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pivotTables/pivotTable4.xml" ContentType="application/vnd.openxmlformats-officedocument.spreadsheetml.pivotTable+xml"/>
  <Override PartName="/xl/drawings/drawing2.xml" ContentType="application/vnd.openxmlformats-officedocument.drawing+xml"/>
  <Override PartName="/xl/tables/table3.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hidePivotFieldList="1" defaultThemeVersion="166925"/>
  <mc:AlternateContent xmlns:mc="http://schemas.openxmlformats.org/markup-compatibility/2006">
    <mc:Choice Requires="x15">
      <x15ac:absPath xmlns:x15ac="http://schemas.microsoft.com/office/spreadsheetml/2010/11/ac" url="https://iteso01-my.sharepoint.com/personal/if714983_iteso_mx/Documents/ITESO/8avo semestre/PAP/ExelPitss_Equipo4/Mapa/"/>
    </mc:Choice>
  </mc:AlternateContent>
  <xr:revisionPtr revIDLastSave="10976" documentId="114_{066AA76F-8D32-4612-84FD-2D022D8C75D8}" xr6:coauthVersionLast="46" xr6:coauthVersionMax="46" xr10:uidLastSave="{6451611C-DC38-41CC-B0AD-A9434E94C0F3}"/>
  <bookViews>
    <workbookView xWindow="-120" yWindow="-120" windowWidth="20730" windowHeight="11160" firstSheet="5" activeTab="6" xr2:uid="{2CF7200B-7BE8-4495-9154-EBDE7564F344}"/>
  </bookViews>
  <sheets>
    <sheet name="Matriz" sheetId="13" state="hidden" r:id="rId1"/>
    <sheet name="Cumplimiento" sheetId="21" r:id="rId2"/>
    <sheet name="PROGRAMA CAPACITACIÓN" sheetId="5" r:id="rId3"/>
    <sheet name="Hoja3" sheetId="22" r:id="rId4"/>
    <sheet name="Hoja4" sheetId="18" r:id="rId5"/>
    <sheet name="Hoja2" sheetId="16" r:id="rId6"/>
    <sheet name="Detalle de matriz" sheetId="8" r:id="rId7"/>
    <sheet name="Ingenieros" sheetId="23" r:id="rId8"/>
    <sheet name="Modelo y marcas" sheetId="7" r:id="rId9"/>
    <sheet name="Hoja1" sheetId="14" state="hidden" r:id="rId10"/>
  </sheets>
  <definedNames>
    <definedName name="Fabricante">Tabla6[Marcas]</definedName>
    <definedName name="Ingenieros">Tabla7[[#All],[Ingenieros NOMBRES COMPLETOS]]</definedName>
    <definedName name="SegmentaciónDeDatos_¿En_línea?">#N/A</definedName>
    <definedName name="SegmentaciónDeDatos_IS">#N/A</definedName>
    <definedName name="SegmentaciónDeDatos_Marca">#N/A</definedName>
    <definedName name="SegmentaciónDeDatos_mes">#N/A</definedName>
    <definedName name="SegmentaciónDeDatos_Requerido">#N/A</definedName>
  </definedNames>
  <calcPr calcId="191028"/>
  <pivotCaches>
    <pivotCache cacheId="0" r:id="rId11"/>
    <pivotCache cacheId="1" r:id="rId12"/>
  </pivotCaches>
  <extLst>
    <ext xmlns:x14="http://schemas.microsoft.com/office/spreadsheetml/2009/9/main" uri="{BBE1A952-AA13-448e-AADC-164F8A28A991}">
      <x14:slicerCaches>
        <x14:slicerCache r:id="rId13"/>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4" i="8" l="1"/>
  <c r="F5" i="8"/>
  <c r="F6" i="8"/>
  <c r="F7" i="8"/>
  <c r="F8" i="8"/>
  <c r="F9" i="8"/>
  <c r="F10" i="8"/>
  <c r="F11" i="8"/>
  <c r="F12" i="8"/>
  <c r="F13" i="8"/>
  <c r="F14" i="8"/>
  <c r="F15" i="8"/>
  <c r="F16" i="8"/>
  <c r="F17" i="8"/>
  <c r="F18" i="8"/>
  <c r="F19" i="8"/>
  <c r="F20" i="8"/>
  <c r="F21" i="8"/>
  <c r="F22" i="8"/>
  <c r="F23" i="8"/>
  <c r="F24" i="8"/>
  <c r="F25" i="8"/>
  <c r="F26" i="8"/>
  <c r="F27" i="8"/>
  <c r="F28" i="8"/>
  <c r="F29" i="8"/>
  <c r="F30" i="8"/>
  <c r="F31" i="8"/>
  <c r="F32" i="8"/>
  <c r="F33" i="8"/>
  <c r="F34" i="8"/>
  <c r="F35" i="8"/>
  <c r="F36" i="8"/>
  <c r="F37" i="8"/>
  <c r="F38" i="8"/>
  <c r="F39" i="8"/>
  <c r="F40" i="8"/>
  <c r="F41" i="8"/>
  <c r="F42" i="8"/>
  <c r="F43" i="8"/>
  <c r="F44" i="8"/>
  <c r="F45" i="8"/>
  <c r="F46" i="8"/>
  <c r="F47" i="8"/>
  <c r="F48" i="8"/>
  <c r="F49" i="8"/>
  <c r="F50" i="8"/>
  <c r="F51" i="8"/>
  <c r="F52" i="8"/>
  <c r="F53" i="8"/>
  <c r="F54" i="8"/>
  <c r="F55" i="8"/>
  <c r="F56" i="8"/>
  <c r="F57" i="8"/>
  <c r="F58" i="8"/>
  <c r="F59" i="8"/>
  <c r="F60" i="8"/>
  <c r="F61" i="8"/>
  <c r="F62" i="8"/>
  <c r="F63" i="8"/>
  <c r="F64" i="8"/>
  <c r="F65" i="8"/>
  <c r="F66" i="8"/>
  <c r="F67" i="8"/>
  <c r="F68" i="8"/>
  <c r="F69" i="8"/>
  <c r="F70" i="8"/>
  <c r="F71" i="8"/>
  <c r="F72" i="8"/>
  <c r="F73" i="8"/>
  <c r="F74" i="8"/>
  <c r="F75" i="8"/>
  <c r="F76" i="8"/>
  <c r="F77" i="8"/>
  <c r="F78" i="8"/>
  <c r="F79" i="8"/>
  <c r="F80" i="8"/>
  <c r="F81" i="8"/>
  <c r="F82" i="8"/>
  <c r="F83" i="8"/>
  <c r="F84" i="8"/>
  <c r="F85" i="8"/>
  <c r="F86" i="8"/>
  <c r="F87" i="8"/>
  <c r="F88" i="8"/>
  <c r="F89" i="8"/>
  <c r="F90" i="8"/>
  <c r="F91" i="8"/>
  <c r="F92" i="8"/>
  <c r="F93" i="8"/>
  <c r="F94" i="8"/>
  <c r="F95" i="8"/>
  <c r="F96" i="8"/>
  <c r="F97" i="8"/>
  <c r="F98" i="8"/>
  <c r="F99" i="8"/>
  <c r="F100" i="8"/>
  <c r="F101" i="8"/>
  <c r="F102" i="8"/>
  <c r="F103" i="8"/>
  <c r="F104" i="8"/>
  <c r="F105" i="8"/>
  <c r="F106" i="8"/>
  <c r="F107" i="8"/>
  <c r="F108" i="8"/>
  <c r="F109" i="8"/>
  <c r="F110" i="8"/>
  <c r="F111" i="8"/>
  <c r="F112" i="8"/>
  <c r="F113" i="8"/>
  <c r="F114" i="8"/>
  <c r="F115" i="8"/>
  <c r="F116" i="8"/>
  <c r="F117" i="8"/>
  <c r="F118" i="8"/>
  <c r="F119" i="8"/>
  <c r="F120" i="8"/>
  <c r="F121" i="8"/>
  <c r="F122" i="8"/>
  <c r="F123" i="8"/>
  <c r="F124" i="8"/>
  <c r="F125" i="8"/>
  <c r="F126" i="8"/>
  <c r="F127" i="8"/>
  <c r="F128" i="8"/>
  <c r="F129" i="8"/>
  <c r="F130" i="8"/>
  <c r="F131" i="8"/>
  <c r="F132" i="8"/>
  <c r="F133" i="8"/>
  <c r="F134" i="8"/>
  <c r="F135" i="8"/>
  <c r="F136" i="8"/>
  <c r="F137" i="8"/>
  <c r="F138" i="8"/>
  <c r="F139" i="8"/>
  <c r="F140" i="8"/>
  <c r="F141" i="8"/>
  <c r="F142" i="8"/>
  <c r="F143" i="8"/>
  <c r="F144" i="8"/>
  <c r="F145" i="8"/>
  <c r="F146" i="8"/>
  <c r="F147" i="8"/>
  <c r="F148" i="8"/>
  <c r="F149" i="8"/>
  <c r="F150" i="8"/>
  <c r="F151" i="8"/>
  <c r="F152" i="8"/>
  <c r="F153" i="8"/>
  <c r="F154" i="8"/>
  <c r="F155" i="8"/>
  <c r="F156" i="8"/>
  <c r="F157" i="8"/>
  <c r="F158" i="8"/>
  <c r="F159" i="8"/>
  <c r="F160" i="8"/>
  <c r="F161" i="8"/>
  <c r="F162" i="8"/>
  <c r="F163" i="8"/>
  <c r="F164" i="8"/>
  <c r="F165" i="8"/>
  <c r="F166" i="8"/>
  <c r="F167" i="8"/>
  <c r="F168" i="8"/>
  <c r="F169" i="8"/>
  <c r="F170" i="8"/>
  <c r="F171" i="8"/>
  <c r="F172" i="8"/>
  <c r="F173" i="8"/>
  <c r="F174" i="8"/>
  <c r="F175" i="8"/>
  <c r="F176" i="8"/>
  <c r="F177" i="8"/>
  <c r="F178" i="8"/>
  <c r="F179" i="8"/>
  <c r="F180" i="8"/>
  <c r="F181" i="8"/>
  <c r="F182" i="8"/>
  <c r="F183" i="8"/>
  <c r="F184" i="8"/>
  <c r="F185" i="8"/>
  <c r="F186" i="8"/>
  <c r="F187" i="8"/>
  <c r="F188" i="8"/>
  <c r="F189" i="8"/>
  <c r="F190" i="8"/>
  <c r="F191" i="8"/>
  <c r="F192" i="8"/>
  <c r="F193" i="8"/>
  <c r="F194" i="8"/>
  <c r="F195" i="8"/>
  <c r="F196" i="8"/>
  <c r="F197" i="8"/>
  <c r="F198" i="8"/>
  <c r="F199" i="8"/>
  <c r="F200" i="8"/>
  <c r="F201" i="8"/>
  <c r="F202" i="8"/>
  <c r="F203" i="8"/>
  <c r="F204" i="8"/>
  <c r="F205" i="8"/>
  <c r="F206" i="8"/>
  <c r="F207" i="8"/>
  <c r="F208" i="8"/>
  <c r="F209" i="8"/>
  <c r="F210" i="8"/>
  <c r="F211" i="8"/>
  <c r="F212" i="8"/>
  <c r="F213" i="8"/>
  <c r="F214" i="8"/>
  <c r="F215" i="8"/>
  <c r="F216" i="8"/>
  <c r="F217" i="8"/>
  <c r="F218" i="8"/>
  <c r="F219" i="8"/>
  <c r="F220" i="8"/>
  <c r="F221" i="8"/>
  <c r="F222" i="8"/>
  <c r="F223" i="8"/>
  <c r="F224" i="8"/>
  <c r="F225" i="8"/>
  <c r="F226" i="8"/>
  <c r="F227" i="8"/>
  <c r="F228" i="8"/>
  <c r="F229" i="8"/>
  <c r="F230" i="8"/>
  <c r="F231" i="8"/>
  <c r="F232" i="8"/>
  <c r="F233" i="8"/>
  <c r="F234" i="8"/>
  <c r="F235" i="8"/>
  <c r="F236" i="8"/>
  <c r="F237" i="8"/>
  <c r="F238" i="8"/>
  <c r="F239" i="8"/>
  <c r="F240" i="8"/>
  <c r="F241" i="8"/>
  <c r="F242" i="8"/>
  <c r="F243" i="8"/>
  <c r="F244" i="8"/>
  <c r="F245" i="8"/>
  <c r="F246" i="8"/>
  <c r="F247" i="8"/>
  <c r="F248" i="8"/>
  <c r="F249" i="8"/>
  <c r="F250" i="8"/>
  <c r="F251" i="8"/>
  <c r="F252" i="8"/>
  <c r="F253" i="8"/>
  <c r="F254" i="8"/>
  <c r="F255" i="8"/>
  <c r="F256" i="8"/>
  <c r="F257" i="8"/>
  <c r="F258" i="8"/>
  <c r="F259" i="8"/>
  <c r="F260" i="8"/>
  <c r="F261" i="8"/>
  <c r="F262" i="8"/>
  <c r="F263" i="8"/>
  <c r="F264" i="8"/>
  <c r="F265" i="8"/>
  <c r="F266" i="8"/>
  <c r="F267" i="8"/>
  <c r="F268" i="8"/>
  <c r="F269" i="8"/>
  <c r="F270" i="8"/>
  <c r="F271" i="8"/>
  <c r="F272" i="8"/>
  <c r="F273" i="8"/>
  <c r="F274" i="8"/>
  <c r="F275" i="8"/>
  <c r="F276" i="8"/>
  <c r="F277" i="8"/>
  <c r="F278" i="8"/>
  <c r="F279" i="8"/>
  <c r="F280" i="8"/>
  <c r="F281" i="8"/>
  <c r="F282" i="8"/>
  <c r="F283" i="8"/>
  <c r="F284" i="8"/>
  <c r="F285" i="8"/>
  <c r="F286" i="8"/>
  <c r="F287" i="8"/>
  <c r="F288" i="8"/>
  <c r="F289" i="8"/>
  <c r="F290" i="8"/>
  <c r="F291" i="8"/>
  <c r="F292" i="8"/>
  <c r="F293" i="8"/>
  <c r="F294" i="8"/>
  <c r="F295" i="8"/>
  <c r="F296" i="8"/>
  <c r="F297" i="8"/>
  <c r="F298" i="8"/>
  <c r="F299" i="8"/>
  <c r="F300" i="8"/>
  <c r="F301" i="8"/>
  <c r="F302" i="8"/>
  <c r="F303" i="8"/>
  <c r="F304" i="8"/>
  <c r="F305" i="8"/>
  <c r="F306" i="8"/>
  <c r="F307" i="8"/>
  <c r="F308" i="8"/>
  <c r="F309" i="8"/>
  <c r="F310" i="8"/>
  <c r="F311" i="8"/>
  <c r="F312" i="8"/>
  <c r="F313" i="8"/>
  <c r="F314" i="8"/>
  <c r="F315" i="8"/>
  <c r="F316" i="8"/>
  <c r="F317" i="8"/>
  <c r="F318" i="8"/>
  <c r="F319" i="8"/>
  <c r="F320" i="8"/>
  <c r="F321" i="8"/>
  <c r="F322" i="8"/>
  <c r="F323" i="8"/>
  <c r="F324" i="8"/>
  <c r="F325" i="8"/>
  <c r="F326" i="8"/>
  <c r="F327" i="8"/>
  <c r="F328" i="8"/>
  <c r="F329" i="8"/>
  <c r="F330" i="8"/>
  <c r="F331" i="8"/>
  <c r="F332" i="8"/>
  <c r="F333" i="8"/>
  <c r="F334" i="8"/>
  <c r="F335" i="8"/>
  <c r="F336" i="8"/>
  <c r="F337" i="8"/>
  <c r="F338" i="8"/>
  <c r="F339" i="8"/>
  <c r="F340" i="8"/>
  <c r="F341" i="8"/>
  <c r="F342" i="8"/>
  <c r="F343" i="8"/>
  <c r="F344" i="8"/>
  <c r="F345" i="8"/>
  <c r="F346" i="8"/>
  <c r="F347" i="8"/>
  <c r="F348" i="8"/>
  <c r="F349" i="8"/>
  <c r="F350" i="8"/>
  <c r="F351" i="8"/>
  <c r="F352" i="8"/>
  <c r="F353" i="8"/>
  <c r="F354" i="8"/>
  <c r="F355" i="8"/>
  <c r="F356" i="8"/>
  <c r="F357" i="8"/>
  <c r="F358" i="8"/>
  <c r="F359" i="8"/>
  <c r="F360" i="8"/>
  <c r="F361" i="8"/>
  <c r="F362" i="8"/>
  <c r="F363" i="8"/>
  <c r="F364" i="8"/>
  <c r="F365" i="8"/>
  <c r="F366" i="8"/>
  <c r="F367" i="8"/>
  <c r="F368" i="8"/>
  <c r="F369" i="8"/>
  <c r="F370" i="8"/>
  <c r="F371" i="8"/>
  <c r="F372" i="8"/>
  <c r="F373" i="8"/>
  <c r="F374" i="8"/>
  <c r="F375" i="8"/>
  <c r="F376" i="8"/>
  <c r="F377" i="8"/>
  <c r="F378" i="8"/>
  <c r="F379" i="8"/>
  <c r="F380" i="8"/>
  <c r="F381" i="8"/>
  <c r="F382" i="8"/>
  <c r="F383" i="8"/>
  <c r="F384" i="8"/>
  <c r="F385" i="8"/>
  <c r="F386" i="8"/>
  <c r="F387" i="8"/>
  <c r="F388" i="8"/>
  <c r="F389" i="8"/>
  <c r="F390" i="8"/>
  <c r="F391" i="8"/>
  <c r="F392" i="8"/>
  <c r="F393" i="8"/>
  <c r="F394" i="8"/>
  <c r="F395" i="8"/>
  <c r="F396" i="8"/>
  <c r="F397" i="8"/>
  <c r="F398" i="8"/>
  <c r="F399" i="8"/>
  <c r="F400" i="8"/>
  <c r="F401" i="8"/>
  <c r="F402" i="8"/>
  <c r="F403" i="8"/>
  <c r="F404" i="8"/>
  <c r="F405" i="8"/>
  <c r="F406" i="8"/>
  <c r="F407" i="8"/>
  <c r="F408" i="8"/>
  <c r="F409" i="8"/>
  <c r="F410" i="8"/>
  <c r="F411" i="8"/>
  <c r="F412" i="8"/>
  <c r="F413" i="8"/>
  <c r="F414" i="8"/>
  <c r="F415" i="8"/>
  <c r="F416" i="8"/>
  <c r="F417" i="8"/>
  <c r="F418" i="8"/>
  <c r="F419" i="8"/>
  <c r="F420" i="8"/>
  <c r="F421" i="8"/>
  <c r="F422" i="8"/>
  <c r="F423" i="8"/>
  <c r="F424" i="8"/>
  <c r="F425" i="8"/>
  <c r="F426" i="8"/>
  <c r="F427" i="8"/>
  <c r="F428" i="8"/>
  <c r="F429" i="8"/>
  <c r="F430" i="8"/>
  <c r="F431" i="8"/>
  <c r="F432" i="8"/>
  <c r="F433" i="8"/>
  <c r="F434" i="8"/>
  <c r="F435" i="8"/>
  <c r="F436" i="8"/>
  <c r="F437" i="8"/>
  <c r="F438" i="8"/>
  <c r="F439" i="8"/>
  <c r="F440" i="8"/>
  <c r="F441" i="8"/>
  <c r="F442" i="8"/>
  <c r="F443" i="8"/>
  <c r="F444" i="8"/>
  <c r="F445" i="8"/>
  <c r="F446" i="8"/>
  <c r="F447" i="8"/>
  <c r="F448" i="8"/>
  <c r="F449" i="8"/>
  <c r="F450" i="8"/>
  <c r="F451" i="8"/>
  <c r="F452" i="8"/>
  <c r="F453" i="8"/>
  <c r="F454" i="8"/>
  <c r="F455" i="8"/>
  <c r="F456" i="8"/>
  <c r="F457" i="8"/>
  <c r="F458" i="8"/>
  <c r="F459" i="8"/>
  <c r="F460" i="8"/>
  <c r="F461" i="8"/>
  <c r="F462" i="8"/>
  <c r="F463" i="8"/>
  <c r="F464" i="8"/>
  <c r="F465" i="8"/>
  <c r="F466" i="8"/>
  <c r="F467" i="8"/>
  <c r="F468" i="8"/>
  <c r="F469" i="8"/>
  <c r="F470" i="8"/>
  <c r="F471" i="8"/>
  <c r="F472" i="8"/>
  <c r="F473" i="8"/>
  <c r="F474" i="8"/>
  <c r="F475" i="8"/>
  <c r="F476" i="8"/>
  <c r="F477" i="8"/>
  <c r="F478" i="8"/>
  <c r="F479" i="8"/>
  <c r="F480" i="8"/>
  <c r="F481" i="8"/>
  <c r="F482" i="8"/>
  <c r="F483" i="8"/>
  <c r="F484" i="8"/>
  <c r="F485" i="8"/>
  <c r="F486" i="8"/>
  <c r="F487" i="8"/>
  <c r="F488" i="8"/>
  <c r="F489" i="8"/>
  <c r="F490" i="8"/>
  <c r="F491" i="8"/>
  <c r="F492" i="8"/>
  <c r="F493" i="8"/>
  <c r="F494" i="8"/>
  <c r="F495" i="8"/>
  <c r="F496" i="8"/>
  <c r="F497" i="8"/>
  <c r="F498" i="8"/>
  <c r="F499" i="8"/>
  <c r="F500" i="8"/>
  <c r="F501" i="8"/>
  <c r="F502" i="8"/>
  <c r="F503" i="8"/>
  <c r="F504" i="8"/>
  <c r="F505" i="8"/>
  <c r="F506" i="8"/>
  <c r="F507" i="8"/>
  <c r="F508" i="8"/>
  <c r="F509" i="8"/>
  <c r="F510" i="8"/>
  <c r="F511" i="8"/>
  <c r="F512" i="8"/>
  <c r="F513" i="8"/>
  <c r="F514" i="8"/>
  <c r="F515" i="8"/>
  <c r="F516" i="8"/>
  <c r="F517" i="8"/>
  <c r="F518" i="8"/>
  <c r="F519" i="8"/>
  <c r="F520" i="8"/>
  <c r="F521" i="8"/>
  <c r="F522" i="8"/>
  <c r="F523" i="8"/>
  <c r="F524" i="8"/>
  <c r="F525" i="8"/>
  <c r="F526" i="8"/>
  <c r="F527" i="8"/>
  <c r="F528" i="8"/>
  <c r="F529" i="8"/>
  <c r="F530" i="8"/>
  <c r="F531" i="8"/>
  <c r="F532" i="8"/>
  <c r="F533" i="8"/>
  <c r="F534" i="8"/>
  <c r="F535" i="8"/>
  <c r="F536" i="8"/>
  <c r="F537" i="8"/>
  <c r="F538" i="8"/>
  <c r="F539" i="8"/>
  <c r="F540" i="8"/>
  <c r="F541" i="8"/>
  <c r="F542" i="8"/>
  <c r="F543" i="8"/>
  <c r="F544" i="8"/>
  <c r="F545" i="8"/>
  <c r="F546" i="8"/>
  <c r="F547" i="8"/>
  <c r="F548" i="8"/>
  <c r="F549" i="8"/>
  <c r="F550" i="8"/>
  <c r="F551" i="8"/>
  <c r="F552" i="8"/>
  <c r="F553" i="8"/>
  <c r="F554" i="8"/>
  <c r="F555" i="8"/>
  <c r="F556" i="8"/>
  <c r="F557" i="8"/>
  <c r="F558" i="8"/>
  <c r="F559" i="8"/>
  <c r="F560" i="8"/>
  <c r="F561" i="8"/>
  <c r="F562" i="8"/>
  <c r="F563" i="8"/>
  <c r="F564" i="8"/>
  <c r="F565" i="8"/>
  <c r="F566" i="8"/>
  <c r="F567" i="8"/>
  <c r="F568" i="8"/>
  <c r="F569" i="8"/>
  <c r="F570" i="8"/>
  <c r="F571" i="8"/>
  <c r="F572" i="8"/>
  <c r="F573" i="8"/>
  <c r="F574" i="8"/>
  <c r="F575" i="8"/>
  <c r="F576" i="8"/>
  <c r="F577" i="8"/>
  <c r="F578" i="8"/>
  <c r="F579" i="8"/>
  <c r="F580" i="8"/>
  <c r="F581" i="8"/>
  <c r="F582" i="8"/>
  <c r="F583" i="8"/>
  <c r="F584" i="8"/>
  <c r="F585" i="8"/>
  <c r="F586" i="8"/>
  <c r="F587" i="8"/>
  <c r="F588" i="8"/>
  <c r="F589" i="8"/>
  <c r="F590" i="8"/>
  <c r="F591" i="8"/>
  <c r="F592" i="8"/>
  <c r="F593" i="8"/>
  <c r="F594" i="8"/>
  <c r="F595" i="8"/>
  <c r="F596" i="8"/>
  <c r="F597" i="8"/>
  <c r="F598" i="8"/>
  <c r="F599" i="8"/>
  <c r="F600" i="8"/>
  <c r="F601" i="8"/>
  <c r="F602" i="8"/>
  <c r="F603" i="8"/>
  <c r="F604" i="8"/>
  <c r="F605" i="8"/>
  <c r="F606" i="8"/>
  <c r="F607" i="8"/>
  <c r="F608" i="8"/>
  <c r="F609" i="8"/>
  <c r="F610" i="8"/>
  <c r="F611" i="8"/>
  <c r="F612" i="8"/>
  <c r="F613" i="8"/>
  <c r="F614" i="8"/>
  <c r="F615" i="8"/>
  <c r="F616" i="8"/>
  <c r="F617" i="8"/>
  <c r="F618" i="8"/>
  <c r="F619" i="8"/>
  <c r="F620" i="8"/>
  <c r="F621" i="8"/>
  <c r="F622" i="8"/>
  <c r="F623" i="8"/>
  <c r="F624" i="8"/>
  <c r="F625" i="8"/>
  <c r="F626" i="8"/>
  <c r="F627" i="8"/>
  <c r="F628" i="8"/>
  <c r="F629" i="8"/>
  <c r="F630" i="8"/>
  <c r="F631" i="8"/>
  <c r="F632" i="8"/>
  <c r="F633" i="8"/>
  <c r="F634" i="8"/>
  <c r="F635" i="8"/>
  <c r="F636" i="8"/>
  <c r="F637" i="8"/>
  <c r="F638" i="8"/>
  <c r="F639" i="8"/>
  <c r="F640" i="8"/>
  <c r="F641" i="8"/>
  <c r="F642" i="8"/>
  <c r="F643" i="8"/>
  <c r="F644" i="8"/>
  <c r="F645" i="8"/>
  <c r="F646" i="8"/>
  <c r="F647" i="8"/>
  <c r="F648" i="8"/>
  <c r="F649" i="8"/>
  <c r="F650" i="8"/>
  <c r="F651" i="8"/>
  <c r="F652" i="8"/>
  <c r="F653" i="8"/>
  <c r="F654" i="8"/>
  <c r="F655" i="8"/>
  <c r="F656" i="8"/>
  <c r="F657" i="8"/>
  <c r="F658" i="8"/>
  <c r="F659" i="8"/>
  <c r="F660" i="8"/>
  <c r="F661" i="8"/>
  <c r="F662" i="8"/>
  <c r="F663" i="8"/>
  <c r="F664" i="8"/>
  <c r="F665" i="8"/>
  <c r="F666" i="8"/>
  <c r="F667" i="8"/>
  <c r="F668" i="8"/>
  <c r="F669" i="8"/>
  <c r="F670" i="8"/>
  <c r="F671" i="8"/>
  <c r="F672" i="8"/>
  <c r="F673" i="8"/>
  <c r="F674" i="8"/>
  <c r="F675" i="8"/>
  <c r="F676" i="8"/>
  <c r="F677" i="8"/>
  <c r="F678" i="8"/>
  <c r="F679" i="8"/>
  <c r="F680" i="8"/>
  <c r="F681" i="8"/>
  <c r="F682" i="8"/>
  <c r="F683" i="8"/>
  <c r="F684" i="8"/>
  <c r="F685" i="8"/>
  <c r="F686" i="8"/>
  <c r="F687" i="8"/>
  <c r="F688" i="8"/>
  <c r="F689" i="8"/>
  <c r="F690" i="8"/>
  <c r="F691" i="8"/>
  <c r="F692" i="8"/>
  <c r="F693" i="8"/>
  <c r="F694" i="8"/>
  <c r="F695" i="8"/>
  <c r="F696" i="8"/>
  <c r="F697" i="8"/>
  <c r="F698" i="8"/>
  <c r="F699" i="8"/>
  <c r="F700" i="8"/>
  <c r="F701" i="8"/>
  <c r="F702" i="8"/>
  <c r="F703" i="8"/>
  <c r="F704" i="8"/>
  <c r="F705" i="8"/>
  <c r="F706" i="8"/>
  <c r="F707" i="8"/>
  <c r="F708" i="8"/>
  <c r="F709" i="8"/>
  <c r="F710" i="8"/>
  <c r="F711" i="8"/>
  <c r="F712" i="8"/>
  <c r="F713" i="8"/>
  <c r="F714" i="8"/>
  <c r="F715" i="8"/>
  <c r="F716" i="8"/>
  <c r="F717" i="8"/>
  <c r="F718" i="8"/>
  <c r="F719" i="8"/>
  <c r="F720" i="8"/>
  <c r="F721" i="8"/>
  <c r="F722" i="8"/>
  <c r="F723" i="8"/>
  <c r="F724" i="8"/>
  <c r="F725" i="8"/>
  <c r="F726" i="8"/>
  <c r="F727" i="8"/>
  <c r="F728" i="8"/>
  <c r="F729" i="8"/>
  <c r="F730" i="8"/>
  <c r="F731" i="8"/>
  <c r="F732" i="8"/>
  <c r="F733" i="8"/>
  <c r="F734" i="8"/>
  <c r="F735" i="8"/>
  <c r="F736" i="8"/>
  <c r="F737" i="8"/>
  <c r="F738" i="8"/>
  <c r="F739" i="8"/>
  <c r="F740" i="8"/>
  <c r="F741" i="8"/>
  <c r="F742" i="8"/>
  <c r="F743" i="8"/>
  <c r="F744" i="8"/>
  <c r="F745" i="8"/>
  <c r="F746" i="8"/>
  <c r="F747" i="8"/>
  <c r="F748" i="8"/>
  <c r="F749" i="8"/>
  <c r="F750" i="8"/>
  <c r="F751" i="8"/>
  <c r="F752" i="8"/>
  <c r="F753" i="8"/>
  <c r="F754" i="8"/>
  <c r="F755" i="8"/>
  <c r="F756" i="8"/>
  <c r="F757" i="8"/>
  <c r="F758" i="8"/>
  <c r="F759" i="8"/>
  <c r="F760" i="8"/>
  <c r="F761" i="8"/>
  <c r="F762" i="8"/>
  <c r="F763" i="8"/>
  <c r="F764" i="8"/>
  <c r="F765" i="8"/>
  <c r="F766" i="8"/>
  <c r="F767" i="8"/>
  <c r="F768" i="8"/>
  <c r="F769" i="8"/>
  <c r="F770" i="8"/>
  <c r="F771" i="8"/>
  <c r="F772" i="8"/>
  <c r="F773" i="8"/>
  <c r="F774" i="8"/>
  <c r="F775" i="8"/>
  <c r="F776" i="8"/>
  <c r="F777" i="8"/>
  <c r="F778" i="8"/>
  <c r="F779" i="8"/>
  <c r="F780" i="8"/>
  <c r="F781" i="8"/>
  <c r="F782" i="8"/>
  <c r="F783" i="8"/>
  <c r="F784" i="8"/>
  <c r="F785" i="8"/>
  <c r="F786" i="8"/>
  <c r="F787" i="8"/>
  <c r="F788" i="8"/>
  <c r="F789" i="8"/>
  <c r="F790" i="8"/>
  <c r="F791" i="8"/>
  <c r="F792" i="8"/>
  <c r="F793" i="8"/>
  <c r="F794" i="8"/>
  <c r="F795" i="8"/>
  <c r="F796" i="8"/>
  <c r="F797" i="8"/>
  <c r="F798" i="8"/>
  <c r="F799" i="8"/>
  <c r="F800" i="8"/>
  <c r="F801" i="8"/>
  <c r="F802" i="8"/>
  <c r="F803" i="8"/>
  <c r="F804" i="8"/>
  <c r="F805" i="8"/>
  <c r="F806" i="8"/>
  <c r="F807" i="8"/>
  <c r="F808" i="8"/>
  <c r="F809" i="8"/>
  <c r="F810" i="8"/>
  <c r="F811" i="8"/>
  <c r="F812" i="8"/>
  <c r="F813" i="8"/>
  <c r="F814" i="8"/>
  <c r="F815" i="8"/>
  <c r="F816" i="8"/>
  <c r="F817" i="8"/>
  <c r="F818" i="8"/>
  <c r="F819" i="8"/>
  <c r="F820" i="8"/>
  <c r="F821" i="8"/>
  <c r="F822" i="8"/>
  <c r="F823" i="8"/>
  <c r="F824" i="8"/>
  <c r="F825" i="8"/>
  <c r="F826" i="8"/>
  <c r="F827" i="8"/>
  <c r="F828" i="8"/>
  <c r="F829" i="8"/>
  <c r="F830" i="8"/>
  <c r="F831" i="8"/>
  <c r="F832" i="8"/>
  <c r="F833" i="8"/>
  <c r="F834" i="8"/>
  <c r="F835" i="8"/>
  <c r="F836" i="8"/>
  <c r="F837" i="8"/>
  <c r="F838" i="8"/>
  <c r="F839" i="8"/>
  <c r="F840" i="8"/>
  <c r="F841" i="8"/>
  <c r="F842" i="8"/>
  <c r="F843" i="8"/>
  <c r="F844" i="8"/>
  <c r="F845" i="8"/>
  <c r="F846" i="8"/>
  <c r="F847" i="8"/>
  <c r="F848" i="8"/>
  <c r="F849" i="8"/>
  <c r="F850" i="8"/>
  <c r="F851" i="8"/>
  <c r="F852" i="8"/>
  <c r="F853" i="8"/>
  <c r="F854" i="8"/>
  <c r="F855" i="8"/>
  <c r="F856" i="8"/>
  <c r="F857" i="8"/>
  <c r="F858" i="8"/>
  <c r="F859" i="8"/>
  <c r="F860" i="8"/>
  <c r="F861" i="8"/>
  <c r="F862" i="8"/>
  <c r="F863" i="8"/>
  <c r="F864" i="8"/>
  <c r="F865" i="8"/>
  <c r="F866" i="8"/>
  <c r="F867" i="8"/>
  <c r="F868" i="8"/>
  <c r="F869" i="8"/>
  <c r="F870" i="8"/>
  <c r="F871" i="8"/>
  <c r="F872" i="8"/>
  <c r="F873" i="8"/>
  <c r="F874" i="8"/>
  <c r="F875" i="8"/>
  <c r="F876" i="8"/>
  <c r="F877" i="8"/>
  <c r="F878" i="8"/>
  <c r="F879" i="8"/>
  <c r="F880" i="8"/>
  <c r="F881" i="8"/>
  <c r="F882" i="8"/>
  <c r="F883" i="8"/>
  <c r="F884" i="8"/>
  <c r="F885" i="8"/>
  <c r="F886" i="8"/>
  <c r="F887" i="8"/>
  <c r="F888" i="8"/>
  <c r="F889" i="8"/>
  <c r="F890" i="8"/>
  <c r="F891" i="8"/>
  <c r="F892" i="8"/>
  <c r="F893" i="8"/>
  <c r="F894" i="8"/>
  <c r="F895" i="8"/>
  <c r="F896" i="8"/>
  <c r="F897" i="8"/>
  <c r="F898" i="8"/>
  <c r="F899" i="8"/>
  <c r="F900" i="8"/>
  <c r="F901" i="8"/>
  <c r="F902" i="8"/>
  <c r="F903" i="8"/>
  <c r="F904" i="8"/>
  <c r="F905" i="8"/>
  <c r="F906" i="8"/>
  <c r="F907" i="8"/>
  <c r="F908" i="8"/>
  <c r="F909" i="8"/>
  <c r="F910" i="8"/>
  <c r="F911" i="8"/>
  <c r="F912" i="8"/>
  <c r="F913" i="8"/>
  <c r="F914" i="8"/>
  <c r="F915" i="8"/>
  <c r="F916" i="8"/>
  <c r="F917" i="8"/>
  <c r="F918" i="8"/>
  <c r="F919" i="8"/>
  <c r="F920" i="8"/>
  <c r="F921" i="8"/>
  <c r="F922" i="8"/>
  <c r="F923" i="8"/>
  <c r="F924" i="8"/>
  <c r="F925" i="8"/>
  <c r="F926" i="8"/>
  <c r="F927" i="8"/>
  <c r="F928" i="8"/>
  <c r="F929" i="8"/>
  <c r="F930" i="8"/>
  <c r="F931" i="8"/>
  <c r="F932" i="8"/>
  <c r="F933" i="8"/>
  <c r="F934" i="8"/>
  <c r="F935" i="8"/>
  <c r="F936" i="8"/>
  <c r="F937" i="8"/>
  <c r="F938" i="8"/>
  <c r="F939" i="8"/>
  <c r="F940" i="8"/>
  <c r="F941" i="8"/>
  <c r="F942" i="8"/>
  <c r="F943" i="8"/>
  <c r="F944" i="8"/>
  <c r="F945" i="8"/>
  <c r="F946" i="8"/>
  <c r="F947" i="8"/>
  <c r="F948" i="8"/>
  <c r="F949" i="8"/>
  <c r="F950" i="8"/>
  <c r="F951" i="8"/>
  <c r="F952" i="8"/>
  <c r="F953" i="8"/>
  <c r="F954" i="8"/>
  <c r="F955" i="8"/>
  <c r="F956" i="8"/>
  <c r="F957" i="8"/>
  <c r="F958" i="8"/>
  <c r="F959" i="8"/>
  <c r="F960" i="8"/>
  <c r="F961" i="8"/>
  <c r="F962" i="8"/>
  <c r="F963" i="8"/>
  <c r="F964" i="8"/>
  <c r="F965" i="8"/>
  <c r="F966" i="8"/>
  <c r="F967" i="8"/>
  <c r="F968" i="8"/>
  <c r="F969" i="8"/>
  <c r="F970" i="8"/>
  <c r="F971" i="8"/>
  <c r="F972" i="8"/>
  <c r="F973" i="8"/>
  <c r="F974" i="8"/>
  <c r="F975" i="8"/>
  <c r="F976" i="8"/>
  <c r="F977" i="8"/>
  <c r="F978" i="8"/>
  <c r="F979" i="8"/>
  <c r="F980" i="8"/>
  <c r="F981" i="8"/>
  <c r="F982" i="8"/>
  <c r="F983" i="8"/>
  <c r="F984" i="8"/>
  <c r="F985" i="8"/>
  <c r="F986" i="8"/>
  <c r="F987" i="8"/>
  <c r="F988" i="8"/>
  <c r="F989" i="8"/>
  <c r="F990" i="8"/>
  <c r="F991" i="8"/>
  <c r="F992" i="8"/>
  <c r="F993" i="8"/>
  <c r="F994" i="8"/>
  <c r="F995" i="8"/>
  <c r="F996" i="8"/>
  <c r="F997" i="8"/>
  <c r="F998" i="8"/>
  <c r="F999" i="8"/>
  <c r="F1000" i="8"/>
  <c r="F1001" i="8"/>
  <c r="F1002" i="8"/>
  <c r="F1003" i="8"/>
  <c r="F1004" i="8"/>
  <c r="F1005" i="8"/>
  <c r="F1006" i="8"/>
  <c r="F1007" i="8"/>
  <c r="F1008" i="8"/>
  <c r="F1009" i="8"/>
  <c r="F1010" i="8"/>
  <c r="F1011" i="8"/>
  <c r="F1012" i="8"/>
  <c r="F1013" i="8"/>
  <c r="F1014" i="8"/>
  <c r="F1015" i="8"/>
  <c r="F1016" i="8"/>
  <c r="F1017" i="8"/>
  <c r="F1018" i="8"/>
  <c r="F1019" i="8"/>
  <c r="F1020" i="8"/>
  <c r="F1021" i="8"/>
  <c r="F1022" i="8"/>
  <c r="F1023" i="8"/>
  <c r="F1024" i="8"/>
  <c r="F1025" i="8"/>
  <c r="F1026" i="8"/>
  <c r="F1027" i="8"/>
  <c r="F1028" i="8"/>
  <c r="F1029" i="8"/>
  <c r="F1030" i="8"/>
  <c r="F1031" i="8"/>
  <c r="F1032" i="8"/>
  <c r="F1033" i="8"/>
  <c r="F1034" i="8"/>
  <c r="F1035" i="8"/>
  <c r="F1036" i="8"/>
  <c r="F1037" i="8"/>
  <c r="F1038" i="8"/>
  <c r="F1039" i="8"/>
  <c r="F1040" i="8"/>
  <c r="F1041" i="8"/>
  <c r="F1042" i="8"/>
  <c r="F1043" i="8"/>
  <c r="F1044" i="8"/>
  <c r="F1045" i="8"/>
  <c r="F1046" i="8"/>
  <c r="F1047" i="8"/>
  <c r="F1048" i="8"/>
  <c r="F1049" i="8"/>
  <c r="F1050" i="8"/>
  <c r="F1051" i="8"/>
  <c r="F1052" i="8"/>
  <c r="F1053" i="8"/>
  <c r="F1054" i="8"/>
  <c r="F1055" i="8"/>
  <c r="F1056" i="8"/>
  <c r="F1057" i="8"/>
  <c r="F1058" i="8"/>
  <c r="F1059" i="8"/>
  <c r="F1060" i="8"/>
  <c r="F1061" i="8"/>
  <c r="F1062" i="8"/>
  <c r="F1063" i="8"/>
  <c r="F1064" i="8"/>
  <c r="F1065" i="8"/>
  <c r="F1066" i="8"/>
  <c r="F1067" i="8"/>
  <c r="F1068" i="8"/>
  <c r="F1069" i="8"/>
  <c r="F1070" i="8"/>
  <c r="F1071" i="8"/>
  <c r="F1072" i="8"/>
  <c r="F1073" i="8"/>
  <c r="F1074" i="8"/>
  <c r="F1075" i="8"/>
  <c r="F1076" i="8"/>
  <c r="F1077" i="8"/>
  <c r="F1078" i="8"/>
  <c r="F1079" i="8"/>
  <c r="F1080" i="8"/>
  <c r="F1081" i="8"/>
  <c r="F1082" i="8"/>
  <c r="F1083" i="8"/>
  <c r="F1084" i="8"/>
  <c r="F1085" i="8"/>
  <c r="F1086" i="8"/>
  <c r="F1087" i="8"/>
  <c r="F1088" i="8"/>
  <c r="F1089" i="8"/>
  <c r="F1090" i="8"/>
  <c r="F1091" i="8"/>
  <c r="F1092" i="8"/>
  <c r="F1093" i="8"/>
  <c r="F1094" i="8"/>
  <c r="F1095" i="8"/>
  <c r="F1096" i="8"/>
  <c r="F1097" i="8"/>
  <c r="F1098" i="8"/>
  <c r="F1099" i="8"/>
  <c r="F1100" i="8"/>
  <c r="F1101" i="8"/>
  <c r="F1102" i="8"/>
  <c r="F1103" i="8"/>
  <c r="F1104" i="8"/>
  <c r="F1105" i="8"/>
  <c r="F1106" i="8"/>
  <c r="F1107" i="8"/>
  <c r="F1108" i="8"/>
  <c r="F1109" i="8"/>
  <c r="F1110" i="8"/>
  <c r="F1111" i="8"/>
  <c r="F1112" i="8"/>
  <c r="F1113" i="8"/>
  <c r="F1114" i="8"/>
  <c r="F1115" i="8"/>
  <c r="F1116" i="8"/>
  <c r="F1117" i="8"/>
  <c r="F1118" i="8"/>
  <c r="F1119" i="8"/>
  <c r="F1120" i="8"/>
  <c r="F1121" i="8"/>
  <c r="F1122" i="8"/>
  <c r="F1123" i="8"/>
  <c r="F1124" i="8"/>
  <c r="F1125" i="8"/>
  <c r="F1126" i="8"/>
  <c r="F1127" i="8"/>
  <c r="F1128" i="8"/>
  <c r="F1129" i="8"/>
  <c r="F1130" i="8"/>
  <c r="F1131" i="8"/>
  <c r="F1132" i="8"/>
  <c r="F1133" i="8"/>
  <c r="F1134" i="8"/>
  <c r="F1135" i="8"/>
  <c r="F1136" i="8"/>
  <c r="F1137" i="8"/>
  <c r="F1138" i="8"/>
  <c r="F1139" i="8"/>
  <c r="F1140" i="8"/>
  <c r="F1141" i="8"/>
  <c r="F1142" i="8"/>
  <c r="F1143" i="8"/>
  <c r="F1144" i="8"/>
  <c r="F1145" i="8"/>
  <c r="F1146" i="8"/>
  <c r="F1147" i="8"/>
  <c r="F1148" i="8"/>
  <c r="F1149" i="8"/>
  <c r="F1150" i="8"/>
  <c r="F1151" i="8"/>
  <c r="F1152" i="8"/>
  <c r="F1153" i="8"/>
  <c r="F1154" i="8"/>
  <c r="F1155" i="8"/>
  <c r="F1156" i="8"/>
  <c r="F1157" i="8"/>
  <c r="F1158" i="8"/>
  <c r="F1159" i="8"/>
  <c r="F1160" i="8"/>
  <c r="F1161" i="8"/>
  <c r="F1162" i="8"/>
  <c r="F1163" i="8"/>
  <c r="F1164" i="8"/>
  <c r="F1165" i="8"/>
  <c r="F1166" i="8"/>
  <c r="F1167" i="8"/>
  <c r="F1168" i="8"/>
  <c r="F1169" i="8"/>
  <c r="F1170" i="8"/>
  <c r="F1171" i="8"/>
  <c r="F1172" i="8"/>
  <c r="F1173" i="8"/>
  <c r="F1174" i="8"/>
  <c r="F1175" i="8"/>
  <c r="F1176" i="8"/>
  <c r="F1177" i="8"/>
  <c r="F1178" i="8"/>
  <c r="F1179" i="8"/>
  <c r="F1180" i="8"/>
  <c r="F1181" i="8"/>
  <c r="F1182" i="8"/>
  <c r="F1183" i="8"/>
  <c r="F1184" i="8"/>
  <c r="F1185" i="8"/>
  <c r="F1186" i="8"/>
  <c r="F1187" i="8"/>
  <c r="F1188" i="8"/>
  <c r="F1189" i="8"/>
  <c r="F1190" i="8"/>
  <c r="F1191" i="8"/>
  <c r="F1192" i="8"/>
  <c r="F1193" i="8"/>
  <c r="F1194" i="8"/>
  <c r="F1195" i="8"/>
  <c r="F1196" i="8"/>
  <c r="F1197" i="8"/>
  <c r="F1198" i="8"/>
  <c r="F1199" i="8"/>
  <c r="F1200" i="8"/>
  <c r="F1201" i="8"/>
  <c r="F1202" i="8"/>
  <c r="F1203" i="8"/>
  <c r="F1204" i="8"/>
  <c r="F1205" i="8"/>
  <c r="F1206" i="8"/>
  <c r="F1207" i="8"/>
  <c r="F1208" i="8"/>
  <c r="F1209" i="8"/>
  <c r="F1210" i="8"/>
  <c r="F1211" i="8"/>
  <c r="F1212" i="8"/>
  <c r="F1213" i="8"/>
  <c r="F1214" i="8"/>
  <c r="F1215" i="8"/>
  <c r="F1216" i="8"/>
  <c r="F1217" i="8"/>
  <c r="F1218" i="8"/>
  <c r="F1219" i="8"/>
  <c r="F1220" i="8"/>
  <c r="F1221" i="8"/>
  <c r="F1222" i="8"/>
  <c r="F1223" i="8"/>
  <c r="F1224" i="8"/>
  <c r="F1225" i="8"/>
  <c r="F1226" i="8"/>
  <c r="F1227" i="8"/>
  <c r="F1228" i="8"/>
  <c r="F1229" i="8"/>
  <c r="F1230" i="8"/>
  <c r="F1231" i="8"/>
  <c r="F1232" i="8"/>
  <c r="F1233" i="8"/>
  <c r="F1234" i="8"/>
  <c r="F1235" i="8"/>
  <c r="F1236" i="8"/>
  <c r="F1237" i="8"/>
  <c r="F1238" i="8"/>
  <c r="F1239" i="8"/>
  <c r="F1240" i="8"/>
  <c r="F1241" i="8"/>
  <c r="F1242" i="8"/>
  <c r="F1243" i="8"/>
  <c r="F1244" i="8"/>
  <c r="F1245" i="8"/>
  <c r="F1246" i="8"/>
  <c r="F1247" i="8"/>
  <c r="F1248" i="8"/>
  <c r="F1249" i="8"/>
  <c r="F1250" i="8"/>
  <c r="F1251" i="8"/>
  <c r="F1252" i="8"/>
  <c r="F1253" i="8"/>
  <c r="F1254" i="8"/>
  <c r="F1255" i="8"/>
  <c r="F1256" i="8"/>
  <c r="F1257" i="8"/>
  <c r="F1258" i="8"/>
  <c r="F1259" i="8"/>
  <c r="F1260" i="8"/>
  <c r="F1261" i="8"/>
  <c r="F1262" i="8"/>
  <c r="F1263" i="8"/>
  <c r="F1264" i="8"/>
  <c r="F1265" i="8"/>
  <c r="F1266" i="8"/>
  <c r="F1267" i="8"/>
  <c r="F1268" i="8"/>
  <c r="F1269" i="8"/>
  <c r="F1270" i="8"/>
  <c r="F1271" i="8"/>
  <c r="F1272" i="8"/>
  <c r="F1273" i="8"/>
  <c r="F1274" i="8"/>
  <c r="F1275" i="8"/>
  <c r="F1276" i="8"/>
  <c r="F1277" i="8"/>
  <c r="F1278" i="8"/>
  <c r="F1279" i="8"/>
  <c r="F1280" i="8"/>
  <c r="F1281" i="8"/>
  <c r="F1282" i="8"/>
  <c r="F1283" i="8"/>
  <c r="F1284" i="8"/>
  <c r="F1285" i="8"/>
  <c r="F1286" i="8"/>
  <c r="F1287" i="8"/>
  <c r="F1288" i="8"/>
  <c r="F1289" i="8"/>
  <c r="F1290" i="8"/>
  <c r="F1291" i="8"/>
  <c r="F1292" i="8"/>
  <c r="F1293" i="8"/>
  <c r="F1294" i="8"/>
  <c r="F1295" i="8"/>
  <c r="F1296" i="8"/>
  <c r="F1297" i="8"/>
  <c r="F1298" i="8"/>
  <c r="F1299" i="8"/>
  <c r="F1300" i="8"/>
  <c r="F1301" i="8"/>
  <c r="F1302" i="8"/>
  <c r="F1303" i="8"/>
  <c r="F1304" i="8"/>
  <c r="F1305" i="8"/>
  <c r="F1306" i="8"/>
  <c r="F1307" i="8"/>
  <c r="F1308" i="8"/>
  <c r="F1309" i="8"/>
  <c r="F1310" i="8"/>
  <c r="F1311" i="8"/>
  <c r="F1312" i="8"/>
  <c r="F1313" i="8"/>
  <c r="F1314" i="8"/>
  <c r="F1315" i="8"/>
  <c r="F1316" i="8"/>
  <c r="F1317" i="8"/>
  <c r="F1318" i="8"/>
  <c r="F1319" i="8"/>
  <c r="F1320" i="8"/>
  <c r="F1321" i="8"/>
  <c r="F1322" i="8"/>
  <c r="F1323" i="8"/>
  <c r="F1324" i="8"/>
  <c r="F1325" i="8"/>
  <c r="F1326" i="8"/>
  <c r="F1327" i="8"/>
  <c r="F1328" i="8"/>
  <c r="F1329" i="8"/>
  <c r="F1330" i="8"/>
  <c r="F1331" i="8"/>
  <c r="F1332" i="8"/>
  <c r="F1333" i="8"/>
  <c r="F1334" i="8"/>
  <c r="F1335" i="8"/>
  <c r="F1336" i="8"/>
  <c r="F1337" i="8"/>
  <c r="F1338" i="8"/>
  <c r="F1339" i="8"/>
  <c r="F1340" i="8"/>
  <c r="F1341" i="8"/>
  <c r="F1342" i="8"/>
  <c r="F1343" i="8"/>
  <c r="F1344" i="8"/>
  <c r="F1345" i="8"/>
  <c r="F1346" i="8"/>
  <c r="F1347" i="8"/>
  <c r="F1348" i="8"/>
  <c r="F1349" i="8"/>
  <c r="F1350" i="8"/>
  <c r="F1351" i="8"/>
  <c r="F1352" i="8"/>
  <c r="F1353" i="8"/>
  <c r="F1354" i="8"/>
  <c r="F1355" i="8"/>
  <c r="F1356" i="8"/>
  <c r="F1357" i="8"/>
  <c r="F1358" i="8"/>
  <c r="F1359" i="8"/>
  <c r="F1360" i="8"/>
  <c r="F1361" i="8"/>
  <c r="F1362" i="8"/>
  <c r="F1363" i="8"/>
  <c r="F1364" i="8"/>
  <c r="F1365" i="8"/>
  <c r="F1366" i="8"/>
  <c r="F1367" i="8"/>
  <c r="F1368" i="8"/>
  <c r="F1369" i="8"/>
  <c r="F1370" i="8"/>
  <c r="F1371" i="8"/>
  <c r="F1372" i="8"/>
  <c r="F1373" i="8"/>
  <c r="F1374" i="8"/>
  <c r="F1375" i="8"/>
  <c r="F1376" i="8"/>
  <c r="F1377" i="8"/>
  <c r="F1378" i="8"/>
  <c r="F1379" i="8"/>
  <c r="F1380" i="8"/>
  <c r="F1381" i="8"/>
  <c r="F1382" i="8"/>
  <c r="F1383" i="8"/>
  <c r="F1384" i="8"/>
  <c r="F1385" i="8"/>
  <c r="F1386" i="8"/>
  <c r="F1387" i="8"/>
  <c r="F1388" i="8"/>
  <c r="F1389" i="8"/>
  <c r="F1390" i="8"/>
  <c r="F1391" i="8"/>
  <c r="F1392" i="8"/>
  <c r="F1393" i="8"/>
  <c r="F1394" i="8"/>
  <c r="F1395" i="8"/>
  <c r="F1396" i="8"/>
  <c r="F1397" i="8"/>
  <c r="F1398" i="8"/>
  <c r="F1399" i="8"/>
  <c r="F1400" i="8"/>
  <c r="F1401" i="8"/>
  <c r="F1402" i="8"/>
  <c r="F1403" i="8"/>
  <c r="F1404" i="8"/>
  <c r="F1405" i="8"/>
  <c r="F1406" i="8"/>
  <c r="F1407" i="8"/>
  <c r="F1408" i="8"/>
  <c r="F1409" i="8"/>
  <c r="F1410" i="8"/>
  <c r="F1411" i="8"/>
  <c r="F1412" i="8"/>
  <c r="F1413" i="8"/>
  <c r="F1414" i="8"/>
  <c r="F1415" i="8"/>
  <c r="F1416" i="8"/>
  <c r="F1417" i="8"/>
  <c r="F1418" i="8"/>
  <c r="F1419" i="8"/>
  <c r="F1420" i="8"/>
  <c r="F1421" i="8"/>
  <c r="F1422" i="8"/>
  <c r="F1423" i="8"/>
  <c r="F1424" i="8"/>
  <c r="F1425" i="8"/>
  <c r="F1426" i="8"/>
  <c r="F1427" i="8"/>
  <c r="F1428" i="8"/>
  <c r="F1429" i="8"/>
  <c r="F1430" i="8"/>
  <c r="F1431" i="8"/>
  <c r="F1432" i="8"/>
  <c r="F1433" i="8"/>
  <c r="F1434" i="8"/>
  <c r="F1435" i="8"/>
  <c r="F1436" i="8"/>
  <c r="F1437" i="8"/>
  <c r="F1438" i="8"/>
  <c r="F1439" i="8"/>
  <c r="F1440" i="8"/>
  <c r="F1441" i="8"/>
  <c r="F1442" i="8"/>
  <c r="F1443" i="8"/>
  <c r="F1444" i="8"/>
  <c r="F1445" i="8"/>
  <c r="F1446" i="8"/>
  <c r="F1447" i="8"/>
  <c r="F1448" i="8"/>
  <c r="F1449" i="8"/>
  <c r="F1450" i="8"/>
  <c r="F1451" i="8"/>
  <c r="F1452" i="8"/>
  <c r="F1453" i="8"/>
  <c r="F1454" i="8"/>
  <c r="F1455" i="8"/>
  <c r="F1456" i="8"/>
  <c r="F1457" i="8"/>
  <c r="F1458" i="8"/>
  <c r="F1459" i="8"/>
  <c r="F1460" i="8"/>
  <c r="F1461" i="8"/>
  <c r="F1462" i="8"/>
  <c r="F1463" i="8"/>
  <c r="F1464" i="8"/>
  <c r="F1465" i="8"/>
  <c r="F1466" i="8"/>
  <c r="F1467" i="8"/>
  <c r="F1468" i="8"/>
  <c r="F1469" i="8"/>
  <c r="F1470" i="8"/>
  <c r="F1471" i="8"/>
  <c r="F1472" i="8"/>
  <c r="F1473" i="8"/>
  <c r="F1474" i="8"/>
  <c r="F1475" i="8"/>
  <c r="F1476" i="8"/>
  <c r="F1477" i="8"/>
  <c r="F1478" i="8"/>
  <c r="F1479" i="8"/>
  <c r="F1480" i="8"/>
  <c r="F1481" i="8"/>
  <c r="F1482" i="8"/>
  <c r="F1483" i="8"/>
  <c r="F1484" i="8"/>
  <c r="F1485" i="8"/>
  <c r="F1486" i="8"/>
  <c r="F1487" i="8"/>
  <c r="F1488" i="8"/>
  <c r="F1489" i="8"/>
  <c r="F1490" i="8"/>
  <c r="F1491" i="8"/>
  <c r="F1492" i="8"/>
  <c r="F1493" i="8"/>
  <c r="F1494" i="8"/>
  <c r="F1495" i="8"/>
  <c r="F1496" i="8"/>
  <c r="F1497" i="8"/>
  <c r="F1498" i="8"/>
  <c r="F1499" i="8"/>
  <c r="F1500" i="8"/>
  <c r="F1501" i="8"/>
  <c r="F1502" i="8"/>
  <c r="F1503" i="8"/>
  <c r="F1504" i="8"/>
  <c r="F1505" i="8"/>
  <c r="F1506" i="8"/>
  <c r="F1507" i="8"/>
  <c r="F1508" i="8"/>
  <c r="F1509" i="8"/>
  <c r="F1510" i="8"/>
  <c r="F1511" i="8"/>
  <c r="F1512" i="8"/>
  <c r="F1513" i="8"/>
  <c r="F1514" i="8"/>
  <c r="F1515" i="8"/>
  <c r="F1516" i="8"/>
  <c r="F1517" i="8"/>
  <c r="F1518" i="8"/>
  <c r="F1519" i="8"/>
  <c r="F1520" i="8"/>
  <c r="F1521" i="8"/>
  <c r="F1522" i="8"/>
  <c r="F1523" i="8"/>
  <c r="F1524" i="8"/>
  <c r="F1525" i="8"/>
  <c r="F1526" i="8"/>
  <c r="F1527" i="8"/>
  <c r="F1528" i="8"/>
  <c r="F1529" i="8"/>
  <c r="F1530" i="8"/>
  <c r="F1531" i="8"/>
  <c r="F1532" i="8"/>
  <c r="F1533" i="8"/>
  <c r="F1534" i="8"/>
  <c r="F1535" i="8"/>
  <c r="F1536" i="8"/>
  <c r="F1537" i="8"/>
  <c r="F1538" i="8"/>
  <c r="F1539" i="8"/>
  <c r="F1540" i="8"/>
  <c r="F1541" i="8"/>
  <c r="F1542" i="8"/>
  <c r="F1543" i="8"/>
  <c r="F1544" i="8"/>
  <c r="F1545" i="8"/>
  <c r="F1546" i="8"/>
  <c r="F1547" i="8"/>
  <c r="F1548" i="8"/>
  <c r="F1549" i="8"/>
  <c r="F1550" i="8"/>
  <c r="F1551" i="8"/>
  <c r="F1552" i="8"/>
  <c r="F1553" i="8"/>
  <c r="F1554" i="8"/>
  <c r="F1555" i="8"/>
  <c r="F1556" i="8"/>
  <c r="F1557" i="8"/>
  <c r="F1558" i="8"/>
  <c r="F1559" i="8"/>
  <c r="F1560" i="8"/>
  <c r="F1561" i="8"/>
  <c r="F1562" i="8"/>
  <c r="F1563" i="8"/>
  <c r="F1564" i="8"/>
  <c r="F1565" i="8"/>
  <c r="F1566" i="8"/>
  <c r="F1567" i="8"/>
  <c r="F1568" i="8"/>
  <c r="F1569" i="8"/>
  <c r="F1570" i="8"/>
  <c r="F1571" i="8"/>
  <c r="F1572" i="8"/>
  <c r="F1573" i="8"/>
  <c r="F1574" i="8"/>
  <c r="F1575" i="8"/>
  <c r="F1576" i="8"/>
  <c r="F1577" i="8"/>
  <c r="F1578" i="8"/>
  <c r="F1579" i="8"/>
  <c r="F1580" i="8"/>
  <c r="F1581" i="8"/>
  <c r="F1582" i="8"/>
  <c r="F1583" i="8"/>
  <c r="F1584" i="8"/>
  <c r="F1585" i="8"/>
  <c r="F1586" i="8"/>
  <c r="F1587" i="8"/>
  <c r="F1588" i="8"/>
  <c r="F1589" i="8"/>
  <c r="F1590" i="8"/>
  <c r="F1591" i="8"/>
  <c r="F1592" i="8"/>
  <c r="F1593" i="8"/>
  <c r="F1594" i="8"/>
  <c r="F1595" i="8"/>
  <c r="F1596" i="8"/>
  <c r="F1597" i="8"/>
  <c r="F1598" i="8"/>
  <c r="F1599" i="8"/>
  <c r="F1600" i="8"/>
  <c r="F1601" i="8"/>
  <c r="F1602" i="8"/>
  <c r="F1603" i="8"/>
  <c r="F1604" i="8"/>
  <c r="F1605" i="8"/>
  <c r="F1606" i="8"/>
  <c r="F1607" i="8"/>
  <c r="F1608" i="8"/>
  <c r="F1609" i="8"/>
  <c r="F1610" i="8"/>
  <c r="F1611" i="8"/>
  <c r="F1612" i="8"/>
  <c r="F1613" i="8"/>
  <c r="F1614" i="8"/>
  <c r="F1615" i="8"/>
  <c r="F1616" i="8"/>
  <c r="F1617" i="8"/>
  <c r="F1618" i="8"/>
  <c r="F1619" i="8"/>
  <c r="F1620" i="8"/>
  <c r="F1621" i="8"/>
  <c r="F1622" i="8"/>
  <c r="F1623" i="8"/>
  <c r="F1624" i="8"/>
  <c r="F1625" i="8"/>
  <c r="F1626" i="8"/>
  <c r="F1627" i="8"/>
  <c r="F1628" i="8"/>
  <c r="F1629" i="8"/>
  <c r="F1630" i="8"/>
  <c r="F1631" i="8"/>
  <c r="F1632" i="8"/>
  <c r="F1633" i="8"/>
  <c r="F1634" i="8"/>
  <c r="F1635" i="8"/>
  <c r="F1636" i="8"/>
  <c r="F1637" i="8"/>
  <c r="F1638" i="8"/>
  <c r="F1639" i="8"/>
  <c r="F1640" i="8"/>
  <c r="F1641" i="8"/>
  <c r="F1642" i="8"/>
  <c r="F1643" i="8"/>
  <c r="F1644" i="8"/>
  <c r="F1645" i="8"/>
  <c r="F1646" i="8"/>
  <c r="F1647" i="8"/>
  <c r="F1648" i="8"/>
  <c r="F1649" i="8"/>
  <c r="F1650" i="8"/>
  <c r="F1651" i="8"/>
  <c r="F1652" i="8"/>
  <c r="F1653" i="8"/>
  <c r="F1654" i="8"/>
  <c r="F1655" i="8"/>
  <c r="F1656" i="8"/>
  <c r="F1657" i="8"/>
  <c r="F1658" i="8"/>
  <c r="F1659" i="8"/>
  <c r="F1660" i="8"/>
  <c r="F1661" i="8"/>
  <c r="F1662" i="8"/>
  <c r="F1663" i="8"/>
  <c r="F1664" i="8"/>
  <c r="F1665" i="8"/>
  <c r="F1666" i="8"/>
  <c r="F1667" i="8"/>
  <c r="F1668" i="8"/>
  <c r="F1669" i="8"/>
  <c r="F1670" i="8"/>
  <c r="F1671" i="8"/>
  <c r="F1672" i="8"/>
  <c r="F1673" i="8"/>
  <c r="F1674" i="8"/>
  <c r="F1675" i="8"/>
  <c r="F1676" i="8"/>
  <c r="F1677" i="8"/>
  <c r="F1678" i="8"/>
  <c r="F1679" i="8"/>
  <c r="F1680" i="8"/>
  <c r="F1681" i="8"/>
  <c r="F1682" i="8"/>
  <c r="F1683" i="8"/>
  <c r="F1684" i="8"/>
  <c r="F1685" i="8"/>
  <c r="F1686" i="8"/>
  <c r="F1687" i="8"/>
  <c r="F1688" i="8"/>
  <c r="F1689" i="8"/>
  <c r="F1690" i="8"/>
  <c r="F1691" i="8"/>
  <c r="F1692" i="8"/>
  <c r="F1693" i="8"/>
  <c r="F1694" i="8"/>
  <c r="F1695" i="8"/>
  <c r="F1696" i="8"/>
  <c r="F1697" i="8"/>
  <c r="F1698" i="8"/>
  <c r="F1699" i="8"/>
  <c r="F1700" i="8"/>
  <c r="F1701" i="8"/>
  <c r="F1702" i="8"/>
  <c r="F1703" i="8"/>
  <c r="F1704" i="8"/>
  <c r="F1705" i="8"/>
  <c r="F1706" i="8"/>
  <c r="F1707" i="8"/>
  <c r="F1708" i="8"/>
  <c r="F1709" i="8"/>
  <c r="F1710" i="8"/>
  <c r="F1711" i="8"/>
  <c r="F1712" i="8"/>
  <c r="F1713" i="8"/>
  <c r="F1714" i="8"/>
  <c r="F1715" i="8"/>
  <c r="F1716" i="8"/>
  <c r="F1717" i="8"/>
  <c r="F1718" i="8"/>
  <c r="F1719" i="8"/>
  <c r="F1720" i="8"/>
  <c r="F1721" i="8"/>
  <c r="F1722" i="8"/>
  <c r="F1723" i="8"/>
  <c r="F1724" i="8"/>
  <c r="F1725" i="8"/>
  <c r="F1726" i="8"/>
  <c r="F1727" i="8"/>
  <c r="F1728" i="8"/>
  <c r="F1729" i="8"/>
  <c r="F1730" i="8"/>
  <c r="F1731" i="8"/>
  <c r="F1732" i="8"/>
  <c r="F1733" i="8"/>
  <c r="F1734" i="8"/>
  <c r="F1735" i="8"/>
  <c r="F1736" i="8"/>
  <c r="F1737" i="8"/>
  <c r="F1738" i="8"/>
  <c r="F1739" i="8"/>
  <c r="F1740" i="8"/>
  <c r="F1741" i="8"/>
  <c r="F1742" i="8"/>
  <c r="F1743" i="8"/>
  <c r="F1744" i="8"/>
  <c r="F1745" i="8"/>
  <c r="F1746" i="8"/>
  <c r="F1747" i="8"/>
  <c r="F1748" i="8"/>
  <c r="F1749" i="8"/>
  <c r="F1750" i="8"/>
  <c r="F1751" i="8"/>
  <c r="F1752" i="8"/>
  <c r="F1753" i="8"/>
  <c r="F1754" i="8"/>
  <c r="F1755" i="8"/>
  <c r="F1756" i="8"/>
  <c r="F1757" i="8"/>
  <c r="F1758" i="8"/>
  <c r="F1759" i="8"/>
  <c r="F1760" i="8"/>
  <c r="F1761" i="8"/>
  <c r="F1762" i="8"/>
  <c r="F1763" i="8"/>
  <c r="F1764" i="8"/>
  <c r="F1765" i="8"/>
  <c r="F1766" i="8"/>
  <c r="F1767" i="8"/>
  <c r="F1768" i="8"/>
  <c r="F1769" i="8"/>
  <c r="F1770" i="8"/>
  <c r="F1771" i="8"/>
  <c r="F1772" i="8"/>
  <c r="F1773" i="8"/>
  <c r="F1774" i="8"/>
  <c r="F1775" i="8"/>
  <c r="F1776" i="8"/>
  <c r="F1777" i="8"/>
  <c r="F1778" i="8"/>
  <c r="F1779" i="8"/>
  <c r="F1780" i="8"/>
  <c r="F1781" i="8"/>
  <c r="F1782" i="8"/>
  <c r="F1783" i="8"/>
  <c r="F1784" i="8"/>
  <c r="F1785" i="8"/>
  <c r="F1786" i="8"/>
  <c r="F1787" i="8"/>
  <c r="F1788" i="8"/>
  <c r="F1789" i="8"/>
  <c r="F1790" i="8"/>
  <c r="F1791" i="8"/>
  <c r="F1792" i="8"/>
  <c r="F1793" i="8"/>
  <c r="F1794" i="8"/>
  <c r="F1795" i="8"/>
  <c r="F1796" i="8"/>
  <c r="F1797" i="8"/>
  <c r="F1798" i="8"/>
  <c r="F1799" i="8"/>
  <c r="F1800" i="8"/>
  <c r="F1801" i="8"/>
  <c r="F1802" i="8"/>
  <c r="F1803" i="8"/>
  <c r="F1804" i="8"/>
  <c r="F1805" i="8"/>
  <c r="F1806" i="8"/>
  <c r="F1807" i="8"/>
  <c r="F1808" i="8"/>
  <c r="F1809" i="8"/>
  <c r="F1810" i="8"/>
  <c r="F1811" i="8"/>
  <c r="F1812" i="8"/>
  <c r="F1813" i="8"/>
  <c r="F1814" i="8"/>
  <c r="F1815" i="8"/>
  <c r="F1816" i="8"/>
  <c r="F1817" i="8"/>
  <c r="F1818" i="8"/>
  <c r="F1819" i="8"/>
  <c r="F1820" i="8"/>
  <c r="F1821" i="8"/>
  <c r="F1822" i="8"/>
  <c r="F1823" i="8"/>
  <c r="F1824" i="8"/>
  <c r="F1825" i="8"/>
  <c r="F1826" i="8"/>
  <c r="F1827" i="8"/>
  <c r="F1828" i="8"/>
  <c r="F1829" i="8"/>
  <c r="F1830" i="8"/>
  <c r="F1831" i="8"/>
  <c r="F1832" i="8"/>
  <c r="F1833" i="8"/>
  <c r="F1834" i="8"/>
  <c r="F1835" i="8"/>
  <c r="F1836" i="8"/>
  <c r="F1837" i="8"/>
  <c r="F1838" i="8"/>
  <c r="F1839" i="8"/>
  <c r="F1840" i="8"/>
  <c r="F1841" i="8"/>
  <c r="F1842" i="8"/>
  <c r="F1843" i="8"/>
  <c r="F1844" i="8"/>
  <c r="F1845" i="8"/>
  <c r="F1846" i="8"/>
  <c r="F1847" i="8"/>
  <c r="F1848" i="8"/>
  <c r="F1849" i="8"/>
  <c r="F1850" i="8"/>
  <c r="F1851" i="8"/>
  <c r="F1852" i="8"/>
  <c r="F1853" i="8"/>
  <c r="F1854" i="8"/>
  <c r="F1855" i="8"/>
  <c r="F1856" i="8"/>
  <c r="F1857" i="8"/>
  <c r="F1858" i="8"/>
  <c r="F1859" i="8"/>
  <c r="F1860" i="8"/>
  <c r="F1861" i="8"/>
  <c r="F1862" i="8"/>
  <c r="F1863" i="8"/>
  <c r="F1864" i="8"/>
  <c r="F1865" i="8"/>
  <c r="F1866" i="8"/>
  <c r="F1867" i="8"/>
  <c r="F1868" i="8"/>
  <c r="F1869" i="8"/>
  <c r="F1870" i="8"/>
  <c r="F1871" i="8"/>
  <c r="F1872" i="8"/>
  <c r="F1873" i="8"/>
  <c r="F1874" i="8"/>
  <c r="F1875" i="8"/>
  <c r="F1876" i="8"/>
  <c r="F1877" i="8"/>
  <c r="F1878" i="8"/>
  <c r="F1879" i="8"/>
  <c r="F1880" i="8"/>
  <c r="F1881" i="8"/>
  <c r="F1882" i="8"/>
  <c r="F1883" i="8"/>
  <c r="F1884" i="8"/>
  <c r="F1885" i="8"/>
  <c r="F1886" i="8"/>
  <c r="F1887" i="8"/>
  <c r="F1888" i="8"/>
  <c r="F1889" i="8"/>
  <c r="F1890" i="8"/>
  <c r="F1891" i="8"/>
  <c r="F1892" i="8"/>
  <c r="F1893" i="8"/>
  <c r="F1894" i="8"/>
  <c r="F1895" i="8"/>
  <c r="F1896" i="8"/>
  <c r="F1897" i="8"/>
  <c r="F1898" i="8"/>
  <c r="F1899" i="8"/>
  <c r="F1900" i="8"/>
  <c r="F1901" i="8"/>
  <c r="F1902" i="8"/>
  <c r="F1903" i="8"/>
  <c r="F1904" i="8"/>
  <c r="F1905" i="8"/>
  <c r="F1906" i="8"/>
  <c r="F1907" i="8"/>
  <c r="F1908" i="8"/>
  <c r="F1909" i="8"/>
  <c r="F1910" i="8"/>
  <c r="F1911" i="8"/>
  <c r="F1912" i="8"/>
  <c r="F1913" i="8"/>
  <c r="F1914" i="8"/>
  <c r="F1915" i="8"/>
  <c r="F1916" i="8"/>
  <c r="F1917" i="8"/>
  <c r="F1918" i="8"/>
  <c r="F1919" i="8"/>
  <c r="F1920" i="8"/>
  <c r="F1921" i="8"/>
  <c r="F1922" i="8"/>
  <c r="F1923" i="8"/>
  <c r="F1924" i="8"/>
  <c r="F1925" i="8"/>
  <c r="F1926" i="8"/>
  <c r="F1927" i="8"/>
  <c r="F1928" i="8"/>
  <c r="F1929" i="8"/>
  <c r="F1930" i="8"/>
  <c r="F1931" i="8"/>
  <c r="F1932" i="8"/>
  <c r="F1933" i="8"/>
  <c r="F1934" i="8"/>
  <c r="F1935" i="8"/>
  <c r="F1936" i="8"/>
  <c r="F1937" i="8"/>
  <c r="F1938" i="8"/>
  <c r="F1939" i="8"/>
  <c r="F1940" i="8"/>
  <c r="F1941" i="8"/>
  <c r="F1942" i="8"/>
  <c r="F1943" i="8"/>
  <c r="F1944" i="8"/>
  <c r="F1945" i="8"/>
  <c r="F1946" i="8"/>
  <c r="F1947" i="8"/>
  <c r="F1948" i="8"/>
  <c r="F1949" i="8"/>
  <c r="F1950" i="8"/>
  <c r="F1951" i="8"/>
  <c r="F1952" i="8"/>
  <c r="F1953" i="8"/>
  <c r="F1954" i="8"/>
  <c r="F1955" i="8"/>
  <c r="F1956" i="8"/>
  <c r="F1957" i="8"/>
  <c r="F1958" i="8"/>
  <c r="F1959" i="8"/>
  <c r="F1960" i="8"/>
  <c r="F1961" i="8"/>
  <c r="F1962" i="8"/>
  <c r="F1963" i="8"/>
  <c r="F1964" i="8"/>
  <c r="F1965" i="8"/>
  <c r="F1966" i="8"/>
  <c r="F1967" i="8"/>
  <c r="F1968" i="8"/>
  <c r="F1969" i="8"/>
  <c r="F1970" i="8"/>
  <c r="F1971" i="8"/>
  <c r="F1972" i="8"/>
  <c r="F1973" i="8"/>
  <c r="F1974" i="8"/>
  <c r="F1975" i="8"/>
  <c r="F1976" i="8"/>
  <c r="F1977" i="8"/>
  <c r="F1978" i="8"/>
  <c r="F1979" i="8"/>
  <c r="F1980" i="8"/>
  <c r="F1981" i="8"/>
  <c r="F1982" i="8"/>
  <c r="F1983" i="8"/>
  <c r="F1984" i="8"/>
  <c r="F1985" i="8"/>
  <c r="F1986" i="8"/>
  <c r="F1987" i="8"/>
  <c r="F1988" i="8"/>
  <c r="F1989" i="8"/>
  <c r="F1990" i="8"/>
  <c r="F1991" i="8"/>
  <c r="F1992" i="8"/>
  <c r="F1993" i="8"/>
  <c r="F1994" i="8"/>
  <c r="F1995" i="8"/>
  <c r="F1996" i="8"/>
  <c r="F1997" i="8"/>
  <c r="F1998" i="8"/>
  <c r="F1999" i="8"/>
  <c r="F2000" i="8"/>
  <c r="F2001" i="8"/>
  <c r="F2002" i="8"/>
  <c r="F2003" i="8"/>
  <c r="F2004" i="8"/>
  <c r="F2005" i="8"/>
  <c r="F2006" i="8"/>
  <c r="F2007" i="8"/>
  <c r="F2008" i="8"/>
  <c r="F2009" i="8"/>
  <c r="F2010" i="8"/>
  <c r="F2011" i="8"/>
  <c r="F2012" i="8"/>
  <c r="F2013" i="8"/>
  <c r="F2014" i="8"/>
  <c r="F2015" i="8"/>
  <c r="F2016" i="8"/>
  <c r="F2017" i="8"/>
  <c r="F2018" i="8"/>
  <c r="F2019" i="8"/>
  <c r="F2020" i="8"/>
  <c r="F2021" i="8"/>
  <c r="F2022" i="8"/>
  <c r="F2023" i="8"/>
  <c r="F2024" i="8"/>
  <c r="F2025" i="8"/>
  <c r="F2026" i="8"/>
  <c r="F2027" i="8"/>
  <c r="F2028" i="8"/>
  <c r="F2029" i="8"/>
  <c r="F2030" i="8"/>
  <c r="F2031" i="8"/>
  <c r="F2032" i="8"/>
  <c r="F2033" i="8"/>
  <c r="F2034" i="8"/>
  <c r="F2035" i="8"/>
  <c r="F2036" i="8"/>
  <c r="F2037" i="8"/>
  <c r="F2038" i="8"/>
  <c r="F2039" i="8"/>
  <c r="F2040" i="8"/>
  <c r="F2041" i="8"/>
  <c r="F2042" i="8"/>
  <c r="F2043" i="8"/>
  <c r="F2044" i="8"/>
  <c r="F2045" i="8"/>
  <c r="F2046" i="8"/>
  <c r="F2047" i="8"/>
  <c r="F2048" i="8"/>
  <c r="F2049" i="8"/>
  <c r="F2050" i="8"/>
  <c r="F2051" i="8"/>
  <c r="F2052" i="8"/>
  <c r="F2053" i="8"/>
  <c r="F2054" i="8"/>
  <c r="F2055" i="8"/>
  <c r="F2056" i="8"/>
  <c r="F2057" i="8"/>
  <c r="F2058" i="8"/>
  <c r="F2059" i="8"/>
  <c r="F2060" i="8"/>
  <c r="F2061" i="8"/>
  <c r="F2062" i="8"/>
  <c r="F2063" i="8"/>
  <c r="F2064" i="8"/>
  <c r="F2065" i="8"/>
  <c r="F2066" i="8"/>
  <c r="F2067" i="8"/>
  <c r="F2068" i="8"/>
  <c r="F2069" i="8"/>
  <c r="F2070" i="8"/>
  <c r="F2071" i="8"/>
  <c r="F2072" i="8"/>
  <c r="F2073" i="8"/>
  <c r="F2074" i="8"/>
  <c r="F2075" i="8"/>
  <c r="F2076" i="8"/>
  <c r="F2077" i="8"/>
  <c r="F2078" i="8"/>
  <c r="F2079" i="8"/>
  <c r="F2080" i="8"/>
  <c r="F2081" i="8"/>
  <c r="F2082" i="8"/>
  <c r="F2083" i="8"/>
  <c r="F2084" i="8"/>
  <c r="F2085" i="8"/>
  <c r="F2086" i="8"/>
  <c r="F2087" i="8"/>
  <c r="F2088" i="8"/>
  <c r="F2089" i="8"/>
  <c r="F2090" i="8"/>
  <c r="F2091" i="8"/>
  <c r="F2092" i="8"/>
  <c r="F2093" i="8"/>
  <c r="F2094" i="8"/>
  <c r="F2095" i="8"/>
  <c r="F2096" i="8"/>
  <c r="F2097" i="8"/>
  <c r="F2098" i="8"/>
  <c r="F2099" i="8"/>
  <c r="F2100" i="8"/>
  <c r="F2101" i="8"/>
  <c r="F2102" i="8"/>
  <c r="F2103" i="8"/>
  <c r="F2104" i="8"/>
  <c r="F2105" i="8"/>
  <c r="F2106" i="8"/>
  <c r="F2107" i="8"/>
  <c r="F2108" i="8"/>
  <c r="F2109" i="8"/>
  <c r="F2110" i="8"/>
  <c r="F2111" i="8"/>
  <c r="F2112" i="8"/>
  <c r="F2113" i="8"/>
  <c r="F2114" i="8"/>
  <c r="F2115" i="8"/>
  <c r="F2116" i="8"/>
  <c r="F2117" i="8"/>
  <c r="F2118" i="8"/>
  <c r="F2119" i="8"/>
  <c r="F2120" i="8"/>
  <c r="F2121" i="8"/>
  <c r="F2122" i="8"/>
  <c r="F2123" i="8"/>
  <c r="F2124" i="8"/>
  <c r="F2125" i="8"/>
  <c r="F2126" i="8"/>
  <c r="F2127" i="8"/>
  <c r="F2128" i="8"/>
  <c r="F2129" i="8"/>
  <c r="F2130" i="8"/>
  <c r="F2131" i="8"/>
  <c r="F2132" i="8"/>
  <c r="F2133" i="8"/>
  <c r="F2134" i="8"/>
  <c r="F2135" i="8"/>
  <c r="F2136" i="8"/>
  <c r="F2137" i="8"/>
  <c r="F2138" i="8"/>
  <c r="F2139" i="8"/>
  <c r="F2140" i="8"/>
  <c r="F2141" i="8"/>
  <c r="F2142" i="8"/>
  <c r="F2143" i="8"/>
  <c r="F2144" i="8"/>
  <c r="F2145" i="8"/>
  <c r="F2146" i="8"/>
  <c r="F2147" i="8"/>
  <c r="F2148" i="8"/>
  <c r="F2149" i="8"/>
  <c r="F2150" i="8"/>
  <c r="F2151" i="8"/>
  <c r="F2152" i="8"/>
  <c r="F2153" i="8"/>
  <c r="F2154" i="8"/>
  <c r="F2155" i="8"/>
  <c r="F2156" i="8"/>
  <c r="F2157" i="8"/>
  <c r="F2158" i="8"/>
  <c r="F2159" i="8"/>
  <c r="F2160" i="8"/>
  <c r="F2161" i="8"/>
  <c r="F2162" i="8"/>
  <c r="F2163" i="8"/>
  <c r="F2164" i="8"/>
  <c r="F2165" i="8"/>
  <c r="F2166" i="8"/>
  <c r="F2167" i="8"/>
  <c r="F2168" i="8"/>
  <c r="F2169" i="8"/>
  <c r="F2170" i="8"/>
  <c r="F2171" i="8"/>
  <c r="F2172" i="8"/>
  <c r="F2173" i="8"/>
  <c r="F2174" i="8"/>
  <c r="F2175" i="8"/>
  <c r="F2176" i="8"/>
  <c r="F2177" i="8"/>
  <c r="F2178" i="8"/>
  <c r="F2179" i="8"/>
  <c r="F2180" i="8"/>
  <c r="F2181" i="8"/>
  <c r="F2182" i="8"/>
  <c r="F2183" i="8"/>
  <c r="F2184" i="8"/>
  <c r="F2185" i="8"/>
  <c r="F2186" i="8"/>
  <c r="F2187" i="8"/>
  <c r="F2188" i="8"/>
  <c r="F2189" i="8"/>
  <c r="F2190" i="8"/>
  <c r="F2191" i="8"/>
  <c r="F2192" i="8"/>
  <c r="F2193" i="8"/>
  <c r="F2194" i="8"/>
  <c r="F2195" i="8"/>
  <c r="F2196" i="8"/>
  <c r="F2197" i="8"/>
  <c r="F2198" i="8"/>
  <c r="F2199" i="8"/>
  <c r="F2200" i="8"/>
  <c r="F2201" i="8"/>
  <c r="F2202" i="8"/>
  <c r="F2203" i="8"/>
  <c r="F2204" i="8"/>
  <c r="F2205" i="8"/>
  <c r="F2206" i="8"/>
  <c r="F2207" i="8"/>
  <c r="F2208" i="8"/>
  <c r="F2209" i="8"/>
  <c r="F2210" i="8"/>
  <c r="F2211" i="8"/>
  <c r="F2212" i="8"/>
  <c r="F2213" i="8"/>
  <c r="F2214" i="8"/>
  <c r="F2215" i="8"/>
  <c r="F2216" i="8"/>
  <c r="F2217" i="8"/>
  <c r="F2218" i="8"/>
  <c r="F2219" i="8"/>
  <c r="F2220" i="8"/>
  <c r="F2221" i="8"/>
  <c r="F2222" i="8"/>
  <c r="F2223" i="8"/>
  <c r="F2224" i="8"/>
  <c r="F2225" i="8"/>
  <c r="F2226" i="8"/>
  <c r="F2227" i="8"/>
  <c r="F2228" i="8"/>
  <c r="F2229" i="8"/>
  <c r="F2230" i="8"/>
  <c r="F2231" i="8"/>
  <c r="F2232" i="8"/>
  <c r="F2233" i="8"/>
  <c r="F2234" i="8"/>
  <c r="F2235" i="8"/>
  <c r="F2236" i="8"/>
  <c r="F2237" i="8"/>
  <c r="F2238" i="8"/>
  <c r="F2239" i="8"/>
  <c r="F2240" i="8"/>
  <c r="F2241" i="8"/>
  <c r="F2242" i="8"/>
  <c r="F2243" i="8"/>
  <c r="F2244" i="8"/>
  <c r="F2245" i="8"/>
  <c r="F2246" i="8"/>
  <c r="F2247" i="8"/>
  <c r="F2248" i="8"/>
  <c r="F2249" i="8"/>
  <c r="F2250" i="8"/>
  <c r="F2251" i="8"/>
  <c r="F2252" i="8"/>
  <c r="F2253" i="8"/>
  <c r="F2254" i="8"/>
  <c r="F2255" i="8"/>
  <c r="F2256" i="8"/>
  <c r="F2257" i="8"/>
  <c r="F2258" i="8"/>
  <c r="F2259" i="8"/>
  <c r="F2260" i="8"/>
  <c r="F2261" i="8"/>
  <c r="F2262" i="8"/>
  <c r="F2263" i="8"/>
  <c r="F2264" i="8"/>
  <c r="F2265" i="8"/>
  <c r="F2266" i="8"/>
  <c r="F2267" i="8"/>
  <c r="F2268" i="8"/>
  <c r="F2269" i="8"/>
  <c r="F2270" i="8"/>
  <c r="F2271" i="8"/>
  <c r="F2272" i="8"/>
  <c r="F2273" i="8"/>
  <c r="F2274" i="8"/>
  <c r="F2275" i="8"/>
  <c r="F2276" i="8"/>
  <c r="F2277" i="8"/>
  <c r="F2278" i="8"/>
  <c r="F2279" i="8"/>
  <c r="F2280" i="8"/>
  <c r="F2281" i="8"/>
  <c r="F2282" i="8"/>
  <c r="F2283" i="8"/>
  <c r="F2284" i="8"/>
  <c r="F2285" i="8"/>
  <c r="F2286" i="8"/>
  <c r="F2287" i="8"/>
  <c r="F2288" i="8"/>
  <c r="F2289" i="8"/>
  <c r="F2290" i="8"/>
  <c r="F2291" i="8"/>
  <c r="F2292" i="8"/>
  <c r="F2293" i="8"/>
  <c r="F2294" i="8"/>
  <c r="F2295" i="8"/>
  <c r="F2296" i="8"/>
  <c r="F2297" i="8"/>
  <c r="F2298" i="8"/>
  <c r="F2299" i="8"/>
  <c r="F2300" i="8"/>
  <c r="F2301" i="8"/>
  <c r="F2302" i="8"/>
  <c r="F2303" i="8"/>
  <c r="F2304" i="8"/>
  <c r="F2305" i="8"/>
  <c r="F2306" i="8"/>
  <c r="F2307" i="8"/>
  <c r="F2308" i="8"/>
  <c r="F2309" i="8"/>
  <c r="F2310" i="8"/>
  <c r="F2311" i="8"/>
  <c r="F2312" i="8"/>
  <c r="F2313" i="8"/>
  <c r="F2314" i="8"/>
  <c r="F2315" i="8"/>
  <c r="F2316" i="8"/>
  <c r="F2317" i="8"/>
  <c r="F2318" i="8"/>
  <c r="F2319" i="8"/>
  <c r="F2320" i="8"/>
  <c r="F2321" i="8"/>
  <c r="F2322" i="8"/>
  <c r="F2323" i="8"/>
  <c r="F2324" i="8"/>
  <c r="F2325" i="8"/>
  <c r="F2326" i="8"/>
  <c r="F2327" i="8"/>
  <c r="F2328" i="8"/>
  <c r="F2329" i="8"/>
  <c r="F2330" i="8"/>
  <c r="F2331" i="8"/>
  <c r="F2332" i="8"/>
  <c r="F2333" i="8"/>
  <c r="F2334" i="8"/>
  <c r="F2335" i="8"/>
  <c r="F2336" i="8"/>
  <c r="F2337" i="8"/>
  <c r="F2338" i="8"/>
  <c r="F2339" i="8"/>
  <c r="F2340" i="8"/>
  <c r="F2341" i="8"/>
  <c r="F2342" i="8"/>
  <c r="F2343" i="8"/>
  <c r="F2344" i="8"/>
  <c r="F2345" i="8"/>
  <c r="F2346" i="8"/>
  <c r="F2347" i="8"/>
  <c r="F2348" i="8"/>
  <c r="F2349" i="8"/>
  <c r="F2350" i="8"/>
  <c r="F2351" i="8"/>
  <c r="F2352" i="8"/>
  <c r="F2353" i="8"/>
  <c r="F2354" i="8"/>
  <c r="F2355" i="8"/>
  <c r="F2356" i="8"/>
  <c r="F2357" i="8"/>
  <c r="F2358" i="8"/>
  <c r="F2359" i="8"/>
  <c r="F2360" i="8"/>
  <c r="F2361" i="8"/>
  <c r="F2362" i="8"/>
  <c r="F2363" i="8"/>
  <c r="F2364" i="8"/>
  <c r="F2365" i="8"/>
  <c r="F2366" i="8"/>
  <c r="F2367" i="8"/>
  <c r="F2368" i="8"/>
  <c r="F2369" i="8"/>
  <c r="F2370" i="8"/>
  <c r="F2371" i="8"/>
  <c r="F2372" i="8"/>
  <c r="F2373" i="8"/>
  <c r="F2374" i="8"/>
  <c r="F2375" i="8"/>
  <c r="F2376" i="8"/>
  <c r="F2377" i="8"/>
  <c r="F2378" i="8"/>
  <c r="F2379" i="8"/>
  <c r="F2380" i="8"/>
  <c r="F2381" i="8"/>
  <c r="F2382" i="8"/>
  <c r="F2383" i="8"/>
  <c r="F2384" i="8"/>
  <c r="F2385" i="8"/>
  <c r="F2386" i="8"/>
  <c r="F2387" i="8"/>
  <c r="F2388" i="8"/>
  <c r="F2389" i="8"/>
  <c r="F2390" i="8"/>
  <c r="F2391" i="8"/>
  <c r="F2392" i="8"/>
  <c r="F2393" i="8"/>
  <c r="F2394" i="8"/>
  <c r="F2395" i="8"/>
  <c r="F2396" i="8"/>
  <c r="F2397" i="8"/>
  <c r="F2398" i="8"/>
  <c r="F2399" i="8"/>
  <c r="F2400" i="8"/>
  <c r="F2401" i="8"/>
  <c r="F2402" i="8"/>
  <c r="F2403" i="8"/>
  <c r="F2404" i="8"/>
  <c r="F2405" i="8"/>
  <c r="F2406" i="8"/>
  <c r="F2407" i="8"/>
  <c r="F2408" i="8"/>
  <c r="F2409" i="8"/>
  <c r="F2410" i="8"/>
  <c r="F2411" i="8"/>
  <c r="F2412" i="8"/>
  <c r="F2413" i="8"/>
  <c r="F2414" i="8"/>
  <c r="F2415" i="8"/>
  <c r="F2416" i="8"/>
  <c r="F2417" i="8"/>
  <c r="F2418" i="8"/>
  <c r="F2419" i="8"/>
  <c r="F2420" i="8"/>
  <c r="F2421" i="8"/>
  <c r="F2422" i="8"/>
  <c r="F2423" i="8"/>
  <c r="F2424" i="8"/>
  <c r="F2425" i="8"/>
  <c r="F2426" i="8"/>
  <c r="F2427" i="8"/>
  <c r="F2428" i="8"/>
  <c r="F2429" i="8"/>
  <c r="F2430" i="8"/>
  <c r="F2431" i="8"/>
  <c r="F2432" i="8"/>
  <c r="F2433" i="8"/>
  <c r="F2434" i="8"/>
  <c r="F2435" i="8"/>
  <c r="F2436" i="8"/>
  <c r="F2437" i="8"/>
  <c r="F2438" i="8"/>
  <c r="F2439" i="8"/>
  <c r="F2440" i="8"/>
  <c r="F2441" i="8"/>
  <c r="F2442" i="8"/>
  <c r="F2443" i="8"/>
  <c r="F2444" i="8"/>
  <c r="F2445" i="8"/>
  <c r="F2446" i="8"/>
  <c r="F2447" i="8"/>
  <c r="F2448" i="8"/>
  <c r="F2449" i="8"/>
  <c r="F2450" i="8"/>
  <c r="F2451" i="8"/>
  <c r="F2452" i="8"/>
  <c r="F2453" i="8"/>
  <c r="F2454" i="8"/>
  <c r="F2455" i="8"/>
  <c r="F2456" i="8"/>
  <c r="F2457" i="8"/>
  <c r="F2458" i="8"/>
  <c r="F2459" i="8"/>
  <c r="F2460" i="8"/>
  <c r="F2461" i="8"/>
  <c r="F2462" i="8"/>
  <c r="F2463" i="8"/>
  <c r="F2464" i="8"/>
  <c r="F2465" i="8"/>
  <c r="F2466" i="8"/>
  <c r="F2467" i="8"/>
  <c r="F2468" i="8"/>
  <c r="F2469" i="8"/>
  <c r="F2470" i="8"/>
  <c r="F2471" i="8"/>
  <c r="F2472" i="8"/>
  <c r="F2473" i="8"/>
  <c r="F2474" i="8"/>
  <c r="F2475" i="8"/>
  <c r="F2476" i="8"/>
  <c r="F2477" i="8"/>
  <c r="F2478" i="8"/>
  <c r="F2479" i="8"/>
  <c r="F2480" i="8"/>
  <c r="F2481" i="8"/>
  <c r="F2482" i="8"/>
  <c r="F2483" i="8"/>
  <c r="F2484" i="8"/>
  <c r="F2485" i="8"/>
  <c r="F2486" i="8"/>
  <c r="F2487" i="8"/>
  <c r="F2488" i="8"/>
  <c r="F2489" i="8"/>
  <c r="F2490" i="8"/>
  <c r="F2491" i="8"/>
  <c r="F2492" i="8"/>
  <c r="F2493" i="8"/>
  <c r="F2494" i="8"/>
  <c r="F2495" i="8"/>
  <c r="F2496" i="8"/>
  <c r="F2497" i="8"/>
  <c r="F2498" i="8"/>
  <c r="F2499" i="8"/>
  <c r="F2500" i="8"/>
  <c r="F2501" i="8"/>
  <c r="F2502" i="8"/>
  <c r="F2503" i="8"/>
  <c r="F2504" i="8"/>
  <c r="F2505" i="8"/>
  <c r="F2506" i="8"/>
  <c r="F2507" i="8"/>
  <c r="F2508" i="8"/>
  <c r="F2509" i="8"/>
  <c r="F2510" i="8"/>
  <c r="F2511" i="8"/>
  <c r="F2512" i="8"/>
  <c r="F2513" i="8"/>
  <c r="F2514" i="8"/>
  <c r="F2515" i="8"/>
  <c r="F2516" i="8"/>
  <c r="F2517" i="8"/>
  <c r="F2518" i="8"/>
  <c r="F2519" i="8"/>
  <c r="F2520" i="8"/>
  <c r="F2521" i="8"/>
  <c r="F2522" i="8"/>
  <c r="F2523" i="8"/>
  <c r="F2524" i="8"/>
  <c r="F2525" i="8"/>
  <c r="F2526" i="8"/>
  <c r="F2527" i="8"/>
  <c r="F2528" i="8"/>
  <c r="F2529" i="8"/>
  <c r="F2530" i="8"/>
  <c r="F2531" i="8"/>
  <c r="F2532" i="8"/>
  <c r="F2533" i="8"/>
  <c r="F2534" i="8"/>
  <c r="F2535" i="8"/>
  <c r="F2536" i="8"/>
  <c r="F2537" i="8"/>
  <c r="F2538" i="8"/>
  <c r="F2539" i="8"/>
  <c r="F2540" i="8"/>
  <c r="F2541" i="8"/>
  <c r="F2542" i="8"/>
  <c r="F2543" i="8"/>
  <c r="F2544" i="8"/>
  <c r="F2545" i="8"/>
  <c r="F2546" i="8"/>
  <c r="F2547" i="8"/>
  <c r="F2548" i="8"/>
  <c r="F2549" i="8"/>
  <c r="F2550" i="8"/>
  <c r="F2551" i="8"/>
  <c r="F2552" i="8"/>
  <c r="F2553" i="8"/>
  <c r="F2554" i="8"/>
  <c r="F2555" i="8"/>
  <c r="F2556" i="8"/>
  <c r="F2557" i="8"/>
  <c r="F2558" i="8"/>
  <c r="F2559" i="8"/>
  <c r="F2560" i="8"/>
  <c r="F2561" i="8"/>
  <c r="F2562" i="8"/>
  <c r="F2563" i="8"/>
  <c r="F2564" i="8"/>
  <c r="F2565" i="8"/>
  <c r="F2566" i="8"/>
  <c r="F2567" i="8"/>
  <c r="F2568" i="8"/>
  <c r="F2569" i="8"/>
  <c r="F2570" i="8"/>
  <c r="F2571" i="8"/>
  <c r="F2572" i="8"/>
  <c r="F2573" i="8"/>
  <c r="F2574" i="8"/>
  <c r="F2575" i="8"/>
  <c r="F2576" i="8"/>
  <c r="F2577" i="8"/>
  <c r="F2578" i="8"/>
  <c r="F2579" i="8"/>
  <c r="F2580" i="8"/>
  <c r="F2581" i="8"/>
  <c r="F2582" i="8"/>
  <c r="F2583" i="8"/>
  <c r="F2584" i="8"/>
  <c r="F2585" i="8"/>
  <c r="F2586" i="8"/>
  <c r="F2587" i="8"/>
  <c r="F2588" i="8"/>
  <c r="F2589" i="8"/>
  <c r="F2590" i="8"/>
  <c r="F2591" i="8"/>
  <c r="F2592" i="8"/>
  <c r="F2593" i="8"/>
  <c r="F2594" i="8"/>
  <c r="F2595" i="8"/>
  <c r="F2596" i="8"/>
  <c r="F2597" i="8"/>
  <c r="F2598" i="8"/>
  <c r="F2599" i="8"/>
  <c r="F2600" i="8"/>
  <c r="F2601" i="8"/>
  <c r="F2602" i="8"/>
  <c r="F2603" i="8"/>
  <c r="F2604" i="8"/>
  <c r="F2605" i="8"/>
  <c r="F2606" i="8"/>
  <c r="F2607" i="8"/>
  <c r="F2608" i="8"/>
  <c r="F2609" i="8"/>
  <c r="F2610" i="8"/>
  <c r="F2611" i="8"/>
  <c r="F2612" i="8"/>
  <c r="F2613" i="8"/>
  <c r="F2614" i="8"/>
  <c r="F2615" i="8"/>
  <c r="F2616" i="8"/>
  <c r="F2617" i="8"/>
  <c r="F2618" i="8"/>
  <c r="F2619" i="8"/>
  <c r="F2620" i="8"/>
  <c r="F2621" i="8"/>
  <c r="F2622" i="8"/>
  <c r="F2623" i="8"/>
  <c r="F2624" i="8"/>
  <c r="F2625" i="8"/>
  <c r="F2626" i="8"/>
  <c r="F2627" i="8"/>
  <c r="F2628" i="8"/>
  <c r="F2629" i="8"/>
  <c r="F2630" i="8"/>
  <c r="F2631" i="8"/>
  <c r="F2632" i="8"/>
  <c r="F2633" i="8"/>
  <c r="F2634" i="8"/>
  <c r="F2635" i="8"/>
  <c r="F2636" i="8"/>
  <c r="F2637" i="8"/>
  <c r="F2638" i="8"/>
  <c r="F2639" i="8"/>
  <c r="F2640" i="8"/>
  <c r="F2641" i="8"/>
  <c r="F2642" i="8"/>
  <c r="F2643" i="8"/>
  <c r="F2644" i="8"/>
  <c r="F2645" i="8"/>
  <c r="F2646" i="8"/>
  <c r="F2647" i="8"/>
  <c r="F2648" i="8"/>
  <c r="F2649" i="8"/>
  <c r="F2650" i="8"/>
  <c r="F2651" i="8"/>
  <c r="F2652" i="8"/>
  <c r="F2653" i="8"/>
  <c r="F2654" i="8"/>
  <c r="F2655" i="8"/>
  <c r="F2656" i="8"/>
  <c r="F2657" i="8"/>
  <c r="F2658" i="8"/>
  <c r="F2659" i="8"/>
  <c r="F2660" i="8"/>
  <c r="F2661" i="8"/>
  <c r="F2662" i="8"/>
  <c r="F2663" i="8"/>
  <c r="F2664" i="8"/>
  <c r="F2665" i="8"/>
  <c r="F2666" i="8"/>
  <c r="F2667" i="8"/>
  <c r="F2668" i="8"/>
  <c r="F2669" i="8"/>
  <c r="F2670" i="8"/>
  <c r="F2671" i="8"/>
  <c r="F2672" i="8"/>
  <c r="F2673" i="8"/>
  <c r="F2674" i="8"/>
  <c r="F2675" i="8"/>
  <c r="F2676" i="8"/>
  <c r="F2677" i="8"/>
  <c r="F2678" i="8"/>
  <c r="F2679" i="8"/>
  <c r="F2680" i="8"/>
  <c r="F2681" i="8"/>
  <c r="F2682" i="8"/>
  <c r="F2683" i="8"/>
  <c r="F2684" i="8"/>
  <c r="F2685" i="8"/>
  <c r="F2686" i="8"/>
  <c r="F2687" i="8"/>
  <c r="F2688" i="8"/>
  <c r="F2689" i="8"/>
  <c r="F2690" i="8"/>
  <c r="F2691" i="8"/>
  <c r="F2692" i="8"/>
  <c r="F2693" i="8"/>
  <c r="F2694" i="8"/>
  <c r="F2695" i="8"/>
  <c r="F2696" i="8"/>
  <c r="F2697" i="8"/>
  <c r="F2698" i="8"/>
  <c r="F2699" i="8"/>
  <c r="F2700" i="8"/>
  <c r="F2701" i="8"/>
  <c r="F2702" i="8"/>
  <c r="F2703" i="8"/>
  <c r="F2704" i="8"/>
  <c r="F2705" i="8"/>
  <c r="F2706" i="8"/>
  <c r="F2707" i="8"/>
  <c r="F2708" i="8"/>
  <c r="F2709" i="8"/>
  <c r="F2710" i="8"/>
  <c r="F2711" i="8"/>
  <c r="F2712" i="8"/>
  <c r="F2713" i="8"/>
  <c r="F2714" i="8"/>
  <c r="F2715" i="8"/>
  <c r="F2716" i="8"/>
  <c r="F2717" i="8"/>
  <c r="F2718" i="8"/>
  <c r="F2719" i="8"/>
  <c r="F2720" i="8"/>
  <c r="F2721" i="8"/>
  <c r="F2722" i="8"/>
  <c r="F2723" i="8"/>
  <c r="F2724" i="8"/>
  <c r="F2725" i="8"/>
  <c r="F2726" i="8"/>
  <c r="F2727" i="8"/>
  <c r="F2728" i="8"/>
  <c r="F2729" i="8"/>
  <c r="F2730" i="8"/>
  <c r="F2731" i="8"/>
  <c r="F2732" i="8"/>
  <c r="F2733" i="8"/>
  <c r="F2734" i="8"/>
  <c r="F2735" i="8"/>
  <c r="F2736" i="8"/>
  <c r="F2737" i="8"/>
  <c r="F2738" i="8"/>
  <c r="F2739" i="8"/>
  <c r="F2740" i="8"/>
  <c r="F2741" i="8"/>
  <c r="F2742" i="8"/>
  <c r="F2743" i="8"/>
  <c r="F2744" i="8"/>
  <c r="F2745" i="8"/>
  <c r="F2746" i="8"/>
  <c r="F2747" i="8"/>
  <c r="F2748" i="8"/>
  <c r="F2749" i="8"/>
  <c r="F2750" i="8"/>
  <c r="F2751" i="8"/>
  <c r="F2752" i="8"/>
  <c r="F2753" i="8"/>
  <c r="F2754" i="8"/>
  <c r="F2755" i="8"/>
  <c r="F2756" i="8"/>
  <c r="F2757" i="8"/>
  <c r="F2758" i="8"/>
  <c r="F2759" i="8"/>
  <c r="F2760" i="8"/>
  <c r="F2761" i="8"/>
  <c r="F2762" i="8"/>
  <c r="F2763" i="8"/>
  <c r="F2764" i="8"/>
  <c r="F2765" i="8"/>
  <c r="F2766" i="8"/>
  <c r="F2767" i="8"/>
  <c r="F2768" i="8"/>
  <c r="F2769" i="8"/>
  <c r="F2770" i="8"/>
  <c r="F2771" i="8"/>
  <c r="F2772" i="8"/>
  <c r="F2773" i="8"/>
  <c r="F2774" i="8"/>
  <c r="F2775" i="8"/>
  <c r="F2776" i="8"/>
  <c r="F2777" i="8"/>
  <c r="F2778" i="8"/>
  <c r="F2779" i="8"/>
  <c r="F2780" i="8"/>
  <c r="F2781" i="8"/>
  <c r="F2782" i="8"/>
  <c r="F2783" i="8"/>
  <c r="F2784" i="8"/>
  <c r="F2785" i="8"/>
  <c r="F2786" i="8"/>
  <c r="F2787" i="8"/>
  <c r="F2788" i="8"/>
  <c r="F2789" i="8"/>
  <c r="F2790" i="8"/>
  <c r="F2791" i="8"/>
  <c r="F2792" i="8"/>
  <c r="F2793" i="8"/>
  <c r="F2794" i="8"/>
  <c r="F2795" i="8"/>
  <c r="F2796" i="8"/>
  <c r="F2797" i="8"/>
  <c r="F2798" i="8"/>
  <c r="F2799" i="8"/>
  <c r="F2800" i="8"/>
  <c r="F2801" i="8"/>
  <c r="F2802" i="8"/>
  <c r="F2803" i="8"/>
  <c r="F2804" i="8"/>
  <c r="F2805" i="8"/>
  <c r="F2806" i="8"/>
  <c r="F2807" i="8"/>
  <c r="F2808" i="8"/>
  <c r="F2809" i="8"/>
  <c r="F2810" i="8"/>
  <c r="F2811" i="8"/>
  <c r="F2812" i="8"/>
  <c r="F2813" i="8"/>
  <c r="F2814" i="8"/>
  <c r="F2815" i="8"/>
  <c r="F2816" i="8"/>
  <c r="F2817" i="8"/>
  <c r="F2818" i="8"/>
  <c r="F2819" i="8"/>
  <c r="F2820" i="8"/>
  <c r="F2821" i="8"/>
  <c r="F2822" i="8"/>
  <c r="F2823" i="8"/>
  <c r="F2824" i="8"/>
  <c r="F2825" i="8"/>
  <c r="F2826" i="8"/>
  <c r="F2827" i="8"/>
  <c r="F2828" i="8"/>
  <c r="F2829" i="8"/>
  <c r="F2830" i="8"/>
  <c r="F2831" i="8"/>
  <c r="F2832" i="8"/>
  <c r="F2833" i="8"/>
  <c r="F2834" i="8"/>
  <c r="F2835" i="8"/>
  <c r="F2836" i="8"/>
  <c r="F2837" i="8"/>
  <c r="F2838" i="8"/>
  <c r="F2839" i="8"/>
  <c r="F2840" i="8"/>
  <c r="F2841" i="8"/>
  <c r="F2842" i="8"/>
  <c r="F2843" i="8"/>
  <c r="F2844" i="8"/>
  <c r="F2845" i="8"/>
  <c r="F2846" i="8"/>
  <c r="F2847" i="8"/>
  <c r="F2848" i="8"/>
  <c r="F2849" i="8"/>
  <c r="F2850" i="8"/>
  <c r="F2851" i="8"/>
  <c r="F2852" i="8"/>
  <c r="F2853" i="8"/>
  <c r="F2854" i="8"/>
  <c r="F2855" i="8"/>
  <c r="F2856" i="8"/>
  <c r="F2857" i="8"/>
  <c r="F2858" i="8"/>
  <c r="F2859" i="8"/>
  <c r="F2860" i="8"/>
  <c r="F2861" i="8"/>
  <c r="F2862" i="8"/>
  <c r="F2863" i="8"/>
  <c r="F2864" i="8"/>
  <c r="F2865" i="8"/>
  <c r="F2866" i="8"/>
  <c r="F2867" i="8"/>
  <c r="F2868" i="8"/>
  <c r="F2869" i="8"/>
  <c r="F2870" i="8"/>
  <c r="F2871" i="8"/>
  <c r="F2872" i="8"/>
  <c r="F2873" i="8"/>
  <c r="F2874" i="8"/>
  <c r="F2875" i="8"/>
  <c r="F2876" i="8"/>
  <c r="F2877" i="8"/>
  <c r="F2878" i="8"/>
  <c r="F2879" i="8"/>
  <c r="F2880" i="8"/>
  <c r="F2881" i="8"/>
  <c r="F2882" i="8"/>
  <c r="F2883" i="8"/>
  <c r="F2884" i="8"/>
  <c r="F2885" i="8"/>
  <c r="F2886" i="8"/>
  <c r="F2887" i="8"/>
  <c r="F2888" i="8"/>
  <c r="F2889" i="8"/>
  <c r="F2890" i="8"/>
  <c r="F2891" i="8"/>
  <c r="F2892" i="8"/>
  <c r="F2893" i="8"/>
  <c r="F2894" i="8"/>
  <c r="F2895" i="8"/>
  <c r="F2896" i="8"/>
  <c r="F2897" i="8"/>
  <c r="F2898" i="8"/>
  <c r="F2899" i="8"/>
  <c r="F2900" i="8"/>
  <c r="F2901" i="8"/>
  <c r="F2902" i="8"/>
  <c r="F2903" i="8"/>
  <c r="F2904" i="8"/>
  <c r="F2905" i="8"/>
  <c r="F2906" i="8"/>
  <c r="F2907" i="8"/>
  <c r="F2908" i="8"/>
  <c r="F2909" i="8"/>
  <c r="F2910" i="8"/>
  <c r="F2911" i="8"/>
  <c r="F2912" i="8"/>
  <c r="F2913" i="8"/>
  <c r="F2914" i="8"/>
  <c r="F2915" i="8"/>
  <c r="F2916" i="8"/>
  <c r="F2917" i="8"/>
  <c r="F2918" i="8"/>
  <c r="F2919" i="8"/>
  <c r="F2920" i="8"/>
  <c r="F2921" i="8"/>
  <c r="F2922" i="8"/>
  <c r="F2923" i="8"/>
  <c r="F2924" i="8"/>
  <c r="F2925" i="8"/>
  <c r="F2926" i="8"/>
  <c r="F2927" i="8"/>
  <c r="F2928" i="8"/>
  <c r="F2929" i="8"/>
  <c r="F2930" i="8"/>
  <c r="F2931" i="8"/>
  <c r="F2932" i="8"/>
  <c r="F2933" i="8"/>
  <c r="F2934" i="8"/>
  <c r="F2935" i="8"/>
  <c r="F2936" i="8"/>
  <c r="F2937" i="8"/>
  <c r="F2938" i="8"/>
  <c r="F2939" i="8"/>
  <c r="F2940" i="8"/>
  <c r="F2941" i="8"/>
  <c r="F2942" i="8"/>
  <c r="F2943" i="8"/>
  <c r="F2944" i="8"/>
  <c r="F2945" i="8"/>
  <c r="F2946" i="8"/>
  <c r="F2947" i="8"/>
  <c r="F2948" i="8"/>
  <c r="F2949" i="8"/>
  <c r="F2950" i="8"/>
  <c r="F2951" i="8"/>
  <c r="F2952" i="8"/>
  <c r="F2953" i="8"/>
  <c r="F2954" i="8"/>
  <c r="F2955" i="8"/>
  <c r="F2956" i="8"/>
  <c r="F2957" i="8"/>
  <c r="F2958" i="8"/>
  <c r="F2959" i="8"/>
  <c r="F2960" i="8"/>
  <c r="F2961" i="8"/>
  <c r="F2962" i="8"/>
  <c r="F2963" i="8"/>
  <c r="F2964" i="8"/>
  <c r="F2965" i="8"/>
  <c r="F2966" i="8"/>
  <c r="F2967" i="8"/>
  <c r="F2968" i="8"/>
  <c r="F2969" i="8"/>
  <c r="F2970" i="8"/>
  <c r="F2971" i="8"/>
  <c r="F2972" i="8"/>
  <c r="F2973" i="8"/>
  <c r="F2974" i="8"/>
  <c r="F2975" i="8"/>
  <c r="F2976" i="8"/>
  <c r="F2977" i="8"/>
  <c r="F2978" i="8"/>
  <c r="F2979" i="8"/>
  <c r="F2980" i="8"/>
  <c r="F2981" i="8"/>
  <c r="F2982" i="8"/>
  <c r="F2983" i="8"/>
  <c r="F2984" i="8"/>
  <c r="F2985" i="8"/>
  <c r="F2986" i="8"/>
  <c r="F2987" i="8"/>
  <c r="F2988" i="8"/>
  <c r="F2989" i="8"/>
  <c r="F2990" i="8"/>
  <c r="F2991" i="8"/>
  <c r="F2992" i="8"/>
  <c r="F2993" i="8"/>
  <c r="F2994" i="8"/>
  <c r="F2995" i="8"/>
  <c r="F2996" i="8"/>
  <c r="F2997" i="8"/>
  <c r="F2998" i="8"/>
  <c r="F2999" i="8"/>
  <c r="F3000" i="8"/>
  <c r="F3001" i="8"/>
  <c r="F3002" i="8"/>
  <c r="F3003" i="8"/>
  <c r="F3004" i="8"/>
  <c r="F3005" i="8"/>
  <c r="F3006" i="8"/>
  <c r="F3007" i="8"/>
  <c r="F3008" i="8"/>
  <c r="F3009" i="8"/>
  <c r="F3010" i="8"/>
  <c r="F3011" i="8"/>
  <c r="F3012" i="8"/>
  <c r="F3013" i="8"/>
  <c r="F3014" i="8"/>
  <c r="F3015" i="8"/>
  <c r="F3016" i="8"/>
  <c r="F3017" i="8"/>
  <c r="F3018" i="8"/>
  <c r="F3019" i="8"/>
  <c r="F3020" i="8"/>
  <c r="F3021" i="8"/>
  <c r="F3022" i="8"/>
  <c r="F3023" i="8"/>
  <c r="F3024" i="8"/>
  <c r="F3025" i="8"/>
  <c r="F3026" i="8"/>
  <c r="F3027" i="8"/>
  <c r="F3028" i="8"/>
  <c r="F3029" i="8"/>
  <c r="F3030" i="8"/>
  <c r="F3031" i="8"/>
  <c r="F3032" i="8"/>
  <c r="F3033" i="8"/>
  <c r="F3034" i="8"/>
  <c r="F3035" i="8"/>
  <c r="F3036" i="8"/>
  <c r="F3037" i="8"/>
  <c r="F3038" i="8"/>
  <c r="F3039" i="8"/>
  <c r="F3040" i="8"/>
  <c r="F3041" i="8"/>
  <c r="F3042" i="8"/>
  <c r="F3043" i="8"/>
  <c r="F3044" i="8"/>
  <c r="F3045" i="8"/>
  <c r="F3046" i="8"/>
  <c r="F3047" i="8"/>
  <c r="F3048" i="8"/>
  <c r="F3049" i="8"/>
  <c r="F3050" i="8"/>
  <c r="F3051" i="8"/>
  <c r="F3052" i="8"/>
  <c r="F3053" i="8"/>
  <c r="F3054" i="8"/>
  <c r="F3055" i="8"/>
  <c r="F3056" i="8"/>
  <c r="F3057" i="8"/>
  <c r="F3058" i="8"/>
  <c r="F3059" i="8"/>
  <c r="F3060" i="8"/>
  <c r="F3061" i="8"/>
  <c r="F3062" i="8"/>
  <c r="F3063" i="8"/>
  <c r="F3064" i="8"/>
  <c r="F3065" i="8"/>
  <c r="F3066" i="8"/>
  <c r="F3067" i="8"/>
  <c r="F3068" i="8"/>
  <c r="F3069" i="8"/>
  <c r="F3070" i="8"/>
  <c r="F3071" i="8"/>
  <c r="F3072" i="8"/>
  <c r="F3073" i="8"/>
  <c r="F3074" i="8"/>
  <c r="F3075" i="8"/>
  <c r="F3076" i="8"/>
  <c r="F3077" i="8"/>
  <c r="F3078" i="8"/>
  <c r="F3079" i="8"/>
  <c r="F3080" i="8"/>
  <c r="F3081" i="8"/>
  <c r="F3082" i="8"/>
  <c r="F3083" i="8"/>
  <c r="F3084" i="8"/>
  <c r="F3085" i="8"/>
  <c r="F3086" i="8"/>
  <c r="F3087" i="8"/>
  <c r="F3088" i="8"/>
  <c r="F3089" i="8"/>
  <c r="F3090" i="8"/>
  <c r="F3091" i="8"/>
  <c r="F3092" i="8"/>
  <c r="F3093" i="8"/>
  <c r="F3094" i="8"/>
  <c r="F3095" i="8"/>
  <c r="F3096" i="8"/>
  <c r="F3097" i="8"/>
  <c r="F3098" i="8"/>
  <c r="F3099" i="8"/>
  <c r="F3100" i="8"/>
  <c r="F3101" i="8"/>
  <c r="F3102" i="8"/>
  <c r="F3103" i="8"/>
  <c r="F3104" i="8"/>
  <c r="F3105" i="8"/>
  <c r="F3106" i="8"/>
  <c r="F3107" i="8"/>
  <c r="F3108" i="8"/>
  <c r="F3109" i="8"/>
  <c r="F3110" i="8"/>
  <c r="F3111" i="8"/>
  <c r="F3112" i="8"/>
  <c r="F3113" i="8"/>
  <c r="F3114" i="8"/>
  <c r="F3115" i="8"/>
  <c r="F3116" i="8"/>
  <c r="F3117" i="8"/>
  <c r="F3118" i="8"/>
  <c r="F3119" i="8"/>
  <c r="F3120" i="8"/>
  <c r="F3121" i="8"/>
  <c r="F3122" i="8"/>
  <c r="F3123" i="8"/>
  <c r="F3124" i="8"/>
  <c r="F3125" i="8"/>
  <c r="F3126" i="8"/>
  <c r="F3127" i="8"/>
  <c r="F3128" i="8"/>
  <c r="F3129" i="8"/>
  <c r="F3130" i="8"/>
  <c r="F3131" i="8"/>
  <c r="F3132" i="8"/>
  <c r="F3133" i="8"/>
  <c r="F3134" i="8"/>
  <c r="F3135" i="8"/>
  <c r="F3136" i="8"/>
  <c r="F3137" i="8"/>
  <c r="F3138" i="8"/>
  <c r="F3139" i="8"/>
  <c r="F3140" i="8"/>
  <c r="F3141" i="8"/>
  <c r="F3142" i="8"/>
  <c r="F3143" i="8"/>
  <c r="F3144" i="8"/>
  <c r="F3145" i="8"/>
  <c r="F3146" i="8"/>
  <c r="F3147" i="8"/>
  <c r="F3148" i="8"/>
  <c r="F3149" i="8"/>
  <c r="F3150" i="8"/>
  <c r="F3151" i="8"/>
  <c r="F3152" i="8"/>
  <c r="F3153" i="8"/>
  <c r="F3154" i="8"/>
  <c r="F3155" i="8"/>
  <c r="F3156" i="8"/>
  <c r="F3157" i="8"/>
  <c r="F3158" i="8"/>
  <c r="F3159" i="8"/>
  <c r="F3160" i="8"/>
  <c r="F3161" i="8"/>
  <c r="F3162" i="8"/>
  <c r="F3163" i="8"/>
  <c r="F3164" i="8"/>
  <c r="F3165" i="8"/>
  <c r="F3166" i="8"/>
  <c r="F3167" i="8"/>
  <c r="F3168" i="8"/>
  <c r="F3169" i="8"/>
  <c r="F3170" i="8"/>
  <c r="F3171" i="8"/>
  <c r="F3172" i="8"/>
  <c r="F3173" i="8"/>
  <c r="F3174" i="8"/>
  <c r="F3175" i="8"/>
  <c r="F3176" i="8"/>
  <c r="F3177" i="8"/>
  <c r="F3178" i="8"/>
  <c r="F3179" i="8"/>
  <c r="F3180" i="8"/>
  <c r="F3181" i="8"/>
  <c r="F3182" i="8"/>
  <c r="F3183" i="8"/>
  <c r="F3184" i="8"/>
  <c r="F3185" i="8"/>
  <c r="F3186" i="8"/>
  <c r="F3187" i="8"/>
  <c r="F3188" i="8"/>
  <c r="F3189" i="8"/>
  <c r="F3190" i="8"/>
  <c r="F3191" i="8"/>
  <c r="F3192" i="8"/>
  <c r="F3193" i="8"/>
  <c r="F3194" i="8"/>
  <c r="F3195" i="8"/>
  <c r="F3196" i="8"/>
  <c r="F3197" i="8"/>
  <c r="F3198" i="8"/>
  <c r="F3199" i="8"/>
  <c r="F3200" i="8"/>
  <c r="F3201" i="8"/>
  <c r="F3202" i="8"/>
  <c r="F3203" i="8"/>
  <c r="F3204" i="8"/>
  <c r="F3205" i="8"/>
  <c r="F3206" i="8"/>
  <c r="F3207" i="8"/>
  <c r="F3208" i="8"/>
  <c r="F3209" i="8"/>
  <c r="F3210" i="8"/>
  <c r="F3211" i="8"/>
  <c r="F3212" i="8"/>
  <c r="F3213" i="8"/>
  <c r="F3214" i="8"/>
  <c r="F3215" i="8"/>
  <c r="F3216" i="8"/>
  <c r="F3217" i="8"/>
  <c r="F3218" i="8"/>
  <c r="F3219" i="8"/>
  <c r="F3220" i="8"/>
  <c r="F3221" i="8"/>
  <c r="F3222" i="8"/>
  <c r="F3223" i="8"/>
  <c r="F3224" i="8"/>
  <c r="F3225" i="8"/>
  <c r="F3226" i="8"/>
  <c r="F3227" i="8"/>
  <c r="F3228" i="8"/>
  <c r="F3229" i="8"/>
  <c r="F3230" i="8"/>
  <c r="F3231" i="8"/>
  <c r="F3232" i="8"/>
  <c r="F3233" i="8"/>
  <c r="F3234" i="8"/>
  <c r="F3235" i="8"/>
  <c r="F3236" i="8"/>
  <c r="F3237" i="8"/>
  <c r="F3238" i="8"/>
  <c r="F3239" i="8"/>
  <c r="F3240" i="8"/>
  <c r="F3241" i="8"/>
  <c r="F3242" i="8"/>
  <c r="F3243" i="8"/>
  <c r="F3244" i="8"/>
  <c r="F3245" i="8"/>
  <c r="F3246" i="8"/>
  <c r="F3247" i="8"/>
  <c r="F3248" i="8"/>
  <c r="F3249" i="8"/>
  <c r="F3250" i="8"/>
  <c r="F3251" i="8"/>
  <c r="F3252" i="8"/>
  <c r="F3253" i="8"/>
  <c r="F3254" i="8"/>
  <c r="F3255" i="8"/>
  <c r="F3256" i="8"/>
  <c r="F3257" i="8"/>
  <c r="F3258" i="8"/>
  <c r="F3259" i="8"/>
  <c r="F3260" i="8"/>
  <c r="F3261" i="8"/>
  <c r="F3262" i="8"/>
  <c r="F3263" i="8"/>
  <c r="F3264" i="8"/>
  <c r="F3265" i="8"/>
  <c r="F3266" i="8"/>
  <c r="F3267" i="8"/>
  <c r="F3268" i="8"/>
  <c r="F3269" i="8"/>
  <c r="F3270" i="8"/>
  <c r="F3271" i="8"/>
  <c r="F3272" i="8"/>
  <c r="F3273" i="8"/>
  <c r="F3274" i="8"/>
  <c r="F3275" i="8"/>
  <c r="F3276" i="8"/>
  <c r="F3277" i="8"/>
  <c r="F3278" i="8"/>
  <c r="F3279" i="8"/>
  <c r="F3280" i="8"/>
  <c r="F3281" i="8"/>
  <c r="F3282" i="8"/>
  <c r="F3283" i="8"/>
  <c r="F3284" i="8"/>
  <c r="F3285" i="8"/>
  <c r="F3286" i="8"/>
  <c r="F3287" i="8"/>
  <c r="F3288" i="8"/>
  <c r="F3289" i="8"/>
  <c r="F3290" i="8"/>
  <c r="F3291" i="8"/>
  <c r="F3292" i="8"/>
  <c r="F3293" i="8"/>
  <c r="F3294" i="8"/>
  <c r="F3295" i="8"/>
  <c r="F3296" i="8"/>
  <c r="F3297" i="8"/>
  <c r="F3298" i="8"/>
  <c r="F3299" i="8"/>
  <c r="F3300" i="8"/>
  <c r="F3301" i="8"/>
  <c r="F3302" i="8"/>
  <c r="F3303" i="8"/>
  <c r="F3304" i="8"/>
  <c r="F3305" i="8"/>
  <c r="F3306" i="8"/>
  <c r="F3307" i="8"/>
  <c r="F3308" i="8"/>
  <c r="F3309" i="8"/>
  <c r="F3310" i="8"/>
  <c r="F3311" i="8"/>
  <c r="F3312" i="8"/>
  <c r="F3313" i="8"/>
  <c r="F3314" i="8"/>
  <c r="F3315" i="8"/>
  <c r="F3316" i="8"/>
  <c r="F3317" i="8"/>
  <c r="F3318" i="8"/>
  <c r="F3319" i="8"/>
  <c r="F3320" i="8"/>
  <c r="F3321" i="8"/>
  <c r="F3322" i="8"/>
  <c r="F3323" i="8"/>
  <c r="F3324" i="8"/>
  <c r="F3325" i="8"/>
  <c r="F3326" i="8"/>
  <c r="F3327" i="8"/>
  <c r="F3328" i="8"/>
  <c r="F3329" i="8"/>
  <c r="F3330" i="8"/>
  <c r="F3331" i="8"/>
  <c r="F3332" i="8"/>
  <c r="F3333" i="8"/>
  <c r="F3334" i="8"/>
  <c r="F3335" i="8"/>
  <c r="F3336" i="8"/>
  <c r="F3337" i="8"/>
  <c r="F3338" i="8"/>
  <c r="F3339" i="8"/>
  <c r="F3340" i="8"/>
  <c r="F3341" i="8"/>
  <c r="F3342" i="8"/>
  <c r="F3343" i="8"/>
  <c r="F3344" i="8"/>
  <c r="F3345" i="8"/>
  <c r="F3346" i="8"/>
  <c r="F3347" i="8"/>
  <c r="F3348" i="8"/>
  <c r="F3349" i="8"/>
  <c r="F3350" i="8"/>
  <c r="F3351" i="8"/>
  <c r="F3352" i="8"/>
  <c r="F3353" i="8"/>
  <c r="F3354" i="8"/>
  <c r="F3355" i="8"/>
  <c r="F3356" i="8"/>
  <c r="F3357" i="8"/>
  <c r="F3358" i="8"/>
  <c r="F3359" i="8"/>
  <c r="F3360" i="8"/>
  <c r="F3361" i="8"/>
  <c r="F3362" i="8"/>
  <c r="F3363" i="8"/>
  <c r="F3364" i="8"/>
  <c r="F3365" i="8"/>
  <c r="F3366" i="8"/>
  <c r="F3367" i="8"/>
  <c r="F3368" i="8"/>
  <c r="F3369" i="8"/>
  <c r="F3370" i="8"/>
  <c r="F3371" i="8"/>
  <c r="F3372" i="8"/>
  <c r="F3373" i="8"/>
  <c r="F3374" i="8"/>
  <c r="F3375" i="8"/>
  <c r="F3376" i="8"/>
  <c r="F3377" i="8"/>
  <c r="F3378" i="8"/>
  <c r="F3379" i="8"/>
  <c r="F3380" i="8"/>
  <c r="F3381" i="8"/>
  <c r="F3382" i="8"/>
  <c r="F3383" i="8"/>
  <c r="F3384" i="8"/>
  <c r="F3385" i="8"/>
  <c r="F3386" i="8"/>
  <c r="F3387" i="8"/>
  <c r="F3388" i="8"/>
  <c r="F3389" i="8"/>
  <c r="F3390" i="8"/>
  <c r="F3391" i="8"/>
  <c r="F3392" i="8"/>
  <c r="F3393" i="8"/>
  <c r="F3394" i="8"/>
  <c r="F3395" i="8"/>
  <c r="F3396" i="8"/>
  <c r="F3397" i="8"/>
  <c r="F3398" i="8"/>
  <c r="F3399" i="8"/>
  <c r="F3400" i="8"/>
  <c r="F3401" i="8"/>
  <c r="F3402" i="8"/>
  <c r="F3403" i="8"/>
  <c r="F3404" i="8"/>
  <c r="F3405" i="8"/>
  <c r="F3406" i="8"/>
  <c r="F3407" i="8"/>
  <c r="F3408" i="8"/>
  <c r="F3409" i="8"/>
  <c r="F3410" i="8"/>
  <c r="F3411" i="8"/>
  <c r="F3412" i="8"/>
  <c r="F3413" i="8"/>
  <c r="F3414" i="8"/>
  <c r="F3415" i="8"/>
  <c r="F3416" i="8"/>
  <c r="F3417" i="8"/>
  <c r="F3418" i="8"/>
  <c r="F3419" i="8"/>
  <c r="F3420" i="8"/>
  <c r="F3421" i="8"/>
  <c r="F3422" i="8"/>
  <c r="F3423" i="8"/>
  <c r="F3424" i="8"/>
  <c r="F3425" i="8"/>
  <c r="F3426" i="8"/>
  <c r="F3427" i="8"/>
  <c r="F3428" i="8"/>
  <c r="F3429" i="8"/>
  <c r="F3430" i="8"/>
  <c r="F3431" i="8"/>
  <c r="F3432" i="8"/>
  <c r="F3433" i="8"/>
  <c r="F3434" i="8"/>
  <c r="F3435" i="8"/>
  <c r="F3436" i="8"/>
  <c r="F3437" i="8"/>
  <c r="F3438" i="8"/>
  <c r="F3439" i="8"/>
  <c r="F3440" i="8"/>
  <c r="F3441" i="8"/>
  <c r="F3442" i="8"/>
  <c r="F3443" i="8"/>
  <c r="F3444" i="8"/>
  <c r="F3445" i="8"/>
  <c r="F3446" i="8"/>
  <c r="F3447" i="8"/>
  <c r="F3448" i="8"/>
  <c r="F3449" i="8"/>
  <c r="F3450" i="8"/>
  <c r="F3451" i="8"/>
  <c r="F3452" i="8"/>
  <c r="F3453" i="8"/>
  <c r="F3454" i="8"/>
  <c r="F3455" i="8"/>
  <c r="F3456" i="8"/>
  <c r="F3457" i="8"/>
  <c r="F3458" i="8"/>
  <c r="F3459" i="8"/>
  <c r="F3460" i="8"/>
  <c r="F3461" i="8"/>
  <c r="F3462" i="8"/>
  <c r="F3463" i="8"/>
  <c r="F3464" i="8"/>
  <c r="F3465" i="8"/>
  <c r="F3466" i="8"/>
  <c r="F3467" i="8"/>
  <c r="F3468" i="8"/>
  <c r="F3469" i="8"/>
  <c r="F3470" i="8"/>
  <c r="F3471" i="8"/>
  <c r="F3472" i="8"/>
  <c r="F3473" i="8"/>
  <c r="F3474" i="8"/>
  <c r="F3475" i="8"/>
  <c r="F3476" i="8"/>
  <c r="F3477" i="8"/>
  <c r="F3478" i="8"/>
  <c r="F3479" i="8"/>
  <c r="F3480" i="8"/>
  <c r="F3481" i="8"/>
  <c r="F3482" i="8"/>
  <c r="F3483" i="8"/>
  <c r="F3484" i="8"/>
  <c r="F3485" i="8"/>
  <c r="F3486" i="8"/>
  <c r="F3487" i="8"/>
  <c r="F3488" i="8"/>
  <c r="F3489" i="8"/>
  <c r="F3490" i="8"/>
  <c r="F3491" i="8"/>
  <c r="F3492" i="8"/>
  <c r="F3493" i="8"/>
  <c r="F3494" i="8"/>
  <c r="F3495" i="8"/>
  <c r="F3496" i="8"/>
  <c r="F3497" i="8"/>
  <c r="F3498" i="8"/>
  <c r="F3499" i="8"/>
  <c r="F3500" i="8"/>
  <c r="F3501" i="8"/>
  <c r="F3502" i="8"/>
  <c r="F3503" i="8"/>
  <c r="F3504" i="8"/>
  <c r="F3505" i="8"/>
  <c r="F3506" i="8"/>
  <c r="F3507" i="8"/>
  <c r="F3508" i="8"/>
  <c r="F3509" i="8"/>
  <c r="F3510" i="8"/>
  <c r="F3511" i="8"/>
  <c r="F3512" i="8"/>
  <c r="F3513" i="8"/>
  <c r="F3514" i="8"/>
  <c r="F3515" i="8"/>
  <c r="F3516" i="8"/>
  <c r="F3517" i="8"/>
  <c r="F3518" i="8"/>
  <c r="F3519" i="8"/>
  <c r="F3520" i="8"/>
  <c r="F3521" i="8"/>
  <c r="F3522" i="8"/>
  <c r="F3523" i="8"/>
  <c r="F3524" i="8"/>
  <c r="F3525" i="8"/>
  <c r="F3526" i="8"/>
  <c r="F3527" i="8"/>
  <c r="F3528" i="8"/>
  <c r="F3529" i="8"/>
  <c r="F3530" i="8"/>
  <c r="F3531" i="8"/>
  <c r="F3532" i="8"/>
  <c r="F3533" i="8"/>
  <c r="F3534" i="8"/>
  <c r="F3535" i="8"/>
  <c r="F3536" i="8"/>
  <c r="F3537" i="8"/>
  <c r="F3538" i="8"/>
  <c r="F3539" i="8"/>
  <c r="F3540" i="8"/>
  <c r="F3541" i="8"/>
  <c r="F3542" i="8"/>
  <c r="F3543" i="8"/>
  <c r="F3544" i="8"/>
  <c r="F3545" i="8"/>
  <c r="F3546" i="8"/>
  <c r="F3547" i="8"/>
  <c r="F3548" i="8"/>
  <c r="F3549" i="8"/>
  <c r="F3550" i="8"/>
  <c r="F3551" i="8"/>
  <c r="F3552" i="8"/>
  <c r="F3553" i="8"/>
  <c r="F3554" i="8"/>
  <c r="F3555" i="8"/>
  <c r="F3556" i="8"/>
  <c r="F3557" i="8"/>
  <c r="F3558" i="8"/>
  <c r="F3559" i="8"/>
  <c r="F3560" i="8"/>
  <c r="F3561" i="8"/>
  <c r="F3562" i="8"/>
  <c r="F3563" i="8"/>
  <c r="F3564" i="8"/>
  <c r="F3565" i="8"/>
  <c r="F3566" i="8"/>
  <c r="F3567" i="8"/>
  <c r="F3568" i="8"/>
  <c r="F3569" i="8"/>
  <c r="F3570" i="8"/>
  <c r="F3571" i="8"/>
  <c r="F3572" i="8"/>
  <c r="F3573" i="8"/>
  <c r="F3574" i="8"/>
  <c r="F3575" i="8"/>
  <c r="F3576" i="8"/>
  <c r="F3577" i="8"/>
  <c r="F3578" i="8"/>
  <c r="F3579" i="8"/>
  <c r="F3580" i="8"/>
  <c r="F3581" i="8"/>
  <c r="F3582" i="8"/>
  <c r="F3583" i="8"/>
  <c r="F3584" i="8"/>
  <c r="F3585" i="8"/>
  <c r="F3586" i="8"/>
  <c r="F3587" i="8"/>
  <c r="F3588" i="8"/>
  <c r="F3589" i="8"/>
  <c r="F3590" i="8"/>
  <c r="F3591" i="8"/>
  <c r="F3592" i="8"/>
  <c r="F3593" i="8"/>
  <c r="F3594" i="8"/>
  <c r="F3595" i="8"/>
  <c r="F3596" i="8"/>
  <c r="F3597" i="8"/>
  <c r="F3598" i="8"/>
  <c r="F3599" i="8"/>
  <c r="F3600" i="8"/>
  <c r="F3601" i="8"/>
  <c r="F3602" i="8"/>
  <c r="F3603" i="8"/>
  <c r="F3604" i="8"/>
  <c r="F3605" i="8"/>
  <c r="F3606" i="8"/>
  <c r="F3607" i="8"/>
  <c r="F3608" i="8"/>
  <c r="F3609" i="8"/>
  <c r="F3610" i="8"/>
  <c r="F3611" i="8"/>
  <c r="F3612" i="8"/>
  <c r="F3613" i="8"/>
  <c r="F3614" i="8"/>
  <c r="F3615" i="8"/>
  <c r="F3616" i="8"/>
  <c r="F3617" i="8"/>
  <c r="F3618" i="8"/>
  <c r="F3619" i="8"/>
  <c r="F3620" i="8"/>
  <c r="F3621" i="8"/>
  <c r="F3622" i="8"/>
  <c r="F3623" i="8"/>
  <c r="F3624" i="8"/>
  <c r="F3625" i="8"/>
  <c r="F3626" i="8"/>
  <c r="F3627" i="8"/>
  <c r="F3628" i="8"/>
  <c r="F3629" i="8"/>
  <c r="F3630" i="8"/>
  <c r="F3631" i="8"/>
  <c r="F3632" i="8"/>
  <c r="F3633" i="8"/>
  <c r="F3634" i="8"/>
  <c r="F3635" i="8"/>
  <c r="F3636" i="8"/>
  <c r="F3637" i="8"/>
  <c r="F3638" i="8"/>
  <c r="F3639" i="8"/>
  <c r="F3640" i="8"/>
  <c r="F3641" i="8"/>
  <c r="F3642" i="8"/>
  <c r="F3643" i="8"/>
  <c r="F3644" i="8"/>
  <c r="F3645" i="8"/>
  <c r="F3646" i="8"/>
  <c r="F3647" i="8"/>
  <c r="F3648" i="8"/>
  <c r="F3649" i="8"/>
  <c r="F3650" i="8"/>
  <c r="F3651" i="8"/>
  <c r="F3652" i="8"/>
  <c r="F3653" i="8"/>
  <c r="F3654" i="8"/>
  <c r="F3655" i="8"/>
  <c r="F3656" i="8"/>
  <c r="F3657" i="8"/>
  <c r="F3658" i="8"/>
  <c r="F3659" i="8"/>
  <c r="F3660" i="8"/>
  <c r="F3661" i="8"/>
  <c r="F3662" i="8"/>
  <c r="F3663" i="8"/>
  <c r="F3664" i="8"/>
  <c r="F3665" i="8"/>
  <c r="F3666" i="8"/>
  <c r="F3667" i="8"/>
  <c r="F3668" i="8"/>
  <c r="F3669" i="8"/>
  <c r="F3670" i="8"/>
  <c r="F3671" i="8"/>
  <c r="F3672" i="8"/>
  <c r="F3673" i="8"/>
  <c r="F3674" i="8"/>
  <c r="F3675" i="8"/>
  <c r="F3676" i="8"/>
  <c r="F3677" i="8"/>
  <c r="F3678" i="8"/>
  <c r="F3679" i="8"/>
  <c r="F3680" i="8"/>
  <c r="F3681" i="8"/>
  <c r="F3682" i="8"/>
  <c r="F3683" i="8"/>
  <c r="F3684" i="8"/>
  <c r="F3685" i="8"/>
  <c r="F3686" i="8"/>
  <c r="F3687" i="8"/>
  <c r="F3688" i="8"/>
  <c r="F3689" i="8"/>
  <c r="F3690" i="8"/>
  <c r="F3691" i="8"/>
  <c r="F3692" i="8"/>
  <c r="F3693" i="8"/>
  <c r="F3694" i="8"/>
  <c r="F3695" i="8"/>
  <c r="F3696" i="8"/>
  <c r="F3697" i="8"/>
  <c r="F3698" i="8"/>
  <c r="F3699" i="8"/>
  <c r="F3700" i="8"/>
  <c r="F3701" i="8"/>
  <c r="F3702" i="8"/>
  <c r="F3703" i="8"/>
  <c r="F3704" i="8"/>
  <c r="F3705" i="8"/>
  <c r="F3706" i="8"/>
  <c r="F3707" i="8"/>
  <c r="F3708" i="8"/>
  <c r="F3709" i="8"/>
  <c r="F3710" i="8"/>
  <c r="F3711" i="8"/>
  <c r="F3712" i="8"/>
  <c r="F3713" i="8"/>
  <c r="F3714" i="8"/>
  <c r="F3715" i="8"/>
  <c r="F3716" i="8"/>
  <c r="F3717" i="8"/>
  <c r="F3718" i="8"/>
  <c r="F3719" i="8"/>
  <c r="F3720" i="8"/>
  <c r="F3721" i="8"/>
  <c r="F3722" i="8"/>
  <c r="F3723" i="8"/>
  <c r="F3724" i="8"/>
  <c r="F3725" i="8"/>
  <c r="F3726" i="8"/>
  <c r="F3727" i="8"/>
  <c r="F3728" i="8"/>
  <c r="F3729" i="8"/>
  <c r="F3730" i="8"/>
  <c r="F3731" i="8"/>
  <c r="F3732" i="8"/>
  <c r="F3733" i="8"/>
  <c r="F3734" i="8"/>
  <c r="F3735" i="8"/>
  <c r="F3736" i="8"/>
  <c r="F3737" i="8"/>
  <c r="F3738" i="8"/>
  <c r="F3739" i="8"/>
  <c r="F3740" i="8"/>
  <c r="F3741" i="8"/>
  <c r="F3742" i="8"/>
  <c r="F3743" i="8"/>
  <c r="F3744" i="8"/>
  <c r="F3745" i="8"/>
  <c r="F3746" i="8"/>
  <c r="F3747" i="8"/>
  <c r="F3748" i="8"/>
  <c r="F3749" i="8"/>
  <c r="F3750" i="8"/>
  <c r="F3751" i="8"/>
  <c r="F3752" i="8"/>
  <c r="F3753" i="8"/>
  <c r="F3754" i="8"/>
  <c r="F3755" i="8"/>
  <c r="F3756" i="8"/>
  <c r="F3757" i="8"/>
  <c r="F3758" i="8"/>
  <c r="F3759" i="8"/>
  <c r="F3760" i="8"/>
  <c r="F3761" i="8"/>
  <c r="F3762" i="8"/>
  <c r="F3763" i="8"/>
  <c r="F3764" i="8"/>
  <c r="F3765" i="8"/>
  <c r="F3766" i="8"/>
  <c r="F3767" i="8"/>
  <c r="F3768" i="8"/>
  <c r="F3769" i="8"/>
  <c r="F3770" i="8"/>
  <c r="F3771" i="8"/>
  <c r="F3772" i="8"/>
  <c r="F3773" i="8"/>
  <c r="F3774" i="8"/>
  <c r="F3775" i="8"/>
  <c r="F3776" i="8"/>
  <c r="F3777" i="8"/>
  <c r="F3778" i="8"/>
  <c r="F3779" i="8"/>
  <c r="F3780" i="8"/>
  <c r="F3781" i="8"/>
  <c r="F3782" i="8"/>
  <c r="F3783" i="8"/>
  <c r="F3784" i="8"/>
  <c r="F3785" i="8"/>
  <c r="F3786" i="8"/>
  <c r="F3787" i="8"/>
  <c r="F3788" i="8"/>
  <c r="F3789" i="8"/>
  <c r="F3790" i="8"/>
  <c r="F3791" i="8"/>
  <c r="F3792" i="8"/>
  <c r="F3793" i="8"/>
  <c r="F3794" i="8"/>
  <c r="F3795" i="8"/>
  <c r="F3796" i="8"/>
  <c r="F3797" i="8"/>
  <c r="F3798" i="8"/>
  <c r="F3799" i="8"/>
  <c r="F3800" i="8"/>
  <c r="F3801" i="8"/>
  <c r="F3802" i="8"/>
  <c r="F3803" i="8"/>
  <c r="F3804" i="8"/>
  <c r="F3805" i="8"/>
  <c r="F3806" i="8"/>
  <c r="F3807" i="8"/>
  <c r="F3808" i="8"/>
  <c r="F3809" i="8"/>
  <c r="F3810" i="8"/>
  <c r="F3811" i="8"/>
  <c r="F3812" i="8"/>
  <c r="F3813" i="8"/>
  <c r="F3814" i="8"/>
  <c r="F3815" i="8"/>
  <c r="F3816" i="8"/>
  <c r="F3817" i="8"/>
  <c r="F3818" i="8"/>
  <c r="F3819" i="8"/>
  <c r="F3820" i="8"/>
  <c r="F3821" i="8"/>
  <c r="F3822" i="8"/>
  <c r="F3823" i="8"/>
  <c r="F3824" i="8"/>
  <c r="F3825" i="8"/>
  <c r="F3826" i="8"/>
  <c r="F3827" i="8"/>
  <c r="F3828" i="8"/>
  <c r="F3829" i="8"/>
  <c r="F3830" i="8"/>
  <c r="F3831" i="8"/>
  <c r="F3832" i="8"/>
  <c r="F3833" i="8"/>
  <c r="F3834" i="8"/>
  <c r="F3835" i="8"/>
  <c r="F3836" i="8"/>
  <c r="F3837" i="8"/>
  <c r="F3838" i="8"/>
  <c r="F3839" i="8"/>
  <c r="F3840" i="8"/>
  <c r="F3841" i="8"/>
  <c r="F3842" i="8"/>
  <c r="F3843" i="8"/>
  <c r="F3844" i="8"/>
  <c r="F3845" i="8"/>
  <c r="F3846" i="8"/>
  <c r="F3847" i="8"/>
  <c r="F3848" i="8"/>
  <c r="F3849" i="8"/>
  <c r="F3850" i="8"/>
  <c r="F3851" i="8"/>
  <c r="F3852" i="8"/>
  <c r="F3853" i="8"/>
  <c r="F3854" i="8"/>
  <c r="F3855" i="8"/>
  <c r="F3856" i="8"/>
  <c r="F3857" i="8"/>
  <c r="F3858" i="8"/>
  <c r="F3859" i="8"/>
  <c r="F3860" i="8"/>
  <c r="F3861" i="8"/>
  <c r="F3862" i="8"/>
  <c r="F3863" i="8"/>
  <c r="F3864" i="8"/>
  <c r="F3865" i="8"/>
  <c r="F3866" i="8"/>
  <c r="F3867" i="8"/>
  <c r="F3868" i="8"/>
  <c r="F3869" i="8"/>
  <c r="F3870" i="8"/>
  <c r="F3871" i="8"/>
  <c r="F3872" i="8"/>
  <c r="F3873" i="8"/>
  <c r="F3874" i="8"/>
  <c r="F3875" i="8"/>
  <c r="F3876" i="8"/>
  <c r="F3877" i="8"/>
  <c r="F3878" i="8"/>
  <c r="F3879" i="8"/>
  <c r="F3880" i="8"/>
  <c r="F3881" i="8"/>
  <c r="F3882" i="8"/>
  <c r="F3883" i="8"/>
  <c r="F3884" i="8"/>
  <c r="F3885" i="8"/>
  <c r="F3886" i="8"/>
  <c r="F3887" i="8"/>
  <c r="F3888" i="8"/>
  <c r="F3889" i="8"/>
  <c r="F3890" i="8"/>
  <c r="F3891" i="8"/>
  <c r="F3892" i="8"/>
  <c r="F3893" i="8"/>
  <c r="F3894" i="8"/>
  <c r="F3895" i="8"/>
  <c r="F3896" i="8"/>
  <c r="F3897" i="8"/>
  <c r="F3898" i="8"/>
  <c r="F3899" i="8"/>
  <c r="F3900" i="8"/>
  <c r="F3901" i="8"/>
  <c r="F3902" i="8"/>
  <c r="F3903" i="8"/>
  <c r="F3904" i="8"/>
  <c r="F3905" i="8"/>
  <c r="F3906" i="8"/>
  <c r="F3907" i="8"/>
  <c r="F3908" i="8"/>
  <c r="F3909" i="8"/>
  <c r="F3910" i="8"/>
  <c r="F3911" i="8"/>
  <c r="F3912" i="8"/>
  <c r="F3913" i="8"/>
  <c r="F3914" i="8"/>
  <c r="F3915" i="8"/>
  <c r="F3916" i="8"/>
  <c r="F3917" i="8"/>
  <c r="F3918" i="8"/>
  <c r="F3919" i="8"/>
  <c r="F3920" i="8"/>
  <c r="F3921" i="8"/>
  <c r="F3922" i="8"/>
  <c r="F3923" i="8"/>
  <c r="F3924" i="8"/>
  <c r="F3925" i="8"/>
  <c r="F3926" i="8"/>
  <c r="F3927" i="8"/>
  <c r="F3928" i="8"/>
  <c r="F3929" i="8"/>
  <c r="F3930" i="8"/>
  <c r="F3931" i="8"/>
  <c r="F3932" i="8"/>
  <c r="F3933" i="8"/>
  <c r="F3934" i="8"/>
  <c r="F3935" i="8"/>
  <c r="F3936" i="8"/>
  <c r="F3937" i="8"/>
  <c r="F3938" i="8"/>
  <c r="F3939" i="8"/>
  <c r="F3940" i="8"/>
  <c r="F3941" i="8"/>
  <c r="F3942" i="8"/>
  <c r="F3943" i="8"/>
  <c r="F3944" i="8"/>
  <c r="F3945" i="8"/>
  <c r="F3946" i="8"/>
  <c r="F3947" i="8"/>
  <c r="F3948" i="8"/>
  <c r="F3949" i="8"/>
  <c r="F3950" i="8"/>
  <c r="F3951" i="8"/>
  <c r="F3952" i="8"/>
  <c r="F3953" i="8"/>
  <c r="F3954" i="8"/>
  <c r="F3955" i="8"/>
  <c r="F3956" i="8"/>
  <c r="F3957" i="8"/>
  <c r="F3958" i="8"/>
  <c r="F3959" i="8"/>
  <c r="F3960" i="8"/>
  <c r="F3961" i="8"/>
  <c r="F3962" i="8"/>
  <c r="F3963" i="8"/>
  <c r="F3964" i="8"/>
  <c r="F3965" i="8"/>
  <c r="F3966" i="8"/>
  <c r="F3967" i="8"/>
  <c r="F3968" i="8"/>
  <c r="F3969" i="8"/>
  <c r="F3970" i="8"/>
  <c r="F3971" i="8"/>
  <c r="F3972" i="8"/>
  <c r="F3973" i="8"/>
  <c r="F3974" i="8"/>
  <c r="F3975" i="8"/>
  <c r="F3976" i="8"/>
  <c r="F3977" i="8"/>
  <c r="F3978" i="8"/>
  <c r="F3979" i="8"/>
  <c r="F3980" i="8"/>
  <c r="F3981" i="8"/>
  <c r="F3982" i="8"/>
  <c r="F3983" i="8"/>
  <c r="F3984" i="8"/>
  <c r="F3985" i="8"/>
  <c r="F3986" i="8"/>
  <c r="F3987" i="8"/>
  <c r="F3988" i="8"/>
  <c r="F3989" i="8"/>
  <c r="F3990" i="8"/>
  <c r="F3991" i="8"/>
  <c r="F3992" i="8"/>
  <c r="F3993" i="8"/>
  <c r="F3994" i="8"/>
  <c r="F3995" i="8"/>
  <c r="F3996" i="8"/>
  <c r="F3997" i="8"/>
  <c r="F3998" i="8"/>
  <c r="F3999" i="8"/>
  <c r="F4000" i="8"/>
  <c r="F4001" i="8"/>
  <c r="F4002" i="8"/>
  <c r="F4003" i="8"/>
  <c r="F4004" i="8"/>
  <c r="F4005" i="8"/>
  <c r="F4006" i="8"/>
  <c r="F4007" i="8"/>
  <c r="F4008" i="8"/>
  <c r="F4009" i="8"/>
  <c r="F4010" i="8"/>
  <c r="F4011" i="8"/>
  <c r="F4012" i="8"/>
  <c r="F4013" i="8"/>
  <c r="F4014" i="8"/>
  <c r="F4015" i="8"/>
  <c r="F4016" i="8"/>
  <c r="F4017" i="8"/>
  <c r="F4018" i="8"/>
  <c r="F4019" i="8"/>
  <c r="F4020" i="8"/>
  <c r="F4021" i="8"/>
  <c r="F4022" i="8"/>
  <c r="F4023" i="8"/>
  <c r="F4024" i="8"/>
  <c r="F4025" i="8"/>
  <c r="F4026" i="8"/>
  <c r="F4027" i="8"/>
  <c r="F4028" i="8"/>
  <c r="F4029" i="8"/>
  <c r="F4030" i="8"/>
  <c r="F4031" i="8"/>
  <c r="F4032" i="8"/>
  <c r="F4033" i="8"/>
  <c r="F4034" i="8"/>
  <c r="F4035" i="8"/>
  <c r="F4036" i="8"/>
  <c r="F4037" i="8"/>
  <c r="F4038" i="8"/>
  <c r="F4039" i="8"/>
  <c r="F4040" i="8"/>
  <c r="F4041" i="8"/>
  <c r="F4042" i="8"/>
  <c r="F4043" i="8"/>
  <c r="F4044" i="8"/>
  <c r="F4045" i="8"/>
  <c r="F4046" i="8"/>
  <c r="F4047" i="8"/>
  <c r="F4048" i="8"/>
  <c r="F4049" i="8"/>
  <c r="F4050" i="8"/>
  <c r="F4051" i="8"/>
  <c r="F4052" i="8"/>
  <c r="F4053" i="8"/>
  <c r="F4054" i="8"/>
  <c r="F4055" i="8"/>
  <c r="F4056" i="8"/>
  <c r="F4057" i="8"/>
  <c r="F4058" i="8"/>
  <c r="F4059" i="8"/>
  <c r="F4060" i="8"/>
  <c r="F4061" i="8"/>
  <c r="F4062" i="8"/>
  <c r="F4063" i="8"/>
  <c r="F4064" i="8"/>
  <c r="F4065" i="8"/>
  <c r="F4066" i="8"/>
  <c r="F4067" i="8"/>
  <c r="F4068" i="8"/>
  <c r="F4069" i="8"/>
  <c r="F4070" i="8"/>
  <c r="F4071" i="8"/>
  <c r="F4072" i="8"/>
  <c r="F4073" i="8"/>
  <c r="F4074" i="8"/>
  <c r="F4075" i="8"/>
  <c r="F4076" i="8"/>
  <c r="F4077" i="8"/>
  <c r="F4078" i="8"/>
  <c r="F4079" i="8"/>
  <c r="F4080" i="8"/>
  <c r="F4081" i="8"/>
  <c r="F4082" i="8"/>
  <c r="F4083" i="8"/>
  <c r="F4084" i="8"/>
  <c r="F4085" i="8"/>
  <c r="F4086" i="8"/>
  <c r="F4087" i="8"/>
  <c r="F4088" i="8"/>
  <c r="F4089" i="8"/>
  <c r="F4090" i="8"/>
  <c r="F4091" i="8"/>
  <c r="F4092" i="8"/>
  <c r="F4093" i="8"/>
  <c r="F4094" i="8"/>
  <c r="F4095" i="8"/>
  <c r="F4096" i="8"/>
  <c r="F4097" i="8"/>
  <c r="F4098" i="8"/>
  <c r="F4099" i="8"/>
  <c r="F4100" i="8"/>
  <c r="F4101" i="8"/>
  <c r="F4102" i="8"/>
  <c r="F4103" i="8"/>
  <c r="F4104" i="8"/>
  <c r="F4105" i="8"/>
  <c r="F4106" i="8"/>
  <c r="F4107" i="8"/>
  <c r="F4108" i="8"/>
  <c r="F4109" i="8"/>
  <c r="F4110" i="8"/>
  <c r="F4111" i="8"/>
  <c r="F4112" i="8"/>
  <c r="F4113" i="8"/>
  <c r="F4114" i="8"/>
  <c r="F4115" i="8"/>
  <c r="F4116" i="8"/>
  <c r="F4117" i="8"/>
  <c r="F4118" i="8"/>
  <c r="F4119" i="8"/>
  <c r="F4120" i="8"/>
  <c r="F4121" i="8"/>
  <c r="F4122" i="8"/>
  <c r="F4123" i="8"/>
  <c r="F4124" i="8"/>
  <c r="F4125" i="8"/>
  <c r="F4126" i="8"/>
  <c r="F4127" i="8"/>
  <c r="F4128" i="8"/>
  <c r="F4129" i="8"/>
  <c r="F4130" i="8"/>
  <c r="F4131" i="8"/>
  <c r="F4132" i="8"/>
  <c r="F4133" i="8"/>
  <c r="F4134" i="8"/>
  <c r="F4135" i="8"/>
  <c r="F4136" i="8"/>
  <c r="F4137" i="8"/>
  <c r="F4138" i="8"/>
  <c r="F4139" i="8"/>
  <c r="F4140" i="8"/>
  <c r="F4141" i="8"/>
  <c r="F4142" i="8"/>
  <c r="F4143" i="8"/>
  <c r="F4144" i="8"/>
  <c r="F4145" i="8"/>
  <c r="F4146" i="8"/>
  <c r="F4147" i="8"/>
  <c r="F4148" i="8"/>
  <c r="F4149" i="8"/>
  <c r="F4150" i="8"/>
  <c r="F4151" i="8"/>
  <c r="F4152" i="8"/>
  <c r="F4153" i="8"/>
  <c r="F4154" i="8"/>
  <c r="F4155" i="8"/>
  <c r="F4156" i="8"/>
  <c r="F4157" i="8"/>
  <c r="F4158" i="8"/>
  <c r="F4159" i="8"/>
  <c r="F4160" i="8"/>
  <c r="F4161" i="8"/>
  <c r="F4162" i="8"/>
  <c r="F4163" i="8"/>
  <c r="F4164" i="8"/>
  <c r="F4165" i="8"/>
  <c r="F4166" i="8"/>
  <c r="F4167" i="8"/>
  <c r="F4168" i="8"/>
  <c r="F4169" i="8"/>
  <c r="F4170" i="8"/>
  <c r="F4171" i="8"/>
  <c r="F4172" i="8"/>
  <c r="F4173" i="8"/>
  <c r="F4174" i="8"/>
  <c r="F4175" i="8"/>
  <c r="F4176" i="8"/>
  <c r="F4177" i="8"/>
  <c r="F4178" i="8"/>
  <c r="F4179" i="8"/>
  <c r="F4180" i="8"/>
  <c r="F4181" i="8"/>
  <c r="F4182" i="8"/>
  <c r="F4183" i="8"/>
  <c r="F4184" i="8"/>
  <c r="F4185" i="8"/>
  <c r="F4186" i="8"/>
  <c r="F4187" i="8"/>
  <c r="F4188" i="8"/>
  <c r="F4189" i="8"/>
  <c r="F4190" i="8"/>
  <c r="F4191" i="8"/>
  <c r="F4192" i="8"/>
  <c r="F4193" i="8"/>
  <c r="F4194" i="8"/>
  <c r="F4195" i="8"/>
  <c r="F4196" i="8"/>
  <c r="F4197" i="8"/>
  <c r="F4198" i="8"/>
  <c r="F4199" i="8"/>
  <c r="F4200" i="8"/>
  <c r="F4201" i="8"/>
  <c r="F4202" i="8"/>
  <c r="F4203" i="8"/>
  <c r="F4204" i="8"/>
  <c r="F4205" i="8"/>
  <c r="F4206" i="8"/>
  <c r="F4207" i="8"/>
  <c r="F4208" i="8"/>
  <c r="F4209" i="8"/>
  <c r="F4210" i="8"/>
  <c r="F4211" i="8"/>
  <c r="F4212" i="8"/>
  <c r="F4213" i="8"/>
  <c r="F4214" i="8"/>
  <c r="F4215" i="8"/>
  <c r="F4216" i="8"/>
  <c r="F4217" i="8"/>
  <c r="F4218" i="8"/>
  <c r="F4219" i="8"/>
  <c r="F4220" i="8"/>
  <c r="F4221" i="8"/>
  <c r="F4222" i="8"/>
  <c r="F4223" i="8"/>
  <c r="F4224" i="8"/>
  <c r="F4225" i="8"/>
  <c r="F4226" i="8"/>
  <c r="F4227" i="8"/>
  <c r="F4228" i="8"/>
  <c r="F4229" i="8"/>
  <c r="F4230" i="8"/>
  <c r="F4231" i="8"/>
  <c r="F4232" i="8"/>
  <c r="F4233" i="8"/>
  <c r="F4234" i="8"/>
  <c r="F4235" i="8"/>
  <c r="F4236" i="8"/>
  <c r="F4237" i="8"/>
  <c r="F4238" i="8"/>
  <c r="F4239" i="8"/>
  <c r="F4240" i="8"/>
  <c r="F4241" i="8"/>
  <c r="F4242" i="8"/>
  <c r="F4243" i="8"/>
  <c r="F4244" i="8"/>
  <c r="F4245" i="8"/>
  <c r="F4246" i="8"/>
  <c r="F4247" i="8"/>
  <c r="F4248" i="8"/>
  <c r="F4249" i="8"/>
  <c r="F4250" i="8"/>
  <c r="F4251" i="8"/>
  <c r="F4252" i="8"/>
  <c r="F4253" i="8"/>
  <c r="F4254" i="8"/>
  <c r="F4255" i="8"/>
  <c r="F4256" i="8"/>
  <c r="F4257" i="8"/>
  <c r="F4258" i="8"/>
  <c r="F4259" i="8"/>
  <c r="F4260" i="8"/>
  <c r="F4261" i="8"/>
  <c r="F4262" i="8"/>
  <c r="F4263" i="8"/>
  <c r="F4264" i="8"/>
  <c r="F4265" i="8"/>
  <c r="F4266" i="8"/>
  <c r="F4267" i="8"/>
  <c r="F4268" i="8"/>
  <c r="F4269" i="8"/>
  <c r="F4270" i="8"/>
  <c r="F4271" i="8"/>
  <c r="F4272" i="8"/>
  <c r="F4273" i="8"/>
  <c r="F4274" i="8"/>
  <c r="F4275" i="8"/>
  <c r="F4276" i="8"/>
  <c r="F4277" i="8"/>
  <c r="F4278" i="8"/>
  <c r="F4279" i="8"/>
  <c r="F4280" i="8"/>
  <c r="F4281" i="8"/>
  <c r="F4282" i="8"/>
  <c r="F4283" i="8"/>
  <c r="F4284" i="8"/>
  <c r="F4285" i="8"/>
  <c r="F4286" i="8"/>
  <c r="F4287" i="8"/>
  <c r="F4288" i="8"/>
  <c r="F4289" i="8"/>
  <c r="F4290" i="8"/>
  <c r="F4291" i="8"/>
  <c r="F4292" i="8"/>
  <c r="F4293" i="8"/>
  <c r="F4294" i="8"/>
  <c r="F4295" i="8"/>
  <c r="F4296" i="8"/>
  <c r="F4297" i="8"/>
  <c r="F4298" i="8"/>
  <c r="F4299" i="8"/>
  <c r="F4300" i="8"/>
  <c r="F4301" i="8"/>
  <c r="F4302" i="8"/>
  <c r="F4303" i="8"/>
  <c r="F4304" i="8"/>
  <c r="F4305" i="8"/>
  <c r="F4306" i="8"/>
  <c r="F4307" i="8"/>
  <c r="F4308" i="8"/>
  <c r="F4309" i="8"/>
  <c r="F4310" i="8"/>
  <c r="F4311" i="8"/>
  <c r="F4312" i="8"/>
  <c r="F4313" i="8"/>
  <c r="F4314" i="8"/>
  <c r="F4315" i="8"/>
  <c r="F4316" i="8"/>
  <c r="F4317" i="8"/>
  <c r="F4318" i="8"/>
  <c r="F4319" i="8"/>
  <c r="F4320" i="8"/>
  <c r="F4321" i="8"/>
  <c r="F4322" i="8"/>
  <c r="F4323" i="8"/>
  <c r="F4324" i="8"/>
  <c r="F4325" i="8"/>
  <c r="F4326" i="8"/>
  <c r="F4327" i="8"/>
  <c r="F4328" i="8"/>
  <c r="F4329" i="8"/>
  <c r="F4330" i="8"/>
  <c r="F4331" i="8"/>
  <c r="F4332" i="8"/>
  <c r="F4333" i="8"/>
  <c r="F4334" i="8"/>
  <c r="F4335" i="8"/>
  <c r="F4336" i="8"/>
  <c r="F4337" i="8"/>
  <c r="F4338" i="8"/>
  <c r="F4339" i="8"/>
  <c r="F4340" i="8"/>
  <c r="F4341" i="8"/>
  <c r="F4342" i="8"/>
  <c r="F4343" i="8"/>
  <c r="F4344" i="8"/>
  <c r="F4345" i="8"/>
  <c r="F4346" i="8"/>
  <c r="F4347" i="8"/>
  <c r="F4348" i="8"/>
  <c r="F4349" i="8"/>
  <c r="F4350" i="8"/>
  <c r="F4351" i="8"/>
  <c r="F4352" i="8"/>
  <c r="F4353" i="8"/>
  <c r="F4354" i="8"/>
  <c r="F4355" i="8"/>
  <c r="F4356" i="8"/>
  <c r="F4357" i="8"/>
  <c r="F4358" i="8"/>
  <c r="F4359" i="8"/>
  <c r="F4360" i="8"/>
  <c r="F4361" i="8"/>
  <c r="F4362" i="8"/>
  <c r="F4363" i="8"/>
  <c r="F4364" i="8"/>
  <c r="F4365" i="8"/>
  <c r="F4366" i="8"/>
  <c r="F4367" i="8"/>
  <c r="F4368" i="8"/>
  <c r="F4369" i="8"/>
  <c r="F4370" i="8"/>
  <c r="F4371" i="8"/>
  <c r="F4372" i="8"/>
  <c r="F4373" i="8"/>
  <c r="F4374" i="8"/>
  <c r="F4375" i="8"/>
  <c r="F4376" i="8"/>
  <c r="F4377" i="8"/>
  <c r="F4378" i="8"/>
  <c r="F4379" i="8"/>
  <c r="F4380" i="8"/>
  <c r="F4381" i="8"/>
  <c r="F4382" i="8"/>
  <c r="F4383" i="8"/>
  <c r="F4384" i="8"/>
  <c r="F4385" i="8"/>
  <c r="F4386" i="8"/>
  <c r="F4387" i="8"/>
  <c r="F4388" i="8"/>
  <c r="F4389" i="8"/>
  <c r="F4390" i="8"/>
  <c r="F4391" i="8"/>
  <c r="F4392" i="8"/>
  <c r="F4393" i="8"/>
  <c r="F4394" i="8"/>
  <c r="F4395" i="8"/>
  <c r="F4396" i="8"/>
  <c r="F4397" i="8"/>
  <c r="F4398" i="8"/>
  <c r="F4399" i="8"/>
  <c r="F4400" i="8"/>
  <c r="F4401" i="8"/>
  <c r="F4402" i="8"/>
  <c r="F4403" i="8"/>
  <c r="F4404" i="8"/>
  <c r="F4405" i="8"/>
  <c r="F4406" i="8"/>
  <c r="F4407" i="8"/>
  <c r="F4408" i="8"/>
  <c r="F4409" i="8"/>
  <c r="F4410" i="8"/>
  <c r="F4411" i="8"/>
  <c r="F4412" i="8"/>
  <c r="F4413" i="8"/>
  <c r="F4414" i="8"/>
  <c r="F4415" i="8"/>
  <c r="F4416" i="8"/>
  <c r="F4417" i="8"/>
  <c r="F4418" i="8"/>
  <c r="F4419" i="8"/>
  <c r="F4420" i="8"/>
  <c r="F4421" i="8"/>
  <c r="F4422" i="8"/>
  <c r="F4423" i="8"/>
  <c r="F4424" i="8"/>
  <c r="F4425" i="8"/>
  <c r="F4426" i="8"/>
  <c r="F4427" i="8"/>
  <c r="F4428" i="8"/>
  <c r="F4429" i="8"/>
  <c r="F4430" i="8"/>
  <c r="F4431" i="8"/>
  <c r="F4432" i="8"/>
  <c r="F4433" i="8"/>
  <c r="F4434" i="8"/>
  <c r="F4435" i="8"/>
  <c r="F4436" i="8"/>
  <c r="F4437" i="8"/>
  <c r="F4438" i="8"/>
  <c r="F4439" i="8"/>
  <c r="F4440" i="8"/>
  <c r="F4441" i="8"/>
  <c r="F4442" i="8"/>
  <c r="F4443" i="8"/>
  <c r="F4444" i="8"/>
  <c r="F4445" i="8"/>
  <c r="F4446" i="8"/>
  <c r="F4447" i="8"/>
  <c r="F4448" i="8"/>
  <c r="F4449" i="8"/>
  <c r="F4450" i="8"/>
  <c r="F4451" i="8"/>
  <c r="F4452" i="8"/>
  <c r="F4453" i="8"/>
  <c r="F4454" i="8"/>
  <c r="F4455" i="8"/>
  <c r="F4456" i="8"/>
  <c r="F4457" i="8"/>
  <c r="F4458" i="8"/>
  <c r="F4459" i="8"/>
  <c r="F4460" i="8"/>
  <c r="F4461" i="8"/>
  <c r="F4462" i="8"/>
  <c r="F4463" i="8"/>
  <c r="F4464" i="8"/>
  <c r="F4465" i="8"/>
  <c r="F4466" i="8"/>
  <c r="F4467" i="8"/>
  <c r="F4468" i="8"/>
  <c r="F4469" i="8"/>
  <c r="F4470" i="8"/>
  <c r="F4471" i="8"/>
  <c r="F4472" i="8"/>
  <c r="F4473" i="8"/>
  <c r="F4474" i="8"/>
  <c r="F4475" i="8"/>
  <c r="F4476" i="8"/>
  <c r="F4477" i="8"/>
  <c r="F4478" i="8"/>
  <c r="F4479" i="8"/>
  <c r="F4480" i="8"/>
  <c r="F4481" i="8"/>
  <c r="F4482" i="8"/>
  <c r="F4483" i="8"/>
  <c r="F4484" i="8"/>
  <c r="F4485" i="8"/>
  <c r="F4486" i="8"/>
  <c r="F4487" i="8"/>
  <c r="F4488" i="8"/>
  <c r="F4489" i="8"/>
  <c r="F4490" i="8"/>
  <c r="F4491" i="8"/>
  <c r="F4492" i="8"/>
  <c r="F4493" i="8"/>
  <c r="F4494" i="8"/>
  <c r="F4495" i="8"/>
  <c r="F4496" i="8"/>
  <c r="F4497" i="8"/>
  <c r="F4498" i="8"/>
  <c r="F4499" i="8"/>
  <c r="F4500" i="8"/>
  <c r="F4501" i="8"/>
  <c r="F4502" i="8"/>
  <c r="F4503" i="8"/>
  <c r="F4504" i="8"/>
  <c r="F4505" i="8"/>
  <c r="F4506" i="8"/>
  <c r="F4507" i="8"/>
  <c r="F4508" i="8"/>
  <c r="F4509" i="8"/>
  <c r="F4510" i="8"/>
  <c r="F4511" i="8"/>
  <c r="F4512" i="8"/>
  <c r="F4513" i="8"/>
  <c r="F4514" i="8"/>
  <c r="F4515" i="8"/>
  <c r="F4516" i="8"/>
  <c r="F4517" i="8"/>
  <c r="F4518" i="8"/>
  <c r="F4519" i="8"/>
  <c r="F4520" i="8"/>
  <c r="F4521" i="8"/>
  <c r="F4522" i="8"/>
  <c r="F4523" i="8"/>
  <c r="F4524" i="8"/>
  <c r="F4525" i="8"/>
  <c r="F4526" i="8"/>
  <c r="F4527" i="8"/>
  <c r="F4528" i="8"/>
  <c r="F4529" i="8"/>
  <c r="F4530" i="8"/>
  <c r="F4531" i="8"/>
  <c r="F4532" i="8"/>
  <c r="F4533" i="8"/>
  <c r="F4534" i="8"/>
  <c r="F4535" i="8"/>
  <c r="F4536" i="8"/>
  <c r="F4537" i="8"/>
  <c r="F4538" i="8"/>
  <c r="F4539" i="8"/>
  <c r="F4540" i="8"/>
  <c r="F4541" i="8"/>
  <c r="F4542" i="8"/>
  <c r="F4543" i="8"/>
  <c r="F4544" i="8"/>
  <c r="F4545" i="8"/>
  <c r="F4546" i="8"/>
  <c r="F4547" i="8"/>
  <c r="F4548" i="8"/>
  <c r="F4549" i="8"/>
  <c r="F4550" i="8"/>
  <c r="F4551" i="8"/>
  <c r="F4552" i="8"/>
  <c r="F4553" i="8"/>
  <c r="F4554" i="8"/>
  <c r="F4555" i="8"/>
  <c r="F4556" i="8"/>
  <c r="F4557" i="8"/>
  <c r="F4558" i="8"/>
  <c r="F4559" i="8"/>
  <c r="F4560" i="8"/>
  <c r="F4561" i="8"/>
  <c r="F4562" i="8"/>
  <c r="F4563" i="8"/>
  <c r="F4564" i="8"/>
  <c r="F4565" i="8"/>
  <c r="F4566" i="8"/>
  <c r="F4567" i="8"/>
  <c r="F4568" i="8"/>
  <c r="F4569" i="8"/>
  <c r="F4570" i="8"/>
  <c r="F4571" i="8"/>
  <c r="F4572" i="8"/>
  <c r="F4573" i="8"/>
  <c r="F4574" i="8"/>
  <c r="F4575" i="8"/>
  <c r="F4576" i="8"/>
  <c r="F4577" i="8"/>
  <c r="F4578" i="8"/>
  <c r="F4579" i="8"/>
  <c r="F4580" i="8"/>
  <c r="F4581" i="8"/>
  <c r="F4582" i="8"/>
  <c r="F4583" i="8"/>
  <c r="F4584" i="8"/>
  <c r="F4585" i="8"/>
  <c r="F4586" i="8"/>
  <c r="F4587" i="8"/>
  <c r="F4588" i="8"/>
  <c r="F4589" i="8"/>
  <c r="F4590" i="8"/>
  <c r="F4591" i="8"/>
  <c r="F4592" i="8"/>
  <c r="F4593" i="8"/>
  <c r="F4594" i="8"/>
  <c r="F4595" i="8"/>
  <c r="F4596" i="8"/>
  <c r="F4597" i="8"/>
  <c r="F4598" i="8"/>
  <c r="F4599" i="8"/>
  <c r="F4600" i="8"/>
  <c r="F4601" i="8"/>
  <c r="F4602" i="8"/>
  <c r="F4603" i="8"/>
  <c r="F4604" i="8"/>
  <c r="F4605" i="8"/>
  <c r="F4606" i="8"/>
  <c r="F4607" i="8"/>
  <c r="F4608" i="8"/>
  <c r="F4609" i="8"/>
  <c r="F4610" i="8"/>
  <c r="F4611" i="8"/>
  <c r="F4612" i="8"/>
  <c r="F4613" i="8"/>
  <c r="F4614" i="8"/>
  <c r="F4615" i="8"/>
  <c r="F4616" i="8"/>
  <c r="F4617" i="8"/>
  <c r="F4618" i="8"/>
  <c r="F4619" i="8"/>
  <c r="F4620" i="8"/>
  <c r="F4621" i="8"/>
  <c r="F4622" i="8"/>
  <c r="F4623" i="8"/>
  <c r="F4624" i="8"/>
  <c r="F4625" i="8"/>
  <c r="F4626" i="8"/>
  <c r="F4627" i="8"/>
  <c r="F4628" i="8"/>
  <c r="F4629" i="8"/>
  <c r="F4630" i="8"/>
  <c r="F4631" i="8"/>
  <c r="F4632" i="8"/>
  <c r="F4633" i="8"/>
  <c r="F4634" i="8"/>
  <c r="F4635" i="8"/>
  <c r="F4636" i="8"/>
  <c r="F4637" i="8"/>
  <c r="F4638" i="8"/>
  <c r="F4639" i="8"/>
  <c r="F4640" i="8"/>
  <c r="F4641" i="8"/>
  <c r="F4642" i="8"/>
  <c r="F4643" i="8"/>
  <c r="F4644" i="8"/>
  <c r="F4645" i="8"/>
  <c r="F4646" i="8"/>
  <c r="F4647" i="8"/>
  <c r="F4648" i="8"/>
  <c r="F4649" i="8"/>
  <c r="F4650" i="8"/>
  <c r="F4651" i="8"/>
  <c r="F4652" i="8"/>
  <c r="F4653" i="8"/>
  <c r="F4654" i="8"/>
  <c r="F4655" i="8"/>
  <c r="F4656" i="8"/>
  <c r="F4657" i="8"/>
  <c r="F4658" i="8"/>
  <c r="F4659" i="8"/>
  <c r="F4660" i="8"/>
  <c r="F4661" i="8"/>
  <c r="F4662" i="8"/>
  <c r="F4663" i="8"/>
  <c r="F4664" i="8"/>
  <c r="F4665" i="8"/>
  <c r="F4666" i="8"/>
  <c r="F4667" i="8"/>
  <c r="F4668" i="8"/>
  <c r="F4669" i="8"/>
  <c r="F4670" i="8"/>
  <c r="F4671" i="8"/>
  <c r="F4672" i="8"/>
  <c r="F4673" i="8"/>
  <c r="F4674" i="8"/>
  <c r="F4675" i="8"/>
  <c r="F4676" i="8"/>
  <c r="F4677" i="8"/>
  <c r="F4678" i="8"/>
  <c r="F4679" i="8"/>
  <c r="F4680" i="8"/>
  <c r="F4681" i="8"/>
  <c r="F4682" i="8"/>
  <c r="F4683" i="8"/>
  <c r="F4684" i="8"/>
  <c r="F4685" i="8"/>
  <c r="F4686" i="8"/>
  <c r="F4687" i="8"/>
  <c r="F4688" i="8"/>
  <c r="F4689" i="8"/>
  <c r="F4690" i="8"/>
  <c r="F4691" i="8"/>
  <c r="F4692" i="8"/>
  <c r="F4693" i="8"/>
  <c r="F4694" i="8"/>
  <c r="F4695" i="8"/>
  <c r="F4696" i="8"/>
  <c r="F4697" i="8"/>
  <c r="F4698" i="8"/>
  <c r="F4699" i="8"/>
  <c r="F4700" i="8"/>
  <c r="F4701" i="8"/>
  <c r="F4702" i="8"/>
  <c r="F4703" i="8"/>
  <c r="F4704" i="8"/>
  <c r="F4705" i="8"/>
  <c r="F4706" i="8"/>
  <c r="F4707" i="8"/>
  <c r="F4708" i="8"/>
  <c r="F4709" i="8"/>
  <c r="F4710" i="8"/>
  <c r="F4711" i="8"/>
  <c r="F4712" i="8"/>
  <c r="F4713" i="8"/>
  <c r="F4714" i="8"/>
  <c r="F4715" i="8"/>
  <c r="F4716" i="8"/>
  <c r="F4717" i="8"/>
  <c r="F4718" i="8"/>
  <c r="F4719" i="8"/>
  <c r="F4720" i="8"/>
  <c r="F4721" i="8"/>
  <c r="F4722" i="8"/>
  <c r="F4723" i="8"/>
  <c r="F4724" i="8"/>
  <c r="F4725" i="8"/>
  <c r="F4726" i="8"/>
  <c r="F4727" i="8"/>
  <c r="F4728" i="8"/>
  <c r="F4729" i="8"/>
  <c r="F4730" i="8"/>
  <c r="F4731" i="8"/>
  <c r="F4732" i="8"/>
  <c r="F4733" i="8"/>
  <c r="F4734" i="8"/>
  <c r="F4735" i="8"/>
  <c r="F4736" i="8"/>
  <c r="F4737" i="8"/>
  <c r="F4738" i="8"/>
  <c r="F4739" i="8"/>
  <c r="F4740" i="8"/>
  <c r="F4741" i="8"/>
  <c r="F4742" i="8"/>
  <c r="F4743" i="8"/>
  <c r="F4744" i="8"/>
  <c r="F4745" i="8"/>
  <c r="F4746" i="8"/>
  <c r="F4747" i="8"/>
  <c r="F4748" i="8"/>
  <c r="F4749" i="8"/>
  <c r="F4750" i="8"/>
  <c r="F4751" i="8"/>
  <c r="F4752" i="8"/>
  <c r="F4753" i="8"/>
  <c r="F4754" i="8"/>
  <c r="F4755" i="8"/>
  <c r="F4756" i="8"/>
  <c r="F4757" i="8"/>
  <c r="F4758" i="8"/>
  <c r="F4759" i="8"/>
  <c r="F4760" i="8"/>
  <c r="F4761" i="8"/>
  <c r="F4762" i="8"/>
  <c r="F4763" i="8"/>
  <c r="F4764" i="8"/>
  <c r="F4765" i="8"/>
  <c r="F4766" i="8"/>
  <c r="F4767" i="8"/>
  <c r="F4768" i="8"/>
  <c r="F4769" i="8"/>
  <c r="F4770" i="8"/>
  <c r="F4771" i="8"/>
  <c r="F4772" i="8"/>
  <c r="F4773" i="8"/>
  <c r="F4774" i="8"/>
  <c r="F4775" i="8"/>
  <c r="F4776" i="8"/>
  <c r="F4777" i="8"/>
  <c r="F4778" i="8"/>
  <c r="F4779" i="8"/>
  <c r="F4780" i="8"/>
  <c r="F4781" i="8"/>
  <c r="F4782" i="8"/>
  <c r="F4783" i="8"/>
  <c r="F4784" i="8"/>
  <c r="F4785" i="8"/>
  <c r="F4786" i="8"/>
  <c r="F4787" i="8"/>
  <c r="F4788" i="8"/>
  <c r="F4789" i="8"/>
  <c r="F4790" i="8"/>
  <c r="F4791" i="8"/>
  <c r="F4792" i="8"/>
  <c r="F4793" i="8"/>
  <c r="F4794" i="8"/>
  <c r="F4795" i="8"/>
  <c r="F4796" i="8"/>
  <c r="F4797" i="8"/>
  <c r="F4798" i="8"/>
  <c r="F4799" i="8"/>
  <c r="F4800" i="8"/>
  <c r="F4801" i="8"/>
  <c r="F4802" i="8"/>
  <c r="F4803" i="8"/>
  <c r="F4804" i="8"/>
  <c r="F4805" i="8"/>
  <c r="F4806" i="8"/>
  <c r="F4807" i="8"/>
  <c r="F4808" i="8"/>
  <c r="F4809" i="8"/>
  <c r="F4810" i="8"/>
  <c r="F4811" i="8"/>
  <c r="F4812" i="8"/>
  <c r="F4813" i="8"/>
  <c r="F4814" i="8"/>
  <c r="F4815" i="8"/>
  <c r="F4816" i="8"/>
  <c r="F4817" i="8"/>
  <c r="F4818" i="8"/>
  <c r="F4819" i="8"/>
  <c r="F4820" i="8"/>
  <c r="F4821" i="8"/>
  <c r="F4822" i="8"/>
  <c r="F4823" i="8"/>
  <c r="F4824" i="8"/>
  <c r="F4825" i="8"/>
  <c r="F4826" i="8"/>
  <c r="F4827" i="8"/>
  <c r="F4828" i="8"/>
  <c r="F4829" i="8"/>
  <c r="F4830" i="8"/>
  <c r="F4831" i="8"/>
  <c r="F4832" i="8"/>
  <c r="F4833" i="8"/>
  <c r="F4834" i="8"/>
  <c r="F4835" i="8"/>
  <c r="F4836" i="8"/>
  <c r="F4837" i="8"/>
  <c r="F4838" i="8"/>
  <c r="F4839" i="8"/>
  <c r="F4840" i="8"/>
  <c r="F4841" i="8"/>
  <c r="F4842" i="8"/>
  <c r="F4843" i="8"/>
  <c r="F4844" i="8"/>
  <c r="F4845" i="8"/>
  <c r="F4846" i="8"/>
  <c r="F4847" i="8"/>
  <c r="F4848" i="8"/>
  <c r="F4849" i="8"/>
  <c r="F4850" i="8"/>
  <c r="F4851" i="8"/>
  <c r="F4852" i="8"/>
  <c r="F4853" i="8"/>
  <c r="F4854" i="8"/>
  <c r="F4855" i="8"/>
  <c r="F4856" i="8"/>
  <c r="F4857" i="8"/>
  <c r="F4858" i="8"/>
  <c r="F4859" i="8"/>
  <c r="F4860" i="8"/>
  <c r="F4861" i="8"/>
  <c r="F4862" i="8"/>
  <c r="F4863" i="8"/>
  <c r="F4864" i="8"/>
  <c r="F4865" i="8"/>
  <c r="F4866" i="8"/>
  <c r="F4867" i="8"/>
  <c r="F4868" i="8"/>
  <c r="F4869" i="8"/>
  <c r="F4870" i="8"/>
  <c r="F4871" i="8"/>
  <c r="F4872" i="8"/>
  <c r="F4873" i="8"/>
  <c r="F4874" i="8"/>
  <c r="F4875" i="8"/>
  <c r="F4876" i="8"/>
  <c r="F4877" i="8"/>
  <c r="F4878" i="8"/>
  <c r="F4879" i="8"/>
  <c r="F4880" i="8"/>
  <c r="F4881" i="8"/>
  <c r="F4882" i="8"/>
  <c r="F4883" i="8"/>
  <c r="F4884" i="8"/>
  <c r="F4885" i="8"/>
  <c r="F4886" i="8"/>
  <c r="F4887" i="8"/>
  <c r="F4888" i="8"/>
  <c r="F4889" i="8"/>
  <c r="F4890" i="8"/>
  <c r="F4891" i="8"/>
  <c r="F4892" i="8"/>
  <c r="F4893" i="8"/>
  <c r="F4894" i="8"/>
  <c r="F4895" i="8"/>
  <c r="F4896" i="8"/>
  <c r="F4897" i="8"/>
  <c r="F4898" i="8"/>
  <c r="F4899" i="8"/>
  <c r="F4900" i="8"/>
  <c r="F4901" i="8"/>
  <c r="F4902" i="8"/>
  <c r="F4903" i="8"/>
  <c r="F4904" i="8"/>
  <c r="F4905" i="8"/>
  <c r="F4906" i="8"/>
  <c r="F4907" i="8"/>
  <c r="F4908" i="8"/>
  <c r="F4909" i="8"/>
  <c r="F4910" i="8"/>
  <c r="F4911" i="8"/>
  <c r="F4912" i="8"/>
  <c r="F4913" i="8"/>
  <c r="F4914" i="8"/>
  <c r="F4915" i="8"/>
  <c r="F4916" i="8"/>
  <c r="F4917" i="8"/>
  <c r="F4918" i="8"/>
  <c r="F4919" i="8"/>
  <c r="F4920" i="8"/>
  <c r="F4921" i="8"/>
  <c r="F4922" i="8"/>
  <c r="F4923" i="8"/>
  <c r="F4924" i="8"/>
  <c r="F4925" i="8"/>
  <c r="F4926" i="8"/>
  <c r="F4927" i="8"/>
  <c r="F4928" i="8"/>
  <c r="F4929" i="8"/>
  <c r="F4930" i="8"/>
  <c r="F4931" i="8"/>
  <c r="F4932" i="8"/>
  <c r="F4933" i="8"/>
  <c r="F4934" i="8"/>
  <c r="F4935" i="8"/>
  <c r="F4936" i="8"/>
  <c r="F4937" i="8"/>
  <c r="F4938" i="8"/>
  <c r="F4939" i="8"/>
  <c r="F4940" i="8"/>
  <c r="F4941" i="8"/>
  <c r="F4942" i="8"/>
  <c r="F4943" i="8"/>
  <c r="F4944" i="8"/>
  <c r="F4945" i="8"/>
  <c r="F4946" i="8"/>
  <c r="F4947" i="8"/>
  <c r="F4948" i="8"/>
  <c r="F4949" i="8"/>
  <c r="F4950" i="8"/>
  <c r="F4951" i="8"/>
  <c r="F4952" i="8"/>
  <c r="F4953" i="8"/>
  <c r="F4954" i="8"/>
  <c r="F4955" i="8"/>
  <c r="F4956" i="8"/>
  <c r="F4957" i="8"/>
  <c r="F4958" i="8"/>
  <c r="F4959" i="8"/>
  <c r="F4960" i="8"/>
  <c r="F4961" i="8"/>
  <c r="F4962" i="8"/>
  <c r="F4963" i="8"/>
  <c r="F4964" i="8"/>
  <c r="F4965" i="8"/>
  <c r="F4966" i="8"/>
  <c r="F4967" i="8"/>
  <c r="F4968" i="8"/>
  <c r="F4969" i="8"/>
  <c r="F4970" i="8"/>
  <c r="F4971" i="8"/>
  <c r="F4972" i="8"/>
  <c r="F4973" i="8"/>
  <c r="F4974" i="8"/>
  <c r="F4975" i="8"/>
  <c r="F4976" i="8"/>
  <c r="F4977" i="8"/>
  <c r="F4978" i="8"/>
  <c r="F4979" i="8"/>
  <c r="F4980" i="8"/>
  <c r="F4981" i="8"/>
  <c r="F4982" i="8"/>
  <c r="F4983" i="8"/>
  <c r="F4984" i="8"/>
  <c r="F4985" i="8"/>
  <c r="F4986" i="8"/>
  <c r="F4987" i="8"/>
  <c r="F4988" i="8"/>
  <c r="F4989" i="8"/>
  <c r="F4990" i="8"/>
  <c r="F4991" i="8"/>
  <c r="F4992" i="8"/>
  <c r="F4993" i="8"/>
  <c r="F4994" i="8"/>
  <c r="F4995" i="8"/>
  <c r="F4996" i="8"/>
  <c r="F4997" i="8"/>
  <c r="F4998" i="8"/>
  <c r="F4999" i="8"/>
  <c r="F5000" i="8"/>
  <c r="F5001" i="8"/>
  <c r="F5002" i="8"/>
  <c r="F5003" i="8"/>
  <c r="F5004" i="8"/>
  <c r="F5005" i="8"/>
  <c r="F5006" i="8"/>
  <c r="F5007" i="8"/>
  <c r="F5008" i="8"/>
  <c r="F5009" i="8"/>
  <c r="F5010" i="8"/>
  <c r="F5011" i="8"/>
  <c r="F5012" i="8"/>
  <c r="F5013" i="8"/>
  <c r="F5014" i="8"/>
  <c r="F5015" i="8"/>
  <c r="F5016" i="8"/>
  <c r="F5017" i="8"/>
  <c r="F5018" i="8"/>
  <c r="F5019" i="8"/>
  <c r="F5020" i="8"/>
  <c r="F5021" i="8"/>
  <c r="F5022" i="8"/>
  <c r="F5023" i="8"/>
  <c r="F5024" i="8"/>
  <c r="F5025" i="8"/>
  <c r="F5026" i="8"/>
  <c r="F5027" i="8"/>
  <c r="F5028" i="8"/>
  <c r="F5029" i="8"/>
  <c r="F5030" i="8"/>
  <c r="F5031" i="8"/>
  <c r="F5032" i="8"/>
  <c r="F5033" i="8"/>
  <c r="F5034" i="8"/>
  <c r="F5035" i="8"/>
  <c r="F5036" i="8"/>
  <c r="F5037" i="8"/>
  <c r="F5038" i="8"/>
  <c r="F5039" i="8"/>
  <c r="F5040" i="8"/>
  <c r="F5041" i="8"/>
  <c r="F5042" i="8"/>
  <c r="F5043" i="8"/>
  <c r="F5044" i="8"/>
  <c r="F5045" i="8"/>
  <c r="F5046" i="8"/>
  <c r="F5047" i="8"/>
  <c r="F5048" i="8"/>
  <c r="F5049" i="8"/>
  <c r="F5050" i="8"/>
  <c r="F5051" i="8"/>
  <c r="F5052" i="8"/>
  <c r="F5053" i="8"/>
  <c r="F5054" i="8"/>
  <c r="F5055" i="8"/>
  <c r="F5056" i="8"/>
  <c r="F5057" i="8"/>
  <c r="F5058" i="8"/>
  <c r="F5059" i="8"/>
  <c r="F5060" i="8"/>
  <c r="F5061" i="8"/>
  <c r="F5062" i="8"/>
  <c r="F5063" i="8"/>
  <c r="F5064" i="8"/>
  <c r="F5065" i="8"/>
  <c r="F5066" i="8"/>
  <c r="F5067" i="8"/>
  <c r="F5068" i="8"/>
  <c r="F5069" i="8"/>
  <c r="F5070" i="8"/>
  <c r="F5071" i="8"/>
  <c r="F5072" i="8"/>
  <c r="F5073" i="8"/>
  <c r="F5074" i="8"/>
  <c r="F5075" i="8"/>
  <c r="F5076" i="8"/>
  <c r="F5077" i="8"/>
  <c r="F5078" i="8"/>
  <c r="F5079" i="8"/>
  <c r="F5080" i="8"/>
  <c r="F5081" i="8"/>
  <c r="F5082" i="8"/>
  <c r="F5083" i="8"/>
  <c r="F5084" i="8"/>
  <c r="F5085" i="8"/>
  <c r="F5086" i="8"/>
  <c r="F5087" i="8"/>
  <c r="F5088" i="8"/>
  <c r="F5089" i="8"/>
  <c r="F5090" i="8"/>
  <c r="F5091" i="8"/>
  <c r="F5092" i="8"/>
  <c r="F5093" i="8"/>
  <c r="F5094" i="8"/>
  <c r="F5095" i="8"/>
  <c r="F5096" i="8"/>
  <c r="F5097" i="8"/>
  <c r="F5098" i="8"/>
  <c r="F5099" i="8"/>
  <c r="F5100" i="8"/>
  <c r="F5101" i="8"/>
  <c r="F5102" i="8"/>
  <c r="F5103" i="8"/>
  <c r="F5104" i="8"/>
  <c r="F5105" i="8"/>
  <c r="F5106" i="8"/>
  <c r="F5107" i="8"/>
  <c r="F5108" i="8"/>
  <c r="F5109" i="8"/>
  <c r="F5110" i="8"/>
  <c r="F5111" i="8"/>
  <c r="F5112" i="8"/>
  <c r="F5113" i="8"/>
  <c r="F5114" i="8"/>
  <c r="F5115" i="8"/>
  <c r="F5116" i="8"/>
  <c r="F5117" i="8"/>
  <c r="F5118" i="8"/>
  <c r="F5119" i="8"/>
  <c r="F5120" i="8"/>
  <c r="F5121" i="8"/>
  <c r="F5122" i="8"/>
  <c r="F5123" i="8"/>
  <c r="F5124" i="8"/>
  <c r="F5125" i="8"/>
  <c r="F5126" i="8"/>
  <c r="F5127" i="8"/>
  <c r="F5128" i="8"/>
  <c r="F5129" i="8"/>
  <c r="F5130" i="8"/>
  <c r="F5131" i="8"/>
  <c r="F5132" i="8"/>
  <c r="F5133" i="8"/>
  <c r="F5134" i="8"/>
  <c r="F5135" i="8"/>
  <c r="F5136" i="8"/>
  <c r="F5137" i="8"/>
  <c r="F5138" i="8"/>
  <c r="F5139" i="8"/>
  <c r="F5140" i="8"/>
  <c r="F5141" i="8"/>
  <c r="F5142" i="8"/>
  <c r="F5143" i="8"/>
  <c r="F5144" i="8"/>
  <c r="F5145" i="8"/>
  <c r="F5146" i="8"/>
  <c r="F5147" i="8"/>
  <c r="F5148" i="8"/>
  <c r="F5149" i="8"/>
  <c r="F5150" i="8"/>
  <c r="F5151" i="8"/>
  <c r="F5152" i="8"/>
  <c r="F5153" i="8"/>
  <c r="F5154" i="8"/>
  <c r="F5155" i="8"/>
  <c r="F5156" i="8"/>
  <c r="F5157" i="8"/>
  <c r="F5158" i="8"/>
  <c r="F5159" i="8"/>
  <c r="F5160" i="8"/>
  <c r="F5161" i="8"/>
  <c r="F5162" i="8"/>
  <c r="F5163" i="8"/>
  <c r="F5164" i="8"/>
  <c r="F5165" i="8"/>
  <c r="F5166" i="8"/>
  <c r="F5167" i="8"/>
  <c r="F5168" i="8"/>
  <c r="F5169" i="8"/>
  <c r="F5170" i="8"/>
  <c r="F5171" i="8"/>
  <c r="F5172" i="8"/>
  <c r="F5173" i="8"/>
  <c r="F5174" i="8"/>
  <c r="F5175" i="8"/>
  <c r="F5176" i="8"/>
  <c r="F5177" i="8"/>
  <c r="F5178" i="8"/>
  <c r="F5179" i="8"/>
  <c r="F5180" i="8"/>
  <c r="F5181" i="8"/>
  <c r="F5182" i="8"/>
  <c r="F5183" i="8"/>
  <c r="F5184" i="8"/>
  <c r="F5185" i="8"/>
  <c r="F5186" i="8"/>
  <c r="F5187" i="8"/>
  <c r="F5188" i="8"/>
  <c r="F5189" i="8"/>
  <c r="F5190" i="8"/>
  <c r="F5191" i="8"/>
  <c r="F5192" i="8"/>
  <c r="F5193" i="8"/>
  <c r="F5194" i="8"/>
  <c r="F5195" i="8"/>
  <c r="F5196" i="8"/>
  <c r="F5197" i="8"/>
  <c r="F5198" i="8"/>
  <c r="F5199" i="8"/>
  <c r="F5200" i="8"/>
  <c r="F5201" i="8"/>
  <c r="F5202" i="8"/>
  <c r="F5203" i="8"/>
  <c r="F5204" i="8"/>
  <c r="F5205" i="8"/>
  <c r="F5206" i="8"/>
  <c r="F5207" i="8"/>
  <c r="F5208" i="8"/>
  <c r="F5209" i="8"/>
  <c r="F5210" i="8"/>
  <c r="F5211" i="8"/>
  <c r="F5212" i="8"/>
  <c r="F5213" i="8"/>
  <c r="F5214" i="8"/>
  <c r="F5215" i="8"/>
  <c r="F5216" i="8"/>
  <c r="F5217" i="8"/>
  <c r="F5218" i="8"/>
  <c r="F5219" i="8"/>
  <c r="F5220" i="8"/>
  <c r="F5221" i="8"/>
  <c r="F5222" i="8"/>
  <c r="F5223" i="8"/>
  <c r="F5224" i="8"/>
  <c r="F5225" i="8"/>
  <c r="F5226" i="8"/>
  <c r="F5227" i="8"/>
  <c r="F5228" i="8"/>
  <c r="F5229" i="8"/>
  <c r="F5230" i="8"/>
  <c r="F5231" i="8"/>
  <c r="F5232" i="8"/>
  <c r="F5233" i="8"/>
  <c r="F5234" i="8"/>
  <c r="F5235" i="8"/>
  <c r="F5236" i="8"/>
  <c r="F5237" i="8"/>
  <c r="F5238" i="8"/>
  <c r="F5239" i="8"/>
  <c r="F5240" i="8"/>
  <c r="F5241" i="8"/>
  <c r="F5242" i="8"/>
  <c r="F5243" i="8"/>
  <c r="F5244" i="8"/>
  <c r="F5245" i="8"/>
  <c r="F5246" i="8"/>
  <c r="F5247" i="8"/>
  <c r="F5248" i="8"/>
  <c r="F5249" i="8"/>
  <c r="F5250" i="8"/>
  <c r="F5251" i="8"/>
  <c r="F5252" i="8"/>
  <c r="F5253" i="8"/>
  <c r="F5254" i="8"/>
  <c r="F5255" i="8"/>
  <c r="F5256" i="8"/>
  <c r="F5257" i="8"/>
  <c r="F5258" i="8"/>
  <c r="F5259" i="8"/>
  <c r="F5260" i="8"/>
  <c r="F5261" i="8"/>
  <c r="F5262" i="8"/>
  <c r="F5263" i="8"/>
  <c r="F5264" i="8"/>
  <c r="F5265" i="8"/>
  <c r="F5266" i="8"/>
  <c r="F5267" i="8"/>
  <c r="F5268" i="8"/>
  <c r="F5269" i="8"/>
  <c r="F5270" i="8"/>
  <c r="F5271" i="8"/>
  <c r="F5272" i="8"/>
  <c r="F5273" i="8"/>
  <c r="F5274" i="8"/>
  <c r="F5275" i="8"/>
  <c r="F5276" i="8"/>
  <c r="F5277" i="8"/>
  <c r="F5278" i="8"/>
  <c r="F5279" i="8"/>
  <c r="F5280" i="8"/>
  <c r="F5281" i="8"/>
  <c r="F5282" i="8"/>
  <c r="F5283" i="8"/>
  <c r="F5284" i="8"/>
  <c r="F5285" i="8"/>
  <c r="F5286" i="8"/>
  <c r="F5287" i="8"/>
  <c r="F5288" i="8"/>
  <c r="F5289" i="8"/>
  <c r="F5290" i="8"/>
  <c r="F5291" i="8"/>
  <c r="F5292" i="8"/>
  <c r="F5293" i="8"/>
  <c r="F5294" i="8"/>
  <c r="F5295" i="8"/>
  <c r="F5296" i="8"/>
  <c r="F5297" i="8"/>
  <c r="F5298" i="8"/>
  <c r="F5299" i="8"/>
  <c r="F5300" i="8"/>
  <c r="F5301" i="8"/>
  <c r="F5302" i="8"/>
  <c r="F5303" i="8"/>
  <c r="F5304" i="8"/>
  <c r="F5305" i="8"/>
  <c r="F5306" i="8"/>
  <c r="F5307" i="8"/>
  <c r="F5308" i="8"/>
  <c r="F5309" i="8"/>
  <c r="F5310" i="8"/>
  <c r="F5311" i="8"/>
  <c r="F5312" i="8"/>
  <c r="F5313" i="8"/>
  <c r="F5314" i="8"/>
  <c r="F5315" i="8"/>
  <c r="F5316" i="8"/>
  <c r="F5317" i="8"/>
  <c r="F5318" i="8"/>
  <c r="F5319" i="8"/>
  <c r="F5320" i="8"/>
  <c r="F5321" i="8"/>
  <c r="F5322" i="8"/>
  <c r="F5323" i="8"/>
  <c r="F5324" i="8"/>
  <c r="F5325" i="8"/>
  <c r="F5326" i="8"/>
  <c r="F5327" i="8"/>
  <c r="F5328" i="8"/>
  <c r="F5329" i="8"/>
  <c r="F5330" i="8"/>
  <c r="F5331" i="8"/>
  <c r="F5332" i="8"/>
  <c r="F5333" i="8"/>
  <c r="F5334" i="8"/>
  <c r="F5335" i="8"/>
  <c r="F5336" i="8"/>
  <c r="F5337" i="8"/>
  <c r="F5338" i="8"/>
  <c r="F5339" i="8"/>
  <c r="F5340" i="8"/>
  <c r="F5341" i="8"/>
  <c r="F5342" i="8"/>
  <c r="F5343" i="8"/>
  <c r="F5344" i="8"/>
  <c r="F5345" i="8"/>
  <c r="F5346" i="8"/>
  <c r="F5347" i="8"/>
  <c r="F5348" i="8"/>
  <c r="F5349" i="8"/>
  <c r="F5350" i="8"/>
  <c r="F5351" i="8"/>
  <c r="F5352" i="8"/>
  <c r="F5353" i="8"/>
  <c r="F5354" i="8"/>
  <c r="F5355" i="8"/>
  <c r="F5356" i="8"/>
  <c r="F5357" i="8"/>
  <c r="F5358" i="8"/>
  <c r="F5359" i="8"/>
  <c r="F5360" i="8"/>
  <c r="F5361" i="8"/>
  <c r="F5362" i="8"/>
  <c r="F5363" i="8"/>
  <c r="F5364" i="8"/>
  <c r="F5365" i="8"/>
  <c r="F5366" i="8"/>
  <c r="F5367" i="8"/>
  <c r="F5368" i="8"/>
  <c r="F5369" i="8"/>
  <c r="F5370" i="8"/>
  <c r="F5371" i="8"/>
  <c r="F5372" i="8"/>
  <c r="F5373" i="8"/>
  <c r="F5374" i="8"/>
  <c r="F5375" i="8"/>
  <c r="F5376" i="8"/>
  <c r="F5377" i="8"/>
  <c r="F5378" i="8"/>
  <c r="F5379" i="8"/>
  <c r="F5380" i="8"/>
  <c r="F5381" i="8"/>
  <c r="F5382" i="8"/>
  <c r="F5383" i="8"/>
  <c r="F5384" i="8"/>
  <c r="F5385" i="8"/>
  <c r="F5386" i="8"/>
  <c r="F5387" i="8"/>
  <c r="F5388" i="8"/>
  <c r="F5389" i="8"/>
  <c r="F5390" i="8"/>
  <c r="F5391" i="8"/>
  <c r="F5392" i="8"/>
  <c r="F5393" i="8"/>
  <c r="F5394" i="8"/>
  <c r="F5395" i="8"/>
  <c r="F5396" i="8"/>
  <c r="F5397" i="8"/>
  <c r="F5398" i="8"/>
  <c r="F5399" i="8"/>
  <c r="F5400" i="8"/>
  <c r="F5401" i="8"/>
  <c r="F5402" i="8"/>
  <c r="F5403" i="8"/>
  <c r="F5404" i="8"/>
  <c r="F5405" i="8"/>
  <c r="F5406" i="8"/>
  <c r="F5407" i="8"/>
  <c r="F5408" i="8"/>
  <c r="F5409" i="8"/>
  <c r="F5410" i="8"/>
  <c r="F5411" i="8"/>
  <c r="F5412" i="8"/>
  <c r="F5413" i="8"/>
  <c r="F5414" i="8"/>
  <c r="F5415" i="8"/>
  <c r="F5416" i="8"/>
  <c r="F5417" i="8"/>
  <c r="F5418" i="8"/>
  <c r="F5419" i="8"/>
  <c r="F5420" i="8"/>
  <c r="F5421" i="8"/>
  <c r="F5422" i="8"/>
  <c r="F5423" i="8"/>
  <c r="F5424" i="8"/>
  <c r="F5425" i="8"/>
  <c r="F5426" i="8"/>
  <c r="F5427" i="8"/>
  <c r="F5428" i="8"/>
  <c r="F5429" i="8"/>
  <c r="F5430" i="8"/>
  <c r="F5431" i="8"/>
  <c r="F5432" i="8"/>
  <c r="F5433" i="8"/>
  <c r="F5434" i="8"/>
  <c r="F5435" i="8"/>
  <c r="F5436" i="8"/>
  <c r="F5437" i="8"/>
  <c r="F5438" i="8"/>
  <c r="F5439" i="8"/>
  <c r="F5440" i="8"/>
  <c r="F5441" i="8"/>
  <c r="F5442" i="8"/>
  <c r="F5443" i="8"/>
  <c r="F5444" i="8"/>
  <c r="F5445" i="8"/>
  <c r="F5446" i="8"/>
  <c r="F5447" i="8"/>
  <c r="F5448" i="8"/>
  <c r="F5449" i="8"/>
  <c r="F5450" i="8"/>
  <c r="F5451" i="8"/>
  <c r="F5452" i="8"/>
  <c r="F5453" i="8"/>
  <c r="F5454" i="8"/>
  <c r="F5455" i="8"/>
  <c r="F5456" i="8"/>
  <c r="F5457" i="8"/>
  <c r="F5458" i="8"/>
  <c r="F5459" i="8"/>
  <c r="F5460" i="8"/>
  <c r="F5461" i="8"/>
  <c r="F5462" i="8"/>
  <c r="F5463" i="8"/>
  <c r="F5464" i="8"/>
  <c r="F5465" i="8"/>
  <c r="F5466" i="8"/>
  <c r="F5467" i="8"/>
  <c r="F5468" i="8"/>
  <c r="F5469" i="8"/>
  <c r="F5470" i="8"/>
  <c r="F5471" i="8"/>
  <c r="F5472" i="8"/>
  <c r="F5473" i="8"/>
  <c r="F5474" i="8"/>
  <c r="F5475" i="8"/>
  <c r="F5476" i="8"/>
  <c r="F5477" i="8"/>
  <c r="F5478" i="8"/>
  <c r="F5479" i="8"/>
  <c r="F5480" i="8"/>
  <c r="F5481" i="8"/>
  <c r="F5482" i="8"/>
  <c r="F5483" i="8"/>
  <c r="F5484" i="8"/>
  <c r="F5485" i="8"/>
  <c r="F5486" i="8"/>
  <c r="F5487" i="8"/>
  <c r="F5488" i="8"/>
  <c r="F5489" i="8"/>
  <c r="F5490" i="8"/>
  <c r="F5491" i="8"/>
  <c r="F5492" i="8"/>
  <c r="F5493" i="8"/>
  <c r="F5494" i="8"/>
  <c r="F5495" i="8"/>
  <c r="F5496" i="8"/>
  <c r="F5497" i="8"/>
  <c r="F5498" i="8"/>
  <c r="F5499" i="8"/>
  <c r="F5500" i="8"/>
  <c r="F5501" i="8"/>
  <c r="F5502" i="8"/>
  <c r="F5503" i="8"/>
  <c r="F5504" i="8"/>
  <c r="F5505" i="8"/>
  <c r="F5506" i="8"/>
  <c r="F5507" i="8"/>
  <c r="F5508" i="8"/>
  <c r="F5509" i="8"/>
  <c r="F5510" i="8"/>
  <c r="F5511" i="8"/>
  <c r="F5512" i="8"/>
  <c r="F5513" i="8"/>
  <c r="F5514" i="8"/>
  <c r="F5515" i="8"/>
  <c r="F5516" i="8"/>
  <c r="F5517" i="8"/>
  <c r="F5518" i="8"/>
  <c r="F5519" i="8"/>
  <c r="F5520" i="8"/>
  <c r="F5521" i="8"/>
  <c r="F5522" i="8"/>
  <c r="F5523" i="8"/>
  <c r="F5524" i="8"/>
  <c r="F5525" i="8"/>
  <c r="F5526" i="8"/>
  <c r="F5527" i="8"/>
  <c r="F5528" i="8"/>
  <c r="F5529" i="8"/>
  <c r="F5530" i="8"/>
  <c r="F5531" i="8"/>
  <c r="F5532" i="8"/>
  <c r="F5533" i="8"/>
  <c r="F5534" i="8"/>
  <c r="F5535" i="8"/>
  <c r="F5536" i="8"/>
  <c r="F5537" i="8"/>
  <c r="F5538" i="8"/>
  <c r="F5539" i="8"/>
  <c r="F5540" i="8"/>
  <c r="F5541" i="8"/>
  <c r="F5542" i="8"/>
  <c r="F5543" i="8"/>
  <c r="F5544" i="8"/>
  <c r="F5545" i="8"/>
  <c r="F5546" i="8"/>
  <c r="F5547" i="8"/>
  <c r="F5548" i="8"/>
  <c r="F5549" i="8"/>
  <c r="F5550" i="8"/>
  <c r="F5551" i="8"/>
  <c r="F5552" i="8"/>
  <c r="F5553" i="8"/>
  <c r="F5554" i="8"/>
  <c r="F5555" i="8"/>
  <c r="F5556" i="8"/>
  <c r="F5557" i="8"/>
  <c r="F5558" i="8"/>
  <c r="F5559" i="8"/>
  <c r="F5560" i="8"/>
  <c r="F5561" i="8"/>
  <c r="F5562" i="8"/>
  <c r="F5563" i="8"/>
  <c r="F5564" i="8"/>
  <c r="F5565" i="8"/>
  <c r="F5566" i="8"/>
  <c r="F5567" i="8"/>
  <c r="F5568" i="8"/>
  <c r="F5569" i="8"/>
  <c r="F5570" i="8"/>
  <c r="F5571" i="8"/>
  <c r="F5572" i="8"/>
  <c r="F5573" i="8"/>
  <c r="F5574" i="8"/>
  <c r="F5575" i="8"/>
  <c r="F5576" i="8"/>
  <c r="F5577" i="8"/>
  <c r="F5578" i="8"/>
  <c r="F5579" i="8"/>
  <c r="F5580" i="8"/>
  <c r="F5581" i="8"/>
  <c r="F5582" i="8"/>
  <c r="F5583" i="8"/>
  <c r="F5584" i="8"/>
  <c r="F5585" i="8"/>
  <c r="F5586" i="8"/>
  <c r="F5587" i="8"/>
  <c r="F5588" i="8"/>
  <c r="F5589" i="8"/>
  <c r="F5590" i="8"/>
  <c r="F5591" i="8"/>
  <c r="F5592" i="8"/>
  <c r="F5593" i="8"/>
  <c r="F5594" i="8"/>
  <c r="F5595" i="8"/>
  <c r="F5596" i="8"/>
  <c r="F5597" i="8"/>
  <c r="F5598" i="8"/>
  <c r="F5599" i="8"/>
  <c r="F5600" i="8"/>
  <c r="F5601" i="8"/>
  <c r="F5602" i="8"/>
  <c r="F5603" i="8"/>
  <c r="F5604" i="8"/>
  <c r="F5605" i="8"/>
  <c r="F5606" i="8"/>
  <c r="F5607" i="8"/>
  <c r="F5608" i="8"/>
  <c r="F5609" i="8"/>
  <c r="F5610" i="8"/>
  <c r="F5611" i="8"/>
  <c r="F5612" i="8"/>
  <c r="F5613" i="8"/>
  <c r="F5614" i="8"/>
  <c r="F5615" i="8"/>
  <c r="F5616" i="8"/>
  <c r="F5617" i="8"/>
  <c r="F5618" i="8"/>
  <c r="F5619" i="8"/>
  <c r="F5620" i="8"/>
  <c r="F5621" i="8"/>
  <c r="F5622" i="8"/>
  <c r="F5623" i="8"/>
  <c r="F5624" i="8"/>
  <c r="F5625" i="8"/>
  <c r="F5626" i="8"/>
  <c r="F5627" i="8"/>
  <c r="F5628" i="8"/>
  <c r="F5629" i="8"/>
  <c r="F5630" i="8"/>
  <c r="F5631" i="8"/>
  <c r="F5632" i="8"/>
  <c r="F5633" i="8"/>
  <c r="F5634" i="8"/>
  <c r="F5635" i="8"/>
  <c r="F5636" i="8"/>
  <c r="F5637" i="8"/>
  <c r="F5638" i="8"/>
  <c r="F5639" i="8"/>
  <c r="F5640" i="8"/>
  <c r="F5641" i="8"/>
  <c r="F5642" i="8"/>
  <c r="F5643" i="8"/>
  <c r="F5644" i="8"/>
  <c r="F5645" i="8"/>
  <c r="F5646" i="8"/>
  <c r="F5647" i="8"/>
  <c r="F5648" i="8"/>
  <c r="F5649" i="8"/>
  <c r="F5650" i="8"/>
  <c r="F5651" i="8"/>
  <c r="F5652" i="8"/>
  <c r="F5653" i="8"/>
  <c r="F5654" i="8"/>
  <c r="F5655" i="8"/>
  <c r="F5656" i="8"/>
  <c r="F5657" i="8"/>
  <c r="F5658" i="8"/>
  <c r="F5659" i="8"/>
  <c r="F5660" i="8"/>
  <c r="F5661" i="8"/>
  <c r="F5662" i="8"/>
  <c r="F5663" i="8"/>
  <c r="F5664" i="8"/>
  <c r="F5665" i="8"/>
  <c r="F5666" i="8"/>
  <c r="F5667" i="8"/>
  <c r="F5668" i="8"/>
  <c r="F5669" i="8"/>
  <c r="F5670" i="8"/>
  <c r="F5671" i="8"/>
  <c r="F5672" i="8"/>
  <c r="F5673" i="8"/>
  <c r="F5674" i="8"/>
  <c r="F5675" i="8"/>
  <c r="F5676" i="8"/>
  <c r="F5677" i="8"/>
  <c r="F5678" i="8"/>
  <c r="F5679" i="8"/>
  <c r="F5680" i="8"/>
  <c r="F5681" i="8"/>
  <c r="F5682" i="8"/>
  <c r="F5683" i="8"/>
  <c r="F5684" i="8"/>
  <c r="F5685" i="8"/>
  <c r="F5686" i="8"/>
  <c r="F5687" i="8"/>
  <c r="F5688" i="8"/>
  <c r="F5689" i="8"/>
  <c r="F5690" i="8"/>
  <c r="F5691" i="8"/>
  <c r="F5692" i="8"/>
  <c r="F5693" i="8"/>
  <c r="F5694" i="8"/>
  <c r="F5695" i="8"/>
  <c r="F5696" i="8"/>
  <c r="F5697" i="8"/>
  <c r="F5698" i="8"/>
  <c r="F5699" i="8"/>
  <c r="F5700" i="8"/>
  <c r="F5701" i="8"/>
  <c r="F5702" i="8"/>
  <c r="F5703" i="8"/>
  <c r="F5704" i="8"/>
  <c r="F5705" i="8"/>
  <c r="F5706" i="8"/>
  <c r="F5707" i="8"/>
  <c r="F5708" i="8"/>
  <c r="F5709" i="8"/>
  <c r="F5710" i="8"/>
  <c r="F5711" i="8"/>
  <c r="F5712" i="8"/>
  <c r="F5713" i="8"/>
  <c r="F5714" i="8"/>
  <c r="F5715" i="8"/>
  <c r="F5716" i="8"/>
  <c r="F5717" i="8"/>
  <c r="F5718" i="8"/>
  <c r="F5719" i="8"/>
  <c r="F5720" i="8"/>
  <c r="F5721" i="8"/>
  <c r="F5722" i="8"/>
  <c r="F5723" i="8"/>
  <c r="F5724" i="8"/>
  <c r="F5725" i="8"/>
  <c r="F5726" i="8"/>
  <c r="F5727" i="8"/>
  <c r="F5728" i="8"/>
  <c r="F5729" i="8"/>
  <c r="F5730" i="8"/>
  <c r="F5731" i="8"/>
  <c r="F5732" i="8"/>
  <c r="F5733" i="8"/>
  <c r="F5734" i="8"/>
  <c r="F5735" i="8"/>
  <c r="F5736" i="8"/>
  <c r="F5737" i="8"/>
  <c r="F5738" i="8"/>
  <c r="F5739" i="8"/>
  <c r="F5740" i="8"/>
  <c r="F5741" i="8"/>
  <c r="F5742" i="8"/>
  <c r="F5743" i="8"/>
  <c r="F5744" i="8"/>
  <c r="F5745" i="8"/>
  <c r="F5746" i="8"/>
  <c r="F5747" i="8"/>
  <c r="F5748" i="8"/>
  <c r="F5749" i="8"/>
  <c r="F5750" i="8"/>
  <c r="F5751" i="8"/>
  <c r="F5752" i="8"/>
  <c r="F5753" i="8"/>
  <c r="F5754" i="8"/>
  <c r="F5755" i="8"/>
  <c r="F5756" i="8"/>
  <c r="F5757" i="8"/>
  <c r="F5758" i="8"/>
  <c r="F5759" i="8"/>
  <c r="F5760" i="8"/>
  <c r="F5761" i="8"/>
  <c r="F5762" i="8"/>
  <c r="F5763" i="8"/>
  <c r="F5764" i="8"/>
  <c r="F5765" i="8"/>
  <c r="F5766" i="8"/>
  <c r="F5767" i="8"/>
  <c r="F5768" i="8"/>
  <c r="F5769" i="8"/>
  <c r="F5770" i="8"/>
  <c r="F5771" i="8"/>
  <c r="F5772" i="8"/>
  <c r="F5773" i="8"/>
  <c r="F5774" i="8"/>
  <c r="F5775" i="8"/>
  <c r="F5776" i="8"/>
  <c r="F5777" i="8"/>
  <c r="F5778" i="8"/>
  <c r="F5779" i="8"/>
  <c r="F5780" i="8"/>
  <c r="F5781" i="8"/>
  <c r="F5782" i="8"/>
  <c r="F5783" i="8"/>
  <c r="F5784" i="8"/>
  <c r="F5785" i="8"/>
  <c r="F5786" i="8"/>
  <c r="F5787" i="8"/>
  <c r="F5788" i="8"/>
  <c r="F5789" i="8"/>
  <c r="F5790" i="8"/>
  <c r="F5791" i="8"/>
  <c r="F5792" i="8"/>
  <c r="F5793" i="8"/>
  <c r="F5794" i="8"/>
  <c r="F5795" i="8"/>
  <c r="F5796" i="8"/>
  <c r="F5797" i="8"/>
  <c r="F5798" i="8"/>
  <c r="F5799" i="8"/>
  <c r="F5800" i="8"/>
  <c r="F5801" i="8"/>
  <c r="F5802" i="8"/>
  <c r="F5803" i="8"/>
  <c r="F5804" i="8"/>
  <c r="F5805" i="8"/>
  <c r="F5806" i="8"/>
  <c r="F5807" i="8"/>
  <c r="F5808" i="8"/>
  <c r="F5809" i="8"/>
  <c r="F5810" i="8"/>
  <c r="F5811" i="8"/>
  <c r="F5812" i="8"/>
  <c r="F5813" i="8"/>
  <c r="F5814" i="8"/>
  <c r="F5815" i="8"/>
  <c r="F5816" i="8"/>
  <c r="F5817" i="8"/>
  <c r="F5818" i="8"/>
  <c r="F5819" i="8"/>
  <c r="F5820" i="8"/>
  <c r="F5821" i="8"/>
  <c r="F5822" i="8"/>
  <c r="F5823" i="8"/>
  <c r="F5824" i="8"/>
  <c r="F5825" i="8"/>
  <c r="F5826" i="8"/>
  <c r="F5827" i="8"/>
  <c r="F5828" i="8"/>
  <c r="F5829" i="8"/>
  <c r="F5830" i="8"/>
  <c r="F5831" i="8"/>
  <c r="F5832" i="8"/>
  <c r="F5833" i="8"/>
  <c r="F5834" i="8"/>
  <c r="F5835" i="8"/>
  <c r="F5836" i="8"/>
  <c r="F5837" i="8"/>
  <c r="F5838" i="8"/>
  <c r="F5839" i="8"/>
  <c r="F5840" i="8"/>
  <c r="F5841" i="8"/>
  <c r="F5842" i="8"/>
  <c r="F5843" i="8"/>
  <c r="F5844" i="8"/>
  <c r="F5845" i="8"/>
  <c r="F5846" i="8"/>
  <c r="F5847" i="8"/>
  <c r="F5848" i="8"/>
  <c r="F5849" i="8"/>
  <c r="F5850" i="8"/>
  <c r="F5851" i="8"/>
  <c r="F5852" i="8"/>
  <c r="F5853" i="8"/>
  <c r="F5854" i="8"/>
  <c r="F5855" i="8"/>
  <c r="F5856" i="8"/>
  <c r="F5857" i="8"/>
  <c r="F5858" i="8"/>
  <c r="F5859" i="8"/>
  <c r="F5860" i="8"/>
  <c r="F5861" i="8"/>
  <c r="F5862" i="8"/>
  <c r="F5863" i="8"/>
  <c r="F5864" i="8"/>
  <c r="F5865" i="8"/>
  <c r="F5866" i="8"/>
  <c r="F5867" i="8"/>
  <c r="F5868" i="8"/>
  <c r="F5869" i="8"/>
  <c r="F5870" i="8"/>
  <c r="F5871" i="8"/>
  <c r="F5872" i="8"/>
  <c r="F5873" i="8"/>
  <c r="F5874" i="8"/>
  <c r="F5875" i="8"/>
  <c r="F5876" i="8"/>
  <c r="F5877" i="8"/>
  <c r="F5878" i="8"/>
  <c r="F5879" i="8"/>
  <c r="F5880" i="8"/>
  <c r="F5881" i="8"/>
  <c r="F5882" i="8"/>
  <c r="F5883" i="8"/>
  <c r="F5884" i="8"/>
  <c r="F5885" i="8"/>
  <c r="F5886" i="8"/>
  <c r="F5887" i="8"/>
  <c r="F5888" i="8"/>
  <c r="F5889" i="8"/>
  <c r="F5890" i="8"/>
  <c r="F5891" i="8"/>
  <c r="F5892" i="8"/>
  <c r="F5893" i="8"/>
  <c r="F5894" i="8"/>
  <c r="F5895" i="8"/>
  <c r="F5896" i="8"/>
  <c r="F5897" i="8"/>
  <c r="F5898" i="8"/>
  <c r="F5899" i="8"/>
  <c r="F5900" i="8"/>
  <c r="F5901" i="8"/>
  <c r="F5902" i="8"/>
  <c r="F5903" i="8"/>
  <c r="F5904" i="8"/>
  <c r="F5905" i="8"/>
  <c r="F5906" i="8"/>
  <c r="F5907" i="8"/>
  <c r="F5908" i="8"/>
  <c r="F5909" i="8"/>
  <c r="F5910" i="8"/>
  <c r="F5911" i="8"/>
  <c r="F5912" i="8"/>
  <c r="F5913" i="8"/>
  <c r="F5914" i="8"/>
  <c r="F5915" i="8"/>
  <c r="F5916" i="8"/>
  <c r="F5917" i="8"/>
  <c r="F5918" i="8"/>
  <c r="F5919" i="8"/>
  <c r="F5920" i="8"/>
  <c r="F5921" i="8"/>
  <c r="F5922" i="8"/>
  <c r="F5923" i="8"/>
  <c r="F5924" i="8"/>
  <c r="F5925" i="8"/>
  <c r="F5926" i="8"/>
  <c r="F5927" i="8"/>
  <c r="F5928" i="8"/>
  <c r="F5929" i="8"/>
  <c r="F5930" i="8"/>
  <c r="F5931" i="8"/>
  <c r="F5932" i="8"/>
  <c r="F5933" i="8"/>
  <c r="F5934" i="8"/>
  <c r="F5935" i="8"/>
  <c r="F5936" i="8"/>
  <c r="F5937" i="8"/>
  <c r="F5938" i="8"/>
  <c r="F5939" i="8"/>
  <c r="F5940" i="8"/>
  <c r="F5941" i="8"/>
  <c r="F5942" i="8"/>
  <c r="F5943" i="8"/>
  <c r="F5944" i="8"/>
  <c r="F5945" i="8"/>
  <c r="F5946" i="8"/>
  <c r="F5947" i="8"/>
  <c r="F5948" i="8"/>
  <c r="F5949" i="8"/>
  <c r="F5950" i="8"/>
  <c r="F5951" i="8"/>
  <c r="F5952" i="8"/>
  <c r="F5953" i="8"/>
  <c r="F5954" i="8"/>
  <c r="F5955" i="8"/>
  <c r="F5956" i="8"/>
  <c r="F5957" i="8"/>
  <c r="F5958" i="8"/>
  <c r="F5959" i="8"/>
  <c r="F5960" i="8"/>
  <c r="F5961" i="8"/>
  <c r="F5962" i="8"/>
  <c r="F5963" i="8"/>
  <c r="F5964" i="8"/>
  <c r="F5965" i="8"/>
  <c r="F5966" i="8"/>
  <c r="F5967" i="8"/>
  <c r="F5968" i="8"/>
  <c r="F5969" i="8"/>
  <c r="F5970" i="8"/>
  <c r="F5971" i="8"/>
  <c r="F5972" i="8"/>
  <c r="F5973" i="8"/>
  <c r="F5974" i="8"/>
  <c r="F5975" i="8"/>
  <c r="F5976" i="8"/>
  <c r="F5977" i="8"/>
  <c r="F5978" i="8"/>
  <c r="F5979" i="8"/>
  <c r="F5980" i="8"/>
  <c r="F5981" i="8"/>
  <c r="F5982" i="8"/>
  <c r="F5983" i="8"/>
  <c r="F5984" i="8"/>
  <c r="F5985" i="8"/>
  <c r="F5986" i="8"/>
  <c r="F5987" i="8"/>
  <c r="F5988" i="8"/>
  <c r="F5989" i="8"/>
  <c r="F5990" i="8"/>
  <c r="F5991" i="8"/>
  <c r="F5992" i="8"/>
  <c r="F5993" i="8"/>
  <c r="F5994" i="8"/>
  <c r="F5995" i="8"/>
  <c r="F5996" i="8"/>
  <c r="F5997" i="8"/>
  <c r="F5998" i="8"/>
  <c r="F5999" i="8"/>
  <c r="F6000" i="8"/>
  <c r="F6001" i="8"/>
  <c r="F6002" i="8"/>
  <c r="F6003" i="8"/>
  <c r="F6004" i="8"/>
  <c r="F6005" i="8"/>
  <c r="F6006" i="8"/>
  <c r="F6007" i="8"/>
  <c r="F6008" i="8"/>
  <c r="F6009" i="8"/>
  <c r="F6010" i="8"/>
  <c r="F6011" i="8"/>
  <c r="F6012" i="8"/>
  <c r="F6013" i="8"/>
  <c r="F6014" i="8"/>
  <c r="F6015" i="8"/>
  <c r="F6016" i="8"/>
  <c r="F6017" i="8"/>
  <c r="F6018" i="8"/>
  <c r="F6019" i="8"/>
  <c r="F6020" i="8"/>
  <c r="F6021" i="8"/>
  <c r="F6022" i="8"/>
  <c r="F6023" i="8"/>
  <c r="F6024" i="8"/>
  <c r="F6025" i="8"/>
  <c r="F6026" i="8"/>
  <c r="F6027" i="8"/>
  <c r="F6028" i="8"/>
  <c r="F6029" i="8"/>
  <c r="F6030" i="8"/>
  <c r="F6031" i="8"/>
  <c r="F6032" i="8"/>
  <c r="F6033" i="8"/>
  <c r="F6034" i="8"/>
  <c r="F6035" i="8"/>
  <c r="F6036" i="8"/>
  <c r="F6037" i="8"/>
  <c r="F6038" i="8"/>
  <c r="F6039" i="8"/>
  <c r="F6040" i="8"/>
  <c r="F6041" i="8"/>
  <c r="F6042" i="8"/>
  <c r="F6043" i="8"/>
  <c r="F6044" i="8"/>
  <c r="F6045" i="8"/>
  <c r="F6046" i="8"/>
  <c r="F6047" i="8"/>
  <c r="F6048" i="8"/>
  <c r="F6049" i="8"/>
  <c r="F6050" i="8"/>
  <c r="F6051" i="8"/>
  <c r="F6052" i="8"/>
  <c r="F6053" i="8"/>
  <c r="F6054" i="8"/>
  <c r="F6055" i="8"/>
  <c r="F6056" i="8"/>
  <c r="F6057" i="8"/>
  <c r="F6058" i="8"/>
  <c r="F6059" i="8"/>
  <c r="F6060" i="8"/>
  <c r="F6061" i="8"/>
  <c r="F6062" i="8"/>
  <c r="F6063" i="8"/>
  <c r="F6064" i="8"/>
  <c r="F6065" i="8"/>
  <c r="F6066" i="8"/>
  <c r="F6067" i="8"/>
  <c r="F6068" i="8"/>
  <c r="F6069" i="8"/>
  <c r="F6070" i="8"/>
  <c r="F6071" i="8"/>
  <c r="F6072" i="8"/>
  <c r="F6073" i="8"/>
  <c r="F6074" i="8"/>
  <c r="F6075" i="8"/>
  <c r="F6076" i="8"/>
  <c r="F6077" i="8"/>
  <c r="F6078" i="8"/>
  <c r="F6079" i="8"/>
  <c r="F6080" i="8"/>
  <c r="F6081" i="8"/>
  <c r="F6082" i="8"/>
  <c r="F6083" i="8"/>
  <c r="F6084" i="8"/>
  <c r="F6085" i="8"/>
  <c r="F6086" i="8"/>
  <c r="F6087" i="8"/>
  <c r="F6088" i="8"/>
  <c r="F6089" i="8"/>
  <c r="F6090" i="8"/>
  <c r="F6091" i="8"/>
  <c r="F6092" i="8"/>
  <c r="F6093" i="8"/>
  <c r="F6094" i="8"/>
  <c r="F6095" i="8"/>
  <c r="F6096" i="8"/>
  <c r="F6097" i="8"/>
  <c r="F6098" i="8"/>
  <c r="F6099" i="8"/>
  <c r="F6100" i="8"/>
  <c r="F6101" i="8"/>
  <c r="F6102" i="8"/>
  <c r="F6103" i="8"/>
  <c r="F6104" i="8"/>
  <c r="F6105" i="8"/>
  <c r="F6106" i="8"/>
  <c r="F6107" i="8"/>
  <c r="F6108" i="8"/>
  <c r="F6109" i="8"/>
  <c r="F6110" i="8"/>
  <c r="F6111" i="8"/>
  <c r="F6112" i="8"/>
  <c r="F6113" i="8"/>
  <c r="F6114" i="8"/>
  <c r="F6115" i="8"/>
  <c r="F6116" i="8"/>
  <c r="F6117" i="8"/>
  <c r="F6118" i="8"/>
  <c r="F6119" i="8"/>
  <c r="F6120" i="8"/>
  <c r="F6121" i="8"/>
  <c r="F6122" i="8"/>
  <c r="F6123" i="8"/>
  <c r="F6124" i="8"/>
  <c r="F6125" i="8"/>
  <c r="F6126" i="8"/>
  <c r="F6127" i="8"/>
  <c r="F6128" i="8"/>
  <c r="F6129" i="8"/>
  <c r="F6130" i="8"/>
  <c r="F6131" i="8"/>
  <c r="F6132" i="8"/>
  <c r="F6133" i="8"/>
  <c r="F6134" i="8"/>
  <c r="F6135" i="8"/>
  <c r="F6136" i="8"/>
  <c r="F6137" i="8"/>
  <c r="F6138" i="8"/>
  <c r="F6139" i="8"/>
  <c r="F6140" i="8"/>
  <c r="F6141" i="8"/>
  <c r="F6142" i="8"/>
  <c r="F6143" i="8"/>
  <c r="F6144" i="8"/>
  <c r="F6145" i="8"/>
  <c r="F6146" i="8"/>
  <c r="F6147" i="8"/>
  <c r="F6148" i="8"/>
  <c r="F6149" i="8"/>
  <c r="F6150" i="8"/>
  <c r="F6151" i="8"/>
  <c r="F6152" i="8"/>
  <c r="F6153" i="8"/>
  <c r="F6154" i="8"/>
  <c r="F6155" i="8"/>
  <c r="F6156" i="8"/>
  <c r="F6157" i="8"/>
  <c r="F6158" i="8"/>
  <c r="F6159" i="8"/>
  <c r="F6160" i="8"/>
  <c r="F6161" i="8"/>
  <c r="F6162" i="8"/>
  <c r="F6163" i="8"/>
  <c r="F6164" i="8"/>
  <c r="F6165" i="8"/>
  <c r="F6166" i="8"/>
  <c r="F6167" i="8"/>
  <c r="F6168" i="8"/>
  <c r="F6169" i="8"/>
  <c r="F6170" i="8"/>
  <c r="F6171" i="8"/>
  <c r="F6172" i="8"/>
  <c r="F6173" i="8"/>
  <c r="F6174" i="8"/>
  <c r="F6175" i="8"/>
  <c r="F6176" i="8"/>
  <c r="F6177" i="8"/>
  <c r="F6178" i="8"/>
  <c r="F6179" i="8"/>
  <c r="F6180" i="8"/>
  <c r="F6181" i="8"/>
  <c r="F6182" i="8"/>
  <c r="F6183" i="8"/>
  <c r="F6184" i="8"/>
  <c r="F6185" i="8"/>
  <c r="F6186" i="8"/>
  <c r="F6187" i="8"/>
  <c r="F6188" i="8"/>
  <c r="F6189" i="8"/>
  <c r="F6190" i="8"/>
  <c r="F6191" i="8"/>
  <c r="F6192" i="8"/>
  <c r="F6193" i="8"/>
  <c r="F6194" i="8"/>
  <c r="F6195" i="8"/>
  <c r="F6196" i="8"/>
  <c r="F6197" i="8"/>
  <c r="F6198" i="8"/>
  <c r="F6199" i="8"/>
  <c r="F6200" i="8"/>
  <c r="F6201" i="8"/>
  <c r="F6202" i="8"/>
  <c r="F6203" i="8"/>
  <c r="F6204" i="8"/>
  <c r="F6205" i="8"/>
  <c r="F6206" i="8"/>
  <c r="F6207" i="8"/>
  <c r="F6208" i="8"/>
  <c r="F6209" i="8"/>
  <c r="F6210" i="8"/>
  <c r="F6211" i="8"/>
  <c r="F6212" i="8"/>
  <c r="F6213" i="8"/>
  <c r="F6214" i="8"/>
  <c r="F6215" i="8"/>
  <c r="F6216" i="8"/>
  <c r="F6217" i="8"/>
  <c r="F6218" i="8"/>
  <c r="F6219" i="8"/>
  <c r="F6220" i="8"/>
  <c r="F6221" i="8"/>
  <c r="F6222" i="8"/>
  <c r="F6223" i="8"/>
  <c r="F6224" i="8"/>
  <c r="F6225" i="8"/>
  <c r="F6226" i="8"/>
  <c r="F6227" i="8"/>
  <c r="F6228" i="8"/>
  <c r="F6229" i="8"/>
  <c r="F6230" i="8"/>
  <c r="F6231" i="8"/>
  <c r="F6232" i="8"/>
  <c r="F6233" i="8"/>
  <c r="F6234" i="8"/>
  <c r="F6235" i="8"/>
  <c r="F6236" i="8"/>
  <c r="F6237" i="8"/>
  <c r="F6238" i="8"/>
  <c r="F6239" i="8"/>
  <c r="F6240" i="8"/>
  <c r="F6241" i="8"/>
  <c r="F6242" i="8"/>
  <c r="F6243" i="8"/>
  <c r="F6244" i="8"/>
  <c r="F6245" i="8"/>
  <c r="F6246" i="8"/>
  <c r="F6247" i="8"/>
  <c r="F6248" i="8"/>
  <c r="F6249" i="8"/>
  <c r="F6250" i="8"/>
  <c r="F6251" i="8"/>
  <c r="F6252" i="8"/>
  <c r="F6253" i="8"/>
  <c r="F6254" i="8"/>
  <c r="F6255" i="8"/>
  <c r="F6256" i="8"/>
  <c r="F6257" i="8"/>
  <c r="F6258" i="8"/>
  <c r="F6259" i="8"/>
  <c r="F6260" i="8"/>
  <c r="F6261" i="8"/>
  <c r="F6262" i="8"/>
  <c r="F6263" i="8"/>
  <c r="F6264" i="8"/>
  <c r="F6265" i="8"/>
  <c r="F6266" i="8"/>
  <c r="F6267" i="8"/>
  <c r="F6268" i="8"/>
  <c r="F6269" i="8"/>
  <c r="F6270" i="8"/>
  <c r="F6271" i="8"/>
  <c r="F6272" i="8"/>
  <c r="F6273" i="8"/>
  <c r="F6274" i="8"/>
  <c r="F6275" i="8"/>
  <c r="F6276" i="8"/>
  <c r="F6277" i="8"/>
  <c r="F6278" i="8"/>
  <c r="F6279" i="8"/>
  <c r="F6280" i="8"/>
  <c r="F6281" i="8"/>
  <c r="F6282" i="8"/>
  <c r="F6283" i="8"/>
  <c r="F6284" i="8"/>
  <c r="F6285" i="8"/>
  <c r="F6286" i="8"/>
  <c r="F6287" i="8"/>
  <c r="F6288" i="8"/>
  <c r="F6289" i="8"/>
  <c r="F6290" i="8"/>
  <c r="F6291" i="8"/>
  <c r="F6292" i="8"/>
  <c r="F6293" i="8"/>
  <c r="F6294" i="8"/>
  <c r="F6295" i="8"/>
  <c r="F6296" i="8"/>
  <c r="F6297" i="8"/>
  <c r="F6298" i="8"/>
  <c r="F6299" i="8"/>
  <c r="F6300" i="8"/>
  <c r="F6301" i="8"/>
  <c r="F6302" i="8"/>
  <c r="F6303" i="8"/>
  <c r="F6304" i="8"/>
  <c r="F6305" i="8"/>
  <c r="F6306" i="8"/>
  <c r="F6307" i="8"/>
  <c r="F6308" i="8"/>
  <c r="F6309" i="8"/>
  <c r="F6310" i="8"/>
  <c r="F6311" i="8"/>
  <c r="F6312" i="8"/>
  <c r="F6313" i="8"/>
  <c r="F6314" i="8"/>
  <c r="F6315" i="8"/>
  <c r="F6316" i="8"/>
  <c r="F6317" i="8"/>
  <c r="F6318" i="8"/>
  <c r="F6319" i="8"/>
  <c r="F6320" i="8"/>
  <c r="F6321" i="8"/>
  <c r="F6322" i="8"/>
  <c r="F6323" i="8"/>
  <c r="F6324" i="8"/>
  <c r="F6325" i="8"/>
  <c r="F6326" i="8"/>
  <c r="F6327" i="8"/>
  <c r="F6328" i="8"/>
  <c r="F6329" i="8"/>
  <c r="F6330" i="8"/>
  <c r="F6331" i="8"/>
  <c r="F6332" i="8"/>
  <c r="F6333" i="8"/>
  <c r="F6334" i="8"/>
  <c r="F6335" i="8"/>
  <c r="F6336" i="8"/>
  <c r="F6337" i="8"/>
  <c r="F6338" i="8"/>
  <c r="F6339" i="8"/>
  <c r="F6340" i="8"/>
  <c r="F6341" i="8"/>
  <c r="F6342" i="8"/>
  <c r="F6343" i="8"/>
  <c r="F6344" i="8"/>
  <c r="F6345" i="8"/>
  <c r="F6346" i="8"/>
  <c r="F6347" i="8"/>
  <c r="F6348" i="8"/>
  <c r="F6349" i="8"/>
  <c r="F6350" i="8"/>
  <c r="F6351" i="8"/>
  <c r="F6352" i="8"/>
  <c r="F6353" i="8"/>
  <c r="F6354" i="8"/>
  <c r="F6355" i="8"/>
  <c r="F6356" i="8"/>
  <c r="F6357" i="8"/>
  <c r="F6358" i="8"/>
  <c r="F6359" i="8"/>
  <c r="F6360" i="8"/>
  <c r="F6361" i="8"/>
  <c r="F6362" i="8"/>
  <c r="F6363" i="8"/>
  <c r="F6364" i="8"/>
  <c r="F6365" i="8"/>
  <c r="F6366" i="8"/>
  <c r="F6367" i="8"/>
  <c r="F6368" i="8"/>
  <c r="F6369" i="8"/>
  <c r="F6370" i="8"/>
  <c r="F6371" i="8"/>
  <c r="F6372" i="8"/>
  <c r="F6373" i="8"/>
  <c r="F6374" i="8"/>
  <c r="F6375" i="8"/>
  <c r="F6376" i="8"/>
  <c r="F6377" i="8"/>
  <c r="F6378" i="8"/>
  <c r="F6379" i="8"/>
  <c r="F6380" i="8"/>
  <c r="F6381" i="8"/>
  <c r="F6382" i="8"/>
  <c r="F6383" i="8"/>
  <c r="F6384" i="8"/>
  <c r="F6385" i="8"/>
  <c r="F6386" i="8"/>
  <c r="F6387" i="8"/>
  <c r="F6388" i="8"/>
  <c r="F6389" i="8"/>
  <c r="F6390" i="8"/>
  <c r="F6391" i="8"/>
  <c r="F6392" i="8"/>
  <c r="F6393" i="8"/>
  <c r="F6394" i="8"/>
  <c r="F6395" i="8"/>
  <c r="F6396" i="8"/>
  <c r="F6397" i="8"/>
  <c r="F6398" i="8"/>
  <c r="F6399" i="8"/>
  <c r="F6400" i="8"/>
  <c r="F6401" i="8"/>
  <c r="F6402" i="8"/>
  <c r="F6403" i="8"/>
  <c r="F6404" i="8"/>
  <c r="F6405" i="8"/>
  <c r="F6406" i="8"/>
  <c r="F6407" i="8"/>
  <c r="F6408" i="8"/>
  <c r="F6409" i="8"/>
  <c r="F6410" i="8"/>
  <c r="F6411" i="8"/>
  <c r="F6412" i="8"/>
  <c r="F6413" i="8"/>
  <c r="F6414" i="8"/>
  <c r="F6415" i="8"/>
  <c r="F6416" i="8"/>
  <c r="F6417" i="8"/>
  <c r="F6418" i="8"/>
  <c r="F6419" i="8"/>
  <c r="F6420" i="8"/>
  <c r="F6421" i="8"/>
  <c r="F6422" i="8"/>
  <c r="F6423" i="8"/>
  <c r="F6424" i="8"/>
  <c r="F6425" i="8"/>
  <c r="F6426" i="8"/>
  <c r="F6427" i="8"/>
  <c r="F6428" i="8"/>
  <c r="F6429" i="8"/>
  <c r="F6430" i="8"/>
  <c r="F6431" i="8"/>
  <c r="F6432" i="8"/>
  <c r="F6433" i="8"/>
  <c r="F6434" i="8"/>
  <c r="F6435" i="8"/>
  <c r="F6436" i="8"/>
  <c r="F6437" i="8"/>
  <c r="F6438" i="8"/>
  <c r="F6439" i="8"/>
  <c r="F6440" i="8"/>
  <c r="F6441" i="8"/>
  <c r="F6442" i="8"/>
  <c r="F6443" i="8"/>
  <c r="F6444" i="8"/>
  <c r="F6445" i="8"/>
  <c r="F6446" i="8"/>
  <c r="F6447" i="8"/>
  <c r="F6448" i="8"/>
  <c r="F6449" i="8"/>
  <c r="F6450" i="8"/>
  <c r="F6451" i="8"/>
  <c r="F6452" i="8"/>
  <c r="F6453" i="8"/>
  <c r="F6454" i="8"/>
  <c r="F6455" i="8"/>
  <c r="F6456" i="8"/>
  <c r="F6457" i="8"/>
  <c r="F6458" i="8"/>
  <c r="F6459" i="8"/>
  <c r="F6460" i="8"/>
  <c r="F6461" i="8"/>
  <c r="F6462" i="8"/>
  <c r="F6463" i="8"/>
  <c r="F6464" i="8"/>
  <c r="F6465" i="8"/>
  <c r="F6466" i="8"/>
  <c r="F6467" i="8"/>
  <c r="F6468" i="8"/>
  <c r="F6469" i="8"/>
  <c r="F6470" i="8"/>
  <c r="F6471" i="8"/>
  <c r="F6472" i="8"/>
  <c r="F6473" i="8"/>
  <c r="F6474" i="8"/>
  <c r="F6475" i="8"/>
  <c r="F6476" i="8"/>
  <c r="F6477" i="8"/>
  <c r="F6478" i="8"/>
  <c r="F6479" i="8"/>
  <c r="F6480" i="8"/>
  <c r="F6481" i="8"/>
  <c r="F6482" i="8"/>
  <c r="F6483" i="8"/>
  <c r="F6484" i="8"/>
  <c r="F6485" i="8"/>
  <c r="F6486" i="8"/>
  <c r="F6487" i="8"/>
  <c r="F6488" i="8"/>
  <c r="F6489" i="8"/>
  <c r="F6490" i="8"/>
  <c r="F6491" i="8"/>
  <c r="F6492" i="8"/>
  <c r="F6493" i="8"/>
  <c r="F6494" i="8"/>
  <c r="F6495" i="8"/>
  <c r="F6496" i="8"/>
  <c r="F6497" i="8"/>
  <c r="F6498" i="8"/>
  <c r="F6499" i="8"/>
  <c r="F6500" i="8"/>
  <c r="F6501" i="8"/>
  <c r="F6502" i="8"/>
  <c r="F6503" i="8"/>
  <c r="F6504" i="8"/>
  <c r="F6505" i="8"/>
  <c r="F6506" i="8"/>
  <c r="F6507" i="8"/>
  <c r="F6508" i="8"/>
  <c r="F6509" i="8"/>
  <c r="F6510" i="8"/>
  <c r="F6511" i="8"/>
  <c r="F6512" i="8"/>
  <c r="F6513" i="8"/>
  <c r="F6514" i="8"/>
  <c r="F6515" i="8"/>
  <c r="F6516" i="8"/>
  <c r="F6517" i="8"/>
  <c r="F6518" i="8"/>
  <c r="F6519" i="8"/>
  <c r="F6520" i="8"/>
  <c r="F6521" i="8"/>
  <c r="F6522" i="8"/>
  <c r="F6523" i="8"/>
  <c r="F6524" i="8"/>
  <c r="F6525" i="8"/>
  <c r="F6526" i="8"/>
  <c r="F6527" i="8"/>
  <c r="F6528" i="8"/>
  <c r="F6529" i="8"/>
  <c r="F6530" i="8"/>
  <c r="F6531" i="8"/>
  <c r="F6532" i="8"/>
  <c r="F6533" i="8"/>
  <c r="F6534" i="8"/>
  <c r="F6535" i="8"/>
  <c r="F6536" i="8"/>
  <c r="F6537" i="8"/>
  <c r="F6538" i="8"/>
  <c r="F6539" i="8"/>
  <c r="F6540" i="8"/>
  <c r="F6541" i="8"/>
  <c r="F6542" i="8"/>
  <c r="F6543" i="8"/>
  <c r="F6544" i="8"/>
  <c r="F6545" i="8"/>
  <c r="F6546" i="8"/>
  <c r="F6547" i="8"/>
  <c r="F6548" i="8"/>
  <c r="F6549" i="8"/>
  <c r="F6550" i="8"/>
  <c r="F6551" i="8"/>
  <c r="F6552" i="8"/>
  <c r="F6553" i="8"/>
  <c r="F6554" i="8"/>
  <c r="F6555" i="8"/>
  <c r="F6556" i="8"/>
  <c r="F6557" i="8"/>
  <c r="F6558" i="8"/>
  <c r="F6559" i="8"/>
  <c r="F6560" i="8"/>
  <c r="F6561" i="8"/>
  <c r="F6562" i="8"/>
  <c r="F6563" i="8"/>
  <c r="F6564" i="8"/>
  <c r="F6565" i="8"/>
  <c r="F6566" i="8"/>
  <c r="F6567" i="8"/>
  <c r="F6568" i="8"/>
  <c r="F6569" i="8"/>
  <c r="F6570" i="8"/>
  <c r="F6571" i="8"/>
  <c r="F6572" i="8"/>
  <c r="F6573" i="8"/>
  <c r="F6574" i="8"/>
  <c r="F6575" i="8"/>
  <c r="F6576" i="8"/>
  <c r="F6577" i="8"/>
  <c r="F6578" i="8"/>
  <c r="F6579" i="8"/>
  <c r="F6580" i="8"/>
  <c r="F6581" i="8"/>
  <c r="F6582" i="8"/>
  <c r="F6583" i="8"/>
  <c r="F6584" i="8"/>
  <c r="F6585" i="8"/>
  <c r="F6586" i="8"/>
  <c r="F6587" i="8"/>
  <c r="F6588" i="8"/>
  <c r="F6589" i="8"/>
  <c r="F6590" i="8"/>
  <c r="F6591" i="8"/>
  <c r="F6592" i="8"/>
  <c r="F6593" i="8"/>
  <c r="F6594" i="8"/>
  <c r="F6595" i="8"/>
  <c r="F6596" i="8"/>
  <c r="F6597" i="8"/>
  <c r="F6598" i="8"/>
  <c r="F6599" i="8"/>
  <c r="F6600" i="8"/>
  <c r="F6601" i="8"/>
  <c r="F6602" i="8"/>
  <c r="F6603" i="8"/>
  <c r="F6604" i="8"/>
  <c r="F6605" i="8"/>
  <c r="F6606" i="8"/>
  <c r="F6607" i="8"/>
  <c r="F6608" i="8"/>
  <c r="F6609" i="8"/>
  <c r="F6610" i="8"/>
  <c r="F6611" i="8"/>
  <c r="F6612" i="8"/>
  <c r="F6613" i="8"/>
  <c r="F6614" i="8"/>
  <c r="F6615" i="8"/>
  <c r="F6616" i="8"/>
  <c r="F6617" i="8"/>
  <c r="F6618" i="8"/>
  <c r="F6619" i="8"/>
  <c r="F6620" i="8"/>
  <c r="F6621" i="8"/>
  <c r="F6622" i="8"/>
  <c r="F6623" i="8"/>
  <c r="F6624" i="8"/>
  <c r="F6625" i="8"/>
  <c r="F6626" i="8"/>
  <c r="F6627" i="8"/>
  <c r="F6628" i="8"/>
  <c r="F6629" i="8"/>
  <c r="F6630" i="8"/>
  <c r="F6631" i="8"/>
  <c r="F6632" i="8"/>
  <c r="F6633" i="8"/>
  <c r="F6634" i="8"/>
  <c r="F6635" i="8"/>
  <c r="F6636" i="8"/>
  <c r="F6637" i="8"/>
  <c r="F6638" i="8"/>
  <c r="F6639" i="8"/>
  <c r="F6640" i="8"/>
  <c r="F6641" i="8"/>
  <c r="F6642" i="8"/>
  <c r="F6643" i="8"/>
  <c r="F6644" i="8"/>
  <c r="F6645" i="8"/>
  <c r="F6646" i="8"/>
  <c r="F6647" i="8"/>
  <c r="F6648" i="8"/>
  <c r="F6649" i="8"/>
  <c r="F6650" i="8"/>
  <c r="F6651" i="8"/>
  <c r="F6652" i="8"/>
  <c r="F6653" i="8"/>
  <c r="F6654" i="8"/>
  <c r="F6655" i="8"/>
  <c r="F6656" i="8"/>
  <c r="F6657" i="8"/>
  <c r="F6658" i="8"/>
  <c r="F6659" i="8"/>
  <c r="F6660" i="8"/>
  <c r="F6661" i="8"/>
  <c r="F6662" i="8"/>
  <c r="F6663" i="8"/>
  <c r="F6664" i="8"/>
  <c r="F6665" i="8"/>
  <c r="F6666" i="8"/>
  <c r="F6667" i="8"/>
  <c r="F6668" i="8"/>
  <c r="F6669" i="8"/>
  <c r="F6670" i="8"/>
  <c r="F6671" i="8"/>
  <c r="F6672" i="8"/>
  <c r="F6673" i="8"/>
  <c r="F6674" i="8"/>
  <c r="F6675" i="8"/>
  <c r="F6676" i="8"/>
  <c r="F6677" i="8"/>
  <c r="F6678" i="8"/>
  <c r="F6679" i="8"/>
  <c r="F6680" i="8"/>
  <c r="F6681" i="8"/>
  <c r="F6682" i="8"/>
  <c r="F6683" i="8"/>
  <c r="F6684" i="8"/>
  <c r="F6685" i="8"/>
  <c r="F6686" i="8"/>
  <c r="F6687" i="8"/>
  <c r="F6688" i="8"/>
  <c r="F6689" i="8"/>
  <c r="F6690" i="8"/>
  <c r="F6691" i="8"/>
  <c r="F6692" i="8"/>
  <c r="F6693" i="8"/>
  <c r="F6694" i="8"/>
  <c r="F6695" i="8"/>
  <c r="F6696" i="8"/>
  <c r="F6697" i="8"/>
  <c r="F6698" i="8"/>
  <c r="F6699" i="8"/>
  <c r="F6700" i="8"/>
  <c r="F6701" i="8"/>
  <c r="F6702" i="8"/>
  <c r="F6703" i="8"/>
  <c r="F6704" i="8"/>
  <c r="F6705" i="8"/>
  <c r="F6706" i="8"/>
  <c r="F6707" i="8"/>
  <c r="F6708" i="8"/>
  <c r="F6709" i="8"/>
  <c r="F6710" i="8"/>
  <c r="F6711" i="8"/>
  <c r="F6712" i="8"/>
  <c r="F6713" i="8"/>
  <c r="F6714" i="8"/>
  <c r="F6715" i="8"/>
  <c r="F6716" i="8"/>
  <c r="F6717" i="8"/>
  <c r="F6718" i="8"/>
  <c r="F6719" i="8"/>
  <c r="F6720" i="8"/>
  <c r="F6721" i="8"/>
  <c r="F6722" i="8"/>
  <c r="F6723" i="8"/>
  <c r="F6724" i="8"/>
  <c r="F6725" i="8"/>
  <c r="F6726" i="8"/>
  <c r="F6727" i="8"/>
  <c r="F6728" i="8"/>
  <c r="F6729" i="8"/>
  <c r="F6730" i="8"/>
  <c r="F6731" i="8"/>
  <c r="F6732" i="8"/>
  <c r="F6733" i="8"/>
  <c r="F6734" i="8"/>
  <c r="F6735" i="8"/>
  <c r="F6736" i="8"/>
  <c r="F6737" i="8"/>
  <c r="F6738" i="8"/>
  <c r="F6739" i="8"/>
  <c r="F6740" i="8"/>
  <c r="F6741" i="8"/>
  <c r="F6742" i="8"/>
  <c r="F6743" i="8"/>
  <c r="F6744" i="8"/>
  <c r="F6745" i="8"/>
  <c r="F6746" i="8"/>
  <c r="F6747" i="8"/>
  <c r="F6748" i="8"/>
  <c r="F6749" i="8"/>
  <c r="F6750" i="8"/>
  <c r="F6751" i="8"/>
  <c r="F6752" i="8"/>
  <c r="F6753" i="8"/>
  <c r="F6754" i="8"/>
  <c r="F6755" i="8"/>
  <c r="F6756" i="8"/>
  <c r="F6757" i="8"/>
  <c r="F6758" i="8"/>
  <c r="F6759" i="8"/>
  <c r="F6760" i="8"/>
  <c r="F6761" i="8"/>
  <c r="F6762" i="8"/>
  <c r="F6763" i="8"/>
  <c r="F6764" i="8"/>
  <c r="F6765" i="8"/>
  <c r="F6766" i="8"/>
  <c r="F6767" i="8"/>
  <c r="F6768" i="8"/>
  <c r="F6769" i="8"/>
  <c r="F6770" i="8"/>
  <c r="F6771" i="8"/>
  <c r="F6772" i="8"/>
  <c r="F6773" i="8"/>
  <c r="F6774" i="8"/>
  <c r="F6775" i="8"/>
  <c r="F6776" i="8"/>
  <c r="F6777" i="8"/>
  <c r="F6778" i="8"/>
  <c r="F6779" i="8"/>
  <c r="F6780" i="8"/>
  <c r="F6781" i="8"/>
  <c r="F6782" i="8"/>
  <c r="F6783" i="8"/>
  <c r="F6784" i="8"/>
  <c r="F6785" i="8"/>
  <c r="F6786" i="8"/>
  <c r="F6787" i="8"/>
  <c r="F6788" i="8"/>
  <c r="F6789" i="8"/>
  <c r="F6790" i="8"/>
  <c r="F6791" i="8"/>
  <c r="F6792" i="8"/>
  <c r="F6793" i="8"/>
  <c r="F6794" i="8"/>
  <c r="F6795" i="8"/>
  <c r="F6796" i="8"/>
  <c r="F6797" i="8"/>
  <c r="F6798" i="8"/>
  <c r="F6799" i="8"/>
  <c r="F6800" i="8"/>
  <c r="F6801" i="8"/>
  <c r="F6802" i="8"/>
  <c r="F6803" i="8"/>
  <c r="F6804" i="8"/>
  <c r="F6805" i="8"/>
  <c r="F6806" i="8"/>
  <c r="F6807" i="8"/>
  <c r="F6808" i="8"/>
  <c r="F6809" i="8"/>
  <c r="F6810" i="8"/>
  <c r="F6811" i="8"/>
  <c r="F6812" i="8"/>
  <c r="F6813" i="8"/>
  <c r="F6814" i="8"/>
  <c r="F6815" i="8"/>
  <c r="F6816" i="8"/>
  <c r="F6817" i="8"/>
  <c r="F6818" i="8"/>
  <c r="F6819" i="8"/>
  <c r="F6820" i="8"/>
  <c r="F6821" i="8"/>
  <c r="F6822" i="8"/>
  <c r="F6823" i="8"/>
  <c r="F6824" i="8"/>
  <c r="F6825" i="8"/>
  <c r="F6826" i="8"/>
  <c r="F6827" i="8"/>
  <c r="F6828" i="8"/>
  <c r="F6829" i="8"/>
  <c r="F6830" i="8"/>
  <c r="F6831" i="8"/>
  <c r="F6832" i="8"/>
  <c r="F6833" i="8"/>
  <c r="F6834" i="8"/>
  <c r="F6835" i="8"/>
  <c r="F6836" i="8"/>
  <c r="F6837" i="8"/>
  <c r="F6838" i="8"/>
  <c r="F6839" i="8"/>
  <c r="F6840" i="8"/>
  <c r="F6841" i="8"/>
  <c r="F6842" i="8"/>
  <c r="F6843" i="8"/>
  <c r="F6844" i="8"/>
  <c r="F6845" i="8"/>
  <c r="F6846" i="8"/>
  <c r="F6847" i="8"/>
  <c r="F6848" i="8"/>
  <c r="F6849" i="8"/>
  <c r="F6850" i="8"/>
  <c r="F6851" i="8"/>
  <c r="F6852" i="8"/>
  <c r="F6853" i="8"/>
  <c r="F6854" i="8"/>
  <c r="F6855" i="8"/>
  <c r="F6856" i="8"/>
  <c r="F6857" i="8"/>
  <c r="F6858" i="8"/>
  <c r="F6859" i="8"/>
  <c r="F6860" i="8"/>
  <c r="F6861" i="8"/>
  <c r="F6862" i="8"/>
  <c r="F6863" i="8"/>
  <c r="F6864" i="8"/>
  <c r="F6865" i="8"/>
  <c r="F6866" i="8"/>
  <c r="F6867" i="8"/>
  <c r="F6868" i="8"/>
  <c r="F6869" i="8"/>
  <c r="F6870" i="8"/>
  <c r="F6871" i="8"/>
  <c r="F6872" i="8"/>
  <c r="F6873" i="8"/>
  <c r="F6874" i="8"/>
  <c r="F6875" i="8"/>
  <c r="F6876" i="8"/>
  <c r="F6877" i="8"/>
  <c r="F6878" i="8"/>
  <c r="F6879" i="8"/>
  <c r="F6880" i="8"/>
  <c r="F6881" i="8"/>
  <c r="F6882" i="8"/>
  <c r="F6883" i="8"/>
  <c r="F6884" i="8"/>
  <c r="F6885" i="8"/>
  <c r="F6886" i="8"/>
  <c r="F6887" i="8"/>
  <c r="F6888" i="8"/>
  <c r="F6889" i="8"/>
  <c r="F6890" i="8"/>
  <c r="F6891" i="8"/>
  <c r="F6892" i="8"/>
  <c r="F6893" i="8"/>
  <c r="F6894" i="8"/>
  <c r="F6895" i="8"/>
  <c r="F6896" i="8"/>
  <c r="F6897" i="8"/>
  <c r="F6898" i="8"/>
  <c r="F6899" i="8"/>
  <c r="F6900" i="8"/>
  <c r="F6901" i="8"/>
  <c r="F6902" i="8"/>
  <c r="F6903" i="8"/>
  <c r="F6904" i="8"/>
  <c r="F6905" i="8"/>
  <c r="F6906" i="8"/>
  <c r="F6907" i="8"/>
  <c r="F6908" i="8"/>
  <c r="F6909" i="8"/>
  <c r="F6910" i="8"/>
  <c r="F6911" i="8"/>
  <c r="F6912" i="8"/>
  <c r="F6913" i="8"/>
  <c r="F6914" i="8"/>
  <c r="F6915" i="8"/>
  <c r="F6916" i="8"/>
  <c r="F6917" i="8"/>
  <c r="F6918" i="8"/>
  <c r="F6919" i="8"/>
  <c r="F6920" i="8"/>
  <c r="F6921" i="8"/>
  <c r="F6922" i="8"/>
  <c r="F6923" i="8"/>
  <c r="F6924" i="8"/>
  <c r="F6925" i="8"/>
  <c r="F6926" i="8"/>
  <c r="F6927" i="8"/>
  <c r="F6928" i="8"/>
  <c r="F6929" i="8"/>
  <c r="F6930" i="8"/>
  <c r="F6931" i="8"/>
  <c r="F6932" i="8"/>
  <c r="F6933" i="8"/>
  <c r="F6934" i="8"/>
  <c r="F6935" i="8"/>
  <c r="F6936" i="8"/>
  <c r="F6937" i="8"/>
  <c r="F6938" i="8"/>
  <c r="F6939" i="8"/>
  <c r="F6940" i="8"/>
  <c r="F6941" i="8"/>
  <c r="F6942" i="8"/>
  <c r="F6943" i="8"/>
  <c r="F6944" i="8"/>
  <c r="F6945" i="8"/>
  <c r="F6946" i="8"/>
  <c r="F6947" i="8"/>
  <c r="F6948" i="8"/>
  <c r="F6949" i="8"/>
  <c r="F6950" i="8"/>
  <c r="F6951" i="8"/>
  <c r="F6952" i="8"/>
  <c r="F6953" i="8"/>
  <c r="F6954" i="8"/>
  <c r="F6955" i="8"/>
  <c r="F6956" i="8"/>
  <c r="F6957" i="8"/>
  <c r="F6958" i="8"/>
  <c r="F6959" i="8"/>
  <c r="F6960" i="8"/>
  <c r="F6961" i="8"/>
  <c r="F6962" i="8"/>
  <c r="F6963" i="8"/>
  <c r="F6964" i="8"/>
  <c r="F6965" i="8"/>
  <c r="F6966" i="8"/>
  <c r="F6967" i="8"/>
  <c r="F6968" i="8"/>
  <c r="F6969" i="8"/>
  <c r="F6970" i="8"/>
  <c r="F6971" i="8"/>
  <c r="F6972" i="8"/>
  <c r="F6973" i="8"/>
  <c r="F6974" i="8"/>
  <c r="F6975" i="8"/>
  <c r="F6976" i="8"/>
  <c r="F6977" i="8"/>
  <c r="F6978" i="8"/>
  <c r="F6979" i="8"/>
  <c r="F6980" i="8"/>
  <c r="F6981" i="8"/>
  <c r="F6982" i="8"/>
  <c r="F6983" i="8"/>
  <c r="F6984" i="8"/>
  <c r="F6985" i="8"/>
  <c r="F6986" i="8"/>
  <c r="F6987" i="8"/>
  <c r="F6988" i="8"/>
  <c r="F6989" i="8"/>
  <c r="F6990" i="8"/>
  <c r="F6991" i="8"/>
  <c r="F6992" i="8"/>
  <c r="F6993" i="8"/>
  <c r="F6994" i="8"/>
  <c r="F6995" i="8"/>
  <c r="F6996" i="8"/>
  <c r="F6997" i="8"/>
  <c r="F6998" i="8"/>
  <c r="F6999" i="8"/>
  <c r="F7000" i="8"/>
  <c r="F7001" i="8"/>
  <c r="F7002" i="8"/>
  <c r="F7003" i="8"/>
  <c r="F7004" i="8"/>
  <c r="F7005" i="8"/>
  <c r="F7006" i="8"/>
  <c r="F7007" i="8"/>
  <c r="F7008" i="8"/>
  <c r="F7009" i="8"/>
  <c r="F7010" i="8"/>
  <c r="F7011" i="8"/>
  <c r="F7012" i="8"/>
  <c r="F7013" i="8"/>
  <c r="F7014" i="8"/>
  <c r="F7015" i="8"/>
  <c r="F7016" i="8"/>
  <c r="F7017" i="8"/>
  <c r="F7018" i="8"/>
  <c r="F7019" i="8"/>
  <c r="F7020" i="8"/>
  <c r="F7021" i="8"/>
  <c r="F7022" i="8"/>
  <c r="F7023" i="8"/>
  <c r="F7024" i="8"/>
  <c r="F7025" i="8"/>
  <c r="F7026" i="8"/>
  <c r="F7027" i="8"/>
  <c r="F7028" i="8"/>
  <c r="F7029" i="8"/>
  <c r="F7030" i="8"/>
  <c r="F7031" i="8"/>
  <c r="F7032" i="8"/>
  <c r="F7033" i="8"/>
  <c r="F7034" i="8"/>
  <c r="F7035" i="8"/>
  <c r="F7036" i="8"/>
  <c r="F7037" i="8"/>
  <c r="F7038" i="8"/>
  <c r="F7039" i="8"/>
  <c r="F7040" i="8"/>
  <c r="F7041" i="8"/>
  <c r="F7042" i="8"/>
  <c r="F7043" i="8"/>
  <c r="F7044" i="8"/>
  <c r="F7045" i="8"/>
  <c r="F7046" i="8"/>
  <c r="F7047" i="8"/>
  <c r="F7048" i="8"/>
  <c r="F7049" i="8"/>
  <c r="F7050" i="8"/>
  <c r="F7051" i="8"/>
  <c r="F7052" i="8"/>
  <c r="F7053" i="8"/>
  <c r="F7054" i="8"/>
  <c r="F7055" i="8"/>
  <c r="F7056" i="8"/>
  <c r="F7057" i="8"/>
  <c r="F7058" i="8"/>
  <c r="F7059" i="8"/>
  <c r="F7060" i="8"/>
  <c r="F7061" i="8"/>
  <c r="F7062" i="8"/>
  <c r="F7063" i="8"/>
  <c r="F7064" i="8"/>
  <c r="F7065" i="8"/>
  <c r="F7066" i="8"/>
  <c r="F7067" i="8"/>
  <c r="F7068" i="8"/>
  <c r="F7069" i="8"/>
  <c r="F7070" i="8"/>
  <c r="F7071" i="8"/>
  <c r="F7072" i="8"/>
  <c r="F7073" i="8"/>
  <c r="F7074" i="8"/>
  <c r="F7075" i="8"/>
  <c r="F7076" i="8"/>
  <c r="F7077" i="8"/>
  <c r="F7078" i="8"/>
  <c r="F7079" i="8"/>
  <c r="F7080" i="8"/>
  <c r="F7081" i="8"/>
  <c r="F7082" i="8"/>
  <c r="F7083" i="8"/>
  <c r="F7084" i="8"/>
  <c r="F7085" i="8"/>
  <c r="F7086" i="8"/>
  <c r="F7087" i="8"/>
  <c r="F7088" i="8"/>
  <c r="F7089" i="8"/>
  <c r="F7090" i="8"/>
  <c r="F7091" i="8"/>
  <c r="F7092" i="8"/>
  <c r="F7093" i="8"/>
  <c r="F7094" i="8"/>
  <c r="F7095" i="8"/>
  <c r="F7096" i="8"/>
  <c r="F7097" i="8"/>
  <c r="F7098" i="8"/>
  <c r="F7099" i="8"/>
  <c r="F7100" i="8"/>
  <c r="F7101" i="8"/>
  <c r="F7102" i="8"/>
  <c r="F7103" i="8"/>
  <c r="F7104" i="8"/>
  <c r="F7105" i="8"/>
  <c r="F7106" i="8"/>
  <c r="F7107" i="8"/>
  <c r="F7108" i="8"/>
  <c r="F7109" i="8"/>
  <c r="F7110" i="8"/>
  <c r="F7111" i="8"/>
  <c r="F7112" i="8"/>
  <c r="F7113" i="8"/>
  <c r="F7114" i="8"/>
  <c r="F7115" i="8"/>
  <c r="F7116" i="8"/>
  <c r="F7117" i="8"/>
  <c r="F7118" i="8"/>
  <c r="F7119" i="8"/>
  <c r="F7120" i="8"/>
  <c r="F7121" i="8"/>
  <c r="F7122" i="8"/>
  <c r="F7123" i="8"/>
  <c r="F7124" i="8"/>
  <c r="F7125" i="8"/>
  <c r="F7126" i="8"/>
  <c r="F7127" i="8"/>
  <c r="F7128" i="8"/>
  <c r="F7129" i="8"/>
  <c r="F7130" i="8"/>
  <c r="F7131" i="8"/>
  <c r="F7132" i="8"/>
  <c r="F7133" i="8"/>
  <c r="F7134" i="8"/>
  <c r="F7135" i="8"/>
  <c r="F7136" i="8"/>
  <c r="F7137" i="8"/>
  <c r="F7138" i="8"/>
  <c r="F7139" i="8"/>
  <c r="F7140" i="8"/>
  <c r="F7141" i="8"/>
  <c r="F7142" i="8"/>
  <c r="F7143" i="8"/>
  <c r="F7144" i="8"/>
  <c r="F7145" i="8"/>
  <c r="F7146" i="8"/>
  <c r="F7147" i="8"/>
  <c r="F7148" i="8"/>
  <c r="F7149" i="8"/>
  <c r="F7150" i="8"/>
  <c r="F7151" i="8"/>
  <c r="F7152" i="8"/>
  <c r="F7153" i="8"/>
  <c r="F7154" i="8"/>
  <c r="F7155" i="8"/>
  <c r="F7156" i="8"/>
  <c r="F7157" i="8"/>
  <c r="F7158" i="8"/>
  <c r="F7159" i="8"/>
  <c r="F7160" i="8"/>
  <c r="F7161" i="8"/>
  <c r="F7162" i="8"/>
  <c r="F7163" i="8"/>
  <c r="F7164" i="8"/>
  <c r="F7165" i="8"/>
  <c r="F7166" i="8"/>
  <c r="F7167" i="8"/>
  <c r="F7168" i="8"/>
  <c r="F7169" i="8"/>
  <c r="F7170" i="8"/>
  <c r="F7171" i="8"/>
  <c r="F7172" i="8"/>
  <c r="F7173" i="8"/>
  <c r="F7174" i="8"/>
  <c r="F7175" i="8"/>
  <c r="F7176" i="8"/>
  <c r="F7177" i="8"/>
  <c r="F7178" i="8"/>
  <c r="F7179" i="8"/>
  <c r="F7180" i="8"/>
  <c r="F7181" i="8"/>
  <c r="F7182" i="8"/>
  <c r="F7183" i="8"/>
  <c r="F7184" i="8"/>
  <c r="F7185" i="8"/>
  <c r="F7186" i="8"/>
  <c r="F7187" i="8"/>
  <c r="F7188" i="8"/>
  <c r="F7189" i="8"/>
  <c r="F7190" i="8"/>
  <c r="F7191" i="8"/>
  <c r="F7192" i="8"/>
  <c r="F7193" i="8"/>
  <c r="F7194" i="8"/>
  <c r="F7195" i="8"/>
  <c r="F7196" i="8"/>
  <c r="F7197" i="8"/>
  <c r="F7198" i="8"/>
  <c r="F7199" i="8"/>
  <c r="F7200" i="8"/>
  <c r="F7201" i="8"/>
  <c r="F7202" i="8"/>
  <c r="F7203" i="8"/>
  <c r="F7204" i="8"/>
  <c r="F7205" i="8"/>
  <c r="F7206" i="8"/>
  <c r="F7207" i="8"/>
  <c r="F7208" i="8"/>
  <c r="F7209" i="8"/>
  <c r="F7210" i="8"/>
  <c r="F7211" i="8"/>
  <c r="F7212" i="8"/>
  <c r="F7213" i="8"/>
  <c r="F7214" i="8"/>
  <c r="F7215" i="8"/>
  <c r="F7216" i="8"/>
  <c r="F7217" i="8"/>
  <c r="F7218" i="8"/>
  <c r="F7219" i="8"/>
  <c r="F7220" i="8"/>
  <c r="F7221" i="8"/>
  <c r="F7222" i="8"/>
  <c r="F7223" i="8"/>
  <c r="F7224" i="8"/>
  <c r="F7225" i="8"/>
  <c r="F7226" i="8"/>
  <c r="F7227" i="8"/>
  <c r="F7228" i="8"/>
  <c r="F7229" i="8"/>
  <c r="F7230" i="8"/>
  <c r="F7231" i="8"/>
  <c r="F7232" i="8"/>
  <c r="F7233" i="8"/>
  <c r="F7234" i="8"/>
  <c r="F7235" i="8"/>
  <c r="F7236" i="8"/>
  <c r="F7237" i="8"/>
  <c r="F7238" i="8"/>
  <c r="F7239" i="8"/>
  <c r="F7240" i="8"/>
  <c r="F7241" i="8"/>
  <c r="F7242" i="8"/>
  <c r="F7243" i="8"/>
  <c r="F7244" i="8"/>
  <c r="F7245" i="8"/>
  <c r="F7246" i="8"/>
  <c r="F7247" i="8"/>
  <c r="F7248" i="8"/>
  <c r="F7249" i="8"/>
  <c r="F7250" i="8"/>
  <c r="F7251" i="8"/>
  <c r="F7252" i="8"/>
  <c r="F7253" i="8"/>
  <c r="F7254" i="8"/>
  <c r="F7255" i="8"/>
  <c r="F7256" i="8"/>
  <c r="F7257" i="8"/>
  <c r="F7258" i="8"/>
  <c r="F7259" i="8"/>
  <c r="F7260" i="8"/>
  <c r="F7261" i="8"/>
  <c r="F7262" i="8"/>
  <c r="F7263" i="8"/>
  <c r="F7264" i="8"/>
  <c r="F7265" i="8"/>
  <c r="F7266" i="8"/>
  <c r="F7267" i="8"/>
  <c r="F7268" i="8"/>
  <c r="F7269" i="8"/>
  <c r="F7270" i="8"/>
  <c r="F7271" i="8"/>
  <c r="F7272" i="8"/>
  <c r="F7273" i="8"/>
  <c r="F7274" i="8"/>
  <c r="F7275" i="8"/>
  <c r="F7276" i="8"/>
  <c r="F7277" i="8"/>
  <c r="F7278" i="8"/>
  <c r="F7279" i="8"/>
  <c r="F7280" i="8"/>
  <c r="F7281" i="8"/>
  <c r="F7282" i="8"/>
  <c r="F7283" i="8"/>
  <c r="F7284" i="8"/>
  <c r="F7285" i="8"/>
  <c r="F7286" i="8"/>
  <c r="F7287" i="8"/>
  <c r="F7288" i="8"/>
  <c r="F7289" i="8"/>
  <c r="F7290" i="8"/>
  <c r="F7291" i="8"/>
  <c r="F7292" i="8"/>
  <c r="F7293" i="8"/>
  <c r="F7294" i="8"/>
  <c r="F7295" i="8"/>
  <c r="F7296" i="8"/>
  <c r="F7297" i="8"/>
  <c r="F7298" i="8"/>
  <c r="F7299" i="8"/>
  <c r="F7300" i="8"/>
  <c r="F7301" i="8"/>
  <c r="F7302" i="8"/>
  <c r="F7303" i="8"/>
  <c r="F7304" i="8"/>
  <c r="F7305" i="8"/>
  <c r="F7306" i="8"/>
  <c r="F7307" i="8"/>
  <c r="F7308" i="8"/>
  <c r="F7309" i="8"/>
  <c r="F7310" i="8"/>
  <c r="F7311" i="8"/>
  <c r="F7312" i="8"/>
  <c r="F7313" i="8"/>
  <c r="F7314" i="8"/>
  <c r="F7315" i="8"/>
  <c r="F7316" i="8"/>
  <c r="F7317" i="8"/>
  <c r="F7318" i="8"/>
  <c r="F7319" i="8"/>
  <c r="F7320" i="8"/>
  <c r="F7321" i="8"/>
  <c r="F7322" i="8"/>
  <c r="F7323" i="8"/>
  <c r="F7324" i="8"/>
  <c r="F7325" i="8"/>
  <c r="F7326" i="8"/>
  <c r="F7327" i="8"/>
  <c r="F7328" i="8"/>
  <c r="F7329" i="8"/>
  <c r="F7330" i="8"/>
  <c r="F7331" i="8"/>
  <c r="F7332" i="8"/>
  <c r="F7333" i="8"/>
  <c r="F7334" i="8"/>
  <c r="F7335" i="8"/>
  <c r="F7336" i="8"/>
  <c r="F7337" i="8"/>
  <c r="F7338" i="8"/>
  <c r="F7339" i="8"/>
  <c r="F7340" i="8"/>
  <c r="F7341" i="8"/>
  <c r="F7342" i="8"/>
  <c r="F7343" i="8"/>
  <c r="F7344" i="8"/>
  <c r="F7345" i="8"/>
  <c r="F7346" i="8"/>
  <c r="F7347" i="8"/>
  <c r="F7348" i="8"/>
  <c r="F7349" i="8"/>
  <c r="F7350" i="8"/>
  <c r="F7351" i="8"/>
  <c r="F7352" i="8"/>
  <c r="F7353" i="8"/>
  <c r="F7354" i="8"/>
  <c r="F7355" i="8"/>
  <c r="F7356" i="8"/>
  <c r="F7357" i="8"/>
  <c r="F7358" i="8"/>
  <c r="F7359" i="8"/>
  <c r="F7360" i="8"/>
  <c r="F7361" i="8"/>
  <c r="F7362" i="8"/>
  <c r="F7363" i="8"/>
  <c r="F7364" i="8"/>
  <c r="F7365" i="8"/>
  <c r="F7366" i="8"/>
  <c r="F7367" i="8"/>
  <c r="F7368" i="8"/>
  <c r="F7369" i="8"/>
  <c r="F7370" i="8"/>
  <c r="F7371" i="8"/>
  <c r="F7372" i="8"/>
  <c r="F7373" i="8"/>
  <c r="F7374" i="8"/>
  <c r="F7375" i="8"/>
  <c r="F7376" i="8"/>
  <c r="F7377" i="8"/>
  <c r="F7378" i="8"/>
  <c r="F7379" i="8"/>
  <c r="F7380" i="8"/>
  <c r="F7381" i="8"/>
  <c r="F7382" i="8"/>
  <c r="F7383" i="8"/>
  <c r="F7384" i="8"/>
  <c r="F7385" i="8"/>
  <c r="F7386" i="8"/>
  <c r="F7387" i="8"/>
  <c r="F7388" i="8"/>
  <c r="F7389" i="8"/>
  <c r="F7390" i="8"/>
  <c r="F7391" i="8"/>
  <c r="F7392" i="8"/>
  <c r="F7393" i="8"/>
  <c r="F7394" i="8"/>
  <c r="F7395" i="8"/>
  <c r="F7396" i="8"/>
  <c r="F7397" i="8"/>
  <c r="F7398" i="8"/>
  <c r="F7399" i="8"/>
  <c r="F7400" i="8"/>
  <c r="F7401" i="8"/>
  <c r="F7402" i="8"/>
  <c r="F7403" i="8"/>
  <c r="F7404" i="8"/>
  <c r="F7405" i="8"/>
  <c r="F7406" i="8"/>
  <c r="F7407" i="8"/>
  <c r="F7408" i="8"/>
  <c r="F7409" i="8"/>
  <c r="F7410" i="8"/>
  <c r="F7411" i="8"/>
  <c r="F7412" i="8"/>
  <c r="F7413" i="8"/>
  <c r="F7414" i="8"/>
  <c r="F7415" i="8"/>
  <c r="F7416" i="8"/>
  <c r="F7417" i="8"/>
  <c r="F7418" i="8"/>
  <c r="F7419" i="8"/>
  <c r="F7420" i="8"/>
  <c r="F7421" i="8"/>
  <c r="F7422" i="8"/>
  <c r="F7423" i="8"/>
  <c r="F7424" i="8"/>
  <c r="F7425" i="8"/>
  <c r="F7426" i="8"/>
  <c r="F7427" i="8"/>
  <c r="F7428" i="8"/>
  <c r="F7429" i="8"/>
  <c r="F7430" i="8"/>
  <c r="F7431" i="8"/>
  <c r="F7432" i="8"/>
  <c r="F7433" i="8"/>
  <c r="F7434" i="8"/>
  <c r="F7435" i="8"/>
  <c r="F7436" i="8"/>
  <c r="F7437" i="8"/>
  <c r="F7438" i="8"/>
  <c r="F7439" i="8"/>
  <c r="F7440" i="8"/>
  <c r="F7441" i="8"/>
  <c r="F7442" i="8"/>
  <c r="F7443" i="8"/>
  <c r="F7444" i="8"/>
  <c r="F7445" i="8"/>
  <c r="F7446" i="8"/>
  <c r="F7447" i="8"/>
  <c r="F7448" i="8"/>
  <c r="F7449" i="8"/>
  <c r="F7450" i="8"/>
  <c r="F7451" i="8"/>
  <c r="F7452" i="8"/>
  <c r="F7453" i="8"/>
  <c r="F7454" i="8"/>
  <c r="F7455" i="8"/>
  <c r="F7456" i="8"/>
  <c r="F7457" i="8"/>
  <c r="F7458" i="8"/>
  <c r="F7459" i="8"/>
  <c r="F7460" i="8"/>
  <c r="F7461" i="8"/>
  <c r="F7462" i="8"/>
  <c r="F7463" i="8"/>
  <c r="F7464" i="8"/>
  <c r="F7465" i="8"/>
  <c r="F7466" i="8"/>
  <c r="F7467" i="8"/>
  <c r="F7468" i="8"/>
  <c r="F7469" i="8"/>
  <c r="F7470" i="8"/>
  <c r="F7471" i="8"/>
  <c r="F7472" i="8"/>
  <c r="F7473" i="8"/>
  <c r="F7474" i="8"/>
  <c r="F7475" i="8"/>
  <c r="F7476" i="8"/>
  <c r="F7477" i="8"/>
  <c r="F7478" i="8"/>
  <c r="F7479" i="8"/>
  <c r="F7480" i="8"/>
  <c r="F7481" i="8"/>
  <c r="F7482" i="8"/>
  <c r="F7483" i="8"/>
  <c r="F7484" i="8"/>
  <c r="F7485" i="8"/>
  <c r="F7486" i="8"/>
  <c r="F7487" i="8"/>
  <c r="F7488" i="8"/>
  <c r="F7489" i="8"/>
  <c r="F7490" i="8"/>
  <c r="F7491" i="8"/>
  <c r="F7492" i="8"/>
  <c r="F7493" i="8"/>
  <c r="F7494" i="8"/>
  <c r="F7495" i="8"/>
  <c r="F7496" i="8"/>
  <c r="F7497" i="8"/>
  <c r="F7498" i="8"/>
  <c r="F7499" i="8"/>
  <c r="F7500" i="8"/>
  <c r="F7501" i="8"/>
  <c r="F7502" i="8"/>
  <c r="F7503" i="8"/>
  <c r="F7504" i="8"/>
  <c r="F7505" i="8"/>
  <c r="F7506" i="8"/>
  <c r="F7507" i="8"/>
  <c r="F7508" i="8"/>
  <c r="F7509" i="8"/>
  <c r="F7510" i="8"/>
  <c r="F7511" i="8"/>
  <c r="F7512" i="8"/>
  <c r="F7513" i="8"/>
  <c r="F7514" i="8"/>
  <c r="F7515" i="8"/>
  <c r="F7516" i="8"/>
  <c r="F7517" i="8"/>
  <c r="F7518" i="8"/>
  <c r="F7519" i="8"/>
  <c r="F7520" i="8"/>
  <c r="F7521" i="8"/>
  <c r="F7522" i="8"/>
  <c r="F7523" i="8"/>
  <c r="F7524" i="8"/>
  <c r="F7525" i="8"/>
  <c r="F7526" i="8"/>
  <c r="F7527" i="8"/>
  <c r="F7528" i="8"/>
  <c r="F7529" i="8"/>
  <c r="F7530" i="8"/>
  <c r="F7531" i="8"/>
  <c r="F7532" i="8"/>
  <c r="F7533" i="8"/>
  <c r="F7534" i="8"/>
  <c r="F7535" i="8"/>
  <c r="F7536" i="8"/>
  <c r="F7537" i="8"/>
  <c r="F7538" i="8"/>
  <c r="F7539" i="8"/>
  <c r="F7540" i="8"/>
  <c r="F7541" i="8"/>
  <c r="F7542" i="8"/>
  <c r="F7543" i="8"/>
  <c r="F7544" i="8"/>
  <c r="F7545" i="8"/>
  <c r="F7546" i="8"/>
  <c r="F7547" i="8"/>
  <c r="F7548" i="8"/>
  <c r="F7549" i="8"/>
  <c r="F7550" i="8"/>
  <c r="F7551" i="8"/>
  <c r="F7552" i="8"/>
  <c r="F7553" i="8"/>
  <c r="F7554" i="8"/>
  <c r="F7555" i="8"/>
  <c r="F7556" i="8"/>
  <c r="F7557" i="8"/>
  <c r="F7558" i="8"/>
  <c r="F7559" i="8"/>
  <c r="F7560" i="8"/>
  <c r="F7561" i="8"/>
  <c r="F7562" i="8"/>
  <c r="F7563" i="8"/>
  <c r="F7564" i="8"/>
  <c r="F7565" i="8"/>
  <c r="F7566" i="8"/>
  <c r="F7567" i="8"/>
  <c r="F7568" i="8"/>
  <c r="F7569" i="8"/>
  <c r="F7570" i="8"/>
  <c r="F7571" i="8"/>
  <c r="F7572" i="8"/>
  <c r="F7573" i="8"/>
  <c r="F7574" i="8"/>
  <c r="F7575" i="8"/>
  <c r="F7576" i="8"/>
  <c r="F7577" i="8"/>
  <c r="F7578" i="8"/>
  <c r="F7579" i="8"/>
  <c r="F7580" i="8"/>
  <c r="F7581" i="8"/>
  <c r="F7582" i="8"/>
  <c r="F7583" i="8"/>
  <c r="F7584" i="8"/>
  <c r="F7585" i="8"/>
  <c r="F7586" i="8"/>
  <c r="F7587" i="8"/>
  <c r="F7588" i="8"/>
  <c r="F7589" i="8"/>
  <c r="F7590" i="8"/>
  <c r="F7591" i="8"/>
  <c r="F7592" i="8"/>
  <c r="F7593" i="8"/>
  <c r="F7594" i="8"/>
  <c r="F7595" i="8"/>
  <c r="F7596" i="8"/>
  <c r="F7597" i="8"/>
  <c r="F7598" i="8"/>
  <c r="F7599" i="8"/>
  <c r="F7600" i="8"/>
  <c r="F7601" i="8"/>
  <c r="F7602" i="8"/>
  <c r="F7603" i="8"/>
  <c r="F7604" i="8"/>
  <c r="F7605" i="8"/>
  <c r="F7606" i="8"/>
  <c r="F7607" i="8"/>
  <c r="F7608" i="8"/>
  <c r="F7609" i="8"/>
  <c r="F7610" i="8"/>
  <c r="F7611" i="8"/>
  <c r="F7612" i="8"/>
  <c r="F7613" i="8"/>
  <c r="F7614" i="8"/>
  <c r="F7615" i="8"/>
  <c r="F7616" i="8"/>
  <c r="F7617" i="8"/>
  <c r="F7618" i="8"/>
  <c r="F7619" i="8"/>
  <c r="F7620" i="8"/>
  <c r="F7621" i="8"/>
  <c r="F7622" i="8"/>
  <c r="F7623" i="8"/>
  <c r="F7624" i="8"/>
  <c r="F7625" i="8"/>
  <c r="F7626" i="8"/>
  <c r="F7627" i="8"/>
  <c r="F7628" i="8"/>
  <c r="F7629" i="8"/>
  <c r="F7630" i="8"/>
  <c r="F7631" i="8"/>
  <c r="F7632" i="8"/>
  <c r="F7633" i="8"/>
  <c r="F7634" i="8"/>
  <c r="F7635" i="8"/>
  <c r="F7636" i="8"/>
  <c r="F7637" i="8"/>
  <c r="F7638" i="8"/>
  <c r="F7639" i="8"/>
  <c r="F7640" i="8"/>
  <c r="F7641" i="8"/>
  <c r="F7642" i="8"/>
  <c r="F7643" i="8"/>
  <c r="F7644" i="8"/>
  <c r="F7645" i="8"/>
  <c r="F7646" i="8"/>
  <c r="F7647" i="8"/>
  <c r="F7648" i="8"/>
  <c r="F7649" i="8"/>
  <c r="F7650" i="8"/>
  <c r="F7651" i="8"/>
  <c r="F7652" i="8"/>
  <c r="F7653" i="8"/>
  <c r="F7654" i="8"/>
  <c r="F7655" i="8"/>
  <c r="F7656" i="8"/>
  <c r="F7657" i="8"/>
  <c r="F7658" i="8"/>
  <c r="F7659" i="8"/>
  <c r="F7660" i="8"/>
  <c r="F7661" i="8"/>
  <c r="F7662" i="8"/>
  <c r="F7663" i="8"/>
  <c r="F7664" i="8"/>
  <c r="F7665" i="8"/>
  <c r="F7666" i="8"/>
  <c r="F7667" i="8"/>
  <c r="F7668" i="8"/>
  <c r="F7669" i="8"/>
  <c r="F7670" i="8"/>
  <c r="F7671" i="8"/>
  <c r="F7672" i="8"/>
  <c r="F7673" i="8"/>
  <c r="F7674" i="8"/>
  <c r="F7675" i="8"/>
  <c r="F7676" i="8"/>
  <c r="F7677" i="8"/>
  <c r="F7678" i="8"/>
  <c r="F7679" i="8"/>
  <c r="F7680" i="8"/>
  <c r="F7681" i="8"/>
  <c r="F7682" i="8"/>
  <c r="F7683" i="8"/>
  <c r="F7684" i="8"/>
  <c r="F7685" i="8"/>
  <c r="F7686" i="8"/>
  <c r="F7687" i="8"/>
  <c r="F7688" i="8"/>
  <c r="F7689" i="8"/>
  <c r="F7690" i="8"/>
  <c r="F7691" i="8"/>
  <c r="F7692" i="8"/>
  <c r="F7693" i="8"/>
  <c r="F7694" i="8"/>
  <c r="F7695" i="8"/>
  <c r="F7696" i="8"/>
  <c r="F7697" i="8"/>
  <c r="F7698" i="8"/>
  <c r="F7699" i="8"/>
  <c r="F7700" i="8"/>
  <c r="F7701" i="8"/>
  <c r="F7702" i="8"/>
  <c r="F7703" i="8"/>
  <c r="F7704" i="8"/>
  <c r="F7705" i="8"/>
  <c r="F7706" i="8"/>
  <c r="F7707" i="8"/>
  <c r="F7708" i="8"/>
  <c r="F7709" i="8"/>
  <c r="F7710" i="8"/>
  <c r="F7711" i="8"/>
  <c r="F7712" i="8"/>
  <c r="F7713" i="8"/>
  <c r="F7714" i="8"/>
  <c r="F7715" i="8"/>
  <c r="F7716" i="8"/>
  <c r="F7717" i="8"/>
  <c r="F7718" i="8"/>
  <c r="F7719" i="8"/>
  <c r="F7720" i="8"/>
  <c r="F7721" i="8"/>
  <c r="F7722" i="8"/>
  <c r="F7723" i="8"/>
  <c r="F7724" i="8"/>
  <c r="F7725" i="8"/>
  <c r="F7726" i="8"/>
  <c r="F7727" i="8"/>
  <c r="F7728" i="8"/>
  <c r="F7729" i="8"/>
  <c r="F7730" i="8"/>
  <c r="F7731" i="8"/>
  <c r="F7732" i="8"/>
  <c r="F7733" i="8"/>
  <c r="F7734" i="8"/>
  <c r="F7735" i="8"/>
  <c r="F7736" i="8"/>
  <c r="F7737" i="8"/>
  <c r="F7738" i="8"/>
  <c r="F7739" i="8"/>
  <c r="F7740" i="8"/>
  <c r="F7741" i="8"/>
  <c r="F7742" i="8"/>
  <c r="F7743" i="8"/>
  <c r="F7744" i="8"/>
  <c r="F7745" i="8"/>
  <c r="F7746" i="8"/>
  <c r="F7747" i="8"/>
  <c r="F7748" i="8"/>
  <c r="F7749" i="8"/>
  <c r="F7750" i="8"/>
  <c r="F7751" i="8"/>
  <c r="F7752" i="8"/>
  <c r="F7753" i="8"/>
  <c r="F7754" i="8"/>
  <c r="F7755" i="8"/>
  <c r="F7756" i="8"/>
  <c r="F7757" i="8"/>
  <c r="F7758" i="8"/>
  <c r="F7759" i="8"/>
  <c r="F7760" i="8"/>
  <c r="F7761" i="8"/>
  <c r="F7762" i="8"/>
  <c r="F7763" i="8"/>
  <c r="F7764" i="8"/>
  <c r="F7765" i="8"/>
  <c r="F7766" i="8"/>
  <c r="F7767" i="8"/>
  <c r="F7768" i="8"/>
  <c r="F7769" i="8"/>
  <c r="F7770" i="8"/>
  <c r="F7771" i="8"/>
  <c r="F7772" i="8"/>
  <c r="F7773" i="8"/>
  <c r="F7774" i="8"/>
  <c r="F7775" i="8"/>
  <c r="F7776" i="8"/>
  <c r="F7777" i="8"/>
  <c r="F7778" i="8"/>
  <c r="F7779" i="8"/>
  <c r="F7780" i="8"/>
  <c r="F7781" i="8"/>
  <c r="F7782" i="8"/>
  <c r="F7783" i="8"/>
  <c r="F7784" i="8"/>
  <c r="F7785" i="8"/>
  <c r="F7786" i="8"/>
  <c r="F7787" i="8"/>
  <c r="F7788" i="8"/>
  <c r="F7789" i="8"/>
  <c r="F7790" i="8"/>
  <c r="F7791" i="8"/>
  <c r="F7792" i="8"/>
  <c r="F7793" i="8"/>
  <c r="F7794" i="8"/>
  <c r="F7795" i="8"/>
  <c r="F7796" i="8"/>
  <c r="F7797" i="8"/>
  <c r="F7798" i="8"/>
  <c r="F7799" i="8"/>
  <c r="F7800" i="8"/>
  <c r="F7801" i="8"/>
  <c r="F7802" i="8"/>
  <c r="F7803" i="8"/>
  <c r="F7804" i="8"/>
  <c r="F7805" i="8"/>
  <c r="F7806" i="8"/>
  <c r="F7807" i="8"/>
  <c r="F7808" i="8"/>
  <c r="F7809" i="8"/>
  <c r="F7810" i="8"/>
  <c r="F7811" i="8"/>
  <c r="F7812" i="8"/>
  <c r="F7813" i="8"/>
  <c r="F7814" i="8"/>
  <c r="F7815" i="8"/>
  <c r="F7816" i="8"/>
  <c r="F7817" i="8"/>
  <c r="F7818" i="8"/>
  <c r="F7819" i="8"/>
  <c r="F7820" i="8"/>
  <c r="F7821" i="8"/>
  <c r="F7822" i="8"/>
  <c r="F7823" i="8"/>
  <c r="F7824" i="8"/>
  <c r="F7825" i="8"/>
  <c r="F7826" i="8"/>
  <c r="F7827" i="8"/>
  <c r="F7828" i="8"/>
  <c r="F7829" i="8"/>
  <c r="F7830" i="8"/>
  <c r="F7831" i="8"/>
  <c r="F7832" i="8"/>
  <c r="F7833" i="8"/>
  <c r="F7834" i="8"/>
  <c r="F7835" i="8"/>
  <c r="F7836" i="8"/>
  <c r="F7837" i="8"/>
  <c r="F7838" i="8"/>
  <c r="F7839" i="8"/>
  <c r="F7840" i="8"/>
  <c r="F7841" i="8"/>
  <c r="F7842" i="8"/>
  <c r="F7843" i="8"/>
  <c r="F7844" i="8"/>
  <c r="F7845" i="8"/>
  <c r="F7846" i="8"/>
  <c r="F7847" i="8"/>
  <c r="F7848" i="8"/>
  <c r="F7849" i="8"/>
  <c r="F7850" i="8"/>
  <c r="F7851" i="8"/>
  <c r="F7852" i="8"/>
  <c r="F7853" i="8"/>
  <c r="F7854" i="8"/>
  <c r="F7855" i="8"/>
  <c r="F7856" i="8"/>
  <c r="F7857" i="8"/>
  <c r="F7858" i="8"/>
  <c r="F7859" i="8"/>
  <c r="F7860" i="8"/>
  <c r="F7861" i="8"/>
  <c r="F7862" i="8"/>
  <c r="F7863" i="8"/>
  <c r="F7864" i="8"/>
  <c r="F7865" i="8"/>
  <c r="F7866" i="8"/>
  <c r="F7867" i="8"/>
  <c r="F7868" i="8"/>
  <c r="F7869" i="8"/>
  <c r="F7870" i="8"/>
  <c r="F7871" i="8"/>
  <c r="F7872" i="8"/>
  <c r="F7873" i="8"/>
  <c r="F7874" i="8"/>
  <c r="F7875" i="8"/>
  <c r="F7876" i="8"/>
  <c r="F7877" i="8"/>
  <c r="F7878" i="8"/>
  <c r="F7879" i="8"/>
  <c r="F7880" i="8"/>
  <c r="F7881" i="8"/>
  <c r="F7882" i="8"/>
  <c r="F7883" i="8"/>
  <c r="F7884" i="8"/>
  <c r="F7885" i="8"/>
  <c r="F7886" i="8"/>
  <c r="F7887" i="8"/>
  <c r="F7888" i="8"/>
  <c r="F7889" i="8"/>
  <c r="F7890" i="8"/>
  <c r="F7891" i="8"/>
  <c r="F7892" i="8"/>
  <c r="F7893" i="8"/>
  <c r="F7894" i="8"/>
  <c r="F7895" i="8"/>
  <c r="F7896" i="8"/>
  <c r="F7897" i="8"/>
  <c r="F7898" i="8"/>
  <c r="F7899" i="8"/>
  <c r="F7900" i="8"/>
  <c r="F7901" i="8"/>
  <c r="F7902" i="8"/>
  <c r="F7903" i="8"/>
  <c r="F7904" i="8"/>
  <c r="F7905" i="8"/>
  <c r="F7906" i="8"/>
  <c r="F7907" i="8"/>
  <c r="F7908" i="8"/>
  <c r="F7909" i="8"/>
  <c r="F7910" i="8"/>
  <c r="F7911" i="8"/>
  <c r="F7912" i="8"/>
  <c r="F7913" i="8"/>
  <c r="F7914" i="8"/>
  <c r="F7915" i="8"/>
  <c r="F7916" i="8"/>
  <c r="F7917" i="8"/>
  <c r="F7918" i="8"/>
  <c r="F7919" i="8"/>
  <c r="F7920" i="8"/>
  <c r="F7921" i="8"/>
  <c r="F7922" i="8"/>
  <c r="F7923" i="8"/>
  <c r="F7924" i="8"/>
  <c r="F7925" i="8"/>
  <c r="F7926" i="8"/>
  <c r="F7927" i="8"/>
  <c r="F7928" i="8"/>
  <c r="F7929" i="8"/>
  <c r="F7930" i="8"/>
  <c r="F7931" i="8"/>
  <c r="F7932" i="8"/>
  <c r="F7933" i="8"/>
  <c r="F7934" i="8"/>
  <c r="F7935" i="8"/>
  <c r="F7936" i="8"/>
  <c r="F7937" i="8"/>
  <c r="F7938" i="8"/>
  <c r="F7939" i="8"/>
  <c r="F7940" i="8"/>
  <c r="F7941" i="8"/>
  <c r="F7942" i="8"/>
  <c r="F7943" i="8"/>
  <c r="F7944" i="8"/>
  <c r="F7945" i="8"/>
  <c r="F7946" i="8"/>
  <c r="F7947" i="8"/>
  <c r="F7948" i="8"/>
  <c r="F7949" i="8"/>
  <c r="F7950" i="8"/>
  <c r="F7951" i="8"/>
  <c r="F7952" i="8"/>
  <c r="F7953" i="8"/>
  <c r="F7954" i="8"/>
  <c r="F7955" i="8"/>
  <c r="F7956" i="8"/>
  <c r="F7957" i="8"/>
  <c r="F7958" i="8"/>
  <c r="F7959" i="8"/>
  <c r="F7960" i="8"/>
  <c r="F7961" i="8"/>
  <c r="F7962" i="8"/>
  <c r="F7963" i="8"/>
  <c r="F7964" i="8"/>
  <c r="F7965" i="8"/>
  <c r="F7966" i="8"/>
  <c r="F7967" i="8"/>
  <c r="F7968" i="8"/>
  <c r="F7969" i="8"/>
  <c r="F7970" i="8"/>
  <c r="F7971" i="8"/>
  <c r="F7972" i="8"/>
  <c r="F7973" i="8"/>
  <c r="F7974" i="8"/>
  <c r="F7975" i="8"/>
  <c r="F7976" i="8"/>
  <c r="F7977" i="8"/>
  <c r="F7978" i="8"/>
  <c r="F7979" i="8"/>
  <c r="F7980" i="8"/>
  <c r="F7981" i="8"/>
  <c r="F7982" i="8"/>
  <c r="F7983" i="8"/>
  <c r="F7984" i="8"/>
  <c r="F7985" i="8"/>
  <c r="F7986" i="8"/>
  <c r="F7987" i="8"/>
  <c r="F7988" i="8"/>
  <c r="F7989" i="8"/>
  <c r="F7990" i="8"/>
  <c r="F7991" i="8"/>
  <c r="F7992" i="8"/>
  <c r="F7993" i="8"/>
  <c r="F7994" i="8"/>
  <c r="F7995" i="8"/>
  <c r="F7996" i="8"/>
  <c r="F7997" i="8"/>
  <c r="F7998" i="8"/>
  <c r="F7999" i="8"/>
  <c r="F8000" i="8"/>
  <c r="F8001" i="8"/>
  <c r="F8002" i="8"/>
  <c r="F8003" i="8"/>
  <c r="F8004" i="8"/>
  <c r="F8005" i="8"/>
  <c r="F8006" i="8"/>
  <c r="F8007" i="8"/>
  <c r="F8008" i="8"/>
  <c r="F8009" i="8"/>
  <c r="F8010" i="8"/>
  <c r="F8011" i="8"/>
  <c r="F8012" i="8"/>
  <c r="F8013" i="8"/>
  <c r="F8014" i="8"/>
  <c r="F8015" i="8"/>
  <c r="F8016" i="8"/>
  <c r="F8017" i="8"/>
  <c r="F8018" i="8"/>
  <c r="F8019" i="8"/>
  <c r="F8020" i="8"/>
  <c r="F8021" i="8"/>
  <c r="F8022" i="8"/>
  <c r="F8023" i="8"/>
  <c r="F8024" i="8"/>
  <c r="F8025" i="8"/>
  <c r="F8026" i="8"/>
  <c r="F8027" i="8"/>
  <c r="F8028" i="8"/>
  <c r="F8029" i="8"/>
  <c r="F8030" i="8"/>
  <c r="F8031" i="8"/>
  <c r="F8032" i="8"/>
  <c r="F8033" i="8"/>
  <c r="F8034" i="8"/>
  <c r="F8035" i="8"/>
  <c r="F8036" i="8"/>
  <c r="F8037" i="8"/>
  <c r="F8038" i="8"/>
  <c r="F8039" i="8"/>
  <c r="F8040" i="8"/>
  <c r="F8041" i="8"/>
  <c r="F8042" i="8"/>
  <c r="F8043" i="8"/>
  <c r="F8044" i="8"/>
  <c r="F8045" i="8"/>
  <c r="F8046" i="8"/>
  <c r="F8047" i="8"/>
  <c r="F8048" i="8"/>
  <c r="F8049" i="8"/>
  <c r="F8050" i="8"/>
  <c r="F8051" i="8"/>
  <c r="F8052" i="8"/>
  <c r="F8053" i="8"/>
  <c r="F8054" i="8"/>
  <c r="F8055" i="8"/>
  <c r="F8056" i="8"/>
  <c r="F8057" i="8"/>
  <c r="F8058" i="8"/>
  <c r="F8059" i="8"/>
  <c r="F8060" i="8"/>
  <c r="F8061" i="8"/>
  <c r="F8062" i="8"/>
  <c r="F8063" i="8"/>
  <c r="F8064" i="8"/>
  <c r="F8065" i="8"/>
  <c r="F8066" i="8"/>
  <c r="F8067" i="8"/>
  <c r="F8068" i="8"/>
  <c r="F8069" i="8"/>
  <c r="F8070" i="8"/>
  <c r="F8071" i="8"/>
  <c r="F8072" i="8"/>
  <c r="F8073" i="8"/>
  <c r="F8074" i="8"/>
  <c r="F8075" i="8"/>
  <c r="F8076" i="8"/>
  <c r="F8077" i="8"/>
  <c r="F8078" i="8"/>
  <c r="F8079" i="8"/>
  <c r="F8080" i="8"/>
  <c r="F8081" i="8"/>
  <c r="F8082" i="8"/>
  <c r="F8083" i="8"/>
  <c r="F8084" i="8"/>
  <c r="F8085" i="8"/>
  <c r="F8086" i="8"/>
  <c r="F8087" i="8"/>
  <c r="F8088" i="8"/>
  <c r="F8089" i="8"/>
  <c r="F8090" i="8"/>
  <c r="F8091" i="8"/>
  <c r="F8092" i="8"/>
  <c r="F8093" i="8"/>
  <c r="F8094" i="8"/>
  <c r="F8095" i="8"/>
  <c r="F8096" i="8"/>
  <c r="F8097" i="8"/>
  <c r="F8098" i="8"/>
  <c r="F8099" i="8"/>
  <c r="F8100" i="8"/>
  <c r="F8101" i="8"/>
  <c r="F8102" i="8"/>
  <c r="F8103" i="8"/>
  <c r="F8104" i="8"/>
  <c r="F8105" i="8"/>
  <c r="F8106" i="8"/>
  <c r="F8107" i="8"/>
  <c r="F8108" i="8"/>
  <c r="F8109" i="8"/>
  <c r="F8110" i="8"/>
  <c r="F8111" i="8"/>
  <c r="F8112" i="8"/>
  <c r="F8113" i="8"/>
  <c r="F8114" i="8"/>
  <c r="F8115" i="8"/>
  <c r="F8116" i="8"/>
  <c r="F8117" i="8"/>
  <c r="F8118" i="8"/>
  <c r="F8119" i="8"/>
  <c r="F8120" i="8"/>
  <c r="F8121" i="8"/>
  <c r="F8122" i="8"/>
  <c r="F8123" i="8"/>
  <c r="F8124" i="8"/>
  <c r="F8125" i="8"/>
  <c r="F8126" i="8"/>
  <c r="F8127" i="8"/>
  <c r="F8128" i="8"/>
  <c r="F8129" i="8"/>
  <c r="F8130" i="8"/>
  <c r="F8131" i="8"/>
  <c r="F8132" i="8"/>
  <c r="F8133" i="8"/>
  <c r="F8134" i="8"/>
  <c r="F8135" i="8"/>
  <c r="F8136" i="8"/>
  <c r="F8137" i="8"/>
  <c r="F8138" i="8"/>
  <c r="F8139" i="8"/>
  <c r="F8140" i="8"/>
  <c r="F8141" i="8"/>
  <c r="F8142" i="8"/>
  <c r="F8143" i="8"/>
  <c r="F8144" i="8"/>
  <c r="F8145" i="8"/>
  <c r="F8146" i="8"/>
  <c r="F8147" i="8"/>
  <c r="F8148" i="8"/>
  <c r="F8149" i="8"/>
  <c r="F8150" i="8"/>
  <c r="F8151" i="8"/>
  <c r="F8152" i="8"/>
  <c r="F8153" i="8"/>
  <c r="F8154" i="8"/>
  <c r="F8155" i="8"/>
  <c r="F8156" i="8"/>
  <c r="F8157" i="8"/>
  <c r="F8158" i="8"/>
  <c r="F8159" i="8"/>
  <c r="F8160" i="8"/>
  <c r="F8161" i="8"/>
  <c r="F8162" i="8"/>
  <c r="F8163" i="8"/>
  <c r="F8164" i="8"/>
  <c r="F8165" i="8"/>
  <c r="F8166" i="8"/>
  <c r="F8167" i="8"/>
  <c r="F8168" i="8"/>
  <c r="F8169" i="8"/>
  <c r="F8170" i="8"/>
  <c r="F8171" i="8"/>
  <c r="F8172" i="8"/>
  <c r="F8173" i="8"/>
  <c r="F8174" i="8"/>
  <c r="F8175" i="8"/>
  <c r="F8176" i="8"/>
  <c r="F8177" i="8"/>
  <c r="F8178" i="8"/>
  <c r="F8179" i="8"/>
  <c r="F8180" i="8"/>
  <c r="F8181" i="8"/>
  <c r="F8182" i="8"/>
  <c r="F8183" i="8"/>
  <c r="F8184" i="8"/>
  <c r="F8185" i="8"/>
  <c r="F8186" i="8"/>
  <c r="F8187" i="8"/>
  <c r="F8188" i="8"/>
  <c r="F8189" i="8"/>
  <c r="F8190" i="8"/>
  <c r="F8191" i="8"/>
  <c r="F8192" i="8"/>
  <c r="F8193" i="8"/>
  <c r="F8194" i="8"/>
  <c r="F8195" i="8"/>
  <c r="F8196" i="8"/>
  <c r="F8197" i="8"/>
  <c r="F8198" i="8"/>
  <c r="F8199" i="8"/>
  <c r="F8200" i="8"/>
  <c r="F8201" i="8"/>
  <c r="F8202" i="8"/>
  <c r="F8203" i="8"/>
  <c r="F8204" i="8"/>
  <c r="F8205" i="8"/>
  <c r="F8206" i="8"/>
  <c r="F8207" i="8"/>
  <c r="F8208" i="8"/>
  <c r="F8209" i="8"/>
  <c r="F8210" i="8"/>
  <c r="F8211" i="8"/>
  <c r="F8212" i="8"/>
  <c r="F8213" i="8"/>
  <c r="F8214" i="8"/>
  <c r="F8215" i="8"/>
  <c r="F8216" i="8"/>
  <c r="F8217" i="8"/>
  <c r="F8218" i="8"/>
  <c r="F8219" i="8"/>
  <c r="F8220" i="8"/>
  <c r="F8221" i="8"/>
  <c r="F8222" i="8"/>
  <c r="F8223" i="8"/>
  <c r="F8224" i="8"/>
  <c r="F8225" i="8"/>
  <c r="F8226" i="8"/>
  <c r="F8227" i="8"/>
  <c r="F8228" i="8"/>
  <c r="F8229" i="8"/>
  <c r="F8230" i="8"/>
  <c r="F8231" i="8"/>
  <c r="F8232" i="8"/>
  <c r="F8233" i="8"/>
  <c r="F8234" i="8"/>
  <c r="F8235" i="8"/>
  <c r="F8236" i="8"/>
  <c r="F8237" i="8"/>
  <c r="F8238" i="8"/>
  <c r="F8239" i="8"/>
  <c r="F8240" i="8"/>
  <c r="F8241" i="8"/>
  <c r="F8242" i="8"/>
  <c r="F8243" i="8"/>
  <c r="F8244" i="8"/>
  <c r="F8245" i="8"/>
  <c r="F8246" i="8"/>
  <c r="F8247" i="8"/>
  <c r="F8248" i="8"/>
  <c r="F8249" i="8"/>
  <c r="F8250" i="8"/>
  <c r="F8251" i="8"/>
  <c r="F8252" i="8"/>
  <c r="F8253" i="8"/>
  <c r="F8254" i="8"/>
  <c r="F8255" i="8"/>
  <c r="F8256" i="8"/>
  <c r="F8257" i="8"/>
  <c r="F8258" i="8"/>
  <c r="F8259" i="8"/>
  <c r="F8260" i="8"/>
  <c r="F8261" i="8"/>
  <c r="F8262" i="8"/>
  <c r="F8263" i="8"/>
  <c r="F8264" i="8"/>
  <c r="F8265" i="8"/>
  <c r="F8266" i="8"/>
  <c r="F8267" i="8"/>
  <c r="F8268" i="8"/>
  <c r="F8269" i="8"/>
  <c r="F8270" i="8"/>
  <c r="F8271" i="8"/>
  <c r="F8272" i="8"/>
  <c r="F8273" i="8"/>
  <c r="F8274" i="8"/>
  <c r="F8275" i="8"/>
  <c r="F8276" i="8"/>
  <c r="F8277" i="8"/>
  <c r="F8278" i="8"/>
  <c r="F8279" i="8"/>
  <c r="F8280" i="8"/>
  <c r="F8281" i="8"/>
  <c r="F8282" i="8"/>
  <c r="F8283" i="8"/>
  <c r="F8284" i="8"/>
  <c r="F8285" i="8"/>
  <c r="F8286" i="8"/>
  <c r="F8287" i="8"/>
  <c r="F8288" i="8"/>
  <c r="F8289" i="8"/>
  <c r="F8290" i="8"/>
  <c r="F8291" i="8"/>
  <c r="F8292" i="8"/>
  <c r="F8293" i="8"/>
  <c r="F8294" i="8"/>
  <c r="F8295" i="8"/>
  <c r="F8296" i="8"/>
  <c r="F8297" i="8"/>
  <c r="F8298" i="8"/>
  <c r="F8299" i="8"/>
  <c r="F8300" i="8"/>
  <c r="F8301" i="8"/>
  <c r="F8302" i="8"/>
  <c r="F8303" i="8"/>
  <c r="F8304" i="8"/>
  <c r="F8305" i="8"/>
  <c r="F8306" i="8"/>
  <c r="F8307" i="8"/>
  <c r="F8308" i="8"/>
  <c r="F8309" i="8"/>
  <c r="F8310" i="8"/>
  <c r="F8311" i="8"/>
  <c r="F8312" i="8"/>
  <c r="F8313" i="8"/>
  <c r="F8314" i="8"/>
  <c r="F8315" i="8"/>
  <c r="F8316" i="8"/>
  <c r="F8317" i="8"/>
  <c r="F8318" i="8"/>
  <c r="F8319" i="8"/>
  <c r="F8320" i="8"/>
  <c r="F8321" i="8"/>
  <c r="F8322" i="8"/>
  <c r="F8323" i="8"/>
  <c r="F8324" i="8"/>
  <c r="F8325" i="8"/>
  <c r="F8326" i="8"/>
  <c r="F8327" i="8"/>
  <c r="F8328" i="8"/>
  <c r="F8329" i="8"/>
  <c r="F8330" i="8"/>
  <c r="F8331" i="8"/>
  <c r="F8332" i="8"/>
  <c r="F8333" i="8"/>
  <c r="F8334" i="8"/>
  <c r="F8335" i="8"/>
  <c r="F8336" i="8"/>
  <c r="F8337" i="8"/>
  <c r="F8338" i="8"/>
  <c r="F8339" i="8"/>
  <c r="F8340" i="8"/>
  <c r="F8341" i="8"/>
  <c r="F8342" i="8"/>
  <c r="F8343" i="8"/>
  <c r="F8344" i="8"/>
  <c r="F8345" i="8"/>
  <c r="F8346" i="8"/>
  <c r="F8347" i="8"/>
  <c r="F8348" i="8"/>
  <c r="F8349" i="8"/>
  <c r="F8350" i="8"/>
  <c r="F8351" i="8"/>
  <c r="F8352" i="8"/>
  <c r="F8353" i="8"/>
  <c r="F8354" i="8"/>
  <c r="F8355" i="8"/>
  <c r="F8356" i="8"/>
  <c r="F8357" i="8"/>
  <c r="F8358" i="8"/>
  <c r="F8359" i="8"/>
  <c r="F8360" i="8"/>
  <c r="F8361" i="8"/>
  <c r="F8362" i="8"/>
  <c r="F8363" i="8"/>
  <c r="F8364" i="8"/>
  <c r="F8365" i="8"/>
  <c r="F8366" i="8"/>
  <c r="F8367" i="8"/>
  <c r="F8368" i="8"/>
  <c r="F8369" i="8"/>
  <c r="F8370" i="8"/>
  <c r="F8371" i="8"/>
  <c r="F8372" i="8"/>
  <c r="F8373" i="8"/>
  <c r="F8374" i="8"/>
  <c r="F8375" i="8"/>
  <c r="F8376" i="8"/>
  <c r="F8377" i="8"/>
  <c r="F8378" i="8"/>
  <c r="F8379" i="8"/>
  <c r="F8380" i="8"/>
  <c r="F8381" i="8"/>
  <c r="F8382" i="8"/>
  <c r="F8383" i="8"/>
  <c r="F8384" i="8"/>
  <c r="F8385" i="8"/>
  <c r="F8386" i="8"/>
  <c r="F8387" i="8"/>
  <c r="F8388" i="8"/>
  <c r="F8389" i="8"/>
  <c r="F8390" i="8"/>
  <c r="F8391" i="8"/>
  <c r="F8392" i="8"/>
  <c r="F8393" i="8"/>
  <c r="F8394" i="8"/>
  <c r="F8395" i="8"/>
  <c r="F8396" i="8"/>
  <c r="F8397" i="8"/>
  <c r="F8398" i="8"/>
  <c r="F8399" i="8"/>
  <c r="F8400" i="8"/>
  <c r="F8401" i="8"/>
  <c r="F8402" i="8"/>
  <c r="F8403" i="8"/>
  <c r="F8404" i="8"/>
  <c r="F8405" i="8"/>
  <c r="F8406" i="8"/>
  <c r="F8407" i="8"/>
  <c r="F8408" i="8"/>
  <c r="F8409" i="8"/>
  <c r="F8410" i="8"/>
  <c r="F8411" i="8"/>
  <c r="F8412" i="8"/>
  <c r="F8413" i="8"/>
  <c r="F8414" i="8"/>
  <c r="F8415" i="8"/>
  <c r="F8416" i="8"/>
  <c r="F8417" i="8"/>
  <c r="F8418" i="8"/>
  <c r="F8419" i="8"/>
  <c r="F8420" i="8"/>
  <c r="F8421" i="8"/>
  <c r="F8422" i="8"/>
  <c r="F8423" i="8"/>
  <c r="F8424" i="8"/>
  <c r="F8425" i="8"/>
  <c r="F8426" i="8"/>
  <c r="F8427" i="8"/>
  <c r="F8428" i="8"/>
  <c r="F8429" i="8"/>
  <c r="F8430" i="8"/>
  <c r="F8431" i="8"/>
  <c r="F8432" i="8"/>
  <c r="F8433" i="8"/>
  <c r="F8434" i="8"/>
  <c r="F8435" i="8"/>
  <c r="F8436" i="8"/>
  <c r="F8437" i="8"/>
  <c r="F8438" i="8"/>
  <c r="F8439" i="8"/>
  <c r="F8440" i="8"/>
  <c r="F8441" i="8"/>
  <c r="F8442" i="8"/>
  <c r="F8443" i="8"/>
  <c r="F8444" i="8"/>
  <c r="F8445" i="8"/>
  <c r="F8446" i="8"/>
  <c r="F8447" i="8"/>
  <c r="F8448" i="8"/>
  <c r="F8449" i="8"/>
  <c r="F8450" i="8"/>
  <c r="F8451" i="8"/>
  <c r="F8452" i="8"/>
  <c r="F8453" i="8"/>
  <c r="F8454" i="8"/>
  <c r="F8455" i="8"/>
  <c r="F8456" i="8"/>
  <c r="F8457" i="8"/>
  <c r="F8458" i="8"/>
  <c r="F8459" i="8"/>
  <c r="F8460" i="8"/>
  <c r="F8461" i="8"/>
  <c r="F8462" i="8"/>
  <c r="F8463" i="8"/>
  <c r="F8464" i="8"/>
  <c r="F8465" i="8"/>
  <c r="F8466" i="8"/>
  <c r="F8467" i="8"/>
  <c r="F8468" i="8"/>
  <c r="F8469" i="8"/>
  <c r="F8470" i="8"/>
  <c r="F8471" i="8"/>
  <c r="F8472" i="8"/>
  <c r="F8473" i="8"/>
  <c r="F8474" i="8"/>
  <c r="F8475" i="8"/>
  <c r="F8476" i="8"/>
  <c r="F8477" i="8"/>
  <c r="F8478" i="8"/>
  <c r="F8479" i="8"/>
  <c r="F8480" i="8"/>
  <c r="F8481" i="8"/>
  <c r="F8482" i="8"/>
  <c r="F8483" i="8"/>
  <c r="F8484" i="8"/>
  <c r="F8485" i="8"/>
  <c r="F8486" i="8"/>
  <c r="F8487" i="8"/>
  <c r="F8488" i="8"/>
  <c r="F8489" i="8"/>
  <c r="F8490" i="8"/>
  <c r="F8491" i="8"/>
  <c r="F8492" i="8"/>
  <c r="F8493" i="8"/>
  <c r="F8494" i="8"/>
  <c r="F8495" i="8"/>
  <c r="F8496" i="8"/>
  <c r="F8497" i="8"/>
  <c r="F8498" i="8"/>
  <c r="F8499" i="8"/>
  <c r="F8500" i="8"/>
  <c r="F8501" i="8"/>
  <c r="F8502" i="8"/>
  <c r="F8503" i="8"/>
  <c r="F8504" i="8"/>
  <c r="F8505" i="8"/>
  <c r="F8506" i="8"/>
  <c r="F8507" i="8"/>
  <c r="F8508" i="8"/>
  <c r="F8509" i="8"/>
  <c r="F8510" i="8"/>
  <c r="F8511" i="8"/>
  <c r="F8512" i="8"/>
  <c r="F8513" i="8"/>
  <c r="F8514" i="8"/>
  <c r="F8515" i="8"/>
  <c r="F8516" i="8"/>
  <c r="F8517" i="8"/>
  <c r="F8518" i="8"/>
  <c r="F8519" i="8"/>
  <c r="F8520" i="8"/>
  <c r="F8521" i="8"/>
  <c r="F8522" i="8"/>
  <c r="F8523" i="8"/>
  <c r="F8524" i="8"/>
  <c r="F8525" i="8"/>
  <c r="F8526" i="8"/>
  <c r="F8527" i="8"/>
  <c r="F8528" i="8"/>
  <c r="F8529" i="8"/>
  <c r="F8530" i="8"/>
  <c r="F8531" i="8"/>
  <c r="F8532" i="8"/>
  <c r="F8533" i="8"/>
  <c r="F8534" i="8"/>
  <c r="F8535" i="8"/>
  <c r="F8536" i="8"/>
  <c r="F8537" i="8"/>
  <c r="F8538" i="8"/>
  <c r="F8539" i="8"/>
  <c r="F8540" i="8"/>
  <c r="F8541" i="8"/>
  <c r="F8542" i="8"/>
  <c r="F8543" i="8"/>
  <c r="F8544" i="8"/>
  <c r="F8545" i="8"/>
  <c r="F8546" i="8"/>
  <c r="F8547" i="8"/>
  <c r="F8548" i="8"/>
  <c r="F8549" i="8"/>
  <c r="F8550" i="8"/>
  <c r="F8551" i="8"/>
  <c r="F8552" i="8"/>
  <c r="F8553" i="8"/>
  <c r="F8554" i="8"/>
  <c r="F8555" i="8"/>
  <c r="F8556" i="8"/>
  <c r="F8557" i="8"/>
  <c r="F8558" i="8"/>
  <c r="F8559" i="8"/>
  <c r="F8560" i="8"/>
  <c r="F8561" i="8"/>
  <c r="F8562" i="8"/>
  <c r="F8563" i="8"/>
  <c r="F8564" i="8"/>
  <c r="F8565" i="8"/>
  <c r="F8566" i="8"/>
  <c r="F8567" i="8"/>
  <c r="F8568" i="8"/>
  <c r="F8569" i="8"/>
  <c r="F8570" i="8"/>
  <c r="F8571" i="8"/>
  <c r="F8572" i="8"/>
  <c r="F8573" i="8"/>
  <c r="F8574" i="8"/>
  <c r="F8575" i="8"/>
  <c r="F8576" i="8"/>
  <c r="F8577" i="8"/>
  <c r="F8578" i="8"/>
  <c r="F8579" i="8"/>
  <c r="F8580" i="8"/>
  <c r="F8581" i="8"/>
  <c r="F8582" i="8"/>
  <c r="F8583" i="8"/>
  <c r="F8584" i="8"/>
  <c r="F8585" i="8"/>
  <c r="F8586" i="8"/>
  <c r="F8587" i="8"/>
  <c r="F8588" i="8"/>
  <c r="F8589" i="8"/>
  <c r="F8590" i="8"/>
  <c r="F8591" i="8"/>
  <c r="F8592" i="8"/>
  <c r="F8593" i="8"/>
  <c r="F8594" i="8"/>
  <c r="F8595" i="8"/>
  <c r="F8596" i="8"/>
  <c r="F8597" i="8"/>
  <c r="F8598" i="8"/>
  <c r="F8599" i="8"/>
  <c r="F8600" i="8"/>
  <c r="F8601" i="8"/>
  <c r="F8602" i="8"/>
  <c r="F8603" i="8"/>
  <c r="F8604" i="8"/>
  <c r="F8605" i="8"/>
  <c r="F8606" i="8"/>
  <c r="F8607" i="8"/>
  <c r="F8608" i="8"/>
  <c r="F8609" i="8"/>
  <c r="F8610" i="8"/>
  <c r="F8611" i="8"/>
  <c r="F8612" i="8"/>
  <c r="F8613" i="8"/>
  <c r="F8614" i="8"/>
  <c r="F8615" i="8"/>
  <c r="F8616" i="8"/>
  <c r="F8617" i="8"/>
  <c r="F8618" i="8"/>
  <c r="F8619" i="8"/>
  <c r="F8620" i="8"/>
  <c r="F8621" i="8"/>
  <c r="F8622" i="8"/>
  <c r="F8623" i="8"/>
  <c r="F8624" i="8"/>
  <c r="F8625" i="8"/>
  <c r="F8626" i="8"/>
  <c r="F8627" i="8"/>
  <c r="F8628" i="8"/>
  <c r="F8629" i="8"/>
  <c r="F8630" i="8"/>
  <c r="F8631" i="8"/>
  <c r="F8632" i="8"/>
  <c r="F8633" i="8"/>
  <c r="F8634" i="8"/>
  <c r="F8635" i="8"/>
  <c r="F8636" i="8"/>
  <c r="F8637" i="8"/>
  <c r="F8638" i="8"/>
  <c r="F8639" i="8"/>
  <c r="F8640" i="8"/>
  <c r="F8641" i="8"/>
  <c r="F8642" i="8"/>
  <c r="F8643" i="8"/>
  <c r="F8644" i="8"/>
  <c r="F8645" i="8"/>
  <c r="F8646" i="8"/>
  <c r="F8647" i="8"/>
  <c r="F8648" i="8"/>
  <c r="F8649" i="8"/>
  <c r="F8650" i="8"/>
  <c r="F8651" i="8"/>
  <c r="F8652" i="8"/>
  <c r="F8653" i="8"/>
  <c r="F8654" i="8"/>
  <c r="F8655" i="8"/>
  <c r="F8656" i="8"/>
  <c r="F8657" i="8"/>
  <c r="F8658" i="8"/>
  <c r="F8659" i="8"/>
  <c r="F8660" i="8"/>
  <c r="F8661" i="8"/>
  <c r="F8662" i="8"/>
  <c r="F8663" i="8"/>
  <c r="F8664" i="8"/>
  <c r="F8665" i="8"/>
  <c r="F8666" i="8"/>
  <c r="F8667" i="8"/>
  <c r="F8668" i="8"/>
  <c r="F8669" i="8"/>
  <c r="F8670" i="8"/>
  <c r="F8671" i="8"/>
  <c r="F8672" i="8"/>
  <c r="F8673" i="8"/>
  <c r="F8674" i="8"/>
  <c r="F8675" i="8"/>
  <c r="F8676" i="8"/>
  <c r="F8677" i="8"/>
  <c r="F8678" i="8"/>
  <c r="F8679" i="8"/>
  <c r="F8680" i="8"/>
  <c r="F8681" i="8"/>
  <c r="F8682" i="8"/>
  <c r="F8683" i="8"/>
  <c r="F8684" i="8"/>
  <c r="F8685" i="8"/>
  <c r="F8686" i="8"/>
  <c r="F8687" i="8"/>
  <c r="F8688" i="8"/>
  <c r="F8689" i="8"/>
  <c r="F8690" i="8"/>
  <c r="F8691" i="8"/>
  <c r="F8692" i="8"/>
  <c r="F8693" i="8"/>
  <c r="F8694" i="8"/>
  <c r="F8695" i="8"/>
  <c r="F8696" i="8"/>
  <c r="F8697" i="8"/>
  <c r="F8698" i="8"/>
  <c r="F8699" i="8"/>
  <c r="F8700" i="8"/>
  <c r="F8701" i="8"/>
  <c r="F8702" i="8"/>
  <c r="F8703" i="8"/>
  <c r="F8704" i="8"/>
  <c r="F8705" i="8"/>
  <c r="F8706" i="8"/>
  <c r="F8707" i="8"/>
  <c r="F8708" i="8"/>
  <c r="F8709" i="8"/>
  <c r="F8710" i="8"/>
  <c r="F8711" i="8"/>
  <c r="F8712" i="8"/>
  <c r="F8713" i="8"/>
  <c r="F8714" i="8"/>
  <c r="F8715" i="8"/>
  <c r="F8716" i="8"/>
  <c r="F8717" i="8"/>
  <c r="F8718" i="8"/>
  <c r="F8719" i="8"/>
  <c r="F8720" i="8"/>
  <c r="F8721" i="8"/>
  <c r="F8722" i="8"/>
  <c r="F8723" i="8"/>
  <c r="F8724" i="8"/>
  <c r="F8725" i="8"/>
  <c r="F8726" i="8"/>
  <c r="F8727" i="8"/>
  <c r="F8728" i="8"/>
  <c r="F8729" i="8"/>
  <c r="F8730" i="8"/>
  <c r="F8731" i="8"/>
  <c r="F8732" i="8"/>
  <c r="F8733" i="8"/>
  <c r="F8734" i="8"/>
  <c r="F8735" i="8"/>
  <c r="F8736" i="8"/>
  <c r="F8737" i="8"/>
  <c r="F8738" i="8"/>
  <c r="F8739" i="8"/>
  <c r="F8740" i="8"/>
  <c r="F8741" i="8"/>
  <c r="F8742" i="8"/>
  <c r="F8743" i="8"/>
  <c r="F8744" i="8"/>
  <c r="F8745" i="8"/>
  <c r="F8746" i="8"/>
  <c r="F8747" i="8"/>
  <c r="F8748" i="8"/>
  <c r="F8749" i="8"/>
  <c r="F8750" i="8"/>
  <c r="F8751" i="8"/>
  <c r="F8752" i="8"/>
  <c r="F8753" i="8"/>
  <c r="F8754" i="8"/>
  <c r="F8755" i="8"/>
  <c r="F8756" i="8"/>
  <c r="F8757" i="8"/>
  <c r="F8758" i="8"/>
  <c r="F8759" i="8"/>
  <c r="F8760" i="8"/>
  <c r="F8761" i="8"/>
  <c r="F8762" i="8"/>
  <c r="F8763" i="8"/>
  <c r="F8764" i="8"/>
  <c r="F8765" i="8"/>
  <c r="F8766" i="8"/>
  <c r="F8767" i="8"/>
  <c r="F8768" i="8"/>
  <c r="F8769" i="8"/>
  <c r="F8770" i="8"/>
  <c r="F8771" i="8"/>
  <c r="F8772" i="8"/>
  <c r="F8773" i="8"/>
  <c r="F8774" i="8"/>
  <c r="F8775" i="8"/>
  <c r="F8776" i="8"/>
  <c r="F8777" i="8"/>
  <c r="F8778" i="8"/>
  <c r="F8779" i="8"/>
  <c r="F8780" i="8"/>
  <c r="F8781" i="8"/>
  <c r="F8782" i="8"/>
  <c r="F8783" i="8"/>
  <c r="F8784" i="8"/>
  <c r="F8785" i="8"/>
  <c r="F8786" i="8"/>
  <c r="F8787" i="8"/>
  <c r="F8788" i="8"/>
  <c r="F8789" i="8"/>
  <c r="F8790" i="8"/>
  <c r="F8791" i="8"/>
  <c r="F8792" i="8"/>
  <c r="F8793" i="8"/>
  <c r="F8794" i="8"/>
  <c r="F8795" i="8"/>
  <c r="F8796" i="8"/>
  <c r="F8797" i="8"/>
  <c r="F8798" i="8"/>
  <c r="F8799" i="8"/>
  <c r="F8800" i="8"/>
  <c r="F8801" i="8"/>
  <c r="F8802" i="8"/>
  <c r="F8803" i="8"/>
  <c r="F8804" i="8"/>
  <c r="F8805" i="8"/>
  <c r="F8806" i="8"/>
  <c r="F8807" i="8"/>
  <c r="F8808" i="8"/>
  <c r="F8809" i="8"/>
  <c r="F8810" i="8"/>
  <c r="F8811" i="8"/>
  <c r="F8812" i="8"/>
  <c r="F8813" i="8"/>
  <c r="F8814" i="8"/>
  <c r="F8815" i="8"/>
  <c r="F8816" i="8"/>
  <c r="F8817" i="8"/>
  <c r="F8818" i="8"/>
  <c r="F8819" i="8"/>
  <c r="F8820" i="8"/>
  <c r="F8821" i="8"/>
  <c r="F8822" i="8"/>
  <c r="F8823" i="8"/>
  <c r="F8824" i="8"/>
  <c r="F8825" i="8"/>
  <c r="F8826" i="8"/>
  <c r="F8827" i="8"/>
  <c r="F8828" i="8"/>
  <c r="F8829" i="8"/>
  <c r="F8830" i="8"/>
  <c r="F8831" i="8"/>
  <c r="F8832" i="8"/>
  <c r="F8833" i="8"/>
  <c r="F8834" i="8"/>
  <c r="F8835" i="8"/>
  <c r="F8836" i="8"/>
  <c r="F8837" i="8"/>
  <c r="F8838" i="8"/>
  <c r="F8839" i="8"/>
  <c r="F8840" i="8"/>
  <c r="F8841" i="8"/>
  <c r="F8842" i="8"/>
  <c r="F8843" i="8"/>
  <c r="F8844" i="8"/>
  <c r="F8845" i="8"/>
  <c r="F8846" i="8"/>
  <c r="F8847" i="8"/>
  <c r="F8848" i="8"/>
  <c r="F8849" i="8"/>
  <c r="F8850" i="8"/>
  <c r="F8851" i="8"/>
  <c r="F8852" i="8"/>
  <c r="F8853" i="8"/>
  <c r="F8854" i="8"/>
  <c r="F8855" i="8"/>
  <c r="F8856" i="8"/>
  <c r="F8857" i="8"/>
  <c r="F8858" i="8"/>
  <c r="F8859" i="8"/>
  <c r="F8860" i="8"/>
  <c r="F8861" i="8"/>
  <c r="F8862" i="8"/>
  <c r="F8863" i="8"/>
  <c r="F8864" i="8"/>
  <c r="F8865" i="8"/>
  <c r="F8866" i="8"/>
  <c r="F8867" i="8"/>
  <c r="F8868" i="8"/>
  <c r="F8869" i="8"/>
  <c r="F8870" i="8"/>
  <c r="F8871" i="8"/>
  <c r="F8872" i="8"/>
  <c r="F8873" i="8"/>
  <c r="F8874" i="8"/>
  <c r="F8875" i="8"/>
  <c r="F8876" i="8"/>
  <c r="F8877" i="8"/>
  <c r="F8878" i="8"/>
  <c r="F8879" i="8"/>
  <c r="F8880" i="8"/>
  <c r="F8881" i="8"/>
  <c r="F8882" i="8"/>
  <c r="F8883" i="8"/>
  <c r="F8884" i="8"/>
  <c r="F8885" i="8"/>
  <c r="F8886" i="8"/>
  <c r="F8887" i="8"/>
  <c r="F8888" i="8"/>
  <c r="F8889" i="8"/>
  <c r="F8890" i="8"/>
  <c r="F8891" i="8"/>
  <c r="F8892" i="8"/>
  <c r="F8893" i="8"/>
  <c r="F8894" i="8"/>
  <c r="F8895" i="8"/>
  <c r="F8896" i="8"/>
  <c r="F8897" i="8"/>
  <c r="F8898" i="8"/>
  <c r="F8899" i="8"/>
  <c r="F8900" i="8"/>
  <c r="F8901" i="8"/>
  <c r="F8902" i="8"/>
  <c r="F8903" i="8"/>
  <c r="F8904" i="8"/>
  <c r="F8905" i="8"/>
  <c r="F8906" i="8"/>
  <c r="F8907" i="8"/>
  <c r="F8908" i="8"/>
  <c r="F8909" i="8"/>
  <c r="F8910" i="8"/>
  <c r="F8911" i="8"/>
  <c r="F8912" i="8"/>
  <c r="F8913" i="8"/>
  <c r="F8914" i="8"/>
  <c r="F8915" i="8"/>
  <c r="F8916" i="8"/>
  <c r="F8917" i="8"/>
  <c r="F8918" i="8"/>
  <c r="F8919" i="8"/>
  <c r="F8920" i="8"/>
  <c r="F8921" i="8"/>
  <c r="F8922" i="8"/>
  <c r="F8923" i="8"/>
  <c r="F8924" i="8"/>
  <c r="F8925" i="8"/>
  <c r="F8926" i="8"/>
  <c r="F8927" i="8"/>
  <c r="F8928" i="8"/>
  <c r="F8929" i="8"/>
  <c r="F8930" i="8"/>
  <c r="F8931" i="8"/>
  <c r="F8932" i="8"/>
  <c r="F8933" i="8"/>
  <c r="F8934" i="8"/>
  <c r="F8935" i="8"/>
  <c r="F8936" i="8"/>
  <c r="F8937" i="8"/>
  <c r="F8938" i="8"/>
  <c r="F8939" i="8"/>
  <c r="F8940" i="8"/>
  <c r="F8941" i="8"/>
  <c r="F8942" i="8"/>
  <c r="F8943" i="8"/>
  <c r="F8944" i="8"/>
  <c r="F8945" i="8"/>
  <c r="F8946" i="8"/>
  <c r="F8947" i="8"/>
  <c r="F8948" i="8"/>
  <c r="F8949" i="8"/>
  <c r="F8950" i="8"/>
  <c r="F8951" i="8"/>
  <c r="F8952" i="8"/>
  <c r="F8953" i="8"/>
  <c r="F8954" i="8"/>
  <c r="F8955" i="8"/>
  <c r="F8956" i="8"/>
  <c r="F8957" i="8"/>
  <c r="F8958" i="8"/>
  <c r="F8959" i="8"/>
  <c r="F8960" i="8"/>
  <c r="F8961" i="8"/>
  <c r="F8962" i="8"/>
  <c r="F8963" i="8"/>
  <c r="F8964" i="8"/>
  <c r="F8965" i="8"/>
  <c r="F8966" i="8"/>
  <c r="F8967" i="8"/>
  <c r="F8968" i="8"/>
  <c r="F8969" i="8"/>
  <c r="F8970" i="8"/>
  <c r="F8971" i="8"/>
  <c r="F8972" i="8"/>
  <c r="F8973" i="8"/>
  <c r="F8974" i="8"/>
  <c r="F8975" i="8"/>
  <c r="F8976" i="8"/>
  <c r="F8977" i="8"/>
  <c r="F8978" i="8"/>
  <c r="F8979" i="8"/>
  <c r="F8980" i="8"/>
  <c r="F8981" i="8"/>
  <c r="F8982" i="8"/>
  <c r="F8983" i="8"/>
  <c r="F8984" i="8"/>
  <c r="F8985" i="8"/>
  <c r="F8986" i="8"/>
  <c r="F8987" i="8"/>
  <c r="F8988" i="8"/>
  <c r="F8989" i="8"/>
  <c r="F8990" i="8"/>
  <c r="F8991" i="8"/>
  <c r="F8992" i="8"/>
  <c r="F8993" i="8"/>
  <c r="F8994" i="8"/>
  <c r="F8995" i="8"/>
  <c r="F8996" i="8"/>
  <c r="F8997" i="8"/>
  <c r="F8998" i="8"/>
  <c r="F8999" i="8"/>
  <c r="F9000" i="8"/>
  <c r="F9001" i="8"/>
  <c r="F9002" i="8"/>
  <c r="F9003" i="8"/>
  <c r="F9004" i="8"/>
  <c r="F9005" i="8"/>
  <c r="F9006" i="8"/>
  <c r="F9007" i="8"/>
  <c r="F9008" i="8"/>
  <c r="F9009" i="8"/>
  <c r="F9010" i="8"/>
  <c r="F9011" i="8"/>
  <c r="F9012" i="8"/>
  <c r="F9013" i="8"/>
  <c r="F9014" i="8"/>
  <c r="F9015" i="8"/>
  <c r="F9016" i="8"/>
  <c r="F9017" i="8"/>
  <c r="F9018" i="8"/>
  <c r="F9019" i="8"/>
  <c r="F9020" i="8"/>
  <c r="F9021" i="8"/>
  <c r="F9022" i="8"/>
  <c r="F9023" i="8"/>
  <c r="F9024" i="8"/>
  <c r="F9025" i="8"/>
  <c r="F9026" i="8"/>
  <c r="F9027" i="8"/>
  <c r="F9028" i="8"/>
  <c r="F9029" i="8"/>
  <c r="F9030" i="8"/>
  <c r="F9031" i="8"/>
  <c r="F9032" i="8"/>
  <c r="F9033" i="8"/>
  <c r="F9034" i="8"/>
  <c r="F9035" i="8"/>
  <c r="F9036" i="8"/>
  <c r="F9037" i="8"/>
  <c r="F9038" i="8"/>
  <c r="F9039" i="8"/>
  <c r="F9040" i="8"/>
  <c r="F9041" i="8"/>
  <c r="F9042" i="8"/>
  <c r="F9043" i="8"/>
  <c r="F9044" i="8"/>
  <c r="F9045" i="8"/>
  <c r="F9046" i="8"/>
  <c r="F9047" i="8"/>
  <c r="F9048" i="8"/>
  <c r="F9049" i="8"/>
  <c r="F9050" i="8"/>
  <c r="F9051" i="8"/>
  <c r="F9052" i="8"/>
  <c r="F9053" i="8"/>
  <c r="F9054" i="8"/>
  <c r="F9055" i="8"/>
  <c r="F9056" i="8"/>
  <c r="F9057" i="8"/>
  <c r="F9058" i="8"/>
  <c r="F9059" i="8"/>
  <c r="F9060" i="8"/>
  <c r="F9061" i="8"/>
  <c r="F9062" i="8"/>
  <c r="F9063" i="8"/>
  <c r="F9064" i="8"/>
  <c r="F9065" i="8"/>
  <c r="F9066" i="8"/>
  <c r="F9067" i="8"/>
  <c r="F9068" i="8"/>
  <c r="F9069" i="8"/>
  <c r="F9070" i="8"/>
  <c r="F9071" i="8"/>
  <c r="F9072" i="8"/>
  <c r="F9073" i="8"/>
  <c r="F9074" i="8"/>
  <c r="F9075" i="8"/>
  <c r="F9076" i="8"/>
  <c r="F9077" i="8"/>
  <c r="F9078" i="8"/>
  <c r="F9079" i="8"/>
  <c r="F9080" i="8"/>
  <c r="F9081" i="8"/>
  <c r="F9082" i="8"/>
  <c r="F9083" i="8"/>
  <c r="F9084" i="8"/>
  <c r="F9085" i="8"/>
  <c r="F9086" i="8"/>
  <c r="F9087" i="8"/>
  <c r="F9088" i="8"/>
  <c r="F9089" i="8"/>
  <c r="F9090" i="8"/>
  <c r="F9091" i="8"/>
  <c r="F9092" i="8"/>
  <c r="F9093" i="8"/>
  <c r="F9094" i="8"/>
  <c r="F9095" i="8"/>
  <c r="F9096" i="8"/>
  <c r="F9097" i="8"/>
  <c r="F9098" i="8"/>
  <c r="F9099" i="8"/>
  <c r="F9100" i="8"/>
  <c r="F9101" i="8"/>
  <c r="F9102" i="8"/>
  <c r="F9103" i="8"/>
  <c r="F9104" i="8"/>
  <c r="F9105" i="8"/>
  <c r="F9106" i="8"/>
  <c r="F9107" i="8"/>
  <c r="F9108" i="8"/>
  <c r="F9109" i="8"/>
  <c r="F9110" i="8"/>
  <c r="F9111" i="8"/>
  <c r="F9112" i="8"/>
  <c r="F9113" i="8"/>
  <c r="F9114" i="8"/>
  <c r="F9115" i="8"/>
  <c r="F9116" i="8"/>
  <c r="F9117" i="8"/>
  <c r="F9118" i="8"/>
  <c r="F9119" i="8"/>
  <c r="F9120" i="8"/>
  <c r="F9121" i="8"/>
  <c r="F9122" i="8"/>
  <c r="F9123" i="8"/>
  <c r="F9124" i="8"/>
  <c r="F9125" i="8"/>
  <c r="F9126" i="8"/>
  <c r="F9127" i="8"/>
  <c r="F9128" i="8"/>
  <c r="F9129" i="8"/>
  <c r="F9130" i="8"/>
  <c r="F9131" i="8"/>
  <c r="F9132" i="8"/>
  <c r="F9133" i="8"/>
  <c r="F9134" i="8"/>
  <c r="F9135" i="8"/>
  <c r="F9136" i="8"/>
  <c r="F9137" i="8"/>
  <c r="F9138" i="8"/>
  <c r="F9139" i="8"/>
  <c r="F9140" i="8"/>
  <c r="F9141" i="8"/>
  <c r="F9142" i="8"/>
  <c r="F9143" i="8"/>
  <c r="F9144" i="8"/>
  <c r="F9145" i="8"/>
  <c r="F9146" i="8"/>
  <c r="F9147" i="8"/>
  <c r="F9148" i="8"/>
  <c r="F9149" i="8"/>
  <c r="F9150" i="8"/>
  <c r="F9151" i="8"/>
  <c r="F9152" i="8"/>
  <c r="F9153" i="8"/>
  <c r="F9154" i="8"/>
  <c r="F9155" i="8"/>
  <c r="F9156" i="8"/>
  <c r="F9157" i="8"/>
  <c r="F9158" i="8"/>
  <c r="F9159" i="8"/>
  <c r="F9160" i="8"/>
  <c r="F9161" i="8"/>
  <c r="F9162" i="8"/>
  <c r="F9163" i="8"/>
  <c r="F9164" i="8"/>
  <c r="F9165" i="8"/>
  <c r="F9166" i="8"/>
  <c r="F9167" i="8"/>
  <c r="F9168" i="8"/>
  <c r="F9169" i="8"/>
  <c r="F9170" i="8"/>
  <c r="F9171" i="8"/>
  <c r="F9172" i="8"/>
  <c r="F9173" i="8"/>
  <c r="F9174" i="8"/>
  <c r="F9175" i="8"/>
  <c r="F9176" i="8"/>
  <c r="F9177" i="8"/>
  <c r="F9178" i="8"/>
  <c r="F9179" i="8"/>
  <c r="F9180" i="8"/>
  <c r="F9181" i="8"/>
  <c r="F9182" i="8"/>
  <c r="F9183" i="8"/>
  <c r="F9184" i="8"/>
  <c r="F9185" i="8"/>
  <c r="F9186" i="8"/>
  <c r="F9187" i="8"/>
  <c r="F9188" i="8"/>
  <c r="F9189" i="8"/>
  <c r="F9190" i="8"/>
  <c r="F9191" i="8"/>
  <c r="F9192" i="8"/>
  <c r="F9193" i="8"/>
  <c r="F9194" i="8"/>
  <c r="F9195" i="8"/>
  <c r="F9196" i="8"/>
  <c r="F9197" i="8"/>
  <c r="F9198" i="8"/>
  <c r="F9199" i="8"/>
  <c r="F9200" i="8"/>
  <c r="F9201" i="8"/>
  <c r="F9202" i="8"/>
  <c r="F9203" i="8"/>
  <c r="F9204" i="8"/>
  <c r="F9205" i="8"/>
  <c r="F9206" i="8"/>
  <c r="F9207" i="8"/>
  <c r="F9208" i="8"/>
  <c r="F9209" i="8"/>
  <c r="F9210" i="8"/>
  <c r="F9211" i="8"/>
  <c r="F9212" i="8"/>
  <c r="F9213" i="8"/>
  <c r="F9214" i="8"/>
  <c r="F9215" i="8"/>
  <c r="F9216" i="8"/>
  <c r="F9217" i="8"/>
  <c r="F9218" i="8"/>
  <c r="F9219" i="8"/>
  <c r="F9220" i="8"/>
  <c r="F9221" i="8"/>
  <c r="F9222" i="8"/>
  <c r="F9223" i="8"/>
  <c r="F9224" i="8"/>
  <c r="F9225" i="8"/>
  <c r="F9226" i="8"/>
  <c r="F9227" i="8"/>
  <c r="F9228" i="8"/>
  <c r="F9229" i="8"/>
  <c r="F9230" i="8"/>
  <c r="F9231" i="8"/>
  <c r="F9232" i="8"/>
  <c r="F9233" i="8"/>
  <c r="F9234" i="8"/>
  <c r="F9235" i="8"/>
  <c r="F9236" i="8"/>
  <c r="F9237" i="8"/>
  <c r="F9238" i="8"/>
  <c r="F9239" i="8"/>
  <c r="F9240" i="8"/>
  <c r="F9241" i="8"/>
  <c r="F9242" i="8"/>
  <c r="F9243" i="8"/>
  <c r="F9244" i="8"/>
  <c r="F9245" i="8"/>
  <c r="F9246" i="8"/>
  <c r="F9247" i="8"/>
  <c r="F9248" i="8"/>
  <c r="F9249" i="8"/>
  <c r="F9250" i="8"/>
  <c r="F9251" i="8"/>
  <c r="F9252" i="8"/>
  <c r="F9253" i="8"/>
  <c r="F9254" i="8"/>
  <c r="F9255" i="8"/>
  <c r="F9256" i="8"/>
  <c r="F9257" i="8"/>
  <c r="F9258" i="8"/>
  <c r="F9259" i="8"/>
  <c r="F9260" i="8"/>
  <c r="F9261" i="8"/>
  <c r="F9262" i="8"/>
  <c r="F9263" i="8"/>
  <c r="F9264" i="8"/>
  <c r="F9265" i="8"/>
  <c r="F9266" i="8"/>
  <c r="F9267" i="8"/>
  <c r="F9268" i="8"/>
  <c r="F9269" i="8"/>
  <c r="F9270" i="8"/>
  <c r="F9271" i="8"/>
  <c r="F9272" i="8"/>
  <c r="F9273" i="8"/>
  <c r="F9274" i="8"/>
  <c r="F9275" i="8"/>
  <c r="F9276" i="8"/>
  <c r="F9277" i="8"/>
  <c r="F9278" i="8"/>
  <c r="F9279" i="8"/>
  <c r="F9280" i="8"/>
  <c r="F9281" i="8"/>
  <c r="F9282" i="8"/>
  <c r="F9283" i="8"/>
  <c r="F9284" i="8"/>
  <c r="F9285" i="8"/>
  <c r="F9286" i="8"/>
  <c r="F9287" i="8"/>
  <c r="F9288" i="8"/>
  <c r="F9289" i="8"/>
  <c r="F9290" i="8"/>
  <c r="F9291" i="8"/>
  <c r="F9292" i="8"/>
  <c r="F9293" i="8"/>
  <c r="F9294" i="8"/>
  <c r="F9295" i="8"/>
  <c r="F9296" i="8"/>
  <c r="F9297" i="8"/>
  <c r="F9298" i="8"/>
  <c r="F9299" i="8"/>
  <c r="F9300" i="8"/>
  <c r="F9301" i="8"/>
  <c r="F9302" i="8"/>
  <c r="F9303" i="8"/>
  <c r="F9304" i="8"/>
  <c r="F9305" i="8"/>
  <c r="F9306" i="8"/>
  <c r="F9307" i="8"/>
  <c r="F9308" i="8"/>
  <c r="F9309" i="8"/>
  <c r="F9310" i="8"/>
  <c r="F9311" i="8"/>
  <c r="F9312" i="8"/>
  <c r="F9313" i="8"/>
  <c r="F9314" i="8"/>
  <c r="F9315" i="8"/>
  <c r="F9316" i="8"/>
  <c r="F9317" i="8"/>
  <c r="F9318" i="8"/>
  <c r="F9319" i="8"/>
  <c r="F9320" i="8"/>
  <c r="F9321" i="8"/>
  <c r="F9322" i="8"/>
  <c r="F9323" i="8"/>
  <c r="F9324" i="8"/>
  <c r="F9325" i="8"/>
  <c r="F9326" i="8"/>
  <c r="F9327" i="8"/>
  <c r="F9328" i="8"/>
  <c r="F9329" i="8"/>
  <c r="F9330" i="8"/>
  <c r="F9331" i="8"/>
  <c r="F9332" i="8"/>
  <c r="F9333" i="8"/>
  <c r="F9334" i="8"/>
  <c r="F9335" i="8"/>
  <c r="F9336" i="8"/>
  <c r="F9337" i="8"/>
  <c r="F9338" i="8"/>
  <c r="F9339" i="8"/>
  <c r="F9340" i="8"/>
  <c r="F9341" i="8"/>
  <c r="F9342" i="8"/>
  <c r="F9343" i="8"/>
  <c r="F9344" i="8"/>
  <c r="F9345" i="8"/>
  <c r="F9346" i="8"/>
  <c r="F9347" i="8"/>
  <c r="F9348" i="8"/>
  <c r="F9349" i="8"/>
  <c r="F9350" i="8"/>
  <c r="F9351" i="8"/>
  <c r="F9352" i="8"/>
  <c r="F9353" i="8"/>
  <c r="F9354" i="8"/>
  <c r="F9355" i="8"/>
  <c r="F9356" i="8"/>
  <c r="F9357" i="8"/>
  <c r="F9358" i="8"/>
  <c r="F9359" i="8"/>
  <c r="F9360" i="8"/>
  <c r="F9361" i="8"/>
  <c r="F9362" i="8"/>
  <c r="F9363" i="8"/>
  <c r="F9364" i="8"/>
  <c r="F9365" i="8"/>
  <c r="F9366" i="8"/>
  <c r="F9367" i="8"/>
  <c r="F9368" i="8"/>
  <c r="F9369" i="8"/>
  <c r="F9370" i="8"/>
  <c r="F9371" i="8"/>
  <c r="F9372" i="8"/>
  <c r="F9373" i="8"/>
  <c r="F9374" i="8"/>
  <c r="F9375" i="8"/>
  <c r="F9376" i="8"/>
  <c r="F9377" i="8"/>
  <c r="F9378" i="8"/>
  <c r="F9379" i="8"/>
  <c r="F9380" i="8"/>
  <c r="F9381" i="8"/>
  <c r="F9382" i="8"/>
  <c r="F9383" i="8"/>
  <c r="F9384" i="8"/>
  <c r="F9385" i="8"/>
  <c r="F9386" i="8"/>
  <c r="F9387" i="8"/>
  <c r="F9388" i="8"/>
  <c r="F9389" i="8"/>
  <c r="F9390" i="8"/>
  <c r="F9391" i="8"/>
  <c r="F9392" i="8"/>
  <c r="F9393" i="8"/>
  <c r="F9394" i="8"/>
  <c r="F9395" i="8"/>
  <c r="F9396" i="8"/>
  <c r="F9397" i="8"/>
  <c r="F9398" i="8"/>
  <c r="F9399" i="8"/>
  <c r="F9400" i="8"/>
  <c r="F9401" i="8"/>
  <c r="F9402" i="8"/>
  <c r="F9403" i="8"/>
  <c r="F9404" i="8"/>
  <c r="F9405" i="8"/>
  <c r="F9406" i="8"/>
  <c r="F9407" i="8"/>
  <c r="F9408" i="8"/>
  <c r="F9409" i="8"/>
  <c r="F9410" i="8"/>
  <c r="F9411" i="8"/>
  <c r="F9412" i="8"/>
  <c r="F9413" i="8"/>
  <c r="F9414" i="8"/>
  <c r="F9415" i="8"/>
  <c r="F9416" i="8"/>
  <c r="F9417" i="8"/>
  <c r="F9418" i="8"/>
  <c r="F9419" i="8"/>
  <c r="F9420" i="8"/>
  <c r="F9421" i="8"/>
  <c r="F9422" i="8"/>
  <c r="F9423" i="8"/>
  <c r="F9424" i="8"/>
  <c r="F9425" i="8"/>
  <c r="F9426" i="8"/>
  <c r="F9427" i="8"/>
  <c r="F9428" i="8"/>
  <c r="F9429" i="8"/>
  <c r="F9430" i="8"/>
  <c r="F9431" i="8"/>
  <c r="F9432" i="8"/>
  <c r="F9433" i="8"/>
  <c r="F9434" i="8"/>
  <c r="F9435" i="8"/>
  <c r="F9436" i="8"/>
  <c r="F9437" i="8"/>
  <c r="F9438" i="8"/>
  <c r="F9439" i="8"/>
  <c r="F9440" i="8"/>
  <c r="F9441" i="8"/>
  <c r="F9442" i="8"/>
  <c r="F9443" i="8"/>
  <c r="F9444" i="8"/>
  <c r="F9445" i="8"/>
  <c r="F9446" i="8"/>
  <c r="F9447" i="8"/>
  <c r="F9448" i="8"/>
  <c r="F9449" i="8"/>
  <c r="F9450" i="8"/>
  <c r="F9451" i="8"/>
  <c r="F9452" i="8"/>
  <c r="F9453" i="8"/>
  <c r="F9454" i="8"/>
  <c r="F9455" i="8"/>
  <c r="F9456" i="8"/>
  <c r="F9457" i="8"/>
  <c r="F9458" i="8"/>
  <c r="F9459" i="8"/>
  <c r="F9460" i="8"/>
  <c r="F9461" i="8"/>
  <c r="F9462" i="8"/>
  <c r="F9463" i="8"/>
  <c r="F9464" i="8"/>
  <c r="F9465" i="8"/>
  <c r="F9466" i="8"/>
  <c r="F9467" i="8"/>
  <c r="F9468" i="8"/>
  <c r="F9469" i="8"/>
  <c r="F9470" i="8"/>
  <c r="F9471" i="8"/>
  <c r="F9472" i="8"/>
  <c r="F9473" i="8"/>
  <c r="F9474" i="8"/>
  <c r="F9475" i="8"/>
  <c r="F9476" i="8"/>
  <c r="F9477" i="8"/>
  <c r="F9478" i="8"/>
  <c r="F9479" i="8"/>
  <c r="F9480" i="8"/>
  <c r="F9481" i="8"/>
  <c r="F9482" i="8"/>
  <c r="F9483" i="8"/>
  <c r="F9484" i="8"/>
  <c r="F9485" i="8"/>
  <c r="F9486" i="8"/>
  <c r="F9487" i="8"/>
  <c r="F9488" i="8"/>
  <c r="F9489" i="8"/>
  <c r="F9490" i="8"/>
  <c r="F9491" i="8"/>
  <c r="F9492" i="8"/>
  <c r="F9493" i="8"/>
  <c r="F9494" i="8"/>
  <c r="F9495" i="8"/>
  <c r="F9496" i="8"/>
  <c r="F9497" i="8"/>
  <c r="F9498" i="8"/>
  <c r="F9499" i="8"/>
  <c r="F9500" i="8"/>
  <c r="F9501" i="8"/>
  <c r="F9502" i="8"/>
  <c r="F9503" i="8"/>
  <c r="F9504" i="8"/>
  <c r="F9505" i="8"/>
  <c r="F9506" i="8"/>
  <c r="F9507" i="8"/>
  <c r="F9508" i="8"/>
  <c r="F9509" i="8"/>
  <c r="F9510" i="8"/>
  <c r="F9511" i="8"/>
  <c r="F9512" i="8"/>
  <c r="F9513" i="8"/>
  <c r="F9514" i="8"/>
  <c r="F9515" i="8"/>
  <c r="F9516" i="8"/>
  <c r="F9517" i="8"/>
  <c r="F9518" i="8"/>
  <c r="F9519" i="8"/>
  <c r="F9520" i="8"/>
  <c r="F9521" i="8"/>
  <c r="F9522" i="8"/>
  <c r="F9523" i="8"/>
  <c r="F9524" i="8"/>
  <c r="F9525" i="8"/>
  <c r="F9526" i="8"/>
  <c r="F9527" i="8"/>
  <c r="F9528" i="8"/>
  <c r="F9529" i="8"/>
  <c r="F9530" i="8"/>
  <c r="F9531" i="8"/>
  <c r="F9532" i="8"/>
  <c r="F9533" i="8"/>
  <c r="F9534" i="8"/>
  <c r="F9535" i="8"/>
  <c r="F9536" i="8"/>
  <c r="F9537" i="8"/>
  <c r="F9538" i="8"/>
  <c r="F9539" i="8"/>
  <c r="F9540" i="8"/>
  <c r="F9541" i="8"/>
  <c r="F9542" i="8"/>
  <c r="F9543" i="8"/>
  <c r="F9544" i="8"/>
  <c r="F9545" i="8"/>
  <c r="F9546" i="8"/>
  <c r="F9547" i="8"/>
  <c r="F9548" i="8"/>
  <c r="F9549" i="8"/>
  <c r="F9550" i="8"/>
  <c r="F9551" i="8"/>
  <c r="F9552" i="8"/>
  <c r="F9553" i="8"/>
  <c r="F9554" i="8"/>
  <c r="F9555" i="8"/>
  <c r="F9556" i="8"/>
  <c r="F9557" i="8"/>
  <c r="F9558" i="8"/>
  <c r="F9559" i="8"/>
  <c r="F9560" i="8"/>
  <c r="F9561" i="8"/>
  <c r="F9562" i="8"/>
  <c r="F9563" i="8"/>
  <c r="F9564" i="8"/>
  <c r="F9565" i="8"/>
  <c r="F9566" i="8"/>
  <c r="F9567" i="8"/>
  <c r="F9568" i="8"/>
  <c r="F9569" i="8"/>
  <c r="F9570" i="8"/>
  <c r="F9571" i="8"/>
  <c r="F9572" i="8"/>
  <c r="F9573" i="8"/>
  <c r="F9574" i="8"/>
  <c r="F9575" i="8"/>
  <c r="F9576" i="8"/>
  <c r="F9577" i="8"/>
  <c r="F9578" i="8"/>
  <c r="F9579" i="8"/>
  <c r="F9580" i="8"/>
  <c r="F9581" i="8"/>
  <c r="F9582" i="8"/>
  <c r="F9583" i="8"/>
  <c r="F9584" i="8"/>
  <c r="F9585" i="8"/>
  <c r="F9586" i="8"/>
  <c r="F9587" i="8"/>
  <c r="F9588" i="8"/>
  <c r="F9589" i="8"/>
  <c r="F9590" i="8"/>
  <c r="F9591" i="8"/>
  <c r="F9592" i="8"/>
  <c r="F9593" i="8"/>
  <c r="F9594" i="8"/>
  <c r="F9595" i="8"/>
  <c r="F9596" i="8"/>
  <c r="F9597" i="8"/>
  <c r="F9598" i="8"/>
  <c r="F9599" i="8"/>
  <c r="F9600" i="8"/>
  <c r="F9601" i="8"/>
  <c r="F9602" i="8"/>
  <c r="F9603" i="8"/>
  <c r="F9604" i="8"/>
  <c r="F9605" i="8"/>
  <c r="F9606" i="8"/>
  <c r="F9607" i="8"/>
  <c r="F9608" i="8"/>
  <c r="F9609" i="8"/>
  <c r="F9610" i="8"/>
  <c r="F9611" i="8"/>
  <c r="F9612" i="8"/>
  <c r="F9613" i="8"/>
  <c r="F9614" i="8"/>
  <c r="F9615" i="8"/>
  <c r="F9616" i="8"/>
  <c r="F9617" i="8"/>
  <c r="F9618" i="8"/>
  <c r="F9619" i="8"/>
  <c r="F9620" i="8"/>
  <c r="F9621" i="8"/>
  <c r="F9622" i="8"/>
  <c r="F9623" i="8"/>
  <c r="F9624" i="8"/>
  <c r="F9625" i="8"/>
  <c r="F9626" i="8"/>
  <c r="F9627" i="8"/>
  <c r="F9628" i="8"/>
  <c r="F9629" i="8"/>
  <c r="F9630" i="8"/>
  <c r="F9631" i="8"/>
  <c r="F9632" i="8"/>
  <c r="F9633" i="8"/>
  <c r="F9634" i="8"/>
  <c r="F9635" i="8"/>
  <c r="F9636" i="8"/>
  <c r="F9637" i="8"/>
  <c r="F9638" i="8"/>
  <c r="F9639" i="8"/>
  <c r="F9640" i="8"/>
  <c r="F9641" i="8"/>
  <c r="F9642" i="8"/>
  <c r="F9643" i="8"/>
  <c r="F9644" i="8"/>
  <c r="F9645" i="8"/>
  <c r="F9646" i="8"/>
  <c r="F9647" i="8"/>
  <c r="F9648" i="8"/>
  <c r="F9649" i="8"/>
  <c r="F9650" i="8"/>
  <c r="F9651" i="8"/>
  <c r="F9652" i="8"/>
  <c r="F9653" i="8"/>
  <c r="F9654" i="8"/>
  <c r="F9655" i="8"/>
  <c r="F9656" i="8"/>
  <c r="F9657" i="8"/>
  <c r="F9658" i="8"/>
  <c r="F9659" i="8"/>
  <c r="F9660" i="8"/>
  <c r="F9661" i="8"/>
  <c r="F9662" i="8"/>
  <c r="F9663" i="8"/>
  <c r="F9664" i="8"/>
  <c r="F9665" i="8"/>
  <c r="F9666" i="8"/>
  <c r="F9667" i="8"/>
  <c r="F9668" i="8"/>
  <c r="F9669" i="8"/>
  <c r="F9670" i="8"/>
  <c r="F9671" i="8"/>
  <c r="F9672" i="8"/>
  <c r="F9673" i="8"/>
  <c r="F9674" i="8"/>
  <c r="F9675" i="8"/>
  <c r="F9676" i="8"/>
  <c r="F9677" i="8"/>
  <c r="F9678" i="8"/>
  <c r="F9679" i="8"/>
  <c r="F9680" i="8"/>
  <c r="F9681" i="8"/>
  <c r="F9682" i="8"/>
  <c r="F9683" i="8"/>
  <c r="F9684" i="8"/>
  <c r="F9685" i="8"/>
  <c r="F9686" i="8"/>
  <c r="F9687" i="8"/>
  <c r="F9688" i="8"/>
  <c r="F9689" i="8"/>
  <c r="F9690" i="8"/>
  <c r="F9691" i="8"/>
  <c r="F9692" i="8"/>
  <c r="F9693" i="8"/>
  <c r="F9694" i="8"/>
  <c r="F9695" i="8"/>
  <c r="F9696" i="8"/>
  <c r="F9697" i="8"/>
  <c r="F9698" i="8"/>
  <c r="F9699" i="8"/>
  <c r="F9700" i="8"/>
  <c r="F9701" i="8"/>
  <c r="F9702" i="8"/>
  <c r="F9703" i="8"/>
  <c r="F9704" i="8"/>
  <c r="F9705" i="8"/>
  <c r="F9706" i="8"/>
  <c r="F9707" i="8"/>
  <c r="F9708" i="8"/>
  <c r="F9709" i="8"/>
  <c r="F9710" i="8"/>
  <c r="F9711" i="8"/>
  <c r="F9712" i="8"/>
  <c r="F9713" i="8"/>
  <c r="F9714" i="8"/>
  <c r="F9715" i="8"/>
  <c r="F9716" i="8"/>
  <c r="F9717" i="8"/>
  <c r="F9718" i="8"/>
  <c r="F9719" i="8"/>
  <c r="F9720" i="8"/>
  <c r="F9721" i="8"/>
  <c r="F9722" i="8"/>
  <c r="F9723" i="8"/>
  <c r="F9724" i="8"/>
  <c r="F9725" i="8"/>
  <c r="F9726" i="8"/>
  <c r="F9727" i="8"/>
  <c r="F9728" i="8"/>
  <c r="F9729" i="8"/>
  <c r="F9730" i="8"/>
  <c r="F9731" i="8"/>
  <c r="F9732" i="8"/>
  <c r="F9733" i="8"/>
  <c r="F9734" i="8"/>
  <c r="F9735" i="8"/>
  <c r="F9736" i="8"/>
  <c r="F9737" i="8"/>
  <c r="F9738" i="8"/>
  <c r="F9739" i="8"/>
  <c r="F9740" i="8"/>
  <c r="F9741" i="8"/>
  <c r="F9742" i="8"/>
  <c r="F9743" i="8"/>
  <c r="F9744" i="8"/>
  <c r="F9745" i="8"/>
  <c r="F9746" i="8"/>
  <c r="F9747" i="8"/>
  <c r="F9748" i="8"/>
  <c r="F9749" i="8"/>
  <c r="F9750" i="8"/>
  <c r="F9751" i="8"/>
  <c r="F9752" i="8"/>
  <c r="F9753" i="8"/>
  <c r="F9754" i="8"/>
  <c r="F9755" i="8"/>
  <c r="F9756" i="8"/>
  <c r="F9757" i="8"/>
  <c r="F9758" i="8"/>
  <c r="F9759" i="8"/>
  <c r="F9760" i="8"/>
  <c r="F9761" i="8"/>
  <c r="F9762" i="8"/>
  <c r="F9763" i="8"/>
  <c r="F9764" i="8"/>
  <c r="F9765" i="8"/>
  <c r="F9766" i="8"/>
  <c r="F9767" i="8"/>
  <c r="F9768" i="8"/>
  <c r="F9769" i="8"/>
  <c r="F9770" i="8"/>
  <c r="F9771" i="8"/>
  <c r="F9772" i="8"/>
  <c r="F9773" i="8"/>
  <c r="F9774" i="8"/>
  <c r="F9775" i="8"/>
  <c r="F9776" i="8"/>
  <c r="F9777" i="8"/>
  <c r="F9778" i="8"/>
  <c r="F9779" i="8"/>
  <c r="F9780" i="8"/>
  <c r="F9781" i="8"/>
  <c r="F9782" i="8"/>
  <c r="F9783" i="8"/>
  <c r="F9784" i="8"/>
  <c r="F9785" i="8"/>
  <c r="F9786" i="8"/>
  <c r="F9787" i="8"/>
  <c r="F9788" i="8"/>
  <c r="F9789" i="8"/>
  <c r="F9790" i="8"/>
  <c r="F9791" i="8"/>
  <c r="F9792" i="8"/>
  <c r="F9793" i="8"/>
  <c r="F9794" i="8"/>
  <c r="F9795" i="8"/>
  <c r="F9796" i="8"/>
  <c r="F9797" i="8"/>
  <c r="F9798" i="8"/>
  <c r="F9799" i="8"/>
  <c r="F9800" i="8"/>
  <c r="F9801" i="8"/>
  <c r="F9802" i="8"/>
  <c r="F9803" i="8"/>
  <c r="F9804" i="8"/>
  <c r="F9805" i="8"/>
  <c r="F9806" i="8"/>
  <c r="F9807" i="8"/>
  <c r="F9808" i="8"/>
  <c r="F9809" i="8"/>
  <c r="F9810" i="8"/>
  <c r="F9811" i="8"/>
  <c r="F9812" i="8"/>
  <c r="F9813" i="8"/>
  <c r="F9814" i="8"/>
  <c r="F9815" i="8"/>
  <c r="F9816" i="8"/>
  <c r="F9817" i="8"/>
  <c r="F9818" i="8"/>
  <c r="F9819" i="8"/>
  <c r="F9820" i="8"/>
  <c r="F9821" i="8"/>
  <c r="F9822" i="8"/>
  <c r="F9823" i="8"/>
  <c r="F9824" i="8"/>
  <c r="F9825" i="8"/>
  <c r="F9826" i="8"/>
  <c r="F9827" i="8"/>
  <c r="F9828" i="8"/>
  <c r="F9829" i="8"/>
  <c r="F9830" i="8"/>
  <c r="F9831" i="8"/>
  <c r="F9832" i="8"/>
  <c r="F9833" i="8"/>
  <c r="F9834" i="8"/>
  <c r="F9835" i="8"/>
  <c r="F9836" i="8"/>
  <c r="F9837" i="8"/>
  <c r="F9838" i="8"/>
  <c r="F9839" i="8"/>
  <c r="F9840" i="8"/>
  <c r="F9841" i="8"/>
  <c r="F9842" i="8"/>
  <c r="F9843" i="8"/>
  <c r="F9844" i="8"/>
  <c r="F9845" i="8"/>
  <c r="F9846" i="8"/>
  <c r="F9847" i="8"/>
  <c r="F9848" i="8"/>
  <c r="F9849" i="8"/>
  <c r="F9850" i="8"/>
  <c r="F9851" i="8"/>
  <c r="F9852" i="8"/>
  <c r="F9853" i="8"/>
  <c r="F9854" i="8"/>
  <c r="F9855" i="8"/>
  <c r="F9856" i="8"/>
  <c r="F9857" i="8"/>
  <c r="F9858" i="8"/>
  <c r="F9859" i="8"/>
  <c r="F9860" i="8"/>
  <c r="F9861" i="8"/>
  <c r="F9862" i="8"/>
  <c r="F9863" i="8"/>
  <c r="F9864" i="8"/>
  <c r="F9865" i="8"/>
  <c r="F9866" i="8"/>
  <c r="F9867" i="8"/>
  <c r="F9868" i="8"/>
  <c r="F9869" i="8"/>
  <c r="F9870" i="8"/>
  <c r="F9871" i="8"/>
  <c r="F9872" i="8"/>
  <c r="F9873" i="8"/>
  <c r="F9874" i="8"/>
  <c r="F9875" i="8"/>
  <c r="F9876" i="8"/>
  <c r="F9877" i="8"/>
  <c r="F9878" i="8"/>
  <c r="F9879" i="8"/>
  <c r="F9880" i="8"/>
  <c r="F9881" i="8"/>
  <c r="F9882" i="8"/>
  <c r="F9883" i="8"/>
  <c r="F9884" i="8"/>
  <c r="F9885" i="8"/>
  <c r="F9886" i="8"/>
  <c r="F9887" i="8"/>
  <c r="F9888" i="8"/>
  <c r="F9889" i="8"/>
  <c r="F9890" i="8"/>
  <c r="F9891" i="8"/>
  <c r="F9892" i="8"/>
  <c r="F9893" i="8"/>
  <c r="F9894" i="8"/>
  <c r="F9895" i="8"/>
  <c r="F9896" i="8"/>
  <c r="F9897" i="8"/>
  <c r="F9898" i="8"/>
  <c r="F9899" i="8"/>
  <c r="F9900" i="8"/>
  <c r="F9901" i="8"/>
  <c r="F9902" i="8"/>
  <c r="F9903" i="8"/>
  <c r="F9904" i="8"/>
  <c r="F9905" i="8"/>
  <c r="F9906" i="8"/>
  <c r="F9907" i="8"/>
  <c r="F9908" i="8"/>
  <c r="F9909" i="8"/>
  <c r="F9910" i="8"/>
  <c r="F9911" i="8"/>
  <c r="F9912" i="8"/>
  <c r="F9913" i="8"/>
  <c r="F9914" i="8"/>
  <c r="F9915" i="8"/>
  <c r="F9916" i="8"/>
  <c r="F9917" i="8"/>
  <c r="F9918" i="8"/>
  <c r="F9919" i="8"/>
  <c r="F9920" i="8"/>
  <c r="F9921" i="8"/>
  <c r="F9922" i="8"/>
  <c r="F9923" i="8"/>
  <c r="F9924" i="8"/>
  <c r="F9925" i="8"/>
  <c r="F9926" i="8"/>
  <c r="F9927" i="8"/>
  <c r="F9928" i="8"/>
  <c r="F9929" i="8"/>
  <c r="F9930" i="8"/>
  <c r="F9931" i="8"/>
  <c r="F9932" i="8"/>
  <c r="F9933" i="8"/>
  <c r="F9934" i="8"/>
  <c r="F9935" i="8"/>
  <c r="F9936" i="8"/>
  <c r="F9937" i="8"/>
  <c r="F9938" i="8"/>
  <c r="F9939" i="8"/>
  <c r="F9940" i="8"/>
  <c r="F9941" i="8"/>
  <c r="F9942" i="8"/>
  <c r="F9943" i="8"/>
  <c r="F9944" i="8"/>
  <c r="F9945" i="8"/>
  <c r="F9946" i="8"/>
  <c r="F9947" i="8"/>
  <c r="F9948" i="8"/>
  <c r="F9949" i="8"/>
  <c r="F9950" i="8"/>
  <c r="F9951" i="8"/>
  <c r="F9952" i="8"/>
  <c r="F9953" i="8"/>
  <c r="F9954" i="8"/>
  <c r="F9955" i="8"/>
  <c r="F9956" i="8"/>
  <c r="F9957" i="8"/>
  <c r="F9958" i="8"/>
  <c r="F9959" i="8"/>
  <c r="F9960" i="8"/>
  <c r="F9961" i="8"/>
  <c r="F9962" i="8"/>
  <c r="F9963" i="8"/>
  <c r="F9964" i="8"/>
  <c r="F9965" i="8"/>
  <c r="F9966" i="8"/>
  <c r="F9967" i="8"/>
  <c r="F9968" i="8"/>
  <c r="F9969" i="8"/>
  <c r="F9970" i="8"/>
  <c r="F9971" i="8"/>
  <c r="F9972" i="8"/>
  <c r="F9973" i="8"/>
  <c r="F9974" i="8"/>
  <c r="F9975" i="8"/>
  <c r="F9976" i="8"/>
  <c r="F9977" i="8"/>
  <c r="F9978" i="8"/>
  <c r="F9979" i="8"/>
  <c r="F9980" i="8"/>
  <c r="F9981" i="8"/>
  <c r="F9982" i="8"/>
  <c r="F9983" i="8"/>
  <c r="F9984" i="8"/>
  <c r="F9985" i="8"/>
  <c r="F9986" i="8"/>
  <c r="F9987" i="8"/>
  <c r="F9988" i="8"/>
  <c r="F9989" i="8"/>
  <c r="F9990" i="8"/>
  <c r="F9991" i="8"/>
  <c r="F9992" i="8"/>
  <c r="F9993" i="8"/>
  <c r="F9994" i="8"/>
  <c r="F9995" i="8"/>
  <c r="F9996" i="8"/>
  <c r="F9997" i="8"/>
  <c r="F9998" i="8"/>
  <c r="F9999" i="8"/>
  <c r="F10000" i="8"/>
  <c r="F10001" i="8"/>
  <c r="F10002" i="8"/>
  <c r="F10003" i="8"/>
  <c r="F10004" i="8"/>
  <c r="F10005" i="8"/>
  <c r="F10006" i="8"/>
  <c r="F10007" i="8"/>
  <c r="F10008" i="8"/>
  <c r="F10009" i="8"/>
  <c r="F10010" i="8"/>
  <c r="F10011" i="8"/>
  <c r="F10012" i="8"/>
  <c r="F10013" i="8"/>
  <c r="F10014" i="8"/>
  <c r="F10015" i="8"/>
  <c r="F10016" i="8"/>
  <c r="F10017" i="8"/>
  <c r="F10018" i="8"/>
  <c r="F10019" i="8"/>
  <c r="F10020" i="8"/>
  <c r="F10021" i="8"/>
  <c r="F10022" i="8"/>
  <c r="F10023" i="8"/>
  <c r="F10024" i="8"/>
  <c r="F10025" i="8"/>
  <c r="F10026" i="8"/>
  <c r="F10027" i="8"/>
  <c r="F10028" i="8"/>
  <c r="F10029" i="8"/>
  <c r="F10030" i="8"/>
  <c r="F10031" i="8"/>
  <c r="F10032" i="8"/>
  <c r="F10033" i="8"/>
  <c r="F10034" i="8"/>
  <c r="F10035" i="8"/>
  <c r="F10036" i="8"/>
  <c r="F10037" i="8"/>
  <c r="F10038" i="8"/>
  <c r="F10039" i="8"/>
  <c r="F10040" i="8"/>
  <c r="F10041" i="8"/>
  <c r="F10042" i="8"/>
  <c r="F10043" i="8"/>
  <c r="F10044" i="8"/>
  <c r="F10045" i="8"/>
  <c r="F10046" i="8"/>
  <c r="F10047" i="8"/>
  <c r="F10048" i="8"/>
  <c r="F10049" i="8"/>
  <c r="F10050" i="8"/>
  <c r="F10051" i="8"/>
  <c r="F10052" i="8"/>
  <c r="F10053" i="8"/>
  <c r="F10054" i="8"/>
  <c r="F10055" i="8"/>
  <c r="F10056" i="8"/>
  <c r="F10057" i="8"/>
  <c r="F10058" i="8"/>
  <c r="F10059" i="8"/>
  <c r="F10060" i="8"/>
  <c r="F10061" i="8"/>
  <c r="F10062" i="8"/>
  <c r="F10063" i="8"/>
  <c r="F10064" i="8"/>
  <c r="F10065" i="8"/>
  <c r="F10066" i="8"/>
  <c r="F10067" i="8"/>
  <c r="F10068" i="8"/>
  <c r="F10069" i="8"/>
  <c r="F10070" i="8"/>
  <c r="F10071" i="8"/>
  <c r="F10072" i="8"/>
  <c r="F10073" i="8"/>
  <c r="F10074" i="8"/>
  <c r="F10075" i="8"/>
  <c r="F10076" i="8"/>
  <c r="F10077" i="8"/>
  <c r="F10078" i="8"/>
  <c r="F10079" i="8"/>
  <c r="F10080" i="8"/>
  <c r="F10081" i="8"/>
  <c r="F10082" i="8"/>
  <c r="F10083" i="8"/>
  <c r="F10084" i="8"/>
  <c r="F10085" i="8"/>
  <c r="F10086" i="8"/>
  <c r="F10087" i="8"/>
  <c r="F10088" i="8"/>
  <c r="F10089" i="8"/>
  <c r="F10090" i="8"/>
  <c r="F10091" i="8"/>
  <c r="F10092" i="8"/>
  <c r="F10093" i="8"/>
  <c r="F10094" i="8"/>
  <c r="F10095" i="8"/>
  <c r="F10096" i="8"/>
  <c r="F10097" i="8"/>
  <c r="F10098" i="8"/>
  <c r="F10099" i="8"/>
  <c r="F10100" i="8"/>
  <c r="F10101" i="8"/>
  <c r="F10102" i="8"/>
  <c r="F10103" i="8"/>
  <c r="F10104" i="8"/>
  <c r="F10105" i="8"/>
  <c r="F10106" i="8"/>
  <c r="F10107" i="8"/>
  <c r="F10108" i="8"/>
  <c r="F10109" i="8"/>
  <c r="F10110" i="8"/>
  <c r="F10111" i="8"/>
  <c r="F10112" i="8"/>
  <c r="F10113" i="8"/>
  <c r="F10114" i="8"/>
  <c r="F10115" i="8"/>
  <c r="F10116" i="8"/>
  <c r="F10117" i="8"/>
  <c r="F10118" i="8"/>
  <c r="F10119" i="8"/>
  <c r="F10120" i="8"/>
  <c r="F10121" i="8"/>
  <c r="F10122" i="8"/>
  <c r="F10123" i="8"/>
  <c r="F10124" i="8"/>
  <c r="F10125" i="8"/>
  <c r="F10126" i="8"/>
  <c r="F10127" i="8"/>
  <c r="F10128" i="8"/>
  <c r="F10129" i="8"/>
  <c r="F10130" i="8"/>
  <c r="F10131" i="8"/>
  <c r="F10132" i="8"/>
  <c r="F10133" i="8"/>
  <c r="F10134" i="8"/>
  <c r="F10135" i="8"/>
  <c r="F10136" i="8"/>
  <c r="F10137" i="8"/>
  <c r="F10138" i="8"/>
  <c r="F10139" i="8"/>
  <c r="F10140" i="8"/>
  <c r="F10141" i="8"/>
  <c r="F10142" i="8"/>
  <c r="F10143" i="8"/>
  <c r="F10144" i="8"/>
  <c r="F10145" i="8"/>
  <c r="F10146" i="8"/>
  <c r="F10147" i="8"/>
  <c r="F10148" i="8"/>
  <c r="F10149" i="8"/>
  <c r="F10150" i="8"/>
  <c r="F10151" i="8"/>
  <c r="F10152" i="8"/>
  <c r="F10153" i="8"/>
  <c r="F10154" i="8"/>
  <c r="F10155" i="8"/>
  <c r="F10156" i="8"/>
  <c r="F10157" i="8"/>
  <c r="F10158" i="8"/>
  <c r="F10159" i="8"/>
  <c r="F10160" i="8"/>
  <c r="F10161" i="8"/>
  <c r="F10162" i="8"/>
  <c r="F10163" i="8"/>
  <c r="F10164" i="8"/>
  <c r="F10165" i="8"/>
  <c r="F10166" i="8"/>
  <c r="F10167" i="8"/>
  <c r="F10168" i="8"/>
  <c r="F10169" i="8"/>
  <c r="F10170" i="8"/>
  <c r="F10171" i="8"/>
  <c r="F10172" i="8"/>
  <c r="F10173" i="8"/>
  <c r="F10174" i="8"/>
  <c r="F10175" i="8"/>
  <c r="F10176" i="8"/>
  <c r="F10177" i="8"/>
  <c r="F10178" i="8"/>
  <c r="F10179" i="8"/>
  <c r="F10180" i="8"/>
  <c r="F10181" i="8"/>
  <c r="F10182" i="8"/>
  <c r="F10183" i="8"/>
  <c r="F10184" i="8"/>
  <c r="F10185" i="8"/>
  <c r="F10186" i="8"/>
  <c r="F10187" i="8"/>
  <c r="F10188" i="8"/>
  <c r="F10189" i="8"/>
  <c r="F10190" i="8"/>
  <c r="F10191" i="8"/>
  <c r="F10192" i="8"/>
  <c r="F10193" i="8"/>
  <c r="F10194" i="8"/>
  <c r="F10195" i="8"/>
  <c r="F10196" i="8"/>
  <c r="F10197" i="8"/>
  <c r="F10198" i="8"/>
  <c r="F10199" i="8"/>
  <c r="F10200" i="8"/>
  <c r="F10201" i="8"/>
  <c r="F10202" i="8"/>
  <c r="F10203" i="8"/>
  <c r="F10204" i="8"/>
  <c r="F10205" i="8"/>
  <c r="F10206" i="8"/>
  <c r="F10207" i="8"/>
  <c r="F10208" i="8"/>
  <c r="F10209" i="8"/>
  <c r="F10210" i="8"/>
  <c r="F10211" i="8"/>
  <c r="F10212" i="8"/>
  <c r="F10213" i="8"/>
  <c r="F10214" i="8"/>
  <c r="F10215" i="8"/>
  <c r="F10216" i="8"/>
  <c r="F10217" i="8"/>
  <c r="F10218" i="8"/>
  <c r="F10219" i="8"/>
  <c r="F10220" i="8"/>
  <c r="F10221" i="8"/>
  <c r="F10222" i="8"/>
  <c r="F10223" i="8"/>
  <c r="F10224" i="8"/>
  <c r="F10225" i="8"/>
  <c r="F10226" i="8"/>
  <c r="F10227" i="8"/>
  <c r="F10228" i="8"/>
  <c r="F10229" i="8"/>
  <c r="F10230" i="8"/>
  <c r="F10231" i="8"/>
  <c r="F10232" i="8"/>
  <c r="F10233" i="8"/>
  <c r="F10234" i="8"/>
  <c r="F10235" i="8"/>
  <c r="F10236" i="8"/>
  <c r="F10237" i="8"/>
  <c r="F10238" i="8"/>
  <c r="F10239" i="8"/>
  <c r="F10240" i="8"/>
  <c r="F10241" i="8"/>
  <c r="F10242" i="8"/>
  <c r="F10243" i="8"/>
  <c r="F10244" i="8"/>
  <c r="F10245" i="8"/>
  <c r="F10246" i="8"/>
  <c r="F10247" i="8"/>
  <c r="F10248" i="8"/>
  <c r="F10249" i="8"/>
  <c r="F10250" i="8"/>
  <c r="F10251" i="8"/>
  <c r="F10252" i="8"/>
  <c r="F10253" i="8"/>
  <c r="F10254" i="8"/>
  <c r="F10255" i="8"/>
  <c r="F10256" i="8"/>
  <c r="F10257" i="8"/>
  <c r="F10258" i="8"/>
  <c r="F10259" i="8"/>
  <c r="F10260" i="8"/>
  <c r="F10261" i="8"/>
  <c r="F10262" i="8"/>
  <c r="F10263" i="8"/>
  <c r="F10264" i="8"/>
  <c r="F10265" i="8"/>
  <c r="F10266" i="8"/>
  <c r="F10267" i="8"/>
  <c r="F10268" i="8"/>
  <c r="F10269" i="8"/>
  <c r="F10270" i="8"/>
  <c r="F10271" i="8"/>
  <c r="F10272" i="8"/>
  <c r="F10273" i="8"/>
  <c r="F10274" i="8"/>
  <c r="F10275" i="8"/>
  <c r="F10276" i="8"/>
  <c r="F10277" i="8"/>
  <c r="F10278" i="8"/>
  <c r="F10279" i="8"/>
  <c r="F10280" i="8"/>
  <c r="F10281" i="8"/>
  <c r="F10282" i="8"/>
  <c r="F10283" i="8"/>
  <c r="F10284" i="8"/>
  <c r="F10285" i="8"/>
  <c r="F10286" i="8"/>
  <c r="F10287" i="8"/>
  <c r="F10288" i="8"/>
  <c r="F10289" i="8"/>
  <c r="F10290" i="8"/>
  <c r="F10291" i="8"/>
  <c r="F10292" i="8"/>
  <c r="F10293" i="8"/>
  <c r="F10294" i="8"/>
  <c r="F10295" i="8"/>
  <c r="F10296" i="8"/>
  <c r="F10297" i="8"/>
  <c r="F10298" i="8"/>
  <c r="F10299" i="8"/>
  <c r="F10300" i="8"/>
  <c r="F10301" i="8"/>
  <c r="F10302" i="8"/>
  <c r="F10303" i="8"/>
  <c r="F10304" i="8"/>
  <c r="F10305" i="8"/>
  <c r="F10306" i="8"/>
  <c r="F10307" i="8"/>
  <c r="F10308" i="8"/>
  <c r="F10309" i="8"/>
  <c r="F10310" i="8"/>
  <c r="F10311" i="8"/>
  <c r="F10312" i="8"/>
  <c r="F10313" i="8"/>
  <c r="F10314" i="8"/>
  <c r="F10315" i="8"/>
  <c r="F10316" i="8"/>
  <c r="F10317" i="8"/>
  <c r="F10318" i="8"/>
  <c r="F10319" i="8"/>
  <c r="F10320" i="8"/>
  <c r="F10321" i="8"/>
  <c r="F10322" i="8"/>
  <c r="F10323" i="8"/>
  <c r="F10324" i="8"/>
  <c r="F10325" i="8"/>
  <c r="F10326" i="8"/>
  <c r="F10327" i="8"/>
  <c r="F10328" i="8"/>
  <c r="F10329" i="8"/>
  <c r="F10330" i="8"/>
  <c r="F10331" i="8"/>
  <c r="F10332" i="8"/>
  <c r="F10333" i="8"/>
  <c r="F10334" i="8"/>
  <c r="F10335" i="8"/>
  <c r="F10336" i="8"/>
  <c r="F10337" i="8"/>
  <c r="F10338" i="8"/>
  <c r="F10339" i="8"/>
  <c r="F10340" i="8"/>
  <c r="F10341" i="8"/>
  <c r="F10342" i="8"/>
  <c r="F10343" i="8"/>
  <c r="F10344" i="8"/>
  <c r="F10345" i="8"/>
  <c r="F10346" i="8"/>
  <c r="F10347" i="8"/>
  <c r="F10348" i="8"/>
  <c r="F10349" i="8"/>
  <c r="F10350" i="8"/>
  <c r="F10351" i="8"/>
  <c r="F10352" i="8"/>
  <c r="F10353" i="8"/>
  <c r="F10354" i="8"/>
  <c r="F10355" i="8"/>
  <c r="F10356" i="8"/>
  <c r="F10357" i="8"/>
  <c r="F10358" i="8"/>
  <c r="F10359" i="8"/>
  <c r="F10360" i="8"/>
  <c r="F10361" i="8"/>
  <c r="F10362" i="8"/>
  <c r="F10363" i="8"/>
  <c r="F10364" i="8"/>
  <c r="F10365" i="8"/>
  <c r="F10366" i="8"/>
  <c r="F10367" i="8"/>
  <c r="F10368" i="8"/>
  <c r="F10369" i="8"/>
  <c r="F10370" i="8"/>
  <c r="F10371" i="8"/>
  <c r="F10372" i="8"/>
  <c r="F10373" i="8"/>
  <c r="F10374" i="8"/>
  <c r="F10375" i="8"/>
  <c r="F10376" i="8"/>
  <c r="F10377" i="8"/>
  <c r="F10378" i="8"/>
  <c r="F10379" i="8"/>
  <c r="F10380" i="8"/>
  <c r="F10381" i="8"/>
  <c r="F10382" i="8"/>
  <c r="F10383" i="8"/>
  <c r="F10384" i="8"/>
  <c r="F10385" i="8"/>
  <c r="F10386" i="8"/>
  <c r="F10387" i="8"/>
  <c r="F10388" i="8"/>
  <c r="F10389" i="8"/>
  <c r="F10390" i="8"/>
  <c r="F10391" i="8"/>
  <c r="F10392" i="8"/>
  <c r="F10393" i="8"/>
  <c r="F10394" i="8"/>
  <c r="F10395" i="8"/>
  <c r="F10396" i="8"/>
  <c r="F10397" i="8"/>
  <c r="F10398" i="8"/>
  <c r="F10399" i="8"/>
  <c r="F10400" i="8"/>
  <c r="F10401" i="8"/>
  <c r="F10402" i="8"/>
  <c r="F10403" i="8"/>
  <c r="F10404" i="8"/>
  <c r="F10405" i="8"/>
  <c r="F10406" i="8"/>
  <c r="F10407" i="8"/>
  <c r="F10408" i="8"/>
  <c r="F10409" i="8"/>
  <c r="F10410" i="8"/>
  <c r="F10411" i="8"/>
  <c r="F10412" i="8"/>
  <c r="F10413" i="8"/>
  <c r="F10414" i="8"/>
  <c r="F10415" i="8"/>
  <c r="F10416" i="8"/>
  <c r="F10417" i="8"/>
  <c r="F10418" i="8"/>
  <c r="F10419" i="8"/>
  <c r="F10420" i="8"/>
  <c r="F10421" i="8"/>
  <c r="F10422" i="8"/>
  <c r="F10423" i="8"/>
  <c r="F10424" i="8"/>
  <c r="F10425" i="8"/>
  <c r="F10426" i="8"/>
  <c r="F10427" i="8"/>
  <c r="F10428" i="8"/>
  <c r="F10429" i="8"/>
  <c r="F10430" i="8"/>
  <c r="F10431" i="8"/>
  <c r="F10432" i="8"/>
  <c r="F10433" i="8"/>
  <c r="F10434" i="8"/>
  <c r="F10435" i="8"/>
  <c r="F10436" i="8"/>
  <c r="F10437" i="8"/>
  <c r="F10438" i="8"/>
  <c r="F10439" i="8"/>
  <c r="F10440" i="8"/>
  <c r="F10441" i="8"/>
  <c r="F10442" i="8"/>
  <c r="F10443" i="8"/>
  <c r="F10444" i="8"/>
  <c r="F10445" i="8"/>
  <c r="F10446" i="8"/>
  <c r="F10447" i="8"/>
  <c r="F10448" i="8"/>
  <c r="F10449" i="8"/>
  <c r="F10450" i="8"/>
  <c r="F10451" i="8"/>
  <c r="F10452" i="8"/>
  <c r="F10453" i="8"/>
  <c r="F10454" i="8"/>
  <c r="F10455" i="8"/>
  <c r="F10456" i="8"/>
  <c r="F10457" i="8"/>
  <c r="F10458" i="8"/>
  <c r="F10459" i="8"/>
  <c r="F10460" i="8"/>
  <c r="F10461" i="8"/>
  <c r="F10462" i="8"/>
  <c r="F10463" i="8"/>
  <c r="F10464" i="8"/>
  <c r="F10465" i="8"/>
  <c r="F10466" i="8"/>
  <c r="F10467" i="8"/>
  <c r="F10468" i="8"/>
  <c r="F10469" i="8"/>
  <c r="F10470" i="8"/>
  <c r="F10471" i="8"/>
  <c r="F10472" i="8"/>
  <c r="F10473" i="8"/>
  <c r="F10474" i="8"/>
  <c r="F10475" i="8"/>
  <c r="F10476" i="8"/>
  <c r="F10477" i="8"/>
  <c r="F10478" i="8"/>
  <c r="F10479" i="8"/>
  <c r="F10480" i="8"/>
  <c r="F10481" i="8"/>
  <c r="F10482" i="8"/>
  <c r="F10483" i="8"/>
  <c r="F10484" i="8"/>
  <c r="F10485" i="8"/>
  <c r="F10486" i="8"/>
  <c r="F10487" i="8"/>
  <c r="F10488" i="8"/>
  <c r="F10489" i="8"/>
  <c r="F10490" i="8"/>
  <c r="F10491" i="8"/>
  <c r="F10492" i="8"/>
  <c r="F10493" i="8"/>
  <c r="F10494" i="8"/>
  <c r="F10495" i="8"/>
  <c r="F10496" i="8"/>
  <c r="F10497" i="8"/>
  <c r="F10498" i="8"/>
  <c r="F10499" i="8"/>
  <c r="F10500" i="8"/>
  <c r="F10501" i="8"/>
  <c r="F10502" i="8"/>
  <c r="F10503" i="8"/>
  <c r="F10504" i="8"/>
  <c r="F10505" i="8"/>
  <c r="F10506" i="8"/>
  <c r="F10507" i="8"/>
  <c r="F10508" i="8"/>
  <c r="F10509" i="8"/>
  <c r="F10510" i="8"/>
  <c r="F10511" i="8"/>
  <c r="F10512" i="8"/>
  <c r="F10513" i="8"/>
  <c r="F10514" i="8"/>
  <c r="F10515" i="8"/>
  <c r="F10516" i="8"/>
  <c r="F10517" i="8"/>
  <c r="F10518" i="8"/>
  <c r="F10519" i="8"/>
  <c r="F10520" i="8"/>
  <c r="F10521" i="8"/>
  <c r="F10522" i="8"/>
  <c r="F10523" i="8"/>
  <c r="F10524" i="8"/>
  <c r="F10525" i="8"/>
  <c r="F10526" i="8"/>
  <c r="F10527" i="8"/>
  <c r="F10528" i="8"/>
  <c r="F10529" i="8"/>
  <c r="F10530" i="8"/>
  <c r="F10531" i="8"/>
  <c r="F10532" i="8"/>
  <c r="F10533" i="8"/>
  <c r="F10534" i="8"/>
  <c r="F10535" i="8"/>
  <c r="F10536" i="8"/>
  <c r="F10537" i="8"/>
  <c r="F10538" i="8"/>
  <c r="F10539" i="8"/>
  <c r="F10540" i="8"/>
  <c r="F10541" i="8"/>
  <c r="F10542" i="8"/>
  <c r="F10543" i="8"/>
  <c r="F10544" i="8"/>
  <c r="F10545" i="8"/>
  <c r="F10546" i="8"/>
  <c r="F10547" i="8"/>
  <c r="F10548" i="8"/>
  <c r="F10549" i="8"/>
  <c r="F10550" i="8"/>
  <c r="F10551" i="8"/>
  <c r="F10552" i="8"/>
  <c r="F10553" i="8"/>
  <c r="F10554" i="8"/>
  <c r="F10555" i="8"/>
  <c r="F10556" i="8"/>
  <c r="F10557" i="8"/>
  <c r="F10558" i="8"/>
  <c r="F10559" i="8"/>
  <c r="F10560" i="8"/>
  <c r="F10561" i="8"/>
  <c r="F10562" i="8"/>
  <c r="F10563" i="8"/>
  <c r="F10564" i="8"/>
  <c r="F10565" i="8"/>
  <c r="F10566" i="8"/>
  <c r="F10567" i="8"/>
  <c r="F10568" i="8"/>
  <c r="F10569" i="8"/>
  <c r="F10570" i="8"/>
  <c r="F10571" i="8"/>
  <c r="F10572" i="8"/>
  <c r="F10573" i="8"/>
  <c r="F10574" i="8"/>
  <c r="F10575" i="8"/>
  <c r="F10576" i="8"/>
  <c r="F10577" i="8"/>
  <c r="F10578" i="8"/>
  <c r="F10579" i="8"/>
  <c r="F10580" i="8"/>
  <c r="F10581" i="8"/>
  <c r="F10582" i="8"/>
  <c r="F10583" i="8"/>
  <c r="F10584" i="8"/>
  <c r="F10585" i="8"/>
  <c r="F10586" i="8"/>
  <c r="F10587" i="8"/>
  <c r="F10588" i="8"/>
  <c r="F10589" i="8"/>
  <c r="F10590" i="8"/>
  <c r="F10591" i="8"/>
  <c r="F10592" i="8"/>
  <c r="F10593" i="8"/>
  <c r="F10594" i="8"/>
  <c r="F10595" i="8"/>
  <c r="F10596" i="8"/>
  <c r="F10597" i="8"/>
  <c r="F10598" i="8"/>
  <c r="F10599" i="8"/>
  <c r="F10600" i="8"/>
  <c r="F10601" i="8"/>
  <c r="F10602" i="8"/>
  <c r="F10603" i="8"/>
  <c r="F10604" i="8"/>
  <c r="F10605" i="8"/>
  <c r="F10606" i="8"/>
  <c r="F10607" i="8"/>
  <c r="F10608" i="8"/>
  <c r="F10609" i="8"/>
  <c r="F10610" i="8"/>
  <c r="F10611" i="8"/>
  <c r="F10612" i="8"/>
  <c r="F10613" i="8"/>
  <c r="F10614" i="8"/>
  <c r="F10615" i="8"/>
  <c r="F10616" i="8"/>
  <c r="F10617" i="8"/>
  <c r="F10618" i="8"/>
  <c r="F10619" i="8"/>
  <c r="F10620" i="8"/>
  <c r="F10621" i="8"/>
  <c r="F10622" i="8"/>
  <c r="F10623" i="8"/>
  <c r="F10624" i="8"/>
  <c r="F10625" i="8"/>
  <c r="F10626" i="8"/>
  <c r="F10627" i="8"/>
  <c r="F10628" i="8"/>
  <c r="F10629" i="8"/>
  <c r="F10630" i="8"/>
  <c r="F10631" i="8"/>
  <c r="F10632" i="8"/>
  <c r="F10633" i="8"/>
  <c r="F10634" i="8"/>
  <c r="F10635" i="8"/>
  <c r="F10636" i="8"/>
  <c r="F10637" i="8"/>
  <c r="F10638" i="8"/>
  <c r="F10639" i="8"/>
  <c r="F10640" i="8"/>
  <c r="F10641" i="8"/>
  <c r="F10642" i="8"/>
  <c r="F10643" i="8"/>
  <c r="F10644" i="8"/>
  <c r="F10645" i="8"/>
  <c r="F10646" i="8"/>
  <c r="F10647" i="8"/>
  <c r="F10648" i="8"/>
  <c r="F10649" i="8"/>
  <c r="F10650" i="8"/>
  <c r="F10651" i="8"/>
  <c r="F10652" i="8"/>
  <c r="F10653" i="8"/>
  <c r="F10654" i="8"/>
  <c r="F10655" i="8"/>
  <c r="F10656" i="8"/>
  <c r="F10657" i="8"/>
  <c r="F10658" i="8"/>
  <c r="F10659" i="8"/>
  <c r="F10660" i="8"/>
  <c r="F10661" i="8"/>
  <c r="F10662" i="8"/>
  <c r="F10663" i="8"/>
  <c r="F10664" i="8"/>
  <c r="F10665" i="8"/>
  <c r="F10666" i="8"/>
  <c r="F10667" i="8"/>
  <c r="F10668" i="8"/>
  <c r="F10669" i="8"/>
  <c r="F10670" i="8"/>
  <c r="F10671" i="8"/>
  <c r="F10672" i="8"/>
  <c r="F10673" i="8"/>
  <c r="F10674" i="8"/>
  <c r="F10675" i="8"/>
  <c r="F10676" i="8"/>
  <c r="F10677" i="8"/>
  <c r="F10678" i="8"/>
  <c r="F10679" i="8"/>
  <c r="F10680" i="8"/>
  <c r="F10681" i="8"/>
  <c r="F10682" i="8"/>
  <c r="F10683" i="8"/>
  <c r="F10684" i="8"/>
  <c r="F10685" i="8"/>
  <c r="F10686" i="8"/>
  <c r="F10687" i="8"/>
  <c r="F10688" i="8"/>
  <c r="F10689" i="8"/>
  <c r="F10690" i="8"/>
  <c r="F10691" i="8"/>
  <c r="F10692" i="8"/>
  <c r="F10693" i="8"/>
  <c r="F10694" i="8"/>
  <c r="F10695" i="8"/>
  <c r="F10696" i="8"/>
  <c r="F10697" i="8"/>
  <c r="F10698" i="8"/>
  <c r="F10699" i="8"/>
  <c r="F10700" i="8"/>
  <c r="F10701" i="8"/>
  <c r="F10702" i="8"/>
  <c r="F10703" i="8"/>
  <c r="F10704" i="8"/>
  <c r="F10705" i="8"/>
  <c r="F10706" i="8"/>
  <c r="F10707" i="8"/>
  <c r="F10708" i="8"/>
  <c r="F10709" i="8"/>
  <c r="F10710" i="8"/>
  <c r="F10711" i="8"/>
  <c r="F10712" i="8"/>
  <c r="F10713" i="8"/>
  <c r="F10714" i="8"/>
  <c r="F10715" i="8"/>
  <c r="F10716" i="8"/>
  <c r="F10717" i="8"/>
  <c r="F10718" i="8"/>
  <c r="F10719" i="8"/>
  <c r="F10720" i="8"/>
  <c r="F10721" i="8"/>
  <c r="F10722" i="8"/>
  <c r="F10723" i="8"/>
  <c r="F10724" i="8"/>
  <c r="F10725" i="8"/>
  <c r="F10726" i="8"/>
  <c r="F10727" i="8"/>
  <c r="F10728" i="8"/>
  <c r="F10729" i="8"/>
  <c r="F10730" i="8"/>
  <c r="F10731" i="8"/>
  <c r="F10732" i="8"/>
  <c r="F10733" i="8"/>
  <c r="F10734" i="8"/>
  <c r="F10735" i="8"/>
  <c r="F10736" i="8"/>
  <c r="F10737" i="8"/>
  <c r="F10738" i="8"/>
  <c r="F10739" i="8"/>
  <c r="F10740" i="8"/>
  <c r="F10741" i="8"/>
  <c r="F10742" i="8"/>
  <c r="F10743" i="8"/>
  <c r="F10744" i="8"/>
  <c r="F10745" i="8"/>
  <c r="F10746" i="8"/>
  <c r="F10747" i="8"/>
  <c r="F10748" i="8"/>
  <c r="F10749" i="8"/>
  <c r="F10750" i="8"/>
  <c r="F10751" i="8"/>
  <c r="F10752" i="8"/>
  <c r="F10753" i="8"/>
  <c r="F10754" i="8"/>
  <c r="F10755" i="8"/>
  <c r="F10756" i="8"/>
  <c r="F10757" i="8"/>
  <c r="F10758" i="8"/>
  <c r="F10759" i="8"/>
  <c r="F10760" i="8"/>
  <c r="F10761" i="8"/>
  <c r="F10762" i="8"/>
  <c r="F10763" i="8"/>
  <c r="F10764" i="8"/>
  <c r="F10765" i="8"/>
  <c r="F10766" i="8"/>
  <c r="F10767" i="8"/>
  <c r="F10768" i="8"/>
  <c r="F10769" i="8"/>
  <c r="F10770" i="8"/>
  <c r="F10771" i="8"/>
  <c r="F10772" i="8"/>
  <c r="F10773" i="8"/>
  <c r="F10774" i="8"/>
  <c r="F10775" i="8"/>
  <c r="F10776" i="8"/>
  <c r="F10777" i="8"/>
  <c r="F10778" i="8"/>
  <c r="F10779" i="8"/>
  <c r="F10780" i="8"/>
  <c r="F10781" i="8"/>
  <c r="F10782" i="8"/>
  <c r="F10783" i="8"/>
  <c r="F10784" i="8"/>
  <c r="F10785" i="8"/>
  <c r="F10786" i="8"/>
  <c r="F10787" i="8"/>
  <c r="F10788" i="8"/>
  <c r="F10789" i="8"/>
  <c r="F10790" i="8"/>
  <c r="F10791" i="8"/>
  <c r="F10792" i="8"/>
  <c r="F10793" i="8"/>
  <c r="F10794" i="8"/>
  <c r="F10795" i="8"/>
  <c r="F10796" i="8"/>
  <c r="F10797" i="8"/>
  <c r="F10798" i="8"/>
  <c r="F10799" i="8"/>
  <c r="F10800" i="8"/>
  <c r="F10801" i="8"/>
  <c r="F10802" i="8"/>
  <c r="F10803" i="8"/>
  <c r="F10804" i="8"/>
  <c r="F10805" i="8"/>
  <c r="F10806" i="8"/>
  <c r="F10807" i="8"/>
  <c r="F10808" i="8"/>
  <c r="F10809" i="8"/>
  <c r="F10810" i="8"/>
  <c r="F10811" i="8"/>
  <c r="F10812" i="8"/>
  <c r="F10813" i="8"/>
  <c r="F10814" i="8"/>
  <c r="F10815" i="8"/>
  <c r="F10816" i="8"/>
  <c r="F10817" i="8"/>
  <c r="F10818" i="8"/>
  <c r="F10819" i="8"/>
  <c r="F10820" i="8"/>
  <c r="F10821" i="8"/>
  <c r="F10822" i="8"/>
  <c r="F10823" i="8"/>
  <c r="F10824" i="8"/>
  <c r="F10825" i="8"/>
  <c r="F10826" i="8"/>
  <c r="F10827" i="8"/>
  <c r="F10828" i="8"/>
  <c r="F10829" i="8"/>
  <c r="F10830" i="8"/>
  <c r="F10831" i="8"/>
  <c r="F10832" i="8"/>
  <c r="F10833" i="8"/>
  <c r="F10834" i="8"/>
  <c r="F10835" i="8"/>
  <c r="F10836" i="8"/>
  <c r="F10837" i="8"/>
  <c r="F10838" i="8"/>
  <c r="F10839" i="8"/>
  <c r="F10840" i="8"/>
  <c r="F10841" i="8"/>
  <c r="F10842" i="8"/>
  <c r="F10843" i="8"/>
  <c r="F10844" i="8"/>
  <c r="F10845" i="8"/>
  <c r="F10846" i="8"/>
  <c r="F10847" i="8"/>
  <c r="F10848" i="8"/>
  <c r="F10849" i="8"/>
  <c r="F10850" i="8"/>
  <c r="F10851" i="8"/>
  <c r="F10852" i="8"/>
  <c r="F10853" i="8"/>
  <c r="F10854" i="8"/>
  <c r="F10855" i="8"/>
  <c r="F10856" i="8"/>
  <c r="F10857" i="8"/>
  <c r="F10858" i="8"/>
  <c r="F10859" i="8"/>
  <c r="F10860" i="8"/>
  <c r="F10861" i="8"/>
  <c r="F10862" i="8"/>
  <c r="F10863" i="8"/>
  <c r="F10864" i="8"/>
  <c r="F10865" i="8"/>
  <c r="F10866" i="8"/>
  <c r="F10867" i="8"/>
  <c r="F10868" i="8"/>
  <c r="F10869" i="8"/>
  <c r="F10870" i="8"/>
  <c r="F10871" i="8"/>
  <c r="F10872" i="8"/>
  <c r="F10873" i="8"/>
  <c r="F10874" i="8"/>
  <c r="F10875" i="8"/>
  <c r="F10876" i="8"/>
  <c r="F10877" i="8"/>
  <c r="F10878" i="8"/>
  <c r="F10879" i="8"/>
  <c r="F10880" i="8"/>
  <c r="F10881" i="8"/>
  <c r="F10882" i="8"/>
  <c r="F10883" i="8"/>
  <c r="F10884" i="8"/>
  <c r="F10885" i="8"/>
  <c r="F10886" i="8"/>
  <c r="F10887" i="8"/>
  <c r="F10888" i="8"/>
  <c r="F10889" i="8"/>
  <c r="F10890" i="8"/>
  <c r="F10891" i="8"/>
  <c r="F10892" i="8"/>
  <c r="F10893" i="8"/>
  <c r="F10894" i="8"/>
  <c r="F10895" i="8"/>
  <c r="F10896" i="8"/>
  <c r="F10897" i="8"/>
  <c r="F10898" i="8"/>
  <c r="F10899" i="8"/>
  <c r="F10900" i="8"/>
  <c r="F10901" i="8"/>
  <c r="F10902" i="8"/>
  <c r="F10903" i="8"/>
  <c r="F10904" i="8"/>
  <c r="F10905" i="8"/>
  <c r="F10906" i="8"/>
  <c r="F10907" i="8"/>
  <c r="F10908" i="8"/>
  <c r="F10909" i="8"/>
  <c r="F10910" i="8"/>
  <c r="F10911" i="8"/>
  <c r="F10912" i="8"/>
  <c r="F10913" i="8"/>
  <c r="F10914" i="8"/>
  <c r="F10915" i="8"/>
  <c r="F10916" i="8"/>
  <c r="F10917" i="8"/>
  <c r="F10918" i="8"/>
  <c r="F10919" i="8"/>
  <c r="F10920" i="8"/>
  <c r="F10921" i="8"/>
  <c r="F10922" i="8"/>
  <c r="F10923" i="8"/>
  <c r="F10924" i="8"/>
  <c r="F10925" i="8"/>
  <c r="F10926" i="8"/>
  <c r="F10927" i="8"/>
  <c r="F10928" i="8"/>
  <c r="F10929" i="8"/>
  <c r="F10930" i="8"/>
  <c r="F10931" i="8"/>
  <c r="F10932" i="8"/>
  <c r="F10933" i="8"/>
  <c r="F10934" i="8"/>
  <c r="F10935" i="8"/>
  <c r="F10936" i="8"/>
  <c r="F10937" i="8"/>
  <c r="F10938" i="8"/>
  <c r="F10939" i="8"/>
  <c r="F10940" i="8"/>
  <c r="F10941" i="8"/>
  <c r="F10942" i="8"/>
  <c r="F10943" i="8"/>
  <c r="F10944" i="8"/>
  <c r="F10945" i="8"/>
  <c r="F10946" i="8"/>
  <c r="F10947" i="8"/>
  <c r="F10948" i="8"/>
  <c r="F10949" i="8"/>
  <c r="F10950" i="8"/>
  <c r="F10951" i="8"/>
  <c r="F10952" i="8"/>
  <c r="F10953" i="8"/>
  <c r="F10954" i="8"/>
  <c r="F10955" i="8"/>
  <c r="F10956" i="8"/>
  <c r="F10957" i="8"/>
  <c r="F10958" i="8"/>
  <c r="F10959" i="8"/>
  <c r="F10960" i="8"/>
  <c r="F10961" i="8"/>
  <c r="F10962" i="8"/>
  <c r="F10963" i="8"/>
  <c r="F10964" i="8"/>
  <c r="F10965" i="8"/>
  <c r="F10966" i="8"/>
  <c r="F10967" i="8"/>
  <c r="F10968" i="8"/>
  <c r="F10969" i="8"/>
  <c r="F10970" i="8"/>
  <c r="F10971" i="8"/>
  <c r="F10972" i="8"/>
  <c r="F10973" i="8"/>
  <c r="F10974" i="8"/>
  <c r="F10975" i="8"/>
  <c r="F10976" i="8"/>
  <c r="F10977" i="8"/>
  <c r="F10978" i="8"/>
  <c r="F10979" i="8"/>
  <c r="F10980" i="8"/>
  <c r="F10981" i="8"/>
  <c r="F10982" i="8"/>
  <c r="F10983" i="8"/>
  <c r="F10984" i="8"/>
  <c r="F10985" i="8"/>
  <c r="F10986" i="8"/>
  <c r="F10987" i="8"/>
  <c r="F10988" i="8"/>
  <c r="F10989" i="8"/>
  <c r="F10990" i="8"/>
  <c r="F10991" i="8"/>
  <c r="F10992" i="8"/>
  <c r="F10993" i="8"/>
  <c r="F10994" i="8"/>
  <c r="F10995" i="8"/>
  <c r="F10996" i="8"/>
  <c r="F10997" i="8"/>
  <c r="F10998" i="8"/>
  <c r="F10999" i="8"/>
  <c r="F11000" i="8"/>
  <c r="F11001" i="8"/>
  <c r="F11002" i="8"/>
  <c r="F11003" i="8"/>
  <c r="F11004" i="8"/>
  <c r="F11005" i="8"/>
  <c r="F11006" i="8"/>
  <c r="F11007" i="8"/>
  <c r="F11008" i="8"/>
  <c r="F11009" i="8"/>
  <c r="F11010" i="8"/>
  <c r="F11011" i="8"/>
  <c r="F11012" i="8"/>
  <c r="F11013" i="8"/>
  <c r="F11014" i="8"/>
  <c r="F11015" i="8"/>
  <c r="F11016" i="8"/>
  <c r="F11017" i="8"/>
  <c r="F11018" i="8"/>
  <c r="F11019" i="8"/>
  <c r="F11020" i="8"/>
  <c r="F11021" i="8"/>
  <c r="F11022" i="8"/>
  <c r="F11023" i="8"/>
  <c r="F11024" i="8"/>
  <c r="F11025" i="8"/>
  <c r="F11026" i="8"/>
  <c r="F11027" i="8"/>
  <c r="F11028" i="8"/>
  <c r="F11029" i="8"/>
  <c r="F11030" i="8"/>
  <c r="F11031" i="8"/>
  <c r="F11032" i="8"/>
  <c r="F11033" i="8"/>
  <c r="F11034" i="8"/>
  <c r="F11035" i="8"/>
  <c r="F11036" i="8"/>
  <c r="F11037" i="8"/>
  <c r="F11038" i="8"/>
  <c r="F11039" i="8"/>
  <c r="F11040" i="8"/>
  <c r="F11041" i="8"/>
  <c r="F11042" i="8"/>
  <c r="F11043" i="8"/>
  <c r="F11044" i="8"/>
  <c r="F11045" i="8"/>
  <c r="F11046" i="8"/>
  <c r="F11047" i="8"/>
  <c r="F11048" i="8"/>
  <c r="F11049" i="8"/>
  <c r="F11050" i="8"/>
  <c r="F11051" i="8"/>
  <c r="F11052" i="8"/>
  <c r="F11053" i="8"/>
  <c r="F11054" i="8"/>
  <c r="F11055" i="8"/>
  <c r="F11056" i="8"/>
  <c r="F11057" i="8"/>
  <c r="F11058" i="8"/>
  <c r="F11059" i="8"/>
  <c r="F11060" i="8"/>
  <c r="F11061" i="8"/>
  <c r="F11062" i="8"/>
  <c r="F11063" i="8"/>
  <c r="F11064" i="8"/>
  <c r="F11065" i="8"/>
  <c r="F11066" i="8"/>
  <c r="F11067" i="8"/>
  <c r="F11068" i="8"/>
  <c r="F11069" i="8"/>
  <c r="F11070" i="8"/>
  <c r="F11071" i="8"/>
  <c r="F11072" i="8"/>
  <c r="F11073" i="8"/>
  <c r="F11074" i="8"/>
  <c r="F11075" i="8"/>
  <c r="F11076" i="8"/>
  <c r="F11077" i="8"/>
  <c r="F11078" i="8"/>
  <c r="F11079" i="8"/>
  <c r="F11080" i="8"/>
  <c r="F11081" i="8"/>
  <c r="F11082" i="8"/>
  <c r="F11083" i="8"/>
  <c r="F11084" i="8"/>
  <c r="F11085" i="8"/>
  <c r="F11086" i="8"/>
  <c r="F11087" i="8"/>
  <c r="F11088" i="8"/>
  <c r="F11089" i="8"/>
  <c r="F11090" i="8"/>
  <c r="F11091" i="8"/>
  <c r="F11092" i="8"/>
  <c r="F11093" i="8"/>
  <c r="F11094" i="8"/>
  <c r="F11095" i="8"/>
  <c r="F11096" i="8"/>
  <c r="F11097" i="8"/>
  <c r="F11098" i="8"/>
  <c r="F11099" i="8"/>
  <c r="F11100" i="8"/>
  <c r="F11101" i="8"/>
  <c r="F11102" i="8"/>
  <c r="F11103" i="8"/>
  <c r="F11104" i="8"/>
  <c r="F11105" i="8"/>
  <c r="F11106" i="8"/>
  <c r="F11107" i="8"/>
  <c r="F11108" i="8"/>
  <c r="F11109" i="8"/>
  <c r="F11110" i="8"/>
  <c r="F11111" i="8"/>
  <c r="F11112" i="8"/>
  <c r="F11113" i="8"/>
  <c r="F11114" i="8"/>
  <c r="F11115" i="8"/>
  <c r="F11116" i="8"/>
  <c r="F11117" i="8"/>
  <c r="F11118" i="8"/>
  <c r="F11119" i="8"/>
  <c r="F11120" i="8"/>
  <c r="F11121" i="8"/>
  <c r="F11122" i="8"/>
  <c r="F11123" i="8"/>
  <c r="F11124" i="8"/>
  <c r="F11125" i="8"/>
  <c r="F11126" i="8"/>
  <c r="F11127" i="8"/>
  <c r="F11128" i="8"/>
  <c r="F11129" i="8"/>
  <c r="F11130" i="8"/>
  <c r="F11131" i="8"/>
  <c r="F11132" i="8"/>
  <c r="F11133" i="8"/>
  <c r="F11134" i="8"/>
  <c r="F11135" i="8"/>
  <c r="F11136" i="8"/>
  <c r="F11137" i="8"/>
  <c r="F11138" i="8"/>
  <c r="F11139" i="8"/>
  <c r="F11140" i="8"/>
  <c r="F11141" i="8"/>
  <c r="F11142" i="8"/>
  <c r="F11143" i="8"/>
  <c r="F11144" i="8"/>
  <c r="F11145" i="8"/>
  <c r="F11146" i="8"/>
  <c r="F11147" i="8"/>
  <c r="F11148" i="8"/>
  <c r="F11149" i="8"/>
  <c r="F11150" i="8"/>
  <c r="F11151" i="8"/>
  <c r="F11152" i="8"/>
  <c r="F11153" i="8"/>
  <c r="F11154" i="8"/>
  <c r="F11155" i="8"/>
  <c r="F11156" i="8"/>
  <c r="F11157" i="8"/>
  <c r="F11158" i="8"/>
  <c r="F11159" i="8"/>
  <c r="F11160" i="8"/>
  <c r="F11161" i="8"/>
  <c r="F11162" i="8"/>
  <c r="F11163" i="8"/>
  <c r="F11164" i="8"/>
  <c r="F11165" i="8"/>
  <c r="F11166" i="8"/>
  <c r="F11167" i="8"/>
  <c r="F11168" i="8"/>
  <c r="F11169" i="8"/>
  <c r="F11170" i="8"/>
  <c r="F11171" i="8"/>
  <c r="F11172" i="8"/>
  <c r="F11173" i="8"/>
  <c r="F11174" i="8"/>
  <c r="F11175" i="8"/>
  <c r="F11176" i="8"/>
  <c r="F11177" i="8"/>
  <c r="F11178" i="8"/>
  <c r="F11179" i="8"/>
  <c r="F11180" i="8"/>
  <c r="F11181" i="8"/>
  <c r="F11182" i="8"/>
  <c r="F11183" i="8"/>
  <c r="F11184" i="8"/>
  <c r="F11185" i="8"/>
  <c r="F11186" i="8"/>
  <c r="F11187" i="8"/>
  <c r="F11188" i="8"/>
  <c r="F11189" i="8"/>
  <c r="F11190" i="8"/>
  <c r="F11191" i="8"/>
  <c r="F11192" i="8"/>
  <c r="F11193" i="8"/>
  <c r="F11194" i="8"/>
  <c r="F11195" i="8"/>
  <c r="F11196" i="8"/>
  <c r="F11197" i="8"/>
  <c r="F11198" i="8"/>
  <c r="F11199" i="8"/>
  <c r="F11200" i="8"/>
  <c r="F11201" i="8"/>
  <c r="F11202" i="8"/>
  <c r="F11203" i="8"/>
  <c r="F11204" i="8"/>
  <c r="F11205" i="8"/>
  <c r="F11206" i="8"/>
  <c r="F11207" i="8"/>
  <c r="F11208" i="8"/>
  <c r="F11209" i="8"/>
  <c r="F11210" i="8"/>
  <c r="F11211" i="8"/>
  <c r="F11212" i="8"/>
  <c r="F11213" i="8"/>
  <c r="F11214" i="8"/>
  <c r="F11215" i="8"/>
  <c r="F11216" i="8"/>
  <c r="F11217" i="8"/>
  <c r="F11218" i="8"/>
  <c r="F11219" i="8"/>
  <c r="F11220" i="8"/>
  <c r="F11221" i="8"/>
  <c r="F11222" i="8"/>
  <c r="F11223" i="8"/>
  <c r="F11224" i="8"/>
  <c r="F11225" i="8"/>
  <c r="F11226" i="8"/>
  <c r="F11227" i="8"/>
  <c r="F11228" i="8"/>
  <c r="F11229" i="8"/>
  <c r="F11230" i="8"/>
  <c r="F11231" i="8"/>
  <c r="F11232" i="8"/>
  <c r="F11233" i="8"/>
  <c r="F11234" i="8"/>
  <c r="F11235" i="8"/>
  <c r="F11236" i="8"/>
  <c r="F11237" i="8"/>
  <c r="F11238" i="8"/>
  <c r="F11239" i="8"/>
  <c r="F11240" i="8"/>
  <c r="F11241" i="8"/>
  <c r="F11242" i="8"/>
  <c r="F11243" i="8"/>
  <c r="F11244" i="8"/>
  <c r="F11245" i="8"/>
  <c r="F11246" i="8"/>
  <c r="F11247" i="8"/>
  <c r="F11248" i="8"/>
  <c r="F11249" i="8"/>
  <c r="F11250" i="8"/>
  <c r="F11251" i="8"/>
  <c r="F11252" i="8"/>
  <c r="F11253" i="8"/>
  <c r="F11254" i="8"/>
  <c r="F11255" i="8"/>
  <c r="F11256" i="8"/>
  <c r="F11257" i="8"/>
  <c r="F11258" i="8"/>
  <c r="F11259" i="8"/>
  <c r="F11260" i="8"/>
  <c r="F11261" i="8"/>
  <c r="F11262" i="8"/>
  <c r="F11263" i="8"/>
  <c r="F11264" i="8"/>
  <c r="F11265" i="8"/>
  <c r="F11266" i="8"/>
  <c r="F11267" i="8"/>
  <c r="F11268" i="8"/>
  <c r="F11269" i="8"/>
  <c r="F11270" i="8"/>
  <c r="F11271" i="8"/>
  <c r="F11272" i="8"/>
  <c r="F11273" i="8"/>
  <c r="F11274" i="8"/>
  <c r="F11275" i="8"/>
  <c r="F11276" i="8"/>
  <c r="F11277" i="8"/>
  <c r="F11278" i="8"/>
  <c r="F11279" i="8"/>
  <c r="F11280" i="8"/>
  <c r="F11281" i="8"/>
  <c r="F11282" i="8"/>
  <c r="F11283" i="8"/>
  <c r="F11284" i="8"/>
  <c r="F11285" i="8"/>
  <c r="F11286" i="8"/>
  <c r="F11287" i="8"/>
  <c r="F11288" i="8"/>
  <c r="F11289" i="8"/>
  <c r="F11290" i="8"/>
  <c r="F11291" i="8"/>
  <c r="F11292" i="8"/>
  <c r="F11293" i="8"/>
  <c r="F11294" i="8"/>
  <c r="F11295" i="8"/>
  <c r="F11296" i="8"/>
  <c r="F11297" i="8"/>
  <c r="F11298" i="8"/>
  <c r="F11299" i="8"/>
  <c r="F11300" i="8"/>
  <c r="F11301" i="8"/>
  <c r="F11302" i="8"/>
  <c r="F11303" i="8"/>
  <c r="F11304" i="8"/>
  <c r="F11305" i="8"/>
  <c r="F11306" i="8"/>
  <c r="F11307" i="8"/>
  <c r="F11308" i="8"/>
  <c r="F11309" i="8"/>
  <c r="F11310" i="8"/>
  <c r="F11311" i="8"/>
  <c r="F11312" i="8"/>
  <c r="F11313" i="8"/>
  <c r="F11314" i="8"/>
  <c r="F11315" i="8"/>
  <c r="F11316" i="8"/>
  <c r="F11317" i="8"/>
  <c r="F11318" i="8"/>
  <c r="F11319" i="8"/>
  <c r="F11320" i="8"/>
  <c r="F11321" i="8"/>
  <c r="F11322" i="8"/>
  <c r="F11323" i="8"/>
  <c r="F11324" i="8"/>
  <c r="F11325" i="8"/>
  <c r="F11326" i="8"/>
  <c r="F11327" i="8"/>
  <c r="F11328" i="8"/>
  <c r="F11329" i="8"/>
  <c r="F11330" i="8"/>
  <c r="F11331" i="8"/>
  <c r="F11332" i="8"/>
  <c r="F11333" i="8"/>
  <c r="F11334" i="8"/>
  <c r="F11335" i="8"/>
  <c r="F11336" i="8"/>
  <c r="F11337" i="8"/>
  <c r="F11338" i="8"/>
  <c r="F11339" i="8"/>
  <c r="F11340" i="8"/>
  <c r="F11341" i="8"/>
  <c r="F11342" i="8"/>
  <c r="F11343" i="8"/>
  <c r="F11344" i="8"/>
  <c r="F11345" i="8"/>
  <c r="F11346" i="8"/>
  <c r="F11347" i="8"/>
  <c r="F11348" i="8"/>
  <c r="F11349" i="8"/>
  <c r="F11350" i="8"/>
  <c r="F11351" i="8"/>
  <c r="F11352" i="8"/>
  <c r="F11353" i="8"/>
  <c r="F11354" i="8"/>
  <c r="F11355" i="8"/>
  <c r="F11356" i="8"/>
  <c r="F11357" i="8"/>
  <c r="F11358" i="8"/>
  <c r="F11359" i="8"/>
  <c r="F11360" i="8"/>
  <c r="F11361" i="8"/>
  <c r="F11362" i="8"/>
  <c r="F11363" i="8"/>
  <c r="F11364" i="8"/>
  <c r="F11365" i="8"/>
  <c r="F11366" i="8"/>
  <c r="F11367" i="8"/>
  <c r="F11368" i="8"/>
  <c r="F11369" i="8"/>
  <c r="F11370" i="8"/>
  <c r="F11371" i="8"/>
  <c r="F11372" i="8"/>
  <c r="F11373" i="8"/>
  <c r="F11374" i="8"/>
  <c r="F11375" i="8"/>
  <c r="F11376" i="8"/>
  <c r="F11377" i="8"/>
  <c r="F11378" i="8"/>
  <c r="F11379" i="8"/>
  <c r="F11380" i="8"/>
  <c r="F11381" i="8"/>
  <c r="F11382" i="8"/>
  <c r="F11383" i="8"/>
  <c r="F11384" i="8"/>
  <c r="F11385" i="8"/>
  <c r="F11386" i="8"/>
  <c r="F11387" i="8"/>
  <c r="F11388" i="8"/>
  <c r="F11389" i="8"/>
  <c r="F11390" i="8"/>
  <c r="F11391" i="8"/>
  <c r="F11392" i="8"/>
  <c r="F11393" i="8"/>
  <c r="F11394" i="8"/>
  <c r="F11395" i="8"/>
  <c r="F11396" i="8"/>
  <c r="F11397" i="8"/>
  <c r="F11398" i="8"/>
  <c r="F11399" i="8"/>
  <c r="F11400" i="8"/>
  <c r="F11401" i="8"/>
  <c r="F11402" i="8"/>
  <c r="F11403" i="8"/>
  <c r="F11404" i="8"/>
  <c r="F11405" i="8"/>
  <c r="F11406" i="8"/>
  <c r="F11407" i="8"/>
  <c r="F11408" i="8"/>
  <c r="F11409" i="8"/>
  <c r="F11410" i="8"/>
  <c r="F11411" i="8"/>
  <c r="F11412" i="8"/>
  <c r="F11413" i="8"/>
  <c r="F11414" i="8"/>
  <c r="F11415" i="8"/>
  <c r="F11416" i="8"/>
  <c r="F11417" i="8"/>
  <c r="F11418" i="8"/>
  <c r="F11419" i="8"/>
  <c r="F11420" i="8"/>
  <c r="F11421" i="8"/>
  <c r="F11422" i="8"/>
  <c r="F11423" i="8"/>
  <c r="F11424" i="8"/>
  <c r="F11425" i="8"/>
  <c r="F11426" i="8"/>
  <c r="F11427" i="8"/>
  <c r="F11428" i="8"/>
  <c r="F11429" i="8"/>
  <c r="F11430" i="8"/>
  <c r="F11431" i="8"/>
  <c r="F11432" i="8"/>
  <c r="F11433" i="8"/>
  <c r="F11434" i="8"/>
  <c r="F11435" i="8"/>
  <c r="F11436" i="8"/>
  <c r="F11437" i="8"/>
  <c r="F11438" i="8"/>
  <c r="F11439" i="8"/>
  <c r="F11440" i="8"/>
  <c r="F11441" i="8"/>
  <c r="F11442" i="8"/>
  <c r="F11443" i="8"/>
  <c r="F11444" i="8"/>
  <c r="F11445" i="8"/>
  <c r="F11446" i="8"/>
  <c r="F11447" i="8"/>
  <c r="F11448" i="8"/>
  <c r="F11449" i="8"/>
  <c r="F11450" i="8"/>
  <c r="F11451" i="8"/>
  <c r="F11452" i="8"/>
  <c r="F11453" i="8"/>
  <c r="F11454" i="8"/>
  <c r="F11455" i="8"/>
  <c r="F11456" i="8"/>
  <c r="F11457" i="8"/>
  <c r="F11458" i="8"/>
  <c r="F11459" i="8"/>
  <c r="F11460" i="8"/>
  <c r="F11461" i="8"/>
  <c r="F11462" i="8"/>
  <c r="F11463" i="8"/>
  <c r="F11464" i="8"/>
  <c r="F11465" i="8"/>
  <c r="F11466" i="8"/>
  <c r="F11467" i="8"/>
  <c r="F11468" i="8"/>
  <c r="F11469" i="8"/>
  <c r="F11470" i="8"/>
  <c r="F11471" i="8"/>
  <c r="F11472" i="8"/>
  <c r="F11473" i="8"/>
  <c r="F11474" i="8"/>
  <c r="F11475" i="8"/>
  <c r="F11476" i="8"/>
  <c r="F11477" i="8"/>
  <c r="F11478" i="8"/>
  <c r="F11479" i="8"/>
  <c r="F11480" i="8"/>
  <c r="F11481" i="8"/>
  <c r="F11482" i="8"/>
  <c r="F11483" i="8"/>
  <c r="F11484" i="8"/>
  <c r="F11485" i="8"/>
  <c r="F11486" i="8"/>
  <c r="F11487" i="8"/>
  <c r="F11488" i="8"/>
  <c r="F11489" i="8"/>
  <c r="F11490" i="8"/>
  <c r="F11491" i="8"/>
  <c r="F11492" i="8"/>
  <c r="F11493" i="8"/>
  <c r="F11494" i="8"/>
  <c r="F11495" i="8"/>
  <c r="F11496" i="8"/>
  <c r="F11497" i="8"/>
  <c r="F11498" i="8"/>
  <c r="F11499" i="8"/>
  <c r="F11500" i="8"/>
  <c r="F11501" i="8"/>
  <c r="F11502" i="8"/>
  <c r="F11503" i="8"/>
  <c r="F11504" i="8"/>
  <c r="F11505" i="8"/>
  <c r="F11506" i="8"/>
  <c r="F11507" i="8"/>
  <c r="F11508" i="8"/>
  <c r="F11509" i="8"/>
  <c r="F11510" i="8"/>
  <c r="F11511" i="8"/>
  <c r="F11512" i="8"/>
  <c r="F11513" i="8"/>
  <c r="F11514" i="8"/>
  <c r="F11515" i="8"/>
  <c r="F11516" i="8"/>
  <c r="F11517" i="8"/>
  <c r="F11518" i="8"/>
  <c r="F11519" i="8"/>
  <c r="F11520" i="8"/>
  <c r="F11521" i="8"/>
  <c r="F11522" i="8"/>
  <c r="F11523" i="8"/>
  <c r="F11524" i="8"/>
  <c r="F11525" i="8"/>
  <c r="F11526" i="8"/>
  <c r="F11527" i="8"/>
  <c r="F11528" i="8"/>
  <c r="F11529" i="8"/>
  <c r="F11530" i="8"/>
  <c r="F11531" i="8"/>
  <c r="F11532" i="8"/>
  <c r="F11533" i="8"/>
  <c r="F11534" i="8"/>
  <c r="F11535" i="8"/>
  <c r="F11536" i="8"/>
  <c r="F11537" i="8"/>
  <c r="F11538" i="8"/>
  <c r="F11539" i="8"/>
  <c r="F11540" i="8"/>
  <c r="F11541" i="8"/>
  <c r="F11542" i="8"/>
  <c r="F11543" i="8"/>
  <c r="F11544" i="8"/>
  <c r="F11545" i="8"/>
  <c r="F11546" i="8"/>
  <c r="F11547" i="8"/>
  <c r="F11548" i="8"/>
  <c r="F11549" i="8"/>
  <c r="F11550" i="8"/>
  <c r="F11551" i="8"/>
  <c r="F11552" i="8"/>
  <c r="F11553" i="8"/>
  <c r="F11554" i="8"/>
  <c r="F11555" i="8"/>
  <c r="F11556" i="8"/>
  <c r="F11557" i="8"/>
  <c r="F11558" i="8"/>
  <c r="F11559" i="8"/>
  <c r="F11560" i="8"/>
  <c r="F11561" i="8"/>
  <c r="F11562" i="8"/>
  <c r="F11563" i="8"/>
  <c r="F11564" i="8"/>
  <c r="F11565" i="8"/>
  <c r="F11566" i="8"/>
  <c r="F11567" i="8"/>
  <c r="F11568" i="8"/>
  <c r="F11569" i="8"/>
  <c r="F11570" i="8"/>
  <c r="F11571" i="8"/>
  <c r="F11572" i="8"/>
  <c r="F11573" i="8"/>
  <c r="F11574" i="8"/>
  <c r="F11575" i="8"/>
  <c r="F11576" i="8"/>
  <c r="F11577" i="8"/>
  <c r="F11578" i="8"/>
  <c r="F11579" i="8"/>
  <c r="F11580" i="8"/>
  <c r="F11581" i="8"/>
  <c r="F11582" i="8"/>
  <c r="F11583" i="8"/>
  <c r="F11584" i="8"/>
  <c r="F11585" i="8"/>
  <c r="F11586" i="8"/>
  <c r="F11587" i="8"/>
  <c r="F11588" i="8"/>
  <c r="F11589" i="8"/>
  <c r="F11590" i="8"/>
  <c r="F11591" i="8"/>
  <c r="F11592" i="8"/>
  <c r="F11593" i="8"/>
  <c r="F11594" i="8"/>
  <c r="F11595" i="8"/>
  <c r="F11596" i="8"/>
  <c r="F11597" i="8"/>
  <c r="F11598" i="8"/>
  <c r="F11599" i="8"/>
  <c r="F11600" i="8"/>
  <c r="F11601" i="8"/>
  <c r="F11602" i="8"/>
  <c r="F11603" i="8"/>
  <c r="F11604" i="8"/>
  <c r="F11605" i="8"/>
  <c r="F11606" i="8"/>
  <c r="F11607" i="8"/>
  <c r="F11608" i="8"/>
  <c r="F11609" i="8"/>
  <c r="F11610" i="8"/>
  <c r="F11611" i="8"/>
  <c r="F11612" i="8"/>
  <c r="F11613" i="8"/>
  <c r="F11614" i="8"/>
  <c r="F11615" i="8"/>
  <c r="F11616" i="8"/>
  <c r="F11617" i="8"/>
  <c r="F11618" i="8"/>
  <c r="F11619" i="8"/>
  <c r="F11620" i="8"/>
  <c r="F11621" i="8"/>
  <c r="F11622" i="8"/>
  <c r="F11623" i="8"/>
  <c r="F11624" i="8"/>
  <c r="F11625" i="8"/>
  <c r="F11626" i="8"/>
  <c r="F11627" i="8"/>
  <c r="F11628" i="8"/>
  <c r="F11629" i="8"/>
  <c r="F11630" i="8"/>
  <c r="F11631" i="8"/>
  <c r="F11632" i="8"/>
  <c r="F11633" i="8"/>
  <c r="F11634" i="8"/>
  <c r="F11635" i="8"/>
  <c r="F11636" i="8"/>
  <c r="F11637" i="8"/>
  <c r="F11638" i="8"/>
  <c r="F11639" i="8"/>
  <c r="F11640" i="8"/>
  <c r="F11641" i="8"/>
  <c r="F11642" i="8"/>
  <c r="F11643" i="8"/>
  <c r="F11644" i="8"/>
  <c r="F11645" i="8"/>
  <c r="F11646" i="8"/>
  <c r="F11647" i="8"/>
  <c r="F11648" i="8"/>
  <c r="F11649" i="8"/>
  <c r="F11650" i="8"/>
  <c r="F11651" i="8"/>
  <c r="F11652" i="8"/>
  <c r="F11653" i="8"/>
  <c r="F11654" i="8"/>
  <c r="F11655" i="8"/>
  <c r="F11656" i="8"/>
  <c r="F11657" i="8"/>
  <c r="F11658" i="8"/>
  <c r="F11659" i="8"/>
  <c r="F11660" i="8"/>
  <c r="F11661" i="8"/>
  <c r="F11662" i="8"/>
  <c r="F11663" i="8"/>
  <c r="F11664" i="8"/>
  <c r="F11665" i="8"/>
  <c r="F11666" i="8"/>
  <c r="F11667" i="8"/>
  <c r="F11668" i="8"/>
  <c r="F11669" i="8"/>
  <c r="F11670" i="8"/>
  <c r="F11671" i="8"/>
  <c r="F11672" i="8"/>
  <c r="F11673" i="8"/>
  <c r="F11674" i="8"/>
  <c r="F11675" i="8"/>
  <c r="F11676" i="8"/>
  <c r="F11677" i="8"/>
  <c r="F11678" i="8"/>
  <c r="F11679" i="8"/>
  <c r="F11680" i="8"/>
  <c r="F11681" i="8"/>
  <c r="F11682" i="8"/>
  <c r="F11683" i="8"/>
  <c r="F11684" i="8"/>
  <c r="F11685" i="8"/>
  <c r="F11686" i="8"/>
  <c r="F11687" i="8"/>
  <c r="F11688" i="8"/>
  <c r="F11689" i="8"/>
  <c r="F11690" i="8"/>
  <c r="F11691" i="8"/>
  <c r="F11692" i="8"/>
  <c r="F11693" i="8"/>
  <c r="F11694" i="8"/>
  <c r="F11695" i="8"/>
  <c r="F11696" i="8"/>
  <c r="F11697" i="8"/>
  <c r="F11698" i="8"/>
  <c r="F11699" i="8"/>
  <c r="F11700" i="8"/>
  <c r="F11701" i="8"/>
  <c r="F11702" i="8"/>
  <c r="F11703" i="8"/>
  <c r="F11704" i="8"/>
  <c r="F11705" i="8"/>
  <c r="F11706" i="8"/>
  <c r="F11707" i="8"/>
  <c r="F11708" i="8"/>
  <c r="F11709" i="8"/>
  <c r="F11710" i="8"/>
  <c r="F11711" i="8"/>
  <c r="F11712" i="8"/>
  <c r="F11713" i="8"/>
  <c r="F11714" i="8"/>
  <c r="F11715" i="8"/>
  <c r="F11716" i="8"/>
  <c r="F11717" i="8"/>
  <c r="F11718" i="8"/>
  <c r="F11719" i="8"/>
  <c r="F11720" i="8"/>
  <c r="F11721" i="8"/>
  <c r="F11722" i="8"/>
  <c r="F11723" i="8"/>
  <c r="F11724" i="8"/>
  <c r="F11725" i="8"/>
  <c r="F11726" i="8"/>
  <c r="F11727" i="8"/>
  <c r="F11728" i="8"/>
  <c r="F11729" i="8"/>
  <c r="F11730" i="8"/>
  <c r="F11731" i="8"/>
  <c r="F11732" i="8"/>
  <c r="F11733" i="8"/>
  <c r="F11734" i="8"/>
  <c r="F11735" i="8"/>
  <c r="F11736" i="8"/>
  <c r="F11737" i="8"/>
  <c r="F11738" i="8"/>
  <c r="F11739" i="8"/>
  <c r="F11740" i="8"/>
  <c r="F11741" i="8"/>
  <c r="F11742" i="8"/>
  <c r="F11743" i="8"/>
  <c r="F11744" i="8"/>
  <c r="F11745" i="8"/>
  <c r="F11746" i="8"/>
  <c r="F11747" i="8"/>
  <c r="F11748" i="8"/>
  <c r="F11749" i="8"/>
  <c r="F11750" i="8"/>
  <c r="F11751" i="8"/>
  <c r="F11752" i="8"/>
  <c r="F11753" i="8"/>
  <c r="F11754" i="8"/>
  <c r="F11755" i="8"/>
  <c r="F11756" i="8"/>
  <c r="F11757" i="8"/>
  <c r="F11758" i="8"/>
  <c r="F11759" i="8"/>
  <c r="F11760" i="8"/>
  <c r="F11761" i="8"/>
  <c r="F11762" i="8"/>
  <c r="F11763" i="8"/>
  <c r="F11764" i="8"/>
  <c r="F11765" i="8"/>
  <c r="F11766" i="8"/>
  <c r="F11767" i="8"/>
  <c r="F11768" i="8"/>
  <c r="F11769" i="8"/>
  <c r="F11770" i="8"/>
  <c r="F11771" i="8"/>
  <c r="F11772" i="8"/>
  <c r="F11773" i="8"/>
  <c r="F11774" i="8"/>
  <c r="F11775" i="8"/>
  <c r="F11776" i="8"/>
  <c r="F11777" i="8"/>
  <c r="F11778" i="8"/>
  <c r="F11779" i="8"/>
  <c r="F11780" i="8"/>
  <c r="F11781" i="8"/>
  <c r="F11782" i="8"/>
  <c r="F11783" i="8"/>
  <c r="F11784" i="8"/>
  <c r="F11785" i="8"/>
  <c r="F11786" i="8"/>
  <c r="F11787" i="8"/>
  <c r="F11788" i="8"/>
  <c r="F11789" i="8"/>
  <c r="F11790" i="8"/>
  <c r="F11791" i="8"/>
  <c r="F11792" i="8"/>
  <c r="F11793" i="8"/>
  <c r="F11794" i="8"/>
  <c r="F11795" i="8"/>
  <c r="F11796" i="8"/>
  <c r="F11797" i="8"/>
  <c r="F11798" i="8"/>
  <c r="F11799" i="8"/>
  <c r="F11800" i="8"/>
  <c r="F11801" i="8"/>
  <c r="F11802" i="8"/>
  <c r="F11803" i="8"/>
  <c r="F11804" i="8"/>
  <c r="F11805" i="8"/>
  <c r="F11806" i="8"/>
  <c r="F11807" i="8"/>
  <c r="F11808" i="8"/>
  <c r="F11809" i="8"/>
  <c r="F11810" i="8"/>
  <c r="F11811" i="8"/>
  <c r="F11812" i="8"/>
  <c r="F11813" i="8"/>
  <c r="F11814" i="8"/>
  <c r="F11815" i="8"/>
  <c r="F11816" i="8"/>
  <c r="F11817" i="8"/>
  <c r="F11818" i="8"/>
  <c r="F11819" i="8"/>
  <c r="F11820" i="8"/>
  <c r="F11821" i="8"/>
  <c r="F11822" i="8"/>
  <c r="F11823" i="8"/>
  <c r="F11824" i="8"/>
  <c r="F11825" i="8"/>
  <c r="F11826" i="8"/>
  <c r="F11827" i="8"/>
  <c r="F11828" i="8"/>
  <c r="F11829" i="8"/>
  <c r="F11830" i="8"/>
  <c r="F11831" i="8"/>
  <c r="F11832" i="8"/>
  <c r="F11833" i="8"/>
  <c r="F11834" i="8"/>
  <c r="F11835" i="8"/>
  <c r="F11836" i="8"/>
  <c r="F11837" i="8"/>
  <c r="F11838" i="8"/>
  <c r="F11839" i="8"/>
  <c r="F11840" i="8"/>
  <c r="F11841" i="8"/>
  <c r="F11842" i="8"/>
  <c r="F11843" i="8"/>
  <c r="F11844" i="8"/>
  <c r="F11845" i="8"/>
  <c r="F11846" i="8"/>
  <c r="F11847" i="8"/>
  <c r="F11848" i="8"/>
  <c r="F11849" i="8"/>
  <c r="F11850" i="8"/>
  <c r="F11851" i="8"/>
  <c r="F11852" i="8"/>
  <c r="F11853" i="8"/>
  <c r="F11854" i="8"/>
  <c r="F11855" i="8"/>
  <c r="F11856" i="8"/>
  <c r="F11857" i="8"/>
  <c r="F11858" i="8"/>
  <c r="F11859" i="8"/>
  <c r="F11860" i="8"/>
  <c r="F11861" i="8"/>
  <c r="F11862" i="8"/>
  <c r="F11863" i="8"/>
  <c r="F11864" i="8"/>
  <c r="F11865" i="8"/>
  <c r="F11866" i="8"/>
  <c r="F11867" i="8"/>
  <c r="F11868" i="8"/>
  <c r="F11869" i="8"/>
  <c r="F11870" i="8"/>
  <c r="F11871" i="8"/>
  <c r="F11872" i="8"/>
  <c r="F11873" i="8"/>
  <c r="F11874" i="8"/>
  <c r="F11875" i="8"/>
  <c r="F11876" i="8"/>
  <c r="F11877" i="8"/>
  <c r="F11878" i="8"/>
  <c r="F11879" i="8"/>
  <c r="F11880" i="8"/>
  <c r="F11881" i="8"/>
  <c r="F11882" i="8"/>
  <c r="F11883" i="8"/>
  <c r="F11884" i="8"/>
  <c r="F11885" i="8"/>
  <c r="F11886" i="8"/>
  <c r="F11887" i="8"/>
  <c r="F11888" i="8"/>
  <c r="F11889" i="8"/>
  <c r="F11890" i="8"/>
  <c r="F11891" i="8"/>
  <c r="F11892" i="8"/>
  <c r="F11893" i="8"/>
  <c r="F11894" i="8"/>
  <c r="F11895" i="8"/>
  <c r="F11896" i="8"/>
  <c r="F11897" i="8"/>
  <c r="F11898" i="8"/>
  <c r="F11899" i="8"/>
  <c r="F11900" i="8"/>
  <c r="F11901" i="8"/>
  <c r="F11902" i="8"/>
  <c r="F11903" i="8"/>
  <c r="F11904" i="8"/>
  <c r="F11905" i="8"/>
  <c r="F11906" i="8"/>
  <c r="F11907" i="8"/>
  <c r="F11908" i="8"/>
  <c r="F11909" i="8"/>
  <c r="F11910" i="8"/>
  <c r="F11911" i="8"/>
  <c r="F11912" i="8"/>
  <c r="F11913" i="8"/>
  <c r="F11914" i="8"/>
  <c r="F11915" i="8"/>
  <c r="F11916" i="8"/>
  <c r="F11917" i="8"/>
  <c r="F11918" i="8"/>
  <c r="F11919" i="8"/>
  <c r="F11920" i="8"/>
  <c r="F11921" i="8"/>
  <c r="F11922" i="8"/>
  <c r="F11923" i="8"/>
  <c r="F11924" i="8"/>
  <c r="F11925" i="8"/>
  <c r="F11926" i="8"/>
  <c r="F11927" i="8"/>
  <c r="F11928" i="8"/>
  <c r="F11929" i="8"/>
  <c r="F11930" i="8"/>
  <c r="F11931" i="8"/>
  <c r="F11932" i="8"/>
  <c r="F11933" i="8"/>
  <c r="F11934" i="8"/>
  <c r="F11935" i="8"/>
  <c r="F11936" i="8"/>
  <c r="F11937" i="8"/>
  <c r="F11938" i="8"/>
  <c r="F11939" i="8"/>
  <c r="F11940" i="8"/>
  <c r="F11941" i="8"/>
  <c r="F11942" i="8"/>
  <c r="F11943" i="8"/>
  <c r="F11944" i="8"/>
  <c r="F11945" i="8"/>
  <c r="F11946" i="8"/>
  <c r="F11947" i="8"/>
  <c r="F11948" i="8"/>
  <c r="F11949" i="8"/>
  <c r="F11950" i="8"/>
  <c r="F11951" i="8"/>
  <c r="F11952" i="8"/>
  <c r="F11953" i="8"/>
  <c r="F11954" i="8"/>
  <c r="F11955" i="8"/>
  <c r="F11956" i="8"/>
  <c r="F11957" i="8"/>
  <c r="F11958" i="8"/>
  <c r="F11959" i="8"/>
  <c r="F11960" i="8"/>
  <c r="F11961" i="8"/>
  <c r="F11962" i="8"/>
  <c r="F11963" i="8"/>
  <c r="F11964" i="8"/>
  <c r="F11965" i="8"/>
  <c r="F11966" i="8"/>
  <c r="F11967" i="8"/>
  <c r="F11968" i="8"/>
  <c r="F11969" i="8"/>
  <c r="F11970" i="8"/>
  <c r="F11971" i="8"/>
  <c r="F11972" i="8"/>
  <c r="F11973" i="8"/>
  <c r="F11974" i="8"/>
  <c r="F11975" i="8"/>
  <c r="F11976" i="8"/>
  <c r="F11977" i="8"/>
  <c r="F11978" i="8"/>
  <c r="F11979" i="8"/>
  <c r="F11980" i="8"/>
  <c r="F11981" i="8"/>
  <c r="F11982" i="8"/>
  <c r="F11983" i="8"/>
  <c r="F11984" i="8"/>
  <c r="F11985" i="8"/>
  <c r="F11986" i="8"/>
  <c r="F11987" i="8"/>
  <c r="F11988" i="8"/>
  <c r="F11989" i="8"/>
  <c r="F11990" i="8"/>
  <c r="F11991" i="8"/>
  <c r="F11992" i="8"/>
  <c r="F11993" i="8"/>
  <c r="F11994" i="8"/>
  <c r="F11995" i="8"/>
  <c r="F11996" i="8"/>
  <c r="F11997" i="8"/>
  <c r="F11998" i="8"/>
  <c r="F11999" i="8"/>
  <c r="F12000" i="8"/>
  <c r="F12001" i="8"/>
  <c r="F12002" i="8"/>
  <c r="F12003" i="8"/>
  <c r="F12004" i="8"/>
  <c r="F12005" i="8"/>
  <c r="F12006" i="8"/>
  <c r="F12007" i="8"/>
  <c r="F12008" i="8"/>
  <c r="F12009" i="8"/>
  <c r="F12010" i="8"/>
  <c r="F12011" i="8"/>
  <c r="F12012" i="8"/>
  <c r="F12013" i="8"/>
  <c r="F12014" i="8"/>
  <c r="F12015" i="8"/>
  <c r="F12016" i="8"/>
  <c r="F12017" i="8"/>
  <c r="F12018" i="8"/>
  <c r="F12019" i="8"/>
  <c r="F12020" i="8"/>
  <c r="F12021" i="8"/>
  <c r="F12022" i="8"/>
  <c r="F12023" i="8"/>
  <c r="F12024" i="8"/>
  <c r="F12025" i="8"/>
  <c r="F12026" i="8"/>
  <c r="F12027" i="8"/>
  <c r="F12028" i="8"/>
  <c r="F12029" i="8"/>
  <c r="F12030" i="8"/>
  <c r="F12031" i="8"/>
  <c r="F12032" i="8"/>
  <c r="F12033" i="8"/>
  <c r="F12034" i="8"/>
  <c r="F12035" i="8"/>
  <c r="F12036" i="8"/>
  <c r="F12037" i="8"/>
  <c r="F12038" i="8"/>
  <c r="F12039" i="8"/>
  <c r="F12040" i="8"/>
  <c r="F12041" i="8"/>
  <c r="F12042" i="8"/>
  <c r="F12043" i="8"/>
  <c r="F12044" i="8"/>
  <c r="F12045" i="8"/>
  <c r="F12046" i="8"/>
  <c r="F12047" i="8"/>
  <c r="F12048" i="8"/>
  <c r="F12049" i="8"/>
  <c r="F12050" i="8"/>
  <c r="F12051" i="8"/>
  <c r="F12052" i="8"/>
  <c r="F12053" i="8"/>
  <c r="F12054" i="8"/>
  <c r="F12055" i="8"/>
  <c r="F12056" i="8"/>
  <c r="F12057" i="8"/>
  <c r="F12058" i="8"/>
  <c r="F12059" i="8"/>
  <c r="F12060" i="8"/>
  <c r="F12061" i="8"/>
  <c r="F12062" i="8"/>
  <c r="F12063" i="8"/>
  <c r="F12064" i="8"/>
  <c r="F12065" i="8"/>
  <c r="F12066" i="8"/>
  <c r="F12067" i="8"/>
  <c r="F12068" i="8"/>
  <c r="F12069" i="8"/>
  <c r="F12070" i="8"/>
  <c r="F12071" i="8"/>
  <c r="F12072" i="8"/>
  <c r="F12073" i="8"/>
  <c r="F12074" i="8"/>
  <c r="F12075" i="8"/>
  <c r="F12076" i="8"/>
  <c r="F12077" i="8"/>
  <c r="F12078" i="8"/>
  <c r="F12079" i="8"/>
  <c r="F12080" i="8"/>
  <c r="F12081" i="8"/>
  <c r="F12082" i="8"/>
  <c r="F12083" i="8"/>
  <c r="F12084" i="8"/>
  <c r="F12085" i="8"/>
  <c r="F12086" i="8"/>
  <c r="F12087" i="8"/>
  <c r="F12088" i="8"/>
  <c r="F12089" i="8"/>
  <c r="F12090" i="8"/>
  <c r="F12091" i="8"/>
  <c r="F12092" i="8"/>
  <c r="F12093" i="8"/>
  <c r="F12094" i="8"/>
  <c r="F12095" i="8"/>
  <c r="F12096" i="8"/>
  <c r="F12097" i="8"/>
  <c r="F12098" i="8"/>
  <c r="F12099" i="8"/>
  <c r="F12100" i="8"/>
  <c r="F12101" i="8"/>
  <c r="F12102" i="8"/>
  <c r="F12103" i="8"/>
  <c r="F12104" i="8"/>
  <c r="F12105" i="8"/>
  <c r="F12106" i="8"/>
  <c r="F12107" i="8"/>
  <c r="F12108" i="8"/>
  <c r="F12109" i="8"/>
  <c r="F12110" i="8"/>
  <c r="F12111" i="8"/>
  <c r="F12112" i="8"/>
  <c r="F12113" i="8"/>
  <c r="F12114" i="8"/>
  <c r="F12115" i="8"/>
  <c r="F12116" i="8"/>
  <c r="F12117" i="8"/>
  <c r="F12118" i="8"/>
  <c r="F12119" i="8"/>
  <c r="F12120" i="8"/>
  <c r="F12121" i="8"/>
  <c r="F12122" i="8"/>
  <c r="F12123" i="8"/>
  <c r="F12124" i="8"/>
  <c r="F12125" i="8"/>
  <c r="F12126" i="8"/>
  <c r="F12127" i="8"/>
  <c r="F12128" i="8"/>
  <c r="F12129" i="8"/>
  <c r="F12130" i="8"/>
  <c r="F12131" i="8"/>
  <c r="F12132" i="8"/>
  <c r="F12133" i="8"/>
  <c r="F12134" i="8"/>
  <c r="F12135" i="8"/>
  <c r="F12136" i="8"/>
  <c r="F12137" i="8"/>
  <c r="F12138" i="8"/>
  <c r="F12139" i="8"/>
  <c r="F12140" i="8"/>
  <c r="F12141" i="8"/>
  <c r="F12142" i="8"/>
  <c r="F12143" i="8"/>
  <c r="F12144" i="8"/>
  <c r="F12145" i="8"/>
  <c r="F12146" i="8"/>
  <c r="F12147" i="8"/>
  <c r="F12148" i="8"/>
  <c r="F12149" i="8"/>
  <c r="F12150" i="8"/>
  <c r="F12151" i="8"/>
  <c r="F12152" i="8"/>
  <c r="F12153" i="8"/>
  <c r="F12154" i="8"/>
  <c r="F12155" i="8"/>
  <c r="F12156" i="8"/>
  <c r="F12157" i="8"/>
  <c r="F12158" i="8"/>
  <c r="F12159" i="8"/>
  <c r="F12160" i="8"/>
  <c r="F12161" i="8"/>
  <c r="F12162" i="8"/>
  <c r="F12163" i="8"/>
  <c r="F12164" i="8"/>
  <c r="F12165" i="8"/>
  <c r="F12166" i="8"/>
  <c r="F12167" i="8"/>
  <c r="F12168" i="8"/>
  <c r="F12169" i="8"/>
  <c r="F12170" i="8"/>
  <c r="F12171" i="8"/>
  <c r="F12172" i="8"/>
  <c r="F12173" i="8"/>
  <c r="F12174" i="8"/>
  <c r="F12175" i="8"/>
  <c r="F12176" i="8"/>
  <c r="F12177" i="8"/>
  <c r="F12178" i="8"/>
  <c r="F12179" i="8"/>
  <c r="F12180" i="8"/>
  <c r="F12181" i="8"/>
  <c r="F12182" i="8"/>
  <c r="F12183" i="8"/>
  <c r="F12184" i="8"/>
  <c r="F12185" i="8"/>
  <c r="F12186" i="8"/>
  <c r="F12187" i="8"/>
  <c r="F12188" i="8"/>
  <c r="F12189" i="8"/>
  <c r="F12190" i="8"/>
  <c r="F12191" i="8"/>
  <c r="F12192" i="8"/>
  <c r="F12193" i="8"/>
  <c r="F12194" i="8"/>
  <c r="F12195" i="8"/>
  <c r="F12196" i="8"/>
  <c r="F12197" i="8"/>
  <c r="F12198" i="8"/>
  <c r="F12199" i="8"/>
  <c r="F12200" i="8"/>
  <c r="F12201" i="8"/>
  <c r="F12202" i="8"/>
  <c r="F12203" i="8"/>
  <c r="F12204" i="8"/>
  <c r="F12205" i="8"/>
  <c r="F12206" i="8"/>
  <c r="F12207" i="8"/>
  <c r="F12208" i="8"/>
  <c r="F12209" i="8"/>
  <c r="F12210" i="8"/>
  <c r="F12211" i="8"/>
  <c r="F12212" i="8"/>
  <c r="F12213" i="8"/>
  <c r="F12214" i="8"/>
  <c r="F12215" i="8"/>
  <c r="F12216" i="8"/>
  <c r="F12217" i="8"/>
  <c r="F12218" i="8"/>
  <c r="F12219" i="8"/>
  <c r="F12220" i="8"/>
  <c r="F12221" i="8"/>
  <c r="F12222" i="8"/>
  <c r="F12223" i="8"/>
  <c r="F12224" i="8"/>
  <c r="F12225" i="8"/>
  <c r="F12226" i="8"/>
  <c r="F12227" i="8"/>
  <c r="F12228" i="8"/>
  <c r="F12229" i="8"/>
  <c r="F12230" i="8"/>
  <c r="F12231" i="8"/>
  <c r="F12232" i="8"/>
  <c r="F12233" i="8"/>
  <c r="F12234" i="8"/>
  <c r="F12235" i="8"/>
  <c r="F12236" i="8"/>
  <c r="F12237" i="8"/>
  <c r="F12238" i="8"/>
  <c r="F12239" i="8"/>
  <c r="F12240" i="8"/>
  <c r="F12241" i="8"/>
  <c r="F12242" i="8"/>
  <c r="F12243" i="8"/>
  <c r="F12244" i="8"/>
  <c r="F12245" i="8"/>
  <c r="F12246" i="8"/>
  <c r="F12247" i="8"/>
  <c r="F12248" i="8"/>
  <c r="F12249" i="8"/>
  <c r="F12250" i="8"/>
  <c r="F12251" i="8"/>
  <c r="F12252" i="8"/>
  <c r="F12253" i="8"/>
  <c r="F12254" i="8"/>
  <c r="F12255" i="8"/>
  <c r="F12256" i="8"/>
  <c r="F12257" i="8"/>
  <c r="F12258" i="8"/>
  <c r="F12259" i="8"/>
  <c r="F12260" i="8"/>
  <c r="F12261" i="8"/>
  <c r="F12262" i="8"/>
  <c r="F12263" i="8"/>
  <c r="F12264" i="8"/>
  <c r="F12265" i="8"/>
  <c r="F12266" i="8"/>
  <c r="F12267" i="8"/>
  <c r="F12268" i="8"/>
  <c r="F12269" i="8"/>
  <c r="F12270" i="8"/>
  <c r="F12271" i="8"/>
  <c r="F12272" i="8"/>
  <c r="F12273" i="8"/>
  <c r="F12274" i="8"/>
  <c r="F12275" i="8"/>
  <c r="F12276" i="8"/>
  <c r="F12277" i="8"/>
  <c r="F12278" i="8"/>
  <c r="F12279" i="8"/>
  <c r="F12280" i="8"/>
  <c r="F12281" i="8"/>
  <c r="F12282" i="8"/>
  <c r="F12283" i="8"/>
  <c r="F12284" i="8"/>
  <c r="F12285" i="8"/>
  <c r="F12286" i="8"/>
  <c r="F12287" i="8"/>
  <c r="F12288" i="8"/>
  <c r="F12289" i="8"/>
  <c r="F12290" i="8"/>
  <c r="F12291" i="8"/>
  <c r="F12292" i="8"/>
  <c r="F12293" i="8"/>
  <c r="F12294" i="8"/>
  <c r="F12295" i="8"/>
  <c r="F12296" i="8"/>
  <c r="F12297" i="8"/>
  <c r="F12298" i="8"/>
  <c r="F12299" i="8"/>
  <c r="F12300" i="8"/>
  <c r="F12301" i="8"/>
  <c r="F12302" i="8"/>
  <c r="F12303" i="8"/>
  <c r="F12304" i="8"/>
  <c r="F12305" i="8"/>
  <c r="F12306" i="8"/>
  <c r="F12307" i="8"/>
  <c r="F12308" i="8"/>
  <c r="F12309" i="8"/>
  <c r="F12310" i="8"/>
  <c r="F12311" i="8"/>
  <c r="F12312" i="8"/>
  <c r="F12313" i="8"/>
  <c r="F12314" i="8"/>
  <c r="F12315" i="8"/>
  <c r="F12316" i="8"/>
  <c r="F12317" i="8"/>
  <c r="F12318" i="8"/>
  <c r="F12319" i="8"/>
  <c r="F12320" i="8"/>
  <c r="F12321" i="8"/>
  <c r="F12322" i="8"/>
  <c r="F12323" i="8"/>
  <c r="F12324" i="8"/>
  <c r="F12325" i="8"/>
  <c r="F12326" i="8"/>
  <c r="F12327" i="8"/>
  <c r="F12328" i="8"/>
  <c r="F12329" i="8"/>
  <c r="F12330" i="8"/>
  <c r="F12331" i="8"/>
  <c r="F12332" i="8"/>
  <c r="F12333" i="8"/>
  <c r="F12334" i="8"/>
  <c r="F12335" i="8"/>
  <c r="F12336" i="8"/>
  <c r="F12337" i="8"/>
  <c r="F12338" i="8"/>
  <c r="F12339" i="8"/>
  <c r="F12340" i="8"/>
  <c r="F12341" i="8"/>
  <c r="F12342" i="8"/>
  <c r="F12343" i="8"/>
  <c r="F12344" i="8"/>
  <c r="F12345" i="8"/>
  <c r="F12346" i="8"/>
  <c r="F12347" i="8"/>
  <c r="F12348" i="8"/>
  <c r="F12349" i="8"/>
  <c r="F12350" i="8"/>
  <c r="F12351" i="8"/>
  <c r="F12352" i="8"/>
  <c r="F12353" i="8"/>
  <c r="F12354" i="8"/>
  <c r="F12355" i="8"/>
  <c r="F12356" i="8"/>
  <c r="F12357" i="8"/>
  <c r="F12358" i="8"/>
  <c r="F12359" i="8"/>
  <c r="F12360" i="8"/>
  <c r="F12361" i="8"/>
  <c r="F12362" i="8"/>
  <c r="F12363" i="8"/>
  <c r="F12364" i="8"/>
  <c r="F12365" i="8"/>
  <c r="F12366" i="8"/>
  <c r="F12367" i="8"/>
  <c r="F12368" i="8"/>
  <c r="F12369" i="8"/>
  <c r="F12370" i="8"/>
  <c r="F12371" i="8"/>
  <c r="F12372" i="8"/>
  <c r="F12373" i="8"/>
  <c r="F12374" i="8"/>
  <c r="F12375" i="8"/>
  <c r="F12376" i="8"/>
  <c r="F12377" i="8"/>
  <c r="F12378" i="8"/>
  <c r="F12379" i="8"/>
  <c r="F12380" i="8"/>
  <c r="F12381" i="8"/>
  <c r="F12382" i="8"/>
  <c r="F12383" i="8"/>
  <c r="F12384" i="8"/>
  <c r="F12385" i="8"/>
  <c r="F12386" i="8"/>
  <c r="F12387" i="8"/>
  <c r="F12388" i="8"/>
  <c r="F12389" i="8"/>
  <c r="F12390" i="8"/>
  <c r="F12391" i="8"/>
  <c r="F12392" i="8"/>
  <c r="F12393" i="8"/>
  <c r="F12394" i="8"/>
  <c r="F12395" i="8"/>
  <c r="F12396" i="8"/>
  <c r="F12397" i="8"/>
  <c r="F12398" i="8"/>
  <c r="F12399" i="8"/>
  <c r="F12400" i="8"/>
  <c r="F12401" i="8"/>
  <c r="F12402" i="8"/>
  <c r="F12403" i="8"/>
  <c r="F12404" i="8"/>
  <c r="F12405" i="8"/>
  <c r="F12406" i="8"/>
  <c r="F12407" i="8"/>
  <c r="F12408" i="8"/>
  <c r="F12409" i="8"/>
  <c r="F12410" i="8"/>
  <c r="F12411" i="8"/>
  <c r="F12412" i="8"/>
  <c r="F12413" i="8"/>
  <c r="F12414" i="8"/>
  <c r="F12415" i="8"/>
  <c r="F12416" i="8"/>
  <c r="F12417" i="8"/>
  <c r="F12418" i="8"/>
  <c r="F12419" i="8"/>
  <c r="F12420" i="8"/>
  <c r="F12421" i="8"/>
  <c r="F12422" i="8"/>
  <c r="F12423" i="8"/>
  <c r="F12424" i="8"/>
  <c r="F12425" i="8"/>
  <c r="F12426" i="8"/>
  <c r="F12427" i="8"/>
  <c r="F12428" i="8"/>
  <c r="F12429" i="8"/>
  <c r="F12430" i="8"/>
  <c r="F12431" i="8"/>
  <c r="F12432" i="8"/>
  <c r="F12433" i="8"/>
  <c r="F12434" i="8"/>
  <c r="F12435" i="8"/>
  <c r="F12436" i="8"/>
  <c r="F12437" i="8"/>
  <c r="F12438" i="8"/>
  <c r="F12439" i="8"/>
  <c r="F12440" i="8"/>
  <c r="F12441" i="8"/>
  <c r="F12442" i="8"/>
  <c r="F12443" i="8"/>
  <c r="F12444" i="8"/>
  <c r="F12445" i="8"/>
  <c r="F12446" i="8"/>
  <c r="F12447" i="8"/>
  <c r="F12448" i="8"/>
  <c r="F12449" i="8"/>
  <c r="F12450" i="8"/>
  <c r="F12451" i="8"/>
  <c r="F12452" i="8"/>
  <c r="F12453" i="8"/>
  <c r="F12454" i="8"/>
  <c r="F12455" i="8"/>
  <c r="F12456" i="8"/>
  <c r="F12457" i="8"/>
  <c r="F12458" i="8"/>
  <c r="F12459" i="8"/>
  <c r="F12460" i="8"/>
  <c r="F12461" i="8"/>
  <c r="F12462" i="8"/>
  <c r="F12463" i="8"/>
  <c r="F12464" i="8"/>
  <c r="F12465" i="8"/>
  <c r="F12466" i="8"/>
  <c r="F12467" i="8"/>
  <c r="F12468" i="8"/>
  <c r="F12469" i="8"/>
  <c r="F12470" i="8"/>
  <c r="F12471" i="8"/>
  <c r="F12472" i="8"/>
  <c r="F12473" i="8"/>
  <c r="F12474" i="8"/>
  <c r="F12475" i="8"/>
  <c r="F12476" i="8"/>
  <c r="F12477" i="8"/>
  <c r="F12478" i="8"/>
  <c r="F12479" i="8"/>
  <c r="F12480" i="8"/>
  <c r="F12481" i="8"/>
  <c r="F12482" i="8"/>
  <c r="F12483" i="8"/>
  <c r="F12484" i="8"/>
  <c r="F12485" i="8"/>
  <c r="F12486" i="8"/>
  <c r="F12487" i="8"/>
  <c r="F12488" i="8"/>
  <c r="F12489" i="8"/>
  <c r="F12490" i="8"/>
  <c r="F12491" i="8"/>
  <c r="F12492" i="8"/>
  <c r="F12493" i="8"/>
  <c r="F12494" i="8"/>
  <c r="F12495" i="8"/>
  <c r="F12496" i="8"/>
  <c r="F12497" i="8"/>
  <c r="F12498" i="8"/>
  <c r="F12499" i="8"/>
  <c r="F12500" i="8"/>
  <c r="F12501" i="8"/>
  <c r="F12502" i="8"/>
  <c r="F12503" i="8"/>
  <c r="F12504" i="8"/>
  <c r="F12505" i="8"/>
  <c r="F12506" i="8"/>
  <c r="F12507" i="8"/>
  <c r="F12508" i="8"/>
  <c r="F12509" i="8"/>
  <c r="F12510" i="8"/>
  <c r="F12511" i="8"/>
  <c r="F12512" i="8"/>
  <c r="F12513" i="8"/>
  <c r="F12514" i="8"/>
  <c r="F12515" i="8"/>
  <c r="F12516" i="8"/>
  <c r="F12517" i="8"/>
  <c r="F12518" i="8"/>
  <c r="F12519" i="8"/>
  <c r="F12520" i="8"/>
  <c r="F12521" i="8"/>
  <c r="F12522" i="8"/>
  <c r="F12523" i="8"/>
  <c r="F12524" i="8"/>
  <c r="F12525" i="8"/>
  <c r="F12526" i="8"/>
  <c r="F12527" i="8"/>
  <c r="F12528" i="8"/>
  <c r="F12529" i="8"/>
  <c r="F12530" i="8"/>
  <c r="F12531" i="8"/>
  <c r="F12532" i="8"/>
  <c r="F12533" i="8"/>
  <c r="F12534" i="8"/>
  <c r="F12535" i="8"/>
  <c r="F12536" i="8"/>
  <c r="F12537" i="8"/>
  <c r="F12538" i="8"/>
  <c r="F12539" i="8"/>
  <c r="F12540" i="8"/>
  <c r="F12541" i="8"/>
  <c r="F12542" i="8"/>
  <c r="F12543" i="8"/>
  <c r="F12544" i="8"/>
  <c r="F12545" i="8"/>
  <c r="F12546" i="8"/>
  <c r="F12547" i="8"/>
  <c r="F12548" i="8"/>
  <c r="F12549" i="8"/>
  <c r="F12550" i="8"/>
  <c r="F12551" i="8"/>
  <c r="F12552" i="8"/>
  <c r="F12553" i="8"/>
  <c r="F12554" i="8"/>
  <c r="F12555" i="8"/>
  <c r="F12556" i="8"/>
  <c r="F12557" i="8"/>
  <c r="F12558" i="8"/>
  <c r="F12559" i="8"/>
  <c r="F12560" i="8"/>
  <c r="F12561" i="8"/>
  <c r="F12562" i="8"/>
  <c r="F12563" i="8"/>
  <c r="F12564" i="8"/>
  <c r="F12565" i="8"/>
  <c r="F12566" i="8"/>
  <c r="F12567" i="8"/>
  <c r="F12568" i="8"/>
  <c r="F12569" i="8"/>
  <c r="F12570" i="8"/>
  <c r="F12571" i="8"/>
  <c r="F12572" i="8"/>
  <c r="F12573" i="8"/>
  <c r="F12574" i="8"/>
  <c r="F12575" i="8"/>
  <c r="F12576" i="8"/>
  <c r="F12577" i="8"/>
  <c r="F12578" i="8"/>
  <c r="F12579" i="8"/>
  <c r="F12580" i="8"/>
  <c r="F12581" i="8"/>
  <c r="F12582" i="8"/>
  <c r="F12583" i="8"/>
  <c r="F12584" i="8"/>
  <c r="F12585" i="8"/>
  <c r="F12586" i="8"/>
  <c r="F12587" i="8"/>
  <c r="F12588" i="8"/>
  <c r="F12589" i="8"/>
  <c r="F12590" i="8"/>
  <c r="F12591" i="8"/>
  <c r="F12592" i="8"/>
  <c r="F12593" i="8"/>
  <c r="F12594" i="8"/>
  <c r="F12595" i="8"/>
  <c r="F12596" i="8"/>
  <c r="F12597" i="8"/>
  <c r="F12598" i="8"/>
  <c r="F12599" i="8"/>
  <c r="F12600" i="8"/>
  <c r="F12601" i="8"/>
  <c r="F12602" i="8"/>
  <c r="F12603" i="8"/>
  <c r="F12604" i="8"/>
  <c r="F12605" i="8"/>
  <c r="F12606" i="8"/>
  <c r="F12607" i="8"/>
  <c r="F12608" i="8"/>
  <c r="F12609" i="8"/>
  <c r="F12610" i="8"/>
  <c r="F12611" i="8"/>
  <c r="F12612" i="8"/>
  <c r="F12613" i="8"/>
  <c r="F12614" i="8"/>
  <c r="F12615" i="8"/>
  <c r="F12616" i="8"/>
  <c r="F12617" i="8"/>
  <c r="F12618" i="8"/>
  <c r="F12619" i="8"/>
  <c r="F12620" i="8"/>
  <c r="F12621" i="8"/>
  <c r="F12622" i="8"/>
  <c r="F12623" i="8"/>
  <c r="F12624" i="8"/>
  <c r="F12625" i="8"/>
  <c r="F12626" i="8"/>
  <c r="F12627" i="8"/>
  <c r="F12628" i="8"/>
  <c r="F12629" i="8"/>
  <c r="F12630" i="8"/>
  <c r="F12631" i="8"/>
  <c r="F12632" i="8"/>
  <c r="F12633" i="8"/>
  <c r="F12634" i="8"/>
  <c r="F12635" i="8"/>
  <c r="F12636" i="8"/>
  <c r="F12637" i="8"/>
  <c r="F12638" i="8"/>
  <c r="F12639" i="8"/>
  <c r="F12640" i="8"/>
  <c r="F12641" i="8"/>
  <c r="F12642" i="8"/>
  <c r="F12643" i="8"/>
  <c r="F12644" i="8"/>
  <c r="F12645" i="8"/>
  <c r="F12646" i="8"/>
  <c r="F12647" i="8"/>
  <c r="F12648" i="8"/>
  <c r="F12649" i="8"/>
  <c r="F12650" i="8"/>
  <c r="F12651" i="8"/>
  <c r="F12652" i="8"/>
  <c r="F12653" i="8"/>
  <c r="F12654" i="8"/>
  <c r="F12655" i="8"/>
  <c r="F12656" i="8"/>
  <c r="F12657" i="8"/>
  <c r="F12658" i="8"/>
  <c r="F12659" i="8"/>
  <c r="F12660" i="8"/>
  <c r="F12661" i="8"/>
  <c r="F12662" i="8"/>
  <c r="F12663" i="8"/>
  <c r="F12664" i="8"/>
  <c r="F12665" i="8"/>
  <c r="F12666" i="8"/>
  <c r="F12667" i="8"/>
  <c r="F12668" i="8"/>
  <c r="F12669" i="8"/>
  <c r="F12670" i="8"/>
  <c r="F12671" i="8"/>
  <c r="F12672" i="8"/>
  <c r="F12673" i="8"/>
  <c r="F12674" i="8"/>
  <c r="F12675" i="8"/>
  <c r="F12676" i="8"/>
  <c r="F12677" i="8"/>
  <c r="F12678" i="8"/>
  <c r="F12679" i="8"/>
  <c r="F12680" i="8"/>
  <c r="F12681" i="8"/>
  <c r="F12682" i="8"/>
  <c r="F12683" i="8"/>
  <c r="F12684" i="8"/>
  <c r="F12685" i="8"/>
  <c r="F12686" i="8"/>
  <c r="F12687" i="8"/>
  <c r="F12688" i="8"/>
  <c r="F12689" i="8"/>
  <c r="F12690" i="8"/>
  <c r="F12691" i="8"/>
  <c r="F12692" i="8"/>
  <c r="F12693" i="8"/>
  <c r="F12694" i="8"/>
  <c r="F12695" i="8"/>
  <c r="F12696" i="8"/>
  <c r="F12697" i="8"/>
  <c r="F12698" i="8"/>
  <c r="F12699" i="8"/>
  <c r="F12700" i="8"/>
  <c r="F12701" i="8"/>
  <c r="F12702" i="8"/>
  <c r="F12703" i="8"/>
  <c r="F12704" i="8"/>
  <c r="F12705" i="8"/>
  <c r="F12706" i="8"/>
  <c r="F12707" i="8"/>
  <c r="F12708" i="8"/>
  <c r="F12709" i="8"/>
  <c r="F12710" i="8"/>
  <c r="F12711" i="8"/>
  <c r="F12712" i="8"/>
  <c r="F12713" i="8"/>
  <c r="F12714" i="8"/>
  <c r="F12715" i="8"/>
  <c r="F12716" i="8"/>
  <c r="F12717" i="8"/>
  <c r="F12718" i="8"/>
  <c r="F12719" i="8"/>
  <c r="F12720" i="8"/>
  <c r="F12721" i="8"/>
  <c r="F12722" i="8"/>
  <c r="F12723" i="8"/>
  <c r="F12724" i="8"/>
  <c r="F12725" i="8"/>
  <c r="F12726" i="8"/>
  <c r="F12727" i="8"/>
  <c r="F12728" i="8"/>
  <c r="F12729" i="8"/>
  <c r="F12730" i="8"/>
  <c r="F12731" i="8"/>
  <c r="F12732" i="8"/>
  <c r="F12733" i="8"/>
  <c r="F12734" i="8"/>
  <c r="F12735" i="8"/>
  <c r="F12736" i="8"/>
  <c r="F12737" i="8"/>
  <c r="F12738" i="8"/>
  <c r="F12739" i="8"/>
  <c r="F12740" i="8"/>
  <c r="F12741" i="8"/>
  <c r="F12742" i="8"/>
  <c r="F12743" i="8"/>
  <c r="F12744" i="8"/>
  <c r="F12745" i="8"/>
  <c r="F12746" i="8"/>
  <c r="F12747" i="8"/>
  <c r="F12748" i="8"/>
  <c r="F12749" i="8"/>
  <c r="F12750" i="8"/>
  <c r="F12751" i="8"/>
  <c r="F12752" i="8"/>
  <c r="F12753" i="8"/>
  <c r="F12754" i="8"/>
  <c r="F12755" i="8"/>
  <c r="F12756" i="8"/>
  <c r="F12757" i="8"/>
  <c r="F12758" i="8"/>
  <c r="F12759" i="8"/>
  <c r="F12760" i="8"/>
  <c r="F12761" i="8"/>
  <c r="F12762" i="8"/>
  <c r="F12763" i="8"/>
  <c r="F12764" i="8"/>
  <c r="F12765" i="8"/>
  <c r="F12766" i="8"/>
  <c r="F12767" i="8"/>
  <c r="F12768" i="8"/>
  <c r="F12769" i="8"/>
  <c r="F12770" i="8"/>
  <c r="F12771" i="8"/>
  <c r="F12772" i="8"/>
  <c r="F12773" i="8"/>
  <c r="F12774" i="8"/>
  <c r="F12775" i="8"/>
  <c r="F12776" i="8"/>
  <c r="F12777" i="8"/>
  <c r="F12778" i="8"/>
  <c r="F12779" i="8"/>
  <c r="F12780" i="8"/>
  <c r="F12781" i="8"/>
  <c r="F12782" i="8"/>
  <c r="F12783" i="8"/>
  <c r="F12784" i="8"/>
  <c r="F12785" i="8"/>
  <c r="F12786" i="8"/>
  <c r="F12787" i="8"/>
  <c r="F12788" i="8"/>
  <c r="F12789" i="8"/>
  <c r="F12790" i="8"/>
  <c r="F12791" i="8"/>
  <c r="F12792" i="8"/>
  <c r="F12793" i="8"/>
  <c r="F12794" i="8"/>
  <c r="F12795" i="8"/>
  <c r="F12796" i="8"/>
  <c r="F12797" i="8"/>
  <c r="F12798" i="8"/>
  <c r="F12799" i="8"/>
  <c r="F12800" i="8"/>
  <c r="F12801" i="8"/>
  <c r="F12802" i="8"/>
  <c r="F12803" i="8"/>
  <c r="F12804" i="8"/>
  <c r="F12805" i="8"/>
  <c r="F12806" i="8"/>
  <c r="F12807" i="8"/>
  <c r="F12808" i="8"/>
  <c r="F12809" i="8"/>
  <c r="F12810" i="8"/>
  <c r="F12811" i="8"/>
  <c r="F12812" i="8"/>
  <c r="F12813" i="8"/>
  <c r="F12814" i="8"/>
  <c r="F12815" i="8"/>
  <c r="F12816" i="8"/>
  <c r="F12817" i="8"/>
  <c r="F12818" i="8"/>
  <c r="F12819" i="8"/>
  <c r="F12820" i="8"/>
  <c r="F12821" i="8"/>
  <c r="F12822" i="8"/>
  <c r="F12823" i="8"/>
  <c r="F12824" i="8"/>
  <c r="F12825" i="8"/>
  <c r="F12826" i="8"/>
  <c r="F12827" i="8"/>
  <c r="F12828" i="8"/>
  <c r="F12829" i="8"/>
  <c r="F12830" i="8"/>
  <c r="F12831" i="8"/>
  <c r="F12832" i="8"/>
  <c r="F12833" i="8"/>
  <c r="F12834" i="8"/>
  <c r="F12835" i="8"/>
  <c r="F12836" i="8"/>
  <c r="F12837" i="8"/>
  <c r="F12838" i="8"/>
  <c r="F12839" i="8"/>
  <c r="F12840" i="8"/>
  <c r="F12841" i="8"/>
  <c r="F12842" i="8"/>
  <c r="F12843" i="8"/>
  <c r="F12844" i="8"/>
  <c r="F12845" i="8"/>
  <c r="F12846" i="8"/>
  <c r="F12847" i="8"/>
  <c r="F12848" i="8"/>
  <c r="F12849" i="8"/>
  <c r="F12850" i="8"/>
  <c r="F12851" i="8"/>
  <c r="F12852" i="8"/>
  <c r="F12853" i="8"/>
  <c r="F12854" i="8"/>
  <c r="F12855" i="8"/>
  <c r="F12856" i="8"/>
  <c r="F12857" i="8"/>
  <c r="F12858" i="8"/>
  <c r="F12859" i="8"/>
  <c r="F12860" i="8"/>
  <c r="F12861" i="8"/>
  <c r="F12862" i="8"/>
  <c r="F12863" i="8"/>
  <c r="F12864" i="8"/>
  <c r="F12865" i="8"/>
  <c r="F12866" i="8"/>
  <c r="F12867" i="8"/>
  <c r="F12868" i="8"/>
  <c r="F12869" i="8"/>
  <c r="F12870" i="8"/>
  <c r="F12871" i="8"/>
  <c r="F12872" i="8"/>
  <c r="F12873" i="8"/>
  <c r="F12874" i="8"/>
  <c r="F12875" i="8"/>
  <c r="F12876" i="8"/>
  <c r="F12877" i="8"/>
  <c r="F12878" i="8"/>
  <c r="F12879" i="8"/>
  <c r="F12880" i="8"/>
  <c r="F12881" i="8"/>
  <c r="F12882" i="8"/>
  <c r="F12883" i="8"/>
  <c r="F12884" i="8"/>
  <c r="F12885" i="8"/>
  <c r="F12886" i="8"/>
  <c r="F12887" i="8"/>
  <c r="F12888" i="8"/>
  <c r="F12889" i="8"/>
  <c r="F12890" i="8"/>
  <c r="F12891" i="8"/>
  <c r="F12892" i="8"/>
  <c r="F12893" i="8"/>
  <c r="F12894" i="8"/>
  <c r="F12895" i="8"/>
  <c r="F12896" i="8"/>
  <c r="F12897" i="8"/>
  <c r="F12898" i="8"/>
  <c r="F12899" i="8"/>
  <c r="F12900" i="8"/>
  <c r="F12901" i="8"/>
  <c r="F12902" i="8"/>
  <c r="F12903" i="8"/>
  <c r="F12904" i="8"/>
  <c r="F12905" i="8"/>
  <c r="F12906" i="8"/>
  <c r="F12907" i="8"/>
  <c r="F12908" i="8"/>
  <c r="F12909" i="8"/>
  <c r="F12910" i="8"/>
  <c r="F12911" i="8"/>
  <c r="F12912" i="8"/>
  <c r="F12913" i="8"/>
  <c r="F12914" i="8"/>
  <c r="F12915" i="8"/>
  <c r="F12916" i="8"/>
  <c r="F12917" i="8"/>
  <c r="F12918" i="8"/>
  <c r="F12919" i="8"/>
  <c r="F12920" i="8"/>
  <c r="F12921" i="8"/>
  <c r="F12922" i="8"/>
  <c r="F12923" i="8"/>
  <c r="F12924" i="8"/>
  <c r="F12925" i="8"/>
  <c r="F12926" i="8"/>
  <c r="F12927" i="8"/>
  <c r="F12928" i="8"/>
  <c r="F12929" i="8"/>
  <c r="F12930" i="8"/>
  <c r="F12931" i="8"/>
  <c r="F12932" i="8"/>
  <c r="F12933" i="8"/>
  <c r="F12934" i="8"/>
  <c r="F12935" i="8"/>
  <c r="F12936" i="8"/>
  <c r="F12937" i="8"/>
  <c r="F12938" i="8"/>
  <c r="F12939" i="8"/>
  <c r="F12940" i="8"/>
  <c r="F12941" i="8"/>
  <c r="F12942" i="8"/>
  <c r="F12943" i="8"/>
  <c r="F12944" i="8"/>
  <c r="F12945" i="8"/>
  <c r="F12946" i="8"/>
  <c r="F12947" i="8"/>
  <c r="F12948" i="8"/>
  <c r="F12949" i="8"/>
  <c r="F12950" i="8"/>
  <c r="F12951" i="8"/>
  <c r="F12952" i="8"/>
  <c r="F12953" i="8"/>
  <c r="F12954" i="8"/>
  <c r="F12955" i="8"/>
  <c r="F12956" i="8"/>
  <c r="F12957" i="8"/>
  <c r="F12958" i="8"/>
  <c r="F12959" i="8"/>
  <c r="F12960" i="8"/>
  <c r="F12961" i="8"/>
  <c r="F12962" i="8"/>
  <c r="F12963" i="8"/>
  <c r="F12964" i="8"/>
  <c r="F12965" i="8"/>
  <c r="F12966" i="8"/>
  <c r="F12967" i="8"/>
  <c r="F12968" i="8"/>
  <c r="F12969" i="8"/>
  <c r="F12970" i="8"/>
  <c r="F12971" i="8"/>
  <c r="F12972" i="8"/>
  <c r="F12973" i="8"/>
  <c r="F12974" i="8"/>
  <c r="F12975" i="8"/>
  <c r="F12976" i="8"/>
  <c r="F12977" i="8"/>
  <c r="F12978" i="8"/>
  <c r="F12979" i="8"/>
  <c r="F12980" i="8"/>
  <c r="F12981" i="8"/>
  <c r="F12982" i="8"/>
  <c r="F12983" i="8"/>
  <c r="F12984" i="8"/>
  <c r="F12985" i="8"/>
  <c r="F12986" i="8"/>
  <c r="F12987" i="8"/>
  <c r="F12988" i="8"/>
  <c r="F12989" i="8"/>
  <c r="F12990" i="8"/>
  <c r="F12991" i="8"/>
  <c r="F12992" i="8"/>
  <c r="F12993" i="8"/>
  <c r="F12994" i="8"/>
  <c r="F12995" i="8"/>
  <c r="F12996" i="8"/>
  <c r="F12997" i="8"/>
  <c r="F12998" i="8"/>
  <c r="F12999" i="8"/>
  <c r="F13000" i="8"/>
  <c r="F13001" i="8"/>
  <c r="F13002" i="8"/>
  <c r="F13003" i="8"/>
  <c r="F13004" i="8"/>
  <c r="F13005" i="8"/>
  <c r="F13006" i="8"/>
  <c r="F13007" i="8"/>
  <c r="F13008" i="8"/>
  <c r="F13009" i="8"/>
  <c r="F13010" i="8"/>
  <c r="F13011" i="8"/>
  <c r="F13012" i="8"/>
  <c r="F13013" i="8"/>
  <c r="F13014" i="8"/>
  <c r="F13015" i="8"/>
  <c r="F13016" i="8"/>
  <c r="F13017" i="8"/>
  <c r="F13018" i="8"/>
  <c r="F13019" i="8"/>
  <c r="F13020" i="8"/>
  <c r="F13021" i="8"/>
  <c r="F13022" i="8"/>
  <c r="F13023" i="8"/>
  <c r="F13024" i="8"/>
  <c r="F13025" i="8"/>
  <c r="F13026" i="8"/>
  <c r="F13027" i="8"/>
  <c r="F13028" i="8"/>
  <c r="F13029" i="8"/>
  <c r="F13030" i="8"/>
  <c r="F13031" i="8"/>
  <c r="F13032" i="8"/>
  <c r="F13033" i="8"/>
  <c r="F13034" i="8"/>
  <c r="F13035" i="8"/>
  <c r="F13036" i="8"/>
  <c r="F13037" i="8"/>
  <c r="F13038" i="8"/>
  <c r="F13039" i="8"/>
  <c r="F13040" i="8"/>
  <c r="F13041" i="8"/>
  <c r="F13042" i="8"/>
  <c r="F13043" i="8"/>
  <c r="F13044" i="8"/>
  <c r="F13045" i="8"/>
  <c r="F13046" i="8"/>
  <c r="F13047" i="8"/>
  <c r="F13048" i="8"/>
  <c r="F13049" i="8"/>
  <c r="F13050" i="8"/>
  <c r="F13051" i="8"/>
  <c r="F13052" i="8"/>
  <c r="F13053" i="8"/>
  <c r="F13054" i="8"/>
  <c r="F13055" i="8"/>
  <c r="F13056" i="8"/>
  <c r="F13057" i="8"/>
  <c r="F13058" i="8"/>
  <c r="F13059" i="8"/>
  <c r="F13060" i="8"/>
  <c r="F13061" i="8"/>
  <c r="F13062" i="8"/>
  <c r="F13063" i="8"/>
  <c r="F13064" i="8"/>
  <c r="F13065" i="8"/>
  <c r="F13066" i="8"/>
  <c r="F13067" i="8"/>
  <c r="F13068" i="8"/>
  <c r="F13069" i="8"/>
  <c r="F13070" i="8"/>
  <c r="F13071" i="8"/>
  <c r="F13072" i="8"/>
  <c r="F13073" i="8"/>
  <c r="F13074" i="8"/>
  <c r="F13075" i="8"/>
  <c r="F13076" i="8"/>
  <c r="F13077" i="8"/>
  <c r="F13078" i="8"/>
  <c r="F13079" i="8"/>
  <c r="F13080" i="8"/>
  <c r="F13081" i="8"/>
  <c r="F13082" i="8"/>
  <c r="F13083" i="8"/>
  <c r="F13084" i="8"/>
  <c r="F13085" i="8"/>
  <c r="F13086" i="8"/>
  <c r="F13087" i="8"/>
  <c r="F13088" i="8"/>
  <c r="F13089" i="8"/>
  <c r="F13090" i="8"/>
  <c r="F13091" i="8"/>
  <c r="F13092" i="8"/>
  <c r="F13093" i="8"/>
  <c r="F13094" i="8"/>
  <c r="F13095" i="8"/>
  <c r="F13096" i="8"/>
  <c r="F13097" i="8"/>
  <c r="F13098" i="8"/>
  <c r="F13099" i="8"/>
  <c r="F13100" i="8"/>
  <c r="F13101" i="8"/>
  <c r="F13102" i="8"/>
  <c r="F13103" i="8"/>
  <c r="F13104" i="8"/>
  <c r="F13105" i="8"/>
  <c r="F13106" i="8"/>
  <c r="F13107" i="8"/>
  <c r="F13108" i="8"/>
  <c r="F13109" i="8"/>
  <c r="F13110" i="8"/>
  <c r="F13111" i="8"/>
  <c r="F13112" i="8"/>
  <c r="F13113" i="8"/>
  <c r="F13114" i="8"/>
  <c r="F13115" i="8"/>
  <c r="F13116" i="8"/>
  <c r="F13117" i="8"/>
  <c r="F13118" i="8"/>
  <c r="F13119" i="8"/>
  <c r="F13120" i="8"/>
  <c r="F13121" i="8"/>
  <c r="F13122" i="8"/>
  <c r="F13123" i="8"/>
  <c r="F13124" i="8"/>
  <c r="F13125" i="8"/>
  <c r="F13126" i="8"/>
  <c r="F13127" i="8"/>
  <c r="F13128" i="8"/>
  <c r="F13129" i="8"/>
  <c r="F13130" i="8"/>
  <c r="F13131" i="8"/>
  <c r="F13132" i="8"/>
  <c r="F13133" i="8"/>
  <c r="F13134" i="8"/>
  <c r="F13135" i="8"/>
  <c r="F13136" i="8"/>
  <c r="F13137" i="8"/>
  <c r="F13138" i="8"/>
  <c r="F13139" i="8"/>
  <c r="F13140" i="8"/>
  <c r="F13141" i="8"/>
  <c r="F13142" i="8"/>
  <c r="F13143" i="8"/>
  <c r="F13144" i="8"/>
  <c r="F13145" i="8"/>
  <c r="F13146" i="8"/>
  <c r="F13147" i="8"/>
  <c r="F13148" i="8"/>
  <c r="F13149" i="8"/>
  <c r="F13150" i="8"/>
  <c r="F13151" i="8"/>
  <c r="F13152" i="8"/>
  <c r="F13153" i="8"/>
  <c r="F13154" i="8"/>
  <c r="F13155" i="8"/>
  <c r="F13156" i="8"/>
  <c r="F13157" i="8"/>
  <c r="F13158" i="8"/>
  <c r="F13159" i="8"/>
  <c r="F13160" i="8"/>
  <c r="F13161" i="8"/>
  <c r="F13162" i="8"/>
  <c r="F13163" i="8"/>
  <c r="F13164" i="8"/>
  <c r="F13165" i="8"/>
  <c r="F13166" i="8"/>
  <c r="F13167" i="8"/>
  <c r="F13168" i="8"/>
  <c r="F13169" i="8"/>
  <c r="F13170" i="8"/>
  <c r="F13171" i="8"/>
  <c r="F13172" i="8"/>
  <c r="F13173" i="8"/>
  <c r="F13174" i="8"/>
  <c r="F13175" i="8"/>
  <c r="F13176" i="8"/>
  <c r="F13177" i="8"/>
  <c r="F13178" i="8"/>
  <c r="F13179" i="8"/>
  <c r="F13180" i="8"/>
  <c r="F13181" i="8"/>
  <c r="F13182" i="8"/>
  <c r="F13183" i="8"/>
  <c r="F13184" i="8"/>
  <c r="F13185" i="8"/>
  <c r="F13186" i="8"/>
  <c r="F13187" i="8"/>
  <c r="F13188" i="8"/>
  <c r="F13189" i="8"/>
  <c r="F13190" i="8"/>
  <c r="F13191" i="8"/>
  <c r="F13192" i="8"/>
  <c r="F13193" i="8"/>
  <c r="F13194" i="8"/>
  <c r="F13195" i="8"/>
  <c r="F13196" i="8"/>
  <c r="F13197" i="8"/>
  <c r="F13198" i="8"/>
  <c r="F13199" i="8"/>
  <c r="F13200" i="8"/>
  <c r="F13201" i="8"/>
  <c r="F13202" i="8"/>
  <c r="F13203" i="8"/>
  <c r="F13204" i="8"/>
  <c r="F13205" i="8"/>
  <c r="F13206" i="8"/>
  <c r="F13207" i="8"/>
  <c r="F13208" i="8"/>
  <c r="F13209" i="8"/>
  <c r="F13210" i="8"/>
  <c r="F13211" i="8"/>
  <c r="F13212" i="8"/>
  <c r="F13213" i="8"/>
  <c r="F13214" i="8"/>
  <c r="F13215" i="8"/>
  <c r="F13216" i="8"/>
  <c r="F13217" i="8"/>
  <c r="F13218" i="8"/>
  <c r="F13219" i="8"/>
  <c r="F13220" i="8"/>
  <c r="F13221" i="8"/>
  <c r="F13222" i="8"/>
  <c r="F13223" i="8"/>
  <c r="F13224" i="8"/>
  <c r="F13225" i="8"/>
  <c r="F13226" i="8"/>
  <c r="F13227" i="8"/>
  <c r="F13228" i="8"/>
  <c r="F13229" i="8"/>
  <c r="F13230" i="8"/>
  <c r="F13231" i="8"/>
  <c r="F13232" i="8"/>
  <c r="F13233" i="8"/>
  <c r="F13234" i="8"/>
  <c r="F13235" i="8"/>
  <c r="F13236" i="8"/>
  <c r="F13237" i="8"/>
  <c r="F13238" i="8"/>
  <c r="F13239" i="8"/>
  <c r="F13240" i="8"/>
  <c r="F13241" i="8"/>
  <c r="F13242" i="8"/>
  <c r="F13243" i="8"/>
  <c r="F13244" i="8"/>
  <c r="F13245" i="8"/>
  <c r="F13246" i="8"/>
  <c r="F13247" i="8"/>
  <c r="F13248" i="8"/>
  <c r="F13249" i="8"/>
  <c r="F13250" i="8"/>
  <c r="F13251" i="8"/>
  <c r="F13252" i="8"/>
  <c r="F13253" i="8"/>
  <c r="F13254" i="8"/>
  <c r="F13255" i="8"/>
  <c r="F13256" i="8"/>
  <c r="F13257" i="8"/>
  <c r="F13258" i="8"/>
  <c r="F13259" i="8"/>
  <c r="F13260" i="8"/>
  <c r="F13261" i="8"/>
  <c r="F13262" i="8"/>
  <c r="F13263" i="8"/>
  <c r="F13264" i="8"/>
  <c r="F13265" i="8"/>
  <c r="F13266" i="8"/>
  <c r="F13267" i="8"/>
  <c r="F13268" i="8"/>
  <c r="F13269" i="8"/>
  <c r="F13270" i="8"/>
  <c r="F13271" i="8"/>
  <c r="F13272" i="8"/>
  <c r="F13273" i="8"/>
  <c r="F13274" i="8"/>
  <c r="F13275" i="8"/>
  <c r="F13276" i="8"/>
  <c r="F13277" i="8"/>
  <c r="F13278" i="8"/>
  <c r="F13279" i="8"/>
  <c r="F13280" i="8"/>
  <c r="F13281" i="8"/>
  <c r="F13282" i="8"/>
  <c r="F13283" i="8"/>
  <c r="F13284" i="8"/>
  <c r="F13285" i="8"/>
  <c r="F13286" i="8"/>
  <c r="F13287" i="8"/>
  <c r="F13288" i="8"/>
  <c r="F13289" i="8"/>
  <c r="F13290" i="8"/>
  <c r="F13291" i="8"/>
  <c r="F13292" i="8"/>
  <c r="F13293" i="8"/>
  <c r="F13294" i="8"/>
  <c r="F13295" i="8"/>
  <c r="F13296" i="8"/>
  <c r="F13297" i="8"/>
  <c r="F13298" i="8"/>
  <c r="F13299" i="8"/>
  <c r="F13300" i="8"/>
  <c r="F13301" i="8"/>
  <c r="F13302" i="8"/>
  <c r="F13303" i="8"/>
  <c r="F13304" i="8"/>
  <c r="F13305" i="8"/>
  <c r="F13306" i="8"/>
  <c r="F13307" i="8"/>
  <c r="F13308" i="8"/>
  <c r="F13309" i="8"/>
  <c r="F13310" i="8"/>
  <c r="F13311" i="8"/>
  <c r="F13312" i="8"/>
  <c r="F13313" i="8"/>
  <c r="F13314" i="8"/>
  <c r="F13315" i="8"/>
  <c r="F13316" i="8"/>
  <c r="F13317" i="8"/>
  <c r="F13318" i="8"/>
  <c r="F13319" i="8"/>
  <c r="F13320" i="8"/>
  <c r="F13321" i="8"/>
  <c r="F13322" i="8"/>
  <c r="F13323" i="8"/>
  <c r="F13324" i="8"/>
  <c r="F13325" i="8"/>
  <c r="F13326" i="8"/>
  <c r="F13327" i="8"/>
  <c r="F13328" i="8"/>
  <c r="F13329" i="8"/>
  <c r="F13330" i="8"/>
  <c r="F13331" i="8"/>
  <c r="F13332" i="8"/>
  <c r="F13333" i="8"/>
  <c r="F13334" i="8"/>
  <c r="F13335" i="8"/>
  <c r="F13336" i="8"/>
  <c r="F13337" i="8"/>
  <c r="F13338" i="8"/>
  <c r="F13339" i="8"/>
  <c r="F13340" i="8"/>
  <c r="F13341" i="8"/>
  <c r="F13342" i="8"/>
  <c r="F13343" i="8"/>
  <c r="F13344" i="8"/>
  <c r="F13345" i="8"/>
  <c r="F13346" i="8"/>
  <c r="F13347" i="8"/>
  <c r="F13348" i="8"/>
  <c r="F13349" i="8"/>
  <c r="F13350" i="8"/>
  <c r="F13351" i="8"/>
  <c r="F13352" i="8"/>
  <c r="F13353" i="8"/>
  <c r="F13354" i="8"/>
  <c r="F13355" i="8"/>
  <c r="F13356" i="8"/>
  <c r="F13357" i="8"/>
  <c r="F13358" i="8"/>
  <c r="F13359" i="8"/>
  <c r="F13360" i="8"/>
  <c r="F13361" i="8"/>
  <c r="F13362" i="8"/>
  <c r="F13363" i="8"/>
  <c r="F13364" i="8"/>
  <c r="F13365" i="8"/>
  <c r="F13366" i="8"/>
  <c r="F13367" i="8"/>
  <c r="F13368" i="8"/>
  <c r="F13369" i="8"/>
  <c r="F13370" i="8"/>
  <c r="F13371" i="8"/>
  <c r="F13372" i="8"/>
  <c r="F13373" i="8"/>
  <c r="F13374" i="8"/>
  <c r="F13375" i="8"/>
  <c r="F13376" i="8"/>
  <c r="F13377" i="8"/>
  <c r="F13378" i="8"/>
  <c r="F13379" i="8"/>
  <c r="F13380" i="8"/>
  <c r="F13381" i="8"/>
  <c r="F13382" i="8"/>
  <c r="F13383" i="8"/>
  <c r="F13384" i="8"/>
  <c r="F13385" i="8"/>
  <c r="F13386" i="8"/>
  <c r="F13387" i="8"/>
  <c r="F13388" i="8"/>
  <c r="F13389" i="8"/>
  <c r="F13390" i="8"/>
  <c r="F13391" i="8"/>
  <c r="F13392" i="8"/>
  <c r="F13393" i="8"/>
  <c r="F13394" i="8"/>
  <c r="F13395" i="8"/>
  <c r="F13396" i="8"/>
  <c r="F13397" i="8"/>
  <c r="F13398" i="8"/>
  <c r="F13399" i="8"/>
  <c r="F13400" i="8"/>
  <c r="F13401" i="8"/>
  <c r="F13402" i="8"/>
  <c r="F13403" i="8"/>
  <c r="F13404" i="8"/>
  <c r="F13405" i="8"/>
  <c r="F13406" i="8"/>
  <c r="F13407" i="8"/>
  <c r="F13408" i="8"/>
  <c r="F13409" i="8"/>
  <c r="F13410" i="8"/>
  <c r="F13411" i="8"/>
  <c r="F13412" i="8"/>
  <c r="F13413" i="8"/>
  <c r="F13414" i="8"/>
  <c r="F13415" i="8"/>
  <c r="F13416" i="8"/>
  <c r="F13417" i="8"/>
  <c r="F13418" i="8"/>
  <c r="F13419" i="8"/>
  <c r="F13420" i="8"/>
  <c r="F13421" i="8"/>
  <c r="F13422" i="8"/>
  <c r="F13423" i="8"/>
  <c r="F13424" i="8"/>
  <c r="F13425" i="8"/>
  <c r="F13426" i="8"/>
  <c r="F13427" i="8"/>
  <c r="F13428" i="8"/>
  <c r="F13429" i="8"/>
  <c r="F13430" i="8"/>
  <c r="F13431" i="8"/>
  <c r="F13432" i="8"/>
  <c r="F13433" i="8"/>
  <c r="F13434" i="8"/>
  <c r="F13435" i="8"/>
  <c r="F13436" i="8"/>
  <c r="F13437" i="8"/>
  <c r="F13438" i="8"/>
  <c r="F13439" i="8"/>
  <c r="F13440" i="8"/>
  <c r="F13441" i="8"/>
  <c r="F13442" i="8"/>
  <c r="F13443" i="8"/>
  <c r="F13444" i="8"/>
  <c r="F13445" i="8"/>
  <c r="F13446" i="8"/>
  <c r="F13447" i="8"/>
  <c r="F13448" i="8"/>
  <c r="F13449" i="8"/>
  <c r="F13450" i="8"/>
  <c r="F13451" i="8"/>
  <c r="F13452" i="8"/>
  <c r="F13453" i="8"/>
  <c r="F13454" i="8"/>
  <c r="F13455" i="8"/>
  <c r="F13456" i="8"/>
  <c r="F13457" i="8"/>
  <c r="F13458" i="8"/>
  <c r="F13459" i="8"/>
  <c r="F13460" i="8"/>
  <c r="F13461" i="8"/>
  <c r="F13462" i="8"/>
  <c r="F13463" i="8"/>
  <c r="F13464" i="8"/>
  <c r="F13465" i="8"/>
  <c r="F13466" i="8"/>
  <c r="F13467" i="8"/>
  <c r="F13468" i="8"/>
  <c r="F13469" i="8"/>
  <c r="F13470" i="8"/>
  <c r="F13471" i="8"/>
  <c r="F13472" i="8"/>
  <c r="F13473" i="8"/>
  <c r="F13474" i="8"/>
  <c r="F13475" i="8"/>
  <c r="F13476" i="8"/>
  <c r="F13477" i="8"/>
  <c r="F13478" i="8"/>
  <c r="F13479" i="8"/>
  <c r="F13480" i="8"/>
  <c r="F13481" i="8"/>
  <c r="F13482" i="8"/>
  <c r="F13483" i="8"/>
  <c r="F13484" i="8"/>
  <c r="F13485" i="8"/>
  <c r="F13486" i="8"/>
  <c r="F13487" i="8"/>
  <c r="F13488" i="8"/>
  <c r="F13489" i="8"/>
  <c r="F13490" i="8"/>
  <c r="F13491" i="8"/>
  <c r="F13492" i="8"/>
  <c r="F13493" i="8"/>
  <c r="F13494" i="8"/>
  <c r="F13495" i="8"/>
  <c r="F13496" i="8"/>
  <c r="F13497" i="8"/>
  <c r="F13498" i="8"/>
  <c r="F13499" i="8"/>
  <c r="F13500" i="8"/>
  <c r="F13501" i="8"/>
  <c r="F13502" i="8"/>
  <c r="F13503" i="8"/>
  <c r="F13504" i="8"/>
  <c r="F13505" i="8"/>
  <c r="F13506" i="8"/>
  <c r="F13507" i="8"/>
  <c r="F13508" i="8"/>
  <c r="F13509" i="8"/>
  <c r="F13510" i="8"/>
  <c r="F13511" i="8"/>
  <c r="F13512" i="8"/>
  <c r="F13513" i="8"/>
  <c r="F13514" i="8"/>
  <c r="F13515" i="8"/>
  <c r="F13516" i="8"/>
  <c r="F13517" i="8"/>
  <c r="F13518" i="8"/>
  <c r="F13519" i="8"/>
  <c r="F13520" i="8"/>
  <c r="F13521" i="8"/>
  <c r="F13522" i="8"/>
  <c r="F13523" i="8"/>
  <c r="F13524" i="8"/>
  <c r="F13525" i="8"/>
  <c r="F13526" i="8"/>
  <c r="F13527" i="8"/>
  <c r="F13528" i="8"/>
  <c r="F13529" i="8"/>
  <c r="F13530" i="8"/>
  <c r="F13531" i="8"/>
  <c r="F13532" i="8"/>
  <c r="F13533" i="8"/>
  <c r="F13534" i="8"/>
  <c r="F13535" i="8"/>
  <c r="F13536" i="8"/>
  <c r="F13537" i="8"/>
  <c r="F13538" i="8"/>
  <c r="F13539" i="8"/>
  <c r="F13540" i="8"/>
  <c r="F13541" i="8"/>
  <c r="F13542" i="8"/>
  <c r="F13543" i="8"/>
  <c r="F13544" i="8"/>
  <c r="F13545" i="8"/>
  <c r="F13546" i="8"/>
  <c r="F13547" i="8"/>
  <c r="F13548" i="8"/>
  <c r="F13549" i="8"/>
  <c r="F13550" i="8"/>
  <c r="F13551" i="8"/>
  <c r="F13552" i="8"/>
  <c r="F13553" i="8"/>
  <c r="F13554" i="8"/>
  <c r="F13555" i="8"/>
  <c r="F13556" i="8"/>
  <c r="F13557" i="8"/>
  <c r="F13558" i="8"/>
  <c r="F13559" i="8"/>
  <c r="F13560" i="8"/>
  <c r="F13561" i="8"/>
  <c r="F13562" i="8"/>
  <c r="F13563" i="8"/>
  <c r="F13564" i="8"/>
  <c r="F13565" i="8"/>
  <c r="F13566" i="8"/>
  <c r="F13567" i="8"/>
  <c r="F13568" i="8"/>
  <c r="F13569" i="8"/>
  <c r="F13570" i="8"/>
  <c r="F13571" i="8"/>
  <c r="F13572" i="8"/>
  <c r="F13573" i="8"/>
  <c r="F13574" i="8"/>
  <c r="F13575" i="8"/>
  <c r="F13576" i="8"/>
  <c r="F13577" i="8"/>
  <c r="F13578" i="8"/>
  <c r="F13579" i="8"/>
  <c r="F13580" i="8"/>
  <c r="F13581" i="8"/>
  <c r="F13582" i="8"/>
  <c r="F13583" i="8"/>
  <c r="F13584" i="8"/>
  <c r="F13585" i="8"/>
  <c r="F13586" i="8"/>
  <c r="F13587" i="8"/>
  <c r="F13588" i="8"/>
  <c r="F13589" i="8"/>
  <c r="F13590" i="8"/>
  <c r="F13591" i="8"/>
  <c r="F13592" i="8"/>
  <c r="F13593" i="8"/>
  <c r="F13594" i="8"/>
  <c r="F13595" i="8"/>
  <c r="F13596" i="8"/>
  <c r="F13597" i="8"/>
  <c r="F13598" i="8"/>
  <c r="F13599" i="8"/>
  <c r="F13600" i="8"/>
  <c r="F13601" i="8"/>
  <c r="F13602" i="8"/>
  <c r="F13603" i="8"/>
  <c r="F13604" i="8"/>
  <c r="F13605" i="8"/>
  <c r="F13606" i="8"/>
  <c r="F13607" i="8"/>
  <c r="F13608" i="8"/>
  <c r="F13609" i="8"/>
  <c r="F13610" i="8"/>
  <c r="F13611" i="8"/>
  <c r="F13612" i="8"/>
  <c r="F13613" i="8"/>
  <c r="F13614" i="8"/>
  <c r="F13615" i="8"/>
  <c r="F13616" i="8"/>
  <c r="F13617" i="8"/>
  <c r="F13618" i="8"/>
  <c r="F13619" i="8"/>
  <c r="F13620" i="8"/>
  <c r="F13621" i="8"/>
  <c r="F13622" i="8"/>
  <c r="F13623" i="8"/>
  <c r="F13624" i="8"/>
  <c r="F13625" i="8"/>
  <c r="F13626" i="8"/>
  <c r="F13627" i="8"/>
  <c r="F13628" i="8"/>
  <c r="F13629" i="8"/>
  <c r="F13630" i="8"/>
  <c r="F13631" i="8"/>
  <c r="F13632" i="8"/>
  <c r="F13633" i="8"/>
  <c r="F13634" i="8"/>
  <c r="F13635" i="8"/>
  <c r="F13636" i="8"/>
  <c r="F13637" i="8"/>
  <c r="F13638" i="8"/>
  <c r="F13639" i="8"/>
  <c r="F13640" i="8"/>
  <c r="F13641" i="8"/>
  <c r="F13642" i="8"/>
  <c r="F13643" i="8"/>
  <c r="F13644" i="8"/>
  <c r="F13645" i="8"/>
  <c r="F13646" i="8"/>
  <c r="F13647" i="8"/>
  <c r="F13648" i="8"/>
  <c r="F13649" i="8"/>
  <c r="F13650" i="8"/>
  <c r="F13651" i="8"/>
  <c r="F13652" i="8"/>
  <c r="F13653" i="8"/>
  <c r="F13654" i="8"/>
  <c r="F13655" i="8"/>
  <c r="F13656" i="8"/>
  <c r="F13657" i="8"/>
  <c r="F13658" i="8"/>
  <c r="F13659" i="8"/>
  <c r="F13660" i="8"/>
  <c r="F13661" i="8"/>
  <c r="F13662" i="8"/>
  <c r="F13663" i="8"/>
  <c r="F13664" i="8"/>
  <c r="F13665" i="8"/>
  <c r="F13666" i="8"/>
  <c r="F13667" i="8"/>
  <c r="F13668" i="8"/>
  <c r="F13669" i="8"/>
  <c r="F13670" i="8"/>
  <c r="F13671" i="8"/>
  <c r="F13672" i="8"/>
  <c r="F13673" i="8"/>
  <c r="F13674" i="8"/>
  <c r="F13675" i="8"/>
  <c r="F13676" i="8"/>
  <c r="F13677" i="8"/>
  <c r="F13678" i="8"/>
  <c r="F13679" i="8"/>
  <c r="F13680" i="8"/>
  <c r="F13681" i="8"/>
  <c r="F13682" i="8"/>
  <c r="F13683" i="8"/>
  <c r="F13684" i="8"/>
  <c r="F13685" i="8"/>
  <c r="F13686" i="8"/>
  <c r="F13687" i="8"/>
  <c r="F13688" i="8"/>
  <c r="F13689" i="8"/>
  <c r="F13690" i="8"/>
  <c r="F13691" i="8"/>
  <c r="F13692" i="8"/>
  <c r="F13693" i="8"/>
  <c r="F13694" i="8"/>
  <c r="F13695" i="8"/>
  <c r="F13696" i="8"/>
  <c r="F13697" i="8"/>
  <c r="F13698" i="8"/>
  <c r="F13699" i="8"/>
  <c r="F13700" i="8"/>
  <c r="F13701" i="8"/>
  <c r="F13702" i="8"/>
  <c r="F13703" i="8"/>
  <c r="F13704" i="8"/>
  <c r="F13705" i="8"/>
  <c r="F13706" i="8"/>
  <c r="F13707" i="8"/>
  <c r="F13708" i="8"/>
  <c r="F13709" i="8"/>
  <c r="F13710" i="8"/>
  <c r="F13711" i="8"/>
  <c r="F13712" i="8"/>
  <c r="F13713" i="8"/>
  <c r="F13714" i="8"/>
  <c r="F13715" i="8"/>
  <c r="F13716" i="8"/>
  <c r="F13717" i="8"/>
  <c r="F13718" i="8"/>
  <c r="F13719" i="8"/>
  <c r="F13720" i="8"/>
  <c r="F13721" i="8"/>
  <c r="F13722" i="8"/>
  <c r="F13723" i="8"/>
  <c r="F13724" i="8"/>
  <c r="F13725" i="8"/>
  <c r="F13726" i="8"/>
  <c r="F13727" i="8"/>
  <c r="F13728" i="8"/>
  <c r="F13729" i="8"/>
  <c r="F13730" i="8"/>
  <c r="F13731" i="8"/>
  <c r="F13732" i="8"/>
  <c r="F13733" i="8"/>
  <c r="F13734" i="8"/>
  <c r="F13735" i="8"/>
  <c r="F13736" i="8"/>
  <c r="F13737" i="8"/>
  <c r="F13738" i="8"/>
  <c r="F13739" i="8"/>
  <c r="F13740" i="8"/>
  <c r="F13741" i="8"/>
  <c r="F13742" i="8"/>
  <c r="F13743" i="8"/>
  <c r="F13744" i="8"/>
  <c r="F13745" i="8"/>
  <c r="F13746" i="8"/>
  <c r="F13747" i="8"/>
  <c r="F13748" i="8"/>
  <c r="F13749" i="8"/>
  <c r="F13750" i="8"/>
  <c r="F13751" i="8"/>
  <c r="F13752" i="8"/>
  <c r="F13753" i="8"/>
  <c r="F13754" i="8"/>
  <c r="F13755" i="8"/>
  <c r="F13756" i="8"/>
  <c r="F13757" i="8"/>
  <c r="F13758" i="8"/>
  <c r="F13759" i="8"/>
  <c r="F13760" i="8"/>
  <c r="F13761" i="8"/>
  <c r="F13762" i="8"/>
  <c r="F13763" i="8"/>
  <c r="F13764" i="8"/>
  <c r="F13765" i="8"/>
  <c r="F13766" i="8"/>
  <c r="F13767" i="8"/>
  <c r="F13768" i="8"/>
  <c r="F13769" i="8"/>
  <c r="F13770" i="8"/>
  <c r="F13771" i="8"/>
  <c r="F13772" i="8"/>
  <c r="F13773" i="8"/>
  <c r="F13774" i="8"/>
  <c r="F13775" i="8"/>
  <c r="F13776" i="8"/>
  <c r="F13777" i="8"/>
  <c r="F13778" i="8"/>
  <c r="F13779" i="8"/>
  <c r="F13780" i="8"/>
  <c r="F13781" i="8"/>
  <c r="F13782" i="8"/>
  <c r="F13783" i="8"/>
  <c r="F13784" i="8"/>
  <c r="F13785" i="8"/>
  <c r="F13786" i="8"/>
  <c r="F13787" i="8"/>
  <c r="F13788" i="8"/>
  <c r="F13789" i="8"/>
  <c r="F13790" i="8"/>
  <c r="F13791" i="8"/>
  <c r="F13792" i="8"/>
  <c r="F13793" i="8"/>
  <c r="F13794" i="8"/>
  <c r="F13795" i="8"/>
  <c r="F13796" i="8"/>
  <c r="F13797" i="8"/>
  <c r="F13798" i="8"/>
  <c r="F13799" i="8"/>
  <c r="F13800" i="8"/>
  <c r="F13801" i="8"/>
  <c r="F13802" i="8"/>
  <c r="F13803" i="8"/>
  <c r="F13804" i="8"/>
  <c r="F13805" i="8"/>
  <c r="F13806" i="8"/>
  <c r="F13807" i="8"/>
  <c r="F13808" i="8"/>
  <c r="F13809" i="8"/>
  <c r="F13810" i="8"/>
  <c r="F13811" i="8"/>
  <c r="F13812" i="8"/>
  <c r="F13813" i="8"/>
  <c r="F13814" i="8"/>
  <c r="F13815" i="8"/>
  <c r="F13816" i="8"/>
  <c r="F13817" i="8"/>
  <c r="F13818" i="8"/>
  <c r="F13819" i="8"/>
  <c r="F13820" i="8"/>
  <c r="F13821" i="8"/>
  <c r="F13822" i="8"/>
  <c r="F13823" i="8"/>
  <c r="F13824" i="8"/>
  <c r="F13825" i="8"/>
  <c r="F13826" i="8"/>
  <c r="F13827" i="8"/>
  <c r="F13828" i="8"/>
  <c r="F13829" i="8"/>
  <c r="F13830" i="8"/>
  <c r="F13831" i="8"/>
  <c r="F13832" i="8"/>
  <c r="F13833" i="8"/>
  <c r="F13834" i="8"/>
  <c r="F13835" i="8"/>
  <c r="F13836" i="8"/>
  <c r="F13837" i="8"/>
  <c r="F13838" i="8"/>
  <c r="F13839" i="8"/>
  <c r="F13840" i="8"/>
  <c r="F13841" i="8"/>
  <c r="F13842" i="8"/>
  <c r="F13843" i="8"/>
  <c r="F13844" i="8"/>
  <c r="F13845" i="8"/>
  <c r="F13846" i="8"/>
  <c r="F13847" i="8"/>
  <c r="F13848" i="8"/>
  <c r="F13849" i="8"/>
  <c r="F13850" i="8"/>
  <c r="F13851" i="8"/>
  <c r="F13852" i="8"/>
  <c r="F13853" i="8"/>
  <c r="F13854" i="8"/>
  <c r="F13855" i="8"/>
  <c r="F13856" i="8"/>
  <c r="F13857" i="8"/>
  <c r="F13858" i="8"/>
  <c r="F13859" i="8"/>
  <c r="F13860" i="8"/>
  <c r="F13861" i="8"/>
  <c r="F13862" i="8"/>
  <c r="F13863" i="8"/>
  <c r="F13864" i="8"/>
  <c r="F13865" i="8"/>
  <c r="F13866" i="8"/>
  <c r="F13867" i="8"/>
  <c r="F13868" i="8"/>
  <c r="F13869" i="8"/>
  <c r="F13870" i="8"/>
  <c r="F13871" i="8"/>
  <c r="F13872" i="8"/>
  <c r="F13873" i="8"/>
  <c r="F13874" i="8"/>
  <c r="F13875" i="8"/>
  <c r="F13876" i="8"/>
  <c r="F13877" i="8"/>
  <c r="F13878" i="8"/>
  <c r="F13879" i="8"/>
  <c r="F13880" i="8"/>
  <c r="F13881" i="8"/>
  <c r="F13882" i="8"/>
  <c r="F13883" i="8"/>
  <c r="F13884" i="8"/>
  <c r="F13885" i="8"/>
  <c r="F13886" i="8"/>
  <c r="F13887" i="8"/>
  <c r="F13888" i="8"/>
  <c r="F13889" i="8"/>
  <c r="F13890" i="8"/>
  <c r="F13891" i="8"/>
  <c r="F13892" i="8"/>
  <c r="F13893" i="8"/>
  <c r="F13894" i="8"/>
  <c r="F13895" i="8"/>
  <c r="F13896" i="8"/>
  <c r="F13897" i="8"/>
  <c r="F13898" i="8"/>
  <c r="F13899" i="8"/>
  <c r="F13900" i="8"/>
  <c r="F13901" i="8"/>
  <c r="F13902" i="8"/>
  <c r="F13903" i="8"/>
  <c r="F13904" i="8"/>
  <c r="F13905" i="8"/>
  <c r="F13906" i="8"/>
  <c r="F13907" i="8"/>
  <c r="F13908" i="8"/>
  <c r="F13909" i="8"/>
  <c r="F13910" i="8"/>
  <c r="F13911" i="8"/>
  <c r="F13912" i="8"/>
  <c r="F13913" i="8"/>
  <c r="F13914" i="8"/>
  <c r="F13915" i="8"/>
  <c r="F13916" i="8"/>
  <c r="F13917" i="8"/>
  <c r="F13918" i="8"/>
  <c r="F13919" i="8"/>
  <c r="F13920" i="8"/>
  <c r="F13921" i="8"/>
  <c r="F13922" i="8"/>
  <c r="F13923" i="8"/>
  <c r="F13924" i="8"/>
  <c r="F13925" i="8"/>
  <c r="F13926" i="8"/>
  <c r="F13927" i="8"/>
  <c r="F13928" i="8"/>
  <c r="F13929" i="8"/>
  <c r="F13930" i="8"/>
  <c r="F13931" i="8"/>
  <c r="F13932" i="8"/>
  <c r="F13933" i="8"/>
  <c r="F13934" i="8"/>
  <c r="F13935" i="8"/>
  <c r="F13936" i="8"/>
  <c r="F13937" i="8"/>
  <c r="F13938" i="8"/>
  <c r="F13939" i="8"/>
  <c r="F13940" i="8"/>
  <c r="F13941" i="8"/>
  <c r="F13942" i="8"/>
  <c r="F13943" i="8"/>
  <c r="F13944" i="8"/>
  <c r="F13945" i="8"/>
  <c r="F13946" i="8"/>
  <c r="F13947" i="8"/>
  <c r="F13948" i="8"/>
  <c r="F13949" i="8"/>
  <c r="F13950" i="8"/>
  <c r="F13951" i="8"/>
  <c r="F13952" i="8"/>
  <c r="F13953" i="8"/>
  <c r="F13954" i="8"/>
  <c r="F13955" i="8"/>
  <c r="F13956" i="8"/>
  <c r="F13957" i="8"/>
  <c r="F13958" i="8"/>
  <c r="F13959" i="8"/>
  <c r="F13960" i="8"/>
  <c r="F13961" i="8"/>
  <c r="F13962" i="8"/>
  <c r="F13963" i="8"/>
  <c r="F13964" i="8"/>
  <c r="F13965" i="8"/>
  <c r="F13966" i="8"/>
  <c r="F13967" i="8"/>
  <c r="F13968" i="8"/>
  <c r="F13969" i="8"/>
  <c r="F13970" i="8"/>
  <c r="F13971" i="8"/>
  <c r="F13972" i="8"/>
  <c r="F13973" i="8"/>
  <c r="F13974" i="8"/>
  <c r="F13975" i="8"/>
  <c r="F13976" i="8"/>
  <c r="F13977" i="8"/>
  <c r="F13978" i="8"/>
  <c r="F13979" i="8"/>
  <c r="F13980" i="8"/>
  <c r="F13981" i="8"/>
  <c r="F13982" i="8"/>
  <c r="F13983" i="8"/>
  <c r="F13984" i="8"/>
  <c r="F13985" i="8"/>
  <c r="F13986" i="8"/>
  <c r="F13987" i="8"/>
  <c r="F13988" i="8"/>
  <c r="F13989" i="8"/>
  <c r="F13990" i="8"/>
  <c r="F13991" i="8"/>
  <c r="F13992" i="8"/>
  <c r="F13993" i="8"/>
  <c r="F13994" i="8"/>
  <c r="F13995" i="8"/>
  <c r="F13996" i="8"/>
  <c r="F13997" i="8"/>
  <c r="F13998" i="8"/>
  <c r="F13999" i="8"/>
  <c r="F14000" i="8"/>
  <c r="F14001" i="8"/>
  <c r="F14002" i="8"/>
  <c r="F14003" i="8"/>
  <c r="F14004" i="8"/>
  <c r="F14005" i="8"/>
  <c r="F14006" i="8"/>
  <c r="F14007" i="8"/>
  <c r="F14008" i="8"/>
  <c r="F14009" i="8"/>
  <c r="F14010" i="8"/>
  <c r="F14011" i="8"/>
  <c r="F14012" i="8"/>
  <c r="F14013" i="8"/>
  <c r="F14014" i="8"/>
  <c r="F14015" i="8"/>
  <c r="F14016" i="8"/>
  <c r="F14017" i="8"/>
  <c r="F14018" i="8"/>
  <c r="F14019" i="8"/>
  <c r="F14020" i="8"/>
  <c r="F14021" i="8"/>
  <c r="F14022" i="8"/>
  <c r="F14023" i="8"/>
  <c r="F14024" i="8"/>
  <c r="F14025" i="8"/>
  <c r="F14026" i="8"/>
  <c r="F14027" i="8"/>
  <c r="F14028" i="8"/>
  <c r="F14029" i="8"/>
  <c r="F14030" i="8"/>
  <c r="F14031" i="8"/>
  <c r="F14032" i="8"/>
  <c r="F14033" i="8"/>
  <c r="F14034" i="8"/>
  <c r="F14035" i="8"/>
  <c r="F14036" i="8"/>
  <c r="F14037" i="8"/>
  <c r="F14038" i="8"/>
  <c r="F14039" i="8"/>
  <c r="F14040" i="8"/>
  <c r="F14041" i="8"/>
  <c r="F14042" i="8"/>
  <c r="F14043" i="8"/>
  <c r="F14044" i="8"/>
  <c r="F14045" i="8"/>
  <c r="F14046" i="8"/>
  <c r="F14047" i="8"/>
  <c r="F14048" i="8"/>
  <c r="F14049" i="8"/>
  <c r="F14050" i="8"/>
  <c r="F14051" i="8"/>
  <c r="F14052" i="8"/>
  <c r="F14053" i="8"/>
  <c r="F14054" i="8"/>
  <c r="F14055" i="8"/>
  <c r="F14056" i="8"/>
  <c r="F14057" i="8"/>
  <c r="F14058" i="8"/>
  <c r="F14059" i="8"/>
  <c r="F14060" i="8"/>
  <c r="F14061" i="8"/>
  <c r="F14062" i="8"/>
  <c r="F14063" i="8"/>
  <c r="F14064" i="8"/>
  <c r="F14065" i="8"/>
  <c r="F14066" i="8"/>
  <c r="F14067" i="8"/>
  <c r="F14068" i="8"/>
  <c r="F14069" i="8"/>
  <c r="F14070" i="8"/>
  <c r="F14071" i="8"/>
  <c r="F14072" i="8"/>
  <c r="F14073" i="8"/>
  <c r="F14074" i="8"/>
  <c r="F14075" i="8"/>
  <c r="F14076" i="8"/>
  <c r="F14077" i="8"/>
  <c r="F14078" i="8"/>
  <c r="F14079" i="8"/>
  <c r="F14080" i="8"/>
  <c r="F14081" i="8"/>
  <c r="F14082" i="8"/>
  <c r="F14083" i="8"/>
  <c r="F14084" i="8"/>
  <c r="F14085" i="8"/>
  <c r="F14086" i="8"/>
  <c r="F14087" i="8"/>
  <c r="F14088" i="8"/>
  <c r="F14089" i="8"/>
  <c r="F14090" i="8"/>
  <c r="F14091" i="8"/>
  <c r="F14092" i="8"/>
  <c r="F14093" i="8"/>
  <c r="F14094" i="8"/>
  <c r="F14095" i="8"/>
  <c r="F14096" i="8"/>
  <c r="F14097" i="8"/>
  <c r="F14098" i="8"/>
  <c r="F14099" i="8"/>
  <c r="F14100" i="8"/>
  <c r="F14101" i="8"/>
  <c r="F14102" i="8"/>
  <c r="F14103" i="8"/>
  <c r="F14104" i="8"/>
  <c r="F14105" i="8"/>
  <c r="F14106" i="8"/>
  <c r="F14107" i="8"/>
  <c r="F14108" i="8"/>
  <c r="F14109" i="8"/>
  <c r="F14110" i="8"/>
  <c r="F14111" i="8"/>
  <c r="F14112" i="8"/>
  <c r="F14113" i="8"/>
  <c r="F14114" i="8"/>
  <c r="F14115" i="8"/>
  <c r="F14116" i="8"/>
  <c r="F14117" i="8"/>
  <c r="F14118" i="8"/>
  <c r="F14119" i="8"/>
  <c r="F14120" i="8"/>
  <c r="F14121" i="8"/>
  <c r="F14122" i="8"/>
  <c r="F14123" i="8"/>
  <c r="F14124" i="8"/>
  <c r="F14125" i="8"/>
  <c r="F14126" i="8"/>
  <c r="F14127" i="8"/>
  <c r="F14128" i="8"/>
  <c r="F14129" i="8"/>
  <c r="F14130" i="8"/>
  <c r="F14131" i="8"/>
  <c r="F14132" i="8"/>
  <c r="F14133" i="8"/>
  <c r="F14134" i="8"/>
  <c r="F14135" i="8"/>
  <c r="F14136" i="8"/>
  <c r="F14137" i="8"/>
  <c r="F14138" i="8"/>
  <c r="F14139" i="8"/>
  <c r="F14140" i="8"/>
  <c r="F14141" i="8"/>
  <c r="F14142" i="8"/>
  <c r="F14143" i="8"/>
  <c r="F14144" i="8"/>
  <c r="F14145" i="8"/>
  <c r="F14146" i="8"/>
  <c r="F14147" i="8"/>
  <c r="F14148" i="8"/>
  <c r="F14149" i="8"/>
  <c r="F14150" i="8"/>
  <c r="F14151" i="8"/>
  <c r="F14152" i="8"/>
  <c r="F14153" i="8"/>
  <c r="F14154" i="8"/>
  <c r="F14155" i="8"/>
  <c r="F14156" i="8"/>
  <c r="F14157" i="8"/>
  <c r="F14158" i="8"/>
  <c r="F14159" i="8"/>
  <c r="F14160" i="8"/>
  <c r="F14161" i="8"/>
  <c r="F14162" i="8"/>
  <c r="F14163" i="8"/>
  <c r="F14164" i="8"/>
  <c r="F14165" i="8"/>
  <c r="F14166" i="8"/>
  <c r="F14167" i="8"/>
  <c r="F14168" i="8"/>
  <c r="F14169" i="8"/>
  <c r="F14170" i="8"/>
  <c r="F14171" i="8"/>
  <c r="F14172" i="8"/>
  <c r="F14173" i="8"/>
  <c r="F14174" i="8"/>
  <c r="F14175" i="8"/>
  <c r="F14176" i="8"/>
  <c r="F14177" i="8"/>
  <c r="F14178" i="8"/>
  <c r="F14179" i="8"/>
  <c r="F14180" i="8"/>
  <c r="F14181" i="8"/>
  <c r="F14182" i="8"/>
  <c r="F14183" i="8"/>
  <c r="F14184" i="8"/>
  <c r="F14185" i="8"/>
  <c r="F14186" i="8"/>
  <c r="F14187" i="8"/>
  <c r="F14188" i="8"/>
  <c r="F14189" i="8"/>
  <c r="F14190" i="8"/>
  <c r="F14191" i="8"/>
  <c r="F14192" i="8"/>
  <c r="F14193" i="8"/>
  <c r="F14194" i="8"/>
  <c r="F14195" i="8"/>
  <c r="F14196" i="8"/>
  <c r="F14197" i="8"/>
  <c r="F14198" i="8"/>
  <c r="F14199" i="8"/>
  <c r="F14200" i="8"/>
  <c r="F14201" i="8"/>
  <c r="F14202" i="8"/>
  <c r="F14203" i="8"/>
  <c r="F14204" i="8"/>
  <c r="F14205" i="8"/>
  <c r="F14206" i="8"/>
  <c r="F14207" i="8"/>
  <c r="F14208" i="8"/>
  <c r="F14209" i="8"/>
  <c r="F14210" i="8"/>
  <c r="F14211" i="8"/>
  <c r="F14212" i="8"/>
  <c r="F14213" i="8"/>
  <c r="F14214" i="8"/>
  <c r="F14215" i="8"/>
  <c r="F14216" i="8"/>
  <c r="F14217" i="8"/>
  <c r="F14218" i="8"/>
  <c r="F14219" i="8"/>
  <c r="F14220" i="8"/>
  <c r="F14221" i="8"/>
  <c r="F14222" i="8"/>
  <c r="F14223" i="8"/>
  <c r="F14224" i="8"/>
  <c r="F14225" i="8"/>
  <c r="F14226" i="8"/>
  <c r="F14227" i="8"/>
  <c r="F14228" i="8"/>
  <c r="F14229" i="8"/>
  <c r="F14230" i="8"/>
  <c r="F14231" i="8"/>
  <c r="F14232" i="8"/>
  <c r="F14233" i="8"/>
  <c r="F14234" i="8"/>
  <c r="F14235" i="8"/>
  <c r="F14236" i="8"/>
  <c r="F14237" i="8"/>
  <c r="F14238" i="8"/>
  <c r="F14239" i="8"/>
  <c r="F14240" i="8"/>
  <c r="F14241" i="8"/>
  <c r="F14242" i="8"/>
  <c r="F14243" i="8"/>
  <c r="F14244" i="8"/>
  <c r="F14245" i="8"/>
  <c r="F14246" i="8"/>
  <c r="F14247" i="8"/>
  <c r="F14248" i="8"/>
  <c r="F14249" i="8"/>
  <c r="F14250" i="8"/>
  <c r="F14251" i="8"/>
  <c r="F14252" i="8"/>
  <c r="F14253" i="8"/>
  <c r="F14254" i="8"/>
  <c r="F14255" i="8"/>
  <c r="F14256" i="8"/>
  <c r="F14257" i="8"/>
  <c r="F14258" i="8"/>
  <c r="F14259" i="8"/>
  <c r="F14260" i="8"/>
  <c r="F14261" i="8"/>
  <c r="F14262" i="8"/>
  <c r="F14263" i="8"/>
  <c r="F14264" i="8"/>
  <c r="F14265" i="8"/>
  <c r="F14266" i="8"/>
  <c r="F14267" i="8"/>
  <c r="F14268" i="8"/>
  <c r="F14269" i="8"/>
  <c r="F14270" i="8"/>
  <c r="F14271" i="8"/>
  <c r="F14272" i="8"/>
  <c r="F14273" i="8"/>
  <c r="F14274" i="8"/>
  <c r="F14275" i="8"/>
  <c r="F14276" i="8"/>
  <c r="F14277" i="8"/>
  <c r="F14278" i="8"/>
  <c r="F14279" i="8"/>
  <c r="F14280" i="8"/>
  <c r="F14281" i="8"/>
  <c r="F14282" i="8"/>
  <c r="F14283" i="8"/>
  <c r="F14284" i="8"/>
  <c r="F14285" i="8"/>
  <c r="F14286" i="8"/>
  <c r="F14287" i="8"/>
  <c r="F14288" i="8"/>
  <c r="F14289" i="8"/>
  <c r="F14290" i="8"/>
  <c r="F14291" i="8"/>
  <c r="F14292" i="8"/>
  <c r="F14293" i="8"/>
  <c r="F14294" i="8"/>
  <c r="F14295" i="8"/>
  <c r="F14296" i="8"/>
  <c r="F14297" i="8"/>
  <c r="F14298" i="8"/>
  <c r="F14299" i="8"/>
  <c r="F14300" i="8"/>
  <c r="F14301" i="8"/>
  <c r="F14302" i="8"/>
  <c r="F14303" i="8"/>
  <c r="F14304" i="8"/>
  <c r="F14305" i="8"/>
  <c r="F14306" i="8"/>
  <c r="F14307" i="8"/>
  <c r="F14308" i="8"/>
  <c r="F14309" i="8"/>
  <c r="F14310" i="8"/>
  <c r="F14311" i="8"/>
  <c r="F14312" i="8"/>
  <c r="F14313" i="8"/>
  <c r="F14314" i="8"/>
  <c r="F14315" i="8"/>
  <c r="F14316" i="8"/>
  <c r="F14317" i="8"/>
  <c r="F14318" i="8"/>
  <c r="F14319" i="8"/>
  <c r="F14320" i="8"/>
  <c r="F14321" i="8"/>
  <c r="F14322" i="8"/>
  <c r="F14323" i="8"/>
  <c r="F14324" i="8"/>
  <c r="F14325" i="8"/>
  <c r="F14326" i="8"/>
  <c r="F14327" i="8"/>
  <c r="F14328" i="8"/>
  <c r="F14329" i="8"/>
  <c r="F14330" i="8"/>
  <c r="F14331" i="8"/>
  <c r="F14332" i="8"/>
  <c r="F14333" i="8"/>
  <c r="F14334" i="8"/>
  <c r="F14335" i="8"/>
  <c r="F14336" i="8"/>
  <c r="F14337" i="8"/>
  <c r="F14338" i="8"/>
  <c r="F14339" i="8"/>
  <c r="F14340" i="8"/>
  <c r="F14341" i="8"/>
  <c r="F14342" i="8"/>
  <c r="F14343" i="8"/>
  <c r="F14344" i="8"/>
  <c r="F14345" i="8"/>
  <c r="F14346" i="8"/>
  <c r="F14347" i="8"/>
  <c r="F14348" i="8"/>
  <c r="F14349" i="8"/>
  <c r="F14350" i="8"/>
  <c r="F14351" i="8"/>
  <c r="F14352" i="8"/>
  <c r="F14353" i="8"/>
  <c r="F14354" i="8"/>
  <c r="F14355" i="8"/>
  <c r="F14356" i="8"/>
  <c r="F14357" i="8"/>
  <c r="F14358" i="8"/>
  <c r="F14359" i="8"/>
  <c r="F14360" i="8"/>
  <c r="F14361" i="8"/>
  <c r="F14362" i="8"/>
  <c r="F14363" i="8"/>
  <c r="F14364" i="8"/>
  <c r="F14365" i="8"/>
  <c r="F14366" i="8"/>
  <c r="F14367" i="8"/>
  <c r="F14368" i="8"/>
  <c r="F14369" i="8"/>
  <c r="F14370" i="8"/>
  <c r="F14371" i="8"/>
  <c r="F14372" i="8"/>
  <c r="F14373" i="8"/>
  <c r="F14374" i="8"/>
  <c r="F14375" i="8"/>
  <c r="F14376" i="8"/>
  <c r="F14377" i="8"/>
  <c r="F14378" i="8"/>
  <c r="F14379" i="8"/>
  <c r="F14380" i="8"/>
  <c r="F14381" i="8"/>
  <c r="F14382" i="8"/>
  <c r="F14383" i="8"/>
  <c r="F14384" i="8"/>
  <c r="F14385" i="8"/>
  <c r="F14386" i="8"/>
  <c r="F14387" i="8"/>
  <c r="F14388" i="8"/>
  <c r="F14389" i="8"/>
  <c r="F3" i="8"/>
  <c r="E14389" i="8"/>
  <c r="E14388" i="8"/>
  <c r="E14387" i="8"/>
  <c r="D14389" i="8"/>
  <c r="I14389" i="8"/>
  <c r="D14388" i="8"/>
  <c r="I14388" i="8"/>
  <c r="D14387" i="8"/>
  <c r="I14387" i="8"/>
  <c r="E14364" i="8"/>
  <c r="E14365" i="8"/>
  <c r="E14366" i="8"/>
  <c r="E14367" i="8"/>
  <c r="E14368" i="8"/>
  <c r="E14369" i="8"/>
  <c r="E14370" i="8"/>
  <c r="E14371" i="8"/>
  <c r="E14372" i="8"/>
  <c r="E14373" i="8"/>
  <c r="E14374" i="8"/>
  <c r="E14375" i="8"/>
  <c r="E14376" i="8"/>
  <c r="E14377" i="8"/>
  <c r="E14378" i="8"/>
  <c r="E14379" i="8"/>
  <c r="E14380" i="8"/>
  <c r="E14381" i="8"/>
  <c r="E14382" i="8"/>
  <c r="E14383" i="8"/>
  <c r="E14384" i="8"/>
  <c r="E14385" i="8"/>
  <c r="E14386" i="8"/>
  <c r="D14386" i="8"/>
  <c r="I14386" i="8"/>
  <c r="D14385" i="8"/>
  <c r="I14385" i="8"/>
  <c r="D14384" i="8"/>
  <c r="I14384" i="8"/>
  <c r="D14383" i="8"/>
  <c r="I14383" i="8"/>
  <c r="D14382" i="8"/>
  <c r="I14382" i="8"/>
  <c r="D14376" i="8"/>
  <c r="D14377" i="8"/>
  <c r="D14378" i="8"/>
  <c r="D14379" i="8"/>
  <c r="D14380" i="8"/>
  <c r="D14381" i="8"/>
  <c r="I14376" i="8"/>
  <c r="I14377" i="8"/>
  <c r="I14378" i="8"/>
  <c r="I14379" i="8"/>
  <c r="I14380" i="8"/>
  <c r="I14381" i="8"/>
  <c r="D14375" i="8"/>
  <c r="I14375" i="8"/>
  <c r="D14372" i="8"/>
  <c r="D14373" i="8"/>
  <c r="D14374" i="8"/>
  <c r="I14372" i="8"/>
  <c r="I14373" i="8"/>
  <c r="I14374" i="8"/>
  <c r="D14369" i="8"/>
  <c r="D14370" i="8"/>
  <c r="D14371" i="8"/>
  <c r="I14369" i="8"/>
  <c r="I14370" i="8"/>
  <c r="I14371" i="8"/>
  <c r="D14368" i="8"/>
  <c r="I14368" i="8"/>
  <c r="D14367" i="8"/>
  <c r="I14367" i="8"/>
  <c r="D14366" i="8"/>
  <c r="I14366" i="8"/>
  <c r="D14365" i="8"/>
  <c r="I14365" i="8"/>
  <c r="D14364" i="8"/>
  <c r="I14364" i="8"/>
  <c r="E14363" i="8"/>
  <c r="D14363" i="8"/>
  <c r="I14363" i="8"/>
  <c r="E14357" i="8"/>
  <c r="E14358" i="8"/>
  <c r="E14359" i="8"/>
  <c r="E14360" i="8"/>
  <c r="E14361" i="8"/>
  <c r="E14362" i="8"/>
  <c r="D14362" i="8"/>
  <c r="I14362" i="8"/>
  <c r="D14361" i="8"/>
  <c r="I14361" i="8"/>
  <c r="D14360" i="8"/>
  <c r="I14360" i="8"/>
  <c r="D14359" i="8"/>
  <c r="I14359" i="8"/>
  <c r="D14358" i="8"/>
  <c r="I14358" i="8"/>
  <c r="D14357" i="8"/>
  <c r="I14357" i="8"/>
  <c r="E14338" i="8"/>
  <c r="E14339" i="8"/>
  <c r="E14340" i="8"/>
  <c r="E14341" i="8"/>
  <c r="E14342" i="8"/>
  <c r="E14343" i="8"/>
  <c r="E14344" i="8"/>
  <c r="E14345" i="8"/>
  <c r="E14346" i="8"/>
  <c r="E14347" i="8"/>
  <c r="E14348" i="8"/>
  <c r="E14349" i="8"/>
  <c r="E14350" i="8"/>
  <c r="E14351" i="8"/>
  <c r="E14352" i="8"/>
  <c r="E14353" i="8"/>
  <c r="E14354" i="8"/>
  <c r="E14355" i="8"/>
  <c r="E14356" i="8"/>
  <c r="D14356" i="8"/>
  <c r="I14356" i="8"/>
  <c r="D14355" i="8"/>
  <c r="I14355" i="8"/>
  <c r="D14354" i="8"/>
  <c r="I14354" i="8"/>
  <c r="D14353" i="8"/>
  <c r="I14353" i="8"/>
  <c r="D14352" i="8"/>
  <c r="I14352" i="8"/>
  <c r="D14351" i="8"/>
  <c r="I14351" i="8"/>
  <c r="D14348" i="8"/>
  <c r="D14349" i="8"/>
  <c r="D14350" i="8"/>
  <c r="I14348" i="8"/>
  <c r="I14349" i="8"/>
  <c r="I14350" i="8"/>
  <c r="D14347" i="8"/>
  <c r="I14347" i="8"/>
  <c r="D14346" i="8"/>
  <c r="I14346" i="8"/>
  <c r="D14345" i="8"/>
  <c r="I14345" i="8"/>
  <c r="D14344" i="8"/>
  <c r="I14344" i="8"/>
  <c r="D14343" i="8"/>
  <c r="I14343" i="8"/>
  <c r="D14342" i="8"/>
  <c r="I14342" i="8"/>
  <c r="D14341" i="8"/>
  <c r="I14341" i="8"/>
  <c r="D14340" i="8"/>
  <c r="I14340" i="8"/>
  <c r="D14339" i="8"/>
  <c r="I14339" i="8"/>
  <c r="D14338" i="8"/>
  <c r="I14338" i="8"/>
  <c r="E14337" i="8"/>
  <c r="E14336" i="8"/>
  <c r="D14337" i="8"/>
  <c r="I14337" i="8"/>
  <c r="D14336" i="8"/>
  <c r="I14336" i="8"/>
  <c r="E14335" i="8"/>
  <c r="E14334" i="8"/>
  <c r="E14333" i="8"/>
  <c r="D14335" i="8"/>
  <c r="I14335" i="8"/>
  <c r="D14334" i="8"/>
  <c r="I14334" i="8"/>
  <c r="D14333" i="8"/>
  <c r="I14333" i="8"/>
  <c r="E14332" i="8" l="1"/>
  <c r="D14332" i="8"/>
  <c r="I14332" i="8"/>
  <c r="E14321" i="8"/>
  <c r="E14322" i="8"/>
  <c r="E14323" i="8"/>
  <c r="E14324" i="8"/>
  <c r="E14325" i="8"/>
  <c r="E14326" i="8"/>
  <c r="E14327" i="8"/>
  <c r="E14328" i="8"/>
  <c r="E14329" i="8"/>
  <c r="E14330" i="8"/>
  <c r="E14331" i="8"/>
  <c r="D14331" i="8"/>
  <c r="I14331" i="8"/>
  <c r="D14330" i="8"/>
  <c r="I14330" i="8"/>
  <c r="D14329" i="8"/>
  <c r="I14329" i="8"/>
  <c r="D14327" i="8"/>
  <c r="D14328" i="8"/>
  <c r="I14327" i="8"/>
  <c r="I14328" i="8"/>
  <c r="D14326" i="8"/>
  <c r="I14326" i="8"/>
  <c r="D14325" i="8"/>
  <c r="I14325" i="8"/>
  <c r="D14323" i="8"/>
  <c r="D14324" i="8"/>
  <c r="I14323" i="8"/>
  <c r="I14324" i="8"/>
  <c r="D14322" i="8"/>
  <c r="I14322" i="8"/>
  <c r="D14321" i="8"/>
  <c r="I14321" i="8"/>
  <c r="E14310" i="8"/>
  <c r="E14311" i="8"/>
  <c r="E14312" i="8"/>
  <c r="E14313" i="8"/>
  <c r="E14314" i="8"/>
  <c r="E14315" i="8"/>
  <c r="E14316" i="8"/>
  <c r="E14317" i="8"/>
  <c r="E14318" i="8"/>
  <c r="E14319" i="8"/>
  <c r="E14320" i="8"/>
  <c r="D14320" i="8"/>
  <c r="I14320" i="8"/>
  <c r="D14319" i="8"/>
  <c r="I14319" i="8"/>
  <c r="D14318" i="8"/>
  <c r="I14318" i="8"/>
  <c r="D14317" i="8"/>
  <c r="I14317" i="8"/>
  <c r="D14316" i="8"/>
  <c r="I14316" i="8"/>
  <c r="D14315" i="8"/>
  <c r="I14315" i="8"/>
  <c r="D14314" i="8"/>
  <c r="I14314" i="8"/>
  <c r="D14313" i="8"/>
  <c r="I14313" i="8"/>
  <c r="D14312" i="8"/>
  <c r="I14312" i="8"/>
  <c r="D14311" i="8"/>
  <c r="I14311" i="8"/>
  <c r="D14310" i="8"/>
  <c r="I14310" i="8"/>
  <c r="E14309" i="8"/>
  <c r="D14309" i="8"/>
  <c r="I14309" i="8"/>
  <c r="E14308" i="8" l="1"/>
  <c r="E14307" i="8"/>
  <c r="E14306" i="8"/>
  <c r="E14305" i="8"/>
  <c r="E14304" i="8"/>
  <c r="E14303" i="8"/>
  <c r="E14302" i="8"/>
  <c r="E14301" i="8"/>
  <c r="E14300" i="8"/>
  <c r="E14299" i="8"/>
  <c r="E14298" i="8"/>
  <c r="E14297" i="8"/>
  <c r="D14308" i="8"/>
  <c r="I14308" i="8"/>
  <c r="D14307" i="8"/>
  <c r="I14307" i="8"/>
  <c r="D14306" i="8"/>
  <c r="I14306" i="8"/>
  <c r="D14305" i="8"/>
  <c r="I14305" i="8"/>
  <c r="D14304" i="8"/>
  <c r="I14304" i="8"/>
  <c r="D14303" i="8"/>
  <c r="I14303" i="8"/>
  <c r="D14302" i="8"/>
  <c r="I14302" i="8"/>
  <c r="D14301" i="8"/>
  <c r="I14301" i="8"/>
  <c r="D14300" i="8"/>
  <c r="I14300" i="8"/>
  <c r="D14299" i="8"/>
  <c r="I14299" i="8"/>
  <c r="D14298" i="8"/>
  <c r="I14298" i="8"/>
  <c r="D14297" i="8"/>
  <c r="I14297" i="8"/>
  <c r="E14290" i="8" l="1"/>
  <c r="E14291" i="8"/>
  <c r="E14292" i="8"/>
  <c r="E14293" i="8"/>
  <c r="E14294" i="8"/>
  <c r="E14295" i="8"/>
  <c r="E14296" i="8"/>
  <c r="D14296" i="8"/>
  <c r="I14296" i="8"/>
  <c r="D14295" i="8"/>
  <c r="I14295" i="8"/>
  <c r="D14294" i="8"/>
  <c r="I14294" i="8"/>
  <c r="D14293" i="8"/>
  <c r="I14293" i="8"/>
  <c r="D14292" i="8"/>
  <c r="I14292" i="8"/>
  <c r="D14291" i="8"/>
  <c r="I14291" i="8"/>
  <c r="D14290" i="8"/>
  <c r="I14290" i="8"/>
  <c r="E14289" i="8"/>
  <c r="E14288" i="8"/>
  <c r="E14287" i="8"/>
  <c r="E14286" i="8"/>
  <c r="E14285" i="8"/>
  <c r="E14284" i="8"/>
  <c r="E14283" i="8"/>
  <c r="D14287" i="8"/>
  <c r="D14288" i="8"/>
  <c r="D14289" i="8"/>
  <c r="I14287" i="8"/>
  <c r="I14288" i="8"/>
  <c r="I14289" i="8"/>
  <c r="D14286" i="8"/>
  <c r="I14286" i="8"/>
  <c r="D14285" i="8"/>
  <c r="I14285" i="8"/>
  <c r="D14284" i="8"/>
  <c r="I14284" i="8"/>
  <c r="D14283" i="8"/>
  <c r="I14283" i="8"/>
  <c r="D14282" i="8"/>
  <c r="I14282" i="8"/>
  <c r="D14281" i="8"/>
  <c r="I14281" i="8"/>
  <c r="D14280" i="8"/>
  <c r="I14280" i="8"/>
  <c r="D14279" i="8"/>
  <c r="I14279" i="8"/>
  <c r="D14278" i="8"/>
  <c r="I14278" i="8"/>
  <c r="D14277" i="8"/>
  <c r="I14277" i="8"/>
  <c r="D14276" i="8"/>
  <c r="I14276" i="8"/>
  <c r="D14275" i="8"/>
  <c r="I14275" i="8"/>
  <c r="D14272" i="8"/>
  <c r="D14273" i="8"/>
  <c r="D14274" i="8"/>
  <c r="I14272" i="8"/>
  <c r="I14273" i="8"/>
  <c r="I14274" i="8"/>
  <c r="D14271" i="8"/>
  <c r="I14271" i="8"/>
  <c r="D14270" i="8"/>
  <c r="I14270" i="8"/>
  <c r="D14268" i="8" l="1"/>
  <c r="D14269" i="8"/>
  <c r="I14268" i="8"/>
  <c r="I14269" i="8"/>
  <c r="D14267" i="8"/>
  <c r="I14267" i="8"/>
  <c r="D14266" i="8"/>
  <c r="I14266" i="8"/>
  <c r="D14265" i="8"/>
  <c r="I14265" i="8"/>
  <c r="D14264" i="8"/>
  <c r="I14264" i="8"/>
  <c r="D14263" i="8"/>
  <c r="I14263" i="8"/>
  <c r="D14262" i="8"/>
  <c r="I14262" i="8"/>
  <c r="D14261" i="8"/>
  <c r="I14261" i="8"/>
  <c r="D14260" i="8"/>
  <c r="I14260" i="8"/>
  <c r="D14259" i="8"/>
  <c r="I14259" i="8"/>
  <c r="D14258" i="8"/>
  <c r="I14258" i="8"/>
  <c r="D14257" i="8"/>
  <c r="I14257" i="8"/>
  <c r="D14256" i="8"/>
  <c r="I14256" i="8"/>
  <c r="D14253" i="8"/>
  <c r="D14254" i="8"/>
  <c r="D14255" i="8"/>
  <c r="I14253" i="8"/>
  <c r="I14254" i="8"/>
  <c r="I14255" i="8"/>
  <c r="E2001" i="8"/>
  <c r="D14252" i="8"/>
  <c r="I14252" i="8"/>
  <c r="D14251" i="8"/>
  <c r="I14251" i="8"/>
  <c r="D14250" i="8"/>
  <c r="I14250" i="8"/>
  <c r="D14249" i="8"/>
  <c r="I14249" i="8"/>
  <c r="D14248" i="8"/>
  <c r="I14248" i="8"/>
  <c r="D14247" i="8"/>
  <c r="I14247" i="8"/>
  <c r="D14246" i="8"/>
  <c r="I14246" i="8"/>
  <c r="D14245" i="8"/>
  <c r="I14245" i="8"/>
  <c r="D14244" i="8"/>
  <c r="I14244" i="8"/>
  <c r="E14243" i="8"/>
  <c r="E14242" i="8"/>
  <c r="D14243" i="8"/>
  <c r="I14243" i="8"/>
  <c r="D14242" i="8"/>
  <c r="I14242" i="8"/>
  <c r="E14239" i="8"/>
  <c r="E14240" i="8"/>
  <c r="E14241" i="8"/>
  <c r="D14241" i="8"/>
  <c r="I14241" i="8"/>
  <c r="D14240" i="8"/>
  <c r="I14240" i="8"/>
  <c r="D14239" i="8"/>
  <c r="I14239" i="8"/>
  <c r="E14225" i="8"/>
  <c r="E14226" i="8"/>
  <c r="E14227" i="8"/>
  <c r="E14228" i="8"/>
  <c r="E14229" i="8"/>
  <c r="E14230" i="8"/>
  <c r="E14231" i="8"/>
  <c r="E14232" i="8"/>
  <c r="E14233" i="8"/>
  <c r="E14234" i="8"/>
  <c r="E14235" i="8"/>
  <c r="E14236" i="8"/>
  <c r="E14237" i="8"/>
  <c r="E14238" i="8"/>
  <c r="D14238" i="8"/>
  <c r="I14238" i="8"/>
  <c r="D14237" i="8"/>
  <c r="I14237" i="8"/>
  <c r="D14236" i="8"/>
  <c r="I14236" i="8"/>
  <c r="D14235" i="8"/>
  <c r="I14235" i="8"/>
  <c r="D14234" i="8"/>
  <c r="I14234" i="8"/>
  <c r="D14233" i="8"/>
  <c r="I14233" i="8"/>
  <c r="D14232" i="8"/>
  <c r="I14232" i="8"/>
  <c r="D14231" i="8"/>
  <c r="I14231" i="8"/>
  <c r="D14229" i="8"/>
  <c r="D14230" i="8"/>
  <c r="I14229" i="8"/>
  <c r="I14230" i="8"/>
  <c r="D14228" i="8"/>
  <c r="I14228" i="8"/>
  <c r="D14227" i="8"/>
  <c r="I14227" i="8"/>
  <c r="D14226" i="8"/>
  <c r="I14226" i="8"/>
  <c r="D14225" i="8"/>
  <c r="I14225" i="8"/>
  <c r="E14219" i="8"/>
  <c r="E14220" i="8"/>
  <c r="E14221" i="8"/>
  <c r="E14222" i="8"/>
  <c r="E14223" i="8"/>
  <c r="E14224" i="8"/>
  <c r="D14224" i="8"/>
  <c r="I14224" i="8"/>
  <c r="D14223" i="8"/>
  <c r="I14223" i="8"/>
  <c r="D14222" i="8"/>
  <c r="I14222" i="8"/>
  <c r="D14221" i="8"/>
  <c r="I14221" i="8"/>
  <c r="D14220" i="8"/>
  <c r="I14220" i="8"/>
  <c r="D14219" i="8"/>
  <c r="I14219" i="8"/>
  <c r="E14218" i="8"/>
  <c r="E14217" i="8"/>
  <c r="E14216" i="8"/>
  <c r="E14215" i="8"/>
  <c r="D14218" i="8"/>
  <c r="I14218" i="8"/>
  <c r="D14217" i="8"/>
  <c r="I14217" i="8"/>
  <c r="D14216" i="8"/>
  <c r="I14216" i="8"/>
  <c r="D14215" i="8"/>
  <c r="I14215" i="8"/>
  <c r="E14209" i="8"/>
  <c r="E14210" i="8"/>
  <c r="E14211" i="8"/>
  <c r="E14212" i="8"/>
  <c r="E14213" i="8"/>
  <c r="E14214" i="8"/>
  <c r="D14212" i="8"/>
  <c r="D14213" i="8"/>
  <c r="D14214" i="8"/>
  <c r="I14212" i="8"/>
  <c r="I14213" i="8"/>
  <c r="I14214" i="8"/>
  <c r="D14210" i="8"/>
  <c r="D14211" i="8"/>
  <c r="I14210" i="8"/>
  <c r="I14211" i="8"/>
  <c r="D14209" i="8"/>
  <c r="I14209" i="8"/>
  <c r="E14205" i="8"/>
  <c r="E14206" i="8"/>
  <c r="E14207" i="8"/>
  <c r="E14208" i="8"/>
  <c r="D14208" i="8"/>
  <c r="I14208" i="8"/>
  <c r="D14207" i="8"/>
  <c r="I14207" i="8"/>
  <c r="D14206" i="8"/>
  <c r="I14206" i="8"/>
  <c r="D14205" i="8"/>
  <c r="I14205" i="8"/>
  <c r="E14204" i="8"/>
  <c r="E14203" i="8"/>
  <c r="E14202" i="8"/>
  <c r="D14204" i="8"/>
  <c r="I14204" i="8"/>
  <c r="D14203" i="8"/>
  <c r="I14203" i="8"/>
  <c r="D14202" i="8"/>
  <c r="I14202" i="8"/>
  <c r="D14201" i="8"/>
  <c r="I14201" i="8"/>
  <c r="D14200" i="8"/>
  <c r="I14200" i="8"/>
  <c r="D14199" i="8"/>
  <c r="I14199" i="8"/>
  <c r="E14190" i="8"/>
  <c r="E14191" i="8"/>
  <c r="E14192" i="8"/>
  <c r="E14193" i="8"/>
  <c r="E14194" i="8"/>
  <c r="E14195" i="8"/>
  <c r="E14196" i="8"/>
  <c r="E14197" i="8"/>
  <c r="E14198" i="8"/>
  <c r="D14197" i="8"/>
  <c r="D14198" i="8"/>
  <c r="I14197" i="8"/>
  <c r="I14198" i="8"/>
  <c r="D14196" i="8"/>
  <c r="I14196" i="8"/>
  <c r="D14195" i="8"/>
  <c r="I14195" i="8"/>
  <c r="D14194" i="8"/>
  <c r="I14194" i="8"/>
  <c r="D14193" i="8"/>
  <c r="I14193" i="8"/>
  <c r="D14191" i="8"/>
  <c r="D14192" i="8"/>
  <c r="I14191" i="8"/>
  <c r="I14192" i="8"/>
  <c r="D14190" i="8"/>
  <c r="I14190" i="8"/>
  <c r="E14189" i="8"/>
  <c r="D14189" i="8"/>
  <c r="I14189" i="8"/>
  <c r="E14179" i="8"/>
  <c r="E14180" i="8"/>
  <c r="E14181" i="8"/>
  <c r="E14182" i="8"/>
  <c r="E14183" i="8"/>
  <c r="E14184" i="8"/>
  <c r="E14185" i="8"/>
  <c r="E14186" i="8"/>
  <c r="E14187" i="8"/>
  <c r="E14188" i="8"/>
  <c r="D14186" i="8"/>
  <c r="D14187" i="8"/>
  <c r="D14188" i="8"/>
  <c r="I14186" i="8"/>
  <c r="I14187" i="8"/>
  <c r="I14188" i="8"/>
  <c r="D14185" i="8"/>
  <c r="I14185" i="8"/>
  <c r="D14184" i="8"/>
  <c r="I14184" i="8"/>
  <c r="D14183" i="8"/>
  <c r="I14183" i="8"/>
  <c r="D14182" i="8"/>
  <c r="I14182" i="8"/>
  <c r="D14181" i="8"/>
  <c r="I14181" i="8"/>
  <c r="D14180" i="8"/>
  <c r="I14180" i="8"/>
  <c r="D14179" i="8"/>
  <c r="I14179" i="8"/>
  <c r="E14170" i="8"/>
  <c r="E14171" i="8"/>
  <c r="E14172" i="8"/>
  <c r="E14173" i="8"/>
  <c r="E14174" i="8"/>
  <c r="E14175" i="8"/>
  <c r="E14176" i="8"/>
  <c r="E14177" i="8"/>
  <c r="E14178" i="8"/>
  <c r="D14178" i="8"/>
  <c r="I14178" i="8"/>
  <c r="D14177" i="8"/>
  <c r="I14177" i="8"/>
  <c r="D14176" i="8"/>
  <c r="I14176" i="8"/>
  <c r="D14174" i="8"/>
  <c r="D14175" i="8"/>
  <c r="I14174" i="8"/>
  <c r="I14175" i="8"/>
  <c r="D14173" i="8"/>
  <c r="I14173" i="8"/>
  <c r="D14172" i="8"/>
  <c r="I14172" i="8"/>
  <c r="D14171" i="8"/>
  <c r="I14171" i="8"/>
  <c r="D14170" i="8"/>
  <c r="I14170" i="8"/>
  <c r="E14112" i="8"/>
  <c r="E14113" i="8"/>
  <c r="E14114" i="8"/>
  <c r="E14115" i="8"/>
  <c r="E14116" i="8"/>
  <c r="E14117" i="8"/>
  <c r="E14118" i="8"/>
  <c r="E14119" i="8"/>
  <c r="E14120" i="8"/>
  <c r="E14121" i="8"/>
  <c r="E14122" i="8"/>
  <c r="E14123" i="8"/>
  <c r="E14124" i="8"/>
  <c r="E14125" i="8"/>
  <c r="E14126" i="8"/>
  <c r="E14127" i="8"/>
  <c r="E14128" i="8"/>
  <c r="E14129" i="8"/>
  <c r="E14130" i="8"/>
  <c r="E14131" i="8"/>
  <c r="E14132" i="8"/>
  <c r="E14133" i="8"/>
  <c r="E14134" i="8"/>
  <c r="E14135" i="8"/>
  <c r="E14136" i="8"/>
  <c r="E14137" i="8"/>
  <c r="E14138" i="8"/>
  <c r="E14139" i="8"/>
  <c r="E14140" i="8"/>
  <c r="E14141" i="8"/>
  <c r="E14142" i="8"/>
  <c r="E14143" i="8"/>
  <c r="E14144" i="8"/>
  <c r="E14145" i="8"/>
  <c r="E14146" i="8"/>
  <c r="E14147" i="8"/>
  <c r="E14148" i="8"/>
  <c r="E14149" i="8"/>
  <c r="E14150" i="8"/>
  <c r="E14151" i="8"/>
  <c r="E14152" i="8"/>
  <c r="E14153" i="8"/>
  <c r="E14154" i="8"/>
  <c r="E14155" i="8"/>
  <c r="E14156" i="8"/>
  <c r="E14157" i="8"/>
  <c r="E14158" i="8"/>
  <c r="E14159" i="8"/>
  <c r="E14160" i="8"/>
  <c r="E14161" i="8"/>
  <c r="E14162" i="8"/>
  <c r="E14163" i="8"/>
  <c r="E14164" i="8"/>
  <c r="E14165" i="8"/>
  <c r="E14166" i="8"/>
  <c r="E14167" i="8"/>
  <c r="E14168" i="8"/>
  <c r="E14169" i="8"/>
  <c r="D14169" i="8"/>
  <c r="I14169" i="8"/>
  <c r="D14168" i="8"/>
  <c r="I14168" i="8"/>
  <c r="D14167" i="8"/>
  <c r="I14167" i="8"/>
  <c r="D14166" i="8"/>
  <c r="I14166" i="8"/>
  <c r="D14165" i="8"/>
  <c r="I14165" i="8"/>
  <c r="D14164" i="8"/>
  <c r="I14164" i="8"/>
  <c r="D14163" i="8"/>
  <c r="I14163" i="8"/>
  <c r="D14162" i="8"/>
  <c r="I14162" i="8"/>
  <c r="D14161" i="8"/>
  <c r="I14161" i="8"/>
  <c r="D14159" i="8"/>
  <c r="D14160" i="8"/>
  <c r="I14159" i="8"/>
  <c r="I14160" i="8"/>
  <c r="D14156" i="8"/>
  <c r="D14157" i="8"/>
  <c r="D14158" i="8"/>
  <c r="I14156" i="8"/>
  <c r="I14157" i="8"/>
  <c r="I14158" i="8"/>
  <c r="D14155" i="8"/>
  <c r="I14155" i="8"/>
  <c r="D14154" i="8"/>
  <c r="I14154" i="8"/>
  <c r="D14153" i="8"/>
  <c r="I14153" i="8"/>
  <c r="D14152" i="8"/>
  <c r="I14152" i="8"/>
  <c r="D14151" i="8"/>
  <c r="I14151" i="8"/>
  <c r="D14148" i="8"/>
  <c r="D14149" i="8"/>
  <c r="D14150" i="8"/>
  <c r="I14148" i="8"/>
  <c r="I14149" i="8"/>
  <c r="I14150" i="8"/>
  <c r="D14147" i="8"/>
  <c r="I14147" i="8"/>
  <c r="D14146" i="8"/>
  <c r="I14146" i="8"/>
  <c r="D14145" i="8"/>
  <c r="I14145" i="8"/>
  <c r="D14144" i="8"/>
  <c r="I14144" i="8"/>
  <c r="D14143" i="8"/>
  <c r="I14143" i="8"/>
  <c r="D14142" i="8"/>
  <c r="I14142" i="8"/>
  <c r="D14141" i="8"/>
  <c r="I14141" i="8"/>
  <c r="D14140" i="8"/>
  <c r="I14140" i="8"/>
  <c r="D14139" i="8"/>
  <c r="I14139" i="8"/>
  <c r="D14138" i="8"/>
  <c r="I14138" i="8"/>
  <c r="D14137" i="8"/>
  <c r="I14137" i="8"/>
  <c r="D14136" i="8"/>
  <c r="I14136" i="8"/>
  <c r="D14135" i="8"/>
  <c r="I14135" i="8"/>
  <c r="D14134" i="8"/>
  <c r="I14134" i="8"/>
  <c r="D14133" i="8"/>
  <c r="I14133" i="8"/>
  <c r="D14130" i="8"/>
  <c r="D14131" i="8"/>
  <c r="D14132" i="8"/>
  <c r="I14130" i="8"/>
  <c r="I14131" i="8"/>
  <c r="I14132" i="8"/>
  <c r="D14125" i="8"/>
  <c r="D14126" i="8"/>
  <c r="D14127" i="8"/>
  <c r="D14128" i="8"/>
  <c r="D14129" i="8"/>
  <c r="I14125" i="8"/>
  <c r="I14126" i="8"/>
  <c r="I14127" i="8"/>
  <c r="I14128" i="8"/>
  <c r="I14129" i="8"/>
  <c r="D14121" i="8"/>
  <c r="D14122" i="8"/>
  <c r="D14123" i="8"/>
  <c r="D14124" i="8"/>
  <c r="I14121" i="8"/>
  <c r="I14122" i="8"/>
  <c r="I14123" i="8"/>
  <c r="I14124" i="8"/>
  <c r="D14118" i="8"/>
  <c r="D14119" i="8"/>
  <c r="D14120" i="8"/>
  <c r="I14118" i="8"/>
  <c r="I14119" i="8"/>
  <c r="I14120" i="8"/>
  <c r="D14115" i="8"/>
  <c r="D14116" i="8"/>
  <c r="D14117" i="8"/>
  <c r="I14115" i="8"/>
  <c r="I14116" i="8"/>
  <c r="I14117" i="8"/>
  <c r="D14114" i="8"/>
  <c r="I14114" i="8"/>
  <c r="D14113" i="8"/>
  <c r="I14113" i="8"/>
  <c r="D14112" i="8"/>
  <c r="I14112" i="8"/>
  <c r="E14077" i="8"/>
  <c r="E14078" i="8"/>
  <c r="E14079" i="8"/>
  <c r="E14080" i="8"/>
  <c r="E14081" i="8"/>
  <c r="E14082" i="8"/>
  <c r="E14083" i="8"/>
  <c r="E14084" i="8"/>
  <c r="E14085" i="8"/>
  <c r="E14086" i="8"/>
  <c r="E14087" i="8"/>
  <c r="E14088" i="8"/>
  <c r="E14089" i="8"/>
  <c r="E14090" i="8"/>
  <c r="E14091" i="8"/>
  <c r="E14092" i="8"/>
  <c r="E14093" i="8"/>
  <c r="E14094" i="8"/>
  <c r="E14095" i="8"/>
  <c r="E14096" i="8"/>
  <c r="E14097" i="8"/>
  <c r="E14098" i="8"/>
  <c r="E14099" i="8"/>
  <c r="E14100" i="8"/>
  <c r="E14101" i="8"/>
  <c r="E14102" i="8"/>
  <c r="E14103" i="8"/>
  <c r="E14104" i="8"/>
  <c r="E14105" i="8"/>
  <c r="E14106" i="8"/>
  <c r="E14107" i="8"/>
  <c r="E14108" i="8"/>
  <c r="E14109" i="8"/>
  <c r="E14110" i="8"/>
  <c r="E14111" i="8"/>
  <c r="D14111" i="8"/>
  <c r="I14111" i="8"/>
  <c r="D14110" i="8"/>
  <c r="I14110" i="8"/>
  <c r="D14109" i="8"/>
  <c r="I14109" i="8"/>
  <c r="D14108" i="8"/>
  <c r="I14108" i="8"/>
  <c r="D14107" i="8"/>
  <c r="I14107" i="8"/>
  <c r="D14106" i="8"/>
  <c r="I14106" i="8"/>
  <c r="D14105" i="8"/>
  <c r="I14105" i="8"/>
  <c r="D14104" i="8"/>
  <c r="I14104" i="8"/>
  <c r="D14103" i="8"/>
  <c r="I14103" i="8"/>
  <c r="D14102" i="8"/>
  <c r="I14102" i="8"/>
  <c r="D14101" i="8"/>
  <c r="I14101" i="8"/>
  <c r="D14100" i="8"/>
  <c r="I14100" i="8"/>
  <c r="D14099" i="8"/>
  <c r="I14099" i="8"/>
  <c r="D14098" i="8"/>
  <c r="I14098" i="8"/>
  <c r="D14097" i="8"/>
  <c r="I14097" i="8"/>
  <c r="D14096" i="8"/>
  <c r="I14096" i="8"/>
  <c r="D14095" i="8"/>
  <c r="I14095" i="8"/>
  <c r="D14094" i="8"/>
  <c r="I14094" i="8"/>
  <c r="D14093" i="8"/>
  <c r="I14093" i="8"/>
  <c r="D14092" i="8"/>
  <c r="I14092" i="8"/>
  <c r="D14091" i="8"/>
  <c r="I14091" i="8"/>
  <c r="D14090" i="8"/>
  <c r="I14090" i="8"/>
  <c r="D14089" i="8"/>
  <c r="I14089" i="8"/>
  <c r="D14088" i="8"/>
  <c r="I14088" i="8"/>
  <c r="D14087" i="8"/>
  <c r="I14087" i="8"/>
  <c r="D14086" i="8"/>
  <c r="I14086" i="8"/>
  <c r="D14085" i="8"/>
  <c r="I14085" i="8"/>
  <c r="D14084" i="8"/>
  <c r="I14084" i="8"/>
  <c r="D14081" i="8"/>
  <c r="D14082" i="8"/>
  <c r="D14083" i="8"/>
  <c r="I14081" i="8"/>
  <c r="I14082" i="8"/>
  <c r="I14083" i="8"/>
  <c r="D14080" i="8"/>
  <c r="I14080" i="8"/>
  <c r="D14079" i="8"/>
  <c r="I14079" i="8"/>
  <c r="D14078" i="8"/>
  <c r="I14078" i="8"/>
  <c r="D14077" i="8"/>
  <c r="I14077" i="8"/>
  <c r="E14068" i="8"/>
  <c r="E14069" i="8"/>
  <c r="E14070" i="8"/>
  <c r="E14071" i="8"/>
  <c r="E14072" i="8"/>
  <c r="E14073" i="8"/>
  <c r="E14074" i="8"/>
  <c r="E14075" i="8"/>
  <c r="E14076" i="8"/>
  <c r="E14067" i="8"/>
  <c r="D14075" i="8"/>
  <c r="D14076" i="8"/>
  <c r="I14075" i="8"/>
  <c r="I14076" i="8"/>
  <c r="D14074" i="8"/>
  <c r="I14074" i="8"/>
  <c r="D14073" i="8"/>
  <c r="I14073" i="8"/>
  <c r="D14072" i="8"/>
  <c r="I14072" i="8"/>
  <c r="D14071" i="8"/>
  <c r="I14071" i="8"/>
  <c r="D14069" i="8"/>
  <c r="D14070" i="8"/>
  <c r="I14069" i="8"/>
  <c r="I14070" i="8"/>
  <c r="D14068" i="8"/>
  <c r="I14068" i="8"/>
  <c r="E14066" i="8"/>
  <c r="D14067" i="8"/>
  <c r="I14067" i="8"/>
  <c r="D14066" i="8"/>
  <c r="I14066" i="8"/>
  <c r="E14065" i="8"/>
  <c r="D14065" i="8"/>
  <c r="I14065" i="8"/>
  <c r="E14064" i="8"/>
  <c r="E14063" i="8"/>
  <c r="E14062" i="8"/>
  <c r="E14061" i="8"/>
  <c r="E14060" i="8"/>
  <c r="D14064" i="8"/>
  <c r="I14064" i="8"/>
  <c r="D14063" i="8"/>
  <c r="I14063" i="8"/>
  <c r="D14061" i="8"/>
  <c r="D14062" i="8"/>
  <c r="I14061" i="8"/>
  <c r="I14062" i="8"/>
  <c r="D14060" i="8"/>
  <c r="I14060" i="8"/>
  <c r="E14059" i="8"/>
  <c r="D14059" i="8"/>
  <c r="I14059" i="8"/>
  <c r="E14058" i="8"/>
  <c r="D14058" i="8"/>
  <c r="I14058" i="8"/>
  <c r="E14048" i="8" l="1"/>
  <c r="E14049" i="8"/>
  <c r="E14050" i="8"/>
  <c r="E14051" i="8"/>
  <c r="E14052" i="8"/>
  <c r="E14053" i="8"/>
  <c r="E14054" i="8"/>
  <c r="E14055" i="8"/>
  <c r="E14056" i="8"/>
  <c r="E14057" i="8"/>
  <c r="D14057" i="8"/>
  <c r="I14057" i="8"/>
  <c r="D14056" i="8"/>
  <c r="I14056" i="8"/>
  <c r="D14055" i="8"/>
  <c r="I14055" i="8"/>
  <c r="D14054" i="8"/>
  <c r="I14054" i="8"/>
  <c r="D14053" i="8"/>
  <c r="I14053" i="8"/>
  <c r="D14052" i="8"/>
  <c r="I14052" i="8"/>
  <c r="D14051" i="8"/>
  <c r="I14051" i="8"/>
  <c r="D14050" i="8"/>
  <c r="I14050" i="8"/>
  <c r="D14049" i="8"/>
  <c r="I14049" i="8"/>
  <c r="D14048" i="8"/>
  <c r="I14048" i="8"/>
  <c r="E14047" i="8"/>
  <c r="E14046" i="8"/>
  <c r="E14045" i="8"/>
  <c r="D14047" i="8"/>
  <c r="I14047" i="8"/>
  <c r="D14046" i="8"/>
  <c r="I14046" i="8"/>
  <c r="D14045" i="8"/>
  <c r="I14045" i="8"/>
  <c r="E14044" i="8"/>
  <c r="D14044" i="8"/>
  <c r="I14044" i="8"/>
  <c r="E14043" i="8"/>
  <c r="E14042" i="8"/>
  <c r="E14041" i="8"/>
  <c r="D14043" i="8"/>
  <c r="I14043" i="8"/>
  <c r="D14042" i="8"/>
  <c r="I14042" i="8"/>
  <c r="D14041" i="8"/>
  <c r="I14041" i="8"/>
  <c r="E14040" i="8"/>
  <c r="D14040" i="8"/>
  <c r="I14040" i="8"/>
  <c r="E14037" i="8"/>
  <c r="E14038" i="8"/>
  <c r="E14039" i="8"/>
  <c r="D14039" i="8"/>
  <c r="I14039" i="8"/>
  <c r="D14038" i="8"/>
  <c r="I14038" i="8"/>
  <c r="D14037" i="8"/>
  <c r="I14037" i="8"/>
  <c r="E14034" i="8"/>
  <c r="E14035" i="8"/>
  <c r="E14036" i="8"/>
  <c r="D14036" i="8"/>
  <c r="I14036" i="8"/>
  <c r="D14035" i="8"/>
  <c r="I14035" i="8"/>
  <c r="D14034" i="8"/>
  <c r="I14034" i="8"/>
  <c r="E14026" i="8"/>
  <c r="E14027" i="8"/>
  <c r="E14028" i="8"/>
  <c r="E14029" i="8"/>
  <c r="E14030" i="8"/>
  <c r="E14031" i="8"/>
  <c r="E14032" i="8"/>
  <c r="E14033" i="8"/>
  <c r="D14033" i="8"/>
  <c r="I14033" i="8"/>
  <c r="D14032" i="8"/>
  <c r="I14032" i="8"/>
  <c r="D14031" i="8"/>
  <c r="I14031" i="8"/>
  <c r="D14030" i="8"/>
  <c r="I14030" i="8"/>
  <c r="D14029" i="8"/>
  <c r="I14029" i="8"/>
  <c r="D14028" i="8"/>
  <c r="I14028" i="8"/>
  <c r="D14027" i="8"/>
  <c r="I14027" i="8"/>
  <c r="D14026" i="8"/>
  <c r="I14026" i="8"/>
  <c r="E14025" i="8"/>
  <c r="E14024" i="8"/>
  <c r="E14023" i="8"/>
  <c r="E14022" i="8"/>
  <c r="E14021" i="8"/>
  <c r="D14025" i="8"/>
  <c r="I14025" i="8"/>
  <c r="D14024" i="8"/>
  <c r="I14024" i="8"/>
  <c r="D14023" i="8"/>
  <c r="I14023" i="8"/>
  <c r="D14022" i="8"/>
  <c r="I14022" i="8"/>
  <c r="D14021" i="8"/>
  <c r="I14021" i="8"/>
  <c r="E14020" i="8"/>
  <c r="E14019" i="8"/>
  <c r="E14018" i="8"/>
  <c r="E14017" i="8"/>
  <c r="E14016" i="8"/>
  <c r="D14020" i="8"/>
  <c r="I14020" i="8"/>
  <c r="D14019" i="8"/>
  <c r="I14019" i="8"/>
  <c r="D14018" i="8"/>
  <c r="I14018" i="8"/>
  <c r="D14017" i="8"/>
  <c r="I14017" i="8"/>
  <c r="D14016" i="8"/>
  <c r="I14016" i="8"/>
  <c r="D14015" i="8" l="1"/>
  <c r="I14015" i="8"/>
  <c r="D14014" i="8"/>
  <c r="I14014" i="8"/>
  <c r="D14013" i="8"/>
  <c r="I14013" i="8"/>
  <c r="D14012" i="8"/>
  <c r="I14012" i="8"/>
  <c r="E14009" i="8"/>
  <c r="E14010" i="8"/>
  <c r="E14011" i="8"/>
  <c r="D14011" i="8"/>
  <c r="I14011" i="8"/>
  <c r="D14010" i="8"/>
  <c r="I14010" i="8"/>
  <c r="D14009" i="8"/>
  <c r="I14009" i="8"/>
  <c r="E14004" i="8"/>
  <c r="E14005" i="8"/>
  <c r="E14006" i="8"/>
  <c r="E14007" i="8"/>
  <c r="E14008" i="8"/>
  <c r="D14008" i="8"/>
  <c r="I14008" i="8"/>
  <c r="D14007" i="8"/>
  <c r="I14007" i="8"/>
  <c r="D14006" i="8"/>
  <c r="I14006" i="8"/>
  <c r="D14005" i="8"/>
  <c r="I14005" i="8"/>
  <c r="D14004" i="8"/>
  <c r="I14004" i="8"/>
  <c r="E13999" i="8"/>
  <c r="E14000" i="8"/>
  <c r="E14001" i="8"/>
  <c r="E14002" i="8"/>
  <c r="E14003" i="8"/>
  <c r="D14003" i="8"/>
  <c r="I14003" i="8"/>
  <c r="D14002" i="8"/>
  <c r="I14002" i="8"/>
  <c r="D14001" i="8"/>
  <c r="I14001" i="8"/>
  <c r="D14000" i="8"/>
  <c r="I14000" i="8"/>
  <c r="D13999" i="8"/>
  <c r="I13999" i="8"/>
  <c r="E13998" i="8"/>
  <c r="D13998" i="8"/>
  <c r="I13998" i="8"/>
  <c r="E13989" i="8"/>
  <c r="E13990" i="8"/>
  <c r="E13991" i="8"/>
  <c r="E13992" i="8"/>
  <c r="E13993" i="8"/>
  <c r="E13994" i="8"/>
  <c r="E13995" i="8"/>
  <c r="E13996" i="8"/>
  <c r="E13997" i="8"/>
  <c r="D13995" i="8"/>
  <c r="D13996" i="8"/>
  <c r="D13997" i="8"/>
  <c r="I13995" i="8"/>
  <c r="I13996" i="8"/>
  <c r="I13997" i="8"/>
  <c r="D13994" i="8"/>
  <c r="I13994" i="8"/>
  <c r="D13993" i="8"/>
  <c r="I13993" i="8"/>
  <c r="D13992" i="8"/>
  <c r="I13992" i="8"/>
  <c r="D13991" i="8"/>
  <c r="I13991" i="8"/>
  <c r="D13990" i="8"/>
  <c r="I13990" i="8"/>
  <c r="D13989" i="8"/>
  <c r="I13989" i="8"/>
  <c r="E13984" i="8"/>
  <c r="E13985" i="8"/>
  <c r="E13986" i="8"/>
  <c r="E13987" i="8"/>
  <c r="E13988" i="8"/>
  <c r="D13988" i="8"/>
  <c r="I13988" i="8"/>
  <c r="D13987" i="8"/>
  <c r="I13987" i="8"/>
  <c r="D13986" i="8"/>
  <c r="I13986" i="8"/>
  <c r="D13985" i="8"/>
  <c r="I13985" i="8"/>
  <c r="D13984" i="8"/>
  <c r="I13984" i="8"/>
  <c r="E13983" i="8"/>
  <c r="E13982" i="8"/>
  <c r="D13983" i="8"/>
  <c r="I13983" i="8"/>
  <c r="D13982" i="8"/>
  <c r="I13982" i="8"/>
  <c r="E13979" i="8"/>
  <c r="E13980" i="8"/>
  <c r="E13981" i="8"/>
  <c r="D13981" i="8"/>
  <c r="I13981" i="8"/>
  <c r="D13980" i="8"/>
  <c r="I13980" i="8"/>
  <c r="D13979" i="8"/>
  <c r="I13979" i="8"/>
  <c r="E13978" i="8"/>
  <c r="E13977" i="8"/>
  <c r="E13976" i="8"/>
  <c r="E13975" i="8"/>
  <c r="D13978" i="8"/>
  <c r="I13978" i="8"/>
  <c r="D13977" i="8"/>
  <c r="I13977" i="8"/>
  <c r="D13976" i="8"/>
  <c r="I13976" i="8"/>
  <c r="D13975" i="8"/>
  <c r="I13975" i="8"/>
  <c r="E13974" i="8"/>
  <c r="E13973" i="8"/>
  <c r="E13972" i="8"/>
  <c r="D13972" i="8"/>
  <c r="D13973" i="8"/>
  <c r="D13974" i="8"/>
  <c r="I13972" i="8"/>
  <c r="I13973" i="8"/>
  <c r="I13974" i="8"/>
  <c r="E13971" i="8"/>
  <c r="E13970" i="8"/>
  <c r="E13969" i="8"/>
  <c r="D13971" i="8"/>
  <c r="I13971" i="8"/>
  <c r="D13970" i="8"/>
  <c r="I13970" i="8"/>
  <c r="D13969" i="8"/>
  <c r="I13969" i="8"/>
  <c r="E13968" i="8"/>
  <c r="D13968" i="8"/>
  <c r="I13968" i="8"/>
  <c r="E13961" i="8" l="1"/>
  <c r="E13962" i="8"/>
  <c r="E13963" i="8"/>
  <c r="E13964" i="8"/>
  <c r="E13965" i="8"/>
  <c r="E13966" i="8"/>
  <c r="E13967" i="8"/>
  <c r="D13967" i="8"/>
  <c r="I13967" i="8"/>
  <c r="D13966" i="8"/>
  <c r="I13966" i="8"/>
  <c r="D13965" i="8"/>
  <c r="I13965" i="8"/>
  <c r="D13964" i="8"/>
  <c r="I13964" i="8"/>
  <c r="D13963" i="8"/>
  <c r="I13963" i="8"/>
  <c r="D13962" i="8"/>
  <c r="I13962" i="8"/>
  <c r="D13961" i="8"/>
  <c r="I13961" i="8"/>
  <c r="E13954" i="8"/>
  <c r="E13955" i="8"/>
  <c r="E13956" i="8"/>
  <c r="E13957" i="8"/>
  <c r="E13958" i="8"/>
  <c r="E13959" i="8"/>
  <c r="E13960" i="8"/>
  <c r="D13958" i="8"/>
  <c r="D13959" i="8"/>
  <c r="D13960" i="8"/>
  <c r="I13958" i="8"/>
  <c r="I13959" i="8"/>
  <c r="I13960" i="8"/>
  <c r="D13957" i="8"/>
  <c r="I13957" i="8"/>
  <c r="D13956" i="8"/>
  <c r="I13956" i="8"/>
  <c r="D13954" i="8"/>
  <c r="D13955" i="8"/>
  <c r="I13954" i="8"/>
  <c r="I13955" i="8"/>
  <c r="E13949" i="8"/>
  <c r="E13950" i="8"/>
  <c r="E13951" i="8"/>
  <c r="E13952" i="8"/>
  <c r="E13953" i="8"/>
  <c r="D13953" i="8"/>
  <c r="I13953" i="8"/>
  <c r="D13952" i="8"/>
  <c r="I13952" i="8"/>
  <c r="D13951" i="8"/>
  <c r="I13951" i="8"/>
  <c r="D13950" i="8"/>
  <c r="I13950" i="8"/>
  <c r="D13949" i="8"/>
  <c r="I13949" i="8"/>
  <c r="E13935" i="8"/>
  <c r="E13936" i="8"/>
  <c r="E13937" i="8"/>
  <c r="E13938" i="8"/>
  <c r="E13939" i="8"/>
  <c r="E13940" i="8"/>
  <c r="E13941" i="8"/>
  <c r="E13942" i="8"/>
  <c r="E13943" i="8"/>
  <c r="E13944" i="8"/>
  <c r="E13945" i="8"/>
  <c r="E13946" i="8"/>
  <c r="E13947" i="8"/>
  <c r="E13948" i="8"/>
  <c r="D13948" i="8"/>
  <c r="I13948" i="8"/>
  <c r="D13947" i="8"/>
  <c r="I13947" i="8"/>
  <c r="D13946" i="8"/>
  <c r="I13946" i="8"/>
  <c r="D13945" i="8"/>
  <c r="I13945" i="8"/>
  <c r="D13944" i="8"/>
  <c r="I13944" i="8"/>
  <c r="D13943" i="8"/>
  <c r="I13943" i="8"/>
  <c r="D13940" i="8"/>
  <c r="D13941" i="8"/>
  <c r="D13942" i="8"/>
  <c r="I13940" i="8"/>
  <c r="I13941" i="8"/>
  <c r="I13942" i="8"/>
  <c r="D13939" i="8"/>
  <c r="I13939" i="8"/>
  <c r="D13938" i="8"/>
  <c r="I13938" i="8"/>
  <c r="D13937" i="8"/>
  <c r="I13937" i="8"/>
  <c r="D13936" i="8" l="1"/>
  <c r="I13936" i="8"/>
  <c r="D13935" i="8"/>
  <c r="I13935" i="8"/>
  <c r="E13934" i="8"/>
  <c r="E13933" i="8"/>
  <c r="D13934" i="8"/>
  <c r="I13934" i="8"/>
  <c r="D13933" i="8"/>
  <c r="I13933" i="8"/>
  <c r="E13925" i="8"/>
  <c r="E13926" i="8"/>
  <c r="E13927" i="8"/>
  <c r="E13928" i="8"/>
  <c r="E13929" i="8"/>
  <c r="E13930" i="8"/>
  <c r="E13931" i="8"/>
  <c r="E13932" i="8"/>
  <c r="D13932" i="8"/>
  <c r="I13932" i="8"/>
  <c r="D13931" i="8"/>
  <c r="I13931" i="8"/>
  <c r="D13930" i="8"/>
  <c r="I13930" i="8"/>
  <c r="D13929" i="8"/>
  <c r="I13929" i="8"/>
  <c r="D13928" i="8"/>
  <c r="I13928" i="8"/>
  <c r="D13927" i="8"/>
  <c r="I13927" i="8"/>
  <c r="D13926" i="8"/>
  <c r="I13926" i="8"/>
  <c r="D13925" i="8"/>
  <c r="I13925" i="8"/>
  <c r="E13916" i="8"/>
  <c r="E13917" i="8"/>
  <c r="E13918" i="8"/>
  <c r="E13919" i="8"/>
  <c r="E13920" i="8"/>
  <c r="E13921" i="8"/>
  <c r="E13922" i="8"/>
  <c r="E13923" i="8"/>
  <c r="E13924" i="8"/>
  <c r="D13924" i="8"/>
  <c r="I13924" i="8"/>
  <c r="D13923" i="8"/>
  <c r="I13923" i="8"/>
  <c r="D13922" i="8"/>
  <c r="I13922" i="8"/>
  <c r="D13921" i="8"/>
  <c r="I13921" i="8"/>
  <c r="D13920" i="8"/>
  <c r="I13920" i="8"/>
  <c r="D13919" i="8"/>
  <c r="I13919" i="8"/>
  <c r="D13918" i="8"/>
  <c r="I13918" i="8"/>
  <c r="D13917" i="8"/>
  <c r="I13917" i="8"/>
  <c r="D13916" i="8"/>
  <c r="I13916" i="8"/>
  <c r="E13909" i="8"/>
  <c r="E13910" i="8"/>
  <c r="E13911" i="8"/>
  <c r="E13912" i="8"/>
  <c r="E13913" i="8"/>
  <c r="E13914" i="8"/>
  <c r="E13915" i="8"/>
  <c r="D13915" i="8"/>
  <c r="I13915" i="8"/>
  <c r="D13914" i="8"/>
  <c r="I13914" i="8"/>
  <c r="D13913" i="8"/>
  <c r="I13913" i="8"/>
  <c r="D13912" i="8"/>
  <c r="I13912" i="8"/>
  <c r="D13911" i="8"/>
  <c r="I13911" i="8"/>
  <c r="D13910" i="8"/>
  <c r="I13910" i="8"/>
  <c r="D13909" i="8"/>
  <c r="I13909" i="8"/>
  <c r="E13906" i="8"/>
  <c r="E13907" i="8"/>
  <c r="E13908" i="8"/>
  <c r="D13908" i="8"/>
  <c r="I13908" i="8"/>
  <c r="D13907" i="8"/>
  <c r="I13907" i="8"/>
  <c r="D13906" i="8"/>
  <c r="I13906" i="8"/>
  <c r="E13899" i="8"/>
  <c r="E13900" i="8"/>
  <c r="E13901" i="8"/>
  <c r="E13902" i="8"/>
  <c r="E13903" i="8"/>
  <c r="E13904" i="8"/>
  <c r="E13905" i="8"/>
  <c r="D13903" i="8"/>
  <c r="D13904" i="8"/>
  <c r="D13905" i="8"/>
  <c r="I13903" i="8"/>
  <c r="I13904" i="8"/>
  <c r="I13905" i="8"/>
  <c r="D13902" i="8"/>
  <c r="I13902" i="8"/>
  <c r="D13900" i="8"/>
  <c r="D13901" i="8"/>
  <c r="I13900" i="8"/>
  <c r="I13901" i="8"/>
  <c r="D13899" i="8"/>
  <c r="I13899" i="8"/>
  <c r="E13898" i="8"/>
  <c r="D13898" i="8"/>
  <c r="I13898" i="8"/>
  <c r="E13894" i="8"/>
  <c r="E13895" i="8"/>
  <c r="E13896" i="8"/>
  <c r="E13897" i="8"/>
  <c r="D13897" i="8"/>
  <c r="I13897" i="8"/>
  <c r="D13896" i="8"/>
  <c r="I13896" i="8"/>
  <c r="D13895" i="8"/>
  <c r="I13895" i="8"/>
  <c r="D13894" i="8"/>
  <c r="I13894" i="8"/>
  <c r="E13879" i="8"/>
  <c r="E13880" i="8"/>
  <c r="E13881" i="8"/>
  <c r="E13882" i="8"/>
  <c r="E13883" i="8"/>
  <c r="E13884" i="8"/>
  <c r="E13885" i="8"/>
  <c r="E13886" i="8"/>
  <c r="E13887" i="8"/>
  <c r="E13888" i="8"/>
  <c r="E13889" i="8"/>
  <c r="E13890" i="8"/>
  <c r="E13891" i="8"/>
  <c r="E13892" i="8"/>
  <c r="E13893" i="8"/>
  <c r="D13893" i="8"/>
  <c r="I13893" i="8"/>
  <c r="D13892" i="8"/>
  <c r="I13892" i="8"/>
  <c r="D13891" i="8"/>
  <c r="I13891" i="8"/>
  <c r="D13888" i="8"/>
  <c r="D13889" i="8"/>
  <c r="D13890" i="8"/>
  <c r="I13888" i="8"/>
  <c r="I13889" i="8"/>
  <c r="I13890" i="8"/>
  <c r="D13887" i="8"/>
  <c r="I13887" i="8"/>
  <c r="D13886" i="8"/>
  <c r="I13886" i="8"/>
  <c r="D13885" i="8"/>
  <c r="I13885" i="8"/>
  <c r="D13884" i="8"/>
  <c r="I13884" i="8"/>
  <c r="D13883" i="8"/>
  <c r="I13883" i="8"/>
  <c r="D13882" i="8"/>
  <c r="I13882" i="8"/>
  <c r="D13881" i="8"/>
  <c r="I13881" i="8"/>
  <c r="D13880" i="8"/>
  <c r="I13880" i="8"/>
  <c r="D13879" i="8"/>
  <c r="I13879" i="8"/>
  <c r="E13878" i="8" l="1"/>
  <c r="E13877" i="8"/>
  <c r="D13878" i="8"/>
  <c r="I13878" i="8"/>
  <c r="D13877" i="8"/>
  <c r="I13877" i="8"/>
  <c r="E13871" i="8"/>
  <c r="E13872" i="8"/>
  <c r="E13873" i="8"/>
  <c r="E13874" i="8"/>
  <c r="E13875" i="8"/>
  <c r="E13876" i="8"/>
  <c r="D13874" i="8"/>
  <c r="D13875" i="8"/>
  <c r="D13876" i="8"/>
  <c r="I13874" i="8"/>
  <c r="I13875" i="8"/>
  <c r="I13876" i="8"/>
  <c r="D13873" i="8"/>
  <c r="I13873" i="8"/>
  <c r="D13872" i="8"/>
  <c r="I13872" i="8"/>
  <c r="D13871" i="8"/>
  <c r="I13871" i="8"/>
  <c r="E13864" i="8"/>
  <c r="E13865" i="8"/>
  <c r="E13866" i="8"/>
  <c r="E13867" i="8"/>
  <c r="E13868" i="8"/>
  <c r="E13869" i="8"/>
  <c r="E13870" i="8"/>
  <c r="D13870" i="8"/>
  <c r="I13870" i="8"/>
  <c r="D13869" i="8"/>
  <c r="I13869" i="8"/>
  <c r="D13868" i="8"/>
  <c r="I13868" i="8"/>
  <c r="D13867" i="8"/>
  <c r="I13867" i="8"/>
  <c r="D13866" i="8"/>
  <c r="I13866" i="8"/>
  <c r="D13865" i="8"/>
  <c r="I13865" i="8"/>
  <c r="D13864" i="8"/>
  <c r="I13864" i="8"/>
  <c r="E13859" i="8"/>
  <c r="E13860" i="8"/>
  <c r="E13861" i="8"/>
  <c r="E13862" i="8"/>
  <c r="E13863" i="8"/>
  <c r="E13858" i="8"/>
  <c r="D13863" i="8"/>
  <c r="I13863" i="8"/>
  <c r="D13862" i="8"/>
  <c r="I13862" i="8"/>
  <c r="D13861" i="8"/>
  <c r="I13861" i="8"/>
  <c r="D13860" i="8"/>
  <c r="I13860" i="8"/>
  <c r="D13859" i="8"/>
  <c r="I13859" i="8"/>
  <c r="D13858" i="8"/>
  <c r="I13858" i="8"/>
  <c r="U6" i="18" l="1"/>
  <c r="V6" i="18"/>
  <c r="W6" i="18"/>
  <c r="X6" i="18"/>
  <c r="Y6" i="18"/>
  <c r="Z6" i="18"/>
  <c r="AA6" i="18"/>
  <c r="AB6" i="18"/>
  <c r="AC6" i="18"/>
  <c r="AD6" i="18"/>
  <c r="AE6" i="18"/>
  <c r="AF6" i="18"/>
  <c r="D13857" i="8" l="1"/>
  <c r="I13857" i="8"/>
  <c r="D13856" i="8"/>
  <c r="I13856" i="8"/>
  <c r="D13855" i="8"/>
  <c r="I13855" i="8"/>
  <c r="D13854" i="8"/>
  <c r="I13854" i="8"/>
  <c r="D13853" i="8"/>
  <c r="I13853" i="8"/>
  <c r="D13852" i="8"/>
  <c r="I13852" i="8"/>
  <c r="D13851" i="8"/>
  <c r="I13851" i="8"/>
  <c r="D13848" i="8"/>
  <c r="D13849" i="8"/>
  <c r="D13850" i="8"/>
  <c r="I13848" i="8"/>
  <c r="I13849" i="8"/>
  <c r="I13850" i="8"/>
  <c r="D13845" i="8"/>
  <c r="D13846" i="8"/>
  <c r="D13847" i="8"/>
  <c r="I13845" i="8"/>
  <c r="I13846" i="8"/>
  <c r="I13847" i="8"/>
  <c r="D13844" i="8"/>
  <c r="I13844" i="8"/>
  <c r="D13843" i="8"/>
  <c r="I13843" i="8"/>
  <c r="D13842" i="8"/>
  <c r="I13842" i="8"/>
  <c r="D13841" i="8"/>
  <c r="I13841" i="8"/>
  <c r="D13840" i="8"/>
  <c r="I13840" i="8"/>
  <c r="D13839" i="8"/>
  <c r="I13839" i="8"/>
  <c r="D13838" i="8"/>
  <c r="I13838" i="8"/>
  <c r="D13837" i="8"/>
  <c r="I13837" i="8"/>
  <c r="D13836" i="8"/>
  <c r="I13836" i="8"/>
  <c r="E13835" i="8" l="1"/>
  <c r="E13834" i="8"/>
  <c r="D13835" i="8"/>
  <c r="I13835" i="8"/>
  <c r="D13834" i="8"/>
  <c r="I13834" i="8"/>
  <c r="E13828" i="8"/>
  <c r="E13829" i="8"/>
  <c r="E13830" i="8"/>
  <c r="E13831" i="8"/>
  <c r="E13832" i="8"/>
  <c r="E13833" i="8"/>
  <c r="D13833" i="8"/>
  <c r="I13833" i="8"/>
  <c r="D13832" i="8"/>
  <c r="I13832" i="8"/>
  <c r="D13831" i="8"/>
  <c r="I13831" i="8"/>
  <c r="D13830" i="8"/>
  <c r="I13830" i="8"/>
  <c r="D13829" i="8"/>
  <c r="I13829" i="8"/>
  <c r="D13828" i="8"/>
  <c r="I13828" i="8"/>
  <c r="E13817" i="8"/>
  <c r="E13818" i="8"/>
  <c r="E13819" i="8"/>
  <c r="E13820" i="8"/>
  <c r="E13821" i="8"/>
  <c r="E13822" i="8"/>
  <c r="E13823" i="8"/>
  <c r="E13824" i="8"/>
  <c r="E13825" i="8"/>
  <c r="E13826" i="8"/>
  <c r="E13827" i="8"/>
  <c r="D13827" i="8"/>
  <c r="I13827" i="8"/>
  <c r="D13826" i="8"/>
  <c r="I13826" i="8"/>
  <c r="D13825" i="8"/>
  <c r="I13825" i="8"/>
  <c r="D13824" i="8"/>
  <c r="I13824" i="8"/>
  <c r="D13823" i="8"/>
  <c r="I13823" i="8"/>
  <c r="D13821" i="8"/>
  <c r="D13822" i="8"/>
  <c r="I13821" i="8"/>
  <c r="I13822" i="8"/>
  <c r="D13820" i="8"/>
  <c r="I13820" i="8"/>
  <c r="D13819" i="8"/>
  <c r="I13819" i="8"/>
  <c r="D13818" i="8"/>
  <c r="I13818" i="8"/>
  <c r="D13817" i="8"/>
  <c r="I13817" i="8"/>
  <c r="E13816" i="8"/>
  <c r="D13816" i="8"/>
  <c r="I13816" i="8"/>
  <c r="E13809" i="8"/>
  <c r="E13810" i="8"/>
  <c r="E13811" i="8"/>
  <c r="E13812" i="8"/>
  <c r="E13813" i="8"/>
  <c r="E13814" i="8"/>
  <c r="E13815" i="8"/>
  <c r="D13815" i="8"/>
  <c r="I13815" i="8"/>
  <c r="D13814" i="8"/>
  <c r="I13814" i="8"/>
  <c r="D13813" i="8"/>
  <c r="I13813" i="8"/>
  <c r="D13812" i="8"/>
  <c r="I13812" i="8"/>
  <c r="D13811" i="8"/>
  <c r="I13811" i="8"/>
  <c r="D13810" i="8"/>
  <c r="I13810" i="8"/>
  <c r="D13809" i="8"/>
  <c r="I13809" i="8"/>
  <c r="E13796" i="8"/>
  <c r="E13797" i="8"/>
  <c r="E13798" i="8"/>
  <c r="E13799" i="8"/>
  <c r="E13800" i="8"/>
  <c r="E13801" i="8"/>
  <c r="E13802" i="8"/>
  <c r="E13803" i="8"/>
  <c r="E13804" i="8"/>
  <c r="E13805" i="8"/>
  <c r="E13806" i="8"/>
  <c r="E13807" i="8"/>
  <c r="E13808" i="8"/>
  <c r="D13808" i="8"/>
  <c r="I13808" i="8"/>
  <c r="D13807" i="8"/>
  <c r="I13807" i="8"/>
  <c r="D13806" i="8"/>
  <c r="I13806" i="8"/>
  <c r="D13805" i="8"/>
  <c r="I13805" i="8"/>
  <c r="D13804" i="8"/>
  <c r="I13804" i="8"/>
  <c r="D13803" i="8"/>
  <c r="I13803" i="8"/>
  <c r="D13802" i="8"/>
  <c r="I13802" i="8"/>
  <c r="D13801" i="8"/>
  <c r="I13801" i="8"/>
  <c r="D13800" i="8"/>
  <c r="I13800" i="8"/>
  <c r="D13797" i="8"/>
  <c r="D13798" i="8"/>
  <c r="D13799" i="8"/>
  <c r="I13797" i="8"/>
  <c r="I13798" i="8"/>
  <c r="I13799" i="8"/>
  <c r="D13796" i="8"/>
  <c r="I13796" i="8"/>
  <c r="E13789" i="8"/>
  <c r="E13790" i="8"/>
  <c r="E13791" i="8"/>
  <c r="E13792" i="8"/>
  <c r="E13793" i="8"/>
  <c r="E13794" i="8"/>
  <c r="E13795" i="8"/>
  <c r="D13795" i="8"/>
  <c r="I13795" i="8"/>
  <c r="D13794" i="8"/>
  <c r="I13794" i="8"/>
  <c r="D13793" i="8"/>
  <c r="I13793" i="8"/>
  <c r="D13792" i="8"/>
  <c r="I13792" i="8"/>
  <c r="D13791" i="8"/>
  <c r="I13791" i="8"/>
  <c r="D13790" i="8"/>
  <c r="I13790" i="8"/>
  <c r="D13789" i="8"/>
  <c r="I13789" i="8"/>
  <c r="E8494" i="8"/>
  <c r="D8494" i="8" l="1"/>
  <c r="I8494" i="8"/>
  <c r="E1644" i="8"/>
  <c r="E1645" i="8"/>
  <c r="E1646" i="8"/>
  <c r="E10897" i="8"/>
  <c r="E10898" i="8"/>
  <c r="E4522" i="8"/>
  <c r="E9147" i="8"/>
  <c r="E9148" i="8"/>
  <c r="E9149" i="8"/>
  <c r="E9150" i="8"/>
  <c r="E9151" i="8"/>
  <c r="E9152" i="8"/>
  <c r="E7641" i="8"/>
  <c r="E7642" i="8"/>
  <c r="D7642" i="8"/>
  <c r="I7642" i="8"/>
  <c r="D7641" i="8"/>
  <c r="I7641" i="8"/>
  <c r="D9152" i="8"/>
  <c r="I9152" i="8"/>
  <c r="D9151" i="8"/>
  <c r="I9151" i="8"/>
  <c r="D9150" i="8"/>
  <c r="I9150" i="8"/>
  <c r="D9149" i="8"/>
  <c r="I9149" i="8"/>
  <c r="D9148" i="8"/>
  <c r="I9148" i="8"/>
  <c r="D9147" i="8"/>
  <c r="I9147" i="8"/>
  <c r="D4522" i="8"/>
  <c r="I4522" i="8"/>
  <c r="D10898" i="8"/>
  <c r="I10898" i="8"/>
  <c r="D10897" i="8"/>
  <c r="I10897" i="8"/>
  <c r="D1646" i="8"/>
  <c r="I1646" i="8"/>
  <c r="D1645" i="8"/>
  <c r="I1645" i="8"/>
  <c r="D1644" i="8"/>
  <c r="I1644" i="8"/>
  <c r="E11529" i="8"/>
  <c r="E5835" i="8"/>
  <c r="E5838" i="8"/>
  <c r="E5842" i="8"/>
  <c r="E7229" i="8"/>
  <c r="D5835" i="8"/>
  <c r="D5838" i="8"/>
  <c r="D5842" i="8"/>
  <c r="I5835" i="8"/>
  <c r="I5838" i="8"/>
  <c r="I5842" i="8"/>
  <c r="D11529" i="8"/>
  <c r="I11529" i="8"/>
  <c r="D7229" i="8"/>
  <c r="I7229" i="8"/>
  <c r="E6923" i="8" l="1"/>
  <c r="E6915" i="8"/>
  <c r="E6914" i="8"/>
  <c r="D6923" i="8"/>
  <c r="I6923" i="8"/>
  <c r="D6915" i="8"/>
  <c r="I6915" i="8"/>
  <c r="D6914" i="8"/>
  <c r="I6914" i="8"/>
  <c r="E6330" i="8"/>
  <c r="E6346" i="8"/>
  <c r="E4291" i="8"/>
  <c r="E603" i="8"/>
  <c r="E604" i="8"/>
  <c r="E618" i="8"/>
  <c r="E7765" i="8"/>
  <c r="E7767" i="8"/>
  <c r="E7768" i="8"/>
  <c r="E6329" i="8"/>
  <c r="D7768" i="8"/>
  <c r="I7768" i="8"/>
  <c r="D7767" i="8"/>
  <c r="I7767" i="8"/>
  <c r="D7765" i="8"/>
  <c r="I7765" i="8"/>
  <c r="D618" i="8"/>
  <c r="I618" i="8"/>
  <c r="D604" i="8"/>
  <c r="I604" i="8"/>
  <c r="D603" i="8"/>
  <c r="I603" i="8"/>
  <c r="D4291" i="8"/>
  <c r="I4291" i="8"/>
  <c r="D6329" i="8"/>
  <c r="D6330" i="8"/>
  <c r="D6346" i="8"/>
  <c r="I6329" i="8"/>
  <c r="I6330" i="8"/>
  <c r="I6346" i="8"/>
  <c r="E8619" i="8" l="1"/>
  <c r="E8618" i="8"/>
  <c r="D8619" i="8"/>
  <c r="I8619" i="8"/>
  <c r="D8618" i="8"/>
  <c r="I8618" i="8"/>
  <c r="E9508" i="8"/>
  <c r="D9508" i="8"/>
  <c r="I9508" i="8"/>
  <c r="E11528" i="8"/>
  <c r="E11527" i="8"/>
  <c r="D11528" i="8"/>
  <c r="I11528" i="8"/>
  <c r="D11527" i="8"/>
  <c r="I11527" i="8"/>
  <c r="E11722" i="8"/>
  <c r="E11721" i="8"/>
  <c r="E11720" i="8"/>
  <c r="E11719" i="8"/>
  <c r="D11722" i="8"/>
  <c r="I11722" i="8"/>
  <c r="D11721" i="8"/>
  <c r="I11721" i="8"/>
  <c r="D11720" i="8"/>
  <c r="I11720" i="8"/>
  <c r="D11719" i="8"/>
  <c r="I11719" i="8"/>
  <c r="E10896" i="8"/>
  <c r="E10895" i="8"/>
  <c r="E10894" i="8"/>
  <c r="D10896" i="8"/>
  <c r="I10896" i="8"/>
  <c r="D10895" i="8"/>
  <c r="I10895" i="8"/>
  <c r="D10894" i="8"/>
  <c r="I10894" i="8"/>
  <c r="E602" i="8"/>
  <c r="E598" i="8"/>
  <c r="E597" i="8"/>
  <c r="E6912" i="8"/>
  <c r="E6909" i="8"/>
  <c r="E6901" i="8"/>
  <c r="D602" i="8"/>
  <c r="I602" i="8"/>
  <c r="D598" i="8"/>
  <c r="I598" i="8"/>
  <c r="D597" i="8"/>
  <c r="I597" i="8"/>
  <c r="D6912" i="8"/>
  <c r="I6912" i="8"/>
  <c r="D6909" i="8"/>
  <c r="I6909" i="8"/>
  <c r="D6901" i="8"/>
  <c r="I6901" i="8"/>
  <c r="E4288" i="8"/>
  <c r="E4290" i="8"/>
  <c r="E5819" i="8"/>
  <c r="E5825" i="8"/>
  <c r="E5833" i="8"/>
  <c r="E6325" i="8"/>
  <c r="E6326" i="8"/>
  <c r="E6328" i="8"/>
  <c r="D6325" i="8"/>
  <c r="D6326" i="8"/>
  <c r="D6328" i="8"/>
  <c r="I6325" i="8"/>
  <c r="I6326" i="8"/>
  <c r="I6328" i="8"/>
  <c r="D5819" i="8"/>
  <c r="D5825" i="8"/>
  <c r="D5833" i="8"/>
  <c r="I5819" i="8"/>
  <c r="I5825" i="8"/>
  <c r="I5833" i="8"/>
  <c r="D4290" i="8"/>
  <c r="I4290" i="8"/>
  <c r="D4288" i="8"/>
  <c r="I4288" i="8"/>
  <c r="E8493" i="8"/>
  <c r="D8493" i="8"/>
  <c r="I8493" i="8"/>
  <c r="E4286" i="8"/>
  <c r="E4287" i="8"/>
  <c r="E593" i="8"/>
  <c r="E596" i="8"/>
  <c r="E5814" i="8"/>
  <c r="E5815" i="8"/>
  <c r="E5816" i="8"/>
  <c r="E10538" i="8"/>
  <c r="E6317" i="8"/>
  <c r="E6321" i="8"/>
  <c r="E6324" i="8"/>
  <c r="E11714" i="8"/>
  <c r="E11715" i="8"/>
  <c r="E11716" i="8"/>
  <c r="E11717" i="8"/>
  <c r="E6894" i="8"/>
  <c r="E6896" i="8"/>
  <c r="E11299" i="8"/>
  <c r="E1640" i="8"/>
  <c r="E1641" i="8"/>
  <c r="E1642" i="8"/>
  <c r="E1643" i="8"/>
  <c r="E8492" i="8"/>
  <c r="D1643" i="8"/>
  <c r="I1643" i="8"/>
  <c r="D1642" i="8"/>
  <c r="I1642" i="8"/>
  <c r="D1641" i="8"/>
  <c r="I1641" i="8"/>
  <c r="D1640" i="8"/>
  <c r="I1640" i="8"/>
  <c r="D11299" i="8"/>
  <c r="I11299" i="8"/>
  <c r="D6896" i="8"/>
  <c r="I6896" i="8"/>
  <c r="D6894" i="8"/>
  <c r="I6894" i="8"/>
  <c r="D11717" i="8"/>
  <c r="I11717" i="8"/>
  <c r="D11716" i="8"/>
  <c r="I11716" i="8"/>
  <c r="D11715" i="8"/>
  <c r="I11715" i="8"/>
  <c r="D11714" i="8"/>
  <c r="I11714" i="8"/>
  <c r="D6317" i="8"/>
  <c r="D6321" i="8"/>
  <c r="D6324" i="8"/>
  <c r="I6317" i="8"/>
  <c r="I6321" i="8"/>
  <c r="I6324" i="8"/>
  <c r="D10538" i="8"/>
  <c r="I10538" i="8"/>
  <c r="D5816" i="8"/>
  <c r="I5816" i="8"/>
  <c r="D5814" i="8"/>
  <c r="D5815" i="8"/>
  <c r="I5814" i="8"/>
  <c r="I5815" i="8"/>
  <c r="D596" i="8"/>
  <c r="I596" i="8"/>
  <c r="D593" i="8"/>
  <c r="I593" i="8"/>
  <c r="D4287" i="8"/>
  <c r="I4287" i="8"/>
  <c r="D4286" i="8"/>
  <c r="I4286" i="8"/>
  <c r="D8492" i="8"/>
  <c r="I8492" i="8"/>
  <c r="E12048" i="8"/>
  <c r="E12047" i="8"/>
  <c r="E12046" i="8"/>
  <c r="E12045" i="8"/>
  <c r="E11526" i="8"/>
  <c r="E11525" i="8"/>
  <c r="D12048" i="8"/>
  <c r="I12048" i="8"/>
  <c r="D12047" i="8"/>
  <c r="I12047" i="8"/>
  <c r="D12046" i="8"/>
  <c r="I12046" i="8"/>
  <c r="D12045" i="8"/>
  <c r="I12045" i="8"/>
  <c r="D11526" i="8"/>
  <c r="I11526" i="8"/>
  <c r="D11525" i="8"/>
  <c r="I11525" i="8"/>
  <c r="E7228" i="8" l="1"/>
  <c r="D7228" i="8" l="1"/>
  <c r="I7228" i="8"/>
  <c r="E10893" i="8"/>
  <c r="E5808" i="8"/>
  <c r="E5812" i="8"/>
  <c r="E5813" i="8"/>
  <c r="E10537" i="8"/>
  <c r="D10537" i="8"/>
  <c r="I10537" i="8"/>
  <c r="D5808" i="8"/>
  <c r="D5812" i="8"/>
  <c r="D5813" i="8"/>
  <c r="I5808" i="8"/>
  <c r="I5812" i="8"/>
  <c r="I5813" i="8"/>
  <c r="D10893" i="8"/>
  <c r="I10893" i="8"/>
  <c r="E8616" i="8"/>
  <c r="E8617" i="8"/>
  <c r="E4284" i="8"/>
  <c r="D4284" i="8"/>
  <c r="I4284" i="8"/>
  <c r="D8617" i="8"/>
  <c r="I8617" i="8"/>
  <c r="D8616" i="8"/>
  <c r="I8616" i="8"/>
  <c r="E12042" i="8"/>
  <c r="E12043" i="8"/>
  <c r="E12044" i="8"/>
  <c r="E6314" i="8"/>
  <c r="E6315" i="8"/>
  <c r="E6316" i="8"/>
  <c r="E11524" i="8"/>
  <c r="E7638" i="8"/>
  <c r="E7639" i="8"/>
  <c r="E7640" i="8"/>
  <c r="D7640" i="8"/>
  <c r="I7640" i="8"/>
  <c r="D7639" i="8"/>
  <c r="I7639" i="8"/>
  <c r="D7638" i="8"/>
  <c r="I7638" i="8"/>
  <c r="D11524" i="8"/>
  <c r="I11524" i="8"/>
  <c r="D6314" i="8"/>
  <c r="D6315" i="8"/>
  <c r="D6316" i="8"/>
  <c r="I6314" i="8"/>
  <c r="I6315" i="8"/>
  <c r="I6316" i="8"/>
  <c r="D12044" i="8"/>
  <c r="I12044" i="8"/>
  <c r="D12043" i="8"/>
  <c r="I12043" i="8"/>
  <c r="D12042" i="8"/>
  <c r="I12042" i="8"/>
  <c r="E8237" i="8" l="1"/>
  <c r="D8237" i="8"/>
  <c r="I8237" i="8"/>
  <c r="E8236" i="8"/>
  <c r="E12792" i="8"/>
  <c r="E12793" i="8"/>
  <c r="E12858" i="8"/>
  <c r="E12859" i="8"/>
  <c r="E12860" i="8"/>
  <c r="E11523" i="8"/>
  <c r="D11523" i="8"/>
  <c r="I11523" i="8"/>
  <c r="D12860" i="8"/>
  <c r="I12860" i="8"/>
  <c r="D12859" i="8"/>
  <c r="I12859" i="8"/>
  <c r="D12858" i="8"/>
  <c r="I12858" i="8"/>
  <c r="D12793" i="8"/>
  <c r="I12793" i="8"/>
  <c r="D12792" i="8"/>
  <c r="I12792" i="8"/>
  <c r="D8236" i="8"/>
  <c r="I8236" i="8"/>
  <c r="E4282" i="8"/>
  <c r="E4283" i="8"/>
  <c r="E5804" i="8"/>
  <c r="E5805" i="8"/>
  <c r="E10889" i="8"/>
  <c r="E10890" i="8"/>
  <c r="E10892" i="8"/>
  <c r="E6310" i="8"/>
  <c r="E6311" i="8"/>
  <c r="E6312" i="8"/>
  <c r="D6310" i="8"/>
  <c r="D6311" i="8"/>
  <c r="D6312" i="8"/>
  <c r="I6310" i="8"/>
  <c r="I6311" i="8"/>
  <c r="I6312" i="8"/>
  <c r="D10892" i="8"/>
  <c r="I10892" i="8"/>
  <c r="D10890" i="8"/>
  <c r="I10890" i="8"/>
  <c r="D10889" i="8"/>
  <c r="I10889" i="8"/>
  <c r="D5804" i="8"/>
  <c r="D5805" i="8"/>
  <c r="I5804" i="8"/>
  <c r="I5805" i="8"/>
  <c r="D4283" i="8"/>
  <c r="I4283" i="8"/>
  <c r="D4282" i="8"/>
  <c r="I4282" i="8"/>
  <c r="E4948" i="8"/>
  <c r="E4949" i="8"/>
  <c r="E4280" i="8"/>
  <c r="E6307" i="8"/>
  <c r="E6308" i="8"/>
  <c r="E6309" i="8"/>
  <c r="E8235" i="8"/>
  <c r="E11522" i="8"/>
  <c r="E5802" i="8"/>
  <c r="E5803" i="8"/>
  <c r="E1637" i="8"/>
  <c r="E1638" i="8"/>
  <c r="E1639" i="8"/>
  <c r="E10536" i="8"/>
  <c r="E592" i="8"/>
  <c r="E10886" i="8"/>
  <c r="E10887" i="8"/>
  <c r="E13395" i="8"/>
  <c r="E12040" i="8"/>
  <c r="E12041" i="8"/>
  <c r="E3615" i="8"/>
  <c r="E3616" i="8"/>
  <c r="E3617" i="8"/>
  <c r="D3617" i="8"/>
  <c r="I3617" i="8"/>
  <c r="D3616" i="8"/>
  <c r="I3616" i="8"/>
  <c r="D3615" i="8"/>
  <c r="I3615" i="8"/>
  <c r="D12041" i="8"/>
  <c r="I12041" i="8"/>
  <c r="D12040" i="8"/>
  <c r="I12040" i="8"/>
  <c r="D13395" i="8"/>
  <c r="I13395" i="8"/>
  <c r="D10887" i="8"/>
  <c r="I10887" i="8"/>
  <c r="D10886" i="8"/>
  <c r="I10886" i="8"/>
  <c r="D592" i="8"/>
  <c r="I592" i="8"/>
  <c r="D10536" i="8"/>
  <c r="I10536" i="8"/>
  <c r="D1639" i="8"/>
  <c r="I1639" i="8"/>
  <c r="D1638" i="8"/>
  <c r="I1638" i="8"/>
  <c r="D1637" i="8"/>
  <c r="I1637" i="8"/>
  <c r="D5802" i="8"/>
  <c r="D5803" i="8"/>
  <c r="I5802" i="8"/>
  <c r="I5803" i="8"/>
  <c r="D11522" i="8"/>
  <c r="I11522" i="8"/>
  <c r="D8235" i="8"/>
  <c r="I8235" i="8"/>
  <c r="D6307" i="8"/>
  <c r="D6308" i="8"/>
  <c r="D6309" i="8"/>
  <c r="I6307" i="8"/>
  <c r="I6308" i="8"/>
  <c r="I6309" i="8"/>
  <c r="D4280" i="8"/>
  <c r="I4280" i="8"/>
  <c r="D4949" i="8"/>
  <c r="I4949" i="8"/>
  <c r="D4948" i="8"/>
  <c r="I4948" i="8"/>
  <c r="E7218" i="8" l="1"/>
  <c r="E7217" i="8"/>
  <c r="D7218" i="8"/>
  <c r="I7218" i="8"/>
  <c r="D7217" i="8"/>
  <c r="I7217" i="8"/>
  <c r="E8233" i="8"/>
  <c r="D8233" i="8"/>
  <c r="I8233" i="8"/>
  <c r="E8232" i="8"/>
  <c r="D8232" i="8"/>
  <c r="I8232" i="8"/>
  <c r="E6306" i="8"/>
  <c r="E6304" i="8"/>
  <c r="D6304" i="8"/>
  <c r="D6306" i="8"/>
  <c r="I6304" i="8"/>
  <c r="I6306" i="8"/>
  <c r="E3610" i="8"/>
  <c r="E3613" i="8"/>
  <c r="E3614" i="8"/>
  <c r="E12038" i="8"/>
  <c r="E12039" i="8"/>
  <c r="E9310" i="8"/>
  <c r="E9311" i="8"/>
  <c r="E10533" i="8"/>
  <c r="E10534" i="8"/>
  <c r="E10535" i="8"/>
  <c r="E12789" i="8"/>
  <c r="E12790" i="8"/>
  <c r="E12791" i="8"/>
  <c r="D12791" i="8"/>
  <c r="I12791" i="8"/>
  <c r="D12790" i="8"/>
  <c r="I12790" i="8"/>
  <c r="D12789" i="8"/>
  <c r="I12789" i="8"/>
  <c r="D10535" i="8"/>
  <c r="I10535" i="8"/>
  <c r="D10534" i="8"/>
  <c r="I10534" i="8"/>
  <c r="D10533" i="8"/>
  <c r="I10533" i="8"/>
  <c r="D9311" i="8"/>
  <c r="I9311" i="8"/>
  <c r="D9310" i="8"/>
  <c r="I9310" i="8"/>
  <c r="D12039" i="8"/>
  <c r="I12039" i="8"/>
  <c r="D12038" i="8"/>
  <c r="I12038" i="8"/>
  <c r="D3614" i="8"/>
  <c r="I3614" i="8"/>
  <c r="D3613" i="8"/>
  <c r="I3613" i="8"/>
  <c r="D3610" i="8"/>
  <c r="I3610" i="8"/>
  <c r="E8840" i="8" l="1"/>
  <c r="E8412" i="8"/>
  <c r="E5798" i="8"/>
  <c r="E5799" i="8"/>
  <c r="E5800" i="8"/>
  <c r="E4276" i="8"/>
  <c r="E4279" i="8"/>
  <c r="E12034" i="8"/>
  <c r="E12035" i="8"/>
  <c r="E12036" i="8"/>
  <c r="E12037" i="8"/>
  <c r="D12037" i="8"/>
  <c r="I12037" i="8"/>
  <c r="D12036" i="8"/>
  <c r="I12036" i="8"/>
  <c r="D12035" i="8"/>
  <c r="I12035" i="8"/>
  <c r="D12034" i="8"/>
  <c r="I12034" i="8"/>
  <c r="D4279" i="8"/>
  <c r="I4279" i="8"/>
  <c r="D4276" i="8"/>
  <c r="I4276" i="8"/>
  <c r="D5798" i="8"/>
  <c r="D5799" i="8"/>
  <c r="D5800" i="8"/>
  <c r="I5798" i="8"/>
  <c r="I5799" i="8"/>
  <c r="I5800" i="8"/>
  <c r="D8412" i="8"/>
  <c r="I8412" i="8"/>
  <c r="D8840" i="8"/>
  <c r="I8840" i="8"/>
  <c r="E12788" i="8"/>
  <c r="E10882" i="8"/>
  <c r="E10883" i="8"/>
  <c r="E1368" i="8"/>
  <c r="E7216" i="8"/>
  <c r="E7764" i="8"/>
  <c r="E9807" i="8"/>
  <c r="E13634" i="8"/>
  <c r="E8231" i="8"/>
  <c r="E6290" i="8"/>
  <c r="E6291" i="8"/>
  <c r="E6302" i="8"/>
  <c r="E11521" i="8"/>
  <c r="D6290" i="8"/>
  <c r="D6291" i="8"/>
  <c r="D6302" i="8"/>
  <c r="I6290" i="8"/>
  <c r="I6291" i="8"/>
  <c r="I6302" i="8"/>
  <c r="D8231" i="8"/>
  <c r="I8231" i="8"/>
  <c r="D13634" i="8"/>
  <c r="I13634" i="8"/>
  <c r="D9807" i="8"/>
  <c r="I9807" i="8"/>
  <c r="D7764" i="8"/>
  <c r="I7764" i="8"/>
  <c r="D7216" i="8"/>
  <c r="I7216" i="8"/>
  <c r="D1368" i="8"/>
  <c r="I1368" i="8"/>
  <c r="D10883" i="8"/>
  <c r="I10883" i="8"/>
  <c r="D10882" i="8"/>
  <c r="I10882" i="8"/>
  <c r="D12788" i="8"/>
  <c r="I12788" i="8"/>
  <c r="D11521" i="8"/>
  <c r="I11521" i="8"/>
  <c r="E8831" i="8"/>
  <c r="D8831" i="8"/>
  <c r="I8831" i="8"/>
  <c r="E10879" i="8"/>
  <c r="E10880" i="8"/>
  <c r="E10881" i="8"/>
  <c r="D10881" i="8"/>
  <c r="I10881" i="8"/>
  <c r="D10880" i="8"/>
  <c r="I10880" i="8"/>
  <c r="D10879" i="8"/>
  <c r="I10879" i="8"/>
  <c r="E6288" i="8"/>
  <c r="E6289" i="8"/>
  <c r="E8830" i="8"/>
  <c r="E8229" i="8"/>
  <c r="E8230" i="8"/>
  <c r="E10530" i="8"/>
  <c r="E10531" i="8"/>
  <c r="E10532" i="8"/>
  <c r="E5794" i="8"/>
  <c r="E5795" i="8"/>
  <c r="E6286" i="8"/>
  <c r="D5794" i="8"/>
  <c r="D5795" i="8"/>
  <c r="I5794" i="8"/>
  <c r="I5795" i="8"/>
  <c r="D10532" i="8"/>
  <c r="I10532" i="8"/>
  <c r="D10531" i="8"/>
  <c r="I10531" i="8"/>
  <c r="D10530" i="8"/>
  <c r="I10530" i="8"/>
  <c r="D8230" i="8"/>
  <c r="I8230" i="8"/>
  <c r="D8229" i="8"/>
  <c r="I8229" i="8"/>
  <c r="D8830" i="8"/>
  <c r="I8830" i="8"/>
  <c r="D6286" i="8"/>
  <c r="D6288" i="8"/>
  <c r="D6289" i="8"/>
  <c r="I6286" i="8"/>
  <c r="I6288" i="8"/>
  <c r="I6289" i="8"/>
  <c r="E8228" i="8" l="1"/>
  <c r="D8228" i="8"/>
  <c r="I8228" i="8"/>
  <c r="E4270" i="8"/>
  <c r="E4272" i="8"/>
  <c r="E7636" i="8"/>
  <c r="E7637" i="8"/>
  <c r="E10528" i="8"/>
  <c r="E10529" i="8"/>
  <c r="D10529" i="8"/>
  <c r="I10529" i="8"/>
  <c r="D10528" i="8"/>
  <c r="I10528" i="8"/>
  <c r="D7637" i="8"/>
  <c r="I7637" i="8"/>
  <c r="D7636" i="8"/>
  <c r="I7636" i="8"/>
  <c r="D4272" i="8"/>
  <c r="I4272" i="8"/>
  <c r="D4270" i="8"/>
  <c r="I4270" i="8"/>
  <c r="E6270" i="8"/>
  <c r="E6272" i="8"/>
  <c r="E6274" i="8"/>
  <c r="E3935" i="8"/>
  <c r="E5777" i="8"/>
  <c r="E5779" i="8"/>
  <c r="E5782" i="8"/>
  <c r="E8614" i="8"/>
  <c r="E8615" i="8"/>
  <c r="E6277" i="8"/>
  <c r="E6278" i="8"/>
  <c r="E589" i="8"/>
  <c r="E590" i="8"/>
  <c r="E6281" i="8"/>
  <c r="E6282" i="8"/>
  <c r="E10526" i="8"/>
  <c r="E8828" i="8"/>
  <c r="E5783" i="8"/>
  <c r="E5784" i="8"/>
  <c r="E5786" i="8"/>
  <c r="E10527" i="8"/>
  <c r="E4263" i="8"/>
  <c r="E4264" i="8"/>
  <c r="E8223" i="8"/>
  <c r="E13633" i="8"/>
  <c r="E9086" i="8"/>
  <c r="E9087" i="8"/>
  <c r="E8829" i="8"/>
  <c r="E4265" i="8"/>
  <c r="E591" i="8"/>
  <c r="E6283" i="8"/>
  <c r="E6284" i="8"/>
  <c r="E6285" i="8"/>
  <c r="E5789" i="8"/>
  <c r="E5790" i="8"/>
  <c r="E5791" i="8"/>
  <c r="E8226" i="8"/>
  <c r="E8227" i="8"/>
  <c r="E11512" i="8"/>
  <c r="E11513" i="8"/>
  <c r="E7633" i="8"/>
  <c r="E7634" i="8"/>
  <c r="E7635" i="8"/>
  <c r="E9506" i="8"/>
  <c r="E4947" i="8"/>
  <c r="E11520" i="8"/>
  <c r="E9507" i="8"/>
  <c r="E13538" i="8"/>
  <c r="E12032" i="8"/>
  <c r="E12033" i="8"/>
  <c r="E5792" i="8"/>
  <c r="E5793" i="8"/>
  <c r="E8411" i="8"/>
  <c r="E8378" i="8"/>
  <c r="D8378" i="8"/>
  <c r="I8378" i="8"/>
  <c r="D8411" i="8"/>
  <c r="I8411" i="8"/>
  <c r="D5792" i="8"/>
  <c r="D5793" i="8"/>
  <c r="I5792" i="8"/>
  <c r="I5793" i="8"/>
  <c r="D12033" i="8"/>
  <c r="I12033" i="8"/>
  <c r="D12032" i="8"/>
  <c r="I12032" i="8"/>
  <c r="D13538" i="8"/>
  <c r="I13538" i="8"/>
  <c r="D9507" i="8"/>
  <c r="I9507" i="8"/>
  <c r="D11520" i="8"/>
  <c r="I11520" i="8"/>
  <c r="D4947" i="8"/>
  <c r="I4947" i="8"/>
  <c r="D9506" i="8"/>
  <c r="I9506" i="8"/>
  <c r="D7635" i="8"/>
  <c r="I7635" i="8"/>
  <c r="D7634" i="8"/>
  <c r="I7634" i="8"/>
  <c r="D7633" i="8"/>
  <c r="I7633" i="8"/>
  <c r="D11513" i="8"/>
  <c r="I11513" i="8"/>
  <c r="D11512" i="8"/>
  <c r="I11512" i="8"/>
  <c r="D8227" i="8"/>
  <c r="I8227" i="8"/>
  <c r="D8226" i="8"/>
  <c r="I8226" i="8"/>
  <c r="D5789" i="8"/>
  <c r="D5790" i="8"/>
  <c r="D5791" i="8"/>
  <c r="I5789" i="8"/>
  <c r="I5790" i="8"/>
  <c r="I5791" i="8"/>
  <c r="D6283" i="8"/>
  <c r="D6284" i="8"/>
  <c r="D6285" i="8"/>
  <c r="I6283" i="8"/>
  <c r="I6284" i="8"/>
  <c r="I6285" i="8"/>
  <c r="D591" i="8"/>
  <c r="I591" i="8"/>
  <c r="D4265" i="8"/>
  <c r="I4265" i="8"/>
  <c r="D8829" i="8"/>
  <c r="I8829" i="8"/>
  <c r="D9087" i="8"/>
  <c r="I9087" i="8"/>
  <c r="D9086" i="8"/>
  <c r="I9086" i="8"/>
  <c r="D13633" i="8"/>
  <c r="I13633" i="8"/>
  <c r="D8223" i="8"/>
  <c r="I8223" i="8"/>
  <c r="D4264" i="8"/>
  <c r="I4264" i="8"/>
  <c r="D4263" i="8"/>
  <c r="I4263" i="8"/>
  <c r="D10527" i="8"/>
  <c r="I10527" i="8"/>
  <c r="D5783" i="8"/>
  <c r="D5784" i="8"/>
  <c r="D5786" i="8"/>
  <c r="I5783" i="8"/>
  <c r="I5784" i="8"/>
  <c r="I5786" i="8"/>
  <c r="D8828" i="8"/>
  <c r="I8828" i="8"/>
  <c r="D10526" i="8"/>
  <c r="I10526" i="8"/>
  <c r="D6282" i="8"/>
  <c r="I6282" i="8"/>
  <c r="D6281" i="8"/>
  <c r="I6281" i="8"/>
  <c r="D590" i="8"/>
  <c r="I590" i="8"/>
  <c r="D589" i="8"/>
  <c r="I589" i="8"/>
  <c r="D6277" i="8"/>
  <c r="D6278" i="8"/>
  <c r="I6277" i="8"/>
  <c r="I6278" i="8"/>
  <c r="D8615" i="8"/>
  <c r="I8615" i="8"/>
  <c r="D8614" i="8"/>
  <c r="I8614" i="8"/>
  <c r="D5777" i="8"/>
  <c r="D5779" i="8"/>
  <c r="D5782" i="8"/>
  <c r="I5777" i="8"/>
  <c r="I5779" i="8"/>
  <c r="I5782" i="8"/>
  <c r="D3935" i="8"/>
  <c r="I3935" i="8"/>
  <c r="D6270" i="8"/>
  <c r="D6272" i="8"/>
  <c r="D6274" i="8"/>
  <c r="I6270" i="8"/>
  <c r="I6272" i="8"/>
  <c r="I6274" i="8"/>
  <c r="E11510" i="8"/>
  <c r="E12030" i="8"/>
  <c r="E12031" i="8"/>
  <c r="E8609" i="8"/>
  <c r="E8610" i="8"/>
  <c r="E588" i="8"/>
  <c r="E5770" i="8"/>
  <c r="E5771" i="8"/>
  <c r="E5772" i="8"/>
  <c r="E10523" i="8"/>
  <c r="E10876" i="8"/>
  <c r="E10877" i="8"/>
  <c r="E10878" i="8"/>
  <c r="E8220" i="8"/>
  <c r="E8221" i="8"/>
  <c r="E6265" i="8"/>
  <c r="E6266" i="8"/>
  <c r="E6268" i="8"/>
  <c r="E12786" i="8"/>
  <c r="E12787" i="8"/>
  <c r="E10524" i="8"/>
  <c r="E10525" i="8"/>
  <c r="E11511" i="8"/>
  <c r="E4261" i="8"/>
  <c r="E5773" i="8"/>
  <c r="E5775" i="8"/>
  <c r="E5776" i="8"/>
  <c r="E8611" i="8"/>
  <c r="E8613" i="8"/>
  <c r="E8222" i="8"/>
  <c r="E12764" i="8"/>
  <c r="D12764" i="8"/>
  <c r="I12764" i="8"/>
  <c r="D8222" i="8"/>
  <c r="I8222" i="8"/>
  <c r="D8613" i="8"/>
  <c r="I8613" i="8"/>
  <c r="D8611" i="8"/>
  <c r="I8611" i="8"/>
  <c r="D5773" i="8"/>
  <c r="D5775" i="8"/>
  <c r="D5776" i="8"/>
  <c r="I5773" i="8"/>
  <c r="I5775" i="8"/>
  <c r="I5776" i="8"/>
  <c r="D4261" i="8"/>
  <c r="I4261" i="8"/>
  <c r="D11511" i="8"/>
  <c r="I11511" i="8"/>
  <c r="D10525" i="8"/>
  <c r="I10525" i="8"/>
  <c r="D10524" i="8"/>
  <c r="I10524" i="8"/>
  <c r="D12787" i="8"/>
  <c r="I12787" i="8"/>
  <c r="D12786" i="8"/>
  <c r="I12786" i="8"/>
  <c r="D6265" i="8"/>
  <c r="D6266" i="8"/>
  <c r="D6268" i="8"/>
  <c r="I6265" i="8"/>
  <c r="I6266" i="8"/>
  <c r="I6268" i="8"/>
  <c r="D8221" i="8"/>
  <c r="I8221" i="8"/>
  <c r="D8220" i="8"/>
  <c r="I8220" i="8"/>
  <c r="D10878" i="8"/>
  <c r="I10878" i="8"/>
  <c r="D10877" i="8"/>
  <c r="I10877" i="8"/>
  <c r="D10876" i="8"/>
  <c r="I10876" i="8"/>
  <c r="D10523" i="8"/>
  <c r="I10523" i="8"/>
  <c r="D5770" i="8"/>
  <c r="D5771" i="8"/>
  <c r="D5772" i="8"/>
  <c r="I5770" i="8"/>
  <c r="I5771" i="8"/>
  <c r="I5772" i="8"/>
  <c r="D588" i="8"/>
  <c r="I588" i="8"/>
  <c r="D8610" i="8"/>
  <c r="I8610" i="8"/>
  <c r="D8609" i="8"/>
  <c r="I8609" i="8"/>
  <c r="D12031" i="8"/>
  <c r="I12031" i="8"/>
  <c r="D12030" i="8"/>
  <c r="I12030" i="8"/>
  <c r="D11510" i="8"/>
  <c r="I11510" i="8"/>
  <c r="E10874" i="8"/>
  <c r="E10875" i="8"/>
  <c r="E8406" i="8"/>
  <c r="E8407" i="8"/>
  <c r="E9308" i="8"/>
  <c r="E9309" i="8"/>
  <c r="E11509" i="8"/>
  <c r="E8218" i="8"/>
  <c r="E8219" i="8"/>
  <c r="E10521" i="8"/>
  <c r="E10522" i="8"/>
  <c r="E1634" i="8"/>
  <c r="E1635" i="8"/>
  <c r="E1636" i="8"/>
  <c r="D1636" i="8" l="1"/>
  <c r="I1636" i="8"/>
  <c r="D1635" i="8"/>
  <c r="I1635" i="8"/>
  <c r="D1634" i="8"/>
  <c r="I1634" i="8"/>
  <c r="D10522" i="8"/>
  <c r="I10522" i="8"/>
  <c r="D10521" i="8"/>
  <c r="I10521" i="8"/>
  <c r="D8219" i="8"/>
  <c r="I8219" i="8"/>
  <c r="D8218" i="8"/>
  <c r="I8218" i="8"/>
  <c r="D11509" i="8"/>
  <c r="I11509" i="8"/>
  <c r="D9309" i="8"/>
  <c r="I9309" i="8"/>
  <c r="D9308" i="8"/>
  <c r="I9308" i="8"/>
  <c r="D8407" i="8"/>
  <c r="I8407" i="8"/>
  <c r="D8406" i="8"/>
  <c r="I8406" i="8"/>
  <c r="D10875" i="8"/>
  <c r="I10875" i="8"/>
  <c r="D10874" i="8"/>
  <c r="I10874" i="8"/>
  <c r="E12513" i="8"/>
  <c r="D12513" i="8"/>
  <c r="I12513" i="8"/>
  <c r="E11508" i="8" l="1"/>
  <c r="E5766" i="8"/>
  <c r="E5765" i="8"/>
  <c r="E5753" i="8"/>
  <c r="E4260" i="8"/>
  <c r="D11508" i="8"/>
  <c r="I11508" i="8"/>
  <c r="D5753" i="8"/>
  <c r="D5765" i="8"/>
  <c r="D5766" i="8"/>
  <c r="I5753" i="8"/>
  <c r="I5765" i="8"/>
  <c r="I5766" i="8"/>
  <c r="D4260" i="8"/>
  <c r="I4260" i="8"/>
  <c r="E12504" i="8"/>
  <c r="E4946" i="8"/>
  <c r="D12504" i="8"/>
  <c r="I12504" i="8"/>
  <c r="D4946" i="8"/>
  <c r="I4946" i="8"/>
  <c r="E8382" i="8" l="1"/>
  <c r="E2299" i="8"/>
  <c r="D8382" i="8"/>
  <c r="I8382" i="8"/>
  <c r="D2299" i="8"/>
  <c r="I2299" i="8"/>
  <c r="E5750" i="8"/>
  <c r="E5752" i="8"/>
  <c r="E7632" i="8"/>
  <c r="E4254" i="8"/>
  <c r="E4258" i="8"/>
  <c r="E10871" i="8"/>
  <c r="E10872" i="8"/>
  <c r="E10873" i="8"/>
  <c r="E9085" i="8"/>
  <c r="E11507" i="8"/>
  <c r="E10519" i="8"/>
  <c r="E8217" i="8"/>
  <c r="E10520" i="8"/>
  <c r="E5749" i="8"/>
  <c r="D10520" i="8"/>
  <c r="I10520" i="8"/>
  <c r="D8217" i="8"/>
  <c r="I8217" i="8"/>
  <c r="D10519" i="8"/>
  <c r="I10519" i="8"/>
  <c r="D11507" i="8"/>
  <c r="I11507" i="8"/>
  <c r="D9085" i="8"/>
  <c r="I9085" i="8"/>
  <c r="D10873" i="8"/>
  <c r="I10873" i="8"/>
  <c r="D10872" i="8"/>
  <c r="I10872" i="8"/>
  <c r="D10871" i="8"/>
  <c r="I10871" i="8"/>
  <c r="D4258" i="8"/>
  <c r="I4258" i="8"/>
  <c r="D4254" i="8"/>
  <c r="I4254" i="8"/>
  <c r="D7632" i="8"/>
  <c r="I7632" i="8"/>
  <c r="D5749" i="8"/>
  <c r="D5750" i="8"/>
  <c r="D5752" i="8"/>
  <c r="I5749" i="8"/>
  <c r="I5750" i="8"/>
  <c r="I5752" i="8"/>
  <c r="D10479" i="8"/>
  <c r="I10479" i="8"/>
  <c r="E4945" i="8" l="1"/>
  <c r="E587" i="8"/>
  <c r="E2223" i="8"/>
  <c r="E3600" i="8"/>
  <c r="E7612" i="8"/>
  <c r="E8381" i="8"/>
  <c r="E8896" i="8"/>
  <c r="E9272" i="8"/>
  <c r="E10478" i="8"/>
  <c r="E11474" i="8"/>
  <c r="E12428" i="8"/>
  <c r="E13217" i="8"/>
  <c r="E7145" i="8"/>
  <c r="E8193" i="8"/>
  <c r="E8584" i="8"/>
  <c r="E10084" i="8"/>
  <c r="E11254" i="8"/>
  <c r="E11996" i="8"/>
  <c r="E13072" i="8"/>
  <c r="E1218" i="8"/>
  <c r="E2224" i="8"/>
  <c r="E3744" i="8"/>
  <c r="E4776" i="8"/>
  <c r="E6250" i="8"/>
  <c r="E7074" i="8"/>
  <c r="E8462" i="8"/>
  <c r="E9057" i="8"/>
  <c r="E11640" i="8"/>
  <c r="E13359" i="8"/>
  <c r="E13394" i="8"/>
  <c r="D13359" i="8"/>
  <c r="I13359" i="8"/>
  <c r="D11640" i="8"/>
  <c r="I11640" i="8"/>
  <c r="D9057" i="8"/>
  <c r="I9057" i="8"/>
  <c r="D8462" i="8"/>
  <c r="I8462" i="8"/>
  <c r="D7074" i="8"/>
  <c r="I7074" i="8"/>
  <c r="D6250" i="8"/>
  <c r="I6250" i="8"/>
  <c r="D4776" i="8"/>
  <c r="I4776" i="8"/>
  <c r="D3744" i="8"/>
  <c r="I3744" i="8"/>
  <c r="D2223" i="8"/>
  <c r="D3600" i="8"/>
  <c r="D7612" i="8"/>
  <c r="D8381" i="8"/>
  <c r="D8896" i="8"/>
  <c r="D9272" i="8"/>
  <c r="D10478" i="8"/>
  <c r="D11474" i="8"/>
  <c r="D12428" i="8"/>
  <c r="D13217" i="8"/>
  <c r="D7145" i="8"/>
  <c r="D8193" i="8"/>
  <c r="D8584" i="8"/>
  <c r="D10084" i="8"/>
  <c r="D11254" i="8"/>
  <c r="D11996" i="8"/>
  <c r="D13072" i="8"/>
  <c r="D1218" i="8"/>
  <c r="D2224" i="8"/>
  <c r="I2223" i="8"/>
  <c r="I3600" i="8"/>
  <c r="I7612" i="8"/>
  <c r="I8381" i="8"/>
  <c r="I8896" i="8"/>
  <c r="I9272" i="8"/>
  <c r="I10478" i="8"/>
  <c r="I11474" i="8"/>
  <c r="I12428" i="8"/>
  <c r="I13217" i="8"/>
  <c r="I7145" i="8"/>
  <c r="I8193" i="8"/>
  <c r="I8584" i="8"/>
  <c r="I10084" i="8"/>
  <c r="I11254" i="8"/>
  <c r="I11996" i="8"/>
  <c r="I13072" i="8"/>
  <c r="I1218" i="8"/>
  <c r="I2224" i="8"/>
  <c r="D587" i="8"/>
  <c r="I587" i="8"/>
  <c r="D4945" i="8"/>
  <c r="I4945" i="8"/>
  <c r="E5744" i="8"/>
  <c r="E5748" i="8"/>
  <c r="E6260" i="8"/>
  <c r="E6262" i="8"/>
  <c r="E6264" i="8"/>
  <c r="E10516" i="8"/>
  <c r="E8215" i="8"/>
  <c r="E8216" i="8"/>
  <c r="E10517" i="8"/>
  <c r="E10518" i="8"/>
  <c r="E1632" i="8"/>
  <c r="E1633" i="8"/>
  <c r="E12503" i="8"/>
  <c r="D13394" i="8"/>
  <c r="I13394" i="8"/>
  <c r="D1633" i="8"/>
  <c r="I1633" i="8"/>
  <c r="D1632" i="8"/>
  <c r="I1632" i="8"/>
  <c r="D10518" i="8"/>
  <c r="I10518" i="8"/>
  <c r="D10517" i="8"/>
  <c r="I10517" i="8"/>
  <c r="D8216" i="8"/>
  <c r="I8216" i="8"/>
  <c r="D8215" i="8"/>
  <c r="I8215" i="8"/>
  <c r="D10516" i="8"/>
  <c r="I10516" i="8"/>
  <c r="D6260" i="8"/>
  <c r="D6262" i="8"/>
  <c r="D6264" i="8"/>
  <c r="I6260" i="8"/>
  <c r="I6262" i="8"/>
  <c r="I6264" i="8"/>
  <c r="D5744" i="8"/>
  <c r="D5748" i="8"/>
  <c r="I5744" i="8"/>
  <c r="I5748" i="8"/>
  <c r="D12503" i="8"/>
  <c r="I12503" i="8"/>
  <c r="E5732" i="8"/>
  <c r="E11506" i="8"/>
  <c r="E5731" i="8"/>
  <c r="D11506" i="8"/>
  <c r="I11506" i="8"/>
  <c r="D5731" i="8"/>
  <c r="D5732" i="8"/>
  <c r="I5731" i="8"/>
  <c r="I5732" i="8"/>
  <c r="E8190" i="8"/>
  <c r="E6258" i="8"/>
  <c r="E6257" i="8"/>
  <c r="D8190" i="8"/>
  <c r="I8190" i="8"/>
  <c r="D6258" i="8"/>
  <c r="I6258" i="8"/>
  <c r="D6257" i="8"/>
  <c r="I6257" i="8"/>
  <c r="E12502" i="8"/>
  <c r="E9505" i="8"/>
  <c r="D12502" i="8"/>
  <c r="I12502" i="8"/>
  <c r="D9505" i="8"/>
  <c r="I9505" i="8"/>
  <c r="E10515" i="8"/>
  <c r="E10514" i="8"/>
  <c r="D10515" i="8"/>
  <c r="I10515" i="8"/>
  <c r="I10514" i="8"/>
  <c r="D10514" i="8"/>
  <c r="E1631" i="8"/>
  <c r="E1629" i="8"/>
  <c r="E12501" i="8"/>
  <c r="D1631" i="8"/>
  <c r="I1631" i="8"/>
  <c r="D1629" i="8"/>
  <c r="I1629" i="8"/>
  <c r="D12501" i="8"/>
  <c r="I12501" i="8"/>
  <c r="E5960" i="8"/>
  <c r="E8211" i="8"/>
  <c r="E8212" i="8"/>
  <c r="E586" i="8"/>
  <c r="E7626" i="8"/>
  <c r="E7627" i="8"/>
  <c r="E1627" i="8"/>
  <c r="E1628" i="8"/>
  <c r="E5726" i="8"/>
  <c r="E5728" i="8"/>
  <c r="E5729" i="8"/>
  <c r="E8213" i="8"/>
  <c r="E8214" i="8"/>
  <c r="E4253" i="8"/>
  <c r="E12500" i="8"/>
  <c r="E11505" i="8"/>
  <c r="E7628" i="8"/>
  <c r="E7629" i="8"/>
  <c r="E7630" i="8"/>
  <c r="D7630" i="8"/>
  <c r="I7630" i="8"/>
  <c r="D7629" i="8"/>
  <c r="I7629" i="8"/>
  <c r="D7628" i="8"/>
  <c r="I7628" i="8"/>
  <c r="D11505" i="8"/>
  <c r="I11505" i="8"/>
  <c r="D12500" i="8"/>
  <c r="I12500" i="8"/>
  <c r="D4253" i="8"/>
  <c r="I4253" i="8"/>
  <c r="D8214" i="8"/>
  <c r="I8214" i="8"/>
  <c r="D8213" i="8"/>
  <c r="I8213" i="8"/>
  <c r="D5726" i="8"/>
  <c r="D5728" i="8"/>
  <c r="D5729" i="8"/>
  <c r="I5726" i="8"/>
  <c r="I5728" i="8"/>
  <c r="I5729" i="8"/>
  <c r="D1628" i="8"/>
  <c r="I1628" i="8"/>
  <c r="D1627" i="8"/>
  <c r="I1627" i="8"/>
  <c r="D7627" i="8"/>
  <c r="I7627" i="8"/>
  <c r="D7626" i="8"/>
  <c r="I7626" i="8"/>
  <c r="D586" i="8"/>
  <c r="I586" i="8"/>
  <c r="D8212" i="8"/>
  <c r="I8212" i="8"/>
  <c r="D8211" i="8"/>
  <c r="I8211" i="8"/>
  <c r="D5960" i="8"/>
  <c r="I5960" i="8"/>
  <c r="E5725" i="8"/>
  <c r="E5724" i="8"/>
  <c r="E5723" i="8"/>
  <c r="D5723" i="8"/>
  <c r="D5724" i="8"/>
  <c r="D5725" i="8"/>
  <c r="I5723" i="8"/>
  <c r="I5724" i="8"/>
  <c r="I5725" i="8"/>
  <c r="E13071" i="8" l="1"/>
  <c r="E3598" i="8"/>
  <c r="E12750" i="8"/>
  <c r="D12750" i="8"/>
  <c r="D3598" i="8"/>
  <c r="D13071" i="8"/>
  <c r="I12750" i="8"/>
  <c r="I3598" i="8"/>
  <c r="I13071" i="8"/>
  <c r="E5321" i="8" l="1"/>
  <c r="E5719" i="8"/>
  <c r="E5715" i="8"/>
  <c r="D5321" i="8"/>
  <c r="I5321" i="8"/>
  <c r="D5715" i="8"/>
  <c r="D5719" i="8"/>
  <c r="I5715" i="8"/>
  <c r="I5719" i="8"/>
  <c r="E12499" i="8"/>
  <c r="E1624" i="8"/>
  <c r="E10511" i="8"/>
  <c r="E10512" i="8"/>
  <c r="E10513" i="8"/>
  <c r="E9146" i="8"/>
  <c r="E7623" i="8"/>
  <c r="E7624" i="8"/>
  <c r="E7625" i="8"/>
  <c r="E11504" i="8"/>
  <c r="E8209" i="8"/>
  <c r="E8210" i="8"/>
  <c r="E4252" i="8"/>
  <c r="D4252" i="8"/>
  <c r="I4252" i="8"/>
  <c r="D8210" i="8"/>
  <c r="I8210" i="8"/>
  <c r="D8209" i="8"/>
  <c r="I8209" i="8"/>
  <c r="D11504" i="8"/>
  <c r="I11504" i="8"/>
  <c r="D7625" i="8"/>
  <c r="I7625" i="8"/>
  <c r="D7624" i="8"/>
  <c r="I7624" i="8"/>
  <c r="D7623" i="8"/>
  <c r="I7623" i="8"/>
  <c r="D9146" i="8"/>
  <c r="I9146" i="8"/>
  <c r="D10513" i="8"/>
  <c r="I10513" i="8"/>
  <c r="D10512" i="8"/>
  <c r="I10512" i="8"/>
  <c r="D10511" i="8"/>
  <c r="I10511" i="8"/>
  <c r="D1624" i="8"/>
  <c r="I1624" i="8"/>
  <c r="D12499" i="8"/>
  <c r="I12499" i="8"/>
  <c r="E6860" i="8"/>
  <c r="E6858" i="8"/>
  <c r="E7144" i="8"/>
  <c r="E7142" i="8"/>
  <c r="E1619" i="8"/>
  <c r="E1618" i="8"/>
  <c r="E9119" i="8"/>
  <c r="E9118" i="8"/>
  <c r="E12749" i="8"/>
  <c r="E12748" i="8"/>
  <c r="D6860" i="8"/>
  <c r="I6860" i="8"/>
  <c r="D6858" i="8"/>
  <c r="I6858" i="8"/>
  <c r="D7142" i="8"/>
  <c r="D7144" i="8"/>
  <c r="I7142" i="8"/>
  <c r="I7144" i="8"/>
  <c r="D1618" i="8"/>
  <c r="D1619" i="8"/>
  <c r="I1618" i="8"/>
  <c r="I1619" i="8"/>
  <c r="D9118" i="8"/>
  <c r="D9119" i="8"/>
  <c r="I9118" i="8"/>
  <c r="I9119" i="8"/>
  <c r="D12748" i="8"/>
  <c r="D12749" i="8"/>
  <c r="I12748" i="8"/>
  <c r="I12749" i="8"/>
  <c r="E6889" i="8" l="1"/>
  <c r="E6890" i="8"/>
  <c r="E6891" i="8"/>
  <c r="E6892" i="8"/>
  <c r="D6892" i="8"/>
  <c r="I6892" i="8"/>
  <c r="D6891" i="8"/>
  <c r="I6891" i="8"/>
  <c r="D6890" i="8"/>
  <c r="I6890" i="8"/>
  <c r="D6889" i="8"/>
  <c r="I6889" i="8"/>
  <c r="E8490" i="8"/>
  <c r="E11298" i="8"/>
  <c r="E5705" i="8"/>
  <c r="E5713" i="8"/>
  <c r="E11503" i="8"/>
  <c r="E3292" i="8"/>
  <c r="E11713" i="8"/>
  <c r="E8491" i="8"/>
  <c r="D8491" i="8"/>
  <c r="I8491" i="8"/>
  <c r="D11713" i="8"/>
  <c r="I11713" i="8"/>
  <c r="D3292" i="8"/>
  <c r="I3292" i="8"/>
  <c r="D11503" i="8"/>
  <c r="I11503" i="8"/>
  <c r="D5713" i="8"/>
  <c r="I5713" i="8"/>
  <c r="D5705" i="8"/>
  <c r="I5705" i="8"/>
  <c r="D11298" i="8"/>
  <c r="I11298" i="8"/>
  <c r="D8490" i="8"/>
  <c r="I8490" i="8"/>
  <c r="E12498" i="8"/>
  <c r="E12497" i="8"/>
  <c r="E12496" i="8"/>
  <c r="D12498" i="8"/>
  <c r="I12498" i="8"/>
  <c r="D12497" i="8"/>
  <c r="I12497" i="8"/>
  <c r="D12496" i="8"/>
  <c r="I12496" i="8"/>
  <c r="E12495" i="8"/>
  <c r="E12494" i="8"/>
  <c r="E12493" i="8"/>
  <c r="E12492" i="8"/>
  <c r="E12491" i="8"/>
  <c r="E12490" i="8"/>
  <c r="D12495" i="8"/>
  <c r="I12495" i="8"/>
  <c r="D12494" i="8"/>
  <c r="I12494" i="8"/>
  <c r="D12493" i="8"/>
  <c r="I12493" i="8"/>
  <c r="D12492" i="8"/>
  <c r="I12492" i="8"/>
  <c r="D12491" i="8"/>
  <c r="I12491" i="8"/>
  <c r="D12490" i="8"/>
  <c r="I12490" i="8"/>
  <c r="E12485" i="8"/>
  <c r="E12486" i="8"/>
  <c r="E12487" i="8"/>
  <c r="E12489" i="8"/>
  <c r="D12489" i="8"/>
  <c r="I12489" i="8"/>
  <c r="D12487" i="8"/>
  <c r="I12487" i="8"/>
  <c r="D12486" i="8"/>
  <c r="I12486" i="8"/>
  <c r="D12485" i="8"/>
  <c r="I12485" i="8"/>
  <c r="E12482" i="8"/>
  <c r="E12481" i="8"/>
  <c r="E12480" i="8"/>
  <c r="E8608" i="8"/>
  <c r="E8607" i="8"/>
  <c r="D12482" i="8"/>
  <c r="I12482" i="8"/>
  <c r="D12481" i="8"/>
  <c r="I12481" i="8"/>
  <c r="D12480" i="8"/>
  <c r="I12480" i="8"/>
  <c r="D8608" i="8"/>
  <c r="I8608" i="8"/>
  <c r="D8607" i="8"/>
  <c r="I8607" i="8"/>
  <c r="E3291" i="8"/>
  <c r="E3290" i="8"/>
  <c r="E8208" i="8"/>
  <c r="E8207" i="8"/>
  <c r="E12785" i="8"/>
  <c r="E12784" i="8"/>
  <c r="E12783" i="8"/>
  <c r="D3291" i="8"/>
  <c r="I3291" i="8"/>
  <c r="D3290" i="8"/>
  <c r="I3290" i="8"/>
  <c r="D8208" i="8"/>
  <c r="I8208" i="8"/>
  <c r="D8207" i="8"/>
  <c r="I8207" i="8"/>
  <c r="D12785" i="8"/>
  <c r="I12785" i="8"/>
  <c r="D12784" i="8"/>
  <c r="I12784" i="8"/>
  <c r="D12783" i="8"/>
  <c r="I12783" i="8"/>
  <c r="E7622" i="8"/>
  <c r="E7621" i="8"/>
  <c r="E7620" i="8"/>
  <c r="E8489" i="8"/>
  <c r="D7622" i="8"/>
  <c r="I7622" i="8"/>
  <c r="D7621" i="8"/>
  <c r="I7621" i="8"/>
  <c r="D7620" i="8"/>
  <c r="I7620" i="8"/>
  <c r="D8489" i="8"/>
  <c r="I8489" i="8"/>
  <c r="E9504" i="8"/>
  <c r="D9504" i="8"/>
  <c r="I9504" i="8"/>
  <c r="E11712" i="8"/>
  <c r="D11712" i="8"/>
  <c r="I11712" i="8"/>
  <c r="E6256" i="8"/>
  <c r="E6255" i="8"/>
  <c r="E6254" i="8"/>
  <c r="D6254" i="8"/>
  <c r="D6255" i="8"/>
  <c r="D6256" i="8"/>
  <c r="I6254" i="8"/>
  <c r="I6255" i="8"/>
  <c r="I6256" i="8"/>
  <c r="E5703" i="8"/>
  <c r="E5704" i="8"/>
  <c r="E5722" i="8"/>
  <c r="D5722" i="8"/>
  <c r="D5703" i="8"/>
  <c r="D5704" i="8"/>
  <c r="I5722" i="8"/>
  <c r="I5703" i="8"/>
  <c r="I5704" i="8"/>
  <c r="E11711" i="8"/>
  <c r="E8488" i="8"/>
  <c r="E5702" i="8"/>
  <c r="E8205" i="8"/>
  <c r="E8206" i="8"/>
  <c r="E12780" i="8"/>
  <c r="E12781" i="8"/>
  <c r="E12782" i="8"/>
  <c r="E1617" i="8"/>
  <c r="E1620" i="8"/>
  <c r="E1623" i="8"/>
  <c r="D1623" i="8"/>
  <c r="I1623" i="8"/>
  <c r="D1620" i="8"/>
  <c r="I1620" i="8"/>
  <c r="D1617" i="8"/>
  <c r="I1617" i="8"/>
  <c r="D12782" i="8"/>
  <c r="I12782" i="8"/>
  <c r="D12781" i="8"/>
  <c r="I12781" i="8"/>
  <c r="D12780" i="8"/>
  <c r="I12780" i="8"/>
  <c r="D8206" i="8"/>
  <c r="I8206" i="8"/>
  <c r="D8205" i="8"/>
  <c r="I8205" i="8"/>
  <c r="D5702" i="8"/>
  <c r="I5702" i="8"/>
  <c r="D8488" i="8"/>
  <c r="I8488" i="8"/>
  <c r="D11711" i="8"/>
  <c r="I11711" i="8"/>
  <c r="E568" i="8" l="1"/>
  <c r="E577" i="8"/>
  <c r="E578" i="8"/>
  <c r="E10869" i="8"/>
  <c r="E10870" i="8"/>
  <c r="D10870" i="8"/>
  <c r="I10870" i="8"/>
  <c r="D10869" i="8"/>
  <c r="I10869" i="8"/>
  <c r="D578" i="8"/>
  <c r="I578" i="8"/>
  <c r="D577" i="8"/>
  <c r="I577" i="8"/>
  <c r="D568" i="8"/>
  <c r="I568" i="8"/>
  <c r="E10509" i="8"/>
  <c r="E10510" i="8"/>
  <c r="E7619" i="8"/>
  <c r="D7619" i="8"/>
  <c r="I7619" i="8"/>
  <c r="D10510" i="8"/>
  <c r="I10510" i="8"/>
  <c r="D10509" i="8"/>
  <c r="I10509" i="8"/>
  <c r="E13105" i="8"/>
  <c r="D13105" i="8"/>
  <c r="I13105" i="8"/>
  <c r="E13274" i="8" l="1"/>
  <c r="E13273" i="8"/>
  <c r="E13272" i="8"/>
  <c r="E13271" i="8"/>
  <c r="D13272" i="8"/>
  <c r="D13273" i="8"/>
  <c r="D13274" i="8"/>
  <c r="I13272" i="8"/>
  <c r="I13273" i="8"/>
  <c r="I13274" i="8"/>
  <c r="D13271" i="8"/>
  <c r="I13271" i="8"/>
  <c r="E566" i="8"/>
  <c r="E567" i="8"/>
  <c r="E11502" i="8"/>
  <c r="E5701" i="8"/>
  <c r="E12778" i="8"/>
  <c r="E8203" i="8"/>
  <c r="E8204" i="8"/>
  <c r="E4251" i="8"/>
  <c r="E12779" i="8"/>
  <c r="E7617" i="8"/>
  <c r="E7618" i="8"/>
  <c r="E7520" i="8"/>
  <c r="E10498" i="8"/>
  <c r="E10499" i="8"/>
  <c r="D10499" i="8"/>
  <c r="I10499" i="8"/>
  <c r="D10498" i="8"/>
  <c r="I10498" i="8"/>
  <c r="D7520" i="8"/>
  <c r="I7520" i="8"/>
  <c r="D7618" i="8"/>
  <c r="I7618" i="8"/>
  <c r="D7617" i="8"/>
  <c r="I7617" i="8"/>
  <c r="D12779" i="8"/>
  <c r="I12779" i="8"/>
  <c r="D4251" i="8"/>
  <c r="I4251" i="8"/>
  <c r="D8204" i="8"/>
  <c r="I8204" i="8"/>
  <c r="D8203" i="8"/>
  <c r="I8203" i="8"/>
  <c r="D12778" i="8"/>
  <c r="I12778" i="8"/>
  <c r="D5701" i="8"/>
  <c r="I5701" i="8"/>
  <c r="D11502" i="8"/>
  <c r="I11502" i="8"/>
  <c r="D567" i="8"/>
  <c r="I567" i="8"/>
  <c r="D566" i="8"/>
  <c r="I566" i="8"/>
  <c r="E3289" i="8"/>
  <c r="D3289" i="8"/>
  <c r="I3289" i="8"/>
  <c r="E5693" i="8"/>
  <c r="E5697" i="8"/>
  <c r="E8201" i="8"/>
  <c r="E8202" i="8"/>
  <c r="D8202" i="8"/>
  <c r="I8202" i="8"/>
  <c r="D8201" i="8"/>
  <c r="I8201" i="8"/>
  <c r="D5693" i="8"/>
  <c r="D5697" i="8"/>
  <c r="I5693" i="8"/>
  <c r="I5697" i="8"/>
  <c r="E564" i="8"/>
  <c r="E10496" i="8"/>
  <c r="E10497" i="8"/>
  <c r="E4246" i="8"/>
  <c r="E4249" i="8"/>
  <c r="D4249" i="8"/>
  <c r="I4249" i="8"/>
  <c r="D4246" i="8"/>
  <c r="I4246" i="8"/>
  <c r="D10497" i="8"/>
  <c r="I10497" i="8"/>
  <c r="D10496" i="8"/>
  <c r="I10496" i="8"/>
  <c r="D564" i="8"/>
  <c r="I564" i="8"/>
  <c r="E9503" i="8"/>
  <c r="E1616" i="8"/>
  <c r="E1615" i="8"/>
  <c r="E1614" i="8"/>
  <c r="E1613" i="8"/>
  <c r="D9503" i="8"/>
  <c r="I9503" i="8"/>
  <c r="D1616" i="8"/>
  <c r="I1616" i="8"/>
  <c r="D1615" i="8"/>
  <c r="I1615" i="8"/>
  <c r="D1614" i="8"/>
  <c r="I1614" i="8"/>
  <c r="D1613" i="8"/>
  <c r="I1613" i="8"/>
  <c r="E8200" i="8"/>
  <c r="E13392" i="8"/>
  <c r="D8200" i="8"/>
  <c r="I8200" i="8"/>
  <c r="D13392" i="8"/>
  <c r="I13392" i="8"/>
  <c r="E12777" i="8"/>
  <c r="E12776" i="8"/>
  <c r="D12777" i="8"/>
  <c r="I12777" i="8"/>
  <c r="D12776" i="8"/>
  <c r="I12776" i="8"/>
  <c r="E10493" i="8"/>
  <c r="E10494" i="8"/>
  <c r="E10495" i="8"/>
  <c r="E554" i="8"/>
  <c r="E559" i="8"/>
  <c r="E563" i="8"/>
  <c r="E11707" i="8"/>
  <c r="E11708" i="8"/>
  <c r="E11709" i="8"/>
  <c r="E11710" i="8"/>
  <c r="E8605" i="8"/>
  <c r="E8606" i="8"/>
  <c r="E5689" i="8"/>
  <c r="E5691" i="8"/>
  <c r="E5692" i="8"/>
  <c r="E6251" i="8"/>
  <c r="E6252" i="8"/>
  <c r="E6253" i="8"/>
  <c r="E878" i="8"/>
  <c r="E879" i="8"/>
  <c r="D879" i="8"/>
  <c r="I879" i="8"/>
  <c r="D878" i="8"/>
  <c r="I878" i="8"/>
  <c r="D6251" i="8"/>
  <c r="D6252" i="8"/>
  <c r="D6253" i="8"/>
  <c r="I6251" i="8"/>
  <c r="I6252" i="8"/>
  <c r="I6253" i="8"/>
  <c r="D5689" i="8"/>
  <c r="D5691" i="8"/>
  <c r="D5692" i="8"/>
  <c r="I5689" i="8"/>
  <c r="I5691" i="8"/>
  <c r="I5692" i="8"/>
  <c r="D8606" i="8"/>
  <c r="I8606" i="8"/>
  <c r="D8605" i="8"/>
  <c r="I8605" i="8"/>
  <c r="D11710" i="8"/>
  <c r="I11710" i="8"/>
  <c r="D11709" i="8"/>
  <c r="I11709" i="8"/>
  <c r="D11708" i="8"/>
  <c r="I11708" i="8"/>
  <c r="D11707" i="8"/>
  <c r="I11707" i="8"/>
  <c r="D563" i="8"/>
  <c r="I563" i="8"/>
  <c r="D559" i="8"/>
  <c r="I559" i="8"/>
  <c r="D554" i="8"/>
  <c r="I554" i="8"/>
  <c r="D10495" i="8"/>
  <c r="I10495" i="8"/>
  <c r="D10494" i="8"/>
  <c r="I10494" i="8"/>
  <c r="D10493" i="8"/>
  <c r="I10493" i="8"/>
  <c r="E13257" i="8"/>
  <c r="E13256" i="8"/>
  <c r="D13257" i="8"/>
  <c r="I13257" i="8"/>
  <c r="D13256" i="8"/>
  <c r="I13256" i="8"/>
  <c r="E551" i="8"/>
  <c r="E552" i="8"/>
  <c r="E7615" i="8"/>
  <c r="E7616" i="8"/>
  <c r="E4242" i="8"/>
  <c r="E4245" i="8"/>
  <c r="E8603" i="8"/>
  <c r="E8604" i="8"/>
  <c r="E13391" i="8"/>
  <c r="E5686" i="8"/>
  <c r="E5687" i="8"/>
  <c r="E5688" i="8"/>
  <c r="E11501" i="8"/>
  <c r="D11501" i="8" l="1"/>
  <c r="I11501" i="8"/>
  <c r="D5686" i="8"/>
  <c r="D5687" i="8"/>
  <c r="D5688" i="8"/>
  <c r="I5686" i="8"/>
  <c r="I5687" i="8"/>
  <c r="I5688" i="8"/>
  <c r="D13391" i="8"/>
  <c r="I13391" i="8"/>
  <c r="D8604" i="8"/>
  <c r="I8604" i="8"/>
  <c r="D8603" i="8"/>
  <c r="I8603" i="8"/>
  <c r="D4245" i="8"/>
  <c r="I4245" i="8"/>
  <c r="D4242" i="8"/>
  <c r="I4242" i="8"/>
  <c r="D7616" i="8"/>
  <c r="I7616" i="8"/>
  <c r="D7615" i="8"/>
  <c r="I7615" i="8"/>
  <c r="D552" i="8"/>
  <c r="I552" i="8"/>
  <c r="D551" i="8"/>
  <c r="I551" i="8"/>
  <c r="E10491" i="8"/>
  <c r="E12774" i="8"/>
  <c r="E12775" i="8"/>
  <c r="E10492" i="8"/>
  <c r="E8198" i="8"/>
  <c r="E8199" i="8"/>
  <c r="E2653" i="8"/>
  <c r="E2654" i="8"/>
  <c r="E2652" i="8"/>
  <c r="D2654" i="8"/>
  <c r="I2654" i="8"/>
  <c r="D2653" i="8"/>
  <c r="I2653" i="8"/>
  <c r="D8199" i="8"/>
  <c r="I8199" i="8"/>
  <c r="D8198" i="8"/>
  <c r="I8198" i="8"/>
  <c r="D10492" i="8"/>
  <c r="I10492" i="8"/>
  <c r="D12775" i="8"/>
  <c r="I12775" i="8"/>
  <c r="D12774" i="8"/>
  <c r="I12774" i="8"/>
  <c r="D10491" i="8"/>
  <c r="I10491" i="8"/>
  <c r="D2652" i="8"/>
  <c r="I2652" i="8"/>
  <c r="E9502" i="8" l="1"/>
  <c r="E10490" i="8"/>
  <c r="D9502" i="8"/>
  <c r="I9502" i="8"/>
  <c r="D10490" i="8"/>
  <c r="I10490" i="8"/>
  <c r="E8602" i="8"/>
  <c r="E8601" i="8"/>
  <c r="E5685" i="8"/>
  <c r="E5684" i="8"/>
  <c r="E5683" i="8"/>
  <c r="E8405" i="8"/>
  <c r="D8602" i="8"/>
  <c r="I8602" i="8"/>
  <c r="D8601" i="8"/>
  <c r="I8601" i="8"/>
  <c r="D5683" i="8"/>
  <c r="D5684" i="8"/>
  <c r="D5685" i="8"/>
  <c r="I5683" i="8"/>
  <c r="I5684" i="8"/>
  <c r="I5685" i="8"/>
  <c r="D8405" i="8"/>
  <c r="I8405" i="8"/>
  <c r="E12772" i="8"/>
  <c r="E12773" i="8"/>
  <c r="E7613" i="8"/>
  <c r="E7614" i="8"/>
  <c r="E4236" i="8"/>
  <c r="E4237" i="8"/>
  <c r="E6247" i="8"/>
  <c r="E6249" i="8"/>
  <c r="E10488" i="8"/>
  <c r="E8197" i="8"/>
  <c r="E10489" i="8"/>
  <c r="D10489" i="8"/>
  <c r="I10489" i="8"/>
  <c r="D8197" i="8"/>
  <c r="I8197" i="8"/>
  <c r="D10488" i="8"/>
  <c r="I10488" i="8"/>
  <c r="D6249" i="8"/>
  <c r="I6249" i="8"/>
  <c r="D6247" i="8"/>
  <c r="I6247" i="8"/>
  <c r="D4237" i="8"/>
  <c r="I4237" i="8"/>
  <c r="D4236" i="8"/>
  <c r="I4236" i="8"/>
  <c r="D7614" i="8"/>
  <c r="I7614" i="8"/>
  <c r="D7613" i="8"/>
  <c r="I7613" i="8"/>
  <c r="D12773" i="8"/>
  <c r="I12773" i="8"/>
  <c r="D12772" i="8"/>
  <c r="I12772" i="8"/>
  <c r="E12104" i="8"/>
  <c r="E12105" i="8"/>
  <c r="E12106" i="8"/>
  <c r="E12107" i="8"/>
  <c r="D12105" i="8"/>
  <c r="D12106" i="8"/>
  <c r="D12107" i="8"/>
  <c r="I12105" i="8"/>
  <c r="I12106" i="8"/>
  <c r="I12107" i="8"/>
  <c r="D12104" i="8"/>
  <c r="I12104" i="8"/>
  <c r="E2650" i="8"/>
  <c r="E10487" i="8"/>
  <c r="D2650" i="8"/>
  <c r="I2650" i="8"/>
  <c r="D10487" i="8" l="1"/>
  <c r="I10487" i="8"/>
  <c r="E5680" i="8"/>
  <c r="E5681" i="8"/>
  <c r="E5682" i="8"/>
  <c r="E4235" i="8"/>
  <c r="E8404" i="8"/>
  <c r="E10867" i="8"/>
  <c r="E10868" i="8"/>
  <c r="E8196" i="8"/>
  <c r="E7609" i="8"/>
  <c r="E7610" i="8"/>
  <c r="E7611" i="8"/>
  <c r="D7611" i="8"/>
  <c r="I7611" i="8"/>
  <c r="D7610" i="8"/>
  <c r="I7610" i="8"/>
  <c r="D7609" i="8"/>
  <c r="I7609" i="8"/>
  <c r="D8196" i="8"/>
  <c r="I8196" i="8"/>
  <c r="D10868" i="8"/>
  <c r="I10868" i="8"/>
  <c r="D10867" i="8"/>
  <c r="I10867" i="8"/>
  <c r="D8404" i="8"/>
  <c r="I8404" i="8"/>
  <c r="D4235" i="8"/>
  <c r="I4235" i="8"/>
  <c r="D5680" i="8"/>
  <c r="D5681" i="8"/>
  <c r="D5682" i="8"/>
  <c r="I5680" i="8"/>
  <c r="I5681" i="8"/>
  <c r="I5682" i="8"/>
  <c r="E11500" i="8" l="1"/>
  <c r="E10486" i="8"/>
  <c r="D10486" i="8"/>
  <c r="I10486" i="8"/>
  <c r="D11500" i="8"/>
  <c r="I11500" i="8"/>
  <c r="E2649" i="8"/>
  <c r="D2649" i="8"/>
  <c r="I2649" i="8"/>
  <c r="E12857" i="8"/>
  <c r="E12856" i="8"/>
  <c r="D12857" i="8"/>
  <c r="I12857" i="8"/>
  <c r="D12856" i="8"/>
  <c r="I12856" i="8"/>
  <c r="E7608" i="8"/>
  <c r="E7607" i="8"/>
  <c r="E6245" i="8"/>
  <c r="D7608" i="8"/>
  <c r="I7608" i="8"/>
  <c r="D7607" i="8"/>
  <c r="I7607" i="8"/>
  <c r="D6245" i="8"/>
  <c r="I6245" i="8"/>
  <c r="E11550" i="8"/>
  <c r="E11552" i="8"/>
  <c r="E11554" i="8"/>
  <c r="E5668" i="8"/>
  <c r="E5669" i="8"/>
  <c r="E5679" i="8"/>
  <c r="E12855" i="8"/>
  <c r="E549" i="8"/>
  <c r="E550" i="8"/>
  <c r="E10485" i="8"/>
  <c r="E8194" i="8"/>
  <c r="E8195" i="8"/>
  <c r="E7605" i="8"/>
  <c r="E7606" i="8"/>
  <c r="E4232" i="8"/>
  <c r="E4233" i="8"/>
  <c r="E4234" i="8"/>
  <c r="E13104" i="8"/>
  <c r="D13104" i="8"/>
  <c r="I13104" i="8"/>
  <c r="D4234" i="8"/>
  <c r="I4234" i="8"/>
  <c r="D4233" i="8"/>
  <c r="I4233" i="8"/>
  <c r="D4232" i="8"/>
  <c r="I4232" i="8"/>
  <c r="D7606" i="8"/>
  <c r="I7606" i="8"/>
  <c r="D7605" i="8"/>
  <c r="I7605" i="8"/>
  <c r="D8195" i="8"/>
  <c r="I8195" i="8"/>
  <c r="D8194" i="8"/>
  <c r="I8194" i="8"/>
  <c r="D10485" i="8"/>
  <c r="I10485" i="8"/>
  <c r="D550" i="8"/>
  <c r="I550" i="8"/>
  <c r="D549" i="8"/>
  <c r="I549" i="8"/>
  <c r="D12855" i="8"/>
  <c r="I12855" i="8"/>
  <c r="D5668" i="8"/>
  <c r="D5669" i="8"/>
  <c r="D5679" i="8"/>
  <c r="I5668" i="8"/>
  <c r="I5669" i="8"/>
  <c r="I5679" i="8"/>
  <c r="D11552" i="8"/>
  <c r="D11554" i="8"/>
  <c r="I11552" i="8"/>
  <c r="I11554" i="8"/>
  <c r="D11550" i="8"/>
  <c r="I11550" i="8"/>
  <c r="E13255" i="8"/>
  <c r="E13254" i="8"/>
  <c r="D13255" i="8"/>
  <c r="I13255" i="8"/>
  <c r="D13254" i="8"/>
  <c r="I13254" i="8"/>
  <c r="E12478" i="8"/>
  <c r="D12478" i="8"/>
  <c r="I12478" i="8"/>
  <c r="E13393" i="8"/>
  <c r="E7518" i="8"/>
  <c r="E12763" i="8"/>
  <c r="D12763" i="8"/>
  <c r="I12763" i="8"/>
  <c r="D7518" i="8"/>
  <c r="I7518" i="8"/>
  <c r="D13393" i="8"/>
  <c r="I13393" i="8"/>
  <c r="E11700" i="8"/>
  <c r="E11701" i="8"/>
  <c r="E11702" i="8"/>
  <c r="E11703" i="8"/>
  <c r="E11704" i="8"/>
  <c r="E11705" i="8"/>
  <c r="E11706" i="8"/>
  <c r="E10483" i="8"/>
  <c r="E10484" i="8"/>
  <c r="E8187" i="8"/>
  <c r="E8188" i="8"/>
  <c r="E8189" i="8"/>
  <c r="E8191" i="8"/>
  <c r="E8192" i="8"/>
  <c r="E7603" i="8"/>
  <c r="E7604" i="8"/>
  <c r="E13103" i="8"/>
  <c r="E10866" i="8"/>
  <c r="D10866" i="8"/>
  <c r="I10866" i="8"/>
  <c r="D13103" i="8"/>
  <c r="I13103" i="8"/>
  <c r="D7604" i="8"/>
  <c r="I7604" i="8"/>
  <c r="D7603" i="8"/>
  <c r="I7603" i="8"/>
  <c r="D8192" i="8"/>
  <c r="I8192" i="8"/>
  <c r="D8191" i="8"/>
  <c r="I8191" i="8"/>
  <c r="D8189" i="8"/>
  <c r="I8189" i="8"/>
  <c r="D8188" i="8"/>
  <c r="I8188" i="8"/>
  <c r="D8187" i="8"/>
  <c r="I8187" i="8"/>
  <c r="D10484" i="8"/>
  <c r="I10484" i="8"/>
  <c r="D10483" i="8"/>
  <c r="I10483" i="8"/>
  <c r="D11706" i="8"/>
  <c r="I11706" i="8"/>
  <c r="D11705" i="8"/>
  <c r="I11705" i="8"/>
  <c r="D11704" i="8"/>
  <c r="I11704" i="8"/>
  <c r="D11703" i="8"/>
  <c r="I11703" i="8"/>
  <c r="D11702" i="8"/>
  <c r="I11702" i="8"/>
  <c r="D11701" i="8"/>
  <c r="I11701" i="8"/>
  <c r="D11700" i="8"/>
  <c r="I11700" i="8"/>
  <c r="E13102" i="8"/>
  <c r="E11499" i="8"/>
  <c r="E8260" i="8"/>
  <c r="E10865" i="8"/>
  <c r="E13537" i="8"/>
  <c r="E10481" i="8"/>
  <c r="E10440" i="8"/>
  <c r="E10482" i="8"/>
  <c r="E8185" i="8"/>
  <c r="E8186" i="8"/>
  <c r="E12770" i="8"/>
  <c r="E12771" i="8"/>
  <c r="E12762" i="8"/>
  <c r="D12762" i="8"/>
  <c r="I12762" i="8"/>
  <c r="D12771" i="8"/>
  <c r="I12771" i="8"/>
  <c r="D12770" i="8"/>
  <c r="I12770" i="8"/>
  <c r="D8186" i="8"/>
  <c r="I8186" i="8"/>
  <c r="D8185" i="8"/>
  <c r="I8185" i="8"/>
  <c r="D10482" i="8"/>
  <c r="I10482" i="8"/>
  <c r="D10440" i="8"/>
  <c r="I10440" i="8"/>
  <c r="D10481" i="8"/>
  <c r="I10481" i="8"/>
  <c r="D13537" i="8"/>
  <c r="I13537" i="8"/>
  <c r="D10865" i="8"/>
  <c r="I10865" i="8"/>
  <c r="D8260" i="8"/>
  <c r="I8260" i="8"/>
  <c r="D11499" i="8"/>
  <c r="I11499" i="8"/>
  <c r="D13102" i="8"/>
  <c r="I13102" i="8"/>
  <c r="D5665" i="8"/>
  <c r="E6881" i="8"/>
  <c r="E6883" i="8"/>
  <c r="E6886" i="8"/>
  <c r="E544" i="8"/>
  <c r="E9637" i="8"/>
  <c r="E9638" i="8"/>
  <c r="E10476" i="8"/>
  <c r="E4229" i="8"/>
  <c r="E4230" i="8"/>
  <c r="E4231" i="8"/>
  <c r="E10477" i="8"/>
  <c r="E5073" i="8"/>
  <c r="E579" i="8"/>
  <c r="E11498" i="8"/>
  <c r="E6244" i="8"/>
  <c r="E5660" i="8"/>
  <c r="E5665" i="8"/>
  <c r="E5667" i="8"/>
  <c r="E8184" i="8"/>
  <c r="E10480" i="8"/>
  <c r="E585" i="8"/>
  <c r="E13211" i="8"/>
  <c r="E13212" i="8"/>
  <c r="E13213" i="8"/>
  <c r="E13214" i="8"/>
  <c r="E13215" i="8"/>
  <c r="E13101" i="8"/>
  <c r="D13101" i="8"/>
  <c r="I13101" i="8"/>
  <c r="D13215" i="8"/>
  <c r="I13215" i="8"/>
  <c r="D13214" i="8"/>
  <c r="I13214" i="8"/>
  <c r="D13213" i="8"/>
  <c r="I13213" i="8"/>
  <c r="D13212" i="8"/>
  <c r="I13212" i="8"/>
  <c r="D13211" i="8"/>
  <c r="I13211" i="8"/>
  <c r="D585" i="8"/>
  <c r="I585" i="8"/>
  <c r="D10480" i="8"/>
  <c r="I10480" i="8"/>
  <c r="D8184" i="8"/>
  <c r="I8184" i="8"/>
  <c r="D5660" i="8"/>
  <c r="D5667" i="8"/>
  <c r="I5660" i="8"/>
  <c r="I5665" i="8"/>
  <c r="I5667" i="8"/>
  <c r="D6244" i="8"/>
  <c r="I6244" i="8"/>
  <c r="D11498" i="8"/>
  <c r="I11498" i="8"/>
  <c r="D579" i="8"/>
  <c r="I579" i="8"/>
  <c r="D5073" i="8"/>
  <c r="I5073" i="8"/>
  <c r="D10477" i="8"/>
  <c r="I10477" i="8"/>
  <c r="D4231" i="8"/>
  <c r="I4231" i="8"/>
  <c r="D4230" i="8"/>
  <c r="I4230" i="8"/>
  <c r="D4229" i="8"/>
  <c r="I4229" i="8"/>
  <c r="D10476" i="8"/>
  <c r="I10476" i="8"/>
  <c r="D9637" i="8"/>
  <c r="D9638" i="8"/>
  <c r="I9637" i="8"/>
  <c r="I9638" i="8"/>
  <c r="D544" i="8"/>
  <c r="I544" i="8"/>
  <c r="D6881" i="8"/>
  <c r="D6883" i="8"/>
  <c r="D6886" i="8"/>
  <c r="I6881" i="8"/>
  <c r="I6883" i="8"/>
  <c r="I6886" i="8"/>
  <c r="E5657" i="8"/>
  <c r="E5653" i="8"/>
  <c r="E5652" i="8"/>
  <c r="D5652" i="8"/>
  <c r="D5653" i="8"/>
  <c r="D5657" i="8"/>
  <c r="I5652" i="8"/>
  <c r="I5653" i="8"/>
  <c r="I5657" i="8"/>
  <c r="E5645" i="8"/>
  <c r="E5646" i="8"/>
  <c r="E5649" i="8"/>
  <c r="E4226" i="8"/>
  <c r="E4227" i="8"/>
  <c r="E4228" i="8"/>
  <c r="D4228" i="8"/>
  <c r="I4228" i="8"/>
  <c r="D4227" i="8"/>
  <c r="I4227" i="8"/>
  <c r="D4226" i="8"/>
  <c r="I4226" i="8"/>
  <c r="D5645" i="8"/>
  <c r="D5646" i="8"/>
  <c r="D5649" i="8"/>
  <c r="I5645" i="8"/>
  <c r="I5646" i="8"/>
  <c r="I5649" i="8"/>
  <c r="E6876" i="8"/>
  <c r="E11297" i="8"/>
  <c r="E10863" i="8"/>
  <c r="E10864" i="8"/>
  <c r="E5642" i="8"/>
  <c r="E5643" i="8"/>
  <c r="E5644" i="8"/>
  <c r="E6239" i="8"/>
  <c r="E6240" i="8"/>
  <c r="E6242" i="8"/>
  <c r="E6243" i="8"/>
  <c r="E4224" i="8"/>
  <c r="E4225" i="8"/>
  <c r="E8183" i="8"/>
  <c r="E3288" i="8"/>
  <c r="E12767" i="8"/>
  <c r="E12768" i="8"/>
  <c r="E12769" i="8"/>
  <c r="D12769" i="8"/>
  <c r="I12769" i="8"/>
  <c r="D12768" i="8"/>
  <c r="I12768" i="8"/>
  <c r="D12767" i="8"/>
  <c r="I12767" i="8"/>
  <c r="D3288" i="8"/>
  <c r="I3288" i="8"/>
  <c r="D8183" i="8"/>
  <c r="I8183" i="8"/>
  <c r="D4225" i="8"/>
  <c r="I4225" i="8"/>
  <c r="D4224" i="8"/>
  <c r="I4224" i="8"/>
  <c r="D6240" i="8"/>
  <c r="D6242" i="8"/>
  <c r="D6243" i="8"/>
  <c r="I6240" i="8"/>
  <c r="I6242" i="8"/>
  <c r="I6243" i="8"/>
  <c r="D6239" i="8"/>
  <c r="I6239" i="8"/>
  <c r="D5642" i="8"/>
  <c r="D5643" i="8"/>
  <c r="D5644" i="8"/>
  <c r="I5642" i="8"/>
  <c r="I5643" i="8"/>
  <c r="I5644" i="8"/>
  <c r="D10864" i="8"/>
  <c r="I10864" i="8"/>
  <c r="D10863" i="8"/>
  <c r="I10863" i="8"/>
  <c r="D11297" i="8"/>
  <c r="I11297" i="8"/>
  <c r="D6876" i="8"/>
  <c r="I6876" i="8"/>
  <c r="E12477" i="8"/>
  <c r="D12477" i="8"/>
  <c r="I12477" i="8"/>
  <c r="E11549" i="8"/>
  <c r="D11549" i="8"/>
  <c r="I11549" i="8"/>
  <c r="E10861" i="8" l="1"/>
  <c r="E13100" i="8"/>
  <c r="E9306" i="8"/>
  <c r="E9307" i="8"/>
  <c r="E9501" i="8"/>
  <c r="D9501" i="8"/>
  <c r="I9501" i="8"/>
  <c r="D9307" i="8"/>
  <c r="I9307" i="8"/>
  <c r="D9306" i="8"/>
  <c r="I9306" i="8"/>
  <c r="D13100" i="8"/>
  <c r="I13100" i="8"/>
  <c r="D10861" i="8"/>
  <c r="I10861" i="8"/>
  <c r="E8182" i="8" l="1"/>
  <c r="E8599" i="8"/>
  <c r="E8600" i="8"/>
  <c r="E5636" i="8"/>
  <c r="E5640" i="8"/>
  <c r="E5641" i="8"/>
  <c r="D5636" i="8"/>
  <c r="D5640" i="8"/>
  <c r="D5641" i="8"/>
  <c r="I5636" i="8"/>
  <c r="I5640" i="8"/>
  <c r="I5641" i="8"/>
  <c r="D8600" i="8"/>
  <c r="I8600" i="8"/>
  <c r="D8599" i="8"/>
  <c r="I8599" i="8"/>
  <c r="D8182" i="8" l="1"/>
  <c r="I8182" i="8"/>
  <c r="E10475" i="8"/>
  <c r="E7597" i="8"/>
  <c r="E7602" i="8"/>
  <c r="E7505" i="8"/>
  <c r="E13388" i="8"/>
  <c r="E13389" i="8"/>
  <c r="E6236" i="8"/>
  <c r="E6237" i="8"/>
  <c r="E6238" i="8"/>
  <c r="E13099" i="8"/>
  <c r="D6236" i="8"/>
  <c r="D6237" i="8"/>
  <c r="D6238" i="8"/>
  <c r="I6236" i="8"/>
  <c r="I6237" i="8"/>
  <c r="I6238" i="8"/>
  <c r="D13389" i="8"/>
  <c r="I13389" i="8"/>
  <c r="D13388" i="8"/>
  <c r="I13388" i="8"/>
  <c r="D7505" i="8"/>
  <c r="I7505" i="8"/>
  <c r="D7602" i="8"/>
  <c r="I7602" i="8"/>
  <c r="D7597" i="8"/>
  <c r="I7597" i="8"/>
  <c r="D10475" i="8"/>
  <c r="I10475" i="8"/>
  <c r="D13099" i="8"/>
  <c r="I13099" i="8"/>
  <c r="E4223" i="8"/>
  <c r="E4222" i="8"/>
  <c r="E4221" i="8"/>
  <c r="E12761" i="8"/>
  <c r="D4223" i="8"/>
  <c r="I4223" i="8"/>
  <c r="D4222" i="8"/>
  <c r="I4222" i="8"/>
  <c r="D4221" i="8"/>
  <c r="I4221" i="8"/>
  <c r="D12761" i="8"/>
  <c r="I12761" i="8"/>
  <c r="E12470" i="8"/>
  <c r="E12469" i="8"/>
  <c r="E12468" i="8"/>
  <c r="E12375" i="8"/>
  <c r="D12470" i="8"/>
  <c r="I12470" i="8"/>
  <c r="D12469" i="8"/>
  <c r="I12469" i="8"/>
  <c r="D12468" i="8"/>
  <c r="I12468" i="8"/>
  <c r="D12375" i="8"/>
  <c r="I12375" i="8"/>
  <c r="E12467" i="8"/>
  <c r="E12466" i="8"/>
  <c r="E12465" i="8"/>
  <c r="E12464" i="8"/>
  <c r="E12463" i="8"/>
  <c r="D12467" i="8"/>
  <c r="I12467" i="8"/>
  <c r="D12466" i="8"/>
  <c r="I12466" i="8"/>
  <c r="D12465" i="8"/>
  <c r="I12465" i="8"/>
  <c r="D12464" i="8"/>
  <c r="I12464" i="8"/>
  <c r="D12463" i="8"/>
  <c r="I12463" i="8"/>
  <c r="E7593" i="8"/>
  <c r="E7592" i="8"/>
  <c r="E7591" i="8"/>
  <c r="E7590" i="8"/>
  <c r="D7591" i="8"/>
  <c r="D7592" i="8"/>
  <c r="D7593" i="8"/>
  <c r="I7591" i="8"/>
  <c r="I7592" i="8"/>
  <c r="I7593" i="8"/>
  <c r="D7590" i="8"/>
  <c r="I7590" i="8"/>
  <c r="E4728" i="8"/>
  <c r="D4728" i="8"/>
  <c r="I4728" i="8"/>
  <c r="E12999" i="8" l="1"/>
  <c r="E12998" i="8"/>
  <c r="E12997" i="8"/>
  <c r="E12996" i="8"/>
  <c r="D12999" i="8"/>
  <c r="I12999" i="8"/>
  <c r="D12998" i="8"/>
  <c r="I12998" i="8"/>
  <c r="D12997" i="8"/>
  <c r="I12997" i="8"/>
  <c r="D12996" i="8"/>
  <c r="I12996" i="8"/>
  <c r="E12758" i="8" l="1"/>
  <c r="D12758" i="8"/>
  <c r="I12758" i="8"/>
  <c r="E4218" i="8"/>
  <c r="E4219" i="8"/>
  <c r="E4220" i="8"/>
  <c r="E10473" i="8"/>
  <c r="E10474" i="8"/>
  <c r="E6233" i="8"/>
  <c r="E6234" i="8"/>
  <c r="E5612" i="8"/>
  <c r="E5628" i="8"/>
  <c r="E5635" i="8"/>
  <c r="E10859" i="8"/>
  <c r="E10860" i="8"/>
  <c r="E8180" i="8"/>
  <c r="E8181" i="8"/>
  <c r="E10472" i="8"/>
  <c r="D8181" i="8"/>
  <c r="I8181" i="8"/>
  <c r="D8180" i="8"/>
  <c r="I8180" i="8"/>
  <c r="D10860" i="8"/>
  <c r="I10860" i="8"/>
  <c r="D10859" i="8"/>
  <c r="I10859" i="8"/>
  <c r="D5612" i="8"/>
  <c r="D5628" i="8"/>
  <c r="D5635" i="8"/>
  <c r="I5612" i="8"/>
  <c r="I5628" i="8"/>
  <c r="I5635" i="8"/>
  <c r="D6234" i="8"/>
  <c r="I6234" i="8"/>
  <c r="D6233" i="8"/>
  <c r="I6233" i="8"/>
  <c r="D10474" i="8"/>
  <c r="I10474" i="8"/>
  <c r="D10473" i="8"/>
  <c r="I10473" i="8"/>
  <c r="D4220" i="8"/>
  <c r="I4220" i="8"/>
  <c r="D4219" i="8"/>
  <c r="I4219" i="8"/>
  <c r="D4218" i="8"/>
  <c r="I4218" i="8"/>
  <c r="D10472" i="8"/>
  <c r="I10472" i="8"/>
  <c r="E8799" i="8"/>
  <c r="E11639" i="8"/>
  <c r="E10080" i="8"/>
  <c r="E10826" i="8"/>
  <c r="D8799" i="8"/>
  <c r="D11639" i="8"/>
  <c r="D10080" i="8"/>
  <c r="D10826" i="8"/>
  <c r="I8799" i="8"/>
  <c r="I11639" i="8"/>
  <c r="I10080" i="8"/>
  <c r="I10826" i="8"/>
  <c r="E6875" i="8"/>
  <c r="E6870" i="8"/>
  <c r="E6865" i="8"/>
  <c r="E4217" i="8"/>
  <c r="E9084" i="8"/>
  <c r="E9083" i="8"/>
  <c r="D6875" i="8"/>
  <c r="I6875" i="8"/>
  <c r="D6870" i="8"/>
  <c r="I6870" i="8"/>
  <c r="D6865" i="8"/>
  <c r="I6865" i="8"/>
  <c r="D4217" i="8"/>
  <c r="I4217" i="8"/>
  <c r="D9084" i="8"/>
  <c r="I9084" i="8"/>
  <c r="D9083" i="8"/>
  <c r="I9083" i="8"/>
  <c r="E9305" i="8"/>
  <c r="E12484" i="8"/>
  <c r="D9305" i="8"/>
  <c r="I9305" i="8"/>
  <c r="E5610" i="8"/>
  <c r="E5611" i="8"/>
  <c r="E12853" i="8"/>
  <c r="E12854" i="8"/>
  <c r="E5609" i="8"/>
  <c r="D12854" i="8"/>
  <c r="I12854" i="8"/>
  <c r="D12853" i="8"/>
  <c r="I12853" i="8"/>
  <c r="D5609" i="8"/>
  <c r="D5610" i="8"/>
  <c r="D5611" i="8"/>
  <c r="I5609" i="8"/>
  <c r="I5610" i="8"/>
  <c r="I5611" i="8"/>
  <c r="E6229" i="8"/>
  <c r="E6230" i="8"/>
  <c r="D6230" i="8"/>
  <c r="I6230" i="8"/>
  <c r="D6229" i="8"/>
  <c r="I6229" i="8"/>
  <c r="E13536" i="8"/>
  <c r="E7589" i="8"/>
  <c r="E7504" i="8"/>
  <c r="D7504" i="8"/>
  <c r="I7504" i="8"/>
  <c r="D7589" i="8"/>
  <c r="I7589" i="8"/>
  <c r="D13536" i="8"/>
  <c r="I13536" i="8"/>
  <c r="E11497" i="8"/>
  <c r="D11497" i="8"/>
  <c r="I11497" i="8"/>
  <c r="E1612" i="8"/>
  <c r="E1611" i="8"/>
  <c r="D1612" i="8"/>
  <c r="I1612" i="8"/>
  <c r="D1611" i="8"/>
  <c r="I1611" i="8"/>
  <c r="D8487" i="8"/>
  <c r="I8487" i="8"/>
  <c r="E8827" i="8"/>
  <c r="D8827" i="8"/>
  <c r="I8827" i="8"/>
  <c r="E12765" i="8"/>
  <c r="E12766" i="8"/>
  <c r="E12732" i="8"/>
  <c r="E9081" i="8"/>
  <c r="E9082" i="8"/>
  <c r="E13387" i="8"/>
  <c r="E5598" i="8"/>
  <c r="E5608" i="8"/>
  <c r="E6226" i="8"/>
  <c r="E6227" i="8"/>
  <c r="E6228" i="8"/>
  <c r="E4216" i="8"/>
  <c r="E10857" i="8"/>
  <c r="E10858" i="8"/>
  <c r="D10858" i="8"/>
  <c r="I10858" i="8"/>
  <c r="D10857" i="8"/>
  <c r="I10857" i="8"/>
  <c r="D4216" i="8"/>
  <c r="I4216" i="8"/>
  <c r="D6228" i="8"/>
  <c r="I6228" i="8"/>
  <c r="D6227" i="8"/>
  <c r="I6227" i="8"/>
  <c r="D6226" i="8"/>
  <c r="I6226" i="8"/>
  <c r="D5608" i="8"/>
  <c r="I5608" i="8"/>
  <c r="D5598" i="8"/>
  <c r="I5598" i="8"/>
  <c r="D13387" i="8"/>
  <c r="I13387" i="8"/>
  <c r="D9081" i="8"/>
  <c r="D9082" i="8"/>
  <c r="I9081" i="8"/>
  <c r="I9082" i="8"/>
  <c r="D12732" i="8"/>
  <c r="I12732" i="8"/>
  <c r="D12766" i="8"/>
  <c r="I12766" i="8"/>
  <c r="D12765" i="8"/>
  <c r="I12765" i="8"/>
  <c r="E13390" i="8"/>
  <c r="E13386" i="8"/>
  <c r="E9500" i="8"/>
  <c r="E4726" i="8"/>
  <c r="D4726" i="8"/>
  <c r="I4726" i="8"/>
  <c r="D9500" i="8" l="1"/>
  <c r="I9500" i="8"/>
  <c r="D13386" i="8"/>
  <c r="I13386" i="8"/>
  <c r="D13390" i="8"/>
  <c r="I13390" i="8"/>
  <c r="E8179" i="8"/>
  <c r="E10471" i="8"/>
  <c r="E6225" i="8"/>
  <c r="E5597" i="8"/>
  <c r="E543" i="8"/>
  <c r="D543" i="8"/>
  <c r="I543" i="8"/>
  <c r="D5597" i="8"/>
  <c r="I5597" i="8"/>
  <c r="D6225" i="8"/>
  <c r="I6225" i="8"/>
  <c r="D10471" i="8"/>
  <c r="I10471" i="8"/>
  <c r="D8179" i="8"/>
  <c r="I8179" i="8"/>
  <c r="E10854" i="8"/>
  <c r="E10855" i="8"/>
  <c r="E10856" i="8"/>
  <c r="E11496" i="8"/>
  <c r="D11496" i="8"/>
  <c r="I11496" i="8"/>
  <c r="D10856" i="8"/>
  <c r="I10856" i="8"/>
  <c r="D10855" i="8"/>
  <c r="I10855" i="8"/>
  <c r="D10854" i="8"/>
  <c r="I10854" i="8"/>
  <c r="E10470" i="8"/>
  <c r="E12757" i="8"/>
  <c r="E4213" i="8"/>
  <c r="D10470" i="8"/>
  <c r="I10470" i="8"/>
  <c r="D12757" i="8" l="1"/>
  <c r="I12757" i="8"/>
  <c r="D4213" i="8"/>
  <c r="I4213" i="8"/>
  <c r="E8598" i="8"/>
  <c r="E8597" i="8"/>
  <c r="D8598" i="8"/>
  <c r="I8598" i="8"/>
  <c r="D8597" i="8"/>
  <c r="I8597" i="8"/>
  <c r="E11495" i="8"/>
  <c r="E10467" i="8"/>
  <c r="E9635" i="8"/>
  <c r="E9636" i="8"/>
  <c r="E10468" i="8"/>
  <c r="E10469" i="8"/>
  <c r="E5591" i="8"/>
  <c r="E4725" i="8"/>
  <c r="D4725" i="8"/>
  <c r="I4725" i="8"/>
  <c r="D5591" i="8"/>
  <c r="I5591" i="8"/>
  <c r="D10469" i="8"/>
  <c r="I10469" i="8"/>
  <c r="D10468" i="8"/>
  <c r="I10468" i="8"/>
  <c r="D9636" i="8"/>
  <c r="I9636" i="8"/>
  <c r="D9635" i="8"/>
  <c r="I9635" i="8"/>
  <c r="D10467" i="8"/>
  <c r="I10467" i="8"/>
  <c r="D11495" i="8"/>
  <c r="I11495" i="8"/>
  <c r="E9080" i="8"/>
  <c r="E9079" i="8"/>
  <c r="D9079" i="8"/>
  <c r="D9080" i="8"/>
  <c r="I9079" i="8"/>
  <c r="I9080" i="8"/>
  <c r="E10853" i="8"/>
  <c r="E10852" i="8"/>
  <c r="E10851" i="8"/>
  <c r="E8178" i="8"/>
  <c r="E8177" i="8"/>
  <c r="E4212" i="8"/>
  <c r="E542" i="8"/>
  <c r="E6222" i="8"/>
  <c r="E6221" i="8"/>
  <c r="D10853" i="8"/>
  <c r="I10853" i="8"/>
  <c r="D10852" i="8"/>
  <c r="I10852" i="8"/>
  <c r="D10851" i="8"/>
  <c r="I10851" i="8"/>
  <c r="D8178" i="8"/>
  <c r="I8178" i="8"/>
  <c r="D8177" i="8"/>
  <c r="I8177" i="8"/>
  <c r="D4212" i="8"/>
  <c r="I4212" i="8"/>
  <c r="D542" i="8"/>
  <c r="I542" i="8"/>
  <c r="D6222" i="8"/>
  <c r="I6222" i="8"/>
  <c r="D6221" i="8"/>
  <c r="I6221" i="8"/>
  <c r="E3013" i="8"/>
  <c r="E10850" i="8"/>
  <c r="E10849" i="8"/>
  <c r="E10848" i="8"/>
  <c r="E541" i="8"/>
  <c r="E6220" i="8"/>
  <c r="E6219" i="8"/>
  <c r="D3013" i="8"/>
  <c r="I3013" i="8"/>
  <c r="D10850" i="8"/>
  <c r="I10850" i="8"/>
  <c r="D10849" i="8"/>
  <c r="I10849" i="8"/>
  <c r="D10848" i="8"/>
  <c r="I10848" i="8"/>
  <c r="D541" i="8"/>
  <c r="I541" i="8"/>
  <c r="D6220" i="8"/>
  <c r="I6220" i="8"/>
  <c r="D6219" i="8"/>
  <c r="I6219" i="8"/>
  <c r="E2298" i="8"/>
  <c r="E2297" i="8"/>
  <c r="E2296" i="8"/>
  <c r="E9268" i="8"/>
  <c r="E9267" i="8"/>
  <c r="E9266" i="8"/>
  <c r="E11995" i="8"/>
  <c r="E11994" i="8"/>
  <c r="E11993" i="8"/>
  <c r="E4194" i="8"/>
  <c r="E4193" i="8"/>
  <c r="E4192" i="8"/>
  <c r="E6182" i="8"/>
  <c r="E6181" i="8"/>
  <c r="E6180" i="8"/>
  <c r="E5581" i="8"/>
  <c r="E5580" i="8"/>
  <c r="E5577" i="8"/>
  <c r="D2297" i="8"/>
  <c r="D2298" i="8"/>
  <c r="I2297" i="8"/>
  <c r="I2298" i="8"/>
  <c r="D2296" i="8"/>
  <c r="I2296" i="8"/>
  <c r="D9266" i="8"/>
  <c r="D9267" i="8"/>
  <c r="D9268" i="8"/>
  <c r="I9266" i="8"/>
  <c r="I9267" i="8"/>
  <c r="I9268" i="8"/>
  <c r="D11993" i="8"/>
  <c r="D11994" i="8"/>
  <c r="D11995" i="8"/>
  <c r="I11993" i="8"/>
  <c r="I11994" i="8"/>
  <c r="I11995" i="8"/>
  <c r="D4192" i="8"/>
  <c r="D4193" i="8"/>
  <c r="D4194" i="8"/>
  <c r="I4192" i="8"/>
  <c r="I4193" i="8"/>
  <c r="I4194" i="8"/>
  <c r="D6180" i="8"/>
  <c r="D6181" i="8"/>
  <c r="D6182" i="8"/>
  <c r="I6180" i="8"/>
  <c r="I6181" i="8"/>
  <c r="I6182" i="8"/>
  <c r="D5577" i="8"/>
  <c r="D5580" i="8"/>
  <c r="D5581" i="8"/>
  <c r="I5577" i="8"/>
  <c r="I5580" i="8"/>
  <c r="I5581" i="8"/>
  <c r="E5590" i="8"/>
  <c r="E8596" i="8"/>
  <c r="E8595" i="8"/>
  <c r="E9078" i="8"/>
  <c r="D5590" i="8"/>
  <c r="I5590" i="8"/>
  <c r="D8596" i="8"/>
  <c r="I8596" i="8"/>
  <c r="D8595" i="8"/>
  <c r="I8595" i="8"/>
  <c r="D9078" i="8"/>
  <c r="I9078" i="8"/>
  <c r="E8176" i="8"/>
  <c r="E8175" i="8"/>
  <c r="E10466" i="8"/>
  <c r="E12756" i="8"/>
  <c r="E12755" i="8"/>
  <c r="E12754" i="8"/>
  <c r="E10465" i="8"/>
  <c r="E11494" i="8"/>
  <c r="D8176" i="8"/>
  <c r="I8176" i="8"/>
  <c r="D8175" i="8"/>
  <c r="I8175" i="8"/>
  <c r="D10466" i="8"/>
  <c r="I10466" i="8"/>
  <c r="D12756" i="8"/>
  <c r="I12756" i="8"/>
  <c r="D12755" i="8"/>
  <c r="I12755" i="8"/>
  <c r="D12754" i="8"/>
  <c r="I12754" i="8"/>
  <c r="D10465" i="8"/>
  <c r="I10465" i="8"/>
  <c r="D11494" i="8"/>
  <c r="I11494" i="8"/>
  <c r="E9499" i="8"/>
  <c r="E10464" i="8"/>
  <c r="D9499" i="8"/>
  <c r="I9499" i="8"/>
  <c r="D10464" i="8"/>
  <c r="I10464" i="8"/>
  <c r="L12856" i="8"/>
  <c r="E9498" i="8" l="1"/>
  <c r="E8174" i="8"/>
  <c r="E8173" i="8"/>
  <c r="E6218" i="8"/>
  <c r="E6217" i="8"/>
  <c r="E6216" i="8"/>
  <c r="E5589" i="8"/>
  <c r="E5588" i="8"/>
  <c r="E5587" i="8"/>
  <c r="E4724" i="8"/>
  <c r="E13210" i="8"/>
  <c r="E13632" i="8"/>
  <c r="E12753" i="8"/>
  <c r="E12752" i="8"/>
  <c r="E12751" i="8"/>
  <c r="D9498" i="8"/>
  <c r="I9498" i="8"/>
  <c r="D8174" i="8"/>
  <c r="I8174" i="8"/>
  <c r="D8173" i="8"/>
  <c r="I8173" i="8"/>
  <c r="D6216" i="8"/>
  <c r="D6217" i="8"/>
  <c r="D6218" i="8"/>
  <c r="I6216" i="8"/>
  <c r="I6217" i="8"/>
  <c r="I6218" i="8"/>
  <c r="D5587" i="8"/>
  <c r="D5588" i="8"/>
  <c r="D5589" i="8"/>
  <c r="I5587" i="8"/>
  <c r="I5588" i="8"/>
  <c r="I5589" i="8"/>
  <c r="D4724" i="8"/>
  <c r="I4724" i="8"/>
  <c r="D13210" i="8"/>
  <c r="I13210" i="8"/>
  <c r="D13632" i="8"/>
  <c r="I13632" i="8"/>
  <c r="D12753" i="8"/>
  <c r="I12753" i="8"/>
  <c r="D12752" i="8"/>
  <c r="I12752" i="8"/>
  <c r="D12751" i="8"/>
  <c r="I12751" i="8"/>
  <c r="E7503" i="8"/>
  <c r="D7503" i="8"/>
  <c r="I7503" i="8"/>
  <c r="E13382" i="8"/>
  <c r="E11493" i="8"/>
  <c r="D13382" i="8"/>
  <c r="I13382" i="8"/>
  <c r="D11493" i="8"/>
  <c r="I11493" i="8"/>
  <c r="E10463" i="8"/>
  <c r="E4211" i="8"/>
  <c r="E4210" i="8"/>
  <c r="E10462" i="8"/>
  <c r="E10461" i="8"/>
  <c r="D10463" i="8"/>
  <c r="I10463" i="8"/>
  <c r="D4211" i="8"/>
  <c r="I4211" i="8"/>
  <c r="D4210" i="8"/>
  <c r="I4210" i="8"/>
  <c r="D10462" i="8"/>
  <c r="I10462" i="8"/>
  <c r="D10461" i="8"/>
  <c r="I10461" i="8"/>
  <c r="E9304" i="8"/>
  <c r="E8594" i="8"/>
  <c r="E8593" i="8"/>
  <c r="E8172" i="8"/>
  <c r="E4209" i="8"/>
  <c r="E4203" i="8"/>
  <c r="E4198" i="8"/>
  <c r="E11492" i="8"/>
  <c r="E5320" i="8"/>
  <c r="E5586" i="8"/>
  <c r="E10847" i="8"/>
  <c r="E11699" i="8"/>
  <c r="E11698" i="8"/>
  <c r="E12747" i="8"/>
  <c r="E12746" i="8"/>
  <c r="E12745" i="8"/>
  <c r="E10429" i="8"/>
  <c r="E9601" i="8"/>
  <c r="E9463" i="8"/>
  <c r="E4713" i="8"/>
  <c r="E2981" i="8"/>
  <c r="E539" i="8"/>
  <c r="D9304" i="8"/>
  <c r="I9304" i="8"/>
  <c r="D8594" i="8"/>
  <c r="I8594" i="8"/>
  <c r="D8593" i="8"/>
  <c r="I8593" i="8"/>
  <c r="D8172" i="8"/>
  <c r="I8172" i="8"/>
  <c r="D4209" i="8"/>
  <c r="I4209" i="8"/>
  <c r="D4203" i="8"/>
  <c r="I4203" i="8"/>
  <c r="D4198" i="8"/>
  <c r="I4198" i="8"/>
  <c r="D11492" i="8"/>
  <c r="I11492" i="8"/>
  <c r="D5320" i="8"/>
  <c r="I5320" i="8"/>
  <c r="D5586" i="8"/>
  <c r="I5586" i="8"/>
  <c r="D10847" i="8"/>
  <c r="I10847" i="8"/>
  <c r="D11698" i="8"/>
  <c r="D11699" i="8"/>
  <c r="I11698" i="8"/>
  <c r="I11699" i="8"/>
  <c r="D12747" i="8"/>
  <c r="I12747" i="8"/>
  <c r="D12746" i="8"/>
  <c r="I12746" i="8"/>
  <c r="D12745" i="8"/>
  <c r="I12745" i="8"/>
  <c r="P12811" i="8"/>
  <c r="P12814" i="8" s="1"/>
  <c r="D10429" i="8" l="1"/>
  <c r="I10429" i="8"/>
  <c r="D9601" i="8"/>
  <c r="I9601" i="8"/>
  <c r="D9463" i="8"/>
  <c r="I9463" i="8"/>
  <c r="D4713" i="8"/>
  <c r="I4713" i="8"/>
  <c r="D2981" i="8"/>
  <c r="I2981" i="8"/>
  <c r="D539" i="8"/>
  <c r="I539" i="8"/>
  <c r="E12374" i="8"/>
  <c r="E12813" i="8"/>
  <c r="E9049" i="8"/>
  <c r="E7564" i="8"/>
  <c r="E7073" i="8"/>
  <c r="E5059" i="8"/>
  <c r="E3686" i="8"/>
  <c r="E13488" i="8"/>
  <c r="E12189" i="8"/>
  <c r="E9775" i="8"/>
  <c r="E11458" i="8"/>
  <c r="E8895" i="8"/>
  <c r="D12374" i="8"/>
  <c r="I12374" i="8"/>
  <c r="D12813" i="8"/>
  <c r="I12813" i="8"/>
  <c r="D9049" i="8"/>
  <c r="I9049" i="8"/>
  <c r="D7564" i="8"/>
  <c r="I7564" i="8"/>
  <c r="D7073" i="8"/>
  <c r="I7073" i="8"/>
  <c r="D5059" i="8"/>
  <c r="I5059" i="8"/>
  <c r="D3686" i="8"/>
  <c r="I3686" i="8"/>
  <c r="D13488" i="8"/>
  <c r="I13488" i="8"/>
  <c r="D12189" i="8"/>
  <c r="I12189" i="8"/>
  <c r="D9775" i="8"/>
  <c r="I9775" i="8"/>
  <c r="D11458" i="8"/>
  <c r="I11458" i="8"/>
  <c r="D8895" i="8"/>
  <c r="I8895" i="8"/>
  <c r="E4723" i="8"/>
  <c r="E535" i="8"/>
  <c r="E532" i="8"/>
  <c r="E11491" i="8"/>
  <c r="E8592" i="8"/>
  <c r="E8591" i="8"/>
  <c r="E7586" i="8"/>
  <c r="E7581" i="8"/>
  <c r="E7580" i="8"/>
  <c r="E4722" i="8"/>
  <c r="E13381" i="8"/>
  <c r="E10846" i="8"/>
  <c r="D4723" i="8"/>
  <c r="I4723" i="8"/>
  <c r="D535" i="8"/>
  <c r="I535" i="8"/>
  <c r="D532" i="8"/>
  <c r="I532" i="8"/>
  <c r="D11491" i="8"/>
  <c r="I11491" i="8"/>
  <c r="D8592" i="8"/>
  <c r="I8592" i="8"/>
  <c r="D8591" i="8"/>
  <c r="I8591" i="8"/>
  <c r="D7586" i="8"/>
  <c r="I7586" i="8"/>
  <c r="D7581" i="8"/>
  <c r="I7581" i="8"/>
  <c r="D7580" i="8"/>
  <c r="I7580" i="8"/>
  <c r="D4722" i="8"/>
  <c r="I4722" i="8"/>
  <c r="D13381" i="8"/>
  <c r="I13381" i="8"/>
  <c r="D10846" i="8"/>
  <c r="I10846" i="8"/>
  <c r="E10460" i="8" l="1"/>
  <c r="E6212" i="8"/>
  <c r="E6211" i="8"/>
  <c r="E6209" i="8"/>
  <c r="E10459" i="8"/>
  <c r="D10460" i="8"/>
  <c r="I10460" i="8"/>
  <c r="D6209" i="8"/>
  <c r="D6211" i="8"/>
  <c r="D6212" i="8"/>
  <c r="I6209" i="8"/>
  <c r="I6211" i="8"/>
  <c r="I6212" i="8"/>
  <c r="D10459" i="8"/>
  <c r="I10459" i="8"/>
  <c r="E13098" i="8"/>
  <c r="E13097" i="8"/>
  <c r="E13096" i="8"/>
  <c r="E9634" i="8"/>
  <c r="E9633" i="8"/>
  <c r="E3934" i="8"/>
  <c r="D13098" i="8"/>
  <c r="I13098" i="8"/>
  <c r="D13097" i="8"/>
  <c r="I13097" i="8"/>
  <c r="D13096" i="8"/>
  <c r="I13096" i="8"/>
  <c r="D9634" i="8"/>
  <c r="I9634" i="8"/>
  <c r="D9633" i="8"/>
  <c r="I9633" i="8"/>
  <c r="D3934" i="8"/>
  <c r="I3934" i="8"/>
  <c r="E9497" i="8"/>
  <c r="D9497" i="8"/>
  <c r="I9497" i="8"/>
  <c r="E5585" i="8"/>
  <c r="E5584" i="8"/>
  <c r="E5582" i="8"/>
  <c r="D5585" i="8"/>
  <c r="I5585" i="8"/>
  <c r="D5582" i="8"/>
  <c r="D5584" i="8"/>
  <c r="I5582" i="8"/>
  <c r="I5584" i="8"/>
  <c r="E4721" i="8"/>
  <c r="D4721" i="8"/>
  <c r="I4721" i="8"/>
  <c r="E9077" i="8"/>
  <c r="E8171" i="8"/>
  <c r="E8170" i="8"/>
  <c r="E13380" i="8"/>
  <c r="E13379" i="8"/>
  <c r="E12744" i="8"/>
  <c r="E10458" i="8"/>
  <c r="D9077" i="8"/>
  <c r="I9077" i="8"/>
  <c r="D8171" i="8"/>
  <c r="I8171" i="8"/>
  <c r="D8170" i="8"/>
  <c r="I8170" i="8"/>
  <c r="D13379" i="8"/>
  <c r="D13380" i="8"/>
  <c r="I13379" i="8"/>
  <c r="I13380" i="8"/>
  <c r="D12744" i="8"/>
  <c r="I12744" i="8"/>
  <c r="D10458" i="8"/>
  <c r="I10458" i="8"/>
  <c r="E9303" i="8" l="1"/>
  <c r="E5559" i="8"/>
  <c r="E5563" i="8"/>
  <c r="E5575" i="8"/>
  <c r="E9496" i="8"/>
  <c r="E8168" i="8"/>
  <c r="E8169" i="8"/>
  <c r="E12741" i="8"/>
  <c r="E12742" i="8"/>
  <c r="E12743" i="8"/>
  <c r="E13378" i="8"/>
  <c r="E11490" i="8"/>
  <c r="D13378" i="8"/>
  <c r="I13378" i="8"/>
  <c r="D12743" i="8"/>
  <c r="I12743" i="8"/>
  <c r="D12742" i="8"/>
  <c r="I12742" i="8"/>
  <c r="D12741" i="8"/>
  <c r="I12741" i="8"/>
  <c r="D8169" i="8"/>
  <c r="I8169" i="8"/>
  <c r="D8168" i="8"/>
  <c r="I8168" i="8"/>
  <c r="D9496" i="8"/>
  <c r="I9496" i="8"/>
  <c r="D5575" i="8"/>
  <c r="I5575" i="8"/>
  <c r="D5559" i="8"/>
  <c r="D5563" i="8"/>
  <c r="I5559" i="8"/>
  <c r="I5563" i="8"/>
  <c r="D9303" i="8"/>
  <c r="I9303" i="8"/>
  <c r="D11490" i="8"/>
  <c r="I11490" i="8"/>
  <c r="E10425" i="8"/>
  <c r="E10424" i="8"/>
  <c r="E10423" i="8"/>
  <c r="E3595" i="8"/>
  <c r="E3594" i="8"/>
  <c r="E3588" i="8"/>
  <c r="E4709" i="8"/>
  <c r="E4708" i="8"/>
  <c r="E4707" i="8"/>
  <c r="E10814" i="8"/>
  <c r="E10813" i="8"/>
  <c r="E10812" i="8"/>
  <c r="E531" i="8"/>
  <c r="E419" i="8"/>
  <c r="E418" i="8"/>
  <c r="E2794" i="8"/>
  <c r="E2788" i="8"/>
  <c r="E2783" i="8"/>
  <c r="E8142" i="8"/>
  <c r="E8141" i="8"/>
  <c r="E8140" i="8"/>
  <c r="E2979" i="8"/>
  <c r="E2978" i="8"/>
  <c r="E2973" i="8"/>
  <c r="E13059" i="8"/>
  <c r="E13058" i="8"/>
  <c r="E13057" i="8"/>
  <c r="E9598" i="8"/>
  <c r="E9597" i="8"/>
  <c r="E9596" i="8"/>
  <c r="D10424" i="8"/>
  <c r="D10425" i="8"/>
  <c r="I10424" i="8"/>
  <c r="I10425" i="8"/>
  <c r="D10423" i="8"/>
  <c r="I10423" i="8"/>
  <c r="D3594" i="8"/>
  <c r="D3595" i="8"/>
  <c r="I3594" i="8"/>
  <c r="I3595" i="8"/>
  <c r="D3588" i="8"/>
  <c r="I3588" i="8"/>
  <c r="D4707" i="8"/>
  <c r="D4708" i="8"/>
  <c r="D4709" i="8"/>
  <c r="I4707" i="8"/>
  <c r="I4708" i="8"/>
  <c r="I4709" i="8"/>
  <c r="D10812" i="8"/>
  <c r="D10813" i="8"/>
  <c r="D10814" i="8"/>
  <c r="I10812" i="8"/>
  <c r="I10813" i="8"/>
  <c r="I10814" i="8"/>
  <c r="D418" i="8"/>
  <c r="D419" i="8"/>
  <c r="D531" i="8"/>
  <c r="I418" i="8"/>
  <c r="I419" i="8"/>
  <c r="I531" i="8"/>
  <c r="D2783" i="8"/>
  <c r="D2788" i="8"/>
  <c r="D2794" i="8"/>
  <c r="I2783" i="8"/>
  <c r="I2788" i="8"/>
  <c r="I2794" i="8"/>
  <c r="D8140" i="8"/>
  <c r="D8141" i="8"/>
  <c r="D8142" i="8"/>
  <c r="I8140" i="8"/>
  <c r="I8141" i="8"/>
  <c r="I8142" i="8"/>
  <c r="D2973" i="8"/>
  <c r="D2978" i="8"/>
  <c r="D2979" i="8"/>
  <c r="I2973" i="8"/>
  <c r="I2978" i="8"/>
  <c r="I2979" i="8"/>
  <c r="D13057" i="8"/>
  <c r="D13058" i="8"/>
  <c r="D13059" i="8"/>
  <c r="I13057" i="8"/>
  <c r="I13058" i="8"/>
  <c r="I13059" i="8"/>
  <c r="D9596" i="8"/>
  <c r="D9597" i="8"/>
  <c r="D9598" i="8"/>
  <c r="I9596" i="8"/>
  <c r="I9597" i="8"/>
  <c r="I9598" i="8"/>
  <c r="E12449" i="8"/>
  <c r="E12433" i="8"/>
  <c r="D12449" i="8"/>
  <c r="I12449" i="8"/>
  <c r="D12433" i="8"/>
  <c r="I12433" i="8"/>
  <c r="E3932" i="8"/>
  <c r="E6203" i="8"/>
  <c r="E5558" i="8"/>
  <c r="E5557" i="8"/>
  <c r="E5556" i="8"/>
  <c r="E8167" i="8"/>
  <c r="E8166" i="8"/>
  <c r="D3932" i="8"/>
  <c r="I3932" i="8"/>
  <c r="D6203" i="8"/>
  <c r="I6203" i="8"/>
  <c r="D5558" i="8"/>
  <c r="I5558" i="8"/>
  <c r="D5557" i="8"/>
  <c r="I5557" i="8"/>
  <c r="D5556" i="8"/>
  <c r="I5556" i="8"/>
  <c r="D8167" i="8"/>
  <c r="I8167" i="8"/>
  <c r="D8166" i="8"/>
  <c r="I8166" i="8"/>
  <c r="E7579" i="8"/>
  <c r="E7502" i="8"/>
  <c r="E7559" i="8"/>
  <c r="E7558" i="8"/>
  <c r="D7579" i="8"/>
  <c r="I7579" i="8"/>
  <c r="D7502" i="8"/>
  <c r="I7502" i="8"/>
  <c r="E13349" i="8"/>
  <c r="E10358" i="8"/>
  <c r="E12739" i="8"/>
  <c r="E12740" i="8"/>
  <c r="E13377" i="8"/>
  <c r="E9494" i="8"/>
  <c r="E5545" i="8"/>
  <c r="E5555" i="8"/>
  <c r="E5285" i="8"/>
  <c r="E3930" i="8"/>
  <c r="E10759" i="8"/>
  <c r="E11695" i="8"/>
  <c r="E11696" i="8"/>
  <c r="E11697" i="8"/>
  <c r="E10455" i="8"/>
  <c r="E10456" i="8"/>
  <c r="E9495" i="8"/>
  <c r="E10457" i="8"/>
  <c r="D10457" i="8"/>
  <c r="I10457" i="8"/>
  <c r="D9495" i="8"/>
  <c r="I9495" i="8"/>
  <c r="D10456" i="8"/>
  <c r="I10456" i="8"/>
  <c r="D10455" i="8"/>
  <c r="I10455" i="8"/>
  <c r="D11697" i="8"/>
  <c r="I11697" i="8"/>
  <c r="D11696" i="8"/>
  <c r="I11696" i="8"/>
  <c r="D11695" i="8"/>
  <c r="I11695" i="8"/>
  <c r="D10759" i="8"/>
  <c r="I10759" i="8"/>
  <c r="D3930" i="8"/>
  <c r="I3930" i="8"/>
  <c r="D5285" i="8"/>
  <c r="I5285" i="8"/>
  <c r="D5545" i="8"/>
  <c r="D5555" i="8"/>
  <c r="I5545" i="8"/>
  <c r="I5555" i="8"/>
  <c r="D9494" i="8"/>
  <c r="I9494" i="8"/>
  <c r="D13377" i="8"/>
  <c r="I13377" i="8"/>
  <c r="D12740" i="8"/>
  <c r="I12740" i="8"/>
  <c r="D12739" i="8"/>
  <c r="I12739" i="8"/>
  <c r="D10358" i="8"/>
  <c r="I10358" i="8"/>
  <c r="D13349" i="8"/>
  <c r="I13349" i="8"/>
  <c r="E12738" i="8" l="1"/>
  <c r="E12737" i="8"/>
  <c r="E9806" i="8"/>
  <c r="E9805" i="8"/>
  <c r="D12738" i="8"/>
  <c r="I12738" i="8"/>
  <c r="D12737" i="8"/>
  <c r="I12737" i="8"/>
  <c r="D9806" i="8"/>
  <c r="I9806" i="8"/>
  <c r="E8590" i="8"/>
  <c r="E8589" i="8"/>
  <c r="E6194" i="8"/>
  <c r="E6188" i="8"/>
  <c r="E6187" i="8"/>
  <c r="E10454" i="8"/>
  <c r="D8590" i="8"/>
  <c r="I8590" i="8"/>
  <c r="D8589" i="8"/>
  <c r="I8589" i="8"/>
  <c r="D6187" i="8"/>
  <c r="D6188" i="8"/>
  <c r="D6194" i="8"/>
  <c r="I6187" i="8"/>
  <c r="I6188" i="8"/>
  <c r="I6194" i="8"/>
  <c r="D10454" i="8"/>
  <c r="I10454" i="8"/>
  <c r="E9493" i="8"/>
  <c r="D9493" i="8"/>
  <c r="I9493" i="8"/>
  <c r="E9632" i="8"/>
  <c r="D9632" i="8"/>
  <c r="I9632" i="8"/>
  <c r="E8588" i="8"/>
  <c r="D8588" i="8"/>
  <c r="I8588" i="8"/>
  <c r="E6224" i="8"/>
  <c r="E6223" i="8"/>
  <c r="E13085" i="8"/>
  <c r="E13209" i="8"/>
  <c r="E13208" i="8"/>
  <c r="E13045" i="8"/>
  <c r="E13044" i="8"/>
  <c r="D6223" i="8"/>
  <c r="D6224" i="8"/>
  <c r="I6223" i="8"/>
  <c r="I6224" i="8"/>
  <c r="D13085" i="8"/>
  <c r="I13085" i="8"/>
  <c r="D13209" i="8"/>
  <c r="I13209" i="8"/>
  <c r="D13208" i="8"/>
  <c r="I13208" i="8"/>
  <c r="D13044" i="8"/>
  <c r="D13045" i="8"/>
  <c r="I13044" i="8"/>
  <c r="I13045" i="8"/>
  <c r="E8154" i="8"/>
  <c r="E8153" i="8"/>
  <c r="D8153" i="8"/>
  <c r="D8154" i="8"/>
  <c r="I8153" i="8"/>
  <c r="I8154" i="8"/>
  <c r="E6833" i="8"/>
  <c r="E9111" i="8"/>
  <c r="E9112" i="8"/>
  <c r="E12693" i="8"/>
  <c r="E12694" i="8"/>
  <c r="E7141" i="8"/>
  <c r="E1605" i="8"/>
  <c r="E1606" i="8"/>
  <c r="E6831" i="8"/>
  <c r="D1606" i="8"/>
  <c r="I1606" i="8"/>
  <c r="D7141" i="8"/>
  <c r="D1605" i="8"/>
  <c r="I7141" i="8"/>
  <c r="I1605" i="8"/>
  <c r="D12693" i="8"/>
  <c r="D12694" i="8"/>
  <c r="I12693" i="8"/>
  <c r="I12694" i="8"/>
  <c r="D9111" i="8"/>
  <c r="D9112" i="8"/>
  <c r="I9111" i="8"/>
  <c r="I9112" i="8"/>
  <c r="D6831" i="8"/>
  <c r="D6833" i="8"/>
  <c r="I6831" i="8"/>
  <c r="I6833" i="8"/>
  <c r="E8165" i="8"/>
  <c r="E11489" i="8"/>
  <c r="D8165" i="8"/>
  <c r="I8165" i="8"/>
  <c r="D11489" i="8"/>
  <c r="I11489" i="8"/>
  <c r="E8587" i="8" l="1"/>
  <c r="E8586" i="8"/>
  <c r="E10845" i="8"/>
  <c r="E13095" i="8"/>
  <c r="D8587" i="8"/>
  <c r="I8587" i="8"/>
  <c r="D8586" i="8"/>
  <c r="I8586" i="8"/>
  <c r="D10845" i="8"/>
  <c r="I10845" i="8"/>
  <c r="D13095" i="8"/>
  <c r="I13095" i="8"/>
  <c r="E6185" i="8"/>
  <c r="E6179" i="8"/>
  <c r="E6178" i="8"/>
  <c r="E8164" i="8"/>
  <c r="E8163" i="8"/>
  <c r="E8162" i="8"/>
  <c r="D6178" i="8"/>
  <c r="D6179" i="8"/>
  <c r="D6185" i="8"/>
  <c r="I6178" i="8"/>
  <c r="I6179" i="8"/>
  <c r="I6185" i="8"/>
  <c r="D8164" i="8"/>
  <c r="I8164" i="8"/>
  <c r="D8163" i="8"/>
  <c r="I8163" i="8"/>
  <c r="D8162" i="8"/>
  <c r="I8162" i="8"/>
  <c r="E13535" i="8"/>
  <c r="D13535" i="8"/>
  <c r="I13535" i="8"/>
  <c r="E10453" i="8"/>
  <c r="D10453" i="8"/>
  <c r="I10453" i="8"/>
  <c r="D12656" i="8"/>
  <c r="I12656" i="8"/>
  <c r="E12427" i="8"/>
  <c r="E12426" i="8"/>
  <c r="D12427" i="8"/>
  <c r="I12427" i="8"/>
  <c r="D12426" i="8"/>
  <c r="I12426" i="8"/>
  <c r="E10452" i="8" l="1"/>
  <c r="D10452" i="8"/>
  <c r="I10452" i="8"/>
  <c r="D1217" i="8"/>
  <c r="D2795" i="8"/>
  <c r="I1217" i="8"/>
  <c r="I2795" i="8"/>
  <c r="D8135" i="8"/>
  <c r="I8135" i="8"/>
  <c r="D7140" i="8"/>
  <c r="I7140" i="8"/>
  <c r="D1216" i="8"/>
  <c r="I1216" i="8"/>
  <c r="D6198" i="8"/>
  <c r="I6198" i="8"/>
  <c r="D4199" i="8"/>
  <c r="I4199" i="8"/>
  <c r="D8373" i="8"/>
  <c r="I8373" i="8"/>
  <c r="D12812" i="8"/>
  <c r="I12812" i="8"/>
  <c r="D10403" i="8"/>
  <c r="I10403" i="8"/>
  <c r="D13043" i="8"/>
  <c r="I13043" i="8"/>
  <c r="D1215" i="8"/>
  <c r="I1215" i="8"/>
  <c r="D7559" i="8"/>
  <c r="I7559" i="8"/>
  <c r="D12367" i="8"/>
  <c r="I12367" i="8"/>
  <c r="D5583" i="8"/>
  <c r="I5583" i="8"/>
  <c r="E12637" i="8"/>
  <c r="E12636" i="8"/>
  <c r="E12635" i="8"/>
  <c r="E12634" i="8"/>
  <c r="E12633" i="8"/>
  <c r="E12632" i="8"/>
  <c r="E12631" i="8"/>
  <c r="E12630" i="8"/>
  <c r="E12629" i="8"/>
  <c r="E12628" i="8"/>
  <c r="E12626" i="8"/>
  <c r="E12625" i="8"/>
  <c r="E12624" i="8"/>
  <c r="E12623" i="8"/>
  <c r="E12622" i="8"/>
  <c r="E12621" i="8"/>
  <c r="E2222" i="8"/>
  <c r="E13753" i="8"/>
  <c r="E8132" i="8"/>
  <c r="E2221" i="8"/>
  <c r="D12637" i="8"/>
  <c r="I12637" i="8"/>
  <c r="D12636" i="8"/>
  <c r="I12636" i="8"/>
  <c r="D12635" i="8"/>
  <c r="I12635" i="8"/>
  <c r="D12634" i="8"/>
  <c r="I12634" i="8"/>
  <c r="D12633" i="8"/>
  <c r="I12633" i="8"/>
  <c r="D12632" i="8"/>
  <c r="I12632" i="8"/>
  <c r="D12631" i="8"/>
  <c r="I12631" i="8"/>
  <c r="D12630" i="8"/>
  <c r="I12630" i="8"/>
  <c r="D12629" i="8"/>
  <c r="I12629" i="8"/>
  <c r="D12628" i="8"/>
  <c r="I12628" i="8"/>
  <c r="D7558" i="8"/>
  <c r="I7558" i="8"/>
  <c r="D12626" i="8"/>
  <c r="I12626" i="8"/>
  <c r="D12625" i="8"/>
  <c r="I12625" i="8"/>
  <c r="D12624" i="8"/>
  <c r="I12624" i="8"/>
  <c r="D12623" i="8"/>
  <c r="I12623" i="8"/>
  <c r="D12621" i="8"/>
  <c r="D12622" i="8"/>
  <c r="I12621" i="8"/>
  <c r="I12622" i="8"/>
  <c r="D2222" i="8"/>
  <c r="I2222" i="8"/>
  <c r="D8132" i="8"/>
  <c r="D13753" i="8"/>
  <c r="I8132" i="8"/>
  <c r="I13753" i="8"/>
  <c r="D2221" i="8"/>
  <c r="I2221" i="8"/>
  <c r="E8131" i="8"/>
  <c r="D8131" i="8"/>
  <c r="I8131" i="8"/>
  <c r="E8130" i="8"/>
  <c r="D8130" i="8"/>
  <c r="I8130" i="8"/>
  <c r="E13094" i="8"/>
  <c r="D13094" i="8"/>
  <c r="I13094" i="8"/>
  <c r="E8585" i="8"/>
  <c r="E8583" i="8"/>
  <c r="D8585" i="8"/>
  <c r="I8585" i="8"/>
  <c r="D8583" i="8"/>
  <c r="I8583" i="8"/>
  <c r="E11488" i="8"/>
  <c r="D11488" i="8"/>
  <c r="I11488" i="8"/>
  <c r="D8161" i="8"/>
  <c r="I8161" i="8"/>
  <c r="E10451" i="8"/>
  <c r="D10451" i="8"/>
  <c r="I10451" i="8"/>
  <c r="D8486" i="8" l="1"/>
  <c r="I8486" i="8"/>
  <c r="E11694" i="8"/>
  <c r="E11693" i="8"/>
  <c r="D11693" i="8"/>
  <c r="D11694" i="8"/>
  <c r="I11693" i="8"/>
  <c r="I11694" i="8"/>
  <c r="E8160" i="8" l="1"/>
  <c r="D8160" i="8"/>
  <c r="I8160" i="8"/>
  <c r="D6173" i="8"/>
  <c r="I6173" i="8"/>
  <c r="E9631" i="8" l="1"/>
  <c r="D9631" i="8"/>
  <c r="I9631" i="8"/>
  <c r="E10844" i="8"/>
  <c r="D10844" i="8"/>
  <c r="I10844" i="8"/>
  <c r="E10843" i="8"/>
  <c r="D10843" i="8"/>
  <c r="I10843" i="8"/>
  <c r="E13093" i="8"/>
  <c r="D13093" i="8"/>
  <c r="I13093" i="8"/>
  <c r="E8582" i="8"/>
  <c r="E8581" i="8"/>
  <c r="E8159" i="8"/>
  <c r="D8582" i="8"/>
  <c r="I8582" i="8"/>
  <c r="D8581" i="8"/>
  <c r="I8581" i="8"/>
  <c r="D8159" i="8"/>
  <c r="I8159" i="8"/>
  <c r="E6170" i="8"/>
  <c r="E6168" i="8"/>
  <c r="E6165" i="8"/>
  <c r="E13092" i="8"/>
  <c r="D6165" i="8"/>
  <c r="D6168" i="8"/>
  <c r="D6170" i="8"/>
  <c r="I6165" i="8"/>
  <c r="I6168" i="8"/>
  <c r="I6170" i="8"/>
  <c r="D13092" i="8"/>
  <c r="I13092" i="8"/>
  <c r="E12592" i="8"/>
  <c r="E12591" i="8"/>
  <c r="E12590" i="8"/>
  <c r="E12589" i="8"/>
  <c r="D12589" i="8"/>
  <c r="D12590" i="8"/>
  <c r="D12591" i="8"/>
  <c r="D12592" i="8"/>
  <c r="I12589" i="8"/>
  <c r="I12590" i="8"/>
  <c r="I12591" i="8"/>
  <c r="I12592" i="8"/>
  <c r="E12405" i="8"/>
  <c r="E12406" i="8"/>
  <c r="E12407" i="8"/>
  <c r="E12408" i="8"/>
  <c r="E12409" i="8"/>
  <c r="E12410" i="8"/>
  <c r="E12411" i="8"/>
  <c r="E12412" i="8"/>
  <c r="E12413" i="8"/>
  <c r="E12414" i="8"/>
  <c r="E12415" i="8"/>
  <c r="E12416" i="8"/>
  <c r="E1610" i="8"/>
  <c r="E12418" i="8"/>
  <c r="E12419" i="8"/>
  <c r="E1609" i="8"/>
  <c r="E12421" i="8"/>
  <c r="E12422" i="8"/>
  <c r="E12423" i="8"/>
  <c r="E12424" i="8"/>
  <c r="E2227" i="8"/>
  <c r="E2228" i="8"/>
  <c r="E2229" i="8"/>
  <c r="E2230" i="8"/>
  <c r="E12429" i="8"/>
  <c r="E12430" i="8"/>
  <c r="E12431" i="8"/>
  <c r="E12432" i="8"/>
  <c r="E2493" i="8"/>
  <c r="E12434" i="8"/>
  <c r="E12435" i="8"/>
  <c r="E12436" i="8"/>
  <c r="E12437" i="8"/>
  <c r="E12438" i="8"/>
  <c r="E12439" i="8"/>
  <c r="E12440" i="8"/>
  <c r="E12441" i="8"/>
  <c r="E12442" i="8"/>
  <c r="E12443" i="8"/>
  <c r="E12444" i="8"/>
  <c r="E12445" i="8"/>
  <c r="E12446" i="8"/>
  <c r="E12447" i="8"/>
  <c r="E12448" i="8"/>
  <c r="E4176" i="8"/>
  <c r="E4185" i="8"/>
  <c r="E4186" i="8"/>
  <c r="E4197" i="8"/>
  <c r="E12453" i="8"/>
  <c r="E4719" i="8"/>
  <c r="E12455" i="8"/>
  <c r="E4720" i="8"/>
  <c r="E12457" i="8"/>
  <c r="E12458" i="8"/>
  <c r="E12459" i="8"/>
  <c r="E12460" i="8"/>
  <c r="E5538" i="8"/>
  <c r="E5539" i="8"/>
  <c r="E5541" i="8"/>
  <c r="E5543" i="8"/>
  <c r="E6159" i="8"/>
  <c r="E6160" i="8"/>
  <c r="E6163" i="8"/>
  <c r="E6164" i="8"/>
  <c r="E6863" i="8"/>
  <c r="E6864" i="8"/>
  <c r="E12471" i="8"/>
  <c r="E12472" i="8"/>
  <c r="E12473" i="8"/>
  <c r="E12474" i="8"/>
  <c r="E12475" i="8"/>
  <c r="E12476" i="8"/>
  <c r="E7105" i="8"/>
  <c r="E7109" i="8"/>
  <c r="E12479" i="8"/>
  <c r="E7110" i="8"/>
  <c r="E7214" i="8"/>
  <c r="E7215" i="8"/>
  <c r="E12483" i="8"/>
  <c r="E8156" i="8"/>
  <c r="E8157" i="8"/>
  <c r="E8158" i="8"/>
  <c r="E12488" i="8"/>
  <c r="E7575" i="8"/>
  <c r="E7576" i="8"/>
  <c r="E7577" i="8"/>
  <c r="E7578" i="8"/>
  <c r="E8400" i="8"/>
  <c r="E8401" i="8"/>
  <c r="E8402" i="8"/>
  <c r="E8403" i="8"/>
  <c r="E8577" i="8"/>
  <c r="E8578" i="8"/>
  <c r="E8579" i="8"/>
  <c r="E8580" i="8"/>
  <c r="E8823" i="8"/>
  <c r="E8824" i="8"/>
  <c r="E8825" i="8"/>
  <c r="E8826" i="8"/>
  <c r="E12505" i="8"/>
  <c r="E12506" i="8"/>
  <c r="E12507" i="8"/>
  <c r="E12508" i="8"/>
  <c r="E12509" i="8"/>
  <c r="E12510" i="8"/>
  <c r="E12511" i="8"/>
  <c r="E12512" i="8"/>
  <c r="E9142" i="8"/>
  <c r="E9143" i="8"/>
  <c r="E9144" i="8"/>
  <c r="E9145" i="8"/>
  <c r="E12517" i="8"/>
  <c r="E12518" i="8"/>
  <c r="E12519" i="8"/>
  <c r="E9076" i="8"/>
  <c r="E12521" i="8"/>
  <c r="E9301" i="8"/>
  <c r="E12523" i="8"/>
  <c r="E9302" i="8"/>
  <c r="E12525" i="8"/>
  <c r="E9629" i="8"/>
  <c r="E12527" i="8"/>
  <c r="E9630" i="8"/>
  <c r="E9802" i="8"/>
  <c r="E9803" i="8"/>
  <c r="E9804" i="8"/>
  <c r="E12533" i="8"/>
  <c r="E12534" i="8"/>
  <c r="E12535" i="8"/>
  <c r="E12536" i="8"/>
  <c r="E10131" i="8"/>
  <c r="E10132" i="8"/>
  <c r="E10133" i="8"/>
  <c r="E12540" i="8"/>
  <c r="E12541" i="8"/>
  <c r="E12542" i="8"/>
  <c r="E12543" i="8"/>
  <c r="E12544" i="8"/>
  <c r="E10447" i="8"/>
  <c r="E10448" i="8"/>
  <c r="E10449" i="8"/>
  <c r="E10450" i="8"/>
  <c r="E10839" i="8"/>
  <c r="E10840" i="8"/>
  <c r="E10841" i="8"/>
  <c r="E10842" i="8"/>
  <c r="E12553" i="8"/>
  <c r="E12554" i="8"/>
  <c r="E12555" i="8"/>
  <c r="E12556" i="8"/>
  <c r="E12557" i="8"/>
  <c r="E12558" i="8"/>
  <c r="E12559" i="8"/>
  <c r="E12560" i="8"/>
  <c r="E11486" i="8"/>
  <c r="E12562" i="8"/>
  <c r="E12563" i="8"/>
  <c r="E11487" i="8"/>
  <c r="E12565" i="8"/>
  <c r="E12566" i="8"/>
  <c r="E12567" i="8"/>
  <c r="E12568" i="8"/>
  <c r="E12420" i="8"/>
  <c r="E12570" i="8"/>
  <c r="E12425" i="8"/>
  <c r="E12572" i="8"/>
  <c r="E12733" i="8"/>
  <c r="E12734" i="8"/>
  <c r="E12735" i="8"/>
  <c r="E12736" i="8"/>
  <c r="E13088" i="8"/>
  <c r="E13089" i="8"/>
  <c r="E13090" i="8"/>
  <c r="E13091" i="8"/>
  <c r="E13376" i="8"/>
  <c r="E12582" i="8"/>
  <c r="E12583" i="8"/>
  <c r="E12584" i="8"/>
  <c r="E12585" i="8"/>
  <c r="E12586" i="8"/>
  <c r="E12587" i="8"/>
  <c r="E12588" i="8"/>
  <c r="D12585" i="8"/>
  <c r="D12586" i="8"/>
  <c r="D12587" i="8"/>
  <c r="D12588" i="8"/>
  <c r="I12585" i="8"/>
  <c r="I12586" i="8"/>
  <c r="I12587" i="8"/>
  <c r="I12588" i="8"/>
  <c r="D13376" i="8"/>
  <c r="D12582" i="8"/>
  <c r="D12583" i="8"/>
  <c r="D12584" i="8"/>
  <c r="I13376" i="8"/>
  <c r="I12582" i="8"/>
  <c r="I12583" i="8"/>
  <c r="I12584" i="8"/>
  <c r="D13088" i="8"/>
  <c r="D13089" i="8"/>
  <c r="D13090" i="8"/>
  <c r="D13091" i="8"/>
  <c r="I13088" i="8"/>
  <c r="I13089" i="8"/>
  <c r="I13090" i="8"/>
  <c r="I13091" i="8"/>
  <c r="D12733" i="8"/>
  <c r="D12734" i="8"/>
  <c r="D12735" i="8"/>
  <c r="D12736" i="8"/>
  <c r="I12733" i="8"/>
  <c r="I12734" i="8"/>
  <c r="I12735" i="8"/>
  <c r="I12736" i="8"/>
  <c r="D12420" i="8"/>
  <c r="D12570" i="8"/>
  <c r="D12425" i="8"/>
  <c r="D12572" i="8"/>
  <c r="I12420" i="8"/>
  <c r="I12570" i="8"/>
  <c r="I12425" i="8"/>
  <c r="I12572" i="8"/>
  <c r="D12565" i="8"/>
  <c r="D12566" i="8"/>
  <c r="D12567" i="8"/>
  <c r="D12568" i="8"/>
  <c r="I12565" i="8"/>
  <c r="I12566" i="8"/>
  <c r="I12567" i="8"/>
  <c r="I12568" i="8"/>
  <c r="D11486" i="8"/>
  <c r="D12562" i="8"/>
  <c r="D12563" i="8"/>
  <c r="D11487" i="8"/>
  <c r="I11486" i="8"/>
  <c r="I12562" i="8"/>
  <c r="I12563" i="8"/>
  <c r="I11487" i="8"/>
  <c r="D12557" i="8"/>
  <c r="D12558" i="8"/>
  <c r="D12559" i="8"/>
  <c r="D12560" i="8"/>
  <c r="I12557" i="8"/>
  <c r="I12558" i="8"/>
  <c r="I12559" i="8"/>
  <c r="I12560" i="8"/>
  <c r="D12553" i="8"/>
  <c r="D12554" i="8"/>
  <c r="D12555" i="8"/>
  <c r="D12556" i="8"/>
  <c r="I12553" i="8"/>
  <c r="I12554" i="8"/>
  <c r="I12555" i="8"/>
  <c r="I12556" i="8"/>
  <c r="D10839" i="8"/>
  <c r="D10840" i="8"/>
  <c r="D10841" i="8"/>
  <c r="D10842" i="8"/>
  <c r="I10839" i="8"/>
  <c r="I10840" i="8"/>
  <c r="I10841" i="8"/>
  <c r="I10842" i="8"/>
  <c r="D10447" i="8"/>
  <c r="D10448" i="8"/>
  <c r="D10449" i="8"/>
  <c r="D10450" i="8"/>
  <c r="I10447" i="8"/>
  <c r="I10448" i="8"/>
  <c r="I10449" i="8"/>
  <c r="I10450" i="8"/>
  <c r="D12541" i="8"/>
  <c r="D12542" i="8"/>
  <c r="D12543" i="8"/>
  <c r="D12544" i="8"/>
  <c r="I12541" i="8"/>
  <c r="I12542" i="8"/>
  <c r="I12543" i="8"/>
  <c r="I12544" i="8"/>
  <c r="D10131" i="8"/>
  <c r="D10132" i="8"/>
  <c r="D10133" i="8"/>
  <c r="D12540" i="8"/>
  <c r="I10131" i="8"/>
  <c r="I10132" i="8"/>
  <c r="I10133" i="8"/>
  <c r="I12540" i="8"/>
  <c r="D12533" i="8"/>
  <c r="D12534" i="8"/>
  <c r="D12535" i="8"/>
  <c r="D12536" i="8"/>
  <c r="I12533" i="8"/>
  <c r="I12534" i="8"/>
  <c r="I12535" i="8"/>
  <c r="I12536" i="8"/>
  <c r="D9802" i="8"/>
  <c r="D9803" i="8"/>
  <c r="D9804" i="8"/>
  <c r="D9805" i="8"/>
  <c r="I9802" i="8"/>
  <c r="I9803" i="8"/>
  <c r="I9804" i="8"/>
  <c r="I9805" i="8"/>
  <c r="D12525" i="8"/>
  <c r="D9629" i="8"/>
  <c r="D12527" i="8"/>
  <c r="D9630" i="8"/>
  <c r="I12525" i="8"/>
  <c r="I9629" i="8"/>
  <c r="I12527" i="8"/>
  <c r="I9630" i="8"/>
  <c r="D12521" i="8"/>
  <c r="D9301" i="8"/>
  <c r="D12523" i="8"/>
  <c r="D9302" i="8"/>
  <c r="I12521" i="8"/>
  <c r="I9301" i="8"/>
  <c r="I12523" i="8"/>
  <c r="I9302" i="8"/>
  <c r="D12517" i="8"/>
  <c r="D12518" i="8"/>
  <c r="D12519" i="8"/>
  <c r="D9076" i="8"/>
  <c r="I12517" i="8"/>
  <c r="I12518" i="8"/>
  <c r="I12519" i="8"/>
  <c r="I9076" i="8"/>
  <c r="D9142" i="8"/>
  <c r="D9143" i="8"/>
  <c r="D9144" i="8"/>
  <c r="D9145" i="8"/>
  <c r="I9142" i="8"/>
  <c r="I9143" i="8"/>
  <c r="I9144" i="8"/>
  <c r="I9145" i="8"/>
  <c r="D12509" i="8"/>
  <c r="D12510" i="8"/>
  <c r="D12511" i="8"/>
  <c r="D12512" i="8"/>
  <c r="I12509" i="8"/>
  <c r="I12510" i="8"/>
  <c r="I12511" i="8"/>
  <c r="I12512" i="8"/>
  <c r="D12505" i="8"/>
  <c r="D12506" i="8"/>
  <c r="D12507" i="8"/>
  <c r="D12508" i="8"/>
  <c r="I12505" i="8"/>
  <c r="I12506" i="8"/>
  <c r="I12507" i="8"/>
  <c r="I12508" i="8"/>
  <c r="D8823" i="8"/>
  <c r="D8824" i="8"/>
  <c r="D8825" i="8"/>
  <c r="D8826" i="8"/>
  <c r="I8823" i="8"/>
  <c r="I8824" i="8"/>
  <c r="I8825" i="8"/>
  <c r="I8826" i="8"/>
  <c r="D8577" i="8"/>
  <c r="D8578" i="8"/>
  <c r="D8579" i="8"/>
  <c r="D8580" i="8"/>
  <c r="I8577" i="8"/>
  <c r="I8578" i="8"/>
  <c r="I8579" i="8"/>
  <c r="I8580" i="8"/>
  <c r="D8400" i="8"/>
  <c r="D8401" i="8"/>
  <c r="D8402" i="8"/>
  <c r="D8403" i="8"/>
  <c r="I8400" i="8"/>
  <c r="I8401" i="8"/>
  <c r="I8402" i="8"/>
  <c r="I8403" i="8"/>
  <c r="D7575" i="8"/>
  <c r="D7576" i="8"/>
  <c r="D7577" i="8"/>
  <c r="D7578" i="8"/>
  <c r="I7575" i="8"/>
  <c r="I7576" i="8"/>
  <c r="I7577" i="8"/>
  <c r="I7578" i="8"/>
  <c r="D8156" i="8"/>
  <c r="D8157" i="8"/>
  <c r="D8158" i="8"/>
  <c r="D12488" i="8"/>
  <c r="I8156" i="8"/>
  <c r="I8157" i="8"/>
  <c r="I8158" i="8"/>
  <c r="I12488" i="8"/>
  <c r="D7214" i="8"/>
  <c r="D7215" i="8"/>
  <c r="D12483" i="8"/>
  <c r="D12484" i="8"/>
  <c r="I7214" i="8"/>
  <c r="I7215" i="8"/>
  <c r="I12483" i="8"/>
  <c r="I12484" i="8"/>
  <c r="D7105" i="8"/>
  <c r="D7109" i="8"/>
  <c r="D12479" i="8"/>
  <c r="D7110" i="8"/>
  <c r="I7105" i="8"/>
  <c r="I7109" i="8"/>
  <c r="I12479" i="8"/>
  <c r="I7110" i="8"/>
  <c r="D12473" i="8"/>
  <c r="D12474" i="8"/>
  <c r="D12475" i="8"/>
  <c r="D12476" i="8"/>
  <c r="I12473" i="8"/>
  <c r="I12474" i="8"/>
  <c r="I12475" i="8"/>
  <c r="I12476" i="8"/>
  <c r="D6863" i="8"/>
  <c r="D6864" i="8"/>
  <c r="D12471" i="8"/>
  <c r="D12472" i="8"/>
  <c r="I6863" i="8"/>
  <c r="I6864" i="8"/>
  <c r="I12471" i="8"/>
  <c r="I12472" i="8"/>
  <c r="D6159" i="8"/>
  <c r="D6160" i="8"/>
  <c r="D6163" i="8"/>
  <c r="D6164" i="8"/>
  <c r="I6159" i="8"/>
  <c r="I6160" i="8"/>
  <c r="I6163" i="8"/>
  <c r="I6164" i="8"/>
  <c r="D5538" i="8"/>
  <c r="D5539" i="8"/>
  <c r="D5541" i="8"/>
  <c r="D5543" i="8"/>
  <c r="I5538" i="8"/>
  <c r="I5539" i="8"/>
  <c r="I5541" i="8"/>
  <c r="I5543" i="8"/>
  <c r="D12457" i="8"/>
  <c r="D12458" i="8"/>
  <c r="D12459" i="8"/>
  <c r="D12460" i="8"/>
  <c r="I12457" i="8"/>
  <c r="I12458" i="8"/>
  <c r="I12459" i="8"/>
  <c r="I12460" i="8"/>
  <c r="D12453" i="8"/>
  <c r="D4719" i="8"/>
  <c r="D12455" i="8"/>
  <c r="D4720" i="8"/>
  <c r="I12453" i="8"/>
  <c r="I4719" i="8"/>
  <c r="I12455" i="8"/>
  <c r="I4720" i="8"/>
  <c r="D4176" i="8"/>
  <c r="D4185" i="8"/>
  <c r="D4186" i="8"/>
  <c r="D4197" i="8"/>
  <c r="I4176" i="8"/>
  <c r="I4185" i="8"/>
  <c r="I4186" i="8"/>
  <c r="I4197" i="8"/>
  <c r="D12445" i="8"/>
  <c r="D12446" i="8"/>
  <c r="D12447" i="8"/>
  <c r="D12448" i="8"/>
  <c r="I12445" i="8"/>
  <c r="I12446" i="8"/>
  <c r="I12447" i="8"/>
  <c r="I12448" i="8"/>
  <c r="D12441" i="8"/>
  <c r="D12442" i="8"/>
  <c r="D12443" i="8"/>
  <c r="D12444" i="8"/>
  <c r="I12441" i="8"/>
  <c r="I12442" i="8"/>
  <c r="I12443" i="8"/>
  <c r="I12444" i="8"/>
  <c r="D12437" i="8"/>
  <c r="D12438" i="8"/>
  <c r="D12439" i="8"/>
  <c r="D12440" i="8"/>
  <c r="I12437" i="8"/>
  <c r="I12438" i="8"/>
  <c r="I12439" i="8"/>
  <c r="I12440" i="8"/>
  <c r="D2493" i="8"/>
  <c r="D12434" i="8"/>
  <c r="D12435" i="8"/>
  <c r="D12436" i="8"/>
  <c r="I2493" i="8"/>
  <c r="I12434" i="8"/>
  <c r="I12435" i="8"/>
  <c r="I12436" i="8"/>
  <c r="D12429" i="8"/>
  <c r="D12430" i="8"/>
  <c r="D12431" i="8"/>
  <c r="D12432" i="8"/>
  <c r="I12429" i="8"/>
  <c r="I12430" i="8"/>
  <c r="I12431" i="8"/>
  <c r="I12432" i="8"/>
  <c r="D2227" i="8"/>
  <c r="D2228" i="8"/>
  <c r="D2229" i="8"/>
  <c r="D2230" i="8"/>
  <c r="I2227" i="8"/>
  <c r="I2228" i="8"/>
  <c r="I2229" i="8"/>
  <c r="I2230" i="8"/>
  <c r="D12421" i="8"/>
  <c r="D12422" i="8"/>
  <c r="D12423" i="8"/>
  <c r="D12424" i="8"/>
  <c r="I12421" i="8"/>
  <c r="I12422" i="8"/>
  <c r="I12423" i="8"/>
  <c r="I12424" i="8"/>
  <c r="D1610" i="8"/>
  <c r="D12418" i="8"/>
  <c r="D12419" i="8"/>
  <c r="D1609" i="8"/>
  <c r="I1610" i="8"/>
  <c r="I12418" i="8"/>
  <c r="I12419" i="8"/>
  <c r="I1609" i="8"/>
  <c r="D12414" i="8"/>
  <c r="D12415" i="8"/>
  <c r="D12416" i="8"/>
  <c r="I12414" i="8"/>
  <c r="I12415" i="8"/>
  <c r="I12416" i="8"/>
  <c r="D12413" i="8"/>
  <c r="I12413" i="8"/>
  <c r="D12410" i="8"/>
  <c r="D12411" i="8"/>
  <c r="D12412" i="8"/>
  <c r="I12410" i="8"/>
  <c r="I12411" i="8"/>
  <c r="I12412" i="8"/>
  <c r="D12409" i="8"/>
  <c r="I12409" i="8"/>
  <c r="D12405" i="8"/>
  <c r="D12406" i="8"/>
  <c r="D12407" i="8"/>
  <c r="D12408" i="8"/>
  <c r="I12405" i="8"/>
  <c r="I12406" i="8"/>
  <c r="I12407" i="8"/>
  <c r="I12408" i="8"/>
  <c r="E2642" i="8" l="1"/>
  <c r="D2642" i="8"/>
  <c r="I2642" i="8"/>
  <c r="E4915" i="8"/>
  <c r="E5034" i="8"/>
  <c r="E9280" i="8"/>
  <c r="E7227" i="8"/>
  <c r="E4629" i="8"/>
  <c r="E8839" i="8"/>
  <c r="D4629" i="8"/>
  <c r="I4629" i="8"/>
  <c r="D7227" i="8"/>
  <c r="I7227" i="8"/>
  <c r="D9280" i="8"/>
  <c r="I9280" i="8"/>
  <c r="D5034" i="8"/>
  <c r="I5034" i="8"/>
  <c r="D4915" i="8"/>
  <c r="I4915" i="8"/>
  <c r="D8839" i="8"/>
  <c r="I8839" i="8"/>
  <c r="E6158" i="8" l="1"/>
  <c r="E6157" i="8"/>
  <c r="E6156" i="8"/>
  <c r="D6156" i="8"/>
  <c r="D6157" i="8"/>
  <c r="D6158" i="8"/>
  <c r="I6156" i="8"/>
  <c r="I6157" i="8"/>
  <c r="I6158" i="8"/>
  <c r="E10836" i="8"/>
  <c r="E10837" i="8"/>
  <c r="E10838" i="8"/>
  <c r="E11485" i="8"/>
  <c r="E9798" i="8"/>
  <c r="E9799" i="8"/>
  <c r="E9800" i="8"/>
  <c r="E9801" i="8"/>
  <c r="E8376" i="8"/>
  <c r="E8377" i="8"/>
  <c r="E8399" i="8"/>
  <c r="D8399" i="8"/>
  <c r="I8399" i="8"/>
  <c r="D8377" i="8"/>
  <c r="I8377" i="8"/>
  <c r="D8376" i="8"/>
  <c r="I8376" i="8"/>
  <c r="D9801" i="8"/>
  <c r="I9801" i="8"/>
  <c r="D9800" i="8"/>
  <c r="I9800" i="8"/>
  <c r="D9799" i="8"/>
  <c r="I9799" i="8"/>
  <c r="D9798" i="8"/>
  <c r="I9798" i="8"/>
  <c r="D11485" i="8"/>
  <c r="I11485" i="8"/>
  <c r="D10838" i="8"/>
  <c r="I10838" i="8"/>
  <c r="D10837" i="8"/>
  <c r="I10837" i="8"/>
  <c r="D10836" i="8"/>
  <c r="I10836" i="8"/>
  <c r="E8225" i="8"/>
  <c r="E8224" i="8"/>
  <c r="E8257" i="8"/>
  <c r="E8256" i="8"/>
  <c r="E8255" i="8"/>
  <c r="E8254" i="8"/>
  <c r="D8225" i="8"/>
  <c r="I8225" i="8"/>
  <c r="D8224" i="8"/>
  <c r="I8224" i="8"/>
  <c r="D8257" i="8"/>
  <c r="I8257" i="8"/>
  <c r="D8256" i="8"/>
  <c r="I8256" i="8"/>
  <c r="D8255" i="8"/>
  <c r="I8255" i="8"/>
  <c r="D8254" i="8"/>
  <c r="I8254" i="8"/>
  <c r="E8155" i="8"/>
  <c r="E8152" i="8"/>
  <c r="E8151" i="8"/>
  <c r="E10446" i="8"/>
  <c r="E10445" i="8"/>
  <c r="E10835" i="8"/>
  <c r="E10834" i="8"/>
  <c r="E10833" i="8"/>
  <c r="D8155" i="8"/>
  <c r="I8155" i="8"/>
  <c r="D8152" i="8"/>
  <c r="I8152" i="8"/>
  <c r="D8151" i="8"/>
  <c r="I8151" i="8"/>
  <c r="D10446" i="8"/>
  <c r="I10446" i="8"/>
  <c r="D10445" i="8"/>
  <c r="I10445" i="8"/>
  <c r="D10835" i="8"/>
  <c r="I10835" i="8"/>
  <c r="D10834" i="8"/>
  <c r="I10834" i="8"/>
  <c r="D10833" i="8"/>
  <c r="I10833" i="8"/>
  <c r="E13087" i="8"/>
  <c r="D13087" i="8"/>
  <c r="I13087" i="8"/>
  <c r="E6155" i="8"/>
  <c r="E6154" i="8"/>
  <c r="E6153" i="8"/>
  <c r="D6153" i="8"/>
  <c r="D6154" i="8"/>
  <c r="D6155" i="8"/>
  <c r="I6153" i="8"/>
  <c r="I6154" i="8"/>
  <c r="I6155" i="8"/>
  <c r="O12368" i="8"/>
  <c r="E3606" i="8"/>
  <c r="E3609" i="8"/>
  <c r="E8150" i="8"/>
  <c r="E10444" i="8"/>
  <c r="E11484" i="8"/>
  <c r="E9492" i="8"/>
  <c r="E6150" i="8"/>
  <c r="E6151" i="8"/>
  <c r="E6152" i="8"/>
  <c r="E12731" i="8"/>
  <c r="E10830" i="8"/>
  <c r="E10831" i="8"/>
  <c r="E10832" i="8"/>
  <c r="D10832" i="8"/>
  <c r="I10832" i="8"/>
  <c r="D10831" i="8"/>
  <c r="I10831" i="8"/>
  <c r="D10830" i="8"/>
  <c r="I10830" i="8"/>
  <c r="D12731" i="8"/>
  <c r="I12731" i="8"/>
  <c r="D6150" i="8"/>
  <c r="D6151" i="8"/>
  <c r="D6152" i="8"/>
  <c r="I6150" i="8"/>
  <c r="I6151" i="8"/>
  <c r="I6152" i="8"/>
  <c r="D9492" i="8"/>
  <c r="I9492" i="8"/>
  <c r="D11484" i="8"/>
  <c r="I11484" i="8"/>
  <c r="D10444" i="8"/>
  <c r="I10444" i="8"/>
  <c r="D8150" i="8"/>
  <c r="I8150" i="8"/>
  <c r="D3609" i="8"/>
  <c r="I3609" i="8"/>
  <c r="D3606" i="8"/>
  <c r="I3606" i="8"/>
  <c r="E10443" i="8" l="1"/>
  <c r="D10443" i="8"/>
  <c r="I10443" i="8"/>
  <c r="E13083" i="8"/>
  <c r="E10064" i="8"/>
  <c r="E10065" i="8"/>
  <c r="E10066" i="8"/>
  <c r="E13084" i="8"/>
  <c r="E6147" i="8"/>
  <c r="E6148" i="8"/>
  <c r="E6149" i="8"/>
  <c r="E13534" i="8"/>
  <c r="E10442" i="8"/>
  <c r="E11483" i="8"/>
  <c r="E10827" i="8"/>
  <c r="E10828" i="8"/>
  <c r="E10829" i="8"/>
  <c r="E13086" i="8"/>
  <c r="D13086" i="8"/>
  <c r="I13086" i="8"/>
  <c r="D10829" i="8"/>
  <c r="I10829" i="8"/>
  <c r="D10828" i="8"/>
  <c r="I10828" i="8"/>
  <c r="D10827" i="8"/>
  <c r="I10827" i="8"/>
  <c r="D11483" i="8"/>
  <c r="I11483" i="8"/>
  <c r="D10442" i="8"/>
  <c r="I10442" i="8"/>
  <c r="D13534" i="8"/>
  <c r="I13534" i="8"/>
  <c r="D6147" i="8"/>
  <c r="D6148" i="8"/>
  <c r="D6149" i="8"/>
  <c r="I6147" i="8"/>
  <c r="I6148" i="8"/>
  <c r="I6149" i="8"/>
  <c r="D13084" i="8"/>
  <c r="I13084" i="8"/>
  <c r="D10066" i="8"/>
  <c r="I10066" i="8"/>
  <c r="D10065" i="8"/>
  <c r="I10065" i="8"/>
  <c r="D10064" i="8"/>
  <c r="I10064" i="8"/>
  <c r="D13083" i="8"/>
  <c r="I13083" i="8"/>
  <c r="E7763" i="8" l="1"/>
  <c r="E7762" i="8"/>
  <c r="E7761" i="8"/>
  <c r="D7763" i="8"/>
  <c r="I7763" i="8"/>
  <c r="D7762" i="8"/>
  <c r="I7762" i="8"/>
  <c r="D7761" i="8"/>
  <c r="I7761" i="8"/>
  <c r="E9562" i="8"/>
  <c r="D9562" i="8"/>
  <c r="I9562" i="8"/>
  <c r="E13375" i="8"/>
  <c r="E13345" i="8"/>
  <c r="D13345" i="8"/>
  <c r="I13345" i="8"/>
  <c r="D13375" i="8"/>
  <c r="I13375" i="8"/>
  <c r="E1603" i="8"/>
  <c r="E1607" i="8"/>
  <c r="E1608" i="8"/>
  <c r="D1608" i="8"/>
  <c r="I1608" i="8"/>
  <c r="D1607" i="8"/>
  <c r="I1607" i="8"/>
  <c r="D1603" i="8"/>
  <c r="I1603" i="8"/>
  <c r="E9491" i="8"/>
  <c r="E5959" i="8"/>
  <c r="E8574" i="8"/>
  <c r="E10438" i="8"/>
  <c r="E10439" i="8"/>
  <c r="E10441" i="8"/>
  <c r="D10441" i="8"/>
  <c r="I10441" i="8"/>
  <c r="D10439" i="8"/>
  <c r="I10439" i="8"/>
  <c r="D10438" i="8"/>
  <c r="I10438" i="8"/>
  <c r="D8574" i="8"/>
  <c r="I8574" i="8"/>
  <c r="D5959" i="8"/>
  <c r="I5959" i="8"/>
  <c r="E10824" i="8"/>
  <c r="E10825" i="8"/>
  <c r="D9491" i="8"/>
  <c r="I9491" i="8"/>
  <c r="D10825" i="8"/>
  <c r="I10825" i="8"/>
  <c r="D10824" i="8"/>
  <c r="I10824" i="8"/>
  <c r="E10435" i="8"/>
  <c r="E10436" i="8"/>
  <c r="E10437" i="8"/>
  <c r="D10437" i="8"/>
  <c r="I10437" i="8"/>
  <c r="D10436" i="8"/>
  <c r="I10436" i="8"/>
  <c r="D10435" i="8"/>
  <c r="I10435" i="8"/>
  <c r="E13081" i="8"/>
  <c r="E13082" i="8"/>
  <c r="E10823" i="8"/>
  <c r="E9486" i="8"/>
  <c r="E9487" i="8"/>
  <c r="E10062" i="8"/>
  <c r="E10063" i="8"/>
  <c r="D10063" i="8"/>
  <c r="I10063" i="8"/>
  <c r="D10062" i="8"/>
  <c r="I10062" i="8"/>
  <c r="D9487" i="8"/>
  <c r="I9487" i="8"/>
  <c r="D9486" i="8"/>
  <c r="I9486" i="8"/>
  <c r="D10823" i="8"/>
  <c r="I10823" i="8"/>
  <c r="D13082" i="8"/>
  <c r="I13082" i="8"/>
  <c r="D13081" i="8"/>
  <c r="I13081" i="8"/>
  <c r="E4400" i="8"/>
  <c r="E8239" i="8"/>
  <c r="E8240" i="8"/>
  <c r="E8241" i="8"/>
  <c r="E8242" i="8"/>
  <c r="E8243" i="8"/>
  <c r="E8244" i="8"/>
  <c r="E8245" i="8"/>
  <c r="E8246" i="8"/>
  <c r="E8247" i="8"/>
  <c r="E8248" i="8"/>
  <c r="E8249" i="8"/>
  <c r="E8250" i="8"/>
  <c r="E8251" i="8"/>
  <c r="E8252" i="8"/>
  <c r="E8253" i="8"/>
  <c r="D8253" i="8"/>
  <c r="I8253" i="8"/>
  <c r="D8252" i="8"/>
  <c r="I8252" i="8"/>
  <c r="D8251" i="8"/>
  <c r="I8251" i="8"/>
  <c r="D8250" i="8"/>
  <c r="I8250" i="8"/>
  <c r="D8249" i="8"/>
  <c r="I8249" i="8"/>
  <c r="D8239" i="8"/>
  <c r="D8240" i="8"/>
  <c r="D8241" i="8"/>
  <c r="D8242" i="8"/>
  <c r="D8243" i="8"/>
  <c r="D8244" i="8"/>
  <c r="D8245" i="8"/>
  <c r="D8246" i="8"/>
  <c r="D8247" i="8"/>
  <c r="D8248" i="8"/>
  <c r="I8239" i="8"/>
  <c r="I8240" i="8"/>
  <c r="I8241" i="8"/>
  <c r="I8242" i="8"/>
  <c r="I8243" i="8"/>
  <c r="I8244" i="8"/>
  <c r="I8245" i="8"/>
  <c r="I8246" i="8"/>
  <c r="I8247" i="8"/>
  <c r="I8248" i="8"/>
  <c r="D4400" i="8"/>
  <c r="I4400" i="8"/>
  <c r="E13533" i="8"/>
  <c r="E4716" i="8"/>
  <c r="D13533" i="8"/>
  <c r="I13533" i="8"/>
  <c r="D4716" i="8"/>
  <c r="I4716" i="8"/>
  <c r="E1602" i="8"/>
  <c r="E1601" i="8"/>
  <c r="E1600" i="8"/>
  <c r="D1602" i="8"/>
  <c r="I1602" i="8"/>
  <c r="D1601" i="8"/>
  <c r="I1601" i="8"/>
  <c r="D1600" i="8"/>
  <c r="I1600" i="8"/>
  <c r="E8149" i="8"/>
  <c r="E8148" i="8"/>
  <c r="D8149" i="8"/>
  <c r="I8149" i="8"/>
  <c r="D8148" i="8"/>
  <c r="I8148" i="8"/>
  <c r="E6146" i="8"/>
  <c r="E6145" i="8"/>
  <c r="D6145" i="8"/>
  <c r="D6146" i="8"/>
  <c r="I6145" i="8"/>
  <c r="I6146" i="8"/>
  <c r="E10434" i="8"/>
  <c r="E10433" i="8"/>
  <c r="E10432" i="8"/>
  <c r="D10434" i="8"/>
  <c r="I10434" i="8"/>
  <c r="D10433" i="8"/>
  <c r="I10433" i="8"/>
  <c r="D10432" i="8"/>
  <c r="I10432" i="8"/>
  <c r="E10822" i="8"/>
  <c r="E10821" i="8"/>
  <c r="E10820" i="8"/>
  <c r="E11482" i="8"/>
  <c r="E13080" i="8"/>
  <c r="E13079" i="8"/>
  <c r="D10822" i="8"/>
  <c r="I10822" i="8"/>
  <c r="D10821" i="8"/>
  <c r="I10821" i="8"/>
  <c r="D10820" i="8"/>
  <c r="I10820" i="8"/>
  <c r="D11482" i="8"/>
  <c r="I11482" i="8"/>
  <c r="D13080" i="8"/>
  <c r="I13080" i="8"/>
  <c r="D13079" i="8" l="1"/>
  <c r="I13079" i="8"/>
  <c r="E10427" i="8"/>
  <c r="E10428" i="8"/>
  <c r="E10430" i="8"/>
  <c r="E10431" i="8"/>
  <c r="E8146" i="8"/>
  <c r="E8147" i="8"/>
  <c r="E6142" i="8"/>
  <c r="E6143" i="8"/>
  <c r="E6144" i="8"/>
  <c r="E13078" i="8"/>
  <c r="E9794" i="8"/>
  <c r="E9795" i="8"/>
  <c r="E9796" i="8"/>
  <c r="E9797" i="8"/>
  <c r="D9797" i="8"/>
  <c r="I9797" i="8"/>
  <c r="D9796" i="8"/>
  <c r="I9796" i="8"/>
  <c r="D9795" i="8"/>
  <c r="I9795" i="8"/>
  <c r="D9794" i="8"/>
  <c r="I9794" i="8"/>
  <c r="D13078" i="8"/>
  <c r="I13078" i="8"/>
  <c r="D6142" i="8"/>
  <c r="D6143" i="8"/>
  <c r="D6144" i="8"/>
  <c r="I6142" i="8"/>
  <c r="I6143" i="8"/>
  <c r="I6144" i="8"/>
  <c r="D8147" i="8"/>
  <c r="I8147" i="8"/>
  <c r="D8146" i="8"/>
  <c r="I8146" i="8"/>
  <c r="D10431" i="8"/>
  <c r="I10431" i="8"/>
  <c r="D10430" i="8"/>
  <c r="I10430" i="8"/>
  <c r="D10428" i="8"/>
  <c r="I10428" i="8"/>
  <c r="D10427" i="8"/>
  <c r="I10427" i="8"/>
  <c r="E13076" i="8" l="1"/>
  <c r="E13077" i="8"/>
  <c r="E11481" i="8"/>
  <c r="E10818" i="8"/>
  <c r="E10819" i="8"/>
  <c r="E8144" i="8"/>
  <c r="E8145" i="8"/>
  <c r="E8375" i="8"/>
  <c r="E10422" i="8"/>
  <c r="E10426" i="8"/>
  <c r="D10426" i="8"/>
  <c r="I10426" i="8"/>
  <c r="D10422" i="8"/>
  <c r="I10422" i="8"/>
  <c r="D8375" i="8"/>
  <c r="I8375" i="8"/>
  <c r="D8145" i="8"/>
  <c r="I8145" i="8"/>
  <c r="D8144" i="8"/>
  <c r="I8144" i="8"/>
  <c r="D10819" i="8"/>
  <c r="I10819" i="8"/>
  <c r="D10818" i="8"/>
  <c r="I10818" i="8"/>
  <c r="D11481" i="8"/>
  <c r="I11481" i="8"/>
  <c r="D13077" i="8"/>
  <c r="I13077" i="8"/>
  <c r="D13076" i="8"/>
  <c r="I13076" i="8"/>
  <c r="E13074" i="8"/>
  <c r="E13075" i="8"/>
  <c r="E10816" i="8"/>
  <c r="E10817" i="8"/>
  <c r="E9791" i="8"/>
  <c r="E9792" i="8"/>
  <c r="E9793" i="8"/>
  <c r="E10420" i="8"/>
  <c r="E6139" i="8"/>
  <c r="E6140" i="8"/>
  <c r="E6141" i="8"/>
  <c r="E8143" i="8"/>
  <c r="E10421" i="8"/>
  <c r="E13073" i="8"/>
  <c r="E1152" i="8"/>
  <c r="D10421" i="8"/>
  <c r="I10421" i="8"/>
  <c r="D8143" i="8"/>
  <c r="I8143" i="8"/>
  <c r="D6139" i="8"/>
  <c r="D6140" i="8"/>
  <c r="D6141" i="8"/>
  <c r="I6139" i="8"/>
  <c r="I6140" i="8"/>
  <c r="I6141" i="8"/>
  <c r="D10420" i="8"/>
  <c r="I10420" i="8"/>
  <c r="D9793" i="8"/>
  <c r="I9793" i="8"/>
  <c r="D9792" i="8"/>
  <c r="I9792" i="8"/>
  <c r="D9791" i="8"/>
  <c r="I9791" i="8"/>
  <c r="D10817" i="8"/>
  <c r="I10817" i="8"/>
  <c r="D10816" i="8"/>
  <c r="I10816" i="8"/>
  <c r="D13075" i="8"/>
  <c r="I13075" i="8"/>
  <c r="D13074" i="8"/>
  <c r="I13074" i="8"/>
  <c r="D13073" i="8"/>
  <c r="I13073" i="8"/>
  <c r="E11478" i="8" l="1"/>
  <c r="E11479" i="8"/>
  <c r="E11480" i="8"/>
  <c r="E8138" i="8"/>
  <c r="E8139" i="8"/>
  <c r="E10418" i="8"/>
  <c r="E10419" i="8"/>
  <c r="E9787" i="8"/>
  <c r="E9788" i="8"/>
  <c r="E9789" i="8"/>
  <c r="E9790" i="8"/>
  <c r="E10811" i="8"/>
  <c r="E10815" i="8"/>
  <c r="D10815" i="8"/>
  <c r="I10815" i="8"/>
  <c r="D10811" i="8"/>
  <c r="I10811" i="8"/>
  <c r="D9790" i="8"/>
  <c r="I9790" i="8"/>
  <c r="D9789" i="8"/>
  <c r="I9789" i="8"/>
  <c r="D9788" i="8"/>
  <c r="I9788" i="8"/>
  <c r="D9787" i="8"/>
  <c r="I9787" i="8"/>
  <c r="D10419" i="8"/>
  <c r="I10419" i="8"/>
  <c r="D10418" i="8"/>
  <c r="I10418" i="8"/>
  <c r="D8139" i="8"/>
  <c r="I8139" i="8"/>
  <c r="D8138" i="8"/>
  <c r="I8138" i="8"/>
  <c r="D11480" i="8"/>
  <c r="I11480" i="8"/>
  <c r="D11479" i="8"/>
  <c r="I11479" i="8"/>
  <c r="D11478" i="8"/>
  <c r="I11478" i="8"/>
  <c r="E4715" i="8"/>
  <c r="D4715" i="8"/>
  <c r="I4715" i="8"/>
  <c r="E6138" i="8"/>
  <c r="E6135" i="8"/>
  <c r="E6134" i="8"/>
  <c r="D6134" i="8"/>
  <c r="D6135" i="8"/>
  <c r="D6138" i="8"/>
  <c r="I6134" i="8"/>
  <c r="I6135" i="8"/>
  <c r="I6138" i="8"/>
  <c r="E7573" i="8"/>
  <c r="E7574" i="8"/>
  <c r="E13069" i="8"/>
  <c r="E10809" i="8"/>
  <c r="E10810" i="8"/>
  <c r="E13070" i="8"/>
  <c r="D13070" i="8"/>
  <c r="I13070" i="8"/>
  <c r="D10810" i="8"/>
  <c r="I10810" i="8"/>
  <c r="D10809" i="8"/>
  <c r="I10809" i="8"/>
  <c r="D13069" i="8"/>
  <c r="I13069" i="8"/>
  <c r="D7574" i="8"/>
  <c r="I7574" i="8"/>
  <c r="D7573" i="8"/>
  <c r="I7573" i="8"/>
  <c r="E6127" i="8"/>
  <c r="E6131" i="8"/>
  <c r="E6132" i="8"/>
  <c r="E1599" i="8"/>
  <c r="E10413" i="8"/>
  <c r="E10415" i="8"/>
  <c r="E10416" i="8"/>
  <c r="E11477" i="8"/>
  <c r="E8136" i="8"/>
  <c r="E8137" i="8"/>
  <c r="E13532" i="8"/>
  <c r="E11841" i="8"/>
  <c r="E9299" i="8"/>
  <c r="E9300" i="8"/>
  <c r="D9300" i="8"/>
  <c r="I9300" i="8"/>
  <c r="D9299" i="8"/>
  <c r="I9299" i="8"/>
  <c r="D11841" i="8"/>
  <c r="I11841" i="8"/>
  <c r="D13532" i="8"/>
  <c r="I13532" i="8"/>
  <c r="D8137" i="8"/>
  <c r="I8137" i="8"/>
  <c r="D8136" i="8"/>
  <c r="I8136" i="8"/>
  <c r="D11477" i="8"/>
  <c r="I11477" i="8"/>
  <c r="D10416" i="8"/>
  <c r="I10416" i="8"/>
  <c r="D10415" i="8"/>
  <c r="I10415" i="8"/>
  <c r="D10413" i="8"/>
  <c r="I10413" i="8"/>
  <c r="D1599" i="8"/>
  <c r="I1599" i="8"/>
  <c r="D6127" i="8"/>
  <c r="D6131" i="8"/>
  <c r="D6132" i="8"/>
  <c r="I6127" i="8"/>
  <c r="I6131" i="8"/>
  <c r="I6132" i="8"/>
  <c r="E9298" i="8" l="1"/>
  <c r="E9297" i="8"/>
  <c r="E9296" i="8"/>
  <c r="E9295" i="8"/>
  <c r="E9294" i="8"/>
  <c r="E9293" i="8"/>
  <c r="E9292" i="8"/>
  <c r="E9291" i="8"/>
  <c r="E9290" i="8"/>
  <c r="E9289" i="8"/>
  <c r="E9288" i="8"/>
  <c r="E9286" i="8"/>
  <c r="E9285" i="8"/>
  <c r="D9298" i="8"/>
  <c r="I9298" i="8"/>
  <c r="D9297" i="8"/>
  <c r="I9297" i="8"/>
  <c r="D9296" i="8"/>
  <c r="I9296" i="8"/>
  <c r="D9295" i="8"/>
  <c r="I9295" i="8"/>
  <c r="D9294" i="8"/>
  <c r="I9294" i="8"/>
  <c r="D9293" i="8"/>
  <c r="I9293" i="8"/>
  <c r="D9292" i="8"/>
  <c r="I9292" i="8"/>
  <c r="D9291" i="8"/>
  <c r="I9291" i="8"/>
  <c r="D9290" i="8"/>
  <c r="I9290" i="8"/>
  <c r="D9289" i="8"/>
  <c r="I9289" i="8"/>
  <c r="D9288" i="8"/>
  <c r="I9288" i="8"/>
  <c r="D9286" i="8"/>
  <c r="I9286" i="8"/>
  <c r="E13068" i="8"/>
  <c r="D13068" i="8"/>
  <c r="I13068" i="8"/>
  <c r="E13067" i="8" l="1"/>
  <c r="E13066" i="8"/>
  <c r="E13065" i="8"/>
  <c r="E9075" i="8"/>
  <c r="E9628" i="8"/>
  <c r="E9627" i="8"/>
  <c r="E6126" i="8"/>
  <c r="E10412" i="8"/>
  <c r="E8134" i="8"/>
  <c r="E8133" i="8"/>
  <c r="E10411" i="8"/>
  <c r="E10410" i="8"/>
  <c r="D13067" i="8"/>
  <c r="I13067" i="8"/>
  <c r="D13066" i="8"/>
  <c r="I13066" i="8"/>
  <c r="D13065" i="8"/>
  <c r="I13065" i="8"/>
  <c r="D9075" i="8"/>
  <c r="I9075" i="8"/>
  <c r="D9628" i="8"/>
  <c r="I9628" i="8"/>
  <c r="D9627" i="8"/>
  <c r="I9627" i="8"/>
  <c r="D6126" i="8"/>
  <c r="I6126" i="8"/>
  <c r="D10412" i="8"/>
  <c r="I10412" i="8"/>
  <c r="D8134" i="8"/>
  <c r="I8134" i="8"/>
  <c r="D8133" i="8"/>
  <c r="I8133" i="8"/>
  <c r="D10411" i="8"/>
  <c r="I10411" i="8"/>
  <c r="D10410" i="8"/>
  <c r="I10410" i="8"/>
  <c r="D2876" i="8"/>
  <c r="I2876" i="8"/>
  <c r="E8374" i="8"/>
  <c r="E8397" i="8"/>
  <c r="E8398" i="8"/>
  <c r="E9626" i="8"/>
  <c r="E11476" i="8"/>
  <c r="E10407" i="8"/>
  <c r="E1221" i="8"/>
  <c r="E1228" i="8"/>
  <c r="E1229" i="8"/>
  <c r="E10408" i="8"/>
  <c r="E10409" i="8"/>
  <c r="E13062" i="8"/>
  <c r="E13064" i="8"/>
  <c r="D13064" i="8"/>
  <c r="I13064" i="8"/>
  <c r="D13062" i="8"/>
  <c r="I13062" i="8"/>
  <c r="D10409" i="8"/>
  <c r="I10409" i="8"/>
  <c r="D10408" i="8"/>
  <c r="I10408" i="8"/>
  <c r="D1221" i="8"/>
  <c r="D1228" i="8"/>
  <c r="D1229" i="8"/>
  <c r="I1221" i="8"/>
  <c r="I1228" i="8"/>
  <c r="I1229" i="8"/>
  <c r="D10407" i="8"/>
  <c r="I10407" i="8"/>
  <c r="D11476" i="8"/>
  <c r="I11476" i="8"/>
  <c r="D9626" i="8"/>
  <c r="I9626" i="8"/>
  <c r="D8398" i="8"/>
  <c r="I8398" i="8"/>
  <c r="D8397" i="8"/>
  <c r="I8397" i="8"/>
  <c r="D8374" i="8"/>
  <c r="I8374" i="8"/>
  <c r="E11840" i="8"/>
  <c r="E11798" i="8"/>
  <c r="D11798" i="8"/>
  <c r="I11798" i="8"/>
  <c r="D11840" i="8"/>
  <c r="I11840" i="8"/>
  <c r="E6120" i="8"/>
  <c r="E6121" i="8"/>
  <c r="E6125" i="8"/>
  <c r="D6120" i="8"/>
  <c r="I6120" i="8"/>
  <c r="D6121" i="8"/>
  <c r="D6125" i="8"/>
  <c r="I6121" i="8"/>
  <c r="I6125" i="8"/>
  <c r="E13060" i="8"/>
  <c r="E10406" i="8"/>
  <c r="E3929" i="8"/>
  <c r="E3011" i="8"/>
  <c r="E6117" i="8"/>
  <c r="E6118" i="8"/>
  <c r="E6119" i="8"/>
  <c r="E8372" i="8"/>
  <c r="E8396" i="8"/>
  <c r="E10061" i="8"/>
  <c r="E10808" i="8"/>
  <c r="E9073" i="8"/>
  <c r="E9074" i="8"/>
  <c r="E13531" i="8"/>
  <c r="E9484" i="8"/>
  <c r="E9485" i="8"/>
  <c r="E13061" i="8"/>
  <c r="E4714" i="8"/>
  <c r="D4714" i="8"/>
  <c r="I4714" i="8"/>
  <c r="D13061" i="8" l="1"/>
  <c r="I13061" i="8"/>
  <c r="D9485" i="8"/>
  <c r="I9485" i="8"/>
  <c r="D9484" i="8"/>
  <c r="I9484" i="8"/>
  <c r="D13531" i="8"/>
  <c r="I13531" i="8"/>
  <c r="D9073" i="8"/>
  <c r="D9074" i="8"/>
  <c r="I9073" i="8"/>
  <c r="I9074" i="8"/>
  <c r="D10808" i="8"/>
  <c r="I10808" i="8"/>
  <c r="D10061" i="8"/>
  <c r="I10061" i="8"/>
  <c r="D8396" i="8"/>
  <c r="I8396" i="8"/>
  <c r="D8372" i="8"/>
  <c r="I8372" i="8"/>
  <c r="D6117" i="8"/>
  <c r="D6118" i="8"/>
  <c r="D6119" i="8"/>
  <c r="I6117" i="8"/>
  <c r="I6118" i="8"/>
  <c r="I6119" i="8"/>
  <c r="D3011" i="8"/>
  <c r="I3011" i="8"/>
  <c r="D3929" i="8"/>
  <c r="I3929" i="8"/>
  <c r="D10406" i="8"/>
  <c r="I10406" i="8"/>
  <c r="D13060" i="8"/>
  <c r="I13060" i="8"/>
  <c r="E3007" i="8"/>
  <c r="E13056" i="8"/>
  <c r="D13056" i="8"/>
  <c r="I13056" i="8"/>
  <c r="D3007" i="8"/>
  <c r="I3007" i="8"/>
  <c r="E13786" i="8"/>
  <c r="E13787" i="8"/>
  <c r="E13788" i="8"/>
  <c r="E6637" i="8"/>
  <c r="E9913" i="8"/>
  <c r="E9914" i="8"/>
  <c r="E3256" i="8"/>
  <c r="D3256" i="8"/>
  <c r="I3256" i="8"/>
  <c r="D9914" i="8"/>
  <c r="I9914" i="8"/>
  <c r="D9913" i="8"/>
  <c r="I9913" i="8"/>
  <c r="D6637" i="8"/>
  <c r="I6637" i="8"/>
  <c r="D13788" i="8"/>
  <c r="I13788" i="8"/>
  <c r="D13787" i="8"/>
  <c r="I13787" i="8"/>
  <c r="D13786" i="8"/>
  <c r="I13786" i="8"/>
  <c r="E4944" i="8"/>
  <c r="E10402" i="8"/>
  <c r="E10405" i="8"/>
  <c r="E8128" i="8"/>
  <c r="E8129" i="8"/>
  <c r="E11839" i="8"/>
  <c r="E13529" i="8"/>
  <c r="E13530" i="8"/>
  <c r="E9283" i="8"/>
  <c r="E9284" i="8"/>
  <c r="E9482" i="8"/>
  <c r="E9483" i="8"/>
  <c r="E8573" i="8"/>
  <c r="E1211" i="8"/>
  <c r="E3003" i="8"/>
  <c r="E10805" i="8"/>
  <c r="E10806" i="8"/>
  <c r="E10807" i="8"/>
  <c r="D10807" i="8"/>
  <c r="I10807" i="8"/>
  <c r="D10806" i="8"/>
  <c r="I10806" i="8"/>
  <c r="D10805" i="8"/>
  <c r="I10805" i="8"/>
  <c r="D3003" i="8"/>
  <c r="I3003" i="8"/>
  <c r="D1211" i="8"/>
  <c r="I1211" i="8"/>
  <c r="D8573" i="8"/>
  <c r="I8573" i="8"/>
  <c r="D9483" i="8"/>
  <c r="I9483" i="8"/>
  <c r="D9482" i="8"/>
  <c r="I9482" i="8"/>
  <c r="D9285" i="8"/>
  <c r="I9285" i="8"/>
  <c r="D9284" i="8"/>
  <c r="I9284" i="8"/>
  <c r="D9283" i="8"/>
  <c r="I9283" i="8"/>
  <c r="D13530" i="8"/>
  <c r="I13530" i="8"/>
  <c r="D13529" i="8"/>
  <c r="I13529" i="8"/>
  <c r="D11839" i="8"/>
  <c r="I11839" i="8"/>
  <c r="D8129" i="8"/>
  <c r="I8129" i="8"/>
  <c r="D8128" i="8"/>
  <c r="I8128" i="8"/>
  <c r="D10405" i="8"/>
  <c r="I10405" i="8"/>
  <c r="D10402" i="8"/>
  <c r="I10402" i="8"/>
  <c r="D4944" i="8"/>
  <c r="I4944" i="8"/>
  <c r="E4943" i="8"/>
  <c r="E6631" i="8"/>
  <c r="E6632" i="8"/>
  <c r="E6633" i="8"/>
  <c r="E6634" i="8"/>
  <c r="E6635" i="8"/>
  <c r="E6636" i="8"/>
  <c r="D6634" i="8"/>
  <c r="D6635" i="8"/>
  <c r="D6636" i="8"/>
  <c r="I6634" i="8"/>
  <c r="I6635" i="8"/>
  <c r="I6636" i="8"/>
  <c r="D6633" i="8"/>
  <c r="I6633" i="8"/>
  <c r="D6632" i="8"/>
  <c r="I6632" i="8"/>
  <c r="D6631" i="8"/>
  <c r="I6631" i="8"/>
  <c r="D4943" i="8"/>
  <c r="I4943" i="8"/>
  <c r="E11838" i="8"/>
  <c r="E9624" i="8"/>
  <c r="E9625" i="8"/>
  <c r="E13055" i="8"/>
  <c r="E1263" i="8"/>
  <c r="E3602" i="8"/>
  <c r="E3603" i="8"/>
  <c r="E3605" i="8"/>
  <c r="D3605" i="8"/>
  <c r="I3605" i="8"/>
  <c r="D3602" i="8"/>
  <c r="D3603" i="8"/>
  <c r="I3602" i="8"/>
  <c r="I3603" i="8"/>
  <c r="D1263" i="8"/>
  <c r="I1263" i="8"/>
  <c r="D13055" i="8"/>
  <c r="I13055" i="8"/>
  <c r="D9625" i="8"/>
  <c r="I9625" i="8"/>
  <c r="D9624" i="8"/>
  <c r="I9624" i="8"/>
  <c r="D11838" i="8"/>
  <c r="I11838" i="8"/>
  <c r="E13527" i="8"/>
  <c r="E13528" i="8"/>
  <c r="E10401" i="8"/>
  <c r="E10802" i="8"/>
  <c r="E10803" i="8"/>
  <c r="E10804" i="8"/>
  <c r="E8125" i="8"/>
  <c r="E8126" i="8"/>
  <c r="E8127" i="8"/>
  <c r="E4942" i="8"/>
  <c r="D4942" i="8"/>
  <c r="I4942" i="8"/>
  <c r="D8127" i="8"/>
  <c r="I8127" i="8"/>
  <c r="D8126" i="8"/>
  <c r="I8126" i="8"/>
  <c r="D8125" i="8"/>
  <c r="I8125" i="8"/>
  <c r="D10804" i="8"/>
  <c r="I10804" i="8"/>
  <c r="D10803" i="8"/>
  <c r="I10803" i="8"/>
  <c r="D10802" i="8"/>
  <c r="I10802" i="8"/>
  <c r="D10401" i="8"/>
  <c r="I10401" i="8"/>
  <c r="D13528" i="8"/>
  <c r="I13528" i="8"/>
  <c r="D13527" i="8"/>
  <c r="I13527" i="8"/>
  <c r="E4941" i="8"/>
  <c r="E4712" i="8"/>
  <c r="E12850" i="8"/>
  <c r="E12851" i="8"/>
  <c r="E12852" i="8"/>
  <c r="D12852" i="8"/>
  <c r="I12852" i="8"/>
  <c r="D12851" i="8"/>
  <c r="I12851" i="8"/>
  <c r="D12850" i="8"/>
  <c r="I12850" i="8"/>
  <c r="D4712" i="8"/>
  <c r="I4712" i="8"/>
  <c r="D4941" i="8"/>
  <c r="I4941" i="8"/>
  <c r="E4940" i="8"/>
  <c r="E13054" i="8"/>
  <c r="E10400" i="8"/>
  <c r="D10400" i="8"/>
  <c r="I10400" i="8"/>
  <c r="D13054" i="8"/>
  <c r="I13054" i="8"/>
  <c r="D4940" i="8"/>
  <c r="I4940" i="8"/>
  <c r="E9490" i="8" l="1"/>
  <c r="E10399" i="8"/>
  <c r="E11837" i="8"/>
  <c r="D11837" i="8"/>
  <c r="I11837" i="8"/>
  <c r="D10399" i="8"/>
  <c r="I10399" i="8"/>
  <c r="D9490" i="8"/>
  <c r="I9490" i="8"/>
  <c r="E13052" i="8"/>
  <c r="E13053" i="8"/>
  <c r="E3583" i="8"/>
  <c r="E3601" i="8"/>
  <c r="E1198" i="8"/>
  <c r="E1208" i="8"/>
  <c r="E1209" i="8"/>
  <c r="E10801" i="8"/>
  <c r="E4711" i="8"/>
  <c r="E11473" i="8"/>
  <c r="E11475" i="8"/>
  <c r="E9481" i="8"/>
  <c r="E7570" i="8"/>
  <c r="E7571" i="8"/>
  <c r="E7572" i="8"/>
  <c r="D7572" i="8"/>
  <c r="I7572" i="8"/>
  <c r="D7571" i="8"/>
  <c r="I7571" i="8"/>
  <c r="D7570" i="8"/>
  <c r="I7570" i="8"/>
  <c r="D9481" i="8"/>
  <c r="I9481" i="8"/>
  <c r="D11475" i="8"/>
  <c r="I11475" i="8"/>
  <c r="D11473" i="8"/>
  <c r="I11473" i="8"/>
  <c r="D4711" i="8"/>
  <c r="I4711" i="8"/>
  <c r="D10801" i="8"/>
  <c r="I10801" i="8"/>
  <c r="D1198" i="8"/>
  <c r="D1208" i="8"/>
  <c r="D1209" i="8"/>
  <c r="I1198" i="8"/>
  <c r="I1208" i="8"/>
  <c r="I1209" i="8"/>
  <c r="D3601" i="8"/>
  <c r="I3601" i="8"/>
  <c r="D3583" i="8"/>
  <c r="I3583" i="8"/>
  <c r="D13053" i="8"/>
  <c r="I13053" i="8"/>
  <c r="D13052" i="8"/>
  <c r="I13052" i="8"/>
  <c r="E4710" i="8"/>
  <c r="E2999" i="8"/>
  <c r="E1189" i="8"/>
  <c r="E1194" i="8"/>
  <c r="E10397" i="8"/>
  <c r="E4939" i="8"/>
  <c r="E13385" i="8"/>
  <c r="E13051" i="8"/>
  <c r="D13051" i="8"/>
  <c r="I13051" i="8"/>
  <c r="D13385" i="8"/>
  <c r="I13385" i="8"/>
  <c r="D4939" i="8"/>
  <c r="I4939" i="8"/>
  <c r="D10397" i="8"/>
  <c r="I10397" i="8"/>
  <c r="D1189" i="8"/>
  <c r="D1194" i="8"/>
  <c r="I1189" i="8"/>
  <c r="I1194" i="8"/>
  <c r="D2999" i="8"/>
  <c r="I2999" i="8"/>
  <c r="D4710" i="8"/>
  <c r="I4710" i="8"/>
  <c r="E12029" i="8"/>
  <c r="E10800" i="8"/>
  <c r="E8371" i="8"/>
  <c r="D8371" i="8"/>
  <c r="I8371" i="8"/>
  <c r="D10800" i="8"/>
  <c r="I10800" i="8"/>
  <c r="D12029" i="8"/>
  <c r="I12029" i="8"/>
  <c r="E11471" i="8" l="1"/>
  <c r="E11472" i="8"/>
  <c r="D11472" i="8"/>
  <c r="I11472" i="8"/>
  <c r="D11471" i="8"/>
  <c r="I11471" i="8"/>
  <c r="E10060" i="8"/>
  <c r="D10060" i="8"/>
  <c r="I10060" i="8"/>
  <c r="E9070" i="8"/>
  <c r="E9071" i="8"/>
  <c r="E9072" i="8"/>
  <c r="E8122" i="8"/>
  <c r="E7325" i="8"/>
  <c r="E8123" i="8"/>
  <c r="E8124" i="8"/>
  <c r="E11836" i="8"/>
  <c r="E4706" i="8"/>
  <c r="E10058" i="8"/>
  <c r="E10059" i="8"/>
  <c r="E2994" i="8"/>
  <c r="D2994" i="8"/>
  <c r="I2994" i="8"/>
  <c r="D10059" i="8"/>
  <c r="I10059" i="8"/>
  <c r="D10058" i="8"/>
  <c r="I10058" i="8"/>
  <c r="D4706" i="8"/>
  <c r="I4706" i="8"/>
  <c r="D11836" i="8"/>
  <c r="I11836" i="8"/>
  <c r="D8124" i="8"/>
  <c r="I8124" i="8"/>
  <c r="D8123" i="8"/>
  <c r="I8123" i="8"/>
  <c r="D7325" i="8"/>
  <c r="I7325" i="8"/>
  <c r="D8122" i="8"/>
  <c r="I8122" i="8"/>
  <c r="D9070" i="8"/>
  <c r="D9071" i="8"/>
  <c r="D9072" i="8"/>
  <c r="I9070" i="8"/>
  <c r="I9071" i="8"/>
  <c r="I9072" i="8"/>
  <c r="T12024" i="8"/>
  <c r="T12025" i="8" s="1"/>
  <c r="E13631" i="8"/>
  <c r="D13631" i="8"/>
  <c r="I13631" i="8"/>
  <c r="E8119" i="8"/>
  <c r="E8120" i="8"/>
  <c r="E8121" i="8"/>
  <c r="E9068" i="8"/>
  <c r="E9069" i="8"/>
  <c r="E11834" i="8"/>
  <c r="E10798" i="8"/>
  <c r="E10799" i="8"/>
  <c r="D10799" i="8"/>
  <c r="I10799" i="8"/>
  <c r="D10798" i="8"/>
  <c r="I10798" i="8"/>
  <c r="D11834" i="8"/>
  <c r="I11834" i="8"/>
  <c r="D9068" i="8"/>
  <c r="D9069" i="8"/>
  <c r="I9068" i="8"/>
  <c r="I9069" i="8"/>
  <c r="D8121" i="8"/>
  <c r="I8121" i="8"/>
  <c r="D8120" i="8"/>
  <c r="I8120" i="8"/>
  <c r="D8119" i="8"/>
  <c r="I8119" i="8"/>
  <c r="E1177" i="8"/>
  <c r="E1185" i="8"/>
  <c r="E1187" i="8"/>
  <c r="D1177" i="8"/>
  <c r="D1185" i="8"/>
  <c r="D1187" i="8"/>
  <c r="I1177" i="8"/>
  <c r="I1185" i="8"/>
  <c r="I1187" i="8"/>
  <c r="E7322" i="8"/>
  <c r="E13050" i="8"/>
  <c r="E10395" i="8"/>
  <c r="E9786" i="8"/>
  <c r="E3577" i="8"/>
  <c r="E3580" i="8"/>
  <c r="E3582" i="8"/>
  <c r="E9480" i="8"/>
  <c r="E9618" i="8"/>
  <c r="E9622" i="8"/>
  <c r="E9623" i="8"/>
  <c r="E10396" i="8"/>
  <c r="E11468" i="8"/>
  <c r="E11469" i="8"/>
  <c r="E11470" i="8"/>
  <c r="E13630" i="8"/>
  <c r="D13630" i="8"/>
  <c r="I13630" i="8"/>
  <c r="D11470" i="8"/>
  <c r="I11470" i="8"/>
  <c r="D11469" i="8"/>
  <c r="I11469" i="8"/>
  <c r="D11468" i="8"/>
  <c r="I11468" i="8"/>
  <c r="D10396" i="8"/>
  <c r="I10396" i="8"/>
  <c r="D9623" i="8"/>
  <c r="I9623" i="8"/>
  <c r="D9622" i="8"/>
  <c r="I9622" i="8"/>
  <c r="D9618" i="8"/>
  <c r="I9618" i="8"/>
  <c r="D9480" i="8"/>
  <c r="I9480" i="8"/>
  <c r="D3582" i="8"/>
  <c r="I3582" i="8"/>
  <c r="D3580" i="8"/>
  <c r="I3580" i="8"/>
  <c r="D3577" i="8"/>
  <c r="I3577" i="8"/>
  <c r="D9786" i="8"/>
  <c r="I9786" i="8"/>
  <c r="D10395" i="8"/>
  <c r="I10395" i="8"/>
  <c r="D13050" i="8"/>
  <c r="I13050" i="8"/>
  <c r="D7322" i="8"/>
  <c r="I7322" i="8"/>
  <c r="E2993" i="8" l="1"/>
  <c r="D2993" i="8"/>
  <c r="I2993" i="8"/>
  <c r="E9911" i="8"/>
  <c r="E9912" i="8"/>
  <c r="E6630" i="8"/>
  <c r="E10393" i="8"/>
  <c r="E10394" i="8"/>
  <c r="E3254" i="8"/>
  <c r="E3255" i="8"/>
  <c r="E13206" i="8"/>
  <c r="E13207" i="8"/>
  <c r="E10057" i="8"/>
  <c r="E3570" i="8"/>
  <c r="E3573" i="8"/>
  <c r="E3575" i="8"/>
  <c r="D3575" i="8"/>
  <c r="I3575" i="8"/>
  <c r="D3573" i="8"/>
  <c r="I3573" i="8"/>
  <c r="D3570" i="8"/>
  <c r="I3570" i="8"/>
  <c r="D10057" i="8"/>
  <c r="I10057" i="8"/>
  <c r="D13206" i="8"/>
  <c r="D13207" i="8"/>
  <c r="I13206" i="8"/>
  <c r="I13207" i="8"/>
  <c r="D3255" i="8"/>
  <c r="I3255" i="8"/>
  <c r="D3254" i="8"/>
  <c r="I3254" i="8"/>
  <c r="D10394" i="8"/>
  <c r="I10394" i="8"/>
  <c r="D10393" i="8"/>
  <c r="I10393" i="8"/>
  <c r="D6630" i="8"/>
  <c r="I6630" i="8"/>
  <c r="D9911" i="8"/>
  <c r="D9912" i="8"/>
  <c r="I9911" i="8"/>
  <c r="I9912" i="8"/>
  <c r="E11833" i="8"/>
  <c r="E8116" i="8"/>
  <c r="E8118" i="8"/>
  <c r="E7873" i="8"/>
  <c r="E10392" i="8"/>
  <c r="E10796" i="8"/>
  <c r="E10797" i="8"/>
  <c r="E9067" i="8"/>
  <c r="E9616" i="8"/>
  <c r="E9617" i="8"/>
  <c r="E3235" i="8"/>
  <c r="E3236" i="8"/>
  <c r="E3237" i="8"/>
  <c r="E3238" i="8"/>
  <c r="E3242" i="8"/>
  <c r="E3244" i="8"/>
  <c r="E3245" i="8"/>
  <c r="E9909" i="8"/>
  <c r="E9910" i="8"/>
  <c r="E3248" i="8"/>
  <c r="E3249" i="8"/>
  <c r="E3250" i="8"/>
  <c r="E3253" i="8"/>
  <c r="E6629" i="8"/>
  <c r="D6629" i="8"/>
  <c r="I6629" i="8"/>
  <c r="D3253" i="8"/>
  <c r="I3253" i="8"/>
  <c r="D3249" i="8"/>
  <c r="D3250" i="8"/>
  <c r="I3249" i="8"/>
  <c r="I3250" i="8"/>
  <c r="D3248" i="8"/>
  <c r="I3248" i="8"/>
  <c r="D9910" i="8"/>
  <c r="I9910" i="8"/>
  <c r="D9909" i="8"/>
  <c r="I9909" i="8"/>
  <c r="D3245" i="8"/>
  <c r="I3245" i="8"/>
  <c r="D3244" i="8"/>
  <c r="I3244" i="8"/>
  <c r="D3238" i="8"/>
  <c r="D3242" i="8"/>
  <c r="I3238" i="8"/>
  <c r="I3242" i="8"/>
  <c r="D3237" i="8"/>
  <c r="I3237" i="8"/>
  <c r="D3236" i="8"/>
  <c r="I3236" i="8"/>
  <c r="D3235" i="8"/>
  <c r="I3235" i="8"/>
  <c r="D9617" i="8"/>
  <c r="I9617" i="8"/>
  <c r="D9616" i="8"/>
  <c r="I9616" i="8"/>
  <c r="D9067" i="8"/>
  <c r="I9067" i="8"/>
  <c r="D10797" i="8"/>
  <c r="I10797" i="8"/>
  <c r="D10796" i="8"/>
  <c r="I10796" i="8"/>
  <c r="D10392" i="8"/>
  <c r="I10392" i="8"/>
  <c r="D7873" i="8"/>
  <c r="I7873" i="8"/>
  <c r="D8118" i="8"/>
  <c r="I8118" i="8"/>
  <c r="D8116" i="8"/>
  <c r="I8116" i="8"/>
  <c r="D11833" i="8"/>
  <c r="I11833" i="8"/>
  <c r="E13629" i="8"/>
  <c r="E8394" i="8"/>
  <c r="E8395" i="8"/>
  <c r="D8395" i="8"/>
  <c r="I8395" i="8"/>
  <c r="D8394" i="8"/>
  <c r="I8394" i="8"/>
  <c r="D13629" i="8"/>
  <c r="I13629" i="8"/>
  <c r="E3567" i="8" l="1"/>
  <c r="E3568" i="8"/>
  <c r="E3569" i="8"/>
  <c r="E13049" i="8"/>
  <c r="D13049" i="8"/>
  <c r="I13049" i="8"/>
  <c r="D3569" i="8"/>
  <c r="I3569" i="8"/>
  <c r="D3568" i="8"/>
  <c r="I3568" i="8"/>
  <c r="D3567" i="8"/>
  <c r="I3567" i="8"/>
  <c r="E10053" i="8"/>
  <c r="E11832" i="8"/>
  <c r="E10391" i="8"/>
  <c r="E8113" i="8"/>
  <c r="E8114" i="8"/>
  <c r="E8115" i="8"/>
  <c r="E9065" i="8"/>
  <c r="E9066" i="8"/>
  <c r="E10054" i="8"/>
  <c r="E10055" i="8"/>
  <c r="E10056" i="8"/>
  <c r="E13203" i="8"/>
  <c r="E13204" i="8"/>
  <c r="E13205" i="8"/>
  <c r="E1175" i="8"/>
  <c r="E10794" i="8"/>
  <c r="E10795" i="8"/>
  <c r="E9614" i="8"/>
  <c r="E9615" i="8"/>
  <c r="D9615" i="8"/>
  <c r="I9615" i="8"/>
  <c r="D9614" i="8"/>
  <c r="I9614" i="8"/>
  <c r="D10795" i="8"/>
  <c r="I10795" i="8"/>
  <c r="D10794" i="8"/>
  <c r="I10794" i="8"/>
  <c r="D1175" i="8"/>
  <c r="I1175" i="8"/>
  <c r="D13205" i="8"/>
  <c r="I13205" i="8"/>
  <c r="D13204" i="8"/>
  <c r="I13204" i="8"/>
  <c r="D13203" i="8"/>
  <c r="I13203" i="8"/>
  <c r="D10056" i="8"/>
  <c r="I10056" i="8"/>
  <c r="D10055" i="8"/>
  <c r="I10055" i="8"/>
  <c r="D10054" i="8"/>
  <c r="I10054" i="8"/>
  <c r="D9065" i="8"/>
  <c r="D9066" i="8"/>
  <c r="I9065" i="8"/>
  <c r="I9066" i="8"/>
  <c r="D8115" i="8"/>
  <c r="I8115" i="8"/>
  <c r="D8114" i="8"/>
  <c r="I8114" i="8"/>
  <c r="D8113" i="8"/>
  <c r="I8113" i="8"/>
  <c r="D10391" i="8"/>
  <c r="I10391" i="8"/>
  <c r="D11832" i="8"/>
  <c r="I11832" i="8"/>
  <c r="D10053" i="8"/>
  <c r="I10053" i="8"/>
  <c r="E10390" i="8"/>
  <c r="E10389" i="8"/>
  <c r="D10390" i="8"/>
  <c r="I10390" i="8"/>
  <c r="D10389" i="8"/>
  <c r="I10389" i="8"/>
  <c r="E13048" i="8"/>
  <c r="D13048" i="8"/>
  <c r="I13048" i="8"/>
  <c r="E10793" i="8" l="1"/>
  <c r="E10792" i="8"/>
  <c r="D10793" i="8"/>
  <c r="I10793" i="8"/>
  <c r="D10792" i="8"/>
  <c r="I10792" i="8"/>
  <c r="E9064" i="8"/>
  <c r="E9060" i="8"/>
  <c r="E9059" i="8"/>
  <c r="D9059" i="8"/>
  <c r="D9060" i="8"/>
  <c r="D9064" i="8"/>
  <c r="I9059" i="8"/>
  <c r="I9060" i="8"/>
  <c r="I9064" i="8"/>
  <c r="E9479" i="8"/>
  <c r="D9479" i="8"/>
  <c r="I9479" i="8"/>
  <c r="E13047" i="8"/>
  <c r="E9282" i="8"/>
  <c r="E9281" i="8"/>
  <c r="E9276" i="8"/>
  <c r="E9613" i="8"/>
  <c r="E8393" i="8"/>
  <c r="E8370" i="8"/>
  <c r="E10052" i="8"/>
  <c r="E11831" i="8"/>
  <c r="E8112" i="8"/>
  <c r="E8111" i="8"/>
  <c r="D13047" i="8"/>
  <c r="I13047" i="8"/>
  <c r="D9282" i="8"/>
  <c r="I9282" i="8"/>
  <c r="D9281" i="8"/>
  <c r="I9281" i="8"/>
  <c r="D9276" i="8"/>
  <c r="I9276" i="8"/>
  <c r="D9613" i="8"/>
  <c r="I9613" i="8"/>
  <c r="D8393" i="8"/>
  <c r="I8393" i="8"/>
  <c r="D8370" i="8"/>
  <c r="I8370" i="8"/>
  <c r="D10052" i="8"/>
  <c r="I10052" i="8"/>
  <c r="D11831" i="8"/>
  <c r="I11831" i="8"/>
  <c r="D8112" i="8"/>
  <c r="I8112" i="8"/>
  <c r="D8111" i="8"/>
  <c r="I8111" i="8"/>
  <c r="E10388" i="8"/>
  <c r="D10388" i="8"/>
  <c r="I10388" i="8"/>
  <c r="E7320" i="8" l="1"/>
  <c r="E7321" i="8"/>
  <c r="E9478" i="8"/>
  <c r="E9610" i="8"/>
  <c r="E9611" i="8"/>
  <c r="E9612" i="8"/>
  <c r="E13042" i="8"/>
  <c r="E3563" i="8"/>
  <c r="E3564" i="8"/>
  <c r="E13046" i="8"/>
  <c r="D13046" i="8"/>
  <c r="I13046" i="8"/>
  <c r="D3564" i="8"/>
  <c r="I3564" i="8"/>
  <c r="D3563" i="8"/>
  <c r="I3563" i="8"/>
  <c r="D13042" i="8"/>
  <c r="I13042" i="8"/>
  <c r="D9612" i="8"/>
  <c r="I9612" i="8"/>
  <c r="D9611" i="8"/>
  <c r="I9611" i="8"/>
  <c r="D9610" i="8"/>
  <c r="I9610" i="8"/>
  <c r="D9478" i="8"/>
  <c r="I9478" i="8"/>
  <c r="D7321" i="8"/>
  <c r="I7321" i="8"/>
  <c r="D7320" i="8"/>
  <c r="I7320" i="8"/>
  <c r="E11830" i="8"/>
  <c r="E10049" i="8"/>
  <c r="E10050" i="8"/>
  <c r="E10051" i="8"/>
  <c r="E8109" i="8"/>
  <c r="E8110" i="8"/>
  <c r="E13525" i="8"/>
  <c r="E13526" i="8"/>
  <c r="E10791" i="8"/>
  <c r="E8369" i="8"/>
  <c r="D8369" i="8"/>
  <c r="I8369" i="8"/>
  <c r="D10791" i="8"/>
  <c r="I10791" i="8"/>
  <c r="D13526" i="8"/>
  <c r="I13526" i="8"/>
  <c r="D13525" i="8"/>
  <c r="I13525" i="8"/>
  <c r="D8110" i="8"/>
  <c r="I8110" i="8"/>
  <c r="D8109" i="8"/>
  <c r="I8109" i="8"/>
  <c r="D10051" i="8"/>
  <c r="I10051" i="8"/>
  <c r="D10050" i="8"/>
  <c r="I10050" i="8"/>
  <c r="D10049" i="8"/>
  <c r="I10049" i="8"/>
  <c r="D11830" i="8"/>
  <c r="I11830" i="8"/>
  <c r="E1174" i="8" l="1"/>
  <c r="E1172" i="8"/>
  <c r="E1170" i="8"/>
  <c r="D1170" i="8"/>
  <c r="D1172" i="8"/>
  <c r="D1174" i="8"/>
  <c r="I1170" i="8"/>
  <c r="I1172" i="8"/>
  <c r="I1174" i="8"/>
  <c r="E9258" i="8"/>
  <c r="E9275" i="8"/>
  <c r="E9274" i="8"/>
  <c r="E3562" i="8"/>
  <c r="E3561" i="8"/>
  <c r="E3560" i="8"/>
  <c r="D9258" i="8"/>
  <c r="I9258" i="8"/>
  <c r="D9275" i="8"/>
  <c r="I9275" i="8"/>
  <c r="D9274" i="8"/>
  <c r="I9274" i="8"/>
  <c r="D3562" i="8"/>
  <c r="I3562" i="8"/>
  <c r="D3561" i="8"/>
  <c r="I3561" i="8"/>
  <c r="D3560" i="8"/>
  <c r="I3560" i="8"/>
  <c r="E12028" i="8"/>
  <c r="E7759" i="8"/>
  <c r="E10047" i="8"/>
  <c r="E10048" i="8"/>
  <c r="E9472" i="8"/>
  <c r="D10048" i="8"/>
  <c r="I10048" i="8"/>
  <c r="D10047" i="8"/>
  <c r="I10047" i="8"/>
  <c r="D7759" i="8"/>
  <c r="I7759" i="8"/>
  <c r="D12028" i="8"/>
  <c r="I12028" i="8"/>
  <c r="D9472" i="8"/>
  <c r="I9472" i="8"/>
  <c r="E8385" i="8"/>
  <c r="D8385" i="8"/>
  <c r="I8385" i="8"/>
  <c r="E10760" i="8"/>
  <c r="E10756" i="8"/>
  <c r="E8108" i="8"/>
  <c r="E9609" i="8"/>
  <c r="E9608" i="8"/>
  <c r="E9607" i="8"/>
  <c r="E10387" i="8"/>
  <c r="E10386" i="8"/>
  <c r="D10760" i="8"/>
  <c r="I10760" i="8"/>
  <c r="D10756" i="8"/>
  <c r="I10756" i="8"/>
  <c r="D8108" i="8"/>
  <c r="I8108" i="8"/>
  <c r="D9609" i="8"/>
  <c r="I9609" i="8"/>
  <c r="D9608" i="8"/>
  <c r="I9608" i="8"/>
  <c r="D9607" i="8"/>
  <c r="I9607" i="8"/>
  <c r="D10387" i="8"/>
  <c r="I10387" i="8"/>
  <c r="D10386" i="8"/>
  <c r="I10386" i="8"/>
  <c r="E13041" i="8"/>
  <c r="E10385" i="8"/>
  <c r="D13041" i="8"/>
  <c r="I13041" i="8"/>
  <c r="D10385" i="8"/>
  <c r="I10385" i="8"/>
  <c r="E13040" i="8" l="1"/>
  <c r="E10384" i="8"/>
  <c r="E4700" i="8"/>
  <c r="D4700" i="8"/>
  <c r="I4700" i="8"/>
  <c r="D10384" i="8"/>
  <c r="I10384" i="8"/>
  <c r="D13040" i="8"/>
  <c r="I13040" i="8"/>
  <c r="E3528" i="8"/>
  <c r="E3557" i="8"/>
  <c r="E3558" i="8"/>
  <c r="D3558" i="8"/>
  <c r="I3558" i="8"/>
  <c r="D3557" i="8"/>
  <c r="I3557" i="8"/>
  <c r="D3528" i="8"/>
  <c r="I3528" i="8"/>
  <c r="E8107" i="8"/>
  <c r="E8088" i="8"/>
  <c r="E11829" i="8"/>
  <c r="E13038" i="8"/>
  <c r="E1167" i="8"/>
  <c r="E1168" i="8"/>
  <c r="E1169" i="8"/>
  <c r="E9771" i="8"/>
  <c r="E9779" i="8"/>
  <c r="E10039" i="8"/>
  <c r="E10040" i="8"/>
  <c r="E9469" i="8"/>
  <c r="E9471" i="8"/>
  <c r="D9471" i="8"/>
  <c r="I9471" i="8"/>
  <c r="D9469" i="8"/>
  <c r="I9469" i="8"/>
  <c r="D10040" i="8"/>
  <c r="I10040" i="8"/>
  <c r="D10039" i="8"/>
  <c r="I10039" i="8"/>
  <c r="D9779" i="8"/>
  <c r="I9779" i="8"/>
  <c r="D9771" i="8"/>
  <c r="I9771" i="8"/>
  <c r="D1167" i="8"/>
  <c r="D1168" i="8"/>
  <c r="D1169" i="8"/>
  <c r="I1167" i="8"/>
  <c r="I1168" i="8"/>
  <c r="I1169" i="8"/>
  <c r="D13038" i="8"/>
  <c r="I13038" i="8"/>
  <c r="D11829" i="8" l="1"/>
  <c r="I11829" i="8"/>
  <c r="D8088" i="8"/>
  <c r="I8088" i="8"/>
  <c r="D8107" i="8"/>
  <c r="I8107" i="8"/>
  <c r="E10787" i="8"/>
  <c r="E10788" i="8"/>
  <c r="E10789" i="8"/>
  <c r="D10789" i="8"/>
  <c r="I10789" i="8"/>
  <c r="D10788" i="8"/>
  <c r="I10788" i="8"/>
  <c r="D10787" i="8"/>
  <c r="I10787" i="8"/>
  <c r="E1577" i="8"/>
  <c r="E1575" i="8"/>
  <c r="D1577" i="8"/>
  <c r="I1577" i="8"/>
  <c r="D1575" i="8"/>
  <c r="I1575" i="8"/>
  <c r="E13622" i="8"/>
  <c r="E2949" i="8"/>
  <c r="D13622" i="8"/>
  <c r="I13622" i="8"/>
  <c r="D2949" i="8"/>
  <c r="I2949" i="8"/>
  <c r="E11826" i="8"/>
  <c r="E8087" i="8"/>
  <c r="E8106" i="8"/>
  <c r="E10790" i="8"/>
  <c r="E10786" i="8"/>
  <c r="E11465" i="8"/>
  <c r="D11465" i="8"/>
  <c r="I11465" i="8"/>
  <c r="D10786" i="8"/>
  <c r="I10786" i="8"/>
  <c r="D10790" i="8"/>
  <c r="I10790" i="8"/>
  <c r="D8106" i="8"/>
  <c r="I8106" i="8"/>
  <c r="D8087" i="8"/>
  <c r="I8087" i="8"/>
  <c r="D11826" i="8"/>
  <c r="I11826" i="8"/>
  <c r="E901" i="8"/>
  <c r="E9468" i="8"/>
  <c r="E9477" i="8"/>
  <c r="E8387" i="8"/>
  <c r="E8390" i="8"/>
  <c r="E2116" i="8"/>
  <c r="D2116" i="8"/>
  <c r="I2116" i="8"/>
  <c r="D8390" i="8"/>
  <c r="I8390" i="8"/>
  <c r="D8387" i="8"/>
  <c r="I8387" i="8"/>
  <c r="D9477" i="8"/>
  <c r="I9477" i="8"/>
  <c r="D9468" i="8"/>
  <c r="I9468" i="8"/>
  <c r="D901" i="8"/>
  <c r="I901" i="8"/>
  <c r="E3556" i="8"/>
  <c r="E3555" i="8"/>
  <c r="D3556" i="8"/>
  <c r="I3556" i="8"/>
  <c r="D3555" i="8"/>
  <c r="I3555" i="8"/>
  <c r="D11835" i="8" l="1"/>
  <c r="I11835" i="8"/>
  <c r="E3219" i="8"/>
  <c r="E6614" i="8"/>
  <c r="E6615" i="8"/>
  <c r="E6616" i="8"/>
  <c r="E13783" i="8"/>
  <c r="E13784" i="8"/>
  <c r="E13785" i="8"/>
  <c r="D13785" i="8"/>
  <c r="I13785" i="8"/>
  <c r="D13784" i="8"/>
  <c r="I13784" i="8"/>
  <c r="D13783" i="8"/>
  <c r="I13783" i="8"/>
  <c r="D6614" i="8"/>
  <c r="D6615" i="8"/>
  <c r="D6616" i="8"/>
  <c r="I6614" i="8"/>
  <c r="I6615" i="8"/>
  <c r="I6616" i="8"/>
  <c r="D3219" i="8"/>
  <c r="I3219" i="8"/>
  <c r="E982" i="8"/>
  <c r="D982" i="8"/>
  <c r="I982" i="8"/>
  <c r="E3554" i="8"/>
  <c r="E3553" i="8"/>
  <c r="E3549" i="8"/>
  <c r="E11467" i="8"/>
  <c r="E9273" i="8"/>
  <c r="E9271" i="8"/>
  <c r="D3554" i="8"/>
  <c r="I3554" i="8"/>
  <c r="D3553" i="8"/>
  <c r="I3553" i="8"/>
  <c r="D3549" i="8"/>
  <c r="I3549" i="8"/>
  <c r="D11467" i="8"/>
  <c r="I11467" i="8"/>
  <c r="D9273" i="8"/>
  <c r="I9273" i="8"/>
  <c r="D9271" i="8"/>
  <c r="I9271" i="8"/>
  <c r="E11828" i="8"/>
  <c r="D11828" i="8"/>
  <c r="I11828" i="8"/>
  <c r="E6611" i="8"/>
  <c r="E6612" i="8"/>
  <c r="E6613" i="8"/>
  <c r="E9908" i="8"/>
  <c r="E4699" i="8"/>
  <c r="E1581" i="8"/>
  <c r="E9602" i="8"/>
  <c r="E9603" i="8"/>
  <c r="E9605" i="8"/>
  <c r="E10376" i="8"/>
  <c r="E10783" i="8"/>
  <c r="E10784" i="8"/>
  <c r="E10785" i="8"/>
  <c r="E10377" i="8"/>
  <c r="E8085" i="8"/>
  <c r="E8086" i="8"/>
  <c r="E7872" i="8"/>
  <c r="E10383" i="8"/>
  <c r="E5957" i="8"/>
  <c r="E11827" i="8"/>
  <c r="D11827" i="8"/>
  <c r="I11827" i="8"/>
  <c r="D5957" i="8"/>
  <c r="I5957" i="8"/>
  <c r="D10383" i="8"/>
  <c r="I10383" i="8"/>
  <c r="D7872" i="8"/>
  <c r="I7872" i="8"/>
  <c r="D8086" i="8"/>
  <c r="I8086" i="8"/>
  <c r="D8085" i="8"/>
  <c r="I8085" i="8"/>
  <c r="D10377" i="8"/>
  <c r="I10377" i="8"/>
  <c r="D10785" i="8"/>
  <c r="I10785" i="8"/>
  <c r="D10784" i="8"/>
  <c r="I10784" i="8"/>
  <c r="D10783" i="8"/>
  <c r="I10783" i="8"/>
  <c r="D10376" i="8"/>
  <c r="I10376" i="8"/>
  <c r="D9605" i="8"/>
  <c r="I9605" i="8"/>
  <c r="D9602" i="8"/>
  <c r="D9603" i="8"/>
  <c r="I9602" i="8"/>
  <c r="I9603" i="8"/>
  <c r="D1581" i="8"/>
  <c r="I1581" i="8"/>
  <c r="D4699" i="8"/>
  <c r="I4699" i="8"/>
  <c r="D9908" i="8"/>
  <c r="I9908" i="8"/>
  <c r="D6613" i="8"/>
  <c r="I6613" i="8"/>
  <c r="D6612" i="8"/>
  <c r="I6612" i="8"/>
  <c r="D6611" i="8"/>
  <c r="I6611" i="8"/>
  <c r="E11673" i="8"/>
  <c r="E9907" i="8"/>
  <c r="D11673" i="8"/>
  <c r="I11673" i="8"/>
  <c r="D9907" i="8"/>
  <c r="I9907" i="8"/>
  <c r="E4698" i="8"/>
  <c r="D4698" i="8"/>
  <c r="I4698" i="8"/>
  <c r="E12027" i="8"/>
  <c r="D12027" i="8"/>
  <c r="I12027" i="8"/>
  <c r="E7758" i="8"/>
  <c r="D7758" i="8"/>
  <c r="I7758" i="8"/>
  <c r="E9048" i="8" l="1"/>
  <c r="E10782" i="8"/>
  <c r="E8479" i="8"/>
  <c r="E3521" i="8"/>
  <c r="E3525" i="8"/>
  <c r="E3527" i="8"/>
  <c r="E13037" i="8"/>
  <c r="D13037" i="8"/>
  <c r="I13037" i="8"/>
  <c r="D3527" i="8"/>
  <c r="I3527" i="8"/>
  <c r="D3525" i="8"/>
  <c r="I3525" i="8"/>
  <c r="D3521" i="8"/>
  <c r="I3521" i="8"/>
  <c r="D8479" i="8"/>
  <c r="I8479" i="8"/>
  <c r="D10782" i="8"/>
  <c r="I10782" i="8"/>
  <c r="D9048" i="8"/>
  <c r="I9048" i="8"/>
  <c r="E10382" i="8"/>
  <c r="D10382" i="8"/>
  <c r="I10382" i="8"/>
  <c r="E11825" i="8"/>
  <c r="E5956" i="8"/>
  <c r="E10375" i="8"/>
  <c r="E11463" i="8"/>
  <c r="E11464" i="8"/>
  <c r="E8103" i="8"/>
  <c r="E8104" i="8"/>
  <c r="E8105" i="8"/>
  <c r="D8105" i="8"/>
  <c r="I8105" i="8"/>
  <c r="D8104" i="8"/>
  <c r="I8104" i="8"/>
  <c r="D8103" i="8"/>
  <c r="I8103" i="8"/>
  <c r="D11464" i="8"/>
  <c r="I11464" i="8"/>
  <c r="D11463" i="8"/>
  <c r="I11463" i="8"/>
  <c r="D10375" i="8"/>
  <c r="I10375" i="8"/>
  <c r="D5956" i="8"/>
  <c r="I5956" i="8"/>
  <c r="D11825" i="8"/>
  <c r="I11825" i="8"/>
  <c r="E12760" i="8"/>
  <c r="E8838" i="8"/>
  <c r="E9279" i="8"/>
  <c r="E13039" i="8"/>
  <c r="D9279" i="8"/>
  <c r="I9279" i="8"/>
  <c r="D8838" i="8"/>
  <c r="I8838" i="8"/>
  <c r="D12760" i="8"/>
  <c r="I12760" i="8"/>
  <c r="D13039" i="8"/>
  <c r="I13039" i="8"/>
  <c r="E13035" i="8" l="1"/>
  <c r="E13036" i="8"/>
  <c r="E2942" i="8"/>
  <c r="E10045" i="8"/>
  <c r="E10046" i="8"/>
  <c r="E11466" i="8"/>
  <c r="E3928" i="8"/>
  <c r="E5532" i="8"/>
  <c r="E5534" i="8"/>
  <c r="E5535" i="8"/>
  <c r="D5532" i="8"/>
  <c r="D5534" i="8"/>
  <c r="D5535" i="8"/>
  <c r="I5532" i="8"/>
  <c r="I5534" i="8"/>
  <c r="I5535" i="8"/>
  <c r="D3928" i="8"/>
  <c r="I3928" i="8"/>
  <c r="D11466" i="8"/>
  <c r="I11466" i="8"/>
  <c r="D10046" i="8"/>
  <c r="I10046" i="8"/>
  <c r="D10045" i="8"/>
  <c r="I10045" i="8"/>
  <c r="D2942" i="8"/>
  <c r="I2942" i="8"/>
  <c r="D13036" i="8"/>
  <c r="I13036" i="8"/>
  <c r="D13035" i="8"/>
  <c r="I13035" i="8"/>
  <c r="E13032" i="8"/>
  <c r="D13032" i="8"/>
  <c r="I13032" i="8"/>
  <c r="E12728" i="8"/>
  <c r="D12728" i="8"/>
  <c r="I12728" i="8"/>
  <c r="E12727" i="8"/>
  <c r="E13357" i="8"/>
  <c r="D12727" i="8"/>
  <c r="I12727" i="8"/>
  <c r="D13357" i="8"/>
  <c r="I13357" i="8"/>
  <c r="E7501" i="8"/>
  <c r="E7500" i="8"/>
  <c r="D7501" i="8"/>
  <c r="I7501" i="8"/>
  <c r="D7500" i="8"/>
  <c r="I7500" i="8"/>
  <c r="E10122" i="8"/>
  <c r="D10122" i="8"/>
  <c r="I10122" i="8"/>
  <c r="E11824" i="8"/>
  <c r="E10780" i="8"/>
  <c r="E10781" i="8"/>
  <c r="E8101" i="8"/>
  <c r="E8102" i="8"/>
  <c r="E8072" i="8"/>
  <c r="D8072" i="8"/>
  <c r="I8072" i="8"/>
  <c r="D8102" i="8"/>
  <c r="I8102" i="8"/>
  <c r="D8101" i="8"/>
  <c r="I8101" i="8"/>
  <c r="D10781" i="8"/>
  <c r="I10781" i="8"/>
  <c r="D10780" i="8"/>
  <c r="I10780" i="8"/>
  <c r="D11824" i="8"/>
  <c r="I11824" i="8"/>
  <c r="E10374" i="8"/>
  <c r="D10374" i="8"/>
  <c r="I10374" i="8"/>
  <c r="E13781" i="8"/>
  <c r="E13782" i="8"/>
  <c r="E9891" i="8"/>
  <c r="E9892" i="8"/>
  <c r="E9893" i="8"/>
  <c r="D9893" i="8"/>
  <c r="I9893" i="8"/>
  <c r="D9892" i="8"/>
  <c r="I9892" i="8"/>
  <c r="D9891" i="8"/>
  <c r="I9891" i="8"/>
  <c r="D13782" i="8"/>
  <c r="I13782" i="8"/>
  <c r="D13781" i="8"/>
  <c r="I13781" i="8"/>
  <c r="E6609" i="8"/>
  <c r="E6610" i="8"/>
  <c r="D6610" i="8"/>
  <c r="I6610" i="8"/>
  <c r="D6609" i="8"/>
  <c r="I6609" i="8"/>
  <c r="E981" i="8"/>
  <c r="D981" i="8"/>
  <c r="I981" i="8"/>
  <c r="D2001" i="8"/>
  <c r="I2001" i="8"/>
  <c r="E12026" i="8"/>
  <c r="D12026" i="8"/>
  <c r="I12026" i="8"/>
  <c r="E10044" i="8"/>
  <c r="D10044" i="8"/>
  <c r="I10044" i="8"/>
  <c r="E9773" i="8"/>
  <c r="E9784" i="8"/>
  <c r="E9783" i="8"/>
  <c r="D9784" i="8"/>
  <c r="I9784" i="8"/>
  <c r="D9773" i="8"/>
  <c r="I9773" i="8"/>
  <c r="D9783" i="8"/>
  <c r="I9783" i="8"/>
  <c r="E6626" i="8"/>
  <c r="E6627" i="8"/>
  <c r="D6627" i="8"/>
  <c r="I6627" i="8"/>
  <c r="D6626" i="8"/>
  <c r="I6626" i="8"/>
  <c r="E6624" i="8"/>
  <c r="E6625" i="8"/>
  <c r="D6625" i="8"/>
  <c r="I6625" i="8"/>
  <c r="D6624" i="8"/>
  <c r="I6624" i="8"/>
  <c r="E6623" i="8"/>
  <c r="D6623" i="8"/>
  <c r="I6623" i="8"/>
  <c r="E11672" i="8"/>
  <c r="E11671" i="8"/>
  <c r="D11672" i="8"/>
  <c r="I11672" i="8"/>
  <c r="D11671" i="8"/>
  <c r="I11671" i="8"/>
  <c r="E11168" i="8"/>
  <c r="E11167" i="8"/>
  <c r="E11165" i="8"/>
  <c r="E11164" i="8"/>
  <c r="E11163" i="8"/>
  <c r="D11165" i="8"/>
  <c r="D11167" i="8"/>
  <c r="D11168" i="8"/>
  <c r="I11165" i="8"/>
  <c r="I11167" i="8"/>
  <c r="I11168" i="8"/>
  <c r="D11163" i="8"/>
  <c r="D11164" i="8"/>
  <c r="I11163" i="8"/>
  <c r="I11164" i="8"/>
  <c r="E9904" i="8"/>
  <c r="E9877" i="8"/>
  <c r="E9902" i="8"/>
  <c r="E9878" i="8"/>
  <c r="E9905" i="8"/>
  <c r="E9886" i="8"/>
  <c r="E9895" i="8"/>
  <c r="E9894" i="8"/>
  <c r="E9899" i="8"/>
  <c r="E9898" i="8"/>
  <c r="E9876" i="8"/>
  <c r="E9896" i="8"/>
  <c r="E9903" i="8"/>
  <c r="D9877" i="8"/>
  <c r="D9904" i="8"/>
  <c r="I9877" i="8"/>
  <c r="I9904" i="8"/>
  <c r="D9878" i="8"/>
  <c r="D9902" i="8"/>
  <c r="I9878" i="8"/>
  <c r="I9902" i="8"/>
  <c r="D9905" i="8"/>
  <c r="I9905" i="8"/>
  <c r="D9886" i="8"/>
  <c r="I9886" i="8"/>
  <c r="D9894" i="8"/>
  <c r="D9895" i="8"/>
  <c r="I9894" i="8"/>
  <c r="I9895" i="8"/>
  <c r="D9898" i="8"/>
  <c r="D9899" i="8"/>
  <c r="I9898" i="8"/>
  <c r="I9899" i="8"/>
  <c r="D9876" i="8"/>
  <c r="I9876" i="8"/>
  <c r="D9903" i="8"/>
  <c r="D9896" i="8"/>
  <c r="I9903" i="8"/>
  <c r="I9896" i="8"/>
  <c r="E3207" i="8"/>
  <c r="E3208" i="8"/>
  <c r="E3209" i="8"/>
  <c r="E3229" i="8"/>
  <c r="E3230" i="8"/>
  <c r="E3210" i="8"/>
  <c r="E3211" i="8"/>
  <c r="E3233" i="8"/>
  <c r="E3234" i="8"/>
  <c r="E3212" i="8"/>
  <c r="E3213" i="8"/>
  <c r="E3214" i="8"/>
  <c r="E3215" i="8"/>
  <c r="E3216" i="8"/>
  <c r="E3217" i="8"/>
  <c r="E3218" i="8"/>
  <c r="E3206" i="8"/>
  <c r="D3217" i="8"/>
  <c r="D3218" i="8"/>
  <c r="I3217" i="8"/>
  <c r="I3218" i="8"/>
  <c r="D3215" i="8"/>
  <c r="D3216" i="8"/>
  <c r="I3215" i="8"/>
  <c r="I3216" i="8"/>
  <c r="D3213" i="8"/>
  <c r="D3214" i="8"/>
  <c r="I3213" i="8"/>
  <c r="I3214" i="8"/>
  <c r="D3234" i="8"/>
  <c r="D3212" i="8"/>
  <c r="I3234" i="8"/>
  <c r="I3212" i="8"/>
  <c r="D3210" i="8"/>
  <c r="D3211" i="8"/>
  <c r="D3233" i="8"/>
  <c r="I3210" i="8"/>
  <c r="I3211" i="8"/>
  <c r="I3233" i="8"/>
  <c r="D3229" i="8"/>
  <c r="D3230" i="8"/>
  <c r="I3229" i="8"/>
  <c r="I3230" i="8"/>
  <c r="D3207" i="8"/>
  <c r="D3208" i="8"/>
  <c r="D3209" i="8"/>
  <c r="I3207" i="8"/>
  <c r="I3208" i="8"/>
  <c r="I3209" i="8"/>
  <c r="D3206" i="8"/>
  <c r="I3206" i="8"/>
  <c r="D2645" i="8"/>
  <c r="D2646" i="8"/>
  <c r="D2647" i="8"/>
  <c r="I2645" i="8"/>
  <c r="I2646" i="8"/>
  <c r="I2647" i="8"/>
  <c r="E1823" i="8"/>
  <c r="E1829" i="8"/>
  <c r="E1828" i="8"/>
  <c r="E1825" i="8"/>
  <c r="E1821" i="8"/>
  <c r="E1824" i="8"/>
  <c r="E1822" i="8"/>
  <c r="E1827" i="8"/>
  <c r="E1830" i="8"/>
  <c r="D1823" i="8"/>
  <c r="I1823" i="8"/>
  <c r="D1828" i="8"/>
  <c r="D1829" i="8"/>
  <c r="I1828" i="8"/>
  <c r="I1829" i="8"/>
  <c r="D1821" i="8"/>
  <c r="D1825" i="8"/>
  <c r="I1821" i="8"/>
  <c r="I1825" i="8"/>
  <c r="D1822" i="8"/>
  <c r="D1824" i="8"/>
  <c r="I1822" i="8"/>
  <c r="I1824" i="8"/>
  <c r="D1827" i="8"/>
  <c r="I1827" i="8"/>
  <c r="D1830" i="8"/>
  <c r="I1830" i="8"/>
  <c r="D11680" i="8"/>
  <c r="D11681" i="8"/>
  <c r="I11680" i="8"/>
  <c r="I11681" i="8"/>
  <c r="D11679" i="8"/>
  <c r="I11679" i="8"/>
  <c r="E10043" i="8"/>
  <c r="E10042" i="8"/>
  <c r="E10041" i="8"/>
  <c r="D10043" i="8"/>
  <c r="I10043" i="8"/>
  <c r="D10042" i="8"/>
  <c r="I10042" i="8"/>
  <c r="D10041" i="8"/>
  <c r="I10041" i="8"/>
  <c r="E9058" i="8"/>
  <c r="E9056" i="8"/>
  <c r="E9055" i="8"/>
  <c r="D9055" i="8"/>
  <c r="D9056" i="8"/>
  <c r="D9058" i="8"/>
  <c r="I9055" i="8"/>
  <c r="I9056" i="8"/>
  <c r="I9058" i="8"/>
  <c r="E8822" i="8"/>
  <c r="D8822" i="8"/>
  <c r="I8822" i="8"/>
  <c r="E7174" i="8"/>
  <c r="E7171" i="8"/>
  <c r="E7170" i="8"/>
  <c r="E7169" i="8"/>
  <c r="E7167" i="8"/>
  <c r="E7166" i="8"/>
  <c r="E7165" i="8"/>
  <c r="E7164" i="8"/>
  <c r="E7163" i="8"/>
  <c r="E7093" i="8"/>
  <c r="D7170" i="8"/>
  <c r="D7171" i="8"/>
  <c r="D7174" i="8"/>
  <c r="I7170" i="8"/>
  <c r="I7171" i="8"/>
  <c r="I7174" i="8"/>
  <c r="D7166" i="8"/>
  <c r="D7167" i="8"/>
  <c r="D7169" i="8"/>
  <c r="I7166" i="8"/>
  <c r="I7167" i="8"/>
  <c r="I7169" i="8"/>
  <c r="D7165" i="8"/>
  <c r="I7165" i="8"/>
  <c r="D7163" i="8"/>
  <c r="D7164" i="8"/>
  <c r="I7163" i="8"/>
  <c r="I7164" i="8"/>
  <c r="D7093" i="8"/>
  <c r="I7093" i="8"/>
  <c r="E4791" i="8"/>
  <c r="E4788" i="8"/>
  <c r="E4786" i="8"/>
  <c r="D4786" i="8"/>
  <c r="D4788" i="8"/>
  <c r="D4791" i="8"/>
  <c r="I4786" i="8"/>
  <c r="I4788" i="8"/>
  <c r="I4791" i="8"/>
  <c r="E12730" i="8"/>
  <c r="E7162" i="8"/>
  <c r="E4383" i="8"/>
  <c r="D12730" i="8"/>
  <c r="I12730" i="8"/>
  <c r="D7162" i="8"/>
  <c r="I7162" i="8"/>
  <c r="D4383" i="8"/>
  <c r="I4383" i="8"/>
  <c r="E3692" i="8"/>
  <c r="D3692" i="8"/>
  <c r="I3692" i="8"/>
  <c r="E1598" i="8"/>
  <c r="E1597" i="8"/>
  <c r="E1596" i="8"/>
  <c r="E1595" i="8"/>
  <c r="E1487" i="8"/>
  <c r="E1486" i="8"/>
  <c r="D1598" i="8"/>
  <c r="I1598" i="8"/>
  <c r="D1597" i="8"/>
  <c r="I1597" i="8"/>
  <c r="D1596" i="8"/>
  <c r="I1596" i="8"/>
  <c r="D1595" i="8"/>
  <c r="I1595" i="8"/>
  <c r="D1487" i="8"/>
  <c r="I1487" i="8"/>
  <c r="D1486" i="8"/>
  <c r="I1486" i="8"/>
  <c r="E11820" i="8"/>
  <c r="E11819" i="8"/>
  <c r="E11818" i="8"/>
  <c r="D11820" i="8"/>
  <c r="I11820" i="8"/>
  <c r="D11819" i="8"/>
  <c r="I11819" i="8"/>
  <c r="D11818" i="8"/>
  <c r="I11818" i="8"/>
  <c r="E11817" i="8"/>
  <c r="E12729" i="8"/>
  <c r="E10381" i="8"/>
  <c r="E9467" i="8"/>
  <c r="E13621" i="8"/>
  <c r="D11817" i="8"/>
  <c r="I11817" i="8"/>
  <c r="D12729" i="8"/>
  <c r="I12729" i="8"/>
  <c r="D10381" i="8"/>
  <c r="I10381" i="8"/>
  <c r="D9467" i="8"/>
  <c r="I9467" i="8"/>
  <c r="D13621" i="8"/>
  <c r="I13621" i="8"/>
  <c r="E10779" i="8"/>
  <c r="E10778" i="8"/>
  <c r="D10779" i="8"/>
  <c r="I10779" i="8"/>
  <c r="D10778" i="8"/>
  <c r="I10778" i="8"/>
  <c r="E510" i="8"/>
  <c r="E13384" i="8"/>
  <c r="E13356" i="8"/>
  <c r="D510" i="8"/>
  <c r="I510" i="8"/>
  <c r="D13384" i="8"/>
  <c r="I13384" i="8"/>
  <c r="D13356" i="8"/>
  <c r="I13356" i="8"/>
  <c r="E12007" i="8"/>
  <c r="E12008" i="8"/>
  <c r="E12009" i="8"/>
  <c r="D12009" i="8"/>
  <c r="I12009" i="8"/>
  <c r="D12008" i="8"/>
  <c r="I12008" i="8"/>
  <c r="D12007" i="8"/>
  <c r="I12007" i="8"/>
  <c r="E5955" i="8"/>
  <c r="E5954" i="8"/>
  <c r="D5955" i="8"/>
  <c r="I5955" i="8"/>
  <c r="D5954" i="8"/>
  <c r="I5954" i="8"/>
  <c r="E5537" i="8"/>
  <c r="D5537" i="8"/>
  <c r="I5537" i="8"/>
  <c r="E5536" i="8"/>
  <c r="D5536" i="8"/>
  <c r="I5536" i="8"/>
  <c r="E5319" i="8"/>
  <c r="D5319" i="8"/>
  <c r="I5319" i="8"/>
  <c r="E13620" i="8"/>
  <c r="D13620" i="8"/>
  <c r="I13620" i="8"/>
  <c r="E5953" i="8"/>
  <c r="E11813" i="8"/>
  <c r="E12025" i="8"/>
  <c r="E502" i="8"/>
  <c r="E503" i="8"/>
  <c r="E509" i="8"/>
  <c r="E504" i="8"/>
  <c r="E5071" i="8"/>
  <c r="E9264" i="8"/>
  <c r="E9265" i="8"/>
  <c r="E9257" i="8"/>
  <c r="E9054" i="8"/>
  <c r="D12025" i="8"/>
  <c r="D502" i="8"/>
  <c r="D503" i="8"/>
  <c r="D509" i="8"/>
  <c r="D504" i="8"/>
  <c r="D5071" i="8"/>
  <c r="D9264" i="8"/>
  <c r="D9265" i="8"/>
  <c r="D9257" i="8"/>
  <c r="D9054" i="8"/>
  <c r="I12025" i="8"/>
  <c r="I502" i="8"/>
  <c r="I503" i="8"/>
  <c r="I509" i="8"/>
  <c r="I504" i="8"/>
  <c r="I5071" i="8"/>
  <c r="I9264" i="8"/>
  <c r="I9265" i="8"/>
  <c r="I9257" i="8"/>
  <c r="I9054" i="8"/>
  <c r="D11813" i="8"/>
  <c r="I11813" i="8"/>
  <c r="D5953" i="8"/>
  <c r="I5953" i="8"/>
  <c r="E5530" i="8"/>
  <c r="E5531" i="8"/>
  <c r="E979" i="8"/>
  <c r="E4705" i="8"/>
  <c r="E9782" i="8"/>
  <c r="E2941" i="8"/>
  <c r="E8368" i="8"/>
  <c r="E8384" i="8"/>
  <c r="E9599" i="8"/>
  <c r="E9600" i="8"/>
  <c r="E13366" i="8"/>
  <c r="E680" i="8"/>
  <c r="E10373" i="8"/>
  <c r="E10776" i="8"/>
  <c r="E10777" i="8"/>
  <c r="E8082" i="8"/>
  <c r="E8083" i="8"/>
  <c r="E8084" i="8"/>
  <c r="D5530" i="8"/>
  <c r="D5531" i="8"/>
  <c r="D979" i="8"/>
  <c r="D4705" i="8"/>
  <c r="D9782" i="8"/>
  <c r="D2941" i="8"/>
  <c r="D8368" i="8"/>
  <c r="D8384" i="8"/>
  <c r="D9599" i="8"/>
  <c r="D9600" i="8"/>
  <c r="D13366" i="8"/>
  <c r="D680" i="8"/>
  <c r="D10373" i="8"/>
  <c r="D10776" i="8"/>
  <c r="D10777" i="8"/>
  <c r="D8082" i="8"/>
  <c r="D8083" i="8"/>
  <c r="D8084" i="8"/>
  <c r="I5530" i="8"/>
  <c r="I5531" i="8"/>
  <c r="I979" i="8"/>
  <c r="I4705" i="8"/>
  <c r="I9782" i="8"/>
  <c r="I2941" i="8"/>
  <c r="I8368" i="8"/>
  <c r="I8384" i="8"/>
  <c r="I9599" i="8"/>
  <c r="I9600" i="8"/>
  <c r="I13366" i="8"/>
  <c r="I680" i="8"/>
  <c r="I10373" i="8"/>
  <c r="I10776" i="8"/>
  <c r="I10777" i="8"/>
  <c r="I8082" i="8"/>
  <c r="I8083" i="8"/>
  <c r="I8084" i="8"/>
  <c r="E3548" i="8"/>
  <c r="E3547" i="8"/>
  <c r="E3546" i="8"/>
  <c r="D3548" i="8"/>
  <c r="I3548" i="8"/>
  <c r="D3547" i="8"/>
  <c r="I3547" i="8"/>
  <c r="D3546" i="8"/>
  <c r="I3546" i="8"/>
  <c r="D11593" i="8" l="1"/>
  <c r="I11593" i="8"/>
  <c r="E10775" i="8"/>
  <c r="E10774" i="8"/>
  <c r="E10773" i="8"/>
  <c r="E10772" i="8"/>
  <c r="E10771" i="8"/>
  <c r="E10770" i="8"/>
  <c r="E10769" i="8"/>
  <c r="E10768" i="8"/>
  <c r="E10767" i="8"/>
  <c r="D10775" i="8"/>
  <c r="I10775" i="8"/>
  <c r="D10774" i="8"/>
  <c r="I10774" i="8"/>
  <c r="D10767" i="8"/>
  <c r="D10768" i="8"/>
  <c r="D10769" i="8"/>
  <c r="D10770" i="8"/>
  <c r="D10771" i="8"/>
  <c r="D10772" i="8"/>
  <c r="D10773" i="8"/>
  <c r="I10767" i="8"/>
  <c r="I10768" i="8"/>
  <c r="I10769" i="8"/>
  <c r="I10770" i="8"/>
  <c r="I10771" i="8"/>
  <c r="I10772" i="8"/>
  <c r="I10773" i="8"/>
  <c r="E13370" i="8"/>
  <c r="E13364" i="8"/>
  <c r="E13383" i="8"/>
  <c r="E13365" i="8"/>
  <c r="D13370" i="8"/>
  <c r="D13364" i="8"/>
  <c r="D13383" i="8"/>
  <c r="D13365" i="8"/>
  <c r="I13370" i="8"/>
  <c r="I13364" i="8"/>
  <c r="I13383" i="8"/>
  <c r="I13365" i="8"/>
  <c r="E2968" i="8"/>
  <c r="E2972" i="8"/>
  <c r="E4697" i="8"/>
  <c r="E4694" i="8"/>
  <c r="E13374" i="8"/>
  <c r="D2972" i="8"/>
  <c r="D4697" i="8"/>
  <c r="D4694" i="8"/>
  <c r="D13374" i="8"/>
  <c r="I2972" i="8"/>
  <c r="I4697" i="8"/>
  <c r="I4694" i="8"/>
  <c r="I13374" i="8"/>
  <c r="D2968" i="8"/>
  <c r="I2968" i="8"/>
  <c r="E2940" i="8"/>
  <c r="E2936" i="8"/>
  <c r="D2940" i="8"/>
  <c r="I2940" i="8"/>
  <c r="D2936" i="8"/>
  <c r="I2936" i="8"/>
  <c r="E2961" i="8"/>
  <c r="E2962" i="8"/>
  <c r="E2967" i="8"/>
  <c r="E2964" i="8"/>
  <c r="D2964" i="8"/>
  <c r="I2964" i="8"/>
  <c r="D2967" i="8"/>
  <c r="I2967" i="8"/>
  <c r="D2962" i="8"/>
  <c r="I2962" i="8"/>
  <c r="D2961" i="8"/>
  <c r="I2961" i="8"/>
  <c r="E13613" i="8"/>
  <c r="E13614" i="8"/>
  <c r="E13615" i="8"/>
  <c r="E13616" i="8"/>
  <c r="E13617" i="8"/>
  <c r="E13618" i="8"/>
  <c r="E13619" i="8"/>
  <c r="D13619" i="8"/>
  <c r="I13619" i="8"/>
  <c r="D13618" i="8"/>
  <c r="I13618" i="8"/>
  <c r="D13617" i="8"/>
  <c r="I13617" i="8"/>
  <c r="D13616" i="8"/>
  <c r="I13616" i="8"/>
  <c r="D13615" i="8"/>
  <c r="I13615" i="8"/>
  <c r="D13614" i="8"/>
  <c r="I13614" i="8"/>
  <c r="D13613" i="8"/>
  <c r="I13613" i="8"/>
  <c r="E2959" i="8"/>
  <c r="E9474" i="8"/>
  <c r="E9475" i="8"/>
  <c r="E9476" i="8"/>
  <c r="D9476" i="8"/>
  <c r="I9476" i="8"/>
  <c r="D9474" i="8"/>
  <c r="D9475" i="8"/>
  <c r="I9474" i="8"/>
  <c r="I9475" i="8"/>
  <c r="D2959" i="8"/>
  <c r="I2959" i="8"/>
  <c r="E8091" i="8"/>
  <c r="E8092" i="8"/>
  <c r="E8093" i="8"/>
  <c r="E8094" i="8"/>
  <c r="E8095" i="8"/>
  <c r="E8096" i="8"/>
  <c r="E7869" i="8"/>
  <c r="E8097" i="8"/>
  <c r="E7870" i="8"/>
  <c r="E8098" i="8"/>
  <c r="E8099" i="8"/>
  <c r="E8100" i="8"/>
  <c r="E8071" i="8"/>
  <c r="D8071" i="8"/>
  <c r="I8071" i="8"/>
  <c r="D8098" i="8"/>
  <c r="D8099" i="8"/>
  <c r="D8100" i="8"/>
  <c r="I8098" i="8"/>
  <c r="I8099" i="8"/>
  <c r="I8100" i="8"/>
  <c r="D7869" i="8"/>
  <c r="D8097" i="8"/>
  <c r="D7870" i="8"/>
  <c r="I7869" i="8"/>
  <c r="I8097" i="8"/>
  <c r="I7870" i="8"/>
  <c r="D8091" i="8"/>
  <c r="D8092" i="8"/>
  <c r="D8093" i="8"/>
  <c r="D8094" i="8"/>
  <c r="D8095" i="8"/>
  <c r="D8096" i="8"/>
  <c r="I8091" i="8"/>
  <c r="I8092" i="8"/>
  <c r="I8093" i="8"/>
  <c r="I8094" i="8"/>
  <c r="I8095" i="8"/>
  <c r="I8096" i="8"/>
  <c r="E1591" i="8"/>
  <c r="E1592" i="8"/>
  <c r="E1485" i="8"/>
  <c r="E1593" i="8"/>
  <c r="E1594" i="8"/>
  <c r="E13024" i="8"/>
  <c r="E13025" i="8"/>
  <c r="E13026" i="8"/>
  <c r="E13027" i="8"/>
  <c r="E13018" i="8"/>
  <c r="E1590" i="8"/>
  <c r="E1589" i="8"/>
  <c r="D13024" i="8"/>
  <c r="D13025" i="8"/>
  <c r="D13026" i="8"/>
  <c r="D13027" i="8"/>
  <c r="D13018" i="8"/>
  <c r="I13024" i="8"/>
  <c r="I13025" i="8"/>
  <c r="I13026" i="8"/>
  <c r="I13027" i="8"/>
  <c r="I13018" i="8"/>
  <c r="D1592" i="8"/>
  <c r="D1485" i="8"/>
  <c r="D1593" i="8"/>
  <c r="D1594" i="8"/>
  <c r="I1592" i="8"/>
  <c r="I1485" i="8"/>
  <c r="I1593" i="8"/>
  <c r="I1594" i="8"/>
  <c r="D1591" i="8"/>
  <c r="I1591" i="8"/>
  <c r="D1590" i="8"/>
  <c r="I1590" i="8"/>
  <c r="E4696" i="8" l="1"/>
  <c r="D4696" i="8"/>
  <c r="I4696" i="8"/>
  <c r="D10256" i="8"/>
  <c r="E10256" i="8"/>
  <c r="I10256" i="8"/>
  <c r="E9453" i="8"/>
  <c r="D9453" i="8"/>
  <c r="I9453" i="8"/>
  <c r="E11664" i="8"/>
  <c r="E3222" i="8"/>
  <c r="E3224" i="8"/>
  <c r="E11668" i="8"/>
  <c r="E11547" i="8"/>
  <c r="D3224" i="8" l="1"/>
  <c r="I3224" i="8"/>
  <c r="D3222" i="8"/>
  <c r="I3222" i="8"/>
  <c r="D11668" i="8"/>
  <c r="D11664" i="8"/>
  <c r="I11668" i="8"/>
  <c r="I11664" i="8"/>
  <c r="E9606" i="8"/>
  <c r="E9604" i="8"/>
  <c r="E11548" i="8"/>
  <c r="E11546" i="8"/>
  <c r="E7569" i="8"/>
  <c r="E7552" i="8"/>
  <c r="E7568" i="8"/>
  <c r="E7757" i="8"/>
  <c r="D7569" i="8"/>
  <c r="D7552" i="8"/>
  <c r="D7568" i="8"/>
  <c r="D7757" i="8"/>
  <c r="I7569" i="8"/>
  <c r="I7552" i="8"/>
  <c r="I7568" i="8"/>
  <c r="I7757" i="8"/>
  <c r="D11547" i="8"/>
  <c r="I11547" i="8"/>
  <c r="D11548" i="8"/>
  <c r="D11546" i="8"/>
  <c r="I11548" i="8"/>
  <c r="I11546" i="8"/>
  <c r="D9604" i="8"/>
  <c r="I9604" i="8"/>
  <c r="D9606" i="8"/>
  <c r="I9606" i="8"/>
  <c r="E6622" i="8"/>
  <c r="E978" i="8"/>
  <c r="E2965" i="8"/>
  <c r="E2966" i="8"/>
  <c r="E2800" i="8"/>
  <c r="E2801" i="8"/>
  <c r="D978" i="8"/>
  <c r="D2965" i="8"/>
  <c r="D2966" i="8"/>
  <c r="D2800" i="8"/>
  <c r="D2801" i="8"/>
  <c r="I978" i="8"/>
  <c r="I2965" i="8"/>
  <c r="I2966" i="8"/>
  <c r="I2800" i="8"/>
  <c r="I2801" i="8"/>
  <c r="D6622" i="8"/>
  <c r="I6622" i="8"/>
  <c r="E6608" i="8"/>
  <c r="E13779" i="8"/>
  <c r="E13780" i="8"/>
  <c r="E4702" i="8"/>
  <c r="E13627" i="8"/>
  <c r="E13624" i="8"/>
  <c r="E3919" i="8"/>
  <c r="E6619" i="8"/>
  <c r="E6621" i="8"/>
  <c r="D13779" i="8"/>
  <c r="D13780" i="8"/>
  <c r="D4702" i="8"/>
  <c r="D13627" i="8"/>
  <c r="D13624" i="8"/>
  <c r="D3919" i="8"/>
  <c r="D6619" i="8"/>
  <c r="D6621" i="8"/>
  <c r="I13779" i="8"/>
  <c r="I13780" i="8"/>
  <c r="I4702" i="8"/>
  <c r="I13627" i="8"/>
  <c r="I13624" i="8"/>
  <c r="I3919" i="8"/>
  <c r="I6619" i="8"/>
  <c r="I6621" i="8"/>
  <c r="D6608" i="8"/>
  <c r="I6608" i="8"/>
  <c r="E13369" i="8"/>
  <c r="E13360" i="8"/>
  <c r="E13363" i="8"/>
  <c r="E13623" i="8"/>
  <c r="E9781" i="8"/>
  <c r="E9780" i="8"/>
  <c r="E9887" i="8"/>
  <c r="E6605" i="8"/>
  <c r="E6607" i="8"/>
  <c r="D13623" i="8"/>
  <c r="D9781" i="8"/>
  <c r="D9780" i="8"/>
  <c r="D9887" i="8"/>
  <c r="D6605" i="8"/>
  <c r="D6607" i="8"/>
  <c r="I13623" i="8"/>
  <c r="I9781" i="8"/>
  <c r="I9780" i="8"/>
  <c r="I9887" i="8"/>
  <c r="I6605" i="8"/>
  <c r="I6607" i="8"/>
  <c r="D13363" i="8"/>
  <c r="I13363" i="8"/>
  <c r="D13360" i="8"/>
  <c r="I13360" i="8"/>
  <c r="D13369" i="8"/>
  <c r="I13369" i="8"/>
  <c r="E7315" i="8"/>
  <c r="D7315" i="8"/>
  <c r="I7315" i="8"/>
  <c r="E7092" i="8"/>
  <c r="E7089" i="8"/>
  <c r="E9256" i="8"/>
  <c r="E9269" i="8"/>
  <c r="E9270" i="8"/>
  <c r="E8391" i="8"/>
  <c r="E8392" i="8"/>
  <c r="E3691" i="8"/>
  <c r="E3551" i="8"/>
  <c r="E3552" i="8"/>
  <c r="E3550" i="8"/>
  <c r="E6115" i="8"/>
  <c r="E7319" i="8"/>
  <c r="D9256" i="8"/>
  <c r="D9269" i="8"/>
  <c r="D9270" i="8"/>
  <c r="D8391" i="8"/>
  <c r="D8392" i="8"/>
  <c r="D3691" i="8"/>
  <c r="D3551" i="8"/>
  <c r="D3552" i="8"/>
  <c r="D3550" i="8"/>
  <c r="D6115" i="8"/>
  <c r="D7319" i="8"/>
  <c r="I9256" i="8"/>
  <c r="I9269" i="8"/>
  <c r="I9270" i="8"/>
  <c r="I8391" i="8"/>
  <c r="I8392" i="8"/>
  <c r="I3691" i="8"/>
  <c r="I3551" i="8"/>
  <c r="I3552" i="8"/>
  <c r="I3550" i="8"/>
  <c r="I6115" i="8"/>
  <c r="I7319" i="8"/>
  <c r="D7092" i="8"/>
  <c r="D7089" i="8"/>
  <c r="I7092" i="8"/>
  <c r="I7089" i="8"/>
  <c r="E13777" i="8"/>
  <c r="E13778" i="8"/>
  <c r="E13769" i="8"/>
  <c r="E12103" i="8"/>
  <c r="E12101" i="8"/>
  <c r="E12102" i="8"/>
  <c r="E3202" i="8"/>
  <c r="E3197" i="8"/>
  <c r="E3221" i="8"/>
  <c r="E13022" i="8"/>
  <c r="E13023" i="8"/>
  <c r="E13019" i="8"/>
  <c r="E518" i="8"/>
  <c r="E10761" i="8"/>
  <c r="E10766" i="8"/>
  <c r="E13626" i="8"/>
  <c r="E3690" i="8"/>
  <c r="E11812" i="8"/>
  <c r="E8090" i="8"/>
  <c r="E8073" i="8"/>
  <c r="E8089" i="8"/>
  <c r="E1481" i="8"/>
  <c r="E10379" i="8"/>
  <c r="E10372" i="8"/>
  <c r="E7090" i="8"/>
  <c r="D12103" i="8"/>
  <c r="D12101" i="8"/>
  <c r="D12102" i="8"/>
  <c r="D3202" i="8"/>
  <c r="D3197" i="8"/>
  <c r="D3221" i="8"/>
  <c r="D13022" i="8"/>
  <c r="D13023" i="8"/>
  <c r="D13019" i="8"/>
  <c r="D518" i="8"/>
  <c r="D10761" i="8"/>
  <c r="D10766" i="8"/>
  <c r="D13626" i="8"/>
  <c r="D3690" i="8"/>
  <c r="D11812" i="8"/>
  <c r="D8090" i="8"/>
  <c r="D8073" i="8"/>
  <c r="D8089" i="8"/>
  <c r="D1589" i="8"/>
  <c r="D1481" i="8"/>
  <c r="D10379" i="8"/>
  <c r="D10372" i="8"/>
  <c r="D7090" i="8"/>
  <c r="I12103" i="8"/>
  <c r="I12101" i="8"/>
  <c r="I12102" i="8"/>
  <c r="I3202" i="8"/>
  <c r="I3197" i="8"/>
  <c r="I3221" i="8"/>
  <c r="I13022" i="8"/>
  <c r="I13023" i="8"/>
  <c r="I13019" i="8"/>
  <c r="I518" i="8"/>
  <c r="I10761" i="8"/>
  <c r="I10766" i="8"/>
  <c r="I13626" i="8"/>
  <c r="I3690" i="8"/>
  <c r="I11812" i="8"/>
  <c r="I8090" i="8"/>
  <c r="I8073" i="8"/>
  <c r="I8089" i="8"/>
  <c r="I1589" i="8"/>
  <c r="I1481" i="8"/>
  <c r="I10379" i="8"/>
  <c r="I10372" i="8"/>
  <c r="I7090" i="8"/>
  <c r="D13778" i="8"/>
  <c r="D13769" i="8"/>
  <c r="I13778" i="8"/>
  <c r="I13769" i="8"/>
  <c r="D13777" i="8"/>
  <c r="I13777" i="8"/>
  <c r="E11667" i="8"/>
  <c r="D11667" i="8"/>
  <c r="I11667" i="8"/>
  <c r="E9900" i="8"/>
  <c r="E9897" i="8"/>
  <c r="E9875" i="8"/>
  <c r="E10121" i="8"/>
  <c r="E4704" i="8"/>
  <c r="E12212" i="8"/>
  <c r="E520" i="8"/>
  <c r="E10380" i="8"/>
  <c r="E7551" i="8"/>
  <c r="E6628" i="8"/>
  <c r="E877" i="8"/>
  <c r="E13509" i="8"/>
  <c r="E13199" i="8"/>
  <c r="E11663" i="8"/>
  <c r="E11064" i="8"/>
  <c r="E13768" i="8"/>
  <c r="E9452" i="8"/>
  <c r="E8708" i="8"/>
  <c r="E13198" i="8"/>
  <c r="E12849" i="8"/>
  <c r="E12417" i="8"/>
  <c r="E7751" i="8"/>
  <c r="E5072" i="8"/>
  <c r="E2648" i="8"/>
  <c r="E2226" i="8"/>
  <c r="D9875" i="8"/>
  <c r="D9897" i="8"/>
  <c r="D9900" i="8"/>
  <c r="I9875" i="8"/>
  <c r="I9897" i="8"/>
  <c r="I9900" i="8"/>
  <c r="D10121" i="8"/>
  <c r="I10121" i="8"/>
  <c r="D977" i="8"/>
  <c r="I977" i="8"/>
  <c r="D4704" i="8"/>
  <c r="I4704" i="8"/>
  <c r="D13625" i="8"/>
  <c r="I13625" i="8"/>
  <c r="D9770" i="8"/>
  <c r="I9770" i="8"/>
  <c r="D4703" i="8"/>
  <c r="I4703" i="8"/>
  <c r="D12211" i="8"/>
  <c r="I12211" i="8"/>
  <c r="D12209" i="8"/>
  <c r="I12209" i="8"/>
  <c r="D12212" i="8"/>
  <c r="I12212" i="8"/>
  <c r="D12024" i="8"/>
  <c r="I12024" i="8"/>
  <c r="D12023" i="8"/>
  <c r="I12023" i="8"/>
  <c r="D520" i="8"/>
  <c r="I520" i="8"/>
  <c r="D519" i="8"/>
  <c r="I519" i="8"/>
  <c r="D13368" i="8"/>
  <c r="I13368" i="8"/>
  <c r="D3520" i="8"/>
  <c r="I3520" i="8"/>
  <c r="D3511" i="8"/>
  <c r="I3511" i="8"/>
  <c r="D10380" i="8"/>
  <c r="I10380" i="8"/>
  <c r="E8386" i="8"/>
  <c r="D8386" i="8"/>
  <c r="I8386" i="8"/>
  <c r="E508" i="8"/>
  <c r="E10378" i="8"/>
  <c r="D508" i="8"/>
  <c r="I508" i="8"/>
  <c r="D10378" i="8"/>
  <c r="I10378" i="8"/>
  <c r="E11823" i="8"/>
  <c r="E9262" i="8"/>
  <c r="E9263" i="8"/>
  <c r="E10755" i="8"/>
  <c r="E10764" i="8"/>
  <c r="E8070" i="8"/>
  <c r="E8081" i="8"/>
  <c r="E8074" i="8"/>
  <c r="D8074" i="8"/>
  <c r="I8074" i="8"/>
  <c r="D8081" i="8"/>
  <c r="I8081" i="8"/>
  <c r="D8070" i="8"/>
  <c r="I8070" i="8"/>
  <c r="D10764" i="8"/>
  <c r="I10764" i="8"/>
  <c r="D10755" i="8"/>
  <c r="I10755" i="8"/>
  <c r="D9263" i="8"/>
  <c r="I9263" i="8"/>
  <c r="D9262" i="8"/>
  <c r="I9262" i="8"/>
  <c r="D11823" i="8"/>
  <c r="I11823" i="8"/>
  <c r="E5958" i="8"/>
  <c r="E10354" i="8"/>
  <c r="D5958" i="8"/>
  <c r="I5958" i="8"/>
  <c r="D10354" i="8"/>
  <c r="I10354" i="8"/>
  <c r="D13608" i="8" l="1"/>
  <c r="I13608" i="8"/>
  <c r="D507" i="8"/>
  <c r="I507" i="8"/>
  <c r="D4695" i="8"/>
  <c r="I4695" i="8"/>
  <c r="D2644" i="8"/>
  <c r="I2644" i="8"/>
  <c r="D3225" i="8"/>
  <c r="I3225" i="8"/>
  <c r="D11065" i="8"/>
  <c r="D11066" i="8"/>
  <c r="D11067" i="8"/>
  <c r="D11666" i="8"/>
  <c r="I11065" i="8"/>
  <c r="I11066" i="8"/>
  <c r="I11067" i="8"/>
  <c r="I11666" i="8"/>
  <c r="D6618" i="8"/>
  <c r="I6618" i="8"/>
  <c r="D6617" i="8"/>
  <c r="I6617" i="8"/>
  <c r="E344" i="8" l="1"/>
  <c r="D344" i="8"/>
  <c r="I344" i="8"/>
  <c r="E7298" i="8"/>
  <c r="D7298" i="8"/>
  <c r="I7298" i="8"/>
  <c r="E5425" i="8"/>
  <c r="D5425" i="8"/>
  <c r="I5425" i="8"/>
  <c r="E12398" i="8"/>
  <c r="D12398" i="8"/>
  <c r="I12398" i="8"/>
  <c r="D11407" i="8" l="1"/>
  <c r="I11407" i="8"/>
  <c r="D11406" i="8"/>
  <c r="I11406" i="8"/>
  <c r="E11460" i="8"/>
  <c r="D11460" i="8"/>
  <c r="I11460" i="8"/>
  <c r="E10753" i="8"/>
  <c r="E10754" i="8"/>
  <c r="D10754" i="8"/>
  <c r="I10754" i="8"/>
  <c r="D10753" i="8"/>
  <c r="I10753" i="8"/>
  <c r="E3508" i="8"/>
  <c r="E3542" i="8"/>
  <c r="E3543" i="8"/>
  <c r="E9769" i="8"/>
  <c r="E9772" i="8"/>
  <c r="E3918" i="8"/>
  <c r="E12022" i="8"/>
  <c r="E12216" i="8"/>
  <c r="E12217" i="8"/>
  <c r="E12210" i="8"/>
  <c r="E2960" i="8"/>
  <c r="E10371" i="8"/>
  <c r="E8383" i="8"/>
  <c r="E13510" i="8"/>
  <c r="E13523" i="8"/>
  <c r="E13524" i="8"/>
  <c r="E5951" i="8"/>
  <c r="E9465" i="8"/>
  <c r="E9466" i="8"/>
  <c r="E9473" i="8"/>
  <c r="E8069" i="8"/>
  <c r="E8080" i="8"/>
  <c r="E13034" i="8"/>
  <c r="E10752" i="8"/>
  <c r="D9772" i="8"/>
  <c r="D3918" i="8"/>
  <c r="D12022" i="8"/>
  <c r="D12216" i="8"/>
  <c r="D12217" i="8"/>
  <c r="D12210" i="8"/>
  <c r="D2960" i="8"/>
  <c r="D10371" i="8"/>
  <c r="D8383" i="8"/>
  <c r="D13510" i="8"/>
  <c r="D13523" i="8"/>
  <c r="D13524" i="8"/>
  <c r="D5951" i="8"/>
  <c r="D9465" i="8"/>
  <c r="D9466" i="8"/>
  <c r="D9473" i="8"/>
  <c r="D8069" i="8"/>
  <c r="D8080" i="8"/>
  <c r="D13034" i="8"/>
  <c r="D10752" i="8"/>
  <c r="I9772" i="8"/>
  <c r="I3918" i="8"/>
  <c r="I12022" i="8"/>
  <c r="I12216" i="8"/>
  <c r="I12217" i="8"/>
  <c r="I12210" i="8"/>
  <c r="I2960" i="8"/>
  <c r="I10371" i="8"/>
  <c r="I8383" i="8"/>
  <c r="I13510" i="8"/>
  <c r="I13523" i="8"/>
  <c r="I13524" i="8"/>
  <c r="I5951" i="8"/>
  <c r="I9465" i="8"/>
  <c r="I9466" i="8"/>
  <c r="I9473" i="8"/>
  <c r="I8069" i="8"/>
  <c r="I8080" i="8"/>
  <c r="I13034" i="8"/>
  <c r="I10752" i="8"/>
  <c r="D9769" i="8"/>
  <c r="I9769" i="8"/>
  <c r="D3543" i="8"/>
  <c r="I3543" i="8"/>
  <c r="D3542" i="8"/>
  <c r="I3542" i="8"/>
  <c r="D3508" i="8"/>
  <c r="I3508" i="8"/>
  <c r="E13033" i="8"/>
  <c r="E976" i="8"/>
  <c r="D13033" i="8"/>
  <c r="I13033" i="8"/>
  <c r="D976" i="8"/>
  <c r="I976" i="8"/>
  <c r="E9890" i="8"/>
  <c r="D9890" i="8"/>
  <c r="I9890" i="8"/>
  <c r="E11661" i="8"/>
  <c r="D11661" i="8"/>
  <c r="I11661" i="8"/>
  <c r="E6604" i="8"/>
  <c r="E6603" i="8"/>
  <c r="D6604" i="8"/>
  <c r="I6604" i="8"/>
  <c r="D6603" i="8"/>
  <c r="I6603" i="8"/>
  <c r="E9464" i="8"/>
  <c r="E9462" i="8"/>
  <c r="E9461" i="8"/>
  <c r="D9464" i="8"/>
  <c r="I9464" i="8"/>
  <c r="D9462" i="8"/>
  <c r="I9462" i="8"/>
  <c r="D9461" i="8"/>
  <c r="I9461" i="8"/>
  <c r="E505" i="8"/>
  <c r="E506" i="8"/>
  <c r="E8079" i="8"/>
  <c r="E8068" i="8"/>
  <c r="D8068" i="8"/>
  <c r="I8068" i="8"/>
  <c r="D8079" i="8"/>
  <c r="I8079" i="8"/>
  <c r="D506" i="8"/>
  <c r="I506" i="8"/>
  <c r="D505" i="8"/>
  <c r="I505" i="8"/>
  <c r="E6111" i="8"/>
  <c r="E6112" i="8"/>
  <c r="E6114" i="8"/>
  <c r="D6114" i="8"/>
  <c r="I6114" i="8"/>
  <c r="D6112" i="8"/>
  <c r="I6112" i="8"/>
  <c r="D6111" i="8"/>
  <c r="I6111" i="8"/>
  <c r="E13521" i="8"/>
  <c r="E13522" i="8"/>
  <c r="E3507" i="8"/>
  <c r="E8380" i="8"/>
  <c r="E12718" i="8"/>
  <c r="E12719" i="8"/>
  <c r="D12719" i="8"/>
  <c r="I12719" i="8"/>
  <c r="D12718" i="8"/>
  <c r="I12718" i="8"/>
  <c r="D8380" i="8"/>
  <c r="I8380" i="8"/>
  <c r="D3507" i="8" l="1"/>
  <c r="I3507" i="8"/>
  <c r="D13522" i="8"/>
  <c r="I13522" i="8"/>
  <c r="D13521" i="8"/>
  <c r="I13521" i="8"/>
  <c r="E12019" i="8"/>
  <c r="E12020" i="8"/>
  <c r="E12021" i="8"/>
  <c r="E4175" i="8"/>
  <c r="E2958" i="8"/>
  <c r="E911" i="8"/>
  <c r="E1166" i="8"/>
  <c r="E10359" i="8"/>
  <c r="E13200" i="8"/>
  <c r="E9776" i="8"/>
  <c r="E9777" i="8"/>
  <c r="E7313" i="8"/>
  <c r="E13520" i="8"/>
  <c r="D911" i="8"/>
  <c r="D1166" i="8"/>
  <c r="D10359" i="8"/>
  <c r="D13200" i="8"/>
  <c r="D9776" i="8"/>
  <c r="D9777" i="8"/>
  <c r="D7313" i="8"/>
  <c r="D13520" i="8"/>
  <c r="I911" i="8"/>
  <c r="I1166" i="8"/>
  <c r="I10359" i="8"/>
  <c r="I13200" i="8"/>
  <c r="I9776" i="8"/>
  <c r="I9777" i="8"/>
  <c r="I7313" i="8"/>
  <c r="I13520" i="8"/>
  <c r="D2958" i="8"/>
  <c r="I2958" i="8"/>
  <c r="D4175" i="8"/>
  <c r="I4175" i="8"/>
  <c r="D12021" i="8"/>
  <c r="I12021" i="8"/>
  <c r="D12020" i="8"/>
  <c r="I12020" i="8"/>
  <c r="D12019" i="8"/>
  <c r="I12019" i="8"/>
  <c r="E10740" i="8" l="1"/>
  <c r="E10741" i="8"/>
  <c r="E10742" i="8"/>
  <c r="E1582" i="8"/>
  <c r="E1583" i="8"/>
  <c r="D1583" i="8"/>
  <c r="I1583" i="8"/>
  <c r="D1582" i="8"/>
  <c r="I1582" i="8"/>
  <c r="D10742" i="8"/>
  <c r="I10742" i="8"/>
  <c r="D10741" i="8"/>
  <c r="I10741" i="8"/>
  <c r="D10740" i="8"/>
  <c r="I10740" i="8"/>
  <c r="D11811" i="8"/>
  <c r="I11811" i="8"/>
  <c r="E11811" i="8"/>
  <c r="E9050" i="8"/>
  <c r="D9050" i="8"/>
  <c r="I9050" i="8"/>
  <c r="E7567" i="8"/>
  <c r="D7567" i="8"/>
  <c r="I7567" i="8"/>
  <c r="E13775" i="8"/>
  <c r="E13776" i="8"/>
  <c r="E12016" i="8"/>
  <c r="E12017" i="8"/>
  <c r="E12018" i="8"/>
  <c r="D12018" i="8"/>
  <c r="I12018" i="8"/>
  <c r="D12017" i="8"/>
  <c r="I12017" i="8"/>
  <c r="D12016" i="8"/>
  <c r="I12016" i="8"/>
  <c r="D13776" i="8"/>
  <c r="I13776" i="8"/>
  <c r="D13775" i="8"/>
  <c r="I13775" i="8"/>
  <c r="E11155" i="8"/>
  <c r="E11161" i="8"/>
  <c r="E11162" i="8"/>
  <c r="E2640" i="8"/>
  <c r="E2643" i="8"/>
  <c r="E11670" i="8"/>
  <c r="E1806" i="8"/>
  <c r="E3200" i="8"/>
  <c r="E3205" i="8"/>
  <c r="E3203" i="8"/>
  <c r="E6600" i="8"/>
  <c r="E6601" i="8"/>
  <c r="E6602" i="8"/>
  <c r="E13773" i="8"/>
  <c r="E13774" i="8"/>
  <c r="E9885" i="8"/>
  <c r="D2640" i="8"/>
  <c r="D2643" i="8"/>
  <c r="D11670" i="8"/>
  <c r="D1806" i="8"/>
  <c r="D3200" i="8"/>
  <c r="D3205" i="8"/>
  <c r="D3203" i="8"/>
  <c r="D6600" i="8"/>
  <c r="D6601" i="8"/>
  <c r="D6602" i="8"/>
  <c r="D13773" i="8"/>
  <c r="D13774" i="8"/>
  <c r="D9885" i="8"/>
  <c r="I2640" i="8"/>
  <c r="I2643" i="8"/>
  <c r="I11670" i="8"/>
  <c r="I1806" i="8"/>
  <c r="I3200" i="8"/>
  <c r="I3205" i="8"/>
  <c r="I3203" i="8"/>
  <c r="I6600" i="8"/>
  <c r="I6601" i="8"/>
  <c r="I6602" i="8"/>
  <c r="I13773" i="8"/>
  <c r="I13774" i="8"/>
  <c r="I9885" i="8"/>
  <c r="D11162" i="8"/>
  <c r="I11162" i="8"/>
  <c r="D11161" i="8"/>
  <c r="I11161" i="8"/>
  <c r="D11155" i="8"/>
  <c r="I11155" i="8"/>
  <c r="E13612" i="8" l="1"/>
  <c r="D13612" i="8"/>
  <c r="I13612" i="8"/>
  <c r="E3541" i="8"/>
  <c r="E3504" i="8"/>
  <c r="E5294" i="8"/>
  <c r="E10036" i="8"/>
  <c r="E10037" i="8"/>
  <c r="E2225" i="8"/>
  <c r="E1163" i="8"/>
  <c r="E1164" i="8"/>
  <c r="E1165" i="8"/>
  <c r="E4938" i="8"/>
  <c r="E8389" i="8"/>
  <c r="E8379" i="8"/>
  <c r="E501" i="8"/>
  <c r="E10748" i="8"/>
  <c r="E10749" i="8"/>
  <c r="E10750" i="8"/>
  <c r="D5294" i="8"/>
  <c r="D10036" i="8"/>
  <c r="D10037" i="8"/>
  <c r="D2225" i="8"/>
  <c r="D1163" i="8"/>
  <c r="D1164" i="8"/>
  <c r="D1165" i="8"/>
  <c r="D4938" i="8"/>
  <c r="D8389" i="8"/>
  <c r="D8379" i="8"/>
  <c r="D501" i="8"/>
  <c r="D10748" i="8"/>
  <c r="D10749" i="8"/>
  <c r="D10750" i="8"/>
  <c r="I5294" i="8"/>
  <c r="I10036" i="8"/>
  <c r="I10037" i="8"/>
  <c r="I2225" i="8"/>
  <c r="I1163" i="8"/>
  <c r="I1164" i="8"/>
  <c r="I1165" i="8"/>
  <c r="I4938" i="8"/>
  <c r="I8389" i="8"/>
  <c r="I8379" i="8"/>
  <c r="I501" i="8"/>
  <c r="I10748" i="8"/>
  <c r="I10749" i="8"/>
  <c r="I10750" i="8"/>
  <c r="D3504" i="8"/>
  <c r="I3504" i="8"/>
  <c r="D3541" i="8"/>
  <c r="I3541" i="8"/>
  <c r="E8572" i="8"/>
  <c r="E13031" i="8"/>
  <c r="E9785" i="8"/>
  <c r="E9774" i="8"/>
  <c r="E3502" i="8"/>
  <c r="D13031" i="8"/>
  <c r="D9785" i="8"/>
  <c r="D9774" i="8"/>
  <c r="D3502" i="8"/>
  <c r="I13031" i="8"/>
  <c r="I9785" i="8"/>
  <c r="I9774" i="8"/>
  <c r="I3502" i="8"/>
  <c r="D8572" i="8"/>
  <c r="I8572" i="8"/>
  <c r="E9051" i="8"/>
  <c r="E9053" i="8"/>
  <c r="E9047" i="8"/>
  <c r="E13519" i="8"/>
  <c r="E6107" i="8"/>
  <c r="E6108" i="8"/>
  <c r="E6110" i="8"/>
  <c r="D6107" i="8"/>
  <c r="D6108" i="8"/>
  <c r="D6110" i="8"/>
  <c r="I6107" i="8"/>
  <c r="I6108" i="8"/>
  <c r="I6110" i="8"/>
  <c r="D13519" i="8"/>
  <c r="I13519" i="8"/>
  <c r="D9047" i="8"/>
  <c r="I9047" i="8"/>
  <c r="D9051" i="8"/>
  <c r="D9053" i="8"/>
  <c r="I9051" i="8"/>
  <c r="I9053" i="8"/>
  <c r="E11810" i="8"/>
  <c r="E11454" i="8"/>
  <c r="E11266" i="8"/>
  <c r="E11462" i="8"/>
  <c r="D11454" i="8"/>
  <c r="D11266" i="8"/>
  <c r="D11462" i="8"/>
  <c r="I11454" i="8"/>
  <c r="I11266" i="8"/>
  <c r="I11462" i="8"/>
  <c r="D11810" i="8"/>
  <c r="I11810" i="8"/>
  <c r="E6441" i="8"/>
  <c r="E11519" i="8"/>
  <c r="E1814" i="8"/>
  <c r="E1809" i="8"/>
  <c r="E1808" i="8"/>
  <c r="D1808" i="8"/>
  <c r="I1808" i="8"/>
  <c r="D1809" i="8"/>
  <c r="I1809" i="8"/>
  <c r="D1814" i="8"/>
  <c r="I1814" i="8"/>
  <c r="D11519" i="8"/>
  <c r="I11519" i="8"/>
  <c r="D6441" i="8"/>
  <c r="I6441" i="8"/>
  <c r="E1816" i="8"/>
  <c r="E11160" i="8"/>
  <c r="E11154" i="8"/>
  <c r="E11073" i="8"/>
  <c r="E11074" i="8"/>
  <c r="E11075" i="8"/>
  <c r="E874" i="8"/>
  <c r="E872" i="8"/>
  <c r="E6597" i="8"/>
  <c r="E6598" i="8"/>
  <c r="E6599" i="8"/>
  <c r="D6599" i="8"/>
  <c r="I6599" i="8"/>
  <c r="D6598" i="8"/>
  <c r="I6598" i="8"/>
  <c r="D6597" i="8"/>
  <c r="I6597" i="8"/>
  <c r="D872" i="8"/>
  <c r="I872" i="8"/>
  <c r="D874" i="8"/>
  <c r="I874" i="8"/>
  <c r="D11075" i="8"/>
  <c r="I11075" i="8"/>
  <c r="D11074" i="8"/>
  <c r="I11074" i="8"/>
  <c r="D11073" i="8"/>
  <c r="I11073" i="8"/>
  <c r="D11154" i="8"/>
  <c r="I11154" i="8"/>
  <c r="D11160" i="8"/>
  <c r="I11160" i="8"/>
  <c r="D1816" i="8"/>
  <c r="I1816" i="8"/>
  <c r="E13020" i="8"/>
  <c r="E13021" i="8"/>
  <c r="E12004" i="8"/>
  <c r="E12005" i="8"/>
  <c r="E12006" i="8"/>
  <c r="E3530" i="8"/>
  <c r="E3537" i="8"/>
  <c r="E3538" i="8"/>
  <c r="E12716" i="8"/>
  <c r="E12717" i="8"/>
  <c r="E9906" i="8"/>
  <c r="E13601" i="8"/>
  <c r="E6594" i="8"/>
  <c r="E6595" i="8"/>
  <c r="E6596" i="8"/>
  <c r="E11660" i="8"/>
  <c r="D11660" i="8"/>
  <c r="I11660" i="8"/>
  <c r="D6596" i="8"/>
  <c r="I6596" i="8"/>
  <c r="D6595" i="8"/>
  <c r="I6595" i="8"/>
  <c r="D6594" i="8"/>
  <c r="I6594" i="8"/>
  <c r="D13601" i="8"/>
  <c r="I13601" i="8"/>
  <c r="D9906" i="8"/>
  <c r="I9906" i="8"/>
  <c r="D12717" i="8"/>
  <c r="I12717" i="8"/>
  <c r="D12716" i="8"/>
  <c r="I12716" i="8"/>
  <c r="D3538" i="8"/>
  <c r="I3538" i="8"/>
  <c r="D3537" i="8"/>
  <c r="I3537" i="8"/>
  <c r="D3530" i="8"/>
  <c r="I3530" i="8"/>
  <c r="D12006" i="8"/>
  <c r="I12006" i="8"/>
  <c r="D12005" i="8"/>
  <c r="I12005" i="8"/>
  <c r="D12004" i="8"/>
  <c r="I12004" i="8"/>
  <c r="D13021" i="8"/>
  <c r="I13021" i="8"/>
  <c r="D13020" i="8"/>
  <c r="I13020" i="8"/>
  <c r="E9768" i="8"/>
  <c r="E9767" i="8"/>
  <c r="D9768" i="8"/>
  <c r="I9768" i="8"/>
  <c r="D9767" i="8"/>
  <c r="I9767" i="8"/>
  <c r="E8077" i="8"/>
  <c r="E8078" i="8"/>
  <c r="E11822" i="8"/>
  <c r="E9460" i="8"/>
  <c r="E9454" i="8"/>
  <c r="E9455" i="8"/>
  <c r="E9593" i="8"/>
  <c r="E9594" i="8"/>
  <c r="D9594" i="8"/>
  <c r="I9594" i="8"/>
  <c r="D9593" i="8"/>
  <c r="I9593" i="8"/>
  <c r="D9455" i="8"/>
  <c r="I9455" i="8"/>
  <c r="D9454" i="8"/>
  <c r="I9454" i="8"/>
  <c r="D9460" i="8"/>
  <c r="I9460" i="8"/>
  <c r="D11822" i="8"/>
  <c r="I11822" i="8"/>
  <c r="D8078" i="8"/>
  <c r="I8078" i="8"/>
  <c r="D8077" i="8"/>
  <c r="I8077" i="8"/>
  <c r="E6104" i="8"/>
  <c r="E6105" i="8"/>
  <c r="E6106" i="8"/>
  <c r="E8388" i="8"/>
  <c r="E11456" i="8"/>
  <c r="E11457" i="8"/>
  <c r="E11459" i="8"/>
  <c r="E4157" i="8"/>
  <c r="E4169" i="8"/>
  <c r="E4170" i="8"/>
  <c r="D4170" i="8"/>
  <c r="I4170" i="8"/>
  <c r="D4169" i="8"/>
  <c r="I4169" i="8"/>
  <c r="D6104" i="8"/>
  <c r="D6105" i="8"/>
  <c r="D6106" i="8"/>
  <c r="D8388" i="8"/>
  <c r="D11456" i="8"/>
  <c r="D11457" i="8"/>
  <c r="D11459" i="8"/>
  <c r="D4157" i="8"/>
  <c r="I6104" i="8"/>
  <c r="I6105" i="8"/>
  <c r="I6106" i="8"/>
  <c r="I8388" i="8"/>
  <c r="I11456" i="8"/>
  <c r="I11457" i="8"/>
  <c r="I11459" i="8"/>
  <c r="I4157" i="8"/>
  <c r="E1161" i="8"/>
  <c r="E1162" i="8"/>
  <c r="D1161" i="8"/>
  <c r="D1162" i="8"/>
  <c r="I1161" i="8"/>
  <c r="I1162" i="8"/>
  <c r="E12725" i="8"/>
  <c r="E12726" i="8"/>
  <c r="E10367" i="8"/>
  <c r="E10368" i="8"/>
  <c r="E10369" i="8"/>
  <c r="E10370" i="8"/>
  <c r="E13517" i="8"/>
  <c r="E13518" i="8"/>
  <c r="E1160" i="8"/>
  <c r="D10367" i="8"/>
  <c r="D10368" i="8"/>
  <c r="D10369" i="8"/>
  <c r="D10370" i="8"/>
  <c r="D13517" i="8"/>
  <c r="D13518" i="8"/>
  <c r="D1160" i="8"/>
  <c r="I10367" i="8"/>
  <c r="I10368" i="8"/>
  <c r="I10369" i="8"/>
  <c r="I10370" i="8"/>
  <c r="I13517" i="8"/>
  <c r="I13518" i="8"/>
  <c r="I1160" i="8"/>
  <c r="D12726" i="8"/>
  <c r="I12726" i="8"/>
  <c r="D12725" i="8"/>
  <c r="I12725" i="8"/>
  <c r="E4693" i="8" l="1"/>
  <c r="E1815" i="8"/>
  <c r="E1795" i="8"/>
  <c r="E6606" i="8"/>
  <c r="E857" i="8"/>
  <c r="E11657" i="8"/>
  <c r="E11158" i="8"/>
  <c r="E11159" i="8"/>
  <c r="D11159" i="8"/>
  <c r="I11159" i="8"/>
  <c r="D11158" i="8"/>
  <c r="I11158" i="8"/>
  <c r="D11657" i="8"/>
  <c r="I11657" i="8"/>
  <c r="D857" i="8"/>
  <c r="I857" i="8"/>
  <c r="D6606" i="8"/>
  <c r="I6606" i="8"/>
  <c r="D1795" i="8"/>
  <c r="I1795" i="8"/>
  <c r="D1815" i="8"/>
  <c r="I1815" i="8"/>
  <c r="D4693" i="8"/>
  <c r="I4693" i="8"/>
  <c r="E9766" i="8" l="1"/>
  <c r="E13515" i="8"/>
  <c r="E13516" i="8"/>
  <c r="D13516" i="8"/>
  <c r="I13516" i="8"/>
  <c r="D13515" i="8"/>
  <c r="I13515" i="8"/>
  <c r="D9766" i="8"/>
  <c r="I9766" i="8"/>
  <c r="E8923" i="8"/>
  <c r="E13628" i="8"/>
  <c r="E12014" i="8"/>
  <c r="E12015" i="8"/>
  <c r="E13030" i="8"/>
  <c r="E3500" i="8"/>
  <c r="E3501" i="8"/>
  <c r="D3501" i="8"/>
  <c r="I3501" i="8"/>
  <c r="D3500" i="8"/>
  <c r="I3500" i="8"/>
  <c r="D13030" i="8"/>
  <c r="I13030" i="8"/>
  <c r="D12015" i="8"/>
  <c r="I12015" i="8"/>
  <c r="D12014" i="8"/>
  <c r="I12014" i="8"/>
  <c r="D13628" i="8"/>
  <c r="I13628" i="8"/>
  <c r="D8923" i="8"/>
  <c r="I8923" i="8"/>
  <c r="E9458" i="8"/>
  <c r="E9459" i="8"/>
  <c r="E2114" i="8"/>
  <c r="E2173" i="8"/>
  <c r="D2173" i="8"/>
  <c r="I2173" i="8"/>
  <c r="D2114" i="8"/>
  <c r="I2114" i="8"/>
  <c r="D9459" i="8"/>
  <c r="I9459" i="8"/>
  <c r="D9458" i="8"/>
  <c r="I9458" i="8"/>
  <c r="E5265" i="8"/>
  <c r="E5292" i="8"/>
  <c r="D5265" i="8"/>
  <c r="I5265" i="8"/>
  <c r="D5292" i="8"/>
  <c r="I5292" i="8"/>
  <c r="E6116" i="8"/>
  <c r="E6103" i="8"/>
  <c r="E1154" i="8"/>
  <c r="E1158" i="8"/>
  <c r="D1154" i="8"/>
  <c r="D1158" i="8"/>
  <c r="I1154" i="8"/>
  <c r="I1158" i="8"/>
  <c r="D6103" i="8"/>
  <c r="I6103" i="8"/>
  <c r="D6116" i="8"/>
  <c r="I6116" i="8"/>
  <c r="E8571" i="8" l="1"/>
  <c r="D8571" i="8"/>
  <c r="I8571" i="8"/>
  <c r="E3927" i="8"/>
  <c r="D3927" i="8"/>
  <c r="I3927" i="8"/>
  <c r="E4155" i="8"/>
  <c r="E4156" i="8"/>
  <c r="E8063" i="8"/>
  <c r="E11821" i="8"/>
  <c r="E10747" i="8"/>
  <c r="E10739" i="8"/>
  <c r="E11451" i="8"/>
  <c r="E11455" i="8"/>
  <c r="D4156" i="8"/>
  <c r="I4156" i="8"/>
  <c r="D4155" i="8"/>
  <c r="I4155" i="8"/>
  <c r="D8063" i="8"/>
  <c r="I8063" i="8"/>
  <c r="D11821" i="8"/>
  <c r="I11821" i="8"/>
  <c r="D10747" i="8"/>
  <c r="I10747" i="8"/>
  <c r="D10739" i="8"/>
  <c r="I10739" i="8"/>
  <c r="D11451" i="8"/>
  <c r="I11451" i="8"/>
  <c r="D11455" i="8"/>
  <c r="I11455" i="8"/>
  <c r="E10355" i="8"/>
  <c r="D10355" i="8"/>
  <c r="I10355" i="8"/>
  <c r="E10352" i="8"/>
  <c r="E12723" i="8"/>
  <c r="E12724" i="8"/>
  <c r="E2931" i="8"/>
  <c r="D2931" i="8"/>
  <c r="I2931" i="8"/>
  <c r="D12724" i="8"/>
  <c r="I12724" i="8"/>
  <c r="D12723" i="8"/>
  <c r="I12723" i="8"/>
  <c r="D10352" i="8"/>
  <c r="I10352" i="8"/>
  <c r="E13611" i="8"/>
  <c r="D13611" i="8"/>
  <c r="I13611" i="8"/>
  <c r="E7566" i="8"/>
  <c r="E7565" i="8"/>
  <c r="E7563" i="8"/>
  <c r="D7566" i="8"/>
  <c r="I7566" i="8"/>
  <c r="D7565" i="8"/>
  <c r="I7565" i="8"/>
  <c r="D7563" i="8"/>
  <c r="I7563" i="8"/>
  <c r="E10508" i="8"/>
  <c r="E10745" i="8"/>
  <c r="E10746" i="8"/>
  <c r="D10746" i="8"/>
  <c r="I10746" i="8"/>
  <c r="D10745" i="8"/>
  <c r="I10745" i="8"/>
  <c r="D10508" i="8"/>
  <c r="I10508" i="8"/>
  <c r="E12722" i="8"/>
  <c r="D12722" i="8"/>
  <c r="I12722" i="8"/>
  <c r="E8258" i="8"/>
  <c r="E8259" i="8"/>
  <c r="E9457" i="8"/>
  <c r="E9052" i="8"/>
  <c r="E10366" i="8"/>
  <c r="E10351" i="8"/>
  <c r="E12721" i="8"/>
  <c r="D12721" i="8"/>
  <c r="I12721" i="8"/>
  <c r="D10351" i="8"/>
  <c r="I10351" i="8"/>
  <c r="D10366" i="8"/>
  <c r="I10366" i="8"/>
  <c r="D9052" i="8"/>
  <c r="I9052" i="8"/>
  <c r="D9457" i="8"/>
  <c r="I9457" i="8"/>
  <c r="D8258" i="8"/>
  <c r="D8259" i="8"/>
  <c r="I8258" i="8"/>
  <c r="I8259" i="8"/>
  <c r="E8076" i="8"/>
  <c r="D8076" i="8"/>
  <c r="I8076" i="8"/>
  <c r="E5928" i="8"/>
  <c r="E9260" i="8"/>
  <c r="E9261" i="8"/>
  <c r="E8067" i="8"/>
  <c r="D9260" i="8"/>
  <c r="D9261" i="8"/>
  <c r="D8067" i="8"/>
  <c r="I9260" i="8"/>
  <c r="I9261" i="8"/>
  <c r="I8067" i="8"/>
  <c r="D5928" i="8"/>
  <c r="I5928" i="8"/>
  <c r="E6089" i="8"/>
  <c r="D6089" i="8"/>
  <c r="I6089" i="8"/>
  <c r="E6088" i="8"/>
  <c r="E13514" i="8"/>
  <c r="E1260" i="8"/>
  <c r="E4166" i="8"/>
  <c r="E4154" i="8"/>
  <c r="D6088" i="8"/>
  <c r="I6088" i="8"/>
  <c r="D13514" i="8"/>
  <c r="I13514" i="8"/>
  <c r="D1260" i="8"/>
  <c r="I1260" i="8"/>
  <c r="D4166" i="8"/>
  <c r="I4166" i="8"/>
  <c r="D4154" i="8"/>
  <c r="I4154" i="8"/>
  <c r="E11815" i="8"/>
  <c r="E8485" i="8"/>
  <c r="E8575" i="8"/>
  <c r="E2764" i="8"/>
  <c r="E9765" i="8"/>
  <c r="E9764" i="8"/>
  <c r="E3529" i="8"/>
  <c r="E3497" i="8"/>
  <c r="E1153" i="8"/>
  <c r="E1134" i="8"/>
  <c r="D11815" i="8"/>
  <c r="I11815" i="8"/>
  <c r="D8485" i="8"/>
  <c r="I8485" i="8"/>
  <c r="D8575" i="8"/>
  <c r="I8575" i="8"/>
  <c r="D2764" i="8"/>
  <c r="I2764" i="8"/>
  <c r="D9765" i="8"/>
  <c r="I9765" i="8"/>
  <c r="D9764" i="8"/>
  <c r="I9764" i="8"/>
  <c r="D3529" i="8"/>
  <c r="I3529" i="8"/>
  <c r="D3497" i="8"/>
  <c r="I3497" i="8"/>
  <c r="D1153" i="8"/>
  <c r="I1153" i="8"/>
  <c r="D1134" i="8"/>
  <c r="I1134" i="8"/>
  <c r="D11136" i="8"/>
  <c r="I11136" i="8"/>
  <c r="D11135" i="8"/>
  <c r="I11135" i="8"/>
  <c r="E10120" i="8"/>
  <c r="E2875" i="8"/>
  <c r="E12827" i="8"/>
  <c r="D10120" i="8"/>
  <c r="I10120" i="8"/>
  <c r="D2875" i="8"/>
  <c r="I2875" i="8"/>
  <c r="D12827" i="8"/>
  <c r="I12827" i="8"/>
  <c r="E13224" i="8"/>
  <c r="D13224" i="8"/>
  <c r="I13224" i="8"/>
  <c r="E7104" i="8"/>
  <c r="E7379" i="8"/>
  <c r="E12462" i="8"/>
  <c r="E7054" i="8"/>
  <c r="E1566" i="8"/>
  <c r="D1566" i="8"/>
  <c r="D7104" i="8"/>
  <c r="D7379" i="8"/>
  <c r="D12462" i="8"/>
  <c r="D7054" i="8"/>
  <c r="I1566" i="8"/>
  <c r="I7104" i="8"/>
  <c r="I7379" i="8"/>
  <c r="I12462" i="8"/>
  <c r="I7054" i="8"/>
  <c r="E13607" i="8"/>
  <c r="E11658" i="8"/>
  <c r="E11659" i="8"/>
  <c r="E1807" i="8"/>
  <c r="E1792" i="8"/>
  <c r="E1818" i="8"/>
  <c r="D1818" i="8"/>
  <c r="I1818" i="8"/>
  <c r="D1792" i="8"/>
  <c r="I1792" i="8"/>
  <c r="D1807" i="8"/>
  <c r="I1807" i="8"/>
  <c r="D11659" i="8"/>
  <c r="I11659" i="8"/>
  <c r="D11658" i="8"/>
  <c r="I11658" i="8"/>
  <c r="E11072" i="8"/>
  <c r="E11071" i="8"/>
  <c r="D11072" i="8"/>
  <c r="I11072" i="8"/>
  <c r="D11071" i="8"/>
  <c r="I11071" i="8"/>
  <c r="E6593" i="8"/>
  <c r="E6592" i="8"/>
  <c r="E6583" i="8"/>
  <c r="E870" i="8"/>
  <c r="E873" i="8"/>
  <c r="E11157" i="8"/>
  <c r="E11156" i="8"/>
  <c r="E5288" i="8"/>
  <c r="D6593" i="8"/>
  <c r="I6593" i="8"/>
  <c r="D6592" i="8"/>
  <c r="I6592" i="8"/>
  <c r="D6583" i="8"/>
  <c r="I6583" i="8"/>
  <c r="D870" i="8"/>
  <c r="I870" i="8"/>
  <c r="D873" i="8"/>
  <c r="I873" i="8"/>
  <c r="D11157" i="8"/>
  <c r="I11157" i="8"/>
  <c r="D11156" i="8"/>
  <c r="I11156" i="8"/>
  <c r="D13607" i="8"/>
  <c r="I13607" i="8"/>
  <c r="E13029" i="8" l="1"/>
  <c r="E7755" i="8"/>
  <c r="E7756" i="8"/>
  <c r="E12012" i="8"/>
  <c r="E12013" i="8"/>
  <c r="D12013" i="8"/>
  <c r="I12013" i="8"/>
  <c r="D12012" i="8"/>
  <c r="I12012" i="8"/>
  <c r="D7756" i="8"/>
  <c r="I7756" i="8"/>
  <c r="D7755" i="8"/>
  <c r="I7755" i="8"/>
  <c r="D13029" i="8"/>
  <c r="I13029" i="8"/>
  <c r="E11453" i="8"/>
  <c r="E11461" i="8"/>
  <c r="E10365" i="8"/>
  <c r="E11814" i="8"/>
  <c r="E13202" i="8"/>
  <c r="E4162" i="8"/>
  <c r="E4164" i="8"/>
  <c r="E7557" i="8"/>
  <c r="E7560" i="8"/>
  <c r="E7561" i="8"/>
  <c r="E7562" i="8"/>
  <c r="E13373" i="8"/>
  <c r="E13358" i="8"/>
  <c r="E13367" i="8"/>
  <c r="E8066" i="8"/>
  <c r="E8075" i="8"/>
  <c r="E10763" i="8"/>
  <c r="E10744" i="8"/>
  <c r="E6087" i="8"/>
  <c r="E6098" i="8"/>
  <c r="E6102" i="8"/>
  <c r="E1148" i="8"/>
  <c r="E1149" i="8"/>
  <c r="E1150" i="8"/>
  <c r="E2095" i="8"/>
  <c r="E12215" i="8"/>
  <c r="E3510" i="8"/>
  <c r="E3495" i="8"/>
  <c r="E7213" i="8"/>
  <c r="E13028" i="8"/>
  <c r="D13028" i="8"/>
  <c r="I13028" i="8"/>
  <c r="D7213" i="8"/>
  <c r="I7213" i="8"/>
  <c r="D3495" i="8"/>
  <c r="I3495" i="8"/>
  <c r="D3510" i="8"/>
  <c r="I3510" i="8"/>
  <c r="D12215" i="8"/>
  <c r="I12215" i="8"/>
  <c r="D2095" i="8"/>
  <c r="I2095" i="8"/>
  <c r="D1148" i="8"/>
  <c r="D1149" i="8"/>
  <c r="D1150" i="8"/>
  <c r="I1148" i="8"/>
  <c r="I1149" i="8"/>
  <c r="I1150" i="8"/>
  <c r="D6087" i="8"/>
  <c r="D6098" i="8"/>
  <c r="D6102" i="8"/>
  <c r="I6087" i="8"/>
  <c r="I6098" i="8"/>
  <c r="I6102" i="8"/>
  <c r="D10744" i="8"/>
  <c r="I10744" i="8"/>
  <c r="D10763" i="8"/>
  <c r="I10763" i="8"/>
  <c r="D8075" i="8"/>
  <c r="I8075" i="8"/>
  <c r="D8066" i="8"/>
  <c r="I8066" i="8"/>
  <c r="D13367" i="8"/>
  <c r="I13367" i="8"/>
  <c r="D13358" i="8"/>
  <c r="I13358" i="8"/>
  <c r="D13373" i="8"/>
  <c r="I13373" i="8"/>
  <c r="D7562" i="8"/>
  <c r="I7562" i="8"/>
  <c r="D7561" i="8"/>
  <c r="I7561" i="8"/>
  <c r="D7560" i="8"/>
  <c r="I7560" i="8"/>
  <c r="D7557" i="8"/>
  <c r="I7557" i="8"/>
  <c r="D4164" i="8"/>
  <c r="I4164" i="8"/>
  <c r="D4162" i="8"/>
  <c r="I4162" i="8"/>
  <c r="D13202" i="8"/>
  <c r="I13202" i="8"/>
  <c r="D11814" i="8"/>
  <c r="I11814" i="8"/>
  <c r="D10365" i="8"/>
  <c r="I10365" i="8"/>
  <c r="D11461" i="8"/>
  <c r="I11461" i="8"/>
  <c r="D11453" i="8"/>
  <c r="I11453" i="8"/>
  <c r="E10364" i="8"/>
  <c r="E8576" i="8"/>
  <c r="E8570" i="8"/>
  <c r="D8570" i="8"/>
  <c r="I8570" i="8"/>
  <c r="D8576" i="8"/>
  <c r="I8576" i="8"/>
  <c r="D10364" i="8"/>
  <c r="I10364" i="8"/>
  <c r="E9456" i="8" l="1"/>
  <c r="E1817" i="8"/>
  <c r="E13771" i="8"/>
  <c r="E13772" i="8"/>
  <c r="E9778" i="8"/>
  <c r="E9901" i="8"/>
  <c r="E6587" i="8"/>
  <c r="E6590" i="8"/>
  <c r="E6591" i="8"/>
  <c r="E1794" i="8"/>
  <c r="E10363" i="8"/>
  <c r="E13610" i="8"/>
  <c r="D13610" i="8"/>
  <c r="I13610" i="8"/>
  <c r="D10363" i="8"/>
  <c r="I10363" i="8"/>
  <c r="D1794" i="8"/>
  <c r="I1794" i="8"/>
  <c r="D6587" i="8"/>
  <c r="D6590" i="8"/>
  <c r="D6591" i="8"/>
  <c r="I6587" i="8"/>
  <c r="I6590" i="8"/>
  <c r="I6591" i="8"/>
  <c r="D9901" i="8"/>
  <c r="I9901" i="8"/>
  <c r="D9778" i="8"/>
  <c r="I9778" i="8"/>
  <c r="D13772" i="8"/>
  <c r="I13772" i="8"/>
  <c r="D13771" i="8"/>
  <c r="I13771" i="8"/>
  <c r="D1817" i="8"/>
  <c r="I1817" i="8"/>
  <c r="D9456" i="8"/>
  <c r="I9456" i="8"/>
  <c r="E13201" i="8"/>
  <c r="E871" i="8"/>
  <c r="E11662" i="8"/>
  <c r="E6584" i="8"/>
  <c r="E6585" i="8"/>
  <c r="E6586" i="8"/>
  <c r="E9889" i="8"/>
  <c r="E9888" i="8"/>
  <c r="E11068" i="8"/>
  <c r="E11069" i="8"/>
  <c r="E11070" i="8"/>
  <c r="E11665" i="8"/>
  <c r="E11669" i="8"/>
  <c r="E13770" i="8"/>
  <c r="D13770" i="8"/>
  <c r="I13770" i="8"/>
  <c r="D11669" i="8"/>
  <c r="I11669" i="8"/>
  <c r="D11665" i="8"/>
  <c r="I11665" i="8"/>
  <c r="D11070" i="8"/>
  <c r="I11070" i="8"/>
  <c r="D11069" i="8"/>
  <c r="I11069" i="8"/>
  <c r="D11068" i="8"/>
  <c r="I11068" i="8"/>
  <c r="D9889" i="8"/>
  <c r="D9888" i="8"/>
  <c r="I9889" i="8"/>
  <c r="I9888" i="8"/>
  <c r="D6584" i="8"/>
  <c r="D6585" i="8"/>
  <c r="D6586" i="8"/>
  <c r="I6584" i="8"/>
  <c r="I6585" i="8"/>
  <c r="I6586" i="8"/>
  <c r="D11662" i="8"/>
  <c r="I11662" i="8"/>
  <c r="D871" i="8"/>
  <c r="I871" i="8"/>
  <c r="D13201" i="8"/>
  <c r="I13201" i="8"/>
  <c r="E10762" i="8"/>
  <c r="E10743" i="8"/>
  <c r="E10033" i="8"/>
  <c r="E9763" i="8"/>
  <c r="E3492" i="8"/>
  <c r="E3493" i="8"/>
  <c r="E12213" i="8"/>
  <c r="E12214" i="8"/>
  <c r="D12214" i="8"/>
  <c r="I12214" i="8"/>
  <c r="D12213" i="8"/>
  <c r="I12213" i="8"/>
  <c r="D3493" i="8"/>
  <c r="I3493" i="8"/>
  <c r="D3492" i="8"/>
  <c r="I3492" i="8"/>
  <c r="D9763" i="8"/>
  <c r="I9763" i="8"/>
  <c r="D10033" i="8"/>
  <c r="I10033" i="8"/>
  <c r="D10743" i="8"/>
  <c r="I10743" i="8"/>
  <c r="D10762" i="8"/>
  <c r="I10762" i="8"/>
  <c r="E9259" i="8"/>
  <c r="E9255" i="8"/>
  <c r="D9255" i="8"/>
  <c r="I9255" i="8"/>
  <c r="D9259" i="8"/>
  <c r="I9259" i="8"/>
  <c r="E13609" i="8"/>
  <c r="E4159" i="8"/>
  <c r="E4160" i="8"/>
  <c r="E2093" i="8"/>
  <c r="E2094" i="8"/>
  <c r="E7754" i="8"/>
  <c r="E7753" i="8"/>
  <c r="E12010" i="8"/>
  <c r="E12011" i="8"/>
  <c r="E5290" i="8"/>
  <c r="E5291" i="8"/>
  <c r="D5291" i="8"/>
  <c r="I5291" i="8"/>
  <c r="D5290" i="8"/>
  <c r="I5290" i="8"/>
  <c r="D12011" i="8"/>
  <c r="I12011" i="8"/>
  <c r="D12010" i="8"/>
  <c r="I12010" i="8"/>
  <c r="D7753" i="8"/>
  <c r="I7753" i="8"/>
  <c r="D7754" i="8"/>
  <c r="I7754" i="8"/>
  <c r="D2094" i="8"/>
  <c r="I2094" i="8"/>
  <c r="D2093" i="8"/>
  <c r="I2093" i="8"/>
  <c r="D4160" i="8"/>
  <c r="I4160" i="8"/>
  <c r="D4159" i="8"/>
  <c r="I4159" i="8"/>
  <c r="D13609" i="8"/>
  <c r="I13609" i="8"/>
  <c r="E13371" i="8"/>
  <c r="E13372" i="8"/>
  <c r="E8064" i="8"/>
  <c r="E8065" i="8"/>
  <c r="E6090" i="8"/>
  <c r="E6091" i="8"/>
  <c r="E6097" i="8"/>
  <c r="E13511" i="8"/>
  <c r="E13512" i="8"/>
  <c r="E13513" i="8"/>
  <c r="E10361" i="8"/>
  <c r="E10362" i="8"/>
  <c r="E11809" i="8"/>
  <c r="E7553" i="8"/>
  <c r="E7554" i="8"/>
  <c r="E7555" i="8"/>
  <c r="E7556" i="8"/>
  <c r="D7556" i="8"/>
  <c r="I7556" i="8"/>
  <c r="D7555" i="8"/>
  <c r="I7555" i="8"/>
  <c r="D7554" i="8"/>
  <c r="I7554" i="8"/>
  <c r="D7553" i="8"/>
  <c r="I7553" i="8"/>
  <c r="D11809" i="8"/>
  <c r="I11809" i="8"/>
  <c r="D10362" i="8"/>
  <c r="I10362" i="8"/>
  <c r="D10361" i="8"/>
  <c r="I10361" i="8"/>
  <c r="D13513" i="8"/>
  <c r="I13513" i="8"/>
  <c r="D13512" i="8"/>
  <c r="I13512" i="8"/>
  <c r="D13511" i="8"/>
  <c r="I13511" i="8"/>
  <c r="D6090" i="8"/>
  <c r="D6091" i="8"/>
  <c r="D6097" i="8"/>
  <c r="I6090" i="8"/>
  <c r="I6091" i="8"/>
  <c r="I6097" i="8"/>
  <c r="D8065" i="8"/>
  <c r="I8065" i="8"/>
  <c r="D8064" i="8"/>
  <c r="I8064" i="8"/>
  <c r="D13371" i="8"/>
  <c r="D13372" i="8"/>
  <c r="I13371" i="8"/>
  <c r="I13372" i="8"/>
  <c r="E1578" i="8"/>
  <c r="E1579" i="8"/>
  <c r="E10360" i="8"/>
  <c r="D10360" i="8"/>
  <c r="I10360" i="8"/>
  <c r="D1579" i="8"/>
  <c r="I1579" i="8"/>
  <c r="D1578" i="8"/>
  <c r="I1578" i="8"/>
  <c r="E2922" i="8"/>
  <c r="E12714" i="8"/>
  <c r="E12715" i="8"/>
  <c r="E12720" i="8"/>
  <c r="D12720" i="8"/>
  <c r="I12720" i="8"/>
  <c r="D12715" i="8"/>
  <c r="I12715" i="8"/>
  <c r="D12714" i="8"/>
  <c r="I12714" i="8"/>
  <c r="D2922" i="8"/>
  <c r="I2922" i="8"/>
  <c r="E13355" i="8"/>
  <c r="E8060" i="8"/>
  <c r="E8061" i="8"/>
  <c r="E8062" i="8"/>
  <c r="D8062" i="8"/>
  <c r="I8062" i="8"/>
  <c r="D8061" i="8"/>
  <c r="I8061" i="8"/>
  <c r="D8060" i="8"/>
  <c r="I8060" i="8"/>
  <c r="D13355" i="8"/>
  <c r="I13355" i="8"/>
  <c r="E11808" i="8"/>
  <c r="E4153" i="8"/>
  <c r="E4088" i="8"/>
  <c r="E9445" i="8"/>
  <c r="E9451" i="8"/>
  <c r="E10350" i="8"/>
  <c r="E10736" i="8"/>
  <c r="E10737" i="8"/>
  <c r="E10738" i="8"/>
  <c r="D10738" i="8"/>
  <c r="I10738" i="8"/>
  <c r="D10737" i="8"/>
  <c r="I10737" i="8"/>
  <c r="D10736" i="8"/>
  <c r="I10736" i="8"/>
  <c r="D10350" i="8"/>
  <c r="I10350" i="8"/>
  <c r="D9451" i="8" l="1"/>
  <c r="I9451" i="8"/>
  <c r="D9445" i="8"/>
  <c r="I9445" i="8"/>
  <c r="D4088" i="8"/>
  <c r="I4088" i="8"/>
  <c r="D4153" i="8"/>
  <c r="I4153" i="8"/>
  <c r="D11808" i="8"/>
  <c r="I11808" i="8"/>
  <c r="E4692" i="8"/>
  <c r="E1137" i="8"/>
  <c r="D1137" i="8"/>
  <c r="I1137" i="8"/>
  <c r="D4692" i="8"/>
  <c r="I4692" i="8"/>
  <c r="E6078" i="8"/>
  <c r="E6086" i="8"/>
  <c r="E13016" i="8"/>
  <c r="E5528" i="8"/>
  <c r="E13017" i="8"/>
  <c r="D13017" i="8"/>
  <c r="I13017" i="8"/>
  <c r="D5288" i="8"/>
  <c r="I5288" i="8"/>
  <c r="D5528" i="8"/>
  <c r="I5528" i="8"/>
  <c r="D13016" i="8"/>
  <c r="I13016" i="8"/>
  <c r="D6078" i="8"/>
  <c r="D6086" i="8"/>
  <c r="I6078" i="8"/>
  <c r="I6086" i="8"/>
  <c r="E12711" i="8"/>
  <c r="E12712" i="8"/>
  <c r="E12713" i="8"/>
  <c r="E11449" i="8"/>
  <c r="E11450" i="8"/>
  <c r="E1569" i="8"/>
  <c r="E8367" i="8"/>
  <c r="E7306" i="8"/>
  <c r="E11998" i="8"/>
  <c r="E12002" i="8"/>
  <c r="E12003" i="8"/>
  <c r="E6077" i="8"/>
  <c r="D12711" i="8"/>
  <c r="D12712" i="8"/>
  <c r="D12713" i="8"/>
  <c r="D11449" i="8"/>
  <c r="D11450" i="8"/>
  <c r="D1569" i="8"/>
  <c r="D8367" i="8"/>
  <c r="D7306" i="8"/>
  <c r="D11998" i="8"/>
  <c r="D12002" i="8"/>
  <c r="D12003" i="8"/>
  <c r="D6077" i="8"/>
  <c r="I12711" i="8"/>
  <c r="I12712" i="8"/>
  <c r="I12713" i="8"/>
  <c r="I11449" i="8"/>
  <c r="I11450" i="8"/>
  <c r="I1569" i="8"/>
  <c r="I8367" i="8"/>
  <c r="I7306" i="8"/>
  <c r="I11998" i="8"/>
  <c r="I12002" i="8"/>
  <c r="I12003" i="8"/>
  <c r="I6077" i="8"/>
  <c r="D6577" i="8"/>
  <c r="D6578" i="8"/>
  <c r="D6579" i="8"/>
  <c r="D817" i="8"/>
  <c r="D13505" i="8"/>
  <c r="D9873" i="8"/>
  <c r="D9874" i="8"/>
  <c r="D4686" i="8"/>
  <c r="D4691" i="8"/>
  <c r="I6577" i="8"/>
  <c r="I6578" i="8"/>
  <c r="I6579" i="8"/>
  <c r="I817" i="8"/>
  <c r="I13505" i="8"/>
  <c r="I9873" i="8"/>
  <c r="I9874" i="8"/>
  <c r="I4686" i="8"/>
  <c r="I4691" i="8"/>
  <c r="E1790" i="8"/>
  <c r="E1791" i="8"/>
  <c r="E3180" i="8"/>
  <c r="E9871" i="8"/>
  <c r="E9872" i="8"/>
  <c r="E3185" i="8"/>
  <c r="E3176" i="8"/>
  <c r="E6577" i="8"/>
  <c r="E6578" i="8"/>
  <c r="E6579" i="8"/>
  <c r="E817" i="8"/>
  <c r="E13505" i="8"/>
  <c r="E9873" i="8"/>
  <c r="E9874" i="8"/>
  <c r="E4686" i="8"/>
  <c r="E4691" i="8"/>
  <c r="D3176" i="8"/>
  <c r="I3176" i="8"/>
  <c r="D3185" i="8"/>
  <c r="I3185" i="8"/>
  <c r="D9872" i="8"/>
  <c r="I9872" i="8"/>
  <c r="D9871" i="8"/>
  <c r="I9871" i="8"/>
  <c r="D3180" i="8"/>
  <c r="I3180" i="8"/>
  <c r="D1791" i="8"/>
  <c r="I1791" i="8"/>
  <c r="D1790" i="8"/>
  <c r="I1790" i="8"/>
  <c r="E1136" i="8" l="1"/>
  <c r="E1133" i="8"/>
  <c r="E8921" i="8"/>
  <c r="E8922" i="8"/>
  <c r="E2762" i="8"/>
  <c r="E2752" i="8"/>
  <c r="E11997" i="8"/>
  <c r="D11997" i="8"/>
  <c r="I11997" i="8"/>
  <c r="D2762" i="8"/>
  <c r="D2752" i="8"/>
  <c r="I2762" i="8"/>
  <c r="I2752" i="8"/>
  <c r="D8922" i="8"/>
  <c r="I8922" i="8"/>
  <c r="D8921" i="8"/>
  <c r="I8921" i="8"/>
  <c r="D1133" i="8"/>
  <c r="I1133" i="8"/>
  <c r="D1136" i="8"/>
  <c r="I1136" i="8"/>
  <c r="D12709" i="8"/>
  <c r="D2113" i="8"/>
  <c r="D2171" i="8"/>
  <c r="D2087" i="8"/>
  <c r="D5264" i="8"/>
  <c r="D5267" i="8"/>
  <c r="D7741" i="8"/>
  <c r="D7726" i="8"/>
  <c r="I12709" i="8"/>
  <c r="I2113" i="8"/>
  <c r="I2171" i="8"/>
  <c r="I2087" i="8"/>
  <c r="I5264" i="8"/>
  <c r="I5267" i="8"/>
  <c r="I7741" i="8"/>
  <c r="I7726" i="8"/>
  <c r="E5927" i="8"/>
  <c r="E5930" i="8"/>
  <c r="E6035" i="8"/>
  <c r="E12709" i="8"/>
  <c r="E2113" i="8"/>
  <c r="E2171" i="8"/>
  <c r="E2087" i="8"/>
  <c r="E5264" i="8"/>
  <c r="E5267" i="8"/>
  <c r="E7741" i="8"/>
  <c r="E7726" i="8"/>
  <c r="D6035" i="8"/>
  <c r="I6035" i="8"/>
  <c r="D5930" i="8"/>
  <c r="I5930" i="8"/>
  <c r="D5927" i="8"/>
  <c r="I5927" i="8"/>
  <c r="E7550" i="8"/>
  <c r="D7550" i="8"/>
  <c r="I7550" i="8"/>
  <c r="D8234" i="8"/>
  <c r="D13600" i="8"/>
  <c r="D13755" i="8"/>
  <c r="D10349" i="8"/>
  <c r="D12206" i="8"/>
  <c r="D12207" i="8"/>
  <c r="D12208" i="8"/>
  <c r="D3489" i="8"/>
  <c r="D3490" i="8"/>
  <c r="D3491" i="8"/>
  <c r="D3926" i="8"/>
  <c r="D3907" i="8"/>
  <c r="D13195" i="8"/>
  <c r="D13196" i="8"/>
  <c r="D13197" i="8"/>
  <c r="D11807" i="8"/>
  <c r="D9621" i="8"/>
  <c r="D13489" i="8"/>
  <c r="D13490" i="8"/>
  <c r="D13491" i="8"/>
  <c r="D7548" i="8"/>
  <c r="D7549" i="8"/>
  <c r="I8234" i="8"/>
  <c r="I13600" i="8"/>
  <c r="I13755" i="8"/>
  <c r="I10349" i="8"/>
  <c r="I12206" i="8"/>
  <c r="I12207" i="8"/>
  <c r="I12208" i="8"/>
  <c r="I3489" i="8"/>
  <c r="I3490" i="8"/>
  <c r="I3491" i="8"/>
  <c r="I3926" i="8"/>
  <c r="I3907" i="8"/>
  <c r="I13195" i="8"/>
  <c r="I13196" i="8"/>
  <c r="I13197" i="8"/>
  <c r="I11807" i="8"/>
  <c r="I9621" i="8"/>
  <c r="I13489" i="8"/>
  <c r="I13490" i="8"/>
  <c r="I13491" i="8"/>
  <c r="I7548" i="8"/>
  <c r="I7549" i="8"/>
  <c r="E7750" i="8"/>
  <c r="E9122" i="8"/>
  <c r="E9224" i="8"/>
  <c r="E8234" i="8"/>
  <c r="E13600" i="8"/>
  <c r="E13755" i="8"/>
  <c r="E10349" i="8"/>
  <c r="E12206" i="8"/>
  <c r="E12207" i="8"/>
  <c r="E12208" i="8"/>
  <c r="E3489" i="8"/>
  <c r="E3490" i="8"/>
  <c r="E3491" i="8"/>
  <c r="E3926" i="8"/>
  <c r="E3907" i="8"/>
  <c r="E13195" i="8"/>
  <c r="E13196" i="8"/>
  <c r="E13197" i="8"/>
  <c r="E11807" i="8"/>
  <c r="E9621" i="8"/>
  <c r="E13489" i="8"/>
  <c r="E13490" i="8"/>
  <c r="E13491" i="8"/>
  <c r="E7548" i="8"/>
  <c r="E7549" i="8"/>
  <c r="D9224" i="8"/>
  <c r="I9224" i="8"/>
  <c r="D9122" i="8"/>
  <c r="I9122" i="8"/>
  <c r="D7750" i="8"/>
  <c r="I7750" i="8"/>
  <c r="E10758" i="8"/>
  <c r="E10507" i="8"/>
  <c r="E3486" i="8"/>
  <c r="E3487" i="8"/>
  <c r="E3488" i="8"/>
  <c r="D3488" i="8"/>
  <c r="I3488" i="8"/>
  <c r="D3487" i="8"/>
  <c r="I3487" i="8"/>
  <c r="D3486" i="8"/>
  <c r="I3486" i="8"/>
  <c r="D10758" i="8"/>
  <c r="D10507" i="8"/>
  <c r="I10758" i="8"/>
  <c r="I10507" i="8"/>
  <c r="E7063" i="8"/>
  <c r="D7063" i="8"/>
  <c r="I7063" i="8"/>
  <c r="E7305" i="8"/>
  <c r="D7305" i="8"/>
  <c r="I7305" i="8"/>
  <c r="E11265" i="8"/>
  <c r="D11265" i="8"/>
  <c r="I11265" i="8"/>
  <c r="E11986" i="8"/>
  <c r="E1567" i="8"/>
  <c r="E1568" i="8"/>
  <c r="E1484" i="8"/>
  <c r="E1132" i="8"/>
  <c r="E12710" i="8"/>
  <c r="E11447" i="8"/>
  <c r="D1132" i="8"/>
  <c r="D12710" i="8"/>
  <c r="D11447" i="8"/>
  <c r="I1132" i="8"/>
  <c r="I12710" i="8"/>
  <c r="I11447" i="8"/>
  <c r="D1484" i="8"/>
  <c r="I1484" i="8"/>
  <c r="D1568" i="8"/>
  <c r="I1568" i="8"/>
  <c r="D1567" i="8"/>
  <c r="I1567" i="8"/>
  <c r="D11986" i="8"/>
  <c r="I11986" i="8"/>
  <c r="E1483" i="8"/>
  <c r="E6439" i="8"/>
  <c r="E6446" i="8"/>
  <c r="E6440" i="8"/>
  <c r="E10348" i="8"/>
  <c r="E11806" i="8"/>
  <c r="D6439" i="8"/>
  <c r="D6446" i="8"/>
  <c r="D6440" i="8"/>
  <c r="D10348" i="8"/>
  <c r="D11806" i="8"/>
  <c r="I6439" i="8"/>
  <c r="I6446" i="8"/>
  <c r="I6440" i="8"/>
  <c r="I10348" i="8"/>
  <c r="I11806" i="8"/>
  <c r="D1483" i="8"/>
  <c r="I1483" i="8"/>
  <c r="E13504" i="8"/>
  <c r="E4619" i="8"/>
  <c r="E4625" i="8"/>
  <c r="E13063" i="8"/>
  <c r="E12695" i="8"/>
  <c r="D12695" i="8"/>
  <c r="I12695" i="8"/>
  <c r="D13063" i="8"/>
  <c r="I13063" i="8"/>
  <c r="D4625" i="8"/>
  <c r="I4625" i="8"/>
  <c r="D4619" i="8"/>
  <c r="I4619" i="8"/>
  <c r="D13504" i="8"/>
  <c r="I13504" i="8"/>
  <c r="E365" i="8"/>
  <c r="D365" i="8"/>
  <c r="I365" i="8"/>
  <c r="E7749" i="8"/>
  <c r="E985" i="8"/>
  <c r="E1102" i="8"/>
  <c r="E1135" i="8"/>
  <c r="E11999" i="8"/>
  <c r="E12000" i="8"/>
  <c r="E12001" i="8"/>
  <c r="E13014" i="8"/>
  <c r="E1261" i="8"/>
  <c r="E9762" i="8"/>
  <c r="E13015" i="8"/>
  <c r="E10357" i="8"/>
  <c r="D1102" i="8"/>
  <c r="D1135" i="8"/>
  <c r="D11999" i="8"/>
  <c r="D12000" i="8"/>
  <c r="D12001" i="8"/>
  <c r="D13014" i="8"/>
  <c r="D1261" i="8"/>
  <c r="D9762" i="8"/>
  <c r="D13015" i="8"/>
  <c r="D10357" i="8"/>
  <c r="I1102" i="8"/>
  <c r="I1135" i="8"/>
  <c r="I11999" i="8"/>
  <c r="I12000" i="8"/>
  <c r="I12001" i="8"/>
  <c r="I13014" i="8"/>
  <c r="I1261" i="8"/>
  <c r="I9762" i="8"/>
  <c r="I13015" i="8"/>
  <c r="I10357" i="8"/>
  <c r="D985" i="8"/>
  <c r="I985" i="8"/>
  <c r="D7749" i="8"/>
  <c r="I7749" i="8"/>
  <c r="E214" i="8"/>
  <c r="E215" i="8"/>
  <c r="E219" i="8"/>
  <c r="E5286" i="8"/>
  <c r="E5287" i="8"/>
  <c r="E13606" i="8"/>
  <c r="E4685" i="8"/>
  <c r="D4685" i="8"/>
  <c r="I4685" i="8"/>
  <c r="D13606" i="8"/>
  <c r="I13606" i="8"/>
  <c r="D5287" i="8"/>
  <c r="I5287" i="8"/>
  <c r="D5286" i="8"/>
  <c r="I5286" i="8"/>
  <c r="D219" i="8"/>
  <c r="I219" i="8"/>
  <c r="D215" i="8"/>
  <c r="I215" i="8"/>
  <c r="D214" i="8"/>
  <c r="I214" i="8"/>
  <c r="E9589" i="8"/>
  <c r="E2921" i="8"/>
  <c r="E13486" i="8"/>
  <c r="E13487" i="8"/>
  <c r="E9444" i="8"/>
  <c r="E4148" i="8"/>
  <c r="E4151" i="8"/>
  <c r="E4152" i="8"/>
  <c r="E12204" i="8"/>
  <c r="D13486" i="8"/>
  <c r="D13487" i="8"/>
  <c r="D9444" i="8"/>
  <c r="D4148" i="8"/>
  <c r="D4151" i="8"/>
  <c r="D4152" i="8"/>
  <c r="D12204" i="8"/>
  <c r="I13486" i="8"/>
  <c r="I13487" i="8"/>
  <c r="I9444" i="8"/>
  <c r="I4148" i="8"/>
  <c r="I4151" i="8"/>
  <c r="I4152" i="8"/>
  <c r="I12204" i="8"/>
  <c r="D2921" i="8"/>
  <c r="I2921" i="8"/>
  <c r="D9589" i="8"/>
  <c r="I9589" i="8"/>
  <c r="E6075" i="8"/>
  <c r="E6033" i="8"/>
  <c r="E6076" i="8"/>
  <c r="E8058" i="8"/>
  <c r="E8059" i="8"/>
  <c r="E11799" i="8"/>
  <c r="E13352" i="8"/>
  <c r="E10347" i="8"/>
  <c r="E2108" i="8"/>
  <c r="E2112" i="8"/>
  <c r="E9588" i="8"/>
  <c r="D6075" i="8"/>
  <c r="D6033" i="8"/>
  <c r="D6076" i="8"/>
  <c r="D8058" i="8"/>
  <c r="D8059" i="8"/>
  <c r="D11799" i="8"/>
  <c r="D13352" i="8"/>
  <c r="D10347" i="8"/>
  <c r="D2108" i="8"/>
  <c r="D2112" i="8"/>
  <c r="D9588" i="8"/>
  <c r="I6075" i="8"/>
  <c r="I6033" i="8"/>
  <c r="I6076" i="8"/>
  <c r="I8058" i="8"/>
  <c r="I8059" i="8"/>
  <c r="I11799" i="8"/>
  <c r="I13352" i="8"/>
  <c r="I10347" i="8"/>
  <c r="I2108" i="8"/>
  <c r="I2112" i="8"/>
  <c r="I9588" i="8"/>
  <c r="E10733" i="8"/>
  <c r="E10734" i="8"/>
  <c r="E10735" i="8"/>
  <c r="D10735" i="8"/>
  <c r="I10735" i="8"/>
  <c r="D10734" i="8"/>
  <c r="I10734" i="8"/>
  <c r="D10733" i="8"/>
  <c r="I10733" i="8"/>
  <c r="E11448" i="8"/>
  <c r="D11448" i="8"/>
  <c r="I11448" i="8"/>
  <c r="E12701" i="8"/>
  <c r="D12701" i="8"/>
  <c r="I12701" i="8"/>
  <c r="E7545" i="8"/>
  <c r="E7546" i="8"/>
  <c r="E7547" i="8"/>
  <c r="E12700" i="8"/>
  <c r="D7547" i="8"/>
  <c r="D12700" i="8"/>
  <c r="I7547" i="8"/>
  <c r="I12700" i="8"/>
  <c r="D7545" i="8"/>
  <c r="D7546" i="8"/>
  <c r="I7545" i="8"/>
  <c r="I7546" i="8"/>
  <c r="E10346" i="8"/>
  <c r="D10346" i="8"/>
  <c r="I10346" i="8"/>
  <c r="E13011" i="8"/>
  <c r="D13011" i="8"/>
  <c r="I13011" i="8"/>
  <c r="E10344" i="8"/>
  <c r="E10032" i="8"/>
  <c r="E10730" i="8"/>
  <c r="E10731" i="8"/>
  <c r="E10732" i="8"/>
  <c r="E8055" i="8"/>
  <c r="E8056" i="8"/>
  <c r="E8057" i="8"/>
  <c r="E2204" i="8"/>
  <c r="E2205" i="8"/>
  <c r="E13484" i="8"/>
  <c r="E13485" i="8"/>
  <c r="E6073" i="8"/>
  <c r="E6032" i="8"/>
  <c r="E6074" i="8"/>
  <c r="E13009" i="8"/>
  <c r="E13010" i="8"/>
  <c r="E11444" i="8"/>
  <c r="E11445" i="8"/>
  <c r="E4141" i="8"/>
  <c r="E4143" i="8"/>
  <c r="E4147" i="8"/>
  <c r="E1074" i="8"/>
  <c r="E1367" i="8"/>
  <c r="E8919" i="8"/>
  <c r="E8920" i="8"/>
  <c r="E7540" i="8"/>
  <c r="E7541" i="8"/>
  <c r="E7542" i="8"/>
  <c r="E7543" i="8"/>
  <c r="E7544" i="8"/>
  <c r="E12205" i="8"/>
  <c r="E9760" i="8"/>
  <c r="E9761" i="8"/>
  <c r="E13351" i="8"/>
  <c r="E13596" i="8"/>
  <c r="E10345" i="8"/>
  <c r="E5481" i="8"/>
  <c r="E5526" i="8"/>
  <c r="E5527" i="8"/>
  <c r="E9442" i="8"/>
  <c r="E6570" i="8"/>
  <c r="E6571" i="8"/>
  <c r="E6572" i="8"/>
  <c r="E9868" i="8"/>
  <c r="E9869" i="8"/>
  <c r="E9870" i="8"/>
  <c r="E13764" i="8"/>
  <c r="E13765" i="8"/>
  <c r="E6573" i="8"/>
  <c r="E6574" i="8"/>
  <c r="E3175" i="8"/>
  <c r="E1787" i="8"/>
  <c r="E1788" i="8"/>
  <c r="E1789" i="8"/>
  <c r="D1789" i="8"/>
  <c r="I1789" i="8"/>
  <c r="D1788" i="8"/>
  <c r="I1788" i="8"/>
  <c r="D1787" i="8"/>
  <c r="I1787" i="8"/>
  <c r="D3175" i="8"/>
  <c r="I3175" i="8"/>
  <c r="D6574" i="8"/>
  <c r="I6574" i="8"/>
  <c r="D6573" i="8"/>
  <c r="I6573" i="8"/>
  <c r="D13765" i="8"/>
  <c r="I13765" i="8"/>
  <c r="D13764" i="8"/>
  <c r="I13764" i="8"/>
  <c r="D9870" i="8"/>
  <c r="I9870" i="8"/>
  <c r="D9869" i="8"/>
  <c r="I9869" i="8"/>
  <c r="D9868" i="8"/>
  <c r="I9868" i="8"/>
  <c r="D6570" i="8"/>
  <c r="D6571" i="8"/>
  <c r="D6572" i="8"/>
  <c r="I6570" i="8"/>
  <c r="I6571" i="8"/>
  <c r="I6572" i="8"/>
  <c r="D9442" i="8"/>
  <c r="I9442" i="8"/>
  <c r="D5481" i="8"/>
  <c r="D5526" i="8"/>
  <c r="D5527" i="8"/>
  <c r="I5481" i="8"/>
  <c r="I5526" i="8"/>
  <c r="I5527" i="8"/>
  <c r="D10345" i="8"/>
  <c r="I10345" i="8"/>
  <c r="D13596" i="8"/>
  <c r="I13596" i="8"/>
  <c r="D13351" i="8"/>
  <c r="I13351" i="8"/>
  <c r="D9761" i="8"/>
  <c r="I9761" i="8"/>
  <c r="D9760" i="8"/>
  <c r="I9760" i="8"/>
  <c r="D12205" i="8"/>
  <c r="I12205" i="8"/>
  <c r="D7544" i="8"/>
  <c r="I7544" i="8"/>
  <c r="D7543" i="8"/>
  <c r="I7543" i="8"/>
  <c r="D7542" i="8"/>
  <c r="I7542" i="8"/>
  <c r="D7541" i="8"/>
  <c r="I7541" i="8"/>
  <c r="D7540" i="8"/>
  <c r="I7540" i="8"/>
  <c r="D8920" i="8"/>
  <c r="I8920" i="8"/>
  <c r="D8919" i="8"/>
  <c r="I8919" i="8"/>
  <c r="D1367" i="8"/>
  <c r="I1367" i="8"/>
  <c r="D1074" i="8"/>
  <c r="I1074" i="8"/>
  <c r="D4147" i="8"/>
  <c r="I4147" i="8"/>
  <c r="D4143" i="8"/>
  <c r="I4143" i="8"/>
  <c r="D4141" i="8"/>
  <c r="I4141" i="8"/>
  <c r="D11445" i="8"/>
  <c r="I11445" i="8"/>
  <c r="D11444" i="8"/>
  <c r="I11444" i="8"/>
  <c r="D13009" i="8"/>
  <c r="D13010" i="8"/>
  <c r="I13009" i="8"/>
  <c r="I13010" i="8"/>
  <c r="D6073" i="8"/>
  <c r="D6032" i="8"/>
  <c r="D6074" i="8"/>
  <c r="I6073" i="8"/>
  <c r="I6032" i="8"/>
  <c r="I6074" i="8"/>
  <c r="D13485" i="8"/>
  <c r="I13485" i="8"/>
  <c r="D13484" i="8"/>
  <c r="I13484" i="8"/>
  <c r="D2205" i="8"/>
  <c r="I2205" i="8"/>
  <c r="D2204" i="8"/>
  <c r="I2204" i="8"/>
  <c r="D8057" i="8"/>
  <c r="I8057" i="8"/>
  <c r="D8056" i="8"/>
  <c r="I8056" i="8"/>
  <c r="D8055" i="8"/>
  <c r="I8055" i="8"/>
  <c r="D10732" i="8"/>
  <c r="I10732" i="8"/>
  <c r="D10731" i="8"/>
  <c r="I10731" i="8"/>
  <c r="D10730" i="8"/>
  <c r="I10730" i="8"/>
  <c r="D10032" i="8"/>
  <c r="I10032" i="8"/>
  <c r="D10344" i="8"/>
  <c r="I10344" i="8"/>
  <c r="E10729" i="8" l="1"/>
  <c r="E9758" i="8"/>
  <c r="E9759" i="8"/>
  <c r="E12203" i="8"/>
  <c r="E4140" i="8"/>
  <c r="E10341" i="8"/>
  <c r="E10342" i="8"/>
  <c r="E9448" i="8"/>
  <c r="E9449" i="8"/>
  <c r="E9450" i="8"/>
  <c r="E10343" i="8"/>
  <c r="E1072" i="8"/>
  <c r="E1073" i="8"/>
  <c r="E1365" i="8"/>
  <c r="E1366" i="8"/>
  <c r="E13008" i="8"/>
  <c r="E6071" i="8"/>
  <c r="E6072" i="8"/>
  <c r="E7747" i="8"/>
  <c r="E7748" i="8"/>
  <c r="E9252" i="8"/>
  <c r="E9253" i="8"/>
  <c r="E9254" i="8"/>
  <c r="E211" i="8"/>
  <c r="E212" i="8"/>
  <c r="E213" i="8"/>
  <c r="D213" i="8"/>
  <c r="I213" i="8"/>
  <c r="D212" i="8"/>
  <c r="I212" i="8"/>
  <c r="D211" i="8"/>
  <c r="I211" i="8"/>
  <c r="D9254" i="8"/>
  <c r="I9254" i="8"/>
  <c r="D9253" i="8"/>
  <c r="I9253" i="8"/>
  <c r="D9252" i="8"/>
  <c r="I9252" i="8"/>
  <c r="D7748" i="8"/>
  <c r="I7748" i="8"/>
  <c r="D7747" i="8"/>
  <c r="I7747" i="8"/>
  <c r="D6072" i="8"/>
  <c r="I6072" i="8"/>
  <c r="D6071" i="8"/>
  <c r="I6071" i="8"/>
  <c r="D13008" i="8"/>
  <c r="I13008" i="8"/>
  <c r="D1366" i="8"/>
  <c r="I1366" i="8"/>
  <c r="D1365" i="8"/>
  <c r="I1365" i="8"/>
  <c r="D1072" i="8"/>
  <c r="D1131" i="8"/>
  <c r="D1073" i="8"/>
  <c r="I1072" i="8"/>
  <c r="I1131" i="8"/>
  <c r="I1073" i="8"/>
  <c r="D10343" i="8"/>
  <c r="I10343" i="8"/>
  <c r="D9450" i="8"/>
  <c r="I9450" i="8"/>
  <c r="D9449" i="8"/>
  <c r="I9449" i="8"/>
  <c r="D9448" i="8"/>
  <c r="I9448" i="8"/>
  <c r="D10342" i="8"/>
  <c r="I10342" i="8"/>
  <c r="D10341" i="8"/>
  <c r="I10341" i="8"/>
  <c r="D4140" i="8"/>
  <c r="I4140" i="8"/>
  <c r="D12203" i="8"/>
  <c r="I12203" i="8"/>
  <c r="D9759" i="8"/>
  <c r="I9759" i="8"/>
  <c r="D9758" i="8"/>
  <c r="I9758" i="8"/>
  <c r="D10729" i="8"/>
  <c r="I10729" i="8"/>
  <c r="D10728" i="8"/>
  <c r="E10728" i="8"/>
  <c r="I10728" i="8"/>
  <c r="D10506" i="8"/>
  <c r="I10506" i="8"/>
  <c r="D7311" i="8"/>
  <c r="E7311" i="8"/>
  <c r="I7311" i="8"/>
  <c r="D7308" i="8"/>
  <c r="E7308" i="8"/>
  <c r="I7308" i="8"/>
  <c r="D5525" i="8"/>
  <c r="E5525" i="8"/>
  <c r="I5525" i="8"/>
  <c r="D5480" i="8"/>
  <c r="E5480" i="8"/>
  <c r="I5480" i="8"/>
  <c r="D5523" i="8"/>
  <c r="E5523" i="8"/>
  <c r="I5523" i="8"/>
  <c r="D8054" i="8"/>
  <c r="E8054" i="8"/>
  <c r="I8054" i="8"/>
  <c r="D8053" i="8"/>
  <c r="E8053" i="8"/>
  <c r="I8053" i="8"/>
  <c r="D3485" i="8"/>
  <c r="E3485" i="8"/>
  <c r="I3485" i="8"/>
  <c r="D3484" i="8"/>
  <c r="E3484" i="8"/>
  <c r="I3484" i="8"/>
  <c r="D13508" i="8"/>
  <c r="E13508" i="8"/>
  <c r="I13508" i="8"/>
  <c r="D13483" i="8"/>
  <c r="E13483" i="8"/>
  <c r="I13483" i="8"/>
  <c r="D9045" i="8"/>
  <c r="D9046" i="8"/>
  <c r="D9033" i="8"/>
  <c r="E9045" i="8"/>
  <c r="E9046" i="8"/>
  <c r="E9033" i="8"/>
  <c r="I9045" i="8"/>
  <c r="I9046" i="8"/>
  <c r="I9033" i="8"/>
  <c r="D8359" i="8"/>
  <c r="E8359" i="8"/>
  <c r="I8359" i="8"/>
  <c r="D10031" i="8"/>
  <c r="E10031" i="8"/>
  <c r="I10031" i="8"/>
  <c r="D7539" i="8"/>
  <c r="E7539" i="8"/>
  <c r="I7539" i="8"/>
  <c r="D7538" i="8"/>
  <c r="E7538" i="8"/>
  <c r="I7538" i="8"/>
  <c r="D11989" i="8"/>
  <c r="E11989" i="8"/>
  <c r="I11989" i="8"/>
  <c r="D11987" i="8"/>
  <c r="E11987" i="8"/>
  <c r="I11987" i="8"/>
  <c r="D11985" i="8"/>
  <c r="E11985" i="8"/>
  <c r="I11985" i="8"/>
  <c r="D11443" i="8"/>
  <c r="E11443" i="8"/>
  <c r="I11443" i="8"/>
  <c r="D11442" i="8"/>
  <c r="E11442" i="8"/>
  <c r="I11442" i="8"/>
  <c r="D1557" i="8"/>
  <c r="E1557" i="8"/>
  <c r="I1557" i="8"/>
  <c r="D1786" i="8"/>
  <c r="E1786" i="8"/>
  <c r="I1786" i="8"/>
  <c r="V10725" i="8"/>
  <c r="D13007" i="8"/>
  <c r="E13007" i="8"/>
  <c r="I13007" i="8"/>
  <c r="D13353" i="8"/>
  <c r="D13223" i="8"/>
  <c r="D13354" i="8"/>
  <c r="E13353" i="8"/>
  <c r="E13354" i="8"/>
  <c r="I13353" i="8"/>
  <c r="I13223" i="8"/>
  <c r="I13354" i="8"/>
  <c r="D9587" i="8"/>
  <c r="E9587" i="8"/>
  <c r="I9587" i="8"/>
  <c r="D9586" i="8"/>
  <c r="E9586" i="8"/>
  <c r="I9586" i="8"/>
  <c r="D9595" i="8"/>
  <c r="E9595" i="8"/>
  <c r="I9595" i="8"/>
  <c r="D12708" i="8"/>
  <c r="E12708" i="8"/>
  <c r="I12708" i="8"/>
  <c r="D12707" i="8"/>
  <c r="E12707" i="8"/>
  <c r="I12707" i="8"/>
  <c r="D12706" i="8"/>
  <c r="E12706" i="8"/>
  <c r="I12706" i="8"/>
  <c r="D13605" i="8"/>
  <c r="E13605" i="8"/>
  <c r="I13605" i="8"/>
  <c r="D13006" i="8"/>
  <c r="E13006" i="8"/>
  <c r="I13006" i="8"/>
  <c r="D2918" i="8"/>
  <c r="E2918" i="8"/>
  <c r="I2918" i="8"/>
  <c r="D13604" i="8" l="1"/>
  <c r="E13604" i="8"/>
  <c r="I13604" i="8"/>
  <c r="D12705" i="8" l="1"/>
  <c r="E12705" i="8"/>
  <c r="I12705" i="8"/>
  <c r="D12696" i="8"/>
  <c r="E12696" i="8"/>
  <c r="I12696" i="8"/>
  <c r="D12691" i="8"/>
  <c r="E12691" i="8"/>
  <c r="I12691" i="8"/>
  <c r="D3483" i="8"/>
  <c r="E3483" i="8"/>
  <c r="I3483" i="8"/>
  <c r="D3475" i="8"/>
  <c r="E3475" i="8"/>
  <c r="I3475" i="8"/>
  <c r="D1338" i="8"/>
  <c r="E1338" i="8"/>
  <c r="I1338" i="8"/>
  <c r="D11974" i="8"/>
  <c r="D11975" i="8"/>
  <c r="E11974" i="8"/>
  <c r="E11975" i="8"/>
  <c r="I11974" i="8"/>
  <c r="I11975" i="8"/>
  <c r="D11973" i="8"/>
  <c r="E11973" i="8"/>
  <c r="I11973" i="8"/>
  <c r="D13005" i="8"/>
  <c r="E13005" i="8"/>
  <c r="I13005" i="8"/>
  <c r="D5522" i="8"/>
  <c r="E5522" i="8"/>
  <c r="I5522" i="8"/>
  <c r="D10030" i="8"/>
  <c r="E10030" i="8"/>
  <c r="I10030" i="8"/>
  <c r="D10029" i="8"/>
  <c r="E10029" i="8"/>
  <c r="I10029" i="8"/>
  <c r="D10028" i="8"/>
  <c r="E10028" i="8"/>
  <c r="I10028" i="8"/>
  <c r="D13350" i="8"/>
  <c r="E13350" i="8"/>
  <c r="I13350" i="8"/>
  <c r="D4139" i="8"/>
  <c r="E4139" i="8"/>
  <c r="I4139" i="8"/>
  <c r="D4138" i="8"/>
  <c r="E4138" i="8"/>
  <c r="I4138" i="8"/>
  <c r="D9757" i="8"/>
  <c r="E9757" i="8"/>
  <c r="I9757" i="8"/>
  <c r="D9756" i="8"/>
  <c r="E9756" i="8"/>
  <c r="I9756" i="8"/>
  <c r="D5521" i="8"/>
  <c r="E5521" i="8"/>
  <c r="I5521" i="8"/>
  <c r="D5518" i="8"/>
  <c r="E5518" i="8"/>
  <c r="I5518" i="8"/>
  <c r="D5517" i="8"/>
  <c r="E5517" i="8"/>
  <c r="I5517" i="8"/>
  <c r="D8277" i="8"/>
  <c r="E8277" i="8"/>
  <c r="I8277" i="8"/>
  <c r="D8366" i="8"/>
  <c r="E8366" i="8"/>
  <c r="I8366" i="8"/>
  <c r="D8365" i="8"/>
  <c r="E8365" i="8"/>
  <c r="I8365" i="8"/>
  <c r="D9042" i="8"/>
  <c r="D9043" i="8"/>
  <c r="D9044" i="8"/>
  <c r="E9042" i="8"/>
  <c r="E9043" i="8"/>
  <c r="E9044" i="8"/>
  <c r="I9042" i="8"/>
  <c r="I9043" i="8"/>
  <c r="I9044" i="8"/>
  <c r="D9447" i="8"/>
  <c r="E9447" i="8"/>
  <c r="I9447" i="8"/>
  <c r="D9446" i="8"/>
  <c r="E9446" i="8"/>
  <c r="I9446" i="8"/>
  <c r="D10340" i="8"/>
  <c r="E10340" i="8"/>
  <c r="I10340" i="8"/>
  <c r="D8364" i="8"/>
  <c r="E8364" i="8"/>
  <c r="I8364" i="8"/>
  <c r="D8363" i="8"/>
  <c r="E8363" i="8"/>
  <c r="I8363" i="8"/>
  <c r="D7523" i="8"/>
  <c r="E7523" i="8"/>
  <c r="I7523" i="8"/>
  <c r="D7537" i="8"/>
  <c r="E7537" i="8"/>
  <c r="I7537" i="8"/>
  <c r="D7536" i="8"/>
  <c r="E7536" i="8"/>
  <c r="I7536" i="8"/>
  <c r="D8052" i="8"/>
  <c r="E8052" i="8"/>
  <c r="I8052" i="8"/>
  <c r="D8051" i="8"/>
  <c r="E8051" i="8"/>
  <c r="I8051" i="8"/>
  <c r="D8050" i="8"/>
  <c r="E8050" i="8"/>
  <c r="I8050" i="8"/>
  <c r="D11438" i="8"/>
  <c r="E11438" i="8"/>
  <c r="I11438" i="8"/>
  <c r="D11437" i="8"/>
  <c r="E11437" i="8"/>
  <c r="I11437" i="8"/>
  <c r="D9592" i="8"/>
  <c r="E9592" i="8"/>
  <c r="I9592" i="8"/>
  <c r="D9591" i="8"/>
  <c r="E9591" i="8"/>
  <c r="I9591" i="8"/>
  <c r="D9590" i="8"/>
  <c r="E9590" i="8"/>
  <c r="I9590" i="8"/>
  <c r="D13004" i="8"/>
  <c r="E13004" i="8"/>
  <c r="I13004" i="8"/>
  <c r="D1556" i="8"/>
  <c r="E1556" i="8"/>
  <c r="I1556" i="8"/>
  <c r="D1553" i="8"/>
  <c r="E1553" i="8"/>
  <c r="I1553" i="8"/>
  <c r="D13003" i="8"/>
  <c r="E13003" i="8"/>
  <c r="I13003" i="8"/>
  <c r="D10339" i="8" l="1"/>
  <c r="E10339" i="8"/>
  <c r="I10339" i="8"/>
  <c r="D7740" i="8"/>
  <c r="E7740" i="8"/>
  <c r="I7740" i="8"/>
  <c r="D8049" i="8"/>
  <c r="E8049" i="8"/>
  <c r="I8049" i="8"/>
  <c r="D1101" i="8"/>
  <c r="E1101" i="8"/>
  <c r="I1101" i="8"/>
  <c r="D1099" i="8"/>
  <c r="E1099" i="8"/>
  <c r="I1099" i="8"/>
  <c r="D8358" i="8"/>
  <c r="E8358" i="8"/>
  <c r="I8358" i="8"/>
  <c r="D9441" i="8"/>
  <c r="E9441" i="8"/>
  <c r="I9441" i="8"/>
  <c r="D9440" i="8"/>
  <c r="E9440" i="8"/>
  <c r="I9440" i="8"/>
  <c r="D5516" i="8"/>
  <c r="E5516" i="8"/>
  <c r="I5516" i="8"/>
  <c r="D6070" i="8"/>
  <c r="E6070" i="8"/>
  <c r="I6070" i="8"/>
  <c r="D6069" i="8"/>
  <c r="E6069" i="8"/>
  <c r="I6069" i="8"/>
  <c r="D2220" i="8"/>
  <c r="E2220" i="8"/>
  <c r="I2220" i="8"/>
  <c r="D9755" i="8"/>
  <c r="E9755" i="8"/>
  <c r="I9755" i="8"/>
  <c r="D9754" i="8"/>
  <c r="E9754" i="8"/>
  <c r="I9754" i="8"/>
  <c r="D11972" i="8"/>
  <c r="E11972" i="8"/>
  <c r="I11972" i="8"/>
  <c r="D11970" i="8"/>
  <c r="E11970" i="8"/>
  <c r="I11970" i="8"/>
  <c r="D500" i="8"/>
  <c r="E500" i="8"/>
  <c r="I500" i="8"/>
  <c r="D4684" i="8"/>
  <c r="E4684" i="8"/>
  <c r="I4684" i="8"/>
  <c r="D12401" i="8"/>
  <c r="E12401" i="8"/>
  <c r="I12401" i="8"/>
  <c r="D12400" i="8"/>
  <c r="E12400" i="8"/>
  <c r="I12400" i="8"/>
  <c r="D13002" i="8" l="1"/>
  <c r="E13002" i="8"/>
  <c r="I13002" i="8"/>
  <c r="D1784" i="8"/>
  <c r="E1784" i="8"/>
  <c r="I1784" i="8"/>
  <c r="D1783" i="8"/>
  <c r="E1783" i="8"/>
  <c r="I1783" i="8"/>
  <c r="D12100" i="8"/>
  <c r="E12100" i="8"/>
  <c r="I12100" i="8"/>
  <c r="D9867" i="8"/>
  <c r="E9867" i="8"/>
  <c r="I9867" i="8"/>
  <c r="D9866" i="8"/>
  <c r="E9866" i="8"/>
  <c r="I9866" i="8"/>
  <c r="D11063" i="8"/>
  <c r="E11063" i="8"/>
  <c r="I11063" i="8"/>
  <c r="D11062" i="8"/>
  <c r="E11062" i="8"/>
  <c r="I11062" i="8"/>
  <c r="D6419" i="8"/>
  <c r="E6419" i="8"/>
  <c r="I6419" i="8"/>
  <c r="D6569" i="8"/>
  <c r="E6569" i="8"/>
  <c r="I6569" i="8"/>
  <c r="D6552" i="8"/>
  <c r="E6552" i="8"/>
  <c r="I6552" i="8"/>
  <c r="D9865" i="8"/>
  <c r="E9865" i="8"/>
  <c r="I9865" i="8"/>
  <c r="D13598" i="8"/>
  <c r="E13598" i="8"/>
  <c r="I13598" i="8"/>
  <c r="D13763" i="8"/>
  <c r="E13763" i="8"/>
  <c r="I13763" i="8"/>
  <c r="D12704" i="8"/>
  <c r="E12704" i="8"/>
  <c r="I12704" i="8"/>
  <c r="D11433" i="8"/>
  <c r="E11433" i="8"/>
  <c r="I11433" i="8"/>
  <c r="D13013" i="8"/>
  <c r="E13013" i="8"/>
  <c r="I13013" i="8"/>
  <c r="D13482" i="8"/>
  <c r="E13482" i="8"/>
  <c r="I13482" i="8"/>
  <c r="D11061" i="8"/>
  <c r="E11061" i="8"/>
  <c r="I11061" i="8"/>
  <c r="D11060" i="8"/>
  <c r="E11060" i="8"/>
  <c r="I11060" i="8"/>
  <c r="D11059" i="8"/>
  <c r="E11059" i="8"/>
  <c r="I11059" i="8"/>
  <c r="D7535" i="8"/>
  <c r="E7535" i="8"/>
  <c r="I7535" i="8"/>
  <c r="D7534" i="8"/>
  <c r="E7534" i="8"/>
  <c r="I7534" i="8"/>
  <c r="D7522" i="8"/>
  <c r="E7522" i="8"/>
  <c r="I7522" i="8"/>
  <c r="D7521" i="8"/>
  <c r="E7521" i="8"/>
  <c r="I7521" i="8"/>
  <c r="D7517" i="8"/>
  <c r="E7517" i="8"/>
  <c r="I7517" i="8"/>
  <c r="D10338" i="8"/>
  <c r="E10338" i="8"/>
  <c r="I10338" i="8"/>
  <c r="D10027" i="8"/>
  <c r="E10027" i="8"/>
  <c r="I10027" i="8"/>
  <c r="D7533" i="8"/>
  <c r="E7533" i="8"/>
  <c r="I7533" i="8"/>
  <c r="D7532" i="8"/>
  <c r="E7532" i="8"/>
  <c r="I7532" i="8"/>
  <c r="D7531" i="8"/>
  <c r="E7531" i="8"/>
  <c r="I7531" i="8"/>
  <c r="D10726" i="8"/>
  <c r="E10726" i="8"/>
  <c r="I10726" i="8"/>
  <c r="D10727" i="8"/>
  <c r="E10727" i="8"/>
  <c r="I10727" i="8"/>
  <c r="D12197" i="8"/>
  <c r="E12197" i="8"/>
  <c r="I12197" i="8"/>
  <c r="D12399" i="8"/>
  <c r="E12399" i="8"/>
  <c r="I12399" i="8"/>
  <c r="D12397" i="8"/>
  <c r="E12397" i="8"/>
  <c r="I12397" i="8"/>
  <c r="D8038" i="8"/>
  <c r="E8038" i="8"/>
  <c r="I8038" i="8"/>
  <c r="D8048" i="8"/>
  <c r="E8048" i="8"/>
  <c r="I8048" i="8"/>
  <c r="D8362" i="8"/>
  <c r="E8362" i="8"/>
  <c r="I8362" i="8"/>
  <c r="D9248" i="8"/>
  <c r="E9248" i="8"/>
  <c r="I9248" i="8"/>
  <c r="D9251" i="8"/>
  <c r="E9251" i="8"/>
  <c r="I9251" i="8"/>
  <c r="D9250" i="8"/>
  <c r="E9250" i="8"/>
  <c r="I9250" i="8"/>
  <c r="D13194" i="8"/>
  <c r="D13191" i="8"/>
  <c r="D13192" i="8"/>
  <c r="E13194" i="8"/>
  <c r="E13191" i="8"/>
  <c r="E13192" i="8"/>
  <c r="I13194" i="8"/>
  <c r="I13191" i="8"/>
  <c r="I13192" i="8"/>
  <c r="D6067" i="8"/>
  <c r="D6068" i="8"/>
  <c r="E6067" i="8"/>
  <c r="E6068" i="8"/>
  <c r="I6067" i="8"/>
  <c r="I6068" i="8"/>
  <c r="D5921" i="8"/>
  <c r="E5921" i="8"/>
  <c r="I5921" i="8"/>
  <c r="D3920" i="8"/>
  <c r="E3920" i="8"/>
  <c r="I3920" i="8"/>
  <c r="D4087" i="8"/>
  <c r="E4087" i="8"/>
  <c r="I4087" i="8"/>
  <c r="D5254" i="8"/>
  <c r="E5254" i="8"/>
  <c r="I5254" i="8"/>
  <c r="D5515" i="8"/>
  <c r="E5515" i="8"/>
  <c r="I5515" i="8"/>
  <c r="D5514" i="8"/>
  <c r="E5514" i="8"/>
  <c r="I5514" i="8"/>
  <c r="D2219" i="8"/>
  <c r="E2219" i="8"/>
  <c r="I2219" i="8"/>
  <c r="D2218" i="8"/>
  <c r="E2218" i="8"/>
  <c r="I2218" i="8"/>
  <c r="D1098" i="8"/>
  <c r="E1098" i="8"/>
  <c r="I1098" i="8"/>
  <c r="D1096" i="8"/>
  <c r="E1096" i="8"/>
  <c r="I1096" i="8"/>
  <c r="D1104" i="8"/>
  <c r="E1104" i="8"/>
  <c r="I1104" i="8"/>
  <c r="D210" i="8"/>
  <c r="E210" i="8"/>
  <c r="I210" i="8"/>
  <c r="D11800" i="8"/>
  <c r="E11800" i="8"/>
  <c r="I11800" i="8"/>
  <c r="D11992" i="8"/>
  <c r="E11992" i="8"/>
  <c r="I11992" i="8"/>
  <c r="D11969" i="8"/>
  <c r="E11969" i="8"/>
  <c r="I11969" i="8"/>
  <c r="D13507" i="8"/>
  <c r="E13507" i="8"/>
  <c r="I13507" i="8"/>
  <c r="D13481" i="8"/>
  <c r="E13481" i="8"/>
  <c r="I13481" i="8"/>
  <c r="D8569" i="8"/>
  <c r="E8569" i="8"/>
  <c r="I8569" i="8"/>
  <c r="D8480" i="8"/>
  <c r="E8480" i="8"/>
  <c r="I8480" i="8"/>
  <c r="D10335" i="8"/>
  <c r="E10335" i="8"/>
  <c r="I10335" i="8"/>
  <c r="D12823" i="8"/>
  <c r="E12823" i="8"/>
  <c r="I12823" i="8"/>
  <c r="D7738" i="8"/>
  <c r="E7738" i="8"/>
  <c r="I7738" i="8"/>
  <c r="D7745" i="8"/>
  <c r="E7745" i="8"/>
  <c r="I7745" i="8"/>
  <c r="D7744" i="8"/>
  <c r="E7744" i="8"/>
  <c r="I7744" i="8"/>
  <c r="D6568" i="8"/>
  <c r="E6568" i="8"/>
  <c r="I6568" i="8"/>
  <c r="D6551" i="8"/>
  <c r="E6551" i="8"/>
  <c r="I6551" i="8"/>
  <c r="D860" i="8"/>
  <c r="E860" i="8"/>
  <c r="I860" i="8"/>
  <c r="D859" i="8"/>
  <c r="E859" i="8"/>
  <c r="I859" i="8"/>
  <c r="D11056" i="8"/>
  <c r="E11056" i="8"/>
  <c r="I11056" i="8"/>
  <c r="D11058" i="8"/>
  <c r="E11058" i="8"/>
  <c r="I11058" i="8"/>
  <c r="D10108" i="8"/>
  <c r="E10108" i="8"/>
  <c r="I10108" i="8"/>
  <c r="D10334" i="8"/>
  <c r="E10334" i="8"/>
  <c r="I10334" i="8"/>
  <c r="D1552" i="8"/>
  <c r="E1552" i="8"/>
  <c r="I1552" i="8"/>
  <c r="D1551" i="8"/>
  <c r="E1551" i="8"/>
  <c r="I1551" i="8"/>
  <c r="D9041" i="8" l="1"/>
  <c r="E9041" i="8"/>
  <c r="I9041" i="8"/>
  <c r="D9040" i="8"/>
  <c r="E9040" i="8"/>
  <c r="I9040" i="8"/>
  <c r="D209" i="8"/>
  <c r="E209" i="8"/>
  <c r="I209" i="8"/>
  <c r="D208" i="8"/>
  <c r="E208" i="8"/>
  <c r="I208" i="8"/>
  <c r="D10724" i="8"/>
  <c r="E10724" i="8"/>
  <c r="I10724" i="8"/>
  <c r="D10722" i="8"/>
  <c r="E10722" i="8"/>
  <c r="I10722" i="8"/>
  <c r="D5510" i="8"/>
  <c r="D5511" i="8"/>
  <c r="D5513" i="8"/>
  <c r="E5510" i="8"/>
  <c r="E5511" i="8"/>
  <c r="E5513" i="8"/>
  <c r="I5510" i="8"/>
  <c r="I5511" i="8"/>
  <c r="I5513" i="8"/>
  <c r="D11968" i="8"/>
  <c r="E11968" i="8"/>
  <c r="I11968" i="8"/>
  <c r="D11967" i="8"/>
  <c r="E11967" i="8"/>
  <c r="I11967" i="8"/>
  <c r="D11966" i="8"/>
  <c r="E11966" i="8"/>
  <c r="I11966" i="8"/>
  <c r="D11441" i="8"/>
  <c r="E11441" i="8"/>
  <c r="I11441" i="8"/>
  <c r="D4137" i="8"/>
  <c r="E4137" i="8"/>
  <c r="I4137" i="8"/>
  <c r="D9439" i="8"/>
  <c r="E9439" i="8"/>
  <c r="I9439" i="8"/>
  <c r="D9443" i="8"/>
  <c r="E9443" i="8"/>
  <c r="I9443" i="8"/>
  <c r="D12196" i="8"/>
  <c r="E12196" i="8"/>
  <c r="I12196" i="8"/>
  <c r="D12195" i="8"/>
  <c r="E12195" i="8"/>
  <c r="I12195" i="8"/>
  <c r="D12194" i="8"/>
  <c r="E12194" i="8"/>
  <c r="I12194" i="8"/>
  <c r="D6066" i="8"/>
  <c r="E6066" i="8"/>
  <c r="I6066" i="8"/>
  <c r="D8047" i="8"/>
  <c r="E8047" i="8"/>
  <c r="I8047" i="8"/>
  <c r="D8046" i="8"/>
  <c r="E8046" i="8"/>
  <c r="I8046" i="8"/>
  <c r="D8045" i="8"/>
  <c r="E8045" i="8"/>
  <c r="I8045" i="8"/>
  <c r="D10333" i="8"/>
  <c r="E10333" i="8"/>
  <c r="I10333" i="8"/>
  <c r="D9753" i="8"/>
  <c r="E9753" i="8"/>
  <c r="I9753" i="8"/>
  <c r="D9752" i="8"/>
  <c r="E9752" i="8"/>
  <c r="I9752" i="8"/>
  <c r="D9751" i="8"/>
  <c r="E9751" i="8"/>
  <c r="I9751" i="8"/>
  <c r="D1355" i="8"/>
  <c r="E1355" i="8"/>
  <c r="I1355" i="8"/>
  <c r="D1346" i="8"/>
  <c r="E1346" i="8"/>
  <c r="I1346" i="8"/>
  <c r="D1095" i="8"/>
  <c r="E1095" i="8"/>
  <c r="I1095" i="8"/>
  <c r="D3287" i="8"/>
  <c r="E3287" i="8"/>
  <c r="I3287" i="8"/>
  <c r="D1094" i="8"/>
  <c r="E1094" i="8"/>
  <c r="I1094" i="8"/>
  <c r="D1090" i="8"/>
  <c r="E1090" i="8"/>
  <c r="I1090" i="8"/>
  <c r="D13480" i="8"/>
  <c r="E13480" i="8"/>
  <c r="I13480" i="8"/>
  <c r="D7530" i="8"/>
  <c r="E7530" i="8"/>
  <c r="I7530" i="8"/>
  <c r="D7529" i="8"/>
  <c r="E7529" i="8"/>
  <c r="I7529" i="8"/>
  <c r="D7528" i="8"/>
  <c r="E7528" i="8"/>
  <c r="I7528" i="8"/>
  <c r="D7527" i="8"/>
  <c r="E7527" i="8"/>
  <c r="I7527" i="8"/>
  <c r="D9037" i="8"/>
  <c r="D9038" i="8"/>
  <c r="D9039" i="8"/>
  <c r="E9037" i="8"/>
  <c r="E9038" i="8"/>
  <c r="E9039" i="8"/>
  <c r="I9037" i="8"/>
  <c r="I9038" i="8"/>
  <c r="I9039" i="8"/>
  <c r="D12396" i="8"/>
  <c r="E12396" i="8"/>
  <c r="I12396" i="8"/>
  <c r="D12395" i="8"/>
  <c r="E12395" i="8"/>
  <c r="I12395" i="8"/>
  <c r="D13190" i="8"/>
  <c r="E13190" i="8"/>
  <c r="I13190" i="8"/>
  <c r="D858" i="8"/>
  <c r="E858" i="8"/>
  <c r="I858" i="8"/>
  <c r="D845" i="8"/>
  <c r="E845" i="8"/>
  <c r="I845" i="8"/>
  <c r="D13762" i="8"/>
  <c r="E13762" i="8"/>
  <c r="I13762" i="8"/>
  <c r="D13761" i="8"/>
  <c r="E13761" i="8"/>
  <c r="I13761" i="8"/>
  <c r="D13760" i="8"/>
  <c r="E13760" i="8"/>
  <c r="I13760" i="8"/>
  <c r="D6566" i="8"/>
  <c r="E6566" i="8"/>
  <c r="I6566" i="8"/>
  <c r="D6564" i="8"/>
  <c r="E6564" i="8"/>
  <c r="I6564" i="8"/>
  <c r="D6563" i="8"/>
  <c r="E6563" i="8"/>
  <c r="I6563" i="8"/>
  <c r="D11655" i="8"/>
  <c r="D11656" i="8"/>
  <c r="E11655" i="8"/>
  <c r="E11656" i="8"/>
  <c r="I11655" i="8"/>
  <c r="I11656" i="8"/>
  <c r="D11654" i="8"/>
  <c r="E11654" i="8"/>
  <c r="I11654" i="8"/>
  <c r="D8568" i="8"/>
  <c r="E8568" i="8"/>
  <c r="I8568" i="8"/>
  <c r="D8567" i="8"/>
  <c r="E8567" i="8"/>
  <c r="I8567" i="8"/>
  <c r="D12690" i="8"/>
  <c r="E12690" i="8"/>
  <c r="I12690" i="8"/>
  <c r="D12689" i="8"/>
  <c r="E12689" i="8"/>
  <c r="I12689" i="8"/>
  <c r="D12688" i="8"/>
  <c r="E12688" i="8"/>
  <c r="I12688" i="8"/>
  <c r="D1550" i="8"/>
  <c r="E1550" i="8"/>
  <c r="I1550" i="8"/>
  <c r="D1549" i="8"/>
  <c r="E1549" i="8"/>
  <c r="I1549" i="8"/>
  <c r="D4937" i="8" l="1"/>
  <c r="E4937" i="8"/>
  <c r="I4937" i="8"/>
  <c r="D7743" i="8"/>
  <c r="E7743" i="8"/>
  <c r="I7743" i="8"/>
  <c r="D7742" i="8"/>
  <c r="E7742" i="8"/>
  <c r="I7742" i="8"/>
  <c r="D10026" i="8" l="1"/>
  <c r="E10026" i="8"/>
  <c r="I10026" i="8"/>
  <c r="D10025" i="8"/>
  <c r="E10025" i="8"/>
  <c r="I10025" i="8"/>
  <c r="D8918" i="8"/>
  <c r="E8918" i="8"/>
  <c r="I8918" i="8"/>
  <c r="D8910" i="8"/>
  <c r="E8910" i="8"/>
  <c r="I8910" i="8"/>
  <c r="D8917" i="8"/>
  <c r="E8917" i="8"/>
  <c r="I8917" i="8"/>
  <c r="D9249" i="8"/>
  <c r="E9249" i="8"/>
  <c r="I9249" i="8"/>
  <c r="D1345" i="8"/>
  <c r="E1345" i="8"/>
  <c r="I1345" i="8"/>
  <c r="D11965" i="8"/>
  <c r="E11965" i="8"/>
  <c r="I11965" i="8"/>
  <c r="D13001" i="8"/>
  <c r="E13001" i="8"/>
  <c r="I13001" i="8"/>
  <c r="D1089" i="8"/>
  <c r="E1089" i="8"/>
  <c r="I1089" i="8"/>
  <c r="D5509" i="8"/>
  <c r="E5509" i="8"/>
  <c r="I5509" i="8"/>
  <c r="D5508" i="8"/>
  <c r="E5508" i="8"/>
  <c r="I5508" i="8"/>
  <c r="D5504" i="8"/>
  <c r="E5504" i="8"/>
  <c r="I5504" i="8"/>
  <c r="D8361" i="8"/>
  <c r="E8361" i="8"/>
  <c r="I8361" i="8"/>
  <c r="D499" i="8"/>
  <c r="E499" i="8"/>
  <c r="I499" i="8"/>
  <c r="D497" i="8"/>
  <c r="E497" i="8"/>
  <c r="I497" i="8"/>
  <c r="D496" i="8"/>
  <c r="E496" i="8"/>
  <c r="I496" i="8"/>
  <c r="D8036" i="8"/>
  <c r="E8036" i="8"/>
  <c r="I8036" i="8"/>
  <c r="D8044" i="8"/>
  <c r="E8044" i="8"/>
  <c r="I8044" i="8"/>
  <c r="D8043" i="8"/>
  <c r="E8043" i="8"/>
  <c r="I8043" i="8"/>
  <c r="D10721" i="8"/>
  <c r="E10721" i="8"/>
  <c r="I10721" i="8"/>
  <c r="D10720" i="8"/>
  <c r="E10720" i="8"/>
  <c r="I10720" i="8"/>
  <c r="D10719" i="8"/>
  <c r="E10719" i="8"/>
  <c r="I10719" i="8"/>
  <c r="D7526" i="8"/>
  <c r="E7526" i="8"/>
  <c r="I7526" i="8"/>
  <c r="D7525" i="8"/>
  <c r="E7525" i="8"/>
  <c r="I7525" i="8"/>
  <c r="D7524" i="8"/>
  <c r="E7524" i="8"/>
  <c r="I7524" i="8"/>
  <c r="D10331" i="8"/>
  <c r="E10331" i="8"/>
  <c r="I10331" i="8"/>
  <c r="D10330" i="8"/>
  <c r="E10330" i="8"/>
  <c r="I10330" i="8"/>
  <c r="D12687" i="8"/>
  <c r="E12687" i="8"/>
  <c r="I12687" i="8"/>
  <c r="D12686" i="8"/>
  <c r="E12686" i="8"/>
  <c r="I12686" i="8"/>
  <c r="D12703" i="8"/>
  <c r="E12703" i="8"/>
  <c r="I12703" i="8"/>
  <c r="D11653" i="8"/>
  <c r="E11653" i="8"/>
  <c r="I11653" i="8"/>
  <c r="D11652" i="8"/>
  <c r="E11652" i="8"/>
  <c r="I11652" i="8"/>
  <c r="D11651" i="8"/>
  <c r="E11651" i="8"/>
  <c r="I11651" i="8"/>
  <c r="D11650" i="8"/>
  <c r="E11650" i="8"/>
  <c r="I11650" i="8"/>
  <c r="D10718" i="8"/>
  <c r="E10718" i="8"/>
  <c r="I10718" i="8"/>
  <c r="D10329" i="8"/>
  <c r="E10329" i="8"/>
  <c r="I10329" i="8"/>
  <c r="D843" i="8"/>
  <c r="E843" i="8"/>
  <c r="I843" i="8"/>
  <c r="D10717" i="8"/>
  <c r="E10717" i="8"/>
  <c r="I10717" i="8"/>
  <c r="D10716" i="8"/>
  <c r="E10716" i="8"/>
  <c r="I10716" i="8"/>
  <c r="D8035" i="8"/>
  <c r="E8035" i="8"/>
  <c r="I8035" i="8"/>
  <c r="D8042" i="8"/>
  <c r="E8042" i="8"/>
  <c r="I8042" i="8"/>
  <c r="D8041" i="8"/>
  <c r="E8041" i="8"/>
  <c r="I8041" i="8"/>
  <c r="D10337" i="8"/>
  <c r="E10337" i="8"/>
  <c r="I10337" i="8"/>
  <c r="D9437" i="8"/>
  <c r="E9437" i="8"/>
  <c r="I9437" i="8"/>
  <c r="D9436" i="8"/>
  <c r="E9436" i="8"/>
  <c r="I9436" i="8"/>
  <c r="D495" i="8"/>
  <c r="E495" i="8"/>
  <c r="I495" i="8"/>
  <c r="D9034" i="8"/>
  <c r="D9035" i="8"/>
  <c r="D9036" i="8"/>
  <c r="E9034" i="8"/>
  <c r="E9035" i="8"/>
  <c r="E9036" i="8"/>
  <c r="I9034" i="8"/>
  <c r="I9035" i="8"/>
  <c r="I9036" i="8"/>
  <c r="D12394" i="8"/>
  <c r="E12394" i="8"/>
  <c r="I12394" i="8"/>
  <c r="D12393" i="8"/>
  <c r="E12393" i="8"/>
  <c r="I12393" i="8"/>
  <c r="D12392" i="8"/>
  <c r="E12392" i="8"/>
  <c r="I12392" i="8"/>
  <c r="D6059" i="8"/>
  <c r="D6062" i="8"/>
  <c r="D6065" i="8"/>
  <c r="E6059" i="8"/>
  <c r="E6062" i="8"/>
  <c r="E6065" i="8"/>
  <c r="I6059" i="8"/>
  <c r="I6062" i="8"/>
  <c r="I6065" i="8"/>
  <c r="D13000" i="8"/>
  <c r="E13000" i="8"/>
  <c r="I13000" i="8"/>
  <c r="D5503" i="8"/>
  <c r="E5503" i="8"/>
  <c r="I5503" i="8"/>
  <c r="D5498" i="8"/>
  <c r="E5498" i="8"/>
  <c r="I5498" i="8"/>
  <c r="D11964" i="8"/>
  <c r="E11964" i="8"/>
  <c r="I11964" i="8"/>
  <c r="D4136" i="8"/>
  <c r="E4136" i="8"/>
  <c r="I4136" i="8"/>
  <c r="D4131" i="8"/>
  <c r="E4131" i="8"/>
  <c r="I4131" i="8"/>
  <c r="D4116" i="8"/>
  <c r="E4116" i="8"/>
  <c r="I4116" i="8"/>
  <c r="D8566" i="8"/>
  <c r="E8566" i="8"/>
  <c r="I8566" i="8"/>
  <c r="D8563" i="8"/>
  <c r="E8563" i="8"/>
  <c r="I8563" i="8"/>
  <c r="D13479" i="8"/>
  <c r="E13479" i="8"/>
  <c r="I13479" i="8"/>
  <c r="D10024" i="8"/>
  <c r="E10024" i="8"/>
  <c r="I10024" i="8"/>
  <c r="D8916" i="8" l="1"/>
  <c r="E8916" i="8"/>
  <c r="I8916" i="8"/>
  <c r="D8913" i="8"/>
  <c r="E8913" i="8"/>
  <c r="I8913" i="8"/>
  <c r="D8911" i="8"/>
  <c r="E8911" i="8"/>
  <c r="I8911" i="8"/>
  <c r="D1071" i="8"/>
  <c r="E1071" i="8"/>
  <c r="I1071" i="8"/>
  <c r="D1068" i="8"/>
  <c r="E1068" i="8"/>
  <c r="I1068" i="8"/>
  <c r="D1066" i="8"/>
  <c r="E1066" i="8"/>
  <c r="I1066" i="8"/>
  <c r="D8478" i="8"/>
  <c r="E8478" i="8"/>
  <c r="I8478" i="8"/>
  <c r="D10328" i="8"/>
  <c r="E10328" i="8"/>
  <c r="I10328" i="8"/>
  <c r="D10715" i="8" l="1"/>
  <c r="E10715" i="8"/>
  <c r="I10715" i="8"/>
  <c r="D12685" i="8"/>
  <c r="E12685" i="8"/>
  <c r="I12685" i="8"/>
  <c r="D12684" i="8"/>
  <c r="E12684" i="8"/>
  <c r="I12684" i="8"/>
  <c r="D12995" i="8"/>
  <c r="E12995" i="8"/>
  <c r="I12995" i="8"/>
  <c r="D1548" i="8"/>
  <c r="E1548" i="8"/>
  <c r="I1548" i="8"/>
  <c r="D1565" i="8"/>
  <c r="E1565" i="8"/>
  <c r="I1565" i="8"/>
  <c r="D8915" i="8" l="1"/>
  <c r="D9029" i="8"/>
  <c r="D9032" i="8"/>
  <c r="E8915" i="8"/>
  <c r="E9029" i="8"/>
  <c r="E9032" i="8"/>
  <c r="I8915" i="8"/>
  <c r="I9029" i="8"/>
  <c r="I9032" i="8"/>
  <c r="D11432" i="8"/>
  <c r="E11432" i="8"/>
  <c r="I11432" i="8"/>
  <c r="D11440" i="8"/>
  <c r="E11440" i="8"/>
  <c r="I11440" i="8"/>
  <c r="D8040" i="8"/>
  <c r="E8040" i="8"/>
  <c r="I8040" i="8"/>
  <c r="D8039" i="8"/>
  <c r="E8039" i="8"/>
  <c r="I8039" i="8"/>
  <c r="D13478" i="8"/>
  <c r="E13478" i="8"/>
  <c r="I13478" i="8"/>
  <c r="D13477" i="8"/>
  <c r="E13477" i="8"/>
  <c r="I13477" i="8"/>
  <c r="D494" i="8"/>
  <c r="E494" i="8"/>
  <c r="I494" i="8"/>
  <c r="D491" i="8"/>
  <c r="E491" i="8"/>
  <c r="I491" i="8"/>
  <c r="D490" i="8"/>
  <c r="E490" i="8"/>
  <c r="I490" i="8"/>
  <c r="D10119" i="8"/>
  <c r="E10119" i="8"/>
  <c r="I10119" i="8"/>
  <c r="D6058" i="8"/>
  <c r="E6058" i="8"/>
  <c r="I6058" i="8"/>
  <c r="D6057" i="8"/>
  <c r="E6057" i="8"/>
  <c r="I6057" i="8"/>
  <c r="D6055" i="8"/>
  <c r="E6055" i="8"/>
  <c r="I6055" i="8"/>
  <c r="D5495" i="8"/>
  <c r="E5495" i="8"/>
  <c r="I5495" i="8"/>
  <c r="D5494" i="8"/>
  <c r="E5494" i="8"/>
  <c r="I5494" i="8"/>
  <c r="D5263" i="8"/>
  <c r="E5263" i="8"/>
  <c r="I5263" i="8"/>
  <c r="D10327" i="8"/>
  <c r="E10327" i="8"/>
  <c r="I10327" i="8"/>
  <c r="D8565" i="8"/>
  <c r="E8565" i="8"/>
  <c r="I8565" i="8"/>
  <c r="D8564" i="8"/>
  <c r="E8564" i="8"/>
  <c r="I8564" i="8"/>
  <c r="D2216" i="8"/>
  <c r="E2216" i="8"/>
  <c r="I2216" i="8"/>
  <c r="D2198" i="8"/>
  <c r="E2198" i="8"/>
  <c r="I2198" i="8"/>
  <c r="D8360" i="8"/>
  <c r="E8360" i="8"/>
  <c r="I8360" i="8"/>
  <c r="D4115" i="8"/>
  <c r="E4115" i="8"/>
  <c r="I4115" i="8"/>
  <c r="D12391" i="8"/>
  <c r="E12391" i="8"/>
  <c r="I12391" i="8"/>
  <c r="D12390" i="8"/>
  <c r="E12390" i="8"/>
  <c r="I12390" i="8"/>
  <c r="D12389" i="8"/>
  <c r="E12389" i="8"/>
  <c r="I12389" i="8"/>
  <c r="D10714" i="8"/>
  <c r="E10714" i="8"/>
  <c r="I10714" i="8"/>
  <c r="D12994" i="8"/>
  <c r="E12994" i="8"/>
  <c r="I12994" i="8"/>
  <c r="D11055" i="8"/>
  <c r="E11055" i="8"/>
  <c r="I11055" i="8"/>
  <c r="D11057" i="8"/>
  <c r="E11057" i="8"/>
  <c r="I11057" i="8"/>
  <c r="D11054" i="8"/>
  <c r="E11054" i="8"/>
  <c r="I11054" i="8"/>
  <c r="D13603" i="8"/>
  <c r="E13603" i="8"/>
  <c r="I13603" i="8"/>
  <c r="D6561" i="8"/>
  <c r="E6561" i="8"/>
  <c r="I6561" i="8"/>
  <c r="D6550" i="8"/>
  <c r="E6550" i="8"/>
  <c r="I6550" i="8"/>
  <c r="D1782" i="8"/>
  <c r="E1782" i="8"/>
  <c r="I1782" i="8"/>
  <c r="D1772" i="8"/>
  <c r="E1772" i="8"/>
  <c r="I1772" i="8"/>
  <c r="D1771" i="8"/>
  <c r="E1771" i="8"/>
  <c r="I1771" i="8"/>
  <c r="D3474" i="8"/>
  <c r="E3474" i="8"/>
  <c r="I3474" i="8"/>
  <c r="D3473" i="8"/>
  <c r="E3473" i="8"/>
  <c r="I3473" i="8"/>
  <c r="D11053" i="8"/>
  <c r="E11053" i="8"/>
  <c r="I11053" i="8"/>
  <c r="D10023" i="8"/>
  <c r="E10023" i="8"/>
  <c r="I10023" i="8"/>
  <c r="D12993" i="8"/>
  <c r="E12993" i="8"/>
  <c r="I12993" i="8"/>
  <c r="D11991" i="8"/>
  <c r="E11991" i="8"/>
  <c r="I11991" i="8"/>
  <c r="D11963" i="8"/>
  <c r="E11963" i="8"/>
  <c r="I11963" i="8"/>
  <c r="D11962" i="8"/>
  <c r="E11962" i="8"/>
  <c r="I11962" i="8"/>
  <c r="D8821" i="8"/>
  <c r="E8821" i="8"/>
  <c r="I8821" i="8"/>
  <c r="D8909" i="8"/>
  <c r="E8909" i="8"/>
  <c r="I8909" i="8"/>
  <c r="D8908" i="8"/>
  <c r="E8908" i="8"/>
  <c r="I8908" i="8"/>
  <c r="D9435" i="8"/>
  <c r="E9435" i="8"/>
  <c r="I9435" i="8"/>
  <c r="D11052" i="8" l="1"/>
  <c r="E11052" i="8"/>
  <c r="I11052" i="8"/>
  <c r="D11051" i="8"/>
  <c r="E11051" i="8"/>
  <c r="I11051" i="8"/>
  <c r="D6549" i="8"/>
  <c r="E6549" i="8"/>
  <c r="I6549" i="8"/>
  <c r="D6560" i="8"/>
  <c r="E6560" i="8"/>
  <c r="I6560" i="8"/>
  <c r="D832" i="8"/>
  <c r="E832" i="8"/>
  <c r="I832" i="8"/>
  <c r="D822" i="8"/>
  <c r="E822" i="8"/>
  <c r="I822" i="8"/>
  <c r="D9864" i="8"/>
  <c r="E9864" i="8"/>
  <c r="I9864" i="8"/>
  <c r="D13759" i="8"/>
  <c r="E13759" i="8"/>
  <c r="I13759" i="8"/>
  <c r="D4682" i="8"/>
  <c r="E4682" i="8"/>
  <c r="I4682" i="8"/>
  <c r="D1065" i="8"/>
  <c r="E1065" i="8"/>
  <c r="I1065" i="8"/>
  <c r="D1064" i="8"/>
  <c r="E1064" i="8"/>
  <c r="I1064" i="8"/>
  <c r="D12200" i="8"/>
  <c r="E12200" i="8"/>
  <c r="I12200" i="8"/>
  <c r="D12404" i="8"/>
  <c r="E12404" i="8"/>
  <c r="I12404" i="8"/>
  <c r="D11990" i="8"/>
  <c r="E11990" i="8"/>
  <c r="I11990" i="8"/>
  <c r="D11961" i="8"/>
  <c r="E11961" i="8"/>
  <c r="I11961" i="8"/>
  <c r="D11960" i="8"/>
  <c r="E11960" i="8"/>
  <c r="I11960" i="8"/>
  <c r="D12702" i="8"/>
  <c r="E12702" i="8"/>
  <c r="I12702" i="8"/>
  <c r="D8907" i="8"/>
  <c r="E8907" i="8"/>
  <c r="I8907" i="8"/>
  <c r="D12992" i="8"/>
  <c r="E12992" i="8"/>
  <c r="I12992" i="8"/>
  <c r="D12991" i="8"/>
  <c r="E12991" i="8"/>
  <c r="I12991" i="8"/>
  <c r="D11439" i="8"/>
  <c r="E11439" i="8"/>
  <c r="I11439" i="8"/>
  <c r="D11431" i="8"/>
  <c r="E11431" i="8"/>
  <c r="I11431" i="8"/>
  <c r="D483" i="8"/>
  <c r="E483" i="8"/>
  <c r="I483" i="8"/>
  <c r="D476" i="8"/>
  <c r="E476" i="8"/>
  <c r="I476" i="8"/>
  <c r="D457" i="8"/>
  <c r="E457" i="8"/>
  <c r="I457" i="8"/>
  <c r="D13476" i="8"/>
  <c r="E13476" i="8"/>
  <c r="I13476" i="8"/>
  <c r="D8560" i="8"/>
  <c r="E8560" i="8"/>
  <c r="I8560" i="8"/>
  <c r="D8559" i="8"/>
  <c r="E8559" i="8"/>
  <c r="I8559" i="8"/>
  <c r="D5491" i="8"/>
  <c r="D5492" i="8"/>
  <c r="D5493" i="8"/>
  <c r="E5491" i="8"/>
  <c r="E5492" i="8"/>
  <c r="E5493" i="8"/>
  <c r="I5491" i="8"/>
  <c r="I5492" i="8"/>
  <c r="I5493" i="8"/>
  <c r="D4114" i="8"/>
  <c r="E4114" i="8"/>
  <c r="I4114" i="8"/>
  <c r="D10118" i="8"/>
  <c r="E10118" i="8"/>
  <c r="I10118" i="8"/>
  <c r="D10326" i="8"/>
  <c r="E10326" i="8"/>
  <c r="I10326" i="8"/>
  <c r="D6050" i="8"/>
  <c r="D6051" i="8"/>
  <c r="D6052" i="8"/>
  <c r="E6050" i="8"/>
  <c r="E6051" i="8"/>
  <c r="E6052" i="8"/>
  <c r="I6050" i="8"/>
  <c r="I6051" i="8"/>
  <c r="I6052" i="8"/>
  <c r="D9025" i="8"/>
  <c r="E9025" i="8"/>
  <c r="I9025" i="8"/>
  <c r="D11797" i="8"/>
  <c r="E11797" i="8"/>
  <c r="I11797" i="8"/>
  <c r="D8037" i="8"/>
  <c r="E8037" i="8"/>
  <c r="I8037" i="8"/>
  <c r="D10022" i="8"/>
  <c r="E10022" i="8"/>
  <c r="I10022" i="8"/>
  <c r="D10713" i="8"/>
  <c r="E10713" i="8"/>
  <c r="I10713" i="8"/>
  <c r="D12990" i="8"/>
  <c r="E12990" i="8"/>
  <c r="I12990" i="8"/>
  <c r="D9863" i="8"/>
  <c r="E9863" i="8"/>
  <c r="I9863" i="8"/>
  <c r="D11050" i="8"/>
  <c r="E11050" i="8"/>
  <c r="I11050" i="8"/>
  <c r="D11049" i="8"/>
  <c r="E11049" i="8"/>
  <c r="I11049" i="8"/>
  <c r="D6559" i="8"/>
  <c r="E6559" i="8"/>
  <c r="I6559" i="8"/>
  <c r="D6556" i="8"/>
  <c r="E6556" i="8"/>
  <c r="I6556" i="8"/>
  <c r="D6555" i="8"/>
  <c r="E6555" i="8"/>
  <c r="I6555" i="8"/>
  <c r="D1770" i="8"/>
  <c r="E1770" i="8"/>
  <c r="I1770" i="8"/>
  <c r="D1769" i="8"/>
  <c r="E1769" i="8"/>
  <c r="I1769" i="8"/>
  <c r="D1767" i="8"/>
  <c r="E1767" i="8"/>
  <c r="I1767" i="8"/>
  <c r="D820" i="8"/>
  <c r="E820" i="8"/>
  <c r="I820" i="8"/>
  <c r="D11152" i="8"/>
  <c r="E11152" i="8"/>
  <c r="I11152" i="8"/>
  <c r="D11150" i="8"/>
  <c r="E11150" i="8"/>
  <c r="I11150" i="8"/>
  <c r="D9434" i="8"/>
  <c r="E9434" i="8"/>
  <c r="I9434" i="8"/>
  <c r="D12683" i="8"/>
  <c r="E12683" i="8"/>
  <c r="I12683" i="8"/>
  <c r="D1088" i="8"/>
  <c r="E1088" i="8"/>
  <c r="I1088" i="8"/>
  <c r="D1086" i="8"/>
  <c r="E1086" i="8"/>
  <c r="I1086" i="8"/>
  <c r="D11984" i="8" l="1"/>
  <c r="E11984" i="8"/>
  <c r="I11984" i="8"/>
  <c r="D11983" i="8"/>
  <c r="E11983" i="8"/>
  <c r="I11983" i="8"/>
  <c r="D6049" i="8"/>
  <c r="E6049" i="8"/>
  <c r="I6049" i="8"/>
  <c r="D6046" i="8"/>
  <c r="E6046" i="8"/>
  <c r="I6046" i="8"/>
  <c r="D6044" i="8"/>
  <c r="E6044" i="8"/>
  <c r="I6044" i="8"/>
  <c r="D8357" i="8"/>
  <c r="E8357" i="8"/>
  <c r="I8357" i="8"/>
  <c r="D3482" i="8"/>
  <c r="E3482" i="8"/>
  <c r="I3482" i="8"/>
  <c r="D3481" i="8"/>
  <c r="E3481" i="8"/>
  <c r="I3481" i="8"/>
  <c r="D3472" i="8"/>
  <c r="E3472" i="8"/>
  <c r="I3472" i="8"/>
  <c r="D13475" i="8"/>
  <c r="E13475" i="8"/>
  <c r="I13475" i="8"/>
  <c r="D13506" i="8"/>
  <c r="E13506" i="8"/>
  <c r="I13506" i="8"/>
  <c r="D4679" i="8"/>
  <c r="E4679" i="8"/>
  <c r="I4679" i="8"/>
  <c r="D1766" i="8"/>
  <c r="E1766" i="8"/>
  <c r="I1766" i="8"/>
  <c r="D1765" i="8"/>
  <c r="E1765" i="8"/>
  <c r="I1765" i="8"/>
  <c r="D1748" i="8"/>
  <c r="E1748" i="8"/>
  <c r="I1748" i="8"/>
  <c r="D2215" i="8"/>
  <c r="E2215" i="8"/>
  <c r="I2215" i="8"/>
  <c r="D4107" i="8"/>
  <c r="E4107" i="8"/>
  <c r="I4107" i="8"/>
  <c r="D4105" i="8"/>
  <c r="E4105" i="8"/>
  <c r="I4105" i="8"/>
  <c r="D4098" i="8"/>
  <c r="E4098" i="8"/>
  <c r="I4098" i="8"/>
  <c r="D5490" i="8"/>
  <c r="E5490" i="8"/>
  <c r="I5490" i="8"/>
  <c r="D5489" i="8"/>
  <c r="E5489" i="8"/>
  <c r="I5489" i="8"/>
  <c r="D5488" i="8"/>
  <c r="E5488" i="8"/>
  <c r="I5488" i="8"/>
  <c r="D13188" i="8"/>
  <c r="D13189" i="8"/>
  <c r="E13188" i="8"/>
  <c r="E13189" i="8"/>
  <c r="I13188" i="8"/>
  <c r="I13189" i="8"/>
  <c r="D470" i="8"/>
  <c r="E470" i="8"/>
  <c r="I470" i="8"/>
  <c r="D10712" i="8"/>
  <c r="E10712" i="8"/>
  <c r="I10712" i="8"/>
  <c r="D10711" i="8"/>
  <c r="E10711" i="8"/>
  <c r="I10711" i="8"/>
  <c r="D10710" i="8"/>
  <c r="E10710" i="8"/>
  <c r="I10710" i="8"/>
  <c r="D207" i="8"/>
  <c r="E207" i="8"/>
  <c r="I207" i="8"/>
  <c r="D200" i="8"/>
  <c r="E200" i="8"/>
  <c r="I200" i="8"/>
  <c r="D12989" i="8"/>
  <c r="E12989" i="8"/>
  <c r="I12989" i="8"/>
  <c r="D8820" i="8"/>
  <c r="E8820" i="8"/>
  <c r="I8820" i="8"/>
  <c r="D11430" i="8"/>
  <c r="E11430" i="8"/>
  <c r="I11430" i="8"/>
  <c r="D11429" i="8"/>
  <c r="E11429" i="8"/>
  <c r="I11429" i="8"/>
  <c r="D11436" i="8"/>
  <c r="E11436" i="8"/>
  <c r="I11436" i="8"/>
  <c r="D8033" i="8"/>
  <c r="E8033" i="8"/>
  <c r="I8033" i="8"/>
  <c r="D8032" i="8"/>
  <c r="E8032" i="8"/>
  <c r="I8032" i="8"/>
  <c r="D8031" i="8"/>
  <c r="E8031" i="8"/>
  <c r="I8031" i="8"/>
  <c r="D12988" i="8"/>
  <c r="E12988" i="8"/>
  <c r="I12988" i="8"/>
  <c r="D12388" i="8"/>
  <c r="E12388" i="8"/>
  <c r="I12388" i="8"/>
  <c r="D12387" i="8"/>
  <c r="E12387" i="8"/>
  <c r="I12387" i="8"/>
  <c r="D11796" i="8"/>
  <c r="E11796" i="8"/>
  <c r="I11796" i="8"/>
  <c r="D10325" i="8"/>
  <c r="E10325" i="8"/>
  <c r="I10325" i="8"/>
  <c r="D1547" i="8"/>
  <c r="E1547" i="8"/>
  <c r="I1547" i="8"/>
  <c r="D1546" i="8"/>
  <c r="E1546" i="8"/>
  <c r="I1546" i="8"/>
  <c r="D1564" i="8"/>
  <c r="E1564" i="8"/>
  <c r="I1564" i="8"/>
  <c r="D10324" i="8"/>
  <c r="E10324" i="8"/>
  <c r="I10324" i="8"/>
  <c r="D7516" i="8"/>
  <c r="E7516" i="8"/>
  <c r="I7516" i="8"/>
  <c r="D4681" i="8"/>
  <c r="E4681" i="8"/>
  <c r="I4681" i="8"/>
  <c r="D11649" i="8"/>
  <c r="E11649" i="8"/>
  <c r="I11649" i="8"/>
  <c r="D6554" i="8"/>
  <c r="E6554" i="8"/>
  <c r="I6554" i="8"/>
  <c r="D6553" i="8"/>
  <c r="E6553" i="8"/>
  <c r="I6553" i="8"/>
  <c r="D13758" i="8"/>
  <c r="E13758" i="8"/>
  <c r="I13758" i="8"/>
  <c r="D819" i="8"/>
  <c r="E819" i="8"/>
  <c r="I819" i="8"/>
  <c r="D9862" i="8"/>
  <c r="E9862" i="8"/>
  <c r="I9862" i="8"/>
  <c r="D9861" i="8"/>
  <c r="E9861" i="8"/>
  <c r="I9861" i="8"/>
  <c r="D11048" i="8"/>
  <c r="E11048" i="8"/>
  <c r="I11048" i="8"/>
  <c r="D11047" i="8"/>
  <c r="E11047" i="8"/>
  <c r="I11047" i="8"/>
  <c r="D7551" i="8"/>
  <c r="I7551" i="8"/>
  <c r="D7519" i="8"/>
  <c r="E7519" i="8"/>
  <c r="I7519" i="8"/>
  <c r="D7499" i="8"/>
  <c r="E7499" i="8"/>
  <c r="I7499" i="8"/>
  <c r="D5487" i="8"/>
  <c r="E5487" i="8"/>
  <c r="I5487" i="8"/>
  <c r="D5478" i="8"/>
  <c r="E5478" i="8"/>
  <c r="I5478" i="8"/>
  <c r="D5486" i="8"/>
  <c r="E5486" i="8"/>
  <c r="I5486" i="8"/>
  <c r="D12193" i="8"/>
  <c r="E12193" i="8"/>
  <c r="I12193" i="8"/>
  <c r="D4091" i="8"/>
  <c r="E4091" i="8"/>
  <c r="I4091" i="8"/>
  <c r="D4090" i="8"/>
  <c r="E4090" i="8"/>
  <c r="I4090" i="8"/>
  <c r="D4086" i="8"/>
  <c r="E4086" i="8"/>
  <c r="I4086" i="8"/>
  <c r="D6043" i="8"/>
  <c r="E6043" i="8"/>
  <c r="I6043" i="8"/>
  <c r="D6031" i="8"/>
  <c r="E6031" i="8"/>
  <c r="I6031" i="8"/>
  <c r="D6036" i="8"/>
  <c r="E6036" i="8"/>
  <c r="I6036" i="8"/>
  <c r="D199" i="8"/>
  <c r="E199" i="8"/>
  <c r="I199" i="8"/>
  <c r="D1085" i="8"/>
  <c r="E1085" i="8"/>
  <c r="I1085" i="8"/>
  <c r="D1084" i="8"/>
  <c r="E1084" i="8"/>
  <c r="I1084" i="8"/>
  <c r="D1083" i="8"/>
  <c r="E1083" i="8"/>
  <c r="I1083" i="8"/>
  <c r="D468" i="8"/>
  <c r="E468" i="8"/>
  <c r="I468" i="8"/>
  <c r="D11795" i="8"/>
  <c r="E11795" i="8"/>
  <c r="I11795" i="8"/>
  <c r="D12987" i="8"/>
  <c r="E12987" i="8"/>
  <c r="I12987" i="8"/>
  <c r="D12386" i="8"/>
  <c r="E12386" i="8"/>
  <c r="I12386" i="8"/>
  <c r="D12385" i="8"/>
  <c r="E12385" i="8"/>
  <c r="I12385" i="8"/>
  <c r="D12199" i="8"/>
  <c r="E12199" i="8"/>
  <c r="I12199" i="8"/>
  <c r="D12384" i="8"/>
  <c r="E12384" i="8"/>
  <c r="I12384" i="8"/>
  <c r="D12383" i="8"/>
  <c r="E12383" i="8"/>
  <c r="I12383" i="8"/>
  <c r="D3480" i="8" l="1"/>
  <c r="E3480" i="8"/>
  <c r="I3480" i="8"/>
  <c r="D3479" i="8"/>
  <c r="E3479" i="8"/>
  <c r="I3479" i="8"/>
  <c r="D13474" i="8"/>
  <c r="E13474" i="8"/>
  <c r="I13474" i="8"/>
  <c r="D12381" i="8"/>
  <c r="E12381" i="8"/>
  <c r="I12381" i="8"/>
  <c r="D12380" i="8"/>
  <c r="E12380" i="8"/>
  <c r="I12380" i="8"/>
  <c r="D12379" i="8"/>
  <c r="E12379" i="8"/>
  <c r="I12379" i="8"/>
  <c r="D13187" i="8"/>
  <c r="D13193" i="8"/>
  <c r="E13187" i="8"/>
  <c r="E13193" i="8"/>
  <c r="I13187" i="8"/>
  <c r="I13193" i="8"/>
  <c r="D2195" i="8"/>
  <c r="E2195" i="8"/>
  <c r="I2195" i="8"/>
  <c r="D10323" i="8"/>
  <c r="E10323" i="8"/>
  <c r="I10323" i="8"/>
  <c r="D10322" i="8"/>
  <c r="E10322" i="8"/>
  <c r="I10322" i="8"/>
  <c r="D8477" i="8"/>
  <c r="E8477" i="8"/>
  <c r="I8477" i="8"/>
  <c r="D9247" i="8"/>
  <c r="E9247" i="8"/>
  <c r="I9247" i="8"/>
  <c r="D11982" i="8" l="1"/>
  <c r="E11982" i="8"/>
  <c r="I11982" i="8"/>
  <c r="D11981" i="8"/>
  <c r="E11981" i="8"/>
  <c r="I11981" i="8"/>
  <c r="D11980" i="8"/>
  <c r="E11980" i="8"/>
  <c r="I11980" i="8"/>
  <c r="D8819" i="8"/>
  <c r="E8819" i="8"/>
  <c r="I8819" i="8"/>
  <c r="D11428" i="8" l="1"/>
  <c r="E11428" i="8"/>
  <c r="I11428" i="8"/>
  <c r="D12099" i="8"/>
  <c r="E12099" i="8"/>
  <c r="I12099" i="8"/>
  <c r="D877" i="8"/>
  <c r="I877" i="8"/>
  <c r="D12986" i="8"/>
  <c r="E12986" i="8"/>
  <c r="I12986" i="8"/>
  <c r="D11296" i="8"/>
  <c r="E11296" i="8"/>
  <c r="I11296" i="8"/>
  <c r="D11295" i="8"/>
  <c r="E11295" i="8"/>
  <c r="I11295" i="8"/>
  <c r="D11294" i="8"/>
  <c r="E11294" i="8"/>
  <c r="I11294" i="8"/>
  <c r="D11293" i="8"/>
  <c r="E11293" i="8"/>
  <c r="I11293" i="8"/>
  <c r="D13602" i="8" l="1"/>
  <c r="E13602" i="8"/>
  <c r="I13602" i="8"/>
  <c r="D3174" i="8"/>
  <c r="E3174" i="8"/>
  <c r="I3174" i="8"/>
  <c r="D3173" i="8"/>
  <c r="E3173" i="8"/>
  <c r="I3173" i="8"/>
  <c r="D3179" i="8"/>
  <c r="E3179" i="8"/>
  <c r="I3179" i="8"/>
  <c r="D11046" i="8"/>
  <c r="E11046" i="8"/>
  <c r="I11046" i="8"/>
  <c r="D11045" i="8"/>
  <c r="E11045" i="8"/>
  <c r="I11045" i="8"/>
  <c r="D11648" i="8"/>
  <c r="E11648" i="8"/>
  <c r="I11648" i="8"/>
  <c r="D6548" i="8"/>
  <c r="E6548" i="8"/>
  <c r="I6548" i="8"/>
  <c r="D13767" i="8"/>
  <c r="E13767" i="8"/>
  <c r="I13767" i="8"/>
  <c r="D13757" i="8"/>
  <c r="E13757" i="8"/>
  <c r="I13757" i="8"/>
  <c r="D13756" i="8"/>
  <c r="E13756" i="8"/>
  <c r="I13756" i="8"/>
  <c r="D2213" i="8"/>
  <c r="E2213" i="8"/>
  <c r="I2213" i="8"/>
  <c r="D6026" i="8"/>
  <c r="E6026" i="8"/>
  <c r="I6026" i="8"/>
  <c r="D6025" i="8"/>
  <c r="E6025" i="8"/>
  <c r="I6025" i="8"/>
  <c r="D11959" i="8"/>
  <c r="E11959" i="8"/>
  <c r="I11959" i="8"/>
  <c r="D11958" i="8"/>
  <c r="E11958" i="8"/>
  <c r="I11958" i="8"/>
  <c r="D11979" i="8"/>
  <c r="E11979" i="8"/>
  <c r="I11979" i="8"/>
  <c r="D13473" i="8"/>
  <c r="E13473" i="8"/>
  <c r="I13473" i="8"/>
  <c r="D1082" i="8"/>
  <c r="E1082" i="8"/>
  <c r="I1082" i="8"/>
  <c r="D12985" i="8"/>
  <c r="E12985" i="8"/>
  <c r="I12985" i="8"/>
  <c r="D3471" i="8"/>
  <c r="E3471" i="8"/>
  <c r="I3471" i="8"/>
  <c r="D1080" i="8"/>
  <c r="E1080" i="8"/>
  <c r="I1080" i="8"/>
  <c r="D4085" i="8"/>
  <c r="E4085" i="8"/>
  <c r="I4085" i="8"/>
  <c r="D4089" i="8"/>
  <c r="E4089" i="8"/>
  <c r="I4089" i="8"/>
  <c r="D5475" i="8"/>
  <c r="E5475" i="8"/>
  <c r="I5475" i="8"/>
  <c r="D5485" i="8"/>
  <c r="E5485" i="8"/>
  <c r="I5485" i="8"/>
  <c r="D5483" i="8"/>
  <c r="E5483" i="8"/>
  <c r="I5483" i="8"/>
  <c r="D9750" i="8"/>
  <c r="E9750" i="8"/>
  <c r="I9750" i="8"/>
  <c r="D9749" i="8"/>
  <c r="E9749" i="8"/>
  <c r="I9749" i="8"/>
  <c r="D9748" i="8"/>
  <c r="E9748" i="8"/>
  <c r="I9748" i="8"/>
  <c r="D9747" i="8"/>
  <c r="E9747" i="8"/>
  <c r="I9747" i="8"/>
  <c r="D9746" i="8"/>
  <c r="E9746" i="8"/>
  <c r="I9746" i="8"/>
  <c r="D12202" i="8"/>
  <c r="E12202" i="8"/>
  <c r="I12202" i="8"/>
  <c r="D12201" i="8"/>
  <c r="E12201" i="8"/>
  <c r="I12201" i="8"/>
  <c r="D1545" i="8"/>
  <c r="E1545" i="8"/>
  <c r="I1545" i="8"/>
  <c r="D11794" i="8"/>
  <c r="E11794" i="8"/>
  <c r="I11794" i="8"/>
  <c r="D10321" i="8"/>
  <c r="E10321" i="8"/>
  <c r="I10321" i="8"/>
  <c r="D10320" i="8"/>
  <c r="E10320" i="8"/>
  <c r="I10320" i="8"/>
  <c r="D10319" i="8"/>
  <c r="E10319" i="8"/>
  <c r="I10319" i="8"/>
  <c r="D4680" i="8"/>
  <c r="E4680" i="8"/>
  <c r="I4680" i="8"/>
  <c r="D8558" i="8"/>
  <c r="E8558" i="8"/>
  <c r="I8558" i="8"/>
  <c r="D8557" i="8"/>
  <c r="E8557" i="8"/>
  <c r="I8557" i="8"/>
  <c r="D10021" i="8"/>
  <c r="E10021" i="8"/>
  <c r="I10021" i="8"/>
  <c r="D10020" i="8"/>
  <c r="E10020" i="8"/>
  <c r="I10020" i="8"/>
  <c r="D8030" i="8"/>
  <c r="E8030" i="8"/>
  <c r="I8030" i="8"/>
  <c r="D8029" i="8"/>
  <c r="E8029" i="8"/>
  <c r="I8029" i="8"/>
  <c r="D8027" i="8"/>
  <c r="E8027" i="8"/>
  <c r="I8027" i="8"/>
  <c r="D467" i="8"/>
  <c r="E467" i="8"/>
  <c r="I467" i="8"/>
  <c r="D465" i="8"/>
  <c r="E465" i="8"/>
  <c r="I465" i="8"/>
  <c r="D464" i="8"/>
  <c r="E464" i="8"/>
  <c r="I464" i="8"/>
  <c r="D11427" i="8"/>
  <c r="E11427" i="8"/>
  <c r="I11427" i="8"/>
  <c r="D11426" i="8"/>
  <c r="E11426" i="8"/>
  <c r="I11426" i="8"/>
  <c r="D11425" i="8"/>
  <c r="E11425" i="8"/>
  <c r="I11425" i="8"/>
  <c r="D12984" i="8"/>
  <c r="E12984" i="8"/>
  <c r="I12984" i="8"/>
  <c r="D1747" i="8"/>
  <c r="E1747" i="8"/>
  <c r="I1747" i="8"/>
  <c r="D1746" i="8"/>
  <c r="E1746" i="8"/>
  <c r="I1746" i="8"/>
  <c r="D1745" i="8"/>
  <c r="E1745" i="8"/>
  <c r="I1745" i="8"/>
  <c r="D13752" i="8"/>
  <c r="E13752" i="8"/>
  <c r="I13752" i="8"/>
  <c r="D13751" i="8"/>
  <c r="E13751" i="8"/>
  <c r="I13751" i="8"/>
  <c r="D13750" i="8"/>
  <c r="E13750" i="8"/>
  <c r="I13750" i="8"/>
  <c r="D12682" i="8"/>
  <c r="E12682" i="8"/>
  <c r="I12682" i="8"/>
  <c r="D12681" i="8"/>
  <c r="E12681" i="8"/>
  <c r="I12681" i="8"/>
  <c r="D12983" i="8"/>
  <c r="E12983" i="8"/>
  <c r="I12983" i="8"/>
  <c r="D4678" i="8"/>
  <c r="E4678" i="8"/>
  <c r="I4678" i="8"/>
  <c r="D3172" i="8"/>
  <c r="E3172" i="8"/>
  <c r="I3172" i="8"/>
  <c r="D6547" i="8"/>
  <c r="E6547" i="8"/>
  <c r="I6547" i="8"/>
  <c r="D6628" i="8"/>
  <c r="I6628" i="8"/>
  <c r="D6546" i="8"/>
  <c r="E6546" i="8"/>
  <c r="I6546" i="8"/>
  <c r="D12098" i="8"/>
  <c r="E12098" i="8"/>
  <c r="I12098" i="8"/>
  <c r="D12097" i="8"/>
  <c r="E12097" i="8"/>
  <c r="I12097" i="8"/>
  <c r="D12982" i="8"/>
  <c r="E12982" i="8"/>
  <c r="I12982" i="8"/>
  <c r="D10126" i="8"/>
  <c r="E10126" i="8"/>
  <c r="I10126" i="8"/>
  <c r="D12981" i="8"/>
  <c r="E12981" i="8"/>
  <c r="I12981" i="8"/>
  <c r="D11424" i="8"/>
  <c r="E11424" i="8"/>
  <c r="I11424" i="8"/>
  <c r="D11263" i="8"/>
  <c r="E11263" i="8"/>
  <c r="I11263" i="8"/>
  <c r="D11423" i="8"/>
  <c r="E11423" i="8"/>
  <c r="I11423" i="8"/>
  <c r="D5262" i="8"/>
  <c r="E5262" i="8"/>
  <c r="I5262" i="8"/>
  <c r="D5473" i="8"/>
  <c r="E5473" i="8"/>
  <c r="I5473" i="8"/>
  <c r="D11793" i="8"/>
  <c r="E11793" i="8"/>
  <c r="I11793" i="8"/>
  <c r="D2170" i="8"/>
  <c r="E2170" i="8"/>
  <c r="I2170" i="8"/>
  <c r="D2211" i="8"/>
  <c r="E2211" i="8"/>
  <c r="I2211" i="8"/>
  <c r="D2193" i="8"/>
  <c r="E2193" i="8"/>
  <c r="I2193" i="8"/>
  <c r="D462" i="8"/>
  <c r="E462" i="8"/>
  <c r="I462" i="8"/>
  <c r="D456" i="8"/>
  <c r="E456" i="8"/>
  <c r="I456" i="8"/>
  <c r="D12980" i="8"/>
  <c r="E12980" i="8"/>
  <c r="I12980" i="8"/>
  <c r="D6030" i="8"/>
  <c r="E6030" i="8"/>
  <c r="I6030" i="8"/>
  <c r="D11978" i="8"/>
  <c r="E11978" i="8"/>
  <c r="I11978" i="8"/>
  <c r="D11957" i="8"/>
  <c r="E11957" i="8"/>
  <c r="I11957" i="8"/>
  <c r="D11977" i="8"/>
  <c r="E11977" i="8"/>
  <c r="I11977" i="8"/>
  <c r="D8556" i="8"/>
  <c r="E8556" i="8"/>
  <c r="I8556" i="8"/>
  <c r="D8555" i="8"/>
  <c r="E8555" i="8"/>
  <c r="I8555" i="8"/>
  <c r="D10019" i="8"/>
  <c r="E10019" i="8"/>
  <c r="I10019" i="8"/>
  <c r="D7736" i="8"/>
  <c r="E7736" i="8"/>
  <c r="I7736" i="8"/>
  <c r="D8026" i="8"/>
  <c r="E8026" i="8"/>
  <c r="I8026" i="8"/>
  <c r="D8025" i="8"/>
  <c r="E8025" i="8"/>
  <c r="I8025" i="8"/>
  <c r="D7871" i="8"/>
  <c r="E7871" i="8"/>
  <c r="I7871" i="8"/>
  <c r="D10117" i="8"/>
  <c r="E10117" i="8"/>
  <c r="I10117" i="8"/>
  <c r="D7513" i="8"/>
  <c r="E7513" i="8"/>
  <c r="I7513" i="8"/>
  <c r="D7512" i="8"/>
  <c r="E7512" i="8"/>
  <c r="I7512" i="8"/>
  <c r="D7511" i="8"/>
  <c r="E7511" i="8"/>
  <c r="I7511" i="8"/>
  <c r="D1544" i="8"/>
  <c r="E1544" i="8"/>
  <c r="I1544" i="8"/>
  <c r="D4675" i="8"/>
  <c r="E4675" i="8"/>
  <c r="I4675" i="8"/>
  <c r="D1130" i="8"/>
  <c r="E1130" i="8"/>
  <c r="I1130" i="8"/>
  <c r="D12680" i="8"/>
  <c r="E12680" i="8"/>
  <c r="I12680" i="8"/>
  <c r="D4674" i="8"/>
  <c r="E4674" i="8"/>
  <c r="I4674" i="8"/>
  <c r="D4673" i="8"/>
  <c r="E4673" i="8"/>
  <c r="I4673" i="8"/>
  <c r="D10336" i="8"/>
  <c r="E10336" i="8"/>
  <c r="I10336" i="8"/>
  <c r="D12979" i="8"/>
  <c r="E12979" i="8"/>
  <c r="I12979" i="8"/>
  <c r="D8474" i="8"/>
  <c r="E8474" i="8"/>
  <c r="I8474" i="8"/>
  <c r="D1532" i="8"/>
  <c r="E1532" i="8"/>
  <c r="I1532" i="8"/>
  <c r="D1542" i="8"/>
  <c r="E1542" i="8"/>
  <c r="I1542" i="8"/>
  <c r="D461" i="8"/>
  <c r="E461" i="8"/>
  <c r="I461" i="8"/>
  <c r="D9438" i="8"/>
  <c r="E9438" i="8"/>
  <c r="I9438" i="8"/>
  <c r="D9433" i="8"/>
  <c r="E9433" i="8"/>
  <c r="I9433" i="8"/>
  <c r="D10318" i="8"/>
  <c r="E10318" i="8"/>
  <c r="I10318" i="8"/>
  <c r="D12378" i="8"/>
  <c r="E12378" i="8"/>
  <c r="I12378" i="8"/>
  <c r="D12377" i="8"/>
  <c r="E12377" i="8"/>
  <c r="I12377" i="8"/>
  <c r="D12403" i="8"/>
  <c r="E12403" i="8"/>
  <c r="I12403" i="8"/>
  <c r="D2206" i="8"/>
  <c r="E2206" i="8"/>
  <c r="I2206" i="8"/>
  <c r="D1342" i="8"/>
  <c r="E1342" i="8"/>
  <c r="I1342" i="8"/>
  <c r="D198" i="8"/>
  <c r="E198" i="8"/>
  <c r="I198" i="8"/>
  <c r="D195" i="8"/>
  <c r="E195" i="8"/>
  <c r="I195" i="8"/>
  <c r="D4677" i="8"/>
  <c r="E4677" i="8"/>
  <c r="I4677" i="8"/>
  <c r="D11976" i="8"/>
  <c r="E11976" i="8"/>
  <c r="I11976" i="8"/>
  <c r="D13186" i="8"/>
  <c r="E13186" i="8"/>
  <c r="I13186" i="8"/>
  <c r="D3478" i="8"/>
  <c r="E3478" i="8"/>
  <c r="I3478" i="8"/>
  <c r="D3477" i="8"/>
  <c r="E3477" i="8"/>
  <c r="I3477" i="8"/>
  <c r="D3476" i="8"/>
  <c r="E3476" i="8"/>
  <c r="I3476" i="8"/>
  <c r="D11044" i="8"/>
  <c r="E11044" i="8"/>
  <c r="I11044" i="8"/>
  <c r="D11038" i="8"/>
  <c r="E11038" i="8"/>
  <c r="I11038" i="8"/>
  <c r="D11037" i="8"/>
  <c r="E11037" i="8"/>
  <c r="I11037" i="8"/>
  <c r="D1063" i="8"/>
  <c r="E1063" i="8"/>
  <c r="I1063" i="8"/>
  <c r="D11422" i="8"/>
  <c r="E11422" i="8"/>
  <c r="I11422" i="8"/>
  <c r="D11421" i="8"/>
  <c r="E11421" i="8"/>
  <c r="I11421" i="8"/>
  <c r="D11420" i="8"/>
  <c r="E11420" i="8"/>
  <c r="I11420" i="8"/>
  <c r="D10018" i="8"/>
  <c r="E10018" i="8"/>
  <c r="I10018" i="8"/>
  <c r="D6544" i="8"/>
  <c r="E6544" i="8"/>
  <c r="I6544" i="8"/>
  <c r="D13749" i="8"/>
  <c r="E13749" i="8"/>
  <c r="I13749" i="8"/>
  <c r="D13748" i="8"/>
  <c r="E13748" i="8"/>
  <c r="I13748" i="8"/>
  <c r="D13747" i="8"/>
  <c r="E13747" i="8"/>
  <c r="I13747" i="8"/>
  <c r="D12096" i="8"/>
  <c r="E12096" i="8"/>
  <c r="I12096" i="8"/>
  <c r="D9031" i="8"/>
  <c r="E9031" i="8"/>
  <c r="I9031" i="8"/>
  <c r="D9030" i="8"/>
  <c r="E9030" i="8"/>
  <c r="I9030" i="8"/>
  <c r="D9028" i="8"/>
  <c r="E9028" i="8"/>
  <c r="I9028" i="8"/>
  <c r="D5469" i="8"/>
  <c r="D5470" i="8"/>
  <c r="D5471" i="8"/>
  <c r="E5469" i="8"/>
  <c r="E5470" i="8"/>
  <c r="E5471" i="8"/>
  <c r="I5469" i="8"/>
  <c r="I5470" i="8"/>
  <c r="I5471" i="8"/>
  <c r="D11792" i="8"/>
  <c r="E11792" i="8"/>
  <c r="I11792" i="8"/>
  <c r="D6022" i="8"/>
  <c r="E6022" i="8"/>
  <c r="I6022" i="8"/>
  <c r="D6029" i="8"/>
  <c r="E6029" i="8"/>
  <c r="I6029" i="8"/>
  <c r="D6020" i="8"/>
  <c r="E6020" i="8"/>
  <c r="I6020" i="8"/>
  <c r="D4084" i="8"/>
  <c r="E4084" i="8"/>
  <c r="I4084" i="8"/>
  <c r="D4079" i="8"/>
  <c r="E4079" i="8"/>
  <c r="I4079" i="8"/>
  <c r="D4083" i="8"/>
  <c r="E4083" i="8"/>
  <c r="I4083" i="8"/>
  <c r="D12699" i="8"/>
  <c r="E12699" i="8"/>
  <c r="I12699" i="8"/>
  <c r="D4676" i="8"/>
  <c r="E4676" i="8"/>
  <c r="I4676" i="8"/>
  <c r="D6423" i="8"/>
  <c r="D11039" i="8"/>
  <c r="D7047" i="8"/>
  <c r="D7858" i="8"/>
  <c r="E6423" i="8"/>
  <c r="E11039" i="8"/>
  <c r="E7047" i="8"/>
  <c r="E7858" i="8"/>
  <c r="I6423" i="8"/>
  <c r="I11039" i="8"/>
  <c r="I7047" i="8"/>
  <c r="I7858" i="8"/>
  <c r="D1108" i="8"/>
  <c r="E1108" i="8"/>
  <c r="I1108" i="8"/>
  <c r="D4671" i="8"/>
  <c r="E4671" i="8"/>
  <c r="I4671" i="8"/>
  <c r="D7737" i="8"/>
  <c r="E7737" i="8"/>
  <c r="I7737" i="8"/>
  <c r="D7735" i="8"/>
  <c r="E7735" i="8"/>
  <c r="I7735" i="8"/>
  <c r="D12376" i="8"/>
  <c r="E12376" i="8"/>
  <c r="I12376" i="8"/>
  <c r="D12373" i="8"/>
  <c r="E12373" i="8"/>
  <c r="I12373" i="8"/>
  <c r="D11956" i="8"/>
  <c r="E11956" i="8"/>
  <c r="I11956" i="8"/>
  <c r="D3178" i="8"/>
  <c r="E3178" i="8"/>
  <c r="I3178" i="8"/>
  <c r="D6542" i="8"/>
  <c r="E6542" i="8"/>
  <c r="I6542" i="8"/>
  <c r="D6538" i="8"/>
  <c r="E6538" i="8"/>
  <c r="I6538" i="8"/>
  <c r="D818" i="8"/>
  <c r="E818" i="8"/>
  <c r="I818" i="8"/>
  <c r="D13746" i="8"/>
  <c r="E13746" i="8"/>
  <c r="I13746" i="8"/>
  <c r="D13766" i="8"/>
  <c r="E13766" i="8"/>
  <c r="I13766" i="8"/>
  <c r="D13745" i="8"/>
  <c r="E13745" i="8"/>
  <c r="I13745" i="8"/>
  <c r="D9860" i="8"/>
  <c r="E9860" i="8"/>
  <c r="I9860" i="8"/>
  <c r="D9859" i="8"/>
  <c r="E9859" i="8"/>
  <c r="I9859" i="8"/>
  <c r="D1744" i="8"/>
  <c r="E1744" i="8"/>
  <c r="I1744" i="8"/>
  <c r="D1743" i="8"/>
  <c r="E1743" i="8"/>
  <c r="I1743" i="8"/>
  <c r="D3463" i="8"/>
  <c r="E3463" i="8"/>
  <c r="I3463" i="8"/>
  <c r="D3462" i="8"/>
  <c r="E3462" i="8"/>
  <c r="I3462" i="8"/>
  <c r="D1078" i="8"/>
  <c r="E1078" i="8"/>
  <c r="I1078" i="8"/>
  <c r="D13472" i="8"/>
  <c r="E13472" i="8"/>
  <c r="I13472" i="8"/>
  <c r="D6019" i="8"/>
  <c r="E6019" i="8"/>
  <c r="I6019" i="8"/>
  <c r="D12192" i="8"/>
  <c r="E12192" i="8"/>
  <c r="I12192" i="8"/>
  <c r="D12191" i="8"/>
  <c r="E12191" i="8"/>
  <c r="I12191" i="8"/>
  <c r="D12978" i="8"/>
  <c r="E12978" i="8"/>
  <c r="I12978" i="8"/>
  <c r="D4078" i="8"/>
  <c r="E4078" i="8"/>
  <c r="I4078" i="8"/>
  <c r="D4077" i="8"/>
  <c r="E4077" i="8"/>
  <c r="I4077" i="8"/>
  <c r="D7510" i="8"/>
  <c r="E7510" i="8"/>
  <c r="I7510" i="8"/>
  <c r="D7509" i="8"/>
  <c r="E7509" i="8"/>
  <c r="I7509" i="8"/>
  <c r="D7508" i="8"/>
  <c r="E7508" i="8"/>
  <c r="I7508" i="8"/>
  <c r="D13594" i="8"/>
  <c r="E13594" i="8"/>
  <c r="I13594" i="8"/>
  <c r="D11791" i="8" l="1"/>
  <c r="E11791" i="8"/>
  <c r="I11791" i="8"/>
  <c r="D5468" i="8"/>
  <c r="E5468" i="8"/>
  <c r="I5468" i="8"/>
  <c r="D5467" i="8"/>
  <c r="E5467" i="8"/>
  <c r="I5467" i="8"/>
  <c r="D5465" i="8"/>
  <c r="E5465" i="8"/>
  <c r="I5465" i="8"/>
  <c r="D455" i="8"/>
  <c r="E455" i="8"/>
  <c r="I455" i="8"/>
  <c r="D9432" i="8"/>
  <c r="E9432" i="8"/>
  <c r="I9432" i="8"/>
  <c r="D9431" i="8"/>
  <c r="E9431" i="8"/>
  <c r="I9431" i="8"/>
  <c r="D10317" i="8"/>
  <c r="E10317" i="8"/>
  <c r="I10317" i="8"/>
  <c r="D8024" i="8"/>
  <c r="E8024" i="8"/>
  <c r="I8024" i="8"/>
  <c r="D8023" i="8"/>
  <c r="E8023" i="8"/>
  <c r="I8023" i="8"/>
  <c r="D8022" i="8"/>
  <c r="E8022" i="8"/>
  <c r="I8022" i="8"/>
  <c r="D11435" i="8"/>
  <c r="E11435" i="8"/>
  <c r="I11435" i="8"/>
  <c r="D8562" i="8"/>
  <c r="E8562" i="8"/>
  <c r="I8562" i="8"/>
  <c r="D8561" i="8"/>
  <c r="E8561" i="8"/>
  <c r="I8561" i="8"/>
  <c r="D12679" i="8"/>
  <c r="E12679" i="8"/>
  <c r="I12679" i="8"/>
  <c r="D12698" i="8"/>
  <c r="E12698" i="8"/>
  <c r="I12698" i="8"/>
  <c r="D12697" i="8"/>
  <c r="E12697" i="8"/>
  <c r="I12697" i="8"/>
  <c r="D10316" i="8" l="1"/>
  <c r="E10316" i="8"/>
  <c r="I10316" i="8"/>
  <c r="D1541" i="8"/>
  <c r="E1541" i="8"/>
  <c r="I1541" i="8"/>
  <c r="D1539" i="8"/>
  <c r="E1539" i="8"/>
  <c r="I1539" i="8"/>
  <c r="D1538" i="8"/>
  <c r="E1538" i="8"/>
  <c r="I1538" i="8"/>
  <c r="D12977" i="8" l="1"/>
  <c r="E12977" i="8"/>
  <c r="I12977" i="8"/>
  <c r="D11419" i="8" l="1"/>
  <c r="E11419" i="8"/>
  <c r="I11419" i="8"/>
  <c r="D12976" i="8"/>
  <c r="E12976" i="8"/>
  <c r="I12976" i="8"/>
  <c r="D10315" i="8"/>
  <c r="E10315" i="8"/>
  <c r="I10315" i="8"/>
  <c r="D12095" i="8"/>
  <c r="E12095" i="8"/>
  <c r="I12095" i="8"/>
  <c r="D1537" i="8"/>
  <c r="E1537" i="8"/>
  <c r="I1537" i="8"/>
  <c r="D1536" i="8"/>
  <c r="E1536" i="8"/>
  <c r="I1536" i="8"/>
  <c r="D1534" i="8"/>
  <c r="E1534" i="8"/>
  <c r="I1534" i="8"/>
  <c r="D10314" i="8"/>
  <c r="E10314" i="8"/>
  <c r="I10314" i="8"/>
  <c r="D12975" i="8"/>
  <c r="E12975" i="8"/>
  <c r="I12975" i="8"/>
  <c r="D9430" i="8"/>
  <c r="E9430" i="8"/>
  <c r="I9430" i="8"/>
  <c r="D10709" i="8"/>
  <c r="E10709" i="8"/>
  <c r="I10709" i="8"/>
  <c r="D10708" i="8"/>
  <c r="E10708" i="8"/>
  <c r="I10708" i="8"/>
  <c r="D11790" i="8"/>
  <c r="E11790" i="8"/>
  <c r="I11790" i="8"/>
  <c r="D460" i="8"/>
  <c r="E460" i="8"/>
  <c r="I460" i="8"/>
  <c r="D458" i="8"/>
  <c r="E458" i="8"/>
  <c r="I458" i="8"/>
  <c r="D454" i="8"/>
  <c r="E454" i="8"/>
  <c r="I454" i="8"/>
  <c r="D4076" i="8"/>
  <c r="E4076" i="8"/>
  <c r="I4076" i="8"/>
  <c r="D4073" i="8"/>
  <c r="E4073" i="8"/>
  <c r="I4073" i="8"/>
  <c r="D4082" i="8"/>
  <c r="E4082" i="8"/>
  <c r="I4082" i="8"/>
  <c r="D5474" i="8"/>
  <c r="E5474" i="8"/>
  <c r="I5474" i="8"/>
  <c r="D5472" i="8"/>
  <c r="E5472" i="8"/>
  <c r="I5472" i="8"/>
  <c r="D5464" i="8"/>
  <c r="E5464" i="8"/>
  <c r="I5464" i="8"/>
  <c r="D8034" i="8"/>
  <c r="E8034" i="8"/>
  <c r="I8034" i="8"/>
  <c r="D12974" i="8"/>
  <c r="E12974" i="8"/>
  <c r="I12974" i="8"/>
  <c r="D8554" i="8"/>
  <c r="E8554" i="8"/>
  <c r="I8554" i="8"/>
  <c r="D8553" i="8"/>
  <c r="E8553" i="8"/>
  <c r="I8553" i="8"/>
  <c r="D6028" i="8"/>
  <c r="E6028" i="8"/>
  <c r="I6028" i="8"/>
  <c r="D6027" i="8"/>
  <c r="E6027" i="8"/>
  <c r="I6027" i="8"/>
  <c r="D6018" i="8"/>
  <c r="E6018" i="8"/>
  <c r="I6018" i="8"/>
  <c r="D1339" i="8"/>
  <c r="E1339" i="8"/>
  <c r="I1339" i="8"/>
  <c r="D1337" i="8"/>
  <c r="E1337" i="8"/>
  <c r="I1337" i="8"/>
  <c r="D3461" i="8"/>
  <c r="E3461" i="8"/>
  <c r="I3461" i="8"/>
  <c r="D3460" i="8"/>
  <c r="E3460" i="8"/>
  <c r="I3460" i="8"/>
  <c r="D8476" i="8"/>
  <c r="E8476" i="8"/>
  <c r="I8476" i="8"/>
  <c r="D1742" i="8"/>
  <c r="E1742" i="8"/>
  <c r="I1742" i="8"/>
  <c r="D1741" i="8"/>
  <c r="E1741" i="8"/>
  <c r="I1741" i="8"/>
  <c r="D1737" i="8"/>
  <c r="E1737" i="8"/>
  <c r="I1737" i="8"/>
  <c r="D11036" i="8"/>
  <c r="E11036" i="8"/>
  <c r="I11036" i="8"/>
  <c r="D9856" i="8"/>
  <c r="D9857" i="8"/>
  <c r="D9858" i="8"/>
  <c r="E9856" i="8"/>
  <c r="E9857" i="8"/>
  <c r="E9858" i="8"/>
  <c r="I9856" i="8"/>
  <c r="I9857" i="8"/>
  <c r="I9858" i="8"/>
  <c r="D1077" i="8"/>
  <c r="E1077" i="8"/>
  <c r="I1077" i="8"/>
  <c r="D1076" i="8"/>
  <c r="E1076" i="8"/>
  <c r="I1076" i="8"/>
  <c r="D13744" i="8"/>
  <c r="E13744" i="8"/>
  <c r="I13744" i="8"/>
  <c r="D13743" i="8"/>
  <c r="E13743" i="8"/>
  <c r="I13743" i="8"/>
  <c r="D13742" i="8"/>
  <c r="E13742" i="8"/>
  <c r="I13742" i="8"/>
  <c r="D9024" i="8"/>
  <c r="E9024" i="8"/>
  <c r="I9024" i="8"/>
  <c r="D9023" i="8"/>
  <c r="E9023" i="8"/>
  <c r="I9023" i="8"/>
  <c r="D10309" i="8"/>
  <c r="E10309" i="8"/>
  <c r="I10309" i="8"/>
  <c r="D10308" i="8"/>
  <c r="E10308" i="8"/>
  <c r="I10308" i="8"/>
  <c r="D12674" i="8"/>
  <c r="D12675" i="8"/>
  <c r="E12674" i="8"/>
  <c r="E12675" i="8"/>
  <c r="I12674" i="8"/>
  <c r="I12675" i="8"/>
  <c r="D12678" i="8"/>
  <c r="E12678" i="8"/>
  <c r="I12678" i="8"/>
  <c r="D12973" i="8" l="1"/>
  <c r="E12973" i="8"/>
  <c r="I12973" i="8"/>
  <c r="D13741" i="8"/>
  <c r="E13741" i="8"/>
  <c r="I13741" i="8"/>
  <c r="D13740" i="8"/>
  <c r="E13740" i="8"/>
  <c r="I13740" i="8"/>
  <c r="D13739" i="8"/>
  <c r="E13739" i="8"/>
  <c r="I13739" i="8"/>
  <c r="D2639" i="8"/>
  <c r="E2639" i="8"/>
  <c r="I2639" i="8"/>
  <c r="D2638" i="8"/>
  <c r="E2638" i="8"/>
  <c r="I2638" i="8"/>
  <c r="D9855" i="8"/>
  <c r="E9855" i="8"/>
  <c r="I9855" i="8"/>
  <c r="D9854" i="8"/>
  <c r="E9854" i="8"/>
  <c r="I9854" i="8"/>
  <c r="D9853" i="8"/>
  <c r="E9853" i="8"/>
  <c r="I9853" i="8"/>
  <c r="D9852" i="8"/>
  <c r="E9852" i="8"/>
  <c r="I9852" i="8"/>
  <c r="D11035" i="8"/>
  <c r="E11035" i="8"/>
  <c r="I11035" i="8"/>
  <c r="D11034" i="8"/>
  <c r="E11034" i="8"/>
  <c r="I11034" i="8"/>
  <c r="D1736" i="8"/>
  <c r="E1736" i="8"/>
  <c r="I1736" i="8"/>
  <c r="D1735" i="8"/>
  <c r="E1735" i="8"/>
  <c r="I1735" i="8"/>
  <c r="D13738" i="8"/>
  <c r="E13738" i="8"/>
  <c r="I13738" i="8"/>
  <c r="D13737" i="8"/>
  <c r="E13737" i="8"/>
  <c r="I13737" i="8"/>
  <c r="D13736" i="8"/>
  <c r="E13736" i="8"/>
  <c r="I13736" i="8"/>
  <c r="D6537" i="8"/>
  <c r="E6537" i="8"/>
  <c r="I6537" i="8"/>
  <c r="D6536" i="8"/>
  <c r="E6536" i="8"/>
  <c r="I6536" i="8"/>
  <c r="D6534" i="8"/>
  <c r="E6534" i="8"/>
  <c r="I6534" i="8"/>
  <c r="D11033" i="8"/>
  <c r="E11033" i="8"/>
  <c r="I11033" i="8"/>
  <c r="D11032" i="8"/>
  <c r="E11032" i="8"/>
  <c r="I11032" i="8"/>
  <c r="D11031" i="8"/>
  <c r="E11031" i="8"/>
  <c r="I11031" i="8"/>
  <c r="D11647" i="8"/>
  <c r="E11647" i="8"/>
  <c r="I11647" i="8"/>
  <c r="D11646" i="8"/>
  <c r="E11646" i="8"/>
  <c r="I11646" i="8"/>
  <c r="D11645" i="8"/>
  <c r="E11645" i="8"/>
  <c r="I11645" i="8"/>
  <c r="D13597" i="8"/>
  <c r="E13597" i="8"/>
  <c r="I13597" i="8"/>
  <c r="D1734" i="8"/>
  <c r="E1734" i="8"/>
  <c r="I1734" i="8"/>
  <c r="D1733" i="8"/>
  <c r="E1733" i="8"/>
  <c r="I1733" i="8"/>
  <c r="D10725" i="8" l="1"/>
  <c r="E10725" i="8"/>
  <c r="I10725" i="8"/>
  <c r="D10707" i="8"/>
  <c r="E10707" i="8"/>
  <c r="I10707" i="8"/>
  <c r="D10706" i="8"/>
  <c r="E10706" i="8"/>
  <c r="I10706" i="8"/>
  <c r="D8021" i="8" l="1"/>
  <c r="E8021" i="8"/>
  <c r="I8021" i="8"/>
  <c r="D8020" i="8"/>
  <c r="E8020" i="8"/>
  <c r="I8020" i="8"/>
  <c r="D8019" i="8"/>
  <c r="E8019" i="8"/>
  <c r="I8019" i="8"/>
  <c r="D11434" i="8"/>
  <c r="E11434" i="8"/>
  <c r="I11434" i="8"/>
  <c r="D11418" i="8"/>
  <c r="E11418" i="8"/>
  <c r="I11418" i="8"/>
  <c r="D11417" i="8"/>
  <c r="E11417" i="8"/>
  <c r="I11417" i="8"/>
  <c r="D10313" i="8"/>
  <c r="E10313" i="8"/>
  <c r="I10313" i="8"/>
  <c r="D453" i="8"/>
  <c r="E453" i="8"/>
  <c r="I453" i="8"/>
  <c r="D452" i="8"/>
  <c r="E452" i="8"/>
  <c r="I452" i="8"/>
  <c r="D13185" i="8"/>
  <c r="E13185" i="8"/>
  <c r="I13185" i="8"/>
  <c r="D13184" i="8"/>
  <c r="E13184" i="8"/>
  <c r="I13184" i="8"/>
  <c r="D12372" i="8"/>
  <c r="E12372" i="8"/>
  <c r="I12372" i="8"/>
  <c r="D12371" i="8"/>
  <c r="E12371" i="8"/>
  <c r="I12371" i="8"/>
  <c r="D12972" i="8"/>
  <c r="E12972" i="8"/>
  <c r="I12972" i="8"/>
  <c r="D11789" i="8"/>
  <c r="E11789" i="8"/>
  <c r="I11789" i="8"/>
  <c r="D2189" i="8"/>
  <c r="E2189" i="8"/>
  <c r="I2189" i="8"/>
  <c r="D12190" i="8"/>
  <c r="E12190" i="8"/>
  <c r="I12190" i="8"/>
  <c r="D12188" i="8"/>
  <c r="E12188" i="8"/>
  <c r="I12188" i="8"/>
  <c r="D7507" i="8"/>
  <c r="E7507" i="8"/>
  <c r="I7507" i="8"/>
  <c r="D11955" i="8"/>
  <c r="E11955" i="8"/>
  <c r="I11955" i="8"/>
  <c r="D3458" i="8"/>
  <c r="E3458" i="8"/>
  <c r="I3458" i="8"/>
  <c r="D3454" i="8"/>
  <c r="E3454" i="8"/>
  <c r="I3454" i="8"/>
  <c r="D3470" i="8"/>
  <c r="E3470" i="8"/>
  <c r="I3470" i="8"/>
  <c r="D5461" i="8"/>
  <c r="D5462" i="8"/>
  <c r="D5463" i="8"/>
  <c r="E5461" i="8"/>
  <c r="E5462" i="8"/>
  <c r="E5463" i="8"/>
  <c r="I5461" i="8"/>
  <c r="I5462" i="8"/>
  <c r="I5463" i="8"/>
  <c r="D6017" i="8"/>
  <c r="E6017" i="8"/>
  <c r="I6017" i="8"/>
  <c r="D6015" i="8"/>
  <c r="E6015" i="8"/>
  <c r="I6015" i="8"/>
  <c r="D6013" i="8"/>
  <c r="E6013" i="8"/>
  <c r="I6013" i="8"/>
  <c r="D4068" i="8"/>
  <c r="E4068" i="8"/>
  <c r="I4068" i="8"/>
  <c r="D4081" i="8"/>
  <c r="E4081" i="8"/>
  <c r="I4081" i="8"/>
  <c r="D8475" i="8"/>
  <c r="E8475" i="8"/>
  <c r="I8475" i="8"/>
  <c r="D9027" i="8"/>
  <c r="E9027" i="8"/>
  <c r="I9027" i="8"/>
  <c r="D9026" i="8"/>
  <c r="E9026" i="8"/>
  <c r="I9026" i="8"/>
  <c r="D12677" i="8"/>
  <c r="E12677" i="8"/>
  <c r="I12677" i="8"/>
  <c r="D12676" i="8"/>
  <c r="E12676" i="8"/>
  <c r="I12676" i="8"/>
  <c r="D9585" i="8"/>
  <c r="E9585" i="8"/>
  <c r="I9585" i="8"/>
  <c r="D10312" i="8"/>
  <c r="E10312" i="8"/>
  <c r="I10312" i="8"/>
  <c r="D13347" i="8"/>
  <c r="D13348" i="8"/>
  <c r="E13347" i="8"/>
  <c r="E13348" i="8"/>
  <c r="I13347" i="8"/>
  <c r="I13348" i="8"/>
  <c r="D6533" i="8"/>
  <c r="E6533" i="8"/>
  <c r="I6533" i="8"/>
  <c r="D6531" i="8"/>
  <c r="E6531" i="8"/>
  <c r="I6531" i="8"/>
  <c r="D11644" i="8"/>
  <c r="E11644" i="8"/>
  <c r="I11644" i="8"/>
  <c r="D7733" i="8"/>
  <c r="E7733" i="8"/>
  <c r="I7733" i="8"/>
  <c r="D7732" i="8"/>
  <c r="E7732" i="8"/>
  <c r="I7732" i="8"/>
  <c r="D7731" i="8"/>
  <c r="E7731" i="8"/>
  <c r="I7731" i="8"/>
  <c r="D12971" i="8"/>
  <c r="E12971" i="8"/>
  <c r="I12971" i="8"/>
  <c r="D2637" i="8"/>
  <c r="E2637" i="8"/>
  <c r="I2637" i="8"/>
  <c r="D2636" i="8"/>
  <c r="E2636" i="8"/>
  <c r="I2636" i="8"/>
  <c r="D11149" i="8"/>
  <c r="E11149" i="8"/>
  <c r="I11149" i="8"/>
  <c r="D11151" i="8"/>
  <c r="E11151" i="8"/>
  <c r="I11151" i="8"/>
  <c r="D10311" i="8"/>
  <c r="E10311" i="8"/>
  <c r="I10311" i="8"/>
  <c r="D11954" i="8"/>
  <c r="E11954" i="8"/>
  <c r="I11954" i="8"/>
  <c r="D11953" i="8"/>
  <c r="E11953" i="8"/>
  <c r="I11953" i="8"/>
  <c r="D11951" i="8"/>
  <c r="E11951" i="8"/>
  <c r="I11951" i="8"/>
  <c r="D11416" i="8"/>
  <c r="E11416" i="8"/>
  <c r="I11416" i="8"/>
  <c r="D11415" i="8"/>
  <c r="E11415" i="8"/>
  <c r="I11415" i="8"/>
  <c r="D11414" i="8"/>
  <c r="E11414" i="8"/>
  <c r="I11414" i="8"/>
  <c r="D10310" i="8"/>
  <c r="E10310" i="8"/>
  <c r="I10310" i="8"/>
  <c r="D9429" i="8"/>
  <c r="E9429" i="8"/>
  <c r="I9429" i="8"/>
  <c r="D9428" i="8"/>
  <c r="E9428" i="8"/>
  <c r="I9428" i="8"/>
  <c r="D12187" i="8"/>
  <c r="E12187" i="8"/>
  <c r="I12187" i="8"/>
  <c r="D6024" i="8"/>
  <c r="E6024" i="8"/>
  <c r="I6024" i="8"/>
  <c r="D6023" i="8"/>
  <c r="E6023" i="8"/>
  <c r="I6023" i="8"/>
  <c r="D6012" i="8"/>
  <c r="E6012" i="8"/>
  <c r="I6012" i="8"/>
  <c r="D8018" i="8"/>
  <c r="E8018" i="8"/>
  <c r="I8018" i="8"/>
  <c r="D10017" i="8"/>
  <c r="E10017" i="8"/>
  <c r="I10017" i="8"/>
  <c r="D2188" i="8"/>
  <c r="E2188" i="8"/>
  <c r="I2188" i="8"/>
  <c r="D1529" i="8"/>
  <c r="E1529" i="8"/>
  <c r="I1529" i="8"/>
  <c r="D1531" i="8"/>
  <c r="E1531" i="8"/>
  <c r="I1531" i="8"/>
  <c r="D11030" i="8"/>
  <c r="E11030" i="8"/>
  <c r="I11030" i="8"/>
  <c r="D11029" i="8"/>
  <c r="E11029" i="8"/>
  <c r="I11029" i="8"/>
  <c r="D11025" i="8"/>
  <c r="E11025" i="8"/>
  <c r="I11025" i="8"/>
  <c r="D12370" i="8"/>
  <c r="E12370" i="8"/>
  <c r="I12370" i="8"/>
  <c r="D12369" i="8"/>
  <c r="E12369" i="8"/>
  <c r="I12369" i="8"/>
  <c r="D12368" i="8"/>
  <c r="E12368" i="8"/>
  <c r="I12368" i="8"/>
  <c r="D1336" i="8"/>
  <c r="E1336" i="8"/>
  <c r="I1336" i="8"/>
  <c r="D3464" i="8"/>
  <c r="E3464" i="8"/>
  <c r="I3464" i="8"/>
  <c r="D8552" i="8"/>
  <c r="E8552" i="8"/>
  <c r="I8552" i="8"/>
  <c r="D13012" i="8"/>
  <c r="E13012" i="8"/>
  <c r="I13012" i="8"/>
  <c r="D7515" i="8"/>
  <c r="E7515" i="8"/>
  <c r="I7515" i="8"/>
  <c r="D7514" i="8"/>
  <c r="E7514" i="8"/>
  <c r="I7514" i="8"/>
  <c r="D7506" i="8"/>
  <c r="E7506" i="8"/>
  <c r="I7506" i="8"/>
  <c r="D12970" i="8"/>
  <c r="E12970" i="8"/>
  <c r="I12970" i="8"/>
  <c r="D4080" i="8"/>
  <c r="E4080" i="8"/>
  <c r="I4080" i="8"/>
  <c r="D4067" i="8"/>
  <c r="E4067" i="8"/>
  <c r="I4067" i="8"/>
  <c r="D194" i="8"/>
  <c r="E194" i="8"/>
  <c r="I194" i="8"/>
  <c r="D4066" i="8"/>
  <c r="E4066" i="8"/>
  <c r="I4066" i="8"/>
  <c r="D9237" i="8"/>
  <c r="E9237" i="8"/>
  <c r="I9237" i="8"/>
  <c r="D9013" i="8"/>
  <c r="E9013" i="8"/>
  <c r="I9013" i="8"/>
  <c r="D5399" i="8"/>
  <c r="E5399" i="8"/>
  <c r="I5399" i="8"/>
  <c r="D5397" i="8"/>
  <c r="E5397" i="8"/>
  <c r="I5397" i="8"/>
  <c r="D5396" i="8"/>
  <c r="E5396" i="8"/>
  <c r="I5396" i="8"/>
  <c r="D1031" i="8"/>
  <c r="E1031" i="8"/>
  <c r="I1031" i="8"/>
  <c r="D1012" i="8"/>
  <c r="E1012" i="8"/>
  <c r="I1012" i="8"/>
  <c r="D1011" i="8"/>
  <c r="E1011" i="8"/>
  <c r="I1011" i="8"/>
  <c r="D11788" i="8"/>
  <c r="E11788" i="8"/>
  <c r="I11788" i="8"/>
  <c r="D8348" i="8"/>
  <c r="E8348" i="8"/>
  <c r="I8348" i="8"/>
  <c r="D12094" i="8"/>
  <c r="E12094" i="8"/>
  <c r="I12094" i="8"/>
  <c r="D10298" i="8"/>
  <c r="E10298" i="8"/>
  <c r="I10298" i="8"/>
  <c r="D12673" i="8"/>
  <c r="E12673" i="8"/>
  <c r="I12673" i="8"/>
  <c r="D12672" i="8"/>
  <c r="E12672" i="8"/>
  <c r="I12672" i="8"/>
  <c r="D447" i="8"/>
  <c r="E447" i="8"/>
  <c r="I447" i="8"/>
  <c r="D2618" i="8" l="1"/>
  <c r="E2618" i="8"/>
  <c r="I2618" i="8"/>
  <c r="D2616" i="8"/>
  <c r="E2616" i="8"/>
  <c r="I2616" i="8"/>
  <c r="D2615" i="8"/>
  <c r="E2615" i="8"/>
  <c r="I2615" i="8"/>
  <c r="D3171" i="8"/>
  <c r="E3171" i="8"/>
  <c r="I3171" i="8"/>
  <c r="D1732" i="8"/>
  <c r="E1732" i="8"/>
  <c r="I1732" i="8"/>
  <c r="D1730" i="8"/>
  <c r="E1730" i="8"/>
  <c r="I1730" i="8"/>
  <c r="D13735" i="8"/>
  <c r="E13735" i="8"/>
  <c r="I13735" i="8"/>
  <c r="D13734" i="8"/>
  <c r="E13734" i="8"/>
  <c r="I13734" i="8"/>
  <c r="D6529" i="8"/>
  <c r="E6529" i="8"/>
  <c r="I6529" i="8"/>
  <c r="D6500" i="8"/>
  <c r="E6500" i="8"/>
  <c r="I6500" i="8"/>
  <c r="D6499" i="8"/>
  <c r="E6499" i="8"/>
  <c r="I6499" i="8"/>
  <c r="D11022" i="8"/>
  <c r="E11022" i="8"/>
  <c r="I11022" i="8"/>
  <c r="D11021" i="8"/>
  <c r="E11021" i="8"/>
  <c r="I11021" i="8"/>
  <c r="D11020" i="8"/>
  <c r="E11020" i="8"/>
  <c r="I11020" i="8"/>
  <c r="D816" i="8"/>
  <c r="E816" i="8"/>
  <c r="I816" i="8"/>
  <c r="D812" i="8"/>
  <c r="E812" i="8"/>
  <c r="I812" i="8"/>
  <c r="D12969" i="8"/>
  <c r="E12969" i="8"/>
  <c r="I12969" i="8"/>
  <c r="D4669" i="8"/>
  <c r="E4669" i="8"/>
  <c r="I4669" i="8"/>
  <c r="D10696" i="8"/>
  <c r="E10696" i="8"/>
  <c r="I10696" i="8"/>
  <c r="D10695" i="8"/>
  <c r="E10695" i="8"/>
  <c r="I10695" i="8"/>
  <c r="D11408" i="8"/>
  <c r="E11408" i="8"/>
  <c r="I11408" i="8"/>
  <c r="D11413" i="8"/>
  <c r="E11413" i="8"/>
  <c r="I11413" i="8"/>
  <c r="D11412" i="8"/>
  <c r="E11412" i="8"/>
  <c r="I11412" i="8"/>
  <c r="D10297" i="8"/>
  <c r="E10297" i="8"/>
  <c r="I10297" i="8"/>
  <c r="D13346" i="8"/>
  <c r="E13346" i="8"/>
  <c r="I13346" i="8"/>
  <c r="D11292" i="8"/>
  <c r="E11292" i="8"/>
  <c r="I11292" i="8"/>
  <c r="D13183" i="8"/>
  <c r="E13183" i="8"/>
  <c r="I13183" i="8"/>
  <c r="D1010" i="8"/>
  <c r="E1010" i="8"/>
  <c r="I1010" i="8"/>
  <c r="D1009" i="8"/>
  <c r="E1009" i="8"/>
  <c r="I1009" i="8"/>
  <c r="D187" i="8"/>
  <c r="E187" i="8"/>
  <c r="I187" i="8"/>
  <c r="D193" i="8"/>
  <c r="E193" i="8"/>
  <c r="I193" i="8"/>
  <c r="D13471" i="8"/>
  <c r="E13471" i="8"/>
  <c r="I13471" i="8"/>
  <c r="D4058" i="8"/>
  <c r="E4058" i="8"/>
  <c r="I4058" i="8"/>
  <c r="D3977" i="8"/>
  <c r="E3977" i="8"/>
  <c r="I3977" i="8"/>
  <c r="D4057" i="8"/>
  <c r="E4057" i="8"/>
  <c r="I4057" i="8"/>
  <c r="D2799" i="8"/>
  <c r="E2799" i="8"/>
  <c r="I2799" i="8"/>
  <c r="D2798" i="8"/>
  <c r="E2798" i="8"/>
  <c r="I2798" i="8"/>
  <c r="D2797" i="8"/>
  <c r="E2797" i="8"/>
  <c r="I2797" i="8"/>
  <c r="D3453" i="8"/>
  <c r="E3453" i="8"/>
  <c r="I3453" i="8"/>
  <c r="D3451" i="8"/>
  <c r="E3451" i="8"/>
  <c r="I3451" i="8"/>
  <c r="D11947" i="8"/>
  <c r="E11947" i="8"/>
  <c r="I11947" i="8"/>
  <c r="D11946" i="8"/>
  <c r="E11946" i="8"/>
  <c r="I11946" i="8"/>
  <c r="D11945" i="8"/>
  <c r="E11945" i="8"/>
  <c r="I11945" i="8"/>
  <c r="D5460" i="8"/>
  <c r="E5460" i="8"/>
  <c r="I5460" i="8"/>
  <c r="D5388" i="8"/>
  <c r="E5388" i="8"/>
  <c r="I5388" i="8"/>
  <c r="D5387" i="8"/>
  <c r="E5387" i="8"/>
  <c r="I5387" i="8"/>
  <c r="D11787" i="8" l="1"/>
  <c r="E11787" i="8"/>
  <c r="I11787" i="8"/>
  <c r="D2121" i="8"/>
  <c r="E2121" i="8"/>
  <c r="I2121" i="8"/>
  <c r="D8001" i="8"/>
  <c r="E8001" i="8"/>
  <c r="I8001" i="8"/>
  <c r="D8017" i="8"/>
  <c r="E8017" i="8"/>
  <c r="I8017" i="8"/>
  <c r="D2897" i="8"/>
  <c r="E2897" i="8"/>
  <c r="I2897" i="8"/>
  <c r="D12967" i="8"/>
  <c r="E12967" i="8"/>
  <c r="I12967" i="8"/>
  <c r="D5973" i="8"/>
  <c r="E5973" i="8"/>
  <c r="I5973" i="8"/>
  <c r="D6010" i="8"/>
  <c r="E6010" i="8"/>
  <c r="I6010" i="8"/>
  <c r="D5971" i="8"/>
  <c r="E5971" i="8"/>
  <c r="I5971" i="8"/>
  <c r="D9426" i="8"/>
  <c r="E9426" i="8"/>
  <c r="I9426" i="8"/>
  <c r="D9425" i="8"/>
  <c r="E9425" i="8"/>
  <c r="I9425" i="8"/>
  <c r="D12671" i="8"/>
  <c r="E12671" i="8"/>
  <c r="I12671" i="8"/>
  <c r="D12670" i="8"/>
  <c r="E12670" i="8"/>
  <c r="I12670" i="8"/>
  <c r="D1527" i="8"/>
  <c r="E1527" i="8"/>
  <c r="I1527" i="8"/>
  <c r="D1496" i="8"/>
  <c r="E1496" i="8"/>
  <c r="I1496" i="8"/>
  <c r="D1495" i="8"/>
  <c r="E1495" i="8"/>
  <c r="I1495" i="8"/>
  <c r="D12966" i="8"/>
  <c r="E12966" i="8"/>
  <c r="I12966" i="8"/>
  <c r="D11291" i="8"/>
  <c r="E11291" i="8"/>
  <c r="I11291" i="8"/>
  <c r="D12963" i="8"/>
  <c r="E12963" i="8"/>
  <c r="I12963" i="8"/>
  <c r="D11643" i="8" l="1"/>
  <c r="E11643" i="8"/>
  <c r="I11643" i="8"/>
  <c r="D6528" i="8"/>
  <c r="E6528" i="8"/>
  <c r="I6528" i="8"/>
  <c r="D11024" i="8"/>
  <c r="E11024" i="8"/>
  <c r="I11024" i="8"/>
  <c r="D13733" i="8"/>
  <c r="E13733" i="8"/>
  <c r="I13733" i="8"/>
  <c r="D13732" i="8"/>
  <c r="E13732" i="8"/>
  <c r="I13732" i="8"/>
  <c r="D9848" i="8"/>
  <c r="E9848" i="8"/>
  <c r="I9848" i="8"/>
  <c r="D13344" i="8"/>
  <c r="E13344" i="8"/>
  <c r="I13344" i="8"/>
  <c r="D13343" i="8"/>
  <c r="E13343" i="8"/>
  <c r="I13343" i="8"/>
  <c r="D2614" i="8"/>
  <c r="E2614" i="8"/>
  <c r="I2614" i="8"/>
  <c r="D2612" i="8"/>
  <c r="E2612" i="8"/>
  <c r="I2612" i="8"/>
  <c r="D11290" i="8"/>
  <c r="E11290" i="8"/>
  <c r="I11290" i="8"/>
  <c r="D7793" i="8" l="1"/>
  <c r="E7793" i="8"/>
  <c r="I7793" i="8"/>
  <c r="D7792" i="8"/>
  <c r="E7792" i="8"/>
  <c r="I7792" i="8"/>
  <c r="D7791" i="8"/>
  <c r="E7791" i="8"/>
  <c r="I7791" i="8"/>
  <c r="D7789" i="8"/>
  <c r="E7789" i="8"/>
  <c r="I7789" i="8"/>
  <c r="D7788" i="8"/>
  <c r="E7788" i="8"/>
  <c r="I7788" i="8"/>
  <c r="D13470" i="8"/>
  <c r="E13470" i="8"/>
  <c r="I13470" i="8"/>
  <c r="D13469" i="8"/>
  <c r="E13469" i="8"/>
  <c r="I13469" i="8"/>
  <c r="D8356" i="8"/>
  <c r="E8356" i="8"/>
  <c r="I8356" i="8"/>
  <c r="D8347" i="8"/>
  <c r="E8347" i="8"/>
  <c r="I8347" i="8"/>
  <c r="D11277" i="8"/>
  <c r="E11277" i="8"/>
  <c r="I11277" i="8"/>
  <c r="D5970" i="8"/>
  <c r="E5970" i="8"/>
  <c r="I5970" i="8"/>
  <c r="D5969" i="8"/>
  <c r="E5969" i="8"/>
  <c r="I5969" i="8"/>
  <c r="D10296" i="8"/>
  <c r="E10296" i="8"/>
  <c r="I10296" i="8"/>
  <c r="D11944" i="8"/>
  <c r="E11944" i="8"/>
  <c r="I11944" i="8"/>
  <c r="D11943" i="8"/>
  <c r="E11943" i="8"/>
  <c r="I11943" i="8"/>
  <c r="D1335" i="8"/>
  <c r="E1335" i="8"/>
  <c r="I1335" i="8"/>
  <c r="D2186" i="8"/>
  <c r="E2186" i="8"/>
  <c r="I2186" i="8"/>
  <c r="D2185" i="8"/>
  <c r="E2185" i="8"/>
  <c r="I2185" i="8"/>
  <c r="D2177" i="8"/>
  <c r="E2177" i="8"/>
  <c r="I2177" i="8"/>
  <c r="D5386" i="8"/>
  <c r="E5386" i="8"/>
  <c r="I5386" i="8"/>
  <c r="D3450" i="8"/>
  <c r="E3450" i="8"/>
  <c r="I3450" i="8"/>
  <c r="D8016" i="8"/>
  <c r="E8016" i="8"/>
  <c r="I8016" i="8"/>
  <c r="D8000" i="8"/>
  <c r="E8000" i="8"/>
  <c r="I8000" i="8"/>
  <c r="D186" i="8"/>
  <c r="E186" i="8"/>
  <c r="I186" i="8"/>
  <c r="D185" i="8"/>
  <c r="E185" i="8"/>
  <c r="I185" i="8"/>
  <c r="D184" i="8"/>
  <c r="E184" i="8"/>
  <c r="I184" i="8"/>
  <c r="D12968" i="8"/>
  <c r="E12968" i="8"/>
  <c r="I12968" i="8"/>
  <c r="D10295" i="8"/>
  <c r="E10295" i="8"/>
  <c r="I10295" i="8"/>
  <c r="D4056" i="8"/>
  <c r="E4056" i="8"/>
  <c r="I4056" i="8"/>
  <c r="D3976" i="8"/>
  <c r="E3976" i="8"/>
  <c r="I3976" i="8"/>
  <c r="D11786" i="8"/>
  <c r="E11786" i="8"/>
  <c r="I11786" i="8"/>
  <c r="D10294" i="8"/>
  <c r="E10294" i="8"/>
  <c r="I10294" i="8"/>
  <c r="D11274" i="8"/>
  <c r="E11274" i="8"/>
  <c r="I11274" i="8"/>
  <c r="D12669" i="8"/>
  <c r="E12669" i="8"/>
  <c r="I12669" i="8"/>
  <c r="D12668" i="8"/>
  <c r="E12668" i="8"/>
  <c r="I12668" i="8"/>
  <c r="D12667" i="8"/>
  <c r="E12667" i="8"/>
  <c r="I12667" i="8"/>
  <c r="D1494" i="8"/>
  <c r="E1494" i="8"/>
  <c r="I1494" i="8"/>
  <c r="D12962" i="8"/>
  <c r="E12962" i="8"/>
  <c r="I12962" i="8"/>
  <c r="D9021" i="8"/>
  <c r="E9021" i="8"/>
  <c r="I9021" i="8"/>
  <c r="D9020" i="8"/>
  <c r="E9020" i="8"/>
  <c r="I9020" i="8"/>
  <c r="D9019" i="8"/>
  <c r="E9019" i="8"/>
  <c r="I9019" i="8"/>
  <c r="D11289" i="8"/>
  <c r="E11289" i="8"/>
  <c r="I11289" i="8"/>
  <c r="D12961" i="8"/>
  <c r="E12961" i="8"/>
  <c r="I12961" i="8"/>
  <c r="D11019" i="8"/>
  <c r="E11019" i="8"/>
  <c r="I11019" i="8"/>
  <c r="D11018" i="8"/>
  <c r="E11018" i="8"/>
  <c r="I11018" i="8"/>
  <c r="D11017" i="8"/>
  <c r="E11017" i="8"/>
  <c r="I11017" i="8"/>
  <c r="D13731" i="8"/>
  <c r="E13731" i="8"/>
  <c r="I13731" i="8"/>
  <c r="D13730" i="8"/>
  <c r="E13730" i="8"/>
  <c r="I13730" i="8"/>
  <c r="D2597" i="8"/>
  <c r="E2597" i="8"/>
  <c r="I2597" i="8"/>
  <c r="D6527" i="8"/>
  <c r="E6527" i="8"/>
  <c r="I6527" i="8"/>
  <c r="D6498" i="8"/>
  <c r="E6498" i="8"/>
  <c r="I6498" i="8"/>
  <c r="D1729" i="8"/>
  <c r="E1729" i="8"/>
  <c r="I1729" i="8"/>
  <c r="D1728" i="8"/>
  <c r="E1728" i="8"/>
  <c r="I1728" i="8"/>
  <c r="D8355" i="8"/>
  <c r="E8355" i="8"/>
  <c r="I8355" i="8"/>
  <c r="D11288" i="8"/>
  <c r="E11288" i="8"/>
  <c r="I11288" i="8"/>
  <c r="D5385" i="8"/>
  <c r="E5385" i="8"/>
  <c r="I5385" i="8"/>
  <c r="D5459" i="8"/>
  <c r="E5459" i="8"/>
  <c r="I5459" i="8"/>
  <c r="D5458" i="8"/>
  <c r="E5458" i="8"/>
  <c r="I5458" i="8"/>
  <c r="D11785" i="8"/>
  <c r="E11785" i="8"/>
  <c r="I11785" i="8"/>
  <c r="D3964" i="8"/>
  <c r="E3964" i="8"/>
  <c r="I3964" i="8"/>
  <c r="D4055" i="8"/>
  <c r="E4055" i="8"/>
  <c r="I4055" i="8"/>
  <c r="D3962" i="8"/>
  <c r="E3962" i="8"/>
  <c r="I3962" i="8"/>
  <c r="D12186" i="8"/>
  <c r="E12186" i="8"/>
  <c r="I12186" i="8"/>
  <c r="D6861" i="8"/>
  <c r="E6861" i="8"/>
  <c r="I6861" i="8"/>
  <c r="D6857" i="8"/>
  <c r="E6857" i="8"/>
  <c r="I6857" i="8"/>
  <c r="D6856" i="8"/>
  <c r="E6856" i="8"/>
  <c r="I6856" i="8"/>
  <c r="D1062" i="8"/>
  <c r="E1062" i="8"/>
  <c r="I1062" i="8"/>
  <c r="D1060" i="8"/>
  <c r="E1060" i="8"/>
  <c r="I1060" i="8"/>
  <c r="D1059" i="8"/>
  <c r="E1059" i="8"/>
  <c r="I1059" i="8"/>
  <c r="D446" i="8"/>
  <c r="E446" i="8"/>
  <c r="I446" i="8"/>
  <c r="D8015" i="8"/>
  <c r="E8015" i="8"/>
  <c r="I8015" i="8"/>
  <c r="D6009" i="8"/>
  <c r="E6009" i="8"/>
  <c r="I6009" i="8"/>
  <c r="D6008" i="8"/>
  <c r="E6008" i="8"/>
  <c r="I6008" i="8"/>
  <c r="D10293" i="8"/>
  <c r="E10293" i="8"/>
  <c r="I10293" i="8"/>
  <c r="D13468" i="8"/>
  <c r="E13468" i="8"/>
  <c r="I13468" i="8"/>
  <c r="D13467" i="8"/>
  <c r="E13467" i="8"/>
  <c r="I13467" i="8"/>
  <c r="D11942" i="8"/>
  <c r="E11942" i="8"/>
  <c r="I11942" i="8"/>
  <c r="D11941" i="8"/>
  <c r="E11941" i="8"/>
  <c r="I11941" i="8"/>
  <c r="D11940" i="8"/>
  <c r="E11940" i="8"/>
  <c r="I11940" i="8"/>
  <c r="D10129" i="8"/>
  <c r="E10129" i="8"/>
  <c r="I10129" i="8"/>
  <c r="D12666" i="8"/>
  <c r="E12666" i="8"/>
  <c r="I12666" i="8"/>
  <c r="D12665" i="8"/>
  <c r="E12665" i="8"/>
  <c r="I12665" i="8"/>
  <c r="D12366" i="8"/>
  <c r="E12366" i="8"/>
  <c r="I12366" i="8"/>
  <c r="D12365" i="8"/>
  <c r="E12365" i="8"/>
  <c r="I12365" i="8"/>
  <c r="D12364" i="8"/>
  <c r="E12364" i="8"/>
  <c r="I12364" i="8"/>
  <c r="D1526" i="8"/>
  <c r="E1526" i="8"/>
  <c r="I1526" i="8"/>
  <c r="D1525" i="8"/>
  <c r="E1525" i="8"/>
  <c r="I1525" i="8"/>
  <c r="D11287" i="8"/>
  <c r="E11287" i="8"/>
  <c r="I11287" i="8"/>
  <c r="D11286" i="8"/>
  <c r="E11286" i="8"/>
  <c r="I11286" i="8"/>
  <c r="D12965" i="8" l="1"/>
  <c r="E12965" i="8"/>
  <c r="I12965" i="8"/>
  <c r="D12964" i="8"/>
  <c r="E12964" i="8"/>
  <c r="I12964" i="8"/>
  <c r="D2592" i="8" l="1"/>
  <c r="E2592" i="8"/>
  <c r="I2592" i="8"/>
  <c r="D2590" i="8"/>
  <c r="E2590" i="8"/>
  <c r="I2590" i="8"/>
  <c r="D11148" i="8"/>
  <c r="E11148" i="8"/>
  <c r="I11148" i="8"/>
  <c r="D9847" i="8"/>
  <c r="E9847" i="8"/>
  <c r="I9847" i="8"/>
  <c r="D13729" i="8"/>
  <c r="E13729" i="8"/>
  <c r="I13729" i="8"/>
  <c r="D13728" i="8"/>
  <c r="E13728" i="8"/>
  <c r="I13728" i="8"/>
  <c r="D10694" i="8"/>
  <c r="E10694" i="8"/>
  <c r="I10694" i="8"/>
  <c r="D10692" i="8"/>
  <c r="E10692" i="8"/>
  <c r="I10692" i="8"/>
  <c r="D10691" i="8"/>
  <c r="E10691" i="8"/>
  <c r="I10691" i="8"/>
  <c r="D3170" i="8"/>
  <c r="E3170" i="8"/>
  <c r="I3170" i="8"/>
  <c r="D3169" i="8"/>
  <c r="E3169" i="8"/>
  <c r="I3169" i="8"/>
  <c r="D6491" i="8"/>
  <c r="E6491" i="8"/>
  <c r="I6491" i="8"/>
  <c r="D3167" i="8"/>
  <c r="E3167" i="8"/>
  <c r="I3167" i="8"/>
  <c r="D811" i="8"/>
  <c r="E811" i="8"/>
  <c r="I811" i="8"/>
  <c r="D792" i="8"/>
  <c r="E792" i="8"/>
  <c r="I792" i="8"/>
  <c r="D11636" i="8"/>
  <c r="E11636" i="8"/>
  <c r="I11636" i="8"/>
  <c r="D11642" i="8"/>
  <c r="E11642" i="8"/>
  <c r="I11642" i="8"/>
  <c r="D11635" i="8"/>
  <c r="E11635" i="8"/>
  <c r="I11635" i="8"/>
  <c r="D11634" i="8"/>
  <c r="E11634" i="8"/>
  <c r="I11634" i="8"/>
  <c r="D11641" i="8"/>
  <c r="E11641" i="8"/>
  <c r="I11641" i="8"/>
  <c r="D2589" i="8"/>
  <c r="E2589" i="8"/>
  <c r="I2589" i="8"/>
  <c r="D2588" i="8"/>
  <c r="E2588" i="8"/>
  <c r="I2588" i="8"/>
  <c r="D2586" i="8"/>
  <c r="E2586" i="8"/>
  <c r="I2586" i="8"/>
  <c r="D2629" i="8"/>
  <c r="E2629" i="8"/>
  <c r="I2629" i="8"/>
  <c r="D1727" i="8"/>
  <c r="E1727" i="8"/>
  <c r="I1727" i="8"/>
  <c r="D1725" i="8"/>
  <c r="E1725" i="8"/>
  <c r="I1725" i="8"/>
  <c r="D11285" i="8"/>
  <c r="E11285" i="8"/>
  <c r="I11285" i="8"/>
  <c r="D10292" i="8"/>
  <c r="E10292" i="8"/>
  <c r="I10292" i="8"/>
  <c r="D10291" i="8"/>
  <c r="E10291" i="8"/>
  <c r="I10291" i="8"/>
  <c r="D12953" i="8"/>
  <c r="E12953" i="8"/>
  <c r="I12953" i="8"/>
  <c r="D1493" i="8"/>
  <c r="E1493" i="8"/>
  <c r="I1493" i="8"/>
  <c r="D12664" i="8"/>
  <c r="E12664" i="8"/>
  <c r="I12664" i="8"/>
  <c r="D12663" i="8"/>
  <c r="E12663" i="8"/>
  <c r="I12663" i="8"/>
  <c r="D1057" i="8"/>
  <c r="E1057" i="8"/>
  <c r="I1057" i="8"/>
  <c r="D1053" i="8"/>
  <c r="E1053" i="8"/>
  <c r="I1053" i="8"/>
  <c r="D1049" i="8"/>
  <c r="E1049" i="8"/>
  <c r="I1049" i="8"/>
  <c r="D2175" i="8"/>
  <c r="D2176" i="8"/>
  <c r="E2175" i="8"/>
  <c r="E2176" i="8"/>
  <c r="I2175" i="8"/>
  <c r="I2176" i="8"/>
  <c r="D2174" i="8"/>
  <c r="E2174" i="8"/>
  <c r="I2174" i="8"/>
  <c r="D7498" i="8"/>
  <c r="E7498" i="8"/>
  <c r="I7498" i="8"/>
  <c r="D7497" i="8"/>
  <c r="E7497" i="8"/>
  <c r="I7497" i="8"/>
  <c r="D7496" i="8"/>
  <c r="E7496" i="8"/>
  <c r="I7496" i="8"/>
  <c r="D7495" i="8"/>
  <c r="E7495" i="8"/>
  <c r="I7495" i="8"/>
  <c r="D6007" i="8"/>
  <c r="E6007" i="8"/>
  <c r="I6007" i="8"/>
  <c r="D6005" i="8"/>
  <c r="E6005" i="8"/>
  <c r="I6005" i="8"/>
  <c r="D12361" i="8"/>
  <c r="E12361" i="8"/>
  <c r="I12361" i="8"/>
  <c r="D12360" i="8"/>
  <c r="E12360" i="8"/>
  <c r="I12360" i="8"/>
  <c r="D8354" i="8"/>
  <c r="E8354" i="8"/>
  <c r="I8354" i="8"/>
  <c r="D6854" i="8"/>
  <c r="E6854" i="8"/>
  <c r="I6854" i="8"/>
  <c r="D6853" i="8"/>
  <c r="E6853" i="8"/>
  <c r="I6853" i="8"/>
  <c r="D6793" i="8"/>
  <c r="E6793" i="8"/>
  <c r="I6793" i="8"/>
  <c r="D10705" i="8"/>
  <c r="E10705" i="8"/>
  <c r="I10705" i="8"/>
  <c r="D9423" i="8"/>
  <c r="E9423" i="8"/>
  <c r="I9423" i="8"/>
  <c r="D11284" i="8"/>
  <c r="E11284" i="8"/>
  <c r="I11284" i="8"/>
  <c r="D11282" i="8"/>
  <c r="E11282" i="8"/>
  <c r="I11282" i="8"/>
  <c r="D11950" i="8"/>
  <c r="E11950" i="8"/>
  <c r="I11950" i="8"/>
  <c r="D11939" i="8"/>
  <c r="E11939" i="8"/>
  <c r="I11939" i="8"/>
  <c r="D4054" i="8"/>
  <c r="E4054" i="8"/>
  <c r="I4054" i="8"/>
  <c r="D3953" i="8"/>
  <c r="E3953" i="8"/>
  <c r="I3953" i="8"/>
  <c r="D4053" i="8"/>
  <c r="E4053" i="8"/>
  <c r="I4053" i="8"/>
  <c r="D11784" i="8"/>
  <c r="E11784" i="8"/>
  <c r="I11784" i="8"/>
  <c r="D445" i="8"/>
  <c r="E445" i="8"/>
  <c r="I445" i="8"/>
  <c r="D7999" i="8"/>
  <c r="E7999" i="8"/>
  <c r="I7999" i="8"/>
  <c r="D8014" i="8"/>
  <c r="E8014" i="8"/>
  <c r="I8014" i="8"/>
  <c r="D12359" i="8"/>
  <c r="E12359" i="8"/>
  <c r="I12359" i="8"/>
  <c r="D10307" i="8"/>
  <c r="E10307" i="8"/>
  <c r="I10307" i="8"/>
  <c r="D9246" i="8"/>
  <c r="E9246" i="8"/>
  <c r="I9246" i="8"/>
  <c r="D183" i="8"/>
  <c r="E183" i="8"/>
  <c r="I183" i="8"/>
  <c r="D5457" i="8"/>
  <c r="E5457" i="8"/>
  <c r="I5457" i="8"/>
  <c r="D1317" i="8"/>
  <c r="E1317" i="8"/>
  <c r="I1317" i="8"/>
  <c r="D1316" i="8"/>
  <c r="E1316" i="8"/>
  <c r="I1316" i="8"/>
  <c r="D1315" i="8"/>
  <c r="E1315" i="8"/>
  <c r="I1315" i="8"/>
  <c r="D9651" i="8"/>
  <c r="E9651" i="8"/>
  <c r="I9651" i="8"/>
  <c r="D3449" i="8"/>
  <c r="E3449" i="8"/>
  <c r="I3449" i="8"/>
  <c r="D12952" i="8"/>
  <c r="E12952" i="8"/>
  <c r="I12952" i="8"/>
  <c r="D8612" i="8"/>
  <c r="E8612" i="8"/>
  <c r="I8612" i="8"/>
  <c r="D8473" i="8"/>
  <c r="E8473" i="8"/>
  <c r="I8473" i="8"/>
  <c r="D5143" i="8" l="1"/>
  <c r="E5143" i="8"/>
  <c r="I5143" i="8"/>
  <c r="D9141" i="8" l="1"/>
  <c r="E9141" i="8"/>
  <c r="I9141" i="8"/>
  <c r="D8904" i="8"/>
  <c r="E8904" i="8"/>
  <c r="I8904" i="8"/>
  <c r="D8903" i="8"/>
  <c r="E8903" i="8"/>
  <c r="I8903" i="8"/>
  <c r="D8353" i="8"/>
  <c r="E8353" i="8"/>
  <c r="I8353" i="8"/>
  <c r="D1832" i="8"/>
  <c r="E1832" i="8"/>
  <c r="I1832" i="8"/>
  <c r="D10306" i="8"/>
  <c r="E10306" i="8"/>
  <c r="I10306" i="8"/>
  <c r="D10305" i="8"/>
  <c r="E10305" i="8"/>
  <c r="I10305" i="8"/>
  <c r="D182" i="8"/>
  <c r="E182" i="8"/>
  <c r="I182" i="8"/>
  <c r="D181" i="8"/>
  <c r="E181" i="8"/>
  <c r="I181" i="8"/>
  <c r="D180" i="8"/>
  <c r="E180" i="8"/>
  <c r="I180" i="8"/>
  <c r="D3429" i="8"/>
  <c r="E3429" i="8"/>
  <c r="I3429" i="8"/>
  <c r="D12363" i="8"/>
  <c r="E12363" i="8"/>
  <c r="I12363" i="8"/>
  <c r="D11949" i="8"/>
  <c r="E11949" i="8"/>
  <c r="I11949" i="8"/>
  <c r="D11948" i="8"/>
  <c r="E11948" i="8"/>
  <c r="I11948" i="8"/>
  <c r="D444" i="8"/>
  <c r="E444" i="8"/>
  <c r="I444" i="8"/>
  <c r="D9422" i="8"/>
  <c r="E9422" i="8"/>
  <c r="I9422" i="8"/>
  <c r="D9421" i="8"/>
  <c r="E9421" i="8"/>
  <c r="I9421" i="8"/>
  <c r="D1313" i="8"/>
  <c r="E1313" i="8"/>
  <c r="I1313" i="8"/>
  <c r="D13342" i="8"/>
  <c r="E13342" i="8"/>
  <c r="I13342" i="8"/>
  <c r="D4914" i="8"/>
  <c r="E4914" i="8"/>
  <c r="I4914" i="8"/>
  <c r="D12185" i="8"/>
  <c r="E12185" i="8"/>
  <c r="I12185" i="8"/>
  <c r="D12184" i="8"/>
  <c r="E12184" i="8"/>
  <c r="I12184" i="8"/>
  <c r="D12169" i="8"/>
  <c r="E12169" i="8"/>
  <c r="I12169" i="8"/>
  <c r="D6004" i="8"/>
  <c r="E6004" i="8"/>
  <c r="I6004" i="8"/>
  <c r="D6003" i="8"/>
  <c r="E6003" i="8"/>
  <c r="I6003" i="8"/>
  <c r="D6001" i="8"/>
  <c r="E6001" i="8"/>
  <c r="I6001" i="8"/>
  <c r="D6852" i="8"/>
  <c r="E6852" i="8"/>
  <c r="I6852" i="8"/>
  <c r="D6851" i="8"/>
  <c r="E6851" i="8"/>
  <c r="I6851" i="8"/>
  <c r="D6850" i="8"/>
  <c r="E6850" i="8"/>
  <c r="I6850" i="8"/>
  <c r="D8551" i="8"/>
  <c r="E8551" i="8"/>
  <c r="I8551" i="8"/>
  <c r="D10704" i="8"/>
  <c r="E10704" i="8"/>
  <c r="I10704" i="8"/>
  <c r="D10703" i="8"/>
  <c r="E10703" i="8"/>
  <c r="I10703" i="8"/>
  <c r="D10702" i="8"/>
  <c r="E10702" i="8"/>
  <c r="I10702" i="8"/>
  <c r="D3952" i="8"/>
  <c r="E3952" i="8"/>
  <c r="I3952" i="8"/>
  <c r="D4052" i="8"/>
  <c r="E4052" i="8"/>
  <c r="I4052" i="8"/>
  <c r="D4048" i="8"/>
  <c r="E4048" i="8"/>
  <c r="I4048" i="8"/>
  <c r="D5456" i="8"/>
  <c r="E5456" i="8"/>
  <c r="I5456" i="8"/>
  <c r="D5453" i="8"/>
  <c r="E5453" i="8"/>
  <c r="I5453" i="8"/>
  <c r="D5451" i="8"/>
  <c r="E5451" i="8"/>
  <c r="I5451" i="8"/>
  <c r="D11281" i="8"/>
  <c r="E11281" i="8"/>
  <c r="I11281" i="8"/>
  <c r="D11783" i="8"/>
  <c r="E11783" i="8"/>
  <c r="I11783" i="8"/>
  <c r="D7494" i="8"/>
  <c r="E7494" i="8"/>
  <c r="I7494" i="8"/>
  <c r="D7493" i="8"/>
  <c r="E7493" i="8"/>
  <c r="I7493" i="8"/>
  <c r="D7998" i="8"/>
  <c r="E7998" i="8"/>
  <c r="I7998" i="8"/>
  <c r="D8013" i="8"/>
  <c r="E8013" i="8"/>
  <c r="I8013" i="8"/>
  <c r="D6490" i="8"/>
  <c r="E6490" i="8"/>
  <c r="I6490" i="8"/>
  <c r="D9018" i="8"/>
  <c r="E9018" i="8"/>
  <c r="I9018" i="8"/>
  <c r="D9017" i="8"/>
  <c r="E9017" i="8"/>
  <c r="I9017" i="8"/>
  <c r="D13180" i="8"/>
  <c r="E13180" i="8"/>
  <c r="I13180" i="8"/>
  <c r="D13179" i="8"/>
  <c r="E13179" i="8"/>
  <c r="I13179" i="8"/>
  <c r="D11411" i="8"/>
  <c r="E11411" i="8"/>
  <c r="I11411" i="8"/>
  <c r="D6487" i="8"/>
  <c r="E6487" i="8"/>
  <c r="I6487" i="8"/>
  <c r="D11273" i="8"/>
  <c r="E11273" i="8"/>
  <c r="I11273" i="8"/>
  <c r="D11272" i="8"/>
  <c r="E11272" i="8"/>
  <c r="I11272" i="8"/>
  <c r="D4651" i="8"/>
  <c r="E4651" i="8"/>
  <c r="I4651" i="8"/>
  <c r="D1492" i="8"/>
  <c r="E1492" i="8"/>
  <c r="I1492" i="8"/>
  <c r="D1491" i="8"/>
  <c r="E1491" i="8"/>
  <c r="I1491" i="8"/>
  <c r="D1519" i="8"/>
  <c r="E1519" i="8"/>
  <c r="I1519" i="8"/>
  <c r="D4668" i="8"/>
  <c r="E4668" i="8"/>
  <c r="I4668" i="8"/>
  <c r="D8472" i="8"/>
  <c r="E8472" i="8"/>
  <c r="I8472" i="8"/>
  <c r="D809" i="8"/>
  <c r="E809" i="8"/>
  <c r="I809" i="8"/>
  <c r="D808" i="8"/>
  <c r="E808" i="8"/>
  <c r="I808" i="8"/>
  <c r="D790" i="8"/>
  <c r="E790" i="8"/>
  <c r="I790" i="8"/>
  <c r="D3166" i="8"/>
  <c r="E3166" i="8"/>
  <c r="I3166" i="8"/>
  <c r="D3165" i="8"/>
  <c r="E3165" i="8"/>
  <c r="I3165" i="8"/>
  <c r="D9744" i="8"/>
  <c r="D9745" i="8"/>
  <c r="E9744" i="8"/>
  <c r="E9745" i="8"/>
  <c r="I9744" i="8"/>
  <c r="I9745" i="8"/>
  <c r="D9743" i="8"/>
  <c r="E9743" i="8"/>
  <c r="I9743" i="8"/>
  <c r="D8906" i="8" l="1"/>
  <c r="E8906" i="8"/>
  <c r="I8906" i="8"/>
  <c r="D9851" i="8"/>
  <c r="E9851" i="8"/>
  <c r="I9851" i="8"/>
  <c r="D13701" i="8"/>
  <c r="E13701" i="8"/>
  <c r="I13701" i="8"/>
  <c r="D7730" i="8"/>
  <c r="E7730" i="8"/>
  <c r="I7730" i="8"/>
  <c r="D9140" i="8"/>
  <c r="E9140" i="8"/>
  <c r="I9140" i="8"/>
  <c r="D443" i="8"/>
  <c r="E443" i="8"/>
  <c r="I443" i="8"/>
  <c r="D192" i="8"/>
  <c r="E192" i="8"/>
  <c r="I192" i="8"/>
  <c r="D179" i="8"/>
  <c r="E179" i="8"/>
  <c r="I179" i="8"/>
  <c r="D13439" i="8"/>
  <c r="E13439" i="8"/>
  <c r="I13439" i="8"/>
  <c r="D13466" i="8"/>
  <c r="E13466" i="8"/>
  <c r="I13466" i="8"/>
  <c r="D4667" i="8"/>
  <c r="E4667" i="8"/>
  <c r="I4667" i="8"/>
  <c r="D10016" i="8"/>
  <c r="E10016" i="8"/>
  <c r="I10016" i="8"/>
  <c r="D8484" i="8"/>
  <c r="E8484" i="8"/>
  <c r="I8484" i="8"/>
  <c r="D8550" i="8"/>
  <c r="E8550" i="8"/>
  <c r="I8550" i="8"/>
  <c r="D3689" i="8"/>
  <c r="E3689" i="8"/>
  <c r="I3689" i="8"/>
  <c r="D2437" i="8"/>
  <c r="E2437" i="8"/>
  <c r="I2437" i="8"/>
  <c r="D2432" i="8"/>
  <c r="E2432" i="8"/>
  <c r="I2432" i="8"/>
  <c r="D2429" i="8"/>
  <c r="E2429" i="8"/>
  <c r="I2429" i="8"/>
  <c r="D4045" i="8"/>
  <c r="E4045" i="8"/>
  <c r="I4045" i="8"/>
  <c r="D4039" i="8"/>
  <c r="E4039" i="8"/>
  <c r="I4039" i="8"/>
  <c r="D4038" i="8"/>
  <c r="E4038" i="8"/>
  <c r="I4038" i="8"/>
  <c r="D1312" i="8"/>
  <c r="E1312" i="8"/>
  <c r="I1312" i="8"/>
  <c r="D1306" i="8"/>
  <c r="E1306" i="8"/>
  <c r="I1306" i="8"/>
  <c r="D1296" i="8"/>
  <c r="E1296" i="8"/>
  <c r="I1296" i="8"/>
  <c r="D6848" i="8"/>
  <c r="E6848" i="8"/>
  <c r="I6848" i="8"/>
  <c r="D6840" i="8"/>
  <c r="E6840" i="8"/>
  <c r="I6840" i="8"/>
  <c r="D10701" i="8"/>
  <c r="E10701" i="8"/>
  <c r="I10701" i="8"/>
  <c r="D10700" i="8"/>
  <c r="E10700" i="8"/>
  <c r="I10700" i="8"/>
  <c r="D10699" i="8"/>
  <c r="E10699" i="8"/>
  <c r="I10699" i="8"/>
  <c r="D12951" i="8"/>
  <c r="E12951" i="8"/>
  <c r="I12951" i="8"/>
  <c r="D9245" i="8"/>
  <c r="E9245" i="8"/>
  <c r="I9245" i="8"/>
  <c r="D9244" i="8"/>
  <c r="E9244" i="8"/>
  <c r="I9244" i="8"/>
  <c r="D12226" i="8"/>
  <c r="E12226" i="8"/>
  <c r="I12226" i="8"/>
  <c r="D5450" i="8"/>
  <c r="E5450" i="8"/>
  <c r="I5450" i="8"/>
  <c r="D5384" i="8"/>
  <c r="E5384" i="8"/>
  <c r="I5384" i="8"/>
  <c r="D5449" i="8"/>
  <c r="E5449" i="8"/>
  <c r="I5449" i="8"/>
  <c r="D11692" i="8"/>
  <c r="E11692" i="8"/>
  <c r="I11692" i="8"/>
  <c r="D10304" i="8"/>
  <c r="E10304" i="8"/>
  <c r="I10304" i="8"/>
  <c r="D11280" i="8"/>
  <c r="E11280" i="8"/>
  <c r="I11280" i="8"/>
  <c r="D8012" i="8"/>
  <c r="E8012" i="8"/>
  <c r="I8012" i="8"/>
  <c r="D8011" i="8"/>
  <c r="E8011" i="8"/>
  <c r="I8011" i="8"/>
  <c r="D11934" i="8"/>
  <c r="E11934" i="8"/>
  <c r="I11934" i="8"/>
  <c r="D11933" i="8"/>
  <c r="E11933" i="8"/>
  <c r="I11933" i="8"/>
  <c r="D11637" i="8"/>
  <c r="E11637" i="8"/>
  <c r="I11637" i="8"/>
  <c r="D10303" i="8"/>
  <c r="E10303" i="8"/>
  <c r="I10303" i="8"/>
  <c r="D10302" i="8"/>
  <c r="E10302" i="8"/>
  <c r="I10302" i="8"/>
  <c r="D1489" i="8"/>
  <c r="E1489" i="8"/>
  <c r="I1489" i="8"/>
  <c r="D12662" i="8"/>
  <c r="E12662" i="8"/>
  <c r="I12662" i="8"/>
  <c r="D12661" i="8"/>
  <c r="E12661" i="8"/>
  <c r="I12661" i="8"/>
  <c r="D3286" i="8"/>
  <c r="E3286" i="8"/>
  <c r="I3286" i="8"/>
  <c r="D3284" i="8"/>
  <c r="E3284" i="8"/>
  <c r="I3284" i="8"/>
  <c r="D3281" i="8"/>
  <c r="E3281" i="8"/>
  <c r="I3281" i="8"/>
  <c r="D12950" i="8"/>
  <c r="E12950" i="8"/>
  <c r="I12950" i="8"/>
  <c r="D7492" i="8"/>
  <c r="E7492" i="8"/>
  <c r="I7492" i="8"/>
  <c r="D2620" i="8"/>
  <c r="E2620" i="8"/>
  <c r="I2620" i="8"/>
  <c r="D9016" i="8"/>
  <c r="E9016" i="8"/>
  <c r="I9016" i="8"/>
  <c r="D9015" i="8"/>
  <c r="E9015" i="8"/>
  <c r="I9015" i="8"/>
  <c r="D646" i="8"/>
  <c r="E646" i="8"/>
  <c r="I646" i="8"/>
  <c r="D11123" i="8"/>
  <c r="E11123" i="8"/>
  <c r="I11123" i="8"/>
  <c r="D4662" i="8"/>
  <c r="E4662" i="8"/>
  <c r="I4662" i="8"/>
  <c r="D7088" i="8"/>
  <c r="E7088" i="8"/>
  <c r="I7088" i="8"/>
  <c r="D3795" i="8" l="1"/>
  <c r="E3795" i="8"/>
  <c r="I3795" i="8"/>
  <c r="D3163" i="8"/>
  <c r="E3163" i="8"/>
  <c r="I3163" i="8"/>
  <c r="D807" i="8"/>
  <c r="E807" i="8"/>
  <c r="I807" i="8"/>
  <c r="D9850" i="8"/>
  <c r="E9850" i="8"/>
  <c r="I9850" i="8"/>
  <c r="D11016" i="8"/>
  <c r="E11016" i="8"/>
  <c r="I11016" i="8"/>
  <c r="D12949" i="8"/>
  <c r="E12949" i="8"/>
  <c r="I12949" i="8"/>
  <c r="D12084" i="8"/>
  <c r="E12084" i="8"/>
  <c r="I12084" i="8"/>
  <c r="D13699" i="8"/>
  <c r="D13700" i="8"/>
  <c r="E13699" i="8"/>
  <c r="E13700" i="8"/>
  <c r="I13699" i="8"/>
  <c r="I13700" i="8"/>
  <c r="D6526" i="8"/>
  <c r="E6526" i="8"/>
  <c r="I6526" i="8"/>
  <c r="D6524" i="8"/>
  <c r="E6524" i="8"/>
  <c r="I6524" i="8"/>
  <c r="D1731" i="8"/>
  <c r="E1731" i="8"/>
  <c r="I1731" i="8"/>
  <c r="D11545" i="8"/>
  <c r="E11545" i="8"/>
  <c r="I11545" i="8"/>
  <c r="D13253" i="8"/>
  <c r="E13253" i="8"/>
  <c r="I13253" i="8"/>
  <c r="D1518" i="8"/>
  <c r="E1518" i="8"/>
  <c r="I1518" i="8"/>
  <c r="D12358" i="8"/>
  <c r="E12358" i="8"/>
  <c r="I12358" i="8"/>
  <c r="D11279" i="8"/>
  <c r="E11279" i="8"/>
  <c r="I11279" i="8"/>
  <c r="D8010" i="8"/>
  <c r="E8010" i="8"/>
  <c r="I8010" i="8"/>
  <c r="D1048" i="8"/>
  <c r="E1048" i="8"/>
  <c r="I1048" i="8"/>
  <c r="D11405" i="8"/>
  <c r="E11405" i="8"/>
  <c r="I11405" i="8"/>
  <c r="D11409" i="8"/>
  <c r="E11409" i="8"/>
  <c r="I11409" i="8"/>
  <c r="D11404" i="8"/>
  <c r="E11404" i="8"/>
  <c r="I11404" i="8"/>
  <c r="D8549" i="8"/>
  <c r="E8549" i="8"/>
  <c r="I8549" i="8"/>
  <c r="D8548" i="8"/>
  <c r="E8548" i="8"/>
  <c r="I8548" i="8"/>
  <c r="D2428" i="8"/>
  <c r="E2428" i="8"/>
  <c r="I2428" i="8"/>
  <c r="D6839" i="8"/>
  <c r="E6839" i="8"/>
  <c r="I6839" i="8"/>
  <c r="D6837" i="8"/>
  <c r="E6837" i="8"/>
  <c r="I6837" i="8"/>
  <c r="D6830" i="8"/>
  <c r="E6830" i="8"/>
  <c r="I6830" i="8"/>
  <c r="D12183" i="8"/>
  <c r="E12183" i="8"/>
  <c r="I12183" i="8"/>
  <c r="D12182" i="8"/>
  <c r="E12182" i="8"/>
  <c r="I12182" i="8"/>
  <c r="D12181" i="8"/>
  <c r="E12181" i="8"/>
  <c r="I12181" i="8"/>
  <c r="D4661" i="8"/>
  <c r="E4661" i="8"/>
  <c r="I4661" i="8"/>
  <c r="D11938" i="8"/>
  <c r="E11938" i="8"/>
  <c r="I11938" i="8"/>
  <c r="D11932" i="8"/>
  <c r="E11932" i="8"/>
  <c r="I11932" i="8"/>
  <c r="D1293" i="8"/>
  <c r="E1293" i="8"/>
  <c r="I1293" i="8"/>
  <c r="D1292" i="8"/>
  <c r="E1292" i="8"/>
  <c r="I1292" i="8"/>
  <c r="D3427" i="8"/>
  <c r="D3428" i="8"/>
  <c r="E3427" i="8"/>
  <c r="E3428" i="8"/>
  <c r="I3427" i="8"/>
  <c r="I3428" i="8"/>
  <c r="D3446" i="8"/>
  <c r="E3446" i="8"/>
  <c r="I3446" i="8"/>
  <c r="D178" i="8"/>
  <c r="E178" i="8"/>
  <c r="I178" i="8"/>
  <c r="D9584" i="8"/>
  <c r="E9584" i="8"/>
  <c r="I9584" i="8"/>
  <c r="D9583" i="8"/>
  <c r="E9583" i="8"/>
  <c r="I9583" i="8"/>
  <c r="D7491" i="8"/>
  <c r="E7491" i="8"/>
  <c r="I7491" i="8"/>
  <c r="D9235" i="8"/>
  <c r="D9236" i="8"/>
  <c r="E9235" i="8"/>
  <c r="E9236" i="8"/>
  <c r="I9235" i="8"/>
  <c r="I9236" i="8"/>
  <c r="D13593" i="8"/>
  <c r="E13593" i="8"/>
  <c r="I13593" i="8"/>
  <c r="D12960" i="8"/>
  <c r="E12960" i="8"/>
  <c r="I12960" i="8"/>
  <c r="D6000" i="8"/>
  <c r="E6000" i="8"/>
  <c r="I6000" i="8"/>
  <c r="D5999" i="8"/>
  <c r="E5999" i="8"/>
  <c r="I5999" i="8"/>
  <c r="D1047" i="8"/>
  <c r="E1047" i="8"/>
  <c r="I1047" i="8"/>
  <c r="D5448" i="8"/>
  <c r="E5448" i="8"/>
  <c r="I5448" i="8"/>
  <c r="D5383" i="8"/>
  <c r="E5383" i="8"/>
  <c r="I5383" i="8"/>
  <c r="D441" i="8"/>
  <c r="E441" i="8"/>
  <c r="I441" i="8"/>
  <c r="D4037" i="8"/>
  <c r="E4037" i="8"/>
  <c r="I4037" i="8"/>
  <c r="D4036" i="8"/>
  <c r="E4036" i="8"/>
  <c r="I4036" i="8"/>
  <c r="D440" i="8"/>
  <c r="E440" i="8"/>
  <c r="I440" i="8"/>
  <c r="D10014" i="8"/>
  <c r="E10014" i="8"/>
  <c r="I10014" i="8"/>
  <c r="D10012" i="8"/>
  <c r="E10012" i="8"/>
  <c r="I10012" i="8"/>
  <c r="D13465" i="8"/>
  <c r="E13465" i="8"/>
  <c r="I13465" i="8"/>
  <c r="D13464" i="8"/>
  <c r="E13464" i="8"/>
  <c r="I13464" i="8"/>
  <c r="D10301" i="8"/>
  <c r="E10301" i="8"/>
  <c r="I10301" i="8"/>
  <c r="D11782" i="8"/>
  <c r="E11782" i="8"/>
  <c r="I11782" i="8"/>
  <c r="D9012" i="8"/>
  <c r="E9012" i="8"/>
  <c r="I9012" i="8"/>
  <c r="D437" i="8"/>
  <c r="E437" i="8"/>
  <c r="I437" i="8"/>
  <c r="D12660" i="8"/>
  <c r="E12660" i="8"/>
  <c r="I12660" i="8"/>
  <c r="D10290" i="8"/>
  <c r="E10290" i="8"/>
  <c r="I10290" i="8"/>
  <c r="D7490" i="8"/>
  <c r="E7490" i="8"/>
  <c r="I7490" i="8"/>
  <c r="D7476" i="8"/>
  <c r="E7476" i="8"/>
  <c r="I7476" i="8"/>
  <c r="D12959" i="8" l="1"/>
  <c r="E12959" i="8"/>
  <c r="I12959" i="8"/>
  <c r="D12958" i="8"/>
  <c r="E12958" i="8"/>
  <c r="I12958" i="8"/>
  <c r="D12357" i="8"/>
  <c r="E12357" i="8"/>
  <c r="I12357" i="8"/>
  <c r="D11278" i="8"/>
  <c r="E11278" i="8"/>
  <c r="I11278" i="8"/>
  <c r="D2306" i="8"/>
  <c r="E2306" i="8"/>
  <c r="I2306" i="8"/>
  <c r="D7728" i="8"/>
  <c r="E7728" i="8"/>
  <c r="I7728" i="8"/>
  <c r="D12356" i="8"/>
  <c r="E12356" i="8"/>
  <c r="I12356" i="8"/>
  <c r="D13592" i="8"/>
  <c r="E13592" i="8"/>
  <c r="I13592" i="8"/>
  <c r="D4936" i="8"/>
  <c r="E4936" i="8"/>
  <c r="I4936" i="8"/>
  <c r="D12843" i="8"/>
  <c r="E12843" i="8"/>
  <c r="I12843" i="8"/>
  <c r="D10015" i="8"/>
  <c r="E10015" i="8"/>
  <c r="I10015" i="8"/>
  <c r="D4785" i="8"/>
  <c r="E4785" i="8"/>
  <c r="I4785" i="8"/>
  <c r="D11015" i="8"/>
  <c r="E11015" i="8"/>
  <c r="I11015" i="8"/>
  <c r="D11014" i="8"/>
  <c r="E11014" i="8"/>
  <c r="I11014" i="8"/>
  <c r="D11023" i="8"/>
  <c r="E11023" i="8"/>
  <c r="I11023" i="8"/>
  <c r="D803" i="8"/>
  <c r="E803" i="8"/>
  <c r="I803" i="8"/>
  <c r="D802" i="8"/>
  <c r="E802" i="8"/>
  <c r="I802" i="8"/>
  <c r="D801" i="8"/>
  <c r="E801" i="8"/>
  <c r="I801" i="8"/>
  <c r="D13727" i="8"/>
  <c r="E13727" i="8"/>
  <c r="I13727" i="8"/>
  <c r="D13726" i="8"/>
  <c r="E13726" i="8"/>
  <c r="I13726" i="8"/>
  <c r="D11400" i="8"/>
  <c r="E11400" i="8"/>
  <c r="I11400" i="8"/>
  <c r="D6486" i="8"/>
  <c r="E6486" i="8"/>
  <c r="I6486" i="8"/>
  <c r="D9243" i="8"/>
  <c r="E9243" i="8"/>
  <c r="I9243" i="8"/>
  <c r="D9242" i="8"/>
  <c r="E9242" i="8"/>
  <c r="I9242" i="8"/>
  <c r="D5998" i="8"/>
  <c r="E5998" i="8"/>
  <c r="I5998" i="8"/>
  <c r="D5997" i="8"/>
  <c r="E5997" i="8"/>
  <c r="I5997" i="8"/>
  <c r="D5996" i="8"/>
  <c r="E5996" i="8"/>
  <c r="I5996" i="8"/>
  <c r="D2427" i="8"/>
  <c r="E2427" i="8"/>
  <c r="I2427" i="8"/>
  <c r="D5447" i="8"/>
  <c r="E5447" i="8"/>
  <c r="I5447" i="8"/>
  <c r="D5446" i="8"/>
  <c r="E5446" i="8"/>
  <c r="I5446" i="8"/>
  <c r="D5445" i="8"/>
  <c r="E5445" i="8"/>
  <c r="I5445" i="8"/>
  <c r="D13463" i="8"/>
  <c r="E13463" i="8"/>
  <c r="I13463" i="8"/>
  <c r="D2169" i="8"/>
  <c r="E2169" i="8"/>
  <c r="I2169" i="8"/>
  <c r="D6829" i="8"/>
  <c r="E6829" i="8"/>
  <c r="I6829" i="8"/>
  <c r="D12180" i="8"/>
  <c r="E12180" i="8"/>
  <c r="I12180" i="8"/>
  <c r="D12179" i="8"/>
  <c r="E12179" i="8"/>
  <c r="I12179" i="8"/>
  <c r="D10289" i="8"/>
  <c r="E10289" i="8"/>
  <c r="I10289" i="8"/>
  <c r="D4913" i="8"/>
  <c r="E4913" i="8"/>
  <c r="I4913" i="8"/>
  <c r="D11276" i="8"/>
  <c r="E11276" i="8"/>
  <c r="I11276" i="8"/>
  <c r="D1046" i="8"/>
  <c r="E1046" i="8"/>
  <c r="I1046" i="8"/>
  <c r="D11275" i="8"/>
  <c r="E11275" i="8"/>
  <c r="I11275" i="8"/>
  <c r="D9011" i="8"/>
  <c r="E9011" i="8"/>
  <c r="I9011" i="8"/>
  <c r="D9010" i="8"/>
  <c r="E9010" i="8"/>
  <c r="I9010" i="8"/>
  <c r="D9014" i="8"/>
  <c r="E9014" i="8"/>
  <c r="I9014" i="8"/>
  <c r="D8009" i="8"/>
  <c r="E8009" i="8"/>
  <c r="I8009" i="8"/>
  <c r="D8008" i="8"/>
  <c r="E8008" i="8"/>
  <c r="I8008" i="8"/>
  <c r="D4517" i="8"/>
  <c r="E4517" i="8"/>
  <c r="I4517" i="8"/>
  <c r="D4521" i="8"/>
  <c r="E4521" i="8"/>
  <c r="I4521" i="8"/>
  <c r="D436" i="8"/>
  <c r="E436" i="8"/>
  <c r="I436" i="8"/>
  <c r="D3688" i="8"/>
  <c r="E3688" i="8"/>
  <c r="I3688" i="8"/>
  <c r="D10698" i="8"/>
  <c r="E10698" i="8"/>
  <c r="I10698" i="8"/>
  <c r="D10697" i="8"/>
  <c r="E10697" i="8"/>
  <c r="I10697" i="8"/>
  <c r="D4381" i="8"/>
  <c r="E4381" i="8"/>
  <c r="I4381" i="8"/>
  <c r="D5995" i="8"/>
  <c r="E5995" i="8"/>
  <c r="I5995" i="8"/>
  <c r="D5993" i="8"/>
  <c r="E5993" i="8"/>
  <c r="I5993" i="8"/>
  <c r="D3687" i="8"/>
  <c r="E3687" i="8"/>
  <c r="I3687" i="8"/>
  <c r="D13341" i="8"/>
  <c r="E13341" i="8"/>
  <c r="I13341" i="8"/>
  <c r="D11270" i="8"/>
  <c r="E11270" i="8"/>
  <c r="I11270" i="8"/>
  <c r="D12948" i="8"/>
  <c r="E12948" i="8"/>
  <c r="I12948" i="8"/>
  <c r="D2168" i="8"/>
  <c r="E2168" i="8"/>
  <c r="I2168" i="8"/>
  <c r="D10011" i="8"/>
  <c r="E10011" i="8"/>
  <c r="I10011" i="8"/>
  <c r="D10010" i="8"/>
  <c r="E10010" i="8"/>
  <c r="I10010" i="8"/>
  <c r="D4034" i="8"/>
  <c r="E4034" i="8"/>
  <c r="I4034" i="8"/>
  <c r="D4033" i="8"/>
  <c r="E4033" i="8"/>
  <c r="I4033" i="8"/>
  <c r="D4021" i="8"/>
  <c r="E4021" i="8"/>
  <c r="I4021" i="8"/>
  <c r="D5070" i="8"/>
  <c r="E5070" i="8"/>
  <c r="I5070" i="8"/>
  <c r="D5033" i="8"/>
  <c r="E5033" i="8"/>
  <c r="I5033" i="8"/>
  <c r="D2426" i="8"/>
  <c r="E2426" i="8"/>
  <c r="I2426" i="8"/>
  <c r="D2457" i="8"/>
  <c r="E2457" i="8"/>
  <c r="I2457" i="8"/>
  <c r="D13177" i="8"/>
  <c r="D13178" i="8"/>
  <c r="E13177" i="8"/>
  <c r="E13178" i="8"/>
  <c r="I13177" i="8"/>
  <c r="I13178" i="8"/>
  <c r="D13151" i="8"/>
  <c r="E13151" i="8"/>
  <c r="I13151" i="8"/>
  <c r="D5444" i="8"/>
  <c r="E5444" i="8"/>
  <c r="I5444" i="8"/>
  <c r="D5382" i="8"/>
  <c r="E5382" i="8"/>
  <c r="I5382" i="8"/>
  <c r="D12168" i="8" l="1"/>
  <c r="E12168" i="8"/>
  <c r="I12168" i="8"/>
  <c r="D12178" i="8"/>
  <c r="E12178" i="8"/>
  <c r="I12178" i="8"/>
  <c r="D6826" i="8"/>
  <c r="E6826" i="8"/>
  <c r="I6826" i="8"/>
  <c r="D6825" i="8"/>
  <c r="E6825" i="8"/>
  <c r="I6825" i="8"/>
  <c r="D6824" i="8"/>
  <c r="E6824" i="8"/>
  <c r="I6824" i="8"/>
  <c r="D11931" i="8"/>
  <c r="E11931" i="8"/>
  <c r="I11931" i="8"/>
  <c r="D11930" i="8"/>
  <c r="E11930" i="8"/>
  <c r="I11930" i="8"/>
  <c r="D11929" i="8"/>
  <c r="E11929" i="8"/>
  <c r="I11929" i="8"/>
  <c r="D11394" i="8"/>
  <c r="E11394" i="8"/>
  <c r="I11394" i="8"/>
  <c r="D11393" i="8"/>
  <c r="E11393" i="8"/>
  <c r="I11393" i="8"/>
  <c r="D11392" i="8"/>
  <c r="E11392" i="8"/>
  <c r="I11392" i="8"/>
  <c r="D1488" i="8"/>
  <c r="E1488" i="8"/>
  <c r="I1488" i="8"/>
  <c r="D800" i="8"/>
  <c r="E800" i="8"/>
  <c r="I800" i="8"/>
  <c r="D191" i="8"/>
  <c r="E191" i="8"/>
  <c r="I191" i="8"/>
  <c r="D190" i="8"/>
  <c r="E190" i="8"/>
  <c r="I190" i="8"/>
  <c r="D177" i="8"/>
  <c r="E177" i="8"/>
  <c r="I177" i="8"/>
  <c r="D7212" i="8"/>
  <c r="E7212" i="8"/>
  <c r="I7212" i="8"/>
  <c r="D3444" i="8"/>
  <c r="E3444" i="8"/>
  <c r="I3444" i="8"/>
  <c r="D3426" i="8"/>
  <c r="E3426" i="8"/>
  <c r="I3426" i="8"/>
  <c r="D3425" i="8"/>
  <c r="E3425" i="8"/>
  <c r="I3425" i="8"/>
  <c r="D1264" i="8"/>
  <c r="E1264" i="8"/>
  <c r="I1264" i="8"/>
  <c r="D1291" i="8"/>
  <c r="E1291" i="8"/>
  <c r="I1291" i="8"/>
  <c r="D8905" i="8"/>
  <c r="E8905" i="8"/>
  <c r="I8905" i="8"/>
  <c r="D8902" i="8"/>
  <c r="E8902" i="8"/>
  <c r="I8902" i="8"/>
  <c r="D8901" i="8"/>
  <c r="E8901" i="8"/>
  <c r="I8901" i="8"/>
  <c r="D9427" i="8"/>
  <c r="E9427" i="8"/>
  <c r="I9427" i="8"/>
  <c r="D10300" i="8"/>
  <c r="E10300" i="8"/>
  <c r="I10300" i="8"/>
  <c r="D13175" i="8"/>
  <c r="D13176" i="8"/>
  <c r="E13175" i="8"/>
  <c r="E13176" i="8"/>
  <c r="I13175" i="8"/>
  <c r="I13176" i="8"/>
  <c r="D8893" i="8"/>
  <c r="D4020" i="8"/>
  <c r="E4020" i="8"/>
  <c r="I4020" i="8"/>
  <c r="D4018" i="8"/>
  <c r="E4018" i="8"/>
  <c r="I4018" i="8"/>
  <c r="D4017" i="8"/>
  <c r="E4017" i="8"/>
  <c r="I4017" i="8"/>
  <c r="D13340" i="8"/>
  <c r="E13340" i="8"/>
  <c r="I13340" i="8"/>
  <c r="D11628" i="8"/>
  <c r="E11628" i="8"/>
  <c r="I11628" i="8"/>
  <c r="D11627" i="8"/>
  <c r="E11627" i="8"/>
  <c r="I11627" i="8"/>
  <c r="D11633" i="8"/>
  <c r="E11633" i="8"/>
  <c r="I11633" i="8"/>
  <c r="D9846" i="8"/>
  <c r="E9846" i="8"/>
  <c r="I9846" i="8"/>
  <c r="D9845" i="8"/>
  <c r="E9845" i="8"/>
  <c r="I9845" i="8"/>
  <c r="D789" i="8"/>
  <c r="E789" i="8"/>
  <c r="I789" i="8"/>
  <c r="D13725" i="8"/>
  <c r="E13725" i="8"/>
  <c r="I13725" i="8"/>
  <c r="D13724" i="8"/>
  <c r="E13724" i="8"/>
  <c r="I13724" i="8"/>
  <c r="D13723" i="8"/>
  <c r="E13723" i="8"/>
  <c r="I13723" i="8"/>
  <c r="D12093" i="8"/>
  <c r="E12093" i="8"/>
  <c r="I12093" i="8"/>
  <c r="D12092" i="8"/>
  <c r="E12092" i="8"/>
  <c r="I12092" i="8"/>
  <c r="D4935" i="8"/>
  <c r="E4935" i="8"/>
  <c r="I4935" i="8"/>
  <c r="D13438" i="8"/>
  <c r="E13438" i="8"/>
  <c r="I13438" i="8"/>
  <c r="D11268" i="8"/>
  <c r="E11268" i="8"/>
  <c r="I11268" i="8"/>
  <c r="D10299" i="8"/>
  <c r="E10299" i="8"/>
  <c r="I10299" i="8"/>
  <c r="D3442" i="8"/>
  <c r="E3442" i="8"/>
  <c r="I3442" i="8"/>
  <c r="D3441" i="8"/>
  <c r="E3441" i="8"/>
  <c r="I3441" i="8"/>
  <c r="D12355" i="8"/>
  <c r="E12355" i="8"/>
  <c r="I12355" i="8"/>
  <c r="D12354" i="8"/>
  <c r="E12354" i="8"/>
  <c r="I12354" i="8"/>
  <c r="D12353" i="8"/>
  <c r="E12353" i="8"/>
  <c r="I12353" i="8"/>
  <c r="D11937" i="8"/>
  <c r="E11937" i="8"/>
  <c r="I11937" i="8"/>
  <c r="D11936" i="8"/>
  <c r="E11936" i="8"/>
  <c r="I11936" i="8"/>
  <c r="D7727" i="8"/>
  <c r="E7727" i="8"/>
  <c r="I7727" i="8"/>
  <c r="D7723" i="8"/>
  <c r="E7723" i="8"/>
  <c r="I7723" i="8"/>
  <c r="D7722" i="8"/>
  <c r="E7722" i="8"/>
  <c r="I7722" i="8"/>
  <c r="D3279" i="8"/>
  <c r="E3279" i="8"/>
  <c r="I3279" i="8"/>
  <c r="D7489" i="8"/>
  <c r="E7489" i="8"/>
  <c r="I7489" i="8"/>
  <c r="D7488" i="8"/>
  <c r="E7488" i="8"/>
  <c r="I7488" i="8"/>
  <c r="D7487" i="8"/>
  <c r="E7487" i="8"/>
  <c r="I7487" i="8"/>
  <c r="D3277" i="8"/>
  <c r="E3277" i="8"/>
  <c r="I3277" i="8"/>
  <c r="D8352" i="8"/>
  <c r="E8352" i="8"/>
  <c r="I8352" i="8"/>
  <c r="D8351" i="8"/>
  <c r="E8351" i="8"/>
  <c r="I8351" i="8"/>
  <c r="D8350" i="8"/>
  <c r="E8350" i="8"/>
  <c r="I8350" i="8"/>
  <c r="D3275" i="8"/>
  <c r="E3275" i="8"/>
  <c r="I3275" i="8"/>
  <c r="D10009" i="8"/>
  <c r="E10009" i="8"/>
  <c r="I10009" i="8"/>
  <c r="D10008" i="8"/>
  <c r="E10008" i="8"/>
  <c r="I10008" i="8"/>
  <c r="D10693" i="8"/>
  <c r="E10693" i="8"/>
  <c r="I10693" i="8"/>
  <c r="D4518" i="8"/>
  <c r="D4516" i="8"/>
  <c r="D4520" i="8"/>
  <c r="E4518" i="8"/>
  <c r="E4516" i="8"/>
  <c r="E4520" i="8"/>
  <c r="I4518" i="8"/>
  <c r="I4516" i="8"/>
  <c r="I4520" i="8"/>
  <c r="D11391" i="8"/>
  <c r="E11391" i="8"/>
  <c r="I11391" i="8"/>
  <c r="D11403" i="8"/>
  <c r="E11403" i="8"/>
  <c r="I11403" i="8"/>
  <c r="D11402" i="8"/>
  <c r="E11402" i="8"/>
  <c r="I11402" i="8"/>
  <c r="D12659" i="8"/>
  <c r="E12659" i="8"/>
  <c r="I12659" i="8"/>
  <c r="D12658" i="8"/>
  <c r="E12658" i="8"/>
  <c r="I12658" i="8"/>
  <c r="D10288" i="8"/>
  <c r="E10288" i="8"/>
  <c r="I10288" i="8"/>
  <c r="D10287" i="8"/>
  <c r="E10287" i="8"/>
  <c r="I10287" i="8"/>
  <c r="D11267" i="8"/>
  <c r="E11267" i="8"/>
  <c r="I11267" i="8"/>
  <c r="D13722" i="8" l="1"/>
  <c r="E13722" i="8"/>
  <c r="I13722" i="8"/>
  <c r="D788" i="8"/>
  <c r="E788" i="8"/>
  <c r="I788" i="8"/>
  <c r="D9849" i="8"/>
  <c r="E9849" i="8"/>
  <c r="I9849" i="8"/>
  <c r="D12083" i="8"/>
  <c r="E12083" i="8"/>
  <c r="I12083" i="8"/>
  <c r="D11271" i="8"/>
  <c r="E11271" i="8"/>
  <c r="I11271" i="8"/>
  <c r="D7486" i="8"/>
  <c r="E7486" i="8"/>
  <c r="I7486" i="8"/>
  <c r="D7485" i="8"/>
  <c r="E7485" i="8"/>
  <c r="I7485" i="8"/>
  <c r="D7484" i="8"/>
  <c r="E7484" i="8"/>
  <c r="I7484" i="8"/>
  <c r="D12947" i="8"/>
  <c r="E12947" i="8"/>
  <c r="I12947" i="8"/>
  <c r="D12657" i="8"/>
  <c r="E12657" i="8"/>
  <c r="I12657" i="8"/>
  <c r="D12655" i="8"/>
  <c r="E12655" i="8"/>
  <c r="I12655" i="8"/>
  <c r="D7997" i="8"/>
  <c r="E7997" i="8"/>
  <c r="I7997" i="8"/>
  <c r="D8007" i="8"/>
  <c r="E8007" i="8"/>
  <c r="I8007" i="8"/>
  <c r="D8006" i="8"/>
  <c r="E8006" i="8"/>
  <c r="I8006" i="8"/>
  <c r="D13462" i="8"/>
  <c r="E13462" i="8"/>
  <c r="I13462" i="8"/>
  <c r="D13461" i="8"/>
  <c r="E13461" i="8"/>
  <c r="I13461" i="8"/>
  <c r="D13460" i="8"/>
  <c r="E13460" i="8"/>
  <c r="I13460" i="8"/>
  <c r="D10286" i="8"/>
  <c r="E10286" i="8"/>
  <c r="I10286" i="8"/>
  <c r="D11255" i="8"/>
  <c r="E11255" i="8"/>
  <c r="I11255" i="8"/>
  <c r="D13172" i="8"/>
  <c r="D13173" i="8"/>
  <c r="D13174" i="8"/>
  <c r="E13172" i="8"/>
  <c r="E13173" i="8"/>
  <c r="E13174" i="8"/>
  <c r="I13172" i="8"/>
  <c r="I13173" i="8"/>
  <c r="I13174" i="8"/>
  <c r="D10007" i="8"/>
  <c r="E10007" i="8"/>
  <c r="I10007" i="8"/>
  <c r="D12177" i="8"/>
  <c r="E12177" i="8"/>
  <c r="I12177" i="8"/>
  <c r="D12176" i="8"/>
  <c r="E12176" i="8"/>
  <c r="I12176" i="8"/>
  <c r="D12174" i="8"/>
  <c r="E12174" i="8"/>
  <c r="I12174" i="8"/>
  <c r="D5992" i="8"/>
  <c r="E5992" i="8"/>
  <c r="I5992" i="8"/>
  <c r="D5991" i="8"/>
  <c r="E5991" i="8"/>
  <c r="I5991" i="8"/>
  <c r="D5990" i="8"/>
  <c r="E5990" i="8"/>
  <c r="I5990" i="8"/>
  <c r="D5381" i="8"/>
  <c r="E5381" i="8"/>
  <c r="I5381" i="8"/>
  <c r="D5443" i="8"/>
  <c r="E5443" i="8"/>
  <c r="I5443" i="8"/>
  <c r="D5438" i="8"/>
  <c r="E5438" i="8"/>
  <c r="I5438" i="8"/>
  <c r="D6823" i="8"/>
  <c r="E6823" i="8"/>
  <c r="I6823" i="8"/>
  <c r="D6822" i="8"/>
  <c r="E6822" i="8"/>
  <c r="I6822" i="8"/>
  <c r="D11781" i="8"/>
  <c r="E11781" i="8"/>
  <c r="I11781" i="8"/>
  <c r="D2424" i="8"/>
  <c r="E2424" i="8"/>
  <c r="I2424" i="8"/>
  <c r="D2423" i="8"/>
  <c r="E2423" i="8"/>
  <c r="I2423" i="8"/>
  <c r="D2419" i="8"/>
  <c r="E2419" i="8"/>
  <c r="I2419" i="8"/>
  <c r="D2165" i="8"/>
  <c r="D2166" i="8"/>
  <c r="D2167" i="8"/>
  <c r="E2165" i="8"/>
  <c r="E2166" i="8"/>
  <c r="E2167" i="8"/>
  <c r="I2165" i="8"/>
  <c r="I2166" i="8"/>
  <c r="I2167" i="8"/>
  <c r="D4016" i="8"/>
  <c r="E4016" i="8"/>
  <c r="I4016" i="8"/>
  <c r="D3951" i="8"/>
  <c r="E3951" i="8"/>
  <c r="I3951" i="8"/>
  <c r="D4015" i="8"/>
  <c r="E4015" i="8"/>
  <c r="I4015" i="8"/>
  <c r="D3440" i="8"/>
  <c r="E3440" i="8"/>
  <c r="I3440" i="8"/>
  <c r="D3439" i="8"/>
  <c r="E3439" i="8"/>
  <c r="I3439" i="8"/>
  <c r="D3438" i="8"/>
  <c r="E3438" i="8"/>
  <c r="I3438" i="8"/>
  <c r="D13339" i="8"/>
  <c r="E13339" i="8"/>
  <c r="I13339" i="8"/>
  <c r="D1284" i="8"/>
  <c r="E1284" i="8"/>
  <c r="I1284" i="8"/>
  <c r="D1280" i="8"/>
  <c r="E1280" i="8"/>
  <c r="I1280" i="8"/>
  <c r="D176" i="8"/>
  <c r="E176" i="8"/>
  <c r="I176" i="8"/>
  <c r="D8900" i="8"/>
  <c r="E8900" i="8"/>
  <c r="I8900" i="8"/>
  <c r="D8899" i="8"/>
  <c r="E8899" i="8"/>
  <c r="I8899" i="8"/>
  <c r="D11935" i="8"/>
  <c r="E11935" i="8"/>
  <c r="I11935" i="8"/>
  <c r="D7721" i="8"/>
  <c r="E7721" i="8"/>
  <c r="I7721" i="8"/>
  <c r="D7720" i="8"/>
  <c r="E7720" i="8"/>
  <c r="I7720" i="8"/>
  <c r="D12352" i="8"/>
  <c r="E12352" i="8"/>
  <c r="I12352" i="8"/>
  <c r="D12351" i="8"/>
  <c r="E12351" i="8"/>
  <c r="I12351" i="8"/>
  <c r="D9007" i="8"/>
  <c r="D9008" i="8"/>
  <c r="D9009" i="8"/>
  <c r="E9007" i="8"/>
  <c r="E9008" i="8"/>
  <c r="E9009" i="8"/>
  <c r="I9007" i="8"/>
  <c r="I9008" i="8"/>
  <c r="I9009" i="8"/>
  <c r="D4512" i="8"/>
  <c r="D4513" i="8"/>
  <c r="D4514" i="8"/>
  <c r="E4512" i="8"/>
  <c r="E4513" i="8"/>
  <c r="E4514" i="8"/>
  <c r="I4512" i="8"/>
  <c r="I4513" i="8"/>
  <c r="I4514" i="8"/>
  <c r="D11401" i="8"/>
  <c r="E11401" i="8"/>
  <c r="I11401" i="8"/>
  <c r="D11399" i="8"/>
  <c r="E11399" i="8"/>
  <c r="I11399" i="8"/>
  <c r="D10690" i="8"/>
  <c r="E10690" i="8"/>
  <c r="I10690" i="8"/>
  <c r="D10684" i="8"/>
  <c r="E10684" i="8"/>
  <c r="I10684" i="8"/>
  <c r="D10683" i="8"/>
  <c r="E10683" i="8"/>
  <c r="I10683" i="8"/>
  <c r="D434" i="8"/>
  <c r="E434" i="8"/>
  <c r="I434" i="8"/>
  <c r="D10285" i="8"/>
  <c r="E10285" i="8"/>
  <c r="I10285" i="8"/>
  <c r="D10284" i="8" l="1"/>
  <c r="E10284" i="8"/>
  <c r="I10284" i="8"/>
  <c r="D11253" i="8"/>
  <c r="E11253" i="8"/>
  <c r="I11253" i="8"/>
  <c r="D4934" i="8"/>
  <c r="E4934" i="8"/>
  <c r="I4934" i="8"/>
  <c r="D6820" i="8"/>
  <c r="E6820" i="8"/>
  <c r="I6820" i="8"/>
  <c r="D6819" i="8"/>
  <c r="E6819" i="8"/>
  <c r="I6819" i="8"/>
  <c r="D6818" i="8"/>
  <c r="E6818" i="8"/>
  <c r="I6818" i="8"/>
  <c r="D2456" i="8"/>
  <c r="E2456" i="8"/>
  <c r="I2456" i="8"/>
  <c r="D2455" i="8"/>
  <c r="E2455" i="8"/>
  <c r="I2455" i="8"/>
  <c r="D3161" i="8"/>
  <c r="E3161" i="8"/>
  <c r="I3161" i="8"/>
  <c r="D797" i="8"/>
  <c r="E797" i="8"/>
  <c r="I797" i="8"/>
  <c r="D780" i="8"/>
  <c r="E780" i="8"/>
  <c r="I780" i="8"/>
  <c r="D5436" i="8"/>
  <c r="E5436" i="8"/>
  <c r="I5436" i="8"/>
  <c r="D7475" i="8"/>
  <c r="E7475" i="8"/>
  <c r="I7475" i="8"/>
  <c r="D7474" i="8"/>
  <c r="E7474" i="8"/>
  <c r="I7474" i="8"/>
  <c r="D7483" i="8"/>
  <c r="E7483" i="8"/>
  <c r="I7483" i="8"/>
  <c r="D11252" i="8"/>
  <c r="E11252" i="8"/>
  <c r="I11252" i="8"/>
  <c r="D7996" i="8"/>
  <c r="E7996" i="8"/>
  <c r="I7996" i="8"/>
  <c r="D8005" i="8"/>
  <c r="E8005" i="8"/>
  <c r="I8005" i="8"/>
  <c r="D11780" i="8"/>
  <c r="E11780" i="8"/>
  <c r="I11780" i="8"/>
  <c r="D5988" i="8"/>
  <c r="E5988" i="8"/>
  <c r="I5988" i="8"/>
  <c r="D5986" i="8"/>
  <c r="E5986" i="8"/>
  <c r="I5986" i="8"/>
  <c r="D5985" i="8"/>
  <c r="E5985" i="8"/>
  <c r="I5985" i="8"/>
  <c r="D12957" i="8"/>
  <c r="E12957" i="8"/>
  <c r="I12957" i="8"/>
  <c r="D4511" i="8"/>
  <c r="E4511" i="8"/>
  <c r="I4511" i="8"/>
  <c r="D9241" i="8"/>
  <c r="E9241" i="8"/>
  <c r="I9241" i="8"/>
  <c r="D9240" i="8"/>
  <c r="E9240" i="8"/>
  <c r="I9240" i="8"/>
  <c r="D175" i="8"/>
  <c r="E175" i="8"/>
  <c r="I175" i="8"/>
  <c r="D174" i="8"/>
  <c r="E174" i="8"/>
  <c r="I174" i="8"/>
  <c r="D10153" i="8"/>
  <c r="E10153" i="8"/>
  <c r="I10153" i="8"/>
  <c r="D1279" i="8"/>
  <c r="E1279" i="8"/>
  <c r="I1279" i="8"/>
  <c r="D11398" i="8"/>
  <c r="E11398" i="8"/>
  <c r="I11398" i="8"/>
  <c r="D11390" i="8"/>
  <c r="E11390" i="8"/>
  <c r="I11390" i="8"/>
  <c r="D11389" i="8"/>
  <c r="E11389" i="8"/>
  <c r="I11389" i="8"/>
  <c r="D13171" i="8"/>
  <c r="E13171" i="8"/>
  <c r="I13171" i="8"/>
  <c r="D13170" i="8"/>
  <c r="E13170" i="8"/>
  <c r="I13170" i="8"/>
  <c r="D8898" i="8"/>
  <c r="E8898" i="8"/>
  <c r="I8898" i="8"/>
  <c r="D8897" i="8"/>
  <c r="E8897" i="8"/>
  <c r="I8897" i="8"/>
  <c r="D8349" i="8"/>
  <c r="E8349" i="8"/>
  <c r="I8349" i="8"/>
  <c r="D12173" i="8"/>
  <c r="E12173" i="8"/>
  <c r="I12173" i="8"/>
  <c r="D10682" i="8"/>
  <c r="E10682" i="8"/>
  <c r="I10682" i="8"/>
  <c r="D10681" i="8"/>
  <c r="E10681" i="8"/>
  <c r="I10681" i="8"/>
  <c r="D10680" i="8"/>
  <c r="E10680" i="8"/>
  <c r="I10680" i="8"/>
  <c r="D12956" i="8"/>
  <c r="E12956" i="8"/>
  <c r="I12956" i="8"/>
  <c r="D4660" i="8"/>
  <c r="E4660" i="8"/>
  <c r="I4660" i="8"/>
  <c r="D6523" i="8"/>
  <c r="E6523" i="8"/>
  <c r="I6523" i="8"/>
  <c r="D12091" i="8"/>
  <c r="E12091" i="8"/>
  <c r="I12091" i="8"/>
  <c r="D12090" i="8"/>
  <c r="E12090" i="8"/>
  <c r="I12090" i="8"/>
  <c r="D13721" i="8"/>
  <c r="E13721" i="8"/>
  <c r="I13721" i="8"/>
  <c r="D11013" i="8"/>
  <c r="E11013" i="8"/>
  <c r="I11013" i="8"/>
  <c r="D1721" i="8"/>
  <c r="E1721" i="8"/>
  <c r="I1721" i="8"/>
  <c r="D1720" i="8"/>
  <c r="E1720" i="8"/>
  <c r="I1720" i="8"/>
  <c r="D4014" i="8"/>
  <c r="E4014" i="8"/>
  <c r="I4014" i="8"/>
  <c r="D1045" i="8"/>
  <c r="E1045" i="8"/>
  <c r="I1045" i="8"/>
  <c r="D9419" i="8"/>
  <c r="E9419" i="8"/>
  <c r="I9419" i="8"/>
  <c r="D9418" i="8"/>
  <c r="E9418" i="8"/>
  <c r="I9418" i="8"/>
  <c r="D2164" i="8"/>
  <c r="E2164" i="8"/>
  <c r="I2164" i="8"/>
  <c r="D3160" i="8"/>
  <c r="E3160" i="8"/>
  <c r="I3160" i="8"/>
  <c r="D10281" i="8"/>
  <c r="E10281" i="8"/>
  <c r="I10281" i="8"/>
  <c r="D10006" i="8"/>
  <c r="E10006" i="8"/>
  <c r="I10006" i="8"/>
  <c r="D9987" i="8"/>
  <c r="E9987" i="8"/>
  <c r="I9987" i="8"/>
  <c r="D9004" i="8"/>
  <c r="D9005" i="8"/>
  <c r="D9006" i="8"/>
  <c r="E9004" i="8"/>
  <c r="E9005" i="8"/>
  <c r="E9006" i="8"/>
  <c r="I9004" i="8"/>
  <c r="I9005" i="8"/>
  <c r="I9006" i="8"/>
  <c r="D12955" i="8" l="1"/>
  <c r="E12955" i="8"/>
  <c r="I12955" i="8"/>
  <c r="D13720" i="8"/>
  <c r="E13720" i="8"/>
  <c r="I13720" i="8"/>
  <c r="D13719" i="8"/>
  <c r="E13719" i="8"/>
  <c r="I13719" i="8"/>
  <c r="D13718" i="8"/>
  <c r="E13718" i="8"/>
  <c r="I13718" i="8"/>
  <c r="D9844" i="8"/>
  <c r="E9844" i="8"/>
  <c r="I9844" i="8"/>
  <c r="D1719" i="8"/>
  <c r="E1719" i="8"/>
  <c r="I1719" i="8"/>
  <c r="D1718" i="8"/>
  <c r="E1718" i="8"/>
  <c r="I1718" i="8"/>
  <c r="D6522" i="8"/>
  <c r="E6522" i="8"/>
  <c r="I6522" i="8"/>
  <c r="D6521" i="8"/>
  <c r="E6521" i="8"/>
  <c r="I6521" i="8"/>
  <c r="D3437" i="8" l="1"/>
  <c r="E3437" i="8"/>
  <c r="I3437" i="8"/>
  <c r="D3436" i="8"/>
  <c r="E3436" i="8"/>
  <c r="I3436" i="8"/>
  <c r="D12654" i="8"/>
  <c r="E12654" i="8"/>
  <c r="I12654" i="8"/>
  <c r="D8894" i="8"/>
  <c r="E8894" i="8"/>
  <c r="I8894" i="8"/>
  <c r="D9239" i="8"/>
  <c r="E9239" i="8"/>
  <c r="I9239" i="8"/>
  <c r="D9238" i="8"/>
  <c r="E9238" i="8"/>
  <c r="I9238" i="8"/>
  <c r="D7482" i="8"/>
  <c r="E7482" i="8"/>
  <c r="I7482" i="8"/>
  <c r="D7480" i="8"/>
  <c r="E7480" i="8"/>
  <c r="I7480" i="8"/>
  <c r="D3274" i="8"/>
  <c r="E3274" i="8"/>
  <c r="I3274" i="8"/>
  <c r="D3273" i="8"/>
  <c r="E3273" i="8"/>
  <c r="I3273" i="8"/>
  <c r="D3272" i="8"/>
  <c r="E3272" i="8"/>
  <c r="I3272" i="8"/>
  <c r="D1042" i="8"/>
  <c r="E1042" i="8"/>
  <c r="I1042" i="8"/>
  <c r="D11779" i="8"/>
  <c r="E11779" i="8"/>
  <c r="I11779" i="8"/>
  <c r="D1041" i="8"/>
  <c r="E1041" i="8"/>
  <c r="I1041" i="8"/>
  <c r="D5435" i="8"/>
  <c r="E5435" i="8"/>
  <c r="I5435" i="8"/>
  <c r="D5433" i="8"/>
  <c r="E5433" i="8"/>
  <c r="I5433" i="8"/>
  <c r="D5432" i="8"/>
  <c r="E5432" i="8"/>
  <c r="I5432" i="8"/>
  <c r="D6817" i="8"/>
  <c r="E6817" i="8"/>
  <c r="I6817" i="8"/>
  <c r="D6816" i="8"/>
  <c r="E6816" i="8"/>
  <c r="I6816" i="8"/>
  <c r="D6815" i="8"/>
  <c r="E6815" i="8"/>
  <c r="I6815" i="8"/>
  <c r="D12225" i="8"/>
  <c r="E12225" i="8"/>
  <c r="I12225" i="8"/>
  <c r="D12224" i="8"/>
  <c r="E12224" i="8"/>
  <c r="I12224" i="8"/>
  <c r="D12223" i="8"/>
  <c r="E12223" i="8"/>
  <c r="I12223" i="8"/>
  <c r="D13459" i="8"/>
  <c r="E13459" i="8"/>
  <c r="I13459" i="8"/>
  <c r="D13458" i="8"/>
  <c r="E13458" i="8"/>
  <c r="I13458" i="8"/>
  <c r="D13457" i="8"/>
  <c r="E13457" i="8"/>
  <c r="I13457" i="8"/>
  <c r="D5967" i="8"/>
  <c r="D5968" i="8"/>
  <c r="E5967" i="8"/>
  <c r="E5968" i="8"/>
  <c r="I5967" i="8"/>
  <c r="I5968" i="8"/>
  <c r="D5984" i="8"/>
  <c r="E5984" i="8"/>
  <c r="I5984" i="8"/>
  <c r="D13338" i="8"/>
  <c r="E13338" i="8"/>
  <c r="I13338" i="8"/>
  <c r="D11251" i="8"/>
  <c r="E11251" i="8"/>
  <c r="I11251" i="8"/>
  <c r="D10283" i="8"/>
  <c r="E10283" i="8"/>
  <c r="I10283" i="8"/>
  <c r="D3995" i="8"/>
  <c r="E3995" i="8"/>
  <c r="I3995" i="8"/>
  <c r="D7995" i="8"/>
  <c r="E7995" i="8"/>
  <c r="I7995" i="8"/>
  <c r="D7994" i="8"/>
  <c r="E7994" i="8"/>
  <c r="I7994" i="8"/>
  <c r="D8004" i="8"/>
  <c r="E8004" i="8"/>
  <c r="I8004" i="8"/>
  <c r="D13168" i="8"/>
  <c r="D13169" i="8"/>
  <c r="E13168" i="8"/>
  <c r="E13169" i="8"/>
  <c r="I13168" i="8"/>
  <c r="I13169" i="8"/>
  <c r="D10679" i="8"/>
  <c r="E10679" i="8"/>
  <c r="I10679" i="8"/>
  <c r="D10678" i="8"/>
  <c r="E10678" i="8"/>
  <c r="I10678" i="8"/>
  <c r="D10677" i="8"/>
  <c r="E10677" i="8"/>
  <c r="I10677" i="8"/>
  <c r="D12946" i="8"/>
  <c r="E12946" i="8"/>
  <c r="I12946" i="8"/>
  <c r="D4508" i="8"/>
  <c r="D4509" i="8"/>
  <c r="D4510" i="8"/>
  <c r="E4508" i="8"/>
  <c r="E4509" i="8"/>
  <c r="E4510" i="8"/>
  <c r="I4508" i="8"/>
  <c r="I4509" i="8"/>
  <c r="I4510" i="8"/>
  <c r="D1514" i="8"/>
  <c r="E1514" i="8"/>
  <c r="I1514" i="8"/>
  <c r="D9001" i="8"/>
  <c r="D9002" i="8"/>
  <c r="D9003" i="8"/>
  <c r="E9001" i="8"/>
  <c r="E9002" i="8"/>
  <c r="E9003" i="8"/>
  <c r="I9001" i="8"/>
  <c r="I9002" i="8"/>
  <c r="I9003" i="8"/>
  <c r="D11928" i="8"/>
  <c r="E11928" i="8"/>
  <c r="I11928" i="8"/>
  <c r="D11250" i="8"/>
  <c r="E11250" i="8"/>
  <c r="I11250" i="8"/>
  <c r="D6520" i="8"/>
  <c r="E6520" i="8"/>
  <c r="I6520" i="8"/>
  <c r="D795" i="8"/>
  <c r="E795" i="8"/>
  <c r="I795" i="8"/>
  <c r="D13717" i="8"/>
  <c r="E13717" i="8"/>
  <c r="I13717" i="8"/>
  <c r="D13716" i="8"/>
  <c r="E13716" i="8"/>
  <c r="I13716" i="8"/>
  <c r="D13715" i="8"/>
  <c r="E13715" i="8"/>
  <c r="I13715" i="8"/>
  <c r="D1717" i="8"/>
  <c r="E1717" i="8"/>
  <c r="I1717" i="8"/>
  <c r="D11147" i="8"/>
  <c r="E11147" i="8"/>
  <c r="I11147" i="8"/>
  <c r="D11146" i="8"/>
  <c r="E11146" i="8"/>
  <c r="I11146" i="8"/>
  <c r="D11043" i="8"/>
  <c r="E11043" i="8"/>
  <c r="I11043" i="8"/>
  <c r="D2583" i="8"/>
  <c r="E2583" i="8"/>
  <c r="I2583" i="8"/>
  <c r="D2580" i="8"/>
  <c r="E2580" i="8"/>
  <c r="I2580" i="8"/>
  <c r="D12945" i="8"/>
  <c r="E12945" i="8"/>
  <c r="I12945" i="8"/>
  <c r="D12653" i="8"/>
  <c r="E12653" i="8"/>
  <c r="I12653" i="8"/>
  <c r="D11249" i="8"/>
  <c r="E11249" i="8"/>
  <c r="I11249" i="8"/>
  <c r="D10005" i="8"/>
  <c r="E10005" i="8"/>
  <c r="I10005" i="8"/>
  <c r="D10004" i="8"/>
  <c r="E10004" i="8"/>
  <c r="I10004" i="8"/>
  <c r="D10003" i="8"/>
  <c r="E10003" i="8"/>
  <c r="I10003" i="8"/>
  <c r="D11388" i="8"/>
  <c r="E11388" i="8"/>
  <c r="I11388" i="8"/>
  <c r="D4501" i="8"/>
  <c r="D4505" i="8"/>
  <c r="D4507" i="8"/>
  <c r="E4501" i="8"/>
  <c r="E4505" i="8"/>
  <c r="E4507" i="8"/>
  <c r="I4501" i="8"/>
  <c r="I4505" i="8"/>
  <c r="I4507" i="8"/>
  <c r="D9232" i="8"/>
  <c r="E9232" i="8"/>
  <c r="I9232" i="8"/>
  <c r="D9231" i="8"/>
  <c r="E9231" i="8"/>
  <c r="I9231" i="8"/>
  <c r="D9230" i="8"/>
  <c r="E9230" i="8"/>
  <c r="I9230" i="8"/>
  <c r="D3685" i="8"/>
  <c r="E3685" i="8"/>
  <c r="I3685" i="8"/>
  <c r="D3683" i="8"/>
  <c r="E3683" i="8"/>
  <c r="I3683" i="8"/>
  <c r="D8003" i="8"/>
  <c r="E8003" i="8"/>
  <c r="I8003" i="8"/>
  <c r="D8002" i="8"/>
  <c r="E8002" i="8"/>
  <c r="I8002" i="8"/>
  <c r="D10280" i="8"/>
  <c r="E10280" i="8"/>
  <c r="I10280" i="8"/>
  <c r="D13167" i="8"/>
  <c r="E13167" i="8"/>
  <c r="I13167" i="8"/>
  <c r="D10279" i="8"/>
  <c r="E10279" i="8"/>
  <c r="I10279" i="8"/>
  <c r="D5423" i="8"/>
  <c r="D5424" i="8"/>
  <c r="D5380" i="8"/>
  <c r="E5423" i="8"/>
  <c r="E5424" i="8"/>
  <c r="E5380" i="8"/>
  <c r="I5423" i="8"/>
  <c r="I5424" i="8"/>
  <c r="I5380" i="8"/>
  <c r="D10688" i="8"/>
  <c r="E10688" i="8"/>
  <c r="I10688" i="8"/>
  <c r="D10676" i="8"/>
  <c r="E10676" i="8"/>
  <c r="I10676" i="8"/>
  <c r="D10687" i="8"/>
  <c r="E10687" i="8"/>
  <c r="I10687" i="8"/>
  <c r="D12944" i="8"/>
  <c r="E12944" i="8"/>
  <c r="I12944" i="8"/>
  <c r="D3435" i="8"/>
  <c r="E3435" i="8"/>
  <c r="I3435" i="8"/>
  <c r="D3434" i="8"/>
  <c r="E3434" i="8"/>
  <c r="I3434" i="8"/>
  <c r="D3433" i="8"/>
  <c r="E3433" i="8"/>
  <c r="I3433" i="8"/>
  <c r="D3994" i="8"/>
  <c r="E3994" i="8"/>
  <c r="I3994" i="8"/>
  <c r="D9739" i="8"/>
  <c r="E9739" i="8"/>
  <c r="I9739" i="8"/>
  <c r="D9738" i="8"/>
  <c r="E9738" i="8"/>
  <c r="I9738" i="8"/>
  <c r="D9737" i="8"/>
  <c r="E9737" i="8"/>
  <c r="I9737" i="8"/>
  <c r="D9736" i="8"/>
  <c r="E9736" i="8"/>
  <c r="I9736" i="8"/>
  <c r="D9735" i="8"/>
  <c r="E9735" i="8"/>
  <c r="I9735" i="8"/>
  <c r="D2454" i="8"/>
  <c r="E2454" i="8"/>
  <c r="I2454" i="8"/>
  <c r="D2387" i="8"/>
  <c r="E2387" i="8"/>
  <c r="I2387" i="8"/>
  <c r="D1278" i="8"/>
  <c r="E1278" i="8"/>
  <c r="I1278" i="8"/>
  <c r="D1277" i="8"/>
  <c r="E1277" i="8"/>
  <c r="I1277" i="8"/>
  <c r="D9417" i="8"/>
  <c r="E9417" i="8"/>
  <c r="I9417" i="8"/>
  <c r="D9416" i="8"/>
  <c r="E9416" i="8"/>
  <c r="I9416" i="8"/>
  <c r="D2161" i="8"/>
  <c r="D2162" i="8"/>
  <c r="D2163" i="8"/>
  <c r="E2161" i="8"/>
  <c r="E2162" i="8"/>
  <c r="E2163" i="8"/>
  <c r="I2161" i="8"/>
  <c r="I2162" i="8"/>
  <c r="I2163" i="8"/>
  <c r="D11775" i="8"/>
  <c r="E11775" i="8"/>
  <c r="I11775" i="8"/>
  <c r="D173" i="8"/>
  <c r="E173" i="8"/>
  <c r="I173" i="8"/>
  <c r="D12350" i="8"/>
  <c r="E12350" i="8"/>
  <c r="I12350" i="8"/>
  <c r="D12362" i="8"/>
  <c r="E12362" i="8"/>
  <c r="I12362" i="8"/>
  <c r="D12349" i="8"/>
  <c r="E12349" i="8"/>
  <c r="I12349" i="8"/>
  <c r="D8892" i="8"/>
  <c r="E8892" i="8"/>
  <c r="I8892" i="8"/>
  <c r="D6813" i="8"/>
  <c r="E6813" i="8"/>
  <c r="I6813" i="8"/>
  <c r="D6808" i="8"/>
  <c r="E6808" i="8"/>
  <c r="I6808" i="8"/>
  <c r="D6806" i="8"/>
  <c r="E6806" i="8"/>
  <c r="I6806" i="8"/>
  <c r="D5983" i="8"/>
  <c r="E5983" i="8"/>
  <c r="I5983" i="8"/>
  <c r="D5982" i="8"/>
  <c r="E5982" i="8"/>
  <c r="I5982" i="8"/>
  <c r="D12222" i="8"/>
  <c r="E12222" i="8"/>
  <c r="I12222" i="8"/>
  <c r="D12221" i="8"/>
  <c r="E12221" i="8"/>
  <c r="I12221" i="8"/>
  <c r="D10278" i="8"/>
  <c r="E10278" i="8"/>
  <c r="I10278" i="8"/>
  <c r="D11248" i="8"/>
  <c r="E11248" i="8"/>
  <c r="I11248" i="8"/>
  <c r="D11247" i="8"/>
  <c r="E11247" i="8"/>
  <c r="I11247" i="8"/>
  <c r="D6514" i="8"/>
  <c r="E6514" i="8"/>
  <c r="I6514" i="8"/>
  <c r="D6510" i="8"/>
  <c r="E6510" i="8"/>
  <c r="I6510" i="8"/>
  <c r="D6507" i="8"/>
  <c r="E6507" i="8"/>
  <c r="I6507" i="8"/>
  <c r="D6506" i="8"/>
  <c r="E6506" i="8"/>
  <c r="I6506" i="8"/>
  <c r="D9843" i="8"/>
  <c r="E9843" i="8"/>
  <c r="I9843" i="8"/>
  <c r="D9842" i="8"/>
  <c r="E9842" i="8"/>
  <c r="I9842" i="8"/>
  <c r="D11144" i="8"/>
  <c r="E11144" i="8"/>
  <c r="I11144" i="8"/>
  <c r="D11142" i="8"/>
  <c r="E11142" i="8"/>
  <c r="I11142" i="8"/>
  <c r="D11141" i="8"/>
  <c r="E11141" i="8"/>
  <c r="I11141" i="8"/>
  <c r="D12652" i="8"/>
  <c r="E12652" i="8"/>
  <c r="I12652" i="8"/>
  <c r="D11012" i="8"/>
  <c r="E11012" i="8"/>
  <c r="I11012" i="8"/>
  <c r="D11011" i="8"/>
  <c r="E11011" i="8"/>
  <c r="I11011" i="8"/>
  <c r="D7719" i="8"/>
  <c r="E7719" i="8"/>
  <c r="I7719" i="8"/>
  <c r="D7717" i="8"/>
  <c r="E7717" i="8"/>
  <c r="I7717" i="8"/>
  <c r="D12089" i="8"/>
  <c r="E12089" i="8"/>
  <c r="I12089" i="8"/>
  <c r="D12088" i="8"/>
  <c r="E12088" i="8"/>
  <c r="I12088" i="8"/>
  <c r="D13714" i="8"/>
  <c r="E13714" i="8"/>
  <c r="I13714" i="8"/>
  <c r="D13713" i="8"/>
  <c r="E13713" i="8"/>
  <c r="I13713" i="8"/>
  <c r="D11626" i="8"/>
  <c r="E11626" i="8"/>
  <c r="I11626" i="8"/>
  <c r="D11625" i="8"/>
  <c r="E11625" i="8"/>
  <c r="I11625" i="8"/>
  <c r="D11624" i="8"/>
  <c r="E11624" i="8"/>
  <c r="I11624" i="8"/>
  <c r="D777" i="8"/>
  <c r="E777" i="8"/>
  <c r="I777" i="8"/>
  <c r="D794" i="8"/>
  <c r="E794" i="8"/>
  <c r="I794" i="8"/>
  <c r="D4659" i="8"/>
  <c r="E4659" i="8"/>
  <c r="I4659" i="8"/>
  <c r="D8410" i="8"/>
  <c r="E8410" i="8"/>
  <c r="I8410" i="8"/>
  <c r="D8471" i="8"/>
  <c r="E8471" i="8"/>
  <c r="I8471" i="8"/>
  <c r="D8346" i="8"/>
  <c r="E8346" i="8"/>
  <c r="I8346" i="8"/>
  <c r="D172" i="8"/>
  <c r="E172" i="8"/>
  <c r="I172" i="8"/>
  <c r="D171" i="8"/>
  <c r="E171" i="8"/>
  <c r="I171" i="8"/>
  <c r="D6805" i="8"/>
  <c r="E6805" i="8"/>
  <c r="I6805" i="8"/>
  <c r="D6800" i="8"/>
  <c r="E6800" i="8"/>
  <c r="I6800" i="8"/>
  <c r="D6799" i="8"/>
  <c r="E6799" i="8"/>
  <c r="I6799" i="8"/>
  <c r="D13437" i="8"/>
  <c r="E13437" i="8"/>
  <c r="I13437" i="8"/>
  <c r="D8891" i="8"/>
  <c r="E8891" i="8"/>
  <c r="I8891" i="8"/>
  <c r="D8890" i="8"/>
  <c r="E8890" i="8"/>
  <c r="I8890" i="8"/>
  <c r="D9582" i="8"/>
  <c r="E9582" i="8"/>
  <c r="I9582" i="8"/>
  <c r="D5981" i="8"/>
  <c r="E5981" i="8"/>
  <c r="I5981" i="8"/>
  <c r="D5980" i="8"/>
  <c r="E5980" i="8"/>
  <c r="I5980" i="8"/>
  <c r="D5979" i="8"/>
  <c r="E5979" i="8"/>
  <c r="I5979" i="8"/>
  <c r="D8345" i="8"/>
  <c r="E8345" i="8"/>
  <c r="I8345" i="8"/>
  <c r="D8343" i="8"/>
  <c r="E8343" i="8"/>
  <c r="I8343" i="8"/>
  <c r="D7993" i="8"/>
  <c r="E7993" i="8"/>
  <c r="I7993" i="8"/>
  <c r="D7992" i="8"/>
  <c r="E7992" i="8"/>
  <c r="I7992" i="8"/>
  <c r="D12220" i="8"/>
  <c r="E12220" i="8"/>
  <c r="I12220" i="8"/>
  <c r="D12219" i="8"/>
  <c r="E12219" i="8"/>
  <c r="I12219" i="8"/>
  <c r="D12218" i="8"/>
  <c r="E12218" i="8"/>
  <c r="I12218" i="8"/>
  <c r="D7479" i="8"/>
  <c r="E7479" i="8"/>
  <c r="I7479" i="8"/>
  <c r="D7478" i="8"/>
  <c r="E7478" i="8"/>
  <c r="I7478" i="8"/>
  <c r="D7477" i="8"/>
  <c r="E7477" i="8"/>
  <c r="I7477" i="8"/>
  <c r="D4498" i="8"/>
  <c r="D4499" i="8"/>
  <c r="D4500" i="8"/>
  <c r="E4498" i="8"/>
  <c r="E4499" i="8"/>
  <c r="E4500" i="8"/>
  <c r="I4498" i="8"/>
  <c r="I4499" i="8"/>
  <c r="I4500" i="8"/>
  <c r="D8998" i="8"/>
  <c r="D8999" i="8"/>
  <c r="D9000" i="8"/>
  <c r="E8998" i="8"/>
  <c r="E8999" i="8"/>
  <c r="E9000" i="8"/>
  <c r="I8998" i="8"/>
  <c r="I8999" i="8"/>
  <c r="I9000" i="8"/>
  <c r="D11927" i="8"/>
  <c r="E11927" i="8"/>
  <c r="I11927" i="8"/>
  <c r="D11926" i="8"/>
  <c r="E11926" i="8"/>
  <c r="I11926" i="8"/>
  <c r="D11925" i="8"/>
  <c r="E11925" i="8"/>
  <c r="I11925" i="8"/>
  <c r="D2158" i="8"/>
  <c r="D2159" i="8"/>
  <c r="D2160" i="8"/>
  <c r="E2158" i="8"/>
  <c r="E2159" i="8"/>
  <c r="E2160" i="8"/>
  <c r="I2158" i="8"/>
  <c r="I2159" i="8"/>
  <c r="I2160" i="8"/>
  <c r="D11246" i="8"/>
  <c r="E11246" i="8"/>
  <c r="I11246" i="8"/>
  <c r="D10277" i="8"/>
  <c r="E10277" i="8"/>
  <c r="I10277" i="8"/>
  <c r="D12348" i="8"/>
  <c r="E12348" i="8"/>
  <c r="I12348" i="8"/>
  <c r="D12347" i="8"/>
  <c r="E12347" i="8"/>
  <c r="I12347" i="8"/>
  <c r="D12346" i="8"/>
  <c r="E12346" i="8"/>
  <c r="I12346" i="8"/>
  <c r="D9415" i="8"/>
  <c r="E9415" i="8"/>
  <c r="I9415" i="8"/>
  <c r="D10675" i="8"/>
  <c r="E10675" i="8"/>
  <c r="I10675" i="8"/>
  <c r="D10674" i="8"/>
  <c r="E10674" i="8"/>
  <c r="I10674" i="8"/>
  <c r="D11774" i="8"/>
  <c r="E11774" i="8"/>
  <c r="I11774" i="8"/>
  <c r="D3992" i="8"/>
  <c r="E3992" i="8"/>
  <c r="I3992" i="8"/>
  <c r="D5402" i="8"/>
  <c r="E5402" i="8"/>
  <c r="I5402" i="8"/>
  <c r="D5401" i="8"/>
  <c r="E5401" i="8"/>
  <c r="I5401" i="8"/>
  <c r="D10002" i="8"/>
  <c r="E10002" i="8"/>
  <c r="I10002" i="8"/>
  <c r="F98" i="21"/>
  <c r="D11623" i="8"/>
  <c r="E11623" i="8"/>
  <c r="I11623" i="8"/>
  <c r="D793" i="8"/>
  <c r="E793" i="8"/>
  <c r="I793" i="8"/>
  <c r="D12943" i="8"/>
  <c r="E12943" i="8"/>
  <c r="I12943" i="8"/>
  <c r="D10276" i="8"/>
  <c r="E10276" i="8"/>
  <c r="I10276" i="8"/>
  <c r="D1716" i="8"/>
  <c r="E1716" i="8"/>
  <c r="I1716" i="8"/>
  <c r="D9841" i="8"/>
  <c r="E9841" i="8"/>
  <c r="I9841" i="8"/>
  <c r="D12086" i="8"/>
  <c r="E12086" i="8"/>
  <c r="I12086" i="8"/>
  <c r="D11010" i="8"/>
  <c r="E11010" i="8"/>
  <c r="I11010" i="8"/>
  <c r="D11009" i="8"/>
  <c r="E11009" i="8"/>
  <c r="I11009" i="8"/>
  <c r="D11008" i="8"/>
  <c r="E11008" i="8"/>
  <c r="I11008" i="8"/>
  <c r="D6505" i="8"/>
  <c r="E6505" i="8"/>
  <c r="I6505" i="8"/>
  <c r="D6501" i="8"/>
  <c r="E6501" i="8"/>
  <c r="I6501" i="8"/>
  <c r="D10673" i="8" l="1"/>
  <c r="E10673" i="8"/>
  <c r="I10673" i="8"/>
  <c r="D10686" i="8"/>
  <c r="E10686" i="8"/>
  <c r="I10686" i="8"/>
  <c r="D10685" i="8"/>
  <c r="E10685" i="8"/>
  <c r="I10685" i="8"/>
  <c r="D12167" i="8"/>
  <c r="E12167" i="8"/>
  <c r="I12167" i="8"/>
  <c r="D12166" i="8"/>
  <c r="E12166" i="8"/>
  <c r="I12166" i="8"/>
  <c r="D12165" i="8"/>
  <c r="E12165" i="8"/>
  <c r="I12165" i="8"/>
  <c r="D9229" i="8"/>
  <c r="E9229" i="8"/>
  <c r="I9229" i="8"/>
  <c r="D9228" i="8"/>
  <c r="E9228" i="8"/>
  <c r="I9228" i="8"/>
  <c r="D9227" i="8"/>
  <c r="E9227" i="8"/>
  <c r="I9227" i="8"/>
  <c r="D11773" i="8"/>
  <c r="E11773" i="8"/>
  <c r="I11773" i="8"/>
  <c r="D4658" i="8"/>
  <c r="E4658" i="8"/>
  <c r="I4658" i="8"/>
  <c r="D8818" i="8"/>
  <c r="E8818" i="8"/>
  <c r="I8818" i="8"/>
  <c r="D2453" i="8"/>
  <c r="E2453" i="8"/>
  <c r="I2453" i="8"/>
  <c r="D2451" i="8"/>
  <c r="E2451" i="8"/>
  <c r="I2451" i="8"/>
  <c r="D12942" i="8"/>
  <c r="E12942" i="8"/>
  <c r="I12942" i="8"/>
  <c r="D2796" i="8"/>
  <c r="E2796" i="8"/>
  <c r="I2796" i="8"/>
  <c r="D3424" i="8"/>
  <c r="E3424" i="8"/>
  <c r="I3424" i="8"/>
  <c r="D13165" i="8"/>
  <c r="D13166" i="8"/>
  <c r="E13165" i="8"/>
  <c r="E13166" i="8"/>
  <c r="I13165" i="8"/>
  <c r="I13166" i="8"/>
  <c r="D8889" i="8"/>
  <c r="E8889" i="8"/>
  <c r="I8889" i="8"/>
  <c r="D8888" i="8"/>
  <c r="E8888" i="8"/>
  <c r="I8888" i="8"/>
  <c r="D8887" i="8"/>
  <c r="E8887" i="8"/>
  <c r="I8887" i="8"/>
  <c r="D10275" i="8"/>
  <c r="E10275" i="8"/>
  <c r="I10275" i="8"/>
  <c r="D6798" i="8"/>
  <c r="E6798" i="8"/>
  <c r="I6798" i="8"/>
  <c r="D6797" i="8"/>
  <c r="E6797" i="8"/>
  <c r="I6797" i="8"/>
  <c r="D9581" i="8"/>
  <c r="E9581" i="8"/>
  <c r="I9581" i="8"/>
  <c r="D11924" i="8"/>
  <c r="E11924" i="8"/>
  <c r="I11924" i="8"/>
  <c r="D11923" i="8"/>
  <c r="E11923" i="8"/>
  <c r="I11923" i="8"/>
  <c r="D13436" i="8"/>
  <c r="E13436" i="8"/>
  <c r="I13436" i="8"/>
  <c r="D11245" i="8"/>
  <c r="E11245" i="8"/>
  <c r="I11245" i="8"/>
  <c r="D12345" i="8"/>
  <c r="E12345" i="8"/>
  <c r="I12345" i="8"/>
  <c r="D12344" i="8"/>
  <c r="E12344" i="8"/>
  <c r="I12344" i="8"/>
  <c r="D12343" i="8"/>
  <c r="E12343" i="8"/>
  <c r="I12343" i="8"/>
  <c r="D2156" i="8"/>
  <c r="E2156" i="8"/>
  <c r="I2156" i="8"/>
  <c r="D7867" i="8"/>
  <c r="E7867" i="8"/>
  <c r="I7867" i="8"/>
  <c r="D7988" i="8"/>
  <c r="E7988" i="8"/>
  <c r="I7988" i="8"/>
  <c r="D10274" i="8"/>
  <c r="E10274" i="8"/>
  <c r="I10274" i="8"/>
  <c r="D8342" i="8"/>
  <c r="E8342" i="8"/>
  <c r="I8342" i="8"/>
  <c r="D8341" i="8"/>
  <c r="E8341" i="8"/>
  <c r="I8341" i="8"/>
  <c r="D7987" i="8"/>
  <c r="E7987" i="8"/>
  <c r="I7987" i="8"/>
  <c r="D7986" i="8"/>
  <c r="E7986" i="8"/>
  <c r="I7986" i="8"/>
  <c r="D4491" i="8"/>
  <c r="E4491" i="8"/>
  <c r="I4491" i="8"/>
  <c r="D4484" i="8"/>
  <c r="D4485" i="8"/>
  <c r="E4484" i="8"/>
  <c r="E4485" i="8"/>
  <c r="I4484" i="8"/>
  <c r="I4485" i="8"/>
  <c r="D9986" i="8"/>
  <c r="E9986" i="8"/>
  <c r="I9986" i="8"/>
  <c r="D9399" i="8"/>
  <c r="E9399" i="8"/>
  <c r="I9399" i="8"/>
  <c r="D9398" i="8"/>
  <c r="E9398" i="8"/>
  <c r="I9398" i="8"/>
  <c r="D9397" i="8"/>
  <c r="E9397" i="8"/>
  <c r="I9397" i="8"/>
  <c r="D11244" i="8"/>
  <c r="E11244" i="8"/>
  <c r="I11244" i="8"/>
  <c r="D10273" i="8"/>
  <c r="E10273" i="8"/>
  <c r="I10273" i="8"/>
  <c r="D8796" i="8"/>
  <c r="E8796" i="8"/>
  <c r="I8796" i="8"/>
  <c r="D8795" i="8"/>
  <c r="E8795" i="8"/>
  <c r="I8795" i="8"/>
  <c r="D8794" i="8"/>
  <c r="E8794" i="8"/>
  <c r="I8794" i="8"/>
  <c r="D8793" i="8"/>
  <c r="E8793" i="8"/>
  <c r="I8793" i="8"/>
  <c r="D8792" i="8"/>
  <c r="E8792" i="8"/>
  <c r="I8792" i="8"/>
  <c r="D8791" i="8"/>
  <c r="E8791" i="8"/>
  <c r="I8791" i="8"/>
  <c r="D8790" i="8"/>
  <c r="E8790" i="8"/>
  <c r="I8790" i="8"/>
  <c r="D1800" i="8"/>
  <c r="E1800" i="8"/>
  <c r="I1800" i="8"/>
  <c r="D1796" i="8"/>
  <c r="D1797" i="8"/>
  <c r="E1796" i="8"/>
  <c r="E1797" i="8"/>
  <c r="I1796" i="8"/>
  <c r="I1797" i="8"/>
  <c r="D1798" i="8"/>
  <c r="E1798" i="8"/>
  <c r="I1798" i="8"/>
  <c r="D1799" i="8"/>
  <c r="E1799" i="8"/>
  <c r="I1799" i="8"/>
  <c r="D1804" i="8"/>
  <c r="E1804" i="8"/>
  <c r="I1804" i="8"/>
  <c r="D1805" i="8"/>
  <c r="E1805" i="8"/>
  <c r="I1805" i="8"/>
  <c r="D1801" i="8"/>
  <c r="E1801" i="8"/>
  <c r="I1801" i="8"/>
  <c r="D1802" i="8"/>
  <c r="E1802" i="8"/>
  <c r="I1802" i="8"/>
  <c r="D1803" i="8"/>
  <c r="E1803" i="8"/>
  <c r="I1803" i="8"/>
  <c r="D729" i="8"/>
  <c r="E729" i="8"/>
  <c r="I729" i="8"/>
  <c r="D730" i="8"/>
  <c r="E730" i="8"/>
  <c r="I730" i="8"/>
  <c r="D731" i="8"/>
  <c r="E731" i="8"/>
  <c r="I731" i="8"/>
  <c r="D8789" i="8"/>
  <c r="E8789" i="8"/>
  <c r="I8789" i="8"/>
  <c r="D8788" i="8"/>
  <c r="E8788" i="8"/>
  <c r="I8788" i="8"/>
  <c r="D8787" i="8"/>
  <c r="E8787" i="8"/>
  <c r="I8787" i="8"/>
  <c r="D8786" i="8"/>
  <c r="E8786" i="8"/>
  <c r="I8786" i="8"/>
  <c r="D8785" i="8"/>
  <c r="E8785" i="8"/>
  <c r="I8785" i="8"/>
  <c r="D8784" i="8"/>
  <c r="E8784" i="8"/>
  <c r="I8784" i="8"/>
  <c r="D8783" i="8"/>
  <c r="E8783" i="8"/>
  <c r="I8783" i="8"/>
  <c r="D8782" i="8"/>
  <c r="E8782" i="8"/>
  <c r="I8782" i="8"/>
  <c r="D8781" i="8"/>
  <c r="E8781" i="8"/>
  <c r="I8781" i="8"/>
  <c r="D632" i="8"/>
  <c r="E632" i="8"/>
  <c r="I632" i="8"/>
  <c r="D231" i="8"/>
  <c r="D628" i="8"/>
  <c r="D629" i="8"/>
  <c r="D631" i="8"/>
  <c r="E231" i="8"/>
  <c r="E628" i="8"/>
  <c r="E629" i="8"/>
  <c r="E631" i="8"/>
  <c r="I231" i="8"/>
  <c r="I628" i="8"/>
  <c r="I629" i="8"/>
  <c r="I631" i="8"/>
  <c r="D230" i="8"/>
  <c r="E230" i="8"/>
  <c r="I230" i="8"/>
  <c r="D1276" i="8"/>
  <c r="E1276" i="8"/>
  <c r="I1276" i="8"/>
  <c r="D1275" i="8"/>
  <c r="E1275" i="8"/>
  <c r="I1275" i="8"/>
  <c r="D8886" i="8"/>
  <c r="E8886" i="8"/>
  <c r="I8886" i="8"/>
  <c r="D11264" i="8"/>
  <c r="E11264" i="8"/>
  <c r="I11264" i="8"/>
  <c r="D8470" i="8"/>
  <c r="E8470" i="8"/>
  <c r="I8470" i="8"/>
  <c r="D12342" i="8"/>
  <c r="E12342" i="8"/>
  <c r="I12342" i="8"/>
  <c r="D12341" i="8"/>
  <c r="E12341" i="8"/>
  <c r="I12341" i="8"/>
  <c r="D12340" i="8"/>
  <c r="E12340" i="8"/>
  <c r="I12340" i="8"/>
  <c r="D9414" i="8"/>
  <c r="E9414" i="8"/>
  <c r="I9414" i="8"/>
  <c r="D9413" i="8"/>
  <c r="E9413" i="8"/>
  <c r="I9413" i="8"/>
  <c r="D9412" i="8"/>
  <c r="E9412" i="8"/>
  <c r="I9412" i="8"/>
  <c r="D6796" i="8"/>
  <c r="E6796" i="8"/>
  <c r="I6796" i="8"/>
  <c r="D6795" i="8"/>
  <c r="E6795" i="8"/>
  <c r="I6795" i="8"/>
  <c r="D11772" i="8"/>
  <c r="E11772" i="8"/>
  <c r="I11772" i="8"/>
  <c r="D168" i="8"/>
  <c r="E168" i="8"/>
  <c r="I168" i="8"/>
  <c r="D167" i="8"/>
  <c r="E167" i="8"/>
  <c r="I167" i="8"/>
  <c r="D166" i="8"/>
  <c r="E166" i="8"/>
  <c r="I166" i="8"/>
  <c r="D11000" i="8"/>
  <c r="E11000" i="8"/>
  <c r="I11000" i="8"/>
  <c r="D10999" i="8"/>
  <c r="E10999" i="8"/>
  <c r="I10999" i="8"/>
  <c r="D12848" i="8"/>
  <c r="E12848" i="8"/>
  <c r="I12848" i="8"/>
  <c r="D5400" i="8"/>
  <c r="E5400" i="8"/>
  <c r="I5400" i="8"/>
  <c r="D5976" i="8"/>
  <c r="E5976" i="8"/>
  <c r="I5976" i="8"/>
  <c r="D5974" i="8"/>
  <c r="E5974" i="8"/>
  <c r="I5974" i="8"/>
  <c r="D13162" i="8"/>
  <c r="D13163" i="8"/>
  <c r="D13164" i="8"/>
  <c r="E13162" i="8"/>
  <c r="E13163" i="8"/>
  <c r="E13164" i="8"/>
  <c r="I13162" i="8"/>
  <c r="I13163" i="8"/>
  <c r="I13164" i="8"/>
  <c r="D11243" i="8"/>
  <c r="E11243" i="8"/>
  <c r="I11243" i="8"/>
  <c r="D12164" i="8"/>
  <c r="E12164" i="8"/>
  <c r="I12164" i="8"/>
  <c r="D12163" i="8"/>
  <c r="E12163" i="8"/>
  <c r="I12163" i="8"/>
  <c r="D12162" i="8"/>
  <c r="E12162" i="8"/>
  <c r="I12162" i="8"/>
  <c r="D10001" i="8" l="1"/>
  <c r="E10001" i="8"/>
  <c r="I10001" i="8"/>
  <c r="D10000" i="8"/>
  <c r="E10000" i="8"/>
  <c r="I10000" i="8"/>
  <c r="D2137" i="8"/>
  <c r="D2154" i="8"/>
  <c r="E2137" i="8"/>
  <c r="E2154" i="8"/>
  <c r="I2137" i="8"/>
  <c r="I2154" i="8"/>
  <c r="D11922" i="8"/>
  <c r="E11922" i="8"/>
  <c r="I11922" i="8"/>
  <c r="D11921" i="8"/>
  <c r="E11921" i="8"/>
  <c r="I11921" i="8"/>
  <c r="D11920" i="8"/>
  <c r="E11920" i="8"/>
  <c r="I11920" i="8"/>
  <c r="D9226" i="8"/>
  <c r="E9226" i="8"/>
  <c r="I9226" i="8"/>
  <c r="D9225" i="8"/>
  <c r="E9225" i="8"/>
  <c r="I9225" i="8"/>
  <c r="D9223" i="8"/>
  <c r="E9223" i="8"/>
  <c r="I9223" i="8"/>
  <c r="D5032" i="8"/>
  <c r="E5032" i="8"/>
  <c r="I5032" i="8"/>
  <c r="D3989" i="8"/>
  <c r="E3989" i="8"/>
  <c r="I3989" i="8"/>
  <c r="D3987" i="8"/>
  <c r="E3987" i="8"/>
  <c r="I3987" i="8"/>
  <c r="D3984" i="8"/>
  <c r="E3984" i="8"/>
  <c r="I3984" i="8"/>
  <c r="D9222" i="8"/>
  <c r="E9222" i="8"/>
  <c r="I9222" i="8"/>
  <c r="D9221" i="8"/>
  <c r="E9221" i="8"/>
  <c r="I9221" i="8"/>
  <c r="D13456" i="8"/>
  <c r="E13456" i="8"/>
  <c r="I13456" i="8"/>
  <c r="D13455" i="8"/>
  <c r="E13455" i="8"/>
  <c r="I13455" i="8"/>
  <c r="D13454" i="8"/>
  <c r="E13454" i="8"/>
  <c r="I13454" i="8"/>
  <c r="D7991" i="8"/>
  <c r="E7991" i="8"/>
  <c r="I7991" i="8"/>
  <c r="D8547" i="8"/>
  <c r="E8547" i="8"/>
  <c r="I8547" i="8"/>
  <c r="D7473" i="8"/>
  <c r="E7473" i="8"/>
  <c r="I7473" i="8"/>
  <c r="D7472" i="8"/>
  <c r="E7472" i="8"/>
  <c r="I7472" i="8"/>
  <c r="D4912" i="8"/>
  <c r="E4912" i="8"/>
  <c r="I4912" i="8"/>
  <c r="D4477" i="8"/>
  <c r="D4478" i="8"/>
  <c r="D4479" i="8"/>
  <c r="E4477" i="8"/>
  <c r="E4478" i="8"/>
  <c r="E4479" i="8"/>
  <c r="I4477" i="8"/>
  <c r="I4478" i="8"/>
  <c r="I4479" i="8"/>
  <c r="D10282" i="8"/>
  <c r="E10282" i="8"/>
  <c r="I10282" i="8"/>
  <c r="D1508" i="8" l="1"/>
  <c r="E1508" i="8"/>
  <c r="I1508" i="8"/>
  <c r="D1507" i="8"/>
  <c r="E1507" i="8"/>
  <c r="I1507" i="8"/>
  <c r="D11242" i="8"/>
  <c r="E11242" i="8"/>
  <c r="I11242" i="8"/>
  <c r="D5142" i="8"/>
  <c r="E5142" i="8"/>
  <c r="I5142" i="8"/>
  <c r="D5130" i="8"/>
  <c r="E5130" i="8"/>
  <c r="I5130" i="8"/>
  <c r="D5140" i="8"/>
  <c r="E5140" i="8"/>
  <c r="I5140" i="8"/>
  <c r="D5138" i="8"/>
  <c r="E5138" i="8"/>
  <c r="I5138" i="8"/>
  <c r="D12941" i="8"/>
  <c r="E12941" i="8"/>
  <c r="I12941" i="8"/>
  <c r="D11241" i="8"/>
  <c r="E11241" i="8"/>
  <c r="I11241" i="8"/>
  <c r="D4657" i="8"/>
  <c r="E4657" i="8"/>
  <c r="I4657" i="8"/>
  <c r="D5137" i="8"/>
  <c r="E5137" i="8"/>
  <c r="I5137" i="8"/>
  <c r="D5136" i="8"/>
  <c r="E5136" i="8"/>
  <c r="I5136" i="8"/>
  <c r="D5135" i="8"/>
  <c r="E5135" i="8"/>
  <c r="I5135" i="8"/>
  <c r="D5132" i="8"/>
  <c r="E5132" i="8"/>
  <c r="I5132" i="8"/>
  <c r="D5131" i="8"/>
  <c r="E5131" i="8"/>
  <c r="I5131" i="8"/>
  <c r="D10862" i="8"/>
  <c r="E10862" i="8"/>
  <c r="I10862" i="8"/>
  <c r="D10998" i="8"/>
  <c r="E10998" i="8"/>
  <c r="I10998" i="8"/>
  <c r="D9840" i="8"/>
  <c r="E9840" i="8"/>
  <c r="I9840" i="8"/>
  <c r="D11138" i="8"/>
  <c r="E11138" i="8"/>
  <c r="I11138" i="8"/>
  <c r="D11140" i="8"/>
  <c r="E11140" i="8"/>
  <c r="I11140" i="8"/>
  <c r="D11139" i="8"/>
  <c r="E11139" i="8"/>
  <c r="I11139" i="8"/>
  <c r="D11622" i="8"/>
  <c r="E11622" i="8"/>
  <c r="I11622" i="8"/>
  <c r="D11621" i="8"/>
  <c r="E11621" i="8"/>
  <c r="I11621" i="8"/>
  <c r="D1715" i="8"/>
  <c r="E1715" i="8"/>
  <c r="I1715" i="8"/>
  <c r="D8996" i="8"/>
  <c r="E8996" i="8"/>
  <c r="I8996" i="8"/>
  <c r="D12940" i="8"/>
  <c r="E12940" i="8"/>
  <c r="I12940" i="8"/>
  <c r="D9396" i="8"/>
  <c r="E9396" i="8"/>
  <c r="I9396" i="8"/>
  <c r="D9395" i="8"/>
  <c r="E9395" i="8"/>
  <c r="I9395" i="8"/>
  <c r="D10272" i="8"/>
  <c r="E10272" i="8"/>
  <c r="I10272" i="8"/>
  <c r="D4474" i="8"/>
  <c r="D4475" i="8"/>
  <c r="E4474" i="8"/>
  <c r="E4475" i="8"/>
  <c r="I4474" i="8"/>
  <c r="I4475" i="8"/>
  <c r="D10271" i="8"/>
  <c r="E10271" i="8"/>
  <c r="I10271" i="8"/>
  <c r="D12651" i="8"/>
  <c r="E12651" i="8"/>
  <c r="I12651" i="8"/>
  <c r="D12650" i="8"/>
  <c r="E12650" i="8"/>
  <c r="I12650" i="8"/>
  <c r="D11919" i="8"/>
  <c r="E11919" i="8"/>
  <c r="I11919" i="8"/>
  <c r="D11918" i="8"/>
  <c r="E11918" i="8"/>
  <c r="I11918" i="8"/>
  <c r="D11917" i="8"/>
  <c r="E11917" i="8"/>
  <c r="I11917" i="8"/>
  <c r="D13453" i="8"/>
  <c r="E13453" i="8"/>
  <c r="I13453" i="8"/>
  <c r="D13452" i="8"/>
  <c r="E13452" i="8"/>
  <c r="I13452" i="8"/>
  <c r="D13451" i="8"/>
  <c r="E13451" i="8"/>
  <c r="I13451" i="8"/>
  <c r="D10270" i="8"/>
  <c r="E10270" i="8"/>
  <c r="I10270" i="8"/>
  <c r="D5379" i="8"/>
  <c r="E5379" i="8"/>
  <c r="I5379" i="8"/>
  <c r="D5378" i="8"/>
  <c r="E5378" i="8"/>
  <c r="I5378" i="8"/>
  <c r="D5377" i="8"/>
  <c r="E5377" i="8"/>
  <c r="I5377" i="8"/>
  <c r="D12339" i="8"/>
  <c r="E12339" i="8"/>
  <c r="I12339" i="8"/>
  <c r="D12338" i="8"/>
  <c r="E12338" i="8"/>
  <c r="I12338" i="8"/>
  <c r="D12337" i="8"/>
  <c r="E12337" i="8"/>
  <c r="I12337" i="8"/>
  <c r="D12161" i="8"/>
  <c r="E12161" i="8"/>
  <c r="I12161" i="8"/>
  <c r="D12160" i="8"/>
  <c r="E12160" i="8"/>
  <c r="I12160" i="8"/>
  <c r="D9999" i="8"/>
  <c r="E9999" i="8"/>
  <c r="I9999" i="8"/>
  <c r="D9998" i="8"/>
  <c r="E9998" i="8"/>
  <c r="I9998" i="8"/>
  <c r="D5966" i="8"/>
  <c r="E5966" i="8"/>
  <c r="I5966" i="8"/>
  <c r="D5965" i="8"/>
  <c r="E5965" i="8"/>
  <c r="I5965" i="8"/>
  <c r="D5964" i="8"/>
  <c r="E5964" i="8"/>
  <c r="I5964" i="8"/>
  <c r="D13159" i="8"/>
  <c r="D13160" i="8"/>
  <c r="D13161" i="8"/>
  <c r="E13159" i="8"/>
  <c r="E13160" i="8"/>
  <c r="E13161" i="8"/>
  <c r="I13159" i="8"/>
  <c r="I13160" i="8"/>
  <c r="I13161" i="8"/>
  <c r="D11240" i="8"/>
  <c r="E11240" i="8"/>
  <c r="I11240" i="8"/>
  <c r="D2135" i="8"/>
  <c r="E2135" i="8"/>
  <c r="I2135" i="8"/>
  <c r="D2128" i="8"/>
  <c r="E2128" i="8"/>
  <c r="I2128" i="8"/>
  <c r="D2450" i="8"/>
  <c r="E2450" i="8"/>
  <c r="I2450" i="8"/>
  <c r="D2417" i="8"/>
  <c r="E2417" i="8"/>
  <c r="I2417" i="8"/>
  <c r="D2416" i="8"/>
  <c r="E2416" i="8"/>
  <c r="I2416" i="8"/>
  <c r="D6790" i="8"/>
  <c r="E6790" i="8"/>
  <c r="I6790" i="8"/>
  <c r="D6789" i="8"/>
  <c r="E6789" i="8"/>
  <c r="I6789" i="8"/>
  <c r="D6788" i="8"/>
  <c r="E6788" i="8"/>
  <c r="I6788" i="8"/>
  <c r="D7990" i="8"/>
  <c r="E7990" i="8"/>
  <c r="I7990" i="8"/>
  <c r="D7985" i="8"/>
  <c r="E7985" i="8"/>
  <c r="I7985" i="8"/>
  <c r="D7984" i="8"/>
  <c r="E7984" i="8"/>
  <c r="I7984" i="8"/>
  <c r="D3983" i="8"/>
  <c r="E3983" i="8"/>
  <c r="I3983" i="8"/>
  <c r="D3982" i="8"/>
  <c r="E3982" i="8"/>
  <c r="I3982" i="8"/>
  <c r="D3981" i="8"/>
  <c r="E3981" i="8"/>
  <c r="I3981" i="8"/>
  <c r="D11771" i="8"/>
  <c r="E11771" i="8"/>
  <c r="I11771" i="8"/>
  <c r="D9220" i="8"/>
  <c r="E9220" i="8"/>
  <c r="I9220" i="8"/>
  <c r="D9219" i="8"/>
  <c r="E9219" i="8"/>
  <c r="I9219" i="8"/>
  <c r="D9218" i="8"/>
  <c r="E9218" i="8"/>
  <c r="I9218" i="8"/>
  <c r="D189" i="8"/>
  <c r="E189" i="8"/>
  <c r="I189" i="8"/>
  <c r="D227" i="8"/>
  <c r="E227" i="8"/>
  <c r="I227" i="8"/>
  <c r="D7467" i="8"/>
  <c r="E7467" i="8"/>
  <c r="I7467" i="8"/>
  <c r="D7466" i="8"/>
  <c r="E7466" i="8"/>
  <c r="I7466" i="8"/>
  <c r="D7465" i="8"/>
  <c r="E7465" i="8"/>
  <c r="I7465" i="8"/>
  <c r="D8885" i="8"/>
  <c r="E8885" i="8"/>
  <c r="I8885" i="8"/>
  <c r="D8884" i="8"/>
  <c r="E8884" i="8"/>
  <c r="I8884" i="8"/>
  <c r="D11239" i="8"/>
  <c r="E11239" i="8"/>
  <c r="I11239" i="8"/>
  <c r="D1505" i="8"/>
  <c r="E1505" i="8"/>
  <c r="I1505" i="8"/>
  <c r="D1504" i="8"/>
  <c r="E1504" i="8"/>
  <c r="I1504" i="8"/>
  <c r="D12939" i="8"/>
  <c r="E12939" i="8"/>
  <c r="I12939" i="8"/>
  <c r="D8630" i="8" l="1"/>
  <c r="E8630" i="8"/>
  <c r="I8630" i="8"/>
  <c r="D8629" i="8"/>
  <c r="E8629" i="8"/>
  <c r="I8629" i="8"/>
  <c r="D8628" i="8"/>
  <c r="E8628" i="8"/>
  <c r="I8628" i="8"/>
  <c r="D8627" i="8"/>
  <c r="E8627" i="8"/>
  <c r="I8627" i="8"/>
  <c r="D10672" i="8"/>
  <c r="E10672" i="8"/>
  <c r="I10672" i="8"/>
  <c r="D10671" i="8"/>
  <c r="E10671" i="8"/>
  <c r="I10671" i="8"/>
  <c r="D8995" i="8"/>
  <c r="E8995" i="8"/>
  <c r="I8995" i="8"/>
  <c r="D5128" i="8"/>
  <c r="E5128" i="8"/>
  <c r="I5128" i="8"/>
  <c r="D7983" i="8"/>
  <c r="E7983" i="8"/>
  <c r="I7983" i="8"/>
  <c r="D7982" i="8"/>
  <c r="E7982" i="8"/>
  <c r="I7982" i="8"/>
  <c r="D6787" i="8"/>
  <c r="E6787" i="8"/>
  <c r="I6787" i="8"/>
  <c r="D6783" i="8"/>
  <c r="E6783" i="8"/>
  <c r="I6783" i="8"/>
  <c r="D6782" i="8"/>
  <c r="E6782" i="8"/>
  <c r="I6782" i="8"/>
  <c r="D5068" i="8"/>
  <c r="E5068" i="8"/>
  <c r="I5068" i="8"/>
  <c r="D11770" i="8"/>
  <c r="E11770" i="8"/>
  <c r="I11770" i="8"/>
  <c r="D2410" i="8"/>
  <c r="E2410" i="8"/>
  <c r="I2410" i="8"/>
  <c r="D9217" i="8"/>
  <c r="E9217" i="8"/>
  <c r="I9217" i="8"/>
  <c r="D9216" i="8"/>
  <c r="E9216" i="8"/>
  <c r="I9216" i="8"/>
  <c r="D7464" i="8"/>
  <c r="E7464" i="8"/>
  <c r="I7464" i="8"/>
  <c r="D7463" i="8"/>
  <c r="E7463" i="8"/>
  <c r="I7463" i="8"/>
  <c r="D10269" i="8"/>
  <c r="E10269" i="8"/>
  <c r="I10269" i="8"/>
  <c r="D11916" i="8"/>
  <c r="E11916" i="8"/>
  <c r="I11916" i="8"/>
  <c r="D11915" i="8"/>
  <c r="E11915" i="8"/>
  <c r="I11915" i="8"/>
  <c r="D3978" i="8"/>
  <c r="E3978" i="8"/>
  <c r="I3978" i="8"/>
  <c r="D11397" i="8"/>
  <c r="E11397" i="8"/>
  <c r="I11397" i="8"/>
  <c r="D13450" i="8"/>
  <c r="E13450" i="8"/>
  <c r="I13450" i="8"/>
  <c r="D11238" i="8"/>
  <c r="E11238" i="8"/>
  <c r="I11238" i="8"/>
  <c r="D8883" i="8"/>
  <c r="E8883" i="8"/>
  <c r="I8883" i="8"/>
  <c r="D4933" i="8"/>
  <c r="E4933" i="8"/>
  <c r="I4933" i="8"/>
  <c r="D428" i="8"/>
  <c r="E428" i="8"/>
  <c r="I428" i="8"/>
  <c r="D2127" i="8"/>
  <c r="E2127" i="8"/>
  <c r="I2127" i="8"/>
  <c r="D5365" i="8"/>
  <c r="E5365" i="8"/>
  <c r="I5365" i="8"/>
  <c r="D5363" i="8"/>
  <c r="E5363" i="8"/>
  <c r="I5363" i="8"/>
  <c r="D5361" i="8"/>
  <c r="E5361" i="8"/>
  <c r="I5361" i="8"/>
  <c r="D9411" i="8"/>
  <c r="E9411" i="8"/>
  <c r="I9411" i="8"/>
  <c r="D10268" i="8"/>
  <c r="E10268" i="8"/>
  <c r="I10268" i="8"/>
  <c r="D13591" i="8"/>
  <c r="E13591" i="8"/>
  <c r="I13591" i="8"/>
  <c r="D9997" i="8"/>
  <c r="E9997" i="8"/>
  <c r="I9997" i="8"/>
  <c r="D9996" i="8"/>
  <c r="E9996" i="8"/>
  <c r="I9996" i="8"/>
  <c r="D12336" i="8"/>
  <c r="E12336" i="8"/>
  <c r="I12336" i="8"/>
  <c r="D12335" i="8"/>
  <c r="E12335" i="8"/>
  <c r="I12335" i="8"/>
  <c r="D12334" i="8"/>
  <c r="E12334" i="8"/>
  <c r="I12334" i="8"/>
  <c r="D4502" i="8"/>
  <c r="D4503" i="8"/>
  <c r="D4504" i="8"/>
  <c r="E4502" i="8"/>
  <c r="E4503" i="8"/>
  <c r="E4504" i="8"/>
  <c r="I4502" i="8"/>
  <c r="I4503" i="8"/>
  <c r="I4504" i="8"/>
  <c r="D1040" i="8"/>
  <c r="E1040" i="8"/>
  <c r="I1040" i="8"/>
  <c r="D1039" i="8"/>
  <c r="E1039" i="8"/>
  <c r="I1039" i="8"/>
  <c r="D1038" i="8"/>
  <c r="E1038" i="8"/>
  <c r="I1038" i="8"/>
  <c r="D1503" i="8"/>
  <c r="E1503" i="8"/>
  <c r="I1503" i="8"/>
  <c r="D1498" i="8"/>
  <c r="E1498" i="8"/>
  <c r="I1498" i="8"/>
  <c r="D1497" i="8"/>
  <c r="E1497" i="8"/>
  <c r="I1497" i="8"/>
  <c r="D2899" i="8"/>
  <c r="E2899" i="8"/>
  <c r="I2899" i="8"/>
  <c r="D11237" i="8"/>
  <c r="E11237" i="8"/>
  <c r="I11237" i="8"/>
  <c r="D13590" i="8" l="1"/>
  <c r="E13590" i="8"/>
  <c r="I13590" i="8"/>
  <c r="D11236" i="8"/>
  <c r="E11236" i="8"/>
  <c r="I11236" i="8"/>
  <c r="D2898" i="8"/>
  <c r="E2898" i="8"/>
  <c r="I2898" i="8"/>
  <c r="D11007" i="8"/>
  <c r="E11007" i="8"/>
  <c r="I11007" i="8"/>
  <c r="D13712" i="8"/>
  <c r="E13712" i="8"/>
  <c r="I13712" i="8"/>
  <c r="D7716" i="8"/>
  <c r="E7716" i="8"/>
  <c r="I7716" i="8"/>
  <c r="D7715" i="8"/>
  <c r="E7715" i="8"/>
  <c r="I7715" i="8"/>
  <c r="D12085" i="8"/>
  <c r="E12085" i="8"/>
  <c r="I12085" i="8"/>
  <c r="D12847" i="8"/>
  <c r="E12847" i="8"/>
  <c r="I12847" i="8"/>
  <c r="D11235" i="8"/>
  <c r="E11235" i="8"/>
  <c r="I11235" i="8"/>
  <c r="D5127" i="8"/>
  <c r="E5127" i="8"/>
  <c r="I5127" i="8"/>
  <c r="D11234" i="8"/>
  <c r="E11234" i="8"/>
  <c r="I11234" i="8"/>
  <c r="D10267" i="8"/>
  <c r="E10267" i="8"/>
  <c r="I10267" i="8"/>
  <c r="D10266" i="8"/>
  <c r="E10266" i="8"/>
  <c r="I10266" i="8"/>
  <c r="D8994" i="8"/>
  <c r="E8994" i="8"/>
  <c r="I8994" i="8"/>
  <c r="D10670" i="8"/>
  <c r="E10670" i="8"/>
  <c r="I10670" i="8"/>
  <c r="D10669" i="8"/>
  <c r="E10669" i="8"/>
  <c r="I10669" i="8"/>
  <c r="D10668" i="8"/>
  <c r="E10668" i="8"/>
  <c r="I10668" i="8"/>
  <c r="D4480" i="8"/>
  <c r="D4481" i="8"/>
  <c r="D4482" i="8"/>
  <c r="E4480" i="8"/>
  <c r="E4481" i="8"/>
  <c r="E4482" i="8"/>
  <c r="I4480" i="8"/>
  <c r="I4481" i="8"/>
  <c r="I4482" i="8"/>
  <c r="D8546" i="8"/>
  <c r="E8546" i="8"/>
  <c r="I8546" i="8"/>
  <c r="D8544" i="8"/>
  <c r="E8544" i="8"/>
  <c r="I8544" i="8"/>
  <c r="D8993" i="8"/>
  <c r="E8993" i="8"/>
  <c r="I8993" i="8"/>
  <c r="D13337" i="8"/>
  <c r="E13337" i="8"/>
  <c r="I13337" i="8"/>
  <c r="D4932" i="8"/>
  <c r="E4932" i="8"/>
  <c r="I4932" i="8"/>
  <c r="D7462" i="8"/>
  <c r="E7462" i="8"/>
  <c r="I7462" i="8"/>
  <c r="D7461" i="8"/>
  <c r="E7461" i="8"/>
  <c r="I7461" i="8"/>
  <c r="D7460" i="8"/>
  <c r="E7460" i="8"/>
  <c r="I7460" i="8"/>
  <c r="D5963" i="8"/>
  <c r="E5963" i="8"/>
  <c r="I5963" i="8"/>
  <c r="D5962" i="8"/>
  <c r="E5962" i="8"/>
  <c r="I5962" i="8"/>
  <c r="D5961" i="8"/>
  <c r="E5961" i="8"/>
  <c r="I5961" i="8"/>
  <c r="D11914" i="8"/>
  <c r="E11914" i="8"/>
  <c r="I11914" i="8"/>
  <c r="D11913" i="8"/>
  <c r="E11913" i="8"/>
  <c r="I11913" i="8"/>
  <c r="D5360" i="8"/>
  <c r="E5360" i="8"/>
  <c r="I5360" i="8"/>
  <c r="D5359" i="8"/>
  <c r="E5359" i="8"/>
  <c r="I5359" i="8"/>
  <c r="D5357" i="8"/>
  <c r="E5357" i="8"/>
  <c r="I5357" i="8"/>
  <c r="D13449" i="8"/>
  <c r="E13449" i="8"/>
  <c r="I13449" i="8"/>
  <c r="D13448" i="8"/>
  <c r="E13448" i="8"/>
  <c r="I13448" i="8"/>
  <c r="D13447" i="8"/>
  <c r="E13447" i="8"/>
  <c r="I13447" i="8"/>
  <c r="D429" i="8"/>
  <c r="E429" i="8"/>
  <c r="I429" i="8"/>
  <c r="D10265" i="8"/>
  <c r="E10265" i="8"/>
  <c r="I10265" i="8"/>
  <c r="D9410" i="8"/>
  <c r="E9410" i="8"/>
  <c r="I9410" i="8"/>
  <c r="D9409" i="8"/>
  <c r="E9409" i="8"/>
  <c r="I9409" i="8"/>
  <c r="D163" i="8"/>
  <c r="E163" i="8"/>
  <c r="I163" i="8"/>
  <c r="D160" i="8"/>
  <c r="E160" i="8"/>
  <c r="I160" i="8"/>
  <c r="D48" i="8"/>
  <c r="E48" i="8"/>
  <c r="I48" i="8"/>
  <c r="D2126" i="8"/>
  <c r="E2126" i="8"/>
  <c r="I2126" i="8"/>
  <c r="D2125" i="8"/>
  <c r="E2125" i="8"/>
  <c r="I2125" i="8"/>
  <c r="D4376" i="8"/>
  <c r="E4376" i="8"/>
  <c r="I4376" i="8"/>
  <c r="D11233" i="8"/>
  <c r="E11233" i="8"/>
  <c r="I11233" i="8"/>
  <c r="D8992" i="8"/>
  <c r="E8992" i="8"/>
  <c r="I8992" i="8"/>
  <c r="D9734" i="8"/>
  <c r="E9734" i="8"/>
  <c r="I9734" i="8"/>
  <c r="D9733" i="8"/>
  <c r="E9733" i="8"/>
  <c r="I9733" i="8"/>
  <c r="D9732" i="8"/>
  <c r="E9732" i="8"/>
  <c r="I9732" i="8"/>
  <c r="D11387" i="8"/>
  <c r="E11387" i="8"/>
  <c r="I11387" i="8"/>
  <c r="D12159" i="8"/>
  <c r="E12159" i="8"/>
  <c r="I12159" i="8"/>
  <c r="D12158" i="8"/>
  <c r="E12158" i="8"/>
  <c r="I12158" i="8"/>
  <c r="D12157" i="8"/>
  <c r="E12157" i="8"/>
  <c r="I12157" i="8"/>
  <c r="D13156" i="8"/>
  <c r="D13157" i="8"/>
  <c r="D13158" i="8"/>
  <c r="E13156" i="8"/>
  <c r="E13157" i="8"/>
  <c r="E13158" i="8"/>
  <c r="I13156" i="8"/>
  <c r="I13157" i="8"/>
  <c r="I13158" i="8"/>
  <c r="D11769" i="8"/>
  <c r="E11769" i="8"/>
  <c r="I11769" i="8"/>
  <c r="D3950" i="8"/>
  <c r="E3950" i="8"/>
  <c r="I3950" i="8"/>
  <c r="D3949" i="8"/>
  <c r="E3949" i="8"/>
  <c r="I3949" i="8"/>
  <c r="D3945" i="8"/>
  <c r="E3945" i="8"/>
  <c r="I3945" i="8"/>
  <c r="D2782" i="8"/>
  <c r="E2782" i="8"/>
  <c r="I2782" i="8"/>
  <c r="D1563" i="8"/>
  <c r="E1563" i="8"/>
  <c r="I1563" i="8"/>
  <c r="D13589" i="8"/>
  <c r="E13589" i="8"/>
  <c r="I13589" i="8"/>
  <c r="D8882" i="8"/>
  <c r="E8882" i="8"/>
  <c r="I8882" i="8"/>
  <c r="D6780" i="8"/>
  <c r="E6780" i="8"/>
  <c r="I6780" i="8"/>
  <c r="D6773" i="8"/>
  <c r="E6773" i="8"/>
  <c r="I6773" i="8"/>
  <c r="D6772" i="8"/>
  <c r="E6772" i="8"/>
  <c r="I6772" i="8"/>
  <c r="D5126" i="8"/>
  <c r="E5126" i="8"/>
  <c r="I5126" i="8"/>
  <c r="D12846" i="8"/>
  <c r="E12846" i="8"/>
  <c r="I12846" i="8"/>
  <c r="D12938" i="8"/>
  <c r="E12938" i="8"/>
  <c r="I12938" i="8"/>
  <c r="D3432" i="8"/>
  <c r="E3432" i="8"/>
  <c r="I3432" i="8"/>
  <c r="D3430" i="8"/>
  <c r="E3430" i="8"/>
  <c r="I3430" i="8"/>
  <c r="D12333" i="8"/>
  <c r="E12333" i="8"/>
  <c r="I12333" i="8"/>
  <c r="D12331" i="8"/>
  <c r="E12331" i="8"/>
  <c r="I12331" i="8"/>
  <c r="D12330" i="8"/>
  <c r="E12330" i="8"/>
  <c r="I12330" i="8"/>
  <c r="D2408" i="8"/>
  <c r="E2408" i="8"/>
  <c r="I2408" i="8"/>
  <c r="D2449" i="8"/>
  <c r="E2449" i="8"/>
  <c r="I2449" i="8"/>
  <c r="D2448" i="8"/>
  <c r="E2448" i="8"/>
  <c r="I2448" i="8"/>
  <c r="D1271" i="8"/>
  <c r="E1271" i="8"/>
  <c r="I1271" i="8"/>
  <c r="D4650" i="8"/>
  <c r="E4650" i="8"/>
  <c r="I4650" i="8"/>
  <c r="D7714" i="8"/>
  <c r="E7714" i="8"/>
  <c r="I7714" i="8"/>
  <c r="D6484" i="8"/>
  <c r="E6484" i="8"/>
  <c r="I6484" i="8"/>
  <c r="D11006" i="8"/>
  <c r="E11006" i="8"/>
  <c r="I11006" i="8"/>
  <c r="D13711" i="8"/>
  <c r="E13711" i="8"/>
  <c r="I13711" i="8"/>
  <c r="D13710" i="8"/>
  <c r="E13710" i="8"/>
  <c r="I13710" i="8"/>
  <c r="D13709" i="8"/>
  <c r="E13709" i="8"/>
  <c r="I13709" i="8"/>
  <c r="D6483" i="8"/>
  <c r="E6483" i="8"/>
  <c r="I6483" i="8"/>
  <c r="D6482" i="8"/>
  <c r="E6482" i="8"/>
  <c r="I6482" i="8"/>
  <c r="D6481" i="8"/>
  <c r="E6481" i="8"/>
  <c r="I6481" i="8"/>
  <c r="D11619" i="8"/>
  <c r="D11620" i="8"/>
  <c r="E11619" i="8"/>
  <c r="E11620" i="8"/>
  <c r="I11619" i="8"/>
  <c r="I11620" i="8"/>
  <c r="D11618" i="8"/>
  <c r="E11618" i="8"/>
  <c r="I11618" i="8"/>
  <c r="D1270" i="8"/>
  <c r="E1270" i="8"/>
  <c r="I1270" i="8"/>
  <c r="D1268" i="8"/>
  <c r="E1268" i="8"/>
  <c r="I1268" i="8"/>
  <c r="D7211" i="8"/>
  <c r="E7211" i="8"/>
  <c r="I7211" i="8"/>
  <c r="D1037" i="8"/>
  <c r="E1037" i="8"/>
  <c r="I1037" i="8"/>
  <c r="D11386" i="8"/>
  <c r="E11386" i="8"/>
  <c r="I11386" i="8"/>
  <c r="D2779" i="8"/>
  <c r="E2779" i="8"/>
  <c r="I2779" i="8"/>
  <c r="D4649" i="8"/>
  <c r="E4649" i="8"/>
  <c r="I4649" i="8"/>
  <c r="D158" i="8"/>
  <c r="E158" i="8"/>
  <c r="I158" i="8"/>
  <c r="D82" i="8"/>
  <c r="E82" i="8"/>
  <c r="I82" i="8"/>
  <c r="D53" i="8"/>
  <c r="E53" i="8"/>
  <c r="I53" i="8"/>
  <c r="D52" i="8"/>
  <c r="E52" i="8"/>
  <c r="I52" i="8"/>
  <c r="D11912" i="8"/>
  <c r="E11912" i="8"/>
  <c r="I11912" i="8"/>
  <c r="D11911" i="8"/>
  <c r="E11911" i="8"/>
  <c r="I11911" i="8"/>
  <c r="D12329" i="8"/>
  <c r="E12329" i="8"/>
  <c r="I12329" i="8"/>
  <c r="D12328" i="8"/>
  <c r="E12328" i="8"/>
  <c r="I12328" i="8"/>
  <c r="D12327" i="8"/>
  <c r="E12327" i="8"/>
  <c r="I12327" i="8"/>
  <c r="D11768" i="8"/>
  <c r="E11768" i="8"/>
  <c r="I11768" i="8"/>
  <c r="D3423" i="8"/>
  <c r="E3423" i="8"/>
  <c r="I3423" i="8"/>
  <c r="D3421" i="8"/>
  <c r="E3421" i="8"/>
  <c r="I3421" i="8"/>
  <c r="D3420" i="8"/>
  <c r="E3420" i="8"/>
  <c r="I3420" i="8"/>
  <c r="D3419" i="8"/>
  <c r="E3419" i="8"/>
  <c r="I3419" i="8"/>
  <c r="D3418" i="8"/>
  <c r="E3418" i="8"/>
  <c r="I3418" i="8"/>
  <c r="D4931" i="8"/>
  <c r="E4931" i="8"/>
  <c r="I4931" i="8"/>
  <c r="D9408" i="8"/>
  <c r="E9408" i="8"/>
  <c r="I9408" i="8"/>
  <c r="D9407" i="8"/>
  <c r="E9407" i="8"/>
  <c r="I9407" i="8"/>
  <c r="D9406" i="8"/>
  <c r="E9406" i="8"/>
  <c r="I9406" i="8"/>
  <c r="D6771" i="8"/>
  <c r="E6771" i="8"/>
  <c r="I6771" i="8"/>
  <c r="D7297" i="8"/>
  <c r="D7304" i="8"/>
  <c r="E7297" i="8"/>
  <c r="E7304" i="8"/>
  <c r="I7297" i="8"/>
  <c r="I7304" i="8"/>
  <c r="D7296" i="8"/>
  <c r="E7296" i="8"/>
  <c r="I7296" i="8"/>
  <c r="D2447" i="8"/>
  <c r="E2447" i="8"/>
  <c r="I2447" i="8"/>
  <c r="D2441" i="8"/>
  <c r="E2441" i="8"/>
  <c r="I2441" i="8"/>
  <c r="D2438" i="8"/>
  <c r="E2438" i="8"/>
  <c r="I2438" i="8"/>
  <c r="D11232" i="8"/>
  <c r="E11232" i="8"/>
  <c r="I11232" i="8"/>
  <c r="D5356" i="8"/>
  <c r="E5356" i="8"/>
  <c r="I5356" i="8"/>
  <c r="D5349" i="8"/>
  <c r="E5349" i="8"/>
  <c r="I5349" i="8"/>
  <c r="D5326" i="8"/>
  <c r="E5326" i="8"/>
  <c r="I5326" i="8"/>
  <c r="D12156" i="8"/>
  <c r="E12156" i="8"/>
  <c r="I12156" i="8"/>
  <c r="D12155" i="8"/>
  <c r="E12155" i="8"/>
  <c r="I12155" i="8"/>
  <c r="D12154" i="8"/>
  <c r="E12154" i="8"/>
  <c r="I12154" i="8"/>
  <c r="D10264" i="8"/>
  <c r="E10264" i="8"/>
  <c r="I10264" i="8"/>
  <c r="D10263" i="8"/>
  <c r="E10263" i="8"/>
  <c r="I10263" i="8"/>
  <c r="D13446" i="8"/>
  <c r="E13446" i="8"/>
  <c r="I13446" i="8"/>
  <c r="D13445" i="8"/>
  <c r="E13445" i="8"/>
  <c r="I13445" i="8"/>
  <c r="D13444" i="8"/>
  <c r="E13444" i="8"/>
  <c r="I13444" i="8"/>
  <c r="D2122" i="8"/>
  <c r="D2123" i="8"/>
  <c r="D2124" i="8"/>
  <c r="E2122" i="8"/>
  <c r="E2123" i="8"/>
  <c r="E2124" i="8"/>
  <c r="I2122" i="8"/>
  <c r="I2123" i="8"/>
  <c r="I2124" i="8"/>
  <c r="D13154" i="8"/>
  <c r="D13155" i="8"/>
  <c r="E13154" i="8"/>
  <c r="E13155" i="8"/>
  <c r="I13154" i="8"/>
  <c r="I13155" i="8"/>
  <c r="D8340" i="8"/>
  <c r="E8340" i="8"/>
  <c r="I8340" i="8"/>
  <c r="D8339" i="8"/>
  <c r="E8339" i="8"/>
  <c r="I8339" i="8"/>
  <c r="D8338" i="8"/>
  <c r="E8338" i="8"/>
  <c r="I8338" i="8"/>
  <c r="D7989" i="8"/>
  <c r="E7989" i="8"/>
  <c r="I7989" i="8"/>
  <c r="D7981" i="8"/>
  <c r="E7981" i="8"/>
  <c r="I7981" i="8"/>
  <c r="D9215" i="8"/>
  <c r="E9215" i="8"/>
  <c r="I9215" i="8"/>
  <c r="D9214" i="8"/>
  <c r="E9214" i="8"/>
  <c r="I9214" i="8"/>
  <c r="D9213" i="8"/>
  <c r="E9213" i="8"/>
  <c r="I9213" i="8"/>
  <c r="D7468" i="8"/>
  <c r="E7468" i="8"/>
  <c r="I7468" i="8"/>
  <c r="D3938" i="8"/>
  <c r="E3938" i="8"/>
  <c r="I3938" i="8"/>
  <c r="D3937" i="8"/>
  <c r="E3937" i="8"/>
  <c r="I3937" i="8"/>
  <c r="D10667" i="8"/>
  <c r="E10667" i="8"/>
  <c r="I10667" i="8"/>
  <c r="D10666" i="8"/>
  <c r="E10666" i="8"/>
  <c r="I10666" i="8"/>
  <c r="D10665" i="8"/>
  <c r="E10665" i="8"/>
  <c r="I10665" i="8"/>
  <c r="D9995" i="8"/>
  <c r="E9995" i="8"/>
  <c r="I9995" i="8"/>
  <c r="D9994" i="8"/>
  <c r="E9994" i="8"/>
  <c r="I9994" i="8"/>
  <c r="D4471" i="8"/>
  <c r="D4473" i="8"/>
  <c r="E4471" i="8"/>
  <c r="E4473" i="8"/>
  <c r="I4471" i="8"/>
  <c r="I4473" i="8"/>
  <c r="D8707" i="8"/>
  <c r="D4470" i="8"/>
  <c r="E8707" i="8"/>
  <c r="E4470" i="8"/>
  <c r="I8707" i="8"/>
  <c r="I4470" i="8"/>
  <c r="D8704" i="8"/>
  <c r="E8704" i="8"/>
  <c r="I8704" i="8"/>
  <c r="D12649" i="8"/>
  <c r="E12649" i="8"/>
  <c r="I12649" i="8"/>
  <c r="D12648" i="8"/>
  <c r="E12648" i="8"/>
  <c r="I12648" i="8"/>
  <c r="D8543" i="8"/>
  <c r="E8543" i="8"/>
  <c r="I8543" i="8"/>
  <c r="D8542" i="8"/>
  <c r="E8542" i="8"/>
  <c r="I8542" i="8"/>
  <c r="D421" i="8"/>
  <c r="E421" i="8"/>
  <c r="I421" i="8"/>
  <c r="D433" i="8"/>
  <c r="E433" i="8"/>
  <c r="I433" i="8"/>
  <c r="D7029" i="8"/>
  <c r="E7029" i="8"/>
  <c r="I7029" i="8"/>
  <c r="D7030" i="8"/>
  <c r="E7030" i="8"/>
  <c r="I7030" i="8"/>
  <c r="D7028" i="8"/>
  <c r="E7028" i="8"/>
  <c r="I7028" i="8"/>
  <c r="D11231" i="8"/>
  <c r="E11231" i="8"/>
  <c r="I11231" i="8"/>
  <c r="D2889" i="8"/>
  <c r="E2889" i="8"/>
  <c r="I2889" i="8"/>
  <c r="D10262" i="8"/>
  <c r="E10262" i="8"/>
  <c r="I10262" i="8"/>
  <c r="D10130" i="8"/>
  <c r="E10130" i="8"/>
  <c r="I10130" i="8"/>
  <c r="D11230" i="8"/>
  <c r="E11230" i="8"/>
  <c r="I11230" i="8"/>
  <c r="D11617" i="8"/>
  <c r="E11617" i="8"/>
  <c r="I11617" i="8"/>
  <c r="D11616" i="8"/>
  <c r="E11616" i="8"/>
  <c r="I11616" i="8"/>
  <c r="D11615" i="8"/>
  <c r="E11615" i="8"/>
  <c r="I11615" i="8"/>
  <c r="D7209" i="8"/>
  <c r="E7209" i="8"/>
  <c r="I7209" i="8"/>
  <c r="D7207" i="8"/>
  <c r="E7207" i="8"/>
  <c r="I7207" i="8"/>
  <c r="D7206" i="8"/>
  <c r="E7206" i="8"/>
  <c r="I7206" i="8"/>
  <c r="D11005" i="8"/>
  <c r="E11005" i="8"/>
  <c r="I11005" i="8"/>
  <c r="D13708" i="8"/>
  <c r="E13708" i="8"/>
  <c r="I13708" i="8"/>
  <c r="D13707" i="8"/>
  <c r="E13707" i="8"/>
  <c r="I13707" i="8"/>
  <c r="D13706" i="8"/>
  <c r="E13706" i="8"/>
  <c r="I13706" i="8"/>
  <c r="D1714" i="8"/>
  <c r="E1714" i="8"/>
  <c r="I1714" i="8"/>
  <c r="D51" i="8"/>
  <c r="E51" i="8"/>
  <c r="I51" i="8"/>
  <c r="D50" i="8"/>
  <c r="E50" i="8"/>
  <c r="I50" i="8"/>
  <c r="D188" i="8"/>
  <c r="E188" i="8"/>
  <c r="I188" i="8"/>
  <c r="D49" i="8"/>
  <c r="E49" i="8"/>
  <c r="I49" i="8"/>
  <c r="D12172" i="8"/>
  <c r="E12172" i="8"/>
  <c r="I12172" i="8"/>
  <c r="D12171" i="8"/>
  <c r="E12171" i="8"/>
  <c r="I12171" i="8"/>
  <c r="D12170" i="8"/>
  <c r="E12170" i="8"/>
  <c r="I12170" i="8"/>
  <c r="D11229" i="8"/>
  <c r="E11229" i="8"/>
  <c r="I11229" i="8"/>
  <c r="D9405" i="8"/>
  <c r="E9405" i="8"/>
  <c r="I9405" i="8"/>
  <c r="D9404" i="8"/>
  <c r="E9404" i="8"/>
  <c r="I9404" i="8"/>
  <c r="D9403" i="8"/>
  <c r="E9403" i="8"/>
  <c r="I9403" i="8"/>
  <c r="D10261" i="8"/>
  <c r="E10261" i="8"/>
  <c r="I10261" i="8"/>
  <c r="D11767" i="8"/>
  <c r="E11767" i="8"/>
  <c r="I11767" i="8"/>
  <c r="D4930" i="8"/>
  <c r="E4930" i="8"/>
  <c r="I4930" i="8"/>
  <c r="D9731" i="8"/>
  <c r="E9731" i="8"/>
  <c r="I9731" i="8"/>
  <c r="D9730" i="8"/>
  <c r="E9730" i="8"/>
  <c r="I9730" i="8"/>
  <c r="D9729" i="8"/>
  <c r="E9729" i="8"/>
  <c r="I9729" i="8"/>
  <c r="D7713" i="8"/>
  <c r="E7713" i="8"/>
  <c r="I7713" i="8"/>
  <c r="D2775" i="8"/>
  <c r="E2775" i="8"/>
  <c r="I2775" i="8"/>
  <c r="D8469" i="8"/>
  <c r="E8469" i="8"/>
  <c r="I8469" i="8"/>
  <c r="D1267" i="8"/>
  <c r="E1267" i="8"/>
  <c r="I1267" i="8"/>
  <c r="D1266" i="8"/>
  <c r="E1266" i="8"/>
  <c r="I1266" i="8"/>
  <c r="D1265" i="8"/>
  <c r="E1265" i="8"/>
  <c r="I1265" i="8"/>
  <c r="D6767" i="8"/>
  <c r="E6767" i="8"/>
  <c r="I6767" i="8"/>
  <c r="D11910" i="8"/>
  <c r="E11910" i="8"/>
  <c r="I11910" i="8"/>
  <c r="D11909" i="8"/>
  <c r="E11909" i="8"/>
  <c r="I11909" i="8"/>
  <c r="D6859" i="8"/>
  <c r="E6859" i="8"/>
  <c r="I6859" i="8"/>
  <c r="D7980" i="8"/>
  <c r="E7980" i="8"/>
  <c r="I7980" i="8"/>
  <c r="D7979" i="8"/>
  <c r="E7979" i="8"/>
  <c r="I7979" i="8"/>
  <c r="D9993" i="8"/>
  <c r="E9993" i="8"/>
  <c r="I9993" i="8"/>
  <c r="D9992" i="8"/>
  <c r="E9992" i="8"/>
  <c r="I9992" i="8"/>
  <c r="D9991" i="8"/>
  <c r="E9991" i="8"/>
  <c r="I9991" i="8"/>
  <c r="D13443" i="8"/>
  <c r="E13443" i="8"/>
  <c r="I13443" i="8"/>
  <c r="D8991" i="8"/>
  <c r="E8991" i="8"/>
  <c r="I8991" i="8"/>
  <c r="D9234" i="8"/>
  <c r="E9234" i="8"/>
  <c r="I9234" i="8"/>
  <c r="D9233" i="8"/>
  <c r="E9233" i="8"/>
  <c r="I9233" i="8"/>
  <c r="D8541" i="8"/>
  <c r="E8541" i="8"/>
  <c r="I8541" i="8"/>
  <c r="D8540" i="8"/>
  <c r="E8540" i="8"/>
  <c r="I8540" i="8"/>
  <c r="D2119" i="8"/>
  <c r="D2120" i="8"/>
  <c r="E2119" i="8"/>
  <c r="E2120" i="8"/>
  <c r="I2119" i="8"/>
  <c r="I2120" i="8"/>
  <c r="D2118" i="8"/>
  <c r="E2118" i="8"/>
  <c r="I2118" i="8"/>
  <c r="D13153" i="8"/>
  <c r="E13153" i="8"/>
  <c r="I13153" i="8"/>
  <c r="D12326" i="8"/>
  <c r="E12326" i="8"/>
  <c r="I12326" i="8"/>
  <c r="D12325" i="8"/>
  <c r="E12325" i="8"/>
  <c r="I12325" i="8"/>
  <c r="D7459" i="8"/>
  <c r="E7459" i="8"/>
  <c r="I7459" i="8"/>
  <c r="D7458" i="8"/>
  <c r="E7458" i="8"/>
  <c r="I7458" i="8"/>
  <c r="D7457" i="8"/>
  <c r="E7457" i="8"/>
  <c r="I7457" i="8"/>
  <c r="D4469" i="8"/>
  <c r="E4469" i="8"/>
  <c r="I4469" i="8"/>
  <c r="D4467" i="8"/>
  <c r="D4468" i="8"/>
  <c r="E4467" i="8"/>
  <c r="E4468" i="8"/>
  <c r="I4467" i="8"/>
  <c r="I4468" i="8"/>
  <c r="D4929" i="8"/>
  <c r="E4929" i="8"/>
  <c r="I4929" i="8"/>
  <c r="D425" i="8"/>
  <c r="E425" i="8"/>
  <c r="I425" i="8"/>
  <c r="D513" i="8"/>
  <c r="E513" i="8"/>
  <c r="I513" i="8"/>
  <c r="D7205" i="8"/>
  <c r="E7205" i="8"/>
  <c r="I7205" i="8"/>
  <c r="D11228" i="8"/>
  <c r="E11228" i="8"/>
  <c r="I11228" i="8"/>
  <c r="D13588" i="8"/>
  <c r="E13588" i="8"/>
  <c r="I13588" i="8"/>
  <c r="D1713" i="8"/>
  <c r="E1713" i="8"/>
  <c r="I1713" i="8"/>
  <c r="D1712" i="8"/>
  <c r="E1712" i="8"/>
  <c r="I1712" i="8"/>
  <c r="D1711" i="8"/>
  <c r="E1711" i="8"/>
  <c r="I1711" i="8"/>
  <c r="D11631" i="8"/>
  <c r="D11632" i="8"/>
  <c r="E11631" i="8"/>
  <c r="E11632" i="8"/>
  <c r="I11631" i="8"/>
  <c r="I11632" i="8"/>
  <c r="D13704" i="8"/>
  <c r="D13705" i="8"/>
  <c r="D11614" i="8"/>
  <c r="E13704" i="8"/>
  <c r="E13705" i="8"/>
  <c r="E11614" i="8"/>
  <c r="I13704" i="8"/>
  <c r="I13705" i="8"/>
  <c r="I11614" i="8"/>
  <c r="D11004" i="8"/>
  <c r="E11004" i="8"/>
  <c r="I11004" i="8"/>
  <c r="D10997" i="8"/>
  <c r="E10997" i="8"/>
  <c r="I10997" i="8"/>
  <c r="D11003" i="8"/>
  <c r="E11003" i="8"/>
  <c r="I11003" i="8"/>
  <c r="D2572" i="8"/>
  <c r="E2572" i="8"/>
  <c r="I2572" i="8"/>
  <c r="D2571" i="8"/>
  <c r="E2571" i="8"/>
  <c r="I2571" i="8"/>
  <c r="D13442" i="8"/>
  <c r="E13442" i="8"/>
  <c r="I13442" i="8"/>
  <c r="D10259" i="8"/>
  <c r="E10259" i="8"/>
  <c r="I10259" i="8"/>
  <c r="D13441" i="8"/>
  <c r="E13441" i="8"/>
  <c r="I13441" i="8"/>
  <c r="D11227" i="8"/>
  <c r="E11227" i="8"/>
  <c r="I11227" i="8"/>
  <c r="D4648" i="8"/>
  <c r="E4648" i="8"/>
  <c r="I4648" i="8"/>
  <c r="D2888" i="8" l="1"/>
  <c r="E2888" i="8"/>
  <c r="I2888" i="8"/>
  <c r="D13334" i="8"/>
  <c r="E13334" i="8"/>
  <c r="I13334" i="8"/>
  <c r="D975" i="8"/>
  <c r="E975" i="8"/>
  <c r="I975" i="8"/>
  <c r="D974" i="8"/>
  <c r="E974" i="8"/>
  <c r="I974" i="8"/>
  <c r="D9577" i="8"/>
  <c r="E9577" i="8"/>
  <c r="I9577" i="8"/>
  <c r="D8468" i="8"/>
  <c r="E8468" i="8"/>
  <c r="I8468" i="8"/>
  <c r="D13148" i="8"/>
  <c r="D13149" i="8"/>
  <c r="E13148" i="8"/>
  <c r="E13149" i="8"/>
  <c r="I13148" i="8"/>
  <c r="I13149" i="8"/>
  <c r="D8987" i="8"/>
  <c r="E8987" i="8"/>
  <c r="I8987" i="8"/>
  <c r="D8986" i="8"/>
  <c r="E8986" i="8"/>
  <c r="I8986" i="8"/>
  <c r="D5273" i="8"/>
  <c r="D5274" i="8"/>
  <c r="D5275" i="8"/>
  <c r="E5273" i="8"/>
  <c r="E5274" i="8"/>
  <c r="E5275" i="8"/>
  <c r="I5273" i="8"/>
  <c r="I5274" i="8"/>
  <c r="I5275" i="8"/>
  <c r="D3917" i="8"/>
  <c r="E3917" i="8"/>
  <c r="I3917" i="8"/>
  <c r="D3916" i="8"/>
  <c r="E3916" i="8"/>
  <c r="I3916" i="8"/>
  <c r="D7978" i="8"/>
  <c r="E7978" i="8"/>
  <c r="I7978" i="8"/>
  <c r="D7976" i="8"/>
  <c r="E7976" i="8"/>
  <c r="I7976" i="8"/>
  <c r="D9981" i="8"/>
  <c r="E9981" i="8"/>
  <c r="I9981" i="8"/>
  <c r="D9980" i="8"/>
  <c r="E9980" i="8"/>
  <c r="I9980" i="8"/>
  <c r="D9979" i="8"/>
  <c r="E9979" i="8"/>
  <c r="I9979" i="8"/>
  <c r="D12149" i="8"/>
  <c r="E12149" i="8"/>
  <c r="I12149" i="8"/>
  <c r="D4926" i="8"/>
  <c r="E4926" i="8"/>
  <c r="I4926" i="8"/>
  <c r="D5065" i="8"/>
  <c r="E5065" i="8"/>
  <c r="I5065" i="8"/>
  <c r="D10255" i="8"/>
  <c r="E10255" i="8"/>
  <c r="I10255" i="8"/>
  <c r="D13434" i="8"/>
  <c r="E13434" i="8"/>
  <c r="I13434" i="8"/>
  <c r="D11224" i="8"/>
  <c r="E11224" i="8"/>
  <c r="I11224" i="8"/>
  <c r="D1258" i="8"/>
  <c r="E1258" i="8"/>
  <c r="I1258" i="8"/>
  <c r="D1257" i="8"/>
  <c r="E1257" i="8"/>
  <c r="I1257" i="8"/>
  <c r="D1256" i="8"/>
  <c r="E1256" i="8"/>
  <c r="I1256" i="8"/>
  <c r="D11904" i="8"/>
  <c r="E11904" i="8"/>
  <c r="I11904" i="8"/>
  <c r="D11903" i="8"/>
  <c r="E11903" i="8"/>
  <c r="I11903" i="8"/>
  <c r="D2082" i="8"/>
  <c r="D2083" i="8"/>
  <c r="D2088" i="8"/>
  <c r="E2082" i="8"/>
  <c r="E2083" i="8"/>
  <c r="E2088" i="8"/>
  <c r="I2082" i="8"/>
  <c r="I2083" i="8"/>
  <c r="I2088" i="8"/>
  <c r="D6760" i="8"/>
  <c r="E6760" i="8"/>
  <c r="I6760" i="8"/>
  <c r="D8538" i="8"/>
  <c r="E8538" i="8"/>
  <c r="I8538" i="8"/>
  <c r="D8537" i="8"/>
  <c r="E8537" i="8"/>
  <c r="I8537" i="8"/>
  <c r="D6759" i="8"/>
  <c r="E6759" i="8"/>
  <c r="I6759" i="8"/>
  <c r="D156" i="8"/>
  <c r="E156" i="8"/>
  <c r="I156" i="8"/>
  <c r="D153" i="8"/>
  <c r="E153" i="8"/>
  <c r="I153" i="8"/>
  <c r="D149" i="8"/>
  <c r="E149" i="8"/>
  <c r="I149" i="8"/>
  <c r="D148" i="8"/>
  <c r="E148" i="8"/>
  <c r="I148" i="8"/>
  <c r="D3417" i="8"/>
  <c r="E3417" i="8"/>
  <c r="I3417" i="8"/>
  <c r="D7709" i="8"/>
  <c r="D7710" i="8"/>
  <c r="E7709" i="8"/>
  <c r="E7710" i="8"/>
  <c r="I7709" i="8"/>
  <c r="I7710" i="8"/>
  <c r="D7708" i="8"/>
  <c r="E7708" i="8"/>
  <c r="I7708" i="8"/>
  <c r="D4455" i="8"/>
  <c r="D4456" i="8"/>
  <c r="D4457" i="8"/>
  <c r="E4455" i="8"/>
  <c r="E4456" i="8"/>
  <c r="E4457" i="8"/>
  <c r="I4455" i="8"/>
  <c r="I4456" i="8"/>
  <c r="I4457" i="8"/>
  <c r="D8702" i="8"/>
  <c r="E8702" i="8"/>
  <c r="I8702" i="8"/>
  <c r="D8708" i="8"/>
  <c r="I8708" i="8"/>
  <c r="D10664" i="8"/>
  <c r="E10664" i="8"/>
  <c r="I10664" i="8"/>
  <c r="D10663" i="8"/>
  <c r="E10663" i="8"/>
  <c r="I10663" i="8"/>
  <c r="D7023" i="8"/>
  <c r="E7023" i="8"/>
  <c r="I7023" i="8"/>
  <c r="D7022" i="8"/>
  <c r="E7022" i="8"/>
  <c r="I7022" i="8"/>
  <c r="D7021" i="8"/>
  <c r="E7021" i="8"/>
  <c r="I7021" i="8"/>
  <c r="D13433" i="8"/>
  <c r="E13433" i="8"/>
  <c r="I13433" i="8"/>
  <c r="D4647" i="8"/>
  <c r="E4647" i="8"/>
  <c r="I4647" i="8"/>
  <c r="D11223" i="8"/>
  <c r="E11223" i="8"/>
  <c r="I11223" i="8"/>
  <c r="D120" i="8"/>
  <c r="E120" i="8"/>
  <c r="I120" i="8"/>
  <c r="D102" i="8"/>
  <c r="D104" i="8"/>
  <c r="D105" i="8"/>
  <c r="D110" i="8"/>
  <c r="D111" i="8"/>
  <c r="D113" i="8"/>
  <c r="D115" i="8"/>
  <c r="D116" i="8"/>
  <c r="D117" i="8"/>
  <c r="D118" i="8"/>
  <c r="D119" i="8"/>
  <c r="D121" i="8"/>
  <c r="D122" i="8"/>
  <c r="D124" i="8"/>
  <c r="D125" i="8"/>
  <c r="D126" i="8"/>
  <c r="D127" i="8"/>
  <c r="D128" i="8"/>
  <c r="D129" i="8"/>
  <c r="D130" i="8"/>
  <c r="D131" i="8"/>
  <c r="D132" i="8"/>
  <c r="D133" i="8"/>
  <c r="D134" i="8"/>
  <c r="D135" i="8"/>
  <c r="D136" i="8"/>
  <c r="D137" i="8"/>
  <c r="D138" i="8"/>
  <c r="D139" i="8"/>
  <c r="D140" i="8"/>
  <c r="D141" i="8"/>
  <c r="D143" i="8"/>
  <c r="D144" i="8"/>
  <c r="D145" i="8"/>
  <c r="D146" i="8"/>
  <c r="D147" i="8"/>
  <c r="E102" i="8"/>
  <c r="E104" i="8"/>
  <c r="E105" i="8"/>
  <c r="E110" i="8"/>
  <c r="E111" i="8"/>
  <c r="E113" i="8"/>
  <c r="E115" i="8"/>
  <c r="E116" i="8"/>
  <c r="E117" i="8"/>
  <c r="E118" i="8"/>
  <c r="E119" i="8"/>
  <c r="E121" i="8"/>
  <c r="E122" i="8"/>
  <c r="E124" i="8"/>
  <c r="E125" i="8"/>
  <c r="E126" i="8"/>
  <c r="E127" i="8"/>
  <c r="E128" i="8"/>
  <c r="E129" i="8"/>
  <c r="E130" i="8"/>
  <c r="E131" i="8"/>
  <c r="E132" i="8"/>
  <c r="E133" i="8"/>
  <c r="E134" i="8"/>
  <c r="E135" i="8"/>
  <c r="E136" i="8"/>
  <c r="E137" i="8"/>
  <c r="E138" i="8"/>
  <c r="E139" i="8"/>
  <c r="E140" i="8"/>
  <c r="E141" i="8"/>
  <c r="E143" i="8"/>
  <c r="E144" i="8"/>
  <c r="E145" i="8"/>
  <c r="E146" i="8"/>
  <c r="E147" i="8"/>
  <c r="I102" i="8"/>
  <c r="I104" i="8"/>
  <c r="I105" i="8"/>
  <c r="I110" i="8"/>
  <c r="I111" i="8"/>
  <c r="I113" i="8"/>
  <c r="I115" i="8"/>
  <c r="I116" i="8"/>
  <c r="I117" i="8"/>
  <c r="I118" i="8"/>
  <c r="I119" i="8"/>
  <c r="I121" i="8"/>
  <c r="I122" i="8"/>
  <c r="I124" i="8"/>
  <c r="I125" i="8"/>
  <c r="I126" i="8"/>
  <c r="I127" i="8"/>
  <c r="I128" i="8"/>
  <c r="I129" i="8"/>
  <c r="I130" i="8"/>
  <c r="I131" i="8"/>
  <c r="I132" i="8"/>
  <c r="I133" i="8"/>
  <c r="I134" i="8"/>
  <c r="I135" i="8"/>
  <c r="I136" i="8"/>
  <c r="I137" i="8"/>
  <c r="I138" i="8"/>
  <c r="I139" i="8"/>
  <c r="I140" i="8"/>
  <c r="I141" i="8"/>
  <c r="I143" i="8"/>
  <c r="I144" i="8"/>
  <c r="I145" i="8"/>
  <c r="I146" i="8"/>
  <c r="I147" i="8"/>
  <c r="D37" i="8"/>
  <c r="D38" i="8"/>
  <c r="D39" i="8"/>
  <c r="D40" i="8"/>
  <c r="D42" i="8"/>
  <c r="D46" i="8"/>
  <c r="D47" i="8"/>
  <c r="D54" i="8"/>
  <c r="D55" i="8"/>
  <c r="D56" i="8"/>
  <c r="D57" i="8"/>
  <c r="D58" i="8"/>
  <c r="D61" i="8"/>
  <c r="D62" i="8"/>
  <c r="D63" i="8"/>
  <c r="D64" i="8"/>
  <c r="D65" i="8"/>
  <c r="D66" i="8"/>
  <c r="D67" i="8"/>
  <c r="D68" i="8"/>
  <c r="D69" i="8"/>
  <c r="D71" i="8"/>
  <c r="D72" i="8"/>
  <c r="D74" i="8"/>
  <c r="D75" i="8"/>
  <c r="D76" i="8"/>
  <c r="D77" i="8"/>
  <c r="D78" i="8"/>
  <c r="D84" i="8"/>
  <c r="D88" i="8"/>
  <c r="D90" i="8"/>
  <c r="D92" i="8"/>
  <c r="D94" i="8"/>
  <c r="D95" i="8"/>
  <c r="D96" i="8"/>
  <c r="D97" i="8"/>
  <c r="D98" i="8"/>
  <c r="D99" i="8"/>
  <c r="D100" i="8"/>
  <c r="D101" i="8"/>
  <c r="E37" i="8"/>
  <c r="E38" i="8"/>
  <c r="E39" i="8"/>
  <c r="E40" i="8"/>
  <c r="E42" i="8"/>
  <c r="E46" i="8"/>
  <c r="E47" i="8"/>
  <c r="E54" i="8"/>
  <c r="E55" i="8"/>
  <c r="E56" i="8"/>
  <c r="E57" i="8"/>
  <c r="E58" i="8"/>
  <c r="E61" i="8"/>
  <c r="E62" i="8"/>
  <c r="E63" i="8"/>
  <c r="E64" i="8"/>
  <c r="E65" i="8"/>
  <c r="E66" i="8"/>
  <c r="E67" i="8"/>
  <c r="E68" i="8"/>
  <c r="E69" i="8"/>
  <c r="E71" i="8"/>
  <c r="E72" i="8"/>
  <c r="E74" i="8"/>
  <c r="E75" i="8"/>
  <c r="E76" i="8"/>
  <c r="E77" i="8"/>
  <c r="E78" i="8"/>
  <c r="E84" i="8"/>
  <c r="E88" i="8"/>
  <c r="E90" i="8"/>
  <c r="E92" i="8"/>
  <c r="E94" i="8"/>
  <c r="E95" i="8"/>
  <c r="E96" i="8"/>
  <c r="E97" i="8"/>
  <c r="E98" i="8"/>
  <c r="E99" i="8"/>
  <c r="E100" i="8"/>
  <c r="E101" i="8"/>
  <c r="I37" i="8"/>
  <c r="I38" i="8"/>
  <c r="I39" i="8"/>
  <c r="I40" i="8"/>
  <c r="I42" i="8"/>
  <c r="I46" i="8"/>
  <c r="I47" i="8"/>
  <c r="I54" i="8"/>
  <c r="I55" i="8"/>
  <c r="I56" i="8"/>
  <c r="I57" i="8"/>
  <c r="I58" i="8"/>
  <c r="I61" i="8"/>
  <c r="I62" i="8"/>
  <c r="I63" i="8"/>
  <c r="I64" i="8"/>
  <c r="I65" i="8"/>
  <c r="I66" i="8"/>
  <c r="I67" i="8"/>
  <c r="I68" i="8"/>
  <c r="I69" i="8"/>
  <c r="I71" i="8"/>
  <c r="I72" i="8"/>
  <c r="I74" i="8"/>
  <c r="I75" i="8"/>
  <c r="I76" i="8"/>
  <c r="I77" i="8"/>
  <c r="I78" i="8"/>
  <c r="I84" i="8"/>
  <c r="I88" i="8"/>
  <c r="I90" i="8"/>
  <c r="I92" i="8"/>
  <c r="I94" i="8"/>
  <c r="I95" i="8"/>
  <c r="I96" i="8"/>
  <c r="I97" i="8"/>
  <c r="I98" i="8"/>
  <c r="I99" i="8"/>
  <c r="I100" i="8"/>
  <c r="I101" i="8"/>
  <c r="D9211" i="8"/>
  <c r="D9212" i="8"/>
  <c r="E9211" i="8"/>
  <c r="E9212" i="8"/>
  <c r="I9211" i="8"/>
  <c r="I9212" i="8"/>
  <c r="D9209" i="8"/>
  <c r="D9210" i="8"/>
  <c r="E9209" i="8"/>
  <c r="E9210" i="8"/>
  <c r="I9209" i="8"/>
  <c r="I9210" i="8"/>
  <c r="D7712" i="8"/>
  <c r="E7712" i="8"/>
  <c r="I7712" i="8"/>
  <c r="D11613" i="8"/>
  <c r="E11613" i="8"/>
  <c r="I11613" i="8"/>
  <c r="D11630" i="8"/>
  <c r="E11630" i="8"/>
  <c r="I11630" i="8"/>
  <c r="D11629" i="8"/>
  <c r="E11629" i="8"/>
  <c r="I11629" i="8"/>
  <c r="D1710" i="8"/>
  <c r="E1710" i="8"/>
  <c r="I1710" i="8"/>
  <c r="D774" i="8"/>
  <c r="E774" i="8"/>
  <c r="I774" i="8"/>
  <c r="D13698" i="8"/>
  <c r="E13698" i="8"/>
  <c r="I13698" i="8"/>
  <c r="D13703" i="8"/>
  <c r="E13703" i="8"/>
  <c r="I13703" i="8"/>
  <c r="D13702" i="8"/>
  <c r="E13702" i="8"/>
  <c r="I13702" i="8"/>
  <c r="D10996" i="8"/>
  <c r="E10996" i="8"/>
  <c r="I10996" i="8"/>
  <c r="D11002" i="8"/>
  <c r="E11002" i="8"/>
  <c r="I11002" i="8"/>
  <c r="D11001" i="8"/>
  <c r="E11001" i="8"/>
  <c r="I11001" i="8"/>
  <c r="D12082" i="8"/>
  <c r="E12082" i="8"/>
  <c r="I12082" i="8"/>
  <c r="D2561" i="8"/>
  <c r="E2561" i="8"/>
  <c r="I2561" i="8"/>
  <c r="D2558" i="8"/>
  <c r="E2558" i="8"/>
  <c r="I2558" i="8"/>
  <c r="D2557" i="8"/>
  <c r="E2557" i="8"/>
  <c r="I2557" i="8"/>
  <c r="D7204" i="8"/>
  <c r="E7204" i="8"/>
  <c r="I7204" i="8"/>
  <c r="D13152" i="8"/>
  <c r="E13152" i="8"/>
  <c r="I13152" i="8"/>
  <c r="D13336" i="8"/>
  <c r="E13336" i="8"/>
  <c r="I13336" i="8"/>
  <c r="D13335" i="8"/>
  <c r="E13335" i="8"/>
  <c r="I13335" i="8"/>
  <c r="D9580" i="8"/>
  <c r="E9580" i="8"/>
  <c r="I9580" i="8"/>
  <c r="D9579" i="8"/>
  <c r="E9579" i="8"/>
  <c r="I9579" i="8"/>
  <c r="D2774" i="8"/>
  <c r="E2774" i="8"/>
  <c r="I2774" i="8"/>
  <c r="D7471" i="8"/>
  <c r="E7471" i="8"/>
  <c r="I7471" i="8"/>
  <c r="D7470" i="8"/>
  <c r="E7470" i="8"/>
  <c r="I7470" i="8"/>
  <c r="D7469" i="8"/>
  <c r="E7469" i="8"/>
  <c r="I7469" i="8"/>
  <c r="D9208" i="8"/>
  <c r="E9208" i="8"/>
  <c r="I9208" i="8"/>
  <c r="D9207" i="8"/>
  <c r="E9207" i="8"/>
  <c r="I9207" i="8"/>
  <c r="D9206" i="8"/>
  <c r="E9206" i="8"/>
  <c r="I9206" i="8"/>
  <c r="D11396" i="8"/>
  <c r="E11396" i="8"/>
  <c r="I11396" i="8"/>
  <c r="D11395" i="8"/>
  <c r="E11395" i="8"/>
  <c r="I11395" i="8"/>
  <c r="D7161" i="8"/>
  <c r="E7161" i="8"/>
  <c r="I7161" i="8"/>
  <c r="D6766" i="8"/>
  <c r="E6766" i="8"/>
  <c r="I6766" i="8"/>
  <c r="D6765" i="8"/>
  <c r="E6765" i="8"/>
  <c r="I6765" i="8"/>
  <c r="D9139" i="8"/>
  <c r="E9139" i="8"/>
  <c r="I9139" i="8"/>
  <c r="D9138" i="8"/>
  <c r="E9138" i="8"/>
  <c r="I9138" i="8"/>
  <c r="D9137" i="8"/>
  <c r="E9137" i="8"/>
  <c r="I9137" i="8"/>
  <c r="D9136" i="8"/>
  <c r="E9136" i="8"/>
  <c r="I9136" i="8"/>
  <c r="D9135" i="8"/>
  <c r="E9135" i="8"/>
  <c r="I9135" i="8"/>
  <c r="D6764" i="8"/>
  <c r="E6764" i="8"/>
  <c r="I6764" i="8"/>
  <c r="D1008" i="8"/>
  <c r="E1008" i="8"/>
  <c r="I1008" i="8"/>
  <c r="D1001" i="8"/>
  <c r="E1001" i="8"/>
  <c r="I1001" i="8"/>
  <c r="D9990" i="8"/>
  <c r="E9990" i="8"/>
  <c r="I9990" i="8"/>
  <c r="D9989" i="8"/>
  <c r="E9989" i="8"/>
  <c r="I9989" i="8"/>
  <c r="D9988" i="8"/>
  <c r="E9988" i="8"/>
  <c r="I9988" i="8"/>
  <c r="D11766" i="8"/>
  <c r="E11766" i="8"/>
  <c r="I11766" i="8"/>
  <c r="D10258" i="8"/>
  <c r="E10258" i="8"/>
  <c r="I10258" i="8"/>
  <c r="D12845" i="8"/>
  <c r="E12845" i="8"/>
  <c r="I12845" i="8"/>
  <c r="D8881" i="8"/>
  <c r="E8881" i="8"/>
  <c r="I8881" i="8"/>
  <c r="D8880" i="8"/>
  <c r="E8880" i="8"/>
  <c r="I8880" i="8"/>
  <c r="D8879" i="8"/>
  <c r="E8879" i="8"/>
  <c r="I8879" i="8"/>
  <c r="D4927" i="8"/>
  <c r="E4927" i="8"/>
  <c r="I4927" i="8"/>
  <c r="D427" i="8"/>
  <c r="E427" i="8"/>
  <c r="I427" i="8"/>
  <c r="D7295" i="8"/>
  <c r="E7295" i="8"/>
  <c r="I7295" i="8"/>
  <c r="D7294" i="8"/>
  <c r="E7294" i="8"/>
  <c r="I7294" i="8"/>
  <c r="D7285" i="8"/>
  <c r="E7285" i="8"/>
  <c r="I7285" i="8"/>
  <c r="D9742" i="8"/>
  <c r="E9742" i="8"/>
  <c r="I9742" i="8"/>
  <c r="D9741" i="8"/>
  <c r="E9741" i="8"/>
  <c r="I9741" i="8"/>
  <c r="D9740" i="8"/>
  <c r="E9740" i="8"/>
  <c r="I9740" i="8"/>
  <c r="D11907" i="8"/>
  <c r="E11907" i="8"/>
  <c r="I11907" i="8"/>
  <c r="D11906" i="8"/>
  <c r="E11906" i="8"/>
  <c r="I11906" i="8"/>
  <c r="D2407" i="8"/>
  <c r="E2407" i="8"/>
  <c r="I2407" i="8"/>
  <c r="D2406" i="8"/>
  <c r="E2406" i="8"/>
  <c r="I2406" i="8"/>
  <c r="D2401" i="8"/>
  <c r="E2401" i="8"/>
  <c r="I2401" i="8"/>
  <c r="D11226" i="8"/>
  <c r="E11226" i="8"/>
  <c r="I11226" i="8"/>
  <c r="D9402" i="8"/>
  <c r="E9402" i="8"/>
  <c r="I9402" i="8"/>
  <c r="D9401" i="8"/>
  <c r="E9401" i="8"/>
  <c r="I9401" i="8"/>
  <c r="D9400" i="8"/>
  <c r="E9400" i="8"/>
  <c r="I9400" i="8"/>
  <c r="D12153" i="8"/>
  <c r="E12153" i="8"/>
  <c r="I12153" i="8"/>
  <c r="D2887" i="8"/>
  <c r="E2887" i="8"/>
  <c r="I2887" i="8"/>
  <c r="D10662" i="8"/>
  <c r="E10662" i="8"/>
  <c r="I10662" i="8"/>
  <c r="D10661" i="8"/>
  <c r="E10661" i="8"/>
  <c r="I10661" i="8"/>
  <c r="D3912" i="8"/>
  <c r="E3912" i="8"/>
  <c r="I3912" i="8"/>
  <c r="D3911" i="8"/>
  <c r="E3911" i="8"/>
  <c r="I3911" i="8"/>
  <c r="D3909" i="8"/>
  <c r="E3909" i="8"/>
  <c r="I3909" i="8"/>
  <c r="D10254" i="8"/>
  <c r="E10254" i="8"/>
  <c r="I10254" i="8"/>
  <c r="D4451" i="8"/>
  <c r="D4452" i="8"/>
  <c r="D4453" i="8"/>
  <c r="E4451" i="8"/>
  <c r="E4452" i="8"/>
  <c r="E4453" i="8"/>
  <c r="I4451" i="8"/>
  <c r="I4452" i="8"/>
  <c r="I4453" i="8"/>
  <c r="D2081" i="8"/>
  <c r="E2081" i="8"/>
  <c r="I2081" i="8"/>
  <c r="D2079" i="8"/>
  <c r="E2079" i="8"/>
  <c r="I2079" i="8"/>
  <c r="D5067" i="8"/>
  <c r="E5067" i="8"/>
  <c r="I5067" i="8"/>
  <c r="D5066" i="8"/>
  <c r="E5066" i="8"/>
  <c r="I5066" i="8"/>
  <c r="D8990" i="8"/>
  <c r="E8990" i="8"/>
  <c r="I8990" i="8"/>
  <c r="D8989" i="8"/>
  <c r="E8989" i="8"/>
  <c r="I8989" i="8"/>
  <c r="D8988" i="8"/>
  <c r="E8988" i="8"/>
  <c r="I8988" i="8"/>
  <c r="D13440" i="8"/>
  <c r="E13440" i="8"/>
  <c r="I13440" i="8"/>
  <c r="D5325" i="8"/>
  <c r="E5325" i="8"/>
  <c r="I5325" i="8"/>
  <c r="D5324" i="8"/>
  <c r="E5324" i="8"/>
  <c r="I5324" i="8"/>
  <c r="D5323" i="8"/>
  <c r="E5323" i="8"/>
  <c r="I5323" i="8"/>
  <c r="D8337" i="8"/>
  <c r="E8337" i="8"/>
  <c r="I8337" i="8"/>
  <c r="D8336" i="8"/>
  <c r="E8336" i="8"/>
  <c r="I8336" i="8"/>
  <c r="D12954" i="8"/>
  <c r="E12954" i="8"/>
  <c r="I12954" i="8"/>
  <c r="D11269" i="8"/>
  <c r="E11269" i="8"/>
  <c r="I11269" i="8"/>
  <c r="D12844" i="8"/>
  <c r="E12844" i="8"/>
  <c r="I12844" i="8"/>
  <c r="D4928" i="8"/>
  <c r="E4928" i="8"/>
  <c r="I4928" i="8"/>
  <c r="D10257" i="8"/>
  <c r="E10257" i="8"/>
  <c r="I10257" i="8"/>
  <c r="D11225" i="8"/>
  <c r="E11225" i="8"/>
  <c r="I11225" i="8"/>
  <c r="D13432" i="8" l="1"/>
  <c r="E13432" i="8"/>
  <c r="I13432" i="8"/>
  <c r="D13695" i="8"/>
  <c r="E13695" i="8"/>
  <c r="I13695" i="8"/>
  <c r="D13694" i="8"/>
  <c r="E13694" i="8"/>
  <c r="I13694" i="8"/>
  <c r="D13599" i="8"/>
  <c r="E13599" i="8"/>
  <c r="I13599" i="8"/>
  <c r="D10994" i="8"/>
  <c r="E10994" i="8"/>
  <c r="I10994" i="8"/>
  <c r="D10993" i="8"/>
  <c r="E10993" i="8"/>
  <c r="I10993" i="8"/>
  <c r="D10992" i="8"/>
  <c r="E10992" i="8"/>
  <c r="I10992" i="8"/>
  <c r="D11612" i="8"/>
  <c r="E11612" i="8"/>
  <c r="I11612" i="8"/>
  <c r="D11611" i="8"/>
  <c r="E11611" i="8"/>
  <c r="I11611" i="8"/>
  <c r="D6474" i="8"/>
  <c r="E6474" i="8"/>
  <c r="I6474" i="8"/>
  <c r="D6473" i="8"/>
  <c r="E6473" i="8"/>
  <c r="I6473" i="8"/>
  <c r="D6472" i="8"/>
  <c r="E6472" i="8"/>
  <c r="I6472" i="8"/>
  <c r="D5116" i="8"/>
  <c r="E5116" i="8"/>
  <c r="I5116" i="8"/>
  <c r="D7707" i="8"/>
  <c r="E7707" i="8"/>
  <c r="I7707" i="8"/>
  <c r="D5115" i="8"/>
  <c r="E5115" i="8"/>
  <c r="I5115" i="8"/>
  <c r="D7455" i="8"/>
  <c r="E7455" i="8"/>
  <c r="I7455" i="8"/>
  <c r="D7454" i="8"/>
  <c r="E7454" i="8"/>
  <c r="I7454" i="8"/>
  <c r="D7453" i="8"/>
  <c r="E7453" i="8"/>
  <c r="I7453" i="8"/>
  <c r="D2773" i="8"/>
  <c r="E2773" i="8"/>
  <c r="I2773" i="8"/>
  <c r="D9205" i="8"/>
  <c r="E9205" i="8"/>
  <c r="I9205" i="8"/>
  <c r="D9204" i="8"/>
  <c r="E9204" i="8"/>
  <c r="I9204" i="8"/>
  <c r="D9203" i="8"/>
  <c r="E9203" i="8"/>
  <c r="I9203" i="8"/>
  <c r="D9728" i="8"/>
  <c r="E9728" i="8"/>
  <c r="I9728" i="8"/>
  <c r="D11688" i="8"/>
  <c r="E11688" i="8"/>
  <c r="I11688" i="8"/>
  <c r="D5060" i="8"/>
  <c r="E5060" i="8"/>
  <c r="I5060" i="8"/>
  <c r="D7203" i="8"/>
  <c r="E7203" i="8"/>
  <c r="I7203" i="8"/>
  <c r="D6758" i="8"/>
  <c r="E6758" i="8"/>
  <c r="I6758" i="8"/>
  <c r="D8837" i="8"/>
  <c r="E8837" i="8"/>
  <c r="I8837" i="8"/>
  <c r="D6750" i="8"/>
  <c r="E6750" i="8"/>
  <c r="I6750" i="8"/>
  <c r="D6749" i="8"/>
  <c r="E6749" i="8"/>
  <c r="I6749" i="8"/>
  <c r="D973" i="8"/>
  <c r="E973" i="8"/>
  <c r="I973" i="8"/>
  <c r="D1255" i="8"/>
  <c r="E1255" i="8"/>
  <c r="I1255" i="8"/>
  <c r="D8536" i="8"/>
  <c r="E8536" i="8"/>
  <c r="I8536" i="8"/>
  <c r="D8535" i="8"/>
  <c r="E8535" i="8"/>
  <c r="I8535" i="8"/>
  <c r="D12081" i="8"/>
  <c r="E12081" i="8"/>
  <c r="I12081" i="8"/>
  <c r="D12080" i="8"/>
  <c r="E12080" i="8"/>
  <c r="I12080" i="8"/>
  <c r="D12079" i="8"/>
  <c r="E12079" i="8"/>
  <c r="I12079" i="8"/>
  <c r="D11222" i="8"/>
  <c r="E11222" i="8"/>
  <c r="I11222" i="8"/>
  <c r="D2398" i="8"/>
  <c r="E2398" i="8"/>
  <c r="I2398" i="8"/>
  <c r="D10253" i="8"/>
  <c r="E10253" i="8"/>
  <c r="I10253" i="8"/>
  <c r="D11902" i="8"/>
  <c r="D11905" i="8"/>
  <c r="E11902" i="8"/>
  <c r="E11905" i="8"/>
  <c r="I11902" i="8"/>
  <c r="I11905" i="8"/>
  <c r="D11901" i="8"/>
  <c r="E11901" i="8"/>
  <c r="I11901" i="8"/>
  <c r="D7225" i="8"/>
  <c r="E7225" i="8"/>
  <c r="I7225" i="8"/>
  <c r="D7284" i="8"/>
  <c r="E7284" i="8"/>
  <c r="I7284" i="8"/>
  <c r="D7283" i="8"/>
  <c r="E7283" i="8"/>
  <c r="I7283" i="8"/>
  <c r="D13147" i="8"/>
  <c r="E13147" i="8"/>
  <c r="I13147" i="8"/>
  <c r="D13146" i="8"/>
  <c r="E13146" i="8"/>
  <c r="I13146" i="8"/>
  <c r="D13145" i="8"/>
  <c r="E13145" i="8"/>
  <c r="I13145" i="8"/>
  <c r="D2078" i="8"/>
  <c r="E2078" i="8"/>
  <c r="I2078" i="8"/>
  <c r="D2076" i="8"/>
  <c r="E2076" i="8"/>
  <c r="I2076" i="8"/>
  <c r="D3908" i="8"/>
  <c r="E3908" i="8"/>
  <c r="I3908" i="8"/>
  <c r="D3898" i="8"/>
  <c r="E3898" i="8"/>
  <c r="I3898" i="8"/>
  <c r="D3897" i="8"/>
  <c r="E3897" i="8"/>
  <c r="I3897" i="8"/>
  <c r="D5272" i="8"/>
  <c r="E5272" i="8"/>
  <c r="I5272" i="8"/>
  <c r="D5271" i="8"/>
  <c r="E5271" i="8"/>
  <c r="I5271" i="8"/>
  <c r="D5270" i="8"/>
  <c r="E5270" i="8"/>
  <c r="I5270" i="8"/>
  <c r="D7975" i="8"/>
  <c r="E7975" i="8"/>
  <c r="I7975" i="8"/>
  <c r="D7962" i="8"/>
  <c r="E7962" i="8"/>
  <c r="I7962" i="8"/>
  <c r="D12078" i="8"/>
  <c r="E12078" i="8"/>
  <c r="I12078" i="8"/>
  <c r="D10252" i="8"/>
  <c r="E10252" i="8"/>
  <c r="I10252" i="8"/>
  <c r="D4925" i="8"/>
  <c r="E4925" i="8"/>
  <c r="I4925" i="8"/>
  <c r="D12647" i="8"/>
  <c r="E12647" i="8"/>
  <c r="I12647" i="8"/>
  <c r="D12646" i="8"/>
  <c r="E12646" i="8"/>
  <c r="I12646" i="8"/>
  <c r="D12645" i="8"/>
  <c r="E12645" i="8"/>
  <c r="I12645" i="8"/>
  <c r="D4450" i="8"/>
  <c r="E4450" i="8"/>
  <c r="I4450" i="8"/>
  <c r="D4445" i="8"/>
  <c r="E4445" i="8"/>
  <c r="I4445" i="8"/>
  <c r="D4442" i="8"/>
  <c r="E4442" i="8"/>
  <c r="I4442" i="8"/>
  <c r="D13431" i="8"/>
  <c r="E13431" i="8"/>
  <c r="I13431" i="8"/>
  <c r="D11221" i="8"/>
  <c r="E11221" i="8"/>
  <c r="I11221" i="8"/>
  <c r="D5114" i="8"/>
  <c r="E5114" i="8"/>
  <c r="I5114" i="8"/>
  <c r="D1480" i="8"/>
  <c r="E1480" i="8"/>
  <c r="I1480" i="8"/>
  <c r="D4645" i="8"/>
  <c r="E4645" i="8"/>
  <c r="I4645" i="8"/>
  <c r="D1479" i="8"/>
  <c r="E1479" i="8"/>
  <c r="I1479" i="8"/>
  <c r="D10660" i="8"/>
  <c r="E10660" i="8"/>
  <c r="I10660" i="8"/>
  <c r="D10659" i="8"/>
  <c r="E10659" i="8"/>
  <c r="I10659" i="8"/>
  <c r="D10658" i="8"/>
  <c r="E10658" i="8"/>
  <c r="I10658" i="8"/>
  <c r="D9884" i="8"/>
  <c r="E9884" i="8"/>
  <c r="I9884" i="8"/>
  <c r="D3680" i="8"/>
  <c r="E3680" i="8"/>
  <c r="I3680" i="8"/>
  <c r="D9278" i="8"/>
  <c r="E9278" i="8"/>
  <c r="I9278" i="8"/>
  <c r="D524" i="8"/>
  <c r="E524" i="8"/>
  <c r="I524" i="8"/>
  <c r="D291" i="8"/>
  <c r="E291" i="8"/>
  <c r="I291" i="8"/>
  <c r="D315" i="8"/>
  <c r="E315" i="8"/>
  <c r="I315" i="8"/>
  <c r="D11385" i="8"/>
  <c r="E11385" i="8"/>
  <c r="I11385" i="8"/>
  <c r="D7020" i="8"/>
  <c r="E7020" i="8"/>
  <c r="I7020" i="8"/>
  <c r="D7019" i="8"/>
  <c r="E7019" i="8"/>
  <c r="I7019" i="8"/>
  <c r="D7008" i="8"/>
  <c r="E7008" i="8"/>
  <c r="I7008" i="8"/>
  <c r="D2883" i="8"/>
  <c r="E2883" i="8"/>
  <c r="I2883" i="8"/>
  <c r="D11220" i="8"/>
  <c r="E11220" i="8"/>
  <c r="I11220" i="8"/>
  <c r="D13587" i="8"/>
  <c r="E13587" i="8"/>
  <c r="I13587" i="8"/>
  <c r="D4643" i="8"/>
  <c r="E4643" i="8"/>
  <c r="I4643" i="8"/>
  <c r="D1478" i="8"/>
  <c r="E1478" i="8"/>
  <c r="I1478" i="8"/>
  <c r="D5113" i="8"/>
  <c r="E5113" i="8"/>
  <c r="I5113" i="8"/>
  <c r="D2873" i="8"/>
  <c r="E2873" i="8"/>
  <c r="I2873" i="8"/>
  <c r="D13503" i="8"/>
  <c r="E13503" i="8"/>
  <c r="I13503" i="8"/>
  <c r="D10116" i="8"/>
  <c r="E10116" i="8"/>
  <c r="I10116" i="8"/>
  <c r="D12937" i="8"/>
  <c r="E12937" i="8"/>
  <c r="I12937" i="8"/>
  <c r="D7974" i="8"/>
  <c r="E7974" i="8"/>
  <c r="I7974" i="8"/>
  <c r="D7973" i="8"/>
  <c r="E7973" i="8"/>
  <c r="I7973" i="8"/>
  <c r="D7972" i="8"/>
  <c r="E7972" i="8"/>
  <c r="I7972" i="8"/>
  <c r="D7971" i="8"/>
  <c r="E7971" i="8"/>
  <c r="I7971" i="8"/>
  <c r="D7970" i="8"/>
  <c r="E7970" i="8"/>
  <c r="I7970" i="8"/>
  <c r="D4108" i="8"/>
  <c r="E4108" i="8"/>
  <c r="I4108" i="8"/>
  <c r="D7968" i="8"/>
  <c r="E7968" i="8"/>
  <c r="I7968" i="8"/>
  <c r="D7967" i="8"/>
  <c r="E7967" i="8"/>
  <c r="I7967" i="8"/>
  <c r="D7966" i="8"/>
  <c r="E7966" i="8"/>
  <c r="I7966" i="8"/>
  <c r="D7965" i="8"/>
  <c r="E7965" i="8"/>
  <c r="I7965" i="8"/>
  <c r="D7964" i="8"/>
  <c r="E7964" i="8"/>
  <c r="I7964" i="8"/>
  <c r="D7963" i="8"/>
  <c r="E7963" i="8"/>
  <c r="I7963" i="8"/>
  <c r="D7333" i="8"/>
  <c r="E7333" i="8"/>
  <c r="I7333" i="8"/>
  <c r="D7961" i="8"/>
  <c r="E7961" i="8"/>
  <c r="I7961" i="8"/>
  <c r="D7960" i="8"/>
  <c r="E7960" i="8"/>
  <c r="I7960" i="8"/>
  <c r="D7959" i="8"/>
  <c r="E7959" i="8"/>
  <c r="I7959" i="8"/>
  <c r="D7958" i="8"/>
  <c r="E7958" i="8"/>
  <c r="I7958" i="8"/>
  <c r="D7957" i="8"/>
  <c r="E7957" i="8"/>
  <c r="I7957" i="8"/>
  <c r="D7956" i="8"/>
  <c r="E7956" i="8"/>
  <c r="I7956" i="8"/>
  <c r="D7955" i="8"/>
  <c r="E7955" i="8"/>
  <c r="I7955" i="8"/>
  <c r="D7954" i="8"/>
  <c r="E7954" i="8"/>
  <c r="I7954" i="8"/>
  <c r="D7953" i="8"/>
  <c r="E7953" i="8"/>
  <c r="I7953" i="8"/>
  <c r="D7952" i="8"/>
  <c r="E7952" i="8"/>
  <c r="I7952" i="8"/>
  <c r="D7644" i="8"/>
  <c r="E7644" i="8"/>
  <c r="I7644" i="8"/>
  <c r="D7706" i="8"/>
  <c r="E7706" i="8"/>
  <c r="I7706" i="8"/>
  <c r="D7705" i="8"/>
  <c r="E7705" i="8"/>
  <c r="I7705" i="8"/>
  <c r="D7645" i="8"/>
  <c r="E7645" i="8"/>
  <c r="I7645" i="8"/>
  <c r="D13693" i="8"/>
  <c r="E13693" i="8"/>
  <c r="I13693" i="8"/>
  <c r="D13692" i="8"/>
  <c r="E13692" i="8"/>
  <c r="I13692" i="8"/>
  <c r="D11128" i="8"/>
  <c r="E11128" i="8"/>
  <c r="I11128" i="8"/>
  <c r="D11127" i="8"/>
  <c r="E11127" i="8"/>
  <c r="I11127" i="8"/>
  <c r="D7452" i="8"/>
  <c r="E7452" i="8"/>
  <c r="I7452" i="8"/>
  <c r="D7451" i="8"/>
  <c r="E7451" i="8"/>
  <c r="I7451" i="8"/>
  <c r="D7450" i="8"/>
  <c r="E7450" i="8"/>
  <c r="I7450" i="8"/>
  <c r="D8534" i="8"/>
  <c r="E8534" i="8"/>
  <c r="I8534" i="8"/>
  <c r="D8533" i="8"/>
  <c r="E8533" i="8"/>
  <c r="I8533" i="8"/>
  <c r="D11219" i="8"/>
  <c r="E11219" i="8"/>
  <c r="I11219" i="8"/>
  <c r="D2074" i="8"/>
  <c r="E2074" i="8"/>
  <c r="I2074" i="8"/>
  <c r="D2073" i="8"/>
  <c r="E2073" i="8"/>
  <c r="I2073" i="8"/>
  <c r="D2103" i="8"/>
  <c r="E2103" i="8"/>
  <c r="I2103" i="8"/>
  <c r="D7223" i="8"/>
  <c r="E7223" i="8"/>
  <c r="I7223" i="8"/>
  <c r="D1127" i="8"/>
  <c r="E1127" i="8"/>
  <c r="I1127" i="8"/>
  <c r="D972" i="8"/>
  <c r="E972" i="8"/>
  <c r="I972" i="8"/>
  <c r="D971" i="8"/>
  <c r="E971" i="8"/>
  <c r="I971" i="8"/>
  <c r="D11261" i="8"/>
  <c r="E11261" i="8"/>
  <c r="I11261" i="8"/>
  <c r="D11384" i="8"/>
  <c r="E11384" i="8"/>
  <c r="I11384" i="8"/>
  <c r="D11383" i="8"/>
  <c r="E11383" i="8"/>
  <c r="I11383" i="8"/>
  <c r="D10251" i="8"/>
  <c r="E10251" i="8"/>
  <c r="I10251" i="8"/>
  <c r="D5269" i="8"/>
  <c r="E5269" i="8"/>
  <c r="I5269" i="8"/>
  <c r="D5268" i="8"/>
  <c r="E5268" i="8"/>
  <c r="I5268" i="8"/>
  <c r="D13144" i="8"/>
  <c r="E13144" i="8"/>
  <c r="I13144" i="8"/>
  <c r="D3925" i="8"/>
  <c r="E3925" i="8"/>
  <c r="I3925" i="8"/>
  <c r="D3896" i="8"/>
  <c r="E3896" i="8"/>
  <c r="I3896" i="8"/>
  <c r="D3895" i="8"/>
  <c r="E3895" i="8"/>
  <c r="I3895" i="8"/>
  <c r="D10504" i="8"/>
  <c r="E10504" i="8"/>
  <c r="I10504" i="8"/>
  <c r="D4438" i="8"/>
  <c r="E4438" i="8"/>
  <c r="I4438" i="8"/>
  <c r="D8985" i="8"/>
  <c r="E8985" i="8"/>
  <c r="I8985" i="8"/>
  <c r="D11805" i="8"/>
  <c r="E11805" i="8"/>
  <c r="I11805" i="8"/>
  <c r="D11900" i="8"/>
  <c r="E11900" i="8"/>
  <c r="I11900" i="8"/>
  <c r="D11899" i="8"/>
  <c r="E11899" i="8"/>
  <c r="I11899" i="8"/>
  <c r="D517" i="8"/>
  <c r="E517" i="8"/>
  <c r="I517" i="8"/>
  <c r="D361" i="8"/>
  <c r="E361" i="8"/>
  <c r="I361" i="8"/>
  <c r="D389" i="8"/>
  <c r="E389" i="8"/>
  <c r="I389" i="8"/>
  <c r="D12644" i="8"/>
  <c r="E12644" i="8"/>
  <c r="I12644" i="8"/>
  <c r="D12643" i="8"/>
  <c r="E12643" i="8"/>
  <c r="I12643" i="8"/>
  <c r="D12324" i="8"/>
  <c r="E12324" i="8"/>
  <c r="I12324" i="8"/>
  <c r="D12323" i="8"/>
  <c r="E12323" i="8"/>
  <c r="I12323" i="8"/>
  <c r="D10250" i="8"/>
  <c r="E10250" i="8"/>
  <c r="I10250" i="8"/>
  <c r="D5112" i="8"/>
  <c r="E5112" i="8"/>
  <c r="I5112" i="8"/>
  <c r="D11218" i="8"/>
  <c r="E11218" i="8"/>
  <c r="I11218" i="8"/>
  <c r="D1477" i="8"/>
  <c r="E1477" i="8"/>
  <c r="I1477" i="8"/>
  <c r="D13430" i="8"/>
  <c r="E13430" i="8"/>
  <c r="I13430" i="8"/>
  <c r="D12842" i="8"/>
  <c r="E12842" i="8"/>
  <c r="I12842" i="8"/>
  <c r="D4924" i="8"/>
  <c r="E4924" i="8"/>
  <c r="I4924" i="8"/>
  <c r="D5111" i="8"/>
  <c r="E5111" i="8"/>
  <c r="I5111" i="8"/>
  <c r="D12936" i="8"/>
  <c r="E12936" i="8"/>
  <c r="I12936" i="8"/>
  <c r="D1476" i="8"/>
  <c r="E1476" i="8"/>
  <c r="I1476" i="8"/>
  <c r="D11217" i="8"/>
  <c r="E11217" i="8"/>
  <c r="I11217" i="8"/>
  <c r="D1562" i="8"/>
  <c r="E1562" i="8"/>
  <c r="I1562" i="8"/>
  <c r="D9393" i="8"/>
  <c r="E9393" i="8"/>
  <c r="I9393" i="8"/>
  <c r="D12826" i="8"/>
  <c r="E12826" i="8"/>
  <c r="I12826" i="8"/>
  <c r="D10114" i="8"/>
  <c r="E10114" i="8"/>
  <c r="I10114" i="8"/>
  <c r="D9882" i="8"/>
  <c r="E9882" i="8"/>
  <c r="I9882" i="8"/>
  <c r="D5260" i="8"/>
  <c r="E5260" i="8"/>
  <c r="I5260" i="8"/>
  <c r="D11804" i="8"/>
  <c r="E11804" i="8"/>
  <c r="I11804" i="8"/>
  <c r="D2385" i="8"/>
  <c r="E2385" i="8"/>
  <c r="I2385" i="8"/>
  <c r="D1364" i="8"/>
  <c r="E1364" i="8"/>
  <c r="I1364" i="8"/>
  <c r="D13222" i="8"/>
  <c r="E13222" i="8"/>
  <c r="I13222" i="8"/>
  <c r="D7378" i="8"/>
  <c r="E7378" i="8"/>
  <c r="I7378" i="8"/>
  <c r="D4771" i="8"/>
  <c r="E4771" i="8"/>
  <c r="I4771" i="8"/>
  <c r="D7052" i="8"/>
  <c r="E7052" i="8"/>
  <c r="I7052" i="8"/>
  <c r="D1126" i="8"/>
  <c r="E1126" i="8"/>
  <c r="I1126" i="8"/>
  <c r="D13501" i="8"/>
  <c r="E13501" i="8"/>
  <c r="I13501" i="8"/>
  <c r="D2549" i="8"/>
  <c r="E2549" i="8"/>
  <c r="I2549" i="8"/>
  <c r="D2554" i="8"/>
  <c r="E2554" i="8"/>
  <c r="I2554" i="8"/>
  <c r="D2553" i="8"/>
  <c r="E2553" i="8"/>
  <c r="I2553" i="8"/>
  <c r="D7864" i="8"/>
  <c r="E7864" i="8"/>
  <c r="I7864" i="8"/>
  <c r="D12461" i="8"/>
  <c r="E12461" i="8"/>
  <c r="I12461" i="8"/>
  <c r="D13586" i="8"/>
  <c r="E13586" i="8"/>
  <c r="I13586" i="8"/>
  <c r="D10249" i="8" l="1"/>
  <c r="E10249" i="8"/>
  <c r="I10249" i="8"/>
  <c r="D11765" i="8"/>
  <c r="E11765" i="8"/>
  <c r="I11765" i="8"/>
  <c r="D12148" i="8"/>
  <c r="E12148" i="8"/>
  <c r="I12148" i="8"/>
  <c r="D12147" i="8"/>
  <c r="E12147" i="8"/>
  <c r="I12147" i="8"/>
  <c r="D6748" i="8"/>
  <c r="E6748" i="8"/>
  <c r="I6748" i="8"/>
  <c r="D6746" i="8"/>
  <c r="E6746" i="8"/>
  <c r="I6746" i="8"/>
  <c r="D2772" i="8"/>
  <c r="E2772" i="8"/>
  <c r="I2772" i="8"/>
  <c r="D2759" i="8"/>
  <c r="E2759" i="8"/>
  <c r="I2759" i="8"/>
  <c r="D6745" i="8"/>
  <c r="E6745" i="8"/>
  <c r="I6745" i="8"/>
  <c r="D521" i="8"/>
  <c r="E521" i="8"/>
  <c r="I521" i="8"/>
  <c r="D328" i="8"/>
  <c r="E328" i="8"/>
  <c r="I328" i="8"/>
  <c r="D5110" i="8"/>
  <c r="E5110" i="8"/>
  <c r="I5110" i="8"/>
  <c r="D2072" i="8"/>
  <c r="E2072" i="8"/>
  <c r="I2072" i="8"/>
  <c r="D2071" i="8"/>
  <c r="E2071" i="8"/>
  <c r="I2071" i="8"/>
  <c r="D2104" i="8"/>
  <c r="E2104" i="8"/>
  <c r="I2104" i="8"/>
  <c r="D5109" i="8"/>
  <c r="E5109" i="8"/>
  <c r="I5109" i="8"/>
  <c r="D9202" i="8"/>
  <c r="E9202" i="8"/>
  <c r="I9202" i="8"/>
  <c r="D7449" i="8"/>
  <c r="E7449" i="8"/>
  <c r="I7449" i="8"/>
  <c r="D7448" i="8"/>
  <c r="E7448" i="8"/>
  <c r="I7448" i="8"/>
  <c r="D970" i="8"/>
  <c r="E970" i="8"/>
  <c r="I970" i="8"/>
  <c r="D11126" i="8"/>
  <c r="E11126" i="8"/>
  <c r="I11126" i="8"/>
  <c r="D11091" i="8"/>
  <c r="E11091" i="8"/>
  <c r="I11091" i="8"/>
  <c r="D13691" i="8"/>
  <c r="E13691" i="8"/>
  <c r="I13691" i="8"/>
  <c r="D1708" i="8" l="1"/>
  <c r="E1708" i="8"/>
  <c r="I1708" i="8"/>
  <c r="D11518" i="8"/>
  <c r="E11518" i="8"/>
  <c r="I11518" i="8"/>
  <c r="D11610" i="8"/>
  <c r="E11610" i="8"/>
  <c r="I11610" i="8"/>
  <c r="D12935" i="8"/>
  <c r="E12935" i="8"/>
  <c r="I12935" i="8"/>
  <c r="D8836" i="8"/>
  <c r="E8836" i="8"/>
  <c r="I8836" i="8"/>
  <c r="D5108" i="8"/>
  <c r="E5108" i="8"/>
  <c r="I5108" i="8"/>
  <c r="D3415" i="8" l="1"/>
  <c r="E3415" i="8"/>
  <c r="I3415" i="8"/>
  <c r="D3414" i="8"/>
  <c r="E3414" i="8"/>
  <c r="I3414" i="8"/>
  <c r="D2393" i="8"/>
  <c r="E2393" i="8"/>
  <c r="I2393" i="8"/>
  <c r="D9727" i="8"/>
  <c r="E9727" i="8"/>
  <c r="I9727" i="8"/>
  <c r="D7842" i="8"/>
  <c r="E7842" i="8"/>
  <c r="I7842" i="8"/>
  <c r="D7841" i="8"/>
  <c r="E7841" i="8"/>
  <c r="I7841" i="8"/>
  <c r="D8483" i="8"/>
  <c r="E8483" i="8"/>
  <c r="I8483" i="8"/>
  <c r="D8532" i="8"/>
  <c r="E8532" i="8"/>
  <c r="I8532" i="8"/>
  <c r="D11262" i="8"/>
  <c r="E11262" i="8"/>
  <c r="I11262" i="8"/>
  <c r="D11382" i="8"/>
  <c r="E11382" i="8"/>
  <c r="I11382" i="8"/>
  <c r="D7951" i="8"/>
  <c r="E7951" i="8"/>
  <c r="I7951" i="8"/>
  <c r="D7865" i="8"/>
  <c r="E7865" i="8"/>
  <c r="I7865" i="8"/>
  <c r="D7224" i="8"/>
  <c r="E7224" i="8"/>
  <c r="I7224" i="8"/>
  <c r="D11216" i="8"/>
  <c r="E11216" i="8"/>
  <c r="I11216" i="8"/>
  <c r="D9576" i="8"/>
  <c r="E9576" i="8"/>
  <c r="I9576" i="8"/>
  <c r="D9575" i="8"/>
  <c r="E9575" i="8"/>
  <c r="I9575" i="8"/>
  <c r="D9574" i="8"/>
  <c r="E9574" i="8"/>
  <c r="I9574" i="8"/>
  <c r="D10505" i="8"/>
  <c r="E10505" i="8"/>
  <c r="I10505" i="8"/>
  <c r="D10657" i="8"/>
  <c r="E10657" i="8"/>
  <c r="I10657" i="8"/>
  <c r="D10656" i="8"/>
  <c r="E10656" i="8"/>
  <c r="I10656" i="8"/>
  <c r="D4429" i="8"/>
  <c r="E4429" i="8"/>
  <c r="I4429" i="8"/>
  <c r="D4427" i="8"/>
  <c r="E4427" i="8"/>
  <c r="I4427" i="8"/>
  <c r="D12322" i="8"/>
  <c r="E12322" i="8"/>
  <c r="I12322" i="8"/>
  <c r="D12321" i="8"/>
  <c r="E12321" i="8"/>
  <c r="I12321" i="8"/>
  <c r="D12320" i="8"/>
  <c r="E12320" i="8"/>
  <c r="I12320" i="8"/>
  <c r="D9392" i="8"/>
  <c r="E9392" i="8"/>
  <c r="I9392" i="8"/>
  <c r="D13429" i="8" l="1"/>
  <c r="E13429" i="8"/>
  <c r="I13429" i="8"/>
  <c r="D5261" i="8"/>
  <c r="E5261" i="8"/>
  <c r="I5261" i="8"/>
  <c r="D5253" i="8"/>
  <c r="E5253" i="8"/>
  <c r="I5253" i="8"/>
  <c r="D5252" i="8"/>
  <c r="E5252" i="8"/>
  <c r="I5252" i="8"/>
  <c r="D1475" i="8"/>
  <c r="E1475" i="8"/>
  <c r="I1475" i="8"/>
  <c r="D8467" i="8"/>
  <c r="E8467" i="8"/>
  <c r="I8467" i="8"/>
  <c r="D9978" i="8"/>
  <c r="E9978" i="8"/>
  <c r="I9978" i="8"/>
  <c r="D9977" i="8"/>
  <c r="E9977" i="8"/>
  <c r="I9977" i="8"/>
  <c r="D9883" i="8"/>
  <c r="E9883" i="8"/>
  <c r="I9883" i="8"/>
  <c r="D8984" i="8"/>
  <c r="E8984" i="8"/>
  <c r="I8984" i="8"/>
  <c r="D8983" i="8"/>
  <c r="E8983" i="8"/>
  <c r="I8983" i="8"/>
  <c r="D11215" i="8"/>
  <c r="E11215" i="8"/>
  <c r="I11215" i="8"/>
  <c r="D9391" i="8"/>
  <c r="E9391" i="8"/>
  <c r="I9391" i="8"/>
  <c r="D9390" i="8"/>
  <c r="E9390" i="8"/>
  <c r="I9390" i="8"/>
  <c r="D10248" i="8"/>
  <c r="E10248" i="8"/>
  <c r="I10248" i="8"/>
  <c r="D13333" i="8"/>
  <c r="E13333" i="8"/>
  <c r="I13333" i="8"/>
  <c r="D4639" i="8"/>
  <c r="E4639" i="8"/>
  <c r="I4639" i="8"/>
  <c r="D3402" i="8"/>
  <c r="E3402" i="8"/>
  <c r="I3402" i="8"/>
  <c r="D12841" i="8"/>
  <c r="E12841" i="8"/>
  <c r="I12841" i="8"/>
  <c r="D7007" i="8"/>
  <c r="E7007" i="8"/>
  <c r="I7007" i="8"/>
  <c r="D7004" i="8"/>
  <c r="E7004" i="8"/>
  <c r="I7004" i="8"/>
  <c r="D7003" i="8"/>
  <c r="E7003" i="8"/>
  <c r="I7003" i="8"/>
  <c r="D4923" i="8"/>
  <c r="E4923" i="8"/>
  <c r="I4923" i="8"/>
  <c r="D4921" i="8"/>
  <c r="E4921" i="8"/>
  <c r="I4921" i="8"/>
  <c r="D4637" i="8"/>
  <c r="E4637" i="8"/>
  <c r="I4637" i="8"/>
  <c r="D1129" i="8"/>
  <c r="E1129" i="8"/>
  <c r="I1129" i="8"/>
  <c r="D3787" i="8"/>
  <c r="E3787" i="8"/>
  <c r="I3787" i="8"/>
  <c r="D10115" i="8"/>
  <c r="E10115" i="8"/>
  <c r="I10115" i="8"/>
  <c r="D220" i="8"/>
  <c r="E220" i="8"/>
  <c r="I220" i="8"/>
  <c r="D13502" i="8"/>
  <c r="E13502" i="8"/>
  <c r="I13502" i="8"/>
  <c r="D11213" i="8"/>
  <c r="E11213" i="8"/>
  <c r="I11213" i="8"/>
  <c r="D11803" i="8"/>
  <c r="E11803" i="8"/>
  <c r="I11803" i="8"/>
  <c r="D12759" i="8"/>
  <c r="E12759" i="8"/>
  <c r="I12759" i="8"/>
  <c r="D855" i="8"/>
  <c r="E855" i="8"/>
  <c r="I855" i="8"/>
  <c r="D7101" i="8"/>
  <c r="D4770" i="8"/>
  <c r="E7101" i="8"/>
  <c r="E4770" i="8"/>
  <c r="I7101" i="8"/>
  <c r="I4770" i="8"/>
  <c r="D3667" i="8"/>
  <c r="E3667" i="8"/>
  <c r="I3667" i="8"/>
  <c r="D7051" i="8"/>
  <c r="E7051" i="8"/>
  <c r="I7051" i="8"/>
  <c r="D3399" i="8"/>
  <c r="E3399" i="8"/>
  <c r="I3399" i="8"/>
  <c r="D11042" i="8"/>
  <c r="E11042" i="8"/>
  <c r="I11042" i="8"/>
  <c r="D7102" i="8"/>
  <c r="E7102" i="8"/>
  <c r="I7102" i="8"/>
  <c r="D12456" i="8"/>
  <c r="E12456" i="8"/>
  <c r="I12456" i="8"/>
  <c r="D11041" i="8"/>
  <c r="E11041" i="8"/>
  <c r="I11041" i="8"/>
  <c r="D1128" i="8"/>
  <c r="E1128" i="8"/>
  <c r="I1128" i="8"/>
  <c r="D4624" i="8"/>
  <c r="E4624" i="8"/>
  <c r="I4624" i="8"/>
  <c r="D12934" i="8"/>
  <c r="E12934" i="8"/>
  <c r="I12934" i="8"/>
  <c r="D6470" i="8"/>
  <c r="D6471" i="8"/>
  <c r="E6470" i="8"/>
  <c r="E6471" i="8"/>
  <c r="I6470" i="8"/>
  <c r="I6471" i="8"/>
  <c r="D6459" i="8"/>
  <c r="E6459" i="8"/>
  <c r="I6459" i="8"/>
  <c r="D11608" i="8"/>
  <c r="D11609" i="8"/>
  <c r="E11608" i="8"/>
  <c r="E11609" i="8"/>
  <c r="I11608" i="8"/>
  <c r="I11609" i="8"/>
  <c r="D11517" i="8"/>
  <c r="E11517" i="8"/>
  <c r="I11517" i="8"/>
  <c r="D770" i="8"/>
  <c r="E770" i="8"/>
  <c r="I770" i="8"/>
  <c r="D769" i="8"/>
  <c r="E769" i="8"/>
  <c r="I769" i="8"/>
  <c r="D854" i="8"/>
  <c r="E854" i="8"/>
  <c r="I854" i="8"/>
  <c r="D13690" i="8"/>
  <c r="E13690" i="8"/>
  <c r="I13690" i="8"/>
  <c r="D13689" i="8"/>
  <c r="E13689" i="8"/>
  <c r="I13689" i="8"/>
  <c r="D10991" i="8"/>
  <c r="E10991" i="8"/>
  <c r="I10991" i="8"/>
  <c r="D10990" i="8"/>
  <c r="E10990" i="8"/>
  <c r="I10990" i="8"/>
  <c r="D11064" i="8"/>
  <c r="I11064" i="8"/>
  <c r="D6433" i="8"/>
  <c r="E6433" i="8"/>
  <c r="I6433" i="8"/>
  <c r="D6458" i="8"/>
  <c r="E6458" i="8"/>
  <c r="I6458" i="8"/>
  <c r="D6457" i="8"/>
  <c r="E6457" i="8"/>
  <c r="I6457" i="8"/>
  <c r="D1707" i="8"/>
  <c r="E1707" i="8"/>
  <c r="I1707" i="8"/>
  <c r="D1706" i="8"/>
  <c r="E1706" i="8"/>
  <c r="I1706" i="8"/>
  <c r="D12077" i="8"/>
  <c r="E12077" i="8"/>
  <c r="I12077" i="8"/>
  <c r="D13585" i="8"/>
  <c r="E13585" i="8"/>
  <c r="I13585" i="8"/>
  <c r="D3413" i="8" l="1"/>
  <c r="E3413" i="8"/>
  <c r="I3413" i="8"/>
  <c r="D11259" i="8"/>
  <c r="E11259" i="8"/>
  <c r="I11259" i="8"/>
  <c r="D12319" i="8"/>
  <c r="E12319" i="8"/>
  <c r="I12319" i="8"/>
  <c r="D12318" i="8"/>
  <c r="E12318" i="8"/>
  <c r="I12318" i="8"/>
  <c r="D11898" i="8"/>
  <c r="E11898" i="8"/>
  <c r="I11898" i="8"/>
  <c r="D11897" i="8"/>
  <c r="E11897" i="8"/>
  <c r="I11897" i="8"/>
  <c r="D9573" i="8"/>
  <c r="E9573" i="8"/>
  <c r="I9573" i="8"/>
  <c r="D2755" i="8"/>
  <c r="E2755" i="8"/>
  <c r="I2755" i="8"/>
  <c r="D11764" i="8"/>
  <c r="E11764" i="8"/>
  <c r="I11764" i="8"/>
  <c r="D11763" i="8"/>
  <c r="E11763" i="8"/>
  <c r="I11763" i="8"/>
  <c r="D6744" i="8"/>
  <c r="E6744" i="8"/>
  <c r="I6744" i="8"/>
  <c r="D6739" i="8"/>
  <c r="E6739" i="8"/>
  <c r="I6739" i="8"/>
  <c r="D6738" i="8"/>
  <c r="E6738" i="8"/>
  <c r="I6738" i="8"/>
  <c r="D5107" i="8"/>
  <c r="E5107" i="8"/>
  <c r="I5107" i="8"/>
  <c r="D3924" i="8"/>
  <c r="E3924" i="8"/>
  <c r="I3924" i="8"/>
  <c r="D3894" i="8"/>
  <c r="E3894" i="8"/>
  <c r="I3894" i="8"/>
  <c r="D3893" i="8"/>
  <c r="E3893" i="8"/>
  <c r="I3893" i="8"/>
  <c r="D8531" i="8"/>
  <c r="E8531" i="8"/>
  <c r="I8531" i="8"/>
  <c r="D8530" i="8"/>
  <c r="E8530" i="8"/>
  <c r="I8530" i="8"/>
  <c r="D10503" i="8"/>
  <c r="E10503" i="8"/>
  <c r="I10503" i="8"/>
  <c r="D10655" i="8"/>
  <c r="E10655" i="8"/>
  <c r="I10655" i="8"/>
  <c r="D10654" i="8"/>
  <c r="E10654" i="8"/>
  <c r="I10654" i="8"/>
  <c r="D5058" i="8"/>
  <c r="E5058" i="8"/>
  <c r="I5058" i="8"/>
  <c r="D5055" i="8"/>
  <c r="E5055" i="8"/>
  <c r="I5055" i="8"/>
  <c r="D7220" i="8"/>
  <c r="E7220" i="8"/>
  <c r="I7220" i="8"/>
  <c r="D2392" i="8"/>
  <c r="E2392" i="8"/>
  <c r="I2392" i="8"/>
  <c r="D11212" i="8"/>
  <c r="E11212" i="8"/>
  <c r="I11212" i="8"/>
  <c r="D9348" i="8"/>
  <c r="E9348" i="8"/>
  <c r="I9348" i="8"/>
  <c r="D13332" i="8"/>
  <c r="E13332" i="8"/>
  <c r="I13332" i="8"/>
  <c r="D13221" i="8"/>
  <c r="E13221" i="8"/>
  <c r="I13221" i="8"/>
  <c r="D9726" i="8"/>
  <c r="E9726" i="8"/>
  <c r="I9726" i="8"/>
  <c r="D9725" i="8"/>
  <c r="E9725" i="8"/>
  <c r="I9725" i="8"/>
  <c r="D9724" i="8"/>
  <c r="E9724" i="8"/>
  <c r="I9724" i="8"/>
  <c r="D2100" i="8"/>
  <c r="E2100" i="8"/>
  <c r="I2100" i="8"/>
  <c r="D8334" i="8"/>
  <c r="E8334" i="8"/>
  <c r="I8334" i="8"/>
  <c r="D7863" i="8"/>
  <c r="E7863" i="8"/>
  <c r="I7863" i="8"/>
  <c r="D7950" i="8"/>
  <c r="E7950" i="8"/>
  <c r="I7950" i="8"/>
  <c r="D7949" i="8"/>
  <c r="E7949" i="8"/>
  <c r="I7949" i="8"/>
  <c r="D10247" i="8"/>
  <c r="E10247" i="8"/>
  <c r="I10247" i="8"/>
  <c r="D5259" i="8"/>
  <c r="E5259" i="8"/>
  <c r="I5259" i="8"/>
  <c r="D5251" i="8"/>
  <c r="E5251" i="8"/>
  <c r="I5251" i="8"/>
  <c r="D5250" i="8"/>
  <c r="E5250" i="8"/>
  <c r="I5250" i="8"/>
  <c r="D3679" i="8"/>
  <c r="E3679" i="8"/>
  <c r="I3679" i="8"/>
  <c r="D8982" i="8"/>
  <c r="E8982" i="8"/>
  <c r="I8982" i="8"/>
  <c r="D8981" i="8"/>
  <c r="E8981" i="8"/>
  <c r="I8981" i="8"/>
  <c r="D8980" i="8"/>
  <c r="E8980" i="8"/>
  <c r="I8980" i="8"/>
  <c r="D4426" i="8"/>
  <c r="E4426" i="8"/>
  <c r="I4426" i="8"/>
  <c r="D4449" i="8"/>
  <c r="E4449" i="8"/>
  <c r="I4449" i="8"/>
  <c r="D4425" i="8"/>
  <c r="E4425" i="8"/>
  <c r="I4425" i="8"/>
  <c r="D6999" i="8"/>
  <c r="E6999" i="8"/>
  <c r="I6999" i="8"/>
  <c r="D329" i="8"/>
  <c r="E329" i="8"/>
  <c r="I329" i="8"/>
  <c r="D515" i="8"/>
  <c r="E515" i="8"/>
  <c r="I515" i="8"/>
  <c r="D1000" i="8"/>
  <c r="E1000" i="8"/>
  <c r="I1000" i="8"/>
  <c r="D1474" i="8"/>
  <c r="E1474" i="8"/>
  <c r="I1474" i="8"/>
  <c r="D1473" i="8"/>
  <c r="E1473" i="8"/>
  <c r="I1473" i="8"/>
  <c r="D11211" i="8"/>
  <c r="E11211" i="8"/>
  <c r="I11211" i="8"/>
  <c r="D1471" i="8"/>
  <c r="E1471" i="8"/>
  <c r="I1471" i="8"/>
  <c r="D10246" i="8"/>
  <c r="E10246" i="8"/>
  <c r="I10246" i="8"/>
  <c r="D5106" i="8"/>
  <c r="E5106" i="8"/>
  <c r="I5106" i="8"/>
  <c r="D5105" i="8"/>
  <c r="E5105" i="8"/>
  <c r="I5105" i="8"/>
  <c r="Z7700" i="8"/>
  <c r="D2882" i="8"/>
  <c r="E2882" i="8"/>
  <c r="I2882" i="8"/>
  <c r="D12933" i="8"/>
  <c r="E12933" i="8"/>
  <c r="I12933" i="8"/>
  <c r="D11210" i="8"/>
  <c r="E11210" i="8"/>
  <c r="I11210" i="8"/>
  <c r="D11125" i="8"/>
  <c r="E11125" i="8"/>
  <c r="I11125" i="8"/>
  <c r="D6996" i="8"/>
  <c r="E6996" i="8"/>
  <c r="I6996" i="8"/>
  <c r="D6995" i="8"/>
  <c r="E6995" i="8"/>
  <c r="I6995" i="8"/>
  <c r="D6994" i="8"/>
  <c r="E6994" i="8"/>
  <c r="I6994" i="8"/>
  <c r="D6988" i="8"/>
  <c r="E6988" i="8"/>
  <c r="I6988" i="8"/>
  <c r="D6987" i="8"/>
  <c r="E6987" i="8"/>
  <c r="I6987" i="8"/>
  <c r="D6986" i="8"/>
  <c r="E6986" i="8"/>
  <c r="I6986" i="8"/>
  <c r="D6982" i="8"/>
  <c r="E6982" i="8"/>
  <c r="I6982" i="8"/>
  <c r="D6981" i="8"/>
  <c r="E6981" i="8"/>
  <c r="I6981" i="8"/>
  <c r="D6980" i="8"/>
  <c r="E6980" i="8"/>
  <c r="I6980" i="8"/>
  <c r="D6979" i="8"/>
  <c r="E6979" i="8"/>
  <c r="I6979" i="8"/>
  <c r="D6978" i="8"/>
  <c r="E6978" i="8"/>
  <c r="I6978" i="8"/>
  <c r="D6977" i="8"/>
  <c r="E6977" i="8"/>
  <c r="I6977" i="8"/>
  <c r="D6962" i="8"/>
  <c r="E6962" i="8"/>
  <c r="I6962" i="8"/>
  <c r="D6960" i="8"/>
  <c r="E6960" i="8"/>
  <c r="I6960" i="8"/>
  <c r="D6959" i="8"/>
  <c r="E6959" i="8"/>
  <c r="I6959" i="8"/>
  <c r="D8835" i="8"/>
  <c r="D1125" i="8"/>
  <c r="E8835" i="8"/>
  <c r="E1125" i="8"/>
  <c r="I8835" i="8"/>
  <c r="I1125" i="8"/>
  <c r="D4623" i="8"/>
  <c r="E4623" i="8"/>
  <c r="I4623" i="8"/>
  <c r="D849" i="8"/>
  <c r="E849" i="8"/>
  <c r="I849" i="8"/>
  <c r="D2552" i="8"/>
  <c r="E2552" i="8"/>
  <c r="I2552" i="8"/>
  <c r="D2544" i="8"/>
  <c r="E2544" i="8"/>
  <c r="I2544" i="8"/>
  <c r="D12932" i="8"/>
  <c r="E12932" i="8"/>
  <c r="I12932" i="8"/>
  <c r="D10989" i="8"/>
  <c r="E10989" i="8"/>
  <c r="I10989" i="8"/>
  <c r="D10113" i="8"/>
  <c r="E10113" i="8"/>
  <c r="I10113" i="8"/>
  <c r="D768" i="8"/>
  <c r="E768" i="8"/>
  <c r="I768" i="8"/>
  <c r="D13688" i="8"/>
  <c r="E13688" i="8"/>
  <c r="I13688" i="8"/>
  <c r="D13687" i="8"/>
  <c r="E13687" i="8"/>
  <c r="I13687" i="8"/>
  <c r="D2881" i="8"/>
  <c r="E2881" i="8"/>
  <c r="I2881" i="8"/>
  <c r="D13428" i="8"/>
  <c r="E13428" i="8"/>
  <c r="I13428" i="8"/>
  <c r="D7445" i="8"/>
  <c r="D7446" i="8"/>
  <c r="D7447" i="8"/>
  <c r="E7445" i="8"/>
  <c r="E7446" i="8"/>
  <c r="E7447" i="8"/>
  <c r="I7445" i="8"/>
  <c r="I7446" i="8"/>
  <c r="I7447" i="8"/>
  <c r="D7444" i="8"/>
  <c r="E7444" i="8"/>
  <c r="I7444" i="8"/>
  <c r="D2770" i="8" l="1"/>
  <c r="E2770" i="8"/>
  <c r="I2770" i="8"/>
  <c r="D7704" i="8"/>
  <c r="E7704" i="8"/>
  <c r="I7704" i="8"/>
  <c r="D7703" i="8"/>
  <c r="E7703" i="8"/>
  <c r="I7703" i="8"/>
  <c r="D4633" i="8"/>
  <c r="E4633" i="8"/>
  <c r="I4633" i="8"/>
  <c r="D11896" i="8"/>
  <c r="E11896" i="8"/>
  <c r="I11896" i="8"/>
  <c r="D11895" i="8"/>
  <c r="E11895" i="8"/>
  <c r="I11895" i="8"/>
  <c r="D11894" i="8"/>
  <c r="E11894" i="8"/>
  <c r="I11894" i="8"/>
  <c r="D6732" i="8"/>
  <c r="E6732" i="8"/>
  <c r="I6732" i="8"/>
  <c r="D6730" i="8"/>
  <c r="E6730" i="8"/>
  <c r="I6730" i="8"/>
  <c r="D6725" i="8"/>
  <c r="E6725" i="8"/>
  <c r="I6725" i="8"/>
  <c r="D11381" i="8"/>
  <c r="E11381" i="8"/>
  <c r="I11381" i="8"/>
  <c r="D9976" i="8"/>
  <c r="E9976" i="8"/>
  <c r="I9976" i="8"/>
  <c r="D9201" i="8"/>
  <c r="E9201" i="8"/>
  <c r="I9201" i="8"/>
  <c r="D9723" i="8"/>
  <c r="E9723" i="8"/>
  <c r="I9723" i="8"/>
  <c r="D9722" i="8"/>
  <c r="E9722" i="8"/>
  <c r="I9722" i="8"/>
  <c r="D9721" i="8"/>
  <c r="E9721" i="8"/>
  <c r="I9721" i="8"/>
  <c r="D9720" i="8"/>
  <c r="E9720" i="8"/>
  <c r="I9720" i="8"/>
  <c r="D11762" i="8"/>
  <c r="E11762" i="8"/>
  <c r="I11762" i="8"/>
  <c r="D11761" i="8"/>
  <c r="E11761" i="8"/>
  <c r="I11761" i="8"/>
  <c r="D9572" i="8"/>
  <c r="E9572" i="8"/>
  <c r="I9572" i="8"/>
  <c r="D9571" i="8"/>
  <c r="E9571" i="8"/>
  <c r="I9571" i="8"/>
  <c r="D2391" i="8"/>
  <c r="E2391" i="8"/>
  <c r="I2391" i="8"/>
  <c r="D5104" i="8" l="1"/>
  <c r="E5104" i="8"/>
  <c r="I5104" i="8"/>
  <c r="D10245" i="8"/>
  <c r="E10245" i="8"/>
  <c r="I10245" i="8"/>
  <c r="D2066" i="8"/>
  <c r="E2066" i="8"/>
  <c r="I2066" i="8"/>
  <c r="D11209" i="8"/>
  <c r="E11209" i="8"/>
  <c r="I11209" i="8"/>
  <c r="D13331" i="8"/>
  <c r="E13331" i="8"/>
  <c r="I13331" i="8"/>
  <c r="D13143" i="8"/>
  <c r="E13143" i="8"/>
  <c r="I13143" i="8"/>
  <c r="D13142" i="8"/>
  <c r="E13142" i="8"/>
  <c r="I13142" i="8"/>
  <c r="D8333" i="8"/>
  <c r="E8333" i="8"/>
  <c r="I8333" i="8"/>
  <c r="D9389" i="8"/>
  <c r="E9389" i="8"/>
  <c r="I9389" i="8"/>
  <c r="D9388" i="8"/>
  <c r="E9388" i="8"/>
  <c r="I9388" i="8"/>
  <c r="D7948" i="8"/>
  <c r="E7948" i="8"/>
  <c r="I7948" i="8"/>
  <c r="D5103" i="8"/>
  <c r="E5103" i="8"/>
  <c r="I5103" i="8"/>
  <c r="D5102" i="8"/>
  <c r="E5102" i="8"/>
  <c r="I5102" i="8"/>
  <c r="D5249" i="8"/>
  <c r="E5249" i="8"/>
  <c r="I5249" i="8"/>
  <c r="D5248" i="8"/>
  <c r="E5248" i="8"/>
  <c r="I5248" i="8"/>
  <c r="D3892" i="8"/>
  <c r="E3892" i="8"/>
  <c r="I3892" i="8"/>
  <c r="D10653" i="8"/>
  <c r="D3891" i="8"/>
  <c r="E10653" i="8"/>
  <c r="E3891" i="8"/>
  <c r="I10653" i="8"/>
  <c r="I3891" i="8"/>
  <c r="D10652" i="8"/>
  <c r="E10652" i="8"/>
  <c r="I10652" i="8"/>
  <c r="D13327" i="8"/>
  <c r="E13327" i="8"/>
  <c r="I13327" i="8"/>
  <c r="D8979" i="8"/>
  <c r="E8979" i="8"/>
  <c r="I8979" i="8"/>
  <c r="D4424" i="8"/>
  <c r="E4424" i="8"/>
  <c r="I4424" i="8"/>
  <c r="D314" i="8"/>
  <c r="E314" i="8"/>
  <c r="I314" i="8"/>
  <c r="D12931" i="8"/>
  <c r="E12931" i="8"/>
  <c r="I12931" i="8"/>
  <c r="D12930" i="8"/>
  <c r="E12930" i="8"/>
  <c r="I12930" i="8"/>
  <c r="D10244" i="8"/>
  <c r="E10244" i="8"/>
  <c r="I10244" i="8"/>
  <c r="D11208" i="8"/>
  <c r="E11208" i="8"/>
  <c r="I11208" i="8"/>
  <c r="D13427" i="8"/>
  <c r="E13427" i="8"/>
  <c r="I13427" i="8"/>
  <c r="D2545" i="8"/>
  <c r="E2545" i="8"/>
  <c r="I2545" i="8"/>
  <c r="D2551" i="8"/>
  <c r="E2551" i="8"/>
  <c r="I2551" i="8"/>
  <c r="D12076" i="8"/>
  <c r="E12076" i="8"/>
  <c r="I12076" i="8"/>
  <c r="D12929" i="8"/>
  <c r="E12929" i="8"/>
  <c r="I12929" i="8"/>
  <c r="D12454" i="8"/>
  <c r="E12454" i="8"/>
  <c r="I12454" i="8"/>
  <c r="D8834" i="8"/>
  <c r="E8834" i="8"/>
  <c r="I8834" i="8"/>
  <c r="D9063" i="8"/>
  <c r="E9063" i="8"/>
  <c r="I9063" i="8"/>
  <c r="D8276" i="8"/>
  <c r="E8276" i="8"/>
  <c r="I8276" i="8"/>
  <c r="D11516" i="8"/>
  <c r="E11516" i="8"/>
  <c r="I11516" i="8"/>
  <c r="D7050" i="8"/>
  <c r="E7050" i="8"/>
  <c r="I7050" i="8"/>
  <c r="D9881" i="8"/>
  <c r="E9881" i="8"/>
  <c r="I9881" i="8"/>
  <c r="D7099" i="8"/>
  <c r="E7099" i="8"/>
  <c r="I7099" i="8"/>
  <c r="D1357" i="8"/>
  <c r="E1357" i="8"/>
  <c r="I1357" i="8"/>
  <c r="D5257" i="8"/>
  <c r="E5257" i="8"/>
  <c r="I5257" i="8"/>
  <c r="D11258" i="8"/>
  <c r="E11258" i="8"/>
  <c r="I11258" i="8"/>
  <c r="D7377" i="8"/>
  <c r="E7377" i="8"/>
  <c r="I7377" i="8"/>
  <c r="D12452" i="8"/>
  <c r="E12452" i="8"/>
  <c r="I12452" i="8"/>
  <c r="D7862" i="8"/>
  <c r="E7862" i="8"/>
  <c r="I7862" i="8"/>
  <c r="D10087" i="8"/>
  <c r="E10087" i="8"/>
  <c r="I10087" i="8"/>
  <c r="D11207" i="8"/>
  <c r="D3923" i="8"/>
  <c r="D3142" i="8"/>
  <c r="E11207" i="8"/>
  <c r="E3923" i="8"/>
  <c r="E3142" i="8"/>
  <c r="I11207" i="8"/>
  <c r="I3923" i="8"/>
  <c r="I3142" i="8"/>
  <c r="D10112" i="8"/>
  <c r="D1124" i="8"/>
  <c r="D13500" i="8"/>
  <c r="E10112" i="8"/>
  <c r="E1124" i="8"/>
  <c r="E13500" i="8"/>
  <c r="I10112" i="8"/>
  <c r="I1124" i="8"/>
  <c r="I13500" i="8"/>
  <c r="D4622" i="8"/>
  <c r="E4622" i="8"/>
  <c r="I4622" i="8"/>
  <c r="D2878" i="8"/>
  <c r="E2878" i="8"/>
  <c r="I2878" i="8"/>
  <c r="D3158" i="8"/>
  <c r="E3158" i="8"/>
  <c r="I3158" i="8"/>
  <c r="D3157" i="8"/>
  <c r="E3157" i="8"/>
  <c r="I3157" i="8"/>
  <c r="D3156" i="8"/>
  <c r="E3156" i="8"/>
  <c r="I3156" i="8"/>
  <c r="D679" i="8"/>
  <c r="E679" i="8"/>
  <c r="I679" i="8"/>
  <c r="D678" i="8"/>
  <c r="E678" i="8"/>
  <c r="I678" i="8"/>
  <c r="D677" i="8"/>
  <c r="E677" i="8"/>
  <c r="I677" i="8"/>
  <c r="D10987" i="8"/>
  <c r="D10988" i="8"/>
  <c r="E10987" i="8"/>
  <c r="E10988" i="8"/>
  <c r="I10987" i="8"/>
  <c r="I10988" i="8"/>
  <c r="D10986" i="8"/>
  <c r="E10986" i="8"/>
  <c r="I10986" i="8"/>
  <c r="D746" i="8"/>
  <c r="E746" i="8"/>
  <c r="I746" i="8"/>
  <c r="D745" i="8"/>
  <c r="E745" i="8"/>
  <c r="I745" i="8"/>
  <c r="D6450" i="8"/>
  <c r="E6450" i="8"/>
  <c r="I6450" i="8"/>
  <c r="D13686" i="8"/>
  <c r="E13686" i="8"/>
  <c r="I13686" i="8"/>
  <c r="D13685" i="8"/>
  <c r="E13685" i="8"/>
  <c r="I13685" i="8"/>
  <c r="D13684" i="8"/>
  <c r="E13684" i="8"/>
  <c r="I13684" i="8"/>
  <c r="D11541" i="8"/>
  <c r="E11541" i="8"/>
  <c r="I11541" i="8"/>
  <c r="D11607" i="8"/>
  <c r="E11607" i="8"/>
  <c r="I11607" i="8"/>
  <c r="D9838" i="8"/>
  <c r="E9838" i="8"/>
  <c r="I9838" i="8"/>
  <c r="D3391" i="8"/>
  <c r="E3391" i="8"/>
  <c r="I3391" i="8"/>
  <c r="D12928" i="8"/>
  <c r="E12928" i="8"/>
  <c r="I12928" i="8"/>
  <c r="D11380" i="8"/>
  <c r="E11380" i="8"/>
  <c r="I11380" i="8"/>
  <c r="D11379" i="8"/>
  <c r="E11379" i="8"/>
  <c r="I11379" i="8"/>
  <c r="D11378" i="8"/>
  <c r="E11378" i="8"/>
  <c r="I11378" i="8"/>
  <c r="D12317" i="8"/>
  <c r="E12317" i="8"/>
  <c r="I12317" i="8"/>
  <c r="D12316" i="8"/>
  <c r="E12316" i="8"/>
  <c r="I12316" i="8"/>
  <c r="D12315" i="8"/>
  <c r="E12315" i="8"/>
  <c r="I12315" i="8"/>
  <c r="D8878" i="8"/>
  <c r="E8878" i="8"/>
  <c r="I8878" i="8"/>
  <c r="D5101" i="8"/>
  <c r="E5101" i="8"/>
  <c r="I5101" i="8"/>
  <c r="D11893" i="8"/>
  <c r="E11893" i="8"/>
  <c r="I11893" i="8"/>
  <c r="D11892" i="8"/>
  <c r="E11892" i="8"/>
  <c r="I11892" i="8"/>
  <c r="D9570" i="8"/>
  <c r="E9570" i="8"/>
  <c r="I9570" i="8"/>
  <c r="D2748" i="8"/>
  <c r="E2748" i="8"/>
  <c r="I2748" i="8"/>
  <c r="D6722" i="8"/>
  <c r="E6722" i="8"/>
  <c r="I6722" i="8"/>
  <c r="D6721" i="8"/>
  <c r="E6721" i="8"/>
  <c r="I6721" i="8"/>
  <c r="D11760" i="8"/>
  <c r="E11760" i="8"/>
  <c r="I11760" i="8"/>
  <c r="D12840" i="8"/>
  <c r="E12840" i="8"/>
  <c r="I12840" i="8"/>
  <c r="D6720" i="8"/>
  <c r="E6720" i="8"/>
  <c r="I6720" i="8"/>
  <c r="D13141" i="8"/>
  <c r="E13141" i="8"/>
  <c r="I13141" i="8"/>
  <c r="D3890" i="8"/>
  <c r="E3890" i="8"/>
  <c r="I3890" i="8"/>
  <c r="D3889" i="8"/>
  <c r="E3889" i="8"/>
  <c r="I3889" i="8"/>
  <c r="D3888" i="8"/>
  <c r="E3888" i="8"/>
  <c r="I3888" i="8"/>
  <c r="D7282" i="8"/>
  <c r="E7282" i="8"/>
  <c r="I7282" i="8"/>
  <c r="D10243" i="8"/>
  <c r="E10243" i="8"/>
  <c r="I10243" i="8"/>
  <c r="D8529" i="8"/>
  <c r="E8529" i="8"/>
  <c r="I8529" i="8"/>
  <c r="D8528" i="8"/>
  <c r="E8528" i="8"/>
  <c r="I8528" i="8"/>
  <c r="D9704" i="8"/>
  <c r="E9704" i="8"/>
  <c r="I9704" i="8"/>
  <c r="D9719" i="8"/>
  <c r="D9707" i="8"/>
  <c r="E9719" i="8"/>
  <c r="E9707" i="8"/>
  <c r="I9719" i="8"/>
  <c r="I9707" i="8"/>
  <c r="D9715" i="8"/>
  <c r="E9715" i="8"/>
  <c r="I9715" i="8"/>
  <c r="D12146" i="8"/>
  <c r="E12146" i="8"/>
  <c r="I12146" i="8"/>
  <c r="D12145" i="8"/>
  <c r="E12145" i="8"/>
  <c r="I12145" i="8"/>
  <c r="D2054" i="8"/>
  <c r="E2054" i="8"/>
  <c r="I2054" i="8"/>
  <c r="D2043" i="8"/>
  <c r="E2043" i="8"/>
  <c r="I2043" i="8"/>
  <c r="D2000" i="8"/>
  <c r="E2000" i="8"/>
  <c r="I2000" i="8"/>
  <c r="D11206" i="8"/>
  <c r="E11206" i="8"/>
  <c r="I11206" i="8"/>
  <c r="D10633" i="8"/>
  <c r="E10633" i="8"/>
  <c r="I10633" i="8"/>
  <c r="D10628" i="8"/>
  <c r="D10651" i="8"/>
  <c r="E10628" i="8"/>
  <c r="E10651" i="8"/>
  <c r="I10628" i="8"/>
  <c r="I10651" i="8"/>
  <c r="D8330" i="8"/>
  <c r="D8332" i="8"/>
  <c r="E8330" i="8"/>
  <c r="E8332" i="8"/>
  <c r="I8330" i="8"/>
  <c r="I8332" i="8"/>
  <c r="D8316" i="8"/>
  <c r="E8316" i="8"/>
  <c r="I8316" i="8"/>
  <c r="D964" i="8"/>
  <c r="E964" i="8"/>
  <c r="I964" i="8"/>
  <c r="D963" i="8"/>
  <c r="E963" i="8"/>
  <c r="I963" i="8"/>
  <c r="D9196" i="8"/>
  <c r="E9196" i="8"/>
  <c r="I9196" i="8"/>
  <c r="D9184" i="8"/>
  <c r="E9184" i="8"/>
  <c r="I9184" i="8"/>
  <c r="D9179" i="8"/>
  <c r="E9179" i="8"/>
  <c r="I9179" i="8"/>
  <c r="D9975" i="8"/>
  <c r="E9975" i="8"/>
  <c r="I9975" i="8"/>
  <c r="D9974" i="8"/>
  <c r="E9974" i="8"/>
  <c r="I9974" i="8"/>
  <c r="D9973" i="8"/>
  <c r="E9973" i="8"/>
  <c r="I9973" i="8"/>
  <c r="D5247" i="8"/>
  <c r="E5247" i="8"/>
  <c r="I5247" i="8"/>
  <c r="D5246" i="8"/>
  <c r="E5246" i="8"/>
  <c r="I5246" i="8"/>
  <c r="D5245" i="8"/>
  <c r="E5245" i="8"/>
  <c r="I5245" i="8"/>
  <c r="D7443" i="8"/>
  <c r="E7443" i="8"/>
  <c r="I7443" i="8"/>
  <c r="D7442" i="8"/>
  <c r="E7442" i="8"/>
  <c r="I7442" i="8"/>
  <c r="D7441" i="8"/>
  <c r="E7441" i="8"/>
  <c r="I7441" i="8"/>
  <c r="D7947" i="8"/>
  <c r="E7947" i="8"/>
  <c r="I7947" i="8"/>
  <c r="D7946" i="8"/>
  <c r="E7946" i="8"/>
  <c r="I7946" i="8"/>
  <c r="D9387" i="8"/>
  <c r="E9387" i="8"/>
  <c r="I9387" i="8"/>
  <c r="D8978" i="8"/>
  <c r="E8978" i="8"/>
  <c r="I8978" i="8"/>
  <c r="D8977" i="8"/>
  <c r="E8977" i="8"/>
  <c r="I8977" i="8"/>
  <c r="D4423" i="8"/>
  <c r="E4423" i="8"/>
  <c r="I4423" i="8"/>
  <c r="D4920" i="8"/>
  <c r="E4920" i="8"/>
  <c r="I4920" i="8"/>
  <c r="D4361" i="8"/>
  <c r="E4361" i="8"/>
  <c r="I4361" i="8"/>
  <c r="D10242" i="8"/>
  <c r="E10242" i="8"/>
  <c r="I10242" i="8"/>
  <c r="D2870" i="8"/>
  <c r="E2870" i="8"/>
  <c r="I2870" i="8"/>
  <c r="D12641" i="8"/>
  <c r="E12641" i="8"/>
  <c r="I12641" i="8"/>
  <c r="D12639" i="8"/>
  <c r="E12639" i="8"/>
  <c r="I12639" i="8"/>
  <c r="D10241" i="8"/>
  <c r="E10241" i="8"/>
  <c r="I10241" i="8"/>
  <c r="D5100" i="8"/>
  <c r="E5100" i="8"/>
  <c r="I5100" i="8"/>
  <c r="D11205" i="8"/>
  <c r="E11205" i="8"/>
  <c r="I11205" i="8"/>
  <c r="D5099" i="8"/>
  <c r="E5099" i="8"/>
  <c r="I5099" i="8"/>
  <c r="D13426" i="8"/>
  <c r="E13426" i="8"/>
  <c r="I13426" i="8"/>
  <c r="D2865" i="8"/>
  <c r="E2865" i="8"/>
  <c r="I2865" i="8"/>
  <c r="D1470" i="8"/>
  <c r="E1470" i="8"/>
  <c r="I1470" i="8"/>
  <c r="D11204" i="8"/>
  <c r="E11204" i="8"/>
  <c r="I11204" i="8"/>
  <c r="D4919" i="8"/>
  <c r="E4919" i="8"/>
  <c r="I4919" i="8"/>
  <c r="D13574" i="8"/>
  <c r="E13574" i="8"/>
  <c r="I13574" i="8"/>
  <c r="D2550" i="8"/>
  <c r="E2550" i="8"/>
  <c r="I2550" i="8"/>
  <c r="D2541" i="8"/>
  <c r="E2541" i="8"/>
  <c r="I2541" i="8"/>
  <c r="D10240" i="8"/>
  <c r="E10240" i="8"/>
  <c r="I10240" i="8"/>
  <c r="D9837" i="8"/>
  <c r="E9837" i="8"/>
  <c r="I9837" i="8"/>
  <c r="D13683" i="8"/>
  <c r="E13683" i="8"/>
  <c r="I13683" i="8"/>
  <c r="D11124" i="8"/>
  <c r="E11124" i="8"/>
  <c r="I11124" i="8"/>
  <c r="D11120" i="8"/>
  <c r="E11120" i="8"/>
  <c r="I11120" i="8"/>
  <c r="D747" i="8"/>
  <c r="E747" i="8"/>
  <c r="I747" i="8"/>
  <c r="D759" i="8"/>
  <c r="E759" i="8"/>
  <c r="I759" i="8"/>
  <c r="D10985" i="8"/>
  <c r="E10985" i="8"/>
  <c r="I10985" i="8"/>
  <c r="D11606" i="8"/>
  <c r="E11606" i="8"/>
  <c r="I11606" i="8"/>
  <c r="D3148" i="8"/>
  <c r="E3148" i="8"/>
  <c r="I3148" i="8"/>
  <c r="D3146" i="8"/>
  <c r="E3146" i="8"/>
  <c r="I3146" i="8"/>
  <c r="D8877" i="8"/>
  <c r="E8877" i="8"/>
  <c r="I8877" i="8"/>
  <c r="D7701" i="8"/>
  <c r="E7701" i="8"/>
  <c r="I7701" i="8"/>
  <c r="D7700" i="8"/>
  <c r="E7700" i="8"/>
  <c r="I7700" i="8"/>
  <c r="D7699" i="8"/>
  <c r="E7699" i="8"/>
  <c r="I7699" i="8"/>
  <c r="D3267" i="8"/>
  <c r="E3267" i="8"/>
  <c r="I3267" i="8"/>
  <c r="D11759" i="8"/>
  <c r="E11759" i="8"/>
  <c r="I11759" i="8"/>
  <c r="D9714" i="8"/>
  <c r="D9709" i="8"/>
  <c r="E9714" i="8"/>
  <c r="E9709" i="8"/>
  <c r="I9714" i="8"/>
  <c r="I9709" i="8"/>
  <c r="D9713" i="8"/>
  <c r="E9713" i="8"/>
  <c r="I9713" i="8"/>
  <c r="D12839" i="8"/>
  <c r="E12839" i="8"/>
  <c r="I12839" i="8"/>
  <c r="D13579" i="8"/>
  <c r="E13579" i="8"/>
  <c r="I13579" i="8"/>
  <c r="D6719" i="8"/>
  <c r="E6719" i="8"/>
  <c r="I6719" i="8"/>
  <c r="D6717" i="8"/>
  <c r="E6717" i="8"/>
  <c r="I6717" i="8"/>
  <c r="D9386" i="8"/>
  <c r="E9386" i="8"/>
  <c r="I9386" i="8"/>
  <c r="D9961" i="8"/>
  <c r="E9961" i="8"/>
  <c r="I9961" i="8"/>
  <c r="D9960" i="8"/>
  <c r="E9960" i="8"/>
  <c r="I9960" i="8"/>
  <c r="D6716" i="8"/>
  <c r="E6716" i="8"/>
  <c r="I6716" i="8"/>
  <c r="D7281" i="8"/>
  <c r="E7281" i="8"/>
  <c r="I7281" i="8"/>
  <c r="D7280" i="8"/>
  <c r="E7280" i="8"/>
  <c r="I7280" i="8"/>
  <c r="D2063" i="8"/>
  <c r="E2063" i="8"/>
  <c r="I2063" i="8"/>
  <c r="D2064" i="8"/>
  <c r="E2064" i="8"/>
  <c r="I2064" i="8"/>
  <c r="D2024" i="8"/>
  <c r="E2024" i="8"/>
  <c r="I2024" i="8"/>
  <c r="D4616" i="8"/>
  <c r="E4616" i="8"/>
  <c r="I4616" i="8"/>
  <c r="D11377" i="8"/>
  <c r="E11377" i="8"/>
  <c r="I11377" i="8"/>
  <c r="D11376" i="8"/>
  <c r="E11376" i="8"/>
  <c r="I11376" i="8"/>
  <c r="D11375" i="8"/>
  <c r="E11375" i="8"/>
  <c r="I11375" i="8"/>
  <c r="D8329" i="8"/>
  <c r="E8329" i="8"/>
  <c r="I8329" i="8"/>
  <c r="D8328" i="8"/>
  <c r="E8328" i="8"/>
  <c r="I8328" i="8"/>
  <c r="D8315" i="8"/>
  <c r="E8315" i="8"/>
  <c r="I8315" i="8"/>
  <c r="D13425" i="8"/>
  <c r="E13425" i="8"/>
  <c r="I13425" i="8"/>
  <c r="D10239" i="8"/>
  <c r="E10239" i="8"/>
  <c r="I10239" i="8"/>
  <c r="D2869" i="8"/>
  <c r="E2869" i="8"/>
  <c r="I2869" i="8"/>
  <c r="D11891" i="8"/>
  <c r="E11891" i="8"/>
  <c r="I11891" i="8"/>
  <c r="D11890" i="8"/>
  <c r="E11890" i="8"/>
  <c r="I11890" i="8"/>
  <c r="D11889" i="8"/>
  <c r="E11889" i="8"/>
  <c r="I11889" i="8"/>
  <c r="D11203" i="8"/>
  <c r="E11203" i="8"/>
  <c r="I11203" i="8"/>
  <c r="D7440" i="8"/>
  <c r="E7440" i="8"/>
  <c r="I7440" i="8"/>
  <c r="D10650" i="8"/>
  <c r="E10650" i="8"/>
  <c r="I10650" i="8"/>
  <c r="D10649" i="8"/>
  <c r="E10649" i="8"/>
  <c r="I10649" i="8"/>
  <c r="D10627" i="8"/>
  <c r="E10627" i="8"/>
  <c r="I10627" i="8"/>
  <c r="D7945" i="8"/>
  <c r="E7945" i="8"/>
  <c r="I7945" i="8"/>
  <c r="D7944" i="8"/>
  <c r="E7944" i="8"/>
  <c r="I7944" i="8"/>
  <c r="D9188" i="8"/>
  <c r="E9188" i="8"/>
  <c r="I9188" i="8"/>
  <c r="D5244" i="8"/>
  <c r="E5244" i="8"/>
  <c r="I5244" i="8"/>
  <c r="D5243" i="8"/>
  <c r="E5243" i="8"/>
  <c r="I5243" i="8"/>
  <c r="D5242" i="8"/>
  <c r="E5242" i="8"/>
  <c r="I5242" i="8"/>
  <c r="D3887" i="8"/>
  <c r="E3887" i="8"/>
  <c r="I3887" i="8"/>
  <c r="D3883" i="8"/>
  <c r="E3883" i="8"/>
  <c r="I3883" i="8"/>
  <c r="D3882" i="8"/>
  <c r="E3882" i="8"/>
  <c r="I3882" i="8"/>
  <c r="D296" i="8"/>
  <c r="E296" i="8"/>
  <c r="I296" i="8"/>
  <c r="D239" i="8"/>
  <c r="E239" i="8"/>
  <c r="I239" i="8"/>
  <c r="D323" i="8"/>
  <c r="E323" i="8"/>
  <c r="I323" i="8"/>
  <c r="D8976" i="8"/>
  <c r="E8976" i="8"/>
  <c r="I8976" i="8"/>
  <c r="D8703" i="8"/>
  <c r="E8703" i="8"/>
  <c r="I8703" i="8"/>
  <c r="D8620" i="8"/>
  <c r="E8620" i="8"/>
  <c r="I8620" i="8"/>
  <c r="D12314" i="8"/>
  <c r="E12314" i="8"/>
  <c r="I12314" i="8"/>
  <c r="D12313" i="8"/>
  <c r="E12313" i="8"/>
  <c r="I12313" i="8"/>
  <c r="D12312" i="8"/>
  <c r="E12312" i="8"/>
  <c r="I12312" i="8"/>
  <c r="D1469" i="8"/>
  <c r="E1469" i="8"/>
  <c r="I1469" i="8"/>
  <c r="D1468" i="8"/>
  <c r="E1468" i="8"/>
  <c r="I1468" i="8"/>
  <c r="D13582" i="8"/>
  <c r="E13582" i="8"/>
  <c r="I13582" i="8"/>
  <c r="D11202" i="8"/>
  <c r="E11202" i="8"/>
  <c r="I11202" i="8"/>
  <c r="D4917" i="8"/>
  <c r="E4917" i="8"/>
  <c r="I4917" i="8"/>
  <c r="D11201" i="8"/>
  <c r="E11201" i="8"/>
  <c r="I11201" i="8"/>
  <c r="D5097" i="8"/>
  <c r="D5098" i="8"/>
  <c r="E5097" i="8"/>
  <c r="E5098" i="8"/>
  <c r="I5097" i="8"/>
  <c r="I5098" i="8"/>
  <c r="D9385" i="8"/>
  <c r="E9385" i="8"/>
  <c r="I9385" i="8"/>
  <c r="D2868" i="8"/>
  <c r="E2868" i="8"/>
  <c r="I2868" i="8"/>
  <c r="D2539" i="8"/>
  <c r="E2539" i="8"/>
  <c r="I2539" i="8"/>
  <c r="D2538" i="8"/>
  <c r="E2538" i="8"/>
  <c r="I2538" i="8"/>
  <c r="D6447" i="8"/>
  <c r="E6447" i="8"/>
  <c r="I6447" i="8"/>
  <c r="D6453" i="8"/>
  <c r="E6453" i="8"/>
  <c r="I6453" i="8"/>
  <c r="D3794" i="8"/>
  <c r="E3794" i="8"/>
  <c r="I3794" i="8"/>
  <c r="D3793" i="8"/>
  <c r="E3793" i="8"/>
  <c r="I3793" i="8"/>
  <c r="D3792" i="8"/>
  <c r="E3792" i="8"/>
  <c r="I3792" i="8"/>
  <c r="D10984" i="8"/>
  <c r="E10984" i="8"/>
  <c r="I10984" i="8"/>
  <c r="D10983" i="8"/>
  <c r="E10983" i="8"/>
  <c r="I10983" i="8"/>
  <c r="D12074" i="8"/>
  <c r="E12074" i="8"/>
  <c r="I12074" i="8"/>
  <c r="D11605" i="8"/>
  <c r="E11605" i="8"/>
  <c r="I11605" i="8"/>
  <c r="D12927" i="8"/>
  <c r="E12927" i="8"/>
  <c r="I12927" i="8"/>
  <c r="D7698" i="8"/>
  <c r="E7698" i="8"/>
  <c r="I7698" i="8"/>
  <c r="D11888" i="8"/>
  <c r="E11888" i="8"/>
  <c r="I11888" i="8"/>
  <c r="D11887" i="8"/>
  <c r="E11887" i="8"/>
  <c r="I11887" i="8"/>
  <c r="D11886" i="8"/>
  <c r="E11886" i="8"/>
  <c r="I11886" i="8"/>
  <c r="D8459" i="8"/>
  <c r="E8459" i="8"/>
  <c r="I8459" i="8"/>
  <c r="D10238" i="8"/>
  <c r="E10238" i="8"/>
  <c r="I10238" i="8"/>
  <c r="D9569" i="8"/>
  <c r="E9569" i="8"/>
  <c r="I9569" i="8"/>
  <c r="D7278" i="8"/>
  <c r="E7278" i="8"/>
  <c r="I7278" i="8"/>
  <c r="D7279" i="8"/>
  <c r="E7279" i="8"/>
  <c r="I7279" i="8"/>
  <c r="D2867" i="8"/>
  <c r="E2867" i="8"/>
  <c r="I2867" i="8"/>
  <c r="D9378" i="8"/>
  <c r="E9378" i="8"/>
  <c r="I9378" i="8"/>
  <c r="D9384" i="8"/>
  <c r="E9384" i="8"/>
  <c r="I9384" i="8"/>
  <c r="D9383" i="8"/>
  <c r="E9383" i="8"/>
  <c r="I9383" i="8"/>
  <c r="D9382" i="8"/>
  <c r="E9382" i="8"/>
  <c r="I9382" i="8"/>
  <c r="D9381" i="8"/>
  <c r="E9381" i="8"/>
  <c r="I9381" i="8"/>
  <c r="D9380" i="8"/>
  <c r="E9380" i="8"/>
  <c r="I9380" i="8"/>
  <c r="D9379" i="8"/>
  <c r="E9379" i="8"/>
  <c r="I9379" i="8"/>
  <c r="D8527" i="8"/>
  <c r="E8527" i="8"/>
  <c r="I8527" i="8"/>
  <c r="D8526" i="8"/>
  <c r="E8526" i="8"/>
  <c r="I8526" i="8"/>
  <c r="D12144" i="8"/>
  <c r="E12144" i="8"/>
  <c r="I12144" i="8"/>
  <c r="D3881" i="8"/>
  <c r="E3881" i="8"/>
  <c r="I3881" i="8"/>
  <c r="D3880" i="8"/>
  <c r="E3880" i="8"/>
  <c r="I3880" i="8"/>
  <c r="D3879" i="8"/>
  <c r="E3879" i="8"/>
  <c r="I3879" i="8"/>
  <c r="D11349" i="8"/>
  <c r="E11349" i="8"/>
  <c r="I11349" i="8"/>
  <c r="D11348" i="8"/>
  <c r="E11348" i="8"/>
  <c r="I11348" i="8"/>
  <c r="D11737" i="8"/>
  <c r="E11737" i="8"/>
  <c r="I11737" i="8"/>
  <c r="D11736" i="8"/>
  <c r="E11736" i="8"/>
  <c r="I11736" i="8"/>
  <c r="D6763" i="8"/>
  <c r="E6763" i="8"/>
  <c r="I6763" i="8"/>
  <c r="D9922" i="8"/>
  <c r="E9922" i="8"/>
  <c r="I9922" i="8"/>
  <c r="D9923" i="8"/>
  <c r="E9923" i="8"/>
  <c r="I9923" i="8"/>
  <c r="D8335" i="8"/>
  <c r="E8335" i="8"/>
  <c r="I8335" i="8"/>
  <c r="D6762" i="8"/>
  <c r="E6762" i="8"/>
  <c r="I6762" i="8"/>
  <c r="D12815" i="8"/>
  <c r="E12815" i="8"/>
  <c r="I12815" i="8"/>
  <c r="D6761" i="8"/>
  <c r="E6761" i="8"/>
  <c r="I6761" i="8"/>
  <c r="D9175" i="8"/>
  <c r="E9175" i="8"/>
  <c r="I9175" i="8"/>
  <c r="D9172" i="8"/>
  <c r="E9172" i="8"/>
  <c r="I9172" i="8"/>
  <c r="D961" i="8"/>
  <c r="E961" i="8"/>
  <c r="I961" i="8"/>
  <c r="D959" i="8"/>
  <c r="E959" i="8"/>
  <c r="I959" i="8"/>
  <c r="D10648" i="8"/>
  <c r="E10648" i="8"/>
  <c r="I10648" i="8"/>
  <c r="D10647" i="8"/>
  <c r="E10647" i="8"/>
  <c r="I10647" i="8"/>
  <c r="D10625" i="8"/>
  <c r="E10625" i="8"/>
  <c r="I10625" i="8"/>
  <c r="D5241" i="8"/>
  <c r="E5241" i="8"/>
  <c r="I5241" i="8"/>
  <c r="D5240" i="8"/>
  <c r="E5240" i="8"/>
  <c r="I5240" i="8"/>
  <c r="D5239" i="8"/>
  <c r="E5239" i="8"/>
  <c r="I5239" i="8"/>
  <c r="D10237" i="8"/>
  <c r="E10237" i="8"/>
  <c r="I10237" i="8"/>
  <c r="D12926" i="8"/>
  <c r="E12926" i="8"/>
  <c r="I12926" i="8"/>
  <c r="D13326" i="8"/>
  <c r="E13326" i="8"/>
  <c r="I13326" i="8"/>
  <c r="D12620" i="8"/>
  <c r="E12620" i="8"/>
  <c r="I12620" i="8"/>
  <c r="D13140" i="8"/>
  <c r="E13140" i="8"/>
  <c r="I13140" i="8"/>
  <c r="D9110" i="8"/>
  <c r="D10236" i="8"/>
  <c r="E9110" i="8"/>
  <c r="E10236" i="8"/>
  <c r="I9110" i="8"/>
  <c r="I10236" i="8"/>
  <c r="D12311" i="8"/>
  <c r="E12311" i="8"/>
  <c r="I12311" i="8"/>
  <c r="D6733" i="8"/>
  <c r="D12814" i="8"/>
  <c r="E12814" i="8"/>
  <c r="I12814" i="8"/>
  <c r="D1482" i="8"/>
  <c r="D2540" i="8"/>
  <c r="D2479" i="8"/>
  <c r="D3782" i="8"/>
  <c r="D4446" i="8"/>
  <c r="D7117" i="8"/>
  <c r="E1482" i="8"/>
  <c r="E2540" i="8"/>
  <c r="E2479" i="8"/>
  <c r="E3782" i="8"/>
  <c r="E4446" i="8"/>
  <c r="E7117" i="8"/>
  <c r="I1482" i="8"/>
  <c r="I2540" i="8"/>
  <c r="I2479" i="8"/>
  <c r="I3782" i="8"/>
  <c r="I4446" i="8"/>
  <c r="I7117" i="8"/>
  <c r="D8344" i="8"/>
  <c r="E8344" i="8"/>
  <c r="I8344" i="8"/>
  <c r="D6694" i="8"/>
  <c r="E6694" i="8"/>
  <c r="I6694" i="8"/>
  <c r="D6989" i="8"/>
  <c r="E6989" i="8"/>
  <c r="I6989" i="8"/>
  <c r="D6530" i="8"/>
  <c r="E6530" i="8"/>
  <c r="I6530" i="8"/>
  <c r="D8832" i="8"/>
  <c r="E8832" i="8"/>
  <c r="I8832" i="8"/>
  <c r="D7219" i="8"/>
  <c r="E7219" i="8"/>
  <c r="I7219" i="8"/>
  <c r="D7643" i="8"/>
  <c r="E7643" i="8"/>
  <c r="I7643" i="8"/>
  <c r="D7374" i="8"/>
  <c r="E7374" i="8"/>
  <c r="I7374" i="8"/>
  <c r="D7857" i="8"/>
  <c r="E7857" i="8"/>
  <c r="I7857" i="8"/>
  <c r="D7046" i="8"/>
  <c r="E7046" i="8"/>
  <c r="I7046" i="8"/>
  <c r="D4899" i="8"/>
  <c r="E4899" i="8"/>
  <c r="I4899" i="8"/>
  <c r="D4767" i="8"/>
  <c r="E4767" i="8"/>
  <c r="I4767" i="8"/>
  <c r="D3139" i="8"/>
  <c r="E3139" i="8"/>
  <c r="I3139" i="8"/>
  <c r="D3783" i="8"/>
  <c r="E3783" i="8"/>
  <c r="I3783" i="8"/>
  <c r="D3396" i="8"/>
  <c r="E3396" i="8"/>
  <c r="I3396" i="8"/>
  <c r="D2872" i="8"/>
  <c r="E2872" i="8"/>
  <c r="I2872" i="8"/>
  <c r="D2543" i="8"/>
  <c r="E2543" i="8"/>
  <c r="I2543" i="8"/>
  <c r="D1726" i="8"/>
  <c r="E1726" i="8"/>
  <c r="I1726" i="8"/>
  <c r="D2097" i="8"/>
  <c r="E2097" i="8"/>
  <c r="I2097" i="8"/>
  <c r="D1826" i="8"/>
  <c r="E1826" i="8"/>
  <c r="I1826" i="8"/>
  <c r="D2292" i="8"/>
  <c r="E2292" i="8"/>
  <c r="I2292" i="8"/>
  <c r="D846" i="8"/>
  <c r="E846" i="8"/>
  <c r="I846" i="8"/>
  <c r="D540" i="8"/>
  <c r="E540" i="8"/>
  <c r="I540" i="8"/>
  <c r="D8545" i="8"/>
  <c r="E8545" i="8"/>
  <c r="I8545" i="8"/>
  <c r="D10013" i="8"/>
  <c r="E10013" i="8"/>
  <c r="I10013" i="8"/>
  <c r="D7725" i="8"/>
  <c r="E7725" i="8"/>
  <c r="I7725" i="8"/>
  <c r="D7062" i="8"/>
  <c r="E7062" i="8"/>
  <c r="I7062" i="8"/>
  <c r="D10107" i="8"/>
  <c r="E10107" i="8"/>
  <c r="I10107" i="8"/>
  <c r="D8778" i="8"/>
  <c r="E8778" i="8"/>
  <c r="I8778" i="8"/>
  <c r="D2084" i="8"/>
  <c r="D4355" i="8"/>
  <c r="D6827" i="8"/>
  <c r="D12692" i="8"/>
  <c r="D5929" i="8"/>
  <c r="E6733" i="8"/>
  <c r="E8893" i="8"/>
  <c r="E2084" i="8"/>
  <c r="E4355" i="8"/>
  <c r="E6827" i="8"/>
  <c r="E12692" i="8"/>
  <c r="E5929" i="8"/>
  <c r="I6733" i="8"/>
  <c r="I8893" i="8"/>
  <c r="I2084" i="8"/>
  <c r="I4355" i="8"/>
  <c r="I6827" i="8"/>
  <c r="I12692" i="8"/>
  <c r="I5929" i="8"/>
  <c r="D707" i="8"/>
  <c r="D6444" i="8"/>
  <c r="D3665" i="8"/>
  <c r="E707" i="8"/>
  <c r="E6444" i="8"/>
  <c r="E3665" i="8"/>
  <c r="I707" i="8"/>
  <c r="I6444" i="8"/>
  <c r="I3665" i="8"/>
  <c r="D8454" i="8"/>
  <c r="D4916" i="8"/>
  <c r="D7481" i="8"/>
  <c r="D11638" i="8"/>
  <c r="D4766" i="8"/>
  <c r="D13754" i="8"/>
  <c r="E8454" i="8"/>
  <c r="E4916" i="8"/>
  <c r="E7481" i="8"/>
  <c r="E11638" i="8"/>
  <c r="E4766" i="8"/>
  <c r="E13754" i="8"/>
  <c r="I8454" i="8"/>
  <c r="I4916" i="8"/>
  <c r="I7481" i="8"/>
  <c r="I11638" i="8"/>
  <c r="I4766" i="8"/>
  <c r="I13754" i="8"/>
  <c r="D7697" i="8"/>
  <c r="E7697" i="8"/>
  <c r="I7697" i="8"/>
  <c r="D9197" i="8"/>
  <c r="E9197" i="8"/>
  <c r="I9197" i="8"/>
  <c r="D9186" i="8"/>
  <c r="E9186" i="8"/>
  <c r="I9186" i="8"/>
  <c r="D11119" i="8"/>
  <c r="E11119" i="8"/>
  <c r="I11119" i="8"/>
  <c r="D11118" i="8"/>
  <c r="E11118" i="8"/>
  <c r="I11118" i="8"/>
  <c r="D10982" i="8"/>
  <c r="E10982" i="8"/>
  <c r="I10982" i="8"/>
  <c r="D10981" i="8"/>
  <c r="E10981" i="8"/>
  <c r="I10981" i="8"/>
  <c r="D10980" i="8"/>
  <c r="E10980" i="8"/>
  <c r="I10980" i="8"/>
  <c r="D12073" i="8"/>
  <c r="E12073" i="8"/>
  <c r="I12073" i="8"/>
  <c r="D758" i="8"/>
  <c r="E758" i="8"/>
  <c r="I758" i="8"/>
  <c r="D12310" i="8"/>
  <c r="E12310" i="8"/>
  <c r="I12310" i="8"/>
  <c r="D2751" i="8"/>
  <c r="E2751" i="8"/>
  <c r="I2751" i="8"/>
  <c r="D2745" i="8"/>
  <c r="E2745" i="8"/>
  <c r="I2745" i="8"/>
  <c r="D11757" i="8"/>
  <c r="E11757" i="8"/>
  <c r="I11757" i="8"/>
  <c r="D11756" i="8"/>
  <c r="E11756" i="8"/>
  <c r="I11756" i="8"/>
  <c r="D2862" i="8"/>
  <c r="E2862" i="8"/>
  <c r="I2862" i="8"/>
  <c r="D980" i="8"/>
  <c r="E980" i="8"/>
  <c r="I980" i="8"/>
  <c r="D10227" i="8"/>
  <c r="E10227" i="8"/>
  <c r="I10227" i="8"/>
  <c r="D960" i="8"/>
  <c r="E960" i="8"/>
  <c r="I960" i="8"/>
  <c r="D952" i="8"/>
  <c r="E952" i="8"/>
  <c r="I952" i="8"/>
  <c r="D5044" i="8"/>
  <c r="E5044" i="8"/>
  <c r="I5044" i="8"/>
  <c r="D5039" i="8"/>
  <c r="E5039" i="8"/>
  <c r="I5039" i="8"/>
  <c r="D12143" i="8"/>
  <c r="E12143" i="8"/>
  <c r="I12143" i="8"/>
  <c r="D12142" i="8"/>
  <c r="E12142" i="8"/>
  <c r="I12142" i="8"/>
  <c r="D7271" i="8"/>
  <c r="E7271" i="8"/>
  <c r="I7271" i="8"/>
  <c r="D7439" i="8"/>
  <c r="E7439" i="8"/>
  <c r="I7439" i="8"/>
  <c r="D7438" i="8"/>
  <c r="E7438" i="8"/>
  <c r="I7438" i="8"/>
  <c r="D7437" i="8"/>
  <c r="E7437" i="8"/>
  <c r="I7437" i="8"/>
  <c r="D11883" i="8"/>
  <c r="E11883" i="8"/>
  <c r="I11883" i="8"/>
  <c r="D11882" i="8"/>
  <c r="E11882" i="8"/>
  <c r="I11882" i="8"/>
  <c r="D9420" i="8"/>
  <c r="E9420" i="8"/>
  <c r="I9420" i="8"/>
  <c r="D9377" i="8"/>
  <c r="E9377" i="8"/>
  <c r="I9377" i="8"/>
  <c r="D2021" i="8"/>
  <c r="E2021" i="8"/>
  <c r="I2021" i="8"/>
  <c r="D2038" i="8"/>
  <c r="E2038" i="8"/>
  <c r="I2038" i="8"/>
  <c r="D2291" i="8"/>
  <c r="E2291" i="8"/>
  <c r="I2291" i="8"/>
  <c r="D13424" i="8"/>
  <c r="E13424" i="8"/>
  <c r="I13424" i="8"/>
  <c r="D3677" i="8"/>
  <c r="E3677" i="8"/>
  <c r="I3677" i="8"/>
  <c r="D9963" i="8"/>
  <c r="E9963" i="8"/>
  <c r="I9963" i="8"/>
  <c r="D9962" i="8"/>
  <c r="E9962" i="8"/>
  <c r="I9962" i="8"/>
  <c r="D10356" i="8"/>
  <c r="E10356" i="8"/>
  <c r="I10356" i="8"/>
  <c r="D9022" i="8"/>
  <c r="E9022" i="8"/>
  <c r="I9022" i="8"/>
  <c r="D326" i="8"/>
  <c r="E326" i="8"/>
  <c r="I326" i="8"/>
  <c r="D297" i="8"/>
  <c r="E297" i="8"/>
  <c r="I297" i="8"/>
  <c r="D267" i="8"/>
  <c r="E267" i="8"/>
  <c r="I267" i="8"/>
  <c r="D13595" i="8"/>
  <c r="E13595" i="8"/>
  <c r="I13595" i="8"/>
  <c r="D2871" i="8"/>
  <c r="E2871" i="8"/>
  <c r="I2871" i="8"/>
  <c r="D10757" i="8"/>
  <c r="E10757" i="8"/>
  <c r="I10757" i="8"/>
  <c r="D10646" i="8"/>
  <c r="E10646" i="8"/>
  <c r="I10646" i="8"/>
  <c r="D10626" i="8"/>
  <c r="E10626" i="8"/>
  <c r="I10626" i="8"/>
  <c r="D5237" i="8"/>
  <c r="D5238" i="8"/>
  <c r="E5237" i="8"/>
  <c r="E5238" i="8"/>
  <c r="I5237" i="8"/>
  <c r="I5238" i="8"/>
  <c r="D5266" i="8"/>
  <c r="E5266" i="8"/>
  <c r="I5266" i="8"/>
  <c r="D6715" i="8"/>
  <c r="E6715" i="8"/>
  <c r="I6715" i="8"/>
  <c r="D6714" i="8"/>
  <c r="E6714" i="8"/>
  <c r="I6714" i="8"/>
  <c r="D11374" i="8"/>
  <c r="E11374" i="8"/>
  <c r="I11374" i="8"/>
  <c r="D11446" i="8"/>
  <c r="E11446" i="8"/>
  <c r="I11446" i="8"/>
  <c r="D3901" i="8"/>
  <c r="E3901" i="8"/>
  <c r="I3901" i="8"/>
  <c r="D3878" i="8"/>
  <c r="E3878" i="8"/>
  <c r="I3878" i="8"/>
  <c r="D3876" i="8"/>
  <c r="E3876" i="8"/>
  <c r="I3876" i="8"/>
  <c r="D8313" i="8"/>
  <c r="E8313" i="8"/>
  <c r="I8313" i="8"/>
  <c r="D8327" i="8"/>
  <c r="E8327" i="8"/>
  <c r="I8327" i="8"/>
  <c r="D8326" i="8"/>
  <c r="E8326" i="8"/>
  <c r="I8326" i="8"/>
  <c r="D4896" i="8"/>
  <c r="E4896" i="8"/>
  <c r="I4896" i="8"/>
  <c r="D12617" i="8"/>
  <c r="E12617" i="8"/>
  <c r="I12617" i="8"/>
  <c r="D12619" i="8"/>
  <c r="E12619" i="8"/>
  <c r="I12619" i="8"/>
  <c r="D13423" i="8"/>
  <c r="E13423" i="8"/>
  <c r="I13423" i="8"/>
  <c r="D10235" i="8"/>
  <c r="E10235" i="8"/>
  <c r="I10235" i="8"/>
  <c r="D11755" i="8"/>
  <c r="E11755" i="8"/>
  <c r="I11755" i="8"/>
  <c r="D11754" i="8"/>
  <c r="E11754" i="8"/>
  <c r="I11754" i="8"/>
  <c r="D3385" i="8"/>
  <c r="E3385" i="8"/>
  <c r="I3385" i="8"/>
  <c r="D3383" i="8"/>
  <c r="E3383" i="8"/>
  <c r="I3383" i="8"/>
  <c r="D11881" i="8"/>
  <c r="E11881" i="8"/>
  <c r="I11881" i="8"/>
  <c r="D11880" i="8"/>
  <c r="E11880" i="8"/>
  <c r="I11880" i="8"/>
  <c r="D11879" i="8"/>
  <c r="E11879" i="8"/>
  <c r="I11879" i="8"/>
  <c r="D11373" i="8"/>
  <c r="E11373" i="8"/>
  <c r="I11373" i="8"/>
  <c r="D11368" i="8"/>
  <c r="E11368" i="8"/>
  <c r="I11368" i="8"/>
  <c r="D12838" i="8"/>
  <c r="E12838" i="8"/>
  <c r="I12838" i="8"/>
  <c r="D270" i="8"/>
  <c r="E270" i="8"/>
  <c r="I270" i="8"/>
  <c r="D268" i="8"/>
  <c r="E268" i="8"/>
  <c r="I268" i="8"/>
  <c r="D295" i="8"/>
  <c r="E295" i="8"/>
  <c r="I295" i="8"/>
  <c r="D7436" i="8"/>
  <c r="E7436" i="8"/>
  <c r="I7436" i="8"/>
  <c r="D7435" i="8"/>
  <c r="E7435" i="8"/>
  <c r="I7435" i="8"/>
  <c r="D7434" i="8"/>
  <c r="E7434" i="8"/>
  <c r="I7434" i="8"/>
  <c r="D7425" i="8"/>
  <c r="E7425" i="8"/>
  <c r="I7425" i="8"/>
  <c r="D8875" i="8"/>
  <c r="E8875" i="8"/>
  <c r="I8875" i="8"/>
  <c r="D6712" i="8"/>
  <c r="E6712" i="8"/>
  <c r="I6712" i="8"/>
  <c r="D6711" i="8"/>
  <c r="E6711" i="8"/>
  <c r="I6711" i="8"/>
  <c r="D6705" i="8"/>
  <c r="E6705" i="8"/>
  <c r="I6705" i="8"/>
  <c r="D12924" i="8"/>
  <c r="E12924" i="8"/>
  <c r="I12924" i="8"/>
  <c r="D12309" i="8"/>
  <c r="E12309" i="8"/>
  <c r="I12309" i="8"/>
  <c r="D12306" i="8"/>
  <c r="E12306" i="8"/>
  <c r="I12306" i="8"/>
  <c r="D12308" i="8"/>
  <c r="E12308" i="8"/>
  <c r="I12308" i="8"/>
  <c r="D10979" i="8"/>
  <c r="E10979" i="8"/>
  <c r="I10979" i="8"/>
  <c r="D10978" i="8"/>
  <c r="E10978" i="8"/>
  <c r="I10978" i="8"/>
  <c r="D10977" i="8"/>
  <c r="E10977" i="8"/>
  <c r="I10977" i="8"/>
  <c r="D11117" i="8"/>
  <c r="E11117" i="8"/>
  <c r="I11117" i="8"/>
  <c r="D11116" i="8"/>
  <c r="E11116" i="8"/>
  <c r="I11116" i="8"/>
  <c r="D11115" i="8"/>
  <c r="E11115" i="8"/>
  <c r="I11115" i="8"/>
  <c r="D7696" i="8"/>
  <c r="E7696" i="8"/>
  <c r="I7696" i="8"/>
  <c r="D7695" i="8"/>
  <c r="E7695" i="8"/>
  <c r="I7695" i="8"/>
  <c r="D7694" i="8"/>
  <c r="E7694" i="8"/>
  <c r="I7694" i="8"/>
  <c r="D9836" i="8"/>
  <c r="E9836" i="8"/>
  <c r="I9836" i="8"/>
  <c r="D757" i="8"/>
  <c r="E757" i="8"/>
  <c r="I757" i="8"/>
  <c r="D755" i="8"/>
  <c r="E755" i="8"/>
  <c r="I755" i="8"/>
  <c r="D4890" i="8"/>
  <c r="E4890" i="8"/>
  <c r="I4890" i="8"/>
  <c r="D12072" i="8"/>
  <c r="E12072" i="8"/>
  <c r="I12072" i="8"/>
  <c r="D13584" i="8"/>
  <c r="E13584" i="8"/>
  <c r="I13584" i="8"/>
  <c r="D2537" i="8"/>
  <c r="E2537" i="8"/>
  <c r="I2537" i="8"/>
  <c r="D4889" i="8"/>
  <c r="E4889" i="8"/>
  <c r="I4889" i="8"/>
  <c r="D12837" i="8"/>
  <c r="E12837" i="8"/>
  <c r="I12837" i="8"/>
  <c r="D8325" i="8" l="1"/>
  <c r="E8325" i="8"/>
  <c r="I8325" i="8"/>
  <c r="D9568" i="8"/>
  <c r="E9568" i="8"/>
  <c r="I9568" i="8"/>
  <c r="D9566" i="8"/>
  <c r="E9566" i="8"/>
  <c r="I9566" i="8"/>
  <c r="D7922" i="8"/>
  <c r="E7922" i="8"/>
  <c r="I7922" i="8"/>
  <c r="D7943" i="8"/>
  <c r="E7943" i="8"/>
  <c r="I7943" i="8"/>
  <c r="D7942" i="8"/>
  <c r="E7942" i="8"/>
  <c r="I7942" i="8"/>
  <c r="D10234" i="8"/>
  <c r="E10234" i="8"/>
  <c r="I10234" i="8"/>
  <c r="D2052" i="8"/>
  <c r="E2052" i="8"/>
  <c r="I2052" i="8"/>
  <c r="D2061" i="8"/>
  <c r="E2061" i="8"/>
  <c r="I2061" i="8"/>
  <c r="D1992" i="8"/>
  <c r="D1991" i="8"/>
  <c r="E1992" i="8"/>
  <c r="E1991" i="8"/>
  <c r="I1992" i="8"/>
  <c r="I1991" i="8"/>
  <c r="D2016" i="8"/>
  <c r="E2016" i="8"/>
  <c r="I2016" i="8"/>
  <c r="D10100" i="8"/>
  <c r="E10100" i="8"/>
  <c r="I10100" i="8"/>
  <c r="D5236" i="8"/>
  <c r="E5236" i="8"/>
  <c r="I5236" i="8"/>
  <c r="D5221" i="8"/>
  <c r="E5221" i="8"/>
  <c r="I5221" i="8"/>
  <c r="D5220" i="8"/>
  <c r="E5220" i="8"/>
  <c r="I5220" i="8"/>
  <c r="D10642" i="8"/>
  <c r="E10642" i="8"/>
  <c r="I10642" i="8"/>
  <c r="D10630" i="8"/>
  <c r="E10630" i="8"/>
  <c r="I10630" i="8"/>
  <c r="D10641" i="8"/>
  <c r="E10641" i="8"/>
  <c r="I10641" i="8"/>
  <c r="D3872" i="8"/>
  <c r="E3872" i="8"/>
  <c r="I3872" i="8"/>
  <c r="D3871" i="8"/>
  <c r="E3871" i="8"/>
  <c r="I3871" i="8"/>
  <c r="D3870" i="8"/>
  <c r="E3870" i="8"/>
  <c r="I3870" i="8"/>
  <c r="D12923" i="8"/>
  <c r="E12923" i="8"/>
  <c r="I12923" i="8"/>
  <c r="D10233" i="8"/>
  <c r="E10233" i="8"/>
  <c r="I10233" i="8"/>
  <c r="D5933" i="8"/>
  <c r="E5933" i="8"/>
  <c r="I5933" i="8"/>
  <c r="D1560" i="8"/>
  <c r="E1560" i="8"/>
  <c r="I1560" i="8"/>
  <c r="D10226" i="8"/>
  <c r="E10226" i="8"/>
  <c r="I10226" i="8"/>
  <c r="D12922" i="8"/>
  <c r="E12922" i="8"/>
  <c r="I12922" i="8"/>
  <c r="D13422" i="8"/>
  <c r="E13422" i="8"/>
  <c r="I13422" i="8"/>
  <c r="D1467" i="8"/>
  <c r="E1467" i="8"/>
  <c r="I1467" i="8"/>
  <c r="D10976" i="8"/>
  <c r="E10976" i="8"/>
  <c r="I10976" i="8"/>
  <c r="D10975" i="8"/>
  <c r="E10975" i="8"/>
  <c r="I10975" i="8"/>
  <c r="D10974" i="8"/>
  <c r="E10974" i="8"/>
  <c r="I10974" i="8"/>
  <c r="D11114" i="8"/>
  <c r="E11114" i="8"/>
  <c r="I11114" i="8"/>
  <c r="D11113" i="8"/>
  <c r="E11113" i="8"/>
  <c r="I11113" i="8"/>
  <c r="D11112" i="8"/>
  <c r="E11112" i="8"/>
  <c r="I11112" i="8"/>
  <c r="D7424" i="8"/>
  <c r="E7424" i="8"/>
  <c r="I7424" i="8"/>
  <c r="D7423" i="8"/>
  <c r="E7423" i="8"/>
  <c r="I7423" i="8"/>
  <c r="D7433" i="8"/>
  <c r="E7433" i="8"/>
  <c r="I7433" i="8"/>
  <c r="D7432" i="8"/>
  <c r="E7432" i="8"/>
  <c r="I7432" i="8"/>
  <c r="D3868" i="8"/>
  <c r="E3868" i="8"/>
  <c r="I3868" i="8"/>
  <c r="D12141" i="8"/>
  <c r="E12141" i="8"/>
  <c r="I12141" i="8"/>
  <c r="D12140" i="8"/>
  <c r="E12140" i="8"/>
  <c r="I12140" i="8"/>
  <c r="D5038" i="8"/>
  <c r="E5038" i="8"/>
  <c r="I5038" i="8"/>
  <c r="D5035" i="8"/>
  <c r="E5035" i="8"/>
  <c r="I5035" i="8"/>
  <c r="D5031" i="8"/>
  <c r="E5031" i="8"/>
  <c r="I5031" i="8"/>
  <c r="D9565" i="8"/>
  <c r="E9565" i="8"/>
  <c r="I9565" i="8"/>
  <c r="D9564" i="8"/>
  <c r="E9564" i="8"/>
  <c r="I9564" i="8"/>
  <c r="D13576" i="8"/>
  <c r="E13576" i="8"/>
  <c r="I13576" i="8"/>
  <c r="D8312" i="8"/>
  <c r="E8312" i="8"/>
  <c r="I8312" i="8"/>
  <c r="D2843" i="8"/>
  <c r="E2843" i="8"/>
  <c r="I2843" i="8"/>
  <c r="D4888" i="8"/>
  <c r="E4888" i="8"/>
  <c r="I4888" i="8"/>
  <c r="D11753" i="8"/>
  <c r="E11753" i="8"/>
  <c r="I11753" i="8"/>
  <c r="D9376" i="8"/>
  <c r="E9376" i="8"/>
  <c r="I9376" i="8"/>
  <c r="D9375" i="8"/>
  <c r="E9375" i="8"/>
  <c r="I9375" i="8"/>
  <c r="D9374" i="8"/>
  <c r="E9374" i="8"/>
  <c r="I9374" i="8"/>
  <c r="D951" i="8"/>
  <c r="E951" i="8"/>
  <c r="I951" i="8"/>
  <c r="D931" i="8"/>
  <c r="E931" i="8"/>
  <c r="I931" i="8"/>
  <c r="D940" i="8"/>
  <c r="E940" i="8"/>
  <c r="I940" i="8"/>
  <c r="D10232" i="8"/>
  <c r="E10232" i="8"/>
  <c r="I10232" i="8"/>
  <c r="D8975" i="8"/>
  <c r="E8975" i="8"/>
  <c r="I8975" i="8"/>
  <c r="D7693" i="8"/>
  <c r="E7693" i="8"/>
  <c r="I7693" i="8"/>
  <c r="D7692" i="8"/>
  <c r="E7692" i="8"/>
  <c r="I7692" i="8"/>
  <c r="D1996" i="8"/>
  <c r="E1996" i="8"/>
  <c r="I1996" i="8"/>
  <c r="D9373" i="8"/>
  <c r="E9373" i="8"/>
  <c r="I9373" i="8"/>
  <c r="D9372" i="8"/>
  <c r="E9372" i="8"/>
  <c r="I9372" i="8"/>
  <c r="D10231" i="8"/>
  <c r="E10231" i="8"/>
  <c r="I10231" i="8"/>
  <c r="D13139" i="8"/>
  <c r="E13139" i="8"/>
  <c r="I13139" i="8"/>
  <c r="D13421" i="8"/>
  <c r="E13421" i="8"/>
  <c r="I13421" i="8"/>
  <c r="D7921" i="8"/>
  <c r="E7921" i="8"/>
  <c r="I7921" i="8"/>
  <c r="D7941" i="8"/>
  <c r="E7941" i="8"/>
  <c r="I7941" i="8"/>
  <c r="D7940" i="8"/>
  <c r="E7940" i="8"/>
  <c r="I7940" i="8"/>
  <c r="D3672" i="8"/>
  <c r="E3672" i="8"/>
  <c r="I3672" i="8"/>
  <c r="D3669" i="8"/>
  <c r="E3669" i="8"/>
  <c r="I3669" i="8"/>
  <c r="D5235" i="8"/>
  <c r="E5235" i="8"/>
  <c r="I5235" i="8"/>
  <c r="D5219" i="8"/>
  <c r="E5219" i="8"/>
  <c r="I5219" i="8"/>
  <c r="D5218" i="8"/>
  <c r="E5218" i="8"/>
  <c r="I5218" i="8"/>
  <c r="D11372" i="8"/>
  <c r="E11372" i="8"/>
  <c r="I11372" i="8"/>
  <c r="D11367" i="8"/>
  <c r="E11367" i="8"/>
  <c r="I11367" i="8"/>
  <c r="D10640" i="8"/>
  <c r="E10640" i="8"/>
  <c r="I10640" i="8"/>
  <c r="D10643" i="8"/>
  <c r="E10643" i="8"/>
  <c r="I10643" i="8"/>
  <c r="D229" i="8"/>
  <c r="E229" i="8"/>
  <c r="I229" i="8"/>
  <c r="D399" i="8"/>
  <c r="E399" i="8"/>
  <c r="I399" i="8"/>
  <c r="D11877" i="8"/>
  <c r="D11878" i="8"/>
  <c r="E11877" i="8"/>
  <c r="E11878" i="8"/>
  <c r="I11877" i="8"/>
  <c r="I11878" i="8"/>
  <c r="D11876" i="8"/>
  <c r="E11876" i="8"/>
  <c r="I11876" i="8"/>
  <c r="D12627" i="8"/>
  <c r="E12627" i="8"/>
  <c r="I12627" i="8"/>
  <c r="D12618" i="8"/>
  <c r="E12618" i="8"/>
  <c r="I12618" i="8"/>
  <c r="D12642" i="8"/>
  <c r="E12642" i="8"/>
  <c r="I12642" i="8"/>
  <c r="D13420" i="8"/>
  <c r="E13420" i="8"/>
  <c r="I13420" i="8"/>
  <c r="D13138" i="8"/>
  <c r="E13138" i="8"/>
  <c r="I13138" i="8"/>
  <c r="D10230" i="8"/>
  <c r="E10230" i="8"/>
  <c r="I10230" i="8"/>
  <c r="D4618" i="8"/>
  <c r="E4618" i="8"/>
  <c r="I4618" i="8"/>
  <c r="D2861" i="8"/>
  <c r="E2861" i="8"/>
  <c r="I2861" i="8"/>
  <c r="D12921" i="8"/>
  <c r="E12921" i="8"/>
  <c r="I12921" i="8"/>
  <c r="D9514" i="8"/>
  <c r="E9514" i="8"/>
  <c r="I9514" i="8"/>
  <c r="D9509" i="8"/>
  <c r="E9509" i="8"/>
  <c r="I9509" i="8"/>
  <c r="D9513" i="8"/>
  <c r="E9513" i="8"/>
  <c r="I9513" i="8"/>
  <c r="D9517" i="8"/>
  <c r="E9517" i="8"/>
  <c r="I9517" i="8"/>
  <c r="D9516" i="8"/>
  <c r="E9516" i="8"/>
  <c r="I9516" i="8"/>
  <c r="D9515" i="8"/>
  <c r="E9515" i="8"/>
  <c r="I9515" i="8"/>
  <c r="D9519" i="8"/>
  <c r="E9519" i="8"/>
  <c r="I9519" i="8"/>
  <c r="D9518" i="8"/>
  <c r="E9518" i="8"/>
  <c r="I9518" i="8"/>
  <c r="D9520" i="8"/>
  <c r="E9520" i="8"/>
  <c r="I9520" i="8"/>
  <c r="D9511" i="8"/>
  <c r="E9511" i="8"/>
  <c r="I9511" i="8"/>
  <c r="D9512" i="8"/>
  <c r="E9512" i="8"/>
  <c r="I9512" i="8"/>
  <c r="D9510" i="8"/>
  <c r="E9510" i="8"/>
  <c r="I9510" i="8"/>
  <c r="D3754" i="8"/>
  <c r="E3754" i="8"/>
  <c r="I3754" i="8"/>
  <c r="D3755" i="8"/>
  <c r="E3755" i="8"/>
  <c r="I3755" i="8"/>
  <c r="D3751" i="8"/>
  <c r="E3751" i="8"/>
  <c r="I3751" i="8"/>
  <c r="D3749" i="8"/>
  <c r="E3749" i="8"/>
  <c r="I3749" i="8"/>
  <c r="D3753" i="8"/>
  <c r="E3753" i="8"/>
  <c r="I3753" i="8"/>
  <c r="D3736" i="8"/>
  <c r="E3736" i="8"/>
  <c r="I3736" i="8"/>
  <c r="D3734" i="8"/>
  <c r="E3734" i="8"/>
  <c r="I3734" i="8"/>
  <c r="D3735" i="8"/>
  <c r="E3735" i="8"/>
  <c r="I3735" i="8"/>
  <c r="D3737" i="8"/>
  <c r="E3737" i="8"/>
  <c r="I3737" i="8"/>
  <c r="D3730" i="8"/>
  <c r="E3730" i="8"/>
  <c r="I3730" i="8"/>
  <c r="D3729" i="8"/>
  <c r="E3729" i="8"/>
  <c r="I3729" i="8"/>
  <c r="D3732" i="8"/>
  <c r="E3732" i="8"/>
  <c r="I3732" i="8"/>
  <c r="D3303" i="8"/>
  <c r="E3303" i="8"/>
  <c r="I3303" i="8"/>
  <c r="D3302" i="8"/>
  <c r="E3302" i="8"/>
  <c r="I3302" i="8"/>
  <c r="D3310" i="8"/>
  <c r="E3310" i="8"/>
  <c r="I3310" i="8"/>
  <c r="D3309" i="8"/>
  <c r="E3309" i="8"/>
  <c r="I3309" i="8"/>
  <c r="D3308" i="8"/>
  <c r="E3308" i="8"/>
  <c r="I3308" i="8"/>
  <c r="D3307" i="8"/>
  <c r="E3307" i="8"/>
  <c r="I3307" i="8"/>
  <c r="D3306" i="8"/>
  <c r="E3306" i="8"/>
  <c r="I3306" i="8"/>
  <c r="D3305" i="8"/>
  <c r="E3305" i="8"/>
  <c r="I3305" i="8"/>
  <c r="D3296" i="8"/>
  <c r="E3296" i="8"/>
  <c r="I3296" i="8"/>
  <c r="D3295" i="8"/>
  <c r="E3295" i="8"/>
  <c r="I3295" i="8"/>
  <c r="D3294" i="8"/>
  <c r="E3294" i="8"/>
  <c r="I3294" i="8"/>
  <c r="D1680" i="8"/>
  <c r="E1680" i="8"/>
  <c r="I1680" i="8"/>
  <c r="D1672" i="8"/>
  <c r="D1673" i="8"/>
  <c r="D1793" i="8"/>
  <c r="D1820" i="8"/>
  <c r="D1677" i="8"/>
  <c r="D1676" i="8"/>
  <c r="D1679" i="8"/>
  <c r="D1674" i="8"/>
  <c r="D1675" i="8"/>
  <c r="E1672" i="8"/>
  <c r="E1673" i="8"/>
  <c r="E1793" i="8"/>
  <c r="E1820" i="8"/>
  <c r="E1677" i="8"/>
  <c r="E1676" i="8"/>
  <c r="E1679" i="8"/>
  <c r="E1674" i="8"/>
  <c r="E1675" i="8"/>
  <c r="I1672" i="8"/>
  <c r="I1673" i="8"/>
  <c r="I1793" i="8"/>
  <c r="I1820" i="8"/>
  <c r="I1677" i="8"/>
  <c r="I1676" i="8"/>
  <c r="I1679" i="8"/>
  <c r="I1674" i="8"/>
  <c r="I1675" i="8"/>
  <c r="D688" i="8"/>
  <c r="E688" i="8"/>
  <c r="I688" i="8"/>
  <c r="D687" i="8"/>
  <c r="E687" i="8"/>
  <c r="I687" i="8"/>
  <c r="D692" i="8"/>
  <c r="E692" i="8"/>
  <c r="I692" i="8"/>
  <c r="D689" i="8"/>
  <c r="E689" i="8"/>
  <c r="I689" i="8"/>
  <c r="D691" i="8"/>
  <c r="E691" i="8"/>
  <c r="I691" i="8"/>
  <c r="D694" i="8"/>
  <c r="E694" i="8"/>
  <c r="I694" i="8"/>
  <c r="D693" i="8"/>
  <c r="E693" i="8"/>
  <c r="I693" i="8"/>
  <c r="D686" i="8"/>
  <c r="E686" i="8"/>
  <c r="I686" i="8"/>
  <c r="D685" i="8"/>
  <c r="E685" i="8"/>
  <c r="I685" i="8"/>
  <c r="D683" i="8"/>
  <c r="E683" i="8"/>
  <c r="I683" i="8"/>
  <c r="D682" i="8"/>
  <c r="E682" i="8"/>
  <c r="I682" i="8"/>
  <c r="D4615" i="8"/>
  <c r="E4615" i="8"/>
  <c r="I4615" i="8"/>
  <c r="D12836" i="8"/>
  <c r="E12836" i="8"/>
  <c r="I12836" i="8"/>
  <c r="D4631" i="8"/>
  <c r="E4631" i="8"/>
  <c r="I4631" i="8"/>
  <c r="D2860" i="8"/>
  <c r="E2860" i="8"/>
  <c r="I2860" i="8"/>
  <c r="D2536" i="8"/>
  <c r="E2536" i="8"/>
  <c r="I2536" i="8"/>
  <c r="D2535" i="8"/>
  <c r="E2535" i="8"/>
  <c r="I2535" i="8"/>
  <c r="D3143" i="8"/>
  <c r="E3143" i="8"/>
  <c r="I3143" i="8"/>
  <c r="D3123" i="8"/>
  <c r="E3123" i="8"/>
  <c r="I3123" i="8"/>
  <c r="D3138" i="8"/>
  <c r="E3138" i="8"/>
  <c r="I3138" i="8"/>
  <c r="D4887" i="8" l="1"/>
  <c r="E4887" i="8"/>
  <c r="I4887" i="8"/>
  <c r="D6417" i="8"/>
  <c r="E6417" i="8"/>
  <c r="I6417" i="8"/>
  <c r="D6416" i="8"/>
  <c r="E6416" i="8"/>
  <c r="I6416" i="8"/>
  <c r="D6415" i="8"/>
  <c r="E6415" i="8"/>
  <c r="I6415" i="8"/>
  <c r="D9835" i="8"/>
  <c r="E9835" i="8"/>
  <c r="I9835" i="8"/>
  <c r="D11110" i="8"/>
  <c r="E11110" i="8"/>
  <c r="I11110" i="8"/>
  <c r="D11109" i="8"/>
  <c r="E11109" i="8"/>
  <c r="I11109" i="8"/>
  <c r="D10973" i="8"/>
  <c r="E10973" i="8"/>
  <c r="I10973" i="8"/>
  <c r="D10972" i="8"/>
  <c r="E10972" i="8"/>
  <c r="I10972" i="8"/>
  <c r="D10971" i="8"/>
  <c r="E10971" i="8"/>
  <c r="I10971" i="8"/>
  <c r="D2749" i="8"/>
  <c r="E2749" i="8"/>
  <c r="I2749" i="8"/>
  <c r="D7272" i="8"/>
  <c r="E7272" i="8"/>
  <c r="I7272" i="8"/>
  <c r="D7691" i="8"/>
  <c r="E7691" i="8"/>
  <c r="I7691" i="8"/>
  <c r="D7690" i="8"/>
  <c r="E7690" i="8"/>
  <c r="I7690" i="8"/>
  <c r="D7688" i="8"/>
  <c r="D7689" i="8"/>
  <c r="E7688" i="8"/>
  <c r="E7689" i="8"/>
  <c r="I7688" i="8"/>
  <c r="I7689" i="8"/>
  <c r="D7687" i="8"/>
  <c r="E7687" i="8"/>
  <c r="I7687" i="8"/>
  <c r="D11366" i="8"/>
  <c r="E11366" i="8"/>
  <c r="I11366" i="8"/>
  <c r="D11365" i="8"/>
  <c r="E11365" i="8"/>
  <c r="I11365" i="8"/>
  <c r="D7431" i="8"/>
  <c r="E7431" i="8"/>
  <c r="I7431" i="8"/>
  <c r="D7430" i="8"/>
  <c r="E7430" i="8"/>
  <c r="I7430" i="8"/>
  <c r="D3387" i="8"/>
  <c r="E3387" i="8"/>
  <c r="I3387" i="8"/>
  <c r="D8524" i="8"/>
  <c r="E8524" i="8"/>
  <c r="I8524" i="8"/>
  <c r="D8539" i="8"/>
  <c r="E8539" i="8"/>
  <c r="I8539" i="8"/>
  <c r="D12305" i="8" l="1"/>
  <c r="E12305" i="8"/>
  <c r="I12305" i="8"/>
  <c r="D12304" i="8"/>
  <c r="E12304" i="8"/>
  <c r="I12304" i="8"/>
  <c r="D9563" i="8"/>
  <c r="E9563" i="8"/>
  <c r="I9563" i="8"/>
  <c r="D9561" i="8"/>
  <c r="E9561" i="8"/>
  <c r="I9561" i="8"/>
  <c r="D10229" i="8"/>
  <c r="E10229" i="8"/>
  <c r="I10229" i="8"/>
  <c r="D11752" i="8"/>
  <c r="E11752" i="8"/>
  <c r="I11752" i="8"/>
  <c r="D11751" i="8"/>
  <c r="E11751" i="8"/>
  <c r="I11751" i="8"/>
  <c r="D8974" i="8"/>
  <c r="E8974" i="8"/>
  <c r="I8974" i="8"/>
  <c r="D8973" i="8"/>
  <c r="E8973" i="8"/>
  <c r="I8973" i="8"/>
  <c r="D8972" i="8"/>
  <c r="E8972" i="8"/>
  <c r="I8972" i="8"/>
  <c r="D8816" i="8"/>
  <c r="E8816" i="8"/>
  <c r="I8816" i="8"/>
  <c r="D1990" i="8"/>
  <c r="E1990" i="8"/>
  <c r="I1990" i="8"/>
  <c r="D2002" i="8"/>
  <c r="E2002" i="8"/>
  <c r="I2002" i="8"/>
  <c r="D11875" i="8"/>
  <c r="E11875" i="8"/>
  <c r="I11875" i="8"/>
  <c r="D11874" i="8"/>
  <c r="E11874" i="8"/>
  <c r="I11874" i="8"/>
  <c r="D11873" i="8"/>
  <c r="E11873" i="8"/>
  <c r="I11873" i="8"/>
  <c r="D5217" i="8"/>
  <c r="E5217" i="8"/>
  <c r="I5217" i="8"/>
  <c r="D5234" i="8"/>
  <c r="E5234" i="8"/>
  <c r="I5234" i="8"/>
  <c r="D7053" i="8"/>
  <c r="D7068" i="8"/>
  <c r="E7053" i="8"/>
  <c r="E7068" i="8"/>
  <c r="I7053" i="8"/>
  <c r="I7068" i="8"/>
  <c r="D7060" i="8"/>
  <c r="E7060" i="8"/>
  <c r="I7060" i="8"/>
  <c r="D7938" i="8"/>
  <c r="D7939" i="8"/>
  <c r="E7938" i="8"/>
  <c r="E7939" i="8"/>
  <c r="I7938" i="8"/>
  <c r="I7939" i="8"/>
  <c r="D7937" i="8"/>
  <c r="E7937" i="8"/>
  <c r="I7937" i="8"/>
  <c r="D9198" i="8"/>
  <c r="E9198" i="8"/>
  <c r="I9198" i="8"/>
  <c r="D9189" i="8"/>
  <c r="E9189" i="8"/>
  <c r="I9189" i="8"/>
  <c r="D9185" i="8"/>
  <c r="E9185" i="8"/>
  <c r="I9185" i="8"/>
  <c r="D3270" i="8"/>
  <c r="E3270" i="8"/>
  <c r="I3270" i="8"/>
  <c r="D3266" i="8"/>
  <c r="E3266" i="8"/>
  <c r="I3266" i="8"/>
  <c r="D3269" i="8"/>
  <c r="E3269" i="8"/>
  <c r="I3269" i="8"/>
  <c r="D12611" i="8"/>
  <c r="E12611" i="8"/>
  <c r="I12611" i="8"/>
  <c r="D12638" i="8"/>
  <c r="E12638" i="8"/>
  <c r="I12638" i="8"/>
  <c r="D12835" i="8" l="1"/>
  <c r="E12835" i="8"/>
  <c r="I12835" i="8"/>
  <c r="D9702" i="8"/>
  <c r="D9708" i="8"/>
  <c r="E9702" i="8"/>
  <c r="E9708" i="8"/>
  <c r="I9702" i="8"/>
  <c r="I9708" i="8"/>
  <c r="D9701" i="8"/>
  <c r="E9701" i="8"/>
  <c r="I9701" i="8"/>
  <c r="D12139" i="8"/>
  <c r="E12139" i="8"/>
  <c r="I12139" i="8"/>
  <c r="D12138" i="8"/>
  <c r="E12138" i="8"/>
  <c r="I12138" i="8"/>
  <c r="D9371" i="8"/>
  <c r="E9371" i="8"/>
  <c r="I9371" i="8"/>
  <c r="D9370" i="8"/>
  <c r="E9370" i="8"/>
  <c r="I9370" i="8"/>
  <c r="D9369" i="8"/>
  <c r="E9369" i="8"/>
  <c r="I9369" i="8"/>
  <c r="D5932" i="8"/>
  <c r="E5932" i="8"/>
  <c r="I5932" i="8"/>
  <c r="D5931" i="8"/>
  <c r="E5931" i="8"/>
  <c r="I5931" i="8"/>
  <c r="D5920" i="8"/>
  <c r="E5920" i="8"/>
  <c r="I5920" i="8"/>
  <c r="D13419" i="8"/>
  <c r="E13419" i="8"/>
  <c r="I13419" i="8"/>
  <c r="D10224" i="8"/>
  <c r="E10224" i="8"/>
  <c r="I10224" i="8"/>
  <c r="D420" i="8"/>
  <c r="E420" i="8"/>
  <c r="I420" i="8"/>
  <c r="D415" i="8"/>
  <c r="E415" i="8"/>
  <c r="I415" i="8"/>
  <c r="D394" i="8"/>
  <c r="E394" i="8"/>
  <c r="I394" i="8"/>
  <c r="D3867" i="8"/>
  <c r="E3867" i="8"/>
  <c r="I3867" i="8"/>
  <c r="D3668" i="8"/>
  <c r="E3668" i="8"/>
  <c r="I3668" i="8"/>
  <c r="D3664" i="8"/>
  <c r="E3664" i="8"/>
  <c r="I3664" i="8"/>
  <c r="D3663" i="8"/>
  <c r="E3663" i="8"/>
  <c r="I3663" i="8"/>
  <c r="D4422" i="8"/>
  <c r="E4422" i="8"/>
  <c r="I4422" i="8"/>
  <c r="D4420" i="8"/>
  <c r="E4420" i="8"/>
  <c r="I4420" i="8"/>
  <c r="D4419" i="8"/>
  <c r="E4419" i="8"/>
  <c r="I4419" i="8"/>
  <c r="D2172" i="8"/>
  <c r="E2172" i="8"/>
  <c r="I2172" i="8"/>
  <c r="D9967" i="8"/>
  <c r="E9967" i="8"/>
  <c r="I9967" i="8"/>
  <c r="D8701" i="8"/>
  <c r="E8701" i="8"/>
  <c r="I8701" i="8"/>
  <c r="D8700" i="8"/>
  <c r="E8700" i="8"/>
  <c r="I8700" i="8"/>
  <c r="D12834" i="8"/>
  <c r="E12834" i="8"/>
  <c r="I12834" i="8"/>
  <c r="D13137" i="8"/>
  <c r="E13137" i="8"/>
  <c r="I13137" i="8"/>
  <c r="D4886" i="8"/>
  <c r="E4886" i="8"/>
  <c r="I4886" i="8"/>
  <c r="D13136" i="8"/>
  <c r="E13136" i="8"/>
  <c r="I13136" i="8"/>
  <c r="D13135" i="8"/>
  <c r="E13135" i="8"/>
  <c r="I13135" i="8"/>
  <c r="D10223" i="8"/>
  <c r="E10223" i="8"/>
  <c r="I10223" i="8"/>
  <c r="D12833" i="8"/>
  <c r="E12833" i="8"/>
  <c r="I12833" i="8"/>
  <c r="D8466" i="8"/>
  <c r="E8466" i="8"/>
  <c r="I8466" i="8"/>
  <c r="D4884" i="8"/>
  <c r="E4884" i="8"/>
  <c r="I4884" i="8"/>
  <c r="D2534" i="8"/>
  <c r="E2534" i="8"/>
  <c r="I2534" i="8"/>
  <c r="D2533" i="8"/>
  <c r="E2533" i="8"/>
  <c r="I2533" i="8"/>
  <c r="D2532" i="8"/>
  <c r="E2532" i="8"/>
  <c r="I2532" i="8"/>
  <c r="D6414" i="8"/>
  <c r="E6414" i="8"/>
  <c r="I6414" i="8"/>
  <c r="D6413" i="8"/>
  <c r="E6413" i="8"/>
  <c r="I6413" i="8"/>
  <c r="D6412" i="8"/>
  <c r="E6412" i="8"/>
  <c r="I6412" i="8"/>
  <c r="D10970" i="8"/>
  <c r="E10970" i="8"/>
  <c r="I10970" i="8"/>
  <c r="D10969" i="8"/>
  <c r="E10969" i="8"/>
  <c r="I10969" i="8"/>
  <c r="D10968" i="8"/>
  <c r="E10968" i="8"/>
  <c r="I10968" i="8"/>
  <c r="D11108" i="8"/>
  <c r="E11108" i="8"/>
  <c r="I11108" i="8"/>
  <c r="D11107" i="8"/>
  <c r="E11107" i="8"/>
  <c r="I11107" i="8"/>
  <c r="D11106" i="8"/>
  <c r="E11106" i="8"/>
  <c r="I11106" i="8"/>
  <c r="D9834" i="8"/>
  <c r="E9834" i="8"/>
  <c r="I9834" i="8"/>
  <c r="D754" i="8"/>
  <c r="E754" i="8"/>
  <c r="I754" i="8"/>
  <c r="D753" i="8"/>
  <c r="E753" i="8"/>
  <c r="I753" i="8"/>
  <c r="D5029" i="8"/>
  <c r="E5029" i="8"/>
  <c r="I5029" i="8"/>
  <c r="D5028" i="8"/>
  <c r="E5028" i="8"/>
  <c r="I5028" i="8"/>
  <c r="D5027" i="8"/>
  <c r="E5027" i="8"/>
  <c r="I5027" i="8"/>
  <c r="D3662" i="8"/>
  <c r="E3662" i="8"/>
  <c r="I3662" i="8"/>
  <c r="D4883" i="8"/>
  <c r="E4883" i="8"/>
  <c r="I4883" i="8"/>
  <c r="D4880" i="8"/>
  <c r="E4880" i="8"/>
  <c r="I4880" i="8"/>
  <c r="D8874" i="8"/>
  <c r="E8874" i="8"/>
  <c r="I8874" i="8"/>
  <c r="D4614" i="8"/>
  <c r="E4614" i="8"/>
  <c r="I4614" i="8"/>
  <c r="D7686" i="8"/>
  <c r="E7686" i="8"/>
  <c r="I7686" i="8"/>
  <c r="D7685" i="8"/>
  <c r="E7685" i="8"/>
  <c r="I7685" i="8"/>
  <c r="D7684" i="8"/>
  <c r="E7684" i="8"/>
  <c r="I7684" i="8"/>
  <c r="D8457" i="8"/>
  <c r="E8457" i="8"/>
  <c r="I8457" i="8"/>
  <c r="D9368" i="8"/>
  <c r="E9368" i="8"/>
  <c r="I9368" i="8"/>
  <c r="D9367" i="8"/>
  <c r="E9367" i="8"/>
  <c r="I9367" i="8"/>
  <c r="D12832" i="8"/>
  <c r="E12832" i="8"/>
  <c r="I12832" i="8"/>
  <c r="D12303" i="8"/>
  <c r="E12303" i="8"/>
  <c r="I12303" i="8"/>
  <c r="D12302" i="8"/>
  <c r="E12302" i="8"/>
  <c r="I12302" i="8"/>
  <c r="D12301" i="8"/>
  <c r="E12301" i="8"/>
  <c r="I12301" i="8"/>
  <c r="D1465" i="8"/>
  <c r="E1465" i="8"/>
  <c r="I1465" i="8"/>
  <c r="D2740" i="8"/>
  <c r="E2740" i="8"/>
  <c r="I2740" i="8"/>
  <c r="D2746" i="8"/>
  <c r="E2746" i="8"/>
  <c r="I2746" i="8"/>
  <c r="D13134" i="8"/>
  <c r="E13134" i="8"/>
  <c r="I13134" i="8"/>
  <c r="D8815" i="8"/>
  <c r="E8815" i="8"/>
  <c r="I8815" i="8"/>
  <c r="D10222" i="8"/>
  <c r="E10222" i="8"/>
  <c r="I10222" i="8"/>
  <c r="D9711" i="8"/>
  <c r="E9711" i="8"/>
  <c r="I9711" i="8"/>
  <c r="D9700" i="8"/>
  <c r="E9700" i="8"/>
  <c r="I9700" i="8"/>
  <c r="D9699" i="8"/>
  <c r="E9699" i="8"/>
  <c r="I9699" i="8"/>
  <c r="D11750" i="8"/>
  <c r="E11750" i="8"/>
  <c r="I11750" i="8"/>
  <c r="D11749" i="8"/>
  <c r="E11749" i="8"/>
  <c r="I11749" i="8"/>
  <c r="D7422" i="8"/>
  <c r="E7422" i="8"/>
  <c r="I7422" i="8"/>
  <c r="D13133" i="8"/>
  <c r="E13133" i="8"/>
  <c r="I13133" i="8"/>
  <c r="D13132" i="8"/>
  <c r="E13132" i="8"/>
  <c r="I13132" i="8"/>
  <c r="D9366" i="8"/>
  <c r="E9366" i="8"/>
  <c r="I9366" i="8"/>
  <c r="D9365" i="8"/>
  <c r="E9365" i="8"/>
  <c r="I9365" i="8"/>
  <c r="D9364" i="8"/>
  <c r="E9364" i="8"/>
  <c r="I9364" i="8"/>
  <c r="D13418" i="8"/>
  <c r="E13418" i="8"/>
  <c r="I13418" i="8"/>
  <c r="D9191" i="8"/>
  <c r="D9190" i="8"/>
  <c r="E9191" i="8"/>
  <c r="E9190" i="8"/>
  <c r="I9191" i="8"/>
  <c r="I9190" i="8"/>
  <c r="D9194" i="8"/>
  <c r="E9194" i="8"/>
  <c r="I9194" i="8"/>
  <c r="D11872" i="8"/>
  <c r="E11872" i="8"/>
  <c r="I11872" i="8"/>
  <c r="D11871" i="8"/>
  <c r="E11871" i="8"/>
  <c r="I11871" i="8"/>
  <c r="D11870" i="8"/>
  <c r="E11870" i="8"/>
  <c r="I11870" i="8"/>
  <c r="D966" i="8"/>
  <c r="E966" i="8"/>
  <c r="I966" i="8"/>
  <c r="D2004" i="8"/>
  <c r="E2004" i="8"/>
  <c r="I2004" i="8"/>
  <c r="D7275" i="8"/>
  <c r="E7275" i="8"/>
  <c r="I7275" i="8"/>
  <c r="D2859" i="8"/>
  <c r="E2859" i="8"/>
  <c r="I2859" i="8"/>
  <c r="D5918" i="8"/>
  <c r="D5919" i="8"/>
  <c r="E5918" i="8"/>
  <c r="E5919" i="8"/>
  <c r="I5918" i="8"/>
  <c r="I5919" i="8"/>
  <c r="D5916" i="8"/>
  <c r="E5916" i="8"/>
  <c r="I5916" i="8"/>
  <c r="D13581" i="8"/>
  <c r="E13581" i="8"/>
  <c r="I13581" i="8"/>
  <c r="D3866" i="8"/>
  <c r="E3866" i="8"/>
  <c r="I3866" i="8"/>
  <c r="D3865" i="8"/>
  <c r="E3865" i="8"/>
  <c r="I3865" i="8"/>
  <c r="D12137" i="8"/>
  <c r="E12137" i="8"/>
  <c r="I12137" i="8"/>
  <c r="D12136" i="8"/>
  <c r="E12136" i="8"/>
  <c r="I12136" i="8"/>
  <c r="D12135" i="8"/>
  <c r="E12135" i="8"/>
  <c r="I12135" i="8"/>
  <c r="D965" i="8"/>
  <c r="E965" i="8"/>
  <c r="I965" i="8"/>
  <c r="D968" i="8"/>
  <c r="E968" i="8"/>
  <c r="I968" i="8"/>
  <c r="D8317" i="8"/>
  <c r="E8317" i="8"/>
  <c r="I8317" i="8"/>
  <c r="D5222" i="8"/>
  <c r="E5222" i="8"/>
  <c r="I5222" i="8"/>
  <c r="D5233" i="8"/>
  <c r="E5233" i="8"/>
  <c r="I5233" i="8"/>
  <c r="D5216" i="8"/>
  <c r="E5216" i="8"/>
  <c r="I5216" i="8"/>
  <c r="D8971" i="8"/>
  <c r="E8971" i="8"/>
  <c r="I8971" i="8"/>
  <c r="D8970" i="8"/>
  <c r="E8970" i="8"/>
  <c r="I8970" i="8"/>
  <c r="D8969" i="8"/>
  <c r="E8969" i="8"/>
  <c r="I8969" i="8"/>
  <c r="D12616" i="8"/>
  <c r="E12616" i="8"/>
  <c r="I12616" i="8"/>
  <c r="D11371" i="8"/>
  <c r="E11371" i="8"/>
  <c r="I11371" i="8"/>
  <c r="D8699" i="8"/>
  <c r="E8699" i="8"/>
  <c r="I8699" i="8"/>
  <c r="D8698" i="8"/>
  <c r="E8698" i="8"/>
  <c r="I8698" i="8"/>
  <c r="D8697" i="8"/>
  <c r="E8697" i="8"/>
  <c r="I8697" i="8"/>
  <c r="D10221" i="8"/>
  <c r="E10221" i="8"/>
  <c r="I10221" i="8"/>
  <c r="D9970" i="8"/>
  <c r="E9970" i="8"/>
  <c r="I9970" i="8"/>
  <c r="D9972" i="8"/>
  <c r="E9972" i="8"/>
  <c r="I9972" i="8"/>
  <c r="D9971" i="8"/>
  <c r="E9971" i="8"/>
  <c r="I9971" i="8"/>
  <c r="D358" i="8"/>
  <c r="E358" i="8"/>
  <c r="I358" i="8"/>
  <c r="D327" i="8"/>
  <c r="E327" i="8"/>
  <c r="I327" i="8"/>
  <c r="D300" i="8"/>
  <c r="E300" i="8"/>
  <c r="I300" i="8"/>
  <c r="D12831" i="8"/>
  <c r="E12831" i="8"/>
  <c r="I12831" i="8"/>
  <c r="D8464" i="8"/>
  <c r="E8464" i="8"/>
  <c r="I8464" i="8"/>
  <c r="D13417" i="8"/>
  <c r="E13417" i="8"/>
  <c r="I13417" i="8"/>
  <c r="D6704" i="8"/>
  <c r="E6704" i="8"/>
  <c r="I6704" i="8"/>
  <c r="D12615" i="8"/>
  <c r="E12615" i="8"/>
  <c r="I12615" i="8"/>
  <c r="D13577" i="8"/>
  <c r="E13577" i="8"/>
  <c r="I13577" i="8"/>
  <c r="D6703" i="8"/>
  <c r="E6703" i="8"/>
  <c r="I6703" i="8"/>
  <c r="D13583" i="8"/>
  <c r="E13583" i="8"/>
  <c r="I13583" i="8"/>
  <c r="D13416" i="8"/>
  <c r="E13416" i="8"/>
  <c r="I13416" i="8"/>
  <c r="D12830" i="8"/>
  <c r="E12830" i="8"/>
  <c r="I12830" i="8"/>
  <c r="D12071" i="8"/>
  <c r="E12071" i="8"/>
  <c r="I12071" i="8"/>
  <c r="D12300" i="8"/>
  <c r="E12300" i="8"/>
  <c r="I12300" i="8"/>
  <c r="D3137" i="8"/>
  <c r="D3124" i="8"/>
  <c r="E3137" i="8"/>
  <c r="E3124" i="8"/>
  <c r="I3137" i="8"/>
  <c r="I3124" i="8"/>
  <c r="D3127" i="8"/>
  <c r="E3127" i="8"/>
  <c r="I3127" i="8"/>
  <c r="D6392" i="8"/>
  <c r="E6392" i="8"/>
  <c r="I6392" i="8"/>
  <c r="D6411" i="8"/>
  <c r="E6411" i="8"/>
  <c r="I6411" i="8"/>
  <c r="D6387" i="8"/>
  <c r="E6387" i="8"/>
  <c r="I6387" i="8"/>
  <c r="D11602" i="8"/>
  <c r="E11602" i="8"/>
  <c r="I11602" i="8"/>
  <c r="D1705" i="8"/>
  <c r="E1705" i="8"/>
  <c r="I1705" i="8"/>
  <c r="D2531" i="8"/>
  <c r="E2531" i="8"/>
  <c r="I2531" i="8"/>
  <c r="D9698" i="8"/>
  <c r="E9698" i="8"/>
  <c r="I9698" i="8"/>
  <c r="D7683" i="8"/>
  <c r="E7683" i="8"/>
  <c r="I7683" i="8"/>
  <c r="D7682" i="8"/>
  <c r="E7682" i="8"/>
  <c r="I7682" i="8"/>
  <c r="D7681" i="8"/>
  <c r="E7681" i="8"/>
  <c r="I7681" i="8"/>
  <c r="D5026" i="8"/>
  <c r="E5026" i="8"/>
  <c r="I5026" i="8"/>
  <c r="D5025" i="8"/>
  <c r="E5025" i="8"/>
  <c r="I5025" i="8"/>
  <c r="D5024" i="8"/>
  <c r="E5024" i="8"/>
  <c r="I5024" i="8"/>
  <c r="D8696" i="8"/>
  <c r="E8696" i="8"/>
  <c r="I8696" i="8"/>
  <c r="D8695" i="8"/>
  <c r="E8695" i="8"/>
  <c r="I8695" i="8"/>
  <c r="D8694" i="8"/>
  <c r="E8694" i="8"/>
  <c r="I8694" i="8"/>
  <c r="D7421" i="8"/>
  <c r="E7421" i="8"/>
  <c r="I7421" i="8"/>
  <c r="D7420" i="8"/>
  <c r="E7420" i="8"/>
  <c r="I7420" i="8"/>
  <c r="D10967" i="8"/>
  <c r="E10967" i="8"/>
  <c r="I10967" i="8"/>
  <c r="D10966" i="8"/>
  <c r="E10966" i="8"/>
  <c r="I10966" i="8"/>
  <c r="D3381" i="8"/>
  <c r="E3381" i="8"/>
  <c r="I3381" i="8"/>
  <c r="D3380" i="8"/>
  <c r="E3380" i="8"/>
  <c r="I3380" i="8"/>
  <c r="D9833" i="8"/>
  <c r="E9833" i="8"/>
  <c r="I9833" i="8"/>
  <c r="D11748" i="8"/>
  <c r="E11748" i="8"/>
  <c r="I11748" i="8"/>
  <c r="D11747" i="8"/>
  <c r="E11747" i="8"/>
  <c r="I11747" i="8"/>
  <c r="D5914" i="8"/>
  <c r="E5914" i="8"/>
  <c r="I5914" i="8"/>
  <c r="D5913" i="8"/>
  <c r="E5913" i="8"/>
  <c r="I5913" i="8"/>
  <c r="D8523" i="8"/>
  <c r="E8523" i="8"/>
  <c r="I8523" i="8"/>
  <c r="D8522" i="8"/>
  <c r="E8522" i="8"/>
  <c r="I8522" i="8"/>
  <c r="D384" i="8"/>
  <c r="E384" i="8"/>
  <c r="I384" i="8"/>
  <c r="D284" i="8"/>
  <c r="E284" i="8"/>
  <c r="I284" i="8"/>
  <c r="D2743" i="8"/>
  <c r="E2743" i="8"/>
  <c r="I2743" i="8"/>
  <c r="D6702" i="8"/>
  <c r="E6702" i="8"/>
  <c r="I6702" i="8"/>
  <c r="D7270" i="8"/>
  <c r="E7270" i="8"/>
  <c r="I7270" i="8"/>
  <c r="D10220" i="8"/>
  <c r="E10220" i="8"/>
  <c r="I10220" i="8"/>
  <c r="D13415" i="8"/>
  <c r="E13415" i="8"/>
  <c r="I13415" i="8"/>
  <c r="D11370" i="8"/>
  <c r="E11370" i="8"/>
  <c r="I11370" i="8"/>
  <c r="D8318" i="8"/>
  <c r="E8318" i="8"/>
  <c r="I8318" i="8"/>
  <c r="D8308" i="8"/>
  <c r="E8308" i="8"/>
  <c r="I8308" i="8"/>
  <c r="D8324" i="8"/>
  <c r="E8324" i="8"/>
  <c r="I8324" i="8"/>
  <c r="D2858" i="8"/>
  <c r="E2858" i="8"/>
  <c r="I2858" i="8"/>
  <c r="D3864" i="8"/>
  <c r="E3864" i="8"/>
  <c r="I3864" i="8"/>
  <c r="D3863" i="8"/>
  <c r="E3863" i="8"/>
  <c r="I3863" i="8"/>
  <c r="D8460" i="8"/>
  <c r="E8460" i="8"/>
  <c r="I8460" i="8"/>
  <c r="D3265" i="8"/>
  <c r="E3265" i="8"/>
  <c r="I3265" i="8"/>
  <c r="D3268" i="8"/>
  <c r="E3268" i="8"/>
  <c r="I3268" i="8"/>
  <c r="D3260" i="8"/>
  <c r="E3260" i="8"/>
  <c r="I3260" i="8"/>
  <c r="D10128" i="8"/>
  <c r="E10128" i="8"/>
  <c r="I10128" i="8"/>
  <c r="D10127" i="8"/>
  <c r="E10127" i="8"/>
  <c r="I10127" i="8"/>
  <c r="D10125" i="8"/>
  <c r="E10125" i="8"/>
  <c r="I10125" i="8"/>
  <c r="D10103" i="8"/>
  <c r="E10103" i="8"/>
  <c r="I10103" i="8"/>
  <c r="D10104" i="8"/>
  <c r="E10104" i="8"/>
  <c r="I10104" i="8"/>
  <c r="D10123" i="8"/>
  <c r="E10123" i="8"/>
  <c r="I10123" i="8"/>
  <c r="D10105" i="8"/>
  <c r="E10105" i="8"/>
  <c r="I10105" i="8"/>
  <c r="D10106" i="8"/>
  <c r="E10106" i="8"/>
  <c r="I10106" i="8"/>
  <c r="D10102" i="8"/>
  <c r="E10102" i="8"/>
  <c r="I10102" i="8"/>
  <c r="D8968" i="8"/>
  <c r="E8968" i="8"/>
  <c r="I8968" i="8"/>
  <c r="D9363" i="8"/>
  <c r="E9363" i="8"/>
  <c r="I9363" i="8"/>
  <c r="D9362" i="8"/>
  <c r="E9362" i="8"/>
  <c r="I9362" i="8"/>
  <c r="D3651" i="8"/>
  <c r="E3651" i="8"/>
  <c r="I3651" i="8"/>
  <c r="D12829" i="8"/>
  <c r="E12829" i="8"/>
  <c r="I12829" i="8"/>
  <c r="D967" i="8"/>
  <c r="E967" i="8"/>
  <c r="I967" i="8"/>
  <c r="D927" i="8"/>
  <c r="E927" i="8"/>
  <c r="I927" i="8"/>
  <c r="D933" i="8"/>
  <c r="E933" i="8"/>
  <c r="I933" i="8"/>
  <c r="D13324" i="8"/>
  <c r="E13324" i="8"/>
  <c r="I13324" i="8"/>
  <c r="D13323" i="8"/>
  <c r="E13323" i="8"/>
  <c r="I13323" i="8"/>
  <c r="D7936" i="8"/>
  <c r="E7936" i="8"/>
  <c r="I7936" i="8"/>
  <c r="D7932" i="8"/>
  <c r="E7932" i="8"/>
  <c r="I7932" i="8"/>
  <c r="D7931" i="8"/>
  <c r="E7931" i="8"/>
  <c r="I7931" i="8"/>
  <c r="D7929" i="8"/>
  <c r="E7929" i="8"/>
  <c r="I7929" i="8"/>
  <c r="D5232" i="8"/>
  <c r="E5232" i="8"/>
  <c r="I5232" i="8"/>
  <c r="D5226" i="8"/>
  <c r="E5226" i="8"/>
  <c r="I5226" i="8"/>
  <c r="D5215" i="8"/>
  <c r="E5215" i="8"/>
  <c r="I5215" i="8"/>
  <c r="D8693" i="8"/>
  <c r="E8693" i="8"/>
  <c r="I8693" i="8"/>
  <c r="D8692" i="8"/>
  <c r="E8692" i="8"/>
  <c r="I8692" i="8"/>
  <c r="D8691" i="8"/>
  <c r="E8691" i="8"/>
  <c r="I8691" i="8"/>
  <c r="D1998" i="8"/>
  <c r="E1998" i="8"/>
  <c r="I1998" i="8"/>
  <c r="D1989" i="8"/>
  <c r="E1989" i="8"/>
  <c r="I1989" i="8"/>
  <c r="D1986" i="8"/>
  <c r="E1986" i="8"/>
  <c r="I1986" i="8"/>
  <c r="D4878" i="8"/>
  <c r="E4878" i="8"/>
  <c r="I4878" i="8"/>
  <c r="D4362" i="8"/>
  <c r="E4362" i="8"/>
  <c r="I4362" i="8"/>
  <c r="D383" i="8"/>
  <c r="E383" i="8"/>
  <c r="I383" i="8"/>
  <c r="D283" i="8"/>
  <c r="E283" i="8"/>
  <c r="I283" i="8"/>
  <c r="D10219" i="8"/>
  <c r="E10219" i="8"/>
  <c r="I10219" i="8"/>
  <c r="D2854" i="8"/>
  <c r="E2854" i="8"/>
  <c r="I2854" i="8"/>
  <c r="D6696" i="8"/>
  <c r="E6696" i="8"/>
  <c r="I6696" i="8"/>
  <c r="D12610" i="8"/>
  <c r="E12610" i="8"/>
  <c r="I12610" i="8"/>
  <c r="D12609" i="8"/>
  <c r="E12609" i="8"/>
  <c r="I12609" i="8"/>
  <c r="D12608" i="8"/>
  <c r="E12608" i="8"/>
  <c r="I12608" i="8"/>
  <c r="D4875" i="8" l="1"/>
  <c r="E4875" i="8"/>
  <c r="I4875" i="8"/>
  <c r="D6695" i="8"/>
  <c r="E6695" i="8"/>
  <c r="I6695" i="8"/>
  <c r="D2863" i="8"/>
  <c r="E2863" i="8"/>
  <c r="I2863" i="8"/>
  <c r="D12070" i="8"/>
  <c r="E12070" i="8"/>
  <c r="I12070" i="8"/>
  <c r="D12069" i="8"/>
  <c r="E12069" i="8"/>
  <c r="I12069" i="8"/>
  <c r="D12068" i="8"/>
  <c r="E12068" i="8"/>
  <c r="I12068" i="8"/>
  <c r="D8811" i="8"/>
  <c r="E8811" i="8"/>
  <c r="I8811" i="8"/>
  <c r="D3122" i="8"/>
  <c r="E3122" i="8"/>
  <c r="I3122" i="8"/>
  <c r="D8690" i="8"/>
  <c r="E8690" i="8"/>
  <c r="I8690" i="8"/>
  <c r="D8689" i="8"/>
  <c r="E8689" i="8"/>
  <c r="I8689" i="8"/>
  <c r="D8688" i="8"/>
  <c r="E8688" i="8"/>
  <c r="I8688" i="8"/>
  <c r="D2530" i="8"/>
  <c r="E2530" i="8"/>
  <c r="I2530" i="8"/>
  <c r="D2529" i="8"/>
  <c r="E2529" i="8"/>
  <c r="I2529" i="8"/>
  <c r="D2528" i="8"/>
  <c r="E2528" i="8"/>
  <c r="I2528" i="8"/>
  <c r="D1704" i="8"/>
  <c r="E1704" i="8"/>
  <c r="I1704" i="8"/>
  <c r="D8873" i="8"/>
  <c r="E8873" i="8"/>
  <c r="I8873" i="8"/>
  <c r="D12920" i="8"/>
  <c r="E12920" i="8"/>
  <c r="I12920" i="8"/>
  <c r="D13131" i="8"/>
  <c r="E13131" i="8"/>
  <c r="I13131" i="8"/>
  <c r="D13130" i="8"/>
  <c r="E13130" i="8"/>
  <c r="I13130" i="8"/>
  <c r="D9839" i="8"/>
  <c r="E9839" i="8"/>
  <c r="I9839" i="8"/>
  <c r="D752" i="8"/>
  <c r="E752" i="8"/>
  <c r="I752" i="8"/>
  <c r="D751" i="8"/>
  <c r="E751" i="8"/>
  <c r="I751" i="8"/>
  <c r="D676" i="8"/>
  <c r="E676" i="8"/>
  <c r="I676" i="8"/>
  <c r="D674" i="8"/>
  <c r="E674" i="8"/>
  <c r="I674" i="8"/>
  <c r="D673" i="8"/>
  <c r="E673" i="8"/>
  <c r="I673" i="8"/>
  <c r="D10965" i="8"/>
  <c r="E10965" i="8"/>
  <c r="I10965" i="8"/>
  <c r="D6385" i="8"/>
  <c r="D6386" i="8"/>
  <c r="E6385" i="8"/>
  <c r="E6386" i="8"/>
  <c r="I6385" i="8"/>
  <c r="I6386" i="8"/>
  <c r="D6384" i="8"/>
  <c r="E6384" i="8"/>
  <c r="I6384" i="8"/>
  <c r="D7680" i="8"/>
  <c r="E7680" i="8"/>
  <c r="I7680" i="8"/>
  <c r="D7679" i="8"/>
  <c r="E7679" i="8"/>
  <c r="I7679" i="8"/>
  <c r="D7711" i="8"/>
  <c r="E7711" i="8"/>
  <c r="I7711" i="8"/>
  <c r="D11544" i="8"/>
  <c r="E11544" i="8"/>
  <c r="I11544" i="8"/>
  <c r="D11543" i="8"/>
  <c r="E11543" i="8"/>
  <c r="I11543" i="8"/>
  <c r="D8687" i="8"/>
  <c r="E8687" i="8"/>
  <c r="I8687" i="8"/>
  <c r="D8686" i="8"/>
  <c r="E8686" i="8"/>
  <c r="I8686" i="8"/>
  <c r="D8685" i="8"/>
  <c r="E8685" i="8"/>
  <c r="I8685" i="8"/>
  <c r="D8458" i="8"/>
  <c r="E8458" i="8"/>
  <c r="I8458" i="8"/>
  <c r="D12299" i="8"/>
  <c r="E12299" i="8"/>
  <c r="I12299" i="8"/>
  <c r="D12298" i="8"/>
  <c r="E12298" i="8"/>
  <c r="I12298" i="8"/>
  <c r="D12297" i="8"/>
  <c r="E12297" i="8"/>
  <c r="I12297" i="8"/>
  <c r="D3379" i="8"/>
  <c r="E3379" i="8"/>
  <c r="I3379" i="8"/>
  <c r="D3377" i="8"/>
  <c r="E3377" i="8"/>
  <c r="I3377" i="8"/>
  <c r="D3394" i="8"/>
  <c r="E3394" i="8"/>
  <c r="I3394" i="8"/>
  <c r="D2769" i="8"/>
  <c r="E2769" i="8"/>
  <c r="I2769" i="8"/>
  <c r="D2766" i="8"/>
  <c r="E2766" i="8"/>
  <c r="I2766" i="8"/>
  <c r="D5912" i="8"/>
  <c r="E5912" i="8"/>
  <c r="I5912" i="8"/>
  <c r="D5910" i="8"/>
  <c r="E5910" i="8"/>
  <c r="I5910" i="8"/>
  <c r="D5909" i="8"/>
  <c r="E5909" i="8"/>
  <c r="I5909" i="8"/>
  <c r="D8967" i="8"/>
  <c r="E8967" i="8"/>
  <c r="I8967" i="8"/>
  <c r="D8319" i="8"/>
  <c r="E8319" i="8"/>
  <c r="I8319" i="8"/>
  <c r="D2378" i="8"/>
  <c r="E2378" i="8"/>
  <c r="I2378" i="8"/>
  <c r="D2382" i="8"/>
  <c r="E2382" i="8"/>
  <c r="I2382" i="8"/>
  <c r="D9361" i="8"/>
  <c r="E9361" i="8"/>
  <c r="I9361" i="8"/>
  <c r="D9452" i="8"/>
  <c r="I9452" i="8"/>
  <c r="D11869" i="8"/>
  <c r="E11869" i="8"/>
  <c r="I11869" i="8"/>
  <c r="D11868" i="8"/>
  <c r="E11868" i="8"/>
  <c r="I11868" i="8"/>
  <c r="D11867" i="8"/>
  <c r="E11867" i="8"/>
  <c r="I11867" i="8"/>
  <c r="D11746" i="8"/>
  <c r="E11746" i="8"/>
  <c r="I11746" i="8"/>
  <c r="D11687" i="8"/>
  <c r="E11687" i="8"/>
  <c r="I11687" i="8"/>
  <c r="D10218" i="8"/>
  <c r="E10218" i="8"/>
  <c r="I10218" i="8"/>
  <c r="D12134" i="8"/>
  <c r="E12134" i="8"/>
  <c r="I12134" i="8"/>
  <c r="D7928" i="8"/>
  <c r="E7928" i="8"/>
  <c r="I7928" i="8"/>
  <c r="D7927" i="8"/>
  <c r="E7927" i="8"/>
  <c r="I7927" i="8"/>
  <c r="D7919" i="8"/>
  <c r="E7919" i="8"/>
  <c r="I7919" i="8"/>
  <c r="D7429" i="8"/>
  <c r="E7429" i="8"/>
  <c r="I7429" i="8"/>
  <c r="D7419" i="8"/>
  <c r="E7419" i="8"/>
  <c r="I7419" i="8"/>
  <c r="D7418" i="8"/>
  <c r="E7418" i="8"/>
  <c r="I7418" i="8"/>
  <c r="D7417" i="8"/>
  <c r="E7417" i="8"/>
  <c r="I7417" i="8"/>
  <c r="D13414" i="8"/>
  <c r="E13414" i="8"/>
  <c r="I13414" i="8"/>
  <c r="D9697" i="8"/>
  <c r="E9697" i="8"/>
  <c r="I9697" i="8"/>
  <c r="D9696" i="8"/>
  <c r="E9696" i="8"/>
  <c r="I9696" i="8"/>
  <c r="D9695" i="8"/>
  <c r="E9695" i="8"/>
  <c r="I9695" i="8"/>
  <c r="D5231" i="8"/>
  <c r="E5231" i="8"/>
  <c r="I5231" i="8"/>
  <c r="D5230" i="8"/>
  <c r="E5230" i="8"/>
  <c r="I5230" i="8"/>
  <c r="D5214" i="8"/>
  <c r="E5214" i="8"/>
  <c r="I5214" i="8"/>
  <c r="D1984" i="8"/>
  <c r="E1984" i="8"/>
  <c r="I1984" i="8"/>
  <c r="D3862" i="8"/>
  <c r="E3862" i="8"/>
  <c r="I3862" i="8"/>
  <c r="D3861" i="8"/>
  <c r="E3861" i="8"/>
  <c r="I3861" i="8"/>
  <c r="D932" i="8"/>
  <c r="E932" i="8"/>
  <c r="I932" i="8"/>
  <c r="D10637" i="8"/>
  <c r="E10637" i="8"/>
  <c r="I10637" i="8"/>
  <c r="D10638" i="8"/>
  <c r="E10638" i="8"/>
  <c r="I10638" i="8"/>
  <c r="D10631" i="8"/>
  <c r="E10631" i="8"/>
  <c r="I10631" i="8"/>
  <c r="D13129" i="8" l="1"/>
  <c r="E13129" i="8"/>
  <c r="I13129" i="8"/>
  <c r="D13128" i="8"/>
  <c r="E13128" i="8"/>
  <c r="I13128" i="8"/>
  <c r="D3650" i="8"/>
  <c r="E3650" i="8"/>
  <c r="I3650" i="8"/>
  <c r="D12607" i="8"/>
  <c r="E12607" i="8"/>
  <c r="I12607" i="8"/>
  <c r="D8521" i="8"/>
  <c r="E8521" i="8"/>
  <c r="I8521" i="8"/>
  <c r="D8520" i="8"/>
  <c r="E8520" i="8"/>
  <c r="I8520" i="8"/>
  <c r="D4363" i="8"/>
  <c r="E4363" i="8"/>
  <c r="I4363" i="8"/>
  <c r="D336" i="8"/>
  <c r="E336" i="8"/>
  <c r="I336" i="8"/>
  <c r="D332" i="8"/>
  <c r="E332" i="8"/>
  <c r="I332" i="8"/>
  <c r="D10217" i="8"/>
  <c r="E10217" i="8"/>
  <c r="I10217" i="8"/>
  <c r="D12614" i="8"/>
  <c r="E12614" i="8"/>
  <c r="I12614" i="8"/>
  <c r="D6693" i="8"/>
  <c r="E6693" i="8"/>
  <c r="I6693" i="8"/>
  <c r="D10954" i="8"/>
  <c r="E10954" i="8"/>
  <c r="I10954" i="8"/>
  <c r="D13413" i="8"/>
  <c r="E13413" i="8"/>
  <c r="I13413" i="8"/>
  <c r="D4606" i="8"/>
  <c r="E4606" i="8"/>
  <c r="I4606" i="8"/>
  <c r="D12613" i="8"/>
  <c r="E12613" i="8"/>
  <c r="I12613" i="8"/>
  <c r="D13570" i="8"/>
  <c r="E13570" i="8"/>
  <c r="I13570" i="8"/>
  <c r="D13322" i="8"/>
  <c r="E13322" i="8"/>
  <c r="I13322" i="8"/>
  <c r="D13252" i="8"/>
  <c r="E13252" i="8"/>
  <c r="I13252" i="8"/>
  <c r="D12925" i="8"/>
  <c r="E12925" i="8"/>
  <c r="I12925" i="8"/>
  <c r="D12307" i="8"/>
  <c r="E12307" i="8"/>
  <c r="I12307" i="8"/>
  <c r="D11884" i="8"/>
  <c r="E11884" i="8"/>
  <c r="I11884" i="8"/>
  <c r="D11603" i="8"/>
  <c r="E11603" i="8"/>
  <c r="I11603" i="8"/>
  <c r="D11369" i="8"/>
  <c r="E11369" i="8"/>
  <c r="I11369" i="8"/>
  <c r="D11200" i="8"/>
  <c r="E11200" i="8"/>
  <c r="I11200" i="8"/>
  <c r="D11105" i="8"/>
  <c r="E11105" i="8"/>
  <c r="I11105" i="8"/>
  <c r="D10624" i="8"/>
  <c r="E10624" i="8"/>
  <c r="I10624" i="8"/>
  <c r="D10228" i="8"/>
  <c r="E10228" i="8"/>
  <c r="I10228" i="8"/>
  <c r="D10152" i="8"/>
  <c r="E10152" i="8"/>
  <c r="I10152" i="8"/>
  <c r="D10101" i="8"/>
  <c r="E10101" i="8"/>
  <c r="I10101" i="8"/>
  <c r="D9966" i="8"/>
  <c r="E9966" i="8"/>
  <c r="I9966" i="8"/>
  <c r="D9703" i="8"/>
  <c r="E9703" i="8"/>
  <c r="I9703" i="8"/>
  <c r="D9567" i="8"/>
  <c r="E9567" i="8"/>
  <c r="I9567" i="8"/>
  <c r="D9200" i="8"/>
  <c r="E9200" i="8"/>
  <c r="I9200" i="8"/>
  <c r="D9134" i="8"/>
  <c r="E9134" i="8"/>
  <c r="I9134" i="8"/>
  <c r="D8966" i="8"/>
  <c r="E8966" i="8"/>
  <c r="I8966" i="8"/>
  <c r="D8876" i="8"/>
  <c r="E8876" i="8"/>
  <c r="I8876" i="8"/>
  <c r="D8817" i="8"/>
  <c r="E8817" i="8"/>
  <c r="I8817" i="8"/>
  <c r="D6620" i="8"/>
  <c r="E6620" i="8"/>
  <c r="I6620" i="8"/>
  <c r="D8525" i="8"/>
  <c r="E8525" i="8"/>
  <c r="I8525" i="8"/>
  <c r="D8465" i="8"/>
  <c r="E8465" i="8"/>
  <c r="I8465" i="8"/>
  <c r="D8323" i="8"/>
  <c r="E8323" i="8"/>
  <c r="I8323" i="8"/>
  <c r="D7926" i="8"/>
  <c r="E7926" i="8"/>
  <c r="I7926" i="8"/>
  <c r="D7428" i="8"/>
  <c r="E7428" i="8"/>
  <c r="I7428" i="8"/>
  <c r="D7200" i="8"/>
  <c r="E7200" i="8"/>
  <c r="I7200" i="8"/>
  <c r="D7156" i="8"/>
  <c r="E7156" i="8"/>
  <c r="I7156" i="8"/>
  <c r="D7087" i="8"/>
  <c r="E7087" i="8"/>
  <c r="I7087" i="8"/>
  <c r="D6692" i="8"/>
  <c r="E6692" i="8"/>
  <c r="I6692" i="8"/>
  <c r="D6456" i="8"/>
  <c r="E6456" i="8"/>
  <c r="I6456" i="8"/>
  <c r="D5950" i="8"/>
  <c r="E5950" i="8"/>
  <c r="I5950" i="8"/>
  <c r="D5229" i="8"/>
  <c r="E5229" i="8"/>
  <c r="I5229" i="8"/>
  <c r="D4782" i="8"/>
  <c r="E4782" i="8"/>
  <c r="I4782" i="8"/>
  <c r="D4632" i="8"/>
  <c r="E4632" i="8"/>
  <c r="I4632" i="8"/>
  <c r="D4364" i="8"/>
  <c r="E4364" i="8"/>
  <c r="I4364" i="8"/>
  <c r="D3869" i="8"/>
  <c r="E3869" i="8"/>
  <c r="I3869" i="8"/>
  <c r="D3791" i="8"/>
  <c r="E3791" i="8"/>
  <c r="I3791" i="8"/>
  <c r="D3756" i="8"/>
  <c r="E3756" i="8"/>
  <c r="I3756" i="8"/>
  <c r="D3404" i="8"/>
  <c r="E3404" i="8"/>
  <c r="I3404" i="8"/>
  <c r="D3136" i="8"/>
  <c r="E3136" i="8"/>
  <c r="I3136" i="8"/>
  <c r="D2765" i="8"/>
  <c r="E2765" i="8"/>
  <c r="I2765" i="8"/>
  <c r="D2492" i="8"/>
  <c r="E2492" i="8"/>
  <c r="I2492" i="8"/>
  <c r="D2388" i="8"/>
  <c r="E2388" i="8"/>
  <c r="I2388" i="8"/>
  <c r="D2305" i="8"/>
  <c r="E2305" i="8"/>
  <c r="I2305" i="8"/>
  <c r="D2065" i="8"/>
  <c r="E2065" i="8"/>
  <c r="I2065" i="8"/>
  <c r="D1463" i="8"/>
  <c r="E1463" i="8"/>
  <c r="I1463" i="8"/>
  <c r="D1253" i="8"/>
  <c r="E1253" i="8"/>
  <c r="I1253" i="8"/>
  <c r="D969" i="8"/>
  <c r="E969" i="8"/>
  <c r="I969" i="8"/>
  <c r="D354" i="8"/>
  <c r="E354" i="8"/>
  <c r="I354" i="8"/>
  <c r="D35" i="8"/>
  <c r="E35" i="8"/>
  <c r="I35" i="8"/>
  <c r="D3259" i="8"/>
  <c r="E3259" i="8"/>
  <c r="I3259" i="8"/>
  <c r="D3261" i="8"/>
  <c r="E3261" i="8"/>
  <c r="I3261" i="8"/>
  <c r="D13321" i="8"/>
  <c r="E13321" i="8"/>
  <c r="I13321" i="8"/>
  <c r="D12612" i="8"/>
  <c r="E12612" i="8"/>
  <c r="I12612" i="8"/>
  <c r="D10216" i="8"/>
  <c r="E10216" i="8"/>
  <c r="I10216" i="8"/>
  <c r="D6691" i="8"/>
  <c r="E6691" i="8"/>
  <c r="I6691" i="8"/>
  <c r="D13682" i="8"/>
  <c r="E13682" i="8"/>
  <c r="I13682" i="8"/>
  <c r="D11601" i="8"/>
  <c r="E11601" i="8"/>
  <c r="I11601" i="8"/>
  <c r="D11600" i="8"/>
  <c r="E11600" i="8"/>
  <c r="I11600" i="8"/>
  <c r="D9832" i="8"/>
  <c r="E9832" i="8"/>
  <c r="I9832" i="8"/>
  <c r="D10964" i="8"/>
  <c r="E10964" i="8"/>
  <c r="I10964" i="8"/>
  <c r="D10963" i="8"/>
  <c r="E10963" i="8"/>
  <c r="I10963" i="8"/>
  <c r="D10962" i="8"/>
  <c r="E10962" i="8"/>
  <c r="I10962" i="8"/>
  <c r="D6452" i="8"/>
  <c r="E6452" i="8"/>
  <c r="I6452" i="8"/>
  <c r="D6451" i="8"/>
  <c r="E6451" i="8"/>
  <c r="I6451" i="8"/>
  <c r="D11104" i="8"/>
  <c r="E11104" i="8"/>
  <c r="I11104" i="8"/>
  <c r="D11103" i="8"/>
  <c r="E11103" i="8"/>
  <c r="I11103" i="8"/>
  <c r="D11102" i="8"/>
  <c r="E11102" i="8"/>
  <c r="I11102" i="8"/>
  <c r="D3132" i="8"/>
  <c r="E3132" i="8"/>
  <c r="I3132" i="8"/>
  <c r="D3134" i="8"/>
  <c r="E3134" i="8"/>
  <c r="I3134" i="8"/>
  <c r="D4603" i="8"/>
  <c r="E4603" i="8"/>
  <c r="I4603" i="8"/>
  <c r="D13573" i="8"/>
  <c r="E13573" i="8"/>
  <c r="I13573" i="8"/>
  <c r="D8322" i="8"/>
  <c r="E8322" i="8"/>
  <c r="I8322" i="8"/>
  <c r="D8320" i="8"/>
  <c r="E8320" i="8"/>
  <c r="I8320" i="8"/>
  <c r="D8307" i="8"/>
  <c r="E8307" i="8"/>
  <c r="I8307" i="8"/>
  <c r="D13362" i="8"/>
  <c r="E13362" i="8"/>
  <c r="I13362" i="8"/>
  <c r="D9360" i="8"/>
  <c r="E9360" i="8"/>
  <c r="I9360" i="8"/>
  <c r="D9359" i="8"/>
  <c r="E9359" i="8"/>
  <c r="I9359" i="8"/>
  <c r="D9358" i="8"/>
  <c r="E9358" i="8"/>
  <c r="I9358" i="8"/>
  <c r="D11866" i="8"/>
  <c r="E11866" i="8"/>
  <c r="I11866" i="8"/>
  <c r="D9199" i="8"/>
  <c r="E9199" i="8"/>
  <c r="I9199" i="8"/>
  <c r="D9195" i="8"/>
  <c r="E9195" i="8"/>
  <c r="I9195" i="8"/>
  <c r="D2377" i="8"/>
  <c r="E2377" i="8"/>
  <c r="I2377" i="8"/>
  <c r="D7416" i="8"/>
  <c r="E7416" i="8"/>
  <c r="I7416" i="8"/>
  <c r="D7415" i="8"/>
  <c r="E7415" i="8"/>
  <c r="I7415" i="8"/>
  <c r="D7427" i="8"/>
  <c r="E7427" i="8"/>
  <c r="I7427" i="8"/>
  <c r="D7426" i="8"/>
  <c r="E7426" i="8"/>
  <c r="I7426" i="8"/>
  <c r="D5213" i="8"/>
  <c r="E5213" i="8"/>
  <c r="I5213" i="8"/>
  <c r="D5228" i="8"/>
  <c r="E5228" i="8"/>
  <c r="I5228" i="8"/>
  <c r="D5227" i="8"/>
  <c r="E5227" i="8"/>
  <c r="I5227" i="8"/>
  <c r="D11364" i="8"/>
  <c r="E11364" i="8"/>
  <c r="I11364" i="8"/>
  <c r="D7925" i="8"/>
  <c r="E7925" i="8"/>
  <c r="I7925" i="8"/>
  <c r="D7924" i="8"/>
  <c r="E7924" i="8"/>
  <c r="I7924" i="8"/>
  <c r="D6682" i="8"/>
  <c r="E6682" i="8"/>
  <c r="I6682" i="8"/>
  <c r="D950" i="8"/>
  <c r="E950" i="8"/>
  <c r="I950" i="8"/>
  <c r="D958" i="8"/>
  <c r="E958" i="8"/>
  <c r="I958" i="8"/>
  <c r="D3376" i="8"/>
  <c r="E3376" i="8"/>
  <c r="I3376" i="8"/>
  <c r="D8872" i="8"/>
  <c r="E8872" i="8"/>
  <c r="I8872" i="8"/>
  <c r="D7678" i="8"/>
  <c r="E7678" i="8"/>
  <c r="I7678" i="8"/>
  <c r="D7677" i="8"/>
  <c r="E7677" i="8"/>
  <c r="I7677" i="8"/>
  <c r="D7646" i="8"/>
  <c r="E7646" i="8"/>
  <c r="I7646" i="8"/>
  <c r="D9710" i="8" l="1"/>
  <c r="E9710" i="8"/>
  <c r="I9710" i="8"/>
  <c r="D5021" i="8" l="1"/>
  <c r="E5021" i="8"/>
  <c r="I5021" i="8"/>
  <c r="D5020" i="8"/>
  <c r="E5020" i="8"/>
  <c r="I5020" i="8"/>
  <c r="D8519" i="8" l="1"/>
  <c r="E8519" i="8"/>
  <c r="I8519" i="8"/>
  <c r="D1997" i="8"/>
  <c r="E1997" i="8"/>
  <c r="I1997" i="8"/>
  <c r="D10215" i="8"/>
  <c r="E10215" i="8"/>
  <c r="I10215" i="8"/>
  <c r="D5907" i="8"/>
  <c r="E5907" i="8"/>
  <c r="I5907" i="8"/>
  <c r="D5947" i="8"/>
  <c r="E5947" i="8"/>
  <c r="I5947" i="8"/>
  <c r="D3859" i="8"/>
  <c r="E3859" i="8"/>
  <c r="I3859" i="8"/>
  <c r="D3643" i="8"/>
  <c r="D3644" i="8"/>
  <c r="D3645" i="8"/>
  <c r="E3643" i="8"/>
  <c r="E3644" i="8"/>
  <c r="E3645" i="8"/>
  <c r="I3643" i="8"/>
  <c r="I3644" i="8"/>
  <c r="I3645" i="8"/>
  <c r="D10632" i="8"/>
  <c r="E10632" i="8"/>
  <c r="I10632" i="8"/>
  <c r="D10629" i="8"/>
  <c r="E10629" i="8"/>
  <c r="I10629" i="8"/>
  <c r="D8965" i="8"/>
  <c r="E8965" i="8"/>
  <c r="I8965" i="8"/>
  <c r="D8964" i="8"/>
  <c r="E8964" i="8"/>
  <c r="I8964" i="8"/>
  <c r="D1460" i="8"/>
  <c r="E1460" i="8"/>
  <c r="I1460" i="8"/>
  <c r="D9560" i="8"/>
  <c r="E9560" i="8"/>
  <c r="I9560" i="8"/>
  <c r="D9578" i="8"/>
  <c r="E9578" i="8"/>
  <c r="I9578" i="8"/>
  <c r="D4874" i="8"/>
  <c r="E4874" i="8"/>
  <c r="I4874" i="8"/>
  <c r="D10214" i="8"/>
  <c r="E10214" i="8"/>
  <c r="I10214" i="8"/>
  <c r="D1454" i="8"/>
  <c r="E1454" i="8"/>
  <c r="I1454" i="8"/>
  <c r="D12606" i="8"/>
  <c r="E12606" i="8"/>
  <c r="I12606" i="8"/>
  <c r="D13412" i="8"/>
  <c r="E13412" i="8"/>
  <c r="I13412" i="8"/>
  <c r="D12828" i="8"/>
  <c r="E12828" i="8"/>
  <c r="I12828" i="8"/>
  <c r="D4872" i="8"/>
  <c r="E4872" i="8"/>
  <c r="I4872" i="8"/>
  <c r="D12605" i="8"/>
  <c r="E12605" i="8"/>
  <c r="I12605" i="8"/>
  <c r="D12604" i="8"/>
  <c r="E12604" i="8"/>
  <c r="I12604" i="8"/>
  <c r="D3393" i="8"/>
  <c r="E3393" i="8"/>
  <c r="I3393" i="8"/>
  <c r="D9831" i="8"/>
  <c r="E9831" i="8"/>
  <c r="I9831" i="8"/>
  <c r="D13681" i="8"/>
  <c r="E13681" i="8"/>
  <c r="I13681" i="8"/>
  <c r="D11101" i="8"/>
  <c r="E11101" i="8"/>
  <c r="I11101" i="8"/>
  <c r="D11100" i="8"/>
  <c r="E11100" i="8"/>
  <c r="I11100" i="8"/>
  <c r="D11099" i="8"/>
  <c r="E11099" i="8"/>
  <c r="I11099" i="8"/>
  <c r="D5017" i="8"/>
  <c r="E5017" i="8"/>
  <c r="I5017" i="8"/>
  <c r="D5016" i="8"/>
  <c r="E5016" i="8"/>
  <c r="I5016" i="8"/>
  <c r="D5014" i="8"/>
  <c r="E5014" i="8"/>
  <c r="I5014" i="8"/>
  <c r="D5013" i="8"/>
  <c r="E5013" i="8"/>
  <c r="I5013" i="8"/>
  <c r="D12919" i="8"/>
  <c r="E12919" i="8"/>
  <c r="I12919" i="8"/>
  <c r="D4617" i="8"/>
  <c r="E4617" i="8"/>
  <c r="I4617" i="8"/>
  <c r="D7414" i="8"/>
  <c r="E7414" i="8"/>
  <c r="I7414" i="8"/>
  <c r="D7413" i="8"/>
  <c r="E7413" i="8"/>
  <c r="I7413" i="8"/>
  <c r="D7412" i="8"/>
  <c r="E7412" i="8"/>
  <c r="I7412" i="8"/>
  <c r="D7411" i="8"/>
  <c r="E7411" i="8"/>
  <c r="I7411" i="8"/>
  <c r="D7676" i="8"/>
  <c r="E7676" i="8"/>
  <c r="I7676" i="8"/>
  <c r="D3858" i="8"/>
  <c r="E3858" i="8"/>
  <c r="I3858" i="8"/>
  <c r="D3857" i="8"/>
  <c r="E3857" i="8"/>
  <c r="I3857" i="8"/>
  <c r="D2750" i="8"/>
  <c r="E2750" i="8"/>
  <c r="I2750" i="8"/>
  <c r="D9694" i="8"/>
  <c r="E9694" i="8"/>
  <c r="I9694" i="8"/>
  <c r="D9693" i="8"/>
  <c r="E9693" i="8"/>
  <c r="I9693" i="8"/>
  <c r="D8871" i="8"/>
  <c r="E8871" i="8"/>
  <c r="I8871" i="8"/>
  <c r="D2376" i="8"/>
  <c r="E2376" i="8"/>
  <c r="I2376" i="8"/>
  <c r="D2399" i="8"/>
  <c r="E2399" i="8"/>
  <c r="I2399" i="8"/>
  <c r="D12133" i="8"/>
  <c r="E12133" i="8"/>
  <c r="I12133" i="8"/>
  <c r="D8309" i="8"/>
  <c r="E8309" i="8"/>
  <c r="I8309" i="8"/>
  <c r="D8310" i="8"/>
  <c r="E8310" i="8"/>
  <c r="I8310" i="8"/>
  <c r="D13320" i="8"/>
  <c r="E13320" i="8"/>
  <c r="I13320" i="8"/>
  <c r="D13319" i="8"/>
  <c r="E13319" i="8"/>
  <c r="I13319" i="8"/>
  <c r="D11745" i="8"/>
  <c r="E11745" i="8"/>
  <c r="I11745" i="8"/>
  <c r="D11744" i="8"/>
  <c r="E11744" i="8"/>
  <c r="I11744" i="8"/>
  <c r="D240" i="8"/>
  <c r="E240" i="8"/>
  <c r="I240" i="8"/>
  <c r="D266" i="8"/>
  <c r="E266" i="8"/>
  <c r="I266" i="8"/>
  <c r="D13411" i="8"/>
  <c r="E13411" i="8"/>
  <c r="I13411" i="8"/>
  <c r="D8963" i="8"/>
  <c r="E8963" i="8"/>
  <c r="I8963" i="8"/>
  <c r="D8962" i="8"/>
  <c r="E8962" i="8"/>
  <c r="I8962" i="8"/>
  <c r="D8961" i="8"/>
  <c r="E8961" i="8"/>
  <c r="I8961" i="8"/>
  <c r="D11363" i="8"/>
  <c r="E11363" i="8"/>
  <c r="I11363" i="8"/>
  <c r="D11362" i="8"/>
  <c r="E11362" i="8"/>
  <c r="I11362" i="8"/>
  <c r="D9357" i="8"/>
  <c r="E9357" i="8"/>
  <c r="I9357" i="8"/>
  <c r="D9356" i="8"/>
  <c r="E9356" i="8"/>
  <c r="I9356" i="8"/>
  <c r="D9355" i="8"/>
  <c r="E9355" i="8"/>
  <c r="I9355" i="8"/>
  <c r="D2527" i="8"/>
  <c r="E2527" i="8"/>
  <c r="I2527" i="8"/>
  <c r="D13125" i="8"/>
  <c r="D13126" i="8"/>
  <c r="D13127" i="8"/>
  <c r="E13125" i="8"/>
  <c r="E13126" i="8"/>
  <c r="E13127" i="8"/>
  <c r="I13125" i="8"/>
  <c r="I13126" i="8"/>
  <c r="I13127" i="8"/>
  <c r="D5903" i="8"/>
  <c r="E5903" i="8"/>
  <c r="I5903" i="8"/>
  <c r="D5898" i="8"/>
  <c r="E5898" i="8"/>
  <c r="I5898" i="8"/>
  <c r="D5897" i="8"/>
  <c r="E5897" i="8"/>
  <c r="I5897" i="8"/>
  <c r="D10644" i="8"/>
  <c r="E10644" i="8"/>
  <c r="I10644" i="8"/>
  <c r="D10639" i="8"/>
  <c r="E10639" i="8"/>
  <c r="I10639" i="8"/>
  <c r="D7918" i="8"/>
  <c r="E7918" i="8"/>
  <c r="I7918" i="8"/>
  <c r="D9559" i="8"/>
  <c r="E9559" i="8"/>
  <c r="I9559" i="8"/>
  <c r="D9558" i="8"/>
  <c r="E9558" i="8"/>
  <c r="I9558" i="8"/>
  <c r="D9557" i="8"/>
  <c r="E9557" i="8"/>
  <c r="I9557" i="8"/>
  <c r="D5212" i="8"/>
  <c r="E5212" i="8"/>
  <c r="I5212" i="8"/>
  <c r="D5211" i="8"/>
  <c r="E5211" i="8"/>
  <c r="I5211" i="8"/>
  <c r="D439" i="8"/>
  <c r="E439" i="8"/>
  <c r="I439" i="8"/>
  <c r="D1703" i="8"/>
  <c r="E1703" i="8"/>
  <c r="I1703" i="8"/>
  <c r="D2526" i="8"/>
  <c r="E2526" i="8"/>
  <c r="I2526" i="8"/>
  <c r="D2525" i="8"/>
  <c r="E2525" i="8"/>
  <c r="I2525" i="8"/>
  <c r="D3126" i="8"/>
  <c r="E3126" i="8"/>
  <c r="I3126" i="8"/>
  <c r="D3130" i="8"/>
  <c r="E3130" i="8"/>
  <c r="I3130" i="8"/>
  <c r="D12603" i="8"/>
  <c r="E12603" i="8"/>
  <c r="I12603" i="8"/>
  <c r="D8518" i="8"/>
  <c r="E8518" i="8"/>
  <c r="I8518" i="8"/>
  <c r="D8517" i="8"/>
  <c r="E8517" i="8"/>
  <c r="I8517" i="8"/>
  <c r="D12296" i="8"/>
  <c r="E12296" i="8"/>
  <c r="I12296" i="8"/>
  <c r="D12295" i="8"/>
  <c r="E12295" i="8"/>
  <c r="I12295" i="8"/>
  <c r="D8674" i="8"/>
  <c r="E8674" i="8"/>
  <c r="I8674" i="8"/>
  <c r="D8673" i="8"/>
  <c r="E8673" i="8"/>
  <c r="I8673" i="8"/>
  <c r="D8672" i="8"/>
  <c r="E8672" i="8"/>
  <c r="I8672" i="8"/>
  <c r="D11865" i="8"/>
  <c r="E11865" i="8"/>
  <c r="I11865" i="8"/>
  <c r="D11864" i="8"/>
  <c r="E11864" i="8"/>
  <c r="I11864" i="8"/>
  <c r="D11863" i="8"/>
  <c r="E11863" i="8"/>
  <c r="I11863" i="8"/>
  <c r="D11862" i="8"/>
  <c r="E11862" i="8"/>
  <c r="I11862" i="8"/>
  <c r="D3271" i="8"/>
  <c r="E3271" i="8"/>
  <c r="I3271" i="8"/>
  <c r="D10213" i="8"/>
  <c r="E10213" i="8"/>
  <c r="I10213" i="8"/>
  <c r="D12822" i="8"/>
  <c r="E12822" i="8"/>
  <c r="I12822" i="8"/>
  <c r="D4870" i="8"/>
  <c r="E4870" i="8"/>
  <c r="I4870" i="8"/>
  <c r="D1450" i="8"/>
  <c r="E1450" i="8"/>
  <c r="I1450" i="8"/>
  <c r="D3262" i="8"/>
  <c r="E3262" i="8"/>
  <c r="I3262" i="8"/>
  <c r="D3264" i="8"/>
  <c r="E3264" i="8"/>
  <c r="I3264" i="8"/>
  <c r="D12294" i="8"/>
  <c r="E12294" i="8"/>
  <c r="I12294" i="8"/>
  <c r="D13410" i="8"/>
  <c r="E13410" i="8"/>
  <c r="I13410" i="8"/>
  <c r="D1448" i="8"/>
  <c r="E1448" i="8"/>
  <c r="I1448" i="8"/>
  <c r="D6685" i="8"/>
  <c r="E6685" i="8"/>
  <c r="I6685" i="8"/>
  <c r="D13325" i="8"/>
  <c r="E13325" i="8"/>
  <c r="I13325" i="8"/>
  <c r="D13258" i="8"/>
  <c r="E13258" i="8"/>
  <c r="I13258" i="8"/>
  <c r="D12821" i="8"/>
  <c r="E12821" i="8"/>
  <c r="I12821" i="8"/>
  <c r="D4781" i="8"/>
  <c r="E4781" i="8"/>
  <c r="I4781" i="8"/>
  <c r="D10212" i="8"/>
  <c r="E10212" i="8"/>
  <c r="I10212" i="8"/>
  <c r="D2259" i="8"/>
  <c r="E2259" i="8"/>
  <c r="I2259" i="8"/>
  <c r="D10621" i="8"/>
  <c r="E10621" i="8"/>
  <c r="I10621" i="8"/>
  <c r="D3" i="8"/>
  <c r="E3" i="8"/>
  <c r="I3" i="8"/>
  <c r="D4" i="8"/>
  <c r="E4" i="8"/>
  <c r="I4" i="8"/>
  <c r="D5" i="8"/>
  <c r="E5" i="8"/>
  <c r="I5" i="8"/>
  <c r="D6" i="8"/>
  <c r="E6" i="8"/>
  <c r="I6" i="8"/>
  <c r="D7" i="8"/>
  <c r="E7" i="8"/>
  <c r="I7" i="8"/>
  <c r="D8" i="8"/>
  <c r="E8" i="8"/>
  <c r="I8" i="8"/>
  <c r="D9" i="8"/>
  <c r="E9" i="8"/>
  <c r="I9" i="8"/>
  <c r="D10" i="8"/>
  <c r="E10" i="8"/>
  <c r="I10" i="8"/>
  <c r="D11" i="8"/>
  <c r="E11" i="8"/>
  <c r="I11" i="8"/>
  <c r="D12" i="8"/>
  <c r="E12" i="8"/>
  <c r="I12" i="8"/>
  <c r="D13" i="8"/>
  <c r="E13" i="8"/>
  <c r="I13" i="8"/>
  <c r="D14" i="8"/>
  <c r="E14" i="8"/>
  <c r="I14" i="8"/>
  <c r="D15" i="8"/>
  <c r="E15" i="8"/>
  <c r="I15" i="8"/>
  <c r="D16" i="8"/>
  <c r="E16" i="8"/>
  <c r="I16" i="8"/>
  <c r="D11131" i="8"/>
  <c r="E11131" i="8"/>
  <c r="I11131" i="8"/>
  <c r="D11132" i="8"/>
  <c r="E11132" i="8"/>
  <c r="I11132" i="8"/>
  <c r="D11133" i="8"/>
  <c r="E11133" i="8"/>
  <c r="I11133" i="8"/>
  <c r="D11134" i="8"/>
  <c r="E11134" i="8"/>
  <c r="I11134" i="8"/>
  <c r="D11137" i="8"/>
  <c r="E11137" i="8"/>
  <c r="I11137" i="8"/>
  <c r="D11143" i="8"/>
  <c r="E11143" i="8"/>
  <c r="I11143" i="8"/>
  <c r="D11145" i="8"/>
  <c r="E11145" i="8"/>
  <c r="I11145" i="8"/>
  <c r="D11153" i="8"/>
  <c r="E11153" i="8"/>
  <c r="I11153" i="8"/>
  <c r="D11166" i="8"/>
  <c r="E11166" i="8"/>
  <c r="I11166" i="8"/>
  <c r="D19" i="8"/>
  <c r="E19" i="8"/>
  <c r="I19" i="8"/>
  <c r="D26" i="8"/>
  <c r="E26" i="8"/>
  <c r="I26" i="8"/>
  <c r="D27" i="8"/>
  <c r="E27" i="8"/>
  <c r="I27" i="8"/>
  <c r="D28" i="8"/>
  <c r="E28" i="8"/>
  <c r="I28" i="8"/>
  <c r="D29" i="8"/>
  <c r="E29" i="8"/>
  <c r="I29" i="8"/>
  <c r="D30" i="8"/>
  <c r="E30" i="8"/>
  <c r="I30" i="8"/>
  <c r="D31" i="8"/>
  <c r="E31" i="8"/>
  <c r="I31" i="8"/>
  <c r="D32" i="8"/>
  <c r="E32" i="8"/>
  <c r="I32" i="8"/>
  <c r="D33" i="8"/>
  <c r="E33" i="8"/>
  <c r="I33" i="8"/>
  <c r="D34" i="8"/>
  <c r="E34" i="8"/>
  <c r="I34" i="8"/>
  <c r="D17" i="8"/>
  <c r="E17" i="8"/>
  <c r="I17" i="8"/>
  <c r="D228" i="8"/>
  <c r="E228" i="8"/>
  <c r="I228" i="8"/>
  <c r="D233" i="8"/>
  <c r="E233" i="8"/>
  <c r="I233" i="8"/>
  <c r="D11197" i="8"/>
  <c r="E11197" i="8"/>
  <c r="I11197" i="8"/>
  <c r="D41" i="8"/>
  <c r="E41" i="8"/>
  <c r="I41" i="8"/>
  <c r="D43" i="8"/>
  <c r="E43" i="8"/>
  <c r="I43" i="8"/>
  <c r="D44" i="8"/>
  <c r="E44" i="8"/>
  <c r="I44" i="8"/>
  <c r="D45" i="8"/>
  <c r="E45" i="8"/>
  <c r="I45" i="8"/>
  <c r="D241" i="8"/>
  <c r="E241" i="8"/>
  <c r="I241" i="8"/>
  <c r="D246" i="8"/>
  <c r="E246" i="8"/>
  <c r="I246" i="8"/>
  <c r="D11214" i="8"/>
  <c r="E11214" i="8"/>
  <c r="I11214" i="8"/>
  <c r="D11260" i="8"/>
  <c r="E11260" i="8"/>
  <c r="I11260" i="8"/>
  <c r="D247" i="8"/>
  <c r="E247" i="8"/>
  <c r="I247" i="8"/>
  <c r="D248" i="8"/>
  <c r="E248" i="8"/>
  <c r="I248" i="8"/>
  <c r="D249" i="8"/>
  <c r="E249" i="8"/>
  <c r="I249" i="8"/>
  <c r="D250" i="8"/>
  <c r="E250" i="8"/>
  <c r="I250" i="8"/>
  <c r="D251" i="8"/>
  <c r="E251" i="8"/>
  <c r="I251" i="8"/>
  <c r="D252" i="8"/>
  <c r="E252" i="8"/>
  <c r="I252" i="8"/>
  <c r="D262" i="8"/>
  <c r="E262" i="8"/>
  <c r="I262" i="8"/>
  <c r="D265" i="8"/>
  <c r="E265" i="8"/>
  <c r="I265" i="8"/>
  <c r="D269" i="8"/>
  <c r="E269" i="8"/>
  <c r="I269" i="8"/>
  <c r="D272" i="8"/>
  <c r="E272" i="8"/>
  <c r="I272" i="8"/>
  <c r="D275" i="8"/>
  <c r="E275" i="8"/>
  <c r="I275" i="8"/>
  <c r="D290" i="8"/>
  <c r="E290" i="8"/>
  <c r="I290" i="8"/>
  <c r="D73" i="8"/>
  <c r="E73" i="8"/>
  <c r="I73" i="8"/>
  <c r="D292" i="8"/>
  <c r="E292" i="8"/>
  <c r="I292" i="8"/>
  <c r="D294" i="8"/>
  <c r="E294" i="8"/>
  <c r="I294" i="8"/>
  <c r="D79" i="8"/>
  <c r="E79" i="8"/>
  <c r="I79" i="8"/>
  <c r="D80" i="8"/>
  <c r="E80" i="8"/>
  <c r="I80" i="8"/>
  <c r="D298" i="8"/>
  <c r="E298" i="8"/>
  <c r="I298" i="8"/>
  <c r="D83" i="8"/>
  <c r="E83" i="8"/>
  <c r="I83" i="8"/>
  <c r="D299" i="8"/>
  <c r="E299" i="8"/>
  <c r="I299" i="8"/>
  <c r="D89" i="8"/>
  <c r="E89" i="8"/>
  <c r="I89" i="8"/>
  <c r="D301" i="8"/>
  <c r="E301" i="8"/>
  <c r="I301" i="8"/>
  <c r="D91" i="8"/>
  <c r="E91" i="8"/>
  <c r="I91" i="8"/>
  <c r="D305" i="8"/>
  <c r="E305" i="8"/>
  <c r="I305" i="8"/>
  <c r="D93" i="8"/>
  <c r="E93" i="8"/>
  <c r="I93" i="8"/>
  <c r="D320" i="8"/>
  <c r="E320" i="8"/>
  <c r="I320" i="8"/>
  <c r="D11283" i="8"/>
  <c r="E11283" i="8"/>
  <c r="I11283" i="8"/>
  <c r="D321" i="8"/>
  <c r="E321" i="8"/>
  <c r="I321" i="8"/>
  <c r="D322" i="8"/>
  <c r="E322" i="8"/>
  <c r="I322" i="8"/>
  <c r="D103" i="8"/>
  <c r="E103" i="8"/>
  <c r="I103" i="8"/>
  <c r="D12382" i="8"/>
  <c r="E12382" i="8"/>
  <c r="I12382" i="8"/>
  <c r="D324" i="8"/>
  <c r="E324" i="8"/>
  <c r="I324" i="8"/>
  <c r="D106" i="8"/>
  <c r="E106" i="8"/>
  <c r="I106" i="8"/>
  <c r="D107" i="8"/>
  <c r="E107" i="8"/>
  <c r="I107" i="8"/>
  <c r="D108" i="8"/>
  <c r="E108" i="8"/>
  <c r="I108" i="8"/>
  <c r="D112" i="8"/>
  <c r="E112" i="8"/>
  <c r="I112" i="8"/>
  <c r="D114" i="8"/>
  <c r="E114" i="8"/>
  <c r="I114" i="8"/>
  <c r="D331" i="8"/>
  <c r="E331" i="8"/>
  <c r="I331" i="8"/>
  <c r="D337" i="8"/>
  <c r="E337" i="8"/>
  <c r="I337" i="8"/>
  <c r="D338" i="8"/>
  <c r="E338" i="8"/>
  <c r="I338" i="8"/>
  <c r="D123" i="8"/>
  <c r="E123" i="8"/>
  <c r="I123" i="8"/>
  <c r="D339" i="8"/>
  <c r="E339" i="8"/>
  <c r="I339" i="8"/>
  <c r="D340" i="8"/>
  <c r="E340" i="8"/>
  <c r="I340" i="8"/>
  <c r="D341" i="8"/>
  <c r="E341" i="8"/>
  <c r="I341" i="8"/>
  <c r="D342" i="8"/>
  <c r="E342" i="8"/>
  <c r="I342" i="8"/>
  <c r="D343" i="8"/>
  <c r="E343" i="8"/>
  <c r="I343" i="8"/>
  <c r="D345" i="8"/>
  <c r="E345" i="8"/>
  <c r="I345" i="8"/>
  <c r="D346" i="8"/>
  <c r="E346" i="8"/>
  <c r="I346" i="8"/>
  <c r="D347" i="8"/>
  <c r="E347" i="8"/>
  <c r="I347" i="8"/>
  <c r="D348" i="8"/>
  <c r="E348" i="8"/>
  <c r="I348" i="8"/>
  <c r="D350" i="8"/>
  <c r="E350" i="8"/>
  <c r="I350" i="8"/>
  <c r="D353" i="8"/>
  <c r="E353" i="8"/>
  <c r="I353" i="8"/>
  <c r="D355" i="8"/>
  <c r="E355" i="8"/>
  <c r="I355" i="8"/>
  <c r="D356" i="8"/>
  <c r="E356" i="8"/>
  <c r="I356" i="8"/>
  <c r="D11410" i="8"/>
  <c r="E11410" i="8"/>
  <c r="I11410" i="8"/>
  <c r="D357" i="8"/>
  <c r="E357" i="8"/>
  <c r="I357" i="8"/>
  <c r="D359" i="8"/>
  <c r="E359" i="8"/>
  <c r="I359" i="8"/>
  <c r="D360" i="8"/>
  <c r="E360" i="8"/>
  <c r="I360" i="8"/>
  <c r="D142" i="8"/>
  <c r="E142" i="8"/>
  <c r="I142" i="8"/>
  <c r="D150" i="8"/>
  <c r="E150" i="8"/>
  <c r="I150" i="8"/>
  <c r="D151" i="8"/>
  <c r="E151" i="8"/>
  <c r="I151" i="8"/>
  <c r="D152" i="8"/>
  <c r="E152" i="8"/>
  <c r="I152" i="8"/>
  <c r="D154" i="8"/>
  <c r="E154" i="8"/>
  <c r="I154" i="8"/>
  <c r="D155" i="8"/>
  <c r="E155" i="8"/>
  <c r="I155" i="8"/>
  <c r="D371" i="8"/>
  <c r="E371" i="8"/>
  <c r="I371" i="8"/>
  <c r="D157" i="8"/>
  <c r="E157" i="8"/>
  <c r="I157" i="8"/>
  <c r="D380" i="8"/>
  <c r="E380" i="8"/>
  <c r="I380" i="8"/>
  <c r="D159" i="8"/>
  <c r="E159" i="8"/>
  <c r="I159" i="8"/>
  <c r="D381" i="8"/>
  <c r="E381" i="8"/>
  <c r="I381" i="8"/>
  <c r="D161" i="8"/>
  <c r="E161" i="8"/>
  <c r="I161" i="8"/>
  <c r="D162" i="8"/>
  <c r="E162" i="8"/>
  <c r="I162" i="8"/>
  <c r="D382" i="8"/>
  <c r="E382" i="8"/>
  <c r="I382" i="8"/>
  <c r="D11452" i="8"/>
  <c r="E11452" i="8"/>
  <c r="I11452" i="8"/>
  <c r="D11551" i="8"/>
  <c r="E11551" i="8"/>
  <c r="I11551" i="8"/>
  <c r="D11553" i="8"/>
  <c r="E11553" i="8"/>
  <c r="I11553" i="8"/>
  <c r="D11718" i="8"/>
  <c r="E11718" i="8"/>
  <c r="I11718" i="8"/>
  <c r="D11758" i="8"/>
  <c r="E11758" i="8"/>
  <c r="I11758" i="8"/>
  <c r="D164" i="8"/>
  <c r="E164" i="8"/>
  <c r="I164" i="8"/>
  <c r="D11776" i="8"/>
  <c r="E11776" i="8"/>
  <c r="I11776" i="8"/>
  <c r="D11777" i="8"/>
  <c r="E11777" i="8"/>
  <c r="I11777" i="8"/>
  <c r="D11778" i="8"/>
  <c r="E11778" i="8"/>
  <c r="I11778" i="8"/>
  <c r="D11816" i="8"/>
  <c r="E11816" i="8"/>
  <c r="I11816" i="8"/>
  <c r="D11971" i="8"/>
  <c r="E11971" i="8"/>
  <c r="I11971" i="8"/>
  <c r="D12075" i="8"/>
  <c r="E12075" i="8"/>
  <c r="I12075" i="8"/>
  <c r="D12332" i="8"/>
  <c r="E12332" i="8"/>
  <c r="I12332" i="8"/>
  <c r="D165" i="8"/>
  <c r="E165" i="8"/>
  <c r="I165" i="8"/>
  <c r="D385" i="8"/>
  <c r="E385" i="8"/>
  <c r="I385" i="8"/>
  <c r="D169" i="8"/>
  <c r="E169" i="8"/>
  <c r="I169" i="8"/>
  <c r="D170" i="8"/>
  <c r="E170" i="8"/>
  <c r="I170" i="8"/>
  <c r="D386" i="8"/>
  <c r="E386" i="8"/>
  <c r="I386" i="8"/>
  <c r="D387" i="8"/>
  <c r="E387" i="8"/>
  <c r="I387" i="8"/>
  <c r="D11129" i="8"/>
  <c r="E11129" i="8"/>
  <c r="I11129" i="8"/>
  <c r="D553" i="8"/>
  <c r="E553" i="8"/>
  <c r="I553" i="8"/>
  <c r="D594" i="8"/>
  <c r="E594" i="8"/>
  <c r="I594" i="8"/>
  <c r="D232" i="8"/>
  <c r="E232" i="8"/>
  <c r="I232" i="8"/>
  <c r="D600" i="8"/>
  <c r="E600" i="8"/>
  <c r="I600" i="8"/>
  <c r="D601" i="8"/>
  <c r="E601" i="8"/>
  <c r="I601" i="8"/>
  <c r="D620" i="8"/>
  <c r="E620" i="8"/>
  <c r="I620" i="8"/>
  <c r="D621" i="8"/>
  <c r="E621" i="8"/>
  <c r="I621" i="8"/>
  <c r="D625" i="8"/>
  <c r="E625" i="8"/>
  <c r="I625" i="8"/>
  <c r="D11130" i="8"/>
  <c r="E11130" i="8"/>
  <c r="I11130" i="8"/>
  <c r="D392" i="8"/>
  <c r="E392" i="8"/>
  <c r="I392" i="8"/>
  <c r="D396" i="8"/>
  <c r="E396" i="8"/>
  <c r="I396" i="8"/>
  <c r="D397" i="8"/>
  <c r="E397" i="8"/>
  <c r="I397" i="8"/>
  <c r="D690" i="8"/>
  <c r="E690" i="8"/>
  <c r="I690" i="8"/>
  <c r="D398" i="8"/>
  <c r="E398" i="8"/>
  <c r="I398" i="8"/>
  <c r="D702" i="8"/>
  <c r="E702" i="8"/>
  <c r="I702" i="8"/>
  <c r="D400" i="8"/>
  <c r="E400" i="8"/>
  <c r="I400" i="8"/>
  <c r="D401" i="8"/>
  <c r="E401" i="8"/>
  <c r="I401" i="8"/>
  <c r="D710" i="8"/>
  <c r="E710" i="8"/>
  <c r="I710" i="8"/>
  <c r="D402" i="8"/>
  <c r="E402" i="8"/>
  <c r="I402" i="8"/>
  <c r="D719" i="8"/>
  <c r="E719" i="8"/>
  <c r="I719" i="8"/>
  <c r="D411" i="8"/>
  <c r="E411" i="8"/>
  <c r="I411" i="8"/>
  <c r="D412" i="8"/>
  <c r="E412" i="8"/>
  <c r="I412" i="8"/>
  <c r="D413" i="8"/>
  <c r="E413" i="8"/>
  <c r="I413" i="8"/>
  <c r="D736" i="8"/>
  <c r="E736" i="8"/>
  <c r="I736" i="8"/>
  <c r="D414" i="8"/>
  <c r="E414" i="8"/>
  <c r="I414" i="8"/>
  <c r="D742" i="8"/>
  <c r="E742" i="8"/>
  <c r="I742" i="8"/>
  <c r="D417" i="8"/>
  <c r="E417" i="8"/>
  <c r="I417" i="8"/>
  <c r="D779" i="8"/>
  <c r="E779" i="8"/>
  <c r="I779" i="8"/>
  <c r="D8117" i="8"/>
  <c r="E8117" i="8"/>
  <c r="I8117" i="8"/>
  <c r="D8331" i="8"/>
  <c r="E8331" i="8"/>
  <c r="I8331" i="8"/>
  <c r="D448" i="8"/>
  <c r="E448" i="8"/>
  <c r="I448" i="8"/>
  <c r="D449" i="8"/>
  <c r="E449" i="8"/>
  <c r="I449" i="8"/>
  <c r="D450" i="8"/>
  <c r="E450" i="8"/>
  <c r="I450" i="8"/>
  <c r="D451" i="8"/>
  <c r="E451" i="8"/>
  <c r="I451" i="8"/>
  <c r="D648" i="8"/>
  <c r="E648" i="8"/>
  <c r="I648" i="8"/>
  <c r="D649" i="8"/>
  <c r="E649" i="8"/>
  <c r="I649" i="8"/>
  <c r="D655" i="8"/>
  <c r="E655" i="8"/>
  <c r="I655" i="8"/>
  <c r="D201" i="8"/>
  <c r="E201" i="8"/>
  <c r="I201" i="8"/>
  <c r="D10914" i="8"/>
  <c r="E10914" i="8"/>
  <c r="I10914" i="8"/>
  <c r="D202" i="8"/>
  <c r="E202" i="8"/>
  <c r="I202" i="8"/>
  <c r="D203" i="8"/>
  <c r="E203" i="8"/>
  <c r="I203" i="8"/>
  <c r="D204" i="8"/>
  <c r="E204" i="8"/>
  <c r="I204" i="8"/>
  <c r="D205" i="8"/>
  <c r="E205" i="8"/>
  <c r="I205" i="8"/>
  <c r="D206" i="8"/>
  <c r="E206" i="8"/>
  <c r="I206" i="8"/>
  <c r="D656" i="8"/>
  <c r="E656" i="8"/>
  <c r="I656" i="8"/>
  <c r="D657" i="8"/>
  <c r="E657" i="8"/>
  <c r="I657" i="8"/>
  <c r="D658" i="8"/>
  <c r="E658" i="8"/>
  <c r="I658" i="8"/>
  <c r="D659" i="8"/>
  <c r="E659" i="8"/>
  <c r="I659" i="8"/>
  <c r="D660" i="8"/>
  <c r="E660" i="8"/>
  <c r="I660" i="8"/>
  <c r="D661" i="8"/>
  <c r="E661" i="8"/>
  <c r="I661" i="8"/>
  <c r="D662" i="8"/>
  <c r="E662" i="8"/>
  <c r="I662" i="8"/>
  <c r="D663" i="8"/>
  <c r="E663" i="8"/>
  <c r="I663" i="8"/>
  <c r="D664" i="8"/>
  <c r="E664" i="8"/>
  <c r="I664" i="8"/>
  <c r="D216" i="8"/>
  <c r="E216" i="8"/>
  <c r="I216" i="8"/>
  <c r="D217" i="8"/>
  <c r="E217" i="8"/>
  <c r="I217" i="8"/>
  <c r="D218" i="8"/>
  <c r="E218" i="8"/>
  <c r="I218" i="8"/>
  <c r="D681" i="8"/>
  <c r="E681" i="8"/>
  <c r="I681" i="8"/>
  <c r="D665" i="8"/>
  <c r="E665" i="8"/>
  <c r="I665" i="8"/>
  <c r="D666" i="8"/>
  <c r="E666" i="8"/>
  <c r="I666" i="8"/>
  <c r="D222" i="8"/>
  <c r="E222" i="8"/>
  <c r="I222" i="8"/>
  <c r="D223" i="8"/>
  <c r="E223" i="8"/>
  <c r="I223" i="8"/>
  <c r="D224" i="8"/>
  <c r="E224" i="8"/>
  <c r="I224" i="8"/>
  <c r="D225" i="8"/>
  <c r="E225" i="8"/>
  <c r="I225" i="8"/>
  <c r="D667" i="8"/>
  <c r="E667" i="8"/>
  <c r="I667" i="8"/>
  <c r="D668" i="8"/>
  <c r="E668" i="8"/>
  <c r="I668" i="8"/>
  <c r="D669" i="8"/>
  <c r="E669" i="8"/>
  <c r="I669" i="8"/>
  <c r="D633" i="8"/>
  <c r="E633" i="8"/>
  <c r="I633" i="8"/>
  <c r="D634" i="8"/>
  <c r="E634" i="8"/>
  <c r="I634" i="8"/>
  <c r="D728" i="8"/>
  <c r="E728" i="8"/>
  <c r="I728" i="8"/>
  <c r="D511" i="8"/>
  <c r="E511" i="8"/>
  <c r="I511" i="8"/>
  <c r="D670" i="8"/>
  <c r="E670" i="8"/>
  <c r="I670" i="8"/>
  <c r="D234" i="8"/>
  <c r="E234" i="8"/>
  <c r="I234" i="8"/>
  <c r="D235" i="8"/>
  <c r="E235" i="8"/>
  <c r="I235" i="8"/>
  <c r="D10915" i="8"/>
  <c r="E10915" i="8"/>
  <c r="I10915" i="8"/>
  <c r="D236" i="8"/>
  <c r="E236" i="8"/>
  <c r="I236" i="8"/>
  <c r="D237" i="8"/>
  <c r="E237" i="8"/>
  <c r="I237" i="8"/>
  <c r="D238" i="8"/>
  <c r="E238" i="8"/>
  <c r="I238" i="8"/>
  <c r="D255" i="8"/>
  <c r="E255" i="8"/>
  <c r="I255" i="8"/>
  <c r="D256" i="8"/>
  <c r="E256" i="8"/>
  <c r="I256" i="8"/>
  <c r="D257" i="8"/>
  <c r="E257" i="8"/>
  <c r="I257" i="8"/>
  <c r="D10916" i="8"/>
  <c r="E10916" i="8"/>
  <c r="I10916" i="8"/>
  <c r="D10917" i="8"/>
  <c r="E10917" i="8"/>
  <c r="I10917" i="8"/>
  <c r="D258" i="8"/>
  <c r="E258" i="8"/>
  <c r="I258" i="8"/>
  <c r="D10925" i="8"/>
  <c r="E10925" i="8"/>
  <c r="I10925" i="8"/>
  <c r="D10926" i="8"/>
  <c r="E10926" i="8"/>
  <c r="I10926" i="8"/>
  <c r="D10931" i="8"/>
  <c r="E10931" i="8"/>
  <c r="I10931" i="8"/>
  <c r="D10938" i="8"/>
  <c r="E10938" i="8"/>
  <c r="I10938" i="8"/>
  <c r="D10939" i="8"/>
  <c r="E10939" i="8"/>
  <c r="I10939" i="8"/>
  <c r="D10943" i="8"/>
  <c r="E10943" i="8"/>
  <c r="I10943" i="8"/>
  <c r="D10944" i="8"/>
  <c r="E10944" i="8"/>
  <c r="I10944" i="8"/>
  <c r="D10945" i="8"/>
  <c r="E10945" i="8"/>
  <c r="I10945" i="8"/>
  <c r="D259" i="8"/>
  <c r="E259" i="8"/>
  <c r="I259" i="8"/>
  <c r="D260" i="8"/>
  <c r="E260" i="8"/>
  <c r="I260" i="8"/>
  <c r="D261" i="8"/>
  <c r="E261" i="8"/>
  <c r="I261" i="8"/>
  <c r="D263" i="8"/>
  <c r="E263" i="8"/>
  <c r="I263" i="8"/>
  <c r="D671" i="8"/>
  <c r="E671" i="8"/>
  <c r="I671" i="8"/>
  <c r="D672" i="8"/>
  <c r="E672" i="8"/>
  <c r="I672" i="8"/>
  <c r="D242" i="8"/>
  <c r="E242" i="8"/>
  <c r="I242" i="8"/>
  <c r="D243" i="8"/>
  <c r="E243" i="8"/>
  <c r="I243" i="8"/>
  <c r="D244" i="8"/>
  <c r="E244" i="8"/>
  <c r="I244" i="8"/>
  <c r="D330" i="8"/>
  <c r="E330" i="8"/>
  <c r="I330" i="8"/>
  <c r="D333" i="8"/>
  <c r="E333" i="8"/>
  <c r="I333" i="8"/>
  <c r="D334" i="8"/>
  <c r="E334" i="8"/>
  <c r="I334" i="8"/>
  <c r="D10635" i="8"/>
  <c r="E10635" i="8"/>
  <c r="I10635" i="8"/>
  <c r="D10888" i="8"/>
  <c r="E10888" i="8"/>
  <c r="I10888" i="8"/>
  <c r="D10689" i="8"/>
  <c r="E10689" i="8"/>
  <c r="I10689" i="8"/>
  <c r="D335" i="8"/>
  <c r="E335" i="8"/>
  <c r="I335" i="8"/>
  <c r="D10723" i="8"/>
  <c r="E10723" i="8"/>
  <c r="I10723" i="8"/>
  <c r="D352" i="8"/>
  <c r="E352" i="8"/>
  <c r="I352" i="8"/>
  <c r="D10751" i="8"/>
  <c r="E10751" i="8"/>
  <c r="I10751" i="8"/>
  <c r="D10765" i="8"/>
  <c r="E10765" i="8"/>
  <c r="I10765" i="8"/>
  <c r="D253" i="8"/>
  <c r="E253" i="8"/>
  <c r="I253" i="8"/>
  <c r="D254" i="8"/>
  <c r="E254" i="8"/>
  <c r="I254" i="8"/>
  <c r="D286" i="8"/>
  <c r="E286" i="8"/>
  <c r="I286" i="8"/>
  <c r="D287" i="8"/>
  <c r="E287" i="8"/>
  <c r="I287" i="8"/>
  <c r="D288" i="8"/>
  <c r="E288" i="8"/>
  <c r="I288" i="8"/>
  <c r="D289" i="8"/>
  <c r="E289" i="8"/>
  <c r="I289" i="8"/>
  <c r="D696" i="8"/>
  <c r="E696" i="8"/>
  <c r="I696" i="8"/>
  <c r="D697" i="8"/>
  <c r="E697" i="8"/>
  <c r="I697" i="8"/>
  <c r="D698" i="8"/>
  <c r="E698" i="8"/>
  <c r="I698" i="8"/>
  <c r="D10884" i="8"/>
  <c r="E10884" i="8"/>
  <c r="I10884" i="8"/>
  <c r="D293" i="8"/>
  <c r="E293" i="8"/>
  <c r="I293" i="8"/>
  <c r="D10904" i="8"/>
  <c r="E10904" i="8"/>
  <c r="I10904" i="8"/>
  <c r="D744" i="8"/>
  <c r="E744" i="8"/>
  <c r="I744" i="8"/>
  <c r="D699" i="8"/>
  <c r="E699" i="8"/>
  <c r="I699" i="8"/>
  <c r="D701" i="8"/>
  <c r="E701" i="8"/>
  <c r="I701" i="8"/>
  <c r="D704" i="8"/>
  <c r="E704" i="8"/>
  <c r="I704" i="8"/>
  <c r="D705" i="8"/>
  <c r="E705" i="8"/>
  <c r="I705" i="8"/>
  <c r="D706" i="8"/>
  <c r="E706" i="8"/>
  <c r="I706" i="8"/>
  <c r="D712" i="8"/>
  <c r="E712" i="8"/>
  <c r="I712" i="8"/>
  <c r="D10885" i="8"/>
  <c r="E10885" i="8"/>
  <c r="I10885" i="8"/>
  <c r="D713" i="8"/>
  <c r="E713" i="8"/>
  <c r="I713" i="8"/>
  <c r="D708" i="8"/>
  <c r="E708" i="8"/>
  <c r="I708" i="8"/>
  <c r="D709" i="8"/>
  <c r="E709" i="8"/>
  <c r="I709" i="8"/>
  <c r="D720" i="8"/>
  <c r="E720" i="8"/>
  <c r="I720" i="8"/>
  <c r="D276" i="8"/>
  <c r="E276" i="8"/>
  <c r="I276" i="8"/>
  <c r="D302" i="8"/>
  <c r="E302" i="8"/>
  <c r="I302" i="8"/>
  <c r="D303" i="8"/>
  <c r="E303" i="8"/>
  <c r="I303" i="8"/>
  <c r="D304" i="8"/>
  <c r="E304" i="8"/>
  <c r="I304" i="8"/>
  <c r="D711" i="8"/>
  <c r="E711" i="8"/>
  <c r="I711" i="8"/>
  <c r="D306" i="8"/>
  <c r="E306" i="8"/>
  <c r="I306" i="8"/>
  <c r="D307" i="8"/>
  <c r="E307" i="8"/>
  <c r="I307" i="8"/>
  <c r="D308" i="8"/>
  <c r="E308" i="8"/>
  <c r="I308" i="8"/>
  <c r="D309" i="8"/>
  <c r="E309" i="8"/>
  <c r="I309" i="8"/>
  <c r="D369" i="8"/>
  <c r="E369" i="8"/>
  <c r="I369" i="8"/>
  <c r="D370" i="8"/>
  <c r="E370" i="8"/>
  <c r="I370" i="8"/>
  <c r="D721" i="8"/>
  <c r="E721" i="8"/>
  <c r="I721" i="8"/>
  <c r="D748" i="8"/>
  <c r="E748" i="8"/>
  <c r="I748" i="8"/>
  <c r="D723" i="8"/>
  <c r="E723" i="8"/>
  <c r="I723" i="8"/>
  <c r="D724" i="8"/>
  <c r="E724" i="8"/>
  <c r="I724" i="8"/>
  <c r="D725" i="8"/>
  <c r="E725" i="8"/>
  <c r="I725" i="8"/>
  <c r="D726" i="8"/>
  <c r="E726" i="8"/>
  <c r="I726" i="8"/>
  <c r="D749" i="8"/>
  <c r="E749" i="8"/>
  <c r="I749" i="8"/>
  <c r="D403" i="8"/>
  <c r="E403" i="8"/>
  <c r="I403" i="8"/>
  <c r="D404" i="8"/>
  <c r="E404" i="8"/>
  <c r="I404" i="8"/>
  <c r="D408" i="8"/>
  <c r="E408" i="8"/>
  <c r="I408" i="8"/>
  <c r="D409" i="8"/>
  <c r="E409" i="8"/>
  <c r="I409" i="8"/>
  <c r="D410" i="8"/>
  <c r="E410" i="8"/>
  <c r="I410" i="8"/>
  <c r="D424" i="8"/>
  <c r="E424" i="8"/>
  <c r="I424" i="8"/>
  <c r="D734" i="8"/>
  <c r="E734" i="8"/>
  <c r="I734" i="8"/>
  <c r="D735" i="8"/>
  <c r="E735" i="8"/>
  <c r="I735" i="8"/>
  <c r="D430" i="8"/>
  <c r="E430" i="8"/>
  <c r="I430" i="8"/>
  <c r="D431" i="8"/>
  <c r="E431" i="8"/>
  <c r="I431" i="8"/>
  <c r="D432" i="8"/>
  <c r="E432" i="8"/>
  <c r="I432" i="8"/>
  <c r="D740" i="8"/>
  <c r="E740" i="8"/>
  <c r="I740" i="8"/>
  <c r="D741" i="8"/>
  <c r="E741" i="8"/>
  <c r="I741" i="8"/>
  <c r="D435" i="8"/>
  <c r="E435" i="8"/>
  <c r="I435" i="8"/>
  <c r="D743" i="8"/>
  <c r="E743" i="8"/>
  <c r="I743" i="8"/>
  <c r="D438" i="8"/>
  <c r="E438" i="8"/>
  <c r="I438" i="8"/>
  <c r="D310" i="8"/>
  <c r="E310" i="8"/>
  <c r="I310" i="8"/>
  <c r="D10225" i="8"/>
  <c r="E10225" i="8"/>
  <c r="I10225" i="8"/>
  <c r="D312" i="8"/>
  <c r="E312" i="8"/>
  <c r="I312" i="8"/>
  <c r="D313" i="8"/>
  <c r="E313" i="8"/>
  <c r="I313" i="8"/>
  <c r="D882" i="8"/>
  <c r="E882" i="8"/>
  <c r="I882" i="8"/>
  <c r="D883" i="8"/>
  <c r="E883" i="8"/>
  <c r="I883" i="8"/>
  <c r="D10260" i="8"/>
  <c r="E10260" i="8"/>
  <c r="I10260" i="8"/>
  <c r="D317" i="8"/>
  <c r="E317" i="8"/>
  <c r="I317" i="8"/>
  <c r="D10332" i="8"/>
  <c r="E10332" i="8"/>
  <c r="I10332" i="8"/>
  <c r="D10353" i="8"/>
  <c r="E10353" i="8"/>
  <c r="I10353" i="8"/>
  <c r="D10398" i="8"/>
  <c r="E10398" i="8"/>
  <c r="I10398" i="8"/>
  <c r="D10404" i="8"/>
  <c r="E10404" i="8"/>
  <c r="I10404" i="8"/>
  <c r="D10414" i="8"/>
  <c r="E10414" i="8"/>
  <c r="I10414" i="8"/>
  <c r="D10417" i="8"/>
  <c r="E10417" i="8"/>
  <c r="I10417" i="8"/>
  <c r="D884" i="8"/>
  <c r="E884" i="8"/>
  <c r="I884" i="8"/>
  <c r="D325" i="8"/>
  <c r="E325" i="8"/>
  <c r="I325" i="8"/>
  <c r="D10566" i="8"/>
  <c r="E10566" i="8"/>
  <c r="I10566" i="8"/>
  <c r="D362" i="8"/>
  <c r="E362" i="8"/>
  <c r="I362" i="8"/>
  <c r="D363" i="8"/>
  <c r="E363" i="8"/>
  <c r="I363" i="8"/>
  <c r="D10576" i="8"/>
  <c r="E10576" i="8"/>
  <c r="I10576" i="8"/>
  <c r="D924" i="8"/>
  <c r="E924" i="8"/>
  <c r="I924" i="8"/>
  <c r="D10578" i="8"/>
  <c r="E10578" i="8"/>
  <c r="I10578" i="8"/>
  <c r="D925" i="8"/>
  <c r="E925" i="8"/>
  <c r="I925" i="8"/>
  <c r="D926" i="8"/>
  <c r="E926" i="8"/>
  <c r="I926" i="8"/>
  <c r="D898" i="8"/>
  <c r="E898" i="8"/>
  <c r="I898" i="8"/>
  <c r="D899" i="8"/>
  <c r="E899" i="8"/>
  <c r="I899" i="8"/>
  <c r="D930" i="8"/>
  <c r="E930" i="8"/>
  <c r="I930" i="8"/>
  <c r="D886" i="8"/>
  <c r="E886" i="8"/>
  <c r="I886" i="8"/>
  <c r="D887" i="8"/>
  <c r="E887" i="8"/>
  <c r="I887" i="8"/>
  <c r="D888" i="8"/>
  <c r="E888" i="8"/>
  <c r="I888" i="8"/>
  <c r="D889" i="8"/>
  <c r="E889" i="8"/>
  <c r="I889" i="8"/>
  <c r="D890" i="8"/>
  <c r="E890" i="8"/>
  <c r="I890" i="8"/>
  <c r="D915" i="8"/>
  <c r="E915" i="8"/>
  <c r="I915" i="8"/>
  <c r="D891" i="8"/>
  <c r="E891" i="8"/>
  <c r="I891" i="8"/>
  <c r="D10584" i="8"/>
  <c r="E10584" i="8"/>
  <c r="I10584" i="8"/>
  <c r="D917" i="8"/>
  <c r="E917" i="8"/>
  <c r="I917" i="8"/>
  <c r="D919" i="8"/>
  <c r="E919" i="8"/>
  <c r="I919" i="8"/>
  <c r="D892" i="8"/>
  <c r="E892" i="8"/>
  <c r="I892" i="8"/>
  <c r="D922" i="8"/>
  <c r="E922" i="8"/>
  <c r="I922" i="8"/>
  <c r="D349" i="8"/>
  <c r="E349" i="8"/>
  <c r="I349" i="8"/>
  <c r="D894" i="8"/>
  <c r="E894" i="8"/>
  <c r="I894" i="8"/>
  <c r="D10586" i="8"/>
  <c r="E10586" i="8"/>
  <c r="I10586" i="8"/>
  <c r="D714" i="8"/>
  <c r="E714" i="8"/>
  <c r="I714" i="8"/>
  <c r="D934" i="8"/>
  <c r="E934" i="8"/>
  <c r="I934" i="8"/>
  <c r="D895" i="8"/>
  <c r="E895" i="8"/>
  <c r="I895" i="8"/>
  <c r="D896" i="8"/>
  <c r="E896" i="8"/>
  <c r="I896" i="8"/>
  <c r="D941" i="8"/>
  <c r="E941" i="8"/>
  <c r="I941" i="8"/>
  <c r="D944" i="8"/>
  <c r="E944" i="8"/>
  <c r="I944" i="8"/>
  <c r="D776" i="8"/>
  <c r="E776" i="8"/>
  <c r="I776" i="8"/>
  <c r="D905" i="8"/>
  <c r="E905" i="8"/>
  <c r="I905" i="8"/>
  <c r="D956" i="8"/>
  <c r="E956" i="8"/>
  <c r="I956" i="8"/>
  <c r="D957" i="8"/>
  <c r="E957" i="8"/>
  <c r="I957" i="8"/>
  <c r="D813" i="8"/>
  <c r="E813" i="8"/>
  <c r="I813" i="8"/>
  <c r="D962" i="8"/>
  <c r="E962" i="8"/>
  <c r="I962" i="8"/>
  <c r="D906" i="8"/>
  <c r="E906" i="8"/>
  <c r="I906" i="8"/>
  <c r="D364" i="8"/>
  <c r="E364" i="8"/>
  <c r="I364" i="8"/>
  <c r="D897" i="8"/>
  <c r="E897" i="8"/>
  <c r="I897" i="8"/>
  <c r="D366" i="8"/>
  <c r="E366" i="8"/>
  <c r="I366" i="8"/>
  <c r="D367" i="8"/>
  <c r="E367" i="8"/>
  <c r="I367" i="8"/>
  <c r="D368" i="8"/>
  <c r="E368" i="8"/>
  <c r="I368" i="8"/>
  <c r="D479" i="8"/>
  <c r="E479" i="8"/>
  <c r="I479" i="8"/>
  <c r="D480" i="8"/>
  <c r="E480" i="8"/>
  <c r="I480" i="8"/>
  <c r="D907" i="8"/>
  <c r="E907" i="8"/>
  <c r="I907" i="8"/>
  <c r="D372" i="8"/>
  <c r="E372" i="8"/>
  <c r="I372" i="8"/>
  <c r="D9716" i="8"/>
  <c r="E9716" i="8"/>
  <c r="I9716" i="8"/>
  <c r="D374" i="8"/>
  <c r="E374" i="8"/>
  <c r="I374" i="8"/>
  <c r="D375" i="8"/>
  <c r="E375" i="8"/>
  <c r="I375" i="8"/>
  <c r="D376" i="8"/>
  <c r="E376" i="8"/>
  <c r="I376" i="8"/>
  <c r="D377" i="8"/>
  <c r="E377" i="8"/>
  <c r="I377" i="8"/>
  <c r="D378" i="8"/>
  <c r="E378" i="8"/>
  <c r="I378" i="8"/>
  <c r="D379" i="8"/>
  <c r="E379" i="8"/>
  <c r="I379" i="8"/>
  <c r="D9717" i="8"/>
  <c r="E9717" i="8"/>
  <c r="I9717" i="8"/>
  <c r="D9718" i="8"/>
  <c r="E9718" i="8"/>
  <c r="I9718" i="8"/>
  <c r="D1230" i="8"/>
  <c r="E1230" i="8"/>
  <c r="I1230" i="8"/>
  <c r="D8957" i="8"/>
  <c r="E8957" i="8"/>
  <c r="I8957" i="8"/>
  <c r="D1231" i="8"/>
  <c r="E1231" i="8"/>
  <c r="I1231" i="8"/>
  <c r="D900" i="8"/>
  <c r="E900" i="8"/>
  <c r="I900" i="8"/>
  <c r="D902" i="8"/>
  <c r="E902" i="8"/>
  <c r="I902" i="8"/>
  <c r="D1232" i="8"/>
  <c r="E1232" i="8"/>
  <c r="I1232" i="8"/>
  <c r="D388" i="8"/>
  <c r="E388" i="8"/>
  <c r="I388" i="8"/>
  <c r="D1233" i="8"/>
  <c r="E1233" i="8"/>
  <c r="I1233" i="8"/>
  <c r="D390" i="8"/>
  <c r="E390" i="8"/>
  <c r="I390" i="8"/>
  <c r="D391" i="8"/>
  <c r="E391" i="8"/>
  <c r="I391" i="8"/>
  <c r="D1236" i="8"/>
  <c r="E1236" i="8"/>
  <c r="I1236" i="8"/>
  <c r="D393" i="8"/>
  <c r="E393" i="8"/>
  <c r="I393" i="8"/>
  <c r="D1238" i="8"/>
  <c r="E1238" i="8"/>
  <c r="I1238" i="8"/>
  <c r="D395" i="8"/>
  <c r="E395" i="8"/>
  <c r="I395" i="8"/>
  <c r="D1248" i="8"/>
  <c r="E1248" i="8"/>
  <c r="I1248" i="8"/>
  <c r="D1239" i="8"/>
  <c r="E1239" i="8"/>
  <c r="I1239" i="8"/>
  <c r="D8997" i="8"/>
  <c r="E8997" i="8"/>
  <c r="I8997" i="8"/>
  <c r="D9287" i="8"/>
  <c r="E9287" i="8"/>
  <c r="I9287" i="8"/>
  <c r="D9316" i="8"/>
  <c r="E9316" i="8"/>
  <c r="I9316" i="8"/>
  <c r="D1249" i="8"/>
  <c r="E1249" i="8"/>
  <c r="I1249" i="8"/>
  <c r="D9424" i="8"/>
  <c r="E9424" i="8"/>
  <c r="I9424" i="8"/>
  <c r="D9470" i="8"/>
  <c r="E9470" i="8"/>
  <c r="I9470" i="8"/>
  <c r="D9531" i="8"/>
  <c r="E9531" i="8"/>
  <c r="I9531" i="8"/>
  <c r="D405" i="8"/>
  <c r="E405" i="8"/>
  <c r="I405" i="8"/>
  <c r="D406" i="8"/>
  <c r="E406" i="8"/>
  <c r="I406" i="8"/>
  <c r="D407" i="8"/>
  <c r="E407" i="8"/>
  <c r="I407" i="8"/>
  <c r="D8771" i="8"/>
  <c r="E8771" i="8"/>
  <c r="I8771" i="8"/>
  <c r="D8812" i="8"/>
  <c r="E8812" i="8"/>
  <c r="I8812" i="8"/>
  <c r="D8813" i="8"/>
  <c r="E8813" i="8"/>
  <c r="I8813" i="8"/>
  <c r="D1250" i="8"/>
  <c r="E1250" i="8"/>
  <c r="I1250" i="8"/>
  <c r="D1240" i="8"/>
  <c r="E1240" i="8"/>
  <c r="I1240" i="8"/>
  <c r="D1252" i="8"/>
  <c r="E1252" i="8"/>
  <c r="I1252" i="8"/>
  <c r="D1241" i="8"/>
  <c r="E1241" i="8"/>
  <c r="I1241" i="8"/>
  <c r="D1242" i="8"/>
  <c r="E1242" i="8"/>
  <c r="I1242" i="8"/>
  <c r="D416" i="8"/>
  <c r="E416" i="8"/>
  <c r="I416" i="8"/>
  <c r="D1244" i="8"/>
  <c r="E1244" i="8"/>
  <c r="I1244" i="8"/>
  <c r="D1246" i="8"/>
  <c r="E1246" i="8"/>
  <c r="I1246" i="8"/>
  <c r="D903" i="8"/>
  <c r="E903" i="8"/>
  <c r="I903" i="8"/>
  <c r="D904" i="8"/>
  <c r="E904" i="8"/>
  <c r="I904" i="8"/>
  <c r="D1247" i="8"/>
  <c r="E1247" i="8"/>
  <c r="I1247" i="8"/>
  <c r="D422" i="8"/>
  <c r="E422" i="8"/>
  <c r="I422" i="8"/>
  <c r="D423" i="8"/>
  <c r="E423" i="8"/>
  <c r="I423" i="8"/>
  <c r="D481" i="8"/>
  <c r="E481" i="8"/>
  <c r="I481" i="8"/>
  <c r="D1410" i="8"/>
  <c r="E1410" i="8"/>
  <c r="I1410" i="8"/>
  <c r="D426" i="8"/>
  <c r="E426" i="8"/>
  <c r="I426" i="8"/>
  <c r="D1369" i="8"/>
  <c r="E1369" i="8"/>
  <c r="I1369" i="8"/>
  <c r="D1370" i="8"/>
  <c r="E1370" i="8"/>
  <c r="I1370" i="8"/>
  <c r="D1411" i="8"/>
  <c r="E1411" i="8"/>
  <c r="I1411" i="8"/>
  <c r="D1412" i="8"/>
  <c r="E1412" i="8"/>
  <c r="I1412" i="8"/>
  <c r="D1413" i="8"/>
  <c r="E1413" i="8"/>
  <c r="I1413" i="8"/>
  <c r="D1439" i="8"/>
  <c r="E1439" i="8"/>
  <c r="I1439" i="8"/>
  <c r="D1414" i="8"/>
  <c r="E1414" i="8"/>
  <c r="I1414" i="8"/>
  <c r="D498" i="8"/>
  <c r="E498" i="8"/>
  <c r="I498" i="8"/>
  <c r="D1416" i="8"/>
  <c r="E1416" i="8"/>
  <c r="I1416" i="8"/>
  <c r="D1371" i="8"/>
  <c r="E1371" i="8"/>
  <c r="I1371" i="8"/>
  <c r="D1417" i="8"/>
  <c r="E1417" i="8"/>
  <c r="I1417" i="8"/>
  <c r="D1419" i="8"/>
  <c r="E1419" i="8"/>
  <c r="I1419" i="8"/>
  <c r="D1420" i="8"/>
  <c r="E1420" i="8"/>
  <c r="I1420" i="8"/>
  <c r="D1440" i="8"/>
  <c r="E1440" i="8"/>
  <c r="I1440" i="8"/>
  <c r="D1372" i="8"/>
  <c r="E1372" i="8"/>
  <c r="I1372" i="8"/>
  <c r="D442" i="8"/>
  <c r="E442" i="8"/>
  <c r="I442" i="8"/>
  <c r="D1373" i="8"/>
  <c r="E1373" i="8"/>
  <c r="I1373" i="8"/>
  <c r="D1421" i="8"/>
  <c r="E1421" i="8"/>
  <c r="I1421" i="8"/>
  <c r="D1422" i="8"/>
  <c r="E1422" i="8"/>
  <c r="I1422" i="8"/>
  <c r="D1375" i="8"/>
  <c r="E1375" i="8"/>
  <c r="I1375" i="8"/>
  <c r="D1376" i="8"/>
  <c r="E1376" i="8"/>
  <c r="I1376" i="8"/>
  <c r="D1377" i="8"/>
  <c r="E1377" i="8"/>
  <c r="I1377" i="8"/>
  <c r="D1378" i="8"/>
  <c r="E1378" i="8"/>
  <c r="I1378" i="8"/>
  <c r="D1434" i="8"/>
  <c r="E1434" i="8"/>
  <c r="I1434" i="8"/>
  <c r="D1379" i="8"/>
  <c r="E1379" i="8"/>
  <c r="I1379" i="8"/>
  <c r="D1435" i="8"/>
  <c r="E1435" i="8"/>
  <c r="I1435" i="8"/>
  <c r="D1436" i="8"/>
  <c r="E1436" i="8"/>
  <c r="I1436" i="8"/>
  <c r="D1380" i="8"/>
  <c r="E1380" i="8"/>
  <c r="I1380" i="8"/>
  <c r="D1437" i="8"/>
  <c r="E1437" i="8"/>
  <c r="I1437" i="8"/>
  <c r="D1385" i="8"/>
  <c r="E1385" i="8"/>
  <c r="I1385" i="8"/>
  <c r="D1386" i="8"/>
  <c r="E1386" i="8"/>
  <c r="I1386" i="8"/>
  <c r="D1387" i="8"/>
  <c r="E1387" i="8"/>
  <c r="I1387" i="8"/>
  <c r="D459" i="8"/>
  <c r="E459" i="8"/>
  <c r="I459" i="8"/>
  <c r="D1388" i="8"/>
  <c r="E1388" i="8"/>
  <c r="I1388" i="8"/>
  <c r="D1392" i="8"/>
  <c r="E1392" i="8"/>
  <c r="I1392" i="8"/>
  <c r="D1393" i="8"/>
  <c r="E1393" i="8"/>
  <c r="I1393" i="8"/>
  <c r="D463" i="8"/>
  <c r="E463" i="8"/>
  <c r="I463" i="8"/>
  <c r="D1441" i="8"/>
  <c r="E1441" i="8"/>
  <c r="I1441" i="8"/>
  <c r="D1446" i="8"/>
  <c r="E1446" i="8"/>
  <c r="I1446" i="8"/>
  <c r="D7977" i="8"/>
  <c r="E7977" i="8"/>
  <c r="I7977" i="8"/>
  <c r="D1423" i="8"/>
  <c r="E1423" i="8"/>
  <c r="I1423" i="8"/>
  <c r="D1426" i="8"/>
  <c r="E1426" i="8"/>
  <c r="I1426" i="8"/>
  <c r="D1447" i="8"/>
  <c r="E1447" i="8"/>
  <c r="I1447" i="8"/>
  <c r="D1396" i="8"/>
  <c r="E1396" i="8"/>
  <c r="I1396" i="8"/>
  <c r="D599" i="8"/>
  <c r="E599" i="8"/>
  <c r="I599" i="8"/>
  <c r="D472" i="8"/>
  <c r="E472" i="8"/>
  <c r="I472" i="8"/>
  <c r="D473" i="8"/>
  <c r="E473" i="8"/>
  <c r="I473" i="8"/>
  <c r="D474" i="8"/>
  <c r="E474" i="8"/>
  <c r="I474" i="8"/>
  <c r="D475" i="8"/>
  <c r="E475" i="8"/>
  <c r="I475" i="8"/>
  <c r="D1400" i="8"/>
  <c r="E1400" i="8"/>
  <c r="I1400" i="8"/>
  <c r="D477" i="8"/>
  <c r="E477" i="8"/>
  <c r="I477" i="8"/>
  <c r="D478" i="8"/>
  <c r="E478" i="8"/>
  <c r="I478" i="8"/>
  <c r="D1427" i="8"/>
  <c r="E1427" i="8"/>
  <c r="I1427" i="8"/>
  <c r="D1428" i="8"/>
  <c r="E1428" i="8"/>
  <c r="I1428" i="8"/>
  <c r="D1429" i="8"/>
  <c r="E1429" i="8"/>
  <c r="I1429" i="8"/>
  <c r="D1430" i="8"/>
  <c r="E1430" i="8"/>
  <c r="I1430" i="8"/>
  <c r="D1401" i="8"/>
  <c r="E1401" i="8"/>
  <c r="I1401" i="8"/>
  <c r="D484" i="8"/>
  <c r="E484" i="8"/>
  <c r="I484" i="8"/>
  <c r="D485" i="8"/>
  <c r="E485" i="8"/>
  <c r="I485" i="8"/>
  <c r="D2096" i="8"/>
  <c r="E2096" i="8"/>
  <c r="I2096" i="8"/>
  <c r="D487" i="8"/>
  <c r="E487" i="8"/>
  <c r="I487" i="8"/>
  <c r="D488" i="8"/>
  <c r="E488" i="8"/>
  <c r="I488" i="8"/>
  <c r="D489" i="8"/>
  <c r="E489" i="8"/>
  <c r="I489" i="8"/>
  <c r="D516" i="8"/>
  <c r="E516" i="8"/>
  <c r="I516" i="8"/>
  <c r="D1432" i="8"/>
  <c r="E1432" i="8"/>
  <c r="I1432" i="8"/>
  <c r="D492" i="8"/>
  <c r="E492" i="8"/>
  <c r="I492" i="8"/>
  <c r="D493" i="8"/>
  <c r="E493" i="8"/>
  <c r="I493" i="8"/>
  <c r="D1655" i="8"/>
  <c r="E1655" i="8"/>
  <c r="I1655" i="8"/>
  <c r="D530" i="8"/>
  <c r="E530" i="8"/>
  <c r="I530" i="8"/>
  <c r="D1647" i="8"/>
  <c r="E1647" i="8"/>
  <c r="I1647" i="8"/>
  <c r="D533" i="8"/>
  <c r="E533" i="8"/>
  <c r="I533" i="8"/>
  <c r="D534" i="8"/>
  <c r="E534" i="8"/>
  <c r="I534" i="8"/>
  <c r="D1648" i="8"/>
  <c r="E1648" i="8"/>
  <c r="I1648" i="8"/>
  <c r="D536" i="8"/>
  <c r="E536" i="8"/>
  <c r="I536" i="8"/>
  <c r="D537" i="8"/>
  <c r="E537" i="8"/>
  <c r="I537" i="8"/>
  <c r="D538" i="8"/>
  <c r="E538" i="8"/>
  <c r="I538" i="8"/>
  <c r="D1649" i="8"/>
  <c r="E1649" i="8"/>
  <c r="I1649" i="8"/>
  <c r="D1650" i="8"/>
  <c r="E1650" i="8"/>
  <c r="I1650" i="8"/>
  <c r="D1651" i="8"/>
  <c r="E1651" i="8"/>
  <c r="I1651" i="8"/>
  <c r="D1652" i="8"/>
  <c r="E1652" i="8"/>
  <c r="I1652" i="8"/>
  <c r="D1654" i="8"/>
  <c r="E1654" i="8"/>
  <c r="I1654" i="8"/>
  <c r="D545" i="8"/>
  <c r="E545" i="8"/>
  <c r="I545" i="8"/>
  <c r="D1709" i="8"/>
  <c r="E1709" i="8"/>
  <c r="I1709" i="8"/>
  <c r="D1831" i="8"/>
  <c r="E1831" i="8"/>
  <c r="I1831" i="8"/>
  <c r="D7866" i="8"/>
  <c r="E7866" i="8"/>
  <c r="I7866" i="8"/>
  <c r="D7868" i="8"/>
  <c r="E7868" i="8"/>
  <c r="I7868" i="8"/>
  <c r="D7877" i="8"/>
  <c r="E7877" i="8"/>
  <c r="I7877" i="8"/>
  <c r="D7878" i="8"/>
  <c r="E7878" i="8"/>
  <c r="I7878" i="8"/>
  <c r="D7881" i="8"/>
  <c r="E7881" i="8"/>
  <c r="I7881" i="8"/>
  <c r="D7882" i="8"/>
  <c r="E7882" i="8"/>
  <c r="I7882" i="8"/>
  <c r="D1656" i="8"/>
  <c r="E1656" i="8"/>
  <c r="I1656" i="8"/>
  <c r="D1701" i="8"/>
  <c r="E1701" i="8"/>
  <c r="I1701" i="8"/>
  <c r="D1657" i="8"/>
  <c r="E1657" i="8"/>
  <c r="I1657" i="8"/>
  <c r="D556" i="8"/>
  <c r="E556" i="8"/>
  <c r="I556" i="8"/>
  <c r="D557" i="8"/>
  <c r="E557" i="8"/>
  <c r="I557" i="8"/>
  <c r="D558" i="8"/>
  <c r="E558" i="8"/>
  <c r="I558" i="8"/>
  <c r="D1658" i="8"/>
  <c r="E1658" i="8"/>
  <c r="I1658" i="8"/>
  <c r="D560" i="8"/>
  <c r="E560" i="8"/>
  <c r="I560" i="8"/>
  <c r="D7883" i="8"/>
  <c r="E7883" i="8"/>
  <c r="I7883" i="8"/>
  <c r="D7884" i="8"/>
  <c r="E7884" i="8"/>
  <c r="I7884" i="8"/>
  <c r="D561" i="8"/>
  <c r="E561" i="8"/>
  <c r="I561" i="8"/>
  <c r="D7885" i="8"/>
  <c r="E7885" i="8"/>
  <c r="I7885" i="8"/>
  <c r="D7886" i="8"/>
  <c r="E7886" i="8"/>
  <c r="I7886" i="8"/>
  <c r="D7794" i="8"/>
  <c r="E7794" i="8"/>
  <c r="I7794" i="8"/>
  <c r="D562" i="8"/>
  <c r="E562" i="8"/>
  <c r="I562" i="8"/>
  <c r="D1659" i="8"/>
  <c r="E1659" i="8"/>
  <c r="I1659" i="8"/>
  <c r="D1660" i="8"/>
  <c r="E1660" i="8"/>
  <c r="I1660" i="8"/>
  <c r="D1661" i="8"/>
  <c r="E1661" i="8"/>
  <c r="I1661" i="8"/>
  <c r="D1662" i="8"/>
  <c r="E1662" i="8"/>
  <c r="I1662" i="8"/>
  <c r="D1663" i="8"/>
  <c r="E1663" i="8"/>
  <c r="I1663" i="8"/>
  <c r="D569" i="8"/>
  <c r="E569" i="8"/>
  <c r="I569" i="8"/>
  <c r="D570" i="8"/>
  <c r="E570" i="8"/>
  <c r="I570" i="8"/>
  <c r="D571" i="8"/>
  <c r="E571" i="8"/>
  <c r="I571" i="8"/>
  <c r="D572" i="8"/>
  <c r="E572" i="8"/>
  <c r="I572" i="8"/>
  <c r="D573" i="8"/>
  <c r="E573" i="8"/>
  <c r="I573" i="8"/>
  <c r="D574" i="8"/>
  <c r="E574" i="8"/>
  <c r="I574" i="8"/>
  <c r="D7795" i="8"/>
  <c r="E7795" i="8"/>
  <c r="I7795" i="8"/>
  <c r="D576" i="8"/>
  <c r="E576" i="8"/>
  <c r="I576" i="8"/>
  <c r="D7803" i="8"/>
  <c r="E7803" i="8"/>
  <c r="I7803" i="8"/>
  <c r="D7812" i="8"/>
  <c r="E7812" i="8"/>
  <c r="I7812" i="8"/>
  <c r="D7819" i="8"/>
  <c r="E7819" i="8"/>
  <c r="I7819" i="8"/>
  <c r="D7829" i="8"/>
  <c r="E7829" i="8"/>
  <c r="I7829" i="8"/>
  <c r="D1664" i="8"/>
  <c r="E1664" i="8"/>
  <c r="I1664" i="8"/>
  <c r="D580" i="8"/>
  <c r="E580" i="8"/>
  <c r="I580" i="8"/>
  <c r="D581" i="8"/>
  <c r="E581" i="8"/>
  <c r="I581" i="8"/>
  <c r="D582" i="8"/>
  <c r="E582" i="8"/>
  <c r="I582" i="8"/>
  <c r="D583" i="8"/>
  <c r="E583" i="8"/>
  <c r="I583" i="8"/>
  <c r="D7834" i="8"/>
  <c r="E7834" i="8"/>
  <c r="I7834" i="8"/>
  <c r="D584" i="8"/>
  <c r="E584" i="8"/>
  <c r="I584" i="8"/>
  <c r="D1665" i="8"/>
  <c r="E1665" i="8"/>
  <c r="I1665" i="8"/>
  <c r="D1666" i="8"/>
  <c r="E1666" i="8"/>
  <c r="I1666" i="8"/>
  <c r="D1667" i="8"/>
  <c r="E1667" i="8"/>
  <c r="I1667" i="8"/>
  <c r="D1670" i="8"/>
  <c r="E1670" i="8"/>
  <c r="I1670" i="8"/>
  <c r="D1671" i="8"/>
  <c r="E1671" i="8"/>
  <c r="I1671" i="8"/>
  <c r="D1682" i="8"/>
  <c r="E1682" i="8"/>
  <c r="I1682" i="8"/>
  <c r="D1697" i="8"/>
  <c r="E1697" i="8"/>
  <c r="I1697" i="8"/>
  <c r="D1702" i="8"/>
  <c r="E1702" i="8"/>
  <c r="I1702" i="8"/>
  <c r="D7835" i="8"/>
  <c r="E7835" i="8"/>
  <c r="I7835" i="8"/>
  <c r="D595" i="8"/>
  <c r="E595" i="8"/>
  <c r="I595" i="8"/>
  <c r="D1698" i="8"/>
  <c r="E1698" i="8"/>
  <c r="I1698" i="8"/>
  <c r="D1699" i="8"/>
  <c r="E1699" i="8"/>
  <c r="I1699" i="8"/>
  <c r="D7887" i="8"/>
  <c r="E7887" i="8"/>
  <c r="I7887" i="8"/>
  <c r="D7888" i="8"/>
  <c r="E7888" i="8"/>
  <c r="I7888" i="8"/>
  <c r="D1700" i="8"/>
  <c r="E1700" i="8"/>
  <c r="I1700" i="8"/>
  <c r="D607" i="8"/>
  <c r="E607" i="8"/>
  <c r="I607" i="8"/>
  <c r="D608" i="8"/>
  <c r="E608" i="8"/>
  <c r="I608" i="8"/>
  <c r="D609" i="8"/>
  <c r="E609" i="8"/>
  <c r="I609" i="8"/>
  <c r="D7838" i="8"/>
  <c r="E7838" i="8"/>
  <c r="I7838" i="8"/>
  <c r="D610" i="8"/>
  <c r="E610" i="8"/>
  <c r="I610" i="8"/>
  <c r="D7840" i="8"/>
  <c r="E7840" i="8"/>
  <c r="I7840" i="8"/>
  <c r="D7848" i="8"/>
  <c r="E7848" i="8"/>
  <c r="I7848" i="8"/>
  <c r="D611" i="8"/>
  <c r="E611" i="8"/>
  <c r="I611" i="8"/>
  <c r="D612" i="8"/>
  <c r="E612" i="8"/>
  <c r="I612" i="8"/>
  <c r="D613" i="8"/>
  <c r="E613" i="8"/>
  <c r="I613" i="8"/>
  <c r="D1837" i="8"/>
  <c r="E1837" i="8"/>
  <c r="I1837" i="8"/>
  <c r="D615" i="8"/>
  <c r="E615" i="8"/>
  <c r="I615" i="8"/>
  <c r="D616" i="8"/>
  <c r="E616" i="8"/>
  <c r="I616" i="8"/>
  <c r="D617" i="8"/>
  <c r="E617" i="8"/>
  <c r="I617" i="8"/>
  <c r="D1833" i="8"/>
  <c r="E1833" i="8"/>
  <c r="I1833" i="8"/>
  <c r="D619" i="8"/>
  <c r="E619" i="8"/>
  <c r="I619" i="8"/>
  <c r="D1838" i="8"/>
  <c r="E1838" i="8"/>
  <c r="I1838" i="8"/>
  <c r="D1839" i="8"/>
  <c r="E1839" i="8"/>
  <c r="I1839" i="8"/>
  <c r="D7851" i="8"/>
  <c r="E7851" i="8"/>
  <c r="I7851" i="8"/>
  <c r="D7861" i="8"/>
  <c r="E7861" i="8"/>
  <c r="I7861" i="8"/>
  <c r="D7889" i="8"/>
  <c r="E7889" i="8"/>
  <c r="I7889" i="8"/>
  <c r="D622" i="8"/>
  <c r="E622" i="8"/>
  <c r="I622" i="8"/>
  <c r="D623" i="8"/>
  <c r="E623" i="8"/>
  <c r="I623" i="8"/>
  <c r="D624" i="8"/>
  <c r="E624" i="8"/>
  <c r="I624" i="8"/>
  <c r="D1840" i="8"/>
  <c r="E1840" i="8"/>
  <c r="I1840" i="8"/>
  <c r="D626" i="8"/>
  <c r="E626" i="8"/>
  <c r="I626" i="8"/>
  <c r="D627" i="8"/>
  <c r="E627" i="8"/>
  <c r="I627" i="8"/>
  <c r="D732" i="8"/>
  <c r="E732" i="8"/>
  <c r="I732" i="8"/>
  <c r="D7890" i="8"/>
  <c r="E7890" i="8"/>
  <c r="I7890" i="8"/>
  <c r="D7891" i="8"/>
  <c r="E7891" i="8"/>
  <c r="I7891" i="8"/>
  <c r="D7892" i="8"/>
  <c r="E7892" i="8"/>
  <c r="I7892" i="8"/>
  <c r="D7893" i="8"/>
  <c r="E7893" i="8"/>
  <c r="I7893" i="8"/>
  <c r="D7894" i="8"/>
  <c r="E7894" i="8"/>
  <c r="I7894" i="8"/>
  <c r="D7896" i="8"/>
  <c r="E7896" i="8"/>
  <c r="I7896" i="8"/>
  <c r="D733" i="8"/>
  <c r="E733" i="8"/>
  <c r="I733" i="8"/>
  <c r="D7914" i="8"/>
  <c r="E7914" i="8"/>
  <c r="I7914" i="8"/>
  <c r="D7917" i="8"/>
  <c r="E7917" i="8"/>
  <c r="I7917" i="8"/>
  <c r="D7920" i="8"/>
  <c r="E7920" i="8"/>
  <c r="I7920" i="8"/>
  <c r="D7923" i="8"/>
  <c r="E7923" i="8"/>
  <c r="I7923" i="8"/>
  <c r="D7930" i="8"/>
  <c r="E7930" i="8"/>
  <c r="I7930" i="8"/>
  <c r="D7933" i="8"/>
  <c r="E7933" i="8"/>
  <c r="I7933" i="8"/>
  <c r="D7934" i="8"/>
  <c r="E7934" i="8"/>
  <c r="I7934" i="8"/>
  <c r="D7935" i="8"/>
  <c r="E7935" i="8"/>
  <c r="I7935" i="8"/>
  <c r="D942" i="8"/>
  <c r="E942" i="8"/>
  <c r="I942" i="8"/>
  <c r="D1079" i="8"/>
  <c r="E1079" i="8"/>
  <c r="I1079" i="8"/>
  <c r="D1251" i="8"/>
  <c r="E1251" i="8"/>
  <c r="I1251" i="8"/>
  <c r="D1449" i="8"/>
  <c r="E1449" i="8"/>
  <c r="I1449" i="8"/>
  <c r="D635" i="8"/>
  <c r="E635" i="8"/>
  <c r="I635" i="8"/>
  <c r="D636" i="8"/>
  <c r="E636" i="8"/>
  <c r="I636" i="8"/>
  <c r="D1841" i="8"/>
  <c r="E1841" i="8"/>
  <c r="I1841" i="8"/>
  <c r="D7734" i="8"/>
  <c r="E7734" i="8"/>
  <c r="I7734" i="8"/>
  <c r="D7739" i="8"/>
  <c r="E7739" i="8"/>
  <c r="I7739" i="8"/>
  <c r="D7746" i="8"/>
  <c r="E7746" i="8"/>
  <c r="I7746" i="8"/>
  <c r="D638" i="8"/>
  <c r="E638" i="8"/>
  <c r="I638" i="8"/>
  <c r="D639" i="8"/>
  <c r="E639" i="8"/>
  <c r="I639" i="8"/>
  <c r="D640" i="8"/>
  <c r="E640" i="8"/>
  <c r="I640" i="8"/>
  <c r="D641" i="8"/>
  <c r="E641" i="8"/>
  <c r="I641" i="8"/>
  <c r="D642" i="8"/>
  <c r="E642" i="8"/>
  <c r="I642" i="8"/>
  <c r="D7729" i="8"/>
  <c r="E7729" i="8"/>
  <c r="I7729" i="8"/>
  <c r="D643" i="8"/>
  <c r="E643" i="8"/>
  <c r="I643" i="8"/>
  <c r="D644" i="8"/>
  <c r="E644" i="8"/>
  <c r="I644" i="8"/>
  <c r="D645" i="8"/>
  <c r="E645" i="8"/>
  <c r="I645" i="8"/>
  <c r="D7752" i="8"/>
  <c r="E7752" i="8"/>
  <c r="I7752" i="8"/>
  <c r="D1834" i="8"/>
  <c r="E1834" i="8"/>
  <c r="I1834" i="8"/>
  <c r="D647" i="8"/>
  <c r="E647" i="8"/>
  <c r="I647" i="8"/>
  <c r="D1835" i="8"/>
  <c r="E1835" i="8"/>
  <c r="I1835" i="8"/>
  <c r="D7760" i="8"/>
  <c r="E7760" i="8"/>
  <c r="I7760" i="8"/>
  <c r="D7766" i="8"/>
  <c r="E7766" i="8"/>
  <c r="I7766" i="8"/>
  <c r="D7769" i="8"/>
  <c r="E7769" i="8"/>
  <c r="I7769" i="8"/>
  <c r="D7776" i="8"/>
  <c r="E7776" i="8"/>
  <c r="I7776" i="8"/>
  <c r="D1836" i="8"/>
  <c r="E1836" i="8"/>
  <c r="I1836" i="8"/>
  <c r="D650" i="8"/>
  <c r="E650" i="8"/>
  <c r="I650" i="8"/>
  <c r="D651" i="8"/>
  <c r="E651" i="8"/>
  <c r="I651" i="8"/>
  <c r="D652" i="8"/>
  <c r="E652" i="8"/>
  <c r="I652" i="8"/>
  <c r="D653" i="8"/>
  <c r="E653" i="8"/>
  <c r="I653" i="8"/>
  <c r="D1843" i="8"/>
  <c r="E1843" i="8"/>
  <c r="I1843" i="8"/>
  <c r="D1844" i="8"/>
  <c r="E1844" i="8"/>
  <c r="I1844" i="8"/>
  <c r="D1842" i="8"/>
  <c r="E1842" i="8"/>
  <c r="I1842" i="8"/>
  <c r="D1845" i="8"/>
  <c r="E1845" i="8"/>
  <c r="I1845" i="8"/>
  <c r="D1849" i="8"/>
  <c r="E1849" i="8"/>
  <c r="I1849" i="8"/>
  <c r="D1851" i="8"/>
  <c r="E1851" i="8"/>
  <c r="I1851" i="8"/>
  <c r="D1852" i="8"/>
  <c r="E1852" i="8"/>
  <c r="I1852" i="8"/>
  <c r="D1853" i="8"/>
  <c r="E1853" i="8"/>
  <c r="I1853" i="8"/>
  <c r="D1854" i="8"/>
  <c r="E1854" i="8"/>
  <c r="I1854" i="8"/>
  <c r="D1855" i="8"/>
  <c r="E1855" i="8"/>
  <c r="I1855" i="8"/>
  <c r="D1856" i="8"/>
  <c r="E1856" i="8"/>
  <c r="I1856" i="8"/>
  <c r="D1846" i="8"/>
  <c r="E1846" i="8"/>
  <c r="I1846" i="8"/>
  <c r="D1847" i="8"/>
  <c r="E1847" i="8"/>
  <c r="I1847" i="8"/>
  <c r="D1848" i="8"/>
  <c r="E1848" i="8"/>
  <c r="I1848" i="8"/>
  <c r="D1857" i="8"/>
  <c r="E1857" i="8"/>
  <c r="I1857" i="8"/>
  <c r="D1859" i="8"/>
  <c r="E1859" i="8"/>
  <c r="I1859" i="8"/>
  <c r="D1860" i="8"/>
  <c r="E1860" i="8"/>
  <c r="I1860" i="8"/>
  <c r="D1861" i="8"/>
  <c r="E1861" i="8"/>
  <c r="I1861" i="8"/>
  <c r="D1862" i="8"/>
  <c r="E1862" i="8"/>
  <c r="I1862" i="8"/>
  <c r="D675" i="8"/>
  <c r="E675" i="8"/>
  <c r="I675" i="8"/>
  <c r="D1865" i="8"/>
  <c r="E1865" i="8"/>
  <c r="I1865" i="8"/>
  <c r="D1885" i="8"/>
  <c r="E1885" i="8"/>
  <c r="I1885" i="8"/>
  <c r="D1858" i="8"/>
  <c r="E1858" i="8"/>
  <c r="I1858" i="8"/>
  <c r="D1886" i="8"/>
  <c r="E1886" i="8"/>
  <c r="I1886" i="8"/>
  <c r="D7777" i="8"/>
  <c r="E7777" i="8"/>
  <c r="I7777" i="8"/>
  <c r="D1887" i="8"/>
  <c r="E1887" i="8"/>
  <c r="I1887" i="8"/>
  <c r="D1889" i="8"/>
  <c r="E1889" i="8"/>
  <c r="I1889" i="8"/>
  <c r="D1890" i="8"/>
  <c r="E1890" i="8"/>
  <c r="I1890" i="8"/>
  <c r="D1891" i="8"/>
  <c r="E1891" i="8"/>
  <c r="I1891" i="8"/>
  <c r="D1958" i="8"/>
  <c r="E1958" i="8"/>
  <c r="I1958" i="8"/>
  <c r="D1903" i="8"/>
  <c r="E1903" i="8"/>
  <c r="I1903" i="8"/>
  <c r="D1961" i="8"/>
  <c r="E1961" i="8"/>
  <c r="I1961" i="8"/>
  <c r="D1906" i="8"/>
  <c r="E1906" i="8"/>
  <c r="I1906" i="8"/>
  <c r="D2117" i="8"/>
  <c r="E2117" i="8"/>
  <c r="I2117" i="8"/>
  <c r="D2226" i="8"/>
  <c r="I2226" i="8"/>
  <c r="D2003" i="8"/>
  <c r="E2003" i="8"/>
  <c r="I2003" i="8"/>
  <c r="D1907" i="8"/>
  <c r="E1907" i="8"/>
  <c r="I1907" i="8"/>
  <c r="D1908" i="8"/>
  <c r="E1908" i="8"/>
  <c r="I1908" i="8"/>
  <c r="D7778" i="8"/>
  <c r="E7778" i="8"/>
  <c r="I7778" i="8"/>
  <c r="D7779" i="8"/>
  <c r="E7779" i="8"/>
  <c r="I7779" i="8"/>
  <c r="D7780" i="8"/>
  <c r="E7780" i="8"/>
  <c r="I7780" i="8"/>
  <c r="D7781" i="8"/>
  <c r="E7781" i="8"/>
  <c r="I7781" i="8"/>
  <c r="D1909" i="8"/>
  <c r="E1909" i="8"/>
  <c r="I1909" i="8"/>
  <c r="D700" i="8"/>
  <c r="E700" i="8"/>
  <c r="I700" i="8"/>
  <c r="D1910" i="8"/>
  <c r="E1910" i="8"/>
  <c r="I1910" i="8"/>
  <c r="D7594" i="8"/>
  <c r="E7594" i="8"/>
  <c r="I7594" i="8"/>
  <c r="D1911" i="8"/>
  <c r="E1911" i="8"/>
  <c r="I1911" i="8"/>
  <c r="D1912" i="8"/>
  <c r="E1912" i="8"/>
  <c r="I1912" i="8"/>
  <c r="D1913" i="8"/>
  <c r="E1913" i="8"/>
  <c r="I1913" i="8"/>
  <c r="D1963" i="8"/>
  <c r="E1963" i="8"/>
  <c r="I1963" i="8"/>
  <c r="D7667" i="8"/>
  <c r="E7667" i="8"/>
  <c r="I7667" i="8"/>
  <c r="D1915" i="8"/>
  <c r="E1915" i="8"/>
  <c r="I1915" i="8"/>
  <c r="D1964" i="8"/>
  <c r="E1964" i="8"/>
  <c r="I1964" i="8"/>
  <c r="D7595" i="8"/>
  <c r="E7595" i="8"/>
  <c r="I7595" i="8"/>
  <c r="D1968" i="8"/>
  <c r="E1968" i="8"/>
  <c r="I1968" i="8"/>
  <c r="D1916" i="8"/>
  <c r="E1916" i="8"/>
  <c r="I1916" i="8"/>
  <c r="D1969" i="8"/>
  <c r="E1969" i="8"/>
  <c r="I1969" i="8"/>
  <c r="D1917" i="8"/>
  <c r="E1917" i="8"/>
  <c r="I1917" i="8"/>
  <c r="D1918" i="8"/>
  <c r="E1918" i="8"/>
  <c r="I1918" i="8"/>
  <c r="D2040" i="8"/>
  <c r="E2040" i="8"/>
  <c r="I2040" i="8"/>
  <c r="D1919" i="8"/>
  <c r="E1919" i="8"/>
  <c r="I1919" i="8"/>
  <c r="D1920" i="8"/>
  <c r="E1920" i="8"/>
  <c r="I1920" i="8"/>
  <c r="D2058" i="8"/>
  <c r="E2058" i="8"/>
  <c r="I2058" i="8"/>
  <c r="D7596" i="8"/>
  <c r="E7596" i="8"/>
  <c r="I7596" i="8"/>
  <c r="D7598" i="8"/>
  <c r="E7598" i="8"/>
  <c r="I7598" i="8"/>
  <c r="D7599" i="8"/>
  <c r="E7599" i="8"/>
  <c r="I7599" i="8"/>
  <c r="D7724" i="8"/>
  <c r="E7724" i="8"/>
  <c r="I7724" i="8"/>
  <c r="D2059" i="8"/>
  <c r="E2059" i="8"/>
  <c r="I2059" i="8"/>
  <c r="D1067" i="8"/>
  <c r="E1067" i="8"/>
  <c r="I1067" i="8"/>
  <c r="D1075" i="8"/>
  <c r="E1075" i="8"/>
  <c r="I1075" i="8"/>
  <c r="D7600" i="8"/>
  <c r="E7600" i="8"/>
  <c r="I7600" i="8"/>
  <c r="D1100" i="8"/>
  <c r="E1100" i="8"/>
  <c r="I1100" i="8"/>
  <c r="D1921" i="8"/>
  <c r="E1921" i="8"/>
  <c r="I1921" i="8"/>
  <c r="D1927" i="8"/>
  <c r="E1927" i="8"/>
  <c r="I1927" i="8"/>
  <c r="D1928" i="8"/>
  <c r="E1928" i="8"/>
  <c r="I1928" i="8"/>
  <c r="D7601" i="8"/>
  <c r="E7601" i="8"/>
  <c r="I7601" i="8"/>
  <c r="D7670" i="8"/>
  <c r="E7670" i="8"/>
  <c r="I7670" i="8"/>
  <c r="D7672" i="8"/>
  <c r="E7672" i="8"/>
  <c r="I7672" i="8"/>
  <c r="D7673" i="8"/>
  <c r="E7673" i="8"/>
  <c r="I7673" i="8"/>
  <c r="D7674" i="8"/>
  <c r="E7674" i="8"/>
  <c r="I7674" i="8"/>
  <c r="D7675" i="8"/>
  <c r="E7675" i="8"/>
  <c r="I7675" i="8"/>
  <c r="D7702" i="8"/>
  <c r="E7702" i="8"/>
  <c r="I7702" i="8"/>
  <c r="D4366" i="8"/>
  <c r="E4366" i="8"/>
  <c r="I4366" i="8"/>
  <c r="D4541" i="8"/>
  <c r="E4541" i="8"/>
  <c r="I4541" i="8"/>
  <c r="D4599" i="8"/>
  <c r="E4599" i="8"/>
  <c r="I4599" i="8"/>
  <c r="D1932" i="8"/>
  <c r="E1932" i="8"/>
  <c r="I1932" i="8"/>
  <c r="D2060" i="8"/>
  <c r="E2060" i="8"/>
  <c r="I2060" i="8"/>
  <c r="D2091" i="8"/>
  <c r="E2091" i="8"/>
  <c r="I2091" i="8"/>
  <c r="D2092" i="8"/>
  <c r="E2092" i="8"/>
  <c r="I2092" i="8"/>
  <c r="D856" i="8"/>
  <c r="E856" i="8"/>
  <c r="I856" i="8"/>
  <c r="D1931" i="8"/>
  <c r="E1931" i="8"/>
  <c r="I1931" i="8"/>
  <c r="D1970" i="8"/>
  <c r="E1970" i="8"/>
  <c r="I1970" i="8"/>
  <c r="D1971" i="8"/>
  <c r="E1971" i="8"/>
  <c r="I1971" i="8"/>
  <c r="D1977" i="8"/>
  <c r="E1977" i="8"/>
  <c r="I1977" i="8"/>
  <c r="D1933" i="8"/>
  <c r="E1933" i="8"/>
  <c r="I1933" i="8"/>
  <c r="D1934" i="8"/>
  <c r="E1934" i="8"/>
  <c r="I1934" i="8"/>
  <c r="D1935" i="8"/>
  <c r="E1935" i="8"/>
  <c r="I1935" i="8"/>
  <c r="D1936" i="8"/>
  <c r="E1936" i="8"/>
  <c r="I1936" i="8"/>
  <c r="D7339" i="8"/>
  <c r="E7339" i="8"/>
  <c r="I7339" i="8"/>
  <c r="D1937" i="8"/>
  <c r="E1937" i="8"/>
  <c r="I1937" i="8"/>
  <c r="D7362" i="8"/>
  <c r="E7362" i="8"/>
  <c r="I7362" i="8"/>
  <c r="D1938" i="8"/>
  <c r="E1938" i="8"/>
  <c r="I1938" i="8"/>
  <c r="D1940" i="8"/>
  <c r="E1940" i="8"/>
  <c r="I1940" i="8"/>
  <c r="D1981" i="8"/>
  <c r="E1981" i="8"/>
  <c r="I1981" i="8"/>
  <c r="D1942" i="8"/>
  <c r="E1942" i="8"/>
  <c r="I1942" i="8"/>
  <c r="D1946" i="8"/>
  <c r="E1946" i="8"/>
  <c r="I1946" i="8"/>
  <c r="D1947" i="8"/>
  <c r="E1947" i="8"/>
  <c r="I1947" i="8"/>
  <c r="D1950" i="8"/>
  <c r="E1950" i="8"/>
  <c r="I1950" i="8"/>
  <c r="D1953" i="8"/>
  <c r="E1953" i="8"/>
  <c r="I1953" i="8"/>
  <c r="D1983" i="8"/>
  <c r="E1983" i="8"/>
  <c r="I1983" i="8"/>
  <c r="D1954" i="8"/>
  <c r="E1954" i="8"/>
  <c r="I1954" i="8"/>
  <c r="D841" i="8"/>
  <c r="E841" i="8"/>
  <c r="I841" i="8"/>
  <c r="D842" i="8"/>
  <c r="E842" i="8"/>
  <c r="I842" i="8"/>
  <c r="D2231" i="8"/>
  <c r="E2231" i="8"/>
  <c r="I2231" i="8"/>
  <c r="D2232" i="8"/>
  <c r="E2232" i="8"/>
  <c r="I2232" i="8"/>
  <c r="D2233" i="8"/>
  <c r="E2233" i="8"/>
  <c r="I2233" i="8"/>
  <c r="D2250" i="8"/>
  <c r="E2250" i="8"/>
  <c r="I2250" i="8"/>
  <c r="D844" i="8"/>
  <c r="E844" i="8"/>
  <c r="I844" i="8"/>
  <c r="D772" i="8"/>
  <c r="E772" i="8"/>
  <c r="I772" i="8"/>
  <c r="D2251" i="8"/>
  <c r="E2251" i="8"/>
  <c r="I2251" i="8"/>
  <c r="D773" i="8"/>
  <c r="E773" i="8"/>
  <c r="I773" i="8"/>
  <c r="D2234" i="8"/>
  <c r="E2234" i="8"/>
  <c r="I2234" i="8"/>
  <c r="D1103" i="8"/>
  <c r="E1103" i="8"/>
  <c r="I1103" i="8"/>
  <c r="D2268" i="8"/>
  <c r="E2268" i="8"/>
  <c r="I2268" i="8"/>
  <c r="D1159" i="8"/>
  <c r="E1159" i="8"/>
  <c r="I1159" i="8"/>
  <c r="D2270" i="8"/>
  <c r="E2270" i="8"/>
  <c r="I2270" i="8"/>
  <c r="D2271" i="8"/>
  <c r="E2271" i="8"/>
  <c r="I2271" i="8"/>
  <c r="D2272" i="8"/>
  <c r="E2272" i="8"/>
  <c r="I2272" i="8"/>
  <c r="D2542" i="8"/>
  <c r="E2542" i="8"/>
  <c r="I2542" i="8"/>
  <c r="D7582" i="8"/>
  <c r="E7582" i="8"/>
  <c r="I7582" i="8"/>
  <c r="D7583" i="8"/>
  <c r="E7583" i="8"/>
  <c r="I7583" i="8"/>
  <c r="D7584" i="8"/>
  <c r="E7584" i="8"/>
  <c r="I7584" i="8"/>
  <c r="D7585" i="8"/>
  <c r="E7585" i="8"/>
  <c r="I7585" i="8"/>
  <c r="D7587" i="8"/>
  <c r="E7587" i="8"/>
  <c r="I7587" i="8"/>
  <c r="D7588" i="8"/>
  <c r="E7588" i="8"/>
  <c r="I7588" i="8"/>
  <c r="D2273" i="8"/>
  <c r="E2273" i="8"/>
  <c r="I2273" i="8"/>
  <c r="D2278" i="8"/>
  <c r="E2278" i="8"/>
  <c r="I2278" i="8"/>
  <c r="D2252" i="8"/>
  <c r="E2252" i="8"/>
  <c r="I2252" i="8"/>
  <c r="D2254" i="8"/>
  <c r="E2254" i="8"/>
  <c r="I2254" i="8"/>
  <c r="D7299" i="8"/>
  <c r="E7299" i="8"/>
  <c r="I7299" i="8"/>
  <c r="D2235" i="8"/>
  <c r="E2235" i="8"/>
  <c r="I2235" i="8"/>
  <c r="D2236" i="8"/>
  <c r="E2236" i="8"/>
  <c r="I2236" i="8"/>
  <c r="D7300" i="8"/>
  <c r="E7300" i="8"/>
  <c r="I7300" i="8"/>
  <c r="D796" i="8"/>
  <c r="E796" i="8"/>
  <c r="I796" i="8"/>
  <c r="D2237" i="8"/>
  <c r="E2237" i="8"/>
  <c r="I2237" i="8"/>
  <c r="D798" i="8"/>
  <c r="E798" i="8"/>
  <c r="I798" i="8"/>
  <c r="D799" i="8"/>
  <c r="E799" i="8"/>
  <c r="I799" i="8"/>
  <c r="D2238" i="8"/>
  <c r="E2238" i="8"/>
  <c r="I2238" i="8"/>
  <c r="D2300" i="8"/>
  <c r="E2300" i="8"/>
  <c r="I2300" i="8"/>
  <c r="D2239" i="8"/>
  <c r="E2239" i="8"/>
  <c r="I2239" i="8"/>
  <c r="D2301" i="8"/>
  <c r="E2301" i="8"/>
  <c r="I2301" i="8"/>
  <c r="D804" i="8"/>
  <c r="E804" i="8"/>
  <c r="I804" i="8"/>
  <c r="D805" i="8"/>
  <c r="E805" i="8"/>
  <c r="I805" i="8"/>
  <c r="D806" i="8"/>
  <c r="E806" i="8"/>
  <c r="I806" i="8"/>
  <c r="D2302" i="8"/>
  <c r="E2302" i="8"/>
  <c r="I2302" i="8"/>
  <c r="D2243" i="8"/>
  <c r="E2243" i="8"/>
  <c r="I2243" i="8"/>
  <c r="D2303" i="8"/>
  <c r="E2303" i="8"/>
  <c r="I2303" i="8"/>
  <c r="D7301" i="8"/>
  <c r="E7301" i="8"/>
  <c r="I7301" i="8"/>
  <c r="D2244" i="8"/>
  <c r="E2244" i="8"/>
  <c r="I2244" i="8"/>
  <c r="D2245" i="8"/>
  <c r="E2245" i="8"/>
  <c r="I2245" i="8"/>
  <c r="D2287" i="8"/>
  <c r="E2287" i="8"/>
  <c r="I2287" i="8"/>
  <c r="D814" i="8"/>
  <c r="E814" i="8"/>
  <c r="I814" i="8"/>
  <c r="D815" i="8"/>
  <c r="E815" i="8"/>
  <c r="I815" i="8"/>
  <c r="D2246" i="8"/>
  <c r="E2246" i="8"/>
  <c r="I2246" i="8"/>
  <c r="D2248" i="8"/>
  <c r="E2248" i="8"/>
  <c r="I2248" i="8"/>
  <c r="D2289" i="8"/>
  <c r="E2289" i="8"/>
  <c r="I2289" i="8"/>
  <c r="D1210" i="8"/>
  <c r="E1210" i="8"/>
  <c r="I1210" i="8"/>
  <c r="D2290" i="8"/>
  <c r="E2290" i="8"/>
  <c r="I2290" i="8"/>
  <c r="D7302" i="8"/>
  <c r="E7302" i="8"/>
  <c r="I7302" i="8"/>
  <c r="D2295" i="8"/>
  <c r="E2295" i="8"/>
  <c r="I2295" i="8"/>
  <c r="D823" i="8"/>
  <c r="E823" i="8"/>
  <c r="I823" i="8"/>
  <c r="D824" i="8"/>
  <c r="E824" i="8"/>
  <c r="I824" i="8"/>
  <c r="D850" i="8"/>
  <c r="E850" i="8"/>
  <c r="I850" i="8"/>
  <c r="D7334" i="8"/>
  <c r="E7334" i="8"/>
  <c r="I7334" i="8"/>
  <c r="D851" i="8"/>
  <c r="E851" i="8"/>
  <c r="I851" i="8"/>
  <c r="D852" i="8"/>
  <c r="E852" i="8"/>
  <c r="I852" i="8"/>
  <c r="D2260" i="8"/>
  <c r="E2260" i="8"/>
  <c r="I2260" i="8"/>
  <c r="D2261" i="8"/>
  <c r="E2261" i="8"/>
  <c r="I2261" i="8"/>
  <c r="D7303" i="8"/>
  <c r="E7303" i="8"/>
  <c r="I7303" i="8"/>
  <c r="D2249" i="8"/>
  <c r="E2249" i="8"/>
  <c r="I2249" i="8"/>
  <c r="D943" i="8"/>
  <c r="E943" i="8"/>
  <c r="I943" i="8"/>
  <c r="D834" i="8"/>
  <c r="E834" i="8"/>
  <c r="I834" i="8"/>
  <c r="D835" i="8"/>
  <c r="E835" i="8"/>
  <c r="I835" i="8"/>
  <c r="D836" i="8"/>
  <c r="E836" i="8"/>
  <c r="I836" i="8"/>
  <c r="D2265" i="8"/>
  <c r="E2265" i="8"/>
  <c r="I2265" i="8"/>
  <c r="D861" i="8"/>
  <c r="E861" i="8"/>
  <c r="I861" i="8"/>
  <c r="D862" i="8"/>
  <c r="E862" i="8"/>
  <c r="I862" i="8"/>
  <c r="D863" i="8"/>
  <c r="E863" i="8"/>
  <c r="I863" i="8"/>
  <c r="D864" i="8"/>
  <c r="E864" i="8"/>
  <c r="I864" i="8"/>
  <c r="D865" i="8"/>
  <c r="E865" i="8"/>
  <c r="I865" i="8"/>
  <c r="D7239" i="8"/>
  <c r="E7239" i="8"/>
  <c r="I7239" i="8"/>
  <c r="D7240" i="8"/>
  <c r="E7240" i="8"/>
  <c r="I7240" i="8"/>
  <c r="D866" i="8"/>
  <c r="E866" i="8"/>
  <c r="I866" i="8"/>
  <c r="D867" i="8"/>
  <c r="E867" i="8"/>
  <c r="I867" i="8"/>
  <c r="D847" i="8"/>
  <c r="E847" i="8"/>
  <c r="I847" i="8"/>
  <c r="D848" i="8"/>
  <c r="E848" i="8"/>
  <c r="I848" i="8"/>
  <c r="D868" i="8"/>
  <c r="E868" i="8"/>
  <c r="I868" i="8"/>
  <c r="D869" i="8"/>
  <c r="E869" i="8"/>
  <c r="I869" i="8"/>
  <c r="D2266" i="8"/>
  <c r="E2266" i="8"/>
  <c r="I2266" i="8"/>
  <c r="D2267" i="8"/>
  <c r="E2267" i="8"/>
  <c r="I2267" i="8"/>
  <c r="D853" i="8"/>
  <c r="E853" i="8"/>
  <c r="I853" i="8"/>
  <c r="D918" i="8"/>
  <c r="E918" i="8"/>
  <c r="I918" i="8"/>
  <c r="D2372" i="8"/>
  <c r="E2372" i="8"/>
  <c r="I2372" i="8"/>
  <c r="D920" i="8"/>
  <c r="E920" i="8"/>
  <c r="I920" i="8"/>
  <c r="D921" i="8"/>
  <c r="E921" i="8"/>
  <c r="I921" i="8"/>
  <c r="D2307" i="8"/>
  <c r="E2307" i="8"/>
  <c r="I2307" i="8"/>
  <c r="D2308" i="8"/>
  <c r="E2308" i="8"/>
  <c r="I2308" i="8"/>
  <c r="D2309" i="8"/>
  <c r="E2309" i="8"/>
  <c r="I2309" i="8"/>
  <c r="D2322" i="8"/>
  <c r="E2322" i="8"/>
  <c r="I2322" i="8"/>
  <c r="D923" i="8"/>
  <c r="E923" i="8"/>
  <c r="I923" i="8"/>
  <c r="D2323" i="8"/>
  <c r="E2323" i="8"/>
  <c r="I2323" i="8"/>
  <c r="D2324" i="8"/>
  <c r="E2324" i="8"/>
  <c r="I2324" i="8"/>
  <c r="D2325" i="8"/>
  <c r="E2325" i="8"/>
  <c r="I2325" i="8"/>
  <c r="D7241" i="8"/>
  <c r="E7241" i="8"/>
  <c r="I7241" i="8"/>
  <c r="D2326" i="8"/>
  <c r="E2326" i="8"/>
  <c r="I2326" i="8"/>
  <c r="D928" i="8"/>
  <c r="E928" i="8"/>
  <c r="I928" i="8"/>
  <c r="D929" i="8"/>
  <c r="E929" i="8"/>
  <c r="I929" i="8"/>
  <c r="D2327" i="8"/>
  <c r="E2327" i="8"/>
  <c r="I2327" i="8"/>
  <c r="D2310" i="8"/>
  <c r="E2310" i="8"/>
  <c r="I2310" i="8"/>
  <c r="D2342" i="8"/>
  <c r="E2342" i="8"/>
  <c r="I2342" i="8"/>
  <c r="D2344" i="8"/>
  <c r="E2344" i="8"/>
  <c r="I2344" i="8"/>
  <c r="D7244" i="8"/>
  <c r="E7244" i="8"/>
  <c r="I7244" i="8"/>
  <c r="D2373" i="8"/>
  <c r="E2373" i="8"/>
  <c r="I2373" i="8"/>
  <c r="D2374" i="8"/>
  <c r="E2374" i="8"/>
  <c r="I2374" i="8"/>
  <c r="D2345" i="8"/>
  <c r="E2345" i="8"/>
  <c r="I2345" i="8"/>
  <c r="D2347" i="8"/>
  <c r="E2347" i="8"/>
  <c r="I2347" i="8"/>
  <c r="D2348" i="8"/>
  <c r="E2348" i="8"/>
  <c r="I2348" i="8"/>
  <c r="D2328" i="8"/>
  <c r="E2328" i="8"/>
  <c r="I2328" i="8"/>
  <c r="D2329" i="8"/>
  <c r="E2329" i="8"/>
  <c r="I2329" i="8"/>
  <c r="D2311" i="8"/>
  <c r="E2311" i="8"/>
  <c r="I2311" i="8"/>
  <c r="D2312" i="8"/>
  <c r="E2312" i="8"/>
  <c r="I2312" i="8"/>
  <c r="D2313" i="8"/>
  <c r="E2313" i="8"/>
  <c r="I2313" i="8"/>
  <c r="D885" i="8"/>
  <c r="E885" i="8"/>
  <c r="I885" i="8"/>
  <c r="D2365" i="8"/>
  <c r="E2365" i="8"/>
  <c r="I2365" i="8"/>
  <c r="D2314" i="8"/>
  <c r="E2314" i="8"/>
  <c r="I2314" i="8"/>
  <c r="D2367" i="8"/>
  <c r="E2367" i="8"/>
  <c r="I2367" i="8"/>
  <c r="D2368" i="8"/>
  <c r="E2368" i="8"/>
  <c r="I2368" i="8"/>
  <c r="D2315" i="8"/>
  <c r="E2315" i="8"/>
  <c r="I2315" i="8"/>
  <c r="D2370" i="8"/>
  <c r="E2370" i="8"/>
  <c r="I2370" i="8"/>
  <c r="D2316" i="8"/>
  <c r="E2316" i="8"/>
  <c r="I2316" i="8"/>
  <c r="D7245" i="8"/>
  <c r="E7245" i="8"/>
  <c r="I7245" i="8"/>
  <c r="D7246" i="8"/>
  <c r="E7246" i="8"/>
  <c r="I7246" i="8"/>
  <c r="D2317" i="8"/>
  <c r="E2317" i="8"/>
  <c r="I2317" i="8"/>
  <c r="D2349" i="8"/>
  <c r="E2349" i="8"/>
  <c r="I2349" i="8"/>
  <c r="D2350" i="8"/>
  <c r="E2350" i="8"/>
  <c r="I2350" i="8"/>
  <c r="D2318" i="8"/>
  <c r="E2318" i="8"/>
  <c r="I2318" i="8"/>
  <c r="D2320" i="8"/>
  <c r="E2320" i="8"/>
  <c r="I2320" i="8"/>
  <c r="D2379" i="8"/>
  <c r="E2379" i="8"/>
  <c r="I2379" i="8"/>
  <c r="D2380" i="8"/>
  <c r="E2380" i="8"/>
  <c r="I2380" i="8"/>
  <c r="D7251" i="8"/>
  <c r="E7251" i="8"/>
  <c r="I7251" i="8"/>
  <c r="D2352" i="8"/>
  <c r="E2352" i="8"/>
  <c r="I2352" i="8"/>
  <c r="D2353" i="8"/>
  <c r="E2353" i="8"/>
  <c r="I2353" i="8"/>
  <c r="D2357" i="8"/>
  <c r="E2357" i="8"/>
  <c r="I2357" i="8"/>
  <c r="D2359" i="8"/>
  <c r="E2359" i="8"/>
  <c r="I2359" i="8"/>
  <c r="D935" i="8"/>
  <c r="E935" i="8"/>
  <c r="I935" i="8"/>
  <c r="D936" i="8"/>
  <c r="E936" i="8"/>
  <c r="I936" i="8"/>
  <c r="D937" i="8"/>
  <c r="E937" i="8"/>
  <c r="I937" i="8"/>
  <c r="D938" i="8"/>
  <c r="E938" i="8"/>
  <c r="I938" i="8"/>
  <c r="D939" i="8"/>
  <c r="E939" i="8"/>
  <c r="I939" i="8"/>
  <c r="D2360" i="8"/>
  <c r="E2360" i="8"/>
  <c r="I2360" i="8"/>
  <c r="D2330" i="8"/>
  <c r="E2330" i="8"/>
  <c r="I2330" i="8"/>
  <c r="D2331" i="8"/>
  <c r="E2331" i="8"/>
  <c r="I2331" i="8"/>
  <c r="D914" i="8"/>
  <c r="E914" i="8"/>
  <c r="I914" i="8"/>
  <c r="D2361" i="8"/>
  <c r="E2361" i="8"/>
  <c r="I2361" i="8"/>
  <c r="D2369" i="8"/>
  <c r="E2369" i="8"/>
  <c r="I2369" i="8"/>
  <c r="D2381" i="8"/>
  <c r="E2381" i="8"/>
  <c r="I2381" i="8"/>
  <c r="D7255" i="8"/>
  <c r="E7255" i="8"/>
  <c r="I7255" i="8"/>
  <c r="D7261" i="8"/>
  <c r="E7261" i="8"/>
  <c r="I7261" i="8"/>
  <c r="D7269" i="8"/>
  <c r="E7269" i="8"/>
  <c r="I7269" i="8"/>
  <c r="D7274" i="8"/>
  <c r="E7274" i="8"/>
  <c r="I7274" i="8"/>
  <c r="D7286" i="8"/>
  <c r="E7286" i="8"/>
  <c r="I7286" i="8"/>
  <c r="D7287" i="8"/>
  <c r="E7287" i="8"/>
  <c r="I7287" i="8"/>
  <c r="D7288" i="8"/>
  <c r="E7288" i="8"/>
  <c r="I7288" i="8"/>
  <c r="D2332" i="8"/>
  <c r="E2332" i="8"/>
  <c r="I2332" i="8"/>
  <c r="D7289" i="8"/>
  <c r="E7289" i="8"/>
  <c r="I7289" i="8"/>
  <c r="D945" i="8"/>
  <c r="E945" i="8"/>
  <c r="I945" i="8"/>
  <c r="D7290" i="8"/>
  <c r="E7290" i="8"/>
  <c r="I7290" i="8"/>
  <c r="D7291" i="8"/>
  <c r="E7291" i="8"/>
  <c r="I7291" i="8"/>
  <c r="D7292" i="8"/>
  <c r="E7292" i="8"/>
  <c r="I7292" i="8"/>
  <c r="D7293" i="8"/>
  <c r="E7293" i="8"/>
  <c r="I7293" i="8"/>
  <c r="D946" i="8"/>
  <c r="E946" i="8"/>
  <c r="I946" i="8"/>
  <c r="D947" i="8"/>
  <c r="E947" i="8"/>
  <c r="I947" i="8"/>
  <c r="D948" i="8"/>
  <c r="E948" i="8"/>
  <c r="I948" i="8"/>
  <c r="D949" i="8"/>
  <c r="E949" i="8"/>
  <c r="I949" i="8"/>
  <c r="D2375" i="8"/>
  <c r="E2375" i="8"/>
  <c r="I2375" i="8"/>
  <c r="D984" i="8"/>
  <c r="E984" i="8"/>
  <c r="I984" i="8"/>
  <c r="D987" i="8"/>
  <c r="E987" i="8"/>
  <c r="I987" i="8"/>
  <c r="D998" i="8"/>
  <c r="E998" i="8"/>
  <c r="I998" i="8"/>
  <c r="D999" i="8"/>
  <c r="E999" i="8"/>
  <c r="I999" i="8"/>
  <c r="D2335" i="8"/>
  <c r="E2335" i="8"/>
  <c r="I2335" i="8"/>
  <c r="D2336" i="8"/>
  <c r="E2336" i="8"/>
  <c r="I2336" i="8"/>
  <c r="D1002" i="8"/>
  <c r="E1002" i="8"/>
  <c r="I1002" i="8"/>
  <c r="D1003" i="8"/>
  <c r="E1003" i="8"/>
  <c r="I1003" i="8"/>
  <c r="D1004" i="8"/>
  <c r="E1004" i="8"/>
  <c r="I1004" i="8"/>
  <c r="D1005" i="8"/>
  <c r="E1005" i="8"/>
  <c r="I1005" i="8"/>
  <c r="D1006" i="8"/>
  <c r="E1006" i="8"/>
  <c r="I1006" i="8"/>
  <c r="D1007" i="8"/>
  <c r="E1007" i="8"/>
  <c r="I1007" i="8"/>
  <c r="D2339" i="8"/>
  <c r="E2339" i="8"/>
  <c r="I2339" i="8"/>
  <c r="D2340" i="8"/>
  <c r="E2340" i="8"/>
  <c r="I2340" i="8"/>
  <c r="D2461" i="8"/>
  <c r="E2461" i="8"/>
  <c r="I2461" i="8"/>
  <c r="D2462" i="8"/>
  <c r="E2462" i="8"/>
  <c r="I2462" i="8"/>
  <c r="D953" i="8"/>
  <c r="E953" i="8"/>
  <c r="I953" i="8"/>
  <c r="D954" i="8"/>
  <c r="E954" i="8"/>
  <c r="I954" i="8"/>
  <c r="D955" i="8"/>
  <c r="E955" i="8"/>
  <c r="I955" i="8"/>
  <c r="D2463" i="8"/>
  <c r="E2463" i="8"/>
  <c r="I2463" i="8"/>
  <c r="D1319" i="8"/>
  <c r="E1319" i="8"/>
  <c r="I1319" i="8"/>
  <c r="D1320" i="8"/>
  <c r="E1320" i="8"/>
  <c r="I1320" i="8"/>
  <c r="D1321" i="8"/>
  <c r="E1321" i="8"/>
  <c r="I1321" i="8"/>
  <c r="D1322" i="8"/>
  <c r="E1322" i="8"/>
  <c r="I1322" i="8"/>
  <c r="D2465" i="8"/>
  <c r="E2465" i="8"/>
  <c r="I2465" i="8"/>
  <c r="D2468" i="8"/>
  <c r="E2468" i="8"/>
  <c r="I2468" i="8"/>
  <c r="D2469" i="8"/>
  <c r="E2469" i="8"/>
  <c r="I2469" i="8"/>
  <c r="D2472" i="8"/>
  <c r="E2472" i="8"/>
  <c r="I2472" i="8"/>
  <c r="D2483" i="8"/>
  <c r="E2483" i="8"/>
  <c r="I2483" i="8"/>
  <c r="D2473" i="8"/>
  <c r="E2473" i="8"/>
  <c r="I2473" i="8"/>
  <c r="D2485" i="8"/>
  <c r="E2485" i="8"/>
  <c r="I2485" i="8"/>
  <c r="D2486" i="8"/>
  <c r="E2486" i="8"/>
  <c r="I2486" i="8"/>
  <c r="D2474" i="8"/>
  <c r="E2474" i="8"/>
  <c r="I2474" i="8"/>
  <c r="D2489" i="8"/>
  <c r="E2489" i="8"/>
  <c r="I2489" i="8"/>
  <c r="D2475" i="8"/>
  <c r="E2475" i="8"/>
  <c r="I2475" i="8"/>
  <c r="D2476" i="8"/>
  <c r="E2476" i="8"/>
  <c r="I2476" i="8"/>
  <c r="D1326" i="8"/>
  <c r="E1326" i="8"/>
  <c r="I1326" i="8"/>
  <c r="D1327" i="8"/>
  <c r="E1327" i="8"/>
  <c r="I1327" i="8"/>
  <c r="D2477" i="8"/>
  <c r="E2477" i="8"/>
  <c r="I2477" i="8"/>
  <c r="D2478" i="8"/>
  <c r="E2478" i="8"/>
  <c r="I2478" i="8"/>
  <c r="D1328" i="8"/>
  <c r="E1328" i="8"/>
  <c r="I1328" i="8"/>
  <c r="D1329" i="8"/>
  <c r="E1329" i="8"/>
  <c r="I1329" i="8"/>
  <c r="D1330" i="8"/>
  <c r="E1330" i="8"/>
  <c r="I1330" i="8"/>
  <c r="D1331" i="8"/>
  <c r="E1331" i="8"/>
  <c r="I1331" i="8"/>
  <c r="D1332" i="8"/>
  <c r="E1332" i="8"/>
  <c r="I1332" i="8"/>
  <c r="D1333" i="8"/>
  <c r="E1333" i="8"/>
  <c r="I1333" i="8"/>
  <c r="D1341" i="8"/>
  <c r="E1341" i="8"/>
  <c r="I1341" i="8"/>
  <c r="D1363" i="8"/>
  <c r="E1363" i="8"/>
  <c r="I1363" i="8"/>
  <c r="D983" i="8"/>
  <c r="E983" i="8"/>
  <c r="I983" i="8"/>
  <c r="D1021" i="8"/>
  <c r="E1021" i="8"/>
  <c r="I1021" i="8"/>
  <c r="D2482" i="8"/>
  <c r="E2482" i="8"/>
  <c r="I2482" i="8"/>
  <c r="D986" i="8"/>
  <c r="E986" i="8"/>
  <c r="I986" i="8"/>
  <c r="D7147" i="8"/>
  <c r="E7147" i="8"/>
  <c r="I7147" i="8"/>
  <c r="D988" i="8"/>
  <c r="E988" i="8"/>
  <c r="I988" i="8"/>
  <c r="D989" i="8"/>
  <c r="E989" i="8"/>
  <c r="I989" i="8"/>
  <c r="D990" i="8"/>
  <c r="E990" i="8"/>
  <c r="I990" i="8"/>
  <c r="D991" i="8"/>
  <c r="E991" i="8"/>
  <c r="I991" i="8"/>
  <c r="D992" i="8"/>
  <c r="E992" i="8"/>
  <c r="I992" i="8"/>
  <c r="D993" i="8"/>
  <c r="E993" i="8"/>
  <c r="I993" i="8"/>
  <c r="D994" i="8"/>
  <c r="E994" i="8"/>
  <c r="I994" i="8"/>
  <c r="D995" i="8"/>
  <c r="E995" i="8"/>
  <c r="I995" i="8"/>
  <c r="D996" i="8"/>
  <c r="E996" i="8"/>
  <c r="I996" i="8"/>
  <c r="D997" i="8"/>
  <c r="E997" i="8"/>
  <c r="I997" i="8"/>
  <c r="D2494" i="8"/>
  <c r="E2494" i="8"/>
  <c r="I2494" i="8"/>
  <c r="D1032" i="8"/>
  <c r="E1032" i="8"/>
  <c r="I1032" i="8"/>
  <c r="D1033" i="8"/>
  <c r="E1033" i="8"/>
  <c r="I1033" i="8"/>
  <c r="D7148" i="8"/>
  <c r="E7148" i="8"/>
  <c r="I7148" i="8"/>
  <c r="D7149" i="8"/>
  <c r="E7149" i="8"/>
  <c r="I7149" i="8"/>
  <c r="D7150" i="8"/>
  <c r="E7150" i="8"/>
  <c r="I7150" i="8"/>
  <c r="D7153" i="8"/>
  <c r="E7153" i="8"/>
  <c r="I7153" i="8"/>
  <c r="D7160" i="8"/>
  <c r="E7160" i="8"/>
  <c r="I7160" i="8"/>
  <c r="D1034" i="8"/>
  <c r="E1034" i="8"/>
  <c r="I1034" i="8"/>
  <c r="D1035" i="8"/>
  <c r="E1035" i="8"/>
  <c r="I1035" i="8"/>
  <c r="D1036" i="8"/>
  <c r="E1036" i="8"/>
  <c r="I1036" i="8"/>
  <c r="D2497" i="8"/>
  <c r="E2497" i="8"/>
  <c r="I2497" i="8"/>
  <c r="D2498" i="8"/>
  <c r="E2498" i="8"/>
  <c r="I2498" i="8"/>
  <c r="D2521" i="8"/>
  <c r="E2521" i="8"/>
  <c r="I2521" i="8"/>
  <c r="D2499" i="8"/>
  <c r="E2499" i="8"/>
  <c r="I2499" i="8"/>
  <c r="D2501" i="8"/>
  <c r="E2501" i="8"/>
  <c r="I2501" i="8"/>
  <c r="D2522" i="8"/>
  <c r="E2522" i="8"/>
  <c r="I2522" i="8"/>
  <c r="D1043" i="8"/>
  <c r="E1043" i="8"/>
  <c r="I1043" i="8"/>
  <c r="D1044" i="8"/>
  <c r="E1044" i="8"/>
  <c r="I1044" i="8"/>
  <c r="D2556" i="8"/>
  <c r="E2556" i="8"/>
  <c r="I2556" i="8"/>
  <c r="D2648" i="8"/>
  <c r="I2648" i="8"/>
  <c r="D2502" i="8"/>
  <c r="E2502" i="8"/>
  <c r="I2502" i="8"/>
  <c r="D2504" i="8"/>
  <c r="E2504" i="8"/>
  <c r="I2504" i="8"/>
  <c r="D2505" i="8"/>
  <c r="E2505" i="8"/>
  <c r="I2505" i="8"/>
  <c r="D1050" i="8"/>
  <c r="E1050" i="8"/>
  <c r="I1050" i="8"/>
  <c r="D1051" i="8"/>
  <c r="E1051" i="8"/>
  <c r="I1051" i="8"/>
  <c r="D1052" i="8"/>
  <c r="E1052" i="8"/>
  <c r="I1052" i="8"/>
  <c r="D2506" i="8"/>
  <c r="E2506" i="8"/>
  <c r="I2506" i="8"/>
  <c r="D1054" i="8"/>
  <c r="E1054" i="8"/>
  <c r="I1054" i="8"/>
  <c r="D1055" i="8"/>
  <c r="E1055" i="8"/>
  <c r="I1055" i="8"/>
  <c r="D1056" i="8"/>
  <c r="E1056" i="8"/>
  <c r="I1056" i="8"/>
  <c r="D7005" i="8"/>
  <c r="E7005" i="8"/>
  <c r="I7005" i="8"/>
  <c r="D2510" i="8"/>
  <c r="E2510" i="8"/>
  <c r="I2510" i="8"/>
  <c r="D2511" i="8"/>
  <c r="E2511" i="8"/>
  <c r="I2511" i="8"/>
  <c r="D1069" i="8"/>
  <c r="E1069" i="8"/>
  <c r="I1069" i="8"/>
  <c r="D1070" i="8"/>
  <c r="E1070" i="8"/>
  <c r="I1070" i="8"/>
  <c r="D2523" i="8"/>
  <c r="E2523" i="8"/>
  <c r="I2523" i="8"/>
  <c r="D2514" i="8"/>
  <c r="E2514" i="8"/>
  <c r="I2514" i="8"/>
  <c r="D7009" i="8"/>
  <c r="E7009" i="8"/>
  <c r="I7009" i="8"/>
  <c r="D2524" i="8"/>
  <c r="E2524" i="8"/>
  <c r="I2524" i="8"/>
  <c r="D7010" i="8"/>
  <c r="E7010" i="8"/>
  <c r="I7010" i="8"/>
  <c r="D2515" i="8"/>
  <c r="E2515" i="8"/>
  <c r="I2515" i="8"/>
  <c r="D2520" i="8"/>
  <c r="E2520" i="8"/>
  <c r="I2520" i="8"/>
  <c r="D1269" i="8"/>
  <c r="E1269" i="8"/>
  <c r="I1269" i="8"/>
  <c r="D2516" i="8"/>
  <c r="E2516" i="8"/>
  <c r="I2516" i="8"/>
  <c r="D1081" i="8"/>
  <c r="E1081" i="8"/>
  <c r="I1081" i="8"/>
  <c r="D1087" i="8"/>
  <c r="E1087" i="8"/>
  <c r="I1087" i="8"/>
  <c r="D1091" i="8"/>
  <c r="E1091" i="8"/>
  <c r="I1091" i="8"/>
  <c r="D1092" i="8"/>
  <c r="E1092" i="8"/>
  <c r="I1092" i="8"/>
  <c r="D1093" i="8"/>
  <c r="E1093" i="8"/>
  <c r="I1093" i="8"/>
  <c r="D1106" i="8"/>
  <c r="E1106" i="8"/>
  <c r="I1106" i="8"/>
  <c r="D1107" i="8"/>
  <c r="E1107" i="8"/>
  <c r="I1107" i="8"/>
  <c r="D1112" i="8"/>
  <c r="E1112" i="8"/>
  <c r="I1112" i="8"/>
  <c r="D2517" i="8"/>
  <c r="E2517" i="8"/>
  <c r="I2517" i="8"/>
  <c r="D1114" i="8"/>
  <c r="E1114" i="8"/>
  <c r="I1114" i="8"/>
  <c r="D1115" i="8"/>
  <c r="E1115" i="8"/>
  <c r="I1115" i="8"/>
  <c r="D2518" i="8"/>
  <c r="E2518" i="8"/>
  <c r="I2518" i="8"/>
  <c r="D2519" i="8"/>
  <c r="E2519" i="8"/>
  <c r="I2519" i="8"/>
  <c r="D1139" i="8"/>
  <c r="E1139" i="8"/>
  <c r="I1139" i="8"/>
  <c r="D2716" i="8"/>
  <c r="E2716" i="8"/>
  <c r="I2716" i="8"/>
  <c r="D1058" i="8"/>
  <c r="E1058" i="8"/>
  <c r="I1058" i="8"/>
  <c r="D2657" i="8"/>
  <c r="E2657" i="8"/>
  <c r="I2657" i="8"/>
  <c r="D2663" i="8"/>
  <c r="E2663" i="8"/>
  <c r="I2663" i="8"/>
  <c r="D1061" i="8"/>
  <c r="E1061" i="8"/>
  <c r="I1061" i="8"/>
  <c r="D1140" i="8"/>
  <c r="E1140" i="8"/>
  <c r="I1140" i="8"/>
  <c r="D2666" i="8"/>
  <c r="E2666" i="8"/>
  <c r="I2666" i="8"/>
  <c r="D2717" i="8"/>
  <c r="E2717" i="8"/>
  <c r="I2717" i="8"/>
  <c r="D2718" i="8"/>
  <c r="E2718" i="8"/>
  <c r="I2718" i="8"/>
  <c r="D2719" i="8"/>
  <c r="E2719" i="8"/>
  <c r="I2719" i="8"/>
  <c r="D2720" i="8"/>
  <c r="E2720" i="8"/>
  <c r="I2720" i="8"/>
  <c r="D2721" i="8"/>
  <c r="E2721" i="8"/>
  <c r="I2721" i="8"/>
  <c r="D7011" i="8"/>
  <c r="E7011" i="8"/>
  <c r="I7011" i="8"/>
  <c r="D7012" i="8"/>
  <c r="E7012" i="8"/>
  <c r="I7012" i="8"/>
  <c r="D7013" i="8"/>
  <c r="E7013" i="8"/>
  <c r="I7013" i="8"/>
  <c r="D7014" i="8"/>
  <c r="E7014" i="8"/>
  <c r="I7014" i="8"/>
  <c r="D7015" i="8"/>
  <c r="E7015" i="8"/>
  <c r="I7015" i="8"/>
  <c r="D7133" i="8"/>
  <c r="E7133" i="8"/>
  <c r="I7133" i="8"/>
  <c r="D2722" i="8"/>
  <c r="E2722" i="8"/>
  <c r="I2722" i="8"/>
  <c r="D2723" i="8"/>
  <c r="E2723" i="8"/>
  <c r="I2723" i="8"/>
  <c r="D2671" i="8"/>
  <c r="E2671" i="8"/>
  <c r="I2671" i="8"/>
  <c r="D2683" i="8"/>
  <c r="E2683" i="8"/>
  <c r="I2683" i="8"/>
  <c r="D6903" i="8"/>
  <c r="E6903" i="8"/>
  <c r="I6903" i="8"/>
  <c r="D6904" i="8"/>
  <c r="E6904" i="8"/>
  <c r="I6904" i="8"/>
  <c r="D6905" i="8"/>
  <c r="E6905" i="8"/>
  <c r="I6905" i="8"/>
  <c r="D6906" i="8"/>
  <c r="E6906" i="8"/>
  <c r="I6906" i="8"/>
  <c r="D6907" i="8"/>
  <c r="E6907" i="8"/>
  <c r="I6907" i="8"/>
  <c r="D2699" i="8"/>
  <c r="E2699" i="8"/>
  <c r="I2699" i="8"/>
  <c r="D2700" i="8"/>
  <c r="E2700" i="8"/>
  <c r="I2700" i="8"/>
  <c r="D2701" i="8"/>
  <c r="E2701" i="8"/>
  <c r="I2701" i="8"/>
  <c r="D2733" i="8"/>
  <c r="E2733" i="8"/>
  <c r="I2733" i="8"/>
  <c r="D2707" i="8"/>
  <c r="E2707" i="8"/>
  <c r="I2707" i="8"/>
  <c r="D6961" i="8"/>
  <c r="E6961" i="8"/>
  <c r="I6961" i="8"/>
  <c r="D2734" i="8"/>
  <c r="E2734" i="8"/>
  <c r="I2734" i="8"/>
  <c r="D2735" i="8"/>
  <c r="E2735" i="8"/>
  <c r="I2735" i="8"/>
  <c r="D2708" i="8"/>
  <c r="E2708" i="8"/>
  <c r="I2708" i="8"/>
  <c r="D6990" i="8"/>
  <c r="E6990" i="8"/>
  <c r="I6990" i="8"/>
  <c r="D6997" i="8"/>
  <c r="E6997" i="8"/>
  <c r="I6997" i="8"/>
  <c r="D6998" i="8"/>
  <c r="E6998" i="8"/>
  <c r="I6998" i="8"/>
  <c r="D2736" i="8"/>
  <c r="E2736" i="8"/>
  <c r="I2736" i="8"/>
  <c r="D2709" i="8"/>
  <c r="E2709" i="8"/>
  <c r="I2709" i="8"/>
  <c r="D2712" i="8"/>
  <c r="E2712" i="8"/>
  <c r="I2712" i="8"/>
  <c r="D6902" i="8"/>
  <c r="E6902" i="8"/>
  <c r="I6902" i="8"/>
  <c r="D2713" i="8"/>
  <c r="E2713" i="8"/>
  <c r="I2713" i="8"/>
  <c r="D2714" i="8"/>
  <c r="E2714" i="8"/>
  <c r="I2714" i="8"/>
  <c r="D2724" i="8"/>
  <c r="E2724" i="8"/>
  <c r="I2724" i="8"/>
  <c r="D2725" i="8"/>
  <c r="E2725" i="8"/>
  <c r="I2725" i="8"/>
  <c r="D1506" i="8"/>
  <c r="E1506" i="8"/>
  <c r="I1506" i="8"/>
  <c r="D1530" i="8"/>
  <c r="E1530" i="8"/>
  <c r="I1530" i="8"/>
  <c r="D2728" i="8"/>
  <c r="E2728" i="8"/>
  <c r="I2728" i="8"/>
  <c r="D1105" i="8"/>
  <c r="E1105" i="8"/>
  <c r="I1105" i="8"/>
  <c r="D1141" i="8"/>
  <c r="E1141" i="8"/>
  <c r="I1141" i="8"/>
  <c r="D1142" i="8"/>
  <c r="E1142" i="8"/>
  <c r="I1142" i="8"/>
  <c r="D2715" i="8"/>
  <c r="E2715" i="8"/>
  <c r="I2715" i="8"/>
  <c r="D1109" i="8"/>
  <c r="E1109" i="8"/>
  <c r="I1109" i="8"/>
  <c r="D1110" i="8"/>
  <c r="E1110" i="8"/>
  <c r="I1110" i="8"/>
  <c r="D1111" i="8"/>
  <c r="E1111" i="8"/>
  <c r="I1111" i="8"/>
  <c r="D7000" i="8"/>
  <c r="E7000" i="8"/>
  <c r="I7000" i="8"/>
  <c r="D7001" i="8"/>
  <c r="E7001" i="8"/>
  <c r="I7001" i="8"/>
  <c r="D7002" i="8"/>
  <c r="E7002" i="8"/>
  <c r="I7002" i="8"/>
  <c r="D1143" i="8"/>
  <c r="E1143" i="8"/>
  <c r="I1143" i="8"/>
  <c r="D1116" i="8"/>
  <c r="E1116" i="8"/>
  <c r="I1116" i="8"/>
  <c r="D1117" i="8"/>
  <c r="E1117" i="8"/>
  <c r="I1117" i="8"/>
  <c r="D1118" i="8"/>
  <c r="E1118" i="8"/>
  <c r="I1118" i="8"/>
  <c r="D1119" i="8"/>
  <c r="E1119" i="8"/>
  <c r="I1119" i="8"/>
  <c r="D1120" i="8"/>
  <c r="E1120" i="8"/>
  <c r="I1120" i="8"/>
  <c r="D1121" i="8"/>
  <c r="E1121" i="8"/>
  <c r="I1121" i="8"/>
  <c r="D1122" i="8"/>
  <c r="E1122" i="8"/>
  <c r="I1122" i="8"/>
  <c r="D2805" i="8"/>
  <c r="E2805" i="8"/>
  <c r="I2805" i="8"/>
  <c r="D1173" i="8"/>
  <c r="E1173" i="8"/>
  <c r="I1173" i="8"/>
  <c r="D2807" i="8"/>
  <c r="E2807" i="8"/>
  <c r="I2807" i="8"/>
  <c r="D2808" i="8"/>
  <c r="E2808" i="8"/>
  <c r="I2808" i="8"/>
  <c r="D1176" i="8"/>
  <c r="E1176" i="8"/>
  <c r="I1176" i="8"/>
  <c r="D2811" i="8"/>
  <c r="E2811" i="8"/>
  <c r="I2811" i="8"/>
  <c r="D1178" i="8"/>
  <c r="E1178" i="8"/>
  <c r="I1178" i="8"/>
  <c r="D1179" i="8"/>
  <c r="E1179" i="8"/>
  <c r="I1179" i="8"/>
  <c r="D1180" i="8"/>
  <c r="E1180" i="8"/>
  <c r="I1180" i="8"/>
  <c r="D1181" i="8"/>
  <c r="E1181" i="8"/>
  <c r="I1181" i="8"/>
  <c r="D1182" i="8"/>
  <c r="E1182" i="8"/>
  <c r="I1182" i="8"/>
  <c r="D1183" i="8"/>
  <c r="E1183" i="8"/>
  <c r="I1183" i="8"/>
  <c r="D1184" i="8"/>
  <c r="E1184" i="8"/>
  <c r="I1184" i="8"/>
  <c r="D2814" i="8"/>
  <c r="E2814" i="8"/>
  <c r="I2814" i="8"/>
  <c r="D1186" i="8"/>
  <c r="E1186" i="8"/>
  <c r="I1186" i="8"/>
  <c r="D2851" i="8"/>
  <c r="E2851" i="8"/>
  <c r="I2851" i="8"/>
  <c r="D1188" i="8"/>
  <c r="E1188" i="8"/>
  <c r="I1188" i="8"/>
  <c r="D2818" i="8"/>
  <c r="E2818" i="8"/>
  <c r="I2818" i="8"/>
  <c r="D1190" i="8"/>
  <c r="E1190" i="8"/>
  <c r="I1190" i="8"/>
  <c r="D1191" i="8"/>
  <c r="E1191" i="8"/>
  <c r="I1191" i="8"/>
  <c r="D1192" i="8"/>
  <c r="E1192" i="8"/>
  <c r="I1192" i="8"/>
  <c r="D1193" i="8"/>
  <c r="E1193" i="8"/>
  <c r="I1193" i="8"/>
  <c r="D2821" i="8"/>
  <c r="E2821" i="8"/>
  <c r="I2821" i="8"/>
  <c r="D1195" i="8"/>
  <c r="E1195" i="8"/>
  <c r="I1195" i="8"/>
  <c r="D1196" i="8"/>
  <c r="E1196" i="8"/>
  <c r="I1196" i="8"/>
  <c r="D6893" i="8"/>
  <c r="E6893" i="8"/>
  <c r="I6893" i="8"/>
  <c r="D1197" i="8"/>
  <c r="E1197" i="8"/>
  <c r="I1197" i="8"/>
  <c r="D2822" i="8"/>
  <c r="E2822" i="8"/>
  <c r="I2822" i="8"/>
  <c r="D1199" i="8"/>
  <c r="E1199" i="8"/>
  <c r="I1199" i="8"/>
  <c r="D1200" i="8"/>
  <c r="E1200" i="8"/>
  <c r="I1200" i="8"/>
  <c r="D1201" i="8"/>
  <c r="E1201" i="8"/>
  <c r="I1201" i="8"/>
  <c r="D1202" i="8"/>
  <c r="E1202" i="8"/>
  <c r="I1202" i="8"/>
  <c r="D1203" i="8"/>
  <c r="E1203" i="8"/>
  <c r="I1203" i="8"/>
  <c r="D1204" i="8"/>
  <c r="E1204" i="8"/>
  <c r="I1204" i="8"/>
  <c r="D1205" i="8"/>
  <c r="E1205" i="8"/>
  <c r="I1205" i="8"/>
  <c r="D1206" i="8"/>
  <c r="E1206" i="8"/>
  <c r="I1206" i="8"/>
  <c r="D2844" i="8"/>
  <c r="E2844" i="8"/>
  <c r="I2844" i="8"/>
  <c r="D1207" i="8"/>
  <c r="E1207" i="8"/>
  <c r="I1207" i="8"/>
  <c r="D2845" i="8"/>
  <c r="E2845" i="8"/>
  <c r="I2845" i="8"/>
  <c r="D2846" i="8"/>
  <c r="E2846" i="8"/>
  <c r="I2846" i="8"/>
  <c r="D2823" i="8"/>
  <c r="E2823" i="8"/>
  <c r="I2823" i="8"/>
  <c r="D2824" i="8"/>
  <c r="E2824" i="8"/>
  <c r="I2824" i="8"/>
  <c r="D2847" i="8"/>
  <c r="E2847" i="8"/>
  <c r="I2847" i="8"/>
  <c r="D2848" i="8"/>
  <c r="E2848" i="8"/>
  <c r="I2848" i="8"/>
  <c r="D2864" i="8"/>
  <c r="E2864" i="8"/>
  <c r="I2864" i="8"/>
  <c r="D2849" i="8"/>
  <c r="E2849" i="8"/>
  <c r="I2849" i="8"/>
  <c r="D2850" i="8"/>
  <c r="E2850" i="8"/>
  <c r="I2850" i="8"/>
  <c r="D2852" i="8"/>
  <c r="E2852" i="8"/>
  <c r="I2852" i="8"/>
  <c r="D1212" i="8"/>
  <c r="E1212" i="8"/>
  <c r="I1212" i="8"/>
  <c r="D1213" i="8"/>
  <c r="E1213" i="8"/>
  <c r="I1213" i="8"/>
  <c r="D1214" i="8"/>
  <c r="E1214" i="8"/>
  <c r="I1214" i="8"/>
  <c r="D1224" i="8"/>
  <c r="E1224" i="8"/>
  <c r="I1224" i="8"/>
  <c r="D1225" i="8"/>
  <c r="E1225" i="8"/>
  <c r="I1225" i="8"/>
  <c r="D1226" i="8"/>
  <c r="E1226" i="8"/>
  <c r="I1226" i="8"/>
  <c r="D1227" i="8"/>
  <c r="E1227" i="8"/>
  <c r="I1227" i="8"/>
  <c r="D2825" i="8"/>
  <c r="E2825" i="8"/>
  <c r="I2825" i="8"/>
  <c r="D2826" i="8"/>
  <c r="E2826" i="8"/>
  <c r="I2826" i="8"/>
  <c r="D6726" i="8"/>
  <c r="E6726" i="8"/>
  <c r="I6726" i="8"/>
  <c r="D1235" i="8"/>
  <c r="E1235" i="8"/>
  <c r="I1235" i="8"/>
  <c r="D1237" i="8"/>
  <c r="E1237" i="8"/>
  <c r="I1237" i="8"/>
  <c r="D2827" i="8"/>
  <c r="E2827" i="8"/>
  <c r="I2827" i="8"/>
  <c r="D2828" i="8"/>
  <c r="E2828" i="8"/>
  <c r="I2828" i="8"/>
  <c r="D2829" i="8"/>
  <c r="E2829" i="8"/>
  <c r="I2829" i="8"/>
  <c r="D1810" i="8"/>
  <c r="E1810" i="8"/>
  <c r="I1810" i="8"/>
  <c r="D2830" i="8"/>
  <c r="E2830" i="8"/>
  <c r="I2830" i="8"/>
  <c r="D1395" i="8"/>
  <c r="E1395" i="8"/>
  <c r="I1395" i="8"/>
  <c r="D2853" i="8"/>
  <c r="E2853" i="8"/>
  <c r="I2853" i="8"/>
  <c r="D2831" i="8"/>
  <c r="E2831" i="8"/>
  <c r="I2831" i="8"/>
  <c r="D1282" i="8"/>
  <c r="E1282" i="8"/>
  <c r="I1282" i="8"/>
  <c r="D1283" i="8"/>
  <c r="E1283" i="8"/>
  <c r="I1283" i="8"/>
  <c r="D2832" i="8"/>
  <c r="E2832" i="8"/>
  <c r="I2832" i="8"/>
  <c r="D1285" i="8"/>
  <c r="E1285" i="8"/>
  <c r="I1285" i="8"/>
  <c r="D1287" i="8"/>
  <c r="E1287" i="8"/>
  <c r="I1287" i="8"/>
  <c r="D1288" i="8"/>
  <c r="E1288" i="8"/>
  <c r="I1288" i="8"/>
  <c r="D1289" i="8"/>
  <c r="E1289" i="8"/>
  <c r="I1289" i="8"/>
  <c r="D1290" i="8"/>
  <c r="E1290" i="8"/>
  <c r="I1290" i="8"/>
  <c r="D2833" i="8"/>
  <c r="E2833" i="8"/>
  <c r="I2833" i="8"/>
  <c r="D2834" i="8"/>
  <c r="E2834" i="8"/>
  <c r="I2834" i="8"/>
  <c r="D1294" i="8"/>
  <c r="E1294" i="8"/>
  <c r="I1294" i="8"/>
  <c r="D1298" i="8"/>
  <c r="E1298" i="8"/>
  <c r="I1298" i="8"/>
  <c r="D1300" i="8"/>
  <c r="E1300" i="8"/>
  <c r="I1300" i="8"/>
  <c r="D1301" i="8"/>
  <c r="E1301" i="8"/>
  <c r="I1301" i="8"/>
  <c r="D1303" i="8"/>
  <c r="E1303" i="8"/>
  <c r="I1303" i="8"/>
  <c r="D1307" i="8"/>
  <c r="E1307" i="8"/>
  <c r="I1307" i="8"/>
  <c r="D1308" i="8"/>
  <c r="E1308" i="8"/>
  <c r="I1308" i="8"/>
  <c r="D1309" i="8"/>
  <c r="E1309" i="8"/>
  <c r="I1309" i="8"/>
  <c r="D1310" i="8"/>
  <c r="E1310" i="8"/>
  <c r="I1310" i="8"/>
  <c r="D2866" i="8"/>
  <c r="E2866" i="8"/>
  <c r="I2866" i="8"/>
  <c r="D1311" i="8"/>
  <c r="E1311" i="8"/>
  <c r="I1311" i="8"/>
  <c r="D2835" i="8"/>
  <c r="E2835" i="8"/>
  <c r="I2835" i="8"/>
  <c r="D2836" i="8"/>
  <c r="E2836" i="8"/>
  <c r="I2836" i="8"/>
  <c r="D2842" i="8"/>
  <c r="E2842" i="8"/>
  <c r="I2842" i="8"/>
  <c r="D1653" i="8"/>
  <c r="E1653" i="8"/>
  <c r="I1653" i="8"/>
  <c r="D1668" i="8"/>
  <c r="E1668" i="8"/>
  <c r="I1668" i="8"/>
  <c r="D1669" i="8"/>
  <c r="E1669" i="8"/>
  <c r="I1669" i="8"/>
  <c r="D1678" i="8"/>
  <c r="E1678" i="8"/>
  <c r="I1678" i="8"/>
  <c r="D1683" i="8"/>
  <c r="E1683" i="8"/>
  <c r="I1683" i="8"/>
  <c r="D1684" i="8"/>
  <c r="E1684" i="8"/>
  <c r="I1684" i="8"/>
  <c r="D1819" i="8"/>
  <c r="E1819" i="8"/>
  <c r="I1819" i="8"/>
  <c r="D1222" i="8"/>
  <c r="E1222" i="8"/>
  <c r="I1222" i="8"/>
  <c r="D1223" i="8"/>
  <c r="E1223" i="8"/>
  <c r="I1223" i="8"/>
  <c r="D1352" i="8"/>
  <c r="E1352" i="8"/>
  <c r="I1352" i="8"/>
  <c r="D1353" i="8"/>
  <c r="E1353" i="8"/>
  <c r="I1353" i="8"/>
  <c r="D1354" i="8"/>
  <c r="E1354" i="8"/>
  <c r="I1354" i="8"/>
  <c r="D1356" i="8"/>
  <c r="E1356" i="8"/>
  <c r="I1356" i="8"/>
  <c r="D3014" i="8"/>
  <c r="E3014" i="8"/>
  <c r="I3014" i="8"/>
  <c r="D3015" i="8"/>
  <c r="E3015" i="8"/>
  <c r="I3015" i="8"/>
  <c r="D6672" i="8"/>
  <c r="E6672" i="8"/>
  <c r="I6672" i="8"/>
  <c r="D3027" i="8"/>
  <c r="E3027" i="8"/>
  <c r="I3027" i="8"/>
  <c r="D3085" i="8"/>
  <c r="E3085" i="8"/>
  <c r="I3085" i="8"/>
  <c r="D1358" i="8"/>
  <c r="E1358" i="8"/>
  <c r="I1358" i="8"/>
  <c r="D1234" i="8"/>
  <c r="E1234" i="8"/>
  <c r="I1234" i="8"/>
  <c r="D1359" i="8"/>
  <c r="E1359" i="8"/>
  <c r="I1359" i="8"/>
  <c r="D6710" i="8"/>
  <c r="E6710" i="8"/>
  <c r="I6710" i="8"/>
  <c r="D1360" i="8"/>
  <c r="E1360" i="8"/>
  <c r="I1360" i="8"/>
  <c r="D1361" i="8"/>
  <c r="E1361" i="8"/>
  <c r="I1361" i="8"/>
  <c r="D3029" i="8"/>
  <c r="E3029" i="8"/>
  <c r="I3029" i="8"/>
  <c r="D3102" i="8"/>
  <c r="E3102" i="8"/>
  <c r="I3102" i="8"/>
  <c r="D6697" i="8"/>
  <c r="E6697" i="8"/>
  <c r="I6697" i="8"/>
  <c r="D3103" i="8"/>
  <c r="E3103" i="8"/>
  <c r="I3103" i="8"/>
  <c r="D6698" i="8"/>
  <c r="E6698" i="8"/>
  <c r="I6698" i="8"/>
  <c r="D1362" i="8"/>
  <c r="E1362" i="8"/>
  <c r="I1362" i="8"/>
  <c r="D1245" i="8"/>
  <c r="E1245" i="8"/>
  <c r="I1245" i="8"/>
  <c r="D3104" i="8"/>
  <c r="E3104" i="8"/>
  <c r="I3104" i="8"/>
  <c r="D3125" i="8"/>
  <c r="E3125" i="8"/>
  <c r="I3125" i="8"/>
  <c r="D3105" i="8"/>
  <c r="E3105" i="8"/>
  <c r="I3105" i="8"/>
  <c r="D3106" i="8"/>
  <c r="E3106" i="8"/>
  <c r="I3106" i="8"/>
  <c r="D3086" i="8"/>
  <c r="E3086" i="8"/>
  <c r="I3086" i="8"/>
  <c r="D3095" i="8"/>
  <c r="E3095" i="8"/>
  <c r="I3095" i="8"/>
  <c r="D3030" i="8"/>
  <c r="E3030" i="8"/>
  <c r="I3030" i="8"/>
  <c r="D3032" i="8"/>
  <c r="E3032" i="8"/>
  <c r="I3032" i="8"/>
  <c r="D1254" i="8"/>
  <c r="E1254" i="8"/>
  <c r="I1254" i="8"/>
  <c r="D6699" i="8"/>
  <c r="E6699" i="8"/>
  <c r="I6699" i="8"/>
  <c r="D3033" i="8"/>
  <c r="E3033" i="8"/>
  <c r="I3033" i="8"/>
  <c r="D3116" i="8"/>
  <c r="E3116" i="8"/>
  <c r="I3116" i="8"/>
  <c r="D3059" i="8"/>
  <c r="E3059" i="8"/>
  <c r="I3059" i="8"/>
  <c r="D6700" i="8"/>
  <c r="E6700" i="8"/>
  <c r="I6700" i="8"/>
  <c r="D3117" i="8"/>
  <c r="E3117" i="8"/>
  <c r="I3117" i="8"/>
  <c r="D3118" i="8"/>
  <c r="E3118" i="8"/>
  <c r="I3118" i="8"/>
  <c r="D6701" i="8"/>
  <c r="E6701" i="8"/>
  <c r="I6701" i="8"/>
  <c r="D3060" i="8"/>
  <c r="E3060" i="8"/>
  <c r="I3060" i="8"/>
  <c r="D3121" i="8"/>
  <c r="E3121" i="8"/>
  <c r="I3121" i="8"/>
  <c r="D3062" i="8"/>
  <c r="E3062" i="8"/>
  <c r="I3062" i="8"/>
  <c r="D3065" i="8"/>
  <c r="E3065" i="8"/>
  <c r="I3065" i="8"/>
  <c r="D3108" i="8"/>
  <c r="E3108" i="8"/>
  <c r="I3108" i="8"/>
  <c r="D6706" i="8"/>
  <c r="E6706" i="8"/>
  <c r="I6706" i="8"/>
  <c r="D6707" i="8"/>
  <c r="E6707" i="8"/>
  <c r="I6707" i="8"/>
  <c r="D6708" i="8"/>
  <c r="E6708" i="8"/>
  <c r="I6708" i="8"/>
  <c r="D6709" i="8"/>
  <c r="E6709" i="8"/>
  <c r="I6709" i="8"/>
  <c r="D5544" i="8"/>
  <c r="E5544" i="8"/>
  <c r="I5544" i="8"/>
  <c r="D6006" i="8"/>
  <c r="E6006" i="8"/>
  <c r="I6006" i="8"/>
  <c r="D6011" i="8"/>
  <c r="E6011" i="8"/>
  <c r="I6011" i="8"/>
  <c r="D3075" i="8"/>
  <c r="E3075" i="8"/>
  <c r="I3075" i="8"/>
  <c r="D3076" i="8"/>
  <c r="E3076" i="8"/>
  <c r="I3076" i="8"/>
  <c r="D3129" i="8"/>
  <c r="E3129" i="8"/>
  <c r="I3129" i="8"/>
  <c r="D3111" i="8"/>
  <c r="E3111" i="8"/>
  <c r="I3111" i="8"/>
  <c r="D3112" i="8"/>
  <c r="E3112" i="8"/>
  <c r="I3112" i="8"/>
  <c r="D3131" i="8"/>
  <c r="E3131" i="8"/>
  <c r="I3131" i="8"/>
  <c r="D1281" i="8"/>
  <c r="E1281" i="8"/>
  <c r="I1281" i="8"/>
  <c r="D1381" i="8"/>
  <c r="E1381" i="8"/>
  <c r="I1381" i="8"/>
  <c r="D1382" i="8"/>
  <c r="E1382" i="8"/>
  <c r="I1382" i="8"/>
  <c r="D1383" i="8"/>
  <c r="E1383" i="8"/>
  <c r="I1383" i="8"/>
  <c r="D1384" i="8"/>
  <c r="E1384" i="8"/>
  <c r="I1384" i="8"/>
  <c r="D6429" i="8"/>
  <c r="E6429" i="8"/>
  <c r="I6429" i="8"/>
  <c r="D1389" i="8"/>
  <c r="E1389" i="8"/>
  <c r="I1389" i="8"/>
  <c r="D1390" i="8"/>
  <c r="E1390" i="8"/>
  <c r="I1390" i="8"/>
  <c r="D1391" i="8"/>
  <c r="E1391" i="8"/>
  <c r="I1391" i="8"/>
  <c r="D3096" i="8"/>
  <c r="E3096" i="8"/>
  <c r="I3096" i="8"/>
  <c r="D3097" i="8"/>
  <c r="E3097" i="8"/>
  <c r="I3097" i="8"/>
  <c r="D3081" i="8"/>
  <c r="E3081" i="8"/>
  <c r="I3081" i="8"/>
  <c r="D1394" i="8"/>
  <c r="E1394" i="8"/>
  <c r="I1394" i="8"/>
  <c r="D1580" i="8"/>
  <c r="E1580" i="8"/>
  <c r="I1580" i="8"/>
  <c r="D1295" i="8"/>
  <c r="E1295" i="8"/>
  <c r="I1295" i="8"/>
  <c r="D3135" i="8"/>
  <c r="E3135" i="8"/>
  <c r="I3135" i="8"/>
  <c r="D6535" i="8"/>
  <c r="E6535" i="8"/>
  <c r="I6535" i="8"/>
  <c r="D3098" i="8"/>
  <c r="E3098" i="8"/>
  <c r="I3098" i="8"/>
  <c r="D6430" i="8"/>
  <c r="E6430" i="8"/>
  <c r="I6430" i="8"/>
  <c r="D1397" i="8"/>
  <c r="E1397" i="8"/>
  <c r="I1397" i="8"/>
  <c r="D1398" i="8"/>
  <c r="E1398" i="8"/>
  <c r="I1398" i="8"/>
  <c r="D6431" i="8"/>
  <c r="E6431" i="8"/>
  <c r="I6431" i="8"/>
  <c r="D1399" i="8"/>
  <c r="E1399" i="8"/>
  <c r="I1399" i="8"/>
  <c r="D6432" i="8"/>
  <c r="E6432" i="8"/>
  <c r="I6432" i="8"/>
  <c r="D6434" i="8"/>
  <c r="E6434" i="8"/>
  <c r="I6434" i="8"/>
  <c r="D6539" i="8"/>
  <c r="E6539" i="8"/>
  <c r="I6539" i="8"/>
  <c r="D1402" i="8"/>
  <c r="E1402" i="8"/>
  <c r="I1402" i="8"/>
  <c r="D1403" i="8"/>
  <c r="E1403" i="8"/>
  <c r="I1403" i="8"/>
  <c r="D1404" i="8"/>
  <c r="E1404" i="8"/>
  <c r="I1404" i="8"/>
  <c r="D1405" i="8"/>
  <c r="E1405" i="8"/>
  <c r="I1405" i="8"/>
  <c r="D1406" i="8"/>
  <c r="E1406" i="8"/>
  <c r="I1406" i="8"/>
  <c r="D1407" i="8"/>
  <c r="E1407" i="8"/>
  <c r="I1407" i="8"/>
  <c r="D1408" i="8"/>
  <c r="E1408" i="8"/>
  <c r="I1408" i="8"/>
  <c r="D1314" i="8"/>
  <c r="E1314" i="8"/>
  <c r="I1314" i="8"/>
  <c r="D1409" i="8"/>
  <c r="E1409" i="8"/>
  <c r="I1409" i="8"/>
  <c r="D3099" i="8"/>
  <c r="E3099" i="8"/>
  <c r="I3099" i="8"/>
  <c r="D3100" i="8"/>
  <c r="E3100" i="8"/>
  <c r="I3100" i="8"/>
  <c r="D1318" i="8"/>
  <c r="E1318" i="8"/>
  <c r="I1318" i="8"/>
  <c r="D2240" i="8"/>
  <c r="E2240" i="8"/>
  <c r="I2240" i="8"/>
  <c r="D2241" i="8"/>
  <c r="E2241" i="8"/>
  <c r="I2241" i="8"/>
  <c r="D2242" i="8"/>
  <c r="E2242" i="8"/>
  <c r="I2242" i="8"/>
  <c r="D2386" i="8"/>
  <c r="E2386" i="8"/>
  <c r="I2386" i="8"/>
  <c r="D1323" i="8"/>
  <c r="E1323" i="8"/>
  <c r="I1323" i="8"/>
  <c r="D1324" i="8"/>
  <c r="E1324" i="8"/>
  <c r="I1324" i="8"/>
  <c r="D1325" i="8"/>
  <c r="E1325" i="8"/>
  <c r="I1325" i="8"/>
  <c r="D2452" i="8"/>
  <c r="E2452" i="8"/>
  <c r="I2452" i="8"/>
  <c r="D2458" i="8"/>
  <c r="E2458" i="8"/>
  <c r="I2458" i="8"/>
  <c r="D2459" i="8"/>
  <c r="E2459" i="8"/>
  <c r="I2459" i="8"/>
  <c r="D2460" i="8"/>
  <c r="E2460" i="8"/>
  <c r="I2460" i="8"/>
  <c r="D2484" i="8"/>
  <c r="E2484" i="8"/>
  <c r="I2484" i="8"/>
  <c r="D2487" i="8"/>
  <c r="E2487" i="8"/>
  <c r="I2487" i="8"/>
  <c r="D2488" i="8"/>
  <c r="E2488" i="8"/>
  <c r="I2488" i="8"/>
  <c r="D2496" i="8"/>
  <c r="E2496" i="8"/>
  <c r="I2496" i="8"/>
  <c r="D1334" i="8"/>
  <c r="E1334" i="8"/>
  <c r="I1334" i="8"/>
  <c r="D6435" i="8"/>
  <c r="E6435" i="8"/>
  <c r="I6435" i="8"/>
  <c r="D6436" i="8"/>
  <c r="E6436" i="8"/>
  <c r="I6436" i="8"/>
  <c r="D6437" i="8"/>
  <c r="E6437" i="8"/>
  <c r="I6437" i="8"/>
  <c r="D6438" i="8"/>
  <c r="E6438" i="8"/>
  <c r="I6438" i="8"/>
  <c r="D6532" i="8"/>
  <c r="E6532" i="8"/>
  <c r="I6532" i="8"/>
  <c r="D1340" i="8"/>
  <c r="E1340" i="8"/>
  <c r="I1340" i="8"/>
  <c r="D3386" i="8"/>
  <c r="E3386" i="8"/>
  <c r="I3386" i="8"/>
  <c r="D1424" i="8"/>
  <c r="E1424" i="8"/>
  <c r="I1424" i="8"/>
  <c r="D1425" i="8"/>
  <c r="E1425" i="8"/>
  <c r="I1425" i="8"/>
  <c r="D1344" i="8"/>
  <c r="E1344" i="8"/>
  <c r="I1344" i="8"/>
  <c r="D3311" i="8"/>
  <c r="E3311" i="8"/>
  <c r="I3311" i="8"/>
  <c r="D3314" i="8"/>
  <c r="E3314" i="8"/>
  <c r="I3314" i="8"/>
  <c r="D3337" i="8"/>
  <c r="E3337" i="8"/>
  <c r="I3337" i="8"/>
  <c r="D3374" i="8"/>
  <c r="E3374" i="8"/>
  <c r="I3374" i="8"/>
  <c r="D3339" i="8"/>
  <c r="E3339" i="8"/>
  <c r="I3339" i="8"/>
  <c r="D3341" i="8"/>
  <c r="E3341" i="8"/>
  <c r="I3341" i="8"/>
  <c r="D3342" i="8"/>
  <c r="E3342" i="8"/>
  <c r="I3342" i="8"/>
  <c r="D1431" i="8"/>
  <c r="E1431" i="8"/>
  <c r="I1431" i="8"/>
  <c r="D3343" i="8"/>
  <c r="E3343" i="8"/>
  <c r="I3343" i="8"/>
  <c r="D1433" i="8"/>
  <c r="E1433" i="8"/>
  <c r="I1433" i="8"/>
  <c r="D3315" i="8"/>
  <c r="E3315" i="8"/>
  <c r="I3315" i="8"/>
  <c r="D6420" i="8"/>
  <c r="E6420" i="8"/>
  <c r="I6420" i="8"/>
  <c r="D6421" i="8"/>
  <c r="E6421" i="8"/>
  <c r="I6421" i="8"/>
  <c r="D3344" i="8"/>
  <c r="E3344" i="8"/>
  <c r="I3344" i="8"/>
  <c r="D3345" i="8"/>
  <c r="E3345" i="8"/>
  <c r="I3345" i="8"/>
  <c r="D3346" i="8"/>
  <c r="E3346" i="8"/>
  <c r="I3346" i="8"/>
  <c r="D3347" i="8"/>
  <c r="E3347" i="8"/>
  <c r="I3347" i="8"/>
  <c r="D3348" i="8"/>
  <c r="E3348" i="8"/>
  <c r="I3348" i="8"/>
  <c r="D3360" i="8"/>
  <c r="E3360" i="8"/>
  <c r="I3360" i="8"/>
  <c r="D3361" i="8"/>
  <c r="E3361" i="8"/>
  <c r="I3361" i="8"/>
  <c r="D3362" i="8"/>
  <c r="E3362" i="8"/>
  <c r="I3362" i="8"/>
  <c r="D3363" i="8"/>
  <c r="E3363" i="8"/>
  <c r="I3363" i="8"/>
  <c r="D3349" i="8"/>
  <c r="E3349" i="8"/>
  <c r="I3349" i="8"/>
  <c r="D3350" i="8"/>
  <c r="E3350" i="8"/>
  <c r="I3350" i="8"/>
  <c r="D3316" i="8"/>
  <c r="E3316" i="8"/>
  <c r="I3316" i="8"/>
  <c r="D3317" i="8"/>
  <c r="E3317" i="8"/>
  <c r="I3317" i="8"/>
  <c r="D3319" i="8"/>
  <c r="E3319" i="8"/>
  <c r="I3319" i="8"/>
  <c r="D3323" i="8"/>
  <c r="E3323" i="8"/>
  <c r="I3323" i="8"/>
  <c r="D3367" i="8"/>
  <c r="E3367" i="8"/>
  <c r="I3367" i="8"/>
  <c r="D1374" i="8"/>
  <c r="E1374" i="8"/>
  <c r="I1374" i="8"/>
  <c r="D3371" i="8"/>
  <c r="E3371" i="8"/>
  <c r="I3371" i="8"/>
  <c r="D3372" i="8"/>
  <c r="E3372" i="8"/>
  <c r="I3372" i="8"/>
  <c r="D3325" i="8"/>
  <c r="E3325" i="8"/>
  <c r="I3325" i="8"/>
  <c r="D3373" i="8"/>
  <c r="E3373" i="8"/>
  <c r="I3373" i="8"/>
  <c r="D3327" i="8"/>
  <c r="E3327" i="8"/>
  <c r="I3327" i="8"/>
  <c r="D3329" i="8"/>
  <c r="E3329" i="8"/>
  <c r="I3329" i="8"/>
  <c r="D6422" i="8"/>
  <c r="E6422" i="8"/>
  <c r="I6422" i="8"/>
  <c r="D6424" i="8"/>
  <c r="E6424" i="8"/>
  <c r="I6424" i="8"/>
  <c r="D6425" i="8"/>
  <c r="E6425" i="8"/>
  <c r="I6425" i="8"/>
  <c r="D6426" i="8"/>
  <c r="E6426" i="8"/>
  <c r="I6426" i="8"/>
  <c r="D3389" i="8"/>
  <c r="E3389" i="8"/>
  <c r="I3389" i="8"/>
  <c r="D3330" i="8"/>
  <c r="E3330" i="8"/>
  <c r="I3330" i="8"/>
  <c r="D3331" i="8"/>
  <c r="E3331" i="8"/>
  <c r="I3331" i="8"/>
  <c r="D3366" i="8"/>
  <c r="E3366" i="8"/>
  <c r="I3366" i="8"/>
  <c r="D1442" i="8"/>
  <c r="E1442" i="8"/>
  <c r="I1442" i="8"/>
  <c r="D1443" i="8"/>
  <c r="E1443" i="8"/>
  <c r="I1443" i="8"/>
  <c r="D1444" i="8"/>
  <c r="E1444" i="8"/>
  <c r="I1444" i="8"/>
  <c r="D1445" i="8"/>
  <c r="E1445" i="8"/>
  <c r="I1445" i="8"/>
  <c r="D3352" i="8"/>
  <c r="E3352" i="8"/>
  <c r="I3352" i="8"/>
  <c r="D6331" i="8"/>
  <c r="E6331" i="8"/>
  <c r="I6331" i="8"/>
  <c r="D3353" i="8"/>
  <c r="E3353" i="8"/>
  <c r="I3353" i="8"/>
  <c r="D3354" i="8"/>
  <c r="E3354" i="8"/>
  <c r="I3354" i="8"/>
  <c r="D6335" i="8"/>
  <c r="E6335" i="8"/>
  <c r="I6335" i="8"/>
  <c r="D6336" i="8"/>
  <c r="E6336" i="8"/>
  <c r="I6336" i="8"/>
  <c r="D3332" i="8"/>
  <c r="E3332" i="8"/>
  <c r="I3332" i="8"/>
  <c r="D3403" i="8"/>
  <c r="E3403" i="8"/>
  <c r="I3403" i="8"/>
  <c r="D3359" i="8"/>
  <c r="E3359" i="8"/>
  <c r="I3359" i="8"/>
  <c r="D3355" i="8"/>
  <c r="E3355" i="8"/>
  <c r="I3355" i="8"/>
  <c r="D1451" i="8"/>
  <c r="E1451" i="8"/>
  <c r="I1451" i="8"/>
  <c r="D1452" i="8"/>
  <c r="E1452" i="8"/>
  <c r="I1452" i="8"/>
  <c r="D1453" i="8"/>
  <c r="E1453" i="8"/>
  <c r="I1453" i="8"/>
  <c r="D3375" i="8"/>
  <c r="E3375" i="8"/>
  <c r="I3375" i="8"/>
  <c r="D1455" i="8"/>
  <c r="E1455" i="8"/>
  <c r="I1455" i="8"/>
  <c r="D1456" i="8"/>
  <c r="E1456" i="8"/>
  <c r="I1456" i="8"/>
  <c r="D1457" i="8"/>
  <c r="E1457" i="8"/>
  <c r="I1457" i="8"/>
  <c r="D1458" i="8"/>
  <c r="E1458" i="8"/>
  <c r="I1458" i="8"/>
  <c r="D1459" i="8"/>
  <c r="E1459" i="8"/>
  <c r="I1459" i="8"/>
  <c r="D3357" i="8"/>
  <c r="E3357" i="8"/>
  <c r="I3357" i="8"/>
  <c r="D1461" i="8"/>
  <c r="E1461" i="8"/>
  <c r="I1461" i="8"/>
  <c r="D1462" i="8"/>
  <c r="E1462" i="8"/>
  <c r="I1462" i="8"/>
  <c r="D3358" i="8"/>
  <c r="E3358" i="8"/>
  <c r="I3358" i="8"/>
  <c r="D1464" i="8"/>
  <c r="E1464" i="8"/>
  <c r="I1464" i="8"/>
  <c r="D3618" i="8"/>
  <c r="E3618" i="8"/>
  <c r="I3618" i="8"/>
  <c r="D3619" i="8"/>
  <c r="E3619" i="8"/>
  <c r="I3619" i="8"/>
  <c r="D1533" i="8"/>
  <c r="E1533" i="8"/>
  <c r="I1533" i="8"/>
  <c r="D3620" i="8"/>
  <c r="E3620" i="8"/>
  <c r="I3620" i="8"/>
  <c r="D3639" i="8"/>
  <c r="E3639" i="8"/>
  <c r="I3639" i="8"/>
  <c r="D1543" i="8"/>
  <c r="E1543" i="8"/>
  <c r="I1543" i="8"/>
  <c r="D3621" i="8"/>
  <c r="E3621" i="8"/>
  <c r="I3621" i="8"/>
  <c r="D3622" i="8"/>
  <c r="E3622" i="8"/>
  <c r="I3622" i="8"/>
  <c r="D3623" i="8"/>
  <c r="E3623" i="8"/>
  <c r="I3623" i="8"/>
  <c r="D1554" i="8"/>
  <c r="E1554" i="8"/>
  <c r="I1554" i="8"/>
  <c r="D6337" i="8"/>
  <c r="E6337" i="8"/>
  <c r="I6337" i="8"/>
  <c r="D1555" i="8"/>
  <c r="E1555" i="8"/>
  <c r="I1555" i="8"/>
  <c r="D3624" i="8"/>
  <c r="E3624" i="8"/>
  <c r="I3624" i="8"/>
  <c r="D1558" i="8"/>
  <c r="E1558" i="8"/>
  <c r="I1558" i="8"/>
  <c r="D3640" i="8"/>
  <c r="E3640" i="8"/>
  <c r="I3640" i="8"/>
  <c r="D3641" i="8"/>
  <c r="E3641" i="8"/>
  <c r="I3641" i="8"/>
  <c r="D1561" i="8"/>
  <c r="E1561" i="8"/>
  <c r="I1561" i="8"/>
  <c r="D3625" i="8"/>
  <c r="E3625" i="8"/>
  <c r="I3625" i="8"/>
  <c r="D3626" i="8"/>
  <c r="E3626" i="8"/>
  <c r="I3626" i="8"/>
  <c r="D3627" i="8"/>
  <c r="E3627" i="8"/>
  <c r="I3627" i="8"/>
  <c r="D1438" i="8"/>
  <c r="E1438" i="8"/>
  <c r="I1438" i="8"/>
  <c r="D6338" i="8"/>
  <c r="E6338" i="8"/>
  <c r="I6338" i="8"/>
  <c r="D3628" i="8"/>
  <c r="E3628" i="8"/>
  <c r="I3628" i="8"/>
  <c r="D6339" i="8"/>
  <c r="E6339" i="8"/>
  <c r="I6339" i="8"/>
  <c r="D6340" i="8"/>
  <c r="E6340" i="8"/>
  <c r="I6340" i="8"/>
  <c r="D6341" i="8"/>
  <c r="E6341" i="8"/>
  <c r="I6341" i="8"/>
  <c r="D6342" i="8"/>
  <c r="E6342" i="8"/>
  <c r="I6342" i="8"/>
  <c r="D6343" i="8"/>
  <c r="E6343" i="8"/>
  <c r="I6343" i="8"/>
  <c r="D6344" i="8"/>
  <c r="E6344" i="8"/>
  <c r="I6344" i="8"/>
  <c r="D6345" i="8"/>
  <c r="E6345" i="8"/>
  <c r="I6345" i="8"/>
  <c r="D3629" i="8"/>
  <c r="E3629" i="8"/>
  <c r="I3629" i="8"/>
  <c r="D1570" i="8"/>
  <c r="E1570" i="8"/>
  <c r="I1570" i="8"/>
  <c r="D1571" i="8"/>
  <c r="E1571" i="8"/>
  <c r="I1571" i="8"/>
  <c r="D1572" i="8"/>
  <c r="E1572" i="8"/>
  <c r="I1572" i="8"/>
  <c r="D1573" i="8"/>
  <c r="E1573" i="8"/>
  <c r="I1573" i="8"/>
  <c r="D1574" i="8"/>
  <c r="E1574" i="8"/>
  <c r="I1574" i="8"/>
  <c r="D1576" i="8"/>
  <c r="E1576" i="8"/>
  <c r="I1576" i="8"/>
  <c r="D3630" i="8"/>
  <c r="E3630" i="8"/>
  <c r="I3630" i="8"/>
  <c r="D3631" i="8"/>
  <c r="E3631" i="8"/>
  <c r="I3631" i="8"/>
  <c r="D3632" i="8"/>
  <c r="E3632" i="8"/>
  <c r="I3632" i="8"/>
  <c r="D1813" i="8"/>
  <c r="E1813" i="8"/>
  <c r="I1813" i="8"/>
  <c r="D3633" i="8"/>
  <c r="E3633" i="8"/>
  <c r="I3633" i="8"/>
  <c r="D3634" i="8"/>
  <c r="E3634" i="8"/>
  <c r="I3634" i="8"/>
  <c r="D3635" i="8"/>
  <c r="E3635" i="8"/>
  <c r="I3635" i="8"/>
  <c r="D1584" i="8"/>
  <c r="E1584" i="8"/>
  <c r="I1584" i="8"/>
  <c r="D6094" i="8"/>
  <c r="E6094" i="8"/>
  <c r="I6094" i="8"/>
  <c r="D1585" i="8"/>
  <c r="E1585" i="8"/>
  <c r="I1585" i="8"/>
  <c r="D1586" i="8"/>
  <c r="E1586" i="8"/>
  <c r="I1586" i="8"/>
  <c r="D6095" i="8"/>
  <c r="E6095" i="8"/>
  <c r="I6095" i="8"/>
  <c r="D1587" i="8"/>
  <c r="E1587" i="8"/>
  <c r="I1587" i="8"/>
  <c r="D1588" i="8"/>
  <c r="E1588" i="8"/>
  <c r="I1588" i="8"/>
  <c r="D3638" i="8"/>
  <c r="E3638" i="8"/>
  <c r="I3638" i="8"/>
  <c r="D1604" i="8"/>
  <c r="E1604" i="8"/>
  <c r="I1604" i="8"/>
  <c r="D3693" i="8"/>
  <c r="E3693" i="8"/>
  <c r="I3693" i="8"/>
  <c r="D6092" i="8"/>
  <c r="E6092" i="8"/>
  <c r="I6092" i="8"/>
  <c r="D3694" i="8"/>
  <c r="E3694" i="8"/>
  <c r="I3694" i="8"/>
  <c r="D3695" i="8"/>
  <c r="E3695" i="8"/>
  <c r="I3695" i="8"/>
  <c r="D3696" i="8"/>
  <c r="E3696" i="8"/>
  <c r="I3696" i="8"/>
  <c r="D2546" i="8"/>
  <c r="E2546" i="8"/>
  <c r="I2546" i="8"/>
  <c r="D2547" i="8"/>
  <c r="E2547" i="8"/>
  <c r="I2547" i="8"/>
  <c r="D2548" i="8"/>
  <c r="E2548" i="8"/>
  <c r="I2548" i="8"/>
  <c r="D3697" i="8"/>
  <c r="E3697" i="8"/>
  <c r="I3697" i="8"/>
  <c r="D3698" i="8"/>
  <c r="E3698" i="8"/>
  <c r="I3698" i="8"/>
  <c r="D3699" i="8"/>
  <c r="E3699" i="8"/>
  <c r="I3699" i="8"/>
  <c r="D3701" i="8"/>
  <c r="E3701" i="8"/>
  <c r="I3701" i="8"/>
  <c r="D3723" i="8"/>
  <c r="E3723" i="8"/>
  <c r="I3723" i="8"/>
  <c r="D3702" i="8"/>
  <c r="E3702" i="8"/>
  <c r="I3702" i="8"/>
  <c r="D3724" i="8"/>
  <c r="E3724" i="8"/>
  <c r="I3724" i="8"/>
  <c r="D3725" i="8"/>
  <c r="E3725" i="8"/>
  <c r="I3725" i="8"/>
  <c r="D3704" i="8"/>
  <c r="E3704" i="8"/>
  <c r="I3704" i="8"/>
  <c r="D3726" i="8"/>
  <c r="E3726" i="8"/>
  <c r="I3726" i="8"/>
  <c r="D3705" i="8"/>
  <c r="E3705" i="8"/>
  <c r="I3705" i="8"/>
  <c r="D6093" i="8"/>
  <c r="E6093" i="8"/>
  <c r="I6093" i="8"/>
  <c r="D3710" i="8"/>
  <c r="E3710" i="8"/>
  <c r="I3710" i="8"/>
  <c r="D3711" i="8"/>
  <c r="E3711" i="8"/>
  <c r="I3711" i="8"/>
  <c r="D3712" i="8"/>
  <c r="E3712" i="8"/>
  <c r="I3712" i="8"/>
  <c r="D2562" i="8"/>
  <c r="E2562" i="8"/>
  <c r="I2562" i="8"/>
  <c r="D2776" i="8"/>
  <c r="E2776" i="8"/>
  <c r="I2776" i="8"/>
  <c r="D2777" i="8"/>
  <c r="E2777" i="8"/>
  <c r="I2777" i="8"/>
  <c r="D2812" i="8"/>
  <c r="E2812" i="8"/>
  <c r="I2812" i="8"/>
  <c r="D3719" i="8"/>
  <c r="E3719" i="8"/>
  <c r="I3719" i="8"/>
  <c r="D1499" i="8"/>
  <c r="E1499" i="8"/>
  <c r="I1499" i="8"/>
  <c r="D1500" i="8"/>
  <c r="E1500" i="8"/>
  <c r="I1500" i="8"/>
  <c r="D1501" i="8"/>
  <c r="E1501" i="8"/>
  <c r="I1501" i="8"/>
  <c r="D1502" i="8"/>
  <c r="E1502" i="8"/>
  <c r="I1502" i="8"/>
  <c r="D2815" i="8"/>
  <c r="E2815" i="8"/>
  <c r="I2815" i="8"/>
  <c r="D2816" i="8"/>
  <c r="E2816" i="8"/>
  <c r="I2816" i="8"/>
  <c r="D2819" i="8"/>
  <c r="E2819" i="8"/>
  <c r="I2819" i="8"/>
  <c r="D2820" i="8"/>
  <c r="E2820" i="8"/>
  <c r="I2820" i="8"/>
  <c r="D6096" i="8"/>
  <c r="E6096" i="8"/>
  <c r="I6096" i="8"/>
  <c r="D6231" i="8"/>
  <c r="E6231" i="8"/>
  <c r="I6231" i="8"/>
  <c r="D6232" i="8"/>
  <c r="E6232" i="8"/>
  <c r="I6232" i="8"/>
  <c r="D6318" i="8"/>
  <c r="E6318" i="8"/>
  <c r="I6318" i="8"/>
  <c r="D1511" i="8"/>
  <c r="E1511" i="8"/>
  <c r="I1511" i="8"/>
  <c r="D6319" i="8"/>
  <c r="E6319" i="8"/>
  <c r="I6319" i="8"/>
  <c r="D6322" i="8"/>
  <c r="E6322" i="8"/>
  <c r="I6322" i="8"/>
  <c r="D6323" i="8"/>
  <c r="E6323" i="8"/>
  <c r="I6323" i="8"/>
  <c r="D1515" i="8"/>
  <c r="E1515" i="8"/>
  <c r="I1515" i="8"/>
  <c r="D1516" i="8"/>
  <c r="E1516" i="8"/>
  <c r="I1516" i="8"/>
  <c r="D1517" i="8"/>
  <c r="E1517" i="8"/>
  <c r="I1517" i="8"/>
  <c r="D3757" i="8"/>
  <c r="E3757" i="8"/>
  <c r="I3757" i="8"/>
  <c r="D3758" i="8"/>
  <c r="E3758" i="8"/>
  <c r="I3758" i="8"/>
  <c r="D5592" i="8"/>
  <c r="E5592" i="8"/>
  <c r="I5592" i="8"/>
  <c r="D5593" i="8"/>
  <c r="E5593" i="8"/>
  <c r="I5593" i="8"/>
  <c r="D5594" i="8"/>
  <c r="E5594" i="8"/>
  <c r="I5594" i="8"/>
  <c r="D5595" i="8"/>
  <c r="E5595" i="8"/>
  <c r="I5595" i="8"/>
  <c r="D5596" i="8"/>
  <c r="E5596" i="8"/>
  <c r="I5596" i="8"/>
  <c r="D3759" i="8"/>
  <c r="E3759" i="8"/>
  <c r="I3759" i="8"/>
  <c r="D3771" i="8"/>
  <c r="E3771" i="8"/>
  <c r="I3771" i="8"/>
  <c r="D1621" i="8"/>
  <c r="E1621" i="8"/>
  <c r="I1621" i="8"/>
  <c r="D1622" i="8"/>
  <c r="E1622" i="8"/>
  <c r="I1622" i="8"/>
  <c r="D3760" i="8"/>
  <c r="E3760" i="8"/>
  <c r="I3760" i="8"/>
  <c r="D3779" i="8"/>
  <c r="E3779" i="8"/>
  <c r="I3779" i="8"/>
  <c r="D3772" i="8"/>
  <c r="E3772" i="8"/>
  <c r="I3772" i="8"/>
  <c r="D3773" i="8"/>
  <c r="E3773" i="8"/>
  <c r="I3773" i="8"/>
  <c r="D4897" i="8"/>
  <c r="E4897" i="8"/>
  <c r="I4897" i="8"/>
  <c r="D3761" i="8"/>
  <c r="E3761" i="8"/>
  <c r="I3761" i="8"/>
  <c r="D1535" i="8"/>
  <c r="E1535" i="8"/>
  <c r="I1535" i="8"/>
  <c r="D3762" i="8"/>
  <c r="E3762" i="8"/>
  <c r="I3762" i="8"/>
  <c r="D5659" i="8"/>
  <c r="E5659" i="8"/>
  <c r="I5659" i="8"/>
  <c r="D3764" i="8"/>
  <c r="E3764" i="8"/>
  <c r="I3764" i="8"/>
  <c r="D3780" i="8"/>
  <c r="E3780" i="8"/>
  <c r="I3780" i="8"/>
  <c r="D1540" i="8"/>
  <c r="E1540" i="8"/>
  <c r="I1540" i="8"/>
  <c r="D3781" i="8"/>
  <c r="E3781" i="8"/>
  <c r="I3781" i="8"/>
  <c r="D5706" i="8"/>
  <c r="E5706" i="8"/>
  <c r="I5706" i="8"/>
  <c r="D5707" i="8"/>
  <c r="E5707" i="8"/>
  <c r="I5707" i="8"/>
  <c r="D3789" i="8"/>
  <c r="E3789" i="8"/>
  <c r="I3789" i="8"/>
  <c r="D3765" i="8"/>
  <c r="E3765" i="8"/>
  <c r="I3765" i="8"/>
  <c r="D3790" i="8"/>
  <c r="E3790" i="8"/>
  <c r="I3790" i="8"/>
  <c r="D3766" i="8"/>
  <c r="E3766" i="8"/>
  <c r="I3766" i="8"/>
  <c r="D3767" i="8"/>
  <c r="E3767" i="8"/>
  <c r="I3767" i="8"/>
  <c r="D3768" i="8"/>
  <c r="E3768" i="8"/>
  <c r="I3768" i="8"/>
  <c r="D3769" i="8"/>
  <c r="E3769" i="8"/>
  <c r="I3769" i="8"/>
  <c r="D1625" i="8"/>
  <c r="E1625" i="8"/>
  <c r="I1625" i="8"/>
  <c r="D1626" i="8"/>
  <c r="E1626" i="8"/>
  <c r="I1626" i="8"/>
  <c r="D3774" i="8"/>
  <c r="E3774" i="8"/>
  <c r="I3774" i="8"/>
  <c r="D5708" i="8"/>
  <c r="E5708" i="8"/>
  <c r="I5708" i="8"/>
  <c r="D3775" i="8"/>
  <c r="E3775" i="8"/>
  <c r="I3775" i="8"/>
  <c r="D3770" i="8"/>
  <c r="E3770" i="8"/>
  <c r="I3770" i="8"/>
  <c r="D3776" i="8"/>
  <c r="E3776" i="8"/>
  <c r="I3776" i="8"/>
  <c r="D1630" i="8"/>
  <c r="E1630" i="8"/>
  <c r="I1630" i="8"/>
  <c r="D3777" i="8"/>
  <c r="E3777" i="8"/>
  <c r="I3777" i="8"/>
  <c r="D3778" i="8"/>
  <c r="E3778" i="8"/>
  <c r="I3778" i="8"/>
  <c r="D3815" i="8"/>
  <c r="E3815" i="8"/>
  <c r="I3815" i="8"/>
  <c r="D3841" i="8"/>
  <c r="E3841" i="8"/>
  <c r="I3841" i="8"/>
  <c r="D3842" i="8"/>
  <c r="E3842" i="8"/>
  <c r="I3842" i="8"/>
  <c r="D5709" i="8"/>
  <c r="E5709" i="8"/>
  <c r="I5709" i="8"/>
  <c r="D3816" i="8"/>
  <c r="E3816" i="8"/>
  <c r="I3816" i="8"/>
  <c r="D3796" i="8"/>
  <c r="E3796" i="8"/>
  <c r="I3796" i="8"/>
  <c r="D3797" i="8"/>
  <c r="E3797" i="8"/>
  <c r="I3797" i="8"/>
  <c r="D3798" i="8"/>
  <c r="E3798" i="8"/>
  <c r="I3798" i="8"/>
  <c r="D3817" i="8"/>
  <c r="E3817" i="8"/>
  <c r="I3817" i="8"/>
  <c r="D3818" i="8"/>
  <c r="E3818" i="8"/>
  <c r="I3818" i="8"/>
  <c r="D3843" i="8"/>
  <c r="E3843" i="8"/>
  <c r="I3843" i="8"/>
  <c r="D3844" i="8"/>
  <c r="E3844" i="8"/>
  <c r="I3844" i="8"/>
  <c r="D3845" i="8"/>
  <c r="E3845" i="8"/>
  <c r="I3845" i="8"/>
  <c r="D3846" i="8"/>
  <c r="E3846" i="8"/>
  <c r="I3846" i="8"/>
  <c r="D3799" i="8"/>
  <c r="E3799" i="8"/>
  <c r="I3799" i="8"/>
  <c r="D5754" i="8"/>
  <c r="E5754" i="8"/>
  <c r="I5754" i="8"/>
  <c r="D5755" i="8"/>
  <c r="E5755" i="8"/>
  <c r="I5755" i="8"/>
  <c r="D5758" i="8"/>
  <c r="E5758" i="8"/>
  <c r="I5758" i="8"/>
  <c r="D5760" i="8"/>
  <c r="E5760" i="8"/>
  <c r="I5760" i="8"/>
  <c r="D5762" i="8"/>
  <c r="E5762" i="8"/>
  <c r="I5762" i="8"/>
  <c r="D5763" i="8"/>
  <c r="E5763" i="8"/>
  <c r="I5763" i="8"/>
  <c r="D5861" i="8"/>
  <c r="E5861" i="8"/>
  <c r="I5861" i="8"/>
  <c r="D3819" i="8"/>
  <c r="E3819" i="8"/>
  <c r="I3819" i="8"/>
  <c r="D5899" i="8"/>
  <c r="E5899" i="8"/>
  <c r="I5899" i="8"/>
  <c r="D5900" i="8"/>
  <c r="E5900" i="8"/>
  <c r="I5900" i="8"/>
  <c r="D5901" i="8"/>
  <c r="E5901" i="8"/>
  <c r="I5901" i="8"/>
  <c r="D5902" i="8"/>
  <c r="E5902" i="8"/>
  <c r="I5902" i="8"/>
  <c r="D3936" i="8"/>
  <c r="E3936" i="8"/>
  <c r="I3936" i="8"/>
  <c r="D3820" i="8"/>
  <c r="E3820" i="8"/>
  <c r="I3820" i="8"/>
  <c r="D3800" i="8"/>
  <c r="E3800" i="8"/>
  <c r="I3800" i="8"/>
  <c r="D3801" i="8"/>
  <c r="E3801" i="8"/>
  <c r="I3801" i="8"/>
  <c r="D3802" i="8"/>
  <c r="E3802" i="8"/>
  <c r="I3802" i="8"/>
  <c r="D3803" i="8"/>
  <c r="E3803" i="8"/>
  <c r="I3803" i="8"/>
  <c r="D3804" i="8"/>
  <c r="E3804" i="8"/>
  <c r="I3804" i="8"/>
  <c r="D3837" i="8"/>
  <c r="E3837" i="8"/>
  <c r="I3837" i="8"/>
  <c r="D3805" i="8"/>
  <c r="E3805" i="8"/>
  <c r="I3805" i="8"/>
  <c r="D3838" i="8"/>
  <c r="E3838" i="8"/>
  <c r="I3838" i="8"/>
  <c r="D3839" i="8"/>
  <c r="E3839" i="8"/>
  <c r="I3839" i="8"/>
  <c r="D3806" i="8"/>
  <c r="E3806" i="8"/>
  <c r="I3806" i="8"/>
  <c r="D3840" i="8"/>
  <c r="E3840" i="8"/>
  <c r="I3840" i="8"/>
  <c r="D3807" i="8"/>
  <c r="E3807" i="8"/>
  <c r="I3807" i="8"/>
  <c r="D3808" i="8"/>
  <c r="E3808" i="8"/>
  <c r="I3808" i="8"/>
  <c r="D3812" i="8"/>
  <c r="E3812" i="8"/>
  <c r="I3812" i="8"/>
  <c r="D5548" i="8"/>
  <c r="E5548" i="8"/>
  <c r="I5548" i="8"/>
  <c r="D3813" i="8"/>
  <c r="E3813" i="8"/>
  <c r="I3813" i="8"/>
  <c r="D5549" i="8"/>
  <c r="E5549" i="8"/>
  <c r="I5549" i="8"/>
  <c r="D3847" i="8"/>
  <c r="E3847" i="8"/>
  <c r="I3847" i="8"/>
  <c r="D3821" i="8"/>
  <c r="E3821" i="8"/>
  <c r="I3821" i="8"/>
  <c r="D3822" i="8"/>
  <c r="E3822" i="8"/>
  <c r="I3822" i="8"/>
  <c r="D3814" i="8"/>
  <c r="E3814" i="8"/>
  <c r="I3814" i="8"/>
  <c r="D3834" i="8"/>
  <c r="E3834" i="8"/>
  <c r="I3834" i="8"/>
  <c r="D3835" i="8"/>
  <c r="E3835" i="8"/>
  <c r="I3835" i="8"/>
  <c r="D3836" i="8"/>
  <c r="E3836" i="8"/>
  <c r="I3836" i="8"/>
  <c r="D1895" i="8"/>
  <c r="E1895" i="8"/>
  <c r="I1895" i="8"/>
  <c r="D3824" i="8"/>
  <c r="E3824" i="8"/>
  <c r="I3824" i="8"/>
  <c r="D3848" i="8"/>
  <c r="E3848" i="8"/>
  <c r="I3848" i="8"/>
  <c r="D3850" i="8"/>
  <c r="E3850" i="8"/>
  <c r="I3850" i="8"/>
  <c r="D3825" i="8"/>
  <c r="E3825" i="8"/>
  <c r="I3825" i="8"/>
  <c r="D3851" i="8"/>
  <c r="E3851" i="8"/>
  <c r="I3851" i="8"/>
  <c r="D3826" i="8"/>
  <c r="E3826" i="8"/>
  <c r="I3826" i="8"/>
  <c r="D3827" i="8"/>
  <c r="E3827" i="8"/>
  <c r="I3827" i="8"/>
  <c r="D3828" i="8"/>
  <c r="E3828" i="8"/>
  <c r="I3828" i="8"/>
  <c r="D3829" i="8"/>
  <c r="E3829" i="8"/>
  <c r="I3829" i="8"/>
  <c r="D3852" i="8"/>
  <c r="E3852" i="8"/>
  <c r="I3852" i="8"/>
  <c r="D3853" i="8"/>
  <c r="E3853" i="8"/>
  <c r="I3853" i="8"/>
  <c r="D3854" i="8"/>
  <c r="E3854" i="8"/>
  <c r="I3854" i="8"/>
  <c r="D3855" i="8"/>
  <c r="E3855" i="8"/>
  <c r="I3855" i="8"/>
  <c r="D3830" i="8"/>
  <c r="E3830" i="8"/>
  <c r="I3830" i="8"/>
  <c r="D3856" i="8"/>
  <c r="E3856" i="8"/>
  <c r="I3856" i="8"/>
  <c r="D3833" i="8"/>
  <c r="E3833" i="8"/>
  <c r="I3833" i="8"/>
  <c r="D5550" i="8"/>
  <c r="E5550" i="8"/>
  <c r="I5550" i="8"/>
  <c r="D4326" i="8"/>
  <c r="E4326" i="8"/>
  <c r="I4326" i="8"/>
  <c r="D4327" i="8"/>
  <c r="E4327" i="8"/>
  <c r="I4327" i="8"/>
  <c r="D4328" i="8"/>
  <c r="E4328" i="8"/>
  <c r="I4328" i="8"/>
  <c r="D4329" i="8"/>
  <c r="E4329" i="8"/>
  <c r="I4329" i="8"/>
  <c r="D4294" i="8"/>
  <c r="E4294" i="8"/>
  <c r="I4294" i="8"/>
  <c r="D4297" i="8"/>
  <c r="E4297" i="8"/>
  <c r="I4297" i="8"/>
  <c r="D4307" i="8"/>
  <c r="E4307" i="8"/>
  <c r="I4307" i="8"/>
  <c r="D4308" i="8"/>
  <c r="E4308" i="8"/>
  <c r="I4308" i="8"/>
  <c r="D4330" i="8"/>
  <c r="E4330" i="8"/>
  <c r="I4330" i="8"/>
  <c r="D5551" i="8"/>
  <c r="E5551" i="8"/>
  <c r="I5551" i="8"/>
  <c r="D5552" i="8"/>
  <c r="E5552" i="8"/>
  <c r="I5552" i="8"/>
  <c r="D5553" i="8"/>
  <c r="E5553" i="8"/>
  <c r="I5553" i="8"/>
  <c r="D5554" i="8"/>
  <c r="E5554" i="8"/>
  <c r="I5554" i="8"/>
  <c r="D4331" i="8"/>
  <c r="E4331" i="8"/>
  <c r="I4331" i="8"/>
  <c r="D4332" i="8"/>
  <c r="E4332" i="8"/>
  <c r="I4332" i="8"/>
  <c r="D4333" i="8"/>
  <c r="E4333" i="8"/>
  <c r="I4333" i="8"/>
  <c r="D4334" i="8"/>
  <c r="E4334" i="8"/>
  <c r="I4334" i="8"/>
  <c r="D4335" i="8"/>
  <c r="E4335" i="8"/>
  <c r="I4335" i="8"/>
  <c r="D4336" i="8"/>
  <c r="E4336" i="8"/>
  <c r="I4336" i="8"/>
  <c r="D4337" i="8"/>
  <c r="E4337" i="8"/>
  <c r="I4337" i="8"/>
  <c r="D4338" i="8"/>
  <c r="E4338" i="8"/>
  <c r="I4338" i="8"/>
  <c r="D4339" i="8"/>
  <c r="E4339" i="8"/>
  <c r="I4339" i="8"/>
  <c r="D4311" i="8"/>
  <c r="E4311" i="8"/>
  <c r="I4311" i="8"/>
  <c r="D4312" i="8"/>
  <c r="E4312" i="8"/>
  <c r="I4312" i="8"/>
  <c r="D4313" i="8"/>
  <c r="E4313" i="8"/>
  <c r="I4313" i="8"/>
  <c r="D4314" i="8"/>
  <c r="E4314" i="8"/>
  <c r="I4314" i="8"/>
  <c r="D5546" i="8"/>
  <c r="E5546" i="8"/>
  <c r="I5546" i="8"/>
  <c r="D5547" i="8"/>
  <c r="E5547" i="8"/>
  <c r="I5547" i="8"/>
  <c r="D4354" i="8"/>
  <c r="E4354" i="8"/>
  <c r="I4354" i="8"/>
  <c r="D4315" i="8"/>
  <c r="E4315" i="8"/>
  <c r="I4315" i="8"/>
  <c r="D4358" i="8"/>
  <c r="E4358" i="8"/>
  <c r="I4358" i="8"/>
  <c r="D4359" i="8"/>
  <c r="E4359" i="8"/>
  <c r="I4359" i="8"/>
  <c r="D4318" i="8"/>
  <c r="E4318" i="8"/>
  <c r="I4318" i="8"/>
  <c r="D4360" i="8"/>
  <c r="E4360" i="8"/>
  <c r="I4360" i="8"/>
  <c r="D4320" i="8"/>
  <c r="E4320" i="8"/>
  <c r="I4320" i="8"/>
  <c r="D4322" i="8"/>
  <c r="E4322" i="8"/>
  <c r="I4322" i="8"/>
  <c r="D4340" i="8"/>
  <c r="E4340" i="8"/>
  <c r="I4340" i="8"/>
  <c r="D4341" i="8"/>
  <c r="E4341" i="8"/>
  <c r="I4341" i="8"/>
  <c r="D4323" i="8"/>
  <c r="E4323" i="8"/>
  <c r="I4323" i="8"/>
  <c r="D4324" i="8"/>
  <c r="E4324" i="8"/>
  <c r="I4324" i="8"/>
  <c r="D4342" i="8"/>
  <c r="E4342" i="8"/>
  <c r="I4342" i="8"/>
  <c r="D4343" i="8"/>
  <c r="E4343" i="8"/>
  <c r="I4343" i="8"/>
  <c r="D4344" i="8"/>
  <c r="E4344" i="8"/>
  <c r="I4344" i="8"/>
  <c r="D4345" i="8"/>
  <c r="E4345" i="8"/>
  <c r="I4345" i="8"/>
  <c r="D4347" i="8"/>
  <c r="E4347" i="8"/>
  <c r="I4347" i="8"/>
  <c r="D4348" i="8"/>
  <c r="E4348" i="8"/>
  <c r="I4348" i="8"/>
  <c r="D4349" i="8"/>
  <c r="E4349" i="8"/>
  <c r="I4349" i="8"/>
  <c r="D4350" i="8"/>
  <c r="E4350" i="8"/>
  <c r="I4350" i="8"/>
  <c r="D4351" i="8"/>
  <c r="E4351" i="8"/>
  <c r="I4351" i="8"/>
  <c r="D1681" i="8"/>
  <c r="E1681" i="8"/>
  <c r="I1681" i="8"/>
  <c r="D4325" i="8"/>
  <c r="E4325" i="8"/>
  <c r="I4325" i="8"/>
  <c r="D4352" i="8"/>
  <c r="E4352" i="8"/>
  <c r="I4352" i="8"/>
  <c r="D4353" i="8"/>
  <c r="E4353" i="8"/>
  <c r="I4353" i="8"/>
  <c r="D1685" i="8"/>
  <c r="E1685" i="8"/>
  <c r="I1685" i="8"/>
  <c r="D1686" i="8"/>
  <c r="E1686" i="8"/>
  <c r="I1686" i="8"/>
  <c r="D1687" i="8"/>
  <c r="E1687" i="8"/>
  <c r="I1687" i="8"/>
  <c r="D1688" i="8"/>
  <c r="E1688" i="8"/>
  <c r="I1688" i="8"/>
  <c r="D1689" i="8"/>
  <c r="E1689" i="8"/>
  <c r="I1689" i="8"/>
  <c r="D1690" i="8"/>
  <c r="E1690" i="8"/>
  <c r="I1690" i="8"/>
  <c r="D1691" i="8"/>
  <c r="E1691" i="8"/>
  <c r="I1691" i="8"/>
  <c r="D1692" i="8"/>
  <c r="E1692" i="8"/>
  <c r="I1692" i="8"/>
  <c r="D1693" i="8"/>
  <c r="E1693" i="8"/>
  <c r="I1693" i="8"/>
  <c r="D1694" i="8"/>
  <c r="E1694" i="8"/>
  <c r="I1694" i="8"/>
  <c r="D1695" i="8"/>
  <c r="E1695" i="8"/>
  <c r="I1695" i="8"/>
  <c r="D1696" i="8"/>
  <c r="E1696" i="8"/>
  <c r="I1696" i="8"/>
  <c r="D1764" i="8"/>
  <c r="E1764" i="8"/>
  <c r="I1764" i="8"/>
  <c r="D4387" i="8"/>
  <c r="E4387" i="8"/>
  <c r="I4387" i="8"/>
  <c r="D4458" i="8"/>
  <c r="E4458" i="8"/>
  <c r="I4458" i="8"/>
  <c r="D4459" i="8"/>
  <c r="E4459" i="8"/>
  <c r="I4459" i="8"/>
  <c r="D1768" i="8"/>
  <c r="E1768" i="8"/>
  <c r="I1768" i="8"/>
  <c r="D4460" i="8"/>
  <c r="E4460" i="8"/>
  <c r="I4460" i="8"/>
  <c r="D4390" i="8"/>
  <c r="E4390" i="8"/>
  <c r="I4390" i="8"/>
  <c r="D4393" i="8"/>
  <c r="E4393" i="8"/>
  <c r="I4393" i="8"/>
  <c r="D4394" i="8"/>
  <c r="E4394" i="8"/>
  <c r="I4394" i="8"/>
  <c r="D1773" i="8"/>
  <c r="E1773" i="8"/>
  <c r="I1773" i="8"/>
  <c r="D1774" i="8"/>
  <c r="E1774" i="8"/>
  <c r="I1774" i="8"/>
  <c r="D5529" i="8"/>
  <c r="E5529" i="8"/>
  <c r="I5529" i="8"/>
  <c r="D1775" i="8"/>
  <c r="E1775" i="8"/>
  <c r="I1775" i="8"/>
  <c r="D1776" i="8"/>
  <c r="E1776" i="8"/>
  <c r="I1776" i="8"/>
  <c r="D1777" i="8"/>
  <c r="E1777" i="8"/>
  <c r="I1777" i="8"/>
  <c r="D1778" i="8"/>
  <c r="E1778" i="8"/>
  <c r="I1778" i="8"/>
  <c r="D1779" i="8"/>
  <c r="E1779" i="8"/>
  <c r="I1779" i="8"/>
  <c r="D1780" i="8"/>
  <c r="E1780" i="8"/>
  <c r="I1780" i="8"/>
  <c r="D1781" i="8"/>
  <c r="E1781" i="8"/>
  <c r="I1781" i="8"/>
  <c r="D4461" i="8"/>
  <c r="E4461" i="8"/>
  <c r="I4461" i="8"/>
  <c r="D4396" i="8"/>
  <c r="E4396" i="8"/>
  <c r="I4396" i="8"/>
  <c r="D4397" i="8"/>
  <c r="E4397" i="8"/>
  <c r="I4397" i="8"/>
  <c r="D5542" i="8"/>
  <c r="E5542" i="8"/>
  <c r="I5542" i="8"/>
  <c r="D1785" i="8"/>
  <c r="E1785" i="8"/>
  <c r="I1785" i="8"/>
  <c r="D4403" i="8"/>
  <c r="E4403" i="8"/>
  <c r="I4403" i="8"/>
  <c r="D1722" i="8"/>
  <c r="E1722" i="8"/>
  <c r="I1722" i="8"/>
  <c r="D1723" i="8"/>
  <c r="E1723" i="8"/>
  <c r="I1723" i="8"/>
  <c r="D1724" i="8"/>
  <c r="E1724" i="8"/>
  <c r="I1724" i="8"/>
  <c r="D4404" i="8"/>
  <c r="E4404" i="8"/>
  <c r="I4404" i="8"/>
  <c r="D4405" i="8"/>
  <c r="E4405" i="8"/>
  <c r="I4405" i="8"/>
  <c r="D4398" i="8"/>
  <c r="E4398" i="8"/>
  <c r="I4398" i="8"/>
  <c r="D4399" i="8"/>
  <c r="E4399" i="8"/>
  <c r="I4399" i="8"/>
  <c r="D4401" i="8"/>
  <c r="E4401" i="8"/>
  <c r="I4401" i="8"/>
  <c r="D2409" i="8"/>
  <c r="E2409" i="8"/>
  <c r="I2409" i="8"/>
  <c r="D2411" i="8"/>
  <c r="E2411" i="8"/>
  <c r="I2411" i="8"/>
  <c r="D2412" i="8"/>
  <c r="E2412" i="8"/>
  <c r="I2412" i="8"/>
  <c r="D2413" i="8"/>
  <c r="E2413" i="8"/>
  <c r="I2413" i="8"/>
  <c r="D2855" i="8"/>
  <c r="E2855" i="8"/>
  <c r="I2855" i="8"/>
  <c r="D1811" i="8"/>
  <c r="E1811" i="8"/>
  <c r="I1811" i="8"/>
  <c r="D1812" i="8"/>
  <c r="E1812" i="8"/>
  <c r="I1812" i="8"/>
  <c r="D1929" i="8"/>
  <c r="E1929" i="8"/>
  <c r="I1929" i="8"/>
  <c r="D1738" i="8"/>
  <c r="E1738" i="8"/>
  <c r="I1738" i="8"/>
  <c r="D1739" i="8"/>
  <c r="E1739" i="8"/>
  <c r="I1739" i="8"/>
  <c r="D1740" i="8"/>
  <c r="E1740" i="8"/>
  <c r="I1740" i="8"/>
  <c r="D4402" i="8"/>
  <c r="E4402" i="8"/>
  <c r="I4402" i="8"/>
  <c r="D4406" i="8"/>
  <c r="E4406" i="8"/>
  <c r="I4406" i="8"/>
  <c r="D4462" i="8"/>
  <c r="E4462" i="8"/>
  <c r="I4462" i="8"/>
  <c r="D4409" i="8"/>
  <c r="E4409" i="8"/>
  <c r="I4409" i="8"/>
  <c r="D4410" i="8"/>
  <c r="E4410" i="8"/>
  <c r="I4410" i="8"/>
  <c r="D4463" i="8"/>
  <c r="E4463" i="8"/>
  <c r="I4463" i="8"/>
  <c r="D4464" i="8"/>
  <c r="E4464" i="8"/>
  <c r="I4464" i="8"/>
  <c r="D4411" i="8"/>
  <c r="E4411" i="8"/>
  <c r="I4411" i="8"/>
  <c r="D4412" i="8"/>
  <c r="E4412" i="8"/>
  <c r="I4412" i="8"/>
  <c r="D4413" i="8"/>
  <c r="E4413" i="8"/>
  <c r="I4413" i="8"/>
  <c r="D1751" i="8"/>
  <c r="E1751" i="8"/>
  <c r="I1751" i="8"/>
  <c r="D1752" i="8"/>
  <c r="E1752" i="8"/>
  <c r="I1752" i="8"/>
  <c r="D1753" i="8"/>
  <c r="E1753" i="8"/>
  <c r="I1753" i="8"/>
  <c r="D1754" i="8"/>
  <c r="E1754" i="8"/>
  <c r="I1754" i="8"/>
  <c r="D1755" i="8"/>
  <c r="E1755" i="8"/>
  <c r="I1755" i="8"/>
  <c r="D4414" i="8"/>
  <c r="E4414" i="8"/>
  <c r="I4414" i="8"/>
  <c r="D4415" i="8"/>
  <c r="E4415" i="8"/>
  <c r="I4415" i="8"/>
  <c r="D4416" i="8"/>
  <c r="E4416" i="8"/>
  <c r="I4416" i="8"/>
  <c r="D4417" i="8"/>
  <c r="E4417" i="8"/>
  <c r="I4417" i="8"/>
  <c r="D4418" i="8"/>
  <c r="E4418" i="8"/>
  <c r="I4418" i="8"/>
  <c r="D1761" i="8"/>
  <c r="E1761" i="8"/>
  <c r="I1761" i="8"/>
  <c r="D1762" i="8"/>
  <c r="E1762" i="8"/>
  <c r="I1762" i="8"/>
  <c r="D1871" i="8"/>
  <c r="E1871" i="8"/>
  <c r="I1871" i="8"/>
  <c r="D1872" i="8"/>
  <c r="E1872" i="8"/>
  <c r="I1872" i="8"/>
  <c r="D1873" i="8"/>
  <c r="E1873" i="8"/>
  <c r="I1873" i="8"/>
  <c r="D1874" i="8"/>
  <c r="E1874" i="8"/>
  <c r="I1874" i="8"/>
  <c r="D1875" i="8"/>
  <c r="E1875" i="8"/>
  <c r="I1875" i="8"/>
  <c r="D1876" i="8"/>
  <c r="E1876" i="8"/>
  <c r="I1876" i="8"/>
  <c r="D1877" i="8"/>
  <c r="E1877" i="8"/>
  <c r="I1877" i="8"/>
  <c r="D1878" i="8"/>
  <c r="E1878" i="8"/>
  <c r="I1878" i="8"/>
  <c r="D1879" i="8"/>
  <c r="E1879" i="8"/>
  <c r="I1879" i="8"/>
  <c r="D1880" i="8"/>
  <c r="E1880" i="8"/>
  <c r="I1880" i="8"/>
  <c r="D1881" i="8"/>
  <c r="E1881" i="8"/>
  <c r="I1881" i="8"/>
  <c r="D1883" i="8"/>
  <c r="E1883" i="8"/>
  <c r="I1883" i="8"/>
  <c r="D1884" i="8"/>
  <c r="E1884" i="8"/>
  <c r="I1884" i="8"/>
  <c r="D2856" i="8"/>
  <c r="E2856" i="8"/>
  <c r="I2856" i="8"/>
  <c r="D2857" i="8"/>
  <c r="E2857" i="8"/>
  <c r="I2857" i="8"/>
  <c r="D3063" i="8"/>
  <c r="E3063" i="8"/>
  <c r="I3063" i="8"/>
  <c r="D1888" i="8"/>
  <c r="E1888" i="8"/>
  <c r="I1888" i="8"/>
  <c r="D1894" i="8"/>
  <c r="E1894" i="8"/>
  <c r="I1894" i="8"/>
  <c r="D1972" i="8"/>
  <c r="E1972" i="8"/>
  <c r="I1972" i="8"/>
  <c r="D1896" i="8"/>
  <c r="E1896" i="8"/>
  <c r="I1896" i="8"/>
  <c r="D5520" i="8"/>
  <c r="E5520" i="8"/>
  <c r="I5520" i="8"/>
  <c r="D1898" i="8"/>
  <c r="E1898" i="8"/>
  <c r="I1898" i="8"/>
  <c r="D1899" i="8"/>
  <c r="E1899" i="8"/>
  <c r="I1899" i="8"/>
  <c r="D1901" i="8"/>
  <c r="E1901" i="8"/>
  <c r="I1901" i="8"/>
  <c r="D1902" i="8"/>
  <c r="E1902" i="8"/>
  <c r="I1902" i="8"/>
  <c r="D1904" i="8"/>
  <c r="E1904" i="8"/>
  <c r="I1904" i="8"/>
  <c r="D1905" i="8"/>
  <c r="E1905" i="8"/>
  <c r="I1905" i="8"/>
  <c r="D1914" i="8"/>
  <c r="E1914" i="8"/>
  <c r="I1914" i="8"/>
  <c r="D1922" i="8"/>
  <c r="E1922" i="8"/>
  <c r="I1922" i="8"/>
  <c r="D1923" i="8"/>
  <c r="E1923" i="8"/>
  <c r="I1923" i="8"/>
  <c r="D3382" i="8"/>
  <c r="E3382" i="8"/>
  <c r="I3382" i="8"/>
  <c r="D4561" i="8"/>
  <c r="E4561" i="8"/>
  <c r="I4561" i="8"/>
  <c r="D1941" i="8"/>
  <c r="E1941" i="8"/>
  <c r="I1941" i="8"/>
  <c r="D4562" i="8"/>
  <c r="E4562" i="8"/>
  <c r="I4562" i="8"/>
  <c r="D4523" i="8"/>
  <c r="E4523" i="8"/>
  <c r="I4523" i="8"/>
  <c r="D4526" i="8"/>
  <c r="E4526" i="8"/>
  <c r="I4526" i="8"/>
  <c r="D4527" i="8"/>
  <c r="E4527" i="8"/>
  <c r="I4527" i="8"/>
  <c r="D1943" i="8"/>
  <c r="E1943" i="8"/>
  <c r="I1943" i="8"/>
  <c r="D1944" i="8"/>
  <c r="E1944" i="8"/>
  <c r="I1944" i="8"/>
  <c r="D1945" i="8"/>
  <c r="E1945" i="8"/>
  <c r="I1945" i="8"/>
  <c r="D4563" i="8"/>
  <c r="E4563" i="8"/>
  <c r="I4563" i="8"/>
  <c r="D4564" i="8"/>
  <c r="E4564" i="8"/>
  <c r="I4564" i="8"/>
  <c r="D1948" i="8"/>
  <c r="E1948" i="8"/>
  <c r="I1948" i="8"/>
  <c r="D1949" i="8"/>
  <c r="E1949" i="8"/>
  <c r="I1949" i="8"/>
  <c r="D4528" i="8"/>
  <c r="E4528" i="8"/>
  <c r="I4528" i="8"/>
  <c r="D4598" i="8"/>
  <c r="E4598" i="8"/>
  <c r="I4598" i="8"/>
  <c r="D4605" i="8"/>
  <c r="E4605" i="8"/>
  <c r="I4605" i="8"/>
  <c r="D3384" i="8"/>
  <c r="E3384" i="8"/>
  <c r="I3384" i="8"/>
  <c r="D4607" i="8"/>
  <c r="E4607" i="8"/>
  <c r="I4607" i="8"/>
  <c r="D4608" i="8"/>
  <c r="E4608" i="8"/>
  <c r="I4608" i="8"/>
  <c r="D4565" i="8"/>
  <c r="E4565" i="8"/>
  <c r="I4565" i="8"/>
  <c r="D4566" i="8"/>
  <c r="E4566" i="8"/>
  <c r="I4566" i="8"/>
  <c r="D4529" i="8"/>
  <c r="E4529" i="8"/>
  <c r="I4529" i="8"/>
  <c r="D4542" i="8"/>
  <c r="E4542" i="8"/>
  <c r="I4542" i="8"/>
  <c r="D4543" i="8"/>
  <c r="E4543" i="8"/>
  <c r="I4543" i="8"/>
  <c r="D4544" i="8"/>
  <c r="E4544" i="8"/>
  <c r="I4544" i="8"/>
  <c r="D4594" i="8"/>
  <c r="E4594" i="8"/>
  <c r="I4594" i="8"/>
  <c r="D4545" i="8"/>
  <c r="E4545" i="8"/>
  <c r="I4545" i="8"/>
  <c r="D5519" i="8"/>
  <c r="E5519" i="8"/>
  <c r="I5519" i="8"/>
  <c r="D4595" i="8"/>
  <c r="E4595" i="8"/>
  <c r="I4595" i="8"/>
  <c r="D4596" i="8"/>
  <c r="E4596" i="8"/>
  <c r="I4596" i="8"/>
  <c r="D4546" i="8"/>
  <c r="E4546" i="8"/>
  <c r="I4546" i="8"/>
  <c r="D4597" i="8"/>
  <c r="E4597" i="8"/>
  <c r="I4597" i="8"/>
  <c r="D4548" i="8"/>
  <c r="E4548" i="8"/>
  <c r="I4548" i="8"/>
  <c r="D4553" i="8"/>
  <c r="E4553" i="8"/>
  <c r="I4553" i="8"/>
  <c r="D3388" i="8"/>
  <c r="E3388" i="8"/>
  <c r="I3388" i="8"/>
  <c r="D3390" i="8"/>
  <c r="E3390" i="8"/>
  <c r="I3390" i="8"/>
  <c r="D4558" i="8"/>
  <c r="E4558" i="8"/>
  <c r="I4558" i="8"/>
  <c r="D4559" i="8"/>
  <c r="E4559" i="8"/>
  <c r="I4559" i="8"/>
  <c r="D3392" i="8"/>
  <c r="E3392" i="8"/>
  <c r="I3392" i="8"/>
  <c r="D3544" i="8"/>
  <c r="E3544" i="8"/>
  <c r="I3544" i="8"/>
  <c r="D3545" i="8"/>
  <c r="E3545" i="8"/>
  <c r="I3545" i="8"/>
  <c r="D3565" i="8"/>
  <c r="E3565" i="8"/>
  <c r="I3565" i="8"/>
  <c r="D3566" i="8"/>
  <c r="E3566" i="8"/>
  <c r="I3566" i="8"/>
  <c r="D3572" i="8"/>
  <c r="E3572" i="8"/>
  <c r="I3572" i="8"/>
  <c r="D3576" i="8"/>
  <c r="E3576" i="8"/>
  <c r="I3576" i="8"/>
  <c r="D1955" i="8"/>
  <c r="E1955" i="8"/>
  <c r="I1955" i="8"/>
  <c r="D1850" i="8"/>
  <c r="E1850" i="8"/>
  <c r="I1850" i="8"/>
  <c r="D1956" i="8"/>
  <c r="E1956" i="8"/>
  <c r="I1956" i="8"/>
  <c r="D1957" i="8"/>
  <c r="E1957" i="8"/>
  <c r="I1957" i="8"/>
  <c r="D4567" i="8"/>
  <c r="E4567" i="8"/>
  <c r="I4567" i="8"/>
  <c r="D4569" i="8"/>
  <c r="E4569" i="8"/>
  <c r="I4569" i="8"/>
  <c r="D1962" i="8"/>
  <c r="E1962" i="8"/>
  <c r="I1962" i="8"/>
  <c r="D4570" i="8"/>
  <c r="E4570" i="8"/>
  <c r="I4570" i="8"/>
  <c r="D4571" i="8"/>
  <c r="E4571" i="8"/>
  <c r="I4571" i="8"/>
  <c r="D1965" i="8"/>
  <c r="E1965" i="8"/>
  <c r="I1965" i="8"/>
  <c r="D1966" i="8"/>
  <c r="E1966" i="8"/>
  <c r="I1966" i="8"/>
  <c r="D1967" i="8"/>
  <c r="E1967" i="8"/>
  <c r="I1967" i="8"/>
  <c r="D4572" i="8"/>
  <c r="E4572" i="8"/>
  <c r="I4572" i="8"/>
  <c r="D4573" i="8"/>
  <c r="E4573" i="8"/>
  <c r="I4573" i="8"/>
  <c r="D4574" i="8"/>
  <c r="E4574" i="8"/>
  <c r="I4574" i="8"/>
  <c r="D4575" i="8"/>
  <c r="E4575" i="8"/>
  <c r="I4575" i="8"/>
  <c r="D4560" i="8"/>
  <c r="E4560" i="8"/>
  <c r="I4560" i="8"/>
  <c r="D2414" i="8"/>
  <c r="E2414" i="8"/>
  <c r="I2414" i="8"/>
  <c r="D1867" i="8"/>
  <c r="E1867" i="8"/>
  <c r="I1867" i="8"/>
  <c r="D1973" i="8"/>
  <c r="E1973" i="8"/>
  <c r="I1973" i="8"/>
  <c r="D1975" i="8"/>
  <c r="E1975" i="8"/>
  <c r="I1975" i="8"/>
  <c r="D1976" i="8"/>
  <c r="E1976" i="8"/>
  <c r="I1976" i="8"/>
  <c r="D4580" i="8"/>
  <c r="E4580" i="8"/>
  <c r="I4580" i="8"/>
  <c r="D1979" i="8"/>
  <c r="E1979" i="8"/>
  <c r="I1979" i="8"/>
  <c r="D1980" i="8"/>
  <c r="E1980" i="8"/>
  <c r="I1980" i="8"/>
  <c r="D1982" i="8"/>
  <c r="E1982" i="8"/>
  <c r="I1982" i="8"/>
  <c r="D4581" i="8"/>
  <c r="E4581" i="8"/>
  <c r="I4581" i="8"/>
  <c r="D4582" i="8"/>
  <c r="E4582" i="8"/>
  <c r="I4582" i="8"/>
  <c r="D1985" i="8"/>
  <c r="E1985" i="8"/>
  <c r="I1985" i="8"/>
  <c r="D1987" i="8"/>
  <c r="E1987" i="8"/>
  <c r="I1987" i="8"/>
  <c r="D1988" i="8"/>
  <c r="E1988" i="8"/>
  <c r="I1988" i="8"/>
  <c r="D4600" i="8"/>
  <c r="E4600" i="8"/>
  <c r="I4600" i="8"/>
  <c r="D4602" i="8"/>
  <c r="E4602" i="8"/>
  <c r="I4602" i="8"/>
  <c r="D1882" i="8"/>
  <c r="E1882" i="8"/>
  <c r="I1882" i="8"/>
  <c r="D1993" i="8"/>
  <c r="E1993" i="8"/>
  <c r="I1993" i="8"/>
  <c r="D1994" i="8"/>
  <c r="E1994" i="8"/>
  <c r="I1994" i="8"/>
  <c r="D1995" i="8"/>
  <c r="E1995" i="8"/>
  <c r="I1995" i="8"/>
  <c r="D4584" i="8"/>
  <c r="E4584" i="8"/>
  <c r="I4584" i="8"/>
  <c r="D4593" i="8"/>
  <c r="E4593" i="8"/>
  <c r="I4593" i="8"/>
  <c r="D2008" i="8"/>
  <c r="E2008" i="8"/>
  <c r="I2008" i="8"/>
  <c r="D4729" i="8"/>
  <c r="E4729" i="8"/>
  <c r="I4729" i="8"/>
  <c r="D4733" i="8"/>
  <c r="E4733" i="8"/>
  <c r="I4733" i="8"/>
  <c r="D4735" i="8"/>
  <c r="E4735" i="8"/>
  <c r="I4735" i="8"/>
  <c r="D5437" i="8"/>
  <c r="E5437" i="8"/>
  <c r="I5437" i="8"/>
  <c r="D5505" i="8"/>
  <c r="E5505" i="8"/>
  <c r="I5505" i="8"/>
  <c r="D2009" i="8"/>
  <c r="E2009" i="8"/>
  <c r="I2009" i="8"/>
  <c r="D2010" i="8"/>
  <c r="E2010" i="8"/>
  <c r="I2010" i="8"/>
  <c r="D2011" i="8"/>
  <c r="E2011" i="8"/>
  <c r="I2011" i="8"/>
  <c r="D5506" i="8"/>
  <c r="E5506" i="8"/>
  <c r="I5506" i="8"/>
  <c r="D2012" i="8"/>
  <c r="E2012" i="8"/>
  <c r="I2012" i="8"/>
  <c r="D2013" i="8"/>
  <c r="E2013" i="8"/>
  <c r="I2013" i="8"/>
  <c r="D1900" i="8"/>
  <c r="E1900" i="8"/>
  <c r="I1900" i="8"/>
  <c r="D2014" i="8"/>
  <c r="E2014" i="8"/>
  <c r="I2014" i="8"/>
  <c r="D2015" i="8"/>
  <c r="E2015" i="8"/>
  <c r="I2015" i="8"/>
  <c r="D4740" i="8"/>
  <c r="E4740" i="8"/>
  <c r="I4740" i="8"/>
  <c r="D4774" i="8"/>
  <c r="E4774" i="8"/>
  <c r="I4774" i="8"/>
  <c r="D2017" i="8"/>
  <c r="E2017" i="8"/>
  <c r="I2017" i="8"/>
  <c r="D4742" i="8"/>
  <c r="E4742" i="8"/>
  <c r="I4742" i="8"/>
  <c r="D4743" i="8"/>
  <c r="E4743" i="8"/>
  <c r="I4743" i="8"/>
  <c r="D4744" i="8"/>
  <c r="E4744" i="8"/>
  <c r="I4744" i="8"/>
  <c r="D4746" i="8"/>
  <c r="E4746" i="8"/>
  <c r="I4746" i="8"/>
  <c r="D4749" i="8"/>
  <c r="E4749" i="8"/>
  <c r="I4749" i="8"/>
  <c r="D4750" i="8"/>
  <c r="E4750" i="8"/>
  <c r="I4750" i="8"/>
  <c r="D4751" i="8"/>
  <c r="E4751" i="8"/>
  <c r="I4751" i="8"/>
  <c r="D4753" i="8"/>
  <c r="E4753" i="8"/>
  <c r="I4753" i="8"/>
  <c r="D5507" i="8"/>
  <c r="E5507" i="8"/>
  <c r="I5507" i="8"/>
  <c r="D4754" i="8"/>
  <c r="E4754" i="8"/>
  <c r="I4754" i="8"/>
  <c r="D4755" i="8"/>
  <c r="E4755" i="8"/>
  <c r="I4755" i="8"/>
  <c r="D4758" i="8"/>
  <c r="E4758" i="8"/>
  <c r="I4758" i="8"/>
  <c r="D4763" i="8"/>
  <c r="E4763" i="8"/>
  <c r="I4763" i="8"/>
  <c r="D4764" i="8"/>
  <c r="E4764" i="8"/>
  <c r="I4764" i="8"/>
  <c r="D4772" i="8"/>
  <c r="E4772" i="8"/>
  <c r="I4772" i="8"/>
  <c r="D3578" i="8"/>
  <c r="E3578" i="8"/>
  <c r="I3578" i="8"/>
  <c r="D2018" i="8"/>
  <c r="E2018" i="8"/>
  <c r="I2018" i="8"/>
  <c r="D2019" i="8"/>
  <c r="E2019" i="8"/>
  <c r="I2019" i="8"/>
  <c r="D5427" i="8"/>
  <c r="E5427" i="8"/>
  <c r="I5427" i="8"/>
  <c r="D2020" i="8"/>
  <c r="E2020" i="8"/>
  <c r="I2020" i="8"/>
  <c r="D4775" i="8"/>
  <c r="E4775" i="8"/>
  <c r="I4775" i="8"/>
  <c r="D5431" i="8"/>
  <c r="E5431" i="8"/>
  <c r="I5431" i="8"/>
  <c r="D2022" i="8"/>
  <c r="E2022" i="8"/>
  <c r="I2022" i="8"/>
  <c r="D2023" i="8"/>
  <c r="E2023" i="8"/>
  <c r="I2023" i="8"/>
  <c r="D4773" i="8"/>
  <c r="E4773" i="8"/>
  <c r="I4773" i="8"/>
  <c r="D1930" i="8"/>
  <c r="E1930" i="8"/>
  <c r="I1930" i="8"/>
  <c r="D4777" i="8"/>
  <c r="E4777" i="8"/>
  <c r="I4777" i="8"/>
  <c r="D2025" i="8"/>
  <c r="E2025" i="8"/>
  <c r="I2025" i="8"/>
  <c r="D2026" i="8"/>
  <c r="E2026" i="8"/>
  <c r="I2026" i="8"/>
  <c r="D2027" i="8"/>
  <c r="E2027" i="8"/>
  <c r="I2027" i="8"/>
  <c r="D2028" i="8"/>
  <c r="E2028" i="8"/>
  <c r="I2028" i="8"/>
  <c r="D2029" i="8"/>
  <c r="E2029" i="8"/>
  <c r="I2029" i="8"/>
  <c r="D2030" i="8"/>
  <c r="E2030" i="8"/>
  <c r="I2030" i="8"/>
  <c r="D5426" i="8"/>
  <c r="E5426" i="8"/>
  <c r="I5426" i="8"/>
  <c r="D2031" i="8"/>
  <c r="E2031" i="8"/>
  <c r="I2031" i="8"/>
  <c r="D2032" i="8"/>
  <c r="E2032" i="8"/>
  <c r="I2032" i="8"/>
  <c r="D5428" i="8"/>
  <c r="E5428" i="8"/>
  <c r="I5428" i="8"/>
  <c r="D5429" i="8"/>
  <c r="E5429" i="8"/>
  <c r="I5429" i="8"/>
  <c r="D5430" i="8"/>
  <c r="E5430" i="8"/>
  <c r="I5430" i="8"/>
  <c r="D2033" i="8"/>
  <c r="E2033" i="8"/>
  <c r="I2033" i="8"/>
  <c r="D2034" i="8"/>
  <c r="E2034" i="8"/>
  <c r="I2034" i="8"/>
  <c r="D2035" i="8"/>
  <c r="E2035" i="8"/>
  <c r="I2035" i="8"/>
  <c r="D2036" i="8"/>
  <c r="E2036" i="8"/>
  <c r="I2036" i="8"/>
  <c r="D2037" i="8"/>
  <c r="E2037" i="8"/>
  <c r="I2037" i="8"/>
  <c r="D4778" i="8"/>
  <c r="E4778" i="8"/>
  <c r="I4778" i="8"/>
  <c r="D2039" i="8"/>
  <c r="E2039" i="8"/>
  <c r="I2039" i="8"/>
  <c r="D1951" i="8"/>
  <c r="E1951" i="8"/>
  <c r="I1951" i="8"/>
  <c r="D1952" i="8"/>
  <c r="E1952" i="8"/>
  <c r="I1952" i="8"/>
  <c r="D4792" i="8"/>
  <c r="E4792" i="8"/>
  <c r="I4792" i="8"/>
  <c r="D4805" i="8"/>
  <c r="E4805" i="8"/>
  <c r="I4805" i="8"/>
  <c r="D4864" i="8"/>
  <c r="E4864" i="8"/>
  <c r="I4864" i="8"/>
  <c r="D2067" i="8"/>
  <c r="E2067" i="8"/>
  <c r="I2067" i="8"/>
  <c r="D2068" i="8"/>
  <c r="E2068" i="8"/>
  <c r="I2068" i="8"/>
  <c r="D4806" i="8"/>
  <c r="E4806" i="8"/>
  <c r="I4806" i="8"/>
  <c r="D1959" i="8"/>
  <c r="E1959" i="8"/>
  <c r="I1959" i="8"/>
  <c r="D1960" i="8"/>
  <c r="E1960" i="8"/>
  <c r="I1960" i="8"/>
  <c r="D4807" i="8"/>
  <c r="E4807" i="8"/>
  <c r="I4807" i="8"/>
  <c r="D4808" i="8"/>
  <c r="E4808" i="8"/>
  <c r="I4808" i="8"/>
  <c r="D4865" i="8"/>
  <c r="E4865" i="8"/>
  <c r="I4865" i="8"/>
  <c r="D2075" i="8"/>
  <c r="E2075" i="8"/>
  <c r="I2075" i="8"/>
  <c r="D4814" i="8"/>
  <c r="E4814" i="8"/>
  <c r="I4814" i="8"/>
  <c r="D4815" i="8"/>
  <c r="E4815" i="8"/>
  <c r="I4815" i="8"/>
  <c r="D4866" i="8"/>
  <c r="E4866" i="8"/>
  <c r="I4866" i="8"/>
  <c r="D2080" i="8"/>
  <c r="E2080" i="8"/>
  <c r="I2080" i="8"/>
  <c r="D4816" i="8"/>
  <c r="E4816" i="8"/>
  <c r="I4816" i="8"/>
  <c r="D4817" i="8"/>
  <c r="E4817" i="8"/>
  <c r="I4817" i="8"/>
  <c r="D4818" i="8"/>
  <c r="E4818" i="8"/>
  <c r="I4818" i="8"/>
  <c r="D4820" i="8"/>
  <c r="E4820" i="8"/>
  <c r="I4820" i="8"/>
  <c r="D2085" i="8"/>
  <c r="E2085" i="8"/>
  <c r="I2085" i="8"/>
  <c r="D1974" i="8"/>
  <c r="E1974" i="8"/>
  <c r="I1974" i="8"/>
  <c r="D4822" i="8"/>
  <c r="E4822" i="8"/>
  <c r="I4822" i="8"/>
  <c r="D4867" i="8"/>
  <c r="E4867" i="8"/>
  <c r="I4867" i="8"/>
  <c r="D2089" i="8"/>
  <c r="E2089" i="8"/>
  <c r="I2089" i="8"/>
  <c r="D1978" i="8"/>
  <c r="E1978" i="8"/>
  <c r="I1978" i="8"/>
  <c r="D2090" i="8"/>
  <c r="E2090" i="8"/>
  <c r="I2090" i="8"/>
  <c r="D4827" i="8"/>
  <c r="E4827" i="8"/>
  <c r="I4827" i="8"/>
  <c r="D4793" i="8"/>
  <c r="E4793" i="8"/>
  <c r="I4793" i="8"/>
  <c r="D4828" i="8"/>
  <c r="E4828" i="8"/>
  <c r="I4828" i="8"/>
  <c r="D4829" i="8"/>
  <c r="E4829" i="8"/>
  <c r="I4829" i="8"/>
  <c r="D4839" i="8"/>
  <c r="E4839" i="8"/>
  <c r="I4839" i="8"/>
  <c r="D4840" i="8"/>
  <c r="E4840" i="8"/>
  <c r="I4840" i="8"/>
  <c r="D4802" i="8"/>
  <c r="E4802" i="8"/>
  <c r="I4802" i="8"/>
  <c r="D4841" i="8"/>
  <c r="E4841" i="8"/>
  <c r="I4841" i="8"/>
  <c r="D4842" i="8"/>
  <c r="E4842" i="8"/>
  <c r="I4842" i="8"/>
  <c r="D4803" i="8"/>
  <c r="E4803" i="8"/>
  <c r="I4803" i="8"/>
  <c r="D4843" i="8"/>
  <c r="E4843" i="8"/>
  <c r="I4843" i="8"/>
  <c r="D4847" i="8"/>
  <c r="E4847" i="8"/>
  <c r="I4847" i="8"/>
  <c r="D4804" i="8"/>
  <c r="E4804" i="8"/>
  <c r="I4804" i="8"/>
  <c r="D4848" i="8"/>
  <c r="E4848" i="8"/>
  <c r="I4848" i="8"/>
  <c r="D2101" i="8"/>
  <c r="E2101" i="8"/>
  <c r="I2101" i="8"/>
  <c r="D2102" i="8"/>
  <c r="E2102" i="8"/>
  <c r="I2102" i="8"/>
  <c r="D5366" i="8"/>
  <c r="E5366" i="8"/>
  <c r="I5366" i="8"/>
  <c r="D4849" i="8"/>
  <c r="E4849" i="8"/>
  <c r="I4849" i="8"/>
  <c r="D4850" i="8"/>
  <c r="E4850" i="8"/>
  <c r="I4850" i="8"/>
  <c r="D4851" i="8"/>
  <c r="E4851" i="8"/>
  <c r="I4851" i="8"/>
  <c r="D5367" i="8"/>
  <c r="E5367" i="8"/>
  <c r="I5367" i="8"/>
  <c r="D2109" i="8"/>
  <c r="E2109" i="8"/>
  <c r="I2109" i="8"/>
  <c r="D5368" i="8"/>
  <c r="E5368" i="8"/>
  <c r="I5368" i="8"/>
  <c r="D2110" i="8"/>
  <c r="E2110" i="8"/>
  <c r="I2110" i="8"/>
  <c r="D2111" i="8"/>
  <c r="E2111" i="8"/>
  <c r="I2111" i="8"/>
  <c r="D4852" i="8"/>
  <c r="E4852" i="8"/>
  <c r="I4852" i="8"/>
  <c r="D4854" i="8"/>
  <c r="E4854" i="8"/>
  <c r="I4854" i="8"/>
  <c r="D4855" i="8"/>
  <c r="E4855" i="8"/>
  <c r="I4855" i="8"/>
  <c r="D4856" i="8"/>
  <c r="E4856" i="8"/>
  <c r="I4856" i="8"/>
  <c r="D4857" i="8"/>
  <c r="E4857" i="8"/>
  <c r="I4857" i="8"/>
  <c r="D4858" i="8"/>
  <c r="E4858" i="8"/>
  <c r="I4858" i="8"/>
  <c r="D2129" i="8"/>
  <c r="E2129" i="8"/>
  <c r="I2129" i="8"/>
  <c r="D2131" i="8"/>
  <c r="E2131" i="8"/>
  <c r="I2131" i="8"/>
  <c r="D2134" i="8"/>
  <c r="E2134" i="8"/>
  <c r="I2134" i="8"/>
  <c r="D2136" i="8"/>
  <c r="E2136" i="8"/>
  <c r="I2136" i="8"/>
  <c r="D4868" i="8"/>
  <c r="E4868" i="8"/>
  <c r="I4868" i="8"/>
  <c r="D2138" i="8"/>
  <c r="E2138" i="8"/>
  <c r="I2138" i="8"/>
  <c r="D2141" i="8"/>
  <c r="E2141" i="8"/>
  <c r="I2141" i="8"/>
  <c r="D2142" i="8"/>
  <c r="E2142" i="8"/>
  <c r="I2142" i="8"/>
  <c r="D2147" i="8"/>
  <c r="E2147" i="8"/>
  <c r="I2147" i="8"/>
  <c r="D2149" i="8"/>
  <c r="E2149" i="8"/>
  <c r="I2149" i="8"/>
  <c r="D2150" i="8"/>
  <c r="E2150" i="8"/>
  <c r="I2150" i="8"/>
  <c r="D4860" i="8"/>
  <c r="E4860" i="8"/>
  <c r="I4860" i="8"/>
  <c r="D2155" i="8"/>
  <c r="E2155" i="8"/>
  <c r="I2155" i="8"/>
  <c r="D4861" i="8"/>
  <c r="E4861" i="8"/>
  <c r="I4861" i="8"/>
  <c r="D2157" i="8"/>
  <c r="E2157" i="8"/>
  <c r="I2157" i="8"/>
  <c r="D4862" i="8"/>
  <c r="E4862" i="8"/>
  <c r="I4862" i="8"/>
  <c r="D4863" i="8"/>
  <c r="E4863" i="8"/>
  <c r="I4863" i="8"/>
  <c r="D2187" i="8"/>
  <c r="E2187" i="8"/>
  <c r="I2187" i="8"/>
  <c r="D4950" i="8"/>
  <c r="E4950" i="8"/>
  <c r="I4950" i="8"/>
  <c r="D4951" i="8"/>
  <c r="E4951" i="8"/>
  <c r="I4951" i="8"/>
  <c r="D2190" i="8"/>
  <c r="E2190" i="8"/>
  <c r="I2190" i="8"/>
  <c r="D2191" i="8"/>
  <c r="E2191" i="8"/>
  <c r="I2191" i="8"/>
  <c r="D5369" i="8"/>
  <c r="E5369" i="8"/>
  <c r="I5369" i="8"/>
  <c r="D2192" i="8"/>
  <c r="E2192" i="8"/>
  <c r="I2192" i="8"/>
  <c r="D4952" i="8"/>
  <c r="E4952" i="8"/>
  <c r="I4952" i="8"/>
  <c r="D2196" i="8"/>
  <c r="E2196" i="8"/>
  <c r="I2196" i="8"/>
  <c r="D2197" i="8"/>
  <c r="E2197" i="8"/>
  <c r="I2197" i="8"/>
  <c r="D2199" i="8"/>
  <c r="E2199" i="8"/>
  <c r="I2199" i="8"/>
  <c r="D2200" i="8"/>
  <c r="E2200" i="8"/>
  <c r="I2200" i="8"/>
  <c r="D2202" i="8"/>
  <c r="E2202" i="8"/>
  <c r="I2202" i="8"/>
  <c r="D2203" i="8"/>
  <c r="E2203" i="8"/>
  <c r="I2203" i="8"/>
  <c r="D2209" i="8"/>
  <c r="E2209" i="8"/>
  <c r="I2209" i="8"/>
  <c r="D2210" i="8"/>
  <c r="E2210" i="8"/>
  <c r="I2210" i="8"/>
  <c r="D4954" i="8"/>
  <c r="E4954" i="8"/>
  <c r="I4954" i="8"/>
  <c r="D5005" i="8"/>
  <c r="E5005" i="8"/>
  <c r="I5005" i="8"/>
  <c r="D5007" i="8"/>
  <c r="E5007" i="8"/>
  <c r="I5007" i="8"/>
  <c r="D4957" i="8"/>
  <c r="E4957" i="8"/>
  <c r="I4957" i="8"/>
  <c r="D4958" i="8"/>
  <c r="E4958" i="8"/>
  <c r="I4958" i="8"/>
  <c r="D5370" i="8"/>
  <c r="E5370" i="8"/>
  <c r="I5370" i="8"/>
  <c r="D5371" i="8"/>
  <c r="E5371" i="8"/>
  <c r="I5371" i="8"/>
  <c r="D5372" i="8"/>
  <c r="E5372" i="8"/>
  <c r="I5372" i="8"/>
  <c r="D5373" i="8"/>
  <c r="E5373" i="8"/>
  <c r="I5373" i="8"/>
  <c r="D4959" i="8"/>
  <c r="E4959" i="8"/>
  <c r="I4959" i="8"/>
  <c r="D5374" i="8"/>
  <c r="E5374" i="8"/>
  <c r="I5374" i="8"/>
  <c r="D5375" i="8"/>
  <c r="E5375" i="8"/>
  <c r="I5375" i="8"/>
  <c r="D5376" i="8"/>
  <c r="E5376" i="8"/>
  <c r="I5376" i="8"/>
  <c r="D4977" i="8"/>
  <c r="E4977" i="8"/>
  <c r="I4977" i="8"/>
  <c r="D4979" i="8"/>
  <c r="E4979" i="8"/>
  <c r="I4979" i="8"/>
  <c r="D4983" i="8"/>
  <c r="E4983" i="8"/>
  <c r="I4983" i="8"/>
  <c r="D4984" i="8"/>
  <c r="E4984" i="8"/>
  <c r="I4984" i="8"/>
  <c r="D4986" i="8"/>
  <c r="E4986" i="8"/>
  <c r="I4986" i="8"/>
  <c r="D5072" i="8"/>
  <c r="I5072" i="8"/>
  <c r="D4987" i="8"/>
  <c r="E4987" i="8"/>
  <c r="I4987" i="8"/>
  <c r="D4988" i="8"/>
  <c r="E4988" i="8"/>
  <c r="I4988" i="8"/>
  <c r="D4989" i="8"/>
  <c r="E4989" i="8"/>
  <c r="I4989" i="8"/>
  <c r="D5008" i="8"/>
  <c r="E5008" i="8"/>
  <c r="I5008" i="8"/>
  <c r="D4990" i="8"/>
  <c r="E4990" i="8"/>
  <c r="I4990" i="8"/>
  <c r="D5352" i="8"/>
  <c r="E5352" i="8"/>
  <c r="I5352" i="8"/>
  <c r="D5353" i="8"/>
  <c r="E5353" i="8"/>
  <c r="I5353" i="8"/>
  <c r="D4991" i="8"/>
  <c r="E4991" i="8"/>
  <c r="I4991" i="8"/>
  <c r="D2253" i="8"/>
  <c r="E2253" i="8"/>
  <c r="I2253" i="8"/>
  <c r="D4992" i="8"/>
  <c r="E4992" i="8"/>
  <c r="I4992" i="8"/>
  <c r="D2255" i="8"/>
  <c r="E2255" i="8"/>
  <c r="I2255" i="8"/>
  <c r="D2256" i="8"/>
  <c r="E2256" i="8"/>
  <c r="I2256" i="8"/>
  <c r="D2257" i="8"/>
  <c r="E2257" i="8"/>
  <c r="I2257" i="8"/>
  <c r="D5354" i="8"/>
  <c r="E5354" i="8"/>
  <c r="I5354" i="8"/>
  <c r="D2258" i="8"/>
  <c r="E2258" i="8"/>
  <c r="I2258" i="8"/>
  <c r="D2262" i="8"/>
  <c r="E2262" i="8"/>
  <c r="I2262" i="8"/>
  <c r="D2263" i="8"/>
  <c r="E2263" i="8"/>
  <c r="I2263" i="8"/>
  <c r="D2264" i="8"/>
  <c r="E2264" i="8"/>
  <c r="I2264" i="8"/>
  <c r="D5009" i="8"/>
  <c r="E5009" i="8"/>
  <c r="I5009" i="8"/>
  <c r="D4993" i="8"/>
  <c r="E4993" i="8"/>
  <c r="I4993" i="8"/>
  <c r="D4994" i="8"/>
  <c r="E4994" i="8"/>
  <c r="I4994" i="8"/>
  <c r="D5364" i="8"/>
  <c r="E5364" i="8"/>
  <c r="I5364" i="8"/>
  <c r="D4995" i="8"/>
  <c r="E4995" i="8"/>
  <c r="I4995" i="8"/>
  <c r="D5010" i="8"/>
  <c r="E5010" i="8"/>
  <c r="I5010" i="8"/>
  <c r="D4996" i="8"/>
  <c r="E4996" i="8"/>
  <c r="I4996" i="8"/>
  <c r="D5001" i="8"/>
  <c r="E5001" i="8"/>
  <c r="I5001" i="8"/>
  <c r="D5002" i="8"/>
  <c r="E5002" i="8"/>
  <c r="I5002" i="8"/>
  <c r="D2274" i="8"/>
  <c r="E2274" i="8"/>
  <c r="I2274" i="8"/>
  <c r="D2275" i="8"/>
  <c r="E2275" i="8"/>
  <c r="I2275" i="8"/>
  <c r="D2276" i="8"/>
  <c r="E2276" i="8"/>
  <c r="I2276" i="8"/>
  <c r="D2277" i="8"/>
  <c r="E2277" i="8"/>
  <c r="I2277" i="8"/>
  <c r="D5355" i="8"/>
  <c r="E5355" i="8"/>
  <c r="I5355" i="8"/>
  <c r="D5011" i="8"/>
  <c r="E5011" i="8"/>
  <c r="I5011" i="8"/>
  <c r="D2279" i="8"/>
  <c r="E2279" i="8"/>
  <c r="I2279" i="8"/>
  <c r="D2280" i="8"/>
  <c r="E2280" i="8"/>
  <c r="I2280" i="8"/>
  <c r="D2281" i="8"/>
  <c r="E2281" i="8"/>
  <c r="I2281" i="8"/>
  <c r="D2282" i="8"/>
  <c r="E2282" i="8"/>
  <c r="I2282" i="8"/>
  <c r="D2283" i="8"/>
  <c r="E2283" i="8"/>
  <c r="I2283" i="8"/>
  <c r="D2284" i="8"/>
  <c r="E2284" i="8"/>
  <c r="I2284" i="8"/>
  <c r="D2285" i="8"/>
  <c r="I2285" i="8"/>
  <c r="D5327" i="8"/>
  <c r="E5327" i="8"/>
  <c r="I5327" i="8"/>
  <c r="D5328" i="8"/>
  <c r="E5328" i="8"/>
  <c r="I5328" i="8"/>
  <c r="D5329" i="8"/>
  <c r="E5329" i="8"/>
  <c r="I5329" i="8"/>
  <c r="D2286" i="8"/>
  <c r="E2286" i="8"/>
  <c r="I2286" i="8"/>
  <c r="D5003" i="8"/>
  <c r="E5003" i="8"/>
  <c r="I5003" i="8"/>
  <c r="D2288" i="8"/>
  <c r="E2288" i="8"/>
  <c r="I2288" i="8"/>
  <c r="D5012" i="8"/>
  <c r="E5012" i="8"/>
  <c r="I5012" i="8"/>
  <c r="D5330" i="8"/>
  <c r="E5330" i="8"/>
  <c r="I5330" i="8"/>
  <c r="D5004" i="8"/>
  <c r="E5004" i="8"/>
  <c r="I5004" i="8"/>
  <c r="D5331" i="8"/>
  <c r="E5331" i="8"/>
  <c r="I5331" i="8"/>
  <c r="D5332" i="8"/>
  <c r="E5332" i="8"/>
  <c r="I5332" i="8"/>
  <c r="D5333" i="8"/>
  <c r="E5333" i="8"/>
  <c r="I5333" i="8"/>
  <c r="D5334" i="8"/>
  <c r="E5334" i="8"/>
  <c r="I5334" i="8"/>
  <c r="D5335" i="8"/>
  <c r="E5335" i="8"/>
  <c r="I5335" i="8"/>
  <c r="D5336" i="8"/>
  <c r="E5336" i="8"/>
  <c r="I5336" i="8"/>
  <c r="D5337" i="8"/>
  <c r="E5337" i="8"/>
  <c r="I5337" i="8"/>
  <c r="D5338" i="8"/>
  <c r="E5338" i="8"/>
  <c r="I5338" i="8"/>
  <c r="D5339" i="8"/>
  <c r="E5339" i="8"/>
  <c r="I5339" i="8"/>
  <c r="D5074" i="8"/>
  <c r="E5074" i="8"/>
  <c r="I5074" i="8"/>
  <c r="D5079" i="8"/>
  <c r="E5079" i="8"/>
  <c r="I5079" i="8"/>
  <c r="D5080" i="8"/>
  <c r="E5080" i="8"/>
  <c r="I5080" i="8"/>
  <c r="D2319" i="8"/>
  <c r="E2319" i="8"/>
  <c r="I2319" i="8"/>
  <c r="D5340" i="8"/>
  <c r="E5340" i="8"/>
  <c r="I5340" i="8"/>
  <c r="D5089" i="8"/>
  <c r="E5089" i="8"/>
  <c r="I5089" i="8"/>
  <c r="D2321" i="8"/>
  <c r="E2321" i="8"/>
  <c r="I2321" i="8"/>
  <c r="D2130" i="8"/>
  <c r="E2130" i="8"/>
  <c r="I2130" i="8"/>
  <c r="D5090" i="8"/>
  <c r="E5090" i="8"/>
  <c r="I5090" i="8"/>
  <c r="D5341" i="8"/>
  <c r="E5341" i="8"/>
  <c r="I5341" i="8"/>
  <c r="D5342" i="8"/>
  <c r="E5342" i="8"/>
  <c r="I5342" i="8"/>
  <c r="D5091" i="8"/>
  <c r="E5091" i="8"/>
  <c r="I5091" i="8"/>
  <c r="D5343" i="8"/>
  <c r="E5343" i="8"/>
  <c r="I5343" i="8"/>
  <c r="D5092" i="8"/>
  <c r="E5092" i="8"/>
  <c r="I5092" i="8"/>
  <c r="D5093" i="8"/>
  <c r="E5093" i="8"/>
  <c r="I5093" i="8"/>
  <c r="D5117" i="8"/>
  <c r="E5117" i="8"/>
  <c r="I5117" i="8"/>
  <c r="D2139" i="8"/>
  <c r="E2139" i="8"/>
  <c r="I2139" i="8"/>
  <c r="D2140" i="8"/>
  <c r="E2140" i="8"/>
  <c r="I2140" i="8"/>
  <c r="D5094" i="8"/>
  <c r="E5094" i="8"/>
  <c r="I5094" i="8"/>
  <c r="D5095" i="8"/>
  <c r="E5095" i="8"/>
  <c r="I5095" i="8"/>
  <c r="D5344" i="8"/>
  <c r="E5344" i="8"/>
  <c r="I5344" i="8"/>
  <c r="D2144" i="8"/>
  <c r="E2144" i="8"/>
  <c r="I2144" i="8"/>
  <c r="D2145" i="8"/>
  <c r="E2145" i="8"/>
  <c r="I2145" i="8"/>
  <c r="D2146" i="8"/>
  <c r="E2146" i="8"/>
  <c r="I2146" i="8"/>
  <c r="D5096" i="8"/>
  <c r="E5096" i="8"/>
  <c r="I5096" i="8"/>
  <c r="D5345" i="8"/>
  <c r="E5345" i="8"/>
  <c r="I5345" i="8"/>
  <c r="D5118" i="8"/>
  <c r="E5118" i="8"/>
  <c r="I5118" i="8"/>
  <c r="D5124" i="8"/>
  <c r="E5124" i="8"/>
  <c r="I5124" i="8"/>
  <c r="D2151" i="8"/>
  <c r="E2151" i="8"/>
  <c r="I2151" i="8"/>
  <c r="D5346" i="8"/>
  <c r="E5346" i="8"/>
  <c r="I5346" i="8"/>
  <c r="D2153" i="8"/>
  <c r="E2153" i="8"/>
  <c r="I2153" i="8"/>
  <c r="D5169" i="8"/>
  <c r="E5169" i="8"/>
  <c r="I5169" i="8"/>
  <c r="D2334" i="8"/>
  <c r="E2334" i="8"/>
  <c r="I2334" i="8"/>
  <c r="D5347" i="8"/>
  <c r="E5347" i="8"/>
  <c r="I5347" i="8"/>
  <c r="D5348" i="8"/>
  <c r="E5348" i="8"/>
  <c r="I5348" i="8"/>
  <c r="D5172" i="8"/>
  <c r="E5172" i="8"/>
  <c r="I5172" i="8"/>
  <c r="D5173" i="8"/>
  <c r="E5173" i="8"/>
  <c r="I5173" i="8"/>
  <c r="D2337" i="8"/>
  <c r="E2337" i="8"/>
  <c r="I2337" i="8"/>
  <c r="D2338" i="8"/>
  <c r="E2338" i="8"/>
  <c r="I2338" i="8"/>
  <c r="D5174" i="8"/>
  <c r="E5174" i="8"/>
  <c r="I5174" i="8"/>
  <c r="D5297" i="8"/>
  <c r="E5297" i="8"/>
  <c r="I5297" i="8"/>
  <c r="D5298" i="8"/>
  <c r="E5298" i="8"/>
  <c r="I5298" i="8"/>
  <c r="D5299" i="8"/>
  <c r="E5299" i="8"/>
  <c r="I5299" i="8"/>
  <c r="D5175" i="8"/>
  <c r="E5175" i="8"/>
  <c r="I5175" i="8"/>
  <c r="D2341" i="8"/>
  <c r="E2341" i="8"/>
  <c r="I2341" i="8"/>
  <c r="D5144" i="8"/>
  <c r="E5144" i="8"/>
  <c r="I5144" i="8"/>
  <c r="D5146" i="8"/>
  <c r="E5146" i="8"/>
  <c r="I5146" i="8"/>
  <c r="D5147" i="8"/>
  <c r="E5147" i="8"/>
  <c r="I5147" i="8"/>
  <c r="D5176" i="8"/>
  <c r="E5176" i="8"/>
  <c r="I5176" i="8"/>
  <c r="D5300" i="8"/>
  <c r="E5300" i="8"/>
  <c r="I5300" i="8"/>
  <c r="D2343" i="8"/>
  <c r="E2343" i="8"/>
  <c r="I2343" i="8"/>
  <c r="D5177" i="8"/>
  <c r="E5177" i="8"/>
  <c r="I5177" i="8"/>
  <c r="D5301" i="8"/>
  <c r="E5301" i="8"/>
  <c r="I5301" i="8"/>
  <c r="D5302" i="8"/>
  <c r="E5302" i="8"/>
  <c r="I5302" i="8"/>
  <c r="D5178" i="8"/>
  <c r="E5178" i="8"/>
  <c r="I5178" i="8"/>
  <c r="D2346" i="8"/>
  <c r="E2346" i="8"/>
  <c r="I2346" i="8"/>
  <c r="D5179" i="8"/>
  <c r="E5179" i="8"/>
  <c r="I5179" i="8"/>
  <c r="D5295" i="8"/>
  <c r="E5295" i="8"/>
  <c r="I5295" i="8"/>
  <c r="D5180" i="8"/>
  <c r="E5180" i="8"/>
  <c r="I5180" i="8"/>
  <c r="D5181" i="8"/>
  <c r="E5181" i="8"/>
  <c r="I5181" i="8"/>
  <c r="D2351" i="8"/>
  <c r="E2351" i="8"/>
  <c r="I2351" i="8"/>
  <c r="D5182" i="8"/>
  <c r="E5182" i="8"/>
  <c r="I5182" i="8"/>
  <c r="D5183" i="8"/>
  <c r="E5183" i="8"/>
  <c r="I5183" i="8"/>
  <c r="D2354" i="8"/>
  <c r="E2354" i="8"/>
  <c r="I2354" i="8"/>
  <c r="D2355" i="8"/>
  <c r="E2355" i="8"/>
  <c r="I2355" i="8"/>
  <c r="D2356" i="8"/>
  <c r="E2356" i="8"/>
  <c r="I2356" i="8"/>
  <c r="D5184" i="8"/>
  <c r="E5184" i="8"/>
  <c r="I5184" i="8"/>
  <c r="D2362" i="8"/>
  <c r="E2362" i="8"/>
  <c r="I2362" i="8"/>
  <c r="D2363" i="8"/>
  <c r="E2363" i="8"/>
  <c r="I2363" i="8"/>
  <c r="D2364" i="8"/>
  <c r="E2364" i="8"/>
  <c r="I2364" i="8"/>
  <c r="D5185" i="8"/>
  <c r="E5185" i="8"/>
  <c r="I5185" i="8"/>
  <c r="D2194" i="8"/>
  <c r="E2194" i="8"/>
  <c r="I2194" i="8"/>
  <c r="D5148" i="8"/>
  <c r="E5148" i="8"/>
  <c r="I5148" i="8"/>
  <c r="D2366" i="8"/>
  <c r="E2366" i="8"/>
  <c r="I2366" i="8"/>
  <c r="D2371" i="8"/>
  <c r="E2371" i="8"/>
  <c r="I2371" i="8"/>
  <c r="D3579" i="8"/>
  <c r="E3579" i="8"/>
  <c r="I3579" i="8"/>
  <c r="D5303" i="8"/>
  <c r="E5303" i="8"/>
  <c r="I5303" i="8"/>
  <c r="D2390" i="8"/>
  <c r="E2390" i="8"/>
  <c r="I2390" i="8"/>
  <c r="D5296" i="8"/>
  <c r="E5296" i="8"/>
  <c r="I5296" i="8"/>
  <c r="D5304" i="8"/>
  <c r="E5304" i="8"/>
  <c r="I5304" i="8"/>
  <c r="D5322" i="8"/>
  <c r="E5322" i="8"/>
  <c r="I5322" i="8"/>
  <c r="D3581" i="8"/>
  <c r="E3581" i="8"/>
  <c r="I3581" i="8"/>
  <c r="D5223" i="8"/>
  <c r="E5223" i="8"/>
  <c r="I5223" i="8"/>
  <c r="D5224" i="8"/>
  <c r="E5224" i="8"/>
  <c r="I5224" i="8"/>
  <c r="D2207" i="8"/>
  <c r="E2207" i="8"/>
  <c r="I2207" i="8"/>
  <c r="D2208" i="8"/>
  <c r="E2208" i="8"/>
  <c r="I2208" i="8"/>
  <c r="D5186" i="8"/>
  <c r="E5186" i="8"/>
  <c r="I5186" i="8"/>
  <c r="D5187" i="8"/>
  <c r="E5187" i="8"/>
  <c r="I5187" i="8"/>
  <c r="D5149" i="8"/>
  <c r="E5149" i="8"/>
  <c r="I5149" i="8"/>
  <c r="D2212" i="8"/>
  <c r="E2212" i="8"/>
  <c r="I2212" i="8"/>
  <c r="D5150" i="8"/>
  <c r="E5150" i="8"/>
  <c r="I5150" i="8"/>
  <c r="D2214" i="8"/>
  <c r="E2214" i="8"/>
  <c r="I2214" i="8"/>
  <c r="D5158" i="8"/>
  <c r="E5158" i="8"/>
  <c r="I5158" i="8"/>
  <c r="D5204" i="8"/>
  <c r="E5204" i="8"/>
  <c r="I5204" i="8"/>
  <c r="D2217" i="8"/>
  <c r="E2217" i="8"/>
  <c r="I2217" i="8"/>
  <c r="D5305" i="8"/>
  <c r="E5305" i="8"/>
  <c r="I5305" i="8"/>
  <c r="D5205" i="8"/>
  <c r="E5205" i="8"/>
  <c r="I5205" i="8"/>
  <c r="D5306" i="8"/>
  <c r="E5306" i="8"/>
  <c r="I5306" i="8"/>
  <c r="D5307" i="8"/>
  <c r="E5307" i="8"/>
  <c r="I5307" i="8"/>
  <c r="D5309" i="8"/>
  <c r="E5309" i="8"/>
  <c r="I5309" i="8"/>
  <c r="D5207" i="8"/>
  <c r="E5207" i="8"/>
  <c r="I5207" i="8"/>
  <c r="D5310" i="8"/>
  <c r="E5310" i="8"/>
  <c r="I5310" i="8"/>
  <c r="D5311" i="8"/>
  <c r="E5311" i="8"/>
  <c r="I5311" i="8"/>
  <c r="D5312" i="8"/>
  <c r="E5312" i="8"/>
  <c r="I5312" i="8"/>
  <c r="D5313" i="8"/>
  <c r="E5313" i="8"/>
  <c r="I5313" i="8"/>
  <c r="D5314" i="8"/>
  <c r="E5314" i="8"/>
  <c r="I5314" i="8"/>
  <c r="D5160" i="8"/>
  <c r="E5160" i="8"/>
  <c r="I5160" i="8"/>
  <c r="D5315" i="8"/>
  <c r="E5315" i="8"/>
  <c r="I5315" i="8"/>
  <c r="D5316" i="8"/>
  <c r="E5316" i="8"/>
  <c r="I5316" i="8"/>
  <c r="D5317" i="8"/>
  <c r="E5317" i="8"/>
  <c r="I5317" i="8"/>
  <c r="D5318" i="8"/>
  <c r="E5318" i="8"/>
  <c r="I5318" i="8"/>
  <c r="D5208" i="8"/>
  <c r="E5208" i="8"/>
  <c r="I5208" i="8"/>
  <c r="D5161" i="8"/>
  <c r="E5161" i="8"/>
  <c r="I5161" i="8"/>
  <c r="D5162" i="8"/>
  <c r="E5162" i="8"/>
  <c r="I5162" i="8"/>
  <c r="D3589" i="8"/>
  <c r="E3589" i="8"/>
  <c r="I3589" i="8"/>
  <c r="D3590" i="8"/>
  <c r="E3590" i="8"/>
  <c r="I3590" i="8"/>
  <c r="D5164" i="8"/>
  <c r="E5164" i="8"/>
  <c r="I5164" i="8"/>
  <c r="D5165" i="8"/>
  <c r="E5165" i="8"/>
  <c r="I5165" i="8"/>
  <c r="D3591" i="8"/>
  <c r="E3591" i="8"/>
  <c r="I3591" i="8"/>
  <c r="D3592" i="8"/>
  <c r="E3592" i="8"/>
  <c r="I3592" i="8"/>
  <c r="D3596" i="8"/>
  <c r="E3596" i="8"/>
  <c r="I3596" i="8"/>
  <c r="D3597" i="8"/>
  <c r="E3597" i="8"/>
  <c r="I3597" i="8"/>
  <c r="D5225" i="8"/>
  <c r="E5225" i="8"/>
  <c r="I5225" i="8"/>
  <c r="D3599" i="8"/>
  <c r="E3599" i="8"/>
  <c r="I3599" i="8"/>
  <c r="D2394" i="8"/>
  <c r="E2394" i="8"/>
  <c r="I2394" i="8"/>
  <c r="D2247" i="8"/>
  <c r="E2247" i="8"/>
  <c r="I2247" i="8"/>
  <c r="D2396" i="8"/>
  <c r="E2396" i="8"/>
  <c r="I2396" i="8"/>
  <c r="D2397" i="8"/>
  <c r="E2397" i="8"/>
  <c r="I2397" i="8"/>
  <c r="D5209" i="8"/>
  <c r="E5209" i="8"/>
  <c r="I5209" i="8"/>
  <c r="D5188" i="8"/>
  <c r="E5188" i="8"/>
  <c r="I5188" i="8"/>
  <c r="D2400" i="8"/>
  <c r="E2400" i="8"/>
  <c r="I2400" i="8"/>
  <c r="D5189" i="8"/>
  <c r="E5189" i="8"/>
  <c r="I5189" i="8"/>
  <c r="D2402" i="8"/>
  <c r="E2402" i="8"/>
  <c r="I2402" i="8"/>
  <c r="D2403" i="8"/>
  <c r="E2403" i="8"/>
  <c r="I2403" i="8"/>
  <c r="D2404" i="8"/>
  <c r="E2404" i="8"/>
  <c r="I2404" i="8"/>
  <c r="D2405" i="8"/>
  <c r="E2405" i="8"/>
  <c r="I2405" i="8"/>
  <c r="D5190" i="8"/>
  <c r="E5190" i="8"/>
  <c r="I5190" i="8"/>
  <c r="D5191" i="8"/>
  <c r="E5191" i="8"/>
  <c r="I5191" i="8"/>
  <c r="D5166" i="8"/>
  <c r="E5166" i="8"/>
  <c r="I5166" i="8"/>
  <c r="D5168" i="8"/>
  <c r="E5168" i="8"/>
  <c r="I5168" i="8"/>
  <c r="D3093" i="8"/>
  <c r="E3093" i="8"/>
  <c r="I3093" i="8"/>
  <c r="D3276" i="8"/>
  <c r="E3276" i="8"/>
  <c r="I3276" i="8"/>
  <c r="D3278" i="8"/>
  <c r="E3278" i="8"/>
  <c r="I3278" i="8"/>
  <c r="D3652" i="8"/>
  <c r="E3652" i="8"/>
  <c r="I3652" i="8"/>
  <c r="D3657" i="8"/>
  <c r="E3657" i="8"/>
  <c r="I3657" i="8"/>
  <c r="D2660" i="8"/>
  <c r="E2660" i="8"/>
  <c r="I2660" i="8"/>
  <c r="D5276" i="8"/>
  <c r="E5276" i="8"/>
  <c r="I5276" i="8"/>
  <c r="D2269" i="8"/>
  <c r="E2269" i="8"/>
  <c r="I2269" i="8"/>
  <c r="D2415" i="8"/>
  <c r="E2415" i="8"/>
  <c r="I2415" i="8"/>
  <c r="D5192" i="8"/>
  <c r="E5192" i="8"/>
  <c r="I5192" i="8"/>
  <c r="D5193" i="8"/>
  <c r="E5193" i="8"/>
  <c r="I5193" i="8"/>
  <c r="D2420" i="8"/>
  <c r="E2420" i="8"/>
  <c r="I2420" i="8"/>
  <c r="D2421" i="8"/>
  <c r="E2421" i="8"/>
  <c r="I2421" i="8"/>
  <c r="D2422" i="8"/>
  <c r="E2422" i="8"/>
  <c r="I2422" i="8"/>
  <c r="D5194" i="8"/>
  <c r="E5194" i="8"/>
  <c r="I5194" i="8"/>
  <c r="D5195" i="8"/>
  <c r="E5195" i="8"/>
  <c r="I5195" i="8"/>
  <c r="D2425" i="8"/>
  <c r="E2425" i="8"/>
  <c r="I2425" i="8"/>
  <c r="D5196" i="8"/>
  <c r="E5196" i="8"/>
  <c r="I5196" i="8"/>
  <c r="D5197" i="8"/>
  <c r="E5197" i="8"/>
  <c r="I5197" i="8"/>
  <c r="D5198" i="8"/>
  <c r="E5198" i="8"/>
  <c r="I5198" i="8"/>
  <c r="D5277" i="8"/>
  <c r="E5277" i="8"/>
  <c r="I5277" i="8"/>
  <c r="D5199" i="8"/>
  <c r="E5199" i="8"/>
  <c r="I5199" i="8"/>
  <c r="D2430" i="8"/>
  <c r="E2430" i="8"/>
  <c r="I2430" i="8"/>
  <c r="D2431" i="8"/>
  <c r="E2431" i="8"/>
  <c r="I2431" i="8"/>
  <c r="D5210" i="8"/>
  <c r="E5210" i="8"/>
  <c r="I5210" i="8"/>
  <c r="D2433" i="8"/>
  <c r="E2433" i="8"/>
  <c r="I2433" i="8"/>
  <c r="D2434" i="8"/>
  <c r="E2434" i="8"/>
  <c r="I2434" i="8"/>
  <c r="D2435" i="8"/>
  <c r="E2435" i="8"/>
  <c r="I2435" i="8"/>
  <c r="D2436" i="8"/>
  <c r="E2436" i="8"/>
  <c r="I2436" i="8"/>
  <c r="D5201" i="8"/>
  <c r="E5201" i="8"/>
  <c r="I5201" i="8"/>
  <c r="D5202" i="8"/>
  <c r="E5202" i="8"/>
  <c r="I5202" i="8"/>
  <c r="D2439" i="8"/>
  <c r="E2439" i="8"/>
  <c r="I2439" i="8"/>
  <c r="D2440" i="8"/>
  <c r="E2440" i="8"/>
  <c r="I2440" i="8"/>
  <c r="D5203" i="8"/>
  <c r="E5203" i="8"/>
  <c r="I5203" i="8"/>
  <c r="D2442" i="8"/>
  <c r="E2442" i="8"/>
  <c r="I2442" i="8"/>
  <c r="D2443" i="8"/>
  <c r="E2443" i="8"/>
  <c r="I2443" i="8"/>
  <c r="D5278" i="8"/>
  <c r="E5278" i="8"/>
  <c r="I5278" i="8"/>
  <c r="D2444" i="8"/>
  <c r="E2444" i="8"/>
  <c r="I2444" i="8"/>
  <c r="D2445" i="8"/>
  <c r="E2445" i="8"/>
  <c r="I2445" i="8"/>
  <c r="D2446" i="8"/>
  <c r="E2446" i="8"/>
  <c r="I2446" i="8"/>
  <c r="D5293" i="8"/>
  <c r="E5293" i="8"/>
  <c r="I5293" i="8"/>
  <c r="D2507" i="8"/>
  <c r="E2507" i="8"/>
  <c r="I2507" i="8"/>
  <c r="D2304" i="8"/>
  <c r="E2304" i="8"/>
  <c r="I2304" i="8"/>
  <c r="D2508" i="8"/>
  <c r="E2508" i="8"/>
  <c r="I2508" i="8"/>
  <c r="D2512" i="8"/>
  <c r="E2512" i="8"/>
  <c r="I2512" i="8"/>
  <c r="D2513" i="8"/>
  <c r="E2513" i="8"/>
  <c r="I2513" i="8"/>
  <c r="D2570" i="8"/>
  <c r="E2570" i="8"/>
  <c r="I2570" i="8"/>
  <c r="D5844" i="8"/>
  <c r="E5844" i="8"/>
  <c r="I5844" i="8"/>
  <c r="D5850" i="8"/>
  <c r="E5850" i="8"/>
  <c r="I5850" i="8"/>
  <c r="D5851" i="8"/>
  <c r="E5851" i="8"/>
  <c r="I5851" i="8"/>
  <c r="D5852" i="8"/>
  <c r="E5852" i="8"/>
  <c r="I5852" i="8"/>
  <c r="D5870" i="8"/>
  <c r="E5870" i="8"/>
  <c r="I5870" i="8"/>
  <c r="D2573" i="8"/>
  <c r="E2573" i="8"/>
  <c r="I2573" i="8"/>
  <c r="D2575" i="8"/>
  <c r="E2575" i="8"/>
  <c r="I2575" i="8"/>
  <c r="D2576" i="8"/>
  <c r="E2576" i="8"/>
  <c r="I2576" i="8"/>
  <c r="D2577" i="8"/>
  <c r="E2577" i="8"/>
  <c r="I2577" i="8"/>
  <c r="D2578" i="8"/>
  <c r="E2578" i="8"/>
  <c r="I2578" i="8"/>
  <c r="D5871" i="8"/>
  <c r="E5871" i="8"/>
  <c r="I5871" i="8"/>
  <c r="D2581" i="8"/>
  <c r="E2581" i="8"/>
  <c r="I2581" i="8"/>
  <c r="D5872" i="8"/>
  <c r="E5872" i="8"/>
  <c r="I5872" i="8"/>
  <c r="D2584" i="8"/>
  <c r="E2584" i="8"/>
  <c r="I2584" i="8"/>
  <c r="D2585" i="8"/>
  <c r="E2585" i="8"/>
  <c r="I2585" i="8"/>
  <c r="D5873" i="8"/>
  <c r="E5873" i="8"/>
  <c r="I5873" i="8"/>
  <c r="D2587" i="8"/>
  <c r="E2587" i="8"/>
  <c r="I2587" i="8"/>
  <c r="D5874" i="8"/>
  <c r="E5874" i="8"/>
  <c r="I5874" i="8"/>
  <c r="D5875" i="8"/>
  <c r="E5875" i="8"/>
  <c r="I5875" i="8"/>
  <c r="D5877" i="8"/>
  <c r="E5877" i="8"/>
  <c r="I5877" i="8"/>
  <c r="D2591" i="8"/>
  <c r="E2591" i="8"/>
  <c r="I2591" i="8"/>
  <c r="D5878" i="8"/>
  <c r="E5878" i="8"/>
  <c r="I5878" i="8"/>
  <c r="D5279" i="8"/>
  <c r="E5279" i="8"/>
  <c r="I5279" i="8"/>
  <c r="D5280" i="8"/>
  <c r="E5280" i="8"/>
  <c r="I5280" i="8"/>
  <c r="D2333" i="8"/>
  <c r="E2333" i="8"/>
  <c r="I2333" i="8"/>
  <c r="D2593" i="8"/>
  <c r="E2593" i="8"/>
  <c r="I2593" i="8"/>
  <c r="D2594" i="8"/>
  <c r="E2594" i="8"/>
  <c r="I2594" i="8"/>
  <c r="D2595" i="8"/>
  <c r="E2595" i="8"/>
  <c r="I2595" i="8"/>
  <c r="D2596" i="8"/>
  <c r="E2596" i="8"/>
  <c r="I2596" i="8"/>
  <c r="D5879" i="8"/>
  <c r="E5879" i="8"/>
  <c r="I5879" i="8"/>
  <c r="D2599" i="8"/>
  <c r="E2599" i="8"/>
  <c r="I2599" i="8"/>
  <c r="D2600" i="8"/>
  <c r="E2600" i="8"/>
  <c r="I2600" i="8"/>
  <c r="D2601" i="8"/>
  <c r="E2601" i="8"/>
  <c r="I2601" i="8"/>
  <c r="D2602" i="8"/>
  <c r="E2602" i="8"/>
  <c r="I2602" i="8"/>
  <c r="D5281" i="8"/>
  <c r="E5281" i="8"/>
  <c r="I5281" i="8"/>
  <c r="D5282" i="8"/>
  <c r="E5282" i="8"/>
  <c r="I5282" i="8"/>
  <c r="D5283" i="8"/>
  <c r="E5283" i="8"/>
  <c r="I5283" i="8"/>
  <c r="D2603" i="8"/>
  <c r="E2603" i="8"/>
  <c r="I2603" i="8"/>
  <c r="D2604" i="8"/>
  <c r="E2604" i="8"/>
  <c r="I2604" i="8"/>
  <c r="D5857" i="8"/>
  <c r="E5857" i="8"/>
  <c r="I5857" i="8"/>
  <c r="D5284" i="8"/>
  <c r="E5284" i="8"/>
  <c r="I5284" i="8"/>
  <c r="D2605" i="8"/>
  <c r="E2605" i="8"/>
  <c r="I2605" i="8"/>
  <c r="D2606" i="8"/>
  <c r="E2606" i="8"/>
  <c r="I2606" i="8"/>
  <c r="D2607" i="8"/>
  <c r="E2607" i="8"/>
  <c r="I2607" i="8"/>
  <c r="D2608" i="8"/>
  <c r="E2608" i="8"/>
  <c r="I2608" i="8"/>
  <c r="D2609" i="8"/>
  <c r="E2609" i="8"/>
  <c r="I2609" i="8"/>
  <c r="D2610" i="8"/>
  <c r="E2610" i="8"/>
  <c r="I2610" i="8"/>
  <c r="D2611" i="8"/>
  <c r="E2611" i="8"/>
  <c r="I2611" i="8"/>
  <c r="D5952" i="8"/>
  <c r="E5952" i="8"/>
  <c r="I5952" i="8"/>
  <c r="D2358" i="8"/>
  <c r="E2358" i="8"/>
  <c r="I2358" i="8"/>
  <c r="D5885" i="8"/>
  <c r="E5885" i="8"/>
  <c r="I5885" i="8"/>
  <c r="D5886" i="8"/>
  <c r="E5886" i="8"/>
  <c r="I5886" i="8"/>
  <c r="D5887" i="8"/>
  <c r="E5887" i="8"/>
  <c r="I5887" i="8"/>
  <c r="D2613" i="8"/>
  <c r="E2613" i="8"/>
  <c r="I2613" i="8"/>
  <c r="D2617" i="8"/>
  <c r="E2617" i="8"/>
  <c r="I2617" i="8"/>
  <c r="D4963" i="8"/>
  <c r="E4963" i="8"/>
  <c r="I4963" i="8"/>
  <c r="D5880" i="8"/>
  <c r="E5880" i="8"/>
  <c r="I5880" i="8"/>
  <c r="D4967" i="8"/>
  <c r="E4967" i="8"/>
  <c r="I4967" i="8"/>
  <c r="D5858" i="8"/>
  <c r="E5858" i="8"/>
  <c r="I5858" i="8"/>
  <c r="D5859" i="8"/>
  <c r="E5859" i="8"/>
  <c r="I5859" i="8"/>
  <c r="D5860" i="8"/>
  <c r="E5860" i="8"/>
  <c r="I5860" i="8"/>
  <c r="D5862" i="8"/>
  <c r="E5862" i="8"/>
  <c r="I5862" i="8"/>
  <c r="D4968" i="8"/>
  <c r="E4968" i="8"/>
  <c r="I4968" i="8"/>
  <c r="D5889" i="8"/>
  <c r="E5889" i="8"/>
  <c r="I5889" i="8"/>
  <c r="D5863" i="8"/>
  <c r="E5863" i="8"/>
  <c r="I5863" i="8"/>
  <c r="D5890" i="8"/>
  <c r="E5890" i="8"/>
  <c r="I5890" i="8"/>
  <c r="D5891" i="8"/>
  <c r="E5891" i="8"/>
  <c r="I5891" i="8"/>
  <c r="D5864" i="8"/>
  <c r="E5864" i="8"/>
  <c r="I5864" i="8"/>
  <c r="D5892" i="8"/>
  <c r="E5892" i="8"/>
  <c r="I5892" i="8"/>
  <c r="D5865" i="8"/>
  <c r="E5865" i="8"/>
  <c r="I5865" i="8"/>
  <c r="D5866" i="8"/>
  <c r="E5866" i="8"/>
  <c r="I5866" i="8"/>
  <c r="D5888" i="8"/>
  <c r="E5888" i="8"/>
  <c r="I5888" i="8"/>
  <c r="D5934" i="8"/>
  <c r="E5934" i="8"/>
  <c r="I5934" i="8"/>
  <c r="D5867" i="8"/>
  <c r="E5867" i="8"/>
  <c r="I5867" i="8"/>
  <c r="D5868" i="8"/>
  <c r="E5868" i="8"/>
  <c r="I5868" i="8"/>
  <c r="D5940" i="8"/>
  <c r="E5940" i="8"/>
  <c r="I5940" i="8"/>
  <c r="D5942" i="8"/>
  <c r="E5942" i="8"/>
  <c r="I5942" i="8"/>
  <c r="D5943" i="8"/>
  <c r="E5943" i="8"/>
  <c r="I5943" i="8"/>
  <c r="D5944" i="8"/>
  <c r="E5944" i="8"/>
  <c r="I5944" i="8"/>
  <c r="D5949" i="8"/>
  <c r="E5949" i="8"/>
  <c r="I5949" i="8"/>
  <c r="D2389" i="8"/>
  <c r="E2389" i="8"/>
  <c r="I2389" i="8"/>
  <c r="D4971" i="8"/>
  <c r="E4971" i="8"/>
  <c r="I4971" i="8"/>
  <c r="D4972" i="8"/>
  <c r="E4972" i="8"/>
  <c r="I4972" i="8"/>
  <c r="D4973" i="8"/>
  <c r="E4973" i="8"/>
  <c r="I4973" i="8"/>
  <c r="D4974" i="8"/>
  <c r="E4974" i="8"/>
  <c r="I4974" i="8"/>
  <c r="D4975" i="8"/>
  <c r="E4975" i="8"/>
  <c r="I4975" i="8"/>
  <c r="D2395" i="8"/>
  <c r="E2395" i="8"/>
  <c r="I2395" i="8"/>
  <c r="D2619" i="8"/>
  <c r="E2619" i="8"/>
  <c r="I2619" i="8"/>
  <c r="D5881" i="8"/>
  <c r="E5881" i="8"/>
  <c r="I5881" i="8"/>
  <c r="D2621" i="8"/>
  <c r="E2621" i="8"/>
  <c r="I2621" i="8"/>
  <c r="D2622" i="8"/>
  <c r="E2622" i="8"/>
  <c r="I2622" i="8"/>
  <c r="D2623" i="8"/>
  <c r="E2623" i="8"/>
  <c r="I2623" i="8"/>
  <c r="D2624" i="8"/>
  <c r="E2624" i="8"/>
  <c r="I2624" i="8"/>
  <c r="D2627" i="8"/>
  <c r="E2627" i="8"/>
  <c r="I2627" i="8"/>
  <c r="D2628" i="8"/>
  <c r="E2628" i="8"/>
  <c r="I2628" i="8"/>
  <c r="D5893" i="8"/>
  <c r="E5893" i="8"/>
  <c r="I5893" i="8"/>
  <c r="D2632" i="8"/>
  <c r="E2632" i="8"/>
  <c r="I2632" i="8"/>
  <c r="D2634" i="8"/>
  <c r="E2634" i="8"/>
  <c r="I2634" i="8"/>
  <c r="D2635" i="8"/>
  <c r="E2635" i="8"/>
  <c r="I2635" i="8"/>
  <c r="D5882" i="8"/>
  <c r="E5882" i="8"/>
  <c r="I5882" i="8"/>
  <c r="D5894" i="8"/>
  <c r="E5894" i="8"/>
  <c r="I5894" i="8"/>
  <c r="D4809" i="8"/>
  <c r="E4809" i="8"/>
  <c r="I4809" i="8"/>
  <c r="D2651" i="8"/>
  <c r="E2651" i="8"/>
  <c r="I2651" i="8"/>
  <c r="D2656" i="8"/>
  <c r="E2656" i="8"/>
  <c r="I2656" i="8"/>
  <c r="D5883" i="8"/>
  <c r="E5883" i="8"/>
  <c r="I5883" i="8"/>
  <c r="D2658" i="8"/>
  <c r="E2658" i="8"/>
  <c r="I2658" i="8"/>
  <c r="D2659" i="8"/>
  <c r="E2659" i="8"/>
  <c r="I2659" i="8"/>
  <c r="D5869" i="8"/>
  <c r="E5869" i="8"/>
  <c r="I5869" i="8"/>
  <c r="D2809" i="8"/>
  <c r="E2809" i="8"/>
  <c r="I2809" i="8"/>
  <c r="D2418" i="8"/>
  <c r="E2418" i="8"/>
  <c r="I2418" i="8"/>
  <c r="D2661" i="8"/>
  <c r="E2661" i="8"/>
  <c r="I2661" i="8"/>
  <c r="D2662" i="8"/>
  <c r="E2662" i="8"/>
  <c r="I2662" i="8"/>
  <c r="D5895" i="8"/>
  <c r="E5895" i="8"/>
  <c r="I5895" i="8"/>
  <c r="D2664" i="8"/>
  <c r="E2664" i="8"/>
  <c r="I2664" i="8"/>
  <c r="D2665" i="8"/>
  <c r="E2665" i="8"/>
  <c r="I2665" i="8"/>
  <c r="D5884" i="8"/>
  <c r="E5884" i="8"/>
  <c r="I5884" i="8"/>
  <c r="D2667" i="8"/>
  <c r="E2667" i="8"/>
  <c r="I2667" i="8"/>
  <c r="D2668" i="8"/>
  <c r="E2668" i="8"/>
  <c r="I2668" i="8"/>
  <c r="D2669" i="8"/>
  <c r="E2669" i="8"/>
  <c r="I2669" i="8"/>
  <c r="D2670" i="8"/>
  <c r="E2670" i="8"/>
  <c r="I2670" i="8"/>
  <c r="D2674" i="8"/>
  <c r="E2674" i="8"/>
  <c r="I2674" i="8"/>
  <c r="D2675" i="8"/>
  <c r="E2675" i="8"/>
  <c r="I2675" i="8"/>
  <c r="D2676" i="8"/>
  <c r="E2676" i="8"/>
  <c r="I2676" i="8"/>
  <c r="D2677" i="8"/>
  <c r="E2677" i="8"/>
  <c r="I2677" i="8"/>
  <c r="D2678" i="8"/>
  <c r="E2678" i="8"/>
  <c r="I2678" i="8"/>
  <c r="D2679" i="8"/>
  <c r="E2679" i="8"/>
  <c r="I2679" i="8"/>
  <c r="D2680" i="8"/>
  <c r="E2680" i="8"/>
  <c r="I2680" i="8"/>
  <c r="D2681" i="8"/>
  <c r="E2681" i="8"/>
  <c r="I2681" i="8"/>
  <c r="D2682" i="8"/>
  <c r="E2682" i="8"/>
  <c r="I2682" i="8"/>
  <c r="D5896" i="8"/>
  <c r="E5896" i="8"/>
  <c r="I5896" i="8"/>
  <c r="D2684" i="8"/>
  <c r="E2684" i="8"/>
  <c r="I2684" i="8"/>
  <c r="D2685" i="8"/>
  <c r="E2685" i="8"/>
  <c r="I2685" i="8"/>
  <c r="D2686" i="8"/>
  <c r="E2686" i="8"/>
  <c r="I2686" i="8"/>
  <c r="D2687" i="8"/>
  <c r="E2687" i="8"/>
  <c r="I2687" i="8"/>
  <c r="D2688" i="8"/>
  <c r="E2688" i="8"/>
  <c r="I2688" i="8"/>
  <c r="D2691" i="8"/>
  <c r="E2691" i="8"/>
  <c r="I2691" i="8"/>
  <c r="D2692" i="8"/>
  <c r="E2692" i="8"/>
  <c r="I2692" i="8"/>
  <c r="D2693" i="8"/>
  <c r="E2693" i="8"/>
  <c r="I2693" i="8"/>
  <c r="D2694" i="8"/>
  <c r="E2694" i="8"/>
  <c r="I2694" i="8"/>
  <c r="D2697" i="8"/>
  <c r="E2697" i="8"/>
  <c r="I2697" i="8"/>
  <c r="D2706" i="8"/>
  <c r="E2706" i="8"/>
  <c r="I2706" i="8"/>
  <c r="D2731" i="8"/>
  <c r="E2731" i="8"/>
  <c r="I2731" i="8"/>
  <c r="D2732" i="8"/>
  <c r="E2732" i="8"/>
  <c r="I2732" i="8"/>
  <c r="D6373" i="8"/>
  <c r="E6373" i="8"/>
  <c r="I6373" i="8"/>
  <c r="D6409" i="8"/>
  <c r="E6409" i="8"/>
  <c r="I6409" i="8"/>
  <c r="D6347" i="8"/>
  <c r="E6347" i="8"/>
  <c r="I6347" i="8"/>
  <c r="D6349" i="8"/>
  <c r="E6349" i="8"/>
  <c r="I6349" i="8"/>
  <c r="D6350" i="8"/>
  <c r="E6350" i="8"/>
  <c r="I6350" i="8"/>
  <c r="D6351" i="8"/>
  <c r="E6351" i="8"/>
  <c r="I6351" i="8"/>
  <c r="D6418" i="8"/>
  <c r="E6418" i="8"/>
  <c r="I6418" i="8"/>
  <c r="D3636" i="8"/>
  <c r="E3636" i="8"/>
  <c r="I3636" i="8"/>
  <c r="D3637" i="8"/>
  <c r="E3637" i="8"/>
  <c r="I3637" i="8"/>
  <c r="D6374" i="8"/>
  <c r="E6374" i="8"/>
  <c r="I6374" i="8"/>
  <c r="D6375" i="8"/>
  <c r="E6375" i="8"/>
  <c r="I6375" i="8"/>
  <c r="D6376" i="8"/>
  <c r="E6376" i="8"/>
  <c r="I6376" i="8"/>
  <c r="D2464" i="8"/>
  <c r="E2464" i="8"/>
  <c r="I2464" i="8"/>
  <c r="D6352" i="8"/>
  <c r="E6352" i="8"/>
  <c r="I6352" i="8"/>
  <c r="D2466" i="8"/>
  <c r="E2466" i="8"/>
  <c r="I2466" i="8"/>
  <c r="D2467" i="8"/>
  <c r="E2467" i="8"/>
  <c r="I2467" i="8"/>
  <c r="D6356" i="8"/>
  <c r="E6356" i="8"/>
  <c r="I6356" i="8"/>
  <c r="D6405" i="8"/>
  <c r="E6405" i="8"/>
  <c r="I6405" i="8"/>
  <c r="D2470" i="8"/>
  <c r="E2470" i="8"/>
  <c r="I2470" i="8"/>
  <c r="D2471" i="8"/>
  <c r="E2471" i="8"/>
  <c r="I2471" i="8"/>
  <c r="D6406" i="8"/>
  <c r="E6406" i="8"/>
  <c r="I6406" i="8"/>
  <c r="D6407" i="8"/>
  <c r="E6407" i="8"/>
  <c r="I6407" i="8"/>
  <c r="D6361" i="8"/>
  <c r="E6361" i="8"/>
  <c r="I6361" i="8"/>
  <c r="D6408" i="8"/>
  <c r="E6408" i="8"/>
  <c r="I6408" i="8"/>
  <c r="D6362" i="8"/>
  <c r="E6362" i="8"/>
  <c r="I6362" i="8"/>
  <c r="D6364" i="8"/>
  <c r="E6364" i="8"/>
  <c r="I6364" i="8"/>
  <c r="D6377" i="8"/>
  <c r="E6377" i="8"/>
  <c r="I6377" i="8"/>
  <c r="D3910" i="8"/>
  <c r="E3910" i="8"/>
  <c r="I3910" i="8"/>
  <c r="D3913" i="8"/>
  <c r="E3913" i="8"/>
  <c r="I3913" i="8"/>
  <c r="D6366" i="8"/>
  <c r="E6366" i="8"/>
  <c r="I6366" i="8"/>
  <c r="D6371" i="8"/>
  <c r="E6371" i="8"/>
  <c r="I6371" i="8"/>
  <c r="D3914" i="8"/>
  <c r="E3914" i="8"/>
  <c r="I3914" i="8"/>
  <c r="D3915" i="8"/>
  <c r="E3915" i="8"/>
  <c r="I3915" i="8"/>
  <c r="D6393" i="8"/>
  <c r="E6393" i="8"/>
  <c r="I6393" i="8"/>
  <c r="D6399" i="8"/>
  <c r="E6399" i="8"/>
  <c r="I6399" i="8"/>
  <c r="D6400" i="8"/>
  <c r="E6400" i="8"/>
  <c r="I6400" i="8"/>
  <c r="D3931" i="8"/>
  <c r="E3931" i="8"/>
  <c r="I3931" i="8"/>
  <c r="D6402" i="8"/>
  <c r="E6402" i="8"/>
  <c r="I6402" i="8"/>
  <c r="D2490" i="8"/>
  <c r="E2490" i="8"/>
  <c r="I2490" i="8"/>
  <c r="D2491" i="8"/>
  <c r="E2491" i="8"/>
  <c r="I2491" i="8"/>
  <c r="D6372" i="8"/>
  <c r="E6372" i="8"/>
  <c r="I6372" i="8"/>
  <c r="D6383" i="8"/>
  <c r="E6383" i="8"/>
  <c r="I6383" i="8"/>
  <c r="D2495" i="8"/>
  <c r="E2495" i="8"/>
  <c r="I2495" i="8"/>
  <c r="D6403" i="8"/>
  <c r="E6403" i="8"/>
  <c r="I6403" i="8"/>
  <c r="D6404" i="8"/>
  <c r="E6404" i="8"/>
  <c r="I6404" i="8"/>
  <c r="D2810" i="8"/>
  <c r="E2810" i="8"/>
  <c r="I2810" i="8"/>
  <c r="D6410" i="8"/>
  <c r="E6410" i="8"/>
  <c r="I6410" i="8"/>
  <c r="D2500" i="8"/>
  <c r="E2500" i="8"/>
  <c r="I2500" i="8"/>
  <c r="D2813" i="8"/>
  <c r="E2813" i="8"/>
  <c r="I2813" i="8"/>
  <c r="D2817" i="8"/>
  <c r="E2817" i="8"/>
  <c r="I2817" i="8"/>
  <c r="D2503" i="8"/>
  <c r="E2503" i="8"/>
  <c r="I2503" i="8"/>
  <c r="D6638" i="8"/>
  <c r="E6638" i="8"/>
  <c r="I6638" i="8"/>
  <c r="D6639" i="8"/>
  <c r="E6639" i="8"/>
  <c r="I6639" i="8"/>
  <c r="D6640" i="8"/>
  <c r="E6640" i="8"/>
  <c r="I6640" i="8"/>
  <c r="D4811" i="8"/>
  <c r="E4811" i="8"/>
  <c r="I4811" i="8"/>
  <c r="D2841" i="8"/>
  <c r="E2841" i="8"/>
  <c r="I2841" i="8"/>
  <c r="D2509" i="8"/>
  <c r="E2509" i="8"/>
  <c r="I2509" i="8"/>
  <c r="D6641" i="8"/>
  <c r="E6641" i="8"/>
  <c r="I6641" i="8"/>
  <c r="D6679" i="8"/>
  <c r="E6679" i="8"/>
  <c r="I6679" i="8"/>
  <c r="D4812" i="8"/>
  <c r="E4812" i="8"/>
  <c r="I4812" i="8"/>
  <c r="D4813" i="8"/>
  <c r="E4813" i="8"/>
  <c r="I4813" i="8"/>
  <c r="D6661" i="8"/>
  <c r="E6661" i="8"/>
  <c r="I6661" i="8"/>
  <c r="D3958" i="8"/>
  <c r="E3958" i="8"/>
  <c r="I3958" i="8"/>
  <c r="D6664" i="8"/>
  <c r="E6664" i="8"/>
  <c r="I6664" i="8"/>
  <c r="D6665" i="8"/>
  <c r="E6665" i="8"/>
  <c r="I6665" i="8"/>
  <c r="D6666" i="8"/>
  <c r="E6666" i="8"/>
  <c r="I6666" i="8"/>
  <c r="D6680" i="8"/>
  <c r="E6680" i="8"/>
  <c r="I6680" i="8"/>
  <c r="D6667" i="8"/>
  <c r="E6667" i="8"/>
  <c r="I6667" i="8"/>
  <c r="D6642" i="8"/>
  <c r="E6642" i="8"/>
  <c r="I6642" i="8"/>
  <c r="D6643" i="8"/>
  <c r="E6643" i="8"/>
  <c r="I6643" i="8"/>
  <c r="D6644" i="8"/>
  <c r="E6644" i="8"/>
  <c r="I6644" i="8"/>
  <c r="D6645" i="8"/>
  <c r="E6645" i="8"/>
  <c r="I6645" i="8"/>
  <c r="D6675" i="8"/>
  <c r="E6675" i="8"/>
  <c r="I6675" i="8"/>
  <c r="D6646" i="8"/>
  <c r="E6646" i="8"/>
  <c r="I6646" i="8"/>
  <c r="D6676" i="8"/>
  <c r="E6676" i="8"/>
  <c r="I6676" i="8"/>
  <c r="D6677" i="8"/>
  <c r="E6677" i="8"/>
  <c r="I6677" i="8"/>
  <c r="D4732" i="8"/>
  <c r="E4732" i="8"/>
  <c r="I4732" i="8"/>
  <c r="D4734" i="8"/>
  <c r="E4734" i="8"/>
  <c r="I4734" i="8"/>
  <c r="D6647" i="8"/>
  <c r="E6647" i="8"/>
  <c r="I6647" i="8"/>
  <c r="D6678" i="8"/>
  <c r="E6678" i="8"/>
  <c r="I6678" i="8"/>
  <c r="D6648" i="8"/>
  <c r="E6648" i="8"/>
  <c r="I6648" i="8"/>
  <c r="D6650" i="8"/>
  <c r="E6650" i="8"/>
  <c r="I6650" i="8"/>
  <c r="D4736" i="8"/>
  <c r="E4736" i="8"/>
  <c r="I4736" i="8"/>
  <c r="D6681" i="8"/>
  <c r="E6681" i="8"/>
  <c r="I6681" i="8"/>
  <c r="D4738" i="8"/>
  <c r="E4738" i="8"/>
  <c r="I4738" i="8"/>
  <c r="D4745" i="8"/>
  <c r="E4745" i="8"/>
  <c r="I4745" i="8"/>
  <c r="D4747" i="8"/>
  <c r="E4747" i="8"/>
  <c r="I4747" i="8"/>
  <c r="D6669" i="8"/>
  <c r="E6669" i="8"/>
  <c r="I6669" i="8"/>
  <c r="D4161" i="8"/>
  <c r="E4161" i="8"/>
  <c r="I4161" i="8"/>
  <c r="D6683" i="8"/>
  <c r="E6683" i="8"/>
  <c r="I6683" i="8"/>
  <c r="D6651" i="8"/>
  <c r="E6651" i="8"/>
  <c r="I6651" i="8"/>
  <c r="D6658" i="8"/>
  <c r="E6658" i="8"/>
  <c r="I6658" i="8"/>
  <c r="D4748" i="8"/>
  <c r="E4748" i="8"/>
  <c r="I4748" i="8"/>
  <c r="D4163" i="8"/>
  <c r="E4163" i="8"/>
  <c r="I4163" i="8"/>
  <c r="D6684" i="8"/>
  <c r="E6684" i="8"/>
  <c r="I6684" i="8"/>
  <c r="D4165" i="8"/>
  <c r="E4165" i="8"/>
  <c r="I4165" i="8"/>
  <c r="D6670" i="8"/>
  <c r="E6670" i="8"/>
  <c r="I6670" i="8"/>
  <c r="D6673" i="8"/>
  <c r="E6673" i="8"/>
  <c r="I6673" i="8"/>
  <c r="D4214" i="8"/>
  <c r="E4214" i="8"/>
  <c r="I4214" i="8"/>
  <c r="D4215" i="8"/>
  <c r="E4215" i="8"/>
  <c r="I4215" i="8"/>
  <c r="D6674" i="8"/>
  <c r="E6674" i="8"/>
  <c r="I6674" i="8"/>
  <c r="D6686" i="8"/>
  <c r="E6686" i="8"/>
  <c r="I6686" i="8"/>
  <c r="D2555" i="8"/>
  <c r="E2555" i="8"/>
  <c r="I2555" i="8"/>
  <c r="D6659" i="8"/>
  <c r="E6659" i="8"/>
  <c r="I6659" i="8"/>
  <c r="D6687" i="8"/>
  <c r="E6687" i="8"/>
  <c r="I6687" i="8"/>
  <c r="D6660" i="8"/>
  <c r="E6660" i="8"/>
  <c r="I6660" i="8"/>
  <c r="D2559" i="8"/>
  <c r="E2559" i="8"/>
  <c r="I2559" i="8"/>
  <c r="D2560" i="8"/>
  <c r="E2560" i="8"/>
  <c r="I2560" i="8"/>
  <c r="D6688" i="8"/>
  <c r="E6688" i="8"/>
  <c r="I6688" i="8"/>
  <c r="D6690" i="8"/>
  <c r="E6690" i="8"/>
  <c r="I6690" i="8"/>
  <c r="D2563" i="8"/>
  <c r="E2563" i="8"/>
  <c r="I2563" i="8"/>
  <c r="D2564" i="8"/>
  <c r="E2564" i="8"/>
  <c r="I2564" i="8"/>
  <c r="D2565" i="8"/>
  <c r="E2565" i="8"/>
  <c r="I2565" i="8"/>
  <c r="D2566" i="8"/>
  <c r="E2566" i="8"/>
  <c r="I2566" i="8"/>
  <c r="D2567" i="8"/>
  <c r="E2567" i="8"/>
  <c r="I2567" i="8"/>
  <c r="D2568" i="8"/>
  <c r="E2568" i="8"/>
  <c r="I2568" i="8"/>
  <c r="D2569" i="8"/>
  <c r="E2569" i="8"/>
  <c r="I2569" i="8"/>
  <c r="D6946" i="8"/>
  <c r="E6946" i="8"/>
  <c r="I6946" i="8"/>
  <c r="D6953" i="8"/>
  <c r="E6953" i="8"/>
  <c r="I6953" i="8"/>
  <c r="D4549" i="8"/>
  <c r="E4549" i="8"/>
  <c r="I4549" i="8"/>
  <c r="D6955" i="8"/>
  <c r="E6955" i="8"/>
  <c r="I6955" i="8"/>
  <c r="D4701" i="8"/>
  <c r="E4701" i="8"/>
  <c r="I4701" i="8"/>
  <c r="D6924" i="8"/>
  <c r="E6924" i="8"/>
  <c r="I6924" i="8"/>
  <c r="D6956" i="8"/>
  <c r="E6956" i="8"/>
  <c r="I6956" i="8"/>
  <c r="D6957" i="8"/>
  <c r="E6957" i="8"/>
  <c r="I6957" i="8"/>
  <c r="D6958" i="8"/>
  <c r="E6958" i="8"/>
  <c r="I6958" i="8"/>
  <c r="D4550" i="8"/>
  <c r="E4550" i="8"/>
  <c r="I4550" i="8"/>
  <c r="D6925" i="8"/>
  <c r="E6925" i="8"/>
  <c r="I6925" i="8"/>
  <c r="D6928" i="8"/>
  <c r="E6928" i="8"/>
  <c r="I6928" i="8"/>
  <c r="D4551" i="8"/>
  <c r="E4551" i="8"/>
  <c r="I4551" i="8"/>
  <c r="D6929" i="8"/>
  <c r="E6929" i="8"/>
  <c r="I6929" i="8"/>
  <c r="D6938" i="8"/>
  <c r="E6938" i="8"/>
  <c r="I6938" i="8"/>
  <c r="D6940" i="8"/>
  <c r="E6940" i="8"/>
  <c r="I6940" i="8"/>
  <c r="D6942" i="8"/>
  <c r="E6942" i="8"/>
  <c r="I6942" i="8"/>
  <c r="D3177" i="8"/>
  <c r="E3177" i="8"/>
  <c r="I3177" i="8"/>
  <c r="D6963" i="8"/>
  <c r="E6963" i="8"/>
  <c r="I6963" i="8"/>
  <c r="D6931" i="8"/>
  <c r="E6931" i="8"/>
  <c r="I6931" i="8"/>
  <c r="D6964" i="8"/>
  <c r="E6964" i="8"/>
  <c r="I6964" i="8"/>
  <c r="D6935" i="8"/>
  <c r="E6935" i="8"/>
  <c r="I6935" i="8"/>
  <c r="D6936" i="8"/>
  <c r="E6936" i="8"/>
  <c r="I6936" i="8"/>
  <c r="D6965" i="8"/>
  <c r="E6965" i="8"/>
  <c r="I6965" i="8"/>
  <c r="D6966" i="8"/>
  <c r="E6966" i="8"/>
  <c r="I6966" i="8"/>
  <c r="D6967" i="8"/>
  <c r="E6967" i="8"/>
  <c r="I6967" i="8"/>
  <c r="D6968" i="8"/>
  <c r="E6968" i="8"/>
  <c r="I6968" i="8"/>
  <c r="D6937" i="8"/>
  <c r="E6937" i="8"/>
  <c r="I6937" i="8"/>
  <c r="D4552" i="8"/>
  <c r="E4552" i="8"/>
  <c r="I4552" i="8"/>
  <c r="D6969" i="8"/>
  <c r="E6969" i="8"/>
  <c r="I6969" i="8"/>
  <c r="D6971" i="8"/>
  <c r="E6971" i="8"/>
  <c r="I6971" i="8"/>
  <c r="D6973" i="8"/>
  <c r="E6973" i="8"/>
  <c r="I6973" i="8"/>
  <c r="D6975" i="8"/>
  <c r="E6975" i="8"/>
  <c r="I6975" i="8"/>
  <c r="D6976" i="8"/>
  <c r="E6976" i="8"/>
  <c r="I6976" i="8"/>
  <c r="D4555" i="8"/>
  <c r="E4555" i="8"/>
  <c r="I4555" i="8"/>
  <c r="D4626" i="8"/>
  <c r="E4626" i="8"/>
  <c r="I4626" i="8"/>
  <c r="D7065" i="8"/>
  <c r="E7065" i="8"/>
  <c r="I7065" i="8"/>
  <c r="D4627" i="8"/>
  <c r="E4627" i="8"/>
  <c r="I4627" i="8"/>
  <c r="D4628" i="8"/>
  <c r="E4628" i="8"/>
  <c r="I4628" i="8"/>
  <c r="D2884" i="8"/>
  <c r="E2884" i="8"/>
  <c r="I2884" i="8"/>
  <c r="D4630" i="8"/>
  <c r="E4630" i="8"/>
  <c r="I4630" i="8"/>
  <c r="D2885" i="8"/>
  <c r="E2885" i="8"/>
  <c r="I2885" i="8"/>
  <c r="D2886" i="8"/>
  <c r="E2886" i="8"/>
  <c r="I2886" i="8"/>
  <c r="D7031" i="8"/>
  <c r="E7031" i="8"/>
  <c r="I7031" i="8"/>
  <c r="D7035" i="8"/>
  <c r="E7035" i="8"/>
  <c r="I7035" i="8"/>
  <c r="D7040" i="8"/>
  <c r="E7040" i="8"/>
  <c r="I7040" i="8"/>
  <c r="D2890" i="8"/>
  <c r="E2890" i="8"/>
  <c r="I2890" i="8"/>
  <c r="D2891" i="8"/>
  <c r="E2891" i="8"/>
  <c r="I2891" i="8"/>
  <c r="D2892" i="8"/>
  <c r="E2892" i="8"/>
  <c r="I2892" i="8"/>
  <c r="D2893" i="8"/>
  <c r="E2893" i="8"/>
  <c r="I2893" i="8"/>
  <c r="D2894" i="8"/>
  <c r="E2894" i="8"/>
  <c r="I2894" i="8"/>
  <c r="D2895" i="8"/>
  <c r="E2895" i="8"/>
  <c r="I2895" i="8"/>
  <c r="D2896" i="8"/>
  <c r="E2896" i="8"/>
  <c r="I2896" i="8"/>
  <c r="D7066" i="8"/>
  <c r="E7066" i="8"/>
  <c r="I7066" i="8"/>
  <c r="D4487" i="8"/>
  <c r="E4487" i="8"/>
  <c r="I4487" i="8"/>
  <c r="D4488" i="8"/>
  <c r="E4488" i="8"/>
  <c r="I4488" i="8"/>
  <c r="D7067" i="8"/>
  <c r="E7067" i="8"/>
  <c r="I7067" i="8"/>
  <c r="D7069" i="8"/>
  <c r="E7069" i="8"/>
  <c r="I7069" i="8"/>
  <c r="D2900" i="8"/>
  <c r="E2900" i="8"/>
  <c r="I2900" i="8"/>
  <c r="D4515" i="8"/>
  <c r="E4515" i="8"/>
  <c r="I4515" i="8"/>
  <c r="D2901" i="8"/>
  <c r="E2901" i="8"/>
  <c r="I2901" i="8"/>
  <c r="D2633" i="8"/>
  <c r="E2633" i="8"/>
  <c r="I2633" i="8"/>
  <c r="D2902" i="8"/>
  <c r="E2902" i="8"/>
  <c r="I2902" i="8"/>
  <c r="D2903" i="8"/>
  <c r="E2903" i="8"/>
  <c r="I2903" i="8"/>
  <c r="D7041" i="8"/>
  <c r="E7041" i="8"/>
  <c r="I7041" i="8"/>
  <c r="D2904" i="8"/>
  <c r="E2904" i="8"/>
  <c r="I2904" i="8"/>
  <c r="D2905" i="8"/>
  <c r="E2905" i="8"/>
  <c r="I2905" i="8"/>
  <c r="D7042" i="8"/>
  <c r="E7042" i="8"/>
  <c r="I7042" i="8"/>
  <c r="D7043" i="8"/>
  <c r="E7043" i="8"/>
  <c r="I7043" i="8"/>
  <c r="D4547" i="8"/>
  <c r="E4547" i="8"/>
  <c r="I4547" i="8"/>
  <c r="D7044" i="8"/>
  <c r="E7044" i="8"/>
  <c r="I7044" i="8"/>
  <c r="D7045" i="8"/>
  <c r="E7045" i="8"/>
  <c r="I7045" i="8"/>
  <c r="D7079" i="8"/>
  <c r="E7079" i="8"/>
  <c r="I7079" i="8"/>
  <c r="D7055" i="8"/>
  <c r="E7055" i="8"/>
  <c r="I7055" i="8"/>
  <c r="D7080" i="8"/>
  <c r="E7080" i="8"/>
  <c r="I7080" i="8"/>
  <c r="D7083" i="8"/>
  <c r="E7083" i="8"/>
  <c r="I7083" i="8"/>
  <c r="D7056" i="8"/>
  <c r="E7056" i="8"/>
  <c r="I7056" i="8"/>
  <c r="D7084" i="8"/>
  <c r="E7084" i="8"/>
  <c r="I7084" i="8"/>
  <c r="D7057" i="8"/>
  <c r="E7057" i="8"/>
  <c r="I7057" i="8"/>
  <c r="D4519" i="8"/>
  <c r="E4519" i="8"/>
  <c r="I4519" i="8"/>
  <c r="D7058" i="8"/>
  <c r="E7058" i="8"/>
  <c r="I7058" i="8"/>
  <c r="D7059" i="8"/>
  <c r="E7059" i="8"/>
  <c r="I7059" i="8"/>
  <c r="D7061" i="8"/>
  <c r="E7061" i="8"/>
  <c r="I7061" i="8"/>
  <c r="D2655" i="8"/>
  <c r="E2655" i="8"/>
  <c r="I2655" i="8"/>
  <c r="D2906" i="8"/>
  <c r="E2906" i="8"/>
  <c r="I2906" i="8"/>
  <c r="D2907" i="8"/>
  <c r="E2907" i="8"/>
  <c r="I2907" i="8"/>
  <c r="D2908" i="8"/>
  <c r="E2908" i="8"/>
  <c r="I2908" i="8"/>
  <c r="D2909" i="8"/>
  <c r="E2909" i="8"/>
  <c r="I2909" i="8"/>
  <c r="D2910" i="8"/>
  <c r="E2910" i="8"/>
  <c r="I2910" i="8"/>
  <c r="D2911" i="8"/>
  <c r="E2911" i="8"/>
  <c r="I2911" i="8"/>
  <c r="D2912" i="8"/>
  <c r="E2912" i="8"/>
  <c r="I2912" i="8"/>
  <c r="D2913" i="8"/>
  <c r="E2913" i="8"/>
  <c r="I2913" i="8"/>
  <c r="D2914" i="8"/>
  <c r="E2914" i="8"/>
  <c r="I2914" i="8"/>
  <c r="D2915" i="8"/>
  <c r="E2915" i="8"/>
  <c r="I2915" i="8"/>
  <c r="D2916" i="8"/>
  <c r="E2916" i="8"/>
  <c r="I2916" i="8"/>
  <c r="D2917" i="8"/>
  <c r="E2917" i="8"/>
  <c r="I2917" i="8"/>
  <c r="D2919" i="8"/>
  <c r="E2919" i="8"/>
  <c r="I2919" i="8"/>
  <c r="D2920" i="8"/>
  <c r="E2920" i="8"/>
  <c r="I2920" i="8"/>
  <c r="D7071" i="8"/>
  <c r="E7071" i="8"/>
  <c r="I7071" i="8"/>
  <c r="D7064" i="8"/>
  <c r="E7064" i="8"/>
  <c r="I7064" i="8"/>
  <c r="D2672" i="8"/>
  <c r="E2672" i="8"/>
  <c r="I2672" i="8"/>
  <c r="D2673" i="8"/>
  <c r="E2673" i="8"/>
  <c r="I2673" i="8"/>
  <c r="D7072" i="8"/>
  <c r="E7072" i="8"/>
  <c r="I7072" i="8"/>
  <c r="D2923" i="8"/>
  <c r="E2923" i="8"/>
  <c r="I2923" i="8"/>
  <c r="D2924" i="8"/>
  <c r="E2924" i="8"/>
  <c r="I2924" i="8"/>
  <c r="D2926" i="8"/>
  <c r="E2926" i="8"/>
  <c r="I2926" i="8"/>
  <c r="D2927" i="8"/>
  <c r="E2927" i="8"/>
  <c r="I2927" i="8"/>
  <c r="D2928" i="8"/>
  <c r="E2928" i="8"/>
  <c r="I2928" i="8"/>
  <c r="D2929" i="8"/>
  <c r="E2929" i="8"/>
  <c r="I2929" i="8"/>
  <c r="D2930" i="8"/>
  <c r="E2930" i="8"/>
  <c r="I2930" i="8"/>
  <c r="D7075" i="8"/>
  <c r="E7075" i="8"/>
  <c r="I7075" i="8"/>
  <c r="D2932" i="8"/>
  <c r="E2932" i="8"/>
  <c r="I2932" i="8"/>
  <c r="D2933" i="8"/>
  <c r="E2933" i="8"/>
  <c r="I2933" i="8"/>
  <c r="D2934" i="8"/>
  <c r="E2934" i="8"/>
  <c r="I2934" i="8"/>
  <c r="D2935" i="8"/>
  <c r="E2935" i="8"/>
  <c r="I2935" i="8"/>
  <c r="D7076" i="8"/>
  <c r="E7076" i="8"/>
  <c r="I7076" i="8"/>
  <c r="D2937" i="8"/>
  <c r="E2937" i="8"/>
  <c r="I2937" i="8"/>
  <c r="D2689" i="8"/>
  <c r="E2689" i="8"/>
  <c r="I2689" i="8"/>
  <c r="D2690" i="8"/>
  <c r="E2690" i="8"/>
  <c r="I2690" i="8"/>
  <c r="D2938" i="8"/>
  <c r="E2938" i="8"/>
  <c r="I2938" i="8"/>
  <c r="D2939" i="8"/>
  <c r="E2939" i="8"/>
  <c r="I2939" i="8"/>
  <c r="D7077" i="8"/>
  <c r="E7077" i="8"/>
  <c r="I7077" i="8"/>
  <c r="D7078" i="8"/>
  <c r="E7078" i="8"/>
  <c r="I7078" i="8"/>
  <c r="D2695" i="8"/>
  <c r="E2695" i="8"/>
  <c r="I2695" i="8"/>
  <c r="D2696" i="8"/>
  <c r="E2696" i="8"/>
  <c r="I2696" i="8"/>
  <c r="D2945" i="8"/>
  <c r="E2945" i="8"/>
  <c r="I2945" i="8"/>
  <c r="D2698" i="8"/>
  <c r="E2698" i="8"/>
  <c r="I2698" i="8"/>
  <c r="D7112" i="8"/>
  <c r="E7112" i="8"/>
  <c r="I7112" i="8"/>
  <c r="D7115" i="8"/>
  <c r="E7115" i="8"/>
  <c r="I7115" i="8"/>
  <c r="D4369" i="8"/>
  <c r="E4369" i="8"/>
  <c r="I4369" i="8"/>
  <c r="D2702" i="8"/>
  <c r="E2702" i="8"/>
  <c r="I2702" i="8"/>
  <c r="D2703" i="8"/>
  <c r="E2703" i="8"/>
  <c r="I2703" i="8"/>
  <c r="D2704" i="8"/>
  <c r="E2704" i="8"/>
  <c r="I2704" i="8"/>
  <c r="D2705" i="8"/>
  <c r="E2705" i="8"/>
  <c r="I2705" i="8"/>
  <c r="D2946" i="8"/>
  <c r="E2946" i="8"/>
  <c r="I2946" i="8"/>
  <c r="D4370" i="8"/>
  <c r="E4370" i="8"/>
  <c r="I4370" i="8"/>
  <c r="D4371" i="8"/>
  <c r="E4371" i="8"/>
  <c r="I4371" i="8"/>
  <c r="D7116" i="8"/>
  <c r="E7116" i="8"/>
  <c r="I7116" i="8"/>
  <c r="D4388" i="8"/>
  <c r="E4388" i="8"/>
  <c r="I4388" i="8"/>
  <c r="D4392" i="8"/>
  <c r="E4392" i="8"/>
  <c r="I4392" i="8"/>
  <c r="D7118" i="8"/>
  <c r="E7118" i="8"/>
  <c r="I7118" i="8"/>
  <c r="D7119" i="8"/>
  <c r="E7119" i="8"/>
  <c r="I7119" i="8"/>
  <c r="D7127" i="8"/>
  <c r="E7127" i="8"/>
  <c r="I7127" i="8"/>
  <c r="D7131" i="8"/>
  <c r="E7131" i="8"/>
  <c r="I7131" i="8"/>
  <c r="D7151" i="8"/>
  <c r="E7151" i="8"/>
  <c r="I7151" i="8"/>
  <c r="D7134" i="8"/>
  <c r="E7134" i="8"/>
  <c r="I7134" i="8"/>
  <c r="D7152" i="8"/>
  <c r="E7152" i="8"/>
  <c r="I7152" i="8"/>
  <c r="D7154" i="8"/>
  <c r="E7154" i="8"/>
  <c r="I7154" i="8"/>
  <c r="D7135" i="8"/>
  <c r="E7135" i="8"/>
  <c r="I7135" i="8"/>
  <c r="D7155" i="8"/>
  <c r="E7155" i="8"/>
  <c r="I7155" i="8"/>
  <c r="D7136" i="8"/>
  <c r="E7136" i="8"/>
  <c r="I7136" i="8"/>
  <c r="D7137" i="8"/>
  <c r="E7137" i="8"/>
  <c r="I7137" i="8"/>
  <c r="D7138" i="8"/>
  <c r="E7138" i="8"/>
  <c r="I7138" i="8"/>
  <c r="D7139" i="8"/>
  <c r="E7139" i="8"/>
  <c r="I7139" i="8"/>
  <c r="D2726" i="8"/>
  <c r="E2726" i="8"/>
  <c r="I2726" i="8"/>
  <c r="D2727" i="8"/>
  <c r="E2727" i="8"/>
  <c r="I2727" i="8"/>
  <c r="D7146" i="8"/>
  <c r="E7146" i="8"/>
  <c r="I7146" i="8"/>
  <c r="D2729" i="8"/>
  <c r="E2729" i="8"/>
  <c r="I2729" i="8"/>
  <c r="D2730" i="8"/>
  <c r="E2730" i="8"/>
  <c r="I2730" i="8"/>
  <c r="D2947" i="8"/>
  <c r="E2947" i="8"/>
  <c r="I2947" i="8"/>
  <c r="D2948" i="8"/>
  <c r="E2948" i="8"/>
  <c r="I2948" i="8"/>
  <c r="D2950" i="8"/>
  <c r="E2950" i="8"/>
  <c r="I2950" i="8"/>
  <c r="D2951" i="8"/>
  <c r="E2951" i="8"/>
  <c r="I2951" i="8"/>
  <c r="D2952" i="8"/>
  <c r="E2952" i="8"/>
  <c r="I2952" i="8"/>
  <c r="D2953" i="8"/>
  <c r="E2953" i="8"/>
  <c r="I2953" i="8"/>
  <c r="D2737" i="8"/>
  <c r="E2737" i="8"/>
  <c r="I2737" i="8"/>
  <c r="D4483" i="8"/>
  <c r="E4483" i="8"/>
  <c r="I4483" i="8"/>
  <c r="D2739" i="8"/>
  <c r="E2739" i="8"/>
  <c r="I2739" i="8"/>
  <c r="D2954" i="8"/>
  <c r="E2954" i="8"/>
  <c r="I2954" i="8"/>
  <c r="D2741" i="8"/>
  <c r="E2741" i="8"/>
  <c r="I2741" i="8"/>
  <c r="D2742" i="8"/>
  <c r="E2742" i="8"/>
  <c r="I2742" i="8"/>
  <c r="D7175" i="8"/>
  <c r="E7175" i="8"/>
  <c r="I7175" i="8"/>
  <c r="D4142" i="8"/>
  <c r="E4142" i="8"/>
  <c r="I4142" i="8"/>
  <c r="D7178" i="8"/>
  <c r="E7178" i="8"/>
  <c r="I7178" i="8"/>
  <c r="D7181" i="8"/>
  <c r="E7181" i="8"/>
  <c r="I7181" i="8"/>
  <c r="D2747" i="8"/>
  <c r="E2747" i="8"/>
  <c r="I2747" i="8"/>
  <c r="D7182" i="8"/>
  <c r="E7182" i="8"/>
  <c r="I7182" i="8"/>
  <c r="D4238" i="8"/>
  <c r="E4238" i="8"/>
  <c r="I4238" i="8"/>
  <c r="D4239" i="8"/>
  <c r="E4239" i="8"/>
  <c r="I4239" i="8"/>
  <c r="D7183" i="8"/>
  <c r="E7183" i="8"/>
  <c r="I7183" i="8"/>
  <c r="D7184" i="8"/>
  <c r="E7184" i="8"/>
  <c r="I7184" i="8"/>
  <c r="D7185" i="8"/>
  <c r="E7185" i="8"/>
  <c r="I7185" i="8"/>
  <c r="D7186" i="8"/>
  <c r="E7186" i="8"/>
  <c r="I7186" i="8"/>
  <c r="D4145" i="8"/>
  <c r="E4145" i="8"/>
  <c r="I4145" i="8"/>
  <c r="D2756" i="8"/>
  <c r="E2756" i="8"/>
  <c r="I2756" i="8"/>
  <c r="D2757" i="8"/>
  <c r="E2757" i="8"/>
  <c r="I2757" i="8"/>
  <c r="D2758" i="8"/>
  <c r="E2758" i="8"/>
  <c r="I2758" i="8"/>
  <c r="D4189" i="8"/>
  <c r="E4189" i="8"/>
  <c r="I4189" i="8"/>
  <c r="D4190" i="8"/>
  <c r="E4190" i="8"/>
  <c r="I4190" i="8"/>
  <c r="D2761" i="8"/>
  <c r="E2761" i="8"/>
  <c r="I2761" i="8"/>
  <c r="D7187" i="8"/>
  <c r="E7187" i="8"/>
  <c r="I7187" i="8"/>
  <c r="D2763" i="8"/>
  <c r="E2763" i="8"/>
  <c r="I2763" i="8"/>
  <c r="D7196" i="8"/>
  <c r="E7196" i="8"/>
  <c r="I7196" i="8"/>
  <c r="D7188" i="8"/>
  <c r="E7188" i="8"/>
  <c r="I7188" i="8"/>
  <c r="D7198" i="8"/>
  <c r="E7198" i="8"/>
  <c r="I7198" i="8"/>
  <c r="D2767" i="8"/>
  <c r="E2767" i="8"/>
  <c r="I2767" i="8"/>
  <c r="D2768" i="8"/>
  <c r="E2768" i="8"/>
  <c r="I2768" i="8"/>
  <c r="D7199" i="8"/>
  <c r="E7199" i="8"/>
  <c r="I7199" i="8"/>
  <c r="D7189" i="8"/>
  <c r="E7189" i="8"/>
  <c r="I7189" i="8"/>
  <c r="D2771" i="8"/>
  <c r="E2771" i="8"/>
  <c r="I2771" i="8"/>
  <c r="D7190" i="8"/>
  <c r="E7190" i="8"/>
  <c r="I7190" i="8"/>
  <c r="D7191" i="8"/>
  <c r="E7191" i="8"/>
  <c r="I7191" i="8"/>
  <c r="D7192" i="8"/>
  <c r="E7192" i="8"/>
  <c r="I7192" i="8"/>
  <c r="D7193" i="8"/>
  <c r="E7193" i="8"/>
  <c r="I7193" i="8"/>
  <c r="D4240" i="8"/>
  <c r="E4240" i="8"/>
  <c r="I4240" i="8"/>
  <c r="D4241" i="8"/>
  <c r="E4241" i="8"/>
  <c r="I4241" i="8"/>
  <c r="D2778" i="8"/>
  <c r="E2778" i="8"/>
  <c r="I2778" i="8"/>
  <c r="D7194" i="8"/>
  <c r="E7194" i="8"/>
  <c r="I7194" i="8"/>
  <c r="D2780" i="8"/>
  <c r="E2780" i="8"/>
  <c r="I2780" i="8"/>
  <c r="D2781" i="8"/>
  <c r="E2781" i="8"/>
  <c r="I2781" i="8"/>
  <c r="D4191" i="8"/>
  <c r="E4191" i="8"/>
  <c r="I4191" i="8"/>
  <c r="D4195" i="8"/>
  <c r="E4195" i="8"/>
  <c r="I4195" i="8"/>
  <c r="D2784" i="8"/>
  <c r="E2784" i="8"/>
  <c r="I2784" i="8"/>
  <c r="D4196" i="8"/>
  <c r="E4196" i="8"/>
  <c r="I4196" i="8"/>
  <c r="D4368" i="8"/>
  <c r="E4368" i="8"/>
  <c r="I4368" i="8"/>
  <c r="D2787" i="8"/>
  <c r="E2787" i="8"/>
  <c r="I2787" i="8"/>
  <c r="D2957" i="8"/>
  <c r="E2957" i="8"/>
  <c r="I2957" i="8"/>
  <c r="D2789" i="8"/>
  <c r="E2789" i="8"/>
  <c r="I2789" i="8"/>
  <c r="D2790" i="8"/>
  <c r="E2790" i="8"/>
  <c r="I2790" i="8"/>
  <c r="D2791" i="8"/>
  <c r="E2791" i="8"/>
  <c r="I2791" i="8"/>
  <c r="D2792" i="8"/>
  <c r="E2792" i="8"/>
  <c r="I2792" i="8"/>
  <c r="D2793" i="8"/>
  <c r="E2793" i="8"/>
  <c r="I2793" i="8"/>
  <c r="D2995" i="8"/>
  <c r="E2995" i="8"/>
  <c r="I2995" i="8"/>
  <c r="D2997" i="8"/>
  <c r="E2997" i="8"/>
  <c r="I2997" i="8"/>
  <c r="D2998" i="8"/>
  <c r="E2998" i="8"/>
  <c r="I2998" i="8"/>
  <c r="D4200" i="8"/>
  <c r="E4200" i="8"/>
  <c r="I4200" i="8"/>
  <c r="D4201" i="8"/>
  <c r="E4201" i="8"/>
  <c r="I4201" i="8"/>
  <c r="D4202" i="8"/>
  <c r="E4202" i="8"/>
  <c r="I4202" i="8"/>
  <c r="D4289" i="8"/>
  <c r="E4289" i="8"/>
  <c r="I4289" i="8"/>
  <c r="D4321" i="8"/>
  <c r="E4321" i="8"/>
  <c r="I4321" i="8"/>
  <c r="D11026" i="8"/>
  <c r="E11026" i="8"/>
  <c r="I11026" i="8"/>
  <c r="D11027" i="8"/>
  <c r="E11027" i="8"/>
  <c r="I11027" i="8"/>
  <c r="D11028" i="8"/>
  <c r="E11028" i="8"/>
  <c r="I11028" i="8"/>
  <c r="D7231" i="8"/>
  <c r="E7231" i="8"/>
  <c r="I7231" i="8"/>
  <c r="D3000" i="8"/>
  <c r="E3000" i="8"/>
  <c r="I3000" i="8"/>
  <c r="D3001" i="8"/>
  <c r="E3001" i="8"/>
  <c r="I3001" i="8"/>
  <c r="D3002" i="8"/>
  <c r="E3002" i="8"/>
  <c r="I3002" i="8"/>
  <c r="D3004" i="8"/>
  <c r="E3004" i="8"/>
  <c r="I3004" i="8"/>
  <c r="D7232" i="8"/>
  <c r="E7232" i="8"/>
  <c r="I7232" i="8"/>
  <c r="D3012" i="8"/>
  <c r="E3012" i="8"/>
  <c r="I3012" i="8"/>
  <c r="D7258" i="8"/>
  <c r="E7258" i="8"/>
  <c r="I7258" i="8"/>
  <c r="D7233" i="8"/>
  <c r="E7233" i="8"/>
  <c r="I7233" i="8"/>
  <c r="D7259" i="8"/>
  <c r="E7259" i="8"/>
  <c r="I7259" i="8"/>
  <c r="D7260" i="8"/>
  <c r="E7260" i="8"/>
  <c r="I7260" i="8"/>
  <c r="D7266" i="8"/>
  <c r="E7266" i="8"/>
  <c r="I7266" i="8"/>
  <c r="D7234" i="8"/>
  <c r="E7234" i="8"/>
  <c r="I7234" i="8"/>
  <c r="D7235" i="8"/>
  <c r="E7235" i="8"/>
  <c r="I7235" i="8"/>
  <c r="D7273" i="8"/>
  <c r="E7273" i="8"/>
  <c r="I7273" i="8"/>
  <c r="D7276" i="8"/>
  <c r="E7276" i="8"/>
  <c r="I7276" i="8"/>
  <c r="D7277" i="8"/>
  <c r="E7277" i="8"/>
  <c r="I7277" i="8"/>
  <c r="D4428" i="8"/>
  <c r="E4428" i="8"/>
  <c r="I4428" i="8"/>
  <c r="D4436" i="8"/>
  <c r="E4436" i="8"/>
  <c r="I4436" i="8"/>
  <c r="D4437" i="8"/>
  <c r="E4437" i="8"/>
  <c r="I4437" i="8"/>
  <c r="D4022" i="8"/>
  <c r="E4022" i="8"/>
  <c r="I4022" i="8"/>
  <c r="D7268" i="8"/>
  <c r="E7268" i="8"/>
  <c r="I7268" i="8"/>
  <c r="D4023" i="8"/>
  <c r="E4023" i="8"/>
  <c r="I4023" i="8"/>
  <c r="D3016" i="8"/>
  <c r="E3016" i="8"/>
  <c r="I3016" i="8"/>
  <c r="D3017" i="8"/>
  <c r="E3017" i="8"/>
  <c r="I3017" i="8"/>
  <c r="D3018" i="8"/>
  <c r="E3018" i="8"/>
  <c r="I3018" i="8"/>
  <c r="D3019" i="8"/>
  <c r="E3019" i="8"/>
  <c r="I3019" i="8"/>
  <c r="D3020" i="8"/>
  <c r="E3020" i="8"/>
  <c r="I3020" i="8"/>
  <c r="D3021" i="8"/>
  <c r="E3021" i="8"/>
  <c r="I3021" i="8"/>
  <c r="D3022" i="8"/>
  <c r="E3022" i="8"/>
  <c r="I3022" i="8"/>
  <c r="D3023" i="8"/>
  <c r="E3023" i="8"/>
  <c r="I3023" i="8"/>
  <c r="D3024" i="8"/>
  <c r="E3024" i="8"/>
  <c r="I3024" i="8"/>
  <c r="D3025" i="8"/>
  <c r="E3025" i="8"/>
  <c r="I3025" i="8"/>
  <c r="D3026" i="8"/>
  <c r="E3026" i="8"/>
  <c r="I3026" i="8"/>
  <c r="D7236" i="8"/>
  <c r="E7236" i="8"/>
  <c r="I7236" i="8"/>
  <c r="D7238" i="8"/>
  <c r="E7238" i="8"/>
  <c r="I7238" i="8"/>
  <c r="D7242" i="8"/>
  <c r="E7242" i="8"/>
  <c r="I7242" i="8"/>
  <c r="D3031" i="8"/>
  <c r="E3031" i="8"/>
  <c r="I3031" i="8"/>
  <c r="D7249" i="8"/>
  <c r="E7249" i="8"/>
  <c r="I7249" i="8"/>
  <c r="D3280" i="8"/>
  <c r="E3280" i="8"/>
  <c r="I3280" i="8"/>
  <c r="D7250" i="8"/>
  <c r="E7250" i="8"/>
  <c r="I7250" i="8"/>
  <c r="D3037" i="8"/>
  <c r="E3037" i="8"/>
  <c r="I3037" i="8"/>
  <c r="D3038" i="8"/>
  <c r="E3038" i="8"/>
  <c r="I3038" i="8"/>
  <c r="D3039" i="8"/>
  <c r="E3039" i="8"/>
  <c r="I3039" i="8"/>
  <c r="D3040" i="8"/>
  <c r="E3040" i="8"/>
  <c r="I3040" i="8"/>
  <c r="D3041" i="8"/>
  <c r="E3041" i="8"/>
  <c r="I3041" i="8"/>
  <c r="D4024" i="8"/>
  <c r="E4024" i="8"/>
  <c r="I4024" i="8"/>
  <c r="D3043" i="8"/>
  <c r="E3043" i="8"/>
  <c r="I3043" i="8"/>
  <c r="D3044" i="8"/>
  <c r="E3044" i="8"/>
  <c r="I3044" i="8"/>
  <c r="D3045" i="8"/>
  <c r="E3045" i="8"/>
  <c r="I3045" i="8"/>
  <c r="D3046" i="8"/>
  <c r="E3046" i="8"/>
  <c r="I3046" i="8"/>
  <c r="D3047" i="8"/>
  <c r="E3047" i="8"/>
  <c r="I3047" i="8"/>
  <c r="D3048" i="8"/>
  <c r="E3048" i="8"/>
  <c r="I3048" i="8"/>
  <c r="D3049" i="8"/>
  <c r="E3049" i="8"/>
  <c r="I3049" i="8"/>
  <c r="D3050" i="8"/>
  <c r="E3050" i="8"/>
  <c r="I3050" i="8"/>
  <c r="D3051" i="8"/>
  <c r="E3051" i="8"/>
  <c r="I3051" i="8"/>
  <c r="D3054" i="8"/>
  <c r="E3054" i="8"/>
  <c r="I3054" i="8"/>
  <c r="D3055" i="8"/>
  <c r="E3055" i="8"/>
  <c r="I3055" i="8"/>
  <c r="D3056" i="8"/>
  <c r="E3056" i="8"/>
  <c r="I3056" i="8"/>
  <c r="D3057" i="8"/>
  <c r="E3057" i="8"/>
  <c r="I3057" i="8"/>
  <c r="D3058" i="8"/>
  <c r="E3058" i="8"/>
  <c r="I3058" i="8"/>
  <c r="D7257" i="8"/>
  <c r="E7257" i="8"/>
  <c r="I7257" i="8"/>
  <c r="D3061" i="8"/>
  <c r="E3061" i="8"/>
  <c r="I3061" i="8"/>
  <c r="D4025" i="8"/>
  <c r="E4025" i="8"/>
  <c r="I4025" i="8"/>
  <c r="D4026" i="8"/>
  <c r="E4026" i="8"/>
  <c r="I4026" i="8"/>
  <c r="D4027" i="8"/>
  <c r="E4027" i="8"/>
  <c r="I4027" i="8"/>
  <c r="D4028" i="8"/>
  <c r="E4028" i="8"/>
  <c r="I4028" i="8"/>
  <c r="D4029" i="8"/>
  <c r="E4029" i="8"/>
  <c r="I4029" i="8"/>
  <c r="D4030" i="8"/>
  <c r="E4030" i="8"/>
  <c r="I4030" i="8"/>
  <c r="D4031" i="8"/>
  <c r="E4031" i="8"/>
  <c r="I4031" i="8"/>
  <c r="D4032" i="8"/>
  <c r="E4032" i="8"/>
  <c r="I4032" i="8"/>
  <c r="D7344" i="8"/>
  <c r="E7344" i="8"/>
  <c r="I7344" i="8"/>
  <c r="D7345" i="8"/>
  <c r="E7345" i="8"/>
  <c r="I7345" i="8"/>
  <c r="D3078" i="8"/>
  <c r="E3078" i="8"/>
  <c r="I3078" i="8"/>
  <c r="D3079" i="8"/>
  <c r="E3079" i="8"/>
  <c r="I3079" i="8"/>
  <c r="D3788" i="8"/>
  <c r="E3788" i="8"/>
  <c r="I3788" i="8"/>
  <c r="D3080" i="8"/>
  <c r="E3080" i="8"/>
  <c r="I3080" i="8"/>
  <c r="D3849" i="8"/>
  <c r="E3849" i="8"/>
  <c r="I3849" i="8"/>
  <c r="D7346" i="8"/>
  <c r="E7346" i="8"/>
  <c r="I7346" i="8"/>
  <c r="D3082" i="8"/>
  <c r="E3082" i="8"/>
  <c r="I3082" i="8"/>
  <c r="D3083" i="8"/>
  <c r="E3083" i="8"/>
  <c r="I3083" i="8"/>
  <c r="D3084" i="8"/>
  <c r="E3084" i="8"/>
  <c r="I3084" i="8"/>
  <c r="D7326" i="8"/>
  <c r="E7326" i="8"/>
  <c r="I7326" i="8"/>
  <c r="D7327" i="8"/>
  <c r="E7327" i="8"/>
  <c r="I7327" i="8"/>
  <c r="D7328" i="8"/>
  <c r="E7328" i="8"/>
  <c r="I7328" i="8"/>
  <c r="D7347" i="8"/>
  <c r="E7347" i="8"/>
  <c r="I7347" i="8"/>
  <c r="D7348" i="8"/>
  <c r="E7348" i="8"/>
  <c r="I7348" i="8"/>
  <c r="D3087" i="8"/>
  <c r="E3087" i="8"/>
  <c r="I3087" i="8"/>
  <c r="D3088" i="8"/>
  <c r="E3088" i="8"/>
  <c r="I3088" i="8"/>
  <c r="D3089" i="8"/>
  <c r="E3089" i="8"/>
  <c r="I3089" i="8"/>
  <c r="D3860" i="8"/>
  <c r="E3860" i="8"/>
  <c r="I3860" i="8"/>
  <c r="D3090" i="8"/>
  <c r="E3090" i="8"/>
  <c r="I3090" i="8"/>
  <c r="D3091" i="8"/>
  <c r="E3091" i="8"/>
  <c r="I3091" i="8"/>
  <c r="D3092" i="8"/>
  <c r="E3092" i="8"/>
  <c r="I3092" i="8"/>
  <c r="D7402" i="8"/>
  <c r="E7402" i="8"/>
  <c r="I7402" i="8"/>
  <c r="D3094" i="8"/>
  <c r="E3094" i="8"/>
  <c r="I3094" i="8"/>
  <c r="D3873" i="8"/>
  <c r="E3873" i="8"/>
  <c r="I3873" i="8"/>
  <c r="D3874" i="8"/>
  <c r="E3874" i="8"/>
  <c r="I3874" i="8"/>
  <c r="D3875" i="8"/>
  <c r="E3875" i="8"/>
  <c r="I3875" i="8"/>
  <c r="D7349" i="8"/>
  <c r="E7349" i="8"/>
  <c r="I7349" i="8"/>
  <c r="D3902" i="8"/>
  <c r="E3902" i="8"/>
  <c r="I3902" i="8"/>
  <c r="D3903" i="8"/>
  <c r="E3903" i="8"/>
  <c r="I3903" i="8"/>
  <c r="D3904" i="8"/>
  <c r="E3904" i="8"/>
  <c r="I3904" i="8"/>
  <c r="D3933" i="8"/>
  <c r="E3933" i="8"/>
  <c r="I3933" i="8"/>
  <c r="D7350" i="8"/>
  <c r="E7350" i="8"/>
  <c r="I7350" i="8"/>
  <c r="D7351" i="8"/>
  <c r="E7351" i="8"/>
  <c r="I7351" i="8"/>
  <c r="D7352" i="8"/>
  <c r="E7352" i="8"/>
  <c r="I7352" i="8"/>
  <c r="D7353" i="8"/>
  <c r="E7353" i="8"/>
  <c r="I7353" i="8"/>
  <c r="D7354" i="8"/>
  <c r="E7354" i="8"/>
  <c r="I7354" i="8"/>
  <c r="D3101" i="8"/>
  <c r="E3101" i="8"/>
  <c r="I3101" i="8"/>
  <c r="D7355" i="8"/>
  <c r="E7355" i="8"/>
  <c r="I7355" i="8"/>
  <c r="D7356" i="8"/>
  <c r="E7356" i="8"/>
  <c r="I7356" i="8"/>
  <c r="D3107" i="8"/>
  <c r="E3107" i="8"/>
  <c r="I3107" i="8"/>
  <c r="D3763" i="8"/>
  <c r="E3763" i="8"/>
  <c r="I3763" i="8"/>
  <c r="D7357" i="8"/>
  <c r="E7357" i="8"/>
  <c r="I7357" i="8"/>
  <c r="D3109" i="8"/>
  <c r="E3109" i="8"/>
  <c r="I3109" i="8"/>
  <c r="D3110" i="8"/>
  <c r="E3110" i="8"/>
  <c r="I3110" i="8"/>
  <c r="D7358" i="8"/>
  <c r="E7358" i="8"/>
  <c r="I7358" i="8"/>
  <c r="D7359" i="8"/>
  <c r="E7359" i="8"/>
  <c r="I7359" i="8"/>
  <c r="D3113" i="8"/>
  <c r="E3113" i="8"/>
  <c r="I3113" i="8"/>
  <c r="D2925" i="8"/>
  <c r="E2925" i="8"/>
  <c r="I2925" i="8"/>
  <c r="D3114" i="8"/>
  <c r="E3114" i="8"/>
  <c r="I3114" i="8"/>
  <c r="D3115" i="8"/>
  <c r="E3115" i="8"/>
  <c r="I3115" i="8"/>
  <c r="D7360" i="8"/>
  <c r="E7360" i="8"/>
  <c r="I7360" i="8"/>
  <c r="D7363" i="8"/>
  <c r="E7363" i="8"/>
  <c r="I7363" i="8"/>
  <c r="D7364" i="8"/>
  <c r="E7364" i="8"/>
  <c r="I7364" i="8"/>
  <c r="D3119" i="8"/>
  <c r="E3119" i="8"/>
  <c r="I3119" i="8"/>
  <c r="D3120" i="8"/>
  <c r="E3120" i="8"/>
  <c r="I3120" i="8"/>
  <c r="D3940" i="8"/>
  <c r="E3940" i="8"/>
  <c r="I3940" i="8"/>
  <c r="D3943" i="8"/>
  <c r="E3943" i="8"/>
  <c r="I3943" i="8"/>
  <c r="D7365" i="8"/>
  <c r="E7365" i="8"/>
  <c r="I7365" i="8"/>
  <c r="D7366" i="8"/>
  <c r="E7366" i="8"/>
  <c r="I7366" i="8"/>
  <c r="D7367" i="8"/>
  <c r="E7367" i="8"/>
  <c r="I7367" i="8"/>
  <c r="D7368" i="8"/>
  <c r="E7368" i="8"/>
  <c r="I7368" i="8"/>
  <c r="D7369" i="8"/>
  <c r="E7369" i="8"/>
  <c r="I7369" i="8"/>
  <c r="D7403" i="8"/>
  <c r="E7403" i="8"/>
  <c r="I7403" i="8"/>
  <c r="D7404" i="8"/>
  <c r="E7404" i="8"/>
  <c r="I7404" i="8"/>
  <c r="D3128" i="8"/>
  <c r="E3128" i="8"/>
  <c r="I3128" i="8"/>
  <c r="D2943" i="8"/>
  <c r="E2943" i="8"/>
  <c r="I2943" i="8"/>
  <c r="D7370" i="8"/>
  <c r="E7370" i="8"/>
  <c r="I7370" i="8"/>
  <c r="D7371" i="8"/>
  <c r="E7371" i="8"/>
  <c r="I7371" i="8"/>
  <c r="D7372" i="8"/>
  <c r="E7372" i="8"/>
  <c r="I7372" i="8"/>
  <c r="D7405" i="8"/>
  <c r="E7405" i="8"/>
  <c r="I7405" i="8"/>
  <c r="D3133" i="8"/>
  <c r="E3133" i="8"/>
  <c r="I3133" i="8"/>
  <c r="D7329" i="8"/>
  <c r="E7329" i="8"/>
  <c r="I7329" i="8"/>
  <c r="D3944" i="8"/>
  <c r="E3944" i="8"/>
  <c r="I3944" i="8"/>
  <c r="D7380" i="8"/>
  <c r="E7380" i="8"/>
  <c r="I7380" i="8"/>
  <c r="D7406" i="8"/>
  <c r="E7406" i="8"/>
  <c r="I7406" i="8"/>
  <c r="D7381" i="8"/>
  <c r="E7381" i="8"/>
  <c r="I7381" i="8"/>
  <c r="D7382" i="8"/>
  <c r="E7382" i="8"/>
  <c r="I7382" i="8"/>
  <c r="D7383" i="8"/>
  <c r="E7383" i="8"/>
  <c r="I7383" i="8"/>
  <c r="D7384" i="8"/>
  <c r="E7384" i="8"/>
  <c r="I7384" i="8"/>
  <c r="D7385" i="8"/>
  <c r="E7385" i="8"/>
  <c r="I7385" i="8"/>
  <c r="D7330" i="8"/>
  <c r="E7330" i="8"/>
  <c r="I7330" i="8"/>
  <c r="D7331" i="8"/>
  <c r="E7331" i="8"/>
  <c r="I7331" i="8"/>
  <c r="D7332" i="8"/>
  <c r="E7332" i="8"/>
  <c r="I7332" i="8"/>
  <c r="D7335" i="8"/>
  <c r="E7335" i="8"/>
  <c r="I7335" i="8"/>
  <c r="D7398" i="8"/>
  <c r="E7398" i="8"/>
  <c r="I7398" i="8"/>
  <c r="D2963" i="8"/>
  <c r="E2963" i="8"/>
  <c r="I2963" i="8"/>
  <c r="D7399" i="8"/>
  <c r="E7399" i="8"/>
  <c r="I7399" i="8"/>
  <c r="D7400" i="8"/>
  <c r="E7400" i="8"/>
  <c r="I7400" i="8"/>
  <c r="D7336" i="8"/>
  <c r="E7336" i="8"/>
  <c r="I7336" i="8"/>
  <c r="D7401" i="8"/>
  <c r="E7401" i="8"/>
  <c r="I7401" i="8"/>
  <c r="D7337" i="8"/>
  <c r="E7337" i="8"/>
  <c r="I7337" i="8"/>
  <c r="D3946" i="8"/>
  <c r="E3946" i="8"/>
  <c r="I3946" i="8"/>
  <c r="D3947" i="8"/>
  <c r="E3947" i="8"/>
  <c r="I3947" i="8"/>
  <c r="D3948" i="8"/>
  <c r="E3948" i="8"/>
  <c r="I3948" i="8"/>
  <c r="D3954" i="8"/>
  <c r="E3954" i="8"/>
  <c r="I3954" i="8"/>
  <c r="D7338" i="8"/>
  <c r="E7338" i="8"/>
  <c r="I7338" i="8"/>
  <c r="D3959" i="8"/>
  <c r="E3959" i="8"/>
  <c r="I3959" i="8"/>
  <c r="D3960" i="8"/>
  <c r="E3960" i="8"/>
  <c r="I3960" i="8"/>
  <c r="D3961" i="8"/>
  <c r="E3961" i="8"/>
  <c r="I3961" i="8"/>
  <c r="D7386" i="8"/>
  <c r="E7386" i="8"/>
  <c r="I7386" i="8"/>
  <c r="D7340" i="8"/>
  <c r="E7340" i="8"/>
  <c r="I7340" i="8"/>
  <c r="D7341" i="8"/>
  <c r="E7341" i="8"/>
  <c r="I7341" i="8"/>
  <c r="D7387" i="8"/>
  <c r="E7387" i="8"/>
  <c r="I7387" i="8"/>
  <c r="D7342" i="8"/>
  <c r="E7342" i="8"/>
  <c r="I7342" i="8"/>
  <c r="D2982" i="8"/>
  <c r="E2982" i="8"/>
  <c r="I2982" i="8"/>
  <c r="D7388" i="8"/>
  <c r="E7388" i="8"/>
  <c r="I7388" i="8"/>
  <c r="D3144" i="8"/>
  <c r="E3144" i="8"/>
  <c r="I3144" i="8"/>
  <c r="D3145" i="8"/>
  <c r="E3145" i="8"/>
  <c r="I3145" i="8"/>
  <c r="D7389" i="8"/>
  <c r="E7389" i="8"/>
  <c r="I7389" i="8"/>
  <c r="D3147" i="8"/>
  <c r="E3147" i="8"/>
  <c r="I3147" i="8"/>
  <c r="D3149" i="8"/>
  <c r="E3149" i="8"/>
  <c r="I3149" i="8"/>
  <c r="D3150" i="8"/>
  <c r="E3150" i="8"/>
  <c r="I3150" i="8"/>
  <c r="D3151" i="8"/>
  <c r="E3151" i="8"/>
  <c r="I3151" i="8"/>
  <c r="D3152" i="8"/>
  <c r="E3152" i="8"/>
  <c r="I3152" i="8"/>
  <c r="D3153" i="8"/>
  <c r="E3153" i="8"/>
  <c r="I3153" i="8"/>
  <c r="D3154" i="8"/>
  <c r="E3154" i="8"/>
  <c r="I3154" i="8"/>
  <c r="D3155" i="8"/>
  <c r="E3155" i="8"/>
  <c r="I3155" i="8"/>
  <c r="D7390" i="8"/>
  <c r="E7390" i="8"/>
  <c r="I7390" i="8"/>
  <c r="D3522" i="8"/>
  <c r="E3522" i="8"/>
  <c r="I3522" i="8"/>
  <c r="D7407" i="8"/>
  <c r="E7407" i="8"/>
  <c r="I7407" i="8"/>
  <c r="D7408" i="8"/>
  <c r="E7408" i="8"/>
  <c r="I7408" i="8"/>
  <c r="D3159" i="8"/>
  <c r="E3159" i="8"/>
  <c r="I3159" i="8"/>
  <c r="D7391" i="8"/>
  <c r="E7391" i="8"/>
  <c r="I7391" i="8"/>
  <c r="D3164" i="8"/>
  <c r="E3164" i="8"/>
  <c r="I3164" i="8"/>
  <c r="D7392" i="8"/>
  <c r="E7392" i="8"/>
  <c r="I7392" i="8"/>
  <c r="D7343" i="8"/>
  <c r="E7343" i="8"/>
  <c r="I7343" i="8"/>
  <c r="D3666" i="8"/>
  <c r="E3666" i="8"/>
  <c r="I3666" i="8"/>
  <c r="D3005" i="8"/>
  <c r="E3005" i="8"/>
  <c r="I3005" i="8"/>
  <c r="D3523" i="8"/>
  <c r="E3523" i="8"/>
  <c r="I3523" i="8"/>
  <c r="D3524" i="8"/>
  <c r="E3524" i="8"/>
  <c r="I3524" i="8"/>
  <c r="D3539" i="8"/>
  <c r="E3539" i="8"/>
  <c r="I3539" i="8"/>
  <c r="D3740" i="8"/>
  <c r="E3740" i="8"/>
  <c r="I3740" i="8"/>
  <c r="D3010" i="8"/>
  <c r="E3010" i="8"/>
  <c r="I3010" i="8"/>
  <c r="D7393" i="8"/>
  <c r="E7393" i="8"/>
  <c r="I7393" i="8"/>
  <c r="D7409" i="8"/>
  <c r="E7409" i="8"/>
  <c r="I7409" i="8"/>
  <c r="D7410" i="8"/>
  <c r="E7410" i="8"/>
  <c r="I7410" i="8"/>
  <c r="D3181" i="8"/>
  <c r="E3181" i="8"/>
  <c r="I3181" i="8"/>
  <c r="D3182" i="8"/>
  <c r="E3182" i="8"/>
  <c r="I3182" i="8"/>
  <c r="D3183" i="8"/>
  <c r="E3183" i="8"/>
  <c r="I3183" i="8"/>
  <c r="D3184" i="8"/>
  <c r="E3184" i="8"/>
  <c r="I3184" i="8"/>
  <c r="D7394" i="8"/>
  <c r="E7394" i="8"/>
  <c r="I7394" i="8"/>
  <c r="D3186" i="8"/>
  <c r="E3186" i="8"/>
  <c r="I3186" i="8"/>
  <c r="D3187" i="8"/>
  <c r="E3187" i="8"/>
  <c r="I3187" i="8"/>
  <c r="D3188" i="8"/>
  <c r="E3188" i="8"/>
  <c r="I3188" i="8"/>
  <c r="D3189" i="8"/>
  <c r="E3189" i="8"/>
  <c r="I3189" i="8"/>
  <c r="D3190" i="8"/>
  <c r="E3190" i="8"/>
  <c r="I3190" i="8"/>
  <c r="D3540" i="8"/>
  <c r="E3540" i="8"/>
  <c r="I3540" i="8"/>
  <c r="D3722" i="8"/>
  <c r="E3722" i="8"/>
  <c r="I3722" i="8"/>
  <c r="D3727" i="8"/>
  <c r="E3727" i="8"/>
  <c r="I3727" i="8"/>
  <c r="D3191" i="8"/>
  <c r="E3191" i="8"/>
  <c r="I3191" i="8"/>
  <c r="D3028" i="8"/>
  <c r="E3028" i="8"/>
  <c r="I3028" i="8"/>
  <c r="D3192" i="8"/>
  <c r="E3192" i="8"/>
  <c r="I3192" i="8"/>
  <c r="D3193" i="8"/>
  <c r="E3193" i="8"/>
  <c r="I3193" i="8"/>
  <c r="D3194" i="8"/>
  <c r="E3194" i="8"/>
  <c r="I3194" i="8"/>
  <c r="D3195" i="8"/>
  <c r="E3195" i="8"/>
  <c r="I3195" i="8"/>
  <c r="D3196" i="8"/>
  <c r="E3196" i="8"/>
  <c r="I3196" i="8"/>
  <c r="D7395" i="8"/>
  <c r="E7395" i="8"/>
  <c r="I7395" i="8"/>
  <c r="D3034" i="8"/>
  <c r="E3034" i="8"/>
  <c r="I3034" i="8"/>
  <c r="D3035" i="8"/>
  <c r="E3035" i="8"/>
  <c r="I3035" i="8"/>
  <c r="D3036" i="8"/>
  <c r="E3036" i="8"/>
  <c r="I3036" i="8"/>
  <c r="D3198" i="8"/>
  <c r="E3198" i="8"/>
  <c r="I3198" i="8"/>
  <c r="D3199" i="8"/>
  <c r="E3199" i="8"/>
  <c r="I3199" i="8"/>
  <c r="D3201" i="8"/>
  <c r="E3201" i="8"/>
  <c r="I3201" i="8"/>
  <c r="D7396" i="8"/>
  <c r="E7396" i="8"/>
  <c r="I7396" i="8"/>
  <c r="D7397" i="8"/>
  <c r="E7397" i="8"/>
  <c r="I7397" i="8"/>
  <c r="D3042" i="8"/>
  <c r="E3042" i="8"/>
  <c r="I3042" i="8"/>
  <c r="D7647" i="8"/>
  <c r="E7647" i="8"/>
  <c r="I7647" i="8"/>
  <c r="D7648" i="8"/>
  <c r="E7648" i="8"/>
  <c r="I7648" i="8"/>
  <c r="D3231" i="8"/>
  <c r="E3231" i="8"/>
  <c r="I3231" i="8"/>
  <c r="D3232" i="8"/>
  <c r="E3232" i="8"/>
  <c r="I3232" i="8"/>
  <c r="D7649" i="8"/>
  <c r="E7649" i="8"/>
  <c r="I7649" i="8"/>
  <c r="D7666" i="8"/>
  <c r="E7666" i="8"/>
  <c r="I7666" i="8"/>
  <c r="D7668" i="8"/>
  <c r="E7668" i="8"/>
  <c r="I7668" i="8"/>
  <c r="D7650" i="8"/>
  <c r="E7650" i="8"/>
  <c r="I7650" i="8"/>
  <c r="D7651" i="8"/>
  <c r="E7651" i="8"/>
  <c r="I7651" i="8"/>
  <c r="D3494" i="8"/>
  <c r="E3494" i="8"/>
  <c r="I3494" i="8"/>
  <c r="D3496" i="8"/>
  <c r="E3496" i="8"/>
  <c r="I3496" i="8"/>
  <c r="D7652" i="8"/>
  <c r="E7652" i="8"/>
  <c r="I7652" i="8"/>
  <c r="D7653" i="8"/>
  <c r="E7653" i="8"/>
  <c r="I7653" i="8"/>
  <c r="D3243" i="8"/>
  <c r="E3243" i="8"/>
  <c r="I3243" i="8"/>
  <c r="D7654" i="8"/>
  <c r="E7654" i="8"/>
  <c r="I7654" i="8"/>
  <c r="D7655" i="8"/>
  <c r="E7655" i="8"/>
  <c r="I7655" i="8"/>
  <c r="D3247" i="8"/>
  <c r="E3247" i="8"/>
  <c r="I3247" i="8"/>
  <c r="D4444" i="8"/>
  <c r="E4444" i="8"/>
  <c r="I4444" i="8"/>
  <c r="D7751" i="8"/>
  <c r="I7751" i="8"/>
  <c r="D7656" i="8"/>
  <c r="E7656" i="8"/>
  <c r="I7656" i="8"/>
  <c r="D3226" i="8"/>
  <c r="E3226" i="8"/>
  <c r="I3226" i="8"/>
  <c r="D7657" i="8"/>
  <c r="E7657" i="8"/>
  <c r="I7657" i="8"/>
  <c r="D4492" i="8"/>
  <c r="E4492" i="8"/>
  <c r="I4492" i="8"/>
  <c r="D3251" i="8"/>
  <c r="E3251" i="8"/>
  <c r="I3251" i="8"/>
  <c r="D3252" i="8"/>
  <c r="E3252" i="8"/>
  <c r="I3252" i="8"/>
  <c r="D7658" i="8"/>
  <c r="E7658" i="8"/>
  <c r="I7658" i="8"/>
  <c r="D3257" i="8"/>
  <c r="E3257" i="8"/>
  <c r="I3257" i="8"/>
  <c r="D3258" i="8"/>
  <c r="E3258" i="8"/>
  <c r="I3258" i="8"/>
  <c r="D7669" i="8"/>
  <c r="E7669" i="8"/>
  <c r="I7669" i="8"/>
  <c r="D7659" i="8"/>
  <c r="E7659" i="8"/>
  <c r="I7659" i="8"/>
  <c r="D7660" i="8"/>
  <c r="E7660" i="8"/>
  <c r="I7660" i="8"/>
  <c r="D4727" i="8"/>
  <c r="E4727" i="8"/>
  <c r="I4727" i="8"/>
  <c r="D7665" i="8"/>
  <c r="E7665" i="8"/>
  <c r="I7665" i="8"/>
  <c r="D3823" i="8"/>
  <c r="E3823" i="8"/>
  <c r="I3823" i="8"/>
  <c r="D3077" i="8"/>
  <c r="E3077" i="8"/>
  <c r="I3077" i="8"/>
  <c r="D7671" i="8"/>
  <c r="E7671" i="8"/>
  <c r="I7671" i="8"/>
  <c r="D3227" i="8"/>
  <c r="E3227" i="8"/>
  <c r="I3227" i="8"/>
  <c r="D3282" i="8"/>
  <c r="E3282" i="8"/>
  <c r="I3282" i="8"/>
  <c r="D3228" i="8"/>
  <c r="E3228" i="8"/>
  <c r="I3228" i="8"/>
  <c r="D3239" i="8"/>
  <c r="E3239" i="8"/>
  <c r="I3239" i="8"/>
  <c r="D3283" i="8"/>
  <c r="E3283" i="8"/>
  <c r="I3283" i="8"/>
  <c r="D3298" i="8"/>
  <c r="E3298" i="8"/>
  <c r="I3298" i="8"/>
  <c r="D3318" i="8"/>
  <c r="E3318" i="8"/>
  <c r="I3318" i="8"/>
  <c r="D7661" i="8"/>
  <c r="E7661" i="8"/>
  <c r="I7661" i="8"/>
  <c r="D3320" i="8"/>
  <c r="E3320" i="8"/>
  <c r="I3320" i="8"/>
  <c r="D3321" i="8"/>
  <c r="E3321" i="8"/>
  <c r="I3321" i="8"/>
  <c r="D7662" i="8"/>
  <c r="E7662" i="8"/>
  <c r="I7662" i="8"/>
  <c r="D3324" i="8"/>
  <c r="E3324" i="8"/>
  <c r="I3324" i="8"/>
  <c r="D3326" i="8"/>
  <c r="E3326" i="8"/>
  <c r="I3326" i="8"/>
  <c r="D7663" i="8"/>
  <c r="E7663" i="8"/>
  <c r="I7663" i="8"/>
  <c r="D7664" i="8"/>
  <c r="E7664" i="8"/>
  <c r="I7664" i="8"/>
  <c r="D7801" i="8"/>
  <c r="E7801" i="8"/>
  <c r="I7801" i="8"/>
  <c r="D7802" i="8"/>
  <c r="E7802" i="8"/>
  <c r="I7802" i="8"/>
  <c r="D7804" i="8"/>
  <c r="E7804" i="8"/>
  <c r="I7804" i="8"/>
  <c r="D7805" i="8"/>
  <c r="E7805" i="8"/>
  <c r="I7805" i="8"/>
  <c r="D7806" i="8"/>
  <c r="E7806" i="8"/>
  <c r="I7806" i="8"/>
  <c r="D3465" i="8"/>
  <c r="E3465" i="8"/>
  <c r="I3465" i="8"/>
  <c r="D3466" i="8"/>
  <c r="E3466" i="8"/>
  <c r="I3466" i="8"/>
  <c r="D3467" i="8"/>
  <c r="E3467" i="8"/>
  <c r="I3467" i="8"/>
  <c r="D3468" i="8"/>
  <c r="E3468" i="8"/>
  <c r="I3468" i="8"/>
  <c r="D3469" i="8"/>
  <c r="E3469" i="8"/>
  <c r="I3469" i="8"/>
  <c r="D7770" i="8"/>
  <c r="E7770" i="8"/>
  <c r="I7770" i="8"/>
  <c r="D7771" i="8"/>
  <c r="E7771" i="8"/>
  <c r="I7771" i="8"/>
  <c r="D7772" i="8"/>
  <c r="E7772" i="8"/>
  <c r="I7772" i="8"/>
  <c r="D7807" i="8"/>
  <c r="E7807" i="8"/>
  <c r="I7807" i="8"/>
  <c r="D7808" i="8"/>
  <c r="E7808" i="8"/>
  <c r="I7808" i="8"/>
  <c r="D7809" i="8"/>
  <c r="E7809" i="8"/>
  <c r="I7809" i="8"/>
  <c r="D7810" i="8"/>
  <c r="E7810" i="8"/>
  <c r="I7810" i="8"/>
  <c r="D7811" i="8"/>
  <c r="E7811" i="8"/>
  <c r="I7811" i="8"/>
  <c r="D7813" i="8"/>
  <c r="E7813" i="8"/>
  <c r="I7813" i="8"/>
  <c r="D7814" i="8"/>
  <c r="E7814" i="8"/>
  <c r="I7814" i="8"/>
  <c r="D7815" i="8"/>
  <c r="E7815" i="8"/>
  <c r="I7815" i="8"/>
  <c r="D7816" i="8"/>
  <c r="E7816" i="8"/>
  <c r="I7816" i="8"/>
  <c r="D7817" i="8"/>
  <c r="E7817" i="8"/>
  <c r="I7817" i="8"/>
  <c r="D7818" i="8"/>
  <c r="E7818" i="8"/>
  <c r="I7818" i="8"/>
  <c r="D7820" i="8"/>
  <c r="E7820" i="8"/>
  <c r="I7820" i="8"/>
  <c r="D7821" i="8"/>
  <c r="E7821" i="8"/>
  <c r="I7821" i="8"/>
  <c r="D7822" i="8"/>
  <c r="E7822" i="8"/>
  <c r="I7822" i="8"/>
  <c r="D7823" i="8"/>
  <c r="E7823" i="8"/>
  <c r="I7823" i="8"/>
  <c r="D7824" i="8"/>
  <c r="E7824" i="8"/>
  <c r="I7824" i="8"/>
  <c r="D7825" i="8"/>
  <c r="E7825" i="8"/>
  <c r="I7825" i="8"/>
  <c r="D3240" i="8"/>
  <c r="E3240" i="8"/>
  <c r="I3240" i="8"/>
  <c r="D3241" i="8"/>
  <c r="E3241" i="8"/>
  <c r="I3241" i="8"/>
  <c r="D7826" i="8"/>
  <c r="E7826" i="8"/>
  <c r="I7826" i="8"/>
  <c r="D7827" i="8"/>
  <c r="E7827" i="8"/>
  <c r="I7827" i="8"/>
  <c r="D7828" i="8"/>
  <c r="E7828" i="8"/>
  <c r="I7828" i="8"/>
  <c r="D7830" i="8"/>
  <c r="E7830" i="8"/>
  <c r="I7830" i="8"/>
  <c r="D7831" i="8"/>
  <c r="E7831" i="8"/>
  <c r="I7831" i="8"/>
  <c r="D3246" i="8"/>
  <c r="E3246" i="8"/>
  <c r="I3246" i="8"/>
  <c r="D3285" i="8"/>
  <c r="E3285" i="8"/>
  <c r="I3285" i="8"/>
  <c r="D3299" i="8"/>
  <c r="E3299" i="8"/>
  <c r="I3299" i="8"/>
  <c r="D7832" i="8"/>
  <c r="E7832" i="8"/>
  <c r="I7832" i="8"/>
  <c r="D7833" i="8"/>
  <c r="E7833" i="8"/>
  <c r="I7833" i="8"/>
  <c r="D3445" i="8"/>
  <c r="E3445" i="8"/>
  <c r="I3445" i="8"/>
  <c r="D3452" i="8"/>
  <c r="E3452" i="8"/>
  <c r="I3452" i="8"/>
  <c r="D3498" i="8"/>
  <c r="E3498" i="8"/>
  <c r="I3498" i="8"/>
  <c r="D3499" i="8"/>
  <c r="E3499" i="8"/>
  <c r="I3499" i="8"/>
  <c r="D7836" i="8"/>
  <c r="E7836" i="8"/>
  <c r="I7836" i="8"/>
  <c r="D7837" i="8"/>
  <c r="E7837" i="8"/>
  <c r="I7837" i="8"/>
  <c r="D7839" i="8"/>
  <c r="E7839" i="8"/>
  <c r="I7839" i="8"/>
  <c r="D3503" i="8"/>
  <c r="E3503" i="8"/>
  <c r="I3503" i="8"/>
  <c r="D7844" i="8"/>
  <c r="E7844" i="8"/>
  <c r="I7844" i="8"/>
  <c r="D3505" i="8"/>
  <c r="E3505" i="8"/>
  <c r="I3505" i="8"/>
  <c r="D3506" i="8"/>
  <c r="E3506" i="8"/>
  <c r="I3506" i="8"/>
  <c r="D3512" i="8"/>
  <c r="E3512" i="8"/>
  <c r="I3512" i="8"/>
  <c r="D7773" i="8"/>
  <c r="E7773" i="8"/>
  <c r="I7773" i="8"/>
  <c r="D3513" i="8"/>
  <c r="E3513" i="8"/>
  <c r="I3513" i="8"/>
  <c r="D3514" i="8"/>
  <c r="E3514" i="8"/>
  <c r="I3514" i="8"/>
  <c r="D3515" i="8"/>
  <c r="E3515" i="8"/>
  <c r="I3515" i="8"/>
  <c r="D3516" i="8"/>
  <c r="E3516" i="8"/>
  <c r="I3516" i="8"/>
  <c r="D3517" i="8"/>
  <c r="E3517" i="8"/>
  <c r="I3517" i="8"/>
  <c r="D3518" i="8"/>
  <c r="E3518" i="8"/>
  <c r="I3518" i="8"/>
  <c r="D3519" i="8"/>
  <c r="E3519" i="8"/>
  <c r="I3519" i="8"/>
  <c r="D7845" i="8"/>
  <c r="E7845" i="8"/>
  <c r="I7845" i="8"/>
  <c r="D7846" i="8"/>
  <c r="E7846" i="8"/>
  <c r="I7846" i="8"/>
  <c r="D7847" i="8"/>
  <c r="E7847" i="8"/>
  <c r="I7847" i="8"/>
  <c r="D3526" i="8"/>
  <c r="E3526" i="8"/>
  <c r="I3526" i="8"/>
  <c r="D7774" i="8"/>
  <c r="E7774" i="8"/>
  <c r="I7774" i="8"/>
  <c r="D3071" i="8"/>
  <c r="E3071" i="8"/>
  <c r="I3071" i="8"/>
  <c r="D3162" i="8"/>
  <c r="E3162" i="8"/>
  <c r="I3162" i="8"/>
  <c r="D7775" i="8"/>
  <c r="E7775" i="8"/>
  <c r="I7775" i="8"/>
  <c r="D3072" i="8"/>
  <c r="E3072" i="8"/>
  <c r="I3072" i="8"/>
  <c r="D3073" i="8"/>
  <c r="E3073" i="8"/>
  <c r="I3073" i="8"/>
  <c r="D7782" i="8"/>
  <c r="E7782" i="8"/>
  <c r="I7782" i="8"/>
  <c r="D7783" i="8"/>
  <c r="E7783" i="8"/>
  <c r="I7783" i="8"/>
  <c r="D3168" i="8"/>
  <c r="E3168" i="8"/>
  <c r="I3168" i="8"/>
  <c r="D7784" i="8"/>
  <c r="E7784" i="8"/>
  <c r="I7784" i="8"/>
  <c r="D7786" i="8"/>
  <c r="E7786" i="8"/>
  <c r="I7786" i="8"/>
  <c r="D7787" i="8"/>
  <c r="E7787" i="8"/>
  <c r="I7787" i="8"/>
  <c r="D7790" i="8"/>
  <c r="E7790" i="8"/>
  <c r="I7790" i="8"/>
  <c r="D7796" i="8"/>
  <c r="E7796" i="8"/>
  <c r="I7796" i="8"/>
  <c r="D7797" i="8"/>
  <c r="E7797" i="8"/>
  <c r="I7797" i="8"/>
  <c r="D7798" i="8"/>
  <c r="E7798" i="8"/>
  <c r="I7798" i="8"/>
  <c r="D7799" i="8"/>
  <c r="E7799" i="8"/>
  <c r="I7799" i="8"/>
  <c r="D7849" i="8"/>
  <c r="E7849" i="8"/>
  <c r="I7849" i="8"/>
  <c r="D7850" i="8"/>
  <c r="E7850" i="8"/>
  <c r="I7850" i="8"/>
  <c r="D7852" i="8"/>
  <c r="E7852" i="8"/>
  <c r="I7852" i="8"/>
  <c r="D7853" i="8"/>
  <c r="E7853" i="8"/>
  <c r="I7853" i="8"/>
  <c r="D3531" i="8"/>
  <c r="E3531" i="8"/>
  <c r="I3531" i="8"/>
  <c r="D3532" i="8"/>
  <c r="E3532" i="8"/>
  <c r="I3532" i="8"/>
  <c r="D3533" i="8"/>
  <c r="E3533" i="8"/>
  <c r="I3533" i="8"/>
  <c r="D3534" i="8"/>
  <c r="E3534" i="8"/>
  <c r="I3534" i="8"/>
  <c r="D3535" i="8"/>
  <c r="E3535" i="8"/>
  <c r="I3535" i="8"/>
  <c r="D3536" i="8"/>
  <c r="E3536" i="8"/>
  <c r="I3536" i="8"/>
  <c r="D7854" i="8"/>
  <c r="E7854" i="8"/>
  <c r="I7854" i="8"/>
  <c r="D3559" i="8"/>
  <c r="E3559" i="8"/>
  <c r="I3559" i="8"/>
  <c r="D3571" i="8"/>
  <c r="E3571" i="8"/>
  <c r="I3571" i="8"/>
  <c r="D7855" i="8"/>
  <c r="E7855" i="8"/>
  <c r="I7855" i="8"/>
  <c r="D3574" i="8"/>
  <c r="E3574" i="8"/>
  <c r="I3574" i="8"/>
  <c r="D7874" i="8"/>
  <c r="E7874" i="8"/>
  <c r="I7874" i="8"/>
  <c r="D7875" i="8"/>
  <c r="E7875" i="8"/>
  <c r="I7875" i="8"/>
  <c r="D7876" i="8"/>
  <c r="E7876" i="8"/>
  <c r="I7876" i="8"/>
  <c r="D7895" i="8"/>
  <c r="E7895" i="8"/>
  <c r="I7895" i="8"/>
  <c r="D7897" i="8"/>
  <c r="E7897" i="8"/>
  <c r="I7897" i="8"/>
  <c r="D7898" i="8"/>
  <c r="E7898" i="8"/>
  <c r="I7898" i="8"/>
  <c r="D7899" i="8"/>
  <c r="E7899" i="8"/>
  <c r="I7899" i="8"/>
  <c r="D7900" i="8"/>
  <c r="E7900" i="8"/>
  <c r="I7900" i="8"/>
  <c r="D7800" i="8"/>
  <c r="E7800" i="8"/>
  <c r="I7800" i="8"/>
  <c r="D4730" i="8"/>
  <c r="E4730" i="8"/>
  <c r="I4730" i="8"/>
  <c r="D4731" i="8"/>
  <c r="E4731" i="8"/>
  <c r="I4731" i="8"/>
  <c r="D4765" i="8"/>
  <c r="E4765" i="8"/>
  <c r="I4765" i="8"/>
  <c r="D4783" i="8"/>
  <c r="E4783" i="8"/>
  <c r="I4783" i="8"/>
  <c r="D4787" i="8"/>
  <c r="E4787" i="8"/>
  <c r="I4787" i="8"/>
  <c r="D7916" i="8"/>
  <c r="E7916" i="8"/>
  <c r="I7916" i="8"/>
  <c r="D3996" i="8"/>
  <c r="E3996" i="8"/>
  <c r="I3996" i="8"/>
  <c r="D7901" i="8"/>
  <c r="E7901" i="8"/>
  <c r="I7901" i="8"/>
  <c r="D7902" i="8"/>
  <c r="E7902" i="8"/>
  <c r="I7902" i="8"/>
  <c r="D3670" i="8"/>
  <c r="E3670" i="8"/>
  <c r="I3670" i="8"/>
  <c r="D3671" i="8"/>
  <c r="E3671" i="8"/>
  <c r="I3671" i="8"/>
  <c r="D7903" i="8"/>
  <c r="E7903" i="8"/>
  <c r="I7903" i="8"/>
  <c r="D3074" i="8"/>
  <c r="E3074" i="8"/>
  <c r="I3074" i="8"/>
  <c r="D3204" i="8"/>
  <c r="E3204" i="8"/>
  <c r="I3204" i="8"/>
  <c r="D3220" i="8"/>
  <c r="E3220" i="8"/>
  <c r="I3220" i="8"/>
  <c r="D3673" i="8"/>
  <c r="E3673" i="8"/>
  <c r="I3673" i="8"/>
  <c r="D3674" i="8"/>
  <c r="E3674" i="8"/>
  <c r="I3674" i="8"/>
  <c r="D3675" i="8"/>
  <c r="E3675" i="8"/>
  <c r="I3675" i="8"/>
  <c r="D3676" i="8"/>
  <c r="E3676" i="8"/>
  <c r="I3676" i="8"/>
  <c r="D7904" i="8"/>
  <c r="E7904" i="8"/>
  <c r="I7904" i="8"/>
  <c r="D3678" i="8"/>
  <c r="E3678" i="8"/>
  <c r="I3678" i="8"/>
  <c r="D7905" i="8"/>
  <c r="E7905" i="8"/>
  <c r="I7905" i="8"/>
  <c r="D3681" i="8"/>
  <c r="E3681" i="8"/>
  <c r="I3681" i="8"/>
  <c r="D3682" i="8"/>
  <c r="E3682" i="8"/>
  <c r="I3682" i="8"/>
  <c r="D7906" i="8"/>
  <c r="E7906" i="8"/>
  <c r="I7906" i="8"/>
  <c r="D3684" i="8"/>
  <c r="E3684" i="8"/>
  <c r="I3684" i="8"/>
  <c r="D7907" i="8"/>
  <c r="E7907" i="8"/>
  <c r="I7907" i="8"/>
  <c r="D3700" i="8"/>
  <c r="E3700" i="8"/>
  <c r="I3700" i="8"/>
  <c r="D7908" i="8"/>
  <c r="E7908" i="8"/>
  <c r="I7908" i="8"/>
  <c r="D7909" i="8"/>
  <c r="E7909" i="8"/>
  <c r="I7909" i="8"/>
  <c r="D3703" i="8"/>
  <c r="E3703" i="8"/>
  <c r="I3703" i="8"/>
  <c r="D7910" i="8"/>
  <c r="E7910" i="8"/>
  <c r="I7910" i="8"/>
  <c r="D7911" i="8"/>
  <c r="E7911" i="8"/>
  <c r="I7911" i="8"/>
  <c r="D3052" i="8"/>
  <c r="E3052" i="8"/>
  <c r="I3052" i="8"/>
  <c r="D3706" i="8"/>
  <c r="E3706" i="8"/>
  <c r="I3706" i="8"/>
  <c r="D3707" i="8"/>
  <c r="E3707" i="8"/>
  <c r="I3707" i="8"/>
  <c r="D3708" i="8"/>
  <c r="E3708" i="8"/>
  <c r="I3708" i="8"/>
  <c r="D3709" i="8"/>
  <c r="E3709" i="8"/>
  <c r="I3709" i="8"/>
  <c r="D3069" i="8"/>
  <c r="E3069" i="8"/>
  <c r="I3069" i="8"/>
  <c r="D3008" i="8"/>
  <c r="E3008" i="8"/>
  <c r="I3008" i="8"/>
  <c r="D3009" i="8"/>
  <c r="E3009" i="8"/>
  <c r="I3009" i="8"/>
  <c r="D7912" i="8"/>
  <c r="E7912" i="8"/>
  <c r="I7912" i="8"/>
  <c r="D7913" i="8"/>
  <c r="E7913" i="8"/>
  <c r="I7913" i="8"/>
  <c r="D3713" i="8"/>
  <c r="E3713" i="8"/>
  <c r="I3713" i="8"/>
  <c r="D3714" i="8"/>
  <c r="E3714" i="8"/>
  <c r="I3714" i="8"/>
  <c r="D3070" i="8"/>
  <c r="E3070" i="8"/>
  <c r="I3070" i="8"/>
  <c r="D3715" i="8"/>
  <c r="E3715" i="8"/>
  <c r="I3715" i="8"/>
  <c r="D3716" i="8"/>
  <c r="E3716" i="8"/>
  <c r="I3716" i="8"/>
  <c r="D3717" i="8"/>
  <c r="E3717" i="8"/>
  <c r="I3717" i="8"/>
  <c r="D3718" i="8"/>
  <c r="E3718" i="8"/>
  <c r="I3718" i="8"/>
  <c r="D7915" i="8"/>
  <c r="E7915" i="8"/>
  <c r="I7915" i="8"/>
  <c r="D3720" i="8"/>
  <c r="E3720" i="8"/>
  <c r="I3720" i="8"/>
  <c r="D3721" i="8"/>
  <c r="E3721" i="8"/>
  <c r="I3721" i="8"/>
  <c r="D8296" i="8"/>
  <c r="E8296" i="8"/>
  <c r="I8296" i="8"/>
  <c r="D8261" i="8"/>
  <c r="E8261" i="8"/>
  <c r="I8261" i="8"/>
  <c r="D8297" i="8"/>
  <c r="E8297" i="8"/>
  <c r="I8297" i="8"/>
  <c r="D3053" i="8"/>
  <c r="E3053" i="8"/>
  <c r="I3053" i="8"/>
  <c r="D3064" i="8"/>
  <c r="E3064" i="8"/>
  <c r="I3064" i="8"/>
  <c r="D3066" i="8"/>
  <c r="E3066" i="8"/>
  <c r="I3066" i="8"/>
  <c r="D3067" i="8"/>
  <c r="E3067" i="8"/>
  <c r="I3067" i="8"/>
  <c r="D3068" i="8"/>
  <c r="E3068" i="8"/>
  <c r="I3068" i="8"/>
  <c r="D8298" i="8"/>
  <c r="E8298" i="8"/>
  <c r="I8298" i="8"/>
  <c r="D3263" i="8"/>
  <c r="E3263" i="8"/>
  <c r="I3263" i="8"/>
  <c r="D8262" i="8"/>
  <c r="E8262" i="8"/>
  <c r="I8262" i="8"/>
  <c r="D8263" i="8"/>
  <c r="E8263" i="8"/>
  <c r="I8263" i="8"/>
  <c r="D8264" i="8"/>
  <c r="E8264" i="8"/>
  <c r="I8264" i="8"/>
  <c r="D8265" i="8"/>
  <c r="E8265" i="8"/>
  <c r="I8265" i="8"/>
  <c r="D8266" i="8"/>
  <c r="E8266" i="8"/>
  <c r="I8266" i="8"/>
  <c r="D8267" i="8"/>
  <c r="E8267" i="8"/>
  <c r="I8267" i="8"/>
  <c r="D8268" i="8"/>
  <c r="E8268" i="8"/>
  <c r="I8268" i="8"/>
  <c r="D8269" i="8"/>
  <c r="E8269" i="8"/>
  <c r="I8269" i="8"/>
  <c r="D8270" i="8"/>
  <c r="E8270" i="8"/>
  <c r="I8270" i="8"/>
  <c r="D8271" i="8"/>
  <c r="E8271" i="8"/>
  <c r="I8271" i="8"/>
  <c r="D4524" i="8"/>
  <c r="E4524" i="8"/>
  <c r="I4524" i="8"/>
  <c r="D4525" i="8"/>
  <c r="E4525" i="8"/>
  <c r="I4525" i="8"/>
  <c r="D2975" i="8"/>
  <c r="E2975" i="8"/>
  <c r="I2975" i="8"/>
  <c r="D8272" i="8"/>
  <c r="E8272" i="8"/>
  <c r="I8272" i="8"/>
  <c r="D2976" i="8"/>
  <c r="E2976" i="8"/>
  <c r="I2976" i="8"/>
  <c r="D8273" i="8"/>
  <c r="E8273" i="8"/>
  <c r="I8273" i="8"/>
  <c r="D2977" i="8"/>
  <c r="E2977" i="8"/>
  <c r="I2977" i="8"/>
  <c r="D2980" i="8"/>
  <c r="E2980" i="8"/>
  <c r="I2980" i="8"/>
  <c r="D2983" i="8"/>
  <c r="E2983" i="8"/>
  <c r="I2983" i="8"/>
  <c r="D8299" i="8"/>
  <c r="E8299" i="8"/>
  <c r="I8299" i="8"/>
  <c r="D2974" i="8"/>
  <c r="E2974" i="8"/>
  <c r="I2974" i="8"/>
  <c r="D8300" i="8"/>
  <c r="E8300" i="8"/>
  <c r="I8300" i="8"/>
  <c r="D8311" i="8"/>
  <c r="E8311" i="8"/>
  <c r="I8311" i="8"/>
  <c r="D8278" i="8"/>
  <c r="E8278" i="8"/>
  <c r="I8278" i="8"/>
  <c r="D8279" i="8"/>
  <c r="E8279" i="8"/>
  <c r="I8279" i="8"/>
  <c r="D8280" i="8"/>
  <c r="E8280" i="8"/>
  <c r="I8280" i="8"/>
  <c r="D8281" i="8"/>
  <c r="E8281" i="8"/>
  <c r="I8281" i="8"/>
  <c r="D8282" i="8"/>
  <c r="E8282" i="8"/>
  <c r="I8282" i="8"/>
  <c r="D3293" i="8"/>
  <c r="E3293" i="8"/>
  <c r="I3293" i="8"/>
  <c r="D8283" i="8"/>
  <c r="E8283" i="8"/>
  <c r="I8283" i="8"/>
  <c r="D8284" i="8"/>
  <c r="E8284" i="8"/>
  <c r="I8284" i="8"/>
  <c r="D8303" i="8"/>
  <c r="E8303" i="8"/>
  <c r="I8303" i="8"/>
  <c r="D3297" i="8"/>
  <c r="E3297" i="8"/>
  <c r="I3297" i="8"/>
  <c r="D2984" i="8"/>
  <c r="E2984" i="8"/>
  <c r="I2984" i="8"/>
  <c r="D3006" i="8"/>
  <c r="E3006" i="8"/>
  <c r="I3006" i="8"/>
  <c r="D3300" i="8"/>
  <c r="E3300" i="8"/>
  <c r="I3300" i="8"/>
  <c r="D3301" i="8"/>
  <c r="E3301" i="8"/>
  <c r="I3301" i="8"/>
  <c r="D8304" i="8"/>
  <c r="E8304" i="8"/>
  <c r="I8304" i="8"/>
  <c r="D8285" i="8"/>
  <c r="E8285" i="8"/>
  <c r="I8285" i="8"/>
  <c r="D3304" i="8"/>
  <c r="E3304" i="8"/>
  <c r="I3304" i="8"/>
  <c r="D8305" i="8"/>
  <c r="E8305" i="8"/>
  <c r="I8305" i="8"/>
  <c r="D8286" i="8"/>
  <c r="E8286" i="8"/>
  <c r="I8286" i="8"/>
  <c r="D8306" i="8"/>
  <c r="E8306" i="8"/>
  <c r="I8306" i="8"/>
  <c r="D8287" i="8"/>
  <c r="E8287" i="8"/>
  <c r="I8287" i="8"/>
  <c r="D8288" i="8"/>
  <c r="E8288" i="8"/>
  <c r="I8288" i="8"/>
  <c r="D8314" i="8"/>
  <c r="E8314" i="8"/>
  <c r="I8314" i="8"/>
  <c r="D8301" i="8"/>
  <c r="E8301" i="8"/>
  <c r="I8301" i="8"/>
  <c r="D3312" i="8"/>
  <c r="E3312" i="8"/>
  <c r="I3312" i="8"/>
  <c r="D3313" i="8"/>
  <c r="E3313" i="8"/>
  <c r="I3313" i="8"/>
  <c r="D8289" i="8"/>
  <c r="E8289" i="8"/>
  <c r="I8289" i="8"/>
  <c r="D8290" i="8"/>
  <c r="E8290" i="8"/>
  <c r="I8290" i="8"/>
  <c r="D4819" i="8"/>
  <c r="E4819" i="8"/>
  <c r="I4819" i="8"/>
  <c r="D4953" i="8"/>
  <c r="E4953" i="8"/>
  <c r="I4953" i="8"/>
  <c r="D2985" i="8"/>
  <c r="E2985" i="8"/>
  <c r="I2985" i="8"/>
  <c r="D2986" i="8"/>
  <c r="E2986" i="8"/>
  <c r="I2986" i="8"/>
  <c r="D2987" i="8"/>
  <c r="E2987" i="8"/>
  <c r="I2987" i="8"/>
  <c r="D2988" i="8"/>
  <c r="E2988" i="8"/>
  <c r="I2988" i="8"/>
  <c r="D3322" i="8"/>
  <c r="E3322" i="8"/>
  <c r="I3322" i="8"/>
  <c r="D2989" i="8"/>
  <c r="E2989" i="8"/>
  <c r="I2989" i="8"/>
  <c r="D2990" i="8"/>
  <c r="E2990" i="8"/>
  <c r="I2990" i="8"/>
  <c r="D8291" i="8"/>
  <c r="E8291" i="8"/>
  <c r="I8291" i="8"/>
  <c r="D2991" i="8"/>
  <c r="E2991" i="8"/>
  <c r="I2991" i="8"/>
  <c r="D2992" i="8"/>
  <c r="E2992" i="8"/>
  <c r="I2992" i="8"/>
  <c r="D3328" i="8"/>
  <c r="E3328" i="8"/>
  <c r="I3328" i="8"/>
  <c r="D3728" i="8"/>
  <c r="E3728" i="8"/>
  <c r="I3728" i="8"/>
  <c r="D8292" i="8"/>
  <c r="E8292" i="8"/>
  <c r="I8292" i="8"/>
  <c r="D8293" i="8"/>
  <c r="E8293" i="8"/>
  <c r="I8293" i="8"/>
  <c r="D8294" i="8"/>
  <c r="E8294" i="8"/>
  <c r="I8294" i="8"/>
  <c r="D3333" i="8"/>
  <c r="E3333" i="8"/>
  <c r="I3333" i="8"/>
  <c r="D3334" i="8"/>
  <c r="E3334" i="8"/>
  <c r="I3334" i="8"/>
  <c r="D3335" i="8"/>
  <c r="E3335" i="8"/>
  <c r="I3335" i="8"/>
  <c r="D3336" i="8"/>
  <c r="E3336" i="8"/>
  <c r="I3336" i="8"/>
  <c r="D8321" i="8"/>
  <c r="E8321" i="8"/>
  <c r="I8321" i="8"/>
  <c r="D3338" i="8"/>
  <c r="E3338" i="8"/>
  <c r="I3338" i="8"/>
  <c r="D8295" i="8"/>
  <c r="E8295" i="8"/>
  <c r="I8295" i="8"/>
  <c r="D3340" i="8"/>
  <c r="E3340" i="8"/>
  <c r="I3340" i="8"/>
  <c r="D8434" i="8"/>
  <c r="E8434" i="8"/>
  <c r="I8434" i="8"/>
  <c r="D8433" i="8"/>
  <c r="E8433" i="8"/>
  <c r="I8433" i="8"/>
  <c r="D8413" i="8"/>
  <c r="E8413" i="8"/>
  <c r="I8413" i="8"/>
  <c r="D8414" i="8"/>
  <c r="E8414" i="8"/>
  <c r="I8414" i="8"/>
  <c r="D8415" i="8"/>
  <c r="E8415" i="8"/>
  <c r="I8415" i="8"/>
  <c r="D8416" i="8"/>
  <c r="E8416" i="8"/>
  <c r="I8416" i="8"/>
  <c r="D8435" i="8"/>
  <c r="E8435" i="8"/>
  <c r="I8435" i="8"/>
  <c r="D8436" i="8"/>
  <c r="E8436" i="8"/>
  <c r="I8436" i="8"/>
  <c r="D8437" i="8"/>
  <c r="E8437" i="8"/>
  <c r="I8437" i="8"/>
  <c r="D8438" i="8"/>
  <c r="E8438" i="8"/>
  <c r="I8438" i="8"/>
  <c r="D3351" i="8"/>
  <c r="E3351" i="8"/>
  <c r="I3351" i="8"/>
  <c r="D8439" i="8"/>
  <c r="E8439" i="8"/>
  <c r="I8439" i="8"/>
  <c r="D8440" i="8"/>
  <c r="E8440" i="8"/>
  <c r="I8440" i="8"/>
  <c r="D8441" i="8"/>
  <c r="E8441" i="8"/>
  <c r="I8441" i="8"/>
  <c r="D8442" i="8"/>
  <c r="E8442" i="8"/>
  <c r="I8442" i="8"/>
  <c r="D3356" i="8"/>
  <c r="E3356" i="8"/>
  <c r="I3356" i="8"/>
  <c r="D2944" i="8"/>
  <c r="E2944" i="8"/>
  <c r="I2944" i="8"/>
  <c r="D2955" i="8"/>
  <c r="E2955" i="8"/>
  <c r="I2955" i="8"/>
  <c r="D2956" i="8"/>
  <c r="E2956" i="8"/>
  <c r="I2956" i="8"/>
  <c r="D2969" i="8"/>
  <c r="E2969" i="8"/>
  <c r="I2969" i="8"/>
  <c r="D8417" i="8"/>
  <c r="E8417" i="8"/>
  <c r="I8417" i="8"/>
  <c r="D2970" i="8"/>
  <c r="E2970" i="8"/>
  <c r="I2970" i="8"/>
  <c r="D2971" i="8"/>
  <c r="E2971" i="8"/>
  <c r="I2971" i="8"/>
  <c r="D3364" i="8"/>
  <c r="E3364" i="8"/>
  <c r="I3364" i="8"/>
  <c r="D3365" i="8"/>
  <c r="E3365" i="8"/>
  <c r="I3365" i="8"/>
  <c r="D8418" i="8"/>
  <c r="E8418" i="8"/>
  <c r="I8418" i="8"/>
  <c r="D8419" i="8"/>
  <c r="E8419" i="8"/>
  <c r="I8419" i="8"/>
  <c r="D3368" i="8"/>
  <c r="E3368" i="8"/>
  <c r="I3368" i="8"/>
  <c r="D3369" i="8"/>
  <c r="E3369" i="8"/>
  <c r="I3369" i="8"/>
  <c r="D3370" i="8"/>
  <c r="E3370" i="8"/>
  <c r="I3370" i="8"/>
  <c r="D8420" i="8"/>
  <c r="E8420" i="8"/>
  <c r="I8420" i="8"/>
  <c r="D8421" i="8"/>
  <c r="E8421" i="8"/>
  <c r="I8421" i="8"/>
  <c r="D8422" i="8"/>
  <c r="E8422" i="8"/>
  <c r="I8422" i="8"/>
  <c r="D8423" i="8"/>
  <c r="E8423" i="8"/>
  <c r="I8423" i="8"/>
  <c r="D8424" i="8"/>
  <c r="E8424" i="8"/>
  <c r="I8424" i="8"/>
  <c r="D8425" i="8"/>
  <c r="E8425" i="8"/>
  <c r="I8425" i="8"/>
  <c r="D8443" i="8"/>
  <c r="E8443" i="8"/>
  <c r="I8443" i="8"/>
  <c r="D3378" i="8"/>
  <c r="E3378" i="8"/>
  <c r="I3378" i="8"/>
  <c r="D8426" i="8"/>
  <c r="E8426" i="8"/>
  <c r="I8426" i="8"/>
  <c r="D8427" i="8"/>
  <c r="E8427" i="8"/>
  <c r="I8427" i="8"/>
  <c r="D8444" i="8"/>
  <c r="E8444" i="8"/>
  <c r="I8444" i="8"/>
  <c r="D8445" i="8"/>
  <c r="E8445" i="8"/>
  <c r="I8445" i="8"/>
  <c r="D8446" i="8"/>
  <c r="E8446" i="8"/>
  <c r="I8446" i="8"/>
  <c r="D8447" i="8"/>
  <c r="E8447" i="8"/>
  <c r="I8447" i="8"/>
  <c r="D8448" i="8"/>
  <c r="E8448" i="8"/>
  <c r="I8448" i="8"/>
  <c r="D8449" i="8"/>
  <c r="E8449" i="8"/>
  <c r="I8449" i="8"/>
  <c r="D8450" i="8"/>
  <c r="E8450" i="8"/>
  <c r="I8450" i="8"/>
  <c r="D8451" i="8"/>
  <c r="E8451" i="8"/>
  <c r="I8451" i="8"/>
  <c r="D8461" i="8"/>
  <c r="E8461" i="8"/>
  <c r="I8461" i="8"/>
  <c r="D8452" i="8"/>
  <c r="E8452" i="8"/>
  <c r="I8452" i="8"/>
  <c r="D8453" i="8"/>
  <c r="E8453" i="8"/>
  <c r="I8453" i="8"/>
  <c r="D8463" i="8"/>
  <c r="E8463" i="8"/>
  <c r="I8463" i="8"/>
  <c r="D8428" i="8"/>
  <c r="E8428" i="8"/>
  <c r="I8428" i="8"/>
  <c r="D8429" i="8"/>
  <c r="E8429" i="8"/>
  <c r="I8429" i="8"/>
  <c r="D3395" i="8"/>
  <c r="E3395" i="8"/>
  <c r="I3395" i="8"/>
  <c r="D8430" i="8"/>
  <c r="E8430" i="8"/>
  <c r="I8430" i="8"/>
  <c r="D8455" i="8"/>
  <c r="E8455" i="8"/>
  <c r="I8455" i="8"/>
  <c r="D8431" i="8"/>
  <c r="E8431" i="8"/>
  <c r="I8431" i="8"/>
  <c r="D8456" i="8"/>
  <c r="E8456" i="8"/>
  <c r="I8456" i="8"/>
  <c r="D3400" i="8"/>
  <c r="E3400" i="8"/>
  <c r="I3400" i="8"/>
  <c r="D3401" i="8"/>
  <c r="E3401" i="8"/>
  <c r="I3401" i="8"/>
  <c r="D3738" i="8"/>
  <c r="E3738" i="8"/>
  <c r="I3738" i="8"/>
  <c r="D3739" i="8"/>
  <c r="E3739" i="8"/>
  <c r="I3739" i="8"/>
  <c r="D8432" i="8"/>
  <c r="E8432" i="8"/>
  <c r="I8432" i="8"/>
  <c r="D3405" i="8"/>
  <c r="E3405" i="8"/>
  <c r="I3405" i="8"/>
  <c r="D3406" i="8"/>
  <c r="E3406" i="8"/>
  <c r="I3406" i="8"/>
  <c r="D3407" i="8"/>
  <c r="E3407" i="8"/>
  <c r="I3407" i="8"/>
  <c r="D3408" i="8"/>
  <c r="E3408" i="8"/>
  <c r="I3408" i="8"/>
  <c r="D3409" i="8"/>
  <c r="E3409" i="8"/>
  <c r="I3409" i="8"/>
  <c r="D3410" i="8"/>
  <c r="E3410" i="8"/>
  <c r="I3410" i="8"/>
  <c r="D3411" i="8"/>
  <c r="E3411" i="8"/>
  <c r="I3411" i="8"/>
  <c r="D3412" i="8"/>
  <c r="E3412" i="8"/>
  <c r="I3412" i="8"/>
  <c r="D8514" i="8"/>
  <c r="E8514" i="8"/>
  <c r="I8514" i="8"/>
  <c r="D3742" i="8"/>
  <c r="E3742" i="8"/>
  <c r="I3742" i="8"/>
  <c r="D8508" i="8"/>
  <c r="E8508" i="8"/>
  <c r="I8508" i="8"/>
  <c r="D3416" i="8"/>
  <c r="E3416" i="8"/>
  <c r="I3416" i="8"/>
  <c r="D8495" i="8"/>
  <c r="E8495" i="8"/>
  <c r="I8495" i="8"/>
  <c r="D8496" i="8"/>
  <c r="E8496" i="8"/>
  <c r="I8496" i="8"/>
  <c r="D8509" i="8"/>
  <c r="E8509" i="8"/>
  <c r="I8509" i="8"/>
  <c r="D2879" i="8"/>
  <c r="E2879" i="8"/>
  <c r="I2879" i="8"/>
  <c r="D2880" i="8"/>
  <c r="E2880" i="8"/>
  <c r="I2880" i="8"/>
  <c r="D3422" i="8"/>
  <c r="E3422" i="8"/>
  <c r="I3422" i="8"/>
  <c r="D8497" i="8"/>
  <c r="E8497" i="8"/>
  <c r="I8497" i="8"/>
  <c r="D8498" i="8"/>
  <c r="E8498" i="8"/>
  <c r="I8498" i="8"/>
  <c r="D8499" i="8"/>
  <c r="E8499" i="8"/>
  <c r="I8499" i="8"/>
  <c r="D8500" i="8"/>
  <c r="E8500" i="8"/>
  <c r="I8500" i="8"/>
  <c r="D2786" i="8"/>
  <c r="E2786" i="8"/>
  <c r="I2786" i="8"/>
  <c r="D2802" i="8"/>
  <c r="E2802" i="8"/>
  <c r="I2802" i="8"/>
  <c r="D8501" i="8"/>
  <c r="E8501" i="8"/>
  <c r="I8501" i="8"/>
  <c r="D8510" i="8"/>
  <c r="E8510" i="8"/>
  <c r="I8510" i="8"/>
  <c r="D3431" i="8"/>
  <c r="E3431" i="8"/>
  <c r="I3431" i="8"/>
  <c r="D8511" i="8"/>
  <c r="E8511" i="8"/>
  <c r="I8511" i="8"/>
  <c r="D8512" i="8"/>
  <c r="E8512" i="8"/>
  <c r="I8512" i="8"/>
  <c r="D8502" i="8"/>
  <c r="E8502" i="8"/>
  <c r="I8502" i="8"/>
  <c r="D8513" i="8"/>
  <c r="E8513" i="8"/>
  <c r="I8513" i="8"/>
  <c r="D2803" i="8"/>
  <c r="E2803" i="8"/>
  <c r="I2803" i="8"/>
  <c r="D8503" i="8"/>
  <c r="E8503" i="8"/>
  <c r="I8503" i="8"/>
  <c r="D2804" i="8"/>
  <c r="E2804" i="8"/>
  <c r="I2804" i="8"/>
  <c r="D8504" i="8"/>
  <c r="E8504" i="8"/>
  <c r="I8504" i="8"/>
  <c r="D2806" i="8"/>
  <c r="E2806" i="8"/>
  <c r="I2806" i="8"/>
  <c r="D8505" i="8"/>
  <c r="E8505" i="8"/>
  <c r="I8505" i="8"/>
  <c r="D8506" i="8"/>
  <c r="E8506" i="8"/>
  <c r="I8506" i="8"/>
  <c r="D3443" i="8"/>
  <c r="E3443" i="8"/>
  <c r="I3443" i="8"/>
  <c r="D3745" i="8"/>
  <c r="E3745" i="8"/>
  <c r="I3745" i="8"/>
  <c r="D2785" i="8"/>
  <c r="E2785" i="8"/>
  <c r="I2785" i="8"/>
  <c r="D8507" i="8"/>
  <c r="E8507" i="8"/>
  <c r="I8507" i="8"/>
  <c r="D3447" i="8"/>
  <c r="E3447" i="8"/>
  <c r="I3447" i="8"/>
  <c r="D3448" i="8"/>
  <c r="E3448" i="8"/>
  <c r="I3448" i="8"/>
  <c r="D3746" i="8"/>
  <c r="E3746" i="8"/>
  <c r="I3746" i="8"/>
  <c r="D3747" i="8"/>
  <c r="E3747" i="8"/>
  <c r="I3747" i="8"/>
  <c r="D3748" i="8"/>
  <c r="E3748" i="8"/>
  <c r="I3748" i="8"/>
  <c r="D8515" i="8"/>
  <c r="E8515" i="8"/>
  <c r="I8515" i="8"/>
  <c r="D3750" i="8"/>
  <c r="E3750" i="8"/>
  <c r="I3750" i="8"/>
  <c r="D8516" i="8"/>
  <c r="E8516" i="8"/>
  <c r="I8516" i="8"/>
  <c r="D3455" i="8"/>
  <c r="E3455" i="8"/>
  <c r="I3455" i="8"/>
  <c r="D3456" i="8"/>
  <c r="E3456" i="8"/>
  <c r="I3456" i="8"/>
  <c r="D3457" i="8"/>
  <c r="E3457" i="8"/>
  <c r="I3457" i="8"/>
  <c r="D3752" i="8"/>
  <c r="E3752" i="8"/>
  <c r="I3752" i="8"/>
  <c r="D3459" i="8"/>
  <c r="E3459" i="8"/>
  <c r="I3459" i="8"/>
  <c r="D8621" i="8"/>
  <c r="E8621" i="8"/>
  <c r="I8621" i="8"/>
  <c r="D8622" i="8"/>
  <c r="E8622" i="8"/>
  <c r="I8622" i="8"/>
  <c r="D8623" i="8"/>
  <c r="E8623" i="8"/>
  <c r="I8623" i="8"/>
  <c r="D8624" i="8"/>
  <c r="E8624" i="8"/>
  <c r="I8624" i="8"/>
  <c r="D8625" i="8"/>
  <c r="E8625" i="8"/>
  <c r="I8625" i="8"/>
  <c r="D8626" i="8"/>
  <c r="E8626" i="8"/>
  <c r="I8626" i="8"/>
  <c r="D8631" i="8"/>
  <c r="E8631" i="8"/>
  <c r="I8631" i="8"/>
  <c r="D8632" i="8"/>
  <c r="E8632" i="8"/>
  <c r="I8632" i="8"/>
  <c r="D8633" i="8"/>
  <c r="E8633" i="8"/>
  <c r="I8633" i="8"/>
  <c r="D8678" i="8"/>
  <c r="E8678" i="8"/>
  <c r="I8678" i="8"/>
  <c r="D8634" i="8"/>
  <c r="E8634" i="8"/>
  <c r="I8634" i="8"/>
  <c r="D8635" i="8"/>
  <c r="E8635" i="8"/>
  <c r="I8635" i="8"/>
  <c r="D8636" i="8"/>
  <c r="E8636" i="8"/>
  <c r="I8636" i="8"/>
  <c r="D8637" i="8"/>
  <c r="E8637" i="8"/>
  <c r="I8637" i="8"/>
  <c r="D8638" i="8"/>
  <c r="E8638" i="8"/>
  <c r="I8638" i="8"/>
  <c r="D2837" i="8"/>
  <c r="E2837" i="8"/>
  <c r="I2837" i="8"/>
  <c r="D2838" i="8"/>
  <c r="E2838" i="8"/>
  <c r="I2838" i="8"/>
  <c r="D2839" i="8"/>
  <c r="E2839" i="8"/>
  <c r="I2839" i="8"/>
  <c r="D2840" i="8"/>
  <c r="E2840" i="8"/>
  <c r="I2840" i="8"/>
  <c r="D8679" i="8"/>
  <c r="E8679" i="8"/>
  <c r="I8679" i="8"/>
  <c r="D8639" i="8"/>
  <c r="E8639" i="8"/>
  <c r="I8639" i="8"/>
  <c r="D8640" i="8"/>
  <c r="E8640" i="8"/>
  <c r="I8640" i="8"/>
  <c r="D8641" i="8"/>
  <c r="E8641" i="8"/>
  <c r="I8641" i="8"/>
  <c r="D8680" i="8"/>
  <c r="E8680" i="8"/>
  <c r="I8680" i="8"/>
  <c r="D8642" i="8"/>
  <c r="E8642" i="8"/>
  <c r="I8642" i="8"/>
  <c r="D8643" i="8"/>
  <c r="E8643" i="8"/>
  <c r="I8643" i="8"/>
  <c r="D2574" i="8"/>
  <c r="E2574" i="8"/>
  <c r="I2574" i="8"/>
  <c r="D2579" i="8"/>
  <c r="E2579" i="8"/>
  <c r="I2579" i="8"/>
  <c r="D8644" i="8"/>
  <c r="E8644" i="8"/>
  <c r="I8644" i="8"/>
  <c r="D8645" i="8"/>
  <c r="E8645" i="8"/>
  <c r="I8645" i="8"/>
  <c r="D8646" i="8"/>
  <c r="E8646" i="8"/>
  <c r="I8646" i="8"/>
  <c r="D8647" i="8"/>
  <c r="E8647" i="8"/>
  <c r="I8647" i="8"/>
  <c r="D8648" i="8"/>
  <c r="E8648" i="8"/>
  <c r="I8648" i="8"/>
  <c r="D8649" i="8"/>
  <c r="E8649" i="8"/>
  <c r="I8649" i="8"/>
  <c r="D2582" i="8"/>
  <c r="E2582" i="8"/>
  <c r="I2582" i="8"/>
  <c r="D8681" i="8"/>
  <c r="E8681" i="8"/>
  <c r="I8681" i="8"/>
  <c r="D2598" i="8"/>
  <c r="E2598" i="8"/>
  <c r="I2598" i="8"/>
  <c r="D8650" i="8"/>
  <c r="E8650" i="8"/>
  <c r="I8650" i="8"/>
  <c r="D8651" i="8"/>
  <c r="E8651" i="8"/>
  <c r="I8651" i="8"/>
  <c r="D8652" i="8"/>
  <c r="E8652" i="8"/>
  <c r="I8652" i="8"/>
  <c r="D8682" i="8"/>
  <c r="E8682" i="8"/>
  <c r="I8682" i="8"/>
  <c r="D8653" i="8"/>
  <c r="E8653" i="8"/>
  <c r="I8653" i="8"/>
  <c r="D8654" i="8"/>
  <c r="E8654" i="8"/>
  <c r="I8654" i="8"/>
  <c r="D8675" i="8"/>
  <c r="E8675" i="8"/>
  <c r="I8675" i="8"/>
  <c r="D8676" i="8"/>
  <c r="E8676" i="8"/>
  <c r="I8676" i="8"/>
  <c r="D8677" i="8"/>
  <c r="E8677" i="8"/>
  <c r="I8677" i="8"/>
  <c r="D4885" i="8"/>
  <c r="E4885" i="8"/>
  <c r="I4885" i="8"/>
  <c r="D2625" i="8"/>
  <c r="E2625" i="8"/>
  <c r="I2625" i="8"/>
  <c r="D2626" i="8"/>
  <c r="E2626" i="8"/>
  <c r="I2626" i="8"/>
  <c r="D2630" i="8"/>
  <c r="E2630" i="8"/>
  <c r="I2630" i="8"/>
  <c r="D2631" i="8"/>
  <c r="E2631" i="8"/>
  <c r="I2631" i="8"/>
  <c r="D2641" i="8"/>
  <c r="E2641" i="8"/>
  <c r="I2641" i="8"/>
  <c r="D8656" i="8"/>
  <c r="E8656" i="8"/>
  <c r="I8656" i="8"/>
  <c r="D8657" i="8"/>
  <c r="E8657" i="8"/>
  <c r="I8657" i="8"/>
  <c r="D8658" i="8"/>
  <c r="E8658" i="8"/>
  <c r="I8658" i="8"/>
  <c r="D8659" i="8"/>
  <c r="E8659" i="8"/>
  <c r="I8659" i="8"/>
  <c r="D8660" i="8"/>
  <c r="E8660" i="8"/>
  <c r="I8660" i="8"/>
  <c r="D8661" i="8"/>
  <c r="E8661" i="8"/>
  <c r="I8661" i="8"/>
  <c r="D2710" i="8"/>
  <c r="E2710" i="8"/>
  <c r="I2710" i="8"/>
  <c r="D2711" i="8"/>
  <c r="E2711" i="8"/>
  <c r="I2711" i="8"/>
  <c r="D2738" i="8"/>
  <c r="E2738" i="8"/>
  <c r="I2738" i="8"/>
  <c r="D2744" i="8"/>
  <c r="E2744" i="8"/>
  <c r="I2744" i="8"/>
  <c r="D11952" i="8"/>
  <c r="E11952" i="8"/>
  <c r="I11952" i="8"/>
  <c r="D11988" i="8"/>
  <c r="E11988" i="8"/>
  <c r="I11988" i="8"/>
  <c r="D12056" i="8"/>
  <c r="E12056" i="8"/>
  <c r="I12056" i="8"/>
  <c r="D8662" i="8"/>
  <c r="E8662" i="8"/>
  <c r="I8662" i="8"/>
  <c r="D8663" i="8"/>
  <c r="E8663" i="8"/>
  <c r="I8663" i="8"/>
  <c r="D8683" i="8"/>
  <c r="E8683" i="8"/>
  <c r="I8683" i="8"/>
  <c r="D8664" i="8"/>
  <c r="E8664" i="8"/>
  <c r="I8664" i="8"/>
  <c r="D8684" i="8"/>
  <c r="E8684" i="8"/>
  <c r="I8684" i="8"/>
  <c r="D8665" i="8"/>
  <c r="E8665" i="8"/>
  <c r="I8665" i="8"/>
  <c r="D8666" i="8"/>
  <c r="E8666" i="8"/>
  <c r="I8666" i="8"/>
  <c r="D2143" i="8"/>
  <c r="E2143" i="8"/>
  <c r="I2143" i="8"/>
  <c r="D8667" i="8"/>
  <c r="E8667" i="8"/>
  <c r="I8667" i="8"/>
  <c r="D8668" i="8"/>
  <c r="E8668" i="8"/>
  <c r="I8668" i="8"/>
  <c r="D8669" i="8"/>
  <c r="E8669" i="8"/>
  <c r="I8669" i="8"/>
  <c r="D8670" i="8"/>
  <c r="E8670" i="8"/>
  <c r="I8670" i="8"/>
  <c r="D8671" i="8"/>
  <c r="E8671" i="8"/>
  <c r="I8671" i="8"/>
  <c r="D8709" i="8"/>
  <c r="E8709" i="8"/>
  <c r="I8709" i="8"/>
  <c r="D2132" i="8"/>
  <c r="E2132" i="8"/>
  <c r="I2132" i="8"/>
  <c r="D2133" i="8"/>
  <c r="E2133" i="8"/>
  <c r="I2133" i="8"/>
  <c r="D8710" i="8"/>
  <c r="E8710" i="8"/>
  <c r="I8710" i="8"/>
  <c r="D8711" i="8"/>
  <c r="E8711" i="8"/>
  <c r="I8711" i="8"/>
  <c r="D8712" i="8"/>
  <c r="E8712" i="8"/>
  <c r="I8712" i="8"/>
  <c r="D8731" i="8"/>
  <c r="E8731" i="8"/>
  <c r="I8731" i="8"/>
  <c r="D8732" i="8"/>
  <c r="E8732" i="8"/>
  <c r="I8732" i="8"/>
  <c r="D8733" i="8"/>
  <c r="E8733" i="8"/>
  <c r="I8733" i="8"/>
  <c r="D8713" i="8"/>
  <c r="E8713" i="8"/>
  <c r="I8713" i="8"/>
  <c r="D8714" i="8"/>
  <c r="E8714" i="8"/>
  <c r="I8714" i="8"/>
  <c r="D8715" i="8"/>
  <c r="E8715" i="8"/>
  <c r="I8715" i="8"/>
  <c r="D8716" i="8"/>
  <c r="E8716" i="8"/>
  <c r="I8716" i="8"/>
  <c r="D8717" i="8"/>
  <c r="E8717" i="8"/>
  <c r="I8717" i="8"/>
  <c r="D8718" i="8"/>
  <c r="E8718" i="8"/>
  <c r="I8718" i="8"/>
  <c r="D8719" i="8"/>
  <c r="E8719" i="8"/>
  <c r="I8719" i="8"/>
  <c r="D8720" i="8"/>
  <c r="E8720" i="8"/>
  <c r="I8720" i="8"/>
  <c r="D8721" i="8"/>
  <c r="E8721" i="8"/>
  <c r="I8721" i="8"/>
  <c r="D8745" i="8"/>
  <c r="E8745" i="8"/>
  <c r="I8745" i="8"/>
  <c r="D8722" i="8"/>
  <c r="E8722" i="8"/>
  <c r="I8722" i="8"/>
  <c r="D8746" i="8"/>
  <c r="E8746" i="8"/>
  <c r="I8746" i="8"/>
  <c r="D2148" i="8"/>
  <c r="E2148" i="8"/>
  <c r="I2148" i="8"/>
  <c r="D8747" i="8"/>
  <c r="E8747" i="8"/>
  <c r="I8747" i="8"/>
  <c r="D8723" i="8"/>
  <c r="E8723" i="8"/>
  <c r="I8723" i="8"/>
  <c r="D8748" i="8"/>
  <c r="E8748" i="8"/>
  <c r="I8748" i="8"/>
  <c r="D8724" i="8"/>
  <c r="E8724" i="8"/>
  <c r="I8724" i="8"/>
  <c r="D8725" i="8"/>
  <c r="E8725" i="8"/>
  <c r="I8725" i="8"/>
  <c r="D8734" i="8"/>
  <c r="E8734" i="8"/>
  <c r="I8734" i="8"/>
  <c r="D8735" i="8"/>
  <c r="E8735" i="8"/>
  <c r="I8735" i="8"/>
  <c r="D8726" i="8"/>
  <c r="E8726" i="8"/>
  <c r="I8726" i="8"/>
  <c r="D8727" i="8"/>
  <c r="E8727" i="8"/>
  <c r="I8727" i="8"/>
  <c r="D8728" i="8"/>
  <c r="E8728" i="8"/>
  <c r="I8728" i="8"/>
  <c r="D8729" i="8"/>
  <c r="E8729" i="8"/>
  <c r="I8729" i="8"/>
  <c r="D2152" i="8"/>
  <c r="E2152" i="8"/>
  <c r="I2152" i="8"/>
  <c r="D8736" i="8"/>
  <c r="E8736" i="8"/>
  <c r="I8736" i="8"/>
  <c r="D2178" i="8"/>
  <c r="E2178" i="8"/>
  <c r="I2178" i="8"/>
  <c r="D2179" i="8"/>
  <c r="E2179" i="8"/>
  <c r="I2179" i="8"/>
  <c r="D2180" i="8"/>
  <c r="E2180" i="8"/>
  <c r="I2180" i="8"/>
  <c r="D8737" i="8"/>
  <c r="E8737" i="8"/>
  <c r="I8737" i="8"/>
  <c r="D8740" i="8"/>
  <c r="E8740" i="8"/>
  <c r="I8740" i="8"/>
  <c r="D5801" i="8"/>
  <c r="E5801" i="8"/>
  <c r="I5801" i="8"/>
  <c r="D8741" i="8"/>
  <c r="E8741" i="8"/>
  <c r="I8741" i="8"/>
  <c r="D8742" i="8"/>
  <c r="E8742" i="8"/>
  <c r="I8742" i="8"/>
  <c r="D8743" i="8"/>
  <c r="E8743" i="8"/>
  <c r="I8743" i="8"/>
  <c r="D8730" i="8"/>
  <c r="E8730" i="8"/>
  <c r="I8730" i="8"/>
  <c r="D8744" i="8"/>
  <c r="E8744" i="8"/>
  <c r="I8744" i="8"/>
  <c r="D3584" i="8"/>
  <c r="E3584" i="8"/>
  <c r="I3584" i="8"/>
  <c r="D3585" i="8"/>
  <c r="E3585" i="8"/>
  <c r="I3585" i="8"/>
  <c r="D3586" i="8"/>
  <c r="E3586" i="8"/>
  <c r="I3586" i="8"/>
  <c r="D3587" i="8"/>
  <c r="E3587" i="8"/>
  <c r="I3587" i="8"/>
  <c r="D5806" i="8"/>
  <c r="E5806" i="8"/>
  <c r="I5806" i="8"/>
  <c r="D8764" i="8"/>
  <c r="E8764" i="8"/>
  <c r="I8764" i="8"/>
  <c r="D8765" i="8"/>
  <c r="E8765" i="8"/>
  <c r="I8765" i="8"/>
  <c r="D8766" i="8"/>
  <c r="E8766" i="8"/>
  <c r="I8766" i="8"/>
  <c r="D8767" i="8"/>
  <c r="E8767" i="8"/>
  <c r="I8767" i="8"/>
  <c r="D3593" i="8"/>
  <c r="E3593" i="8"/>
  <c r="I3593" i="8"/>
  <c r="D8749" i="8"/>
  <c r="E8749" i="8"/>
  <c r="I8749" i="8"/>
  <c r="D8750" i="8"/>
  <c r="E8750" i="8"/>
  <c r="I8750" i="8"/>
  <c r="D8768" i="8"/>
  <c r="E8768" i="8"/>
  <c r="I8768" i="8"/>
  <c r="D8769" i="8"/>
  <c r="E8769" i="8"/>
  <c r="I8769" i="8"/>
  <c r="D8770" i="8"/>
  <c r="E8770" i="8"/>
  <c r="I8770" i="8"/>
  <c r="D8772" i="8"/>
  <c r="E8772" i="8"/>
  <c r="I8772" i="8"/>
  <c r="D8773" i="8"/>
  <c r="E8773" i="8"/>
  <c r="I8773" i="8"/>
  <c r="D8810" i="8"/>
  <c r="E8810" i="8"/>
  <c r="I8810" i="8"/>
  <c r="D8774" i="8"/>
  <c r="E8774" i="8"/>
  <c r="I8774" i="8"/>
  <c r="D8779" i="8"/>
  <c r="E8779" i="8"/>
  <c r="I8779" i="8"/>
  <c r="D3604" i="8"/>
  <c r="E3604" i="8"/>
  <c r="I3604" i="8"/>
  <c r="D2181" i="8"/>
  <c r="E2181" i="8"/>
  <c r="I2181" i="8"/>
  <c r="D8751" i="8"/>
  <c r="E8751" i="8"/>
  <c r="I8751" i="8"/>
  <c r="D3607" i="8"/>
  <c r="E3607" i="8"/>
  <c r="I3607" i="8"/>
  <c r="D3608" i="8"/>
  <c r="E3608" i="8"/>
  <c r="I3608" i="8"/>
  <c r="D8752" i="8"/>
  <c r="E8752" i="8"/>
  <c r="I8752" i="8"/>
  <c r="D8753" i="8"/>
  <c r="E8753" i="8"/>
  <c r="I8753" i="8"/>
  <c r="D3611" i="8"/>
  <c r="E3611" i="8"/>
  <c r="I3611" i="8"/>
  <c r="D3612" i="8"/>
  <c r="E3612" i="8"/>
  <c r="I3612" i="8"/>
  <c r="D8754" i="8"/>
  <c r="E8754" i="8"/>
  <c r="I8754" i="8"/>
  <c r="D8755" i="8"/>
  <c r="E8755" i="8"/>
  <c r="I8755" i="8"/>
  <c r="D8756" i="8"/>
  <c r="E8756" i="8"/>
  <c r="I8756" i="8"/>
  <c r="D8757" i="8"/>
  <c r="E8757" i="8"/>
  <c r="I8757" i="8"/>
  <c r="D8758" i="8"/>
  <c r="E8758" i="8"/>
  <c r="I8758" i="8"/>
  <c r="D8759" i="8"/>
  <c r="E8759" i="8"/>
  <c r="I8759" i="8"/>
  <c r="D8760" i="8"/>
  <c r="E8760" i="8"/>
  <c r="I8760" i="8"/>
  <c r="D8780" i="8"/>
  <c r="E8780" i="8"/>
  <c r="I8780" i="8"/>
  <c r="D2182" i="8"/>
  <c r="E2182" i="8"/>
  <c r="I2182" i="8"/>
  <c r="D8797" i="8"/>
  <c r="E8797" i="8"/>
  <c r="I8797" i="8"/>
  <c r="D8798" i="8"/>
  <c r="E8798" i="8"/>
  <c r="I8798" i="8"/>
  <c r="D8761" i="8"/>
  <c r="E8761" i="8"/>
  <c r="I8761" i="8"/>
  <c r="D8762" i="8"/>
  <c r="E8762" i="8"/>
  <c r="I8762" i="8"/>
  <c r="D8800" i="8"/>
  <c r="E8800" i="8"/>
  <c r="I8800" i="8"/>
  <c r="D8801" i="8"/>
  <c r="E8801" i="8"/>
  <c r="I8801" i="8"/>
  <c r="D8802" i="8"/>
  <c r="E8802" i="8"/>
  <c r="I8802" i="8"/>
  <c r="D5972" i="8"/>
  <c r="E5972" i="8"/>
  <c r="I5972" i="8"/>
  <c r="D8803" i="8"/>
  <c r="E8803" i="8"/>
  <c r="I8803" i="8"/>
  <c r="D2183" i="8"/>
  <c r="E2183" i="8"/>
  <c r="I2183" i="8"/>
  <c r="D5975" i="8"/>
  <c r="E5975" i="8"/>
  <c r="I5975" i="8"/>
  <c r="D2184" i="8"/>
  <c r="E2184" i="8"/>
  <c r="I2184" i="8"/>
  <c r="D6130" i="8"/>
  <c r="E6130" i="8"/>
  <c r="I6130" i="8"/>
  <c r="D6133" i="8"/>
  <c r="E6133" i="8"/>
  <c r="I6133" i="8"/>
  <c r="D8804" i="8"/>
  <c r="E8804" i="8"/>
  <c r="I8804" i="8"/>
  <c r="D8805" i="8"/>
  <c r="E8805" i="8"/>
  <c r="I8805" i="8"/>
  <c r="D8806" i="8"/>
  <c r="E8806" i="8"/>
  <c r="I8806" i="8"/>
  <c r="D8814" i="8"/>
  <c r="E8814" i="8"/>
  <c r="I8814" i="8"/>
  <c r="D8807" i="8"/>
  <c r="E8807" i="8"/>
  <c r="I8807" i="8"/>
  <c r="D2062" i="8"/>
  <c r="E2062" i="8"/>
  <c r="I2062" i="8"/>
  <c r="D3642" i="8"/>
  <c r="E3642" i="8"/>
  <c r="I3642" i="8"/>
  <c r="D8808" i="8"/>
  <c r="E8808" i="8"/>
  <c r="I8808" i="8"/>
  <c r="D8763" i="8"/>
  <c r="E8763" i="8"/>
  <c r="I8763" i="8"/>
  <c r="D8809" i="8"/>
  <c r="E8809" i="8"/>
  <c r="I8809" i="8"/>
  <c r="D3646" i="8"/>
  <c r="E3646" i="8"/>
  <c r="I3646" i="8"/>
  <c r="D3647" i="8"/>
  <c r="E3647" i="8"/>
  <c r="I3647" i="8"/>
  <c r="D3648" i="8"/>
  <c r="E3648" i="8"/>
  <c r="I3648" i="8"/>
  <c r="D3649" i="8"/>
  <c r="E3649" i="8"/>
  <c r="I3649" i="8"/>
  <c r="D3941" i="8"/>
  <c r="E3941" i="8"/>
  <c r="I3941" i="8"/>
  <c r="D10500" i="8"/>
  <c r="E10500" i="8"/>
  <c r="I10500" i="8"/>
  <c r="D3942" i="8"/>
  <c r="E3942" i="8"/>
  <c r="I3942" i="8"/>
  <c r="D3653" i="8"/>
  <c r="E3653" i="8"/>
  <c r="I3653" i="8"/>
  <c r="D3654" i="8"/>
  <c r="E3654" i="8"/>
  <c r="I3654" i="8"/>
  <c r="D3655" i="8"/>
  <c r="E3655" i="8"/>
  <c r="I3655" i="8"/>
  <c r="D3656" i="8"/>
  <c r="E3656" i="8"/>
  <c r="I3656" i="8"/>
  <c r="D2069" i="8"/>
  <c r="E2069" i="8"/>
  <c r="I2069" i="8"/>
  <c r="D3658" i="8"/>
  <c r="E3658" i="8"/>
  <c r="I3658" i="8"/>
  <c r="D3659" i="8"/>
  <c r="E3659" i="8"/>
  <c r="I3659" i="8"/>
  <c r="D3660" i="8"/>
  <c r="E3660" i="8"/>
  <c r="I3660" i="8"/>
  <c r="D3661" i="8"/>
  <c r="E3661" i="8"/>
  <c r="I3661" i="8"/>
  <c r="D8858" i="8"/>
  <c r="E8858" i="8"/>
  <c r="I8858" i="8"/>
  <c r="D3965" i="8"/>
  <c r="E3965" i="8"/>
  <c r="I3965" i="8"/>
  <c r="D3966" i="8"/>
  <c r="E3966" i="8"/>
  <c r="I3966" i="8"/>
  <c r="D3967" i="8"/>
  <c r="E3967" i="8"/>
  <c r="I3967" i="8"/>
  <c r="D3968" i="8"/>
  <c r="E3968" i="8"/>
  <c r="I3968" i="8"/>
  <c r="D3969" i="8"/>
  <c r="E3969" i="8"/>
  <c r="I3969" i="8"/>
  <c r="D8841" i="8"/>
  <c r="E8841" i="8"/>
  <c r="I8841" i="8"/>
  <c r="D3970" i="8"/>
  <c r="E3970" i="8"/>
  <c r="I3970" i="8"/>
  <c r="D3971" i="8"/>
  <c r="E3971" i="8"/>
  <c r="I3971" i="8"/>
  <c r="D3972" i="8"/>
  <c r="E3972" i="8"/>
  <c r="I3972" i="8"/>
  <c r="D3973" i="8"/>
  <c r="E3973" i="8"/>
  <c r="I3973" i="8"/>
  <c r="D3974" i="8"/>
  <c r="E3974" i="8"/>
  <c r="I3974" i="8"/>
  <c r="D3975" i="8"/>
  <c r="E3975" i="8"/>
  <c r="I3975" i="8"/>
  <c r="D8859" i="8"/>
  <c r="E8859" i="8"/>
  <c r="I8859" i="8"/>
  <c r="D8864" i="8"/>
  <c r="E8864" i="8"/>
  <c r="I8864" i="8"/>
  <c r="D8865" i="8"/>
  <c r="E8865" i="8"/>
  <c r="I8865" i="8"/>
  <c r="D3979" i="8"/>
  <c r="E3979" i="8"/>
  <c r="I3979" i="8"/>
  <c r="D3980" i="8"/>
  <c r="E3980" i="8"/>
  <c r="I3980" i="8"/>
  <c r="D8842" i="8"/>
  <c r="E8842" i="8"/>
  <c r="I8842" i="8"/>
  <c r="D8860" i="8"/>
  <c r="E8860" i="8"/>
  <c r="I8860" i="8"/>
  <c r="D8861" i="8"/>
  <c r="E8861" i="8"/>
  <c r="I8861" i="8"/>
  <c r="D8866" i="8"/>
  <c r="E8866" i="8"/>
  <c r="I8866" i="8"/>
  <c r="D8867" i="8"/>
  <c r="E8867" i="8"/>
  <c r="I8867" i="8"/>
  <c r="D8843" i="8"/>
  <c r="E8843" i="8"/>
  <c r="I8843" i="8"/>
  <c r="D8844" i="8"/>
  <c r="E8844" i="8"/>
  <c r="I8844" i="8"/>
  <c r="D8845" i="8"/>
  <c r="E8845" i="8"/>
  <c r="I8845" i="8"/>
  <c r="D8846" i="8"/>
  <c r="E8846" i="8"/>
  <c r="I8846" i="8"/>
  <c r="D8847" i="8"/>
  <c r="E8847" i="8"/>
  <c r="I8847" i="8"/>
  <c r="D8848" i="8"/>
  <c r="E8848" i="8"/>
  <c r="I8848" i="8"/>
  <c r="D8849" i="8"/>
  <c r="E8849" i="8"/>
  <c r="I8849" i="8"/>
  <c r="D8850" i="8"/>
  <c r="E8850" i="8"/>
  <c r="I8850" i="8"/>
  <c r="D8851" i="8"/>
  <c r="E8851" i="8"/>
  <c r="I8851" i="8"/>
  <c r="D8852" i="8"/>
  <c r="E8852" i="8"/>
  <c r="I8852" i="8"/>
  <c r="D8853" i="8"/>
  <c r="E8853" i="8"/>
  <c r="I8853" i="8"/>
  <c r="D8854" i="8"/>
  <c r="E8854" i="8"/>
  <c r="I8854" i="8"/>
  <c r="D8855" i="8"/>
  <c r="E8855" i="8"/>
  <c r="I8855" i="8"/>
  <c r="D8856" i="8"/>
  <c r="E8856" i="8"/>
  <c r="I8856" i="8"/>
  <c r="D3985" i="8"/>
  <c r="E3985" i="8"/>
  <c r="I3985" i="8"/>
  <c r="D3986" i="8"/>
  <c r="E3986" i="8"/>
  <c r="I3986" i="8"/>
  <c r="D8868" i="8"/>
  <c r="E8868" i="8"/>
  <c r="I8868" i="8"/>
  <c r="D3988" i="8"/>
  <c r="E3988" i="8"/>
  <c r="I3988" i="8"/>
  <c r="D8869" i="8"/>
  <c r="E8869" i="8"/>
  <c r="I8869" i="8"/>
  <c r="D3990" i="8"/>
  <c r="E3990" i="8"/>
  <c r="I3990" i="8"/>
  <c r="D3991" i="8"/>
  <c r="E3991" i="8"/>
  <c r="I3991" i="8"/>
  <c r="D8862" i="8"/>
  <c r="E8862" i="8"/>
  <c r="I8862" i="8"/>
  <c r="D3993" i="8"/>
  <c r="E3993" i="8"/>
  <c r="I3993" i="8"/>
  <c r="D8863" i="8"/>
  <c r="E8863" i="8"/>
  <c r="I8863" i="8"/>
  <c r="D8870" i="8"/>
  <c r="E8870" i="8"/>
  <c r="I8870" i="8"/>
  <c r="D8857" i="8"/>
  <c r="E8857" i="8"/>
  <c r="I8857" i="8"/>
  <c r="D5145" i="8"/>
  <c r="E5145" i="8"/>
  <c r="I5145" i="8"/>
  <c r="D3997" i="8"/>
  <c r="E3997" i="8"/>
  <c r="I3997" i="8"/>
  <c r="D3998" i="8"/>
  <c r="E3998" i="8"/>
  <c r="I3998" i="8"/>
  <c r="D3999" i="8"/>
  <c r="E3999" i="8"/>
  <c r="I3999" i="8"/>
  <c r="D4000" i="8"/>
  <c r="E4000" i="8"/>
  <c r="I4000" i="8"/>
  <c r="D4001" i="8"/>
  <c r="E4001" i="8"/>
  <c r="I4001" i="8"/>
  <c r="D4002" i="8"/>
  <c r="E4002" i="8"/>
  <c r="I4002" i="8"/>
  <c r="D4003" i="8"/>
  <c r="E4003" i="8"/>
  <c r="I4003" i="8"/>
  <c r="D4004" i="8"/>
  <c r="E4004" i="8"/>
  <c r="I4004" i="8"/>
  <c r="D4005" i="8"/>
  <c r="E4005" i="8"/>
  <c r="I4005" i="8"/>
  <c r="D4006" i="8"/>
  <c r="E4006" i="8"/>
  <c r="I4006" i="8"/>
  <c r="D4007" i="8"/>
  <c r="E4007" i="8"/>
  <c r="I4007" i="8"/>
  <c r="D4008" i="8"/>
  <c r="E4008" i="8"/>
  <c r="I4008" i="8"/>
  <c r="D4009" i="8"/>
  <c r="E4009" i="8"/>
  <c r="I4009" i="8"/>
  <c r="D4010" i="8"/>
  <c r="E4010" i="8"/>
  <c r="I4010" i="8"/>
  <c r="D4011" i="8"/>
  <c r="E4011" i="8"/>
  <c r="I4011" i="8"/>
  <c r="D4012" i="8"/>
  <c r="E4012" i="8"/>
  <c r="I4012" i="8"/>
  <c r="D4013" i="8"/>
  <c r="E4013" i="8"/>
  <c r="I4013" i="8"/>
  <c r="D4040" i="8"/>
  <c r="E4040" i="8"/>
  <c r="I4040" i="8"/>
  <c r="D4041" i="8"/>
  <c r="E4041" i="8"/>
  <c r="I4041" i="8"/>
  <c r="D4042" i="8"/>
  <c r="E4042" i="8"/>
  <c r="I4042" i="8"/>
  <c r="D4043" i="8"/>
  <c r="E4043" i="8"/>
  <c r="I4043" i="8"/>
  <c r="D3733" i="8"/>
  <c r="E3733" i="8"/>
  <c r="I3733" i="8"/>
  <c r="D8924" i="8"/>
  <c r="E8924" i="8"/>
  <c r="I8924" i="8"/>
  <c r="D8925" i="8"/>
  <c r="E8925" i="8"/>
  <c r="I8925" i="8"/>
  <c r="D2070" i="8"/>
  <c r="E2070" i="8"/>
  <c r="I2070" i="8"/>
  <c r="D2077" i="8"/>
  <c r="E2077" i="8"/>
  <c r="I2077" i="8"/>
  <c r="D2086" i="8"/>
  <c r="E2086" i="8"/>
  <c r="I2086" i="8"/>
  <c r="D2105" i="8"/>
  <c r="E2105" i="8"/>
  <c r="I2105" i="8"/>
  <c r="D2106" i="8"/>
  <c r="E2106" i="8"/>
  <c r="I2106" i="8"/>
  <c r="D2107" i="8"/>
  <c r="E2107" i="8"/>
  <c r="I2107" i="8"/>
  <c r="D4044" i="8"/>
  <c r="E4044" i="8"/>
  <c r="I4044" i="8"/>
  <c r="D8940" i="8"/>
  <c r="E8940" i="8"/>
  <c r="I8940" i="8"/>
  <c r="D4046" i="8"/>
  <c r="E4046" i="8"/>
  <c r="I4046" i="8"/>
  <c r="D4047" i="8"/>
  <c r="E4047" i="8"/>
  <c r="I4047" i="8"/>
  <c r="D8941" i="8"/>
  <c r="E8941" i="8"/>
  <c r="I8941" i="8"/>
  <c r="D4049" i="8"/>
  <c r="E4049" i="8"/>
  <c r="I4049" i="8"/>
  <c r="D4050" i="8"/>
  <c r="E4050" i="8"/>
  <c r="I4050" i="8"/>
  <c r="D4051" i="8"/>
  <c r="E4051" i="8"/>
  <c r="I4051" i="8"/>
  <c r="D4062" i="8"/>
  <c r="E4062" i="8"/>
  <c r="I4062" i="8"/>
  <c r="D4063" i="8"/>
  <c r="E4063" i="8"/>
  <c r="I4063" i="8"/>
  <c r="D4064" i="8"/>
  <c r="E4064" i="8"/>
  <c r="I4064" i="8"/>
  <c r="D4065" i="8"/>
  <c r="E4065" i="8"/>
  <c r="I4065" i="8"/>
  <c r="D8950" i="8"/>
  <c r="E8950" i="8"/>
  <c r="I8950" i="8"/>
  <c r="D4069" i="8"/>
  <c r="E4069" i="8"/>
  <c r="I4069" i="8"/>
  <c r="D8926" i="8"/>
  <c r="E8926" i="8"/>
  <c r="I8926" i="8"/>
  <c r="D8927" i="8"/>
  <c r="E8927" i="8"/>
  <c r="I8927" i="8"/>
  <c r="D4070" i="8"/>
  <c r="E4070" i="8"/>
  <c r="I4070" i="8"/>
  <c r="D4071" i="8"/>
  <c r="E4071" i="8"/>
  <c r="I4071" i="8"/>
  <c r="D4072" i="8"/>
  <c r="E4072" i="8"/>
  <c r="I4072" i="8"/>
  <c r="D4074" i="8"/>
  <c r="E4074" i="8"/>
  <c r="I4074" i="8"/>
  <c r="D4075" i="8"/>
  <c r="E4075" i="8"/>
  <c r="I4075" i="8"/>
  <c r="D8912" i="8"/>
  <c r="E8912" i="8"/>
  <c r="I8912" i="8"/>
  <c r="D8942" i="8"/>
  <c r="E8942" i="8"/>
  <c r="I8942" i="8"/>
  <c r="D8943" i="8"/>
  <c r="E8943" i="8"/>
  <c r="I8943" i="8"/>
  <c r="D8928" i="8"/>
  <c r="E8928" i="8"/>
  <c r="I8928" i="8"/>
  <c r="D8929" i="8"/>
  <c r="E8929" i="8"/>
  <c r="I8929" i="8"/>
  <c r="D8930" i="8"/>
  <c r="E8930" i="8"/>
  <c r="I8930" i="8"/>
  <c r="D8931" i="8"/>
  <c r="E8931" i="8"/>
  <c r="I8931" i="8"/>
  <c r="D8951" i="8"/>
  <c r="E8951" i="8"/>
  <c r="I8951" i="8"/>
  <c r="D8932" i="8"/>
  <c r="E8932" i="8"/>
  <c r="I8932" i="8"/>
  <c r="D8952" i="8"/>
  <c r="E8952" i="8"/>
  <c r="I8952" i="8"/>
  <c r="D8953" i="8"/>
  <c r="E8953" i="8"/>
  <c r="I8953" i="8"/>
  <c r="D8933" i="8"/>
  <c r="E8933" i="8"/>
  <c r="I8933" i="8"/>
  <c r="D8954" i="8"/>
  <c r="E8954" i="8"/>
  <c r="I8954" i="8"/>
  <c r="D8934" i="8"/>
  <c r="E8934" i="8"/>
  <c r="I8934" i="8"/>
  <c r="D8935" i="8"/>
  <c r="E8935" i="8"/>
  <c r="I8935" i="8"/>
  <c r="D8936" i="8"/>
  <c r="E8936" i="8"/>
  <c r="I8936" i="8"/>
  <c r="D8937" i="8"/>
  <c r="E8937" i="8"/>
  <c r="I8937" i="8"/>
  <c r="D8938" i="8"/>
  <c r="E8938" i="8"/>
  <c r="I8938" i="8"/>
  <c r="D2051" i="8"/>
  <c r="E2051" i="8"/>
  <c r="I2051" i="8"/>
  <c r="D8955" i="8"/>
  <c r="E8955" i="8"/>
  <c r="I8955" i="8"/>
  <c r="D8956" i="8"/>
  <c r="E8956" i="8"/>
  <c r="I8956" i="8"/>
  <c r="D8958" i="8"/>
  <c r="E8958" i="8"/>
  <c r="I8958" i="8"/>
  <c r="D3785" i="8"/>
  <c r="E3785" i="8"/>
  <c r="I3785" i="8"/>
  <c r="D4094" i="8"/>
  <c r="E4094" i="8"/>
  <c r="I4094" i="8"/>
  <c r="D4095" i="8"/>
  <c r="E4095" i="8"/>
  <c r="I4095" i="8"/>
  <c r="D2053" i="8"/>
  <c r="E2053" i="8"/>
  <c r="I2053" i="8"/>
  <c r="D4096" i="8"/>
  <c r="E4096" i="8"/>
  <c r="I4096" i="8"/>
  <c r="D4097" i="8"/>
  <c r="E4097" i="8"/>
  <c r="I4097" i="8"/>
  <c r="D8944" i="8"/>
  <c r="E8944" i="8"/>
  <c r="I8944" i="8"/>
  <c r="D4099" i="8"/>
  <c r="E4099" i="8"/>
  <c r="I4099" i="8"/>
  <c r="D4100" i="8"/>
  <c r="E4100" i="8"/>
  <c r="I4100" i="8"/>
  <c r="D4101" i="8"/>
  <c r="E4101" i="8"/>
  <c r="I4101" i="8"/>
  <c r="D4102" i="8"/>
  <c r="E4102" i="8"/>
  <c r="I4102" i="8"/>
  <c r="D4103" i="8"/>
  <c r="E4103" i="8"/>
  <c r="I4103" i="8"/>
  <c r="D4104" i="8"/>
  <c r="E4104" i="8"/>
  <c r="I4104" i="8"/>
  <c r="D8945" i="8"/>
  <c r="E8945" i="8"/>
  <c r="I8945" i="8"/>
  <c r="D4106" i="8"/>
  <c r="E4106" i="8"/>
  <c r="I4106" i="8"/>
  <c r="D4109" i="8"/>
  <c r="E4109" i="8"/>
  <c r="I4109" i="8"/>
  <c r="D4110" i="8"/>
  <c r="E4110" i="8"/>
  <c r="I4110" i="8"/>
  <c r="D4111" i="8"/>
  <c r="E4111" i="8"/>
  <c r="I4111" i="8"/>
  <c r="D4112" i="8"/>
  <c r="E4112" i="8"/>
  <c r="I4112" i="8"/>
  <c r="D8946" i="8"/>
  <c r="E8946" i="8"/>
  <c r="I8946" i="8"/>
  <c r="D8947" i="8"/>
  <c r="E8947" i="8"/>
  <c r="I8947" i="8"/>
  <c r="D2056" i="8"/>
  <c r="E2056" i="8"/>
  <c r="I2056" i="8"/>
  <c r="D8939" i="8"/>
  <c r="E8939" i="8"/>
  <c r="I8939" i="8"/>
  <c r="D8959" i="8"/>
  <c r="E8959" i="8"/>
  <c r="I8959" i="8"/>
  <c r="D3809" i="8"/>
  <c r="E3809" i="8"/>
  <c r="I3809" i="8"/>
  <c r="D3810" i="8"/>
  <c r="E3810" i="8"/>
  <c r="I3810" i="8"/>
  <c r="D3811" i="8"/>
  <c r="E3811" i="8"/>
  <c r="I3811" i="8"/>
  <c r="D8948" i="8"/>
  <c r="E8948" i="8"/>
  <c r="I8948" i="8"/>
  <c r="D4117" i="8"/>
  <c r="E4117" i="8"/>
  <c r="I4117" i="8"/>
  <c r="D2044" i="8"/>
  <c r="E2044" i="8"/>
  <c r="I2044" i="8"/>
  <c r="D4118" i="8"/>
  <c r="E4118" i="8"/>
  <c r="I4118" i="8"/>
  <c r="D4119" i="8"/>
  <c r="E4119" i="8"/>
  <c r="I4119" i="8"/>
  <c r="D4120" i="8"/>
  <c r="E4120" i="8"/>
  <c r="I4120" i="8"/>
  <c r="D4121" i="8"/>
  <c r="E4121" i="8"/>
  <c r="I4121" i="8"/>
  <c r="D2045" i="8"/>
  <c r="E2045" i="8"/>
  <c r="I2045" i="8"/>
  <c r="D2046" i="8"/>
  <c r="E2046" i="8"/>
  <c r="I2046" i="8"/>
  <c r="D4122" i="8"/>
  <c r="E4122" i="8"/>
  <c r="I4122" i="8"/>
  <c r="D4123" i="8"/>
  <c r="E4123" i="8"/>
  <c r="I4123" i="8"/>
  <c r="D4124" i="8"/>
  <c r="E4124" i="8"/>
  <c r="I4124" i="8"/>
  <c r="D4125" i="8"/>
  <c r="E4125" i="8"/>
  <c r="I4125" i="8"/>
  <c r="D4126" i="8"/>
  <c r="E4126" i="8"/>
  <c r="I4126" i="8"/>
  <c r="D4127" i="8"/>
  <c r="E4127" i="8"/>
  <c r="I4127" i="8"/>
  <c r="D4128" i="8"/>
  <c r="E4128" i="8"/>
  <c r="I4128" i="8"/>
  <c r="D4129" i="8"/>
  <c r="E4129" i="8"/>
  <c r="I4129" i="8"/>
  <c r="D4130" i="8"/>
  <c r="E4130" i="8"/>
  <c r="I4130" i="8"/>
  <c r="D8949" i="8"/>
  <c r="E8949" i="8"/>
  <c r="I8949" i="8"/>
  <c r="D3831" i="8"/>
  <c r="E3831" i="8"/>
  <c r="I3831" i="8"/>
  <c r="D3832" i="8"/>
  <c r="E3832" i="8"/>
  <c r="I3832" i="8"/>
  <c r="D4132" i="8"/>
  <c r="E4132" i="8"/>
  <c r="I4132" i="8"/>
  <c r="D2047" i="8"/>
  <c r="E2047" i="8"/>
  <c r="I2047" i="8"/>
  <c r="D4133" i="8"/>
  <c r="E4133" i="8"/>
  <c r="I4133" i="8"/>
  <c r="D4134" i="8"/>
  <c r="E4134" i="8"/>
  <c r="I4134" i="8"/>
  <c r="D4135" i="8"/>
  <c r="E4135" i="8"/>
  <c r="I4135" i="8"/>
  <c r="D2048" i="8"/>
  <c r="E2048" i="8"/>
  <c r="I2048" i="8"/>
  <c r="D2049" i="8"/>
  <c r="E2049" i="8"/>
  <c r="I2049" i="8"/>
  <c r="D2050" i="8"/>
  <c r="E2050" i="8"/>
  <c r="I2050" i="8"/>
  <c r="D8960" i="8"/>
  <c r="E8960" i="8"/>
  <c r="I8960" i="8"/>
  <c r="D9103" i="8"/>
  <c r="E9103" i="8"/>
  <c r="I9103" i="8"/>
  <c r="D9104" i="8"/>
  <c r="E9104" i="8"/>
  <c r="I9104" i="8"/>
  <c r="D9088" i="8"/>
  <c r="E9088" i="8"/>
  <c r="I9088" i="8"/>
  <c r="D9089" i="8"/>
  <c r="E9089" i="8"/>
  <c r="I9089" i="8"/>
  <c r="D9090" i="8"/>
  <c r="E9090" i="8"/>
  <c r="I9090" i="8"/>
  <c r="D9105" i="8"/>
  <c r="E9105" i="8"/>
  <c r="I9105" i="8"/>
  <c r="D9131" i="8"/>
  <c r="E9131" i="8"/>
  <c r="I9131" i="8"/>
  <c r="D1939" i="8"/>
  <c r="E1939" i="8"/>
  <c r="I1939" i="8"/>
  <c r="D4144" i="8"/>
  <c r="E4144" i="8"/>
  <c r="I4144" i="8"/>
  <c r="D4146" i="8"/>
  <c r="E4146" i="8"/>
  <c r="I4146" i="8"/>
  <c r="D9091" i="8"/>
  <c r="E9091" i="8"/>
  <c r="I9091" i="8"/>
  <c r="D9106" i="8"/>
  <c r="E9106" i="8"/>
  <c r="I9106" i="8"/>
  <c r="D9107" i="8"/>
  <c r="E9107" i="8"/>
  <c r="I9107" i="8"/>
  <c r="D9092" i="8"/>
  <c r="E9092" i="8"/>
  <c r="I9092" i="8"/>
  <c r="D9093" i="8"/>
  <c r="E9093" i="8"/>
  <c r="I9093" i="8"/>
  <c r="D9094" i="8"/>
  <c r="E9094" i="8"/>
  <c r="I9094" i="8"/>
  <c r="D9095" i="8"/>
  <c r="E9095" i="8"/>
  <c r="I9095" i="8"/>
  <c r="D9127" i="8"/>
  <c r="E9127" i="8"/>
  <c r="I9127" i="8"/>
  <c r="D1999" i="8"/>
  <c r="E1999" i="8"/>
  <c r="I1999" i="8"/>
  <c r="D9096" i="8"/>
  <c r="E9096" i="8"/>
  <c r="I9096" i="8"/>
  <c r="D9128" i="8"/>
  <c r="E9128" i="8"/>
  <c r="I9128" i="8"/>
  <c r="D9129" i="8"/>
  <c r="E9129" i="8"/>
  <c r="I9129" i="8"/>
  <c r="D9097" i="8"/>
  <c r="E9097" i="8"/>
  <c r="I9097" i="8"/>
  <c r="D9130" i="8"/>
  <c r="E9130" i="8"/>
  <c r="I9130" i="8"/>
  <c r="D9098" i="8"/>
  <c r="E9098" i="8"/>
  <c r="I9098" i="8"/>
  <c r="D9099" i="8"/>
  <c r="E9099" i="8"/>
  <c r="I9099" i="8"/>
  <c r="D9100" i="8"/>
  <c r="E9100" i="8"/>
  <c r="I9100" i="8"/>
  <c r="D2005" i="8"/>
  <c r="E2005" i="8"/>
  <c r="I2005" i="8"/>
  <c r="D2006" i="8"/>
  <c r="E2006" i="8"/>
  <c r="I2006" i="8"/>
  <c r="D2007" i="8"/>
  <c r="E2007" i="8"/>
  <c r="I2007" i="8"/>
  <c r="D2041" i="8"/>
  <c r="E2041" i="8"/>
  <c r="I2041" i="8"/>
  <c r="D12087" i="8"/>
  <c r="E12087" i="8"/>
  <c r="I12087" i="8"/>
  <c r="D12175" i="8"/>
  <c r="E12175" i="8"/>
  <c r="I12175" i="8"/>
  <c r="D12275" i="8"/>
  <c r="E12275" i="8"/>
  <c r="I12275" i="8"/>
  <c r="D9101" i="8"/>
  <c r="E9101" i="8"/>
  <c r="I9101" i="8"/>
  <c r="D3877" i="8"/>
  <c r="E3877" i="8"/>
  <c r="I3877" i="8"/>
  <c r="D4149" i="8"/>
  <c r="E4149" i="8"/>
  <c r="I4149" i="8"/>
  <c r="D4150" i="8"/>
  <c r="E4150" i="8"/>
  <c r="I4150" i="8"/>
  <c r="D9108" i="8"/>
  <c r="E9108" i="8"/>
  <c r="I9108" i="8"/>
  <c r="D9109" i="8"/>
  <c r="E9109" i="8"/>
  <c r="I9109" i="8"/>
  <c r="D9113" i="8"/>
  <c r="E9113" i="8"/>
  <c r="I9113" i="8"/>
  <c r="D9102" i="8"/>
  <c r="E9102" i="8"/>
  <c r="I9102" i="8"/>
  <c r="D3884" i="8"/>
  <c r="E3884" i="8"/>
  <c r="I3884" i="8"/>
  <c r="D3885" i="8"/>
  <c r="E3885" i="8"/>
  <c r="I3885" i="8"/>
  <c r="D3886" i="8"/>
  <c r="E3886" i="8"/>
  <c r="I3886" i="8"/>
  <c r="D9114" i="8"/>
  <c r="E9114" i="8"/>
  <c r="I9114" i="8"/>
  <c r="D9115" i="8"/>
  <c r="E9115" i="8"/>
  <c r="I9115" i="8"/>
  <c r="D9132" i="8"/>
  <c r="E9132" i="8"/>
  <c r="I9132" i="8"/>
  <c r="D9133" i="8"/>
  <c r="E9133" i="8"/>
  <c r="I9133" i="8"/>
  <c r="D9116" i="8"/>
  <c r="E9116" i="8"/>
  <c r="I9116" i="8"/>
  <c r="D1863" i="8"/>
  <c r="E1863" i="8"/>
  <c r="I1863" i="8"/>
  <c r="D9117" i="8"/>
  <c r="E9117" i="8"/>
  <c r="I9117" i="8"/>
  <c r="D4171" i="8"/>
  <c r="E4171" i="8"/>
  <c r="I4171" i="8"/>
  <c r="D9123" i="8"/>
  <c r="E9123" i="8"/>
  <c r="I9123" i="8"/>
  <c r="D9124" i="8"/>
  <c r="E9124" i="8"/>
  <c r="I9124" i="8"/>
  <c r="D1864" i="8"/>
  <c r="E1864" i="8"/>
  <c r="I1864" i="8"/>
  <c r="D4177" i="8"/>
  <c r="E4177" i="8"/>
  <c r="I4177" i="8"/>
  <c r="D3899" i="8"/>
  <c r="E3899" i="8"/>
  <c r="I3899" i="8"/>
  <c r="D3900" i="8"/>
  <c r="E3900" i="8"/>
  <c r="I3900" i="8"/>
  <c r="D4178" i="8"/>
  <c r="E4178" i="8"/>
  <c r="I4178" i="8"/>
  <c r="D4179" i="8"/>
  <c r="E4179" i="8"/>
  <c r="I4179" i="8"/>
  <c r="D9125" i="8"/>
  <c r="E9125" i="8"/>
  <c r="I9125" i="8"/>
  <c r="D9126" i="8"/>
  <c r="E9126" i="8"/>
  <c r="I9126" i="8"/>
  <c r="D3905" i="8"/>
  <c r="E3905" i="8"/>
  <c r="I3905" i="8"/>
  <c r="D3906" i="8"/>
  <c r="E3906" i="8"/>
  <c r="I3906" i="8"/>
  <c r="D9153" i="8"/>
  <c r="E9153" i="8"/>
  <c r="I9153" i="8"/>
  <c r="D9154" i="8"/>
  <c r="E9154" i="8"/>
  <c r="I9154" i="8"/>
  <c r="D9155" i="8"/>
  <c r="E9155" i="8"/>
  <c r="I9155" i="8"/>
  <c r="D9173" i="8"/>
  <c r="E9173" i="8"/>
  <c r="I9173" i="8"/>
  <c r="D9156" i="8"/>
  <c r="E9156" i="8"/>
  <c r="I9156" i="8"/>
  <c r="D6269" i="8"/>
  <c r="E6269" i="8"/>
  <c r="I6269" i="8"/>
  <c r="D6287" i="8"/>
  <c r="E6287" i="8"/>
  <c r="I6287" i="8"/>
  <c r="D9180" i="8"/>
  <c r="E9180" i="8"/>
  <c r="I9180" i="8"/>
  <c r="D9181" i="8"/>
  <c r="E9181" i="8"/>
  <c r="I9181" i="8"/>
  <c r="D9182" i="8"/>
  <c r="E9182" i="8"/>
  <c r="I9182" i="8"/>
  <c r="D9174" i="8"/>
  <c r="E9174" i="8"/>
  <c r="I9174" i="8"/>
  <c r="D9183" i="8"/>
  <c r="E9183" i="8"/>
  <c r="I9183" i="8"/>
  <c r="D9157" i="8"/>
  <c r="E9157" i="8"/>
  <c r="I9157" i="8"/>
  <c r="D9158" i="8"/>
  <c r="E9158" i="8"/>
  <c r="I9158" i="8"/>
  <c r="D9159" i="8"/>
  <c r="E9159" i="8"/>
  <c r="I9159" i="8"/>
  <c r="D9160" i="8"/>
  <c r="E9160" i="8"/>
  <c r="I9160" i="8"/>
  <c r="D9161" i="8"/>
  <c r="E9161" i="8"/>
  <c r="I9161" i="8"/>
  <c r="D9162" i="8"/>
  <c r="E9162" i="8"/>
  <c r="I9162" i="8"/>
  <c r="D9163" i="8"/>
  <c r="E9163" i="8"/>
  <c r="I9163" i="8"/>
  <c r="D9164" i="8"/>
  <c r="E9164" i="8"/>
  <c r="I9164" i="8"/>
  <c r="D9165" i="8"/>
  <c r="E9165" i="8"/>
  <c r="I9165" i="8"/>
  <c r="D9166" i="8"/>
  <c r="E9166" i="8"/>
  <c r="I9166" i="8"/>
  <c r="D9167" i="8"/>
  <c r="E9167" i="8"/>
  <c r="I9167" i="8"/>
  <c r="D9168" i="8"/>
  <c r="E9168" i="8"/>
  <c r="I9168" i="8"/>
  <c r="D9187" i="8"/>
  <c r="E9187" i="8"/>
  <c r="I9187" i="8"/>
  <c r="D9169" i="8"/>
  <c r="E9169" i="8"/>
  <c r="I9169" i="8"/>
  <c r="D1866" i="8"/>
  <c r="E1866" i="8"/>
  <c r="I1866" i="8"/>
  <c r="D9170" i="8"/>
  <c r="E9170" i="8"/>
  <c r="I9170" i="8"/>
  <c r="D9192" i="8"/>
  <c r="E9192" i="8"/>
  <c r="I9192" i="8"/>
  <c r="D6525" i="8"/>
  <c r="E6525" i="8"/>
  <c r="I6525" i="8"/>
  <c r="D9193" i="8"/>
  <c r="E9193" i="8"/>
  <c r="I9193" i="8"/>
  <c r="D9176" i="8"/>
  <c r="E9176" i="8"/>
  <c r="I9176" i="8"/>
  <c r="D3939" i="8"/>
  <c r="E3939" i="8"/>
  <c r="I3939" i="8"/>
  <c r="D1868" i="8"/>
  <c r="E1868" i="8"/>
  <c r="I1868" i="8"/>
  <c r="D1869" i="8"/>
  <c r="E1869" i="8"/>
  <c r="I1869" i="8"/>
  <c r="D1870" i="8"/>
  <c r="E1870" i="8"/>
  <c r="I1870" i="8"/>
  <c r="D1892" i="8"/>
  <c r="E1892" i="8"/>
  <c r="I1892" i="8"/>
  <c r="D1893" i="8"/>
  <c r="E1893" i="8"/>
  <c r="I1893" i="8"/>
  <c r="D9178" i="8"/>
  <c r="E9178" i="8"/>
  <c r="I9178" i="8"/>
  <c r="D1897" i="8"/>
  <c r="E1897" i="8"/>
  <c r="I1897" i="8"/>
  <c r="D1924" i="8"/>
  <c r="E1924" i="8"/>
  <c r="I1924" i="8"/>
  <c r="D1925" i="8"/>
  <c r="E1925" i="8"/>
  <c r="I1925" i="8"/>
  <c r="D9171" i="8"/>
  <c r="E9171" i="8"/>
  <c r="I9171" i="8"/>
  <c r="D6545" i="8"/>
  <c r="E6545" i="8"/>
  <c r="I6545" i="8"/>
  <c r="D6558" i="8"/>
  <c r="E6558" i="8"/>
  <c r="I6558" i="8"/>
  <c r="D6565" i="8"/>
  <c r="E6565" i="8"/>
  <c r="I6565" i="8"/>
  <c r="D6567" i="8"/>
  <c r="E6567" i="8"/>
  <c r="I6567" i="8"/>
  <c r="D1749" i="8"/>
  <c r="E1749" i="8"/>
  <c r="I1749" i="8"/>
  <c r="D3955" i="8"/>
  <c r="E3955" i="8"/>
  <c r="I3955" i="8"/>
  <c r="D3956" i="8"/>
  <c r="E3956" i="8"/>
  <c r="I3956" i="8"/>
  <c r="D3957" i="8"/>
  <c r="E3957" i="8"/>
  <c r="I3957" i="8"/>
  <c r="D9177" i="8"/>
  <c r="E9177" i="8"/>
  <c r="I9177" i="8"/>
  <c r="D9312" i="8"/>
  <c r="E9312" i="8"/>
  <c r="I9312" i="8"/>
  <c r="D4204" i="8"/>
  <c r="E4204" i="8"/>
  <c r="I4204" i="8"/>
  <c r="D4205" i="8"/>
  <c r="E4205" i="8"/>
  <c r="I4205" i="8"/>
  <c r="D4206" i="8"/>
  <c r="E4206" i="8"/>
  <c r="I4206" i="8"/>
  <c r="D4207" i="8"/>
  <c r="E4207" i="8"/>
  <c r="I4207" i="8"/>
  <c r="D4208" i="8"/>
  <c r="E4208" i="8"/>
  <c r="I4208" i="8"/>
  <c r="D9313" i="8"/>
  <c r="E9313" i="8"/>
  <c r="I9313" i="8"/>
  <c r="D9314" i="8"/>
  <c r="E9314" i="8"/>
  <c r="I9314" i="8"/>
  <c r="D9315" i="8"/>
  <c r="E9315" i="8"/>
  <c r="I9315" i="8"/>
  <c r="D9349" i="8"/>
  <c r="E9349" i="8"/>
  <c r="I9349" i="8"/>
  <c r="D9317" i="8"/>
  <c r="E9317" i="8"/>
  <c r="I9317" i="8"/>
  <c r="D4244" i="8"/>
  <c r="E4244" i="8"/>
  <c r="I4244" i="8"/>
  <c r="D9318" i="8"/>
  <c r="E9318" i="8"/>
  <c r="I9318" i="8"/>
  <c r="D9319" i="8"/>
  <c r="E9319" i="8"/>
  <c r="I9319" i="8"/>
  <c r="D4247" i="8"/>
  <c r="E4247" i="8"/>
  <c r="I4247" i="8"/>
  <c r="D4248" i="8"/>
  <c r="E4248" i="8"/>
  <c r="I4248" i="8"/>
  <c r="D9320" i="8"/>
  <c r="E9320" i="8"/>
  <c r="I9320" i="8"/>
  <c r="D4250" i="8"/>
  <c r="E4250" i="8"/>
  <c r="I4250" i="8"/>
  <c r="D9321" i="8"/>
  <c r="E9321" i="8"/>
  <c r="I9321" i="8"/>
  <c r="D9322" i="8"/>
  <c r="E9322" i="8"/>
  <c r="I9322" i="8"/>
  <c r="D9323" i="8"/>
  <c r="E9323" i="8"/>
  <c r="I9323" i="8"/>
  <c r="D4255" i="8"/>
  <c r="E4255" i="8"/>
  <c r="I4255" i="8"/>
  <c r="D4256" i="8"/>
  <c r="E4256" i="8"/>
  <c r="I4256" i="8"/>
  <c r="D1750" i="8"/>
  <c r="E1750" i="8"/>
  <c r="I1750" i="8"/>
  <c r="D4257" i="8"/>
  <c r="E4257" i="8"/>
  <c r="I4257" i="8"/>
  <c r="D9394" i="8"/>
  <c r="E9394" i="8"/>
  <c r="I9394" i="8"/>
  <c r="D4259" i="8"/>
  <c r="E4259" i="8"/>
  <c r="I4259" i="8"/>
  <c r="D9324" i="8"/>
  <c r="E9324" i="8"/>
  <c r="I9324" i="8"/>
  <c r="D9325" i="8"/>
  <c r="E9325" i="8"/>
  <c r="I9325" i="8"/>
  <c r="D4262" i="8"/>
  <c r="E4262" i="8"/>
  <c r="I4262" i="8"/>
  <c r="D9326" i="8"/>
  <c r="E9326" i="8"/>
  <c r="I9326" i="8"/>
  <c r="D1756" i="8"/>
  <c r="E1756" i="8"/>
  <c r="I1756" i="8"/>
  <c r="D1757" i="8"/>
  <c r="E1757" i="8"/>
  <c r="I1757" i="8"/>
  <c r="D1758" i="8"/>
  <c r="E1758" i="8"/>
  <c r="I1758" i="8"/>
  <c r="D9327" i="8"/>
  <c r="E9327" i="8"/>
  <c r="I9327" i="8"/>
  <c r="D1759" i="8"/>
  <c r="E1759" i="8"/>
  <c r="I1759" i="8"/>
  <c r="D1760" i="8"/>
  <c r="E1760" i="8"/>
  <c r="I1760" i="8"/>
  <c r="D1763" i="8"/>
  <c r="E1763" i="8"/>
  <c r="I1763" i="8"/>
  <c r="D9328" i="8"/>
  <c r="E9328" i="8"/>
  <c r="I9328" i="8"/>
  <c r="D4266" i="8"/>
  <c r="E4266" i="8"/>
  <c r="I4266" i="8"/>
  <c r="D4268" i="8"/>
  <c r="E4268" i="8"/>
  <c r="I4268" i="8"/>
  <c r="D4269" i="8"/>
  <c r="E4269" i="8"/>
  <c r="I4269" i="8"/>
  <c r="D9329" i="8"/>
  <c r="E9329" i="8"/>
  <c r="I9329" i="8"/>
  <c r="D4271" i="8"/>
  <c r="E4271" i="8"/>
  <c r="I4271" i="8"/>
  <c r="D9330" i="8"/>
  <c r="E9330" i="8"/>
  <c r="I9330" i="8"/>
  <c r="D4273" i="8"/>
  <c r="E4273" i="8"/>
  <c r="I4273" i="8"/>
  <c r="D4274" i="8"/>
  <c r="E4274" i="8"/>
  <c r="I4274" i="8"/>
  <c r="D4275" i="8"/>
  <c r="E4275" i="8"/>
  <c r="I4275" i="8"/>
  <c r="D9331" i="8"/>
  <c r="E9331" i="8"/>
  <c r="I9331" i="8"/>
  <c r="D4277" i="8"/>
  <c r="E4277" i="8"/>
  <c r="I4277" i="8"/>
  <c r="D4278" i="8"/>
  <c r="E4278" i="8"/>
  <c r="I4278" i="8"/>
  <c r="D9332" i="8"/>
  <c r="E9332" i="8"/>
  <c r="I9332" i="8"/>
  <c r="D9333" i="8"/>
  <c r="E9333" i="8"/>
  <c r="I9333" i="8"/>
  <c r="D4281" i="8"/>
  <c r="E4281" i="8"/>
  <c r="I4281" i="8"/>
  <c r="D9334" i="8"/>
  <c r="E9334" i="8"/>
  <c r="I9334" i="8"/>
  <c r="D9335" i="8"/>
  <c r="E9335" i="8"/>
  <c r="I9335" i="8"/>
  <c r="D9336" i="8"/>
  <c r="E9336" i="8"/>
  <c r="I9336" i="8"/>
  <c r="D4285" i="8"/>
  <c r="E4285" i="8"/>
  <c r="I4285" i="8"/>
  <c r="D9337" i="8"/>
  <c r="E9337" i="8"/>
  <c r="I9337" i="8"/>
  <c r="D9338" i="8"/>
  <c r="E9338" i="8"/>
  <c r="I9338" i="8"/>
  <c r="D9339" i="8"/>
  <c r="E9339" i="8"/>
  <c r="I9339" i="8"/>
  <c r="D9350" i="8"/>
  <c r="E9350" i="8"/>
  <c r="I9350" i="8"/>
  <c r="D9340" i="8"/>
  <c r="E9340" i="8"/>
  <c r="I9340" i="8"/>
  <c r="D4292" i="8"/>
  <c r="E4292" i="8"/>
  <c r="I4292" i="8"/>
  <c r="D4293" i="8"/>
  <c r="E4293" i="8"/>
  <c r="I4293" i="8"/>
  <c r="D9341" i="8"/>
  <c r="E9341" i="8"/>
  <c r="I9341" i="8"/>
  <c r="D4295" i="8"/>
  <c r="E4295" i="8"/>
  <c r="I4295" i="8"/>
  <c r="D4296" i="8"/>
  <c r="E4296" i="8"/>
  <c r="I4296" i="8"/>
  <c r="D9342" i="8"/>
  <c r="E9342" i="8"/>
  <c r="I9342" i="8"/>
  <c r="D4298" i="8"/>
  <c r="E4298" i="8"/>
  <c r="I4298" i="8"/>
  <c r="D4299" i="8"/>
  <c r="E4299" i="8"/>
  <c r="I4299" i="8"/>
  <c r="D4300" i="8"/>
  <c r="E4300" i="8"/>
  <c r="I4300" i="8"/>
  <c r="D4301" i="8"/>
  <c r="E4301" i="8"/>
  <c r="I4301" i="8"/>
  <c r="D4302" i="8"/>
  <c r="E4302" i="8"/>
  <c r="I4302" i="8"/>
  <c r="D4303" i="8"/>
  <c r="E4303" i="8"/>
  <c r="I4303" i="8"/>
  <c r="D4304" i="8"/>
  <c r="E4304" i="8"/>
  <c r="I4304" i="8"/>
  <c r="D4305" i="8"/>
  <c r="E4305" i="8"/>
  <c r="I4305" i="8"/>
  <c r="D4306" i="8"/>
  <c r="E4306" i="8"/>
  <c r="I4306" i="8"/>
  <c r="D9351" i="8"/>
  <c r="E9351" i="8"/>
  <c r="I9351" i="8"/>
  <c r="D9343" i="8"/>
  <c r="E9343" i="8"/>
  <c r="I9343" i="8"/>
  <c r="D4309" i="8"/>
  <c r="E4309" i="8"/>
  <c r="I4309" i="8"/>
  <c r="D4310" i="8"/>
  <c r="E4310" i="8"/>
  <c r="I4310" i="8"/>
  <c r="D9352" i="8"/>
  <c r="E9352" i="8"/>
  <c r="I9352" i="8"/>
  <c r="D9353" i="8"/>
  <c r="E9353" i="8"/>
  <c r="I9353" i="8"/>
  <c r="D9354" i="8"/>
  <c r="E9354" i="8"/>
  <c r="I9354" i="8"/>
  <c r="D9344" i="8"/>
  <c r="E9344" i="8"/>
  <c r="I9344" i="8"/>
  <c r="D9345" i="8"/>
  <c r="E9345" i="8"/>
  <c r="I9345" i="8"/>
  <c r="D4316" i="8"/>
  <c r="E4316" i="8"/>
  <c r="I4316" i="8"/>
  <c r="D4317" i="8"/>
  <c r="E4317" i="8"/>
  <c r="I4317" i="8"/>
  <c r="D9346" i="8"/>
  <c r="E9346" i="8"/>
  <c r="I9346" i="8"/>
  <c r="D4319" i="8"/>
  <c r="E4319" i="8"/>
  <c r="I4319" i="8"/>
  <c r="D9347" i="8"/>
  <c r="E9347" i="8"/>
  <c r="I9347" i="8"/>
  <c r="D6575" i="8"/>
  <c r="E6575" i="8"/>
  <c r="I6575" i="8"/>
  <c r="D6576" i="8"/>
  <c r="E6576" i="8"/>
  <c r="I6576" i="8"/>
  <c r="D6588" i="8"/>
  <c r="E6588" i="8"/>
  <c r="I6588" i="8"/>
  <c r="D6589" i="8"/>
  <c r="E6589" i="8"/>
  <c r="I6589" i="8"/>
  <c r="D6689" i="8"/>
  <c r="E6689" i="8"/>
  <c r="I6689" i="8"/>
  <c r="D6734" i="8"/>
  <c r="E6734" i="8"/>
  <c r="I6734" i="8"/>
  <c r="D6753" i="8"/>
  <c r="E6753" i="8"/>
  <c r="I6753" i="8"/>
  <c r="D4059" i="8"/>
  <c r="E4059" i="8"/>
  <c r="I4059" i="8"/>
  <c r="D4060" i="8"/>
  <c r="E4060" i="8"/>
  <c r="I4060" i="8"/>
  <c r="D4061" i="8"/>
  <c r="E4061" i="8"/>
  <c r="I4061" i="8"/>
  <c r="D4372" i="8"/>
  <c r="E4372" i="8"/>
  <c r="I4372" i="8"/>
  <c r="D4373" i="8"/>
  <c r="E4373" i="8"/>
  <c r="I4373" i="8"/>
  <c r="D4374" i="8"/>
  <c r="E4374" i="8"/>
  <c r="I4374" i="8"/>
  <c r="D4375" i="8"/>
  <c r="E4375" i="8"/>
  <c r="I4375" i="8"/>
  <c r="D9521" i="8"/>
  <c r="E9521" i="8"/>
  <c r="I9521" i="8"/>
  <c r="D9522" i="8"/>
  <c r="E9522" i="8"/>
  <c r="I9522" i="8"/>
  <c r="D9523" i="8"/>
  <c r="E9523" i="8"/>
  <c r="I9523" i="8"/>
  <c r="D9537" i="8"/>
  <c r="E9537" i="8"/>
  <c r="I9537" i="8"/>
  <c r="D4377" i="8"/>
  <c r="E4377" i="8"/>
  <c r="I4377" i="8"/>
  <c r="D4378" i="8"/>
  <c r="E4378" i="8"/>
  <c r="I4378" i="8"/>
  <c r="D4379" i="8"/>
  <c r="E4379" i="8"/>
  <c r="I4379" i="8"/>
  <c r="D9524" i="8"/>
  <c r="E9524" i="8"/>
  <c r="I9524" i="8"/>
  <c r="D4380" i="8"/>
  <c r="E4380" i="8"/>
  <c r="I4380" i="8"/>
  <c r="D9538" i="8"/>
  <c r="E9538" i="8"/>
  <c r="I9538" i="8"/>
  <c r="D4382" i="8"/>
  <c r="E4382" i="8"/>
  <c r="I4382" i="8"/>
  <c r="D9539" i="8"/>
  <c r="E9539" i="8"/>
  <c r="I9539" i="8"/>
  <c r="D9525" i="8"/>
  <c r="E9525" i="8"/>
  <c r="I9525" i="8"/>
  <c r="D9526" i="8"/>
  <c r="E9526" i="8"/>
  <c r="I9526" i="8"/>
  <c r="D9527" i="8"/>
  <c r="E9527" i="8"/>
  <c r="I9527" i="8"/>
  <c r="D9528" i="8"/>
  <c r="E9528" i="8"/>
  <c r="I9528" i="8"/>
  <c r="D9551" i="8"/>
  <c r="E9551" i="8"/>
  <c r="I9551" i="8"/>
  <c r="D9529" i="8"/>
  <c r="E9529" i="8"/>
  <c r="I9529" i="8"/>
  <c r="D9552" i="8"/>
  <c r="E9552" i="8"/>
  <c r="I9552" i="8"/>
  <c r="D9553" i="8"/>
  <c r="E9553" i="8"/>
  <c r="I9553" i="8"/>
  <c r="D9530" i="8"/>
  <c r="E9530" i="8"/>
  <c r="I9530" i="8"/>
  <c r="D9554" i="8"/>
  <c r="E9554" i="8"/>
  <c r="I9554" i="8"/>
  <c r="D9532" i="8"/>
  <c r="E9532" i="8"/>
  <c r="I9532" i="8"/>
  <c r="D9533" i="8"/>
  <c r="E9533" i="8"/>
  <c r="I9533" i="8"/>
  <c r="D9534" i="8"/>
  <c r="E9534" i="8"/>
  <c r="I9534" i="8"/>
  <c r="D9535" i="8"/>
  <c r="E9535" i="8"/>
  <c r="I9535" i="8"/>
  <c r="D4092" i="8"/>
  <c r="E4092" i="8"/>
  <c r="I4092" i="8"/>
  <c r="D4093" i="8"/>
  <c r="E4093" i="8"/>
  <c r="I4093" i="8"/>
  <c r="D4384" i="8"/>
  <c r="E4384" i="8"/>
  <c r="I4384" i="8"/>
  <c r="D4385" i="8"/>
  <c r="E4385" i="8"/>
  <c r="I4385" i="8"/>
  <c r="D4386" i="8"/>
  <c r="E4386" i="8"/>
  <c r="I4386" i="8"/>
  <c r="D1521" i="8"/>
  <c r="E1521" i="8"/>
  <c r="I1521" i="8"/>
  <c r="D1522" i="8"/>
  <c r="E1522" i="8"/>
  <c r="I1522" i="8"/>
  <c r="D1523" i="8"/>
  <c r="E1523" i="8"/>
  <c r="I1523" i="8"/>
  <c r="D1524" i="8"/>
  <c r="E1524" i="8"/>
  <c r="I1524" i="8"/>
  <c r="D9540" i="8"/>
  <c r="E9540" i="8"/>
  <c r="I9540" i="8"/>
  <c r="D4389" i="8"/>
  <c r="E4389" i="8"/>
  <c r="I4389" i="8"/>
  <c r="D9541" i="8"/>
  <c r="E9541" i="8"/>
  <c r="I9541" i="8"/>
  <c r="D4391" i="8"/>
  <c r="E4391" i="8"/>
  <c r="I4391" i="8"/>
  <c r="D1472" i="8"/>
  <c r="E1472" i="8"/>
  <c r="I1472" i="8"/>
  <c r="D9542" i="8"/>
  <c r="E9542" i="8"/>
  <c r="I9542" i="8"/>
  <c r="D9536" i="8"/>
  <c r="E9536" i="8"/>
  <c r="I9536" i="8"/>
  <c r="D1466" i="8"/>
  <c r="E1466" i="8"/>
  <c r="I1466" i="8"/>
  <c r="D5206" i="8"/>
  <c r="E5206" i="8"/>
  <c r="I5206" i="8"/>
  <c r="D5560" i="8"/>
  <c r="E5560" i="8"/>
  <c r="I5560" i="8"/>
  <c r="D5561" i="8"/>
  <c r="E5561" i="8"/>
  <c r="I5561" i="8"/>
  <c r="D5392" i="8"/>
  <c r="E5392" i="8"/>
  <c r="I5392" i="8"/>
  <c r="D4113" i="8"/>
  <c r="E4113" i="8"/>
  <c r="I4113" i="8"/>
  <c r="D9543" i="8"/>
  <c r="E9543" i="8"/>
  <c r="I9543" i="8"/>
  <c r="D4407" i="8"/>
  <c r="E4407" i="8"/>
  <c r="I4407" i="8"/>
  <c r="D4408" i="8"/>
  <c r="E4408" i="8"/>
  <c r="I4408" i="8"/>
  <c r="D4421" i="8"/>
  <c r="E4421" i="8"/>
  <c r="I4421" i="8"/>
  <c r="D9544" i="8"/>
  <c r="E9544" i="8"/>
  <c r="I9544" i="8"/>
  <c r="D4430" i="8"/>
  <c r="E4430" i="8"/>
  <c r="I4430" i="8"/>
  <c r="D4431" i="8"/>
  <c r="E4431" i="8"/>
  <c r="I4431" i="8"/>
  <c r="D4432" i="8"/>
  <c r="E4432" i="8"/>
  <c r="I4432" i="8"/>
  <c r="D4433" i="8"/>
  <c r="E4433" i="8"/>
  <c r="I4433" i="8"/>
  <c r="D4434" i="8"/>
  <c r="E4434" i="8"/>
  <c r="I4434" i="8"/>
  <c r="D4435" i="8"/>
  <c r="E4435" i="8"/>
  <c r="I4435" i="8"/>
  <c r="D4439" i="8"/>
  <c r="E4439" i="8"/>
  <c r="I4439" i="8"/>
  <c r="D4440" i="8"/>
  <c r="E4440" i="8"/>
  <c r="I4440" i="8"/>
  <c r="D4441" i="8"/>
  <c r="E4441" i="8"/>
  <c r="I4441" i="8"/>
  <c r="D1490" i="8"/>
  <c r="E1490" i="8"/>
  <c r="I1490" i="8"/>
  <c r="D9555" i="8"/>
  <c r="E9555" i="8"/>
  <c r="I9555" i="8"/>
  <c r="D4443" i="8"/>
  <c r="E4443" i="8"/>
  <c r="I4443" i="8"/>
  <c r="D9545" i="8"/>
  <c r="E9545" i="8"/>
  <c r="I9545" i="8"/>
  <c r="D1509" i="8"/>
  <c r="E1509" i="8"/>
  <c r="I1509" i="8"/>
  <c r="D1510" i="8"/>
  <c r="E1510" i="8"/>
  <c r="I1510" i="8"/>
  <c r="D1512" i="8"/>
  <c r="E1512" i="8"/>
  <c r="I1512" i="8"/>
  <c r="D1513" i="8"/>
  <c r="E1513" i="8"/>
  <c r="I1513" i="8"/>
  <c r="D9546" i="8"/>
  <c r="E9546" i="8"/>
  <c r="I9546" i="8"/>
  <c r="D4447" i="8"/>
  <c r="E4447" i="8"/>
  <c r="I4447" i="8"/>
  <c r="D9547" i="8"/>
  <c r="E9547" i="8"/>
  <c r="I9547" i="8"/>
  <c r="D9548" i="8"/>
  <c r="E9548" i="8"/>
  <c r="I9548" i="8"/>
  <c r="D9549" i="8"/>
  <c r="E9549" i="8"/>
  <c r="I9549" i="8"/>
  <c r="D9550" i="8"/>
  <c r="E9550" i="8"/>
  <c r="I9550" i="8"/>
  <c r="D1351" i="8"/>
  <c r="E1351" i="8"/>
  <c r="I1351" i="8"/>
  <c r="D9556" i="8"/>
  <c r="E9556" i="8"/>
  <c r="I9556" i="8"/>
  <c r="D9640" i="8"/>
  <c r="E9640" i="8"/>
  <c r="I9640" i="8"/>
  <c r="D1415" i="8"/>
  <c r="E1415" i="8"/>
  <c r="I1415" i="8"/>
  <c r="D9641" i="8"/>
  <c r="E9641" i="8"/>
  <c r="I9641" i="8"/>
  <c r="D9642" i="8"/>
  <c r="E9642" i="8"/>
  <c r="I9642" i="8"/>
  <c r="D9643" i="8"/>
  <c r="E9643" i="8"/>
  <c r="I9643" i="8"/>
  <c r="D9644" i="8"/>
  <c r="E9644" i="8"/>
  <c r="I9644" i="8"/>
  <c r="D9645" i="8"/>
  <c r="E9645" i="8"/>
  <c r="I9645" i="8"/>
  <c r="D9639" i="8"/>
  <c r="E9639" i="8"/>
  <c r="I9639" i="8"/>
  <c r="D9646" i="8"/>
  <c r="E9646" i="8"/>
  <c r="I9646" i="8"/>
  <c r="D9647" i="8"/>
  <c r="E9647" i="8"/>
  <c r="I9647" i="8"/>
  <c r="D9648" i="8"/>
  <c r="E9648" i="8"/>
  <c r="I9648" i="8"/>
  <c r="D9649" i="8"/>
  <c r="E9649" i="8"/>
  <c r="I9649" i="8"/>
  <c r="D9650" i="8"/>
  <c r="E9650" i="8"/>
  <c r="I9650" i="8"/>
  <c r="D4489" i="8"/>
  <c r="E4489" i="8"/>
  <c r="I4489" i="8"/>
  <c r="D4158" i="8"/>
  <c r="E4158" i="8"/>
  <c r="I4158" i="8"/>
  <c r="D6768" i="8"/>
  <c r="E6768" i="8"/>
  <c r="I6768" i="8"/>
  <c r="D1343" i="8"/>
  <c r="E1343" i="8"/>
  <c r="I1343" i="8"/>
  <c r="D6774" i="8"/>
  <c r="E6774" i="8"/>
  <c r="I6774" i="8"/>
  <c r="D6775" i="8"/>
  <c r="E6775" i="8"/>
  <c r="I6775" i="8"/>
  <c r="D6776" i="8"/>
  <c r="E6776" i="8"/>
  <c r="I6776" i="8"/>
  <c r="D6777" i="8"/>
  <c r="E6777" i="8"/>
  <c r="I6777" i="8"/>
  <c r="D6778" i="8"/>
  <c r="E6778" i="8"/>
  <c r="I6778" i="8"/>
  <c r="D6779" i="8"/>
  <c r="E6779" i="8"/>
  <c r="I6779" i="8"/>
  <c r="D4167" i="8"/>
  <c r="E4167" i="8"/>
  <c r="I4167" i="8"/>
  <c r="D4168" i="8"/>
  <c r="E4168" i="8"/>
  <c r="I4168" i="8"/>
  <c r="D1347" i="8"/>
  <c r="E1347" i="8"/>
  <c r="I1347" i="8"/>
  <c r="D1348" i="8"/>
  <c r="E1348" i="8"/>
  <c r="I1348" i="8"/>
  <c r="D4172" i="8"/>
  <c r="E4172" i="8"/>
  <c r="I4172" i="8"/>
  <c r="D4173" i="8"/>
  <c r="E4173" i="8"/>
  <c r="I4173" i="8"/>
  <c r="D4174" i="8"/>
  <c r="E4174" i="8"/>
  <c r="I4174" i="8"/>
  <c r="D4493" i="8"/>
  <c r="E4493" i="8"/>
  <c r="I4493" i="8"/>
  <c r="D4494" i="8"/>
  <c r="E4494" i="8"/>
  <c r="I4494" i="8"/>
  <c r="D4495" i="8"/>
  <c r="E4495" i="8"/>
  <c r="I4495" i="8"/>
  <c r="D4496" i="8"/>
  <c r="E4496" i="8"/>
  <c r="I4496" i="8"/>
  <c r="D4497" i="8"/>
  <c r="E4497" i="8"/>
  <c r="I4497" i="8"/>
  <c r="D4180" i="8"/>
  <c r="E4180" i="8"/>
  <c r="I4180" i="8"/>
  <c r="D4181" i="8"/>
  <c r="E4181" i="8"/>
  <c r="I4181" i="8"/>
  <c r="D4182" i="8"/>
  <c r="E4182" i="8"/>
  <c r="I4182" i="8"/>
  <c r="D4183" i="8"/>
  <c r="E4183" i="8"/>
  <c r="I4183" i="8"/>
  <c r="D4184" i="8"/>
  <c r="E4184" i="8"/>
  <c r="I4184" i="8"/>
  <c r="D1349" i="8"/>
  <c r="E1349" i="8"/>
  <c r="I1349" i="8"/>
  <c r="D1350" i="8"/>
  <c r="E1350" i="8"/>
  <c r="I1350" i="8"/>
  <c r="D4187" i="8"/>
  <c r="E4187" i="8"/>
  <c r="I4187" i="8"/>
  <c r="D4188" i="8"/>
  <c r="E4188" i="8"/>
  <c r="I4188" i="8"/>
  <c r="D9671" i="8"/>
  <c r="E9671" i="8"/>
  <c r="I9671" i="8"/>
  <c r="D4554" i="8"/>
  <c r="E4554" i="8"/>
  <c r="I4554" i="8"/>
  <c r="D4556" i="8"/>
  <c r="E4556" i="8"/>
  <c r="I4556" i="8"/>
  <c r="D9652" i="8"/>
  <c r="E9652" i="8"/>
  <c r="I9652" i="8"/>
  <c r="D9653" i="8"/>
  <c r="E9653" i="8"/>
  <c r="I9653" i="8"/>
  <c r="D9654" i="8"/>
  <c r="E9654" i="8"/>
  <c r="I9654" i="8"/>
  <c r="D4557" i="8"/>
  <c r="E4557" i="8"/>
  <c r="I4557" i="8"/>
  <c r="D9672" i="8"/>
  <c r="E9672" i="8"/>
  <c r="I9672" i="8"/>
  <c r="D9673" i="8"/>
  <c r="E9673" i="8"/>
  <c r="I9673" i="8"/>
  <c r="D9674" i="8"/>
  <c r="E9674" i="8"/>
  <c r="I9674" i="8"/>
  <c r="D9675" i="8"/>
  <c r="E9675" i="8"/>
  <c r="I9675" i="8"/>
  <c r="D9676" i="8"/>
  <c r="E9676" i="8"/>
  <c r="I9676" i="8"/>
  <c r="D9677" i="8"/>
  <c r="E9677" i="8"/>
  <c r="I9677" i="8"/>
  <c r="D9687" i="8"/>
  <c r="E9687" i="8"/>
  <c r="I9687" i="8"/>
  <c r="D9688" i="8"/>
  <c r="E9688" i="8"/>
  <c r="I9688" i="8"/>
  <c r="D9689" i="8"/>
  <c r="E9689" i="8"/>
  <c r="I9689" i="8"/>
  <c r="D9690" i="8"/>
  <c r="E9690" i="8"/>
  <c r="I9690" i="8"/>
  <c r="D4568" i="8"/>
  <c r="E4568" i="8"/>
  <c r="I4568" i="8"/>
  <c r="D9691" i="8"/>
  <c r="E9691" i="8"/>
  <c r="I9691" i="8"/>
  <c r="D9678" i="8"/>
  <c r="E9678" i="8"/>
  <c r="I9678" i="8"/>
  <c r="D9679" i="8"/>
  <c r="E9679" i="8"/>
  <c r="I9679" i="8"/>
  <c r="D9692" i="8"/>
  <c r="E9692" i="8"/>
  <c r="I9692" i="8"/>
  <c r="D9655" i="8"/>
  <c r="E9655" i="8"/>
  <c r="I9655" i="8"/>
  <c r="D6781" i="8"/>
  <c r="E6781" i="8"/>
  <c r="I6781" i="8"/>
  <c r="D9680" i="8"/>
  <c r="E9680" i="8"/>
  <c r="I9680" i="8"/>
  <c r="D9705" i="8"/>
  <c r="E9705" i="8"/>
  <c r="I9705" i="8"/>
  <c r="D9706" i="8"/>
  <c r="E9706" i="8"/>
  <c r="I9706" i="8"/>
  <c r="D6784" i="8"/>
  <c r="E6784" i="8"/>
  <c r="I6784" i="8"/>
  <c r="D6785" i="8"/>
  <c r="E6785" i="8"/>
  <c r="I6785" i="8"/>
  <c r="D9681" i="8"/>
  <c r="E9681" i="8"/>
  <c r="I9681" i="8"/>
  <c r="D9682" i="8"/>
  <c r="E9682" i="8"/>
  <c r="I9682" i="8"/>
  <c r="D9656" i="8"/>
  <c r="E9656" i="8"/>
  <c r="I9656" i="8"/>
  <c r="D9657" i="8"/>
  <c r="E9657" i="8"/>
  <c r="I9657" i="8"/>
  <c r="D9658" i="8"/>
  <c r="E9658" i="8"/>
  <c r="I9658" i="8"/>
  <c r="D9659" i="8"/>
  <c r="E9659" i="8"/>
  <c r="I9659" i="8"/>
  <c r="D9660" i="8"/>
  <c r="E9660" i="8"/>
  <c r="I9660" i="8"/>
  <c r="D9661" i="8"/>
  <c r="E9661" i="8"/>
  <c r="I9661" i="8"/>
  <c r="D9662" i="8"/>
  <c r="E9662" i="8"/>
  <c r="I9662" i="8"/>
  <c r="D9663" i="8"/>
  <c r="E9663" i="8"/>
  <c r="I9663" i="8"/>
  <c r="D9664" i="8"/>
  <c r="E9664" i="8"/>
  <c r="I9664" i="8"/>
  <c r="D9665" i="8"/>
  <c r="E9665" i="8"/>
  <c r="I9665" i="8"/>
  <c r="D9666" i="8"/>
  <c r="E9666" i="8"/>
  <c r="I9666" i="8"/>
  <c r="D9667" i="8"/>
  <c r="E9667" i="8"/>
  <c r="I9667" i="8"/>
  <c r="D6786" i="8"/>
  <c r="E6786" i="8"/>
  <c r="I6786" i="8"/>
  <c r="D6791" i="8"/>
  <c r="E6791" i="8"/>
  <c r="I6791" i="8"/>
  <c r="D9668" i="8"/>
  <c r="E9668" i="8"/>
  <c r="I9668" i="8"/>
  <c r="D9669" i="8"/>
  <c r="E9669" i="8"/>
  <c r="I9669" i="8"/>
  <c r="D6792" i="8"/>
  <c r="E6792" i="8"/>
  <c r="I6792" i="8"/>
  <c r="D6836" i="8"/>
  <c r="E6836" i="8"/>
  <c r="I6836" i="8"/>
  <c r="D6838" i="8"/>
  <c r="E6838" i="8"/>
  <c r="I6838" i="8"/>
  <c r="D6842" i="8"/>
  <c r="E6842" i="8"/>
  <c r="I6842" i="8"/>
  <c r="D6855" i="8"/>
  <c r="E6855" i="8"/>
  <c r="I6855" i="8"/>
  <c r="D6862" i="8"/>
  <c r="E6862" i="8"/>
  <c r="I6862" i="8"/>
  <c r="D9712" i="8"/>
  <c r="E9712" i="8"/>
  <c r="I9712" i="8"/>
  <c r="D4243" i="8"/>
  <c r="E4243" i="8"/>
  <c r="I4243" i="8"/>
  <c r="D4576" i="8"/>
  <c r="E4576" i="8"/>
  <c r="I4576" i="8"/>
  <c r="D4577" i="8"/>
  <c r="E4577" i="8"/>
  <c r="I4577" i="8"/>
  <c r="D4578" i="8"/>
  <c r="E4578" i="8"/>
  <c r="I4578" i="8"/>
  <c r="D4579" i="8"/>
  <c r="E4579" i="8"/>
  <c r="I4579" i="8"/>
  <c r="D9683" i="8"/>
  <c r="E9683" i="8"/>
  <c r="I9683" i="8"/>
  <c r="D9684" i="8"/>
  <c r="E9684" i="8"/>
  <c r="I9684" i="8"/>
  <c r="D4583" i="8"/>
  <c r="E4583" i="8"/>
  <c r="I4583" i="8"/>
  <c r="D9670" i="8"/>
  <c r="E9670" i="8"/>
  <c r="I9670" i="8"/>
  <c r="D4585" i="8"/>
  <c r="E4585" i="8"/>
  <c r="I4585" i="8"/>
  <c r="D4586" i="8"/>
  <c r="E4586" i="8"/>
  <c r="I4586" i="8"/>
  <c r="D4587" i="8"/>
  <c r="E4587" i="8"/>
  <c r="I4587" i="8"/>
  <c r="D4588" i="8"/>
  <c r="E4588" i="8"/>
  <c r="I4588" i="8"/>
  <c r="D4589" i="8"/>
  <c r="E4589" i="8"/>
  <c r="I4589" i="8"/>
  <c r="D4590" i="8"/>
  <c r="E4590" i="8"/>
  <c r="I4590" i="8"/>
  <c r="D4591" i="8"/>
  <c r="E4591" i="8"/>
  <c r="I4591" i="8"/>
  <c r="D4592" i="8"/>
  <c r="E4592" i="8"/>
  <c r="I4592" i="8"/>
  <c r="D4601" i="8"/>
  <c r="E4601" i="8"/>
  <c r="I4601" i="8"/>
  <c r="D4604" i="8"/>
  <c r="E4604" i="8"/>
  <c r="I4604" i="8"/>
  <c r="D4610" i="8"/>
  <c r="E4610" i="8"/>
  <c r="I4610" i="8"/>
  <c r="D4611" i="8"/>
  <c r="E4611" i="8"/>
  <c r="I4611" i="8"/>
  <c r="D4612" i="8"/>
  <c r="E4612" i="8"/>
  <c r="I4612" i="8"/>
  <c r="D4613" i="8"/>
  <c r="E4613" i="8"/>
  <c r="I4613" i="8"/>
  <c r="D9685" i="8"/>
  <c r="E9685" i="8"/>
  <c r="I9685" i="8"/>
  <c r="D9686" i="8"/>
  <c r="E9686" i="8"/>
  <c r="I9686" i="8"/>
  <c r="D4267" i="8"/>
  <c r="E4267" i="8"/>
  <c r="I4267" i="8"/>
  <c r="D9808" i="8"/>
  <c r="E9808" i="8"/>
  <c r="I9808" i="8"/>
  <c r="D4634" i="8"/>
  <c r="E4634" i="8"/>
  <c r="I4634" i="8"/>
  <c r="D4635" i="8"/>
  <c r="E4635" i="8"/>
  <c r="I4635" i="8"/>
  <c r="D4636" i="8"/>
  <c r="E4636" i="8"/>
  <c r="I4636" i="8"/>
  <c r="D1262" i="8"/>
  <c r="E1262" i="8"/>
  <c r="I1262" i="8"/>
  <c r="D9809" i="8"/>
  <c r="E9809" i="8"/>
  <c r="I9809" i="8"/>
  <c r="D4638" i="8"/>
  <c r="E4638" i="8"/>
  <c r="I4638" i="8"/>
  <c r="D9829" i="8"/>
  <c r="E9829" i="8"/>
  <c r="I9829" i="8"/>
  <c r="D4640" i="8"/>
  <c r="E4640" i="8"/>
  <c r="I4640" i="8"/>
  <c r="D1272" i="8"/>
  <c r="E1272" i="8"/>
  <c r="I1272" i="8"/>
  <c r="D4641" i="8"/>
  <c r="E4641" i="8"/>
  <c r="I4641" i="8"/>
  <c r="D1273" i="8"/>
  <c r="E1273" i="8"/>
  <c r="I1273" i="8"/>
  <c r="D1274" i="8"/>
  <c r="E1274" i="8"/>
  <c r="I1274" i="8"/>
  <c r="D9810" i="8"/>
  <c r="E9810" i="8"/>
  <c r="I9810" i="8"/>
  <c r="D4644" i="8"/>
  <c r="E4644" i="8"/>
  <c r="I4644" i="8"/>
  <c r="D9811" i="8"/>
  <c r="E9811" i="8"/>
  <c r="I9811" i="8"/>
  <c r="D4646" i="8"/>
  <c r="E4646" i="8"/>
  <c r="I4646" i="8"/>
  <c r="D9812" i="8"/>
  <c r="E9812" i="8"/>
  <c r="I9812" i="8"/>
  <c r="D9813" i="8"/>
  <c r="E9813" i="8"/>
  <c r="I9813" i="8"/>
  <c r="D9814" i="8"/>
  <c r="E9814" i="8"/>
  <c r="I9814" i="8"/>
  <c r="D9815" i="8"/>
  <c r="E9815" i="8"/>
  <c r="I9815" i="8"/>
  <c r="D1243" i="8"/>
  <c r="E1243" i="8"/>
  <c r="I1243" i="8"/>
  <c r="D9816" i="8"/>
  <c r="E9816" i="8"/>
  <c r="I9816" i="8"/>
  <c r="D4652" i="8"/>
  <c r="E4652" i="8"/>
  <c r="I4652" i="8"/>
  <c r="D4653" i="8"/>
  <c r="E4653" i="8"/>
  <c r="I4653" i="8"/>
  <c r="D4654" i="8"/>
  <c r="E4654" i="8"/>
  <c r="I4654" i="8"/>
  <c r="D4655" i="8"/>
  <c r="E4655" i="8"/>
  <c r="I4655" i="8"/>
  <c r="D4656" i="8"/>
  <c r="E4656" i="8"/>
  <c r="I4656" i="8"/>
  <c r="D9817" i="8"/>
  <c r="E9817" i="8"/>
  <c r="I9817" i="8"/>
  <c r="D9818" i="8"/>
  <c r="E9818" i="8"/>
  <c r="I9818" i="8"/>
  <c r="D9819" i="8"/>
  <c r="E9819" i="8"/>
  <c r="I9819" i="8"/>
  <c r="D9820" i="8"/>
  <c r="E9820" i="8"/>
  <c r="I9820" i="8"/>
  <c r="D9821" i="8"/>
  <c r="E9821" i="8"/>
  <c r="I9821" i="8"/>
  <c r="D9822" i="8"/>
  <c r="E9822" i="8"/>
  <c r="I9822" i="8"/>
  <c r="D4663" i="8"/>
  <c r="E4663" i="8"/>
  <c r="I4663" i="8"/>
  <c r="D4664" i="8"/>
  <c r="E4664" i="8"/>
  <c r="I4664" i="8"/>
  <c r="D4665" i="8"/>
  <c r="E4665" i="8"/>
  <c r="I4665" i="8"/>
  <c r="D4666" i="8"/>
  <c r="E4666" i="8"/>
  <c r="I4666" i="8"/>
  <c r="D9823" i="8"/>
  <c r="E9823" i="8"/>
  <c r="I9823" i="8"/>
  <c r="D9824" i="8"/>
  <c r="E9824" i="8"/>
  <c r="I9824" i="8"/>
  <c r="D9825" i="8"/>
  <c r="E9825" i="8"/>
  <c r="I9825" i="8"/>
  <c r="D4670" i="8"/>
  <c r="E4670" i="8"/>
  <c r="I4670" i="8"/>
  <c r="D9830" i="8"/>
  <c r="E9830" i="8"/>
  <c r="I9830" i="8"/>
  <c r="D4672" i="8"/>
  <c r="E4672" i="8"/>
  <c r="I4672" i="8"/>
  <c r="D9826" i="8"/>
  <c r="E9826" i="8"/>
  <c r="I9826" i="8"/>
  <c r="D1286" i="8"/>
  <c r="E1286" i="8"/>
  <c r="I1286" i="8"/>
  <c r="D9827" i="8"/>
  <c r="E9827" i="8"/>
  <c r="I9827" i="8"/>
  <c r="D9828" i="8"/>
  <c r="E9828" i="8"/>
  <c r="I9828" i="8"/>
  <c r="D9915" i="8"/>
  <c r="E9915" i="8"/>
  <c r="I9915" i="8"/>
  <c r="D9916" i="8"/>
  <c r="E9916" i="8"/>
  <c r="I9916" i="8"/>
  <c r="D9917" i="8"/>
  <c r="E9917" i="8"/>
  <c r="I9917" i="8"/>
  <c r="D4346" i="8"/>
  <c r="E4346" i="8"/>
  <c r="I4346" i="8"/>
  <c r="D9918" i="8"/>
  <c r="E9918" i="8"/>
  <c r="I9918" i="8"/>
  <c r="D9919" i="8"/>
  <c r="E9919" i="8"/>
  <c r="I9919" i="8"/>
  <c r="D9920" i="8"/>
  <c r="E9920" i="8"/>
  <c r="I9920" i="8"/>
  <c r="D9921" i="8"/>
  <c r="E9921" i="8"/>
  <c r="I9921" i="8"/>
  <c r="D9924" i="8"/>
  <c r="E9924" i="8"/>
  <c r="I9924" i="8"/>
  <c r="D9964" i="8"/>
  <c r="E9964" i="8"/>
  <c r="I9964" i="8"/>
  <c r="D9965" i="8"/>
  <c r="E9965" i="8"/>
  <c r="I9965" i="8"/>
  <c r="D4367" i="8"/>
  <c r="E4367" i="8"/>
  <c r="I4367" i="8"/>
  <c r="D1297" i="8"/>
  <c r="E1297" i="8"/>
  <c r="I1297" i="8"/>
  <c r="D9925" i="8"/>
  <c r="E9925" i="8"/>
  <c r="I9925" i="8"/>
  <c r="D1299" i="8"/>
  <c r="E1299" i="8"/>
  <c r="I1299" i="8"/>
  <c r="D9926" i="8"/>
  <c r="E9926" i="8"/>
  <c r="I9926" i="8"/>
  <c r="D1302" i="8"/>
  <c r="E1302" i="8"/>
  <c r="I1302" i="8"/>
  <c r="D1304" i="8"/>
  <c r="E1304" i="8"/>
  <c r="I1304" i="8"/>
  <c r="D1305" i="8"/>
  <c r="E1305" i="8"/>
  <c r="I1305" i="8"/>
  <c r="D9927" i="8"/>
  <c r="E9927" i="8"/>
  <c r="I9927" i="8"/>
  <c r="D4687" i="8"/>
  <c r="E4687" i="8"/>
  <c r="I4687" i="8"/>
  <c r="D4688" i="8"/>
  <c r="E4688" i="8"/>
  <c r="I4688" i="8"/>
  <c r="D4689" i="8"/>
  <c r="E4689" i="8"/>
  <c r="I4689" i="8"/>
  <c r="D4690" i="8"/>
  <c r="E4690" i="8"/>
  <c r="I4690" i="8"/>
  <c r="D9928" i="8"/>
  <c r="E9928" i="8"/>
  <c r="I9928" i="8"/>
  <c r="D9929" i="8"/>
  <c r="E9929" i="8"/>
  <c r="I9929" i="8"/>
  <c r="D9930" i="8"/>
  <c r="E9930" i="8"/>
  <c r="I9930" i="8"/>
  <c r="D9931" i="8"/>
  <c r="E9931" i="8"/>
  <c r="I9931" i="8"/>
  <c r="D9932" i="8"/>
  <c r="E9932" i="8"/>
  <c r="I9932" i="8"/>
  <c r="D9933" i="8"/>
  <c r="E9933" i="8"/>
  <c r="I9933" i="8"/>
  <c r="D9934" i="8"/>
  <c r="E9934" i="8"/>
  <c r="I9934" i="8"/>
  <c r="D9935" i="8"/>
  <c r="E9935" i="8"/>
  <c r="I9935" i="8"/>
  <c r="D9936" i="8"/>
  <c r="E9936" i="8"/>
  <c r="I9936" i="8"/>
  <c r="D9937" i="8"/>
  <c r="E9937" i="8"/>
  <c r="I9937" i="8"/>
  <c r="D9938" i="8"/>
  <c r="E9938" i="8"/>
  <c r="I9938" i="8"/>
  <c r="D9939" i="8"/>
  <c r="E9939" i="8"/>
  <c r="I9939" i="8"/>
  <c r="D9940" i="8"/>
  <c r="E9940" i="8"/>
  <c r="I9940" i="8"/>
  <c r="D9941" i="8"/>
  <c r="E9941" i="8"/>
  <c r="I9941" i="8"/>
  <c r="D9942" i="8"/>
  <c r="E9942" i="8"/>
  <c r="I9942" i="8"/>
  <c r="D9943" i="8"/>
  <c r="E9943" i="8"/>
  <c r="I9943" i="8"/>
  <c r="D9944" i="8"/>
  <c r="E9944" i="8"/>
  <c r="I9944" i="8"/>
  <c r="D9945" i="8"/>
  <c r="E9945" i="8"/>
  <c r="I9945" i="8"/>
  <c r="D9946" i="8"/>
  <c r="E9946" i="8"/>
  <c r="I9946" i="8"/>
  <c r="D9947" i="8"/>
  <c r="E9947" i="8"/>
  <c r="I9947" i="8"/>
  <c r="D4717" i="8"/>
  <c r="E4717" i="8"/>
  <c r="I4717" i="8"/>
  <c r="D4718" i="8"/>
  <c r="E4718" i="8"/>
  <c r="I4718" i="8"/>
  <c r="D9968" i="8"/>
  <c r="E9968" i="8"/>
  <c r="I9968" i="8"/>
  <c r="D9969" i="8"/>
  <c r="E9969" i="8"/>
  <c r="I9969" i="8"/>
  <c r="D9948" i="8"/>
  <c r="E9948" i="8"/>
  <c r="I9948" i="8"/>
  <c r="D9949" i="8"/>
  <c r="E9949" i="8"/>
  <c r="I9949" i="8"/>
  <c r="D9950" i="8"/>
  <c r="E9950" i="8"/>
  <c r="I9950" i="8"/>
  <c r="D5666" i="8"/>
  <c r="E5666" i="8"/>
  <c r="I5666" i="8"/>
  <c r="D9957" i="8"/>
  <c r="E9957" i="8"/>
  <c r="I9957" i="8"/>
  <c r="D9958" i="8"/>
  <c r="E9958" i="8"/>
  <c r="I9958" i="8"/>
  <c r="D1151" i="8"/>
  <c r="E1151" i="8"/>
  <c r="I1151" i="8"/>
  <c r="D9959" i="8"/>
  <c r="E9959" i="8"/>
  <c r="I9959" i="8"/>
  <c r="D5562" i="8"/>
  <c r="E5562" i="8"/>
  <c r="I5562" i="8"/>
  <c r="D9952" i="8"/>
  <c r="E9952" i="8"/>
  <c r="I9952" i="8"/>
  <c r="D4737" i="8"/>
  <c r="E4737" i="8"/>
  <c r="I4737" i="8"/>
  <c r="D4739" i="8"/>
  <c r="E4739" i="8"/>
  <c r="I4739" i="8"/>
  <c r="D9953" i="8"/>
  <c r="E9953" i="8"/>
  <c r="I9953" i="8"/>
  <c r="D4741" i="8"/>
  <c r="E4741" i="8"/>
  <c r="I4741" i="8"/>
  <c r="D9954" i="8"/>
  <c r="E9954" i="8"/>
  <c r="I9954" i="8"/>
  <c r="D9955" i="8"/>
  <c r="E9955" i="8"/>
  <c r="I9955" i="8"/>
  <c r="D9956" i="8"/>
  <c r="E9956" i="8"/>
  <c r="I9956" i="8"/>
  <c r="D5308" i="8"/>
  <c r="E5308" i="8"/>
  <c r="I5308" i="8"/>
  <c r="D5362" i="8"/>
  <c r="E5362" i="8"/>
  <c r="I5362" i="8"/>
  <c r="D5540" i="8"/>
  <c r="E5540" i="8"/>
  <c r="I5540" i="8"/>
  <c r="D7361" i="8"/>
  <c r="E7361" i="8"/>
  <c r="I7361" i="8"/>
  <c r="D7456" i="8"/>
  <c r="E7456" i="8"/>
  <c r="I7456" i="8"/>
  <c r="D9982" i="8"/>
  <c r="E9982" i="8"/>
  <c r="I9982" i="8"/>
  <c r="D1152" i="8"/>
  <c r="I1152" i="8"/>
  <c r="D9983" i="8"/>
  <c r="E9983" i="8"/>
  <c r="I9983" i="8"/>
  <c r="D9984" i="8"/>
  <c r="E9984" i="8"/>
  <c r="I9984" i="8"/>
  <c r="D9985" i="8"/>
  <c r="E9985" i="8"/>
  <c r="I9985" i="8"/>
  <c r="D1171" i="8"/>
  <c r="E1171" i="8"/>
  <c r="I1171" i="8"/>
  <c r="D4756" i="8"/>
  <c r="E4756" i="8"/>
  <c r="I4756" i="8"/>
  <c r="D4757" i="8"/>
  <c r="E4757" i="8"/>
  <c r="I4757" i="8"/>
  <c r="D4395" i="8"/>
  <c r="E4395" i="8"/>
  <c r="I4395" i="8"/>
  <c r="D10067" i="8"/>
  <c r="E10067" i="8"/>
  <c r="I10067" i="8"/>
  <c r="D10068" i="8"/>
  <c r="E10068" i="8"/>
  <c r="I10068" i="8"/>
  <c r="D10095" i="8"/>
  <c r="E10095" i="8"/>
  <c r="I10095" i="8"/>
  <c r="D4759" i="8"/>
  <c r="E4759" i="8"/>
  <c r="I4759" i="8"/>
  <c r="D4760" i="8"/>
  <c r="E4760" i="8"/>
  <c r="I4760" i="8"/>
  <c r="D4762" i="8"/>
  <c r="E4762" i="8"/>
  <c r="I4762" i="8"/>
  <c r="D10069" i="8"/>
  <c r="E10069" i="8"/>
  <c r="I10069" i="8"/>
  <c r="D6877" i="8"/>
  <c r="E6877" i="8"/>
  <c r="I6877" i="8"/>
  <c r="D6882" i="8"/>
  <c r="E6882" i="8"/>
  <c r="I6882" i="8"/>
  <c r="D10111" i="8"/>
  <c r="E10111" i="8"/>
  <c r="I10111" i="8"/>
  <c r="D6895" i="8"/>
  <c r="E6895" i="8"/>
  <c r="I6895" i="8"/>
  <c r="D10096" i="8"/>
  <c r="E10096" i="8"/>
  <c r="I10096" i="8"/>
  <c r="D10097" i="8"/>
  <c r="E10097" i="8"/>
  <c r="I10097" i="8"/>
  <c r="D10070" i="8"/>
  <c r="E10070" i="8"/>
  <c r="I10070" i="8"/>
  <c r="D10071" i="8"/>
  <c r="E10071" i="8"/>
  <c r="I10071" i="8"/>
  <c r="D10072" i="8"/>
  <c r="E10072" i="8"/>
  <c r="I10072" i="8"/>
  <c r="D10073" i="8"/>
  <c r="E10073" i="8"/>
  <c r="I10073" i="8"/>
  <c r="D10091" i="8"/>
  <c r="E10091" i="8"/>
  <c r="I10091" i="8"/>
  <c r="D10074" i="8"/>
  <c r="E10074" i="8"/>
  <c r="I10074" i="8"/>
  <c r="D10092" i="8"/>
  <c r="E10092" i="8"/>
  <c r="I10092" i="8"/>
  <c r="D10093" i="8"/>
  <c r="E10093" i="8"/>
  <c r="I10093" i="8"/>
  <c r="D10075" i="8"/>
  <c r="E10075" i="8"/>
  <c r="I10075" i="8"/>
  <c r="D10094" i="8"/>
  <c r="E10094" i="8"/>
  <c r="I10094" i="8"/>
  <c r="D10076" i="8"/>
  <c r="E10076" i="8"/>
  <c r="I10076" i="8"/>
  <c r="D10077" i="8"/>
  <c r="E10077" i="8"/>
  <c r="I10077" i="8"/>
  <c r="D1156" i="8"/>
  <c r="E1156" i="8"/>
  <c r="I1156" i="8"/>
  <c r="D1157" i="8"/>
  <c r="E1157" i="8"/>
  <c r="I1157" i="8"/>
  <c r="D6897" i="8"/>
  <c r="E6897" i="8"/>
  <c r="I6897" i="8"/>
  <c r="D6899" i="8"/>
  <c r="E6899" i="8"/>
  <c r="I6899" i="8"/>
  <c r="D10078" i="8"/>
  <c r="E10078" i="8"/>
  <c r="I10078" i="8"/>
  <c r="D10079" i="8"/>
  <c r="E10079" i="8"/>
  <c r="I10079" i="8"/>
  <c r="D6900" i="8"/>
  <c r="E6900" i="8"/>
  <c r="I6900" i="8"/>
  <c r="D6908" i="8"/>
  <c r="E6908" i="8"/>
  <c r="I6908" i="8"/>
  <c r="D6970" i="8"/>
  <c r="E6970" i="8"/>
  <c r="I6970" i="8"/>
  <c r="D908" i="8"/>
  <c r="E908" i="8"/>
  <c r="I908" i="8"/>
  <c r="D909" i="8"/>
  <c r="E909" i="8"/>
  <c r="I909" i="8"/>
  <c r="D910" i="8"/>
  <c r="E910" i="8"/>
  <c r="I910" i="8"/>
  <c r="D912" i="8"/>
  <c r="E912" i="8"/>
  <c r="I912" i="8"/>
  <c r="D913" i="8"/>
  <c r="E913" i="8"/>
  <c r="I913" i="8"/>
  <c r="D916" i="8"/>
  <c r="E916" i="8"/>
  <c r="I916" i="8"/>
  <c r="D6972" i="8"/>
  <c r="E6972" i="8"/>
  <c r="I6972" i="8"/>
  <c r="D6974" i="8"/>
  <c r="E6974" i="8"/>
  <c r="I6974" i="8"/>
  <c r="D10124" i="8"/>
  <c r="E10124" i="8"/>
  <c r="I10124" i="8"/>
  <c r="D4779" i="8"/>
  <c r="E4779" i="8"/>
  <c r="I4779" i="8"/>
  <c r="D4780" i="8"/>
  <c r="E4780" i="8"/>
  <c r="I4780" i="8"/>
  <c r="D4784" i="8"/>
  <c r="E4784" i="8"/>
  <c r="I4784" i="8"/>
  <c r="D4790" i="8"/>
  <c r="E4790" i="8"/>
  <c r="I4790" i="8"/>
  <c r="D1013" i="8"/>
  <c r="E1013" i="8"/>
  <c r="I1013" i="8"/>
  <c r="D10090" i="8"/>
  <c r="E10090" i="8"/>
  <c r="I10090" i="8"/>
  <c r="D10082" i="8"/>
  <c r="E10082" i="8"/>
  <c r="I10082" i="8"/>
  <c r="D1014" i="8"/>
  <c r="E1014" i="8"/>
  <c r="I1014" i="8"/>
  <c r="D1015" i="8"/>
  <c r="E1015" i="8"/>
  <c r="I1015" i="8"/>
  <c r="D10098" i="8"/>
  <c r="E10098" i="8"/>
  <c r="I10098" i="8"/>
  <c r="D1016" i="8"/>
  <c r="E1016" i="8"/>
  <c r="I1016" i="8"/>
  <c r="D1017" i="8"/>
  <c r="E1017" i="8"/>
  <c r="I1017" i="8"/>
  <c r="D1018" i="8"/>
  <c r="E1018" i="8"/>
  <c r="I1018" i="8"/>
  <c r="D1019" i="8"/>
  <c r="E1019" i="8"/>
  <c r="I1019" i="8"/>
  <c r="D10081" i="8"/>
  <c r="E10081" i="8"/>
  <c r="I10081" i="8"/>
  <c r="D4454" i="8"/>
  <c r="E4454" i="8"/>
  <c r="I4454" i="8"/>
  <c r="D10099" i="8"/>
  <c r="E10099" i="8"/>
  <c r="I10099" i="8"/>
  <c r="D4794" i="8"/>
  <c r="E4794" i="8"/>
  <c r="I4794" i="8"/>
  <c r="D4795" i="8"/>
  <c r="E4795" i="8"/>
  <c r="I4795" i="8"/>
  <c r="D4796" i="8"/>
  <c r="E4796" i="8"/>
  <c r="I4796" i="8"/>
  <c r="D4797" i="8"/>
  <c r="E4797" i="8"/>
  <c r="I4797" i="8"/>
  <c r="D4798" i="8"/>
  <c r="E4798" i="8"/>
  <c r="I4798" i="8"/>
  <c r="D4799" i="8"/>
  <c r="E4799" i="8"/>
  <c r="I4799" i="8"/>
  <c r="D1020" i="8"/>
  <c r="E1020" i="8"/>
  <c r="I1020" i="8"/>
  <c r="D4800" i="8"/>
  <c r="E4800" i="8"/>
  <c r="I4800" i="8"/>
  <c r="D1022" i="8"/>
  <c r="E1022" i="8"/>
  <c r="I1022" i="8"/>
  <c r="D4465" i="8"/>
  <c r="E4465" i="8"/>
  <c r="I4465" i="8"/>
  <c r="D4466" i="8"/>
  <c r="E4466" i="8"/>
  <c r="I4466" i="8"/>
  <c r="D4801" i="8"/>
  <c r="E4801" i="8"/>
  <c r="I4801" i="8"/>
  <c r="D10083" i="8"/>
  <c r="E10083" i="8"/>
  <c r="I10083" i="8"/>
  <c r="D10088" i="8"/>
  <c r="E10088" i="8"/>
  <c r="I10088" i="8"/>
  <c r="D1023" i="8"/>
  <c r="E1023" i="8"/>
  <c r="I1023" i="8"/>
  <c r="D10089" i="8"/>
  <c r="E10089" i="8"/>
  <c r="I10089" i="8"/>
  <c r="D4472" i="8"/>
  <c r="E4472" i="8"/>
  <c r="I4472" i="8"/>
  <c r="D10134" i="8"/>
  <c r="E10134" i="8"/>
  <c r="I10134" i="8"/>
  <c r="D10135" i="8"/>
  <c r="E10135" i="8"/>
  <c r="I10135" i="8"/>
  <c r="D10136" i="8"/>
  <c r="E10136" i="8"/>
  <c r="I10136" i="8"/>
  <c r="D4476" i="8"/>
  <c r="E4476" i="8"/>
  <c r="I4476" i="8"/>
  <c r="D1024" i="8"/>
  <c r="E1024" i="8"/>
  <c r="I1024" i="8"/>
  <c r="D1025" i="8"/>
  <c r="E1025" i="8"/>
  <c r="I1025" i="8"/>
  <c r="D1026" i="8"/>
  <c r="E1026" i="8"/>
  <c r="I1026" i="8"/>
  <c r="D1027" i="8"/>
  <c r="E1027" i="8"/>
  <c r="I1027" i="8"/>
  <c r="D1028" i="8"/>
  <c r="E1028" i="8"/>
  <c r="I1028" i="8"/>
  <c r="D1029" i="8"/>
  <c r="E1029" i="8"/>
  <c r="I1029" i="8"/>
  <c r="D1030" i="8"/>
  <c r="E1030" i="8"/>
  <c r="I1030" i="8"/>
  <c r="D1097" i="8"/>
  <c r="E1097" i="8"/>
  <c r="I1097" i="8"/>
  <c r="D1138" i="8"/>
  <c r="E1138" i="8"/>
  <c r="I1138" i="8"/>
  <c r="D1144" i="8"/>
  <c r="E1144" i="8"/>
  <c r="I1144" i="8"/>
  <c r="D1145" i="8"/>
  <c r="E1145" i="8"/>
  <c r="I1145" i="8"/>
  <c r="D1146" i="8"/>
  <c r="E1146" i="8"/>
  <c r="I1146" i="8"/>
  <c r="D1147" i="8"/>
  <c r="E1147" i="8"/>
  <c r="I1147" i="8"/>
  <c r="D4490" i="8"/>
  <c r="E4490" i="8"/>
  <c r="I4490" i="8"/>
  <c r="D10137" i="8"/>
  <c r="E10137" i="8"/>
  <c r="I10137" i="8"/>
  <c r="D6983" i="8"/>
  <c r="E6983" i="8"/>
  <c r="I6983" i="8"/>
  <c r="D821" i="8"/>
  <c r="E821" i="8"/>
  <c r="I821" i="8"/>
  <c r="D825" i="8"/>
  <c r="E825" i="8"/>
  <c r="I825" i="8"/>
  <c r="D826" i="8"/>
  <c r="E826" i="8"/>
  <c r="I826" i="8"/>
  <c r="D827" i="8"/>
  <c r="E827" i="8"/>
  <c r="I827" i="8"/>
  <c r="D828" i="8"/>
  <c r="E828" i="8"/>
  <c r="I828" i="8"/>
  <c r="D6984" i="8"/>
  <c r="E6984" i="8"/>
  <c r="I6984" i="8"/>
  <c r="D6985" i="8"/>
  <c r="E6985" i="8"/>
  <c r="I6985" i="8"/>
  <c r="D6991" i="8"/>
  <c r="E6991" i="8"/>
  <c r="I6991" i="8"/>
  <c r="D10138" i="8"/>
  <c r="E10138" i="8"/>
  <c r="I10138" i="8"/>
  <c r="D10139" i="8"/>
  <c r="E10139" i="8"/>
  <c r="I10139" i="8"/>
  <c r="D786" i="8"/>
  <c r="E786" i="8"/>
  <c r="I786" i="8"/>
  <c r="D787" i="8"/>
  <c r="E787" i="8"/>
  <c r="I787" i="8"/>
  <c r="D10140" i="8"/>
  <c r="E10140" i="8"/>
  <c r="I10140" i="8"/>
  <c r="D10141" i="8"/>
  <c r="E10141" i="8"/>
  <c r="I10141" i="8"/>
  <c r="D4506" i="8"/>
  <c r="E4506" i="8"/>
  <c r="I4506" i="8"/>
  <c r="D10142" i="8"/>
  <c r="E10142" i="8"/>
  <c r="I10142" i="8"/>
  <c r="D10149" i="8"/>
  <c r="E10149" i="8"/>
  <c r="I10149" i="8"/>
  <c r="D10150" i="8"/>
  <c r="E10150" i="8"/>
  <c r="I10150" i="8"/>
  <c r="D10143" i="8"/>
  <c r="E10143" i="8"/>
  <c r="I10143" i="8"/>
  <c r="D10151" i="8"/>
  <c r="E10151" i="8"/>
  <c r="I10151" i="8"/>
  <c r="D10144" i="8"/>
  <c r="E10144" i="8"/>
  <c r="I10144" i="8"/>
  <c r="D10145" i="8"/>
  <c r="E10145" i="8"/>
  <c r="I10145" i="8"/>
  <c r="D6992" i="8"/>
  <c r="E6992" i="8"/>
  <c r="I6992" i="8"/>
  <c r="D829" i="8"/>
  <c r="E829" i="8"/>
  <c r="I829" i="8"/>
  <c r="D6993" i="8"/>
  <c r="E6993" i="8"/>
  <c r="I6993" i="8"/>
  <c r="D10146" i="8"/>
  <c r="E10146" i="8"/>
  <c r="I10146" i="8"/>
  <c r="D10147" i="8"/>
  <c r="E10147" i="8"/>
  <c r="I10147" i="8"/>
  <c r="D830" i="8"/>
  <c r="E830" i="8"/>
  <c r="I830" i="8"/>
  <c r="D7006" i="8"/>
  <c r="E7006" i="8"/>
  <c r="I7006" i="8"/>
  <c r="D831" i="8"/>
  <c r="E831" i="8"/>
  <c r="I831" i="8"/>
  <c r="D833" i="8"/>
  <c r="E833" i="8"/>
  <c r="I833" i="8"/>
  <c r="D7017" i="8"/>
  <c r="E7017" i="8"/>
  <c r="I7017" i="8"/>
  <c r="D7034" i="8"/>
  <c r="E7034" i="8"/>
  <c r="I7034" i="8"/>
  <c r="D7036" i="8"/>
  <c r="E7036" i="8"/>
  <c r="I7036" i="8"/>
  <c r="D7037" i="8"/>
  <c r="E7037" i="8"/>
  <c r="I7037" i="8"/>
  <c r="D7038" i="8"/>
  <c r="E7038" i="8"/>
  <c r="I7038" i="8"/>
  <c r="D7039" i="8"/>
  <c r="E7039" i="8"/>
  <c r="I7039" i="8"/>
  <c r="D10148" i="8"/>
  <c r="E10148" i="8"/>
  <c r="I10148" i="8"/>
  <c r="D4530" i="8"/>
  <c r="E4530" i="8"/>
  <c r="I4530" i="8"/>
  <c r="D4531" i="8"/>
  <c r="E4531" i="8"/>
  <c r="I4531" i="8"/>
  <c r="D4532" i="8"/>
  <c r="E4532" i="8"/>
  <c r="I4532" i="8"/>
  <c r="D4810" i="8"/>
  <c r="E4810" i="8"/>
  <c r="I4810" i="8"/>
  <c r="D4533" i="8"/>
  <c r="E4533" i="8"/>
  <c r="I4533" i="8"/>
  <c r="D4534" i="8"/>
  <c r="E4534" i="8"/>
  <c r="I4534" i="8"/>
  <c r="D4535" i="8"/>
  <c r="E4535" i="8"/>
  <c r="I4535" i="8"/>
  <c r="D4536" i="8"/>
  <c r="E4536" i="8"/>
  <c r="I4536" i="8"/>
  <c r="D4537" i="8"/>
  <c r="E4537" i="8"/>
  <c r="I4537" i="8"/>
  <c r="D4538" i="8"/>
  <c r="E4538" i="8"/>
  <c r="I4538" i="8"/>
  <c r="D4539" i="8"/>
  <c r="E4539" i="8"/>
  <c r="I4539" i="8"/>
  <c r="D4823" i="8"/>
  <c r="E4823" i="8"/>
  <c r="I4823" i="8"/>
  <c r="D4824" i="8"/>
  <c r="E4824" i="8"/>
  <c r="I4824" i="8"/>
  <c r="D4825" i="8"/>
  <c r="E4825" i="8"/>
  <c r="I4825" i="8"/>
  <c r="D4826" i="8"/>
  <c r="E4826" i="8"/>
  <c r="I4826" i="8"/>
  <c r="D10154" i="8"/>
  <c r="E10154" i="8"/>
  <c r="I10154" i="8"/>
  <c r="D10155" i="8"/>
  <c r="E10155" i="8"/>
  <c r="I10155" i="8"/>
  <c r="D10156" i="8"/>
  <c r="E10156" i="8"/>
  <c r="I10156" i="8"/>
  <c r="D10170" i="8"/>
  <c r="E10170" i="8"/>
  <c r="I10170" i="8"/>
  <c r="D10171" i="8"/>
  <c r="E10171" i="8"/>
  <c r="I10171" i="8"/>
  <c r="D10208" i="8"/>
  <c r="E10208" i="8"/>
  <c r="I10208" i="8"/>
  <c r="D4830" i="8"/>
  <c r="E4830" i="8"/>
  <c r="I4830" i="8"/>
  <c r="D4831" i="8"/>
  <c r="E4831" i="8"/>
  <c r="I4831" i="8"/>
  <c r="D4832" i="8"/>
  <c r="E4832" i="8"/>
  <c r="I4832" i="8"/>
  <c r="D4833" i="8"/>
  <c r="E4833" i="8"/>
  <c r="I4833" i="8"/>
  <c r="D4834" i="8"/>
  <c r="E4834" i="8"/>
  <c r="I4834" i="8"/>
  <c r="D791" i="8"/>
  <c r="E791" i="8"/>
  <c r="I791" i="8"/>
  <c r="D4835" i="8"/>
  <c r="E4835" i="8"/>
  <c r="I4835" i="8"/>
  <c r="D4836" i="8"/>
  <c r="E4836" i="8"/>
  <c r="I4836" i="8"/>
  <c r="D4837" i="8"/>
  <c r="E4837" i="8"/>
  <c r="I4837" i="8"/>
  <c r="D4838" i="8"/>
  <c r="E4838" i="8"/>
  <c r="I4838" i="8"/>
  <c r="D10172" i="8"/>
  <c r="E10172" i="8"/>
  <c r="I10172" i="8"/>
  <c r="D10173" i="8"/>
  <c r="E10173" i="8"/>
  <c r="I10173" i="8"/>
  <c r="D10174" i="8"/>
  <c r="E10174" i="8"/>
  <c r="I10174" i="8"/>
  <c r="D10175" i="8"/>
  <c r="E10175" i="8"/>
  <c r="I10175" i="8"/>
  <c r="D4844" i="8"/>
  <c r="E4844" i="8"/>
  <c r="I4844" i="8"/>
  <c r="D4845" i="8"/>
  <c r="E4845" i="8"/>
  <c r="I4845" i="8"/>
  <c r="D4846" i="8"/>
  <c r="E4846" i="8"/>
  <c r="I4846" i="8"/>
  <c r="D10176" i="8"/>
  <c r="E10176" i="8"/>
  <c r="I10176" i="8"/>
  <c r="D10177" i="8"/>
  <c r="E10177" i="8"/>
  <c r="I10177" i="8"/>
  <c r="D10178" i="8"/>
  <c r="E10178" i="8"/>
  <c r="I10178" i="8"/>
  <c r="D10179" i="8"/>
  <c r="E10179" i="8"/>
  <c r="I10179" i="8"/>
  <c r="D10180" i="8"/>
  <c r="E10180" i="8"/>
  <c r="I10180" i="8"/>
  <c r="D4853" i="8"/>
  <c r="E4853" i="8"/>
  <c r="I4853" i="8"/>
  <c r="D10181" i="8"/>
  <c r="E10181" i="8"/>
  <c r="I10181" i="8"/>
  <c r="D10209" i="8"/>
  <c r="E10209" i="8"/>
  <c r="I10209" i="8"/>
  <c r="D837" i="8"/>
  <c r="E837" i="8"/>
  <c r="I837" i="8"/>
  <c r="D10182" i="8"/>
  <c r="E10182" i="8"/>
  <c r="I10182" i="8"/>
  <c r="D10183" i="8"/>
  <c r="E10183" i="8"/>
  <c r="I10183" i="8"/>
  <c r="D10210" i="8"/>
  <c r="E10210" i="8"/>
  <c r="I10210" i="8"/>
  <c r="D4859" i="8"/>
  <c r="E4859" i="8"/>
  <c r="I4859" i="8"/>
  <c r="D10157" i="8"/>
  <c r="E10157" i="8"/>
  <c r="I10157" i="8"/>
  <c r="D10184" i="8"/>
  <c r="E10184" i="8"/>
  <c r="I10184" i="8"/>
  <c r="D10185" i="8"/>
  <c r="E10185" i="8"/>
  <c r="I10185" i="8"/>
  <c r="D10186" i="8"/>
  <c r="E10186" i="8"/>
  <c r="I10186" i="8"/>
  <c r="D10158" i="8"/>
  <c r="E10158" i="8"/>
  <c r="I10158" i="8"/>
  <c r="D838" i="8"/>
  <c r="E838" i="8"/>
  <c r="I838" i="8"/>
  <c r="D839" i="8"/>
  <c r="E839" i="8"/>
  <c r="I839" i="8"/>
  <c r="D840" i="8"/>
  <c r="E840" i="8"/>
  <c r="I840" i="8"/>
  <c r="D875" i="8"/>
  <c r="E875" i="8"/>
  <c r="I875" i="8"/>
  <c r="D876" i="8"/>
  <c r="E876" i="8"/>
  <c r="I876" i="8"/>
  <c r="D880" i="8"/>
  <c r="E880" i="8"/>
  <c r="I880" i="8"/>
  <c r="D881" i="8"/>
  <c r="E881" i="8"/>
  <c r="I881" i="8"/>
  <c r="D893" i="8"/>
  <c r="E893" i="8"/>
  <c r="I893" i="8"/>
  <c r="D10159" i="8"/>
  <c r="E10159" i="8"/>
  <c r="I10159" i="8"/>
  <c r="D10160" i="8"/>
  <c r="E10160" i="8"/>
  <c r="I10160" i="8"/>
  <c r="D10161" i="8"/>
  <c r="E10161" i="8"/>
  <c r="I10161" i="8"/>
  <c r="D10162" i="8"/>
  <c r="E10162" i="8"/>
  <c r="I10162" i="8"/>
  <c r="D10204" i="8"/>
  <c r="E10204" i="8"/>
  <c r="I10204" i="8"/>
  <c r="D10163" i="8"/>
  <c r="E10163" i="8"/>
  <c r="I10163" i="8"/>
  <c r="D10205" i="8"/>
  <c r="E10205" i="8"/>
  <c r="I10205" i="8"/>
  <c r="D10206" i="8"/>
  <c r="E10206" i="8"/>
  <c r="I10206" i="8"/>
  <c r="D775" i="8"/>
  <c r="E775" i="8"/>
  <c r="I775" i="8"/>
  <c r="D10164" i="8"/>
  <c r="E10164" i="8"/>
  <c r="I10164" i="8"/>
  <c r="D10207" i="8"/>
  <c r="E10207" i="8"/>
  <c r="I10207" i="8"/>
  <c r="D778" i="8"/>
  <c r="E778" i="8"/>
  <c r="I778" i="8"/>
  <c r="D10165" i="8"/>
  <c r="E10165" i="8"/>
  <c r="I10165" i="8"/>
  <c r="D10166" i="8"/>
  <c r="E10166" i="8"/>
  <c r="I10166" i="8"/>
  <c r="D10167" i="8"/>
  <c r="E10167" i="8"/>
  <c r="I10167" i="8"/>
  <c r="D10168" i="8"/>
  <c r="E10168" i="8"/>
  <c r="I10168" i="8"/>
  <c r="D4609" i="8"/>
  <c r="E4609" i="8"/>
  <c r="I4609" i="8"/>
  <c r="D10187" i="8"/>
  <c r="E10187" i="8"/>
  <c r="I10187" i="8"/>
  <c r="D10188" i="8"/>
  <c r="E10188" i="8"/>
  <c r="I10188" i="8"/>
  <c r="D10189" i="8"/>
  <c r="E10189" i="8"/>
  <c r="I10189" i="8"/>
  <c r="D4869" i="8"/>
  <c r="E4869" i="8"/>
  <c r="I4869" i="8"/>
  <c r="D10190" i="8"/>
  <c r="E10190" i="8"/>
  <c r="I10190" i="8"/>
  <c r="D4871" i="8"/>
  <c r="E4871" i="8"/>
  <c r="I4871" i="8"/>
  <c r="D4873" i="8"/>
  <c r="E4873" i="8"/>
  <c r="I4873" i="8"/>
  <c r="D4876" i="8"/>
  <c r="E4876" i="8"/>
  <c r="I4876" i="8"/>
  <c r="D4877" i="8"/>
  <c r="E4877" i="8"/>
  <c r="I4877" i="8"/>
  <c r="D4879" i="8"/>
  <c r="E4879" i="8"/>
  <c r="I4879" i="8"/>
  <c r="D10191" i="8"/>
  <c r="E10191" i="8"/>
  <c r="I10191" i="8"/>
  <c r="D4881" i="8"/>
  <c r="E4881" i="8"/>
  <c r="I4881" i="8"/>
  <c r="D4882" i="8"/>
  <c r="E4882" i="8"/>
  <c r="I4882" i="8"/>
  <c r="D781" i="8"/>
  <c r="E781" i="8"/>
  <c r="I781" i="8"/>
  <c r="D782" i="8"/>
  <c r="E782" i="8"/>
  <c r="I782" i="8"/>
  <c r="D783" i="8"/>
  <c r="E783" i="8"/>
  <c r="I783" i="8"/>
  <c r="D784" i="8"/>
  <c r="E784" i="8"/>
  <c r="I784" i="8"/>
  <c r="D10192" i="8"/>
  <c r="E10192" i="8"/>
  <c r="I10192" i="8"/>
  <c r="D10193" i="8"/>
  <c r="E10193" i="8"/>
  <c r="I10193" i="8"/>
  <c r="D10169" i="8"/>
  <c r="E10169" i="8"/>
  <c r="I10169" i="8"/>
  <c r="D606" i="8"/>
  <c r="E606" i="8"/>
  <c r="I606" i="8"/>
  <c r="D614" i="8"/>
  <c r="E614" i="8"/>
  <c r="I614" i="8"/>
  <c r="D630" i="8"/>
  <c r="E630" i="8"/>
  <c r="I630" i="8"/>
  <c r="D637" i="8"/>
  <c r="E637" i="8"/>
  <c r="I637" i="8"/>
  <c r="D654" i="8"/>
  <c r="E654" i="8"/>
  <c r="I654" i="8"/>
  <c r="D684" i="8"/>
  <c r="E684" i="8"/>
  <c r="I684" i="8"/>
  <c r="D695" i="8"/>
  <c r="E695" i="8"/>
  <c r="I695" i="8"/>
  <c r="D703" i="8"/>
  <c r="E703" i="8"/>
  <c r="I703" i="8"/>
  <c r="D715" i="8"/>
  <c r="E715" i="8"/>
  <c r="I715" i="8"/>
  <c r="D716" i="8"/>
  <c r="E716" i="8"/>
  <c r="I716" i="8"/>
  <c r="D5620" i="8"/>
  <c r="E5620" i="8"/>
  <c r="I5620" i="8"/>
  <c r="D717" i="8"/>
  <c r="E717" i="8"/>
  <c r="I717" i="8"/>
  <c r="D4642" i="8"/>
  <c r="E4642" i="8"/>
  <c r="I4642" i="8"/>
  <c r="D10194" i="8"/>
  <c r="E10194" i="8"/>
  <c r="I10194" i="8"/>
  <c r="D10195" i="8"/>
  <c r="E10195" i="8"/>
  <c r="I10195" i="8"/>
  <c r="D10196" i="8"/>
  <c r="E10196" i="8"/>
  <c r="I10196" i="8"/>
  <c r="D10197" i="8"/>
  <c r="E10197" i="8"/>
  <c r="I10197" i="8"/>
  <c r="D10198" i="8"/>
  <c r="E10198" i="8"/>
  <c r="I10198" i="8"/>
  <c r="D718" i="8"/>
  <c r="E718" i="8"/>
  <c r="I718" i="8"/>
  <c r="D722" i="8"/>
  <c r="E722" i="8"/>
  <c r="I722" i="8"/>
  <c r="D4891" i="8"/>
  <c r="E4891" i="8"/>
  <c r="I4891" i="8"/>
  <c r="D727" i="8"/>
  <c r="E727" i="8"/>
  <c r="I727" i="8"/>
  <c r="D737" i="8"/>
  <c r="E737" i="8"/>
  <c r="I737" i="8"/>
  <c r="D738" i="8"/>
  <c r="E738" i="8"/>
  <c r="I738" i="8"/>
  <c r="D4892" i="8"/>
  <c r="E4892" i="8"/>
  <c r="I4892" i="8"/>
  <c r="D4893" i="8"/>
  <c r="E4893" i="8"/>
  <c r="I4893" i="8"/>
  <c r="D4894" i="8"/>
  <c r="E4894" i="8"/>
  <c r="I4894" i="8"/>
  <c r="D4895" i="8"/>
  <c r="E4895" i="8"/>
  <c r="I4895" i="8"/>
  <c r="D10211" i="8"/>
  <c r="E10211" i="8"/>
  <c r="I10211" i="8"/>
  <c r="D10199" i="8"/>
  <c r="E10199" i="8"/>
  <c r="I10199" i="8"/>
  <c r="D4898" i="8"/>
  <c r="E4898" i="8"/>
  <c r="I4898" i="8"/>
  <c r="D10200" i="8"/>
  <c r="E10200" i="8"/>
  <c r="I10200" i="8"/>
  <c r="D4900" i="8"/>
  <c r="E4900" i="8"/>
  <c r="I4900" i="8"/>
  <c r="D4901" i="8"/>
  <c r="E4901" i="8"/>
  <c r="I4901" i="8"/>
  <c r="D739" i="8"/>
  <c r="E739" i="8"/>
  <c r="I739" i="8"/>
  <c r="D750" i="8"/>
  <c r="E750" i="8"/>
  <c r="I750" i="8"/>
  <c r="D4902" i="8"/>
  <c r="E4902" i="8"/>
  <c r="I4902" i="8"/>
  <c r="D4903" i="8"/>
  <c r="E4903" i="8"/>
  <c r="I4903" i="8"/>
  <c r="D4904" i="8"/>
  <c r="E4904" i="8"/>
  <c r="I4904" i="8"/>
  <c r="D4905" i="8"/>
  <c r="E4905" i="8"/>
  <c r="I4905" i="8"/>
  <c r="D4906" i="8"/>
  <c r="E4906" i="8"/>
  <c r="I4906" i="8"/>
  <c r="D4907" i="8"/>
  <c r="E4907" i="8"/>
  <c r="I4907" i="8"/>
  <c r="D4908" i="8"/>
  <c r="E4908" i="8"/>
  <c r="I4908" i="8"/>
  <c r="D4909" i="8"/>
  <c r="E4909" i="8"/>
  <c r="I4909" i="8"/>
  <c r="D4910" i="8"/>
  <c r="E4910" i="8"/>
  <c r="I4910" i="8"/>
  <c r="D756" i="8"/>
  <c r="E756" i="8"/>
  <c r="I756" i="8"/>
  <c r="D4911" i="8"/>
  <c r="E4911" i="8"/>
  <c r="I4911" i="8"/>
  <c r="D760" i="8"/>
  <c r="E760" i="8"/>
  <c r="I760" i="8"/>
  <c r="D10201" i="8"/>
  <c r="E10201" i="8"/>
  <c r="I10201" i="8"/>
  <c r="D10202" i="8"/>
  <c r="E10202" i="8"/>
  <c r="I10202" i="8"/>
  <c r="D10203" i="8"/>
  <c r="E10203" i="8"/>
  <c r="I10203" i="8"/>
  <c r="D4976" i="8"/>
  <c r="E4976" i="8"/>
  <c r="I4976" i="8"/>
  <c r="D10558" i="8"/>
  <c r="E10558" i="8"/>
  <c r="I10558" i="8"/>
  <c r="D4978" i="8"/>
  <c r="E4978" i="8"/>
  <c r="I4978" i="8"/>
  <c r="D761" i="8"/>
  <c r="E761" i="8"/>
  <c r="I761" i="8"/>
  <c r="D10617" i="8"/>
  <c r="E10617" i="8"/>
  <c r="I10617" i="8"/>
  <c r="D762" i="8"/>
  <c r="E762" i="8"/>
  <c r="I762" i="8"/>
  <c r="D763" i="8"/>
  <c r="E763" i="8"/>
  <c r="I763" i="8"/>
  <c r="D764" i="8"/>
  <c r="E764" i="8"/>
  <c r="I764" i="8"/>
  <c r="D765" i="8"/>
  <c r="E765" i="8"/>
  <c r="I765" i="8"/>
  <c r="D766" i="8"/>
  <c r="E766" i="8"/>
  <c r="I766" i="8"/>
  <c r="D4980" i="8"/>
  <c r="E4980" i="8"/>
  <c r="I4980" i="8"/>
  <c r="D767" i="8"/>
  <c r="E767" i="8"/>
  <c r="I767" i="8"/>
  <c r="D771" i="8"/>
  <c r="E771" i="8"/>
  <c r="I771" i="8"/>
  <c r="D4981" i="8"/>
  <c r="E4981" i="8"/>
  <c r="I4981" i="8"/>
  <c r="D4982" i="8"/>
  <c r="E4982" i="8"/>
  <c r="I4982" i="8"/>
  <c r="D10539" i="8"/>
  <c r="E10539" i="8"/>
  <c r="I10539" i="8"/>
  <c r="D547" i="8"/>
  <c r="E547" i="8"/>
  <c r="I547" i="8"/>
  <c r="D548" i="8"/>
  <c r="E548" i="8"/>
  <c r="I548" i="8"/>
  <c r="D10540" i="8"/>
  <c r="E10540" i="8"/>
  <c r="I10540" i="8"/>
  <c r="D10559" i="8"/>
  <c r="E10559" i="8"/>
  <c r="I10559" i="8"/>
  <c r="D10560" i="8"/>
  <c r="E10560" i="8"/>
  <c r="I10560" i="8"/>
  <c r="D4985" i="8"/>
  <c r="E4985" i="8"/>
  <c r="I4985" i="8"/>
  <c r="D10561" i="8"/>
  <c r="E10561" i="8"/>
  <c r="I10561" i="8"/>
  <c r="D10618" i="8"/>
  <c r="E10618" i="8"/>
  <c r="I10618" i="8"/>
  <c r="D10562" i="8"/>
  <c r="E10562" i="8"/>
  <c r="I10562" i="8"/>
  <c r="D10563" i="8"/>
  <c r="E10563" i="8"/>
  <c r="I10563" i="8"/>
  <c r="D13220" i="8"/>
  <c r="E13220" i="8"/>
  <c r="I13220" i="8"/>
  <c r="D10564" i="8"/>
  <c r="E10564" i="8"/>
  <c r="I10564" i="8"/>
  <c r="D10565" i="8"/>
  <c r="E10565" i="8"/>
  <c r="I10565" i="8"/>
  <c r="D10567" i="8"/>
  <c r="E10567" i="8"/>
  <c r="I10567" i="8"/>
  <c r="D10568" i="8"/>
  <c r="E10568" i="8"/>
  <c r="I10568" i="8"/>
  <c r="D10569" i="8"/>
  <c r="E10569" i="8"/>
  <c r="I10569" i="8"/>
  <c r="D10619" i="8"/>
  <c r="E10619" i="8"/>
  <c r="I10619" i="8"/>
  <c r="D10570" i="8"/>
  <c r="E10570" i="8"/>
  <c r="I10570" i="8"/>
  <c r="D4997" i="8"/>
  <c r="E4997" i="8"/>
  <c r="I4997" i="8"/>
  <c r="D4998" i="8"/>
  <c r="E4998" i="8"/>
  <c r="I4998" i="8"/>
  <c r="D4999" i="8"/>
  <c r="E4999" i="8"/>
  <c r="I4999" i="8"/>
  <c r="D5000" i="8"/>
  <c r="E5000" i="8"/>
  <c r="I5000" i="8"/>
  <c r="D5030" i="8"/>
  <c r="E5030" i="8"/>
  <c r="I5030" i="8"/>
  <c r="D5050" i="8"/>
  <c r="E5050" i="8"/>
  <c r="I5050" i="8"/>
  <c r="D5052" i="8"/>
  <c r="E5052" i="8"/>
  <c r="I5052" i="8"/>
  <c r="D5053" i="8"/>
  <c r="E5053" i="8"/>
  <c r="I5053" i="8"/>
  <c r="D5054" i="8"/>
  <c r="E5054" i="8"/>
  <c r="I5054" i="8"/>
  <c r="D5056" i="8"/>
  <c r="E5056" i="8"/>
  <c r="I5056" i="8"/>
  <c r="D5057" i="8"/>
  <c r="E5057" i="8"/>
  <c r="I5057" i="8"/>
  <c r="D5061" i="8"/>
  <c r="E5061" i="8"/>
  <c r="I5061" i="8"/>
  <c r="D5062" i="8"/>
  <c r="E5062" i="8"/>
  <c r="I5062" i="8"/>
  <c r="D526" i="8"/>
  <c r="E526" i="8"/>
  <c r="I526" i="8"/>
  <c r="D5063" i="8"/>
  <c r="E5063" i="8"/>
  <c r="I5063" i="8"/>
  <c r="D5064" i="8"/>
  <c r="E5064" i="8"/>
  <c r="I5064" i="8"/>
  <c r="D10571" i="8"/>
  <c r="E10571" i="8"/>
  <c r="I10571" i="8"/>
  <c r="D527" i="8"/>
  <c r="E527" i="8"/>
  <c r="I527" i="8"/>
  <c r="D10620" i="8"/>
  <c r="E10620" i="8"/>
  <c r="I10620" i="8"/>
  <c r="D528" i="8"/>
  <c r="E528" i="8"/>
  <c r="I528" i="8"/>
  <c r="D10572" i="8"/>
  <c r="E10572" i="8"/>
  <c r="I10572" i="8"/>
  <c r="D10573" i="8"/>
  <c r="E10573" i="8"/>
  <c r="I10573" i="8"/>
  <c r="D5069" i="8"/>
  <c r="E5069" i="8"/>
  <c r="I5069" i="8"/>
  <c r="D529" i="8"/>
  <c r="E529" i="8"/>
  <c r="I529" i="8"/>
  <c r="D10574" i="8"/>
  <c r="E10574" i="8"/>
  <c r="I10574" i="8"/>
  <c r="D10575" i="8"/>
  <c r="E10575" i="8"/>
  <c r="I10575" i="8"/>
  <c r="D10577" i="8"/>
  <c r="E10577" i="8"/>
  <c r="I10577" i="8"/>
  <c r="D10579" i="8"/>
  <c r="E10579" i="8"/>
  <c r="I10579" i="8"/>
  <c r="D555" i="8"/>
  <c r="E555" i="8"/>
  <c r="I555" i="8"/>
  <c r="D5075" i="8"/>
  <c r="E5075" i="8"/>
  <c r="I5075" i="8"/>
  <c r="D10610" i="8"/>
  <c r="E10610" i="8"/>
  <c r="I10610" i="8"/>
  <c r="D5076" i="8"/>
  <c r="E5076" i="8"/>
  <c r="I5076" i="8"/>
  <c r="D5077" i="8"/>
  <c r="E5077" i="8"/>
  <c r="I5077" i="8"/>
  <c r="D10541" i="8"/>
  <c r="E10541" i="8"/>
  <c r="I10541" i="8"/>
  <c r="D5078" i="8"/>
  <c r="E5078" i="8"/>
  <c r="I5078" i="8"/>
  <c r="D10580" i="8"/>
  <c r="E10580" i="8"/>
  <c r="I10580" i="8"/>
  <c r="D5081" i="8"/>
  <c r="E5081" i="8"/>
  <c r="I5081" i="8"/>
  <c r="D5082" i="8"/>
  <c r="E5082" i="8"/>
  <c r="I5082" i="8"/>
  <c r="D5083" i="8"/>
  <c r="E5083" i="8"/>
  <c r="I5083" i="8"/>
  <c r="D5084" i="8"/>
  <c r="E5084" i="8"/>
  <c r="I5084" i="8"/>
  <c r="D5085" i="8"/>
  <c r="E5085" i="8"/>
  <c r="I5085" i="8"/>
  <c r="D5086" i="8"/>
  <c r="E5086" i="8"/>
  <c r="I5086" i="8"/>
  <c r="D5087" i="8"/>
  <c r="E5087" i="8"/>
  <c r="I5087" i="8"/>
  <c r="D5088" i="8"/>
  <c r="E5088" i="8"/>
  <c r="I5088" i="8"/>
  <c r="D10581" i="8"/>
  <c r="E10581" i="8"/>
  <c r="I10581" i="8"/>
  <c r="D4761" i="8"/>
  <c r="E4761" i="8"/>
  <c r="I4761" i="8"/>
  <c r="D10616" i="8"/>
  <c r="E10616" i="8"/>
  <c r="I10616" i="8"/>
  <c r="D10611" i="8"/>
  <c r="E10611" i="8"/>
  <c r="I10611" i="8"/>
  <c r="D10582" i="8"/>
  <c r="E10582" i="8"/>
  <c r="I10582" i="8"/>
  <c r="D10634" i="8"/>
  <c r="E10634" i="8"/>
  <c r="I10634" i="8"/>
  <c r="D10612" i="8"/>
  <c r="E10612" i="8"/>
  <c r="I10612" i="8"/>
  <c r="D10583" i="8"/>
  <c r="E10583" i="8"/>
  <c r="I10583" i="8"/>
  <c r="D10542" i="8"/>
  <c r="E10542" i="8"/>
  <c r="I10542" i="8"/>
  <c r="D10543" i="8"/>
  <c r="E10543" i="8"/>
  <c r="I10543" i="8"/>
  <c r="D10544" i="8"/>
  <c r="E10544" i="8"/>
  <c r="I10544" i="8"/>
  <c r="D10545" i="8"/>
  <c r="E10545" i="8"/>
  <c r="I10545" i="8"/>
  <c r="D10546" i="8"/>
  <c r="E10546" i="8"/>
  <c r="I10546" i="8"/>
  <c r="D10547" i="8"/>
  <c r="E10547" i="8"/>
  <c r="I10547" i="8"/>
  <c r="D10548" i="8"/>
  <c r="E10548" i="8"/>
  <c r="I10548" i="8"/>
  <c r="D10549" i="8"/>
  <c r="E10549" i="8"/>
  <c r="I10549" i="8"/>
  <c r="D10550" i="8"/>
  <c r="E10550" i="8"/>
  <c r="I10550" i="8"/>
  <c r="D10551" i="8"/>
  <c r="E10551" i="8"/>
  <c r="I10551" i="8"/>
  <c r="D10552" i="8"/>
  <c r="E10552" i="8"/>
  <c r="I10552" i="8"/>
  <c r="D565" i="8"/>
  <c r="E565" i="8"/>
  <c r="I565" i="8"/>
  <c r="D575" i="8"/>
  <c r="E575" i="8"/>
  <c r="I575" i="8"/>
  <c r="D10553" i="8"/>
  <c r="E10553" i="8"/>
  <c r="I10553" i="8"/>
  <c r="D10554" i="8"/>
  <c r="E10554" i="8"/>
  <c r="I10554" i="8"/>
  <c r="D10636" i="8"/>
  <c r="E10636" i="8"/>
  <c r="I10636" i="8"/>
  <c r="D10555" i="8"/>
  <c r="E10555" i="8"/>
  <c r="I10555" i="8"/>
  <c r="D10556" i="8"/>
  <c r="E10556" i="8"/>
  <c r="I10556" i="8"/>
  <c r="D10613" i="8"/>
  <c r="E10613" i="8"/>
  <c r="I10613" i="8"/>
  <c r="D10614" i="8"/>
  <c r="E10614" i="8"/>
  <c r="I10614" i="8"/>
  <c r="D4789" i="8"/>
  <c r="E4789" i="8"/>
  <c r="I4789" i="8"/>
  <c r="D5119" i="8"/>
  <c r="E5119" i="8"/>
  <c r="I5119" i="8"/>
  <c r="D5120" i="8"/>
  <c r="E5120" i="8"/>
  <c r="I5120" i="8"/>
  <c r="D5121" i="8"/>
  <c r="E5121" i="8"/>
  <c r="I5121" i="8"/>
  <c r="D5122" i="8"/>
  <c r="E5122" i="8"/>
  <c r="I5122" i="8"/>
  <c r="D5123" i="8"/>
  <c r="E5123" i="8"/>
  <c r="I5123" i="8"/>
  <c r="D351" i="8"/>
  <c r="E351" i="8"/>
  <c r="I351" i="8"/>
  <c r="D10622" i="8"/>
  <c r="E10622" i="8"/>
  <c r="I10622" i="8"/>
  <c r="D5125" i="8"/>
  <c r="E5125" i="8"/>
  <c r="I5125" i="8"/>
  <c r="D10585" i="8"/>
  <c r="E10585" i="8"/>
  <c r="I10585" i="8"/>
  <c r="D10587" i="8"/>
  <c r="E10587" i="8"/>
  <c r="I10587" i="8"/>
  <c r="D5129" i="8"/>
  <c r="E5129" i="8"/>
  <c r="I5129" i="8"/>
  <c r="D10588" i="8"/>
  <c r="E10588" i="8"/>
  <c r="I10588" i="8"/>
  <c r="D373" i="8"/>
  <c r="E373" i="8"/>
  <c r="I373" i="8"/>
  <c r="D10589" i="8"/>
  <c r="E10589" i="8"/>
  <c r="I10589" i="8"/>
  <c r="D5133" i="8"/>
  <c r="E5133" i="8"/>
  <c r="I5133" i="8"/>
  <c r="D466" i="8"/>
  <c r="E466" i="8"/>
  <c r="I466" i="8"/>
  <c r="D5134" i="8"/>
  <c r="E5134" i="8"/>
  <c r="I5134" i="8"/>
  <c r="D10590" i="8"/>
  <c r="E10590" i="8"/>
  <c r="I10590" i="8"/>
  <c r="D10591" i="8"/>
  <c r="E10591" i="8"/>
  <c r="I10591" i="8"/>
  <c r="D10592" i="8"/>
  <c r="E10592" i="8"/>
  <c r="I10592" i="8"/>
  <c r="D5139" i="8"/>
  <c r="E5139" i="8"/>
  <c r="I5139" i="8"/>
  <c r="D10594" i="8"/>
  <c r="E10594" i="8"/>
  <c r="I10594" i="8"/>
  <c r="D5141" i="8"/>
  <c r="E5141" i="8"/>
  <c r="I5141" i="8"/>
  <c r="D10595" i="8"/>
  <c r="E10595" i="8"/>
  <c r="I10595" i="8"/>
  <c r="D10596" i="8"/>
  <c r="E10596" i="8"/>
  <c r="I10596" i="8"/>
  <c r="D10597" i="8"/>
  <c r="E10597" i="8"/>
  <c r="I10597" i="8"/>
  <c r="D10557" i="8"/>
  <c r="E10557" i="8"/>
  <c r="I10557" i="8"/>
  <c r="D5670" i="8"/>
  <c r="E5670" i="8"/>
  <c r="I5670" i="8"/>
  <c r="D469" i="8"/>
  <c r="E469" i="8"/>
  <c r="I469" i="8"/>
  <c r="D10615" i="8"/>
  <c r="E10615" i="8"/>
  <c r="I10615" i="8"/>
  <c r="D10598" i="8"/>
  <c r="E10598" i="8"/>
  <c r="I10598" i="8"/>
  <c r="D10599" i="8"/>
  <c r="E10599" i="8"/>
  <c r="I10599" i="8"/>
  <c r="D10600" i="8"/>
  <c r="E10600" i="8"/>
  <c r="I10600" i="8"/>
  <c r="D10601" i="8"/>
  <c r="E10601" i="8"/>
  <c r="I10601" i="8"/>
  <c r="D10602" i="8"/>
  <c r="E10602" i="8"/>
  <c r="I10602" i="8"/>
  <c r="D5151" i="8"/>
  <c r="E5151" i="8"/>
  <c r="I5151" i="8"/>
  <c r="D5152" i="8"/>
  <c r="E5152" i="8"/>
  <c r="I5152" i="8"/>
  <c r="D5153" i="8"/>
  <c r="E5153" i="8"/>
  <c r="I5153" i="8"/>
  <c r="D5154" i="8"/>
  <c r="E5154" i="8"/>
  <c r="I5154" i="8"/>
  <c r="D5155" i="8"/>
  <c r="E5155" i="8"/>
  <c r="I5155" i="8"/>
  <c r="D5156" i="8"/>
  <c r="E5156" i="8"/>
  <c r="I5156" i="8"/>
  <c r="D471" i="8"/>
  <c r="E471" i="8"/>
  <c r="I471" i="8"/>
  <c r="D482" i="8"/>
  <c r="E482" i="8"/>
  <c r="I482" i="8"/>
  <c r="D486" i="8"/>
  <c r="E486" i="8"/>
  <c r="I486" i="8"/>
  <c r="D522" i="8"/>
  <c r="E522" i="8"/>
  <c r="I522" i="8"/>
  <c r="D523" i="8"/>
  <c r="E523" i="8"/>
  <c r="I523" i="8"/>
  <c r="D5157" i="8"/>
  <c r="E5157" i="8"/>
  <c r="I5157" i="8"/>
  <c r="D10603" i="8"/>
  <c r="E10603" i="8"/>
  <c r="I10603" i="8"/>
  <c r="D5159" i="8"/>
  <c r="E5159" i="8"/>
  <c r="I5159" i="8"/>
  <c r="D10604" i="8"/>
  <c r="E10604" i="8"/>
  <c r="I10604" i="8"/>
  <c r="D196" i="8"/>
  <c r="E196" i="8"/>
  <c r="I196" i="8"/>
  <c r="D271" i="8"/>
  <c r="E271" i="8"/>
  <c r="I271" i="8"/>
  <c r="D273" i="8"/>
  <c r="E273" i="8"/>
  <c r="I273" i="8"/>
  <c r="D274" i="8"/>
  <c r="E274" i="8"/>
  <c r="I274" i="8"/>
  <c r="D277" i="8"/>
  <c r="E277" i="8"/>
  <c r="I277" i="8"/>
  <c r="D278" i="8"/>
  <c r="E278" i="8"/>
  <c r="I278" i="8"/>
  <c r="D279" i="8"/>
  <c r="E279" i="8"/>
  <c r="I279" i="8"/>
  <c r="D10605" i="8"/>
  <c r="E10605" i="8"/>
  <c r="I10605" i="8"/>
  <c r="D10645" i="8"/>
  <c r="E10645" i="8"/>
  <c r="I10645" i="8"/>
  <c r="D10623" i="8"/>
  <c r="E10623" i="8"/>
  <c r="I10623" i="8"/>
  <c r="D5163" i="8"/>
  <c r="E5163" i="8"/>
  <c r="I5163" i="8"/>
  <c r="D10606" i="8"/>
  <c r="E10606" i="8"/>
  <c r="I10606" i="8"/>
  <c r="D10607" i="8"/>
  <c r="E10607" i="8"/>
  <c r="I10607" i="8"/>
  <c r="D10608" i="8"/>
  <c r="E10608" i="8"/>
  <c r="I10608" i="8"/>
  <c r="D10609" i="8"/>
  <c r="E10609" i="8"/>
  <c r="I10609" i="8"/>
  <c r="D280" i="8"/>
  <c r="E280" i="8"/>
  <c r="I280" i="8"/>
  <c r="D10900" i="8"/>
  <c r="E10900" i="8"/>
  <c r="I10900" i="8"/>
  <c r="D10901" i="8"/>
  <c r="E10901" i="8"/>
  <c r="I10901" i="8"/>
  <c r="D10902" i="8"/>
  <c r="E10902" i="8"/>
  <c r="I10902" i="8"/>
  <c r="D10903" i="8"/>
  <c r="E10903" i="8"/>
  <c r="I10903" i="8"/>
  <c r="D281" i="8"/>
  <c r="E281" i="8"/>
  <c r="I281" i="8"/>
  <c r="D282" i="8"/>
  <c r="E282" i="8"/>
  <c r="I282" i="8"/>
  <c r="D197" i="8"/>
  <c r="E197" i="8"/>
  <c r="I197" i="8"/>
  <c r="D10905" i="8"/>
  <c r="E10905" i="8"/>
  <c r="I10905" i="8"/>
  <c r="D10899" i="8"/>
  <c r="E10899" i="8"/>
  <c r="I10899" i="8"/>
  <c r="D10906" i="8"/>
  <c r="E10906" i="8"/>
  <c r="I10906" i="8"/>
  <c r="D10907" i="8"/>
  <c r="E10907" i="8"/>
  <c r="I10907" i="8"/>
  <c r="D245" i="8"/>
  <c r="E245" i="8"/>
  <c r="I245" i="8"/>
  <c r="D10932" i="8"/>
  <c r="E10932" i="8"/>
  <c r="I10932" i="8"/>
  <c r="D10933" i="8"/>
  <c r="E10933" i="8"/>
  <c r="I10933" i="8"/>
  <c r="D10934" i="8"/>
  <c r="E10934" i="8"/>
  <c r="I10934" i="8"/>
  <c r="D10935" i="8"/>
  <c r="E10935" i="8"/>
  <c r="I10935" i="8"/>
  <c r="D13492" i="8"/>
  <c r="E13492" i="8"/>
  <c r="I13492" i="8"/>
  <c r="D10936" i="8"/>
  <c r="E10936" i="8"/>
  <c r="I10936" i="8"/>
  <c r="D13493" i="8"/>
  <c r="E13493" i="8"/>
  <c r="I13493" i="8"/>
  <c r="D13494" i="8"/>
  <c r="E13494" i="8"/>
  <c r="I13494" i="8"/>
  <c r="D10937" i="8"/>
  <c r="E10937" i="8"/>
  <c r="I10937" i="8"/>
  <c r="D10940" i="8"/>
  <c r="E10940" i="8"/>
  <c r="I10940" i="8"/>
  <c r="D13495" i="8"/>
  <c r="E13495" i="8"/>
  <c r="I13495" i="8"/>
  <c r="D10995" i="8"/>
  <c r="E10995" i="8"/>
  <c r="I10995" i="8"/>
  <c r="D10941" i="8"/>
  <c r="E10941" i="8"/>
  <c r="I10941" i="8"/>
  <c r="D10942" i="8"/>
  <c r="E10942" i="8"/>
  <c r="I10942" i="8"/>
  <c r="D10946" i="8"/>
  <c r="E10946" i="8"/>
  <c r="I10946" i="8"/>
  <c r="D10947" i="8"/>
  <c r="E10947" i="8"/>
  <c r="I10947" i="8"/>
  <c r="D10948" i="8"/>
  <c r="E10948" i="8"/>
  <c r="I10948" i="8"/>
  <c r="D10949" i="8"/>
  <c r="E10949" i="8"/>
  <c r="I10949" i="8"/>
  <c r="D13498" i="8"/>
  <c r="E13498" i="8"/>
  <c r="I13498" i="8"/>
  <c r="D13499" i="8"/>
  <c r="E13499" i="8"/>
  <c r="I13499" i="8"/>
  <c r="D10950" i="8"/>
  <c r="E10950" i="8"/>
  <c r="I10950" i="8"/>
  <c r="D10951" i="8"/>
  <c r="E10951" i="8"/>
  <c r="I10951" i="8"/>
  <c r="D10952" i="8"/>
  <c r="E10952" i="8"/>
  <c r="I10952" i="8"/>
  <c r="D10953" i="8"/>
  <c r="E10953" i="8"/>
  <c r="I10953" i="8"/>
  <c r="D10908" i="8"/>
  <c r="E10908" i="8"/>
  <c r="I10908" i="8"/>
  <c r="D10909" i="8"/>
  <c r="E10909" i="8"/>
  <c r="I10909" i="8"/>
  <c r="D10955" i="8"/>
  <c r="E10955" i="8"/>
  <c r="I10955" i="8"/>
  <c r="D10910" i="8"/>
  <c r="E10910" i="8"/>
  <c r="I10910" i="8"/>
  <c r="D10927" i="8"/>
  <c r="E10927" i="8"/>
  <c r="I10927" i="8"/>
  <c r="D10930" i="8"/>
  <c r="E10930" i="8"/>
  <c r="I10930" i="8"/>
  <c r="D10928" i="8"/>
  <c r="E10928" i="8"/>
  <c r="I10928" i="8"/>
  <c r="D10929" i="8"/>
  <c r="E10929" i="8"/>
  <c r="I10929" i="8"/>
  <c r="D5730" i="8"/>
  <c r="E5730" i="8"/>
  <c r="I5730" i="8"/>
  <c r="D10912" i="8"/>
  <c r="E10912" i="8"/>
  <c r="I10912" i="8"/>
  <c r="D10956" i="8"/>
  <c r="E10956" i="8"/>
  <c r="I10956" i="8"/>
  <c r="D10957" i="8"/>
  <c r="E10957" i="8"/>
  <c r="I10957" i="8"/>
  <c r="D10913" i="8"/>
  <c r="E10913" i="8"/>
  <c r="I10913" i="8"/>
  <c r="D10918" i="8"/>
  <c r="E10918" i="8"/>
  <c r="I10918" i="8"/>
  <c r="D10919" i="8"/>
  <c r="E10919" i="8"/>
  <c r="I10919" i="8"/>
  <c r="D10920" i="8"/>
  <c r="E10920" i="8"/>
  <c r="I10920" i="8"/>
  <c r="D10921" i="8"/>
  <c r="E10921" i="8"/>
  <c r="I10921" i="8"/>
  <c r="D10958" i="8"/>
  <c r="E10958" i="8"/>
  <c r="I10958" i="8"/>
  <c r="D10959" i="8"/>
  <c r="E10959" i="8"/>
  <c r="I10959" i="8"/>
  <c r="D10922" i="8"/>
  <c r="E10922" i="8"/>
  <c r="I10922" i="8"/>
  <c r="D10960" i="8"/>
  <c r="E10960" i="8"/>
  <c r="I10960" i="8"/>
  <c r="D10923" i="8"/>
  <c r="E10923" i="8"/>
  <c r="I10923" i="8"/>
  <c r="D10961" i="8"/>
  <c r="E10961" i="8"/>
  <c r="I10961" i="8"/>
  <c r="D5258" i="8"/>
  <c r="E5258" i="8"/>
  <c r="I5258" i="8"/>
  <c r="D10924" i="8"/>
  <c r="E10924" i="8"/>
  <c r="I10924" i="8"/>
  <c r="D4918" i="8"/>
  <c r="E4918" i="8"/>
  <c r="I4918" i="8"/>
  <c r="D11076" i="8"/>
  <c r="E11076" i="8"/>
  <c r="I11076" i="8"/>
  <c r="D11077" i="8"/>
  <c r="E11077" i="8"/>
  <c r="I11077" i="8"/>
  <c r="D11078" i="8"/>
  <c r="E11078" i="8"/>
  <c r="I11078" i="8"/>
  <c r="D4922" i="8"/>
  <c r="E4922" i="8"/>
  <c r="I4922" i="8"/>
  <c r="D5389" i="8"/>
  <c r="E5389" i="8"/>
  <c r="I5389" i="8"/>
  <c r="D5390" i="8"/>
  <c r="E5390" i="8"/>
  <c r="I5390" i="8"/>
  <c r="D5391" i="8"/>
  <c r="E5391" i="8"/>
  <c r="I5391" i="8"/>
  <c r="D285" i="8"/>
  <c r="E285" i="8"/>
  <c r="I285" i="8"/>
  <c r="D11079" i="8"/>
  <c r="E11079" i="8"/>
  <c r="I11079" i="8"/>
  <c r="D311" i="8"/>
  <c r="E311" i="8"/>
  <c r="I311" i="8"/>
  <c r="D316" i="8"/>
  <c r="E316" i="8"/>
  <c r="I316" i="8"/>
  <c r="D11092" i="8"/>
  <c r="E11092" i="8"/>
  <c r="I11092" i="8"/>
  <c r="D318" i="8"/>
  <c r="E318" i="8"/>
  <c r="I318" i="8"/>
  <c r="D319" i="8"/>
  <c r="E319" i="8"/>
  <c r="I319" i="8"/>
  <c r="D11093" i="8"/>
  <c r="E11093" i="8"/>
  <c r="I11093" i="8"/>
  <c r="D11080" i="8"/>
  <c r="E11080" i="8"/>
  <c r="I11080" i="8"/>
  <c r="D11081" i="8"/>
  <c r="E11081" i="8"/>
  <c r="I11081" i="8"/>
  <c r="D11082" i="8"/>
  <c r="E11082" i="8"/>
  <c r="I11082" i="8"/>
  <c r="D11083" i="8"/>
  <c r="E11083" i="8"/>
  <c r="I11083" i="8"/>
  <c r="D11094" i="8"/>
  <c r="E11094" i="8"/>
  <c r="I11094" i="8"/>
  <c r="D11084" i="8"/>
  <c r="E11084" i="8"/>
  <c r="I11084" i="8"/>
  <c r="D20" i="8"/>
  <c r="E20" i="8"/>
  <c r="I20" i="8"/>
  <c r="D21" i="8"/>
  <c r="E21" i="8"/>
  <c r="I21" i="8"/>
  <c r="D11095" i="8"/>
  <c r="E11095" i="8"/>
  <c r="I11095" i="8"/>
  <c r="D11096" i="8"/>
  <c r="E11096" i="8"/>
  <c r="I11096" i="8"/>
  <c r="D11085" i="8"/>
  <c r="E11085" i="8"/>
  <c r="I11085" i="8"/>
  <c r="D18" i="8"/>
  <c r="E18" i="8"/>
  <c r="I18" i="8"/>
  <c r="D11097" i="8"/>
  <c r="E11097" i="8"/>
  <c r="I11097" i="8"/>
  <c r="D11086" i="8"/>
  <c r="E11086" i="8"/>
  <c r="I11086" i="8"/>
  <c r="D11087" i="8"/>
  <c r="E11087" i="8"/>
  <c r="I11087" i="8"/>
  <c r="D22" i="8"/>
  <c r="E22" i="8"/>
  <c r="I22" i="8"/>
  <c r="D11088" i="8"/>
  <c r="E11088" i="8"/>
  <c r="I11088" i="8"/>
  <c r="D11089" i="8"/>
  <c r="E11089" i="8"/>
  <c r="I11089" i="8"/>
  <c r="D23" i="8"/>
  <c r="E23" i="8"/>
  <c r="I23" i="8"/>
  <c r="D11111" i="8"/>
  <c r="E11111" i="8"/>
  <c r="I11111" i="8"/>
  <c r="D11098" i="8"/>
  <c r="E11098" i="8"/>
  <c r="I11098" i="8"/>
  <c r="D4955" i="8"/>
  <c r="E4955" i="8"/>
  <c r="I4955" i="8"/>
  <c r="D4956" i="8"/>
  <c r="E4956" i="8"/>
  <c r="I4956" i="8"/>
  <c r="D24" i="8"/>
  <c r="E24" i="8"/>
  <c r="I24" i="8"/>
  <c r="D11090" i="8"/>
  <c r="E11090" i="8"/>
  <c r="I11090" i="8"/>
  <c r="D4960" i="8"/>
  <c r="E4960" i="8"/>
  <c r="I4960" i="8"/>
  <c r="D4961" i="8"/>
  <c r="E4961" i="8"/>
  <c r="I4961" i="8"/>
  <c r="D4962" i="8"/>
  <c r="E4962" i="8"/>
  <c r="I4962" i="8"/>
  <c r="D5393" i="8"/>
  <c r="E5393" i="8"/>
  <c r="I5393" i="8"/>
  <c r="D4964" i="8"/>
  <c r="E4964" i="8"/>
  <c r="I4964" i="8"/>
  <c r="D4965" i="8"/>
  <c r="E4965" i="8"/>
  <c r="I4965" i="8"/>
  <c r="D4966" i="8"/>
  <c r="E4966" i="8"/>
  <c r="I4966" i="8"/>
  <c r="D5394" i="8"/>
  <c r="E5394" i="8"/>
  <c r="I5394" i="8"/>
  <c r="D5395" i="8"/>
  <c r="E5395" i="8"/>
  <c r="I5395" i="8"/>
  <c r="D4969" i="8"/>
  <c r="E4969" i="8"/>
  <c r="I4969" i="8"/>
  <c r="D4970" i="8"/>
  <c r="E4970" i="8"/>
  <c r="I4970" i="8"/>
  <c r="D5403" i="8"/>
  <c r="E5403" i="8"/>
  <c r="I5403" i="8"/>
  <c r="D5404" i="8"/>
  <c r="E5404" i="8"/>
  <c r="I5404" i="8"/>
  <c r="D5405" i="8"/>
  <c r="E5405" i="8"/>
  <c r="I5405" i="8"/>
  <c r="D5406" i="8"/>
  <c r="E5406" i="8"/>
  <c r="I5406" i="8"/>
  <c r="D5407" i="8"/>
  <c r="E5407" i="8"/>
  <c r="I5407" i="8"/>
  <c r="D5408" i="8"/>
  <c r="E5408" i="8"/>
  <c r="I5408" i="8"/>
  <c r="D5409" i="8"/>
  <c r="E5409" i="8"/>
  <c r="I5409" i="8"/>
  <c r="D5410" i="8"/>
  <c r="E5410" i="8"/>
  <c r="I5410" i="8"/>
  <c r="D5411" i="8"/>
  <c r="E5411" i="8"/>
  <c r="I5411" i="8"/>
  <c r="D5412" i="8"/>
  <c r="E5412" i="8"/>
  <c r="I5412" i="8"/>
  <c r="D5413" i="8"/>
  <c r="E5413" i="8"/>
  <c r="I5413" i="8"/>
  <c r="D5414" i="8"/>
  <c r="E5414" i="8"/>
  <c r="I5414" i="8"/>
  <c r="D5415" i="8"/>
  <c r="E5415" i="8"/>
  <c r="I5415" i="8"/>
  <c r="D5416" i="8"/>
  <c r="E5416" i="8"/>
  <c r="I5416" i="8"/>
  <c r="D5417" i="8"/>
  <c r="E5417" i="8"/>
  <c r="I5417" i="8"/>
  <c r="D5418" i="8"/>
  <c r="E5418" i="8"/>
  <c r="I5418" i="8"/>
  <c r="D5419" i="8"/>
  <c r="E5419" i="8"/>
  <c r="I5419" i="8"/>
  <c r="D25" i="8"/>
  <c r="E25" i="8"/>
  <c r="I25" i="8"/>
  <c r="D36" i="8"/>
  <c r="E36" i="8"/>
  <c r="I36" i="8"/>
  <c r="D59" i="8"/>
  <c r="E59" i="8"/>
  <c r="I59" i="8"/>
  <c r="D60" i="8"/>
  <c r="E60" i="8"/>
  <c r="I60" i="8"/>
  <c r="D70" i="8"/>
  <c r="E70" i="8"/>
  <c r="I70" i="8"/>
  <c r="D81" i="8"/>
  <c r="E81" i="8"/>
  <c r="I81" i="8"/>
  <c r="D85" i="8"/>
  <c r="E85" i="8"/>
  <c r="I85" i="8"/>
  <c r="D86" i="8"/>
  <c r="E86" i="8"/>
  <c r="I86" i="8"/>
  <c r="D87" i="8"/>
  <c r="E87" i="8"/>
  <c r="I87" i="8"/>
  <c r="D5420" i="8"/>
  <c r="E5420" i="8"/>
  <c r="I5420" i="8"/>
  <c r="D109" i="8"/>
  <c r="E109" i="8"/>
  <c r="I109" i="8"/>
  <c r="D5421" i="8"/>
  <c r="E5421" i="8"/>
  <c r="I5421" i="8"/>
  <c r="D5422" i="8"/>
  <c r="E5422" i="8"/>
  <c r="I5422" i="8"/>
  <c r="D11169" i="8"/>
  <c r="E11169" i="8"/>
  <c r="I11169" i="8"/>
  <c r="D11170" i="8"/>
  <c r="E11170" i="8"/>
  <c r="I11170" i="8"/>
  <c r="D11171" i="8"/>
  <c r="E11171" i="8"/>
  <c r="I11171" i="8"/>
  <c r="D11172" i="8"/>
  <c r="E11172" i="8"/>
  <c r="I11172" i="8"/>
  <c r="D11173" i="8"/>
  <c r="E11173" i="8"/>
  <c r="I11173" i="8"/>
  <c r="D5006" i="8"/>
  <c r="E5006" i="8"/>
  <c r="I5006" i="8"/>
  <c r="D11174" i="8"/>
  <c r="E11174" i="8"/>
  <c r="I11174" i="8"/>
  <c r="D11175" i="8"/>
  <c r="E11175" i="8"/>
  <c r="I11175" i="8"/>
  <c r="D11176" i="8"/>
  <c r="E11176" i="8"/>
  <c r="I11176" i="8"/>
  <c r="D11177" i="8"/>
  <c r="E11177" i="8"/>
  <c r="I11177" i="8"/>
  <c r="D11178" i="8"/>
  <c r="E11178" i="8"/>
  <c r="I11178" i="8"/>
  <c r="D11179" i="8"/>
  <c r="E11179" i="8"/>
  <c r="I11179" i="8"/>
  <c r="D11180" i="8"/>
  <c r="E11180" i="8"/>
  <c r="I11180" i="8"/>
  <c r="D11181" i="8"/>
  <c r="E11181" i="8"/>
  <c r="I11181" i="8"/>
  <c r="D5015" i="8"/>
  <c r="E5015" i="8"/>
  <c r="I5015" i="8"/>
  <c r="D11182" i="8"/>
  <c r="E11182" i="8"/>
  <c r="I11182" i="8"/>
  <c r="D11183" i="8"/>
  <c r="E11183" i="8"/>
  <c r="I11183" i="8"/>
  <c r="D5018" i="8"/>
  <c r="E5018" i="8"/>
  <c r="I5018" i="8"/>
  <c r="D5019" i="8"/>
  <c r="E5019" i="8"/>
  <c r="I5019" i="8"/>
  <c r="D11184" i="8"/>
  <c r="E11184" i="8"/>
  <c r="I11184" i="8"/>
  <c r="D11185" i="8"/>
  <c r="E11185" i="8"/>
  <c r="I11185" i="8"/>
  <c r="D5022" i="8"/>
  <c r="E5022" i="8"/>
  <c r="I5022" i="8"/>
  <c r="D5023" i="8"/>
  <c r="E5023" i="8"/>
  <c r="I5023" i="8"/>
  <c r="D11186" i="8"/>
  <c r="E11186" i="8"/>
  <c r="I11186" i="8"/>
  <c r="D11187" i="8"/>
  <c r="E11187" i="8"/>
  <c r="I11187" i="8"/>
  <c r="D11188" i="8"/>
  <c r="E11188" i="8"/>
  <c r="I11188" i="8"/>
  <c r="D11189" i="8"/>
  <c r="E11189" i="8"/>
  <c r="I11189" i="8"/>
  <c r="D11190" i="8"/>
  <c r="E11190" i="8"/>
  <c r="I11190" i="8"/>
  <c r="D11191" i="8"/>
  <c r="E11191" i="8"/>
  <c r="I11191" i="8"/>
  <c r="D9277" i="8"/>
  <c r="E9277" i="8"/>
  <c r="I9277" i="8"/>
  <c r="D11192" i="8"/>
  <c r="E11192" i="8"/>
  <c r="I11192" i="8"/>
  <c r="D11193" i="8"/>
  <c r="E11193" i="8"/>
  <c r="I11193" i="8"/>
  <c r="D7070" i="8"/>
  <c r="E7070" i="8"/>
  <c r="I7070" i="8"/>
  <c r="D11194" i="8"/>
  <c r="E11194" i="8"/>
  <c r="I11194" i="8"/>
  <c r="D11195" i="8"/>
  <c r="E11195" i="8"/>
  <c r="I11195" i="8"/>
  <c r="D5036" i="8"/>
  <c r="E5036" i="8"/>
  <c r="I5036" i="8"/>
  <c r="D5037" i="8"/>
  <c r="E5037" i="8"/>
  <c r="I5037" i="8"/>
  <c r="D11196" i="8"/>
  <c r="E11196" i="8"/>
  <c r="I11196" i="8"/>
  <c r="D11198" i="8"/>
  <c r="E11198" i="8"/>
  <c r="I11198" i="8"/>
  <c r="D5040" i="8"/>
  <c r="E5040" i="8"/>
  <c r="I5040" i="8"/>
  <c r="D5041" i="8"/>
  <c r="E5041" i="8"/>
  <c r="I5041" i="8"/>
  <c r="D5042" i="8"/>
  <c r="E5042" i="8"/>
  <c r="I5042" i="8"/>
  <c r="D5043" i="8"/>
  <c r="E5043" i="8"/>
  <c r="I5043" i="8"/>
  <c r="D11199" i="8"/>
  <c r="E11199" i="8"/>
  <c r="I11199" i="8"/>
  <c r="D5045" i="8"/>
  <c r="E5045" i="8"/>
  <c r="I5045" i="8"/>
  <c r="D5046" i="8"/>
  <c r="E5046" i="8"/>
  <c r="I5046" i="8"/>
  <c r="D5047" i="8"/>
  <c r="E5047" i="8"/>
  <c r="I5047" i="8"/>
  <c r="D5048" i="8"/>
  <c r="E5048" i="8"/>
  <c r="I5048" i="8"/>
  <c r="D5049" i="8"/>
  <c r="E5049" i="8"/>
  <c r="I5049" i="8"/>
  <c r="D512" i="8"/>
  <c r="E512" i="8"/>
  <c r="I512" i="8"/>
  <c r="D5051" i="8"/>
  <c r="E5051" i="8"/>
  <c r="I5051" i="8"/>
  <c r="D11316" i="8"/>
  <c r="E11316" i="8"/>
  <c r="I11316" i="8"/>
  <c r="D5439" i="8"/>
  <c r="E5439" i="8"/>
  <c r="I5439" i="8"/>
  <c r="D5440" i="8"/>
  <c r="E5440" i="8"/>
  <c r="I5440" i="8"/>
  <c r="D5441" i="8"/>
  <c r="E5441" i="8"/>
  <c r="I5441" i="8"/>
  <c r="D5442" i="8"/>
  <c r="E5442" i="8"/>
  <c r="I5442" i="8"/>
  <c r="D11300" i="8"/>
  <c r="E11300" i="8"/>
  <c r="I11300" i="8"/>
  <c r="D11301" i="8"/>
  <c r="E11301" i="8"/>
  <c r="I11301" i="8"/>
  <c r="D11302" i="8"/>
  <c r="E11302" i="8"/>
  <c r="I11302" i="8"/>
  <c r="D11317" i="8"/>
  <c r="E11317" i="8"/>
  <c r="I11317" i="8"/>
  <c r="D11318" i="8"/>
  <c r="E11318" i="8"/>
  <c r="I11318" i="8"/>
  <c r="D11319" i="8"/>
  <c r="E11319" i="8"/>
  <c r="I11319" i="8"/>
  <c r="D11320" i="8"/>
  <c r="E11320" i="8"/>
  <c r="I11320" i="8"/>
  <c r="D11321" i="8"/>
  <c r="E11321" i="8"/>
  <c r="I11321" i="8"/>
  <c r="D11322" i="8"/>
  <c r="E11322" i="8"/>
  <c r="I11322" i="8"/>
  <c r="D11355" i="8"/>
  <c r="E11355" i="8"/>
  <c r="I11355" i="8"/>
  <c r="D11356" i="8"/>
  <c r="E11356" i="8"/>
  <c r="I11356" i="8"/>
  <c r="D11323" i="8"/>
  <c r="E11323" i="8"/>
  <c r="I11323" i="8"/>
  <c r="D5452" i="8"/>
  <c r="E5452" i="8"/>
  <c r="I5452" i="8"/>
  <c r="D11357" i="8"/>
  <c r="E11357" i="8"/>
  <c r="I11357" i="8"/>
  <c r="D5454" i="8"/>
  <c r="E5454" i="8"/>
  <c r="I5454" i="8"/>
  <c r="D5455" i="8"/>
  <c r="E5455" i="8"/>
  <c r="I5455" i="8"/>
  <c r="D11324" i="8"/>
  <c r="E11324" i="8"/>
  <c r="I11324" i="8"/>
  <c r="D5477" i="8"/>
  <c r="E5477" i="8"/>
  <c r="I5477" i="8"/>
  <c r="D11358" i="8"/>
  <c r="E11358" i="8"/>
  <c r="I11358" i="8"/>
  <c r="D11359" i="8"/>
  <c r="E11359" i="8"/>
  <c r="I11359" i="8"/>
  <c r="D11360" i="8"/>
  <c r="E11360" i="8"/>
  <c r="I11360" i="8"/>
  <c r="D5484" i="8"/>
  <c r="E5484" i="8"/>
  <c r="I5484" i="8"/>
  <c r="D11303" i="8"/>
  <c r="E11303" i="8"/>
  <c r="I11303" i="8"/>
  <c r="D11325" i="8"/>
  <c r="E11325" i="8"/>
  <c r="I11325" i="8"/>
  <c r="D11326" i="8"/>
  <c r="E11326" i="8"/>
  <c r="I11326" i="8"/>
  <c r="D11327" i="8"/>
  <c r="E11327" i="8"/>
  <c r="I11327" i="8"/>
  <c r="D7373" i="8"/>
  <c r="E7373" i="8"/>
  <c r="I7373" i="8"/>
  <c r="D11328" i="8"/>
  <c r="E11328" i="8"/>
  <c r="I11328" i="8"/>
  <c r="D11329" i="8"/>
  <c r="E11329" i="8"/>
  <c r="I11329" i="8"/>
  <c r="D11330" i="8"/>
  <c r="E11330" i="8"/>
  <c r="I11330" i="8"/>
  <c r="D11331" i="8"/>
  <c r="E11331" i="8"/>
  <c r="I11331" i="8"/>
  <c r="D11332" i="8"/>
  <c r="E11332" i="8"/>
  <c r="I11332" i="8"/>
  <c r="D11333" i="8"/>
  <c r="E11333" i="8"/>
  <c r="I11333" i="8"/>
  <c r="D11347" i="8"/>
  <c r="E11347" i="8"/>
  <c r="I11347" i="8"/>
  <c r="D11334" i="8"/>
  <c r="E11334" i="8"/>
  <c r="I11334" i="8"/>
  <c r="D11335" i="8"/>
  <c r="E11335" i="8"/>
  <c r="I11335" i="8"/>
  <c r="D11304" i="8"/>
  <c r="E11304" i="8"/>
  <c r="I11304" i="8"/>
  <c r="D11305" i="8"/>
  <c r="E11305" i="8"/>
  <c r="I11305" i="8"/>
  <c r="D11306" i="8"/>
  <c r="E11306" i="8"/>
  <c r="I11306" i="8"/>
  <c r="D11307" i="8"/>
  <c r="E11307" i="8"/>
  <c r="I11307" i="8"/>
  <c r="D11351" i="8"/>
  <c r="E11351" i="8"/>
  <c r="I11351" i="8"/>
  <c r="D11308" i="8"/>
  <c r="E11308" i="8"/>
  <c r="I11308" i="8"/>
  <c r="D11352" i="8"/>
  <c r="E11352" i="8"/>
  <c r="I11352" i="8"/>
  <c r="D11353" i="8"/>
  <c r="E11353" i="8"/>
  <c r="I11353" i="8"/>
  <c r="D11309" i="8"/>
  <c r="E11309" i="8"/>
  <c r="I11309" i="8"/>
  <c r="D11354" i="8"/>
  <c r="E11354" i="8"/>
  <c r="I11354" i="8"/>
  <c r="D11310" i="8"/>
  <c r="E11310" i="8"/>
  <c r="I11310" i="8"/>
  <c r="D11311" i="8"/>
  <c r="E11311" i="8"/>
  <c r="I11311" i="8"/>
  <c r="D11312" i="8"/>
  <c r="E11312" i="8"/>
  <c r="I11312" i="8"/>
  <c r="D11313" i="8"/>
  <c r="E11313" i="8"/>
  <c r="I11313" i="8"/>
  <c r="D5496" i="8"/>
  <c r="E5496" i="8"/>
  <c r="I5496" i="8"/>
  <c r="D5497" i="8"/>
  <c r="E5497" i="8"/>
  <c r="I5497" i="8"/>
  <c r="D11336" i="8"/>
  <c r="E11336" i="8"/>
  <c r="I11336" i="8"/>
  <c r="D5499" i="8"/>
  <c r="E5499" i="8"/>
  <c r="I5499" i="8"/>
  <c r="D5500" i="8"/>
  <c r="E5500" i="8"/>
  <c r="I5500" i="8"/>
  <c r="D5501" i="8"/>
  <c r="E5501" i="8"/>
  <c r="I5501" i="8"/>
  <c r="D5502" i="8"/>
  <c r="E5502" i="8"/>
  <c r="I5502" i="8"/>
  <c r="D11337" i="8"/>
  <c r="E11337" i="8"/>
  <c r="I11337" i="8"/>
  <c r="D11338" i="8"/>
  <c r="E11338" i="8"/>
  <c r="I11338" i="8"/>
  <c r="D8302" i="8"/>
  <c r="E8302" i="8"/>
  <c r="I8302" i="8"/>
  <c r="D11339" i="8"/>
  <c r="E11339" i="8"/>
  <c r="I11339" i="8"/>
  <c r="D11340" i="8"/>
  <c r="E11340" i="8"/>
  <c r="I11340" i="8"/>
  <c r="D11341" i="8"/>
  <c r="E11341" i="8"/>
  <c r="I11341" i="8"/>
  <c r="D11314" i="8"/>
  <c r="E11314" i="8"/>
  <c r="I11314" i="8"/>
  <c r="D11350" i="8"/>
  <c r="E11350" i="8"/>
  <c r="I11350" i="8"/>
  <c r="D7631" i="8"/>
  <c r="E7631" i="8"/>
  <c r="I7631" i="8"/>
  <c r="D6186" i="8"/>
  <c r="E6186" i="8"/>
  <c r="I6186" i="8"/>
  <c r="D11315" i="8"/>
  <c r="E11315" i="8"/>
  <c r="I11315" i="8"/>
  <c r="D11342" i="8"/>
  <c r="E11342" i="8"/>
  <c r="I11342" i="8"/>
  <c r="D5564" i="8"/>
  <c r="E5564" i="8"/>
  <c r="I5564" i="8"/>
  <c r="D5565" i="8"/>
  <c r="E5565" i="8"/>
  <c r="I5565" i="8"/>
  <c r="D5566" i="8"/>
  <c r="E5566" i="8"/>
  <c r="I5566" i="8"/>
  <c r="D5567" i="8"/>
  <c r="E5567" i="8"/>
  <c r="I5567" i="8"/>
  <c r="D5568" i="8"/>
  <c r="E5568" i="8"/>
  <c r="I5568" i="8"/>
  <c r="D5569" i="8"/>
  <c r="E5569" i="8"/>
  <c r="I5569" i="8"/>
  <c r="D5570" i="8"/>
  <c r="E5570" i="8"/>
  <c r="I5570" i="8"/>
  <c r="D5571" i="8"/>
  <c r="E5571" i="8"/>
  <c r="I5571" i="8"/>
  <c r="D5572" i="8"/>
  <c r="E5572" i="8"/>
  <c r="I5572" i="8"/>
  <c r="D5573" i="8"/>
  <c r="E5573" i="8"/>
  <c r="I5573" i="8"/>
  <c r="D5574" i="8"/>
  <c r="E5574" i="8"/>
  <c r="I5574" i="8"/>
  <c r="D11361" i="8"/>
  <c r="E11361" i="8"/>
  <c r="I11361" i="8"/>
  <c r="D5576" i="8"/>
  <c r="E5576" i="8"/>
  <c r="I5576" i="8"/>
  <c r="D11343" i="8"/>
  <c r="E11343" i="8"/>
  <c r="I11343" i="8"/>
  <c r="D5578" i="8"/>
  <c r="E5578" i="8"/>
  <c r="I5578" i="8"/>
  <c r="D5579" i="8"/>
  <c r="E5579" i="8"/>
  <c r="I5579" i="8"/>
  <c r="D11344" i="8"/>
  <c r="E11344" i="8"/>
  <c r="I11344" i="8"/>
  <c r="D11345" i="8"/>
  <c r="E11345" i="8"/>
  <c r="I11345" i="8"/>
  <c r="D11346" i="8"/>
  <c r="E11346" i="8"/>
  <c r="I11346" i="8"/>
  <c r="D11530" i="8"/>
  <c r="E11530" i="8"/>
  <c r="I11530" i="8"/>
  <c r="D5599" i="8"/>
  <c r="E5599" i="8"/>
  <c r="I5599" i="8"/>
  <c r="D5600" i="8"/>
  <c r="E5600" i="8"/>
  <c r="I5600" i="8"/>
  <c r="D5601" i="8"/>
  <c r="E5601" i="8"/>
  <c r="I5601" i="8"/>
  <c r="D5602" i="8"/>
  <c r="E5602" i="8"/>
  <c r="I5602" i="8"/>
  <c r="D5603" i="8"/>
  <c r="E5603" i="8"/>
  <c r="I5603" i="8"/>
  <c r="D5604" i="8"/>
  <c r="E5604" i="8"/>
  <c r="I5604" i="8"/>
  <c r="D5605" i="8"/>
  <c r="E5605" i="8"/>
  <c r="I5605" i="8"/>
  <c r="D5606" i="8"/>
  <c r="E5606" i="8"/>
  <c r="I5606" i="8"/>
  <c r="D5607" i="8"/>
  <c r="E5607" i="8"/>
  <c r="I5607" i="8"/>
  <c r="D5167" i="8"/>
  <c r="E5167" i="8"/>
  <c r="I5167" i="8"/>
  <c r="D11531" i="8"/>
  <c r="E11531" i="8"/>
  <c r="I11531" i="8"/>
  <c r="D11532" i="8"/>
  <c r="E11532" i="8"/>
  <c r="I11532" i="8"/>
  <c r="D5170" i="8"/>
  <c r="E5170" i="8"/>
  <c r="I5170" i="8"/>
  <c r="D5171" i="8"/>
  <c r="E5171" i="8"/>
  <c r="I5171" i="8"/>
  <c r="D11533" i="8"/>
  <c r="E11533" i="8"/>
  <c r="I11533" i="8"/>
  <c r="D11534" i="8"/>
  <c r="E11534" i="8"/>
  <c r="I11534" i="8"/>
  <c r="D11535" i="8"/>
  <c r="E11535" i="8"/>
  <c r="I11535" i="8"/>
  <c r="D5613" i="8"/>
  <c r="E5613" i="8"/>
  <c r="I5613" i="8"/>
  <c r="D5614" i="8"/>
  <c r="E5614" i="8"/>
  <c r="I5614" i="8"/>
  <c r="D5615" i="8"/>
  <c r="E5615" i="8"/>
  <c r="I5615" i="8"/>
  <c r="D5616" i="8"/>
  <c r="E5616" i="8"/>
  <c r="I5616" i="8"/>
  <c r="D5617" i="8"/>
  <c r="E5617" i="8"/>
  <c r="I5617" i="8"/>
  <c r="D5618" i="8"/>
  <c r="E5618" i="8"/>
  <c r="I5618" i="8"/>
  <c r="D5619" i="8"/>
  <c r="E5619" i="8"/>
  <c r="I5619" i="8"/>
  <c r="D6259" i="8"/>
  <c r="E6259" i="8"/>
  <c r="I6259" i="8"/>
  <c r="D5621" i="8"/>
  <c r="E5621" i="8"/>
  <c r="I5621" i="8"/>
  <c r="D5622" i="8"/>
  <c r="E5622" i="8"/>
  <c r="I5622" i="8"/>
  <c r="D5623" i="8"/>
  <c r="E5623" i="8"/>
  <c r="I5623" i="8"/>
  <c r="D5624" i="8"/>
  <c r="E5624" i="8"/>
  <c r="I5624" i="8"/>
  <c r="D5625" i="8"/>
  <c r="E5625" i="8"/>
  <c r="I5625" i="8"/>
  <c r="D5626" i="8"/>
  <c r="E5626" i="8"/>
  <c r="I5626" i="8"/>
  <c r="D5627" i="8"/>
  <c r="E5627" i="8"/>
  <c r="I5627" i="8"/>
  <c r="D11536" i="8"/>
  <c r="E11536" i="8"/>
  <c r="I11536" i="8"/>
  <c r="D5629" i="8"/>
  <c r="E5629" i="8"/>
  <c r="I5629" i="8"/>
  <c r="D5630" i="8"/>
  <c r="E5630" i="8"/>
  <c r="I5630" i="8"/>
  <c r="D5631" i="8"/>
  <c r="E5631" i="8"/>
  <c r="I5631" i="8"/>
  <c r="D5632" i="8"/>
  <c r="E5632" i="8"/>
  <c r="I5632" i="8"/>
  <c r="D5633" i="8"/>
  <c r="E5633" i="8"/>
  <c r="I5633" i="8"/>
  <c r="D5634" i="8"/>
  <c r="E5634" i="8"/>
  <c r="I5634" i="8"/>
  <c r="D11537" i="8"/>
  <c r="E11537" i="8"/>
  <c r="I11537" i="8"/>
  <c r="D11538" i="8"/>
  <c r="E11538" i="8"/>
  <c r="I11538" i="8"/>
  <c r="D5637" i="8"/>
  <c r="E5637" i="8"/>
  <c r="I5637" i="8"/>
  <c r="D5200" i="8"/>
  <c r="E5200" i="8"/>
  <c r="I5200" i="8"/>
  <c r="D5638" i="8"/>
  <c r="E5638" i="8"/>
  <c r="I5638" i="8"/>
  <c r="D5639" i="8"/>
  <c r="E5639" i="8"/>
  <c r="I5639" i="8"/>
  <c r="D11539" i="8"/>
  <c r="E11539" i="8"/>
  <c r="I11539" i="8"/>
  <c r="D11540" i="8"/>
  <c r="E11540" i="8"/>
  <c r="I11540" i="8"/>
  <c r="D11542" i="8"/>
  <c r="E11542" i="8"/>
  <c r="I11542" i="8"/>
  <c r="D11555" i="8"/>
  <c r="E11555" i="8"/>
  <c r="I11555" i="8"/>
  <c r="D5647" i="8"/>
  <c r="E5647" i="8"/>
  <c r="I5647" i="8"/>
  <c r="D5648" i="8"/>
  <c r="E5648" i="8"/>
  <c r="I5648" i="8"/>
  <c r="D11571" i="8"/>
  <c r="E11571" i="8"/>
  <c r="I11571" i="8"/>
  <c r="D5650" i="8"/>
  <c r="E5650" i="8"/>
  <c r="I5650" i="8"/>
  <c r="D5651" i="8"/>
  <c r="E5651" i="8"/>
  <c r="I5651" i="8"/>
  <c r="D11572" i="8"/>
  <c r="E11572" i="8"/>
  <c r="I11572" i="8"/>
  <c r="D11556" i="8"/>
  <c r="E11556" i="8"/>
  <c r="I11556" i="8"/>
  <c r="D11557" i="8"/>
  <c r="E11557" i="8"/>
  <c r="I11557" i="8"/>
  <c r="D11558" i="8"/>
  <c r="E11558" i="8"/>
  <c r="I11558" i="8"/>
  <c r="D11598" i="8"/>
  <c r="E11598" i="8"/>
  <c r="I11598" i="8"/>
  <c r="D5654" i="8"/>
  <c r="E5654" i="8"/>
  <c r="I5654" i="8"/>
  <c r="D5655" i="8"/>
  <c r="E5655" i="8"/>
  <c r="I5655" i="8"/>
  <c r="D11559" i="8"/>
  <c r="E11559" i="8"/>
  <c r="I11559" i="8"/>
  <c r="D11577" i="8"/>
  <c r="E11577" i="8"/>
  <c r="I11577" i="8"/>
  <c r="D11578" i="8"/>
  <c r="E11578" i="8"/>
  <c r="I11578" i="8"/>
  <c r="D11579" i="8"/>
  <c r="E11579" i="8"/>
  <c r="I11579" i="8"/>
  <c r="D11580" i="8"/>
  <c r="E11580" i="8"/>
  <c r="I11580" i="8"/>
  <c r="D5656" i="8"/>
  <c r="E5656" i="8"/>
  <c r="I5656" i="8"/>
  <c r="D11663" i="8"/>
  <c r="I11663" i="8"/>
  <c r="D11581" i="8"/>
  <c r="E11581" i="8"/>
  <c r="I11581" i="8"/>
  <c r="D11582" i="8"/>
  <c r="E11582" i="8"/>
  <c r="I11582" i="8"/>
  <c r="D11583" i="8"/>
  <c r="E11583" i="8"/>
  <c r="I11583" i="8"/>
  <c r="D11604" i="8"/>
  <c r="E11604" i="8"/>
  <c r="I11604" i="8"/>
  <c r="D5658" i="8"/>
  <c r="E5658" i="8"/>
  <c r="I5658" i="8"/>
  <c r="D11560" i="8"/>
  <c r="E11560" i="8"/>
  <c r="I11560" i="8"/>
  <c r="D11561" i="8"/>
  <c r="E11561" i="8"/>
  <c r="I11561" i="8"/>
  <c r="D11562" i="8"/>
  <c r="E11562" i="8"/>
  <c r="I11562" i="8"/>
  <c r="D11563" i="8"/>
  <c r="E11563" i="8"/>
  <c r="I11563" i="8"/>
  <c r="D11594" i="8"/>
  <c r="E11594" i="8"/>
  <c r="I11594" i="8"/>
  <c r="D11564" i="8"/>
  <c r="E11564" i="8"/>
  <c r="I11564" i="8"/>
  <c r="D11595" i="8"/>
  <c r="E11595" i="8"/>
  <c r="I11595" i="8"/>
  <c r="D11596" i="8"/>
  <c r="E11596" i="8"/>
  <c r="I11596" i="8"/>
  <c r="D11565" i="8"/>
  <c r="E11565" i="8"/>
  <c r="I11565" i="8"/>
  <c r="D11597" i="8"/>
  <c r="E11597" i="8"/>
  <c r="I11597" i="8"/>
  <c r="D11566" i="8"/>
  <c r="E11566" i="8"/>
  <c r="I11566" i="8"/>
  <c r="D11567" i="8"/>
  <c r="E11567" i="8"/>
  <c r="I11567" i="8"/>
  <c r="D11584" i="8"/>
  <c r="E11584" i="8"/>
  <c r="I11584" i="8"/>
  <c r="D11585" i="8"/>
  <c r="E11585" i="8"/>
  <c r="I11585" i="8"/>
  <c r="D11586" i="8"/>
  <c r="E11586" i="8"/>
  <c r="I11586" i="8"/>
  <c r="D11568" i="8"/>
  <c r="E11568" i="8"/>
  <c r="I11568" i="8"/>
  <c r="D11569" i="8"/>
  <c r="E11569" i="8"/>
  <c r="I11569" i="8"/>
  <c r="D11587" i="8"/>
  <c r="E11587" i="8"/>
  <c r="I11587" i="8"/>
  <c r="D11588" i="8"/>
  <c r="E11588" i="8"/>
  <c r="I11588" i="8"/>
  <c r="D11589" i="8"/>
  <c r="E11589" i="8"/>
  <c r="I11589" i="8"/>
  <c r="D7096" i="8"/>
  <c r="E7096" i="8"/>
  <c r="I7096" i="8"/>
  <c r="D11590" i="8"/>
  <c r="E11590" i="8"/>
  <c r="I11590" i="8"/>
  <c r="D11591" i="8"/>
  <c r="E11591" i="8"/>
  <c r="I11591" i="8"/>
  <c r="D11592" i="8"/>
  <c r="E11592" i="8"/>
  <c r="I11592" i="8"/>
  <c r="D11599" i="8"/>
  <c r="E11599" i="8"/>
  <c r="I11599" i="8"/>
  <c r="D5661" i="8"/>
  <c r="E5661" i="8"/>
  <c r="I5661" i="8"/>
  <c r="D5662" i="8"/>
  <c r="E5662" i="8"/>
  <c r="I5662" i="8"/>
  <c r="D5663" i="8"/>
  <c r="E5663" i="8"/>
  <c r="I5663" i="8"/>
  <c r="D5664" i="8"/>
  <c r="E5664" i="8"/>
  <c r="I5664" i="8"/>
  <c r="D11573" i="8"/>
  <c r="E11573" i="8"/>
  <c r="I11573" i="8"/>
  <c r="D11570" i="8"/>
  <c r="E11570" i="8"/>
  <c r="I11570" i="8"/>
  <c r="D7843" i="8"/>
  <c r="E7843" i="8"/>
  <c r="I7843" i="8"/>
  <c r="D7879" i="8"/>
  <c r="E7879" i="8"/>
  <c r="I7879" i="8"/>
  <c r="D7880" i="8"/>
  <c r="E7880" i="8"/>
  <c r="I7880" i="8"/>
  <c r="D6649" i="8"/>
  <c r="E6649" i="8"/>
  <c r="I6649" i="8"/>
  <c r="D5671" i="8"/>
  <c r="E5671" i="8"/>
  <c r="I5671" i="8"/>
  <c r="D5672" i="8"/>
  <c r="E5672" i="8"/>
  <c r="I5672" i="8"/>
  <c r="D5673" i="8"/>
  <c r="E5673" i="8"/>
  <c r="I5673" i="8"/>
  <c r="D5674" i="8"/>
  <c r="E5674" i="8"/>
  <c r="I5674" i="8"/>
  <c r="D5675" i="8"/>
  <c r="E5675" i="8"/>
  <c r="I5675" i="8"/>
  <c r="D221" i="8"/>
  <c r="E221" i="8"/>
  <c r="I221" i="8"/>
  <c r="D514" i="8"/>
  <c r="E514" i="8"/>
  <c r="I514" i="8"/>
  <c r="D1219" i="8"/>
  <c r="E1219" i="8"/>
  <c r="I1219" i="8"/>
  <c r="D1113" i="8"/>
  <c r="E1113" i="8"/>
  <c r="I1113" i="8"/>
  <c r="D1520" i="8"/>
  <c r="E1520" i="8"/>
  <c r="I1520" i="8"/>
  <c r="D2098" i="8"/>
  <c r="E2098" i="8"/>
  <c r="I2098" i="8"/>
  <c r="D2480" i="8"/>
  <c r="E2480" i="8"/>
  <c r="I2480" i="8"/>
  <c r="D2293" i="8"/>
  <c r="E2293" i="8"/>
  <c r="I2293" i="8"/>
  <c r="D2383" i="8"/>
  <c r="E2383" i="8"/>
  <c r="I2383" i="8"/>
  <c r="D2753" i="8"/>
  <c r="E2753" i="8"/>
  <c r="I2753" i="8"/>
  <c r="D3140" i="8"/>
  <c r="E3140" i="8"/>
  <c r="I3140" i="8"/>
  <c r="D3397" i="8"/>
  <c r="E3397" i="8"/>
  <c r="I3397" i="8"/>
  <c r="D3741" i="8"/>
  <c r="E3741" i="8"/>
  <c r="I3741" i="8"/>
  <c r="D3784" i="8"/>
  <c r="E3784" i="8"/>
  <c r="I3784" i="8"/>
  <c r="D3921" i="8"/>
  <c r="E3921" i="8"/>
  <c r="I3921" i="8"/>
  <c r="D4356" i="8"/>
  <c r="E4356" i="8"/>
  <c r="I4356" i="8"/>
  <c r="D4620" i="8"/>
  <c r="E4620" i="8"/>
  <c r="I4620" i="8"/>
  <c r="D4768" i="8"/>
  <c r="E4768" i="8"/>
  <c r="I4768" i="8"/>
  <c r="D5255" i="8"/>
  <c r="E5255" i="8"/>
  <c r="I5255" i="8"/>
  <c r="D5924" i="8"/>
  <c r="E5924" i="8"/>
  <c r="I5924" i="8"/>
  <c r="D6427" i="8"/>
  <c r="E6427" i="8"/>
  <c r="I6427" i="8"/>
  <c r="D6723" i="8"/>
  <c r="E6723" i="8"/>
  <c r="I6723" i="8"/>
  <c r="D7048" i="8"/>
  <c r="E7048" i="8"/>
  <c r="I7048" i="8"/>
  <c r="D7095" i="8"/>
  <c r="E7095" i="8"/>
  <c r="I7095" i="8"/>
  <c r="D7173" i="8"/>
  <c r="E7173" i="8"/>
  <c r="I7173" i="8"/>
  <c r="D7375" i="8"/>
  <c r="E7375" i="8"/>
  <c r="I7375" i="8"/>
  <c r="D7859" i="8"/>
  <c r="E7859" i="8"/>
  <c r="I7859" i="8"/>
  <c r="D8274" i="8"/>
  <c r="E8274" i="8"/>
  <c r="I8274" i="8"/>
  <c r="D8408" i="8"/>
  <c r="E8408" i="8"/>
  <c r="I8408" i="8"/>
  <c r="D8481" i="8"/>
  <c r="E8481" i="8"/>
  <c r="I8481" i="8"/>
  <c r="D8705" i="8"/>
  <c r="E8705" i="8"/>
  <c r="I8705" i="8"/>
  <c r="D8738" i="8"/>
  <c r="E8738" i="8"/>
  <c r="I8738" i="8"/>
  <c r="D8914" i="8"/>
  <c r="E8914" i="8"/>
  <c r="I8914" i="8"/>
  <c r="D9061" i="8"/>
  <c r="E9061" i="8"/>
  <c r="I9061" i="8"/>
  <c r="D9120" i="8"/>
  <c r="E9120" i="8"/>
  <c r="I9120" i="8"/>
  <c r="D9488" i="8"/>
  <c r="E9488" i="8"/>
  <c r="I9488" i="8"/>
  <c r="D9619" i="8"/>
  <c r="E9619" i="8"/>
  <c r="I9619" i="8"/>
  <c r="D9879" i="8"/>
  <c r="E9879" i="8"/>
  <c r="I9879" i="8"/>
  <c r="D10034" i="8"/>
  <c r="E10034" i="8"/>
  <c r="I10034" i="8"/>
  <c r="D10085" i="8"/>
  <c r="E10085" i="8"/>
  <c r="I10085" i="8"/>
  <c r="D10109" i="8"/>
  <c r="E10109" i="8"/>
  <c r="I10109" i="8"/>
  <c r="D10501" i="8"/>
  <c r="E10501" i="8"/>
  <c r="I10501" i="8"/>
  <c r="D11040" i="8"/>
  <c r="E11040" i="8"/>
  <c r="I11040" i="8"/>
  <c r="D11121" i="8"/>
  <c r="E11121" i="8"/>
  <c r="I11121" i="8"/>
  <c r="D11256" i="8"/>
  <c r="E11256" i="8"/>
  <c r="I11256" i="8"/>
  <c r="D11514" i="8"/>
  <c r="E11514" i="8"/>
  <c r="I11514" i="8"/>
  <c r="D11801" i="8"/>
  <c r="E11801" i="8"/>
  <c r="I11801" i="8"/>
  <c r="D12450" i="8"/>
  <c r="E12450" i="8"/>
  <c r="I12450" i="8"/>
  <c r="D12824" i="8"/>
  <c r="E12824" i="8"/>
  <c r="I12824" i="8"/>
  <c r="D13181" i="8"/>
  <c r="E13181" i="8"/>
  <c r="I13181" i="8"/>
  <c r="D13218" i="8"/>
  <c r="E13218" i="8"/>
  <c r="I13218" i="8"/>
  <c r="D13496" i="8"/>
  <c r="E13496" i="8"/>
  <c r="I13496" i="8"/>
  <c r="D5676" i="8"/>
  <c r="E5676" i="8"/>
  <c r="I5676" i="8"/>
  <c r="D12198" i="8"/>
  <c r="E12198" i="8"/>
  <c r="I12198" i="8"/>
  <c r="D226" i="8"/>
  <c r="E226" i="8"/>
  <c r="I226" i="8"/>
  <c r="D525" i="8"/>
  <c r="E525" i="8"/>
  <c r="I525" i="8"/>
  <c r="D1220" i="8"/>
  <c r="E1220" i="8"/>
  <c r="I1220" i="8"/>
  <c r="D1123" i="8"/>
  <c r="E1123" i="8"/>
  <c r="I1123" i="8"/>
  <c r="D1559" i="8"/>
  <c r="E1559" i="8"/>
  <c r="I1559" i="8"/>
  <c r="D2099" i="8"/>
  <c r="E2099" i="8"/>
  <c r="I2099" i="8"/>
  <c r="D2481" i="8"/>
  <c r="E2481" i="8"/>
  <c r="I2481" i="8"/>
  <c r="D2294" i="8"/>
  <c r="E2294" i="8"/>
  <c r="I2294" i="8"/>
  <c r="D2384" i="8"/>
  <c r="E2384" i="8"/>
  <c r="I2384" i="8"/>
  <c r="D2754" i="8"/>
  <c r="E2754" i="8"/>
  <c r="I2754" i="8"/>
  <c r="D3141" i="8"/>
  <c r="E3141" i="8"/>
  <c r="I3141" i="8"/>
  <c r="D3398" i="8"/>
  <c r="E3398" i="8"/>
  <c r="I3398" i="8"/>
  <c r="D3743" i="8"/>
  <c r="E3743" i="8"/>
  <c r="I3743" i="8"/>
  <c r="D3786" i="8"/>
  <c r="E3786" i="8"/>
  <c r="I3786" i="8"/>
  <c r="D3922" i="8"/>
  <c r="E3922" i="8"/>
  <c r="I3922" i="8"/>
  <c r="D4357" i="8"/>
  <c r="E4357" i="8"/>
  <c r="I4357" i="8"/>
  <c r="D4621" i="8"/>
  <c r="E4621" i="8"/>
  <c r="I4621" i="8"/>
  <c r="D4769" i="8"/>
  <c r="E4769" i="8"/>
  <c r="I4769" i="8"/>
  <c r="D5256" i="8"/>
  <c r="E5256" i="8"/>
  <c r="I5256" i="8"/>
  <c r="D5925" i="8"/>
  <c r="E5925" i="8"/>
  <c r="I5925" i="8"/>
  <c r="D6428" i="8"/>
  <c r="E6428" i="8"/>
  <c r="I6428" i="8"/>
  <c r="D6724" i="8"/>
  <c r="E6724" i="8"/>
  <c r="I6724" i="8"/>
  <c r="D7049" i="8"/>
  <c r="E7049" i="8"/>
  <c r="I7049" i="8"/>
  <c r="D7098" i="8"/>
  <c r="E7098" i="8"/>
  <c r="I7098" i="8"/>
  <c r="D5350" i="8"/>
  <c r="E5350" i="8"/>
  <c r="I5350" i="8"/>
  <c r="D7376" i="8"/>
  <c r="E7376" i="8"/>
  <c r="I7376" i="8"/>
  <c r="D7860" i="8"/>
  <c r="E7860" i="8"/>
  <c r="I7860" i="8"/>
  <c r="D8275" i="8"/>
  <c r="E8275" i="8"/>
  <c r="I8275" i="8"/>
  <c r="D8409" i="8"/>
  <c r="E8409" i="8"/>
  <c r="I8409" i="8"/>
  <c r="D8482" i="8"/>
  <c r="E8482" i="8"/>
  <c r="I8482" i="8"/>
  <c r="D8706" i="8"/>
  <c r="E8706" i="8"/>
  <c r="I8706" i="8"/>
  <c r="D8739" i="8"/>
  <c r="E8739" i="8"/>
  <c r="I8739" i="8"/>
  <c r="D3963" i="8"/>
  <c r="E3963" i="8"/>
  <c r="I3963" i="8"/>
  <c r="D9062" i="8"/>
  <c r="E9062" i="8"/>
  <c r="I9062" i="8"/>
  <c r="D9121" i="8"/>
  <c r="E9121" i="8"/>
  <c r="I9121" i="8"/>
  <c r="D9489" i="8"/>
  <c r="E9489" i="8"/>
  <c r="I9489" i="8"/>
  <c r="D9620" i="8"/>
  <c r="E9620" i="8"/>
  <c r="I9620" i="8"/>
  <c r="D9880" i="8"/>
  <c r="E9880" i="8"/>
  <c r="I9880" i="8"/>
  <c r="D10035" i="8"/>
  <c r="E10035" i="8"/>
  <c r="I10035" i="8"/>
  <c r="D10086" i="8"/>
  <c r="E10086" i="8"/>
  <c r="I10086" i="8"/>
  <c r="D10110" i="8"/>
  <c r="E10110" i="8"/>
  <c r="I10110" i="8"/>
  <c r="D2055" i="8"/>
  <c r="E2055" i="8"/>
  <c r="I2055" i="8"/>
  <c r="D11122" i="8"/>
  <c r="E11122" i="8"/>
  <c r="I11122" i="8"/>
  <c r="D11257" i="8"/>
  <c r="E11257" i="8"/>
  <c r="I11257" i="8"/>
  <c r="D11515" i="8"/>
  <c r="E11515" i="8"/>
  <c r="I11515" i="8"/>
  <c r="D11802" i="8"/>
  <c r="E11802" i="8"/>
  <c r="I11802" i="8"/>
  <c r="D12451" i="8"/>
  <c r="E12451" i="8"/>
  <c r="I12451" i="8"/>
  <c r="D12825" i="8"/>
  <c r="E12825" i="8"/>
  <c r="I12825" i="8"/>
  <c r="D13182" i="8"/>
  <c r="E13182" i="8"/>
  <c r="I13182" i="8"/>
  <c r="D13219" i="8"/>
  <c r="E13219" i="8"/>
  <c r="I13219" i="8"/>
  <c r="D13497" i="8"/>
  <c r="E13497" i="8"/>
  <c r="I13497" i="8"/>
  <c r="D10502" i="8"/>
  <c r="E10502" i="8"/>
  <c r="I10502" i="8"/>
  <c r="D8833" i="8"/>
  <c r="E8833" i="8"/>
  <c r="I8833" i="8"/>
  <c r="D5677" i="8"/>
  <c r="E5677" i="8"/>
  <c r="I5677" i="8"/>
  <c r="D5678" i="8"/>
  <c r="E5678" i="8"/>
  <c r="I5678" i="8"/>
  <c r="D5690" i="8"/>
  <c r="E5690" i="8"/>
  <c r="I5690" i="8"/>
  <c r="D5695" i="8"/>
  <c r="E5695" i="8"/>
  <c r="I5695" i="8"/>
  <c r="D5696" i="8"/>
  <c r="E5696" i="8"/>
  <c r="I5696" i="8"/>
  <c r="D11574" i="8"/>
  <c r="E11574" i="8"/>
  <c r="I11574" i="8"/>
  <c r="D5698" i="8"/>
  <c r="E5698" i="8"/>
  <c r="I5698" i="8"/>
  <c r="D5699" i="8"/>
  <c r="E5699" i="8"/>
  <c r="I5699" i="8"/>
  <c r="D5700" i="8"/>
  <c r="E5700" i="8"/>
  <c r="I5700" i="8"/>
  <c r="D11575" i="8"/>
  <c r="E11575" i="8"/>
  <c r="I11575" i="8"/>
  <c r="D11576" i="8"/>
  <c r="E11576" i="8"/>
  <c r="I11576" i="8"/>
  <c r="D5710" i="8"/>
  <c r="E5710" i="8"/>
  <c r="I5710" i="8"/>
  <c r="D5711" i="8"/>
  <c r="E5711" i="8"/>
  <c r="I5711" i="8"/>
  <c r="D5712" i="8"/>
  <c r="E5712" i="8"/>
  <c r="I5712" i="8"/>
  <c r="D5714" i="8"/>
  <c r="E5714" i="8"/>
  <c r="I5714" i="8"/>
  <c r="D11674" i="8"/>
  <c r="E11674" i="8"/>
  <c r="I11674" i="8"/>
  <c r="D5716" i="8"/>
  <c r="E5716" i="8"/>
  <c r="I5716" i="8"/>
  <c r="D5717" i="8"/>
  <c r="E5717" i="8"/>
  <c r="I5717" i="8"/>
  <c r="D5718" i="8"/>
  <c r="E5718" i="8"/>
  <c r="I5718" i="8"/>
  <c r="D11675" i="8"/>
  <c r="E11675" i="8"/>
  <c r="I11675" i="8"/>
  <c r="D5720" i="8"/>
  <c r="E5720" i="8"/>
  <c r="I5720" i="8"/>
  <c r="D5721" i="8"/>
  <c r="E5721" i="8"/>
  <c r="I5721" i="8"/>
  <c r="D11676" i="8"/>
  <c r="E11676" i="8"/>
  <c r="I11676" i="8"/>
  <c r="D11677" i="8"/>
  <c r="E11677" i="8"/>
  <c r="I11677" i="8"/>
  <c r="D11678" i="8"/>
  <c r="E11678" i="8"/>
  <c r="I11678" i="8"/>
  <c r="D11682" i="8"/>
  <c r="E11682" i="8"/>
  <c r="I11682" i="8"/>
  <c r="D11683" i="8"/>
  <c r="E11683" i="8"/>
  <c r="I11683" i="8"/>
  <c r="D5727" i="8"/>
  <c r="E5727" i="8"/>
  <c r="I5727" i="8"/>
  <c r="D11684" i="8"/>
  <c r="E11684" i="8"/>
  <c r="I11684" i="8"/>
  <c r="D11685" i="8"/>
  <c r="E11685" i="8"/>
  <c r="I11685" i="8"/>
  <c r="D6747" i="8"/>
  <c r="E6747" i="8"/>
  <c r="I6747" i="8"/>
  <c r="D11686" i="8"/>
  <c r="E11686" i="8"/>
  <c r="I11686" i="8"/>
  <c r="D11689" i="8"/>
  <c r="E11689" i="8"/>
  <c r="I11689" i="8"/>
  <c r="D5733" i="8"/>
  <c r="E5733" i="8"/>
  <c r="I5733" i="8"/>
  <c r="D5734" i="8"/>
  <c r="E5734" i="8"/>
  <c r="I5734" i="8"/>
  <c r="D5735" i="8"/>
  <c r="E5735" i="8"/>
  <c r="I5735" i="8"/>
  <c r="D5737" i="8"/>
  <c r="E5737" i="8"/>
  <c r="I5737" i="8"/>
  <c r="D5738" i="8"/>
  <c r="E5738" i="8"/>
  <c r="I5738" i="8"/>
  <c r="D5739" i="8"/>
  <c r="E5739" i="8"/>
  <c r="I5739" i="8"/>
  <c r="D5740" i="8"/>
  <c r="E5740" i="8"/>
  <c r="I5740" i="8"/>
  <c r="D5741" i="8"/>
  <c r="E5741" i="8"/>
  <c r="I5741" i="8"/>
  <c r="D5742" i="8"/>
  <c r="E5742" i="8"/>
  <c r="I5742" i="8"/>
  <c r="D5743" i="8"/>
  <c r="E5743" i="8"/>
  <c r="I5743" i="8"/>
  <c r="D5745" i="8"/>
  <c r="E5745" i="8"/>
  <c r="I5745" i="8"/>
  <c r="D11690" i="8"/>
  <c r="E11690" i="8"/>
  <c r="I11690" i="8"/>
  <c r="D11691" i="8"/>
  <c r="E11691" i="8"/>
  <c r="I11691" i="8"/>
  <c r="D11723" i="8"/>
  <c r="E11723" i="8"/>
  <c r="I11723" i="8"/>
  <c r="D11724" i="8"/>
  <c r="E11724" i="8"/>
  <c r="I11724" i="8"/>
  <c r="D11738" i="8"/>
  <c r="E11738" i="8"/>
  <c r="I11738" i="8"/>
  <c r="D11725" i="8"/>
  <c r="E11725" i="8"/>
  <c r="I11725" i="8"/>
  <c r="D11726" i="8"/>
  <c r="E11726" i="8"/>
  <c r="I11726" i="8"/>
  <c r="D11739" i="8"/>
  <c r="E11739" i="8"/>
  <c r="I11739" i="8"/>
  <c r="D11740" i="8"/>
  <c r="E11740" i="8"/>
  <c r="I11740" i="8"/>
  <c r="D11727" i="8"/>
  <c r="E11727" i="8"/>
  <c r="I11727" i="8"/>
  <c r="D5817" i="8"/>
  <c r="E5817" i="8"/>
  <c r="I5817" i="8"/>
  <c r="D5818" i="8"/>
  <c r="E5818" i="8"/>
  <c r="I5818" i="8"/>
  <c r="D11728" i="8"/>
  <c r="E11728" i="8"/>
  <c r="I11728" i="8"/>
  <c r="D5824" i="8"/>
  <c r="E5824" i="8"/>
  <c r="I5824" i="8"/>
  <c r="D5827" i="8"/>
  <c r="E5827" i="8"/>
  <c r="I5827" i="8"/>
  <c r="D11729" i="8"/>
  <c r="E11729" i="8"/>
  <c r="I11729" i="8"/>
  <c r="D5834" i="8"/>
  <c r="E5834" i="8"/>
  <c r="I5834" i="8"/>
  <c r="D11730" i="8"/>
  <c r="E11730" i="8"/>
  <c r="I11730" i="8"/>
  <c r="D5836" i="8"/>
  <c r="E5836" i="8"/>
  <c r="I5836" i="8"/>
  <c r="D5837" i="8"/>
  <c r="E5837" i="8"/>
  <c r="I5837" i="8"/>
  <c r="D11741" i="8"/>
  <c r="E11741" i="8"/>
  <c r="I11741" i="8"/>
  <c r="D5839" i="8"/>
  <c r="E5839" i="8"/>
  <c r="I5839" i="8"/>
  <c r="D5840" i="8"/>
  <c r="E5840" i="8"/>
  <c r="I5840" i="8"/>
  <c r="D5841" i="8"/>
  <c r="E5841" i="8"/>
  <c r="I5841" i="8"/>
  <c r="D11742" i="8"/>
  <c r="E11742" i="8"/>
  <c r="I11742" i="8"/>
  <c r="D11731" i="8"/>
  <c r="E11731" i="8"/>
  <c r="I11731" i="8"/>
  <c r="D5845" i="8"/>
  <c r="E5845" i="8"/>
  <c r="I5845" i="8"/>
  <c r="D11732" i="8"/>
  <c r="E11732" i="8"/>
  <c r="I11732" i="8"/>
  <c r="D11733" i="8"/>
  <c r="E11733" i="8"/>
  <c r="I11733" i="8"/>
  <c r="D11743" i="8"/>
  <c r="E11743" i="8"/>
  <c r="I11743" i="8"/>
  <c r="D5853" i="8"/>
  <c r="E5853" i="8"/>
  <c r="I5853" i="8"/>
  <c r="D5855" i="8"/>
  <c r="E5855" i="8"/>
  <c r="I5855" i="8"/>
  <c r="D5856" i="8"/>
  <c r="E5856" i="8"/>
  <c r="I5856" i="8"/>
  <c r="D11734" i="8"/>
  <c r="E11734" i="8"/>
  <c r="I11734" i="8"/>
  <c r="D11735" i="8"/>
  <c r="E11735" i="8"/>
  <c r="I11735" i="8"/>
  <c r="D11842" i="8"/>
  <c r="E11842" i="8"/>
  <c r="I11842" i="8"/>
  <c r="D11843" i="8"/>
  <c r="E11843" i="8"/>
  <c r="I11843" i="8"/>
  <c r="D11844" i="8"/>
  <c r="E11844" i="8"/>
  <c r="I11844" i="8"/>
  <c r="D11845" i="8"/>
  <c r="E11845" i="8"/>
  <c r="I11845" i="8"/>
  <c r="D11846" i="8"/>
  <c r="E11846" i="8"/>
  <c r="I11846" i="8"/>
  <c r="D11847" i="8"/>
  <c r="E11847" i="8"/>
  <c r="I11847" i="8"/>
  <c r="D11848" i="8"/>
  <c r="E11848" i="8"/>
  <c r="I11848" i="8"/>
  <c r="D11849" i="8"/>
  <c r="E11849" i="8"/>
  <c r="I11849" i="8"/>
  <c r="D11856" i="8"/>
  <c r="E11856" i="8"/>
  <c r="I11856" i="8"/>
  <c r="D5466" i="8"/>
  <c r="E5466" i="8"/>
  <c r="I5466" i="8"/>
  <c r="D11857" i="8"/>
  <c r="E11857" i="8"/>
  <c r="I11857" i="8"/>
  <c r="D11858" i="8"/>
  <c r="E11858" i="8"/>
  <c r="I11858" i="8"/>
  <c r="D11850" i="8"/>
  <c r="E11850" i="8"/>
  <c r="I11850" i="8"/>
  <c r="D11859" i="8"/>
  <c r="E11859" i="8"/>
  <c r="I11859" i="8"/>
  <c r="D11851" i="8"/>
  <c r="E11851" i="8"/>
  <c r="I11851" i="8"/>
  <c r="D11852" i="8"/>
  <c r="E11852" i="8"/>
  <c r="I11852" i="8"/>
  <c r="D11885" i="8"/>
  <c r="E11885" i="8"/>
  <c r="I11885" i="8"/>
  <c r="D11853" i="8"/>
  <c r="E11853" i="8"/>
  <c r="I11853" i="8"/>
  <c r="D11854" i="8"/>
  <c r="E11854" i="8"/>
  <c r="I11854" i="8"/>
  <c r="D5476" i="8"/>
  <c r="E5476" i="8"/>
  <c r="I5476" i="8"/>
  <c r="D11860" i="8"/>
  <c r="E11860" i="8"/>
  <c r="I11860" i="8"/>
  <c r="D11855" i="8"/>
  <c r="E11855" i="8"/>
  <c r="I11855" i="8"/>
  <c r="D5479" i="8"/>
  <c r="E5479" i="8"/>
  <c r="I5479" i="8"/>
  <c r="D11861" i="8"/>
  <c r="E11861" i="8"/>
  <c r="I11861" i="8"/>
  <c r="D5876" i="8"/>
  <c r="E5876" i="8"/>
  <c r="I5876" i="8"/>
  <c r="D5482" i="8"/>
  <c r="E5482" i="8"/>
  <c r="I5482" i="8"/>
  <c r="D5904" i="8"/>
  <c r="E5904" i="8"/>
  <c r="I5904" i="8"/>
  <c r="D5905" i="8"/>
  <c r="E5905" i="8"/>
  <c r="I5905" i="8"/>
  <c r="D5906" i="8"/>
  <c r="E5906" i="8"/>
  <c r="I5906" i="8"/>
  <c r="D12049" i="8"/>
  <c r="E12049" i="8"/>
  <c r="I12049" i="8"/>
  <c r="D5908" i="8"/>
  <c r="E5908" i="8"/>
  <c r="I5908" i="8"/>
  <c r="D12050" i="8"/>
  <c r="E12050" i="8"/>
  <c r="I12050" i="8"/>
  <c r="D12051" i="8"/>
  <c r="E12051" i="8"/>
  <c r="I12051" i="8"/>
  <c r="D12062" i="8"/>
  <c r="E12062" i="8"/>
  <c r="I12062" i="8"/>
  <c r="D5915" i="8"/>
  <c r="E5915" i="8"/>
  <c r="I5915" i="8"/>
  <c r="D12063" i="8"/>
  <c r="E12063" i="8"/>
  <c r="I12063" i="8"/>
  <c r="D5917" i="8"/>
  <c r="E5917" i="8"/>
  <c r="I5917" i="8"/>
  <c r="D12064" i="8"/>
  <c r="E12064" i="8"/>
  <c r="I12064" i="8"/>
  <c r="D12052" i="8"/>
  <c r="E12052" i="8"/>
  <c r="I12052" i="8"/>
  <c r="D12053" i="8"/>
  <c r="E12053" i="8"/>
  <c r="I12053" i="8"/>
  <c r="D12065" i="8"/>
  <c r="E12065" i="8"/>
  <c r="I12065" i="8"/>
  <c r="D5922" i="8"/>
  <c r="E5922" i="8"/>
  <c r="I5922" i="8"/>
  <c r="D5923" i="8"/>
  <c r="E5923" i="8"/>
  <c r="I5923" i="8"/>
  <c r="D12054" i="8"/>
  <c r="E12054" i="8"/>
  <c r="I12054" i="8"/>
  <c r="D12055" i="8"/>
  <c r="E12055" i="8"/>
  <c r="I12055" i="8"/>
  <c r="D12057" i="8"/>
  <c r="E12057" i="8"/>
  <c r="I12057" i="8"/>
  <c r="D12058" i="8"/>
  <c r="E12058" i="8"/>
  <c r="I12058" i="8"/>
  <c r="D10891" i="8"/>
  <c r="E10891" i="8"/>
  <c r="I10891" i="8"/>
  <c r="D10593" i="8"/>
  <c r="E10593" i="8"/>
  <c r="I10593" i="8"/>
  <c r="D10038" i="8"/>
  <c r="E10038" i="8"/>
  <c r="I10038" i="8"/>
  <c r="D8028" i="8"/>
  <c r="E8028" i="8"/>
  <c r="I8028" i="8"/>
  <c r="D7969" i="8"/>
  <c r="E7969" i="8"/>
  <c r="I7969" i="8"/>
  <c r="D7785" i="8"/>
  <c r="E7785" i="8"/>
  <c r="I7785" i="8"/>
  <c r="D7718" i="8"/>
  <c r="E7718" i="8"/>
  <c r="I7718" i="8"/>
  <c r="D7307" i="8"/>
  <c r="E7307" i="8"/>
  <c r="I7307" i="8"/>
  <c r="D7230" i="8"/>
  <c r="E7230" i="8"/>
  <c r="I7230" i="8"/>
  <c r="D7143" i="8"/>
  <c r="E7143" i="8"/>
  <c r="I7143" i="8"/>
  <c r="D6898" i="8"/>
  <c r="E6898" i="8"/>
  <c r="I6898" i="8"/>
  <c r="D6794" i="8"/>
  <c r="E6794" i="8"/>
  <c r="I6794" i="8"/>
  <c r="D6718" i="8"/>
  <c r="E6718" i="8"/>
  <c r="I6718" i="8"/>
  <c r="D6713" i="8"/>
  <c r="E6713" i="8"/>
  <c r="I6713" i="8"/>
  <c r="D6348" i="8"/>
  <c r="E6348" i="8"/>
  <c r="I6348" i="8"/>
  <c r="D6327" i="8"/>
  <c r="E6327" i="8"/>
  <c r="I6327" i="8"/>
  <c r="D5533" i="8"/>
  <c r="E5533" i="8"/>
  <c r="I5533" i="8"/>
  <c r="D5524" i="8"/>
  <c r="E5524" i="8"/>
  <c r="I5524" i="8"/>
  <c r="D5512" i="8"/>
  <c r="E5512" i="8"/>
  <c r="I5512" i="8"/>
  <c r="D5434" i="8"/>
  <c r="E5434" i="8"/>
  <c r="I5434" i="8"/>
  <c r="D5398" i="8"/>
  <c r="E5398" i="8"/>
  <c r="I5398" i="8"/>
  <c r="D5358" i="8"/>
  <c r="E5358" i="8"/>
  <c r="I5358" i="8"/>
  <c r="D5351" i="8"/>
  <c r="E5351" i="8"/>
  <c r="I5351" i="8"/>
  <c r="D5289" i="8"/>
  <c r="E5289" i="8"/>
  <c r="I5289" i="8"/>
  <c r="D4821" i="8"/>
  <c r="E4821" i="8"/>
  <c r="I4821" i="8"/>
  <c r="D4752" i="8"/>
  <c r="E4752" i="8"/>
  <c r="I4752" i="8"/>
  <c r="D4683" i="8"/>
  <c r="E4683" i="8"/>
  <c r="I4683" i="8"/>
  <c r="D4540" i="8"/>
  <c r="E4540" i="8"/>
  <c r="I4540" i="8"/>
  <c r="D4486" i="8"/>
  <c r="E4486" i="8"/>
  <c r="I4486" i="8"/>
  <c r="D4365" i="8"/>
  <c r="E4365" i="8"/>
  <c r="I4365" i="8"/>
  <c r="D4035" i="8"/>
  <c r="E4035" i="8"/>
  <c r="I4035" i="8"/>
  <c r="D4019" i="8"/>
  <c r="E4019" i="8"/>
  <c r="I4019" i="8"/>
  <c r="D3731" i="8"/>
  <c r="E3731" i="8"/>
  <c r="I3731" i="8"/>
  <c r="D3509" i="8"/>
  <c r="E3509" i="8"/>
  <c r="I3509" i="8"/>
  <c r="D3223" i="8"/>
  <c r="E3223" i="8"/>
  <c r="I3223" i="8"/>
  <c r="D2996" i="8"/>
  <c r="E2996" i="8"/>
  <c r="I2996" i="8"/>
  <c r="D2877" i="8"/>
  <c r="E2877" i="8"/>
  <c r="I2877" i="8"/>
  <c r="D2874" i="8"/>
  <c r="E2874" i="8"/>
  <c r="I2874" i="8"/>
  <c r="D2760" i="8"/>
  <c r="E2760" i="8"/>
  <c r="I2760" i="8"/>
  <c r="D2201" i="8"/>
  <c r="E2201" i="8"/>
  <c r="I2201" i="8"/>
  <c r="D2115" i="8"/>
  <c r="E2115" i="8"/>
  <c r="I2115" i="8"/>
  <c r="D2057" i="8"/>
  <c r="E2057" i="8"/>
  <c r="I2057" i="8"/>
  <c r="D2042" i="8"/>
  <c r="E2042" i="8"/>
  <c r="I2042" i="8"/>
  <c r="D1926" i="8"/>
  <c r="E1926" i="8"/>
  <c r="I1926" i="8"/>
  <c r="D1528" i="8"/>
  <c r="E1528" i="8"/>
  <c r="I1528" i="8"/>
  <c r="D1418" i="8"/>
  <c r="E1418" i="8"/>
  <c r="I1418" i="8"/>
  <c r="D1259" i="8"/>
  <c r="E1259" i="8"/>
  <c r="I1259" i="8"/>
  <c r="D1155" i="8"/>
  <c r="E1155" i="8"/>
  <c r="I1155" i="8"/>
  <c r="D810" i="8"/>
  <c r="E810" i="8"/>
  <c r="I810" i="8"/>
  <c r="D605" i="8"/>
  <c r="E605" i="8"/>
  <c r="I605" i="8"/>
  <c r="D546" i="8"/>
  <c r="E546" i="8"/>
  <c r="I546" i="8"/>
  <c r="D264" i="8"/>
  <c r="E264" i="8"/>
  <c r="I264" i="8"/>
  <c r="D12059" i="8"/>
  <c r="E12059" i="8"/>
  <c r="I12059" i="8"/>
  <c r="D12060" i="8"/>
  <c r="E12060" i="8"/>
  <c r="I12060" i="8"/>
  <c r="D5935" i="8"/>
  <c r="E5935" i="8"/>
  <c r="I5935" i="8"/>
  <c r="D5936" i="8"/>
  <c r="E5936" i="8"/>
  <c r="I5936" i="8"/>
  <c r="D5937" i="8"/>
  <c r="E5937" i="8"/>
  <c r="I5937" i="8"/>
  <c r="D5938" i="8"/>
  <c r="E5938" i="8"/>
  <c r="I5938" i="8"/>
  <c r="D5939" i="8"/>
  <c r="E5939" i="8"/>
  <c r="I5939" i="8"/>
  <c r="D5941" i="8"/>
  <c r="E5941" i="8"/>
  <c r="I5941" i="8"/>
  <c r="D5945" i="8"/>
  <c r="E5945" i="8"/>
  <c r="I5945" i="8"/>
  <c r="D5946" i="8"/>
  <c r="E5946" i="8"/>
  <c r="I5946" i="8"/>
  <c r="D12061" i="8"/>
  <c r="E12061" i="8"/>
  <c r="I12061" i="8"/>
  <c r="D5978" i="8"/>
  <c r="E5978" i="8"/>
  <c r="I5978" i="8"/>
  <c r="D12066" i="8"/>
  <c r="E12066" i="8"/>
  <c r="I12066" i="8"/>
  <c r="D12067" i="8"/>
  <c r="E12067" i="8"/>
  <c r="I12067" i="8"/>
  <c r="D5987" i="8"/>
  <c r="E5987" i="8"/>
  <c r="I5987" i="8"/>
  <c r="D12117" i="8"/>
  <c r="E12117" i="8"/>
  <c r="I12117" i="8"/>
  <c r="D5989" i="8"/>
  <c r="E5989" i="8"/>
  <c r="I5989" i="8"/>
  <c r="D12118" i="8"/>
  <c r="E12118" i="8"/>
  <c r="I12118" i="8"/>
  <c r="D12108" i="8"/>
  <c r="E12108" i="8"/>
  <c r="I12108" i="8"/>
  <c r="D12119" i="8"/>
  <c r="E12119" i="8"/>
  <c r="I12119" i="8"/>
  <c r="D12109" i="8"/>
  <c r="E12109" i="8"/>
  <c r="I12109" i="8"/>
  <c r="D5994" i="8"/>
  <c r="E5994" i="8"/>
  <c r="I5994" i="8"/>
  <c r="D12120" i="8"/>
  <c r="E12120" i="8"/>
  <c r="I12120" i="8"/>
  <c r="D12110" i="8"/>
  <c r="E12110" i="8"/>
  <c r="I12110" i="8"/>
  <c r="D12111" i="8"/>
  <c r="E12111" i="8"/>
  <c r="I12111" i="8"/>
  <c r="D12112" i="8"/>
  <c r="E12112" i="8"/>
  <c r="I12112" i="8"/>
  <c r="D12113" i="8"/>
  <c r="E12113" i="8"/>
  <c r="I12113" i="8"/>
  <c r="D12121" i="8"/>
  <c r="E12121" i="8"/>
  <c r="I12121" i="8"/>
  <c r="D6002" i="8"/>
  <c r="E6002" i="8"/>
  <c r="I6002" i="8"/>
  <c r="D12122" i="8"/>
  <c r="E12122" i="8"/>
  <c r="I12122" i="8"/>
  <c r="D12123" i="8"/>
  <c r="E12123" i="8"/>
  <c r="I12123" i="8"/>
  <c r="D12114" i="8"/>
  <c r="E12114" i="8"/>
  <c r="I12114" i="8"/>
  <c r="D12150" i="8"/>
  <c r="E12150" i="8"/>
  <c r="I12150" i="8"/>
  <c r="D12151" i="8"/>
  <c r="E12151" i="8"/>
  <c r="I12151" i="8"/>
  <c r="D12152" i="8"/>
  <c r="E12152" i="8"/>
  <c r="I12152" i="8"/>
  <c r="D6930" i="8"/>
  <c r="E6930" i="8"/>
  <c r="I6930" i="8"/>
  <c r="D12115" i="8"/>
  <c r="E12115" i="8"/>
  <c r="I12115" i="8"/>
  <c r="D12125" i="8"/>
  <c r="E12125" i="8"/>
  <c r="I12125" i="8"/>
  <c r="D12126" i="8"/>
  <c r="E12126" i="8"/>
  <c r="I12126" i="8"/>
  <c r="D12127" i="8"/>
  <c r="E12127" i="8"/>
  <c r="I12127" i="8"/>
  <c r="D6014" i="8"/>
  <c r="E6014" i="8"/>
  <c r="I6014" i="8"/>
  <c r="D12116" i="8"/>
  <c r="E12116" i="8"/>
  <c r="I12116" i="8"/>
  <c r="D6016" i="8"/>
  <c r="E6016" i="8"/>
  <c r="I6016" i="8"/>
  <c r="D12128" i="8"/>
  <c r="E12128" i="8"/>
  <c r="I12128" i="8"/>
  <c r="D12129" i="8"/>
  <c r="E12129" i="8"/>
  <c r="I12129" i="8"/>
  <c r="D12130" i="8"/>
  <c r="E12130" i="8"/>
  <c r="I12130" i="8"/>
  <c r="D12131" i="8"/>
  <c r="E12131" i="8"/>
  <c r="I12131" i="8"/>
  <c r="D6021" i="8"/>
  <c r="E6021" i="8"/>
  <c r="I6021" i="8"/>
  <c r="D12132" i="8"/>
  <c r="E12132" i="8"/>
  <c r="I12132" i="8"/>
  <c r="D6034" i="8"/>
  <c r="E6034" i="8"/>
  <c r="I6034" i="8"/>
  <c r="D12227" i="8"/>
  <c r="E12227" i="8"/>
  <c r="I12227" i="8"/>
  <c r="D12228" i="8"/>
  <c r="E12228" i="8"/>
  <c r="I12228" i="8"/>
  <c r="D6037" i="8"/>
  <c r="E6037" i="8"/>
  <c r="I6037" i="8"/>
  <c r="D6038" i="8"/>
  <c r="E6038" i="8"/>
  <c r="I6038" i="8"/>
  <c r="D6039" i="8"/>
  <c r="E6039" i="8"/>
  <c r="I6039" i="8"/>
  <c r="D6040" i="8"/>
  <c r="E6040" i="8"/>
  <c r="I6040" i="8"/>
  <c r="D6041" i="8"/>
  <c r="E6041" i="8"/>
  <c r="I6041" i="8"/>
  <c r="D6042" i="8"/>
  <c r="E6042" i="8"/>
  <c r="I6042" i="8"/>
  <c r="D12229" i="8"/>
  <c r="E12229" i="8"/>
  <c r="I12229" i="8"/>
  <c r="D12230" i="8"/>
  <c r="E12230" i="8"/>
  <c r="I12230" i="8"/>
  <c r="D6045" i="8"/>
  <c r="E6045" i="8"/>
  <c r="I6045" i="8"/>
  <c r="D12231" i="8"/>
  <c r="E12231" i="8"/>
  <c r="I12231" i="8"/>
  <c r="D6047" i="8"/>
  <c r="E6047" i="8"/>
  <c r="I6047" i="8"/>
  <c r="D6048" i="8"/>
  <c r="E6048" i="8"/>
  <c r="I6048" i="8"/>
  <c r="D8775" i="8"/>
  <c r="E8775" i="8"/>
  <c r="I8775" i="8"/>
  <c r="D8776" i="8"/>
  <c r="E8776" i="8"/>
  <c r="I8776" i="8"/>
  <c r="D8777" i="8"/>
  <c r="E8777" i="8"/>
  <c r="I8777" i="8"/>
  <c r="D6941" i="8"/>
  <c r="E6941" i="8"/>
  <c r="I6941" i="8"/>
  <c r="D12232" i="8"/>
  <c r="E12232" i="8"/>
  <c r="I12232" i="8"/>
  <c r="D6053" i="8"/>
  <c r="E6053" i="8"/>
  <c r="I6053" i="8"/>
  <c r="D6054" i="8"/>
  <c r="E6054" i="8"/>
  <c r="I6054" i="8"/>
  <c r="D12233" i="8"/>
  <c r="E12233" i="8"/>
  <c r="I12233" i="8"/>
  <c r="D6056" i="8"/>
  <c r="E6056" i="8"/>
  <c r="I6056" i="8"/>
  <c r="D6060" i="8"/>
  <c r="E6060" i="8"/>
  <c r="I6060" i="8"/>
  <c r="D6061" i="8"/>
  <c r="E6061" i="8"/>
  <c r="I6061" i="8"/>
  <c r="D6063" i="8"/>
  <c r="E6063" i="8"/>
  <c r="I6063" i="8"/>
  <c r="D6064" i="8"/>
  <c r="E6064" i="8"/>
  <c r="I6064" i="8"/>
  <c r="D6079" i="8"/>
  <c r="E6079" i="8"/>
  <c r="I6079" i="8"/>
  <c r="D6080" i="8"/>
  <c r="E6080" i="8"/>
  <c r="I6080" i="8"/>
  <c r="D6081" i="8"/>
  <c r="E6081" i="8"/>
  <c r="I6081" i="8"/>
  <c r="D6082" i="8"/>
  <c r="E6082" i="8"/>
  <c r="I6082" i="8"/>
  <c r="D6083" i="8"/>
  <c r="E6083" i="8"/>
  <c r="I6083" i="8"/>
  <c r="D6084" i="8"/>
  <c r="E6084" i="8"/>
  <c r="I6084" i="8"/>
  <c r="D6085" i="8"/>
  <c r="E6085" i="8"/>
  <c r="I6085" i="8"/>
  <c r="D12252" i="8"/>
  <c r="E12252" i="8"/>
  <c r="I12252" i="8"/>
  <c r="D12253" i="8"/>
  <c r="E12253" i="8"/>
  <c r="I12253" i="8"/>
  <c r="D6099" i="8"/>
  <c r="E6099" i="8"/>
  <c r="I6099" i="8"/>
  <c r="D6100" i="8"/>
  <c r="E6100" i="8"/>
  <c r="I6100" i="8"/>
  <c r="D6101" i="8"/>
  <c r="E6101" i="8"/>
  <c r="I6101" i="8"/>
  <c r="D12234" i="8"/>
  <c r="E12234" i="8"/>
  <c r="I12234" i="8"/>
  <c r="D12235" i="8"/>
  <c r="E12235" i="8"/>
  <c r="I12235" i="8"/>
  <c r="D12254" i="8"/>
  <c r="E12254" i="8"/>
  <c r="I12254" i="8"/>
  <c r="D12255" i="8"/>
  <c r="E12255" i="8"/>
  <c r="I12255" i="8"/>
  <c r="D12256" i="8"/>
  <c r="E12256" i="8"/>
  <c r="I12256" i="8"/>
  <c r="D12257" i="8"/>
  <c r="E12257" i="8"/>
  <c r="I12257" i="8"/>
  <c r="D6109" i="8"/>
  <c r="E6109" i="8"/>
  <c r="I6109" i="8"/>
  <c r="D12258" i="8"/>
  <c r="E12258" i="8"/>
  <c r="I12258" i="8"/>
  <c r="D12259" i="8"/>
  <c r="E12259" i="8"/>
  <c r="I12259" i="8"/>
  <c r="D12260" i="8"/>
  <c r="E12260" i="8"/>
  <c r="I12260" i="8"/>
  <c r="D6113" i="8"/>
  <c r="E6113" i="8"/>
  <c r="I6113" i="8"/>
  <c r="D12261" i="8"/>
  <c r="E12261" i="8"/>
  <c r="I12261" i="8"/>
  <c r="D12262" i="8"/>
  <c r="E12262" i="8"/>
  <c r="I12262" i="8"/>
  <c r="D12263" i="8"/>
  <c r="E12263" i="8"/>
  <c r="I12263" i="8"/>
  <c r="D12402" i="8"/>
  <c r="E12402" i="8"/>
  <c r="I12402" i="8"/>
  <c r="D12264" i="8"/>
  <c r="E12264" i="8"/>
  <c r="I12264" i="8"/>
  <c r="D12265" i="8"/>
  <c r="E12265" i="8"/>
  <c r="I12265" i="8"/>
  <c r="D12286" i="8"/>
  <c r="E12286" i="8"/>
  <c r="I12286" i="8"/>
  <c r="D12287" i="8"/>
  <c r="E12287" i="8"/>
  <c r="I12287" i="8"/>
  <c r="D6122" i="8"/>
  <c r="E6122" i="8"/>
  <c r="I6122" i="8"/>
  <c r="D6123" i="8"/>
  <c r="E6123" i="8"/>
  <c r="I6123" i="8"/>
  <c r="D6124" i="8"/>
  <c r="E6124" i="8"/>
  <c r="I6124" i="8"/>
  <c r="D12236" i="8"/>
  <c r="E12236" i="8"/>
  <c r="I12236" i="8"/>
  <c r="D12288" i="8"/>
  <c r="E12288" i="8"/>
  <c r="I12288" i="8"/>
  <c r="D12289" i="8"/>
  <c r="E12289" i="8"/>
  <c r="I12289" i="8"/>
  <c r="D12290" i="8"/>
  <c r="E12290" i="8"/>
  <c r="I12290" i="8"/>
  <c r="D6128" i="8"/>
  <c r="E6128" i="8"/>
  <c r="I6128" i="8"/>
  <c r="D6129" i="8"/>
  <c r="E6129" i="8"/>
  <c r="I6129" i="8"/>
  <c r="D12285" i="8"/>
  <c r="E12285" i="8"/>
  <c r="I12285" i="8"/>
  <c r="D12417" i="8"/>
  <c r="I12417" i="8"/>
  <c r="D6136" i="8"/>
  <c r="E6136" i="8"/>
  <c r="I6136" i="8"/>
  <c r="D6137" i="8"/>
  <c r="E6137" i="8"/>
  <c r="I6137" i="8"/>
  <c r="D12266" i="8"/>
  <c r="E12266" i="8"/>
  <c r="I12266" i="8"/>
  <c r="D12267" i="8"/>
  <c r="E12267" i="8"/>
  <c r="I12267" i="8"/>
  <c r="D12237" i="8"/>
  <c r="E12237" i="8"/>
  <c r="I12237" i="8"/>
  <c r="D12238" i="8"/>
  <c r="E12238" i="8"/>
  <c r="I12238" i="8"/>
  <c r="D12239" i="8"/>
  <c r="E12239" i="8"/>
  <c r="I12239" i="8"/>
  <c r="D12240" i="8"/>
  <c r="E12240" i="8"/>
  <c r="I12240" i="8"/>
  <c r="D12241" i="8"/>
  <c r="E12241" i="8"/>
  <c r="I12241" i="8"/>
  <c r="D12242" i="8"/>
  <c r="E12242" i="8"/>
  <c r="I12242" i="8"/>
  <c r="D12243" i="8"/>
  <c r="E12243" i="8"/>
  <c r="I12243" i="8"/>
  <c r="D12244" i="8"/>
  <c r="E12244" i="8"/>
  <c r="I12244" i="8"/>
  <c r="D12245" i="8"/>
  <c r="E12245" i="8"/>
  <c r="I12245" i="8"/>
  <c r="D12246" i="8"/>
  <c r="E12246" i="8"/>
  <c r="I12246" i="8"/>
  <c r="D12247" i="8"/>
  <c r="E12247" i="8"/>
  <c r="I12247" i="8"/>
  <c r="D13361" i="8"/>
  <c r="E13361" i="8"/>
  <c r="I13361" i="8"/>
  <c r="D12248" i="8"/>
  <c r="E12248" i="8"/>
  <c r="I12248" i="8"/>
  <c r="D12249" i="8"/>
  <c r="E12249" i="8"/>
  <c r="I12249" i="8"/>
  <c r="D12250" i="8"/>
  <c r="E12250" i="8"/>
  <c r="I12250" i="8"/>
  <c r="D5694" i="8"/>
  <c r="E5694" i="8"/>
  <c r="I5694" i="8"/>
  <c r="D12291" i="8"/>
  <c r="E12291" i="8"/>
  <c r="I12291" i="8"/>
  <c r="D6166" i="8"/>
  <c r="E6166" i="8"/>
  <c r="I6166" i="8"/>
  <c r="D6167" i="8"/>
  <c r="E6167" i="8"/>
  <c r="I6167" i="8"/>
  <c r="D12268" i="8"/>
  <c r="E12268" i="8"/>
  <c r="I12268" i="8"/>
  <c r="D6169" i="8"/>
  <c r="E6169" i="8"/>
  <c r="I6169" i="8"/>
  <c r="D12269" i="8"/>
  <c r="E12269" i="8"/>
  <c r="I12269" i="8"/>
  <c r="D6171" i="8"/>
  <c r="E6171" i="8"/>
  <c r="I6171" i="8"/>
  <c r="D6172" i="8"/>
  <c r="E6172" i="8"/>
  <c r="I6172" i="8"/>
  <c r="D12270" i="8"/>
  <c r="E12270" i="8"/>
  <c r="I12270" i="8"/>
  <c r="D6174" i="8"/>
  <c r="E6174" i="8"/>
  <c r="I6174" i="8"/>
  <c r="D6175" i="8"/>
  <c r="E6175" i="8"/>
  <c r="I6175" i="8"/>
  <c r="D6176" i="8"/>
  <c r="E6176" i="8"/>
  <c r="I6176" i="8"/>
  <c r="D6177" i="8"/>
  <c r="E6177" i="8"/>
  <c r="I6177" i="8"/>
  <c r="D12271" i="8"/>
  <c r="E12271" i="8"/>
  <c r="I12271" i="8"/>
  <c r="D12272" i="8"/>
  <c r="E12272" i="8"/>
  <c r="I12272" i="8"/>
  <c r="D12273" i="8"/>
  <c r="E12273" i="8"/>
  <c r="I12273" i="8"/>
  <c r="D12274" i="8"/>
  <c r="E12274" i="8"/>
  <c r="I12274" i="8"/>
  <c r="D12276" i="8"/>
  <c r="E12276" i="8"/>
  <c r="I12276" i="8"/>
  <c r="D12251" i="8"/>
  <c r="E12251" i="8"/>
  <c r="I12251" i="8"/>
  <c r="D7100" i="8"/>
  <c r="E7100" i="8"/>
  <c r="I7100" i="8"/>
  <c r="D12277" i="8"/>
  <c r="E12277" i="8"/>
  <c r="I12277" i="8"/>
  <c r="D12278" i="8"/>
  <c r="E12278" i="8"/>
  <c r="I12278" i="8"/>
  <c r="D6189" i="8"/>
  <c r="E6189" i="8"/>
  <c r="I6189" i="8"/>
  <c r="D6190" i="8"/>
  <c r="E6190" i="8"/>
  <c r="I6190" i="8"/>
  <c r="D6191" i="8"/>
  <c r="E6191" i="8"/>
  <c r="I6191" i="8"/>
  <c r="D6192" i="8"/>
  <c r="E6192" i="8"/>
  <c r="I6192" i="8"/>
  <c r="D6193" i="8"/>
  <c r="E6193" i="8"/>
  <c r="I6193" i="8"/>
  <c r="D12279" i="8"/>
  <c r="E12279" i="8"/>
  <c r="I12279" i="8"/>
  <c r="D6195" i="8"/>
  <c r="E6195" i="8"/>
  <c r="I6195" i="8"/>
  <c r="D6196" i="8"/>
  <c r="E6196" i="8"/>
  <c r="I6196" i="8"/>
  <c r="D6197" i="8"/>
  <c r="E6197" i="8"/>
  <c r="I6197" i="8"/>
  <c r="D12280" i="8"/>
  <c r="E12280" i="8"/>
  <c r="I12280" i="8"/>
  <c r="D6199" i="8"/>
  <c r="E6199" i="8"/>
  <c r="I6199" i="8"/>
  <c r="D12281" i="8"/>
  <c r="E12281" i="8"/>
  <c r="I12281" i="8"/>
  <c r="D6204" i="8"/>
  <c r="E6204" i="8"/>
  <c r="I6204" i="8"/>
  <c r="D6205" i="8"/>
  <c r="E6205" i="8"/>
  <c r="I6205" i="8"/>
  <c r="D6206" i="8"/>
  <c r="E6206" i="8"/>
  <c r="I6206" i="8"/>
  <c r="D12282" i="8"/>
  <c r="E12282" i="8"/>
  <c r="I12282" i="8"/>
  <c r="D6210" i="8"/>
  <c r="E6210" i="8"/>
  <c r="I6210" i="8"/>
  <c r="D12292" i="8"/>
  <c r="E12292" i="8"/>
  <c r="I12292" i="8"/>
  <c r="D12293" i="8"/>
  <c r="E12293" i="8"/>
  <c r="I12293" i="8"/>
  <c r="D5736" i="8"/>
  <c r="E5736" i="8"/>
  <c r="I5736" i="8"/>
  <c r="D6213" i="8"/>
  <c r="E6213" i="8"/>
  <c r="I6213" i="8"/>
  <c r="D6214" i="8"/>
  <c r="E6214" i="8"/>
  <c r="I6214" i="8"/>
  <c r="D6215" i="8"/>
  <c r="E6215" i="8"/>
  <c r="I6215" i="8"/>
  <c r="D12283" i="8"/>
  <c r="E12283" i="8"/>
  <c r="I12283" i="8"/>
  <c r="D12284" i="8"/>
  <c r="E12284" i="8"/>
  <c r="I12284" i="8"/>
  <c r="D12596" i="8"/>
  <c r="E12596" i="8"/>
  <c r="I12596" i="8"/>
  <c r="D12545" i="8"/>
  <c r="E12545" i="8"/>
  <c r="I12545" i="8"/>
  <c r="D7126" i="8"/>
  <c r="E7126" i="8"/>
  <c r="I7126" i="8"/>
  <c r="D6235" i="8"/>
  <c r="E6235" i="8"/>
  <c r="I6235" i="8"/>
  <c r="D5746" i="8"/>
  <c r="E5746" i="8"/>
  <c r="I5746" i="8"/>
  <c r="D5747" i="8"/>
  <c r="E5747" i="8"/>
  <c r="I5747" i="8"/>
  <c r="D12514" i="8"/>
  <c r="E12514" i="8"/>
  <c r="I12514" i="8"/>
  <c r="D12515" i="8"/>
  <c r="E12515" i="8"/>
  <c r="I12515" i="8"/>
  <c r="D12516" i="8"/>
  <c r="E12516" i="8"/>
  <c r="I12516" i="8"/>
  <c r="D5751" i="8"/>
  <c r="E5751" i="8"/>
  <c r="I5751" i="8"/>
  <c r="D12546" i="8"/>
  <c r="E12546" i="8"/>
  <c r="I12546" i="8"/>
  <c r="D12547" i="8"/>
  <c r="E12547" i="8"/>
  <c r="I12547" i="8"/>
  <c r="D12548" i="8"/>
  <c r="E12548" i="8"/>
  <c r="I12548" i="8"/>
  <c r="D12549" i="8"/>
  <c r="E12549" i="8"/>
  <c r="I12549" i="8"/>
  <c r="D5756" i="8"/>
  <c r="E5756" i="8"/>
  <c r="I5756" i="8"/>
  <c r="D5757" i="8"/>
  <c r="E5757" i="8"/>
  <c r="I5757" i="8"/>
  <c r="D12550" i="8"/>
  <c r="E12550" i="8"/>
  <c r="I12550" i="8"/>
  <c r="D5759" i="8"/>
  <c r="E5759" i="8"/>
  <c r="I5759" i="8"/>
  <c r="D6241" i="8"/>
  <c r="E6241" i="8"/>
  <c r="I6241" i="8"/>
  <c r="D5761" i="8"/>
  <c r="E5761" i="8"/>
  <c r="I5761" i="8"/>
  <c r="D12551" i="8"/>
  <c r="E12551" i="8"/>
  <c r="I12551" i="8"/>
  <c r="D12597" i="8"/>
  <c r="E12597" i="8"/>
  <c r="I12597" i="8"/>
  <c r="D5764" i="8"/>
  <c r="E5764" i="8"/>
  <c r="I5764" i="8"/>
  <c r="D12520" i="8"/>
  <c r="E12520" i="8"/>
  <c r="I12520" i="8"/>
  <c r="D7157" i="8"/>
  <c r="E7157" i="8"/>
  <c r="I7157" i="8"/>
  <c r="D5767" i="8"/>
  <c r="E5767" i="8"/>
  <c r="I5767" i="8"/>
  <c r="D5768" i="8"/>
  <c r="E5768" i="8"/>
  <c r="I5768" i="8"/>
  <c r="D5769" i="8"/>
  <c r="E5769" i="8"/>
  <c r="I5769" i="8"/>
  <c r="D12522" i="8"/>
  <c r="E12522" i="8"/>
  <c r="I12522" i="8"/>
  <c r="D7158" i="8"/>
  <c r="E7158" i="8"/>
  <c r="I7158" i="8"/>
  <c r="D7159" i="8"/>
  <c r="E7159" i="8"/>
  <c r="I7159" i="8"/>
  <c r="D7168" i="8"/>
  <c r="E7168" i="8"/>
  <c r="I7168" i="8"/>
  <c r="D5774" i="8"/>
  <c r="E5774" i="8"/>
  <c r="I5774" i="8"/>
  <c r="D12598" i="8"/>
  <c r="E12598" i="8"/>
  <c r="I12598" i="8"/>
  <c r="D12599" i="8"/>
  <c r="E12599" i="8"/>
  <c r="I12599" i="8"/>
  <c r="D6246" i="8"/>
  <c r="E6246" i="8"/>
  <c r="I6246" i="8"/>
  <c r="D5778" i="8"/>
  <c r="E5778" i="8"/>
  <c r="I5778" i="8"/>
  <c r="D12524" i="8"/>
  <c r="E12524" i="8"/>
  <c r="I12524" i="8"/>
  <c r="D5780" i="8"/>
  <c r="E5780" i="8"/>
  <c r="I5780" i="8"/>
  <c r="D5781" i="8"/>
  <c r="E5781" i="8"/>
  <c r="I5781" i="8"/>
  <c r="D12526" i="8"/>
  <c r="E12526" i="8"/>
  <c r="I12526" i="8"/>
  <c r="D12528" i="8"/>
  <c r="E12528" i="8"/>
  <c r="I12528" i="8"/>
  <c r="D12581" i="8"/>
  <c r="E12581" i="8"/>
  <c r="I12581" i="8"/>
  <c r="D5785" i="8"/>
  <c r="E5785" i="8"/>
  <c r="I5785" i="8"/>
  <c r="D12593" i="8"/>
  <c r="E12593" i="8"/>
  <c r="I12593" i="8"/>
  <c r="D5787" i="8"/>
  <c r="E5787" i="8"/>
  <c r="I5787" i="8"/>
  <c r="D5788" i="8"/>
  <c r="E5788" i="8"/>
  <c r="I5788" i="8"/>
  <c r="D12594" i="8"/>
  <c r="E12594" i="8"/>
  <c r="I12594" i="8"/>
  <c r="D12529" i="8"/>
  <c r="E12529" i="8"/>
  <c r="I12529" i="8"/>
  <c r="D12595" i="8"/>
  <c r="E12595" i="8"/>
  <c r="I12595" i="8"/>
  <c r="D12530" i="8"/>
  <c r="E12530" i="8"/>
  <c r="I12530" i="8"/>
  <c r="D12531" i="8"/>
  <c r="E12531" i="8"/>
  <c r="I12531" i="8"/>
  <c r="D7179" i="8"/>
  <c r="E7179" i="8"/>
  <c r="I7179" i="8"/>
  <c r="D7221" i="8"/>
  <c r="E7221" i="8"/>
  <c r="I7221" i="8"/>
  <c r="D5796" i="8"/>
  <c r="E5796" i="8"/>
  <c r="I5796" i="8"/>
  <c r="D5797" i="8"/>
  <c r="E5797" i="8"/>
  <c r="I5797" i="8"/>
  <c r="D12532" i="8"/>
  <c r="E12532" i="8"/>
  <c r="I12532" i="8"/>
  <c r="D12537" i="8"/>
  <c r="E12537" i="8"/>
  <c r="I12537" i="8"/>
  <c r="D7222" i="8"/>
  <c r="E7222" i="8"/>
  <c r="I7222" i="8"/>
  <c r="D7226" i="8"/>
  <c r="E7226" i="8"/>
  <c r="I7226" i="8"/>
  <c r="D7237" i="8"/>
  <c r="E7237" i="8"/>
  <c r="I7237" i="8"/>
  <c r="D7252" i="8"/>
  <c r="E7252" i="8"/>
  <c r="I7252" i="8"/>
  <c r="D7253" i="8"/>
  <c r="E7253" i="8"/>
  <c r="I7253" i="8"/>
  <c r="D7267" i="8"/>
  <c r="E7267" i="8"/>
  <c r="I7267" i="8"/>
  <c r="D12640" i="8"/>
  <c r="E12640" i="8"/>
  <c r="I12640" i="8"/>
  <c r="D5807" i="8"/>
  <c r="E5807" i="8"/>
  <c r="I5807" i="8"/>
  <c r="D12538" i="8"/>
  <c r="E12538" i="8"/>
  <c r="I12538" i="8"/>
  <c r="D5809" i="8"/>
  <c r="E5809" i="8"/>
  <c r="I5809" i="8"/>
  <c r="D5810" i="8"/>
  <c r="E5810" i="8"/>
  <c r="I5810" i="8"/>
  <c r="D5811" i="8"/>
  <c r="E5811" i="8"/>
  <c r="I5811" i="8"/>
  <c r="D12552" i="8"/>
  <c r="E12552" i="8"/>
  <c r="I12552" i="8"/>
  <c r="D6248" i="8"/>
  <c r="E6248" i="8"/>
  <c r="I6248" i="8"/>
  <c r="D12561" i="8"/>
  <c r="E12561" i="8"/>
  <c r="I12561" i="8"/>
  <c r="D12600" i="8"/>
  <c r="E12600" i="8"/>
  <c r="I12600" i="8"/>
  <c r="D12564" i="8"/>
  <c r="E12564" i="8"/>
  <c r="I12564" i="8"/>
  <c r="D12569" i="8"/>
  <c r="E12569" i="8"/>
  <c r="I12569" i="8"/>
  <c r="D12571" i="8"/>
  <c r="E12571" i="8"/>
  <c r="I12571" i="8"/>
  <c r="D12573" i="8"/>
  <c r="E12573" i="8"/>
  <c r="I12573" i="8"/>
  <c r="D5820" i="8"/>
  <c r="E5820" i="8"/>
  <c r="I5820" i="8"/>
  <c r="D5821" i="8"/>
  <c r="E5821" i="8"/>
  <c r="I5821" i="8"/>
  <c r="D5822" i="8"/>
  <c r="E5822" i="8"/>
  <c r="I5822" i="8"/>
  <c r="D5823" i="8"/>
  <c r="E5823" i="8"/>
  <c r="I5823" i="8"/>
  <c r="D12601" i="8"/>
  <c r="E12601" i="8"/>
  <c r="I12601" i="8"/>
  <c r="D12539" i="8"/>
  <c r="E12539" i="8"/>
  <c r="I12539" i="8"/>
  <c r="D5826" i="8"/>
  <c r="E5826" i="8"/>
  <c r="I5826" i="8"/>
  <c r="D8238" i="8"/>
  <c r="E8238" i="8"/>
  <c r="I8238" i="8"/>
  <c r="D5828" i="8"/>
  <c r="E5828" i="8"/>
  <c r="I5828" i="8"/>
  <c r="D5829" i="8"/>
  <c r="E5829" i="8"/>
  <c r="I5829" i="8"/>
  <c r="D5830" i="8"/>
  <c r="E5830" i="8"/>
  <c r="I5830" i="8"/>
  <c r="D5831" i="8"/>
  <c r="E5831" i="8"/>
  <c r="I5831" i="8"/>
  <c r="D5832" i="8"/>
  <c r="E5832" i="8"/>
  <c r="I5832" i="8"/>
  <c r="D12602" i="8"/>
  <c r="E12602" i="8"/>
  <c r="I12602" i="8"/>
  <c r="D12574" i="8"/>
  <c r="E12574" i="8"/>
  <c r="I12574" i="8"/>
  <c r="D12575" i="8"/>
  <c r="E12575" i="8"/>
  <c r="I12575" i="8"/>
  <c r="D12576" i="8"/>
  <c r="E12576" i="8"/>
  <c r="I12576" i="8"/>
  <c r="D12577" i="8"/>
  <c r="E12577" i="8"/>
  <c r="I12577" i="8"/>
  <c r="D6273" i="8"/>
  <c r="E6273" i="8"/>
  <c r="I6273" i="8"/>
  <c r="D6297" i="8"/>
  <c r="E6297" i="8"/>
  <c r="I6297" i="8"/>
  <c r="D6298" i="8"/>
  <c r="E6298" i="8"/>
  <c r="I6298" i="8"/>
  <c r="D6299" i="8"/>
  <c r="E6299" i="8"/>
  <c r="I6299" i="8"/>
  <c r="D6300" i="8"/>
  <c r="E6300" i="8"/>
  <c r="I6300" i="8"/>
  <c r="D5843" i="8"/>
  <c r="E5843" i="8"/>
  <c r="I5843" i="8"/>
  <c r="D6301" i="8"/>
  <c r="E6301" i="8"/>
  <c r="I6301" i="8"/>
  <c r="D12578" i="8"/>
  <c r="E12578" i="8"/>
  <c r="I12578" i="8"/>
  <c r="D5846" i="8"/>
  <c r="E5846" i="8"/>
  <c r="I5846" i="8"/>
  <c r="D5847" i="8"/>
  <c r="E5847" i="8"/>
  <c r="I5847" i="8"/>
  <c r="D5848" i="8"/>
  <c r="E5848" i="8"/>
  <c r="I5848" i="8"/>
  <c r="D5849" i="8"/>
  <c r="E5849" i="8"/>
  <c r="I5849" i="8"/>
  <c r="D6303" i="8"/>
  <c r="E6303" i="8"/>
  <c r="I6303" i="8"/>
  <c r="D12579" i="8"/>
  <c r="E12579" i="8"/>
  <c r="I12579" i="8"/>
  <c r="D6305" i="8"/>
  <c r="E6305" i="8"/>
  <c r="I6305" i="8"/>
  <c r="D12580" i="8"/>
  <c r="E12580" i="8"/>
  <c r="I12580" i="8"/>
  <c r="D5854" i="8"/>
  <c r="E5854" i="8"/>
  <c r="I5854" i="8"/>
  <c r="D12794" i="8"/>
  <c r="E12794" i="8"/>
  <c r="I12794" i="8"/>
  <c r="D6353" i="8"/>
  <c r="E6353" i="8"/>
  <c r="I6353" i="8"/>
  <c r="D6354" i="8"/>
  <c r="E6354" i="8"/>
  <c r="I6354" i="8"/>
  <c r="D6355" i="8"/>
  <c r="E6355" i="8"/>
  <c r="I6355" i="8"/>
  <c r="D12795" i="8"/>
  <c r="E12795" i="8"/>
  <c r="I12795" i="8"/>
  <c r="D6357" i="8"/>
  <c r="E6357" i="8"/>
  <c r="I6357" i="8"/>
  <c r="D6358" i="8"/>
  <c r="E6358" i="8"/>
  <c r="I6358" i="8"/>
  <c r="D6359" i="8"/>
  <c r="E6359" i="8"/>
  <c r="I6359" i="8"/>
  <c r="D6360" i="8"/>
  <c r="E6360" i="8"/>
  <c r="I6360" i="8"/>
  <c r="D12796" i="8"/>
  <c r="E12796" i="8"/>
  <c r="I12796" i="8"/>
  <c r="D12797" i="8"/>
  <c r="E12797" i="8"/>
  <c r="I12797" i="8"/>
  <c r="D6363" i="8"/>
  <c r="E6363" i="8"/>
  <c r="I6363" i="8"/>
  <c r="D12798" i="8"/>
  <c r="E12798" i="8"/>
  <c r="I12798" i="8"/>
  <c r="D6365" i="8"/>
  <c r="E6365" i="8"/>
  <c r="I6365" i="8"/>
  <c r="D12817" i="8"/>
  <c r="E12817" i="8"/>
  <c r="I12817" i="8"/>
  <c r="D6367" i="8"/>
  <c r="E6367" i="8"/>
  <c r="I6367" i="8"/>
  <c r="D6368" i="8"/>
  <c r="E6368" i="8"/>
  <c r="I6368" i="8"/>
  <c r="D6369" i="8"/>
  <c r="E6369" i="8"/>
  <c r="I6369" i="8"/>
  <c r="D6370" i="8"/>
  <c r="E6370" i="8"/>
  <c r="I6370" i="8"/>
  <c r="D12799" i="8"/>
  <c r="E12799" i="8"/>
  <c r="I12799" i="8"/>
  <c r="D12800" i="8"/>
  <c r="E12800" i="8"/>
  <c r="I12800" i="8"/>
  <c r="D12816" i="8"/>
  <c r="E12816" i="8"/>
  <c r="I12816" i="8"/>
  <c r="D12849" i="8"/>
  <c r="I12849" i="8"/>
  <c r="D12801" i="8"/>
  <c r="E12801" i="8"/>
  <c r="I12801" i="8"/>
  <c r="D12802" i="8"/>
  <c r="E12802" i="8"/>
  <c r="I12802" i="8"/>
  <c r="D12803" i="8"/>
  <c r="E12803" i="8"/>
  <c r="I12803" i="8"/>
  <c r="D6378" i="8"/>
  <c r="E6378" i="8"/>
  <c r="I6378" i="8"/>
  <c r="D6379" i="8"/>
  <c r="E6379" i="8"/>
  <c r="I6379" i="8"/>
  <c r="D6380" i="8"/>
  <c r="E6380" i="8"/>
  <c r="I6380" i="8"/>
  <c r="D6381" i="8"/>
  <c r="E6381" i="8"/>
  <c r="I6381" i="8"/>
  <c r="D6382" i="8"/>
  <c r="E6382" i="8"/>
  <c r="I6382" i="8"/>
  <c r="D12804" i="8"/>
  <c r="E12804" i="8"/>
  <c r="I12804" i="8"/>
  <c r="D12818" i="8"/>
  <c r="E12818" i="8"/>
  <c r="I12818" i="8"/>
  <c r="D12805" i="8"/>
  <c r="E12805" i="8"/>
  <c r="I12805" i="8"/>
  <c r="D12806" i="8"/>
  <c r="E12806" i="8"/>
  <c r="I12806" i="8"/>
  <c r="D12807" i="8"/>
  <c r="E12807" i="8"/>
  <c r="I12807" i="8"/>
  <c r="D6388" i="8"/>
  <c r="E6388" i="8"/>
  <c r="I6388" i="8"/>
  <c r="D6389" i="8"/>
  <c r="E6389" i="8"/>
  <c r="I6389" i="8"/>
  <c r="D6390" i="8"/>
  <c r="E6390" i="8"/>
  <c r="I6390" i="8"/>
  <c r="D6391" i="8"/>
  <c r="E6391" i="8"/>
  <c r="I6391" i="8"/>
  <c r="D12819" i="8"/>
  <c r="E12819" i="8"/>
  <c r="I12819" i="8"/>
  <c r="D12808" i="8"/>
  <c r="E12808" i="8"/>
  <c r="I12808" i="8"/>
  <c r="D6394" i="8"/>
  <c r="E6394" i="8"/>
  <c r="I6394" i="8"/>
  <c r="D6395" i="8"/>
  <c r="E6395" i="8"/>
  <c r="I6395" i="8"/>
  <c r="D6396" i="8"/>
  <c r="E6396" i="8"/>
  <c r="I6396" i="8"/>
  <c r="D6397" i="8"/>
  <c r="E6397" i="8"/>
  <c r="I6397" i="8"/>
  <c r="D6398" i="8"/>
  <c r="E6398" i="8"/>
  <c r="I6398" i="8"/>
  <c r="D12809" i="8"/>
  <c r="E12809" i="8"/>
  <c r="I12809" i="8"/>
  <c r="D12820" i="8"/>
  <c r="E12820" i="8"/>
  <c r="I12820" i="8"/>
  <c r="D6401" i="8"/>
  <c r="E6401" i="8"/>
  <c r="I6401" i="8"/>
  <c r="D12810" i="8"/>
  <c r="E12810" i="8"/>
  <c r="I12810" i="8"/>
  <c r="D12811" i="8"/>
  <c r="E12811" i="8"/>
  <c r="I12811" i="8"/>
  <c r="D12913" i="8"/>
  <c r="E12913" i="8"/>
  <c r="I12913" i="8"/>
  <c r="D12914" i="8"/>
  <c r="E12914" i="8"/>
  <c r="I12914" i="8"/>
  <c r="D12915" i="8"/>
  <c r="E12915" i="8"/>
  <c r="I12915" i="8"/>
  <c r="D6442" i="8"/>
  <c r="E6442" i="8"/>
  <c r="I6442" i="8"/>
  <c r="D6443" i="8"/>
  <c r="E6443" i="8"/>
  <c r="I6443" i="8"/>
  <c r="D5911" i="8"/>
  <c r="E5911" i="8"/>
  <c r="I5911" i="8"/>
  <c r="D12861" i="8"/>
  <c r="E12861" i="8"/>
  <c r="I12861" i="8"/>
  <c r="D12862" i="8"/>
  <c r="E12862" i="8"/>
  <c r="I12862" i="8"/>
  <c r="D12878" i="8"/>
  <c r="E12878" i="8"/>
  <c r="I12878" i="8"/>
  <c r="D6445" i="8"/>
  <c r="E6445" i="8"/>
  <c r="I6445" i="8"/>
  <c r="D6448" i="8"/>
  <c r="E6448" i="8"/>
  <c r="I6448" i="8"/>
  <c r="D6449" i="8"/>
  <c r="E6449" i="8"/>
  <c r="I6449" i="8"/>
  <c r="D12879" i="8"/>
  <c r="E12879" i="8"/>
  <c r="I12879" i="8"/>
  <c r="D12880" i="8"/>
  <c r="E12880" i="8"/>
  <c r="I12880" i="8"/>
  <c r="D12881" i="8"/>
  <c r="E12881" i="8"/>
  <c r="I12881" i="8"/>
  <c r="D12882" i="8"/>
  <c r="E12882" i="8"/>
  <c r="I12882" i="8"/>
  <c r="D6454" i="8"/>
  <c r="E6454" i="8"/>
  <c r="I6454" i="8"/>
  <c r="D6455" i="8"/>
  <c r="E6455" i="8"/>
  <c r="I6455" i="8"/>
  <c r="D12883" i="8"/>
  <c r="E12883" i="8"/>
  <c r="I12883" i="8"/>
  <c r="D12916" i="8"/>
  <c r="E12916" i="8"/>
  <c r="I12916" i="8"/>
  <c r="D5926" i="8"/>
  <c r="E5926" i="8"/>
  <c r="I5926" i="8"/>
  <c r="D6460" i="8"/>
  <c r="E6460" i="8"/>
  <c r="I6460" i="8"/>
  <c r="D6461" i="8"/>
  <c r="E6461" i="8"/>
  <c r="I6461" i="8"/>
  <c r="D6462" i="8"/>
  <c r="E6462" i="8"/>
  <c r="I6462" i="8"/>
  <c r="D12863" i="8"/>
  <c r="E12863" i="8"/>
  <c r="I12863" i="8"/>
  <c r="D12891" i="8"/>
  <c r="E12891" i="8"/>
  <c r="I12891" i="8"/>
  <c r="D12892" i="8"/>
  <c r="E12892" i="8"/>
  <c r="I12892" i="8"/>
  <c r="D12893" i="8"/>
  <c r="E12893" i="8"/>
  <c r="I12893" i="8"/>
  <c r="D6463" i="8"/>
  <c r="E6463" i="8"/>
  <c r="I6463" i="8"/>
  <c r="D6464" i="8"/>
  <c r="E6464" i="8"/>
  <c r="I6464" i="8"/>
  <c r="D6465" i="8"/>
  <c r="E6465" i="8"/>
  <c r="I6465" i="8"/>
  <c r="D6466" i="8"/>
  <c r="E6466" i="8"/>
  <c r="I6466" i="8"/>
  <c r="D6467" i="8"/>
  <c r="E6467" i="8"/>
  <c r="I6467" i="8"/>
  <c r="D6468" i="8"/>
  <c r="E6468" i="8"/>
  <c r="I6468" i="8"/>
  <c r="D12894" i="8"/>
  <c r="E12894" i="8"/>
  <c r="I12894" i="8"/>
  <c r="D6469" i="8"/>
  <c r="E6469" i="8"/>
  <c r="I6469" i="8"/>
  <c r="D12895" i="8"/>
  <c r="E12895" i="8"/>
  <c r="I12895" i="8"/>
  <c r="D12896" i="8"/>
  <c r="E12896" i="8"/>
  <c r="I12896" i="8"/>
  <c r="D12897" i="8"/>
  <c r="E12897" i="8"/>
  <c r="I12897" i="8"/>
  <c r="D12884" i="8"/>
  <c r="E12884" i="8"/>
  <c r="I12884" i="8"/>
  <c r="D12885" i="8"/>
  <c r="E12885" i="8"/>
  <c r="I12885" i="8"/>
  <c r="D12864" i="8"/>
  <c r="E12864" i="8"/>
  <c r="I12864" i="8"/>
  <c r="D5948" i="8"/>
  <c r="E5948" i="8"/>
  <c r="I5948" i="8"/>
  <c r="D12865" i="8"/>
  <c r="E12865" i="8"/>
  <c r="I12865" i="8"/>
  <c r="D12866" i="8"/>
  <c r="E12866" i="8"/>
  <c r="I12866" i="8"/>
  <c r="D12867" i="8"/>
  <c r="E12867" i="8"/>
  <c r="I12867" i="8"/>
  <c r="D12868" i="8"/>
  <c r="E12868" i="8"/>
  <c r="I12868" i="8"/>
  <c r="D12869" i="8"/>
  <c r="E12869" i="8"/>
  <c r="I12869" i="8"/>
  <c r="D12870" i="8"/>
  <c r="E12870" i="8"/>
  <c r="I12870" i="8"/>
  <c r="D12871" i="8"/>
  <c r="E12871" i="8"/>
  <c r="I12871" i="8"/>
  <c r="D12872" i="8"/>
  <c r="E12872" i="8"/>
  <c r="I12872" i="8"/>
  <c r="D12873" i="8"/>
  <c r="E12873" i="8"/>
  <c r="I12873" i="8"/>
  <c r="D12874" i="8"/>
  <c r="E12874" i="8"/>
  <c r="I12874" i="8"/>
  <c r="D12898" i="8"/>
  <c r="E12898" i="8"/>
  <c r="I12898" i="8"/>
  <c r="D12875" i="8"/>
  <c r="E12875" i="8"/>
  <c r="I12875" i="8"/>
  <c r="D12876" i="8"/>
  <c r="E12876" i="8"/>
  <c r="I12876" i="8"/>
  <c r="D12899" i="8"/>
  <c r="E12899" i="8"/>
  <c r="I12899" i="8"/>
  <c r="D12900" i="8"/>
  <c r="E12900" i="8"/>
  <c r="I12900" i="8"/>
  <c r="D12901" i="8"/>
  <c r="E12901" i="8"/>
  <c r="I12901" i="8"/>
  <c r="D12902" i="8"/>
  <c r="E12902" i="8"/>
  <c r="I12902" i="8"/>
  <c r="D12903" i="8"/>
  <c r="E12903" i="8"/>
  <c r="I12903" i="8"/>
  <c r="D12904" i="8"/>
  <c r="E12904" i="8"/>
  <c r="I12904" i="8"/>
  <c r="D12905" i="8"/>
  <c r="E12905" i="8"/>
  <c r="I12905" i="8"/>
  <c r="D12906" i="8"/>
  <c r="E12906" i="8"/>
  <c r="I12906" i="8"/>
  <c r="D12907" i="8"/>
  <c r="E12907" i="8"/>
  <c r="I12907" i="8"/>
  <c r="D12908" i="8"/>
  <c r="E12908" i="8"/>
  <c r="I12908" i="8"/>
  <c r="D12909" i="8"/>
  <c r="E12909" i="8"/>
  <c r="I12909" i="8"/>
  <c r="D12910" i="8"/>
  <c r="E12910" i="8"/>
  <c r="I12910" i="8"/>
  <c r="D4448" i="8"/>
  <c r="E4448" i="8"/>
  <c r="I4448" i="8"/>
  <c r="D12911" i="8"/>
  <c r="E12911" i="8"/>
  <c r="I12911" i="8"/>
  <c r="D12912" i="8"/>
  <c r="E12912" i="8"/>
  <c r="I12912" i="8"/>
  <c r="D5977" i="8"/>
  <c r="E5977" i="8"/>
  <c r="I5977" i="8"/>
  <c r="D6475" i="8"/>
  <c r="E6475" i="8"/>
  <c r="I6475" i="8"/>
  <c r="D6476" i="8"/>
  <c r="E6476" i="8"/>
  <c r="I6476" i="8"/>
  <c r="D6477" i="8"/>
  <c r="E6477" i="8"/>
  <c r="I6477" i="8"/>
  <c r="D6478" i="8"/>
  <c r="E6478" i="8"/>
  <c r="I6478" i="8"/>
  <c r="D6479" i="8"/>
  <c r="E6479" i="8"/>
  <c r="I6479" i="8"/>
  <c r="D6480" i="8"/>
  <c r="E6480" i="8"/>
  <c r="I6480" i="8"/>
  <c r="D6485" i="8"/>
  <c r="E6485" i="8"/>
  <c r="I6485" i="8"/>
  <c r="D12886" i="8"/>
  <c r="E12886" i="8"/>
  <c r="I12886" i="8"/>
  <c r="D12887" i="8"/>
  <c r="E12887" i="8"/>
  <c r="I12887" i="8"/>
  <c r="D6488" i="8"/>
  <c r="E6488" i="8"/>
  <c r="I6488" i="8"/>
  <c r="D6489" i="8"/>
  <c r="E6489" i="8"/>
  <c r="I6489" i="8"/>
  <c r="D12917" i="8"/>
  <c r="E12917" i="8"/>
  <c r="I12917" i="8"/>
  <c r="D6492" i="8"/>
  <c r="E6492" i="8"/>
  <c r="I6492" i="8"/>
  <c r="D6493" i="8"/>
  <c r="E6493" i="8"/>
  <c r="I6493" i="8"/>
  <c r="D6494" i="8"/>
  <c r="E6494" i="8"/>
  <c r="I6494" i="8"/>
  <c r="D6495" i="8"/>
  <c r="E6495" i="8"/>
  <c r="I6495" i="8"/>
  <c r="D6496" i="8"/>
  <c r="E6496" i="8"/>
  <c r="I6496" i="8"/>
  <c r="D6497" i="8"/>
  <c r="E6497" i="8"/>
  <c r="I6497" i="8"/>
  <c r="D12888" i="8"/>
  <c r="E12888" i="8"/>
  <c r="I12888" i="8"/>
  <c r="D12889" i="8"/>
  <c r="E12889" i="8"/>
  <c r="I12889" i="8"/>
  <c r="D12877" i="8"/>
  <c r="E12877" i="8"/>
  <c r="I12877" i="8"/>
  <c r="D12890" i="8"/>
  <c r="E12890" i="8"/>
  <c r="I12890" i="8"/>
  <c r="D6502" i="8"/>
  <c r="E6502" i="8"/>
  <c r="I6502" i="8"/>
  <c r="D6503" i="8"/>
  <c r="E6503" i="8"/>
  <c r="I6503" i="8"/>
  <c r="D6504" i="8"/>
  <c r="E6504" i="8"/>
  <c r="I6504" i="8"/>
  <c r="D6508" i="8"/>
  <c r="E6508" i="8"/>
  <c r="I6508" i="8"/>
  <c r="D6509" i="8"/>
  <c r="E6509" i="8"/>
  <c r="I6509" i="8"/>
  <c r="D6511" i="8"/>
  <c r="E6511" i="8"/>
  <c r="I6511" i="8"/>
  <c r="D6512" i="8"/>
  <c r="E6512" i="8"/>
  <c r="I6512" i="8"/>
  <c r="D6513" i="8"/>
  <c r="E6513" i="8"/>
  <c r="I6513" i="8"/>
  <c r="D12918" i="8"/>
  <c r="E12918" i="8"/>
  <c r="I12918" i="8"/>
  <c r="D6515" i="8"/>
  <c r="E6515" i="8"/>
  <c r="I6515" i="8"/>
  <c r="D6516" i="8"/>
  <c r="E6516" i="8"/>
  <c r="I6516" i="8"/>
  <c r="D6517" i="8"/>
  <c r="E6517" i="8"/>
  <c r="I6517" i="8"/>
  <c r="D6518" i="8"/>
  <c r="E6518" i="8"/>
  <c r="I6518" i="8"/>
  <c r="D6519" i="8"/>
  <c r="E6519" i="8"/>
  <c r="I6519" i="8"/>
  <c r="D6540" i="8"/>
  <c r="E6540" i="8"/>
  <c r="I6540" i="8"/>
  <c r="D6541" i="8"/>
  <c r="E6541" i="8"/>
  <c r="I6541" i="8"/>
  <c r="D13106" i="8"/>
  <c r="E13106" i="8"/>
  <c r="I13106" i="8"/>
  <c r="D6543" i="8"/>
  <c r="E6543" i="8"/>
  <c r="I6543" i="8"/>
  <c r="D13107" i="8"/>
  <c r="E13107" i="8"/>
  <c r="I13107" i="8"/>
  <c r="D13108" i="8"/>
  <c r="E13108" i="8"/>
  <c r="I13108" i="8"/>
  <c r="D13109" i="8"/>
  <c r="E13109" i="8"/>
  <c r="I13109" i="8"/>
  <c r="D13121" i="8"/>
  <c r="E13121" i="8"/>
  <c r="I13121" i="8"/>
  <c r="D6557" i="8"/>
  <c r="E6557" i="8"/>
  <c r="I6557" i="8"/>
  <c r="D13110" i="8"/>
  <c r="E13110" i="8"/>
  <c r="I13110" i="8"/>
  <c r="D13122" i="8"/>
  <c r="E13122" i="8"/>
  <c r="I13122" i="8"/>
  <c r="D6562" i="8"/>
  <c r="E6562" i="8"/>
  <c r="I6562" i="8"/>
  <c r="D13111" i="8"/>
  <c r="E13111" i="8"/>
  <c r="I13111" i="8"/>
  <c r="D13150" i="8"/>
  <c r="E13150" i="8"/>
  <c r="I13150" i="8"/>
  <c r="D13198" i="8"/>
  <c r="I13198" i="8"/>
  <c r="D13199" i="8"/>
  <c r="I13199" i="8"/>
  <c r="D13112" i="8"/>
  <c r="E13112" i="8"/>
  <c r="I13112" i="8"/>
  <c r="D13113" i="8"/>
  <c r="E13113" i="8"/>
  <c r="I13113" i="8"/>
  <c r="D6580" i="8"/>
  <c r="E6580" i="8"/>
  <c r="I6580" i="8"/>
  <c r="D6581" i="8"/>
  <c r="E6581" i="8"/>
  <c r="I6581" i="8"/>
  <c r="D6582" i="8"/>
  <c r="E6582" i="8"/>
  <c r="I6582" i="8"/>
  <c r="D13114" i="8"/>
  <c r="E13114" i="8"/>
  <c r="I13114" i="8"/>
  <c r="D13123" i="8"/>
  <c r="E13123" i="8"/>
  <c r="I13123" i="8"/>
  <c r="D13115" i="8"/>
  <c r="E13115" i="8"/>
  <c r="I13115" i="8"/>
  <c r="D13116" i="8"/>
  <c r="E13116" i="8"/>
  <c r="I13116" i="8"/>
  <c r="D8655" i="8"/>
  <c r="E8655" i="8"/>
  <c r="I8655" i="8"/>
  <c r="D13117" i="8"/>
  <c r="E13117" i="8"/>
  <c r="I13117" i="8"/>
  <c r="D6652" i="8"/>
  <c r="E6652" i="8"/>
  <c r="I6652" i="8"/>
  <c r="D6653" i="8"/>
  <c r="E6653" i="8"/>
  <c r="I6653" i="8"/>
  <c r="D6654" i="8"/>
  <c r="E6654" i="8"/>
  <c r="I6654" i="8"/>
  <c r="D6655" i="8"/>
  <c r="E6655" i="8"/>
  <c r="I6655" i="8"/>
  <c r="D6656" i="8"/>
  <c r="E6656" i="8"/>
  <c r="I6656" i="8"/>
  <c r="D6657" i="8"/>
  <c r="E6657" i="8"/>
  <c r="I6657" i="8"/>
  <c r="D6662" i="8"/>
  <c r="E6662" i="8"/>
  <c r="I6662" i="8"/>
  <c r="D6663" i="8"/>
  <c r="E6663" i="8"/>
  <c r="I6663" i="8"/>
  <c r="D13118" i="8"/>
  <c r="E13118" i="8"/>
  <c r="I13118" i="8"/>
  <c r="D13124" i="8"/>
  <c r="E13124" i="8"/>
  <c r="I13124" i="8"/>
  <c r="D6668" i="8"/>
  <c r="E6668" i="8"/>
  <c r="I6668" i="8"/>
  <c r="D13119" i="8"/>
  <c r="E13119" i="8"/>
  <c r="I13119" i="8"/>
  <c r="D13120" i="8"/>
  <c r="E13120" i="8"/>
  <c r="I13120" i="8"/>
  <c r="D6671" i="8"/>
  <c r="E6671" i="8"/>
  <c r="I6671" i="8"/>
  <c r="D6727" i="8"/>
  <c r="E6727" i="8"/>
  <c r="I6727" i="8"/>
  <c r="D6728" i="8"/>
  <c r="E6728" i="8"/>
  <c r="I6728" i="8"/>
  <c r="D6729" i="8"/>
  <c r="E6729" i="8"/>
  <c r="I6729" i="8"/>
  <c r="D13216" i="8"/>
  <c r="E13216" i="8"/>
  <c r="I13216" i="8"/>
  <c r="D13225" i="8"/>
  <c r="E13225" i="8"/>
  <c r="I13225" i="8"/>
  <c r="D13226" i="8"/>
  <c r="E13226" i="8"/>
  <c r="I13226" i="8"/>
  <c r="D13239" i="8"/>
  <c r="E13239" i="8"/>
  <c r="I13239" i="8"/>
  <c r="D6731" i="8"/>
  <c r="E6731" i="8"/>
  <c r="I6731" i="8"/>
  <c r="D13227" i="8"/>
  <c r="E13227" i="8"/>
  <c r="I13227" i="8"/>
  <c r="D13240" i="8"/>
  <c r="E13240" i="8"/>
  <c r="I13240" i="8"/>
  <c r="D13241" i="8"/>
  <c r="E13241" i="8"/>
  <c r="I13241" i="8"/>
  <c r="D13228" i="8"/>
  <c r="E13228" i="8"/>
  <c r="I13228" i="8"/>
  <c r="D13229" i="8"/>
  <c r="E13229" i="8"/>
  <c r="I13229" i="8"/>
  <c r="D13230" i="8"/>
  <c r="E13230" i="8"/>
  <c r="I13230" i="8"/>
  <c r="D13231" i="8"/>
  <c r="E13231" i="8"/>
  <c r="I13231" i="8"/>
  <c r="D13248" i="8"/>
  <c r="E13248" i="8"/>
  <c r="I13248" i="8"/>
  <c r="D13232" i="8"/>
  <c r="E13232" i="8"/>
  <c r="I13232" i="8"/>
  <c r="D13249" i="8"/>
  <c r="E13249" i="8"/>
  <c r="I13249" i="8"/>
  <c r="D13250" i="8"/>
  <c r="E13250" i="8"/>
  <c r="I13250" i="8"/>
  <c r="D13233" i="8"/>
  <c r="E13233" i="8"/>
  <c r="I13233" i="8"/>
  <c r="D13251" i="8"/>
  <c r="E13251" i="8"/>
  <c r="I13251" i="8"/>
  <c r="D13234" i="8"/>
  <c r="E13234" i="8"/>
  <c r="I13234" i="8"/>
  <c r="D13235" i="8"/>
  <c r="E13235" i="8"/>
  <c r="I13235" i="8"/>
  <c r="D13236" i="8"/>
  <c r="E13236" i="8"/>
  <c r="I13236" i="8"/>
  <c r="D13237" i="8"/>
  <c r="E13237" i="8"/>
  <c r="I13237" i="8"/>
  <c r="D6735" i="8"/>
  <c r="E6735" i="8"/>
  <c r="I6735" i="8"/>
  <c r="D6736" i="8"/>
  <c r="E6736" i="8"/>
  <c r="I6736" i="8"/>
  <c r="D6737" i="8"/>
  <c r="E6737" i="8"/>
  <c r="I6737" i="8"/>
  <c r="D6740" i="8"/>
  <c r="E6740" i="8"/>
  <c r="I6740" i="8"/>
  <c r="D6741" i="8"/>
  <c r="E6741" i="8"/>
  <c r="I6741" i="8"/>
  <c r="D6742" i="8"/>
  <c r="E6742" i="8"/>
  <c r="I6742" i="8"/>
  <c r="D6743" i="8"/>
  <c r="E6743" i="8"/>
  <c r="I6743" i="8"/>
  <c r="D13242" i="8"/>
  <c r="E13242" i="8"/>
  <c r="I13242" i="8"/>
  <c r="D13243" i="8"/>
  <c r="E13243" i="8"/>
  <c r="I13243" i="8"/>
  <c r="D13238" i="8"/>
  <c r="E13238" i="8"/>
  <c r="I13238" i="8"/>
  <c r="D9951" i="8"/>
  <c r="E9951" i="8"/>
  <c r="I9951" i="8"/>
  <c r="D13244" i="8"/>
  <c r="E13244" i="8"/>
  <c r="I13244" i="8"/>
  <c r="D13245" i="8"/>
  <c r="E13245" i="8"/>
  <c r="I13245" i="8"/>
  <c r="D6751" i="8"/>
  <c r="E6751" i="8"/>
  <c r="I6751" i="8"/>
  <c r="D6752" i="8"/>
  <c r="E6752" i="8"/>
  <c r="I6752" i="8"/>
  <c r="D6754" i="8"/>
  <c r="E6754" i="8"/>
  <c r="I6754" i="8"/>
  <c r="D6755" i="8"/>
  <c r="E6755" i="8"/>
  <c r="I6755" i="8"/>
  <c r="D6756" i="8"/>
  <c r="E6756" i="8"/>
  <c r="I6756" i="8"/>
  <c r="D6757" i="8"/>
  <c r="E6757" i="8"/>
  <c r="I6757" i="8"/>
  <c r="D6769" i="8"/>
  <c r="E6769" i="8"/>
  <c r="I6769" i="8"/>
  <c r="D6770" i="8"/>
  <c r="E6770" i="8"/>
  <c r="I6770" i="8"/>
  <c r="D13246" i="8"/>
  <c r="E13246" i="8"/>
  <c r="I13246" i="8"/>
  <c r="D13247" i="8"/>
  <c r="E13247" i="8"/>
  <c r="I13247" i="8"/>
  <c r="D13259" i="8"/>
  <c r="E13259" i="8"/>
  <c r="I13259" i="8"/>
  <c r="D13260" i="8"/>
  <c r="E13260" i="8"/>
  <c r="I13260" i="8"/>
  <c r="D13261" i="8"/>
  <c r="E13261" i="8"/>
  <c r="I13261" i="8"/>
  <c r="D13279" i="8"/>
  <c r="E13279" i="8"/>
  <c r="I13279" i="8"/>
  <c r="D6801" i="8"/>
  <c r="E6801" i="8"/>
  <c r="I6801" i="8"/>
  <c r="D6802" i="8"/>
  <c r="E6802" i="8"/>
  <c r="I6802" i="8"/>
  <c r="D6803" i="8"/>
  <c r="E6803" i="8"/>
  <c r="I6803" i="8"/>
  <c r="D6804" i="8"/>
  <c r="E6804" i="8"/>
  <c r="I6804" i="8"/>
  <c r="D13280" i="8"/>
  <c r="E13280" i="8"/>
  <c r="I13280" i="8"/>
  <c r="D13281" i="8"/>
  <c r="E13281" i="8"/>
  <c r="I13281" i="8"/>
  <c r="D6807" i="8"/>
  <c r="E6807" i="8"/>
  <c r="I6807" i="8"/>
  <c r="D13282" i="8"/>
  <c r="E13282" i="8"/>
  <c r="I13282" i="8"/>
  <c r="D6809" i="8"/>
  <c r="E6809" i="8"/>
  <c r="I6809" i="8"/>
  <c r="D6810" i="8"/>
  <c r="E6810" i="8"/>
  <c r="I6810" i="8"/>
  <c r="D6811" i="8"/>
  <c r="E6811" i="8"/>
  <c r="I6811" i="8"/>
  <c r="D6812" i="8"/>
  <c r="E6812" i="8"/>
  <c r="I6812" i="8"/>
  <c r="D13283" i="8"/>
  <c r="E13283" i="8"/>
  <c r="I13283" i="8"/>
  <c r="D6814" i="8"/>
  <c r="E6814" i="8"/>
  <c r="I6814" i="8"/>
  <c r="D13262" i="8"/>
  <c r="E13262" i="8"/>
  <c r="I13262" i="8"/>
  <c r="D13284" i="8"/>
  <c r="E13284" i="8"/>
  <c r="I13284" i="8"/>
  <c r="D13285" i="8"/>
  <c r="E13285" i="8"/>
  <c r="I13285" i="8"/>
  <c r="D13286" i="8"/>
  <c r="E13286" i="8"/>
  <c r="I13286" i="8"/>
  <c r="D13287" i="8"/>
  <c r="E13287" i="8"/>
  <c r="I13287" i="8"/>
  <c r="D13288" i="8"/>
  <c r="E13288" i="8"/>
  <c r="I13288" i="8"/>
  <c r="D13289" i="8"/>
  <c r="E13289" i="8"/>
  <c r="I13289" i="8"/>
  <c r="D6821" i="8"/>
  <c r="E6821" i="8"/>
  <c r="I6821" i="8"/>
  <c r="D13290" i="8"/>
  <c r="E13290" i="8"/>
  <c r="I13290" i="8"/>
  <c r="D13306" i="8"/>
  <c r="E13306" i="8"/>
  <c r="I13306" i="8"/>
  <c r="D13291" i="8"/>
  <c r="E13291" i="8"/>
  <c r="I13291" i="8"/>
  <c r="D13292" i="8"/>
  <c r="E13292" i="8"/>
  <c r="I13292" i="8"/>
  <c r="D13307" i="8"/>
  <c r="E13307" i="8"/>
  <c r="I13307" i="8"/>
  <c r="D13308" i="8"/>
  <c r="E13308" i="8"/>
  <c r="I13308" i="8"/>
  <c r="D13309" i="8"/>
  <c r="E13309" i="8"/>
  <c r="I13309" i="8"/>
  <c r="D13293" i="8"/>
  <c r="E13293" i="8"/>
  <c r="I13293" i="8"/>
  <c r="D13294" i="8"/>
  <c r="E13294" i="8"/>
  <c r="I13294" i="8"/>
  <c r="D13263" i="8"/>
  <c r="E13263" i="8"/>
  <c r="I13263" i="8"/>
  <c r="D13264" i="8"/>
  <c r="E13264" i="8"/>
  <c r="I13264" i="8"/>
  <c r="D13265" i="8"/>
  <c r="E13265" i="8"/>
  <c r="I13265" i="8"/>
  <c r="D13266" i="8"/>
  <c r="E13266" i="8"/>
  <c r="I13266" i="8"/>
  <c r="D13267" i="8"/>
  <c r="E13267" i="8"/>
  <c r="I13267" i="8"/>
  <c r="D13315" i="8"/>
  <c r="E13315" i="8"/>
  <c r="I13315" i="8"/>
  <c r="D13268" i="8"/>
  <c r="E13268" i="8"/>
  <c r="I13268" i="8"/>
  <c r="D13316" i="8"/>
  <c r="E13316" i="8"/>
  <c r="I13316" i="8"/>
  <c r="D13317" i="8"/>
  <c r="E13317" i="8"/>
  <c r="I13317" i="8"/>
  <c r="D13269" i="8"/>
  <c r="E13269" i="8"/>
  <c r="I13269" i="8"/>
  <c r="D13318" i="8"/>
  <c r="E13318" i="8"/>
  <c r="I13318" i="8"/>
  <c r="D13270" i="8"/>
  <c r="E13270" i="8"/>
  <c r="I13270" i="8"/>
  <c r="D13275" i="8"/>
  <c r="E13275" i="8"/>
  <c r="I13275" i="8"/>
  <c r="D13310" i="8"/>
  <c r="E13310" i="8"/>
  <c r="I13310" i="8"/>
  <c r="D13311" i="8"/>
  <c r="E13311" i="8"/>
  <c r="I13311" i="8"/>
  <c r="D13276" i="8"/>
  <c r="E13276" i="8"/>
  <c r="I13276" i="8"/>
  <c r="D13277" i="8"/>
  <c r="E13277" i="8"/>
  <c r="I13277" i="8"/>
  <c r="D13328" i="8"/>
  <c r="E13328" i="8"/>
  <c r="I13328" i="8"/>
  <c r="D13312" i="8"/>
  <c r="E13312" i="8"/>
  <c r="I13312" i="8"/>
  <c r="D13313" i="8"/>
  <c r="E13313" i="8"/>
  <c r="I13313" i="8"/>
  <c r="D13329" i="8"/>
  <c r="E13329" i="8"/>
  <c r="I13329" i="8"/>
  <c r="D13330" i="8"/>
  <c r="E13330" i="8"/>
  <c r="I13330" i="8"/>
  <c r="D13314" i="8"/>
  <c r="E13314" i="8"/>
  <c r="I13314" i="8"/>
  <c r="D6161" i="8"/>
  <c r="E6161" i="8"/>
  <c r="I6161" i="8"/>
  <c r="D6162" i="8"/>
  <c r="E6162" i="8"/>
  <c r="I6162" i="8"/>
  <c r="D13295" i="8"/>
  <c r="E13295" i="8"/>
  <c r="I13295" i="8"/>
  <c r="D6828" i="8"/>
  <c r="E6828" i="8"/>
  <c r="I6828" i="8"/>
  <c r="D6832" i="8"/>
  <c r="E6832" i="8"/>
  <c r="I6832" i="8"/>
  <c r="D13296" i="8"/>
  <c r="E13296" i="8"/>
  <c r="I13296" i="8"/>
  <c r="D6834" i="8"/>
  <c r="E6834" i="8"/>
  <c r="I6834" i="8"/>
  <c r="D6835" i="8"/>
  <c r="E6835" i="8"/>
  <c r="I6835" i="8"/>
  <c r="D6841" i="8"/>
  <c r="E6841" i="8"/>
  <c r="I6841" i="8"/>
  <c r="D6843" i="8"/>
  <c r="E6843" i="8"/>
  <c r="I6843" i="8"/>
  <c r="D6844" i="8"/>
  <c r="E6844" i="8"/>
  <c r="I6844" i="8"/>
  <c r="D6845" i="8"/>
  <c r="E6845" i="8"/>
  <c r="I6845" i="8"/>
  <c r="D6846" i="8"/>
  <c r="E6846" i="8"/>
  <c r="I6846" i="8"/>
  <c r="D6847" i="8"/>
  <c r="E6847" i="8"/>
  <c r="I6847" i="8"/>
  <c r="D13297" i="8"/>
  <c r="E13297" i="8"/>
  <c r="I13297" i="8"/>
  <c r="D6849" i="8"/>
  <c r="E6849" i="8"/>
  <c r="I6849" i="8"/>
  <c r="D13298" i="8"/>
  <c r="E13298" i="8"/>
  <c r="I13298" i="8"/>
  <c r="D13299" i="8"/>
  <c r="E13299" i="8"/>
  <c r="I13299" i="8"/>
  <c r="D13300" i="8"/>
  <c r="E13300" i="8"/>
  <c r="I13300" i="8"/>
  <c r="D13301" i="8"/>
  <c r="E13301" i="8"/>
  <c r="I13301" i="8"/>
  <c r="D13278" i="8"/>
  <c r="E13278" i="8"/>
  <c r="I13278" i="8"/>
  <c r="D10911" i="8"/>
  <c r="E10911" i="8"/>
  <c r="I10911" i="8"/>
  <c r="D6183" i="8"/>
  <c r="E6183" i="8"/>
  <c r="I6183" i="8"/>
  <c r="D6184" i="8"/>
  <c r="E6184" i="8"/>
  <c r="I6184" i="8"/>
  <c r="D13302" i="8"/>
  <c r="E13302" i="8"/>
  <c r="I13302" i="8"/>
  <c r="D6866" i="8"/>
  <c r="E6866" i="8"/>
  <c r="I6866" i="8"/>
  <c r="D6867" i="8"/>
  <c r="E6867" i="8"/>
  <c r="I6867" i="8"/>
  <c r="D6868" i="8"/>
  <c r="E6868" i="8"/>
  <c r="I6868" i="8"/>
  <c r="D6869" i="8"/>
  <c r="E6869" i="8"/>
  <c r="I6869" i="8"/>
  <c r="D6871" i="8"/>
  <c r="E6871" i="8"/>
  <c r="I6871" i="8"/>
  <c r="D6872" i="8"/>
  <c r="E6872" i="8"/>
  <c r="I6872" i="8"/>
  <c r="D6873" i="8"/>
  <c r="E6873" i="8"/>
  <c r="I6873" i="8"/>
  <c r="D6874" i="8"/>
  <c r="E6874" i="8"/>
  <c r="I6874" i="8"/>
  <c r="D6878" i="8"/>
  <c r="E6878" i="8"/>
  <c r="I6878" i="8"/>
  <c r="D6879" i="8"/>
  <c r="E6879" i="8"/>
  <c r="I6879" i="8"/>
  <c r="D6880" i="8"/>
  <c r="E6880" i="8"/>
  <c r="I6880" i="8"/>
  <c r="D6884" i="8"/>
  <c r="E6884" i="8"/>
  <c r="I6884" i="8"/>
  <c r="D6885" i="8"/>
  <c r="E6885" i="8"/>
  <c r="I6885" i="8"/>
  <c r="D13303" i="8"/>
  <c r="E13303" i="8"/>
  <c r="I13303" i="8"/>
  <c r="D6200" i="8"/>
  <c r="E6200" i="8"/>
  <c r="I6200" i="8"/>
  <c r="D6201" i="8"/>
  <c r="E6201" i="8"/>
  <c r="I6201" i="8"/>
  <c r="D6202" i="8"/>
  <c r="E6202" i="8"/>
  <c r="I6202" i="8"/>
  <c r="D6887" i="8"/>
  <c r="E6887" i="8"/>
  <c r="I6887" i="8"/>
  <c r="D6888" i="8"/>
  <c r="E6888" i="8"/>
  <c r="I6888" i="8"/>
  <c r="D13304" i="8"/>
  <c r="E13304" i="8"/>
  <c r="I13304" i="8"/>
  <c r="D13305" i="8"/>
  <c r="E13305" i="8"/>
  <c r="I13305" i="8"/>
  <c r="D6207" i="8"/>
  <c r="E6207" i="8"/>
  <c r="I6207" i="8"/>
  <c r="D6208" i="8"/>
  <c r="E6208" i="8"/>
  <c r="I6208" i="8"/>
  <c r="D13396" i="8"/>
  <c r="E13396" i="8"/>
  <c r="I13396" i="8"/>
  <c r="D6910" i="8"/>
  <c r="E6910" i="8"/>
  <c r="I6910" i="8"/>
  <c r="D6911" i="8"/>
  <c r="E6911" i="8"/>
  <c r="I6911" i="8"/>
  <c r="D6913" i="8"/>
  <c r="E6913" i="8"/>
  <c r="I6913" i="8"/>
  <c r="D13397" i="8"/>
  <c r="E13397" i="8"/>
  <c r="I13397" i="8"/>
  <c r="D13398" i="8"/>
  <c r="E13398" i="8"/>
  <c r="I13398" i="8"/>
  <c r="D6916" i="8"/>
  <c r="E6916" i="8"/>
  <c r="I6916" i="8"/>
  <c r="D6917" i="8"/>
  <c r="E6917" i="8"/>
  <c r="I6917" i="8"/>
  <c r="D6918" i="8"/>
  <c r="E6918" i="8"/>
  <c r="I6918" i="8"/>
  <c r="D6919" i="8"/>
  <c r="E6919" i="8"/>
  <c r="I6919" i="8"/>
  <c r="D6920" i="8"/>
  <c r="E6920" i="8"/>
  <c r="I6920" i="8"/>
  <c r="D6921" i="8"/>
  <c r="E6921" i="8"/>
  <c r="I6921" i="8"/>
  <c r="D6922" i="8"/>
  <c r="E6922" i="8"/>
  <c r="I6922" i="8"/>
  <c r="D6926" i="8"/>
  <c r="E6926" i="8"/>
  <c r="I6926" i="8"/>
  <c r="D6927" i="8"/>
  <c r="E6927" i="8"/>
  <c r="I6927" i="8"/>
  <c r="D13435" i="8"/>
  <c r="E13435" i="8"/>
  <c r="I13435" i="8"/>
  <c r="D13509" i="8"/>
  <c r="I13509" i="8"/>
  <c r="D13399" i="8"/>
  <c r="E13399" i="8"/>
  <c r="I13399" i="8"/>
  <c r="D13400" i="8"/>
  <c r="E13400" i="8"/>
  <c r="I13400" i="8"/>
  <c r="D6932" i="8"/>
  <c r="E6932" i="8"/>
  <c r="I6932" i="8"/>
  <c r="D6933" i="8"/>
  <c r="E6933" i="8"/>
  <c r="I6933" i="8"/>
  <c r="D6934" i="8"/>
  <c r="E6934" i="8"/>
  <c r="I6934" i="8"/>
  <c r="D13401" i="8"/>
  <c r="E13401" i="8"/>
  <c r="I13401" i="8"/>
  <c r="D13409" i="8"/>
  <c r="E13409" i="8"/>
  <c r="I13409" i="8"/>
  <c r="D13402" i="8"/>
  <c r="E13402" i="8"/>
  <c r="I13402" i="8"/>
  <c r="D6939" i="8"/>
  <c r="E6939" i="8"/>
  <c r="I6939" i="8"/>
  <c r="D13403" i="8"/>
  <c r="E13403" i="8"/>
  <c r="I13403" i="8"/>
  <c r="D11908" i="8"/>
  <c r="E11908" i="8"/>
  <c r="I11908" i="8"/>
  <c r="D13404" i="8"/>
  <c r="E13404" i="8"/>
  <c r="I13404" i="8"/>
  <c r="D6943" i="8"/>
  <c r="E6943" i="8"/>
  <c r="I6943" i="8"/>
  <c r="D6944" i="8"/>
  <c r="E6944" i="8"/>
  <c r="I6944" i="8"/>
  <c r="D6945" i="8"/>
  <c r="E6945" i="8"/>
  <c r="I6945" i="8"/>
  <c r="D6947" i="8"/>
  <c r="E6947" i="8"/>
  <c r="I6947" i="8"/>
  <c r="D6948" i="8"/>
  <c r="E6948" i="8"/>
  <c r="I6948" i="8"/>
  <c r="D6949" i="8"/>
  <c r="E6949" i="8"/>
  <c r="I6949" i="8"/>
  <c r="D6950" i="8"/>
  <c r="E6950" i="8"/>
  <c r="I6950" i="8"/>
  <c r="D6951" i="8"/>
  <c r="E6951" i="8"/>
  <c r="I6951" i="8"/>
  <c r="D6952" i="8"/>
  <c r="E6952" i="8"/>
  <c r="I6952" i="8"/>
  <c r="D13405" i="8"/>
  <c r="E13405" i="8"/>
  <c r="I13405" i="8"/>
  <c r="D6954" i="8"/>
  <c r="E6954" i="8"/>
  <c r="I6954" i="8"/>
  <c r="D13406" i="8"/>
  <c r="E13406" i="8"/>
  <c r="I13406" i="8"/>
  <c r="D13407" i="8"/>
  <c r="E13407" i="8"/>
  <c r="I13407" i="8"/>
  <c r="D13408" i="8"/>
  <c r="E13408" i="8"/>
  <c r="I13408" i="8"/>
  <c r="D7016" i="8"/>
  <c r="E7016" i="8"/>
  <c r="I7016" i="8"/>
  <c r="D7018" i="8"/>
  <c r="E7018" i="8"/>
  <c r="I7018" i="8"/>
  <c r="D13539" i="8"/>
  <c r="E13539" i="8"/>
  <c r="I13539" i="8"/>
  <c r="D13540" i="8"/>
  <c r="E13540" i="8"/>
  <c r="I13540" i="8"/>
  <c r="D13541" i="8"/>
  <c r="E13541" i="8"/>
  <c r="I13541" i="8"/>
  <c r="D13552" i="8"/>
  <c r="E13552" i="8"/>
  <c r="I13552" i="8"/>
  <c r="D13553" i="8"/>
  <c r="E13553" i="8"/>
  <c r="I13553" i="8"/>
  <c r="D13571" i="8"/>
  <c r="E13571" i="8"/>
  <c r="I13571" i="8"/>
  <c r="D7024" i="8"/>
  <c r="E7024" i="8"/>
  <c r="I7024" i="8"/>
  <c r="D6261" i="8"/>
  <c r="E6261" i="8"/>
  <c r="I6261" i="8"/>
  <c r="D7025" i="8"/>
  <c r="E7025" i="8"/>
  <c r="I7025" i="8"/>
  <c r="D6263" i="8"/>
  <c r="E6263" i="8"/>
  <c r="I6263" i="8"/>
  <c r="D7026" i="8"/>
  <c r="E7026" i="8"/>
  <c r="I7026" i="8"/>
  <c r="D13542" i="8"/>
  <c r="E13542" i="8"/>
  <c r="I13542" i="8"/>
  <c r="D7027" i="8"/>
  <c r="E7027" i="8"/>
  <c r="I7027" i="8"/>
  <c r="D6267" i="8"/>
  <c r="E6267" i="8"/>
  <c r="I6267" i="8"/>
  <c r="D13564" i="8"/>
  <c r="E13564" i="8"/>
  <c r="I13564" i="8"/>
  <c r="D13572" i="8"/>
  <c r="E13572" i="8"/>
  <c r="I13572" i="8"/>
  <c r="D13565" i="8"/>
  <c r="E13565" i="8"/>
  <c r="I13565" i="8"/>
  <c r="D6271" i="8"/>
  <c r="E6271" i="8"/>
  <c r="I6271" i="8"/>
  <c r="D13554" i="8"/>
  <c r="E13554" i="8"/>
  <c r="I13554" i="8"/>
  <c r="D13555" i="8"/>
  <c r="E13555" i="8"/>
  <c r="I13555" i="8"/>
  <c r="D13543" i="8"/>
  <c r="E13543" i="8"/>
  <c r="I13543" i="8"/>
  <c r="D6275" i="8"/>
  <c r="E6275" i="8"/>
  <c r="I6275" i="8"/>
  <c r="D6276" i="8"/>
  <c r="E6276" i="8"/>
  <c r="I6276" i="8"/>
  <c r="D13544" i="8"/>
  <c r="E13544" i="8"/>
  <c r="I13544" i="8"/>
  <c r="D13566" i="8"/>
  <c r="E13566" i="8"/>
  <c r="I13566" i="8"/>
  <c r="D6279" i="8"/>
  <c r="E6279" i="8"/>
  <c r="I6279" i="8"/>
  <c r="D6280" i="8"/>
  <c r="E6280" i="8"/>
  <c r="I6280" i="8"/>
  <c r="D13567" i="8"/>
  <c r="E13567" i="8"/>
  <c r="I13567" i="8"/>
  <c r="D13568" i="8"/>
  <c r="E13568" i="8"/>
  <c r="I13568" i="8"/>
  <c r="D13545" i="8"/>
  <c r="E13545" i="8"/>
  <c r="I13545" i="8"/>
  <c r="D13569" i="8"/>
  <c r="E13569" i="8"/>
  <c r="I13569" i="8"/>
  <c r="D13546" i="8"/>
  <c r="E13546" i="8"/>
  <c r="I13546" i="8"/>
  <c r="D13547" i="8"/>
  <c r="E13547" i="8"/>
  <c r="I13547" i="8"/>
  <c r="D13575" i="8"/>
  <c r="E13575" i="8"/>
  <c r="I13575" i="8"/>
  <c r="D13578" i="8"/>
  <c r="E13578" i="8"/>
  <c r="I13578" i="8"/>
  <c r="D13548" i="8"/>
  <c r="E13548" i="8"/>
  <c r="I13548" i="8"/>
  <c r="D13549" i="8"/>
  <c r="E13549" i="8"/>
  <c r="I13549" i="8"/>
  <c r="D13580" i="8"/>
  <c r="E13580" i="8"/>
  <c r="I13580" i="8"/>
  <c r="D6292" i="8"/>
  <c r="E6292" i="8"/>
  <c r="I6292" i="8"/>
  <c r="D6293" i="8"/>
  <c r="E6293" i="8"/>
  <c r="I6293" i="8"/>
  <c r="D6294" i="8"/>
  <c r="E6294" i="8"/>
  <c r="I6294" i="8"/>
  <c r="D6295" i="8"/>
  <c r="E6295" i="8"/>
  <c r="I6295" i="8"/>
  <c r="D6296" i="8"/>
  <c r="E6296" i="8"/>
  <c r="I6296" i="8"/>
  <c r="D7032" i="8"/>
  <c r="E7032" i="8"/>
  <c r="I7032" i="8"/>
  <c r="D7033" i="8"/>
  <c r="E7033" i="8"/>
  <c r="I7033" i="8"/>
  <c r="D13556" i="8"/>
  <c r="E13556" i="8"/>
  <c r="I13556" i="8"/>
  <c r="D7081" i="8"/>
  <c r="E7081" i="8"/>
  <c r="I7081" i="8"/>
  <c r="D7082" i="8"/>
  <c r="E7082" i="8"/>
  <c r="I7082" i="8"/>
  <c r="D7085" i="8"/>
  <c r="E7085" i="8"/>
  <c r="I7085" i="8"/>
  <c r="D7086" i="8"/>
  <c r="E7086" i="8"/>
  <c r="I7086" i="8"/>
  <c r="D13557" i="8"/>
  <c r="E13557" i="8"/>
  <c r="I13557" i="8"/>
  <c r="D7091" i="8"/>
  <c r="E7091" i="8"/>
  <c r="I7091" i="8"/>
  <c r="D13558" i="8"/>
  <c r="E13558" i="8"/>
  <c r="I13558" i="8"/>
  <c r="D13559" i="8"/>
  <c r="E13559" i="8"/>
  <c r="I13559" i="8"/>
  <c r="D7094" i="8"/>
  <c r="E7094" i="8"/>
  <c r="I7094" i="8"/>
  <c r="D7097" i="8"/>
  <c r="E7097" i="8"/>
  <c r="I7097" i="8"/>
  <c r="D13560" i="8"/>
  <c r="E13560" i="8"/>
  <c r="I13560" i="8"/>
  <c r="D13550" i="8"/>
  <c r="E13550" i="8"/>
  <c r="I13550" i="8"/>
  <c r="D12124" i="8"/>
  <c r="E12124" i="8"/>
  <c r="I12124" i="8"/>
  <c r="D6313" i="8"/>
  <c r="E6313" i="8"/>
  <c r="I6313" i="8"/>
  <c r="D13561" i="8"/>
  <c r="E13561" i="8"/>
  <c r="I13561" i="8"/>
  <c r="D7103" i="8"/>
  <c r="E7103" i="8"/>
  <c r="I7103" i="8"/>
  <c r="D7106" i="8"/>
  <c r="E7106" i="8"/>
  <c r="I7106" i="8"/>
  <c r="D7107" i="8"/>
  <c r="E7107" i="8"/>
  <c r="I7107" i="8"/>
  <c r="D7108" i="8"/>
  <c r="E7108" i="8"/>
  <c r="I7108" i="8"/>
  <c r="D13562" i="8"/>
  <c r="E13562" i="8"/>
  <c r="I13562" i="8"/>
  <c r="D6320" i="8"/>
  <c r="E6320" i="8"/>
  <c r="I6320" i="8"/>
  <c r="D13551" i="8"/>
  <c r="E13551" i="8"/>
  <c r="I13551" i="8"/>
  <c r="D7111" i="8"/>
  <c r="E7111" i="8"/>
  <c r="I7111" i="8"/>
  <c r="D7113" i="8"/>
  <c r="E7113" i="8"/>
  <c r="I7113" i="8"/>
  <c r="D7114" i="8"/>
  <c r="E7114" i="8"/>
  <c r="I7114" i="8"/>
  <c r="D7120" i="8"/>
  <c r="E7120" i="8"/>
  <c r="I7120" i="8"/>
  <c r="D7121" i="8"/>
  <c r="E7121" i="8"/>
  <c r="I7121" i="8"/>
  <c r="D7122" i="8"/>
  <c r="E7122" i="8"/>
  <c r="I7122" i="8"/>
  <c r="D7123" i="8"/>
  <c r="E7123" i="8"/>
  <c r="I7123" i="8"/>
  <c r="D7124" i="8"/>
  <c r="E7124" i="8"/>
  <c r="I7124" i="8"/>
  <c r="D7125" i="8"/>
  <c r="E7125" i="8"/>
  <c r="I7125" i="8"/>
  <c r="D7128" i="8"/>
  <c r="E7128" i="8"/>
  <c r="I7128" i="8"/>
  <c r="D6332" i="8"/>
  <c r="E6332" i="8"/>
  <c r="I6332" i="8"/>
  <c r="D6333" i="8"/>
  <c r="E6333" i="8"/>
  <c r="I6333" i="8"/>
  <c r="D6334" i="8"/>
  <c r="E6334" i="8"/>
  <c r="I6334" i="8"/>
  <c r="D7129" i="8"/>
  <c r="E7129" i="8"/>
  <c r="I7129" i="8"/>
  <c r="D7130" i="8"/>
  <c r="E7130" i="8"/>
  <c r="I7130" i="8"/>
  <c r="D13563" i="8"/>
  <c r="E13563" i="8"/>
  <c r="I13563" i="8"/>
  <c r="D7132" i="8"/>
  <c r="E7132" i="8"/>
  <c r="I7132" i="8"/>
  <c r="D7172" i="8"/>
  <c r="E7172" i="8"/>
  <c r="I7172" i="8"/>
  <c r="D13635" i="8"/>
  <c r="E13635" i="8"/>
  <c r="I13635" i="8"/>
  <c r="D7176" i="8"/>
  <c r="E7176" i="8"/>
  <c r="I7176" i="8"/>
  <c r="D7177" i="8"/>
  <c r="E7177" i="8"/>
  <c r="I7177" i="8"/>
  <c r="D13636" i="8"/>
  <c r="E13636" i="8"/>
  <c r="I13636" i="8"/>
  <c r="D7180" i="8"/>
  <c r="E7180" i="8"/>
  <c r="I7180" i="8"/>
  <c r="D7856" i="8"/>
  <c r="E7856" i="8"/>
  <c r="I7856" i="8"/>
  <c r="D13637" i="8"/>
  <c r="E13637" i="8"/>
  <c r="I13637" i="8"/>
  <c r="D13638" i="8"/>
  <c r="E13638" i="8"/>
  <c r="I13638" i="8"/>
  <c r="D13639" i="8"/>
  <c r="E13639" i="8"/>
  <c r="I13639" i="8"/>
  <c r="D13640" i="8"/>
  <c r="E13640" i="8"/>
  <c r="I13640" i="8"/>
  <c r="D13676" i="8"/>
  <c r="E13676" i="8"/>
  <c r="I13676" i="8"/>
  <c r="D13641" i="8"/>
  <c r="E13641" i="8"/>
  <c r="I13641" i="8"/>
  <c r="D13642" i="8"/>
  <c r="E13642" i="8"/>
  <c r="I13642" i="8"/>
  <c r="D13643" i="8"/>
  <c r="E13643" i="8"/>
  <c r="I13643" i="8"/>
  <c r="D13677" i="8"/>
  <c r="E13677" i="8"/>
  <c r="I13677" i="8"/>
  <c r="D13644" i="8"/>
  <c r="E13644" i="8"/>
  <c r="I13644" i="8"/>
  <c r="D7195" i="8"/>
  <c r="E7195" i="8"/>
  <c r="I7195" i="8"/>
  <c r="D7197" i="8"/>
  <c r="E7197" i="8"/>
  <c r="I7197" i="8"/>
  <c r="D7201" i="8"/>
  <c r="E7201" i="8"/>
  <c r="I7201" i="8"/>
  <c r="D7202" i="8"/>
  <c r="E7202" i="8"/>
  <c r="I7202" i="8"/>
  <c r="D13645" i="8"/>
  <c r="E13645" i="8"/>
  <c r="I13645" i="8"/>
  <c r="D13646" i="8"/>
  <c r="E13646" i="8"/>
  <c r="I13646" i="8"/>
  <c r="D7208" i="8"/>
  <c r="E7208" i="8"/>
  <c r="I7208" i="8"/>
  <c r="D13647" i="8"/>
  <c r="E13647" i="8"/>
  <c r="I13647" i="8"/>
  <c r="D7210" i="8"/>
  <c r="E7210" i="8"/>
  <c r="I7210" i="8"/>
  <c r="D13675" i="8"/>
  <c r="E13675" i="8"/>
  <c r="I13675" i="8"/>
  <c r="D13768" i="8"/>
  <c r="I13768" i="8"/>
  <c r="D13648" i="8"/>
  <c r="E13648" i="8"/>
  <c r="I13648" i="8"/>
  <c r="D13649" i="8"/>
  <c r="E13649" i="8"/>
  <c r="I13649" i="8"/>
  <c r="D13650" i="8"/>
  <c r="E13650" i="8"/>
  <c r="I13650" i="8"/>
  <c r="D13651" i="8"/>
  <c r="E13651" i="8"/>
  <c r="I13651" i="8"/>
  <c r="D13652" i="8"/>
  <c r="E13652" i="8"/>
  <c r="I13652" i="8"/>
  <c r="D13678" i="8"/>
  <c r="E13678" i="8"/>
  <c r="I13678" i="8"/>
  <c r="D13653" i="8"/>
  <c r="E13653" i="8"/>
  <c r="I13653" i="8"/>
  <c r="D13654" i="8"/>
  <c r="E13654" i="8"/>
  <c r="I13654" i="8"/>
  <c r="D7243" i="8"/>
  <c r="E7243" i="8"/>
  <c r="I7243" i="8"/>
  <c r="D7247" i="8"/>
  <c r="E7247" i="8"/>
  <c r="I7247" i="8"/>
  <c r="D7248" i="8"/>
  <c r="E7248" i="8"/>
  <c r="I7248" i="8"/>
  <c r="D13655" i="8"/>
  <c r="E13655" i="8"/>
  <c r="I13655" i="8"/>
  <c r="D13656" i="8"/>
  <c r="E13656" i="8"/>
  <c r="I13656" i="8"/>
  <c r="D7254" i="8"/>
  <c r="E7254" i="8"/>
  <c r="I7254" i="8"/>
  <c r="D7256" i="8"/>
  <c r="E7256" i="8"/>
  <c r="I7256" i="8"/>
  <c r="D13679" i="8"/>
  <c r="E13679" i="8"/>
  <c r="I13679" i="8"/>
  <c r="D7262" i="8"/>
  <c r="E7262" i="8"/>
  <c r="I7262" i="8"/>
  <c r="D7263" i="8"/>
  <c r="E7263" i="8"/>
  <c r="I7263" i="8"/>
  <c r="D7264" i="8"/>
  <c r="E7264" i="8"/>
  <c r="I7264" i="8"/>
  <c r="D7265" i="8"/>
  <c r="E7265" i="8"/>
  <c r="I7265" i="8"/>
  <c r="D13657" i="8"/>
  <c r="E13657" i="8"/>
  <c r="I13657" i="8"/>
  <c r="D13658" i="8"/>
  <c r="E13658" i="8"/>
  <c r="I13658" i="8"/>
  <c r="D13659" i="8"/>
  <c r="E13659" i="8"/>
  <c r="I13659" i="8"/>
  <c r="D13660" i="8"/>
  <c r="E13660" i="8"/>
  <c r="I13660" i="8"/>
  <c r="D13661" i="8"/>
  <c r="E13661" i="8"/>
  <c r="I13661" i="8"/>
  <c r="D13662" i="8"/>
  <c r="E13662" i="8"/>
  <c r="I13662" i="8"/>
  <c r="D13663" i="8"/>
  <c r="E13663" i="8"/>
  <c r="I13663" i="8"/>
  <c r="D13696" i="8"/>
  <c r="E13696" i="8"/>
  <c r="I13696" i="8"/>
  <c r="D785" i="8"/>
  <c r="E785" i="8"/>
  <c r="I785" i="8"/>
  <c r="D13697" i="8"/>
  <c r="E13697" i="8"/>
  <c r="I13697" i="8"/>
  <c r="D13664" i="8"/>
  <c r="E13664" i="8"/>
  <c r="I13664" i="8"/>
  <c r="D13665" i="8"/>
  <c r="E13665" i="8"/>
  <c r="I13665" i="8"/>
  <c r="D7309" i="8"/>
  <c r="E7309" i="8"/>
  <c r="I7309" i="8"/>
  <c r="D7310" i="8"/>
  <c r="E7310" i="8"/>
  <c r="I7310" i="8"/>
  <c r="D13666" i="8"/>
  <c r="E13666" i="8"/>
  <c r="I13666" i="8"/>
  <c r="D7312" i="8"/>
  <c r="E7312" i="8"/>
  <c r="I7312" i="8"/>
  <c r="D13667" i="8"/>
  <c r="E13667" i="8"/>
  <c r="I13667" i="8"/>
  <c r="D7314" i="8"/>
  <c r="E7314" i="8"/>
  <c r="I7314" i="8"/>
  <c r="D13668" i="8"/>
  <c r="E13668" i="8"/>
  <c r="I13668" i="8"/>
  <c r="D7316" i="8"/>
  <c r="E7316" i="8"/>
  <c r="I7316" i="8"/>
  <c r="D7317" i="8"/>
  <c r="E7317" i="8"/>
  <c r="I7317" i="8"/>
  <c r="D7318" i="8"/>
  <c r="E7318" i="8"/>
  <c r="I7318" i="8"/>
  <c r="D13669" i="8"/>
  <c r="E13669" i="8"/>
  <c r="I13669" i="8"/>
  <c r="D13670" i="8"/>
  <c r="E13670" i="8"/>
  <c r="I13670" i="8"/>
  <c r="D13680" i="8"/>
  <c r="E13680" i="8"/>
  <c r="I13680" i="8"/>
  <c r="D13671" i="8"/>
  <c r="E13671" i="8"/>
  <c r="I13671" i="8"/>
  <c r="D7323" i="8"/>
  <c r="E7323" i="8"/>
  <c r="I7323" i="8"/>
  <c r="D7324" i="8"/>
  <c r="E7324" i="8"/>
  <c r="I7324" i="8"/>
  <c r="D13672" i="8"/>
  <c r="E13672" i="8"/>
  <c r="I13672" i="8"/>
  <c r="D13673" i="8"/>
  <c r="E13673" i="8"/>
  <c r="I13673" i="8"/>
  <c r="D13674" i="8"/>
  <c r="E13674" i="8"/>
  <c r="I13674" i="8"/>
  <c r="W28" i="18" l="1"/>
  <c r="V28" i="1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4BFAEA0-BC65-467D-8AA0-48133500152B}" keepAlive="1" name="Consulta - Tabla9" description="Conexión a la consulta 'Tabla9' en el libro." type="5" refreshedVersion="6" background="1" saveData="1">
    <dbPr connection="Provider=Microsoft.Mashup.OleDb.1;Data Source=$Workbook$;Location=Tabla9;Extended Properties=&quot;&quot;" command="SELECT * FROM [Tabla9]"/>
  </connection>
</connections>
</file>

<file path=xl/sharedStrings.xml><?xml version="1.0" encoding="utf-8"?>
<sst xmlns="http://schemas.openxmlformats.org/spreadsheetml/2006/main" count="40220" uniqueCount="2802">
  <si>
    <t>Matriz de capacitación de IS</t>
  </si>
  <si>
    <t xml:space="preserve"> </t>
  </si>
  <si>
    <t>XEROX</t>
  </si>
  <si>
    <t>Total XEROX</t>
  </si>
  <si>
    <t>Total general</t>
  </si>
  <si>
    <t>Etiquetas de fila</t>
  </si>
  <si>
    <t>XDA100</t>
  </si>
  <si>
    <t>V31PXTA</t>
  </si>
  <si>
    <t>WC7765A</t>
  </si>
  <si>
    <t>4265XTS</t>
  </si>
  <si>
    <t>C135859</t>
  </si>
  <si>
    <t>9301SXT</t>
  </si>
  <si>
    <t>C15008</t>
  </si>
  <si>
    <t>AAOT37D</t>
  </si>
  <si>
    <t>SQFT01</t>
  </si>
  <si>
    <t>C13861</t>
  </si>
  <si>
    <t>DC136</t>
  </si>
  <si>
    <t>C14531</t>
  </si>
  <si>
    <t>WC97XTA</t>
  </si>
  <si>
    <t>C15130</t>
  </si>
  <si>
    <t>Microsoft Office Sway Web App</t>
  </si>
  <si>
    <t>C16401</t>
  </si>
  <si>
    <t>CLA268</t>
  </si>
  <si>
    <t>P3020LP</t>
  </si>
  <si>
    <t>FPS4C70</t>
  </si>
  <si>
    <t>P3260LP</t>
  </si>
  <si>
    <t>C13064</t>
  </si>
  <si>
    <t>P6500LP</t>
  </si>
  <si>
    <t>CK17M06</t>
  </si>
  <si>
    <t>W5024A</t>
  </si>
  <si>
    <t>S008684</t>
  </si>
  <si>
    <t>W6655LP</t>
  </si>
  <si>
    <t>700ATSA</t>
  </si>
  <si>
    <t>WC5855</t>
  </si>
  <si>
    <t>OS2044A</t>
  </si>
  <si>
    <t>WC7120</t>
  </si>
  <si>
    <t>CK17M09</t>
  </si>
  <si>
    <t>WC7765</t>
  </si>
  <si>
    <t>CK17M08</t>
  </si>
  <si>
    <t>VC80NTF</t>
  </si>
  <si>
    <t>CK17M13</t>
  </si>
  <si>
    <t>WC79XTA</t>
  </si>
  <si>
    <t>DMO3020</t>
  </si>
  <si>
    <t>WC6605</t>
  </si>
  <si>
    <t>NWIPV6</t>
  </si>
  <si>
    <t>DM78ACK</t>
  </si>
  <si>
    <t>CompTIA a220</t>
  </si>
  <si>
    <t>RSS7225</t>
  </si>
  <si>
    <t>C15474</t>
  </si>
  <si>
    <t>W7220LP</t>
  </si>
  <si>
    <t>CC201A</t>
  </si>
  <si>
    <t>WC3550</t>
  </si>
  <si>
    <t>OS2048</t>
  </si>
  <si>
    <t>C13859</t>
  </si>
  <si>
    <t xml:space="preserve">E16M07 </t>
  </si>
  <si>
    <t>C15005</t>
  </si>
  <si>
    <t>EFI18CP</t>
  </si>
  <si>
    <t>W6615LP</t>
  </si>
  <si>
    <t xml:space="preserve">NWMACA </t>
  </si>
  <si>
    <t>WC53XTA</t>
  </si>
  <si>
    <t>0015088</t>
  </si>
  <si>
    <t>OA2033</t>
  </si>
  <si>
    <t>C17502</t>
  </si>
  <si>
    <t>FFPSSP1</t>
  </si>
  <si>
    <t>CSL213</t>
  </si>
  <si>
    <t>P7800LP</t>
  </si>
  <si>
    <t>VERSDFE</t>
  </si>
  <si>
    <t>C15023</t>
  </si>
  <si>
    <t>CK17M03</t>
  </si>
  <si>
    <t>W4265LP</t>
  </si>
  <si>
    <t>W3555LP</t>
  </si>
  <si>
    <t>W7830LP</t>
  </si>
  <si>
    <t>WC56XTB</t>
  </si>
  <si>
    <t>C15061</t>
  </si>
  <si>
    <t>C14790</t>
  </si>
  <si>
    <t>XB21XTA</t>
  </si>
  <si>
    <t>CLR211</t>
  </si>
  <si>
    <t>C16280</t>
  </si>
  <si>
    <t>WC57XFA</t>
  </si>
  <si>
    <t>OS2087</t>
  </si>
  <si>
    <t>CK17M14</t>
  </si>
  <si>
    <t>WC74XTB</t>
  </si>
  <si>
    <t>OS2084</t>
  </si>
  <si>
    <t>B8000</t>
  </si>
  <si>
    <t>VERS1RT</t>
  </si>
  <si>
    <t>P4622XT</t>
  </si>
  <si>
    <t>NWROUT</t>
  </si>
  <si>
    <t>B7030</t>
  </si>
  <si>
    <t>EFIOVER</t>
  </si>
  <si>
    <t>C12407</t>
  </si>
  <si>
    <t>0015457</t>
  </si>
  <si>
    <t>C7120A</t>
  </si>
  <si>
    <t>E16M00</t>
  </si>
  <si>
    <t>C8880LP</t>
  </si>
  <si>
    <t>E16M06</t>
  </si>
  <si>
    <t>MSDL101 3</t>
  </si>
  <si>
    <t>V21PXTA</t>
  </si>
  <si>
    <t>S009130</t>
  </si>
  <si>
    <t>V80PXTA</t>
  </si>
  <si>
    <t xml:space="preserve">C8880LP </t>
  </si>
  <si>
    <t>CK17M16</t>
  </si>
  <si>
    <t>CC202A</t>
  </si>
  <si>
    <t>CK17M01</t>
  </si>
  <si>
    <t>CC203A</t>
  </si>
  <si>
    <t>E16M04</t>
  </si>
  <si>
    <t>EFI110</t>
  </si>
  <si>
    <t>OA208</t>
  </si>
  <si>
    <t>EFI200</t>
  </si>
  <si>
    <t>PRG144</t>
  </si>
  <si>
    <t>EFI210</t>
  </si>
  <si>
    <t>XTR100E</t>
  </si>
  <si>
    <t>EFI300</t>
  </si>
  <si>
    <t>OS2062</t>
  </si>
  <si>
    <t xml:space="preserve">TSTNTFR </t>
  </si>
  <si>
    <t>OA248</t>
  </si>
  <si>
    <t>VERS1PS</t>
  </si>
  <si>
    <t>0016465</t>
  </si>
  <si>
    <t>C13717</t>
  </si>
  <si>
    <t>C14847A</t>
  </si>
  <si>
    <t>C15527A</t>
  </si>
  <si>
    <t>C8880XTA</t>
  </si>
  <si>
    <t>OS2085</t>
  </si>
  <si>
    <t>P3310LP</t>
  </si>
  <si>
    <t>W465XT</t>
  </si>
  <si>
    <t>0012457</t>
  </si>
  <si>
    <t>WC7346A</t>
  </si>
  <si>
    <t>770DCP2</t>
  </si>
  <si>
    <t>6140XTA</t>
  </si>
  <si>
    <t>C13159X</t>
  </si>
  <si>
    <t>C13159</t>
  </si>
  <si>
    <t>CK17M07</t>
  </si>
  <si>
    <t xml:space="preserve">C13718 </t>
  </si>
  <si>
    <t>OS2058</t>
  </si>
  <si>
    <t>C14049</t>
  </si>
  <si>
    <t>CK17M11</t>
  </si>
  <si>
    <t>OS2086</t>
  </si>
  <si>
    <t>EF100</t>
  </si>
  <si>
    <t>W4265XT</t>
  </si>
  <si>
    <t>OA2062</t>
  </si>
  <si>
    <t>WC3550X</t>
  </si>
  <si>
    <t xml:space="preserve">P3320LP </t>
  </si>
  <si>
    <t>XB10TPS</t>
  </si>
  <si>
    <t>OS2024</t>
  </si>
  <si>
    <t>CK17M10</t>
  </si>
  <si>
    <t>C14649</t>
  </si>
  <si>
    <t>WC4265XT</t>
  </si>
  <si>
    <t xml:space="preserve">P4622XT </t>
  </si>
  <si>
    <t>C13591</t>
  </si>
  <si>
    <t>INFATIN</t>
  </si>
  <si>
    <t>C13774</t>
  </si>
  <si>
    <t>C13925</t>
  </si>
  <si>
    <t>DMO4VL</t>
  </si>
  <si>
    <t>C14481</t>
  </si>
  <si>
    <t>DISC20X</t>
  </si>
  <si>
    <t>P3010LP</t>
  </si>
  <si>
    <t>OS2080</t>
  </si>
  <si>
    <t>WC57XTB</t>
  </si>
  <si>
    <t>CK17M12</t>
  </si>
  <si>
    <t>WC58XTA</t>
  </si>
  <si>
    <t>DMO3006</t>
  </si>
  <si>
    <t>WC75XTA</t>
  </si>
  <si>
    <t>V180XTA</t>
  </si>
  <si>
    <t>WC75XTB</t>
  </si>
  <si>
    <t>7346A</t>
  </si>
  <si>
    <t>0A208</t>
  </si>
  <si>
    <t>DM59ACK</t>
  </si>
  <si>
    <t>DMO3030</t>
  </si>
  <si>
    <t>NWPING</t>
  </si>
  <si>
    <t>DMO5019</t>
  </si>
  <si>
    <t>NWMACA</t>
  </si>
  <si>
    <t>NHNETW</t>
  </si>
  <si>
    <t>E16M10</t>
  </si>
  <si>
    <t>WC42XTB</t>
  </si>
  <si>
    <t>DMO3015</t>
  </si>
  <si>
    <t>6140ASP</t>
  </si>
  <si>
    <t>GLA309</t>
  </si>
  <si>
    <t>C8880XT</t>
  </si>
  <si>
    <t>CK17M02</t>
  </si>
  <si>
    <t>VB60TPS</t>
  </si>
  <si>
    <t>OA252</t>
  </si>
  <si>
    <t>A15SNTF</t>
  </si>
  <si>
    <t>E16M03</t>
  </si>
  <si>
    <t>C16283</t>
  </si>
  <si>
    <t>XAC100</t>
  </si>
  <si>
    <t>WC3320</t>
  </si>
  <si>
    <t>C13970</t>
  </si>
  <si>
    <t>EFI100</t>
  </si>
  <si>
    <t>W80PXTA</t>
  </si>
  <si>
    <t>CLS264</t>
  </si>
  <si>
    <t>WSB215S</t>
  </si>
  <si>
    <t>OS2057</t>
  </si>
  <si>
    <t>PLCAKC</t>
  </si>
  <si>
    <t>S009139</t>
  </si>
  <si>
    <t>C13065</t>
  </si>
  <si>
    <t>DMONTX</t>
  </si>
  <si>
    <t xml:space="preserve">C8880XT </t>
  </si>
  <si>
    <t>S009138</t>
  </si>
  <si>
    <t>LPV180P</t>
  </si>
  <si>
    <t>S009134</t>
  </si>
  <si>
    <t>TSTNTRF</t>
  </si>
  <si>
    <t>CKAKC</t>
  </si>
  <si>
    <t>CK17M05</t>
  </si>
  <si>
    <t>CLR101</t>
  </si>
  <si>
    <t>E16M02</t>
  </si>
  <si>
    <t>S009131</t>
  </si>
  <si>
    <t>E16M05</t>
  </si>
  <si>
    <t>W5021A</t>
  </si>
  <si>
    <t>E16M09</t>
  </si>
  <si>
    <t>C88880XT</t>
  </si>
  <si>
    <t>OS2088</t>
  </si>
  <si>
    <t>C14635</t>
  </si>
  <si>
    <t>UNDIMG</t>
  </si>
  <si>
    <t>S009132</t>
  </si>
  <si>
    <t>C8700LP</t>
  </si>
  <si>
    <t>OS2081</t>
  </si>
  <si>
    <t xml:space="preserve">OA218 </t>
  </si>
  <si>
    <t>OS185</t>
  </si>
  <si>
    <t>V80PCSE</t>
  </si>
  <si>
    <t>OS2061</t>
  </si>
  <si>
    <t>S008683</t>
  </si>
  <si>
    <t>Google Docs</t>
  </si>
  <si>
    <t>S019184</t>
  </si>
  <si>
    <t>Google Cloud Print (eSF)</t>
  </si>
  <si>
    <t>P7100PL</t>
  </si>
  <si>
    <t>DMO3014</t>
  </si>
  <si>
    <t>MSDL101</t>
  </si>
  <si>
    <t>OA2076</t>
  </si>
  <si>
    <t>V80CSE</t>
  </si>
  <si>
    <t>VL12AKC</t>
  </si>
  <si>
    <t>NWROUTR</t>
  </si>
  <si>
    <t>DMO5010</t>
  </si>
  <si>
    <t>CRM101A</t>
  </si>
  <si>
    <t>OA2044A</t>
  </si>
  <si>
    <t>CJ5XTB</t>
  </si>
  <si>
    <t>CD136</t>
  </si>
  <si>
    <t>C13718</t>
  </si>
  <si>
    <t>C15473</t>
  </si>
  <si>
    <t>W4265</t>
  </si>
  <si>
    <t>CKAKC17</t>
  </si>
  <si>
    <t>CLA267</t>
  </si>
  <si>
    <t>VL13AKC</t>
  </si>
  <si>
    <t>CLR209</t>
  </si>
  <si>
    <t>OS2060</t>
  </si>
  <si>
    <t>E16M01</t>
  </si>
  <si>
    <t>OS2063</t>
  </si>
  <si>
    <t>OA287</t>
  </si>
  <si>
    <t>C14636</t>
  </si>
  <si>
    <t>P4622LP</t>
  </si>
  <si>
    <t>D12501</t>
  </si>
  <si>
    <t>AB80XTA</t>
  </si>
  <si>
    <t>P6000LP</t>
  </si>
  <si>
    <t>AC80XTA</t>
  </si>
  <si>
    <t>P6700LP</t>
  </si>
  <si>
    <t>P3320LP</t>
  </si>
  <si>
    <t>P6020LP</t>
  </si>
  <si>
    <t>W3550LP</t>
  </si>
  <si>
    <t>VB40NTF</t>
  </si>
  <si>
    <t>VC40NTF</t>
  </si>
  <si>
    <t>CMYKNTF</t>
  </si>
  <si>
    <t>C13301</t>
  </si>
  <si>
    <t>OS2082</t>
  </si>
  <si>
    <t>3210ASP</t>
  </si>
  <si>
    <t>W3655LP</t>
  </si>
  <si>
    <t>VB70NTF</t>
  </si>
  <si>
    <t>W3345LP</t>
  </si>
  <si>
    <t>XB21TPS</t>
  </si>
  <si>
    <t>VC70NTF</t>
  </si>
  <si>
    <t>XC550A</t>
  </si>
  <si>
    <t>SAF231</t>
  </si>
  <si>
    <t>XC70XTA</t>
  </si>
  <si>
    <t>7500ASP</t>
  </si>
  <si>
    <t>VB60NTF</t>
  </si>
  <si>
    <t>P6600LP</t>
  </si>
  <si>
    <t>AB80HVF</t>
  </si>
  <si>
    <t>C15781</t>
  </si>
  <si>
    <t>W6515LP</t>
  </si>
  <si>
    <t>PC90XTA</t>
  </si>
  <si>
    <t>P3610LP</t>
  </si>
  <si>
    <t>P8870LP</t>
  </si>
  <si>
    <t>C15024</t>
  </si>
  <si>
    <t>VC60NTF</t>
  </si>
  <si>
    <t>A4HCF</t>
  </si>
  <si>
    <t>XAG50</t>
  </si>
  <si>
    <t>ALTASVC</t>
  </si>
  <si>
    <t>PH7800</t>
  </si>
  <si>
    <t>XB10NTF</t>
  </si>
  <si>
    <t>P7100LP</t>
  </si>
  <si>
    <t>INTAFIN</t>
  </si>
  <si>
    <t>S009128</t>
  </si>
  <si>
    <t>OFLXFIN</t>
  </si>
  <si>
    <t>S009127</t>
  </si>
  <si>
    <t>VERS1SV</t>
  </si>
  <si>
    <t>FAX101</t>
  </si>
  <si>
    <t>S009129</t>
  </si>
  <si>
    <t>P8700LP</t>
  </si>
  <si>
    <t>IDMNTFR</t>
  </si>
  <si>
    <t>INSNTFR</t>
  </si>
  <si>
    <t>BRFNTF</t>
  </si>
  <si>
    <t>PRFNTFR</t>
  </si>
  <si>
    <t>TSTNTFR</t>
  </si>
  <si>
    <t>CK17M04</t>
  </si>
  <si>
    <t>ALBERTO ANTONIO TENORIO/500018</t>
  </si>
  <si>
    <t>ALEJANDRO HINOJOSA GUERRERO</t>
  </si>
  <si>
    <t>ALFREDO TORRES/500158</t>
  </si>
  <si>
    <t>ANDRES ALVARO PEREZ GARCIA</t>
  </si>
  <si>
    <t>ARMANDO SERRANO ESQUIVEL</t>
  </si>
  <si>
    <t>BARRY VLADIMIR COURTENAY GUTIERREZ</t>
  </si>
  <si>
    <t>CARLOS A. MONTOYA/500155</t>
  </si>
  <si>
    <t>CARLOS GUTIRREZ/800196</t>
  </si>
  <si>
    <t>CARLOS TORRES/800142</t>
  </si>
  <si>
    <t>CESAR A. GUERRERO/500071</t>
  </si>
  <si>
    <t>CESAR ALEJANDRO CASILLAS CARDONA</t>
  </si>
  <si>
    <t>CESAR E. MAR/500157</t>
  </si>
  <si>
    <t>CESAR MARTINEZ MALO</t>
  </si>
  <si>
    <t>CESAR PEREZ BALBOA/500028</t>
  </si>
  <si>
    <t>D. FERNANDO CHAVIRA/500080</t>
  </si>
  <si>
    <t>EDGAR ARAM CHAVEZ/500168</t>
  </si>
  <si>
    <t>EDUARDO HERNANDEZ/800200</t>
  </si>
  <si>
    <t>ERASMO M ALEJANDRO/500167</t>
  </si>
  <si>
    <t>FRANCISCO JAVIER CABALLERO DIAZ</t>
  </si>
  <si>
    <t>G. DANIEL MOLINA/500089</t>
  </si>
  <si>
    <t>G. MARIO MARTINEZ/500019</t>
  </si>
  <si>
    <t>GUILLERMO VACA/800188</t>
  </si>
  <si>
    <t>HECTOR HUGO ARROYO/800072</t>
  </si>
  <si>
    <t>HECTOR IVAN CASTILLO/800183</t>
  </si>
  <si>
    <t xml:space="preserve">HECTOR MARIN AVILA </t>
  </si>
  <si>
    <t>HIRAM GUILLERMO DIAZ ORTIZ</t>
  </si>
  <si>
    <t>IVAN ISRAEL MENDEZ RIVERA</t>
  </si>
  <si>
    <t>JACINTO RONDERO SAVIN</t>
  </si>
  <si>
    <t>JAIME VELEZ RODRIGUEZ</t>
  </si>
  <si>
    <t>JESUS DANIEL HUERAMO/800110</t>
  </si>
  <si>
    <t>JESUS LIZARAN MACEDA</t>
  </si>
  <si>
    <t>JESUS PALACIOS RAMOS</t>
  </si>
  <si>
    <t>JORGE A. TREVIÑO/500066</t>
  </si>
  <si>
    <t>JORGE H. FLORES/800185</t>
  </si>
  <si>
    <t>JORGE HERNANDEZ/000207</t>
  </si>
  <si>
    <t>JOSE DE JESUS GUTIERREZ CASTILLO</t>
  </si>
  <si>
    <t>JOSE GUADALUPE LIZARAN MACEDA</t>
  </si>
  <si>
    <t>JOSE LUIS CARBAJAL CABUTO</t>
  </si>
  <si>
    <t>JOSE LUIS MEJIA/800187</t>
  </si>
  <si>
    <t>JOSE LUIS NIETO/800074</t>
  </si>
  <si>
    <t>JOSE NIEVES ARREOLA/800113</t>
  </si>
  <si>
    <t>JUAN GUADALUPE ESCOBEDO/500083</t>
  </si>
  <si>
    <t>JULIO HERNANDEZ/800197</t>
  </si>
  <si>
    <t>LUIS ADRIAN MARISCAL ROMERO</t>
  </si>
  <si>
    <t>LUIS ARTURO GUTIERREZ/100038</t>
  </si>
  <si>
    <t>LUIS EDUARDO MUÑOZ/500159</t>
  </si>
  <si>
    <t>LUIS FELIPE PUENTE/800147</t>
  </si>
  <si>
    <t>LUIS GERARDO SANDOVAL GARCIA</t>
  </si>
  <si>
    <t>LUIS ROSENDO PALACIOS/500094</t>
  </si>
  <si>
    <t>MANUEL A. HERNANDEZ/500093</t>
  </si>
  <si>
    <t>MARCO FLORES FRANCO</t>
  </si>
  <si>
    <t>MARTIN MARTINEZ/800192</t>
  </si>
  <si>
    <t>MIGUEL ANGEL CASTILLO/100037</t>
  </si>
  <si>
    <t>MIGUEL ANGEL COTA/500156</t>
  </si>
  <si>
    <t>MIGUEL ISAIAS GONZALEZ/500057</t>
  </si>
  <si>
    <t>PAULO CESAR MARTINEZ/500053</t>
  </si>
  <si>
    <t>RAFAEL CASAS/500027</t>
  </si>
  <si>
    <t>RAUL NAJERA/800146</t>
  </si>
  <si>
    <t>RENE CASTELLON RAMOS</t>
  </si>
  <si>
    <t>RICARDO P. GARCIA VILLICAÑA/800027</t>
  </si>
  <si>
    <t>ROBERTO CRUZ/500056</t>
  </si>
  <si>
    <t>ROBERTO PORFIRIO LOPEZ/000196</t>
  </si>
  <si>
    <t>RUBEN D. MEDELLIN/500035</t>
  </si>
  <si>
    <t>SALVADOR CHAVEZ/500060</t>
  </si>
  <si>
    <t>SAMUEL CHAVEZ/000195</t>
  </si>
  <si>
    <t>TOMAS MARTINEZ/500036</t>
  </si>
  <si>
    <t>VICTOR M. DOMINGUEZ MENDEZ/500161</t>
  </si>
  <si>
    <t>PEDRO VALDIVIEZO AGUILAR</t>
  </si>
  <si>
    <t>JORGE MIRELES VILLELA/500171</t>
  </si>
  <si>
    <t>LUIS FELIPE CRUZ MAR/800205</t>
  </si>
  <si>
    <t>CARLOS IVAN SOSA LEON</t>
  </si>
  <si>
    <t>MANUEL ALEJANDRO SOLIS VALLES</t>
  </si>
  <si>
    <t>MIGUEL DE LA ROSA RODRIGUEZ</t>
  </si>
  <si>
    <t>RAFAEL ISAAC MEDINA LUNA</t>
  </si>
  <si>
    <t>RAMON DE JESUS TORRES RAMIREZ</t>
  </si>
  <si>
    <t>LUCIO DEL PILAR</t>
  </si>
  <si>
    <t>ERIC WILBERT NOH DZIB</t>
  </si>
  <si>
    <t>¿En línea?</t>
  </si>
  <si>
    <t>Cuenta de Modelo correcto</t>
  </si>
  <si>
    <t>Etiquetas de columna</t>
  </si>
  <si>
    <t>ALEJANDRO NEZAHUALCOYOTL CRUZ PEREZ</t>
  </si>
  <si>
    <t>completo</t>
  </si>
  <si>
    <t>CONCEPCION ESTEBAN OREA GONZALEZ</t>
  </si>
  <si>
    <t>DEIVI ALEJANDRO PEÑA</t>
  </si>
  <si>
    <t>DEMETRIO SANDOVAL MEDINA</t>
  </si>
  <si>
    <t>EDUARDO MORALES MARTINEZ</t>
  </si>
  <si>
    <t>ELVIS CERRO GARCIA</t>
  </si>
  <si>
    <t>FRANCISCO ERNESTO DE LA TORRE ZAMBARA</t>
  </si>
  <si>
    <t>JOSE ANTONIO MARTINEZ HERNANDEZ</t>
  </si>
  <si>
    <t>JOSE LUIS CABRERA FISCAL</t>
  </si>
  <si>
    <t>JUAN ANTONIO TORRES VELAZQUEZ</t>
  </si>
  <si>
    <t>JUAN SEBASTIAN ARZETE GIL</t>
  </si>
  <si>
    <t>MARTIN MORGADO FERNANDEZ</t>
  </si>
  <si>
    <t>AARON MORENO ROSALES</t>
  </si>
  <si>
    <t>Mes</t>
  </si>
  <si>
    <t>Ingeniero de servicio</t>
  </si>
  <si>
    <t>Marca</t>
  </si>
  <si>
    <t>Confirmado</t>
  </si>
  <si>
    <t>Curso</t>
  </si>
  <si>
    <t>Fecha</t>
  </si>
  <si>
    <t>Lugar</t>
  </si>
  <si>
    <t>Viáticos</t>
  </si>
  <si>
    <t>$ viáticos</t>
  </si>
  <si>
    <t>Asistencia</t>
  </si>
  <si>
    <t>Certificado</t>
  </si>
  <si>
    <t>zona</t>
  </si>
  <si>
    <t>Ricardo Garcia Villicaña</t>
  </si>
  <si>
    <t>Xerox</t>
  </si>
  <si>
    <t>Versant</t>
  </si>
  <si>
    <t>enero</t>
  </si>
  <si>
    <t xml:space="preserve">CDMX </t>
  </si>
  <si>
    <t>SI</t>
  </si>
  <si>
    <t>si</t>
  </si>
  <si>
    <t>Cuenta de Ingeniero de servicio</t>
  </si>
  <si>
    <t>Manuel Alejandro Hernandez Garcia</t>
  </si>
  <si>
    <t>WC57XX-58XX y 59XX</t>
  </si>
  <si>
    <t>Canon</t>
  </si>
  <si>
    <t>Luis Rosendo Palacios</t>
  </si>
  <si>
    <t>D95-D110</t>
  </si>
  <si>
    <t>febrero</t>
  </si>
  <si>
    <t>Epson</t>
  </si>
  <si>
    <t>JULIO HERNANDEZ DIAZ</t>
  </si>
  <si>
    <t>Induccion,WC58XX WC59XX Teoria del Color</t>
  </si>
  <si>
    <t>OKI</t>
  </si>
  <si>
    <t>Eduardo Hernandez</t>
  </si>
  <si>
    <t>WC58XX WC59XX</t>
  </si>
  <si>
    <t>Carlos Eduardo Coronado Vega</t>
  </si>
  <si>
    <t>Induccion, Xerografia, Samsung, Lexmark</t>
  </si>
  <si>
    <t>Lexmark</t>
  </si>
  <si>
    <t>Ruben Medellin Colunga</t>
  </si>
  <si>
    <t>Brother</t>
  </si>
  <si>
    <t>Edgar Aram Chavez</t>
  </si>
  <si>
    <t>WC58XX WC59XXD 95-D110</t>
  </si>
  <si>
    <t>marzo</t>
  </si>
  <si>
    <t>6705, ROWE</t>
  </si>
  <si>
    <t>Daniel Hueramo</t>
  </si>
  <si>
    <t>ROWE</t>
  </si>
  <si>
    <t>Jorge Flores</t>
  </si>
  <si>
    <t>VERSANT J75</t>
  </si>
  <si>
    <t>abril</t>
  </si>
  <si>
    <t>Alfredo Torres Ricardez</t>
  </si>
  <si>
    <t>x700</t>
  </si>
  <si>
    <t>TOMAS MARTINEZ MORALES</t>
  </si>
  <si>
    <t>COLOR DC240-250, DC550-560, C60-70</t>
  </si>
  <si>
    <t>mayo</t>
  </si>
  <si>
    <t>DC240, DC550-560, C60-70</t>
  </si>
  <si>
    <t>4110-4112, D95-D110</t>
  </si>
  <si>
    <t>Roberto Lopez</t>
  </si>
  <si>
    <t>IR1435</t>
  </si>
  <si>
    <t>19 y 20 junio</t>
  </si>
  <si>
    <t>CDMX</t>
  </si>
  <si>
    <t>No</t>
  </si>
  <si>
    <t>IR4500</t>
  </si>
  <si>
    <t>25 y 26 junio</t>
  </si>
  <si>
    <t>Martin Morgado</t>
  </si>
  <si>
    <t>WF-C5790, WF-C6590, WF-C869R</t>
  </si>
  <si>
    <t>14 y 15 junio</t>
  </si>
  <si>
    <t xml:space="preserve">GDL </t>
  </si>
  <si>
    <t xml:space="preserve"> Adrian Mariscal</t>
  </si>
  <si>
    <t>Jose Luis Carbajal</t>
  </si>
  <si>
    <t xml:space="preserve">Luis Gerardo Sandoval </t>
  </si>
  <si>
    <t>Rowe plotter</t>
  </si>
  <si>
    <t>17 al 21 junio</t>
  </si>
  <si>
    <t>Samuel Chavez</t>
  </si>
  <si>
    <t>JORGE TREVIÑO ALVAREZ</t>
  </si>
  <si>
    <t>D95</t>
  </si>
  <si>
    <t>08 al 19 julio</t>
  </si>
  <si>
    <t>Héctor Ivan Castillo</t>
  </si>
  <si>
    <t>58xx, 59xx y 7142</t>
  </si>
  <si>
    <t>29 julio al 9 agosto</t>
  </si>
  <si>
    <t>Rafael Casas</t>
  </si>
  <si>
    <t xml:space="preserve">22 julio al 2 agosto </t>
  </si>
  <si>
    <t xml:space="preserve">César Guerrero </t>
  </si>
  <si>
    <t>Actualización WC59XX</t>
  </si>
  <si>
    <t xml:space="preserve">15 al 19 de julio </t>
  </si>
  <si>
    <t>Luis Gutierrez</t>
  </si>
  <si>
    <t>DC 550 y C70</t>
  </si>
  <si>
    <t xml:space="preserve">22 julio al 1 agosto </t>
  </si>
  <si>
    <t>Armando Serrano</t>
  </si>
  <si>
    <t>IRA-6500 Y 8500</t>
  </si>
  <si>
    <t>24-26 julio</t>
  </si>
  <si>
    <t xml:space="preserve">No </t>
  </si>
  <si>
    <t>IRA 4500</t>
  </si>
  <si>
    <t>15-16 julio</t>
  </si>
  <si>
    <t>Francisco de la Torre</t>
  </si>
  <si>
    <t>2 días</t>
  </si>
  <si>
    <t>Cesar Casillas</t>
  </si>
  <si>
    <t>Juan Antonio Torres</t>
  </si>
  <si>
    <t>Capacitación técnica BIJ</t>
  </si>
  <si>
    <t>29 jul - 01 ago</t>
  </si>
  <si>
    <t>Cesar Martinez Malo</t>
  </si>
  <si>
    <t>JESUS LIZARAN</t>
  </si>
  <si>
    <t>Jesus Palacios</t>
  </si>
  <si>
    <t>Rogelio Marquez</t>
  </si>
  <si>
    <t>DR-CR</t>
  </si>
  <si>
    <t>11-12 julio</t>
  </si>
  <si>
    <t>ARMANDO SERRANO</t>
  </si>
  <si>
    <t>U.SEND</t>
  </si>
  <si>
    <t>07-08</t>
  </si>
  <si>
    <t>26</t>
  </si>
  <si>
    <t>ESTEBAN CONCEPCIÓN OREA</t>
  </si>
  <si>
    <t>IRA 6500/8500</t>
  </si>
  <si>
    <t>21-23</t>
  </si>
  <si>
    <t>CARE/1435</t>
  </si>
  <si>
    <t>15-16</t>
  </si>
  <si>
    <t>Break and fix, equipos de color</t>
  </si>
  <si>
    <t>26-30</t>
  </si>
  <si>
    <t>JESUS PALACIOS</t>
  </si>
  <si>
    <t>CARE</t>
  </si>
  <si>
    <t>15</t>
  </si>
  <si>
    <t>IRA 6075</t>
  </si>
  <si>
    <t>IRA C3530I</t>
  </si>
  <si>
    <t>19-20</t>
  </si>
  <si>
    <t>JOSE GUADALUPE LIZARAN</t>
  </si>
  <si>
    <t>Break and fix, equipos de oficina</t>
  </si>
  <si>
    <t>05-09</t>
  </si>
  <si>
    <t>LUIS ROSENDO PALACIOS</t>
  </si>
  <si>
    <t>MANUEL HERNANDEZ GARCIA</t>
  </si>
  <si>
    <t>WF6402-6705</t>
  </si>
  <si>
    <t>MIGUEL COTA JARAMILLO</t>
  </si>
  <si>
    <t>VERSANT</t>
  </si>
  <si>
    <t>19-23</t>
  </si>
  <si>
    <t>ROBERTO CRUZ</t>
  </si>
  <si>
    <t>ROGELIO MARQUEZ</t>
  </si>
  <si>
    <t xml:space="preserve">09 </t>
  </si>
  <si>
    <t>Conectividad</t>
  </si>
  <si>
    <t>05-06</t>
  </si>
  <si>
    <t>IRA4500</t>
  </si>
  <si>
    <t>29-30</t>
  </si>
  <si>
    <t>NO</t>
  </si>
  <si>
    <t>VICTOR MANUEL DOMINGUEZ</t>
  </si>
  <si>
    <t>56XX/59XX</t>
  </si>
  <si>
    <t>19-30</t>
  </si>
  <si>
    <t xml:space="preserve">ALEJANDRO MIRELES </t>
  </si>
  <si>
    <t>23-27</t>
  </si>
  <si>
    <t>ANTONIO MARTINEZ</t>
  </si>
  <si>
    <t>Por confirmar</t>
  </si>
  <si>
    <t>CONECTIVIDAD</t>
  </si>
  <si>
    <t>17-18</t>
  </si>
  <si>
    <t>06</t>
  </si>
  <si>
    <t>DR Y CR</t>
  </si>
  <si>
    <t>30-01</t>
  </si>
  <si>
    <t>CARLOS MONTOYA</t>
  </si>
  <si>
    <t>WC7120/7125 y WC5230/5235</t>
  </si>
  <si>
    <t>02-06</t>
  </si>
  <si>
    <t>CESAR GUERRERO LARA</t>
  </si>
  <si>
    <t>CESAR PEREZ BALBOA</t>
  </si>
  <si>
    <t>XEROX C70 y WF6705</t>
  </si>
  <si>
    <t>17-27</t>
  </si>
  <si>
    <t>DANIEL HUERAMO</t>
  </si>
  <si>
    <t>IPF PRO</t>
  </si>
  <si>
    <t>02-03</t>
  </si>
  <si>
    <t>NO APROBADO</t>
  </si>
  <si>
    <t>FRANCISCO CABALLERO</t>
  </si>
  <si>
    <t>Inducción, 56XX</t>
  </si>
  <si>
    <t>09-20</t>
  </si>
  <si>
    <t>´19-20</t>
  </si>
  <si>
    <t>JORGE FLORES</t>
  </si>
  <si>
    <t>WF6705 y 58xx</t>
  </si>
  <si>
    <t>JORGE MIRELES</t>
  </si>
  <si>
    <t>06-20</t>
  </si>
  <si>
    <t>CARE,BASICO EQ. DIG. 4500</t>
  </si>
  <si>
    <t>09-11</t>
  </si>
  <si>
    <t>JUAN GUADALUPE ESCOBEDO</t>
  </si>
  <si>
    <t xml:space="preserve">WF6705, WF6203/6204, C700i y Versant 80/180 </t>
  </si>
  <si>
    <t>05-13</t>
  </si>
  <si>
    <t>LUIS FELIPE CRUZ</t>
  </si>
  <si>
    <t>RAUL NAJERA LOPEZ</t>
  </si>
  <si>
    <t>RICARDO GARCIA VILLICAÑA</t>
  </si>
  <si>
    <t>BRENVA Y CF95</t>
  </si>
  <si>
    <t>PH3150</t>
  </si>
  <si>
    <t>WC56XX/58XX</t>
  </si>
  <si>
    <t>30-16</t>
  </si>
  <si>
    <t>XEROX 700, WF6705 y DC7120</t>
  </si>
  <si>
    <t>14-18</t>
  </si>
  <si>
    <t>CESAR MAR MARQUEZ</t>
  </si>
  <si>
    <t>WC59XX - WC7120/7125</t>
  </si>
  <si>
    <t>21-01</t>
  </si>
  <si>
    <t>IR5000</t>
  </si>
  <si>
    <t>30-03</t>
  </si>
  <si>
    <t>HIRAM DIAZ</t>
  </si>
  <si>
    <t>BASICO, CARE</t>
  </si>
  <si>
    <t>21-24</t>
  </si>
  <si>
    <t>28-29</t>
  </si>
  <si>
    <t>D95-6705</t>
  </si>
  <si>
    <t>14-01</t>
  </si>
  <si>
    <t>30-31</t>
  </si>
  <si>
    <t>16-17</t>
  </si>
  <si>
    <t>41XX/D125</t>
  </si>
  <si>
    <t>07-18</t>
  </si>
  <si>
    <t>RAFAEL MEDINA</t>
  </si>
  <si>
    <t>58xx</t>
  </si>
  <si>
    <t>30/09 - 11/10</t>
  </si>
  <si>
    <t>CARLOS SOSA</t>
  </si>
  <si>
    <t>PACHUCA</t>
  </si>
  <si>
    <t>4-5</t>
  </si>
  <si>
    <t>59xx</t>
  </si>
  <si>
    <t>14-16</t>
  </si>
  <si>
    <t>CARLOS TORRES</t>
  </si>
  <si>
    <t xml:space="preserve">C475 </t>
  </si>
  <si>
    <t>C475 </t>
  </si>
  <si>
    <t>FERNANDO CHAVIRA</t>
  </si>
  <si>
    <t>WC5230/5235</t>
  </si>
  <si>
    <t>04-07</t>
  </si>
  <si>
    <t>CHIHUAHUA</t>
  </si>
  <si>
    <t>MIGUEL DE LA ROSA</t>
  </si>
  <si>
    <t>DC240</t>
  </si>
  <si>
    <t>19-29</t>
  </si>
  <si>
    <t>CIUDAD JUAREZ</t>
  </si>
  <si>
    <t>ALEJANDRO SOLIS</t>
  </si>
  <si>
    <t>INTRODUCCIÓN</t>
  </si>
  <si>
    <t>21/10 - 13/11</t>
  </si>
  <si>
    <t>IR1435 IF</t>
  </si>
  <si>
    <t>CUERNAVACA</t>
  </si>
  <si>
    <t>WC7830</t>
  </si>
  <si>
    <t>11-15</t>
  </si>
  <si>
    <t>MATAMOROS</t>
  </si>
  <si>
    <t>11-14</t>
  </si>
  <si>
    <t>MTY</t>
  </si>
  <si>
    <t>'11-15</t>
  </si>
  <si>
    <t>JOSE LUIS MEJIA</t>
  </si>
  <si>
    <t>WC7830/7855</t>
  </si>
  <si>
    <t>04-08</t>
  </si>
  <si>
    <t>QUERETARO</t>
  </si>
  <si>
    <t>PAULO MARTINEZ RODRIGUEZ</t>
  </si>
  <si>
    <t>SALTILLO</t>
  </si>
  <si>
    <t>EDUARDO MORALES</t>
  </si>
  <si>
    <t>Básico Eq. Dig. Color</t>
  </si>
  <si>
    <t>11-13</t>
  </si>
  <si>
    <t>TOLUCA</t>
  </si>
  <si>
    <t>GUILLERMO VACA VALDEZ</t>
  </si>
  <si>
    <t>iPF TX Series</t>
  </si>
  <si>
    <t>22-24</t>
  </si>
  <si>
    <t>BRIAN AARON MORENO</t>
  </si>
  <si>
    <t>Básico Eq. Dig. B&amp;W - CARE</t>
  </si>
  <si>
    <t>20-23</t>
  </si>
  <si>
    <t>D95,   DOCU COLOR - C70</t>
  </si>
  <si>
    <t>13/01-11/02</t>
  </si>
  <si>
    <t>"XM1242, XC4240, XM5365, XM3250, CX725DHE MS421dn, MS521dn, MS622de, MS83dn y MB2546"</t>
  </si>
  <si>
    <t>ERIC NOH DZIB</t>
  </si>
  <si>
    <t>PEDRO VALDIVIEZO</t>
  </si>
  <si>
    <t>HERNADEZ RODRIGUEZ JORGE</t>
  </si>
  <si>
    <t>DC252,550,C70</t>
  </si>
  <si>
    <t>30/02-12/02</t>
  </si>
  <si>
    <t>MANUEL ALEJANDRO SOLIS</t>
  </si>
  <si>
    <t>6705-C8000-TEORIA DE COLOR</t>
  </si>
  <si>
    <t>12-28</t>
  </si>
  <si>
    <t>ALBERTO ANTONIO TENORIO</t>
  </si>
  <si>
    <t>WC7855 WC79XX</t>
  </si>
  <si>
    <t>10-14</t>
  </si>
  <si>
    <t>CASTILLO SANCHEZ MIGUEL A</t>
  </si>
  <si>
    <t>WF6204-6705 / WF7142</t>
  </si>
  <si>
    <t>24-28</t>
  </si>
  <si>
    <t>EDGAR ARAM CHAVEZ</t>
  </si>
  <si>
    <t>TEORIA COLOR, DC250, 560 C70</t>
  </si>
  <si>
    <t>19/02-05/03</t>
  </si>
  <si>
    <t>LOPEZ TERRON ROBERTO PORFIRIO </t>
  </si>
  <si>
    <t>B7000, C8000</t>
  </si>
  <si>
    <t>17-21</t>
  </si>
  <si>
    <t>JOSE LUIS CARBAJAL</t>
  </si>
  <si>
    <t xml:space="preserve">4 MODELOS </t>
  </si>
  <si>
    <t>20-21</t>
  </si>
  <si>
    <t>CESAR CASILLAS</t>
  </si>
  <si>
    <t>JESUS HUERAMO</t>
  </si>
  <si>
    <t>ADRIAN MARISCAL</t>
  </si>
  <si>
    <t xml:space="preserve">JOSE NIEVES </t>
  </si>
  <si>
    <t>JESUS DANIEL HUERAMO</t>
  </si>
  <si>
    <t>GAGA</t>
  </si>
  <si>
    <t>FAMILA D D95 D110</t>
  </si>
  <si>
    <t>CHAVEZ PEDRAZA SAMUEL </t>
  </si>
  <si>
    <t>WC7835, C8000</t>
  </si>
  <si>
    <t>30/03-03/04</t>
  </si>
  <si>
    <t>CRUZ LUIS FELIPE</t>
  </si>
  <si>
    <t>FALTA APROBACION DE XEROX</t>
  </si>
  <si>
    <t>09-13</t>
  </si>
  <si>
    <t>7835, C8000</t>
  </si>
  <si>
    <t>25/03-03/04</t>
  </si>
  <si>
    <t>JORGE ALEJANDRO MIRELES</t>
  </si>
  <si>
    <t xml:space="preserve">DANIEL HUERAMO </t>
  </si>
  <si>
    <t>WC78XX</t>
  </si>
  <si>
    <t>13-17</t>
  </si>
  <si>
    <t xml:space="preserve">EDUARDO HERNANDEZ </t>
  </si>
  <si>
    <t>PLOTTER WF 6402, WF 6705, WF 7142</t>
  </si>
  <si>
    <t>20-30</t>
  </si>
  <si>
    <t>ALVARO PEREZ</t>
  </si>
  <si>
    <t>GUADALUPE LIZARAN</t>
  </si>
  <si>
    <t>IVAN MENDEZ</t>
  </si>
  <si>
    <t>AARON MORENO</t>
  </si>
  <si>
    <t xml:space="preserve">LUIS FELIPE PUENTE </t>
  </si>
  <si>
    <t>PLOTTER WF 7142, VERSANT 180</t>
  </si>
  <si>
    <t>MEDINA RAFAEL</t>
  </si>
  <si>
    <t>WF6204, 6705</t>
  </si>
  <si>
    <t>20-24</t>
  </si>
  <si>
    <t>56XX- 57XX-58XX-59XX-B8000</t>
  </si>
  <si>
    <t>13-27</t>
  </si>
  <si>
    <t xml:space="preserve">FRANCISCO CABALLERO </t>
  </si>
  <si>
    <t>TEORIA DE COLOR, DC Y C70, D95 / D110</t>
  </si>
  <si>
    <t>04-19</t>
  </si>
  <si>
    <t>CESAR MALO</t>
  </si>
  <si>
    <t>RUBEN MEDELLIN</t>
  </si>
  <si>
    <t>MIGUEL GONZALEZ RASGADO</t>
  </si>
  <si>
    <t>MARIO MARTINEZ</t>
  </si>
  <si>
    <t>G. MARIO MARTINEZ</t>
  </si>
  <si>
    <t>WC7855 WC79XX,c8000</t>
  </si>
  <si>
    <t>18-22</t>
  </si>
  <si>
    <t>DC Y C70</t>
  </si>
  <si>
    <t>25/05-09/06</t>
  </si>
  <si>
    <t>LUIS ROSENDO PALACIOS VEGA</t>
  </si>
  <si>
    <t>WC5335 Y WC7855, WC79XX</t>
  </si>
  <si>
    <t>13-22</t>
  </si>
  <si>
    <t>D95 / D110</t>
  </si>
  <si>
    <t>15-26</t>
  </si>
  <si>
    <t>29/06-03/07</t>
  </si>
  <si>
    <t>MANUEL ALEJANDRO HERNANDEZ GARCIA</t>
  </si>
  <si>
    <t>08-23</t>
  </si>
  <si>
    <t>MEJIA DUARTE JOSE LUIS</t>
  </si>
  <si>
    <t>WF7142</t>
  </si>
  <si>
    <t>01-05</t>
  </si>
  <si>
    <t>C70, D95, DOCUCOLOR</t>
  </si>
  <si>
    <t>06-16</t>
  </si>
  <si>
    <t>PLOTTER WF 6402, WF 6705</t>
  </si>
  <si>
    <t>06-17</t>
  </si>
  <si>
    <t>JULIO CESAR HERNANDEZ</t>
  </si>
  <si>
    <t>WC 7225 ES EQUIPO COLOR</t>
  </si>
  <si>
    <t>20-29</t>
  </si>
  <si>
    <t>7220, 7835, C8000</t>
  </si>
  <si>
    <t>31/08-11/09</t>
  </si>
  <si>
    <t xml:space="preserve">RAUL NAJERA </t>
  </si>
  <si>
    <t>3-7</t>
  </si>
  <si>
    <t>WC5335 WC7855 WC79XX</t>
  </si>
  <si>
    <t>10-18</t>
  </si>
  <si>
    <t>SALVADOR CHAVEZ DOMINGUEZ</t>
  </si>
  <si>
    <t>PLOTTER 6204 Y 6705</t>
  </si>
  <si>
    <t>21-25</t>
  </si>
  <si>
    <t xml:space="preserve">HUGO ARROYO </t>
  </si>
  <si>
    <t>NUVERA</t>
  </si>
  <si>
    <t>iRA C356 / iR C1335</t>
  </si>
  <si>
    <t>9-11</t>
  </si>
  <si>
    <t>RAUL NAJERA</t>
  </si>
  <si>
    <t>D95/110</t>
  </si>
  <si>
    <t>05-16</t>
  </si>
  <si>
    <t>EDUARDO HERNANDEZ</t>
  </si>
  <si>
    <t>30/03 - 08/04</t>
  </si>
  <si>
    <t>MARCA</t>
  </si>
  <si>
    <t>Cuenta de Curso</t>
  </si>
  <si>
    <t>(en blanco)</t>
  </si>
  <si>
    <t>IS</t>
  </si>
  <si>
    <t>Modelo correcto</t>
  </si>
  <si>
    <t>IS &amp; Modelo</t>
  </si>
  <si>
    <t>Requerido</t>
  </si>
  <si>
    <t>mes</t>
  </si>
  <si>
    <t>Aplica para certificación</t>
  </si>
  <si>
    <t>IR 1643</t>
  </si>
  <si>
    <t>IRA 715</t>
  </si>
  <si>
    <t>IPF750</t>
  </si>
  <si>
    <t>Principios básicos de escáner</t>
  </si>
  <si>
    <t>Básico imagePROGRAF</t>
  </si>
  <si>
    <t>Basic Connectivity Concepts</t>
  </si>
  <si>
    <t>Básico Eq. Dig. B&amp;W</t>
  </si>
  <si>
    <t>C792</t>
  </si>
  <si>
    <t>Colour Science and Theory</t>
  </si>
  <si>
    <t>CX310</t>
  </si>
  <si>
    <t>Digital Multimeter</t>
  </si>
  <si>
    <t>E62555</t>
  </si>
  <si>
    <t>Embedded Web Server</t>
  </si>
  <si>
    <t>eTask User Interface</t>
  </si>
  <si>
    <t>FAX &amp; IP</t>
  </si>
  <si>
    <t>Firmware and Code Updates</t>
  </si>
  <si>
    <t>Fleet Manager Concepts</t>
  </si>
  <si>
    <t>Investigative Diagnostics</t>
  </si>
  <si>
    <t>LFM Updates</t>
  </si>
  <si>
    <t>MFP</t>
  </si>
  <si>
    <t>Microsoft Windows 10 Assessment</t>
  </si>
  <si>
    <t>Mobile Capture</t>
  </si>
  <si>
    <t>MX522</t>
  </si>
  <si>
    <t>Networking Concepts</t>
  </si>
  <si>
    <t>C70</t>
  </si>
  <si>
    <t>DC550</t>
  </si>
  <si>
    <t>M20</t>
  </si>
  <si>
    <t>PACKEGE BUILDER</t>
  </si>
  <si>
    <t>Pharos Blueprint Enterprise</t>
  </si>
  <si>
    <t>Premised Based Testing and Grading</t>
  </si>
  <si>
    <t>SaaS</t>
  </si>
  <si>
    <t>Scanner Hardware</t>
  </si>
  <si>
    <t>TCOL</t>
  </si>
  <si>
    <t>SCX6545</t>
  </si>
  <si>
    <t>Serial Impact Dot Matrix Basic Technology</t>
  </si>
  <si>
    <t>SL M4580</t>
  </si>
  <si>
    <t>T654</t>
  </si>
  <si>
    <t>WC4118</t>
  </si>
  <si>
    <t>WC5330</t>
  </si>
  <si>
    <t>WC5790</t>
  </si>
  <si>
    <t>WC5955</t>
  </si>
  <si>
    <t>WC7220</t>
  </si>
  <si>
    <t>WC7556</t>
  </si>
  <si>
    <t>WC7850</t>
  </si>
  <si>
    <t>WCP133</t>
  </si>
  <si>
    <t>WF6204</t>
  </si>
  <si>
    <t>WF6705</t>
  </si>
  <si>
    <t>Virtual Solution Center</t>
  </si>
  <si>
    <t>WINDOWS 10</t>
  </si>
  <si>
    <t>X65X</t>
  </si>
  <si>
    <t>DC250</t>
  </si>
  <si>
    <t>Versant 180</t>
  </si>
  <si>
    <t>E60065</t>
  </si>
  <si>
    <t>E82550</t>
  </si>
  <si>
    <t>M452</t>
  </si>
  <si>
    <t>M527</t>
  </si>
  <si>
    <t>M542</t>
  </si>
  <si>
    <t>M577</t>
  </si>
  <si>
    <t>M630</t>
  </si>
  <si>
    <t>SL M4072</t>
  </si>
  <si>
    <t>SL M4080</t>
  </si>
  <si>
    <t>MS810</t>
  </si>
  <si>
    <t>X700</t>
  </si>
  <si>
    <t>IR AD C3530</t>
  </si>
  <si>
    <t>IR AD C5255</t>
  </si>
  <si>
    <t>i2600</t>
  </si>
  <si>
    <t>ECOSYS P5026cdw</t>
  </si>
  <si>
    <t>M2035</t>
  </si>
  <si>
    <t>IR1025IF</t>
  </si>
  <si>
    <t>M521</t>
  </si>
  <si>
    <t>E26X</t>
  </si>
  <si>
    <t>X464</t>
  </si>
  <si>
    <t>IPF PRO2000</t>
  </si>
  <si>
    <t>X748</t>
  </si>
  <si>
    <t>X860</t>
  </si>
  <si>
    <t>X950</t>
  </si>
  <si>
    <t>XM3150</t>
  </si>
  <si>
    <t>XM5163</t>
  </si>
  <si>
    <t>SL M5370</t>
  </si>
  <si>
    <t>CLX 6260</t>
  </si>
  <si>
    <t>IR AD C2230</t>
  </si>
  <si>
    <t>IR AD C5045</t>
  </si>
  <si>
    <t>IR AD C5535</t>
  </si>
  <si>
    <t>IR AD C5560i</t>
  </si>
  <si>
    <t>IR1730</t>
  </si>
  <si>
    <t>IR3225</t>
  </si>
  <si>
    <t>LBP3580</t>
  </si>
  <si>
    <t>W6515lp</t>
  </si>
  <si>
    <t>IPF770</t>
  </si>
  <si>
    <t>IR AD 6555</t>
  </si>
  <si>
    <t>IR1700</t>
  </si>
  <si>
    <t>Universal Send</t>
  </si>
  <si>
    <t>IR1730IF</t>
  </si>
  <si>
    <t>IR500IF</t>
  </si>
  <si>
    <t>IRAC2000</t>
  </si>
  <si>
    <t>IR2525</t>
  </si>
  <si>
    <t>LBP312</t>
  </si>
  <si>
    <t>IRAC2230</t>
  </si>
  <si>
    <t>IRAC3330I</t>
  </si>
  <si>
    <t>HL2130</t>
  </si>
  <si>
    <t>S2070</t>
  </si>
  <si>
    <t>IRC1335</t>
  </si>
  <si>
    <t>MP3500</t>
  </si>
  <si>
    <t>X654</t>
  </si>
  <si>
    <t>PH3435</t>
  </si>
  <si>
    <t>WC5230</t>
  </si>
  <si>
    <t>Fleet Intelligence</t>
  </si>
  <si>
    <t>Solution Composer Technical Training</t>
  </si>
  <si>
    <t>SL X4300</t>
  </si>
  <si>
    <t>MFC L 9550 CDW</t>
  </si>
  <si>
    <t>DR C130</t>
  </si>
  <si>
    <t>MP402</t>
  </si>
  <si>
    <t>MP6000</t>
  </si>
  <si>
    <t>SP3410</t>
  </si>
  <si>
    <t>SP377</t>
  </si>
  <si>
    <t>7000s2</t>
  </si>
  <si>
    <t>MFC8710</t>
  </si>
  <si>
    <t>DRG2140</t>
  </si>
  <si>
    <t xml:space="preserve">D110 </t>
  </si>
  <si>
    <t>IR2545I</t>
  </si>
  <si>
    <t>M118</t>
  </si>
  <si>
    <t>WC7435</t>
  </si>
  <si>
    <t>WC55</t>
  </si>
  <si>
    <t>WF510</t>
  </si>
  <si>
    <t>HP Laser Enterprise 500 Color Series Printer Service and Support</t>
  </si>
  <si>
    <t>M607</t>
  </si>
  <si>
    <t>E82540</t>
  </si>
  <si>
    <t>C510</t>
  </si>
  <si>
    <t>IPF815</t>
  </si>
  <si>
    <t>IR AD 330</t>
  </si>
  <si>
    <t>IR AD 4245</t>
  </si>
  <si>
    <t>IR AD C5235</t>
  </si>
  <si>
    <t>LBP253</t>
  </si>
  <si>
    <t>DM3220</t>
  </si>
  <si>
    <t>WC59XX</t>
  </si>
  <si>
    <t>WF6203</t>
  </si>
  <si>
    <t>LBP250</t>
  </si>
  <si>
    <t>DC242</t>
  </si>
  <si>
    <t>WC5135</t>
  </si>
  <si>
    <t>WF-C5790</t>
  </si>
  <si>
    <t>WF-C6590</t>
  </si>
  <si>
    <t>WF-C869R</t>
  </si>
  <si>
    <t>AF2035</t>
  </si>
  <si>
    <t>MP201</t>
  </si>
  <si>
    <t>MP5000</t>
  </si>
  <si>
    <t>MP7500</t>
  </si>
  <si>
    <t>PRO906</t>
  </si>
  <si>
    <t>SP8200</t>
  </si>
  <si>
    <t>HP LaserJet Enterprise 600 M601 M602 and M603 Series Printer Service and Support</t>
  </si>
  <si>
    <t>D125</t>
  </si>
  <si>
    <t>E725XX</t>
  </si>
  <si>
    <t>P75050</t>
  </si>
  <si>
    <t>C736</t>
  </si>
  <si>
    <t>M525</t>
  </si>
  <si>
    <t>SD360</t>
  </si>
  <si>
    <t>M3145</t>
  </si>
  <si>
    <t>AF3030</t>
  </si>
  <si>
    <t>X734</t>
  </si>
  <si>
    <t>X792</t>
  </si>
  <si>
    <t>PH3350</t>
  </si>
  <si>
    <t>WF8264</t>
  </si>
  <si>
    <t>HP LaserJet Enterprise 700 color MFP M775 Service and Suppor</t>
  </si>
  <si>
    <t>M433A</t>
  </si>
  <si>
    <t>ROWEi</t>
  </si>
  <si>
    <t>E77830</t>
  </si>
  <si>
    <t>4110/4112/D95</t>
  </si>
  <si>
    <t>HP FutureSmart 4 Firmware WBT</t>
  </si>
  <si>
    <t>LaserJet MFP M433</t>
  </si>
  <si>
    <t>IR AD C3225</t>
  </si>
  <si>
    <t>IR AD C5540i</t>
  </si>
  <si>
    <t>WC58XX</t>
  </si>
  <si>
    <t>M575</t>
  </si>
  <si>
    <t>IPF9000</t>
  </si>
  <si>
    <t>MFC 9970 DW</t>
  </si>
  <si>
    <t>IPF650</t>
  </si>
  <si>
    <t>i2400</t>
  </si>
  <si>
    <t>M3040</t>
  </si>
  <si>
    <t>AF1113</t>
  </si>
  <si>
    <t>MFC 8950 DW</t>
  </si>
  <si>
    <t>i1220</t>
  </si>
  <si>
    <t>MP1500</t>
  </si>
  <si>
    <t>IPF710</t>
  </si>
  <si>
    <t>DM4700</t>
  </si>
  <si>
    <t>SL K330</t>
  </si>
  <si>
    <t>MS610</t>
  </si>
  <si>
    <t>MX722</t>
  </si>
  <si>
    <t>IPF670</t>
  </si>
  <si>
    <t>WC123</t>
  </si>
  <si>
    <t>WC5632</t>
  </si>
  <si>
    <t>BSD Large Workgroup Color A3 9 Series</t>
  </si>
  <si>
    <t>DigitalMultimeter</t>
  </si>
  <si>
    <t>BSD</t>
  </si>
  <si>
    <t>Lexmark Fax over IP</t>
  </si>
  <si>
    <t>General Laser Control Panel</t>
  </si>
  <si>
    <t>Downtime Reports</t>
  </si>
  <si>
    <t>SÍ</t>
  </si>
  <si>
    <t>SCX5637F</t>
  </si>
  <si>
    <t>M4072</t>
  </si>
  <si>
    <t>C13971</t>
  </si>
  <si>
    <t>SCX6545N</t>
  </si>
  <si>
    <t>iC LBP664</t>
  </si>
  <si>
    <t>iC MF746</t>
  </si>
  <si>
    <t>25XX</t>
  </si>
  <si>
    <t xml:space="preserve">Garantias Extendidas </t>
  </si>
  <si>
    <t>S2050</t>
  </si>
  <si>
    <t>DM4440</t>
  </si>
  <si>
    <t>IC LBP</t>
  </si>
  <si>
    <t>IRA C475</t>
  </si>
  <si>
    <t>MX410</t>
  </si>
  <si>
    <t>DR X10C</t>
  </si>
  <si>
    <t>IR AD 4035</t>
  </si>
  <si>
    <t>IR AD 4551</t>
  </si>
  <si>
    <t>IR AD 6075</t>
  </si>
  <si>
    <t>IR AD C3330</t>
  </si>
  <si>
    <t xml:space="preserve">SF330 </t>
  </si>
  <si>
    <t>P215</t>
  </si>
  <si>
    <t>SCX5637</t>
  </si>
  <si>
    <t>HP A3 Mono Small Work Team High LaserJet</t>
  </si>
  <si>
    <t>IC D1320</t>
  </si>
  <si>
    <t>SL M5360</t>
  </si>
  <si>
    <t>WC7855</t>
  </si>
  <si>
    <t>WC8850</t>
  </si>
  <si>
    <t>ES5162</t>
  </si>
  <si>
    <t>J75</t>
  </si>
  <si>
    <t>Versant 80</t>
  </si>
  <si>
    <t>BSD Small Medium Workgroup</t>
  </si>
  <si>
    <t>Lexmark hardware</t>
  </si>
  <si>
    <t>BSD Large Workgroup Mono A4</t>
  </si>
  <si>
    <t>BSD Small Medium Workgroup Mono A4</t>
  </si>
  <si>
    <t>SCX8123</t>
  </si>
  <si>
    <t>ES8473</t>
  </si>
  <si>
    <t>WC5635</t>
  </si>
  <si>
    <t>W850</t>
  </si>
  <si>
    <t>IR AD 6265</t>
  </si>
  <si>
    <t>IR AD C250</t>
  </si>
  <si>
    <t>IR AD C350</t>
  </si>
  <si>
    <t>IR AD C4535</t>
  </si>
  <si>
    <t>IR C3025</t>
  </si>
  <si>
    <t>IR1030</t>
  </si>
  <si>
    <t>IR AD 4545</t>
  </si>
  <si>
    <t>MS431</t>
  </si>
  <si>
    <t>CS331</t>
  </si>
  <si>
    <t>DR M160II</t>
  </si>
  <si>
    <t>IPF785</t>
  </si>
  <si>
    <t>IR C5240</t>
  </si>
  <si>
    <t>MPS5502</t>
  </si>
  <si>
    <t>B2236</t>
  </si>
  <si>
    <t>MB2236</t>
  </si>
  <si>
    <t>IRA4000</t>
  </si>
  <si>
    <t>LBP350</t>
  </si>
  <si>
    <t>IPF9100</t>
  </si>
  <si>
    <t>NWSTAT</t>
  </si>
  <si>
    <t>NWTCPIP</t>
  </si>
  <si>
    <t>ComTIA+A220 901</t>
  </si>
  <si>
    <t>X925</t>
  </si>
  <si>
    <t>eTASK USER INTERFACE</t>
  </si>
  <si>
    <t>DC560</t>
  </si>
  <si>
    <t>Service Technican Prerequisites</t>
  </si>
  <si>
    <t>CONECTIVIDAD 1</t>
  </si>
  <si>
    <t>MS72x</t>
  </si>
  <si>
    <t>IR3235I</t>
  </si>
  <si>
    <t>LBP 250</t>
  </si>
  <si>
    <t>MFC J6920</t>
  </si>
  <si>
    <t>MP2510</t>
  </si>
  <si>
    <t xml:space="preserve">XC2132 </t>
  </si>
  <si>
    <t>E72525</t>
  </si>
  <si>
    <t>MP4000</t>
  </si>
  <si>
    <t>c15005</t>
  </si>
  <si>
    <t>DC252</t>
  </si>
  <si>
    <t>DM4790</t>
  </si>
  <si>
    <t>IR 2016</t>
  </si>
  <si>
    <t>C700</t>
  </si>
  <si>
    <t>WC 423</t>
  </si>
  <si>
    <t>WF8590</t>
  </si>
  <si>
    <t>IR3570</t>
  </si>
  <si>
    <t>Samsung Print Service Plugin Solution</t>
  </si>
  <si>
    <t>SMART UX</t>
  </si>
  <si>
    <t>Samsung Mobile Print Control Panel App</t>
  </si>
  <si>
    <t>Samsung Network Print Solution</t>
  </si>
  <si>
    <t>Samsung SyncThru Web Services Solution</t>
  </si>
  <si>
    <t>MX611</t>
  </si>
  <si>
    <t>ML4072</t>
  </si>
  <si>
    <t>CX725</t>
  </si>
  <si>
    <t>AF1515</t>
  </si>
  <si>
    <t>MP2000</t>
  </si>
  <si>
    <t>MP3010</t>
  </si>
  <si>
    <t>MP3350</t>
  </si>
  <si>
    <t>MP4500</t>
  </si>
  <si>
    <t>JESUS ANTONIO CHAVEZ VALDEZ</t>
  </si>
  <si>
    <t>Electrophotographic Process</t>
  </si>
  <si>
    <t>WC5890</t>
  </si>
  <si>
    <t>M880</t>
  </si>
  <si>
    <t>Garantias Extendidas</t>
  </si>
  <si>
    <t>HP Laser Enterprise 400 Series</t>
  </si>
  <si>
    <t>Laser Pro 400</t>
  </si>
  <si>
    <t>LaserJet Pro 400</t>
  </si>
  <si>
    <t>LASERJET 500</t>
  </si>
  <si>
    <t>WC5645</t>
  </si>
  <si>
    <t>DC 570</t>
  </si>
  <si>
    <t>DM6440</t>
  </si>
  <si>
    <t>WC7132</t>
  </si>
  <si>
    <t>WCP5665</t>
  </si>
  <si>
    <t>MX710</t>
  </si>
  <si>
    <t>5028F</t>
  </si>
  <si>
    <t>IR C500</t>
  </si>
  <si>
    <t>Descripción general de Soluciones</t>
  </si>
  <si>
    <t>Aviso de seguridad de datos</t>
  </si>
  <si>
    <t>WEB SERVER</t>
  </si>
  <si>
    <t>C54X</t>
  </si>
  <si>
    <t>MPF Control panel</t>
  </si>
  <si>
    <t>IR AD 400</t>
  </si>
  <si>
    <t>C925</t>
  </si>
  <si>
    <t>IR7086</t>
  </si>
  <si>
    <t>Scan to Network</t>
  </si>
  <si>
    <t>Windows Printer Drivers</t>
  </si>
  <si>
    <t>Intro to Security 101</t>
  </si>
  <si>
    <t>Print Management</t>
  </si>
  <si>
    <t>Google Cloud Print</t>
  </si>
  <si>
    <t>PKI Embedded Applications</t>
  </si>
  <si>
    <t>Microsoft Windows 10</t>
  </si>
  <si>
    <t>Package Builder and Package Installer</t>
  </si>
  <si>
    <t>Scan to RightFax</t>
  </si>
  <si>
    <t>Mono A4 de BSD</t>
  </si>
  <si>
    <t>Hardware Lexmark</t>
  </si>
  <si>
    <t>IR AD C3025</t>
  </si>
  <si>
    <t>IR5055</t>
  </si>
  <si>
    <t>M304</t>
  </si>
  <si>
    <t>M329</t>
  </si>
  <si>
    <t>M404</t>
  </si>
  <si>
    <t>M429</t>
  </si>
  <si>
    <t>M454</t>
  </si>
  <si>
    <t>M479</t>
  </si>
  <si>
    <t>M551</t>
  </si>
  <si>
    <t>E26x</t>
  </si>
  <si>
    <t>X64X</t>
  </si>
  <si>
    <t>MS72X</t>
  </si>
  <si>
    <t>MS310</t>
  </si>
  <si>
    <t>CX625</t>
  </si>
  <si>
    <t>MC3326</t>
  </si>
  <si>
    <t>M433a</t>
  </si>
  <si>
    <t>HP A3 Mono and Color LaserJet</t>
  </si>
  <si>
    <t>M436</t>
  </si>
  <si>
    <t>A4 Mono LaserJet 600 Service</t>
  </si>
  <si>
    <t>P777xx</t>
  </si>
  <si>
    <t>IR2630</t>
  </si>
  <si>
    <t>IRAC475</t>
  </si>
  <si>
    <t>MFP780</t>
  </si>
  <si>
    <t>JOSE JOEL GUTIERREZ CEDILLO</t>
  </si>
  <si>
    <t>LaserJet Fundamentals Master Course</t>
  </si>
  <si>
    <t>HP V3 Universal Print Driver</t>
  </si>
  <si>
    <t>PLBAKC</t>
  </si>
  <si>
    <t>PLB9100</t>
  </si>
  <si>
    <t>PB91TPS</t>
  </si>
  <si>
    <t>IRA 6000</t>
  </si>
  <si>
    <t>S010382</t>
  </si>
  <si>
    <t>PLC90XXS</t>
  </si>
  <si>
    <t>Marcas</t>
  </si>
  <si>
    <t>BROTHER</t>
  </si>
  <si>
    <t>SAMSUNG</t>
  </si>
  <si>
    <t>KODAK</t>
  </si>
  <si>
    <t>CANON</t>
  </si>
  <si>
    <t>HP</t>
  </si>
  <si>
    <t>EPSON</t>
  </si>
  <si>
    <t>DELL</t>
  </si>
  <si>
    <t>LENOVO</t>
  </si>
  <si>
    <t>RICOH</t>
  </si>
  <si>
    <t>LEXMARK</t>
  </si>
  <si>
    <t>KYOCERA</t>
  </si>
  <si>
    <t>DATACARD</t>
  </si>
  <si>
    <t>DRs &amp; CRs</t>
  </si>
  <si>
    <t>IPF TX3000</t>
  </si>
  <si>
    <t xml:space="preserve">IR1700 </t>
  </si>
  <si>
    <t>IRA400</t>
  </si>
  <si>
    <t>CM4580</t>
  </si>
  <si>
    <t>E 82555 MFP</t>
  </si>
  <si>
    <t>M426</t>
  </si>
  <si>
    <t>25xx</t>
  </si>
  <si>
    <t>C725</t>
  </si>
  <si>
    <t xml:space="preserve">Fleet Intelligence </t>
  </si>
  <si>
    <t>MX622</t>
  </si>
  <si>
    <t>hardware Lexmark</t>
  </si>
  <si>
    <t>AAOT29C</t>
  </si>
  <si>
    <t>ASPECTOS BASICOS 1</t>
  </si>
  <si>
    <t>C13853</t>
  </si>
  <si>
    <t>C16861</t>
  </si>
  <si>
    <t>MSDL101 2</t>
  </si>
  <si>
    <t>CTLRSVC</t>
  </si>
  <si>
    <t>XC55A</t>
  </si>
  <si>
    <t>IFMIFCM</t>
  </si>
  <si>
    <t>ENERO</t>
  </si>
  <si>
    <t>FEBRERO</t>
  </si>
  <si>
    <t>MARZO</t>
  </si>
  <si>
    <t>ABRIL</t>
  </si>
  <si>
    <t>MAYO</t>
  </si>
  <si>
    <t>JUNIO</t>
  </si>
  <si>
    <t>AGOSTO</t>
  </si>
  <si>
    <t>SEPTIEMBRE</t>
  </si>
  <si>
    <t>OCTUBRE</t>
  </si>
  <si>
    <t>NOVIEMBRE</t>
  </si>
  <si>
    <t>DICIEMBRE</t>
  </si>
  <si>
    <t>c792</t>
  </si>
  <si>
    <t>OCT-NOV-DIC</t>
  </si>
  <si>
    <t>M507</t>
  </si>
  <si>
    <t>PC90CMYK</t>
  </si>
  <si>
    <t>IRC355</t>
  </si>
  <si>
    <t>IR C1335</t>
  </si>
  <si>
    <t>C355IF</t>
  </si>
  <si>
    <t>M501</t>
  </si>
  <si>
    <t>IR C1335iF</t>
  </si>
  <si>
    <t>IRC1335iF</t>
  </si>
  <si>
    <t>LBP664</t>
  </si>
  <si>
    <t>EPS4C70</t>
  </si>
  <si>
    <t>LBP664C</t>
  </si>
  <si>
    <t>PRO 75X</t>
  </si>
  <si>
    <t>LaserJet Managed A4</t>
  </si>
  <si>
    <t>HP Digital Sending</t>
  </si>
  <si>
    <t>Color A3 Lexmark</t>
  </si>
  <si>
    <t>Básico Eq. Color</t>
  </si>
  <si>
    <t>Columna1</t>
  </si>
  <si>
    <t>LaserJet FundamentalS Master Course</t>
  </si>
  <si>
    <t>IGEN4IN</t>
  </si>
  <si>
    <t>0016267</t>
  </si>
  <si>
    <t>CT101</t>
  </si>
  <si>
    <t>A3 HP LaserJet Managed E7</t>
  </si>
  <si>
    <t>REQUERIDOS</t>
  </si>
  <si>
    <t>EXTRAS</t>
  </si>
  <si>
    <t>EFI</t>
  </si>
  <si>
    <t>CLA208</t>
  </si>
  <si>
    <t>OA213</t>
  </si>
  <si>
    <t>A3 LaserJet Top Issues and Continuing Education Studio Recording</t>
  </si>
  <si>
    <t>CJ75XTB</t>
  </si>
  <si>
    <t>FutureSmart Firmware Training</t>
  </si>
  <si>
    <t>OS2083</t>
  </si>
  <si>
    <t>PC90MYK</t>
  </si>
  <si>
    <t>CLA263</t>
  </si>
  <si>
    <t>OS2092</t>
  </si>
  <si>
    <t>CLR230</t>
  </si>
  <si>
    <t>XETS16</t>
  </si>
  <si>
    <t>MPS150</t>
  </si>
  <si>
    <t>IGEN4A</t>
  </si>
  <si>
    <t>IGEN4IA</t>
  </si>
  <si>
    <t>M652</t>
  </si>
  <si>
    <t>CT104</t>
  </si>
  <si>
    <t>WCC2424</t>
  </si>
  <si>
    <t>CT103</t>
  </si>
  <si>
    <t>CK17M15</t>
  </si>
  <si>
    <t>M433</t>
  </si>
  <si>
    <t>c13774</t>
  </si>
  <si>
    <t>UNDSCAN</t>
  </si>
  <si>
    <t>CQ93PQR</t>
  </si>
  <si>
    <t>UA203</t>
  </si>
  <si>
    <t>M725</t>
  </si>
  <si>
    <t>UNDFIN</t>
  </si>
  <si>
    <t>CLR204</t>
  </si>
  <si>
    <t>NWACA</t>
  </si>
  <si>
    <t>EFI1799</t>
  </si>
  <si>
    <t>PLB91XX2</t>
  </si>
  <si>
    <t>INVESTIGATIVE DIAGNOSTICS</t>
  </si>
  <si>
    <t>CS421</t>
  </si>
  <si>
    <t>Cloud Services</t>
  </si>
  <si>
    <t>ESD</t>
  </si>
  <si>
    <t>M552</t>
  </si>
  <si>
    <t>Full Spectrum Security</t>
  </si>
  <si>
    <t>Cloud Print SCP</t>
  </si>
  <si>
    <t>IRIDPST</t>
  </si>
  <si>
    <t>C16400</t>
  </si>
  <si>
    <t>Paper Transport System</t>
  </si>
  <si>
    <t>UNDTECH</t>
  </si>
  <si>
    <t>Servicing Technician ACF Training</t>
  </si>
  <si>
    <t>Sync Thru Web Services</t>
  </si>
  <si>
    <t>Paper-Media</t>
  </si>
  <si>
    <t>IRIDREP</t>
  </si>
  <si>
    <t>C17700</t>
  </si>
  <si>
    <t>UA205</t>
  </si>
  <si>
    <t>OS2064</t>
  </si>
  <si>
    <t>CTI103</t>
  </si>
  <si>
    <t>2KT001</t>
  </si>
  <si>
    <t>E725xx</t>
  </si>
  <si>
    <t>Small/Medium Workgroup A4</t>
  </si>
  <si>
    <t>Large Workgroup Color A3</t>
  </si>
  <si>
    <t>A4 Mono LaserJet Pro Service</t>
  </si>
  <si>
    <t>General Laser  Control Panel</t>
  </si>
  <si>
    <t>M72625</t>
  </si>
  <si>
    <t>Why Lexmark hardware</t>
  </si>
  <si>
    <t>Medium Workgroup A4</t>
  </si>
  <si>
    <t>WDSF114</t>
  </si>
  <si>
    <t>IRAC3500</t>
  </si>
  <si>
    <t>IRAC5500</t>
  </si>
  <si>
    <t>EFI2016</t>
  </si>
  <si>
    <t>A3 HP PageWide Fall</t>
  </si>
  <si>
    <t>3KHCF</t>
  </si>
  <si>
    <t>CMYKPL2S</t>
  </si>
  <si>
    <t>CPS130</t>
  </si>
  <si>
    <t>XRCTOV</t>
  </si>
  <si>
    <t>5KHCS</t>
  </si>
  <si>
    <t>GBC01</t>
  </si>
  <si>
    <t>IRIDPRE</t>
  </si>
  <si>
    <t>B7025</t>
  </si>
  <si>
    <t>MS321</t>
  </si>
  <si>
    <t>WC57XTFA</t>
  </si>
  <si>
    <t>GAINFIN</t>
  </si>
  <si>
    <t>700REPA</t>
  </si>
  <si>
    <t>HP Universal Print Driver</t>
  </si>
  <si>
    <t>GBOFFIN</t>
  </si>
  <si>
    <t>GBC02</t>
  </si>
  <si>
    <t>XRXWDL</t>
  </si>
  <si>
    <t>DFINISH</t>
  </si>
  <si>
    <t>M402</t>
  </si>
  <si>
    <t>Color A3</t>
  </si>
  <si>
    <t>CT102</t>
  </si>
  <si>
    <t>A4 Color LaserJet 600 Service</t>
  </si>
  <si>
    <t>UNDIMING</t>
  </si>
  <si>
    <t>T65X</t>
  </si>
  <si>
    <t>A4 Dispositivos Lexmark</t>
  </si>
  <si>
    <t>Monocromático A4</t>
  </si>
  <si>
    <t>HP FutureSmart Firmware Training</t>
  </si>
  <si>
    <t>Downtime Reports Printing</t>
  </si>
  <si>
    <t>100X</t>
  </si>
  <si>
    <t>HP Designjet T Series Printers</t>
  </si>
  <si>
    <t>A4 Dispositivos pequeñosmedianos</t>
  </si>
  <si>
    <t>Entrenamiento de Seguridad</t>
  </si>
  <si>
    <t>Detect and identify suspicious HP Supplies and Products</t>
  </si>
  <si>
    <t>Lexmark Safety Alert Symbols</t>
  </si>
  <si>
    <t>BALTXTA</t>
  </si>
  <si>
    <t>Sostenibilidad</t>
  </si>
  <si>
    <t>HP A3 LaserJet and PageWide Install</t>
  </si>
  <si>
    <t>E7</t>
  </si>
  <si>
    <t>M751</t>
  </si>
  <si>
    <t>Protección de Marca y usted</t>
  </si>
  <si>
    <t>Imaging and Printing Security</t>
  </si>
  <si>
    <t>Solution Awarenss Training</t>
  </si>
  <si>
    <t>PFIM01</t>
  </si>
  <si>
    <t>GB0FFIN</t>
  </si>
  <si>
    <t>Introducción al modelo Costo Por Página</t>
  </si>
  <si>
    <t>M806</t>
  </si>
  <si>
    <t>HP Fundamentals</t>
  </si>
  <si>
    <t>v4 WBT</t>
  </si>
  <si>
    <t>XFF268</t>
  </si>
  <si>
    <t>X451</t>
  </si>
  <si>
    <t>CK17M05A</t>
  </si>
  <si>
    <t>CK12M04A</t>
  </si>
  <si>
    <t>C13871</t>
  </si>
  <si>
    <t>Latex 370</t>
  </si>
  <si>
    <t xml:space="preserve">Consumible de Dos Partes </t>
  </si>
  <si>
    <t>CLA264</t>
  </si>
  <si>
    <t>XAG50A</t>
  </si>
  <si>
    <t>Solutions Awareness</t>
  </si>
  <si>
    <t>CT105</t>
  </si>
  <si>
    <t>HP Color LaserJet Pro 400 Series</t>
  </si>
  <si>
    <t>Premise Testing anda Grading</t>
  </si>
  <si>
    <t>Web Jetadmin SR3</t>
  </si>
  <si>
    <t>WDSF109</t>
  </si>
  <si>
    <t>TRIV33</t>
  </si>
  <si>
    <t>HP PageWide</t>
  </si>
  <si>
    <t>T2300</t>
  </si>
  <si>
    <t>PB01</t>
  </si>
  <si>
    <t xml:space="preserve"> E82540</t>
  </si>
  <si>
    <t>0A213</t>
  </si>
  <si>
    <t>Imaging and Printing Fundamentals Master</t>
  </si>
  <si>
    <t>MS32X</t>
  </si>
  <si>
    <t>E60000</t>
  </si>
  <si>
    <t>BALTPRE</t>
  </si>
  <si>
    <t>C15601</t>
  </si>
  <si>
    <t>D5800</t>
  </si>
  <si>
    <t>Designjet SD Pro Scanner Technica</t>
  </si>
  <si>
    <t>ct104</t>
  </si>
  <si>
    <t>CLS265</t>
  </si>
  <si>
    <t>Mirrored NVRAM</t>
  </si>
  <si>
    <t>Sistema de transporte de papel</t>
  </si>
  <si>
    <t>NVRAM sincronizada</t>
  </si>
  <si>
    <t>Actualizaciones de firmware y código</t>
  </si>
  <si>
    <t>Por qué elegir hardware Lexmark</t>
  </si>
  <si>
    <t>500 Mono Series</t>
  </si>
  <si>
    <t>M856</t>
  </si>
  <si>
    <t>Z5400</t>
  </si>
  <si>
    <t>Microsoft Windows 8</t>
  </si>
  <si>
    <t>Data Security Notice</t>
  </si>
  <si>
    <t>C14647</t>
  </si>
  <si>
    <t>X65x</t>
  </si>
  <si>
    <t>IRC3025</t>
  </si>
  <si>
    <t>iGen 5</t>
  </si>
  <si>
    <t>IGENESK</t>
  </si>
  <si>
    <t>CLA110</t>
  </si>
  <si>
    <t>Serie 7 Mono A4 de BSD</t>
  </si>
  <si>
    <t>Multímetro Digital</t>
  </si>
  <si>
    <t>A3 Color LaserJet 700-800</t>
  </si>
  <si>
    <t>E16M08</t>
  </si>
  <si>
    <t>MS31x</t>
  </si>
  <si>
    <t>JetAdvantage Management service and support training</t>
  </si>
  <si>
    <t>HP Mobile Printing</t>
  </si>
  <si>
    <t>A4 Color LaserJet Pro Service</t>
  </si>
  <si>
    <t>FlexNet Operations On-Demand</t>
  </si>
  <si>
    <t>CE Chevron</t>
  </si>
  <si>
    <t>Interact Fot Lexmark</t>
  </si>
  <si>
    <t>TRIVSUP</t>
  </si>
  <si>
    <t>IRIDIFF</t>
  </si>
  <si>
    <t>MPS3801</t>
  </si>
  <si>
    <t>WHYSOL1</t>
  </si>
  <si>
    <t>CK17M04A</t>
  </si>
  <si>
    <t>IRIDVID</t>
  </si>
  <si>
    <t>Formación en seguridad de espectro completo</t>
  </si>
  <si>
    <t>Directives relatives</t>
  </si>
  <si>
    <t>Windows 10 LaserJet</t>
  </si>
  <si>
    <t>XRXWLD</t>
  </si>
  <si>
    <t>Scan Center PREMIUM</t>
  </si>
  <si>
    <t>DOCU101</t>
  </si>
  <si>
    <t>Fax over IP</t>
  </si>
  <si>
    <t>The Electrophotographic Process</t>
  </si>
  <si>
    <t>HP LaserJet MFP Fundamentals</t>
  </si>
  <si>
    <t>700 Single Function Printer Series</t>
  </si>
  <si>
    <t>Track Code Training</t>
  </si>
  <si>
    <t>CLR201</t>
  </si>
  <si>
    <t>Consumible de Dos Partes de Lexmark</t>
  </si>
  <si>
    <t>m607</t>
  </si>
  <si>
    <t>A4 NPI Technical Training</t>
  </si>
  <si>
    <t>CP4020</t>
  </si>
  <si>
    <t>LaserJet Reference Courses Curriculum</t>
  </si>
  <si>
    <t xml:space="preserve">CLR201 </t>
  </si>
  <si>
    <t>WDMR101</t>
  </si>
  <si>
    <t>Scan Center- Sales &amp; Tech</t>
  </si>
  <si>
    <t>Connectivity Basics</t>
  </si>
  <si>
    <t>Color Fundamentals</t>
  </si>
  <si>
    <t>M252</t>
  </si>
  <si>
    <t>Ct105</t>
  </si>
  <si>
    <t>Building Blocks</t>
  </si>
  <si>
    <t>Active Directory LDAP and Kerboros</t>
  </si>
  <si>
    <t>Encryption, Cryptography and Digital Certificates</t>
  </si>
  <si>
    <t>CDM Reporting Requirements</t>
  </si>
  <si>
    <t>Gaga 2</t>
  </si>
  <si>
    <t>Configuring LDAP and Address Book</t>
  </si>
  <si>
    <t>A3 Page Wide New Product Introduction and Top Issues</t>
  </si>
  <si>
    <t>LaserJet 1010 &amp; 1012 &amp; 1015</t>
  </si>
  <si>
    <t>UA204</t>
  </si>
  <si>
    <t>M476</t>
  </si>
  <si>
    <t>Entrenamiento de seguridad</t>
  </si>
  <si>
    <t>Workshop Versalink B405 Y WorkCentre 3655</t>
  </si>
  <si>
    <t>M604</t>
  </si>
  <si>
    <t>Accessibility Assistant and HP Accessibility Kit</t>
  </si>
  <si>
    <t>Accessibility Speech</t>
  </si>
  <si>
    <t>Joining Active Directory 101</t>
  </si>
  <si>
    <t>Directives relatives à la sécurité des données</t>
  </si>
  <si>
    <t>AccuRead Automate Sales Product Training</t>
  </si>
  <si>
    <t>Best Practices for Service Training Delivery</t>
  </si>
  <si>
    <t>Descripción general de las Soluciones de Lexmark</t>
  </si>
  <si>
    <t>Proceso electrofotografico</t>
  </si>
  <si>
    <t>Servicing HP Desktops, Workstations and Notebooks for Service Technicians</t>
  </si>
  <si>
    <t>Z by HP</t>
  </si>
  <si>
    <t>Mobiletech</t>
  </si>
  <si>
    <t>Partner Knowledgebase Support Site</t>
  </si>
  <si>
    <t>CLA218</t>
  </si>
  <si>
    <t>CS431</t>
  </si>
  <si>
    <t>Formación sobre consumibles de Lexmark</t>
  </si>
  <si>
    <t>HP Workspace Awareness</t>
  </si>
  <si>
    <t>Samsung Host Driver and Applications Software</t>
  </si>
  <si>
    <t>M651</t>
  </si>
  <si>
    <t>M701</t>
  </si>
  <si>
    <t>HP FutureSmart 4.10 and A3</t>
  </si>
  <si>
    <t>Hp FutureSmart 4 Firmware WBT</t>
  </si>
  <si>
    <t>A4 Mono LaserJet Pro Service Qualification</t>
  </si>
  <si>
    <t>MS71X</t>
  </si>
  <si>
    <t>MIGUEL ANGEL COTA</t>
  </si>
  <si>
    <t xml:space="preserve"> Document Capture &amp; Route</t>
  </si>
  <si>
    <t>Encryption, Cryptography and Digital Certificates 101</t>
  </si>
  <si>
    <t>Document Capture &amp; Route</t>
  </si>
  <si>
    <t>Paper - Media</t>
  </si>
  <si>
    <t>M775</t>
  </si>
  <si>
    <t>K7 and X7 Service Training</t>
  </si>
  <si>
    <t>General MFP Control Panel</t>
  </si>
  <si>
    <t>MS71x</t>
  </si>
  <si>
    <t>CKQUINTQ</t>
  </si>
  <si>
    <t>Device &amp; Fleet Management</t>
  </si>
  <si>
    <t>Capture and Route</t>
  </si>
  <si>
    <t>Why Lexmark Supplies?</t>
  </si>
  <si>
    <t>Solutions Overview</t>
  </si>
  <si>
    <t>Introduction to Scan to Network Premium</t>
  </si>
  <si>
    <t>Downtime Repots</t>
  </si>
  <si>
    <t>Downtime Repots Printing</t>
  </si>
  <si>
    <t>Paper Transport system</t>
  </si>
  <si>
    <t>C54x</t>
  </si>
  <si>
    <t>DOCU105</t>
  </si>
  <si>
    <t>LaserJet Hardware Basics</t>
  </si>
  <si>
    <t>Laserjet Print Cartridge Fundamentals</t>
  </si>
  <si>
    <t xml:space="preserve">OS185 </t>
  </si>
  <si>
    <t>Print &amp; Output Management</t>
  </si>
  <si>
    <t>CLR307</t>
  </si>
  <si>
    <t>AccuRead Automate Sales Training</t>
  </si>
  <si>
    <t>MS331dn</t>
  </si>
  <si>
    <t>OS2032</t>
  </si>
  <si>
    <t>HP Designjet SmartStream Service and Support</t>
  </si>
  <si>
    <t>M570</t>
  </si>
  <si>
    <t>JetAdvantage Link Apps</t>
  </si>
  <si>
    <t>LaserJet 1010 &amp; 1012 &amp; 1015 Service and Support</t>
  </si>
  <si>
    <t>Introduction to Solution Composer</t>
  </si>
  <si>
    <t>Card Authentication Technical Training</t>
  </si>
  <si>
    <t>HP Designjet Universal Print Driver Service and Support</t>
  </si>
  <si>
    <t>0017716</t>
  </si>
  <si>
    <t>IGEN541</t>
  </si>
  <si>
    <t>Solutions Composer 2.0</t>
  </si>
  <si>
    <t>Seminario Altalink B8000</t>
  </si>
  <si>
    <t>M14-M17</t>
  </si>
  <si>
    <t>AccuRead OCR Services</t>
  </si>
  <si>
    <t>Redefining HP Managed Print Services</t>
  </si>
  <si>
    <t>Selling HP Managed Print Specialist Premier Portfolio</t>
  </si>
  <si>
    <t>PRG126</t>
  </si>
  <si>
    <t>PRG127</t>
  </si>
  <si>
    <t>Proceso electrofotográfico</t>
  </si>
  <si>
    <t>HP Connections Site Rebranding to HP Smart</t>
  </si>
  <si>
    <t>HP Instant Ink</t>
  </si>
  <si>
    <t>IGEN5XLS</t>
  </si>
  <si>
    <t>SC2020A</t>
  </si>
  <si>
    <t>os2080</t>
  </si>
  <si>
    <t>Imaging and Printing Fundamentals</t>
  </si>
  <si>
    <t>Cloud Fleet Management</t>
  </si>
  <si>
    <t>Lexmark Garantias Extendidas</t>
  </si>
  <si>
    <t>OS2020</t>
  </si>
  <si>
    <t>OS2021</t>
  </si>
  <si>
    <t>HP Designjet Entry Level Service and Support Training WBT</t>
  </si>
  <si>
    <t>HP LaserJet Hardware Basics</t>
  </si>
  <si>
    <t>PIJ233</t>
  </si>
  <si>
    <t>HP A3 PageWide New Product Introduction and Top Issues Studio</t>
  </si>
  <si>
    <t>LES/OPS</t>
  </si>
  <si>
    <t>HP LaserJet Windows 8.0 and 8.1 Update Training</t>
  </si>
  <si>
    <t>LaserJet Print Cartridge Fundamentals</t>
  </si>
  <si>
    <t>Diagnósticos de investigación</t>
  </si>
  <si>
    <t>HP Textiles Portfolio</t>
  </si>
  <si>
    <t>HP Command Center and HP Workpath app technical training</t>
  </si>
  <si>
    <t>HP Device as a Service Plans</t>
  </si>
  <si>
    <t>XFF227</t>
  </si>
  <si>
    <t>HP A3 LaserJet Top Issues and Continuing Education Studio Training</t>
  </si>
  <si>
    <t>os2064</t>
  </si>
  <si>
    <t>WC57XTA</t>
  </si>
  <si>
    <t>investigative diagnostics</t>
  </si>
  <si>
    <t>MB2236adwe</t>
  </si>
  <si>
    <t>CLA265</t>
  </si>
  <si>
    <t>M351</t>
  </si>
  <si>
    <t>bsd</t>
  </si>
  <si>
    <t>HP Chrome Enterprise for HP DaaS</t>
  </si>
  <si>
    <t>Instant Ink</t>
  </si>
  <si>
    <t>CS72X</t>
  </si>
  <si>
    <t>C61XX</t>
  </si>
  <si>
    <t>m454</t>
  </si>
  <si>
    <t>PFM01</t>
  </si>
  <si>
    <t>m552</t>
  </si>
  <si>
    <t>Pro 75x</t>
  </si>
  <si>
    <t>M712</t>
  </si>
  <si>
    <t>m652</t>
  </si>
  <si>
    <t>Data security notice</t>
  </si>
  <si>
    <t>Scan to network</t>
  </si>
  <si>
    <t>Solutions Awareness for HP Support</t>
  </si>
  <si>
    <t>Chromebook RMA Shim Process</t>
  </si>
  <si>
    <t>HP ElitePad 1000 G2 Healthcare Tablet</t>
  </si>
  <si>
    <t>HP PC Hardware Diagnostics UEFI</t>
  </si>
  <si>
    <t>WSA250</t>
  </si>
  <si>
    <t>MS31X</t>
  </si>
  <si>
    <t>A3 Color LaserJet 700-800 Service Qualification</t>
  </si>
  <si>
    <t>HP ElitePad 1000 G2 Rugged Tablet</t>
  </si>
  <si>
    <t>HP Win 8 OEM Activation version 3</t>
  </si>
  <si>
    <t>M608</t>
  </si>
  <si>
    <t>RSS41XXS</t>
  </si>
  <si>
    <t>PLB91XXS</t>
  </si>
  <si>
    <t>m725</t>
  </si>
  <si>
    <t>NVRAM Espel</t>
  </si>
  <si>
    <t>HP Workwell</t>
  </si>
  <si>
    <t>XRPS001</t>
  </si>
  <si>
    <t>Large Workgroup Color a4</t>
  </si>
  <si>
    <t>MPS Core Onboarding Training US EN</t>
  </si>
  <si>
    <t>Marketing of Class A Devices</t>
  </si>
  <si>
    <t>M275nw</t>
  </si>
  <si>
    <t>M522</t>
  </si>
  <si>
    <t>OS2075</t>
  </si>
  <si>
    <t>Partner Portal Delegated Admin Guide</t>
  </si>
  <si>
    <t>Microsoft Windows 10 Assessmen</t>
  </si>
  <si>
    <t>CS310</t>
  </si>
  <si>
    <t>LP Lexmark C925_X925</t>
  </si>
  <si>
    <t>HP ShareBoard</t>
  </si>
  <si>
    <t>Extream Modules Overwiew</t>
  </si>
  <si>
    <t>EcoSmart Toner</t>
  </si>
  <si>
    <t>Engage One Prime</t>
  </si>
  <si>
    <t>734A</t>
  </si>
  <si>
    <t>X477</t>
  </si>
  <si>
    <t>CMYKPLS1</t>
  </si>
  <si>
    <t>TRAN101</t>
  </si>
  <si>
    <t>XWSAKC</t>
  </si>
  <si>
    <t>WPASEC</t>
  </si>
  <si>
    <t>RSS41XX</t>
  </si>
  <si>
    <t>CMYKPL1S</t>
  </si>
  <si>
    <t>m806</t>
  </si>
  <si>
    <t>CLA259</t>
  </si>
  <si>
    <t>MS10CONF</t>
  </si>
  <si>
    <t>DT101</t>
  </si>
  <si>
    <t>M425</t>
  </si>
  <si>
    <t>7346a</t>
  </si>
  <si>
    <t>AL15AKC</t>
  </si>
  <si>
    <t>CX925</t>
  </si>
  <si>
    <t>Pro 1050</t>
  </si>
  <si>
    <t>KMUI01</t>
  </si>
  <si>
    <t>RSSSW1C</t>
  </si>
  <si>
    <t>NTWA18</t>
  </si>
  <si>
    <t>Forms Composer Technical Product Training</t>
  </si>
  <si>
    <t>Ms72x</t>
  </si>
  <si>
    <t>LP LexmarkForms Printer</t>
  </si>
  <si>
    <t>Solutions Platform</t>
  </si>
  <si>
    <t>LP Microsoft Windows 10</t>
  </si>
  <si>
    <t>HP Z 3D Camera</t>
  </si>
  <si>
    <t>OS287</t>
  </si>
  <si>
    <t>SEC121</t>
  </si>
  <si>
    <t>CDM</t>
  </si>
  <si>
    <t>MS32x</t>
  </si>
  <si>
    <t>T65x</t>
  </si>
  <si>
    <t>X86x</t>
  </si>
  <si>
    <t>EFI Learning for Xerox</t>
  </si>
  <si>
    <t>M726xx</t>
  </si>
  <si>
    <t>Microsoft windows 8</t>
  </si>
  <si>
    <t>OS2091</t>
  </si>
  <si>
    <t>WSA101</t>
  </si>
  <si>
    <t>CS82x</t>
  </si>
  <si>
    <t>C61xx</t>
  </si>
  <si>
    <t>Encryption Cryptography and Digital Certificates 101</t>
  </si>
  <si>
    <t>HP Retail Expansion Dock for ElitePad</t>
  </si>
  <si>
    <t>HP Web Jetadmin 10.4 SR3</t>
  </si>
  <si>
    <t>HP Scan Enterprise 7000 Service and Suport</t>
  </si>
  <si>
    <t>XFT170</t>
  </si>
  <si>
    <t>EFI17PP</t>
  </si>
  <si>
    <t>Troubleshooting 900 Error Codes</t>
  </si>
  <si>
    <t>HP Elite x3: SIM Card Troubleshooting</t>
  </si>
  <si>
    <t>CLA245</t>
  </si>
  <si>
    <t>Why Lexmark Hardware</t>
  </si>
  <si>
    <t>P3005</t>
  </si>
  <si>
    <t>A3 LaseJet F2F Assessment 2019</t>
  </si>
  <si>
    <t>PRODENV</t>
  </si>
  <si>
    <t>OA209</t>
  </si>
  <si>
    <t>CLR240</t>
  </si>
  <si>
    <t>PFIMO1</t>
  </si>
  <si>
    <t>NHODVC</t>
  </si>
  <si>
    <t>WDSF106</t>
  </si>
  <si>
    <t>7000n</t>
  </si>
  <si>
    <t>PrinterOn Enterprise Solution Lesson 1</t>
  </si>
  <si>
    <t>PrinterOn Enterprise Solution Lesson 2</t>
  </si>
  <si>
    <t>M855</t>
  </si>
  <si>
    <t>HP Mobile Print Solution Support Training</t>
  </si>
  <si>
    <t xml:space="preserve">HP ScanJet Pro 2500 f1 </t>
  </si>
  <si>
    <t>CLR206</t>
  </si>
  <si>
    <t>PMMAKC</t>
  </si>
  <si>
    <t>c17700</t>
  </si>
  <si>
    <t>Dupex mark2</t>
  </si>
  <si>
    <t>Duplex Mark3</t>
  </si>
  <si>
    <t>Designjet Portfolio and Technology</t>
  </si>
  <si>
    <t>HP LaserJet Enterprise 500 Color Series Printer</t>
  </si>
  <si>
    <t>WC3530</t>
  </si>
  <si>
    <t>HP JetAdvantage Management service and support</t>
  </si>
  <si>
    <t>Solution Awareness Training for Field Service Technicians</t>
  </si>
  <si>
    <t>Lexmark medium workgroup color A4</t>
  </si>
  <si>
    <t>MPS Express</t>
  </si>
  <si>
    <t>Marco de Soluciones Embebidas</t>
  </si>
  <si>
    <t>OA2031</t>
  </si>
  <si>
    <t>OA2032</t>
  </si>
  <si>
    <t>MS31</t>
  </si>
  <si>
    <t>Capacitación de concienciación sobre soluciones para técnicos de servicio sobre el terreno Rev A</t>
  </si>
  <si>
    <t>CLR106</t>
  </si>
  <si>
    <t>MSMX310</t>
  </si>
  <si>
    <t>Cloud Feet</t>
  </si>
  <si>
    <t>Z6800</t>
  </si>
  <si>
    <t>CX92X</t>
  </si>
  <si>
    <t>CSE</t>
  </si>
  <si>
    <t>m501</t>
  </si>
  <si>
    <t>HP Designjet T920/T1500/T2500</t>
  </si>
  <si>
    <t>2LS Technical Training</t>
  </si>
  <si>
    <t>Lesson 3 Overview of the PrinterOn configutarion Manager</t>
  </si>
  <si>
    <t>OA2035</t>
  </si>
  <si>
    <t>OA2036</t>
  </si>
  <si>
    <t>Saas</t>
  </si>
  <si>
    <t>PERFC20</t>
  </si>
  <si>
    <t>HP Custom Color Manager CCM</t>
  </si>
  <si>
    <t>Extended Warranty</t>
  </si>
  <si>
    <t>COVID Xerox</t>
  </si>
  <si>
    <t>Pavilion x360 14-dh2000</t>
  </si>
  <si>
    <t>HP EliteOne 1000 G1 AiO for End Users</t>
  </si>
  <si>
    <t>M726XX</t>
  </si>
  <si>
    <t>HP Experience Plataform Training</t>
  </si>
  <si>
    <t>A3 PageWide F2F Assessment 2019</t>
  </si>
  <si>
    <t>Head Transfer</t>
  </si>
  <si>
    <t>M601</t>
  </si>
  <si>
    <t>AccuRead OCR ServicesAccuRead OCR Services</t>
  </si>
  <si>
    <t>XSUO103</t>
  </si>
  <si>
    <t>Premise Testing and Grading</t>
  </si>
  <si>
    <t>rp5800</t>
  </si>
  <si>
    <t>DMO3VL</t>
  </si>
  <si>
    <t>Latex Printing Technology and Applications Fundamentals</t>
  </si>
  <si>
    <t>Servicio y soporte de impresoras hp LaserJet Enterprise 600 M601, M602 y M603</t>
  </si>
  <si>
    <t>m402</t>
  </si>
  <si>
    <t>X86X</t>
  </si>
  <si>
    <t>WMT101</t>
  </si>
  <si>
    <t>LES/OPS HP FutureSmart 4 Live Event Training</t>
  </si>
  <si>
    <t>HP LaserJet 3015, 3020, 3030 &amp; 3380 All-In-One Service and Support</t>
  </si>
  <si>
    <t>CKAKCv3</t>
  </si>
  <si>
    <t>EFFCOMM</t>
  </si>
  <si>
    <t>COMSKL</t>
  </si>
  <si>
    <t>AL20AKC</t>
  </si>
  <si>
    <t>m601</t>
  </si>
  <si>
    <t>iGen 5 Color Press Training Essentials</t>
  </si>
  <si>
    <t>HP A3 Laserjet F2F Assessment 2019</t>
  </si>
  <si>
    <t>HP Scanjet Enterprise Flow N9120</t>
  </si>
  <si>
    <t>A4 Color LaserJet 500 Service</t>
  </si>
  <si>
    <t>Blueprint Enterprise</t>
  </si>
  <si>
    <t>CJ57XTB</t>
  </si>
  <si>
    <t>Lexmark Partner Portal Delegated Admin Guide</t>
  </si>
  <si>
    <t>HP LaserJet Managed A4 NPI Technical Training Recording</t>
  </si>
  <si>
    <t>XGS348R</t>
  </si>
  <si>
    <t>XRCTCO</t>
  </si>
  <si>
    <t>HP A3 LaserJet Top Issues and Continuing</t>
  </si>
  <si>
    <t>Scan Center PREMIUM- Sales &amp; Tech training</t>
  </si>
  <si>
    <t>Lexmark Partner Portal End User Guides</t>
  </si>
  <si>
    <t>WC7835</t>
  </si>
  <si>
    <t>PROPSLS</t>
  </si>
  <si>
    <t>m575</t>
  </si>
  <si>
    <t>XWSSASL</t>
  </si>
  <si>
    <t>WDTP</t>
  </si>
  <si>
    <t>Formación en seguridad de espectro completo de Lexmark</t>
  </si>
  <si>
    <t>HP Imaging and Printing Security Center Training</t>
  </si>
  <si>
    <t>Scan to rightFax</t>
  </si>
  <si>
    <t>LaserJet VEP Top Issues Live Event Training</t>
  </si>
  <si>
    <t>CLRMGT1</t>
  </si>
  <si>
    <t>LPM</t>
  </si>
  <si>
    <t>Scan Center- FAQ</t>
  </si>
  <si>
    <t>XRPS003</t>
  </si>
  <si>
    <t>clr201</t>
  </si>
  <si>
    <t>OS2093</t>
  </si>
  <si>
    <t>LDAP</t>
  </si>
  <si>
    <t>Introduction to Cost Per Page- CPP</t>
  </si>
  <si>
    <t>Lexmark Fleet Intelligence</t>
  </si>
  <si>
    <t>c16280</t>
  </si>
  <si>
    <t>CLR202</t>
  </si>
  <si>
    <t>PHS - HP LaserJet and Supplies Top issues April 2020</t>
  </si>
  <si>
    <t>CWW60</t>
  </si>
  <si>
    <t>c15008</t>
  </si>
  <si>
    <t>CKAKCV3</t>
  </si>
  <si>
    <t>Wirelees Client Networking Fundamentals</t>
  </si>
  <si>
    <t>HP Latex 310, 330, 360 Technical Updates, rev A</t>
  </si>
  <si>
    <t>saas</t>
  </si>
  <si>
    <t>OS2079</t>
  </si>
  <si>
    <t>HP Designjet SD Pro Scanner Technical Updates</t>
  </si>
  <si>
    <t>m452</t>
  </si>
  <si>
    <t>Inkjet Fundamentals - Image Quality</t>
  </si>
  <si>
    <t>Solution Awareness Training for Field Service Technicians Rev A</t>
  </si>
  <si>
    <t>HP 500 Mono Series</t>
  </si>
  <si>
    <t>E16M07</t>
  </si>
  <si>
    <t>Manufacturing Industry</t>
  </si>
  <si>
    <t>Embbeded Solutions Framework</t>
  </si>
  <si>
    <t>MPS Core DCI Review Training</t>
  </si>
  <si>
    <t>Fundamentos de imagen e impresión</t>
  </si>
  <si>
    <t>YSO260</t>
  </si>
  <si>
    <t>C13790</t>
  </si>
  <si>
    <t>M4555</t>
  </si>
  <si>
    <t>DICOM</t>
  </si>
  <si>
    <t>HP FutureSmart 4.8 and A4 LaserJet Top issues July 2019</t>
  </si>
  <si>
    <t>Quick Tips to Jump-start Remote Training Delivery From Your CS Trainers</t>
  </si>
  <si>
    <t>C15213</t>
  </si>
  <si>
    <t>HP Designjet SD Pro Scanner Technical Updates Rev A</t>
  </si>
  <si>
    <t>Microsoft windows 10</t>
  </si>
  <si>
    <t>WDSF111</t>
  </si>
  <si>
    <t>WDSF11</t>
  </si>
  <si>
    <t>CLR203</t>
  </si>
  <si>
    <t>HP Digital Sender Flow 8500 fn1 Capture Workstation Service and Support</t>
  </si>
  <si>
    <t>LaserJet Fundamentals - Troubleshooting</t>
  </si>
  <si>
    <t>OA282</t>
  </si>
  <si>
    <t>HP LaserJet Theory and Troubleshooting Fundamentals</t>
  </si>
  <si>
    <t>M276</t>
  </si>
  <si>
    <t>Manejo y utilización de servidor Dicom</t>
  </si>
  <si>
    <t>M201</t>
  </si>
  <si>
    <t>Connect Key &amp; Xerox App Gallery: Novedades y beneficios</t>
  </si>
  <si>
    <t>m525</t>
  </si>
  <si>
    <t>HP Officejet Pro 6960/70</t>
  </si>
  <si>
    <t>LES Hardware Top Issues Q&amp;A Live Event</t>
  </si>
  <si>
    <t>HP LaserJet Pro 300-400 color M351-M451 Service and Support</t>
  </si>
  <si>
    <t>CBC20</t>
  </si>
  <si>
    <t>XAX100</t>
  </si>
  <si>
    <t>CLR205</t>
  </si>
  <si>
    <t>WFT104</t>
  </si>
  <si>
    <t>Large Workgroup Color A3 - ANZ</t>
  </si>
  <si>
    <t>HP Enterprise Embedded Web Server EWS</t>
  </si>
  <si>
    <t>Lexmark Solutions Overview</t>
  </si>
  <si>
    <t>Supplies - Brand Protection &amp; You</t>
  </si>
  <si>
    <t>HP LaserJet Enterprise M701, M706</t>
  </si>
  <si>
    <t>CP5220</t>
  </si>
  <si>
    <t>HP Designjet L26500 Install and Use</t>
  </si>
  <si>
    <t>m201</t>
  </si>
  <si>
    <t>Supplies - Sustainability</t>
  </si>
  <si>
    <t>Interact For Lexmark</t>
  </si>
  <si>
    <t>AODA</t>
  </si>
  <si>
    <t>HP LaserJet Pro 200 color MFP M275nw Service and Support, Rev. 11.4</t>
  </si>
  <si>
    <t>CC200LP</t>
  </si>
  <si>
    <t>WDS101</t>
  </si>
  <si>
    <t>PAT101</t>
  </si>
  <si>
    <t>PAT102</t>
  </si>
  <si>
    <t>HP Engage Go - A look at the features</t>
  </si>
  <si>
    <t>HP Engage Go - Product differentiators</t>
  </si>
  <si>
    <t>HP ScanJet Pro 2500 f1 Flatbed Scanner Service and Support Training</t>
  </si>
  <si>
    <t>P4622TX</t>
  </si>
  <si>
    <t>Paper Jam Fundamentals</t>
  </si>
  <si>
    <t>HP ScanJet Enterprise 700n Service and Support</t>
  </si>
  <si>
    <t>OS2035</t>
  </si>
  <si>
    <t>A3 Mono LaserJet 800 Service Qualification</t>
  </si>
  <si>
    <t>A4 Color Laserjet Pro Service Qualification</t>
  </si>
  <si>
    <t>OS2039</t>
  </si>
  <si>
    <t>HP ScanJet Pro 3500 f1 Flatbed Scanner Service and Support</t>
  </si>
  <si>
    <t>CLR305</t>
  </si>
  <si>
    <t>HP Access Control 16.4 Technical Training</t>
  </si>
  <si>
    <t>HP LaserJet MFP M72625, M72630 - OS Control Panel Overview</t>
  </si>
  <si>
    <t>HP Color LaserJet Enterprise CP4020/CP4520 Series Printer and CM4540 MFP Series Service and Support Training</t>
  </si>
  <si>
    <t>SAP Supply Chain Management</t>
  </si>
  <si>
    <t>m604</t>
  </si>
  <si>
    <t>HP Color LaserJet Enterprise CP4020/CP4520 Series Printer and CM4540 MFP Series Service and
Support Training</t>
  </si>
  <si>
    <t>DSP102C</t>
  </si>
  <si>
    <t>M275NW</t>
  </si>
  <si>
    <t>WDSF104</t>
  </si>
  <si>
    <t>NWRCPIP</t>
  </si>
  <si>
    <t>The Art of Troubleshooting - Paper Jams Workshop</t>
  </si>
  <si>
    <t>HP Designjet T Series Printers Technical Update WBT</t>
  </si>
  <si>
    <t>WDSF101</t>
  </si>
  <si>
    <t>WDSF100</t>
  </si>
  <si>
    <t>HP ScanJet Pro 3500 f1 Flatbed Scanner Service and Support Training</t>
  </si>
  <si>
    <t>Samsung Cloud Print SCP Solution</t>
  </si>
  <si>
    <t>HP Scanjet Enterprise 7000 s2 Service and Support</t>
  </si>
  <si>
    <t>HP Designjet L26500 Technical Updates</t>
  </si>
  <si>
    <t>COV19M</t>
  </si>
  <si>
    <t>HP Care Pack Services for Imaging and Printing</t>
  </si>
  <si>
    <t>HP LaserJet Pro 400 MFP M425 Series Service and Support</t>
  </si>
  <si>
    <t>cd136</t>
  </si>
  <si>
    <t>c14790</t>
  </si>
  <si>
    <t>wc53xta</t>
  </si>
  <si>
    <t>HP Designjet T7200 Production Printer Technical Updates</t>
  </si>
  <si>
    <t>WDSF102</t>
  </si>
  <si>
    <t>WDSF103</t>
  </si>
  <si>
    <t>HP JetAdvantage Link Apps</t>
  </si>
  <si>
    <t>M776</t>
  </si>
  <si>
    <t>HP Jet Fusion 500-300 fundamentals</t>
  </si>
  <si>
    <t>HP Multi Jet Fusion Technology Background</t>
  </si>
  <si>
    <t>HP LaserJet Enterprise 600 M601, M602, and M603 Series Printer Service and Support</t>
  </si>
  <si>
    <t>Designjet Production Software and Solutions</t>
  </si>
  <si>
    <t>HP Color LaserJet Enterprise M651 and HP Color LaserJet Enterprise MFP M680 service and support
training</t>
  </si>
  <si>
    <t>M552-M553_NPI_TechnicalTraining_March2015</t>
  </si>
  <si>
    <t>M5370</t>
  </si>
  <si>
    <t>CLS263</t>
  </si>
  <si>
    <t>WDSF112</t>
  </si>
  <si>
    <t>Selling the HP Office Printing Portfolio 2019</t>
  </si>
  <si>
    <t>WDSF107</t>
  </si>
  <si>
    <t>Samsung MX4 Pre requisite Video Introduction</t>
  </si>
  <si>
    <t>Samsung CLP-680ND CLP-680DW CLX-6260ND CLX-6260FD CLX-6260FR CLX-6260FW Service Training</t>
  </si>
  <si>
    <t>PS10M3</t>
  </si>
  <si>
    <t>PS10M2</t>
  </si>
  <si>
    <t>PS10M1</t>
  </si>
  <si>
    <t>WC3550ST</t>
  </si>
  <si>
    <t>AFTRMKT</t>
  </si>
  <si>
    <t>HP Custom Color Manager</t>
  </si>
  <si>
    <t>HP Future 4.8 and A4 Laserjet issues July 2019</t>
  </si>
  <si>
    <t>HP LaserJet Pro M402, M403-HP LaserJet Pro MFP M426, M427 Service and Support Training</t>
  </si>
  <si>
    <t>Fundamentals of Computing</t>
  </si>
  <si>
    <t>CompTIA A+ Exam 220-901</t>
  </si>
  <si>
    <t>HP LaserJet MFP M726xx Live Event</t>
  </si>
  <si>
    <t>HP JetAdvantage Secure Print and Insights Sales Training</t>
  </si>
  <si>
    <t>HP JetAdvantage Apps - Using HP Command Center</t>
  </si>
  <si>
    <t>MPS383C</t>
  </si>
  <si>
    <t>MPS249</t>
  </si>
  <si>
    <t>WDSF110</t>
  </si>
  <si>
    <t>wc3550</t>
  </si>
  <si>
    <t>wdsf102</t>
  </si>
  <si>
    <t>WDSF108</t>
  </si>
  <si>
    <t>c14647</t>
  </si>
  <si>
    <t>Break&amp;Fix equipos ES5112, ES4172, ES516</t>
  </si>
  <si>
    <t>HP FutureSmart 4.7 and HP A4 LaserJet Top Issues November 2018</t>
  </si>
  <si>
    <t>HP Advance technical training</t>
  </si>
  <si>
    <t>HP JetAdvantage Secure Print and Insights Technical Training</t>
  </si>
  <si>
    <t>HP Roam for Business</t>
  </si>
  <si>
    <t>HP Smart App - EMEA</t>
  </si>
  <si>
    <t>WDSF105</t>
  </si>
  <si>
    <t>HP 700 Single Function Printer Series</t>
  </si>
  <si>
    <t>WDSF200</t>
  </si>
  <si>
    <t>OSHA</t>
  </si>
  <si>
    <t>osha</t>
  </si>
  <si>
    <t>GDRP101</t>
  </si>
  <si>
    <t>CompTIA PenTest</t>
  </si>
  <si>
    <t>HP LaserJet Pro 500 color MFP M570 Service and Support Training</t>
  </si>
  <si>
    <t>Scan &amp; Send Encrypted Webex</t>
  </si>
  <si>
    <t>HP on HP – Service Desk as a Service training</t>
  </si>
  <si>
    <t>XRCTVP</t>
  </si>
  <si>
    <t>HP Smart App - APJ</t>
  </si>
  <si>
    <t>HP Education – Google training</t>
  </si>
  <si>
    <t>HP Experience Platform Training</t>
  </si>
  <si>
    <t>X62X</t>
  </si>
  <si>
    <t>X46X</t>
  </si>
  <si>
    <t>GDPR101</t>
  </si>
  <si>
    <t>SEC202</t>
  </si>
  <si>
    <t>EFI19WS</t>
  </si>
  <si>
    <t>WDSF113</t>
  </si>
  <si>
    <t>Driver Uploads</t>
  </si>
  <si>
    <t>HP Color LaserJet CM2320 MFP Series Service and Support Training</t>
  </si>
  <si>
    <t>m522</t>
  </si>
  <si>
    <t>Actualizaciones técnicas de la serie de impresoras de producción HP Designjet Z6800/Z6600.</t>
  </si>
  <si>
    <t>A3 Laserjet Install training for HP LaserJet Managed MFP E82540, E82550, E82560 and HP Color
LaserJet Managed MFP E87640, E87650, E87660 WBT</t>
  </si>
  <si>
    <t>HP Color LaserJet Enterprise M751, M856, Managed E75245, E85055, Enterprise MFP M776 service and support</t>
  </si>
  <si>
    <t>HP LaserJet Pro 200 color MFP M276 Series Service and Support Training</t>
  </si>
  <si>
    <t>HP LaserJet Managed E60000 series NPI Spring 2019  Recording</t>
  </si>
  <si>
    <t>LaserJet VEP Top Issues Live Event Training  January 2013  Recording</t>
  </si>
  <si>
    <t>Testing Assistant Certification</t>
  </si>
  <si>
    <t>Universal Printer driver Latest Releases</t>
  </si>
  <si>
    <t>The Next Print Driver Architecture v4 WBT</t>
  </si>
  <si>
    <t>wdsf106</t>
  </si>
  <si>
    <t>18C1 HP Pavilion 14/15 Laptops</t>
  </si>
  <si>
    <t>HP A3 SERVICE TRAINING LIVE</t>
  </si>
  <si>
    <t>hp Lesson 15 Configure PQMS Printing</t>
  </si>
  <si>
    <t>A3 HP PageWide Fall 2017 Update and New Product Introduction</t>
  </si>
  <si>
    <t>HP A3 Service Training Live Streaming Series</t>
  </si>
  <si>
    <t>A3 LaserJet Top Issues and Continuing Education Live Studio Training</t>
  </si>
  <si>
    <t>HP Commercial VR Solution</t>
  </si>
  <si>
    <t>HP Engage Go</t>
  </si>
  <si>
    <t>18C1 HP 14 Laptop PCs; HP 14-ch000, HP 14-cf000 and HP 14-cg000</t>
  </si>
  <si>
    <t>OA2059</t>
  </si>
  <si>
    <t>XFF208</t>
  </si>
  <si>
    <t>XFF207</t>
  </si>
  <si>
    <t>CompTIA A+ Exam 220-902</t>
  </si>
  <si>
    <t>KM Computing - Key Technologies for 2017 Consumer and Commercial Platforms</t>
  </si>
  <si>
    <t>X26x and X36x MFP</t>
  </si>
  <si>
    <t>LP Lexmark X26x X36x X46x</t>
  </si>
  <si>
    <t>DMO3AL</t>
  </si>
  <si>
    <t>Care Pack Registration training</t>
  </si>
  <si>
    <t>HP LaserJet Pro 400 Mono Series</t>
  </si>
  <si>
    <t>Samsung Mac Printer Driver Software Training</t>
  </si>
  <si>
    <t>CLA266</t>
  </si>
  <si>
    <t>Samsung Mobile Print Solution</t>
  </si>
  <si>
    <t>GLNDA18</t>
  </si>
  <si>
    <t>P Advance – Pre-Install and Installation</t>
  </si>
  <si>
    <t>HP Advance – Security Basics</t>
  </si>
  <si>
    <t>Impresora HP Color LaserJet Enterprise CP4020/CP4520 Series y programa de servicio y soporte de
la serie MFP CM4540</t>
  </si>
  <si>
    <t>HP Color LaserJet Enterprise M651 and HP Color LaserJet Enterprise MFP M680 service and
support training</t>
  </si>
  <si>
    <t>HP Laser 408dn, HP Laser MFP 432fdn Service &amp; Support</t>
  </si>
  <si>
    <t>HP NeverStop Laser 100x, 120x, 1020w,MFP 1005c - X-men</t>
  </si>
  <si>
    <t>HP Laser Printer 407nk, CCT LP HS1381, 508nk Service</t>
  </si>
  <si>
    <t>WorkForce Pro WF-M5299 / WF-M5799</t>
  </si>
  <si>
    <t>Tintas y Medios de impresión</t>
  </si>
  <si>
    <t>HP LaserJet Pro M203, M205, HP LaserJet Ultra M206, HP LaserJet Pro MFP M227, M229, HP LaserJet UltraMFP M230,M231 Service and Support Training</t>
  </si>
  <si>
    <t>HP Color LaserJet Enterprise M652, M653 and HP Color LaserJet Enterprise MFP M681, M682 Service and Support Training Live Studio</t>
  </si>
  <si>
    <t>HP Color LaserJet Enterprise CP4020CP4520 Series Printer and CM4540 MFP Series Service and Support Training</t>
  </si>
  <si>
    <t>wdsf112</t>
  </si>
  <si>
    <t>wdsf103</t>
  </si>
  <si>
    <t>wdsf105</t>
  </si>
  <si>
    <t>M5299DW - M5799DWF</t>
  </si>
  <si>
    <t>ESD - LIVE</t>
  </si>
  <si>
    <t>HP Advance – Innovate Audit</t>
  </si>
  <si>
    <t>Lexmark GO Line</t>
  </si>
  <si>
    <t>001 - HP Advance – Pre-Install and Installation</t>
  </si>
  <si>
    <t>LESSON 3 Overview of the PrinterOn configuration Manager</t>
  </si>
  <si>
    <t>Windows 10 October 2018</t>
  </si>
  <si>
    <t>USDTP1LP</t>
  </si>
  <si>
    <t>HP LaserJet Enterprise 500 Color Series Printer Service and Support</t>
  </si>
  <si>
    <t>m304</t>
  </si>
  <si>
    <t>003 - HP Advance – Secure Print</t>
  </si>
  <si>
    <t>004 - HP Advance – Driver Uploads</t>
  </si>
  <si>
    <t>005 - HP Advance – PersonalQ’s</t>
  </si>
  <si>
    <t>FMP203</t>
  </si>
  <si>
    <t>002 - HP Advance – Security Basics</t>
  </si>
  <si>
    <t>OS2071</t>
  </si>
  <si>
    <t>COVI19M</t>
  </si>
  <si>
    <t>HP Laser 100, MFP 130, Color Laser 150 and Color MFP 170 series printers</t>
  </si>
  <si>
    <t>HP LaserJet Enterprise M4555 MFP Series Service and Support</t>
  </si>
  <si>
    <t>HP LaserJet Pro M201, M202/ HP LaserJet Pro MFP M225, M226 Service and Support Training</t>
  </si>
  <si>
    <t>DOCU104</t>
  </si>
  <si>
    <t>EPSON L6171 / L6191</t>
  </si>
  <si>
    <t>HP Thin Client Fundamentals</t>
  </si>
  <si>
    <t>HP Technical Masterclass - HP Security Manager</t>
  </si>
  <si>
    <t>HP Desktop - HP Slim Desktop 290 Update</t>
  </si>
  <si>
    <t>HP QuickDrop Training</t>
  </si>
  <si>
    <t>XMP100</t>
  </si>
  <si>
    <t>Package Builder and Package Installer Training</t>
  </si>
  <si>
    <t>Lexmark Value Proposition</t>
  </si>
  <si>
    <t>006 - HP Advance – Innovate Audit</t>
  </si>
  <si>
    <t>OA2021</t>
  </si>
  <si>
    <t>HP LaserJet Pro M14-M17 &amp; LaserJet Pro MFP M28-M31 Service and Support</t>
  </si>
  <si>
    <t>KIOSKAKC</t>
  </si>
  <si>
    <t>WorkForce Pro WF-5690</t>
  </si>
  <si>
    <t>WorkForce Pro WF-R8590</t>
  </si>
  <si>
    <t>HP Service Basics Summary</t>
  </si>
  <si>
    <t>m776</t>
  </si>
  <si>
    <t>007 - HP Advance – Mobile Connector</t>
  </si>
  <si>
    <t>008 - HP Advance – PDM</t>
  </si>
  <si>
    <t>009 - HP Advance – Printer Portal and Locator</t>
  </si>
  <si>
    <t>XFF236</t>
  </si>
  <si>
    <t>HP LaserJet Enterprise 500 color MFP M575 Series Service and Support</t>
  </si>
  <si>
    <t>HP LaserJet Enterprise 500 Color Series Printer Service and Support, Rev. 11.4</t>
  </si>
  <si>
    <t>HP Color LaserJet Enterprise M751 and Managed E75245 April 2019</t>
  </si>
  <si>
    <t>Tintas y Medios de Impresión</t>
  </si>
  <si>
    <t>OS2030</t>
  </si>
  <si>
    <t>CWW63</t>
  </si>
  <si>
    <t>HP Presence Aware</t>
  </si>
  <si>
    <t>HP LaserJet Managed E60000 series NPI Spring 2019</t>
  </si>
  <si>
    <t>HP Elite x3 SIM Card Troubleshooting</t>
  </si>
  <si>
    <t>Samsung Smart Printer Diagnostic System Solution Training</t>
  </si>
  <si>
    <t>MLINK20</t>
  </si>
  <si>
    <t>HP Color LaserJet Enterprise M856, Managed E85055, MFP M776 NPI October 2019</t>
  </si>
  <si>
    <t>JULIO</t>
  </si>
  <si>
    <t>HP SmartStream Introduction</t>
  </si>
  <si>
    <t>WorkForce Enterprise WF-C20590</t>
  </si>
  <si>
    <t>HP Travel Coverage Services</t>
  </si>
  <si>
    <t>XRPSD01</t>
  </si>
  <si>
    <t>HP Service Basics Overwiew</t>
  </si>
  <si>
    <t>HP Zcentral Connect Training</t>
  </si>
  <si>
    <t>Mac OS Catalina - September 2019</t>
  </si>
  <si>
    <t>X26X</t>
  </si>
  <si>
    <t>HP Color LaserJet Enterprise M856 series and HP Color LaserJet Managed E85055dn</t>
  </si>
  <si>
    <t>HP Color LaserJet Enterprise M751, M856, Managed E75245, E85055, Enterprise MFP
M776 service and support</t>
  </si>
  <si>
    <t>HP EcoSmart Toner</t>
  </si>
  <si>
    <t>HP Product Technology Summary</t>
  </si>
  <si>
    <t>HP LaserJet Managed MFP E72525, E72530, E72535 and HP Color LaserJet Managed MFP E77822,
E77825, E77830 service and support training WBT</t>
  </si>
  <si>
    <t>LaserJet VEP Top Issues Live Event Training – January 2013</t>
  </si>
  <si>
    <t>HP Scanjet Enterprise Flow 7000 s2 and Flow 5000 s2 Service and Support (Rev 3)</t>
  </si>
  <si>
    <t>HP Web Jetadmin 10.3 SR4 Support Training</t>
  </si>
  <si>
    <t>WorkForce Pro WF-C579R</t>
  </si>
  <si>
    <t>WorkForce Pro WF-C869R</t>
  </si>
  <si>
    <t>Printing with Sustainable Impact</t>
  </si>
  <si>
    <t>Printing with sustainability in mind with HP – video</t>
  </si>
  <si>
    <t>HP LaserJet MFP M72625-M72630 Series Service</t>
  </si>
  <si>
    <t>Samsung M5370 Service Training</t>
  </si>
  <si>
    <t>HP ScanJet Enterprise 7000n Service and Support</t>
  </si>
  <si>
    <t>HP ScanJet Pro 2000 s1, 3000 s3 and HP ScanJet Enterprise Flow 5000 s4, Flow 7000 s3 Service and Support Training</t>
  </si>
  <si>
    <t>HP LaserJet Pro M501, HP LaserJet Enterprise M507-M506, MFP M528-M527, Managed E50145-E50045, MFP E52645-E52545 service and support</t>
  </si>
  <si>
    <t>HP A3 LaserJet Top Issues and Continuing Education Studio Recording</t>
  </si>
  <si>
    <t>M203</t>
  </si>
  <si>
    <t>HP 600 Managed Series</t>
  </si>
  <si>
    <t>WPAVAL</t>
  </si>
  <si>
    <t>Marketin de dispositivos clase A</t>
  </si>
  <si>
    <t>Imaging and Printing Fundamentals - Fonts</t>
  </si>
  <si>
    <t>to</t>
  </si>
  <si>
    <t>A3 Laserjet Install training for HP LaserJet Managed MFP E82540, E82550, E82560 and HP Color LaserJet Managed MFP E87640, E87650, E87660 WBT</t>
  </si>
  <si>
    <t>WorkForce Pro WF-C5710</t>
  </si>
  <si>
    <t>HP LaserJet Pro M101-m104</t>
  </si>
  <si>
    <t>LES OPS HP FutureSmart 4 Live Event Training – February 2017</t>
  </si>
  <si>
    <t>Samsung Smart UX Center Solution Training</t>
  </si>
  <si>
    <t>HP LaserJet Enterprise M604, M605, M606 series service and support training</t>
  </si>
  <si>
    <t>HP Designjet L28500 Technical Updates</t>
  </si>
  <si>
    <t>HP WorkWise Support</t>
  </si>
  <si>
    <t>HP Officejet Pro X451 &amp; X551/476 &amp; X576 Service and Support ILT Training (Recording)</t>
  </si>
  <si>
    <t>Personal Protective Equipment</t>
  </si>
  <si>
    <t>HP LaserJet Pro 400 Color MFP M476 Service and Support</t>
  </si>
  <si>
    <t>OA2058</t>
  </si>
  <si>
    <t>xda100</t>
  </si>
  <si>
    <t>TTMPE2</t>
  </si>
  <si>
    <t>HP Product Technology - Power</t>
  </si>
  <si>
    <t>HP Engage One Prime</t>
  </si>
  <si>
    <t>Hp Desktop - HP 280 G4 SFF Update</t>
  </si>
  <si>
    <t>Lesson 4 Configure Web printing</t>
  </si>
  <si>
    <t>PABTRA1</t>
  </si>
  <si>
    <t>WorkForce Enterprise WF-M20590</t>
  </si>
  <si>
    <t>Desensamble y Ensamble Para el Equipo ES5473</t>
  </si>
  <si>
    <t>Enterprise Customer Interaction</t>
  </si>
  <si>
    <t>Security threats—What to say</t>
  </si>
  <si>
    <t>HP LaserJet Enterprise M610, M611, M612 and MFP M634, M635, M636 Series Printers NPI Spring
2020</t>
  </si>
  <si>
    <t>HP Color LaserJet Enterprise MFP M776 Series</t>
  </si>
  <si>
    <t>HP Color LaserJet Professional CP5220 Series Printer Service and Support</t>
  </si>
  <si>
    <t>W6015LP</t>
  </si>
  <si>
    <t>Sustainable Impact Advantages of HP Supplies</t>
  </si>
  <si>
    <t>HP Designjet Universal Print Driver Service and Support Rev A</t>
  </si>
  <si>
    <t>MVD101</t>
  </si>
  <si>
    <t>XFF221</t>
  </si>
  <si>
    <t>Networking Technology</t>
  </si>
  <si>
    <t>HP Color LaserJet Enterprise CP4020/CP4520 Series Printer Service and Support</t>
  </si>
  <si>
    <t>XFF170</t>
  </si>
  <si>
    <t>HP Poweup Backpack</t>
  </si>
  <si>
    <t>HP Premier Care</t>
  </si>
  <si>
    <t>HP Security Key Takeways</t>
  </si>
  <si>
    <t>HP LaserJet MFP M436n, M436nda Service and Support Training Live Studio</t>
  </si>
  <si>
    <t>HP Print Security Solutions</t>
  </si>
  <si>
    <t>HP Universal Printer Driver - Driver Basics and HP V3 UPD</t>
  </si>
  <si>
    <t>HP Designjet T790, T1300 ePrinters, T2300 eMFP (Printer only) Technical Updates</t>
  </si>
  <si>
    <t>AL81TPS</t>
  </si>
  <si>
    <t>HP Product Technology Overview</t>
  </si>
  <si>
    <t>Firmware- und Code-Updates</t>
  </si>
  <si>
    <t>HP Color LaserJet Pro M252, HP ColorJet Pro MFP M274 and HP Color LaserJet Pro MFP
M277 service and support training</t>
  </si>
  <si>
    <t>USO DE DOCUMENTACIÓN Y GSN</t>
  </si>
  <si>
    <t>S2PC13A</t>
  </si>
  <si>
    <t>WDTP100</t>
  </si>
  <si>
    <t>HP Notebook PC - hp 340 G4, HP346 G4, and HP 348 G4</t>
  </si>
  <si>
    <t>HP Color LaserJet Enterprise M552, M553, MFP M577 - HP Color LaserJet Managed E55040-MFP
E57540 series service and support</t>
  </si>
  <si>
    <t>WISE Knowledge Tool for Channel</t>
  </si>
  <si>
    <t>HP Print Service Plug-in Version 19.4</t>
  </si>
  <si>
    <t>HP Color LaserJet Pro M252-MFP M277</t>
  </si>
  <si>
    <t>HP JetAdvantage Apps Customization</t>
  </si>
  <si>
    <t>HP FutureSmart 4.10 and A3 Copier Class Top issues January 2019</t>
  </si>
  <si>
    <t>Imaging and Printing Fundamentals - Color Fundamentals</t>
  </si>
  <si>
    <t>3khcf</t>
  </si>
  <si>
    <t>XFF225</t>
  </si>
  <si>
    <t>XFF231</t>
  </si>
  <si>
    <t>DIGITAL MULTIMETER</t>
  </si>
  <si>
    <t>WDPT101</t>
  </si>
  <si>
    <t>WXFA100</t>
  </si>
  <si>
    <t>S10382</t>
  </si>
  <si>
    <t>VERSCMYK</t>
  </si>
  <si>
    <t>Fuser Workshop - Recording</t>
  </si>
  <si>
    <t>HP LaserJet Managed E60000 series NPI Spring 2019 - Recording</t>
  </si>
  <si>
    <t>HP Designjet T920/T1500/T2500 Technical Updates-recording Rev A</t>
  </si>
  <si>
    <t>LES Software-Firmware Top Issues Q&amp;A Live Event – October 2015</t>
  </si>
  <si>
    <t>Officejet Pro Q&amp;A Session November 2015 Recording</t>
  </si>
  <si>
    <t>LES Tech Marketing Top Issues Q&amp;A Live Event (Recording) Rev. 1</t>
  </si>
  <si>
    <t>HP Elite Book x2 - Recording session</t>
  </si>
  <si>
    <t>HP DesignJet L26500 Technical Updates</t>
  </si>
  <si>
    <t>HP LaserJet Enterprise 700 M712 Series Service and Support Training</t>
  </si>
  <si>
    <t>EFI201</t>
  </si>
  <si>
    <t>PC90CMTK</t>
  </si>
  <si>
    <t>C14179</t>
  </si>
  <si>
    <t>HP LaserJet Pro 200-400 color M351-M451 Service and Support</t>
  </si>
  <si>
    <t>HP LaserJet Enterprise MFP M725 Series Service and Support Training</t>
  </si>
  <si>
    <t>HP LaserJet Enterprise M607, M608, M609, M610, M611, M612, E60055, E60065, E60075, E60155, E60165, E60175, MFP M631, M632, M633, M634, M635, M636, E62555, E62565, E62575, E62655, E62665, E62675 Service and support</t>
  </si>
  <si>
    <t>HP LaserJet Enterprise 700 color MFP M775 Service and Support Training</t>
  </si>
  <si>
    <t>PIJ109A</t>
  </si>
  <si>
    <t>HP Designjet L28500 Install and Use</t>
  </si>
  <si>
    <t>HP Latex (Designjet, Scitex) Printing Technology and Applications Fundamentals</t>
  </si>
  <si>
    <t>HP OMEN 1100 Keyboard</t>
  </si>
  <si>
    <t>WDFS103</t>
  </si>
  <si>
    <t>Printer Networking Service and Support</t>
  </si>
  <si>
    <t>HP LaserJet Theory and Troubleshooting Fundamentals - Service and Support</t>
  </si>
  <si>
    <t>SMB – Executive Conversation</t>
  </si>
  <si>
    <t>HP Embedded Print Security Features on YouTube</t>
  </si>
  <si>
    <t>OS2074</t>
  </si>
  <si>
    <t>FF1234</t>
  </si>
  <si>
    <t>HP LaserJet Managed E60000 Series NPI Spring 2019</t>
  </si>
  <si>
    <t>Telling Print Security Stories</t>
  </si>
  <si>
    <t>IJP2KPP</t>
  </si>
  <si>
    <t>PrimeLink 91xx</t>
  </si>
  <si>
    <t>IN2RFRB</t>
  </si>
  <si>
    <t>HP LaserJet Enterprise 500 Color series printer Service and Support, Rev. 11.4</t>
  </si>
  <si>
    <t>HP Color Laserjet Pro M253-M254, MFP M278-M281, M154, MFP M178-M181 Service and Support Training</t>
  </si>
  <si>
    <t>HP Color LaserJet Pro M155 , M255, MFP 182,183 and MFP 282, 283</t>
  </si>
  <si>
    <t>HP LaserJet Enterprise M604, M605, M606 series NPI Technical Training (Recorded)</t>
  </si>
  <si>
    <t>Inkjet Fundamentals - Development of Large Format Inkjet Media</t>
  </si>
  <si>
    <t>HP DesignJet T1700 Printer</t>
  </si>
  <si>
    <t>wdsf108</t>
  </si>
  <si>
    <t>HP LaserJet Managed MFP E82540, E82550, E82560 and HP Color LaserJet Managed MFP E87640, E87650, E87660 service and support WBT</t>
  </si>
  <si>
    <t>HP LaserJet Managed MFP E72525, E72530, E72535 and HP Color LaserJet Managed MFP E77822, E77825, E77830 service and support training WBT</t>
  </si>
  <si>
    <t>CompTIA A+ Exam 220-901: Laptops</t>
  </si>
  <si>
    <t>OA2077</t>
  </si>
  <si>
    <t>HP LaserJet Enterprise 700 color MFP M775</t>
  </si>
  <si>
    <t>HP Advance technical training - Partners</t>
  </si>
  <si>
    <t>HP Smart Device Services - SDS</t>
  </si>
  <si>
    <t>OA218</t>
  </si>
  <si>
    <t>HP Color LaserJet Enterprise M751 and Managed E75245</t>
  </si>
  <si>
    <t>HP PageWide Enterprise Color 556 and HP PageWide Enterprise Color MFP 586 NPI Training Event Recording</t>
  </si>
  <si>
    <t>Lexmark GO Line™ Series - Small Workgroup Color - A4 2/3
Series</t>
  </si>
  <si>
    <t>NHCLOSE</t>
  </si>
  <si>
    <t>SSCTIMA</t>
  </si>
  <si>
    <t>XIP100</t>
  </si>
  <si>
    <t>Mono A4 de BSD para pequeños y medianos grupos de trabajo</t>
  </si>
  <si>
    <t>Microsoft SQL Server 2014</t>
  </si>
  <si>
    <t>glnda18</t>
  </si>
  <si>
    <t>clr203</t>
  </si>
  <si>
    <t>HP DesignJet T1600 and T2600 MFP Printers</t>
  </si>
  <si>
    <t>9301sxt</t>
  </si>
  <si>
    <t>HP TRAVEL COVERAGE SERVICES</t>
  </si>
  <si>
    <t>HP ADVANCE TECHNICAL TRAINING</t>
  </si>
  <si>
    <t>Imaging and Printing Fundamentals - Connectivity Basics</t>
  </si>
  <si>
    <t>HP Quality - An overwiew</t>
  </si>
  <si>
    <t>HP Chromebook 14 g5</t>
  </si>
  <si>
    <t>¿Por qué elegir hardware Lexmark?</t>
  </si>
  <si>
    <t>Descripción general de Soluciones Lexmark</t>
  </si>
  <si>
    <t>Lexmark Cloud Services</t>
  </si>
  <si>
    <t>HP DEVICE AS A SERVICE PLANS</t>
  </si>
  <si>
    <t>PRG110</t>
  </si>
  <si>
    <t>FMIFCM</t>
  </si>
  <si>
    <t>HP Quality - Telling the quality story</t>
  </si>
  <si>
    <t>HP Chormebox Enterprise G2 Service and Support</t>
  </si>
  <si>
    <t>HP ProBook 445 g7</t>
  </si>
  <si>
    <t>HP Security: Customer Engagement</t>
  </si>
  <si>
    <t>HP Sustainability Story</t>
  </si>
  <si>
    <t>c14481</t>
  </si>
  <si>
    <t>w7220lp</t>
  </si>
  <si>
    <t>cq93pqr</t>
  </si>
  <si>
    <t>HP SCCESSIBILITY KIT FAMILIARIZATION</t>
  </si>
  <si>
    <t>HP SERVICE DESK AS A SERVICE</t>
  </si>
  <si>
    <t>CompTIA A+ 220-901: Troubleshooting Printers</t>
  </si>
  <si>
    <t>efi210</t>
  </si>
  <si>
    <t>CompTIA A+220-901: Mobile Devices</t>
  </si>
  <si>
    <t>CompTIA A+220-901: Networking</t>
  </si>
  <si>
    <t>CM1701</t>
  </si>
  <si>
    <t>CM1702</t>
  </si>
  <si>
    <t>HP Accessibility and HP Accessibility Kit</t>
  </si>
  <si>
    <t>HP Thin Client basics and overview</t>
  </si>
  <si>
    <t>Video: Sprout Pro G2</t>
  </si>
  <si>
    <t>CompTIA A+ 220-901:Printers</t>
  </si>
  <si>
    <t>HP LaserJet Winfows 8.0 and 8.1 update Training</t>
  </si>
  <si>
    <t>c14531</t>
  </si>
  <si>
    <t>HP LaserJet Enterprise and Managed 400 series</t>
  </si>
  <si>
    <t>HP ZHAN 66 Pro A 14 G3 Notebook PC Service and Support</t>
  </si>
  <si>
    <t>OA2067</t>
  </si>
  <si>
    <t>Windows 10 May 2019 Update - Train-the-Trainer</t>
  </si>
  <si>
    <t>c13591</t>
  </si>
  <si>
    <t>c13159</t>
  </si>
  <si>
    <t>HP LaserJet Enterprise 500 Color Series</t>
  </si>
  <si>
    <t>HP FutureSmart 4.7 and HP A4 LaserJet Top Issues</t>
  </si>
  <si>
    <t>wc79xta</t>
  </si>
  <si>
    <t>wc7765</t>
  </si>
  <si>
    <t>sc2020a</t>
  </si>
  <si>
    <t>YSO263</t>
  </si>
  <si>
    <t>INT2FF</t>
  </si>
  <si>
    <t>WF2000</t>
  </si>
  <si>
    <t>CompTIA A+ 220-901: Memory and Storage</t>
  </si>
  <si>
    <t>HP LaserJet Pro Spring 2016 NPI Training Event (Recording)</t>
  </si>
  <si>
    <t>CompTIA A+ 220-901: PC Components</t>
  </si>
  <si>
    <t>TST0463</t>
  </si>
  <si>
    <t>CompTIA A+ 220-901: Printer Maintenance</t>
  </si>
  <si>
    <t>Imaging and Printing Fundamentals Media, Rev. 11.2</t>
  </si>
  <si>
    <t>CompTIA A+220-901: Internet Connectivity</t>
  </si>
  <si>
    <t>NHPROP</t>
  </si>
  <si>
    <t>HP ScanJet Pro 4500 fn1 Network Scanner Service and Support Training</t>
  </si>
  <si>
    <t>HP PageWide Pro X477 dn MFP &amp; HP PageWide Pro x477 dw - WBT</t>
  </si>
  <si>
    <t>Fast Track for S-Print MX-4 MX-7 to HP A3 LaserJet Service Qualification</t>
  </si>
  <si>
    <t>HP JetAdvantage Security Manager Technical Guide</t>
  </si>
  <si>
    <t>HP LaserJet Pro M11-M13 and LaserJet Pro MFP M25-M27 Service and Support Training</t>
  </si>
  <si>
    <t>ck17m09</t>
  </si>
  <si>
    <t>HP Personal Systems Security</t>
  </si>
  <si>
    <t>CompTIA A+ 220-901: Monitors and Output Devices</t>
  </si>
  <si>
    <t>Imaging and Priting Fundamentals - Color Funtamentals</t>
  </si>
  <si>
    <t xml:space="preserve"> Imaging and Printing Fundamentals - Connectivity Basics, Rev. 11.3</t>
  </si>
  <si>
    <t>LES Top Issues Q&amp;A May 2014 - Recorded Rev1</t>
  </si>
  <si>
    <t>PS10AKC</t>
  </si>
  <si>
    <t>HP Color LaserJet Enterprise M500 Series Fall 2020 NPI</t>
  </si>
  <si>
    <t>CSDP Knowledge and Training</t>
  </si>
  <si>
    <t>Samsung K2200 Service Training</t>
  </si>
  <si>
    <t>Samsung M2020, M2070 Service Training</t>
  </si>
  <si>
    <t>HP Color LaserJet Enterprise CP4020/CP4520 Series Printer and CM4540 MFP Series
Service and Support Training</t>
  </si>
  <si>
    <t>HP DeskJet Ink Advantage 1200 And HP DeskJet 2300</t>
  </si>
  <si>
    <t>wc57xtb</t>
  </si>
  <si>
    <t>HP LaserJet Paper Jam Fundamentals - How media can affect printer performance</t>
  </si>
  <si>
    <t>Samsung K4, X4 Service Training</t>
  </si>
  <si>
    <t>Samsung M2825, M2875 Service Training</t>
  </si>
  <si>
    <t>Samsung M4530, M4580 Service Training</t>
  </si>
  <si>
    <t>HP Color LaserJet Enterprise M855 and HP Color LaserJet Enterprise flow MFP M880
service and support training (Rev 1)</t>
  </si>
  <si>
    <t>CompTIA A+ Exam 220-901: Miscellaneous Tools and Connectors</t>
  </si>
  <si>
    <t>Samsung C430, C480 Service Training</t>
  </si>
  <si>
    <t>PRG122</t>
  </si>
  <si>
    <t>HP LaserJet Managed MFP E82540, E82550, E82560 and HP Color LaserJet Managed MFP E87640,
E87650, E87660 service and support WBT</t>
  </si>
  <si>
    <t>HP PageWide Pro 75x series, HP PageWide Pro MFP 77x series, HP PageWide Managed P75050
series, HP PageWide Managed MFP P777xx series service and support WBT</t>
  </si>
  <si>
    <t>HP LaserJet Managed MFP E725xx, E825xx and HP Color LaserJet Managed MFP E778xx and
E876xx Installation Support Training</t>
  </si>
  <si>
    <t>Pagewide Install training for HP PageWide Pro 75x series, HP PageWide Pro MFP 77x series, HP
PageWide Managed P75050 series, HP PageWide Managed MFP P777xx</t>
  </si>
  <si>
    <t>HP PageWide Enterprise MFP 780, 785, HP PageWide Enterprise 765, HP PageWide Pro MFP 774,
779, HP PageWide Pro 755, HP PageWide Managed MFP E77650, E77660, P77940, P77950, P77960,
P77440, E77650, E77660 Service and Support</t>
  </si>
  <si>
    <t>HP A3 PageWide New Product Introduction and Top Issues Studio– June 2018</t>
  </si>
  <si>
    <t>A3 HP LaserJet Managed E7 and E8 series NPI March 2019</t>
  </si>
  <si>
    <t>Samsung CLP-680ND, CLP-680DW, CLX-6260ND, CLX-6260FD, CLX-6260FR, CLX-6260FW Service Training</t>
  </si>
  <si>
    <t>Samsung MX - K7 and X7 Service Training</t>
  </si>
  <si>
    <t>Samsung SL-C4010, SL-C4060, SL-C4062 Series Service Training</t>
  </si>
  <si>
    <t>016499</t>
  </si>
  <si>
    <t>PAESSEN</t>
  </si>
  <si>
    <t>FEEDFIN</t>
  </si>
  <si>
    <t>HP Win 8 OEM Activation version 3 (OA3) Training</t>
  </si>
  <si>
    <t>HP Responsible Business Alliance</t>
  </si>
  <si>
    <t>HP Latex 110 Technical Training</t>
  </si>
  <si>
    <t>Samsung M4020, M4070 Service Training</t>
  </si>
  <si>
    <t>ISEC20</t>
  </si>
  <si>
    <t>2LS TECHNICAL TRAINING</t>
  </si>
  <si>
    <t>Intel Unite 4.0 Training</t>
  </si>
  <si>
    <t>HP Z CENTRAL REMOTE BOOST TRAINING</t>
  </si>
  <si>
    <t>HP Security Manager Technical Training</t>
  </si>
  <si>
    <t>Samsung ML-3710 Series &amp; 3750ND Service Training</t>
  </si>
  <si>
    <t>Technical Templates Training for Agents</t>
  </si>
  <si>
    <t>IWS309</t>
  </si>
  <si>
    <t>DMO4WC</t>
  </si>
  <si>
    <t>HP Proactive Security V3 Technical Training</t>
  </si>
  <si>
    <t>HP Proactive Management v5 Service Expert Training</t>
  </si>
  <si>
    <t>Cloud Telephony Agent Training</t>
  </si>
  <si>
    <t>CKQINTQ</t>
  </si>
  <si>
    <t>HP Reverb Virtual Reality Headset G2 Training</t>
  </si>
  <si>
    <t>HP ThinPro 5.1 and 5.2 Training Session</t>
  </si>
  <si>
    <t>Project Sanctuary Agent Training for Pilot</t>
  </si>
  <si>
    <t>XJT101</t>
  </si>
  <si>
    <t>Samsung CLP-415N, CLP-415NW, CLX-4195N, CLX-4195FN, CLX-4195FW Service Training</t>
  </si>
  <si>
    <t>XDM161</t>
  </si>
  <si>
    <t>Lexmark Downtime Reports- Administration</t>
  </si>
  <si>
    <t>Supplies - Multipart Print System</t>
  </si>
  <si>
    <t>JORGE RAMIREZ RANGEL</t>
  </si>
  <si>
    <t>CCOE15</t>
  </si>
  <si>
    <t>CompTIA A+ 220-901: Computer Hardware Troubleshooting</t>
  </si>
  <si>
    <t>HP Chromebox Enterprise G3 Training Module</t>
  </si>
  <si>
    <t>CE Chevron - HP System Board Configuration Tool Training V2.015</t>
  </si>
  <si>
    <t>WorkForce WF-C879R / WF-C878R</t>
  </si>
  <si>
    <t>PRS140</t>
  </si>
  <si>
    <t>001 - HP Advance – Scan Introduction</t>
  </si>
  <si>
    <t>Workforce pro WF-C5290 Y WF-C5790</t>
  </si>
  <si>
    <t>Lesson 1 Introduction to the PrinterOn Enterprise Solution</t>
  </si>
  <si>
    <t>Lesson 2 How to install the PrinterOn Enterprise Solution</t>
  </si>
  <si>
    <t>Lesson 3 Overview of the PrinterOn configuration Manager</t>
  </si>
  <si>
    <t>HP CSDP Knowledge and Training</t>
  </si>
  <si>
    <t>HP HP and Microsoft Teams Rooms Pre-Qualification Training</t>
  </si>
  <si>
    <t>HP ElitePOS G1 Retail System Training</t>
  </si>
  <si>
    <t>CompTIA A+ Exam 220-901: BIOS and Starlup</t>
  </si>
  <si>
    <t>Lesson 5 Configure Mobile application printing</t>
  </si>
  <si>
    <t>Lesson 6 Configure Email printing</t>
  </si>
  <si>
    <t>HP Proactive Security Channel Partner Overview Training</t>
  </si>
  <si>
    <t>HP 268 Pro G1 Micro Tower Support Considerations</t>
  </si>
  <si>
    <t>Lesson 7 Configure Authentication</t>
  </si>
  <si>
    <t>Lesson 8 Configure PrintWhere Printing</t>
  </si>
  <si>
    <t>Lesson 9 Configure Remote printing</t>
  </si>
  <si>
    <t>NHMPRO</t>
  </si>
  <si>
    <t>NHMPACT</t>
  </si>
  <si>
    <t>NHDEMO</t>
  </si>
  <si>
    <t>CLS155</t>
  </si>
  <si>
    <t>BUSAC01</t>
  </si>
  <si>
    <t>FINACA</t>
  </si>
  <si>
    <t>PGR144</t>
  </si>
  <si>
    <t>Lesson 10 Configure guest Printing</t>
  </si>
  <si>
    <t>Lesson 11Configure Printing through a Print Management Solution</t>
  </si>
  <si>
    <t>Lesson 12 Configure Secure Release Anywhere</t>
  </si>
  <si>
    <t>Webex Xerox Prime</t>
  </si>
  <si>
    <t>ImageRunner C3025</t>
  </si>
  <si>
    <t>ImageRUNNER Advance 3G III Actualización</t>
  </si>
  <si>
    <t>ImageRUNNER Advance 4500 Series</t>
  </si>
  <si>
    <t>ImageRUNNER ADVANCE C3500 Series</t>
  </si>
  <si>
    <t>Lesson 13 Configure Native iOS Printing</t>
  </si>
  <si>
    <t>Lesson 14 Configure IPP Printing</t>
  </si>
  <si>
    <t>Lesson 15 Configure PQMS Printing</t>
  </si>
  <si>
    <t>TST1099</t>
  </si>
  <si>
    <t>HP SAMSUNG MXKY AND 7X SERVICE</t>
  </si>
  <si>
    <t>Lesson 16 Configure Google Cloud printing</t>
  </si>
  <si>
    <t>MIGUEL VARGAS MERCADO</t>
  </si>
  <si>
    <t>CLS110</t>
  </si>
  <si>
    <t>Uso y manejo de equipos transfer. C832</t>
  </si>
  <si>
    <t>ES5473 MFP</t>
  </si>
  <si>
    <t>ES5112DN / ES4172LP MFP / ES5162LP MFP</t>
  </si>
  <si>
    <t>C711/C711WT</t>
  </si>
  <si>
    <t>C8432</t>
  </si>
  <si>
    <t>ES8473 MFP</t>
  </si>
  <si>
    <t>C831</t>
  </si>
  <si>
    <t>CompTIA A+ 220-901: Display Devices</t>
  </si>
  <si>
    <t>Lesson 17 Configure Mobile application print preview</t>
  </si>
  <si>
    <t>Lesson 18 Securing the PrinterOn Enterprise Solution</t>
  </si>
  <si>
    <t>Lesson 19 Clusterin, load balancing and high availability</t>
  </si>
  <si>
    <t>HP Customer Beacon - Agents</t>
  </si>
  <si>
    <t>C14971</t>
  </si>
  <si>
    <t>MFCL5900DW</t>
  </si>
  <si>
    <t>MFCL8900CDW</t>
  </si>
  <si>
    <t>Lesson 20 Best practices and Troubleshooting Tips</t>
  </si>
  <si>
    <t>HP DesignJet XL 3600 MFP F40 Folder- Services and Support</t>
  </si>
  <si>
    <t>CompTIA A+ 220-901:CUPs</t>
  </si>
  <si>
    <t>Module 2 - Getting started on a Chromebook</t>
  </si>
  <si>
    <t>Module 3 - Troubleshooting the basics</t>
  </si>
  <si>
    <t>Module 4. Support Service And Repair- HP DesignJet TX20-TX60-Studio Printers</t>
  </si>
  <si>
    <t>os2060</t>
  </si>
  <si>
    <t>Introduction to Contractual Selling - Web Based Training</t>
  </si>
  <si>
    <t>Introduction to Managed Print Services</t>
  </si>
  <si>
    <t>Configuración y diagnóstico de impresoras POS</t>
  </si>
  <si>
    <t>Impresoras Térmicas - Recibos</t>
  </si>
  <si>
    <t>Selling HP Managed Print Specialist Select Portfolio</t>
  </si>
  <si>
    <t>HP Managed Print Services Offering</t>
  </si>
  <si>
    <t>006 - HP Advance – Accounting Workflow</t>
  </si>
  <si>
    <t>CompTIA A+ Exam 220-901: Broadband Routers</t>
  </si>
  <si>
    <t>HP Managed Print Services Offering </t>
  </si>
  <si>
    <t>NHOFSOL</t>
  </si>
  <si>
    <t>NHMFCTR</t>
  </si>
  <si>
    <t>CompTIA A+ Exam 220-901: Internet Connections</t>
  </si>
  <si>
    <t>Module 1. Product Introduction. HP DesignJet T2X0-T6X0-Studio Printers</t>
  </si>
  <si>
    <t>Serie Laser Mono (DL)</t>
  </si>
  <si>
    <t>Serie Laser color (BC4)</t>
  </si>
  <si>
    <t>Serie InkTank</t>
  </si>
  <si>
    <t>VC80WXTA</t>
  </si>
  <si>
    <t>CompTIA A+ 220-901: Connectors and Connections</t>
  </si>
  <si>
    <t>Selling HP Supplies—2020 Module 1: The Value of Original HP Supplies</t>
  </si>
  <si>
    <t>Original HP contractual supplies cartridges for MPS</t>
  </si>
  <si>
    <t>Selling HP Supplies—2020 Module 2: The Value of Original HP Toner</t>
  </si>
  <si>
    <t>Selling HP Supplies—2020 Module Three: The value of Original HP PageWide and HP LaserJet color
cartridges</t>
  </si>
  <si>
    <t>008  HP Advance  PDM</t>
  </si>
  <si>
    <t>005  HP Advance – Personal</t>
  </si>
  <si>
    <t>X86x MFP</t>
  </si>
  <si>
    <t>Introduction to Contractual Selling  - Web Based Training</t>
  </si>
  <si>
    <t>CompTIA A+ 220-901: Motherboards</t>
  </si>
  <si>
    <t>ZBook Power G7 - Module 2: Hardware features</t>
  </si>
  <si>
    <t>Module 3: Deep Dive into HP DaaS</t>
  </si>
  <si>
    <t>Module 3. Use and Maintain. HP DesignJet TX20-TX60-Studio Printers</t>
  </si>
  <si>
    <t>HP Respecting Customer Privacy at HP</t>
  </si>
  <si>
    <t>IPF PRO 4000</t>
  </si>
  <si>
    <t>VC80WRSA</t>
  </si>
  <si>
    <t>Seminario de actualización C70</t>
  </si>
  <si>
    <t>HP Managed Print Services Balanced Deployment and Strengths</t>
  </si>
  <si>
    <t>HP Managed Print Services Solutions</t>
  </si>
  <si>
    <t>Skills for Active Customer Support</t>
  </si>
  <si>
    <t xml:space="preserve">HP LaserJet MFP M433,M436,M437,M438,M439,M440,M442,M443,M42523,M42525,M42623,M42625 Service and Support </t>
  </si>
  <si>
    <t>WorkForce WF-C879R WF-C878R</t>
  </si>
  <si>
    <t>Module 4 - Resolving hardware issues</t>
  </si>
  <si>
    <t>Module 6 - Key support resource</t>
  </si>
  <si>
    <t>Module 5 - Resolving usage issues</t>
  </si>
  <si>
    <t>CS310/CS410/CS510/CX310/CX410/CX510</t>
  </si>
  <si>
    <t>HP Product Technology - Storage</t>
  </si>
  <si>
    <t>c14636</t>
  </si>
  <si>
    <t>003 - HP Advance – Processing Flow</t>
  </si>
  <si>
    <t>Selling HP Supplies—2020 Module Four: The Value of Original HP Inks</t>
  </si>
  <si>
    <t>Selling HP Supplies—2020 Module Five: The Value of HP Programs</t>
  </si>
  <si>
    <t>HP Omnicept Explainer Series – Module 1: Overview</t>
  </si>
  <si>
    <t>Module 2: ZBook Firefly – Gen over Gen comparison</t>
  </si>
  <si>
    <t>NVIDIA RTX EVERYWHERE Module 3: Quadro in Action</t>
  </si>
  <si>
    <t>INT2PRO</t>
  </si>
  <si>
    <t>Understanding the Customer</t>
  </si>
  <si>
    <t>Objection Handling for Security</t>
  </si>
  <si>
    <t>Lexmark eTask User Interface (Second Edition)</t>
  </si>
  <si>
    <t>Module 1 - Introduction to Chromebooks</t>
  </si>
  <si>
    <t>ZBook Fury 15/17 G7 - Module 2: Hardware features</t>
  </si>
  <si>
    <t>HP LaserJet Pro M304-M305, M404-M405, MFP M329, M428, M429 and HP Color LaserJet Pro
M454, MFP M479 NPI - Recording</t>
  </si>
  <si>
    <t>HP Device Health Agent Training</t>
  </si>
  <si>
    <t>HP Technical Templates Training for Agents</t>
  </si>
  <si>
    <t>HP Segurity Manager Technical Training</t>
  </si>
  <si>
    <t>HP Omnicept Explainer Series – Module 3: Business Model</t>
  </si>
  <si>
    <t>Module 5. Troubleshooting. HP DesignJet T2X0-T6X0-Studio Printers</t>
  </si>
  <si>
    <t>HP Universal Print Driver (UPD) Fundamentals</t>
  </si>
  <si>
    <t>c15061</t>
  </si>
  <si>
    <t>WFA306</t>
  </si>
  <si>
    <t>Selling the HP Office Printing Portfolio - 2020</t>
  </si>
  <si>
    <t>INT2APP</t>
  </si>
  <si>
    <t>HP Chromebox Enterprise</t>
  </si>
  <si>
    <t>WFA306D</t>
  </si>
  <si>
    <t>Module 2: ZBook Create and ZBook Studio – Key features</t>
  </si>
  <si>
    <t>Imaging and Printing Fundamentals - Connectivity Basics, Rev. 11.3</t>
  </si>
  <si>
    <t>HP FutureSmart 4.11.0.1 Release with System Health Apps and Device Health</t>
  </si>
  <si>
    <t>HP A3 Color LaserJet E7 NPI and A3 LaserJet Top issues - September 2020</t>
  </si>
  <si>
    <t>p6700lp</t>
  </si>
  <si>
    <t>p7100pl</t>
  </si>
  <si>
    <t>CSDP Reporting Module</t>
  </si>
  <si>
    <t>HP Omnicept Explainer Series – Module 2: Deep Dive</t>
  </si>
  <si>
    <t>Module 2. Install - Set up and Configure-HP DesignJet T2X0-T6X0- Studio Printers</t>
  </si>
  <si>
    <t>V4100XTA</t>
  </si>
  <si>
    <t>HP Exstream Modules Overview</t>
  </si>
  <si>
    <t>Module 4: ZBook Create and ZBook Studio, Feature Deep dive – Engineering and Design</t>
  </si>
  <si>
    <t>esson 17 Configure Mobile application print preview</t>
  </si>
  <si>
    <t>ENTRENAMIENTO virtual A3 LaserJet y Pagewide</t>
  </si>
  <si>
    <t>Samsung  MX - K7 and X7 Service Training</t>
  </si>
  <si>
    <t>LPV31P</t>
  </si>
  <si>
    <t>Module 4: How to Sell HP DaaS</t>
  </si>
  <si>
    <t>005 - HP Advance – Scan to Fax</t>
  </si>
  <si>
    <t>008 - HP Advance – Scan troubleshooting</t>
  </si>
  <si>
    <t>HP DesignJet Z6 and Z9⁺ Product Introduction Service and Support</t>
  </si>
  <si>
    <t>HP DesignJet Z5600 PostScript and Z2600 Technical Updates</t>
  </si>
  <si>
    <t>Designjet Production Software and Solutions, Rev. 14.41</t>
  </si>
  <si>
    <t>C925/X925</t>
  </si>
  <si>
    <t>MS31x/41x/510/610/MX310/410/51x/61x</t>
  </si>
  <si>
    <t>Free Mobile Print - Infinity</t>
  </si>
  <si>
    <t>HP DesignJet XL 3600 MFP F40 Folder- Services and Support</t>
  </si>
  <si>
    <t>HP Latex 110 Technical Training</t>
  </si>
  <si>
    <t>HP Chromebook 11a-nb0000</t>
  </si>
  <si>
    <t>READ ME FIRST Services ABCLearning Suite Guide</t>
  </si>
  <si>
    <t>HP ScanJet Enterprise 7000n Service and Support [Hardware, Installation, Troubleshooting</t>
  </si>
  <si>
    <t>HP LaserJet Managed A4 NPI Technical Training Recording - Spring 2018</t>
  </si>
  <si>
    <t>HP ZBook G5 Series 2018: Train-the-Trainer</t>
  </si>
  <si>
    <t>HP Color LaserJet M652, M653, E65050, E65060, E65150, E65160, MFP M681, M682, E67550
E67560, E67650, E67660 Service and Support</t>
  </si>
  <si>
    <t>HP FutureSmart 4.8 and A4 LaserJet Top issues July 2019 - Recording</t>
  </si>
  <si>
    <t>HP Universal Print Driver - HP UPD</t>
  </si>
  <si>
    <t>HP Universal Print Driver Technical - Rev. 14.41</t>
  </si>
  <si>
    <t>Module 6 - Key support resources</t>
  </si>
  <si>
    <t>HP ZCentral Connect Training</t>
  </si>
  <si>
    <t>Mac OS Mojave for Print</t>
  </si>
  <si>
    <t>Lesson 11 Configure Printing through a Print Management Solution</t>
  </si>
  <si>
    <t>HP LaserJet Pro M501, HP LaserJet Enterprise M507-M506, MFP M528-M527, Managed E5014
E50045, MFP E52645-E52545 service and support</t>
  </si>
  <si>
    <t>HP Color LaserJet Enterprise M552, M553, M554, M555, MFP M577, 578 and HP Color LaserJ
Managed E55040, MFP E57540 Service and Support</t>
  </si>
  <si>
    <t>HP Color LaserJet Pro M452, M454 and HP Color LaserJet Pro MFP M377, M477, M479 Service a
support</t>
  </si>
  <si>
    <t>HP LaserJet Pro M304-M305, M404-M405, MFP M329, M428-M429 Service and Support</t>
  </si>
  <si>
    <t>HP Smart Device Services – SDS</t>
  </si>
  <si>
    <t>PPTSERV</t>
  </si>
  <si>
    <t>OA2080</t>
  </si>
  <si>
    <t>PMMSS</t>
  </si>
  <si>
    <t>HP Color LaserJet Enterprise M856, Managed E85055, MFP M776 NPI Studio training recording</t>
  </si>
  <si>
    <t>HP Security Software Suite for HP Commercial Platforms</t>
  </si>
  <si>
    <t>HP Monitor- HP LD5511 Digital Signage Display Support and Service</t>
  </si>
  <si>
    <t>HP LaserJet Enterprise MFP M725 Series Service and Support Training (Revision 1)</t>
  </si>
  <si>
    <t>OA2081</t>
  </si>
  <si>
    <t>PAT202</t>
  </si>
  <si>
    <t>PAT201</t>
  </si>
  <si>
    <t>OS2056</t>
  </si>
  <si>
    <t>PREDPRNT</t>
  </si>
  <si>
    <t>CompTIA A+ 220-902: Networking with the Windows Operating System</t>
  </si>
  <si>
    <t>CSMA001</t>
  </si>
  <si>
    <t>HP Color LaserJet Enterprise M751, M856, Managed E75245, E85055, Enterprise MFP M776 serv
and support</t>
  </si>
  <si>
    <t>HP LaserJet Managed E60000 series NPI Spring 2019 – Recording</t>
  </si>
  <si>
    <t>C792/X792</t>
  </si>
  <si>
    <t>CS331/CX331/C3224/C3326/MC3224/MC3326</t>
  </si>
  <si>
    <t>CompTIA A+ 220-901: Peripheral Devices</t>
  </si>
  <si>
    <t>HP LaserJet Enterprise M806 and HP LaserJet Enterprise flow MFP M830 service and support</t>
  </si>
  <si>
    <t>CompTIA A+ 220-901: Windows Networking</t>
  </si>
  <si>
    <t>HP PageWide Printer Theory and Troubleshooting Fundamentals - Service and Support</t>
  </si>
  <si>
    <t>002 - HP Advance – Scan to Folder</t>
  </si>
  <si>
    <t>Servicio de escritorios, estaciones de trabajo y portátiles HP para técnicos de servicio - abril de 2018</t>
  </si>
  <si>
    <t>WFA101</t>
  </si>
  <si>
    <t>HP Color LaserJet Enterprise M855 and HP Color LaserJet Enterprise flow MFP M880 service and support training (Rev 1)</t>
  </si>
  <si>
    <t>LES Hardware Top Issues Q&amp;A Live Event- March 2016- Recording(WBT)</t>
  </si>
  <si>
    <t>HP LaserJet Enterprise M507 MFP M528 and Managed E50145 MFP E52645 NPI April 2019 - Recording</t>
  </si>
  <si>
    <t>004 - HP Advance – Scan to E-Mail</t>
  </si>
  <si>
    <t>HP LaserJet Managed MFP E72525, E72530, E72535 and HP Color LaserJet Managed MFP E778
E77825, E77830 service and support WBT</t>
  </si>
  <si>
    <t>AO2062</t>
  </si>
  <si>
    <t>OA2026</t>
  </si>
  <si>
    <t>HP LaserJet Managed MFP E82540, E82550, E82560 and HP Color LaserJet Managed MFP E8764
E87650, E87660 service and support WBT</t>
  </si>
  <si>
    <t>V</t>
  </si>
  <si>
    <t>DEMO3008</t>
  </si>
  <si>
    <t>Epson L15150/ L15160</t>
  </si>
  <si>
    <t>MS331dn, MS431, B3340, B3442, MX331, MX431, MB3442 Service Readiness Training</t>
  </si>
  <si>
    <t>HP Technical Masterclass - HP Smart App - LATAM</t>
  </si>
  <si>
    <t>MS321/MS421/MS521/MS62X/MX321/MX421/MX52x/MX622</t>
  </si>
  <si>
    <t>MS72x/MS82x/MX72x/MX82x</t>
  </si>
  <si>
    <t>HP LaserJet MFP M726xx Recorded Event</t>
  </si>
  <si>
    <t>HP PageWide Enterprise MFP 780, 785, HP PageWide Enterprise 765, HP PageWide Pro MFP 77
779, HP PageWide Pro 755, HP PageWide Managed MFP E77650, E77660, P77940, P77950, P779
P77440, E77650, E77660 Service and Suppor</t>
  </si>
  <si>
    <t>HP PageWide Enterprise MFP 780, 785, HP PageWide Enterprise 765, HP PageWide Pro MFP 774, 779, HP PageWide Pro 755, HP PageWide Managed MFP E77650, E77660, P77940, P77950, P77960, P77440, E77650, E77660 Service and Support</t>
  </si>
  <si>
    <t>XDM264</t>
  </si>
  <si>
    <t>TAP1120</t>
  </si>
  <si>
    <t>OBJECT Handling Objections - ENG</t>
  </si>
  <si>
    <t>CS421/CS521/CS622/CX421/CX522/CX622/CX625</t>
  </si>
  <si>
    <t>LES/OPS HP FutureSmart 4 Live Event Training – February 2017 (Recording)</t>
  </si>
  <si>
    <t>HP LaserJet Enterprise 500 MFP M525 Series Service and Support Training</t>
  </si>
  <si>
    <t xml:space="preserve"> MS321/MS421/MS521/MS62X/MX321/MX421/MX52x/MX622</t>
  </si>
  <si>
    <t>MS32X/MS42X/MS52X/MS62X/MX32X/MX42X/MX52X/MX62X</t>
  </si>
  <si>
    <t>LP Lexmark CS421/CS521/CS622/CX421/CX522/CX622/CX625</t>
  </si>
  <si>
    <t>XDM266</t>
  </si>
  <si>
    <t>D125LPM</t>
  </si>
  <si>
    <t>Actualizaciones técnicas de la impresora de producción HP Designjet T7200. Rev A</t>
  </si>
  <si>
    <t>HP Designjet T3500 Production eMFP Printer Service and Support. Rev A – WBT</t>
  </si>
  <si>
    <t>Samsung  K2200  Service Training</t>
  </si>
  <si>
    <t>YSO264</t>
  </si>
  <si>
    <t>P DesignJet T930 T1530 T2530 MFP Technical Updates</t>
  </si>
  <si>
    <t>Servicio y soporte HP LaserJet Enterprise 500 color MFP serie M575</t>
  </si>
  <si>
    <t>HCMFP2A</t>
  </si>
  <si>
    <t>HP LaserJet Enterprise MFP M630 Series service and support training</t>
  </si>
  <si>
    <t>XDM262</t>
  </si>
  <si>
    <t>HP DesignJet T830 24-in Multifunction Printer - Service and Support Training</t>
  </si>
  <si>
    <t>HP Designjet Z6800 Z6600 Production Printer Series Technical Updates</t>
  </si>
  <si>
    <t>HP PageWide Pro 75x series, HP PageWide Pro MFP 77x series, HP PageWide Managed
P75050 series, HP PageWide Managed MFP P777xx series service and support WBT</t>
  </si>
  <si>
    <t>ESD  Field Service Training</t>
  </si>
  <si>
    <t>HP Smart Mobile and Desktop - Print Anywhere Feature</t>
  </si>
  <si>
    <t>ASP.NET MVC Web Applications: Adaptive UI Layout and Caching Stratefy</t>
  </si>
  <si>
    <t>XDM265</t>
  </si>
  <si>
    <t>Curso Virtual Ajustes iPF Básicos y Colortrac M40</t>
  </si>
  <si>
    <t>HP Universal Print Driver Technical -  Rev. 14.41</t>
  </si>
  <si>
    <t>V280XTA</t>
  </si>
  <si>
    <t>HP+</t>
  </si>
  <si>
    <t>HP Accessibility Assistant Familiarization</t>
  </si>
  <si>
    <t>HP Technical Masterclass -HP Workpath - APJ</t>
  </si>
  <si>
    <t>Siebel Partner Portal</t>
  </si>
  <si>
    <t>HP LaserJet Managed MFP E72525, E72530, E72535 and HP Color LaserJet Managed MFP E77822,
E77825, E77830 service and support WBT</t>
  </si>
  <si>
    <t>Evaluación ATSP Bronce</t>
  </si>
  <si>
    <t>Samsung C430, C480 Service Training</t>
  </si>
  <si>
    <t>Samsung M2825, M2875 Service Training</t>
  </si>
  <si>
    <t>Samsung SL-C4010, SL-C4060, SL-C4062 Series Service Training</t>
  </si>
  <si>
    <t>HP PageWide Enterprise MFP 780, 785, HP PageWide Enterprise 765, HP PageWide Pro
MFP 774, 779, HP PageWide Pro 755, HP PageWide Managed MFP E77650, E77660,
P77940, P77950, P77960, P77440, E77650, E77660 Service and Support</t>
  </si>
  <si>
    <t>HP Technical Masterclass - Smart Device Services</t>
  </si>
  <si>
    <t>HP Smart iOS and Android Oct 2020 updates</t>
  </si>
  <si>
    <t>Imaging and Printing Fundamentals - Driver Basics</t>
  </si>
  <si>
    <t>HP LaserJet Pro M201, M202/ HP LaserJet Pro MFP M225, M226 Service and Support
Training</t>
  </si>
  <si>
    <t>HP FutureSmart 4.10 and A3 Copier Class Top issues January 2019 - Recording</t>
  </si>
  <si>
    <t>Samsung Printer -  Samsung MX4 Pre requisite Video Introduction</t>
  </si>
  <si>
    <t>HP LaserJet Enterprise M610, M611, M612 and MFP M634, M635, M636 Series Printers NPI Spring 2020</t>
  </si>
  <si>
    <t>P 700 Single Function Printer Series (HP Color LaserJet Enterprise M751 and HP Color LaserJet Managed E75245</t>
  </si>
  <si>
    <t>HP SmartTracker Introduction</t>
  </si>
  <si>
    <t>Samsung ML-5510, ML-5512, ML-6510, ML-6512 Service</t>
  </si>
  <si>
    <t>HP A3 to Samsung MX Fast Track</t>
  </si>
  <si>
    <t>Servicio y soporte para impresoras HP LaserJet Enterprise 500 Color Series, Rev. 11.4</t>
  </si>
  <si>
    <t>APPKICKR</t>
  </si>
  <si>
    <t>Selling Print Security with Confidence</t>
  </si>
  <si>
    <t>Wireless Client Networking Fundamentals</t>
  </si>
  <si>
    <t>Samsung M4560FX M4562FX Service</t>
  </si>
  <si>
    <t>DMO3008</t>
  </si>
  <si>
    <t>DMO3005</t>
  </si>
  <si>
    <t>HP Mobile Printing - Printing from mobile devices</t>
  </si>
  <si>
    <t>Imaging and Printing Fundamentals  Media, Rev. 11.2</t>
  </si>
  <si>
    <t>Yeti General And HP+ Messaging and Right to Print</t>
  </si>
  <si>
    <t>LA Lexmark Fleet Intelligence (español de América Latina)</t>
  </si>
  <si>
    <t>HP Managed Print Specialist Tools and Processes</t>
  </si>
  <si>
    <t>Capacitación técnica de Solution Composer</t>
  </si>
  <si>
    <t>003 - HP Advance – Secure Prin</t>
  </si>
  <si>
    <t>EveryonePrint Mobile Print Solution for HP Workpath</t>
  </si>
  <si>
    <t>ntroduction to Managed Print Services</t>
  </si>
  <si>
    <t>CompTIA A+ 220-901: Portable Computer Hardware</t>
  </si>
  <si>
    <t>Conferencia Técnica: Desempeño de equipos Fam D (Truper)</t>
  </si>
  <si>
    <t>Samsung Business Core  Printing Solutions Technical</t>
  </si>
  <si>
    <t>amsung Fleet Admin Pro Solution</t>
  </si>
  <si>
    <t>HP Sure Click Advanced Technical Training</t>
  </si>
  <si>
    <t>Latex Fundamentals</t>
  </si>
  <si>
    <t>Latex Inks Technology Fundamental</t>
  </si>
  <si>
    <t>Media Markt Latex App for Sprout 1.55</t>
  </si>
  <si>
    <t>Color A4 de BSD para grandes grupos de trabajo</t>
  </si>
  <si>
    <t>OA2079</t>
  </si>
  <si>
    <t>amsung Mac Printer Driver Software Training</t>
  </si>
  <si>
    <t>HP+ Portal, Solutions, Print Anywhere and Web Services</t>
  </si>
  <si>
    <t>CDAX 2.0 for Operational Teams</t>
  </si>
  <si>
    <t>Grupo de trabajo grande Serie A4 7/8 en color, parte 1</t>
  </si>
  <si>
    <t>HPDemystifying cloud solutions - EMEA</t>
  </si>
  <si>
    <t>Curso de IPF Y ColorTrac</t>
  </si>
  <si>
    <t>HP Latex 300 Printer Series Technical Updates</t>
  </si>
  <si>
    <t>HP Latex 3200-3600 Technical Updates</t>
  </si>
  <si>
    <t>HP PW XL 3900 Printer Product introduction</t>
  </si>
  <si>
    <t>NVRAM reflejada</t>
  </si>
  <si>
    <t>HP ScanJet Enterprise 7000n Service and Support [Hardware, Installation, Troubleshooting, and Repair]</t>
  </si>
  <si>
    <t>Samsung Auto Toner Ordering Solution</t>
  </si>
  <si>
    <t>CompTIA A+220-901: Network Protocols and Cabling</t>
  </si>
  <si>
    <t>HP LaserJet Managed MFP E72525, E72530, E72535 and HP Color LaserJet Managed MFP E77822,
E77825, E77830 service and support  WBT</t>
  </si>
  <si>
    <t>HP Servicing HP Products Assessmen</t>
  </si>
  <si>
    <t>Samsung Business Core Printing Solutions Technical</t>
  </si>
  <si>
    <t>Introduction to the HP Jet Fusion 500/300 3D Printer Series</t>
  </si>
  <si>
    <t>HP Consumer Printer Troubleshooting Connectivity</t>
  </si>
  <si>
    <t>Samsung Printer - Introduction to Smart UI Copier Service Mode</t>
  </si>
  <si>
    <t>HP PageWide Pro serie 75x, HP PageWide Pro MFP serie 77x, HP PageWide Managed serie P75050,
HP PageWide Managed MFP serie P777xx servicio y soporte WBT</t>
  </si>
  <si>
    <t>CompTIA A+Exam 220-901: Storage Solutions</t>
  </si>
  <si>
    <t>CompTIA A+Exam 220-901: Printes Maintenance</t>
  </si>
  <si>
    <t>CompTIA A+Exam 220-901: Printes</t>
  </si>
  <si>
    <t>Samsung Printer Diagnostics SPD Solution</t>
  </si>
  <si>
    <t>Healthcare Solutions Sales Support Guide</t>
  </si>
  <si>
    <t>P Managed Print Services Solutions</t>
  </si>
  <si>
    <t>Demystifying Selling Cloud Document Solutions</t>
  </si>
  <si>
    <t>HP Designjet Z6800/Z6600 Production Printer Series Technical Updates. Rev A</t>
  </si>
  <si>
    <t>Samsung ML-4510, ML-5010, ML-5015, ML-4512, ML-5012, ML-5017 Service</t>
  </si>
  <si>
    <t>HP Color LaserJet Managed MFP E782/E783 Series</t>
  </si>
  <si>
    <t>Selling HP Business Personal Systems 2020</t>
  </si>
  <si>
    <t>BIL101</t>
  </si>
  <si>
    <t>XWSAKCR56</t>
  </si>
  <si>
    <t>A3 LasarJet Top Issues and Continuing Education Live Studio Training</t>
  </si>
  <si>
    <t>Video: Identifying Print Customers and Their Requirements</t>
  </si>
  <si>
    <t>Samsung Fleet Admin Pro Solution</t>
  </si>
  <si>
    <t>Servicio y soporte de impresoras eMFP de producción HP Designjet T3500. Rev A - WBT</t>
  </si>
  <si>
    <t>Module 2. Install -  Set up and Configure-HP DesignJet T2X0-T6X0- Studio Printers</t>
  </si>
  <si>
    <t>veryonePrint Mobile Print Solution for HP Workpath</t>
  </si>
  <si>
    <t>X46x MFP</t>
  </si>
  <si>
    <t>Selling HP Supplies 2019</t>
  </si>
  <si>
    <t>Video  Identifying Print Customers and Their Requirements</t>
  </si>
  <si>
    <t>Samsung Printer - Samsung MX7 Pre requisite Video Introduction</t>
  </si>
  <si>
    <t>LogMeIn (LMI) Fundamentals</t>
  </si>
  <si>
    <t>ARCHIVED - HP Universal Print Driver (UPD) Fundamentals</t>
  </si>
  <si>
    <t>Security Sales Plays</t>
  </si>
  <si>
    <t>Managing Citrix XenDesktop 7.6 Solutions</t>
  </si>
  <si>
    <t>Windows 10 LaserJet Training - May 20 2015</t>
  </si>
  <si>
    <t>Scan to Right Fax</t>
  </si>
  <si>
    <t>CompTIA A+Exam 220-901: Adding Hardware to Windows and Storage Options</t>
  </si>
  <si>
    <t>DSP101C</t>
  </si>
  <si>
    <t>TOTAL</t>
  </si>
  <si>
    <t>HP DeskJet 1200 - HP DeskJet Ink Advantage 1200 And HP DeskJet 2300 - HP DeskJet Ink Advantage
2300</t>
  </si>
  <si>
    <t>Samsung cloud print SCP Solutions</t>
  </si>
  <si>
    <t>HP Color LaserJet Pro M452, HP Color LaserJet Pro MFP M477, and HP Color LaserJet Pro MFP
M377 service and support training</t>
  </si>
  <si>
    <t>Introduction to the HP Jet Fusion 500 300 3D Printer Series</t>
  </si>
  <si>
    <t>Partner value proposition and benefits</t>
  </si>
  <si>
    <t>CSDP Assign and Manage Partner Profiles Back End</t>
  </si>
  <si>
    <t>HP LaserJet Pro M304-M305, M404-M405, MFP M329, M428, M429 and HP Color LaserJet
Pro M454, MFP M479 NPI - Recording</t>
  </si>
  <si>
    <t>Fundamentos teóricos y de solución de problemas de HP LaserJet - Servicio y soporte</t>
  </si>
  <si>
    <t>Grabación de formación técnica HP LaserJet Managed A4 NPI - Primavera de 2018</t>
  </si>
  <si>
    <t>Capacitación en servicio y soporte para HP LaserJet Pro M402, M403-HP LaserJet Pro MFP M426, M427</t>
  </si>
  <si>
    <t>cursos</t>
  </si>
  <si>
    <t>entre 75 is</t>
  </si>
  <si>
    <t>Collection of HP 3D Print presentations</t>
  </si>
  <si>
    <t>HP Technical Masterclass - HP Secure Print &amp; Insights - APJ</t>
  </si>
  <si>
    <t>HP V3 Universal Print Driver 6.5.0</t>
  </si>
  <si>
    <t>CSDP Assign and Remove Partner Profiles</t>
  </si>
  <si>
    <t>2019 HIPAA Compliance at HP An Overview for HP Channel Partners2019 HIPAA Compliance at HP An Overview for HP Channel Partners</t>
  </si>
  <si>
    <t>HP LaserJet Pro M501, HP LaserJet Enterprise M507-M506, MFP M528-M527, Managed E50145-
E50045, MFP E52645-E52545 service and support</t>
  </si>
  <si>
    <t>Video: How to Tell the Print Security Story</t>
  </si>
  <si>
    <t>Hybrid Cloud Platform: Optimizing Print Infrastructure with Everyoneprint and Optimidoc</t>
  </si>
  <si>
    <t>Module 1: Introduction to HP DaaS</t>
  </si>
  <si>
    <t>Introducción al firmware de Lexmark</t>
  </si>
  <si>
    <t>Module 2 The Channel Partner Opportunity with HP</t>
  </si>
  <si>
    <t>HP Cloud Client - Fueling Cloud-first innovations</t>
  </si>
  <si>
    <t>HP Color LaserJet Pro M452, M454 and HP Color LaserJet Pro MFP M377, M477, M479
Service and support</t>
  </si>
  <si>
    <t>OMEN Dyad Earbuds Support</t>
  </si>
  <si>
    <t>Customer First Standards</t>
  </si>
  <si>
    <t>Samsug M2825, M2875 Service Training</t>
  </si>
  <si>
    <t>Samsug M4530, M4530 Service Training</t>
  </si>
  <si>
    <t>HP LaserJet MFP M433a Service and Support Live Studio</t>
  </si>
  <si>
    <t>HP Designjet L26100</t>
  </si>
  <si>
    <t>HP DesignJet T830 24-in</t>
  </si>
  <si>
    <t>HP Device as a Service Plans (HP Daas)</t>
  </si>
  <si>
    <t>Interfaz de usuario de Lexmark eTask (segunda edición)</t>
  </si>
  <si>
    <t>PRS114</t>
  </si>
  <si>
    <t>Samsung ML-4510, ML-5010, ML-5015, ML-4512, ML-5012, ML-501</t>
  </si>
  <si>
    <t>9802</t>
  </si>
  <si>
    <t>Grupo de trabajo grande en color A4 7/8 Serie parte 2 - Inglés</t>
  </si>
  <si>
    <t>Grupo de trabajo grande Color A3</t>
  </si>
  <si>
    <t>Partner Portal User Guide (EMEA)</t>
  </si>
  <si>
    <t>HP PC Troubleshooting Guide for Top Contributing Issues</t>
  </si>
  <si>
    <t>OEM What do we have to offer</t>
  </si>
  <si>
    <t>BSD a color de la serie A3 9 para grupos de trabajo grandes - Español de América Latina Lexmark</t>
  </si>
  <si>
    <t>Descripción general de las Soluciones de Lexmark - LA SP 2020</t>
  </si>
  <si>
    <t>HP Sprocket 200 Photo Printer - Ibiza</t>
  </si>
  <si>
    <t>Capacitación en soporte de instalación para HP LaserJet Managed MFP E725xx, E825xx y HP Color LaserJet Managed MFP E778xx y E876xx</t>
  </si>
  <si>
    <t>HP Web Jetadmin Technical</t>
  </si>
  <si>
    <t>Color A4 de BSD para pequeños y medianos grupos de trabajo (español)</t>
  </si>
  <si>
    <t>Mono A4 de BSD para grandes grupos de trabajo (español)</t>
  </si>
  <si>
    <t>Mono A4 de BSD para pequeños y medianos grupos de trabajo (español)</t>
  </si>
  <si>
    <t>Identifying Target Customers for HP Chrome Enterprise</t>
  </si>
  <si>
    <t>Troubleshooting for Resolution</t>
  </si>
  <si>
    <t>Data Security Notice (Second Edition)</t>
  </si>
  <si>
    <t>Mirrored NVRAM (Second Edition)</t>
  </si>
  <si>
    <t>Actualización técnica de las impresoras HP Designjet serie T WBT</t>
  </si>
  <si>
    <t>Mono A4 de BSD para pequeños y medianos grupos de trabajo (LA español)</t>
  </si>
  <si>
    <t>Color A3 de BSD para grandes grupos de trabajo (español)</t>
  </si>
  <si>
    <t>HP PageWide XL introduction</t>
  </si>
  <si>
    <t>Video  How to Tell the Print Security Story</t>
  </si>
  <si>
    <t>Module 1  Introduction to HP DaaS</t>
  </si>
  <si>
    <t>Partner Portal Training-Service Requests</t>
  </si>
  <si>
    <t>Customer Engagement Terms under P4P</t>
  </si>
  <si>
    <t>HP EliteBook x360</t>
  </si>
  <si>
    <t>WHED100</t>
  </si>
  <si>
    <t>HP Notebook – HP Pavilion 14 G1</t>
  </si>
  <si>
    <t>/HP Technical Masterclass - HP Roam for Business</t>
  </si>
  <si>
    <t>HP Large Format Interactive Displays-HP LD6501, HP LD7501 and HP LD8601 Support and Service</t>
  </si>
  <si>
    <t>Por qué usar insumos Lexmark?</t>
  </si>
  <si>
    <t>Protección de Marca y usted (Español)</t>
  </si>
  <si>
    <t>OA2020</t>
  </si>
  <si>
    <t>IRIDVID Module 5</t>
  </si>
  <si>
    <t>SEC122</t>
  </si>
  <si>
    <t>Descripción general de Soluciones Lexmark - SP 2020</t>
  </si>
  <si>
    <t>Formación en seguridad de espectro completo de Lexmark (Spanish)</t>
  </si>
  <si>
    <t>Sostenibilidad - SP</t>
  </si>
  <si>
    <t>Partner Portal Training-Change Management</t>
  </si>
  <si>
    <t>HP OMEN X 17 Notebook - NPI 3T</t>
  </si>
  <si>
    <t>HP Designjet L26100 Install and Use, Support and Service Documentation</t>
  </si>
  <si>
    <t>Lexmark Cloud Services - Part 2 - SP 2020</t>
  </si>
  <si>
    <t>Lexmark Cloud Services (parte 1 de 2) - Español de América Latina</t>
  </si>
  <si>
    <t>Grupo de trabajo grande Color A3 - ANZ English</t>
  </si>
  <si>
    <t>P managed Devices and JetAdvantage Management Training</t>
  </si>
  <si>
    <t>HP managed Devices and JetAdvantage Management Training</t>
  </si>
  <si>
    <t>Partner Portal Training-Payments</t>
  </si>
  <si>
    <t>HP Designjet Portfolio and Technology</t>
  </si>
  <si>
    <t>HP DesignJet XL 3600 MFP Service and Support- WBT EMEA</t>
  </si>
  <si>
    <t>Capacitación básica de MPS - Revisión de DCI (recopilación de datos) - ES</t>
  </si>
  <si>
    <t>Preparación sobre la Incorporación de MPS Core ES/LA - ES</t>
  </si>
  <si>
    <t>Large Workgroup Color A3 - English</t>
  </si>
  <si>
    <t>Large Workgroup Mono A4 - English</t>
  </si>
  <si>
    <t>HP Designjet T2300 eMFP Technical Updates</t>
  </si>
  <si>
    <t>WW Enterprise Solutions Call Center Agent</t>
  </si>
  <si>
    <t>HP Call Center Worker Code of Conduct 2017</t>
  </si>
  <si>
    <t>Setup and Maintenance for HP Desktops and Mobility</t>
  </si>
  <si>
    <t>HP Service Basics Overview</t>
  </si>
  <si>
    <t>HP Packaged Installation Delivery</t>
  </si>
  <si>
    <t>HP ProBook 445 G7</t>
  </si>
  <si>
    <t>HP Diagnostic Tools Overiew</t>
  </si>
  <si>
    <t>HP Product Technology - Network</t>
  </si>
  <si>
    <t>OEM Introductionhat’s all this about</t>
  </si>
  <si>
    <t>OEM Introduction Part 2 What’s all this about</t>
  </si>
  <si>
    <t>ERASMO ALEJANDRO PEÑA</t>
  </si>
  <si>
    <t>TRIPPLITE</t>
  </si>
  <si>
    <t>Energia 1</t>
  </si>
  <si>
    <t>Energia 2</t>
  </si>
  <si>
    <t>UPS Monofásicos y Bifásicos
y Trifásicos</t>
  </si>
  <si>
    <t>Racks y PDU’s</t>
  </si>
  <si>
    <t>Enfriamiento y Conectividad</t>
  </si>
  <si>
    <t>Monitoreo Remoto</t>
  </si>
  <si>
    <t>Normatividad Mexicana
y Trouble Shooting</t>
  </si>
  <si>
    <t>UPS Trifásicos</t>
  </si>
  <si>
    <t>HP Technical Masterclass - HP Home Printing Solutions Portfolio - APJ</t>
  </si>
  <si>
    <t>HP 700 Single Function Printer Series (HP Color LaserJet Enterprise M751 and HP Color LaserJet
Managed E75245)</t>
  </si>
  <si>
    <t>Module 6: HP Daas Financial Fundamentals</t>
  </si>
  <si>
    <t>Hardware Technology</t>
  </si>
  <si>
    <t>HP Color LaserJet Enterprise M552, M553, M554, M555, MFP M577, 578 and HP
Color LaserJet Managed E55040, MFP E57540 Service and Support</t>
  </si>
  <si>
    <t>HP PageWide Pro 75x series, HP PageWide Pro MFP 77x series, HP PageWide
Managed P75050 series, HP PageWide Managed MFP P777xx series service and
support WBT</t>
  </si>
  <si>
    <t>HP LaserJet Enterprise M607, M608, M609, M610, M611, M612, E60055,
E60065, E60075, E60155, E60165, E60175, MFP M631, M632, M633, M634,
M635, M636, E62555, E62565, E62575, E62655, E62665, E62675 Service and
support</t>
  </si>
  <si>
    <t>HP LaserJet Pro M501, HP LaserJet Enterprise M507-M506, MFP M528-M527,
Managed E50145-E50045, MFP E52645-E52545 service and support</t>
  </si>
  <si>
    <t>HP Color LaserJet M652, M653, E65050, E65060, E65150, E65160, MFP M681,
M682, E67550, E67560, E67650, E67660 Service and Support</t>
  </si>
  <si>
    <t>HP Color LaserJet Pro M452, M454 and HP Color LaserJet Pro MFP M377,
M477, M479 Service and support</t>
  </si>
  <si>
    <t>HP LaserJet Enterprise M806 and HP LaserJet Enterprise flow MFP M830 service
and support - Rev 1</t>
  </si>
  <si>
    <t>HP LaserJet Managed MFP E725xx, E825xx and HP Color LaserJet Managed MFP
E778xx and E876xx Installation Support Training</t>
  </si>
  <si>
    <t>CompTIA A+ Exam 220-901: RAM</t>
  </si>
  <si>
    <t>Demystifying Selling Cloud Document Solutions - APJ</t>
  </si>
  <si>
    <t>Opening Session - Team Up for Success - APJ</t>
  </si>
  <si>
    <t>Lexmark C54x/X54x/X548 (Second Edition)</t>
  </si>
  <si>
    <t>HP LaserJet Pro M402, M403-HP LaserJet Pro MFP M426, M427 Service and Support
Training</t>
  </si>
  <si>
    <t>HP LaserJet Enterprise M607, M608, M609, M610, M611, M612, E60055, E60065, E60075, E60155,
E60165, E60175, MFP M631, M632, M633, M634, M635, M636, E62555, E62565, E62575, E62655,
E62665, E62675 Service and support</t>
  </si>
  <si>
    <t>Dye sub fundamentals</t>
  </si>
  <si>
    <t>HP Support Assistant 8.x Fundamentals</t>
  </si>
  <si>
    <t>Hp Smartfriend Fun damentals </t>
  </si>
  <si>
    <t>HPI GCSN Order Management</t>
  </si>
  <si>
    <t>HP Desingnjet T2300 Emfp Technical Updates</t>
  </si>
  <si>
    <t>2019 HP OMEN Command Center</t>
  </si>
  <si>
    <t>Security for HP Desktops and Mobility</t>
  </si>
  <si>
    <t>HP PageWide XL Technical Fundamentals</t>
  </si>
  <si>
    <t>HPI GCSN Order Management Training</t>
  </si>
  <si>
    <t>Lesson 1: B2236 &amp; MB2236 Product Overview</t>
  </si>
  <si>
    <t>Patner Portal Training-Reports</t>
  </si>
  <si>
    <t>HP Color LaserJet Pro M252, HP ColorJet Pro MFP M274 and HP Color LaserJet Pro MFP M277 service and support training</t>
  </si>
  <si>
    <t>HP 700 Single Function Printer Series (HP Color LaserJet Enterprise M751 and HP Color LaserJet Managed E75245)</t>
  </si>
  <si>
    <t>HP Advance Technical Training - Partners</t>
  </si>
  <si>
    <t>Consumer Desktop Fundamentals – Model Overview</t>
  </si>
  <si>
    <t>HP Latex Print and Cut Plus Solutions - Install, Use, Service and Repair</t>
  </si>
  <si>
    <t>HP DeskJet 1200 -HP DeskJet Ink Advantage 1200 and HP DeskJet 2300 -HP DeskJet Ink Advantage 2300</t>
  </si>
  <si>
    <t>Module 6  HP Daas Financial Fundamentals</t>
  </si>
  <si>
    <t>HP Digital Sending Software  DSSVersion 5.06 Service and support</t>
  </si>
  <si>
    <t>P 700 Single Function Printer Series (HP Color LaserJet Enterprise M751 and HP Color LaserJet Managed E75245)</t>
  </si>
  <si>
    <t>HP Technical Masterclass - HP Smart app - APJ</t>
  </si>
  <si>
    <t>007 - HP Advance – Single Sign On</t>
  </si>
  <si>
    <t>HP FutureSmart 5 and LaserJet Enterprise, Managed M400 series NPI January 2021 - Recording</t>
  </si>
  <si>
    <t>HP Lifecycle Services Overview Maintain</t>
  </si>
  <si>
    <t>HP Advance – HP Access Control Scan Training</t>
  </si>
  <si>
    <t>Z2 G5 series Module 1 Z2 G5 series overview</t>
  </si>
  <si>
    <t>SQFT02</t>
  </si>
  <si>
    <t>HP Technical Masterclass - HP Security Manager - France</t>
  </si>
  <si>
    <t>HP LaserJet Enterprise MFP M725 Series Service and Support</t>
  </si>
  <si>
    <t>Lexmark MB2236adwe Product Overview</t>
  </si>
  <si>
    <t>FutureSmart 4 and FutureSmart 5 Firmware</t>
  </si>
  <si>
    <t>HP Proactive Security Level 2 Customer Engagement Training for Channel Partners</t>
  </si>
  <si>
    <t>HP Proactive Security Level 1 Foundation Training for Channel Partners</t>
  </si>
  <si>
    <t>Introduction to HP Managed Print Portfolio 2021</t>
  </si>
  <si>
    <t>HP Sprocket App</t>
  </si>
  <si>
    <t>HP Experience Platform Training</t>
  </si>
  <si>
    <t>HP Proactive Management Level 1 Training for Channel Partners</t>
  </si>
  <si>
    <t>HP Proactive Security Level 2 Service Offer Training for Channel Partners</t>
  </si>
  <si>
    <t>HP Officejet Pro X451 and X551 Series and HP Officejet Pro X476 and X576 MFP Series</t>
  </si>
  <si>
    <t>Opening Session Team Up for Success - LATAM</t>
  </si>
  <si>
    <t>HP Advance – Channel Sales Video 2 Overview of this Scalable and Adaptable Document Management Solution</t>
  </si>
  <si>
    <t>HP Pro 8 Advanced Rugged Tablet with Voice</t>
  </si>
  <si>
    <t>HP Advance – Channel Sales Video 1  An Introduction Highlighting Key Selling Points</t>
  </si>
  <si>
    <t>HP EliteBook 700 G6 Series Service and Support</t>
  </si>
  <si>
    <t>CARLOS ALEJANDRO GUTIERREZ MUÑOZ</t>
  </si>
  <si>
    <t>VICTOR MANUEL DOMINGUEZ MENDEZ</t>
  </si>
  <si>
    <t>ALBERTO ANTONIO TENORIO ALVAREZ</t>
  </si>
  <si>
    <t>ALFREDO TORRES RICARDEZ</t>
  </si>
  <si>
    <t>SAMUEL CHAVEZ PEDRAZA</t>
  </si>
  <si>
    <t>CARLOS ALBERTO MONTOYA PORTILLO</t>
  </si>
  <si>
    <t>RUBEN DARIO MEDELLIN COLUNGA</t>
  </si>
  <si>
    <t>CARLOS ALEJANDRO GUTIRREZ/ MUÑOZ</t>
  </si>
  <si>
    <t>CARLOS ALBERTO TORRES PEREZ</t>
  </si>
  <si>
    <t>ROBERTO PORFIRIO LOPEZ TERRON</t>
  </si>
  <si>
    <t>ROBERTO CRUZ HERRERA</t>
  </si>
  <si>
    <t>CESAR A GUERRERO</t>
  </si>
  <si>
    <t>RICARDO PASCUAL GARCIA VILLICAÑA</t>
  </si>
  <si>
    <t>CESAR EDAURDO MAR MARQUEZ</t>
  </si>
  <si>
    <t>DAVID FERNANDO CHAVIRA GARCIA</t>
  </si>
  <si>
    <t>RAFAEL CASAS CHAVARRIA</t>
  </si>
  <si>
    <t>EDGAR ARAM CHAVEZ GOVEA</t>
  </si>
  <si>
    <t>PEDRO EDUARDO VALDIVIEZO AGUILAR</t>
  </si>
  <si>
    <t>EDUARDO HERNANDEZ OCHOA</t>
  </si>
  <si>
    <t>PAULO CESAR MARTINEZ RODRIGUEZ</t>
  </si>
  <si>
    <t>MIGUEL ISAIAS GONZALEZ RASGADO</t>
  </si>
  <si>
    <t>ERASMO MIGUEL ALEJANDRO VAZQUEZ</t>
  </si>
  <si>
    <t>MIGUEL ANGEL COTA JARAMILLO</t>
  </si>
  <si>
    <t>GERARDO MARIO MARTINEZ ZAMORA</t>
  </si>
  <si>
    <t>MIGUEL ANGEL CASTILLO</t>
  </si>
  <si>
    <t>GERARDO DANIEL MOLINA RAMIREZ</t>
  </si>
  <si>
    <t>HECTOR HUGO ARROYO RAMIREZ</t>
  </si>
  <si>
    <t>ERIC WILBERTH NOH DZIB</t>
  </si>
  <si>
    <t>MARTIN MARTINEZ</t>
  </si>
  <si>
    <t>HECTOR IVAN CASTILLO RAMIREZ</t>
  </si>
  <si>
    <t>JESUS DANIEL HUERAMO HUERAMO</t>
  </si>
  <si>
    <t>LUIS FELIPE PUENTE MURGUIA</t>
  </si>
  <si>
    <t>LUIS FELIPE CRUZ MAR</t>
  </si>
  <si>
    <t>JORGE HUMBERTO FLORES CERRILLOS</t>
  </si>
  <si>
    <t>LUIS EDUARDO MUÑOZ REYES</t>
  </si>
  <si>
    <t>LUIS ARTURO GUTIERREZ GUTIERREZ</t>
  </si>
  <si>
    <t>JORGE ALBERTO TREVIÑO ALVAREZ</t>
  </si>
  <si>
    <t>JULIO CESAR HERNANDEZ OJEDA</t>
  </si>
  <si>
    <t>JORGE HERNANDEZ RODRIGUEZ</t>
  </si>
  <si>
    <t>JORGE ALEJANDRO MIRELES VILLELA</t>
  </si>
  <si>
    <t>JUAN GUADALUPE ESCOBEDO OLIVARES</t>
  </si>
  <si>
    <t>JOSE NIEVES ARREOLA JIMENEZ</t>
  </si>
  <si>
    <t>JOSE LUIS NIETO ORTIZ</t>
  </si>
  <si>
    <t>JOSE LUIS MEJIA DUARTE</t>
  </si>
  <si>
    <t>LUCIO DEL PILAR MENDEZ</t>
  </si>
  <si>
    <t>LUCIO DE PILAR MENDEZ</t>
  </si>
  <si>
    <t>Ingenieros NOMBRES COMPLETOS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</si>
</sst>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_(* \(#,##0.00\);_(* &quot;-&quot;??_);_(@_)"/>
    <numFmt numFmtId="165" formatCode="_(&quot;$&quot;* #,##0.00_);_(&quot;$&quot;* \(#,##0.00\);_(&quot;$&quot;* &quot;-&quot;??_);_(@_)"/>
    <numFmt numFmtId="166" formatCode="0.0%"/>
  </numFmts>
  <fonts count="25" x14ac:knownFonts="1">
    <font>
      <sz val="11"/>
      <color theme="1"/>
      <name val="Calibri"/>
      <family val="2"/>
      <scheme val="minor"/>
    </font>
    <font>
      <sz val="11"/>
      <color theme="1"/>
      <name val="Calibri"/>
      <family val="2"/>
      <scheme val="minor"/>
    </font>
    <font>
      <sz val="12"/>
      <color rgb="FF000000"/>
      <name val="Calibri"/>
      <family val="2"/>
      <scheme val="minor"/>
    </font>
    <font>
      <b/>
      <sz val="11"/>
      <color theme="1"/>
      <name val="Calibri"/>
      <family val="2"/>
      <scheme val="minor"/>
    </font>
    <font>
      <sz val="11"/>
      <name val="Calibri"/>
      <family val="2"/>
      <scheme val="minor"/>
    </font>
    <font>
      <sz val="11"/>
      <color rgb="FF201F1E"/>
      <name val="Calibri"/>
      <family val="2"/>
      <scheme val="minor"/>
    </font>
    <font>
      <sz val="11"/>
      <color rgb="FFFF0000"/>
      <name val="Calibri"/>
      <family val="2"/>
      <scheme val="minor"/>
    </font>
    <font>
      <i/>
      <sz val="9"/>
      <name val="Calibri"/>
      <family val="2"/>
    </font>
    <font>
      <sz val="11"/>
      <color rgb="FF201F1E"/>
      <name val="Segoe UI"/>
      <family val="2"/>
    </font>
    <font>
      <b/>
      <sz val="11"/>
      <color theme="0"/>
      <name val="Calibri"/>
      <family val="2"/>
      <scheme val="minor"/>
    </font>
    <font>
      <sz val="11"/>
      <color rgb="FF000000"/>
      <name val="Calibri"/>
      <family val="2"/>
      <scheme val="minor"/>
    </font>
    <font>
      <sz val="8"/>
      <name val="Calibri"/>
      <family val="2"/>
      <scheme val="minor"/>
    </font>
    <font>
      <sz val="11"/>
      <color rgb="FF323130"/>
      <name val="Segoe UI"/>
      <family val="2"/>
    </font>
    <font>
      <sz val="11"/>
      <color rgb="FF201F1E"/>
      <name val="Calibri"/>
      <family val="2"/>
    </font>
    <font>
      <sz val="12"/>
      <color rgb="FF32323C"/>
      <name val="Arial"/>
      <family val="2"/>
    </font>
    <font>
      <sz val="12"/>
      <color rgb="FF201F1E"/>
      <name val="Arial"/>
      <family val="2"/>
    </font>
    <font>
      <u/>
      <sz val="11"/>
      <color theme="10"/>
      <name val="Calibri"/>
      <family val="2"/>
      <scheme val="minor"/>
    </font>
    <font>
      <i/>
      <sz val="11"/>
      <color theme="1"/>
      <name val="Calibri"/>
      <family val="2"/>
      <scheme val="minor"/>
    </font>
    <font>
      <sz val="12"/>
      <color rgb="FF000000"/>
      <name val="Calibri"/>
      <family val="2"/>
    </font>
    <font>
      <sz val="11"/>
      <color rgb="FF000000"/>
      <name val="Calibri"/>
      <family val="2"/>
      <charset val="1"/>
    </font>
    <font>
      <sz val="11"/>
      <color rgb="FF000000"/>
      <name val="Calibri"/>
      <family val="2"/>
    </font>
    <font>
      <sz val="11"/>
      <color rgb="FF212121"/>
      <name val="Segoe UI"/>
      <family val="2"/>
    </font>
    <font>
      <sz val="11"/>
      <color theme="1"/>
      <name val="Calibri"/>
      <family val="2"/>
    </font>
    <font>
      <sz val="11"/>
      <name val="Calibri"/>
      <family val="2"/>
    </font>
    <font>
      <sz val="12"/>
      <color rgb="FF201F1E"/>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7"/>
        <bgColor theme="7"/>
      </patternFill>
    </fill>
    <fill>
      <patternFill patternType="solid">
        <fgColor theme="0" tint="-0.14999847407452621"/>
        <bgColor theme="0" tint="-0.14999847407452621"/>
      </patternFill>
    </fill>
    <fill>
      <patternFill patternType="solid">
        <fgColor theme="4"/>
        <bgColor theme="4"/>
      </patternFill>
    </fill>
    <fill>
      <patternFill patternType="solid">
        <fgColor rgb="FFFFFFFF"/>
        <bgColor indexed="64"/>
      </patternFill>
    </fill>
  </fills>
  <borders count="13">
    <border>
      <left/>
      <right/>
      <top/>
      <bottom/>
      <diagonal/>
    </border>
    <border>
      <left/>
      <right/>
      <top style="thin">
        <color theme="1"/>
      </top>
      <bottom/>
      <diagonal/>
    </border>
    <border>
      <left/>
      <right/>
      <top style="thin">
        <color theme="1"/>
      </top>
      <bottom style="thin">
        <color theme="1"/>
      </bottom>
      <diagonal/>
    </border>
    <border>
      <left style="medium">
        <color rgb="FFD4D4D4"/>
      </left>
      <right style="medium">
        <color rgb="FFD4D4D4"/>
      </right>
      <top/>
      <bottom style="medium">
        <color rgb="FFD4D4D4"/>
      </bottom>
      <diagonal/>
    </border>
    <border>
      <left/>
      <right style="medium">
        <color rgb="FFD4D4D4"/>
      </right>
      <top/>
      <bottom style="medium">
        <color rgb="FFD4D4D4"/>
      </bottom>
      <diagonal/>
    </border>
    <border>
      <left style="medium">
        <color rgb="FFD4D4D4"/>
      </left>
      <right style="medium">
        <color rgb="FFD4D4D4"/>
      </right>
      <top style="medium">
        <color rgb="FFD4D4D4"/>
      </top>
      <bottom style="medium">
        <color indexed="64"/>
      </bottom>
      <diagonal/>
    </border>
    <border>
      <left/>
      <right style="medium">
        <color rgb="FFD4D4D4"/>
      </right>
      <top style="medium">
        <color rgb="FFD4D4D4"/>
      </top>
      <bottom style="medium">
        <color indexed="64"/>
      </bottom>
      <diagonal/>
    </border>
    <border>
      <left/>
      <right/>
      <top/>
      <bottom style="medium">
        <color theme="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style="double">
        <color theme="4"/>
      </top>
      <bottom style="thin">
        <color theme="4" tint="0.39997558519241921"/>
      </bottom>
      <diagonal/>
    </border>
    <border>
      <left/>
      <right style="thin">
        <color theme="4" tint="0.39997558519241921"/>
      </right>
      <top style="double">
        <color theme="4"/>
      </top>
      <bottom style="thin">
        <color theme="4" tint="0.39997558519241921"/>
      </bottom>
      <diagonal/>
    </border>
    <border>
      <left style="thin">
        <color indexed="64"/>
      </left>
      <right style="thin">
        <color indexed="64"/>
      </right>
      <top style="thin">
        <color indexed="64"/>
      </top>
      <bottom/>
      <diagonal/>
    </border>
  </borders>
  <cellStyleXfs count="24">
    <xf numFmtId="0" fontId="0" fillId="0" borderId="0"/>
    <xf numFmtId="165" fontId="1" fillId="0" borderId="0" applyFont="0" applyFill="0" applyBorder="0" applyAlignment="0" applyProtection="0"/>
    <xf numFmtId="164" fontId="1" fillId="0" borderId="0" applyFont="0" applyFill="0" applyBorder="0" applyAlignment="0" applyProtection="0"/>
    <xf numFmtId="0" fontId="7" fillId="0" borderId="0"/>
    <xf numFmtId="0" fontId="7"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0" fontId="16" fillId="0" borderId="0" applyNumberFormat="0" applyFill="0" applyBorder="0" applyAlignment="0" applyProtection="0"/>
    <xf numFmtId="0" fontId="19" fillId="0" borderId="0"/>
  </cellStyleXfs>
  <cellXfs count="165">
    <xf numFmtId="0" fontId="0" fillId="0" borderId="0" xfId="0"/>
    <xf numFmtId="17" fontId="0" fillId="0" borderId="0" xfId="0" applyNumberFormat="1"/>
    <xf numFmtId="0" fontId="2" fillId="0" borderId="0" xfId="0" applyFont="1" applyAlignment="1">
      <alignment vertical="center"/>
    </xf>
    <xf numFmtId="9" fontId="0" fillId="0" borderId="0" xfId="0" applyNumberFormat="1" applyBorder="1"/>
    <xf numFmtId="0" fontId="0" fillId="0" borderId="0" xfId="0" applyBorder="1"/>
    <xf numFmtId="0" fontId="0" fillId="0" borderId="0" xfId="0" applyAlignment="1">
      <alignment vertical="center"/>
    </xf>
    <xf numFmtId="165" fontId="0" fillId="0" borderId="0" xfId="1" applyFont="1" applyBorder="1" applyAlignment="1">
      <alignment horizontal="left" vertical="center"/>
    </xf>
    <xf numFmtId="0" fontId="0" fillId="0" borderId="0" xfId="0" applyFill="1" applyBorder="1" applyAlignment="1">
      <alignment horizontal="left"/>
    </xf>
    <xf numFmtId="0" fontId="0" fillId="0" borderId="0" xfId="0" applyFill="1" applyBorder="1"/>
    <xf numFmtId="0" fontId="4" fillId="0" borderId="0" xfId="0" applyFont="1" applyFill="1" applyBorder="1"/>
    <xf numFmtId="0" fontId="0" fillId="0" borderId="0" xfId="0" applyAlignment="1">
      <alignment horizontal="center"/>
    </xf>
    <xf numFmtId="0" fontId="3" fillId="0" borderId="0" xfId="0" applyFont="1" applyAlignment="1">
      <alignment horizontal="center"/>
    </xf>
    <xf numFmtId="0" fontId="0" fillId="0" borderId="0" xfId="0" applyAlignment="1">
      <alignment horizontal="center" vertical="center"/>
    </xf>
    <xf numFmtId="0" fontId="0" fillId="0" borderId="0" xfId="0" pivotButton="1"/>
    <xf numFmtId="0" fontId="0" fillId="0" borderId="0" xfId="0" applyAlignment="1">
      <alignment horizontal="left"/>
    </xf>
    <xf numFmtId="166" fontId="0" fillId="0" borderId="0" xfId="0" applyNumberFormat="1"/>
    <xf numFmtId="0" fontId="0" fillId="0" borderId="0" xfId="0" applyNumberFormat="1" applyAlignment="1">
      <alignment horizontal="center" vertical="center"/>
    </xf>
    <xf numFmtId="166" fontId="0" fillId="0" borderId="0" xfId="0" applyNumberFormat="1" applyAlignment="1">
      <alignment horizontal="center" vertical="center"/>
    </xf>
    <xf numFmtId="0" fontId="0" fillId="0" borderId="0" xfId="0" applyNumberFormat="1" applyAlignment="1">
      <alignment horizontal="center"/>
    </xf>
    <xf numFmtId="17" fontId="0" fillId="0" borderId="0" xfId="0" applyNumberFormat="1" applyAlignment="1">
      <alignment horizontal="center"/>
    </xf>
    <xf numFmtId="17" fontId="0" fillId="0" borderId="0" xfId="0" applyNumberFormat="1" applyFill="1"/>
    <xf numFmtId="0" fontId="0" fillId="0" borderId="0" xfId="0" applyFill="1"/>
    <xf numFmtId="0" fontId="0" fillId="0" borderId="0" xfId="0" applyFill="1" applyAlignment="1"/>
    <xf numFmtId="49" fontId="0" fillId="0" borderId="0" xfId="0" applyNumberFormat="1" applyFill="1"/>
    <xf numFmtId="165" fontId="0" fillId="0" borderId="0" xfId="1" applyFont="1" applyFill="1" applyBorder="1"/>
    <xf numFmtId="49" fontId="0" fillId="0" borderId="0" xfId="0" applyNumberFormat="1" applyFill="1" applyBorder="1"/>
    <xf numFmtId="0" fontId="3" fillId="0" borderId="0" xfId="0" applyFont="1"/>
    <xf numFmtId="0" fontId="0" fillId="0" borderId="0" xfId="0" applyAlignment="1">
      <alignment wrapText="1"/>
    </xf>
    <xf numFmtId="0" fontId="0" fillId="0" borderId="0" xfId="0" applyFill="1" applyAlignment="1">
      <alignment horizontal="left"/>
    </xf>
    <xf numFmtId="0" fontId="0" fillId="0" borderId="0" xfId="0" applyFont="1"/>
    <xf numFmtId="0" fontId="0" fillId="0" borderId="0" xfId="0" quotePrefix="1"/>
    <xf numFmtId="0" fontId="0" fillId="2" borderId="0" xfId="0" applyFill="1"/>
    <xf numFmtId="0" fontId="0" fillId="0" borderId="0" xfId="0" quotePrefix="1" applyFill="1"/>
    <xf numFmtId="0" fontId="0" fillId="0" borderId="0" xfId="0" applyNumberFormat="1"/>
    <xf numFmtId="0" fontId="5" fillId="0" borderId="0" xfId="0" applyFont="1" applyAlignment="1">
      <alignment horizontal="center"/>
    </xf>
    <xf numFmtId="16" fontId="0" fillId="0" borderId="0" xfId="0" quotePrefix="1" applyNumberFormat="1"/>
    <xf numFmtId="0" fontId="0" fillId="0" borderId="0" xfId="0" applyFont="1" applyFill="1" applyBorder="1" applyAlignment="1">
      <alignment horizontal="center"/>
    </xf>
    <xf numFmtId="49" fontId="0" fillId="0" borderId="0" xfId="0" applyNumberFormat="1"/>
    <xf numFmtId="4" fontId="0" fillId="0" borderId="0" xfId="0" applyNumberFormat="1"/>
    <xf numFmtId="165" fontId="0" fillId="0" borderId="0" xfId="1" applyFont="1"/>
    <xf numFmtId="165" fontId="0" fillId="0" borderId="0" xfId="1" applyFont="1" applyFill="1"/>
    <xf numFmtId="9" fontId="0" fillId="0" borderId="0" xfId="21" applyFont="1"/>
    <xf numFmtId="16" fontId="0" fillId="0" borderId="0" xfId="0" quotePrefix="1" applyNumberFormat="1" applyFill="1"/>
    <xf numFmtId="0" fontId="0" fillId="0" borderId="0" xfId="0" applyNumberFormat="1" applyFont="1" applyAlignment="1">
      <alignment horizontal="center"/>
    </xf>
    <xf numFmtId="17" fontId="0" fillId="0" borderId="0" xfId="0" applyNumberFormat="1" applyFont="1" applyAlignment="1">
      <alignment horizontal="center"/>
    </xf>
    <xf numFmtId="17" fontId="6" fillId="0" borderId="0" xfId="0" applyNumberFormat="1" applyFont="1"/>
    <xf numFmtId="0" fontId="6" fillId="0" borderId="0" xfId="0" applyFont="1" applyFill="1" applyBorder="1"/>
    <xf numFmtId="0" fontId="6" fillId="0" borderId="0" xfId="0" applyFont="1"/>
    <xf numFmtId="0" fontId="6" fillId="0" borderId="0" xfId="0" applyFont="1" applyFill="1"/>
    <xf numFmtId="49" fontId="0" fillId="0" borderId="0" xfId="0" quotePrefix="1" applyNumberFormat="1"/>
    <xf numFmtId="0" fontId="8" fillId="0" borderId="0" xfId="0" applyFont="1"/>
    <xf numFmtId="0" fontId="0" fillId="0" borderId="0" xfId="0" applyAlignment="1">
      <alignment horizontal="left" indent="1"/>
    </xf>
    <xf numFmtId="0" fontId="0" fillId="0" borderId="0" xfId="0" applyFont="1" applyAlignment="1">
      <alignment horizontal="center"/>
    </xf>
    <xf numFmtId="49" fontId="0" fillId="0" borderId="0" xfId="0" applyNumberFormat="1" applyAlignment="1">
      <alignment horizontal="center"/>
    </xf>
    <xf numFmtId="1" fontId="0" fillId="0" borderId="0" xfId="0" applyNumberFormat="1"/>
    <xf numFmtId="0" fontId="0" fillId="0" borderId="0" xfId="0" applyFont="1" applyAlignment="1">
      <alignment horizontal="left"/>
    </xf>
    <xf numFmtId="16" fontId="0" fillId="0" borderId="0" xfId="0" applyNumberFormat="1" applyAlignment="1">
      <alignment horizontal="center"/>
    </xf>
    <xf numFmtId="0" fontId="10" fillId="0" borderId="0" xfId="0" applyFont="1" applyFill="1" applyBorder="1" applyAlignment="1">
      <alignment horizontal="left" wrapText="1"/>
    </xf>
    <xf numFmtId="49" fontId="0" fillId="0" borderId="0" xfId="0" applyNumberFormat="1" applyAlignment="1">
      <alignment horizontal="left"/>
    </xf>
    <xf numFmtId="14" fontId="0" fillId="0" borderId="0" xfId="0" applyNumberFormat="1"/>
    <xf numFmtId="0" fontId="0" fillId="0" borderId="2" xfId="0" applyBorder="1" applyAlignment="1">
      <alignment horizontal="center"/>
    </xf>
    <xf numFmtId="0" fontId="0" fillId="0" borderId="1" xfId="0" applyBorder="1" applyAlignment="1">
      <alignment horizontal="center"/>
    </xf>
    <xf numFmtId="0" fontId="0" fillId="0" borderId="0" xfId="0" applyNumberFormat="1" applyBorder="1" applyAlignment="1">
      <alignment horizontal="center"/>
    </xf>
    <xf numFmtId="0" fontId="0" fillId="0" borderId="0" xfId="0" applyBorder="1" applyAlignment="1">
      <alignment horizontal="center"/>
    </xf>
    <xf numFmtId="0" fontId="0" fillId="0" borderId="0" xfId="0" applyFill="1" applyBorder="1" applyAlignment="1">
      <alignment horizontal="center"/>
    </xf>
    <xf numFmtId="17" fontId="0" fillId="0" borderId="0" xfId="0" applyNumberFormat="1" applyBorder="1" applyAlignment="1">
      <alignment horizontal="center"/>
    </xf>
    <xf numFmtId="0" fontId="10" fillId="0" borderId="0" xfId="0" applyFont="1" applyFill="1" applyAlignment="1">
      <alignment vertical="center"/>
    </xf>
    <xf numFmtId="0" fontId="10" fillId="0" borderId="0" xfId="0" applyFont="1" applyFill="1" applyAlignment="1">
      <alignment horizontal="left" vertical="center"/>
    </xf>
    <xf numFmtId="0" fontId="0" fillId="0" borderId="0" xfId="0" applyFont="1" applyFill="1" applyAlignment="1">
      <alignment vertical="center" wrapText="1"/>
    </xf>
    <xf numFmtId="0" fontId="0" fillId="0" borderId="0" xfId="0" applyFill="1" applyAlignment="1">
      <alignment vertical="center" wrapText="1"/>
    </xf>
    <xf numFmtId="0" fontId="0" fillId="0" borderId="0" xfId="0" applyFill="1" applyAlignment="1">
      <alignment wrapText="1"/>
    </xf>
    <xf numFmtId="0" fontId="0" fillId="0" borderId="0" xfId="0" applyFill="1" applyAlignment="1">
      <alignment horizontal="left" wrapText="1"/>
    </xf>
    <xf numFmtId="0" fontId="10" fillId="0" borderId="3" xfId="0" applyFont="1" applyFill="1" applyBorder="1" applyAlignment="1">
      <alignment vertical="center"/>
    </xf>
    <xf numFmtId="0" fontId="10" fillId="0" borderId="4" xfId="0" applyFont="1" applyFill="1" applyBorder="1" applyAlignment="1">
      <alignment horizontal="left" vertical="center"/>
    </xf>
    <xf numFmtId="0" fontId="0" fillId="0" borderId="3" xfId="0" applyFill="1" applyBorder="1"/>
    <xf numFmtId="0" fontId="0" fillId="0" borderId="4" xfId="0" applyFill="1" applyBorder="1"/>
    <xf numFmtId="0" fontId="0" fillId="0" borderId="3" xfId="0" applyFont="1" applyFill="1" applyBorder="1" applyAlignment="1">
      <alignment vertical="center" wrapText="1"/>
    </xf>
    <xf numFmtId="0" fontId="0" fillId="0" borderId="4" xfId="0" applyFill="1" applyBorder="1" applyAlignment="1">
      <alignment vertical="center" wrapText="1"/>
    </xf>
    <xf numFmtId="49" fontId="0" fillId="0" borderId="0" xfId="0" applyNumberFormat="1" applyFill="1" applyAlignment="1">
      <alignment horizontal="left"/>
    </xf>
    <xf numFmtId="0" fontId="0" fillId="0" borderId="0" xfId="0" applyFont="1" applyBorder="1" applyAlignment="1">
      <alignment vertical="center" wrapText="1"/>
    </xf>
    <xf numFmtId="0" fontId="10" fillId="0" borderId="5" xfId="0" applyFont="1" applyFill="1" applyBorder="1" applyAlignment="1">
      <alignment vertical="center"/>
    </xf>
    <xf numFmtId="0" fontId="0" fillId="0" borderId="0" xfId="0" applyBorder="1" applyAlignment="1">
      <alignment vertical="center" wrapText="1"/>
    </xf>
    <xf numFmtId="0" fontId="10" fillId="0" borderId="6" xfId="0" applyFont="1" applyFill="1" applyBorder="1" applyAlignment="1">
      <alignment horizontal="left" vertical="center"/>
    </xf>
    <xf numFmtId="0" fontId="10" fillId="0" borderId="0" xfId="0" applyFont="1" applyFill="1" applyBorder="1" applyAlignment="1">
      <alignment vertical="center"/>
    </xf>
    <xf numFmtId="0" fontId="10" fillId="0" borderId="0" xfId="0" applyFont="1" applyFill="1" applyBorder="1" applyAlignment="1">
      <alignment horizontal="left" vertical="center"/>
    </xf>
    <xf numFmtId="0" fontId="0" fillId="0" borderId="0" xfId="0" applyFill="1" applyAlignment="1">
      <alignment horizontal="center"/>
    </xf>
    <xf numFmtId="0" fontId="10" fillId="2" borderId="0" xfId="0" applyFont="1" applyFill="1" applyAlignment="1">
      <alignment vertical="center"/>
    </xf>
    <xf numFmtId="0" fontId="10" fillId="2" borderId="0" xfId="0" applyFont="1" applyFill="1" applyAlignment="1">
      <alignment horizontal="left" vertical="center"/>
    </xf>
    <xf numFmtId="49" fontId="0" fillId="2" borderId="0" xfId="0" applyNumberFormat="1" applyFill="1"/>
    <xf numFmtId="0" fontId="0" fillId="3" borderId="0" xfId="0" applyFill="1" applyAlignment="1">
      <alignment horizontal="left"/>
    </xf>
    <xf numFmtId="0" fontId="0" fillId="3" borderId="0" xfId="0" applyNumberFormat="1" applyFill="1"/>
    <xf numFmtId="0" fontId="4" fillId="2" borderId="0" xfId="0" applyFont="1" applyFill="1" applyBorder="1" applyAlignment="1">
      <alignment horizontal="left" wrapText="1"/>
    </xf>
    <xf numFmtId="0" fontId="4" fillId="2" borderId="0" xfId="0" applyFont="1" applyFill="1"/>
    <xf numFmtId="49" fontId="4" fillId="2" borderId="0" xfId="0" applyNumberFormat="1" applyFont="1" applyFill="1"/>
    <xf numFmtId="0" fontId="12" fillId="0" borderId="0" xfId="0" applyFont="1" applyAlignment="1">
      <alignment horizontal="left"/>
    </xf>
    <xf numFmtId="0" fontId="0" fillId="0" borderId="0" xfId="0" applyNumberFormat="1" applyFill="1"/>
    <xf numFmtId="0" fontId="9" fillId="4" borderId="7" xfId="0" applyFont="1" applyFill="1" applyBorder="1" applyAlignment="1">
      <alignment wrapText="1"/>
    </xf>
    <xf numFmtId="17" fontId="0" fillId="0" borderId="0" xfId="0" applyNumberFormat="1" applyFill="1" applyAlignment="1"/>
    <xf numFmtId="49" fontId="0" fillId="0" borderId="0" xfId="0" applyNumberFormat="1" applyFill="1" applyAlignment="1"/>
    <xf numFmtId="17" fontId="0" fillId="0" borderId="0" xfId="0" applyNumberFormat="1" applyFill="1" applyBorder="1" applyAlignment="1"/>
    <xf numFmtId="0" fontId="0" fillId="0" borderId="0" xfId="0" applyFill="1" applyBorder="1" applyAlignment="1"/>
    <xf numFmtId="0" fontId="10" fillId="0" borderId="0" xfId="0" applyFont="1" applyFill="1" applyAlignment="1">
      <alignment horizontal="left"/>
    </xf>
    <xf numFmtId="17" fontId="0" fillId="0" borderId="0" xfId="0" applyNumberFormat="1" applyFill="1" applyAlignment="1">
      <alignment wrapText="1"/>
    </xf>
    <xf numFmtId="49" fontId="0" fillId="0" borderId="0" xfId="0" applyNumberFormat="1" applyFill="1" applyAlignment="1">
      <alignment wrapText="1"/>
    </xf>
    <xf numFmtId="0" fontId="0" fillId="0" borderId="0" xfId="0" applyFill="1" applyAlignment="1">
      <alignment vertical="center"/>
    </xf>
    <xf numFmtId="0" fontId="0" fillId="0" borderId="0" xfId="0" applyBorder="1" applyAlignment="1">
      <alignment horizontal="left"/>
    </xf>
    <xf numFmtId="0" fontId="9" fillId="6" borderId="8" xfId="0" applyFont="1" applyFill="1" applyBorder="1"/>
    <xf numFmtId="0" fontId="9" fillId="6" borderId="9" xfId="0" applyFont="1" applyFill="1" applyBorder="1"/>
    <xf numFmtId="0" fontId="0" fillId="0" borderId="0" xfId="0" applyFont="1" applyBorder="1" applyAlignment="1">
      <alignment horizontal="center"/>
    </xf>
    <xf numFmtId="0" fontId="0" fillId="0" borderId="2" xfId="0" applyFont="1" applyBorder="1" applyAlignment="1">
      <alignment horizontal="center"/>
    </xf>
    <xf numFmtId="0" fontId="2" fillId="0" borderId="0" xfId="0" applyFont="1" applyAlignment="1">
      <alignment horizontal="center"/>
    </xf>
    <xf numFmtId="0" fontId="2" fillId="0" borderId="0" xfId="0" applyFont="1" applyAlignment="1">
      <alignment horizontal="left"/>
    </xf>
    <xf numFmtId="0" fontId="3" fillId="0" borderId="10" xfId="0" applyFont="1" applyBorder="1"/>
    <xf numFmtId="0" fontId="3" fillId="0" borderId="11" xfId="0" applyFont="1" applyBorder="1"/>
    <xf numFmtId="0" fontId="0" fillId="0" borderId="2" xfId="0" applyFill="1" applyBorder="1" applyAlignment="1">
      <alignment horizontal="center"/>
    </xf>
    <xf numFmtId="0" fontId="8" fillId="0" borderId="0" xfId="0" applyFont="1" applyAlignment="1">
      <alignment horizontal="center"/>
    </xf>
    <xf numFmtId="0" fontId="0" fillId="0" borderId="1" xfId="0" applyFill="1" applyBorder="1" applyAlignment="1">
      <alignment horizontal="center"/>
    </xf>
    <xf numFmtId="0" fontId="5" fillId="0" borderId="0" xfId="0" applyFont="1" applyAlignment="1">
      <alignment horizontal="left"/>
    </xf>
    <xf numFmtId="49" fontId="5" fillId="0" borderId="0" xfId="0" applyNumberFormat="1" applyFont="1" applyAlignment="1">
      <alignment horizontal="center"/>
    </xf>
    <xf numFmtId="49" fontId="5" fillId="0" borderId="0" xfId="0" applyNumberFormat="1" applyFont="1" applyAlignment="1">
      <alignment horizontal="center" vertical="center" wrapText="1"/>
    </xf>
    <xf numFmtId="0" fontId="9" fillId="6" borderId="0" xfId="0" applyFont="1" applyFill="1" applyBorder="1"/>
    <xf numFmtId="0" fontId="0" fillId="0" borderId="2" xfId="0" applyFont="1" applyFill="1" applyBorder="1" applyAlignment="1">
      <alignment horizontal="center"/>
    </xf>
    <xf numFmtId="0" fontId="0" fillId="0" borderId="2" xfId="0" applyBorder="1" applyAlignment="1">
      <alignment horizontal="left"/>
    </xf>
    <xf numFmtId="0" fontId="5" fillId="0" borderId="0" xfId="0" applyFont="1" applyBorder="1" applyAlignment="1">
      <alignment horizontal="center"/>
    </xf>
    <xf numFmtId="0" fontId="5" fillId="0" borderId="2" xfId="0" applyFont="1" applyBorder="1" applyAlignment="1">
      <alignment horizontal="center"/>
    </xf>
    <xf numFmtId="0" fontId="10" fillId="0" borderId="0" xfId="0" applyFont="1" applyAlignment="1">
      <alignment horizontal="center"/>
    </xf>
    <xf numFmtId="0" fontId="0" fillId="0" borderId="1" xfId="0" applyFont="1" applyFill="1" applyBorder="1" applyAlignment="1">
      <alignment horizontal="center"/>
    </xf>
    <xf numFmtId="0" fontId="2" fillId="0" borderId="2" xfId="0" applyFont="1" applyBorder="1" applyAlignment="1">
      <alignment horizontal="center"/>
    </xf>
    <xf numFmtId="0" fontId="13" fillId="0" borderId="0" xfId="0" applyFont="1" applyAlignment="1">
      <alignment horizontal="center"/>
    </xf>
    <xf numFmtId="0" fontId="0" fillId="0" borderId="0" xfId="0" quotePrefix="1" applyNumberFormat="1" applyAlignment="1">
      <alignment horizontal="center"/>
    </xf>
    <xf numFmtId="10" fontId="0" fillId="0" borderId="0" xfId="0" applyNumberFormat="1"/>
    <xf numFmtId="49" fontId="2" fillId="0" borderId="0" xfId="0" applyNumberFormat="1" applyFont="1" applyAlignment="1">
      <alignment horizontal="center"/>
    </xf>
    <xf numFmtId="0" fontId="13" fillId="0" borderId="0" xfId="0" applyFont="1" applyAlignment="1">
      <alignment horizontal="left"/>
    </xf>
    <xf numFmtId="0" fontId="14" fillId="0" borderId="0" xfId="0" applyFont="1" applyAlignment="1">
      <alignment horizontal="center"/>
    </xf>
    <xf numFmtId="0" fontId="2" fillId="7" borderId="0" xfId="0" applyFont="1" applyFill="1" applyAlignment="1">
      <alignment horizontal="center"/>
    </xf>
    <xf numFmtId="0" fontId="15" fillId="0" borderId="0" xfId="0" applyFont="1" applyAlignment="1">
      <alignment horizontal="center"/>
    </xf>
    <xf numFmtId="0" fontId="4" fillId="0" borderId="0" xfId="0" applyFont="1" applyAlignment="1">
      <alignment horizontal="center"/>
    </xf>
    <xf numFmtId="0" fontId="16" fillId="0" borderId="0" xfId="22"/>
    <xf numFmtId="0" fontId="4" fillId="0" borderId="0" xfId="0" applyFont="1" applyAlignment="1">
      <alignment horizontal="left"/>
    </xf>
    <xf numFmtId="0" fontId="17" fillId="0" borderId="0" xfId="0" applyFont="1"/>
    <xf numFmtId="0" fontId="15" fillId="0" borderId="0" xfId="0" applyFont="1" applyAlignment="1">
      <alignment horizontal="left"/>
    </xf>
    <xf numFmtId="0" fontId="5" fillId="0" borderId="0" xfId="0" applyFont="1" applyAlignment="1">
      <alignment horizontal="center" vertical="center" wrapText="1"/>
    </xf>
    <xf numFmtId="0" fontId="2" fillId="0" borderId="0" xfId="0" applyFont="1" applyAlignment="1">
      <alignment horizontal="center" vertical="center"/>
    </xf>
    <xf numFmtId="0" fontId="18" fillId="0" borderId="0" xfId="0" applyFont="1" applyAlignment="1">
      <alignment horizontal="center"/>
    </xf>
    <xf numFmtId="0" fontId="0" fillId="0" borderId="0" xfId="0"/>
    <xf numFmtId="0" fontId="0" fillId="0" borderId="0" xfId="0" applyAlignment="1">
      <alignment horizontal="center"/>
    </xf>
    <xf numFmtId="0" fontId="0" fillId="0" borderId="0" xfId="0" applyBorder="1" applyAlignment="1">
      <alignment horizontal="center" vertical="center"/>
    </xf>
    <xf numFmtId="0" fontId="19" fillId="0" borderId="0" xfId="23" applyFont="1" applyBorder="1" applyAlignment="1">
      <alignment horizontal="center"/>
    </xf>
    <xf numFmtId="0" fontId="1" fillId="0" borderId="12" xfId="0" applyFont="1" applyBorder="1" applyAlignment="1">
      <alignment horizontal="left"/>
    </xf>
    <xf numFmtId="0" fontId="1" fillId="0" borderId="0" xfId="0" applyFont="1" applyBorder="1"/>
    <xf numFmtId="0" fontId="20" fillId="0" borderId="0" xfId="0" applyFont="1" applyFill="1" applyBorder="1" applyAlignment="1">
      <alignment horizontal="center"/>
    </xf>
    <xf numFmtId="0" fontId="21" fillId="0" borderId="0" xfId="0" applyFont="1" applyAlignment="1">
      <alignment horizontal="center"/>
    </xf>
    <xf numFmtId="0" fontId="21" fillId="0" borderId="0" xfId="0" applyFont="1" applyAlignment="1">
      <alignment horizontal="left"/>
    </xf>
    <xf numFmtId="0" fontId="10" fillId="0" borderId="0" xfId="0" applyFont="1" applyAlignment="1">
      <alignment horizontal="left"/>
    </xf>
    <xf numFmtId="0" fontId="18" fillId="0" borderId="0" xfId="0" applyFont="1" applyAlignment="1">
      <alignment horizontal="left"/>
    </xf>
    <xf numFmtId="0" fontId="0" fillId="0" borderId="0" xfId="0" applyAlignment="1">
      <alignment horizontal="left" wrapText="1"/>
    </xf>
    <xf numFmtId="0" fontId="22" fillId="0" borderId="0" xfId="0" applyFont="1" applyAlignment="1">
      <alignment horizontal="center"/>
    </xf>
    <xf numFmtId="0" fontId="5" fillId="0" borderId="1" xfId="0" applyFont="1" applyBorder="1" applyAlignment="1">
      <alignment horizontal="center"/>
    </xf>
    <xf numFmtId="0" fontId="2" fillId="0" borderId="0" xfId="0" applyFont="1" applyBorder="1" applyAlignment="1">
      <alignment horizontal="center"/>
    </xf>
    <xf numFmtId="0" fontId="0" fillId="5" borderId="0" xfId="0" applyFill="1" applyBorder="1" applyAlignment="1">
      <alignment horizontal="center"/>
    </xf>
    <xf numFmtId="0" fontId="18" fillId="0" borderId="2" xfId="0" applyFont="1" applyBorder="1" applyAlignment="1">
      <alignment horizontal="center"/>
    </xf>
    <xf numFmtId="49" fontId="0" fillId="0" borderId="2" xfId="0" applyNumberFormat="1" applyBorder="1" applyAlignment="1">
      <alignment horizontal="center"/>
    </xf>
    <xf numFmtId="0" fontId="23" fillId="0" borderId="0" xfId="0" applyFont="1" applyAlignment="1">
      <alignment horizontal="left"/>
    </xf>
    <xf numFmtId="0" fontId="23" fillId="0" borderId="0" xfId="0" applyFont="1" applyAlignment="1">
      <alignment horizontal="center"/>
    </xf>
    <xf numFmtId="0" fontId="24" fillId="0" borderId="0" xfId="0" applyFont="1" applyAlignment="1">
      <alignment horizontal="center"/>
    </xf>
  </cellXfs>
  <cellStyles count="24">
    <cellStyle name="Hipervínculo" xfId="22" builtinId="8"/>
    <cellStyle name="Millares 2" xfId="5" xr:uid="{0858F32D-1FE2-4439-B836-F3B7582EE352}"/>
    <cellStyle name="Millares 2 2" xfId="9" xr:uid="{A3FD88C7-080A-41C2-86C4-78415598BA72}"/>
    <cellStyle name="Millares 2 2 2" xfId="18" xr:uid="{F96C5A3C-CAC9-469E-A768-03063E7005C3}"/>
    <cellStyle name="Millares 2 3" xfId="14" xr:uid="{F10E7D4B-F0A3-4204-9359-5B73BF5648B9}"/>
    <cellStyle name="Millares 3" xfId="6" xr:uid="{29300043-3287-4942-99FA-F73C0561E6A7}"/>
    <cellStyle name="Millares 3 2" xfId="10" xr:uid="{3AE73BC3-8887-4D57-8E06-486A603DA4D9}"/>
    <cellStyle name="Millares 3 2 2" xfId="19" xr:uid="{79718241-B0DF-4D39-B39E-DB0A5C49C54D}"/>
    <cellStyle name="Millares 3 3" xfId="15" xr:uid="{73FE96F0-5A62-45ED-AE4C-F185E97F7F2E}"/>
    <cellStyle name="Millares 4" xfId="7" xr:uid="{88950882-F005-49DC-B218-DA971E81F1AC}"/>
    <cellStyle name="Millares 4 2" xfId="16" xr:uid="{C98F2E3F-DA43-4C00-882E-9053156DE831}"/>
    <cellStyle name="Millares 5" xfId="8" xr:uid="{5D53DF25-3075-463B-8483-AE5F41E6AABD}"/>
    <cellStyle name="Millares 5 2" xfId="17" xr:uid="{94F7A512-096E-4AD3-AAA1-9CC53D1ACBDB}"/>
    <cellStyle name="Millares 6" xfId="11" xr:uid="{065A0279-D100-4435-8D3A-AA0EE269AA7A}"/>
    <cellStyle name="Millares 6 2" xfId="20" xr:uid="{7680CDEE-B37D-4456-B242-A60452F0B7D5}"/>
    <cellStyle name="Millares 7" xfId="13" xr:uid="{347C959A-5441-4DA5-8551-7AF661AE4E29}"/>
    <cellStyle name="Millares 8" xfId="12" xr:uid="{3C782DFF-87B5-4181-AE6B-84725331ED41}"/>
    <cellStyle name="Millares 9" xfId="2" xr:uid="{8F5EBB7D-39A5-4E68-AAC0-2AD498CFA556}"/>
    <cellStyle name="Moneda" xfId="1" builtinId="4"/>
    <cellStyle name="Normal" xfId="0" builtinId="0"/>
    <cellStyle name="Normal 2" xfId="4" xr:uid="{4139685C-3903-4B1A-B100-719120E55659}"/>
    <cellStyle name="Normal 3" xfId="23" xr:uid="{9F443DA3-169D-4378-A3E4-C7EB0CBF1331}"/>
    <cellStyle name="Normal 3 2" xfId="3" xr:uid="{2CE3EDA2-36CD-4083-9898-8F29CD04DFDD}"/>
    <cellStyle name="Porcentaje" xfId="21" builtinId="5"/>
  </cellStyles>
  <dxfs count="130">
    <dxf>
      <alignment horizontal="left" vertical="bottom" textRotation="0" wrapText="0"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alignment vertical="center"/>
    </dxf>
    <dxf>
      <alignment horizontal="center"/>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textRotation="0" wrapText="1" indent="0" justifyLastLine="0" shrinkToFit="0" readingOrder="0"/>
    </dxf>
    <dxf>
      <fill>
        <patternFill patternType="none">
          <fgColor indexed="64"/>
          <bgColor auto="1"/>
        </patternFill>
      </fill>
      <alignment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22" formatCode="mmm\-yy"/>
      <fill>
        <patternFill patternType="none">
          <fgColor indexed="64"/>
          <bgColor auto="1"/>
        </patternFill>
      </fill>
      <alignment textRotation="0" wrapText="1" indent="0" justifyLastLine="0" shrinkToFit="0" readingOrder="0"/>
    </dxf>
    <dxf>
      <border outline="0">
        <top style="medium">
          <color theme="1"/>
        </top>
        <bottom style="medium">
          <color theme="1"/>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textRotation="0" wrapText="1" indent="0" justifyLastLine="0" shrinkToFit="0" readingOrder="0"/>
    </dxf>
    <dxf>
      <border outline="0">
        <bottom style="medium">
          <color theme="1"/>
        </bottom>
      </border>
    </dxf>
    <dxf>
      <font>
        <b/>
        <i val="0"/>
        <strike val="0"/>
        <condense val="0"/>
        <extend val="0"/>
        <outline val="0"/>
        <shadow val="0"/>
        <u val="none"/>
        <vertAlign val="baseline"/>
        <sz val="11"/>
        <color theme="0"/>
        <name val="Calibri"/>
        <family val="2"/>
        <scheme val="minor"/>
      </font>
      <fill>
        <patternFill patternType="solid">
          <fgColor theme="7"/>
          <bgColor theme="7"/>
        </patternFill>
      </fill>
      <alignment textRotation="0" wrapText="1" indent="0" justifyLastLine="0" shrinkToFit="0" readingOrder="0"/>
    </dxf>
    <dxf>
      <numFmt numFmtId="22" formatCode="mmm\-yy"/>
    </dxf>
    <dxf>
      <fill>
        <patternFill patternType="none">
          <fgColor indexed="64"/>
          <bgColor indexed="65"/>
        </patternFill>
      </fill>
    </dxf>
    <dxf>
      <fill>
        <patternFill patternType="solid">
          <bgColor rgb="FF92D050"/>
        </patternFill>
      </fill>
    </dxf>
    <dxf>
      <fill>
        <patternFill>
          <bgColor rgb="FF92D050"/>
        </patternFill>
      </fill>
    </dxf>
    <dxf>
      <fill>
        <patternFill patternType="solid">
          <bgColor rgb="FF92D050"/>
        </patternFill>
      </fill>
    </dxf>
    <dxf>
      <fill>
        <patternFill patternType="solid">
          <bgColor rgb="FF92D050"/>
        </patternFill>
      </fill>
    </dxf>
    <dxf>
      <fill>
        <patternFill>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bgColor rgb="FF92D050"/>
        </patternFill>
      </fill>
    </dxf>
    <dxf>
      <fill>
        <patternFill patternType="solid">
          <bgColor rgb="FF92D050"/>
        </patternFill>
      </fill>
    </dxf>
    <dxf>
      <fill>
        <patternFill patternType="solid">
          <bgColor rgb="FF92D050"/>
        </patternFill>
      </fill>
    </dxf>
    <dxf>
      <fill>
        <patternFill>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bgColor rgb="FF92D050"/>
        </patternFill>
      </fill>
    </dxf>
    <dxf>
      <fill>
        <patternFill patternType="solid">
          <bgColor rgb="FF00B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vertical="center"/>
    </dxf>
    <dxf>
      <alignment horizontal="center"/>
    </dxf>
    <dxf>
      <alignment horizontal="center"/>
    </dxf>
    <dxf>
      <alignment vertical="center"/>
    </dxf>
    <dxf>
      <alignment horizontal="center"/>
    </dxf>
    <dxf>
      <alignment vertical="center"/>
    </dxf>
    <dxf>
      <alignment vertical="center"/>
    </dxf>
    <dxf>
      <alignment horizontal="center"/>
    </dxf>
    <dxf>
      <alignment horizontal="center"/>
    </dxf>
    <dxf>
      <alignment vertical="center"/>
    </dxf>
    <dxf>
      <alignment horizontal="center" indent="0"/>
    </dxf>
    <dxf>
      <alignment horizontal="left" relativeIndent="1"/>
    </dxf>
    <dxf>
      <alignment vertical="center"/>
    </dxf>
    <dxf>
      <numFmt numFmtId="166" formatCode="0.0%"/>
    </dxf>
    <dxf>
      <numFmt numFmtId="166" formatCode="0.0%"/>
    </dxf>
    <dxf>
      <alignment horizontal="center"/>
    </dxf>
    <dxf>
      <alignment vertical="center"/>
    </dxf>
    <dxf>
      <numFmt numFmtId="13" formatCode="0%"/>
    </dxf>
    <dxf>
      <numFmt numFmtId="167" formatCode="0.0"/>
    </dxf>
    <dxf>
      <numFmt numFmtId="166" formatCode="0.0%"/>
    </dxf>
    <dxf>
      <font>
        <color theme="9" tint="-0.24994659260841701"/>
      </font>
    </dxf>
    <dxf>
      <font>
        <color rgb="FF9C0006"/>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theme" Target="theme/theme1.xml"/><Relationship Id="rId26" Type="http://schemas.openxmlformats.org/officeDocument/2006/relationships/customXml" Target="../customXml/item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5.xml"/><Relationship Id="rId25" Type="http://schemas.openxmlformats.org/officeDocument/2006/relationships/customXml" Target="../customXml/item3.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ustomXml" Target="../customXml/item2.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s-MX"/>
              <a:t>Cursos en línea</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s-MX"/>
        </a:p>
      </c:txPr>
    </c:title>
    <c:autoTitleDeleted val="0"/>
    <c:plotArea>
      <c:layout/>
      <c:barChart>
        <c:barDir val="col"/>
        <c:grouping val="clustered"/>
        <c:varyColors val="0"/>
        <c:ser>
          <c:idx val="0"/>
          <c:order val="0"/>
          <c:tx>
            <c:strRef>
              <c:f>Hoja4!$T$4</c:f>
              <c:strCache>
                <c:ptCount val="1"/>
                <c:pt idx="0">
                  <c:v>REQUERIDOS</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Hoja4!$U$3:$AF$3</c:f>
              <c:strCache>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Hoja4!$U$4:$AF$4</c:f>
              <c:numCache>
                <c:formatCode>General</c:formatCode>
                <c:ptCount val="12"/>
                <c:pt idx="0">
                  <c:v>247</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9C32-4AC0-8C40-9317AD79D51B}"/>
            </c:ext>
          </c:extLst>
        </c:ser>
        <c:ser>
          <c:idx val="1"/>
          <c:order val="1"/>
          <c:tx>
            <c:strRef>
              <c:f>Hoja4!$T$5</c:f>
              <c:strCache>
                <c:ptCount val="1"/>
                <c:pt idx="0">
                  <c:v>EXTRAS</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Hoja4!$U$3:$AF$3</c:f>
              <c:strCache>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Hoja4!$U$5:$AF$5</c:f>
              <c:numCache>
                <c:formatCode>General</c:formatCode>
                <c:ptCount val="12"/>
                <c:pt idx="0">
                  <c:v>182</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9C32-4AC0-8C40-9317AD79D51B}"/>
            </c:ext>
          </c:extLst>
        </c:ser>
        <c:dLbls>
          <c:dLblPos val="outEnd"/>
          <c:showLegendKey val="0"/>
          <c:showVal val="1"/>
          <c:showCatName val="0"/>
          <c:showSerName val="0"/>
          <c:showPercent val="0"/>
          <c:showBubbleSize val="0"/>
        </c:dLbls>
        <c:gapWidth val="444"/>
        <c:overlap val="-90"/>
        <c:axId val="798452863"/>
        <c:axId val="134196160"/>
      </c:barChart>
      <c:catAx>
        <c:axId val="7984528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s-MX"/>
          </a:p>
        </c:txPr>
        <c:crossAx val="134196160"/>
        <c:crosses val="autoZero"/>
        <c:auto val="1"/>
        <c:lblAlgn val="ctr"/>
        <c:lblOffset val="100"/>
        <c:noMultiLvlLbl val="0"/>
      </c:catAx>
      <c:valAx>
        <c:axId val="134196160"/>
        <c:scaling>
          <c:orientation val="minMax"/>
        </c:scaling>
        <c:delete val="1"/>
        <c:axPos val="l"/>
        <c:numFmt formatCode="General" sourceLinked="1"/>
        <c:majorTickMark val="none"/>
        <c:minorTickMark val="none"/>
        <c:tickLblPos val="nextTo"/>
        <c:crossAx val="79845286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s-MX"/>
              <a:t>Total de cursos en línea</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s-MX"/>
        </a:p>
      </c:txPr>
    </c:title>
    <c:autoTitleDeleted val="0"/>
    <c:plotArea>
      <c:layout/>
      <c:lineChart>
        <c:grouping val="standard"/>
        <c:varyColors val="0"/>
        <c:ser>
          <c:idx val="0"/>
          <c:order val="0"/>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s-MX"/>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Hoja4!$U$27:$AF$27</c:f>
              <c:strCache>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Hoja4!$U$28:$AF$28</c:f>
              <c:numCache>
                <c:formatCode>General</c:formatCode>
                <c:ptCount val="12"/>
                <c:pt idx="0">
                  <c:v>429</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B702-443B-9DAF-6F1312789BED}"/>
            </c:ext>
          </c:extLst>
        </c:ser>
        <c:dLbls>
          <c:dLblPos val="ctr"/>
          <c:showLegendKey val="0"/>
          <c:showVal val="1"/>
          <c:showCatName val="0"/>
          <c:showSerName val="0"/>
          <c:showPercent val="0"/>
          <c:showBubbleSize val="0"/>
        </c:dLbls>
        <c:marker val="1"/>
        <c:smooth val="0"/>
        <c:axId val="846670863"/>
        <c:axId val="134208224"/>
      </c:lineChart>
      <c:catAx>
        <c:axId val="84667086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s-MX"/>
          </a:p>
        </c:txPr>
        <c:crossAx val="134208224"/>
        <c:crosses val="autoZero"/>
        <c:auto val="1"/>
        <c:lblAlgn val="ctr"/>
        <c:lblOffset val="100"/>
        <c:noMultiLvlLbl val="0"/>
      </c:catAx>
      <c:valAx>
        <c:axId val="134208224"/>
        <c:scaling>
          <c:orientation val="minMax"/>
        </c:scaling>
        <c:delete val="1"/>
        <c:axPos val="l"/>
        <c:numFmt formatCode="General" sourceLinked="1"/>
        <c:majorTickMark val="none"/>
        <c:minorTickMark val="none"/>
        <c:tickLblPos val="nextTo"/>
        <c:crossAx val="846670863"/>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274324</xdr:colOff>
      <xdr:row>0</xdr:row>
      <xdr:rowOff>0</xdr:rowOff>
    </xdr:from>
    <xdr:to>
      <xdr:col>8</xdr:col>
      <xdr:colOff>448734</xdr:colOff>
      <xdr:row>5</xdr:row>
      <xdr:rowOff>133349</xdr:rowOff>
    </xdr:to>
    <mc:AlternateContent xmlns:mc="http://schemas.openxmlformats.org/markup-compatibility/2006" xmlns:a14="http://schemas.microsoft.com/office/drawing/2010/main">
      <mc:Choice Requires="a14">
        <xdr:graphicFrame macro="">
          <xdr:nvGraphicFramePr>
            <xdr:cNvPr id="2" name="Marca">
              <a:extLst>
                <a:ext uri="{FF2B5EF4-FFF2-40B4-BE49-F238E27FC236}">
                  <a16:creationId xmlns:a16="http://schemas.microsoft.com/office/drawing/2014/main" id="{3188911B-14B8-4EFE-BBFA-B8A507FF91DA}"/>
                </a:ext>
              </a:extLst>
            </xdr:cNvPr>
            <xdr:cNvGraphicFramePr/>
          </xdr:nvGraphicFramePr>
          <xdr:xfrm>
            <a:off x="0" y="0"/>
            <a:ext cx="0" cy="0"/>
          </xdr:xfrm>
          <a:graphic>
            <a:graphicData uri="http://schemas.microsoft.com/office/drawing/2010/slicer">
              <sle:slicer xmlns:sle="http://schemas.microsoft.com/office/drawing/2010/slicer" name="Marca"/>
            </a:graphicData>
          </a:graphic>
        </xdr:graphicFrame>
      </mc:Choice>
      <mc:Fallback xmlns="">
        <xdr:sp macro="" textlink="">
          <xdr:nvSpPr>
            <xdr:cNvPr id="0" name=""/>
            <xdr:cNvSpPr>
              <a:spLocks noTextEdit="1"/>
            </xdr:cNvSpPr>
          </xdr:nvSpPr>
          <xdr:spPr>
            <a:xfrm>
              <a:off x="2793157" y="0"/>
              <a:ext cx="4693494" cy="1085849"/>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0</xdr:col>
      <xdr:colOff>1471085</xdr:colOff>
      <xdr:row>0</xdr:row>
      <xdr:rowOff>0</xdr:rowOff>
    </xdr:from>
    <xdr:to>
      <xdr:col>1</xdr:col>
      <xdr:colOff>243417</xdr:colOff>
      <xdr:row>5</xdr:row>
      <xdr:rowOff>137583</xdr:rowOff>
    </xdr:to>
    <mc:AlternateContent xmlns:mc="http://schemas.openxmlformats.org/markup-compatibility/2006" xmlns:a14="http://schemas.microsoft.com/office/drawing/2010/main">
      <mc:Choice Requires="a14">
        <xdr:graphicFrame macro="">
          <xdr:nvGraphicFramePr>
            <xdr:cNvPr id="3" name="¿En línea?">
              <a:extLst>
                <a:ext uri="{FF2B5EF4-FFF2-40B4-BE49-F238E27FC236}">
                  <a16:creationId xmlns:a16="http://schemas.microsoft.com/office/drawing/2014/main" id="{20682D40-A5D1-479A-B7A4-1A3C9E8EDFE6}"/>
                </a:ext>
              </a:extLst>
            </xdr:cNvPr>
            <xdr:cNvGraphicFramePr/>
          </xdr:nvGraphicFramePr>
          <xdr:xfrm>
            <a:off x="0" y="0"/>
            <a:ext cx="0" cy="0"/>
          </xdr:xfrm>
          <a:graphic>
            <a:graphicData uri="http://schemas.microsoft.com/office/drawing/2010/slicer">
              <sle:slicer xmlns:sle="http://schemas.microsoft.com/office/drawing/2010/slicer" name="¿En línea?"/>
            </a:graphicData>
          </a:graphic>
        </xdr:graphicFrame>
      </mc:Choice>
      <mc:Fallback xmlns="">
        <xdr:sp macro="" textlink="">
          <xdr:nvSpPr>
            <xdr:cNvPr id="0" name=""/>
            <xdr:cNvSpPr>
              <a:spLocks noTextEdit="1"/>
            </xdr:cNvSpPr>
          </xdr:nvSpPr>
          <xdr:spPr>
            <a:xfrm>
              <a:off x="1471085" y="0"/>
              <a:ext cx="1291165" cy="1090083"/>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480483</xdr:colOff>
      <xdr:row>0</xdr:row>
      <xdr:rowOff>0</xdr:rowOff>
    </xdr:from>
    <xdr:to>
      <xdr:col>17</xdr:col>
      <xdr:colOff>619549</xdr:colOff>
      <xdr:row>5</xdr:row>
      <xdr:rowOff>152400</xdr:rowOff>
    </xdr:to>
    <mc:AlternateContent xmlns:mc="http://schemas.openxmlformats.org/markup-compatibility/2006" xmlns:a14="http://schemas.microsoft.com/office/drawing/2010/main">
      <mc:Choice Requires="a14">
        <xdr:graphicFrame macro="">
          <xdr:nvGraphicFramePr>
            <xdr:cNvPr id="4" name="IS">
              <a:extLst>
                <a:ext uri="{FF2B5EF4-FFF2-40B4-BE49-F238E27FC236}">
                  <a16:creationId xmlns:a16="http://schemas.microsoft.com/office/drawing/2014/main" id="{BE70F518-8F76-484B-B5EC-296518581B1A}"/>
                </a:ext>
              </a:extLst>
            </xdr:cNvPr>
            <xdr:cNvGraphicFramePr/>
          </xdr:nvGraphicFramePr>
          <xdr:xfrm>
            <a:off x="0" y="0"/>
            <a:ext cx="0" cy="0"/>
          </xdr:xfrm>
          <a:graphic>
            <a:graphicData uri="http://schemas.microsoft.com/office/drawing/2010/slicer">
              <sle:slicer xmlns:sle="http://schemas.microsoft.com/office/drawing/2010/slicer" name="IS"/>
            </a:graphicData>
          </a:graphic>
        </xdr:graphicFrame>
      </mc:Choice>
      <mc:Fallback xmlns="">
        <xdr:sp macro="" textlink="">
          <xdr:nvSpPr>
            <xdr:cNvPr id="0" name=""/>
            <xdr:cNvSpPr>
              <a:spLocks noTextEdit="1"/>
            </xdr:cNvSpPr>
          </xdr:nvSpPr>
          <xdr:spPr>
            <a:xfrm>
              <a:off x="7518400" y="0"/>
              <a:ext cx="6097482" cy="1104900"/>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0</xdr:col>
      <xdr:colOff>0</xdr:colOff>
      <xdr:row>0</xdr:row>
      <xdr:rowOff>1</xdr:rowOff>
    </xdr:from>
    <xdr:to>
      <xdr:col>0</xdr:col>
      <xdr:colOff>1397000</xdr:colOff>
      <xdr:row>5</xdr:row>
      <xdr:rowOff>127001</xdr:rowOff>
    </xdr:to>
    <mc:AlternateContent xmlns:mc="http://schemas.openxmlformats.org/markup-compatibility/2006" xmlns:a14="http://schemas.microsoft.com/office/drawing/2010/main">
      <mc:Choice Requires="a14">
        <xdr:graphicFrame macro="">
          <xdr:nvGraphicFramePr>
            <xdr:cNvPr id="5" name="Requerido">
              <a:extLst>
                <a:ext uri="{FF2B5EF4-FFF2-40B4-BE49-F238E27FC236}">
                  <a16:creationId xmlns:a16="http://schemas.microsoft.com/office/drawing/2014/main" id="{DD7B3367-DF80-4158-A4FD-320CC56465CB}"/>
                </a:ext>
              </a:extLst>
            </xdr:cNvPr>
            <xdr:cNvGraphicFramePr/>
          </xdr:nvGraphicFramePr>
          <xdr:xfrm>
            <a:off x="0" y="0"/>
            <a:ext cx="0" cy="0"/>
          </xdr:xfrm>
          <a:graphic>
            <a:graphicData uri="http://schemas.microsoft.com/office/drawing/2010/slicer">
              <sle:slicer xmlns:sle="http://schemas.microsoft.com/office/drawing/2010/slicer" name="Requerido"/>
            </a:graphicData>
          </a:graphic>
        </xdr:graphicFrame>
      </mc:Choice>
      <mc:Fallback xmlns="">
        <xdr:sp macro="" textlink="">
          <xdr:nvSpPr>
            <xdr:cNvPr id="0" name=""/>
            <xdr:cNvSpPr>
              <a:spLocks noTextEdit="1"/>
            </xdr:cNvSpPr>
          </xdr:nvSpPr>
          <xdr:spPr>
            <a:xfrm>
              <a:off x="0" y="1"/>
              <a:ext cx="1397000" cy="1079500"/>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17</xdr:col>
      <xdr:colOff>634999</xdr:colOff>
      <xdr:row>0</xdr:row>
      <xdr:rowOff>1</xdr:rowOff>
    </xdr:from>
    <xdr:to>
      <xdr:col>20</xdr:col>
      <xdr:colOff>264582</xdr:colOff>
      <xdr:row>5</xdr:row>
      <xdr:rowOff>169333</xdr:rowOff>
    </xdr:to>
    <mc:AlternateContent xmlns:mc="http://schemas.openxmlformats.org/markup-compatibility/2006" xmlns:a14="http://schemas.microsoft.com/office/drawing/2010/main">
      <mc:Choice Requires="a14">
        <xdr:graphicFrame macro="">
          <xdr:nvGraphicFramePr>
            <xdr:cNvPr id="6" name="mes">
              <a:extLst>
                <a:ext uri="{FF2B5EF4-FFF2-40B4-BE49-F238E27FC236}">
                  <a16:creationId xmlns:a16="http://schemas.microsoft.com/office/drawing/2014/main" id="{9DAB744A-7DBE-41DF-84C8-8BE1C84BA077}"/>
                </a:ext>
              </a:extLst>
            </xdr:cNvPr>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13631332" y="1"/>
              <a:ext cx="1862667" cy="1121832"/>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19</xdr:col>
      <xdr:colOff>28575</xdr:colOff>
      <xdr:row>7</xdr:row>
      <xdr:rowOff>4761</xdr:rowOff>
    </xdr:from>
    <xdr:to>
      <xdr:col>24</xdr:col>
      <xdr:colOff>0</xdr:colOff>
      <xdr:row>22</xdr:row>
      <xdr:rowOff>28574</xdr:rowOff>
    </xdr:to>
    <xdr:graphicFrame macro="">
      <xdr:nvGraphicFramePr>
        <xdr:cNvPr id="2" name="Gráfico 1">
          <a:extLst>
            <a:ext uri="{FF2B5EF4-FFF2-40B4-BE49-F238E27FC236}">
              <a16:creationId xmlns:a16="http://schemas.microsoft.com/office/drawing/2014/main" id="{D4F5D4DB-BC92-486D-8B97-9FE55F6E18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200025</xdr:colOff>
      <xdr:row>3</xdr:row>
      <xdr:rowOff>71437</xdr:rowOff>
    </xdr:from>
    <xdr:to>
      <xdr:col>16</xdr:col>
      <xdr:colOff>400050</xdr:colOff>
      <xdr:row>17</xdr:row>
      <xdr:rowOff>147637</xdr:rowOff>
    </xdr:to>
    <xdr:graphicFrame macro="">
      <xdr:nvGraphicFramePr>
        <xdr:cNvPr id="3" name="Gráfico 2">
          <a:extLst>
            <a:ext uri="{FF2B5EF4-FFF2-40B4-BE49-F238E27FC236}">
              <a16:creationId xmlns:a16="http://schemas.microsoft.com/office/drawing/2014/main" id="{607D78B2-9C3F-43E6-ABD9-A753B7A8B4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do Isidro Mora Ramirez Acal" refreshedDate="43983.535425000002" createdVersion="6" refreshedVersion="6" minRefreshableVersion="3" recordCount="8086" xr:uid="{E06842FC-F621-4AD7-A590-9E9667E5395F}">
  <cacheSource type="worksheet">
    <worksheetSource name="Cursos"/>
  </cacheSource>
  <cacheFields count="9">
    <cacheField name="IS" numFmtId="0">
      <sharedItems containsBlank="1" count="105">
        <s v="AARON MORENO ROSALES"/>
        <s v="ALBERTO ANTONIO TENORIO/500018"/>
        <s v="ALEJANDRO HINOJOSA GUERRERO"/>
        <s v="ALEJANDRO NEZAHUALCOYOTL CRUZ PEREZ"/>
        <s v="ANDRES ALVARO PEREZ GARCIA"/>
        <s v="ALFREDO TORRES/500158"/>
        <s v="ARMANDO SERRANO ESQUIVEL"/>
        <s v="BARRY VLADIMIR COURTENAY GUTIERREZ"/>
        <s v="CARLOS IVAN SOSA LEON"/>
        <s v="CARLOS A. MONTOYA/500155"/>
        <s v="CARLOS TORRES/800142"/>
        <s v="CARLOS GUTIERREZ"/>
        <s v="CARLOS GUTIRREZ/800196"/>
        <s v="CESAR A. GUERRERO/500071"/>
        <s v="CESAR ALEJANDRO CASILLAS CARDONA"/>
        <s v="CESAR MARTINEZ MALO"/>
        <s v="CESAR E. MAR/500157"/>
        <s v="EDUARDO HERNANDEZ/800200"/>
        <s v="CESAR PEREZ BALBOA/500028"/>
        <s v="ELVIS CERRO GARCIA"/>
        <s v="CONCEPCION ESTEBAN OREA GONZALEZ"/>
        <s v="D. FERNANDO CHAVIRA/500080"/>
        <s v="FRANCISCO ERNESTO DE LA TORRE ZAMBARA"/>
        <s v="FRANCISCO JAVIER CABALLERO DIAZ"/>
        <s v="DEIVI ALEJANDRO PEÑA"/>
        <s v="DEMETRIO SANDOVAL MEDINA"/>
        <s v="EDGAR ARAM CHAVEZ/500168"/>
        <s v="EDUARDO MORALES MARTINEZ"/>
        <s v="GUILLERMO VACA/800188"/>
        <s v="ERASMO M ALEJANDRO/500167"/>
        <s v="ERIC WILBERT NOH DZIB"/>
        <s v="HIRAM GUILLERMO DIAZ ORTIZ"/>
        <s v="G. MARIO MARTINEZ/500019"/>
        <s v="IVAN ISRAEL MENDEZ RIVERA"/>
        <s v="G. DANIEL MOLINA/500089"/>
        <s v="JACINTO RONDERO SAVIN"/>
        <s v="JAIME VELEZ RODRIGUEZ"/>
        <s v="HECTOR HUGO ARROYO/800072"/>
        <s v="JESUS LIZARAN MACEDA"/>
        <s v="JESUS PALACIOS RAMOS"/>
        <s v="HECTOR MARIN AVILA "/>
        <s v="HECTOR IVAN CASTILLO/800183"/>
        <s v="JORGE A. TREVIÑO/500066"/>
        <s v="JORGE H. FLORES/800185"/>
        <s v="JORGE MIRELES VILLELA/500171"/>
        <s v="JOSE ANTONIO MARTINEZ HERNANDEZ"/>
        <s v="JOSE DE JESUS GUTIERREZ CASTILLO"/>
        <s v="JESUS DANIEL HUERAMO/800110"/>
        <s v="JOSE GUADALUPE LIZARAN MACEDA"/>
        <s v="JOSE LUIS CABRERA FISCAL"/>
        <s v="JOSE LUIS CARBAJAL CABUTO"/>
        <s v="JESUS ANTONIO CHAVEZ VALDEZ"/>
        <s v="JOSE LUIS NIETO/800074"/>
        <s v="JOSE NIEVES ARREOLA/800113"/>
        <s v="JUAN ANTONIO TORRES VELAZQUEZ"/>
        <s v="JORGE HERNANDEZ/000207"/>
        <s v="LUIS ADRIAN MARISCAL ROMERO"/>
        <s v="LUIS ARTURO GUTIERREZ/100038"/>
        <s v="LUIS FELIPE PUENTE/800147"/>
        <s v="LUIS GERARDO SANDOVAL GARCIA"/>
        <s v="LUIS ROSENDO PALACIOS/500094"/>
        <s v="JOSE LUIS MEJIA/800187"/>
        <s v="MARCO FLORES FRANCO"/>
        <s v="JOSE JOEL GUTIERREZ CEDILLO"/>
        <s v="MARTIN MORGADO FERNANDEZ"/>
        <s v="JUAN SEBASTIAN ARZETE GIL"/>
        <s v="JULIO HERNANDEZ/800197"/>
        <s v="PAULO CESAR MARTINEZ/500053"/>
        <s v="PEDRO VALDIVIEZO AGUILAR"/>
        <s v="LUCIO DEL PILAR"/>
        <s v="JUAN GUADALUPE ESCOBEDO/500083"/>
        <s v="RAUL NAJERA/800146"/>
        <s v="LUIS FELIPE CRUZ MAR/800205"/>
        <s v="RENE CASTELLON RAMOS"/>
        <s v="ROBERTO CRUZ/500056"/>
        <s v="LUIS EDUARDO MUÑOZ/500159"/>
        <s v="MANUEL A. HERNANDEZ/500093"/>
        <s v="SALVADOR CHAVEZ/500060"/>
        <s v="TOMAS MARTINEZ/500036"/>
        <s v="MANUEL ALEJANDRO SOLIS VALLES"/>
        <s v="VICTOR M. DOMINGUEZ MENDEZ/500161"/>
        <s v="MIGUEL ANGEL CASTILLO/100037"/>
        <s v="MIGUEL ANGEL COTA/500156"/>
        <s v="MIGUEL DE LA ROSA RODRIGUEZ"/>
        <s v="ARMANDO SERRANO"/>
        <s v="RUBEN D. MEDELLIN/500035"/>
        <s v="MARTIN MARTINEZ/800192"/>
        <s v="MIGUEL ISAIAS GONZALEZ/500057"/>
        <s v="RAFAEL CASAS/500027"/>
        <s v="RAFAEL ISAAC MEDINA LUNA"/>
        <s v="RAMON DE JESUS TORRES RAMIREZ"/>
        <s v="RICARDO P. GARCIA VILLICAÑA/800027"/>
        <s v="ROBERTO PORFIRIO LOPEZ/000196"/>
        <s v="SAMUEL CHAVEZ/000195"/>
        <s v="MIGUEL ANGEL COTA"/>
        <m u="1"/>
        <s v="ROGELIO MARQUEZ/000202" u="1"/>
        <s v="LUIS EDUARDO LOPEZ BLANCO" u="1"/>
        <s v="JOSE DE JESUS GARCIA VALDERRAMA" u="1"/>
        <s v="ALBERTO NAVARRO VARGAS" u="1"/>
        <s v="JHONATTAN C. PATRICIO/100039" u="1"/>
        <s v="RAFAEL MEDINA LUNA" u="1"/>
        <s v="BRENDA CRISTINA MIRELES CASILLAS" u="1"/>
        <s v="JAIRO CORDOVA DUARTE" u="1"/>
        <s v="ANTONIO ARANDA VAZQUEZ" u="1"/>
      </sharedItems>
    </cacheField>
    <cacheField name="Tiene curso" numFmtId="0">
      <sharedItems containsSemiMixedTypes="0" containsString="0" containsNumber="1" containsInteger="1" minValue="0" maxValue="1" count="2">
        <n v="1"/>
        <n v="0"/>
      </sharedItems>
    </cacheField>
    <cacheField name="Modelo correcto" numFmtId="0">
      <sharedItems containsMixedTypes="1" containsNumber="1" containsInteger="1" minValue="306" maxValue="9201" count="972">
        <s v="A15SNTF"/>
        <s v="AB80HVF"/>
        <s v="AB80XTA"/>
        <s v="AC80XTA"/>
        <s v="Básico Eq. Color"/>
        <s v="Básico imagePROGRAF"/>
        <s v="CMYKNTF"/>
        <s v="DRG2140"/>
        <s v="INTAFIN"/>
        <s v="IPF PRO"/>
        <s v="IR 1643"/>
        <s v="IR1435"/>
        <s v="IR2630"/>
        <s v="IRA 6500/8500"/>
        <s v="XC70XTA"/>
        <n v="3635"/>
        <n v="4110"/>
        <n v="4112"/>
        <n v="5230"/>
        <n v="5755"/>
        <n v="6015"/>
        <n v="6121"/>
        <n v="7750"/>
        <s v="IRA 715"/>
        <s v="IRA4500"/>
        <s v="IRAC3500"/>
        <s v="IRAC475"/>
        <s v="IRAC5500"/>
        <s v="IRC1335"/>
        <s v="IRC355"/>
        <s v="LBP350"/>
        <s v="LBP664C"/>
        <s v="Principios básicos de escáner"/>
        <n v="8860"/>
        <s v="0016267"/>
        <s v="3210ASP"/>
        <s v="C70"/>
        <s v="7500ASP"/>
        <s v="AAOT37D"/>
        <s v="Basic Connectivity Concepts"/>
        <s v="Básico Eq. Dig. B&amp;W"/>
        <s v="D95"/>
        <s v="DC550"/>
        <s v="BRFNTF"/>
        <s v="C13065"/>
        <s v="C13301"/>
        <s v="C13717"/>
        <s v="C13718"/>
        <s v="C13861"/>
        <s v="C13925"/>
        <s v="C14790"/>
        <s v="C15130"/>
        <s v="C16401"/>
        <s v="C7120A"/>
        <s v="C792"/>
        <s v="C8700LP"/>
        <s v="C8880XT"/>
        <s v="Colour Science and Theory"/>
        <s v="IPF750"/>
        <s v="CQ93PQR"/>
        <s v="CX310"/>
        <s v="D12501"/>
        <s v="Digital Multimeter"/>
        <s v="DISC20X"/>
        <s v="DM78ACK"/>
        <s v="E62555"/>
        <s v="EFI"/>
        <s v="M20"/>
        <s v="EFI100"/>
        <s v="EFI110"/>
        <s v="Embedded Web Server"/>
        <s v="MPS5502"/>
        <s v="eTask User Interface"/>
        <s v="FAX &amp; IP"/>
        <s v="Firmware and Code Updates"/>
        <s v="Fleet Manager Concepts"/>
        <s v="Google Cloud Print (eSF)"/>
        <s v="Google Docs"/>
        <s v="IDMNTFR"/>
        <s v="INSNTFR"/>
        <s v="Investigative Diagnostics"/>
        <s v="IRIDPST"/>
        <s v="TCOL"/>
        <s v="IRIDREP"/>
        <s v="LFM Updates"/>
        <s v="MFP"/>
        <s v="Microsoft Windows 10 Assessment"/>
        <s v="Mobile Capture"/>
        <s v="MX522"/>
        <s v="Networking Concepts"/>
        <s v="OFLXFIN"/>
        <s v="OS2082"/>
        <s v="P3010LP"/>
        <s v="P3020LP"/>
        <s v="P3320LP"/>
        <s v="P3610LP"/>
        <s v="P4622LP"/>
        <s v="P4622XT"/>
        <s v="WC4118"/>
        <s v="WC5330"/>
        <s v="WC5790"/>
        <s v="WC5855"/>
        <s v="WC5955"/>
        <s v="P8870LP"/>
        <s v="WC7220"/>
        <s v="WC7556"/>
        <s v="WC7850"/>
        <s v="WCP133"/>
        <s v="WF6204"/>
        <s v="WF6705"/>
        <s v="WF7142"/>
        <s v="PACKEGE BUILDER"/>
        <s v="PC90XTA"/>
        <s v="Pharos Blueprint Enterprise"/>
        <s v="Premised Based Testing and Grading"/>
        <s v="PRFNTFR"/>
        <s v="RSS7225"/>
        <s v="SAF231"/>
        <s v="SaaS"/>
        <s v="TSTNTFR"/>
        <s v="Scanner Hardware"/>
        <s v="SCX6545"/>
        <s v="Serial Impact Dot Matrix Basic Technology"/>
        <s v="SL M4580"/>
        <s v="T654"/>
        <s v="VB40NTF"/>
        <s v="VB60NTF"/>
        <s v="VB70NTF"/>
        <s v="VC40NTF"/>
        <s v="VC60NTF"/>
        <s v="VERS1PS"/>
        <s v="VERSDFE"/>
        <s v="W3345LP"/>
        <s v="W3655LP"/>
        <s v="Virtual Solution Center"/>
        <s v="W4265XT"/>
        <s v="W5021A"/>
        <s v="W5024A"/>
        <s v="W6515LP"/>
        <s v="W6655LP"/>
        <s v="W7220LP"/>
        <s v="WC56XTB"/>
        <s v="WC7120"/>
        <s v="XAG50"/>
        <s v="XB21TPS"/>
        <s v="XC550A"/>
        <s v="WINDOWS 10"/>
        <s v="X65X"/>
        <s v="C13971"/>
        <s v="C13970"/>
        <s v="770DCP2"/>
        <s v="iGen 5"/>
        <s v="IGENESK"/>
        <s v="C17502"/>
        <s v="PB01"/>
        <s v="DFINISH"/>
        <s v="GBC02"/>
        <s v="IRIDVID"/>
        <s v="V80PXTA"/>
        <s v="WC53XTA"/>
        <s v="WC75XTB"/>
        <s v="VC80NTF"/>
        <s v="2KT001"/>
        <s v="C14649"/>
        <s v="C15008"/>
        <s v="C14481"/>
        <s v="CD136"/>
        <s v="Workshop Versalink B405 Y WorkCentre 3655"/>
        <n v="700"/>
        <s v="DC250"/>
        <s v="Versant 180"/>
        <s v="VERSANT 80"/>
        <s v="6140XTA"/>
        <s v="A4HCF"/>
        <s v="ALTASVC"/>
        <s v="C12407"/>
        <s v="C14049"/>
        <s v="C14635"/>
        <s v="C14636"/>
        <s v="C15005"/>
        <s v="FAX101"/>
        <s v="GBOFFIN"/>
        <s v="P6700LP"/>
        <s v="S009127"/>
        <s v="S009128"/>
        <s v="S009129"/>
        <s v="V80PCSE"/>
        <s v="E72525"/>
        <s v="ESD"/>
        <s v="A4 Color LaserJet 600 Service"/>
        <s v="E60065"/>
        <s v="E82550"/>
        <s v="ECOSYS P5026cdw"/>
        <s v="ES5162"/>
        <s v="i2600"/>
        <s v="IPF PRO2000"/>
        <s v="HP Digital Sending"/>
        <s v="IR AD C3530"/>
        <s v="IR AD C5255"/>
        <s v="SL M4072"/>
        <s v="SL M4080"/>
        <s v="VC70NTF"/>
        <s v="VERS1SV"/>
        <s v="XB10NTF"/>
        <s v="M2035"/>
        <s v="HP FutureSmart 4 Firmware WBT"/>
        <s v="HP V3 Universal Print Driver"/>
        <s v="LaserJet Fundamentals Master Course"/>
        <s v="MS810"/>
        <s v="X700"/>
        <s v="C15024"/>
        <s v="CJ75XTB"/>
        <s v="CLA263"/>
        <s v="P6020LP"/>
        <s v="P6500LP"/>
        <s v="P6600LP"/>
        <n v="306"/>
        <s v="CARE"/>
        <n v="3051"/>
        <s v="IPF770"/>
        <s v="CLX 6260"/>
        <s v="IR AD 6555"/>
        <s v="IR AD C2230"/>
        <s v="IR AD C5045"/>
        <s v="IR AD C5535"/>
        <s v="IR AD C5560i"/>
        <s v="E26X"/>
        <s v="IR1730"/>
        <s v="LaserJet Managed A4"/>
        <s v="M304"/>
        <s v="IR3225"/>
        <s v="M452"/>
        <s v="IRA 4500"/>
        <s v="M501"/>
        <s v="M527"/>
        <s v="M542"/>
        <s v="M577"/>
        <s v="M607"/>
        <s v="IR1025IF"/>
        <s v="LBP3580"/>
        <s v="Universal Send"/>
        <s v="M630"/>
        <s v="FutureSmart Firmware Training"/>
        <s v="LaserJet Pro 400"/>
        <s v="MFP780"/>
        <s v="SL M5370"/>
        <s v="P7100LP"/>
        <s v="X464"/>
        <s v="MP3500"/>
        <s v="X748"/>
        <s v="X860"/>
        <s v="X950"/>
        <s v="XM3150"/>
        <s v="XM5163"/>
        <s v="PFIM01"/>
        <s v="PLBAKC"/>
        <s v="IR1700"/>
        <s v="IR1730IF"/>
        <s v="IR500IF"/>
        <s v="IRA 6000"/>
        <s v="V180XTA"/>
        <s v="IRAC2000"/>
        <s v="IRAC2230"/>
        <s v="IRAC3330I"/>
        <s v="LBP312"/>
        <s v="HP Laser Enterprise 500 Color Series Printer Service and Support"/>
        <s v="HP LaserJet Enterprise 700 color MFP M775 Service and Suppor"/>
        <s v="WC3550"/>
        <s v="WC57XFA"/>
        <s v="Cloud Services"/>
        <s v="Fleet Intelligence"/>
        <s v="Google Cloud Print"/>
        <s v="6140ASP"/>
        <s v="Large Workgroup Color A3"/>
        <s v="Medium Workgroup A4"/>
        <s v="Break and fix, equipos de oficina"/>
        <s v="UNDIMING"/>
        <s v="SL X4300"/>
        <s v="Small/Medium Workgroup A4"/>
        <s v="Solution Composer Technical Training"/>
        <s v="Why Lexmark hardware"/>
        <s v="X654"/>
        <s v="C15023"/>
        <s v="C15781"/>
        <s v="CT101"/>
        <s v="CT102"/>
        <s v="CT103"/>
        <s v="OS2048"/>
        <s v="PB91TPS"/>
        <s v="XFF268"/>
        <s v="PC90CMYK"/>
        <s v="E16M00"/>
        <s v="WC57XTB"/>
        <s v="PH3435"/>
        <s v="WC5230"/>
        <s v="3KHCF"/>
        <s v="9301SXT"/>
        <s v="DR C130"/>
        <s v="C13859"/>
        <s v="IPF815"/>
        <s v="IR AD 330"/>
        <s v="IR AD 4245"/>
        <s v="IR AD C5235"/>
        <s v="GAINFIN"/>
        <s v="P3260LP"/>
        <s v="LBP253"/>
        <s v="MFC L 9550 CDW"/>
        <s v="MP402"/>
        <s v="MP6000"/>
        <s v="W3550LP"/>
        <s v="W6615LP"/>
        <s v="WC58XTA"/>
        <s v="SP3410"/>
        <s v="SP377"/>
        <s v="WC79XTA"/>
        <s v="XB10TPS"/>
        <s v="XB21XTA"/>
        <n v="3550"/>
        <n v="5020"/>
        <s v="C14531"/>
        <s v="DMO5019"/>
        <s v="OS2062"/>
        <s v="S008683"/>
        <s v="S008684"/>
        <s v="S009130"/>
        <s v="S009131"/>
        <s v="S009132"/>
        <s v="S009134"/>
        <s v="XAC100"/>
        <s v="0015088"/>
        <s v="0016465"/>
        <s v="700ATSA"/>
        <s v="700REPA"/>
        <s v="C13159"/>
        <s v="C14847A"/>
        <s v="EFI200"/>
        <s v="EFI210"/>
        <s v="EFI300"/>
        <s v="HP Mobile Printing"/>
        <s v="EFIOVER"/>
        <s v="FFPSSP1"/>
        <s v="FPS4C70"/>
        <s v="AF2035"/>
        <s v="Imaging and Printing Fundamentals Master"/>
        <s v="Imaging and Printing Security"/>
        <s v="JetAdvantage Management service and support training"/>
        <s v="MP201"/>
        <s v="MP5000"/>
        <s v="MP7500"/>
        <s v="LaserJet Reference Courses Curriculum"/>
        <s v="PRO906"/>
        <s v="M402"/>
        <s v="SP8200"/>
        <s v="V21PXTA"/>
        <s v="WF-C5790"/>
        <s v="WF-C6590"/>
        <s v="WF-C869R"/>
        <s v="V31PXTA"/>
        <n v="4260"/>
        <n v="7132"/>
        <s v="7000s2"/>
        <s v="C510"/>
        <s v="D110 "/>
        <s v="M433"/>
        <s v="M433A"/>
        <s v="M454"/>
        <s v="M476"/>
        <s v="M118"/>
        <s v="M507"/>
        <s v="WC55"/>
        <n v="3252"/>
        <s v="AF3030"/>
        <s v="IR2525"/>
        <s v="IR2545I"/>
        <s v="M521"/>
        <s v="LBP250"/>
        <s v="M552"/>
        <s v="M575"/>
        <s v="M604"/>
        <s v="M3145"/>
        <s v="MFC8710"/>
        <s v="WC7435"/>
        <s v="SD360"/>
        <s v="WF510"/>
        <s v="OA2033"/>
        <s v="M651"/>
        <s v="M701"/>
        <s v="Servicing Technician ACF Training"/>
        <s v="Solution Awarenss Training"/>
        <s v="Web Jetadmin SR3"/>
        <s v="Windows 10 LaserJet"/>
        <s v="X451"/>
        <s v="700 Single Function Printer Series"/>
        <s v="DM3220"/>
        <s v="Color Fundamentals"/>
        <s v="Connectivity Basics"/>
        <s v="WC59XX"/>
        <s v="WF6203"/>
        <s v="CP4020"/>
        <s v="4265XTS"/>
        <s v="C13159X"/>
        <s v="OA287"/>
        <s v="C736"/>
        <s v="HP LaserJet MFP Fundamentals"/>
        <s v="LaserJet 1010 &amp; 1012 &amp; 1015"/>
        <s v="W3555LP"/>
        <s v="W7830LP"/>
        <s v="NWTCPIP"/>
        <s v="DC242"/>
        <s v="WC5135"/>
        <s v="P8700LP"/>
        <s v="D125"/>
        <s v="M252"/>
        <s v="Servicing HP Desktops, Workstations and Notebooks for Service Technicians"/>
        <s v="Z by HP"/>
        <s v="E82540"/>
        <s v="X734"/>
        <s v="X792"/>
        <s v="PH7800"/>
        <s v="IPF9000"/>
        <s v="PH3350"/>
        <s v="WF8264"/>
        <s v="0012457"/>
        <s v="7346A"/>
        <s v="C13871"/>
        <s v="C15527A"/>
        <s v="CC201A"/>
        <s v="CC202A"/>
        <s v="CC203A"/>
        <s v="CJ5XTB"/>
        <s v="CLR101"/>
        <s v="A3 Color LaserJet 700-800"/>
        <s v="E725XX"/>
        <s v="HP LaserJet Enterprise 600 M601 M602 and M603 Series Printer Service and Support"/>
        <s v="P7800LP"/>
        <s v="AF1113"/>
        <s v="ES8473"/>
        <s v="PLC90XXS"/>
        <s v="i2400"/>
        <s v="Laser Pro 400"/>
        <s v="IPF650"/>
        <s v="PLCAKC"/>
        <s v="M3040"/>
        <s v="MFC 9970 DW"/>
        <s v="S010382"/>
        <s v="TRIV33"/>
        <s v="M725"/>
        <s v="P75050"/>
        <s v="PRO 75X"/>
        <s v="i1220"/>
        <s v="W4265LP"/>
        <s v="IPF710"/>
        <s v="MFC 8950 DW"/>
        <s v="MP1500"/>
        <s v="WC74XTB"/>
        <s v="WC7765A"/>
        <s v="C15061"/>
        <s v="M525"/>
        <s v="CLR204"/>
        <s v="XETS16"/>
        <s v="ROWEi"/>
        <s v="C88880XT"/>
        <s v="A4 Mono LaserJet 600 Service"/>
        <s v="HP A3 Mono and Color LaserJet"/>
        <s v="HP A3 Mono Small Work Team High LaserJet"/>
        <s v="P6000LP"/>
        <s v="S009139"/>
        <s v="4110/4112/D95"/>
        <s v="CLR211"/>
        <s v="IPF670"/>
        <s v="M436"/>
        <n v="5335"/>
        <s v="WC58XX"/>
        <s v="OA213"/>
        <s v="OS2061"/>
        <s v="IR C1335iF"/>
        <s v="CLA264"/>
        <s v="BALTPRE"/>
        <s v="E16M01"/>
        <s v="CLR201"/>
        <s v="UNDTECH"/>
        <s v="E77830"/>
        <s v="SL K330"/>
        <s v="CT104"/>
        <s v="MS610"/>
        <s v="MX722"/>
        <s v="C16283"/>
        <s v="DMO3020"/>
        <s v="S019184"/>
        <s v="HP FutureSmart Firmware Training"/>
        <s v="HP Universal Print Driver"/>
        <s v="LaserJet MFP M433"/>
        <s v="DM4700"/>
        <s v="DMONTX"/>
        <s v="S009138"/>
        <s v="S2050"/>
        <s v="B7025"/>
        <s v="C16400"/>
        <s v="Microsoft Office Sway Web App"/>
        <s v="OA2062"/>
        <s v="OS2058"/>
        <s v="OS2080"/>
        <s v="BSD"/>
        <s v="BSD Large Workgroup Color A3 9 Series"/>
        <s v="OS2083"/>
        <s v="PLB91XX2"/>
        <s v="DigitalMultimeter"/>
        <s v="Downtime Reports"/>
        <s v="General Laser Control Panel"/>
        <s v="Lexmark Fax over IP"/>
        <s v="C16280"/>
        <s v="OS2087"/>
        <n v="550"/>
        <s v="WC123"/>
        <s v="Break and fix, equipos de color"/>
        <s v="DMO5010"/>
        <s v="GBC01"/>
        <s v="OS185"/>
        <s v="CONECTIVIDAD"/>
        <s v="DR X10C"/>
        <s v="IR AD 4035"/>
        <s v="IR AD 4551"/>
        <s v="IR AD 6075"/>
        <s v="IR AD C3330"/>
        <s v="M4072"/>
        <s v="IR5000"/>
        <s v="SCX5637F"/>
        <s v="SCX6545N"/>
        <s v="P215"/>
        <s v="SF330 "/>
        <s v="E16M10"/>
        <s v="E16M04"/>
        <s v="IC D1320"/>
        <s v="5KHCS"/>
        <s v="B8000"/>
        <s v="C13774"/>
        <s v="SL M5360"/>
        <s v="M751"/>
        <s v="iC LBP664"/>
        <s v="iC MF746"/>
        <s v="IR C1335"/>
        <s v="CPS130"/>
        <s v="DMO3014"/>
        <s v="DMO3015"/>
        <s v="GB0FFIN"/>
        <s v="Solutions Awareness"/>
        <s v="IFMIFCM"/>
        <s v="OS2085"/>
        <s v="OS2088"/>
        <s v="XRCTOV"/>
        <s v="CK17M05"/>
        <s v="CT105"/>
        <s v="CLS265"/>
        <s v="OS2024"/>
        <s v="MPS3801"/>
        <s v="WHYSOL1"/>
        <s v="XRXWLD"/>
        <s v="DOCU101"/>
        <s v="25XX"/>
        <s v="WDMR101"/>
        <s v="UA204"/>
        <s v="UA203"/>
        <s v="WC5632"/>
        <s v="B7030"/>
        <s v="C15473"/>
        <s v="C8880LP"/>
        <s v="CK17M03"/>
        <s v="Garantias Extendidas "/>
        <s v="CSL213"/>
        <s v="DMO3006"/>
        <s v="E16M05"/>
        <s v="MSDL101 3"/>
        <s v="OA252"/>
        <s v="OS2081"/>
        <s v="UNDIMG"/>
        <s v="WC3550X"/>
        <s v="WC42XTB"/>
        <s v="IC LBP"/>
        <s v="IRA C475"/>
        <s v="MX410"/>
        <s v="0015457"/>
        <s v=" E82540"/>
        <s v="IR AD 4545"/>
        <s v="IR C3025"/>
        <s v="A4 NPI Technical Training"/>
        <s v="Scan to RightFax"/>
        <s v="SCX5637"/>
        <s v="DR M160II"/>
        <s v="C13591"/>
        <s v="IPF785"/>
        <s v="C8880LP "/>
        <s v="CK17M02"/>
        <s v="CKAKC"/>
        <s v="CKAKC17"/>
        <s v="EFI18CP"/>
        <s v="NWMACA "/>
        <s v="OA218 "/>
        <s v="P3320LP "/>
        <s v="PRG144"/>
        <s v="SQFT01"/>
        <s v="TSTNTFR "/>
        <s v="UNDSCAN"/>
        <s v="V80CSE"/>
        <s v="VL12AKC"/>
        <s v="VL13AKC"/>
        <s v="BSD Large Workgroup Mono A4"/>
        <s v="BSD Small Medium Workgroup"/>
        <s v="BSD Small Medium Workgroup Mono A4"/>
        <s v="Lexmark hardware"/>
        <s v="XDA100"/>
        <n v="4545"/>
        <s v="IR C5240"/>
        <s v="SCX8123"/>
        <s v="E16M02"/>
        <s v="E16M03"/>
        <s v="E16M08"/>
        <s v="E16M09"/>
        <s v="A3 HP LaserJet Managed E7"/>
        <s v="A3 HP PageWide Fall"/>
        <s v="A3 LaserJet Top Issues and Continuing Education Studio Recording"/>
        <s v="DM4440"/>
        <s v="C13064"/>
        <s v="IPF9100"/>
        <s v="W465XT"/>
        <s v="WC7346A"/>
        <s v="CS331"/>
        <n v="7970"/>
        <n v="9201"/>
        <s v="MS431"/>
        <s v="WC7855"/>
        <s v="WC8850"/>
        <s v="C15474"/>
        <s v="MFC J6920"/>
        <s v="MP2510"/>
        <s v="P7100PL"/>
        <s v="W850"/>
        <s v="W80PXTA"/>
        <s v="MP4000"/>
        <s v="J75"/>
        <s v="C135859"/>
        <s v="C13718 "/>
        <s v="C17700"/>
        <s v="CK17M07"/>
        <s v="CK17M13"/>
        <s v="CK17M15"/>
        <s v="CLA267"/>
        <s v="CLR230"/>
        <s v="CLS264"/>
        <s v="EFI1799"/>
        <s v="IGEN4A"/>
        <s v="IGEN4IA"/>
        <s v="MPS150"/>
        <s v="OS2044A"/>
        <s v="OS2060"/>
        <s v="OS2086"/>
        <s v="UNDFIN"/>
        <s v="OS2063"/>
        <s v="CLA110"/>
        <s v="BALTXTA"/>
        <s v="TRIVSUP"/>
        <s v="IRIDIFF"/>
        <s v="IR 2016"/>
        <s v="IR3570"/>
        <s v="OS2092"/>
        <s v="B2236"/>
        <s v="C925"/>
        <s v="CS421"/>
        <s v="Downtime Reports Printing"/>
        <s v="HP A3 LaserJet and PageWide Install"/>
        <s v="IRA4000"/>
        <s v="MB2236"/>
        <s v="MS72X"/>
        <s v="Paper-Media"/>
        <s v="WC4265XT"/>
        <s v="M652"/>
        <s v="LBP664"/>
        <s v="Service Technican Prerequisites"/>
        <s v="Windows Printer Drivers"/>
        <s v="X925"/>
        <s v="CK17M04A"/>
        <s v="OS2064"/>
        <s v="WC5635"/>
        <s v="AF1515"/>
        <s v="CLA268"/>
        <s v="CompTIA a220"/>
        <s v="DMO4VL"/>
        <s v="MP2000"/>
        <s v="MP3010"/>
        <s v="MP3350"/>
        <s v="MP4500"/>
        <s v="MSDL101"/>
        <s v="NWIPV6"/>
        <s v="NWPING"/>
        <s v="NWROUTR"/>
        <s v="OS2057"/>
        <s v="IR3235I"/>
        <s v="LBP 250"/>
        <s v="P4622XT "/>
        <s v="IRC1335iF"/>
        <s v="E60000"/>
        <s v="HP Fundamentals"/>
        <s v="PC90MYK"/>
        <s v="LASERJET 500"/>
        <s v="XC2132 "/>
        <s v="XTR100E"/>
        <n v="7346"/>
        <s v="Paper Transport System"/>
        <s v="A4 Mono LaserJet Pro Service"/>
        <s v="Full Spectrum Security"/>
        <s v="Lexmark Safety Alert Symbols"/>
        <s v="MS321"/>
        <s v="MS32X"/>
        <s v="CTI103"/>
        <s v="WC75XTA"/>
        <s v="Premise Testing anda Grading"/>
        <s v="v4 WBT"/>
        <s v="E7"/>
        <s v="SMART UX"/>
        <s v="CK17M16"/>
        <s v="ComTIA+A220 901"/>
        <s v="CONECTIVIDAD 1"/>
        <s v="DC560"/>
        <s v="NWSTAT"/>
        <n v="8570"/>
        <s v="C8880XT "/>
        <s v="MX611"/>
        <s v="NWMACA"/>
        <s v="NWROUT"/>
        <s v="WCC2424"/>
        <s v="ML4072"/>
        <s v="CX725"/>
        <s v="WSB215S"/>
        <s v="DC252"/>
        <s v="DM4790"/>
        <s v="CLR209"/>
        <s v="EF100"/>
        <s v="IGEN4IN"/>
        <s v="IRIDPRE"/>
        <s v="LPV180P"/>
        <s v="NHNETW"/>
        <s v="NWACA"/>
        <s v="PLB9100"/>
        <s v="TSTNTRF"/>
        <s v="WC97XTA"/>
        <s v="XRXWDL"/>
        <s v=" Document Capture &amp; Route"/>
        <s v="CK17M05A"/>
        <s v="INFATIN"/>
        <s v="CLR201 "/>
        <s v="C700"/>
        <s v="WC 423"/>
        <s v="WF8590"/>
        <s v="100X"/>
        <s v="500 Mono Series"/>
        <s v="CE Chevron"/>
        <s v="D5800"/>
        <s v="Designjet SD Pro Scanner Technica"/>
        <s v="HP Designjet T Series Printers"/>
        <s v="HP PageWide"/>
        <s v="WC6605"/>
        <s v="Gaga 2"/>
        <s v="IRC3025"/>
        <s v="NVRAM sincronizada"/>
        <s v="IR AD 400"/>
        <s v="IR7086"/>
        <s v="Electrophotographic Process"/>
        <s v="Latex 370"/>
        <s v="IR AD C3025"/>
        <s v="IR5055"/>
        <s v="WC7765"/>
        <s v="0A208"/>
        <s v="CK17M01"/>
        <s v="A4 Dispositivos Lexmark"/>
        <s v="A4 Dispositivos pequeñosmedianos"/>
        <s v="Color A3"/>
        <s v="Color A3 Lexmark"/>
        <s v="Consumible de Dos Partes "/>
        <s v="Descripción general de Soluciones"/>
        <s v="Entrenamiento de Seguridad"/>
        <s v="Hardware Lexmark"/>
        <s v="Introducción al modelo Costo Por Página"/>
        <s v="CK17M06"/>
        <s v="Mono A4 de BSD"/>
        <s v="Monocromático A4"/>
        <s v="Protección de Marca y usted"/>
        <s v="Sostenibilidad"/>
        <s v="CK17M08"/>
        <s v="CK17M09"/>
        <s v="CK17M10"/>
        <s v="M856"/>
        <s v="CK17M11"/>
        <s v="CK17M12"/>
        <s v="CK17M14"/>
        <s v="DMO3030"/>
        <s v="E16M06"/>
        <s v="E16M07 "/>
        <s v="T2300"/>
        <s v="Z5400"/>
        <s v="OA2044A"/>
        <s v="OA2076"/>
        <s v="General Laser  Control Panel"/>
        <s v="T65X"/>
        <s v="WDSF114"/>
        <s v="XAG50A"/>
        <s v="Garantias Extendidas"/>
        <s v="CK17M04"/>
        <s v="WC57XTFA"/>
        <n v="495"/>
        <s v="CLA208"/>
        <s v="C15601"/>
        <n v="4595"/>
        <s v="VB60TPS"/>
        <s v="MX710"/>
        <s v="UA205"/>
        <s v="Aviso de seguridad de datos"/>
        <s v="C54X"/>
        <s v="WC5890"/>
        <s v="Intro to Security 101"/>
        <s v="IR C500"/>
        <n v="476"/>
        <s v="Microsoft Windows 10"/>
        <s v="MPF Control panel"/>
        <s v="Package Builder and Package Installer"/>
        <s v="PKI Embedded Applications"/>
        <s v="Print Management"/>
        <s v="Scan to Network"/>
        <s v="WEB SERVER"/>
        <s v="GLA309"/>
        <s v="P777xx"/>
        <s v="Accessibility Assistant and HP Accessibility Kit"/>
        <s v="OS2084"/>
        <s v="WC3320"/>
        <s v="WDSF109"/>
        <s v="WC5645"/>
        <s v="0A213"/>
        <s v="C8880XTA"/>
        <s v="CRM101A"/>
        <s v="CX625"/>
        <s v="Cloud Print SCP"/>
        <s v="HP Color LaserJet Pro 400 Series"/>
        <s v="MC3326"/>
        <s v="MS310"/>
        <s v="W4265"/>
        <n v="428"/>
        <n v="7120"/>
        <n v="8560"/>
        <s v="DC 570"/>
        <s v="X64X"/>
        <s v="DM6440"/>
        <s v="WC7132"/>
        <s v="WCP5665"/>
        <s v="CMYKPL2S"/>
        <n v="5021"/>
        <s v="HP Workspace Awareness"/>
        <s v="LaserJet 3015"/>
        <s v="OA208"/>
        <s v="Samsung Host Driver and Applications Software"/>
        <s v="Samsung Mobile Print Control Panel App"/>
        <s v="Mirrored NVRAM"/>
        <s v="Sistema de transporte de papel"/>
        <s v="Actualizaciones de firmware y código"/>
        <s v="CK12M04A"/>
        <s v="Por qué elegir hardware Lexmark"/>
        <s v="Samsung Network Print Solution"/>
        <s v="Samsung Print Service Plugin Solution"/>
        <s v="Samsung SyncThru Web Services Solution"/>
        <s v="Sync Thru Web Services"/>
        <s v="Microsoft Windows 8"/>
        <s v="Data Security Notice"/>
        <s v="Serie 7 Mono A4 de BSD"/>
        <s v="Multímetro Digital"/>
        <n v="770"/>
        <n v="2060"/>
        <n v="5665"/>
        <s v="5028F"/>
        <s v="MS31x"/>
        <s v="A4 Mono LaserJet Pro Service Qualification"/>
        <s v="FlexNet Operations On-Demand"/>
        <s v="Interact Fot Lexmark"/>
        <s v="EFI2016"/>
        <s v="EPS4C70"/>
        <s v="OA248"/>
        <s v="Formación en seguridad de espectro completo"/>
        <s v="Directives relatives"/>
        <s v="A4 Color LaserJet Pro Service"/>
        <s v="Scan Center PREMIUM"/>
        <s v="DC136"/>
        <s v="Fax over IP"/>
        <s v="The Electrophotographic Process"/>
        <s v="DM59ACK"/>
        <s v="VERS1RT"/>
        <s v="Track Code Training"/>
        <s v="Consumible de Dos Partes de Lexmark"/>
        <s v="A3 Page Wide New Product Introduction and Top Issues"/>
        <s v="Detect and identify suspicious HP Supplies and Products"/>
        <s v="HP FutureSmart 4.10 and A3"/>
        <s v="M880"/>
        <s v="HP Laser Enterprise 400 Series"/>
        <s v="M72625"/>
        <s v="Scan Center- Sales &amp; Tech"/>
        <s v="Building Blocks"/>
        <s v="Active Directory LDAP and Kerboros"/>
        <s v="Encryption, Cryptography and Digital Certificates"/>
        <s v="CDM Reporting Requirements"/>
        <s v="Configuring LDAP and Address Book"/>
        <s v="P3310LP"/>
        <s v="C14647"/>
        <s v="Accessibility Speech"/>
        <s v="Joining Active Directory 101"/>
        <s v="M329"/>
        <s v="M404"/>
        <s v="M429"/>
        <s v="Directives relatives à la sécurité des données"/>
        <s v="AccuRead Automate Sales Product Training"/>
        <s v="Best Practices for Service Training Delivery"/>
        <s v="M479"/>
        <s v="Descripción general de las Soluciones de Lexmark"/>
        <s v="M551"/>
        <s v="Proceso electrofotografico"/>
        <s v="Mobiletech"/>
        <s v="Partner Knowledgebase Support Site"/>
        <s v="M806"/>
        <s v="CLA218"/>
        <s v="CS431"/>
        <s v="Formación sobre consumibles de Lexmark"/>
        <s v="MS71X"/>
        <s v="Encryption, Cryptography and Digital Certificates 101"/>
        <s v="Document Capture &amp; Route"/>
        <s v="Paper - Media"/>
        <s v="M775"/>
        <s v="K7 and X7 Service Training"/>
        <s v="General MFP Control Panel"/>
        <s v="CKQUINTQ"/>
        <s v="Device &amp; Fleet Management"/>
        <s v="Capture and Route"/>
        <s v="Why Lexmark Supplies?"/>
        <s v="Solutions Overview"/>
        <s v="Introduction to Scan to Network Premium"/>
        <s v="Downtime Repots"/>
        <s v="Downtime Repots Printing"/>
        <s v="DOCU105"/>
        <s v="LaserJet Hardware Basics"/>
        <s v="Laserjet Print Cartridge Fundamentals"/>
        <s v="OS185 "/>
        <s v="Print &amp; Output Management"/>
        <s v="CLR307"/>
        <s v="AccuRead Automate Sales Training"/>
        <s v="MS331dn"/>
        <s v="HP Designjet SmartStream Service and Support"/>
        <s v="M570"/>
        <s v="JetAdvantage Link Apps"/>
        <s v="LaserJet 1010 &amp; 1012 &amp; 1015 Service and Support"/>
        <s v="Introduction to Solution Composer"/>
        <s v="Card Authentication Technical Training"/>
        <s v="HP Designjet Universal Print Driver Service and Support"/>
        <s v="0017716"/>
        <s v="IGEN541"/>
        <s v="Solutions Composer 2.0"/>
        <s v="Seminario Altalink B8000"/>
        <s v="M14-M17"/>
        <s v="AccuRead OCR Services"/>
        <s v="Redefining HP Managed Print Services"/>
        <s v="Selling HP Managed Print Specialist Premier Portfolio"/>
        <s v="PRG126"/>
        <s v="PRG127"/>
        <s v="Proceso electrofotográfico"/>
        <s v="HP Connections Site Rebranding to HP Smart"/>
        <s v="HP Instant Ink"/>
        <s v="IGEN5XLS"/>
        <s v="SC2020A"/>
        <n v="4590" u="1"/>
        <n v="8600" u="1"/>
      </sharedItems>
    </cacheField>
    <cacheField name="Marca" numFmtId="0">
      <sharedItems containsDate="1" containsMixedTypes="1" minDate="2019-12-05T00:00:00" maxDate="2019-12-06T00:00:00" count="14">
        <s v="XEROX"/>
        <s v="CANON"/>
        <s v="LEXMARK"/>
        <s v="HP"/>
        <s v="OKI"/>
        <s v="SAMSUNG"/>
        <s v="KYOCERA"/>
        <s v="KODAK"/>
        <s v="RICOH"/>
        <s v="BROTHER"/>
        <s v="EPSON"/>
        <s v="DATACARD"/>
        <d v="2019-12-05T00:00:00" u="1"/>
        <s v="REVISAR" u="1"/>
      </sharedItems>
    </cacheField>
    <cacheField name="¿En línea?" numFmtId="0">
      <sharedItems count="8">
        <s v="SÍ"/>
        <s v="NO"/>
        <s v="REVISAR" u="1"/>
        <s v="XC70XTA" u="1"/>
        <s v="W3550LP" u="1"/>
        <s v="AB80XTA" u="1"/>
        <s v="CURSO EXTRA" u="1"/>
        <s v="CMYKNTF" u="1"/>
      </sharedItems>
    </cacheField>
    <cacheField name="IS &amp; Modelo" numFmtId="0">
      <sharedItems/>
    </cacheField>
    <cacheField name="Requerido" numFmtId="0">
      <sharedItems containsDate="1" containsString="0" containsBlank="1" containsMixedTypes="1" minDate="1899-12-31T00:00:00" maxDate="2020-04-02T00:00:00" count="7">
        <n v="1"/>
        <n v="0"/>
        <m/>
        <d v="2019-08-01T00:00:00" u="1"/>
        <d v="2020-04-01T00:00:00" u="1"/>
        <d v="1899-12-31T00:00:00" u="1"/>
        <d v="2020-01-01T00:00:00" u="1"/>
      </sharedItems>
    </cacheField>
    <cacheField name="mes" numFmtId="0">
      <sharedItems containsNonDate="0" containsDate="1" containsString="0" containsBlank="1" minDate="1930-01-01T00:00:00" maxDate="2020-05-02T00:00:00" count="19">
        <d v="2020-04-01T00:00:00"/>
        <m/>
        <d v="2020-03-01T00:00:00"/>
        <d v="2020-02-01T00:00:00"/>
        <d v="2019-07-01T00:00:00"/>
        <d v="2019-08-01T00:00:00"/>
        <d v="2020-05-01T00:00:00"/>
        <d v="2019-10-01T00:00:00"/>
        <d v="2019-09-01T00:00:00"/>
        <d v="2019-12-01T00:00:00"/>
        <d v="2020-01-01T00:00:00"/>
        <d v="2019-11-01T00:00:00"/>
        <d v="2019-06-01T00:00:00"/>
        <d v="2019-05-01T00:00:00"/>
        <d v="2019-04-01T00:00:00"/>
        <d v="2019-03-01T00:00:00"/>
        <d v="2019-02-01T00:00:00"/>
        <d v="2019-01-01T00:00:00"/>
        <d v="1930-01-01T00:00:00" u="1"/>
      </sharedItems>
    </cacheField>
    <cacheField name="Aplica para certificación" numFmtId="0">
      <sharedItems/>
    </cacheField>
  </cacheFields>
  <extLst>
    <ext xmlns:x14="http://schemas.microsoft.com/office/spreadsheetml/2009/9/main" uri="{725AE2AE-9491-48be-B2B4-4EB974FC3084}">
      <x14:pivotCacheDefinition pivotCacheId="142897470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do Isidro Mora Ramirez Acal" refreshedDate="43985.487014236111" createdVersion="6" refreshedVersion="6" minRefreshableVersion="3" recordCount="193" xr:uid="{91BAE496-33E5-4D18-8E33-D58EE38F5B2B}">
  <cacheSource type="worksheet">
    <worksheetSource name="Tabla3"/>
  </cacheSource>
  <cacheFields count="12">
    <cacheField name="Mes" numFmtId="17">
      <sharedItems containsNonDate="0" containsDate="1" containsString="0" containsBlank="1" minDate="2019-01-01T00:00:00" maxDate="2020-10-02T00:00:00" count="22">
        <d v="2019-01-01T00:00:00"/>
        <d v="2019-02-01T00:00:00"/>
        <d v="2019-03-01T00:00:00"/>
        <d v="2019-04-01T00:00:00"/>
        <d v="2019-05-01T00:00:00"/>
        <d v="2019-06-01T00:00:00"/>
        <d v="2019-07-01T00:00:00"/>
        <d v="2019-08-01T00:00:00"/>
        <d v="2019-09-01T00:00:00"/>
        <d v="2019-10-01T00:00:00"/>
        <d v="2019-11-01T00:00:00"/>
        <d v="2020-01-01T00:00:00"/>
        <d v="2020-02-01T00:00:00"/>
        <d v="2020-03-01T00:00:00"/>
        <d v="2020-04-01T00:00:00"/>
        <d v="2020-05-01T00:00:00"/>
        <d v="2020-06-01T00:00:00"/>
        <d v="2020-07-01T00:00:00"/>
        <d v="2020-08-01T00:00:00"/>
        <d v="2020-09-01T00:00:00"/>
        <m/>
        <d v="2020-10-01T00:00:00"/>
      </sharedItems>
    </cacheField>
    <cacheField name="Ingeniero de servicio" numFmtId="0">
      <sharedItems count="126">
        <s v="Ricardo Garcia Villicaña"/>
        <s v="Manuel Alejandro Hernandez Garcia"/>
        <s v="Luis Rosendo Palacios"/>
        <s v="JULIO HERNANDEZ DIAZ"/>
        <s v="Eduardo Hernandez"/>
        <s v="Carlos Eduardo Coronado Vega"/>
        <s v="Ruben Medellin Colunga"/>
        <s v="Edgar Aram Chavez"/>
        <s v="Daniel Hueramo"/>
        <s v="Jorge Flores"/>
        <s v="Alfredo Torres Ricardez"/>
        <s v="TOMAS MARTINEZ MORALES"/>
        <s v="Roberto Lopez"/>
        <s v="Martin Morgado"/>
        <s v=" Adrian Mariscal"/>
        <s v="Jose Luis Carbajal"/>
        <s v="Luis Gerardo Sandoval "/>
        <s v="Samuel Chavez"/>
        <s v="JORGE TREVIÑO ALVAREZ"/>
        <s v="Héctor Ivan Castillo"/>
        <s v="Rafael Casas"/>
        <s v="César Guerrero "/>
        <s v="Luis Gutierrez"/>
        <s v="Armando Serrano"/>
        <s v="Francisco de la Torre"/>
        <s v="Cesar Casillas"/>
        <s v="Juan Antonio Torres"/>
        <s v="Cesar Martinez Malo"/>
        <s v="MARCO FLORES FRANCO"/>
        <s v="JESUS LIZARAN"/>
        <s v="Jesus Palacios"/>
        <s v="Rogelio Marquez"/>
        <s v="ESTEBAN CONCEPCIÓN OREA"/>
        <s v="JACINTO RONDERO SAVIN"/>
        <s v="JOSE GUADALUPE LIZARAN"/>
        <s v="MANUEL HERNANDEZ GARCIA"/>
        <s v="MIGUEL COTA JARAMILLO"/>
        <s v="RENE CASTELLON RAMOS"/>
        <s v="ROBERTO CRUZ"/>
        <s v="VICTOR MANUEL DOMINGUEZ"/>
        <s v="ALEJANDRO MIRELES "/>
        <s v="ANTONIO MARTINEZ"/>
        <s v="CARLOS MONTOYA"/>
        <s v="CESAR GUERRERO LARA"/>
        <s v="CESAR PEREZ BALBOA"/>
        <s v="FRANCISCO CABALLERO"/>
        <s v="JORGE MIRELES"/>
        <s v="JOSE LUIS CABRERA FISCAL"/>
        <s v="JUAN GUADALUPE ESCOBEDO"/>
        <s v="LUIS FELIPE CRUZ"/>
        <s v="RAUL NAJERA LOPEZ"/>
        <s v="CESAR MAR MARQUEZ"/>
        <s v="HIRAM DIAZ"/>
        <s v="RAFAEL MEDINA"/>
        <s v="CARLOS SOSA"/>
        <s v="CARLOS TORRES"/>
        <s v="FERNANDO CHAVIRA"/>
        <s v="MIGUEL DE LA ROSA"/>
        <s v="ALEJANDRO SOLIS"/>
        <s v="JOSE LUIS MEJIA"/>
        <s v="PAULO MARTINEZ RODRIGUEZ"/>
        <s v="EDUARDO MORALES"/>
        <s v="GUILLERMO VACA VALDEZ"/>
        <s v="BRIAN AARON MORENO"/>
        <s v="ERIC NOH DZIB"/>
        <s v="PEDRO VALDIVIEZO"/>
        <s v="HERNADEZ RODRIGUEZ JORGE"/>
        <s v="MANUEL ALEJANDRO SOLIS"/>
        <s v="ALBERTO ANTONIO TENORIO"/>
        <s v="CASTILLO SANCHEZ MIGUEL A"/>
        <s v="LOPEZ TERRON ROBERTO PORFIRIO "/>
        <s v="JESUS HUERAMO"/>
        <s v="ADRIAN MARISCAL"/>
        <s v="JOSE NIEVES "/>
        <s v="JESUS DANIEL HUERAMO"/>
        <s v="JOSE DE JESUS GUTIERREZ CASTILLO"/>
        <s v="CHAVEZ PEDRAZA SAMUEL "/>
        <s v="CRUZ LUIS FELIPE"/>
        <s v="JORGE ALEJANDRO MIRELES"/>
        <s v="DANIEL HUERAMO "/>
        <s v="EDUARDO HERNANDEZ "/>
        <s v="ALVARO PEREZ"/>
        <s v="GUADALUPE LIZARAN"/>
        <s v="IVAN MENDEZ"/>
        <s v="AARON MORENO"/>
        <s v="LUIS FELIPE PUENTE "/>
        <s v="MEDINA RAFAEL"/>
        <s v="FRANCISCO CABALLERO "/>
        <s v="CESAR MALO"/>
        <s v="RUBEN MEDELLIN"/>
        <s v="MIGUEL GONZALEZ RASGADO"/>
        <s v="MARIO MARTINEZ"/>
        <s v="G. MARIO MARTINEZ"/>
        <s v="LUIS ROSENDO PALACIOS VEGA"/>
        <s v="MEJIA DUARTE JOSE LUIS"/>
        <s v="JULIO CESAR HERNANDEZ"/>
        <s v="RAUL NAJERA "/>
        <s v="SALVADOR CHAVEZ DOMINGUEZ"/>
        <s v="HUGO ARROYO "/>
        <s v="RAUL NAJERA"/>
        <s v="LUIS MUÑOZ REYES" u="1"/>
        <s v="ALBERTO TENORIO" u="1"/>
        <s v="Nuevos ingresos" u="1"/>
        <s v="CESAR MALO, RUBEN MEDELLIN, JORGE MIRELES, CESAR GUERRERO, MANUEL HERNANDEZ, VICTOR DOMINGUEZ, MIGUEL DE LA ROSA, MIGUEL GONZALEZ, MARIO MARTINEZ" u="1"/>
        <s v="Manuel Hernandez " u="1"/>
        <s v="Tomas Martinez" u="1"/>
        <s v="HUGO ARROYO" u="1"/>
        <s v="MARTIN MARTINEZ MORALES" u="1"/>
        <s v="PEDRO VALDIVIEZO, HIRAM DIAZ, CARLOS SOSA, ALVARO PEREZ, GUADALUPE LIZARAN, ISRAEL MENDEZ, JUAN ANTONIO TORRES, AARON MORENO, CARLOS TORRES, LUIS GUTIERREZ, LUIS CRUZ" u="1"/>
        <s v="Jorge Treviño " u="1"/>
        <s v="Cesar Guerrero" u="1"/>
        <s v="JOSE LUIS CARBAJAL, CESAR CASILLAS, JESUS LIZARAN, RENE CASTELLON, MARCO FLORES, JACINTO RONDERO, DANIEL HUERAMO, ADRIAN MARISCAL,ERIC  NOH, JOSE NIEVES" u="1"/>
        <s v="Juan Antonio Torres, Cesar Martinez Malo, Marco Flores, Jesús Lizaran" u="1"/>
        <s v="JOSE LUIS FISCAL" u="1"/>
        <s v="Antonio Martinez " u="1"/>
        <s v="ALBERTO TENORIO ALVAREZ" u="1"/>
        <s v="Francisco de la Torre y Cesar Casillas" u="1"/>
        <s v="Alberto Tenorio " u="1"/>
        <s v="MANUEL ALEJANDRO HERNANDEZ" u="1"/>
        <s v="Jacinto Rondero " u="1"/>
        <s v="Martin Morgado, Adrian Mariscal, Jose Luis Carbajal, Luis Gerardo Sandoval " u="1"/>
        <s v="Alejandro Mireles" u="1"/>
        <s v="Jesús Lizaran Maceda" u="1"/>
        <s v="PEDRO EDUARDO VALDIVIEZA AGUILAR" u="1"/>
        <s v="Miguel Cora Jaramillo" u="1"/>
        <s v="JAIME VELEZ RODRIGUEZ" u="1"/>
      </sharedItems>
    </cacheField>
    <cacheField name="Marca" numFmtId="0">
      <sharedItems containsBlank="1" count="9">
        <s v="Xerox"/>
        <s v="Canon"/>
        <s v="Epson"/>
        <s v="OKI"/>
        <s v="Lexmark"/>
        <s v="Brother"/>
        <m u="1"/>
        <s v="Xerox " u="1"/>
        <s v="GENERAL" u="1"/>
      </sharedItems>
    </cacheField>
    <cacheField name="Confirmado" numFmtId="0">
      <sharedItems/>
    </cacheField>
    <cacheField name="Curso" numFmtId="0">
      <sharedItems/>
    </cacheField>
    <cacheField name="Fecha" numFmtId="0">
      <sharedItems containsBlank="1" containsMixedTypes="1" containsNumber="1" containsInteger="1" minValue="1" maxValue="22"/>
    </cacheField>
    <cacheField name="Lugar" numFmtId="0">
      <sharedItems containsBlank="1"/>
    </cacheField>
    <cacheField name="Viáticos" numFmtId="0">
      <sharedItems containsBlank="1"/>
    </cacheField>
    <cacheField name="$ viáticos" numFmtId="0">
      <sharedItems containsString="0" containsBlank="1" containsNumber="1" containsInteger="1" minValue="0" maxValue="6000"/>
    </cacheField>
    <cacheField name="Asistencia" numFmtId="0">
      <sharedItems containsBlank="1"/>
    </cacheField>
    <cacheField name="Certificado" numFmtId="0">
      <sharedItems containsBlank="1"/>
    </cacheField>
    <cacheField name="zona" numFmtId="0">
      <sharedItems containsString="0" containsBlank="1" containsNumber="1" containsInteger="1" minValue="2" maxValue="1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86">
  <r>
    <x v="0"/>
    <x v="0"/>
    <x v="0"/>
    <x v="0"/>
    <x v="0"/>
    <s v="AARON MORENO ROSALESA15SNTF"/>
    <x v="0"/>
    <x v="0"/>
    <s v="NO"/>
  </r>
  <r>
    <x v="0"/>
    <x v="0"/>
    <x v="1"/>
    <x v="0"/>
    <x v="0"/>
    <s v="AARON MORENO ROSALESAB80HVF"/>
    <x v="0"/>
    <x v="0"/>
    <s v="SÍ"/>
  </r>
  <r>
    <x v="0"/>
    <x v="0"/>
    <x v="2"/>
    <x v="0"/>
    <x v="0"/>
    <s v="AARON MORENO ROSALESAB80XTA"/>
    <x v="0"/>
    <x v="0"/>
    <s v="SÍ"/>
  </r>
  <r>
    <x v="0"/>
    <x v="0"/>
    <x v="3"/>
    <x v="0"/>
    <x v="0"/>
    <s v="AARON MORENO ROSALESAC80XTA"/>
    <x v="0"/>
    <x v="0"/>
    <s v="SÍ"/>
  </r>
  <r>
    <x v="0"/>
    <x v="0"/>
    <x v="4"/>
    <x v="1"/>
    <x v="0"/>
    <s v="AARON MORENO ROSALESBásico Eq. Color"/>
    <x v="1"/>
    <x v="1"/>
    <s v="SÍ"/>
  </r>
  <r>
    <x v="0"/>
    <x v="0"/>
    <x v="5"/>
    <x v="1"/>
    <x v="0"/>
    <s v="AARON MORENO ROSALESBásico imagePROGRAF"/>
    <x v="0"/>
    <x v="2"/>
    <s v="SÍ"/>
  </r>
  <r>
    <x v="0"/>
    <x v="0"/>
    <x v="6"/>
    <x v="0"/>
    <x v="0"/>
    <s v="AARON MORENO ROSALESCMYKNTF"/>
    <x v="0"/>
    <x v="0"/>
    <s v="SÍ"/>
  </r>
  <r>
    <x v="0"/>
    <x v="0"/>
    <x v="7"/>
    <x v="1"/>
    <x v="0"/>
    <s v="AARON MORENO ROSALESDRG2140"/>
    <x v="0"/>
    <x v="2"/>
    <s v="SÍ"/>
  </r>
  <r>
    <x v="0"/>
    <x v="0"/>
    <x v="8"/>
    <x v="0"/>
    <x v="0"/>
    <s v="AARON MORENO ROSALESINTAFIN"/>
    <x v="0"/>
    <x v="0"/>
    <s v="SÍ"/>
  </r>
  <r>
    <x v="0"/>
    <x v="0"/>
    <x v="9"/>
    <x v="1"/>
    <x v="0"/>
    <s v="AARON MORENO ROSALESIPF PRO"/>
    <x v="0"/>
    <x v="2"/>
    <s v="SÍ"/>
  </r>
  <r>
    <x v="0"/>
    <x v="0"/>
    <x v="10"/>
    <x v="1"/>
    <x v="0"/>
    <s v="AARON MORENO ROSALESIR 1643"/>
    <x v="0"/>
    <x v="3"/>
    <s v="SÍ"/>
  </r>
  <r>
    <x v="0"/>
    <x v="0"/>
    <x v="11"/>
    <x v="1"/>
    <x v="0"/>
    <s v="AARON MORENO ROSALESIR1435"/>
    <x v="0"/>
    <x v="3"/>
    <s v="SÍ"/>
  </r>
  <r>
    <x v="0"/>
    <x v="0"/>
    <x v="12"/>
    <x v="1"/>
    <x v="0"/>
    <s v="AARON MORENO ROSALESIR2630"/>
    <x v="0"/>
    <x v="2"/>
    <s v="SÍ"/>
  </r>
  <r>
    <x v="0"/>
    <x v="0"/>
    <x v="13"/>
    <x v="1"/>
    <x v="0"/>
    <s v="AARON MORENO ROSALESIRA 6500/8500"/>
    <x v="0"/>
    <x v="0"/>
    <s v="NO"/>
  </r>
  <r>
    <x v="0"/>
    <x v="0"/>
    <x v="14"/>
    <x v="0"/>
    <x v="0"/>
    <s v="AARON MORENO ROSALESXC70XTA"/>
    <x v="0"/>
    <x v="0"/>
    <s v="SÍ"/>
  </r>
  <r>
    <x v="1"/>
    <x v="0"/>
    <x v="15"/>
    <x v="0"/>
    <x v="1"/>
    <s v="ALBERTO ANTONIO TENORIO/5000183635"/>
    <x v="0"/>
    <x v="1"/>
    <s v="NO"/>
  </r>
  <r>
    <x v="1"/>
    <x v="0"/>
    <x v="16"/>
    <x v="0"/>
    <x v="1"/>
    <s v="ALBERTO ANTONIO TENORIO/5000184110"/>
    <x v="0"/>
    <x v="1"/>
    <s v="SÍ"/>
  </r>
  <r>
    <x v="1"/>
    <x v="0"/>
    <x v="17"/>
    <x v="0"/>
    <x v="1"/>
    <s v="ALBERTO ANTONIO TENORIO/5000184112"/>
    <x v="0"/>
    <x v="1"/>
    <s v="SÍ"/>
  </r>
  <r>
    <x v="1"/>
    <x v="0"/>
    <x v="18"/>
    <x v="0"/>
    <x v="1"/>
    <s v="ALBERTO ANTONIO TENORIO/5000185230"/>
    <x v="0"/>
    <x v="1"/>
    <s v="SÍ"/>
  </r>
  <r>
    <x v="1"/>
    <x v="0"/>
    <x v="19"/>
    <x v="0"/>
    <x v="1"/>
    <s v="ALBERTO ANTONIO TENORIO/5000185755"/>
    <x v="0"/>
    <x v="1"/>
    <s v="SÍ"/>
  </r>
  <r>
    <x v="1"/>
    <x v="0"/>
    <x v="20"/>
    <x v="0"/>
    <x v="1"/>
    <s v="ALBERTO ANTONIO TENORIO/5000186015"/>
    <x v="0"/>
    <x v="1"/>
    <s v="NO"/>
  </r>
  <r>
    <x v="1"/>
    <x v="0"/>
    <x v="21"/>
    <x v="0"/>
    <x v="1"/>
    <s v="ALBERTO ANTONIO TENORIO/5000186121"/>
    <x v="0"/>
    <x v="1"/>
    <s v="NO"/>
  </r>
  <r>
    <x v="1"/>
    <x v="0"/>
    <x v="22"/>
    <x v="0"/>
    <x v="1"/>
    <s v="ALBERTO ANTONIO TENORIO/5000187750"/>
    <x v="0"/>
    <x v="1"/>
    <s v="NO"/>
  </r>
  <r>
    <x v="0"/>
    <x v="0"/>
    <x v="23"/>
    <x v="1"/>
    <x v="0"/>
    <s v="AARON MORENO ROSALESIRA 715"/>
    <x v="0"/>
    <x v="3"/>
    <s v="NO"/>
  </r>
  <r>
    <x v="0"/>
    <x v="0"/>
    <x v="24"/>
    <x v="1"/>
    <x v="0"/>
    <s v="AARON MORENO ROSALESIRA4500"/>
    <x v="0"/>
    <x v="0"/>
    <s v="NO"/>
  </r>
  <r>
    <x v="0"/>
    <x v="0"/>
    <x v="25"/>
    <x v="1"/>
    <x v="0"/>
    <s v="AARON MORENO ROSALESIRAC3500"/>
    <x v="0"/>
    <x v="0"/>
    <s v="SÍ"/>
  </r>
  <r>
    <x v="0"/>
    <x v="0"/>
    <x v="26"/>
    <x v="1"/>
    <x v="0"/>
    <s v="AARON MORENO ROSALESIRAC475"/>
    <x v="0"/>
    <x v="2"/>
    <s v="SÍ"/>
  </r>
  <r>
    <x v="0"/>
    <x v="0"/>
    <x v="27"/>
    <x v="1"/>
    <x v="0"/>
    <s v="AARON MORENO ROSALESIRAC5500"/>
    <x v="0"/>
    <x v="0"/>
    <s v="SÍ"/>
  </r>
  <r>
    <x v="0"/>
    <x v="0"/>
    <x v="28"/>
    <x v="1"/>
    <x v="0"/>
    <s v="AARON MORENO ROSALESIRC1335"/>
    <x v="0"/>
    <x v="0"/>
    <s v="NO"/>
  </r>
  <r>
    <x v="0"/>
    <x v="0"/>
    <x v="29"/>
    <x v="1"/>
    <x v="0"/>
    <s v="AARON MORENO ROSALESIRC355"/>
    <x v="0"/>
    <x v="0"/>
    <s v="SÍ"/>
  </r>
  <r>
    <x v="0"/>
    <x v="0"/>
    <x v="30"/>
    <x v="1"/>
    <x v="0"/>
    <s v="AARON MORENO ROSALESLBP350"/>
    <x v="0"/>
    <x v="0"/>
    <s v="NO"/>
  </r>
  <r>
    <x v="0"/>
    <x v="0"/>
    <x v="31"/>
    <x v="1"/>
    <x v="0"/>
    <s v="AARON MORENO ROSALESLBP664C"/>
    <x v="0"/>
    <x v="0"/>
    <s v="NO"/>
  </r>
  <r>
    <x v="0"/>
    <x v="0"/>
    <x v="32"/>
    <x v="1"/>
    <x v="0"/>
    <s v="AARON MORENO ROSALESPrincipios básicos de escáner"/>
    <x v="0"/>
    <x v="2"/>
    <s v="SÍ"/>
  </r>
  <r>
    <x v="1"/>
    <x v="0"/>
    <x v="33"/>
    <x v="0"/>
    <x v="1"/>
    <s v="ALBERTO ANTONIO TENORIO/5000188860"/>
    <x v="0"/>
    <x v="1"/>
    <s v="NO"/>
  </r>
  <r>
    <x v="1"/>
    <x v="0"/>
    <x v="34"/>
    <x v="0"/>
    <x v="0"/>
    <s v="ALBERTO ANTONIO TENORIO/5000180016267"/>
    <x v="1"/>
    <x v="0"/>
    <s v="NO"/>
  </r>
  <r>
    <x v="1"/>
    <x v="0"/>
    <x v="35"/>
    <x v="0"/>
    <x v="0"/>
    <s v="ALBERTO ANTONIO TENORIO/5000183210ASP"/>
    <x v="1"/>
    <x v="2"/>
    <s v="NO"/>
  </r>
  <r>
    <x v="1"/>
    <x v="0"/>
    <x v="36"/>
    <x v="0"/>
    <x v="1"/>
    <s v="ALBERTO ANTONIO TENORIO/500018C70"/>
    <x v="0"/>
    <x v="1"/>
    <s v="NO"/>
  </r>
  <r>
    <x v="1"/>
    <x v="0"/>
    <x v="37"/>
    <x v="0"/>
    <x v="0"/>
    <s v="ALBERTO ANTONIO TENORIO/5000187500ASP"/>
    <x v="0"/>
    <x v="1"/>
    <s v="NO"/>
  </r>
  <r>
    <x v="1"/>
    <x v="0"/>
    <x v="38"/>
    <x v="0"/>
    <x v="0"/>
    <s v="ALBERTO ANTONIO TENORIO/500018AAOT37D"/>
    <x v="0"/>
    <x v="1"/>
    <s v="NO"/>
  </r>
  <r>
    <x v="1"/>
    <x v="0"/>
    <x v="2"/>
    <x v="0"/>
    <x v="0"/>
    <s v="ALBERTO ANTONIO TENORIO/500018AB80XTA"/>
    <x v="0"/>
    <x v="4"/>
    <s v="SÍ"/>
  </r>
  <r>
    <x v="1"/>
    <x v="0"/>
    <x v="39"/>
    <x v="2"/>
    <x v="0"/>
    <s v="ALBERTO ANTONIO TENORIO/500018Basic Connectivity Concepts"/>
    <x v="1"/>
    <x v="5"/>
    <s v="NO"/>
  </r>
  <r>
    <x v="1"/>
    <x v="0"/>
    <x v="4"/>
    <x v="1"/>
    <x v="0"/>
    <s v="ALBERTO ANTONIO TENORIO/500018Básico Eq. Color"/>
    <x v="0"/>
    <x v="2"/>
    <s v="SÍ"/>
  </r>
  <r>
    <x v="1"/>
    <x v="0"/>
    <x v="40"/>
    <x v="1"/>
    <x v="0"/>
    <s v="ALBERTO ANTONIO TENORIO/500018Básico Eq. Dig. B&amp;W"/>
    <x v="0"/>
    <x v="3"/>
    <s v="SÍ"/>
  </r>
  <r>
    <x v="1"/>
    <x v="0"/>
    <x v="41"/>
    <x v="0"/>
    <x v="1"/>
    <s v="ALBERTO ANTONIO TENORIO/500018D95"/>
    <x v="0"/>
    <x v="1"/>
    <s v="NO"/>
  </r>
  <r>
    <x v="1"/>
    <x v="0"/>
    <x v="42"/>
    <x v="0"/>
    <x v="1"/>
    <s v="ALBERTO ANTONIO TENORIO/500018DC550"/>
    <x v="0"/>
    <x v="1"/>
    <s v="NO"/>
  </r>
  <r>
    <x v="1"/>
    <x v="0"/>
    <x v="5"/>
    <x v="1"/>
    <x v="0"/>
    <s v="ALBERTO ANTONIO TENORIO/500018Básico imagePROGRAF"/>
    <x v="0"/>
    <x v="2"/>
    <s v="SÍ"/>
  </r>
  <r>
    <x v="1"/>
    <x v="0"/>
    <x v="43"/>
    <x v="0"/>
    <x v="0"/>
    <s v="ALBERTO ANTONIO TENORIO/500018BRFNTF"/>
    <x v="0"/>
    <x v="2"/>
    <s v="SÍ"/>
  </r>
  <r>
    <x v="1"/>
    <x v="0"/>
    <x v="44"/>
    <x v="0"/>
    <x v="0"/>
    <s v="ALBERTO ANTONIO TENORIO/500018C13065"/>
    <x v="0"/>
    <x v="0"/>
    <s v="NO"/>
  </r>
  <r>
    <x v="1"/>
    <x v="0"/>
    <x v="45"/>
    <x v="0"/>
    <x v="0"/>
    <s v="ALBERTO ANTONIO TENORIO/500018C13301"/>
    <x v="0"/>
    <x v="0"/>
    <s v="NO"/>
  </r>
  <r>
    <x v="1"/>
    <x v="0"/>
    <x v="46"/>
    <x v="0"/>
    <x v="0"/>
    <s v="ALBERTO ANTONIO TENORIO/500018C13717"/>
    <x v="1"/>
    <x v="2"/>
    <s v="NO"/>
  </r>
  <r>
    <x v="1"/>
    <x v="0"/>
    <x v="47"/>
    <x v="0"/>
    <x v="0"/>
    <s v="ALBERTO ANTONIO TENORIO/500018C13718"/>
    <x v="1"/>
    <x v="2"/>
    <s v="NO"/>
  </r>
  <r>
    <x v="1"/>
    <x v="0"/>
    <x v="48"/>
    <x v="0"/>
    <x v="0"/>
    <s v="ALBERTO ANTONIO TENORIO/500018C13861"/>
    <x v="1"/>
    <x v="0"/>
    <s v="NO"/>
  </r>
  <r>
    <x v="1"/>
    <x v="0"/>
    <x v="49"/>
    <x v="0"/>
    <x v="0"/>
    <s v="ALBERTO ANTONIO TENORIO/500018C13925"/>
    <x v="1"/>
    <x v="2"/>
    <s v="SÍ"/>
  </r>
  <r>
    <x v="1"/>
    <x v="0"/>
    <x v="50"/>
    <x v="0"/>
    <x v="0"/>
    <s v="ALBERTO ANTONIO TENORIO/500018C14790"/>
    <x v="1"/>
    <x v="6"/>
    <s v="NO"/>
  </r>
  <r>
    <x v="1"/>
    <x v="0"/>
    <x v="51"/>
    <x v="0"/>
    <x v="0"/>
    <s v="ALBERTO ANTONIO TENORIO/500018C15130"/>
    <x v="1"/>
    <x v="6"/>
    <s v="NO"/>
  </r>
  <r>
    <x v="1"/>
    <x v="0"/>
    <x v="52"/>
    <x v="0"/>
    <x v="0"/>
    <s v="ALBERTO ANTONIO TENORIO/500018C16401"/>
    <x v="0"/>
    <x v="0"/>
    <s v="NO"/>
  </r>
  <r>
    <x v="1"/>
    <x v="0"/>
    <x v="53"/>
    <x v="0"/>
    <x v="0"/>
    <s v="ALBERTO ANTONIO TENORIO/500018C7120A"/>
    <x v="1"/>
    <x v="2"/>
    <s v="NO"/>
  </r>
  <r>
    <x v="1"/>
    <x v="0"/>
    <x v="54"/>
    <x v="2"/>
    <x v="0"/>
    <s v="ALBERTO ANTONIO TENORIO/500018C792"/>
    <x v="0"/>
    <x v="4"/>
    <s v="NO"/>
  </r>
  <r>
    <x v="1"/>
    <x v="0"/>
    <x v="55"/>
    <x v="0"/>
    <x v="0"/>
    <s v="ALBERTO ANTONIO TENORIO/500018C8700LP"/>
    <x v="1"/>
    <x v="0"/>
    <s v="NO"/>
  </r>
  <r>
    <x v="1"/>
    <x v="0"/>
    <x v="56"/>
    <x v="0"/>
    <x v="0"/>
    <s v="ALBERTO ANTONIO TENORIO/500018C8880XT"/>
    <x v="1"/>
    <x v="0"/>
    <s v="NO"/>
  </r>
  <r>
    <x v="1"/>
    <x v="0"/>
    <x v="6"/>
    <x v="0"/>
    <x v="0"/>
    <s v="ALBERTO ANTONIO TENORIO/500018CMYKNTF"/>
    <x v="0"/>
    <x v="7"/>
    <s v="SÍ"/>
  </r>
  <r>
    <x v="1"/>
    <x v="0"/>
    <x v="57"/>
    <x v="2"/>
    <x v="0"/>
    <s v="ALBERTO ANTONIO TENORIO/500018Colour Science and Theory"/>
    <x v="1"/>
    <x v="8"/>
    <s v="NO"/>
  </r>
  <r>
    <x v="1"/>
    <x v="1"/>
    <x v="58"/>
    <x v="1"/>
    <x v="1"/>
    <s v="ALBERTO ANTONIO TENORIO/500018IPF750"/>
    <x v="0"/>
    <x v="1"/>
    <s v="NO"/>
  </r>
  <r>
    <x v="1"/>
    <x v="0"/>
    <x v="59"/>
    <x v="0"/>
    <x v="0"/>
    <s v="ALBERTO ANTONIO TENORIO/500018CQ93PQR"/>
    <x v="1"/>
    <x v="6"/>
    <s v="NO"/>
  </r>
  <r>
    <x v="1"/>
    <x v="0"/>
    <x v="60"/>
    <x v="2"/>
    <x v="0"/>
    <s v="ALBERTO ANTONIO TENORIO/500018CX310"/>
    <x v="1"/>
    <x v="4"/>
    <s v="NO"/>
  </r>
  <r>
    <x v="1"/>
    <x v="0"/>
    <x v="61"/>
    <x v="0"/>
    <x v="0"/>
    <s v="ALBERTO ANTONIO TENORIO/500018D12501"/>
    <x v="1"/>
    <x v="0"/>
    <s v="SÍ"/>
  </r>
  <r>
    <x v="1"/>
    <x v="0"/>
    <x v="62"/>
    <x v="2"/>
    <x v="0"/>
    <s v="ALBERTO ANTONIO TENORIO/500018Digital Multimeter"/>
    <x v="1"/>
    <x v="5"/>
    <s v="NO"/>
  </r>
  <r>
    <x v="1"/>
    <x v="0"/>
    <x v="63"/>
    <x v="0"/>
    <x v="0"/>
    <s v="ALBERTO ANTONIO TENORIO/500018DISC20X"/>
    <x v="1"/>
    <x v="2"/>
    <s v="NO"/>
  </r>
  <r>
    <x v="1"/>
    <x v="0"/>
    <x v="64"/>
    <x v="0"/>
    <x v="0"/>
    <s v="ALBERTO ANTONIO TENORIO/500018DM78ACK"/>
    <x v="0"/>
    <x v="9"/>
    <s v="NO"/>
  </r>
  <r>
    <x v="1"/>
    <x v="0"/>
    <x v="7"/>
    <x v="1"/>
    <x v="0"/>
    <s v="ALBERTO ANTONIO TENORIO/500018DRG2140"/>
    <x v="0"/>
    <x v="2"/>
    <s v="SÍ"/>
  </r>
  <r>
    <x v="1"/>
    <x v="0"/>
    <x v="65"/>
    <x v="3"/>
    <x v="0"/>
    <s v="ALBERTO ANTONIO TENORIO/500018E62555"/>
    <x v="0"/>
    <x v="1"/>
    <s v="NO"/>
  </r>
  <r>
    <x v="1"/>
    <x v="0"/>
    <x v="66"/>
    <x v="0"/>
    <x v="0"/>
    <s v="ALBERTO ANTONIO TENORIO/500018EFI"/>
    <x v="1"/>
    <x v="0"/>
    <s v="NO"/>
  </r>
  <r>
    <x v="1"/>
    <x v="0"/>
    <x v="67"/>
    <x v="0"/>
    <x v="1"/>
    <s v="ALBERTO ANTONIO TENORIO/500018M20"/>
    <x v="0"/>
    <x v="1"/>
    <s v="NO"/>
  </r>
  <r>
    <x v="1"/>
    <x v="0"/>
    <x v="68"/>
    <x v="0"/>
    <x v="0"/>
    <s v="ALBERTO ANTONIO TENORIO/500018EFI100"/>
    <x v="1"/>
    <x v="2"/>
    <s v="NO"/>
  </r>
  <r>
    <x v="1"/>
    <x v="0"/>
    <x v="69"/>
    <x v="0"/>
    <x v="0"/>
    <s v="ALBERTO ANTONIO TENORIO/500018EFI110"/>
    <x v="1"/>
    <x v="2"/>
    <s v="NO"/>
  </r>
  <r>
    <x v="1"/>
    <x v="0"/>
    <x v="70"/>
    <x v="2"/>
    <x v="0"/>
    <s v="ALBERTO ANTONIO TENORIO/500018Embedded Web Server"/>
    <x v="0"/>
    <x v="5"/>
    <s v="NO"/>
  </r>
  <r>
    <x v="1"/>
    <x v="0"/>
    <x v="71"/>
    <x v="4"/>
    <x v="1"/>
    <s v="ALBERTO ANTONIO TENORIO/500018MPS5502"/>
    <x v="0"/>
    <x v="1"/>
    <s v="NO"/>
  </r>
  <r>
    <x v="1"/>
    <x v="0"/>
    <x v="72"/>
    <x v="2"/>
    <x v="0"/>
    <s v="ALBERTO ANTONIO TENORIO/500018eTask User Interface"/>
    <x v="1"/>
    <x v="10"/>
    <s v="SÍ"/>
  </r>
  <r>
    <x v="1"/>
    <x v="0"/>
    <x v="73"/>
    <x v="2"/>
    <x v="0"/>
    <s v="ALBERTO ANTONIO TENORIO/500018FAX &amp; IP"/>
    <x v="1"/>
    <x v="5"/>
    <s v="NO"/>
  </r>
  <r>
    <x v="1"/>
    <x v="0"/>
    <x v="74"/>
    <x v="2"/>
    <x v="0"/>
    <s v="ALBERTO ANTONIO TENORIO/500018Firmware and Code Updates"/>
    <x v="1"/>
    <x v="5"/>
    <s v="NO"/>
  </r>
  <r>
    <x v="1"/>
    <x v="0"/>
    <x v="75"/>
    <x v="2"/>
    <x v="0"/>
    <s v="ALBERTO ANTONIO TENORIO/500018Fleet Manager Concepts"/>
    <x v="0"/>
    <x v="7"/>
    <s v="NO"/>
  </r>
  <r>
    <x v="1"/>
    <x v="0"/>
    <x v="76"/>
    <x v="0"/>
    <x v="0"/>
    <s v="ALBERTO ANTONIO TENORIO/500018Google Cloud Print (eSF)"/>
    <x v="1"/>
    <x v="8"/>
    <s v="NO"/>
  </r>
  <r>
    <x v="1"/>
    <x v="0"/>
    <x v="77"/>
    <x v="0"/>
    <x v="0"/>
    <s v="ALBERTO ANTONIO TENORIO/500018Google Docs"/>
    <x v="1"/>
    <x v="8"/>
    <s v="NO"/>
  </r>
  <r>
    <x v="1"/>
    <x v="0"/>
    <x v="78"/>
    <x v="0"/>
    <x v="0"/>
    <s v="ALBERTO ANTONIO TENORIO/500018IDMNTFR"/>
    <x v="0"/>
    <x v="2"/>
    <s v="SÍ"/>
  </r>
  <r>
    <x v="1"/>
    <x v="0"/>
    <x v="79"/>
    <x v="0"/>
    <x v="0"/>
    <s v="ALBERTO ANTONIO TENORIO/500018INSNTFR"/>
    <x v="0"/>
    <x v="2"/>
    <s v="SÍ"/>
  </r>
  <r>
    <x v="1"/>
    <x v="0"/>
    <x v="8"/>
    <x v="0"/>
    <x v="0"/>
    <s v="ALBERTO ANTONIO TENORIO/500018INTAFIN"/>
    <x v="1"/>
    <x v="0"/>
    <s v="SÍ"/>
  </r>
  <r>
    <x v="1"/>
    <x v="0"/>
    <x v="80"/>
    <x v="2"/>
    <x v="0"/>
    <s v="ALBERTO ANTONIO TENORIO/500018Investigative Diagnostics"/>
    <x v="1"/>
    <x v="8"/>
    <s v="NO"/>
  </r>
  <r>
    <x v="1"/>
    <x v="0"/>
    <x v="9"/>
    <x v="1"/>
    <x v="0"/>
    <s v="ALBERTO ANTONIO TENORIO/500018IPF PRO"/>
    <x v="0"/>
    <x v="2"/>
    <s v="SÍ"/>
  </r>
  <r>
    <x v="1"/>
    <x v="0"/>
    <x v="10"/>
    <x v="1"/>
    <x v="0"/>
    <s v="ALBERTO ANTONIO TENORIO/500018IR 1643"/>
    <x v="0"/>
    <x v="3"/>
    <s v="SÍ"/>
  </r>
  <r>
    <x v="1"/>
    <x v="0"/>
    <x v="11"/>
    <x v="1"/>
    <x v="0"/>
    <s v="ALBERTO ANTONIO TENORIO/500018IR1435"/>
    <x v="0"/>
    <x v="3"/>
    <s v="SÍ"/>
  </r>
  <r>
    <x v="1"/>
    <x v="0"/>
    <x v="12"/>
    <x v="1"/>
    <x v="0"/>
    <s v="ALBERTO ANTONIO TENORIO/500018IR2630"/>
    <x v="0"/>
    <x v="2"/>
    <s v="SÍ"/>
  </r>
  <r>
    <x v="1"/>
    <x v="0"/>
    <x v="13"/>
    <x v="1"/>
    <x v="0"/>
    <s v="ALBERTO ANTONIO TENORIO/500018IRA 6500/8500"/>
    <x v="0"/>
    <x v="6"/>
    <s v="NO"/>
  </r>
  <r>
    <x v="1"/>
    <x v="0"/>
    <x v="23"/>
    <x v="1"/>
    <x v="0"/>
    <s v="ALBERTO ANTONIO TENORIO/500018IRA 715"/>
    <x v="0"/>
    <x v="3"/>
    <s v="NO"/>
  </r>
  <r>
    <x v="1"/>
    <x v="0"/>
    <x v="24"/>
    <x v="1"/>
    <x v="0"/>
    <s v="ALBERTO ANTONIO TENORIO/500018IRA4500"/>
    <x v="0"/>
    <x v="6"/>
    <s v="NO"/>
  </r>
  <r>
    <x v="1"/>
    <x v="0"/>
    <x v="25"/>
    <x v="1"/>
    <x v="0"/>
    <s v="ALBERTO ANTONIO TENORIO/500018IRAC3500"/>
    <x v="0"/>
    <x v="6"/>
    <s v="SÍ"/>
  </r>
  <r>
    <x v="1"/>
    <x v="0"/>
    <x v="26"/>
    <x v="1"/>
    <x v="0"/>
    <s v="ALBERTO ANTONIO TENORIO/500018IRAC475"/>
    <x v="0"/>
    <x v="2"/>
    <s v="SÍ"/>
  </r>
  <r>
    <x v="1"/>
    <x v="0"/>
    <x v="27"/>
    <x v="1"/>
    <x v="0"/>
    <s v="ALBERTO ANTONIO TENORIO/500018IRAC5500"/>
    <x v="0"/>
    <x v="6"/>
    <s v="SÍ"/>
  </r>
  <r>
    <x v="1"/>
    <x v="0"/>
    <x v="28"/>
    <x v="1"/>
    <x v="0"/>
    <s v="ALBERTO ANTONIO TENORIO/500018IRC1335"/>
    <x v="0"/>
    <x v="0"/>
    <s v="NO"/>
  </r>
  <r>
    <x v="1"/>
    <x v="0"/>
    <x v="29"/>
    <x v="1"/>
    <x v="0"/>
    <s v="ALBERTO ANTONIO TENORIO/500018IRC355"/>
    <x v="0"/>
    <x v="0"/>
    <s v="SÍ"/>
  </r>
  <r>
    <x v="1"/>
    <x v="0"/>
    <x v="81"/>
    <x v="0"/>
    <x v="0"/>
    <s v="ALBERTO ANTONIO TENORIO/500018IRIDPST"/>
    <x v="1"/>
    <x v="0"/>
    <s v="NO"/>
  </r>
  <r>
    <x v="1"/>
    <x v="0"/>
    <x v="82"/>
    <x v="0"/>
    <x v="1"/>
    <s v="ALBERTO ANTONIO TENORIO/500018TCOL"/>
    <x v="0"/>
    <x v="1"/>
    <s v="SÍ"/>
  </r>
  <r>
    <x v="1"/>
    <x v="0"/>
    <x v="83"/>
    <x v="0"/>
    <x v="0"/>
    <s v="ALBERTO ANTONIO TENORIO/500018IRIDREP"/>
    <x v="1"/>
    <x v="0"/>
    <s v="NO"/>
  </r>
  <r>
    <x v="1"/>
    <x v="0"/>
    <x v="30"/>
    <x v="1"/>
    <x v="0"/>
    <s v="ALBERTO ANTONIO TENORIO/500018LBP350"/>
    <x v="0"/>
    <x v="0"/>
    <s v="NO"/>
  </r>
  <r>
    <x v="1"/>
    <x v="0"/>
    <x v="31"/>
    <x v="1"/>
    <x v="0"/>
    <s v="ALBERTO ANTONIO TENORIO/500018LBP664C"/>
    <x v="0"/>
    <x v="0"/>
    <s v="NO"/>
  </r>
  <r>
    <x v="1"/>
    <x v="0"/>
    <x v="84"/>
    <x v="2"/>
    <x v="0"/>
    <s v="ALBERTO ANTONIO TENORIO/500018LFM Updates"/>
    <x v="1"/>
    <x v="8"/>
    <s v="NO"/>
  </r>
  <r>
    <x v="1"/>
    <x v="0"/>
    <x v="85"/>
    <x v="2"/>
    <x v="0"/>
    <s v="ALBERTO ANTONIO TENORIO/500018MFP"/>
    <x v="1"/>
    <x v="5"/>
    <s v="NO"/>
  </r>
  <r>
    <x v="1"/>
    <x v="0"/>
    <x v="86"/>
    <x v="2"/>
    <x v="0"/>
    <s v="ALBERTO ANTONIO TENORIO/500018Microsoft Windows 10 Assessment"/>
    <x v="1"/>
    <x v="11"/>
    <s v="NO"/>
  </r>
  <r>
    <x v="1"/>
    <x v="0"/>
    <x v="87"/>
    <x v="2"/>
    <x v="0"/>
    <s v="ALBERTO ANTONIO TENORIO/500018Mobile Capture"/>
    <x v="1"/>
    <x v="5"/>
    <s v="NO"/>
  </r>
  <r>
    <x v="1"/>
    <x v="0"/>
    <x v="88"/>
    <x v="2"/>
    <x v="0"/>
    <s v="ALBERTO ANTONIO TENORIO/500018MX522"/>
    <x v="0"/>
    <x v="5"/>
    <s v="NO"/>
  </r>
  <r>
    <x v="1"/>
    <x v="0"/>
    <x v="89"/>
    <x v="2"/>
    <x v="0"/>
    <s v="ALBERTO ANTONIO TENORIO/500018Networking Concepts"/>
    <x v="1"/>
    <x v="5"/>
    <s v="NO"/>
  </r>
  <r>
    <x v="1"/>
    <x v="0"/>
    <x v="90"/>
    <x v="0"/>
    <x v="0"/>
    <s v="ALBERTO ANTONIO TENORIO/500018OFLXFIN"/>
    <x v="0"/>
    <x v="6"/>
    <s v="SÍ"/>
  </r>
  <r>
    <x v="1"/>
    <x v="0"/>
    <x v="91"/>
    <x v="0"/>
    <x v="0"/>
    <s v="ALBERTO ANTONIO TENORIO/500018OS2082"/>
    <x v="0"/>
    <x v="1"/>
    <s v="SÍ"/>
  </r>
  <r>
    <x v="1"/>
    <x v="0"/>
    <x v="92"/>
    <x v="0"/>
    <x v="0"/>
    <s v="ALBERTO ANTONIO TENORIO/500018P3010LP"/>
    <x v="1"/>
    <x v="0"/>
    <s v="NO"/>
  </r>
  <r>
    <x v="1"/>
    <x v="0"/>
    <x v="93"/>
    <x v="0"/>
    <x v="0"/>
    <s v="ALBERTO ANTONIO TENORIO/500018P3020LP"/>
    <x v="0"/>
    <x v="1"/>
    <s v="NO"/>
  </r>
  <r>
    <x v="1"/>
    <x v="0"/>
    <x v="94"/>
    <x v="0"/>
    <x v="0"/>
    <s v="ALBERTO ANTONIO TENORIO/500018P3320LP"/>
    <x v="1"/>
    <x v="2"/>
    <s v="NO"/>
  </r>
  <r>
    <x v="1"/>
    <x v="0"/>
    <x v="95"/>
    <x v="0"/>
    <x v="0"/>
    <s v="ALBERTO ANTONIO TENORIO/500018P3610LP"/>
    <x v="0"/>
    <x v="1"/>
    <s v="NO"/>
  </r>
  <r>
    <x v="1"/>
    <x v="0"/>
    <x v="96"/>
    <x v="0"/>
    <x v="0"/>
    <s v="ALBERTO ANTONIO TENORIO/500018P4622LP"/>
    <x v="0"/>
    <x v="4"/>
    <s v="NO"/>
  </r>
  <r>
    <x v="1"/>
    <x v="0"/>
    <x v="97"/>
    <x v="0"/>
    <x v="0"/>
    <s v="ALBERTO ANTONIO TENORIO/500018P4622XT"/>
    <x v="1"/>
    <x v="0"/>
    <s v="NO"/>
  </r>
  <r>
    <x v="1"/>
    <x v="0"/>
    <x v="98"/>
    <x v="0"/>
    <x v="1"/>
    <s v="ALBERTO ANTONIO TENORIO/500018WC4118"/>
    <x v="0"/>
    <x v="1"/>
    <s v="SÍ"/>
  </r>
  <r>
    <x v="1"/>
    <x v="0"/>
    <x v="99"/>
    <x v="0"/>
    <x v="1"/>
    <s v="ALBERTO ANTONIO TENORIO/500018WC5330"/>
    <x v="0"/>
    <x v="1"/>
    <s v="NO"/>
  </r>
  <r>
    <x v="1"/>
    <x v="0"/>
    <x v="100"/>
    <x v="0"/>
    <x v="1"/>
    <s v="ALBERTO ANTONIO TENORIO/500018WC5790"/>
    <x v="0"/>
    <x v="1"/>
    <s v="NO"/>
  </r>
  <r>
    <x v="1"/>
    <x v="0"/>
    <x v="101"/>
    <x v="0"/>
    <x v="1"/>
    <s v="ALBERTO ANTONIO TENORIO/500018WC5855"/>
    <x v="0"/>
    <x v="1"/>
    <s v="NO"/>
  </r>
  <r>
    <x v="1"/>
    <x v="0"/>
    <x v="102"/>
    <x v="0"/>
    <x v="1"/>
    <s v="ALBERTO ANTONIO TENORIO/500018WC5955"/>
    <x v="0"/>
    <x v="1"/>
    <s v="NO"/>
  </r>
  <r>
    <x v="1"/>
    <x v="0"/>
    <x v="103"/>
    <x v="0"/>
    <x v="0"/>
    <s v="ALBERTO ANTONIO TENORIO/500018P8870LP"/>
    <x v="0"/>
    <x v="1"/>
    <s v="NO"/>
  </r>
  <r>
    <x v="1"/>
    <x v="0"/>
    <x v="104"/>
    <x v="0"/>
    <x v="1"/>
    <s v="ALBERTO ANTONIO TENORIO/500018WC7220"/>
    <x v="0"/>
    <x v="1"/>
    <s v="NO"/>
  </r>
  <r>
    <x v="1"/>
    <x v="0"/>
    <x v="105"/>
    <x v="0"/>
    <x v="1"/>
    <s v="ALBERTO ANTONIO TENORIO/500018WC7556"/>
    <x v="0"/>
    <x v="1"/>
    <s v="NO"/>
  </r>
  <r>
    <x v="1"/>
    <x v="0"/>
    <x v="106"/>
    <x v="0"/>
    <x v="1"/>
    <s v="ALBERTO ANTONIO TENORIO/500018WC7850"/>
    <x v="0"/>
    <x v="1"/>
    <s v="NO"/>
  </r>
  <r>
    <x v="1"/>
    <x v="0"/>
    <x v="107"/>
    <x v="0"/>
    <x v="1"/>
    <s v="ALBERTO ANTONIO TENORIO/500018WCP133"/>
    <x v="0"/>
    <x v="1"/>
    <s v="SÍ"/>
  </r>
  <r>
    <x v="1"/>
    <x v="0"/>
    <x v="108"/>
    <x v="0"/>
    <x v="1"/>
    <s v="ALBERTO ANTONIO TENORIO/500018WF6204"/>
    <x v="0"/>
    <x v="1"/>
    <s v="SÍ"/>
  </r>
  <r>
    <x v="1"/>
    <x v="0"/>
    <x v="109"/>
    <x v="0"/>
    <x v="1"/>
    <s v="ALBERTO ANTONIO TENORIO/500018WF6705"/>
    <x v="0"/>
    <x v="1"/>
    <s v="NO"/>
  </r>
  <r>
    <x v="1"/>
    <x v="0"/>
    <x v="110"/>
    <x v="0"/>
    <x v="1"/>
    <s v="ALBERTO ANTONIO TENORIO/500018WF7142"/>
    <x v="0"/>
    <x v="1"/>
    <s v="NO"/>
  </r>
  <r>
    <x v="1"/>
    <x v="0"/>
    <x v="111"/>
    <x v="2"/>
    <x v="0"/>
    <s v="ALBERTO ANTONIO TENORIO/500018PACKEGE BUILDER"/>
    <x v="1"/>
    <x v="7"/>
    <s v="NO"/>
  </r>
  <r>
    <x v="1"/>
    <x v="0"/>
    <x v="112"/>
    <x v="0"/>
    <x v="0"/>
    <s v="ALBERTO ANTONIO TENORIO/500018PC90XTA"/>
    <x v="0"/>
    <x v="10"/>
    <s v="SÍ"/>
  </r>
  <r>
    <x v="1"/>
    <x v="0"/>
    <x v="113"/>
    <x v="2"/>
    <x v="0"/>
    <s v="ALBERTO ANTONIO TENORIO/500018Pharos Blueprint Enterprise"/>
    <x v="1"/>
    <x v="7"/>
    <s v="NO"/>
  </r>
  <r>
    <x v="1"/>
    <x v="0"/>
    <x v="114"/>
    <x v="2"/>
    <x v="0"/>
    <s v="ALBERTO ANTONIO TENORIO/500018Premised Based Testing and Grading"/>
    <x v="1"/>
    <x v="11"/>
    <s v="NO"/>
  </r>
  <r>
    <x v="1"/>
    <x v="0"/>
    <x v="115"/>
    <x v="0"/>
    <x v="0"/>
    <s v="ALBERTO ANTONIO TENORIO/500018PRFNTFR"/>
    <x v="0"/>
    <x v="2"/>
    <s v="SÍ"/>
  </r>
  <r>
    <x v="1"/>
    <x v="0"/>
    <x v="32"/>
    <x v="1"/>
    <x v="0"/>
    <s v="ALBERTO ANTONIO TENORIO/500018Principios básicos de escáner"/>
    <x v="0"/>
    <x v="2"/>
    <s v="SÍ"/>
  </r>
  <r>
    <x v="1"/>
    <x v="0"/>
    <x v="116"/>
    <x v="0"/>
    <x v="0"/>
    <s v="ALBERTO ANTONIO TENORIO/500018RSS7225"/>
    <x v="0"/>
    <x v="1"/>
    <s v="NO"/>
  </r>
  <r>
    <x v="1"/>
    <x v="0"/>
    <x v="117"/>
    <x v="0"/>
    <x v="0"/>
    <s v="ALBERTO ANTONIO TENORIO/500018SAF231"/>
    <x v="0"/>
    <x v="1"/>
    <s v="SÍ"/>
  </r>
  <r>
    <x v="1"/>
    <x v="0"/>
    <x v="118"/>
    <x v="2"/>
    <x v="0"/>
    <s v="ALBERTO ANTONIO TENORIO/500018SaaS"/>
    <x v="1"/>
    <x v="9"/>
    <s v="NO"/>
  </r>
  <r>
    <x v="1"/>
    <x v="0"/>
    <x v="119"/>
    <x v="0"/>
    <x v="0"/>
    <s v="ALBERTO ANTONIO TENORIO/500018TSTNTFR"/>
    <x v="0"/>
    <x v="2"/>
    <s v="SÍ"/>
  </r>
  <r>
    <x v="1"/>
    <x v="0"/>
    <x v="120"/>
    <x v="2"/>
    <x v="0"/>
    <s v="ALBERTO ANTONIO TENORIO/500018Scanner Hardware"/>
    <x v="1"/>
    <x v="4"/>
    <s v="NO"/>
  </r>
  <r>
    <x v="1"/>
    <x v="0"/>
    <x v="121"/>
    <x v="5"/>
    <x v="0"/>
    <s v="ALBERTO ANTONIO TENORIO/500018SCX6545"/>
    <x v="0"/>
    <x v="1"/>
    <s v="NO"/>
  </r>
  <r>
    <x v="1"/>
    <x v="0"/>
    <x v="122"/>
    <x v="2"/>
    <x v="0"/>
    <s v="ALBERTO ANTONIO TENORIO/500018Serial Impact Dot Matrix Basic Technology"/>
    <x v="1"/>
    <x v="8"/>
    <s v="NO"/>
  </r>
  <r>
    <x v="1"/>
    <x v="0"/>
    <x v="123"/>
    <x v="5"/>
    <x v="0"/>
    <s v="ALBERTO ANTONIO TENORIO/500018SL M4580"/>
    <x v="0"/>
    <x v="1"/>
    <s v="NO"/>
  </r>
  <r>
    <x v="1"/>
    <x v="0"/>
    <x v="124"/>
    <x v="2"/>
    <x v="0"/>
    <s v="ALBERTO ANTONIO TENORIO/500018T654"/>
    <x v="0"/>
    <x v="4"/>
    <s v="NO"/>
  </r>
  <r>
    <x v="1"/>
    <x v="0"/>
    <x v="125"/>
    <x v="0"/>
    <x v="0"/>
    <s v="ALBERTO ANTONIO TENORIO/500018VB40NTF"/>
    <x v="0"/>
    <x v="2"/>
    <s v="SÍ"/>
  </r>
  <r>
    <x v="1"/>
    <x v="0"/>
    <x v="126"/>
    <x v="0"/>
    <x v="0"/>
    <s v="ALBERTO ANTONIO TENORIO/500018VB60NTF"/>
    <x v="0"/>
    <x v="2"/>
    <s v="SÍ"/>
  </r>
  <r>
    <x v="1"/>
    <x v="0"/>
    <x v="127"/>
    <x v="0"/>
    <x v="0"/>
    <s v="ALBERTO ANTONIO TENORIO/500018VB70NTF"/>
    <x v="0"/>
    <x v="5"/>
    <s v="SÍ"/>
  </r>
  <r>
    <x v="1"/>
    <x v="0"/>
    <x v="128"/>
    <x v="0"/>
    <x v="0"/>
    <s v="ALBERTO ANTONIO TENORIO/500018VC40NTF"/>
    <x v="0"/>
    <x v="2"/>
    <s v="SÍ"/>
  </r>
  <r>
    <x v="1"/>
    <x v="0"/>
    <x v="129"/>
    <x v="0"/>
    <x v="0"/>
    <s v="ALBERTO ANTONIO TENORIO/500018VC60NTF"/>
    <x v="0"/>
    <x v="5"/>
    <s v="SÍ"/>
  </r>
  <r>
    <x v="1"/>
    <x v="0"/>
    <x v="130"/>
    <x v="0"/>
    <x v="0"/>
    <s v="ALBERTO ANTONIO TENORIO/500018VERS1PS"/>
    <x v="1"/>
    <x v="3"/>
    <s v="NO"/>
  </r>
  <r>
    <x v="1"/>
    <x v="0"/>
    <x v="131"/>
    <x v="0"/>
    <x v="0"/>
    <s v="ALBERTO ANTONIO TENORIO/500018VERSDFE"/>
    <x v="1"/>
    <x v="0"/>
    <s v="NO"/>
  </r>
  <r>
    <x v="1"/>
    <x v="0"/>
    <x v="132"/>
    <x v="0"/>
    <x v="0"/>
    <s v="ALBERTO ANTONIO TENORIO/500018W3345LP"/>
    <x v="1"/>
    <x v="0"/>
    <s v="SÍ"/>
  </r>
  <r>
    <x v="1"/>
    <x v="0"/>
    <x v="133"/>
    <x v="0"/>
    <x v="0"/>
    <s v="ALBERTO ANTONIO TENORIO/500018W3655LP"/>
    <x v="0"/>
    <x v="8"/>
    <s v="NO"/>
  </r>
  <r>
    <x v="1"/>
    <x v="0"/>
    <x v="134"/>
    <x v="2"/>
    <x v="0"/>
    <s v="ALBERTO ANTONIO TENORIO/500018Virtual Solution Center"/>
    <x v="1"/>
    <x v="8"/>
    <s v="NO"/>
  </r>
  <r>
    <x v="1"/>
    <x v="0"/>
    <x v="135"/>
    <x v="0"/>
    <x v="0"/>
    <s v="ALBERTO ANTONIO TENORIO/500018W4265XT"/>
    <x v="1"/>
    <x v="0"/>
    <s v="NO"/>
  </r>
  <r>
    <x v="1"/>
    <x v="0"/>
    <x v="136"/>
    <x v="0"/>
    <x v="0"/>
    <s v="ALBERTO ANTONIO TENORIO/500018W5021A"/>
    <x v="1"/>
    <x v="0"/>
    <s v="NO"/>
  </r>
  <r>
    <x v="1"/>
    <x v="0"/>
    <x v="137"/>
    <x v="0"/>
    <x v="0"/>
    <s v="ALBERTO ANTONIO TENORIO/500018W5024A"/>
    <x v="1"/>
    <x v="0"/>
    <s v="SÍ"/>
  </r>
  <r>
    <x v="1"/>
    <x v="0"/>
    <x v="138"/>
    <x v="0"/>
    <x v="0"/>
    <s v="ALBERTO ANTONIO TENORIO/500018W6515LP"/>
    <x v="0"/>
    <x v="8"/>
    <s v="SÍ"/>
  </r>
  <r>
    <x v="1"/>
    <x v="0"/>
    <x v="139"/>
    <x v="0"/>
    <x v="0"/>
    <s v="ALBERTO ANTONIO TENORIO/500018W6655LP"/>
    <x v="1"/>
    <x v="0"/>
    <s v="NO"/>
  </r>
  <r>
    <x v="1"/>
    <x v="0"/>
    <x v="140"/>
    <x v="0"/>
    <x v="0"/>
    <s v="ALBERTO ANTONIO TENORIO/500018W7220LP"/>
    <x v="1"/>
    <x v="7"/>
    <s v="NO"/>
  </r>
  <r>
    <x v="1"/>
    <x v="0"/>
    <x v="141"/>
    <x v="0"/>
    <x v="0"/>
    <s v="ALBERTO ANTONIO TENORIO/500018WC56XTB"/>
    <x v="1"/>
    <x v="0"/>
    <s v="NO"/>
  </r>
  <r>
    <x v="1"/>
    <x v="0"/>
    <x v="142"/>
    <x v="0"/>
    <x v="0"/>
    <s v="ALBERTO ANTONIO TENORIO/500018WC7120"/>
    <x v="0"/>
    <x v="7"/>
    <s v="NO"/>
  </r>
  <r>
    <x v="1"/>
    <x v="0"/>
    <x v="143"/>
    <x v="0"/>
    <x v="0"/>
    <s v="ALBERTO ANTONIO TENORIO/500018XAG50"/>
    <x v="0"/>
    <x v="10"/>
    <s v="SÍ"/>
  </r>
  <r>
    <x v="1"/>
    <x v="0"/>
    <x v="144"/>
    <x v="0"/>
    <x v="0"/>
    <s v="ALBERTO ANTONIO TENORIO/500018XB21TPS"/>
    <x v="0"/>
    <x v="10"/>
    <s v="SÍ"/>
  </r>
  <r>
    <x v="1"/>
    <x v="0"/>
    <x v="145"/>
    <x v="0"/>
    <x v="0"/>
    <s v="ALBERTO ANTONIO TENORIO/500018XC550A"/>
    <x v="0"/>
    <x v="10"/>
    <s v="SÍ"/>
  </r>
  <r>
    <x v="1"/>
    <x v="0"/>
    <x v="14"/>
    <x v="0"/>
    <x v="0"/>
    <s v="ALBERTO ANTONIO TENORIO/500018XC70XTA"/>
    <x v="0"/>
    <x v="10"/>
    <s v="SÍ"/>
  </r>
  <r>
    <x v="1"/>
    <x v="0"/>
    <x v="146"/>
    <x v="2"/>
    <x v="0"/>
    <s v="ALBERTO ANTONIO TENORIO/500018WINDOWS 10"/>
    <x v="1"/>
    <x v="7"/>
    <s v="NO"/>
  </r>
  <r>
    <x v="1"/>
    <x v="0"/>
    <x v="147"/>
    <x v="2"/>
    <x v="0"/>
    <s v="ALBERTO ANTONIO TENORIO/500018X65X"/>
    <x v="1"/>
    <x v="5"/>
    <s v="NO"/>
  </r>
  <r>
    <x v="1"/>
    <x v="0"/>
    <x v="148"/>
    <x v="0"/>
    <x v="1"/>
    <s v="ALBERTO ANTONIO TENORIO/500018C13971"/>
    <x v="1"/>
    <x v="0"/>
    <s v="SÍ"/>
  </r>
  <r>
    <x v="1"/>
    <x v="0"/>
    <x v="149"/>
    <x v="0"/>
    <x v="0"/>
    <s v="ALBERTO ANTONIO TENORIO/500018C13970"/>
    <x v="1"/>
    <x v="6"/>
    <s v="NO"/>
  </r>
  <r>
    <x v="1"/>
    <x v="0"/>
    <x v="150"/>
    <x v="0"/>
    <x v="0"/>
    <s v="ALBERTO ANTONIO TENORIO/500018770DCP2"/>
    <x v="1"/>
    <x v="6"/>
    <s v="NO"/>
  </r>
  <r>
    <x v="1"/>
    <x v="0"/>
    <x v="151"/>
    <x v="0"/>
    <x v="0"/>
    <s v="ALBERTO ANTONIO TENORIO/500018iGen 5"/>
    <x v="1"/>
    <x v="6"/>
    <s v="NO"/>
  </r>
  <r>
    <x v="1"/>
    <x v="0"/>
    <x v="152"/>
    <x v="0"/>
    <x v="0"/>
    <s v="ALBERTO ANTONIO TENORIO/500018IGENESK"/>
    <x v="1"/>
    <x v="6"/>
    <s v="NO"/>
  </r>
  <r>
    <x v="1"/>
    <x v="0"/>
    <x v="153"/>
    <x v="0"/>
    <x v="0"/>
    <s v="ALBERTO ANTONIO TENORIO/500018C17502"/>
    <x v="1"/>
    <x v="6"/>
    <s v="NO"/>
  </r>
  <r>
    <x v="1"/>
    <x v="0"/>
    <x v="154"/>
    <x v="0"/>
    <x v="0"/>
    <s v="ALBERTO ANTONIO TENORIO/500018PB01"/>
    <x v="1"/>
    <x v="6"/>
    <s v="NO"/>
  </r>
  <r>
    <x v="1"/>
    <x v="0"/>
    <x v="153"/>
    <x v="0"/>
    <x v="0"/>
    <s v="ALBERTO ANTONIO TENORIO/500018C17502"/>
    <x v="1"/>
    <x v="6"/>
    <s v="NO"/>
  </r>
  <r>
    <x v="1"/>
    <x v="0"/>
    <x v="154"/>
    <x v="0"/>
    <x v="0"/>
    <s v="ALBERTO ANTONIO TENORIO/500018PB01"/>
    <x v="1"/>
    <x v="6"/>
    <s v="NO"/>
  </r>
  <r>
    <x v="1"/>
    <x v="0"/>
    <x v="155"/>
    <x v="0"/>
    <x v="0"/>
    <s v="ALBERTO ANTONIO TENORIO/500018DFINISH"/>
    <x v="1"/>
    <x v="6"/>
    <s v="NO"/>
  </r>
  <r>
    <x v="1"/>
    <x v="0"/>
    <x v="156"/>
    <x v="0"/>
    <x v="0"/>
    <s v="ALBERTO ANTONIO TENORIO/500018GBC02"/>
    <x v="1"/>
    <x v="6"/>
    <s v="NO"/>
  </r>
  <r>
    <x v="1"/>
    <x v="0"/>
    <x v="157"/>
    <x v="0"/>
    <x v="0"/>
    <s v="ALBERTO ANTONIO TENORIO/500018IRIDVID"/>
    <x v="1"/>
    <x v="6"/>
    <s v="NO"/>
  </r>
  <r>
    <x v="1"/>
    <x v="0"/>
    <x v="158"/>
    <x v="0"/>
    <x v="0"/>
    <s v="ALBERTO ANTONIO TENORIO/500018V80PXTA"/>
    <x v="1"/>
    <x v="6"/>
    <s v="NO"/>
  </r>
  <r>
    <x v="1"/>
    <x v="0"/>
    <x v="159"/>
    <x v="0"/>
    <x v="0"/>
    <s v="ALBERTO ANTONIO TENORIO/500018WC53XTA"/>
    <x v="1"/>
    <x v="6"/>
    <s v="NO"/>
  </r>
  <r>
    <x v="1"/>
    <x v="0"/>
    <x v="160"/>
    <x v="0"/>
    <x v="0"/>
    <s v="ALBERTO ANTONIO TENORIO/500018WC75XTB"/>
    <x v="1"/>
    <x v="6"/>
    <s v="NO"/>
  </r>
  <r>
    <x v="1"/>
    <x v="0"/>
    <x v="161"/>
    <x v="0"/>
    <x v="0"/>
    <s v="ALBERTO ANTONIO TENORIO/500018VC80NTF"/>
    <x v="0"/>
    <x v="6"/>
    <s v="SÍ"/>
  </r>
  <r>
    <x v="1"/>
    <x v="0"/>
    <x v="162"/>
    <x v="0"/>
    <x v="0"/>
    <s v="ALBERTO ANTONIO TENORIO/5000182KT001"/>
    <x v="1"/>
    <x v="6"/>
    <s v="NO"/>
  </r>
  <r>
    <x v="1"/>
    <x v="0"/>
    <x v="56"/>
    <x v="0"/>
    <x v="0"/>
    <s v="ALBERTO ANTONIO TENORIO/500018C8880XT"/>
    <x v="1"/>
    <x v="6"/>
    <s v="NO"/>
  </r>
  <r>
    <x v="1"/>
    <x v="0"/>
    <x v="163"/>
    <x v="0"/>
    <x v="0"/>
    <s v="ALBERTO ANTONIO TENORIO/500018C14649"/>
    <x v="1"/>
    <x v="6"/>
    <s v="NO"/>
  </r>
  <r>
    <x v="1"/>
    <x v="0"/>
    <x v="164"/>
    <x v="0"/>
    <x v="0"/>
    <s v="ALBERTO ANTONIO TENORIO/500018C15008"/>
    <x v="1"/>
    <x v="6"/>
    <s v="NO"/>
  </r>
  <r>
    <x v="1"/>
    <x v="0"/>
    <x v="165"/>
    <x v="0"/>
    <x v="0"/>
    <s v="ALBERTO ANTONIO TENORIO/500018C14481"/>
    <x v="1"/>
    <x v="6"/>
    <s v="NO"/>
  </r>
  <r>
    <x v="1"/>
    <x v="0"/>
    <x v="166"/>
    <x v="0"/>
    <x v="0"/>
    <s v="ALBERTO ANTONIO TENORIO/500018CD136"/>
    <x v="1"/>
    <x v="6"/>
    <s v="NO"/>
  </r>
  <r>
    <x v="1"/>
    <x v="0"/>
    <x v="167"/>
    <x v="0"/>
    <x v="1"/>
    <s v="ALBERTO ANTONIO TENORIO/500018Workshop Versalink B405 Y WorkCentre 3655"/>
    <x v="0"/>
    <x v="6"/>
    <s v="NO"/>
  </r>
  <r>
    <x v="2"/>
    <x v="0"/>
    <x v="168"/>
    <x v="0"/>
    <x v="1"/>
    <s v="ALEJANDRO HINOJOSA GUERRERO700"/>
    <x v="0"/>
    <x v="12"/>
    <s v="SÍ"/>
  </r>
  <r>
    <x v="2"/>
    <x v="0"/>
    <x v="169"/>
    <x v="0"/>
    <x v="1"/>
    <s v="ALEJANDRO HINOJOSA GUERRERODC250"/>
    <x v="0"/>
    <x v="12"/>
    <s v="NO"/>
  </r>
  <r>
    <x v="2"/>
    <x v="0"/>
    <x v="170"/>
    <x v="0"/>
    <x v="1"/>
    <s v="ALEJANDRO HINOJOSA GUERREROVersant 180"/>
    <x v="0"/>
    <x v="12"/>
    <s v="NO"/>
  </r>
  <r>
    <x v="2"/>
    <x v="0"/>
    <x v="171"/>
    <x v="0"/>
    <x v="1"/>
    <s v="ALEJANDRO HINOJOSA GUERREROVERSANT 80"/>
    <x v="0"/>
    <x v="12"/>
    <s v="SÍ"/>
  </r>
  <r>
    <x v="2"/>
    <x v="0"/>
    <x v="35"/>
    <x v="0"/>
    <x v="0"/>
    <s v="ALEJANDRO HINOJOSA GUERRERO3210ASP"/>
    <x v="1"/>
    <x v="0"/>
    <s v="NO"/>
  </r>
  <r>
    <x v="2"/>
    <x v="0"/>
    <x v="172"/>
    <x v="0"/>
    <x v="0"/>
    <s v="ALEJANDRO HINOJOSA GUERRERO6140XTA"/>
    <x v="1"/>
    <x v="0"/>
    <s v="NO"/>
  </r>
  <r>
    <x v="2"/>
    <x v="0"/>
    <x v="37"/>
    <x v="0"/>
    <x v="0"/>
    <s v="ALEJANDRO HINOJOSA GUERRERO7500ASP"/>
    <x v="1"/>
    <x v="0"/>
    <s v="NO"/>
  </r>
  <r>
    <x v="2"/>
    <x v="0"/>
    <x v="0"/>
    <x v="0"/>
    <x v="0"/>
    <s v="ALEJANDRO HINOJOSA GUERREROA15SNTF"/>
    <x v="0"/>
    <x v="5"/>
    <s v="NO"/>
  </r>
  <r>
    <x v="2"/>
    <x v="0"/>
    <x v="173"/>
    <x v="0"/>
    <x v="0"/>
    <s v="ALEJANDRO HINOJOSA GUERREROA4HCF"/>
    <x v="0"/>
    <x v="5"/>
    <s v="SÍ"/>
  </r>
  <r>
    <x v="2"/>
    <x v="0"/>
    <x v="1"/>
    <x v="0"/>
    <x v="0"/>
    <s v="ALEJANDRO HINOJOSA GUERREROAB80HVF"/>
    <x v="0"/>
    <x v="5"/>
    <s v="SÍ"/>
  </r>
  <r>
    <x v="2"/>
    <x v="0"/>
    <x v="2"/>
    <x v="0"/>
    <x v="0"/>
    <s v="ALEJANDRO HINOJOSA GUERREROAB80XTA"/>
    <x v="0"/>
    <x v="5"/>
    <s v="SÍ"/>
  </r>
  <r>
    <x v="2"/>
    <x v="0"/>
    <x v="3"/>
    <x v="0"/>
    <x v="0"/>
    <s v="ALEJANDRO HINOJOSA GUERREROAC80XTA"/>
    <x v="0"/>
    <x v="5"/>
    <s v="SÍ"/>
  </r>
  <r>
    <x v="2"/>
    <x v="0"/>
    <x v="174"/>
    <x v="0"/>
    <x v="0"/>
    <s v="ALEJANDRO HINOJOSA GUERREROALTASVC"/>
    <x v="0"/>
    <x v="8"/>
    <s v="SÍ"/>
  </r>
  <r>
    <x v="2"/>
    <x v="0"/>
    <x v="43"/>
    <x v="0"/>
    <x v="0"/>
    <s v="ALEJANDRO HINOJOSA GUERREROBRFNTF"/>
    <x v="0"/>
    <x v="0"/>
    <s v="SÍ"/>
  </r>
  <r>
    <x v="2"/>
    <x v="0"/>
    <x v="175"/>
    <x v="0"/>
    <x v="0"/>
    <s v="ALEJANDRO HINOJOSA GUERREROC12407"/>
    <x v="1"/>
    <x v="0"/>
    <s v="NO"/>
  </r>
  <r>
    <x v="2"/>
    <x v="0"/>
    <x v="48"/>
    <x v="0"/>
    <x v="0"/>
    <s v="ALEJANDRO HINOJOSA GUERREROC13861"/>
    <x v="1"/>
    <x v="0"/>
    <s v="NO"/>
  </r>
  <r>
    <x v="2"/>
    <x v="0"/>
    <x v="48"/>
    <x v="0"/>
    <x v="0"/>
    <s v="ALEJANDRO HINOJOSA GUERREROC13861"/>
    <x v="1"/>
    <x v="0"/>
    <s v="NO"/>
  </r>
  <r>
    <x v="2"/>
    <x v="0"/>
    <x v="176"/>
    <x v="0"/>
    <x v="0"/>
    <s v="ALEJANDRO HINOJOSA GUERREROC14049"/>
    <x v="1"/>
    <x v="0"/>
    <s v="NO"/>
  </r>
  <r>
    <x v="2"/>
    <x v="0"/>
    <x v="165"/>
    <x v="0"/>
    <x v="0"/>
    <s v="ALEJANDRO HINOJOSA GUERREROC14481"/>
    <x v="1"/>
    <x v="0"/>
    <s v="NO"/>
  </r>
  <r>
    <x v="2"/>
    <x v="0"/>
    <x v="177"/>
    <x v="0"/>
    <x v="0"/>
    <s v="ALEJANDRO HINOJOSA GUERREROC14635"/>
    <x v="1"/>
    <x v="0"/>
    <s v="NO"/>
  </r>
  <r>
    <x v="2"/>
    <x v="0"/>
    <x v="178"/>
    <x v="0"/>
    <x v="0"/>
    <s v="ALEJANDRO HINOJOSA GUERREROC14636"/>
    <x v="1"/>
    <x v="0"/>
    <s v="NO"/>
  </r>
  <r>
    <x v="2"/>
    <x v="0"/>
    <x v="179"/>
    <x v="0"/>
    <x v="0"/>
    <s v="ALEJANDRO HINOJOSA GUERREROC15005"/>
    <x v="1"/>
    <x v="0"/>
    <s v="SÍ"/>
  </r>
  <r>
    <x v="2"/>
    <x v="0"/>
    <x v="6"/>
    <x v="0"/>
    <x v="0"/>
    <s v="ALEJANDRO HINOJOSA GUERREROCMYKNTF"/>
    <x v="0"/>
    <x v="7"/>
    <s v="SÍ"/>
  </r>
  <r>
    <x v="2"/>
    <x v="0"/>
    <x v="61"/>
    <x v="0"/>
    <x v="0"/>
    <s v="ALEJANDRO HINOJOSA GUERREROD12501"/>
    <x v="0"/>
    <x v="8"/>
    <s v="SÍ"/>
  </r>
  <r>
    <x v="2"/>
    <x v="0"/>
    <x v="180"/>
    <x v="0"/>
    <x v="0"/>
    <s v="ALEJANDRO HINOJOSA GUERREROFAX101"/>
    <x v="0"/>
    <x v="8"/>
    <s v="SÍ"/>
  </r>
  <r>
    <x v="2"/>
    <x v="0"/>
    <x v="181"/>
    <x v="0"/>
    <x v="0"/>
    <s v="ALEJANDRO HINOJOSA GUERREROGBOFFIN"/>
    <x v="1"/>
    <x v="0"/>
    <s v="NO"/>
  </r>
  <r>
    <x v="2"/>
    <x v="0"/>
    <x v="78"/>
    <x v="0"/>
    <x v="0"/>
    <s v="ALEJANDRO HINOJOSA GUERREROIDMNTFR"/>
    <x v="0"/>
    <x v="0"/>
    <s v="SÍ"/>
  </r>
  <r>
    <x v="2"/>
    <x v="0"/>
    <x v="79"/>
    <x v="0"/>
    <x v="0"/>
    <s v="ALEJANDRO HINOJOSA GUERREROINSNTFR"/>
    <x v="0"/>
    <x v="0"/>
    <s v="SÍ"/>
  </r>
  <r>
    <x v="2"/>
    <x v="0"/>
    <x v="8"/>
    <x v="0"/>
    <x v="0"/>
    <s v="ALEJANDRO HINOJOSA GUERREROINTAFIN"/>
    <x v="0"/>
    <x v="8"/>
    <s v="SÍ"/>
  </r>
  <r>
    <x v="2"/>
    <x v="0"/>
    <x v="90"/>
    <x v="0"/>
    <x v="0"/>
    <s v="ALEJANDRO HINOJOSA GUERREROOFLXFIN"/>
    <x v="0"/>
    <x v="8"/>
    <s v="SÍ"/>
  </r>
  <r>
    <x v="2"/>
    <x v="0"/>
    <x v="91"/>
    <x v="0"/>
    <x v="0"/>
    <s v="ALEJANDRO HINOJOSA GUERREROOS2082"/>
    <x v="0"/>
    <x v="8"/>
    <s v="SÍ"/>
  </r>
  <r>
    <x v="2"/>
    <x v="0"/>
    <x v="91"/>
    <x v="0"/>
    <x v="0"/>
    <s v="ALEJANDRO HINOJOSA GUERREROOS2082"/>
    <x v="0"/>
    <x v="8"/>
    <s v="SÍ"/>
  </r>
  <r>
    <x v="2"/>
    <x v="0"/>
    <x v="182"/>
    <x v="0"/>
    <x v="0"/>
    <s v="ALEJANDRO HINOJOSA GUERREROP6700LP"/>
    <x v="1"/>
    <x v="0"/>
    <s v="NO"/>
  </r>
  <r>
    <x v="2"/>
    <x v="0"/>
    <x v="112"/>
    <x v="0"/>
    <x v="0"/>
    <s v="ALEJANDRO HINOJOSA GUERREROPC90XTA"/>
    <x v="0"/>
    <x v="10"/>
    <s v="SÍ"/>
  </r>
  <r>
    <x v="2"/>
    <x v="0"/>
    <x v="115"/>
    <x v="0"/>
    <x v="0"/>
    <s v="ALEJANDRO HINOJOSA GUERREROPRFNTFR"/>
    <x v="0"/>
    <x v="0"/>
    <s v="SÍ"/>
  </r>
  <r>
    <x v="2"/>
    <x v="0"/>
    <x v="183"/>
    <x v="0"/>
    <x v="0"/>
    <s v="ALEJANDRO HINOJOSA GUERREROS009127"/>
    <x v="0"/>
    <x v="8"/>
    <s v="SÍ"/>
  </r>
  <r>
    <x v="2"/>
    <x v="0"/>
    <x v="184"/>
    <x v="0"/>
    <x v="0"/>
    <s v="ALEJANDRO HINOJOSA GUERREROS009128"/>
    <x v="0"/>
    <x v="8"/>
    <s v="SÍ"/>
  </r>
  <r>
    <x v="2"/>
    <x v="0"/>
    <x v="185"/>
    <x v="0"/>
    <x v="0"/>
    <s v="ALEJANDRO HINOJOSA GUERREROS009129"/>
    <x v="0"/>
    <x v="8"/>
    <s v="SÍ"/>
  </r>
  <r>
    <x v="2"/>
    <x v="0"/>
    <x v="117"/>
    <x v="0"/>
    <x v="0"/>
    <s v="ALEJANDRO HINOJOSA GUERREROSAF231"/>
    <x v="0"/>
    <x v="8"/>
    <s v="SÍ"/>
  </r>
  <r>
    <x v="2"/>
    <x v="0"/>
    <x v="119"/>
    <x v="0"/>
    <x v="0"/>
    <s v="ALEJANDRO HINOJOSA GUERREROTSTNTFR"/>
    <x v="0"/>
    <x v="0"/>
    <s v="SÍ"/>
  </r>
  <r>
    <x v="2"/>
    <x v="0"/>
    <x v="186"/>
    <x v="0"/>
    <x v="0"/>
    <s v="ALEJANDRO HINOJOSA GUERREROV80PCSE"/>
    <x v="0"/>
    <x v="7"/>
    <s v="NO"/>
  </r>
  <r>
    <x v="2"/>
    <x v="0"/>
    <x v="125"/>
    <x v="0"/>
    <x v="0"/>
    <s v="ALEJANDRO HINOJOSA GUERREROVB40NTF"/>
    <x v="0"/>
    <x v="7"/>
    <s v="SÍ"/>
  </r>
  <r>
    <x v="2"/>
    <x v="0"/>
    <x v="126"/>
    <x v="0"/>
    <x v="0"/>
    <s v="ALEJANDRO HINOJOSA GUERREROVB60NTF"/>
    <x v="0"/>
    <x v="7"/>
    <s v="SÍ"/>
  </r>
  <r>
    <x v="2"/>
    <x v="0"/>
    <x v="127"/>
    <x v="0"/>
    <x v="0"/>
    <s v="ALEJANDRO HINOJOSA GUERREROVB70NTF"/>
    <x v="0"/>
    <x v="7"/>
    <s v="SÍ"/>
  </r>
  <r>
    <x v="2"/>
    <x v="0"/>
    <x v="128"/>
    <x v="0"/>
    <x v="0"/>
    <s v="ALEJANDRO HINOJOSA GUERREROVC40NTF"/>
    <x v="0"/>
    <x v="7"/>
    <s v="SÍ"/>
  </r>
  <r>
    <x v="1"/>
    <x v="0"/>
    <x v="187"/>
    <x v="3"/>
    <x v="0"/>
    <s v="ALBERTO ANTONIO TENORIO/500018E72525"/>
    <x v="0"/>
    <x v="6"/>
    <s v="SÍ"/>
  </r>
  <r>
    <x v="1"/>
    <x v="0"/>
    <x v="188"/>
    <x v="3"/>
    <x v="0"/>
    <s v="ALBERTO ANTONIO TENORIO/500018ESD"/>
    <x v="0"/>
    <x v="6"/>
    <s v="SÍ"/>
  </r>
  <r>
    <x v="3"/>
    <x v="0"/>
    <x v="189"/>
    <x v="3"/>
    <x v="0"/>
    <s v="ALEJANDRO NEZAHUALCOYOTL CRUZ PEREZA4 Color LaserJet 600 Service"/>
    <x v="0"/>
    <x v="6"/>
    <s v="SÍ"/>
  </r>
  <r>
    <x v="3"/>
    <x v="0"/>
    <x v="190"/>
    <x v="3"/>
    <x v="0"/>
    <s v="ALEJANDRO NEZAHUALCOYOTL CRUZ PEREZE60065"/>
    <x v="0"/>
    <x v="4"/>
    <s v="NO"/>
  </r>
  <r>
    <x v="3"/>
    <x v="0"/>
    <x v="65"/>
    <x v="3"/>
    <x v="0"/>
    <s v="ALEJANDRO NEZAHUALCOYOTL CRUZ PEREZE62555"/>
    <x v="0"/>
    <x v="4"/>
    <s v="NO"/>
  </r>
  <r>
    <x v="3"/>
    <x v="0"/>
    <x v="191"/>
    <x v="3"/>
    <x v="0"/>
    <s v="ALEJANDRO NEZAHUALCOYOTL CRUZ PEREZE82550"/>
    <x v="0"/>
    <x v="4"/>
    <s v="NO"/>
  </r>
  <r>
    <x v="4"/>
    <x v="0"/>
    <x v="192"/>
    <x v="6"/>
    <x v="1"/>
    <s v="ANDRES ALVARO PEREZ GARCIAECOSYS P5026cdw"/>
    <x v="0"/>
    <x v="1"/>
    <s v="NO"/>
  </r>
  <r>
    <x v="4"/>
    <x v="0"/>
    <x v="193"/>
    <x v="4"/>
    <x v="1"/>
    <s v="ANDRES ALVARO PEREZ GARCIAES5162"/>
    <x v="0"/>
    <x v="1"/>
    <s v="NO"/>
  </r>
  <r>
    <x v="4"/>
    <x v="0"/>
    <x v="194"/>
    <x v="7"/>
    <x v="1"/>
    <s v="ANDRES ALVARO PEREZ GARCIAi2600"/>
    <x v="0"/>
    <x v="1"/>
    <s v="NO"/>
  </r>
  <r>
    <x v="3"/>
    <x v="0"/>
    <x v="188"/>
    <x v="3"/>
    <x v="0"/>
    <s v="ALEJANDRO NEZAHUALCOYOTL CRUZ PEREZESD"/>
    <x v="0"/>
    <x v="6"/>
    <s v="SÍ"/>
  </r>
  <r>
    <x v="4"/>
    <x v="0"/>
    <x v="195"/>
    <x v="1"/>
    <x v="1"/>
    <s v="ANDRES ALVARO PEREZ GARCIAIPF PRO2000"/>
    <x v="0"/>
    <x v="13"/>
    <s v="NO"/>
  </r>
  <r>
    <x v="3"/>
    <x v="0"/>
    <x v="196"/>
    <x v="3"/>
    <x v="0"/>
    <s v="ALEJANDRO NEZAHUALCOYOTL CRUZ PEREZHP Digital Sending"/>
    <x v="0"/>
    <x v="6"/>
    <s v="SÍ"/>
  </r>
  <r>
    <x v="4"/>
    <x v="1"/>
    <x v="197"/>
    <x v="1"/>
    <x v="1"/>
    <s v="ANDRES ALVARO PEREZ GARCIAIR AD C3530"/>
    <x v="0"/>
    <x v="1"/>
    <s v="NO"/>
  </r>
  <r>
    <x v="4"/>
    <x v="1"/>
    <x v="198"/>
    <x v="1"/>
    <x v="1"/>
    <s v="ANDRES ALVARO PEREZ GARCIAIR AD C5255"/>
    <x v="0"/>
    <x v="1"/>
    <s v="NO"/>
  </r>
  <r>
    <x v="3"/>
    <x v="0"/>
    <x v="199"/>
    <x v="5"/>
    <x v="0"/>
    <s v="ALEJANDRO NEZAHUALCOYOTL CRUZ PEREZSL M4072"/>
    <x v="0"/>
    <x v="4"/>
    <s v="NO"/>
  </r>
  <r>
    <x v="3"/>
    <x v="0"/>
    <x v="200"/>
    <x v="5"/>
    <x v="0"/>
    <s v="ALEJANDRO NEZAHUALCOYOTL CRUZ PEREZSL M4080"/>
    <x v="0"/>
    <x v="4"/>
    <s v="NO"/>
  </r>
  <r>
    <x v="2"/>
    <x v="0"/>
    <x v="129"/>
    <x v="0"/>
    <x v="0"/>
    <s v="ALEJANDRO HINOJOSA GUERREROVC60NTF"/>
    <x v="0"/>
    <x v="7"/>
    <s v="SÍ"/>
  </r>
  <r>
    <x v="2"/>
    <x v="0"/>
    <x v="201"/>
    <x v="0"/>
    <x v="0"/>
    <s v="ALEJANDRO HINOJOSA GUERREROVC70NTF"/>
    <x v="0"/>
    <x v="7"/>
    <s v="SÍ"/>
  </r>
  <r>
    <x v="2"/>
    <x v="0"/>
    <x v="202"/>
    <x v="0"/>
    <x v="0"/>
    <s v="ALEJANDRO HINOJOSA GUERREROVERS1SV"/>
    <x v="0"/>
    <x v="7"/>
    <s v="SÍ"/>
  </r>
  <r>
    <x v="2"/>
    <x v="0"/>
    <x v="132"/>
    <x v="0"/>
    <x v="0"/>
    <s v="ALEJANDRO HINOJOSA GUERREROW3345LP"/>
    <x v="0"/>
    <x v="11"/>
    <s v="SÍ"/>
  </r>
  <r>
    <x v="2"/>
    <x v="0"/>
    <x v="138"/>
    <x v="0"/>
    <x v="0"/>
    <s v="ALEJANDRO HINOJOSA GUERREROW6515LP"/>
    <x v="0"/>
    <x v="11"/>
    <s v="SÍ"/>
  </r>
  <r>
    <x v="2"/>
    <x v="0"/>
    <x v="143"/>
    <x v="0"/>
    <x v="0"/>
    <s v="ALEJANDRO HINOJOSA GUERREROXAG50"/>
    <x v="0"/>
    <x v="11"/>
    <s v="SÍ"/>
  </r>
  <r>
    <x v="2"/>
    <x v="0"/>
    <x v="203"/>
    <x v="0"/>
    <x v="0"/>
    <s v="ALEJANDRO HINOJOSA GUERREROXB10NTF"/>
    <x v="0"/>
    <x v="11"/>
    <s v="SÍ"/>
  </r>
  <r>
    <x v="4"/>
    <x v="0"/>
    <x v="204"/>
    <x v="6"/>
    <x v="1"/>
    <s v="ANDRES ALVARO PEREZ GARCIAM2035"/>
    <x v="0"/>
    <x v="1"/>
    <s v="NO"/>
  </r>
  <r>
    <x v="2"/>
    <x v="0"/>
    <x v="144"/>
    <x v="0"/>
    <x v="0"/>
    <s v="ALEJANDRO HINOJOSA GUERREROXB21TPS"/>
    <x v="0"/>
    <x v="9"/>
    <s v="SÍ"/>
  </r>
  <r>
    <x v="4"/>
    <x v="0"/>
    <x v="71"/>
    <x v="4"/>
    <x v="1"/>
    <s v="ANDRES ALVARO PEREZ GARCIAMPS5502"/>
    <x v="0"/>
    <x v="1"/>
    <s v="NO"/>
  </r>
  <r>
    <x v="2"/>
    <x v="0"/>
    <x v="145"/>
    <x v="0"/>
    <x v="0"/>
    <s v="ALEJANDRO HINOJOSA GUERREROXC550A"/>
    <x v="0"/>
    <x v="10"/>
    <s v="SÍ"/>
  </r>
  <r>
    <x v="2"/>
    <x v="0"/>
    <x v="14"/>
    <x v="0"/>
    <x v="0"/>
    <s v="ALEJANDRO HINOJOSA GUERREROXC70XTA"/>
    <x v="0"/>
    <x v="0"/>
    <s v="SÍ"/>
  </r>
  <r>
    <x v="2"/>
    <x v="0"/>
    <x v="135"/>
    <x v="0"/>
    <x v="0"/>
    <s v="ALEJANDRO HINOJOSA GUERREROW4265XT"/>
    <x v="1"/>
    <x v="6"/>
    <s v="NO"/>
  </r>
  <r>
    <x v="2"/>
    <x v="0"/>
    <x v="49"/>
    <x v="0"/>
    <x v="0"/>
    <s v="ALEJANDRO HINOJOSA GUERREROC13925"/>
    <x v="0"/>
    <x v="6"/>
    <s v="SÍ"/>
  </r>
  <r>
    <x v="2"/>
    <x v="0"/>
    <x v="56"/>
    <x v="0"/>
    <x v="0"/>
    <s v="ALEJANDRO HINOJOSA GUERREROC8880XT"/>
    <x v="1"/>
    <x v="6"/>
    <s v="NO"/>
  </r>
  <r>
    <x v="3"/>
    <x v="0"/>
    <x v="205"/>
    <x v="3"/>
    <x v="0"/>
    <s v="ALEJANDRO NEZAHUALCOYOTL CRUZ PEREZHP FutureSmart 4 Firmware WBT"/>
    <x v="0"/>
    <x v="6"/>
    <s v="SÍ"/>
  </r>
  <r>
    <x v="5"/>
    <x v="0"/>
    <x v="17"/>
    <x v="0"/>
    <x v="1"/>
    <s v="ALFREDO TORRES/5001584112"/>
    <x v="0"/>
    <x v="1"/>
    <s v="SÍ"/>
  </r>
  <r>
    <x v="3"/>
    <x v="0"/>
    <x v="206"/>
    <x v="3"/>
    <x v="0"/>
    <s v="ALEJANDRO NEZAHUALCOYOTL CRUZ PEREZHP V3 Universal Print Driver"/>
    <x v="0"/>
    <x v="6"/>
    <s v="SÍ"/>
  </r>
  <r>
    <x v="5"/>
    <x v="0"/>
    <x v="170"/>
    <x v="0"/>
    <x v="1"/>
    <s v="ALFREDO TORRES/500158Versant 180"/>
    <x v="0"/>
    <x v="1"/>
    <s v="NO"/>
  </r>
  <r>
    <x v="5"/>
    <x v="0"/>
    <x v="99"/>
    <x v="0"/>
    <x v="1"/>
    <s v="ALFREDO TORRES/500158WC5330"/>
    <x v="0"/>
    <x v="1"/>
    <s v="NO"/>
  </r>
  <r>
    <x v="3"/>
    <x v="0"/>
    <x v="207"/>
    <x v="3"/>
    <x v="0"/>
    <s v="ALEJANDRO NEZAHUALCOYOTL CRUZ PEREZLaserJet Fundamentals Master Course"/>
    <x v="0"/>
    <x v="6"/>
    <s v="SÍ"/>
  </r>
  <r>
    <x v="5"/>
    <x v="0"/>
    <x v="208"/>
    <x v="2"/>
    <x v="0"/>
    <s v="ALFREDO TORRES/500158MS810"/>
    <x v="0"/>
    <x v="5"/>
    <s v="NO"/>
  </r>
  <r>
    <x v="5"/>
    <x v="0"/>
    <x v="100"/>
    <x v="0"/>
    <x v="1"/>
    <s v="ALFREDO TORRES/500158WC5790"/>
    <x v="0"/>
    <x v="1"/>
    <s v="NO"/>
  </r>
  <r>
    <x v="5"/>
    <x v="0"/>
    <x v="101"/>
    <x v="0"/>
    <x v="1"/>
    <s v="ALFREDO TORRES/500158WC5855"/>
    <x v="0"/>
    <x v="1"/>
    <s v="NO"/>
  </r>
  <r>
    <x v="5"/>
    <x v="0"/>
    <x v="102"/>
    <x v="0"/>
    <x v="1"/>
    <s v="ALFREDO TORRES/500158WC5955"/>
    <x v="0"/>
    <x v="1"/>
    <s v="NO"/>
  </r>
  <r>
    <x v="5"/>
    <x v="0"/>
    <x v="104"/>
    <x v="0"/>
    <x v="1"/>
    <s v="ALFREDO TORRES/500158WC7220"/>
    <x v="0"/>
    <x v="1"/>
    <s v="NO"/>
  </r>
  <r>
    <x v="5"/>
    <x v="0"/>
    <x v="105"/>
    <x v="0"/>
    <x v="1"/>
    <s v="ALFREDO TORRES/500158WC7556"/>
    <x v="0"/>
    <x v="1"/>
    <s v="NO"/>
  </r>
  <r>
    <x v="5"/>
    <x v="0"/>
    <x v="106"/>
    <x v="0"/>
    <x v="1"/>
    <s v="ALFREDO TORRES/500158WC7850"/>
    <x v="0"/>
    <x v="1"/>
    <s v="NO"/>
  </r>
  <r>
    <x v="5"/>
    <x v="0"/>
    <x v="109"/>
    <x v="0"/>
    <x v="1"/>
    <s v="ALFREDO TORRES/500158WF6705"/>
    <x v="0"/>
    <x v="1"/>
    <s v="NO"/>
  </r>
  <r>
    <x v="5"/>
    <x v="0"/>
    <x v="110"/>
    <x v="0"/>
    <x v="1"/>
    <s v="ALFREDO TORRES/500158WF7142"/>
    <x v="0"/>
    <x v="1"/>
    <s v="NO"/>
  </r>
  <r>
    <x v="5"/>
    <x v="0"/>
    <x v="209"/>
    <x v="0"/>
    <x v="1"/>
    <s v="ALFREDO TORRES/500158X700"/>
    <x v="0"/>
    <x v="14"/>
    <s v="SÍ"/>
  </r>
  <r>
    <x v="5"/>
    <x v="0"/>
    <x v="37"/>
    <x v="0"/>
    <x v="0"/>
    <s v="ALFREDO TORRES/5001587500ASP"/>
    <x v="0"/>
    <x v="1"/>
    <s v="NO"/>
  </r>
  <r>
    <x v="5"/>
    <x v="0"/>
    <x v="38"/>
    <x v="0"/>
    <x v="0"/>
    <s v="ALFREDO TORRES/500158AAOT37D"/>
    <x v="0"/>
    <x v="1"/>
    <s v="NO"/>
  </r>
  <r>
    <x v="5"/>
    <x v="0"/>
    <x v="2"/>
    <x v="0"/>
    <x v="0"/>
    <s v="ALFREDO TORRES/500158AB80XTA"/>
    <x v="0"/>
    <x v="1"/>
    <s v="SÍ"/>
  </r>
  <r>
    <x v="5"/>
    <x v="0"/>
    <x v="3"/>
    <x v="0"/>
    <x v="0"/>
    <s v="ALFREDO TORRES/500158AC80XTA"/>
    <x v="0"/>
    <x v="5"/>
    <s v="SÍ"/>
  </r>
  <r>
    <x v="5"/>
    <x v="0"/>
    <x v="43"/>
    <x v="0"/>
    <x v="0"/>
    <s v="ALFREDO TORRES/500158BRFNTF"/>
    <x v="0"/>
    <x v="2"/>
    <s v="SÍ"/>
  </r>
  <r>
    <x v="5"/>
    <x v="0"/>
    <x v="46"/>
    <x v="0"/>
    <x v="0"/>
    <s v="ALFREDO TORRES/500158C13717"/>
    <x v="1"/>
    <x v="2"/>
    <s v="NO"/>
  </r>
  <r>
    <x v="5"/>
    <x v="0"/>
    <x v="179"/>
    <x v="0"/>
    <x v="0"/>
    <s v="ALFREDO TORRES/500158C15005"/>
    <x v="1"/>
    <x v="0"/>
    <s v="SÍ"/>
  </r>
  <r>
    <x v="5"/>
    <x v="0"/>
    <x v="210"/>
    <x v="0"/>
    <x v="0"/>
    <s v="ALFREDO TORRES/500158C15024"/>
    <x v="0"/>
    <x v="5"/>
    <s v="NO"/>
  </r>
  <r>
    <x v="5"/>
    <x v="0"/>
    <x v="56"/>
    <x v="0"/>
    <x v="0"/>
    <s v="ALFREDO TORRES/500158C8880XT"/>
    <x v="1"/>
    <x v="6"/>
    <s v="NO"/>
  </r>
  <r>
    <x v="5"/>
    <x v="0"/>
    <x v="211"/>
    <x v="0"/>
    <x v="0"/>
    <s v="ALFREDO TORRES/500158CJ75XTB"/>
    <x v="1"/>
    <x v="0"/>
    <s v="NO"/>
  </r>
  <r>
    <x v="5"/>
    <x v="0"/>
    <x v="212"/>
    <x v="0"/>
    <x v="0"/>
    <s v="ALFREDO TORRES/500158CLA263"/>
    <x v="1"/>
    <x v="0"/>
    <s v="NO"/>
  </r>
  <r>
    <x v="5"/>
    <x v="0"/>
    <x v="6"/>
    <x v="0"/>
    <x v="0"/>
    <s v="ALFREDO TORRES/500158CMYKNTF"/>
    <x v="0"/>
    <x v="10"/>
    <s v="SÍ"/>
  </r>
  <r>
    <x v="5"/>
    <x v="0"/>
    <x v="59"/>
    <x v="0"/>
    <x v="0"/>
    <s v="ALFREDO TORRES/500158CQ93PQR"/>
    <x v="1"/>
    <x v="0"/>
    <s v="NO"/>
  </r>
  <r>
    <x v="5"/>
    <x v="0"/>
    <x v="61"/>
    <x v="0"/>
    <x v="0"/>
    <s v="ALFREDO TORRES/500158D12501"/>
    <x v="0"/>
    <x v="10"/>
    <s v="SÍ"/>
  </r>
  <r>
    <x v="5"/>
    <x v="0"/>
    <x v="78"/>
    <x v="0"/>
    <x v="0"/>
    <s v="ALFREDO TORRES/500158IDMNTFR"/>
    <x v="0"/>
    <x v="2"/>
    <s v="SÍ"/>
  </r>
  <r>
    <x v="5"/>
    <x v="0"/>
    <x v="79"/>
    <x v="0"/>
    <x v="0"/>
    <s v="ALFREDO TORRES/500158INSNTFR"/>
    <x v="0"/>
    <x v="2"/>
    <s v="SÍ"/>
  </r>
  <r>
    <x v="5"/>
    <x v="0"/>
    <x v="91"/>
    <x v="0"/>
    <x v="0"/>
    <s v="ALFREDO TORRES/500158OS2082"/>
    <x v="0"/>
    <x v="5"/>
    <s v="SÍ"/>
  </r>
  <r>
    <x v="5"/>
    <x v="0"/>
    <x v="95"/>
    <x v="0"/>
    <x v="0"/>
    <s v="ALFREDO TORRES/500158P3610LP"/>
    <x v="1"/>
    <x v="5"/>
    <s v="NO"/>
  </r>
  <r>
    <x v="5"/>
    <x v="0"/>
    <x v="96"/>
    <x v="0"/>
    <x v="0"/>
    <s v="ALFREDO TORRES/500158P4622LP"/>
    <x v="0"/>
    <x v="5"/>
    <s v="NO"/>
  </r>
  <r>
    <x v="5"/>
    <x v="0"/>
    <x v="97"/>
    <x v="0"/>
    <x v="0"/>
    <s v="ALFREDO TORRES/500158P4622XT"/>
    <x v="1"/>
    <x v="0"/>
    <s v="NO"/>
  </r>
  <r>
    <x v="5"/>
    <x v="0"/>
    <x v="213"/>
    <x v="0"/>
    <x v="0"/>
    <s v="ALFREDO TORRES/500158P6020LP"/>
    <x v="0"/>
    <x v="8"/>
    <s v="NO"/>
  </r>
  <r>
    <x v="5"/>
    <x v="0"/>
    <x v="214"/>
    <x v="0"/>
    <x v="0"/>
    <s v="ALFREDO TORRES/500158P6500LP"/>
    <x v="0"/>
    <x v="8"/>
    <s v="NO"/>
  </r>
  <r>
    <x v="5"/>
    <x v="0"/>
    <x v="215"/>
    <x v="0"/>
    <x v="0"/>
    <s v="ALFREDO TORRES/500158P6600LP"/>
    <x v="0"/>
    <x v="8"/>
    <s v="NO"/>
  </r>
  <r>
    <x v="5"/>
    <x v="0"/>
    <x v="182"/>
    <x v="0"/>
    <x v="0"/>
    <s v="ALFREDO TORRES/500158P6700LP"/>
    <x v="0"/>
    <x v="8"/>
    <s v="NO"/>
  </r>
  <r>
    <x v="4"/>
    <x v="0"/>
    <x v="216"/>
    <x v="6"/>
    <x v="0"/>
    <s v="ANDRES ALVARO PEREZ GARCIA306"/>
    <x v="0"/>
    <x v="1"/>
    <s v="NO"/>
  </r>
  <r>
    <x v="6"/>
    <x v="0"/>
    <x v="217"/>
    <x v="1"/>
    <x v="1"/>
    <s v="ARMANDO SERRANO ESQUIVELCARE"/>
    <x v="0"/>
    <x v="8"/>
    <s v="NO"/>
  </r>
  <r>
    <x v="4"/>
    <x v="0"/>
    <x v="218"/>
    <x v="6"/>
    <x v="0"/>
    <s v="ANDRES ALVARO PEREZ GARCIA3051"/>
    <x v="0"/>
    <x v="1"/>
    <s v="NO"/>
  </r>
  <r>
    <x v="4"/>
    <x v="0"/>
    <x v="4"/>
    <x v="1"/>
    <x v="0"/>
    <s v="ANDRES ALVARO PEREZ GARCIABásico Eq. Color"/>
    <x v="2"/>
    <x v="1"/>
    <s v="SÍ"/>
  </r>
  <r>
    <x v="4"/>
    <x v="0"/>
    <x v="40"/>
    <x v="1"/>
    <x v="0"/>
    <s v="ANDRES ALVARO PEREZ GARCIABásico Eq. Dig. B&amp;W"/>
    <x v="0"/>
    <x v="3"/>
    <s v="SÍ"/>
  </r>
  <r>
    <x v="4"/>
    <x v="0"/>
    <x v="5"/>
    <x v="1"/>
    <x v="0"/>
    <s v="ANDRES ALVARO PEREZ GARCIABásico imagePROGRAF"/>
    <x v="0"/>
    <x v="2"/>
    <s v="SÍ"/>
  </r>
  <r>
    <x v="6"/>
    <x v="0"/>
    <x v="219"/>
    <x v="1"/>
    <x v="1"/>
    <s v="ARMANDO SERRANO ESQUIVELIPF770"/>
    <x v="0"/>
    <x v="5"/>
    <s v="NO"/>
  </r>
  <r>
    <x v="4"/>
    <x v="1"/>
    <x v="220"/>
    <x v="5"/>
    <x v="0"/>
    <s v="ANDRES ALVARO PEREZ GARCIACLX 6260"/>
    <x v="0"/>
    <x v="1"/>
    <s v="NO"/>
  </r>
  <r>
    <x v="6"/>
    <x v="0"/>
    <x v="221"/>
    <x v="1"/>
    <x v="1"/>
    <s v="ARMANDO SERRANO ESQUIVELIR AD 6555"/>
    <x v="0"/>
    <x v="4"/>
    <s v="NO"/>
  </r>
  <r>
    <x v="6"/>
    <x v="1"/>
    <x v="222"/>
    <x v="1"/>
    <x v="1"/>
    <s v="ARMANDO SERRANO ESQUIVELIR AD C2230"/>
    <x v="0"/>
    <x v="1"/>
    <s v="NO"/>
  </r>
  <r>
    <x v="6"/>
    <x v="0"/>
    <x v="197"/>
    <x v="1"/>
    <x v="1"/>
    <s v="ARMANDO SERRANO ESQUIVELIR AD C3530"/>
    <x v="0"/>
    <x v="5"/>
    <s v="NO"/>
  </r>
  <r>
    <x v="6"/>
    <x v="1"/>
    <x v="223"/>
    <x v="1"/>
    <x v="1"/>
    <s v="ARMANDO SERRANO ESQUIVELIR AD C5045"/>
    <x v="0"/>
    <x v="1"/>
    <s v="NO"/>
  </r>
  <r>
    <x v="6"/>
    <x v="1"/>
    <x v="224"/>
    <x v="1"/>
    <x v="1"/>
    <s v="ARMANDO SERRANO ESQUIVELIR AD C5535"/>
    <x v="0"/>
    <x v="1"/>
    <s v="NO"/>
  </r>
  <r>
    <x v="6"/>
    <x v="1"/>
    <x v="225"/>
    <x v="1"/>
    <x v="1"/>
    <s v="ARMANDO SERRANO ESQUIVELIR AD C5560i"/>
    <x v="0"/>
    <x v="1"/>
    <s v="NO"/>
  </r>
  <r>
    <x v="4"/>
    <x v="0"/>
    <x v="7"/>
    <x v="1"/>
    <x v="0"/>
    <s v="ANDRES ALVARO PEREZ GARCIADRG2140"/>
    <x v="0"/>
    <x v="2"/>
    <s v="SÍ"/>
  </r>
  <r>
    <x v="4"/>
    <x v="0"/>
    <x v="226"/>
    <x v="2"/>
    <x v="0"/>
    <s v="ANDRES ALVARO PEREZ GARCIAE26X"/>
    <x v="1"/>
    <x v="1"/>
    <s v="NO"/>
  </r>
  <r>
    <x v="6"/>
    <x v="0"/>
    <x v="227"/>
    <x v="1"/>
    <x v="1"/>
    <s v="ARMANDO SERRANO ESQUIVELIR1730"/>
    <x v="0"/>
    <x v="1"/>
    <s v="NO"/>
  </r>
  <r>
    <x v="3"/>
    <x v="0"/>
    <x v="228"/>
    <x v="3"/>
    <x v="0"/>
    <s v="ALEJANDRO NEZAHUALCOYOTL CRUZ PEREZLaserJet Managed A4"/>
    <x v="0"/>
    <x v="6"/>
    <s v="SÍ"/>
  </r>
  <r>
    <x v="3"/>
    <x v="0"/>
    <x v="229"/>
    <x v="3"/>
    <x v="0"/>
    <s v="ALEJANDRO NEZAHUALCOYOTL CRUZ PEREZM304"/>
    <x v="0"/>
    <x v="6"/>
    <s v="SÍ"/>
  </r>
  <r>
    <x v="6"/>
    <x v="1"/>
    <x v="230"/>
    <x v="1"/>
    <x v="1"/>
    <s v="ARMANDO SERRANO ESQUIVELIR3225"/>
    <x v="0"/>
    <x v="1"/>
    <s v="NO"/>
  </r>
  <r>
    <x v="3"/>
    <x v="0"/>
    <x v="231"/>
    <x v="3"/>
    <x v="0"/>
    <s v="ALEJANDRO NEZAHUALCOYOTL CRUZ PEREZM452"/>
    <x v="0"/>
    <x v="4"/>
    <s v="NO"/>
  </r>
  <r>
    <x v="6"/>
    <x v="0"/>
    <x v="232"/>
    <x v="1"/>
    <x v="1"/>
    <s v="ARMANDO SERRANO ESQUIVELIRA 4500"/>
    <x v="0"/>
    <x v="4"/>
    <s v="NO"/>
  </r>
  <r>
    <x v="3"/>
    <x v="0"/>
    <x v="233"/>
    <x v="3"/>
    <x v="0"/>
    <s v="ALEJANDRO NEZAHUALCOYOTL CRUZ PEREZM501"/>
    <x v="0"/>
    <x v="6"/>
    <s v="SÍ"/>
  </r>
  <r>
    <x v="3"/>
    <x v="0"/>
    <x v="234"/>
    <x v="3"/>
    <x v="0"/>
    <s v="ALEJANDRO NEZAHUALCOYOTL CRUZ PEREZM527"/>
    <x v="0"/>
    <x v="4"/>
    <s v="NO"/>
  </r>
  <r>
    <x v="3"/>
    <x v="0"/>
    <x v="235"/>
    <x v="3"/>
    <x v="0"/>
    <s v="ALEJANDRO NEZAHUALCOYOTL CRUZ PEREZM542"/>
    <x v="0"/>
    <x v="4"/>
    <s v="NO"/>
  </r>
  <r>
    <x v="3"/>
    <x v="0"/>
    <x v="236"/>
    <x v="3"/>
    <x v="0"/>
    <s v="ALEJANDRO NEZAHUALCOYOTL CRUZ PEREZM577"/>
    <x v="0"/>
    <x v="4"/>
    <s v="NO"/>
  </r>
  <r>
    <x v="3"/>
    <x v="0"/>
    <x v="237"/>
    <x v="3"/>
    <x v="0"/>
    <s v="ALEJANDRO NEZAHUALCOYOTL CRUZ PEREZM607"/>
    <x v="0"/>
    <x v="6"/>
    <s v="SÍ"/>
  </r>
  <r>
    <x v="4"/>
    <x v="0"/>
    <x v="9"/>
    <x v="1"/>
    <x v="0"/>
    <s v="ANDRES ALVARO PEREZ GARCIAIPF PRO"/>
    <x v="0"/>
    <x v="2"/>
    <s v="SÍ"/>
  </r>
  <r>
    <x v="4"/>
    <x v="0"/>
    <x v="10"/>
    <x v="1"/>
    <x v="0"/>
    <s v="ANDRES ALVARO PEREZ GARCIAIR 1643"/>
    <x v="0"/>
    <x v="3"/>
    <s v="SÍ"/>
  </r>
  <r>
    <x v="4"/>
    <x v="0"/>
    <x v="238"/>
    <x v="1"/>
    <x v="0"/>
    <s v="ANDRES ALVARO PEREZ GARCIAIR1025IF"/>
    <x v="0"/>
    <x v="2"/>
    <s v="NO"/>
  </r>
  <r>
    <x v="4"/>
    <x v="0"/>
    <x v="11"/>
    <x v="1"/>
    <x v="0"/>
    <s v="ANDRES ALVARO PEREZ GARCIAIR1435"/>
    <x v="0"/>
    <x v="3"/>
    <s v="SÍ"/>
  </r>
  <r>
    <x v="4"/>
    <x v="0"/>
    <x v="12"/>
    <x v="1"/>
    <x v="0"/>
    <s v="ANDRES ALVARO PEREZ GARCIAIR2630"/>
    <x v="0"/>
    <x v="2"/>
    <s v="SÍ"/>
  </r>
  <r>
    <x v="4"/>
    <x v="0"/>
    <x v="13"/>
    <x v="1"/>
    <x v="0"/>
    <s v="ANDRES ALVARO PEREZ GARCIAIRA 6500/8500"/>
    <x v="0"/>
    <x v="6"/>
    <s v="NO"/>
  </r>
  <r>
    <x v="4"/>
    <x v="0"/>
    <x v="23"/>
    <x v="1"/>
    <x v="0"/>
    <s v="ANDRES ALVARO PEREZ GARCIAIRA 715"/>
    <x v="0"/>
    <x v="3"/>
    <s v="NO"/>
  </r>
  <r>
    <x v="6"/>
    <x v="1"/>
    <x v="239"/>
    <x v="1"/>
    <x v="1"/>
    <s v="ARMANDO SERRANO ESQUIVELLBP3580"/>
    <x v="0"/>
    <x v="1"/>
    <s v="NO"/>
  </r>
  <r>
    <x v="4"/>
    <x v="0"/>
    <x v="24"/>
    <x v="1"/>
    <x v="0"/>
    <s v="ANDRES ALVARO PEREZ GARCIAIRA4500"/>
    <x v="0"/>
    <x v="6"/>
    <s v="NO"/>
  </r>
  <r>
    <x v="4"/>
    <x v="0"/>
    <x v="25"/>
    <x v="1"/>
    <x v="0"/>
    <s v="ANDRES ALVARO PEREZ GARCIAIRAC3500"/>
    <x v="0"/>
    <x v="6"/>
    <s v="SÍ"/>
  </r>
  <r>
    <x v="4"/>
    <x v="0"/>
    <x v="26"/>
    <x v="1"/>
    <x v="0"/>
    <s v="ANDRES ALVARO PEREZ GARCIAIRAC475"/>
    <x v="0"/>
    <x v="2"/>
    <s v="SÍ"/>
  </r>
  <r>
    <x v="4"/>
    <x v="0"/>
    <x v="27"/>
    <x v="1"/>
    <x v="0"/>
    <s v="ANDRES ALVARO PEREZ GARCIAIRAC5500"/>
    <x v="0"/>
    <x v="6"/>
    <s v="SÍ"/>
  </r>
  <r>
    <x v="4"/>
    <x v="0"/>
    <x v="28"/>
    <x v="1"/>
    <x v="0"/>
    <s v="ANDRES ALVARO PEREZ GARCIAIRC1335"/>
    <x v="2"/>
    <x v="1"/>
    <s v="NO"/>
  </r>
  <r>
    <x v="4"/>
    <x v="0"/>
    <x v="29"/>
    <x v="1"/>
    <x v="0"/>
    <s v="ANDRES ALVARO PEREZ GARCIAIRC355"/>
    <x v="0"/>
    <x v="0"/>
    <s v="SÍ"/>
  </r>
  <r>
    <x v="6"/>
    <x v="0"/>
    <x v="240"/>
    <x v="1"/>
    <x v="1"/>
    <s v="ARMANDO SERRANO ESQUIVELUniversal Send"/>
    <x v="0"/>
    <x v="5"/>
    <s v="NO"/>
  </r>
  <r>
    <x v="3"/>
    <x v="0"/>
    <x v="241"/>
    <x v="3"/>
    <x v="0"/>
    <s v="ALEJANDRO NEZAHUALCOYOTL CRUZ PEREZM630"/>
    <x v="0"/>
    <x v="4"/>
    <s v="NO"/>
  </r>
  <r>
    <x v="3"/>
    <x v="0"/>
    <x v="241"/>
    <x v="3"/>
    <x v="0"/>
    <s v="ALEJANDRO NEZAHUALCOYOTL CRUZ PEREZM630"/>
    <x v="0"/>
    <x v="6"/>
    <s v="NO"/>
  </r>
  <r>
    <x v="4"/>
    <x v="0"/>
    <x v="30"/>
    <x v="1"/>
    <x v="0"/>
    <s v="ANDRES ALVARO PEREZ GARCIALBP350"/>
    <x v="0"/>
    <x v="0"/>
    <s v="NO"/>
  </r>
  <r>
    <x v="4"/>
    <x v="0"/>
    <x v="31"/>
    <x v="1"/>
    <x v="0"/>
    <s v="ANDRES ALVARO PEREZ GARCIALBP664C"/>
    <x v="0"/>
    <x v="0"/>
    <s v="NO"/>
  </r>
  <r>
    <x v="5"/>
    <x v="0"/>
    <x v="242"/>
    <x v="3"/>
    <x v="0"/>
    <s v="ALFREDO TORRES/500158FutureSmart Firmware Training"/>
    <x v="0"/>
    <x v="6"/>
    <s v="SÍ"/>
  </r>
  <r>
    <x v="5"/>
    <x v="0"/>
    <x v="205"/>
    <x v="3"/>
    <x v="0"/>
    <s v="ALFREDO TORRES/500158HP FutureSmart 4 Firmware WBT"/>
    <x v="0"/>
    <x v="0"/>
    <s v="SÍ"/>
  </r>
  <r>
    <x v="5"/>
    <x v="0"/>
    <x v="206"/>
    <x v="3"/>
    <x v="0"/>
    <s v="ALFREDO TORRES/500158HP V3 Universal Print Driver"/>
    <x v="0"/>
    <x v="0"/>
    <s v="SÍ"/>
  </r>
  <r>
    <x v="5"/>
    <x v="0"/>
    <x v="243"/>
    <x v="3"/>
    <x v="0"/>
    <s v="ALFREDO TORRES/500158LaserJet Pro 400"/>
    <x v="0"/>
    <x v="2"/>
    <s v="SÍ"/>
  </r>
  <r>
    <x v="5"/>
    <x v="0"/>
    <x v="233"/>
    <x v="3"/>
    <x v="0"/>
    <s v="ALFREDO TORRES/500158M501"/>
    <x v="0"/>
    <x v="6"/>
    <s v="SÍ"/>
  </r>
  <r>
    <x v="5"/>
    <x v="0"/>
    <x v="244"/>
    <x v="3"/>
    <x v="0"/>
    <s v="ALFREDO TORRES/500158MFP780"/>
    <x v="0"/>
    <x v="6"/>
    <s v="SÍ"/>
  </r>
  <r>
    <x v="4"/>
    <x v="0"/>
    <x v="65"/>
    <x v="3"/>
    <x v="0"/>
    <s v="ANDRES ALVARO PEREZ GARCIAE62555"/>
    <x v="0"/>
    <x v="1"/>
    <s v="NO"/>
  </r>
  <r>
    <x v="4"/>
    <x v="0"/>
    <x v="191"/>
    <x v="3"/>
    <x v="0"/>
    <s v="ANDRES ALVARO PEREZ GARCIAE82550"/>
    <x v="0"/>
    <x v="4"/>
    <s v="NO"/>
  </r>
  <r>
    <x v="4"/>
    <x v="0"/>
    <x v="88"/>
    <x v="2"/>
    <x v="0"/>
    <s v="ANDRES ALVARO PEREZ GARCIAMX522"/>
    <x v="0"/>
    <x v="4"/>
    <s v="NO"/>
  </r>
  <r>
    <x v="4"/>
    <x v="0"/>
    <x v="32"/>
    <x v="1"/>
    <x v="0"/>
    <s v="ANDRES ALVARO PEREZ GARCIAPrincipios básicos de escáner"/>
    <x v="0"/>
    <x v="2"/>
    <s v="SÍ"/>
  </r>
  <r>
    <x v="4"/>
    <x v="0"/>
    <x v="199"/>
    <x v="5"/>
    <x v="0"/>
    <s v="ANDRES ALVARO PEREZ GARCIASL M4072"/>
    <x v="0"/>
    <x v="4"/>
    <s v="NO"/>
  </r>
  <r>
    <x v="4"/>
    <x v="0"/>
    <x v="200"/>
    <x v="5"/>
    <x v="0"/>
    <s v="ANDRES ALVARO PEREZ GARCIASL M4080"/>
    <x v="0"/>
    <x v="4"/>
    <s v="NO"/>
  </r>
  <r>
    <x v="4"/>
    <x v="0"/>
    <x v="245"/>
    <x v="5"/>
    <x v="0"/>
    <s v="ANDRES ALVARO PEREZ GARCIASL M5370"/>
    <x v="0"/>
    <x v="4"/>
    <s v="NO"/>
  </r>
  <r>
    <x v="5"/>
    <x v="0"/>
    <x v="246"/>
    <x v="0"/>
    <x v="0"/>
    <s v="ALFREDO TORRES/500158P7100LP"/>
    <x v="0"/>
    <x v="8"/>
    <s v="NO"/>
  </r>
  <r>
    <x v="5"/>
    <x v="0"/>
    <x v="103"/>
    <x v="0"/>
    <x v="0"/>
    <s v="ALFREDO TORRES/500158P8870LP"/>
    <x v="0"/>
    <x v="8"/>
    <s v="NO"/>
  </r>
  <r>
    <x v="4"/>
    <x v="0"/>
    <x v="188"/>
    <x v="3"/>
    <x v="0"/>
    <s v="ANDRES ALVARO PEREZ GARCIAESD"/>
    <x v="0"/>
    <x v="6"/>
    <s v="SÍ"/>
  </r>
  <r>
    <x v="4"/>
    <x v="0"/>
    <x v="247"/>
    <x v="2"/>
    <x v="0"/>
    <s v="ANDRES ALVARO PEREZ GARCIAX464"/>
    <x v="0"/>
    <x v="5"/>
    <s v="NO"/>
  </r>
  <r>
    <x v="7"/>
    <x v="0"/>
    <x v="248"/>
    <x v="8"/>
    <x v="1"/>
    <s v="BARRY VLADIMIR COURTENAY GUTIERREZMP3500"/>
    <x v="0"/>
    <x v="1"/>
    <s v="NO"/>
  </r>
  <r>
    <x v="4"/>
    <x v="0"/>
    <x v="147"/>
    <x v="2"/>
    <x v="0"/>
    <s v="ANDRES ALVARO PEREZ GARCIAX65X"/>
    <x v="0"/>
    <x v="5"/>
    <s v="NO"/>
  </r>
  <r>
    <x v="4"/>
    <x v="0"/>
    <x v="249"/>
    <x v="2"/>
    <x v="0"/>
    <s v="ANDRES ALVARO PEREZ GARCIAX748"/>
    <x v="0"/>
    <x v="5"/>
    <s v="NO"/>
  </r>
  <r>
    <x v="4"/>
    <x v="0"/>
    <x v="250"/>
    <x v="2"/>
    <x v="0"/>
    <s v="ANDRES ALVARO PEREZ GARCIAX860"/>
    <x v="0"/>
    <x v="5"/>
    <s v="NO"/>
  </r>
  <r>
    <x v="4"/>
    <x v="0"/>
    <x v="251"/>
    <x v="2"/>
    <x v="0"/>
    <s v="ANDRES ALVARO PEREZ GARCIAX950"/>
    <x v="0"/>
    <x v="5"/>
    <s v="NO"/>
  </r>
  <r>
    <x v="4"/>
    <x v="0"/>
    <x v="252"/>
    <x v="2"/>
    <x v="0"/>
    <s v="ANDRES ALVARO PEREZ GARCIAXM3150"/>
    <x v="0"/>
    <x v="9"/>
    <s v="NO"/>
  </r>
  <r>
    <x v="4"/>
    <x v="0"/>
    <x v="253"/>
    <x v="2"/>
    <x v="0"/>
    <s v="ANDRES ALVARO PEREZ GARCIAXM5163"/>
    <x v="0"/>
    <x v="9"/>
    <s v="NO"/>
  </r>
  <r>
    <x v="5"/>
    <x v="0"/>
    <x v="112"/>
    <x v="0"/>
    <x v="0"/>
    <s v="ALFREDO TORRES/500158PC90XTA"/>
    <x v="0"/>
    <x v="10"/>
    <s v="SÍ"/>
  </r>
  <r>
    <x v="5"/>
    <x v="0"/>
    <x v="254"/>
    <x v="0"/>
    <x v="0"/>
    <s v="ALFREDO TORRES/500158PFIM01"/>
    <x v="1"/>
    <x v="6"/>
    <s v="NO"/>
  </r>
  <r>
    <x v="6"/>
    <x v="0"/>
    <x v="5"/>
    <x v="1"/>
    <x v="0"/>
    <s v="ARMANDO SERRANO ESQUIVELBásico imagePROGRAF"/>
    <x v="0"/>
    <x v="2"/>
    <s v="SÍ"/>
  </r>
  <r>
    <x v="5"/>
    <x v="0"/>
    <x v="255"/>
    <x v="0"/>
    <x v="0"/>
    <s v="ALFREDO TORRES/500158PLBAKC"/>
    <x v="1"/>
    <x v="0"/>
    <s v="NO"/>
  </r>
  <r>
    <x v="6"/>
    <x v="0"/>
    <x v="7"/>
    <x v="1"/>
    <x v="0"/>
    <s v="ARMANDO SERRANO ESQUIVELDRG2140"/>
    <x v="0"/>
    <x v="2"/>
    <s v="SÍ"/>
  </r>
  <r>
    <x v="4"/>
    <x v="0"/>
    <x v="196"/>
    <x v="3"/>
    <x v="0"/>
    <s v="ANDRES ALVARO PEREZ GARCIAHP Digital Sending"/>
    <x v="0"/>
    <x v="6"/>
    <s v="SÍ"/>
  </r>
  <r>
    <x v="4"/>
    <x v="0"/>
    <x v="205"/>
    <x v="3"/>
    <x v="0"/>
    <s v="ANDRES ALVARO PEREZ GARCIAHP FutureSmart 4 Firmware WBT"/>
    <x v="0"/>
    <x v="6"/>
    <s v="SÍ"/>
  </r>
  <r>
    <x v="6"/>
    <x v="0"/>
    <x v="9"/>
    <x v="1"/>
    <x v="0"/>
    <s v="ARMANDO SERRANO ESQUIVELIPF PRO"/>
    <x v="0"/>
    <x v="2"/>
    <s v="SÍ"/>
  </r>
  <r>
    <x v="6"/>
    <x v="0"/>
    <x v="10"/>
    <x v="1"/>
    <x v="0"/>
    <s v="ARMANDO SERRANO ESQUIVELIR 1643"/>
    <x v="0"/>
    <x v="1"/>
    <s v="SÍ"/>
  </r>
  <r>
    <x v="6"/>
    <x v="0"/>
    <x v="11"/>
    <x v="1"/>
    <x v="0"/>
    <s v="ARMANDO SERRANO ESQUIVELIR1435"/>
    <x v="0"/>
    <x v="3"/>
    <s v="SÍ"/>
  </r>
  <r>
    <x v="6"/>
    <x v="0"/>
    <x v="256"/>
    <x v="1"/>
    <x v="0"/>
    <s v="ARMANDO SERRANO ESQUIVELIR1700"/>
    <x v="0"/>
    <x v="4"/>
    <s v="NO"/>
  </r>
  <r>
    <x v="6"/>
    <x v="0"/>
    <x v="257"/>
    <x v="1"/>
    <x v="0"/>
    <s v="ARMANDO SERRANO ESQUIVELIR1730IF"/>
    <x v="0"/>
    <x v="4"/>
    <s v="NO"/>
  </r>
  <r>
    <x v="6"/>
    <x v="0"/>
    <x v="12"/>
    <x v="1"/>
    <x v="0"/>
    <s v="ARMANDO SERRANO ESQUIVELIR2630"/>
    <x v="0"/>
    <x v="2"/>
    <s v="SÍ"/>
  </r>
  <r>
    <x v="6"/>
    <x v="0"/>
    <x v="258"/>
    <x v="1"/>
    <x v="0"/>
    <s v="ARMANDO SERRANO ESQUIVELIR500IF"/>
    <x v="0"/>
    <x v="4"/>
    <s v="NO"/>
  </r>
  <r>
    <x v="6"/>
    <x v="0"/>
    <x v="259"/>
    <x v="1"/>
    <x v="0"/>
    <s v="ARMANDO SERRANO ESQUIVELIRA 6000"/>
    <x v="0"/>
    <x v="2"/>
    <s v="NO"/>
  </r>
  <r>
    <x v="6"/>
    <x v="0"/>
    <x v="13"/>
    <x v="1"/>
    <x v="0"/>
    <s v="ARMANDO SERRANO ESQUIVELIRA 6500/8500"/>
    <x v="0"/>
    <x v="4"/>
    <s v="NO"/>
  </r>
  <r>
    <x v="6"/>
    <x v="0"/>
    <x v="13"/>
    <x v="1"/>
    <x v="0"/>
    <s v="ARMANDO SERRANO ESQUIVELIRA 6500/8500"/>
    <x v="0"/>
    <x v="6"/>
    <s v="NO"/>
  </r>
  <r>
    <x v="6"/>
    <x v="0"/>
    <x v="23"/>
    <x v="1"/>
    <x v="0"/>
    <s v="ARMANDO SERRANO ESQUIVELIRA 715"/>
    <x v="0"/>
    <x v="3"/>
    <s v="NO"/>
  </r>
  <r>
    <x v="5"/>
    <x v="0"/>
    <x v="115"/>
    <x v="0"/>
    <x v="0"/>
    <s v="ALFREDO TORRES/500158PRFNTFR"/>
    <x v="0"/>
    <x v="2"/>
    <s v="SÍ"/>
  </r>
  <r>
    <x v="5"/>
    <x v="0"/>
    <x v="119"/>
    <x v="0"/>
    <x v="0"/>
    <s v="ALFREDO TORRES/500158TSTNTFR"/>
    <x v="0"/>
    <x v="2"/>
    <s v="SÍ"/>
  </r>
  <r>
    <x v="5"/>
    <x v="0"/>
    <x v="260"/>
    <x v="0"/>
    <x v="0"/>
    <s v="ALFREDO TORRES/500158V180XTA"/>
    <x v="1"/>
    <x v="0"/>
    <s v="NO"/>
  </r>
  <r>
    <x v="6"/>
    <x v="0"/>
    <x v="24"/>
    <x v="1"/>
    <x v="0"/>
    <s v="ARMANDO SERRANO ESQUIVELIRA4500"/>
    <x v="0"/>
    <x v="6"/>
    <s v="NO"/>
  </r>
  <r>
    <x v="5"/>
    <x v="0"/>
    <x v="186"/>
    <x v="0"/>
    <x v="0"/>
    <s v="ALFREDO TORRES/500158V80PCSE"/>
    <x v="1"/>
    <x v="6"/>
    <s v="NO"/>
  </r>
  <r>
    <x v="5"/>
    <x v="0"/>
    <x v="125"/>
    <x v="0"/>
    <x v="0"/>
    <s v="ALFREDO TORRES/500158VB40NTF"/>
    <x v="0"/>
    <x v="8"/>
    <s v="SÍ"/>
  </r>
  <r>
    <x v="5"/>
    <x v="0"/>
    <x v="126"/>
    <x v="0"/>
    <x v="0"/>
    <s v="ALFREDO TORRES/500158VB60NTF"/>
    <x v="0"/>
    <x v="8"/>
    <s v="SÍ"/>
  </r>
  <r>
    <x v="6"/>
    <x v="0"/>
    <x v="261"/>
    <x v="1"/>
    <x v="0"/>
    <s v="ARMANDO SERRANO ESQUIVELIRAC2000"/>
    <x v="0"/>
    <x v="4"/>
    <s v="NO"/>
  </r>
  <r>
    <x v="6"/>
    <x v="1"/>
    <x v="262"/>
    <x v="1"/>
    <x v="0"/>
    <s v="ARMANDO SERRANO ESQUIVELIRAC2230"/>
    <x v="2"/>
    <x v="1"/>
    <s v="NO"/>
  </r>
  <r>
    <x v="6"/>
    <x v="1"/>
    <x v="263"/>
    <x v="1"/>
    <x v="0"/>
    <s v="ARMANDO SERRANO ESQUIVELIRAC3330I"/>
    <x v="2"/>
    <x v="1"/>
    <s v="NO"/>
  </r>
  <r>
    <x v="5"/>
    <x v="0"/>
    <x v="127"/>
    <x v="0"/>
    <x v="0"/>
    <s v="ALFREDO TORRES/500158VB70NTF"/>
    <x v="0"/>
    <x v="7"/>
    <s v="SÍ"/>
  </r>
  <r>
    <x v="5"/>
    <x v="0"/>
    <x v="128"/>
    <x v="0"/>
    <x v="0"/>
    <s v="ALFREDO TORRES/500158VC40NTF"/>
    <x v="0"/>
    <x v="7"/>
    <s v="SÍ"/>
  </r>
  <r>
    <x v="5"/>
    <x v="0"/>
    <x v="129"/>
    <x v="0"/>
    <x v="0"/>
    <s v="ALFREDO TORRES/500158VC60NTF"/>
    <x v="0"/>
    <x v="7"/>
    <s v="SÍ"/>
  </r>
  <r>
    <x v="6"/>
    <x v="0"/>
    <x v="25"/>
    <x v="1"/>
    <x v="0"/>
    <s v="ARMANDO SERRANO ESQUIVELIRAC3500"/>
    <x v="0"/>
    <x v="6"/>
    <s v="SÍ"/>
  </r>
  <r>
    <x v="6"/>
    <x v="0"/>
    <x v="26"/>
    <x v="1"/>
    <x v="0"/>
    <s v="ARMANDO SERRANO ESQUIVELIRAC475"/>
    <x v="0"/>
    <x v="2"/>
    <s v="SÍ"/>
  </r>
  <r>
    <x v="6"/>
    <x v="0"/>
    <x v="27"/>
    <x v="1"/>
    <x v="0"/>
    <s v="ARMANDO SERRANO ESQUIVELIRAC5500"/>
    <x v="0"/>
    <x v="6"/>
    <s v="SÍ"/>
  </r>
  <r>
    <x v="6"/>
    <x v="0"/>
    <x v="28"/>
    <x v="1"/>
    <x v="0"/>
    <s v="ARMANDO SERRANO ESQUIVELIRC1335"/>
    <x v="0"/>
    <x v="0"/>
    <s v="NO"/>
  </r>
  <r>
    <x v="6"/>
    <x v="0"/>
    <x v="29"/>
    <x v="1"/>
    <x v="0"/>
    <s v="ARMANDO SERRANO ESQUIVELIRC355"/>
    <x v="0"/>
    <x v="0"/>
    <s v="SÍ"/>
  </r>
  <r>
    <x v="6"/>
    <x v="0"/>
    <x v="264"/>
    <x v="1"/>
    <x v="0"/>
    <s v="ARMANDO SERRANO ESQUIVELLBP312"/>
    <x v="0"/>
    <x v="4"/>
    <s v="NO"/>
  </r>
  <r>
    <x v="6"/>
    <x v="0"/>
    <x v="30"/>
    <x v="1"/>
    <x v="0"/>
    <s v="ARMANDO SERRANO ESQUIVELLBP350"/>
    <x v="0"/>
    <x v="0"/>
    <s v="NO"/>
  </r>
  <r>
    <x v="6"/>
    <x v="0"/>
    <x v="31"/>
    <x v="1"/>
    <x v="0"/>
    <s v="ARMANDO SERRANO ESQUIVELLBP664C"/>
    <x v="0"/>
    <x v="0"/>
    <s v="NO"/>
  </r>
  <r>
    <x v="4"/>
    <x v="0"/>
    <x v="265"/>
    <x v="3"/>
    <x v="0"/>
    <s v="ANDRES ALVARO PEREZ GARCIAHP Laser Enterprise 500 Color Series Printer Service and Support"/>
    <x v="0"/>
    <x v="0"/>
    <s v="SÍ"/>
  </r>
  <r>
    <x v="4"/>
    <x v="0"/>
    <x v="266"/>
    <x v="3"/>
    <x v="0"/>
    <s v="ANDRES ALVARO PEREZ GARCIAHP LaserJet Enterprise 700 color MFP M775 Service and Suppor"/>
    <x v="0"/>
    <x v="0"/>
    <s v="SÍ"/>
  </r>
  <r>
    <x v="6"/>
    <x v="0"/>
    <x v="32"/>
    <x v="1"/>
    <x v="0"/>
    <s v="ARMANDO SERRANO ESQUIVELPrincipios básicos de escáner"/>
    <x v="0"/>
    <x v="2"/>
    <s v="SÍ"/>
  </r>
  <r>
    <x v="6"/>
    <x v="0"/>
    <x v="199"/>
    <x v="5"/>
    <x v="0"/>
    <s v="ARMANDO SERRANO ESQUIVELSL M4072"/>
    <x v="0"/>
    <x v="4"/>
    <s v="NO"/>
  </r>
  <r>
    <x v="6"/>
    <x v="0"/>
    <x v="200"/>
    <x v="5"/>
    <x v="0"/>
    <s v="ARMANDO SERRANO ESQUIVELSL M4080"/>
    <x v="0"/>
    <x v="4"/>
    <s v="NO"/>
  </r>
  <r>
    <x v="5"/>
    <x v="0"/>
    <x v="201"/>
    <x v="0"/>
    <x v="0"/>
    <s v="ALFREDO TORRES/500158VC70NTF"/>
    <x v="0"/>
    <x v="7"/>
    <s v="SÍ"/>
  </r>
  <r>
    <x v="5"/>
    <x v="0"/>
    <x v="131"/>
    <x v="0"/>
    <x v="0"/>
    <s v="ALFREDO TORRES/500158VERSDFE"/>
    <x v="1"/>
    <x v="0"/>
    <s v="NO"/>
  </r>
  <r>
    <x v="7"/>
    <x v="0"/>
    <x v="4"/>
    <x v="1"/>
    <x v="0"/>
    <s v="BARRY VLADIMIR COURTENAY GUTIERREZBásico Eq. Color"/>
    <x v="2"/>
    <x v="1"/>
    <s v="SÍ"/>
  </r>
  <r>
    <x v="7"/>
    <x v="0"/>
    <x v="40"/>
    <x v="1"/>
    <x v="0"/>
    <s v="BARRY VLADIMIR COURTENAY GUTIERREZBásico Eq. Dig. B&amp;W"/>
    <x v="0"/>
    <x v="3"/>
    <s v="SÍ"/>
  </r>
  <r>
    <x v="7"/>
    <x v="0"/>
    <x v="5"/>
    <x v="1"/>
    <x v="0"/>
    <s v="BARRY VLADIMIR COURTENAY GUTIERREZBásico imagePROGRAF"/>
    <x v="0"/>
    <x v="2"/>
    <s v="SÍ"/>
  </r>
  <r>
    <x v="5"/>
    <x v="0"/>
    <x v="132"/>
    <x v="0"/>
    <x v="0"/>
    <s v="ALFREDO TORRES/500158W3345LP"/>
    <x v="0"/>
    <x v="0"/>
    <s v="SÍ"/>
  </r>
  <r>
    <x v="5"/>
    <x v="0"/>
    <x v="133"/>
    <x v="0"/>
    <x v="0"/>
    <s v="ALFREDO TORRES/500158W3655LP"/>
    <x v="0"/>
    <x v="7"/>
    <s v="NO"/>
  </r>
  <r>
    <x v="5"/>
    <x v="0"/>
    <x v="138"/>
    <x v="0"/>
    <x v="0"/>
    <s v="ALFREDO TORRES/500158W6515LP"/>
    <x v="0"/>
    <x v="7"/>
    <s v="SÍ"/>
  </r>
  <r>
    <x v="5"/>
    <x v="0"/>
    <x v="267"/>
    <x v="0"/>
    <x v="0"/>
    <s v="ALFREDO TORRES/500158WC3550"/>
    <x v="0"/>
    <x v="7"/>
    <s v="SÍ"/>
  </r>
  <r>
    <x v="5"/>
    <x v="0"/>
    <x v="141"/>
    <x v="0"/>
    <x v="0"/>
    <s v="ALFREDO TORRES/500158WC56XTB"/>
    <x v="1"/>
    <x v="0"/>
    <s v="NO"/>
  </r>
  <r>
    <x v="5"/>
    <x v="0"/>
    <x v="268"/>
    <x v="0"/>
    <x v="0"/>
    <s v="ALFREDO TORRES/500158WC57XFA"/>
    <x v="1"/>
    <x v="2"/>
    <s v="NO"/>
  </r>
  <r>
    <x v="5"/>
    <x v="0"/>
    <x v="144"/>
    <x v="0"/>
    <x v="0"/>
    <s v="ALFREDO TORRES/500158XB21TPS"/>
    <x v="0"/>
    <x v="7"/>
    <s v="SÍ"/>
  </r>
  <r>
    <x v="7"/>
    <x v="0"/>
    <x v="269"/>
    <x v="2"/>
    <x v="0"/>
    <s v="BARRY VLADIMIR COURTENAY GUTIERREZCloud Services"/>
    <x v="0"/>
    <x v="0"/>
    <s v="NO"/>
  </r>
  <r>
    <x v="5"/>
    <x v="0"/>
    <x v="145"/>
    <x v="0"/>
    <x v="0"/>
    <s v="ALFREDO TORRES/500158XC550A"/>
    <x v="0"/>
    <x v="10"/>
    <s v="SÍ"/>
  </r>
  <r>
    <x v="5"/>
    <x v="0"/>
    <x v="14"/>
    <x v="0"/>
    <x v="0"/>
    <s v="ALFREDO TORRES/500158XC70XTA"/>
    <x v="0"/>
    <x v="9"/>
    <s v="SÍ"/>
  </r>
  <r>
    <x v="5"/>
    <x v="0"/>
    <x v="166"/>
    <x v="0"/>
    <x v="0"/>
    <s v="ALFREDO TORRES/500158CD136"/>
    <x v="2"/>
    <x v="1"/>
    <s v="NO"/>
  </r>
  <r>
    <x v="5"/>
    <x v="0"/>
    <x v="135"/>
    <x v="0"/>
    <x v="0"/>
    <s v="ALFREDO TORRES/500158W4265XT"/>
    <x v="1"/>
    <x v="6"/>
    <s v="NO"/>
  </r>
  <r>
    <x v="7"/>
    <x v="0"/>
    <x v="7"/>
    <x v="1"/>
    <x v="0"/>
    <s v="BARRY VLADIMIR COURTENAY GUTIERREZDRG2140"/>
    <x v="0"/>
    <x v="2"/>
    <s v="SÍ"/>
  </r>
  <r>
    <x v="7"/>
    <x v="0"/>
    <x v="270"/>
    <x v="2"/>
    <x v="0"/>
    <s v="BARRY VLADIMIR COURTENAY GUTIERREZFleet Intelligence"/>
    <x v="0"/>
    <x v="11"/>
    <s v="NO"/>
  </r>
  <r>
    <x v="7"/>
    <x v="0"/>
    <x v="271"/>
    <x v="2"/>
    <x v="0"/>
    <s v="BARRY VLADIMIR COURTENAY GUTIERREZGoogle Cloud Print"/>
    <x v="0"/>
    <x v="0"/>
    <s v="NO"/>
  </r>
  <r>
    <x v="5"/>
    <x v="0"/>
    <x v="155"/>
    <x v="0"/>
    <x v="0"/>
    <s v="ALFREDO TORRES/500158DFINISH"/>
    <x v="1"/>
    <x v="6"/>
    <s v="NO"/>
  </r>
  <r>
    <x v="5"/>
    <x v="0"/>
    <x v="272"/>
    <x v="0"/>
    <x v="0"/>
    <s v="ALFREDO TORRES/5001586140ASP"/>
    <x v="1"/>
    <x v="6"/>
    <s v="NO"/>
  </r>
  <r>
    <x v="7"/>
    <x v="0"/>
    <x v="9"/>
    <x v="1"/>
    <x v="0"/>
    <s v="BARRY VLADIMIR COURTENAY GUTIERREZIPF PRO"/>
    <x v="0"/>
    <x v="2"/>
    <s v="SÍ"/>
  </r>
  <r>
    <x v="7"/>
    <x v="0"/>
    <x v="10"/>
    <x v="1"/>
    <x v="0"/>
    <s v="BARRY VLADIMIR COURTENAY GUTIERREZIR 1643"/>
    <x v="0"/>
    <x v="3"/>
    <s v="SÍ"/>
  </r>
  <r>
    <x v="7"/>
    <x v="0"/>
    <x v="11"/>
    <x v="1"/>
    <x v="0"/>
    <s v="BARRY VLADIMIR COURTENAY GUTIERREZIR1435"/>
    <x v="0"/>
    <x v="3"/>
    <s v="SÍ"/>
  </r>
  <r>
    <x v="7"/>
    <x v="0"/>
    <x v="12"/>
    <x v="1"/>
    <x v="0"/>
    <s v="BARRY VLADIMIR COURTENAY GUTIERREZIR2630"/>
    <x v="0"/>
    <x v="2"/>
    <s v="SÍ"/>
  </r>
  <r>
    <x v="7"/>
    <x v="0"/>
    <x v="13"/>
    <x v="1"/>
    <x v="0"/>
    <s v="BARRY VLADIMIR COURTENAY GUTIERREZIRA 6500/8500"/>
    <x v="0"/>
    <x v="6"/>
    <s v="NO"/>
  </r>
  <r>
    <x v="7"/>
    <x v="0"/>
    <x v="23"/>
    <x v="1"/>
    <x v="0"/>
    <s v="BARRY VLADIMIR COURTENAY GUTIERREZIRA 715"/>
    <x v="0"/>
    <x v="3"/>
    <s v="NO"/>
  </r>
  <r>
    <x v="7"/>
    <x v="0"/>
    <x v="24"/>
    <x v="1"/>
    <x v="0"/>
    <s v="BARRY VLADIMIR COURTENAY GUTIERREZIRA4500"/>
    <x v="0"/>
    <x v="6"/>
    <s v="NO"/>
  </r>
  <r>
    <x v="7"/>
    <x v="0"/>
    <x v="25"/>
    <x v="1"/>
    <x v="0"/>
    <s v="BARRY VLADIMIR COURTENAY GUTIERREZIRAC3500"/>
    <x v="0"/>
    <x v="6"/>
    <s v="SÍ"/>
  </r>
  <r>
    <x v="7"/>
    <x v="0"/>
    <x v="26"/>
    <x v="1"/>
    <x v="0"/>
    <s v="BARRY VLADIMIR COURTENAY GUTIERREZIRAC475"/>
    <x v="0"/>
    <x v="2"/>
    <s v="SÍ"/>
  </r>
  <r>
    <x v="7"/>
    <x v="0"/>
    <x v="27"/>
    <x v="1"/>
    <x v="0"/>
    <s v="BARRY VLADIMIR COURTENAY GUTIERREZIRAC5500"/>
    <x v="0"/>
    <x v="6"/>
    <s v="SÍ"/>
  </r>
  <r>
    <x v="7"/>
    <x v="0"/>
    <x v="28"/>
    <x v="1"/>
    <x v="0"/>
    <s v="BARRY VLADIMIR COURTENAY GUTIERREZIRC1335"/>
    <x v="0"/>
    <x v="0"/>
    <s v="NO"/>
  </r>
  <r>
    <x v="7"/>
    <x v="0"/>
    <x v="29"/>
    <x v="1"/>
    <x v="0"/>
    <s v="BARRY VLADIMIR COURTENAY GUTIERREZIRC355"/>
    <x v="0"/>
    <x v="0"/>
    <s v="SÍ"/>
  </r>
  <r>
    <x v="7"/>
    <x v="0"/>
    <x v="273"/>
    <x v="2"/>
    <x v="0"/>
    <s v="BARRY VLADIMIR COURTENAY GUTIERREZLarge Workgroup Color A3"/>
    <x v="1"/>
    <x v="0"/>
    <s v="NO"/>
  </r>
  <r>
    <x v="7"/>
    <x v="0"/>
    <x v="273"/>
    <x v="2"/>
    <x v="0"/>
    <s v="BARRY VLADIMIR COURTENAY GUTIERREZLarge Workgroup Color A3"/>
    <x v="2"/>
    <x v="1"/>
    <s v="NO"/>
  </r>
  <r>
    <x v="7"/>
    <x v="0"/>
    <x v="30"/>
    <x v="1"/>
    <x v="0"/>
    <s v="BARRY VLADIMIR COURTENAY GUTIERREZLBP350"/>
    <x v="0"/>
    <x v="0"/>
    <s v="NO"/>
  </r>
  <r>
    <x v="7"/>
    <x v="0"/>
    <x v="31"/>
    <x v="1"/>
    <x v="0"/>
    <s v="BARRY VLADIMIR COURTENAY GUTIERREZLBP664C"/>
    <x v="0"/>
    <x v="0"/>
    <s v="NO"/>
  </r>
  <r>
    <x v="7"/>
    <x v="0"/>
    <x v="274"/>
    <x v="2"/>
    <x v="0"/>
    <s v="BARRY VLADIMIR COURTENAY GUTIERREZMedium Workgroup A4"/>
    <x v="1"/>
    <x v="0"/>
    <s v="NO"/>
  </r>
  <r>
    <x v="7"/>
    <x v="0"/>
    <x v="88"/>
    <x v="2"/>
    <x v="0"/>
    <s v="BARRY VLADIMIR COURTENAY GUTIERREZMX522"/>
    <x v="0"/>
    <x v="1"/>
    <s v="NO"/>
  </r>
  <r>
    <x v="5"/>
    <x v="0"/>
    <x v="55"/>
    <x v="0"/>
    <x v="0"/>
    <s v="ALFREDO TORRES/500158C8700LP"/>
    <x v="1"/>
    <x v="6"/>
    <s v="NO"/>
  </r>
  <r>
    <x v="5"/>
    <x v="0"/>
    <x v="47"/>
    <x v="0"/>
    <x v="0"/>
    <s v="ALFREDO TORRES/500158C13718"/>
    <x v="1"/>
    <x v="6"/>
    <s v="NO"/>
  </r>
  <r>
    <x v="8"/>
    <x v="0"/>
    <x v="275"/>
    <x v="4"/>
    <x v="1"/>
    <s v="CARLOS IVAN SOSA LEONBreak and fix, equipos de oficina"/>
    <x v="0"/>
    <x v="7"/>
    <s v="NO"/>
  </r>
  <r>
    <x v="5"/>
    <x v="0"/>
    <x v="276"/>
    <x v="0"/>
    <x v="0"/>
    <s v="ALFREDO TORRES/500158UNDIMING"/>
    <x v="1"/>
    <x v="6"/>
    <s v="NO"/>
  </r>
  <r>
    <x v="5"/>
    <x v="0"/>
    <x v="172"/>
    <x v="0"/>
    <x v="0"/>
    <s v="ALFREDO TORRES/5001586140XTA"/>
    <x v="1"/>
    <x v="6"/>
    <s v="NO"/>
  </r>
  <r>
    <x v="5"/>
    <x v="0"/>
    <x v="167"/>
    <x v="0"/>
    <x v="1"/>
    <s v="ALFREDO TORRES/500158Workshop Versalink B405 Y WorkCentre 3655"/>
    <x v="0"/>
    <x v="6"/>
    <s v="NO"/>
  </r>
  <r>
    <x v="7"/>
    <x v="0"/>
    <x v="32"/>
    <x v="1"/>
    <x v="0"/>
    <s v="BARRY VLADIMIR COURTENAY GUTIERREZPrincipios básicos de escáner"/>
    <x v="0"/>
    <x v="2"/>
    <s v="SÍ"/>
  </r>
  <r>
    <x v="4"/>
    <x v="1"/>
    <x v="99"/>
    <x v="0"/>
    <x v="1"/>
    <s v="ANDRES ALVARO PEREZ GARCIAWC5330"/>
    <x v="0"/>
    <x v="1"/>
    <s v="NO"/>
  </r>
  <r>
    <x v="7"/>
    <x v="0"/>
    <x v="121"/>
    <x v="5"/>
    <x v="0"/>
    <s v="BARRY VLADIMIR COURTENAY GUTIERREZSCX6545"/>
    <x v="0"/>
    <x v="1"/>
    <s v="NO"/>
  </r>
  <r>
    <x v="7"/>
    <x v="0"/>
    <x v="199"/>
    <x v="5"/>
    <x v="0"/>
    <s v="BARRY VLADIMIR COURTENAY GUTIERREZSL M4072"/>
    <x v="0"/>
    <x v="1"/>
    <s v="NO"/>
  </r>
  <r>
    <x v="7"/>
    <x v="0"/>
    <x v="245"/>
    <x v="5"/>
    <x v="0"/>
    <s v="BARRY VLADIMIR COURTENAY GUTIERREZSL M5370"/>
    <x v="0"/>
    <x v="1"/>
    <s v="NO"/>
  </r>
  <r>
    <x v="7"/>
    <x v="0"/>
    <x v="277"/>
    <x v="5"/>
    <x v="0"/>
    <s v="BARRY VLADIMIR COURTENAY GUTIERREZSL X4300"/>
    <x v="0"/>
    <x v="1"/>
    <s v="NO"/>
  </r>
  <r>
    <x v="7"/>
    <x v="0"/>
    <x v="278"/>
    <x v="2"/>
    <x v="0"/>
    <s v="BARRY VLADIMIR COURTENAY GUTIERREZSmall/Medium Workgroup A4"/>
    <x v="0"/>
    <x v="0"/>
    <s v="NO"/>
  </r>
  <r>
    <x v="7"/>
    <x v="0"/>
    <x v="279"/>
    <x v="2"/>
    <x v="0"/>
    <s v="BARRY VLADIMIR COURTENAY GUTIERREZSolution Composer Technical Training"/>
    <x v="1"/>
    <x v="11"/>
    <s v="NO"/>
  </r>
  <r>
    <x v="7"/>
    <x v="0"/>
    <x v="124"/>
    <x v="2"/>
    <x v="0"/>
    <s v="BARRY VLADIMIR COURTENAY GUTIERREZT654"/>
    <x v="0"/>
    <x v="1"/>
    <s v="NO"/>
  </r>
  <r>
    <x v="4"/>
    <x v="1"/>
    <x v="125"/>
    <x v="0"/>
    <x v="0"/>
    <s v="ANDRES ALVARO PEREZ GARCIAVB40NTF"/>
    <x v="0"/>
    <x v="1"/>
    <s v="SÍ"/>
  </r>
  <r>
    <x v="4"/>
    <x v="0"/>
    <x v="201"/>
    <x v="0"/>
    <x v="0"/>
    <s v="ANDRES ALVARO PEREZ GARCIAVC70NTF"/>
    <x v="0"/>
    <x v="9"/>
    <s v="SÍ"/>
  </r>
  <r>
    <x v="6"/>
    <x v="1"/>
    <x v="127"/>
    <x v="0"/>
    <x v="0"/>
    <s v="ARMANDO SERRANO ESQUIVELVB70NTF"/>
    <x v="0"/>
    <x v="1"/>
    <s v="SÍ"/>
  </r>
  <r>
    <x v="7"/>
    <x v="0"/>
    <x v="99"/>
    <x v="0"/>
    <x v="1"/>
    <s v="BARRY VLADIMIR COURTENAY GUTIERREZWC5330"/>
    <x v="0"/>
    <x v="1"/>
    <s v="NO"/>
  </r>
  <r>
    <x v="7"/>
    <x v="0"/>
    <x v="280"/>
    <x v="2"/>
    <x v="0"/>
    <s v="BARRY VLADIMIR COURTENAY GUTIERREZWhy Lexmark hardware"/>
    <x v="1"/>
    <x v="0"/>
    <s v="NO"/>
  </r>
  <r>
    <x v="7"/>
    <x v="0"/>
    <x v="247"/>
    <x v="2"/>
    <x v="0"/>
    <s v="BARRY VLADIMIR COURTENAY GUTIERREZX464"/>
    <x v="0"/>
    <x v="1"/>
    <s v="NO"/>
  </r>
  <r>
    <x v="7"/>
    <x v="0"/>
    <x v="281"/>
    <x v="2"/>
    <x v="0"/>
    <s v="BARRY VLADIMIR COURTENAY GUTIERREZX654"/>
    <x v="0"/>
    <x v="1"/>
    <s v="NO"/>
  </r>
  <r>
    <x v="7"/>
    <x v="0"/>
    <x v="100"/>
    <x v="0"/>
    <x v="1"/>
    <s v="BARRY VLADIMIR COURTENAY GUTIERREZWC5790"/>
    <x v="0"/>
    <x v="1"/>
    <s v="NO"/>
  </r>
  <r>
    <x v="7"/>
    <x v="0"/>
    <x v="249"/>
    <x v="2"/>
    <x v="0"/>
    <s v="BARRY VLADIMIR COURTENAY GUTIERREZX748"/>
    <x v="0"/>
    <x v="1"/>
    <s v="NO"/>
  </r>
  <r>
    <x v="7"/>
    <x v="0"/>
    <x v="250"/>
    <x v="2"/>
    <x v="0"/>
    <s v="BARRY VLADIMIR COURTENAY GUTIERREZX860"/>
    <x v="0"/>
    <x v="1"/>
    <s v="NO"/>
  </r>
  <r>
    <x v="7"/>
    <x v="0"/>
    <x v="251"/>
    <x v="2"/>
    <x v="0"/>
    <s v="BARRY VLADIMIR COURTENAY GUTIERREZX950"/>
    <x v="0"/>
    <x v="1"/>
    <s v="NO"/>
  </r>
  <r>
    <x v="7"/>
    <x v="0"/>
    <x v="173"/>
    <x v="0"/>
    <x v="0"/>
    <s v="BARRY VLADIMIR COURTENAY GUTIERREZA4HCF"/>
    <x v="0"/>
    <x v="3"/>
    <s v="SÍ"/>
  </r>
  <r>
    <x v="7"/>
    <x v="0"/>
    <x v="43"/>
    <x v="0"/>
    <x v="0"/>
    <s v="BARRY VLADIMIR COURTENAY GUTIERREZBRFNTF"/>
    <x v="0"/>
    <x v="2"/>
    <s v="SÍ"/>
  </r>
  <r>
    <x v="7"/>
    <x v="0"/>
    <x v="252"/>
    <x v="2"/>
    <x v="0"/>
    <s v="BARRY VLADIMIR COURTENAY GUTIERREZXM3150"/>
    <x v="0"/>
    <x v="1"/>
    <s v="NO"/>
  </r>
  <r>
    <x v="7"/>
    <x v="0"/>
    <x v="253"/>
    <x v="2"/>
    <x v="0"/>
    <s v="BARRY VLADIMIR COURTENAY GUTIERREZXM5163"/>
    <x v="0"/>
    <x v="1"/>
    <s v="NO"/>
  </r>
  <r>
    <x v="7"/>
    <x v="0"/>
    <x v="176"/>
    <x v="0"/>
    <x v="0"/>
    <s v="BARRY VLADIMIR COURTENAY GUTIERREZC14049"/>
    <x v="1"/>
    <x v="2"/>
    <s v="NO"/>
  </r>
  <r>
    <x v="7"/>
    <x v="0"/>
    <x v="178"/>
    <x v="0"/>
    <x v="0"/>
    <s v="BARRY VLADIMIR COURTENAY GUTIERREZC14636"/>
    <x v="1"/>
    <x v="0"/>
    <s v="NO"/>
  </r>
  <r>
    <x v="7"/>
    <x v="0"/>
    <x v="179"/>
    <x v="0"/>
    <x v="0"/>
    <s v="BARRY VLADIMIR COURTENAY GUTIERREZC15005"/>
    <x v="1"/>
    <x v="6"/>
    <s v="SÍ"/>
  </r>
  <r>
    <x v="7"/>
    <x v="0"/>
    <x v="282"/>
    <x v="0"/>
    <x v="0"/>
    <s v="BARRY VLADIMIR COURTENAY GUTIERREZC15023"/>
    <x v="1"/>
    <x v="0"/>
    <s v="NO"/>
  </r>
  <r>
    <x v="7"/>
    <x v="0"/>
    <x v="283"/>
    <x v="0"/>
    <x v="0"/>
    <s v="BARRY VLADIMIR COURTENAY GUTIERREZC15781"/>
    <x v="0"/>
    <x v="1"/>
    <s v="NO"/>
  </r>
  <r>
    <x v="7"/>
    <x v="0"/>
    <x v="212"/>
    <x v="0"/>
    <x v="0"/>
    <s v="BARRY VLADIMIR COURTENAY GUTIERREZCLA263"/>
    <x v="1"/>
    <x v="0"/>
    <s v="NO"/>
  </r>
  <r>
    <x v="7"/>
    <x v="0"/>
    <x v="6"/>
    <x v="0"/>
    <x v="0"/>
    <s v="BARRY VLADIMIR COURTENAY GUTIERREZCMYKNTF"/>
    <x v="0"/>
    <x v="0"/>
    <s v="SÍ"/>
  </r>
  <r>
    <x v="7"/>
    <x v="0"/>
    <x v="284"/>
    <x v="0"/>
    <x v="0"/>
    <s v="BARRY VLADIMIR COURTENAY GUTIERREZCT101"/>
    <x v="1"/>
    <x v="0"/>
    <s v="NO"/>
  </r>
  <r>
    <x v="7"/>
    <x v="0"/>
    <x v="285"/>
    <x v="0"/>
    <x v="0"/>
    <s v="BARRY VLADIMIR COURTENAY GUTIERREZCT102"/>
    <x v="1"/>
    <x v="0"/>
    <s v="NO"/>
  </r>
  <r>
    <x v="7"/>
    <x v="0"/>
    <x v="286"/>
    <x v="0"/>
    <x v="0"/>
    <s v="BARRY VLADIMIR COURTENAY GUTIERREZCT103"/>
    <x v="1"/>
    <x v="6"/>
    <s v="NO"/>
  </r>
  <r>
    <x v="7"/>
    <x v="0"/>
    <x v="78"/>
    <x v="0"/>
    <x v="0"/>
    <s v="BARRY VLADIMIR COURTENAY GUTIERREZIDMNTFR"/>
    <x v="1"/>
    <x v="2"/>
    <s v="SÍ"/>
  </r>
  <r>
    <x v="7"/>
    <x v="0"/>
    <x v="79"/>
    <x v="0"/>
    <x v="0"/>
    <s v="BARRY VLADIMIR COURTENAY GUTIERREZINSNTFR"/>
    <x v="1"/>
    <x v="2"/>
    <s v="SÍ"/>
  </r>
  <r>
    <x v="7"/>
    <x v="0"/>
    <x v="90"/>
    <x v="0"/>
    <x v="0"/>
    <s v="BARRY VLADIMIR COURTENAY GUTIERREZOFLXFIN"/>
    <x v="1"/>
    <x v="6"/>
    <s v="SÍ"/>
  </r>
  <r>
    <x v="7"/>
    <x v="0"/>
    <x v="287"/>
    <x v="0"/>
    <x v="0"/>
    <s v="BARRY VLADIMIR COURTENAY GUTIERREZOS2048"/>
    <x v="1"/>
    <x v="6"/>
    <s v="NO"/>
  </r>
  <r>
    <x v="7"/>
    <x v="0"/>
    <x v="91"/>
    <x v="0"/>
    <x v="0"/>
    <s v="BARRY VLADIMIR COURTENAY GUTIERREZOS2082"/>
    <x v="1"/>
    <x v="0"/>
    <s v="SÍ"/>
  </r>
  <r>
    <x v="7"/>
    <x v="0"/>
    <x v="96"/>
    <x v="0"/>
    <x v="0"/>
    <s v="BARRY VLADIMIR COURTENAY GUTIERREZP4622LP"/>
    <x v="1"/>
    <x v="0"/>
    <s v="NO"/>
  </r>
  <r>
    <x v="7"/>
    <x v="0"/>
    <x v="288"/>
    <x v="0"/>
    <x v="0"/>
    <s v="BARRY VLADIMIR COURTENAY GUTIERREZPB91TPS"/>
    <x v="1"/>
    <x v="6"/>
    <s v="NO"/>
  </r>
  <r>
    <x v="7"/>
    <x v="0"/>
    <x v="117"/>
    <x v="0"/>
    <x v="0"/>
    <s v="BARRY VLADIMIR COURTENAY GUTIERREZSAF231"/>
    <x v="0"/>
    <x v="1"/>
    <s v="SÍ"/>
  </r>
  <r>
    <x v="7"/>
    <x v="0"/>
    <x v="119"/>
    <x v="0"/>
    <x v="0"/>
    <s v="BARRY VLADIMIR COURTENAY GUTIERREZTSTNTFR"/>
    <x v="0"/>
    <x v="2"/>
    <s v="SÍ"/>
  </r>
  <r>
    <x v="7"/>
    <x v="0"/>
    <x v="125"/>
    <x v="0"/>
    <x v="0"/>
    <s v="BARRY VLADIMIR COURTENAY GUTIERREZVB40NTF"/>
    <x v="0"/>
    <x v="0"/>
    <s v="SÍ"/>
  </r>
  <r>
    <x v="7"/>
    <x v="0"/>
    <x v="268"/>
    <x v="0"/>
    <x v="0"/>
    <s v="BARRY VLADIMIR COURTENAY GUTIERREZWC57XFA"/>
    <x v="1"/>
    <x v="0"/>
    <s v="NO"/>
  </r>
  <r>
    <x v="7"/>
    <x v="0"/>
    <x v="268"/>
    <x v="0"/>
    <x v="0"/>
    <s v="BARRY VLADIMIR COURTENAY GUTIERREZWC57XFA"/>
    <x v="1"/>
    <x v="0"/>
    <s v="NO"/>
  </r>
  <r>
    <x v="7"/>
    <x v="0"/>
    <x v="143"/>
    <x v="0"/>
    <x v="0"/>
    <s v="BARRY VLADIMIR COURTENAY GUTIERREZXAG50"/>
    <x v="0"/>
    <x v="1"/>
    <s v="SÍ"/>
  </r>
  <r>
    <x v="7"/>
    <x v="0"/>
    <x v="289"/>
    <x v="0"/>
    <x v="0"/>
    <s v="BARRY VLADIMIR COURTENAY GUTIERREZXFF268"/>
    <x v="1"/>
    <x v="0"/>
    <s v="NO"/>
  </r>
  <r>
    <x v="7"/>
    <x v="0"/>
    <x v="290"/>
    <x v="0"/>
    <x v="0"/>
    <s v="BARRY VLADIMIR COURTENAY GUTIERREZPC90CMYK"/>
    <x v="1"/>
    <x v="6"/>
    <s v="NO"/>
  </r>
  <r>
    <x v="7"/>
    <x v="0"/>
    <x v="112"/>
    <x v="0"/>
    <x v="0"/>
    <s v="BARRY VLADIMIR COURTENAY GUTIERREZPC90XTA"/>
    <x v="0"/>
    <x v="6"/>
    <s v="SÍ"/>
  </r>
  <r>
    <x v="7"/>
    <x v="0"/>
    <x v="291"/>
    <x v="0"/>
    <x v="0"/>
    <s v="BARRY VLADIMIR COURTENAY GUTIERREZE16M00"/>
    <x v="1"/>
    <x v="6"/>
    <s v="NO"/>
  </r>
  <r>
    <x v="7"/>
    <x v="0"/>
    <x v="292"/>
    <x v="0"/>
    <x v="0"/>
    <s v="BARRY VLADIMIR COURTENAY GUTIERREZWC57XTB"/>
    <x v="1"/>
    <x v="6"/>
    <s v="NO"/>
  </r>
  <r>
    <x v="9"/>
    <x v="1"/>
    <x v="293"/>
    <x v="0"/>
    <x v="1"/>
    <s v="CARLOS A. MONTOYA/500155PH3435"/>
    <x v="0"/>
    <x v="1"/>
    <s v="NO"/>
  </r>
  <r>
    <x v="9"/>
    <x v="0"/>
    <x v="294"/>
    <x v="0"/>
    <x v="1"/>
    <s v="CARLOS A. MONTOYA/500155WC5230"/>
    <x v="0"/>
    <x v="8"/>
    <s v="SÍ"/>
  </r>
  <r>
    <x v="9"/>
    <x v="1"/>
    <x v="100"/>
    <x v="0"/>
    <x v="1"/>
    <s v="CARLOS A. MONTOYA/500155WC5790"/>
    <x v="0"/>
    <x v="1"/>
    <s v="NO"/>
  </r>
  <r>
    <x v="9"/>
    <x v="1"/>
    <x v="101"/>
    <x v="0"/>
    <x v="1"/>
    <s v="CARLOS A. MONTOYA/500155WC5855"/>
    <x v="0"/>
    <x v="1"/>
    <s v="NO"/>
  </r>
  <r>
    <x v="9"/>
    <x v="1"/>
    <x v="102"/>
    <x v="0"/>
    <x v="1"/>
    <s v="CARLOS A. MONTOYA/500155WC5955"/>
    <x v="0"/>
    <x v="1"/>
    <s v="NO"/>
  </r>
  <r>
    <x v="9"/>
    <x v="0"/>
    <x v="104"/>
    <x v="0"/>
    <x v="1"/>
    <s v="CARLOS A. MONTOYA/500155WC7220"/>
    <x v="0"/>
    <x v="8"/>
    <s v="NO"/>
  </r>
  <r>
    <x v="9"/>
    <x v="1"/>
    <x v="106"/>
    <x v="0"/>
    <x v="1"/>
    <s v="CARLOS A. MONTOYA/500155WC7850"/>
    <x v="0"/>
    <x v="1"/>
    <s v="NO"/>
  </r>
  <r>
    <x v="9"/>
    <x v="0"/>
    <x v="295"/>
    <x v="0"/>
    <x v="0"/>
    <s v="CARLOS A. MONTOYA/5001553KHCF"/>
    <x v="1"/>
    <x v="6"/>
    <s v="NO"/>
  </r>
  <r>
    <x v="9"/>
    <x v="0"/>
    <x v="296"/>
    <x v="0"/>
    <x v="0"/>
    <s v="CARLOS A. MONTOYA/5001559301SXT"/>
    <x v="0"/>
    <x v="4"/>
    <s v="NO"/>
  </r>
  <r>
    <x v="10"/>
    <x v="0"/>
    <x v="297"/>
    <x v="1"/>
    <x v="1"/>
    <s v="CARLOS TORRES/800142DR C130"/>
    <x v="0"/>
    <x v="5"/>
    <s v="NO"/>
  </r>
  <r>
    <x v="9"/>
    <x v="0"/>
    <x v="296"/>
    <x v="0"/>
    <x v="0"/>
    <s v="CARLOS A. MONTOYA/5001559301SXT"/>
    <x v="1"/>
    <x v="0"/>
    <s v="NO"/>
  </r>
  <r>
    <x v="9"/>
    <x v="0"/>
    <x v="2"/>
    <x v="0"/>
    <x v="0"/>
    <s v="CARLOS A. MONTOYA/500155AB80XTA"/>
    <x v="0"/>
    <x v="4"/>
    <s v="SÍ"/>
  </r>
  <r>
    <x v="9"/>
    <x v="0"/>
    <x v="3"/>
    <x v="0"/>
    <x v="0"/>
    <s v="CARLOS A. MONTOYA/500155AC80XTA"/>
    <x v="0"/>
    <x v="4"/>
    <s v="SÍ"/>
  </r>
  <r>
    <x v="9"/>
    <x v="0"/>
    <x v="43"/>
    <x v="0"/>
    <x v="0"/>
    <s v="CARLOS A. MONTOYA/500155BRFNTF"/>
    <x v="0"/>
    <x v="2"/>
    <s v="SÍ"/>
  </r>
  <r>
    <x v="9"/>
    <x v="0"/>
    <x v="298"/>
    <x v="0"/>
    <x v="0"/>
    <s v="CARLOS A. MONTOYA/500155C13859"/>
    <x v="0"/>
    <x v="4"/>
    <s v="NO"/>
  </r>
  <r>
    <x v="9"/>
    <x v="0"/>
    <x v="48"/>
    <x v="0"/>
    <x v="0"/>
    <s v="CARLOS A. MONTOYA/500155C13861"/>
    <x v="0"/>
    <x v="4"/>
    <s v="NO"/>
  </r>
  <r>
    <x v="9"/>
    <x v="0"/>
    <x v="179"/>
    <x v="0"/>
    <x v="0"/>
    <s v="CARLOS A. MONTOYA/500155C15005"/>
    <x v="0"/>
    <x v="4"/>
    <s v="SÍ"/>
  </r>
  <r>
    <x v="9"/>
    <x v="0"/>
    <x v="282"/>
    <x v="0"/>
    <x v="0"/>
    <s v="CARLOS A. MONTOYA/500155C15023"/>
    <x v="1"/>
    <x v="0"/>
    <s v="NO"/>
  </r>
  <r>
    <x v="9"/>
    <x v="0"/>
    <x v="56"/>
    <x v="0"/>
    <x v="0"/>
    <s v="CARLOS A. MONTOYA/500155C8880XT"/>
    <x v="1"/>
    <x v="0"/>
    <s v="NO"/>
  </r>
  <r>
    <x v="9"/>
    <x v="0"/>
    <x v="212"/>
    <x v="0"/>
    <x v="0"/>
    <s v="CARLOS A. MONTOYA/500155CLA263"/>
    <x v="1"/>
    <x v="0"/>
    <s v="NO"/>
  </r>
  <r>
    <x v="9"/>
    <x v="0"/>
    <x v="6"/>
    <x v="0"/>
    <x v="0"/>
    <s v="CARLOS A. MONTOYA/500155CMYKNTF"/>
    <x v="0"/>
    <x v="10"/>
    <s v="SÍ"/>
  </r>
  <r>
    <x v="9"/>
    <x v="0"/>
    <x v="59"/>
    <x v="0"/>
    <x v="0"/>
    <s v="CARLOS A. MONTOYA/500155CQ93PQR"/>
    <x v="1"/>
    <x v="0"/>
    <s v="NO"/>
  </r>
  <r>
    <x v="10"/>
    <x v="0"/>
    <x v="299"/>
    <x v="1"/>
    <x v="1"/>
    <s v="CARLOS TORRES/800142IPF815"/>
    <x v="0"/>
    <x v="1"/>
    <s v="NO"/>
  </r>
  <r>
    <x v="9"/>
    <x v="0"/>
    <x v="61"/>
    <x v="0"/>
    <x v="0"/>
    <s v="CARLOS A. MONTOYA/500155D12501"/>
    <x v="0"/>
    <x v="4"/>
    <s v="SÍ"/>
  </r>
  <r>
    <x v="10"/>
    <x v="0"/>
    <x v="300"/>
    <x v="1"/>
    <x v="1"/>
    <s v="CARLOS TORRES/800142IR AD 330"/>
    <x v="0"/>
    <x v="1"/>
    <s v="NO"/>
  </r>
  <r>
    <x v="10"/>
    <x v="0"/>
    <x v="301"/>
    <x v="1"/>
    <x v="1"/>
    <s v="CARLOS TORRES/800142IR AD 4245"/>
    <x v="0"/>
    <x v="1"/>
    <s v="NO"/>
  </r>
  <r>
    <x v="10"/>
    <x v="0"/>
    <x v="302"/>
    <x v="1"/>
    <x v="1"/>
    <s v="CARLOS TORRES/800142IR AD C5235"/>
    <x v="0"/>
    <x v="1"/>
    <s v="NO"/>
  </r>
  <r>
    <x v="10"/>
    <x v="1"/>
    <x v="225"/>
    <x v="1"/>
    <x v="1"/>
    <s v="CARLOS TORRES/800142IR AD C5560i"/>
    <x v="0"/>
    <x v="1"/>
    <s v="NO"/>
  </r>
  <r>
    <x v="9"/>
    <x v="0"/>
    <x v="303"/>
    <x v="0"/>
    <x v="0"/>
    <s v="CARLOS A. MONTOYA/500155GAINFIN"/>
    <x v="1"/>
    <x v="6"/>
    <s v="NO"/>
  </r>
  <r>
    <x v="9"/>
    <x v="0"/>
    <x v="181"/>
    <x v="0"/>
    <x v="0"/>
    <s v="CARLOS A. MONTOYA/500155GBOFFIN"/>
    <x v="1"/>
    <x v="0"/>
    <s v="NO"/>
  </r>
  <r>
    <x v="9"/>
    <x v="0"/>
    <x v="78"/>
    <x v="0"/>
    <x v="0"/>
    <s v="CARLOS A. MONTOYA/500155IDMNTFR"/>
    <x v="0"/>
    <x v="2"/>
    <s v="SÍ"/>
  </r>
  <r>
    <x v="9"/>
    <x v="0"/>
    <x v="79"/>
    <x v="0"/>
    <x v="0"/>
    <s v="CARLOS A. MONTOYA/500155INSNTFR"/>
    <x v="0"/>
    <x v="6"/>
    <s v="SÍ"/>
  </r>
  <r>
    <x v="9"/>
    <x v="0"/>
    <x v="304"/>
    <x v="0"/>
    <x v="0"/>
    <s v="CARLOS A. MONTOYA/500155P3260LP"/>
    <x v="1"/>
    <x v="0"/>
    <s v="SÍ"/>
  </r>
  <r>
    <x v="10"/>
    <x v="1"/>
    <x v="230"/>
    <x v="1"/>
    <x v="1"/>
    <s v="CARLOS TORRES/800142IR3225"/>
    <x v="0"/>
    <x v="1"/>
    <s v="NO"/>
  </r>
  <r>
    <x v="9"/>
    <x v="0"/>
    <x v="95"/>
    <x v="0"/>
    <x v="0"/>
    <s v="CARLOS A. MONTOYA/500155P3610LP"/>
    <x v="1"/>
    <x v="5"/>
    <s v="NO"/>
  </r>
  <r>
    <x v="9"/>
    <x v="0"/>
    <x v="96"/>
    <x v="0"/>
    <x v="0"/>
    <s v="CARLOS A. MONTOYA/500155P4622LP"/>
    <x v="0"/>
    <x v="4"/>
    <s v="NO"/>
  </r>
  <r>
    <x v="9"/>
    <x v="0"/>
    <x v="96"/>
    <x v="0"/>
    <x v="0"/>
    <s v="CARLOS A. MONTOYA/500155P4622LP"/>
    <x v="1"/>
    <x v="5"/>
    <s v="NO"/>
  </r>
  <r>
    <x v="9"/>
    <x v="0"/>
    <x v="97"/>
    <x v="0"/>
    <x v="0"/>
    <s v="CARLOS A. MONTOYA/500155P4622XT"/>
    <x v="1"/>
    <x v="0"/>
    <s v="NO"/>
  </r>
  <r>
    <x v="9"/>
    <x v="0"/>
    <x v="214"/>
    <x v="0"/>
    <x v="0"/>
    <s v="CARLOS A. MONTOYA/500155P6500LP"/>
    <x v="0"/>
    <x v="5"/>
    <s v="NO"/>
  </r>
  <r>
    <x v="9"/>
    <x v="0"/>
    <x v="215"/>
    <x v="0"/>
    <x v="0"/>
    <s v="CARLOS A. MONTOYA/500155P6600LP"/>
    <x v="0"/>
    <x v="5"/>
    <s v="NO"/>
  </r>
  <r>
    <x v="9"/>
    <x v="0"/>
    <x v="182"/>
    <x v="0"/>
    <x v="0"/>
    <s v="CARLOS A. MONTOYA/500155P6700LP"/>
    <x v="0"/>
    <x v="5"/>
    <s v="NO"/>
  </r>
  <r>
    <x v="9"/>
    <x v="0"/>
    <x v="288"/>
    <x v="0"/>
    <x v="0"/>
    <s v="CARLOS A. MONTOYA/500155PB91TPS"/>
    <x v="1"/>
    <x v="0"/>
    <s v="NO"/>
  </r>
  <r>
    <x v="9"/>
    <x v="0"/>
    <x v="112"/>
    <x v="0"/>
    <x v="0"/>
    <s v="CARLOS A. MONTOYA/500155PC90XTA"/>
    <x v="0"/>
    <x v="10"/>
    <s v="SÍ"/>
  </r>
  <r>
    <x v="10"/>
    <x v="0"/>
    <x v="305"/>
    <x v="1"/>
    <x v="1"/>
    <s v="CARLOS TORRES/800142LBP253"/>
    <x v="0"/>
    <x v="1"/>
    <s v="NO"/>
  </r>
  <r>
    <x v="9"/>
    <x v="0"/>
    <x v="255"/>
    <x v="0"/>
    <x v="0"/>
    <s v="CARLOS A. MONTOYA/500155PLBAKC"/>
    <x v="1"/>
    <x v="0"/>
    <s v="NO"/>
  </r>
  <r>
    <x v="9"/>
    <x v="0"/>
    <x v="115"/>
    <x v="0"/>
    <x v="0"/>
    <s v="CARLOS A. MONTOYA/500155PRFNTFR"/>
    <x v="0"/>
    <x v="2"/>
    <s v="SÍ"/>
  </r>
  <r>
    <x v="9"/>
    <x v="0"/>
    <x v="119"/>
    <x v="0"/>
    <x v="0"/>
    <s v="CARLOS A. MONTOYA/500155TSTNTFR"/>
    <x v="0"/>
    <x v="2"/>
    <s v="SÍ"/>
  </r>
  <r>
    <x v="9"/>
    <x v="0"/>
    <x v="125"/>
    <x v="0"/>
    <x v="0"/>
    <s v="CARLOS A. MONTOYA/500155VB40NTF"/>
    <x v="0"/>
    <x v="5"/>
    <s v="SÍ"/>
  </r>
  <r>
    <x v="9"/>
    <x v="0"/>
    <x v="126"/>
    <x v="0"/>
    <x v="0"/>
    <s v="CARLOS A. MONTOYA/500155VB60NTF"/>
    <x v="0"/>
    <x v="5"/>
    <s v="SÍ"/>
  </r>
  <r>
    <x v="9"/>
    <x v="0"/>
    <x v="126"/>
    <x v="0"/>
    <x v="0"/>
    <s v="CARLOS A. MONTOYA/500155VB60NTF"/>
    <x v="0"/>
    <x v="8"/>
    <s v="SÍ"/>
  </r>
  <r>
    <x v="9"/>
    <x v="0"/>
    <x v="127"/>
    <x v="0"/>
    <x v="0"/>
    <s v="CARLOS A. MONTOYA/500155VB70NTF"/>
    <x v="0"/>
    <x v="8"/>
    <s v="SÍ"/>
  </r>
  <r>
    <x v="9"/>
    <x v="0"/>
    <x v="127"/>
    <x v="0"/>
    <x v="0"/>
    <s v="CARLOS A. MONTOYA/500155VB70NTF"/>
    <x v="0"/>
    <x v="8"/>
    <s v="SÍ"/>
  </r>
  <r>
    <x v="9"/>
    <x v="0"/>
    <x v="128"/>
    <x v="0"/>
    <x v="0"/>
    <s v="CARLOS A. MONTOYA/500155VC40NTF"/>
    <x v="0"/>
    <x v="8"/>
    <s v="SÍ"/>
  </r>
  <r>
    <x v="10"/>
    <x v="0"/>
    <x v="306"/>
    <x v="9"/>
    <x v="1"/>
    <s v="CARLOS TORRES/800142MFC L 9550 CDW"/>
    <x v="0"/>
    <x v="1"/>
    <s v="NO"/>
  </r>
  <r>
    <x v="9"/>
    <x v="0"/>
    <x v="201"/>
    <x v="0"/>
    <x v="0"/>
    <s v="CARLOS A. MONTOYA/500155VC70NTF"/>
    <x v="0"/>
    <x v="8"/>
    <s v="SÍ"/>
  </r>
  <r>
    <x v="10"/>
    <x v="0"/>
    <x v="307"/>
    <x v="8"/>
    <x v="1"/>
    <s v="CARLOS TORRES/800142MP402"/>
    <x v="0"/>
    <x v="1"/>
    <s v="NO"/>
  </r>
  <r>
    <x v="10"/>
    <x v="0"/>
    <x v="308"/>
    <x v="8"/>
    <x v="1"/>
    <s v="CARLOS TORRES/800142MP6000"/>
    <x v="0"/>
    <x v="1"/>
    <s v="NO"/>
  </r>
  <r>
    <x v="9"/>
    <x v="0"/>
    <x v="132"/>
    <x v="0"/>
    <x v="0"/>
    <s v="CARLOS A. MONTOYA/500155W3345LP"/>
    <x v="0"/>
    <x v="0"/>
    <s v="SÍ"/>
  </r>
  <r>
    <x v="9"/>
    <x v="0"/>
    <x v="309"/>
    <x v="0"/>
    <x v="0"/>
    <s v="CARLOS A. MONTOYA/500155W3550LP"/>
    <x v="0"/>
    <x v="8"/>
    <s v="NO"/>
  </r>
  <r>
    <x v="9"/>
    <x v="0"/>
    <x v="133"/>
    <x v="0"/>
    <x v="0"/>
    <s v="CARLOS A. MONTOYA/500155W3655LP"/>
    <x v="0"/>
    <x v="8"/>
    <s v="NO"/>
  </r>
  <r>
    <x v="9"/>
    <x v="0"/>
    <x v="137"/>
    <x v="0"/>
    <x v="0"/>
    <s v="CARLOS A. MONTOYA/500155W5024A"/>
    <x v="0"/>
    <x v="8"/>
    <s v="SÍ"/>
  </r>
  <r>
    <x v="9"/>
    <x v="0"/>
    <x v="310"/>
    <x v="0"/>
    <x v="0"/>
    <s v="CARLOS A. MONTOYA/500155W6615LP"/>
    <x v="0"/>
    <x v="8"/>
    <s v="NO"/>
  </r>
  <r>
    <x v="9"/>
    <x v="0"/>
    <x v="159"/>
    <x v="0"/>
    <x v="0"/>
    <s v="CARLOS A. MONTOYA/500155WC53XTA"/>
    <x v="0"/>
    <x v="7"/>
    <s v="NO"/>
  </r>
  <r>
    <x v="9"/>
    <x v="0"/>
    <x v="141"/>
    <x v="0"/>
    <x v="0"/>
    <s v="CARLOS A. MONTOYA/500155WC56XTB"/>
    <x v="1"/>
    <x v="0"/>
    <s v="NO"/>
  </r>
  <r>
    <x v="9"/>
    <x v="0"/>
    <x v="268"/>
    <x v="0"/>
    <x v="0"/>
    <s v="CARLOS A. MONTOYA/500155WC57XFA"/>
    <x v="1"/>
    <x v="0"/>
    <s v="NO"/>
  </r>
  <r>
    <x v="9"/>
    <x v="0"/>
    <x v="292"/>
    <x v="0"/>
    <x v="0"/>
    <s v="CARLOS A. MONTOYA/500155WC57XTB"/>
    <x v="1"/>
    <x v="0"/>
    <s v="NO"/>
  </r>
  <r>
    <x v="9"/>
    <x v="0"/>
    <x v="292"/>
    <x v="0"/>
    <x v="0"/>
    <s v="CARLOS A. MONTOYA/500155WC57XTB"/>
    <x v="1"/>
    <x v="0"/>
    <s v="NO"/>
  </r>
  <r>
    <x v="9"/>
    <x v="0"/>
    <x v="311"/>
    <x v="0"/>
    <x v="0"/>
    <s v="CARLOS A. MONTOYA/500155WC58XTA"/>
    <x v="1"/>
    <x v="0"/>
    <s v="NO"/>
  </r>
  <r>
    <x v="10"/>
    <x v="0"/>
    <x v="312"/>
    <x v="8"/>
    <x v="1"/>
    <s v="CARLOS TORRES/800142SP3410"/>
    <x v="0"/>
    <x v="1"/>
    <s v="NO"/>
  </r>
  <r>
    <x v="10"/>
    <x v="0"/>
    <x v="313"/>
    <x v="8"/>
    <x v="1"/>
    <s v="CARLOS TORRES/800142SP377"/>
    <x v="0"/>
    <x v="1"/>
    <s v="NO"/>
  </r>
  <r>
    <x v="9"/>
    <x v="0"/>
    <x v="311"/>
    <x v="0"/>
    <x v="0"/>
    <s v="CARLOS A. MONTOYA/500155WC58XTA"/>
    <x v="1"/>
    <x v="0"/>
    <s v="NO"/>
  </r>
  <r>
    <x v="9"/>
    <x v="0"/>
    <x v="314"/>
    <x v="0"/>
    <x v="0"/>
    <s v="CARLOS A. MONTOYA/500155WC79XTA"/>
    <x v="1"/>
    <x v="0"/>
    <s v="NO"/>
  </r>
  <r>
    <x v="9"/>
    <x v="0"/>
    <x v="315"/>
    <x v="0"/>
    <x v="0"/>
    <s v="CARLOS A. MONTOYA/500155XB10TPS"/>
    <x v="1"/>
    <x v="6"/>
    <s v="SÍ"/>
  </r>
  <r>
    <x v="9"/>
    <x v="0"/>
    <x v="144"/>
    <x v="0"/>
    <x v="0"/>
    <s v="CARLOS A. MONTOYA/500155XB21TPS"/>
    <x v="0"/>
    <x v="7"/>
    <s v="SÍ"/>
  </r>
  <r>
    <x v="9"/>
    <x v="0"/>
    <x v="316"/>
    <x v="0"/>
    <x v="0"/>
    <s v="CARLOS A. MONTOYA/500155XB21XTA"/>
    <x v="0"/>
    <x v="0"/>
    <s v="SÍ"/>
  </r>
  <r>
    <x v="9"/>
    <x v="0"/>
    <x v="145"/>
    <x v="0"/>
    <x v="0"/>
    <s v="CARLOS A. MONTOYA/500155XC550A"/>
    <x v="0"/>
    <x v="10"/>
    <s v="SÍ"/>
  </r>
  <r>
    <x v="9"/>
    <x v="0"/>
    <x v="14"/>
    <x v="0"/>
    <x v="0"/>
    <s v="CARLOS A. MONTOYA/500155XC70XTA"/>
    <x v="0"/>
    <x v="10"/>
    <s v="SÍ"/>
  </r>
  <r>
    <x v="9"/>
    <x v="0"/>
    <x v="186"/>
    <x v="0"/>
    <x v="0"/>
    <s v="CARLOS A. MONTOYA/500155V80PCSE"/>
    <x v="0"/>
    <x v="6"/>
    <s v="NO"/>
  </r>
  <r>
    <x v="9"/>
    <x v="0"/>
    <x v="166"/>
    <x v="0"/>
    <x v="0"/>
    <s v="CARLOS A. MONTOYA/500155CD136"/>
    <x v="1"/>
    <x v="6"/>
    <s v="NO"/>
  </r>
  <r>
    <x v="9"/>
    <x v="0"/>
    <x v="172"/>
    <x v="0"/>
    <x v="0"/>
    <s v="CARLOS A. MONTOYA/5001556140XTA"/>
    <x v="1"/>
    <x v="6"/>
    <s v="NO"/>
  </r>
  <r>
    <x v="9"/>
    <x v="0"/>
    <x v="167"/>
    <x v="0"/>
    <x v="1"/>
    <s v="CARLOS A. MONTOYA/500155Workshop Versalink B405 Y WorkCentre 3655"/>
    <x v="0"/>
    <x v="6"/>
    <s v="NO"/>
  </r>
  <r>
    <x v="11"/>
    <x v="0"/>
    <x v="167"/>
    <x v="0"/>
    <x v="1"/>
    <s v="CARLOS GUTIERREZWorkshop Versalink B405 Y WorkCentre 3655"/>
    <x v="0"/>
    <x v="6"/>
    <s v="NO"/>
  </r>
  <r>
    <x v="12"/>
    <x v="0"/>
    <x v="317"/>
    <x v="0"/>
    <x v="1"/>
    <s v="CARLOS GUTIRREZ/8001963550"/>
    <x v="0"/>
    <x v="1"/>
    <s v="NO"/>
  </r>
  <r>
    <x v="12"/>
    <x v="0"/>
    <x v="15"/>
    <x v="0"/>
    <x v="1"/>
    <s v="CARLOS GUTIRREZ/8001963635"/>
    <x v="0"/>
    <x v="1"/>
    <s v="NO"/>
  </r>
  <r>
    <x v="12"/>
    <x v="0"/>
    <x v="318"/>
    <x v="0"/>
    <x v="1"/>
    <s v="CARLOS GUTIRREZ/8001965020"/>
    <x v="0"/>
    <x v="1"/>
    <s v="NO"/>
  </r>
  <r>
    <x v="12"/>
    <x v="0"/>
    <x v="35"/>
    <x v="0"/>
    <x v="0"/>
    <s v="CARLOS GUTIRREZ/8001963210ASP"/>
    <x v="0"/>
    <x v="5"/>
    <s v="NO"/>
  </r>
  <r>
    <x v="12"/>
    <x v="0"/>
    <x v="173"/>
    <x v="0"/>
    <x v="0"/>
    <s v="CARLOS GUTIRREZ/800196A4HCF"/>
    <x v="0"/>
    <x v="5"/>
    <s v="SÍ"/>
  </r>
  <r>
    <x v="12"/>
    <x v="0"/>
    <x v="1"/>
    <x v="0"/>
    <x v="0"/>
    <s v="CARLOS GUTIRREZ/800196AB80HVF"/>
    <x v="0"/>
    <x v="5"/>
    <s v="SÍ"/>
  </r>
  <r>
    <x v="12"/>
    <x v="0"/>
    <x v="2"/>
    <x v="0"/>
    <x v="0"/>
    <s v="CARLOS GUTIRREZ/800196AB80XTA"/>
    <x v="0"/>
    <x v="4"/>
    <s v="SÍ"/>
  </r>
  <r>
    <x v="12"/>
    <x v="0"/>
    <x v="2"/>
    <x v="0"/>
    <x v="0"/>
    <s v="CARLOS GUTIRREZ/800196AB80XTA"/>
    <x v="0"/>
    <x v="5"/>
    <s v="SÍ"/>
  </r>
  <r>
    <x v="12"/>
    <x v="0"/>
    <x v="3"/>
    <x v="0"/>
    <x v="0"/>
    <s v="CARLOS GUTIRREZ/800196AC80XTA"/>
    <x v="0"/>
    <x v="4"/>
    <s v="SÍ"/>
  </r>
  <r>
    <x v="12"/>
    <x v="0"/>
    <x v="3"/>
    <x v="0"/>
    <x v="0"/>
    <s v="CARLOS GUTIRREZ/800196AC80XTA"/>
    <x v="0"/>
    <x v="5"/>
    <s v="SÍ"/>
  </r>
  <r>
    <x v="12"/>
    <x v="0"/>
    <x v="43"/>
    <x v="0"/>
    <x v="0"/>
    <s v="CARLOS GUTIRREZ/800196BRFNTF"/>
    <x v="0"/>
    <x v="6"/>
    <s v="SÍ"/>
  </r>
  <r>
    <x v="12"/>
    <x v="0"/>
    <x v="319"/>
    <x v="0"/>
    <x v="0"/>
    <s v="CARLOS GUTIRREZ/800196C14531"/>
    <x v="0"/>
    <x v="5"/>
    <s v="NO"/>
  </r>
  <r>
    <x v="12"/>
    <x v="0"/>
    <x v="6"/>
    <x v="0"/>
    <x v="0"/>
    <s v="CARLOS GUTIRREZ/800196CMYKNTF"/>
    <x v="0"/>
    <x v="4"/>
    <s v="SÍ"/>
  </r>
  <r>
    <x v="12"/>
    <x v="0"/>
    <x v="61"/>
    <x v="0"/>
    <x v="0"/>
    <s v="CARLOS GUTIRREZ/800196D12501"/>
    <x v="0"/>
    <x v="4"/>
    <s v="SÍ"/>
  </r>
  <r>
    <x v="12"/>
    <x v="0"/>
    <x v="320"/>
    <x v="0"/>
    <x v="0"/>
    <s v="CARLOS GUTIRREZ/800196DMO5019"/>
    <x v="0"/>
    <x v="10"/>
    <s v="SÍ"/>
  </r>
  <r>
    <x v="12"/>
    <x v="0"/>
    <x v="180"/>
    <x v="0"/>
    <x v="0"/>
    <s v="CARLOS GUTIRREZ/800196FAX101"/>
    <x v="0"/>
    <x v="5"/>
    <s v="SÍ"/>
  </r>
  <r>
    <x v="12"/>
    <x v="0"/>
    <x v="78"/>
    <x v="0"/>
    <x v="0"/>
    <s v="CARLOS GUTIRREZ/800196IDMNTFR"/>
    <x v="0"/>
    <x v="6"/>
    <s v="SÍ"/>
  </r>
  <r>
    <x v="12"/>
    <x v="0"/>
    <x v="79"/>
    <x v="0"/>
    <x v="0"/>
    <s v="CARLOS GUTIRREZ/800196INSNTFR"/>
    <x v="0"/>
    <x v="6"/>
    <s v="SÍ"/>
  </r>
  <r>
    <x v="12"/>
    <x v="0"/>
    <x v="321"/>
    <x v="0"/>
    <x v="0"/>
    <s v="CARLOS GUTIRREZ/800196OS2062"/>
    <x v="0"/>
    <x v="8"/>
    <s v="NO"/>
  </r>
  <r>
    <x v="12"/>
    <x v="0"/>
    <x v="91"/>
    <x v="0"/>
    <x v="0"/>
    <s v="CARLOS GUTIRREZ/800196OS2082"/>
    <x v="0"/>
    <x v="4"/>
    <s v="SÍ"/>
  </r>
  <r>
    <x v="12"/>
    <x v="0"/>
    <x v="112"/>
    <x v="0"/>
    <x v="0"/>
    <s v="CARLOS GUTIRREZ/800196PC90XTA"/>
    <x v="0"/>
    <x v="5"/>
    <s v="SÍ"/>
  </r>
  <r>
    <x v="12"/>
    <x v="0"/>
    <x v="115"/>
    <x v="0"/>
    <x v="0"/>
    <s v="CARLOS GUTIRREZ/800196PRFNTFR"/>
    <x v="0"/>
    <x v="6"/>
    <s v="SÍ"/>
  </r>
  <r>
    <x v="12"/>
    <x v="0"/>
    <x v="322"/>
    <x v="0"/>
    <x v="0"/>
    <s v="CARLOS GUTIRREZ/800196S008683"/>
    <x v="0"/>
    <x v="5"/>
    <s v="NO"/>
  </r>
  <r>
    <x v="12"/>
    <x v="0"/>
    <x v="323"/>
    <x v="0"/>
    <x v="0"/>
    <s v="CARLOS GUTIRREZ/800196S008684"/>
    <x v="0"/>
    <x v="4"/>
    <s v="NO"/>
  </r>
  <r>
    <x v="12"/>
    <x v="0"/>
    <x v="183"/>
    <x v="0"/>
    <x v="0"/>
    <s v="CARLOS GUTIRREZ/800196S009127"/>
    <x v="0"/>
    <x v="4"/>
    <s v="SÍ"/>
  </r>
  <r>
    <x v="12"/>
    <x v="0"/>
    <x v="184"/>
    <x v="0"/>
    <x v="0"/>
    <s v="CARLOS GUTIRREZ/800196S009128"/>
    <x v="0"/>
    <x v="4"/>
    <s v="SÍ"/>
  </r>
  <r>
    <x v="13"/>
    <x v="0"/>
    <x v="275"/>
    <x v="4"/>
    <x v="1"/>
    <s v="CESAR A. GUERRERO/500071Break and fix, equipos de oficina"/>
    <x v="0"/>
    <x v="8"/>
    <s v="NO"/>
  </r>
  <r>
    <x v="12"/>
    <x v="0"/>
    <x v="185"/>
    <x v="0"/>
    <x v="0"/>
    <s v="CARLOS GUTIRREZ/800196S009129"/>
    <x v="0"/>
    <x v="4"/>
    <s v="SÍ"/>
  </r>
  <r>
    <x v="12"/>
    <x v="0"/>
    <x v="324"/>
    <x v="0"/>
    <x v="0"/>
    <s v="CARLOS GUTIRREZ/800196S009130"/>
    <x v="0"/>
    <x v="4"/>
    <s v="NO"/>
  </r>
  <r>
    <x v="12"/>
    <x v="0"/>
    <x v="325"/>
    <x v="0"/>
    <x v="0"/>
    <s v="CARLOS GUTIRREZ/800196S009131"/>
    <x v="0"/>
    <x v="4"/>
    <s v="NO"/>
  </r>
  <r>
    <x v="12"/>
    <x v="0"/>
    <x v="326"/>
    <x v="0"/>
    <x v="0"/>
    <s v="CARLOS GUTIRREZ/800196S009132"/>
    <x v="0"/>
    <x v="4"/>
    <s v="NO"/>
  </r>
  <r>
    <x v="12"/>
    <x v="0"/>
    <x v="327"/>
    <x v="0"/>
    <x v="0"/>
    <s v="CARLOS GUTIRREZ/800196S009134"/>
    <x v="0"/>
    <x v="5"/>
    <s v="NO"/>
  </r>
  <r>
    <x v="12"/>
    <x v="0"/>
    <x v="117"/>
    <x v="0"/>
    <x v="0"/>
    <s v="CARLOS GUTIRREZ/800196SAF231"/>
    <x v="0"/>
    <x v="5"/>
    <s v="SÍ"/>
  </r>
  <r>
    <x v="12"/>
    <x v="0"/>
    <x v="119"/>
    <x v="0"/>
    <x v="0"/>
    <s v="CARLOS GUTIRREZ/800196TSTNTFR"/>
    <x v="0"/>
    <x v="6"/>
    <s v="SÍ"/>
  </r>
  <r>
    <x v="12"/>
    <x v="0"/>
    <x v="125"/>
    <x v="0"/>
    <x v="0"/>
    <s v="CARLOS GUTIRREZ/800196VB40NTF"/>
    <x v="0"/>
    <x v="5"/>
    <s v="SÍ"/>
  </r>
  <r>
    <x v="12"/>
    <x v="0"/>
    <x v="127"/>
    <x v="0"/>
    <x v="0"/>
    <s v="CARLOS GUTIRREZ/800196VB70NTF"/>
    <x v="0"/>
    <x v="5"/>
    <s v="SÍ"/>
  </r>
  <r>
    <x v="12"/>
    <x v="0"/>
    <x v="201"/>
    <x v="0"/>
    <x v="0"/>
    <s v="CARLOS GUTIRREZ/800196VC70NTF"/>
    <x v="0"/>
    <x v="5"/>
    <s v="SÍ"/>
  </r>
  <r>
    <x v="12"/>
    <x v="0"/>
    <x v="202"/>
    <x v="0"/>
    <x v="0"/>
    <s v="CARLOS GUTIRREZ/800196VERS1SV"/>
    <x v="0"/>
    <x v="5"/>
    <s v="SÍ"/>
  </r>
  <r>
    <x v="12"/>
    <x v="0"/>
    <x v="132"/>
    <x v="0"/>
    <x v="0"/>
    <s v="CARLOS GUTIRREZ/800196W3345LP"/>
    <x v="0"/>
    <x v="5"/>
    <s v="SÍ"/>
  </r>
  <r>
    <x v="12"/>
    <x v="0"/>
    <x v="137"/>
    <x v="0"/>
    <x v="0"/>
    <s v="CARLOS GUTIRREZ/800196W5024A"/>
    <x v="0"/>
    <x v="8"/>
    <s v="SÍ"/>
  </r>
  <r>
    <x v="12"/>
    <x v="0"/>
    <x v="138"/>
    <x v="0"/>
    <x v="0"/>
    <s v="CARLOS GUTIRREZ/800196W6515lp"/>
    <x v="0"/>
    <x v="5"/>
    <s v="SÍ"/>
  </r>
  <r>
    <x v="12"/>
    <x v="0"/>
    <x v="267"/>
    <x v="0"/>
    <x v="0"/>
    <s v="CARLOS GUTIRREZ/800196WC3550"/>
    <x v="0"/>
    <x v="5"/>
    <s v="SÍ"/>
  </r>
  <r>
    <x v="12"/>
    <x v="0"/>
    <x v="328"/>
    <x v="0"/>
    <x v="0"/>
    <s v="CARLOS GUTIRREZ/800196XAC100"/>
    <x v="0"/>
    <x v="10"/>
    <s v="NO"/>
  </r>
  <r>
    <x v="12"/>
    <x v="0"/>
    <x v="328"/>
    <x v="0"/>
    <x v="0"/>
    <s v="CARLOS GUTIRREZ/800196XAC100"/>
    <x v="0"/>
    <x v="8"/>
    <s v="NO"/>
  </r>
  <r>
    <x v="12"/>
    <x v="0"/>
    <x v="143"/>
    <x v="0"/>
    <x v="0"/>
    <s v="CARLOS GUTIRREZ/800196XAG50"/>
    <x v="0"/>
    <x v="10"/>
    <s v="SÍ"/>
  </r>
  <r>
    <x v="12"/>
    <x v="0"/>
    <x v="203"/>
    <x v="0"/>
    <x v="0"/>
    <s v="CARLOS GUTIRREZ/800196XB10NTF"/>
    <x v="0"/>
    <x v="10"/>
    <s v="SÍ"/>
  </r>
  <r>
    <x v="12"/>
    <x v="0"/>
    <x v="144"/>
    <x v="0"/>
    <x v="0"/>
    <s v="CARLOS GUTIRREZ/800196XB21TPS"/>
    <x v="0"/>
    <x v="4"/>
    <s v="SÍ"/>
  </r>
  <r>
    <x v="12"/>
    <x v="0"/>
    <x v="144"/>
    <x v="0"/>
    <x v="0"/>
    <s v="CARLOS GUTIRREZ/800196XB21TPS"/>
    <x v="0"/>
    <x v="5"/>
    <s v="SÍ"/>
  </r>
  <r>
    <x v="12"/>
    <x v="0"/>
    <x v="145"/>
    <x v="0"/>
    <x v="0"/>
    <s v="CARLOS GUTIRREZ/800196XC550A"/>
    <x v="0"/>
    <x v="4"/>
    <s v="SÍ"/>
  </r>
  <r>
    <x v="12"/>
    <x v="0"/>
    <x v="14"/>
    <x v="0"/>
    <x v="0"/>
    <s v="CARLOS GUTIRREZ/800196XC70XTA"/>
    <x v="0"/>
    <x v="4"/>
    <s v="SÍ"/>
  </r>
  <r>
    <x v="8"/>
    <x v="0"/>
    <x v="148"/>
    <x v="0"/>
    <x v="1"/>
    <s v="CARLOS IVAN SOSA LEONC13971"/>
    <x v="1"/>
    <x v="0"/>
    <s v="SÍ"/>
  </r>
  <r>
    <x v="8"/>
    <x v="0"/>
    <x v="329"/>
    <x v="0"/>
    <x v="0"/>
    <s v="CARLOS IVAN SOSA LEON0015088"/>
    <x v="1"/>
    <x v="0"/>
    <s v="NO"/>
  </r>
  <r>
    <x v="8"/>
    <x v="0"/>
    <x v="330"/>
    <x v="0"/>
    <x v="0"/>
    <s v="CARLOS IVAN SOSA LEON0016465"/>
    <x v="1"/>
    <x v="0"/>
    <s v="NO"/>
  </r>
  <r>
    <x v="8"/>
    <x v="0"/>
    <x v="295"/>
    <x v="0"/>
    <x v="0"/>
    <s v="CARLOS IVAN SOSA LEON3KHCF"/>
    <x v="1"/>
    <x v="0"/>
    <s v="NO"/>
  </r>
  <r>
    <x v="8"/>
    <x v="0"/>
    <x v="331"/>
    <x v="0"/>
    <x v="0"/>
    <s v="CARLOS IVAN SOSA LEON700ATSA"/>
    <x v="1"/>
    <x v="0"/>
    <s v="NO"/>
  </r>
  <r>
    <x v="8"/>
    <x v="0"/>
    <x v="4"/>
    <x v="1"/>
    <x v="0"/>
    <s v="CARLOS IVAN SOSA LEONBásico Eq. Color"/>
    <x v="0"/>
    <x v="2"/>
    <s v="SÍ"/>
  </r>
  <r>
    <x v="8"/>
    <x v="0"/>
    <x v="40"/>
    <x v="1"/>
    <x v="0"/>
    <s v="CARLOS IVAN SOSA LEONBásico Eq. Dig. B&amp;W"/>
    <x v="0"/>
    <x v="3"/>
    <s v="SÍ"/>
  </r>
  <r>
    <x v="8"/>
    <x v="0"/>
    <x v="5"/>
    <x v="1"/>
    <x v="0"/>
    <s v="CARLOS IVAN SOSA LEONBásico imagePROGRAF"/>
    <x v="0"/>
    <x v="2"/>
    <s v="SÍ"/>
  </r>
  <r>
    <x v="8"/>
    <x v="0"/>
    <x v="332"/>
    <x v="0"/>
    <x v="0"/>
    <s v="CARLOS IVAN SOSA LEON700REPA"/>
    <x v="1"/>
    <x v="0"/>
    <s v="NO"/>
  </r>
  <r>
    <x v="8"/>
    <x v="0"/>
    <x v="150"/>
    <x v="0"/>
    <x v="0"/>
    <s v="CARLOS IVAN SOSA LEON770DCP2"/>
    <x v="1"/>
    <x v="0"/>
    <s v="NO"/>
  </r>
  <r>
    <x v="8"/>
    <x v="0"/>
    <x v="0"/>
    <x v="0"/>
    <x v="0"/>
    <s v="CARLOS IVAN SOSA LEONA15SNTF"/>
    <x v="0"/>
    <x v="10"/>
    <s v="NO"/>
  </r>
  <r>
    <x v="8"/>
    <x v="0"/>
    <x v="173"/>
    <x v="0"/>
    <x v="0"/>
    <s v="CARLOS IVAN SOSA LEONA4HCF"/>
    <x v="0"/>
    <x v="10"/>
    <s v="SÍ"/>
  </r>
  <r>
    <x v="8"/>
    <x v="0"/>
    <x v="1"/>
    <x v="0"/>
    <x v="0"/>
    <s v="CARLOS IVAN SOSA LEONAB80HVF"/>
    <x v="0"/>
    <x v="10"/>
    <s v="SÍ"/>
  </r>
  <r>
    <x v="8"/>
    <x v="0"/>
    <x v="2"/>
    <x v="0"/>
    <x v="0"/>
    <s v="CARLOS IVAN SOSA LEONAB80XTA"/>
    <x v="0"/>
    <x v="10"/>
    <s v="SÍ"/>
  </r>
  <r>
    <x v="8"/>
    <x v="0"/>
    <x v="3"/>
    <x v="0"/>
    <x v="0"/>
    <s v="CARLOS IVAN SOSA LEONAC80XTA"/>
    <x v="0"/>
    <x v="10"/>
    <s v="SÍ"/>
  </r>
  <r>
    <x v="8"/>
    <x v="0"/>
    <x v="43"/>
    <x v="0"/>
    <x v="0"/>
    <s v="CARLOS IVAN SOSA LEONBRFNTF"/>
    <x v="0"/>
    <x v="2"/>
    <s v="SÍ"/>
  </r>
  <r>
    <x v="8"/>
    <x v="0"/>
    <x v="7"/>
    <x v="1"/>
    <x v="0"/>
    <s v="CARLOS IVAN SOSA LEONDRG2140"/>
    <x v="0"/>
    <x v="2"/>
    <s v="SÍ"/>
  </r>
  <r>
    <x v="8"/>
    <x v="0"/>
    <x v="333"/>
    <x v="0"/>
    <x v="0"/>
    <s v="CARLOS IVAN SOSA LEONC13159"/>
    <x v="1"/>
    <x v="0"/>
    <s v="NO"/>
  </r>
  <r>
    <x v="8"/>
    <x v="0"/>
    <x v="50"/>
    <x v="0"/>
    <x v="0"/>
    <s v="CARLOS IVAN SOSA LEONC14790"/>
    <x v="1"/>
    <x v="0"/>
    <s v="NO"/>
  </r>
  <r>
    <x v="8"/>
    <x v="0"/>
    <x v="334"/>
    <x v="0"/>
    <x v="0"/>
    <s v="CARLOS IVAN SOSA LEONC14847A"/>
    <x v="1"/>
    <x v="0"/>
    <s v="NO"/>
  </r>
  <r>
    <x v="8"/>
    <x v="0"/>
    <x v="211"/>
    <x v="0"/>
    <x v="0"/>
    <s v="CARLOS IVAN SOSA LEONCJ75XTB"/>
    <x v="1"/>
    <x v="0"/>
    <s v="NO"/>
  </r>
  <r>
    <x v="8"/>
    <x v="0"/>
    <x v="6"/>
    <x v="0"/>
    <x v="0"/>
    <s v="CARLOS IVAN SOSA LEONCMYKNTF"/>
    <x v="0"/>
    <x v="11"/>
    <s v="SÍ"/>
  </r>
  <r>
    <x v="8"/>
    <x v="0"/>
    <x v="6"/>
    <x v="0"/>
    <x v="0"/>
    <s v="CARLOS IVAN SOSA LEONCMYKNTF"/>
    <x v="0"/>
    <x v="10"/>
    <s v="SÍ"/>
  </r>
  <r>
    <x v="8"/>
    <x v="0"/>
    <x v="61"/>
    <x v="0"/>
    <x v="0"/>
    <s v="CARLOS IVAN SOSA LEOND12501"/>
    <x v="1"/>
    <x v="0"/>
    <s v="SÍ"/>
  </r>
  <r>
    <x v="8"/>
    <x v="0"/>
    <x v="68"/>
    <x v="0"/>
    <x v="0"/>
    <s v="CARLOS IVAN SOSA LEONEFI100"/>
    <x v="1"/>
    <x v="0"/>
    <s v="NO"/>
  </r>
  <r>
    <x v="8"/>
    <x v="0"/>
    <x v="69"/>
    <x v="0"/>
    <x v="0"/>
    <s v="CARLOS IVAN SOSA LEONEFI110"/>
    <x v="1"/>
    <x v="0"/>
    <s v="NO"/>
  </r>
  <r>
    <x v="8"/>
    <x v="0"/>
    <x v="335"/>
    <x v="0"/>
    <x v="0"/>
    <s v="CARLOS IVAN SOSA LEONEFI200"/>
    <x v="1"/>
    <x v="0"/>
    <s v="NO"/>
  </r>
  <r>
    <x v="8"/>
    <x v="0"/>
    <x v="336"/>
    <x v="0"/>
    <x v="0"/>
    <s v="CARLOS IVAN SOSA LEONEFI210"/>
    <x v="1"/>
    <x v="0"/>
    <s v="NO"/>
  </r>
  <r>
    <x v="8"/>
    <x v="0"/>
    <x v="337"/>
    <x v="0"/>
    <x v="0"/>
    <s v="CARLOS IVAN SOSA LEONEFI300"/>
    <x v="1"/>
    <x v="0"/>
    <s v="NO"/>
  </r>
  <r>
    <x v="4"/>
    <x v="0"/>
    <x v="338"/>
    <x v="3"/>
    <x v="0"/>
    <s v="ANDRES ALVARO PEREZ GARCIAHP Mobile Printing"/>
    <x v="0"/>
    <x v="6"/>
    <s v="NO"/>
  </r>
  <r>
    <x v="4"/>
    <x v="0"/>
    <x v="206"/>
    <x v="3"/>
    <x v="0"/>
    <s v="ANDRES ALVARO PEREZ GARCIAHP V3 Universal Print Driver"/>
    <x v="0"/>
    <x v="6"/>
    <s v="SÍ"/>
  </r>
  <r>
    <x v="8"/>
    <x v="0"/>
    <x v="339"/>
    <x v="0"/>
    <x v="0"/>
    <s v="CARLOS IVAN SOSA LEONEFIOVER"/>
    <x v="1"/>
    <x v="6"/>
    <s v="NO"/>
  </r>
  <r>
    <x v="8"/>
    <x v="0"/>
    <x v="180"/>
    <x v="0"/>
    <x v="0"/>
    <s v="CARLOS IVAN SOSA LEONFAX101"/>
    <x v="0"/>
    <x v="10"/>
    <s v="SÍ"/>
  </r>
  <r>
    <x v="8"/>
    <x v="0"/>
    <x v="340"/>
    <x v="0"/>
    <x v="0"/>
    <s v="CARLOS IVAN SOSA LEONFFPSSP1"/>
    <x v="1"/>
    <x v="6"/>
    <s v="NO"/>
  </r>
  <r>
    <x v="8"/>
    <x v="0"/>
    <x v="341"/>
    <x v="0"/>
    <x v="0"/>
    <s v="CARLOS IVAN SOSA LEONFPS4C70"/>
    <x v="1"/>
    <x v="0"/>
    <s v="NO"/>
  </r>
  <r>
    <x v="8"/>
    <x v="0"/>
    <x v="303"/>
    <x v="0"/>
    <x v="0"/>
    <s v="CARLOS IVAN SOSA LEONGAINFIN"/>
    <x v="1"/>
    <x v="6"/>
    <s v="NO"/>
  </r>
  <r>
    <x v="8"/>
    <x v="0"/>
    <x v="181"/>
    <x v="0"/>
    <x v="0"/>
    <s v="CARLOS IVAN SOSA LEONGBOFFIN"/>
    <x v="1"/>
    <x v="6"/>
    <s v="NO"/>
  </r>
  <r>
    <x v="8"/>
    <x v="0"/>
    <x v="78"/>
    <x v="0"/>
    <x v="0"/>
    <s v="CARLOS IVAN SOSA LEONIDMNTFR"/>
    <x v="0"/>
    <x v="2"/>
    <s v="SÍ"/>
  </r>
  <r>
    <x v="8"/>
    <x v="0"/>
    <x v="79"/>
    <x v="0"/>
    <x v="0"/>
    <s v="CARLOS IVAN SOSA LEONINSNTFR"/>
    <x v="0"/>
    <x v="2"/>
    <s v="SÍ"/>
  </r>
  <r>
    <x v="8"/>
    <x v="0"/>
    <x v="8"/>
    <x v="0"/>
    <x v="0"/>
    <s v="CARLOS IVAN SOSA LEONINTAFIN"/>
    <x v="0"/>
    <x v="10"/>
    <s v="SÍ"/>
  </r>
  <r>
    <x v="8"/>
    <x v="0"/>
    <x v="9"/>
    <x v="1"/>
    <x v="0"/>
    <s v="CARLOS IVAN SOSA LEONIPF PRO"/>
    <x v="0"/>
    <x v="2"/>
    <s v="SÍ"/>
  </r>
  <r>
    <x v="14"/>
    <x v="0"/>
    <x v="342"/>
    <x v="8"/>
    <x v="1"/>
    <s v="CESAR ALEJANDRO CASILLAS CARDONAAF2035"/>
    <x v="0"/>
    <x v="1"/>
    <s v="NO"/>
  </r>
  <r>
    <x v="8"/>
    <x v="0"/>
    <x v="10"/>
    <x v="1"/>
    <x v="0"/>
    <s v="CARLOS IVAN SOSA LEONIR 1643"/>
    <x v="0"/>
    <x v="3"/>
    <s v="SÍ"/>
  </r>
  <r>
    <x v="8"/>
    <x v="0"/>
    <x v="11"/>
    <x v="1"/>
    <x v="0"/>
    <s v="CARLOS IVAN SOSA LEONIR1435"/>
    <x v="0"/>
    <x v="3"/>
    <s v="SÍ"/>
  </r>
  <r>
    <x v="8"/>
    <x v="0"/>
    <x v="12"/>
    <x v="1"/>
    <x v="0"/>
    <s v="CARLOS IVAN SOSA LEONIR2630"/>
    <x v="0"/>
    <x v="2"/>
    <s v="SÍ"/>
  </r>
  <r>
    <x v="8"/>
    <x v="0"/>
    <x v="13"/>
    <x v="1"/>
    <x v="0"/>
    <s v="CARLOS IVAN SOSA LEONIRA 6500/8500"/>
    <x v="0"/>
    <x v="6"/>
    <s v="NO"/>
  </r>
  <r>
    <x v="8"/>
    <x v="0"/>
    <x v="8"/>
    <x v="0"/>
    <x v="0"/>
    <s v="CARLOS IVAN SOSA LEONINTAFIN"/>
    <x v="0"/>
    <x v="11"/>
    <s v="SÍ"/>
  </r>
  <r>
    <x v="8"/>
    <x v="0"/>
    <x v="23"/>
    <x v="1"/>
    <x v="0"/>
    <s v="CARLOS IVAN SOSA LEONIRA 715"/>
    <x v="0"/>
    <x v="3"/>
    <s v="NO"/>
  </r>
  <r>
    <x v="8"/>
    <x v="0"/>
    <x v="24"/>
    <x v="1"/>
    <x v="0"/>
    <s v="CARLOS IVAN SOSA LEONIRA4500"/>
    <x v="0"/>
    <x v="6"/>
    <s v="NO"/>
  </r>
  <r>
    <x v="14"/>
    <x v="1"/>
    <x v="219"/>
    <x v="1"/>
    <x v="1"/>
    <s v="CESAR ALEJANDRO CASILLAS CARDONAIPF770"/>
    <x v="0"/>
    <x v="1"/>
    <s v="NO"/>
  </r>
  <r>
    <x v="8"/>
    <x v="0"/>
    <x v="25"/>
    <x v="1"/>
    <x v="0"/>
    <s v="CARLOS IVAN SOSA LEONIRAC3500"/>
    <x v="0"/>
    <x v="6"/>
    <s v="SÍ"/>
  </r>
  <r>
    <x v="8"/>
    <x v="0"/>
    <x v="26"/>
    <x v="1"/>
    <x v="0"/>
    <s v="CARLOS IVAN SOSA LEONIRAC475"/>
    <x v="0"/>
    <x v="2"/>
    <s v="SÍ"/>
  </r>
  <r>
    <x v="8"/>
    <x v="0"/>
    <x v="27"/>
    <x v="1"/>
    <x v="0"/>
    <s v="CARLOS IVAN SOSA LEONIRAC5500"/>
    <x v="0"/>
    <x v="6"/>
    <s v="SÍ"/>
  </r>
  <r>
    <x v="8"/>
    <x v="0"/>
    <x v="28"/>
    <x v="1"/>
    <x v="0"/>
    <s v="CARLOS IVAN SOSA LEONIRC1335"/>
    <x v="0"/>
    <x v="0"/>
    <s v="NO"/>
  </r>
  <r>
    <x v="8"/>
    <x v="0"/>
    <x v="29"/>
    <x v="1"/>
    <x v="0"/>
    <s v="CARLOS IVAN SOSA LEONIRC355"/>
    <x v="0"/>
    <x v="0"/>
    <s v="SÍ"/>
  </r>
  <r>
    <x v="4"/>
    <x v="0"/>
    <x v="343"/>
    <x v="3"/>
    <x v="0"/>
    <s v="ANDRES ALVARO PEREZ GARCIAImaging and Printing Fundamentals Master"/>
    <x v="0"/>
    <x v="6"/>
    <s v="NO"/>
  </r>
  <r>
    <x v="4"/>
    <x v="0"/>
    <x v="344"/>
    <x v="3"/>
    <x v="0"/>
    <s v="ANDRES ALVARO PEREZ GARCIAImaging and Printing Security"/>
    <x v="0"/>
    <x v="6"/>
    <s v="SÍ"/>
  </r>
  <r>
    <x v="8"/>
    <x v="0"/>
    <x v="30"/>
    <x v="1"/>
    <x v="0"/>
    <s v="CARLOS IVAN SOSA LEONLBP350"/>
    <x v="0"/>
    <x v="0"/>
    <s v="NO"/>
  </r>
  <r>
    <x v="8"/>
    <x v="0"/>
    <x v="31"/>
    <x v="1"/>
    <x v="0"/>
    <s v="CARLOS IVAN SOSA LEONLBP664C"/>
    <x v="0"/>
    <x v="0"/>
    <s v="NO"/>
  </r>
  <r>
    <x v="4"/>
    <x v="0"/>
    <x v="345"/>
    <x v="3"/>
    <x v="0"/>
    <s v="ANDRES ALVARO PEREZ GARCIAJetAdvantage Management service and support training"/>
    <x v="0"/>
    <x v="6"/>
    <s v="SÍ"/>
  </r>
  <r>
    <x v="4"/>
    <x v="1"/>
    <x v="207"/>
    <x v="3"/>
    <x v="0"/>
    <s v="ANDRES ALVARO PEREZ GARCIALaserJet Fundamentals Master Course"/>
    <x v="2"/>
    <x v="1"/>
    <s v="SÍ"/>
  </r>
  <r>
    <x v="14"/>
    <x v="0"/>
    <x v="346"/>
    <x v="8"/>
    <x v="1"/>
    <s v="CESAR ALEJANDRO CASILLAS CARDONAMP201"/>
    <x v="0"/>
    <x v="1"/>
    <s v="NO"/>
  </r>
  <r>
    <x v="14"/>
    <x v="0"/>
    <x v="347"/>
    <x v="8"/>
    <x v="1"/>
    <s v="CESAR ALEJANDRO CASILLAS CARDONAMP5000"/>
    <x v="0"/>
    <x v="1"/>
    <s v="NO"/>
  </r>
  <r>
    <x v="14"/>
    <x v="0"/>
    <x v="348"/>
    <x v="8"/>
    <x v="1"/>
    <s v="CESAR ALEJANDRO CASILLAS CARDONAMP7500"/>
    <x v="0"/>
    <x v="1"/>
    <s v="NO"/>
  </r>
  <r>
    <x v="14"/>
    <x v="1"/>
    <x v="71"/>
    <x v="4"/>
    <x v="1"/>
    <s v="CESAR ALEJANDRO CASILLAS CARDONAMPS5502"/>
    <x v="0"/>
    <x v="1"/>
    <s v="NO"/>
  </r>
  <r>
    <x v="4"/>
    <x v="0"/>
    <x v="228"/>
    <x v="3"/>
    <x v="0"/>
    <s v="ANDRES ALVARO PEREZ GARCIALaserJet Managed A4"/>
    <x v="0"/>
    <x v="6"/>
    <s v="SÍ"/>
  </r>
  <r>
    <x v="4"/>
    <x v="0"/>
    <x v="349"/>
    <x v="3"/>
    <x v="0"/>
    <s v="ANDRES ALVARO PEREZ GARCIALaserJet Reference Courses Curriculum"/>
    <x v="0"/>
    <x v="6"/>
    <s v="NO"/>
  </r>
  <r>
    <x v="4"/>
    <x v="0"/>
    <x v="229"/>
    <x v="3"/>
    <x v="0"/>
    <s v="ANDRES ALVARO PEREZ GARCIAM304"/>
    <x v="0"/>
    <x v="6"/>
    <s v="SÍ"/>
  </r>
  <r>
    <x v="14"/>
    <x v="0"/>
    <x v="350"/>
    <x v="8"/>
    <x v="1"/>
    <s v="CESAR ALEJANDRO CASILLAS CARDONAPRO906"/>
    <x v="0"/>
    <x v="1"/>
    <s v="NO"/>
  </r>
  <r>
    <x v="4"/>
    <x v="0"/>
    <x v="351"/>
    <x v="3"/>
    <x v="0"/>
    <s v="ANDRES ALVARO PEREZ GARCIAM402"/>
    <x v="0"/>
    <x v="6"/>
    <s v="SÍ"/>
  </r>
  <r>
    <x v="8"/>
    <x v="0"/>
    <x v="90"/>
    <x v="0"/>
    <x v="0"/>
    <s v="CARLOS IVAN SOSA LEONOFLXFIN"/>
    <x v="0"/>
    <x v="10"/>
    <s v="SÍ"/>
  </r>
  <r>
    <x v="8"/>
    <x v="0"/>
    <x v="91"/>
    <x v="0"/>
    <x v="0"/>
    <s v="CARLOS IVAN SOSA LEONOS2082"/>
    <x v="0"/>
    <x v="10"/>
    <s v="SÍ"/>
  </r>
  <r>
    <x v="8"/>
    <x v="0"/>
    <x v="115"/>
    <x v="0"/>
    <x v="0"/>
    <s v="CARLOS IVAN SOSA LEONPRFNTFR"/>
    <x v="0"/>
    <x v="2"/>
    <s v="SÍ"/>
  </r>
  <r>
    <x v="14"/>
    <x v="0"/>
    <x v="352"/>
    <x v="8"/>
    <x v="1"/>
    <s v="CESAR ALEJANDRO CASILLAS CARDONASP8200"/>
    <x v="0"/>
    <x v="1"/>
    <s v="NO"/>
  </r>
  <r>
    <x v="8"/>
    <x v="0"/>
    <x v="183"/>
    <x v="0"/>
    <x v="0"/>
    <s v="CARLOS IVAN SOSA LEONS009127"/>
    <x v="0"/>
    <x v="10"/>
    <s v="SÍ"/>
  </r>
  <r>
    <x v="8"/>
    <x v="0"/>
    <x v="184"/>
    <x v="0"/>
    <x v="0"/>
    <s v="CARLOS IVAN SOSA LEONS009128"/>
    <x v="0"/>
    <x v="10"/>
    <s v="SÍ"/>
  </r>
  <r>
    <x v="8"/>
    <x v="0"/>
    <x v="185"/>
    <x v="0"/>
    <x v="0"/>
    <s v="CARLOS IVAN SOSA LEONS009129"/>
    <x v="0"/>
    <x v="10"/>
    <s v="SÍ"/>
  </r>
  <r>
    <x v="8"/>
    <x v="0"/>
    <x v="117"/>
    <x v="0"/>
    <x v="0"/>
    <s v="CARLOS IVAN SOSA LEONSAF231"/>
    <x v="0"/>
    <x v="10"/>
    <s v="SÍ"/>
  </r>
  <r>
    <x v="8"/>
    <x v="0"/>
    <x v="119"/>
    <x v="0"/>
    <x v="0"/>
    <s v="CARLOS IVAN SOSA LEONTSTNTFR"/>
    <x v="0"/>
    <x v="2"/>
    <s v="SÍ"/>
  </r>
  <r>
    <x v="8"/>
    <x v="0"/>
    <x v="353"/>
    <x v="0"/>
    <x v="0"/>
    <s v="CARLOS IVAN SOSA LEONV21PXTA"/>
    <x v="1"/>
    <x v="6"/>
    <s v="NO"/>
  </r>
  <r>
    <x v="14"/>
    <x v="0"/>
    <x v="354"/>
    <x v="10"/>
    <x v="1"/>
    <s v="CESAR ALEJANDRO CASILLAS CARDONAWF-C5790"/>
    <x v="0"/>
    <x v="4"/>
    <s v="NO"/>
  </r>
  <r>
    <x v="14"/>
    <x v="0"/>
    <x v="355"/>
    <x v="10"/>
    <x v="1"/>
    <s v="CESAR ALEJANDRO CASILLAS CARDONAWF-C6590"/>
    <x v="0"/>
    <x v="4"/>
    <s v="NO"/>
  </r>
  <r>
    <x v="14"/>
    <x v="0"/>
    <x v="356"/>
    <x v="10"/>
    <x v="1"/>
    <s v="CESAR ALEJANDRO CASILLAS CARDONAWF-C869R"/>
    <x v="0"/>
    <x v="4"/>
    <s v="NO"/>
  </r>
  <r>
    <x v="8"/>
    <x v="0"/>
    <x v="32"/>
    <x v="1"/>
    <x v="0"/>
    <s v="CARLOS IVAN SOSA LEONPrincipios básicos de escáner"/>
    <x v="0"/>
    <x v="2"/>
    <s v="SÍ"/>
  </r>
  <r>
    <x v="8"/>
    <x v="0"/>
    <x v="357"/>
    <x v="0"/>
    <x v="0"/>
    <s v="CARLOS IVAN SOSA LEONV31PXTA"/>
    <x v="1"/>
    <x v="6"/>
    <s v="NO"/>
  </r>
  <r>
    <x v="8"/>
    <x v="0"/>
    <x v="186"/>
    <x v="0"/>
    <x v="0"/>
    <s v="CARLOS IVAN SOSA LEONV80PCSE"/>
    <x v="1"/>
    <x v="6"/>
    <s v="NO"/>
  </r>
  <r>
    <x v="8"/>
    <x v="0"/>
    <x v="125"/>
    <x v="0"/>
    <x v="0"/>
    <s v="CARLOS IVAN SOSA LEONVB40NTF"/>
    <x v="0"/>
    <x v="10"/>
    <s v="SÍ"/>
  </r>
  <r>
    <x v="8"/>
    <x v="0"/>
    <x v="126"/>
    <x v="0"/>
    <x v="0"/>
    <s v="CARLOS IVAN SOSA LEONVB60NTF"/>
    <x v="0"/>
    <x v="10"/>
    <s v="SÍ"/>
  </r>
  <r>
    <x v="8"/>
    <x v="0"/>
    <x v="127"/>
    <x v="0"/>
    <x v="0"/>
    <s v="CARLOS IVAN SOSA LEONVB70NTF"/>
    <x v="0"/>
    <x v="10"/>
    <s v="SÍ"/>
  </r>
  <r>
    <x v="8"/>
    <x v="0"/>
    <x v="128"/>
    <x v="0"/>
    <x v="0"/>
    <s v="CARLOS IVAN SOSA LEONVC40NTF"/>
    <x v="0"/>
    <x v="10"/>
    <s v="SÍ"/>
  </r>
  <r>
    <x v="8"/>
    <x v="0"/>
    <x v="129"/>
    <x v="0"/>
    <x v="0"/>
    <s v="CARLOS IVAN SOSA LEONVC60NTF"/>
    <x v="0"/>
    <x v="10"/>
    <s v="SÍ"/>
  </r>
  <r>
    <x v="8"/>
    <x v="0"/>
    <x v="201"/>
    <x v="0"/>
    <x v="0"/>
    <s v="CARLOS IVAN SOSA LEONVC70NTF"/>
    <x v="0"/>
    <x v="10"/>
    <s v="SÍ"/>
  </r>
  <r>
    <x v="8"/>
    <x v="0"/>
    <x v="202"/>
    <x v="0"/>
    <x v="0"/>
    <s v="CARLOS IVAN SOSA LEONVERS1SV"/>
    <x v="0"/>
    <x v="10"/>
    <s v="SÍ"/>
  </r>
  <r>
    <x v="8"/>
    <x v="0"/>
    <x v="131"/>
    <x v="0"/>
    <x v="0"/>
    <s v="CARLOS IVAN SOSA LEONVERSDFE"/>
    <x v="1"/>
    <x v="6"/>
    <s v="NO"/>
  </r>
  <r>
    <x v="8"/>
    <x v="0"/>
    <x v="132"/>
    <x v="0"/>
    <x v="0"/>
    <s v="CARLOS IVAN SOSA LEONW3345LP"/>
    <x v="0"/>
    <x v="10"/>
    <s v="SÍ"/>
  </r>
  <r>
    <x v="8"/>
    <x v="0"/>
    <x v="138"/>
    <x v="0"/>
    <x v="0"/>
    <s v="CARLOS IVAN SOSA LEONW6515lp"/>
    <x v="0"/>
    <x v="10"/>
    <s v="SÍ"/>
  </r>
  <r>
    <x v="8"/>
    <x v="0"/>
    <x v="143"/>
    <x v="0"/>
    <x v="0"/>
    <s v="CARLOS IVAN SOSA LEONXAG50"/>
    <x v="0"/>
    <x v="10"/>
    <s v="SÍ"/>
  </r>
  <r>
    <x v="8"/>
    <x v="0"/>
    <x v="203"/>
    <x v="0"/>
    <x v="0"/>
    <s v="CARLOS IVAN SOSA LEONXB10NTF"/>
    <x v="0"/>
    <x v="10"/>
    <s v="SÍ"/>
  </r>
  <r>
    <x v="8"/>
    <x v="0"/>
    <x v="144"/>
    <x v="0"/>
    <x v="0"/>
    <s v="CARLOS IVAN SOSA LEONXB21TPS"/>
    <x v="0"/>
    <x v="10"/>
    <s v="SÍ"/>
  </r>
  <r>
    <x v="8"/>
    <x v="0"/>
    <x v="145"/>
    <x v="0"/>
    <x v="0"/>
    <s v="CARLOS IVAN SOSA LEONXC550A"/>
    <x v="0"/>
    <x v="6"/>
    <s v="SÍ"/>
  </r>
  <r>
    <x v="8"/>
    <x v="0"/>
    <x v="14"/>
    <x v="0"/>
    <x v="0"/>
    <s v="CARLOS IVAN SOSA LEONXC70XTA"/>
    <x v="0"/>
    <x v="10"/>
    <s v="SÍ"/>
  </r>
  <r>
    <x v="8"/>
    <x v="0"/>
    <x v="158"/>
    <x v="0"/>
    <x v="0"/>
    <s v="CARLOS IVAN SOSA LEONV80PXTA"/>
    <x v="0"/>
    <x v="6"/>
    <s v="NO"/>
  </r>
  <r>
    <x v="8"/>
    <x v="0"/>
    <x v="112"/>
    <x v="0"/>
    <x v="0"/>
    <s v="CARLOS IVAN SOSA LEONPC90XTA"/>
    <x v="1"/>
    <x v="6"/>
    <s v="SÍ"/>
  </r>
  <r>
    <x v="8"/>
    <x v="0"/>
    <x v="260"/>
    <x v="0"/>
    <x v="0"/>
    <s v="CARLOS IVAN SOSA LEONV180XTA"/>
    <x v="1"/>
    <x v="6"/>
    <s v="NO"/>
  </r>
  <r>
    <x v="8"/>
    <x v="0"/>
    <x v="167"/>
    <x v="0"/>
    <x v="1"/>
    <s v="CARLOS IVAN SOSA LEONWorkshop Versalink B405 Y WorkCentre 3655"/>
    <x v="0"/>
    <x v="6"/>
    <s v="NO"/>
  </r>
  <r>
    <x v="10"/>
    <x v="0"/>
    <x v="16"/>
    <x v="0"/>
    <x v="1"/>
    <s v="CARLOS TORRES/8001424110"/>
    <x v="0"/>
    <x v="1"/>
    <s v="SÍ"/>
  </r>
  <r>
    <x v="10"/>
    <x v="0"/>
    <x v="17"/>
    <x v="0"/>
    <x v="1"/>
    <s v="CARLOS TORRES/8001424112"/>
    <x v="0"/>
    <x v="1"/>
    <s v="SÍ"/>
  </r>
  <r>
    <x v="10"/>
    <x v="0"/>
    <x v="358"/>
    <x v="0"/>
    <x v="1"/>
    <s v="CARLOS TORRES/8001424260"/>
    <x v="0"/>
    <x v="1"/>
    <s v="SÍ"/>
  </r>
  <r>
    <x v="10"/>
    <x v="0"/>
    <x v="318"/>
    <x v="0"/>
    <x v="1"/>
    <s v="CARLOS TORRES/8001425020"/>
    <x v="0"/>
    <x v="1"/>
    <s v="NO"/>
  </r>
  <r>
    <x v="10"/>
    <x v="0"/>
    <x v="359"/>
    <x v="0"/>
    <x v="1"/>
    <s v="CARLOS TORRES/8001427132"/>
    <x v="0"/>
    <x v="1"/>
    <s v="NO"/>
  </r>
  <r>
    <x v="10"/>
    <x v="1"/>
    <x v="360"/>
    <x v="0"/>
    <x v="1"/>
    <s v="CARLOS TORRES/8001427000s2"/>
    <x v="0"/>
    <x v="1"/>
    <s v="NO"/>
  </r>
  <r>
    <x v="10"/>
    <x v="0"/>
    <x v="4"/>
    <x v="1"/>
    <x v="0"/>
    <s v="CARLOS TORRES/800142Básico Eq. Color"/>
    <x v="0"/>
    <x v="2"/>
    <s v="SÍ"/>
  </r>
  <r>
    <x v="10"/>
    <x v="0"/>
    <x v="40"/>
    <x v="1"/>
    <x v="0"/>
    <s v="CARLOS TORRES/800142Básico Eq. Dig. B&amp;W"/>
    <x v="0"/>
    <x v="3"/>
    <s v="SÍ"/>
  </r>
  <r>
    <x v="10"/>
    <x v="0"/>
    <x v="5"/>
    <x v="1"/>
    <x v="0"/>
    <s v="CARLOS TORRES/800142Básico imagePROGRAF"/>
    <x v="0"/>
    <x v="2"/>
    <s v="SÍ"/>
  </r>
  <r>
    <x v="10"/>
    <x v="0"/>
    <x v="36"/>
    <x v="0"/>
    <x v="1"/>
    <s v="CARLOS TORRES/800142C70"/>
    <x v="0"/>
    <x v="1"/>
    <s v="NO"/>
  </r>
  <r>
    <x v="10"/>
    <x v="0"/>
    <x v="36"/>
    <x v="0"/>
    <x v="1"/>
    <s v="CARLOS TORRES/800142C70"/>
    <x v="0"/>
    <x v="1"/>
    <s v="NO"/>
  </r>
  <r>
    <x v="10"/>
    <x v="0"/>
    <x v="361"/>
    <x v="2"/>
    <x v="0"/>
    <s v="CARLOS TORRES/800142C510"/>
    <x v="0"/>
    <x v="1"/>
    <s v="NO"/>
  </r>
  <r>
    <x v="10"/>
    <x v="0"/>
    <x v="362"/>
    <x v="0"/>
    <x v="1"/>
    <s v="CARLOS TORRES/800142D110 "/>
    <x v="0"/>
    <x v="1"/>
    <s v="NO"/>
  </r>
  <r>
    <x v="10"/>
    <x v="0"/>
    <x v="7"/>
    <x v="1"/>
    <x v="0"/>
    <s v="CARLOS TORRES/800142DRG2140"/>
    <x v="0"/>
    <x v="8"/>
    <s v="SÍ"/>
  </r>
  <r>
    <x v="10"/>
    <x v="0"/>
    <x v="7"/>
    <x v="1"/>
    <x v="0"/>
    <s v="CARLOS TORRES/800142DRG2140"/>
    <x v="0"/>
    <x v="2"/>
    <s v="SÍ"/>
  </r>
  <r>
    <x v="4"/>
    <x v="0"/>
    <x v="363"/>
    <x v="3"/>
    <x v="0"/>
    <s v="ANDRES ALVARO PEREZ GARCIAM433"/>
    <x v="0"/>
    <x v="6"/>
    <s v="SÍ"/>
  </r>
  <r>
    <x v="4"/>
    <x v="1"/>
    <x v="364"/>
    <x v="3"/>
    <x v="0"/>
    <s v="ANDRES ALVARO PEREZ GARCIAM433A"/>
    <x v="2"/>
    <x v="1"/>
    <s v="SÍ"/>
  </r>
  <r>
    <x v="4"/>
    <x v="0"/>
    <x v="231"/>
    <x v="3"/>
    <x v="0"/>
    <s v="ANDRES ALVARO PEREZ GARCIAM452"/>
    <x v="0"/>
    <x v="0"/>
    <s v="NO"/>
  </r>
  <r>
    <x v="4"/>
    <x v="0"/>
    <x v="365"/>
    <x v="3"/>
    <x v="0"/>
    <s v="ANDRES ALVARO PEREZ GARCIAM454"/>
    <x v="0"/>
    <x v="6"/>
    <s v="SÍ"/>
  </r>
  <r>
    <x v="4"/>
    <x v="0"/>
    <x v="366"/>
    <x v="3"/>
    <x v="0"/>
    <s v="ANDRES ALVARO PEREZ GARCIAM476"/>
    <x v="0"/>
    <x v="6"/>
    <s v="SÍ"/>
  </r>
  <r>
    <x v="4"/>
    <x v="0"/>
    <x v="233"/>
    <x v="3"/>
    <x v="0"/>
    <s v="ANDRES ALVARO PEREZ GARCIAM501"/>
    <x v="0"/>
    <x v="6"/>
    <s v="SÍ"/>
  </r>
  <r>
    <x v="10"/>
    <x v="0"/>
    <x v="169"/>
    <x v="0"/>
    <x v="1"/>
    <s v="CARLOS TORRES/800142DC250"/>
    <x v="0"/>
    <x v="1"/>
    <s v="NO"/>
  </r>
  <r>
    <x v="10"/>
    <x v="0"/>
    <x v="42"/>
    <x v="0"/>
    <x v="1"/>
    <s v="CARLOS TORRES/800142DC550"/>
    <x v="0"/>
    <x v="1"/>
    <s v="NO"/>
  </r>
  <r>
    <x v="10"/>
    <x v="0"/>
    <x v="367"/>
    <x v="0"/>
    <x v="1"/>
    <s v="CARLOS TORRES/800142M118"/>
    <x v="0"/>
    <x v="1"/>
    <s v="NO"/>
  </r>
  <r>
    <x v="10"/>
    <x v="0"/>
    <x v="67"/>
    <x v="0"/>
    <x v="1"/>
    <s v="CARLOS TORRES/800142M20"/>
    <x v="0"/>
    <x v="1"/>
    <s v="NO"/>
  </r>
  <r>
    <x v="10"/>
    <x v="0"/>
    <x v="82"/>
    <x v="0"/>
    <x v="1"/>
    <s v="CARLOS TORRES/800142TCOL"/>
    <x v="0"/>
    <x v="1"/>
    <s v="SÍ"/>
  </r>
  <r>
    <x v="10"/>
    <x v="0"/>
    <x v="98"/>
    <x v="0"/>
    <x v="1"/>
    <s v="CARLOS TORRES/800142WC4118"/>
    <x v="0"/>
    <x v="1"/>
    <s v="SÍ"/>
  </r>
  <r>
    <x v="10"/>
    <x v="1"/>
    <x v="99"/>
    <x v="0"/>
    <x v="1"/>
    <s v="CARLOS TORRES/800142WC5330"/>
    <x v="0"/>
    <x v="1"/>
    <s v="NO"/>
  </r>
  <r>
    <x v="4"/>
    <x v="0"/>
    <x v="368"/>
    <x v="3"/>
    <x v="0"/>
    <s v="ANDRES ALVARO PEREZ GARCIAM507"/>
    <x v="0"/>
    <x v="6"/>
    <s v="NO"/>
  </r>
  <r>
    <x v="4"/>
    <x v="0"/>
    <x v="368"/>
    <x v="3"/>
    <x v="0"/>
    <s v="ANDRES ALVARO PEREZ GARCIAM507"/>
    <x v="0"/>
    <x v="6"/>
    <s v="NO"/>
  </r>
  <r>
    <x v="10"/>
    <x v="0"/>
    <x v="369"/>
    <x v="0"/>
    <x v="1"/>
    <s v="CARLOS TORRES/800142WC55"/>
    <x v="0"/>
    <x v="1"/>
    <s v="SÍ"/>
  </r>
  <r>
    <x v="10"/>
    <x v="0"/>
    <x v="100"/>
    <x v="0"/>
    <x v="1"/>
    <s v="CARLOS TORRES/800142WC5790"/>
    <x v="0"/>
    <x v="1"/>
    <s v="NO"/>
  </r>
  <r>
    <x v="15"/>
    <x v="1"/>
    <x v="370"/>
    <x v="1"/>
    <x v="1"/>
    <s v="CESAR MARTINEZ MALO3252"/>
    <x v="0"/>
    <x v="1"/>
    <s v="NO"/>
  </r>
  <r>
    <x v="10"/>
    <x v="0"/>
    <x v="9"/>
    <x v="1"/>
    <x v="0"/>
    <s v="CARLOS TORRES/800142IPF PRO"/>
    <x v="0"/>
    <x v="2"/>
    <s v="SÍ"/>
  </r>
  <r>
    <x v="10"/>
    <x v="0"/>
    <x v="10"/>
    <x v="1"/>
    <x v="0"/>
    <s v="CARLOS TORRES/800142IR 1643"/>
    <x v="0"/>
    <x v="3"/>
    <s v="SÍ"/>
  </r>
  <r>
    <x v="15"/>
    <x v="0"/>
    <x v="371"/>
    <x v="8"/>
    <x v="1"/>
    <s v="CESAR MARTINEZ MALOAF3030"/>
    <x v="0"/>
    <x v="1"/>
    <s v="NO"/>
  </r>
  <r>
    <x v="10"/>
    <x v="0"/>
    <x v="238"/>
    <x v="1"/>
    <x v="0"/>
    <s v="CARLOS TORRES/800142IR1025IF"/>
    <x v="0"/>
    <x v="1"/>
    <s v="NO"/>
  </r>
  <r>
    <x v="10"/>
    <x v="0"/>
    <x v="11"/>
    <x v="1"/>
    <x v="0"/>
    <s v="CARLOS TORRES/800142IR1435"/>
    <x v="0"/>
    <x v="3"/>
    <s v="SÍ"/>
  </r>
  <r>
    <x v="10"/>
    <x v="0"/>
    <x v="372"/>
    <x v="1"/>
    <x v="0"/>
    <s v="CARLOS TORRES/800142IR2525"/>
    <x v="0"/>
    <x v="8"/>
    <s v="NO"/>
  </r>
  <r>
    <x v="10"/>
    <x v="0"/>
    <x v="373"/>
    <x v="1"/>
    <x v="0"/>
    <s v="CARLOS TORRES/800142IR2545I"/>
    <x v="0"/>
    <x v="8"/>
    <s v="NO"/>
  </r>
  <r>
    <x v="10"/>
    <x v="0"/>
    <x v="12"/>
    <x v="1"/>
    <x v="0"/>
    <s v="CARLOS TORRES/800142IR2630"/>
    <x v="0"/>
    <x v="2"/>
    <s v="SÍ"/>
  </r>
  <r>
    <x v="10"/>
    <x v="0"/>
    <x v="13"/>
    <x v="1"/>
    <x v="0"/>
    <s v="CARLOS TORRES/800142IRA 6500/8500"/>
    <x v="0"/>
    <x v="6"/>
    <s v="NO"/>
  </r>
  <r>
    <x v="10"/>
    <x v="0"/>
    <x v="23"/>
    <x v="1"/>
    <x v="0"/>
    <s v="CARLOS TORRES/800142IRA 715"/>
    <x v="0"/>
    <x v="3"/>
    <s v="NO"/>
  </r>
  <r>
    <x v="10"/>
    <x v="0"/>
    <x v="24"/>
    <x v="1"/>
    <x v="0"/>
    <s v="CARLOS TORRES/800142IRA4500"/>
    <x v="0"/>
    <x v="6"/>
    <s v="NO"/>
  </r>
  <r>
    <x v="10"/>
    <x v="0"/>
    <x v="261"/>
    <x v="1"/>
    <x v="0"/>
    <s v="CARLOS TORRES/800142IRAC2000"/>
    <x v="0"/>
    <x v="8"/>
    <s v="NO"/>
  </r>
  <r>
    <x v="10"/>
    <x v="0"/>
    <x v="262"/>
    <x v="1"/>
    <x v="0"/>
    <s v="CARLOS TORRES/800142IRAC2230"/>
    <x v="0"/>
    <x v="8"/>
    <s v="NO"/>
  </r>
  <r>
    <x v="10"/>
    <x v="0"/>
    <x v="263"/>
    <x v="1"/>
    <x v="0"/>
    <s v="CARLOS TORRES/800142IRAC3330I"/>
    <x v="0"/>
    <x v="8"/>
    <s v="NO"/>
  </r>
  <r>
    <x v="10"/>
    <x v="0"/>
    <x v="25"/>
    <x v="1"/>
    <x v="0"/>
    <s v="CARLOS TORRES/800142IRAC3500"/>
    <x v="0"/>
    <x v="6"/>
    <s v="SÍ"/>
  </r>
  <r>
    <x v="10"/>
    <x v="0"/>
    <x v="26"/>
    <x v="1"/>
    <x v="0"/>
    <s v="CARLOS TORRES/800142IRAC475"/>
    <x v="0"/>
    <x v="2"/>
    <s v="SÍ"/>
  </r>
  <r>
    <x v="10"/>
    <x v="0"/>
    <x v="27"/>
    <x v="1"/>
    <x v="0"/>
    <s v="CARLOS TORRES/800142IRAC5500"/>
    <x v="0"/>
    <x v="6"/>
    <s v="SÍ"/>
  </r>
  <r>
    <x v="15"/>
    <x v="1"/>
    <x v="58"/>
    <x v="1"/>
    <x v="1"/>
    <s v="CESAR MARTINEZ MALOIPF750"/>
    <x v="0"/>
    <x v="1"/>
    <s v="NO"/>
  </r>
  <r>
    <x v="10"/>
    <x v="0"/>
    <x v="28"/>
    <x v="1"/>
    <x v="0"/>
    <s v="CARLOS TORRES/800142IRC1335"/>
    <x v="0"/>
    <x v="0"/>
    <s v="NO"/>
  </r>
  <r>
    <x v="10"/>
    <x v="0"/>
    <x v="29"/>
    <x v="1"/>
    <x v="0"/>
    <s v="CARLOS TORRES/800142IRC355"/>
    <x v="0"/>
    <x v="0"/>
    <s v="SÍ"/>
  </r>
  <r>
    <x v="4"/>
    <x v="0"/>
    <x v="374"/>
    <x v="3"/>
    <x v="0"/>
    <s v="ANDRES ALVARO PEREZ GARCIAM521"/>
    <x v="0"/>
    <x v="4"/>
    <s v="NO"/>
  </r>
  <r>
    <x v="10"/>
    <x v="0"/>
    <x v="375"/>
    <x v="1"/>
    <x v="0"/>
    <s v="CARLOS TORRES/800142LBP250"/>
    <x v="0"/>
    <x v="7"/>
    <s v="NO"/>
  </r>
  <r>
    <x v="10"/>
    <x v="0"/>
    <x v="264"/>
    <x v="1"/>
    <x v="0"/>
    <s v="CARLOS TORRES/800142LBP312"/>
    <x v="0"/>
    <x v="8"/>
    <s v="NO"/>
  </r>
  <r>
    <x v="10"/>
    <x v="0"/>
    <x v="30"/>
    <x v="1"/>
    <x v="0"/>
    <s v="CARLOS TORRES/800142LBP350"/>
    <x v="0"/>
    <x v="0"/>
    <s v="NO"/>
  </r>
  <r>
    <x v="10"/>
    <x v="0"/>
    <x v="31"/>
    <x v="1"/>
    <x v="0"/>
    <s v="CARLOS TORRES/800142LBP664C"/>
    <x v="0"/>
    <x v="0"/>
    <s v="NO"/>
  </r>
  <r>
    <x v="4"/>
    <x v="0"/>
    <x v="376"/>
    <x v="3"/>
    <x v="0"/>
    <s v="ANDRES ALVARO PEREZ GARCIAM552"/>
    <x v="0"/>
    <x v="6"/>
    <s v="SÍ"/>
  </r>
  <r>
    <x v="4"/>
    <x v="0"/>
    <x v="377"/>
    <x v="3"/>
    <x v="0"/>
    <s v="ANDRES ALVARO PEREZ GARCIAM575"/>
    <x v="0"/>
    <x v="6"/>
    <s v="NO"/>
  </r>
  <r>
    <x v="4"/>
    <x v="0"/>
    <x v="378"/>
    <x v="3"/>
    <x v="0"/>
    <s v="ANDRES ALVARO PEREZ GARCIAM604"/>
    <x v="0"/>
    <x v="6"/>
    <s v="SÍ"/>
  </r>
  <r>
    <x v="15"/>
    <x v="1"/>
    <x v="379"/>
    <x v="6"/>
    <x v="1"/>
    <s v="CESAR MARTINEZ MALOM3145"/>
    <x v="0"/>
    <x v="1"/>
    <s v="NO"/>
  </r>
  <r>
    <x v="4"/>
    <x v="0"/>
    <x v="237"/>
    <x v="3"/>
    <x v="0"/>
    <s v="ANDRES ALVARO PEREZ GARCIAM607"/>
    <x v="0"/>
    <x v="6"/>
    <s v="SÍ"/>
  </r>
  <r>
    <x v="10"/>
    <x v="0"/>
    <x v="380"/>
    <x v="9"/>
    <x v="0"/>
    <s v="CARLOS TORRES/800142MFC8710"/>
    <x v="0"/>
    <x v="1"/>
    <s v="NO"/>
  </r>
  <r>
    <x v="10"/>
    <x v="1"/>
    <x v="88"/>
    <x v="2"/>
    <x v="0"/>
    <s v="CARLOS TORRES/800142MX522"/>
    <x v="0"/>
    <x v="1"/>
    <s v="NO"/>
  </r>
  <r>
    <x v="10"/>
    <x v="0"/>
    <x v="101"/>
    <x v="0"/>
    <x v="1"/>
    <s v="CARLOS TORRES/800142WC5855"/>
    <x v="0"/>
    <x v="1"/>
    <s v="NO"/>
  </r>
  <r>
    <x v="15"/>
    <x v="0"/>
    <x v="71"/>
    <x v="4"/>
    <x v="1"/>
    <s v="CESAR MARTINEZ MALOMPS5502"/>
    <x v="0"/>
    <x v="1"/>
    <s v="NO"/>
  </r>
  <r>
    <x v="10"/>
    <x v="0"/>
    <x v="102"/>
    <x v="0"/>
    <x v="1"/>
    <s v="CARLOS TORRES/800142WC5955"/>
    <x v="0"/>
    <x v="1"/>
    <s v="NO"/>
  </r>
  <r>
    <x v="10"/>
    <x v="0"/>
    <x v="104"/>
    <x v="0"/>
    <x v="1"/>
    <s v="CARLOS TORRES/800142WC7220"/>
    <x v="0"/>
    <x v="1"/>
    <s v="NO"/>
  </r>
  <r>
    <x v="10"/>
    <x v="0"/>
    <x v="381"/>
    <x v="0"/>
    <x v="1"/>
    <s v="CARLOS TORRES/800142WC7435"/>
    <x v="0"/>
    <x v="1"/>
    <s v="NO"/>
  </r>
  <r>
    <x v="10"/>
    <x v="0"/>
    <x v="106"/>
    <x v="0"/>
    <x v="1"/>
    <s v="CARLOS TORRES/800142WC7850"/>
    <x v="0"/>
    <x v="1"/>
    <s v="NO"/>
  </r>
  <r>
    <x v="15"/>
    <x v="1"/>
    <x v="382"/>
    <x v="11"/>
    <x v="1"/>
    <s v="CESAR MARTINEZ MALOSD360"/>
    <x v="0"/>
    <x v="1"/>
    <s v="NO"/>
  </r>
  <r>
    <x v="10"/>
    <x v="0"/>
    <x v="32"/>
    <x v="1"/>
    <x v="0"/>
    <s v="CARLOS TORRES/800142Principios básicos de escáner"/>
    <x v="0"/>
    <x v="2"/>
    <s v="SÍ"/>
  </r>
  <r>
    <x v="10"/>
    <x v="0"/>
    <x v="107"/>
    <x v="0"/>
    <x v="1"/>
    <s v="CARLOS TORRES/800142WCP133"/>
    <x v="0"/>
    <x v="1"/>
    <s v="SÍ"/>
  </r>
  <r>
    <x v="10"/>
    <x v="0"/>
    <x v="199"/>
    <x v="5"/>
    <x v="0"/>
    <s v="CARLOS TORRES/800142SL M4072"/>
    <x v="0"/>
    <x v="1"/>
    <s v="NO"/>
  </r>
  <r>
    <x v="10"/>
    <x v="0"/>
    <x v="123"/>
    <x v="5"/>
    <x v="0"/>
    <s v="CARLOS TORRES/800142SL M4580"/>
    <x v="0"/>
    <x v="1"/>
    <s v="NO"/>
  </r>
  <r>
    <x v="10"/>
    <x v="0"/>
    <x v="245"/>
    <x v="5"/>
    <x v="0"/>
    <s v="CARLOS TORRES/800142SL M5370"/>
    <x v="0"/>
    <x v="1"/>
    <s v="NO"/>
  </r>
  <r>
    <x v="10"/>
    <x v="0"/>
    <x v="383"/>
    <x v="0"/>
    <x v="1"/>
    <s v="CARLOS TORRES/800142WF510"/>
    <x v="0"/>
    <x v="1"/>
    <s v="NO"/>
  </r>
  <r>
    <x v="10"/>
    <x v="0"/>
    <x v="108"/>
    <x v="0"/>
    <x v="1"/>
    <s v="CARLOS TORRES/800142WF6204"/>
    <x v="0"/>
    <x v="1"/>
    <s v="SÍ"/>
  </r>
  <r>
    <x v="10"/>
    <x v="0"/>
    <x v="109"/>
    <x v="0"/>
    <x v="1"/>
    <s v="CARLOS TORRES/800142WF6705"/>
    <x v="0"/>
    <x v="1"/>
    <s v="NO"/>
  </r>
  <r>
    <x v="10"/>
    <x v="1"/>
    <x v="110"/>
    <x v="0"/>
    <x v="1"/>
    <s v="CARLOS TORRES/800142WF7142"/>
    <x v="0"/>
    <x v="1"/>
    <s v="NO"/>
  </r>
  <r>
    <x v="10"/>
    <x v="0"/>
    <x v="2"/>
    <x v="0"/>
    <x v="0"/>
    <s v="CARLOS TORRES/800142AB80XTA"/>
    <x v="0"/>
    <x v="1"/>
    <s v="SÍ"/>
  </r>
  <r>
    <x v="10"/>
    <x v="0"/>
    <x v="3"/>
    <x v="0"/>
    <x v="0"/>
    <s v="CARLOS TORRES/800142AC80XTA"/>
    <x v="0"/>
    <x v="1"/>
    <s v="SÍ"/>
  </r>
  <r>
    <x v="10"/>
    <x v="0"/>
    <x v="43"/>
    <x v="0"/>
    <x v="0"/>
    <s v="CARLOS TORRES/800142BRFNTF"/>
    <x v="0"/>
    <x v="2"/>
    <s v="SÍ"/>
  </r>
  <r>
    <x v="10"/>
    <x v="1"/>
    <x v="210"/>
    <x v="0"/>
    <x v="0"/>
    <s v="CARLOS TORRES/800142C15024"/>
    <x v="0"/>
    <x v="1"/>
    <s v="NO"/>
  </r>
  <r>
    <x v="10"/>
    <x v="0"/>
    <x v="61"/>
    <x v="0"/>
    <x v="0"/>
    <s v="CARLOS TORRES/800142D12501"/>
    <x v="0"/>
    <x v="10"/>
    <s v="SÍ"/>
  </r>
  <r>
    <x v="10"/>
    <x v="0"/>
    <x v="78"/>
    <x v="0"/>
    <x v="0"/>
    <s v="CARLOS TORRES/800142IDMNTFR"/>
    <x v="0"/>
    <x v="2"/>
    <s v="SÍ"/>
  </r>
  <r>
    <x v="10"/>
    <x v="0"/>
    <x v="247"/>
    <x v="2"/>
    <x v="0"/>
    <s v="CARLOS TORRES/800142X464"/>
    <x v="0"/>
    <x v="8"/>
    <s v="NO"/>
  </r>
  <r>
    <x v="10"/>
    <x v="0"/>
    <x v="249"/>
    <x v="2"/>
    <x v="0"/>
    <s v="CARLOS TORRES/800142X748"/>
    <x v="0"/>
    <x v="8"/>
    <s v="NO"/>
  </r>
  <r>
    <x v="10"/>
    <x v="0"/>
    <x v="79"/>
    <x v="0"/>
    <x v="0"/>
    <s v="CARLOS TORRES/800142INSNTFR"/>
    <x v="0"/>
    <x v="2"/>
    <s v="SÍ"/>
  </r>
  <r>
    <x v="10"/>
    <x v="0"/>
    <x v="384"/>
    <x v="0"/>
    <x v="0"/>
    <s v="CARLOS TORRES/800142OA2033"/>
    <x v="0"/>
    <x v="1"/>
    <s v="SÍ"/>
  </r>
  <r>
    <x v="10"/>
    <x v="1"/>
    <x v="95"/>
    <x v="0"/>
    <x v="0"/>
    <s v="CARLOS TORRES/800142P3610LP"/>
    <x v="0"/>
    <x v="1"/>
    <s v="NO"/>
  </r>
  <r>
    <x v="10"/>
    <x v="1"/>
    <x v="246"/>
    <x v="0"/>
    <x v="0"/>
    <s v="CARLOS TORRES/800142P7100LP"/>
    <x v="0"/>
    <x v="1"/>
    <s v="NO"/>
  </r>
  <r>
    <x v="10"/>
    <x v="0"/>
    <x v="252"/>
    <x v="2"/>
    <x v="0"/>
    <s v="CARLOS TORRES/800142XM3150"/>
    <x v="0"/>
    <x v="8"/>
    <s v="NO"/>
  </r>
  <r>
    <x v="10"/>
    <x v="0"/>
    <x v="112"/>
    <x v="0"/>
    <x v="0"/>
    <s v="CARLOS TORRES/800142PC90XTA"/>
    <x v="0"/>
    <x v="10"/>
    <s v="SÍ"/>
  </r>
  <r>
    <x v="10"/>
    <x v="0"/>
    <x v="115"/>
    <x v="0"/>
    <x v="0"/>
    <s v="CARLOS TORRES/800142PRFNTFR"/>
    <x v="0"/>
    <x v="2"/>
    <s v="SÍ"/>
  </r>
  <r>
    <x v="10"/>
    <x v="0"/>
    <x v="117"/>
    <x v="0"/>
    <x v="0"/>
    <s v="CARLOS TORRES/800142SAF231"/>
    <x v="0"/>
    <x v="4"/>
    <s v="SÍ"/>
  </r>
  <r>
    <x v="10"/>
    <x v="0"/>
    <x v="119"/>
    <x v="0"/>
    <x v="0"/>
    <s v="CARLOS TORRES/800142TSTNTFR"/>
    <x v="0"/>
    <x v="2"/>
    <s v="SÍ"/>
  </r>
  <r>
    <x v="13"/>
    <x v="0"/>
    <x v="4"/>
    <x v="1"/>
    <x v="0"/>
    <s v="CESAR A. GUERRERO/500071Básico Eq. Color"/>
    <x v="0"/>
    <x v="2"/>
    <s v="SÍ"/>
  </r>
  <r>
    <x v="13"/>
    <x v="0"/>
    <x v="40"/>
    <x v="1"/>
    <x v="0"/>
    <s v="CESAR A. GUERRERO/500071Básico Eq. Dig. B&amp;W"/>
    <x v="0"/>
    <x v="3"/>
    <s v="SÍ"/>
  </r>
  <r>
    <x v="13"/>
    <x v="0"/>
    <x v="5"/>
    <x v="1"/>
    <x v="0"/>
    <s v="CESAR A. GUERRERO/500071Básico imagePROGRAF"/>
    <x v="0"/>
    <x v="2"/>
    <s v="SÍ"/>
  </r>
  <r>
    <x v="10"/>
    <x v="0"/>
    <x v="125"/>
    <x v="0"/>
    <x v="0"/>
    <s v="CARLOS TORRES/800142VB40NTF"/>
    <x v="0"/>
    <x v="4"/>
    <s v="SÍ"/>
  </r>
  <r>
    <x v="10"/>
    <x v="0"/>
    <x v="127"/>
    <x v="0"/>
    <x v="0"/>
    <s v="CARLOS TORRES/800142VB70NTF"/>
    <x v="0"/>
    <x v="4"/>
    <s v="SÍ"/>
  </r>
  <r>
    <x v="10"/>
    <x v="0"/>
    <x v="201"/>
    <x v="0"/>
    <x v="0"/>
    <s v="CARLOS TORRES/800142VC70NTF"/>
    <x v="0"/>
    <x v="4"/>
    <s v="SÍ"/>
  </r>
  <r>
    <x v="10"/>
    <x v="1"/>
    <x v="309"/>
    <x v="0"/>
    <x v="0"/>
    <s v="CARLOS TORRES/800142W3550LP"/>
    <x v="0"/>
    <x v="1"/>
    <s v="NO"/>
  </r>
  <r>
    <x v="10"/>
    <x v="0"/>
    <x v="137"/>
    <x v="0"/>
    <x v="0"/>
    <s v="CARLOS TORRES/800142W5024A"/>
    <x v="0"/>
    <x v="4"/>
    <s v="SÍ"/>
  </r>
  <r>
    <x v="10"/>
    <x v="0"/>
    <x v="139"/>
    <x v="0"/>
    <x v="0"/>
    <s v="CARLOS TORRES/800142W6655LP"/>
    <x v="0"/>
    <x v="4"/>
    <s v="NO"/>
  </r>
  <r>
    <x v="10"/>
    <x v="0"/>
    <x v="142"/>
    <x v="0"/>
    <x v="0"/>
    <s v="CARLOS TORRES/800142WC7120"/>
    <x v="0"/>
    <x v="7"/>
    <s v="NO"/>
  </r>
  <r>
    <x v="10"/>
    <x v="0"/>
    <x v="143"/>
    <x v="0"/>
    <x v="0"/>
    <s v="CARLOS TORRES/800142XAG50"/>
    <x v="0"/>
    <x v="7"/>
    <s v="SÍ"/>
  </r>
  <r>
    <x v="10"/>
    <x v="0"/>
    <x v="144"/>
    <x v="0"/>
    <x v="0"/>
    <s v="CARLOS TORRES/800142XB21TPS"/>
    <x v="0"/>
    <x v="7"/>
    <s v="SÍ"/>
  </r>
  <r>
    <x v="10"/>
    <x v="0"/>
    <x v="145"/>
    <x v="0"/>
    <x v="0"/>
    <s v="CARLOS TORRES/800142XC550A"/>
    <x v="0"/>
    <x v="10"/>
    <s v="SÍ"/>
  </r>
  <r>
    <x v="13"/>
    <x v="0"/>
    <x v="7"/>
    <x v="1"/>
    <x v="0"/>
    <s v="CESAR A. GUERRERO/500071DRG2140"/>
    <x v="0"/>
    <x v="2"/>
    <s v="SÍ"/>
  </r>
  <r>
    <x v="4"/>
    <x v="0"/>
    <x v="241"/>
    <x v="3"/>
    <x v="0"/>
    <s v="ANDRES ALVARO PEREZ GARCIAM630"/>
    <x v="0"/>
    <x v="0"/>
    <s v="NO"/>
  </r>
  <r>
    <x v="4"/>
    <x v="0"/>
    <x v="385"/>
    <x v="3"/>
    <x v="0"/>
    <s v="ANDRES ALVARO PEREZ GARCIAM651"/>
    <x v="0"/>
    <x v="6"/>
    <s v="NO"/>
  </r>
  <r>
    <x v="10"/>
    <x v="0"/>
    <x v="14"/>
    <x v="0"/>
    <x v="0"/>
    <s v="CARLOS TORRES/800142XC70XTA"/>
    <x v="0"/>
    <x v="10"/>
    <s v="SÍ"/>
  </r>
  <r>
    <x v="10"/>
    <x v="0"/>
    <x v="167"/>
    <x v="0"/>
    <x v="1"/>
    <s v="CARLOS TORRES/800142Workshop Versalink B405 Y WorkCentre 3655"/>
    <x v="0"/>
    <x v="6"/>
    <s v="NO"/>
  </r>
  <r>
    <x v="13"/>
    <x v="0"/>
    <x v="16"/>
    <x v="0"/>
    <x v="1"/>
    <s v="CESAR A. GUERRERO/5000714110"/>
    <x v="0"/>
    <x v="1"/>
    <s v="SÍ"/>
  </r>
  <r>
    <x v="4"/>
    <x v="0"/>
    <x v="386"/>
    <x v="3"/>
    <x v="0"/>
    <s v="ANDRES ALVARO PEREZ GARCIAM701"/>
    <x v="0"/>
    <x v="6"/>
    <s v="NO"/>
  </r>
  <r>
    <x v="4"/>
    <x v="0"/>
    <x v="387"/>
    <x v="3"/>
    <x v="0"/>
    <s v="ANDRES ALVARO PEREZ GARCIAServicing Technician ACF Training"/>
    <x v="0"/>
    <x v="6"/>
    <s v="NO"/>
  </r>
  <r>
    <x v="4"/>
    <x v="0"/>
    <x v="388"/>
    <x v="3"/>
    <x v="0"/>
    <s v="ANDRES ALVARO PEREZ GARCIASolution Awarenss Training"/>
    <x v="0"/>
    <x v="6"/>
    <s v="SÍ"/>
  </r>
  <r>
    <x v="13"/>
    <x v="0"/>
    <x v="17"/>
    <x v="0"/>
    <x v="1"/>
    <s v="CESAR A. GUERRERO/5000714112"/>
    <x v="0"/>
    <x v="1"/>
    <s v="SÍ"/>
  </r>
  <r>
    <x v="13"/>
    <x v="0"/>
    <x v="19"/>
    <x v="0"/>
    <x v="1"/>
    <s v="CESAR A. GUERRERO/5000715755"/>
    <x v="0"/>
    <x v="1"/>
    <s v="SÍ"/>
  </r>
  <r>
    <x v="13"/>
    <x v="0"/>
    <x v="9"/>
    <x v="1"/>
    <x v="0"/>
    <s v="CESAR A. GUERRERO/500071IPF PRO"/>
    <x v="0"/>
    <x v="2"/>
    <s v="SÍ"/>
  </r>
  <r>
    <x v="13"/>
    <x v="0"/>
    <x v="10"/>
    <x v="1"/>
    <x v="0"/>
    <s v="CESAR A. GUERRERO/500071IR 1643"/>
    <x v="0"/>
    <x v="3"/>
    <s v="SÍ"/>
  </r>
  <r>
    <x v="13"/>
    <x v="0"/>
    <x v="11"/>
    <x v="1"/>
    <x v="0"/>
    <s v="CESAR A. GUERRERO/500071IR1435"/>
    <x v="0"/>
    <x v="3"/>
    <s v="SÍ"/>
  </r>
  <r>
    <x v="13"/>
    <x v="0"/>
    <x v="12"/>
    <x v="1"/>
    <x v="0"/>
    <s v="CESAR A. GUERRERO/500071IR2630"/>
    <x v="0"/>
    <x v="1"/>
    <s v="SÍ"/>
  </r>
  <r>
    <x v="13"/>
    <x v="0"/>
    <x v="13"/>
    <x v="1"/>
    <x v="0"/>
    <s v="CESAR A. GUERRERO/500071IRA 6500/8500"/>
    <x v="0"/>
    <x v="6"/>
    <s v="NO"/>
  </r>
  <r>
    <x v="13"/>
    <x v="0"/>
    <x v="23"/>
    <x v="1"/>
    <x v="0"/>
    <s v="CESAR A. GUERRERO/500071IRA 715"/>
    <x v="0"/>
    <x v="3"/>
    <s v="NO"/>
  </r>
  <r>
    <x v="13"/>
    <x v="0"/>
    <x v="24"/>
    <x v="1"/>
    <x v="0"/>
    <s v="CESAR A. GUERRERO/500071IRA4500"/>
    <x v="0"/>
    <x v="6"/>
    <s v="NO"/>
  </r>
  <r>
    <x v="13"/>
    <x v="0"/>
    <x v="25"/>
    <x v="1"/>
    <x v="0"/>
    <s v="CESAR A. GUERRERO/500071IRAC3500"/>
    <x v="0"/>
    <x v="6"/>
    <s v="SÍ"/>
  </r>
  <r>
    <x v="13"/>
    <x v="0"/>
    <x v="26"/>
    <x v="1"/>
    <x v="0"/>
    <s v="CESAR A. GUERRERO/500071IRAC475"/>
    <x v="0"/>
    <x v="2"/>
    <s v="SÍ"/>
  </r>
  <r>
    <x v="13"/>
    <x v="0"/>
    <x v="27"/>
    <x v="1"/>
    <x v="0"/>
    <s v="CESAR A. GUERRERO/500071IRAC5500"/>
    <x v="0"/>
    <x v="6"/>
    <s v="SÍ"/>
  </r>
  <r>
    <x v="13"/>
    <x v="0"/>
    <x v="28"/>
    <x v="1"/>
    <x v="0"/>
    <s v="CESAR A. GUERRERO/500071IRC1335"/>
    <x v="0"/>
    <x v="0"/>
    <s v="NO"/>
  </r>
  <r>
    <x v="13"/>
    <x v="0"/>
    <x v="36"/>
    <x v="0"/>
    <x v="1"/>
    <s v="CESAR A. GUERRERO/500071C70"/>
    <x v="0"/>
    <x v="1"/>
    <s v="NO"/>
  </r>
  <r>
    <x v="13"/>
    <x v="0"/>
    <x v="36"/>
    <x v="0"/>
    <x v="1"/>
    <s v="CESAR A. GUERRERO/500071C70"/>
    <x v="0"/>
    <x v="1"/>
    <s v="NO"/>
  </r>
  <r>
    <x v="13"/>
    <x v="0"/>
    <x v="29"/>
    <x v="1"/>
    <x v="0"/>
    <s v="CESAR A. GUERRERO/500071IRC355"/>
    <x v="0"/>
    <x v="0"/>
    <s v="SÍ"/>
  </r>
  <r>
    <x v="4"/>
    <x v="0"/>
    <x v="389"/>
    <x v="3"/>
    <x v="0"/>
    <s v="ANDRES ALVARO PEREZ GARCIAWeb Jetadmin SR3"/>
    <x v="0"/>
    <x v="6"/>
    <s v="NO"/>
  </r>
  <r>
    <x v="4"/>
    <x v="0"/>
    <x v="390"/>
    <x v="3"/>
    <x v="0"/>
    <s v="ANDRES ALVARO PEREZ GARCIAWindows 10 LaserJet"/>
    <x v="0"/>
    <x v="6"/>
    <s v="SÍ"/>
  </r>
  <r>
    <x v="13"/>
    <x v="0"/>
    <x v="30"/>
    <x v="1"/>
    <x v="0"/>
    <s v="CESAR A. GUERRERO/500071LBP350"/>
    <x v="0"/>
    <x v="0"/>
    <s v="NO"/>
  </r>
  <r>
    <x v="13"/>
    <x v="0"/>
    <x v="31"/>
    <x v="1"/>
    <x v="0"/>
    <s v="CESAR A. GUERRERO/500071LBP664C"/>
    <x v="0"/>
    <x v="0"/>
    <s v="NO"/>
  </r>
  <r>
    <x v="4"/>
    <x v="0"/>
    <x v="391"/>
    <x v="3"/>
    <x v="0"/>
    <s v="ANDRES ALVARO PEREZ GARCIAX451"/>
    <x v="0"/>
    <x v="0"/>
    <s v="SÍ"/>
  </r>
  <r>
    <x v="6"/>
    <x v="0"/>
    <x v="65"/>
    <x v="3"/>
    <x v="0"/>
    <s v="ARMANDO SERRANO ESQUIVELE62555"/>
    <x v="0"/>
    <x v="5"/>
    <s v="NO"/>
  </r>
  <r>
    <x v="13"/>
    <x v="0"/>
    <x v="41"/>
    <x v="0"/>
    <x v="1"/>
    <s v="CESAR A. GUERRERO/500071D95"/>
    <x v="0"/>
    <x v="1"/>
    <s v="NO"/>
  </r>
  <r>
    <x v="6"/>
    <x v="0"/>
    <x v="191"/>
    <x v="3"/>
    <x v="0"/>
    <s v="ARMANDO SERRANO ESQUIVELE82550"/>
    <x v="0"/>
    <x v="5"/>
    <s v="NO"/>
  </r>
  <r>
    <x v="6"/>
    <x v="0"/>
    <x v="234"/>
    <x v="3"/>
    <x v="0"/>
    <s v="ARMANDO SERRANO ESQUIVELM527"/>
    <x v="0"/>
    <x v="5"/>
    <s v="NO"/>
  </r>
  <r>
    <x v="6"/>
    <x v="0"/>
    <x v="236"/>
    <x v="3"/>
    <x v="0"/>
    <s v="ARMANDO SERRANO ESQUIVELM577"/>
    <x v="1"/>
    <x v="4"/>
    <s v="NO"/>
  </r>
  <r>
    <x v="8"/>
    <x v="0"/>
    <x v="392"/>
    <x v="3"/>
    <x v="0"/>
    <s v="CARLOS IVAN SOSA LEON700 Single Function Printer Series"/>
    <x v="0"/>
    <x v="6"/>
    <s v="SÍ"/>
  </r>
  <r>
    <x v="13"/>
    <x v="0"/>
    <x v="169"/>
    <x v="0"/>
    <x v="1"/>
    <s v="CESAR A. GUERRERO/500071DC250"/>
    <x v="0"/>
    <x v="1"/>
    <s v="NO"/>
  </r>
  <r>
    <x v="13"/>
    <x v="0"/>
    <x v="42"/>
    <x v="0"/>
    <x v="1"/>
    <s v="CESAR A. GUERRERO/500071DC550"/>
    <x v="0"/>
    <x v="1"/>
    <s v="NO"/>
  </r>
  <r>
    <x v="13"/>
    <x v="1"/>
    <x v="393"/>
    <x v="0"/>
    <x v="1"/>
    <s v="CESAR A. GUERRERO/500071DM3220"/>
    <x v="0"/>
    <x v="1"/>
    <s v="NO"/>
  </r>
  <r>
    <x v="13"/>
    <x v="0"/>
    <x v="82"/>
    <x v="0"/>
    <x v="1"/>
    <s v="CESAR A. GUERRERO/500071TCOL"/>
    <x v="0"/>
    <x v="1"/>
    <s v="SÍ"/>
  </r>
  <r>
    <x v="13"/>
    <x v="0"/>
    <x v="99"/>
    <x v="0"/>
    <x v="1"/>
    <s v="CESAR A. GUERRERO/500071WC5330"/>
    <x v="0"/>
    <x v="1"/>
    <s v="NO"/>
  </r>
  <r>
    <x v="8"/>
    <x v="0"/>
    <x v="394"/>
    <x v="3"/>
    <x v="0"/>
    <s v="CARLOS IVAN SOSA LEONColor Fundamentals"/>
    <x v="0"/>
    <x v="6"/>
    <s v="NO"/>
  </r>
  <r>
    <x v="13"/>
    <x v="0"/>
    <x v="101"/>
    <x v="0"/>
    <x v="1"/>
    <s v="CESAR A. GUERRERO/500071WC5855"/>
    <x v="0"/>
    <x v="1"/>
    <s v="NO"/>
  </r>
  <r>
    <x v="13"/>
    <x v="0"/>
    <x v="102"/>
    <x v="0"/>
    <x v="1"/>
    <s v="CESAR A. GUERRERO/500071WC5955"/>
    <x v="0"/>
    <x v="4"/>
    <s v="NO"/>
  </r>
  <r>
    <x v="13"/>
    <x v="0"/>
    <x v="32"/>
    <x v="1"/>
    <x v="0"/>
    <s v="CESAR A. GUERRERO/500071Principios básicos de escáner"/>
    <x v="0"/>
    <x v="1"/>
    <s v="SÍ"/>
  </r>
  <r>
    <x v="8"/>
    <x v="0"/>
    <x v="395"/>
    <x v="3"/>
    <x v="0"/>
    <s v="CARLOS IVAN SOSA LEONConnectivity Basics"/>
    <x v="0"/>
    <x v="6"/>
    <s v="NO"/>
  </r>
  <r>
    <x v="13"/>
    <x v="0"/>
    <x v="396"/>
    <x v="0"/>
    <x v="1"/>
    <s v="CESAR A. GUERRERO/500071WC59XX"/>
    <x v="0"/>
    <x v="4"/>
    <s v="SÍ"/>
  </r>
  <r>
    <x v="13"/>
    <x v="1"/>
    <x v="397"/>
    <x v="0"/>
    <x v="1"/>
    <s v="CESAR A. GUERRERO/500071WF6203"/>
    <x v="0"/>
    <x v="1"/>
    <s v="NO"/>
  </r>
  <r>
    <x v="8"/>
    <x v="0"/>
    <x v="398"/>
    <x v="3"/>
    <x v="0"/>
    <s v="CARLOS IVAN SOSA LEONCP4020"/>
    <x v="0"/>
    <x v="6"/>
    <s v="NO"/>
  </r>
  <r>
    <x v="13"/>
    <x v="0"/>
    <x v="399"/>
    <x v="0"/>
    <x v="0"/>
    <s v="CESAR A. GUERRERO/5000714265XTS"/>
    <x v="0"/>
    <x v="1"/>
    <s v="NO"/>
  </r>
  <r>
    <x v="13"/>
    <x v="0"/>
    <x v="296"/>
    <x v="0"/>
    <x v="0"/>
    <s v="CESAR A. GUERRERO/5000719301SXT"/>
    <x v="1"/>
    <x v="6"/>
    <s v="NO"/>
  </r>
  <r>
    <x v="13"/>
    <x v="0"/>
    <x v="2"/>
    <x v="0"/>
    <x v="0"/>
    <s v="CESAR A. GUERRERO/500071AB80XTA"/>
    <x v="0"/>
    <x v="1"/>
    <s v="SÍ"/>
  </r>
  <r>
    <x v="13"/>
    <x v="0"/>
    <x v="3"/>
    <x v="0"/>
    <x v="0"/>
    <s v="CESAR A. GUERRERO/500071AC80XTA"/>
    <x v="0"/>
    <x v="1"/>
    <s v="SÍ"/>
  </r>
  <r>
    <x v="13"/>
    <x v="0"/>
    <x v="43"/>
    <x v="0"/>
    <x v="0"/>
    <s v="CESAR A. GUERRERO/500071BRFNTF"/>
    <x v="0"/>
    <x v="2"/>
    <s v="SÍ"/>
  </r>
  <r>
    <x v="13"/>
    <x v="0"/>
    <x v="400"/>
    <x v="0"/>
    <x v="0"/>
    <s v="CESAR A. GUERRERO/500071C13159X"/>
    <x v="1"/>
    <x v="8"/>
    <s v="NO"/>
  </r>
  <r>
    <x v="13"/>
    <x v="0"/>
    <x v="46"/>
    <x v="0"/>
    <x v="0"/>
    <s v="CESAR A. GUERRERO/500071C13717"/>
    <x v="1"/>
    <x v="0"/>
    <s v="NO"/>
  </r>
  <r>
    <x v="13"/>
    <x v="0"/>
    <x v="48"/>
    <x v="0"/>
    <x v="0"/>
    <s v="CESAR A. GUERRERO/500071C13861"/>
    <x v="1"/>
    <x v="0"/>
    <s v="NO"/>
  </r>
  <r>
    <x v="13"/>
    <x v="0"/>
    <x v="334"/>
    <x v="0"/>
    <x v="0"/>
    <s v="CESAR A. GUERRERO/500071C14847A"/>
    <x v="1"/>
    <x v="3"/>
    <s v="NO"/>
  </r>
  <r>
    <x v="13"/>
    <x v="0"/>
    <x v="179"/>
    <x v="0"/>
    <x v="0"/>
    <s v="CESAR A. GUERRERO/500071C15005"/>
    <x v="1"/>
    <x v="0"/>
    <s v="SÍ"/>
  </r>
  <r>
    <x v="13"/>
    <x v="0"/>
    <x v="166"/>
    <x v="0"/>
    <x v="0"/>
    <s v="CESAR A. GUERRERO/500071CD136"/>
    <x v="1"/>
    <x v="8"/>
    <s v="NO"/>
  </r>
  <r>
    <x v="13"/>
    <x v="0"/>
    <x v="6"/>
    <x v="0"/>
    <x v="0"/>
    <s v="CESAR A. GUERRERO/500071CMYKNTF"/>
    <x v="0"/>
    <x v="7"/>
    <s v="SÍ"/>
  </r>
  <r>
    <x v="13"/>
    <x v="0"/>
    <x v="61"/>
    <x v="0"/>
    <x v="0"/>
    <s v="CESAR A. GUERRERO/500071D12501"/>
    <x v="0"/>
    <x v="10"/>
    <s v="SÍ"/>
  </r>
  <r>
    <x v="13"/>
    <x v="0"/>
    <x v="340"/>
    <x v="0"/>
    <x v="0"/>
    <s v="CESAR A. GUERRERO/500071FFPSSP1"/>
    <x v="1"/>
    <x v="6"/>
    <s v="NO"/>
  </r>
  <r>
    <x v="13"/>
    <x v="0"/>
    <x v="341"/>
    <x v="0"/>
    <x v="0"/>
    <s v="CESAR A. GUERRERO/500071FPS4C70"/>
    <x v="1"/>
    <x v="6"/>
    <s v="NO"/>
  </r>
  <r>
    <x v="13"/>
    <x v="0"/>
    <x v="78"/>
    <x v="0"/>
    <x v="0"/>
    <s v="CESAR A. GUERRERO/500071IDMNTFR"/>
    <x v="0"/>
    <x v="2"/>
    <s v="SÍ"/>
  </r>
  <r>
    <x v="13"/>
    <x v="0"/>
    <x v="79"/>
    <x v="0"/>
    <x v="0"/>
    <s v="CESAR A. GUERRERO/500071INSNTFR"/>
    <x v="0"/>
    <x v="2"/>
    <s v="SÍ"/>
  </r>
  <r>
    <x v="13"/>
    <x v="0"/>
    <x v="401"/>
    <x v="0"/>
    <x v="0"/>
    <s v="CESAR A. GUERRERO/500071OA287"/>
    <x v="1"/>
    <x v="8"/>
    <s v="NO"/>
  </r>
  <r>
    <x v="13"/>
    <x v="0"/>
    <x v="91"/>
    <x v="0"/>
    <x v="0"/>
    <s v="CESAR A. GUERRERO/500071OS2082"/>
    <x v="0"/>
    <x v="1"/>
    <s v="SÍ"/>
  </r>
  <r>
    <x v="13"/>
    <x v="0"/>
    <x v="96"/>
    <x v="0"/>
    <x v="0"/>
    <s v="CESAR A. GUERRERO/500071P4622LP"/>
    <x v="0"/>
    <x v="1"/>
    <s v="NO"/>
  </r>
  <r>
    <x v="13"/>
    <x v="0"/>
    <x v="213"/>
    <x v="0"/>
    <x v="0"/>
    <s v="CESAR A. GUERRERO/500071P6020LP"/>
    <x v="0"/>
    <x v="1"/>
    <s v="NO"/>
  </r>
  <r>
    <x v="13"/>
    <x v="0"/>
    <x v="214"/>
    <x v="0"/>
    <x v="0"/>
    <s v="CESAR A. GUERRERO/500071P6500LP"/>
    <x v="0"/>
    <x v="1"/>
    <s v="NO"/>
  </r>
  <r>
    <x v="13"/>
    <x v="0"/>
    <x v="112"/>
    <x v="0"/>
    <x v="0"/>
    <s v="CESAR A. GUERRERO/500071PC90XTA"/>
    <x v="0"/>
    <x v="10"/>
    <s v="SÍ"/>
  </r>
  <r>
    <x v="13"/>
    <x v="0"/>
    <x v="115"/>
    <x v="0"/>
    <x v="0"/>
    <s v="CESAR A. GUERRERO/500071PRFNTFR"/>
    <x v="0"/>
    <x v="2"/>
    <s v="SÍ"/>
  </r>
  <r>
    <x v="13"/>
    <x v="0"/>
    <x v="183"/>
    <x v="0"/>
    <x v="0"/>
    <s v="CESAR A. GUERRERO/500071S009127"/>
    <x v="1"/>
    <x v="0"/>
    <s v="SÍ"/>
  </r>
  <r>
    <x v="13"/>
    <x v="0"/>
    <x v="117"/>
    <x v="0"/>
    <x v="0"/>
    <s v="CESAR A. GUERRERO/500071SAF231"/>
    <x v="0"/>
    <x v="5"/>
    <s v="SÍ"/>
  </r>
  <r>
    <x v="13"/>
    <x v="0"/>
    <x v="119"/>
    <x v="0"/>
    <x v="0"/>
    <s v="CESAR A. GUERRERO/500071TSTNTFR"/>
    <x v="0"/>
    <x v="2"/>
    <s v="SÍ"/>
  </r>
  <r>
    <x v="13"/>
    <x v="0"/>
    <x v="125"/>
    <x v="0"/>
    <x v="0"/>
    <s v="CESAR A. GUERRERO/500071VB40NTF"/>
    <x v="0"/>
    <x v="5"/>
    <s v="SÍ"/>
  </r>
  <r>
    <x v="13"/>
    <x v="0"/>
    <x v="126"/>
    <x v="0"/>
    <x v="0"/>
    <s v="CESAR A. GUERRERO/500071VB60NTF"/>
    <x v="0"/>
    <x v="5"/>
    <s v="SÍ"/>
  </r>
  <r>
    <x v="13"/>
    <x v="0"/>
    <x v="127"/>
    <x v="0"/>
    <x v="0"/>
    <s v="CESAR A. GUERRERO/500071VB70NTF"/>
    <x v="0"/>
    <x v="5"/>
    <s v="SÍ"/>
  </r>
  <r>
    <x v="13"/>
    <x v="0"/>
    <x v="128"/>
    <x v="0"/>
    <x v="0"/>
    <s v="CESAR A. GUERRERO/500071VC40NTF"/>
    <x v="0"/>
    <x v="5"/>
    <s v="SÍ"/>
  </r>
  <r>
    <x v="13"/>
    <x v="0"/>
    <x v="201"/>
    <x v="0"/>
    <x v="0"/>
    <s v="CESAR A. GUERRERO/500071VC70NTF"/>
    <x v="0"/>
    <x v="5"/>
    <s v="SÍ"/>
  </r>
  <r>
    <x v="13"/>
    <x v="0"/>
    <x v="202"/>
    <x v="0"/>
    <x v="0"/>
    <s v="CESAR A. GUERRERO/500071VERS1SV"/>
    <x v="1"/>
    <x v="6"/>
    <s v="SÍ"/>
  </r>
  <r>
    <x v="14"/>
    <x v="0"/>
    <x v="4"/>
    <x v="1"/>
    <x v="0"/>
    <s v="CESAR ALEJANDRO CASILLAS CARDONABásico Eq. Color"/>
    <x v="0"/>
    <x v="2"/>
    <s v="SÍ"/>
  </r>
  <r>
    <x v="14"/>
    <x v="0"/>
    <x v="5"/>
    <x v="1"/>
    <x v="0"/>
    <s v="CESAR ALEJANDRO CASILLAS CARDONABásico imagePROGRAF"/>
    <x v="0"/>
    <x v="2"/>
    <s v="SÍ"/>
  </r>
  <r>
    <x v="14"/>
    <x v="1"/>
    <x v="402"/>
    <x v="2"/>
    <x v="0"/>
    <s v="CESAR ALEJANDRO CASILLAS CARDONAC736"/>
    <x v="0"/>
    <x v="1"/>
    <s v="NO"/>
  </r>
  <r>
    <x v="14"/>
    <x v="0"/>
    <x v="54"/>
    <x v="2"/>
    <x v="0"/>
    <s v="CESAR ALEJANDRO CASILLAS CARDONAC792"/>
    <x v="0"/>
    <x v="1"/>
    <s v="NO"/>
  </r>
  <r>
    <x v="14"/>
    <x v="1"/>
    <x v="220"/>
    <x v="5"/>
    <x v="0"/>
    <s v="CESAR ALEJANDRO CASILLAS CARDONACLX 6260"/>
    <x v="0"/>
    <x v="1"/>
    <s v="NO"/>
  </r>
  <r>
    <x v="14"/>
    <x v="0"/>
    <x v="7"/>
    <x v="1"/>
    <x v="0"/>
    <s v="CESAR ALEJANDRO CASILLAS CARDONADRG2140"/>
    <x v="0"/>
    <x v="2"/>
    <s v="SÍ"/>
  </r>
  <r>
    <x v="8"/>
    <x v="0"/>
    <x v="188"/>
    <x v="3"/>
    <x v="0"/>
    <s v="CARLOS IVAN SOSA LEONESD"/>
    <x v="0"/>
    <x v="6"/>
    <s v="SÍ"/>
  </r>
  <r>
    <x v="8"/>
    <x v="0"/>
    <x v="196"/>
    <x v="3"/>
    <x v="0"/>
    <s v="CARLOS IVAN SOSA LEONHP Digital Sending"/>
    <x v="0"/>
    <x v="6"/>
    <s v="SÍ"/>
  </r>
  <r>
    <x v="8"/>
    <x v="0"/>
    <x v="205"/>
    <x v="3"/>
    <x v="0"/>
    <s v="CARLOS IVAN SOSA LEONHp FutureSmart 4 Firmware WBT"/>
    <x v="0"/>
    <x v="6"/>
    <s v="SÍ"/>
  </r>
  <r>
    <x v="14"/>
    <x v="0"/>
    <x v="9"/>
    <x v="1"/>
    <x v="0"/>
    <s v="CESAR ALEJANDRO CASILLAS CARDONAIPF PRO"/>
    <x v="0"/>
    <x v="2"/>
    <s v="SÍ"/>
  </r>
  <r>
    <x v="14"/>
    <x v="0"/>
    <x v="10"/>
    <x v="1"/>
    <x v="0"/>
    <s v="CESAR ALEJANDRO CASILLAS CARDONAIR 1643"/>
    <x v="0"/>
    <x v="3"/>
    <s v="SÍ"/>
  </r>
  <r>
    <x v="14"/>
    <x v="0"/>
    <x v="11"/>
    <x v="1"/>
    <x v="0"/>
    <s v="CESAR ALEJANDRO CASILLAS CARDONAIR1435"/>
    <x v="0"/>
    <x v="3"/>
    <s v="SÍ"/>
  </r>
  <r>
    <x v="14"/>
    <x v="0"/>
    <x v="12"/>
    <x v="1"/>
    <x v="0"/>
    <s v="CESAR ALEJANDRO CASILLAS CARDONAIR2630"/>
    <x v="0"/>
    <x v="2"/>
    <s v="SÍ"/>
  </r>
  <r>
    <x v="14"/>
    <x v="0"/>
    <x v="13"/>
    <x v="1"/>
    <x v="0"/>
    <s v="CESAR ALEJANDRO CASILLAS CARDONAIRA 6500/8500"/>
    <x v="0"/>
    <x v="6"/>
    <s v="NO"/>
  </r>
  <r>
    <x v="14"/>
    <x v="0"/>
    <x v="23"/>
    <x v="1"/>
    <x v="0"/>
    <s v="CESAR ALEJANDRO CASILLAS CARDONAIRA 715"/>
    <x v="0"/>
    <x v="3"/>
    <s v="NO"/>
  </r>
  <r>
    <x v="14"/>
    <x v="0"/>
    <x v="24"/>
    <x v="1"/>
    <x v="0"/>
    <s v="CESAR ALEJANDRO CASILLAS CARDONAIRA4500"/>
    <x v="0"/>
    <x v="6"/>
    <s v="NO"/>
  </r>
  <r>
    <x v="14"/>
    <x v="0"/>
    <x v="25"/>
    <x v="1"/>
    <x v="0"/>
    <s v="CESAR ALEJANDRO CASILLAS CARDONAIRAC3500"/>
    <x v="0"/>
    <x v="6"/>
    <s v="SÍ"/>
  </r>
  <r>
    <x v="14"/>
    <x v="0"/>
    <x v="26"/>
    <x v="1"/>
    <x v="0"/>
    <s v="CESAR ALEJANDRO CASILLAS CARDONAIRAC475"/>
    <x v="0"/>
    <x v="2"/>
    <s v="SÍ"/>
  </r>
  <r>
    <x v="14"/>
    <x v="0"/>
    <x v="27"/>
    <x v="1"/>
    <x v="0"/>
    <s v="CESAR ALEJANDRO CASILLAS CARDONAIRAC5500"/>
    <x v="0"/>
    <x v="6"/>
    <s v="SÍ"/>
  </r>
  <r>
    <x v="14"/>
    <x v="0"/>
    <x v="28"/>
    <x v="1"/>
    <x v="0"/>
    <s v="CESAR ALEJANDRO CASILLAS CARDONAIRC1335"/>
    <x v="0"/>
    <x v="0"/>
    <s v="NO"/>
  </r>
  <r>
    <x v="14"/>
    <x v="0"/>
    <x v="29"/>
    <x v="1"/>
    <x v="0"/>
    <s v="CESAR ALEJANDRO CASILLAS CARDONAIRC355"/>
    <x v="0"/>
    <x v="0"/>
    <s v="SÍ"/>
  </r>
  <r>
    <x v="8"/>
    <x v="0"/>
    <x v="403"/>
    <x v="3"/>
    <x v="0"/>
    <s v="CARLOS IVAN SOSA LEONHP LaserJet MFP Fundamentals"/>
    <x v="0"/>
    <x v="6"/>
    <s v="SÍ"/>
  </r>
  <r>
    <x v="8"/>
    <x v="0"/>
    <x v="206"/>
    <x v="3"/>
    <x v="0"/>
    <s v="CARLOS IVAN SOSA LEONHP V3 Universal Print Driver"/>
    <x v="0"/>
    <x v="6"/>
    <s v="SÍ"/>
  </r>
  <r>
    <x v="14"/>
    <x v="0"/>
    <x v="30"/>
    <x v="1"/>
    <x v="0"/>
    <s v="CESAR ALEJANDRO CASILLAS CARDONALBP350"/>
    <x v="0"/>
    <x v="0"/>
    <s v="NO"/>
  </r>
  <r>
    <x v="14"/>
    <x v="0"/>
    <x v="31"/>
    <x v="1"/>
    <x v="0"/>
    <s v="CESAR ALEJANDRO CASILLAS CARDONALBP664C"/>
    <x v="0"/>
    <x v="0"/>
    <s v="NO"/>
  </r>
  <r>
    <x v="8"/>
    <x v="0"/>
    <x v="343"/>
    <x v="3"/>
    <x v="0"/>
    <s v="CARLOS IVAN SOSA LEONImaging and Printing Fundamentals Master"/>
    <x v="0"/>
    <x v="6"/>
    <s v="NO"/>
  </r>
  <r>
    <x v="8"/>
    <x v="0"/>
    <x v="343"/>
    <x v="3"/>
    <x v="0"/>
    <s v="CARLOS IVAN SOSA LEONImaging and Printing Fundamentals Master"/>
    <x v="0"/>
    <x v="6"/>
    <s v="NO"/>
  </r>
  <r>
    <x v="8"/>
    <x v="0"/>
    <x v="343"/>
    <x v="3"/>
    <x v="0"/>
    <s v="CARLOS IVAN SOSA LEONImaging and Printing Fundamentals Master"/>
    <x v="0"/>
    <x v="6"/>
    <s v="NO"/>
  </r>
  <r>
    <x v="8"/>
    <x v="0"/>
    <x v="343"/>
    <x v="3"/>
    <x v="0"/>
    <s v="CARLOS IVAN SOSA LEONImaging and Printing Fundamentals Master"/>
    <x v="0"/>
    <x v="6"/>
    <s v="NO"/>
  </r>
  <r>
    <x v="8"/>
    <x v="0"/>
    <x v="404"/>
    <x v="3"/>
    <x v="0"/>
    <s v="CARLOS IVAN SOSA LEONLaserJet 1010 &amp; 1012 &amp; 1015"/>
    <x v="0"/>
    <x v="6"/>
    <s v="NO"/>
  </r>
  <r>
    <x v="8"/>
    <x v="0"/>
    <x v="207"/>
    <x v="3"/>
    <x v="0"/>
    <s v="CARLOS IVAN SOSA LEONLaserJet Fundamentals Master Course"/>
    <x v="0"/>
    <x v="6"/>
    <s v="SÍ"/>
  </r>
  <r>
    <x v="8"/>
    <x v="0"/>
    <x v="228"/>
    <x v="3"/>
    <x v="0"/>
    <s v="CARLOS IVAN SOSA LEONLaserJet Managed A4"/>
    <x v="0"/>
    <x v="6"/>
    <s v="SÍ"/>
  </r>
  <r>
    <x v="14"/>
    <x v="1"/>
    <x v="88"/>
    <x v="2"/>
    <x v="0"/>
    <s v="CESAR ALEJANDRO CASILLAS CARDONAMX522"/>
    <x v="0"/>
    <x v="1"/>
    <s v="NO"/>
  </r>
  <r>
    <x v="13"/>
    <x v="0"/>
    <x v="132"/>
    <x v="0"/>
    <x v="0"/>
    <s v="CESAR A. GUERRERO/500071W3345LP"/>
    <x v="0"/>
    <x v="1"/>
    <s v="SÍ"/>
  </r>
  <r>
    <x v="14"/>
    <x v="0"/>
    <x v="32"/>
    <x v="1"/>
    <x v="0"/>
    <s v="CESAR ALEJANDRO CASILLAS CARDONAPrincipios básicos de escáner"/>
    <x v="0"/>
    <x v="2"/>
    <s v="SÍ"/>
  </r>
  <r>
    <x v="14"/>
    <x v="0"/>
    <x v="199"/>
    <x v="5"/>
    <x v="0"/>
    <s v="CESAR ALEJANDRO CASILLAS CARDONASL M4072"/>
    <x v="0"/>
    <x v="1"/>
    <s v="NO"/>
  </r>
  <r>
    <x v="13"/>
    <x v="0"/>
    <x v="309"/>
    <x v="0"/>
    <x v="0"/>
    <s v="CESAR A. GUERRERO/500071W3550LP"/>
    <x v="0"/>
    <x v="1"/>
    <s v="NO"/>
  </r>
  <r>
    <x v="14"/>
    <x v="0"/>
    <x v="123"/>
    <x v="5"/>
    <x v="0"/>
    <s v="CESAR ALEJANDRO CASILLAS CARDONASL M4580"/>
    <x v="0"/>
    <x v="1"/>
    <s v="NO"/>
  </r>
  <r>
    <x v="14"/>
    <x v="0"/>
    <x v="245"/>
    <x v="5"/>
    <x v="0"/>
    <s v="CESAR ALEJANDRO CASILLAS CARDONASL M5370"/>
    <x v="0"/>
    <x v="1"/>
    <s v="NO"/>
  </r>
  <r>
    <x v="14"/>
    <x v="1"/>
    <x v="277"/>
    <x v="5"/>
    <x v="0"/>
    <s v="CESAR ALEJANDRO CASILLAS CARDONASL X4300"/>
    <x v="0"/>
    <x v="1"/>
    <s v="NO"/>
  </r>
  <r>
    <x v="14"/>
    <x v="0"/>
    <x v="247"/>
    <x v="2"/>
    <x v="0"/>
    <s v="CESAR ALEJANDRO CASILLAS CARDONAX464"/>
    <x v="0"/>
    <x v="1"/>
    <s v="NO"/>
  </r>
  <r>
    <x v="14"/>
    <x v="1"/>
    <x v="281"/>
    <x v="2"/>
    <x v="0"/>
    <s v="CESAR ALEJANDRO CASILLAS CARDONAX654"/>
    <x v="0"/>
    <x v="1"/>
    <s v="NO"/>
  </r>
  <r>
    <x v="14"/>
    <x v="1"/>
    <x v="249"/>
    <x v="2"/>
    <x v="0"/>
    <s v="CESAR ALEJANDRO CASILLAS CARDONAX748"/>
    <x v="0"/>
    <x v="1"/>
    <s v="NO"/>
  </r>
  <r>
    <x v="14"/>
    <x v="1"/>
    <x v="250"/>
    <x v="2"/>
    <x v="0"/>
    <s v="CESAR ALEJANDRO CASILLAS CARDONAX860"/>
    <x v="0"/>
    <x v="1"/>
    <s v="NO"/>
  </r>
  <r>
    <x v="14"/>
    <x v="1"/>
    <x v="251"/>
    <x v="2"/>
    <x v="0"/>
    <s v="CESAR ALEJANDRO CASILLAS CARDONAX950"/>
    <x v="0"/>
    <x v="1"/>
    <s v="NO"/>
  </r>
  <r>
    <x v="14"/>
    <x v="1"/>
    <x v="252"/>
    <x v="2"/>
    <x v="0"/>
    <s v="CESAR ALEJANDRO CASILLAS CARDONAXM3150"/>
    <x v="0"/>
    <x v="1"/>
    <s v="NO"/>
  </r>
  <r>
    <x v="14"/>
    <x v="1"/>
    <x v="253"/>
    <x v="2"/>
    <x v="0"/>
    <s v="CESAR ALEJANDRO CASILLAS CARDONAXM5163"/>
    <x v="0"/>
    <x v="1"/>
    <s v="NO"/>
  </r>
  <r>
    <x v="13"/>
    <x v="0"/>
    <x v="405"/>
    <x v="0"/>
    <x v="0"/>
    <s v="CESAR A. GUERRERO/500071W3555LP"/>
    <x v="0"/>
    <x v="1"/>
    <s v="NO"/>
  </r>
  <r>
    <x v="13"/>
    <x v="0"/>
    <x v="133"/>
    <x v="0"/>
    <x v="0"/>
    <s v="CESAR A. GUERRERO/500071W3655LP"/>
    <x v="0"/>
    <x v="1"/>
    <s v="NO"/>
  </r>
  <r>
    <x v="13"/>
    <x v="0"/>
    <x v="135"/>
    <x v="0"/>
    <x v="0"/>
    <s v="CESAR A. GUERRERO/500071W4265XT"/>
    <x v="1"/>
    <x v="0"/>
    <s v="NO"/>
  </r>
  <r>
    <x v="13"/>
    <x v="0"/>
    <x v="136"/>
    <x v="0"/>
    <x v="0"/>
    <s v="CESAR A. GUERRERO/500071W5021A"/>
    <x v="1"/>
    <x v="0"/>
    <s v="NO"/>
  </r>
  <r>
    <x v="13"/>
    <x v="0"/>
    <x v="137"/>
    <x v="0"/>
    <x v="0"/>
    <s v="CESAR A. GUERRERO/500071W5024A"/>
    <x v="0"/>
    <x v="1"/>
    <s v="SÍ"/>
  </r>
  <r>
    <x v="13"/>
    <x v="0"/>
    <x v="138"/>
    <x v="0"/>
    <x v="0"/>
    <s v="CESAR A. GUERRERO/500071W6515LP"/>
    <x v="0"/>
    <x v="1"/>
    <s v="SÍ"/>
  </r>
  <r>
    <x v="13"/>
    <x v="0"/>
    <x v="140"/>
    <x v="0"/>
    <x v="0"/>
    <s v="CESAR A. GUERRERO/500071W7220LP"/>
    <x v="0"/>
    <x v="8"/>
    <s v="NO"/>
  </r>
  <r>
    <x v="13"/>
    <x v="0"/>
    <x v="406"/>
    <x v="0"/>
    <x v="0"/>
    <s v="CESAR A. GUERRERO/500071W7830LP"/>
    <x v="0"/>
    <x v="8"/>
    <s v="NO"/>
  </r>
  <r>
    <x v="13"/>
    <x v="0"/>
    <x v="267"/>
    <x v="0"/>
    <x v="0"/>
    <s v="CESAR A. GUERRERO/500071WC3550"/>
    <x v="0"/>
    <x v="1"/>
    <s v="SÍ"/>
  </r>
  <r>
    <x v="13"/>
    <x v="0"/>
    <x v="144"/>
    <x v="0"/>
    <x v="0"/>
    <s v="CESAR A. GUERRERO/500071XB21TPS"/>
    <x v="0"/>
    <x v="1"/>
    <s v="SÍ"/>
  </r>
  <r>
    <x v="13"/>
    <x v="0"/>
    <x v="145"/>
    <x v="0"/>
    <x v="0"/>
    <s v="CESAR A. GUERRERO/500071XC550A"/>
    <x v="0"/>
    <x v="10"/>
    <s v="SÍ"/>
  </r>
  <r>
    <x v="13"/>
    <x v="0"/>
    <x v="14"/>
    <x v="0"/>
    <x v="0"/>
    <s v="CESAR A. GUERRERO/500071XC70XTA"/>
    <x v="0"/>
    <x v="10"/>
    <s v="SÍ"/>
  </r>
  <r>
    <x v="13"/>
    <x v="0"/>
    <x v="303"/>
    <x v="0"/>
    <x v="0"/>
    <s v="CESAR A. GUERRERO/500071GAINFIN"/>
    <x v="0"/>
    <x v="6"/>
    <s v="NO"/>
  </r>
  <r>
    <x v="13"/>
    <x v="0"/>
    <x v="149"/>
    <x v="0"/>
    <x v="0"/>
    <s v="CESAR A. GUERRERO/500071C13970"/>
    <x v="0"/>
    <x v="6"/>
    <s v="NO"/>
  </r>
  <r>
    <x v="13"/>
    <x v="0"/>
    <x v="69"/>
    <x v="0"/>
    <x v="0"/>
    <s v="CESAR A. GUERRERO/500071EFI110"/>
    <x v="1"/>
    <x v="6"/>
    <s v="NO"/>
  </r>
  <r>
    <x v="13"/>
    <x v="0"/>
    <x v="407"/>
    <x v="0"/>
    <x v="1"/>
    <s v="CESAR A. GUERRERO/500071NWTCPIP"/>
    <x v="1"/>
    <x v="6"/>
    <s v="SÍ"/>
  </r>
  <r>
    <x v="14"/>
    <x v="1"/>
    <x v="408"/>
    <x v="0"/>
    <x v="1"/>
    <s v="CESAR ALEJANDRO CASILLAS CARDONADC242"/>
    <x v="0"/>
    <x v="1"/>
    <s v="NO"/>
  </r>
  <r>
    <x v="14"/>
    <x v="1"/>
    <x v="409"/>
    <x v="0"/>
    <x v="1"/>
    <s v="CESAR ALEJANDRO CASILLAS CARDONAWC5135"/>
    <x v="0"/>
    <x v="1"/>
    <s v="NO"/>
  </r>
  <r>
    <x v="14"/>
    <x v="1"/>
    <x v="99"/>
    <x v="0"/>
    <x v="1"/>
    <s v="CESAR ALEJANDRO CASILLAS CARDONAWC5330"/>
    <x v="0"/>
    <x v="1"/>
    <s v="NO"/>
  </r>
  <r>
    <x v="14"/>
    <x v="1"/>
    <x v="100"/>
    <x v="0"/>
    <x v="1"/>
    <s v="CESAR ALEJANDRO CASILLAS CARDONAWC5790"/>
    <x v="0"/>
    <x v="1"/>
    <s v="NO"/>
  </r>
  <r>
    <x v="14"/>
    <x v="1"/>
    <x v="381"/>
    <x v="0"/>
    <x v="1"/>
    <s v="CESAR ALEJANDRO CASILLAS CARDONAWC7435"/>
    <x v="0"/>
    <x v="1"/>
    <s v="NO"/>
  </r>
  <r>
    <x v="14"/>
    <x v="1"/>
    <x v="105"/>
    <x v="0"/>
    <x v="1"/>
    <s v="CESAR ALEJANDRO CASILLAS CARDONAWC7556"/>
    <x v="0"/>
    <x v="1"/>
    <s v="NO"/>
  </r>
  <r>
    <x v="14"/>
    <x v="1"/>
    <x v="106"/>
    <x v="0"/>
    <x v="1"/>
    <s v="CESAR ALEJANDRO CASILLAS CARDONAWC7850"/>
    <x v="0"/>
    <x v="1"/>
    <s v="NO"/>
  </r>
  <r>
    <x v="14"/>
    <x v="1"/>
    <x v="410"/>
    <x v="0"/>
    <x v="0"/>
    <s v="CESAR ALEJANDRO CASILLAS CARDONAP8700LP"/>
    <x v="0"/>
    <x v="1"/>
    <s v="NO"/>
  </r>
  <r>
    <x v="16"/>
    <x v="0"/>
    <x v="36"/>
    <x v="0"/>
    <x v="1"/>
    <s v="CESAR E. MAR/500157C70"/>
    <x v="0"/>
    <x v="1"/>
    <s v="NO"/>
  </r>
  <r>
    <x v="16"/>
    <x v="0"/>
    <x v="411"/>
    <x v="0"/>
    <x v="1"/>
    <s v="CESAR E. MAR/500157D125"/>
    <x v="0"/>
    <x v="1"/>
    <s v="NO"/>
  </r>
  <r>
    <x v="16"/>
    <x v="0"/>
    <x v="100"/>
    <x v="0"/>
    <x v="1"/>
    <s v="CESAR E. MAR/500157WC5790"/>
    <x v="0"/>
    <x v="0"/>
    <s v="NO"/>
  </r>
  <r>
    <x v="16"/>
    <x v="0"/>
    <x v="101"/>
    <x v="0"/>
    <x v="1"/>
    <s v="CESAR E. MAR/500157WC5855"/>
    <x v="0"/>
    <x v="1"/>
    <s v="NO"/>
  </r>
  <r>
    <x v="16"/>
    <x v="1"/>
    <x v="104"/>
    <x v="0"/>
    <x v="1"/>
    <s v="CESAR E. MAR/500157WC7220"/>
    <x v="0"/>
    <x v="1"/>
    <s v="NO"/>
  </r>
  <r>
    <x v="16"/>
    <x v="0"/>
    <x v="105"/>
    <x v="0"/>
    <x v="1"/>
    <s v="CESAR E. MAR/500157WC7556"/>
    <x v="0"/>
    <x v="1"/>
    <s v="NO"/>
  </r>
  <r>
    <x v="16"/>
    <x v="0"/>
    <x v="106"/>
    <x v="0"/>
    <x v="1"/>
    <s v="CESAR E. MAR/500157WC7850"/>
    <x v="0"/>
    <x v="1"/>
    <s v="NO"/>
  </r>
  <r>
    <x v="16"/>
    <x v="0"/>
    <x v="109"/>
    <x v="0"/>
    <x v="1"/>
    <s v="CESAR E. MAR/500157WF6705"/>
    <x v="0"/>
    <x v="1"/>
    <s v="NO"/>
  </r>
  <r>
    <x v="16"/>
    <x v="0"/>
    <x v="110"/>
    <x v="0"/>
    <x v="1"/>
    <s v="CESAR E. MAR/500157WF7142"/>
    <x v="0"/>
    <x v="1"/>
    <s v="NO"/>
  </r>
  <r>
    <x v="16"/>
    <x v="0"/>
    <x v="295"/>
    <x v="0"/>
    <x v="0"/>
    <s v="CESAR E. MAR/5001573KHCF"/>
    <x v="0"/>
    <x v="6"/>
    <s v="NO"/>
  </r>
  <r>
    <x v="16"/>
    <x v="1"/>
    <x v="37"/>
    <x v="0"/>
    <x v="0"/>
    <s v="CESAR E. MAR/5001577500ASP"/>
    <x v="0"/>
    <x v="1"/>
    <s v="NO"/>
  </r>
  <r>
    <x v="16"/>
    <x v="0"/>
    <x v="173"/>
    <x v="0"/>
    <x v="0"/>
    <s v="CESAR E. MAR/500157A4HCF"/>
    <x v="0"/>
    <x v="1"/>
    <s v="SÍ"/>
  </r>
  <r>
    <x v="16"/>
    <x v="0"/>
    <x v="1"/>
    <x v="0"/>
    <x v="0"/>
    <s v="CESAR E. MAR/500157AB80HVF"/>
    <x v="0"/>
    <x v="1"/>
    <s v="SÍ"/>
  </r>
  <r>
    <x v="16"/>
    <x v="0"/>
    <x v="3"/>
    <x v="0"/>
    <x v="0"/>
    <s v="CESAR E. MAR/500157AC80XTA"/>
    <x v="0"/>
    <x v="1"/>
    <s v="SÍ"/>
  </r>
  <r>
    <x v="16"/>
    <x v="0"/>
    <x v="174"/>
    <x v="0"/>
    <x v="0"/>
    <s v="CESAR E. MAR/500157ALTASVC"/>
    <x v="0"/>
    <x v="1"/>
    <s v="SÍ"/>
  </r>
  <r>
    <x v="16"/>
    <x v="0"/>
    <x v="43"/>
    <x v="0"/>
    <x v="0"/>
    <s v="CESAR E. MAR/500157BRFNTF"/>
    <x v="0"/>
    <x v="0"/>
    <s v="SÍ"/>
  </r>
  <r>
    <x v="16"/>
    <x v="0"/>
    <x v="282"/>
    <x v="0"/>
    <x v="0"/>
    <s v="CESAR E. MAR/500157C15023"/>
    <x v="1"/>
    <x v="0"/>
    <s v="NO"/>
  </r>
  <r>
    <x v="16"/>
    <x v="0"/>
    <x v="56"/>
    <x v="0"/>
    <x v="0"/>
    <s v="CESAR E. MAR/500157C8880XT"/>
    <x v="1"/>
    <x v="6"/>
    <s v="NO"/>
  </r>
  <r>
    <x v="16"/>
    <x v="0"/>
    <x v="212"/>
    <x v="0"/>
    <x v="0"/>
    <s v="CESAR E. MAR/500157CLA263"/>
    <x v="1"/>
    <x v="0"/>
    <s v="NO"/>
  </r>
  <r>
    <x v="16"/>
    <x v="0"/>
    <x v="6"/>
    <x v="0"/>
    <x v="0"/>
    <s v="CESAR E. MAR/500157CMYKNTF"/>
    <x v="0"/>
    <x v="0"/>
    <s v="SÍ"/>
  </r>
  <r>
    <x v="16"/>
    <x v="0"/>
    <x v="155"/>
    <x v="0"/>
    <x v="0"/>
    <s v="CESAR E. MAR/500157DFINISH"/>
    <x v="1"/>
    <x v="6"/>
    <s v="NO"/>
  </r>
  <r>
    <x v="16"/>
    <x v="0"/>
    <x v="340"/>
    <x v="0"/>
    <x v="0"/>
    <s v="CESAR E. MAR/500157FFPSSP1"/>
    <x v="0"/>
    <x v="1"/>
    <s v="NO"/>
  </r>
  <r>
    <x v="16"/>
    <x v="0"/>
    <x v="340"/>
    <x v="0"/>
    <x v="0"/>
    <s v="CESAR E. MAR/500157FFPSSP1"/>
    <x v="0"/>
    <x v="1"/>
    <s v="NO"/>
  </r>
  <r>
    <x v="16"/>
    <x v="0"/>
    <x v="303"/>
    <x v="0"/>
    <x v="0"/>
    <s v="CESAR E. MAR/500157GAINFIN"/>
    <x v="0"/>
    <x v="6"/>
    <s v="NO"/>
  </r>
  <r>
    <x v="16"/>
    <x v="0"/>
    <x v="181"/>
    <x v="0"/>
    <x v="0"/>
    <s v="CESAR E. MAR/500157GBOFFIN"/>
    <x v="1"/>
    <x v="6"/>
    <s v="NO"/>
  </r>
  <r>
    <x v="16"/>
    <x v="0"/>
    <x v="78"/>
    <x v="0"/>
    <x v="0"/>
    <s v="CESAR E. MAR/500157IDMNTFR"/>
    <x v="0"/>
    <x v="2"/>
    <s v="SÍ"/>
  </r>
  <r>
    <x v="16"/>
    <x v="0"/>
    <x v="79"/>
    <x v="0"/>
    <x v="0"/>
    <s v="CESAR E. MAR/500157INSNTFR"/>
    <x v="0"/>
    <x v="2"/>
    <s v="SÍ"/>
  </r>
  <r>
    <x v="16"/>
    <x v="0"/>
    <x v="384"/>
    <x v="0"/>
    <x v="0"/>
    <s v="CESAR E. MAR/500157OA2033"/>
    <x v="0"/>
    <x v="0"/>
    <s v="SÍ"/>
  </r>
  <r>
    <x v="16"/>
    <x v="0"/>
    <x v="90"/>
    <x v="0"/>
    <x v="0"/>
    <s v="CESAR E. MAR/500157OFLXFIN"/>
    <x v="0"/>
    <x v="1"/>
    <s v="SÍ"/>
  </r>
  <r>
    <x v="16"/>
    <x v="0"/>
    <x v="91"/>
    <x v="0"/>
    <x v="0"/>
    <s v="CESAR E. MAR/500157OS2082"/>
    <x v="0"/>
    <x v="1"/>
    <s v="SÍ"/>
  </r>
  <r>
    <x v="16"/>
    <x v="0"/>
    <x v="304"/>
    <x v="0"/>
    <x v="0"/>
    <s v="CESAR E. MAR/500157P3260LP"/>
    <x v="0"/>
    <x v="1"/>
    <s v="SÍ"/>
  </r>
  <r>
    <x v="16"/>
    <x v="0"/>
    <x v="95"/>
    <x v="0"/>
    <x v="0"/>
    <s v="CESAR E. MAR/500157P3610LP"/>
    <x v="0"/>
    <x v="0"/>
    <s v="NO"/>
  </r>
  <r>
    <x v="16"/>
    <x v="0"/>
    <x v="96"/>
    <x v="0"/>
    <x v="0"/>
    <s v="CESAR E. MAR/500157P4622LP"/>
    <x v="0"/>
    <x v="1"/>
    <s v="NO"/>
  </r>
  <r>
    <x v="16"/>
    <x v="0"/>
    <x v="96"/>
    <x v="0"/>
    <x v="0"/>
    <s v="CESAR E. MAR/500157P4622LP"/>
    <x v="0"/>
    <x v="1"/>
    <s v="NO"/>
  </r>
  <r>
    <x v="16"/>
    <x v="0"/>
    <x v="214"/>
    <x v="0"/>
    <x v="0"/>
    <s v="CESAR E. MAR/500157P6500LP"/>
    <x v="0"/>
    <x v="1"/>
    <s v="NO"/>
  </r>
  <r>
    <x v="8"/>
    <x v="0"/>
    <x v="412"/>
    <x v="3"/>
    <x v="0"/>
    <s v="CARLOS IVAN SOSA LEONM252"/>
    <x v="0"/>
    <x v="6"/>
    <s v="NO"/>
  </r>
  <r>
    <x v="15"/>
    <x v="0"/>
    <x v="4"/>
    <x v="1"/>
    <x v="0"/>
    <s v="CESAR MARTINEZ MALOBásico Eq. Color"/>
    <x v="2"/>
    <x v="1"/>
    <s v="SÍ"/>
  </r>
  <r>
    <x v="15"/>
    <x v="0"/>
    <x v="40"/>
    <x v="1"/>
    <x v="0"/>
    <s v="CESAR MARTINEZ MALOBásico Eq. Dig. B&amp;W"/>
    <x v="0"/>
    <x v="3"/>
    <s v="SÍ"/>
  </r>
  <r>
    <x v="15"/>
    <x v="0"/>
    <x v="5"/>
    <x v="1"/>
    <x v="0"/>
    <s v="CESAR MARTINEZ MALOBásico imagePROGRAF"/>
    <x v="0"/>
    <x v="2"/>
    <s v="SÍ"/>
  </r>
  <r>
    <x v="15"/>
    <x v="0"/>
    <x v="54"/>
    <x v="2"/>
    <x v="0"/>
    <s v="CESAR MARTINEZ MALOC792"/>
    <x v="0"/>
    <x v="1"/>
    <s v="NO"/>
  </r>
  <r>
    <x v="16"/>
    <x v="0"/>
    <x v="215"/>
    <x v="0"/>
    <x v="0"/>
    <s v="CESAR E. MAR/500157P6600LP"/>
    <x v="0"/>
    <x v="0"/>
    <s v="NO"/>
  </r>
  <r>
    <x v="15"/>
    <x v="0"/>
    <x v="7"/>
    <x v="1"/>
    <x v="0"/>
    <s v="CESAR MARTINEZ MALODRG2140"/>
    <x v="0"/>
    <x v="2"/>
    <s v="SÍ"/>
  </r>
  <r>
    <x v="8"/>
    <x v="0"/>
    <x v="229"/>
    <x v="3"/>
    <x v="0"/>
    <s v="CARLOS IVAN SOSA LEONM304"/>
    <x v="0"/>
    <x v="6"/>
    <s v="SÍ"/>
  </r>
  <r>
    <x v="8"/>
    <x v="0"/>
    <x v="364"/>
    <x v="3"/>
    <x v="0"/>
    <s v="CARLOS IVAN SOSA LEONM433A"/>
    <x v="0"/>
    <x v="6"/>
    <s v="SÍ"/>
  </r>
  <r>
    <x v="8"/>
    <x v="0"/>
    <x v="233"/>
    <x v="3"/>
    <x v="0"/>
    <s v="CARLOS IVAN SOSA LEONM501"/>
    <x v="0"/>
    <x v="6"/>
    <s v="SÍ"/>
  </r>
  <r>
    <x v="8"/>
    <x v="1"/>
    <x v="368"/>
    <x v="3"/>
    <x v="0"/>
    <s v="CARLOS IVAN SOSA LEONM507"/>
    <x v="2"/>
    <x v="1"/>
    <s v="NO"/>
  </r>
  <r>
    <x v="16"/>
    <x v="0"/>
    <x v="182"/>
    <x v="0"/>
    <x v="0"/>
    <s v="CESAR E. MAR/500157P6700LP"/>
    <x v="0"/>
    <x v="0"/>
    <s v="NO"/>
  </r>
  <r>
    <x v="16"/>
    <x v="1"/>
    <x v="246"/>
    <x v="0"/>
    <x v="0"/>
    <s v="CESAR E. MAR/500157P7100LP"/>
    <x v="0"/>
    <x v="1"/>
    <s v="NO"/>
  </r>
  <r>
    <x v="16"/>
    <x v="1"/>
    <x v="103"/>
    <x v="0"/>
    <x v="0"/>
    <s v="CESAR E. MAR/500157P8870LP"/>
    <x v="0"/>
    <x v="1"/>
    <s v="NO"/>
  </r>
  <r>
    <x v="16"/>
    <x v="0"/>
    <x v="288"/>
    <x v="0"/>
    <x v="0"/>
    <s v="CESAR E. MAR/500157PB91TPS"/>
    <x v="1"/>
    <x v="6"/>
    <s v="NO"/>
  </r>
  <r>
    <x v="16"/>
    <x v="0"/>
    <x v="112"/>
    <x v="0"/>
    <x v="0"/>
    <s v="CESAR E. MAR/500157PC90XTA"/>
    <x v="0"/>
    <x v="0"/>
    <s v="SÍ"/>
  </r>
  <r>
    <x v="16"/>
    <x v="0"/>
    <x v="254"/>
    <x v="0"/>
    <x v="0"/>
    <s v="CESAR E. MAR/500157PFIM01"/>
    <x v="1"/>
    <x v="6"/>
    <s v="NO"/>
  </r>
  <r>
    <x v="8"/>
    <x v="0"/>
    <x v="376"/>
    <x v="3"/>
    <x v="0"/>
    <s v="CARLOS IVAN SOSA LEONM552"/>
    <x v="0"/>
    <x v="6"/>
    <s v="SÍ"/>
  </r>
  <r>
    <x v="8"/>
    <x v="1"/>
    <x v="237"/>
    <x v="3"/>
    <x v="0"/>
    <s v="CARLOS IVAN SOSA LEONM607"/>
    <x v="2"/>
    <x v="1"/>
    <s v="SÍ"/>
  </r>
  <r>
    <x v="15"/>
    <x v="0"/>
    <x v="9"/>
    <x v="1"/>
    <x v="0"/>
    <s v="CESAR MARTINEZ MALOIPF PRO"/>
    <x v="0"/>
    <x v="2"/>
    <s v="SÍ"/>
  </r>
  <r>
    <x v="15"/>
    <x v="0"/>
    <x v="10"/>
    <x v="1"/>
    <x v="0"/>
    <s v="CESAR MARTINEZ MALOIR 1643"/>
    <x v="0"/>
    <x v="3"/>
    <s v="SÍ"/>
  </r>
  <r>
    <x v="16"/>
    <x v="0"/>
    <x v="115"/>
    <x v="0"/>
    <x v="0"/>
    <s v="CESAR E. MAR/500157PRFNTFR"/>
    <x v="0"/>
    <x v="0"/>
    <s v="SÍ"/>
  </r>
  <r>
    <x v="16"/>
    <x v="0"/>
    <x v="185"/>
    <x v="0"/>
    <x v="0"/>
    <s v="CESAR E. MAR/500157S009129"/>
    <x v="0"/>
    <x v="0"/>
    <s v="SÍ"/>
  </r>
  <r>
    <x v="16"/>
    <x v="0"/>
    <x v="117"/>
    <x v="0"/>
    <x v="0"/>
    <s v="CESAR E. MAR/500157SAF231"/>
    <x v="0"/>
    <x v="1"/>
    <s v="SÍ"/>
  </r>
  <r>
    <x v="16"/>
    <x v="0"/>
    <x v="119"/>
    <x v="0"/>
    <x v="0"/>
    <s v="CESAR E. MAR/500157TSTNTFR"/>
    <x v="0"/>
    <x v="0"/>
    <s v="SÍ"/>
  </r>
  <r>
    <x v="16"/>
    <x v="0"/>
    <x v="125"/>
    <x v="0"/>
    <x v="0"/>
    <s v="CESAR E. MAR/500157VB40NTF"/>
    <x v="0"/>
    <x v="8"/>
    <s v="SÍ"/>
  </r>
  <r>
    <x v="15"/>
    <x v="0"/>
    <x v="238"/>
    <x v="1"/>
    <x v="0"/>
    <s v="CESAR MARTINEZ MALOIR1025IF"/>
    <x v="0"/>
    <x v="2"/>
    <s v="NO"/>
  </r>
  <r>
    <x v="15"/>
    <x v="0"/>
    <x v="11"/>
    <x v="1"/>
    <x v="0"/>
    <s v="CESAR MARTINEZ MALOIR1435"/>
    <x v="0"/>
    <x v="3"/>
    <s v="SÍ"/>
  </r>
  <r>
    <x v="15"/>
    <x v="0"/>
    <x v="12"/>
    <x v="1"/>
    <x v="0"/>
    <s v="CESAR MARTINEZ MALOIR2630"/>
    <x v="0"/>
    <x v="2"/>
    <s v="SÍ"/>
  </r>
  <r>
    <x v="15"/>
    <x v="0"/>
    <x v="13"/>
    <x v="1"/>
    <x v="0"/>
    <s v="CESAR MARTINEZ MALOIRA 6500/8500"/>
    <x v="0"/>
    <x v="6"/>
    <s v="NO"/>
  </r>
  <r>
    <x v="15"/>
    <x v="0"/>
    <x v="23"/>
    <x v="1"/>
    <x v="0"/>
    <s v="CESAR MARTINEZ MALOIRA 715"/>
    <x v="0"/>
    <x v="3"/>
    <s v="NO"/>
  </r>
  <r>
    <x v="16"/>
    <x v="0"/>
    <x v="126"/>
    <x v="0"/>
    <x v="0"/>
    <s v="CESAR E. MAR/500157VB60NTF"/>
    <x v="0"/>
    <x v="8"/>
    <s v="SÍ"/>
  </r>
  <r>
    <x v="15"/>
    <x v="0"/>
    <x v="24"/>
    <x v="1"/>
    <x v="0"/>
    <s v="CESAR MARTINEZ MALOIRA4500"/>
    <x v="0"/>
    <x v="6"/>
    <s v="NO"/>
  </r>
  <r>
    <x v="15"/>
    <x v="0"/>
    <x v="25"/>
    <x v="1"/>
    <x v="0"/>
    <s v="CESAR MARTINEZ MALOIRAC3500"/>
    <x v="0"/>
    <x v="6"/>
    <s v="SÍ"/>
  </r>
  <r>
    <x v="15"/>
    <x v="0"/>
    <x v="26"/>
    <x v="1"/>
    <x v="0"/>
    <s v="CESAR MARTINEZ MALOIRAC475"/>
    <x v="0"/>
    <x v="2"/>
    <s v="SÍ"/>
  </r>
  <r>
    <x v="16"/>
    <x v="0"/>
    <x v="127"/>
    <x v="0"/>
    <x v="0"/>
    <s v="CESAR E. MAR/500157VB70NTF"/>
    <x v="0"/>
    <x v="8"/>
    <s v="SÍ"/>
  </r>
  <r>
    <x v="16"/>
    <x v="0"/>
    <x v="128"/>
    <x v="0"/>
    <x v="0"/>
    <s v="CESAR E. MAR/500157VC40NTF"/>
    <x v="0"/>
    <x v="8"/>
    <s v="SÍ"/>
  </r>
  <r>
    <x v="16"/>
    <x v="0"/>
    <x v="129"/>
    <x v="0"/>
    <x v="0"/>
    <s v="CESAR E. MAR/500157VC60NTF"/>
    <x v="0"/>
    <x v="8"/>
    <s v="SÍ"/>
  </r>
  <r>
    <x v="15"/>
    <x v="0"/>
    <x v="27"/>
    <x v="1"/>
    <x v="0"/>
    <s v="CESAR MARTINEZ MALOIRAC5500"/>
    <x v="0"/>
    <x v="6"/>
    <s v="SÍ"/>
  </r>
  <r>
    <x v="15"/>
    <x v="0"/>
    <x v="28"/>
    <x v="1"/>
    <x v="0"/>
    <s v="CESAR MARTINEZ MALOIRC1335"/>
    <x v="0"/>
    <x v="0"/>
    <s v="NO"/>
  </r>
  <r>
    <x v="15"/>
    <x v="0"/>
    <x v="29"/>
    <x v="1"/>
    <x v="0"/>
    <s v="CESAR MARTINEZ MALOIRC355"/>
    <x v="0"/>
    <x v="0"/>
    <s v="SÍ"/>
  </r>
  <r>
    <x v="17"/>
    <x v="1"/>
    <x v="204"/>
    <x v="6"/>
    <x v="1"/>
    <s v="EDUARDO HERNANDEZ/800200M2035"/>
    <x v="0"/>
    <x v="1"/>
    <s v="NO"/>
  </r>
  <r>
    <x v="15"/>
    <x v="0"/>
    <x v="30"/>
    <x v="1"/>
    <x v="0"/>
    <s v="CESAR MARTINEZ MALOLBP350"/>
    <x v="0"/>
    <x v="0"/>
    <s v="NO"/>
  </r>
  <r>
    <x v="15"/>
    <x v="0"/>
    <x v="31"/>
    <x v="1"/>
    <x v="0"/>
    <s v="CESAR MARTINEZ MALOLBP664C"/>
    <x v="0"/>
    <x v="0"/>
    <s v="NO"/>
  </r>
  <r>
    <x v="8"/>
    <x v="1"/>
    <x v="241"/>
    <x v="3"/>
    <x v="0"/>
    <s v="CARLOS IVAN SOSA LEONM630"/>
    <x v="2"/>
    <x v="1"/>
    <s v="NO"/>
  </r>
  <r>
    <x v="8"/>
    <x v="0"/>
    <x v="413"/>
    <x v="3"/>
    <x v="0"/>
    <s v="CARLOS IVAN SOSA LEONServicing HP Desktops, Workstations and Notebooks for Service Technicians"/>
    <x v="0"/>
    <x v="6"/>
    <s v="NO"/>
  </r>
  <r>
    <x v="8"/>
    <x v="0"/>
    <x v="414"/>
    <x v="3"/>
    <x v="0"/>
    <s v="CARLOS IVAN SOSA LEONZ by HP"/>
    <x v="0"/>
    <x v="6"/>
    <s v="NO"/>
  </r>
  <r>
    <x v="10"/>
    <x v="0"/>
    <x v="65"/>
    <x v="3"/>
    <x v="0"/>
    <s v="CARLOS TORRES/800142E62555"/>
    <x v="0"/>
    <x v="1"/>
    <s v="NO"/>
  </r>
  <r>
    <x v="10"/>
    <x v="0"/>
    <x v="415"/>
    <x v="3"/>
    <x v="0"/>
    <s v="CARLOS TORRES/800142E82540"/>
    <x v="0"/>
    <x v="3"/>
    <s v="NO"/>
  </r>
  <r>
    <x v="15"/>
    <x v="0"/>
    <x v="88"/>
    <x v="2"/>
    <x v="0"/>
    <s v="CESAR MARTINEZ MALOMX522"/>
    <x v="0"/>
    <x v="4"/>
    <s v="NO"/>
  </r>
  <r>
    <x v="16"/>
    <x v="0"/>
    <x v="201"/>
    <x v="0"/>
    <x v="0"/>
    <s v="CESAR E. MAR/500157VC70NTF"/>
    <x v="0"/>
    <x v="5"/>
    <s v="SÍ"/>
  </r>
  <r>
    <x v="16"/>
    <x v="0"/>
    <x v="132"/>
    <x v="0"/>
    <x v="0"/>
    <s v="CESAR E. MAR/500157W3345LP"/>
    <x v="0"/>
    <x v="5"/>
    <s v="SÍ"/>
  </r>
  <r>
    <x v="15"/>
    <x v="0"/>
    <x v="32"/>
    <x v="1"/>
    <x v="0"/>
    <s v="CESAR MARTINEZ MALOPrincipios básicos de escáner"/>
    <x v="0"/>
    <x v="2"/>
    <s v="SÍ"/>
  </r>
  <r>
    <x v="15"/>
    <x v="0"/>
    <x v="199"/>
    <x v="5"/>
    <x v="0"/>
    <s v="CESAR MARTINEZ MALOSL M4072"/>
    <x v="0"/>
    <x v="4"/>
    <s v="NO"/>
  </r>
  <r>
    <x v="15"/>
    <x v="0"/>
    <x v="123"/>
    <x v="5"/>
    <x v="0"/>
    <s v="CESAR MARTINEZ MALOSL M4580"/>
    <x v="0"/>
    <x v="4"/>
    <s v="NO"/>
  </r>
  <r>
    <x v="15"/>
    <x v="0"/>
    <x v="245"/>
    <x v="5"/>
    <x v="0"/>
    <s v="CESAR MARTINEZ MALOSL M5370"/>
    <x v="0"/>
    <x v="4"/>
    <s v="NO"/>
  </r>
  <r>
    <x v="16"/>
    <x v="0"/>
    <x v="138"/>
    <x v="0"/>
    <x v="0"/>
    <s v="CESAR E. MAR/500157W6515LP"/>
    <x v="0"/>
    <x v="5"/>
    <s v="SÍ"/>
  </r>
  <r>
    <x v="16"/>
    <x v="0"/>
    <x v="141"/>
    <x v="0"/>
    <x v="0"/>
    <s v="CESAR E. MAR/500157WC56XTB"/>
    <x v="0"/>
    <x v="0"/>
    <s v="NO"/>
  </r>
  <r>
    <x v="16"/>
    <x v="0"/>
    <x v="143"/>
    <x v="0"/>
    <x v="0"/>
    <s v="CESAR E. MAR/500157XAG50"/>
    <x v="0"/>
    <x v="1"/>
    <s v="SÍ"/>
  </r>
  <r>
    <x v="16"/>
    <x v="0"/>
    <x v="144"/>
    <x v="0"/>
    <x v="0"/>
    <s v="CESAR E. MAR/500157XB21TPS"/>
    <x v="0"/>
    <x v="5"/>
    <s v="SÍ"/>
  </r>
  <r>
    <x v="15"/>
    <x v="0"/>
    <x v="247"/>
    <x v="2"/>
    <x v="0"/>
    <s v="CESAR MARTINEZ MALOX464"/>
    <x v="0"/>
    <x v="4"/>
    <s v="NO"/>
  </r>
  <r>
    <x v="15"/>
    <x v="0"/>
    <x v="281"/>
    <x v="2"/>
    <x v="0"/>
    <s v="CESAR MARTINEZ MALOX654"/>
    <x v="0"/>
    <x v="4"/>
    <s v="NO"/>
  </r>
  <r>
    <x v="15"/>
    <x v="0"/>
    <x v="416"/>
    <x v="2"/>
    <x v="0"/>
    <s v="CESAR MARTINEZ MALOX734"/>
    <x v="0"/>
    <x v="4"/>
    <s v="NO"/>
  </r>
  <r>
    <x v="15"/>
    <x v="0"/>
    <x v="417"/>
    <x v="2"/>
    <x v="0"/>
    <s v="CESAR MARTINEZ MALOX792"/>
    <x v="0"/>
    <x v="4"/>
    <s v="NO"/>
  </r>
  <r>
    <x v="15"/>
    <x v="0"/>
    <x v="251"/>
    <x v="2"/>
    <x v="0"/>
    <s v="CESAR MARTINEZ MALOX950"/>
    <x v="0"/>
    <x v="4"/>
    <s v="NO"/>
  </r>
  <r>
    <x v="15"/>
    <x v="0"/>
    <x v="252"/>
    <x v="2"/>
    <x v="0"/>
    <s v="CESAR MARTINEZ MALOXM3150"/>
    <x v="0"/>
    <x v="4"/>
    <s v="NO"/>
  </r>
  <r>
    <x v="15"/>
    <x v="0"/>
    <x v="253"/>
    <x v="2"/>
    <x v="0"/>
    <s v="CESAR MARTINEZ MALOXM5163"/>
    <x v="0"/>
    <x v="4"/>
    <s v="NO"/>
  </r>
  <r>
    <x v="16"/>
    <x v="0"/>
    <x v="145"/>
    <x v="0"/>
    <x v="0"/>
    <s v="CESAR E. MAR/500157XC550A"/>
    <x v="0"/>
    <x v="0"/>
    <s v="SÍ"/>
  </r>
  <r>
    <x v="16"/>
    <x v="0"/>
    <x v="14"/>
    <x v="0"/>
    <x v="0"/>
    <s v="CESAR E. MAR/500157XC70XTA"/>
    <x v="0"/>
    <x v="0"/>
    <s v="SÍ"/>
  </r>
  <r>
    <x v="16"/>
    <x v="0"/>
    <x v="287"/>
    <x v="0"/>
    <x v="0"/>
    <s v="CESAR E. MAR/500157OS2048"/>
    <x v="1"/>
    <x v="6"/>
    <s v="NO"/>
  </r>
  <r>
    <x v="16"/>
    <x v="0"/>
    <x v="166"/>
    <x v="0"/>
    <x v="0"/>
    <s v="CESAR E. MAR/500157CD136"/>
    <x v="1"/>
    <x v="6"/>
    <s v="NO"/>
  </r>
  <r>
    <x v="16"/>
    <x v="0"/>
    <x v="203"/>
    <x v="0"/>
    <x v="0"/>
    <s v="CESAR E. MAR/500157XB10NTF"/>
    <x v="1"/>
    <x v="6"/>
    <s v="SÍ"/>
  </r>
  <r>
    <x v="16"/>
    <x v="0"/>
    <x v="69"/>
    <x v="0"/>
    <x v="0"/>
    <s v="CESAR E. MAR/500157EFI110"/>
    <x v="0"/>
    <x v="6"/>
    <s v="NO"/>
  </r>
  <r>
    <x v="16"/>
    <x v="0"/>
    <x v="68"/>
    <x v="0"/>
    <x v="0"/>
    <s v="CESAR E. MAR/500157EFI100"/>
    <x v="0"/>
    <x v="6"/>
    <s v="NO"/>
  </r>
  <r>
    <x v="16"/>
    <x v="0"/>
    <x v="339"/>
    <x v="0"/>
    <x v="0"/>
    <s v="CESAR E. MAR/500157EFIOVER"/>
    <x v="0"/>
    <x v="6"/>
    <s v="NO"/>
  </r>
  <r>
    <x v="16"/>
    <x v="0"/>
    <x v="335"/>
    <x v="0"/>
    <x v="0"/>
    <s v="CESAR E. MAR/500157EFI200"/>
    <x v="1"/>
    <x v="6"/>
    <s v="NO"/>
  </r>
  <r>
    <x v="16"/>
    <x v="0"/>
    <x v="335"/>
    <x v="0"/>
    <x v="0"/>
    <s v="CESAR E. MAR/500157EFI200"/>
    <x v="1"/>
    <x v="6"/>
    <s v="NO"/>
  </r>
  <r>
    <x v="16"/>
    <x v="0"/>
    <x v="336"/>
    <x v="0"/>
    <x v="0"/>
    <s v="CESAR E. MAR/500157EFI210"/>
    <x v="1"/>
    <x v="6"/>
    <s v="NO"/>
  </r>
  <r>
    <x v="16"/>
    <x v="0"/>
    <x v="337"/>
    <x v="0"/>
    <x v="0"/>
    <s v="CESAR E. MAR/500157EFI300"/>
    <x v="1"/>
    <x v="6"/>
    <s v="NO"/>
  </r>
  <r>
    <x v="16"/>
    <x v="0"/>
    <x v="272"/>
    <x v="0"/>
    <x v="0"/>
    <s v="CESAR E. MAR/5001576140ASP"/>
    <x v="1"/>
    <x v="6"/>
    <s v="NO"/>
  </r>
  <r>
    <x v="16"/>
    <x v="0"/>
    <x v="35"/>
    <x v="0"/>
    <x v="0"/>
    <s v="CESAR E. MAR/5001573210ASP"/>
    <x v="1"/>
    <x v="6"/>
    <s v="NO"/>
  </r>
  <r>
    <x v="16"/>
    <x v="0"/>
    <x v="14"/>
    <x v="0"/>
    <x v="0"/>
    <s v="CESAR E. MAR/500157XC70XTA"/>
    <x v="0"/>
    <x v="6"/>
    <s v="SÍ"/>
  </r>
  <r>
    <x v="16"/>
    <x v="0"/>
    <x v="167"/>
    <x v="0"/>
    <x v="1"/>
    <s v="CESAR E. MAR/500157Workshop Versalink B405 Y WorkCentre 3655"/>
    <x v="0"/>
    <x v="6"/>
    <s v="NO"/>
  </r>
  <r>
    <x v="15"/>
    <x v="1"/>
    <x v="35"/>
    <x v="0"/>
    <x v="0"/>
    <s v="CESAR MARTINEZ MALO3210ASP"/>
    <x v="0"/>
    <x v="1"/>
    <s v="NO"/>
  </r>
  <r>
    <x v="15"/>
    <x v="0"/>
    <x v="6"/>
    <x v="0"/>
    <x v="0"/>
    <s v="CESAR MARTINEZ MALOCMYKNTF"/>
    <x v="0"/>
    <x v="7"/>
    <s v="SÍ"/>
  </r>
  <r>
    <x v="15"/>
    <x v="1"/>
    <x v="95"/>
    <x v="0"/>
    <x v="0"/>
    <s v="CESAR MARTINEZ MALOP3610LP"/>
    <x v="0"/>
    <x v="1"/>
    <s v="NO"/>
  </r>
  <r>
    <x v="15"/>
    <x v="1"/>
    <x v="418"/>
    <x v="0"/>
    <x v="0"/>
    <s v="CESAR MARTINEZ MALOPH7800"/>
    <x v="0"/>
    <x v="1"/>
    <s v="NO"/>
  </r>
  <r>
    <x v="15"/>
    <x v="1"/>
    <x v="133"/>
    <x v="0"/>
    <x v="0"/>
    <s v="CESAR MARTINEZ MALOW3655LP"/>
    <x v="0"/>
    <x v="1"/>
    <s v="NO"/>
  </r>
  <r>
    <x v="18"/>
    <x v="0"/>
    <x v="19"/>
    <x v="0"/>
    <x v="1"/>
    <s v="CESAR PEREZ BALBOA/5000285755"/>
    <x v="0"/>
    <x v="1"/>
    <s v="SÍ"/>
  </r>
  <r>
    <x v="18"/>
    <x v="0"/>
    <x v="21"/>
    <x v="0"/>
    <x v="1"/>
    <s v="CESAR PEREZ BALBOA/5000286121"/>
    <x v="0"/>
    <x v="1"/>
    <s v="NO"/>
  </r>
  <r>
    <x v="18"/>
    <x v="0"/>
    <x v="36"/>
    <x v="0"/>
    <x v="1"/>
    <s v="CESAR PEREZ BALBOA/500028C70"/>
    <x v="0"/>
    <x v="1"/>
    <s v="NO"/>
  </r>
  <r>
    <x v="18"/>
    <x v="0"/>
    <x v="169"/>
    <x v="0"/>
    <x v="1"/>
    <s v="CESAR PEREZ BALBOA/500028DC250"/>
    <x v="0"/>
    <x v="1"/>
    <s v="NO"/>
  </r>
  <r>
    <x v="19"/>
    <x v="0"/>
    <x v="419"/>
    <x v="1"/>
    <x v="1"/>
    <s v="ELVIS CERRO GARCIAIPF9000"/>
    <x v="0"/>
    <x v="1"/>
    <s v="NO"/>
  </r>
  <r>
    <x v="18"/>
    <x v="0"/>
    <x v="420"/>
    <x v="0"/>
    <x v="1"/>
    <s v="CESAR PEREZ BALBOA/500028PH3350"/>
    <x v="0"/>
    <x v="1"/>
    <s v="NO"/>
  </r>
  <r>
    <x v="18"/>
    <x v="0"/>
    <x v="293"/>
    <x v="0"/>
    <x v="1"/>
    <s v="CESAR PEREZ BALBOA/500028PH3435"/>
    <x v="0"/>
    <x v="1"/>
    <s v="NO"/>
  </r>
  <r>
    <x v="18"/>
    <x v="0"/>
    <x v="82"/>
    <x v="0"/>
    <x v="1"/>
    <s v="CESAR PEREZ BALBOA/500028TCOL"/>
    <x v="0"/>
    <x v="1"/>
    <s v="SÍ"/>
  </r>
  <r>
    <x v="18"/>
    <x v="1"/>
    <x v="99"/>
    <x v="0"/>
    <x v="1"/>
    <s v="CESAR PEREZ BALBOA/500028WC5330"/>
    <x v="0"/>
    <x v="1"/>
    <s v="NO"/>
  </r>
  <r>
    <x v="18"/>
    <x v="0"/>
    <x v="369"/>
    <x v="0"/>
    <x v="1"/>
    <s v="CESAR PEREZ BALBOA/500028WC55"/>
    <x v="0"/>
    <x v="1"/>
    <s v="SÍ"/>
  </r>
  <r>
    <x v="18"/>
    <x v="0"/>
    <x v="100"/>
    <x v="0"/>
    <x v="1"/>
    <s v="CESAR PEREZ BALBOA/500028WC5790"/>
    <x v="0"/>
    <x v="1"/>
    <s v="NO"/>
  </r>
  <r>
    <x v="18"/>
    <x v="0"/>
    <x v="101"/>
    <x v="0"/>
    <x v="1"/>
    <s v="CESAR PEREZ BALBOA/500028WC5855"/>
    <x v="0"/>
    <x v="1"/>
    <s v="NO"/>
  </r>
  <r>
    <x v="18"/>
    <x v="0"/>
    <x v="102"/>
    <x v="0"/>
    <x v="1"/>
    <s v="CESAR PEREZ BALBOA/500028WC5955"/>
    <x v="0"/>
    <x v="1"/>
    <s v="NO"/>
  </r>
  <r>
    <x v="18"/>
    <x v="0"/>
    <x v="104"/>
    <x v="0"/>
    <x v="1"/>
    <s v="CESAR PEREZ BALBOA/500028WC7220"/>
    <x v="0"/>
    <x v="1"/>
    <s v="NO"/>
  </r>
  <r>
    <x v="18"/>
    <x v="0"/>
    <x v="381"/>
    <x v="0"/>
    <x v="1"/>
    <s v="CESAR PEREZ BALBOA/500028WC7435"/>
    <x v="0"/>
    <x v="1"/>
    <s v="NO"/>
  </r>
  <r>
    <x v="10"/>
    <x v="0"/>
    <x v="191"/>
    <x v="3"/>
    <x v="0"/>
    <s v="CARLOS TORRES/800142E82550"/>
    <x v="0"/>
    <x v="1"/>
    <s v="NO"/>
  </r>
  <r>
    <x v="18"/>
    <x v="0"/>
    <x v="105"/>
    <x v="0"/>
    <x v="1"/>
    <s v="CESAR PEREZ BALBOA/500028WC7556"/>
    <x v="0"/>
    <x v="1"/>
    <s v="NO"/>
  </r>
  <r>
    <x v="10"/>
    <x v="0"/>
    <x v="188"/>
    <x v="3"/>
    <x v="0"/>
    <s v="CARLOS TORRES/800142ESD"/>
    <x v="0"/>
    <x v="2"/>
    <s v="SÍ"/>
  </r>
  <r>
    <x v="10"/>
    <x v="0"/>
    <x v="196"/>
    <x v="3"/>
    <x v="0"/>
    <s v="CARLOS TORRES/800142HP Digital Sending"/>
    <x v="0"/>
    <x v="2"/>
    <s v="SÍ"/>
  </r>
  <r>
    <x v="18"/>
    <x v="0"/>
    <x v="106"/>
    <x v="0"/>
    <x v="1"/>
    <s v="CESAR PEREZ BALBOA/500028WC7850"/>
    <x v="0"/>
    <x v="1"/>
    <s v="NO"/>
  </r>
  <r>
    <x v="18"/>
    <x v="0"/>
    <x v="109"/>
    <x v="0"/>
    <x v="1"/>
    <s v="CESAR PEREZ BALBOA/500028WF6705"/>
    <x v="0"/>
    <x v="1"/>
    <s v="NO"/>
  </r>
  <r>
    <x v="10"/>
    <x v="0"/>
    <x v="205"/>
    <x v="3"/>
    <x v="0"/>
    <s v="CARLOS TORRES/800142HP FutureSmart 4 Firmware WBT"/>
    <x v="0"/>
    <x v="0"/>
    <s v="SÍ"/>
  </r>
  <r>
    <x v="10"/>
    <x v="0"/>
    <x v="265"/>
    <x v="3"/>
    <x v="0"/>
    <s v="CARLOS TORRES/800142HP Laser Enterprise 500 Color Series Printer Service and Support"/>
    <x v="0"/>
    <x v="3"/>
    <s v="SÍ"/>
  </r>
  <r>
    <x v="10"/>
    <x v="0"/>
    <x v="206"/>
    <x v="3"/>
    <x v="0"/>
    <s v="CARLOS TORRES/800142HP V3 Universal Print Driver"/>
    <x v="0"/>
    <x v="2"/>
    <s v="SÍ"/>
  </r>
  <r>
    <x v="10"/>
    <x v="0"/>
    <x v="228"/>
    <x v="3"/>
    <x v="0"/>
    <s v="CARLOS TORRES/800142LaserJet Managed A4"/>
    <x v="0"/>
    <x v="0"/>
    <s v="SÍ"/>
  </r>
  <r>
    <x v="10"/>
    <x v="0"/>
    <x v="368"/>
    <x v="3"/>
    <x v="0"/>
    <s v="CARLOS TORRES/800142M507"/>
    <x v="0"/>
    <x v="0"/>
    <s v="NO"/>
  </r>
  <r>
    <x v="18"/>
    <x v="1"/>
    <x v="110"/>
    <x v="0"/>
    <x v="1"/>
    <s v="CESAR PEREZ BALBOA/500028WF7142"/>
    <x v="0"/>
    <x v="1"/>
    <s v="NO"/>
  </r>
  <r>
    <x v="18"/>
    <x v="0"/>
    <x v="421"/>
    <x v="0"/>
    <x v="1"/>
    <s v="CESAR PEREZ BALBOA/500028WF8264"/>
    <x v="0"/>
    <x v="1"/>
    <s v="NO"/>
  </r>
  <r>
    <x v="18"/>
    <x v="0"/>
    <x v="422"/>
    <x v="0"/>
    <x v="0"/>
    <s v="CESAR PEREZ BALBOA/5000280012457"/>
    <x v="0"/>
    <x v="2"/>
    <s v="NO"/>
  </r>
  <r>
    <x v="18"/>
    <x v="0"/>
    <x v="329"/>
    <x v="0"/>
    <x v="0"/>
    <s v="CESAR PEREZ BALBOA/5000280015088"/>
    <x v="2"/>
    <x v="1"/>
    <s v="NO"/>
  </r>
  <r>
    <x v="18"/>
    <x v="0"/>
    <x v="34"/>
    <x v="0"/>
    <x v="0"/>
    <s v="CESAR PEREZ BALBOA/5000280016267"/>
    <x v="1"/>
    <x v="2"/>
    <s v="NO"/>
  </r>
  <r>
    <x v="18"/>
    <x v="0"/>
    <x v="330"/>
    <x v="0"/>
    <x v="0"/>
    <s v="CESAR PEREZ BALBOA/5000280016465"/>
    <x v="1"/>
    <x v="10"/>
    <s v="NO"/>
  </r>
  <r>
    <x v="18"/>
    <x v="0"/>
    <x v="399"/>
    <x v="0"/>
    <x v="0"/>
    <s v="CESAR PEREZ BALBOA/5000284265XTS"/>
    <x v="0"/>
    <x v="1"/>
    <s v="NO"/>
  </r>
  <r>
    <x v="18"/>
    <x v="0"/>
    <x v="331"/>
    <x v="0"/>
    <x v="0"/>
    <s v="CESAR PEREZ BALBOA/500028700ATSA"/>
    <x v="1"/>
    <x v="3"/>
    <s v="NO"/>
  </r>
  <r>
    <x v="18"/>
    <x v="0"/>
    <x v="423"/>
    <x v="0"/>
    <x v="0"/>
    <s v="CESAR PEREZ BALBOA/5000287346A"/>
    <x v="0"/>
    <x v="7"/>
    <s v="NO"/>
  </r>
  <r>
    <x v="18"/>
    <x v="0"/>
    <x v="37"/>
    <x v="0"/>
    <x v="0"/>
    <s v="CESAR PEREZ BALBOA/5000287500ASP"/>
    <x v="0"/>
    <x v="1"/>
    <s v="NO"/>
  </r>
  <r>
    <x v="18"/>
    <x v="0"/>
    <x v="296"/>
    <x v="0"/>
    <x v="0"/>
    <s v="CESAR PEREZ BALBOA/5000289301SXT"/>
    <x v="0"/>
    <x v="1"/>
    <s v="NO"/>
  </r>
  <r>
    <x v="18"/>
    <x v="0"/>
    <x v="0"/>
    <x v="0"/>
    <x v="0"/>
    <s v="CESAR PEREZ BALBOA/500028A15SNTF"/>
    <x v="1"/>
    <x v="11"/>
    <s v="NO"/>
  </r>
  <r>
    <x v="18"/>
    <x v="0"/>
    <x v="1"/>
    <x v="0"/>
    <x v="0"/>
    <s v="CESAR PEREZ BALBOA/500028AB80HVF"/>
    <x v="0"/>
    <x v="1"/>
    <s v="SÍ"/>
  </r>
  <r>
    <x v="18"/>
    <x v="0"/>
    <x v="2"/>
    <x v="0"/>
    <x v="0"/>
    <s v="CESAR PEREZ BALBOA/500028AB80XTA"/>
    <x v="0"/>
    <x v="1"/>
    <s v="SÍ"/>
  </r>
  <r>
    <x v="18"/>
    <x v="0"/>
    <x v="3"/>
    <x v="0"/>
    <x v="0"/>
    <s v="CESAR PEREZ BALBOA/500028AC80XTA"/>
    <x v="0"/>
    <x v="1"/>
    <s v="SÍ"/>
  </r>
  <r>
    <x v="18"/>
    <x v="0"/>
    <x v="43"/>
    <x v="0"/>
    <x v="0"/>
    <s v="CESAR PEREZ BALBOA/500028BRFNTF"/>
    <x v="0"/>
    <x v="2"/>
    <s v="SÍ"/>
  </r>
  <r>
    <x v="18"/>
    <x v="0"/>
    <x v="46"/>
    <x v="0"/>
    <x v="0"/>
    <s v="CESAR PEREZ BALBOA/500028C13717"/>
    <x v="1"/>
    <x v="7"/>
    <s v="NO"/>
  </r>
  <r>
    <x v="18"/>
    <x v="0"/>
    <x v="424"/>
    <x v="0"/>
    <x v="0"/>
    <s v="CESAR PEREZ BALBOA/500028C13871"/>
    <x v="1"/>
    <x v="6"/>
    <s v="NO"/>
  </r>
  <r>
    <x v="18"/>
    <x v="0"/>
    <x v="176"/>
    <x v="0"/>
    <x v="0"/>
    <s v="CESAR PEREZ BALBOA/500028C14049"/>
    <x v="1"/>
    <x v="11"/>
    <s v="NO"/>
  </r>
  <r>
    <x v="18"/>
    <x v="0"/>
    <x v="50"/>
    <x v="0"/>
    <x v="0"/>
    <s v="CESAR PEREZ BALBOA/500028C14790"/>
    <x v="1"/>
    <x v="0"/>
    <s v="NO"/>
  </r>
  <r>
    <x v="18"/>
    <x v="0"/>
    <x v="164"/>
    <x v="0"/>
    <x v="0"/>
    <s v="CESAR PEREZ BALBOA/500028C15008"/>
    <x v="1"/>
    <x v="7"/>
    <s v="NO"/>
  </r>
  <r>
    <x v="18"/>
    <x v="0"/>
    <x v="210"/>
    <x v="0"/>
    <x v="0"/>
    <s v="CESAR PEREZ BALBOA/500028C15024"/>
    <x v="0"/>
    <x v="1"/>
    <s v="NO"/>
  </r>
  <r>
    <x v="18"/>
    <x v="0"/>
    <x v="51"/>
    <x v="0"/>
    <x v="0"/>
    <s v="CESAR PEREZ BALBOA/500028C15130"/>
    <x v="0"/>
    <x v="1"/>
    <s v="NO"/>
  </r>
  <r>
    <x v="18"/>
    <x v="0"/>
    <x v="425"/>
    <x v="0"/>
    <x v="0"/>
    <s v="CESAR PEREZ BALBOA/500028C15527A"/>
    <x v="0"/>
    <x v="11"/>
    <s v="NO"/>
  </r>
  <r>
    <x v="18"/>
    <x v="0"/>
    <x v="153"/>
    <x v="0"/>
    <x v="0"/>
    <s v="CESAR PEREZ BALBOA/500028C17502"/>
    <x v="0"/>
    <x v="2"/>
    <s v="NO"/>
  </r>
  <r>
    <x v="18"/>
    <x v="0"/>
    <x v="426"/>
    <x v="0"/>
    <x v="0"/>
    <s v="CESAR PEREZ BALBOA/500028CC201A"/>
    <x v="1"/>
    <x v="1"/>
    <s v="NO"/>
  </r>
  <r>
    <x v="18"/>
    <x v="0"/>
    <x v="427"/>
    <x v="0"/>
    <x v="0"/>
    <s v="CESAR PEREZ BALBOA/500028CC202A"/>
    <x v="2"/>
    <x v="1"/>
    <s v="NO"/>
  </r>
  <r>
    <x v="18"/>
    <x v="0"/>
    <x v="428"/>
    <x v="0"/>
    <x v="0"/>
    <s v="CESAR PEREZ BALBOA/500028CC203A"/>
    <x v="1"/>
    <x v="1"/>
    <s v="NO"/>
  </r>
  <r>
    <x v="18"/>
    <x v="0"/>
    <x v="429"/>
    <x v="0"/>
    <x v="0"/>
    <s v="CESAR PEREZ BALBOA/500028CJ5XTB"/>
    <x v="1"/>
    <x v="3"/>
    <s v="NO"/>
  </r>
  <r>
    <x v="18"/>
    <x v="0"/>
    <x v="430"/>
    <x v="0"/>
    <x v="0"/>
    <s v="CESAR PEREZ BALBOA/500028CLR101"/>
    <x v="0"/>
    <x v="1"/>
    <s v="NO"/>
  </r>
  <r>
    <x v="18"/>
    <x v="0"/>
    <x v="6"/>
    <x v="0"/>
    <x v="0"/>
    <s v="CESAR PEREZ BALBOA/500028CMYKNTF"/>
    <x v="0"/>
    <x v="7"/>
    <s v="SÍ"/>
  </r>
  <r>
    <x v="18"/>
    <x v="0"/>
    <x v="61"/>
    <x v="0"/>
    <x v="0"/>
    <s v="CESAR PEREZ BALBOA/500028D12501"/>
    <x v="0"/>
    <x v="1"/>
    <s v="SÍ"/>
  </r>
  <r>
    <x v="18"/>
    <x v="0"/>
    <x v="68"/>
    <x v="0"/>
    <x v="0"/>
    <s v="CESAR PEREZ BALBOA/500028EFI100"/>
    <x v="0"/>
    <x v="11"/>
    <s v="NO"/>
  </r>
  <r>
    <x v="18"/>
    <x v="0"/>
    <x v="69"/>
    <x v="0"/>
    <x v="0"/>
    <s v="CESAR PEREZ BALBOA/500028EFI110"/>
    <x v="0"/>
    <x v="11"/>
    <s v="NO"/>
  </r>
  <r>
    <x v="18"/>
    <x v="0"/>
    <x v="335"/>
    <x v="0"/>
    <x v="0"/>
    <s v="CESAR PEREZ BALBOA/500028EFI200"/>
    <x v="1"/>
    <x v="11"/>
    <s v="NO"/>
  </r>
  <r>
    <x v="18"/>
    <x v="0"/>
    <x v="336"/>
    <x v="0"/>
    <x v="0"/>
    <s v="CESAR PEREZ BALBOA/500028EFI210"/>
    <x v="1"/>
    <x v="11"/>
    <s v="NO"/>
  </r>
  <r>
    <x v="18"/>
    <x v="0"/>
    <x v="337"/>
    <x v="0"/>
    <x v="0"/>
    <s v="CESAR PEREZ BALBOA/500028EFI300"/>
    <x v="1"/>
    <x v="11"/>
    <s v="NO"/>
  </r>
  <r>
    <x v="18"/>
    <x v="0"/>
    <x v="340"/>
    <x v="0"/>
    <x v="0"/>
    <s v="CESAR PEREZ BALBOA/500028FFPSSP1"/>
    <x v="0"/>
    <x v="11"/>
    <s v="NO"/>
  </r>
  <r>
    <x v="18"/>
    <x v="0"/>
    <x v="78"/>
    <x v="0"/>
    <x v="0"/>
    <s v="CESAR PEREZ BALBOA/500028IDMNTFR"/>
    <x v="0"/>
    <x v="2"/>
    <s v="SÍ"/>
  </r>
  <r>
    <x v="18"/>
    <x v="0"/>
    <x v="79"/>
    <x v="0"/>
    <x v="0"/>
    <s v="CESAR PEREZ BALBOA/500028INSNTFR"/>
    <x v="0"/>
    <x v="2"/>
    <s v="SÍ"/>
  </r>
  <r>
    <x v="10"/>
    <x v="0"/>
    <x v="234"/>
    <x v="3"/>
    <x v="0"/>
    <s v="CARLOS TORRES/800142M527"/>
    <x v="0"/>
    <x v="1"/>
    <s v="NO"/>
  </r>
  <r>
    <x v="18"/>
    <x v="0"/>
    <x v="287"/>
    <x v="0"/>
    <x v="0"/>
    <s v="CESAR PEREZ BALBOA/500028OS2048"/>
    <x v="1"/>
    <x v="6"/>
    <s v="NO"/>
  </r>
  <r>
    <x v="18"/>
    <x v="0"/>
    <x v="304"/>
    <x v="0"/>
    <x v="0"/>
    <s v="CESAR PEREZ BALBOA/500028P3260LP"/>
    <x v="0"/>
    <x v="11"/>
    <s v="SÍ"/>
  </r>
  <r>
    <x v="18"/>
    <x v="0"/>
    <x v="96"/>
    <x v="0"/>
    <x v="0"/>
    <s v="CESAR PEREZ BALBOA/500028P4622LP"/>
    <x v="0"/>
    <x v="1"/>
    <s v="NO"/>
  </r>
  <r>
    <x v="18"/>
    <x v="0"/>
    <x v="213"/>
    <x v="0"/>
    <x v="0"/>
    <s v="CESAR PEREZ BALBOA/500028P6020LP"/>
    <x v="0"/>
    <x v="1"/>
    <s v="NO"/>
  </r>
  <r>
    <x v="10"/>
    <x v="0"/>
    <x v="237"/>
    <x v="3"/>
    <x v="0"/>
    <s v="CARLOS TORRES/800142M607"/>
    <x v="0"/>
    <x v="3"/>
    <s v="SÍ"/>
  </r>
  <r>
    <x v="10"/>
    <x v="0"/>
    <x v="241"/>
    <x v="3"/>
    <x v="0"/>
    <s v="CARLOS TORRES/800142M630"/>
    <x v="0"/>
    <x v="2"/>
    <s v="NO"/>
  </r>
  <r>
    <x v="13"/>
    <x v="0"/>
    <x v="431"/>
    <x v="3"/>
    <x v="0"/>
    <s v="CESAR A. GUERRERO/500071A3 Color LaserJet 700-800"/>
    <x v="0"/>
    <x v="6"/>
    <s v="SÍ"/>
  </r>
  <r>
    <x v="13"/>
    <x v="0"/>
    <x v="432"/>
    <x v="3"/>
    <x v="0"/>
    <s v="CESAR A. GUERRERO/500071E725XX"/>
    <x v="0"/>
    <x v="3"/>
    <s v="SÍ"/>
  </r>
  <r>
    <x v="13"/>
    <x v="0"/>
    <x v="188"/>
    <x v="3"/>
    <x v="0"/>
    <s v="CESAR A. GUERRERO/500071ESD"/>
    <x v="0"/>
    <x v="0"/>
    <s v="SÍ"/>
  </r>
  <r>
    <x v="13"/>
    <x v="0"/>
    <x v="265"/>
    <x v="3"/>
    <x v="0"/>
    <s v="CESAR A. GUERRERO/500071HP Laser Enterprise 500 Color Series Printer Service and Support"/>
    <x v="0"/>
    <x v="3"/>
    <s v="SÍ"/>
  </r>
  <r>
    <x v="13"/>
    <x v="0"/>
    <x v="433"/>
    <x v="3"/>
    <x v="0"/>
    <s v="CESAR A. GUERRERO/500071HP LaserJet Enterprise 600 M601 M602 and M603 Series Printer Service and Support"/>
    <x v="0"/>
    <x v="3"/>
    <s v="SÍ"/>
  </r>
  <r>
    <x v="20"/>
    <x v="0"/>
    <x v="199"/>
    <x v="5"/>
    <x v="0"/>
    <s v="CONCEPCION ESTEBAN OREA GONZALEZSL M4072"/>
    <x v="0"/>
    <x v="1"/>
    <s v="NO"/>
  </r>
  <r>
    <x v="20"/>
    <x v="0"/>
    <x v="200"/>
    <x v="5"/>
    <x v="0"/>
    <s v="CONCEPCION ESTEBAN OREA GONZALEZSL M4080"/>
    <x v="0"/>
    <x v="1"/>
    <s v="NO"/>
  </r>
  <r>
    <x v="18"/>
    <x v="0"/>
    <x v="214"/>
    <x v="0"/>
    <x v="0"/>
    <s v="CESAR PEREZ BALBOA/500028P6500LP"/>
    <x v="0"/>
    <x v="1"/>
    <s v="NO"/>
  </r>
  <r>
    <x v="18"/>
    <x v="0"/>
    <x v="214"/>
    <x v="0"/>
    <x v="0"/>
    <s v="CESAR PEREZ BALBOA/500028P6500LP"/>
    <x v="0"/>
    <x v="1"/>
    <s v="NO"/>
  </r>
  <r>
    <x v="18"/>
    <x v="0"/>
    <x v="215"/>
    <x v="0"/>
    <x v="0"/>
    <s v="CESAR PEREZ BALBOA/500028P6600LP"/>
    <x v="0"/>
    <x v="1"/>
    <s v="NO"/>
  </r>
  <r>
    <x v="18"/>
    <x v="0"/>
    <x v="434"/>
    <x v="0"/>
    <x v="0"/>
    <s v="CESAR PEREZ BALBOA/500028P7800LP"/>
    <x v="0"/>
    <x v="1"/>
    <s v="SÍ"/>
  </r>
  <r>
    <x v="21"/>
    <x v="0"/>
    <x v="4"/>
    <x v="1"/>
    <x v="0"/>
    <s v="D. FERNANDO CHAVIRA/500080Básico Eq. Color"/>
    <x v="0"/>
    <x v="2"/>
    <s v="SÍ"/>
  </r>
  <r>
    <x v="21"/>
    <x v="0"/>
    <x v="40"/>
    <x v="1"/>
    <x v="0"/>
    <s v="D. FERNANDO CHAVIRA/500080Básico Eq. Dig. B&amp;W"/>
    <x v="0"/>
    <x v="3"/>
    <s v="SÍ"/>
  </r>
  <r>
    <x v="22"/>
    <x v="0"/>
    <x v="435"/>
    <x v="8"/>
    <x v="1"/>
    <s v="FRANCISCO ERNESTO DE LA TORRE ZAMBARAAF1113"/>
    <x v="0"/>
    <x v="1"/>
    <s v="NO"/>
  </r>
  <r>
    <x v="21"/>
    <x v="0"/>
    <x v="5"/>
    <x v="1"/>
    <x v="0"/>
    <s v="D. FERNANDO CHAVIRA/500080Básico imagePROGRAF"/>
    <x v="0"/>
    <x v="2"/>
    <s v="SÍ"/>
  </r>
  <r>
    <x v="18"/>
    <x v="0"/>
    <x v="288"/>
    <x v="0"/>
    <x v="0"/>
    <s v="CESAR PEREZ BALBOA/500028PB91TPS"/>
    <x v="1"/>
    <x v="2"/>
    <s v="NO"/>
  </r>
  <r>
    <x v="18"/>
    <x v="0"/>
    <x v="290"/>
    <x v="0"/>
    <x v="0"/>
    <s v="CESAR PEREZ BALBOA/500028PC90CMYK"/>
    <x v="1"/>
    <x v="0"/>
    <s v="NO"/>
  </r>
  <r>
    <x v="21"/>
    <x v="0"/>
    <x v="54"/>
    <x v="2"/>
    <x v="0"/>
    <s v="D. FERNANDO CHAVIRA/500080C792"/>
    <x v="0"/>
    <x v="1"/>
    <s v="NO"/>
  </r>
  <r>
    <x v="18"/>
    <x v="0"/>
    <x v="112"/>
    <x v="0"/>
    <x v="0"/>
    <s v="CESAR PEREZ BALBOA/500028PC90XTA"/>
    <x v="0"/>
    <x v="9"/>
    <s v="SÍ"/>
  </r>
  <r>
    <x v="22"/>
    <x v="1"/>
    <x v="436"/>
    <x v="4"/>
    <x v="1"/>
    <s v="FRANCISCO ERNESTO DE LA TORRE ZAMBARAES8473"/>
    <x v="0"/>
    <x v="1"/>
    <s v="NO"/>
  </r>
  <r>
    <x v="18"/>
    <x v="0"/>
    <x v="418"/>
    <x v="0"/>
    <x v="0"/>
    <s v="CESAR PEREZ BALBOA/500028PH7800"/>
    <x v="0"/>
    <x v="1"/>
    <s v="NO"/>
  </r>
  <r>
    <x v="18"/>
    <x v="0"/>
    <x v="437"/>
    <x v="0"/>
    <x v="0"/>
    <s v="CESAR PEREZ BALBOA/500028PLC90XXS"/>
    <x v="0"/>
    <x v="2"/>
    <s v="NO"/>
  </r>
  <r>
    <x v="21"/>
    <x v="0"/>
    <x v="7"/>
    <x v="1"/>
    <x v="0"/>
    <s v="D. FERNANDO CHAVIRA/500080DRG2140"/>
    <x v="0"/>
    <x v="2"/>
    <s v="SÍ"/>
  </r>
  <r>
    <x v="13"/>
    <x v="0"/>
    <x v="206"/>
    <x v="3"/>
    <x v="0"/>
    <s v="CESAR A. GUERRERO/500071HP V3 Universal Print Driver"/>
    <x v="0"/>
    <x v="2"/>
    <s v="SÍ"/>
  </r>
  <r>
    <x v="22"/>
    <x v="0"/>
    <x v="438"/>
    <x v="7"/>
    <x v="1"/>
    <s v="FRANCISCO ERNESTO DE LA TORRE ZAMBARAi2400"/>
    <x v="0"/>
    <x v="1"/>
    <s v="NO"/>
  </r>
  <r>
    <x v="13"/>
    <x v="0"/>
    <x v="439"/>
    <x v="3"/>
    <x v="0"/>
    <s v="CESAR A. GUERRERO/500071Laser Pro 400"/>
    <x v="0"/>
    <x v="0"/>
    <s v="SÍ"/>
  </r>
  <r>
    <x v="22"/>
    <x v="1"/>
    <x v="440"/>
    <x v="1"/>
    <x v="1"/>
    <s v="FRANCISCO ERNESTO DE LA TORRE ZAMBARAIPF650"/>
    <x v="0"/>
    <x v="1"/>
    <s v="NO"/>
  </r>
  <r>
    <x v="18"/>
    <x v="0"/>
    <x v="441"/>
    <x v="0"/>
    <x v="0"/>
    <s v="CESAR PEREZ BALBOA/500028PLCAKC"/>
    <x v="0"/>
    <x v="2"/>
    <s v="NO"/>
  </r>
  <r>
    <x v="21"/>
    <x v="0"/>
    <x v="74"/>
    <x v="2"/>
    <x v="0"/>
    <s v="D. FERNANDO CHAVIRA/500080Firmware and Code Updates"/>
    <x v="1"/>
    <x v="4"/>
    <s v="NO"/>
  </r>
  <r>
    <x v="13"/>
    <x v="0"/>
    <x v="228"/>
    <x v="3"/>
    <x v="0"/>
    <s v="CESAR A. GUERRERO/500071LaserJet Managed A4"/>
    <x v="0"/>
    <x v="0"/>
    <s v="SÍ"/>
  </r>
  <r>
    <x v="13"/>
    <x v="0"/>
    <x v="229"/>
    <x v="3"/>
    <x v="0"/>
    <s v="CESAR A. GUERRERO/500071M304"/>
    <x v="0"/>
    <x v="6"/>
    <s v="SÍ"/>
  </r>
  <r>
    <x v="13"/>
    <x v="0"/>
    <x v="351"/>
    <x v="3"/>
    <x v="0"/>
    <s v="CESAR A. GUERRERO/500071M402"/>
    <x v="0"/>
    <x v="6"/>
    <s v="SÍ"/>
  </r>
  <r>
    <x v="13"/>
    <x v="0"/>
    <x v="368"/>
    <x v="3"/>
    <x v="0"/>
    <s v="CESAR A. GUERRERO/500071M507"/>
    <x v="0"/>
    <x v="0"/>
    <s v="NO"/>
  </r>
  <r>
    <x v="18"/>
    <x v="0"/>
    <x v="115"/>
    <x v="0"/>
    <x v="0"/>
    <s v="CESAR PEREZ BALBOA/500028PRFNTFR"/>
    <x v="0"/>
    <x v="2"/>
    <s v="SÍ"/>
  </r>
  <r>
    <x v="18"/>
    <x v="0"/>
    <x v="325"/>
    <x v="0"/>
    <x v="0"/>
    <s v="CESAR PEREZ BALBOA/500028S009131"/>
    <x v="0"/>
    <x v="1"/>
    <s v="NO"/>
  </r>
  <r>
    <x v="21"/>
    <x v="0"/>
    <x v="9"/>
    <x v="1"/>
    <x v="0"/>
    <s v="D. FERNANDO CHAVIRA/500080IPF PRO"/>
    <x v="0"/>
    <x v="2"/>
    <s v="SÍ"/>
  </r>
  <r>
    <x v="21"/>
    <x v="0"/>
    <x v="10"/>
    <x v="1"/>
    <x v="0"/>
    <s v="D. FERNANDO CHAVIRA/500080IR 1643"/>
    <x v="0"/>
    <x v="3"/>
    <s v="SÍ"/>
  </r>
  <r>
    <x v="21"/>
    <x v="0"/>
    <x v="11"/>
    <x v="1"/>
    <x v="0"/>
    <s v="D. FERNANDO CHAVIRA/500080IR1435"/>
    <x v="2"/>
    <x v="1"/>
    <s v="SÍ"/>
  </r>
  <r>
    <x v="22"/>
    <x v="1"/>
    <x v="442"/>
    <x v="6"/>
    <x v="1"/>
    <s v="FRANCISCO ERNESTO DE LA TORRE ZAMBARAM3040"/>
    <x v="0"/>
    <x v="1"/>
    <s v="NO"/>
  </r>
  <r>
    <x v="21"/>
    <x v="0"/>
    <x v="12"/>
    <x v="1"/>
    <x v="0"/>
    <s v="D. FERNANDO CHAVIRA/500080IR2630"/>
    <x v="0"/>
    <x v="2"/>
    <s v="SÍ"/>
  </r>
  <r>
    <x v="21"/>
    <x v="0"/>
    <x v="13"/>
    <x v="1"/>
    <x v="0"/>
    <s v="D. FERNANDO CHAVIRA/500080IRA 6500/8500"/>
    <x v="0"/>
    <x v="6"/>
    <s v="NO"/>
  </r>
  <r>
    <x v="21"/>
    <x v="0"/>
    <x v="23"/>
    <x v="1"/>
    <x v="0"/>
    <s v="D. FERNANDO CHAVIRA/500080IRA 715"/>
    <x v="0"/>
    <x v="3"/>
    <s v="NO"/>
  </r>
  <r>
    <x v="22"/>
    <x v="0"/>
    <x v="443"/>
    <x v="9"/>
    <x v="1"/>
    <s v="FRANCISCO ERNESTO DE LA TORRE ZAMBARAMFC 9970 DW"/>
    <x v="0"/>
    <x v="1"/>
    <s v="NO"/>
  </r>
  <r>
    <x v="21"/>
    <x v="0"/>
    <x v="24"/>
    <x v="1"/>
    <x v="0"/>
    <s v="D. FERNANDO CHAVIRA/500080IRA4500"/>
    <x v="0"/>
    <x v="6"/>
    <s v="NO"/>
  </r>
  <r>
    <x v="21"/>
    <x v="0"/>
    <x v="25"/>
    <x v="1"/>
    <x v="0"/>
    <s v="D. FERNANDO CHAVIRA/500080IRAC3500"/>
    <x v="0"/>
    <x v="6"/>
    <s v="SÍ"/>
  </r>
  <r>
    <x v="22"/>
    <x v="0"/>
    <x v="382"/>
    <x v="11"/>
    <x v="1"/>
    <s v="FRANCISCO ERNESTO DE LA TORRE ZAMBARASD360"/>
    <x v="0"/>
    <x v="1"/>
    <s v="NO"/>
  </r>
  <r>
    <x v="21"/>
    <x v="0"/>
    <x v="26"/>
    <x v="1"/>
    <x v="0"/>
    <s v="D. FERNANDO CHAVIRA/500080IRAC475"/>
    <x v="0"/>
    <x v="2"/>
    <s v="SÍ"/>
  </r>
  <r>
    <x v="21"/>
    <x v="0"/>
    <x v="27"/>
    <x v="1"/>
    <x v="0"/>
    <s v="D. FERNANDO CHAVIRA/500080IRAC5500"/>
    <x v="0"/>
    <x v="6"/>
    <s v="SÍ"/>
  </r>
  <r>
    <x v="21"/>
    <x v="0"/>
    <x v="28"/>
    <x v="1"/>
    <x v="0"/>
    <s v="D. FERNANDO CHAVIRA/500080IRC1335"/>
    <x v="0"/>
    <x v="0"/>
    <s v="NO"/>
  </r>
  <r>
    <x v="21"/>
    <x v="0"/>
    <x v="29"/>
    <x v="1"/>
    <x v="0"/>
    <s v="D. FERNANDO CHAVIRA/500080IRC355"/>
    <x v="0"/>
    <x v="0"/>
    <s v="SÍ"/>
  </r>
  <r>
    <x v="13"/>
    <x v="0"/>
    <x v="236"/>
    <x v="3"/>
    <x v="0"/>
    <s v="CESAR A. GUERRERO/500071M577"/>
    <x v="0"/>
    <x v="0"/>
    <s v="NO"/>
  </r>
  <r>
    <x v="18"/>
    <x v="0"/>
    <x v="444"/>
    <x v="0"/>
    <x v="0"/>
    <s v="CESAR PEREZ BALBOA/500028S010382"/>
    <x v="0"/>
    <x v="2"/>
    <s v="NO"/>
  </r>
  <r>
    <x v="18"/>
    <x v="0"/>
    <x v="117"/>
    <x v="0"/>
    <x v="0"/>
    <s v="CESAR PEREZ BALBOA/500028SAF231"/>
    <x v="0"/>
    <x v="1"/>
    <s v="SÍ"/>
  </r>
  <r>
    <x v="18"/>
    <x v="0"/>
    <x v="445"/>
    <x v="0"/>
    <x v="0"/>
    <s v="CESAR PEREZ BALBOA/500028TRIV33"/>
    <x v="1"/>
    <x v="6"/>
    <s v="NO"/>
  </r>
  <r>
    <x v="18"/>
    <x v="0"/>
    <x v="119"/>
    <x v="0"/>
    <x v="0"/>
    <s v="CESAR PEREZ BALBOA/500028TSTNTFR"/>
    <x v="0"/>
    <x v="2"/>
    <s v="SÍ"/>
  </r>
  <r>
    <x v="22"/>
    <x v="0"/>
    <x v="354"/>
    <x v="10"/>
    <x v="1"/>
    <s v="FRANCISCO ERNESTO DE LA TORRE ZAMBARAWF-C5790"/>
    <x v="0"/>
    <x v="4"/>
    <s v="NO"/>
  </r>
  <r>
    <x v="22"/>
    <x v="0"/>
    <x v="355"/>
    <x v="10"/>
    <x v="1"/>
    <s v="FRANCISCO ERNESTO DE LA TORRE ZAMBARAWF-C6590"/>
    <x v="0"/>
    <x v="4"/>
    <s v="NO"/>
  </r>
  <r>
    <x v="22"/>
    <x v="0"/>
    <x v="356"/>
    <x v="10"/>
    <x v="1"/>
    <s v="FRANCISCO ERNESTO DE LA TORRE ZAMBARAWF-C869R"/>
    <x v="0"/>
    <x v="4"/>
    <s v="NO"/>
  </r>
  <r>
    <x v="21"/>
    <x v="0"/>
    <x v="30"/>
    <x v="1"/>
    <x v="0"/>
    <s v="D. FERNANDO CHAVIRA/500080LBP350"/>
    <x v="0"/>
    <x v="0"/>
    <s v="NO"/>
  </r>
  <r>
    <x v="21"/>
    <x v="0"/>
    <x v="31"/>
    <x v="1"/>
    <x v="0"/>
    <s v="D. FERNANDO CHAVIRA/500080LBP664C"/>
    <x v="0"/>
    <x v="0"/>
    <s v="NO"/>
  </r>
  <r>
    <x v="13"/>
    <x v="0"/>
    <x v="237"/>
    <x v="3"/>
    <x v="0"/>
    <s v="CESAR A. GUERRERO/500071M607"/>
    <x v="0"/>
    <x v="0"/>
    <s v="SÍ"/>
  </r>
  <r>
    <x v="13"/>
    <x v="0"/>
    <x v="446"/>
    <x v="3"/>
    <x v="0"/>
    <s v="CESAR A. GUERRERO/500071M725"/>
    <x v="0"/>
    <x v="0"/>
    <s v="SÍ"/>
  </r>
  <r>
    <x v="13"/>
    <x v="0"/>
    <x v="447"/>
    <x v="3"/>
    <x v="0"/>
    <s v="CESAR A. GUERRERO/500071P75050"/>
    <x v="0"/>
    <x v="3"/>
    <s v="SÍ"/>
  </r>
  <r>
    <x v="13"/>
    <x v="0"/>
    <x v="448"/>
    <x v="3"/>
    <x v="0"/>
    <s v="CESAR A. GUERRERO/500071PRO 75X"/>
    <x v="0"/>
    <x v="0"/>
    <s v="SÍ"/>
  </r>
  <r>
    <x v="21"/>
    <x v="0"/>
    <x v="88"/>
    <x v="2"/>
    <x v="0"/>
    <s v="D. FERNANDO CHAVIRA/500080MX522"/>
    <x v="0"/>
    <x v="1"/>
    <s v="NO"/>
  </r>
  <r>
    <x v="18"/>
    <x v="0"/>
    <x v="260"/>
    <x v="0"/>
    <x v="0"/>
    <s v="CESAR PEREZ BALBOA/500028V180XTA"/>
    <x v="1"/>
    <x v="1"/>
    <s v="NO"/>
  </r>
  <r>
    <x v="18"/>
    <x v="0"/>
    <x v="353"/>
    <x v="0"/>
    <x v="0"/>
    <s v="CESAR PEREZ BALBOA/500028V21PXTA"/>
    <x v="0"/>
    <x v="7"/>
    <s v="NO"/>
  </r>
  <r>
    <x v="18"/>
    <x v="0"/>
    <x v="357"/>
    <x v="0"/>
    <x v="0"/>
    <s v="CESAR PEREZ BALBOA/500028V31PXTA"/>
    <x v="1"/>
    <x v="10"/>
    <s v="NO"/>
  </r>
  <r>
    <x v="18"/>
    <x v="0"/>
    <x v="158"/>
    <x v="0"/>
    <x v="0"/>
    <s v="CESAR PEREZ BALBOA/500028V80PXTA"/>
    <x v="1"/>
    <x v="7"/>
    <s v="NO"/>
  </r>
  <r>
    <x v="23"/>
    <x v="0"/>
    <x v="435"/>
    <x v="8"/>
    <x v="1"/>
    <s v="FRANCISCO JAVIER CABALLERO DIAZAF1113"/>
    <x v="0"/>
    <x v="1"/>
    <s v="NO"/>
  </r>
  <r>
    <x v="18"/>
    <x v="0"/>
    <x v="158"/>
    <x v="0"/>
    <x v="0"/>
    <s v="CESAR PEREZ BALBOA/500028V80PXTA"/>
    <x v="0"/>
    <x v="7"/>
    <s v="NO"/>
  </r>
  <r>
    <x v="18"/>
    <x v="0"/>
    <x v="125"/>
    <x v="0"/>
    <x v="0"/>
    <s v="CESAR PEREZ BALBOA/500028VB40NTF"/>
    <x v="0"/>
    <x v="7"/>
    <s v="SÍ"/>
  </r>
  <r>
    <x v="18"/>
    <x v="0"/>
    <x v="128"/>
    <x v="0"/>
    <x v="0"/>
    <s v="CESAR PEREZ BALBOA/500028VC40NTF"/>
    <x v="0"/>
    <x v="7"/>
    <s v="SÍ"/>
  </r>
  <r>
    <x v="18"/>
    <x v="0"/>
    <x v="201"/>
    <x v="0"/>
    <x v="0"/>
    <s v="CESAR PEREZ BALBOA/500028VC70NTF"/>
    <x v="0"/>
    <x v="7"/>
    <s v="SÍ"/>
  </r>
  <r>
    <x v="18"/>
    <x v="0"/>
    <x v="161"/>
    <x v="0"/>
    <x v="0"/>
    <s v="CESAR PEREZ BALBOA/500028VC80NTF"/>
    <x v="1"/>
    <x v="2"/>
    <s v="SÍ"/>
  </r>
  <r>
    <x v="21"/>
    <x v="0"/>
    <x v="32"/>
    <x v="1"/>
    <x v="0"/>
    <s v="D. FERNANDO CHAVIRA/500080Principios básicos de escáner"/>
    <x v="0"/>
    <x v="2"/>
    <s v="SÍ"/>
  </r>
  <r>
    <x v="18"/>
    <x v="0"/>
    <x v="131"/>
    <x v="0"/>
    <x v="0"/>
    <s v="CESAR PEREZ BALBOA/500028VERSDFE"/>
    <x v="1"/>
    <x v="10"/>
    <s v="NO"/>
  </r>
  <r>
    <x v="18"/>
    <x v="0"/>
    <x v="132"/>
    <x v="0"/>
    <x v="0"/>
    <s v="CESAR PEREZ BALBOA/500028W3345LP"/>
    <x v="0"/>
    <x v="7"/>
    <s v="SÍ"/>
  </r>
  <r>
    <x v="21"/>
    <x v="0"/>
    <x v="123"/>
    <x v="5"/>
    <x v="0"/>
    <s v="D. FERNANDO CHAVIRA/500080SL M4580"/>
    <x v="0"/>
    <x v="1"/>
    <s v="NO"/>
  </r>
  <r>
    <x v="13"/>
    <x v="0"/>
    <x v="387"/>
    <x v="3"/>
    <x v="0"/>
    <s v="CESAR A. GUERRERO/500071Servicing Technician ACF Training"/>
    <x v="0"/>
    <x v="6"/>
    <s v="NO"/>
  </r>
  <r>
    <x v="23"/>
    <x v="0"/>
    <x v="436"/>
    <x v="4"/>
    <x v="1"/>
    <s v="FRANCISCO JAVIER CABALLERO DIAZES8473"/>
    <x v="0"/>
    <x v="1"/>
    <s v="NO"/>
  </r>
  <r>
    <x v="18"/>
    <x v="0"/>
    <x v="309"/>
    <x v="0"/>
    <x v="0"/>
    <s v="CESAR PEREZ BALBOA/500028W3550LP"/>
    <x v="0"/>
    <x v="7"/>
    <s v="NO"/>
  </r>
  <r>
    <x v="23"/>
    <x v="0"/>
    <x v="449"/>
    <x v="7"/>
    <x v="1"/>
    <s v="FRANCISCO JAVIER CABALLERO DIAZi1220"/>
    <x v="0"/>
    <x v="1"/>
    <s v="NO"/>
  </r>
  <r>
    <x v="18"/>
    <x v="0"/>
    <x v="133"/>
    <x v="0"/>
    <x v="0"/>
    <s v="CESAR PEREZ BALBOA/500028W3655LP"/>
    <x v="0"/>
    <x v="1"/>
    <s v="NO"/>
  </r>
  <r>
    <x v="18"/>
    <x v="0"/>
    <x v="450"/>
    <x v="0"/>
    <x v="0"/>
    <s v="CESAR PEREZ BALBOA/500028W4265LP"/>
    <x v="0"/>
    <x v="1"/>
    <s v="NO"/>
  </r>
  <r>
    <x v="23"/>
    <x v="0"/>
    <x v="451"/>
    <x v="1"/>
    <x v="1"/>
    <s v="FRANCISCO JAVIER CABALLERO DIAZIPF710"/>
    <x v="0"/>
    <x v="1"/>
    <s v="NO"/>
  </r>
  <r>
    <x v="18"/>
    <x v="0"/>
    <x v="137"/>
    <x v="0"/>
    <x v="0"/>
    <s v="CESAR PEREZ BALBOA/500028W5024A"/>
    <x v="0"/>
    <x v="1"/>
    <s v="SÍ"/>
  </r>
  <r>
    <x v="23"/>
    <x v="0"/>
    <x v="452"/>
    <x v="9"/>
    <x v="1"/>
    <s v="FRANCISCO JAVIER CABALLERO DIAZMFC 8950 DW"/>
    <x v="0"/>
    <x v="1"/>
    <s v="NO"/>
  </r>
  <r>
    <x v="23"/>
    <x v="0"/>
    <x v="453"/>
    <x v="8"/>
    <x v="1"/>
    <s v="FRANCISCO JAVIER CABALLERO DIAZMP1500"/>
    <x v="0"/>
    <x v="1"/>
    <s v="NO"/>
  </r>
  <r>
    <x v="23"/>
    <x v="0"/>
    <x v="71"/>
    <x v="4"/>
    <x v="1"/>
    <s v="FRANCISCO JAVIER CABALLERO DIAZMPS5502"/>
    <x v="0"/>
    <x v="1"/>
    <s v="NO"/>
  </r>
  <r>
    <x v="18"/>
    <x v="0"/>
    <x v="138"/>
    <x v="0"/>
    <x v="0"/>
    <s v="CESAR PEREZ BALBOA/500028W6515LP"/>
    <x v="0"/>
    <x v="1"/>
    <s v="SÍ"/>
  </r>
  <r>
    <x v="18"/>
    <x v="0"/>
    <x v="139"/>
    <x v="0"/>
    <x v="0"/>
    <s v="CESAR PEREZ BALBOA/500028W6655LP"/>
    <x v="0"/>
    <x v="1"/>
    <s v="NO"/>
  </r>
  <r>
    <x v="18"/>
    <x v="0"/>
    <x v="454"/>
    <x v="0"/>
    <x v="0"/>
    <s v="CESAR PEREZ BALBOA/500028WC74XTB"/>
    <x v="1"/>
    <x v="11"/>
    <s v="NO"/>
  </r>
  <r>
    <x v="18"/>
    <x v="0"/>
    <x v="455"/>
    <x v="0"/>
    <x v="0"/>
    <s v="CESAR PEREZ BALBOA/500028WC7765A"/>
    <x v="0"/>
    <x v="7"/>
    <s v="NO"/>
  </r>
  <r>
    <x v="18"/>
    <x v="0"/>
    <x v="203"/>
    <x v="0"/>
    <x v="0"/>
    <s v="CESAR PEREZ BALBOA/500028XB10NTF"/>
    <x v="0"/>
    <x v="1"/>
    <s v="SÍ"/>
  </r>
  <r>
    <x v="18"/>
    <x v="0"/>
    <x v="144"/>
    <x v="0"/>
    <x v="0"/>
    <s v="CESAR PEREZ BALBOA/500028XB21TPS"/>
    <x v="0"/>
    <x v="10"/>
    <s v="SÍ"/>
  </r>
  <r>
    <x v="18"/>
    <x v="0"/>
    <x v="145"/>
    <x v="0"/>
    <x v="0"/>
    <s v="CESAR PEREZ BALBOA/500028XC550A"/>
    <x v="0"/>
    <x v="10"/>
    <s v="SÍ"/>
  </r>
  <r>
    <x v="21"/>
    <x v="0"/>
    <x v="247"/>
    <x v="2"/>
    <x v="0"/>
    <s v="D. FERNANDO CHAVIRA/500080X464"/>
    <x v="0"/>
    <x v="5"/>
    <s v="NO"/>
  </r>
  <r>
    <x v="18"/>
    <x v="0"/>
    <x v="14"/>
    <x v="0"/>
    <x v="0"/>
    <s v="CESAR PEREZ BALBOA/500028XC70XTA"/>
    <x v="0"/>
    <x v="10"/>
    <s v="SÍ"/>
  </r>
  <r>
    <x v="18"/>
    <x v="0"/>
    <x v="456"/>
    <x v="0"/>
    <x v="0"/>
    <s v="CESAR PEREZ BALBOA/500028C15061"/>
    <x v="1"/>
    <x v="6"/>
    <s v="NO"/>
  </r>
  <r>
    <x v="18"/>
    <x v="0"/>
    <x v="45"/>
    <x v="0"/>
    <x v="0"/>
    <s v="CESAR PEREZ BALBOA/500028C13301"/>
    <x v="0"/>
    <x v="6"/>
    <s v="NO"/>
  </r>
  <r>
    <x v="21"/>
    <x v="0"/>
    <x v="252"/>
    <x v="2"/>
    <x v="0"/>
    <s v="D. FERNANDO CHAVIRA/500080XM3150"/>
    <x v="0"/>
    <x v="5"/>
    <s v="NO"/>
  </r>
  <r>
    <x v="14"/>
    <x v="1"/>
    <x v="188"/>
    <x v="3"/>
    <x v="0"/>
    <s v="CESAR ALEJANDRO CASILLAS CARDONAESD"/>
    <x v="2"/>
    <x v="1"/>
    <s v="SÍ"/>
  </r>
  <r>
    <x v="14"/>
    <x v="1"/>
    <x v="196"/>
    <x v="3"/>
    <x v="0"/>
    <s v="CESAR ALEJANDRO CASILLAS CARDONAHP Digital Sending"/>
    <x v="2"/>
    <x v="1"/>
    <s v="SÍ"/>
  </r>
  <r>
    <x v="14"/>
    <x v="1"/>
    <x v="205"/>
    <x v="3"/>
    <x v="0"/>
    <s v="CESAR ALEJANDRO CASILLAS CARDONAHP FutureSmart 4 Firmware WBT"/>
    <x v="2"/>
    <x v="1"/>
    <s v="SÍ"/>
  </r>
  <r>
    <x v="14"/>
    <x v="1"/>
    <x v="206"/>
    <x v="3"/>
    <x v="0"/>
    <s v="CESAR ALEJANDRO CASILLAS CARDONAHP V3 Universal Print Driver"/>
    <x v="2"/>
    <x v="1"/>
    <s v="SÍ"/>
  </r>
  <r>
    <x v="24"/>
    <x v="0"/>
    <x v="121"/>
    <x v="5"/>
    <x v="0"/>
    <s v="DEIVI ALEJANDRO PEÑASCX6545"/>
    <x v="0"/>
    <x v="1"/>
    <s v="NO"/>
  </r>
  <r>
    <x v="24"/>
    <x v="0"/>
    <x v="199"/>
    <x v="5"/>
    <x v="0"/>
    <s v="DEIVI ALEJANDRO PEÑASL M4072"/>
    <x v="0"/>
    <x v="1"/>
    <s v="NO"/>
  </r>
  <r>
    <x v="24"/>
    <x v="0"/>
    <x v="200"/>
    <x v="5"/>
    <x v="0"/>
    <s v="DEIVI ALEJANDRO PEÑASL M4080"/>
    <x v="0"/>
    <x v="1"/>
    <s v="NO"/>
  </r>
  <r>
    <x v="14"/>
    <x v="1"/>
    <x v="207"/>
    <x v="3"/>
    <x v="0"/>
    <s v="CESAR ALEJANDRO CASILLAS CARDONALaserJet Fundamentals Master Course"/>
    <x v="2"/>
    <x v="1"/>
    <s v="SÍ"/>
  </r>
  <r>
    <x v="14"/>
    <x v="1"/>
    <x v="228"/>
    <x v="3"/>
    <x v="0"/>
    <s v="CESAR ALEJANDRO CASILLAS CARDONALaserJet Managed A4"/>
    <x v="2"/>
    <x v="1"/>
    <s v="SÍ"/>
  </r>
  <r>
    <x v="14"/>
    <x v="1"/>
    <x v="229"/>
    <x v="3"/>
    <x v="0"/>
    <s v="CESAR ALEJANDRO CASILLAS CARDONAM304"/>
    <x v="2"/>
    <x v="1"/>
    <s v="SÍ"/>
  </r>
  <r>
    <x v="14"/>
    <x v="1"/>
    <x v="364"/>
    <x v="3"/>
    <x v="0"/>
    <s v="CESAR ALEJANDRO CASILLAS CARDONAM433A"/>
    <x v="2"/>
    <x v="1"/>
    <s v="SÍ"/>
  </r>
  <r>
    <x v="14"/>
    <x v="1"/>
    <x v="233"/>
    <x v="3"/>
    <x v="0"/>
    <s v="CESAR ALEJANDRO CASILLAS CARDONAM501"/>
    <x v="2"/>
    <x v="1"/>
    <s v="SÍ"/>
  </r>
  <r>
    <x v="14"/>
    <x v="1"/>
    <x v="368"/>
    <x v="3"/>
    <x v="0"/>
    <s v="CESAR ALEJANDRO CASILLAS CARDONAM507"/>
    <x v="2"/>
    <x v="1"/>
    <s v="NO"/>
  </r>
  <r>
    <x v="14"/>
    <x v="1"/>
    <x v="374"/>
    <x v="3"/>
    <x v="0"/>
    <s v="CESAR ALEJANDRO CASILLAS CARDONAM521"/>
    <x v="0"/>
    <x v="1"/>
    <s v="NO"/>
  </r>
  <r>
    <x v="14"/>
    <x v="1"/>
    <x v="457"/>
    <x v="3"/>
    <x v="0"/>
    <s v="CESAR ALEJANDRO CASILLAS CARDONAM525"/>
    <x v="0"/>
    <x v="1"/>
    <s v="NO"/>
  </r>
  <r>
    <x v="25"/>
    <x v="0"/>
    <x v="199"/>
    <x v="5"/>
    <x v="0"/>
    <s v="DEMETRIO SANDOVAL MEDINASL M4072"/>
    <x v="0"/>
    <x v="1"/>
    <s v="NO"/>
  </r>
  <r>
    <x v="18"/>
    <x v="0"/>
    <x v="53"/>
    <x v="0"/>
    <x v="0"/>
    <s v="CESAR PEREZ BALBOA/500028C7120A"/>
    <x v="1"/>
    <x v="6"/>
    <s v="NO"/>
  </r>
  <r>
    <x v="18"/>
    <x v="0"/>
    <x v="458"/>
    <x v="0"/>
    <x v="0"/>
    <s v="CESAR PEREZ BALBOA/500028CLR204"/>
    <x v="1"/>
    <x v="6"/>
    <s v="NO"/>
  </r>
  <r>
    <x v="18"/>
    <x v="0"/>
    <x v="459"/>
    <x v="0"/>
    <x v="0"/>
    <s v="CESAR PEREZ BALBOA/500028XETS16"/>
    <x v="1"/>
    <x v="6"/>
    <s v="NO"/>
  </r>
  <r>
    <x v="18"/>
    <x v="0"/>
    <x v="295"/>
    <x v="0"/>
    <x v="0"/>
    <s v="CESAR PEREZ BALBOA/5000283KHCF"/>
    <x v="1"/>
    <x v="6"/>
    <s v="NO"/>
  </r>
  <r>
    <x v="18"/>
    <x v="0"/>
    <x v="172"/>
    <x v="0"/>
    <x v="0"/>
    <s v="CESAR PEREZ BALBOA/5000286140XTA"/>
    <x v="1"/>
    <x v="6"/>
    <s v="NO"/>
  </r>
  <r>
    <x v="25"/>
    <x v="0"/>
    <x v="200"/>
    <x v="5"/>
    <x v="0"/>
    <s v="DEMETRIO SANDOVAL MEDINASL M4080"/>
    <x v="0"/>
    <x v="1"/>
    <s v="NO"/>
  </r>
  <r>
    <x v="14"/>
    <x v="1"/>
    <x v="237"/>
    <x v="3"/>
    <x v="0"/>
    <s v="CESAR ALEJANDRO CASILLAS CARDONAM607"/>
    <x v="2"/>
    <x v="1"/>
    <s v="SÍ"/>
  </r>
  <r>
    <x v="18"/>
    <x v="0"/>
    <x v="167"/>
    <x v="0"/>
    <x v="1"/>
    <s v="CESAR PEREZ BALBOA/500028Workshop Versalink B405 Y WorkCentre 3655"/>
    <x v="0"/>
    <x v="6"/>
    <s v="NO"/>
  </r>
  <r>
    <x v="21"/>
    <x v="0"/>
    <x v="460"/>
    <x v="0"/>
    <x v="1"/>
    <s v="D. FERNANDO CHAVIRA/500080ROWEi"/>
    <x v="0"/>
    <x v="1"/>
    <s v="NO"/>
  </r>
  <r>
    <x v="26"/>
    <x v="0"/>
    <x v="4"/>
    <x v="1"/>
    <x v="0"/>
    <s v="EDGAR ARAM CHAVEZ/500168Básico Eq. Color"/>
    <x v="2"/>
    <x v="1"/>
    <s v="SÍ"/>
  </r>
  <r>
    <x v="26"/>
    <x v="0"/>
    <x v="40"/>
    <x v="1"/>
    <x v="0"/>
    <s v="EDGAR ARAM CHAVEZ/500168Básico Eq. Dig. B&amp;W"/>
    <x v="0"/>
    <x v="3"/>
    <s v="SÍ"/>
  </r>
  <r>
    <x v="26"/>
    <x v="0"/>
    <x v="5"/>
    <x v="1"/>
    <x v="0"/>
    <s v="EDGAR ARAM CHAVEZ/500168Básico imagePROGRAF"/>
    <x v="0"/>
    <x v="2"/>
    <s v="SÍ"/>
  </r>
  <r>
    <x v="21"/>
    <x v="1"/>
    <x v="99"/>
    <x v="0"/>
    <x v="1"/>
    <s v="D. FERNANDO CHAVIRA/500080WC5330"/>
    <x v="0"/>
    <x v="1"/>
    <s v="NO"/>
  </r>
  <r>
    <x v="21"/>
    <x v="0"/>
    <x v="100"/>
    <x v="0"/>
    <x v="1"/>
    <s v="D. FERNANDO CHAVIRA/500080WC5790"/>
    <x v="0"/>
    <x v="1"/>
    <s v="NO"/>
  </r>
  <r>
    <x v="21"/>
    <x v="0"/>
    <x v="101"/>
    <x v="0"/>
    <x v="1"/>
    <s v="D. FERNANDO CHAVIRA/500080WC5855"/>
    <x v="0"/>
    <x v="1"/>
    <s v="NO"/>
  </r>
  <r>
    <x v="21"/>
    <x v="1"/>
    <x v="104"/>
    <x v="0"/>
    <x v="1"/>
    <s v="D. FERNANDO CHAVIRA/500080WC7220"/>
    <x v="0"/>
    <x v="1"/>
    <s v="NO"/>
  </r>
  <r>
    <x v="21"/>
    <x v="0"/>
    <x v="105"/>
    <x v="0"/>
    <x v="1"/>
    <s v="D. FERNANDO CHAVIRA/500080WC7556"/>
    <x v="0"/>
    <x v="1"/>
    <s v="NO"/>
  </r>
  <r>
    <x v="21"/>
    <x v="0"/>
    <x v="38"/>
    <x v="0"/>
    <x v="0"/>
    <s v="D. FERNANDO CHAVIRA/500080AAOT37D"/>
    <x v="0"/>
    <x v="1"/>
    <s v="NO"/>
  </r>
  <r>
    <x v="21"/>
    <x v="0"/>
    <x v="2"/>
    <x v="0"/>
    <x v="0"/>
    <s v="D. FERNANDO CHAVIRA/500080AB80XTA"/>
    <x v="0"/>
    <x v="1"/>
    <s v="SÍ"/>
  </r>
  <r>
    <x v="21"/>
    <x v="0"/>
    <x v="3"/>
    <x v="0"/>
    <x v="0"/>
    <s v="D. FERNANDO CHAVIRA/500080AC80XTA"/>
    <x v="0"/>
    <x v="1"/>
    <s v="SÍ"/>
  </r>
  <r>
    <x v="26"/>
    <x v="0"/>
    <x v="7"/>
    <x v="1"/>
    <x v="0"/>
    <s v="EDGAR ARAM CHAVEZ/500168DRG2140"/>
    <x v="0"/>
    <x v="2"/>
    <s v="SÍ"/>
  </r>
  <r>
    <x v="21"/>
    <x v="0"/>
    <x v="174"/>
    <x v="0"/>
    <x v="0"/>
    <s v="D. FERNANDO CHAVIRA/500080ALTASVC"/>
    <x v="0"/>
    <x v="1"/>
    <s v="SÍ"/>
  </r>
  <r>
    <x v="21"/>
    <x v="0"/>
    <x v="43"/>
    <x v="0"/>
    <x v="0"/>
    <s v="D. FERNANDO CHAVIRA/500080BRFNTF"/>
    <x v="0"/>
    <x v="2"/>
    <s v="SÍ"/>
  </r>
  <r>
    <x v="21"/>
    <x v="0"/>
    <x v="210"/>
    <x v="0"/>
    <x v="0"/>
    <s v="D. FERNANDO CHAVIRA/500080C15024"/>
    <x v="0"/>
    <x v="1"/>
    <s v="NO"/>
  </r>
  <r>
    <x v="21"/>
    <x v="0"/>
    <x v="461"/>
    <x v="0"/>
    <x v="0"/>
    <s v="D. FERNANDO CHAVIRA/500080C88880XT"/>
    <x v="0"/>
    <x v="1"/>
    <s v="NO"/>
  </r>
  <r>
    <x v="21"/>
    <x v="0"/>
    <x v="6"/>
    <x v="0"/>
    <x v="0"/>
    <s v="D. FERNANDO CHAVIRA/500080CMYKNTF"/>
    <x v="0"/>
    <x v="9"/>
    <s v="SÍ"/>
  </r>
  <r>
    <x v="21"/>
    <x v="0"/>
    <x v="61"/>
    <x v="0"/>
    <x v="0"/>
    <s v="D. FERNANDO CHAVIRA/500080D12501"/>
    <x v="0"/>
    <x v="9"/>
    <s v="SÍ"/>
  </r>
  <r>
    <x v="21"/>
    <x v="0"/>
    <x v="180"/>
    <x v="0"/>
    <x v="0"/>
    <s v="D. FERNANDO CHAVIRA/500080FAX101"/>
    <x v="1"/>
    <x v="5"/>
    <s v="SÍ"/>
  </r>
  <r>
    <x v="14"/>
    <x v="1"/>
    <x v="241"/>
    <x v="3"/>
    <x v="0"/>
    <s v="CESAR ALEJANDRO CASILLAS CARDONAM630"/>
    <x v="2"/>
    <x v="1"/>
    <s v="NO"/>
  </r>
  <r>
    <x v="15"/>
    <x v="0"/>
    <x v="462"/>
    <x v="3"/>
    <x v="0"/>
    <s v="CESAR MARTINEZ MALOA4 Mono LaserJet 600 Service"/>
    <x v="0"/>
    <x v="2"/>
    <s v="SÍ"/>
  </r>
  <r>
    <x v="15"/>
    <x v="0"/>
    <x v="187"/>
    <x v="3"/>
    <x v="0"/>
    <s v="CESAR MARTINEZ MALOE72525"/>
    <x v="0"/>
    <x v="2"/>
    <s v="SÍ"/>
  </r>
  <r>
    <x v="15"/>
    <x v="0"/>
    <x v="415"/>
    <x v="3"/>
    <x v="0"/>
    <s v="CESAR MARTINEZ MALOE82540"/>
    <x v="0"/>
    <x v="2"/>
    <s v="NO"/>
  </r>
  <r>
    <x v="21"/>
    <x v="0"/>
    <x v="78"/>
    <x v="0"/>
    <x v="0"/>
    <s v="D. FERNANDO CHAVIRA/500080IDMNTFR"/>
    <x v="0"/>
    <x v="2"/>
    <s v="SÍ"/>
  </r>
  <r>
    <x v="21"/>
    <x v="0"/>
    <x v="79"/>
    <x v="0"/>
    <x v="0"/>
    <s v="D. FERNANDO CHAVIRA/500080INSNTFR"/>
    <x v="0"/>
    <x v="2"/>
    <s v="SÍ"/>
  </r>
  <r>
    <x v="26"/>
    <x v="0"/>
    <x v="9"/>
    <x v="1"/>
    <x v="0"/>
    <s v="EDGAR ARAM CHAVEZ/500168IPF PRO"/>
    <x v="0"/>
    <x v="2"/>
    <s v="SÍ"/>
  </r>
  <r>
    <x v="26"/>
    <x v="0"/>
    <x v="10"/>
    <x v="1"/>
    <x v="0"/>
    <s v="EDGAR ARAM CHAVEZ/500168IR 1643"/>
    <x v="0"/>
    <x v="3"/>
    <s v="SÍ"/>
  </r>
  <r>
    <x v="26"/>
    <x v="0"/>
    <x v="11"/>
    <x v="1"/>
    <x v="0"/>
    <s v="EDGAR ARAM CHAVEZ/500168IR1435"/>
    <x v="0"/>
    <x v="3"/>
    <s v="SÍ"/>
  </r>
  <r>
    <x v="26"/>
    <x v="0"/>
    <x v="12"/>
    <x v="1"/>
    <x v="0"/>
    <s v="EDGAR ARAM CHAVEZ/500168IR2630"/>
    <x v="0"/>
    <x v="2"/>
    <s v="SÍ"/>
  </r>
  <r>
    <x v="26"/>
    <x v="0"/>
    <x v="13"/>
    <x v="1"/>
    <x v="0"/>
    <s v="EDGAR ARAM CHAVEZ/500168IRA 6500/8500"/>
    <x v="0"/>
    <x v="6"/>
    <s v="NO"/>
  </r>
  <r>
    <x v="26"/>
    <x v="0"/>
    <x v="23"/>
    <x v="1"/>
    <x v="0"/>
    <s v="EDGAR ARAM CHAVEZ/500168IRA 715"/>
    <x v="2"/>
    <x v="1"/>
    <s v="NO"/>
  </r>
  <r>
    <x v="26"/>
    <x v="0"/>
    <x v="24"/>
    <x v="1"/>
    <x v="0"/>
    <s v="EDGAR ARAM CHAVEZ/500168IRA4500"/>
    <x v="0"/>
    <x v="6"/>
    <s v="NO"/>
  </r>
  <r>
    <x v="26"/>
    <x v="0"/>
    <x v="25"/>
    <x v="1"/>
    <x v="0"/>
    <s v="EDGAR ARAM CHAVEZ/500168IRAC3500"/>
    <x v="0"/>
    <x v="6"/>
    <s v="SÍ"/>
  </r>
  <r>
    <x v="26"/>
    <x v="0"/>
    <x v="26"/>
    <x v="1"/>
    <x v="0"/>
    <s v="EDGAR ARAM CHAVEZ/500168IRAC475"/>
    <x v="0"/>
    <x v="2"/>
    <s v="SÍ"/>
  </r>
  <r>
    <x v="26"/>
    <x v="0"/>
    <x v="27"/>
    <x v="1"/>
    <x v="0"/>
    <s v="EDGAR ARAM CHAVEZ/500168IRAC5500"/>
    <x v="0"/>
    <x v="6"/>
    <s v="SÍ"/>
  </r>
  <r>
    <x v="26"/>
    <x v="0"/>
    <x v="28"/>
    <x v="1"/>
    <x v="0"/>
    <s v="EDGAR ARAM CHAVEZ/500168IRC1335"/>
    <x v="0"/>
    <x v="0"/>
    <s v="NO"/>
  </r>
  <r>
    <x v="26"/>
    <x v="0"/>
    <x v="29"/>
    <x v="1"/>
    <x v="0"/>
    <s v="EDGAR ARAM CHAVEZ/500168IRC355"/>
    <x v="0"/>
    <x v="0"/>
    <s v="SÍ"/>
  </r>
  <r>
    <x v="21"/>
    <x v="0"/>
    <x v="91"/>
    <x v="0"/>
    <x v="0"/>
    <s v="D. FERNANDO CHAVIRA/500080OS2082"/>
    <x v="0"/>
    <x v="5"/>
    <s v="SÍ"/>
  </r>
  <r>
    <x v="21"/>
    <x v="0"/>
    <x v="93"/>
    <x v="0"/>
    <x v="0"/>
    <s v="D. FERNANDO CHAVIRA/500080P3020LP"/>
    <x v="0"/>
    <x v="5"/>
    <s v="NO"/>
  </r>
  <r>
    <x v="21"/>
    <x v="0"/>
    <x v="304"/>
    <x v="0"/>
    <x v="0"/>
    <s v="D. FERNANDO CHAVIRA/500080P3260LP"/>
    <x v="0"/>
    <x v="5"/>
    <s v="SÍ"/>
  </r>
  <r>
    <x v="21"/>
    <x v="0"/>
    <x v="96"/>
    <x v="0"/>
    <x v="0"/>
    <s v="D. FERNANDO CHAVIRA/500080P4622LP"/>
    <x v="0"/>
    <x v="5"/>
    <s v="NO"/>
  </r>
  <r>
    <x v="15"/>
    <x v="0"/>
    <x v="463"/>
    <x v="3"/>
    <x v="0"/>
    <s v="CESAR MARTINEZ MALOHP A3 Mono and Color LaserJet"/>
    <x v="0"/>
    <x v="2"/>
    <s v="SÍ"/>
  </r>
  <r>
    <x v="26"/>
    <x v="0"/>
    <x v="30"/>
    <x v="1"/>
    <x v="0"/>
    <s v="EDGAR ARAM CHAVEZ/500168LBP350"/>
    <x v="0"/>
    <x v="0"/>
    <s v="NO"/>
  </r>
  <r>
    <x v="26"/>
    <x v="0"/>
    <x v="31"/>
    <x v="1"/>
    <x v="0"/>
    <s v="EDGAR ARAM CHAVEZ/500168LBP664C"/>
    <x v="0"/>
    <x v="0"/>
    <s v="NO"/>
  </r>
  <r>
    <x v="15"/>
    <x v="0"/>
    <x v="464"/>
    <x v="3"/>
    <x v="0"/>
    <s v="CESAR MARTINEZ MALOHP A3 Mono Small Work Team High LaserJet"/>
    <x v="0"/>
    <x v="2"/>
    <s v="SÍ"/>
  </r>
  <r>
    <x v="21"/>
    <x v="0"/>
    <x v="465"/>
    <x v="0"/>
    <x v="0"/>
    <s v="D. FERNANDO CHAVIRA/500080P6000LP"/>
    <x v="1"/>
    <x v="5"/>
    <s v="NO"/>
  </r>
  <r>
    <x v="21"/>
    <x v="0"/>
    <x v="214"/>
    <x v="0"/>
    <x v="0"/>
    <s v="D. FERNANDO CHAVIRA/500080P6500LP"/>
    <x v="0"/>
    <x v="1"/>
    <s v="NO"/>
  </r>
  <r>
    <x v="21"/>
    <x v="0"/>
    <x v="214"/>
    <x v="0"/>
    <x v="0"/>
    <s v="D. FERNANDO CHAVIRA/500080P6500LP"/>
    <x v="0"/>
    <x v="1"/>
    <s v="NO"/>
  </r>
  <r>
    <x v="21"/>
    <x v="0"/>
    <x v="112"/>
    <x v="0"/>
    <x v="0"/>
    <s v="D. FERNANDO CHAVIRA/500080PC90XTA"/>
    <x v="0"/>
    <x v="10"/>
    <s v="SÍ"/>
  </r>
  <r>
    <x v="21"/>
    <x v="0"/>
    <x v="115"/>
    <x v="0"/>
    <x v="0"/>
    <s v="D. FERNANDO CHAVIRA/500080PRFNTFR"/>
    <x v="0"/>
    <x v="2"/>
    <s v="SÍ"/>
  </r>
  <r>
    <x v="21"/>
    <x v="0"/>
    <x v="466"/>
    <x v="0"/>
    <x v="0"/>
    <s v="D. FERNANDO CHAVIRA/500080S009139"/>
    <x v="0"/>
    <x v="1"/>
    <s v="NO"/>
  </r>
  <r>
    <x v="21"/>
    <x v="0"/>
    <x v="117"/>
    <x v="0"/>
    <x v="0"/>
    <s v="D. FERNANDO CHAVIRA/500080SAF231"/>
    <x v="0"/>
    <x v="1"/>
    <s v="SÍ"/>
  </r>
  <r>
    <x v="21"/>
    <x v="0"/>
    <x v="119"/>
    <x v="0"/>
    <x v="0"/>
    <s v="D. FERNANDO CHAVIRA/500080TSTNTFR"/>
    <x v="0"/>
    <x v="2"/>
    <s v="SÍ"/>
  </r>
  <r>
    <x v="21"/>
    <x v="0"/>
    <x v="125"/>
    <x v="0"/>
    <x v="0"/>
    <s v="D. FERNANDO CHAVIRA/500080VB40NTF"/>
    <x v="0"/>
    <x v="1"/>
    <s v="SÍ"/>
  </r>
  <r>
    <x v="21"/>
    <x v="0"/>
    <x v="126"/>
    <x v="0"/>
    <x v="0"/>
    <s v="D. FERNANDO CHAVIRA/500080VB60NTF"/>
    <x v="0"/>
    <x v="1"/>
    <s v="SÍ"/>
  </r>
  <r>
    <x v="21"/>
    <x v="0"/>
    <x v="127"/>
    <x v="0"/>
    <x v="0"/>
    <s v="D. FERNANDO CHAVIRA/500080VB70NTF"/>
    <x v="0"/>
    <x v="1"/>
    <s v="SÍ"/>
  </r>
  <r>
    <x v="26"/>
    <x v="0"/>
    <x v="32"/>
    <x v="1"/>
    <x v="0"/>
    <s v="EDGAR ARAM CHAVEZ/500168Principios básicos de escáner"/>
    <x v="0"/>
    <x v="2"/>
    <s v="SÍ"/>
  </r>
  <r>
    <x v="15"/>
    <x v="0"/>
    <x v="196"/>
    <x v="3"/>
    <x v="0"/>
    <s v="CESAR MARTINEZ MALOHP Digital Sending"/>
    <x v="0"/>
    <x v="6"/>
    <s v="SÍ"/>
  </r>
  <r>
    <x v="21"/>
    <x v="0"/>
    <x v="128"/>
    <x v="0"/>
    <x v="0"/>
    <s v="D. FERNANDO CHAVIRA/500080VC40NTF"/>
    <x v="0"/>
    <x v="8"/>
    <s v="SÍ"/>
  </r>
  <r>
    <x v="21"/>
    <x v="0"/>
    <x v="129"/>
    <x v="0"/>
    <x v="0"/>
    <s v="D. FERNANDO CHAVIRA/500080VC60NTF"/>
    <x v="0"/>
    <x v="8"/>
    <s v="SÍ"/>
  </r>
  <r>
    <x v="21"/>
    <x v="0"/>
    <x v="201"/>
    <x v="0"/>
    <x v="0"/>
    <s v="D. FERNANDO CHAVIRA/500080VC70NTF"/>
    <x v="0"/>
    <x v="8"/>
    <s v="SÍ"/>
  </r>
  <r>
    <x v="21"/>
    <x v="0"/>
    <x v="132"/>
    <x v="0"/>
    <x v="0"/>
    <s v="D. FERNANDO CHAVIRA/500080W3345LP"/>
    <x v="0"/>
    <x v="8"/>
    <s v="SÍ"/>
  </r>
  <r>
    <x v="21"/>
    <x v="0"/>
    <x v="133"/>
    <x v="0"/>
    <x v="0"/>
    <s v="D. FERNANDO CHAVIRA/500080W3655LP"/>
    <x v="0"/>
    <x v="8"/>
    <s v="NO"/>
  </r>
  <r>
    <x v="21"/>
    <x v="0"/>
    <x v="139"/>
    <x v="0"/>
    <x v="0"/>
    <s v="D. FERNANDO CHAVIRA/500080W6655LP"/>
    <x v="0"/>
    <x v="8"/>
    <s v="NO"/>
  </r>
  <r>
    <x v="21"/>
    <x v="0"/>
    <x v="314"/>
    <x v="0"/>
    <x v="0"/>
    <s v="D. FERNANDO CHAVIRA/500080WC79XTA"/>
    <x v="0"/>
    <x v="1"/>
    <s v="NO"/>
  </r>
  <r>
    <x v="21"/>
    <x v="0"/>
    <x v="144"/>
    <x v="0"/>
    <x v="0"/>
    <s v="D. FERNANDO CHAVIRA/500080XB21TPS"/>
    <x v="0"/>
    <x v="1"/>
    <s v="SÍ"/>
  </r>
  <r>
    <x v="21"/>
    <x v="0"/>
    <x v="145"/>
    <x v="0"/>
    <x v="0"/>
    <s v="D. FERNANDO CHAVIRA/500080XC550A"/>
    <x v="0"/>
    <x v="10"/>
    <s v="SÍ"/>
  </r>
  <r>
    <x v="21"/>
    <x v="0"/>
    <x v="14"/>
    <x v="0"/>
    <x v="0"/>
    <s v="D. FERNANDO CHAVIRA/500080XC70XTA"/>
    <x v="0"/>
    <x v="10"/>
    <s v="SÍ"/>
  </r>
  <r>
    <x v="21"/>
    <x v="0"/>
    <x v="291"/>
    <x v="0"/>
    <x v="0"/>
    <s v="D. FERNANDO CHAVIRA/500080E16M00"/>
    <x v="1"/>
    <x v="6"/>
    <s v="NO"/>
  </r>
  <r>
    <x v="21"/>
    <x v="0"/>
    <x v="284"/>
    <x v="0"/>
    <x v="0"/>
    <s v="D. FERNANDO CHAVIRA/500080CT101"/>
    <x v="1"/>
    <x v="6"/>
    <s v="NO"/>
  </r>
  <r>
    <x v="21"/>
    <x v="0"/>
    <x v="167"/>
    <x v="0"/>
    <x v="1"/>
    <s v="D. FERNANDO CHAVIRA/500080Workshop Versalink B405 Y WorkCentre 3655"/>
    <x v="0"/>
    <x v="6"/>
    <s v="NO"/>
  </r>
  <r>
    <x v="26"/>
    <x v="0"/>
    <x v="467"/>
    <x v="0"/>
    <x v="1"/>
    <s v="EDGAR ARAM CHAVEZ/5001684110/4112/D95"/>
    <x v="0"/>
    <x v="14"/>
    <s v="NO"/>
  </r>
  <r>
    <x v="26"/>
    <x v="1"/>
    <x v="36"/>
    <x v="0"/>
    <x v="1"/>
    <s v="EDGAR ARAM CHAVEZ/500168C70"/>
    <x v="0"/>
    <x v="1"/>
    <s v="NO"/>
  </r>
  <r>
    <x v="26"/>
    <x v="0"/>
    <x v="362"/>
    <x v="0"/>
    <x v="1"/>
    <s v="EDGAR ARAM CHAVEZ/500168D110 "/>
    <x v="0"/>
    <x v="15"/>
    <s v="NO"/>
  </r>
  <r>
    <x v="26"/>
    <x v="1"/>
    <x v="99"/>
    <x v="0"/>
    <x v="1"/>
    <s v="EDGAR ARAM CHAVEZ/500168WC5330"/>
    <x v="0"/>
    <x v="1"/>
    <s v="NO"/>
  </r>
  <r>
    <x v="26"/>
    <x v="0"/>
    <x v="101"/>
    <x v="0"/>
    <x v="1"/>
    <s v="EDGAR ARAM CHAVEZ/500168WC5855"/>
    <x v="0"/>
    <x v="15"/>
    <s v="NO"/>
  </r>
  <r>
    <x v="26"/>
    <x v="0"/>
    <x v="396"/>
    <x v="0"/>
    <x v="1"/>
    <s v="EDGAR ARAM CHAVEZ/500168WC59XX"/>
    <x v="0"/>
    <x v="15"/>
    <s v="SÍ"/>
  </r>
  <r>
    <x v="26"/>
    <x v="1"/>
    <x v="106"/>
    <x v="0"/>
    <x v="1"/>
    <s v="EDGAR ARAM CHAVEZ/500168WC7850"/>
    <x v="0"/>
    <x v="1"/>
    <s v="NO"/>
  </r>
  <r>
    <x v="26"/>
    <x v="1"/>
    <x v="109"/>
    <x v="0"/>
    <x v="1"/>
    <s v="EDGAR ARAM CHAVEZ/500168WF6705"/>
    <x v="0"/>
    <x v="1"/>
    <s v="NO"/>
  </r>
  <r>
    <x v="26"/>
    <x v="1"/>
    <x v="110"/>
    <x v="0"/>
    <x v="1"/>
    <s v="EDGAR ARAM CHAVEZ/500168WF7142"/>
    <x v="0"/>
    <x v="1"/>
    <s v="NO"/>
  </r>
  <r>
    <x v="26"/>
    <x v="0"/>
    <x v="2"/>
    <x v="0"/>
    <x v="0"/>
    <s v="EDGAR ARAM CHAVEZ/500168AB80XTA"/>
    <x v="0"/>
    <x v="1"/>
    <s v="SÍ"/>
  </r>
  <r>
    <x v="26"/>
    <x v="0"/>
    <x v="3"/>
    <x v="0"/>
    <x v="0"/>
    <s v="EDGAR ARAM CHAVEZ/500168AC80XTA"/>
    <x v="0"/>
    <x v="1"/>
    <s v="SÍ"/>
  </r>
  <r>
    <x v="26"/>
    <x v="0"/>
    <x v="43"/>
    <x v="0"/>
    <x v="0"/>
    <s v="EDGAR ARAM CHAVEZ/500168BRFNTF"/>
    <x v="0"/>
    <x v="2"/>
    <s v="SÍ"/>
  </r>
  <r>
    <x v="26"/>
    <x v="0"/>
    <x v="333"/>
    <x v="0"/>
    <x v="0"/>
    <s v="EDGAR ARAM CHAVEZ/500168C13159"/>
    <x v="1"/>
    <x v="6"/>
    <s v="NO"/>
  </r>
  <r>
    <x v="26"/>
    <x v="0"/>
    <x v="319"/>
    <x v="0"/>
    <x v="0"/>
    <s v="EDGAR ARAM CHAVEZ/500168C14531"/>
    <x v="1"/>
    <x v="0"/>
    <s v="NO"/>
  </r>
  <r>
    <x v="26"/>
    <x v="0"/>
    <x v="53"/>
    <x v="0"/>
    <x v="0"/>
    <s v="EDGAR ARAM CHAVEZ/500168C7120A"/>
    <x v="1"/>
    <x v="0"/>
    <s v="NO"/>
  </r>
  <r>
    <x v="26"/>
    <x v="0"/>
    <x v="468"/>
    <x v="0"/>
    <x v="0"/>
    <s v="EDGAR ARAM CHAVEZ/500168CLR211"/>
    <x v="1"/>
    <x v="0"/>
    <s v="NO"/>
  </r>
  <r>
    <x v="26"/>
    <x v="0"/>
    <x v="6"/>
    <x v="0"/>
    <x v="0"/>
    <s v="EDGAR ARAM CHAVEZ/500168CMYKNTF"/>
    <x v="0"/>
    <x v="9"/>
    <s v="SÍ"/>
  </r>
  <r>
    <x v="26"/>
    <x v="0"/>
    <x v="284"/>
    <x v="0"/>
    <x v="0"/>
    <s v="EDGAR ARAM CHAVEZ/500168CT101"/>
    <x v="1"/>
    <x v="0"/>
    <s v="NO"/>
  </r>
  <r>
    <x v="26"/>
    <x v="0"/>
    <x v="61"/>
    <x v="0"/>
    <x v="0"/>
    <s v="EDGAR ARAM CHAVEZ/500168D12501"/>
    <x v="0"/>
    <x v="9"/>
    <s v="SÍ"/>
  </r>
  <r>
    <x v="26"/>
    <x v="0"/>
    <x v="68"/>
    <x v="0"/>
    <x v="0"/>
    <s v="EDGAR ARAM CHAVEZ/500168EFI100"/>
    <x v="1"/>
    <x v="0"/>
    <s v="NO"/>
  </r>
  <r>
    <x v="26"/>
    <x v="0"/>
    <x v="69"/>
    <x v="0"/>
    <x v="0"/>
    <s v="EDGAR ARAM CHAVEZ/500168EFI110"/>
    <x v="1"/>
    <x v="0"/>
    <s v="NO"/>
  </r>
  <r>
    <x v="26"/>
    <x v="0"/>
    <x v="336"/>
    <x v="0"/>
    <x v="0"/>
    <s v="EDGAR ARAM CHAVEZ/500168EFI210"/>
    <x v="1"/>
    <x v="0"/>
    <s v="NO"/>
  </r>
  <r>
    <x v="26"/>
    <x v="0"/>
    <x v="337"/>
    <x v="0"/>
    <x v="0"/>
    <s v="EDGAR ARAM CHAVEZ/500168EFI300"/>
    <x v="1"/>
    <x v="0"/>
    <s v="NO"/>
  </r>
  <r>
    <x v="17"/>
    <x v="0"/>
    <x v="380"/>
    <x v="9"/>
    <x v="0"/>
    <s v="EDUARDO HERNANDEZ/800200MFC8710"/>
    <x v="0"/>
    <x v="1"/>
    <s v="NO"/>
  </r>
  <r>
    <x v="26"/>
    <x v="0"/>
    <x v="339"/>
    <x v="0"/>
    <x v="0"/>
    <s v="EDGAR ARAM CHAVEZ/500168EFIOVER"/>
    <x v="1"/>
    <x v="0"/>
    <s v="NO"/>
  </r>
  <r>
    <x v="26"/>
    <x v="0"/>
    <x v="78"/>
    <x v="0"/>
    <x v="0"/>
    <s v="EDGAR ARAM CHAVEZ/500168IDMNTFR"/>
    <x v="0"/>
    <x v="2"/>
    <s v="SÍ"/>
  </r>
  <r>
    <x v="26"/>
    <x v="0"/>
    <x v="79"/>
    <x v="0"/>
    <x v="0"/>
    <s v="EDGAR ARAM CHAVEZ/500168INSNTFR"/>
    <x v="0"/>
    <x v="2"/>
    <s v="SÍ"/>
  </r>
  <r>
    <x v="26"/>
    <x v="0"/>
    <x v="91"/>
    <x v="0"/>
    <x v="0"/>
    <s v="EDGAR ARAM CHAVEZ/500168OS2082"/>
    <x v="0"/>
    <x v="1"/>
    <s v="SÍ"/>
  </r>
  <r>
    <x v="26"/>
    <x v="0"/>
    <x v="94"/>
    <x v="0"/>
    <x v="0"/>
    <s v="EDGAR ARAM CHAVEZ/500168P3320LP"/>
    <x v="1"/>
    <x v="4"/>
    <s v="NO"/>
  </r>
  <r>
    <x v="26"/>
    <x v="0"/>
    <x v="94"/>
    <x v="0"/>
    <x v="0"/>
    <s v="EDGAR ARAM CHAVEZ/500168P3320LP"/>
    <x v="0"/>
    <x v="1"/>
    <s v="NO"/>
  </r>
  <r>
    <x v="26"/>
    <x v="0"/>
    <x v="95"/>
    <x v="0"/>
    <x v="0"/>
    <s v="EDGAR ARAM CHAVEZ/500168P3610LP"/>
    <x v="0"/>
    <x v="1"/>
    <s v="NO"/>
  </r>
  <r>
    <x v="26"/>
    <x v="0"/>
    <x v="95"/>
    <x v="0"/>
    <x v="0"/>
    <s v="EDGAR ARAM CHAVEZ/500168P3610LP"/>
    <x v="1"/>
    <x v="0"/>
    <s v="NO"/>
  </r>
  <r>
    <x v="26"/>
    <x v="0"/>
    <x v="112"/>
    <x v="0"/>
    <x v="0"/>
    <s v="EDGAR ARAM CHAVEZ/500168PC90XTA"/>
    <x v="0"/>
    <x v="10"/>
    <s v="SÍ"/>
  </r>
  <r>
    <x v="26"/>
    <x v="0"/>
    <x v="115"/>
    <x v="0"/>
    <x v="0"/>
    <s v="EDGAR ARAM CHAVEZ/500168PRFNTFR"/>
    <x v="0"/>
    <x v="2"/>
    <s v="SÍ"/>
  </r>
  <r>
    <x v="26"/>
    <x v="0"/>
    <x v="324"/>
    <x v="0"/>
    <x v="0"/>
    <s v="EDGAR ARAM CHAVEZ/500168S009130"/>
    <x v="1"/>
    <x v="0"/>
    <s v="NO"/>
  </r>
  <r>
    <x v="26"/>
    <x v="0"/>
    <x v="119"/>
    <x v="0"/>
    <x v="0"/>
    <s v="EDGAR ARAM CHAVEZ/500168TSTNTFR"/>
    <x v="0"/>
    <x v="2"/>
    <s v="SÍ"/>
  </r>
  <r>
    <x v="26"/>
    <x v="0"/>
    <x v="125"/>
    <x v="0"/>
    <x v="0"/>
    <s v="EDGAR ARAM CHAVEZ/500168VB40NTF"/>
    <x v="0"/>
    <x v="11"/>
    <s v="SÍ"/>
  </r>
  <r>
    <x v="26"/>
    <x v="0"/>
    <x v="127"/>
    <x v="0"/>
    <x v="0"/>
    <s v="EDGAR ARAM CHAVEZ/500168VB70NTF"/>
    <x v="0"/>
    <x v="1"/>
    <s v="SÍ"/>
  </r>
  <r>
    <x v="26"/>
    <x v="0"/>
    <x v="201"/>
    <x v="0"/>
    <x v="0"/>
    <s v="EDGAR ARAM CHAVEZ/500168VC70NTF"/>
    <x v="0"/>
    <x v="1"/>
    <s v="SÍ"/>
  </r>
  <r>
    <x v="26"/>
    <x v="0"/>
    <x v="161"/>
    <x v="0"/>
    <x v="0"/>
    <s v="EDGAR ARAM CHAVEZ/500168VC80NTF"/>
    <x v="1"/>
    <x v="6"/>
    <s v="SÍ"/>
  </r>
  <r>
    <x v="26"/>
    <x v="0"/>
    <x v="132"/>
    <x v="0"/>
    <x v="0"/>
    <s v="EDGAR ARAM CHAVEZ/500168W3345LP"/>
    <x v="0"/>
    <x v="7"/>
    <s v="SÍ"/>
  </r>
  <r>
    <x v="26"/>
    <x v="0"/>
    <x v="309"/>
    <x v="0"/>
    <x v="0"/>
    <s v="EDGAR ARAM CHAVEZ/500168W3550LP"/>
    <x v="0"/>
    <x v="7"/>
    <s v="NO"/>
  </r>
  <r>
    <x v="26"/>
    <x v="0"/>
    <x v="133"/>
    <x v="0"/>
    <x v="0"/>
    <s v="EDGAR ARAM CHAVEZ/500168W3655LP"/>
    <x v="0"/>
    <x v="1"/>
    <s v="NO"/>
  </r>
  <r>
    <x v="26"/>
    <x v="0"/>
    <x v="137"/>
    <x v="0"/>
    <x v="0"/>
    <s v="EDGAR ARAM CHAVEZ/500168W5024A"/>
    <x v="0"/>
    <x v="1"/>
    <s v="SÍ"/>
  </r>
  <r>
    <x v="26"/>
    <x v="0"/>
    <x v="137"/>
    <x v="0"/>
    <x v="0"/>
    <s v="EDGAR ARAM CHAVEZ/500168W5024A"/>
    <x v="0"/>
    <x v="1"/>
    <s v="SÍ"/>
  </r>
  <r>
    <x v="26"/>
    <x v="0"/>
    <x v="159"/>
    <x v="0"/>
    <x v="0"/>
    <s v="EDGAR ARAM CHAVEZ/500168WC53XTA"/>
    <x v="1"/>
    <x v="0"/>
    <s v="NO"/>
  </r>
  <r>
    <x v="26"/>
    <x v="0"/>
    <x v="203"/>
    <x v="0"/>
    <x v="0"/>
    <s v="EDGAR ARAM CHAVEZ/500168XB10NTF"/>
    <x v="0"/>
    <x v="7"/>
    <s v="SÍ"/>
  </r>
  <r>
    <x v="26"/>
    <x v="0"/>
    <x v="144"/>
    <x v="0"/>
    <x v="0"/>
    <s v="EDGAR ARAM CHAVEZ/500168XB21TPS"/>
    <x v="0"/>
    <x v="11"/>
    <s v="SÍ"/>
  </r>
  <r>
    <x v="26"/>
    <x v="0"/>
    <x v="145"/>
    <x v="0"/>
    <x v="0"/>
    <s v="EDGAR ARAM CHAVEZ/500168XC550A"/>
    <x v="0"/>
    <x v="10"/>
    <s v="SÍ"/>
  </r>
  <r>
    <x v="26"/>
    <x v="0"/>
    <x v="14"/>
    <x v="0"/>
    <x v="0"/>
    <s v="EDGAR ARAM CHAVEZ/500168XC70XTA"/>
    <x v="0"/>
    <x v="9"/>
    <s v="SÍ"/>
  </r>
  <r>
    <x v="26"/>
    <x v="0"/>
    <x v="267"/>
    <x v="0"/>
    <x v="0"/>
    <s v="EDGAR ARAM CHAVEZ/500168WC3550"/>
    <x v="1"/>
    <x v="6"/>
    <s v="SÍ"/>
  </r>
  <r>
    <x v="26"/>
    <x v="0"/>
    <x v="148"/>
    <x v="0"/>
    <x v="1"/>
    <s v="EDGAR ARAM CHAVEZ/500168C13971"/>
    <x v="1"/>
    <x v="6"/>
    <s v="SÍ"/>
  </r>
  <r>
    <x v="26"/>
    <x v="0"/>
    <x v="314"/>
    <x v="0"/>
    <x v="0"/>
    <s v="EDGAR ARAM CHAVEZ/500168WC79XTA"/>
    <x v="0"/>
    <x v="6"/>
    <s v="NO"/>
  </r>
  <r>
    <x v="26"/>
    <x v="0"/>
    <x v="50"/>
    <x v="0"/>
    <x v="0"/>
    <s v="EDGAR ARAM CHAVEZ/500168C14790"/>
    <x v="0"/>
    <x v="6"/>
    <s v="NO"/>
  </r>
  <r>
    <x v="26"/>
    <x v="0"/>
    <x v="182"/>
    <x v="0"/>
    <x v="0"/>
    <s v="EDGAR ARAM CHAVEZ/500168P6700LP"/>
    <x v="1"/>
    <x v="6"/>
    <s v="NO"/>
  </r>
  <r>
    <x v="26"/>
    <x v="0"/>
    <x v="166"/>
    <x v="0"/>
    <x v="0"/>
    <s v="EDGAR ARAM CHAVEZ/500168CD136"/>
    <x v="1"/>
    <x v="6"/>
    <s v="NO"/>
  </r>
  <r>
    <x v="27"/>
    <x v="0"/>
    <x v="4"/>
    <x v="1"/>
    <x v="0"/>
    <s v="EDUARDO MORALES MARTINEZBásico Eq. Color"/>
    <x v="0"/>
    <x v="2"/>
    <s v="SÍ"/>
  </r>
  <r>
    <x v="28"/>
    <x v="1"/>
    <x v="469"/>
    <x v="1"/>
    <x v="1"/>
    <s v="GUILLERMO VACA/800188IPF670"/>
    <x v="0"/>
    <x v="1"/>
    <s v="NO"/>
  </r>
  <r>
    <x v="27"/>
    <x v="0"/>
    <x v="40"/>
    <x v="1"/>
    <x v="0"/>
    <s v="EDUARDO MORALES MARTINEZBásico Eq. Dig. B&amp;W"/>
    <x v="0"/>
    <x v="3"/>
    <s v="SÍ"/>
  </r>
  <r>
    <x v="27"/>
    <x v="0"/>
    <x v="5"/>
    <x v="1"/>
    <x v="0"/>
    <s v="EDUARDO MORALES MARTINEZBásico imagePROGRAF"/>
    <x v="0"/>
    <x v="2"/>
    <s v="SÍ"/>
  </r>
  <r>
    <x v="27"/>
    <x v="0"/>
    <x v="7"/>
    <x v="1"/>
    <x v="0"/>
    <s v="EDUARDO MORALES MARTINEZDRG2140"/>
    <x v="0"/>
    <x v="2"/>
    <s v="SÍ"/>
  </r>
  <r>
    <x v="15"/>
    <x v="0"/>
    <x v="205"/>
    <x v="3"/>
    <x v="0"/>
    <s v="CESAR MARTINEZ MALOHP FutureSmart 4 Firmware WBT"/>
    <x v="0"/>
    <x v="2"/>
    <s v="SÍ"/>
  </r>
  <r>
    <x v="15"/>
    <x v="0"/>
    <x v="265"/>
    <x v="3"/>
    <x v="0"/>
    <s v="CESAR MARTINEZ MALOHP Laser Enterprise 500 Color Series Printer Service and Support"/>
    <x v="0"/>
    <x v="3"/>
    <s v="SÍ"/>
  </r>
  <r>
    <x v="15"/>
    <x v="0"/>
    <x v="266"/>
    <x v="3"/>
    <x v="0"/>
    <s v="CESAR MARTINEZ MALOHP LaserJet Enterprise 700 color MFP M775 Service and Suppor"/>
    <x v="0"/>
    <x v="3"/>
    <s v="SÍ"/>
  </r>
  <r>
    <x v="27"/>
    <x v="0"/>
    <x v="9"/>
    <x v="1"/>
    <x v="0"/>
    <s v="EDUARDO MORALES MARTINEZIPF PRO"/>
    <x v="0"/>
    <x v="2"/>
    <s v="SÍ"/>
  </r>
  <r>
    <x v="27"/>
    <x v="0"/>
    <x v="10"/>
    <x v="1"/>
    <x v="0"/>
    <s v="EDUARDO MORALES MARTINEZIR 1643"/>
    <x v="0"/>
    <x v="3"/>
    <s v="SÍ"/>
  </r>
  <r>
    <x v="27"/>
    <x v="0"/>
    <x v="11"/>
    <x v="1"/>
    <x v="0"/>
    <s v="EDUARDO MORALES MARTINEZIR1435"/>
    <x v="0"/>
    <x v="3"/>
    <s v="SÍ"/>
  </r>
  <r>
    <x v="27"/>
    <x v="0"/>
    <x v="12"/>
    <x v="1"/>
    <x v="0"/>
    <s v="EDUARDO MORALES MARTINEZIR2630"/>
    <x v="0"/>
    <x v="0"/>
    <s v="SÍ"/>
  </r>
  <r>
    <x v="27"/>
    <x v="0"/>
    <x v="13"/>
    <x v="1"/>
    <x v="0"/>
    <s v="EDUARDO MORALES MARTINEZIRA 6500/8500"/>
    <x v="0"/>
    <x v="6"/>
    <s v="NO"/>
  </r>
  <r>
    <x v="27"/>
    <x v="0"/>
    <x v="23"/>
    <x v="1"/>
    <x v="0"/>
    <s v="EDUARDO MORALES MARTINEZIRA 715"/>
    <x v="0"/>
    <x v="3"/>
    <s v="NO"/>
  </r>
  <r>
    <x v="27"/>
    <x v="0"/>
    <x v="24"/>
    <x v="1"/>
    <x v="0"/>
    <s v="EDUARDO MORALES MARTINEZIRA4500"/>
    <x v="0"/>
    <x v="6"/>
    <s v="NO"/>
  </r>
  <r>
    <x v="27"/>
    <x v="0"/>
    <x v="25"/>
    <x v="1"/>
    <x v="0"/>
    <s v="EDUARDO MORALES MARTINEZIRAC3500"/>
    <x v="0"/>
    <x v="6"/>
    <s v="SÍ"/>
  </r>
  <r>
    <x v="27"/>
    <x v="0"/>
    <x v="26"/>
    <x v="1"/>
    <x v="0"/>
    <s v="EDUARDO MORALES MARTINEZIRAC475"/>
    <x v="0"/>
    <x v="2"/>
    <s v="SÍ"/>
  </r>
  <r>
    <x v="27"/>
    <x v="0"/>
    <x v="27"/>
    <x v="1"/>
    <x v="0"/>
    <s v="EDUARDO MORALES MARTINEZIRAC5500"/>
    <x v="0"/>
    <x v="6"/>
    <s v="SÍ"/>
  </r>
  <r>
    <x v="27"/>
    <x v="0"/>
    <x v="28"/>
    <x v="1"/>
    <x v="0"/>
    <s v="EDUARDO MORALES MARTINEZIRC1335"/>
    <x v="0"/>
    <x v="0"/>
    <s v="NO"/>
  </r>
  <r>
    <x v="28"/>
    <x v="1"/>
    <x v="382"/>
    <x v="11"/>
    <x v="1"/>
    <s v="GUILLERMO VACA/800188SD360"/>
    <x v="0"/>
    <x v="1"/>
    <s v="NO"/>
  </r>
  <r>
    <x v="27"/>
    <x v="0"/>
    <x v="29"/>
    <x v="1"/>
    <x v="0"/>
    <s v="EDUARDO MORALES MARTINEZIRC355"/>
    <x v="0"/>
    <x v="0"/>
    <s v="SÍ"/>
  </r>
  <r>
    <x v="27"/>
    <x v="0"/>
    <x v="30"/>
    <x v="1"/>
    <x v="0"/>
    <s v="EDUARDO MORALES MARTINEZLBP350"/>
    <x v="0"/>
    <x v="0"/>
    <s v="NO"/>
  </r>
  <r>
    <x v="27"/>
    <x v="0"/>
    <x v="31"/>
    <x v="1"/>
    <x v="0"/>
    <s v="EDUARDO MORALES MARTINEZLBP664C"/>
    <x v="0"/>
    <x v="0"/>
    <s v="NO"/>
  </r>
  <r>
    <x v="15"/>
    <x v="0"/>
    <x v="206"/>
    <x v="3"/>
    <x v="0"/>
    <s v="CESAR MARTINEZ MALOHP V3 Universal Print Driver"/>
    <x v="0"/>
    <x v="6"/>
    <s v="SÍ"/>
  </r>
  <r>
    <x v="15"/>
    <x v="0"/>
    <x v="207"/>
    <x v="3"/>
    <x v="0"/>
    <s v="CESAR MARTINEZ MALOLaserJet Fundamentals Master Course"/>
    <x v="0"/>
    <x v="6"/>
    <s v="SÍ"/>
  </r>
  <r>
    <x v="15"/>
    <x v="0"/>
    <x v="228"/>
    <x v="3"/>
    <x v="0"/>
    <s v="CESAR MARTINEZ MALOLaserJet Managed A4"/>
    <x v="0"/>
    <x v="6"/>
    <s v="SÍ"/>
  </r>
  <r>
    <x v="15"/>
    <x v="0"/>
    <x v="364"/>
    <x v="3"/>
    <x v="0"/>
    <s v="CESAR MARTINEZ MALOM433A"/>
    <x v="0"/>
    <x v="3"/>
    <s v="SÍ"/>
  </r>
  <r>
    <x v="27"/>
    <x v="0"/>
    <x v="32"/>
    <x v="1"/>
    <x v="0"/>
    <s v="EDUARDO MORALES MARTINEZPrincipios básicos de escáner"/>
    <x v="0"/>
    <x v="2"/>
    <s v="SÍ"/>
  </r>
  <r>
    <x v="27"/>
    <x v="0"/>
    <x v="121"/>
    <x v="5"/>
    <x v="0"/>
    <s v="EDUARDO MORALES MARTINEZSCX6545"/>
    <x v="0"/>
    <x v="1"/>
    <s v="NO"/>
  </r>
  <r>
    <x v="27"/>
    <x v="0"/>
    <x v="199"/>
    <x v="5"/>
    <x v="0"/>
    <s v="EDUARDO MORALES MARTINEZSL M4072"/>
    <x v="0"/>
    <x v="1"/>
    <s v="NO"/>
  </r>
  <r>
    <x v="27"/>
    <x v="0"/>
    <x v="200"/>
    <x v="5"/>
    <x v="0"/>
    <s v="EDUARDO MORALES MARTINEZSL M4080"/>
    <x v="0"/>
    <x v="1"/>
    <s v="NO"/>
  </r>
  <r>
    <x v="27"/>
    <x v="0"/>
    <x v="123"/>
    <x v="5"/>
    <x v="0"/>
    <s v="EDUARDO MORALES MARTINEZSL M4580"/>
    <x v="0"/>
    <x v="1"/>
    <s v="NO"/>
  </r>
  <r>
    <x v="15"/>
    <x v="0"/>
    <x v="470"/>
    <x v="3"/>
    <x v="0"/>
    <s v="CESAR MARTINEZ MALOM436"/>
    <x v="0"/>
    <x v="2"/>
    <s v="SÍ"/>
  </r>
  <r>
    <x v="15"/>
    <x v="0"/>
    <x v="233"/>
    <x v="3"/>
    <x v="0"/>
    <s v="CESAR MARTINEZ MALOM501"/>
    <x v="0"/>
    <x v="6"/>
    <s v="SÍ"/>
  </r>
  <r>
    <x v="15"/>
    <x v="0"/>
    <x v="368"/>
    <x v="3"/>
    <x v="0"/>
    <s v="CESAR MARTINEZ MALOM507"/>
    <x v="0"/>
    <x v="6"/>
    <s v="NO"/>
  </r>
  <r>
    <x v="15"/>
    <x v="1"/>
    <x v="374"/>
    <x v="3"/>
    <x v="0"/>
    <s v="CESAR MARTINEZ MALOM521"/>
    <x v="0"/>
    <x v="1"/>
    <s v="NO"/>
  </r>
  <r>
    <x v="26"/>
    <x v="0"/>
    <x v="255"/>
    <x v="0"/>
    <x v="0"/>
    <s v="EDGAR ARAM CHAVEZ/500168PLBAKC"/>
    <x v="1"/>
    <x v="6"/>
    <s v="NO"/>
  </r>
  <r>
    <x v="26"/>
    <x v="0"/>
    <x v="290"/>
    <x v="0"/>
    <x v="0"/>
    <s v="EDGAR ARAM CHAVEZ/500168PC90CMYK"/>
    <x v="1"/>
    <x v="6"/>
    <s v="NO"/>
  </r>
  <r>
    <x v="26"/>
    <x v="0"/>
    <x v="167"/>
    <x v="0"/>
    <x v="1"/>
    <s v="EDGAR ARAM CHAVEZ/500168Workshop Versalink B405 Y WorkCentre 3655"/>
    <x v="0"/>
    <x v="6"/>
    <s v="NO"/>
  </r>
  <r>
    <x v="17"/>
    <x v="0"/>
    <x v="15"/>
    <x v="0"/>
    <x v="1"/>
    <s v="EDUARDO HERNANDEZ/8002003635"/>
    <x v="0"/>
    <x v="1"/>
    <s v="NO"/>
  </r>
  <r>
    <x v="19"/>
    <x v="0"/>
    <x v="121"/>
    <x v="5"/>
    <x v="0"/>
    <s v="ELVIS CERRO GARCIASCX6545"/>
    <x v="0"/>
    <x v="1"/>
    <s v="NO"/>
  </r>
  <r>
    <x v="17"/>
    <x v="0"/>
    <x v="16"/>
    <x v="0"/>
    <x v="1"/>
    <s v="EDUARDO HERNANDEZ/8002004110"/>
    <x v="0"/>
    <x v="1"/>
    <s v="SÍ"/>
  </r>
  <r>
    <x v="17"/>
    <x v="0"/>
    <x v="17"/>
    <x v="0"/>
    <x v="1"/>
    <s v="EDUARDO HERNANDEZ/8002004112"/>
    <x v="0"/>
    <x v="1"/>
    <s v="SÍ"/>
  </r>
  <r>
    <x v="17"/>
    <x v="0"/>
    <x v="318"/>
    <x v="0"/>
    <x v="1"/>
    <s v="EDUARDO HERNANDEZ/8002005020"/>
    <x v="0"/>
    <x v="1"/>
    <s v="NO"/>
  </r>
  <r>
    <x v="19"/>
    <x v="0"/>
    <x v="199"/>
    <x v="5"/>
    <x v="0"/>
    <s v="ELVIS CERRO GARCIASL M4072"/>
    <x v="0"/>
    <x v="1"/>
    <s v="NO"/>
  </r>
  <r>
    <x v="19"/>
    <x v="0"/>
    <x v="200"/>
    <x v="5"/>
    <x v="0"/>
    <s v="ELVIS CERRO GARCIASL M4080"/>
    <x v="0"/>
    <x v="1"/>
    <s v="NO"/>
  </r>
  <r>
    <x v="19"/>
    <x v="0"/>
    <x v="281"/>
    <x v="2"/>
    <x v="0"/>
    <s v="ELVIS CERRO GARCIAX654"/>
    <x v="0"/>
    <x v="1"/>
    <s v="NO"/>
  </r>
  <r>
    <x v="29"/>
    <x v="0"/>
    <x v="4"/>
    <x v="1"/>
    <x v="0"/>
    <s v="ERASMO M ALEJANDRO/500167Básico Eq. Color"/>
    <x v="0"/>
    <x v="2"/>
    <s v="SÍ"/>
  </r>
  <r>
    <x v="29"/>
    <x v="0"/>
    <x v="40"/>
    <x v="1"/>
    <x v="0"/>
    <s v="ERASMO M ALEJANDRO/500167Básico Eq. Dig. B&amp;W"/>
    <x v="0"/>
    <x v="3"/>
    <s v="SÍ"/>
  </r>
  <r>
    <x v="17"/>
    <x v="0"/>
    <x v="471"/>
    <x v="0"/>
    <x v="1"/>
    <s v="EDUARDO HERNANDEZ/8002005335"/>
    <x v="0"/>
    <x v="1"/>
    <s v="SÍ"/>
  </r>
  <r>
    <x v="17"/>
    <x v="0"/>
    <x v="36"/>
    <x v="0"/>
    <x v="1"/>
    <s v="EDUARDO HERNANDEZ/800200C70"/>
    <x v="0"/>
    <x v="13"/>
    <s v="NO"/>
  </r>
  <r>
    <x v="17"/>
    <x v="0"/>
    <x v="41"/>
    <x v="0"/>
    <x v="1"/>
    <s v="EDUARDO HERNANDEZ/800200D95"/>
    <x v="0"/>
    <x v="1"/>
    <s v="NO"/>
  </r>
  <r>
    <x v="17"/>
    <x v="0"/>
    <x v="169"/>
    <x v="0"/>
    <x v="1"/>
    <s v="EDUARDO HERNANDEZ/800200DC250"/>
    <x v="0"/>
    <x v="13"/>
    <s v="NO"/>
  </r>
  <r>
    <x v="17"/>
    <x v="0"/>
    <x v="42"/>
    <x v="0"/>
    <x v="1"/>
    <s v="EDUARDO HERNANDEZ/800200DC550"/>
    <x v="0"/>
    <x v="13"/>
    <s v="NO"/>
  </r>
  <r>
    <x v="29"/>
    <x v="0"/>
    <x v="5"/>
    <x v="1"/>
    <x v="0"/>
    <s v="ERASMO M ALEJANDRO/500167Básico imagePROGRAF"/>
    <x v="0"/>
    <x v="2"/>
    <s v="SÍ"/>
  </r>
  <r>
    <x v="17"/>
    <x v="0"/>
    <x v="472"/>
    <x v="0"/>
    <x v="1"/>
    <s v="EDUARDO HERNANDEZ/800200WC58XX"/>
    <x v="0"/>
    <x v="15"/>
    <s v="NO"/>
  </r>
  <r>
    <x v="17"/>
    <x v="0"/>
    <x v="102"/>
    <x v="0"/>
    <x v="1"/>
    <s v="EDUARDO HERNANDEZ/800200WC5955"/>
    <x v="0"/>
    <x v="1"/>
    <s v="NO"/>
  </r>
  <r>
    <x v="17"/>
    <x v="0"/>
    <x v="396"/>
    <x v="0"/>
    <x v="1"/>
    <s v="EDUARDO HERNANDEZ/800200WC59XX"/>
    <x v="0"/>
    <x v="15"/>
    <s v="SÍ"/>
  </r>
  <r>
    <x v="29"/>
    <x v="0"/>
    <x v="7"/>
    <x v="1"/>
    <x v="0"/>
    <s v="ERASMO M ALEJANDRO/500167DRG2140"/>
    <x v="0"/>
    <x v="2"/>
    <s v="SÍ"/>
  </r>
  <r>
    <x v="15"/>
    <x v="0"/>
    <x v="376"/>
    <x v="3"/>
    <x v="0"/>
    <s v="CESAR MARTINEZ MALOM552"/>
    <x v="2"/>
    <x v="1"/>
    <s v="SÍ"/>
  </r>
  <r>
    <x v="17"/>
    <x v="0"/>
    <x v="35"/>
    <x v="0"/>
    <x v="0"/>
    <s v="EDUARDO HERNANDEZ/8002003210ASP"/>
    <x v="1"/>
    <x v="0"/>
    <s v="NO"/>
  </r>
  <r>
    <x v="17"/>
    <x v="0"/>
    <x v="172"/>
    <x v="0"/>
    <x v="0"/>
    <s v="EDUARDO HERNANDEZ/8002006140XTA"/>
    <x v="1"/>
    <x v="0"/>
    <s v="NO"/>
  </r>
  <r>
    <x v="17"/>
    <x v="0"/>
    <x v="3"/>
    <x v="0"/>
    <x v="0"/>
    <s v="EDUARDO HERNANDEZ/800200AC80XTA"/>
    <x v="0"/>
    <x v="1"/>
    <s v="SÍ"/>
  </r>
  <r>
    <x v="29"/>
    <x v="0"/>
    <x v="9"/>
    <x v="1"/>
    <x v="0"/>
    <s v="ERASMO M ALEJANDRO/500167IPF PRO"/>
    <x v="0"/>
    <x v="2"/>
    <s v="SÍ"/>
  </r>
  <r>
    <x v="29"/>
    <x v="0"/>
    <x v="10"/>
    <x v="1"/>
    <x v="0"/>
    <s v="ERASMO M ALEJANDRO/500167IR 1643"/>
    <x v="2"/>
    <x v="1"/>
    <s v="SÍ"/>
  </r>
  <r>
    <x v="29"/>
    <x v="0"/>
    <x v="11"/>
    <x v="1"/>
    <x v="0"/>
    <s v="ERASMO M ALEJANDRO/500167IR1435"/>
    <x v="0"/>
    <x v="3"/>
    <s v="SÍ"/>
  </r>
  <r>
    <x v="17"/>
    <x v="0"/>
    <x v="43"/>
    <x v="0"/>
    <x v="0"/>
    <s v="EDUARDO HERNANDEZ/800200BRFNTF"/>
    <x v="0"/>
    <x v="2"/>
    <s v="SÍ"/>
  </r>
  <r>
    <x v="29"/>
    <x v="0"/>
    <x v="12"/>
    <x v="1"/>
    <x v="0"/>
    <s v="ERASMO M ALEJANDRO/500167IR2630"/>
    <x v="0"/>
    <x v="0"/>
    <s v="SÍ"/>
  </r>
  <r>
    <x v="29"/>
    <x v="0"/>
    <x v="13"/>
    <x v="1"/>
    <x v="0"/>
    <s v="ERASMO M ALEJANDRO/500167IRA 6500/8500"/>
    <x v="0"/>
    <x v="6"/>
    <s v="NO"/>
  </r>
  <r>
    <x v="29"/>
    <x v="0"/>
    <x v="23"/>
    <x v="1"/>
    <x v="0"/>
    <s v="ERASMO M ALEJANDRO/500167IRA 715"/>
    <x v="2"/>
    <x v="1"/>
    <s v="NO"/>
  </r>
  <r>
    <x v="29"/>
    <x v="0"/>
    <x v="24"/>
    <x v="1"/>
    <x v="0"/>
    <s v="ERASMO M ALEJANDRO/500167IRA4500"/>
    <x v="0"/>
    <x v="6"/>
    <s v="NO"/>
  </r>
  <r>
    <x v="17"/>
    <x v="0"/>
    <x v="175"/>
    <x v="0"/>
    <x v="0"/>
    <s v="EDUARDO HERNANDEZ/800200C12407"/>
    <x v="1"/>
    <x v="6"/>
    <s v="NO"/>
  </r>
  <r>
    <x v="17"/>
    <x v="0"/>
    <x v="48"/>
    <x v="0"/>
    <x v="0"/>
    <s v="EDUARDO HERNANDEZ/800200C13861"/>
    <x v="1"/>
    <x v="4"/>
    <s v="NO"/>
  </r>
  <r>
    <x v="29"/>
    <x v="0"/>
    <x v="25"/>
    <x v="1"/>
    <x v="0"/>
    <s v="ERASMO M ALEJANDRO/500167IRAC3500"/>
    <x v="0"/>
    <x v="6"/>
    <s v="SÍ"/>
  </r>
  <r>
    <x v="29"/>
    <x v="0"/>
    <x v="26"/>
    <x v="1"/>
    <x v="0"/>
    <s v="ERASMO M ALEJANDRO/500167IRAC475"/>
    <x v="0"/>
    <x v="2"/>
    <s v="SÍ"/>
  </r>
  <r>
    <x v="29"/>
    <x v="0"/>
    <x v="27"/>
    <x v="1"/>
    <x v="0"/>
    <s v="ERASMO M ALEJANDRO/500167IRAC5500"/>
    <x v="0"/>
    <x v="6"/>
    <s v="SÍ"/>
  </r>
  <r>
    <x v="29"/>
    <x v="0"/>
    <x v="28"/>
    <x v="1"/>
    <x v="0"/>
    <s v="ERASMO M ALEJANDRO/500167IRC1335"/>
    <x v="0"/>
    <x v="0"/>
    <s v="NO"/>
  </r>
  <r>
    <x v="29"/>
    <x v="0"/>
    <x v="29"/>
    <x v="1"/>
    <x v="0"/>
    <s v="ERASMO M ALEJANDRO/500167IRC355"/>
    <x v="0"/>
    <x v="0"/>
    <s v="SÍ"/>
  </r>
  <r>
    <x v="29"/>
    <x v="0"/>
    <x v="30"/>
    <x v="1"/>
    <x v="0"/>
    <s v="ERASMO M ALEJANDRO/500167LBP350"/>
    <x v="0"/>
    <x v="0"/>
    <s v="NO"/>
  </r>
  <r>
    <x v="29"/>
    <x v="0"/>
    <x v="31"/>
    <x v="1"/>
    <x v="0"/>
    <s v="ERASMO M ALEJANDRO/500167LBP664C"/>
    <x v="0"/>
    <x v="0"/>
    <s v="NO"/>
  </r>
  <r>
    <x v="17"/>
    <x v="0"/>
    <x v="178"/>
    <x v="0"/>
    <x v="0"/>
    <s v="EDUARDO HERNANDEZ/800200C14636"/>
    <x v="0"/>
    <x v="0"/>
    <s v="NO"/>
  </r>
  <r>
    <x v="17"/>
    <x v="0"/>
    <x v="163"/>
    <x v="0"/>
    <x v="0"/>
    <s v="EDUARDO HERNANDEZ/800200C14649"/>
    <x v="1"/>
    <x v="0"/>
    <s v="NO"/>
  </r>
  <r>
    <x v="17"/>
    <x v="0"/>
    <x v="179"/>
    <x v="0"/>
    <x v="0"/>
    <s v="EDUARDO HERNANDEZ/800200C15005"/>
    <x v="1"/>
    <x v="0"/>
    <s v="SÍ"/>
  </r>
  <r>
    <x v="17"/>
    <x v="0"/>
    <x v="282"/>
    <x v="0"/>
    <x v="0"/>
    <s v="EDUARDO HERNANDEZ/800200C15023"/>
    <x v="1"/>
    <x v="4"/>
    <s v="NO"/>
  </r>
  <r>
    <x v="17"/>
    <x v="0"/>
    <x v="53"/>
    <x v="0"/>
    <x v="0"/>
    <s v="EDUARDO HERNANDEZ/800200C7120A"/>
    <x v="2"/>
    <x v="1"/>
    <s v="NO"/>
  </r>
  <r>
    <x v="29"/>
    <x v="0"/>
    <x v="32"/>
    <x v="1"/>
    <x v="0"/>
    <s v="ERASMO M ALEJANDRO/500167Principios básicos de escáner"/>
    <x v="0"/>
    <x v="2"/>
    <s v="SÍ"/>
  </r>
  <r>
    <x v="17"/>
    <x v="0"/>
    <x v="212"/>
    <x v="0"/>
    <x v="0"/>
    <s v="EDUARDO HERNANDEZ/800200CLA263"/>
    <x v="0"/>
    <x v="0"/>
    <s v="NO"/>
  </r>
  <r>
    <x v="17"/>
    <x v="0"/>
    <x v="6"/>
    <x v="0"/>
    <x v="0"/>
    <s v="EDUARDO HERNANDEZ/800200CMYKNTF"/>
    <x v="0"/>
    <x v="7"/>
    <s v="SÍ"/>
  </r>
  <r>
    <x v="17"/>
    <x v="0"/>
    <x v="284"/>
    <x v="0"/>
    <x v="0"/>
    <s v="EDUARDO HERNANDEZ/800200CT101"/>
    <x v="1"/>
    <x v="6"/>
    <s v="NO"/>
  </r>
  <r>
    <x v="17"/>
    <x v="0"/>
    <x v="285"/>
    <x v="0"/>
    <x v="0"/>
    <s v="EDUARDO HERNANDEZ/800200CT102"/>
    <x v="1"/>
    <x v="6"/>
    <s v="NO"/>
  </r>
  <r>
    <x v="17"/>
    <x v="0"/>
    <x v="61"/>
    <x v="0"/>
    <x v="0"/>
    <s v="EDUARDO HERNANDEZ/800200D12501"/>
    <x v="0"/>
    <x v="9"/>
    <s v="SÍ"/>
  </r>
  <r>
    <x v="17"/>
    <x v="0"/>
    <x v="320"/>
    <x v="0"/>
    <x v="0"/>
    <s v="EDUARDO HERNANDEZ/800200DMO5019"/>
    <x v="1"/>
    <x v="2"/>
    <s v="SÍ"/>
  </r>
  <r>
    <x v="17"/>
    <x v="0"/>
    <x v="78"/>
    <x v="0"/>
    <x v="0"/>
    <s v="EDUARDO HERNANDEZ/800200IDMNTFR"/>
    <x v="0"/>
    <x v="2"/>
    <s v="SÍ"/>
  </r>
  <r>
    <x v="17"/>
    <x v="0"/>
    <x v="79"/>
    <x v="0"/>
    <x v="0"/>
    <s v="EDUARDO HERNANDEZ/800200INSNTFR"/>
    <x v="0"/>
    <x v="2"/>
    <s v="SÍ"/>
  </r>
  <r>
    <x v="17"/>
    <x v="0"/>
    <x v="473"/>
    <x v="0"/>
    <x v="0"/>
    <s v="EDUARDO HERNANDEZ/800200OA213"/>
    <x v="1"/>
    <x v="0"/>
    <s v="NO"/>
  </r>
  <r>
    <x v="30"/>
    <x v="0"/>
    <x v="4"/>
    <x v="1"/>
    <x v="0"/>
    <s v="ERIC WILBERT NOH DZIBBásico Eq. Color"/>
    <x v="0"/>
    <x v="2"/>
    <s v="SÍ"/>
  </r>
  <r>
    <x v="30"/>
    <x v="0"/>
    <x v="40"/>
    <x v="1"/>
    <x v="0"/>
    <s v="ERIC WILBERT NOH DZIBBásico Eq. Dig. B&amp;W"/>
    <x v="0"/>
    <x v="3"/>
    <s v="SÍ"/>
  </r>
  <r>
    <x v="30"/>
    <x v="0"/>
    <x v="5"/>
    <x v="1"/>
    <x v="0"/>
    <s v="ERIC WILBERT NOH DZIBBásico imagePROGRAF"/>
    <x v="0"/>
    <x v="2"/>
    <s v="SÍ"/>
  </r>
  <r>
    <x v="17"/>
    <x v="0"/>
    <x v="287"/>
    <x v="0"/>
    <x v="0"/>
    <s v="EDUARDO HERNANDEZ/800200OS2048"/>
    <x v="1"/>
    <x v="0"/>
    <s v="NO"/>
  </r>
  <r>
    <x v="17"/>
    <x v="0"/>
    <x v="474"/>
    <x v="0"/>
    <x v="0"/>
    <s v="EDUARDO HERNANDEZ/800200OS2061"/>
    <x v="1"/>
    <x v="8"/>
    <s v="NO"/>
  </r>
  <r>
    <x v="17"/>
    <x v="0"/>
    <x v="91"/>
    <x v="0"/>
    <x v="0"/>
    <s v="EDUARDO HERNANDEZ/800200OS2082"/>
    <x v="0"/>
    <x v="1"/>
    <s v="SÍ"/>
  </r>
  <r>
    <x v="17"/>
    <x v="0"/>
    <x v="95"/>
    <x v="0"/>
    <x v="0"/>
    <s v="EDUARDO HERNANDEZ/800200P3610LP"/>
    <x v="1"/>
    <x v="8"/>
    <s v="NO"/>
  </r>
  <r>
    <x v="17"/>
    <x v="0"/>
    <x v="96"/>
    <x v="0"/>
    <x v="0"/>
    <s v="EDUARDO HERNANDEZ/800200P4622LP"/>
    <x v="0"/>
    <x v="1"/>
    <s v="NO"/>
  </r>
  <r>
    <x v="17"/>
    <x v="0"/>
    <x v="465"/>
    <x v="0"/>
    <x v="0"/>
    <s v="EDUARDO HERNANDEZ/800200P6000LP"/>
    <x v="0"/>
    <x v="1"/>
    <s v="NO"/>
  </r>
  <r>
    <x v="30"/>
    <x v="0"/>
    <x v="7"/>
    <x v="1"/>
    <x v="0"/>
    <s v="ERIC WILBERT NOH DZIBDRG2140"/>
    <x v="0"/>
    <x v="2"/>
    <s v="SÍ"/>
  </r>
  <r>
    <x v="17"/>
    <x v="0"/>
    <x v="213"/>
    <x v="0"/>
    <x v="0"/>
    <s v="EDUARDO HERNANDEZ/800200P6020LP"/>
    <x v="1"/>
    <x v="8"/>
    <s v="NO"/>
  </r>
  <r>
    <x v="17"/>
    <x v="0"/>
    <x v="182"/>
    <x v="0"/>
    <x v="0"/>
    <s v="EDUARDO HERNANDEZ/800200P6700LP"/>
    <x v="1"/>
    <x v="0"/>
    <s v="NO"/>
  </r>
  <r>
    <x v="17"/>
    <x v="0"/>
    <x v="112"/>
    <x v="0"/>
    <x v="0"/>
    <s v="EDUARDO HERNANDEZ/800200PC90XTA"/>
    <x v="0"/>
    <x v="10"/>
    <s v="SÍ"/>
  </r>
  <r>
    <x v="17"/>
    <x v="0"/>
    <x v="115"/>
    <x v="0"/>
    <x v="0"/>
    <s v="EDUARDO HERNANDEZ/800200PRFNTFR"/>
    <x v="0"/>
    <x v="2"/>
    <s v="SÍ"/>
  </r>
  <r>
    <x v="17"/>
    <x v="0"/>
    <x v="117"/>
    <x v="0"/>
    <x v="0"/>
    <s v="EDUARDO HERNANDEZ/800200SAF231"/>
    <x v="0"/>
    <x v="1"/>
    <s v="SÍ"/>
  </r>
  <r>
    <x v="17"/>
    <x v="0"/>
    <x v="119"/>
    <x v="0"/>
    <x v="0"/>
    <s v="EDUARDO HERNANDEZ/800200TSTNTFR"/>
    <x v="0"/>
    <x v="2"/>
    <s v="SÍ"/>
  </r>
  <r>
    <x v="17"/>
    <x v="0"/>
    <x v="353"/>
    <x v="0"/>
    <x v="0"/>
    <s v="EDUARDO HERNANDEZ/800200V21PXTA"/>
    <x v="0"/>
    <x v="0"/>
    <s v="NO"/>
  </r>
  <r>
    <x v="17"/>
    <x v="0"/>
    <x v="357"/>
    <x v="0"/>
    <x v="0"/>
    <s v="EDUARDO HERNANDEZ/800200V31PXTA"/>
    <x v="1"/>
    <x v="0"/>
    <s v="NO"/>
  </r>
  <r>
    <x v="17"/>
    <x v="0"/>
    <x v="133"/>
    <x v="0"/>
    <x v="0"/>
    <s v="EDUARDO HERNANDEZ/800200W3655LP"/>
    <x v="0"/>
    <x v="1"/>
    <s v="NO"/>
  </r>
  <r>
    <x v="17"/>
    <x v="0"/>
    <x v="450"/>
    <x v="0"/>
    <x v="0"/>
    <s v="EDUARDO HERNANDEZ/800200W4265LP"/>
    <x v="0"/>
    <x v="1"/>
    <s v="NO"/>
  </r>
  <r>
    <x v="17"/>
    <x v="0"/>
    <x v="406"/>
    <x v="0"/>
    <x v="0"/>
    <s v="EDUARDO HERNANDEZ/800200W7830LP"/>
    <x v="1"/>
    <x v="5"/>
    <s v="NO"/>
  </r>
  <r>
    <x v="17"/>
    <x v="0"/>
    <x v="143"/>
    <x v="0"/>
    <x v="0"/>
    <s v="EDUARDO HERNANDEZ/800200XAG50"/>
    <x v="0"/>
    <x v="1"/>
    <s v="SÍ"/>
  </r>
  <r>
    <x v="17"/>
    <x v="0"/>
    <x v="144"/>
    <x v="0"/>
    <x v="0"/>
    <s v="EDUARDO HERNANDEZ/800200XB21TPS"/>
    <x v="0"/>
    <x v="8"/>
    <s v="SÍ"/>
  </r>
  <r>
    <x v="17"/>
    <x v="0"/>
    <x v="145"/>
    <x v="0"/>
    <x v="0"/>
    <s v="EDUARDO HERNANDEZ/800200XC550A"/>
    <x v="0"/>
    <x v="10"/>
    <s v="SÍ"/>
  </r>
  <r>
    <x v="30"/>
    <x v="0"/>
    <x v="9"/>
    <x v="1"/>
    <x v="0"/>
    <s v="ERIC WILBERT NOH DZIBIPF PRO"/>
    <x v="0"/>
    <x v="2"/>
    <s v="SÍ"/>
  </r>
  <r>
    <x v="30"/>
    <x v="0"/>
    <x v="10"/>
    <x v="1"/>
    <x v="0"/>
    <s v="ERIC WILBERT NOH DZIBIR 1643"/>
    <x v="0"/>
    <x v="3"/>
    <s v="SÍ"/>
  </r>
  <r>
    <x v="30"/>
    <x v="0"/>
    <x v="475"/>
    <x v="1"/>
    <x v="0"/>
    <s v="ERIC WILBERT NOH DZIBIR C1335iF"/>
    <x v="0"/>
    <x v="2"/>
    <s v="NO"/>
  </r>
  <r>
    <x v="30"/>
    <x v="0"/>
    <x v="11"/>
    <x v="1"/>
    <x v="0"/>
    <s v="ERIC WILBERT NOH DZIBIR1435"/>
    <x v="0"/>
    <x v="3"/>
    <s v="SÍ"/>
  </r>
  <r>
    <x v="30"/>
    <x v="0"/>
    <x v="12"/>
    <x v="1"/>
    <x v="0"/>
    <s v="ERIC WILBERT NOH DZIBIR2630"/>
    <x v="0"/>
    <x v="2"/>
    <s v="SÍ"/>
  </r>
  <r>
    <x v="30"/>
    <x v="0"/>
    <x v="13"/>
    <x v="1"/>
    <x v="0"/>
    <s v="ERIC WILBERT NOH DZIBIRA 6500/8500"/>
    <x v="0"/>
    <x v="6"/>
    <s v="NO"/>
  </r>
  <r>
    <x v="30"/>
    <x v="0"/>
    <x v="23"/>
    <x v="1"/>
    <x v="0"/>
    <s v="ERIC WILBERT NOH DZIBIRA 715"/>
    <x v="0"/>
    <x v="3"/>
    <s v="NO"/>
  </r>
  <r>
    <x v="30"/>
    <x v="0"/>
    <x v="24"/>
    <x v="1"/>
    <x v="0"/>
    <s v="ERIC WILBERT NOH DZIBIRA4500"/>
    <x v="0"/>
    <x v="6"/>
    <s v="NO"/>
  </r>
  <r>
    <x v="30"/>
    <x v="0"/>
    <x v="25"/>
    <x v="1"/>
    <x v="0"/>
    <s v="ERIC WILBERT NOH DZIBIRAC3500"/>
    <x v="0"/>
    <x v="6"/>
    <s v="SÍ"/>
  </r>
  <r>
    <x v="30"/>
    <x v="0"/>
    <x v="26"/>
    <x v="1"/>
    <x v="0"/>
    <s v="ERIC WILBERT NOH DZIBIRAC475"/>
    <x v="0"/>
    <x v="2"/>
    <s v="SÍ"/>
  </r>
  <r>
    <x v="30"/>
    <x v="0"/>
    <x v="27"/>
    <x v="1"/>
    <x v="0"/>
    <s v="ERIC WILBERT NOH DZIBIRAC5500"/>
    <x v="0"/>
    <x v="6"/>
    <s v="SÍ"/>
  </r>
  <r>
    <x v="30"/>
    <x v="0"/>
    <x v="28"/>
    <x v="1"/>
    <x v="0"/>
    <s v="ERIC WILBERT NOH DZIBIRC1335"/>
    <x v="0"/>
    <x v="0"/>
    <s v="NO"/>
  </r>
  <r>
    <x v="30"/>
    <x v="0"/>
    <x v="29"/>
    <x v="1"/>
    <x v="0"/>
    <s v="ERIC WILBERT NOH DZIBIRC355"/>
    <x v="0"/>
    <x v="0"/>
    <s v="SÍ"/>
  </r>
  <r>
    <x v="30"/>
    <x v="0"/>
    <x v="30"/>
    <x v="1"/>
    <x v="0"/>
    <s v="ERIC WILBERT NOH DZIBLBP350"/>
    <x v="0"/>
    <x v="0"/>
    <s v="NO"/>
  </r>
  <r>
    <x v="17"/>
    <x v="0"/>
    <x v="14"/>
    <x v="0"/>
    <x v="0"/>
    <s v="EDUARDO HERNANDEZ/800200XC70XTA"/>
    <x v="0"/>
    <x v="9"/>
    <s v="SÍ"/>
  </r>
  <r>
    <x v="30"/>
    <x v="0"/>
    <x v="31"/>
    <x v="1"/>
    <x v="0"/>
    <s v="ERIC WILBERT NOH DZIBLBP664C"/>
    <x v="0"/>
    <x v="0"/>
    <s v="NO"/>
  </r>
  <r>
    <x v="17"/>
    <x v="0"/>
    <x v="94"/>
    <x v="0"/>
    <x v="0"/>
    <s v="EDUARDO HERNANDEZ/800200P3320LP"/>
    <x v="1"/>
    <x v="6"/>
    <s v="NO"/>
  </r>
  <r>
    <x v="17"/>
    <x v="0"/>
    <x v="331"/>
    <x v="0"/>
    <x v="0"/>
    <s v="EDUARDO HERNANDEZ/800200700ATSA"/>
    <x v="1"/>
    <x v="6"/>
    <s v="NO"/>
  </r>
  <r>
    <x v="17"/>
    <x v="0"/>
    <x v="384"/>
    <x v="0"/>
    <x v="0"/>
    <s v="EDUARDO HERNANDEZ/800200OA2033"/>
    <x v="0"/>
    <x v="6"/>
    <s v="SÍ"/>
  </r>
  <r>
    <x v="17"/>
    <x v="0"/>
    <x v="476"/>
    <x v="0"/>
    <x v="0"/>
    <s v="EDUARDO HERNANDEZ/800200CLA264"/>
    <x v="1"/>
    <x v="6"/>
    <s v="NO"/>
  </r>
  <r>
    <x v="30"/>
    <x v="0"/>
    <x v="32"/>
    <x v="1"/>
    <x v="0"/>
    <s v="ERIC WILBERT NOH DZIBPrincipios básicos de escáner"/>
    <x v="0"/>
    <x v="2"/>
    <s v="SÍ"/>
  </r>
  <r>
    <x v="17"/>
    <x v="0"/>
    <x v="160"/>
    <x v="0"/>
    <x v="0"/>
    <s v="EDUARDO HERNANDEZ/800200WC75XTB"/>
    <x v="1"/>
    <x v="6"/>
    <s v="NO"/>
  </r>
  <r>
    <x v="17"/>
    <x v="0"/>
    <x v="291"/>
    <x v="0"/>
    <x v="0"/>
    <s v="EDUARDO HERNANDEZ/800200E16M00"/>
    <x v="1"/>
    <x v="6"/>
    <s v="NO"/>
  </r>
  <r>
    <x v="17"/>
    <x v="0"/>
    <x v="477"/>
    <x v="0"/>
    <x v="0"/>
    <s v="EDUARDO HERNANDEZ/800200BALTPRE"/>
    <x v="1"/>
    <x v="6"/>
    <s v="NO"/>
  </r>
  <r>
    <x v="17"/>
    <x v="0"/>
    <x v="458"/>
    <x v="0"/>
    <x v="0"/>
    <s v="EDUARDO HERNANDEZ/800200CLR204"/>
    <x v="1"/>
    <x v="6"/>
    <s v="NO"/>
  </r>
  <r>
    <x v="17"/>
    <x v="0"/>
    <x v="478"/>
    <x v="0"/>
    <x v="0"/>
    <s v="EDUARDO HERNANDEZ/800200E16M01"/>
    <x v="1"/>
    <x v="6"/>
    <s v="NO"/>
  </r>
  <r>
    <x v="17"/>
    <x v="0"/>
    <x v="479"/>
    <x v="0"/>
    <x v="0"/>
    <s v="EDUARDO HERNANDEZ/800200CLR201"/>
    <x v="1"/>
    <x v="6"/>
    <s v="NO"/>
  </r>
  <r>
    <x v="17"/>
    <x v="0"/>
    <x v="276"/>
    <x v="0"/>
    <x v="0"/>
    <s v="EDUARDO HERNANDEZ/800200UNDIMING"/>
    <x v="1"/>
    <x v="6"/>
    <s v="NO"/>
  </r>
  <r>
    <x v="17"/>
    <x v="0"/>
    <x v="480"/>
    <x v="0"/>
    <x v="0"/>
    <s v="EDUARDO HERNANDEZ/800200UNDTECH"/>
    <x v="1"/>
    <x v="6"/>
    <s v="NO"/>
  </r>
  <r>
    <x v="29"/>
    <x v="1"/>
    <x v="106"/>
    <x v="0"/>
    <x v="1"/>
    <s v="ERASMO M ALEJANDRO/500167WC7850"/>
    <x v="0"/>
    <x v="1"/>
    <s v="NO"/>
  </r>
  <r>
    <x v="29"/>
    <x v="0"/>
    <x v="43"/>
    <x v="0"/>
    <x v="0"/>
    <s v="ERASMO M ALEJANDRO/500167BRFNTF"/>
    <x v="0"/>
    <x v="2"/>
    <s v="SÍ"/>
  </r>
  <r>
    <x v="29"/>
    <x v="0"/>
    <x v="6"/>
    <x v="0"/>
    <x v="0"/>
    <s v="ERASMO M ALEJANDRO/500167CMYKNTF"/>
    <x v="0"/>
    <x v="9"/>
    <s v="SÍ"/>
  </r>
  <r>
    <x v="29"/>
    <x v="0"/>
    <x v="61"/>
    <x v="0"/>
    <x v="0"/>
    <s v="ERASMO M ALEJANDRO/500167D12501"/>
    <x v="0"/>
    <x v="9"/>
    <s v="SÍ"/>
  </r>
  <r>
    <x v="29"/>
    <x v="0"/>
    <x v="78"/>
    <x v="0"/>
    <x v="0"/>
    <s v="ERASMO M ALEJANDRO/500167IDMNTFR"/>
    <x v="0"/>
    <x v="2"/>
    <s v="SÍ"/>
  </r>
  <r>
    <x v="29"/>
    <x v="0"/>
    <x v="79"/>
    <x v="0"/>
    <x v="0"/>
    <s v="ERASMO M ALEJANDRO/500167INSNTFR"/>
    <x v="0"/>
    <x v="2"/>
    <s v="SÍ"/>
  </r>
  <r>
    <x v="29"/>
    <x v="0"/>
    <x v="91"/>
    <x v="0"/>
    <x v="0"/>
    <s v="ERASMO M ALEJANDRO/500167OS2082"/>
    <x v="0"/>
    <x v="9"/>
    <s v="SÍ"/>
  </r>
  <r>
    <x v="29"/>
    <x v="1"/>
    <x v="95"/>
    <x v="0"/>
    <x v="0"/>
    <s v="ERASMO M ALEJANDRO/500167P3610LP"/>
    <x v="0"/>
    <x v="1"/>
    <s v="NO"/>
  </r>
  <r>
    <x v="29"/>
    <x v="0"/>
    <x v="112"/>
    <x v="0"/>
    <x v="0"/>
    <s v="ERASMO M ALEJANDRO/500167PC90XTA"/>
    <x v="0"/>
    <x v="10"/>
    <s v="SÍ"/>
  </r>
  <r>
    <x v="29"/>
    <x v="0"/>
    <x v="115"/>
    <x v="0"/>
    <x v="0"/>
    <s v="ERASMO M ALEJANDRO/500167PRFNTFR"/>
    <x v="0"/>
    <x v="2"/>
    <s v="SÍ"/>
  </r>
  <r>
    <x v="29"/>
    <x v="0"/>
    <x v="119"/>
    <x v="0"/>
    <x v="0"/>
    <s v="ERASMO M ALEJANDRO/500167TSTNTFR"/>
    <x v="0"/>
    <x v="2"/>
    <s v="SÍ"/>
  </r>
  <r>
    <x v="29"/>
    <x v="0"/>
    <x v="144"/>
    <x v="0"/>
    <x v="0"/>
    <s v="ERASMO M ALEJANDRO/500167XB21TPS"/>
    <x v="0"/>
    <x v="9"/>
    <s v="SÍ"/>
  </r>
  <r>
    <x v="29"/>
    <x v="0"/>
    <x v="145"/>
    <x v="0"/>
    <x v="0"/>
    <s v="ERASMO M ALEJANDRO/500167XC550A"/>
    <x v="0"/>
    <x v="10"/>
    <s v="SÍ"/>
  </r>
  <r>
    <x v="15"/>
    <x v="0"/>
    <x v="241"/>
    <x v="3"/>
    <x v="0"/>
    <s v="CESAR MARTINEZ MALOM630"/>
    <x v="0"/>
    <x v="0"/>
    <s v="NO"/>
  </r>
  <r>
    <x v="15"/>
    <x v="0"/>
    <x v="244"/>
    <x v="3"/>
    <x v="0"/>
    <s v="CESAR MARTINEZ MALOMFP780"/>
    <x v="0"/>
    <x v="6"/>
    <s v="SÍ"/>
  </r>
  <r>
    <x v="18"/>
    <x v="0"/>
    <x v="188"/>
    <x v="3"/>
    <x v="0"/>
    <s v="CESAR PEREZ BALBOA/500028ESD"/>
    <x v="0"/>
    <x v="0"/>
    <s v="SÍ"/>
  </r>
  <r>
    <x v="18"/>
    <x v="0"/>
    <x v="205"/>
    <x v="3"/>
    <x v="0"/>
    <s v="CESAR PEREZ BALBOA/500028HP FutureSmart 4 Firmware WBT"/>
    <x v="0"/>
    <x v="0"/>
    <s v="SÍ"/>
  </r>
  <r>
    <x v="22"/>
    <x v="0"/>
    <x v="4"/>
    <x v="1"/>
    <x v="0"/>
    <s v="FRANCISCO ERNESTO DE LA TORRE ZAMBARABásico Eq. Color"/>
    <x v="0"/>
    <x v="2"/>
    <s v="SÍ"/>
  </r>
  <r>
    <x v="22"/>
    <x v="0"/>
    <x v="40"/>
    <x v="1"/>
    <x v="0"/>
    <s v="FRANCISCO ERNESTO DE LA TORRE ZAMBARABásico Eq. Dig. B&amp;W"/>
    <x v="0"/>
    <x v="3"/>
    <s v="SÍ"/>
  </r>
  <r>
    <x v="22"/>
    <x v="0"/>
    <x v="5"/>
    <x v="1"/>
    <x v="0"/>
    <s v="FRANCISCO ERNESTO DE LA TORRE ZAMBARABásico imagePROGRAF"/>
    <x v="0"/>
    <x v="2"/>
    <s v="SÍ"/>
  </r>
  <r>
    <x v="22"/>
    <x v="0"/>
    <x v="7"/>
    <x v="1"/>
    <x v="0"/>
    <s v="FRANCISCO ERNESTO DE LA TORRE ZAMBARADRG2140"/>
    <x v="0"/>
    <x v="2"/>
    <s v="SÍ"/>
  </r>
  <r>
    <x v="18"/>
    <x v="0"/>
    <x v="206"/>
    <x v="3"/>
    <x v="0"/>
    <s v="CESAR PEREZ BALBOA/500028HP V3 Universal Print Driver"/>
    <x v="0"/>
    <x v="0"/>
    <s v="SÍ"/>
  </r>
  <r>
    <x v="29"/>
    <x v="0"/>
    <x v="14"/>
    <x v="0"/>
    <x v="0"/>
    <s v="ERASMO M ALEJANDRO/500167XC70XTA"/>
    <x v="0"/>
    <x v="10"/>
    <s v="SÍ"/>
  </r>
  <r>
    <x v="29"/>
    <x v="0"/>
    <x v="167"/>
    <x v="0"/>
    <x v="1"/>
    <s v="ERASMO M ALEJANDRO/500167Workshop Versalink B405 Y WorkCentre 3655"/>
    <x v="0"/>
    <x v="6"/>
    <s v="NO"/>
  </r>
  <r>
    <x v="30"/>
    <x v="0"/>
    <x v="173"/>
    <x v="0"/>
    <x v="0"/>
    <s v="ERIC WILBERT NOH DZIBA4HCF"/>
    <x v="0"/>
    <x v="2"/>
    <s v="SÍ"/>
  </r>
  <r>
    <x v="30"/>
    <x v="0"/>
    <x v="1"/>
    <x v="0"/>
    <x v="0"/>
    <s v="ERIC WILBERT NOH DZIBAB80HVF"/>
    <x v="0"/>
    <x v="6"/>
    <s v="SÍ"/>
  </r>
  <r>
    <x v="18"/>
    <x v="0"/>
    <x v="343"/>
    <x v="3"/>
    <x v="0"/>
    <s v="CESAR PEREZ BALBOA/500028Imaging and Printing Fundamentals Master"/>
    <x v="0"/>
    <x v="6"/>
    <s v="NO"/>
  </r>
  <r>
    <x v="18"/>
    <x v="0"/>
    <x v="228"/>
    <x v="3"/>
    <x v="0"/>
    <s v="CESAR PEREZ BALBOA/500028LaserJet Managed A4"/>
    <x v="0"/>
    <x v="0"/>
    <s v="SÍ"/>
  </r>
  <r>
    <x v="18"/>
    <x v="0"/>
    <x v="229"/>
    <x v="3"/>
    <x v="0"/>
    <s v="CESAR PEREZ BALBOA/500028M304"/>
    <x v="0"/>
    <x v="0"/>
    <s v="SÍ"/>
  </r>
  <r>
    <x v="18"/>
    <x v="0"/>
    <x v="363"/>
    <x v="3"/>
    <x v="0"/>
    <s v="CESAR PEREZ BALBOA/500028M433"/>
    <x v="0"/>
    <x v="6"/>
    <s v="SÍ"/>
  </r>
  <r>
    <x v="18"/>
    <x v="0"/>
    <x v="233"/>
    <x v="3"/>
    <x v="0"/>
    <s v="CESAR PEREZ BALBOA/500028M501"/>
    <x v="0"/>
    <x v="6"/>
    <s v="SÍ"/>
  </r>
  <r>
    <x v="18"/>
    <x v="0"/>
    <x v="368"/>
    <x v="3"/>
    <x v="0"/>
    <s v="CESAR PEREZ BALBOA/500028M507"/>
    <x v="0"/>
    <x v="0"/>
    <s v="NO"/>
  </r>
  <r>
    <x v="18"/>
    <x v="0"/>
    <x v="241"/>
    <x v="3"/>
    <x v="0"/>
    <s v="CESAR PEREZ BALBOA/500028M630"/>
    <x v="0"/>
    <x v="0"/>
    <s v="NO"/>
  </r>
  <r>
    <x v="18"/>
    <x v="0"/>
    <x v="389"/>
    <x v="3"/>
    <x v="0"/>
    <s v="CESAR PEREZ BALBOA/500028Web Jetadmin SR3"/>
    <x v="0"/>
    <x v="6"/>
    <s v="NO"/>
  </r>
  <r>
    <x v="20"/>
    <x v="0"/>
    <x v="65"/>
    <x v="3"/>
    <x v="0"/>
    <s v="CONCEPCION ESTEBAN OREA GONZALEZE62555"/>
    <x v="0"/>
    <x v="1"/>
    <s v="NO"/>
  </r>
  <r>
    <x v="22"/>
    <x v="0"/>
    <x v="9"/>
    <x v="1"/>
    <x v="0"/>
    <s v="FRANCISCO ERNESTO DE LA TORRE ZAMBARAIPF PRO"/>
    <x v="0"/>
    <x v="2"/>
    <s v="SÍ"/>
  </r>
  <r>
    <x v="22"/>
    <x v="0"/>
    <x v="10"/>
    <x v="1"/>
    <x v="0"/>
    <s v="FRANCISCO ERNESTO DE LA TORRE ZAMBARAIR 1643"/>
    <x v="0"/>
    <x v="3"/>
    <s v="SÍ"/>
  </r>
  <r>
    <x v="22"/>
    <x v="0"/>
    <x v="11"/>
    <x v="1"/>
    <x v="0"/>
    <s v="FRANCISCO ERNESTO DE LA TORRE ZAMBARAIR1435"/>
    <x v="0"/>
    <x v="3"/>
    <s v="SÍ"/>
  </r>
  <r>
    <x v="22"/>
    <x v="0"/>
    <x v="12"/>
    <x v="1"/>
    <x v="0"/>
    <s v="FRANCISCO ERNESTO DE LA TORRE ZAMBARAIR2630"/>
    <x v="0"/>
    <x v="2"/>
    <s v="SÍ"/>
  </r>
  <r>
    <x v="30"/>
    <x v="0"/>
    <x v="2"/>
    <x v="0"/>
    <x v="0"/>
    <s v="ERIC WILBERT NOH DZIBAB80XTA"/>
    <x v="0"/>
    <x v="6"/>
    <s v="SÍ"/>
  </r>
  <r>
    <x v="30"/>
    <x v="0"/>
    <x v="3"/>
    <x v="0"/>
    <x v="0"/>
    <s v="ERIC WILBERT NOH DZIBAC80XTA"/>
    <x v="0"/>
    <x v="0"/>
    <s v="SÍ"/>
  </r>
  <r>
    <x v="22"/>
    <x v="0"/>
    <x v="13"/>
    <x v="1"/>
    <x v="0"/>
    <s v="FRANCISCO ERNESTO DE LA TORRE ZAMBARAIRA 6500/8500"/>
    <x v="0"/>
    <x v="6"/>
    <s v="NO"/>
  </r>
  <r>
    <x v="22"/>
    <x v="0"/>
    <x v="23"/>
    <x v="1"/>
    <x v="0"/>
    <s v="FRANCISCO ERNESTO DE LA TORRE ZAMBARAIRA 715"/>
    <x v="0"/>
    <x v="3"/>
    <s v="NO"/>
  </r>
  <r>
    <x v="22"/>
    <x v="0"/>
    <x v="24"/>
    <x v="1"/>
    <x v="0"/>
    <s v="FRANCISCO ERNESTO DE LA TORRE ZAMBARAIRA4500"/>
    <x v="0"/>
    <x v="6"/>
    <s v="NO"/>
  </r>
  <r>
    <x v="22"/>
    <x v="0"/>
    <x v="25"/>
    <x v="1"/>
    <x v="0"/>
    <s v="FRANCISCO ERNESTO DE LA TORRE ZAMBARAIRAC3500"/>
    <x v="0"/>
    <x v="6"/>
    <s v="SÍ"/>
  </r>
  <r>
    <x v="22"/>
    <x v="0"/>
    <x v="26"/>
    <x v="1"/>
    <x v="0"/>
    <s v="FRANCISCO ERNESTO DE LA TORRE ZAMBARAIRAC475"/>
    <x v="0"/>
    <x v="2"/>
    <s v="SÍ"/>
  </r>
  <r>
    <x v="22"/>
    <x v="0"/>
    <x v="27"/>
    <x v="1"/>
    <x v="0"/>
    <s v="FRANCISCO ERNESTO DE LA TORRE ZAMBARAIRAC5500"/>
    <x v="0"/>
    <x v="6"/>
    <s v="SÍ"/>
  </r>
  <r>
    <x v="22"/>
    <x v="0"/>
    <x v="28"/>
    <x v="1"/>
    <x v="0"/>
    <s v="FRANCISCO ERNESTO DE LA TORRE ZAMBARAIRC1335"/>
    <x v="0"/>
    <x v="0"/>
    <s v="NO"/>
  </r>
  <r>
    <x v="22"/>
    <x v="0"/>
    <x v="29"/>
    <x v="1"/>
    <x v="0"/>
    <s v="FRANCISCO ERNESTO DE LA TORRE ZAMBARAIRC355"/>
    <x v="0"/>
    <x v="0"/>
    <s v="SÍ"/>
  </r>
  <r>
    <x v="20"/>
    <x v="0"/>
    <x v="481"/>
    <x v="3"/>
    <x v="0"/>
    <s v="CONCEPCION ESTEBAN OREA GONZALEZE77830"/>
    <x v="0"/>
    <x v="1"/>
    <s v="NO"/>
  </r>
  <r>
    <x v="20"/>
    <x v="0"/>
    <x v="191"/>
    <x v="3"/>
    <x v="0"/>
    <s v="CONCEPCION ESTEBAN OREA GONZALEZE82550"/>
    <x v="0"/>
    <x v="1"/>
    <s v="NO"/>
  </r>
  <r>
    <x v="22"/>
    <x v="0"/>
    <x v="30"/>
    <x v="1"/>
    <x v="0"/>
    <s v="FRANCISCO ERNESTO DE LA TORRE ZAMBARALBP350"/>
    <x v="0"/>
    <x v="0"/>
    <s v="NO"/>
  </r>
  <r>
    <x v="22"/>
    <x v="0"/>
    <x v="31"/>
    <x v="1"/>
    <x v="0"/>
    <s v="FRANCISCO ERNESTO DE LA TORRE ZAMBARALBP664C"/>
    <x v="0"/>
    <x v="0"/>
    <s v="NO"/>
  </r>
  <r>
    <x v="20"/>
    <x v="0"/>
    <x v="188"/>
    <x v="3"/>
    <x v="0"/>
    <s v="CONCEPCION ESTEBAN OREA GONZALEZESD"/>
    <x v="2"/>
    <x v="1"/>
    <s v="SÍ"/>
  </r>
  <r>
    <x v="20"/>
    <x v="0"/>
    <x v="205"/>
    <x v="3"/>
    <x v="0"/>
    <s v="CONCEPCION ESTEBAN OREA GONZALEZHP FutureSmart 4 Firmware WBT"/>
    <x v="2"/>
    <x v="1"/>
    <s v="SÍ"/>
  </r>
  <r>
    <x v="20"/>
    <x v="0"/>
    <x v="206"/>
    <x v="3"/>
    <x v="0"/>
    <s v="CONCEPCION ESTEBAN OREA GONZALEZHP V3 Universal Print Driver"/>
    <x v="2"/>
    <x v="1"/>
    <s v="SÍ"/>
  </r>
  <r>
    <x v="20"/>
    <x v="0"/>
    <x v="207"/>
    <x v="3"/>
    <x v="0"/>
    <s v="CONCEPCION ESTEBAN OREA GONZALEZLaserJet Fundamentals Master Course"/>
    <x v="2"/>
    <x v="1"/>
    <s v="SÍ"/>
  </r>
  <r>
    <x v="20"/>
    <x v="0"/>
    <x v="228"/>
    <x v="3"/>
    <x v="0"/>
    <s v="CONCEPCION ESTEBAN OREA GONZALEZLaserJet Managed A4"/>
    <x v="2"/>
    <x v="1"/>
    <s v="SÍ"/>
  </r>
  <r>
    <x v="20"/>
    <x v="0"/>
    <x v="229"/>
    <x v="3"/>
    <x v="0"/>
    <s v="CONCEPCION ESTEBAN OREA GONZALEZM304"/>
    <x v="2"/>
    <x v="1"/>
    <s v="SÍ"/>
  </r>
  <r>
    <x v="20"/>
    <x v="0"/>
    <x v="231"/>
    <x v="3"/>
    <x v="0"/>
    <s v="CONCEPCION ESTEBAN OREA GONZALEZM452"/>
    <x v="0"/>
    <x v="1"/>
    <s v="NO"/>
  </r>
  <r>
    <x v="20"/>
    <x v="0"/>
    <x v="233"/>
    <x v="3"/>
    <x v="0"/>
    <s v="CONCEPCION ESTEBAN OREA GONZALEZM501"/>
    <x v="2"/>
    <x v="1"/>
    <s v="SÍ"/>
  </r>
  <r>
    <x v="20"/>
    <x v="0"/>
    <x v="368"/>
    <x v="3"/>
    <x v="0"/>
    <s v="CONCEPCION ESTEBAN OREA GONZALEZM507"/>
    <x v="2"/>
    <x v="1"/>
    <s v="NO"/>
  </r>
  <r>
    <x v="22"/>
    <x v="1"/>
    <x v="88"/>
    <x v="2"/>
    <x v="0"/>
    <s v="FRANCISCO ERNESTO DE LA TORRE ZAMBARAMX522"/>
    <x v="0"/>
    <x v="1"/>
    <s v="NO"/>
  </r>
  <r>
    <x v="22"/>
    <x v="0"/>
    <x v="32"/>
    <x v="1"/>
    <x v="0"/>
    <s v="FRANCISCO ERNESTO DE LA TORRE ZAMBARAPrincipios básicos de escáner"/>
    <x v="0"/>
    <x v="2"/>
    <s v="SÍ"/>
  </r>
  <r>
    <x v="20"/>
    <x v="0"/>
    <x v="234"/>
    <x v="3"/>
    <x v="0"/>
    <s v="CONCEPCION ESTEBAN OREA GONZALEZM527"/>
    <x v="0"/>
    <x v="1"/>
    <s v="NO"/>
  </r>
  <r>
    <x v="20"/>
    <x v="0"/>
    <x v="236"/>
    <x v="3"/>
    <x v="0"/>
    <s v="CONCEPCION ESTEBAN OREA GONZALEZM577"/>
    <x v="0"/>
    <x v="1"/>
    <s v="NO"/>
  </r>
  <r>
    <x v="22"/>
    <x v="1"/>
    <x v="482"/>
    <x v="5"/>
    <x v="0"/>
    <s v="FRANCISCO ERNESTO DE LA TORRE ZAMBARASL K330"/>
    <x v="0"/>
    <x v="1"/>
    <s v="NO"/>
  </r>
  <r>
    <x v="22"/>
    <x v="0"/>
    <x v="199"/>
    <x v="5"/>
    <x v="0"/>
    <s v="FRANCISCO ERNESTO DE LA TORRE ZAMBARASL M4072"/>
    <x v="0"/>
    <x v="1"/>
    <s v="NO"/>
  </r>
  <r>
    <x v="22"/>
    <x v="0"/>
    <x v="123"/>
    <x v="5"/>
    <x v="0"/>
    <s v="FRANCISCO ERNESTO DE LA TORRE ZAMBARASL M4580"/>
    <x v="0"/>
    <x v="1"/>
    <s v="NO"/>
  </r>
  <r>
    <x v="22"/>
    <x v="0"/>
    <x v="245"/>
    <x v="5"/>
    <x v="0"/>
    <s v="FRANCISCO ERNESTO DE LA TORRE ZAMBARASL M5370"/>
    <x v="0"/>
    <x v="1"/>
    <s v="NO"/>
  </r>
  <r>
    <x v="22"/>
    <x v="0"/>
    <x v="277"/>
    <x v="5"/>
    <x v="0"/>
    <s v="FRANCISCO ERNESTO DE LA TORRE ZAMBARASL X4300"/>
    <x v="0"/>
    <x v="1"/>
    <s v="NO"/>
  </r>
  <r>
    <x v="22"/>
    <x v="0"/>
    <x v="247"/>
    <x v="2"/>
    <x v="0"/>
    <s v="FRANCISCO ERNESTO DE LA TORRE ZAMBARAX464"/>
    <x v="0"/>
    <x v="1"/>
    <s v="NO"/>
  </r>
  <r>
    <x v="22"/>
    <x v="0"/>
    <x v="281"/>
    <x v="2"/>
    <x v="0"/>
    <s v="FRANCISCO ERNESTO DE LA TORRE ZAMBARAX654"/>
    <x v="0"/>
    <x v="1"/>
    <s v="NO"/>
  </r>
  <r>
    <x v="22"/>
    <x v="0"/>
    <x v="249"/>
    <x v="2"/>
    <x v="0"/>
    <s v="FRANCISCO ERNESTO DE LA TORRE ZAMBARAX748"/>
    <x v="0"/>
    <x v="1"/>
    <s v="NO"/>
  </r>
  <r>
    <x v="22"/>
    <x v="0"/>
    <x v="250"/>
    <x v="2"/>
    <x v="0"/>
    <s v="FRANCISCO ERNESTO DE LA TORRE ZAMBARAX860"/>
    <x v="0"/>
    <x v="1"/>
    <s v="NO"/>
  </r>
  <r>
    <x v="22"/>
    <x v="0"/>
    <x v="251"/>
    <x v="2"/>
    <x v="0"/>
    <s v="FRANCISCO ERNESTO DE LA TORRE ZAMBARAX950"/>
    <x v="0"/>
    <x v="1"/>
    <s v="NO"/>
  </r>
  <r>
    <x v="22"/>
    <x v="0"/>
    <x v="252"/>
    <x v="2"/>
    <x v="0"/>
    <s v="FRANCISCO ERNESTO DE LA TORRE ZAMBARAXM3150"/>
    <x v="0"/>
    <x v="1"/>
    <s v="NO"/>
  </r>
  <r>
    <x v="22"/>
    <x v="0"/>
    <x v="253"/>
    <x v="2"/>
    <x v="0"/>
    <s v="FRANCISCO ERNESTO DE LA TORRE ZAMBARAXM5163"/>
    <x v="0"/>
    <x v="1"/>
    <s v="NO"/>
  </r>
  <r>
    <x v="30"/>
    <x v="0"/>
    <x v="43"/>
    <x v="0"/>
    <x v="0"/>
    <s v="ERIC WILBERT NOH DZIBBRFNTF"/>
    <x v="0"/>
    <x v="2"/>
    <s v="SÍ"/>
  </r>
  <r>
    <x v="30"/>
    <x v="0"/>
    <x v="6"/>
    <x v="0"/>
    <x v="0"/>
    <s v="ERIC WILBERT NOH DZIBCMYKNTF"/>
    <x v="0"/>
    <x v="0"/>
    <s v="SÍ"/>
  </r>
  <r>
    <x v="30"/>
    <x v="0"/>
    <x v="284"/>
    <x v="0"/>
    <x v="0"/>
    <s v="ERIC WILBERT NOH DZIBCT101"/>
    <x v="0"/>
    <x v="6"/>
    <s v="NO"/>
  </r>
  <r>
    <x v="30"/>
    <x v="0"/>
    <x v="285"/>
    <x v="0"/>
    <x v="0"/>
    <s v="ERIC WILBERT NOH DZIBCT102"/>
    <x v="0"/>
    <x v="6"/>
    <s v="NO"/>
  </r>
  <r>
    <x v="30"/>
    <x v="0"/>
    <x v="286"/>
    <x v="0"/>
    <x v="0"/>
    <s v="ERIC WILBERT NOH DZIBCT103"/>
    <x v="0"/>
    <x v="6"/>
    <s v="NO"/>
  </r>
  <r>
    <x v="30"/>
    <x v="0"/>
    <x v="483"/>
    <x v="0"/>
    <x v="0"/>
    <s v="ERIC WILBERT NOH DZIBCT104"/>
    <x v="0"/>
    <x v="6"/>
    <s v="NO"/>
  </r>
  <r>
    <x v="30"/>
    <x v="0"/>
    <x v="180"/>
    <x v="0"/>
    <x v="0"/>
    <s v="ERIC WILBERT NOH DZIBFAX101"/>
    <x v="0"/>
    <x v="0"/>
    <s v="SÍ"/>
  </r>
  <r>
    <x v="30"/>
    <x v="0"/>
    <x v="303"/>
    <x v="0"/>
    <x v="0"/>
    <s v="ERIC WILBERT NOH DZIBGAINFIN"/>
    <x v="0"/>
    <x v="0"/>
    <s v="NO"/>
  </r>
  <r>
    <x v="30"/>
    <x v="0"/>
    <x v="8"/>
    <x v="0"/>
    <x v="0"/>
    <s v="ERIC WILBERT NOH DZIBINTAFIN"/>
    <x v="0"/>
    <x v="2"/>
    <s v="SÍ"/>
  </r>
  <r>
    <x v="30"/>
    <x v="0"/>
    <x v="90"/>
    <x v="0"/>
    <x v="0"/>
    <s v="ERIC WILBERT NOH DZIBOFLXFIN"/>
    <x v="0"/>
    <x v="6"/>
    <s v="SÍ"/>
  </r>
  <r>
    <x v="30"/>
    <x v="0"/>
    <x v="91"/>
    <x v="0"/>
    <x v="0"/>
    <s v="ERIC WILBERT NOH DZIBOS2082"/>
    <x v="0"/>
    <x v="0"/>
    <s v="SÍ"/>
  </r>
  <r>
    <x v="31"/>
    <x v="0"/>
    <x v="58"/>
    <x v="1"/>
    <x v="1"/>
    <s v="HIRAM GUILLERMO DIAZ ORTIZIPF750"/>
    <x v="0"/>
    <x v="7"/>
    <s v="NO"/>
  </r>
  <r>
    <x v="30"/>
    <x v="0"/>
    <x v="112"/>
    <x v="0"/>
    <x v="0"/>
    <s v="ERIC WILBERT NOH DZIBPC90XTA"/>
    <x v="0"/>
    <x v="0"/>
    <s v="SÍ"/>
  </r>
  <r>
    <x v="30"/>
    <x v="0"/>
    <x v="183"/>
    <x v="0"/>
    <x v="0"/>
    <s v="ERIC WILBERT NOH DZIBS009127"/>
    <x v="0"/>
    <x v="0"/>
    <s v="SÍ"/>
  </r>
  <r>
    <x v="30"/>
    <x v="0"/>
    <x v="184"/>
    <x v="0"/>
    <x v="0"/>
    <s v="ERIC WILBERT NOH DZIBS009128"/>
    <x v="0"/>
    <x v="6"/>
    <s v="SÍ"/>
  </r>
  <r>
    <x v="30"/>
    <x v="0"/>
    <x v="185"/>
    <x v="0"/>
    <x v="0"/>
    <s v="ERIC WILBERT NOH DZIBS009129"/>
    <x v="0"/>
    <x v="6"/>
    <s v="SÍ"/>
  </r>
  <r>
    <x v="30"/>
    <x v="0"/>
    <x v="117"/>
    <x v="0"/>
    <x v="0"/>
    <s v="ERIC WILBERT NOH DZIBSAF231"/>
    <x v="0"/>
    <x v="2"/>
    <s v="SÍ"/>
  </r>
  <r>
    <x v="30"/>
    <x v="0"/>
    <x v="357"/>
    <x v="0"/>
    <x v="0"/>
    <s v="ERIC WILBERT NOH DZIBV31PXTA"/>
    <x v="1"/>
    <x v="2"/>
    <s v="NO"/>
  </r>
  <r>
    <x v="30"/>
    <x v="0"/>
    <x v="125"/>
    <x v="0"/>
    <x v="0"/>
    <s v="ERIC WILBERT NOH DZIBVB40NTF"/>
    <x v="0"/>
    <x v="6"/>
    <s v="SÍ"/>
  </r>
  <r>
    <x v="30"/>
    <x v="0"/>
    <x v="126"/>
    <x v="0"/>
    <x v="0"/>
    <s v="ERIC WILBERT NOH DZIBVB60NTF"/>
    <x v="0"/>
    <x v="6"/>
    <s v="SÍ"/>
  </r>
  <r>
    <x v="30"/>
    <x v="0"/>
    <x v="127"/>
    <x v="0"/>
    <x v="0"/>
    <s v="ERIC WILBERT NOH DZIBVB70NTF"/>
    <x v="0"/>
    <x v="0"/>
    <s v="SÍ"/>
  </r>
  <r>
    <x v="30"/>
    <x v="0"/>
    <x v="128"/>
    <x v="0"/>
    <x v="0"/>
    <s v="ERIC WILBERT NOH DZIBVC40NTF"/>
    <x v="0"/>
    <x v="6"/>
    <s v="SÍ"/>
  </r>
  <r>
    <x v="31"/>
    <x v="0"/>
    <x v="71"/>
    <x v="4"/>
    <x v="1"/>
    <s v="HIRAM GUILLERMO DIAZ ORTIZMPS5502"/>
    <x v="0"/>
    <x v="1"/>
    <s v="NO"/>
  </r>
  <r>
    <x v="30"/>
    <x v="0"/>
    <x v="129"/>
    <x v="0"/>
    <x v="0"/>
    <s v="ERIC WILBERT NOH DZIBVC60NTF"/>
    <x v="0"/>
    <x v="0"/>
    <s v="SÍ"/>
  </r>
  <r>
    <x v="30"/>
    <x v="0"/>
    <x v="201"/>
    <x v="0"/>
    <x v="0"/>
    <s v="ERIC WILBERT NOH DZIBVC70NTF"/>
    <x v="0"/>
    <x v="0"/>
    <s v="SÍ"/>
  </r>
  <r>
    <x v="23"/>
    <x v="1"/>
    <x v="484"/>
    <x v="2"/>
    <x v="0"/>
    <s v="FRANCISCO JAVIER CABALLERO DIAZMS610"/>
    <x v="0"/>
    <x v="1"/>
    <s v="NO"/>
  </r>
  <r>
    <x v="23"/>
    <x v="1"/>
    <x v="88"/>
    <x v="2"/>
    <x v="0"/>
    <s v="FRANCISCO JAVIER CABALLERO DIAZMX522"/>
    <x v="0"/>
    <x v="1"/>
    <s v="NO"/>
  </r>
  <r>
    <x v="23"/>
    <x v="1"/>
    <x v="485"/>
    <x v="2"/>
    <x v="0"/>
    <s v="FRANCISCO JAVIER CABALLERO DIAZMX722"/>
    <x v="0"/>
    <x v="1"/>
    <s v="NO"/>
  </r>
  <r>
    <x v="30"/>
    <x v="0"/>
    <x v="202"/>
    <x v="0"/>
    <x v="0"/>
    <s v="ERIC WILBERT NOH DZIBVERS1SV"/>
    <x v="0"/>
    <x v="0"/>
    <s v="SÍ"/>
  </r>
  <r>
    <x v="30"/>
    <x v="0"/>
    <x v="132"/>
    <x v="0"/>
    <x v="0"/>
    <s v="ERIC WILBERT NOH DZIBW3345LP"/>
    <x v="0"/>
    <x v="0"/>
    <s v="SÍ"/>
  </r>
  <r>
    <x v="30"/>
    <x v="0"/>
    <x v="135"/>
    <x v="0"/>
    <x v="0"/>
    <s v="ERIC WILBERT NOH DZIBW4265XT"/>
    <x v="0"/>
    <x v="6"/>
    <s v="NO"/>
  </r>
  <r>
    <x v="30"/>
    <x v="0"/>
    <x v="138"/>
    <x v="0"/>
    <x v="0"/>
    <s v="ERIC WILBERT NOH DZIBW6515lp"/>
    <x v="0"/>
    <x v="6"/>
    <s v="SÍ"/>
  </r>
  <r>
    <x v="30"/>
    <x v="0"/>
    <x v="143"/>
    <x v="0"/>
    <x v="0"/>
    <s v="ERIC WILBERT NOH DZIBXAG50"/>
    <x v="0"/>
    <x v="6"/>
    <s v="SÍ"/>
  </r>
  <r>
    <x v="30"/>
    <x v="0"/>
    <x v="203"/>
    <x v="0"/>
    <x v="0"/>
    <s v="ERIC WILBERT NOH DZIBXB10NTF"/>
    <x v="0"/>
    <x v="6"/>
    <s v="SÍ"/>
  </r>
  <r>
    <x v="30"/>
    <x v="0"/>
    <x v="144"/>
    <x v="0"/>
    <x v="0"/>
    <s v="ERIC WILBERT NOH DZIBXB21TPS"/>
    <x v="0"/>
    <x v="0"/>
    <s v="SÍ"/>
  </r>
  <r>
    <x v="30"/>
    <x v="0"/>
    <x v="145"/>
    <x v="0"/>
    <x v="0"/>
    <s v="ERIC WILBERT NOH DZIBXC550A"/>
    <x v="0"/>
    <x v="6"/>
    <s v="SÍ"/>
  </r>
  <r>
    <x v="30"/>
    <x v="0"/>
    <x v="14"/>
    <x v="0"/>
    <x v="0"/>
    <s v="ERIC WILBERT NOH DZIBXC70XTA"/>
    <x v="0"/>
    <x v="0"/>
    <s v="SÍ"/>
  </r>
  <r>
    <x v="30"/>
    <x v="0"/>
    <x v="94"/>
    <x v="0"/>
    <x v="0"/>
    <s v="ERIC WILBERT NOH DZIBP3320LP"/>
    <x v="0"/>
    <x v="6"/>
    <s v="NO"/>
  </r>
  <r>
    <x v="30"/>
    <x v="0"/>
    <x v="290"/>
    <x v="0"/>
    <x v="0"/>
    <s v="ERIC WILBERT NOH DZIBPC90CMYK"/>
    <x v="0"/>
    <x v="6"/>
    <s v="NO"/>
  </r>
  <r>
    <x v="30"/>
    <x v="0"/>
    <x v="79"/>
    <x v="0"/>
    <x v="0"/>
    <s v="ERIC WILBERT NOH DZIBINSNTFR"/>
    <x v="0"/>
    <x v="6"/>
    <s v="SÍ"/>
  </r>
  <r>
    <x v="30"/>
    <x v="0"/>
    <x v="476"/>
    <x v="0"/>
    <x v="0"/>
    <s v="ERIC WILBERT NOH DZIBCLA264"/>
    <x v="0"/>
    <x v="6"/>
    <s v="NO"/>
  </r>
  <r>
    <x v="23"/>
    <x v="0"/>
    <x v="199"/>
    <x v="5"/>
    <x v="0"/>
    <s v="FRANCISCO JAVIER CABALLERO DIAZSL M4072"/>
    <x v="0"/>
    <x v="7"/>
    <s v="NO"/>
  </r>
  <r>
    <x v="23"/>
    <x v="0"/>
    <x v="123"/>
    <x v="5"/>
    <x v="0"/>
    <s v="FRANCISCO JAVIER CABALLERO DIAZSL M4580"/>
    <x v="0"/>
    <x v="7"/>
    <s v="NO"/>
  </r>
  <r>
    <x v="23"/>
    <x v="0"/>
    <x v="245"/>
    <x v="5"/>
    <x v="0"/>
    <s v="FRANCISCO JAVIER CABALLERO DIAZSL M5370"/>
    <x v="0"/>
    <x v="7"/>
    <s v="NO"/>
  </r>
  <r>
    <x v="30"/>
    <x v="0"/>
    <x v="214"/>
    <x v="0"/>
    <x v="0"/>
    <s v="ERIC WILBERT NOH DZIBP6500LP"/>
    <x v="0"/>
    <x v="6"/>
    <s v="NO"/>
  </r>
  <r>
    <x v="30"/>
    <x v="0"/>
    <x v="384"/>
    <x v="0"/>
    <x v="0"/>
    <s v="ERIC WILBERT NOH DZIBOA2033"/>
    <x v="0"/>
    <x v="6"/>
    <s v="SÍ"/>
  </r>
  <r>
    <x v="30"/>
    <x v="0"/>
    <x v="477"/>
    <x v="0"/>
    <x v="0"/>
    <s v="ERIC WILBERT NOH DZIBBALTPRE"/>
    <x v="0"/>
    <x v="6"/>
    <s v="NO"/>
  </r>
  <r>
    <x v="30"/>
    <x v="0"/>
    <x v="331"/>
    <x v="0"/>
    <x v="0"/>
    <s v="ERIC WILBERT NOH DZIB700ATSA"/>
    <x v="0"/>
    <x v="6"/>
    <s v="NO"/>
  </r>
  <r>
    <x v="30"/>
    <x v="0"/>
    <x v="160"/>
    <x v="0"/>
    <x v="0"/>
    <s v="ERIC WILBERT NOH DZIBWC75XTB"/>
    <x v="0"/>
    <x v="6"/>
    <s v="NO"/>
  </r>
  <r>
    <x v="30"/>
    <x v="0"/>
    <x v="78"/>
    <x v="0"/>
    <x v="0"/>
    <s v="ERIC WILBERT NOH DZIBIDMNTFR"/>
    <x v="0"/>
    <x v="6"/>
    <s v="SÍ"/>
  </r>
  <r>
    <x v="30"/>
    <x v="0"/>
    <x v="486"/>
    <x v="0"/>
    <x v="0"/>
    <s v="ERIC WILBERT NOH DZIBC16283"/>
    <x v="0"/>
    <x v="6"/>
    <s v="SÍ"/>
  </r>
  <r>
    <x v="22"/>
    <x v="1"/>
    <x v="409"/>
    <x v="0"/>
    <x v="1"/>
    <s v="FRANCISCO ERNESTO DE LA TORRE ZAMBARAWC5135"/>
    <x v="0"/>
    <x v="1"/>
    <s v="NO"/>
  </r>
  <r>
    <x v="22"/>
    <x v="0"/>
    <x v="99"/>
    <x v="0"/>
    <x v="1"/>
    <s v="FRANCISCO ERNESTO DE LA TORRE ZAMBARAWC5330"/>
    <x v="0"/>
    <x v="1"/>
    <s v="NO"/>
  </r>
  <r>
    <x v="22"/>
    <x v="1"/>
    <x v="100"/>
    <x v="0"/>
    <x v="1"/>
    <s v="FRANCISCO ERNESTO DE LA TORRE ZAMBARAWC5790"/>
    <x v="0"/>
    <x v="1"/>
    <s v="NO"/>
  </r>
  <r>
    <x v="23"/>
    <x v="0"/>
    <x v="247"/>
    <x v="2"/>
    <x v="0"/>
    <s v="FRANCISCO JAVIER CABALLERO DIAZX464"/>
    <x v="0"/>
    <x v="8"/>
    <s v="NO"/>
  </r>
  <r>
    <x v="23"/>
    <x v="0"/>
    <x v="281"/>
    <x v="2"/>
    <x v="0"/>
    <s v="FRANCISCO JAVIER CABALLERO DIAZX654"/>
    <x v="0"/>
    <x v="1"/>
    <s v="NO"/>
  </r>
  <r>
    <x v="23"/>
    <x v="0"/>
    <x v="249"/>
    <x v="2"/>
    <x v="0"/>
    <s v="FRANCISCO JAVIER CABALLERO DIAZX748"/>
    <x v="0"/>
    <x v="11"/>
    <s v="NO"/>
  </r>
  <r>
    <x v="23"/>
    <x v="0"/>
    <x v="250"/>
    <x v="2"/>
    <x v="0"/>
    <s v="FRANCISCO JAVIER CABALLERO DIAZX860"/>
    <x v="0"/>
    <x v="11"/>
    <s v="NO"/>
  </r>
  <r>
    <x v="23"/>
    <x v="0"/>
    <x v="251"/>
    <x v="2"/>
    <x v="0"/>
    <s v="FRANCISCO JAVIER CABALLERO DIAZX950"/>
    <x v="0"/>
    <x v="11"/>
    <s v="NO"/>
  </r>
  <r>
    <x v="22"/>
    <x v="1"/>
    <x v="381"/>
    <x v="0"/>
    <x v="1"/>
    <s v="FRANCISCO ERNESTO DE LA TORRE ZAMBARAWC7435"/>
    <x v="0"/>
    <x v="1"/>
    <s v="NO"/>
  </r>
  <r>
    <x v="23"/>
    <x v="1"/>
    <x v="409"/>
    <x v="0"/>
    <x v="1"/>
    <s v="FRANCISCO JAVIER CABALLERO DIAZWC5135"/>
    <x v="0"/>
    <x v="1"/>
    <s v="NO"/>
  </r>
  <r>
    <x v="23"/>
    <x v="0"/>
    <x v="99"/>
    <x v="0"/>
    <x v="1"/>
    <s v="FRANCISCO JAVIER CABALLERO DIAZWC5330"/>
    <x v="0"/>
    <x v="1"/>
    <s v="NO"/>
  </r>
  <r>
    <x v="23"/>
    <x v="1"/>
    <x v="100"/>
    <x v="0"/>
    <x v="1"/>
    <s v="FRANCISCO JAVIER CABALLERO DIAZWC5790"/>
    <x v="0"/>
    <x v="1"/>
    <s v="NO"/>
  </r>
  <r>
    <x v="23"/>
    <x v="0"/>
    <x v="472"/>
    <x v="0"/>
    <x v="1"/>
    <s v="FRANCISCO JAVIER CABALLERO DIAZWC58XX"/>
    <x v="0"/>
    <x v="8"/>
    <s v="NO"/>
  </r>
  <r>
    <x v="23"/>
    <x v="0"/>
    <x v="252"/>
    <x v="2"/>
    <x v="0"/>
    <s v="FRANCISCO JAVIER CABALLERO DIAZXM3150"/>
    <x v="0"/>
    <x v="11"/>
    <s v="NO"/>
  </r>
  <r>
    <x v="23"/>
    <x v="0"/>
    <x v="253"/>
    <x v="2"/>
    <x v="0"/>
    <s v="FRANCISCO JAVIER CABALLERO DIAZXM5163"/>
    <x v="0"/>
    <x v="11"/>
    <s v="NO"/>
  </r>
  <r>
    <x v="23"/>
    <x v="0"/>
    <x v="396"/>
    <x v="0"/>
    <x v="1"/>
    <s v="FRANCISCO JAVIER CABALLERO DIAZWC59XX"/>
    <x v="0"/>
    <x v="8"/>
    <s v="SÍ"/>
  </r>
  <r>
    <x v="23"/>
    <x v="0"/>
    <x v="35"/>
    <x v="0"/>
    <x v="0"/>
    <s v="FRANCISCO JAVIER CABALLERO DIAZ3210ASP"/>
    <x v="2"/>
    <x v="1"/>
    <s v="NO"/>
  </r>
  <r>
    <x v="23"/>
    <x v="0"/>
    <x v="172"/>
    <x v="0"/>
    <x v="0"/>
    <s v="FRANCISCO JAVIER CABALLERO DIAZ6140XTA"/>
    <x v="1"/>
    <x v="0"/>
    <s v="NO"/>
  </r>
  <r>
    <x v="23"/>
    <x v="1"/>
    <x v="173"/>
    <x v="0"/>
    <x v="0"/>
    <s v="FRANCISCO JAVIER CABALLERO DIAZA4HCF"/>
    <x v="2"/>
    <x v="1"/>
    <s v="SÍ"/>
  </r>
  <r>
    <x v="23"/>
    <x v="1"/>
    <x v="1"/>
    <x v="0"/>
    <x v="0"/>
    <s v="FRANCISCO JAVIER CABALLERO DIAZAB80HVF"/>
    <x v="2"/>
    <x v="1"/>
    <s v="SÍ"/>
  </r>
  <r>
    <x v="23"/>
    <x v="0"/>
    <x v="2"/>
    <x v="0"/>
    <x v="0"/>
    <s v="FRANCISCO JAVIER CABALLERO DIAZAB80XTA"/>
    <x v="0"/>
    <x v="1"/>
    <s v="SÍ"/>
  </r>
  <r>
    <x v="23"/>
    <x v="1"/>
    <x v="3"/>
    <x v="0"/>
    <x v="0"/>
    <s v="FRANCISCO JAVIER CABALLERO DIAZAC80XTA"/>
    <x v="2"/>
    <x v="1"/>
    <s v="SÍ"/>
  </r>
  <r>
    <x v="23"/>
    <x v="0"/>
    <x v="43"/>
    <x v="0"/>
    <x v="0"/>
    <s v="FRANCISCO JAVIER CABALLERO DIAZBRFNTF"/>
    <x v="0"/>
    <x v="0"/>
    <s v="SÍ"/>
  </r>
  <r>
    <x v="23"/>
    <x v="0"/>
    <x v="50"/>
    <x v="0"/>
    <x v="0"/>
    <s v="FRANCISCO JAVIER CABALLERO DIAZC14790"/>
    <x v="0"/>
    <x v="0"/>
    <s v="NO"/>
  </r>
  <r>
    <x v="23"/>
    <x v="0"/>
    <x v="166"/>
    <x v="0"/>
    <x v="0"/>
    <s v="FRANCISCO JAVIER CABALLERO DIAZCD136"/>
    <x v="1"/>
    <x v="0"/>
    <s v="NO"/>
  </r>
  <r>
    <x v="23"/>
    <x v="0"/>
    <x v="6"/>
    <x v="0"/>
    <x v="0"/>
    <s v="FRANCISCO JAVIER CABALLERO DIAZCMYKNTF"/>
    <x v="0"/>
    <x v="7"/>
    <s v="SÍ"/>
  </r>
  <r>
    <x v="23"/>
    <x v="0"/>
    <x v="61"/>
    <x v="0"/>
    <x v="0"/>
    <s v="FRANCISCO JAVIER CABALLERO DIAZD12501"/>
    <x v="0"/>
    <x v="1"/>
    <s v="SÍ"/>
  </r>
  <r>
    <x v="23"/>
    <x v="0"/>
    <x v="487"/>
    <x v="0"/>
    <x v="0"/>
    <s v="FRANCISCO JAVIER CABALLERO DIAZDMO3020"/>
    <x v="0"/>
    <x v="1"/>
    <s v="NO"/>
  </r>
  <r>
    <x v="23"/>
    <x v="0"/>
    <x v="68"/>
    <x v="0"/>
    <x v="0"/>
    <s v="FRANCISCO JAVIER CABALLERO DIAZEFI100"/>
    <x v="0"/>
    <x v="1"/>
    <s v="NO"/>
  </r>
  <r>
    <x v="23"/>
    <x v="0"/>
    <x v="69"/>
    <x v="0"/>
    <x v="0"/>
    <s v="FRANCISCO JAVIER CABALLERO DIAZEFI110"/>
    <x v="0"/>
    <x v="7"/>
    <s v="NO"/>
  </r>
  <r>
    <x v="23"/>
    <x v="0"/>
    <x v="335"/>
    <x v="0"/>
    <x v="0"/>
    <s v="FRANCISCO JAVIER CABALLERO DIAZEFI200"/>
    <x v="0"/>
    <x v="7"/>
    <s v="NO"/>
  </r>
  <r>
    <x v="23"/>
    <x v="0"/>
    <x v="336"/>
    <x v="0"/>
    <x v="0"/>
    <s v="FRANCISCO JAVIER CABALLERO DIAZEFI210"/>
    <x v="0"/>
    <x v="7"/>
    <s v="NO"/>
  </r>
  <r>
    <x v="23"/>
    <x v="0"/>
    <x v="337"/>
    <x v="0"/>
    <x v="0"/>
    <s v="FRANCISCO JAVIER CABALLERO DIAZEFI300"/>
    <x v="0"/>
    <x v="7"/>
    <s v="NO"/>
  </r>
  <r>
    <x v="23"/>
    <x v="0"/>
    <x v="339"/>
    <x v="0"/>
    <x v="0"/>
    <s v="FRANCISCO JAVIER CABALLERO DIAZEFIOVER"/>
    <x v="0"/>
    <x v="7"/>
    <s v="NO"/>
  </r>
  <r>
    <x v="23"/>
    <x v="1"/>
    <x v="180"/>
    <x v="0"/>
    <x v="0"/>
    <s v="FRANCISCO JAVIER CABALLERO DIAZFAX101"/>
    <x v="2"/>
    <x v="1"/>
    <s v="SÍ"/>
  </r>
  <r>
    <x v="23"/>
    <x v="0"/>
    <x v="341"/>
    <x v="0"/>
    <x v="0"/>
    <s v="FRANCISCO JAVIER CABALLERO DIAZFPS4C70"/>
    <x v="0"/>
    <x v="0"/>
    <s v="NO"/>
  </r>
  <r>
    <x v="23"/>
    <x v="0"/>
    <x v="78"/>
    <x v="0"/>
    <x v="0"/>
    <s v="FRANCISCO JAVIER CABALLERO DIAZIDMNTFR"/>
    <x v="0"/>
    <x v="0"/>
    <s v="SÍ"/>
  </r>
  <r>
    <x v="23"/>
    <x v="0"/>
    <x v="79"/>
    <x v="0"/>
    <x v="0"/>
    <s v="FRANCISCO JAVIER CABALLERO DIAZINSNTFR"/>
    <x v="2"/>
    <x v="1"/>
    <s v="SÍ"/>
  </r>
  <r>
    <x v="23"/>
    <x v="0"/>
    <x v="8"/>
    <x v="0"/>
    <x v="0"/>
    <s v="FRANCISCO JAVIER CABALLERO DIAZINTAFIN"/>
    <x v="0"/>
    <x v="6"/>
    <s v="SÍ"/>
  </r>
  <r>
    <x v="23"/>
    <x v="0"/>
    <x v="90"/>
    <x v="0"/>
    <x v="0"/>
    <s v="FRANCISCO JAVIER CABALLERO DIAZOFLXFIN"/>
    <x v="0"/>
    <x v="6"/>
    <s v="SÍ"/>
  </r>
  <r>
    <x v="23"/>
    <x v="0"/>
    <x v="91"/>
    <x v="0"/>
    <x v="0"/>
    <s v="FRANCISCO JAVIER CABALLERO DIAZOS2082"/>
    <x v="0"/>
    <x v="6"/>
    <s v="SÍ"/>
  </r>
  <r>
    <x v="23"/>
    <x v="0"/>
    <x v="112"/>
    <x v="0"/>
    <x v="0"/>
    <s v="FRANCISCO JAVIER CABALLERO DIAZPC90XTA"/>
    <x v="0"/>
    <x v="0"/>
    <s v="SÍ"/>
  </r>
  <r>
    <x v="23"/>
    <x v="0"/>
    <x v="112"/>
    <x v="0"/>
    <x v="0"/>
    <s v="FRANCISCO JAVIER CABALLERO DIAZPC90XTA"/>
    <x v="0"/>
    <x v="0"/>
    <s v="SÍ"/>
  </r>
  <r>
    <x v="23"/>
    <x v="0"/>
    <x v="115"/>
    <x v="0"/>
    <x v="0"/>
    <s v="FRANCISCO JAVIER CABALLERO DIAZPRFNTFR"/>
    <x v="0"/>
    <x v="2"/>
    <s v="SÍ"/>
  </r>
  <r>
    <x v="23"/>
    <x v="0"/>
    <x v="183"/>
    <x v="0"/>
    <x v="0"/>
    <s v="FRANCISCO JAVIER CABALLERO DIAZS009127"/>
    <x v="0"/>
    <x v="7"/>
    <s v="SÍ"/>
  </r>
  <r>
    <x v="20"/>
    <x v="0"/>
    <x v="237"/>
    <x v="3"/>
    <x v="0"/>
    <s v="CONCEPCION ESTEBAN OREA GONZALEZM607"/>
    <x v="2"/>
    <x v="1"/>
    <s v="SÍ"/>
  </r>
  <r>
    <x v="23"/>
    <x v="0"/>
    <x v="184"/>
    <x v="0"/>
    <x v="0"/>
    <s v="FRANCISCO JAVIER CABALLERO DIAZS009128"/>
    <x v="0"/>
    <x v="1"/>
    <s v="SÍ"/>
  </r>
  <r>
    <x v="23"/>
    <x v="0"/>
    <x v="185"/>
    <x v="0"/>
    <x v="0"/>
    <s v="FRANCISCO JAVIER CABALLERO DIAZS009129"/>
    <x v="0"/>
    <x v="1"/>
    <s v="SÍ"/>
  </r>
  <r>
    <x v="23"/>
    <x v="0"/>
    <x v="324"/>
    <x v="0"/>
    <x v="0"/>
    <s v="FRANCISCO JAVIER CABALLERO DIAZS009130"/>
    <x v="0"/>
    <x v="1"/>
    <s v="NO"/>
  </r>
  <r>
    <x v="32"/>
    <x v="0"/>
    <x v="4"/>
    <x v="1"/>
    <x v="0"/>
    <s v="G. MARIO MARTINEZ/500019Básico Eq. Color"/>
    <x v="0"/>
    <x v="2"/>
    <s v="SÍ"/>
  </r>
  <r>
    <x v="32"/>
    <x v="0"/>
    <x v="40"/>
    <x v="1"/>
    <x v="0"/>
    <s v="G. MARIO MARTINEZ/500019Básico Eq. Dig. B&amp;W"/>
    <x v="0"/>
    <x v="3"/>
    <s v="SÍ"/>
  </r>
  <r>
    <x v="32"/>
    <x v="0"/>
    <x v="5"/>
    <x v="1"/>
    <x v="0"/>
    <s v="G. MARIO MARTINEZ/500019Básico imagePROGRAF"/>
    <x v="0"/>
    <x v="2"/>
    <s v="SÍ"/>
  </r>
  <r>
    <x v="23"/>
    <x v="0"/>
    <x v="325"/>
    <x v="0"/>
    <x v="0"/>
    <s v="FRANCISCO JAVIER CABALLERO DIAZS009131"/>
    <x v="0"/>
    <x v="8"/>
    <s v="NO"/>
  </r>
  <r>
    <x v="23"/>
    <x v="0"/>
    <x v="327"/>
    <x v="0"/>
    <x v="0"/>
    <s v="FRANCISCO JAVIER CABALLERO DIAZS009134"/>
    <x v="0"/>
    <x v="8"/>
    <s v="NO"/>
  </r>
  <r>
    <x v="23"/>
    <x v="0"/>
    <x v="488"/>
    <x v="0"/>
    <x v="0"/>
    <s v="FRANCISCO JAVIER CABALLERO DIAZS019184"/>
    <x v="0"/>
    <x v="8"/>
    <s v="NO"/>
  </r>
  <r>
    <x v="23"/>
    <x v="0"/>
    <x v="117"/>
    <x v="0"/>
    <x v="0"/>
    <s v="FRANCISCO JAVIER CABALLERO DIAZSAF231"/>
    <x v="0"/>
    <x v="8"/>
    <s v="SÍ"/>
  </r>
  <r>
    <x v="23"/>
    <x v="0"/>
    <x v="119"/>
    <x v="0"/>
    <x v="0"/>
    <s v="FRANCISCO JAVIER CABALLERO DIAZTSTNTFR"/>
    <x v="0"/>
    <x v="0"/>
    <s v="SÍ"/>
  </r>
  <r>
    <x v="23"/>
    <x v="0"/>
    <x v="125"/>
    <x v="0"/>
    <x v="0"/>
    <s v="FRANCISCO JAVIER CABALLERO DIAZVB40NTF"/>
    <x v="0"/>
    <x v="6"/>
    <s v="SÍ"/>
  </r>
  <r>
    <x v="23"/>
    <x v="1"/>
    <x v="126"/>
    <x v="0"/>
    <x v="0"/>
    <s v="FRANCISCO JAVIER CABALLERO DIAZVB60NTF"/>
    <x v="2"/>
    <x v="1"/>
    <s v="SÍ"/>
  </r>
  <r>
    <x v="32"/>
    <x v="0"/>
    <x v="7"/>
    <x v="1"/>
    <x v="0"/>
    <s v="G. MARIO MARTINEZ/500019DRG2140"/>
    <x v="0"/>
    <x v="2"/>
    <s v="SÍ"/>
  </r>
  <r>
    <x v="23"/>
    <x v="0"/>
    <x v="127"/>
    <x v="0"/>
    <x v="0"/>
    <s v="FRANCISCO JAVIER CABALLERO DIAZVB70NTF"/>
    <x v="0"/>
    <x v="6"/>
    <s v="SÍ"/>
  </r>
  <r>
    <x v="20"/>
    <x v="0"/>
    <x v="241"/>
    <x v="3"/>
    <x v="0"/>
    <s v="CONCEPCION ESTEBAN OREA GONZALEZM630"/>
    <x v="0"/>
    <x v="1"/>
    <s v="NO"/>
  </r>
  <r>
    <x v="20"/>
    <x v="0"/>
    <x v="241"/>
    <x v="3"/>
    <x v="0"/>
    <s v="CONCEPCION ESTEBAN OREA GONZALEZM630"/>
    <x v="2"/>
    <x v="1"/>
    <s v="NO"/>
  </r>
  <r>
    <x v="21"/>
    <x v="0"/>
    <x v="187"/>
    <x v="3"/>
    <x v="0"/>
    <s v="D. FERNANDO CHAVIRA/500080E72525"/>
    <x v="0"/>
    <x v="2"/>
    <s v="SÍ"/>
  </r>
  <r>
    <x v="21"/>
    <x v="0"/>
    <x v="432"/>
    <x v="3"/>
    <x v="0"/>
    <s v="D. FERNANDO CHAVIRA/500080E725XX"/>
    <x v="0"/>
    <x v="2"/>
    <s v="SÍ"/>
  </r>
  <r>
    <x v="23"/>
    <x v="0"/>
    <x v="128"/>
    <x v="0"/>
    <x v="0"/>
    <s v="FRANCISCO JAVIER CABALLERO DIAZVC40NTF"/>
    <x v="0"/>
    <x v="6"/>
    <s v="SÍ"/>
  </r>
  <r>
    <x v="23"/>
    <x v="1"/>
    <x v="129"/>
    <x v="0"/>
    <x v="0"/>
    <s v="FRANCISCO JAVIER CABALLERO DIAZVC60NTF"/>
    <x v="2"/>
    <x v="1"/>
    <s v="SÍ"/>
  </r>
  <r>
    <x v="32"/>
    <x v="0"/>
    <x v="9"/>
    <x v="1"/>
    <x v="0"/>
    <s v="G. MARIO MARTINEZ/500019IPF PRO"/>
    <x v="0"/>
    <x v="2"/>
    <s v="SÍ"/>
  </r>
  <r>
    <x v="32"/>
    <x v="0"/>
    <x v="10"/>
    <x v="1"/>
    <x v="0"/>
    <s v="G. MARIO MARTINEZ/500019IR 1643"/>
    <x v="0"/>
    <x v="3"/>
    <s v="SÍ"/>
  </r>
  <r>
    <x v="32"/>
    <x v="0"/>
    <x v="11"/>
    <x v="1"/>
    <x v="0"/>
    <s v="G. MARIO MARTINEZ/500019IR1435"/>
    <x v="0"/>
    <x v="3"/>
    <s v="SÍ"/>
  </r>
  <r>
    <x v="32"/>
    <x v="0"/>
    <x v="12"/>
    <x v="1"/>
    <x v="0"/>
    <s v="G. MARIO MARTINEZ/500019IR2630"/>
    <x v="0"/>
    <x v="2"/>
    <s v="SÍ"/>
  </r>
  <r>
    <x v="32"/>
    <x v="0"/>
    <x v="13"/>
    <x v="1"/>
    <x v="0"/>
    <s v="G. MARIO MARTINEZ/500019IRA 6500/8500"/>
    <x v="0"/>
    <x v="6"/>
    <s v="NO"/>
  </r>
  <r>
    <x v="32"/>
    <x v="0"/>
    <x v="23"/>
    <x v="1"/>
    <x v="0"/>
    <s v="G. MARIO MARTINEZ/500019IRA 715"/>
    <x v="0"/>
    <x v="3"/>
    <s v="NO"/>
  </r>
  <r>
    <x v="33"/>
    <x v="0"/>
    <x v="195"/>
    <x v="1"/>
    <x v="1"/>
    <s v="IVAN ISRAEL MENDEZ RIVERAIPF PRO2000"/>
    <x v="0"/>
    <x v="1"/>
    <s v="NO"/>
  </r>
  <r>
    <x v="32"/>
    <x v="0"/>
    <x v="24"/>
    <x v="1"/>
    <x v="0"/>
    <s v="G. MARIO MARTINEZ/500019IRA4500"/>
    <x v="0"/>
    <x v="6"/>
    <s v="NO"/>
  </r>
  <r>
    <x v="32"/>
    <x v="0"/>
    <x v="25"/>
    <x v="1"/>
    <x v="0"/>
    <s v="G. MARIO MARTINEZ/500019IRAC3500"/>
    <x v="0"/>
    <x v="6"/>
    <s v="SÍ"/>
  </r>
  <r>
    <x v="32"/>
    <x v="0"/>
    <x v="26"/>
    <x v="1"/>
    <x v="0"/>
    <s v="G. MARIO MARTINEZ/500019IRAC475"/>
    <x v="0"/>
    <x v="2"/>
    <s v="SÍ"/>
  </r>
  <r>
    <x v="32"/>
    <x v="0"/>
    <x v="27"/>
    <x v="1"/>
    <x v="0"/>
    <s v="G. MARIO MARTINEZ/500019IRAC5500"/>
    <x v="0"/>
    <x v="6"/>
    <s v="SÍ"/>
  </r>
  <r>
    <x v="32"/>
    <x v="0"/>
    <x v="28"/>
    <x v="1"/>
    <x v="0"/>
    <s v="G. MARIO MARTINEZ/500019IRC1335"/>
    <x v="0"/>
    <x v="0"/>
    <s v="NO"/>
  </r>
  <r>
    <x v="32"/>
    <x v="0"/>
    <x v="29"/>
    <x v="1"/>
    <x v="0"/>
    <s v="G. MARIO MARTINEZ/500019IRC355"/>
    <x v="0"/>
    <x v="0"/>
    <s v="SÍ"/>
  </r>
  <r>
    <x v="21"/>
    <x v="0"/>
    <x v="196"/>
    <x v="3"/>
    <x v="0"/>
    <s v="D. FERNANDO CHAVIRA/500080HP Digital Sending"/>
    <x v="0"/>
    <x v="6"/>
    <s v="SÍ"/>
  </r>
  <r>
    <x v="21"/>
    <x v="0"/>
    <x v="205"/>
    <x v="3"/>
    <x v="0"/>
    <s v="D. FERNANDO CHAVIRA/500080HP FutureSmart 4 Firmware WBT"/>
    <x v="0"/>
    <x v="3"/>
    <s v="SÍ"/>
  </r>
  <r>
    <x v="32"/>
    <x v="0"/>
    <x v="30"/>
    <x v="1"/>
    <x v="0"/>
    <s v="G. MARIO MARTINEZ/500019LBP350"/>
    <x v="0"/>
    <x v="0"/>
    <s v="NO"/>
  </r>
  <r>
    <x v="32"/>
    <x v="0"/>
    <x v="31"/>
    <x v="1"/>
    <x v="0"/>
    <s v="G. MARIO MARTINEZ/500019LBP664C"/>
    <x v="0"/>
    <x v="0"/>
    <s v="NO"/>
  </r>
  <r>
    <x v="21"/>
    <x v="0"/>
    <x v="489"/>
    <x v="3"/>
    <x v="0"/>
    <s v="D. FERNANDO CHAVIRA/500080HP FutureSmart Firmware Training"/>
    <x v="0"/>
    <x v="6"/>
    <s v="NO"/>
  </r>
  <r>
    <x v="21"/>
    <x v="0"/>
    <x v="265"/>
    <x v="3"/>
    <x v="0"/>
    <s v="D. FERNANDO CHAVIRA/500080HP Laser Enterprise 500 Color Series Printer Service and Support"/>
    <x v="0"/>
    <x v="3"/>
    <s v="SÍ"/>
  </r>
  <r>
    <x v="21"/>
    <x v="0"/>
    <x v="433"/>
    <x v="3"/>
    <x v="0"/>
    <s v="D. FERNANDO CHAVIRA/500080HP LaserJet Enterprise 600 M601 M602 and M603 Series Printer Service and Support"/>
    <x v="0"/>
    <x v="3"/>
    <s v="SÍ"/>
  </r>
  <r>
    <x v="21"/>
    <x v="0"/>
    <x v="490"/>
    <x v="3"/>
    <x v="0"/>
    <s v="D. FERNANDO CHAVIRA/500080HP Universal Print Driver"/>
    <x v="0"/>
    <x v="6"/>
    <s v="SÍ"/>
  </r>
  <r>
    <x v="21"/>
    <x v="0"/>
    <x v="228"/>
    <x v="3"/>
    <x v="0"/>
    <s v="D. FERNANDO CHAVIRA/500080LaserJet Managed A4"/>
    <x v="0"/>
    <x v="6"/>
    <s v="SÍ"/>
  </r>
  <r>
    <x v="21"/>
    <x v="0"/>
    <x v="491"/>
    <x v="3"/>
    <x v="0"/>
    <s v="D. FERNANDO CHAVIRA/500080LaserJet MFP M433"/>
    <x v="0"/>
    <x v="2"/>
    <s v="SÍ"/>
  </r>
  <r>
    <x v="21"/>
    <x v="0"/>
    <x v="368"/>
    <x v="3"/>
    <x v="0"/>
    <s v="D. FERNANDO CHAVIRA/500080M507"/>
    <x v="0"/>
    <x v="6"/>
    <s v="NO"/>
  </r>
  <r>
    <x v="23"/>
    <x v="1"/>
    <x v="201"/>
    <x v="0"/>
    <x v="0"/>
    <s v="FRANCISCO JAVIER CABALLERO DIAZVC70NTF"/>
    <x v="2"/>
    <x v="1"/>
    <s v="SÍ"/>
  </r>
  <r>
    <x v="32"/>
    <x v="0"/>
    <x v="88"/>
    <x v="2"/>
    <x v="0"/>
    <s v="G. MARIO MARTINEZ/500019MX522"/>
    <x v="0"/>
    <x v="1"/>
    <s v="NO"/>
  </r>
  <r>
    <x v="23"/>
    <x v="0"/>
    <x v="202"/>
    <x v="0"/>
    <x v="0"/>
    <s v="FRANCISCO JAVIER CABALLERO DIAZVERS1SV"/>
    <x v="0"/>
    <x v="6"/>
    <s v="SÍ"/>
  </r>
  <r>
    <x v="23"/>
    <x v="0"/>
    <x v="132"/>
    <x v="0"/>
    <x v="0"/>
    <s v="FRANCISCO JAVIER CABALLERO DIAZW3345LP"/>
    <x v="0"/>
    <x v="6"/>
    <s v="SÍ"/>
  </r>
  <r>
    <x v="23"/>
    <x v="0"/>
    <x v="138"/>
    <x v="0"/>
    <x v="0"/>
    <s v="FRANCISCO JAVIER CABALLERO DIAZW6515lp"/>
    <x v="0"/>
    <x v="6"/>
    <s v="SÍ"/>
  </r>
  <r>
    <x v="23"/>
    <x v="0"/>
    <x v="143"/>
    <x v="0"/>
    <x v="0"/>
    <s v="FRANCISCO JAVIER CABALLERO DIAZXAG50"/>
    <x v="0"/>
    <x v="6"/>
    <s v="SÍ"/>
  </r>
  <r>
    <x v="23"/>
    <x v="0"/>
    <x v="203"/>
    <x v="0"/>
    <x v="0"/>
    <s v="FRANCISCO JAVIER CABALLERO DIAZXB10NTF"/>
    <x v="0"/>
    <x v="6"/>
    <s v="SÍ"/>
  </r>
  <r>
    <x v="23"/>
    <x v="0"/>
    <x v="144"/>
    <x v="0"/>
    <x v="0"/>
    <s v="FRANCISCO JAVIER CABALLERO DIAZXB21TPS"/>
    <x v="0"/>
    <x v="6"/>
    <s v="SÍ"/>
  </r>
  <r>
    <x v="23"/>
    <x v="0"/>
    <x v="145"/>
    <x v="0"/>
    <x v="0"/>
    <s v="FRANCISCO JAVIER CABALLERO DIAZXC550A"/>
    <x v="0"/>
    <x v="6"/>
    <s v="SÍ"/>
  </r>
  <r>
    <x v="23"/>
    <x v="0"/>
    <x v="14"/>
    <x v="0"/>
    <x v="0"/>
    <s v="FRANCISCO JAVIER CABALLERO DIAZXC70XTA"/>
    <x v="0"/>
    <x v="6"/>
    <s v="SÍ"/>
  </r>
  <r>
    <x v="23"/>
    <x v="0"/>
    <x v="148"/>
    <x v="0"/>
    <x v="1"/>
    <s v="FRANCISCO JAVIER CABALLERO DIAZC13971"/>
    <x v="0"/>
    <x v="0"/>
    <s v="SÍ"/>
  </r>
  <r>
    <x v="23"/>
    <x v="0"/>
    <x v="175"/>
    <x v="0"/>
    <x v="0"/>
    <s v="FRANCISCO JAVIER CABALLERO DIAZC12407"/>
    <x v="0"/>
    <x v="6"/>
    <s v="NO"/>
  </r>
  <r>
    <x v="23"/>
    <x v="0"/>
    <x v="177"/>
    <x v="0"/>
    <x v="0"/>
    <s v="FRANCISCO JAVIER CABALLERO DIAZC14635"/>
    <x v="0"/>
    <x v="6"/>
    <s v="NO"/>
  </r>
  <r>
    <x v="23"/>
    <x v="0"/>
    <x v="165"/>
    <x v="0"/>
    <x v="0"/>
    <s v="FRANCISCO JAVIER CABALLERO DIAZC14481"/>
    <x v="0"/>
    <x v="6"/>
    <s v="NO"/>
  </r>
  <r>
    <x v="34"/>
    <x v="0"/>
    <x v="41"/>
    <x v="0"/>
    <x v="1"/>
    <s v="G. DANIEL MOLINA/500089D95"/>
    <x v="0"/>
    <x v="1"/>
    <s v="NO"/>
  </r>
  <r>
    <x v="34"/>
    <x v="1"/>
    <x v="492"/>
    <x v="0"/>
    <x v="1"/>
    <s v="G. DANIEL MOLINA/500089DM4700"/>
    <x v="0"/>
    <x v="1"/>
    <s v="NO"/>
  </r>
  <r>
    <x v="32"/>
    <x v="0"/>
    <x v="32"/>
    <x v="1"/>
    <x v="0"/>
    <s v="G. MARIO MARTINEZ/500019Principios básicos de escáner"/>
    <x v="0"/>
    <x v="2"/>
    <s v="SÍ"/>
  </r>
  <r>
    <x v="34"/>
    <x v="1"/>
    <x v="99"/>
    <x v="0"/>
    <x v="1"/>
    <s v="G. DANIEL MOLINA/500089WC5330"/>
    <x v="0"/>
    <x v="1"/>
    <s v="NO"/>
  </r>
  <r>
    <x v="32"/>
    <x v="0"/>
    <x v="245"/>
    <x v="5"/>
    <x v="0"/>
    <s v="G. MARIO MARTINEZ/500019SL M5370"/>
    <x v="0"/>
    <x v="1"/>
    <s v="NO"/>
  </r>
  <r>
    <x v="34"/>
    <x v="0"/>
    <x v="101"/>
    <x v="0"/>
    <x v="1"/>
    <s v="G. DANIEL MOLINA/500089WC5855"/>
    <x v="0"/>
    <x v="1"/>
    <s v="NO"/>
  </r>
  <r>
    <x v="34"/>
    <x v="0"/>
    <x v="102"/>
    <x v="0"/>
    <x v="1"/>
    <s v="G. DANIEL MOLINA/500089WC5955"/>
    <x v="0"/>
    <x v="1"/>
    <s v="NO"/>
  </r>
  <r>
    <x v="34"/>
    <x v="0"/>
    <x v="106"/>
    <x v="0"/>
    <x v="1"/>
    <s v="G. DANIEL MOLINA/500089WC7850"/>
    <x v="0"/>
    <x v="1"/>
    <s v="NO"/>
  </r>
  <r>
    <x v="34"/>
    <x v="0"/>
    <x v="37"/>
    <x v="0"/>
    <x v="0"/>
    <s v="G. DANIEL MOLINA/5000897500ASP"/>
    <x v="0"/>
    <x v="1"/>
    <s v="NO"/>
  </r>
  <r>
    <x v="34"/>
    <x v="0"/>
    <x v="2"/>
    <x v="0"/>
    <x v="0"/>
    <s v="G. DANIEL MOLINA/500089AB80XTA"/>
    <x v="0"/>
    <x v="1"/>
    <s v="SÍ"/>
  </r>
  <r>
    <x v="34"/>
    <x v="0"/>
    <x v="3"/>
    <x v="0"/>
    <x v="0"/>
    <s v="G. DANIEL MOLINA/500089AC80XTA"/>
    <x v="0"/>
    <x v="1"/>
    <s v="SÍ"/>
  </r>
  <r>
    <x v="34"/>
    <x v="1"/>
    <x v="210"/>
    <x v="0"/>
    <x v="0"/>
    <s v="G. DANIEL MOLINA/500089C15024"/>
    <x v="0"/>
    <x v="1"/>
    <s v="NO"/>
  </r>
  <r>
    <x v="34"/>
    <x v="0"/>
    <x v="493"/>
    <x v="0"/>
    <x v="0"/>
    <s v="G. DANIEL MOLINA/500089DMONTX"/>
    <x v="0"/>
    <x v="4"/>
    <s v="NO"/>
  </r>
  <r>
    <x v="34"/>
    <x v="0"/>
    <x v="180"/>
    <x v="0"/>
    <x v="0"/>
    <s v="G. DANIEL MOLINA/500089FAX101"/>
    <x v="0"/>
    <x v="1"/>
    <s v="SÍ"/>
  </r>
  <r>
    <x v="34"/>
    <x v="0"/>
    <x v="8"/>
    <x v="0"/>
    <x v="0"/>
    <s v="G. DANIEL MOLINA/500089INTAFIN"/>
    <x v="0"/>
    <x v="4"/>
    <s v="SÍ"/>
  </r>
  <r>
    <x v="34"/>
    <x v="0"/>
    <x v="90"/>
    <x v="0"/>
    <x v="0"/>
    <s v="G. DANIEL MOLINA/500089OFLXFIN"/>
    <x v="0"/>
    <x v="1"/>
    <s v="SÍ"/>
  </r>
  <r>
    <x v="34"/>
    <x v="0"/>
    <x v="91"/>
    <x v="0"/>
    <x v="0"/>
    <s v="G. DANIEL MOLINA/500089OS2082"/>
    <x v="0"/>
    <x v="4"/>
    <s v="SÍ"/>
  </r>
  <r>
    <x v="34"/>
    <x v="1"/>
    <x v="96"/>
    <x v="0"/>
    <x v="0"/>
    <s v="G. DANIEL MOLINA/500089P4622LP"/>
    <x v="0"/>
    <x v="1"/>
    <s v="NO"/>
  </r>
  <r>
    <x v="34"/>
    <x v="1"/>
    <x v="213"/>
    <x v="0"/>
    <x v="0"/>
    <s v="G. DANIEL MOLINA/500089P6020LP"/>
    <x v="0"/>
    <x v="1"/>
    <s v="NO"/>
  </r>
  <r>
    <x v="32"/>
    <x v="0"/>
    <x v="247"/>
    <x v="2"/>
    <x v="0"/>
    <s v="G. MARIO MARTINEZ/500019X464"/>
    <x v="0"/>
    <x v="11"/>
    <s v="NO"/>
  </r>
  <r>
    <x v="34"/>
    <x v="1"/>
    <x v="246"/>
    <x v="0"/>
    <x v="0"/>
    <s v="G. DANIEL MOLINA/500089P7100LP"/>
    <x v="0"/>
    <x v="1"/>
    <s v="NO"/>
  </r>
  <r>
    <x v="34"/>
    <x v="1"/>
    <x v="410"/>
    <x v="0"/>
    <x v="0"/>
    <s v="G. DANIEL MOLINA/500089P8700LP"/>
    <x v="0"/>
    <x v="1"/>
    <s v="NO"/>
  </r>
  <r>
    <x v="34"/>
    <x v="0"/>
    <x v="183"/>
    <x v="0"/>
    <x v="0"/>
    <s v="G. DANIEL MOLINA/500089S009127"/>
    <x v="0"/>
    <x v="4"/>
    <s v="SÍ"/>
  </r>
  <r>
    <x v="34"/>
    <x v="0"/>
    <x v="184"/>
    <x v="0"/>
    <x v="0"/>
    <s v="G. DANIEL MOLINA/500089S009128"/>
    <x v="0"/>
    <x v="5"/>
    <s v="SÍ"/>
  </r>
  <r>
    <x v="34"/>
    <x v="0"/>
    <x v="185"/>
    <x v="0"/>
    <x v="0"/>
    <s v="G. DANIEL MOLINA/500089S009129"/>
    <x v="0"/>
    <x v="1"/>
    <s v="SÍ"/>
  </r>
  <r>
    <x v="34"/>
    <x v="0"/>
    <x v="327"/>
    <x v="0"/>
    <x v="0"/>
    <s v="G. DANIEL MOLINA/500089S009134"/>
    <x v="0"/>
    <x v="1"/>
    <s v="NO"/>
  </r>
  <r>
    <x v="28"/>
    <x v="0"/>
    <x v="4"/>
    <x v="1"/>
    <x v="0"/>
    <s v="GUILLERMO VACA/800188Básico Eq. Color"/>
    <x v="0"/>
    <x v="2"/>
    <s v="SÍ"/>
  </r>
  <r>
    <x v="28"/>
    <x v="0"/>
    <x v="40"/>
    <x v="1"/>
    <x v="0"/>
    <s v="GUILLERMO VACA/800188Básico Eq. Dig. B&amp;W"/>
    <x v="0"/>
    <x v="3"/>
    <s v="SÍ"/>
  </r>
  <r>
    <x v="28"/>
    <x v="0"/>
    <x v="5"/>
    <x v="1"/>
    <x v="0"/>
    <s v="GUILLERMO VACA/800188Básico imagePROGRAF"/>
    <x v="0"/>
    <x v="2"/>
    <s v="SÍ"/>
  </r>
  <r>
    <x v="35"/>
    <x v="0"/>
    <x v="275"/>
    <x v="4"/>
    <x v="1"/>
    <s v="JACINTO RONDERO SAVINBreak and fix, equipos de oficina"/>
    <x v="0"/>
    <x v="7"/>
    <s v="NO"/>
  </r>
  <r>
    <x v="35"/>
    <x v="0"/>
    <x v="217"/>
    <x v="1"/>
    <x v="1"/>
    <s v="JACINTO RONDERO SAVINCARE"/>
    <x v="0"/>
    <x v="5"/>
    <s v="NO"/>
  </r>
  <r>
    <x v="34"/>
    <x v="0"/>
    <x v="494"/>
    <x v="0"/>
    <x v="0"/>
    <s v="G. DANIEL MOLINA/500089S009138"/>
    <x v="0"/>
    <x v="5"/>
    <s v="NO"/>
  </r>
  <r>
    <x v="34"/>
    <x v="0"/>
    <x v="117"/>
    <x v="0"/>
    <x v="0"/>
    <s v="G. DANIEL MOLINA/500089SAF231"/>
    <x v="0"/>
    <x v="4"/>
    <s v="SÍ"/>
  </r>
  <r>
    <x v="34"/>
    <x v="0"/>
    <x v="126"/>
    <x v="0"/>
    <x v="0"/>
    <s v="G. DANIEL MOLINA/500089VB60NTF"/>
    <x v="0"/>
    <x v="4"/>
    <s v="SÍ"/>
  </r>
  <r>
    <x v="35"/>
    <x v="0"/>
    <x v="58"/>
    <x v="1"/>
    <x v="1"/>
    <s v="JACINTO RONDERO SAVINIPF750"/>
    <x v="0"/>
    <x v="1"/>
    <s v="NO"/>
  </r>
  <r>
    <x v="34"/>
    <x v="0"/>
    <x v="127"/>
    <x v="0"/>
    <x v="0"/>
    <s v="G. DANIEL MOLINA/500089VB70NTF"/>
    <x v="0"/>
    <x v="1"/>
    <s v="SÍ"/>
  </r>
  <r>
    <x v="34"/>
    <x v="0"/>
    <x v="128"/>
    <x v="0"/>
    <x v="0"/>
    <s v="G. DANIEL MOLINA/500089VC40NTF"/>
    <x v="0"/>
    <x v="4"/>
    <s v="SÍ"/>
  </r>
  <r>
    <x v="28"/>
    <x v="0"/>
    <x v="54"/>
    <x v="2"/>
    <x v="0"/>
    <s v="GUILLERMO VACA/800188C792"/>
    <x v="0"/>
    <x v="1"/>
    <s v="NO"/>
  </r>
  <r>
    <x v="34"/>
    <x v="0"/>
    <x v="129"/>
    <x v="0"/>
    <x v="0"/>
    <s v="G. DANIEL MOLINA/500089VC60NTF"/>
    <x v="0"/>
    <x v="4"/>
    <s v="SÍ"/>
  </r>
  <r>
    <x v="34"/>
    <x v="0"/>
    <x v="201"/>
    <x v="0"/>
    <x v="0"/>
    <s v="G. DANIEL MOLINA/500089VC70NTF"/>
    <x v="0"/>
    <x v="4"/>
    <s v="SÍ"/>
  </r>
  <r>
    <x v="28"/>
    <x v="0"/>
    <x v="7"/>
    <x v="1"/>
    <x v="0"/>
    <s v="GUILLERMO VACA/800188DRG2140"/>
    <x v="0"/>
    <x v="2"/>
    <s v="SÍ"/>
  </r>
  <r>
    <x v="34"/>
    <x v="0"/>
    <x v="132"/>
    <x v="0"/>
    <x v="0"/>
    <s v="G. DANIEL MOLINA/500089W3345LP"/>
    <x v="0"/>
    <x v="4"/>
    <s v="SÍ"/>
  </r>
  <r>
    <x v="34"/>
    <x v="1"/>
    <x v="133"/>
    <x v="0"/>
    <x v="0"/>
    <s v="G. DANIEL MOLINA/500089W3655LP"/>
    <x v="0"/>
    <x v="1"/>
    <s v="NO"/>
  </r>
  <r>
    <x v="28"/>
    <x v="0"/>
    <x v="9"/>
    <x v="1"/>
    <x v="0"/>
    <s v="GUILLERMO VACA/800188IPF PRO"/>
    <x v="0"/>
    <x v="2"/>
    <s v="SÍ"/>
  </r>
  <r>
    <x v="28"/>
    <x v="0"/>
    <x v="10"/>
    <x v="1"/>
    <x v="0"/>
    <s v="GUILLERMO VACA/800188IR 1643"/>
    <x v="0"/>
    <x v="3"/>
    <s v="SÍ"/>
  </r>
  <r>
    <x v="28"/>
    <x v="0"/>
    <x v="11"/>
    <x v="1"/>
    <x v="0"/>
    <s v="GUILLERMO VACA/800188IR1435"/>
    <x v="0"/>
    <x v="3"/>
    <s v="SÍ"/>
  </r>
  <r>
    <x v="28"/>
    <x v="0"/>
    <x v="12"/>
    <x v="1"/>
    <x v="0"/>
    <s v="GUILLERMO VACA/800188IR2630"/>
    <x v="0"/>
    <x v="2"/>
    <s v="SÍ"/>
  </r>
  <r>
    <x v="28"/>
    <x v="0"/>
    <x v="13"/>
    <x v="1"/>
    <x v="0"/>
    <s v="GUILLERMO VACA/800188IRA 6500/8500"/>
    <x v="0"/>
    <x v="0"/>
    <s v="NO"/>
  </r>
  <r>
    <x v="28"/>
    <x v="0"/>
    <x v="23"/>
    <x v="1"/>
    <x v="0"/>
    <s v="GUILLERMO VACA/800188IRA 715"/>
    <x v="0"/>
    <x v="3"/>
    <s v="NO"/>
  </r>
  <r>
    <x v="28"/>
    <x v="0"/>
    <x v="24"/>
    <x v="1"/>
    <x v="0"/>
    <s v="GUILLERMO VACA/800188IRA4500"/>
    <x v="0"/>
    <x v="0"/>
    <s v="NO"/>
  </r>
  <r>
    <x v="28"/>
    <x v="0"/>
    <x v="25"/>
    <x v="1"/>
    <x v="0"/>
    <s v="GUILLERMO VACA/800188IRAC3500"/>
    <x v="0"/>
    <x v="0"/>
    <s v="SÍ"/>
  </r>
  <r>
    <x v="34"/>
    <x v="0"/>
    <x v="138"/>
    <x v="0"/>
    <x v="0"/>
    <s v="G. DANIEL MOLINA/500089W6515LP"/>
    <x v="0"/>
    <x v="4"/>
    <s v="SÍ"/>
  </r>
  <r>
    <x v="28"/>
    <x v="0"/>
    <x v="26"/>
    <x v="1"/>
    <x v="0"/>
    <s v="GUILLERMO VACA/800188IRAC475"/>
    <x v="0"/>
    <x v="2"/>
    <s v="SÍ"/>
  </r>
  <r>
    <x v="28"/>
    <x v="0"/>
    <x v="27"/>
    <x v="1"/>
    <x v="0"/>
    <s v="GUILLERMO VACA/800188IRAC5500"/>
    <x v="0"/>
    <x v="0"/>
    <s v="SÍ"/>
  </r>
  <r>
    <x v="28"/>
    <x v="0"/>
    <x v="28"/>
    <x v="1"/>
    <x v="0"/>
    <s v="GUILLERMO VACA/800188IRC1335"/>
    <x v="0"/>
    <x v="0"/>
    <s v="NO"/>
  </r>
  <r>
    <x v="28"/>
    <x v="0"/>
    <x v="29"/>
    <x v="1"/>
    <x v="0"/>
    <s v="GUILLERMO VACA/800188IRC355"/>
    <x v="0"/>
    <x v="0"/>
    <s v="SÍ"/>
  </r>
  <r>
    <x v="28"/>
    <x v="0"/>
    <x v="30"/>
    <x v="1"/>
    <x v="0"/>
    <s v="GUILLERMO VACA/800188LBP350"/>
    <x v="0"/>
    <x v="0"/>
    <s v="NO"/>
  </r>
  <r>
    <x v="28"/>
    <x v="0"/>
    <x v="31"/>
    <x v="1"/>
    <x v="0"/>
    <s v="GUILLERMO VACA/800188LBP664C"/>
    <x v="0"/>
    <x v="0"/>
    <s v="NO"/>
  </r>
  <r>
    <x v="21"/>
    <x v="0"/>
    <x v="376"/>
    <x v="3"/>
    <x v="0"/>
    <s v="D. FERNANDO CHAVIRA/500080M552"/>
    <x v="0"/>
    <x v="6"/>
    <s v="SÍ"/>
  </r>
  <r>
    <x v="34"/>
    <x v="0"/>
    <x v="203"/>
    <x v="0"/>
    <x v="0"/>
    <s v="G. DANIEL MOLINA/500089XB10NTF"/>
    <x v="0"/>
    <x v="5"/>
    <s v="SÍ"/>
  </r>
  <r>
    <x v="34"/>
    <x v="0"/>
    <x v="144"/>
    <x v="0"/>
    <x v="0"/>
    <s v="G. DANIEL MOLINA/500089XB21TPS"/>
    <x v="0"/>
    <x v="5"/>
    <s v="SÍ"/>
  </r>
  <r>
    <x v="32"/>
    <x v="0"/>
    <x v="36"/>
    <x v="0"/>
    <x v="1"/>
    <s v="G. MARIO MARTINEZ/500019C70"/>
    <x v="0"/>
    <x v="1"/>
    <s v="NO"/>
  </r>
  <r>
    <x v="32"/>
    <x v="0"/>
    <x v="36"/>
    <x v="0"/>
    <x v="1"/>
    <s v="G. MARIO MARTINEZ/500019C70"/>
    <x v="0"/>
    <x v="1"/>
    <s v="NO"/>
  </r>
  <r>
    <x v="32"/>
    <x v="0"/>
    <x v="41"/>
    <x v="0"/>
    <x v="1"/>
    <s v="G. MARIO MARTINEZ/500019D95"/>
    <x v="0"/>
    <x v="1"/>
    <s v="NO"/>
  </r>
  <r>
    <x v="36"/>
    <x v="0"/>
    <x v="436"/>
    <x v="4"/>
    <x v="1"/>
    <s v="JAIME VELEZ RODRIGUEZES8473"/>
    <x v="0"/>
    <x v="1"/>
    <s v="NO"/>
  </r>
  <r>
    <x v="32"/>
    <x v="0"/>
    <x v="169"/>
    <x v="0"/>
    <x v="1"/>
    <s v="G. MARIO MARTINEZ/500019DC250"/>
    <x v="0"/>
    <x v="1"/>
    <s v="NO"/>
  </r>
  <r>
    <x v="32"/>
    <x v="0"/>
    <x v="82"/>
    <x v="0"/>
    <x v="1"/>
    <s v="G. MARIO MARTINEZ/500019TCOL"/>
    <x v="0"/>
    <x v="1"/>
    <s v="SÍ"/>
  </r>
  <r>
    <x v="28"/>
    <x v="0"/>
    <x v="32"/>
    <x v="1"/>
    <x v="0"/>
    <s v="GUILLERMO VACA/800188Principios básicos de escáner"/>
    <x v="0"/>
    <x v="2"/>
    <s v="SÍ"/>
  </r>
  <r>
    <x v="28"/>
    <x v="0"/>
    <x v="245"/>
    <x v="5"/>
    <x v="0"/>
    <s v="GUILLERMO VACA/800188SL M5370"/>
    <x v="0"/>
    <x v="1"/>
    <s v="NO"/>
  </r>
  <r>
    <x v="32"/>
    <x v="0"/>
    <x v="99"/>
    <x v="0"/>
    <x v="1"/>
    <s v="G. MARIO MARTINEZ/500019WC5330"/>
    <x v="0"/>
    <x v="1"/>
    <s v="NO"/>
  </r>
  <r>
    <x v="32"/>
    <x v="0"/>
    <x v="101"/>
    <x v="0"/>
    <x v="1"/>
    <s v="G. MARIO MARTINEZ/500019WC5855"/>
    <x v="0"/>
    <x v="1"/>
    <s v="NO"/>
  </r>
  <r>
    <x v="32"/>
    <x v="0"/>
    <x v="102"/>
    <x v="0"/>
    <x v="1"/>
    <s v="G. MARIO MARTINEZ/500019WC5955"/>
    <x v="0"/>
    <x v="1"/>
    <s v="NO"/>
  </r>
  <r>
    <x v="32"/>
    <x v="0"/>
    <x v="104"/>
    <x v="0"/>
    <x v="1"/>
    <s v="G. MARIO MARTINEZ/500019WC7220"/>
    <x v="0"/>
    <x v="1"/>
    <s v="NO"/>
  </r>
  <r>
    <x v="32"/>
    <x v="0"/>
    <x v="106"/>
    <x v="0"/>
    <x v="1"/>
    <s v="G. MARIO MARTINEZ/500019WC7850"/>
    <x v="0"/>
    <x v="1"/>
    <s v="NO"/>
  </r>
  <r>
    <x v="32"/>
    <x v="0"/>
    <x v="108"/>
    <x v="0"/>
    <x v="1"/>
    <s v="G. MARIO MARTINEZ/500019WF6204"/>
    <x v="0"/>
    <x v="1"/>
    <s v="SÍ"/>
  </r>
  <r>
    <x v="32"/>
    <x v="0"/>
    <x v="109"/>
    <x v="0"/>
    <x v="1"/>
    <s v="G. MARIO MARTINEZ/500019WF6705"/>
    <x v="0"/>
    <x v="1"/>
    <s v="NO"/>
  </r>
  <r>
    <x v="36"/>
    <x v="1"/>
    <x v="495"/>
    <x v="7"/>
    <x v="1"/>
    <s v="JAIME VELEZ RODRIGUEZS2050"/>
    <x v="0"/>
    <x v="1"/>
    <s v="NO"/>
  </r>
  <r>
    <x v="32"/>
    <x v="0"/>
    <x v="110"/>
    <x v="0"/>
    <x v="1"/>
    <s v="G. MARIO MARTINEZ/500019WF7142"/>
    <x v="0"/>
    <x v="1"/>
    <s v="NO"/>
  </r>
  <r>
    <x v="32"/>
    <x v="0"/>
    <x v="2"/>
    <x v="0"/>
    <x v="0"/>
    <s v="G. MARIO MARTINEZ/500019AB80XTA"/>
    <x v="0"/>
    <x v="0"/>
    <s v="SÍ"/>
  </r>
  <r>
    <x v="32"/>
    <x v="0"/>
    <x v="3"/>
    <x v="0"/>
    <x v="0"/>
    <s v="G. MARIO MARTINEZ/500019AC80XTA"/>
    <x v="0"/>
    <x v="1"/>
    <s v="SÍ"/>
  </r>
  <r>
    <x v="32"/>
    <x v="0"/>
    <x v="496"/>
    <x v="0"/>
    <x v="0"/>
    <s v="G. MARIO MARTINEZ/500019B7025"/>
    <x v="1"/>
    <x v="0"/>
    <s v="NO"/>
  </r>
  <r>
    <x v="32"/>
    <x v="0"/>
    <x v="48"/>
    <x v="0"/>
    <x v="0"/>
    <s v="G. MARIO MARTINEZ/500019C13861"/>
    <x v="1"/>
    <x v="1"/>
    <s v="NO"/>
  </r>
  <r>
    <x v="32"/>
    <x v="0"/>
    <x v="456"/>
    <x v="0"/>
    <x v="0"/>
    <s v="G. MARIO MARTINEZ/500019C15061"/>
    <x v="1"/>
    <x v="5"/>
    <s v="NO"/>
  </r>
  <r>
    <x v="32"/>
    <x v="0"/>
    <x v="283"/>
    <x v="0"/>
    <x v="0"/>
    <s v="G. MARIO MARTINEZ/500019C15781"/>
    <x v="0"/>
    <x v="1"/>
    <s v="NO"/>
  </r>
  <r>
    <x v="32"/>
    <x v="0"/>
    <x v="497"/>
    <x v="0"/>
    <x v="0"/>
    <s v="G. MARIO MARTINEZ/500019C16400"/>
    <x v="1"/>
    <x v="0"/>
    <s v="NO"/>
  </r>
  <r>
    <x v="32"/>
    <x v="0"/>
    <x v="52"/>
    <x v="0"/>
    <x v="0"/>
    <s v="G. MARIO MARTINEZ/500019C16401"/>
    <x v="1"/>
    <x v="0"/>
    <s v="NO"/>
  </r>
  <r>
    <x v="32"/>
    <x v="0"/>
    <x v="6"/>
    <x v="0"/>
    <x v="0"/>
    <s v="G. MARIO MARTINEZ/500019CMYKNTF"/>
    <x v="0"/>
    <x v="7"/>
    <s v="SÍ"/>
  </r>
  <r>
    <x v="32"/>
    <x v="0"/>
    <x v="61"/>
    <x v="0"/>
    <x v="0"/>
    <s v="G. MARIO MARTINEZ/500019D12501"/>
    <x v="0"/>
    <x v="7"/>
    <s v="SÍ"/>
  </r>
  <r>
    <x v="32"/>
    <x v="0"/>
    <x v="69"/>
    <x v="0"/>
    <x v="0"/>
    <s v="G. MARIO MARTINEZ/500019EFI110"/>
    <x v="1"/>
    <x v="6"/>
    <s v="NO"/>
  </r>
  <r>
    <x v="28"/>
    <x v="0"/>
    <x v="252"/>
    <x v="2"/>
    <x v="0"/>
    <s v="GUILLERMO VACA/800188XM3150"/>
    <x v="0"/>
    <x v="1"/>
    <s v="NO"/>
  </r>
  <r>
    <x v="28"/>
    <x v="0"/>
    <x v="253"/>
    <x v="2"/>
    <x v="0"/>
    <s v="GUILLERMO VACA/800188XM5163"/>
    <x v="0"/>
    <x v="11"/>
    <s v="NO"/>
  </r>
  <r>
    <x v="32"/>
    <x v="0"/>
    <x v="78"/>
    <x v="0"/>
    <x v="0"/>
    <s v="G. MARIO MARTINEZ/500019IDMNTFR"/>
    <x v="0"/>
    <x v="2"/>
    <s v="SÍ"/>
  </r>
  <r>
    <x v="32"/>
    <x v="0"/>
    <x v="79"/>
    <x v="0"/>
    <x v="0"/>
    <s v="G. MARIO MARTINEZ/500019INSNTFR"/>
    <x v="0"/>
    <x v="2"/>
    <s v="SÍ"/>
  </r>
  <r>
    <x v="32"/>
    <x v="0"/>
    <x v="498"/>
    <x v="0"/>
    <x v="0"/>
    <s v="G. MARIO MARTINEZ/500019Microsoft Office Sway Web App"/>
    <x v="1"/>
    <x v="7"/>
    <s v="NO"/>
  </r>
  <r>
    <x v="32"/>
    <x v="0"/>
    <x v="499"/>
    <x v="0"/>
    <x v="0"/>
    <s v="G. MARIO MARTINEZ/500019OA2062"/>
    <x v="1"/>
    <x v="7"/>
    <s v="NO"/>
  </r>
  <r>
    <x v="32"/>
    <x v="0"/>
    <x v="500"/>
    <x v="0"/>
    <x v="0"/>
    <s v="G. MARIO MARTINEZ/500019OS2058"/>
    <x v="1"/>
    <x v="8"/>
    <s v="NO"/>
  </r>
  <r>
    <x v="32"/>
    <x v="0"/>
    <x v="501"/>
    <x v="0"/>
    <x v="0"/>
    <s v="G. MARIO MARTINEZ/500019OS2080"/>
    <x v="1"/>
    <x v="0"/>
    <s v="NO"/>
  </r>
  <r>
    <x v="37"/>
    <x v="0"/>
    <x v="502"/>
    <x v="2"/>
    <x v="0"/>
    <s v="HECTOR HUGO ARROYO/800072BSD"/>
    <x v="1"/>
    <x v="5"/>
    <s v="NO"/>
  </r>
  <r>
    <x v="37"/>
    <x v="0"/>
    <x v="503"/>
    <x v="2"/>
    <x v="0"/>
    <s v="HECTOR HUGO ARROYO/800072BSD Large Workgroup Color A3 9 Series"/>
    <x v="1"/>
    <x v="5"/>
    <s v="NO"/>
  </r>
  <r>
    <x v="32"/>
    <x v="0"/>
    <x v="504"/>
    <x v="0"/>
    <x v="0"/>
    <s v="G. MARIO MARTINEZ/500019OS2083"/>
    <x v="1"/>
    <x v="0"/>
    <s v="NO"/>
  </r>
  <r>
    <x v="32"/>
    <x v="0"/>
    <x v="304"/>
    <x v="0"/>
    <x v="0"/>
    <s v="G. MARIO MARTINEZ/500019P3260LP"/>
    <x v="1"/>
    <x v="1"/>
    <s v="SÍ"/>
  </r>
  <r>
    <x v="32"/>
    <x v="0"/>
    <x v="94"/>
    <x v="0"/>
    <x v="0"/>
    <s v="G. MARIO MARTINEZ/500019P3320LP"/>
    <x v="1"/>
    <x v="0"/>
    <s v="NO"/>
  </r>
  <r>
    <x v="32"/>
    <x v="0"/>
    <x v="96"/>
    <x v="0"/>
    <x v="0"/>
    <s v="G. MARIO MARTINEZ/500019P4622LP"/>
    <x v="1"/>
    <x v="0"/>
    <s v="NO"/>
  </r>
  <r>
    <x v="32"/>
    <x v="0"/>
    <x v="465"/>
    <x v="0"/>
    <x v="0"/>
    <s v="G. MARIO MARTINEZ/500019P6000LP"/>
    <x v="1"/>
    <x v="5"/>
    <s v="NO"/>
  </r>
  <r>
    <x v="32"/>
    <x v="0"/>
    <x v="213"/>
    <x v="0"/>
    <x v="0"/>
    <s v="G. MARIO MARTINEZ/500019P6020LP"/>
    <x v="1"/>
    <x v="5"/>
    <s v="NO"/>
  </r>
  <r>
    <x v="32"/>
    <x v="0"/>
    <x v="103"/>
    <x v="0"/>
    <x v="0"/>
    <s v="G. MARIO MARTINEZ/500019P8870LP"/>
    <x v="0"/>
    <x v="11"/>
    <s v="NO"/>
  </r>
  <r>
    <x v="32"/>
    <x v="0"/>
    <x v="290"/>
    <x v="0"/>
    <x v="0"/>
    <s v="G. MARIO MARTINEZ/500019PC90CMYK"/>
    <x v="1"/>
    <x v="0"/>
    <s v="NO"/>
  </r>
  <r>
    <x v="32"/>
    <x v="0"/>
    <x v="112"/>
    <x v="0"/>
    <x v="0"/>
    <s v="G. MARIO MARTINEZ/500019PC90XTA"/>
    <x v="0"/>
    <x v="10"/>
    <s v="SÍ"/>
  </r>
  <r>
    <x v="32"/>
    <x v="0"/>
    <x v="505"/>
    <x v="0"/>
    <x v="0"/>
    <s v="G. MARIO MARTINEZ/500019PLB91XX2"/>
    <x v="0"/>
    <x v="0"/>
    <s v="NO"/>
  </r>
  <r>
    <x v="32"/>
    <x v="0"/>
    <x v="255"/>
    <x v="0"/>
    <x v="0"/>
    <s v="G. MARIO MARTINEZ/500019PLBAKC"/>
    <x v="0"/>
    <x v="0"/>
    <s v="NO"/>
  </r>
  <r>
    <x v="32"/>
    <x v="0"/>
    <x v="117"/>
    <x v="0"/>
    <x v="0"/>
    <s v="G. MARIO MARTINEZ/500019SAF231"/>
    <x v="0"/>
    <x v="11"/>
    <s v="SÍ"/>
  </r>
  <r>
    <x v="32"/>
    <x v="0"/>
    <x v="125"/>
    <x v="0"/>
    <x v="0"/>
    <s v="G. MARIO MARTINEZ/500019VB40NTF"/>
    <x v="0"/>
    <x v="11"/>
    <s v="SÍ"/>
  </r>
  <r>
    <x v="37"/>
    <x v="0"/>
    <x v="57"/>
    <x v="2"/>
    <x v="0"/>
    <s v="HECTOR HUGO ARROYO/800072Colour Science and Theory"/>
    <x v="1"/>
    <x v="8"/>
    <s v="NO"/>
  </r>
  <r>
    <x v="32"/>
    <x v="0"/>
    <x v="126"/>
    <x v="0"/>
    <x v="0"/>
    <s v="G. MARIO MARTINEZ/500019VB60NTF"/>
    <x v="0"/>
    <x v="1"/>
    <s v="SÍ"/>
  </r>
  <r>
    <x v="32"/>
    <x v="0"/>
    <x v="127"/>
    <x v="0"/>
    <x v="0"/>
    <s v="G. MARIO MARTINEZ/500019VB70NTF"/>
    <x v="0"/>
    <x v="4"/>
    <s v="SÍ"/>
  </r>
  <r>
    <x v="32"/>
    <x v="0"/>
    <x v="132"/>
    <x v="0"/>
    <x v="0"/>
    <s v="G. MARIO MARTINEZ/500019W3345LP"/>
    <x v="0"/>
    <x v="0"/>
    <s v="SÍ"/>
  </r>
  <r>
    <x v="37"/>
    <x v="0"/>
    <x v="506"/>
    <x v="2"/>
    <x v="0"/>
    <s v="HECTOR HUGO ARROYO/800072DigitalMultimeter"/>
    <x v="1"/>
    <x v="5"/>
    <s v="NO"/>
  </r>
  <r>
    <x v="32"/>
    <x v="0"/>
    <x v="309"/>
    <x v="0"/>
    <x v="0"/>
    <s v="G. MARIO MARTINEZ/500019W3550LP"/>
    <x v="0"/>
    <x v="4"/>
    <s v="NO"/>
  </r>
  <r>
    <x v="32"/>
    <x v="0"/>
    <x v="133"/>
    <x v="0"/>
    <x v="0"/>
    <s v="G. MARIO MARTINEZ/500019W3655LP"/>
    <x v="0"/>
    <x v="1"/>
    <s v="NO"/>
  </r>
  <r>
    <x v="37"/>
    <x v="0"/>
    <x v="507"/>
    <x v="2"/>
    <x v="0"/>
    <s v="HECTOR HUGO ARROYO/800072Downtime Reports"/>
    <x v="0"/>
    <x v="3"/>
    <s v="NO"/>
  </r>
  <r>
    <x v="32"/>
    <x v="0"/>
    <x v="450"/>
    <x v="0"/>
    <x v="0"/>
    <s v="G. MARIO MARTINEZ/500019W4265LP"/>
    <x v="1"/>
    <x v="4"/>
    <s v="NO"/>
  </r>
  <r>
    <x v="32"/>
    <x v="0"/>
    <x v="135"/>
    <x v="0"/>
    <x v="0"/>
    <s v="G. MARIO MARTINEZ/500019W4265XT"/>
    <x v="1"/>
    <x v="0"/>
    <s v="NO"/>
  </r>
  <r>
    <x v="32"/>
    <x v="0"/>
    <x v="136"/>
    <x v="0"/>
    <x v="0"/>
    <s v="G. MARIO MARTINEZ/500019W5021A"/>
    <x v="1"/>
    <x v="0"/>
    <s v="NO"/>
  </r>
  <r>
    <x v="32"/>
    <x v="0"/>
    <x v="137"/>
    <x v="0"/>
    <x v="0"/>
    <s v="G. MARIO MARTINEZ/500019W5024A"/>
    <x v="0"/>
    <x v="1"/>
    <s v="SÍ"/>
  </r>
  <r>
    <x v="37"/>
    <x v="0"/>
    <x v="70"/>
    <x v="2"/>
    <x v="0"/>
    <s v="HECTOR HUGO ARROYO/800072Embedded Web Server"/>
    <x v="0"/>
    <x v="3"/>
    <s v="NO"/>
  </r>
  <r>
    <x v="32"/>
    <x v="0"/>
    <x v="138"/>
    <x v="0"/>
    <x v="0"/>
    <s v="G. MARIO MARTINEZ/500019W6515LP"/>
    <x v="0"/>
    <x v="1"/>
    <s v="SÍ"/>
  </r>
  <r>
    <x v="32"/>
    <x v="0"/>
    <x v="139"/>
    <x v="0"/>
    <x v="0"/>
    <s v="G. MARIO MARTINEZ/500019W6655LP"/>
    <x v="1"/>
    <x v="8"/>
    <s v="NO"/>
  </r>
  <r>
    <x v="37"/>
    <x v="0"/>
    <x v="508"/>
    <x v="2"/>
    <x v="0"/>
    <s v="HECTOR HUGO ARROYO/800072General Laser Control Panel"/>
    <x v="0"/>
    <x v="3"/>
    <s v="NO"/>
  </r>
  <r>
    <x v="32"/>
    <x v="0"/>
    <x v="292"/>
    <x v="0"/>
    <x v="0"/>
    <s v="G. MARIO MARTINEZ/500019WC57XTB"/>
    <x v="1"/>
    <x v="6"/>
    <s v="NO"/>
  </r>
  <r>
    <x v="32"/>
    <x v="0"/>
    <x v="454"/>
    <x v="0"/>
    <x v="0"/>
    <s v="G. MARIO MARTINEZ/500019WC74XTB"/>
    <x v="1"/>
    <x v="6"/>
    <s v="NO"/>
  </r>
  <r>
    <x v="37"/>
    <x v="0"/>
    <x v="509"/>
    <x v="2"/>
    <x v="0"/>
    <s v="HECTOR HUGO ARROYO/800072Lexmark Fax over IP"/>
    <x v="0"/>
    <x v="3"/>
    <s v="NO"/>
  </r>
  <r>
    <x v="32"/>
    <x v="0"/>
    <x v="143"/>
    <x v="0"/>
    <x v="0"/>
    <s v="G. MARIO MARTINEZ/500019XAG50"/>
    <x v="0"/>
    <x v="1"/>
    <s v="SÍ"/>
  </r>
  <r>
    <x v="32"/>
    <x v="0"/>
    <x v="144"/>
    <x v="0"/>
    <x v="0"/>
    <s v="G. MARIO MARTINEZ/500019XB21TPS"/>
    <x v="0"/>
    <x v="1"/>
    <s v="SÍ"/>
  </r>
  <r>
    <x v="32"/>
    <x v="0"/>
    <x v="316"/>
    <x v="0"/>
    <x v="0"/>
    <s v="G. MARIO MARTINEZ/500019XB21XTA"/>
    <x v="1"/>
    <x v="5"/>
    <s v="SÍ"/>
  </r>
  <r>
    <x v="32"/>
    <x v="0"/>
    <x v="145"/>
    <x v="0"/>
    <x v="0"/>
    <s v="G. MARIO MARTINEZ/500019XC550A"/>
    <x v="0"/>
    <x v="10"/>
    <s v="SÍ"/>
  </r>
  <r>
    <x v="32"/>
    <x v="0"/>
    <x v="14"/>
    <x v="0"/>
    <x v="0"/>
    <s v="G. MARIO MARTINEZ/500019XC70XTA"/>
    <x v="0"/>
    <x v="10"/>
    <s v="SÍ"/>
  </r>
  <r>
    <x v="32"/>
    <x v="0"/>
    <x v="286"/>
    <x v="0"/>
    <x v="0"/>
    <s v="G. MARIO MARTINEZ/500019CT103"/>
    <x v="1"/>
    <x v="6"/>
    <s v="NO"/>
  </r>
  <r>
    <x v="28"/>
    <x v="0"/>
    <x v="36"/>
    <x v="0"/>
    <x v="1"/>
    <s v="GUILLERMO VACA/800188C70"/>
    <x v="0"/>
    <x v="1"/>
    <s v="NO"/>
  </r>
  <r>
    <x v="28"/>
    <x v="0"/>
    <x v="362"/>
    <x v="0"/>
    <x v="1"/>
    <s v="GUILLERMO VACA/800188D110 "/>
    <x v="0"/>
    <x v="1"/>
    <s v="NO"/>
  </r>
  <r>
    <x v="28"/>
    <x v="0"/>
    <x v="99"/>
    <x v="0"/>
    <x v="1"/>
    <s v="GUILLERMO VACA/800188WC5330"/>
    <x v="0"/>
    <x v="1"/>
    <s v="NO"/>
  </r>
  <r>
    <x v="28"/>
    <x v="0"/>
    <x v="101"/>
    <x v="0"/>
    <x v="1"/>
    <s v="GUILLERMO VACA/800188WC5855"/>
    <x v="0"/>
    <x v="1"/>
    <s v="NO"/>
  </r>
  <r>
    <x v="28"/>
    <x v="0"/>
    <x v="102"/>
    <x v="0"/>
    <x v="1"/>
    <s v="GUILLERMO VACA/800188WC5955"/>
    <x v="0"/>
    <x v="1"/>
    <s v="NO"/>
  </r>
  <r>
    <x v="28"/>
    <x v="1"/>
    <x v="381"/>
    <x v="0"/>
    <x v="1"/>
    <s v="GUILLERMO VACA/800188WC7435"/>
    <x v="0"/>
    <x v="1"/>
    <s v="NO"/>
  </r>
  <r>
    <x v="28"/>
    <x v="1"/>
    <x v="105"/>
    <x v="0"/>
    <x v="1"/>
    <s v="GUILLERMO VACA/800188WC7556"/>
    <x v="0"/>
    <x v="1"/>
    <s v="NO"/>
  </r>
  <r>
    <x v="28"/>
    <x v="0"/>
    <x v="109"/>
    <x v="0"/>
    <x v="1"/>
    <s v="GUILLERMO VACA/800188WF6705"/>
    <x v="0"/>
    <x v="1"/>
    <s v="NO"/>
  </r>
  <r>
    <x v="28"/>
    <x v="0"/>
    <x v="110"/>
    <x v="0"/>
    <x v="1"/>
    <s v="GUILLERMO VACA/800188WF7142"/>
    <x v="0"/>
    <x v="1"/>
    <s v="NO"/>
  </r>
  <r>
    <x v="28"/>
    <x v="0"/>
    <x v="2"/>
    <x v="0"/>
    <x v="0"/>
    <s v="GUILLERMO VACA/800188AB80XTA"/>
    <x v="0"/>
    <x v="1"/>
    <s v="SÍ"/>
  </r>
  <r>
    <x v="28"/>
    <x v="0"/>
    <x v="43"/>
    <x v="0"/>
    <x v="0"/>
    <s v="GUILLERMO VACA/800188BRFNTF"/>
    <x v="1"/>
    <x v="1"/>
    <s v="SÍ"/>
  </r>
  <r>
    <x v="28"/>
    <x v="0"/>
    <x v="45"/>
    <x v="0"/>
    <x v="0"/>
    <s v="GUILLERMO VACA/800188C13301"/>
    <x v="0"/>
    <x v="1"/>
    <s v="NO"/>
  </r>
  <r>
    <x v="28"/>
    <x v="0"/>
    <x v="210"/>
    <x v="0"/>
    <x v="0"/>
    <s v="GUILLERMO VACA/800188C15024"/>
    <x v="0"/>
    <x v="1"/>
    <s v="NO"/>
  </r>
  <r>
    <x v="28"/>
    <x v="0"/>
    <x v="510"/>
    <x v="0"/>
    <x v="0"/>
    <s v="GUILLERMO VACA/800188C16280"/>
    <x v="0"/>
    <x v="1"/>
    <s v="SÍ"/>
  </r>
  <r>
    <x v="28"/>
    <x v="0"/>
    <x v="52"/>
    <x v="0"/>
    <x v="0"/>
    <s v="GUILLERMO VACA/800188C16401"/>
    <x v="0"/>
    <x v="1"/>
    <s v="NO"/>
  </r>
  <r>
    <x v="28"/>
    <x v="0"/>
    <x v="6"/>
    <x v="0"/>
    <x v="0"/>
    <s v="GUILLERMO VACA/800188CMYKNTF"/>
    <x v="0"/>
    <x v="7"/>
    <s v="SÍ"/>
  </r>
  <r>
    <x v="28"/>
    <x v="0"/>
    <x v="61"/>
    <x v="0"/>
    <x v="0"/>
    <s v="GUILLERMO VACA/800188D12501"/>
    <x v="0"/>
    <x v="7"/>
    <s v="SÍ"/>
  </r>
  <r>
    <x v="28"/>
    <x v="0"/>
    <x v="78"/>
    <x v="0"/>
    <x v="0"/>
    <s v="GUILLERMO VACA/800188IDMNTFR"/>
    <x v="0"/>
    <x v="2"/>
    <s v="SÍ"/>
  </r>
  <r>
    <x v="28"/>
    <x v="0"/>
    <x v="79"/>
    <x v="0"/>
    <x v="0"/>
    <s v="GUILLERMO VACA/800188INSNTFR"/>
    <x v="0"/>
    <x v="1"/>
    <s v="SÍ"/>
  </r>
  <r>
    <x v="28"/>
    <x v="0"/>
    <x v="91"/>
    <x v="0"/>
    <x v="0"/>
    <s v="GUILLERMO VACA/800188OS2082"/>
    <x v="0"/>
    <x v="1"/>
    <s v="SÍ"/>
  </r>
  <r>
    <x v="28"/>
    <x v="0"/>
    <x v="511"/>
    <x v="0"/>
    <x v="0"/>
    <s v="GUILLERMO VACA/800188OS2087"/>
    <x v="0"/>
    <x v="1"/>
    <s v="SÍ"/>
  </r>
  <r>
    <x v="28"/>
    <x v="0"/>
    <x v="182"/>
    <x v="0"/>
    <x v="0"/>
    <s v="GUILLERMO VACA/800188P6700LP"/>
    <x v="0"/>
    <x v="1"/>
    <s v="NO"/>
  </r>
  <r>
    <x v="28"/>
    <x v="0"/>
    <x v="112"/>
    <x v="0"/>
    <x v="0"/>
    <s v="GUILLERMO VACA/800188PC90XTA"/>
    <x v="0"/>
    <x v="10"/>
    <s v="SÍ"/>
  </r>
  <r>
    <x v="28"/>
    <x v="0"/>
    <x v="418"/>
    <x v="0"/>
    <x v="0"/>
    <s v="GUILLERMO VACA/800188PH7800"/>
    <x v="0"/>
    <x v="1"/>
    <s v="NO"/>
  </r>
  <r>
    <x v="28"/>
    <x v="0"/>
    <x v="115"/>
    <x v="0"/>
    <x v="0"/>
    <s v="GUILLERMO VACA/800188PRFNTFR"/>
    <x v="0"/>
    <x v="1"/>
    <s v="SÍ"/>
  </r>
  <r>
    <x v="28"/>
    <x v="0"/>
    <x v="119"/>
    <x v="0"/>
    <x v="0"/>
    <s v="GUILLERMO VACA/800188TSTNTFR"/>
    <x v="0"/>
    <x v="2"/>
    <s v="SÍ"/>
  </r>
  <r>
    <x v="28"/>
    <x v="0"/>
    <x v="125"/>
    <x v="0"/>
    <x v="0"/>
    <s v="GUILLERMO VACA/800188VB40NTF"/>
    <x v="0"/>
    <x v="1"/>
    <s v="SÍ"/>
  </r>
  <r>
    <x v="28"/>
    <x v="0"/>
    <x v="126"/>
    <x v="0"/>
    <x v="0"/>
    <s v="GUILLERMO VACA/800188VB60NTF"/>
    <x v="0"/>
    <x v="7"/>
    <s v="SÍ"/>
  </r>
  <r>
    <x v="28"/>
    <x v="0"/>
    <x v="127"/>
    <x v="0"/>
    <x v="0"/>
    <s v="GUILLERMO VACA/800188VB70NTF"/>
    <x v="0"/>
    <x v="1"/>
    <s v="SÍ"/>
  </r>
  <r>
    <x v="28"/>
    <x v="0"/>
    <x v="128"/>
    <x v="0"/>
    <x v="0"/>
    <s v="GUILLERMO VACA/800188VC40NTF"/>
    <x v="0"/>
    <x v="7"/>
    <s v="SÍ"/>
  </r>
  <r>
    <x v="28"/>
    <x v="0"/>
    <x v="129"/>
    <x v="0"/>
    <x v="0"/>
    <s v="GUILLERMO VACA/800188VC60NTF"/>
    <x v="0"/>
    <x v="7"/>
    <s v="SÍ"/>
  </r>
  <r>
    <x v="28"/>
    <x v="0"/>
    <x v="201"/>
    <x v="0"/>
    <x v="0"/>
    <s v="GUILLERMO VACA/800188VC70NTF"/>
    <x v="0"/>
    <x v="7"/>
    <s v="SÍ"/>
  </r>
  <r>
    <x v="28"/>
    <x v="0"/>
    <x v="132"/>
    <x v="0"/>
    <x v="0"/>
    <s v="GUILLERMO VACA/800188W3345LP"/>
    <x v="0"/>
    <x v="7"/>
    <s v="SÍ"/>
  </r>
  <r>
    <x v="28"/>
    <x v="0"/>
    <x v="133"/>
    <x v="0"/>
    <x v="0"/>
    <s v="GUILLERMO VACA/800188W3655LP"/>
    <x v="0"/>
    <x v="1"/>
    <s v="NO"/>
  </r>
  <r>
    <x v="28"/>
    <x v="0"/>
    <x v="137"/>
    <x v="0"/>
    <x v="0"/>
    <s v="GUILLERMO VACA/800188W5024A"/>
    <x v="0"/>
    <x v="1"/>
    <s v="SÍ"/>
  </r>
  <r>
    <x v="28"/>
    <x v="0"/>
    <x v="139"/>
    <x v="0"/>
    <x v="0"/>
    <s v="GUILLERMO VACA/800188W6655LP"/>
    <x v="0"/>
    <x v="1"/>
    <s v="NO"/>
  </r>
  <r>
    <x v="28"/>
    <x v="0"/>
    <x v="406"/>
    <x v="0"/>
    <x v="0"/>
    <s v="GUILLERMO VACA/800188W7830LP"/>
    <x v="1"/>
    <x v="4"/>
    <s v="NO"/>
  </r>
  <r>
    <x v="28"/>
    <x v="0"/>
    <x v="454"/>
    <x v="0"/>
    <x v="0"/>
    <s v="GUILLERMO VACA/800188WC74XTB"/>
    <x v="0"/>
    <x v="1"/>
    <s v="NO"/>
  </r>
  <r>
    <x v="28"/>
    <x v="0"/>
    <x v="144"/>
    <x v="0"/>
    <x v="0"/>
    <s v="GUILLERMO VACA/800188XB21TPS"/>
    <x v="0"/>
    <x v="1"/>
    <s v="SÍ"/>
  </r>
  <r>
    <x v="28"/>
    <x v="0"/>
    <x v="145"/>
    <x v="0"/>
    <x v="0"/>
    <s v="GUILLERMO VACA/800188XC550A"/>
    <x v="0"/>
    <x v="10"/>
    <s v="SÍ"/>
  </r>
  <r>
    <x v="28"/>
    <x v="0"/>
    <x v="14"/>
    <x v="0"/>
    <x v="0"/>
    <s v="GUILLERMO VACA/800188XC70XTA"/>
    <x v="0"/>
    <x v="9"/>
    <s v="SÍ"/>
  </r>
  <r>
    <x v="28"/>
    <x v="0"/>
    <x v="285"/>
    <x v="0"/>
    <x v="0"/>
    <s v="GUILLERMO VACA/800188CT102"/>
    <x v="1"/>
    <x v="6"/>
    <s v="NO"/>
  </r>
  <r>
    <x v="28"/>
    <x v="0"/>
    <x v="167"/>
    <x v="0"/>
    <x v="1"/>
    <s v="GUILLERMO VACA/800188Workshop Versalink B405 Y WorkCentre 3655"/>
    <x v="0"/>
    <x v="6"/>
    <s v="NO"/>
  </r>
  <r>
    <x v="37"/>
    <x v="0"/>
    <x v="512"/>
    <x v="0"/>
    <x v="1"/>
    <s v="HECTOR HUGO ARROYO/800072550"/>
    <x v="0"/>
    <x v="1"/>
    <s v="SÍ"/>
  </r>
  <r>
    <x v="37"/>
    <x v="0"/>
    <x v="16"/>
    <x v="0"/>
    <x v="1"/>
    <s v="HECTOR HUGO ARROYO/8000724110"/>
    <x v="0"/>
    <x v="1"/>
    <s v="SÍ"/>
  </r>
  <r>
    <x v="37"/>
    <x v="0"/>
    <x v="17"/>
    <x v="0"/>
    <x v="1"/>
    <s v="HECTOR HUGO ARROYO/8000724112"/>
    <x v="0"/>
    <x v="1"/>
    <s v="SÍ"/>
  </r>
  <r>
    <x v="37"/>
    <x v="0"/>
    <x v="358"/>
    <x v="0"/>
    <x v="1"/>
    <s v="HECTOR HUGO ARROYO/8000724260"/>
    <x v="0"/>
    <x v="1"/>
    <s v="SÍ"/>
  </r>
  <r>
    <x v="37"/>
    <x v="0"/>
    <x v="19"/>
    <x v="0"/>
    <x v="1"/>
    <s v="HECTOR HUGO ARROYO/8000725755"/>
    <x v="0"/>
    <x v="1"/>
    <s v="SÍ"/>
  </r>
  <r>
    <x v="37"/>
    <x v="0"/>
    <x v="148"/>
    <x v="0"/>
    <x v="1"/>
    <s v="HECTOR HUGO ARROYO/800072C13971"/>
    <x v="1"/>
    <x v="0"/>
    <s v="SÍ"/>
  </r>
  <r>
    <x v="37"/>
    <x v="0"/>
    <x v="36"/>
    <x v="0"/>
    <x v="1"/>
    <s v="HECTOR HUGO ARROYO/800072C70"/>
    <x v="0"/>
    <x v="1"/>
    <s v="NO"/>
  </r>
  <r>
    <x v="37"/>
    <x v="0"/>
    <x v="41"/>
    <x v="0"/>
    <x v="1"/>
    <s v="HECTOR HUGO ARROYO/800072D95"/>
    <x v="0"/>
    <x v="1"/>
    <s v="NO"/>
  </r>
  <r>
    <x v="37"/>
    <x v="0"/>
    <x v="169"/>
    <x v="0"/>
    <x v="1"/>
    <s v="HECTOR HUGO ARROYO/800072DC250"/>
    <x v="0"/>
    <x v="1"/>
    <s v="NO"/>
  </r>
  <r>
    <x v="37"/>
    <x v="0"/>
    <x v="67"/>
    <x v="0"/>
    <x v="1"/>
    <s v="HECTOR HUGO ARROYO/800072M20"/>
    <x v="0"/>
    <x v="1"/>
    <s v="NO"/>
  </r>
  <r>
    <x v="37"/>
    <x v="0"/>
    <x v="82"/>
    <x v="0"/>
    <x v="1"/>
    <s v="HECTOR HUGO ARROYO/800072TCOL"/>
    <x v="0"/>
    <x v="1"/>
    <s v="SÍ"/>
  </r>
  <r>
    <x v="37"/>
    <x v="0"/>
    <x v="513"/>
    <x v="0"/>
    <x v="1"/>
    <s v="HECTOR HUGO ARROYO/800072WC123"/>
    <x v="0"/>
    <x v="1"/>
    <s v="NO"/>
  </r>
  <r>
    <x v="37"/>
    <x v="0"/>
    <x v="98"/>
    <x v="0"/>
    <x v="1"/>
    <s v="HECTOR HUGO ARROYO/800072WC4118"/>
    <x v="0"/>
    <x v="1"/>
    <s v="SÍ"/>
  </r>
  <r>
    <x v="37"/>
    <x v="0"/>
    <x v="294"/>
    <x v="0"/>
    <x v="1"/>
    <s v="HECTOR HUGO ARROYO/800072WC5230"/>
    <x v="0"/>
    <x v="1"/>
    <s v="SÍ"/>
  </r>
  <r>
    <x v="37"/>
    <x v="0"/>
    <x v="99"/>
    <x v="0"/>
    <x v="1"/>
    <s v="HECTOR HUGO ARROYO/800072WC5330"/>
    <x v="0"/>
    <x v="1"/>
    <s v="NO"/>
  </r>
  <r>
    <x v="37"/>
    <x v="0"/>
    <x v="369"/>
    <x v="0"/>
    <x v="1"/>
    <s v="HECTOR HUGO ARROYO/800072WC55"/>
    <x v="0"/>
    <x v="1"/>
    <s v="SÍ"/>
  </r>
  <r>
    <x v="37"/>
    <x v="0"/>
    <x v="101"/>
    <x v="0"/>
    <x v="1"/>
    <s v="HECTOR HUGO ARROYO/800072WC5855"/>
    <x v="0"/>
    <x v="1"/>
    <s v="NO"/>
  </r>
  <r>
    <x v="37"/>
    <x v="0"/>
    <x v="102"/>
    <x v="0"/>
    <x v="1"/>
    <s v="HECTOR HUGO ARROYO/800072WC5955"/>
    <x v="0"/>
    <x v="1"/>
    <s v="NO"/>
  </r>
  <r>
    <x v="37"/>
    <x v="0"/>
    <x v="104"/>
    <x v="0"/>
    <x v="1"/>
    <s v="HECTOR HUGO ARROYO/800072WC7220"/>
    <x v="0"/>
    <x v="1"/>
    <s v="NO"/>
  </r>
  <r>
    <x v="37"/>
    <x v="0"/>
    <x v="106"/>
    <x v="0"/>
    <x v="1"/>
    <s v="HECTOR HUGO ARROYO/800072WC7850"/>
    <x v="0"/>
    <x v="1"/>
    <s v="NO"/>
  </r>
  <r>
    <x v="37"/>
    <x v="0"/>
    <x v="109"/>
    <x v="0"/>
    <x v="1"/>
    <s v="HECTOR HUGO ARROYO/800072WF6705"/>
    <x v="0"/>
    <x v="1"/>
    <s v="NO"/>
  </r>
  <r>
    <x v="37"/>
    <x v="0"/>
    <x v="110"/>
    <x v="0"/>
    <x v="1"/>
    <s v="HECTOR HUGO ARROYO/800072WF7142"/>
    <x v="0"/>
    <x v="1"/>
    <s v="NO"/>
  </r>
  <r>
    <x v="37"/>
    <x v="0"/>
    <x v="295"/>
    <x v="0"/>
    <x v="0"/>
    <s v="HECTOR HUGO ARROYO/8000723KHCF"/>
    <x v="1"/>
    <x v="0"/>
    <s v="NO"/>
  </r>
  <r>
    <x v="37"/>
    <x v="0"/>
    <x v="172"/>
    <x v="0"/>
    <x v="0"/>
    <s v="HECTOR HUGO ARROYO/8000726140XTA"/>
    <x v="1"/>
    <x v="3"/>
    <s v="NO"/>
  </r>
  <r>
    <x v="37"/>
    <x v="0"/>
    <x v="37"/>
    <x v="0"/>
    <x v="0"/>
    <s v="HECTOR HUGO ARROYO/8000727500ASP"/>
    <x v="1"/>
    <x v="6"/>
    <s v="NO"/>
  </r>
  <r>
    <x v="37"/>
    <x v="0"/>
    <x v="2"/>
    <x v="0"/>
    <x v="0"/>
    <s v="HECTOR HUGO ARROYO/800072AB80XTA"/>
    <x v="0"/>
    <x v="1"/>
    <s v="SÍ"/>
  </r>
  <r>
    <x v="37"/>
    <x v="0"/>
    <x v="3"/>
    <x v="0"/>
    <x v="0"/>
    <s v="HECTOR HUGO ARROYO/800072AC80XTA"/>
    <x v="0"/>
    <x v="1"/>
    <s v="SÍ"/>
  </r>
  <r>
    <x v="38"/>
    <x v="0"/>
    <x v="514"/>
    <x v="4"/>
    <x v="1"/>
    <s v="JESUS LIZARAN MACEDABreak and fix, equipos de color"/>
    <x v="0"/>
    <x v="5"/>
    <s v="NO"/>
  </r>
  <r>
    <x v="38"/>
    <x v="0"/>
    <x v="275"/>
    <x v="4"/>
    <x v="1"/>
    <s v="JESUS LIZARAN MACEDABreak and fix, equipos de oficina"/>
    <x v="0"/>
    <x v="8"/>
    <s v="NO"/>
  </r>
  <r>
    <x v="37"/>
    <x v="0"/>
    <x v="43"/>
    <x v="0"/>
    <x v="0"/>
    <s v="HECTOR HUGO ARROYO/800072BRFNTF"/>
    <x v="0"/>
    <x v="2"/>
    <s v="SÍ"/>
  </r>
  <r>
    <x v="37"/>
    <x v="0"/>
    <x v="175"/>
    <x v="0"/>
    <x v="0"/>
    <s v="HECTOR HUGO ARROYO/800072C12407"/>
    <x v="1"/>
    <x v="0"/>
    <s v="NO"/>
  </r>
  <r>
    <x v="37"/>
    <x v="0"/>
    <x v="333"/>
    <x v="0"/>
    <x v="0"/>
    <s v="HECTOR HUGO ARROYO/800072C13159"/>
    <x v="1"/>
    <x v="0"/>
    <s v="NO"/>
  </r>
  <r>
    <x v="37"/>
    <x v="0"/>
    <x v="45"/>
    <x v="0"/>
    <x v="0"/>
    <s v="HECTOR HUGO ARROYO/800072C13301"/>
    <x v="1"/>
    <x v="6"/>
    <s v="NO"/>
  </r>
  <r>
    <x v="37"/>
    <x v="0"/>
    <x v="319"/>
    <x v="0"/>
    <x v="0"/>
    <s v="HECTOR HUGO ARROYO/800072C14531"/>
    <x v="0"/>
    <x v="1"/>
    <s v="NO"/>
  </r>
  <r>
    <x v="37"/>
    <x v="0"/>
    <x v="50"/>
    <x v="0"/>
    <x v="0"/>
    <s v="HECTOR HUGO ARROYO/800072C14790"/>
    <x v="0"/>
    <x v="2"/>
    <s v="NO"/>
  </r>
  <r>
    <x v="38"/>
    <x v="1"/>
    <x v="58"/>
    <x v="1"/>
    <x v="1"/>
    <s v="JESUS LIZARAN MACEDAIPF750"/>
    <x v="0"/>
    <x v="1"/>
    <s v="NO"/>
  </r>
  <r>
    <x v="37"/>
    <x v="0"/>
    <x v="179"/>
    <x v="0"/>
    <x v="0"/>
    <s v="HECTOR HUGO ARROYO/800072C15005"/>
    <x v="1"/>
    <x v="0"/>
    <s v="SÍ"/>
  </r>
  <r>
    <x v="37"/>
    <x v="0"/>
    <x v="282"/>
    <x v="0"/>
    <x v="0"/>
    <s v="HECTOR HUGO ARROYO/800072C15023"/>
    <x v="1"/>
    <x v="6"/>
    <s v="NO"/>
  </r>
  <r>
    <x v="37"/>
    <x v="0"/>
    <x v="283"/>
    <x v="0"/>
    <x v="0"/>
    <s v="HECTOR HUGO ARROYO/800072C15781"/>
    <x v="0"/>
    <x v="1"/>
    <s v="NO"/>
  </r>
  <r>
    <x v="37"/>
    <x v="0"/>
    <x v="426"/>
    <x v="0"/>
    <x v="0"/>
    <s v="HECTOR HUGO ARROYO/800072CC201A"/>
    <x v="1"/>
    <x v="0"/>
    <s v="NO"/>
  </r>
  <r>
    <x v="37"/>
    <x v="0"/>
    <x v="427"/>
    <x v="0"/>
    <x v="0"/>
    <s v="HECTOR HUGO ARROYO/800072CC202A"/>
    <x v="1"/>
    <x v="0"/>
    <s v="NO"/>
  </r>
  <r>
    <x v="37"/>
    <x v="0"/>
    <x v="428"/>
    <x v="0"/>
    <x v="0"/>
    <s v="HECTOR HUGO ARROYO/800072CC203A"/>
    <x v="1"/>
    <x v="0"/>
    <s v="NO"/>
  </r>
  <r>
    <x v="37"/>
    <x v="0"/>
    <x v="166"/>
    <x v="0"/>
    <x v="0"/>
    <s v="HECTOR HUGO ARROYO/800072CD136"/>
    <x v="1"/>
    <x v="0"/>
    <s v="NO"/>
  </r>
  <r>
    <x v="37"/>
    <x v="0"/>
    <x v="6"/>
    <x v="0"/>
    <x v="0"/>
    <s v="HECTOR HUGO ARROYO/800072CMYKNTF"/>
    <x v="0"/>
    <x v="7"/>
    <s v="SÍ"/>
  </r>
  <r>
    <x v="38"/>
    <x v="0"/>
    <x v="71"/>
    <x v="4"/>
    <x v="1"/>
    <s v="JESUS LIZARAN MACEDAMPS5502"/>
    <x v="0"/>
    <x v="1"/>
    <s v="NO"/>
  </r>
  <r>
    <x v="37"/>
    <x v="0"/>
    <x v="59"/>
    <x v="0"/>
    <x v="0"/>
    <s v="HECTOR HUGO ARROYO/800072CQ93PQR"/>
    <x v="1"/>
    <x v="0"/>
    <s v="NO"/>
  </r>
  <r>
    <x v="37"/>
    <x v="0"/>
    <x v="483"/>
    <x v="0"/>
    <x v="0"/>
    <s v="HECTOR HUGO ARROYO/800072CT104"/>
    <x v="1"/>
    <x v="6"/>
    <s v="NO"/>
  </r>
  <r>
    <x v="37"/>
    <x v="0"/>
    <x v="61"/>
    <x v="0"/>
    <x v="0"/>
    <s v="HECTOR HUGO ARROYO/800072D12501"/>
    <x v="1"/>
    <x v="4"/>
    <s v="SÍ"/>
  </r>
  <r>
    <x v="37"/>
    <x v="0"/>
    <x v="515"/>
    <x v="0"/>
    <x v="0"/>
    <s v="HECTOR HUGO ARROYO/800072DMO5010"/>
    <x v="1"/>
    <x v="8"/>
    <s v="NO"/>
  </r>
  <r>
    <x v="37"/>
    <x v="0"/>
    <x v="320"/>
    <x v="0"/>
    <x v="0"/>
    <s v="HECTOR HUGO ARROYO/800072DMO5019"/>
    <x v="0"/>
    <x v="3"/>
    <s v="SÍ"/>
  </r>
  <r>
    <x v="37"/>
    <x v="0"/>
    <x v="68"/>
    <x v="0"/>
    <x v="0"/>
    <s v="HECTOR HUGO ARROYO/800072EFI100"/>
    <x v="1"/>
    <x v="0"/>
    <s v="NO"/>
  </r>
  <r>
    <x v="37"/>
    <x v="0"/>
    <x v="69"/>
    <x v="0"/>
    <x v="0"/>
    <s v="HECTOR HUGO ARROYO/800072EFI110"/>
    <x v="1"/>
    <x v="0"/>
    <s v="NO"/>
  </r>
  <r>
    <x v="37"/>
    <x v="0"/>
    <x v="335"/>
    <x v="0"/>
    <x v="0"/>
    <s v="HECTOR HUGO ARROYO/800072EFI200"/>
    <x v="1"/>
    <x v="0"/>
    <s v="NO"/>
  </r>
  <r>
    <x v="37"/>
    <x v="0"/>
    <x v="336"/>
    <x v="0"/>
    <x v="0"/>
    <s v="HECTOR HUGO ARROYO/800072EFI210"/>
    <x v="1"/>
    <x v="0"/>
    <s v="NO"/>
  </r>
  <r>
    <x v="37"/>
    <x v="0"/>
    <x v="341"/>
    <x v="0"/>
    <x v="0"/>
    <s v="HECTOR HUGO ARROYO/800072FPS4C70"/>
    <x v="0"/>
    <x v="3"/>
    <s v="NO"/>
  </r>
  <r>
    <x v="37"/>
    <x v="0"/>
    <x v="516"/>
    <x v="0"/>
    <x v="0"/>
    <s v="HECTOR HUGO ARROYO/800072GBC01"/>
    <x v="1"/>
    <x v="0"/>
    <s v="NO"/>
  </r>
  <r>
    <x v="37"/>
    <x v="0"/>
    <x v="78"/>
    <x v="0"/>
    <x v="0"/>
    <s v="HECTOR HUGO ARROYO/800072IDMNTFR"/>
    <x v="0"/>
    <x v="2"/>
    <s v="SÍ"/>
  </r>
  <r>
    <x v="37"/>
    <x v="0"/>
    <x v="79"/>
    <x v="0"/>
    <x v="0"/>
    <s v="HECTOR HUGO ARROYO/800072INSNTFR"/>
    <x v="0"/>
    <x v="2"/>
    <s v="SÍ"/>
  </r>
  <r>
    <x v="37"/>
    <x v="0"/>
    <x v="517"/>
    <x v="0"/>
    <x v="0"/>
    <s v="HECTOR HUGO ARROYO/800072OS185"/>
    <x v="0"/>
    <x v="3"/>
    <s v="NO"/>
  </r>
  <r>
    <x v="37"/>
    <x v="0"/>
    <x v="91"/>
    <x v="0"/>
    <x v="0"/>
    <s v="HECTOR HUGO ARROYO/800072OS2082"/>
    <x v="0"/>
    <x v="1"/>
    <s v="SÍ"/>
  </r>
  <r>
    <x v="37"/>
    <x v="0"/>
    <x v="94"/>
    <x v="0"/>
    <x v="0"/>
    <s v="HECTOR HUGO ARROYO/800072P3320LP"/>
    <x v="0"/>
    <x v="1"/>
    <s v="NO"/>
  </r>
  <r>
    <x v="37"/>
    <x v="0"/>
    <x v="96"/>
    <x v="0"/>
    <x v="0"/>
    <s v="HECTOR HUGO ARROYO/800072P4622LP"/>
    <x v="1"/>
    <x v="0"/>
    <s v="NO"/>
  </r>
  <r>
    <x v="37"/>
    <x v="0"/>
    <x v="215"/>
    <x v="0"/>
    <x v="0"/>
    <s v="HECTOR HUGO ARROYO/800072P6600LP"/>
    <x v="1"/>
    <x v="0"/>
    <s v="NO"/>
  </r>
  <r>
    <x v="39"/>
    <x v="0"/>
    <x v="217"/>
    <x v="1"/>
    <x v="1"/>
    <s v="JESUS PALACIOS RAMOSCARE"/>
    <x v="0"/>
    <x v="5"/>
    <s v="NO"/>
  </r>
  <r>
    <x v="39"/>
    <x v="0"/>
    <x v="518"/>
    <x v="1"/>
    <x v="1"/>
    <s v="JESUS PALACIOS RAMOSCONECTIVIDAD"/>
    <x v="0"/>
    <x v="7"/>
    <s v="SÍ"/>
  </r>
  <r>
    <x v="39"/>
    <x v="1"/>
    <x v="519"/>
    <x v="1"/>
    <x v="1"/>
    <s v="JESUS PALACIOS RAMOSDR X10C"/>
    <x v="0"/>
    <x v="1"/>
    <s v="NO"/>
  </r>
  <r>
    <x v="37"/>
    <x v="0"/>
    <x v="182"/>
    <x v="0"/>
    <x v="0"/>
    <s v="HECTOR HUGO ARROYO/800072P6700LP"/>
    <x v="0"/>
    <x v="0"/>
    <s v="NO"/>
  </r>
  <r>
    <x v="37"/>
    <x v="0"/>
    <x v="103"/>
    <x v="0"/>
    <x v="0"/>
    <s v="HECTOR HUGO ARROYO/800072P8870LP"/>
    <x v="0"/>
    <x v="1"/>
    <s v="NO"/>
  </r>
  <r>
    <x v="37"/>
    <x v="0"/>
    <x v="112"/>
    <x v="0"/>
    <x v="0"/>
    <s v="HECTOR HUGO ARROYO/800072PC90XTA"/>
    <x v="0"/>
    <x v="7"/>
    <s v="SÍ"/>
  </r>
  <r>
    <x v="37"/>
    <x v="0"/>
    <x v="441"/>
    <x v="0"/>
    <x v="0"/>
    <s v="HECTOR HUGO ARROYO/800072PLCAKC"/>
    <x v="1"/>
    <x v="9"/>
    <s v="NO"/>
  </r>
  <r>
    <x v="39"/>
    <x v="1"/>
    <x v="195"/>
    <x v="1"/>
    <x v="1"/>
    <s v="JESUS PALACIOS RAMOSIPF PRO2000"/>
    <x v="0"/>
    <x v="1"/>
    <s v="NO"/>
  </r>
  <r>
    <x v="37"/>
    <x v="0"/>
    <x v="115"/>
    <x v="0"/>
    <x v="0"/>
    <s v="HECTOR HUGO ARROYO/800072PRFNTFR"/>
    <x v="0"/>
    <x v="2"/>
    <s v="SÍ"/>
  </r>
  <r>
    <x v="39"/>
    <x v="1"/>
    <x v="520"/>
    <x v="1"/>
    <x v="1"/>
    <s v="JESUS PALACIOS RAMOSIR AD 4035"/>
    <x v="0"/>
    <x v="1"/>
    <s v="NO"/>
  </r>
  <r>
    <x v="39"/>
    <x v="1"/>
    <x v="301"/>
    <x v="1"/>
    <x v="1"/>
    <s v="JESUS PALACIOS RAMOSIR AD 4245"/>
    <x v="0"/>
    <x v="1"/>
    <s v="NO"/>
  </r>
  <r>
    <x v="39"/>
    <x v="1"/>
    <x v="521"/>
    <x v="1"/>
    <x v="1"/>
    <s v="JESUS PALACIOS RAMOSIR AD 4551"/>
    <x v="0"/>
    <x v="1"/>
    <s v="NO"/>
  </r>
  <r>
    <x v="39"/>
    <x v="1"/>
    <x v="522"/>
    <x v="1"/>
    <x v="1"/>
    <s v="JESUS PALACIOS RAMOSIR AD 6075"/>
    <x v="0"/>
    <x v="1"/>
    <s v="NO"/>
  </r>
  <r>
    <x v="39"/>
    <x v="1"/>
    <x v="222"/>
    <x v="1"/>
    <x v="1"/>
    <s v="JESUS PALACIOS RAMOSIR AD C2230"/>
    <x v="0"/>
    <x v="1"/>
    <s v="NO"/>
  </r>
  <r>
    <x v="39"/>
    <x v="1"/>
    <x v="523"/>
    <x v="1"/>
    <x v="1"/>
    <s v="JESUS PALACIOS RAMOSIR AD C3330"/>
    <x v="0"/>
    <x v="1"/>
    <s v="NO"/>
  </r>
  <r>
    <x v="39"/>
    <x v="1"/>
    <x v="197"/>
    <x v="1"/>
    <x v="1"/>
    <s v="JESUS PALACIOS RAMOSIR AD C3530"/>
    <x v="0"/>
    <x v="1"/>
    <s v="NO"/>
  </r>
  <r>
    <x v="39"/>
    <x v="1"/>
    <x v="302"/>
    <x v="1"/>
    <x v="1"/>
    <s v="JESUS PALACIOS RAMOSIR AD C5235"/>
    <x v="0"/>
    <x v="1"/>
    <s v="NO"/>
  </r>
  <r>
    <x v="39"/>
    <x v="1"/>
    <x v="224"/>
    <x v="1"/>
    <x v="1"/>
    <s v="JESUS PALACIOS RAMOSIR AD C5535"/>
    <x v="0"/>
    <x v="1"/>
    <s v="NO"/>
  </r>
  <r>
    <x v="37"/>
    <x v="0"/>
    <x v="119"/>
    <x v="0"/>
    <x v="0"/>
    <s v="HECTOR HUGO ARROYO/800072TSTNTFR"/>
    <x v="0"/>
    <x v="2"/>
    <s v="SÍ"/>
  </r>
  <r>
    <x v="37"/>
    <x v="0"/>
    <x v="260"/>
    <x v="0"/>
    <x v="0"/>
    <s v="HECTOR HUGO ARROYO/800072V180XTA"/>
    <x v="1"/>
    <x v="0"/>
    <s v="NO"/>
  </r>
  <r>
    <x v="37"/>
    <x v="0"/>
    <x v="353"/>
    <x v="0"/>
    <x v="0"/>
    <s v="HECTOR HUGO ARROYO/800072V21PXTA"/>
    <x v="1"/>
    <x v="0"/>
    <s v="NO"/>
  </r>
  <r>
    <x v="37"/>
    <x v="0"/>
    <x v="357"/>
    <x v="0"/>
    <x v="0"/>
    <s v="HECTOR HUGO ARROYO/800072V31PXTA"/>
    <x v="1"/>
    <x v="0"/>
    <s v="NO"/>
  </r>
  <r>
    <x v="39"/>
    <x v="1"/>
    <x v="227"/>
    <x v="1"/>
    <x v="1"/>
    <s v="JESUS PALACIOS RAMOSIR1730"/>
    <x v="0"/>
    <x v="1"/>
    <s v="NO"/>
  </r>
  <r>
    <x v="37"/>
    <x v="0"/>
    <x v="158"/>
    <x v="0"/>
    <x v="0"/>
    <s v="HECTOR HUGO ARROYO/800072V80PXTA"/>
    <x v="1"/>
    <x v="0"/>
    <s v="NO"/>
  </r>
  <r>
    <x v="37"/>
    <x v="0"/>
    <x v="125"/>
    <x v="0"/>
    <x v="0"/>
    <s v="HECTOR HUGO ARROYO/800072VB40NTF"/>
    <x v="0"/>
    <x v="1"/>
    <s v="SÍ"/>
  </r>
  <r>
    <x v="40"/>
    <x v="0"/>
    <x v="524"/>
    <x v="5"/>
    <x v="0"/>
    <s v="HECTOR MARIN AVILA M4072"/>
    <x v="0"/>
    <x v="1"/>
    <s v="NO"/>
  </r>
  <r>
    <x v="37"/>
    <x v="0"/>
    <x v="126"/>
    <x v="0"/>
    <x v="0"/>
    <s v="HECTOR HUGO ARROYO/800072VB60NTF"/>
    <x v="0"/>
    <x v="1"/>
    <s v="SÍ"/>
  </r>
  <r>
    <x v="39"/>
    <x v="1"/>
    <x v="230"/>
    <x v="1"/>
    <x v="1"/>
    <s v="JESUS PALACIOS RAMOSIR3225"/>
    <x v="0"/>
    <x v="1"/>
    <s v="NO"/>
  </r>
  <r>
    <x v="39"/>
    <x v="1"/>
    <x v="525"/>
    <x v="1"/>
    <x v="1"/>
    <s v="JESUS PALACIOS RAMOSIR5000"/>
    <x v="0"/>
    <x v="1"/>
    <s v="NO"/>
  </r>
  <r>
    <x v="37"/>
    <x v="0"/>
    <x v="128"/>
    <x v="0"/>
    <x v="0"/>
    <s v="HECTOR HUGO ARROYO/800072VC40NTF"/>
    <x v="1"/>
    <x v="7"/>
    <s v="SÍ"/>
  </r>
  <r>
    <x v="39"/>
    <x v="0"/>
    <x v="232"/>
    <x v="1"/>
    <x v="1"/>
    <s v="JESUS PALACIOS RAMOSIRA 4500"/>
    <x v="0"/>
    <x v="4"/>
    <s v="NO"/>
  </r>
  <r>
    <x v="37"/>
    <x v="0"/>
    <x v="201"/>
    <x v="0"/>
    <x v="0"/>
    <s v="HECTOR HUGO ARROYO/800072VC70NTF"/>
    <x v="0"/>
    <x v="1"/>
    <s v="SÍ"/>
  </r>
  <r>
    <x v="37"/>
    <x v="0"/>
    <x v="131"/>
    <x v="0"/>
    <x v="0"/>
    <s v="HECTOR HUGO ARROYO/800072VERSDFE"/>
    <x v="1"/>
    <x v="6"/>
    <s v="NO"/>
  </r>
  <r>
    <x v="37"/>
    <x v="0"/>
    <x v="132"/>
    <x v="0"/>
    <x v="0"/>
    <s v="HECTOR HUGO ARROYO/800072W3345LP"/>
    <x v="0"/>
    <x v="1"/>
    <s v="SÍ"/>
  </r>
  <r>
    <x v="40"/>
    <x v="0"/>
    <x v="526"/>
    <x v="5"/>
    <x v="0"/>
    <s v="HECTOR MARIN AVILA SCX5637F"/>
    <x v="0"/>
    <x v="1"/>
    <s v="NO"/>
  </r>
  <r>
    <x v="40"/>
    <x v="0"/>
    <x v="527"/>
    <x v="5"/>
    <x v="0"/>
    <s v="HECTOR MARIN AVILA SCX6545N"/>
    <x v="0"/>
    <x v="1"/>
    <s v="NO"/>
  </r>
  <r>
    <x v="37"/>
    <x v="0"/>
    <x v="309"/>
    <x v="0"/>
    <x v="0"/>
    <s v="HECTOR HUGO ARROYO/800072W3550LP"/>
    <x v="0"/>
    <x v="1"/>
    <s v="NO"/>
  </r>
  <r>
    <x v="37"/>
    <x v="0"/>
    <x v="133"/>
    <x v="0"/>
    <x v="0"/>
    <s v="HECTOR HUGO ARROYO/800072W3655LP"/>
    <x v="0"/>
    <x v="7"/>
    <s v="NO"/>
  </r>
  <r>
    <x v="39"/>
    <x v="1"/>
    <x v="239"/>
    <x v="1"/>
    <x v="1"/>
    <s v="JESUS PALACIOS RAMOSLBP3580"/>
    <x v="0"/>
    <x v="1"/>
    <s v="NO"/>
  </r>
  <r>
    <x v="40"/>
    <x v="0"/>
    <x v="247"/>
    <x v="2"/>
    <x v="0"/>
    <s v="HECTOR MARIN AVILA X464"/>
    <x v="0"/>
    <x v="1"/>
    <s v="NO"/>
  </r>
  <r>
    <x v="40"/>
    <x v="0"/>
    <x v="281"/>
    <x v="2"/>
    <x v="0"/>
    <s v="HECTOR MARIN AVILA X654"/>
    <x v="0"/>
    <x v="1"/>
    <s v="NO"/>
  </r>
  <r>
    <x v="40"/>
    <x v="0"/>
    <x v="249"/>
    <x v="2"/>
    <x v="0"/>
    <s v="HECTOR MARIN AVILA X748"/>
    <x v="0"/>
    <x v="1"/>
    <s v="NO"/>
  </r>
  <r>
    <x v="37"/>
    <x v="0"/>
    <x v="137"/>
    <x v="0"/>
    <x v="0"/>
    <s v="HECTOR HUGO ARROYO/800072W5024A"/>
    <x v="0"/>
    <x v="7"/>
    <s v="SÍ"/>
  </r>
  <r>
    <x v="39"/>
    <x v="0"/>
    <x v="528"/>
    <x v="1"/>
    <x v="1"/>
    <s v="JESUS PALACIOS RAMOSP215"/>
    <x v="0"/>
    <x v="4"/>
    <s v="NO"/>
  </r>
  <r>
    <x v="37"/>
    <x v="0"/>
    <x v="138"/>
    <x v="0"/>
    <x v="0"/>
    <s v="HECTOR HUGO ARROYO/800072W6515LP"/>
    <x v="0"/>
    <x v="7"/>
    <s v="SÍ"/>
  </r>
  <r>
    <x v="37"/>
    <x v="0"/>
    <x v="139"/>
    <x v="0"/>
    <x v="0"/>
    <s v="HECTOR HUGO ARROYO/800072W6655LP"/>
    <x v="0"/>
    <x v="7"/>
    <s v="NO"/>
  </r>
  <r>
    <x v="40"/>
    <x v="0"/>
    <x v="252"/>
    <x v="2"/>
    <x v="0"/>
    <s v="HECTOR MARIN AVILA XM3150"/>
    <x v="0"/>
    <x v="1"/>
    <s v="NO"/>
  </r>
  <r>
    <x v="39"/>
    <x v="1"/>
    <x v="529"/>
    <x v="1"/>
    <x v="1"/>
    <s v="JESUS PALACIOS RAMOSSF330 "/>
    <x v="0"/>
    <x v="1"/>
    <s v="NO"/>
  </r>
  <r>
    <x v="40"/>
    <x v="0"/>
    <x v="253"/>
    <x v="2"/>
    <x v="0"/>
    <s v="HECTOR MARIN AVILA XM5163"/>
    <x v="0"/>
    <x v="1"/>
    <s v="NO"/>
  </r>
  <r>
    <x v="37"/>
    <x v="0"/>
    <x v="268"/>
    <x v="0"/>
    <x v="0"/>
    <s v="HECTOR HUGO ARROYO/800072WC57XFA"/>
    <x v="1"/>
    <x v="0"/>
    <s v="NO"/>
  </r>
  <r>
    <x v="37"/>
    <x v="0"/>
    <x v="142"/>
    <x v="0"/>
    <x v="0"/>
    <s v="HECTOR HUGO ARROYO/800072WC7120"/>
    <x v="0"/>
    <x v="1"/>
    <s v="NO"/>
  </r>
  <r>
    <x v="37"/>
    <x v="0"/>
    <x v="203"/>
    <x v="0"/>
    <x v="0"/>
    <s v="HECTOR HUGO ARROYO/800072XB10NTF"/>
    <x v="0"/>
    <x v="10"/>
    <s v="SÍ"/>
  </r>
  <r>
    <x v="37"/>
    <x v="0"/>
    <x v="144"/>
    <x v="0"/>
    <x v="0"/>
    <s v="HECTOR HUGO ARROYO/800072XB21TPS"/>
    <x v="0"/>
    <x v="1"/>
    <s v="SÍ"/>
  </r>
  <r>
    <x v="37"/>
    <x v="0"/>
    <x v="145"/>
    <x v="0"/>
    <x v="0"/>
    <s v="HECTOR HUGO ARROYO/800072XC550A"/>
    <x v="0"/>
    <x v="10"/>
    <s v="SÍ"/>
  </r>
  <r>
    <x v="37"/>
    <x v="0"/>
    <x v="14"/>
    <x v="0"/>
    <x v="0"/>
    <s v="HECTOR HUGO ARROYO/800072XC70XTA"/>
    <x v="0"/>
    <x v="10"/>
    <s v="SÍ"/>
  </r>
  <r>
    <x v="37"/>
    <x v="0"/>
    <x v="384"/>
    <x v="0"/>
    <x v="0"/>
    <s v="HECTOR HUGO ARROYO/800072OA2033"/>
    <x v="0"/>
    <x v="6"/>
    <s v="SÍ"/>
  </r>
  <r>
    <x v="37"/>
    <x v="0"/>
    <x v="399"/>
    <x v="0"/>
    <x v="0"/>
    <s v="HECTOR HUGO ARROYO/8000724265XTS"/>
    <x v="1"/>
    <x v="6"/>
    <s v="NO"/>
  </r>
  <r>
    <x v="37"/>
    <x v="0"/>
    <x v="331"/>
    <x v="0"/>
    <x v="0"/>
    <s v="HECTOR HUGO ARROYO/800072700ATSA"/>
    <x v="1"/>
    <x v="6"/>
    <s v="NO"/>
  </r>
  <r>
    <x v="37"/>
    <x v="0"/>
    <x v="291"/>
    <x v="0"/>
    <x v="0"/>
    <s v="HECTOR HUGO ARROYO/800072E16M00"/>
    <x v="0"/>
    <x v="6"/>
    <s v="NO"/>
  </r>
  <r>
    <x v="37"/>
    <x v="0"/>
    <x v="214"/>
    <x v="0"/>
    <x v="0"/>
    <s v="HECTOR HUGO ARROYO/800072P6500LP"/>
    <x v="1"/>
    <x v="6"/>
    <s v="NO"/>
  </r>
  <r>
    <x v="37"/>
    <x v="0"/>
    <x v="476"/>
    <x v="0"/>
    <x v="0"/>
    <s v="HECTOR HUGO ARROYO/800072CLA264"/>
    <x v="1"/>
    <x v="6"/>
    <s v="NO"/>
  </r>
  <r>
    <x v="37"/>
    <x v="0"/>
    <x v="165"/>
    <x v="0"/>
    <x v="0"/>
    <s v="HECTOR HUGO ARROYO/800072C14481"/>
    <x v="1"/>
    <x v="6"/>
    <s v="NO"/>
  </r>
  <r>
    <x v="37"/>
    <x v="0"/>
    <x v="459"/>
    <x v="0"/>
    <x v="0"/>
    <s v="HECTOR HUGO ARROYO/800072XETS16"/>
    <x v="1"/>
    <x v="6"/>
    <s v="NO"/>
  </r>
  <r>
    <x v="31"/>
    <x v="0"/>
    <x v="4"/>
    <x v="1"/>
    <x v="0"/>
    <s v="HIRAM GUILLERMO DIAZ ORTIZBásico Eq. Color"/>
    <x v="0"/>
    <x v="2"/>
    <s v="SÍ"/>
  </r>
  <r>
    <x v="31"/>
    <x v="0"/>
    <x v="40"/>
    <x v="1"/>
    <x v="0"/>
    <s v="HIRAM GUILLERMO DIAZ ORTIZBásico Eq. Dig. B&amp;W"/>
    <x v="0"/>
    <x v="3"/>
    <s v="SÍ"/>
  </r>
  <r>
    <x v="31"/>
    <x v="0"/>
    <x v="5"/>
    <x v="1"/>
    <x v="0"/>
    <s v="HIRAM GUILLERMO DIAZ ORTIZBásico imagePROGRAF"/>
    <x v="0"/>
    <x v="2"/>
    <s v="SÍ"/>
  </r>
  <r>
    <x v="37"/>
    <x v="0"/>
    <x v="530"/>
    <x v="0"/>
    <x v="0"/>
    <s v="HECTOR HUGO ARROYO/800072E16M10"/>
    <x v="1"/>
    <x v="6"/>
    <s v="NO"/>
  </r>
  <r>
    <x v="37"/>
    <x v="0"/>
    <x v="276"/>
    <x v="0"/>
    <x v="0"/>
    <s v="HECTOR HUGO ARROYO/800072UNDIMING"/>
    <x v="1"/>
    <x v="1"/>
    <s v="NO"/>
  </r>
  <r>
    <x v="37"/>
    <x v="0"/>
    <x v="479"/>
    <x v="0"/>
    <x v="0"/>
    <s v="HECTOR HUGO ARROYO/800072CLR201"/>
    <x v="1"/>
    <x v="6"/>
    <s v="NO"/>
  </r>
  <r>
    <x v="37"/>
    <x v="0"/>
    <x v="531"/>
    <x v="0"/>
    <x v="0"/>
    <s v="HECTOR HUGO ARROYO/800072E16M04"/>
    <x v="1"/>
    <x v="6"/>
    <s v="NO"/>
  </r>
  <r>
    <x v="37"/>
    <x v="0"/>
    <x v="316"/>
    <x v="0"/>
    <x v="0"/>
    <s v="HECTOR HUGO ARROYO/800072XB21XTA"/>
    <x v="0"/>
    <x v="6"/>
    <s v="SÍ"/>
  </r>
  <r>
    <x v="37"/>
    <x v="0"/>
    <x v="480"/>
    <x v="0"/>
    <x v="0"/>
    <s v="HECTOR HUGO ARROYO/800072UNDTECH"/>
    <x v="1"/>
    <x v="6"/>
    <s v="NO"/>
  </r>
  <r>
    <x v="37"/>
    <x v="0"/>
    <x v="434"/>
    <x v="0"/>
    <x v="0"/>
    <s v="HECTOR HUGO ARROYO/800072P7800LP"/>
    <x v="0"/>
    <x v="6"/>
    <s v="SÍ"/>
  </r>
  <r>
    <x v="37"/>
    <x v="0"/>
    <x v="167"/>
    <x v="0"/>
    <x v="1"/>
    <s v="HECTOR HUGO ARROYO/800072Workshop Versalink B405 Y WorkCentre 3655"/>
    <x v="0"/>
    <x v="6"/>
    <s v="NO"/>
  </r>
  <r>
    <x v="41"/>
    <x v="0"/>
    <x v="36"/>
    <x v="0"/>
    <x v="1"/>
    <s v="HECTOR IVAN CASTILLO/800183C70"/>
    <x v="0"/>
    <x v="1"/>
    <s v="NO"/>
  </r>
  <r>
    <x v="42"/>
    <x v="0"/>
    <x v="532"/>
    <x v="1"/>
    <x v="1"/>
    <s v="JORGE A. TREVIÑO/500066IC D1320"/>
    <x v="0"/>
    <x v="1"/>
    <s v="NO"/>
  </r>
  <r>
    <x v="41"/>
    <x v="0"/>
    <x v="362"/>
    <x v="0"/>
    <x v="1"/>
    <s v="HECTOR IVAN CASTILLO/800183D110 "/>
    <x v="0"/>
    <x v="1"/>
    <s v="NO"/>
  </r>
  <r>
    <x v="41"/>
    <x v="0"/>
    <x v="170"/>
    <x v="0"/>
    <x v="1"/>
    <s v="HECTOR IVAN CASTILLO/800183Versant 180"/>
    <x v="0"/>
    <x v="1"/>
    <s v="NO"/>
  </r>
  <r>
    <x v="41"/>
    <x v="0"/>
    <x v="102"/>
    <x v="0"/>
    <x v="1"/>
    <s v="HECTOR IVAN CASTILLO/800183WC5955"/>
    <x v="0"/>
    <x v="5"/>
    <s v="NO"/>
  </r>
  <r>
    <x v="41"/>
    <x v="0"/>
    <x v="106"/>
    <x v="0"/>
    <x v="1"/>
    <s v="HECTOR IVAN CASTILLO/800183WC7850"/>
    <x v="0"/>
    <x v="1"/>
    <s v="NO"/>
  </r>
  <r>
    <x v="41"/>
    <x v="0"/>
    <x v="109"/>
    <x v="0"/>
    <x v="1"/>
    <s v="HECTOR IVAN CASTILLO/800183WF6705"/>
    <x v="0"/>
    <x v="1"/>
    <s v="NO"/>
  </r>
  <r>
    <x v="41"/>
    <x v="0"/>
    <x v="110"/>
    <x v="0"/>
    <x v="1"/>
    <s v="HECTOR IVAN CASTILLO/800183WF7142"/>
    <x v="0"/>
    <x v="5"/>
    <s v="NO"/>
  </r>
  <r>
    <x v="41"/>
    <x v="0"/>
    <x v="35"/>
    <x v="0"/>
    <x v="0"/>
    <s v="HECTOR IVAN CASTILLO/8001833210ASP"/>
    <x v="0"/>
    <x v="1"/>
    <s v="NO"/>
  </r>
  <r>
    <x v="41"/>
    <x v="0"/>
    <x v="533"/>
    <x v="0"/>
    <x v="0"/>
    <s v="HECTOR IVAN CASTILLO/8001835KHCS"/>
    <x v="1"/>
    <x v="0"/>
    <s v="NO"/>
  </r>
  <r>
    <x v="41"/>
    <x v="0"/>
    <x v="0"/>
    <x v="0"/>
    <x v="0"/>
    <s v="HECTOR IVAN CASTILLO/800183A15SNTF"/>
    <x v="1"/>
    <x v="3"/>
    <s v="NO"/>
  </r>
  <r>
    <x v="41"/>
    <x v="0"/>
    <x v="2"/>
    <x v="0"/>
    <x v="0"/>
    <s v="HECTOR IVAN CASTILLO/800183AB80XTA"/>
    <x v="0"/>
    <x v="1"/>
    <s v="SÍ"/>
  </r>
  <r>
    <x v="41"/>
    <x v="0"/>
    <x v="3"/>
    <x v="0"/>
    <x v="0"/>
    <s v="HECTOR IVAN CASTILLO/800183AC80XTA"/>
    <x v="0"/>
    <x v="1"/>
    <s v="SÍ"/>
  </r>
  <r>
    <x v="41"/>
    <x v="0"/>
    <x v="534"/>
    <x v="0"/>
    <x v="0"/>
    <s v="HECTOR IVAN CASTILLO/800183B8000"/>
    <x v="1"/>
    <x v="4"/>
    <s v="NO"/>
  </r>
  <r>
    <x v="41"/>
    <x v="0"/>
    <x v="43"/>
    <x v="0"/>
    <x v="0"/>
    <s v="HECTOR IVAN CASTILLO/800183BRFNTF"/>
    <x v="0"/>
    <x v="2"/>
    <s v="SÍ"/>
  </r>
  <r>
    <x v="31"/>
    <x v="0"/>
    <x v="7"/>
    <x v="1"/>
    <x v="0"/>
    <s v="HIRAM GUILLERMO DIAZ ORTIZDRG2140"/>
    <x v="0"/>
    <x v="1"/>
    <s v="SÍ"/>
  </r>
  <r>
    <x v="31"/>
    <x v="0"/>
    <x v="7"/>
    <x v="1"/>
    <x v="0"/>
    <s v="HIRAM GUILLERMO DIAZ ORTIZDRG2140"/>
    <x v="0"/>
    <x v="2"/>
    <s v="SÍ"/>
  </r>
  <r>
    <x v="41"/>
    <x v="0"/>
    <x v="45"/>
    <x v="0"/>
    <x v="0"/>
    <s v="HECTOR IVAN CASTILLO/800183C13301"/>
    <x v="1"/>
    <x v="7"/>
    <s v="NO"/>
  </r>
  <r>
    <x v="41"/>
    <x v="0"/>
    <x v="46"/>
    <x v="0"/>
    <x v="0"/>
    <s v="HECTOR IVAN CASTILLO/800183C13717"/>
    <x v="1"/>
    <x v="11"/>
    <s v="NO"/>
  </r>
  <r>
    <x v="21"/>
    <x v="0"/>
    <x v="237"/>
    <x v="3"/>
    <x v="0"/>
    <s v="D. FERNANDO CHAVIRA/500080M607"/>
    <x v="0"/>
    <x v="2"/>
    <s v="SÍ"/>
  </r>
  <r>
    <x v="41"/>
    <x v="0"/>
    <x v="535"/>
    <x v="0"/>
    <x v="0"/>
    <s v="HECTOR IVAN CASTILLO/800183C13774"/>
    <x v="1"/>
    <x v="7"/>
    <s v="NO"/>
  </r>
  <r>
    <x v="41"/>
    <x v="0"/>
    <x v="149"/>
    <x v="0"/>
    <x v="0"/>
    <s v="HECTOR IVAN CASTILLO/800183C13970"/>
    <x v="1"/>
    <x v="11"/>
    <s v="NO"/>
  </r>
  <r>
    <x v="42"/>
    <x v="1"/>
    <x v="536"/>
    <x v="5"/>
    <x v="1"/>
    <s v="JORGE A. TREVIÑO/500066SL M5360"/>
    <x v="0"/>
    <x v="1"/>
    <s v="NO"/>
  </r>
  <r>
    <x v="41"/>
    <x v="0"/>
    <x v="319"/>
    <x v="0"/>
    <x v="0"/>
    <s v="HECTOR IVAN CASTILLO/800183C14531"/>
    <x v="0"/>
    <x v="1"/>
    <s v="NO"/>
  </r>
  <r>
    <x v="41"/>
    <x v="0"/>
    <x v="179"/>
    <x v="0"/>
    <x v="0"/>
    <s v="HECTOR IVAN CASTILLO/800183C15005"/>
    <x v="1"/>
    <x v="11"/>
    <s v="SÍ"/>
  </r>
  <r>
    <x v="21"/>
    <x v="0"/>
    <x v="241"/>
    <x v="3"/>
    <x v="0"/>
    <s v="D. FERNANDO CHAVIRA/500080M630"/>
    <x v="0"/>
    <x v="0"/>
    <s v="NO"/>
  </r>
  <r>
    <x v="21"/>
    <x v="0"/>
    <x v="537"/>
    <x v="3"/>
    <x v="0"/>
    <s v="D. FERNANDO CHAVIRA/500080M751"/>
    <x v="0"/>
    <x v="6"/>
    <s v="SÍ"/>
  </r>
  <r>
    <x v="21"/>
    <x v="0"/>
    <x v="244"/>
    <x v="3"/>
    <x v="0"/>
    <s v="D. FERNANDO CHAVIRA/500080MFP780"/>
    <x v="0"/>
    <x v="6"/>
    <s v="SÍ"/>
  </r>
  <r>
    <x v="31"/>
    <x v="0"/>
    <x v="538"/>
    <x v="1"/>
    <x v="0"/>
    <s v="HIRAM GUILLERMO DIAZ ORTIZiC LBP664"/>
    <x v="0"/>
    <x v="1"/>
    <s v="NO"/>
  </r>
  <r>
    <x v="31"/>
    <x v="0"/>
    <x v="539"/>
    <x v="1"/>
    <x v="0"/>
    <s v="HIRAM GUILLERMO DIAZ ORTIZiC MF746"/>
    <x v="0"/>
    <x v="1"/>
    <s v="NO"/>
  </r>
  <r>
    <x v="41"/>
    <x v="0"/>
    <x v="210"/>
    <x v="0"/>
    <x v="0"/>
    <s v="HECTOR IVAN CASTILLO/800183C15024"/>
    <x v="0"/>
    <x v="1"/>
    <s v="NO"/>
  </r>
  <r>
    <x v="41"/>
    <x v="0"/>
    <x v="6"/>
    <x v="0"/>
    <x v="0"/>
    <s v="HECTOR IVAN CASTILLO/800183CMYKNTF"/>
    <x v="0"/>
    <x v="7"/>
    <s v="SÍ"/>
  </r>
  <r>
    <x v="31"/>
    <x v="0"/>
    <x v="9"/>
    <x v="1"/>
    <x v="0"/>
    <s v="HIRAM GUILLERMO DIAZ ORTIZIPF PRO"/>
    <x v="0"/>
    <x v="2"/>
    <s v="SÍ"/>
  </r>
  <r>
    <x v="31"/>
    <x v="0"/>
    <x v="10"/>
    <x v="1"/>
    <x v="0"/>
    <s v="HIRAM GUILLERMO DIAZ ORTIZIR 1643"/>
    <x v="0"/>
    <x v="1"/>
    <s v="SÍ"/>
  </r>
  <r>
    <x v="31"/>
    <x v="0"/>
    <x v="540"/>
    <x v="1"/>
    <x v="0"/>
    <s v="HIRAM GUILLERMO DIAZ ORTIZIR C1335"/>
    <x v="1"/>
    <x v="2"/>
    <s v="NO"/>
  </r>
  <r>
    <x v="31"/>
    <x v="0"/>
    <x v="11"/>
    <x v="1"/>
    <x v="0"/>
    <s v="HIRAM GUILLERMO DIAZ ORTIZIR1435"/>
    <x v="0"/>
    <x v="7"/>
    <s v="SÍ"/>
  </r>
  <r>
    <x v="31"/>
    <x v="0"/>
    <x v="12"/>
    <x v="1"/>
    <x v="0"/>
    <s v="HIRAM GUILLERMO DIAZ ORTIZIR2630"/>
    <x v="0"/>
    <x v="2"/>
    <s v="SÍ"/>
  </r>
  <r>
    <x v="31"/>
    <x v="0"/>
    <x v="13"/>
    <x v="1"/>
    <x v="0"/>
    <s v="HIRAM GUILLERMO DIAZ ORTIZIRA 6500/8500"/>
    <x v="0"/>
    <x v="6"/>
    <s v="NO"/>
  </r>
  <r>
    <x v="31"/>
    <x v="0"/>
    <x v="23"/>
    <x v="1"/>
    <x v="0"/>
    <s v="HIRAM GUILLERMO DIAZ ORTIZIRA 715"/>
    <x v="0"/>
    <x v="1"/>
    <s v="NO"/>
  </r>
  <r>
    <x v="41"/>
    <x v="0"/>
    <x v="541"/>
    <x v="0"/>
    <x v="0"/>
    <s v="HECTOR IVAN CASTILLO/800183CPS130"/>
    <x v="0"/>
    <x v="0"/>
    <s v="NO"/>
  </r>
  <r>
    <x v="31"/>
    <x v="0"/>
    <x v="24"/>
    <x v="1"/>
    <x v="0"/>
    <s v="HIRAM GUILLERMO DIAZ ORTIZIRA4500"/>
    <x v="0"/>
    <x v="6"/>
    <s v="NO"/>
  </r>
  <r>
    <x v="41"/>
    <x v="0"/>
    <x v="284"/>
    <x v="0"/>
    <x v="0"/>
    <s v="HECTOR IVAN CASTILLO/800183CT101"/>
    <x v="1"/>
    <x v="6"/>
    <s v="NO"/>
  </r>
  <r>
    <x v="41"/>
    <x v="0"/>
    <x v="285"/>
    <x v="0"/>
    <x v="0"/>
    <s v="HECTOR IVAN CASTILLO/800183CT102"/>
    <x v="1"/>
    <x v="6"/>
    <s v="NO"/>
  </r>
  <r>
    <x v="41"/>
    <x v="0"/>
    <x v="155"/>
    <x v="0"/>
    <x v="0"/>
    <s v="HECTOR IVAN CASTILLO/800183DFINISH"/>
    <x v="1"/>
    <x v="0"/>
    <s v="NO"/>
  </r>
  <r>
    <x v="31"/>
    <x v="0"/>
    <x v="25"/>
    <x v="1"/>
    <x v="0"/>
    <s v="HIRAM GUILLERMO DIAZ ORTIZIRAC3500"/>
    <x v="0"/>
    <x v="6"/>
    <s v="SÍ"/>
  </r>
  <r>
    <x v="41"/>
    <x v="0"/>
    <x v="542"/>
    <x v="0"/>
    <x v="0"/>
    <s v="HECTOR IVAN CASTILLO/800183DMO3014"/>
    <x v="1"/>
    <x v="3"/>
    <s v="NO"/>
  </r>
  <r>
    <x v="41"/>
    <x v="0"/>
    <x v="543"/>
    <x v="0"/>
    <x v="0"/>
    <s v="HECTOR IVAN CASTILLO/800183DMO3015"/>
    <x v="1"/>
    <x v="3"/>
    <s v="NO"/>
  </r>
  <r>
    <x v="41"/>
    <x v="0"/>
    <x v="66"/>
    <x v="0"/>
    <x v="0"/>
    <s v="HECTOR IVAN CASTILLO/800183EFI"/>
    <x v="0"/>
    <x v="0"/>
    <s v="NO"/>
  </r>
  <r>
    <x v="41"/>
    <x v="0"/>
    <x v="335"/>
    <x v="0"/>
    <x v="0"/>
    <s v="HECTOR IVAN CASTILLO/800183EFI200"/>
    <x v="0"/>
    <x v="0"/>
    <s v="NO"/>
  </r>
  <r>
    <x v="41"/>
    <x v="0"/>
    <x v="337"/>
    <x v="0"/>
    <x v="0"/>
    <s v="HECTOR IVAN CASTILLO/800183EFI300"/>
    <x v="0"/>
    <x v="0"/>
    <s v="NO"/>
  </r>
  <r>
    <x v="31"/>
    <x v="0"/>
    <x v="26"/>
    <x v="1"/>
    <x v="0"/>
    <s v="HIRAM GUILLERMO DIAZ ORTIZIRAC475"/>
    <x v="0"/>
    <x v="2"/>
    <s v="SÍ"/>
  </r>
  <r>
    <x v="41"/>
    <x v="0"/>
    <x v="544"/>
    <x v="0"/>
    <x v="0"/>
    <s v="HECTOR IVAN CASTILLO/800183GB0FFIN"/>
    <x v="1"/>
    <x v="0"/>
    <s v="NO"/>
  </r>
  <r>
    <x v="41"/>
    <x v="0"/>
    <x v="516"/>
    <x v="0"/>
    <x v="0"/>
    <s v="HECTOR IVAN CASTILLO/800183GBC01"/>
    <x v="1"/>
    <x v="0"/>
    <s v="NO"/>
  </r>
  <r>
    <x v="41"/>
    <x v="0"/>
    <x v="156"/>
    <x v="0"/>
    <x v="0"/>
    <s v="HECTOR IVAN CASTILLO/800183GBC02"/>
    <x v="1"/>
    <x v="0"/>
    <s v="NO"/>
  </r>
  <r>
    <x v="41"/>
    <x v="0"/>
    <x v="181"/>
    <x v="0"/>
    <x v="0"/>
    <s v="HECTOR IVAN CASTILLO/800183GBOFFIN"/>
    <x v="1"/>
    <x v="0"/>
    <s v="NO"/>
  </r>
  <r>
    <x v="31"/>
    <x v="0"/>
    <x v="27"/>
    <x v="1"/>
    <x v="0"/>
    <s v="HIRAM GUILLERMO DIAZ ORTIZIRAC5500"/>
    <x v="0"/>
    <x v="6"/>
    <s v="SÍ"/>
  </r>
  <r>
    <x v="31"/>
    <x v="0"/>
    <x v="28"/>
    <x v="1"/>
    <x v="0"/>
    <s v="HIRAM GUILLERMO DIAZ ORTIZIRC1335"/>
    <x v="0"/>
    <x v="0"/>
    <s v="NO"/>
  </r>
  <r>
    <x v="31"/>
    <x v="0"/>
    <x v="29"/>
    <x v="1"/>
    <x v="0"/>
    <s v="HIRAM GUILLERMO DIAZ ORTIZIRC355"/>
    <x v="0"/>
    <x v="0"/>
    <s v="SÍ"/>
  </r>
  <r>
    <x v="21"/>
    <x v="0"/>
    <x v="448"/>
    <x v="3"/>
    <x v="0"/>
    <s v="D. FERNANDO CHAVIRA/500080PRO 75X"/>
    <x v="0"/>
    <x v="6"/>
    <s v="SÍ"/>
  </r>
  <r>
    <x v="21"/>
    <x v="0"/>
    <x v="545"/>
    <x v="3"/>
    <x v="0"/>
    <s v="D. FERNANDO CHAVIRA/500080Solutions Awareness"/>
    <x v="0"/>
    <x v="6"/>
    <s v="NO"/>
  </r>
  <r>
    <x v="31"/>
    <x v="0"/>
    <x v="30"/>
    <x v="1"/>
    <x v="0"/>
    <s v="HIRAM GUILLERMO DIAZ ORTIZLBP350"/>
    <x v="0"/>
    <x v="2"/>
    <s v="NO"/>
  </r>
  <r>
    <x v="31"/>
    <x v="0"/>
    <x v="31"/>
    <x v="1"/>
    <x v="0"/>
    <s v="HIRAM GUILLERMO DIAZ ORTIZLBP664C"/>
    <x v="0"/>
    <x v="0"/>
    <s v="NO"/>
  </r>
  <r>
    <x v="24"/>
    <x v="0"/>
    <x v="65"/>
    <x v="3"/>
    <x v="0"/>
    <s v="DEIVI ALEJANDRO PEÑAE62555"/>
    <x v="0"/>
    <x v="1"/>
    <s v="NO"/>
  </r>
  <r>
    <x v="24"/>
    <x v="0"/>
    <x v="481"/>
    <x v="3"/>
    <x v="0"/>
    <s v="DEIVI ALEJANDRO PEÑAE77830"/>
    <x v="0"/>
    <x v="1"/>
    <s v="NO"/>
  </r>
  <r>
    <x v="24"/>
    <x v="0"/>
    <x v="191"/>
    <x v="3"/>
    <x v="0"/>
    <s v="DEIVI ALEJANDRO PEÑAE82550"/>
    <x v="0"/>
    <x v="1"/>
    <s v="NO"/>
  </r>
  <r>
    <x v="24"/>
    <x v="0"/>
    <x v="188"/>
    <x v="3"/>
    <x v="0"/>
    <s v="DEIVI ALEJANDRO PEÑAESD"/>
    <x v="0"/>
    <x v="6"/>
    <s v="SÍ"/>
  </r>
  <r>
    <x v="24"/>
    <x v="0"/>
    <x v="196"/>
    <x v="3"/>
    <x v="0"/>
    <s v="DEIVI ALEJANDRO PEÑAHP Digital Sending"/>
    <x v="0"/>
    <x v="6"/>
    <s v="SÍ"/>
  </r>
  <r>
    <x v="24"/>
    <x v="0"/>
    <x v="205"/>
    <x v="3"/>
    <x v="0"/>
    <s v="DEIVI ALEJANDRO PEÑAHP FutureSmart 4 Firmware WBT"/>
    <x v="0"/>
    <x v="6"/>
    <s v="SÍ"/>
  </r>
  <r>
    <x v="41"/>
    <x v="0"/>
    <x v="78"/>
    <x v="0"/>
    <x v="0"/>
    <s v="HECTOR IVAN CASTILLO/800183IDMNTFR"/>
    <x v="0"/>
    <x v="2"/>
    <s v="SÍ"/>
  </r>
  <r>
    <x v="31"/>
    <x v="0"/>
    <x v="88"/>
    <x v="2"/>
    <x v="0"/>
    <s v="HIRAM GUILLERMO DIAZ ORTIZMX522"/>
    <x v="0"/>
    <x v="1"/>
    <s v="NO"/>
  </r>
  <r>
    <x v="41"/>
    <x v="0"/>
    <x v="546"/>
    <x v="0"/>
    <x v="0"/>
    <s v="HECTOR IVAN CASTILLO/800183IFMIFCM"/>
    <x v="1"/>
    <x v="0"/>
    <s v="NO"/>
  </r>
  <r>
    <x v="41"/>
    <x v="0"/>
    <x v="79"/>
    <x v="0"/>
    <x v="0"/>
    <s v="HECTOR IVAN CASTILLO/800183INSNTFR"/>
    <x v="0"/>
    <x v="2"/>
    <s v="SÍ"/>
  </r>
  <r>
    <x v="41"/>
    <x v="0"/>
    <x v="473"/>
    <x v="0"/>
    <x v="0"/>
    <s v="HECTOR IVAN CASTILLO/800183OA213"/>
    <x v="1"/>
    <x v="6"/>
    <s v="NO"/>
  </r>
  <r>
    <x v="41"/>
    <x v="0"/>
    <x v="517"/>
    <x v="0"/>
    <x v="0"/>
    <s v="HECTOR IVAN CASTILLO/800183OS185"/>
    <x v="1"/>
    <x v="3"/>
    <s v="NO"/>
  </r>
  <r>
    <x v="41"/>
    <x v="0"/>
    <x v="287"/>
    <x v="0"/>
    <x v="0"/>
    <s v="HECTOR IVAN CASTILLO/800183OS2048"/>
    <x v="0"/>
    <x v="0"/>
    <s v="NO"/>
  </r>
  <r>
    <x v="41"/>
    <x v="0"/>
    <x v="547"/>
    <x v="0"/>
    <x v="0"/>
    <s v="HECTOR IVAN CASTILLO/800183OS2085"/>
    <x v="1"/>
    <x v="8"/>
    <s v="NO"/>
  </r>
  <r>
    <x v="41"/>
    <x v="0"/>
    <x v="548"/>
    <x v="0"/>
    <x v="0"/>
    <s v="HECTOR IVAN CASTILLO/800183OS2088"/>
    <x v="0"/>
    <x v="0"/>
    <s v="NO"/>
  </r>
  <r>
    <x v="41"/>
    <x v="0"/>
    <x v="93"/>
    <x v="0"/>
    <x v="0"/>
    <s v="HECTOR IVAN CASTILLO/800183P3020LP"/>
    <x v="0"/>
    <x v="1"/>
    <s v="NO"/>
  </r>
  <r>
    <x v="41"/>
    <x v="0"/>
    <x v="94"/>
    <x v="0"/>
    <x v="0"/>
    <s v="HECTOR IVAN CASTILLO/800183P3320LP"/>
    <x v="1"/>
    <x v="7"/>
    <s v="NO"/>
  </r>
  <r>
    <x v="41"/>
    <x v="0"/>
    <x v="96"/>
    <x v="0"/>
    <x v="0"/>
    <s v="HECTOR IVAN CASTILLO/800183P4622LP"/>
    <x v="0"/>
    <x v="1"/>
    <s v="NO"/>
  </r>
  <r>
    <x v="41"/>
    <x v="0"/>
    <x v="97"/>
    <x v="0"/>
    <x v="0"/>
    <s v="HECTOR IVAN CASTILLO/800183P4622XT"/>
    <x v="1"/>
    <x v="5"/>
    <s v="NO"/>
  </r>
  <r>
    <x v="41"/>
    <x v="0"/>
    <x v="465"/>
    <x v="0"/>
    <x v="0"/>
    <s v="HECTOR IVAN CASTILLO/800183P6000LP"/>
    <x v="1"/>
    <x v="5"/>
    <s v="NO"/>
  </r>
  <r>
    <x v="31"/>
    <x v="0"/>
    <x v="32"/>
    <x v="1"/>
    <x v="0"/>
    <s v="HIRAM GUILLERMO DIAZ ORTIZPrincipios básicos de escáner"/>
    <x v="0"/>
    <x v="2"/>
    <s v="SÍ"/>
  </r>
  <r>
    <x v="31"/>
    <x v="0"/>
    <x v="32"/>
    <x v="1"/>
    <x v="0"/>
    <s v="HIRAM GUILLERMO DIAZ ORTIZPrincipios básicos de escáner"/>
    <x v="0"/>
    <x v="2"/>
    <s v="SÍ"/>
  </r>
  <r>
    <x v="41"/>
    <x v="0"/>
    <x v="214"/>
    <x v="0"/>
    <x v="0"/>
    <s v="HECTOR IVAN CASTILLO/800183P6500LP"/>
    <x v="0"/>
    <x v="1"/>
    <s v="NO"/>
  </r>
  <r>
    <x v="41"/>
    <x v="0"/>
    <x v="215"/>
    <x v="0"/>
    <x v="0"/>
    <s v="HECTOR IVAN CASTILLO/800183P6600LP"/>
    <x v="0"/>
    <x v="1"/>
    <s v="NO"/>
  </r>
  <r>
    <x v="41"/>
    <x v="0"/>
    <x v="410"/>
    <x v="0"/>
    <x v="0"/>
    <s v="HECTOR IVAN CASTILLO/800183P8700LP"/>
    <x v="0"/>
    <x v="1"/>
    <s v="NO"/>
  </r>
  <r>
    <x v="41"/>
    <x v="0"/>
    <x v="154"/>
    <x v="0"/>
    <x v="0"/>
    <s v="HECTOR IVAN CASTILLO/800183PB01"/>
    <x v="1"/>
    <x v="6"/>
    <s v="NO"/>
  </r>
  <r>
    <x v="41"/>
    <x v="0"/>
    <x v="290"/>
    <x v="0"/>
    <x v="0"/>
    <s v="HECTOR IVAN CASTILLO/800183PC90CMYK"/>
    <x v="1"/>
    <x v="0"/>
    <s v="NO"/>
  </r>
  <r>
    <x v="41"/>
    <x v="0"/>
    <x v="112"/>
    <x v="0"/>
    <x v="0"/>
    <s v="HECTOR IVAN CASTILLO/800183PC90XTA"/>
    <x v="0"/>
    <x v="10"/>
    <s v="SÍ"/>
  </r>
  <r>
    <x v="41"/>
    <x v="0"/>
    <x v="254"/>
    <x v="0"/>
    <x v="0"/>
    <s v="HECTOR IVAN CASTILLO/800183PFIM01"/>
    <x v="1"/>
    <x v="0"/>
    <s v="NO"/>
  </r>
  <r>
    <x v="31"/>
    <x v="0"/>
    <x v="245"/>
    <x v="5"/>
    <x v="0"/>
    <s v="HIRAM GUILLERMO DIAZ ORTIZSL M5370"/>
    <x v="0"/>
    <x v="1"/>
    <s v="NO"/>
  </r>
  <r>
    <x v="41"/>
    <x v="0"/>
    <x v="255"/>
    <x v="0"/>
    <x v="0"/>
    <s v="HECTOR IVAN CASTILLO/800183PLBAKC"/>
    <x v="1"/>
    <x v="6"/>
    <s v="NO"/>
  </r>
  <r>
    <x v="41"/>
    <x v="0"/>
    <x v="115"/>
    <x v="0"/>
    <x v="0"/>
    <s v="HECTOR IVAN CASTILLO/800183PRFNTFR"/>
    <x v="0"/>
    <x v="2"/>
    <s v="SÍ"/>
  </r>
  <r>
    <x v="41"/>
    <x v="0"/>
    <x v="119"/>
    <x v="0"/>
    <x v="0"/>
    <s v="HECTOR IVAN CASTILLO/800183TSTNTFR"/>
    <x v="0"/>
    <x v="2"/>
    <s v="SÍ"/>
  </r>
  <r>
    <x v="41"/>
    <x v="0"/>
    <x v="353"/>
    <x v="0"/>
    <x v="0"/>
    <s v="HECTOR IVAN CASTILLO/800183V21PXTA"/>
    <x v="1"/>
    <x v="0"/>
    <s v="NO"/>
  </r>
  <r>
    <x v="41"/>
    <x v="0"/>
    <x v="125"/>
    <x v="0"/>
    <x v="0"/>
    <s v="HECTOR IVAN CASTILLO/800183VB40NTF"/>
    <x v="0"/>
    <x v="1"/>
    <s v="SÍ"/>
  </r>
  <r>
    <x v="41"/>
    <x v="0"/>
    <x v="126"/>
    <x v="0"/>
    <x v="0"/>
    <s v="HECTOR IVAN CASTILLO/800183VB60NTF"/>
    <x v="0"/>
    <x v="1"/>
    <s v="SÍ"/>
  </r>
  <r>
    <x v="41"/>
    <x v="0"/>
    <x v="127"/>
    <x v="0"/>
    <x v="0"/>
    <s v="HECTOR IVAN CASTILLO/800183VB70NTF"/>
    <x v="0"/>
    <x v="1"/>
    <s v="SÍ"/>
  </r>
  <r>
    <x v="41"/>
    <x v="0"/>
    <x v="161"/>
    <x v="0"/>
    <x v="0"/>
    <s v="HECTOR IVAN CASTILLO/800183VC80NTF"/>
    <x v="0"/>
    <x v="1"/>
    <s v="SÍ"/>
  </r>
  <r>
    <x v="41"/>
    <x v="0"/>
    <x v="131"/>
    <x v="0"/>
    <x v="0"/>
    <s v="HECTOR IVAN CASTILLO/800183VERSDFE"/>
    <x v="1"/>
    <x v="6"/>
    <s v="NO"/>
  </r>
  <r>
    <x v="41"/>
    <x v="0"/>
    <x v="132"/>
    <x v="0"/>
    <x v="0"/>
    <s v="HECTOR IVAN CASTILLO/800183W3345LP"/>
    <x v="0"/>
    <x v="1"/>
    <s v="SÍ"/>
  </r>
  <r>
    <x v="41"/>
    <x v="0"/>
    <x v="133"/>
    <x v="0"/>
    <x v="0"/>
    <s v="HECTOR IVAN CASTILLO/800183W3655LP"/>
    <x v="0"/>
    <x v="1"/>
    <s v="NO"/>
  </r>
  <r>
    <x v="41"/>
    <x v="0"/>
    <x v="450"/>
    <x v="0"/>
    <x v="0"/>
    <s v="HECTOR IVAN CASTILLO/800183W4265LP"/>
    <x v="1"/>
    <x v="11"/>
    <s v="NO"/>
  </r>
  <r>
    <x v="41"/>
    <x v="0"/>
    <x v="138"/>
    <x v="0"/>
    <x v="0"/>
    <s v="HECTOR IVAN CASTILLO/800183W6515LP"/>
    <x v="0"/>
    <x v="1"/>
    <s v="SÍ"/>
  </r>
  <r>
    <x v="41"/>
    <x v="0"/>
    <x v="267"/>
    <x v="0"/>
    <x v="0"/>
    <s v="HECTOR IVAN CASTILLO/800183WC3550"/>
    <x v="0"/>
    <x v="4"/>
    <s v="SÍ"/>
  </r>
  <r>
    <x v="41"/>
    <x v="0"/>
    <x v="159"/>
    <x v="0"/>
    <x v="0"/>
    <s v="HECTOR IVAN CASTILLO/800183WC53XTA"/>
    <x v="0"/>
    <x v="5"/>
    <s v="NO"/>
  </r>
  <r>
    <x v="41"/>
    <x v="0"/>
    <x v="101"/>
    <x v="0"/>
    <x v="0"/>
    <s v="HECTOR IVAN CASTILLO/800183WC5855"/>
    <x v="0"/>
    <x v="4"/>
    <s v="NO"/>
  </r>
  <r>
    <x v="41"/>
    <x v="0"/>
    <x v="144"/>
    <x v="0"/>
    <x v="0"/>
    <s v="HECTOR IVAN CASTILLO/800183XB21TPS"/>
    <x v="0"/>
    <x v="9"/>
    <s v="SÍ"/>
  </r>
  <r>
    <x v="41"/>
    <x v="0"/>
    <x v="145"/>
    <x v="0"/>
    <x v="0"/>
    <s v="HECTOR IVAN CASTILLO/800183XC550A"/>
    <x v="0"/>
    <x v="10"/>
    <s v="SÍ"/>
  </r>
  <r>
    <x v="41"/>
    <x v="0"/>
    <x v="14"/>
    <x v="0"/>
    <x v="0"/>
    <s v="HECTOR IVAN CASTILLO/800183XC70XTA"/>
    <x v="0"/>
    <x v="9"/>
    <s v="SÍ"/>
  </r>
  <r>
    <x v="41"/>
    <x v="0"/>
    <x v="289"/>
    <x v="0"/>
    <x v="0"/>
    <s v="HECTOR IVAN CASTILLO/800183XFF268"/>
    <x v="1"/>
    <x v="6"/>
    <s v="NO"/>
  </r>
  <r>
    <x v="41"/>
    <x v="0"/>
    <x v="549"/>
    <x v="0"/>
    <x v="0"/>
    <s v="HECTOR IVAN CASTILLO/800183XRCTOV"/>
    <x v="1"/>
    <x v="0"/>
    <s v="NO"/>
  </r>
  <r>
    <x v="41"/>
    <x v="0"/>
    <x v="550"/>
    <x v="0"/>
    <x v="0"/>
    <s v="HECTOR IVAN CASTILLO/800183CK17M05"/>
    <x v="1"/>
    <x v="6"/>
    <s v="NO"/>
  </r>
  <r>
    <x v="41"/>
    <x v="0"/>
    <x v="286"/>
    <x v="0"/>
    <x v="0"/>
    <s v="HECTOR IVAN CASTILLO/800183CT103"/>
    <x v="1"/>
    <x v="6"/>
    <s v="NO"/>
  </r>
  <r>
    <x v="41"/>
    <x v="0"/>
    <x v="483"/>
    <x v="0"/>
    <x v="0"/>
    <s v="HECTOR IVAN CASTILLO/800183CT104"/>
    <x v="1"/>
    <x v="6"/>
    <s v="NO"/>
  </r>
  <r>
    <x v="41"/>
    <x v="0"/>
    <x v="551"/>
    <x v="0"/>
    <x v="0"/>
    <s v="HECTOR IVAN CASTILLO/800183CT105"/>
    <x v="1"/>
    <x v="6"/>
    <s v="NO"/>
  </r>
  <r>
    <x v="41"/>
    <x v="0"/>
    <x v="552"/>
    <x v="0"/>
    <x v="0"/>
    <s v="HECTOR IVAN CASTILLO/800183CLS265"/>
    <x v="1"/>
    <x v="6"/>
    <s v="NO"/>
  </r>
  <r>
    <x v="41"/>
    <x v="0"/>
    <x v="553"/>
    <x v="0"/>
    <x v="0"/>
    <s v="HECTOR IVAN CASTILLO/800183OS2024"/>
    <x v="1"/>
    <x v="6"/>
    <s v="NO"/>
  </r>
  <r>
    <x v="41"/>
    <x v="0"/>
    <x v="554"/>
    <x v="0"/>
    <x v="0"/>
    <s v="HECTOR IVAN CASTILLO/800183MPS3801"/>
    <x v="1"/>
    <x v="6"/>
    <s v="NO"/>
  </r>
  <r>
    <x v="41"/>
    <x v="0"/>
    <x v="555"/>
    <x v="0"/>
    <x v="0"/>
    <s v="HECTOR IVAN CASTILLO/800183WHYSOL1"/>
    <x v="1"/>
    <x v="6"/>
    <s v="NO"/>
  </r>
  <r>
    <x v="41"/>
    <x v="0"/>
    <x v="331"/>
    <x v="0"/>
    <x v="0"/>
    <s v="HECTOR IVAN CASTILLO/800183700ATSA"/>
    <x v="1"/>
    <x v="6"/>
    <s v="NO"/>
  </r>
  <r>
    <x v="41"/>
    <x v="0"/>
    <x v="476"/>
    <x v="0"/>
    <x v="0"/>
    <s v="HECTOR IVAN CASTILLO/800183CLA264"/>
    <x v="1"/>
    <x v="6"/>
    <s v="NO"/>
  </r>
  <r>
    <x v="41"/>
    <x v="0"/>
    <x v="556"/>
    <x v="0"/>
    <x v="0"/>
    <s v="HECTOR IVAN CASTILLO/800183XRXWLD"/>
    <x v="1"/>
    <x v="6"/>
    <s v="NO"/>
  </r>
  <r>
    <x v="43"/>
    <x v="0"/>
    <x v="71"/>
    <x v="4"/>
    <x v="1"/>
    <s v="JORGE H. FLORES/800185MPS5502"/>
    <x v="0"/>
    <x v="1"/>
    <s v="NO"/>
  </r>
  <r>
    <x v="41"/>
    <x v="0"/>
    <x v="557"/>
    <x v="0"/>
    <x v="0"/>
    <s v="HECTOR IVAN CASTILLO/800183DOCU101"/>
    <x v="1"/>
    <x v="6"/>
    <s v="SÍ"/>
  </r>
  <r>
    <x v="33"/>
    <x v="0"/>
    <x v="558"/>
    <x v="2"/>
    <x v="0"/>
    <s v="IVAN ISRAEL MENDEZ RIVERA25XX"/>
    <x v="1"/>
    <x v="5"/>
    <s v="NO"/>
  </r>
  <r>
    <x v="41"/>
    <x v="0"/>
    <x v="559"/>
    <x v="0"/>
    <x v="0"/>
    <s v="HECTOR IVAN CASTILLO/800183WDMR101"/>
    <x v="1"/>
    <x v="6"/>
    <s v="NO"/>
  </r>
  <r>
    <x v="41"/>
    <x v="0"/>
    <x v="479"/>
    <x v="0"/>
    <x v="0"/>
    <s v="HECTOR IVAN CASTILLO/800183CLR201"/>
    <x v="1"/>
    <x v="6"/>
    <s v="NO"/>
  </r>
  <r>
    <x v="41"/>
    <x v="0"/>
    <x v="531"/>
    <x v="0"/>
    <x v="0"/>
    <s v="HECTOR IVAN CASTILLO/800183E16M04"/>
    <x v="1"/>
    <x v="6"/>
    <s v="NO"/>
  </r>
  <r>
    <x v="41"/>
    <x v="0"/>
    <x v="560"/>
    <x v="0"/>
    <x v="0"/>
    <s v="HECTOR IVAN CASTILLO/800183UA204"/>
    <x v="0"/>
    <x v="6"/>
    <s v="NO"/>
  </r>
  <r>
    <x v="33"/>
    <x v="0"/>
    <x v="4"/>
    <x v="1"/>
    <x v="0"/>
    <s v="IVAN ISRAEL MENDEZ RIVERABásico Eq. Color"/>
    <x v="0"/>
    <x v="2"/>
    <s v="SÍ"/>
  </r>
  <r>
    <x v="33"/>
    <x v="0"/>
    <x v="40"/>
    <x v="1"/>
    <x v="0"/>
    <s v="IVAN ISRAEL MENDEZ RIVERABásico Eq. Dig. B&amp;W"/>
    <x v="0"/>
    <x v="3"/>
    <s v="SÍ"/>
  </r>
  <r>
    <x v="33"/>
    <x v="0"/>
    <x v="5"/>
    <x v="1"/>
    <x v="0"/>
    <s v="IVAN ISRAEL MENDEZ RIVERABásico imagePROGRAF"/>
    <x v="0"/>
    <x v="2"/>
    <s v="SÍ"/>
  </r>
  <r>
    <x v="33"/>
    <x v="0"/>
    <x v="5"/>
    <x v="1"/>
    <x v="0"/>
    <s v="IVAN ISRAEL MENDEZ RIVERABásico imagePROGRAF"/>
    <x v="0"/>
    <x v="2"/>
    <s v="SÍ"/>
  </r>
  <r>
    <x v="41"/>
    <x v="0"/>
    <x v="561"/>
    <x v="0"/>
    <x v="0"/>
    <s v="HECTOR IVAN CASTILLO/800183UA203"/>
    <x v="0"/>
    <x v="6"/>
    <s v="NO"/>
  </r>
  <r>
    <x v="40"/>
    <x v="1"/>
    <x v="562"/>
    <x v="0"/>
    <x v="1"/>
    <s v="HECTOR MARIN AVILA WC5632"/>
    <x v="0"/>
    <x v="1"/>
    <s v="NO"/>
  </r>
  <r>
    <x v="40"/>
    <x v="1"/>
    <x v="100"/>
    <x v="0"/>
    <x v="1"/>
    <s v="HECTOR MARIN AVILA WC5790"/>
    <x v="0"/>
    <x v="1"/>
    <s v="NO"/>
  </r>
  <r>
    <x v="40"/>
    <x v="0"/>
    <x v="1"/>
    <x v="0"/>
    <x v="0"/>
    <s v="HECTOR MARIN AVILA AB80HVF"/>
    <x v="0"/>
    <x v="10"/>
    <s v="SÍ"/>
  </r>
  <r>
    <x v="40"/>
    <x v="0"/>
    <x v="2"/>
    <x v="0"/>
    <x v="0"/>
    <s v="HECTOR MARIN AVILA AB80XTA"/>
    <x v="0"/>
    <x v="10"/>
    <s v="SÍ"/>
  </r>
  <r>
    <x v="40"/>
    <x v="0"/>
    <x v="3"/>
    <x v="0"/>
    <x v="0"/>
    <s v="HECTOR MARIN AVILA AC80XTA"/>
    <x v="0"/>
    <x v="10"/>
    <s v="SÍ"/>
  </r>
  <r>
    <x v="40"/>
    <x v="0"/>
    <x v="6"/>
    <x v="0"/>
    <x v="0"/>
    <s v="HECTOR MARIN AVILA CMYKNTF"/>
    <x v="0"/>
    <x v="9"/>
    <s v="SÍ"/>
  </r>
  <r>
    <x v="40"/>
    <x v="0"/>
    <x v="284"/>
    <x v="0"/>
    <x v="0"/>
    <s v="HECTOR MARIN AVILA CT101"/>
    <x v="0"/>
    <x v="0"/>
    <s v="NO"/>
  </r>
  <r>
    <x v="40"/>
    <x v="0"/>
    <x v="61"/>
    <x v="0"/>
    <x v="0"/>
    <s v="HECTOR MARIN AVILA D12501"/>
    <x v="0"/>
    <x v="9"/>
    <s v="SÍ"/>
  </r>
  <r>
    <x v="40"/>
    <x v="0"/>
    <x v="304"/>
    <x v="0"/>
    <x v="0"/>
    <s v="HECTOR MARIN AVILA P3260LP"/>
    <x v="1"/>
    <x v="0"/>
    <s v="SÍ"/>
  </r>
  <r>
    <x v="40"/>
    <x v="0"/>
    <x v="94"/>
    <x v="0"/>
    <x v="0"/>
    <s v="HECTOR MARIN AVILA P3320LP"/>
    <x v="0"/>
    <x v="0"/>
    <s v="NO"/>
  </r>
  <r>
    <x v="40"/>
    <x v="0"/>
    <x v="465"/>
    <x v="0"/>
    <x v="0"/>
    <s v="HECTOR MARIN AVILA P6000LP"/>
    <x v="0"/>
    <x v="0"/>
    <s v="NO"/>
  </r>
  <r>
    <x v="40"/>
    <x v="0"/>
    <x v="246"/>
    <x v="0"/>
    <x v="0"/>
    <s v="HECTOR MARIN AVILA P7100LP"/>
    <x v="1"/>
    <x v="0"/>
    <s v="NO"/>
  </r>
  <r>
    <x v="40"/>
    <x v="1"/>
    <x v="112"/>
    <x v="0"/>
    <x v="0"/>
    <s v="HECTOR MARIN AVILA PC90XTA"/>
    <x v="2"/>
    <x v="1"/>
    <s v="SÍ"/>
  </r>
  <r>
    <x v="40"/>
    <x v="0"/>
    <x v="125"/>
    <x v="0"/>
    <x v="0"/>
    <s v="HECTOR MARIN AVILA VB40NTF"/>
    <x v="0"/>
    <x v="10"/>
    <s v="SÍ"/>
  </r>
  <r>
    <x v="40"/>
    <x v="0"/>
    <x v="133"/>
    <x v="0"/>
    <x v="0"/>
    <s v="HECTOR MARIN AVILA W3655LP"/>
    <x v="0"/>
    <x v="0"/>
    <s v="NO"/>
  </r>
  <r>
    <x v="40"/>
    <x v="0"/>
    <x v="316"/>
    <x v="0"/>
    <x v="0"/>
    <s v="HECTOR MARIN AVILA XB21XTA"/>
    <x v="0"/>
    <x v="0"/>
    <s v="SÍ"/>
  </r>
  <r>
    <x v="40"/>
    <x v="1"/>
    <x v="145"/>
    <x v="0"/>
    <x v="0"/>
    <s v="HECTOR MARIN AVILA XC550A"/>
    <x v="2"/>
    <x v="1"/>
    <s v="SÍ"/>
  </r>
  <r>
    <x v="40"/>
    <x v="1"/>
    <x v="14"/>
    <x v="0"/>
    <x v="0"/>
    <s v="HECTOR MARIN AVILA XC70XTA"/>
    <x v="2"/>
    <x v="1"/>
    <s v="SÍ"/>
  </r>
  <r>
    <x v="31"/>
    <x v="0"/>
    <x v="172"/>
    <x v="0"/>
    <x v="0"/>
    <s v="HIRAM GUILLERMO DIAZ ORTIZ6140XTA"/>
    <x v="1"/>
    <x v="3"/>
    <s v="NO"/>
  </r>
  <r>
    <x v="33"/>
    <x v="0"/>
    <x v="54"/>
    <x v="2"/>
    <x v="0"/>
    <s v="IVAN ISRAEL MENDEZ RIVERAC792"/>
    <x v="0"/>
    <x v="1"/>
    <s v="NO"/>
  </r>
  <r>
    <x v="31"/>
    <x v="0"/>
    <x v="0"/>
    <x v="0"/>
    <x v="0"/>
    <s v="HIRAM GUILLERMO DIAZ ORTIZA15SNTF"/>
    <x v="1"/>
    <x v="9"/>
    <s v="NO"/>
  </r>
  <r>
    <x v="31"/>
    <x v="0"/>
    <x v="173"/>
    <x v="0"/>
    <x v="0"/>
    <s v="HIRAM GUILLERMO DIAZ ORTIZA4HCF"/>
    <x v="0"/>
    <x v="3"/>
    <s v="SÍ"/>
  </r>
  <r>
    <x v="31"/>
    <x v="0"/>
    <x v="173"/>
    <x v="0"/>
    <x v="0"/>
    <s v="HIRAM GUILLERMO DIAZ ORTIZA4HCF"/>
    <x v="0"/>
    <x v="3"/>
    <s v="SÍ"/>
  </r>
  <r>
    <x v="31"/>
    <x v="0"/>
    <x v="1"/>
    <x v="0"/>
    <x v="0"/>
    <s v="HIRAM GUILLERMO DIAZ ORTIZAB80HVF"/>
    <x v="0"/>
    <x v="4"/>
    <s v="SÍ"/>
  </r>
  <r>
    <x v="31"/>
    <x v="0"/>
    <x v="2"/>
    <x v="0"/>
    <x v="0"/>
    <s v="HIRAM GUILLERMO DIAZ ORTIZAB80XTA"/>
    <x v="1"/>
    <x v="11"/>
    <s v="SÍ"/>
  </r>
  <r>
    <x v="31"/>
    <x v="0"/>
    <x v="3"/>
    <x v="0"/>
    <x v="0"/>
    <s v="HIRAM GUILLERMO DIAZ ORTIZAC80XTA"/>
    <x v="0"/>
    <x v="3"/>
    <s v="SÍ"/>
  </r>
  <r>
    <x v="31"/>
    <x v="0"/>
    <x v="3"/>
    <x v="0"/>
    <x v="0"/>
    <s v="HIRAM GUILLERMO DIAZ ORTIZAC80XTA"/>
    <x v="0"/>
    <x v="3"/>
    <s v="SÍ"/>
  </r>
  <r>
    <x v="31"/>
    <x v="0"/>
    <x v="563"/>
    <x v="0"/>
    <x v="0"/>
    <s v="HIRAM GUILLERMO DIAZ ORTIZB7030"/>
    <x v="0"/>
    <x v="4"/>
    <s v="NO"/>
  </r>
  <r>
    <x v="31"/>
    <x v="0"/>
    <x v="43"/>
    <x v="0"/>
    <x v="0"/>
    <s v="HIRAM GUILLERMO DIAZ ORTIZBRFNTF"/>
    <x v="0"/>
    <x v="2"/>
    <s v="SÍ"/>
  </r>
  <r>
    <x v="31"/>
    <x v="0"/>
    <x v="175"/>
    <x v="0"/>
    <x v="0"/>
    <s v="HIRAM GUILLERMO DIAZ ORTIZC12407"/>
    <x v="0"/>
    <x v="5"/>
    <s v="NO"/>
  </r>
  <r>
    <x v="31"/>
    <x v="0"/>
    <x v="333"/>
    <x v="0"/>
    <x v="0"/>
    <s v="HIRAM GUILLERMO DIAZ ORTIZC13159"/>
    <x v="1"/>
    <x v="3"/>
    <s v="NO"/>
  </r>
  <r>
    <x v="31"/>
    <x v="0"/>
    <x v="400"/>
    <x v="0"/>
    <x v="0"/>
    <s v="HIRAM GUILLERMO DIAZ ORTIZC13159X"/>
    <x v="1"/>
    <x v="3"/>
    <s v="NO"/>
  </r>
  <r>
    <x v="31"/>
    <x v="0"/>
    <x v="48"/>
    <x v="0"/>
    <x v="0"/>
    <s v="HIRAM GUILLERMO DIAZ ORTIZC13861"/>
    <x v="1"/>
    <x v="5"/>
    <s v="NO"/>
  </r>
  <r>
    <x v="31"/>
    <x v="0"/>
    <x v="176"/>
    <x v="0"/>
    <x v="0"/>
    <s v="HIRAM GUILLERMO DIAZ ORTIZC14049"/>
    <x v="1"/>
    <x v="10"/>
    <s v="NO"/>
  </r>
  <r>
    <x v="33"/>
    <x v="0"/>
    <x v="7"/>
    <x v="1"/>
    <x v="0"/>
    <s v="IVAN ISRAEL MENDEZ RIVERADRG2140"/>
    <x v="0"/>
    <x v="2"/>
    <s v="SÍ"/>
  </r>
  <r>
    <x v="31"/>
    <x v="0"/>
    <x v="178"/>
    <x v="0"/>
    <x v="0"/>
    <s v="HIRAM GUILLERMO DIAZ ORTIZC14636"/>
    <x v="0"/>
    <x v="3"/>
    <s v="NO"/>
  </r>
  <r>
    <x v="31"/>
    <x v="0"/>
    <x v="282"/>
    <x v="0"/>
    <x v="0"/>
    <s v="HIRAM GUILLERMO DIAZ ORTIZC15023"/>
    <x v="1"/>
    <x v="10"/>
    <s v="NO"/>
  </r>
  <r>
    <x v="31"/>
    <x v="0"/>
    <x v="564"/>
    <x v="0"/>
    <x v="0"/>
    <s v="HIRAM GUILLERMO DIAZ ORTIZC15473"/>
    <x v="1"/>
    <x v="8"/>
    <s v="NO"/>
  </r>
  <r>
    <x v="31"/>
    <x v="0"/>
    <x v="510"/>
    <x v="0"/>
    <x v="0"/>
    <s v="HIRAM GUILLERMO DIAZ ORTIZC16280"/>
    <x v="1"/>
    <x v="2"/>
    <s v="SÍ"/>
  </r>
  <r>
    <x v="31"/>
    <x v="0"/>
    <x v="486"/>
    <x v="0"/>
    <x v="0"/>
    <s v="HIRAM GUILLERMO DIAZ ORTIZC16283"/>
    <x v="0"/>
    <x v="3"/>
    <s v="SÍ"/>
  </r>
  <r>
    <x v="31"/>
    <x v="0"/>
    <x v="53"/>
    <x v="0"/>
    <x v="0"/>
    <s v="HIRAM GUILLERMO DIAZ ORTIZC7120A"/>
    <x v="1"/>
    <x v="1"/>
    <s v="NO"/>
  </r>
  <r>
    <x v="31"/>
    <x v="0"/>
    <x v="565"/>
    <x v="0"/>
    <x v="0"/>
    <s v="HIRAM GUILLERMO DIAZ ORTIZC8880LP"/>
    <x v="1"/>
    <x v="5"/>
    <s v="NO"/>
  </r>
  <r>
    <x v="31"/>
    <x v="0"/>
    <x v="428"/>
    <x v="0"/>
    <x v="0"/>
    <s v="HIRAM GUILLERMO DIAZ ORTIZCC203A"/>
    <x v="2"/>
    <x v="1"/>
    <s v="NO"/>
  </r>
  <r>
    <x v="31"/>
    <x v="0"/>
    <x v="566"/>
    <x v="0"/>
    <x v="0"/>
    <s v="HIRAM GUILLERMO DIAZ ORTIZCK17M03"/>
    <x v="1"/>
    <x v="2"/>
    <s v="NO"/>
  </r>
  <r>
    <x v="33"/>
    <x v="0"/>
    <x v="567"/>
    <x v="2"/>
    <x v="0"/>
    <s v="IVAN ISRAEL MENDEZ RIVERAGarantias Extendidas "/>
    <x v="1"/>
    <x v="11"/>
    <s v="NO"/>
  </r>
  <r>
    <x v="24"/>
    <x v="0"/>
    <x v="206"/>
    <x v="3"/>
    <x v="0"/>
    <s v="DEIVI ALEJANDRO PEÑAHP V3 Universal Print Driver"/>
    <x v="0"/>
    <x v="6"/>
    <s v="SÍ"/>
  </r>
  <r>
    <x v="24"/>
    <x v="0"/>
    <x v="207"/>
    <x v="3"/>
    <x v="0"/>
    <s v="DEIVI ALEJANDRO PEÑALaserJet Fundamentals Master Course"/>
    <x v="0"/>
    <x v="6"/>
    <s v="SÍ"/>
  </r>
  <r>
    <x v="24"/>
    <x v="0"/>
    <x v="228"/>
    <x v="3"/>
    <x v="0"/>
    <s v="DEIVI ALEJANDRO PEÑALaserJet Managed A4"/>
    <x v="0"/>
    <x v="6"/>
    <s v="SÍ"/>
  </r>
  <r>
    <x v="31"/>
    <x v="0"/>
    <x v="6"/>
    <x v="0"/>
    <x v="0"/>
    <s v="HIRAM GUILLERMO DIAZ ORTIZCMYKNTF"/>
    <x v="0"/>
    <x v="7"/>
    <s v="SÍ"/>
  </r>
  <r>
    <x v="31"/>
    <x v="0"/>
    <x v="568"/>
    <x v="0"/>
    <x v="0"/>
    <s v="HIRAM GUILLERMO DIAZ ORTIZCSL213"/>
    <x v="1"/>
    <x v="8"/>
    <s v="NO"/>
  </r>
  <r>
    <x v="31"/>
    <x v="0"/>
    <x v="61"/>
    <x v="0"/>
    <x v="0"/>
    <s v="HIRAM GUILLERMO DIAZ ORTIZD12501"/>
    <x v="0"/>
    <x v="1"/>
    <s v="SÍ"/>
  </r>
  <r>
    <x v="31"/>
    <x v="0"/>
    <x v="569"/>
    <x v="0"/>
    <x v="0"/>
    <s v="HIRAM GUILLERMO DIAZ ORTIZDMO3006"/>
    <x v="0"/>
    <x v="0"/>
    <s v="NO"/>
  </r>
  <r>
    <x v="31"/>
    <x v="0"/>
    <x v="531"/>
    <x v="0"/>
    <x v="0"/>
    <s v="HIRAM GUILLERMO DIAZ ORTIZE16M04"/>
    <x v="2"/>
    <x v="1"/>
    <s v="NO"/>
  </r>
  <r>
    <x v="33"/>
    <x v="0"/>
    <x v="9"/>
    <x v="1"/>
    <x v="0"/>
    <s v="IVAN ISRAEL MENDEZ RIVERAIPF PRO"/>
    <x v="0"/>
    <x v="2"/>
    <s v="SÍ"/>
  </r>
  <r>
    <x v="33"/>
    <x v="0"/>
    <x v="10"/>
    <x v="1"/>
    <x v="0"/>
    <s v="IVAN ISRAEL MENDEZ RIVERAIR 1643"/>
    <x v="0"/>
    <x v="3"/>
    <s v="SÍ"/>
  </r>
  <r>
    <x v="33"/>
    <x v="0"/>
    <x v="11"/>
    <x v="1"/>
    <x v="0"/>
    <s v="IVAN ISRAEL MENDEZ RIVERAIR1435"/>
    <x v="0"/>
    <x v="3"/>
    <s v="SÍ"/>
  </r>
  <r>
    <x v="33"/>
    <x v="0"/>
    <x v="12"/>
    <x v="1"/>
    <x v="0"/>
    <s v="IVAN ISRAEL MENDEZ RIVERAIR2630"/>
    <x v="0"/>
    <x v="2"/>
    <s v="SÍ"/>
  </r>
  <r>
    <x v="31"/>
    <x v="0"/>
    <x v="570"/>
    <x v="0"/>
    <x v="0"/>
    <s v="HIRAM GUILLERMO DIAZ ORTIZE16M05"/>
    <x v="1"/>
    <x v="1"/>
    <s v="NO"/>
  </r>
  <r>
    <x v="33"/>
    <x v="0"/>
    <x v="13"/>
    <x v="1"/>
    <x v="0"/>
    <s v="IVAN ISRAEL MENDEZ RIVERAIRA 6500/8500"/>
    <x v="0"/>
    <x v="6"/>
    <s v="NO"/>
  </r>
  <r>
    <x v="33"/>
    <x v="0"/>
    <x v="23"/>
    <x v="1"/>
    <x v="0"/>
    <s v="IVAN ISRAEL MENDEZ RIVERAIRA 715"/>
    <x v="0"/>
    <x v="3"/>
    <s v="NO"/>
  </r>
  <r>
    <x v="33"/>
    <x v="0"/>
    <x v="24"/>
    <x v="1"/>
    <x v="0"/>
    <s v="IVAN ISRAEL MENDEZ RIVERAIRA4500"/>
    <x v="0"/>
    <x v="6"/>
    <s v="NO"/>
  </r>
  <r>
    <x v="33"/>
    <x v="0"/>
    <x v="25"/>
    <x v="1"/>
    <x v="0"/>
    <s v="IVAN ISRAEL MENDEZ RIVERAIRAC3500"/>
    <x v="0"/>
    <x v="6"/>
    <s v="SÍ"/>
  </r>
  <r>
    <x v="33"/>
    <x v="0"/>
    <x v="26"/>
    <x v="1"/>
    <x v="0"/>
    <s v="IVAN ISRAEL MENDEZ RIVERAIRAC475"/>
    <x v="0"/>
    <x v="2"/>
    <s v="SÍ"/>
  </r>
  <r>
    <x v="33"/>
    <x v="0"/>
    <x v="27"/>
    <x v="1"/>
    <x v="0"/>
    <s v="IVAN ISRAEL MENDEZ RIVERAIRAC5500"/>
    <x v="0"/>
    <x v="6"/>
    <s v="SÍ"/>
  </r>
  <r>
    <x v="33"/>
    <x v="0"/>
    <x v="28"/>
    <x v="1"/>
    <x v="0"/>
    <s v="IVAN ISRAEL MENDEZ RIVERAIRC1335"/>
    <x v="0"/>
    <x v="0"/>
    <s v="NO"/>
  </r>
  <r>
    <x v="33"/>
    <x v="0"/>
    <x v="29"/>
    <x v="1"/>
    <x v="0"/>
    <s v="IVAN ISRAEL MENDEZ RIVERAIRC355"/>
    <x v="0"/>
    <x v="0"/>
    <s v="SÍ"/>
  </r>
  <r>
    <x v="24"/>
    <x v="0"/>
    <x v="229"/>
    <x v="3"/>
    <x v="0"/>
    <s v="DEIVI ALEJANDRO PEÑAM304"/>
    <x v="0"/>
    <x v="6"/>
    <s v="SÍ"/>
  </r>
  <r>
    <x v="24"/>
    <x v="0"/>
    <x v="363"/>
    <x v="3"/>
    <x v="0"/>
    <s v="DEIVI ALEJANDRO PEÑAM433"/>
    <x v="0"/>
    <x v="6"/>
    <s v="SÍ"/>
  </r>
  <r>
    <x v="33"/>
    <x v="0"/>
    <x v="30"/>
    <x v="1"/>
    <x v="0"/>
    <s v="IVAN ISRAEL MENDEZ RIVERALBP350"/>
    <x v="0"/>
    <x v="0"/>
    <s v="NO"/>
  </r>
  <r>
    <x v="33"/>
    <x v="0"/>
    <x v="31"/>
    <x v="1"/>
    <x v="0"/>
    <s v="IVAN ISRAEL MENDEZ RIVERALBP664C"/>
    <x v="0"/>
    <x v="0"/>
    <s v="NO"/>
  </r>
  <r>
    <x v="24"/>
    <x v="0"/>
    <x v="233"/>
    <x v="3"/>
    <x v="0"/>
    <s v="DEIVI ALEJANDRO PEÑAM501"/>
    <x v="0"/>
    <x v="6"/>
    <s v="SÍ"/>
  </r>
  <r>
    <x v="24"/>
    <x v="0"/>
    <x v="368"/>
    <x v="3"/>
    <x v="0"/>
    <s v="DEIVI ALEJANDRO PEÑAM507"/>
    <x v="0"/>
    <x v="6"/>
    <s v="NO"/>
  </r>
  <r>
    <x v="24"/>
    <x v="0"/>
    <x v="234"/>
    <x v="3"/>
    <x v="0"/>
    <s v="DEIVI ALEJANDRO PEÑAM527"/>
    <x v="0"/>
    <x v="1"/>
    <s v="NO"/>
  </r>
  <r>
    <x v="24"/>
    <x v="0"/>
    <x v="237"/>
    <x v="3"/>
    <x v="0"/>
    <s v="DEIVI ALEJANDRO PEÑAM607"/>
    <x v="0"/>
    <x v="6"/>
    <s v="SÍ"/>
  </r>
  <r>
    <x v="24"/>
    <x v="0"/>
    <x v="241"/>
    <x v="3"/>
    <x v="0"/>
    <s v="DEIVI ALEJANDRO PEÑAM630"/>
    <x v="0"/>
    <x v="6"/>
    <s v="NO"/>
  </r>
  <r>
    <x v="33"/>
    <x v="0"/>
    <x v="88"/>
    <x v="2"/>
    <x v="0"/>
    <s v="IVAN ISRAEL MENDEZ RIVERAMX522"/>
    <x v="0"/>
    <x v="1"/>
    <s v="NO"/>
  </r>
  <r>
    <x v="31"/>
    <x v="0"/>
    <x v="180"/>
    <x v="0"/>
    <x v="0"/>
    <s v="HIRAM GUILLERMO DIAZ ORTIZFAX101"/>
    <x v="0"/>
    <x v="1"/>
    <s v="SÍ"/>
  </r>
  <r>
    <x v="31"/>
    <x v="0"/>
    <x v="303"/>
    <x v="0"/>
    <x v="0"/>
    <s v="HIRAM GUILLERMO DIAZ ORTIZGAINFIN"/>
    <x v="1"/>
    <x v="6"/>
    <s v="NO"/>
  </r>
  <r>
    <x v="31"/>
    <x v="0"/>
    <x v="78"/>
    <x v="0"/>
    <x v="0"/>
    <s v="HIRAM GUILLERMO DIAZ ORTIZIDMNTFR"/>
    <x v="0"/>
    <x v="2"/>
    <s v="SÍ"/>
  </r>
  <r>
    <x v="31"/>
    <x v="0"/>
    <x v="8"/>
    <x v="0"/>
    <x v="0"/>
    <s v="HIRAM GUILLERMO DIAZ ORTIZINTAFIN"/>
    <x v="0"/>
    <x v="3"/>
    <s v="SÍ"/>
  </r>
  <r>
    <x v="31"/>
    <x v="0"/>
    <x v="571"/>
    <x v="0"/>
    <x v="0"/>
    <s v="HIRAM GUILLERMO DIAZ ORTIZMSDL101 3"/>
    <x v="1"/>
    <x v="1"/>
    <s v="NO"/>
  </r>
  <r>
    <x v="33"/>
    <x v="0"/>
    <x v="89"/>
    <x v="2"/>
    <x v="0"/>
    <s v="IVAN ISRAEL MENDEZ RIVERANetworking Concepts"/>
    <x v="1"/>
    <x v="5"/>
    <s v="NO"/>
  </r>
  <r>
    <x v="31"/>
    <x v="0"/>
    <x v="572"/>
    <x v="0"/>
    <x v="0"/>
    <s v="HIRAM GUILLERMO DIAZ ORTIZOA252"/>
    <x v="1"/>
    <x v="11"/>
    <s v="NO"/>
  </r>
  <r>
    <x v="31"/>
    <x v="0"/>
    <x v="90"/>
    <x v="0"/>
    <x v="0"/>
    <s v="HIRAM GUILLERMO DIAZ ORTIZOFLXFIN"/>
    <x v="0"/>
    <x v="4"/>
    <s v="SÍ"/>
  </r>
  <r>
    <x v="31"/>
    <x v="0"/>
    <x v="287"/>
    <x v="0"/>
    <x v="0"/>
    <s v="HIRAM GUILLERMO DIAZ ORTIZOS2048"/>
    <x v="1"/>
    <x v="6"/>
    <s v="NO"/>
  </r>
  <r>
    <x v="31"/>
    <x v="0"/>
    <x v="501"/>
    <x v="0"/>
    <x v="0"/>
    <s v="HIRAM GUILLERMO DIAZ ORTIZOS2080"/>
    <x v="1"/>
    <x v="0"/>
    <s v="NO"/>
  </r>
  <r>
    <x v="31"/>
    <x v="0"/>
    <x v="573"/>
    <x v="0"/>
    <x v="0"/>
    <s v="HIRAM GUILLERMO DIAZ ORTIZOS2081"/>
    <x v="1"/>
    <x v="8"/>
    <s v="NO"/>
  </r>
  <r>
    <x v="31"/>
    <x v="0"/>
    <x v="91"/>
    <x v="0"/>
    <x v="0"/>
    <s v="HIRAM GUILLERMO DIAZ ORTIZOS2082"/>
    <x v="0"/>
    <x v="3"/>
    <s v="SÍ"/>
  </r>
  <r>
    <x v="31"/>
    <x v="0"/>
    <x v="92"/>
    <x v="0"/>
    <x v="0"/>
    <s v="HIRAM GUILLERMO DIAZ ORTIZP3010LP"/>
    <x v="1"/>
    <x v="11"/>
    <s v="NO"/>
  </r>
  <r>
    <x v="31"/>
    <x v="0"/>
    <x v="304"/>
    <x v="0"/>
    <x v="0"/>
    <s v="HIRAM GUILLERMO DIAZ ORTIZP3260LP"/>
    <x v="0"/>
    <x v="5"/>
    <s v="SÍ"/>
  </r>
  <r>
    <x v="31"/>
    <x v="0"/>
    <x v="213"/>
    <x v="0"/>
    <x v="0"/>
    <s v="HIRAM GUILLERMO DIAZ ORTIZP6020LP"/>
    <x v="1"/>
    <x v="8"/>
    <s v="NO"/>
  </r>
  <r>
    <x v="31"/>
    <x v="0"/>
    <x v="112"/>
    <x v="0"/>
    <x v="0"/>
    <s v="HIRAM GUILLERMO DIAZ ORTIZPC90XTA"/>
    <x v="0"/>
    <x v="7"/>
    <s v="SÍ"/>
  </r>
  <r>
    <x v="31"/>
    <x v="0"/>
    <x v="441"/>
    <x v="0"/>
    <x v="0"/>
    <s v="HIRAM GUILLERMO DIAZ ORTIZPLCAKC"/>
    <x v="0"/>
    <x v="2"/>
    <s v="NO"/>
  </r>
  <r>
    <x v="31"/>
    <x v="0"/>
    <x v="115"/>
    <x v="0"/>
    <x v="0"/>
    <s v="HIRAM GUILLERMO DIAZ ORTIZPRFNTFR"/>
    <x v="0"/>
    <x v="2"/>
    <s v="SÍ"/>
  </r>
  <r>
    <x v="31"/>
    <x v="0"/>
    <x v="183"/>
    <x v="0"/>
    <x v="0"/>
    <s v="HIRAM GUILLERMO DIAZ ORTIZS009127"/>
    <x v="1"/>
    <x v="4"/>
    <s v="SÍ"/>
  </r>
  <r>
    <x v="31"/>
    <x v="0"/>
    <x v="184"/>
    <x v="0"/>
    <x v="0"/>
    <s v="HIRAM GUILLERMO DIAZ ORTIZS009128"/>
    <x v="1"/>
    <x v="4"/>
    <s v="SÍ"/>
  </r>
  <r>
    <x v="44"/>
    <x v="0"/>
    <x v="275"/>
    <x v="4"/>
    <x v="1"/>
    <s v="JORGE MIRELES VILLELA/500171Break and fix, equipos de oficina"/>
    <x v="0"/>
    <x v="8"/>
    <s v="NO"/>
  </r>
  <r>
    <x v="31"/>
    <x v="0"/>
    <x v="185"/>
    <x v="0"/>
    <x v="0"/>
    <s v="HIRAM GUILLERMO DIAZ ORTIZS009129"/>
    <x v="1"/>
    <x v="4"/>
    <s v="SÍ"/>
  </r>
  <r>
    <x v="31"/>
    <x v="0"/>
    <x v="324"/>
    <x v="0"/>
    <x v="0"/>
    <s v="HIRAM GUILLERMO DIAZ ORTIZS009130"/>
    <x v="0"/>
    <x v="4"/>
    <s v="NO"/>
  </r>
  <r>
    <x v="31"/>
    <x v="0"/>
    <x v="326"/>
    <x v="0"/>
    <x v="0"/>
    <s v="HIRAM GUILLERMO DIAZ ORTIZS009132"/>
    <x v="1"/>
    <x v="8"/>
    <s v="NO"/>
  </r>
  <r>
    <x v="31"/>
    <x v="0"/>
    <x v="117"/>
    <x v="0"/>
    <x v="0"/>
    <s v="HIRAM GUILLERMO DIAZ ORTIZSAF231"/>
    <x v="0"/>
    <x v="1"/>
    <s v="SÍ"/>
  </r>
  <r>
    <x v="31"/>
    <x v="0"/>
    <x v="574"/>
    <x v="0"/>
    <x v="0"/>
    <s v="HIRAM GUILLERMO DIAZ ORTIZUNDIMG"/>
    <x v="1"/>
    <x v="9"/>
    <s v="NO"/>
  </r>
  <r>
    <x v="33"/>
    <x v="0"/>
    <x v="32"/>
    <x v="1"/>
    <x v="0"/>
    <s v="IVAN ISRAEL MENDEZ RIVERAPrincipios básicos de escáner"/>
    <x v="0"/>
    <x v="2"/>
    <s v="SÍ"/>
  </r>
  <r>
    <x v="31"/>
    <x v="0"/>
    <x v="353"/>
    <x v="0"/>
    <x v="0"/>
    <s v="HIRAM GUILLERMO DIAZ ORTIZV21PXTA"/>
    <x v="1"/>
    <x v="3"/>
    <s v="NO"/>
  </r>
  <r>
    <x v="33"/>
    <x v="0"/>
    <x v="123"/>
    <x v="5"/>
    <x v="0"/>
    <s v="IVAN ISRAEL MENDEZ RIVERASL M4580"/>
    <x v="0"/>
    <x v="1"/>
    <s v="NO"/>
  </r>
  <r>
    <x v="31"/>
    <x v="0"/>
    <x v="357"/>
    <x v="0"/>
    <x v="0"/>
    <s v="HIRAM GUILLERMO DIAZ ORTIZV31PXTA"/>
    <x v="0"/>
    <x v="2"/>
    <s v="NO"/>
  </r>
  <r>
    <x v="31"/>
    <x v="0"/>
    <x v="125"/>
    <x v="0"/>
    <x v="0"/>
    <s v="HIRAM GUILLERMO DIAZ ORTIZVB40NTF"/>
    <x v="0"/>
    <x v="1"/>
    <s v="SÍ"/>
  </r>
  <r>
    <x v="31"/>
    <x v="0"/>
    <x v="126"/>
    <x v="0"/>
    <x v="0"/>
    <s v="HIRAM GUILLERMO DIAZ ORTIZVB60NTF"/>
    <x v="1"/>
    <x v="11"/>
    <s v="SÍ"/>
  </r>
  <r>
    <x v="31"/>
    <x v="0"/>
    <x v="127"/>
    <x v="0"/>
    <x v="0"/>
    <s v="HIRAM GUILLERMO DIAZ ORTIZVB70NTF"/>
    <x v="2"/>
    <x v="1"/>
    <s v="SÍ"/>
  </r>
  <r>
    <x v="31"/>
    <x v="0"/>
    <x v="128"/>
    <x v="0"/>
    <x v="0"/>
    <s v="HIRAM GUILLERMO DIAZ ORTIZVC40NTF"/>
    <x v="0"/>
    <x v="3"/>
    <s v="SÍ"/>
  </r>
  <r>
    <x v="31"/>
    <x v="0"/>
    <x v="128"/>
    <x v="0"/>
    <x v="0"/>
    <s v="HIRAM GUILLERMO DIAZ ORTIZVC40NTF"/>
    <x v="1"/>
    <x v="3"/>
    <s v="SÍ"/>
  </r>
  <r>
    <x v="31"/>
    <x v="0"/>
    <x v="129"/>
    <x v="0"/>
    <x v="0"/>
    <s v="HIRAM GUILLERMO DIAZ ORTIZVC60NTF"/>
    <x v="1"/>
    <x v="8"/>
    <s v="SÍ"/>
  </r>
  <r>
    <x v="31"/>
    <x v="0"/>
    <x v="201"/>
    <x v="0"/>
    <x v="0"/>
    <s v="HIRAM GUILLERMO DIAZ ORTIZVC70NTF"/>
    <x v="0"/>
    <x v="3"/>
    <s v="SÍ"/>
  </r>
  <r>
    <x v="31"/>
    <x v="0"/>
    <x v="201"/>
    <x v="0"/>
    <x v="0"/>
    <s v="HIRAM GUILLERMO DIAZ ORTIZVC70NTF"/>
    <x v="0"/>
    <x v="3"/>
    <s v="SÍ"/>
  </r>
  <r>
    <x v="31"/>
    <x v="0"/>
    <x v="202"/>
    <x v="0"/>
    <x v="0"/>
    <s v="HIRAM GUILLERMO DIAZ ORTIZVERS1SV"/>
    <x v="0"/>
    <x v="3"/>
    <s v="SÍ"/>
  </r>
  <r>
    <x v="31"/>
    <x v="0"/>
    <x v="132"/>
    <x v="0"/>
    <x v="0"/>
    <s v="HIRAM GUILLERMO DIAZ ORTIZW3345LP"/>
    <x v="0"/>
    <x v="3"/>
    <s v="SÍ"/>
  </r>
  <r>
    <x v="31"/>
    <x v="0"/>
    <x v="133"/>
    <x v="0"/>
    <x v="0"/>
    <s v="HIRAM GUILLERMO DIAZ ORTIZW3655LP"/>
    <x v="1"/>
    <x v="5"/>
    <s v="NO"/>
  </r>
  <r>
    <x v="31"/>
    <x v="0"/>
    <x v="450"/>
    <x v="0"/>
    <x v="0"/>
    <s v="HIRAM GUILLERMO DIAZ ORTIZW4265LP"/>
    <x v="1"/>
    <x v="9"/>
    <s v="NO"/>
  </r>
  <r>
    <x v="31"/>
    <x v="0"/>
    <x v="135"/>
    <x v="0"/>
    <x v="0"/>
    <s v="HIRAM GUILLERMO DIAZ ORTIZW4265XT"/>
    <x v="1"/>
    <x v="6"/>
    <s v="NO"/>
  </r>
  <r>
    <x v="31"/>
    <x v="0"/>
    <x v="138"/>
    <x v="0"/>
    <x v="0"/>
    <s v="HIRAM GUILLERMO DIAZ ORTIZW6515LP"/>
    <x v="0"/>
    <x v="4"/>
    <s v="SÍ"/>
  </r>
  <r>
    <x v="31"/>
    <x v="0"/>
    <x v="139"/>
    <x v="0"/>
    <x v="0"/>
    <s v="HIRAM GUILLERMO DIAZ ORTIZW6655LP"/>
    <x v="1"/>
    <x v="5"/>
    <s v="NO"/>
  </r>
  <r>
    <x v="31"/>
    <x v="0"/>
    <x v="140"/>
    <x v="0"/>
    <x v="0"/>
    <s v="HIRAM GUILLERMO DIAZ ORTIZW7220LP"/>
    <x v="1"/>
    <x v="9"/>
    <s v="NO"/>
  </r>
  <r>
    <x v="31"/>
    <x v="0"/>
    <x v="406"/>
    <x v="0"/>
    <x v="0"/>
    <s v="HIRAM GUILLERMO DIAZ ORTIZW7830LP"/>
    <x v="1"/>
    <x v="1"/>
    <s v="NO"/>
  </r>
  <r>
    <x v="31"/>
    <x v="0"/>
    <x v="267"/>
    <x v="0"/>
    <x v="0"/>
    <s v="HIRAM GUILLERMO DIAZ ORTIZWC3550"/>
    <x v="1"/>
    <x v="0"/>
    <s v="SÍ"/>
  </r>
  <r>
    <x v="31"/>
    <x v="0"/>
    <x v="575"/>
    <x v="0"/>
    <x v="0"/>
    <s v="HIRAM GUILLERMO DIAZ ORTIZWC3550X"/>
    <x v="1"/>
    <x v="0"/>
    <s v="NO"/>
  </r>
  <r>
    <x v="31"/>
    <x v="0"/>
    <x v="576"/>
    <x v="0"/>
    <x v="0"/>
    <s v="HIRAM GUILLERMO DIAZ ORTIZWC42XTB"/>
    <x v="1"/>
    <x v="8"/>
    <s v="SÍ"/>
  </r>
  <r>
    <x v="31"/>
    <x v="0"/>
    <x v="143"/>
    <x v="0"/>
    <x v="0"/>
    <s v="HIRAM GUILLERMO DIAZ ORTIZXAG50"/>
    <x v="0"/>
    <x v="1"/>
    <s v="SÍ"/>
  </r>
  <r>
    <x v="31"/>
    <x v="0"/>
    <x v="143"/>
    <x v="0"/>
    <x v="0"/>
    <s v="HIRAM GUILLERMO DIAZ ORTIZXAG50"/>
    <x v="1"/>
    <x v="0"/>
    <s v="SÍ"/>
  </r>
  <r>
    <x v="31"/>
    <x v="0"/>
    <x v="203"/>
    <x v="0"/>
    <x v="0"/>
    <s v="HIRAM GUILLERMO DIAZ ORTIZXB10NTF"/>
    <x v="1"/>
    <x v="8"/>
    <s v="SÍ"/>
  </r>
  <r>
    <x v="31"/>
    <x v="0"/>
    <x v="144"/>
    <x v="0"/>
    <x v="0"/>
    <s v="HIRAM GUILLERMO DIAZ ORTIZXB21TPS"/>
    <x v="0"/>
    <x v="1"/>
    <s v="SÍ"/>
  </r>
  <r>
    <x v="31"/>
    <x v="0"/>
    <x v="316"/>
    <x v="0"/>
    <x v="0"/>
    <s v="HIRAM GUILLERMO DIAZ ORTIZXB21XTA"/>
    <x v="1"/>
    <x v="7"/>
    <s v="SÍ"/>
  </r>
  <r>
    <x v="31"/>
    <x v="0"/>
    <x v="145"/>
    <x v="0"/>
    <x v="0"/>
    <s v="HIRAM GUILLERMO DIAZ ORTIZXC550A"/>
    <x v="0"/>
    <x v="9"/>
    <s v="SÍ"/>
  </r>
  <r>
    <x v="31"/>
    <x v="0"/>
    <x v="14"/>
    <x v="0"/>
    <x v="0"/>
    <s v="HIRAM GUILLERMO DIAZ ORTIZXC70XTA"/>
    <x v="0"/>
    <x v="1"/>
    <s v="SÍ"/>
  </r>
  <r>
    <x v="31"/>
    <x v="0"/>
    <x v="384"/>
    <x v="0"/>
    <x v="0"/>
    <s v="HIRAM GUILLERMO DIAZ ORTIZOA2033"/>
    <x v="0"/>
    <x v="6"/>
    <s v="SÍ"/>
  </r>
  <r>
    <x v="31"/>
    <x v="0"/>
    <x v="477"/>
    <x v="0"/>
    <x v="0"/>
    <s v="HIRAM GUILLERMO DIAZ ORTIZBALTPRE"/>
    <x v="1"/>
    <x v="6"/>
    <s v="NO"/>
  </r>
  <r>
    <x v="31"/>
    <x v="0"/>
    <x v="94"/>
    <x v="0"/>
    <x v="0"/>
    <s v="HIRAM GUILLERMO DIAZ ORTIZP3320LP"/>
    <x v="1"/>
    <x v="6"/>
    <s v="NO"/>
  </r>
  <r>
    <x v="31"/>
    <x v="0"/>
    <x v="476"/>
    <x v="0"/>
    <x v="0"/>
    <s v="HIRAM GUILLERMO DIAZ ORTIZCLA264"/>
    <x v="1"/>
    <x v="6"/>
    <s v="NO"/>
  </r>
  <r>
    <x v="31"/>
    <x v="0"/>
    <x v="483"/>
    <x v="0"/>
    <x v="0"/>
    <s v="HIRAM GUILLERMO DIAZ ORTIZCT104"/>
    <x v="0"/>
    <x v="6"/>
    <s v="NO"/>
  </r>
  <r>
    <x v="25"/>
    <x v="0"/>
    <x v="65"/>
    <x v="3"/>
    <x v="0"/>
    <s v="DEMETRIO SANDOVAL MEDINAE62555"/>
    <x v="0"/>
    <x v="1"/>
    <s v="NO"/>
  </r>
  <r>
    <x v="31"/>
    <x v="0"/>
    <x v="284"/>
    <x v="0"/>
    <x v="0"/>
    <s v="HIRAM GUILLERMO DIAZ ORTIZCT101"/>
    <x v="1"/>
    <x v="6"/>
    <s v="NO"/>
  </r>
  <r>
    <x v="35"/>
    <x v="0"/>
    <x v="4"/>
    <x v="1"/>
    <x v="0"/>
    <s v="JACINTO RONDERO SAVINBásico Eq. Color"/>
    <x v="0"/>
    <x v="2"/>
    <s v="SÍ"/>
  </r>
  <r>
    <x v="35"/>
    <x v="0"/>
    <x v="40"/>
    <x v="1"/>
    <x v="0"/>
    <s v="JACINTO RONDERO SAVINBásico Eq. Dig. B&amp;W"/>
    <x v="0"/>
    <x v="3"/>
    <s v="SÍ"/>
  </r>
  <r>
    <x v="35"/>
    <x v="0"/>
    <x v="5"/>
    <x v="1"/>
    <x v="0"/>
    <s v="JACINTO RONDERO SAVINBásico imagePROGRAF"/>
    <x v="0"/>
    <x v="2"/>
    <s v="SÍ"/>
  </r>
  <r>
    <x v="35"/>
    <x v="0"/>
    <x v="7"/>
    <x v="1"/>
    <x v="0"/>
    <s v="JACINTO RONDERO SAVINDRG2140"/>
    <x v="0"/>
    <x v="2"/>
    <s v="SÍ"/>
  </r>
  <r>
    <x v="25"/>
    <x v="0"/>
    <x v="481"/>
    <x v="3"/>
    <x v="0"/>
    <s v="DEMETRIO SANDOVAL MEDINAE77830"/>
    <x v="0"/>
    <x v="1"/>
    <s v="NO"/>
  </r>
  <r>
    <x v="25"/>
    <x v="0"/>
    <x v="415"/>
    <x v="3"/>
    <x v="0"/>
    <s v="DEMETRIO SANDOVAL MEDINAE82540"/>
    <x v="0"/>
    <x v="1"/>
    <s v="NO"/>
  </r>
  <r>
    <x v="25"/>
    <x v="0"/>
    <x v="191"/>
    <x v="3"/>
    <x v="0"/>
    <s v="DEMETRIO SANDOVAL MEDINAE82550"/>
    <x v="0"/>
    <x v="1"/>
    <s v="NO"/>
  </r>
  <r>
    <x v="25"/>
    <x v="0"/>
    <x v="188"/>
    <x v="3"/>
    <x v="0"/>
    <s v="DEMETRIO SANDOVAL MEDINAESD"/>
    <x v="0"/>
    <x v="6"/>
    <s v="SÍ"/>
  </r>
  <r>
    <x v="25"/>
    <x v="0"/>
    <x v="196"/>
    <x v="3"/>
    <x v="0"/>
    <s v="DEMETRIO SANDOVAL MEDINAHP Digital Sending"/>
    <x v="0"/>
    <x v="6"/>
    <s v="SÍ"/>
  </r>
  <r>
    <x v="25"/>
    <x v="0"/>
    <x v="205"/>
    <x v="3"/>
    <x v="0"/>
    <s v="DEMETRIO SANDOVAL MEDINAHP FutureSmart 4 Firmware WBT"/>
    <x v="0"/>
    <x v="6"/>
    <s v="SÍ"/>
  </r>
  <r>
    <x v="35"/>
    <x v="0"/>
    <x v="577"/>
    <x v="1"/>
    <x v="0"/>
    <s v="JACINTO RONDERO SAVINIC LBP"/>
    <x v="0"/>
    <x v="11"/>
    <s v="SÍ"/>
  </r>
  <r>
    <x v="35"/>
    <x v="0"/>
    <x v="9"/>
    <x v="1"/>
    <x v="0"/>
    <s v="JACINTO RONDERO SAVINIPF PRO"/>
    <x v="0"/>
    <x v="2"/>
    <s v="SÍ"/>
  </r>
  <r>
    <x v="35"/>
    <x v="0"/>
    <x v="10"/>
    <x v="1"/>
    <x v="0"/>
    <s v="JACINTO RONDERO SAVINIR 1643"/>
    <x v="0"/>
    <x v="11"/>
    <s v="SÍ"/>
  </r>
  <r>
    <x v="35"/>
    <x v="0"/>
    <x v="11"/>
    <x v="1"/>
    <x v="0"/>
    <s v="JACINTO RONDERO SAVINIR1435"/>
    <x v="0"/>
    <x v="5"/>
    <s v="SÍ"/>
  </r>
  <r>
    <x v="35"/>
    <x v="0"/>
    <x v="12"/>
    <x v="1"/>
    <x v="0"/>
    <s v="JACINTO RONDERO SAVINIR2630"/>
    <x v="0"/>
    <x v="2"/>
    <s v="SÍ"/>
  </r>
  <r>
    <x v="35"/>
    <x v="0"/>
    <x v="13"/>
    <x v="1"/>
    <x v="0"/>
    <s v="JACINTO RONDERO SAVINIRA 6500/8500"/>
    <x v="0"/>
    <x v="6"/>
    <s v="NO"/>
  </r>
  <r>
    <x v="35"/>
    <x v="0"/>
    <x v="23"/>
    <x v="1"/>
    <x v="0"/>
    <s v="JACINTO RONDERO SAVINIRA 715"/>
    <x v="0"/>
    <x v="11"/>
    <s v="NO"/>
  </r>
  <r>
    <x v="35"/>
    <x v="0"/>
    <x v="578"/>
    <x v="1"/>
    <x v="0"/>
    <s v="JACINTO RONDERO SAVINIRA C475"/>
    <x v="0"/>
    <x v="11"/>
    <s v="NO"/>
  </r>
  <r>
    <x v="35"/>
    <x v="0"/>
    <x v="24"/>
    <x v="1"/>
    <x v="0"/>
    <s v="JACINTO RONDERO SAVINIRA4500"/>
    <x v="0"/>
    <x v="6"/>
    <s v="NO"/>
  </r>
  <r>
    <x v="35"/>
    <x v="0"/>
    <x v="25"/>
    <x v="1"/>
    <x v="0"/>
    <s v="JACINTO RONDERO SAVINIRAC3500"/>
    <x v="0"/>
    <x v="6"/>
    <s v="SÍ"/>
  </r>
  <r>
    <x v="35"/>
    <x v="0"/>
    <x v="26"/>
    <x v="1"/>
    <x v="0"/>
    <s v="JACINTO RONDERO SAVINIRAC475"/>
    <x v="0"/>
    <x v="2"/>
    <s v="SÍ"/>
  </r>
  <r>
    <x v="35"/>
    <x v="0"/>
    <x v="27"/>
    <x v="1"/>
    <x v="0"/>
    <s v="JACINTO RONDERO SAVINIRAC5500"/>
    <x v="0"/>
    <x v="6"/>
    <s v="SÍ"/>
  </r>
  <r>
    <x v="35"/>
    <x v="0"/>
    <x v="28"/>
    <x v="1"/>
    <x v="0"/>
    <s v="JACINTO RONDERO SAVINIRC1335"/>
    <x v="0"/>
    <x v="0"/>
    <s v="NO"/>
  </r>
  <r>
    <x v="35"/>
    <x v="0"/>
    <x v="29"/>
    <x v="1"/>
    <x v="0"/>
    <s v="JACINTO RONDERO SAVINIRC355"/>
    <x v="0"/>
    <x v="0"/>
    <s v="SÍ"/>
  </r>
  <r>
    <x v="25"/>
    <x v="0"/>
    <x v="403"/>
    <x v="3"/>
    <x v="0"/>
    <s v="DEMETRIO SANDOVAL MEDINAHP LaserJet MFP Fundamentals"/>
    <x v="0"/>
    <x v="6"/>
    <s v="SÍ"/>
  </r>
  <r>
    <x v="25"/>
    <x v="0"/>
    <x v="206"/>
    <x v="3"/>
    <x v="0"/>
    <s v="DEMETRIO SANDOVAL MEDINAHP V3 Universal Print Driver"/>
    <x v="0"/>
    <x v="6"/>
    <s v="SÍ"/>
  </r>
  <r>
    <x v="25"/>
    <x v="0"/>
    <x v="229"/>
    <x v="3"/>
    <x v="0"/>
    <s v="DEMETRIO SANDOVAL MEDINAM304"/>
    <x v="0"/>
    <x v="6"/>
    <s v="SÍ"/>
  </r>
  <r>
    <x v="35"/>
    <x v="0"/>
    <x v="30"/>
    <x v="1"/>
    <x v="0"/>
    <s v="JACINTO RONDERO SAVINLBP350"/>
    <x v="0"/>
    <x v="0"/>
    <s v="NO"/>
  </r>
  <r>
    <x v="35"/>
    <x v="0"/>
    <x v="31"/>
    <x v="1"/>
    <x v="0"/>
    <s v="JACINTO RONDERO SAVINLBP664C"/>
    <x v="0"/>
    <x v="0"/>
    <s v="NO"/>
  </r>
  <r>
    <x v="25"/>
    <x v="0"/>
    <x v="363"/>
    <x v="3"/>
    <x v="0"/>
    <s v="DEMETRIO SANDOVAL MEDINAM433"/>
    <x v="0"/>
    <x v="6"/>
    <s v="SÍ"/>
  </r>
  <r>
    <x v="25"/>
    <x v="0"/>
    <x v="231"/>
    <x v="3"/>
    <x v="0"/>
    <s v="DEMETRIO SANDOVAL MEDINAM452"/>
    <x v="0"/>
    <x v="1"/>
    <s v="NO"/>
  </r>
  <r>
    <x v="25"/>
    <x v="0"/>
    <x v="233"/>
    <x v="3"/>
    <x v="0"/>
    <s v="DEMETRIO SANDOVAL MEDINAM501"/>
    <x v="0"/>
    <x v="6"/>
    <s v="SÍ"/>
  </r>
  <r>
    <x v="25"/>
    <x v="0"/>
    <x v="368"/>
    <x v="3"/>
    <x v="0"/>
    <s v="DEMETRIO SANDOVAL MEDINAM507"/>
    <x v="0"/>
    <x v="6"/>
    <s v="NO"/>
  </r>
  <r>
    <x v="25"/>
    <x v="0"/>
    <x v="234"/>
    <x v="3"/>
    <x v="0"/>
    <s v="DEMETRIO SANDOVAL MEDINAM527"/>
    <x v="0"/>
    <x v="1"/>
    <s v="NO"/>
  </r>
  <r>
    <x v="25"/>
    <x v="0"/>
    <x v="377"/>
    <x v="3"/>
    <x v="0"/>
    <s v="DEMETRIO SANDOVAL MEDINAM575"/>
    <x v="0"/>
    <x v="1"/>
    <s v="NO"/>
  </r>
  <r>
    <x v="25"/>
    <x v="0"/>
    <x v="237"/>
    <x v="3"/>
    <x v="0"/>
    <s v="DEMETRIO SANDOVAL MEDINAM607"/>
    <x v="0"/>
    <x v="6"/>
    <s v="SÍ"/>
  </r>
  <r>
    <x v="35"/>
    <x v="0"/>
    <x v="579"/>
    <x v="2"/>
    <x v="0"/>
    <s v="JACINTO RONDERO SAVINMX410"/>
    <x v="0"/>
    <x v="1"/>
    <s v="NO"/>
  </r>
  <r>
    <x v="35"/>
    <x v="0"/>
    <x v="88"/>
    <x v="2"/>
    <x v="0"/>
    <s v="JACINTO RONDERO SAVINMX522"/>
    <x v="0"/>
    <x v="1"/>
    <s v="NO"/>
  </r>
  <r>
    <x v="35"/>
    <x v="0"/>
    <x v="32"/>
    <x v="1"/>
    <x v="0"/>
    <s v="JACINTO RONDERO SAVINPrincipios básicos de escáner"/>
    <x v="0"/>
    <x v="2"/>
    <s v="SÍ"/>
  </r>
  <r>
    <x v="31"/>
    <x v="0"/>
    <x v="285"/>
    <x v="0"/>
    <x v="0"/>
    <s v="HIRAM GUILLERMO DIAZ ORTIZCT102"/>
    <x v="1"/>
    <x v="6"/>
    <s v="NO"/>
  </r>
  <r>
    <x v="31"/>
    <x v="0"/>
    <x v="479"/>
    <x v="0"/>
    <x v="0"/>
    <s v="HIRAM GUILLERMO DIAZ ORTIZCLR201"/>
    <x v="1"/>
    <x v="6"/>
    <s v="NO"/>
  </r>
  <r>
    <x v="35"/>
    <x v="0"/>
    <x v="121"/>
    <x v="5"/>
    <x v="0"/>
    <s v="JACINTO RONDERO SAVINSCX6545"/>
    <x v="0"/>
    <x v="1"/>
    <s v="NO"/>
  </r>
  <r>
    <x v="25"/>
    <x v="0"/>
    <x v="241"/>
    <x v="3"/>
    <x v="0"/>
    <s v="DEMETRIO SANDOVAL MEDINAM630"/>
    <x v="0"/>
    <x v="1"/>
    <s v="NO"/>
  </r>
  <r>
    <x v="25"/>
    <x v="0"/>
    <x v="241"/>
    <x v="3"/>
    <x v="0"/>
    <s v="DEMETRIO SANDOVAL MEDINAM630"/>
    <x v="0"/>
    <x v="6"/>
    <s v="NO"/>
  </r>
  <r>
    <x v="31"/>
    <x v="0"/>
    <x v="458"/>
    <x v="0"/>
    <x v="0"/>
    <s v="HIRAM GUILLERMO DIAZ ORTIZCLR204"/>
    <x v="1"/>
    <x v="6"/>
    <s v="NO"/>
  </r>
  <r>
    <x v="31"/>
    <x v="0"/>
    <x v="331"/>
    <x v="0"/>
    <x v="0"/>
    <s v="HIRAM GUILLERMO DIAZ ORTIZ700ATSA"/>
    <x v="1"/>
    <x v="6"/>
    <s v="NO"/>
  </r>
  <r>
    <x v="35"/>
    <x v="0"/>
    <x v="249"/>
    <x v="2"/>
    <x v="0"/>
    <s v="JACINTO RONDERO SAVINX748"/>
    <x v="0"/>
    <x v="7"/>
    <s v="NO"/>
  </r>
  <r>
    <x v="31"/>
    <x v="0"/>
    <x v="480"/>
    <x v="0"/>
    <x v="0"/>
    <s v="HIRAM GUILLERMO DIAZ ORTIZUNDTECH"/>
    <x v="1"/>
    <x v="6"/>
    <s v="NO"/>
  </r>
  <r>
    <x v="33"/>
    <x v="0"/>
    <x v="148"/>
    <x v="0"/>
    <x v="1"/>
    <s v="IVAN ISRAEL MENDEZ RIVERAC13971"/>
    <x v="1"/>
    <x v="7"/>
    <s v="SÍ"/>
  </r>
  <r>
    <x v="35"/>
    <x v="0"/>
    <x v="253"/>
    <x v="2"/>
    <x v="0"/>
    <s v="JACINTO RONDERO SAVINXM5163"/>
    <x v="0"/>
    <x v="1"/>
    <s v="NO"/>
  </r>
  <r>
    <x v="36"/>
    <x v="0"/>
    <x v="4"/>
    <x v="1"/>
    <x v="0"/>
    <s v="JAIME VELEZ RODRIGUEZBásico Eq. Color"/>
    <x v="0"/>
    <x v="2"/>
    <s v="SÍ"/>
  </r>
  <r>
    <x v="36"/>
    <x v="0"/>
    <x v="40"/>
    <x v="1"/>
    <x v="0"/>
    <s v="JAIME VELEZ RODRIGUEZBásico Eq. Dig. B&amp;W"/>
    <x v="0"/>
    <x v="3"/>
    <s v="SÍ"/>
  </r>
  <r>
    <x v="36"/>
    <x v="0"/>
    <x v="5"/>
    <x v="1"/>
    <x v="0"/>
    <s v="JAIME VELEZ RODRIGUEZBásico imagePROGRAF"/>
    <x v="0"/>
    <x v="2"/>
    <s v="SÍ"/>
  </r>
  <r>
    <x v="33"/>
    <x v="0"/>
    <x v="580"/>
    <x v="0"/>
    <x v="0"/>
    <s v="IVAN ISRAEL MENDEZ RIVERA0015457"/>
    <x v="1"/>
    <x v="11"/>
    <s v="NO"/>
  </r>
  <r>
    <x v="33"/>
    <x v="0"/>
    <x v="35"/>
    <x v="0"/>
    <x v="0"/>
    <s v="IVAN ISRAEL MENDEZ RIVERA3210ASP"/>
    <x v="0"/>
    <x v="7"/>
    <s v="NO"/>
  </r>
  <r>
    <x v="36"/>
    <x v="0"/>
    <x v="54"/>
    <x v="2"/>
    <x v="0"/>
    <s v="JAIME VELEZ RODRIGUEZC792"/>
    <x v="0"/>
    <x v="1"/>
    <s v="NO"/>
  </r>
  <r>
    <x v="36"/>
    <x v="0"/>
    <x v="7"/>
    <x v="1"/>
    <x v="0"/>
    <s v="JAIME VELEZ RODRIGUEZDRG2140"/>
    <x v="0"/>
    <x v="2"/>
    <s v="SÍ"/>
  </r>
  <r>
    <x v="26"/>
    <x v="0"/>
    <x v="581"/>
    <x v="3"/>
    <x v="0"/>
    <s v="EDGAR ARAM CHAVEZ/500168 E82540"/>
    <x v="0"/>
    <x v="6"/>
    <s v="SÍ"/>
  </r>
  <r>
    <x v="33"/>
    <x v="0"/>
    <x v="272"/>
    <x v="0"/>
    <x v="0"/>
    <s v="IVAN ISRAEL MENDEZ RIVERA6140ASP"/>
    <x v="1"/>
    <x v="8"/>
    <s v="NO"/>
  </r>
  <r>
    <x v="33"/>
    <x v="0"/>
    <x v="150"/>
    <x v="0"/>
    <x v="0"/>
    <s v="IVAN ISRAEL MENDEZ RIVERA770DCP2"/>
    <x v="1"/>
    <x v="8"/>
    <s v="NO"/>
  </r>
  <r>
    <x v="26"/>
    <x v="0"/>
    <x v="188"/>
    <x v="3"/>
    <x v="0"/>
    <s v="EDGAR ARAM CHAVEZ/500168ESD"/>
    <x v="0"/>
    <x v="0"/>
    <s v="SÍ"/>
  </r>
  <r>
    <x v="26"/>
    <x v="0"/>
    <x v="196"/>
    <x v="3"/>
    <x v="0"/>
    <s v="EDGAR ARAM CHAVEZ/500168HP Digital Sending"/>
    <x v="0"/>
    <x v="0"/>
    <s v="SÍ"/>
  </r>
  <r>
    <x v="26"/>
    <x v="0"/>
    <x v="205"/>
    <x v="3"/>
    <x v="0"/>
    <s v="EDGAR ARAM CHAVEZ/500168HP FutureSmart 4 Firmware WBT"/>
    <x v="0"/>
    <x v="0"/>
    <s v="SÍ"/>
  </r>
  <r>
    <x v="26"/>
    <x v="0"/>
    <x v="206"/>
    <x v="3"/>
    <x v="0"/>
    <s v="EDGAR ARAM CHAVEZ/500168HP V3 Universal Print Driver"/>
    <x v="0"/>
    <x v="0"/>
    <s v="SÍ"/>
  </r>
  <r>
    <x v="26"/>
    <x v="0"/>
    <x v="207"/>
    <x v="3"/>
    <x v="0"/>
    <s v="EDGAR ARAM CHAVEZ/500168LaserJet Fundamentals Master Course"/>
    <x v="0"/>
    <x v="6"/>
    <s v="SÍ"/>
  </r>
  <r>
    <x v="26"/>
    <x v="0"/>
    <x v="228"/>
    <x v="3"/>
    <x v="0"/>
    <s v="EDGAR ARAM CHAVEZ/500168LaserJet Managed A4"/>
    <x v="0"/>
    <x v="6"/>
    <s v="SÍ"/>
  </r>
  <r>
    <x v="26"/>
    <x v="0"/>
    <x v="363"/>
    <x v="3"/>
    <x v="0"/>
    <s v="EDGAR ARAM CHAVEZ/500168M433"/>
    <x v="0"/>
    <x v="6"/>
    <s v="SÍ"/>
  </r>
  <r>
    <x v="36"/>
    <x v="0"/>
    <x v="9"/>
    <x v="1"/>
    <x v="0"/>
    <s v="JAIME VELEZ RODRIGUEZIPF PRO"/>
    <x v="0"/>
    <x v="2"/>
    <s v="SÍ"/>
  </r>
  <r>
    <x v="36"/>
    <x v="0"/>
    <x v="10"/>
    <x v="1"/>
    <x v="0"/>
    <s v="JAIME VELEZ RODRIGUEZIR 1643"/>
    <x v="0"/>
    <x v="3"/>
    <s v="SÍ"/>
  </r>
  <r>
    <x v="36"/>
    <x v="0"/>
    <x v="11"/>
    <x v="1"/>
    <x v="0"/>
    <s v="JAIME VELEZ RODRIGUEZIR1435"/>
    <x v="0"/>
    <x v="3"/>
    <s v="SÍ"/>
  </r>
  <r>
    <x v="36"/>
    <x v="0"/>
    <x v="12"/>
    <x v="1"/>
    <x v="0"/>
    <s v="JAIME VELEZ RODRIGUEZIR2630"/>
    <x v="0"/>
    <x v="2"/>
    <s v="SÍ"/>
  </r>
  <r>
    <x v="36"/>
    <x v="0"/>
    <x v="13"/>
    <x v="1"/>
    <x v="0"/>
    <s v="JAIME VELEZ RODRIGUEZIRA 6500/8500"/>
    <x v="0"/>
    <x v="6"/>
    <s v="NO"/>
  </r>
  <r>
    <x v="36"/>
    <x v="0"/>
    <x v="23"/>
    <x v="1"/>
    <x v="0"/>
    <s v="JAIME VELEZ RODRIGUEZIRA 715"/>
    <x v="0"/>
    <x v="3"/>
    <s v="NO"/>
  </r>
  <r>
    <x v="36"/>
    <x v="0"/>
    <x v="24"/>
    <x v="1"/>
    <x v="0"/>
    <s v="JAIME VELEZ RODRIGUEZIRA4500"/>
    <x v="0"/>
    <x v="6"/>
    <s v="NO"/>
  </r>
  <r>
    <x v="36"/>
    <x v="0"/>
    <x v="25"/>
    <x v="1"/>
    <x v="0"/>
    <s v="JAIME VELEZ RODRIGUEZIRAC3500"/>
    <x v="0"/>
    <x v="6"/>
    <s v="SÍ"/>
  </r>
  <r>
    <x v="45"/>
    <x v="0"/>
    <x v="518"/>
    <x v="1"/>
    <x v="1"/>
    <s v="JOSE ANTONIO MARTINEZ HERNANDEZCONECTIVIDAD"/>
    <x v="0"/>
    <x v="8"/>
    <s v="SÍ"/>
  </r>
  <r>
    <x v="45"/>
    <x v="0"/>
    <x v="519"/>
    <x v="1"/>
    <x v="1"/>
    <s v="JOSE ANTONIO MARTINEZ HERNANDEZDR X10C"/>
    <x v="0"/>
    <x v="1"/>
    <s v="NO"/>
  </r>
  <r>
    <x v="36"/>
    <x v="0"/>
    <x v="26"/>
    <x v="1"/>
    <x v="0"/>
    <s v="JAIME VELEZ RODRIGUEZIRAC475"/>
    <x v="0"/>
    <x v="2"/>
    <s v="SÍ"/>
  </r>
  <r>
    <x v="36"/>
    <x v="0"/>
    <x v="27"/>
    <x v="1"/>
    <x v="0"/>
    <s v="JAIME VELEZ RODRIGUEZIRAC5500"/>
    <x v="0"/>
    <x v="6"/>
    <s v="SÍ"/>
  </r>
  <r>
    <x v="36"/>
    <x v="0"/>
    <x v="28"/>
    <x v="1"/>
    <x v="0"/>
    <s v="JAIME VELEZ RODRIGUEZIRC1335"/>
    <x v="0"/>
    <x v="0"/>
    <s v="NO"/>
  </r>
  <r>
    <x v="36"/>
    <x v="0"/>
    <x v="29"/>
    <x v="1"/>
    <x v="0"/>
    <s v="JAIME VELEZ RODRIGUEZIRC355"/>
    <x v="0"/>
    <x v="0"/>
    <s v="SÍ"/>
  </r>
  <r>
    <x v="45"/>
    <x v="0"/>
    <x v="195"/>
    <x v="1"/>
    <x v="1"/>
    <s v="JOSE ANTONIO MARTINEZ HERNANDEZIPF PRO2000"/>
    <x v="0"/>
    <x v="1"/>
    <s v="NO"/>
  </r>
  <r>
    <x v="26"/>
    <x v="0"/>
    <x v="368"/>
    <x v="3"/>
    <x v="0"/>
    <s v="EDGAR ARAM CHAVEZ/500168M507"/>
    <x v="0"/>
    <x v="0"/>
    <s v="NO"/>
  </r>
  <r>
    <x v="45"/>
    <x v="0"/>
    <x v="582"/>
    <x v="1"/>
    <x v="1"/>
    <s v="JOSE ANTONIO MARTINEZ HERNANDEZIR AD 4545"/>
    <x v="0"/>
    <x v="1"/>
    <s v="NO"/>
  </r>
  <r>
    <x v="45"/>
    <x v="0"/>
    <x v="197"/>
    <x v="1"/>
    <x v="1"/>
    <s v="JOSE ANTONIO MARTINEZ HERNANDEZIR AD C3530"/>
    <x v="0"/>
    <x v="1"/>
    <s v="NO"/>
  </r>
  <r>
    <x v="45"/>
    <x v="1"/>
    <x v="583"/>
    <x v="1"/>
    <x v="1"/>
    <s v="JOSE ANTONIO MARTINEZ HERNANDEZIR C3025"/>
    <x v="0"/>
    <x v="1"/>
    <s v="SÍ"/>
  </r>
  <r>
    <x v="26"/>
    <x v="0"/>
    <x v="241"/>
    <x v="3"/>
    <x v="0"/>
    <s v="EDGAR ARAM CHAVEZ/500168M630"/>
    <x v="0"/>
    <x v="6"/>
    <s v="NO"/>
  </r>
  <r>
    <x v="26"/>
    <x v="0"/>
    <x v="448"/>
    <x v="3"/>
    <x v="0"/>
    <s v="EDGAR ARAM CHAVEZ/500168PRO 75X"/>
    <x v="0"/>
    <x v="6"/>
    <s v="SÍ"/>
  </r>
  <r>
    <x v="27"/>
    <x v="0"/>
    <x v="584"/>
    <x v="3"/>
    <x v="0"/>
    <s v="EDUARDO MORALES MARTINEZA4 NPI Technical Training"/>
    <x v="0"/>
    <x v="6"/>
    <s v="SÍ"/>
  </r>
  <r>
    <x v="36"/>
    <x v="0"/>
    <x v="30"/>
    <x v="1"/>
    <x v="0"/>
    <s v="JAIME VELEZ RODRIGUEZLBP350"/>
    <x v="0"/>
    <x v="0"/>
    <s v="NO"/>
  </r>
  <r>
    <x v="36"/>
    <x v="0"/>
    <x v="31"/>
    <x v="1"/>
    <x v="0"/>
    <s v="JAIME VELEZ RODRIGUEZLBP664C"/>
    <x v="0"/>
    <x v="0"/>
    <s v="NO"/>
  </r>
  <r>
    <x v="45"/>
    <x v="1"/>
    <x v="525"/>
    <x v="1"/>
    <x v="1"/>
    <s v="JOSE ANTONIO MARTINEZ HERNANDEZIR5000"/>
    <x v="0"/>
    <x v="1"/>
    <s v="NO"/>
  </r>
  <r>
    <x v="27"/>
    <x v="0"/>
    <x v="65"/>
    <x v="3"/>
    <x v="0"/>
    <s v="EDUARDO MORALES MARTINEZE62555"/>
    <x v="0"/>
    <x v="1"/>
    <s v="NO"/>
  </r>
  <r>
    <x v="27"/>
    <x v="0"/>
    <x v="481"/>
    <x v="3"/>
    <x v="0"/>
    <s v="EDUARDO MORALES MARTINEZE77830"/>
    <x v="0"/>
    <x v="1"/>
    <s v="NO"/>
  </r>
  <r>
    <x v="27"/>
    <x v="0"/>
    <x v="191"/>
    <x v="3"/>
    <x v="0"/>
    <s v="EDUARDO MORALES MARTINEZE82550"/>
    <x v="0"/>
    <x v="1"/>
    <s v="NO"/>
  </r>
  <r>
    <x v="27"/>
    <x v="0"/>
    <x v="188"/>
    <x v="3"/>
    <x v="0"/>
    <s v="EDUARDO MORALES MARTINEZESD"/>
    <x v="0"/>
    <x v="6"/>
    <s v="SÍ"/>
  </r>
  <r>
    <x v="27"/>
    <x v="0"/>
    <x v="464"/>
    <x v="3"/>
    <x v="0"/>
    <s v="EDUARDO MORALES MARTINEZHP A3 Mono Small Work Team High LaserJet"/>
    <x v="0"/>
    <x v="6"/>
    <s v="SÍ"/>
  </r>
  <r>
    <x v="27"/>
    <x v="0"/>
    <x v="196"/>
    <x v="3"/>
    <x v="0"/>
    <s v="EDUARDO MORALES MARTINEZHP Digital Sending"/>
    <x v="0"/>
    <x v="6"/>
    <s v="SÍ"/>
  </r>
  <r>
    <x v="27"/>
    <x v="0"/>
    <x v="205"/>
    <x v="3"/>
    <x v="0"/>
    <s v="EDUARDO MORALES MARTINEZHP FutureSmart 4 Firmware WBT"/>
    <x v="0"/>
    <x v="6"/>
    <s v="SÍ"/>
  </r>
  <r>
    <x v="27"/>
    <x v="0"/>
    <x v="206"/>
    <x v="3"/>
    <x v="0"/>
    <s v="EDUARDO MORALES MARTINEZHP V3 Universal Print Driver"/>
    <x v="0"/>
    <x v="6"/>
    <s v="SÍ"/>
  </r>
  <r>
    <x v="27"/>
    <x v="0"/>
    <x v="207"/>
    <x v="3"/>
    <x v="0"/>
    <s v="EDUARDO MORALES MARTINEZLaserJet Fundamentals Master Course"/>
    <x v="0"/>
    <x v="6"/>
    <s v="SÍ"/>
  </r>
  <r>
    <x v="36"/>
    <x v="1"/>
    <x v="88"/>
    <x v="2"/>
    <x v="0"/>
    <s v="JAIME VELEZ RODRIGUEZMX522"/>
    <x v="0"/>
    <x v="1"/>
    <s v="NO"/>
  </r>
  <r>
    <x v="36"/>
    <x v="0"/>
    <x v="32"/>
    <x v="1"/>
    <x v="0"/>
    <s v="JAIME VELEZ RODRIGUEZPrincipios básicos de escáner"/>
    <x v="0"/>
    <x v="2"/>
    <s v="SÍ"/>
  </r>
  <r>
    <x v="27"/>
    <x v="0"/>
    <x v="229"/>
    <x v="3"/>
    <x v="0"/>
    <s v="EDUARDO MORALES MARTINEZM304"/>
    <x v="0"/>
    <x v="6"/>
    <s v="SÍ"/>
  </r>
  <r>
    <x v="36"/>
    <x v="0"/>
    <x v="585"/>
    <x v="2"/>
    <x v="0"/>
    <s v="JAIME VELEZ RODRIGUEZScan to RightFax"/>
    <x v="1"/>
    <x v="0"/>
    <s v="NO"/>
  </r>
  <r>
    <x v="36"/>
    <x v="0"/>
    <x v="586"/>
    <x v="5"/>
    <x v="0"/>
    <s v="JAIME VELEZ RODRIGUEZSCX5637"/>
    <x v="0"/>
    <x v="1"/>
    <s v="NO"/>
  </r>
  <r>
    <x v="36"/>
    <x v="0"/>
    <x v="121"/>
    <x v="5"/>
    <x v="0"/>
    <s v="JAIME VELEZ RODRIGUEZSCX6545"/>
    <x v="0"/>
    <x v="1"/>
    <s v="NO"/>
  </r>
  <r>
    <x v="27"/>
    <x v="0"/>
    <x v="363"/>
    <x v="3"/>
    <x v="0"/>
    <s v="EDUARDO MORALES MARTINEZM433"/>
    <x v="0"/>
    <x v="6"/>
    <s v="SÍ"/>
  </r>
  <r>
    <x v="27"/>
    <x v="0"/>
    <x v="231"/>
    <x v="3"/>
    <x v="0"/>
    <s v="EDUARDO MORALES MARTINEZM452"/>
    <x v="0"/>
    <x v="1"/>
    <s v="NO"/>
  </r>
  <r>
    <x v="36"/>
    <x v="0"/>
    <x v="247"/>
    <x v="2"/>
    <x v="0"/>
    <s v="JAIME VELEZ RODRIGUEZX464"/>
    <x v="0"/>
    <x v="1"/>
    <s v="NO"/>
  </r>
  <r>
    <x v="36"/>
    <x v="0"/>
    <x v="281"/>
    <x v="2"/>
    <x v="0"/>
    <s v="JAIME VELEZ RODRIGUEZX654"/>
    <x v="0"/>
    <x v="1"/>
    <s v="NO"/>
  </r>
  <r>
    <x v="36"/>
    <x v="0"/>
    <x v="249"/>
    <x v="2"/>
    <x v="0"/>
    <s v="JAIME VELEZ RODRIGUEZX748"/>
    <x v="0"/>
    <x v="1"/>
    <s v="NO"/>
  </r>
  <r>
    <x v="36"/>
    <x v="0"/>
    <x v="250"/>
    <x v="2"/>
    <x v="0"/>
    <s v="JAIME VELEZ RODRIGUEZX860"/>
    <x v="0"/>
    <x v="1"/>
    <s v="NO"/>
  </r>
  <r>
    <x v="36"/>
    <x v="0"/>
    <x v="251"/>
    <x v="2"/>
    <x v="0"/>
    <s v="JAIME VELEZ RODRIGUEZX950"/>
    <x v="0"/>
    <x v="1"/>
    <s v="NO"/>
  </r>
  <r>
    <x v="36"/>
    <x v="0"/>
    <x v="252"/>
    <x v="2"/>
    <x v="0"/>
    <s v="JAIME VELEZ RODRIGUEZXM3150"/>
    <x v="0"/>
    <x v="1"/>
    <s v="NO"/>
  </r>
  <r>
    <x v="36"/>
    <x v="0"/>
    <x v="253"/>
    <x v="2"/>
    <x v="0"/>
    <s v="JAIME VELEZ RODRIGUEZXM5163"/>
    <x v="0"/>
    <x v="1"/>
    <s v="NO"/>
  </r>
  <r>
    <x v="33"/>
    <x v="0"/>
    <x v="173"/>
    <x v="0"/>
    <x v="0"/>
    <s v="IVAN ISRAEL MENDEZ RIVERAA4HCF"/>
    <x v="1"/>
    <x v="1"/>
    <s v="SÍ"/>
  </r>
  <r>
    <x v="33"/>
    <x v="0"/>
    <x v="43"/>
    <x v="0"/>
    <x v="0"/>
    <s v="IVAN ISRAEL MENDEZ RIVERABRFNTF"/>
    <x v="0"/>
    <x v="2"/>
    <s v="SÍ"/>
  </r>
  <r>
    <x v="46"/>
    <x v="0"/>
    <x v="587"/>
    <x v="1"/>
    <x v="1"/>
    <s v="JOSE DE JESUS GUTIERREZ CASTILLODR M160II"/>
    <x v="0"/>
    <x v="1"/>
    <s v="NO"/>
  </r>
  <r>
    <x v="33"/>
    <x v="0"/>
    <x v="333"/>
    <x v="0"/>
    <x v="0"/>
    <s v="IVAN ISRAEL MENDEZ RIVERAC13159"/>
    <x v="1"/>
    <x v="7"/>
    <s v="NO"/>
  </r>
  <r>
    <x v="46"/>
    <x v="1"/>
    <x v="436"/>
    <x v="4"/>
    <x v="1"/>
    <s v="JOSE DE JESUS GUTIERREZ CASTILLOES8473"/>
    <x v="0"/>
    <x v="1"/>
    <s v="NO"/>
  </r>
  <r>
    <x v="33"/>
    <x v="0"/>
    <x v="333"/>
    <x v="0"/>
    <x v="0"/>
    <s v="IVAN ISRAEL MENDEZ RIVERAC13159"/>
    <x v="1"/>
    <x v="7"/>
    <s v="NO"/>
  </r>
  <r>
    <x v="33"/>
    <x v="0"/>
    <x v="588"/>
    <x v="0"/>
    <x v="0"/>
    <s v="IVAN ISRAEL MENDEZ RIVERAC13591"/>
    <x v="1"/>
    <x v="7"/>
    <s v="NO"/>
  </r>
  <r>
    <x v="33"/>
    <x v="0"/>
    <x v="535"/>
    <x v="0"/>
    <x v="0"/>
    <s v="IVAN ISRAEL MENDEZ RIVERAC13774"/>
    <x v="1"/>
    <x v="1"/>
    <s v="NO"/>
  </r>
  <r>
    <x v="33"/>
    <x v="0"/>
    <x v="48"/>
    <x v="0"/>
    <x v="0"/>
    <s v="IVAN ISRAEL MENDEZ RIVERAC13861"/>
    <x v="1"/>
    <x v="5"/>
    <s v="NO"/>
  </r>
  <r>
    <x v="46"/>
    <x v="0"/>
    <x v="194"/>
    <x v="7"/>
    <x v="1"/>
    <s v="JOSE DE JESUS GUTIERREZ CASTILLOi2600"/>
    <x v="0"/>
    <x v="1"/>
    <s v="NO"/>
  </r>
  <r>
    <x v="33"/>
    <x v="0"/>
    <x v="165"/>
    <x v="0"/>
    <x v="0"/>
    <s v="IVAN ISRAEL MENDEZ RIVERAC14481"/>
    <x v="1"/>
    <x v="10"/>
    <s v="NO"/>
  </r>
  <r>
    <x v="33"/>
    <x v="0"/>
    <x v="177"/>
    <x v="0"/>
    <x v="0"/>
    <s v="IVAN ISRAEL MENDEZ RIVERAC14635"/>
    <x v="1"/>
    <x v="5"/>
    <s v="NO"/>
  </r>
  <r>
    <x v="46"/>
    <x v="0"/>
    <x v="589"/>
    <x v="1"/>
    <x v="1"/>
    <s v="JOSE DE JESUS GUTIERREZ CASTILLOIPF785"/>
    <x v="0"/>
    <x v="1"/>
    <s v="NO"/>
  </r>
  <r>
    <x v="33"/>
    <x v="0"/>
    <x v="177"/>
    <x v="0"/>
    <x v="0"/>
    <s v="IVAN ISRAEL MENDEZ RIVERAC14635"/>
    <x v="1"/>
    <x v="3"/>
    <s v="NO"/>
  </r>
  <r>
    <x v="33"/>
    <x v="0"/>
    <x v="178"/>
    <x v="0"/>
    <x v="0"/>
    <s v="IVAN ISRAEL MENDEZ RIVERAC14636"/>
    <x v="1"/>
    <x v="5"/>
    <s v="NO"/>
  </r>
  <r>
    <x v="33"/>
    <x v="0"/>
    <x v="178"/>
    <x v="0"/>
    <x v="0"/>
    <s v="IVAN ISRAEL MENDEZ RIVERAC14636"/>
    <x v="1"/>
    <x v="11"/>
    <s v="NO"/>
  </r>
  <r>
    <x v="33"/>
    <x v="0"/>
    <x v="163"/>
    <x v="0"/>
    <x v="0"/>
    <s v="IVAN ISRAEL MENDEZ RIVERAC14649"/>
    <x v="1"/>
    <x v="0"/>
    <s v="NO"/>
  </r>
  <r>
    <x v="33"/>
    <x v="0"/>
    <x v="50"/>
    <x v="0"/>
    <x v="0"/>
    <s v="IVAN ISRAEL MENDEZ RIVERAC14790"/>
    <x v="1"/>
    <x v="7"/>
    <s v="NO"/>
  </r>
  <r>
    <x v="33"/>
    <x v="0"/>
    <x v="179"/>
    <x v="0"/>
    <x v="0"/>
    <s v="IVAN ISRAEL MENDEZ RIVERAC15005"/>
    <x v="1"/>
    <x v="3"/>
    <s v="SÍ"/>
  </r>
  <r>
    <x v="33"/>
    <x v="0"/>
    <x v="164"/>
    <x v="0"/>
    <x v="0"/>
    <s v="IVAN ISRAEL MENDEZ RIVERAC15008"/>
    <x v="1"/>
    <x v="3"/>
    <s v="NO"/>
  </r>
  <r>
    <x v="33"/>
    <x v="0"/>
    <x v="456"/>
    <x v="0"/>
    <x v="0"/>
    <s v="IVAN ISRAEL MENDEZ RIVERAC15061"/>
    <x v="1"/>
    <x v="3"/>
    <s v="NO"/>
  </r>
  <r>
    <x v="33"/>
    <x v="0"/>
    <x v="510"/>
    <x v="0"/>
    <x v="0"/>
    <s v="IVAN ISRAEL MENDEZ RIVERAC16280"/>
    <x v="1"/>
    <x v="5"/>
    <s v="SÍ"/>
  </r>
  <r>
    <x v="33"/>
    <x v="0"/>
    <x v="53"/>
    <x v="0"/>
    <x v="0"/>
    <s v="IVAN ISRAEL MENDEZ RIVERAC7120A"/>
    <x v="1"/>
    <x v="2"/>
    <s v="NO"/>
  </r>
  <r>
    <x v="33"/>
    <x v="0"/>
    <x v="590"/>
    <x v="0"/>
    <x v="0"/>
    <s v="IVAN ISRAEL MENDEZ RIVERAC8880LP "/>
    <x v="1"/>
    <x v="5"/>
    <s v="NO"/>
  </r>
  <r>
    <x v="33"/>
    <x v="0"/>
    <x v="427"/>
    <x v="0"/>
    <x v="0"/>
    <s v="IVAN ISRAEL MENDEZ RIVERACC202A"/>
    <x v="1"/>
    <x v="5"/>
    <s v="NO"/>
  </r>
  <r>
    <x v="33"/>
    <x v="0"/>
    <x v="428"/>
    <x v="0"/>
    <x v="0"/>
    <s v="IVAN ISRAEL MENDEZ RIVERACC203A"/>
    <x v="1"/>
    <x v="5"/>
    <s v="NO"/>
  </r>
  <r>
    <x v="33"/>
    <x v="0"/>
    <x v="166"/>
    <x v="0"/>
    <x v="0"/>
    <s v="IVAN ISRAEL MENDEZ RIVERACD136"/>
    <x v="1"/>
    <x v="7"/>
    <s v="NO"/>
  </r>
  <r>
    <x v="33"/>
    <x v="0"/>
    <x v="591"/>
    <x v="0"/>
    <x v="0"/>
    <s v="IVAN ISRAEL MENDEZ RIVERACK17M02"/>
    <x v="1"/>
    <x v="10"/>
    <s v="NO"/>
  </r>
  <r>
    <x v="46"/>
    <x v="0"/>
    <x v="348"/>
    <x v="8"/>
    <x v="1"/>
    <s v="JOSE DE JESUS GUTIERREZ CASTILLOMP7500"/>
    <x v="0"/>
    <x v="1"/>
    <s v="NO"/>
  </r>
  <r>
    <x v="33"/>
    <x v="0"/>
    <x v="550"/>
    <x v="0"/>
    <x v="0"/>
    <s v="IVAN ISRAEL MENDEZ RIVERACK17M05"/>
    <x v="1"/>
    <x v="1"/>
    <s v="NO"/>
  </r>
  <r>
    <x v="33"/>
    <x v="0"/>
    <x v="592"/>
    <x v="0"/>
    <x v="0"/>
    <s v="IVAN ISRAEL MENDEZ RIVERACKAKC"/>
    <x v="0"/>
    <x v="7"/>
    <s v="NO"/>
  </r>
  <r>
    <x v="33"/>
    <x v="0"/>
    <x v="593"/>
    <x v="0"/>
    <x v="0"/>
    <s v="IVAN ISRAEL MENDEZ RIVERACKAKC17"/>
    <x v="1"/>
    <x v="8"/>
    <s v="NO"/>
  </r>
  <r>
    <x v="33"/>
    <x v="0"/>
    <x v="468"/>
    <x v="0"/>
    <x v="0"/>
    <s v="IVAN ISRAEL MENDEZ RIVERACLR211"/>
    <x v="1"/>
    <x v="7"/>
    <s v="NO"/>
  </r>
  <r>
    <x v="33"/>
    <x v="0"/>
    <x v="6"/>
    <x v="0"/>
    <x v="0"/>
    <s v="IVAN ISRAEL MENDEZ RIVERACMYKNTF"/>
    <x v="0"/>
    <x v="7"/>
    <s v="SÍ"/>
  </r>
  <r>
    <x v="33"/>
    <x v="0"/>
    <x v="61"/>
    <x v="0"/>
    <x v="0"/>
    <s v="IVAN ISRAEL MENDEZ RIVERAD12501"/>
    <x v="1"/>
    <x v="7"/>
    <s v="SÍ"/>
  </r>
  <r>
    <x v="33"/>
    <x v="0"/>
    <x v="69"/>
    <x v="0"/>
    <x v="0"/>
    <s v="IVAN ISRAEL MENDEZ RIVERAEFI110"/>
    <x v="1"/>
    <x v="4"/>
    <s v="NO"/>
  </r>
  <r>
    <x v="33"/>
    <x v="0"/>
    <x v="594"/>
    <x v="0"/>
    <x v="0"/>
    <s v="IVAN ISRAEL MENDEZ RIVERAEFI18CP"/>
    <x v="1"/>
    <x v="1"/>
    <s v="NO"/>
  </r>
  <r>
    <x v="33"/>
    <x v="0"/>
    <x v="335"/>
    <x v="0"/>
    <x v="0"/>
    <s v="IVAN ISRAEL MENDEZ RIVERAEFI200"/>
    <x v="1"/>
    <x v="4"/>
    <s v="NO"/>
  </r>
  <r>
    <x v="33"/>
    <x v="0"/>
    <x v="336"/>
    <x v="0"/>
    <x v="0"/>
    <s v="IVAN ISRAEL MENDEZ RIVERAEFI210"/>
    <x v="1"/>
    <x v="4"/>
    <s v="NO"/>
  </r>
  <r>
    <x v="33"/>
    <x v="0"/>
    <x v="337"/>
    <x v="0"/>
    <x v="0"/>
    <s v="IVAN ISRAEL MENDEZ RIVERAEFI300"/>
    <x v="1"/>
    <x v="5"/>
    <s v="NO"/>
  </r>
  <r>
    <x v="33"/>
    <x v="0"/>
    <x v="340"/>
    <x v="0"/>
    <x v="0"/>
    <s v="IVAN ISRAEL MENDEZ RIVERAFFPSSP1"/>
    <x v="1"/>
    <x v="4"/>
    <s v="NO"/>
  </r>
  <r>
    <x v="33"/>
    <x v="0"/>
    <x v="341"/>
    <x v="0"/>
    <x v="0"/>
    <s v="IVAN ISRAEL MENDEZ RIVERAFPS4C70"/>
    <x v="1"/>
    <x v="7"/>
    <s v="NO"/>
  </r>
  <r>
    <x v="33"/>
    <x v="0"/>
    <x v="303"/>
    <x v="0"/>
    <x v="0"/>
    <s v="IVAN ISRAEL MENDEZ RIVERAGAINFIN"/>
    <x v="1"/>
    <x v="6"/>
    <s v="NO"/>
  </r>
  <r>
    <x v="33"/>
    <x v="0"/>
    <x v="78"/>
    <x v="0"/>
    <x v="0"/>
    <s v="IVAN ISRAEL MENDEZ RIVERAIDMNTFR"/>
    <x v="1"/>
    <x v="4"/>
    <s v="SÍ"/>
  </r>
  <r>
    <x v="47"/>
    <x v="0"/>
    <x v="4"/>
    <x v="1"/>
    <x v="0"/>
    <s v="JESUS DANIEL HUERAMO/800110Básico Eq. Color"/>
    <x v="0"/>
    <x v="2"/>
    <s v="SÍ"/>
  </r>
  <r>
    <x v="47"/>
    <x v="0"/>
    <x v="40"/>
    <x v="1"/>
    <x v="0"/>
    <s v="JESUS DANIEL HUERAMO/800110Básico Eq. Dig. B&amp;W"/>
    <x v="0"/>
    <x v="3"/>
    <s v="SÍ"/>
  </r>
  <r>
    <x v="47"/>
    <x v="0"/>
    <x v="5"/>
    <x v="1"/>
    <x v="0"/>
    <s v="JESUS DANIEL HUERAMO/800110Básico imagePROGRAF"/>
    <x v="0"/>
    <x v="2"/>
    <s v="SÍ"/>
  </r>
  <r>
    <x v="33"/>
    <x v="0"/>
    <x v="79"/>
    <x v="0"/>
    <x v="0"/>
    <s v="IVAN ISRAEL MENDEZ RIVERAINSNTFR"/>
    <x v="1"/>
    <x v="4"/>
    <s v="SÍ"/>
  </r>
  <r>
    <x v="33"/>
    <x v="0"/>
    <x v="79"/>
    <x v="0"/>
    <x v="0"/>
    <s v="IVAN ISRAEL MENDEZ RIVERAINSNTFR"/>
    <x v="0"/>
    <x v="2"/>
    <s v="SÍ"/>
  </r>
  <r>
    <x v="33"/>
    <x v="0"/>
    <x v="595"/>
    <x v="0"/>
    <x v="0"/>
    <s v="IVAN ISRAEL MENDEZ RIVERANWMACA "/>
    <x v="1"/>
    <x v="1"/>
    <s v="NO"/>
  </r>
  <r>
    <x v="33"/>
    <x v="0"/>
    <x v="473"/>
    <x v="0"/>
    <x v="0"/>
    <s v="IVAN ISRAEL MENDEZ RIVERAOA213"/>
    <x v="1"/>
    <x v="0"/>
    <s v="NO"/>
  </r>
  <r>
    <x v="33"/>
    <x v="0"/>
    <x v="596"/>
    <x v="0"/>
    <x v="0"/>
    <s v="IVAN ISRAEL MENDEZ RIVERAOA218 "/>
    <x v="2"/>
    <x v="1"/>
    <s v="NO"/>
  </r>
  <r>
    <x v="33"/>
    <x v="0"/>
    <x v="572"/>
    <x v="0"/>
    <x v="0"/>
    <s v="IVAN ISRAEL MENDEZ RIVERAOA252"/>
    <x v="1"/>
    <x v="11"/>
    <s v="NO"/>
  </r>
  <r>
    <x v="33"/>
    <x v="0"/>
    <x v="92"/>
    <x v="0"/>
    <x v="0"/>
    <s v="IVAN ISRAEL MENDEZ RIVERAP3010LP"/>
    <x v="2"/>
    <x v="1"/>
    <s v="NO"/>
  </r>
  <r>
    <x v="33"/>
    <x v="0"/>
    <x v="304"/>
    <x v="0"/>
    <x v="0"/>
    <s v="IVAN ISRAEL MENDEZ RIVERAP3260LP"/>
    <x v="2"/>
    <x v="1"/>
    <s v="SÍ"/>
  </r>
  <r>
    <x v="48"/>
    <x v="0"/>
    <x v="514"/>
    <x v="4"/>
    <x v="1"/>
    <s v="JOSE GUADALUPE LIZARAN MACEDABreak and fix, equipos de color"/>
    <x v="0"/>
    <x v="5"/>
    <s v="NO"/>
  </r>
  <r>
    <x v="48"/>
    <x v="0"/>
    <x v="275"/>
    <x v="4"/>
    <x v="1"/>
    <s v="JOSE GUADALUPE LIZARAN MACEDABreak and fix, equipos de oficina"/>
    <x v="0"/>
    <x v="5"/>
    <s v="NO"/>
  </r>
  <r>
    <x v="33"/>
    <x v="0"/>
    <x v="597"/>
    <x v="0"/>
    <x v="0"/>
    <s v="IVAN ISRAEL MENDEZ RIVERAP3320LP "/>
    <x v="1"/>
    <x v="7"/>
    <s v="NO"/>
  </r>
  <r>
    <x v="33"/>
    <x v="0"/>
    <x v="95"/>
    <x v="0"/>
    <x v="0"/>
    <s v="IVAN ISRAEL MENDEZ RIVERAP3610LP"/>
    <x v="0"/>
    <x v="11"/>
    <s v="NO"/>
  </r>
  <r>
    <x v="33"/>
    <x v="0"/>
    <x v="96"/>
    <x v="0"/>
    <x v="0"/>
    <s v="IVAN ISRAEL MENDEZ RIVERAP4622LP"/>
    <x v="1"/>
    <x v="6"/>
    <s v="NO"/>
  </r>
  <r>
    <x v="48"/>
    <x v="0"/>
    <x v="195"/>
    <x v="1"/>
    <x v="1"/>
    <s v="JOSE GUADALUPE LIZARAN MACEDAIPF PRO2000"/>
    <x v="0"/>
    <x v="5"/>
    <s v="NO"/>
  </r>
  <r>
    <x v="48"/>
    <x v="0"/>
    <x v="58"/>
    <x v="1"/>
    <x v="1"/>
    <s v="JOSE GUADALUPE LIZARAN MACEDAIPF750"/>
    <x v="0"/>
    <x v="1"/>
    <s v="NO"/>
  </r>
  <r>
    <x v="33"/>
    <x v="0"/>
    <x v="97"/>
    <x v="0"/>
    <x v="0"/>
    <s v="IVAN ISRAEL MENDEZ RIVERAP4622XT"/>
    <x v="1"/>
    <x v="5"/>
    <s v="NO"/>
  </r>
  <r>
    <x v="47"/>
    <x v="0"/>
    <x v="54"/>
    <x v="2"/>
    <x v="0"/>
    <s v="JESUS DANIEL HUERAMO/800110C792"/>
    <x v="0"/>
    <x v="1"/>
    <s v="NO"/>
  </r>
  <r>
    <x v="33"/>
    <x v="0"/>
    <x v="465"/>
    <x v="0"/>
    <x v="0"/>
    <s v="IVAN ISRAEL MENDEZ RIVERAP6000LP"/>
    <x v="1"/>
    <x v="5"/>
    <s v="NO"/>
  </r>
  <r>
    <x v="33"/>
    <x v="0"/>
    <x v="213"/>
    <x v="0"/>
    <x v="0"/>
    <s v="IVAN ISRAEL MENDEZ RIVERAP6020LP"/>
    <x v="1"/>
    <x v="8"/>
    <s v="NO"/>
  </r>
  <r>
    <x v="47"/>
    <x v="0"/>
    <x v="7"/>
    <x v="1"/>
    <x v="0"/>
    <s v="JESUS DANIEL HUERAMO/800110DRG2140"/>
    <x v="0"/>
    <x v="2"/>
    <s v="SÍ"/>
  </r>
  <r>
    <x v="33"/>
    <x v="0"/>
    <x v="214"/>
    <x v="0"/>
    <x v="0"/>
    <s v="IVAN ISRAEL MENDEZ RIVERAP6500LP"/>
    <x v="1"/>
    <x v="10"/>
    <s v="NO"/>
  </r>
  <r>
    <x v="33"/>
    <x v="0"/>
    <x v="182"/>
    <x v="0"/>
    <x v="0"/>
    <s v="IVAN ISRAEL MENDEZ RIVERAP6700LP"/>
    <x v="1"/>
    <x v="6"/>
    <s v="NO"/>
  </r>
  <r>
    <x v="47"/>
    <x v="0"/>
    <x v="9"/>
    <x v="1"/>
    <x v="0"/>
    <s v="JESUS DANIEL HUERAMO/800110IPF PRO"/>
    <x v="0"/>
    <x v="2"/>
    <s v="SÍ"/>
  </r>
  <r>
    <x v="47"/>
    <x v="0"/>
    <x v="10"/>
    <x v="1"/>
    <x v="0"/>
    <s v="JESUS DANIEL HUERAMO/800110IR 1643"/>
    <x v="0"/>
    <x v="3"/>
    <s v="SÍ"/>
  </r>
  <r>
    <x v="48"/>
    <x v="0"/>
    <x v="71"/>
    <x v="4"/>
    <x v="1"/>
    <s v="JOSE GUADALUPE LIZARAN MACEDAMPS5502"/>
    <x v="0"/>
    <x v="1"/>
    <s v="NO"/>
  </r>
  <r>
    <x v="47"/>
    <x v="0"/>
    <x v="11"/>
    <x v="1"/>
    <x v="0"/>
    <s v="JESUS DANIEL HUERAMO/800110IR1435"/>
    <x v="0"/>
    <x v="3"/>
    <s v="SÍ"/>
  </r>
  <r>
    <x v="47"/>
    <x v="0"/>
    <x v="12"/>
    <x v="1"/>
    <x v="0"/>
    <s v="JESUS DANIEL HUERAMO/800110IR2630"/>
    <x v="0"/>
    <x v="2"/>
    <s v="SÍ"/>
  </r>
  <r>
    <x v="47"/>
    <x v="0"/>
    <x v="13"/>
    <x v="1"/>
    <x v="0"/>
    <s v="JESUS DANIEL HUERAMO/800110IRA 6500/8500"/>
    <x v="0"/>
    <x v="6"/>
    <s v="NO"/>
  </r>
  <r>
    <x v="47"/>
    <x v="0"/>
    <x v="23"/>
    <x v="1"/>
    <x v="0"/>
    <s v="JESUS DANIEL HUERAMO/800110IRA 715"/>
    <x v="0"/>
    <x v="3"/>
    <s v="NO"/>
  </r>
  <r>
    <x v="47"/>
    <x v="0"/>
    <x v="24"/>
    <x v="1"/>
    <x v="0"/>
    <s v="JESUS DANIEL HUERAMO/800110IRA4500"/>
    <x v="0"/>
    <x v="6"/>
    <s v="NO"/>
  </r>
  <r>
    <x v="47"/>
    <x v="0"/>
    <x v="25"/>
    <x v="1"/>
    <x v="0"/>
    <s v="JESUS DANIEL HUERAMO/800110IRAC3500"/>
    <x v="0"/>
    <x v="6"/>
    <s v="SÍ"/>
  </r>
  <r>
    <x v="47"/>
    <x v="0"/>
    <x v="26"/>
    <x v="1"/>
    <x v="0"/>
    <s v="JESUS DANIEL HUERAMO/800110IRAC475"/>
    <x v="0"/>
    <x v="2"/>
    <s v="SÍ"/>
  </r>
  <r>
    <x v="47"/>
    <x v="0"/>
    <x v="27"/>
    <x v="1"/>
    <x v="0"/>
    <s v="JESUS DANIEL HUERAMO/800110IRAC5500"/>
    <x v="0"/>
    <x v="6"/>
    <s v="SÍ"/>
  </r>
  <r>
    <x v="47"/>
    <x v="0"/>
    <x v="28"/>
    <x v="1"/>
    <x v="0"/>
    <s v="JESUS DANIEL HUERAMO/800110IRC1335"/>
    <x v="0"/>
    <x v="0"/>
    <s v="NO"/>
  </r>
  <r>
    <x v="33"/>
    <x v="0"/>
    <x v="246"/>
    <x v="0"/>
    <x v="0"/>
    <s v="IVAN ISRAEL MENDEZ RIVERAP7100LP"/>
    <x v="1"/>
    <x v="5"/>
    <s v="NO"/>
  </r>
  <r>
    <x v="47"/>
    <x v="0"/>
    <x v="29"/>
    <x v="1"/>
    <x v="0"/>
    <s v="JESUS DANIEL HUERAMO/800110IRC355"/>
    <x v="0"/>
    <x v="0"/>
    <s v="SÍ"/>
  </r>
  <r>
    <x v="47"/>
    <x v="0"/>
    <x v="30"/>
    <x v="1"/>
    <x v="0"/>
    <s v="JESUS DANIEL HUERAMO/800110LBP350"/>
    <x v="0"/>
    <x v="0"/>
    <s v="NO"/>
  </r>
  <r>
    <x v="47"/>
    <x v="0"/>
    <x v="31"/>
    <x v="1"/>
    <x v="0"/>
    <s v="JESUS DANIEL HUERAMO/800110LBP664C"/>
    <x v="0"/>
    <x v="0"/>
    <s v="NO"/>
  </r>
  <r>
    <x v="47"/>
    <x v="0"/>
    <x v="88"/>
    <x v="2"/>
    <x v="0"/>
    <s v="JESUS DANIEL HUERAMO/800110MX522"/>
    <x v="0"/>
    <x v="1"/>
    <s v="NO"/>
  </r>
  <r>
    <x v="33"/>
    <x v="0"/>
    <x v="434"/>
    <x v="0"/>
    <x v="0"/>
    <s v="IVAN ISRAEL MENDEZ RIVERAP7800LP"/>
    <x v="1"/>
    <x v="5"/>
    <s v="SÍ"/>
  </r>
  <r>
    <x v="33"/>
    <x v="0"/>
    <x v="441"/>
    <x v="0"/>
    <x v="0"/>
    <s v="IVAN ISRAEL MENDEZ RIVERAPLCAKC"/>
    <x v="1"/>
    <x v="10"/>
    <s v="NO"/>
  </r>
  <r>
    <x v="33"/>
    <x v="0"/>
    <x v="115"/>
    <x v="0"/>
    <x v="0"/>
    <s v="IVAN ISRAEL MENDEZ RIVERAPRFNTFR"/>
    <x v="1"/>
    <x v="4"/>
    <s v="SÍ"/>
  </r>
  <r>
    <x v="33"/>
    <x v="0"/>
    <x v="598"/>
    <x v="0"/>
    <x v="0"/>
    <s v="IVAN ISRAEL MENDEZ RIVERAPRG144"/>
    <x v="1"/>
    <x v="9"/>
    <s v="NO"/>
  </r>
  <r>
    <x v="33"/>
    <x v="0"/>
    <x v="117"/>
    <x v="0"/>
    <x v="0"/>
    <s v="IVAN ISRAEL MENDEZ RIVERASAF231"/>
    <x v="0"/>
    <x v="1"/>
    <s v="SÍ"/>
  </r>
  <r>
    <x v="33"/>
    <x v="0"/>
    <x v="599"/>
    <x v="0"/>
    <x v="0"/>
    <s v="IVAN ISRAEL MENDEZ RIVERASQFT01"/>
    <x v="2"/>
    <x v="1"/>
    <s v="NO"/>
  </r>
  <r>
    <x v="33"/>
    <x v="0"/>
    <x v="600"/>
    <x v="0"/>
    <x v="0"/>
    <s v="IVAN ISRAEL MENDEZ RIVERATSTNTFR "/>
    <x v="1"/>
    <x v="4"/>
    <s v="NO"/>
  </r>
  <r>
    <x v="33"/>
    <x v="0"/>
    <x v="601"/>
    <x v="0"/>
    <x v="0"/>
    <s v="IVAN ISRAEL MENDEZ RIVERAUNDSCAN"/>
    <x v="1"/>
    <x v="6"/>
    <s v="NO"/>
  </r>
  <r>
    <x v="33"/>
    <x v="0"/>
    <x v="260"/>
    <x v="0"/>
    <x v="0"/>
    <s v="IVAN ISRAEL MENDEZ RIVERAV180XTA"/>
    <x v="2"/>
    <x v="1"/>
    <s v="NO"/>
  </r>
  <r>
    <x v="33"/>
    <x v="0"/>
    <x v="353"/>
    <x v="0"/>
    <x v="0"/>
    <s v="IVAN ISRAEL MENDEZ RIVERAV21PXTA"/>
    <x v="1"/>
    <x v="9"/>
    <s v="NO"/>
  </r>
  <r>
    <x v="33"/>
    <x v="0"/>
    <x v="602"/>
    <x v="0"/>
    <x v="0"/>
    <s v="IVAN ISRAEL MENDEZ RIVERAV80CSE"/>
    <x v="0"/>
    <x v="3"/>
    <s v="NO"/>
  </r>
  <r>
    <x v="33"/>
    <x v="0"/>
    <x v="158"/>
    <x v="0"/>
    <x v="0"/>
    <s v="IVAN ISRAEL MENDEZ RIVERAV80PXTA"/>
    <x v="1"/>
    <x v="9"/>
    <s v="NO"/>
  </r>
  <r>
    <x v="33"/>
    <x v="0"/>
    <x v="125"/>
    <x v="0"/>
    <x v="0"/>
    <s v="IVAN ISRAEL MENDEZ RIVERAVB40NTF"/>
    <x v="0"/>
    <x v="1"/>
    <s v="SÍ"/>
  </r>
  <r>
    <x v="33"/>
    <x v="0"/>
    <x v="128"/>
    <x v="0"/>
    <x v="0"/>
    <s v="IVAN ISRAEL MENDEZ RIVERAVC40NTF"/>
    <x v="1"/>
    <x v="11"/>
    <s v="SÍ"/>
  </r>
  <r>
    <x v="33"/>
    <x v="0"/>
    <x v="129"/>
    <x v="0"/>
    <x v="0"/>
    <s v="IVAN ISRAEL MENDEZ RIVERAVC60NTF"/>
    <x v="1"/>
    <x v="8"/>
    <s v="SÍ"/>
  </r>
  <r>
    <x v="47"/>
    <x v="0"/>
    <x v="32"/>
    <x v="1"/>
    <x v="0"/>
    <s v="JESUS DANIEL HUERAMO/800110Principios básicos de escáner"/>
    <x v="0"/>
    <x v="2"/>
    <s v="SÍ"/>
  </r>
  <r>
    <x v="47"/>
    <x v="0"/>
    <x v="199"/>
    <x v="5"/>
    <x v="0"/>
    <s v="JESUS DANIEL HUERAMO/800110SL M4072"/>
    <x v="0"/>
    <x v="1"/>
    <s v="NO"/>
  </r>
  <r>
    <x v="47"/>
    <x v="0"/>
    <x v="245"/>
    <x v="5"/>
    <x v="0"/>
    <s v="JESUS DANIEL HUERAMO/800110SL M5370"/>
    <x v="0"/>
    <x v="1"/>
    <s v="NO"/>
  </r>
  <r>
    <x v="33"/>
    <x v="0"/>
    <x v="201"/>
    <x v="0"/>
    <x v="0"/>
    <s v="IVAN ISRAEL MENDEZ RIVERAVC70NTF"/>
    <x v="2"/>
    <x v="1"/>
    <s v="SÍ"/>
  </r>
  <r>
    <x v="33"/>
    <x v="0"/>
    <x v="161"/>
    <x v="0"/>
    <x v="0"/>
    <s v="IVAN ISRAEL MENDEZ RIVERAVC80NTF"/>
    <x v="0"/>
    <x v="1"/>
    <s v="SÍ"/>
  </r>
  <r>
    <x v="33"/>
    <x v="0"/>
    <x v="130"/>
    <x v="0"/>
    <x v="0"/>
    <s v="IVAN ISRAEL MENDEZ RIVERAVERS1PS"/>
    <x v="1"/>
    <x v="5"/>
    <s v="NO"/>
  </r>
  <r>
    <x v="33"/>
    <x v="0"/>
    <x v="603"/>
    <x v="0"/>
    <x v="0"/>
    <s v="IVAN ISRAEL MENDEZ RIVERAVL12AKC"/>
    <x v="1"/>
    <x v="8"/>
    <s v="NO"/>
  </r>
  <r>
    <x v="33"/>
    <x v="0"/>
    <x v="604"/>
    <x v="0"/>
    <x v="0"/>
    <s v="IVAN ISRAEL MENDEZ RIVERAVL13AKC"/>
    <x v="1"/>
    <x v="8"/>
    <s v="NO"/>
  </r>
  <r>
    <x v="33"/>
    <x v="0"/>
    <x v="133"/>
    <x v="0"/>
    <x v="0"/>
    <s v="IVAN ISRAEL MENDEZ RIVERAW3655LP"/>
    <x v="1"/>
    <x v="5"/>
    <s v="NO"/>
  </r>
  <r>
    <x v="33"/>
    <x v="0"/>
    <x v="450"/>
    <x v="0"/>
    <x v="0"/>
    <s v="IVAN ISRAEL MENDEZ RIVERAW4265LP"/>
    <x v="1"/>
    <x v="11"/>
    <s v="NO"/>
  </r>
  <r>
    <x v="33"/>
    <x v="0"/>
    <x v="138"/>
    <x v="0"/>
    <x v="0"/>
    <s v="IVAN ISRAEL MENDEZ RIVERAW6515LP"/>
    <x v="2"/>
    <x v="1"/>
    <s v="SÍ"/>
  </r>
  <r>
    <x v="33"/>
    <x v="0"/>
    <x v="139"/>
    <x v="0"/>
    <x v="0"/>
    <s v="IVAN ISRAEL MENDEZ RIVERAW6655LP"/>
    <x v="1"/>
    <x v="8"/>
    <s v="NO"/>
  </r>
  <r>
    <x v="33"/>
    <x v="0"/>
    <x v="140"/>
    <x v="0"/>
    <x v="0"/>
    <s v="IVAN ISRAEL MENDEZ RIVERAW7220LP"/>
    <x v="1"/>
    <x v="6"/>
    <s v="NO"/>
  </r>
  <r>
    <x v="33"/>
    <x v="0"/>
    <x v="267"/>
    <x v="0"/>
    <x v="0"/>
    <s v="IVAN ISRAEL MENDEZ RIVERAWC3550"/>
    <x v="1"/>
    <x v="8"/>
    <s v="SÍ"/>
  </r>
  <r>
    <x v="33"/>
    <x v="0"/>
    <x v="576"/>
    <x v="0"/>
    <x v="0"/>
    <s v="IVAN ISRAEL MENDEZ RIVERAWC42XTB"/>
    <x v="1"/>
    <x v="8"/>
    <s v="SÍ"/>
  </r>
  <r>
    <x v="33"/>
    <x v="0"/>
    <x v="268"/>
    <x v="0"/>
    <x v="0"/>
    <s v="IVAN ISRAEL MENDEZ RIVERAWC57XFA"/>
    <x v="1"/>
    <x v="11"/>
    <s v="NO"/>
  </r>
  <r>
    <x v="33"/>
    <x v="0"/>
    <x v="311"/>
    <x v="0"/>
    <x v="0"/>
    <s v="IVAN ISRAEL MENDEZ RIVERAWC58XTA"/>
    <x v="2"/>
    <x v="1"/>
    <s v="NO"/>
  </r>
  <r>
    <x v="33"/>
    <x v="0"/>
    <x v="160"/>
    <x v="0"/>
    <x v="0"/>
    <s v="IVAN ISRAEL MENDEZ RIVERAWC75XTB"/>
    <x v="0"/>
    <x v="1"/>
    <s v="NO"/>
  </r>
  <r>
    <x v="47"/>
    <x v="0"/>
    <x v="247"/>
    <x v="2"/>
    <x v="0"/>
    <s v="JESUS DANIEL HUERAMO/800110X464"/>
    <x v="0"/>
    <x v="1"/>
    <s v="NO"/>
  </r>
  <r>
    <x v="47"/>
    <x v="0"/>
    <x v="251"/>
    <x v="2"/>
    <x v="0"/>
    <s v="JESUS DANIEL HUERAMO/800110X950"/>
    <x v="0"/>
    <x v="1"/>
    <s v="NO"/>
  </r>
  <r>
    <x v="33"/>
    <x v="0"/>
    <x v="314"/>
    <x v="0"/>
    <x v="0"/>
    <s v="IVAN ISRAEL MENDEZ RIVERAWC79XTA"/>
    <x v="2"/>
    <x v="1"/>
    <s v="NO"/>
  </r>
  <r>
    <x v="33"/>
    <x v="0"/>
    <x v="143"/>
    <x v="0"/>
    <x v="0"/>
    <s v="IVAN ISRAEL MENDEZ RIVERAXAG50"/>
    <x v="0"/>
    <x v="1"/>
    <s v="SÍ"/>
  </r>
  <r>
    <x v="33"/>
    <x v="0"/>
    <x v="203"/>
    <x v="0"/>
    <x v="0"/>
    <s v="IVAN ISRAEL MENDEZ RIVERAXB10NTF"/>
    <x v="1"/>
    <x v="8"/>
    <s v="SÍ"/>
  </r>
  <r>
    <x v="33"/>
    <x v="0"/>
    <x v="144"/>
    <x v="0"/>
    <x v="0"/>
    <s v="IVAN ISRAEL MENDEZ RIVERAXB21TPS"/>
    <x v="0"/>
    <x v="1"/>
    <s v="SÍ"/>
  </r>
  <r>
    <x v="47"/>
    <x v="0"/>
    <x v="252"/>
    <x v="2"/>
    <x v="0"/>
    <s v="JESUS DANIEL HUERAMO/800110XM3150"/>
    <x v="0"/>
    <x v="1"/>
    <s v="NO"/>
  </r>
  <r>
    <x v="47"/>
    <x v="0"/>
    <x v="253"/>
    <x v="2"/>
    <x v="0"/>
    <s v="JESUS DANIEL HUERAMO/800110XM5163"/>
    <x v="0"/>
    <x v="1"/>
    <s v="NO"/>
  </r>
  <r>
    <x v="33"/>
    <x v="0"/>
    <x v="316"/>
    <x v="0"/>
    <x v="0"/>
    <s v="IVAN ISRAEL MENDEZ RIVERAXB21XTA"/>
    <x v="1"/>
    <x v="8"/>
    <s v="SÍ"/>
  </r>
  <r>
    <x v="38"/>
    <x v="0"/>
    <x v="4"/>
    <x v="1"/>
    <x v="0"/>
    <s v="JESUS LIZARAN MACEDABásico Eq. Color"/>
    <x v="2"/>
    <x v="1"/>
    <s v="SÍ"/>
  </r>
  <r>
    <x v="38"/>
    <x v="0"/>
    <x v="40"/>
    <x v="1"/>
    <x v="0"/>
    <s v="JESUS LIZARAN MACEDABásico Eq. Dig. B&amp;W"/>
    <x v="0"/>
    <x v="3"/>
    <s v="SÍ"/>
  </r>
  <r>
    <x v="38"/>
    <x v="0"/>
    <x v="5"/>
    <x v="1"/>
    <x v="0"/>
    <s v="JESUS LIZARAN MACEDABásico imagePROGRAF"/>
    <x v="0"/>
    <x v="2"/>
    <s v="SÍ"/>
  </r>
  <r>
    <x v="49"/>
    <x v="0"/>
    <x v="217"/>
    <x v="1"/>
    <x v="1"/>
    <s v="JOSE LUIS CABRERA FISCALCARE"/>
    <x v="0"/>
    <x v="8"/>
    <s v="NO"/>
  </r>
  <r>
    <x v="38"/>
    <x v="0"/>
    <x v="605"/>
    <x v="2"/>
    <x v="0"/>
    <s v="JESUS LIZARAN MACEDABSD Large Workgroup Mono A4"/>
    <x v="1"/>
    <x v="11"/>
    <s v="NO"/>
  </r>
  <r>
    <x v="38"/>
    <x v="0"/>
    <x v="606"/>
    <x v="2"/>
    <x v="0"/>
    <s v="JESUS LIZARAN MACEDABSD Small Medium Workgroup"/>
    <x v="1"/>
    <x v="11"/>
    <s v="NO"/>
  </r>
  <r>
    <x v="38"/>
    <x v="0"/>
    <x v="607"/>
    <x v="2"/>
    <x v="0"/>
    <s v="JESUS LIZARAN MACEDABSD Small Medium Workgroup Mono A4"/>
    <x v="1"/>
    <x v="11"/>
    <s v="NO"/>
  </r>
  <r>
    <x v="38"/>
    <x v="0"/>
    <x v="54"/>
    <x v="2"/>
    <x v="0"/>
    <s v="JESUS LIZARAN MACEDAC792"/>
    <x v="0"/>
    <x v="4"/>
    <s v="NO"/>
  </r>
  <r>
    <x v="33"/>
    <x v="0"/>
    <x v="145"/>
    <x v="0"/>
    <x v="0"/>
    <s v="IVAN ISRAEL MENDEZ RIVERAXC550A"/>
    <x v="0"/>
    <x v="1"/>
    <s v="SÍ"/>
  </r>
  <r>
    <x v="49"/>
    <x v="1"/>
    <x v="195"/>
    <x v="1"/>
    <x v="1"/>
    <s v="JOSE LUIS CABRERA FISCALIPF PRO2000"/>
    <x v="2"/>
    <x v="1"/>
    <s v="NO"/>
  </r>
  <r>
    <x v="49"/>
    <x v="1"/>
    <x v="219"/>
    <x v="1"/>
    <x v="1"/>
    <s v="JOSE LUIS CABRERA FISCALIPF770"/>
    <x v="2"/>
    <x v="1"/>
    <s v="NO"/>
  </r>
  <r>
    <x v="38"/>
    <x v="0"/>
    <x v="7"/>
    <x v="1"/>
    <x v="0"/>
    <s v="JESUS LIZARAN MACEDADRG2140"/>
    <x v="0"/>
    <x v="2"/>
    <s v="SÍ"/>
  </r>
  <r>
    <x v="49"/>
    <x v="1"/>
    <x v="520"/>
    <x v="1"/>
    <x v="1"/>
    <s v="JOSE LUIS CABRERA FISCALIR AD 4035"/>
    <x v="2"/>
    <x v="1"/>
    <s v="NO"/>
  </r>
  <r>
    <x v="49"/>
    <x v="1"/>
    <x v="301"/>
    <x v="1"/>
    <x v="1"/>
    <s v="JOSE LUIS CABRERA FISCALIR AD 4245"/>
    <x v="2"/>
    <x v="1"/>
    <s v="NO"/>
  </r>
  <r>
    <x v="38"/>
    <x v="0"/>
    <x v="9"/>
    <x v="1"/>
    <x v="0"/>
    <s v="JESUS LIZARAN MACEDAIPF PRO"/>
    <x v="0"/>
    <x v="2"/>
    <s v="SÍ"/>
  </r>
  <r>
    <x v="38"/>
    <x v="0"/>
    <x v="10"/>
    <x v="1"/>
    <x v="0"/>
    <s v="JESUS LIZARAN MACEDAIR 1643"/>
    <x v="0"/>
    <x v="3"/>
    <s v="SÍ"/>
  </r>
  <r>
    <x v="38"/>
    <x v="0"/>
    <x v="11"/>
    <x v="1"/>
    <x v="0"/>
    <s v="JESUS LIZARAN MACEDAIR1435"/>
    <x v="0"/>
    <x v="3"/>
    <s v="SÍ"/>
  </r>
  <r>
    <x v="38"/>
    <x v="0"/>
    <x v="12"/>
    <x v="1"/>
    <x v="0"/>
    <s v="JESUS LIZARAN MACEDAIR2630"/>
    <x v="0"/>
    <x v="2"/>
    <s v="SÍ"/>
  </r>
  <r>
    <x v="38"/>
    <x v="0"/>
    <x v="13"/>
    <x v="1"/>
    <x v="0"/>
    <s v="JESUS LIZARAN MACEDAIRA 6500/8500"/>
    <x v="0"/>
    <x v="6"/>
    <s v="NO"/>
  </r>
  <r>
    <x v="38"/>
    <x v="0"/>
    <x v="23"/>
    <x v="1"/>
    <x v="0"/>
    <s v="JESUS LIZARAN MACEDAIRA 715"/>
    <x v="0"/>
    <x v="3"/>
    <s v="NO"/>
  </r>
  <r>
    <x v="38"/>
    <x v="0"/>
    <x v="24"/>
    <x v="1"/>
    <x v="0"/>
    <s v="JESUS LIZARAN MACEDAIRA4500"/>
    <x v="0"/>
    <x v="6"/>
    <s v="NO"/>
  </r>
  <r>
    <x v="38"/>
    <x v="0"/>
    <x v="25"/>
    <x v="1"/>
    <x v="0"/>
    <s v="JESUS LIZARAN MACEDAIRAC3500"/>
    <x v="0"/>
    <x v="6"/>
    <s v="SÍ"/>
  </r>
  <r>
    <x v="38"/>
    <x v="0"/>
    <x v="26"/>
    <x v="1"/>
    <x v="0"/>
    <s v="JESUS LIZARAN MACEDAIRAC475"/>
    <x v="0"/>
    <x v="2"/>
    <s v="SÍ"/>
  </r>
  <r>
    <x v="38"/>
    <x v="0"/>
    <x v="27"/>
    <x v="1"/>
    <x v="0"/>
    <s v="JESUS LIZARAN MACEDAIRAC5500"/>
    <x v="0"/>
    <x v="6"/>
    <s v="SÍ"/>
  </r>
  <r>
    <x v="38"/>
    <x v="0"/>
    <x v="28"/>
    <x v="1"/>
    <x v="0"/>
    <s v="JESUS LIZARAN MACEDAIRC1335"/>
    <x v="0"/>
    <x v="0"/>
    <s v="NO"/>
  </r>
  <r>
    <x v="38"/>
    <x v="0"/>
    <x v="29"/>
    <x v="1"/>
    <x v="0"/>
    <s v="JESUS LIZARAN MACEDAIRC355"/>
    <x v="0"/>
    <x v="0"/>
    <s v="SÍ"/>
  </r>
  <r>
    <x v="38"/>
    <x v="0"/>
    <x v="30"/>
    <x v="1"/>
    <x v="0"/>
    <s v="JESUS LIZARAN MACEDALBP350"/>
    <x v="0"/>
    <x v="0"/>
    <s v="NO"/>
  </r>
  <r>
    <x v="38"/>
    <x v="0"/>
    <x v="31"/>
    <x v="1"/>
    <x v="0"/>
    <s v="JESUS LIZARAN MACEDALBP664C"/>
    <x v="0"/>
    <x v="0"/>
    <s v="NO"/>
  </r>
  <r>
    <x v="38"/>
    <x v="0"/>
    <x v="608"/>
    <x v="2"/>
    <x v="0"/>
    <s v="JESUS LIZARAN MACEDALexmark hardware"/>
    <x v="1"/>
    <x v="11"/>
    <s v="NO"/>
  </r>
  <r>
    <x v="38"/>
    <x v="0"/>
    <x v="88"/>
    <x v="2"/>
    <x v="0"/>
    <s v="JESUS LIZARAN MACEDAMX522"/>
    <x v="0"/>
    <x v="4"/>
    <s v="NO"/>
  </r>
  <r>
    <x v="38"/>
    <x v="0"/>
    <x v="32"/>
    <x v="1"/>
    <x v="0"/>
    <s v="JESUS LIZARAN MACEDAPrincipios básicos de escáner"/>
    <x v="0"/>
    <x v="2"/>
    <s v="SÍ"/>
  </r>
  <r>
    <x v="38"/>
    <x v="0"/>
    <x v="586"/>
    <x v="5"/>
    <x v="0"/>
    <s v="JESUS LIZARAN MACEDASCX5637"/>
    <x v="0"/>
    <x v="4"/>
    <s v="NO"/>
  </r>
  <r>
    <x v="38"/>
    <x v="0"/>
    <x v="124"/>
    <x v="2"/>
    <x v="0"/>
    <s v="JESUS LIZARAN MACEDAT654"/>
    <x v="0"/>
    <x v="4"/>
    <s v="NO"/>
  </r>
  <r>
    <x v="33"/>
    <x v="0"/>
    <x v="14"/>
    <x v="0"/>
    <x v="0"/>
    <s v="IVAN ISRAEL MENDEZ RIVERAXC70XTA"/>
    <x v="0"/>
    <x v="1"/>
    <s v="SÍ"/>
  </r>
  <r>
    <x v="33"/>
    <x v="0"/>
    <x v="609"/>
    <x v="0"/>
    <x v="0"/>
    <s v="IVAN ISRAEL MENDEZ RIVERAXDA100"/>
    <x v="1"/>
    <x v="8"/>
    <s v="NO"/>
  </r>
  <r>
    <x v="33"/>
    <x v="0"/>
    <x v="315"/>
    <x v="0"/>
    <x v="0"/>
    <s v="IVAN ISRAEL MENDEZ RIVERAXB10TPS"/>
    <x v="0"/>
    <x v="6"/>
    <s v="SÍ"/>
  </r>
  <r>
    <x v="33"/>
    <x v="0"/>
    <x v="455"/>
    <x v="0"/>
    <x v="0"/>
    <s v="IVAN ISRAEL MENDEZ RIVERAWC7765A"/>
    <x v="1"/>
    <x v="6"/>
    <s v="NO"/>
  </r>
  <r>
    <x v="33"/>
    <x v="0"/>
    <x v="459"/>
    <x v="0"/>
    <x v="0"/>
    <s v="IVAN ISRAEL MENDEZ RIVERAXETS16"/>
    <x v="1"/>
    <x v="6"/>
    <s v="NO"/>
  </r>
  <r>
    <x v="33"/>
    <x v="0"/>
    <x v="574"/>
    <x v="0"/>
    <x v="0"/>
    <s v="IVAN ISRAEL MENDEZ RIVERAUNDIMG"/>
    <x v="1"/>
    <x v="6"/>
    <s v="NO"/>
  </r>
  <r>
    <x v="38"/>
    <x v="0"/>
    <x v="247"/>
    <x v="2"/>
    <x v="0"/>
    <s v="JESUS LIZARAN MACEDAX464"/>
    <x v="0"/>
    <x v="8"/>
    <s v="NO"/>
  </r>
  <r>
    <x v="49"/>
    <x v="0"/>
    <x v="240"/>
    <x v="1"/>
    <x v="1"/>
    <s v="JOSE LUIS CABRERA FISCALUniversal Send"/>
    <x v="0"/>
    <x v="8"/>
    <s v="NO"/>
  </r>
  <r>
    <x v="38"/>
    <x v="0"/>
    <x v="249"/>
    <x v="2"/>
    <x v="0"/>
    <s v="JESUS LIZARAN MACEDAX748"/>
    <x v="0"/>
    <x v="8"/>
    <s v="NO"/>
  </r>
  <r>
    <x v="33"/>
    <x v="0"/>
    <x v="476"/>
    <x v="0"/>
    <x v="0"/>
    <s v="IVAN ISRAEL MENDEZ RIVERACLA264"/>
    <x v="1"/>
    <x v="6"/>
    <s v="NO"/>
  </r>
  <r>
    <x v="38"/>
    <x v="0"/>
    <x v="252"/>
    <x v="2"/>
    <x v="0"/>
    <s v="JESUS LIZARAN MACEDAXM3150"/>
    <x v="0"/>
    <x v="8"/>
    <s v="NO"/>
  </r>
  <r>
    <x v="38"/>
    <x v="0"/>
    <x v="253"/>
    <x v="2"/>
    <x v="0"/>
    <s v="JESUS LIZARAN MACEDAXM5163"/>
    <x v="0"/>
    <x v="8"/>
    <s v="NO"/>
  </r>
  <r>
    <x v="39"/>
    <x v="0"/>
    <x v="4"/>
    <x v="1"/>
    <x v="0"/>
    <s v="JESUS PALACIOS RAMOSBásico Eq. Color"/>
    <x v="0"/>
    <x v="2"/>
    <s v="SÍ"/>
  </r>
  <r>
    <x v="50"/>
    <x v="1"/>
    <x v="610"/>
    <x v="1"/>
    <x v="1"/>
    <s v="JOSE LUIS CARBAJAL CABUTO4545"/>
    <x v="0"/>
    <x v="1"/>
    <s v="NO"/>
  </r>
  <r>
    <x v="39"/>
    <x v="0"/>
    <x v="40"/>
    <x v="1"/>
    <x v="0"/>
    <s v="JESUS PALACIOS RAMOSBásico Eq. Dig. B&amp;W"/>
    <x v="0"/>
    <x v="3"/>
    <s v="SÍ"/>
  </r>
  <r>
    <x v="39"/>
    <x v="0"/>
    <x v="5"/>
    <x v="1"/>
    <x v="0"/>
    <s v="JESUS PALACIOS RAMOSBásico imagePROGRAF"/>
    <x v="0"/>
    <x v="2"/>
    <s v="SÍ"/>
  </r>
  <r>
    <x v="39"/>
    <x v="1"/>
    <x v="54"/>
    <x v="2"/>
    <x v="0"/>
    <s v="JESUS PALACIOS RAMOSC792"/>
    <x v="0"/>
    <x v="1"/>
    <s v="NO"/>
  </r>
  <r>
    <x v="39"/>
    <x v="0"/>
    <x v="7"/>
    <x v="1"/>
    <x v="0"/>
    <s v="JESUS PALACIOS RAMOSDRG2140"/>
    <x v="0"/>
    <x v="2"/>
    <s v="SÍ"/>
  </r>
  <r>
    <x v="27"/>
    <x v="0"/>
    <x v="368"/>
    <x v="3"/>
    <x v="0"/>
    <s v="EDUARDO MORALES MARTINEZM507"/>
    <x v="0"/>
    <x v="6"/>
    <s v="NO"/>
  </r>
  <r>
    <x v="27"/>
    <x v="0"/>
    <x v="457"/>
    <x v="3"/>
    <x v="0"/>
    <s v="EDUARDO MORALES MARTINEZM525"/>
    <x v="0"/>
    <x v="6"/>
    <s v="NO"/>
  </r>
  <r>
    <x v="39"/>
    <x v="0"/>
    <x v="9"/>
    <x v="1"/>
    <x v="0"/>
    <s v="JESUS PALACIOS RAMOSIPF PRO"/>
    <x v="0"/>
    <x v="2"/>
    <s v="SÍ"/>
  </r>
  <r>
    <x v="39"/>
    <x v="0"/>
    <x v="10"/>
    <x v="1"/>
    <x v="0"/>
    <s v="JESUS PALACIOS RAMOSIR 1643"/>
    <x v="0"/>
    <x v="2"/>
    <s v="SÍ"/>
  </r>
  <r>
    <x v="39"/>
    <x v="0"/>
    <x v="238"/>
    <x v="1"/>
    <x v="0"/>
    <s v="JESUS PALACIOS RAMOSIR1025IF"/>
    <x v="0"/>
    <x v="8"/>
    <s v="NO"/>
  </r>
  <r>
    <x v="39"/>
    <x v="0"/>
    <x v="238"/>
    <x v="1"/>
    <x v="0"/>
    <s v="JESUS PALACIOS RAMOSIR1025IF"/>
    <x v="0"/>
    <x v="0"/>
    <s v="NO"/>
  </r>
  <r>
    <x v="39"/>
    <x v="0"/>
    <x v="11"/>
    <x v="1"/>
    <x v="0"/>
    <s v="JESUS PALACIOS RAMOSIR1435"/>
    <x v="0"/>
    <x v="3"/>
    <s v="SÍ"/>
  </r>
  <r>
    <x v="50"/>
    <x v="0"/>
    <x v="194"/>
    <x v="7"/>
    <x v="1"/>
    <s v="JOSE LUIS CARBAJAL CABUTOi2600"/>
    <x v="0"/>
    <x v="1"/>
    <s v="NO"/>
  </r>
  <r>
    <x v="39"/>
    <x v="1"/>
    <x v="256"/>
    <x v="1"/>
    <x v="0"/>
    <s v="JESUS PALACIOS RAMOSIR1700"/>
    <x v="2"/>
    <x v="1"/>
    <s v="NO"/>
  </r>
  <r>
    <x v="39"/>
    <x v="0"/>
    <x v="257"/>
    <x v="1"/>
    <x v="0"/>
    <s v="JESUS PALACIOS RAMOSIR1730IF"/>
    <x v="0"/>
    <x v="8"/>
    <s v="NO"/>
  </r>
  <r>
    <x v="39"/>
    <x v="1"/>
    <x v="372"/>
    <x v="1"/>
    <x v="0"/>
    <s v="JESUS PALACIOS RAMOSIR2525"/>
    <x v="2"/>
    <x v="1"/>
    <s v="NO"/>
  </r>
  <r>
    <x v="50"/>
    <x v="1"/>
    <x v="197"/>
    <x v="1"/>
    <x v="1"/>
    <s v="JOSE LUIS CARBAJAL CABUTOIR AD C3530"/>
    <x v="0"/>
    <x v="1"/>
    <s v="NO"/>
  </r>
  <r>
    <x v="50"/>
    <x v="1"/>
    <x v="611"/>
    <x v="1"/>
    <x v="1"/>
    <s v="JOSE LUIS CARBAJAL CABUTOIR C5240"/>
    <x v="0"/>
    <x v="1"/>
    <s v="NO"/>
  </r>
  <r>
    <x v="39"/>
    <x v="1"/>
    <x v="373"/>
    <x v="1"/>
    <x v="0"/>
    <s v="JESUS PALACIOS RAMOSIR2545I"/>
    <x v="2"/>
    <x v="1"/>
    <s v="NO"/>
  </r>
  <r>
    <x v="39"/>
    <x v="0"/>
    <x v="12"/>
    <x v="1"/>
    <x v="0"/>
    <s v="JESUS PALACIOS RAMOSIR2630"/>
    <x v="0"/>
    <x v="2"/>
    <s v="SÍ"/>
  </r>
  <r>
    <x v="39"/>
    <x v="0"/>
    <x v="258"/>
    <x v="1"/>
    <x v="0"/>
    <s v="JESUS PALACIOS RAMOSIR500IF"/>
    <x v="0"/>
    <x v="8"/>
    <s v="NO"/>
  </r>
  <r>
    <x v="39"/>
    <x v="0"/>
    <x v="13"/>
    <x v="1"/>
    <x v="0"/>
    <s v="JESUS PALACIOS RAMOSIRA 6500/8500"/>
    <x v="0"/>
    <x v="6"/>
    <s v="NO"/>
  </r>
  <r>
    <x v="39"/>
    <x v="0"/>
    <x v="23"/>
    <x v="1"/>
    <x v="0"/>
    <s v="JESUS PALACIOS RAMOSIRA 715"/>
    <x v="0"/>
    <x v="3"/>
    <s v="NO"/>
  </r>
  <r>
    <x v="39"/>
    <x v="0"/>
    <x v="24"/>
    <x v="1"/>
    <x v="0"/>
    <s v="JESUS PALACIOS RAMOSIRA4500"/>
    <x v="0"/>
    <x v="6"/>
    <s v="NO"/>
  </r>
  <r>
    <x v="39"/>
    <x v="0"/>
    <x v="262"/>
    <x v="1"/>
    <x v="0"/>
    <s v="JESUS PALACIOS RAMOSIRAC2230"/>
    <x v="0"/>
    <x v="8"/>
    <s v="NO"/>
  </r>
  <r>
    <x v="39"/>
    <x v="1"/>
    <x v="263"/>
    <x v="1"/>
    <x v="0"/>
    <s v="JESUS PALACIOS RAMOSIRAC3330I"/>
    <x v="2"/>
    <x v="1"/>
    <s v="NO"/>
  </r>
  <r>
    <x v="39"/>
    <x v="0"/>
    <x v="25"/>
    <x v="1"/>
    <x v="0"/>
    <s v="JESUS PALACIOS RAMOSIRAC3500"/>
    <x v="0"/>
    <x v="6"/>
    <s v="SÍ"/>
  </r>
  <r>
    <x v="39"/>
    <x v="0"/>
    <x v="26"/>
    <x v="1"/>
    <x v="0"/>
    <s v="JESUS PALACIOS RAMOSIRAC475"/>
    <x v="0"/>
    <x v="2"/>
    <s v="SÍ"/>
  </r>
  <r>
    <x v="39"/>
    <x v="1"/>
    <x v="27"/>
    <x v="1"/>
    <x v="0"/>
    <s v="JESUS PALACIOS RAMOSIRAC5500"/>
    <x v="2"/>
    <x v="1"/>
    <s v="SÍ"/>
  </r>
  <r>
    <x v="39"/>
    <x v="0"/>
    <x v="28"/>
    <x v="1"/>
    <x v="0"/>
    <s v="JESUS PALACIOS RAMOSIRC1335"/>
    <x v="0"/>
    <x v="0"/>
    <s v="NO"/>
  </r>
  <r>
    <x v="39"/>
    <x v="0"/>
    <x v="29"/>
    <x v="1"/>
    <x v="0"/>
    <s v="JESUS PALACIOS RAMOSIRC355"/>
    <x v="0"/>
    <x v="0"/>
    <s v="SÍ"/>
  </r>
  <r>
    <x v="39"/>
    <x v="0"/>
    <x v="30"/>
    <x v="1"/>
    <x v="0"/>
    <s v="JESUS PALACIOS RAMOSLBP350"/>
    <x v="0"/>
    <x v="0"/>
    <s v="NO"/>
  </r>
  <r>
    <x v="39"/>
    <x v="0"/>
    <x v="31"/>
    <x v="1"/>
    <x v="0"/>
    <s v="JESUS PALACIOS RAMOSLBP664C"/>
    <x v="0"/>
    <x v="0"/>
    <s v="NO"/>
  </r>
  <r>
    <x v="27"/>
    <x v="0"/>
    <x v="234"/>
    <x v="3"/>
    <x v="0"/>
    <s v="EDUARDO MORALES MARTINEZM527"/>
    <x v="0"/>
    <x v="1"/>
    <s v="NO"/>
  </r>
  <r>
    <x v="27"/>
    <x v="0"/>
    <x v="236"/>
    <x v="3"/>
    <x v="0"/>
    <s v="EDUARDO MORALES MARTINEZM577"/>
    <x v="0"/>
    <x v="1"/>
    <s v="NO"/>
  </r>
  <r>
    <x v="39"/>
    <x v="1"/>
    <x v="88"/>
    <x v="2"/>
    <x v="0"/>
    <s v="JESUS PALACIOS RAMOSMX522"/>
    <x v="0"/>
    <x v="1"/>
    <s v="NO"/>
  </r>
  <r>
    <x v="39"/>
    <x v="0"/>
    <x v="32"/>
    <x v="1"/>
    <x v="0"/>
    <s v="JESUS PALACIOS RAMOSPrincipios básicos de escáner"/>
    <x v="0"/>
    <x v="2"/>
    <s v="SÍ"/>
  </r>
  <r>
    <x v="39"/>
    <x v="0"/>
    <x v="121"/>
    <x v="5"/>
    <x v="0"/>
    <s v="JESUS PALACIOS RAMOSSCX6545"/>
    <x v="0"/>
    <x v="1"/>
    <s v="NO"/>
  </r>
  <r>
    <x v="39"/>
    <x v="1"/>
    <x v="612"/>
    <x v="5"/>
    <x v="0"/>
    <s v="JESUS PALACIOS RAMOSSCX8123"/>
    <x v="0"/>
    <x v="1"/>
    <s v="NO"/>
  </r>
  <r>
    <x v="50"/>
    <x v="0"/>
    <x v="443"/>
    <x v="9"/>
    <x v="1"/>
    <s v="JOSE LUIS CARBAJAL CABUTOMFC 9970 DW"/>
    <x v="0"/>
    <x v="1"/>
    <s v="NO"/>
  </r>
  <r>
    <x v="50"/>
    <x v="0"/>
    <x v="306"/>
    <x v="9"/>
    <x v="1"/>
    <s v="JOSE LUIS CARBAJAL CABUTOMFC L 9550 CDW"/>
    <x v="0"/>
    <x v="1"/>
    <s v="NO"/>
  </r>
  <r>
    <x v="39"/>
    <x v="0"/>
    <x v="199"/>
    <x v="5"/>
    <x v="0"/>
    <s v="JESUS PALACIOS RAMOSSL M4072"/>
    <x v="0"/>
    <x v="1"/>
    <s v="NO"/>
  </r>
  <r>
    <x v="50"/>
    <x v="0"/>
    <x v="453"/>
    <x v="8"/>
    <x v="1"/>
    <s v="JOSE LUIS CARBAJAL CABUTOMP1500"/>
    <x v="0"/>
    <x v="1"/>
    <s v="NO"/>
  </r>
  <r>
    <x v="50"/>
    <x v="1"/>
    <x v="71"/>
    <x v="4"/>
    <x v="1"/>
    <s v="JOSE LUIS CARBAJAL CABUTOMPS5502"/>
    <x v="0"/>
    <x v="1"/>
    <s v="NO"/>
  </r>
  <r>
    <x v="39"/>
    <x v="0"/>
    <x v="200"/>
    <x v="5"/>
    <x v="0"/>
    <s v="JESUS PALACIOS RAMOSSL M4080"/>
    <x v="0"/>
    <x v="1"/>
    <s v="NO"/>
  </r>
  <r>
    <x v="33"/>
    <x v="0"/>
    <x v="291"/>
    <x v="0"/>
    <x v="0"/>
    <s v="IVAN ISRAEL MENDEZ RIVERAE16M00"/>
    <x v="1"/>
    <x v="6"/>
    <s v="NO"/>
  </r>
  <r>
    <x v="39"/>
    <x v="1"/>
    <x v="247"/>
    <x v="2"/>
    <x v="0"/>
    <s v="JESUS PALACIOS RAMOSX464"/>
    <x v="0"/>
    <x v="1"/>
    <s v="NO"/>
  </r>
  <r>
    <x v="39"/>
    <x v="1"/>
    <x v="281"/>
    <x v="2"/>
    <x v="0"/>
    <s v="JESUS PALACIOS RAMOSX654"/>
    <x v="0"/>
    <x v="1"/>
    <s v="NO"/>
  </r>
  <r>
    <x v="39"/>
    <x v="1"/>
    <x v="416"/>
    <x v="2"/>
    <x v="0"/>
    <s v="JESUS PALACIOS RAMOSX734"/>
    <x v="0"/>
    <x v="1"/>
    <s v="NO"/>
  </r>
  <r>
    <x v="39"/>
    <x v="1"/>
    <x v="252"/>
    <x v="2"/>
    <x v="0"/>
    <s v="JESUS PALACIOS RAMOSXM3150"/>
    <x v="0"/>
    <x v="1"/>
    <s v="NO"/>
  </r>
  <r>
    <x v="39"/>
    <x v="1"/>
    <x v="253"/>
    <x v="2"/>
    <x v="0"/>
    <s v="JESUS PALACIOS RAMOSXM5163"/>
    <x v="0"/>
    <x v="1"/>
    <s v="NO"/>
  </r>
  <r>
    <x v="33"/>
    <x v="0"/>
    <x v="511"/>
    <x v="0"/>
    <x v="0"/>
    <s v="IVAN ISRAEL MENDEZ RIVERAOS2087"/>
    <x v="1"/>
    <x v="6"/>
    <s v="SÍ"/>
  </r>
  <r>
    <x v="33"/>
    <x v="0"/>
    <x v="478"/>
    <x v="0"/>
    <x v="0"/>
    <s v="IVAN ISRAEL MENDEZ RIVERAE16M01"/>
    <x v="1"/>
    <x v="6"/>
    <s v="NO"/>
  </r>
  <r>
    <x v="33"/>
    <x v="0"/>
    <x v="613"/>
    <x v="0"/>
    <x v="0"/>
    <s v="IVAN ISRAEL MENDEZ RIVERAE16M02"/>
    <x v="1"/>
    <x v="6"/>
    <s v="NO"/>
  </r>
  <r>
    <x v="33"/>
    <x v="0"/>
    <x v="614"/>
    <x v="0"/>
    <x v="0"/>
    <s v="IVAN ISRAEL MENDEZ RIVERAE16M03"/>
    <x v="1"/>
    <x v="6"/>
    <s v="NO"/>
  </r>
  <r>
    <x v="33"/>
    <x v="0"/>
    <x v="531"/>
    <x v="0"/>
    <x v="0"/>
    <s v="IVAN ISRAEL MENDEZ RIVERAE16M04"/>
    <x v="1"/>
    <x v="6"/>
    <s v="NO"/>
  </r>
  <r>
    <x v="33"/>
    <x v="0"/>
    <x v="570"/>
    <x v="0"/>
    <x v="0"/>
    <s v="IVAN ISRAEL MENDEZ RIVERAE16M05"/>
    <x v="1"/>
    <x v="6"/>
    <s v="NO"/>
  </r>
  <r>
    <x v="33"/>
    <x v="0"/>
    <x v="212"/>
    <x v="0"/>
    <x v="0"/>
    <s v="IVAN ISRAEL MENDEZ RIVERACLA263"/>
    <x v="1"/>
    <x v="6"/>
    <s v="NO"/>
  </r>
  <r>
    <x v="33"/>
    <x v="0"/>
    <x v="615"/>
    <x v="0"/>
    <x v="0"/>
    <s v="IVAN ISRAEL MENDEZ RIVERAE16M08"/>
    <x v="1"/>
    <x v="6"/>
    <s v="NO"/>
  </r>
  <r>
    <x v="50"/>
    <x v="0"/>
    <x v="354"/>
    <x v="10"/>
    <x v="1"/>
    <s v="JOSE LUIS CARBAJAL CABUTOWF-C5790"/>
    <x v="0"/>
    <x v="12"/>
    <s v="NO"/>
  </r>
  <r>
    <x v="50"/>
    <x v="0"/>
    <x v="355"/>
    <x v="10"/>
    <x v="1"/>
    <s v="JOSE LUIS CARBAJAL CABUTOWF-C6590"/>
    <x v="0"/>
    <x v="12"/>
    <s v="NO"/>
  </r>
  <r>
    <x v="50"/>
    <x v="0"/>
    <x v="356"/>
    <x v="10"/>
    <x v="1"/>
    <s v="JOSE LUIS CARBAJAL CABUTOWF-C869R"/>
    <x v="0"/>
    <x v="12"/>
    <s v="NO"/>
  </r>
  <r>
    <x v="33"/>
    <x v="0"/>
    <x v="616"/>
    <x v="0"/>
    <x v="0"/>
    <s v="IVAN ISRAEL MENDEZ RIVERAE16M09"/>
    <x v="1"/>
    <x v="6"/>
    <s v="NO"/>
  </r>
  <r>
    <x v="35"/>
    <x v="0"/>
    <x v="100"/>
    <x v="0"/>
    <x v="1"/>
    <s v="JACINTO RONDERO SAVINWC5790"/>
    <x v="0"/>
    <x v="1"/>
    <s v="NO"/>
  </r>
  <r>
    <x v="35"/>
    <x v="0"/>
    <x v="173"/>
    <x v="0"/>
    <x v="0"/>
    <s v="JACINTO RONDERO SAVINA4HCF"/>
    <x v="1"/>
    <x v="6"/>
    <s v="SÍ"/>
  </r>
  <r>
    <x v="35"/>
    <x v="0"/>
    <x v="185"/>
    <x v="0"/>
    <x v="0"/>
    <s v="JACINTO RONDERO SAVINS009129"/>
    <x v="1"/>
    <x v="6"/>
    <s v="SÍ"/>
  </r>
  <r>
    <x v="35"/>
    <x v="0"/>
    <x v="117"/>
    <x v="0"/>
    <x v="0"/>
    <s v="JACINTO RONDERO SAVINSAF231"/>
    <x v="0"/>
    <x v="7"/>
    <s v="SÍ"/>
  </r>
  <r>
    <x v="35"/>
    <x v="0"/>
    <x v="125"/>
    <x v="0"/>
    <x v="0"/>
    <s v="JACINTO RONDERO SAVINVB40NTF"/>
    <x v="1"/>
    <x v="7"/>
    <s v="SÍ"/>
  </r>
  <r>
    <x v="35"/>
    <x v="0"/>
    <x v="201"/>
    <x v="0"/>
    <x v="0"/>
    <s v="JACINTO RONDERO SAVINVC70NTF"/>
    <x v="1"/>
    <x v="6"/>
    <s v="SÍ"/>
  </r>
  <r>
    <x v="27"/>
    <x v="0"/>
    <x v="241"/>
    <x v="3"/>
    <x v="0"/>
    <s v="EDUARDO MORALES MARTINEZM630"/>
    <x v="0"/>
    <x v="1"/>
    <s v="NO"/>
  </r>
  <r>
    <x v="35"/>
    <x v="0"/>
    <x v="143"/>
    <x v="0"/>
    <x v="0"/>
    <s v="JACINTO RONDERO SAVINXAG50"/>
    <x v="0"/>
    <x v="7"/>
    <s v="SÍ"/>
  </r>
  <r>
    <x v="27"/>
    <x v="0"/>
    <x v="241"/>
    <x v="3"/>
    <x v="0"/>
    <s v="EDUARDO MORALES MARTINEZM630"/>
    <x v="0"/>
    <x v="6"/>
    <s v="NO"/>
  </r>
  <r>
    <x v="19"/>
    <x v="0"/>
    <x v="65"/>
    <x v="3"/>
    <x v="0"/>
    <s v="ELVIS CERRO GARCIAE62555"/>
    <x v="0"/>
    <x v="1"/>
    <s v="NO"/>
  </r>
  <r>
    <x v="19"/>
    <x v="0"/>
    <x v="191"/>
    <x v="3"/>
    <x v="0"/>
    <s v="ELVIS CERRO GARCIAE82550"/>
    <x v="0"/>
    <x v="1"/>
    <s v="NO"/>
  </r>
  <r>
    <x v="35"/>
    <x v="0"/>
    <x v="144"/>
    <x v="0"/>
    <x v="0"/>
    <s v="JACINTO RONDERO SAVINXB21TPS"/>
    <x v="0"/>
    <x v="7"/>
    <s v="SÍ"/>
  </r>
  <r>
    <x v="35"/>
    <x v="0"/>
    <x v="183"/>
    <x v="0"/>
    <x v="0"/>
    <s v="JACINTO RONDERO SAVINS009127"/>
    <x v="0"/>
    <x v="6"/>
    <s v="SÍ"/>
  </r>
  <r>
    <x v="19"/>
    <x v="0"/>
    <x v="234"/>
    <x v="3"/>
    <x v="0"/>
    <s v="ELVIS CERRO GARCIAM527"/>
    <x v="0"/>
    <x v="1"/>
    <s v="NO"/>
  </r>
  <r>
    <x v="19"/>
    <x v="0"/>
    <x v="241"/>
    <x v="3"/>
    <x v="0"/>
    <s v="ELVIS CERRO GARCIAM630"/>
    <x v="0"/>
    <x v="1"/>
    <s v="NO"/>
  </r>
  <r>
    <x v="29"/>
    <x v="0"/>
    <x v="205"/>
    <x v="3"/>
    <x v="0"/>
    <s v="ERASMO M ALEJANDRO/500167HP FutureSmart 4 Firmware WBT"/>
    <x v="0"/>
    <x v="0"/>
    <s v="SÍ"/>
  </r>
  <r>
    <x v="22"/>
    <x v="0"/>
    <x v="617"/>
    <x v="3"/>
    <x v="0"/>
    <s v="FRANCISCO ERNESTO DE LA TORRE ZAMBARAA3 HP LaserJet Managed E7"/>
    <x v="0"/>
    <x v="0"/>
    <s v="SÍ"/>
  </r>
  <r>
    <x v="22"/>
    <x v="0"/>
    <x v="618"/>
    <x v="3"/>
    <x v="0"/>
    <s v="FRANCISCO ERNESTO DE LA TORRE ZAMBARAA3 HP PageWide Fall"/>
    <x v="0"/>
    <x v="0"/>
    <s v="SÍ"/>
  </r>
  <r>
    <x v="22"/>
    <x v="0"/>
    <x v="619"/>
    <x v="3"/>
    <x v="0"/>
    <s v="FRANCISCO ERNESTO DE LA TORRE ZAMBARAA3 LaserJet Top Issues and Continuing Education Studio Recording"/>
    <x v="0"/>
    <x v="0"/>
    <s v="SÍ"/>
  </r>
  <r>
    <x v="35"/>
    <x v="0"/>
    <x v="184"/>
    <x v="0"/>
    <x v="0"/>
    <s v="JACINTO RONDERO SAVINS009128"/>
    <x v="0"/>
    <x v="6"/>
    <s v="SÍ"/>
  </r>
  <r>
    <x v="22"/>
    <x v="0"/>
    <x v="462"/>
    <x v="3"/>
    <x v="0"/>
    <s v="FRANCISCO ERNESTO DE LA TORRE ZAMBARAA4 Mono LaserJet 600 Service"/>
    <x v="0"/>
    <x v="0"/>
    <s v="SÍ"/>
  </r>
  <r>
    <x v="35"/>
    <x v="0"/>
    <x v="324"/>
    <x v="0"/>
    <x v="0"/>
    <s v="JACINTO RONDERO SAVINS009130"/>
    <x v="0"/>
    <x v="6"/>
    <s v="NO"/>
  </r>
  <r>
    <x v="35"/>
    <x v="0"/>
    <x v="325"/>
    <x v="0"/>
    <x v="0"/>
    <s v="JACINTO RONDERO SAVINS009131"/>
    <x v="1"/>
    <x v="6"/>
    <s v="NO"/>
  </r>
  <r>
    <x v="35"/>
    <x v="0"/>
    <x v="430"/>
    <x v="0"/>
    <x v="0"/>
    <s v="JACINTO RONDERO SAVINCLR101"/>
    <x v="1"/>
    <x v="6"/>
    <s v="NO"/>
  </r>
  <r>
    <x v="35"/>
    <x v="0"/>
    <x v="326"/>
    <x v="0"/>
    <x v="0"/>
    <s v="JACINTO RONDERO SAVINS009132"/>
    <x v="1"/>
    <x v="6"/>
    <s v="NO"/>
  </r>
  <r>
    <x v="35"/>
    <x v="0"/>
    <x v="180"/>
    <x v="0"/>
    <x v="0"/>
    <s v="JACINTO RONDERO SAVINFAX101"/>
    <x v="1"/>
    <x v="6"/>
    <s v="SÍ"/>
  </r>
  <r>
    <x v="35"/>
    <x v="0"/>
    <x v="254"/>
    <x v="0"/>
    <x v="0"/>
    <s v="JACINTO RONDERO SAVINPFIM01"/>
    <x v="1"/>
    <x v="6"/>
    <s v="NO"/>
  </r>
  <r>
    <x v="35"/>
    <x v="0"/>
    <x v="268"/>
    <x v="0"/>
    <x v="0"/>
    <s v="JACINTO RONDERO SAVINWC57XFA"/>
    <x v="1"/>
    <x v="6"/>
    <s v="NO"/>
  </r>
  <r>
    <x v="35"/>
    <x v="0"/>
    <x v="132"/>
    <x v="0"/>
    <x v="0"/>
    <s v="JACINTO RONDERO SAVINW3345LP"/>
    <x v="0"/>
    <x v="6"/>
    <s v="SÍ"/>
  </r>
  <r>
    <x v="35"/>
    <x v="0"/>
    <x v="90"/>
    <x v="0"/>
    <x v="0"/>
    <s v="JACINTO RONDERO SAVINOFLXFIN"/>
    <x v="0"/>
    <x v="6"/>
    <s v="SÍ"/>
  </r>
  <r>
    <x v="35"/>
    <x v="0"/>
    <x v="79"/>
    <x v="0"/>
    <x v="0"/>
    <s v="JACINTO RONDERO SAVININSNTFR"/>
    <x v="0"/>
    <x v="6"/>
    <s v="SÍ"/>
  </r>
  <r>
    <x v="36"/>
    <x v="1"/>
    <x v="620"/>
    <x v="0"/>
    <x v="1"/>
    <s v="JAIME VELEZ RODRIGUEZDM4440"/>
    <x v="0"/>
    <x v="1"/>
    <s v="NO"/>
  </r>
  <r>
    <x v="36"/>
    <x v="1"/>
    <x v="409"/>
    <x v="0"/>
    <x v="1"/>
    <s v="JAIME VELEZ RODRIGUEZWC5135"/>
    <x v="0"/>
    <x v="1"/>
    <s v="NO"/>
  </r>
  <r>
    <x v="36"/>
    <x v="1"/>
    <x v="99"/>
    <x v="0"/>
    <x v="1"/>
    <s v="JAIME VELEZ RODRIGUEZWC5330"/>
    <x v="0"/>
    <x v="1"/>
    <s v="NO"/>
  </r>
  <r>
    <x v="36"/>
    <x v="1"/>
    <x v="100"/>
    <x v="0"/>
    <x v="1"/>
    <s v="JAIME VELEZ RODRIGUEZWC5790"/>
    <x v="0"/>
    <x v="1"/>
    <s v="NO"/>
  </r>
  <r>
    <x v="36"/>
    <x v="1"/>
    <x v="283"/>
    <x v="0"/>
    <x v="0"/>
    <s v="JAIME VELEZ RODRIGUEZC15781"/>
    <x v="0"/>
    <x v="1"/>
    <s v="NO"/>
  </r>
  <r>
    <x v="51"/>
    <x v="0"/>
    <x v="173"/>
    <x v="0"/>
    <x v="0"/>
    <s v="JESUS ANTONIO CHAVEZ VALDEZA4HCF"/>
    <x v="0"/>
    <x v="6"/>
    <s v="SÍ"/>
  </r>
  <r>
    <x v="51"/>
    <x v="0"/>
    <x v="1"/>
    <x v="0"/>
    <x v="0"/>
    <s v="JESUS ANTONIO CHAVEZ VALDEZAB80HVF"/>
    <x v="0"/>
    <x v="6"/>
    <s v="SÍ"/>
  </r>
  <r>
    <x v="51"/>
    <x v="0"/>
    <x v="2"/>
    <x v="0"/>
    <x v="0"/>
    <s v="JESUS ANTONIO CHAVEZ VALDEZAB80XTA"/>
    <x v="0"/>
    <x v="6"/>
    <s v="SÍ"/>
  </r>
  <r>
    <x v="51"/>
    <x v="0"/>
    <x v="3"/>
    <x v="0"/>
    <x v="0"/>
    <s v="JESUS ANTONIO CHAVEZ VALDEZAC80XTA"/>
    <x v="0"/>
    <x v="2"/>
    <s v="SÍ"/>
  </r>
  <r>
    <x v="51"/>
    <x v="0"/>
    <x v="6"/>
    <x v="0"/>
    <x v="0"/>
    <s v="JESUS ANTONIO CHAVEZ VALDEZCMYKNTF"/>
    <x v="0"/>
    <x v="6"/>
    <s v="SÍ"/>
  </r>
  <r>
    <x v="51"/>
    <x v="0"/>
    <x v="180"/>
    <x v="0"/>
    <x v="0"/>
    <s v="JESUS ANTONIO CHAVEZ VALDEZFAX101"/>
    <x v="0"/>
    <x v="6"/>
    <s v="SÍ"/>
  </r>
  <r>
    <x v="51"/>
    <x v="0"/>
    <x v="8"/>
    <x v="0"/>
    <x v="0"/>
    <s v="JESUS ANTONIO CHAVEZ VALDEZINTAFIN"/>
    <x v="0"/>
    <x v="6"/>
    <s v="SÍ"/>
  </r>
  <r>
    <x v="51"/>
    <x v="0"/>
    <x v="90"/>
    <x v="0"/>
    <x v="0"/>
    <s v="JESUS ANTONIO CHAVEZ VALDEZOFLXFIN"/>
    <x v="0"/>
    <x v="0"/>
    <s v="SÍ"/>
  </r>
  <r>
    <x v="51"/>
    <x v="0"/>
    <x v="90"/>
    <x v="0"/>
    <x v="0"/>
    <s v="JESUS ANTONIO CHAVEZ VALDEZOFLXFIN"/>
    <x v="0"/>
    <x v="6"/>
    <s v="SÍ"/>
  </r>
  <r>
    <x v="51"/>
    <x v="0"/>
    <x v="91"/>
    <x v="0"/>
    <x v="0"/>
    <s v="JESUS ANTONIO CHAVEZ VALDEZOS2082"/>
    <x v="0"/>
    <x v="2"/>
    <s v="SÍ"/>
  </r>
  <r>
    <x v="51"/>
    <x v="0"/>
    <x v="91"/>
    <x v="0"/>
    <x v="0"/>
    <s v="JESUS ANTONIO CHAVEZ VALDEZOS2082"/>
    <x v="0"/>
    <x v="6"/>
    <s v="SÍ"/>
  </r>
  <r>
    <x v="51"/>
    <x v="0"/>
    <x v="112"/>
    <x v="0"/>
    <x v="0"/>
    <s v="JESUS ANTONIO CHAVEZ VALDEZPC90XTA"/>
    <x v="0"/>
    <x v="0"/>
    <s v="SÍ"/>
  </r>
  <r>
    <x v="51"/>
    <x v="0"/>
    <x v="112"/>
    <x v="0"/>
    <x v="0"/>
    <s v="JESUS ANTONIO CHAVEZ VALDEZPC90XTA"/>
    <x v="0"/>
    <x v="6"/>
    <s v="SÍ"/>
  </r>
  <r>
    <x v="51"/>
    <x v="0"/>
    <x v="183"/>
    <x v="0"/>
    <x v="0"/>
    <s v="JESUS ANTONIO CHAVEZ VALDEZS009127"/>
    <x v="0"/>
    <x v="0"/>
    <s v="SÍ"/>
  </r>
  <r>
    <x v="51"/>
    <x v="0"/>
    <x v="184"/>
    <x v="0"/>
    <x v="0"/>
    <s v="JESUS ANTONIO CHAVEZ VALDEZS009128"/>
    <x v="0"/>
    <x v="0"/>
    <s v="SÍ"/>
  </r>
  <r>
    <x v="51"/>
    <x v="0"/>
    <x v="185"/>
    <x v="0"/>
    <x v="0"/>
    <s v="JESUS ANTONIO CHAVEZ VALDEZS009129"/>
    <x v="0"/>
    <x v="0"/>
    <s v="SÍ"/>
  </r>
  <r>
    <x v="51"/>
    <x v="0"/>
    <x v="117"/>
    <x v="0"/>
    <x v="0"/>
    <s v="JESUS ANTONIO CHAVEZ VALDEZSAF231"/>
    <x v="0"/>
    <x v="0"/>
    <s v="SÍ"/>
  </r>
  <r>
    <x v="51"/>
    <x v="0"/>
    <x v="125"/>
    <x v="0"/>
    <x v="0"/>
    <s v="JESUS ANTONIO CHAVEZ VALDEZVB40NTF"/>
    <x v="0"/>
    <x v="6"/>
    <s v="SÍ"/>
  </r>
  <r>
    <x v="51"/>
    <x v="0"/>
    <x v="126"/>
    <x v="0"/>
    <x v="0"/>
    <s v="JESUS ANTONIO CHAVEZ VALDEZVB60NTF"/>
    <x v="0"/>
    <x v="0"/>
    <s v="SÍ"/>
  </r>
  <r>
    <x v="51"/>
    <x v="0"/>
    <x v="127"/>
    <x v="0"/>
    <x v="0"/>
    <s v="JESUS ANTONIO CHAVEZ VALDEZVB70NTF"/>
    <x v="0"/>
    <x v="6"/>
    <s v="SÍ"/>
  </r>
  <r>
    <x v="51"/>
    <x v="0"/>
    <x v="128"/>
    <x v="0"/>
    <x v="0"/>
    <s v="JESUS ANTONIO CHAVEZ VALDEZVC40NTF"/>
    <x v="0"/>
    <x v="2"/>
    <s v="SÍ"/>
  </r>
  <r>
    <x v="51"/>
    <x v="0"/>
    <x v="129"/>
    <x v="0"/>
    <x v="0"/>
    <s v="JESUS ANTONIO CHAVEZ VALDEZVC60NTF"/>
    <x v="0"/>
    <x v="0"/>
    <s v="SÍ"/>
  </r>
  <r>
    <x v="51"/>
    <x v="0"/>
    <x v="201"/>
    <x v="0"/>
    <x v="0"/>
    <s v="JESUS ANTONIO CHAVEZ VALDEZVC70NTF"/>
    <x v="0"/>
    <x v="6"/>
    <s v="SÍ"/>
  </r>
  <r>
    <x v="51"/>
    <x v="0"/>
    <x v="202"/>
    <x v="0"/>
    <x v="0"/>
    <s v="JESUS ANTONIO CHAVEZ VALDEZVERS1SV"/>
    <x v="0"/>
    <x v="6"/>
    <s v="SÍ"/>
  </r>
  <r>
    <x v="51"/>
    <x v="0"/>
    <x v="132"/>
    <x v="0"/>
    <x v="0"/>
    <s v="JESUS ANTONIO CHAVEZ VALDEZW3345LP"/>
    <x v="0"/>
    <x v="6"/>
    <s v="SÍ"/>
  </r>
  <r>
    <x v="51"/>
    <x v="0"/>
    <x v="138"/>
    <x v="0"/>
    <x v="0"/>
    <s v="JESUS ANTONIO CHAVEZ VALDEZW6515lp"/>
    <x v="0"/>
    <x v="6"/>
    <s v="SÍ"/>
  </r>
  <r>
    <x v="51"/>
    <x v="0"/>
    <x v="143"/>
    <x v="0"/>
    <x v="0"/>
    <s v="JESUS ANTONIO CHAVEZ VALDEZXAG50"/>
    <x v="0"/>
    <x v="0"/>
    <s v="SÍ"/>
  </r>
  <r>
    <x v="51"/>
    <x v="0"/>
    <x v="203"/>
    <x v="0"/>
    <x v="0"/>
    <s v="JESUS ANTONIO CHAVEZ VALDEZXB10NTF"/>
    <x v="0"/>
    <x v="6"/>
    <s v="SÍ"/>
  </r>
  <r>
    <x v="51"/>
    <x v="0"/>
    <x v="144"/>
    <x v="0"/>
    <x v="0"/>
    <s v="JESUS ANTONIO CHAVEZ VALDEZXB21TPS"/>
    <x v="0"/>
    <x v="6"/>
    <s v="SÍ"/>
  </r>
  <r>
    <x v="51"/>
    <x v="0"/>
    <x v="145"/>
    <x v="0"/>
    <x v="0"/>
    <s v="JESUS ANTONIO CHAVEZ VALDEZXC550A"/>
    <x v="0"/>
    <x v="6"/>
    <s v="SÍ"/>
  </r>
  <r>
    <x v="47"/>
    <x v="0"/>
    <x v="36"/>
    <x v="0"/>
    <x v="1"/>
    <s v="JESUS DANIEL HUERAMO/800110C70"/>
    <x v="0"/>
    <x v="1"/>
    <s v="NO"/>
  </r>
  <r>
    <x v="47"/>
    <x v="0"/>
    <x v="362"/>
    <x v="0"/>
    <x v="1"/>
    <s v="JESUS DANIEL HUERAMO/800110D110 "/>
    <x v="0"/>
    <x v="1"/>
    <s v="NO"/>
  </r>
  <r>
    <x v="47"/>
    <x v="0"/>
    <x v="169"/>
    <x v="0"/>
    <x v="1"/>
    <s v="JESUS DANIEL HUERAMO/800110DC250"/>
    <x v="0"/>
    <x v="1"/>
    <s v="NO"/>
  </r>
  <r>
    <x v="47"/>
    <x v="0"/>
    <x v="460"/>
    <x v="0"/>
    <x v="1"/>
    <s v="JESUS DANIEL HUERAMO/800110ROWEi"/>
    <x v="0"/>
    <x v="15"/>
    <s v="NO"/>
  </r>
  <r>
    <x v="47"/>
    <x v="0"/>
    <x v="99"/>
    <x v="0"/>
    <x v="1"/>
    <s v="JESUS DANIEL HUERAMO/800110WC5330"/>
    <x v="0"/>
    <x v="1"/>
    <s v="NO"/>
  </r>
  <r>
    <x v="47"/>
    <x v="0"/>
    <x v="101"/>
    <x v="0"/>
    <x v="1"/>
    <s v="JESUS DANIEL HUERAMO/800110WC5855"/>
    <x v="0"/>
    <x v="1"/>
    <s v="NO"/>
  </r>
  <r>
    <x v="47"/>
    <x v="0"/>
    <x v="102"/>
    <x v="0"/>
    <x v="1"/>
    <s v="JESUS DANIEL HUERAMO/800110WC5955"/>
    <x v="0"/>
    <x v="1"/>
    <s v="NO"/>
  </r>
  <r>
    <x v="47"/>
    <x v="1"/>
    <x v="104"/>
    <x v="0"/>
    <x v="1"/>
    <s v="JESUS DANIEL HUERAMO/800110WC7220"/>
    <x v="0"/>
    <x v="1"/>
    <s v="NO"/>
  </r>
  <r>
    <x v="47"/>
    <x v="1"/>
    <x v="106"/>
    <x v="0"/>
    <x v="1"/>
    <s v="JESUS DANIEL HUERAMO/800110WC7850"/>
    <x v="0"/>
    <x v="1"/>
    <s v="NO"/>
  </r>
  <r>
    <x v="47"/>
    <x v="0"/>
    <x v="109"/>
    <x v="0"/>
    <x v="1"/>
    <s v="JESUS DANIEL HUERAMO/800110WF6705"/>
    <x v="0"/>
    <x v="1"/>
    <s v="NO"/>
  </r>
  <r>
    <x v="47"/>
    <x v="1"/>
    <x v="110"/>
    <x v="0"/>
    <x v="1"/>
    <s v="JESUS DANIEL HUERAMO/800110WF7142"/>
    <x v="0"/>
    <x v="1"/>
    <s v="NO"/>
  </r>
  <r>
    <x v="47"/>
    <x v="0"/>
    <x v="35"/>
    <x v="0"/>
    <x v="0"/>
    <s v="JESUS DANIEL HUERAMO/8001103210ASP"/>
    <x v="0"/>
    <x v="10"/>
    <s v="NO"/>
  </r>
  <r>
    <x v="47"/>
    <x v="0"/>
    <x v="37"/>
    <x v="0"/>
    <x v="0"/>
    <s v="JESUS DANIEL HUERAMO/8001107500ASP"/>
    <x v="0"/>
    <x v="11"/>
    <s v="NO"/>
  </r>
  <r>
    <x v="47"/>
    <x v="0"/>
    <x v="2"/>
    <x v="0"/>
    <x v="0"/>
    <s v="JESUS DANIEL HUERAMO/800110AB80XTA"/>
    <x v="0"/>
    <x v="1"/>
    <s v="SÍ"/>
  </r>
  <r>
    <x v="47"/>
    <x v="0"/>
    <x v="3"/>
    <x v="0"/>
    <x v="0"/>
    <s v="JESUS DANIEL HUERAMO/800110AC80XTA"/>
    <x v="0"/>
    <x v="1"/>
    <s v="SÍ"/>
  </r>
  <r>
    <x v="43"/>
    <x v="0"/>
    <x v="4"/>
    <x v="1"/>
    <x v="0"/>
    <s v="JORGE H. FLORES/800185Básico Eq. Color"/>
    <x v="0"/>
    <x v="2"/>
    <s v="SÍ"/>
  </r>
  <r>
    <x v="43"/>
    <x v="0"/>
    <x v="40"/>
    <x v="1"/>
    <x v="0"/>
    <s v="JORGE H. FLORES/800185Básico Eq. Dig. B&amp;W"/>
    <x v="0"/>
    <x v="3"/>
    <s v="SÍ"/>
  </r>
  <r>
    <x v="43"/>
    <x v="0"/>
    <x v="5"/>
    <x v="1"/>
    <x v="0"/>
    <s v="JORGE H. FLORES/800185Básico imagePROGRAF"/>
    <x v="0"/>
    <x v="2"/>
    <s v="SÍ"/>
  </r>
  <r>
    <x v="47"/>
    <x v="0"/>
    <x v="43"/>
    <x v="0"/>
    <x v="0"/>
    <s v="JESUS DANIEL HUERAMO/800110BRFNTF"/>
    <x v="0"/>
    <x v="1"/>
    <s v="SÍ"/>
  </r>
  <r>
    <x v="47"/>
    <x v="0"/>
    <x v="621"/>
    <x v="0"/>
    <x v="0"/>
    <s v="JESUS DANIEL HUERAMO/800110C13064"/>
    <x v="1"/>
    <x v="11"/>
    <s v="NO"/>
  </r>
  <r>
    <x v="47"/>
    <x v="0"/>
    <x v="45"/>
    <x v="0"/>
    <x v="0"/>
    <s v="JESUS DANIEL HUERAMO/800110C13301"/>
    <x v="0"/>
    <x v="1"/>
    <s v="NO"/>
  </r>
  <r>
    <x v="47"/>
    <x v="0"/>
    <x v="46"/>
    <x v="0"/>
    <x v="0"/>
    <s v="JESUS DANIEL HUERAMO/800110C13717"/>
    <x v="1"/>
    <x v="5"/>
    <s v="NO"/>
  </r>
  <r>
    <x v="47"/>
    <x v="0"/>
    <x v="535"/>
    <x v="0"/>
    <x v="0"/>
    <s v="JESUS DANIEL HUERAMO/800110C13774"/>
    <x v="1"/>
    <x v="9"/>
    <s v="NO"/>
  </r>
  <r>
    <x v="47"/>
    <x v="0"/>
    <x v="178"/>
    <x v="0"/>
    <x v="0"/>
    <s v="JESUS DANIEL HUERAMO/800110C14636"/>
    <x v="0"/>
    <x v="7"/>
    <s v="NO"/>
  </r>
  <r>
    <x v="47"/>
    <x v="0"/>
    <x v="163"/>
    <x v="0"/>
    <x v="0"/>
    <s v="JESUS DANIEL HUERAMO/800110C14649"/>
    <x v="1"/>
    <x v="1"/>
    <s v="NO"/>
  </r>
  <r>
    <x v="47"/>
    <x v="0"/>
    <x v="282"/>
    <x v="0"/>
    <x v="0"/>
    <s v="JESUS DANIEL HUERAMO/800110C15023"/>
    <x v="1"/>
    <x v="10"/>
    <s v="NO"/>
  </r>
  <r>
    <x v="47"/>
    <x v="0"/>
    <x v="282"/>
    <x v="0"/>
    <x v="0"/>
    <s v="JESUS DANIEL HUERAMO/800110C15023"/>
    <x v="0"/>
    <x v="10"/>
    <s v="NO"/>
  </r>
  <r>
    <x v="47"/>
    <x v="0"/>
    <x v="456"/>
    <x v="0"/>
    <x v="0"/>
    <s v="JESUS DANIEL HUERAMO/800110C15061"/>
    <x v="0"/>
    <x v="10"/>
    <s v="NO"/>
  </r>
  <r>
    <x v="47"/>
    <x v="0"/>
    <x v="425"/>
    <x v="0"/>
    <x v="0"/>
    <s v="JESUS DANIEL HUERAMO/800110C15527A"/>
    <x v="1"/>
    <x v="5"/>
    <s v="NO"/>
  </r>
  <r>
    <x v="47"/>
    <x v="0"/>
    <x v="53"/>
    <x v="0"/>
    <x v="0"/>
    <s v="JESUS DANIEL HUERAMO/800110C7120A"/>
    <x v="1"/>
    <x v="5"/>
    <s v="NO"/>
  </r>
  <r>
    <x v="47"/>
    <x v="0"/>
    <x v="6"/>
    <x v="0"/>
    <x v="0"/>
    <s v="JESUS DANIEL HUERAMO/800110CMYKNTF"/>
    <x v="0"/>
    <x v="7"/>
    <s v="SÍ"/>
  </r>
  <r>
    <x v="47"/>
    <x v="0"/>
    <x v="61"/>
    <x v="0"/>
    <x v="0"/>
    <s v="JESUS DANIEL HUERAMO/800110D12501"/>
    <x v="0"/>
    <x v="1"/>
    <s v="SÍ"/>
  </r>
  <r>
    <x v="47"/>
    <x v="0"/>
    <x v="78"/>
    <x v="0"/>
    <x v="0"/>
    <s v="JESUS DANIEL HUERAMO/800110IDMNTFR"/>
    <x v="0"/>
    <x v="1"/>
    <s v="SÍ"/>
  </r>
  <r>
    <x v="47"/>
    <x v="0"/>
    <x v="79"/>
    <x v="0"/>
    <x v="0"/>
    <s v="JESUS DANIEL HUERAMO/800110INSNTFR"/>
    <x v="0"/>
    <x v="1"/>
    <s v="SÍ"/>
  </r>
  <r>
    <x v="47"/>
    <x v="0"/>
    <x v="547"/>
    <x v="0"/>
    <x v="0"/>
    <s v="JESUS DANIEL HUERAMO/800110OS2085"/>
    <x v="1"/>
    <x v="4"/>
    <s v="NO"/>
  </r>
  <r>
    <x v="47"/>
    <x v="0"/>
    <x v="93"/>
    <x v="0"/>
    <x v="0"/>
    <s v="JESUS DANIEL HUERAMO/800110P3020LP"/>
    <x v="0"/>
    <x v="1"/>
    <s v="NO"/>
  </r>
  <r>
    <x v="47"/>
    <x v="0"/>
    <x v="304"/>
    <x v="0"/>
    <x v="0"/>
    <s v="JESUS DANIEL HUERAMO/800110P3260LP"/>
    <x v="1"/>
    <x v="7"/>
    <s v="SÍ"/>
  </r>
  <r>
    <x v="47"/>
    <x v="0"/>
    <x v="94"/>
    <x v="0"/>
    <x v="0"/>
    <s v="JESUS DANIEL HUERAMO/800110P3320LP"/>
    <x v="0"/>
    <x v="8"/>
    <s v="NO"/>
  </r>
  <r>
    <x v="47"/>
    <x v="0"/>
    <x v="94"/>
    <x v="0"/>
    <x v="0"/>
    <s v="JESUS DANIEL HUERAMO/800110P3320LP"/>
    <x v="0"/>
    <x v="1"/>
    <s v="NO"/>
  </r>
  <r>
    <x v="47"/>
    <x v="0"/>
    <x v="95"/>
    <x v="0"/>
    <x v="0"/>
    <s v="JESUS DANIEL HUERAMO/800110P3610LP"/>
    <x v="0"/>
    <x v="1"/>
    <s v="NO"/>
  </r>
  <r>
    <x v="47"/>
    <x v="0"/>
    <x v="96"/>
    <x v="0"/>
    <x v="0"/>
    <s v="JESUS DANIEL HUERAMO/800110P4622LP"/>
    <x v="0"/>
    <x v="1"/>
    <s v="NO"/>
  </r>
  <r>
    <x v="47"/>
    <x v="0"/>
    <x v="96"/>
    <x v="0"/>
    <x v="0"/>
    <s v="JESUS DANIEL HUERAMO/800110P4622LP"/>
    <x v="0"/>
    <x v="11"/>
    <s v="NO"/>
  </r>
  <r>
    <x v="47"/>
    <x v="0"/>
    <x v="97"/>
    <x v="0"/>
    <x v="0"/>
    <s v="JESUS DANIEL HUERAMO/800110P4622XT"/>
    <x v="1"/>
    <x v="4"/>
    <s v="NO"/>
  </r>
  <r>
    <x v="47"/>
    <x v="0"/>
    <x v="465"/>
    <x v="0"/>
    <x v="0"/>
    <s v="JESUS DANIEL HUERAMO/800110P6000LP"/>
    <x v="0"/>
    <x v="8"/>
    <s v="NO"/>
  </r>
  <r>
    <x v="47"/>
    <x v="0"/>
    <x v="214"/>
    <x v="0"/>
    <x v="0"/>
    <s v="JESUS DANIEL HUERAMO/800110P6500LP"/>
    <x v="0"/>
    <x v="1"/>
    <s v="NO"/>
  </r>
  <r>
    <x v="47"/>
    <x v="0"/>
    <x v="182"/>
    <x v="0"/>
    <x v="0"/>
    <s v="JESUS DANIEL HUERAMO/800110P6700LP"/>
    <x v="0"/>
    <x v="1"/>
    <s v="NO"/>
  </r>
  <r>
    <x v="52"/>
    <x v="0"/>
    <x v="622"/>
    <x v="1"/>
    <x v="1"/>
    <s v="JOSE LUIS NIETO/800074IPF9100"/>
    <x v="0"/>
    <x v="1"/>
    <s v="NO"/>
  </r>
  <r>
    <x v="47"/>
    <x v="0"/>
    <x v="434"/>
    <x v="0"/>
    <x v="0"/>
    <s v="JESUS DANIEL HUERAMO/800110P7800LP"/>
    <x v="1"/>
    <x v="11"/>
    <s v="SÍ"/>
  </r>
  <r>
    <x v="47"/>
    <x v="0"/>
    <x v="112"/>
    <x v="0"/>
    <x v="0"/>
    <s v="JESUS DANIEL HUERAMO/800110PC90XTA"/>
    <x v="0"/>
    <x v="7"/>
    <s v="SÍ"/>
  </r>
  <r>
    <x v="47"/>
    <x v="0"/>
    <x v="115"/>
    <x v="0"/>
    <x v="0"/>
    <s v="JESUS DANIEL HUERAMO/800110PRFNTFR"/>
    <x v="0"/>
    <x v="2"/>
    <s v="SÍ"/>
  </r>
  <r>
    <x v="47"/>
    <x v="0"/>
    <x v="119"/>
    <x v="0"/>
    <x v="0"/>
    <s v="JESUS DANIEL HUERAMO/800110TSTNTFR"/>
    <x v="0"/>
    <x v="0"/>
    <s v="SÍ"/>
  </r>
  <r>
    <x v="47"/>
    <x v="0"/>
    <x v="125"/>
    <x v="0"/>
    <x v="0"/>
    <s v="JESUS DANIEL HUERAMO/800110VB40NTF"/>
    <x v="0"/>
    <x v="7"/>
    <s v="SÍ"/>
  </r>
  <r>
    <x v="47"/>
    <x v="0"/>
    <x v="128"/>
    <x v="0"/>
    <x v="0"/>
    <s v="JESUS DANIEL HUERAMO/800110VC40NTF"/>
    <x v="0"/>
    <x v="7"/>
    <s v="SÍ"/>
  </r>
  <r>
    <x v="43"/>
    <x v="0"/>
    <x v="54"/>
    <x v="2"/>
    <x v="0"/>
    <s v="JORGE H. FLORES/800185C792"/>
    <x v="0"/>
    <x v="1"/>
    <s v="NO"/>
  </r>
  <r>
    <x v="47"/>
    <x v="0"/>
    <x v="201"/>
    <x v="0"/>
    <x v="0"/>
    <s v="JESUS DANIEL HUERAMO/800110VC70NTF"/>
    <x v="0"/>
    <x v="7"/>
    <s v="SÍ"/>
  </r>
  <r>
    <x v="47"/>
    <x v="0"/>
    <x v="132"/>
    <x v="0"/>
    <x v="0"/>
    <s v="JESUS DANIEL HUERAMO/800110W3345LP"/>
    <x v="1"/>
    <x v="4"/>
    <s v="SÍ"/>
  </r>
  <r>
    <x v="47"/>
    <x v="0"/>
    <x v="132"/>
    <x v="0"/>
    <x v="0"/>
    <s v="JESUS DANIEL HUERAMO/800110W3345LP"/>
    <x v="0"/>
    <x v="1"/>
    <s v="SÍ"/>
  </r>
  <r>
    <x v="47"/>
    <x v="0"/>
    <x v="309"/>
    <x v="0"/>
    <x v="0"/>
    <s v="JESUS DANIEL HUERAMO/800110W3550LP"/>
    <x v="0"/>
    <x v="1"/>
    <s v="NO"/>
  </r>
  <r>
    <x v="47"/>
    <x v="0"/>
    <x v="133"/>
    <x v="0"/>
    <x v="0"/>
    <s v="JESUS DANIEL HUERAMO/800110W3655LP"/>
    <x v="0"/>
    <x v="1"/>
    <s v="NO"/>
  </r>
  <r>
    <x v="47"/>
    <x v="0"/>
    <x v="450"/>
    <x v="0"/>
    <x v="0"/>
    <s v="JESUS DANIEL HUERAMO/800110W4265LP"/>
    <x v="1"/>
    <x v="2"/>
    <s v="NO"/>
  </r>
  <r>
    <x v="47"/>
    <x v="0"/>
    <x v="623"/>
    <x v="0"/>
    <x v="0"/>
    <s v="JESUS DANIEL HUERAMO/800110W465XT"/>
    <x v="1"/>
    <x v="5"/>
    <s v="NO"/>
  </r>
  <r>
    <x v="47"/>
    <x v="0"/>
    <x v="137"/>
    <x v="0"/>
    <x v="0"/>
    <s v="JESUS DANIEL HUERAMO/800110W5024A"/>
    <x v="0"/>
    <x v="1"/>
    <s v="SÍ"/>
  </r>
  <r>
    <x v="47"/>
    <x v="0"/>
    <x v="406"/>
    <x v="0"/>
    <x v="0"/>
    <s v="JESUS DANIEL HUERAMO/800110W7830LP"/>
    <x v="1"/>
    <x v="5"/>
    <s v="NO"/>
  </r>
  <r>
    <x v="47"/>
    <x v="0"/>
    <x v="575"/>
    <x v="0"/>
    <x v="0"/>
    <s v="JESUS DANIEL HUERAMO/800110WC3550X"/>
    <x v="0"/>
    <x v="11"/>
    <s v="NO"/>
  </r>
  <r>
    <x v="47"/>
    <x v="0"/>
    <x v="576"/>
    <x v="0"/>
    <x v="0"/>
    <s v="JESUS DANIEL HUERAMO/800110WC42XTB"/>
    <x v="1"/>
    <x v="3"/>
    <s v="SÍ"/>
  </r>
  <r>
    <x v="47"/>
    <x v="0"/>
    <x v="624"/>
    <x v="0"/>
    <x v="0"/>
    <s v="JESUS DANIEL HUERAMO/800110WC7346A"/>
    <x v="1"/>
    <x v="4"/>
    <s v="NO"/>
  </r>
  <r>
    <x v="47"/>
    <x v="0"/>
    <x v="203"/>
    <x v="0"/>
    <x v="0"/>
    <s v="JESUS DANIEL HUERAMO/800110XB10NTF"/>
    <x v="0"/>
    <x v="1"/>
    <s v="SÍ"/>
  </r>
  <r>
    <x v="47"/>
    <x v="0"/>
    <x v="144"/>
    <x v="0"/>
    <x v="0"/>
    <s v="JESUS DANIEL HUERAMO/800110XB21TPS"/>
    <x v="0"/>
    <x v="1"/>
    <s v="SÍ"/>
  </r>
  <r>
    <x v="47"/>
    <x v="0"/>
    <x v="145"/>
    <x v="0"/>
    <x v="0"/>
    <s v="JESUS DANIEL HUERAMO/800110XC550A"/>
    <x v="0"/>
    <x v="10"/>
    <s v="SÍ"/>
  </r>
  <r>
    <x v="47"/>
    <x v="0"/>
    <x v="14"/>
    <x v="0"/>
    <x v="0"/>
    <s v="JESUS DANIEL HUERAMO/800110XC70XTA"/>
    <x v="0"/>
    <x v="10"/>
    <s v="SÍ"/>
  </r>
  <r>
    <x v="47"/>
    <x v="0"/>
    <x v="167"/>
    <x v="0"/>
    <x v="1"/>
    <s v="JESUS DANIEL HUERAMO/800110Workshop Versalink B405 Y WorkCentre 3655"/>
    <x v="0"/>
    <x v="6"/>
    <s v="NO"/>
  </r>
  <r>
    <x v="43"/>
    <x v="0"/>
    <x v="625"/>
    <x v="2"/>
    <x v="0"/>
    <s v="JORGE H. FLORES/800185CS331"/>
    <x v="2"/>
    <x v="1"/>
    <s v="SÍ"/>
  </r>
  <r>
    <x v="38"/>
    <x v="1"/>
    <x v="100"/>
    <x v="0"/>
    <x v="1"/>
    <s v="JESUS LIZARAN MACEDAWC5790"/>
    <x v="0"/>
    <x v="1"/>
    <s v="NO"/>
  </r>
  <r>
    <x v="38"/>
    <x v="0"/>
    <x v="1"/>
    <x v="0"/>
    <x v="0"/>
    <s v="JESUS LIZARAN MACEDAAB80HVF"/>
    <x v="1"/>
    <x v="7"/>
    <s v="SÍ"/>
  </r>
  <r>
    <x v="38"/>
    <x v="0"/>
    <x v="6"/>
    <x v="0"/>
    <x v="0"/>
    <s v="JESUS LIZARAN MACEDACMYKNTF"/>
    <x v="0"/>
    <x v="7"/>
    <s v="SÍ"/>
  </r>
  <r>
    <x v="38"/>
    <x v="0"/>
    <x v="125"/>
    <x v="0"/>
    <x v="0"/>
    <s v="JESUS LIZARAN MACEDAVB40NTF"/>
    <x v="0"/>
    <x v="8"/>
    <s v="SÍ"/>
  </r>
  <r>
    <x v="38"/>
    <x v="0"/>
    <x v="127"/>
    <x v="0"/>
    <x v="0"/>
    <s v="JESUS LIZARAN MACEDAVB70NTF"/>
    <x v="0"/>
    <x v="8"/>
    <s v="SÍ"/>
  </r>
  <r>
    <x v="43"/>
    <x v="0"/>
    <x v="7"/>
    <x v="1"/>
    <x v="0"/>
    <s v="JORGE H. FLORES/800185DRG2140"/>
    <x v="0"/>
    <x v="2"/>
    <s v="SÍ"/>
  </r>
  <r>
    <x v="38"/>
    <x v="0"/>
    <x v="127"/>
    <x v="0"/>
    <x v="0"/>
    <s v="JESUS LIZARAN MACEDAVB70NTF"/>
    <x v="1"/>
    <x v="7"/>
    <s v="SÍ"/>
  </r>
  <r>
    <x v="38"/>
    <x v="0"/>
    <x v="201"/>
    <x v="0"/>
    <x v="0"/>
    <s v="JESUS LIZARAN MACEDAVC70NTF"/>
    <x v="0"/>
    <x v="8"/>
    <s v="SÍ"/>
  </r>
  <r>
    <x v="38"/>
    <x v="0"/>
    <x v="141"/>
    <x v="0"/>
    <x v="0"/>
    <s v="JESUS LIZARAN MACEDAWC56XTB"/>
    <x v="1"/>
    <x v="7"/>
    <s v="NO"/>
  </r>
  <r>
    <x v="38"/>
    <x v="0"/>
    <x v="311"/>
    <x v="0"/>
    <x v="0"/>
    <s v="JESUS LIZARAN MACEDAWC58XTA"/>
    <x v="1"/>
    <x v="11"/>
    <s v="NO"/>
  </r>
  <r>
    <x v="38"/>
    <x v="0"/>
    <x v="14"/>
    <x v="0"/>
    <x v="0"/>
    <s v="JESUS LIZARAN MACEDAXC70XTA"/>
    <x v="0"/>
    <x v="1"/>
    <s v="SÍ"/>
  </r>
  <r>
    <x v="39"/>
    <x v="1"/>
    <x v="104"/>
    <x v="0"/>
    <x v="1"/>
    <s v="JESUS PALACIOS RAMOSWC7220"/>
    <x v="0"/>
    <x v="1"/>
    <s v="NO"/>
  </r>
  <r>
    <x v="39"/>
    <x v="1"/>
    <x v="381"/>
    <x v="0"/>
    <x v="1"/>
    <s v="JESUS PALACIOS RAMOSWC7435"/>
    <x v="0"/>
    <x v="1"/>
    <s v="NO"/>
  </r>
  <r>
    <x v="39"/>
    <x v="1"/>
    <x v="127"/>
    <x v="0"/>
    <x v="0"/>
    <s v="JESUS PALACIOS RAMOSVB70NTF"/>
    <x v="0"/>
    <x v="1"/>
    <s v="SÍ"/>
  </r>
  <r>
    <x v="43"/>
    <x v="0"/>
    <x v="9"/>
    <x v="1"/>
    <x v="0"/>
    <s v="JORGE H. FLORES/800185IPF PRO"/>
    <x v="0"/>
    <x v="2"/>
    <s v="SÍ"/>
  </r>
  <r>
    <x v="43"/>
    <x v="0"/>
    <x v="10"/>
    <x v="1"/>
    <x v="0"/>
    <s v="JORGE H. FLORES/800185IR 1643"/>
    <x v="0"/>
    <x v="3"/>
    <s v="SÍ"/>
  </r>
  <r>
    <x v="43"/>
    <x v="0"/>
    <x v="11"/>
    <x v="1"/>
    <x v="0"/>
    <s v="JORGE H. FLORES/800185IR1435"/>
    <x v="0"/>
    <x v="3"/>
    <s v="SÍ"/>
  </r>
  <r>
    <x v="43"/>
    <x v="0"/>
    <x v="12"/>
    <x v="1"/>
    <x v="0"/>
    <s v="JORGE H. FLORES/800185IR2630"/>
    <x v="0"/>
    <x v="2"/>
    <s v="SÍ"/>
  </r>
  <r>
    <x v="43"/>
    <x v="0"/>
    <x v="13"/>
    <x v="1"/>
    <x v="0"/>
    <s v="JORGE H. FLORES/800185IRA 6500/8500"/>
    <x v="0"/>
    <x v="6"/>
    <s v="NO"/>
  </r>
  <r>
    <x v="43"/>
    <x v="0"/>
    <x v="23"/>
    <x v="1"/>
    <x v="0"/>
    <s v="JORGE H. FLORES/800185IRA 715"/>
    <x v="2"/>
    <x v="1"/>
    <s v="NO"/>
  </r>
  <r>
    <x v="43"/>
    <x v="0"/>
    <x v="24"/>
    <x v="1"/>
    <x v="0"/>
    <s v="JORGE H. FLORES/800185IRA4500"/>
    <x v="0"/>
    <x v="6"/>
    <s v="NO"/>
  </r>
  <r>
    <x v="43"/>
    <x v="0"/>
    <x v="25"/>
    <x v="1"/>
    <x v="0"/>
    <s v="JORGE H. FLORES/800185IRAC3500"/>
    <x v="0"/>
    <x v="6"/>
    <s v="SÍ"/>
  </r>
  <r>
    <x v="43"/>
    <x v="0"/>
    <x v="26"/>
    <x v="1"/>
    <x v="0"/>
    <s v="JORGE H. FLORES/800185IRAC475"/>
    <x v="0"/>
    <x v="2"/>
    <s v="SÍ"/>
  </r>
  <r>
    <x v="43"/>
    <x v="0"/>
    <x v="27"/>
    <x v="1"/>
    <x v="0"/>
    <s v="JORGE H. FLORES/800185IRAC5500"/>
    <x v="0"/>
    <x v="6"/>
    <s v="SÍ"/>
  </r>
  <r>
    <x v="43"/>
    <x v="0"/>
    <x v="28"/>
    <x v="1"/>
    <x v="0"/>
    <s v="JORGE H. FLORES/800185IRC1335"/>
    <x v="0"/>
    <x v="0"/>
    <s v="NO"/>
  </r>
  <r>
    <x v="42"/>
    <x v="0"/>
    <x v="626"/>
    <x v="0"/>
    <x v="1"/>
    <s v="JORGE A. TREVIÑO/5000667970"/>
    <x v="0"/>
    <x v="1"/>
    <s v="NO"/>
  </r>
  <r>
    <x v="42"/>
    <x v="0"/>
    <x v="627"/>
    <x v="0"/>
    <x v="1"/>
    <s v="JORGE A. TREVIÑO/5000669201"/>
    <x v="0"/>
    <x v="1"/>
    <s v="SÍ"/>
  </r>
  <r>
    <x v="42"/>
    <x v="0"/>
    <x v="467"/>
    <x v="0"/>
    <x v="1"/>
    <s v="JORGE A. TREVIÑO/5000664110/4112/D95"/>
    <x v="0"/>
    <x v="4"/>
    <s v="NO"/>
  </r>
  <r>
    <x v="42"/>
    <x v="0"/>
    <x v="36"/>
    <x v="0"/>
    <x v="1"/>
    <s v="JORGE A. TREVIÑO/500066C70"/>
    <x v="0"/>
    <x v="1"/>
    <s v="NO"/>
  </r>
  <r>
    <x v="43"/>
    <x v="0"/>
    <x v="29"/>
    <x v="1"/>
    <x v="0"/>
    <s v="JORGE H. FLORES/800185IRC355"/>
    <x v="0"/>
    <x v="0"/>
    <s v="SÍ"/>
  </r>
  <r>
    <x v="42"/>
    <x v="0"/>
    <x v="169"/>
    <x v="0"/>
    <x v="1"/>
    <s v="JORGE A. TREVIÑO/500066DC250"/>
    <x v="0"/>
    <x v="1"/>
    <s v="NO"/>
  </r>
  <r>
    <x v="42"/>
    <x v="0"/>
    <x v="42"/>
    <x v="0"/>
    <x v="1"/>
    <s v="JORGE A. TREVIÑO/500066DC550"/>
    <x v="0"/>
    <x v="1"/>
    <s v="NO"/>
  </r>
  <r>
    <x v="42"/>
    <x v="0"/>
    <x v="460"/>
    <x v="0"/>
    <x v="1"/>
    <s v="JORGE A. TREVIÑO/500066ROWEi"/>
    <x v="0"/>
    <x v="1"/>
    <s v="NO"/>
  </r>
  <r>
    <x v="42"/>
    <x v="0"/>
    <x v="82"/>
    <x v="0"/>
    <x v="1"/>
    <s v="JORGE A. TREVIÑO/500066TCOL"/>
    <x v="0"/>
    <x v="1"/>
    <s v="SÍ"/>
  </r>
  <r>
    <x v="43"/>
    <x v="0"/>
    <x v="30"/>
    <x v="1"/>
    <x v="0"/>
    <s v="JORGE H. FLORES/800185LBP350"/>
    <x v="0"/>
    <x v="0"/>
    <s v="NO"/>
  </r>
  <r>
    <x v="43"/>
    <x v="0"/>
    <x v="31"/>
    <x v="1"/>
    <x v="0"/>
    <s v="JORGE H. FLORES/800185LBP664C"/>
    <x v="0"/>
    <x v="0"/>
    <s v="NO"/>
  </r>
  <r>
    <x v="42"/>
    <x v="1"/>
    <x v="99"/>
    <x v="0"/>
    <x v="1"/>
    <s v="JORGE A. TREVIÑO/500066WC5330"/>
    <x v="0"/>
    <x v="1"/>
    <s v="NO"/>
  </r>
  <r>
    <x v="43"/>
    <x v="0"/>
    <x v="628"/>
    <x v="2"/>
    <x v="0"/>
    <s v="JORGE H. FLORES/800185MS431"/>
    <x v="1"/>
    <x v="3"/>
    <s v="NO"/>
  </r>
  <r>
    <x v="43"/>
    <x v="0"/>
    <x v="88"/>
    <x v="2"/>
    <x v="0"/>
    <s v="JORGE H. FLORES/800185MX522"/>
    <x v="0"/>
    <x v="1"/>
    <s v="NO"/>
  </r>
  <r>
    <x v="42"/>
    <x v="0"/>
    <x v="100"/>
    <x v="0"/>
    <x v="1"/>
    <s v="JORGE A. TREVIÑO/500066WC5790"/>
    <x v="0"/>
    <x v="1"/>
    <s v="NO"/>
  </r>
  <r>
    <x v="42"/>
    <x v="0"/>
    <x v="101"/>
    <x v="0"/>
    <x v="1"/>
    <s v="JORGE A. TREVIÑO/500066WC5855"/>
    <x v="0"/>
    <x v="1"/>
    <s v="NO"/>
  </r>
  <r>
    <x v="42"/>
    <x v="0"/>
    <x v="102"/>
    <x v="0"/>
    <x v="1"/>
    <s v="JORGE A. TREVIÑO/500066WC5955"/>
    <x v="0"/>
    <x v="1"/>
    <s v="NO"/>
  </r>
  <r>
    <x v="42"/>
    <x v="0"/>
    <x v="104"/>
    <x v="0"/>
    <x v="1"/>
    <s v="JORGE A. TREVIÑO/500066WC7220"/>
    <x v="0"/>
    <x v="1"/>
    <s v="NO"/>
  </r>
  <r>
    <x v="42"/>
    <x v="0"/>
    <x v="105"/>
    <x v="0"/>
    <x v="1"/>
    <s v="JORGE A. TREVIÑO/500066WC7556"/>
    <x v="0"/>
    <x v="1"/>
    <s v="NO"/>
  </r>
  <r>
    <x v="42"/>
    <x v="0"/>
    <x v="105"/>
    <x v="0"/>
    <x v="1"/>
    <s v="JORGE A. TREVIÑO/500066WC7556"/>
    <x v="0"/>
    <x v="1"/>
    <s v="NO"/>
  </r>
  <r>
    <x v="42"/>
    <x v="0"/>
    <x v="106"/>
    <x v="0"/>
    <x v="1"/>
    <s v="JORGE A. TREVIÑO/500066WC7850"/>
    <x v="0"/>
    <x v="1"/>
    <s v="NO"/>
  </r>
  <r>
    <x v="42"/>
    <x v="0"/>
    <x v="629"/>
    <x v="0"/>
    <x v="1"/>
    <s v="JORGE A. TREVIÑO/500066WC7855"/>
    <x v="0"/>
    <x v="1"/>
    <s v="NO"/>
  </r>
  <r>
    <x v="42"/>
    <x v="0"/>
    <x v="630"/>
    <x v="0"/>
    <x v="1"/>
    <s v="JORGE A. TREVIÑO/500066WC8850"/>
    <x v="0"/>
    <x v="1"/>
    <s v="NO"/>
  </r>
  <r>
    <x v="42"/>
    <x v="0"/>
    <x v="383"/>
    <x v="0"/>
    <x v="1"/>
    <s v="JORGE A. TREVIÑO/500066WF510"/>
    <x v="0"/>
    <x v="1"/>
    <s v="NO"/>
  </r>
  <r>
    <x v="42"/>
    <x v="0"/>
    <x v="110"/>
    <x v="0"/>
    <x v="1"/>
    <s v="JORGE A. TREVIÑO/500066WF7142"/>
    <x v="0"/>
    <x v="1"/>
    <s v="NO"/>
  </r>
  <r>
    <x v="42"/>
    <x v="0"/>
    <x v="110"/>
    <x v="0"/>
    <x v="1"/>
    <s v="JORGE A. TREVIÑO/500066WF7142"/>
    <x v="0"/>
    <x v="1"/>
    <s v="NO"/>
  </r>
  <r>
    <x v="42"/>
    <x v="0"/>
    <x v="296"/>
    <x v="0"/>
    <x v="0"/>
    <s v="JORGE A. TREVIÑO/5000669301SXT"/>
    <x v="0"/>
    <x v="1"/>
    <s v="NO"/>
  </r>
  <r>
    <x v="53"/>
    <x v="0"/>
    <x v="469"/>
    <x v="1"/>
    <x v="1"/>
    <s v="JOSE NIEVES ARREOLA/800113IPF670"/>
    <x v="0"/>
    <x v="1"/>
    <s v="NO"/>
  </r>
  <r>
    <x v="42"/>
    <x v="0"/>
    <x v="2"/>
    <x v="0"/>
    <x v="0"/>
    <s v="JORGE A. TREVIÑO/500066AB80XTA"/>
    <x v="0"/>
    <x v="1"/>
    <s v="SÍ"/>
  </r>
  <r>
    <x v="42"/>
    <x v="0"/>
    <x v="3"/>
    <x v="0"/>
    <x v="0"/>
    <s v="JORGE A. TREVIÑO/500066AC80XTA"/>
    <x v="0"/>
    <x v="4"/>
    <s v="SÍ"/>
  </r>
  <r>
    <x v="42"/>
    <x v="0"/>
    <x v="43"/>
    <x v="0"/>
    <x v="0"/>
    <s v="JORGE A. TREVIÑO/500066BRFNTF"/>
    <x v="0"/>
    <x v="2"/>
    <s v="SÍ"/>
  </r>
  <r>
    <x v="42"/>
    <x v="0"/>
    <x v="51"/>
    <x v="0"/>
    <x v="0"/>
    <s v="JORGE A. TREVIÑO/500066C15130"/>
    <x v="0"/>
    <x v="4"/>
    <s v="NO"/>
  </r>
  <r>
    <x v="42"/>
    <x v="0"/>
    <x v="631"/>
    <x v="0"/>
    <x v="0"/>
    <s v="JORGE A. TREVIÑO/500066C15474"/>
    <x v="1"/>
    <x v="11"/>
    <s v="NO"/>
  </r>
  <r>
    <x v="42"/>
    <x v="0"/>
    <x v="6"/>
    <x v="0"/>
    <x v="0"/>
    <s v="JORGE A. TREVIÑO/500066CMYKNTF"/>
    <x v="0"/>
    <x v="7"/>
    <s v="SÍ"/>
  </r>
  <r>
    <x v="43"/>
    <x v="0"/>
    <x v="32"/>
    <x v="1"/>
    <x v="0"/>
    <s v="JORGE H. FLORES/800185Principios básicos de escáner"/>
    <x v="0"/>
    <x v="2"/>
    <s v="SÍ"/>
  </r>
  <r>
    <x v="42"/>
    <x v="0"/>
    <x v="61"/>
    <x v="0"/>
    <x v="0"/>
    <s v="JORGE A. TREVIÑO/500066D12501"/>
    <x v="0"/>
    <x v="1"/>
    <s v="SÍ"/>
  </r>
  <r>
    <x v="43"/>
    <x v="0"/>
    <x v="120"/>
    <x v="2"/>
    <x v="0"/>
    <s v="JORGE H. FLORES/800185Scanner Hardware"/>
    <x v="1"/>
    <x v="4"/>
    <s v="NO"/>
  </r>
  <r>
    <x v="53"/>
    <x v="0"/>
    <x v="452"/>
    <x v="9"/>
    <x v="1"/>
    <s v="JOSE NIEVES ARREOLA/800113MFC 8950 DW"/>
    <x v="0"/>
    <x v="1"/>
    <s v="NO"/>
  </r>
  <r>
    <x v="53"/>
    <x v="0"/>
    <x v="632"/>
    <x v="9"/>
    <x v="1"/>
    <s v="JOSE NIEVES ARREOLA/800113MFC J6920"/>
    <x v="0"/>
    <x v="1"/>
    <s v="NO"/>
  </r>
  <r>
    <x v="53"/>
    <x v="0"/>
    <x v="633"/>
    <x v="8"/>
    <x v="1"/>
    <s v="JOSE NIEVES ARREOLA/800113MP2510"/>
    <x v="0"/>
    <x v="1"/>
    <s v="NO"/>
  </r>
  <r>
    <x v="53"/>
    <x v="0"/>
    <x v="71"/>
    <x v="4"/>
    <x v="1"/>
    <s v="JOSE NIEVES ARREOLA/800113MPS5502"/>
    <x v="0"/>
    <x v="1"/>
    <s v="NO"/>
  </r>
  <r>
    <x v="43"/>
    <x v="0"/>
    <x v="245"/>
    <x v="5"/>
    <x v="0"/>
    <s v="JORGE H. FLORES/800185SL M5370"/>
    <x v="0"/>
    <x v="1"/>
    <s v="NO"/>
  </r>
  <r>
    <x v="42"/>
    <x v="0"/>
    <x v="69"/>
    <x v="0"/>
    <x v="0"/>
    <s v="JORGE A. TREVIÑO/500066EFI110"/>
    <x v="0"/>
    <x v="2"/>
    <s v="NO"/>
  </r>
  <r>
    <x v="42"/>
    <x v="0"/>
    <x v="339"/>
    <x v="0"/>
    <x v="0"/>
    <s v="JORGE A. TREVIÑO/500066EFIOVER"/>
    <x v="1"/>
    <x v="11"/>
    <s v="NO"/>
  </r>
  <r>
    <x v="42"/>
    <x v="0"/>
    <x v="340"/>
    <x v="0"/>
    <x v="0"/>
    <s v="JORGE A. TREVIÑO/500066FFPSSP1"/>
    <x v="1"/>
    <x v="0"/>
    <s v="NO"/>
  </r>
  <r>
    <x v="42"/>
    <x v="0"/>
    <x v="78"/>
    <x v="0"/>
    <x v="0"/>
    <s v="JORGE A. TREVIÑO/500066IDMNTFR"/>
    <x v="0"/>
    <x v="2"/>
    <s v="SÍ"/>
  </r>
  <r>
    <x v="42"/>
    <x v="0"/>
    <x v="79"/>
    <x v="0"/>
    <x v="0"/>
    <s v="JORGE A. TREVIÑO/500066INSNTFR"/>
    <x v="0"/>
    <x v="2"/>
    <s v="SÍ"/>
  </r>
  <r>
    <x v="42"/>
    <x v="0"/>
    <x v="91"/>
    <x v="0"/>
    <x v="0"/>
    <s v="JORGE A. TREVIÑO/500066OS2082"/>
    <x v="0"/>
    <x v="1"/>
    <s v="SÍ"/>
  </r>
  <r>
    <x v="42"/>
    <x v="0"/>
    <x v="92"/>
    <x v="0"/>
    <x v="0"/>
    <s v="JORGE A. TREVIÑO/500066P3010LP"/>
    <x v="0"/>
    <x v="4"/>
    <s v="NO"/>
  </r>
  <r>
    <x v="42"/>
    <x v="0"/>
    <x v="304"/>
    <x v="0"/>
    <x v="0"/>
    <s v="JORGE A. TREVIÑO/500066P3260LP"/>
    <x v="1"/>
    <x v="8"/>
    <s v="SÍ"/>
  </r>
  <r>
    <x v="42"/>
    <x v="0"/>
    <x v="94"/>
    <x v="0"/>
    <x v="0"/>
    <s v="JORGE A. TREVIÑO/500066P3320LP"/>
    <x v="0"/>
    <x v="4"/>
    <s v="NO"/>
  </r>
  <r>
    <x v="42"/>
    <x v="0"/>
    <x v="95"/>
    <x v="0"/>
    <x v="0"/>
    <s v="JORGE A. TREVIÑO/500066P3610LP"/>
    <x v="0"/>
    <x v="1"/>
    <s v="NO"/>
  </r>
  <r>
    <x v="42"/>
    <x v="0"/>
    <x v="96"/>
    <x v="0"/>
    <x v="0"/>
    <s v="JORGE A. TREVIÑO/500066P4622LP"/>
    <x v="0"/>
    <x v="1"/>
    <s v="NO"/>
  </r>
  <r>
    <x v="42"/>
    <x v="0"/>
    <x v="213"/>
    <x v="0"/>
    <x v="0"/>
    <s v="JORGE A. TREVIÑO/500066P6020LP"/>
    <x v="0"/>
    <x v="1"/>
    <s v="NO"/>
  </r>
  <r>
    <x v="42"/>
    <x v="0"/>
    <x v="213"/>
    <x v="0"/>
    <x v="0"/>
    <s v="JORGE A. TREVIÑO/500066P6020LP"/>
    <x v="0"/>
    <x v="1"/>
    <s v="NO"/>
  </r>
  <r>
    <x v="42"/>
    <x v="0"/>
    <x v="214"/>
    <x v="0"/>
    <x v="0"/>
    <s v="JORGE A. TREVIÑO/500066P6500LP"/>
    <x v="0"/>
    <x v="1"/>
    <s v="NO"/>
  </r>
  <r>
    <x v="42"/>
    <x v="0"/>
    <x v="182"/>
    <x v="0"/>
    <x v="0"/>
    <s v="JORGE A. TREVIÑO/500066P6700LP"/>
    <x v="0"/>
    <x v="8"/>
    <s v="NO"/>
  </r>
  <r>
    <x v="42"/>
    <x v="0"/>
    <x v="246"/>
    <x v="0"/>
    <x v="0"/>
    <s v="JORGE A. TREVIÑO/500066P7100LP"/>
    <x v="0"/>
    <x v="1"/>
    <s v="NO"/>
  </r>
  <r>
    <x v="42"/>
    <x v="0"/>
    <x v="634"/>
    <x v="0"/>
    <x v="0"/>
    <s v="JORGE A. TREVIÑO/500066P7100PL"/>
    <x v="1"/>
    <x v="10"/>
    <s v="NO"/>
  </r>
  <r>
    <x v="43"/>
    <x v="0"/>
    <x v="635"/>
    <x v="2"/>
    <x v="0"/>
    <s v="JORGE H. FLORES/800185W850"/>
    <x v="0"/>
    <x v="4"/>
    <s v="NO"/>
  </r>
  <r>
    <x v="42"/>
    <x v="0"/>
    <x v="288"/>
    <x v="0"/>
    <x v="0"/>
    <s v="JORGE A. TREVIÑO/500066PB91TPS"/>
    <x v="1"/>
    <x v="2"/>
    <s v="NO"/>
  </r>
  <r>
    <x v="42"/>
    <x v="0"/>
    <x v="112"/>
    <x v="0"/>
    <x v="0"/>
    <s v="JORGE A. TREVIÑO/500066PC90XTA"/>
    <x v="0"/>
    <x v="10"/>
    <s v="SÍ"/>
  </r>
  <r>
    <x v="42"/>
    <x v="0"/>
    <x v="418"/>
    <x v="0"/>
    <x v="0"/>
    <s v="JORGE A. TREVIÑO/500066PH7800"/>
    <x v="0"/>
    <x v="1"/>
    <s v="NO"/>
  </r>
  <r>
    <x v="42"/>
    <x v="0"/>
    <x v="115"/>
    <x v="0"/>
    <x v="0"/>
    <s v="JORGE A. TREVIÑO/500066PRFNTFR"/>
    <x v="0"/>
    <x v="2"/>
    <s v="SÍ"/>
  </r>
  <r>
    <x v="42"/>
    <x v="0"/>
    <x v="117"/>
    <x v="0"/>
    <x v="0"/>
    <s v="JORGE A. TREVIÑO/500066SAF231"/>
    <x v="0"/>
    <x v="1"/>
    <s v="SÍ"/>
  </r>
  <r>
    <x v="42"/>
    <x v="0"/>
    <x v="119"/>
    <x v="0"/>
    <x v="0"/>
    <s v="JORGE A. TREVIÑO/500066TSTNTFR"/>
    <x v="0"/>
    <x v="2"/>
    <s v="SÍ"/>
  </r>
  <r>
    <x v="43"/>
    <x v="0"/>
    <x v="247"/>
    <x v="2"/>
    <x v="0"/>
    <s v="JORGE H. FLORES/800185X464"/>
    <x v="0"/>
    <x v="1"/>
    <s v="NO"/>
  </r>
  <r>
    <x v="43"/>
    <x v="0"/>
    <x v="281"/>
    <x v="2"/>
    <x v="0"/>
    <s v="JORGE H. FLORES/800185X654"/>
    <x v="0"/>
    <x v="1"/>
    <s v="NO"/>
  </r>
  <r>
    <x v="43"/>
    <x v="0"/>
    <x v="147"/>
    <x v="2"/>
    <x v="0"/>
    <s v="JORGE H. FLORES/800185X65X"/>
    <x v="0"/>
    <x v="4"/>
    <s v="NO"/>
  </r>
  <r>
    <x v="42"/>
    <x v="0"/>
    <x v="125"/>
    <x v="0"/>
    <x v="0"/>
    <s v="JORGE A. TREVIÑO/500066VB40NTF"/>
    <x v="0"/>
    <x v="8"/>
    <s v="SÍ"/>
  </r>
  <r>
    <x v="42"/>
    <x v="0"/>
    <x v="126"/>
    <x v="0"/>
    <x v="0"/>
    <s v="JORGE A. TREVIÑO/500066VB60NTF"/>
    <x v="0"/>
    <x v="8"/>
    <s v="SÍ"/>
  </r>
  <r>
    <x v="42"/>
    <x v="0"/>
    <x v="127"/>
    <x v="0"/>
    <x v="0"/>
    <s v="JORGE A. TREVIÑO/500066VB70NTF"/>
    <x v="0"/>
    <x v="8"/>
    <s v="SÍ"/>
  </r>
  <r>
    <x v="42"/>
    <x v="0"/>
    <x v="128"/>
    <x v="0"/>
    <x v="0"/>
    <s v="JORGE A. TREVIÑO/500066VC40NTF"/>
    <x v="0"/>
    <x v="8"/>
    <s v="SÍ"/>
  </r>
  <r>
    <x v="42"/>
    <x v="0"/>
    <x v="129"/>
    <x v="0"/>
    <x v="0"/>
    <s v="JORGE A. TREVIÑO/500066VC60NTF"/>
    <x v="0"/>
    <x v="8"/>
    <s v="SÍ"/>
  </r>
  <r>
    <x v="43"/>
    <x v="0"/>
    <x v="252"/>
    <x v="2"/>
    <x v="0"/>
    <s v="JORGE H. FLORES/800185XM3150"/>
    <x v="0"/>
    <x v="1"/>
    <s v="NO"/>
  </r>
  <r>
    <x v="42"/>
    <x v="0"/>
    <x v="201"/>
    <x v="0"/>
    <x v="0"/>
    <s v="JORGE A. TREVIÑO/500066VC70NTF"/>
    <x v="0"/>
    <x v="1"/>
    <s v="SÍ"/>
  </r>
  <r>
    <x v="42"/>
    <x v="0"/>
    <x v="132"/>
    <x v="0"/>
    <x v="0"/>
    <s v="JORGE A. TREVIÑO/500066W3345LP"/>
    <x v="0"/>
    <x v="1"/>
    <s v="SÍ"/>
  </r>
  <r>
    <x v="42"/>
    <x v="0"/>
    <x v="309"/>
    <x v="0"/>
    <x v="0"/>
    <s v="JORGE A. TREVIÑO/500066W3550LP"/>
    <x v="0"/>
    <x v="8"/>
    <s v="NO"/>
  </r>
  <r>
    <x v="42"/>
    <x v="0"/>
    <x v="133"/>
    <x v="0"/>
    <x v="0"/>
    <s v="JORGE A. TREVIÑO/500066W3655LP"/>
    <x v="0"/>
    <x v="8"/>
    <s v="NO"/>
  </r>
  <r>
    <x v="42"/>
    <x v="0"/>
    <x v="133"/>
    <x v="0"/>
    <x v="0"/>
    <s v="JORGE A. TREVIÑO/500066W3655LP"/>
    <x v="1"/>
    <x v="11"/>
    <s v="NO"/>
  </r>
  <r>
    <x v="42"/>
    <x v="0"/>
    <x v="137"/>
    <x v="0"/>
    <x v="0"/>
    <s v="JORGE A. TREVIÑO/500066W5024A"/>
    <x v="0"/>
    <x v="8"/>
    <s v="SÍ"/>
  </r>
  <r>
    <x v="42"/>
    <x v="0"/>
    <x v="139"/>
    <x v="0"/>
    <x v="0"/>
    <s v="JORGE A. TREVIÑO/500066W6655LP"/>
    <x v="0"/>
    <x v="1"/>
    <s v="NO"/>
  </r>
  <r>
    <x v="42"/>
    <x v="0"/>
    <x v="406"/>
    <x v="0"/>
    <x v="0"/>
    <s v="JORGE A. TREVIÑO/500066W7830LP"/>
    <x v="1"/>
    <x v="7"/>
    <s v="NO"/>
  </r>
  <r>
    <x v="42"/>
    <x v="0"/>
    <x v="636"/>
    <x v="0"/>
    <x v="0"/>
    <s v="JORGE A. TREVIÑO/500066W80PXTA"/>
    <x v="1"/>
    <x v="9"/>
    <s v="NO"/>
  </r>
  <r>
    <x v="54"/>
    <x v="0"/>
    <x v="346"/>
    <x v="8"/>
    <x v="1"/>
    <s v="JUAN ANTONIO TORRES VELAZQUEZMP201"/>
    <x v="0"/>
    <x v="1"/>
    <s v="NO"/>
  </r>
  <r>
    <x v="54"/>
    <x v="0"/>
    <x v="637"/>
    <x v="8"/>
    <x v="1"/>
    <s v="JUAN ANTONIO TORRES VELAZQUEZMP4000"/>
    <x v="0"/>
    <x v="1"/>
    <s v="NO"/>
  </r>
  <r>
    <x v="42"/>
    <x v="0"/>
    <x v="159"/>
    <x v="0"/>
    <x v="0"/>
    <s v="JORGE A. TREVIÑO/500066WC53XTA"/>
    <x v="1"/>
    <x v="8"/>
    <s v="NO"/>
  </r>
  <r>
    <x v="42"/>
    <x v="0"/>
    <x v="142"/>
    <x v="0"/>
    <x v="0"/>
    <s v="JORGE A. TREVIÑO/500066WC7120"/>
    <x v="0"/>
    <x v="1"/>
    <s v="NO"/>
  </r>
  <r>
    <x v="42"/>
    <x v="0"/>
    <x v="314"/>
    <x v="0"/>
    <x v="0"/>
    <s v="JORGE A. TREVIÑO/500066WC79XTA"/>
    <x v="1"/>
    <x v="7"/>
    <s v="NO"/>
  </r>
  <r>
    <x v="42"/>
    <x v="0"/>
    <x v="203"/>
    <x v="0"/>
    <x v="0"/>
    <s v="JORGE A. TREVIÑO/500066XB10NTF"/>
    <x v="0"/>
    <x v="1"/>
    <s v="SÍ"/>
  </r>
  <r>
    <x v="42"/>
    <x v="0"/>
    <x v="144"/>
    <x v="0"/>
    <x v="0"/>
    <s v="JORGE A. TREVIÑO/500066XB21TPS"/>
    <x v="0"/>
    <x v="1"/>
    <s v="SÍ"/>
  </r>
  <r>
    <x v="42"/>
    <x v="0"/>
    <x v="145"/>
    <x v="0"/>
    <x v="0"/>
    <s v="JORGE A. TREVIÑO/500066XC550A"/>
    <x v="0"/>
    <x v="10"/>
    <s v="SÍ"/>
  </r>
  <r>
    <x v="22"/>
    <x v="0"/>
    <x v="187"/>
    <x v="3"/>
    <x v="0"/>
    <s v="FRANCISCO ERNESTO DE LA TORRE ZAMBARAE72525"/>
    <x v="0"/>
    <x v="0"/>
    <s v="SÍ"/>
  </r>
  <r>
    <x v="42"/>
    <x v="0"/>
    <x v="14"/>
    <x v="0"/>
    <x v="0"/>
    <s v="JORGE A. TREVIÑO/500066XC70XTA"/>
    <x v="0"/>
    <x v="1"/>
    <s v="SÍ"/>
  </r>
  <r>
    <x v="42"/>
    <x v="0"/>
    <x v="50"/>
    <x v="0"/>
    <x v="0"/>
    <s v="JORGE A. TREVIÑO/500066C14790"/>
    <x v="1"/>
    <x v="6"/>
    <s v="NO"/>
  </r>
  <r>
    <x v="42"/>
    <x v="0"/>
    <x v="456"/>
    <x v="0"/>
    <x v="0"/>
    <s v="JORGE A. TREVIÑO/500066C15061"/>
    <x v="1"/>
    <x v="6"/>
    <s v="NO"/>
  </r>
  <r>
    <x v="42"/>
    <x v="0"/>
    <x v="167"/>
    <x v="0"/>
    <x v="1"/>
    <s v="JORGE A. TREVIÑO/500066Workshop Versalink B405 Y WorkCentre 3655"/>
    <x v="0"/>
    <x v="6"/>
    <s v="NO"/>
  </r>
  <r>
    <x v="22"/>
    <x v="0"/>
    <x v="432"/>
    <x v="3"/>
    <x v="0"/>
    <s v="FRANCISCO ERNESTO DE LA TORRE ZAMBARAE725xx"/>
    <x v="0"/>
    <x v="0"/>
    <s v="SÍ"/>
  </r>
  <r>
    <x v="43"/>
    <x v="0"/>
    <x v="36"/>
    <x v="0"/>
    <x v="1"/>
    <s v="JORGE H. FLORES/800185C70"/>
    <x v="0"/>
    <x v="1"/>
    <s v="NO"/>
  </r>
  <r>
    <x v="43"/>
    <x v="0"/>
    <x v="41"/>
    <x v="0"/>
    <x v="1"/>
    <s v="JORGE H. FLORES/800185D95"/>
    <x v="0"/>
    <x v="1"/>
    <s v="NO"/>
  </r>
  <r>
    <x v="43"/>
    <x v="0"/>
    <x v="638"/>
    <x v="0"/>
    <x v="1"/>
    <s v="JORGE H. FLORES/800185J75"/>
    <x v="0"/>
    <x v="1"/>
    <s v="NO"/>
  </r>
  <r>
    <x v="43"/>
    <x v="0"/>
    <x v="170"/>
    <x v="0"/>
    <x v="1"/>
    <s v="JORGE H. FLORES/800185Versant 180"/>
    <x v="0"/>
    <x v="1"/>
    <s v="NO"/>
  </r>
  <r>
    <x v="43"/>
    <x v="0"/>
    <x v="171"/>
    <x v="0"/>
    <x v="1"/>
    <s v="JORGE H. FLORES/800185Versant 80"/>
    <x v="0"/>
    <x v="14"/>
    <s v="SÍ"/>
  </r>
  <r>
    <x v="43"/>
    <x v="0"/>
    <x v="99"/>
    <x v="0"/>
    <x v="1"/>
    <s v="JORGE H. FLORES/800185WC5330"/>
    <x v="0"/>
    <x v="1"/>
    <s v="NO"/>
  </r>
  <r>
    <x v="43"/>
    <x v="0"/>
    <x v="101"/>
    <x v="0"/>
    <x v="1"/>
    <s v="JORGE H. FLORES/800185WC5855"/>
    <x v="0"/>
    <x v="1"/>
    <s v="NO"/>
  </r>
  <r>
    <x v="43"/>
    <x v="0"/>
    <x v="102"/>
    <x v="0"/>
    <x v="1"/>
    <s v="JORGE H. FLORES/800185WC5955"/>
    <x v="0"/>
    <x v="1"/>
    <s v="NO"/>
  </r>
  <r>
    <x v="43"/>
    <x v="0"/>
    <x v="109"/>
    <x v="0"/>
    <x v="1"/>
    <s v="JORGE H. FLORES/800185WF6705"/>
    <x v="0"/>
    <x v="1"/>
    <s v="NO"/>
  </r>
  <r>
    <x v="43"/>
    <x v="0"/>
    <x v="580"/>
    <x v="0"/>
    <x v="0"/>
    <s v="JORGE H. FLORES/8001850015457"/>
    <x v="1"/>
    <x v="0"/>
    <s v="NO"/>
  </r>
  <r>
    <x v="43"/>
    <x v="0"/>
    <x v="330"/>
    <x v="0"/>
    <x v="0"/>
    <s v="JORGE H. FLORES/8001850016465"/>
    <x v="1"/>
    <x v="0"/>
    <s v="NO"/>
  </r>
  <r>
    <x v="55"/>
    <x v="0"/>
    <x v="199"/>
    <x v="5"/>
    <x v="0"/>
    <s v="JORGE HERNANDEZ/000207SL M4072"/>
    <x v="0"/>
    <x v="1"/>
    <s v="NO"/>
  </r>
  <r>
    <x v="43"/>
    <x v="0"/>
    <x v="35"/>
    <x v="0"/>
    <x v="0"/>
    <s v="JORGE H. FLORES/8001853210ASP"/>
    <x v="1"/>
    <x v="7"/>
    <s v="NO"/>
  </r>
  <r>
    <x v="43"/>
    <x v="0"/>
    <x v="272"/>
    <x v="0"/>
    <x v="0"/>
    <s v="JORGE H. FLORES/8001856140ASP"/>
    <x v="1"/>
    <x v="8"/>
    <s v="NO"/>
  </r>
  <r>
    <x v="43"/>
    <x v="0"/>
    <x v="172"/>
    <x v="0"/>
    <x v="0"/>
    <s v="JORGE H. FLORES/8001856140XTA"/>
    <x v="1"/>
    <x v="4"/>
    <s v="NO"/>
  </r>
  <r>
    <x v="43"/>
    <x v="0"/>
    <x v="423"/>
    <x v="0"/>
    <x v="0"/>
    <s v="JORGE H. FLORES/8001857346A"/>
    <x v="0"/>
    <x v="10"/>
    <s v="NO"/>
  </r>
  <r>
    <x v="43"/>
    <x v="0"/>
    <x v="37"/>
    <x v="0"/>
    <x v="0"/>
    <s v="JORGE H. FLORES/8001857500ASP"/>
    <x v="1"/>
    <x v="5"/>
    <s v="NO"/>
  </r>
  <r>
    <x v="43"/>
    <x v="0"/>
    <x v="2"/>
    <x v="0"/>
    <x v="0"/>
    <s v="JORGE H. FLORES/800185AB80XTA"/>
    <x v="0"/>
    <x v="1"/>
    <s v="SÍ"/>
  </r>
  <r>
    <x v="43"/>
    <x v="0"/>
    <x v="3"/>
    <x v="0"/>
    <x v="0"/>
    <s v="JORGE H. FLORES/800185AC80XTA"/>
    <x v="0"/>
    <x v="1"/>
    <s v="SÍ"/>
  </r>
  <r>
    <x v="43"/>
    <x v="0"/>
    <x v="43"/>
    <x v="0"/>
    <x v="0"/>
    <s v="JORGE H. FLORES/800185BRFNTF"/>
    <x v="0"/>
    <x v="2"/>
    <s v="SÍ"/>
  </r>
  <r>
    <x v="43"/>
    <x v="0"/>
    <x v="43"/>
    <x v="0"/>
    <x v="0"/>
    <s v="JORGE H. FLORES/800185BRFNTF"/>
    <x v="0"/>
    <x v="2"/>
    <s v="SÍ"/>
  </r>
  <r>
    <x v="43"/>
    <x v="0"/>
    <x v="621"/>
    <x v="0"/>
    <x v="0"/>
    <s v="JORGE H. FLORES/800185C13064"/>
    <x v="1"/>
    <x v="1"/>
    <s v="NO"/>
  </r>
  <r>
    <x v="43"/>
    <x v="0"/>
    <x v="44"/>
    <x v="0"/>
    <x v="0"/>
    <s v="JORGE H. FLORES/800185C13065"/>
    <x v="1"/>
    <x v="1"/>
    <s v="NO"/>
  </r>
  <r>
    <x v="43"/>
    <x v="0"/>
    <x v="333"/>
    <x v="0"/>
    <x v="0"/>
    <s v="JORGE H. FLORES/800185C13159"/>
    <x v="1"/>
    <x v="4"/>
    <s v="NO"/>
  </r>
  <r>
    <x v="43"/>
    <x v="0"/>
    <x v="639"/>
    <x v="0"/>
    <x v="0"/>
    <s v="JORGE H. FLORES/800185C135859"/>
    <x v="2"/>
    <x v="1"/>
    <s v="NO"/>
  </r>
  <r>
    <x v="43"/>
    <x v="0"/>
    <x v="640"/>
    <x v="0"/>
    <x v="0"/>
    <s v="JORGE H. FLORES/800185C13718 "/>
    <x v="0"/>
    <x v="1"/>
    <s v="SÍ"/>
  </r>
  <r>
    <x v="43"/>
    <x v="0"/>
    <x v="535"/>
    <x v="0"/>
    <x v="0"/>
    <s v="JORGE H. FLORES/800185C13774"/>
    <x v="1"/>
    <x v="7"/>
    <s v="NO"/>
  </r>
  <r>
    <x v="43"/>
    <x v="0"/>
    <x v="49"/>
    <x v="0"/>
    <x v="0"/>
    <s v="JORGE H. FLORES/800185C13925"/>
    <x v="1"/>
    <x v="6"/>
    <s v="SÍ"/>
  </r>
  <r>
    <x v="43"/>
    <x v="0"/>
    <x v="176"/>
    <x v="0"/>
    <x v="0"/>
    <s v="JORGE H. FLORES/800185C14049"/>
    <x v="1"/>
    <x v="5"/>
    <s v="NO"/>
  </r>
  <r>
    <x v="43"/>
    <x v="0"/>
    <x v="177"/>
    <x v="0"/>
    <x v="0"/>
    <s v="JORGE H. FLORES/800185C14635"/>
    <x v="1"/>
    <x v="10"/>
    <s v="NO"/>
  </r>
  <r>
    <x v="43"/>
    <x v="0"/>
    <x v="178"/>
    <x v="0"/>
    <x v="0"/>
    <s v="JORGE H. FLORES/800185C14636"/>
    <x v="1"/>
    <x v="2"/>
    <s v="NO"/>
  </r>
  <r>
    <x v="43"/>
    <x v="0"/>
    <x v="163"/>
    <x v="0"/>
    <x v="0"/>
    <s v="JORGE H. FLORES/800185C14649"/>
    <x v="1"/>
    <x v="0"/>
    <s v="NO"/>
  </r>
  <r>
    <x v="43"/>
    <x v="0"/>
    <x v="50"/>
    <x v="0"/>
    <x v="0"/>
    <s v="JORGE H. FLORES/800185C14790"/>
    <x v="1"/>
    <x v="0"/>
    <s v="NO"/>
  </r>
  <r>
    <x v="43"/>
    <x v="0"/>
    <x v="179"/>
    <x v="0"/>
    <x v="0"/>
    <s v="JORGE H. FLORES/800185C15005"/>
    <x v="1"/>
    <x v="3"/>
    <s v="SÍ"/>
  </r>
  <r>
    <x v="43"/>
    <x v="0"/>
    <x v="164"/>
    <x v="0"/>
    <x v="0"/>
    <s v="JORGE H. FLORES/800185C15008"/>
    <x v="1"/>
    <x v="3"/>
    <s v="NO"/>
  </r>
  <r>
    <x v="43"/>
    <x v="0"/>
    <x v="282"/>
    <x v="0"/>
    <x v="0"/>
    <s v="JORGE H. FLORES/800185C15023"/>
    <x v="1"/>
    <x v="5"/>
    <s v="NO"/>
  </r>
  <r>
    <x v="43"/>
    <x v="0"/>
    <x v="456"/>
    <x v="0"/>
    <x v="0"/>
    <s v="JORGE H. FLORES/800185C15061"/>
    <x v="1"/>
    <x v="3"/>
    <s v="NO"/>
  </r>
  <r>
    <x v="43"/>
    <x v="0"/>
    <x v="51"/>
    <x v="0"/>
    <x v="0"/>
    <s v="JORGE H. FLORES/800185C15130"/>
    <x v="1"/>
    <x v="0"/>
    <s v="NO"/>
  </r>
  <r>
    <x v="44"/>
    <x v="0"/>
    <x v="4"/>
    <x v="1"/>
    <x v="0"/>
    <s v="JORGE MIRELES VILLELA/500171Básico Eq. Color"/>
    <x v="0"/>
    <x v="2"/>
    <s v="SÍ"/>
  </r>
  <r>
    <x v="44"/>
    <x v="0"/>
    <x v="40"/>
    <x v="1"/>
    <x v="0"/>
    <s v="JORGE MIRELES VILLELA/500171Básico Eq. Dig. B&amp;W"/>
    <x v="0"/>
    <x v="3"/>
    <s v="SÍ"/>
  </r>
  <r>
    <x v="44"/>
    <x v="0"/>
    <x v="5"/>
    <x v="1"/>
    <x v="0"/>
    <s v="JORGE MIRELES VILLELA/500171Básico imagePROGRAF"/>
    <x v="0"/>
    <x v="2"/>
    <s v="SÍ"/>
  </r>
  <r>
    <x v="43"/>
    <x v="0"/>
    <x v="564"/>
    <x v="0"/>
    <x v="0"/>
    <s v="JORGE H. FLORES/800185C15473"/>
    <x v="1"/>
    <x v="7"/>
    <s v="NO"/>
  </r>
  <r>
    <x v="43"/>
    <x v="0"/>
    <x v="631"/>
    <x v="0"/>
    <x v="0"/>
    <s v="JORGE H. FLORES/800185C15474"/>
    <x v="0"/>
    <x v="10"/>
    <s v="NO"/>
  </r>
  <r>
    <x v="43"/>
    <x v="0"/>
    <x v="425"/>
    <x v="0"/>
    <x v="0"/>
    <s v="JORGE H. FLORES/800185C15527A"/>
    <x v="1"/>
    <x v="7"/>
    <s v="NO"/>
  </r>
  <r>
    <x v="43"/>
    <x v="0"/>
    <x v="510"/>
    <x v="0"/>
    <x v="0"/>
    <s v="JORGE H. FLORES/800185C16280"/>
    <x v="1"/>
    <x v="8"/>
    <s v="SÍ"/>
  </r>
  <r>
    <x v="43"/>
    <x v="0"/>
    <x v="153"/>
    <x v="0"/>
    <x v="0"/>
    <s v="JORGE H. FLORES/800185C17502"/>
    <x v="1"/>
    <x v="0"/>
    <s v="NO"/>
  </r>
  <r>
    <x v="43"/>
    <x v="0"/>
    <x v="641"/>
    <x v="0"/>
    <x v="0"/>
    <s v="JORGE H. FLORES/800185C17700"/>
    <x v="1"/>
    <x v="0"/>
    <s v="NO"/>
  </r>
  <r>
    <x v="43"/>
    <x v="0"/>
    <x v="53"/>
    <x v="0"/>
    <x v="0"/>
    <s v="JORGE H. FLORES/800185C7120A"/>
    <x v="1"/>
    <x v="7"/>
    <s v="NO"/>
  </r>
  <r>
    <x v="43"/>
    <x v="0"/>
    <x v="565"/>
    <x v="0"/>
    <x v="0"/>
    <s v="JORGE H. FLORES/800185C8880LP"/>
    <x v="1"/>
    <x v="4"/>
    <s v="NO"/>
  </r>
  <r>
    <x v="43"/>
    <x v="0"/>
    <x v="565"/>
    <x v="0"/>
    <x v="0"/>
    <s v="JORGE H. FLORES/800185C8880LP"/>
    <x v="0"/>
    <x v="1"/>
    <s v="NO"/>
  </r>
  <r>
    <x v="43"/>
    <x v="0"/>
    <x v="427"/>
    <x v="0"/>
    <x v="0"/>
    <s v="JORGE H. FLORES/800185CC202A"/>
    <x v="1"/>
    <x v="0"/>
    <s v="NO"/>
  </r>
  <r>
    <x v="43"/>
    <x v="0"/>
    <x v="428"/>
    <x v="0"/>
    <x v="0"/>
    <s v="JORGE H. FLORES/800185CC203A"/>
    <x v="1"/>
    <x v="0"/>
    <s v="NO"/>
  </r>
  <r>
    <x v="43"/>
    <x v="0"/>
    <x v="211"/>
    <x v="0"/>
    <x v="0"/>
    <s v="JORGE H. FLORES/800185CJ75XTB"/>
    <x v="1"/>
    <x v="0"/>
    <s v="NO"/>
  </r>
  <r>
    <x v="43"/>
    <x v="0"/>
    <x v="642"/>
    <x v="0"/>
    <x v="0"/>
    <s v="JORGE H. FLORES/800185CK17M07"/>
    <x v="1"/>
    <x v="11"/>
    <s v="NO"/>
  </r>
  <r>
    <x v="43"/>
    <x v="0"/>
    <x v="643"/>
    <x v="0"/>
    <x v="0"/>
    <s v="JORGE H. FLORES/800185CK17M13"/>
    <x v="1"/>
    <x v="7"/>
    <s v="NO"/>
  </r>
  <r>
    <x v="43"/>
    <x v="0"/>
    <x v="644"/>
    <x v="0"/>
    <x v="0"/>
    <s v="JORGE H. FLORES/800185CK17M15"/>
    <x v="1"/>
    <x v="0"/>
    <s v="NO"/>
  </r>
  <r>
    <x v="43"/>
    <x v="0"/>
    <x v="592"/>
    <x v="0"/>
    <x v="0"/>
    <s v="JORGE H. FLORES/800185CKAKC"/>
    <x v="1"/>
    <x v="0"/>
    <s v="NO"/>
  </r>
  <r>
    <x v="43"/>
    <x v="0"/>
    <x v="212"/>
    <x v="0"/>
    <x v="0"/>
    <s v="JORGE H. FLORES/800185CLA263"/>
    <x v="1"/>
    <x v="0"/>
    <s v="NO"/>
  </r>
  <r>
    <x v="43"/>
    <x v="0"/>
    <x v="645"/>
    <x v="0"/>
    <x v="0"/>
    <s v="JORGE H. FLORES/800185CLA267"/>
    <x v="1"/>
    <x v="2"/>
    <s v="NO"/>
  </r>
  <r>
    <x v="43"/>
    <x v="0"/>
    <x v="458"/>
    <x v="0"/>
    <x v="0"/>
    <s v="JORGE H. FLORES/800185CLR204"/>
    <x v="1"/>
    <x v="0"/>
    <s v="NO"/>
  </r>
  <r>
    <x v="43"/>
    <x v="0"/>
    <x v="646"/>
    <x v="0"/>
    <x v="0"/>
    <s v="JORGE H. FLORES/800185CLR230"/>
    <x v="1"/>
    <x v="6"/>
    <s v="NO"/>
  </r>
  <r>
    <x v="43"/>
    <x v="0"/>
    <x v="647"/>
    <x v="0"/>
    <x v="0"/>
    <s v="JORGE H. FLORES/800185CLS264"/>
    <x v="1"/>
    <x v="6"/>
    <s v="NO"/>
  </r>
  <r>
    <x v="43"/>
    <x v="0"/>
    <x v="6"/>
    <x v="0"/>
    <x v="0"/>
    <s v="JORGE H. FLORES/800185CMYKNTF"/>
    <x v="0"/>
    <x v="7"/>
    <s v="SÍ"/>
  </r>
  <r>
    <x v="43"/>
    <x v="0"/>
    <x v="284"/>
    <x v="0"/>
    <x v="0"/>
    <s v="JORGE H. FLORES/800185CT101"/>
    <x v="1"/>
    <x v="0"/>
    <s v="NO"/>
  </r>
  <r>
    <x v="43"/>
    <x v="0"/>
    <x v="285"/>
    <x v="0"/>
    <x v="0"/>
    <s v="JORGE H. FLORES/800185CT102"/>
    <x v="1"/>
    <x v="0"/>
    <s v="NO"/>
  </r>
  <r>
    <x v="43"/>
    <x v="0"/>
    <x v="286"/>
    <x v="0"/>
    <x v="0"/>
    <s v="JORGE H. FLORES/800185CT103"/>
    <x v="1"/>
    <x v="0"/>
    <s v="NO"/>
  </r>
  <r>
    <x v="43"/>
    <x v="0"/>
    <x v="483"/>
    <x v="0"/>
    <x v="0"/>
    <s v="JORGE H. FLORES/800185CT104"/>
    <x v="1"/>
    <x v="6"/>
    <s v="NO"/>
  </r>
  <r>
    <x v="43"/>
    <x v="0"/>
    <x v="61"/>
    <x v="0"/>
    <x v="0"/>
    <s v="JORGE H. FLORES/800185D12501"/>
    <x v="0"/>
    <x v="1"/>
    <s v="SÍ"/>
  </r>
  <r>
    <x v="43"/>
    <x v="0"/>
    <x v="570"/>
    <x v="0"/>
    <x v="0"/>
    <s v="JORGE H. FLORES/800185E16M05"/>
    <x v="1"/>
    <x v="2"/>
    <s v="NO"/>
  </r>
  <r>
    <x v="43"/>
    <x v="0"/>
    <x v="648"/>
    <x v="0"/>
    <x v="0"/>
    <s v="JORGE H. FLORES/800185EFI1799"/>
    <x v="1"/>
    <x v="6"/>
    <s v="NO"/>
  </r>
  <r>
    <x v="43"/>
    <x v="0"/>
    <x v="78"/>
    <x v="0"/>
    <x v="0"/>
    <s v="JORGE H. FLORES/800185IDMNTFR"/>
    <x v="0"/>
    <x v="2"/>
    <s v="SÍ"/>
  </r>
  <r>
    <x v="43"/>
    <x v="0"/>
    <x v="78"/>
    <x v="0"/>
    <x v="0"/>
    <s v="JORGE H. FLORES/800185IDMNTFR"/>
    <x v="0"/>
    <x v="2"/>
    <s v="SÍ"/>
  </r>
  <r>
    <x v="43"/>
    <x v="0"/>
    <x v="649"/>
    <x v="0"/>
    <x v="0"/>
    <s v="JORGE H. FLORES/800185IGEN4A"/>
    <x v="1"/>
    <x v="0"/>
    <s v="NO"/>
  </r>
  <r>
    <x v="43"/>
    <x v="0"/>
    <x v="650"/>
    <x v="0"/>
    <x v="0"/>
    <s v="JORGE H. FLORES/800185IGEN4IA"/>
    <x v="1"/>
    <x v="0"/>
    <s v="NO"/>
  </r>
  <r>
    <x v="43"/>
    <x v="0"/>
    <x v="79"/>
    <x v="0"/>
    <x v="0"/>
    <s v="JORGE H. FLORES/800185INSNTFR"/>
    <x v="0"/>
    <x v="2"/>
    <s v="SÍ"/>
  </r>
  <r>
    <x v="43"/>
    <x v="0"/>
    <x v="83"/>
    <x v="0"/>
    <x v="0"/>
    <s v="JORGE H. FLORES/800185IRIDREP"/>
    <x v="1"/>
    <x v="0"/>
    <s v="NO"/>
  </r>
  <r>
    <x v="43"/>
    <x v="0"/>
    <x v="651"/>
    <x v="0"/>
    <x v="0"/>
    <s v="JORGE H. FLORES/800185MPS150"/>
    <x v="1"/>
    <x v="0"/>
    <s v="NO"/>
  </r>
  <r>
    <x v="43"/>
    <x v="0"/>
    <x v="473"/>
    <x v="0"/>
    <x v="0"/>
    <s v="JORGE H. FLORES/800185OA213"/>
    <x v="1"/>
    <x v="0"/>
    <s v="NO"/>
  </r>
  <r>
    <x v="43"/>
    <x v="0"/>
    <x v="652"/>
    <x v="0"/>
    <x v="0"/>
    <s v="JORGE H. FLORES/800185OS2044A"/>
    <x v="1"/>
    <x v="8"/>
    <s v="NO"/>
  </r>
  <r>
    <x v="43"/>
    <x v="0"/>
    <x v="652"/>
    <x v="0"/>
    <x v="0"/>
    <s v="JORGE H. FLORES/800185OS2044A"/>
    <x v="1"/>
    <x v="8"/>
    <s v="NO"/>
  </r>
  <r>
    <x v="43"/>
    <x v="0"/>
    <x v="653"/>
    <x v="0"/>
    <x v="0"/>
    <s v="JORGE H. FLORES/800185OS2060"/>
    <x v="1"/>
    <x v="0"/>
    <s v="NO"/>
  </r>
  <r>
    <x v="43"/>
    <x v="0"/>
    <x v="474"/>
    <x v="0"/>
    <x v="0"/>
    <s v="JORGE H. FLORES/800185OS2061"/>
    <x v="1"/>
    <x v="8"/>
    <s v="NO"/>
  </r>
  <r>
    <x v="44"/>
    <x v="0"/>
    <x v="7"/>
    <x v="1"/>
    <x v="0"/>
    <s v="JORGE MIRELES VILLELA/500171DRG2140"/>
    <x v="0"/>
    <x v="2"/>
    <s v="SÍ"/>
  </r>
  <r>
    <x v="43"/>
    <x v="0"/>
    <x v="91"/>
    <x v="0"/>
    <x v="0"/>
    <s v="JORGE H. FLORES/800185OS2082"/>
    <x v="0"/>
    <x v="1"/>
    <s v="SÍ"/>
  </r>
  <r>
    <x v="43"/>
    <x v="0"/>
    <x v="654"/>
    <x v="0"/>
    <x v="0"/>
    <s v="JORGE H. FLORES/800185OS2086"/>
    <x v="0"/>
    <x v="1"/>
    <s v="NO"/>
  </r>
  <r>
    <x v="43"/>
    <x v="0"/>
    <x v="304"/>
    <x v="0"/>
    <x v="0"/>
    <s v="JORGE H. FLORES/800185P3260LP"/>
    <x v="0"/>
    <x v="1"/>
    <s v="SÍ"/>
  </r>
  <r>
    <x v="43"/>
    <x v="0"/>
    <x v="94"/>
    <x v="0"/>
    <x v="0"/>
    <s v="JORGE H. FLORES/800185P3320LP"/>
    <x v="0"/>
    <x v="1"/>
    <s v="NO"/>
  </r>
  <r>
    <x v="43"/>
    <x v="0"/>
    <x v="96"/>
    <x v="0"/>
    <x v="0"/>
    <s v="JORGE H. FLORES/800185P4622LP"/>
    <x v="0"/>
    <x v="1"/>
    <s v="NO"/>
  </r>
  <r>
    <x v="43"/>
    <x v="0"/>
    <x v="97"/>
    <x v="0"/>
    <x v="0"/>
    <s v="JORGE H. FLORES/800185P4622XT"/>
    <x v="1"/>
    <x v="1"/>
    <s v="NO"/>
  </r>
  <r>
    <x v="43"/>
    <x v="0"/>
    <x v="465"/>
    <x v="0"/>
    <x v="0"/>
    <s v="JORGE H. FLORES/800185P6000LP"/>
    <x v="1"/>
    <x v="11"/>
    <s v="NO"/>
  </r>
  <r>
    <x v="43"/>
    <x v="0"/>
    <x v="213"/>
    <x v="0"/>
    <x v="0"/>
    <s v="JORGE H. FLORES/800185P6020LP"/>
    <x v="0"/>
    <x v="10"/>
    <s v="NO"/>
  </r>
  <r>
    <x v="43"/>
    <x v="0"/>
    <x v="182"/>
    <x v="0"/>
    <x v="0"/>
    <s v="JORGE H. FLORES/800185P6700LP"/>
    <x v="1"/>
    <x v="6"/>
    <s v="NO"/>
  </r>
  <r>
    <x v="43"/>
    <x v="0"/>
    <x v="246"/>
    <x v="0"/>
    <x v="0"/>
    <s v="JORGE H. FLORES/800185P7100LP"/>
    <x v="1"/>
    <x v="6"/>
    <s v="NO"/>
  </r>
  <r>
    <x v="43"/>
    <x v="0"/>
    <x v="434"/>
    <x v="0"/>
    <x v="0"/>
    <s v="JORGE H. FLORES/800185P7800LP"/>
    <x v="1"/>
    <x v="5"/>
    <s v="SÍ"/>
  </r>
  <r>
    <x v="44"/>
    <x v="0"/>
    <x v="9"/>
    <x v="1"/>
    <x v="0"/>
    <s v="JORGE MIRELES VILLELA/500171IPF PRO"/>
    <x v="0"/>
    <x v="2"/>
    <s v="SÍ"/>
  </r>
  <r>
    <x v="43"/>
    <x v="0"/>
    <x v="288"/>
    <x v="0"/>
    <x v="0"/>
    <s v="JORGE H. FLORES/800185PB91TPS"/>
    <x v="0"/>
    <x v="2"/>
    <s v="NO"/>
  </r>
  <r>
    <x v="44"/>
    <x v="0"/>
    <x v="10"/>
    <x v="1"/>
    <x v="0"/>
    <s v="JORGE MIRELES VILLELA/500171IR 1643"/>
    <x v="2"/>
    <x v="1"/>
    <s v="SÍ"/>
  </r>
  <r>
    <x v="44"/>
    <x v="0"/>
    <x v="11"/>
    <x v="1"/>
    <x v="0"/>
    <s v="JORGE MIRELES VILLELA/500171IR1435"/>
    <x v="0"/>
    <x v="3"/>
    <s v="SÍ"/>
  </r>
  <r>
    <x v="43"/>
    <x v="0"/>
    <x v="112"/>
    <x v="0"/>
    <x v="0"/>
    <s v="JORGE H. FLORES/800185PC90XTA"/>
    <x v="0"/>
    <x v="7"/>
    <s v="SÍ"/>
  </r>
  <r>
    <x v="43"/>
    <x v="0"/>
    <x v="115"/>
    <x v="0"/>
    <x v="0"/>
    <s v="JORGE H. FLORES/800185PRFNTFR"/>
    <x v="0"/>
    <x v="2"/>
    <s v="SÍ"/>
  </r>
  <r>
    <x v="44"/>
    <x v="0"/>
    <x v="12"/>
    <x v="1"/>
    <x v="0"/>
    <s v="JORGE MIRELES VILLELA/500171IR2630"/>
    <x v="0"/>
    <x v="2"/>
    <s v="SÍ"/>
  </r>
  <r>
    <x v="44"/>
    <x v="0"/>
    <x v="13"/>
    <x v="1"/>
    <x v="0"/>
    <s v="JORGE MIRELES VILLELA/500171IRA 6500/8500"/>
    <x v="0"/>
    <x v="0"/>
    <s v="NO"/>
  </r>
  <r>
    <x v="44"/>
    <x v="0"/>
    <x v="23"/>
    <x v="1"/>
    <x v="0"/>
    <s v="JORGE MIRELES VILLELA/500171IRA 715"/>
    <x v="2"/>
    <x v="1"/>
    <s v="NO"/>
  </r>
  <r>
    <x v="44"/>
    <x v="0"/>
    <x v="24"/>
    <x v="1"/>
    <x v="0"/>
    <s v="JORGE MIRELES VILLELA/500171IRA4500"/>
    <x v="0"/>
    <x v="0"/>
    <s v="NO"/>
  </r>
  <r>
    <x v="44"/>
    <x v="0"/>
    <x v="25"/>
    <x v="1"/>
    <x v="0"/>
    <s v="JORGE MIRELES VILLELA/500171IRAC3500"/>
    <x v="0"/>
    <x v="0"/>
    <s v="SÍ"/>
  </r>
  <r>
    <x v="44"/>
    <x v="0"/>
    <x v="26"/>
    <x v="1"/>
    <x v="0"/>
    <s v="JORGE MIRELES VILLELA/500171IRAC475"/>
    <x v="0"/>
    <x v="2"/>
    <s v="SÍ"/>
  </r>
  <r>
    <x v="44"/>
    <x v="0"/>
    <x v="27"/>
    <x v="1"/>
    <x v="0"/>
    <s v="JORGE MIRELES VILLELA/500171IRAC5500"/>
    <x v="0"/>
    <x v="0"/>
    <s v="SÍ"/>
  </r>
  <r>
    <x v="44"/>
    <x v="0"/>
    <x v="28"/>
    <x v="1"/>
    <x v="0"/>
    <s v="JORGE MIRELES VILLELA/500171IRC1335"/>
    <x v="0"/>
    <x v="0"/>
    <s v="NO"/>
  </r>
  <r>
    <x v="44"/>
    <x v="0"/>
    <x v="29"/>
    <x v="1"/>
    <x v="0"/>
    <s v="JORGE MIRELES VILLELA/500171IRC355"/>
    <x v="0"/>
    <x v="0"/>
    <s v="SÍ"/>
  </r>
  <r>
    <x v="44"/>
    <x v="0"/>
    <x v="30"/>
    <x v="1"/>
    <x v="0"/>
    <s v="JORGE MIRELES VILLELA/500171LBP350"/>
    <x v="0"/>
    <x v="0"/>
    <s v="NO"/>
  </r>
  <r>
    <x v="44"/>
    <x v="0"/>
    <x v="31"/>
    <x v="1"/>
    <x v="0"/>
    <s v="JORGE MIRELES VILLELA/500171LBP664C"/>
    <x v="0"/>
    <x v="0"/>
    <s v="NO"/>
  </r>
  <r>
    <x v="43"/>
    <x v="0"/>
    <x v="117"/>
    <x v="0"/>
    <x v="0"/>
    <s v="JORGE H. FLORES/800185SAF231"/>
    <x v="0"/>
    <x v="1"/>
    <s v="SÍ"/>
  </r>
  <r>
    <x v="43"/>
    <x v="0"/>
    <x v="119"/>
    <x v="0"/>
    <x v="0"/>
    <s v="JORGE H. FLORES/800185TSTNTFR"/>
    <x v="0"/>
    <x v="2"/>
    <s v="SÍ"/>
  </r>
  <r>
    <x v="43"/>
    <x v="0"/>
    <x v="655"/>
    <x v="0"/>
    <x v="0"/>
    <s v="JORGE H. FLORES/800185UNDFIN"/>
    <x v="1"/>
    <x v="6"/>
    <s v="NO"/>
  </r>
  <r>
    <x v="43"/>
    <x v="0"/>
    <x v="480"/>
    <x v="0"/>
    <x v="0"/>
    <s v="JORGE H. FLORES/800185UNDTECH"/>
    <x v="1"/>
    <x v="6"/>
    <s v="NO"/>
  </r>
  <r>
    <x v="43"/>
    <x v="0"/>
    <x v="357"/>
    <x v="0"/>
    <x v="0"/>
    <s v="JORGE H. FLORES/800185V31PXTA"/>
    <x v="0"/>
    <x v="1"/>
    <s v="NO"/>
  </r>
  <r>
    <x v="43"/>
    <x v="0"/>
    <x v="125"/>
    <x v="0"/>
    <x v="0"/>
    <s v="JORGE H. FLORES/800185VB40NTF"/>
    <x v="0"/>
    <x v="1"/>
    <s v="SÍ"/>
  </r>
  <r>
    <x v="43"/>
    <x v="0"/>
    <x v="127"/>
    <x v="0"/>
    <x v="0"/>
    <s v="JORGE H. FLORES/800185VB70NTF"/>
    <x v="0"/>
    <x v="7"/>
    <s v="SÍ"/>
  </r>
  <r>
    <x v="43"/>
    <x v="0"/>
    <x v="161"/>
    <x v="0"/>
    <x v="0"/>
    <s v="JORGE H. FLORES/800185VC80NTF"/>
    <x v="0"/>
    <x v="7"/>
    <s v="SÍ"/>
  </r>
  <r>
    <x v="43"/>
    <x v="0"/>
    <x v="130"/>
    <x v="0"/>
    <x v="0"/>
    <s v="JORGE H. FLORES/800185VERS1PS"/>
    <x v="0"/>
    <x v="0"/>
    <s v="NO"/>
  </r>
  <r>
    <x v="43"/>
    <x v="0"/>
    <x v="132"/>
    <x v="0"/>
    <x v="0"/>
    <s v="JORGE H. FLORES/800185W3345LP"/>
    <x v="0"/>
    <x v="7"/>
    <s v="SÍ"/>
  </r>
  <r>
    <x v="43"/>
    <x v="0"/>
    <x v="309"/>
    <x v="0"/>
    <x v="0"/>
    <s v="JORGE H. FLORES/800185W3550LP"/>
    <x v="0"/>
    <x v="7"/>
    <s v="NO"/>
  </r>
  <r>
    <x v="43"/>
    <x v="0"/>
    <x v="133"/>
    <x v="0"/>
    <x v="0"/>
    <s v="JORGE H. FLORES/800185W3655LP"/>
    <x v="0"/>
    <x v="1"/>
    <s v="NO"/>
  </r>
  <r>
    <x v="43"/>
    <x v="0"/>
    <x v="450"/>
    <x v="0"/>
    <x v="0"/>
    <s v="JORGE H. FLORES/800185W4265LP"/>
    <x v="1"/>
    <x v="5"/>
    <s v="NO"/>
  </r>
  <r>
    <x v="43"/>
    <x v="0"/>
    <x v="135"/>
    <x v="0"/>
    <x v="0"/>
    <s v="JORGE H. FLORES/800185W4265XT"/>
    <x v="1"/>
    <x v="5"/>
    <s v="NO"/>
  </r>
  <r>
    <x v="43"/>
    <x v="0"/>
    <x v="137"/>
    <x v="0"/>
    <x v="0"/>
    <s v="JORGE H. FLORES/800185W5024A"/>
    <x v="0"/>
    <x v="1"/>
    <s v="SÍ"/>
  </r>
  <r>
    <x v="43"/>
    <x v="0"/>
    <x v="267"/>
    <x v="0"/>
    <x v="0"/>
    <s v="JORGE H. FLORES/800185WC3550"/>
    <x v="0"/>
    <x v="1"/>
    <s v="SÍ"/>
  </r>
  <r>
    <x v="43"/>
    <x v="0"/>
    <x v="575"/>
    <x v="0"/>
    <x v="0"/>
    <s v="JORGE H. FLORES/800185WC3550X"/>
    <x v="1"/>
    <x v="4"/>
    <s v="NO"/>
  </r>
  <r>
    <x v="43"/>
    <x v="0"/>
    <x v="576"/>
    <x v="0"/>
    <x v="0"/>
    <s v="JORGE H. FLORES/800185WC42XTB"/>
    <x v="1"/>
    <x v="8"/>
    <s v="SÍ"/>
  </r>
  <r>
    <x v="43"/>
    <x v="0"/>
    <x v="454"/>
    <x v="0"/>
    <x v="0"/>
    <s v="JORGE H. FLORES/800185WC74XTB"/>
    <x v="1"/>
    <x v="8"/>
    <s v="NO"/>
  </r>
  <r>
    <x v="43"/>
    <x v="0"/>
    <x v="454"/>
    <x v="0"/>
    <x v="0"/>
    <s v="JORGE H. FLORES/800185WC74XTB"/>
    <x v="1"/>
    <x v="7"/>
    <s v="NO"/>
  </r>
  <r>
    <x v="43"/>
    <x v="0"/>
    <x v="455"/>
    <x v="0"/>
    <x v="0"/>
    <s v="JORGE H. FLORES/800185WC7765A"/>
    <x v="0"/>
    <x v="10"/>
    <s v="NO"/>
  </r>
  <r>
    <x v="43"/>
    <x v="0"/>
    <x v="143"/>
    <x v="0"/>
    <x v="0"/>
    <s v="JORGE H. FLORES/800185XAG50"/>
    <x v="0"/>
    <x v="1"/>
    <s v="SÍ"/>
  </r>
  <r>
    <x v="43"/>
    <x v="0"/>
    <x v="144"/>
    <x v="0"/>
    <x v="0"/>
    <s v="JORGE H. FLORES/800185XB21TPS"/>
    <x v="0"/>
    <x v="1"/>
    <s v="SÍ"/>
  </r>
  <r>
    <x v="44"/>
    <x v="0"/>
    <x v="32"/>
    <x v="1"/>
    <x v="0"/>
    <s v="JORGE MIRELES VILLELA/500171Principios básicos de escáner"/>
    <x v="0"/>
    <x v="2"/>
    <s v="SÍ"/>
  </r>
  <r>
    <x v="43"/>
    <x v="0"/>
    <x v="145"/>
    <x v="0"/>
    <x v="0"/>
    <s v="JORGE H. FLORES/800185XC550A"/>
    <x v="1"/>
    <x v="1"/>
    <s v="SÍ"/>
  </r>
  <r>
    <x v="43"/>
    <x v="0"/>
    <x v="14"/>
    <x v="0"/>
    <x v="0"/>
    <s v="JORGE H. FLORES/800185XC70XTA"/>
    <x v="0"/>
    <x v="10"/>
    <s v="SÍ"/>
  </r>
  <r>
    <x v="43"/>
    <x v="0"/>
    <x v="289"/>
    <x v="0"/>
    <x v="0"/>
    <s v="JORGE H. FLORES/800185XFF268"/>
    <x v="1"/>
    <x v="0"/>
    <s v="NO"/>
  </r>
  <r>
    <x v="43"/>
    <x v="0"/>
    <x v="148"/>
    <x v="0"/>
    <x v="1"/>
    <s v="JORGE H. FLORES/800185C13971"/>
    <x v="1"/>
    <x v="0"/>
    <s v="SÍ"/>
  </r>
  <r>
    <x v="43"/>
    <x v="0"/>
    <x v="331"/>
    <x v="0"/>
    <x v="0"/>
    <s v="JORGE H. FLORES/800185700ATSA"/>
    <x v="1"/>
    <x v="6"/>
    <s v="NO"/>
  </r>
  <r>
    <x v="43"/>
    <x v="0"/>
    <x v="459"/>
    <x v="0"/>
    <x v="0"/>
    <s v="JORGE H. FLORES/800185XETS16"/>
    <x v="1"/>
    <x v="6"/>
    <s v="NO"/>
  </r>
  <r>
    <x v="43"/>
    <x v="0"/>
    <x v="601"/>
    <x v="0"/>
    <x v="0"/>
    <s v="JORGE H. FLORES/800185UNDSCAN"/>
    <x v="1"/>
    <x v="6"/>
    <s v="NO"/>
  </r>
  <r>
    <x v="43"/>
    <x v="0"/>
    <x v="276"/>
    <x v="0"/>
    <x v="0"/>
    <s v="JORGE H. FLORES/800185UNDIMING"/>
    <x v="1"/>
    <x v="6"/>
    <s v="NO"/>
  </r>
  <r>
    <x v="43"/>
    <x v="0"/>
    <x v="656"/>
    <x v="0"/>
    <x v="0"/>
    <s v="JORGE H. FLORES/800185OS2063"/>
    <x v="1"/>
    <x v="6"/>
    <s v="NO"/>
  </r>
  <r>
    <x v="43"/>
    <x v="0"/>
    <x v="477"/>
    <x v="0"/>
    <x v="0"/>
    <s v="JORGE H. FLORES/800185BALTPRE"/>
    <x v="1"/>
    <x v="6"/>
    <s v="NO"/>
  </r>
  <r>
    <x v="43"/>
    <x v="0"/>
    <x v="657"/>
    <x v="0"/>
    <x v="0"/>
    <s v="JORGE H. FLORES/800185CLA110"/>
    <x v="1"/>
    <x v="6"/>
    <s v="NO"/>
  </r>
  <r>
    <x v="43"/>
    <x v="0"/>
    <x v="81"/>
    <x v="0"/>
    <x v="0"/>
    <s v="JORGE H. FLORES/800185IRIDPST"/>
    <x v="1"/>
    <x v="6"/>
    <s v="NO"/>
  </r>
  <r>
    <x v="43"/>
    <x v="0"/>
    <x v="658"/>
    <x v="0"/>
    <x v="0"/>
    <s v="JORGE H. FLORES/800185BALTXTA"/>
    <x v="1"/>
    <x v="6"/>
    <s v="NO"/>
  </r>
  <r>
    <x v="43"/>
    <x v="0"/>
    <x v="659"/>
    <x v="0"/>
    <x v="0"/>
    <s v="JORGE H. FLORES/800185TRIVSUP"/>
    <x v="1"/>
    <x v="6"/>
    <s v="NO"/>
  </r>
  <r>
    <x v="43"/>
    <x v="0"/>
    <x v="660"/>
    <x v="0"/>
    <x v="0"/>
    <s v="JORGE H. FLORES/800185IRIDIFF"/>
    <x v="1"/>
    <x v="6"/>
    <s v="NO"/>
  </r>
  <r>
    <x v="43"/>
    <x v="0"/>
    <x v="157"/>
    <x v="0"/>
    <x v="0"/>
    <s v="JORGE H. FLORES/800185IRIDVID"/>
    <x v="1"/>
    <x v="6"/>
    <s v="NO"/>
  </r>
  <r>
    <x v="43"/>
    <x v="0"/>
    <x v="445"/>
    <x v="0"/>
    <x v="0"/>
    <s v="JORGE H. FLORES/800185TRIV33"/>
    <x v="1"/>
    <x v="6"/>
    <s v="NO"/>
  </r>
  <r>
    <x v="43"/>
    <x v="0"/>
    <x v="479"/>
    <x v="0"/>
    <x v="0"/>
    <s v="JORGE H. FLORES/800185CLR201"/>
    <x v="1"/>
    <x v="6"/>
    <s v="NO"/>
  </r>
  <r>
    <x v="43"/>
    <x v="0"/>
    <x v="444"/>
    <x v="0"/>
    <x v="0"/>
    <s v="JORGE H. FLORES/800185S010382"/>
    <x v="0"/>
    <x v="6"/>
    <s v="NO"/>
  </r>
  <r>
    <x v="43"/>
    <x v="0"/>
    <x v="167"/>
    <x v="0"/>
    <x v="1"/>
    <s v="JORGE H. FLORES/800185Workshop Versalink B405 Y WorkCentre 3655"/>
    <x v="0"/>
    <x v="6"/>
    <s v="NO"/>
  </r>
  <r>
    <x v="55"/>
    <x v="1"/>
    <x v="36"/>
    <x v="0"/>
    <x v="1"/>
    <s v="JORGE HERNANDEZ/000207C70"/>
    <x v="0"/>
    <x v="1"/>
    <s v="NO"/>
  </r>
  <r>
    <x v="55"/>
    <x v="1"/>
    <x v="362"/>
    <x v="0"/>
    <x v="1"/>
    <s v="JORGE HERNANDEZ/000207D110 "/>
    <x v="0"/>
    <x v="1"/>
    <s v="NO"/>
  </r>
  <r>
    <x v="55"/>
    <x v="1"/>
    <x v="638"/>
    <x v="0"/>
    <x v="1"/>
    <s v="JORGE HERNANDEZ/000207J75"/>
    <x v="0"/>
    <x v="1"/>
    <s v="NO"/>
  </r>
  <r>
    <x v="55"/>
    <x v="0"/>
    <x v="562"/>
    <x v="0"/>
    <x v="1"/>
    <s v="JORGE HERNANDEZ/000207WC5632"/>
    <x v="0"/>
    <x v="1"/>
    <s v="NO"/>
  </r>
  <r>
    <x v="55"/>
    <x v="0"/>
    <x v="100"/>
    <x v="0"/>
    <x v="1"/>
    <s v="JORGE HERNANDEZ/000207WC5790"/>
    <x v="0"/>
    <x v="1"/>
    <s v="NO"/>
  </r>
  <r>
    <x v="55"/>
    <x v="0"/>
    <x v="101"/>
    <x v="0"/>
    <x v="1"/>
    <s v="JORGE HERNANDEZ/000207WC5855"/>
    <x v="0"/>
    <x v="1"/>
    <s v="NO"/>
  </r>
  <r>
    <x v="55"/>
    <x v="0"/>
    <x v="106"/>
    <x v="0"/>
    <x v="1"/>
    <s v="JORGE HERNANDEZ/000207WC7850"/>
    <x v="0"/>
    <x v="1"/>
    <s v="NO"/>
  </r>
  <r>
    <x v="55"/>
    <x v="1"/>
    <x v="109"/>
    <x v="0"/>
    <x v="1"/>
    <s v="JORGE HERNANDEZ/000207WF6705"/>
    <x v="0"/>
    <x v="1"/>
    <s v="NO"/>
  </r>
  <r>
    <x v="55"/>
    <x v="0"/>
    <x v="172"/>
    <x v="0"/>
    <x v="0"/>
    <s v="JORGE HERNANDEZ/0002076140XTA"/>
    <x v="1"/>
    <x v="0"/>
    <s v="NO"/>
  </r>
  <r>
    <x v="55"/>
    <x v="0"/>
    <x v="37"/>
    <x v="0"/>
    <x v="0"/>
    <s v="JORGE HERNANDEZ/0002077500ASP"/>
    <x v="1"/>
    <x v="2"/>
    <s v="NO"/>
  </r>
  <r>
    <x v="55"/>
    <x v="0"/>
    <x v="2"/>
    <x v="0"/>
    <x v="0"/>
    <s v="JORGE HERNANDEZ/000207AB80XTA"/>
    <x v="0"/>
    <x v="1"/>
    <s v="SÍ"/>
  </r>
  <r>
    <x v="55"/>
    <x v="0"/>
    <x v="3"/>
    <x v="0"/>
    <x v="0"/>
    <s v="JORGE HERNANDEZ/000207AC80XTA"/>
    <x v="0"/>
    <x v="1"/>
    <s v="SÍ"/>
  </r>
  <r>
    <x v="55"/>
    <x v="0"/>
    <x v="43"/>
    <x v="0"/>
    <x v="0"/>
    <s v="JORGE HERNANDEZ/000207BRFNTF"/>
    <x v="0"/>
    <x v="2"/>
    <s v="SÍ"/>
  </r>
  <r>
    <x v="55"/>
    <x v="0"/>
    <x v="175"/>
    <x v="0"/>
    <x v="0"/>
    <s v="JORGE HERNANDEZ/000207C12407"/>
    <x v="1"/>
    <x v="6"/>
    <s v="NO"/>
  </r>
  <r>
    <x v="55"/>
    <x v="0"/>
    <x v="175"/>
    <x v="0"/>
    <x v="0"/>
    <s v="JORGE HERNANDEZ/000207C12407"/>
    <x v="1"/>
    <x v="6"/>
    <s v="NO"/>
  </r>
  <r>
    <x v="55"/>
    <x v="0"/>
    <x v="163"/>
    <x v="0"/>
    <x v="0"/>
    <s v="JORGE HERNANDEZ/000207C14649"/>
    <x v="1"/>
    <x v="0"/>
    <s v="NO"/>
  </r>
  <r>
    <x v="55"/>
    <x v="0"/>
    <x v="456"/>
    <x v="0"/>
    <x v="0"/>
    <s v="JORGE HERNANDEZ/000207C15061"/>
    <x v="1"/>
    <x v="0"/>
    <s v="NO"/>
  </r>
  <r>
    <x v="55"/>
    <x v="0"/>
    <x v="212"/>
    <x v="0"/>
    <x v="0"/>
    <s v="JORGE HERNANDEZ/000207CLA263"/>
    <x v="1"/>
    <x v="0"/>
    <s v="NO"/>
  </r>
  <r>
    <x v="56"/>
    <x v="0"/>
    <x v="436"/>
    <x v="4"/>
    <x v="1"/>
    <s v="LUIS ADRIAN MARISCAL ROMEROES8473"/>
    <x v="0"/>
    <x v="1"/>
    <s v="NO"/>
  </r>
  <r>
    <x v="56"/>
    <x v="0"/>
    <x v="661"/>
    <x v="1"/>
    <x v="1"/>
    <s v="LUIS ADRIAN MARISCAL ROMEROIR 2016"/>
    <x v="0"/>
    <x v="1"/>
    <s v="NO"/>
  </r>
  <r>
    <x v="56"/>
    <x v="0"/>
    <x v="662"/>
    <x v="1"/>
    <x v="1"/>
    <s v="LUIS ADRIAN MARISCAL ROMEROIR3570"/>
    <x v="0"/>
    <x v="1"/>
    <s v="NO"/>
  </r>
  <r>
    <x v="55"/>
    <x v="0"/>
    <x v="646"/>
    <x v="0"/>
    <x v="0"/>
    <s v="JORGE HERNANDEZ/000207CLR230"/>
    <x v="1"/>
    <x v="0"/>
    <s v="NO"/>
  </r>
  <r>
    <x v="55"/>
    <x v="0"/>
    <x v="6"/>
    <x v="0"/>
    <x v="0"/>
    <s v="JORGE HERNANDEZ/000207CMYKNTF"/>
    <x v="0"/>
    <x v="7"/>
    <s v="SÍ"/>
  </r>
  <r>
    <x v="55"/>
    <x v="0"/>
    <x v="286"/>
    <x v="0"/>
    <x v="0"/>
    <s v="JORGE HERNANDEZ/000207CT103"/>
    <x v="1"/>
    <x v="0"/>
    <s v="NO"/>
  </r>
  <r>
    <x v="55"/>
    <x v="0"/>
    <x v="483"/>
    <x v="0"/>
    <x v="0"/>
    <s v="JORGE HERNANDEZ/000207CT104"/>
    <x v="1"/>
    <x v="0"/>
    <s v="NO"/>
  </r>
  <r>
    <x v="56"/>
    <x v="0"/>
    <x v="71"/>
    <x v="4"/>
    <x v="1"/>
    <s v="LUIS ADRIAN MARISCAL ROMEROMPS5502"/>
    <x v="0"/>
    <x v="1"/>
    <s v="NO"/>
  </r>
  <r>
    <x v="55"/>
    <x v="0"/>
    <x v="61"/>
    <x v="0"/>
    <x v="0"/>
    <s v="JORGE HERNANDEZ/000207D12501"/>
    <x v="0"/>
    <x v="1"/>
    <s v="SÍ"/>
  </r>
  <r>
    <x v="55"/>
    <x v="0"/>
    <x v="181"/>
    <x v="0"/>
    <x v="0"/>
    <s v="JORGE HERNANDEZ/000207GBOFFIN"/>
    <x v="1"/>
    <x v="6"/>
    <s v="NO"/>
  </r>
  <r>
    <x v="55"/>
    <x v="0"/>
    <x v="78"/>
    <x v="0"/>
    <x v="0"/>
    <s v="JORGE HERNANDEZ/000207IDMNTFR"/>
    <x v="0"/>
    <x v="2"/>
    <s v="SÍ"/>
  </r>
  <r>
    <x v="55"/>
    <x v="0"/>
    <x v="79"/>
    <x v="0"/>
    <x v="0"/>
    <s v="JORGE HERNANDEZ/000207INSNTFR"/>
    <x v="0"/>
    <x v="2"/>
    <s v="SÍ"/>
  </r>
  <r>
    <x v="55"/>
    <x v="0"/>
    <x v="553"/>
    <x v="0"/>
    <x v="0"/>
    <s v="JORGE HERNANDEZ/000207OS2024"/>
    <x v="0"/>
    <x v="7"/>
    <s v="NO"/>
  </r>
  <r>
    <x v="55"/>
    <x v="0"/>
    <x v="91"/>
    <x v="0"/>
    <x v="0"/>
    <s v="JORGE HERNANDEZ/000207OS2082"/>
    <x v="0"/>
    <x v="1"/>
    <s v="SÍ"/>
  </r>
  <r>
    <x v="55"/>
    <x v="0"/>
    <x v="663"/>
    <x v="0"/>
    <x v="0"/>
    <s v="JORGE HERNANDEZ/000207OS2092"/>
    <x v="0"/>
    <x v="0"/>
    <s v="NO"/>
  </r>
  <r>
    <x v="22"/>
    <x v="0"/>
    <x v="415"/>
    <x v="3"/>
    <x v="0"/>
    <s v="FRANCISCO ERNESTO DE LA TORRE ZAMBARAE82540"/>
    <x v="0"/>
    <x v="0"/>
    <s v="NO"/>
  </r>
  <r>
    <x v="45"/>
    <x v="0"/>
    <x v="558"/>
    <x v="2"/>
    <x v="0"/>
    <s v="JOSE ANTONIO MARTINEZ HERNANDEZ25xx"/>
    <x v="1"/>
    <x v="2"/>
    <s v="NO"/>
  </r>
  <r>
    <x v="22"/>
    <x v="0"/>
    <x v="188"/>
    <x v="3"/>
    <x v="0"/>
    <s v="FRANCISCO ERNESTO DE LA TORRE ZAMBARAESD"/>
    <x v="0"/>
    <x v="2"/>
    <s v="SÍ"/>
  </r>
  <r>
    <x v="55"/>
    <x v="0"/>
    <x v="304"/>
    <x v="0"/>
    <x v="0"/>
    <s v="JORGE HERNANDEZ/000207P3260LP"/>
    <x v="0"/>
    <x v="1"/>
    <s v="SÍ"/>
  </r>
  <r>
    <x v="55"/>
    <x v="0"/>
    <x v="96"/>
    <x v="0"/>
    <x v="0"/>
    <s v="JORGE HERNANDEZ/000207P4622LP"/>
    <x v="0"/>
    <x v="1"/>
    <s v="NO"/>
  </r>
  <r>
    <x v="55"/>
    <x v="0"/>
    <x v="465"/>
    <x v="0"/>
    <x v="0"/>
    <s v="JORGE HERNANDEZ/000207P6000LP"/>
    <x v="1"/>
    <x v="6"/>
    <s v="NO"/>
  </r>
  <r>
    <x v="55"/>
    <x v="0"/>
    <x v="112"/>
    <x v="0"/>
    <x v="0"/>
    <s v="JORGE HERNANDEZ/000207PC90XTA"/>
    <x v="0"/>
    <x v="10"/>
    <s v="SÍ"/>
  </r>
  <r>
    <x v="55"/>
    <x v="0"/>
    <x v="115"/>
    <x v="0"/>
    <x v="0"/>
    <s v="JORGE HERNANDEZ/000207PRFNTFR"/>
    <x v="0"/>
    <x v="2"/>
    <s v="SÍ"/>
  </r>
  <r>
    <x v="22"/>
    <x v="0"/>
    <x v="242"/>
    <x v="3"/>
    <x v="0"/>
    <s v="FRANCISCO ERNESTO DE LA TORRE ZAMBARAFutureSmart Firmware Training"/>
    <x v="0"/>
    <x v="0"/>
    <s v="SÍ"/>
  </r>
  <r>
    <x v="45"/>
    <x v="0"/>
    <x v="664"/>
    <x v="2"/>
    <x v="0"/>
    <s v="JOSE ANTONIO MARTINEZ HERNANDEZB2236"/>
    <x v="1"/>
    <x v="1"/>
    <s v="NO"/>
  </r>
  <r>
    <x v="45"/>
    <x v="0"/>
    <x v="39"/>
    <x v="2"/>
    <x v="0"/>
    <s v="JOSE ANTONIO MARTINEZ HERNANDEZBasic Connectivity Concepts"/>
    <x v="0"/>
    <x v="0"/>
    <s v="NO"/>
  </r>
  <r>
    <x v="45"/>
    <x v="0"/>
    <x v="4"/>
    <x v="1"/>
    <x v="0"/>
    <s v="JOSE ANTONIO MARTINEZ HERNANDEZBásico Eq. Color"/>
    <x v="0"/>
    <x v="2"/>
    <s v="SÍ"/>
  </r>
  <r>
    <x v="45"/>
    <x v="0"/>
    <x v="40"/>
    <x v="1"/>
    <x v="0"/>
    <s v="JOSE ANTONIO MARTINEZ HERNANDEZBásico Eq. Dig. B&amp;W"/>
    <x v="0"/>
    <x v="3"/>
    <s v="SÍ"/>
  </r>
  <r>
    <x v="45"/>
    <x v="0"/>
    <x v="5"/>
    <x v="1"/>
    <x v="0"/>
    <s v="JOSE ANTONIO MARTINEZ HERNANDEZBásico imagePROGRAF"/>
    <x v="0"/>
    <x v="2"/>
    <s v="SÍ"/>
  </r>
  <r>
    <x v="45"/>
    <x v="0"/>
    <x v="54"/>
    <x v="2"/>
    <x v="0"/>
    <s v="JOSE ANTONIO MARTINEZ HERNANDEZC792"/>
    <x v="1"/>
    <x v="0"/>
    <s v="NO"/>
  </r>
  <r>
    <x v="45"/>
    <x v="0"/>
    <x v="665"/>
    <x v="2"/>
    <x v="0"/>
    <s v="JOSE ANTONIO MARTINEZ HERNANDEZC925"/>
    <x v="1"/>
    <x v="0"/>
    <s v="NO"/>
  </r>
  <r>
    <x v="45"/>
    <x v="0"/>
    <x v="57"/>
    <x v="2"/>
    <x v="0"/>
    <s v="JOSE ANTONIO MARTINEZ HERNANDEZColour Science and Theory"/>
    <x v="1"/>
    <x v="0"/>
    <s v="NO"/>
  </r>
  <r>
    <x v="45"/>
    <x v="0"/>
    <x v="666"/>
    <x v="2"/>
    <x v="0"/>
    <s v="JOSE ANTONIO MARTINEZ HERNANDEZCS421"/>
    <x v="0"/>
    <x v="0"/>
    <s v="NO"/>
  </r>
  <r>
    <x v="45"/>
    <x v="0"/>
    <x v="667"/>
    <x v="2"/>
    <x v="0"/>
    <s v="JOSE ANTONIO MARTINEZ HERNANDEZDowntime Reports Printing"/>
    <x v="1"/>
    <x v="0"/>
    <s v="NO"/>
  </r>
  <r>
    <x v="45"/>
    <x v="0"/>
    <x v="7"/>
    <x v="1"/>
    <x v="0"/>
    <s v="JOSE ANTONIO MARTINEZ HERNANDEZDRG2140"/>
    <x v="0"/>
    <x v="2"/>
    <s v="SÍ"/>
  </r>
  <r>
    <x v="22"/>
    <x v="0"/>
    <x v="668"/>
    <x v="3"/>
    <x v="0"/>
    <s v="FRANCISCO ERNESTO DE LA TORRE ZAMBARAHP A3 LaserJet and PageWide Install"/>
    <x v="0"/>
    <x v="0"/>
    <s v="SÍ"/>
  </r>
  <r>
    <x v="22"/>
    <x v="0"/>
    <x v="464"/>
    <x v="3"/>
    <x v="0"/>
    <s v="FRANCISCO ERNESTO DE LA TORRE ZAMBARAHP A3 Mono Small Work Team High LaserJet"/>
    <x v="0"/>
    <x v="0"/>
    <s v="SÍ"/>
  </r>
  <r>
    <x v="55"/>
    <x v="0"/>
    <x v="184"/>
    <x v="0"/>
    <x v="0"/>
    <s v="JORGE HERNANDEZ/000207S009128"/>
    <x v="1"/>
    <x v="7"/>
    <s v="SÍ"/>
  </r>
  <r>
    <x v="45"/>
    <x v="0"/>
    <x v="70"/>
    <x v="2"/>
    <x v="0"/>
    <s v="JOSE ANTONIO MARTINEZ HERNANDEZEmbedded Web Server"/>
    <x v="1"/>
    <x v="0"/>
    <s v="NO"/>
  </r>
  <r>
    <x v="55"/>
    <x v="0"/>
    <x v="324"/>
    <x v="0"/>
    <x v="0"/>
    <s v="JORGE HERNANDEZ/000207S009130"/>
    <x v="1"/>
    <x v="0"/>
    <s v="NO"/>
  </r>
  <r>
    <x v="45"/>
    <x v="0"/>
    <x v="271"/>
    <x v="2"/>
    <x v="0"/>
    <s v="JOSE ANTONIO MARTINEZ HERNANDEZGoogle Cloud Print"/>
    <x v="1"/>
    <x v="0"/>
    <s v="NO"/>
  </r>
  <r>
    <x v="55"/>
    <x v="0"/>
    <x v="117"/>
    <x v="0"/>
    <x v="0"/>
    <s v="JORGE HERNANDEZ/000207SAF231"/>
    <x v="0"/>
    <x v="1"/>
    <s v="SÍ"/>
  </r>
  <r>
    <x v="55"/>
    <x v="0"/>
    <x v="119"/>
    <x v="0"/>
    <x v="0"/>
    <s v="JORGE HERNANDEZ/000207TSTNTFR"/>
    <x v="0"/>
    <x v="6"/>
    <s v="SÍ"/>
  </r>
  <r>
    <x v="55"/>
    <x v="0"/>
    <x v="125"/>
    <x v="0"/>
    <x v="0"/>
    <s v="JORGE HERNANDEZ/000207VB40NTF"/>
    <x v="0"/>
    <x v="1"/>
    <s v="SÍ"/>
  </r>
  <r>
    <x v="55"/>
    <x v="0"/>
    <x v="201"/>
    <x v="0"/>
    <x v="0"/>
    <s v="JORGE HERNANDEZ/000207VC70NTF"/>
    <x v="0"/>
    <x v="1"/>
    <s v="SÍ"/>
  </r>
  <r>
    <x v="22"/>
    <x v="0"/>
    <x v="196"/>
    <x v="3"/>
    <x v="0"/>
    <s v="FRANCISCO ERNESTO DE LA TORRE ZAMBARAHP Digital Sending"/>
    <x v="0"/>
    <x v="2"/>
    <s v="SÍ"/>
  </r>
  <r>
    <x v="57"/>
    <x v="0"/>
    <x v="449"/>
    <x v="7"/>
    <x v="1"/>
    <s v="LUIS ARTURO GUTIERREZ/100038i1220"/>
    <x v="0"/>
    <x v="1"/>
    <s v="NO"/>
  </r>
  <r>
    <x v="22"/>
    <x v="0"/>
    <x v="205"/>
    <x v="3"/>
    <x v="0"/>
    <s v="FRANCISCO ERNESTO DE LA TORRE ZAMBARAHP FutureSmart 4 Firmware WBT"/>
    <x v="0"/>
    <x v="0"/>
    <s v="SÍ"/>
  </r>
  <r>
    <x v="22"/>
    <x v="0"/>
    <x v="206"/>
    <x v="3"/>
    <x v="0"/>
    <s v="FRANCISCO ERNESTO DE LA TORRE ZAMBARAHP V3 Universal Print Driver"/>
    <x v="0"/>
    <x v="2"/>
    <s v="SÍ"/>
  </r>
  <r>
    <x v="45"/>
    <x v="0"/>
    <x v="80"/>
    <x v="2"/>
    <x v="0"/>
    <s v="JOSE ANTONIO MARTINEZ HERNANDEZINVESTIGATIVE DIAGNOSTICS"/>
    <x v="0"/>
    <x v="0"/>
    <s v="NO"/>
  </r>
  <r>
    <x v="45"/>
    <x v="0"/>
    <x v="9"/>
    <x v="1"/>
    <x v="0"/>
    <s v="JOSE ANTONIO MARTINEZ HERNANDEZIPF PRO"/>
    <x v="0"/>
    <x v="2"/>
    <s v="SÍ"/>
  </r>
  <r>
    <x v="45"/>
    <x v="0"/>
    <x v="10"/>
    <x v="1"/>
    <x v="0"/>
    <s v="JOSE ANTONIO MARTINEZ HERNANDEZIR 1643"/>
    <x v="0"/>
    <x v="3"/>
    <s v="SÍ"/>
  </r>
  <r>
    <x v="45"/>
    <x v="0"/>
    <x v="238"/>
    <x v="1"/>
    <x v="0"/>
    <s v="JOSE ANTONIO MARTINEZ HERNANDEZIR1025IF"/>
    <x v="0"/>
    <x v="2"/>
    <s v="NO"/>
  </r>
  <r>
    <x v="45"/>
    <x v="0"/>
    <x v="11"/>
    <x v="1"/>
    <x v="0"/>
    <s v="JOSE ANTONIO MARTINEZ HERNANDEZIR1435"/>
    <x v="0"/>
    <x v="3"/>
    <s v="SÍ"/>
  </r>
  <r>
    <x v="45"/>
    <x v="0"/>
    <x v="372"/>
    <x v="1"/>
    <x v="0"/>
    <s v="JOSE ANTONIO MARTINEZ HERNANDEZIR2525"/>
    <x v="0"/>
    <x v="8"/>
    <s v="NO"/>
  </r>
  <r>
    <x v="45"/>
    <x v="0"/>
    <x v="373"/>
    <x v="1"/>
    <x v="0"/>
    <s v="JOSE ANTONIO MARTINEZ HERNANDEZIR2545I"/>
    <x v="0"/>
    <x v="2"/>
    <s v="NO"/>
  </r>
  <r>
    <x v="45"/>
    <x v="0"/>
    <x v="12"/>
    <x v="1"/>
    <x v="0"/>
    <s v="JOSE ANTONIO MARTINEZ HERNANDEZIR2630"/>
    <x v="0"/>
    <x v="2"/>
    <s v="SÍ"/>
  </r>
  <r>
    <x v="45"/>
    <x v="0"/>
    <x v="13"/>
    <x v="1"/>
    <x v="0"/>
    <s v="JOSE ANTONIO MARTINEZ HERNANDEZIRA 6500/8500"/>
    <x v="0"/>
    <x v="6"/>
    <s v="NO"/>
  </r>
  <r>
    <x v="45"/>
    <x v="0"/>
    <x v="23"/>
    <x v="1"/>
    <x v="0"/>
    <s v="JOSE ANTONIO MARTINEZ HERNANDEZIRA 715"/>
    <x v="0"/>
    <x v="8"/>
    <s v="NO"/>
  </r>
  <r>
    <x v="55"/>
    <x v="0"/>
    <x v="132"/>
    <x v="0"/>
    <x v="0"/>
    <s v="JORGE HERNANDEZ/000207W3345LP"/>
    <x v="0"/>
    <x v="1"/>
    <s v="SÍ"/>
  </r>
  <r>
    <x v="57"/>
    <x v="1"/>
    <x v="71"/>
    <x v="4"/>
    <x v="1"/>
    <s v="LUIS ARTURO GUTIERREZ/100038MPS5502"/>
    <x v="0"/>
    <x v="1"/>
    <s v="NO"/>
  </r>
  <r>
    <x v="45"/>
    <x v="0"/>
    <x v="578"/>
    <x v="1"/>
    <x v="0"/>
    <s v="JOSE ANTONIO MARTINEZ HERNANDEZIRA C475"/>
    <x v="0"/>
    <x v="8"/>
    <s v="NO"/>
  </r>
  <r>
    <x v="45"/>
    <x v="0"/>
    <x v="669"/>
    <x v="1"/>
    <x v="0"/>
    <s v="JOSE ANTONIO MARTINEZ HERNANDEZIRA4000"/>
    <x v="0"/>
    <x v="8"/>
    <s v="NO"/>
  </r>
  <r>
    <x v="45"/>
    <x v="0"/>
    <x v="24"/>
    <x v="1"/>
    <x v="0"/>
    <s v="JOSE ANTONIO MARTINEZ HERNANDEZIRA4500"/>
    <x v="0"/>
    <x v="6"/>
    <s v="NO"/>
  </r>
  <r>
    <x v="45"/>
    <x v="0"/>
    <x v="262"/>
    <x v="1"/>
    <x v="0"/>
    <s v="JOSE ANTONIO MARTINEZ HERNANDEZIRAC2230"/>
    <x v="0"/>
    <x v="2"/>
    <s v="NO"/>
  </r>
  <r>
    <x v="45"/>
    <x v="0"/>
    <x v="263"/>
    <x v="1"/>
    <x v="0"/>
    <s v="JOSE ANTONIO MARTINEZ HERNANDEZIRAC3330I"/>
    <x v="0"/>
    <x v="8"/>
    <s v="NO"/>
  </r>
  <r>
    <x v="45"/>
    <x v="0"/>
    <x v="25"/>
    <x v="1"/>
    <x v="0"/>
    <s v="JOSE ANTONIO MARTINEZ HERNANDEZIRAC3500"/>
    <x v="0"/>
    <x v="6"/>
    <s v="SÍ"/>
  </r>
  <r>
    <x v="45"/>
    <x v="0"/>
    <x v="26"/>
    <x v="1"/>
    <x v="0"/>
    <s v="JOSE ANTONIO MARTINEZ HERNANDEZIRAC475"/>
    <x v="0"/>
    <x v="2"/>
    <s v="SÍ"/>
  </r>
  <r>
    <x v="45"/>
    <x v="0"/>
    <x v="27"/>
    <x v="1"/>
    <x v="0"/>
    <s v="JOSE ANTONIO MARTINEZ HERNANDEZIRAC5500"/>
    <x v="0"/>
    <x v="6"/>
    <s v="SÍ"/>
  </r>
  <r>
    <x v="45"/>
    <x v="0"/>
    <x v="28"/>
    <x v="1"/>
    <x v="0"/>
    <s v="JOSE ANTONIO MARTINEZ HERNANDEZIRC1335"/>
    <x v="0"/>
    <x v="0"/>
    <s v="NO"/>
  </r>
  <r>
    <x v="45"/>
    <x v="0"/>
    <x v="29"/>
    <x v="1"/>
    <x v="0"/>
    <s v="JOSE ANTONIO MARTINEZ HERNANDEZIRC355"/>
    <x v="0"/>
    <x v="0"/>
    <s v="SÍ"/>
  </r>
  <r>
    <x v="22"/>
    <x v="0"/>
    <x v="343"/>
    <x v="3"/>
    <x v="0"/>
    <s v="FRANCISCO ERNESTO DE LA TORRE ZAMBARAImaging and Printing Fundamentals Master"/>
    <x v="0"/>
    <x v="6"/>
    <s v="NO"/>
  </r>
  <r>
    <x v="22"/>
    <x v="0"/>
    <x v="207"/>
    <x v="3"/>
    <x v="0"/>
    <s v="FRANCISCO ERNESTO DE LA TORRE ZAMBARALaserJet FundamentalS Master Course"/>
    <x v="0"/>
    <x v="2"/>
    <s v="SÍ"/>
  </r>
  <r>
    <x v="45"/>
    <x v="0"/>
    <x v="375"/>
    <x v="1"/>
    <x v="0"/>
    <s v="JOSE ANTONIO MARTINEZ HERNANDEZLBP250"/>
    <x v="1"/>
    <x v="8"/>
    <s v="NO"/>
  </r>
  <r>
    <x v="45"/>
    <x v="0"/>
    <x v="264"/>
    <x v="1"/>
    <x v="0"/>
    <s v="JOSE ANTONIO MARTINEZ HERNANDEZLBP312"/>
    <x v="1"/>
    <x v="8"/>
    <s v="NO"/>
  </r>
  <r>
    <x v="45"/>
    <x v="0"/>
    <x v="30"/>
    <x v="1"/>
    <x v="0"/>
    <s v="JOSE ANTONIO MARTINEZ HERNANDEZLBP350"/>
    <x v="0"/>
    <x v="0"/>
    <s v="NO"/>
  </r>
  <r>
    <x v="45"/>
    <x v="0"/>
    <x v="31"/>
    <x v="1"/>
    <x v="0"/>
    <s v="JOSE ANTONIO MARTINEZ HERNANDEZLBP664C"/>
    <x v="0"/>
    <x v="0"/>
    <s v="NO"/>
  </r>
  <r>
    <x v="22"/>
    <x v="0"/>
    <x v="228"/>
    <x v="3"/>
    <x v="0"/>
    <s v="FRANCISCO ERNESTO DE LA TORRE ZAMBARALaserJet Managed A4"/>
    <x v="0"/>
    <x v="2"/>
    <s v="SÍ"/>
  </r>
  <r>
    <x v="22"/>
    <x v="0"/>
    <x v="229"/>
    <x v="3"/>
    <x v="0"/>
    <s v="FRANCISCO ERNESTO DE LA TORRE ZAMBARAM304"/>
    <x v="0"/>
    <x v="0"/>
    <s v="SÍ"/>
  </r>
  <r>
    <x v="55"/>
    <x v="0"/>
    <x v="133"/>
    <x v="0"/>
    <x v="0"/>
    <s v="JORGE HERNANDEZ/000207W3655LP"/>
    <x v="0"/>
    <x v="1"/>
    <s v="NO"/>
  </r>
  <r>
    <x v="55"/>
    <x v="0"/>
    <x v="450"/>
    <x v="0"/>
    <x v="0"/>
    <s v="JORGE HERNANDEZ/000207W4265LP"/>
    <x v="1"/>
    <x v="3"/>
    <s v="NO"/>
  </r>
  <r>
    <x v="55"/>
    <x v="0"/>
    <x v="135"/>
    <x v="0"/>
    <x v="0"/>
    <s v="JORGE HERNANDEZ/000207W4265XT"/>
    <x v="1"/>
    <x v="8"/>
    <s v="NO"/>
  </r>
  <r>
    <x v="55"/>
    <x v="0"/>
    <x v="137"/>
    <x v="0"/>
    <x v="0"/>
    <s v="JORGE HERNANDEZ/000207W5024A"/>
    <x v="0"/>
    <x v="1"/>
    <s v="SÍ"/>
  </r>
  <r>
    <x v="45"/>
    <x v="0"/>
    <x v="670"/>
    <x v="2"/>
    <x v="0"/>
    <s v="JOSE ANTONIO MARTINEZ HERNANDEZMB2236"/>
    <x v="1"/>
    <x v="1"/>
    <s v="NO"/>
  </r>
  <r>
    <x v="55"/>
    <x v="0"/>
    <x v="139"/>
    <x v="0"/>
    <x v="0"/>
    <s v="JORGE HERNANDEZ/000207W6655LP"/>
    <x v="0"/>
    <x v="0"/>
    <s v="NO"/>
  </r>
  <r>
    <x v="55"/>
    <x v="0"/>
    <x v="143"/>
    <x v="0"/>
    <x v="0"/>
    <s v="JORGE HERNANDEZ/000207XAG50"/>
    <x v="0"/>
    <x v="8"/>
    <s v="SÍ"/>
  </r>
  <r>
    <x v="45"/>
    <x v="0"/>
    <x v="671"/>
    <x v="2"/>
    <x v="0"/>
    <s v="JOSE ANTONIO MARTINEZ HERNANDEZMS72X"/>
    <x v="1"/>
    <x v="0"/>
    <s v="NO"/>
  </r>
  <r>
    <x v="55"/>
    <x v="0"/>
    <x v="144"/>
    <x v="0"/>
    <x v="0"/>
    <s v="JORGE HERNANDEZ/000207XB21TPS"/>
    <x v="0"/>
    <x v="8"/>
    <s v="SÍ"/>
  </r>
  <r>
    <x v="55"/>
    <x v="0"/>
    <x v="145"/>
    <x v="0"/>
    <x v="0"/>
    <s v="JORGE HERNANDEZ/000207XC550A"/>
    <x v="0"/>
    <x v="10"/>
    <s v="SÍ"/>
  </r>
  <r>
    <x v="45"/>
    <x v="0"/>
    <x v="88"/>
    <x v="2"/>
    <x v="0"/>
    <s v="JOSE ANTONIO MARTINEZ HERNANDEZMX522"/>
    <x v="0"/>
    <x v="1"/>
    <s v="NO"/>
  </r>
  <r>
    <x v="55"/>
    <x v="0"/>
    <x v="14"/>
    <x v="0"/>
    <x v="0"/>
    <s v="JORGE HERNANDEZ/000207XC70XTA"/>
    <x v="0"/>
    <x v="10"/>
    <s v="SÍ"/>
  </r>
  <r>
    <x v="45"/>
    <x v="0"/>
    <x v="672"/>
    <x v="2"/>
    <x v="0"/>
    <s v="JOSE ANTONIO MARTINEZ HERNANDEZPaper-Media"/>
    <x v="1"/>
    <x v="0"/>
    <s v="NO"/>
  </r>
  <r>
    <x v="45"/>
    <x v="0"/>
    <x v="32"/>
    <x v="1"/>
    <x v="0"/>
    <s v="JOSE ANTONIO MARTINEZ HERNANDEZPrincipios básicos de escáner"/>
    <x v="0"/>
    <x v="2"/>
    <s v="SÍ"/>
  </r>
  <r>
    <x v="45"/>
    <x v="0"/>
    <x v="585"/>
    <x v="2"/>
    <x v="0"/>
    <s v="JOSE ANTONIO MARTINEZ HERNANDEZScan to RightFax"/>
    <x v="1"/>
    <x v="0"/>
    <s v="NO"/>
  </r>
  <r>
    <x v="45"/>
    <x v="0"/>
    <x v="120"/>
    <x v="2"/>
    <x v="0"/>
    <s v="JOSE ANTONIO MARTINEZ HERNANDEZScanner Hardware"/>
    <x v="1"/>
    <x v="4"/>
    <s v="NO"/>
  </r>
  <r>
    <x v="45"/>
    <x v="0"/>
    <x v="121"/>
    <x v="5"/>
    <x v="0"/>
    <s v="JOSE ANTONIO MARTINEZ HERNANDEZSCX6545"/>
    <x v="0"/>
    <x v="1"/>
    <s v="NO"/>
  </r>
  <r>
    <x v="45"/>
    <x v="0"/>
    <x v="199"/>
    <x v="5"/>
    <x v="0"/>
    <s v="JOSE ANTONIO MARTINEZ HERNANDEZSL M4072"/>
    <x v="0"/>
    <x v="1"/>
    <s v="NO"/>
  </r>
  <r>
    <x v="45"/>
    <x v="0"/>
    <x v="200"/>
    <x v="5"/>
    <x v="0"/>
    <s v="JOSE ANTONIO MARTINEZ HERNANDEZSL M4080"/>
    <x v="0"/>
    <x v="1"/>
    <s v="NO"/>
  </r>
  <r>
    <x v="22"/>
    <x v="0"/>
    <x v="363"/>
    <x v="3"/>
    <x v="0"/>
    <s v="FRANCISCO ERNESTO DE LA TORRE ZAMBARAM433"/>
    <x v="0"/>
    <x v="0"/>
    <s v="SÍ"/>
  </r>
  <r>
    <x v="45"/>
    <x v="0"/>
    <x v="124"/>
    <x v="2"/>
    <x v="0"/>
    <s v="JOSE ANTONIO MARTINEZ HERNANDEZT654"/>
    <x v="0"/>
    <x v="1"/>
    <s v="NO"/>
  </r>
  <r>
    <x v="45"/>
    <x v="0"/>
    <x v="134"/>
    <x v="2"/>
    <x v="0"/>
    <s v="JOSE ANTONIO MARTINEZ HERNANDEZVirtual Solution Center"/>
    <x v="0"/>
    <x v="0"/>
    <s v="NO"/>
  </r>
  <r>
    <x v="45"/>
    <x v="0"/>
    <x v="247"/>
    <x v="2"/>
    <x v="0"/>
    <s v="JOSE ANTONIO MARTINEZ HERNANDEZX464"/>
    <x v="0"/>
    <x v="1"/>
    <s v="NO"/>
  </r>
  <r>
    <x v="22"/>
    <x v="0"/>
    <x v="231"/>
    <x v="3"/>
    <x v="0"/>
    <s v="FRANCISCO ERNESTO DE LA TORRE ZAMBARAM452"/>
    <x v="0"/>
    <x v="0"/>
    <s v="NO"/>
  </r>
  <r>
    <x v="55"/>
    <x v="0"/>
    <x v="673"/>
    <x v="0"/>
    <x v="0"/>
    <s v="JORGE HERNANDEZ/000207WC4265XT"/>
    <x v="0"/>
    <x v="6"/>
    <s v="NO"/>
  </r>
  <r>
    <x v="46"/>
    <x v="0"/>
    <x v="4"/>
    <x v="1"/>
    <x v="0"/>
    <s v="JOSE DE JESUS GUTIERREZ CASTILLOBásico Eq. Color"/>
    <x v="0"/>
    <x v="2"/>
    <s v="SÍ"/>
  </r>
  <r>
    <x v="46"/>
    <x v="0"/>
    <x v="40"/>
    <x v="1"/>
    <x v="0"/>
    <s v="JOSE DE JESUS GUTIERREZ CASTILLOBásico Eq. Dig. B&amp;W"/>
    <x v="0"/>
    <x v="3"/>
    <s v="SÍ"/>
  </r>
  <r>
    <x v="46"/>
    <x v="0"/>
    <x v="5"/>
    <x v="1"/>
    <x v="0"/>
    <s v="JOSE DE JESUS GUTIERREZ CASTILLOBásico imagePROGRAF"/>
    <x v="0"/>
    <x v="2"/>
    <s v="SÍ"/>
  </r>
  <r>
    <x v="46"/>
    <x v="0"/>
    <x v="7"/>
    <x v="1"/>
    <x v="0"/>
    <s v="JOSE DE JESUS GUTIERREZ CASTILLODRG2140"/>
    <x v="0"/>
    <x v="2"/>
    <s v="SÍ"/>
  </r>
  <r>
    <x v="22"/>
    <x v="0"/>
    <x v="233"/>
    <x v="3"/>
    <x v="0"/>
    <s v="FRANCISCO ERNESTO DE LA TORRE ZAMBARAM501"/>
    <x v="0"/>
    <x v="0"/>
    <s v="SÍ"/>
  </r>
  <r>
    <x v="22"/>
    <x v="0"/>
    <x v="368"/>
    <x v="3"/>
    <x v="0"/>
    <s v="FRANCISCO ERNESTO DE LA TORRE ZAMBARAM507"/>
    <x v="0"/>
    <x v="2"/>
    <s v="NO"/>
  </r>
  <r>
    <x v="22"/>
    <x v="0"/>
    <x v="376"/>
    <x v="3"/>
    <x v="0"/>
    <s v="FRANCISCO ERNESTO DE LA TORRE ZAMBARAM552"/>
    <x v="0"/>
    <x v="6"/>
    <s v="SÍ"/>
  </r>
  <r>
    <x v="22"/>
    <x v="0"/>
    <x v="237"/>
    <x v="3"/>
    <x v="0"/>
    <s v="FRANCISCO ERNESTO DE LA TORRE ZAMBARAM607"/>
    <x v="0"/>
    <x v="0"/>
    <s v="SÍ"/>
  </r>
  <r>
    <x v="46"/>
    <x v="0"/>
    <x v="72"/>
    <x v="2"/>
    <x v="0"/>
    <s v="JOSE DE JESUS GUTIERREZ CASTILLOeTASK USER INTERFACE"/>
    <x v="1"/>
    <x v="11"/>
    <s v="SÍ"/>
  </r>
  <r>
    <x v="22"/>
    <x v="0"/>
    <x v="241"/>
    <x v="3"/>
    <x v="0"/>
    <s v="FRANCISCO ERNESTO DE LA TORRE ZAMBARAM630"/>
    <x v="0"/>
    <x v="0"/>
    <s v="NO"/>
  </r>
  <r>
    <x v="22"/>
    <x v="0"/>
    <x v="674"/>
    <x v="3"/>
    <x v="0"/>
    <s v="FRANCISCO ERNESTO DE LA TORRE ZAMBARAM652"/>
    <x v="0"/>
    <x v="0"/>
    <s v="SÍ"/>
  </r>
  <r>
    <x v="22"/>
    <x v="0"/>
    <x v="537"/>
    <x v="3"/>
    <x v="0"/>
    <s v="FRANCISCO ERNESTO DE LA TORRE ZAMBARAM751"/>
    <x v="0"/>
    <x v="0"/>
    <s v="SÍ"/>
  </r>
  <r>
    <x v="22"/>
    <x v="0"/>
    <x v="244"/>
    <x v="3"/>
    <x v="0"/>
    <s v="FRANCISCO ERNESTO DE LA TORRE ZAMBARAMFP780"/>
    <x v="0"/>
    <x v="6"/>
    <s v="SÍ"/>
  </r>
  <r>
    <x v="46"/>
    <x v="0"/>
    <x v="577"/>
    <x v="1"/>
    <x v="0"/>
    <s v="JOSE DE JESUS GUTIERREZ CASTILLOIC LBP"/>
    <x v="0"/>
    <x v="7"/>
    <s v="SÍ"/>
  </r>
  <r>
    <x v="55"/>
    <x v="0"/>
    <x v="295"/>
    <x v="0"/>
    <x v="0"/>
    <s v="JORGE HERNANDEZ/0002073KHCF"/>
    <x v="1"/>
    <x v="6"/>
    <s v="NO"/>
  </r>
  <r>
    <x v="55"/>
    <x v="0"/>
    <x v="94"/>
    <x v="0"/>
    <x v="0"/>
    <s v="JORGE HERNANDEZ/000207P3320LP"/>
    <x v="1"/>
    <x v="6"/>
    <s v="NO"/>
  </r>
  <r>
    <x v="55"/>
    <x v="0"/>
    <x v="182"/>
    <x v="0"/>
    <x v="0"/>
    <s v="JORGE HERNANDEZ/000207P6700LP"/>
    <x v="1"/>
    <x v="6"/>
    <s v="NO"/>
  </r>
  <r>
    <x v="55"/>
    <x v="0"/>
    <x v="303"/>
    <x v="0"/>
    <x v="0"/>
    <s v="JORGE HERNANDEZ/000207GAINFIN"/>
    <x v="1"/>
    <x v="6"/>
    <s v="NO"/>
  </r>
  <r>
    <x v="46"/>
    <x v="0"/>
    <x v="9"/>
    <x v="1"/>
    <x v="0"/>
    <s v="JOSE DE JESUS GUTIERREZ CASTILLOIPF PRO"/>
    <x v="0"/>
    <x v="2"/>
    <s v="SÍ"/>
  </r>
  <r>
    <x v="55"/>
    <x v="0"/>
    <x v="574"/>
    <x v="0"/>
    <x v="0"/>
    <s v="JORGE HERNANDEZ/000207UNDIMG"/>
    <x v="1"/>
    <x v="6"/>
    <s v="NO"/>
  </r>
  <r>
    <x v="55"/>
    <x v="0"/>
    <x v="459"/>
    <x v="0"/>
    <x v="0"/>
    <s v="JORGE HERNANDEZ/000207XETS16"/>
    <x v="1"/>
    <x v="6"/>
    <s v="NO"/>
  </r>
  <r>
    <x v="46"/>
    <x v="0"/>
    <x v="10"/>
    <x v="1"/>
    <x v="0"/>
    <s v="JOSE DE JESUS GUTIERREZ CASTILLOIR 1643"/>
    <x v="0"/>
    <x v="7"/>
    <s v="SÍ"/>
  </r>
  <r>
    <x v="46"/>
    <x v="0"/>
    <x v="11"/>
    <x v="1"/>
    <x v="0"/>
    <s v="JOSE DE JESUS GUTIERREZ CASTILLOIR1435"/>
    <x v="0"/>
    <x v="7"/>
    <s v="SÍ"/>
  </r>
  <r>
    <x v="46"/>
    <x v="0"/>
    <x v="12"/>
    <x v="1"/>
    <x v="0"/>
    <s v="JOSE DE JESUS GUTIERREZ CASTILLOIR2630"/>
    <x v="0"/>
    <x v="2"/>
    <s v="SÍ"/>
  </r>
  <r>
    <x v="46"/>
    <x v="0"/>
    <x v="13"/>
    <x v="1"/>
    <x v="0"/>
    <s v="JOSE DE JESUS GUTIERREZ CASTILLOIRA 6500/8500"/>
    <x v="0"/>
    <x v="0"/>
    <s v="NO"/>
  </r>
  <r>
    <x v="46"/>
    <x v="0"/>
    <x v="23"/>
    <x v="1"/>
    <x v="0"/>
    <s v="JOSE DE JESUS GUTIERREZ CASTILLOIRA 715"/>
    <x v="0"/>
    <x v="7"/>
    <s v="NO"/>
  </r>
  <r>
    <x v="46"/>
    <x v="0"/>
    <x v="578"/>
    <x v="1"/>
    <x v="0"/>
    <s v="JOSE DE JESUS GUTIERREZ CASTILLOIRA C475"/>
    <x v="0"/>
    <x v="7"/>
    <s v="NO"/>
  </r>
  <r>
    <x v="46"/>
    <x v="0"/>
    <x v="578"/>
    <x v="1"/>
    <x v="0"/>
    <s v="JOSE DE JESUS GUTIERREZ CASTILLOIRA C475"/>
    <x v="0"/>
    <x v="7"/>
    <s v="NO"/>
  </r>
  <r>
    <x v="46"/>
    <x v="0"/>
    <x v="24"/>
    <x v="1"/>
    <x v="0"/>
    <s v="JOSE DE JESUS GUTIERREZ CASTILLOIRA4500"/>
    <x v="0"/>
    <x v="0"/>
    <s v="NO"/>
  </r>
  <r>
    <x v="46"/>
    <x v="0"/>
    <x v="25"/>
    <x v="1"/>
    <x v="0"/>
    <s v="JOSE DE JESUS GUTIERREZ CASTILLOIRAC3500"/>
    <x v="0"/>
    <x v="0"/>
    <s v="SÍ"/>
  </r>
  <r>
    <x v="46"/>
    <x v="0"/>
    <x v="26"/>
    <x v="1"/>
    <x v="0"/>
    <s v="JOSE DE JESUS GUTIERREZ CASTILLOIRAC475"/>
    <x v="0"/>
    <x v="2"/>
    <s v="SÍ"/>
  </r>
  <r>
    <x v="46"/>
    <x v="0"/>
    <x v="27"/>
    <x v="1"/>
    <x v="0"/>
    <s v="JOSE DE JESUS GUTIERREZ CASTILLOIRAC5500"/>
    <x v="0"/>
    <x v="0"/>
    <s v="SÍ"/>
  </r>
  <r>
    <x v="46"/>
    <x v="0"/>
    <x v="28"/>
    <x v="1"/>
    <x v="0"/>
    <s v="JOSE DE JESUS GUTIERREZ CASTILLOIRC1335"/>
    <x v="0"/>
    <x v="0"/>
    <s v="NO"/>
  </r>
  <r>
    <x v="46"/>
    <x v="0"/>
    <x v="29"/>
    <x v="1"/>
    <x v="0"/>
    <s v="JOSE DE JESUS GUTIERREZ CASTILLOIRC355"/>
    <x v="0"/>
    <x v="2"/>
    <s v="SÍ"/>
  </r>
  <r>
    <x v="22"/>
    <x v="0"/>
    <x v="448"/>
    <x v="3"/>
    <x v="0"/>
    <s v="FRANCISCO ERNESTO DE LA TORRE ZAMBARAPRO 75X"/>
    <x v="0"/>
    <x v="0"/>
    <s v="SÍ"/>
  </r>
  <r>
    <x v="46"/>
    <x v="0"/>
    <x v="30"/>
    <x v="1"/>
    <x v="0"/>
    <s v="JOSE DE JESUS GUTIERREZ CASTILLOLBP350"/>
    <x v="0"/>
    <x v="7"/>
    <s v="NO"/>
  </r>
  <r>
    <x v="46"/>
    <x v="0"/>
    <x v="675"/>
    <x v="1"/>
    <x v="0"/>
    <s v="JOSE DE JESUS GUTIERREZ CASTILLOLBP664"/>
    <x v="0"/>
    <x v="2"/>
    <s v="NO"/>
  </r>
  <r>
    <x v="46"/>
    <x v="0"/>
    <x v="31"/>
    <x v="1"/>
    <x v="0"/>
    <s v="JOSE DE JESUS GUTIERREZ CASTILLOLBP664C"/>
    <x v="0"/>
    <x v="0"/>
    <s v="NO"/>
  </r>
  <r>
    <x v="22"/>
    <x v="0"/>
    <x v="387"/>
    <x v="3"/>
    <x v="0"/>
    <s v="FRANCISCO ERNESTO DE LA TORRE ZAMBARAServicing Technician ACF Training"/>
    <x v="0"/>
    <x v="0"/>
    <s v="NO"/>
  </r>
  <r>
    <x v="32"/>
    <x v="1"/>
    <x v="462"/>
    <x v="3"/>
    <x v="0"/>
    <s v="G. MARIO MARTINEZ/500019A4 Mono LaserJet 600 Service"/>
    <x v="2"/>
    <x v="1"/>
    <s v="SÍ"/>
  </r>
  <r>
    <x v="32"/>
    <x v="0"/>
    <x v="188"/>
    <x v="3"/>
    <x v="0"/>
    <s v="G. MARIO MARTINEZ/500019ESD"/>
    <x v="0"/>
    <x v="6"/>
    <s v="SÍ"/>
  </r>
  <r>
    <x v="32"/>
    <x v="1"/>
    <x v="196"/>
    <x v="3"/>
    <x v="0"/>
    <s v="G. MARIO MARTINEZ/500019HP Digital Sending"/>
    <x v="2"/>
    <x v="1"/>
    <s v="SÍ"/>
  </r>
  <r>
    <x v="32"/>
    <x v="0"/>
    <x v="196"/>
    <x v="3"/>
    <x v="0"/>
    <s v="G. MARIO MARTINEZ/500019HP Digital Sending"/>
    <x v="0"/>
    <x v="6"/>
    <s v="SÍ"/>
  </r>
  <r>
    <x v="32"/>
    <x v="0"/>
    <x v="205"/>
    <x v="3"/>
    <x v="0"/>
    <s v="G. MARIO MARTINEZ/500019HP FutureSmart 4 Firmware WBT"/>
    <x v="0"/>
    <x v="6"/>
    <s v="SÍ"/>
  </r>
  <r>
    <x v="32"/>
    <x v="0"/>
    <x v="206"/>
    <x v="3"/>
    <x v="0"/>
    <s v="G. MARIO MARTINEZ/500019HP V3 Universal Print Driver"/>
    <x v="0"/>
    <x v="6"/>
    <s v="SÍ"/>
  </r>
  <r>
    <x v="32"/>
    <x v="1"/>
    <x v="207"/>
    <x v="3"/>
    <x v="0"/>
    <s v="G. MARIO MARTINEZ/500019LaserJet Fundamentals Master Course"/>
    <x v="2"/>
    <x v="1"/>
    <s v="SÍ"/>
  </r>
  <r>
    <x v="32"/>
    <x v="0"/>
    <x v="207"/>
    <x v="3"/>
    <x v="0"/>
    <s v="G. MARIO MARTINEZ/500019LaserJet Fundamentals Master Course"/>
    <x v="0"/>
    <x v="6"/>
    <s v="SÍ"/>
  </r>
  <r>
    <x v="32"/>
    <x v="1"/>
    <x v="228"/>
    <x v="3"/>
    <x v="0"/>
    <s v="G. MARIO MARTINEZ/500019LaserJet Managed A4"/>
    <x v="2"/>
    <x v="1"/>
    <s v="SÍ"/>
  </r>
  <r>
    <x v="32"/>
    <x v="0"/>
    <x v="228"/>
    <x v="3"/>
    <x v="0"/>
    <s v="G. MARIO MARTINEZ/500019LaserJet Managed A4"/>
    <x v="0"/>
    <x v="6"/>
    <s v="SÍ"/>
  </r>
  <r>
    <x v="32"/>
    <x v="1"/>
    <x v="229"/>
    <x v="3"/>
    <x v="0"/>
    <s v="G. MARIO MARTINEZ/500019M304"/>
    <x v="2"/>
    <x v="1"/>
    <s v="SÍ"/>
  </r>
  <r>
    <x v="46"/>
    <x v="0"/>
    <x v="670"/>
    <x v="2"/>
    <x v="0"/>
    <s v="JOSE DE JESUS GUTIERREZ CASTILLOMB2236"/>
    <x v="0"/>
    <x v="2"/>
    <s v="NO"/>
  </r>
  <r>
    <x v="46"/>
    <x v="0"/>
    <x v="671"/>
    <x v="2"/>
    <x v="0"/>
    <s v="JOSE DE JESUS GUTIERREZ CASTILLOMS72x"/>
    <x v="0"/>
    <x v="3"/>
    <s v="NO"/>
  </r>
  <r>
    <x v="46"/>
    <x v="0"/>
    <x v="88"/>
    <x v="2"/>
    <x v="0"/>
    <s v="JOSE DE JESUS GUTIERREZ CASTILLOMX522"/>
    <x v="0"/>
    <x v="1"/>
    <s v="NO"/>
  </r>
  <r>
    <x v="46"/>
    <x v="0"/>
    <x v="32"/>
    <x v="1"/>
    <x v="0"/>
    <s v="JOSE DE JESUS GUTIERREZ CASTILLOPrincipios básicos de escáner"/>
    <x v="0"/>
    <x v="2"/>
    <s v="SÍ"/>
  </r>
  <r>
    <x v="32"/>
    <x v="0"/>
    <x v="229"/>
    <x v="3"/>
    <x v="0"/>
    <s v="G. MARIO MARTINEZ/500019M304"/>
    <x v="0"/>
    <x v="6"/>
    <s v="SÍ"/>
  </r>
  <r>
    <x v="46"/>
    <x v="0"/>
    <x v="676"/>
    <x v="2"/>
    <x v="0"/>
    <s v="JOSE DE JESUS GUTIERREZ CASTILLOService Technican Prerequisites"/>
    <x v="0"/>
    <x v="3"/>
    <s v="NO"/>
  </r>
  <r>
    <x v="32"/>
    <x v="0"/>
    <x v="363"/>
    <x v="3"/>
    <x v="0"/>
    <s v="G. MARIO MARTINEZ/500019M433"/>
    <x v="0"/>
    <x v="6"/>
    <s v="SÍ"/>
  </r>
  <r>
    <x v="46"/>
    <x v="0"/>
    <x v="199"/>
    <x v="5"/>
    <x v="0"/>
    <s v="JOSE DE JESUS GUTIERREZ CASTILLOSL M4072"/>
    <x v="0"/>
    <x v="1"/>
    <s v="NO"/>
  </r>
  <r>
    <x v="46"/>
    <x v="0"/>
    <x v="245"/>
    <x v="5"/>
    <x v="0"/>
    <s v="JOSE DE JESUS GUTIERREZ CASTILLOSL M5370"/>
    <x v="0"/>
    <x v="1"/>
    <s v="NO"/>
  </r>
  <r>
    <x v="55"/>
    <x v="0"/>
    <x v="287"/>
    <x v="0"/>
    <x v="0"/>
    <s v="JORGE HERNANDEZ/000207OS2048"/>
    <x v="1"/>
    <x v="6"/>
    <s v="NO"/>
  </r>
  <r>
    <x v="55"/>
    <x v="0"/>
    <x v="511"/>
    <x v="0"/>
    <x v="0"/>
    <s v="JORGE HERNANDEZ/000207OS2087"/>
    <x v="0"/>
    <x v="6"/>
    <s v="SÍ"/>
  </r>
  <r>
    <x v="46"/>
    <x v="0"/>
    <x v="677"/>
    <x v="2"/>
    <x v="0"/>
    <s v="JOSE DE JESUS GUTIERREZ CASTILLOWindows Printer Drivers"/>
    <x v="0"/>
    <x v="2"/>
    <s v="NO"/>
  </r>
  <r>
    <x v="46"/>
    <x v="0"/>
    <x v="247"/>
    <x v="2"/>
    <x v="0"/>
    <s v="JOSE DE JESUS GUTIERREZ CASTILLOX464"/>
    <x v="0"/>
    <x v="1"/>
    <s v="NO"/>
  </r>
  <r>
    <x v="46"/>
    <x v="0"/>
    <x v="281"/>
    <x v="2"/>
    <x v="0"/>
    <s v="JOSE DE JESUS GUTIERREZ CASTILLOX654"/>
    <x v="0"/>
    <x v="1"/>
    <s v="NO"/>
  </r>
  <r>
    <x v="46"/>
    <x v="0"/>
    <x v="249"/>
    <x v="2"/>
    <x v="0"/>
    <s v="JOSE DE JESUS GUTIERREZ CASTILLOX748"/>
    <x v="0"/>
    <x v="1"/>
    <s v="NO"/>
  </r>
  <r>
    <x v="46"/>
    <x v="0"/>
    <x v="250"/>
    <x v="2"/>
    <x v="0"/>
    <s v="JOSE DE JESUS GUTIERREZ CASTILLOX860"/>
    <x v="0"/>
    <x v="1"/>
    <s v="NO"/>
  </r>
  <r>
    <x v="46"/>
    <x v="0"/>
    <x v="678"/>
    <x v="2"/>
    <x v="0"/>
    <s v="JOSE DE JESUS GUTIERREZ CASTILLOX925"/>
    <x v="0"/>
    <x v="1"/>
    <s v="NO"/>
  </r>
  <r>
    <x v="46"/>
    <x v="0"/>
    <x v="251"/>
    <x v="2"/>
    <x v="0"/>
    <s v="JOSE DE JESUS GUTIERREZ CASTILLOX950"/>
    <x v="0"/>
    <x v="1"/>
    <s v="NO"/>
  </r>
  <r>
    <x v="46"/>
    <x v="0"/>
    <x v="252"/>
    <x v="2"/>
    <x v="0"/>
    <s v="JOSE DE JESUS GUTIERREZ CASTILLOXM3150"/>
    <x v="0"/>
    <x v="1"/>
    <s v="NO"/>
  </r>
  <r>
    <x v="46"/>
    <x v="0"/>
    <x v="253"/>
    <x v="2"/>
    <x v="0"/>
    <s v="JOSE DE JESUS GUTIERREZ CASTILLOXM5163"/>
    <x v="0"/>
    <x v="1"/>
    <s v="NO"/>
  </r>
  <r>
    <x v="55"/>
    <x v="0"/>
    <x v="679"/>
    <x v="0"/>
    <x v="0"/>
    <s v="JORGE HERNANDEZ/000207CK17M04A"/>
    <x v="1"/>
    <x v="6"/>
    <s v="NO"/>
  </r>
  <r>
    <x v="55"/>
    <x v="0"/>
    <x v="255"/>
    <x v="0"/>
    <x v="0"/>
    <s v="JORGE HERNANDEZ/000207PLBAKC"/>
    <x v="1"/>
    <x v="6"/>
    <s v="NO"/>
  </r>
  <r>
    <x v="55"/>
    <x v="0"/>
    <x v="143"/>
    <x v="0"/>
    <x v="0"/>
    <s v="JORGE HERNANDEZ/000207XAG50"/>
    <x v="1"/>
    <x v="6"/>
    <s v="SÍ"/>
  </r>
  <r>
    <x v="48"/>
    <x v="0"/>
    <x v="4"/>
    <x v="1"/>
    <x v="0"/>
    <s v="JOSE GUADALUPE LIZARAN MACEDABásico Eq. Color"/>
    <x v="2"/>
    <x v="1"/>
    <s v="SÍ"/>
  </r>
  <r>
    <x v="48"/>
    <x v="0"/>
    <x v="40"/>
    <x v="1"/>
    <x v="0"/>
    <s v="JOSE GUADALUPE LIZARAN MACEDABásico Eq. Dig. B&amp;W"/>
    <x v="0"/>
    <x v="3"/>
    <s v="SÍ"/>
  </r>
  <r>
    <x v="48"/>
    <x v="0"/>
    <x v="5"/>
    <x v="1"/>
    <x v="0"/>
    <s v="JOSE GUADALUPE LIZARAN MACEDABásico imagePROGRAF"/>
    <x v="0"/>
    <x v="2"/>
    <s v="SÍ"/>
  </r>
  <r>
    <x v="55"/>
    <x v="0"/>
    <x v="680"/>
    <x v="0"/>
    <x v="0"/>
    <s v="JORGE HERNANDEZ/000207OS2064"/>
    <x v="1"/>
    <x v="6"/>
    <s v="NO"/>
  </r>
  <r>
    <x v="55"/>
    <x v="0"/>
    <x v="593"/>
    <x v="0"/>
    <x v="0"/>
    <s v="JORGE HERNANDEZ/000207CKAKC17"/>
    <x v="1"/>
    <x v="6"/>
    <s v="NO"/>
  </r>
  <r>
    <x v="55"/>
    <x v="0"/>
    <x v="656"/>
    <x v="0"/>
    <x v="0"/>
    <s v="JORGE HERNANDEZ/000207OS2063"/>
    <x v="1"/>
    <x v="6"/>
    <s v="NO"/>
  </r>
  <r>
    <x v="48"/>
    <x v="0"/>
    <x v="54"/>
    <x v="2"/>
    <x v="0"/>
    <s v="JOSE GUADALUPE LIZARAN MACEDAC792"/>
    <x v="0"/>
    <x v="1"/>
    <s v="NO"/>
  </r>
  <r>
    <x v="48"/>
    <x v="0"/>
    <x v="7"/>
    <x v="1"/>
    <x v="0"/>
    <s v="JOSE GUADALUPE LIZARAN MACEDADRG2140"/>
    <x v="0"/>
    <x v="0"/>
    <s v="SÍ"/>
  </r>
  <r>
    <x v="48"/>
    <x v="0"/>
    <x v="9"/>
    <x v="1"/>
    <x v="0"/>
    <s v="JOSE GUADALUPE LIZARAN MACEDAIPF PRO"/>
    <x v="0"/>
    <x v="2"/>
    <s v="SÍ"/>
  </r>
  <r>
    <x v="48"/>
    <x v="0"/>
    <x v="10"/>
    <x v="1"/>
    <x v="0"/>
    <s v="JOSE GUADALUPE LIZARAN MACEDAIR 1643"/>
    <x v="0"/>
    <x v="3"/>
    <s v="SÍ"/>
  </r>
  <r>
    <x v="48"/>
    <x v="0"/>
    <x v="11"/>
    <x v="1"/>
    <x v="0"/>
    <s v="JOSE GUADALUPE LIZARAN MACEDAIR1435"/>
    <x v="0"/>
    <x v="3"/>
    <s v="SÍ"/>
  </r>
  <r>
    <x v="55"/>
    <x v="0"/>
    <x v="480"/>
    <x v="0"/>
    <x v="0"/>
    <s v="JORGE HERNANDEZ/000207UNDTECH"/>
    <x v="1"/>
    <x v="6"/>
    <s v="NO"/>
  </r>
  <r>
    <x v="55"/>
    <x v="0"/>
    <x v="473"/>
    <x v="0"/>
    <x v="0"/>
    <s v="JORGE HERNANDEZ/000207OA213"/>
    <x v="1"/>
    <x v="6"/>
    <s v="NO"/>
  </r>
  <r>
    <x v="48"/>
    <x v="0"/>
    <x v="12"/>
    <x v="1"/>
    <x v="0"/>
    <s v="JOSE GUADALUPE LIZARAN MACEDAIR2630"/>
    <x v="0"/>
    <x v="0"/>
    <s v="SÍ"/>
  </r>
  <r>
    <x v="48"/>
    <x v="0"/>
    <x v="13"/>
    <x v="1"/>
    <x v="0"/>
    <s v="JOSE GUADALUPE LIZARAN MACEDAIRA 6500/8500"/>
    <x v="0"/>
    <x v="6"/>
    <s v="NO"/>
  </r>
  <r>
    <x v="48"/>
    <x v="0"/>
    <x v="23"/>
    <x v="1"/>
    <x v="0"/>
    <s v="JOSE GUADALUPE LIZARAN MACEDAIRA 715"/>
    <x v="2"/>
    <x v="1"/>
    <s v="NO"/>
  </r>
  <r>
    <x v="48"/>
    <x v="0"/>
    <x v="24"/>
    <x v="1"/>
    <x v="0"/>
    <s v="JOSE GUADALUPE LIZARAN MACEDAIRA4500"/>
    <x v="0"/>
    <x v="6"/>
    <s v="NO"/>
  </r>
  <r>
    <x v="48"/>
    <x v="0"/>
    <x v="25"/>
    <x v="1"/>
    <x v="0"/>
    <s v="JOSE GUADALUPE LIZARAN MACEDAIRAC3500"/>
    <x v="0"/>
    <x v="6"/>
    <s v="SÍ"/>
  </r>
  <r>
    <x v="48"/>
    <x v="0"/>
    <x v="26"/>
    <x v="1"/>
    <x v="0"/>
    <s v="JOSE GUADALUPE LIZARAN MACEDAIRAC475"/>
    <x v="0"/>
    <x v="0"/>
    <s v="SÍ"/>
  </r>
  <r>
    <x v="48"/>
    <x v="0"/>
    <x v="27"/>
    <x v="1"/>
    <x v="0"/>
    <s v="JOSE GUADALUPE LIZARAN MACEDAIRAC5500"/>
    <x v="0"/>
    <x v="6"/>
    <s v="SÍ"/>
  </r>
  <r>
    <x v="55"/>
    <x v="0"/>
    <x v="601"/>
    <x v="0"/>
    <x v="0"/>
    <s v="JORGE HERNANDEZ/000207UNDSCAN"/>
    <x v="1"/>
    <x v="6"/>
    <s v="NO"/>
  </r>
  <r>
    <x v="48"/>
    <x v="0"/>
    <x v="28"/>
    <x v="1"/>
    <x v="0"/>
    <s v="JOSE GUADALUPE LIZARAN MACEDAIRC1335"/>
    <x v="0"/>
    <x v="0"/>
    <s v="NO"/>
  </r>
  <r>
    <x v="55"/>
    <x v="0"/>
    <x v="140"/>
    <x v="0"/>
    <x v="0"/>
    <s v="JORGE HERNANDEZ/000207W7220LP"/>
    <x v="1"/>
    <x v="6"/>
    <s v="NO"/>
  </r>
  <r>
    <x v="48"/>
    <x v="0"/>
    <x v="29"/>
    <x v="1"/>
    <x v="0"/>
    <s v="JOSE GUADALUPE LIZARAN MACEDAIRC355"/>
    <x v="0"/>
    <x v="0"/>
    <s v="SÍ"/>
  </r>
  <r>
    <x v="55"/>
    <x v="0"/>
    <x v="593"/>
    <x v="0"/>
    <x v="0"/>
    <s v="JORGE HERNANDEZ/000207CKAKC17"/>
    <x v="1"/>
    <x v="6"/>
    <s v="NO"/>
  </r>
  <r>
    <x v="48"/>
    <x v="0"/>
    <x v="30"/>
    <x v="1"/>
    <x v="0"/>
    <s v="JOSE GUADALUPE LIZARAN MACEDALBP350"/>
    <x v="0"/>
    <x v="0"/>
    <s v="NO"/>
  </r>
  <r>
    <x v="48"/>
    <x v="0"/>
    <x v="31"/>
    <x v="1"/>
    <x v="0"/>
    <s v="JOSE GUADALUPE LIZARAN MACEDALBP664C"/>
    <x v="0"/>
    <x v="0"/>
    <s v="NO"/>
  </r>
  <r>
    <x v="48"/>
    <x v="0"/>
    <x v="88"/>
    <x v="2"/>
    <x v="0"/>
    <s v="JOSE GUADALUPE LIZARAN MACEDAMX522"/>
    <x v="0"/>
    <x v="1"/>
    <s v="NO"/>
  </r>
  <r>
    <x v="55"/>
    <x v="0"/>
    <x v="316"/>
    <x v="0"/>
    <x v="0"/>
    <s v="JORGE HERNANDEZ/000207XB21XTA"/>
    <x v="0"/>
    <x v="6"/>
    <s v="SÍ"/>
  </r>
  <r>
    <x v="58"/>
    <x v="0"/>
    <x v="469"/>
    <x v="1"/>
    <x v="1"/>
    <s v="LUIS FELIPE PUENTE/800147IPF670"/>
    <x v="0"/>
    <x v="1"/>
    <s v="NO"/>
  </r>
  <r>
    <x v="48"/>
    <x v="0"/>
    <x v="32"/>
    <x v="1"/>
    <x v="0"/>
    <s v="JOSE GUADALUPE LIZARAN MACEDAPrincipios básicos de escáner"/>
    <x v="0"/>
    <x v="2"/>
    <s v="SÍ"/>
  </r>
  <r>
    <x v="48"/>
    <x v="0"/>
    <x v="586"/>
    <x v="5"/>
    <x v="0"/>
    <s v="JOSE GUADALUPE LIZARAN MACEDASCX5637"/>
    <x v="0"/>
    <x v="7"/>
    <s v="NO"/>
  </r>
  <r>
    <x v="48"/>
    <x v="0"/>
    <x v="245"/>
    <x v="5"/>
    <x v="0"/>
    <s v="JOSE GUADALUPE LIZARAN MACEDASL M5370"/>
    <x v="0"/>
    <x v="7"/>
    <s v="NO"/>
  </r>
  <r>
    <x v="55"/>
    <x v="0"/>
    <x v="315"/>
    <x v="0"/>
    <x v="0"/>
    <s v="JORGE HERNANDEZ/000207XB10TPS"/>
    <x v="0"/>
    <x v="6"/>
    <s v="SÍ"/>
  </r>
  <r>
    <x v="55"/>
    <x v="0"/>
    <x v="551"/>
    <x v="0"/>
    <x v="0"/>
    <s v="JORGE HERNANDEZ/000207Ct105"/>
    <x v="1"/>
    <x v="6"/>
    <s v="NO"/>
  </r>
  <r>
    <x v="55"/>
    <x v="0"/>
    <x v="647"/>
    <x v="0"/>
    <x v="0"/>
    <s v="JORGE HERNANDEZ/000207CLS264"/>
    <x v="1"/>
    <x v="6"/>
    <s v="NO"/>
  </r>
  <r>
    <x v="55"/>
    <x v="0"/>
    <x v="167"/>
    <x v="0"/>
    <x v="1"/>
    <s v="JORGE HERNANDEZ/000207Workshop Versalink B405 Y WorkCentre 3655"/>
    <x v="0"/>
    <x v="6"/>
    <s v="NO"/>
  </r>
  <r>
    <x v="44"/>
    <x v="0"/>
    <x v="681"/>
    <x v="0"/>
    <x v="1"/>
    <s v="JORGE MIRELES VILLELA/500171WC5635"/>
    <x v="0"/>
    <x v="8"/>
    <s v="SÍ"/>
  </r>
  <r>
    <x v="44"/>
    <x v="0"/>
    <x v="472"/>
    <x v="0"/>
    <x v="1"/>
    <s v="JORGE MIRELES VILLELA/500171WC58XX"/>
    <x v="0"/>
    <x v="8"/>
    <s v="NO"/>
  </r>
  <r>
    <x v="48"/>
    <x v="0"/>
    <x v="247"/>
    <x v="2"/>
    <x v="0"/>
    <s v="JOSE GUADALUPE LIZARAN MACEDAX464"/>
    <x v="0"/>
    <x v="1"/>
    <s v="NO"/>
  </r>
  <r>
    <x v="48"/>
    <x v="0"/>
    <x v="281"/>
    <x v="2"/>
    <x v="0"/>
    <s v="JOSE GUADALUPE LIZARAN MACEDAX654"/>
    <x v="0"/>
    <x v="1"/>
    <s v="NO"/>
  </r>
  <r>
    <x v="48"/>
    <x v="0"/>
    <x v="249"/>
    <x v="2"/>
    <x v="0"/>
    <s v="JOSE GUADALUPE LIZARAN MACEDAX748"/>
    <x v="0"/>
    <x v="1"/>
    <s v="NO"/>
  </r>
  <r>
    <x v="44"/>
    <x v="0"/>
    <x v="396"/>
    <x v="0"/>
    <x v="1"/>
    <s v="JORGE MIRELES VILLELA/500171WC59XX"/>
    <x v="0"/>
    <x v="8"/>
    <s v="SÍ"/>
  </r>
  <r>
    <x v="48"/>
    <x v="0"/>
    <x v="252"/>
    <x v="2"/>
    <x v="0"/>
    <s v="JOSE GUADALUPE LIZARAN MACEDAXM3150"/>
    <x v="0"/>
    <x v="5"/>
    <s v="NO"/>
  </r>
  <r>
    <x v="44"/>
    <x v="0"/>
    <x v="162"/>
    <x v="0"/>
    <x v="0"/>
    <s v="JORGE MIRELES VILLELA/5001712KT001"/>
    <x v="1"/>
    <x v="0"/>
    <s v="NO"/>
  </r>
  <r>
    <x v="44"/>
    <x v="0"/>
    <x v="35"/>
    <x v="0"/>
    <x v="0"/>
    <s v="JORGE MIRELES VILLELA/5001713210ASP"/>
    <x v="1"/>
    <x v="2"/>
    <s v="NO"/>
  </r>
  <r>
    <x v="44"/>
    <x v="0"/>
    <x v="272"/>
    <x v="0"/>
    <x v="0"/>
    <s v="JORGE MIRELES VILLELA/5001716140ASP"/>
    <x v="1"/>
    <x v="3"/>
    <s v="NO"/>
  </r>
  <r>
    <x v="44"/>
    <x v="0"/>
    <x v="172"/>
    <x v="0"/>
    <x v="0"/>
    <s v="JORGE MIRELES VILLELA/5001716140XTA"/>
    <x v="1"/>
    <x v="3"/>
    <s v="NO"/>
  </r>
  <r>
    <x v="44"/>
    <x v="0"/>
    <x v="296"/>
    <x v="0"/>
    <x v="0"/>
    <s v="JORGE MIRELES VILLELA/5001719301SXT"/>
    <x v="1"/>
    <x v="0"/>
    <s v="NO"/>
  </r>
  <r>
    <x v="44"/>
    <x v="0"/>
    <x v="0"/>
    <x v="0"/>
    <x v="0"/>
    <s v="JORGE MIRELES VILLELA/500171A15SNTF"/>
    <x v="0"/>
    <x v="11"/>
    <s v="NO"/>
  </r>
  <r>
    <x v="44"/>
    <x v="0"/>
    <x v="173"/>
    <x v="0"/>
    <x v="0"/>
    <s v="JORGE MIRELES VILLELA/500171A4HCF"/>
    <x v="0"/>
    <x v="11"/>
    <s v="SÍ"/>
  </r>
  <r>
    <x v="44"/>
    <x v="0"/>
    <x v="1"/>
    <x v="0"/>
    <x v="0"/>
    <s v="JORGE MIRELES VILLELA/500171AB80HVF"/>
    <x v="0"/>
    <x v="11"/>
    <s v="SÍ"/>
  </r>
  <r>
    <x v="44"/>
    <x v="0"/>
    <x v="2"/>
    <x v="0"/>
    <x v="0"/>
    <s v="JORGE MIRELES VILLELA/500171AB80XTA"/>
    <x v="0"/>
    <x v="11"/>
    <s v="SÍ"/>
  </r>
  <r>
    <x v="44"/>
    <x v="0"/>
    <x v="3"/>
    <x v="0"/>
    <x v="0"/>
    <s v="JORGE MIRELES VILLELA/500171AC80XTA"/>
    <x v="0"/>
    <x v="11"/>
    <s v="SÍ"/>
  </r>
  <r>
    <x v="44"/>
    <x v="0"/>
    <x v="43"/>
    <x v="0"/>
    <x v="0"/>
    <s v="JORGE MIRELES VILLELA/500171BRFNTF"/>
    <x v="0"/>
    <x v="2"/>
    <s v="SÍ"/>
  </r>
  <r>
    <x v="44"/>
    <x v="0"/>
    <x v="621"/>
    <x v="0"/>
    <x v="0"/>
    <s v="JORGE MIRELES VILLELA/500171C13064"/>
    <x v="1"/>
    <x v="2"/>
    <s v="NO"/>
  </r>
  <r>
    <x v="44"/>
    <x v="0"/>
    <x v="44"/>
    <x v="0"/>
    <x v="0"/>
    <s v="JORGE MIRELES VILLELA/500171C13065"/>
    <x v="1"/>
    <x v="2"/>
    <s v="NO"/>
  </r>
  <r>
    <x v="44"/>
    <x v="0"/>
    <x v="45"/>
    <x v="0"/>
    <x v="0"/>
    <s v="JORGE MIRELES VILLELA/500171C13301"/>
    <x v="0"/>
    <x v="10"/>
    <s v="NO"/>
  </r>
  <r>
    <x v="44"/>
    <x v="0"/>
    <x v="46"/>
    <x v="0"/>
    <x v="0"/>
    <s v="JORGE MIRELES VILLELA/500171C13717"/>
    <x v="0"/>
    <x v="2"/>
    <s v="NO"/>
  </r>
  <r>
    <x v="44"/>
    <x v="0"/>
    <x v="47"/>
    <x v="0"/>
    <x v="0"/>
    <s v="JORGE MIRELES VILLELA/500171C13718"/>
    <x v="1"/>
    <x v="2"/>
    <s v="NO"/>
  </r>
  <r>
    <x v="44"/>
    <x v="0"/>
    <x v="535"/>
    <x v="0"/>
    <x v="0"/>
    <s v="JORGE MIRELES VILLELA/500171C13774"/>
    <x v="1"/>
    <x v="0"/>
    <s v="NO"/>
  </r>
  <r>
    <x v="44"/>
    <x v="0"/>
    <x v="48"/>
    <x v="0"/>
    <x v="0"/>
    <s v="JORGE MIRELES VILLELA/500171C13861"/>
    <x v="1"/>
    <x v="10"/>
    <s v="NO"/>
  </r>
  <r>
    <x v="44"/>
    <x v="0"/>
    <x v="49"/>
    <x v="0"/>
    <x v="0"/>
    <s v="JORGE MIRELES VILLELA/500171C13925"/>
    <x v="0"/>
    <x v="0"/>
    <s v="SÍ"/>
  </r>
  <r>
    <x v="44"/>
    <x v="0"/>
    <x v="176"/>
    <x v="0"/>
    <x v="0"/>
    <s v="JORGE MIRELES VILLELA/500171C14049"/>
    <x v="1"/>
    <x v="0"/>
    <s v="NO"/>
  </r>
  <r>
    <x v="44"/>
    <x v="0"/>
    <x v="165"/>
    <x v="0"/>
    <x v="0"/>
    <s v="JORGE MIRELES VILLELA/500171C14481"/>
    <x v="0"/>
    <x v="0"/>
    <s v="NO"/>
  </r>
  <r>
    <x v="44"/>
    <x v="0"/>
    <x v="319"/>
    <x v="0"/>
    <x v="0"/>
    <s v="JORGE MIRELES VILLELA/500171C14531"/>
    <x v="1"/>
    <x v="0"/>
    <s v="NO"/>
  </r>
  <r>
    <x v="44"/>
    <x v="0"/>
    <x v="179"/>
    <x v="0"/>
    <x v="0"/>
    <s v="JORGE MIRELES VILLELA/500171C15005"/>
    <x v="1"/>
    <x v="3"/>
    <s v="SÍ"/>
  </r>
  <r>
    <x v="44"/>
    <x v="0"/>
    <x v="164"/>
    <x v="0"/>
    <x v="0"/>
    <s v="JORGE MIRELES VILLELA/500171C15008"/>
    <x v="1"/>
    <x v="3"/>
    <s v="NO"/>
  </r>
  <r>
    <x v="44"/>
    <x v="0"/>
    <x v="282"/>
    <x v="0"/>
    <x v="0"/>
    <s v="JORGE MIRELES VILLELA/500171C15023"/>
    <x v="1"/>
    <x v="10"/>
    <s v="NO"/>
  </r>
  <r>
    <x v="44"/>
    <x v="0"/>
    <x v="456"/>
    <x v="0"/>
    <x v="0"/>
    <s v="JORGE MIRELES VILLELA/500171C15061"/>
    <x v="1"/>
    <x v="3"/>
    <s v="NO"/>
  </r>
  <r>
    <x v="59"/>
    <x v="0"/>
    <x v="435"/>
    <x v="8"/>
    <x v="1"/>
    <s v="LUIS GERARDO SANDOVAL GARCIAAF1113"/>
    <x v="0"/>
    <x v="1"/>
    <s v="NO"/>
  </r>
  <r>
    <x v="59"/>
    <x v="0"/>
    <x v="682"/>
    <x v="8"/>
    <x v="1"/>
    <s v="LUIS GERARDO SANDOVAL GARCIAAF1515"/>
    <x v="0"/>
    <x v="1"/>
    <s v="NO"/>
  </r>
  <r>
    <x v="44"/>
    <x v="0"/>
    <x v="51"/>
    <x v="0"/>
    <x v="0"/>
    <s v="JORGE MIRELES VILLELA/500171C15130"/>
    <x v="1"/>
    <x v="3"/>
    <s v="NO"/>
  </r>
  <r>
    <x v="44"/>
    <x v="0"/>
    <x v="510"/>
    <x v="0"/>
    <x v="0"/>
    <s v="JORGE MIRELES VILLELA/500171C16280"/>
    <x v="0"/>
    <x v="2"/>
    <s v="SÍ"/>
  </r>
  <r>
    <x v="44"/>
    <x v="0"/>
    <x v="52"/>
    <x v="0"/>
    <x v="0"/>
    <s v="JORGE MIRELES VILLELA/500171C16401"/>
    <x v="1"/>
    <x v="2"/>
    <s v="NO"/>
  </r>
  <r>
    <x v="44"/>
    <x v="0"/>
    <x v="53"/>
    <x v="0"/>
    <x v="0"/>
    <s v="JORGE MIRELES VILLELA/500171C7120A"/>
    <x v="0"/>
    <x v="0"/>
    <s v="NO"/>
  </r>
  <r>
    <x v="44"/>
    <x v="0"/>
    <x v="55"/>
    <x v="0"/>
    <x v="0"/>
    <s v="JORGE MIRELES VILLELA/500171C8700LP"/>
    <x v="1"/>
    <x v="0"/>
    <s v="NO"/>
  </r>
  <r>
    <x v="44"/>
    <x v="0"/>
    <x v="565"/>
    <x v="0"/>
    <x v="0"/>
    <s v="JORGE MIRELES VILLELA/500171C8880LP"/>
    <x v="1"/>
    <x v="0"/>
    <s v="NO"/>
  </r>
  <r>
    <x v="59"/>
    <x v="0"/>
    <x v="194"/>
    <x v="7"/>
    <x v="1"/>
    <s v="LUIS GERARDO SANDOVAL GARCIAi2600"/>
    <x v="0"/>
    <x v="1"/>
    <s v="NO"/>
  </r>
  <r>
    <x v="44"/>
    <x v="0"/>
    <x v="426"/>
    <x v="0"/>
    <x v="0"/>
    <s v="JORGE MIRELES VILLELA/500171CC201A"/>
    <x v="1"/>
    <x v="0"/>
    <s v="NO"/>
  </r>
  <r>
    <x v="59"/>
    <x v="1"/>
    <x v="451"/>
    <x v="1"/>
    <x v="1"/>
    <s v="LUIS GERARDO SANDOVAL GARCIAIPF710"/>
    <x v="0"/>
    <x v="1"/>
    <s v="NO"/>
  </r>
  <r>
    <x v="44"/>
    <x v="0"/>
    <x v="427"/>
    <x v="0"/>
    <x v="0"/>
    <s v="JORGE MIRELES VILLELA/500171CC202A"/>
    <x v="1"/>
    <x v="0"/>
    <s v="NO"/>
  </r>
  <r>
    <x v="44"/>
    <x v="0"/>
    <x v="683"/>
    <x v="0"/>
    <x v="0"/>
    <s v="JORGE MIRELES VILLELA/500171CLA268"/>
    <x v="0"/>
    <x v="11"/>
    <s v="NO"/>
  </r>
  <r>
    <x v="44"/>
    <x v="0"/>
    <x v="6"/>
    <x v="0"/>
    <x v="0"/>
    <s v="JORGE MIRELES VILLELA/500171CMYKNTF"/>
    <x v="0"/>
    <x v="7"/>
    <s v="SÍ"/>
  </r>
  <r>
    <x v="44"/>
    <x v="0"/>
    <x v="684"/>
    <x v="0"/>
    <x v="0"/>
    <s v="JORGE MIRELES VILLELA/500171CompTIA a220"/>
    <x v="1"/>
    <x v="10"/>
    <s v="NO"/>
  </r>
  <r>
    <x v="44"/>
    <x v="0"/>
    <x v="684"/>
    <x v="0"/>
    <x v="0"/>
    <s v="JORGE MIRELES VILLELA/500171CompTIA a220"/>
    <x v="1"/>
    <x v="2"/>
    <s v="NO"/>
  </r>
  <r>
    <x v="44"/>
    <x v="0"/>
    <x v="59"/>
    <x v="0"/>
    <x v="0"/>
    <s v="JORGE MIRELES VILLELA/500171CQ93PQR"/>
    <x v="1"/>
    <x v="0"/>
    <s v="NO"/>
  </r>
  <r>
    <x v="44"/>
    <x v="0"/>
    <x v="61"/>
    <x v="0"/>
    <x v="0"/>
    <s v="JORGE MIRELES VILLELA/500171D12501"/>
    <x v="0"/>
    <x v="7"/>
    <s v="SÍ"/>
  </r>
  <r>
    <x v="44"/>
    <x v="0"/>
    <x v="155"/>
    <x v="0"/>
    <x v="0"/>
    <s v="JORGE MIRELES VILLELA/500171DFINISH"/>
    <x v="1"/>
    <x v="0"/>
    <s v="NO"/>
  </r>
  <r>
    <x v="44"/>
    <x v="0"/>
    <x v="63"/>
    <x v="0"/>
    <x v="0"/>
    <s v="JORGE MIRELES VILLELA/500171DISC20X"/>
    <x v="0"/>
    <x v="7"/>
    <s v="NO"/>
  </r>
  <r>
    <x v="44"/>
    <x v="0"/>
    <x v="685"/>
    <x v="0"/>
    <x v="0"/>
    <s v="JORGE MIRELES VILLELA/500171DMO4VL"/>
    <x v="0"/>
    <x v="7"/>
    <s v="NO"/>
  </r>
  <r>
    <x v="59"/>
    <x v="0"/>
    <x v="453"/>
    <x v="8"/>
    <x v="1"/>
    <s v="LUIS GERARDO SANDOVAL GARCIAMP1500"/>
    <x v="0"/>
    <x v="1"/>
    <s v="NO"/>
  </r>
  <r>
    <x v="59"/>
    <x v="0"/>
    <x v="686"/>
    <x v="8"/>
    <x v="1"/>
    <s v="LUIS GERARDO SANDOVAL GARCIAMP2000"/>
    <x v="0"/>
    <x v="1"/>
    <s v="NO"/>
  </r>
  <r>
    <x v="59"/>
    <x v="0"/>
    <x v="687"/>
    <x v="8"/>
    <x v="1"/>
    <s v="LUIS GERARDO SANDOVAL GARCIAMP3010"/>
    <x v="0"/>
    <x v="1"/>
    <s v="NO"/>
  </r>
  <r>
    <x v="59"/>
    <x v="0"/>
    <x v="688"/>
    <x v="8"/>
    <x v="1"/>
    <s v="LUIS GERARDO SANDOVAL GARCIAMP3350"/>
    <x v="0"/>
    <x v="1"/>
    <s v="NO"/>
  </r>
  <r>
    <x v="59"/>
    <x v="0"/>
    <x v="689"/>
    <x v="8"/>
    <x v="1"/>
    <s v="LUIS GERARDO SANDOVAL GARCIAMP4500"/>
    <x v="0"/>
    <x v="1"/>
    <s v="NO"/>
  </r>
  <r>
    <x v="44"/>
    <x v="0"/>
    <x v="493"/>
    <x v="0"/>
    <x v="0"/>
    <s v="JORGE MIRELES VILLELA/500171DMONTX"/>
    <x v="0"/>
    <x v="7"/>
    <s v="NO"/>
  </r>
  <r>
    <x v="44"/>
    <x v="0"/>
    <x v="68"/>
    <x v="0"/>
    <x v="0"/>
    <s v="JORGE MIRELES VILLELA/500171EFI100"/>
    <x v="1"/>
    <x v="7"/>
    <s v="NO"/>
  </r>
  <r>
    <x v="44"/>
    <x v="0"/>
    <x v="68"/>
    <x v="0"/>
    <x v="0"/>
    <s v="JORGE MIRELES VILLELA/500171EFI100"/>
    <x v="1"/>
    <x v="7"/>
    <s v="NO"/>
  </r>
  <r>
    <x v="44"/>
    <x v="0"/>
    <x v="69"/>
    <x v="0"/>
    <x v="0"/>
    <s v="JORGE MIRELES VILLELA/500171EFI110"/>
    <x v="1"/>
    <x v="11"/>
    <s v="NO"/>
  </r>
  <r>
    <x v="44"/>
    <x v="0"/>
    <x v="335"/>
    <x v="0"/>
    <x v="0"/>
    <s v="JORGE MIRELES VILLELA/500171EFI200"/>
    <x v="1"/>
    <x v="11"/>
    <s v="NO"/>
  </r>
  <r>
    <x v="44"/>
    <x v="0"/>
    <x v="339"/>
    <x v="0"/>
    <x v="0"/>
    <s v="JORGE MIRELES VILLELA/500171EFIOVER"/>
    <x v="1"/>
    <x v="11"/>
    <s v="NO"/>
  </r>
  <r>
    <x v="44"/>
    <x v="0"/>
    <x v="180"/>
    <x v="0"/>
    <x v="0"/>
    <s v="JORGE MIRELES VILLELA/500171FAX101"/>
    <x v="0"/>
    <x v="11"/>
    <s v="SÍ"/>
  </r>
  <r>
    <x v="44"/>
    <x v="0"/>
    <x v="340"/>
    <x v="0"/>
    <x v="0"/>
    <s v="JORGE MIRELES VILLELA/500171FFPSSP1"/>
    <x v="0"/>
    <x v="11"/>
    <s v="NO"/>
  </r>
  <r>
    <x v="44"/>
    <x v="0"/>
    <x v="78"/>
    <x v="0"/>
    <x v="0"/>
    <s v="JORGE MIRELES VILLELA/500171IDMNTFR"/>
    <x v="0"/>
    <x v="2"/>
    <s v="SÍ"/>
  </r>
  <r>
    <x v="44"/>
    <x v="0"/>
    <x v="546"/>
    <x v="0"/>
    <x v="0"/>
    <s v="JORGE MIRELES VILLELA/500171IFMIFCM"/>
    <x v="1"/>
    <x v="0"/>
    <s v="NO"/>
  </r>
  <r>
    <x v="59"/>
    <x v="0"/>
    <x v="354"/>
    <x v="10"/>
    <x v="1"/>
    <s v="LUIS GERARDO SANDOVAL GARCIAWF-C5790"/>
    <x v="0"/>
    <x v="12"/>
    <s v="NO"/>
  </r>
  <r>
    <x v="59"/>
    <x v="0"/>
    <x v="355"/>
    <x v="10"/>
    <x v="1"/>
    <s v="LUIS GERARDO SANDOVAL GARCIAWF-C6590"/>
    <x v="0"/>
    <x v="12"/>
    <s v="NO"/>
  </r>
  <r>
    <x v="59"/>
    <x v="0"/>
    <x v="356"/>
    <x v="10"/>
    <x v="1"/>
    <s v="LUIS GERARDO SANDOVAL GARCIAWF-C869R"/>
    <x v="0"/>
    <x v="12"/>
    <s v="NO"/>
  </r>
  <r>
    <x v="44"/>
    <x v="0"/>
    <x v="79"/>
    <x v="0"/>
    <x v="0"/>
    <s v="JORGE MIRELES VILLELA/500171INSNTFR"/>
    <x v="0"/>
    <x v="2"/>
    <s v="SÍ"/>
  </r>
  <r>
    <x v="44"/>
    <x v="0"/>
    <x v="8"/>
    <x v="0"/>
    <x v="0"/>
    <s v="JORGE MIRELES VILLELA/500171INTAFIN"/>
    <x v="0"/>
    <x v="11"/>
    <s v="SÍ"/>
  </r>
  <r>
    <x v="44"/>
    <x v="0"/>
    <x v="690"/>
    <x v="0"/>
    <x v="0"/>
    <s v="JORGE MIRELES VILLELA/500171MSDL101"/>
    <x v="1"/>
    <x v="10"/>
    <s v="NO"/>
  </r>
  <r>
    <x v="44"/>
    <x v="0"/>
    <x v="691"/>
    <x v="0"/>
    <x v="0"/>
    <s v="JORGE MIRELES VILLELA/500171NWIPV6"/>
    <x v="1"/>
    <x v="0"/>
    <s v="NO"/>
  </r>
  <r>
    <x v="44"/>
    <x v="0"/>
    <x v="692"/>
    <x v="0"/>
    <x v="0"/>
    <s v="JORGE MIRELES VILLELA/500171NWPING"/>
    <x v="1"/>
    <x v="10"/>
    <s v="NO"/>
  </r>
  <r>
    <x v="44"/>
    <x v="0"/>
    <x v="693"/>
    <x v="0"/>
    <x v="0"/>
    <s v="JORGE MIRELES VILLELA/500171NWROUTR"/>
    <x v="1"/>
    <x v="3"/>
    <s v="NO"/>
  </r>
  <r>
    <x v="44"/>
    <x v="0"/>
    <x v="90"/>
    <x v="0"/>
    <x v="0"/>
    <s v="JORGE MIRELES VILLELA/500171OFLXFIN"/>
    <x v="0"/>
    <x v="11"/>
    <s v="SÍ"/>
  </r>
  <r>
    <x v="44"/>
    <x v="0"/>
    <x v="694"/>
    <x v="0"/>
    <x v="0"/>
    <s v="JORGE MIRELES VILLELA/500171OS2057"/>
    <x v="0"/>
    <x v="11"/>
    <s v="NO"/>
  </r>
  <r>
    <x v="44"/>
    <x v="0"/>
    <x v="91"/>
    <x v="0"/>
    <x v="0"/>
    <s v="JORGE MIRELES VILLELA/500171OS2082"/>
    <x v="0"/>
    <x v="11"/>
    <s v="SÍ"/>
  </r>
  <r>
    <x v="44"/>
    <x v="0"/>
    <x v="91"/>
    <x v="0"/>
    <x v="0"/>
    <s v="JORGE MIRELES VILLELA/500171OS2082"/>
    <x v="0"/>
    <x v="9"/>
    <s v="SÍ"/>
  </r>
  <r>
    <x v="44"/>
    <x v="0"/>
    <x v="92"/>
    <x v="0"/>
    <x v="0"/>
    <s v="JORGE MIRELES VILLELA/500171P3010LP"/>
    <x v="0"/>
    <x v="9"/>
    <s v="NO"/>
  </r>
  <r>
    <x v="44"/>
    <x v="0"/>
    <x v="304"/>
    <x v="0"/>
    <x v="0"/>
    <s v="JORGE MIRELES VILLELA/500171P3260LP"/>
    <x v="0"/>
    <x v="9"/>
    <s v="SÍ"/>
  </r>
  <r>
    <x v="44"/>
    <x v="0"/>
    <x v="94"/>
    <x v="0"/>
    <x v="0"/>
    <s v="JORGE MIRELES VILLELA/500171P3320LP"/>
    <x v="1"/>
    <x v="10"/>
    <s v="NO"/>
  </r>
  <r>
    <x v="49"/>
    <x v="0"/>
    <x v="4"/>
    <x v="1"/>
    <x v="0"/>
    <s v="JOSE LUIS CABRERA FISCALBásico Eq. Color"/>
    <x v="0"/>
    <x v="2"/>
    <s v="SÍ"/>
  </r>
  <r>
    <x v="60"/>
    <x v="0"/>
    <x v="514"/>
    <x v="4"/>
    <x v="1"/>
    <s v="LUIS ROSENDO PALACIOS/500094Break and fix, equipos de color"/>
    <x v="0"/>
    <x v="5"/>
    <s v="NO"/>
  </r>
  <r>
    <x v="60"/>
    <x v="0"/>
    <x v="275"/>
    <x v="4"/>
    <x v="1"/>
    <s v="LUIS ROSENDO PALACIOS/500094Break and fix, equipos de oficina"/>
    <x v="0"/>
    <x v="8"/>
    <s v="NO"/>
  </r>
  <r>
    <x v="49"/>
    <x v="0"/>
    <x v="40"/>
    <x v="1"/>
    <x v="0"/>
    <s v="JOSE LUIS CABRERA FISCALBásico Eq. Dig. B&amp;W"/>
    <x v="0"/>
    <x v="3"/>
    <s v="SÍ"/>
  </r>
  <r>
    <x v="49"/>
    <x v="0"/>
    <x v="5"/>
    <x v="1"/>
    <x v="0"/>
    <s v="JOSE LUIS CABRERA FISCALBásico imagePROGRAF"/>
    <x v="0"/>
    <x v="2"/>
    <s v="SÍ"/>
  </r>
  <r>
    <x v="49"/>
    <x v="0"/>
    <x v="7"/>
    <x v="1"/>
    <x v="0"/>
    <s v="JOSE LUIS CABRERA FISCALDRG2140"/>
    <x v="0"/>
    <x v="2"/>
    <s v="SÍ"/>
  </r>
  <r>
    <x v="32"/>
    <x v="1"/>
    <x v="364"/>
    <x v="3"/>
    <x v="0"/>
    <s v="G. MARIO MARTINEZ/500019M433A"/>
    <x v="2"/>
    <x v="1"/>
    <s v="SÍ"/>
  </r>
  <r>
    <x v="32"/>
    <x v="1"/>
    <x v="368"/>
    <x v="3"/>
    <x v="0"/>
    <s v="G. MARIO MARTINEZ/500019M507"/>
    <x v="2"/>
    <x v="1"/>
    <s v="NO"/>
  </r>
  <r>
    <x v="32"/>
    <x v="0"/>
    <x v="368"/>
    <x v="3"/>
    <x v="0"/>
    <s v="G. MARIO MARTINEZ/500019M507"/>
    <x v="0"/>
    <x v="6"/>
    <s v="NO"/>
  </r>
  <r>
    <x v="49"/>
    <x v="0"/>
    <x v="9"/>
    <x v="1"/>
    <x v="0"/>
    <s v="JOSE LUIS CABRERA FISCALIPF PRO"/>
    <x v="0"/>
    <x v="2"/>
    <s v="SÍ"/>
  </r>
  <r>
    <x v="49"/>
    <x v="0"/>
    <x v="10"/>
    <x v="1"/>
    <x v="0"/>
    <s v="JOSE LUIS CABRERA FISCALIR 1643"/>
    <x v="0"/>
    <x v="3"/>
    <s v="SÍ"/>
  </r>
  <r>
    <x v="49"/>
    <x v="0"/>
    <x v="238"/>
    <x v="1"/>
    <x v="0"/>
    <s v="JOSE LUIS CABRERA FISCALIR1025IF"/>
    <x v="0"/>
    <x v="2"/>
    <s v="NO"/>
  </r>
  <r>
    <x v="49"/>
    <x v="0"/>
    <x v="11"/>
    <x v="1"/>
    <x v="0"/>
    <s v="JOSE LUIS CABRERA FISCALIR1435"/>
    <x v="0"/>
    <x v="3"/>
    <s v="SÍ"/>
  </r>
  <r>
    <x v="49"/>
    <x v="0"/>
    <x v="257"/>
    <x v="1"/>
    <x v="0"/>
    <s v="JOSE LUIS CABRERA FISCALIR1730IF"/>
    <x v="0"/>
    <x v="2"/>
    <s v="NO"/>
  </r>
  <r>
    <x v="49"/>
    <x v="0"/>
    <x v="372"/>
    <x v="1"/>
    <x v="0"/>
    <s v="JOSE LUIS CABRERA FISCALIR2525"/>
    <x v="0"/>
    <x v="2"/>
    <s v="NO"/>
  </r>
  <r>
    <x v="49"/>
    <x v="0"/>
    <x v="12"/>
    <x v="1"/>
    <x v="0"/>
    <s v="JOSE LUIS CABRERA FISCALIR2630"/>
    <x v="0"/>
    <x v="2"/>
    <s v="SÍ"/>
  </r>
  <r>
    <x v="49"/>
    <x v="0"/>
    <x v="695"/>
    <x v="1"/>
    <x v="0"/>
    <s v="JOSE LUIS CABRERA FISCALIR3235I"/>
    <x v="0"/>
    <x v="2"/>
    <s v="NO"/>
  </r>
  <r>
    <x v="49"/>
    <x v="0"/>
    <x v="258"/>
    <x v="1"/>
    <x v="0"/>
    <s v="JOSE LUIS CABRERA FISCALIR500IF"/>
    <x v="0"/>
    <x v="2"/>
    <s v="NO"/>
  </r>
  <r>
    <x v="49"/>
    <x v="0"/>
    <x v="13"/>
    <x v="1"/>
    <x v="0"/>
    <s v="JOSE LUIS CABRERA FISCALIRA 6500/8500"/>
    <x v="0"/>
    <x v="6"/>
    <s v="NO"/>
  </r>
  <r>
    <x v="49"/>
    <x v="0"/>
    <x v="23"/>
    <x v="1"/>
    <x v="0"/>
    <s v="JOSE LUIS CABRERA FISCALIRA 715"/>
    <x v="0"/>
    <x v="3"/>
    <s v="NO"/>
  </r>
  <r>
    <x v="49"/>
    <x v="0"/>
    <x v="24"/>
    <x v="1"/>
    <x v="0"/>
    <s v="JOSE LUIS CABRERA FISCALIRA4500"/>
    <x v="0"/>
    <x v="6"/>
    <s v="NO"/>
  </r>
  <r>
    <x v="44"/>
    <x v="0"/>
    <x v="96"/>
    <x v="0"/>
    <x v="0"/>
    <s v="JORGE MIRELES VILLELA/500171P4622LP"/>
    <x v="0"/>
    <x v="9"/>
    <s v="NO"/>
  </r>
  <r>
    <x v="49"/>
    <x v="0"/>
    <x v="25"/>
    <x v="1"/>
    <x v="0"/>
    <s v="JOSE LUIS CABRERA FISCALIRAC3500"/>
    <x v="0"/>
    <x v="6"/>
    <s v="SÍ"/>
  </r>
  <r>
    <x v="49"/>
    <x v="0"/>
    <x v="26"/>
    <x v="1"/>
    <x v="0"/>
    <s v="JOSE LUIS CABRERA FISCALIRAC475"/>
    <x v="0"/>
    <x v="2"/>
    <s v="SÍ"/>
  </r>
  <r>
    <x v="49"/>
    <x v="0"/>
    <x v="27"/>
    <x v="1"/>
    <x v="0"/>
    <s v="JOSE LUIS CABRERA FISCALIRAC5500"/>
    <x v="0"/>
    <x v="6"/>
    <s v="SÍ"/>
  </r>
  <r>
    <x v="49"/>
    <x v="0"/>
    <x v="28"/>
    <x v="1"/>
    <x v="0"/>
    <s v="JOSE LUIS CABRERA FISCALIRC1335"/>
    <x v="0"/>
    <x v="0"/>
    <s v="NO"/>
  </r>
  <r>
    <x v="49"/>
    <x v="0"/>
    <x v="29"/>
    <x v="1"/>
    <x v="0"/>
    <s v="JOSE LUIS CABRERA FISCALIRC355"/>
    <x v="0"/>
    <x v="0"/>
    <s v="SÍ"/>
  </r>
  <r>
    <x v="32"/>
    <x v="0"/>
    <x v="374"/>
    <x v="3"/>
    <x v="0"/>
    <s v="G. MARIO MARTINEZ/500019M521"/>
    <x v="0"/>
    <x v="1"/>
    <s v="NO"/>
  </r>
  <r>
    <x v="32"/>
    <x v="1"/>
    <x v="234"/>
    <x v="3"/>
    <x v="0"/>
    <s v="G. MARIO MARTINEZ/500019M527"/>
    <x v="2"/>
    <x v="1"/>
    <s v="NO"/>
  </r>
  <r>
    <x v="49"/>
    <x v="0"/>
    <x v="696"/>
    <x v="1"/>
    <x v="0"/>
    <s v="JOSE LUIS CABRERA FISCALLBP 250"/>
    <x v="0"/>
    <x v="2"/>
    <s v="NO"/>
  </r>
  <r>
    <x v="49"/>
    <x v="0"/>
    <x v="264"/>
    <x v="1"/>
    <x v="0"/>
    <s v="JOSE LUIS CABRERA FISCALLBP312"/>
    <x v="0"/>
    <x v="3"/>
    <s v="NO"/>
  </r>
  <r>
    <x v="49"/>
    <x v="0"/>
    <x v="30"/>
    <x v="1"/>
    <x v="0"/>
    <s v="JOSE LUIS CABRERA FISCALLBP350"/>
    <x v="0"/>
    <x v="0"/>
    <s v="NO"/>
  </r>
  <r>
    <x v="49"/>
    <x v="0"/>
    <x v="31"/>
    <x v="1"/>
    <x v="0"/>
    <s v="JOSE LUIS CABRERA FISCALLBP664C"/>
    <x v="0"/>
    <x v="0"/>
    <s v="NO"/>
  </r>
  <r>
    <x v="44"/>
    <x v="0"/>
    <x v="697"/>
    <x v="0"/>
    <x v="0"/>
    <s v="JORGE MIRELES VILLELA/500171P4622XT "/>
    <x v="0"/>
    <x v="9"/>
    <s v="NO"/>
  </r>
  <r>
    <x v="32"/>
    <x v="1"/>
    <x v="237"/>
    <x v="3"/>
    <x v="0"/>
    <s v="G. MARIO MARTINEZ/500019M607"/>
    <x v="2"/>
    <x v="1"/>
    <s v="SÍ"/>
  </r>
  <r>
    <x v="44"/>
    <x v="0"/>
    <x v="465"/>
    <x v="0"/>
    <x v="0"/>
    <s v="JORGE MIRELES VILLELA/500171P6000LP"/>
    <x v="1"/>
    <x v="3"/>
    <s v="NO"/>
  </r>
  <r>
    <x v="44"/>
    <x v="0"/>
    <x v="213"/>
    <x v="0"/>
    <x v="0"/>
    <s v="JORGE MIRELES VILLELA/500171P6020LP"/>
    <x v="0"/>
    <x v="9"/>
    <s v="NO"/>
  </r>
  <r>
    <x v="44"/>
    <x v="0"/>
    <x v="214"/>
    <x v="0"/>
    <x v="0"/>
    <s v="JORGE MIRELES VILLELA/500171P6500LP"/>
    <x v="1"/>
    <x v="10"/>
    <s v="NO"/>
  </r>
  <r>
    <x v="32"/>
    <x v="1"/>
    <x v="241"/>
    <x v="3"/>
    <x v="0"/>
    <s v="G. MARIO MARTINEZ/500019M630"/>
    <x v="2"/>
    <x v="1"/>
    <s v="NO"/>
  </r>
  <r>
    <x v="32"/>
    <x v="0"/>
    <x v="241"/>
    <x v="3"/>
    <x v="0"/>
    <s v="G. MARIO MARTINEZ/500019M630"/>
    <x v="0"/>
    <x v="6"/>
    <s v="NO"/>
  </r>
  <r>
    <x v="28"/>
    <x v="0"/>
    <x v="374"/>
    <x v="3"/>
    <x v="0"/>
    <s v="GUILLERMO VACA/800188M521"/>
    <x v="0"/>
    <x v="1"/>
    <s v="NO"/>
  </r>
  <r>
    <x v="31"/>
    <x v="1"/>
    <x v="188"/>
    <x v="3"/>
    <x v="0"/>
    <s v="HIRAM GUILLERMO DIAZ ORTIZESD"/>
    <x v="2"/>
    <x v="1"/>
    <s v="SÍ"/>
  </r>
  <r>
    <x v="31"/>
    <x v="0"/>
    <x v="242"/>
    <x v="3"/>
    <x v="0"/>
    <s v="HIRAM GUILLERMO DIAZ ORTIZFutureSmart Firmware Training"/>
    <x v="0"/>
    <x v="6"/>
    <s v="SÍ"/>
  </r>
  <r>
    <x v="31"/>
    <x v="1"/>
    <x v="196"/>
    <x v="3"/>
    <x v="0"/>
    <s v="HIRAM GUILLERMO DIAZ ORTIZHP Digital Sending"/>
    <x v="2"/>
    <x v="1"/>
    <s v="SÍ"/>
  </r>
  <r>
    <x v="49"/>
    <x v="0"/>
    <x v="32"/>
    <x v="1"/>
    <x v="0"/>
    <s v="JOSE LUIS CABRERA FISCALPrincipios básicos de escáner"/>
    <x v="0"/>
    <x v="2"/>
    <s v="SÍ"/>
  </r>
  <r>
    <x v="31"/>
    <x v="0"/>
    <x v="205"/>
    <x v="3"/>
    <x v="0"/>
    <s v="HIRAM GUILLERMO DIAZ ORTIZHP FutureSmart 4 Firmware WBT"/>
    <x v="0"/>
    <x v="6"/>
    <s v="SÍ"/>
  </r>
  <r>
    <x v="49"/>
    <x v="1"/>
    <x v="247"/>
    <x v="2"/>
    <x v="0"/>
    <s v="JOSE LUIS CABRERA FISCALX464"/>
    <x v="2"/>
    <x v="1"/>
    <s v="NO"/>
  </r>
  <r>
    <x v="49"/>
    <x v="1"/>
    <x v="281"/>
    <x v="2"/>
    <x v="0"/>
    <s v="JOSE LUIS CABRERA FISCALX654"/>
    <x v="2"/>
    <x v="1"/>
    <s v="NO"/>
  </r>
  <r>
    <x v="49"/>
    <x v="1"/>
    <x v="249"/>
    <x v="2"/>
    <x v="0"/>
    <s v="JOSE LUIS CABRERA FISCALX748"/>
    <x v="2"/>
    <x v="1"/>
    <s v="NO"/>
  </r>
  <r>
    <x v="49"/>
    <x v="1"/>
    <x v="252"/>
    <x v="2"/>
    <x v="0"/>
    <s v="JOSE LUIS CABRERA FISCALXM3150"/>
    <x v="2"/>
    <x v="1"/>
    <s v="NO"/>
  </r>
  <r>
    <x v="31"/>
    <x v="0"/>
    <x v="206"/>
    <x v="3"/>
    <x v="0"/>
    <s v="HIRAM GUILLERMO DIAZ ORTIZHP V3 Universal Print Driver"/>
    <x v="0"/>
    <x v="6"/>
    <s v="SÍ"/>
  </r>
  <r>
    <x v="31"/>
    <x v="1"/>
    <x v="207"/>
    <x v="3"/>
    <x v="0"/>
    <s v="HIRAM GUILLERMO DIAZ ORTIZLaserJet Fundamentals Master Course"/>
    <x v="2"/>
    <x v="1"/>
    <s v="SÍ"/>
  </r>
  <r>
    <x v="31"/>
    <x v="1"/>
    <x v="228"/>
    <x v="3"/>
    <x v="0"/>
    <s v="HIRAM GUILLERMO DIAZ ORTIZLaserJet Managed A4"/>
    <x v="2"/>
    <x v="1"/>
    <s v="SÍ"/>
  </r>
  <r>
    <x v="31"/>
    <x v="1"/>
    <x v="229"/>
    <x v="3"/>
    <x v="0"/>
    <s v="HIRAM GUILLERMO DIAZ ORTIZM304"/>
    <x v="2"/>
    <x v="1"/>
    <s v="SÍ"/>
  </r>
  <r>
    <x v="31"/>
    <x v="1"/>
    <x v="364"/>
    <x v="3"/>
    <x v="0"/>
    <s v="HIRAM GUILLERMO DIAZ ORTIZM433A"/>
    <x v="2"/>
    <x v="1"/>
    <s v="SÍ"/>
  </r>
  <r>
    <x v="50"/>
    <x v="0"/>
    <x v="4"/>
    <x v="1"/>
    <x v="0"/>
    <s v="JOSE LUIS CARBAJAL CABUTOBásico Eq. Color"/>
    <x v="2"/>
    <x v="1"/>
    <s v="SÍ"/>
  </r>
  <r>
    <x v="50"/>
    <x v="0"/>
    <x v="5"/>
    <x v="1"/>
    <x v="0"/>
    <s v="JOSE LUIS CARBAJAL CABUTOBásico imagePROGRAF"/>
    <x v="0"/>
    <x v="2"/>
    <s v="SÍ"/>
  </r>
  <r>
    <x v="50"/>
    <x v="0"/>
    <x v="7"/>
    <x v="1"/>
    <x v="0"/>
    <s v="JOSE LUIS CARBAJAL CABUTODRG2140"/>
    <x v="0"/>
    <x v="2"/>
    <s v="SÍ"/>
  </r>
  <r>
    <x v="31"/>
    <x v="1"/>
    <x v="233"/>
    <x v="3"/>
    <x v="0"/>
    <s v="HIRAM GUILLERMO DIAZ ORTIZM501"/>
    <x v="2"/>
    <x v="1"/>
    <s v="SÍ"/>
  </r>
  <r>
    <x v="31"/>
    <x v="1"/>
    <x v="368"/>
    <x v="3"/>
    <x v="0"/>
    <s v="HIRAM GUILLERMO DIAZ ORTIZM507"/>
    <x v="2"/>
    <x v="1"/>
    <s v="NO"/>
  </r>
  <r>
    <x v="31"/>
    <x v="0"/>
    <x v="237"/>
    <x v="3"/>
    <x v="0"/>
    <s v="HIRAM GUILLERMO DIAZ ORTIZM607"/>
    <x v="0"/>
    <x v="6"/>
    <s v="SÍ"/>
  </r>
  <r>
    <x v="31"/>
    <x v="1"/>
    <x v="241"/>
    <x v="3"/>
    <x v="0"/>
    <s v="HIRAM GUILLERMO DIAZ ORTIZM630"/>
    <x v="2"/>
    <x v="1"/>
    <s v="NO"/>
  </r>
  <r>
    <x v="31"/>
    <x v="0"/>
    <x v="241"/>
    <x v="3"/>
    <x v="0"/>
    <s v="HIRAM GUILLERMO DIAZ ORTIZM630"/>
    <x v="0"/>
    <x v="6"/>
    <s v="NO"/>
  </r>
  <r>
    <x v="33"/>
    <x v="0"/>
    <x v="196"/>
    <x v="3"/>
    <x v="0"/>
    <s v="IVAN ISRAEL MENDEZ RIVERAHP Digital Sending"/>
    <x v="0"/>
    <x v="0"/>
    <s v="SÍ"/>
  </r>
  <r>
    <x v="33"/>
    <x v="0"/>
    <x v="205"/>
    <x v="3"/>
    <x v="0"/>
    <s v="IVAN ISRAEL MENDEZ RIVERAHP FutureSmart 4 Firmware WBT"/>
    <x v="0"/>
    <x v="0"/>
    <s v="SÍ"/>
  </r>
  <r>
    <x v="33"/>
    <x v="0"/>
    <x v="206"/>
    <x v="3"/>
    <x v="0"/>
    <s v="IVAN ISRAEL MENDEZ RIVERAHP V3 Universal Print Driver"/>
    <x v="0"/>
    <x v="0"/>
    <s v="SÍ"/>
  </r>
  <r>
    <x v="50"/>
    <x v="0"/>
    <x v="577"/>
    <x v="1"/>
    <x v="0"/>
    <s v="JOSE LUIS CARBAJAL CABUTOIC LBP"/>
    <x v="0"/>
    <x v="11"/>
    <s v="SÍ"/>
  </r>
  <r>
    <x v="44"/>
    <x v="0"/>
    <x v="215"/>
    <x v="0"/>
    <x v="0"/>
    <s v="JORGE MIRELES VILLELA/500171P6600LP"/>
    <x v="1"/>
    <x v="3"/>
    <s v="NO"/>
  </r>
  <r>
    <x v="50"/>
    <x v="0"/>
    <x v="9"/>
    <x v="1"/>
    <x v="0"/>
    <s v="JOSE LUIS CARBAJAL CABUTOIPF PRO"/>
    <x v="0"/>
    <x v="2"/>
    <s v="SÍ"/>
  </r>
  <r>
    <x v="50"/>
    <x v="0"/>
    <x v="10"/>
    <x v="1"/>
    <x v="0"/>
    <s v="JOSE LUIS CARBAJAL CABUTOIR 1643"/>
    <x v="0"/>
    <x v="11"/>
    <s v="SÍ"/>
  </r>
  <r>
    <x v="50"/>
    <x v="0"/>
    <x v="11"/>
    <x v="1"/>
    <x v="0"/>
    <s v="JOSE LUIS CARBAJAL CABUTOIR1435"/>
    <x v="2"/>
    <x v="1"/>
    <s v="SÍ"/>
  </r>
  <r>
    <x v="50"/>
    <x v="0"/>
    <x v="12"/>
    <x v="1"/>
    <x v="0"/>
    <s v="JOSE LUIS CARBAJAL CABUTOIR2630"/>
    <x v="0"/>
    <x v="2"/>
    <s v="SÍ"/>
  </r>
  <r>
    <x v="50"/>
    <x v="0"/>
    <x v="13"/>
    <x v="1"/>
    <x v="0"/>
    <s v="JOSE LUIS CARBAJAL CABUTOIRA 6500/8500"/>
    <x v="0"/>
    <x v="0"/>
    <s v="NO"/>
  </r>
  <r>
    <x v="50"/>
    <x v="0"/>
    <x v="23"/>
    <x v="1"/>
    <x v="0"/>
    <s v="JOSE LUIS CARBAJAL CABUTOIRA 715"/>
    <x v="0"/>
    <x v="11"/>
    <s v="NO"/>
  </r>
  <r>
    <x v="50"/>
    <x v="0"/>
    <x v="578"/>
    <x v="1"/>
    <x v="0"/>
    <s v="JOSE LUIS CARBAJAL CABUTOIRA C475"/>
    <x v="0"/>
    <x v="11"/>
    <s v="NO"/>
  </r>
  <r>
    <x v="50"/>
    <x v="0"/>
    <x v="24"/>
    <x v="1"/>
    <x v="0"/>
    <s v="JOSE LUIS CARBAJAL CABUTOIRA4500"/>
    <x v="0"/>
    <x v="0"/>
    <s v="NO"/>
  </r>
  <r>
    <x v="50"/>
    <x v="0"/>
    <x v="25"/>
    <x v="1"/>
    <x v="0"/>
    <s v="JOSE LUIS CARBAJAL CABUTOIRAC3500"/>
    <x v="0"/>
    <x v="0"/>
    <s v="SÍ"/>
  </r>
  <r>
    <x v="50"/>
    <x v="0"/>
    <x v="26"/>
    <x v="1"/>
    <x v="0"/>
    <s v="JOSE LUIS CARBAJAL CABUTOIRAC475"/>
    <x v="0"/>
    <x v="2"/>
    <s v="SÍ"/>
  </r>
  <r>
    <x v="50"/>
    <x v="0"/>
    <x v="27"/>
    <x v="1"/>
    <x v="0"/>
    <s v="JOSE LUIS CARBAJAL CABUTOIRAC5500"/>
    <x v="0"/>
    <x v="0"/>
    <s v="SÍ"/>
  </r>
  <r>
    <x v="50"/>
    <x v="0"/>
    <x v="28"/>
    <x v="1"/>
    <x v="0"/>
    <s v="JOSE LUIS CARBAJAL CABUTOIRC1335"/>
    <x v="0"/>
    <x v="0"/>
    <s v="NO"/>
  </r>
  <r>
    <x v="50"/>
    <x v="0"/>
    <x v="698"/>
    <x v="1"/>
    <x v="0"/>
    <s v="JOSE LUIS CARBAJAL CABUTOIRC1335iF"/>
    <x v="0"/>
    <x v="2"/>
    <s v="NO"/>
  </r>
  <r>
    <x v="50"/>
    <x v="0"/>
    <x v="29"/>
    <x v="1"/>
    <x v="0"/>
    <s v="JOSE LUIS CARBAJAL CABUTOIRC355"/>
    <x v="0"/>
    <x v="0"/>
    <s v="SÍ"/>
  </r>
  <r>
    <x v="33"/>
    <x v="0"/>
    <x v="343"/>
    <x v="3"/>
    <x v="0"/>
    <s v="IVAN ISRAEL MENDEZ RIVERAImaging and Printing Fundamentals Master"/>
    <x v="0"/>
    <x v="6"/>
    <s v="NO"/>
  </r>
  <r>
    <x v="44"/>
    <x v="0"/>
    <x v="182"/>
    <x v="0"/>
    <x v="0"/>
    <s v="JORGE MIRELES VILLELA/500171P6700LP"/>
    <x v="1"/>
    <x v="3"/>
    <s v="NO"/>
  </r>
  <r>
    <x v="33"/>
    <x v="0"/>
    <x v="207"/>
    <x v="3"/>
    <x v="0"/>
    <s v="IVAN ISRAEL MENDEZ RIVERALaserJet Fundamentals Master Course"/>
    <x v="0"/>
    <x v="0"/>
    <s v="SÍ"/>
  </r>
  <r>
    <x v="33"/>
    <x v="0"/>
    <x v="228"/>
    <x v="3"/>
    <x v="0"/>
    <s v="IVAN ISRAEL MENDEZ RIVERALaserJet Managed A4"/>
    <x v="0"/>
    <x v="6"/>
    <s v="SÍ"/>
  </r>
  <r>
    <x v="50"/>
    <x v="0"/>
    <x v="30"/>
    <x v="1"/>
    <x v="0"/>
    <s v="JOSE LUIS CARBAJAL CABUTOLBP350"/>
    <x v="0"/>
    <x v="0"/>
    <s v="NO"/>
  </r>
  <r>
    <x v="50"/>
    <x v="0"/>
    <x v="31"/>
    <x v="1"/>
    <x v="0"/>
    <s v="JOSE LUIS CARBAJAL CABUTOLBP664C"/>
    <x v="0"/>
    <x v="0"/>
    <s v="NO"/>
  </r>
  <r>
    <x v="33"/>
    <x v="0"/>
    <x v="229"/>
    <x v="3"/>
    <x v="0"/>
    <s v="IVAN ISRAEL MENDEZ RIVERAM304"/>
    <x v="0"/>
    <x v="6"/>
    <s v="SÍ"/>
  </r>
  <r>
    <x v="33"/>
    <x v="0"/>
    <x v="363"/>
    <x v="3"/>
    <x v="0"/>
    <s v="IVAN ISRAEL MENDEZ RIVERAM433"/>
    <x v="0"/>
    <x v="6"/>
    <s v="SÍ"/>
  </r>
  <r>
    <x v="33"/>
    <x v="0"/>
    <x v="368"/>
    <x v="3"/>
    <x v="0"/>
    <s v="IVAN ISRAEL MENDEZ RIVERAM507"/>
    <x v="0"/>
    <x v="6"/>
    <s v="NO"/>
  </r>
  <r>
    <x v="33"/>
    <x v="0"/>
    <x v="374"/>
    <x v="3"/>
    <x v="0"/>
    <s v="IVAN ISRAEL MENDEZ RIVERAM521"/>
    <x v="0"/>
    <x v="6"/>
    <s v="NO"/>
  </r>
  <r>
    <x v="33"/>
    <x v="0"/>
    <x v="237"/>
    <x v="3"/>
    <x v="0"/>
    <s v="IVAN ISRAEL MENDEZ RIVERAM607"/>
    <x v="0"/>
    <x v="6"/>
    <s v="SÍ"/>
  </r>
  <r>
    <x v="44"/>
    <x v="0"/>
    <x v="246"/>
    <x v="0"/>
    <x v="0"/>
    <s v="JORGE MIRELES VILLELA/500171P7100LP"/>
    <x v="1"/>
    <x v="2"/>
    <s v="NO"/>
  </r>
  <r>
    <x v="33"/>
    <x v="0"/>
    <x v="241"/>
    <x v="3"/>
    <x v="0"/>
    <s v="IVAN ISRAEL MENDEZ RIVERAM630"/>
    <x v="0"/>
    <x v="6"/>
    <s v="NO"/>
  </r>
  <r>
    <x v="44"/>
    <x v="0"/>
    <x v="434"/>
    <x v="0"/>
    <x v="0"/>
    <s v="JORGE MIRELES VILLELA/500171P7800LP"/>
    <x v="1"/>
    <x v="0"/>
    <s v="SÍ"/>
  </r>
  <r>
    <x v="35"/>
    <x v="0"/>
    <x v="462"/>
    <x v="3"/>
    <x v="0"/>
    <s v="JACINTO RONDERO SAVINA4 Mono LaserJet 600 Service"/>
    <x v="0"/>
    <x v="0"/>
    <s v="SÍ"/>
  </r>
  <r>
    <x v="35"/>
    <x v="0"/>
    <x v="699"/>
    <x v="3"/>
    <x v="0"/>
    <s v="JACINTO RONDERO SAVINE60000"/>
    <x v="1"/>
    <x v="6"/>
    <s v="NO"/>
  </r>
  <r>
    <x v="35"/>
    <x v="1"/>
    <x v="188"/>
    <x v="3"/>
    <x v="0"/>
    <s v="JACINTO RONDERO SAVINESD"/>
    <x v="2"/>
    <x v="1"/>
    <s v="SÍ"/>
  </r>
  <r>
    <x v="35"/>
    <x v="1"/>
    <x v="196"/>
    <x v="3"/>
    <x v="0"/>
    <s v="JACINTO RONDERO SAVINHP Digital Sending"/>
    <x v="2"/>
    <x v="1"/>
    <s v="SÍ"/>
  </r>
  <r>
    <x v="35"/>
    <x v="0"/>
    <x v="700"/>
    <x v="3"/>
    <x v="0"/>
    <s v="JACINTO RONDERO SAVINHP Fundamentals"/>
    <x v="0"/>
    <x v="0"/>
    <s v="NO"/>
  </r>
  <r>
    <x v="35"/>
    <x v="0"/>
    <x v="205"/>
    <x v="3"/>
    <x v="0"/>
    <s v="JACINTO RONDERO SAVINHP FutureSmart 4 Firmware WBT"/>
    <x v="0"/>
    <x v="0"/>
    <s v="SÍ"/>
  </r>
  <r>
    <x v="35"/>
    <x v="0"/>
    <x v="490"/>
    <x v="3"/>
    <x v="0"/>
    <s v="JACINTO RONDERO SAVINHP Universal Print Driver"/>
    <x v="0"/>
    <x v="0"/>
    <s v="SÍ"/>
  </r>
  <r>
    <x v="44"/>
    <x v="0"/>
    <x v="701"/>
    <x v="0"/>
    <x v="0"/>
    <s v="JORGE MIRELES VILLELA/500171PC90MYK"/>
    <x v="1"/>
    <x v="0"/>
    <s v="NO"/>
  </r>
  <r>
    <x v="50"/>
    <x v="0"/>
    <x v="88"/>
    <x v="2"/>
    <x v="0"/>
    <s v="JOSE LUIS CARBAJAL CABUTOMX522"/>
    <x v="0"/>
    <x v="1"/>
    <s v="NO"/>
  </r>
  <r>
    <x v="50"/>
    <x v="1"/>
    <x v="485"/>
    <x v="2"/>
    <x v="0"/>
    <s v="JOSE LUIS CARBAJAL CABUTOMX722"/>
    <x v="0"/>
    <x v="1"/>
    <s v="NO"/>
  </r>
  <r>
    <x v="35"/>
    <x v="0"/>
    <x v="343"/>
    <x v="3"/>
    <x v="0"/>
    <s v="JACINTO RONDERO SAVINImaging and Printing Fundamentals Master"/>
    <x v="0"/>
    <x v="6"/>
    <s v="NO"/>
  </r>
  <r>
    <x v="50"/>
    <x v="0"/>
    <x v="32"/>
    <x v="1"/>
    <x v="0"/>
    <s v="JOSE LUIS CARBAJAL CABUTOPrincipios básicos de escáner"/>
    <x v="0"/>
    <x v="2"/>
    <s v="SÍ"/>
  </r>
  <r>
    <x v="35"/>
    <x v="0"/>
    <x v="702"/>
    <x v="3"/>
    <x v="0"/>
    <s v="JACINTO RONDERO SAVINLASERJET 500"/>
    <x v="0"/>
    <x v="0"/>
    <s v="SÍ"/>
  </r>
  <r>
    <x v="50"/>
    <x v="0"/>
    <x v="199"/>
    <x v="5"/>
    <x v="0"/>
    <s v="JOSE LUIS CARBAJAL CABUTOSL M4072"/>
    <x v="0"/>
    <x v="1"/>
    <s v="NO"/>
  </r>
  <r>
    <x v="50"/>
    <x v="0"/>
    <x v="123"/>
    <x v="5"/>
    <x v="0"/>
    <s v="JOSE LUIS CARBAJAL CABUTOSL M4580"/>
    <x v="0"/>
    <x v="1"/>
    <s v="NO"/>
  </r>
  <r>
    <x v="50"/>
    <x v="0"/>
    <x v="245"/>
    <x v="5"/>
    <x v="0"/>
    <s v="JOSE LUIS CARBAJAL CABUTOSL M5370"/>
    <x v="0"/>
    <x v="1"/>
    <s v="NO"/>
  </r>
  <r>
    <x v="50"/>
    <x v="0"/>
    <x v="277"/>
    <x v="5"/>
    <x v="0"/>
    <s v="JOSE LUIS CARBAJAL CABUTOSL X4300"/>
    <x v="0"/>
    <x v="1"/>
    <s v="NO"/>
  </r>
  <r>
    <x v="44"/>
    <x v="0"/>
    <x v="112"/>
    <x v="0"/>
    <x v="0"/>
    <s v="JORGE MIRELES VILLELA/500171PC90XTA"/>
    <x v="0"/>
    <x v="10"/>
    <s v="SÍ"/>
  </r>
  <r>
    <x v="44"/>
    <x v="0"/>
    <x v="115"/>
    <x v="0"/>
    <x v="0"/>
    <s v="JORGE MIRELES VILLELA/500171PRFNTFR"/>
    <x v="0"/>
    <x v="2"/>
    <s v="SÍ"/>
  </r>
  <r>
    <x v="44"/>
    <x v="0"/>
    <x v="183"/>
    <x v="0"/>
    <x v="0"/>
    <s v="JORGE MIRELES VILLELA/500171S009127"/>
    <x v="0"/>
    <x v="9"/>
    <s v="SÍ"/>
  </r>
  <r>
    <x v="50"/>
    <x v="0"/>
    <x v="247"/>
    <x v="2"/>
    <x v="0"/>
    <s v="JOSE LUIS CARBAJAL CABUTOX464"/>
    <x v="0"/>
    <x v="1"/>
    <s v="NO"/>
  </r>
  <r>
    <x v="50"/>
    <x v="0"/>
    <x v="281"/>
    <x v="2"/>
    <x v="0"/>
    <s v="JOSE LUIS CARBAJAL CABUTOX654"/>
    <x v="0"/>
    <x v="1"/>
    <s v="NO"/>
  </r>
  <r>
    <x v="50"/>
    <x v="0"/>
    <x v="249"/>
    <x v="2"/>
    <x v="0"/>
    <s v="JOSE LUIS CARBAJAL CABUTOX748"/>
    <x v="0"/>
    <x v="1"/>
    <s v="NO"/>
  </r>
  <r>
    <x v="50"/>
    <x v="0"/>
    <x v="250"/>
    <x v="2"/>
    <x v="0"/>
    <s v="JOSE LUIS CARBAJAL CABUTOX860"/>
    <x v="0"/>
    <x v="1"/>
    <s v="NO"/>
  </r>
  <r>
    <x v="44"/>
    <x v="0"/>
    <x v="184"/>
    <x v="0"/>
    <x v="0"/>
    <s v="JORGE MIRELES VILLELA/500171S009128"/>
    <x v="0"/>
    <x v="9"/>
    <s v="SÍ"/>
  </r>
  <r>
    <x v="50"/>
    <x v="0"/>
    <x v="251"/>
    <x v="2"/>
    <x v="0"/>
    <s v="JOSE LUIS CARBAJAL CABUTOX950"/>
    <x v="0"/>
    <x v="1"/>
    <s v="NO"/>
  </r>
  <r>
    <x v="50"/>
    <x v="1"/>
    <x v="703"/>
    <x v="2"/>
    <x v="0"/>
    <s v="JOSE LUIS CARBAJAL CABUTOXC2132 "/>
    <x v="0"/>
    <x v="1"/>
    <s v="NO"/>
  </r>
  <r>
    <x v="50"/>
    <x v="0"/>
    <x v="252"/>
    <x v="2"/>
    <x v="0"/>
    <s v="JOSE LUIS CARBAJAL CABUTOXM3150"/>
    <x v="0"/>
    <x v="1"/>
    <s v="NO"/>
  </r>
  <r>
    <x v="50"/>
    <x v="0"/>
    <x v="253"/>
    <x v="2"/>
    <x v="0"/>
    <s v="JOSE LUIS CARBAJAL CABUTOXM5163"/>
    <x v="0"/>
    <x v="1"/>
    <s v="NO"/>
  </r>
  <r>
    <x v="44"/>
    <x v="0"/>
    <x v="185"/>
    <x v="0"/>
    <x v="0"/>
    <s v="JORGE MIRELES VILLELA/500171S009129"/>
    <x v="0"/>
    <x v="9"/>
    <s v="SÍ"/>
  </r>
  <r>
    <x v="44"/>
    <x v="0"/>
    <x v="324"/>
    <x v="0"/>
    <x v="0"/>
    <s v="JORGE MIRELES VILLELA/500171S009130"/>
    <x v="0"/>
    <x v="9"/>
    <s v="NO"/>
  </r>
  <r>
    <x v="44"/>
    <x v="0"/>
    <x v="325"/>
    <x v="0"/>
    <x v="0"/>
    <s v="JORGE MIRELES VILLELA/500171S009131"/>
    <x v="0"/>
    <x v="9"/>
    <s v="NO"/>
  </r>
  <r>
    <x v="44"/>
    <x v="0"/>
    <x v="326"/>
    <x v="0"/>
    <x v="0"/>
    <s v="JORGE MIRELES VILLELA/500171S009132"/>
    <x v="1"/>
    <x v="2"/>
    <s v="NO"/>
  </r>
  <r>
    <x v="44"/>
    <x v="0"/>
    <x v="117"/>
    <x v="0"/>
    <x v="0"/>
    <s v="JORGE MIRELES VILLELA/500171SAF231"/>
    <x v="0"/>
    <x v="9"/>
    <s v="SÍ"/>
  </r>
  <r>
    <x v="44"/>
    <x v="0"/>
    <x v="119"/>
    <x v="0"/>
    <x v="0"/>
    <s v="JORGE MIRELES VILLELA/500171TSTNTFR"/>
    <x v="0"/>
    <x v="2"/>
    <s v="SÍ"/>
  </r>
  <r>
    <x v="61"/>
    <x v="0"/>
    <x v="5"/>
    <x v="1"/>
    <x v="0"/>
    <s v="JOSE LUIS MEJIA/800187Básico imagePROGRAF"/>
    <x v="0"/>
    <x v="2"/>
    <s v="SÍ"/>
  </r>
  <r>
    <x v="44"/>
    <x v="0"/>
    <x v="357"/>
    <x v="0"/>
    <x v="0"/>
    <s v="JORGE MIRELES VILLELA/500171V31PXTA"/>
    <x v="1"/>
    <x v="0"/>
    <s v="NO"/>
  </r>
  <r>
    <x v="44"/>
    <x v="0"/>
    <x v="125"/>
    <x v="0"/>
    <x v="0"/>
    <s v="JORGE MIRELES VILLELA/500171VB40NTF"/>
    <x v="0"/>
    <x v="9"/>
    <s v="SÍ"/>
  </r>
  <r>
    <x v="44"/>
    <x v="0"/>
    <x v="126"/>
    <x v="0"/>
    <x v="0"/>
    <s v="JORGE MIRELES VILLELA/500171VB60NTF"/>
    <x v="0"/>
    <x v="9"/>
    <s v="SÍ"/>
  </r>
  <r>
    <x v="44"/>
    <x v="0"/>
    <x v="126"/>
    <x v="0"/>
    <x v="0"/>
    <s v="JORGE MIRELES VILLELA/500171VB60NTF"/>
    <x v="1"/>
    <x v="3"/>
    <s v="SÍ"/>
  </r>
  <r>
    <x v="44"/>
    <x v="0"/>
    <x v="127"/>
    <x v="0"/>
    <x v="0"/>
    <s v="JORGE MIRELES VILLELA/500171VB70NTF"/>
    <x v="0"/>
    <x v="9"/>
    <s v="SÍ"/>
  </r>
  <r>
    <x v="44"/>
    <x v="0"/>
    <x v="128"/>
    <x v="0"/>
    <x v="0"/>
    <s v="JORGE MIRELES VILLELA/500171VC40NTF"/>
    <x v="0"/>
    <x v="9"/>
    <s v="SÍ"/>
  </r>
  <r>
    <x v="44"/>
    <x v="0"/>
    <x v="129"/>
    <x v="0"/>
    <x v="0"/>
    <s v="JORGE MIRELES VILLELA/500171VC60NTF"/>
    <x v="0"/>
    <x v="9"/>
    <s v="SÍ"/>
  </r>
  <r>
    <x v="44"/>
    <x v="0"/>
    <x v="201"/>
    <x v="0"/>
    <x v="0"/>
    <s v="JORGE MIRELES VILLELA/500171VC70NTF"/>
    <x v="0"/>
    <x v="9"/>
    <s v="SÍ"/>
  </r>
  <r>
    <x v="44"/>
    <x v="0"/>
    <x v="161"/>
    <x v="0"/>
    <x v="0"/>
    <s v="JORGE MIRELES VILLELA/500171VC80NTF"/>
    <x v="0"/>
    <x v="0"/>
    <s v="SÍ"/>
  </r>
  <r>
    <x v="44"/>
    <x v="0"/>
    <x v="202"/>
    <x v="0"/>
    <x v="0"/>
    <s v="JORGE MIRELES VILLELA/500171VERS1SV"/>
    <x v="0"/>
    <x v="9"/>
    <s v="SÍ"/>
  </r>
  <r>
    <x v="44"/>
    <x v="0"/>
    <x v="131"/>
    <x v="0"/>
    <x v="0"/>
    <s v="JORGE MIRELES VILLELA/500171VERSDFE"/>
    <x v="1"/>
    <x v="0"/>
    <s v="NO"/>
  </r>
  <r>
    <x v="61"/>
    <x v="0"/>
    <x v="7"/>
    <x v="1"/>
    <x v="0"/>
    <s v="JOSE LUIS MEJIA/800187DRG2140"/>
    <x v="0"/>
    <x v="2"/>
    <s v="SÍ"/>
  </r>
  <r>
    <x v="44"/>
    <x v="0"/>
    <x v="132"/>
    <x v="0"/>
    <x v="0"/>
    <s v="JORGE MIRELES VILLELA/500171W3345LP"/>
    <x v="0"/>
    <x v="9"/>
    <s v="SÍ"/>
  </r>
  <r>
    <x v="44"/>
    <x v="0"/>
    <x v="133"/>
    <x v="0"/>
    <x v="0"/>
    <s v="JORGE MIRELES VILLELA/500171W3655LP"/>
    <x v="0"/>
    <x v="9"/>
    <s v="NO"/>
  </r>
  <r>
    <x v="44"/>
    <x v="0"/>
    <x v="450"/>
    <x v="0"/>
    <x v="0"/>
    <s v="JORGE MIRELES VILLELA/500171W4265LP"/>
    <x v="1"/>
    <x v="2"/>
    <s v="NO"/>
  </r>
  <r>
    <x v="44"/>
    <x v="0"/>
    <x v="135"/>
    <x v="0"/>
    <x v="0"/>
    <s v="JORGE MIRELES VILLELA/500171W4265XT"/>
    <x v="1"/>
    <x v="9"/>
    <s v="NO"/>
  </r>
  <r>
    <x v="61"/>
    <x v="0"/>
    <x v="9"/>
    <x v="1"/>
    <x v="0"/>
    <s v="JOSE LUIS MEJIA/800187IPF PRO"/>
    <x v="0"/>
    <x v="2"/>
    <s v="SÍ"/>
  </r>
  <r>
    <x v="61"/>
    <x v="0"/>
    <x v="10"/>
    <x v="1"/>
    <x v="0"/>
    <s v="JOSE LUIS MEJIA/800187IR 1643"/>
    <x v="0"/>
    <x v="3"/>
    <s v="SÍ"/>
  </r>
  <r>
    <x v="61"/>
    <x v="0"/>
    <x v="11"/>
    <x v="1"/>
    <x v="0"/>
    <s v="JOSE LUIS MEJIA/800187IR1435"/>
    <x v="0"/>
    <x v="3"/>
    <s v="SÍ"/>
  </r>
  <r>
    <x v="61"/>
    <x v="0"/>
    <x v="12"/>
    <x v="1"/>
    <x v="0"/>
    <s v="JOSE LUIS MEJIA/800187IR2630"/>
    <x v="0"/>
    <x v="2"/>
    <s v="SÍ"/>
  </r>
  <r>
    <x v="61"/>
    <x v="0"/>
    <x v="13"/>
    <x v="1"/>
    <x v="0"/>
    <s v="JOSE LUIS MEJIA/800187IRA 6500/8500"/>
    <x v="0"/>
    <x v="0"/>
    <s v="NO"/>
  </r>
  <r>
    <x v="61"/>
    <x v="0"/>
    <x v="23"/>
    <x v="1"/>
    <x v="0"/>
    <s v="JOSE LUIS MEJIA/800187IRA 715"/>
    <x v="0"/>
    <x v="3"/>
    <s v="NO"/>
  </r>
  <r>
    <x v="61"/>
    <x v="0"/>
    <x v="24"/>
    <x v="1"/>
    <x v="0"/>
    <s v="JOSE LUIS MEJIA/800187IRA4500"/>
    <x v="0"/>
    <x v="0"/>
    <s v="NO"/>
  </r>
  <r>
    <x v="61"/>
    <x v="0"/>
    <x v="25"/>
    <x v="1"/>
    <x v="0"/>
    <s v="JOSE LUIS MEJIA/800187IRAC3500"/>
    <x v="0"/>
    <x v="0"/>
    <s v="SÍ"/>
  </r>
  <r>
    <x v="61"/>
    <x v="0"/>
    <x v="26"/>
    <x v="1"/>
    <x v="0"/>
    <s v="JOSE LUIS MEJIA/800187IRAC475"/>
    <x v="0"/>
    <x v="2"/>
    <s v="SÍ"/>
  </r>
  <r>
    <x v="61"/>
    <x v="0"/>
    <x v="27"/>
    <x v="1"/>
    <x v="0"/>
    <s v="JOSE LUIS MEJIA/800187IRAC5500"/>
    <x v="0"/>
    <x v="0"/>
    <s v="SÍ"/>
  </r>
  <r>
    <x v="61"/>
    <x v="0"/>
    <x v="28"/>
    <x v="1"/>
    <x v="0"/>
    <s v="JOSE LUIS MEJIA/800187IRC1335"/>
    <x v="0"/>
    <x v="0"/>
    <s v="NO"/>
  </r>
  <r>
    <x v="61"/>
    <x v="0"/>
    <x v="29"/>
    <x v="1"/>
    <x v="0"/>
    <s v="JOSE LUIS MEJIA/800187IRC355"/>
    <x v="0"/>
    <x v="0"/>
    <s v="SÍ"/>
  </r>
  <r>
    <x v="61"/>
    <x v="0"/>
    <x v="30"/>
    <x v="1"/>
    <x v="0"/>
    <s v="JOSE LUIS MEJIA/800187LBP350"/>
    <x v="0"/>
    <x v="0"/>
    <s v="NO"/>
  </r>
  <r>
    <x v="61"/>
    <x v="0"/>
    <x v="31"/>
    <x v="1"/>
    <x v="0"/>
    <s v="JOSE LUIS MEJIA/800187LBP664C"/>
    <x v="0"/>
    <x v="0"/>
    <s v="NO"/>
  </r>
  <r>
    <x v="44"/>
    <x v="0"/>
    <x v="137"/>
    <x v="0"/>
    <x v="0"/>
    <s v="JORGE MIRELES VILLELA/500171W5024A"/>
    <x v="1"/>
    <x v="2"/>
    <s v="SÍ"/>
  </r>
  <r>
    <x v="44"/>
    <x v="0"/>
    <x v="138"/>
    <x v="0"/>
    <x v="0"/>
    <s v="JORGE MIRELES VILLELA/500171W6515lp"/>
    <x v="0"/>
    <x v="9"/>
    <s v="SÍ"/>
  </r>
  <r>
    <x v="44"/>
    <x v="0"/>
    <x v="139"/>
    <x v="0"/>
    <x v="0"/>
    <s v="JORGE MIRELES VILLELA/500171W6655LP"/>
    <x v="1"/>
    <x v="0"/>
    <s v="NO"/>
  </r>
  <r>
    <x v="44"/>
    <x v="0"/>
    <x v="140"/>
    <x v="0"/>
    <x v="0"/>
    <s v="JORGE MIRELES VILLELA/500171W7220LP"/>
    <x v="0"/>
    <x v="0"/>
    <s v="NO"/>
  </r>
  <r>
    <x v="44"/>
    <x v="0"/>
    <x v="406"/>
    <x v="0"/>
    <x v="0"/>
    <s v="JORGE MIRELES VILLELA/500171W7830LP"/>
    <x v="2"/>
    <x v="1"/>
    <s v="NO"/>
  </r>
  <r>
    <x v="44"/>
    <x v="0"/>
    <x v="575"/>
    <x v="0"/>
    <x v="0"/>
    <s v="JORGE MIRELES VILLELA/500171WC3550X"/>
    <x v="1"/>
    <x v="2"/>
    <s v="NO"/>
  </r>
  <r>
    <x v="44"/>
    <x v="0"/>
    <x v="673"/>
    <x v="0"/>
    <x v="0"/>
    <s v="JORGE MIRELES VILLELA/500171WC4265XT"/>
    <x v="0"/>
    <x v="2"/>
    <s v="NO"/>
  </r>
  <r>
    <x v="44"/>
    <x v="0"/>
    <x v="141"/>
    <x v="0"/>
    <x v="0"/>
    <s v="JORGE MIRELES VILLELA/500171WC56XTB"/>
    <x v="0"/>
    <x v="9"/>
    <s v="NO"/>
  </r>
  <r>
    <x v="44"/>
    <x v="0"/>
    <x v="268"/>
    <x v="0"/>
    <x v="0"/>
    <s v="JORGE MIRELES VILLELA/500171WC57XFA"/>
    <x v="0"/>
    <x v="9"/>
    <s v="NO"/>
  </r>
  <r>
    <x v="44"/>
    <x v="0"/>
    <x v="292"/>
    <x v="0"/>
    <x v="0"/>
    <s v="JORGE MIRELES VILLELA/500171WC57XTB"/>
    <x v="0"/>
    <x v="9"/>
    <s v="NO"/>
  </r>
  <r>
    <x v="44"/>
    <x v="0"/>
    <x v="311"/>
    <x v="0"/>
    <x v="0"/>
    <s v="JORGE MIRELES VILLELA/500171WC58XTA"/>
    <x v="0"/>
    <x v="9"/>
    <s v="NO"/>
  </r>
  <r>
    <x v="61"/>
    <x v="0"/>
    <x v="32"/>
    <x v="1"/>
    <x v="0"/>
    <s v="JOSE LUIS MEJIA/800187Principios básicos de escáner"/>
    <x v="0"/>
    <x v="2"/>
    <s v="SÍ"/>
  </r>
  <r>
    <x v="44"/>
    <x v="0"/>
    <x v="454"/>
    <x v="0"/>
    <x v="0"/>
    <s v="JORGE MIRELES VILLELA/500171WC74XTB"/>
    <x v="1"/>
    <x v="0"/>
    <s v="NO"/>
  </r>
  <r>
    <x v="44"/>
    <x v="0"/>
    <x v="455"/>
    <x v="0"/>
    <x v="0"/>
    <s v="JORGE MIRELES VILLELA/500171WC7765A"/>
    <x v="1"/>
    <x v="0"/>
    <s v="NO"/>
  </r>
  <r>
    <x v="44"/>
    <x v="0"/>
    <x v="314"/>
    <x v="0"/>
    <x v="0"/>
    <s v="JORGE MIRELES VILLELA/500171WC79XTA"/>
    <x v="2"/>
    <x v="1"/>
    <s v="NO"/>
  </r>
  <r>
    <x v="44"/>
    <x v="0"/>
    <x v="328"/>
    <x v="0"/>
    <x v="0"/>
    <s v="JORGE MIRELES VILLELA/500171XAC100"/>
    <x v="0"/>
    <x v="9"/>
    <s v="NO"/>
  </r>
  <r>
    <x v="44"/>
    <x v="0"/>
    <x v="143"/>
    <x v="0"/>
    <x v="0"/>
    <s v="JORGE MIRELES VILLELA/500171XAG50"/>
    <x v="0"/>
    <x v="9"/>
    <s v="SÍ"/>
  </r>
  <r>
    <x v="44"/>
    <x v="0"/>
    <x v="203"/>
    <x v="0"/>
    <x v="0"/>
    <s v="JORGE MIRELES VILLELA/500171XB10NTF"/>
    <x v="0"/>
    <x v="9"/>
    <s v="SÍ"/>
  </r>
  <r>
    <x v="44"/>
    <x v="0"/>
    <x v="144"/>
    <x v="0"/>
    <x v="0"/>
    <s v="JORGE MIRELES VILLELA/500171XB21TPS"/>
    <x v="0"/>
    <x v="9"/>
    <s v="SÍ"/>
  </r>
  <r>
    <x v="44"/>
    <x v="0"/>
    <x v="316"/>
    <x v="0"/>
    <x v="0"/>
    <s v="JORGE MIRELES VILLELA/500171XB21XTA"/>
    <x v="0"/>
    <x v="9"/>
    <s v="SÍ"/>
  </r>
  <r>
    <x v="44"/>
    <x v="0"/>
    <x v="145"/>
    <x v="0"/>
    <x v="0"/>
    <s v="JORGE MIRELES VILLELA/500171XC550A"/>
    <x v="0"/>
    <x v="10"/>
    <s v="SÍ"/>
  </r>
  <r>
    <x v="44"/>
    <x v="0"/>
    <x v="14"/>
    <x v="0"/>
    <x v="0"/>
    <s v="JORGE MIRELES VILLELA/500171XC70XTA"/>
    <x v="0"/>
    <x v="9"/>
    <s v="SÍ"/>
  </r>
  <r>
    <x v="44"/>
    <x v="0"/>
    <x v="704"/>
    <x v="0"/>
    <x v="0"/>
    <s v="JORGE MIRELES VILLELA/500171XTR100E"/>
    <x v="1"/>
    <x v="9"/>
    <s v="NO"/>
  </r>
  <r>
    <x v="44"/>
    <x v="0"/>
    <x v="705"/>
    <x v="0"/>
    <x v="1"/>
    <s v="JORGE MIRELES VILLELA/5001717346"/>
    <x v="1"/>
    <x v="6"/>
    <s v="SÍ"/>
  </r>
  <r>
    <x v="44"/>
    <x v="0"/>
    <x v="50"/>
    <x v="0"/>
    <x v="0"/>
    <s v="JORGE MIRELES VILLELA/500171C14790"/>
    <x v="1"/>
    <x v="6"/>
    <s v="NO"/>
  </r>
  <r>
    <x v="44"/>
    <x v="0"/>
    <x v="37"/>
    <x v="0"/>
    <x v="0"/>
    <s v="JORGE MIRELES VILLELA/5001717500ASP"/>
    <x v="1"/>
    <x v="6"/>
    <s v="NO"/>
  </r>
  <r>
    <x v="44"/>
    <x v="0"/>
    <x v="516"/>
    <x v="0"/>
    <x v="0"/>
    <s v="JORGE MIRELES VILLELA/500171GBC01"/>
    <x v="1"/>
    <x v="6"/>
    <s v="NO"/>
  </r>
  <r>
    <x v="44"/>
    <x v="0"/>
    <x v="254"/>
    <x v="0"/>
    <x v="0"/>
    <s v="JORGE MIRELES VILLELA/500171PFIM01"/>
    <x v="1"/>
    <x v="6"/>
    <s v="NO"/>
  </r>
  <r>
    <x v="44"/>
    <x v="0"/>
    <x v="167"/>
    <x v="0"/>
    <x v="1"/>
    <s v="JORGE MIRELES VILLELA/500171Workshop Versalink B405 Y WorkCentre 3655"/>
    <x v="0"/>
    <x v="6"/>
    <s v="NO"/>
  </r>
  <r>
    <x v="45"/>
    <x v="0"/>
    <x v="706"/>
    <x v="2"/>
    <x v="0"/>
    <s v="JOSE ANTONIO MARTINEZ HERNANDEZPaper Transport System"/>
    <x v="2"/>
    <x v="1"/>
    <s v="NO"/>
  </r>
  <r>
    <x v="46"/>
    <x v="1"/>
    <x v="409"/>
    <x v="0"/>
    <x v="1"/>
    <s v="JOSE DE JESUS GUTIERREZ CASTILLOWC5135"/>
    <x v="0"/>
    <x v="1"/>
    <s v="NO"/>
  </r>
  <r>
    <x v="46"/>
    <x v="1"/>
    <x v="99"/>
    <x v="0"/>
    <x v="1"/>
    <s v="JOSE DE JESUS GUTIERREZ CASTILLOWC5330"/>
    <x v="0"/>
    <x v="1"/>
    <s v="NO"/>
  </r>
  <r>
    <x v="46"/>
    <x v="1"/>
    <x v="562"/>
    <x v="0"/>
    <x v="1"/>
    <s v="JOSE DE JESUS GUTIERREZ CASTILLOWC5632"/>
    <x v="0"/>
    <x v="1"/>
    <s v="NO"/>
  </r>
  <r>
    <x v="46"/>
    <x v="1"/>
    <x v="100"/>
    <x v="0"/>
    <x v="1"/>
    <s v="JOSE DE JESUS GUTIERREZ CASTILLOWC5790"/>
    <x v="0"/>
    <x v="1"/>
    <s v="NO"/>
  </r>
  <r>
    <x v="52"/>
    <x v="0"/>
    <x v="4"/>
    <x v="1"/>
    <x v="0"/>
    <s v="JOSE LUIS NIETO/800074Básico Eq. Color"/>
    <x v="2"/>
    <x v="1"/>
    <s v="SÍ"/>
  </r>
  <r>
    <x v="52"/>
    <x v="0"/>
    <x v="40"/>
    <x v="1"/>
    <x v="0"/>
    <s v="JOSE LUIS NIETO/800074Básico Eq. Dig. B&amp;W"/>
    <x v="0"/>
    <x v="3"/>
    <s v="SÍ"/>
  </r>
  <r>
    <x v="52"/>
    <x v="0"/>
    <x v="5"/>
    <x v="1"/>
    <x v="0"/>
    <s v="JOSE LUIS NIETO/800074Básico imagePROGRAF"/>
    <x v="0"/>
    <x v="2"/>
    <s v="SÍ"/>
  </r>
  <r>
    <x v="46"/>
    <x v="1"/>
    <x v="381"/>
    <x v="0"/>
    <x v="1"/>
    <s v="JOSE DE JESUS GUTIERREZ CASTILLOWC7435"/>
    <x v="0"/>
    <x v="1"/>
    <s v="NO"/>
  </r>
  <r>
    <x v="46"/>
    <x v="0"/>
    <x v="707"/>
    <x v="0"/>
    <x v="0"/>
    <s v="JOSE DE JESUS GUTIERREZ CASTILLOA4 Mono LaserJet Pro Service"/>
    <x v="0"/>
    <x v="0"/>
    <s v="SÍ"/>
  </r>
  <r>
    <x v="46"/>
    <x v="0"/>
    <x v="159"/>
    <x v="0"/>
    <x v="0"/>
    <s v="JOSE DE JESUS GUTIERREZ CASTILLOWC53XTA"/>
    <x v="0"/>
    <x v="1"/>
    <s v="NO"/>
  </r>
  <r>
    <x v="46"/>
    <x v="0"/>
    <x v="292"/>
    <x v="0"/>
    <x v="0"/>
    <s v="JOSE DE JESUS GUTIERREZ CASTILLOWC57XTB"/>
    <x v="1"/>
    <x v="1"/>
    <s v="NO"/>
  </r>
  <r>
    <x v="48"/>
    <x v="0"/>
    <x v="99"/>
    <x v="0"/>
    <x v="1"/>
    <s v="JOSE GUADALUPE LIZARAN MACEDAWC5330"/>
    <x v="0"/>
    <x v="1"/>
    <s v="NO"/>
  </r>
  <r>
    <x v="48"/>
    <x v="0"/>
    <x v="35"/>
    <x v="0"/>
    <x v="0"/>
    <s v="JOSE GUADALUPE LIZARAN MACEDA3210ASP"/>
    <x v="0"/>
    <x v="6"/>
    <s v="NO"/>
  </r>
  <r>
    <x v="48"/>
    <x v="0"/>
    <x v="3"/>
    <x v="0"/>
    <x v="0"/>
    <s v="JOSE GUADALUPE LIZARAN MACEDAAC80XTA"/>
    <x v="1"/>
    <x v="4"/>
    <s v="SÍ"/>
  </r>
  <r>
    <x v="48"/>
    <x v="0"/>
    <x v="3"/>
    <x v="0"/>
    <x v="0"/>
    <s v="JOSE GUADALUPE LIZARAN MACEDAAC80XTA"/>
    <x v="0"/>
    <x v="0"/>
    <s v="SÍ"/>
  </r>
  <r>
    <x v="48"/>
    <x v="0"/>
    <x v="43"/>
    <x v="0"/>
    <x v="0"/>
    <s v="JOSE GUADALUPE LIZARAN MACEDABRFNTF"/>
    <x v="1"/>
    <x v="0"/>
    <s v="SÍ"/>
  </r>
  <r>
    <x v="48"/>
    <x v="0"/>
    <x v="94"/>
    <x v="0"/>
    <x v="0"/>
    <s v="JOSE GUADALUPE LIZARAN MACEDAP3320LP"/>
    <x v="0"/>
    <x v="4"/>
    <s v="NO"/>
  </r>
  <r>
    <x v="48"/>
    <x v="0"/>
    <x v="125"/>
    <x v="0"/>
    <x v="0"/>
    <s v="JOSE GUADALUPE LIZARAN MACEDAVB40NTF"/>
    <x v="0"/>
    <x v="7"/>
    <s v="SÍ"/>
  </r>
  <r>
    <x v="48"/>
    <x v="0"/>
    <x v="201"/>
    <x v="0"/>
    <x v="0"/>
    <s v="JOSE GUADALUPE LIZARAN MACEDAVC70NTF"/>
    <x v="1"/>
    <x v="4"/>
    <s v="SÍ"/>
  </r>
  <r>
    <x v="48"/>
    <x v="0"/>
    <x v="201"/>
    <x v="0"/>
    <x v="0"/>
    <s v="JOSE GUADALUPE LIZARAN MACEDAVC70NTF"/>
    <x v="0"/>
    <x v="7"/>
    <s v="SÍ"/>
  </r>
  <r>
    <x v="48"/>
    <x v="0"/>
    <x v="202"/>
    <x v="0"/>
    <x v="0"/>
    <s v="JOSE GUADALUPE LIZARAN MACEDAVERS1SV"/>
    <x v="0"/>
    <x v="6"/>
    <s v="SÍ"/>
  </r>
  <r>
    <x v="48"/>
    <x v="0"/>
    <x v="267"/>
    <x v="0"/>
    <x v="0"/>
    <s v="JOSE GUADALUPE LIZARAN MACEDAWC3550"/>
    <x v="1"/>
    <x v="4"/>
    <s v="SÍ"/>
  </r>
  <r>
    <x v="48"/>
    <x v="0"/>
    <x v="268"/>
    <x v="0"/>
    <x v="0"/>
    <s v="JOSE GUADALUPE LIZARAN MACEDAWC57XFA"/>
    <x v="1"/>
    <x v="6"/>
    <s v="NO"/>
  </r>
  <r>
    <x v="48"/>
    <x v="0"/>
    <x v="315"/>
    <x v="0"/>
    <x v="0"/>
    <s v="JOSE GUADALUPE LIZARAN MACEDAXB10TPS"/>
    <x v="1"/>
    <x v="5"/>
    <s v="SÍ"/>
  </r>
  <r>
    <x v="48"/>
    <x v="0"/>
    <x v="511"/>
    <x v="0"/>
    <x v="0"/>
    <s v="JOSE GUADALUPE LIZARAN MACEDAOS2087"/>
    <x v="1"/>
    <x v="6"/>
    <s v="SÍ"/>
  </r>
  <r>
    <x v="52"/>
    <x v="0"/>
    <x v="666"/>
    <x v="2"/>
    <x v="0"/>
    <s v="JOSE LUIS NIETO/800074CS421"/>
    <x v="1"/>
    <x v="6"/>
    <s v="NO"/>
  </r>
  <r>
    <x v="48"/>
    <x v="0"/>
    <x v="284"/>
    <x v="0"/>
    <x v="0"/>
    <s v="JOSE GUADALUPE LIZARAN MACEDACT101"/>
    <x v="1"/>
    <x v="6"/>
    <s v="NO"/>
  </r>
  <r>
    <x v="52"/>
    <x v="0"/>
    <x v="62"/>
    <x v="2"/>
    <x v="0"/>
    <s v="JOSE LUIS NIETO/800074Digital Multimeter"/>
    <x v="1"/>
    <x v="0"/>
    <s v="NO"/>
  </r>
  <r>
    <x v="52"/>
    <x v="0"/>
    <x v="7"/>
    <x v="1"/>
    <x v="0"/>
    <s v="JOSE LUIS NIETO/800074DRG2140"/>
    <x v="0"/>
    <x v="2"/>
    <s v="SÍ"/>
  </r>
  <r>
    <x v="48"/>
    <x v="0"/>
    <x v="285"/>
    <x v="0"/>
    <x v="0"/>
    <s v="JOSE GUADALUPE LIZARAN MACEDACT102"/>
    <x v="1"/>
    <x v="6"/>
    <s v="NO"/>
  </r>
  <r>
    <x v="48"/>
    <x v="0"/>
    <x v="286"/>
    <x v="0"/>
    <x v="0"/>
    <s v="JOSE GUADALUPE LIZARAN MACEDACT103"/>
    <x v="1"/>
    <x v="6"/>
    <s v="NO"/>
  </r>
  <r>
    <x v="48"/>
    <x v="0"/>
    <x v="477"/>
    <x v="0"/>
    <x v="0"/>
    <s v="JOSE GUADALUPE LIZARAN MACEDABALTPRE"/>
    <x v="1"/>
    <x v="6"/>
    <s v="NO"/>
  </r>
  <r>
    <x v="48"/>
    <x v="0"/>
    <x v="483"/>
    <x v="0"/>
    <x v="0"/>
    <s v="JOSE GUADALUPE LIZARAN MACEDACT104"/>
    <x v="1"/>
    <x v="6"/>
    <s v="NO"/>
  </r>
  <r>
    <x v="48"/>
    <x v="0"/>
    <x v="79"/>
    <x v="0"/>
    <x v="0"/>
    <s v="JOSE GUADALUPE LIZARAN MACEDAINSNTFR"/>
    <x v="1"/>
    <x v="6"/>
    <s v="SÍ"/>
  </r>
  <r>
    <x v="52"/>
    <x v="0"/>
    <x v="708"/>
    <x v="2"/>
    <x v="1"/>
    <s v="JOSE LUIS NIETO/800074Full Spectrum Security"/>
    <x v="1"/>
    <x v="0"/>
    <s v="NO"/>
  </r>
  <r>
    <x v="48"/>
    <x v="0"/>
    <x v="303"/>
    <x v="0"/>
    <x v="0"/>
    <s v="JOSE GUADALUPE LIZARAN MACEDAGAINFIN"/>
    <x v="1"/>
    <x v="6"/>
    <s v="NO"/>
  </r>
  <r>
    <x v="48"/>
    <x v="0"/>
    <x v="78"/>
    <x v="0"/>
    <x v="0"/>
    <s v="JOSE GUADALUPE LIZARAN MACEDAIDMNTFR"/>
    <x v="1"/>
    <x v="6"/>
    <s v="SÍ"/>
  </r>
  <r>
    <x v="52"/>
    <x v="0"/>
    <x v="9"/>
    <x v="1"/>
    <x v="0"/>
    <s v="JOSE LUIS NIETO/800074IPF PRO"/>
    <x v="0"/>
    <x v="2"/>
    <s v="SÍ"/>
  </r>
  <r>
    <x v="52"/>
    <x v="0"/>
    <x v="10"/>
    <x v="1"/>
    <x v="0"/>
    <s v="JOSE LUIS NIETO/800074IR 1643"/>
    <x v="0"/>
    <x v="3"/>
    <s v="SÍ"/>
  </r>
  <r>
    <x v="52"/>
    <x v="0"/>
    <x v="11"/>
    <x v="1"/>
    <x v="0"/>
    <s v="JOSE LUIS NIETO/800074IR1435"/>
    <x v="0"/>
    <x v="3"/>
    <s v="SÍ"/>
  </r>
  <r>
    <x v="52"/>
    <x v="0"/>
    <x v="12"/>
    <x v="1"/>
    <x v="0"/>
    <s v="JOSE LUIS NIETO/800074IR2630"/>
    <x v="0"/>
    <x v="2"/>
    <s v="SÍ"/>
  </r>
  <r>
    <x v="52"/>
    <x v="0"/>
    <x v="13"/>
    <x v="1"/>
    <x v="0"/>
    <s v="JOSE LUIS NIETO/800074IRA 6500/8500"/>
    <x v="0"/>
    <x v="6"/>
    <s v="NO"/>
  </r>
  <r>
    <x v="52"/>
    <x v="0"/>
    <x v="23"/>
    <x v="1"/>
    <x v="0"/>
    <s v="JOSE LUIS NIETO/800074IRA 715"/>
    <x v="0"/>
    <x v="3"/>
    <s v="NO"/>
  </r>
  <r>
    <x v="52"/>
    <x v="0"/>
    <x v="24"/>
    <x v="1"/>
    <x v="0"/>
    <s v="JOSE LUIS NIETO/800074IRA4500"/>
    <x v="0"/>
    <x v="6"/>
    <s v="NO"/>
  </r>
  <r>
    <x v="52"/>
    <x v="0"/>
    <x v="25"/>
    <x v="1"/>
    <x v="0"/>
    <s v="JOSE LUIS NIETO/800074IRAC3500"/>
    <x v="0"/>
    <x v="6"/>
    <s v="SÍ"/>
  </r>
  <r>
    <x v="52"/>
    <x v="0"/>
    <x v="26"/>
    <x v="1"/>
    <x v="0"/>
    <s v="JOSE LUIS NIETO/800074IRAC475"/>
    <x v="0"/>
    <x v="2"/>
    <s v="SÍ"/>
  </r>
  <r>
    <x v="52"/>
    <x v="0"/>
    <x v="27"/>
    <x v="1"/>
    <x v="0"/>
    <s v="JOSE LUIS NIETO/800074IRAC5500"/>
    <x v="0"/>
    <x v="6"/>
    <s v="SÍ"/>
  </r>
  <r>
    <x v="52"/>
    <x v="0"/>
    <x v="28"/>
    <x v="1"/>
    <x v="0"/>
    <s v="JOSE LUIS NIETO/800074IRC1335"/>
    <x v="0"/>
    <x v="0"/>
    <s v="NO"/>
  </r>
  <r>
    <x v="52"/>
    <x v="0"/>
    <x v="29"/>
    <x v="1"/>
    <x v="0"/>
    <s v="JOSE LUIS NIETO/800074IRC355"/>
    <x v="0"/>
    <x v="0"/>
    <s v="SÍ"/>
  </r>
  <r>
    <x v="52"/>
    <x v="0"/>
    <x v="30"/>
    <x v="1"/>
    <x v="0"/>
    <s v="JOSE LUIS NIETO/800074LBP350"/>
    <x v="0"/>
    <x v="0"/>
    <s v="NO"/>
  </r>
  <r>
    <x v="52"/>
    <x v="0"/>
    <x v="31"/>
    <x v="1"/>
    <x v="0"/>
    <s v="JOSE LUIS NIETO/800074LBP664C"/>
    <x v="0"/>
    <x v="0"/>
    <s v="NO"/>
  </r>
  <r>
    <x v="52"/>
    <x v="0"/>
    <x v="709"/>
    <x v="2"/>
    <x v="0"/>
    <s v="JOSE LUIS NIETO/800074Lexmark Safety Alert Symbols"/>
    <x v="1"/>
    <x v="0"/>
    <s v="SÍ"/>
  </r>
  <r>
    <x v="62"/>
    <x v="0"/>
    <x v="275"/>
    <x v="4"/>
    <x v="1"/>
    <s v="MARCO FLORES FRANCOBreak and fix, equipos de oficina"/>
    <x v="0"/>
    <x v="7"/>
    <s v="NO"/>
  </r>
  <r>
    <x v="52"/>
    <x v="0"/>
    <x v="710"/>
    <x v="2"/>
    <x v="0"/>
    <s v="JOSE LUIS NIETO/800074MS321"/>
    <x v="1"/>
    <x v="6"/>
    <s v="NO"/>
  </r>
  <r>
    <x v="52"/>
    <x v="0"/>
    <x v="711"/>
    <x v="2"/>
    <x v="0"/>
    <s v="JOSE LUIS NIETO/800074MS32X"/>
    <x v="1"/>
    <x v="6"/>
    <s v="NO"/>
  </r>
  <r>
    <x v="52"/>
    <x v="0"/>
    <x v="628"/>
    <x v="2"/>
    <x v="0"/>
    <s v="JOSE LUIS NIETO/800074MS431"/>
    <x v="1"/>
    <x v="6"/>
    <s v="NO"/>
  </r>
  <r>
    <x v="52"/>
    <x v="0"/>
    <x v="88"/>
    <x v="2"/>
    <x v="0"/>
    <s v="JOSE LUIS NIETO/800074MX522"/>
    <x v="0"/>
    <x v="1"/>
    <s v="NO"/>
  </r>
  <r>
    <x v="63"/>
    <x v="0"/>
    <x v="35"/>
    <x v="0"/>
    <x v="0"/>
    <s v="JOSE JOEL GUTIERREZ CEDILLO3210ASP"/>
    <x v="0"/>
    <x v="0"/>
    <s v="NO"/>
  </r>
  <r>
    <x v="63"/>
    <x v="0"/>
    <x v="172"/>
    <x v="0"/>
    <x v="0"/>
    <s v="JOSE JOEL GUTIERREZ CEDILLO6140XTA"/>
    <x v="0"/>
    <x v="0"/>
    <s v="NO"/>
  </r>
  <r>
    <x v="62"/>
    <x v="0"/>
    <x v="299"/>
    <x v="1"/>
    <x v="1"/>
    <s v="MARCO FLORES FRANCOIPF815"/>
    <x v="0"/>
    <x v="1"/>
    <s v="NO"/>
  </r>
  <r>
    <x v="63"/>
    <x v="0"/>
    <x v="37"/>
    <x v="0"/>
    <x v="0"/>
    <s v="JOSE JOEL GUTIERREZ CEDILLO7500ASP"/>
    <x v="0"/>
    <x v="0"/>
    <s v="NO"/>
  </r>
  <r>
    <x v="63"/>
    <x v="0"/>
    <x v="0"/>
    <x v="0"/>
    <x v="0"/>
    <s v="JOSE JOEL GUTIERREZ CEDILLOA15SNTF"/>
    <x v="0"/>
    <x v="0"/>
    <s v="NO"/>
  </r>
  <r>
    <x v="63"/>
    <x v="0"/>
    <x v="173"/>
    <x v="0"/>
    <x v="0"/>
    <s v="JOSE JOEL GUTIERREZ CEDILLOA4HCF"/>
    <x v="0"/>
    <x v="2"/>
    <s v="SÍ"/>
  </r>
  <r>
    <x v="63"/>
    <x v="0"/>
    <x v="1"/>
    <x v="0"/>
    <x v="0"/>
    <s v="JOSE JOEL GUTIERREZ CEDILLOAB80HVF"/>
    <x v="0"/>
    <x v="0"/>
    <s v="SÍ"/>
  </r>
  <r>
    <x v="63"/>
    <x v="0"/>
    <x v="2"/>
    <x v="0"/>
    <x v="0"/>
    <s v="JOSE JOEL GUTIERREZ CEDILLOAB80XTA"/>
    <x v="0"/>
    <x v="2"/>
    <s v="SÍ"/>
  </r>
  <r>
    <x v="63"/>
    <x v="0"/>
    <x v="3"/>
    <x v="0"/>
    <x v="0"/>
    <s v="JOSE JOEL GUTIERREZ CEDILLOAC80XTA"/>
    <x v="0"/>
    <x v="2"/>
    <s v="SÍ"/>
  </r>
  <r>
    <x v="63"/>
    <x v="0"/>
    <x v="43"/>
    <x v="0"/>
    <x v="0"/>
    <s v="JOSE JOEL GUTIERREZ CEDILLOBRFNTF"/>
    <x v="0"/>
    <x v="0"/>
    <s v="SÍ"/>
  </r>
  <r>
    <x v="63"/>
    <x v="0"/>
    <x v="56"/>
    <x v="0"/>
    <x v="0"/>
    <s v="JOSE JOEL GUTIERREZ CEDILLOC8880XT"/>
    <x v="1"/>
    <x v="6"/>
    <s v="NO"/>
  </r>
  <r>
    <x v="63"/>
    <x v="0"/>
    <x v="212"/>
    <x v="0"/>
    <x v="0"/>
    <s v="JOSE JOEL GUTIERREZ CEDILLOCLA263"/>
    <x v="0"/>
    <x v="0"/>
    <s v="NO"/>
  </r>
  <r>
    <x v="63"/>
    <x v="0"/>
    <x v="646"/>
    <x v="0"/>
    <x v="0"/>
    <s v="JOSE JOEL GUTIERREZ CEDILLOCLR230"/>
    <x v="0"/>
    <x v="0"/>
    <s v="NO"/>
  </r>
  <r>
    <x v="63"/>
    <x v="0"/>
    <x v="647"/>
    <x v="0"/>
    <x v="0"/>
    <s v="JOSE JOEL GUTIERREZ CEDILLOCLS264"/>
    <x v="0"/>
    <x v="0"/>
    <s v="NO"/>
  </r>
  <r>
    <x v="63"/>
    <x v="0"/>
    <x v="6"/>
    <x v="0"/>
    <x v="0"/>
    <s v="JOSE JOEL GUTIERREZ CEDILLOCMYKNTF"/>
    <x v="0"/>
    <x v="2"/>
    <s v="SÍ"/>
  </r>
  <r>
    <x v="63"/>
    <x v="0"/>
    <x v="483"/>
    <x v="0"/>
    <x v="0"/>
    <s v="JOSE JOEL GUTIERREZ CEDILLOCT104"/>
    <x v="0"/>
    <x v="0"/>
    <s v="NO"/>
  </r>
  <r>
    <x v="63"/>
    <x v="0"/>
    <x v="551"/>
    <x v="0"/>
    <x v="0"/>
    <s v="JOSE JOEL GUTIERREZ CEDILLOCT105"/>
    <x v="1"/>
    <x v="6"/>
    <s v="NO"/>
  </r>
  <r>
    <x v="63"/>
    <x v="0"/>
    <x v="712"/>
    <x v="0"/>
    <x v="0"/>
    <s v="JOSE JOEL GUTIERREZ CEDILLOCTI103"/>
    <x v="0"/>
    <x v="0"/>
    <s v="NO"/>
  </r>
  <r>
    <x v="63"/>
    <x v="0"/>
    <x v="61"/>
    <x v="0"/>
    <x v="0"/>
    <s v="JOSE JOEL GUTIERREZ CEDILLOD12501"/>
    <x v="0"/>
    <x v="0"/>
    <s v="SÍ"/>
  </r>
  <r>
    <x v="63"/>
    <x v="0"/>
    <x v="63"/>
    <x v="0"/>
    <x v="0"/>
    <s v="JOSE JOEL GUTIERREZ CEDILLODISC20X"/>
    <x v="0"/>
    <x v="0"/>
    <s v="NO"/>
  </r>
  <r>
    <x v="63"/>
    <x v="0"/>
    <x v="180"/>
    <x v="0"/>
    <x v="0"/>
    <s v="JOSE JOEL GUTIERREZ CEDILLOFAX101"/>
    <x v="0"/>
    <x v="6"/>
    <s v="SÍ"/>
  </r>
  <r>
    <x v="52"/>
    <x v="0"/>
    <x v="32"/>
    <x v="1"/>
    <x v="0"/>
    <s v="JOSE LUIS NIETO/800074Principios básicos de escáner"/>
    <x v="0"/>
    <x v="2"/>
    <s v="SÍ"/>
  </r>
  <r>
    <x v="52"/>
    <x v="0"/>
    <x v="120"/>
    <x v="2"/>
    <x v="0"/>
    <s v="JOSE LUIS NIETO/800074Scanner Hardware"/>
    <x v="1"/>
    <x v="6"/>
    <s v="NO"/>
  </r>
  <r>
    <x v="52"/>
    <x v="0"/>
    <x v="199"/>
    <x v="5"/>
    <x v="0"/>
    <s v="JOSE LUIS NIETO/800074SL M4072"/>
    <x v="0"/>
    <x v="1"/>
    <s v="NO"/>
  </r>
  <r>
    <x v="52"/>
    <x v="1"/>
    <x v="200"/>
    <x v="5"/>
    <x v="0"/>
    <s v="JOSE LUIS NIETO/800074SL M4080"/>
    <x v="0"/>
    <x v="1"/>
    <s v="NO"/>
  </r>
  <r>
    <x v="52"/>
    <x v="0"/>
    <x v="245"/>
    <x v="5"/>
    <x v="0"/>
    <s v="JOSE LUIS NIETO/800074SL M5370"/>
    <x v="0"/>
    <x v="1"/>
    <s v="NO"/>
  </r>
  <r>
    <x v="63"/>
    <x v="0"/>
    <x v="340"/>
    <x v="0"/>
    <x v="0"/>
    <s v="JOSE JOEL GUTIERREZ CEDILLOFFPSSP1"/>
    <x v="0"/>
    <x v="0"/>
    <s v="NO"/>
  </r>
  <r>
    <x v="63"/>
    <x v="0"/>
    <x v="8"/>
    <x v="0"/>
    <x v="0"/>
    <s v="JOSE JOEL GUTIERREZ CEDILLOINTAFIN"/>
    <x v="0"/>
    <x v="2"/>
    <s v="SÍ"/>
  </r>
  <r>
    <x v="63"/>
    <x v="0"/>
    <x v="473"/>
    <x v="0"/>
    <x v="0"/>
    <s v="JOSE JOEL GUTIERREZ CEDILLOOA213"/>
    <x v="0"/>
    <x v="0"/>
    <s v="NO"/>
  </r>
  <r>
    <x v="63"/>
    <x v="0"/>
    <x v="90"/>
    <x v="0"/>
    <x v="0"/>
    <s v="JOSE JOEL GUTIERREZ CEDILLOOFLXFIN"/>
    <x v="0"/>
    <x v="2"/>
    <s v="SÍ"/>
  </r>
  <r>
    <x v="63"/>
    <x v="0"/>
    <x v="501"/>
    <x v="0"/>
    <x v="0"/>
    <s v="JOSE JOEL GUTIERREZ CEDILLOOS2080"/>
    <x v="0"/>
    <x v="0"/>
    <s v="NO"/>
  </r>
  <r>
    <x v="63"/>
    <x v="0"/>
    <x v="573"/>
    <x v="0"/>
    <x v="0"/>
    <s v="JOSE JOEL GUTIERREZ CEDILLOOS2081"/>
    <x v="0"/>
    <x v="0"/>
    <s v="NO"/>
  </r>
  <r>
    <x v="63"/>
    <x v="0"/>
    <x v="91"/>
    <x v="0"/>
    <x v="0"/>
    <s v="JOSE JOEL GUTIERREZ CEDILLOOS2082"/>
    <x v="0"/>
    <x v="0"/>
    <s v="SÍ"/>
  </r>
  <r>
    <x v="63"/>
    <x v="0"/>
    <x v="511"/>
    <x v="0"/>
    <x v="0"/>
    <s v="JOSE JOEL GUTIERREZ CEDILLOOS2087"/>
    <x v="0"/>
    <x v="0"/>
    <s v="SÍ"/>
  </r>
  <r>
    <x v="63"/>
    <x v="0"/>
    <x v="92"/>
    <x v="0"/>
    <x v="0"/>
    <s v="JOSE JOEL GUTIERREZ CEDILLOP3010LP"/>
    <x v="1"/>
    <x v="6"/>
    <s v="NO"/>
  </r>
  <r>
    <x v="63"/>
    <x v="0"/>
    <x v="304"/>
    <x v="0"/>
    <x v="0"/>
    <s v="JOSE JOEL GUTIERREZ CEDILLOP3260LP"/>
    <x v="0"/>
    <x v="0"/>
    <s v="SÍ"/>
  </r>
  <r>
    <x v="63"/>
    <x v="0"/>
    <x v="94"/>
    <x v="0"/>
    <x v="0"/>
    <s v="JOSE JOEL GUTIERREZ CEDILLOP3320LP"/>
    <x v="0"/>
    <x v="0"/>
    <s v="NO"/>
  </r>
  <r>
    <x v="63"/>
    <x v="0"/>
    <x v="95"/>
    <x v="0"/>
    <x v="0"/>
    <s v="JOSE JOEL GUTIERREZ CEDILLOP3610LP"/>
    <x v="0"/>
    <x v="2"/>
    <s v="NO"/>
  </r>
  <r>
    <x v="63"/>
    <x v="0"/>
    <x v="215"/>
    <x v="0"/>
    <x v="0"/>
    <s v="JOSE JOEL GUTIERREZ CEDILLOP6600LP"/>
    <x v="1"/>
    <x v="6"/>
    <s v="NO"/>
  </r>
  <r>
    <x v="63"/>
    <x v="0"/>
    <x v="434"/>
    <x v="0"/>
    <x v="0"/>
    <s v="JOSE JOEL GUTIERREZ CEDILLOP7800LP"/>
    <x v="0"/>
    <x v="0"/>
    <s v="SÍ"/>
  </r>
  <r>
    <x v="63"/>
    <x v="0"/>
    <x v="112"/>
    <x v="0"/>
    <x v="0"/>
    <s v="JOSE JOEL GUTIERREZ CEDILLOPC90XTA"/>
    <x v="0"/>
    <x v="0"/>
    <s v="SÍ"/>
  </r>
  <r>
    <x v="63"/>
    <x v="0"/>
    <x v="183"/>
    <x v="0"/>
    <x v="0"/>
    <s v="JOSE JOEL GUTIERREZ CEDILLOS009127"/>
    <x v="0"/>
    <x v="2"/>
    <s v="SÍ"/>
  </r>
  <r>
    <x v="63"/>
    <x v="0"/>
    <x v="184"/>
    <x v="0"/>
    <x v="0"/>
    <s v="JOSE JOEL GUTIERREZ CEDILLOS009128"/>
    <x v="0"/>
    <x v="2"/>
    <s v="SÍ"/>
  </r>
  <r>
    <x v="63"/>
    <x v="0"/>
    <x v="185"/>
    <x v="0"/>
    <x v="0"/>
    <s v="JOSE JOEL GUTIERREZ CEDILLOS009129"/>
    <x v="0"/>
    <x v="2"/>
    <s v="SÍ"/>
  </r>
  <r>
    <x v="63"/>
    <x v="0"/>
    <x v="117"/>
    <x v="0"/>
    <x v="0"/>
    <s v="JOSE JOEL GUTIERREZ CEDILLOSAF231"/>
    <x v="0"/>
    <x v="2"/>
    <s v="SÍ"/>
  </r>
  <r>
    <x v="52"/>
    <x v="0"/>
    <x v="247"/>
    <x v="2"/>
    <x v="0"/>
    <s v="JOSE LUIS NIETO/800074X464"/>
    <x v="0"/>
    <x v="1"/>
    <s v="NO"/>
  </r>
  <r>
    <x v="52"/>
    <x v="0"/>
    <x v="251"/>
    <x v="2"/>
    <x v="0"/>
    <s v="JOSE LUIS NIETO/800074X950"/>
    <x v="0"/>
    <x v="1"/>
    <s v="NO"/>
  </r>
  <r>
    <x v="63"/>
    <x v="0"/>
    <x v="125"/>
    <x v="0"/>
    <x v="0"/>
    <s v="JOSE JOEL GUTIERREZ CEDILLOVB40NTF"/>
    <x v="0"/>
    <x v="2"/>
    <s v="SÍ"/>
  </r>
  <r>
    <x v="63"/>
    <x v="0"/>
    <x v="126"/>
    <x v="0"/>
    <x v="0"/>
    <s v="JOSE JOEL GUTIERREZ CEDILLOVB60NTF"/>
    <x v="0"/>
    <x v="2"/>
    <s v="SÍ"/>
  </r>
  <r>
    <x v="63"/>
    <x v="0"/>
    <x v="127"/>
    <x v="0"/>
    <x v="0"/>
    <s v="JOSE JOEL GUTIERREZ CEDILLOVB70NTF"/>
    <x v="0"/>
    <x v="2"/>
    <s v="SÍ"/>
  </r>
  <r>
    <x v="63"/>
    <x v="0"/>
    <x v="128"/>
    <x v="0"/>
    <x v="0"/>
    <s v="JOSE JOEL GUTIERREZ CEDILLOVC40NTF"/>
    <x v="0"/>
    <x v="2"/>
    <s v="SÍ"/>
  </r>
  <r>
    <x v="63"/>
    <x v="0"/>
    <x v="129"/>
    <x v="0"/>
    <x v="0"/>
    <s v="JOSE JOEL GUTIERREZ CEDILLOVC60NTF"/>
    <x v="0"/>
    <x v="2"/>
    <s v="SÍ"/>
  </r>
  <r>
    <x v="63"/>
    <x v="0"/>
    <x v="201"/>
    <x v="0"/>
    <x v="0"/>
    <s v="JOSE JOEL GUTIERREZ CEDILLOVC70NTF"/>
    <x v="0"/>
    <x v="2"/>
    <s v="SÍ"/>
  </r>
  <r>
    <x v="63"/>
    <x v="0"/>
    <x v="202"/>
    <x v="0"/>
    <x v="0"/>
    <s v="JOSE JOEL GUTIERREZ CEDILLOVERS1SV"/>
    <x v="0"/>
    <x v="2"/>
    <s v="SÍ"/>
  </r>
  <r>
    <x v="63"/>
    <x v="0"/>
    <x v="132"/>
    <x v="0"/>
    <x v="0"/>
    <s v="JOSE JOEL GUTIERREZ CEDILLOW3345LP"/>
    <x v="0"/>
    <x v="2"/>
    <s v="SÍ"/>
  </r>
  <r>
    <x v="52"/>
    <x v="0"/>
    <x v="252"/>
    <x v="2"/>
    <x v="0"/>
    <s v="JOSE LUIS NIETO/800074XM3150"/>
    <x v="0"/>
    <x v="6"/>
    <s v="NO"/>
  </r>
  <r>
    <x v="63"/>
    <x v="0"/>
    <x v="135"/>
    <x v="0"/>
    <x v="0"/>
    <s v="JOSE JOEL GUTIERREZ CEDILLOW4265XT"/>
    <x v="1"/>
    <x v="6"/>
    <s v="NO"/>
  </r>
  <r>
    <x v="63"/>
    <x v="0"/>
    <x v="138"/>
    <x v="0"/>
    <x v="0"/>
    <s v="JOSE JOEL GUTIERREZ CEDILLOW6515lp"/>
    <x v="0"/>
    <x v="2"/>
    <s v="SÍ"/>
  </r>
  <r>
    <x v="53"/>
    <x v="0"/>
    <x v="4"/>
    <x v="1"/>
    <x v="0"/>
    <s v="JOSE NIEVES ARREOLA/800113Básico Eq. Color"/>
    <x v="0"/>
    <x v="2"/>
    <s v="SÍ"/>
  </r>
  <r>
    <x v="53"/>
    <x v="0"/>
    <x v="40"/>
    <x v="1"/>
    <x v="0"/>
    <s v="JOSE NIEVES ARREOLA/800113Básico Eq. Dig. B&amp;W"/>
    <x v="0"/>
    <x v="3"/>
    <s v="SÍ"/>
  </r>
  <r>
    <x v="53"/>
    <x v="0"/>
    <x v="5"/>
    <x v="1"/>
    <x v="0"/>
    <s v="JOSE NIEVES ARREOLA/800113Básico imagePROGRAF"/>
    <x v="0"/>
    <x v="2"/>
    <s v="SÍ"/>
  </r>
  <r>
    <x v="63"/>
    <x v="0"/>
    <x v="576"/>
    <x v="0"/>
    <x v="0"/>
    <s v="JOSE JOEL GUTIERREZ CEDILLOWC42XTB"/>
    <x v="1"/>
    <x v="6"/>
    <s v="SÍ"/>
  </r>
  <r>
    <x v="63"/>
    <x v="0"/>
    <x v="143"/>
    <x v="0"/>
    <x v="0"/>
    <s v="JOSE JOEL GUTIERREZ CEDILLOXAG50"/>
    <x v="0"/>
    <x v="2"/>
    <s v="SÍ"/>
  </r>
  <r>
    <x v="64"/>
    <x v="0"/>
    <x v="219"/>
    <x v="1"/>
    <x v="1"/>
    <s v="MARTIN MORGADO FERNANDEZIPF770"/>
    <x v="0"/>
    <x v="1"/>
    <s v="NO"/>
  </r>
  <r>
    <x v="63"/>
    <x v="0"/>
    <x v="203"/>
    <x v="0"/>
    <x v="0"/>
    <s v="JOSE JOEL GUTIERREZ CEDILLOXB10NTF"/>
    <x v="0"/>
    <x v="0"/>
    <s v="SÍ"/>
  </r>
  <r>
    <x v="63"/>
    <x v="0"/>
    <x v="144"/>
    <x v="0"/>
    <x v="0"/>
    <s v="JOSE JOEL GUTIERREZ CEDILLOXB21TPS"/>
    <x v="0"/>
    <x v="0"/>
    <s v="SÍ"/>
  </r>
  <r>
    <x v="53"/>
    <x v="0"/>
    <x v="7"/>
    <x v="1"/>
    <x v="0"/>
    <s v="JOSE NIEVES ARREOLA/800113DRG2140"/>
    <x v="0"/>
    <x v="2"/>
    <s v="SÍ"/>
  </r>
  <r>
    <x v="63"/>
    <x v="0"/>
    <x v="316"/>
    <x v="0"/>
    <x v="0"/>
    <s v="JOSE JOEL GUTIERREZ CEDILLOXB21XTA"/>
    <x v="0"/>
    <x v="0"/>
    <s v="SÍ"/>
  </r>
  <r>
    <x v="63"/>
    <x v="0"/>
    <x v="145"/>
    <x v="0"/>
    <x v="0"/>
    <s v="JOSE JOEL GUTIERREZ CEDILLOXC550A"/>
    <x v="0"/>
    <x v="0"/>
    <s v="SÍ"/>
  </r>
  <r>
    <x v="53"/>
    <x v="0"/>
    <x v="9"/>
    <x v="1"/>
    <x v="0"/>
    <s v="JOSE NIEVES ARREOLA/800113IPF PRO"/>
    <x v="0"/>
    <x v="2"/>
    <s v="SÍ"/>
  </r>
  <r>
    <x v="53"/>
    <x v="0"/>
    <x v="10"/>
    <x v="1"/>
    <x v="0"/>
    <s v="JOSE NIEVES ARREOLA/800113IR 1643"/>
    <x v="0"/>
    <x v="3"/>
    <s v="SÍ"/>
  </r>
  <r>
    <x v="53"/>
    <x v="0"/>
    <x v="11"/>
    <x v="1"/>
    <x v="0"/>
    <s v="JOSE NIEVES ARREOLA/800113IR1435"/>
    <x v="0"/>
    <x v="3"/>
    <s v="SÍ"/>
  </r>
  <r>
    <x v="53"/>
    <x v="0"/>
    <x v="12"/>
    <x v="1"/>
    <x v="0"/>
    <s v="JOSE NIEVES ARREOLA/800113IR2630"/>
    <x v="0"/>
    <x v="2"/>
    <s v="SÍ"/>
  </r>
  <r>
    <x v="53"/>
    <x v="0"/>
    <x v="13"/>
    <x v="1"/>
    <x v="0"/>
    <s v="JOSE NIEVES ARREOLA/800113IRA 6500/8500"/>
    <x v="0"/>
    <x v="6"/>
    <s v="NO"/>
  </r>
  <r>
    <x v="64"/>
    <x v="1"/>
    <x v="442"/>
    <x v="6"/>
    <x v="1"/>
    <s v="MARTIN MORGADO FERNANDEZM3040"/>
    <x v="0"/>
    <x v="1"/>
    <s v="NO"/>
  </r>
  <r>
    <x v="53"/>
    <x v="0"/>
    <x v="23"/>
    <x v="1"/>
    <x v="0"/>
    <s v="JOSE NIEVES ARREOLA/800113IRA 715"/>
    <x v="0"/>
    <x v="3"/>
    <s v="NO"/>
  </r>
  <r>
    <x v="53"/>
    <x v="0"/>
    <x v="24"/>
    <x v="1"/>
    <x v="0"/>
    <s v="JOSE NIEVES ARREOLA/800113IRA4500"/>
    <x v="0"/>
    <x v="6"/>
    <s v="NO"/>
  </r>
  <r>
    <x v="53"/>
    <x v="0"/>
    <x v="25"/>
    <x v="1"/>
    <x v="0"/>
    <s v="JOSE NIEVES ARREOLA/800113IRAC3500"/>
    <x v="0"/>
    <x v="6"/>
    <s v="SÍ"/>
  </r>
  <r>
    <x v="53"/>
    <x v="0"/>
    <x v="26"/>
    <x v="1"/>
    <x v="0"/>
    <s v="JOSE NIEVES ARREOLA/800113IRAC475"/>
    <x v="0"/>
    <x v="2"/>
    <s v="SÍ"/>
  </r>
  <r>
    <x v="53"/>
    <x v="0"/>
    <x v="27"/>
    <x v="1"/>
    <x v="0"/>
    <s v="JOSE NIEVES ARREOLA/800113IRAC5500"/>
    <x v="0"/>
    <x v="6"/>
    <s v="SÍ"/>
  </r>
  <r>
    <x v="53"/>
    <x v="0"/>
    <x v="28"/>
    <x v="1"/>
    <x v="0"/>
    <s v="JOSE NIEVES ARREOLA/800113IRC1335"/>
    <x v="0"/>
    <x v="0"/>
    <s v="NO"/>
  </r>
  <r>
    <x v="53"/>
    <x v="0"/>
    <x v="29"/>
    <x v="1"/>
    <x v="0"/>
    <s v="JOSE NIEVES ARREOLA/800113IRC355"/>
    <x v="0"/>
    <x v="0"/>
    <s v="SÍ"/>
  </r>
  <r>
    <x v="53"/>
    <x v="0"/>
    <x v="30"/>
    <x v="1"/>
    <x v="0"/>
    <s v="JOSE NIEVES ARREOLA/800113LBP350"/>
    <x v="0"/>
    <x v="0"/>
    <s v="NO"/>
  </r>
  <r>
    <x v="63"/>
    <x v="0"/>
    <x v="14"/>
    <x v="0"/>
    <x v="0"/>
    <s v="JOSE JOEL GUTIERREZ CEDILLOXC70XTA"/>
    <x v="0"/>
    <x v="0"/>
    <s v="SÍ"/>
  </r>
  <r>
    <x v="63"/>
    <x v="0"/>
    <x v="459"/>
    <x v="0"/>
    <x v="0"/>
    <s v="JOSE JOEL GUTIERREZ CEDILLOXETS16"/>
    <x v="0"/>
    <x v="0"/>
    <s v="NO"/>
  </r>
  <r>
    <x v="63"/>
    <x v="0"/>
    <x v="179"/>
    <x v="0"/>
    <x v="0"/>
    <s v="JOSE JOEL GUTIERREZ CEDILLOC15005"/>
    <x v="1"/>
    <x v="0"/>
    <s v="SÍ"/>
  </r>
  <r>
    <x v="63"/>
    <x v="0"/>
    <x v="178"/>
    <x v="0"/>
    <x v="0"/>
    <s v="JOSE JOEL GUTIERREZ CEDILLOC14636"/>
    <x v="1"/>
    <x v="0"/>
    <s v="NO"/>
  </r>
  <r>
    <x v="64"/>
    <x v="0"/>
    <x v="354"/>
    <x v="10"/>
    <x v="1"/>
    <s v="MARTIN MORGADO FERNANDEZWF-C5790"/>
    <x v="0"/>
    <x v="12"/>
    <s v="NO"/>
  </r>
  <r>
    <x v="64"/>
    <x v="0"/>
    <x v="355"/>
    <x v="10"/>
    <x v="1"/>
    <s v="MARTIN MORGADO FERNANDEZWF-C6590"/>
    <x v="0"/>
    <x v="12"/>
    <s v="NO"/>
  </r>
  <r>
    <x v="64"/>
    <x v="0"/>
    <x v="356"/>
    <x v="10"/>
    <x v="1"/>
    <s v="MARTIN MORGADO FERNANDEZWF-C869R"/>
    <x v="0"/>
    <x v="12"/>
    <s v="NO"/>
  </r>
  <r>
    <x v="53"/>
    <x v="0"/>
    <x v="31"/>
    <x v="1"/>
    <x v="0"/>
    <s v="JOSE NIEVES ARREOLA/800113LBP664C"/>
    <x v="0"/>
    <x v="0"/>
    <s v="NO"/>
  </r>
  <r>
    <x v="53"/>
    <x v="0"/>
    <x v="88"/>
    <x v="2"/>
    <x v="0"/>
    <s v="JOSE NIEVES ARREOLA/800113MX522"/>
    <x v="0"/>
    <x v="1"/>
    <s v="NO"/>
  </r>
  <r>
    <x v="63"/>
    <x v="0"/>
    <x v="177"/>
    <x v="0"/>
    <x v="0"/>
    <s v="JOSE JOEL GUTIERREZ CEDILLOC14635"/>
    <x v="1"/>
    <x v="0"/>
    <s v="NO"/>
  </r>
  <r>
    <x v="63"/>
    <x v="0"/>
    <x v="164"/>
    <x v="0"/>
    <x v="0"/>
    <s v="JOSE JOEL GUTIERREZ CEDILLOC15008"/>
    <x v="1"/>
    <x v="6"/>
    <s v="NO"/>
  </r>
  <r>
    <x v="63"/>
    <x v="0"/>
    <x v="49"/>
    <x v="0"/>
    <x v="0"/>
    <s v="JOSE JOEL GUTIERREZ CEDILLOC13925"/>
    <x v="0"/>
    <x v="6"/>
    <s v="SÍ"/>
  </r>
  <r>
    <x v="63"/>
    <x v="0"/>
    <x v="486"/>
    <x v="0"/>
    <x v="0"/>
    <s v="JOSE JOEL GUTIERREZ CEDILLOC16283"/>
    <x v="0"/>
    <x v="6"/>
    <s v="SÍ"/>
  </r>
  <r>
    <x v="63"/>
    <x v="0"/>
    <x v="486"/>
    <x v="0"/>
    <x v="0"/>
    <s v="JOSE JOEL GUTIERREZ CEDILLOC16283"/>
    <x v="0"/>
    <x v="6"/>
    <s v="SÍ"/>
  </r>
  <r>
    <x v="53"/>
    <x v="0"/>
    <x v="32"/>
    <x v="1"/>
    <x v="0"/>
    <s v="JOSE NIEVES ARREOLA/800113Principios básicos de escáner"/>
    <x v="0"/>
    <x v="2"/>
    <s v="SÍ"/>
  </r>
  <r>
    <x v="53"/>
    <x v="0"/>
    <x v="121"/>
    <x v="5"/>
    <x v="0"/>
    <s v="JOSE NIEVES ARREOLA/800113SCX6545"/>
    <x v="0"/>
    <x v="1"/>
    <s v="NO"/>
  </r>
  <r>
    <x v="53"/>
    <x v="0"/>
    <x v="199"/>
    <x v="5"/>
    <x v="0"/>
    <s v="JOSE NIEVES ARREOLA/800113SL M4072"/>
    <x v="0"/>
    <x v="1"/>
    <s v="NO"/>
  </r>
  <r>
    <x v="53"/>
    <x v="0"/>
    <x v="245"/>
    <x v="5"/>
    <x v="0"/>
    <s v="JOSE NIEVES ARREOLA/800113SL M5370"/>
    <x v="0"/>
    <x v="1"/>
    <s v="NO"/>
  </r>
  <r>
    <x v="63"/>
    <x v="0"/>
    <x v="49"/>
    <x v="0"/>
    <x v="0"/>
    <s v="JOSE JOEL GUTIERREZ CEDILLOC13925"/>
    <x v="0"/>
    <x v="6"/>
    <s v="SÍ"/>
  </r>
  <r>
    <x v="63"/>
    <x v="0"/>
    <x v="164"/>
    <x v="0"/>
    <x v="0"/>
    <s v="JOSE JOEL GUTIERREZ CEDILLOC15008"/>
    <x v="1"/>
    <x v="6"/>
    <s v="NO"/>
  </r>
  <r>
    <x v="63"/>
    <x v="0"/>
    <x v="165"/>
    <x v="0"/>
    <x v="0"/>
    <s v="JOSE JOEL GUTIERREZ CEDILLOC14481"/>
    <x v="1"/>
    <x v="6"/>
    <s v="NO"/>
  </r>
  <r>
    <x v="63"/>
    <x v="0"/>
    <x v="142"/>
    <x v="0"/>
    <x v="0"/>
    <s v="JOSE JOEL GUTIERREZ CEDILLOWC7120"/>
    <x v="1"/>
    <x v="6"/>
    <s v="NO"/>
  </r>
  <r>
    <x v="63"/>
    <x v="0"/>
    <x v="140"/>
    <x v="0"/>
    <x v="0"/>
    <s v="JOSE JOEL GUTIERREZ CEDILLOW7220LP"/>
    <x v="1"/>
    <x v="6"/>
    <s v="NO"/>
  </r>
  <r>
    <x v="63"/>
    <x v="0"/>
    <x v="165"/>
    <x v="0"/>
    <x v="0"/>
    <s v="JOSE JOEL GUTIERREZ CEDILLOC14481"/>
    <x v="1"/>
    <x v="6"/>
    <s v="NO"/>
  </r>
  <r>
    <x v="63"/>
    <x v="0"/>
    <x v="53"/>
    <x v="0"/>
    <x v="0"/>
    <s v="JOSE JOEL GUTIERREZ CEDILLOC7120A"/>
    <x v="1"/>
    <x v="6"/>
    <s v="NO"/>
  </r>
  <r>
    <x v="63"/>
    <x v="0"/>
    <x v="140"/>
    <x v="0"/>
    <x v="0"/>
    <s v="JOSE JOEL GUTIERREZ CEDILLOW7220LP"/>
    <x v="1"/>
    <x v="6"/>
    <s v="NO"/>
  </r>
  <r>
    <x v="63"/>
    <x v="0"/>
    <x v="455"/>
    <x v="0"/>
    <x v="0"/>
    <s v="JOSE JOEL GUTIERREZ CEDILLOWC7765A"/>
    <x v="1"/>
    <x v="6"/>
    <s v="NO"/>
  </r>
  <r>
    <x v="63"/>
    <x v="0"/>
    <x v="713"/>
    <x v="0"/>
    <x v="0"/>
    <s v="JOSE JOEL GUTIERREZ CEDILLOWC75XTA"/>
    <x v="1"/>
    <x v="6"/>
    <s v="NO"/>
  </r>
  <r>
    <x v="63"/>
    <x v="0"/>
    <x v="292"/>
    <x v="0"/>
    <x v="0"/>
    <s v="JOSE JOEL GUTIERREZ CEDILLOWC57XTB"/>
    <x v="1"/>
    <x v="6"/>
    <s v="NO"/>
  </r>
  <r>
    <x v="63"/>
    <x v="0"/>
    <x v="456"/>
    <x v="0"/>
    <x v="0"/>
    <s v="JOSE JOEL GUTIERREZ CEDILLOC15061"/>
    <x v="1"/>
    <x v="6"/>
    <s v="NO"/>
  </r>
  <r>
    <x v="53"/>
    <x v="0"/>
    <x v="247"/>
    <x v="2"/>
    <x v="0"/>
    <s v="JOSE NIEVES ARREOLA/800113X464"/>
    <x v="0"/>
    <x v="1"/>
    <s v="NO"/>
  </r>
  <r>
    <x v="53"/>
    <x v="0"/>
    <x v="281"/>
    <x v="2"/>
    <x v="0"/>
    <s v="JOSE NIEVES ARREOLA/800113X654"/>
    <x v="0"/>
    <x v="1"/>
    <s v="NO"/>
  </r>
  <r>
    <x v="63"/>
    <x v="0"/>
    <x v="282"/>
    <x v="0"/>
    <x v="0"/>
    <s v="JOSE JOEL GUTIERREZ CEDILLOC15023"/>
    <x v="1"/>
    <x v="6"/>
    <s v="NO"/>
  </r>
  <r>
    <x v="50"/>
    <x v="0"/>
    <x v="99"/>
    <x v="0"/>
    <x v="1"/>
    <s v="JOSE LUIS CARBAJAL CABUTOWC5330"/>
    <x v="0"/>
    <x v="1"/>
    <s v="NO"/>
  </r>
  <r>
    <x v="50"/>
    <x v="1"/>
    <x v="562"/>
    <x v="0"/>
    <x v="1"/>
    <s v="JOSE LUIS CARBAJAL CABUTOWC5632"/>
    <x v="0"/>
    <x v="1"/>
    <s v="NO"/>
  </r>
  <r>
    <x v="50"/>
    <x v="1"/>
    <x v="100"/>
    <x v="0"/>
    <x v="1"/>
    <s v="JOSE LUIS CARBAJAL CABUTOWC5790"/>
    <x v="0"/>
    <x v="1"/>
    <s v="NO"/>
  </r>
  <r>
    <x v="53"/>
    <x v="0"/>
    <x v="252"/>
    <x v="2"/>
    <x v="0"/>
    <s v="JOSE NIEVES ARREOLA/800113XM3150"/>
    <x v="0"/>
    <x v="1"/>
    <s v="NO"/>
  </r>
  <r>
    <x v="53"/>
    <x v="0"/>
    <x v="253"/>
    <x v="2"/>
    <x v="0"/>
    <s v="JOSE NIEVES ARREOLA/800113XM5163"/>
    <x v="0"/>
    <x v="1"/>
    <s v="NO"/>
  </r>
  <r>
    <x v="54"/>
    <x v="0"/>
    <x v="4"/>
    <x v="1"/>
    <x v="0"/>
    <s v="JUAN ANTONIO TORRES VELAZQUEZBásico Eq. Color"/>
    <x v="0"/>
    <x v="2"/>
    <s v="SÍ"/>
  </r>
  <r>
    <x v="54"/>
    <x v="0"/>
    <x v="40"/>
    <x v="1"/>
    <x v="0"/>
    <s v="JUAN ANTONIO TORRES VELAZQUEZBásico Eq. Dig. B&amp;W"/>
    <x v="0"/>
    <x v="3"/>
    <s v="SÍ"/>
  </r>
  <r>
    <x v="54"/>
    <x v="0"/>
    <x v="5"/>
    <x v="1"/>
    <x v="0"/>
    <s v="JUAN ANTONIO TORRES VELAZQUEZBásico imagePROGRAF"/>
    <x v="0"/>
    <x v="2"/>
    <s v="SÍ"/>
  </r>
  <r>
    <x v="35"/>
    <x v="1"/>
    <x v="207"/>
    <x v="3"/>
    <x v="0"/>
    <s v="JACINTO RONDERO SAVINLaserJet Fundamentals Master Course"/>
    <x v="2"/>
    <x v="1"/>
    <s v="SÍ"/>
  </r>
  <r>
    <x v="54"/>
    <x v="0"/>
    <x v="7"/>
    <x v="1"/>
    <x v="0"/>
    <s v="JUAN ANTONIO TORRES VELAZQUEZDRG2140"/>
    <x v="0"/>
    <x v="2"/>
    <s v="SÍ"/>
  </r>
  <r>
    <x v="35"/>
    <x v="0"/>
    <x v="207"/>
    <x v="3"/>
    <x v="0"/>
    <s v="JACINTO RONDERO SAVINLaserJet Fundamentals Master Course"/>
    <x v="0"/>
    <x v="6"/>
    <s v="SÍ"/>
  </r>
  <r>
    <x v="35"/>
    <x v="1"/>
    <x v="228"/>
    <x v="3"/>
    <x v="0"/>
    <s v="JACINTO RONDERO SAVINLaserJet Managed A4"/>
    <x v="2"/>
    <x v="1"/>
    <s v="SÍ"/>
  </r>
  <r>
    <x v="35"/>
    <x v="1"/>
    <x v="229"/>
    <x v="3"/>
    <x v="0"/>
    <s v="JACINTO RONDERO SAVINM304"/>
    <x v="2"/>
    <x v="1"/>
    <s v="SÍ"/>
  </r>
  <r>
    <x v="35"/>
    <x v="1"/>
    <x v="364"/>
    <x v="3"/>
    <x v="0"/>
    <s v="JACINTO RONDERO SAVINM433A"/>
    <x v="2"/>
    <x v="1"/>
    <s v="SÍ"/>
  </r>
  <r>
    <x v="35"/>
    <x v="0"/>
    <x v="233"/>
    <x v="3"/>
    <x v="0"/>
    <s v="JACINTO RONDERO SAVINM501"/>
    <x v="0"/>
    <x v="0"/>
    <s v="SÍ"/>
  </r>
  <r>
    <x v="35"/>
    <x v="0"/>
    <x v="368"/>
    <x v="3"/>
    <x v="0"/>
    <s v="JACINTO RONDERO SAVINM507"/>
    <x v="0"/>
    <x v="0"/>
    <s v="NO"/>
  </r>
  <r>
    <x v="35"/>
    <x v="0"/>
    <x v="237"/>
    <x v="3"/>
    <x v="0"/>
    <s v="JACINTO RONDERO SAVINM607"/>
    <x v="0"/>
    <x v="0"/>
    <s v="SÍ"/>
  </r>
  <r>
    <x v="54"/>
    <x v="0"/>
    <x v="9"/>
    <x v="1"/>
    <x v="0"/>
    <s v="JUAN ANTONIO TORRES VELAZQUEZIPF PRO"/>
    <x v="0"/>
    <x v="2"/>
    <s v="SÍ"/>
  </r>
  <r>
    <x v="54"/>
    <x v="0"/>
    <x v="10"/>
    <x v="1"/>
    <x v="0"/>
    <s v="JUAN ANTONIO TORRES VELAZQUEZIR 1643"/>
    <x v="0"/>
    <x v="3"/>
    <s v="SÍ"/>
  </r>
  <r>
    <x v="54"/>
    <x v="0"/>
    <x v="11"/>
    <x v="1"/>
    <x v="0"/>
    <s v="JUAN ANTONIO TORRES VELAZQUEZIR1435"/>
    <x v="0"/>
    <x v="3"/>
    <s v="SÍ"/>
  </r>
  <r>
    <x v="54"/>
    <x v="0"/>
    <x v="12"/>
    <x v="1"/>
    <x v="0"/>
    <s v="JUAN ANTONIO TORRES VELAZQUEZIR2630"/>
    <x v="0"/>
    <x v="2"/>
    <s v="SÍ"/>
  </r>
  <r>
    <x v="54"/>
    <x v="0"/>
    <x v="13"/>
    <x v="1"/>
    <x v="0"/>
    <s v="JUAN ANTONIO TORRES VELAZQUEZIRA 6500/8500"/>
    <x v="0"/>
    <x v="0"/>
    <s v="NO"/>
  </r>
  <r>
    <x v="54"/>
    <x v="0"/>
    <x v="23"/>
    <x v="1"/>
    <x v="0"/>
    <s v="JUAN ANTONIO TORRES VELAZQUEZIRA 715"/>
    <x v="0"/>
    <x v="3"/>
    <s v="NO"/>
  </r>
  <r>
    <x v="54"/>
    <x v="0"/>
    <x v="24"/>
    <x v="1"/>
    <x v="0"/>
    <s v="JUAN ANTONIO TORRES VELAZQUEZIRA4500"/>
    <x v="0"/>
    <x v="0"/>
    <s v="NO"/>
  </r>
  <r>
    <x v="54"/>
    <x v="0"/>
    <x v="25"/>
    <x v="1"/>
    <x v="0"/>
    <s v="JUAN ANTONIO TORRES VELAZQUEZIRAC3500"/>
    <x v="0"/>
    <x v="0"/>
    <s v="SÍ"/>
  </r>
  <r>
    <x v="54"/>
    <x v="0"/>
    <x v="26"/>
    <x v="1"/>
    <x v="0"/>
    <s v="JUAN ANTONIO TORRES VELAZQUEZIRAC475"/>
    <x v="0"/>
    <x v="2"/>
    <s v="SÍ"/>
  </r>
  <r>
    <x v="54"/>
    <x v="0"/>
    <x v="27"/>
    <x v="1"/>
    <x v="0"/>
    <s v="JUAN ANTONIO TORRES VELAZQUEZIRAC5500"/>
    <x v="0"/>
    <x v="0"/>
    <s v="SÍ"/>
  </r>
  <r>
    <x v="54"/>
    <x v="0"/>
    <x v="28"/>
    <x v="1"/>
    <x v="0"/>
    <s v="JUAN ANTONIO TORRES VELAZQUEZIRC1335"/>
    <x v="0"/>
    <x v="0"/>
    <s v="NO"/>
  </r>
  <r>
    <x v="54"/>
    <x v="0"/>
    <x v="29"/>
    <x v="1"/>
    <x v="0"/>
    <s v="JUAN ANTONIO TORRES VELAZQUEZIRC355"/>
    <x v="0"/>
    <x v="0"/>
    <s v="SÍ"/>
  </r>
  <r>
    <x v="35"/>
    <x v="1"/>
    <x v="241"/>
    <x v="3"/>
    <x v="0"/>
    <s v="JACINTO RONDERO SAVINM630"/>
    <x v="2"/>
    <x v="1"/>
    <s v="NO"/>
  </r>
  <r>
    <x v="54"/>
    <x v="0"/>
    <x v="30"/>
    <x v="1"/>
    <x v="0"/>
    <s v="JUAN ANTONIO TORRES VELAZQUEZLBP350"/>
    <x v="0"/>
    <x v="0"/>
    <s v="NO"/>
  </r>
  <r>
    <x v="50"/>
    <x v="1"/>
    <x v="104"/>
    <x v="0"/>
    <x v="1"/>
    <s v="JOSE LUIS CARBAJAL CABUTOWC7220"/>
    <x v="0"/>
    <x v="1"/>
    <s v="NO"/>
  </r>
  <r>
    <x v="54"/>
    <x v="0"/>
    <x v="31"/>
    <x v="1"/>
    <x v="0"/>
    <s v="JUAN ANTONIO TORRES VELAZQUEZLBP664C"/>
    <x v="0"/>
    <x v="0"/>
    <s v="NO"/>
  </r>
  <r>
    <x v="35"/>
    <x v="0"/>
    <x v="241"/>
    <x v="3"/>
    <x v="0"/>
    <s v="JACINTO RONDERO SAVINM630"/>
    <x v="0"/>
    <x v="6"/>
    <s v="NO"/>
  </r>
  <r>
    <x v="35"/>
    <x v="0"/>
    <x v="674"/>
    <x v="3"/>
    <x v="0"/>
    <s v="JACINTO RONDERO SAVINM652"/>
    <x v="0"/>
    <x v="0"/>
    <s v="SÍ"/>
  </r>
  <r>
    <x v="35"/>
    <x v="0"/>
    <x v="244"/>
    <x v="3"/>
    <x v="0"/>
    <s v="JACINTO RONDERO SAVINMFP780"/>
    <x v="0"/>
    <x v="6"/>
    <s v="SÍ"/>
  </r>
  <r>
    <x v="35"/>
    <x v="0"/>
    <x v="387"/>
    <x v="3"/>
    <x v="0"/>
    <s v="JACINTO RONDERO SAVINServicing Technician ACF Training"/>
    <x v="0"/>
    <x v="6"/>
    <s v="NO"/>
  </r>
  <r>
    <x v="54"/>
    <x v="0"/>
    <x v="88"/>
    <x v="2"/>
    <x v="0"/>
    <s v="JUAN ANTONIO TORRES VELAZQUEZMX522"/>
    <x v="0"/>
    <x v="1"/>
    <s v="NO"/>
  </r>
  <r>
    <x v="50"/>
    <x v="1"/>
    <x v="106"/>
    <x v="0"/>
    <x v="1"/>
    <s v="JOSE LUIS CARBAJAL CABUTOWC7850"/>
    <x v="0"/>
    <x v="1"/>
    <s v="NO"/>
  </r>
  <r>
    <x v="50"/>
    <x v="1"/>
    <x v="125"/>
    <x v="0"/>
    <x v="0"/>
    <s v="JOSE LUIS CARBAJAL CABUTOVB40NTF"/>
    <x v="0"/>
    <x v="1"/>
    <s v="SÍ"/>
  </r>
  <r>
    <x v="50"/>
    <x v="0"/>
    <x v="129"/>
    <x v="0"/>
    <x v="0"/>
    <s v="JOSE LUIS CARBAJAL CABUTOVC60NTF"/>
    <x v="0"/>
    <x v="1"/>
    <s v="SÍ"/>
  </r>
  <r>
    <x v="61"/>
    <x v="0"/>
    <x v="36"/>
    <x v="0"/>
    <x v="1"/>
    <s v="JOSE LUIS MEJIA/800187C70"/>
    <x v="0"/>
    <x v="1"/>
    <s v="NO"/>
  </r>
  <r>
    <x v="61"/>
    <x v="0"/>
    <x v="362"/>
    <x v="0"/>
    <x v="1"/>
    <s v="JOSE LUIS MEJIA/800187D110 "/>
    <x v="0"/>
    <x v="1"/>
    <s v="NO"/>
  </r>
  <r>
    <x v="54"/>
    <x v="0"/>
    <x v="714"/>
    <x v="2"/>
    <x v="0"/>
    <s v="JUAN ANTONIO TORRES VELAZQUEZPremise Testing anda Grading"/>
    <x v="1"/>
    <x v="6"/>
    <s v="SÍ"/>
  </r>
  <r>
    <x v="61"/>
    <x v="0"/>
    <x v="460"/>
    <x v="0"/>
    <x v="1"/>
    <s v="JOSE LUIS MEJIA/800187ROWEi"/>
    <x v="0"/>
    <x v="1"/>
    <s v="NO"/>
  </r>
  <r>
    <x v="61"/>
    <x v="0"/>
    <x v="100"/>
    <x v="0"/>
    <x v="1"/>
    <s v="JOSE LUIS MEJIA/800187WC5790"/>
    <x v="0"/>
    <x v="1"/>
    <s v="NO"/>
  </r>
  <r>
    <x v="61"/>
    <x v="0"/>
    <x v="101"/>
    <x v="0"/>
    <x v="1"/>
    <s v="JOSE LUIS MEJIA/800187WC5855"/>
    <x v="0"/>
    <x v="1"/>
    <s v="NO"/>
  </r>
  <r>
    <x v="54"/>
    <x v="0"/>
    <x v="32"/>
    <x v="1"/>
    <x v="0"/>
    <s v="JUAN ANTONIO TORRES VELAZQUEZPrincipios básicos de escáner"/>
    <x v="0"/>
    <x v="2"/>
    <s v="SÍ"/>
  </r>
  <r>
    <x v="35"/>
    <x v="0"/>
    <x v="388"/>
    <x v="3"/>
    <x v="0"/>
    <s v="JACINTO RONDERO SAVINSolution Awarenss Training"/>
    <x v="0"/>
    <x v="0"/>
    <s v="SÍ"/>
  </r>
  <r>
    <x v="35"/>
    <x v="0"/>
    <x v="715"/>
    <x v="3"/>
    <x v="0"/>
    <s v="JACINTO RONDERO SAVINv4 WBT"/>
    <x v="0"/>
    <x v="0"/>
    <s v="NO"/>
  </r>
  <r>
    <x v="36"/>
    <x v="0"/>
    <x v="716"/>
    <x v="3"/>
    <x v="0"/>
    <s v="JAIME VELEZ RODRIGUEZE7"/>
    <x v="1"/>
    <x v="6"/>
    <s v="NO"/>
  </r>
  <r>
    <x v="36"/>
    <x v="0"/>
    <x v="191"/>
    <x v="3"/>
    <x v="0"/>
    <s v="JAIME VELEZ RODRIGUEZE82550"/>
    <x v="0"/>
    <x v="3"/>
    <s v="NO"/>
  </r>
  <r>
    <x v="61"/>
    <x v="0"/>
    <x v="102"/>
    <x v="0"/>
    <x v="1"/>
    <s v="JOSE LUIS MEJIA/800187WC5955"/>
    <x v="0"/>
    <x v="1"/>
    <s v="NO"/>
  </r>
  <r>
    <x v="54"/>
    <x v="0"/>
    <x v="199"/>
    <x v="5"/>
    <x v="0"/>
    <s v="JUAN ANTONIO TORRES VELAZQUEZSL M4072"/>
    <x v="0"/>
    <x v="1"/>
    <s v="NO"/>
  </r>
  <r>
    <x v="54"/>
    <x v="0"/>
    <x v="200"/>
    <x v="5"/>
    <x v="0"/>
    <s v="JUAN ANTONIO TORRES VELAZQUEZSL M4080"/>
    <x v="0"/>
    <x v="1"/>
    <s v="NO"/>
  </r>
  <r>
    <x v="54"/>
    <x v="0"/>
    <x v="717"/>
    <x v="5"/>
    <x v="0"/>
    <s v="JUAN ANTONIO TORRES VELAZQUEZSMART UX"/>
    <x v="1"/>
    <x v="7"/>
    <s v="NO"/>
  </r>
  <r>
    <x v="36"/>
    <x v="1"/>
    <x v="188"/>
    <x v="3"/>
    <x v="0"/>
    <s v="JAIME VELEZ RODRIGUEZESD"/>
    <x v="2"/>
    <x v="1"/>
    <s v="SÍ"/>
  </r>
  <r>
    <x v="61"/>
    <x v="1"/>
    <x v="104"/>
    <x v="0"/>
    <x v="1"/>
    <s v="JOSE LUIS MEJIA/800187WC7220"/>
    <x v="0"/>
    <x v="1"/>
    <s v="NO"/>
  </r>
  <r>
    <x v="61"/>
    <x v="1"/>
    <x v="105"/>
    <x v="0"/>
    <x v="1"/>
    <s v="JOSE LUIS MEJIA/800187WC7556"/>
    <x v="0"/>
    <x v="1"/>
    <s v="NO"/>
  </r>
  <r>
    <x v="61"/>
    <x v="1"/>
    <x v="106"/>
    <x v="0"/>
    <x v="1"/>
    <s v="JOSE LUIS MEJIA/800187WC7850"/>
    <x v="0"/>
    <x v="1"/>
    <s v="NO"/>
  </r>
  <r>
    <x v="61"/>
    <x v="0"/>
    <x v="109"/>
    <x v="0"/>
    <x v="1"/>
    <s v="JOSE LUIS MEJIA/800187WF6705"/>
    <x v="0"/>
    <x v="1"/>
    <s v="NO"/>
  </r>
  <r>
    <x v="61"/>
    <x v="0"/>
    <x v="110"/>
    <x v="0"/>
    <x v="1"/>
    <s v="JOSE LUIS MEJIA/800187WF7142"/>
    <x v="0"/>
    <x v="1"/>
    <s v="NO"/>
  </r>
  <r>
    <x v="61"/>
    <x v="0"/>
    <x v="35"/>
    <x v="0"/>
    <x v="0"/>
    <s v="JOSE LUIS MEJIA/8001873210ASP"/>
    <x v="1"/>
    <x v="0"/>
    <s v="NO"/>
  </r>
  <r>
    <x v="61"/>
    <x v="0"/>
    <x v="0"/>
    <x v="0"/>
    <x v="0"/>
    <s v="JOSE LUIS MEJIA/800187A15SNTF"/>
    <x v="0"/>
    <x v="11"/>
    <s v="NO"/>
  </r>
  <r>
    <x v="61"/>
    <x v="0"/>
    <x v="1"/>
    <x v="0"/>
    <x v="0"/>
    <s v="JOSE LUIS MEJIA/800187AB80HVF"/>
    <x v="0"/>
    <x v="1"/>
    <s v="SÍ"/>
  </r>
  <r>
    <x v="61"/>
    <x v="0"/>
    <x v="2"/>
    <x v="0"/>
    <x v="0"/>
    <s v="JOSE LUIS MEJIA/800187AB80XTA"/>
    <x v="0"/>
    <x v="1"/>
    <s v="SÍ"/>
  </r>
  <r>
    <x v="61"/>
    <x v="0"/>
    <x v="3"/>
    <x v="0"/>
    <x v="0"/>
    <s v="JOSE LUIS MEJIA/800187AC80XTA"/>
    <x v="0"/>
    <x v="4"/>
    <s v="SÍ"/>
  </r>
  <r>
    <x v="61"/>
    <x v="0"/>
    <x v="3"/>
    <x v="0"/>
    <x v="0"/>
    <s v="JOSE LUIS MEJIA/800187AC80XTA"/>
    <x v="0"/>
    <x v="4"/>
    <s v="SÍ"/>
  </r>
  <r>
    <x v="61"/>
    <x v="0"/>
    <x v="43"/>
    <x v="0"/>
    <x v="0"/>
    <s v="JOSE LUIS MEJIA/800187BRFNTF"/>
    <x v="0"/>
    <x v="1"/>
    <s v="SÍ"/>
  </r>
  <r>
    <x v="61"/>
    <x v="0"/>
    <x v="45"/>
    <x v="0"/>
    <x v="0"/>
    <s v="JOSE LUIS MEJIA/800187C13301"/>
    <x v="0"/>
    <x v="4"/>
    <s v="NO"/>
  </r>
  <r>
    <x v="61"/>
    <x v="0"/>
    <x v="179"/>
    <x v="0"/>
    <x v="0"/>
    <s v="JOSE LUIS MEJIA/800187c15005"/>
    <x v="0"/>
    <x v="4"/>
    <s v="SÍ"/>
  </r>
  <r>
    <x v="61"/>
    <x v="0"/>
    <x v="210"/>
    <x v="0"/>
    <x v="0"/>
    <s v="JOSE LUIS MEJIA/800187C15024"/>
    <x v="0"/>
    <x v="4"/>
    <s v="NO"/>
  </r>
  <r>
    <x v="61"/>
    <x v="0"/>
    <x v="510"/>
    <x v="0"/>
    <x v="0"/>
    <s v="JOSE LUIS MEJIA/800187C16280"/>
    <x v="0"/>
    <x v="1"/>
    <s v="SÍ"/>
  </r>
  <r>
    <x v="61"/>
    <x v="0"/>
    <x v="52"/>
    <x v="0"/>
    <x v="0"/>
    <s v="JOSE LUIS MEJIA/800187C16401"/>
    <x v="0"/>
    <x v="1"/>
    <s v="NO"/>
  </r>
  <r>
    <x v="61"/>
    <x v="0"/>
    <x v="52"/>
    <x v="0"/>
    <x v="0"/>
    <s v="JOSE LUIS MEJIA/800187C16401"/>
    <x v="0"/>
    <x v="3"/>
    <s v="NO"/>
  </r>
  <r>
    <x v="61"/>
    <x v="0"/>
    <x v="718"/>
    <x v="0"/>
    <x v="0"/>
    <s v="JOSE LUIS MEJIA/800187CK17M16"/>
    <x v="0"/>
    <x v="6"/>
    <s v="NO"/>
  </r>
  <r>
    <x v="61"/>
    <x v="0"/>
    <x v="212"/>
    <x v="0"/>
    <x v="0"/>
    <s v="JOSE LUIS MEJIA/800187CLA263"/>
    <x v="1"/>
    <x v="6"/>
    <s v="NO"/>
  </r>
  <r>
    <x v="61"/>
    <x v="0"/>
    <x v="6"/>
    <x v="0"/>
    <x v="0"/>
    <s v="JOSE LUIS MEJIA/800187CMYKNTF"/>
    <x v="0"/>
    <x v="7"/>
    <s v="SÍ"/>
  </r>
  <r>
    <x v="61"/>
    <x v="0"/>
    <x v="61"/>
    <x v="0"/>
    <x v="0"/>
    <s v="JOSE LUIS MEJIA/800187D12501"/>
    <x v="0"/>
    <x v="9"/>
    <s v="SÍ"/>
  </r>
  <r>
    <x v="61"/>
    <x v="0"/>
    <x v="340"/>
    <x v="0"/>
    <x v="0"/>
    <s v="JOSE LUIS MEJIA/800187FFPSSP1"/>
    <x v="1"/>
    <x v="0"/>
    <s v="NO"/>
  </r>
  <r>
    <x v="61"/>
    <x v="0"/>
    <x v="340"/>
    <x v="0"/>
    <x v="0"/>
    <s v="JOSE LUIS MEJIA/800187FFPSSP1"/>
    <x v="1"/>
    <x v="0"/>
    <s v="NO"/>
  </r>
  <r>
    <x v="61"/>
    <x v="0"/>
    <x v="78"/>
    <x v="0"/>
    <x v="0"/>
    <s v="JOSE LUIS MEJIA/800187IDMNTFR"/>
    <x v="1"/>
    <x v="6"/>
    <s v="SÍ"/>
  </r>
  <r>
    <x v="61"/>
    <x v="0"/>
    <x v="79"/>
    <x v="0"/>
    <x v="0"/>
    <s v="JOSE LUIS MEJIA/800187INSNTFR"/>
    <x v="1"/>
    <x v="6"/>
    <s v="SÍ"/>
  </r>
  <r>
    <x v="61"/>
    <x v="0"/>
    <x v="90"/>
    <x v="0"/>
    <x v="0"/>
    <s v="JOSE LUIS MEJIA/800187OFLXFIN"/>
    <x v="0"/>
    <x v="1"/>
    <s v="SÍ"/>
  </r>
  <r>
    <x v="61"/>
    <x v="0"/>
    <x v="304"/>
    <x v="0"/>
    <x v="0"/>
    <s v="JOSE LUIS MEJIA/800187P3260LP"/>
    <x v="0"/>
    <x v="7"/>
    <s v="SÍ"/>
  </r>
  <r>
    <x v="61"/>
    <x v="0"/>
    <x v="94"/>
    <x v="0"/>
    <x v="0"/>
    <s v="JOSE LUIS MEJIA/800187P3320LP"/>
    <x v="0"/>
    <x v="6"/>
    <s v="NO"/>
  </r>
  <r>
    <x v="61"/>
    <x v="0"/>
    <x v="96"/>
    <x v="0"/>
    <x v="0"/>
    <s v="JOSE LUIS MEJIA/800187P4622LP"/>
    <x v="0"/>
    <x v="7"/>
    <s v="NO"/>
  </r>
  <r>
    <x v="61"/>
    <x v="0"/>
    <x v="465"/>
    <x v="0"/>
    <x v="0"/>
    <s v="JOSE LUIS MEJIA/800187P6000LP"/>
    <x v="0"/>
    <x v="6"/>
    <s v="NO"/>
  </r>
  <r>
    <x v="61"/>
    <x v="0"/>
    <x v="213"/>
    <x v="0"/>
    <x v="0"/>
    <s v="JOSE LUIS MEJIA/800187P6020LP"/>
    <x v="0"/>
    <x v="7"/>
    <s v="NO"/>
  </r>
  <r>
    <x v="61"/>
    <x v="0"/>
    <x v="182"/>
    <x v="0"/>
    <x v="0"/>
    <s v="JOSE LUIS MEJIA/800187P6700LP"/>
    <x v="0"/>
    <x v="7"/>
    <s v="NO"/>
  </r>
  <r>
    <x v="61"/>
    <x v="0"/>
    <x v="434"/>
    <x v="0"/>
    <x v="0"/>
    <s v="JOSE LUIS MEJIA/800187P7800LP"/>
    <x v="0"/>
    <x v="3"/>
    <s v="SÍ"/>
  </r>
  <r>
    <x v="61"/>
    <x v="0"/>
    <x v="112"/>
    <x v="0"/>
    <x v="0"/>
    <s v="JOSE LUIS MEJIA/800187PC90XTA"/>
    <x v="2"/>
    <x v="1"/>
    <s v="SÍ"/>
  </r>
  <r>
    <x v="61"/>
    <x v="0"/>
    <x v="255"/>
    <x v="0"/>
    <x v="0"/>
    <s v="JOSE LUIS MEJIA/800187PLBAKC"/>
    <x v="1"/>
    <x v="0"/>
    <s v="NO"/>
  </r>
  <r>
    <x v="61"/>
    <x v="0"/>
    <x v="115"/>
    <x v="0"/>
    <x v="0"/>
    <s v="JOSE LUIS MEJIA/800187PRFNTFR"/>
    <x v="1"/>
    <x v="6"/>
    <s v="SÍ"/>
  </r>
  <r>
    <x v="61"/>
    <x v="0"/>
    <x v="117"/>
    <x v="0"/>
    <x v="0"/>
    <s v="JOSE LUIS MEJIA/800187SAF231"/>
    <x v="0"/>
    <x v="7"/>
    <s v="SÍ"/>
  </r>
  <r>
    <x v="61"/>
    <x v="0"/>
    <x v="119"/>
    <x v="0"/>
    <x v="0"/>
    <s v="JOSE LUIS MEJIA/800187TSTNTFR"/>
    <x v="0"/>
    <x v="1"/>
    <s v="SÍ"/>
  </r>
  <r>
    <x v="61"/>
    <x v="0"/>
    <x v="125"/>
    <x v="0"/>
    <x v="0"/>
    <s v="JOSE LUIS MEJIA/800187VB40NTF"/>
    <x v="0"/>
    <x v="7"/>
    <s v="SÍ"/>
  </r>
  <r>
    <x v="61"/>
    <x v="0"/>
    <x v="126"/>
    <x v="0"/>
    <x v="0"/>
    <s v="JOSE LUIS MEJIA/800187VB60NTF"/>
    <x v="0"/>
    <x v="7"/>
    <s v="SÍ"/>
  </r>
  <r>
    <x v="61"/>
    <x v="0"/>
    <x v="127"/>
    <x v="0"/>
    <x v="0"/>
    <s v="JOSE LUIS MEJIA/800187VB70NTF"/>
    <x v="0"/>
    <x v="1"/>
    <s v="SÍ"/>
  </r>
  <r>
    <x v="61"/>
    <x v="0"/>
    <x v="128"/>
    <x v="0"/>
    <x v="0"/>
    <s v="JOSE LUIS MEJIA/800187VC40NTF"/>
    <x v="0"/>
    <x v="5"/>
    <s v="SÍ"/>
  </r>
  <r>
    <x v="61"/>
    <x v="0"/>
    <x v="201"/>
    <x v="0"/>
    <x v="0"/>
    <s v="JOSE LUIS MEJIA/800187VC70NTF"/>
    <x v="0"/>
    <x v="5"/>
    <s v="SÍ"/>
  </r>
  <r>
    <x v="61"/>
    <x v="0"/>
    <x v="201"/>
    <x v="0"/>
    <x v="0"/>
    <s v="JOSE LUIS MEJIA/800187VC70NTF"/>
    <x v="0"/>
    <x v="5"/>
    <s v="SÍ"/>
  </r>
  <r>
    <x v="61"/>
    <x v="0"/>
    <x v="132"/>
    <x v="0"/>
    <x v="0"/>
    <s v="JOSE LUIS MEJIA/800187W3345LP"/>
    <x v="0"/>
    <x v="5"/>
    <s v="SÍ"/>
  </r>
  <r>
    <x v="61"/>
    <x v="0"/>
    <x v="133"/>
    <x v="0"/>
    <x v="0"/>
    <s v="JOSE LUIS MEJIA/800187W3655LP"/>
    <x v="0"/>
    <x v="5"/>
    <s v="NO"/>
  </r>
  <r>
    <x v="61"/>
    <x v="0"/>
    <x v="133"/>
    <x v="0"/>
    <x v="0"/>
    <s v="JOSE LUIS MEJIA/800187W3655LP"/>
    <x v="0"/>
    <x v="1"/>
    <s v="NO"/>
  </r>
  <r>
    <x v="61"/>
    <x v="0"/>
    <x v="138"/>
    <x v="0"/>
    <x v="0"/>
    <s v="JOSE LUIS MEJIA/800187W6515LP"/>
    <x v="0"/>
    <x v="1"/>
    <s v="SÍ"/>
  </r>
  <r>
    <x v="61"/>
    <x v="0"/>
    <x v="138"/>
    <x v="0"/>
    <x v="0"/>
    <s v="JOSE LUIS MEJIA/800187W6515LP"/>
    <x v="0"/>
    <x v="1"/>
    <s v="SÍ"/>
  </r>
  <r>
    <x v="61"/>
    <x v="0"/>
    <x v="139"/>
    <x v="0"/>
    <x v="0"/>
    <s v="JOSE LUIS MEJIA/800187W6655LP"/>
    <x v="0"/>
    <x v="1"/>
    <s v="NO"/>
  </r>
  <r>
    <x v="61"/>
    <x v="0"/>
    <x v="143"/>
    <x v="0"/>
    <x v="0"/>
    <s v="JOSE LUIS MEJIA/800187XAG50"/>
    <x v="0"/>
    <x v="1"/>
    <s v="SÍ"/>
  </r>
  <r>
    <x v="61"/>
    <x v="0"/>
    <x v="144"/>
    <x v="0"/>
    <x v="0"/>
    <s v="JOSE LUIS MEJIA/800187XB21TPS"/>
    <x v="0"/>
    <x v="1"/>
    <s v="SÍ"/>
  </r>
  <r>
    <x v="61"/>
    <x v="0"/>
    <x v="145"/>
    <x v="0"/>
    <x v="0"/>
    <s v="JOSE LUIS MEJIA/800187XC550A"/>
    <x v="0"/>
    <x v="1"/>
    <s v="SÍ"/>
  </r>
  <r>
    <x v="61"/>
    <x v="0"/>
    <x v="14"/>
    <x v="0"/>
    <x v="0"/>
    <s v="JOSE LUIS MEJIA/800187XC70XTA"/>
    <x v="0"/>
    <x v="1"/>
    <s v="SÍ"/>
  </r>
  <r>
    <x v="61"/>
    <x v="0"/>
    <x v="172"/>
    <x v="0"/>
    <x v="0"/>
    <s v="JOSE LUIS MEJIA/8001876140XTA"/>
    <x v="0"/>
    <x v="6"/>
    <s v="NO"/>
  </r>
  <r>
    <x v="61"/>
    <x v="0"/>
    <x v="37"/>
    <x v="0"/>
    <x v="0"/>
    <s v="JOSE LUIS MEJIA/8001877500ASP"/>
    <x v="1"/>
    <x v="6"/>
    <s v="NO"/>
  </r>
  <r>
    <x v="61"/>
    <x v="0"/>
    <x v="535"/>
    <x v="0"/>
    <x v="0"/>
    <s v="JOSE LUIS MEJIA/800187C13774"/>
    <x v="1"/>
    <x v="6"/>
    <s v="NO"/>
  </r>
  <r>
    <x v="61"/>
    <x v="0"/>
    <x v="48"/>
    <x v="0"/>
    <x v="0"/>
    <s v="JOSE LUIS MEJIA/800187C13861"/>
    <x v="1"/>
    <x v="6"/>
    <s v="NO"/>
  </r>
  <r>
    <x v="61"/>
    <x v="0"/>
    <x v="49"/>
    <x v="0"/>
    <x v="0"/>
    <s v="JOSE LUIS MEJIA/800187C13925"/>
    <x v="0"/>
    <x v="6"/>
    <s v="SÍ"/>
  </r>
  <r>
    <x v="61"/>
    <x v="0"/>
    <x v="167"/>
    <x v="0"/>
    <x v="1"/>
    <s v="JOSE LUIS MEJIA/800187Workshop Versalink B405 Y WorkCentre 3655"/>
    <x v="0"/>
    <x v="6"/>
    <s v="NO"/>
  </r>
  <r>
    <x v="52"/>
    <x v="0"/>
    <x v="16"/>
    <x v="0"/>
    <x v="1"/>
    <s v="JOSE LUIS NIETO/8000744110"/>
    <x v="0"/>
    <x v="1"/>
    <s v="SÍ"/>
  </r>
  <r>
    <x v="52"/>
    <x v="0"/>
    <x v="627"/>
    <x v="0"/>
    <x v="1"/>
    <s v="JOSE LUIS NIETO/8000749201"/>
    <x v="0"/>
    <x v="1"/>
    <s v="SÍ"/>
  </r>
  <r>
    <x v="52"/>
    <x v="0"/>
    <x v="36"/>
    <x v="0"/>
    <x v="1"/>
    <s v="JOSE LUIS NIETO/800074C70"/>
    <x v="2"/>
    <x v="1"/>
    <s v="NO"/>
  </r>
  <r>
    <x v="52"/>
    <x v="0"/>
    <x v="719"/>
    <x v="0"/>
    <x v="1"/>
    <s v="JOSE LUIS NIETO/800074ComTIA+A220 901"/>
    <x v="1"/>
    <x v="11"/>
    <s v="SÍ"/>
  </r>
  <r>
    <x v="52"/>
    <x v="0"/>
    <x v="719"/>
    <x v="0"/>
    <x v="1"/>
    <s v="JOSE LUIS NIETO/800074ComTIA+A220 901"/>
    <x v="0"/>
    <x v="11"/>
    <s v="SÍ"/>
  </r>
  <r>
    <x v="52"/>
    <x v="0"/>
    <x v="720"/>
    <x v="0"/>
    <x v="1"/>
    <s v="JOSE LUIS NIETO/800074CONECTIVIDAD 1"/>
    <x v="0"/>
    <x v="1"/>
    <s v="SÍ"/>
  </r>
  <r>
    <x v="52"/>
    <x v="0"/>
    <x v="41"/>
    <x v="0"/>
    <x v="1"/>
    <s v="JOSE LUIS NIETO/800074D95"/>
    <x v="0"/>
    <x v="1"/>
    <s v="NO"/>
  </r>
  <r>
    <x v="52"/>
    <x v="0"/>
    <x v="169"/>
    <x v="0"/>
    <x v="1"/>
    <s v="JOSE LUIS NIETO/800074DC250"/>
    <x v="0"/>
    <x v="1"/>
    <s v="NO"/>
  </r>
  <r>
    <x v="52"/>
    <x v="0"/>
    <x v="42"/>
    <x v="0"/>
    <x v="1"/>
    <s v="JOSE LUIS NIETO/800074DC550"/>
    <x v="0"/>
    <x v="1"/>
    <s v="NO"/>
  </r>
  <r>
    <x v="52"/>
    <x v="0"/>
    <x v="721"/>
    <x v="0"/>
    <x v="1"/>
    <s v="JOSE LUIS NIETO/800074DC560"/>
    <x v="0"/>
    <x v="1"/>
    <s v="NO"/>
  </r>
  <r>
    <x v="52"/>
    <x v="0"/>
    <x v="722"/>
    <x v="0"/>
    <x v="1"/>
    <s v="JOSE LUIS NIETO/800074NWSTAT"/>
    <x v="1"/>
    <x v="11"/>
    <s v="SÍ"/>
  </r>
  <r>
    <x v="52"/>
    <x v="0"/>
    <x v="407"/>
    <x v="0"/>
    <x v="1"/>
    <s v="JOSE LUIS NIETO/800074NWTCPIP"/>
    <x v="1"/>
    <x v="11"/>
    <s v="SÍ"/>
  </r>
  <r>
    <x v="52"/>
    <x v="0"/>
    <x v="460"/>
    <x v="0"/>
    <x v="1"/>
    <s v="JOSE LUIS NIETO/800074ROWEi"/>
    <x v="0"/>
    <x v="14"/>
    <s v="NO"/>
  </r>
  <r>
    <x v="52"/>
    <x v="0"/>
    <x v="99"/>
    <x v="0"/>
    <x v="1"/>
    <s v="JOSE LUIS NIETO/800074WC5330"/>
    <x v="0"/>
    <x v="1"/>
    <s v="NO"/>
  </r>
  <r>
    <x v="52"/>
    <x v="0"/>
    <x v="100"/>
    <x v="0"/>
    <x v="1"/>
    <s v="JOSE LUIS NIETO/800074WC5790"/>
    <x v="0"/>
    <x v="1"/>
    <s v="NO"/>
  </r>
  <r>
    <x v="52"/>
    <x v="0"/>
    <x v="101"/>
    <x v="0"/>
    <x v="1"/>
    <s v="JOSE LUIS NIETO/800074WC5855"/>
    <x v="0"/>
    <x v="1"/>
    <s v="NO"/>
  </r>
  <r>
    <x v="52"/>
    <x v="1"/>
    <x v="106"/>
    <x v="0"/>
    <x v="1"/>
    <s v="JOSE LUIS NIETO/800074WC7850"/>
    <x v="0"/>
    <x v="1"/>
    <s v="NO"/>
  </r>
  <r>
    <x v="52"/>
    <x v="0"/>
    <x v="383"/>
    <x v="0"/>
    <x v="1"/>
    <s v="JOSE LUIS NIETO/800074WF510"/>
    <x v="0"/>
    <x v="1"/>
    <s v="NO"/>
  </r>
  <r>
    <x v="52"/>
    <x v="0"/>
    <x v="109"/>
    <x v="0"/>
    <x v="1"/>
    <s v="JOSE LUIS NIETO/800074WF6705"/>
    <x v="0"/>
    <x v="1"/>
    <s v="NO"/>
  </r>
  <r>
    <x v="52"/>
    <x v="0"/>
    <x v="110"/>
    <x v="0"/>
    <x v="1"/>
    <s v="JOSE LUIS NIETO/800074WF7142"/>
    <x v="0"/>
    <x v="1"/>
    <s v="NO"/>
  </r>
  <r>
    <x v="52"/>
    <x v="0"/>
    <x v="723"/>
    <x v="0"/>
    <x v="0"/>
    <s v="JOSE LUIS NIETO/8000748570"/>
    <x v="1"/>
    <x v="4"/>
    <s v="NO"/>
  </r>
  <r>
    <x v="52"/>
    <x v="0"/>
    <x v="0"/>
    <x v="0"/>
    <x v="0"/>
    <s v="JOSE LUIS NIETO/800074A15SNTF"/>
    <x v="1"/>
    <x v="8"/>
    <s v="NO"/>
  </r>
  <r>
    <x v="52"/>
    <x v="0"/>
    <x v="1"/>
    <x v="0"/>
    <x v="0"/>
    <s v="JOSE LUIS NIETO/800074AB80HVF"/>
    <x v="1"/>
    <x v="8"/>
    <s v="SÍ"/>
  </r>
  <r>
    <x v="52"/>
    <x v="0"/>
    <x v="3"/>
    <x v="0"/>
    <x v="0"/>
    <s v="JOSE LUIS NIETO/800074AC80XTA"/>
    <x v="0"/>
    <x v="1"/>
    <s v="SÍ"/>
  </r>
  <r>
    <x v="52"/>
    <x v="0"/>
    <x v="43"/>
    <x v="0"/>
    <x v="0"/>
    <s v="JOSE LUIS NIETO/800074BRFNTF"/>
    <x v="1"/>
    <x v="11"/>
    <s v="SÍ"/>
  </r>
  <r>
    <x v="52"/>
    <x v="0"/>
    <x v="43"/>
    <x v="0"/>
    <x v="0"/>
    <s v="JOSE LUIS NIETO/800074BRFNTF"/>
    <x v="0"/>
    <x v="2"/>
    <s v="SÍ"/>
  </r>
  <r>
    <x v="52"/>
    <x v="0"/>
    <x v="45"/>
    <x v="0"/>
    <x v="0"/>
    <s v="JOSE LUIS NIETO/800074C13301"/>
    <x v="0"/>
    <x v="1"/>
    <s v="NO"/>
  </r>
  <r>
    <x v="52"/>
    <x v="0"/>
    <x v="48"/>
    <x v="0"/>
    <x v="0"/>
    <s v="JOSE LUIS NIETO/800074C13861"/>
    <x v="1"/>
    <x v="5"/>
    <s v="NO"/>
  </r>
  <r>
    <x v="52"/>
    <x v="0"/>
    <x v="149"/>
    <x v="0"/>
    <x v="0"/>
    <s v="JOSE LUIS NIETO/800074C13970"/>
    <x v="1"/>
    <x v="0"/>
    <s v="NO"/>
  </r>
  <r>
    <x v="52"/>
    <x v="0"/>
    <x v="163"/>
    <x v="0"/>
    <x v="0"/>
    <s v="JOSE LUIS NIETO/800074C14649"/>
    <x v="1"/>
    <x v="5"/>
    <s v="NO"/>
  </r>
  <r>
    <x v="52"/>
    <x v="0"/>
    <x v="210"/>
    <x v="0"/>
    <x v="0"/>
    <s v="JOSE LUIS NIETO/800074C15024"/>
    <x v="0"/>
    <x v="1"/>
    <s v="NO"/>
  </r>
  <r>
    <x v="52"/>
    <x v="0"/>
    <x v="55"/>
    <x v="0"/>
    <x v="0"/>
    <s v="JOSE LUIS NIETO/800074C8700LP"/>
    <x v="1"/>
    <x v="11"/>
    <s v="NO"/>
  </r>
  <r>
    <x v="36"/>
    <x v="0"/>
    <x v="464"/>
    <x v="3"/>
    <x v="0"/>
    <s v="JAIME VELEZ RODRIGUEZHP A3 Mono Small Work Team High LaserJet"/>
    <x v="0"/>
    <x v="3"/>
    <s v="SÍ"/>
  </r>
  <r>
    <x v="36"/>
    <x v="0"/>
    <x v="196"/>
    <x v="3"/>
    <x v="0"/>
    <s v="JAIME VELEZ RODRIGUEZHP Digital Sending"/>
    <x v="0"/>
    <x v="0"/>
    <s v="SÍ"/>
  </r>
  <r>
    <x v="36"/>
    <x v="0"/>
    <x v="205"/>
    <x v="3"/>
    <x v="0"/>
    <s v="JAIME VELEZ RODRIGUEZHP FutureSmart 4 Firmware WBT"/>
    <x v="0"/>
    <x v="0"/>
    <s v="SÍ"/>
  </r>
  <r>
    <x v="36"/>
    <x v="0"/>
    <x v="490"/>
    <x v="3"/>
    <x v="0"/>
    <s v="JAIME VELEZ RODRIGUEZHP Universal Print Driver"/>
    <x v="0"/>
    <x v="6"/>
    <s v="SÍ"/>
  </r>
  <r>
    <x v="36"/>
    <x v="0"/>
    <x v="206"/>
    <x v="3"/>
    <x v="0"/>
    <s v="JAIME VELEZ RODRIGUEZHP V3 Universal Print Driver"/>
    <x v="0"/>
    <x v="0"/>
    <s v="SÍ"/>
  </r>
  <r>
    <x v="36"/>
    <x v="0"/>
    <x v="702"/>
    <x v="3"/>
    <x v="0"/>
    <s v="JAIME VELEZ RODRIGUEZLASERJET 500"/>
    <x v="0"/>
    <x v="6"/>
    <s v="SÍ"/>
  </r>
  <r>
    <x v="36"/>
    <x v="0"/>
    <x v="207"/>
    <x v="3"/>
    <x v="0"/>
    <s v="JAIME VELEZ RODRIGUEZLaserJet Fundamentals Master Course"/>
    <x v="0"/>
    <x v="0"/>
    <s v="SÍ"/>
  </r>
  <r>
    <x v="65"/>
    <x v="0"/>
    <x v="121"/>
    <x v="5"/>
    <x v="0"/>
    <s v="JUAN SEBASTIAN ARZETE GILSCX6545"/>
    <x v="0"/>
    <x v="1"/>
    <s v="NO"/>
  </r>
  <r>
    <x v="65"/>
    <x v="0"/>
    <x v="199"/>
    <x v="5"/>
    <x v="0"/>
    <s v="JUAN SEBASTIAN ARZETE GILSL M4072"/>
    <x v="0"/>
    <x v="1"/>
    <s v="NO"/>
  </r>
  <r>
    <x v="65"/>
    <x v="0"/>
    <x v="200"/>
    <x v="5"/>
    <x v="0"/>
    <s v="JUAN SEBASTIAN ARZETE GILSL M4080"/>
    <x v="0"/>
    <x v="1"/>
    <s v="NO"/>
  </r>
  <r>
    <x v="52"/>
    <x v="0"/>
    <x v="565"/>
    <x v="0"/>
    <x v="0"/>
    <s v="JOSE LUIS NIETO/800074C8880LP"/>
    <x v="0"/>
    <x v="11"/>
    <s v="NO"/>
  </r>
  <r>
    <x v="52"/>
    <x v="0"/>
    <x v="724"/>
    <x v="0"/>
    <x v="0"/>
    <s v="JOSE LUIS NIETO/800074C8880XT "/>
    <x v="1"/>
    <x v="1"/>
    <s v="NO"/>
  </r>
  <r>
    <x v="52"/>
    <x v="0"/>
    <x v="6"/>
    <x v="0"/>
    <x v="0"/>
    <s v="JOSE LUIS NIETO/800074CMYKNTF"/>
    <x v="0"/>
    <x v="7"/>
    <s v="SÍ"/>
  </r>
  <r>
    <x v="52"/>
    <x v="0"/>
    <x v="684"/>
    <x v="0"/>
    <x v="0"/>
    <s v="JOSE LUIS NIETO/800074CompTIA a220"/>
    <x v="1"/>
    <x v="11"/>
    <s v="NO"/>
  </r>
  <r>
    <x v="66"/>
    <x v="0"/>
    <x v="4"/>
    <x v="1"/>
    <x v="0"/>
    <s v="JULIO HERNANDEZ/800197Básico Eq. Color"/>
    <x v="0"/>
    <x v="2"/>
    <s v="SÍ"/>
  </r>
  <r>
    <x v="66"/>
    <x v="0"/>
    <x v="40"/>
    <x v="1"/>
    <x v="0"/>
    <s v="JULIO HERNANDEZ/800197Básico Eq. Dig. B&amp;W"/>
    <x v="0"/>
    <x v="3"/>
    <s v="SÍ"/>
  </r>
  <r>
    <x v="66"/>
    <x v="0"/>
    <x v="5"/>
    <x v="1"/>
    <x v="0"/>
    <s v="JULIO HERNANDEZ/800197Básico imagePROGRAF"/>
    <x v="0"/>
    <x v="2"/>
    <s v="SÍ"/>
  </r>
  <r>
    <x v="52"/>
    <x v="0"/>
    <x v="61"/>
    <x v="0"/>
    <x v="0"/>
    <s v="JOSE LUIS NIETO/800074D12501"/>
    <x v="0"/>
    <x v="11"/>
    <s v="SÍ"/>
  </r>
  <r>
    <x v="52"/>
    <x v="0"/>
    <x v="68"/>
    <x v="0"/>
    <x v="0"/>
    <s v="JOSE LUIS NIETO/800074EFI100"/>
    <x v="1"/>
    <x v="7"/>
    <s v="NO"/>
  </r>
  <r>
    <x v="52"/>
    <x v="0"/>
    <x v="69"/>
    <x v="0"/>
    <x v="0"/>
    <s v="JOSE LUIS NIETO/800074EFI110"/>
    <x v="0"/>
    <x v="7"/>
    <s v="NO"/>
  </r>
  <r>
    <x v="52"/>
    <x v="0"/>
    <x v="335"/>
    <x v="0"/>
    <x v="0"/>
    <s v="JOSE LUIS NIETO/800074EFI200"/>
    <x v="0"/>
    <x v="7"/>
    <s v="NO"/>
  </r>
  <r>
    <x v="66"/>
    <x v="0"/>
    <x v="7"/>
    <x v="1"/>
    <x v="0"/>
    <s v="JULIO HERNANDEZ/800197DRG2140"/>
    <x v="0"/>
    <x v="2"/>
    <s v="SÍ"/>
  </r>
  <r>
    <x v="52"/>
    <x v="0"/>
    <x v="336"/>
    <x v="0"/>
    <x v="0"/>
    <s v="JOSE LUIS NIETO/800074EFI210"/>
    <x v="0"/>
    <x v="7"/>
    <s v="NO"/>
  </r>
  <r>
    <x v="52"/>
    <x v="0"/>
    <x v="337"/>
    <x v="0"/>
    <x v="0"/>
    <s v="JOSE LUIS NIETO/800074EFI300"/>
    <x v="1"/>
    <x v="7"/>
    <s v="NO"/>
  </r>
  <r>
    <x v="52"/>
    <x v="0"/>
    <x v="78"/>
    <x v="0"/>
    <x v="0"/>
    <s v="JOSE LUIS NIETO/800074IDMNTFR"/>
    <x v="0"/>
    <x v="2"/>
    <s v="SÍ"/>
  </r>
  <r>
    <x v="52"/>
    <x v="0"/>
    <x v="79"/>
    <x v="0"/>
    <x v="0"/>
    <s v="JOSE LUIS NIETO/800074INSNTFR"/>
    <x v="0"/>
    <x v="2"/>
    <s v="SÍ"/>
  </r>
  <r>
    <x v="66"/>
    <x v="0"/>
    <x v="9"/>
    <x v="1"/>
    <x v="0"/>
    <s v="JULIO HERNANDEZ/800197IPF PRO"/>
    <x v="0"/>
    <x v="0"/>
    <s v="SÍ"/>
  </r>
  <r>
    <x v="66"/>
    <x v="0"/>
    <x v="10"/>
    <x v="1"/>
    <x v="0"/>
    <s v="JULIO HERNANDEZ/800197IR 1643"/>
    <x v="0"/>
    <x v="3"/>
    <s v="SÍ"/>
  </r>
  <r>
    <x v="66"/>
    <x v="0"/>
    <x v="11"/>
    <x v="1"/>
    <x v="0"/>
    <s v="JULIO HERNANDEZ/800197IR1435"/>
    <x v="0"/>
    <x v="3"/>
    <s v="SÍ"/>
  </r>
  <r>
    <x v="66"/>
    <x v="0"/>
    <x v="12"/>
    <x v="1"/>
    <x v="0"/>
    <s v="JULIO HERNANDEZ/800197IR2630"/>
    <x v="0"/>
    <x v="0"/>
    <s v="SÍ"/>
  </r>
  <r>
    <x v="66"/>
    <x v="0"/>
    <x v="13"/>
    <x v="1"/>
    <x v="0"/>
    <s v="JULIO HERNANDEZ/800197IRA 6500/8500"/>
    <x v="0"/>
    <x v="6"/>
    <s v="NO"/>
  </r>
  <r>
    <x v="66"/>
    <x v="0"/>
    <x v="23"/>
    <x v="1"/>
    <x v="0"/>
    <s v="JULIO HERNANDEZ/800197IRA 715"/>
    <x v="0"/>
    <x v="2"/>
    <s v="NO"/>
  </r>
  <r>
    <x v="66"/>
    <x v="0"/>
    <x v="24"/>
    <x v="1"/>
    <x v="0"/>
    <s v="JULIO HERNANDEZ/800197IRA4500"/>
    <x v="0"/>
    <x v="6"/>
    <s v="NO"/>
  </r>
  <r>
    <x v="66"/>
    <x v="0"/>
    <x v="25"/>
    <x v="1"/>
    <x v="0"/>
    <s v="JULIO HERNANDEZ/800197IRAC3500"/>
    <x v="0"/>
    <x v="6"/>
    <s v="SÍ"/>
  </r>
  <r>
    <x v="66"/>
    <x v="0"/>
    <x v="26"/>
    <x v="1"/>
    <x v="0"/>
    <s v="JULIO HERNANDEZ/800197IRAC475"/>
    <x v="0"/>
    <x v="2"/>
    <s v="SÍ"/>
  </r>
  <r>
    <x v="66"/>
    <x v="0"/>
    <x v="27"/>
    <x v="1"/>
    <x v="0"/>
    <s v="JULIO HERNANDEZ/800197IRAC5500"/>
    <x v="0"/>
    <x v="6"/>
    <s v="SÍ"/>
  </r>
  <r>
    <x v="66"/>
    <x v="0"/>
    <x v="28"/>
    <x v="1"/>
    <x v="0"/>
    <s v="JULIO HERNANDEZ/800197IRC1335"/>
    <x v="0"/>
    <x v="0"/>
    <s v="NO"/>
  </r>
  <r>
    <x v="66"/>
    <x v="0"/>
    <x v="29"/>
    <x v="1"/>
    <x v="0"/>
    <s v="JULIO HERNANDEZ/800197IRC355"/>
    <x v="0"/>
    <x v="0"/>
    <s v="SÍ"/>
  </r>
  <r>
    <x v="66"/>
    <x v="0"/>
    <x v="30"/>
    <x v="1"/>
    <x v="0"/>
    <s v="JULIO HERNANDEZ/800197LBP350"/>
    <x v="0"/>
    <x v="0"/>
    <s v="NO"/>
  </r>
  <r>
    <x v="66"/>
    <x v="0"/>
    <x v="31"/>
    <x v="1"/>
    <x v="0"/>
    <s v="JULIO HERNANDEZ/800197LBP664C"/>
    <x v="0"/>
    <x v="0"/>
    <s v="NO"/>
  </r>
  <r>
    <x v="66"/>
    <x v="0"/>
    <x v="484"/>
    <x v="2"/>
    <x v="0"/>
    <s v="JULIO HERNANDEZ/800197MS610"/>
    <x v="0"/>
    <x v="7"/>
    <s v="NO"/>
  </r>
  <r>
    <x v="66"/>
    <x v="0"/>
    <x v="725"/>
    <x v="2"/>
    <x v="0"/>
    <s v="JULIO HERNANDEZ/800197MX611"/>
    <x v="0"/>
    <x v="7"/>
    <s v="NO"/>
  </r>
  <r>
    <x v="52"/>
    <x v="0"/>
    <x v="691"/>
    <x v="0"/>
    <x v="0"/>
    <s v="JOSE LUIS NIETO/800074NWIPV6"/>
    <x v="1"/>
    <x v="7"/>
    <s v="NO"/>
  </r>
  <r>
    <x v="52"/>
    <x v="0"/>
    <x v="726"/>
    <x v="0"/>
    <x v="0"/>
    <s v="JOSE LUIS NIETO/800074NWMACA"/>
    <x v="1"/>
    <x v="7"/>
    <s v="NO"/>
  </r>
  <r>
    <x v="52"/>
    <x v="0"/>
    <x v="692"/>
    <x v="0"/>
    <x v="0"/>
    <s v="JOSE LUIS NIETO/800074NWPING"/>
    <x v="1"/>
    <x v="7"/>
    <s v="NO"/>
  </r>
  <r>
    <x v="52"/>
    <x v="0"/>
    <x v="727"/>
    <x v="0"/>
    <x v="0"/>
    <s v="JOSE LUIS NIETO/800074NWROUT"/>
    <x v="1"/>
    <x v="7"/>
    <s v="NO"/>
  </r>
  <r>
    <x v="52"/>
    <x v="0"/>
    <x v="572"/>
    <x v="0"/>
    <x v="0"/>
    <s v="JOSE LUIS NIETO/800074OA252"/>
    <x v="1"/>
    <x v="0"/>
    <s v="NO"/>
  </r>
  <r>
    <x v="52"/>
    <x v="0"/>
    <x v="401"/>
    <x v="0"/>
    <x v="0"/>
    <s v="JOSE LUIS NIETO/800074OA287"/>
    <x v="1"/>
    <x v="8"/>
    <s v="NO"/>
  </r>
  <r>
    <x v="52"/>
    <x v="0"/>
    <x v="501"/>
    <x v="0"/>
    <x v="0"/>
    <s v="JOSE LUIS NIETO/800074OS2080"/>
    <x v="1"/>
    <x v="7"/>
    <s v="NO"/>
  </r>
  <r>
    <x v="52"/>
    <x v="0"/>
    <x v="91"/>
    <x v="0"/>
    <x v="0"/>
    <s v="JOSE LUIS NIETO/800074OS2082"/>
    <x v="0"/>
    <x v="1"/>
    <s v="SÍ"/>
  </r>
  <r>
    <x v="52"/>
    <x v="0"/>
    <x v="92"/>
    <x v="0"/>
    <x v="0"/>
    <s v="JOSE LUIS NIETO/800074P3010LP"/>
    <x v="0"/>
    <x v="7"/>
    <s v="NO"/>
  </r>
  <r>
    <x v="52"/>
    <x v="0"/>
    <x v="304"/>
    <x v="0"/>
    <x v="0"/>
    <s v="JOSE LUIS NIETO/800074P3260LP"/>
    <x v="0"/>
    <x v="1"/>
    <s v="SÍ"/>
  </r>
  <r>
    <x v="52"/>
    <x v="0"/>
    <x v="304"/>
    <x v="0"/>
    <x v="0"/>
    <s v="JOSE LUIS NIETO/800074P3260LP"/>
    <x v="0"/>
    <x v="1"/>
    <s v="SÍ"/>
  </r>
  <r>
    <x v="52"/>
    <x v="0"/>
    <x v="304"/>
    <x v="0"/>
    <x v="0"/>
    <s v="JOSE LUIS NIETO/800074P3260LP"/>
    <x v="0"/>
    <x v="10"/>
    <s v="SÍ"/>
  </r>
  <r>
    <x v="52"/>
    <x v="0"/>
    <x v="94"/>
    <x v="0"/>
    <x v="0"/>
    <s v="JOSE LUIS NIETO/800074P3320LP"/>
    <x v="0"/>
    <x v="1"/>
    <s v="NO"/>
  </r>
  <r>
    <x v="66"/>
    <x v="0"/>
    <x v="32"/>
    <x v="1"/>
    <x v="0"/>
    <s v="JULIO HERNANDEZ/800197Principios básicos de escáner"/>
    <x v="0"/>
    <x v="2"/>
    <s v="SÍ"/>
  </r>
  <r>
    <x v="67"/>
    <x v="0"/>
    <x v="275"/>
    <x v="4"/>
    <x v="1"/>
    <s v="PAULO CESAR MARTINEZ/500053Break and fix, equipos de oficina"/>
    <x v="0"/>
    <x v="1"/>
    <s v="NO"/>
  </r>
  <r>
    <x v="52"/>
    <x v="0"/>
    <x v="95"/>
    <x v="0"/>
    <x v="0"/>
    <s v="JOSE LUIS NIETO/800074P3610LP"/>
    <x v="0"/>
    <x v="4"/>
    <s v="NO"/>
  </r>
  <r>
    <x v="52"/>
    <x v="0"/>
    <x v="96"/>
    <x v="0"/>
    <x v="0"/>
    <s v="JOSE LUIS NIETO/800074P4622LP"/>
    <x v="0"/>
    <x v="1"/>
    <s v="NO"/>
  </r>
  <r>
    <x v="52"/>
    <x v="0"/>
    <x v="697"/>
    <x v="0"/>
    <x v="0"/>
    <s v="JOSE LUIS NIETO/800074P4622XT "/>
    <x v="1"/>
    <x v="5"/>
    <s v="NO"/>
  </r>
  <r>
    <x v="52"/>
    <x v="0"/>
    <x v="213"/>
    <x v="0"/>
    <x v="0"/>
    <s v="JOSE LUIS NIETO/800074P6020LP"/>
    <x v="0"/>
    <x v="5"/>
    <s v="NO"/>
  </r>
  <r>
    <x v="66"/>
    <x v="0"/>
    <x v="199"/>
    <x v="5"/>
    <x v="0"/>
    <s v="JULIO HERNANDEZ/800197SL M4072"/>
    <x v="0"/>
    <x v="5"/>
    <s v="NO"/>
  </r>
  <r>
    <x v="52"/>
    <x v="0"/>
    <x v="112"/>
    <x v="0"/>
    <x v="0"/>
    <s v="JOSE LUIS NIETO/800074PC90XTA"/>
    <x v="0"/>
    <x v="10"/>
    <s v="SÍ"/>
  </r>
  <r>
    <x v="52"/>
    <x v="0"/>
    <x v="115"/>
    <x v="0"/>
    <x v="0"/>
    <s v="JOSE LUIS NIETO/800074PRFNTFR"/>
    <x v="0"/>
    <x v="2"/>
    <s v="SÍ"/>
  </r>
  <r>
    <x v="52"/>
    <x v="0"/>
    <x v="119"/>
    <x v="0"/>
    <x v="0"/>
    <s v="JOSE LUIS NIETO/800074TSTNTFR"/>
    <x v="0"/>
    <x v="2"/>
    <s v="SÍ"/>
  </r>
  <r>
    <x v="52"/>
    <x v="0"/>
    <x v="125"/>
    <x v="0"/>
    <x v="0"/>
    <s v="JOSE LUIS NIETO/800074VB40NTF"/>
    <x v="0"/>
    <x v="1"/>
    <s v="SÍ"/>
  </r>
  <r>
    <x v="52"/>
    <x v="0"/>
    <x v="126"/>
    <x v="0"/>
    <x v="0"/>
    <s v="JOSE LUIS NIETO/800074VB60NTF"/>
    <x v="0"/>
    <x v="5"/>
    <s v="SÍ"/>
  </r>
  <r>
    <x v="52"/>
    <x v="0"/>
    <x v="128"/>
    <x v="0"/>
    <x v="0"/>
    <s v="JOSE LUIS NIETO/800074VC40NTF"/>
    <x v="0"/>
    <x v="5"/>
    <s v="SÍ"/>
  </r>
  <r>
    <x v="52"/>
    <x v="0"/>
    <x v="129"/>
    <x v="0"/>
    <x v="0"/>
    <s v="JOSE LUIS NIETO/800074VC60NTF"/>
    <x v="0"/>
    <x v="5"/>
    <s v="SÍ"/>
  </r>
  <r>
    <x v="52"/>
    <x v="0"/>
    <x v="201"/>
    <x v="0"/>
    <x v="0"/>
    <s v="JOSE LUIS NIETO/800074VC70NTF"/>
    <x v="0"/>
    <x v="5"/>
    <s v="SÍ"/>
  </r>
  <r>
    <x v="52"/>
    <x v="0"/>
    <x v="201"/>
    <x v="0"/>
    <x v="0"/>
    <s v="JOSE LUIS NIETO/800074VC70NTF"/>
    <x v="1"/>
    <x v="5"/>
    <s v="SÍ"/>
  </r>
  <r>
    <x v="52"/>
    <x v="0"/>
    <x v="202"/>
    <x v="0"/>
    <x v="0"/>
    <s v="JOSE LUIS NIETO/800074VERS1SV"/>
    <x v="0"/>
    <x v="8"/>
    <s v="SÍ"/>
  </r>
  <r>
    <x v="52"/>
    <x v="0"/>
    <x v="132"/>
    <x v="0"/>
    <x v="0"/>
    <s v="JOSE LUIS NIETO/800074W3345LP"/>
    <x v="0"/>
    <x v="8"/>
    <s v="SÍ"/>
  </r>
  <r>
    <x v="52"/>
    <x v="0"/>
    <x v="309"/>
    <x v="0"/>
    <x v="0"/>
    <s v="JOSE LUIS NIETO/800074W3550LP"/>
    <x v="0"/>
    <x v="8"/>
    <s v="NO"/>
  </r>
  <r>
    <x v="52"/>
    <x v="0"/>
    <x v="133"/>
    <x v="0"/>
    <x v="0"/>
    <s v="JOSE LUIS NIETO/800074W3655LP"/>
    <x v="0"/>
    <x v="8"/>
    <s v="NO"/>
  </r>
  <r>
    <x v="52"/>
    <x v="0"/>
    <x v="136"/>
    <x v="0"/>
    <x v="0"/>
    <s v="JOSE LUIS NIETO/800074W5021A"/>
    <x v="0"/>
    <x v="8"/>
    <s v="NO"/>
  </r>
  <r>
    <x v="52"/>
    <x v="0"/>
    <x v="137"/>
    <x v="0"/>
    <x v="0"/>
    <s v="JOSE LUIS NIETO/800074W5024A"/>
    <x v="0"/>
    <x v="8"/>
    <s v="SÍ"/>
  </r>
  <r>
    <x v="52"/>
    <x v="0"/>
    <x v="139"/>
    <x v="0"/>
    <x v="0"/>
    <s v="JOSE LUIS NIETO/800074W6655LP"/>
    <x v="0"/>
    <x v="8"/>
    <s v="NO"/>
  </r>
  <r>
    <x v="52"/>
    <x v="0"/>
    <x v="406"/>
    <x v="0"/>
    <x v="0"/>
    <s v="JOSE LUIS NIETO/800074W7830LP"/>
    <x v="1"/>
    <x v="8"/>
    <s v="NO"/>
  </r>
  <r>
    <x v="52"/>
    <x v="0"/>
    <x v="728"/>
    <x v="0"/>
    <x v="0"/>
    <s v="JOSE LUIS NIETO/800074WCC2424"/>
    <x v="1"/>
    <x v="0"/>
    <s v="NO"/>
  </r>
  <r>
    <x v="52"/>
    <x v="0"/>
    <x v="203"/>
    <x v="0"/>
    <x v="0"/>
    <s v="JOSE LUIS NIETO/800074XB10NTF"/>
    <x v="0"/>
    <x v="1"/>
    <s v="SÍ"/>
  </r>
  <r>
    <x v="52"/>
    <x v="0"/>
    <x v="144"/>
    <x v="0"/>
    <x v="0"/>
    <s v="JOSE LUIS NIETO/800074XB21TPS"/>
    <x v="0"/>
    <x v="1"/>
    <s v="SÍ"/>
  </r>
  <r>
    <x v="52"/>
    <x v="0"/>
    <x v="316"/>
    <x v="0"/>
    <x v="0"/>
    <s v="JOSE LUIS NIETO/800074XB21XTA"/>
    <x v="1"/>
    <x v="8"/>
    <s v="SÍ"/>
  </r>
  <r>
    <x v="52"/>
    <x v="0"/>
    <x v="14"/>
    <x v="0"/>
    <x v="0"/>
    <s v="JOSE LUIS NIETO/800074XC70XTA"/>
    <x v="0"/>
    <x v="11"/>
    <s v="SÍ"/>
  </r>
  <r>
    <x v="53"/>
    <x v="0"/>
    <x v="99"/>
    <x v="0"/>
    <x v="1"/>
    <s v="JOSE NIEVES ARREOLA/800113WC5330"/>
    <x v="0"/>
    <x v="1"/>
    <s v="NO"/>
  </r>
  <r>
    <x v="53"/>
    <x v="0"/>
    <x v="100"/>
    <x v="0"/>
    <x v="1"/>
    <s v="JOSE NIEVES ARREOLA/800113WC5790"/>
    <x v="0"/>
    <x v="1"/>
    <s v="NO"/>
  </r>
  <r>
    <x v="53"/>
    <x v="0"/>
    <x v="472"/>
    <x v="0"/>
    <x v="1"/>
    <s v="JOSE NIEVES ARREOLA/800113WC58XX"/>
    <x v="0"/>
    <x v="1"/>
    <s v="NO"/>
  </r>
  <r>
    <x v="53"/>
    <x v="0"/>
    <x v="173"/>
    <x v="0"/>
    <x v="0"/>
    <s v="JOSE NIEVES ARREOLA/800113A4HCF"/>
    <x v="0"/>
    <x v="3"/>
    <s v="SÍ"/>
  </r>
  <r>
    <x v="53"/>
    <x v="0"/>
    <x v="3"/>
    <x v="0"/>
    <x v="0"/>
    <s v="JOSE NIEVES ARREOLA/800113AC80XTA"/>
    <x v="0"/>
    <x v="10"/>
    <s v="SÍ"/>
  </r>
  <r>
    <x v="53"/>
    <x v="0"/>
    <x v="43"/>
    <x v="0"/>
    <x v="0"/>
    <s v="JOSE NIEVES ARREOLA/800113BRFNTF"/>
    <x v="0"/>
    <x v="2"/>
    <s v="SÍ"/>
  </r>
  <r>
    <x v="68"/>
    <x v="0"/>
    <x v="275"/>
    <x v="4"/>
    <x v="1"/>
    <s v="PEDRO VALDIVIEZO AGUILARBreak and fix, equipos de oficina"/>
    <x v="0"/>
    <x v="7"/>
    <s v="NO"/>
  </r>
  <r>
    <x v="53"/>
    <x v="0"/>
    <x v="178"/>
    <x v="0"/>
    <x v="0"/>
    <s v="JOSE NIEVES ARREOLA/800113C14636"/>
    <x v="1"/>
    <x v="6"/>
    <s v="NO"/>
  </r>
  <r>
    <x v="53"/>
    <x v="0"/>
    <x v="6"/>
    <x v="0"/>
    <x v="0"/>
    <s v="JOSE NIEVES ARREOLA/800113CMYKNTF"/>
    <x v="0"/>
    <x v="7"/>
    <s v="SÍ"/>
  </r>
  <r>
    <x v="68"/>
    <x v="1"/>
    <x v="195"/>
    <x v="1"/>
    <x v="1"/>
    <s v="PEDRO VALDIVIEZO AGUILARIPF PRO2000"/>
    <x v="2"/>
    <x v="1"/>
    <s v="NO"/>
  </r>
  <r>
    <x v="53"/>
    <x v="0"/>
    <x v="61"/>
    <x v="0"/>
    <x v="0"/>
    <s v="JOSE NIEVES ARREOLA/800113D12501"/>
    <x v="0"/>
    <x v="1"/>
    <s v="SÍ"/>
  </r>
  <r>
    <x v="53"/>
    <x v="0"/>
    <x v="78"/>
    <x v="0"/>
    <x v="0"/>
    <s v="JOSE NIEVES ARREOLA/800113IDMNTFR"/>
    <x v="0"/>
    <x v="2"/>
    <s v="SÍ"/>
  </r>
  <r>
    <x v="53"/>
    <x v="0"/>
    <x v="79"/>
    <x v="0"/>
    <x v="0"/>
    <s v="JOSE NIEVES ARREOLA/800113INSNTFR"/>
    <x v="0"/>
    <x v="2"/>
    <s v="SÍ"/>
  </r>
  <r>
    <x v="53"/>
    <x v="0"/>
    <x v="91"/>
    <x v="0"/>
    <x v="0"/>
    <s v="JOSE NIEVES ARREOLA/800113OS2082"/>
    <x v="0"/>
    <x v="1"/>
    <s v="SÍ"/>
  </r>
  <r>
    <x v="53"/>
    <x v="0"/>
    <x v="511"/>
    <x v="0"/>
    <x v="0"/>
    <s v="JOSE NIEVES ARREOLA/800113OS2087"/>
    <x v="1"/>
    <x v="9"/>
    <s v="SÍ"/>
  </r>
  <r>
    <x v="69"/>
    <x v="0"/>
    <x v="729"/>
    <x v="5"/>
    <x v="0"/>
    <s v="LUCIO DEL PILARML4072"/>
    <x v="0"/>
    <x v="10"/>
    <s v="NO"/>
  </r>
  <r>
    <x v="53"/>
    <x v="0"/>
    <x v="92"/>
    <x v="0"/>
    <x v="0"/>
    <s v="JOSE NIEVES ARREOLA/800113P3010LP"/>
    <x v="0"/>
    <x v="3"/>
    <s v="NO"/>
  </r>
  <r>
    <x v="53"/>
    <x v="0"/>
    <x v="112"/>
    <x v="0"/>
    <x v="0"/>
    <s v="JOSE NIEVES ARREOLA/800113PC90XTA"/>
    <x v="0"/>
    <x v="10"/>
    <s v="SÍ"/>
  </r>
  <r>
    <x v="53"/>
    <x v="0"/>
    <x v="115"/>
    <x v="0"/>
    <x v="0"/>
    <s v="JOSE NIEVES ARREOLA/800113PRFNTFR"/>
    <x v="0"/>
    <x v="2"/>
    <s v="SÍ"/>
  </r>
  <r>
    <x v="53"/>
    <x v="0"/>
    <x v="119"/>
    <x v="0"/>
    <x v="0"/>
    <s v="JOSE NIEVES ARREOLA/800113TSTNTFR"/>
    <x v="0"/>
    <x v="2"/>
    <s v="SÍ"/>
  </r>
  <r>
    <x v="53"/>
    <x v="0"/>
    <x v="260"/>
    <x v="0"/>
    <x v="0"/>
    <s v="JOSE NIEVES ARREOLA/800113V180XTA"/>
    <x v="0"/>
    <x v="0"/>
    <s v="NO"/>
  </r>
  <r>
    <x v="53"/>
    <x v="0"/>
    <x v="353"/>
    <x v="0"/>
    <x v="0"/>
    <s v="JOSE NIEVES ARREOLA/800113V21PXTA"/>
    <x v="1"/>
    <x v="6"/>
    <s v="NO"/>
  </r>
  <r>
    <x v="56"/>
    <x v="0"/>
    <x v="730"/>
    <x v="2"/>
    <x v="0"/>
    <s v="LUIS ADRIAN MARISCAL ROMEROCX725"/>
    <x v="0"/>
    <x v="1"/>
    <s v="NO"/>
  </r>
  <r>
    <x v="36"/>
    <x v="0"/>
    <x v="207"/>
    <x v="3"/>
    <x v="0"/>
    <s v="JAIME VELEZ RODRIGUEZLaserJet Fundamentals Master Course"/>
    <x v="0"/>
    <x v="6"/>
    <s v="SÍ"/>
  </r>
  <r>
    <x v="53"/>
    <x v="0"/>
    <x v="357"/>
    <x v="0"/>
    <x v="0"/>
    <s v="JOSE NIEVES ARREOLA/800113V31PXTA"/>
    <x v="1"/>
    <x v="6"/>
    <s v="NO"/>
  </r>
  <r>
    <x v="36"/>
    <x v="1"/>
    <x v="228"/>
    <x v="3"/>
    <x v="0"/>
    <s v="JAIME VELEZ RODRIGUEZLaserJet Managed A4"/>
    <x v="2"/>
    <x v="1"/>
    <s v="SÍ"/>
  </r>
  <r>
    <x v="36"/>
    <x v="0"/>
    <x v="243"/>
    <x v="3"/>
    <x v="0"/>
    <s v="JAIME VELEZ RODRIGUEZLaserJet Pro 400"/>
    <x v="0"/>
    <x v="6"/>
    <s v="SÍ"/>
  </r>
  <r>
    <x v="36"/>
    <x v="1"/>
    <x v="229"/>
    <x v="3"/>
    <x v="0"/>
    <s v="JAIME VELEZ RODRIGUEZM304"/>
    <x v="2"/>
    <x v="1"/>
    <s v="SÍ"/>
  </r>
  <r>
    <x v="36"/>
    <x v="0"/>
    <x v="351"/>
    <x v="3"/>
    <x v="0"/>
    <s v="JAIME VELEZ RODRIGUEZM402"/>
    <x v="0"/>
    <x v="6"/>
    <s v="SÍ"/>
  </r>
  <r>
    <x v="36"/>
    <x v="1"/>
    <x v="364"/>
    <x v="3"/>
    <x v="0"/>
    <s v="JAIME VELEZ RODRIGUEZM433A"/>
    <x v="2"/>
    <x v="1"/>
    <s v="SÍ"/>
  </r>
  <r>
    <x v="36"/>
    <x v="0"/>
    <x v="365"/>
    <x v="3"/>
    <x v="0"/>
    <s v="JAIME VELEZ RODRIGUEZM454"/>
    <x v="0"/>
    <x v="0"/>
    <s v="SÍ"/>
  </r>
  <r>
    <x v="56"/>
    <x v="0"/>
    <x v="88"/>
    <x v="2"/>
    <x v="0"/>
    <s v="LUIS ADRIAN MARISCAL ROMEROMX522"/>
    <x v="0"/>
    <x v="1"/>
    <s v="NO"/>
  </r>
  <r>
    <x v="56"/>
    <x v="0"/>
    <x v="121"/>
    <x v="5"/>
    <x v="0"/>
    <s v="LUIS ADRIAN MARISCAL ROMEROSCX6545"/>
    <x v="0"/>
    <x v="1"/>
    <s v="NO"/>
  </r>
  <r>
    <x v="53"/>
    <x v="0"/>
    <x v="131"/>
    <x v="0"/>
    <x v="0"/>
    <s v="JOSE NIEVES ARREOLA/800113VERSDFE"/>
    <x v="1"/>
    <x v="0"/>
    <s v="NO"/>
  </r>
  <r>
    <x v="53"/>
    <x v="0"/>
    <x v="132"/>
    <x v="0"/>
    <x v="0"/>
    <s v="JOSE NIEVES ARREOLA/800113W3345LP"/>
    <x v="0"/>
    <x v="10"/>
    <s v="SÍ"/>
  </r>
  <r>
    <x v="53"/>
    <x v="0"/>
    <x v="137"/>
    <x v="0"/>
    <x v="0"/>
    <s v="JOSE NIEVES ARREOLA/800113W5024A"/>
    <x v="0"/>
    <x v="9"/>
    <s v="SÍ"/>
  </r>
  <r>
    <x v="56"/>
    <x v="0"/>
    <x v="199"/>
    <x v="5"/>
    <x v="0"/>
    <s v="LUIS ADRIAN MARISCAL ROMEROSL M4072"/>
    <x v="0"/>
    <x v="1"/>
    <s v="NO"/>
  </r>
  <r>
    <x v="56"/>
    <x v="0"/>
    <x v="200"/>
    <x v="5"/>
    <x v="0"/>
    <s v="LUIS ADRIAN MARISCAL ROMEROSL M4080"/>
    <x v="0"/>
    <x v="1"/>
    <s v="NO"/>
  </r>
  <r>
    <x v="56"/>
    <x v="0"/>
    <x v="123"/>
    <x v="5"/>
    <x v="0"/>
    <s v="LUIS ADRIAN MARISCAL ROMEROSL M4580"/>
    <x v="0"/>
    <x v="1"/>
    <s v="NO"/>
  </r>
  <r>
    <x v="53"/>
    <x v="0"/>
    <x v="138"/>
    <x v="0"/>
    <x v="0"/>
    <s v="JOSE NIEVES ARREOLA/800113W6515LP"/>
    <x v="0"/>
    <x v="10"/>
    <s v="SÍ"/>
  </r>
  <r>
    <x v="53"/>
    <x v="0"/>
    <x v="268"/>
    <x v="0"/>
    <x v="0"/>
    <s v="JOSE NIEVES ARREOLA/800113WC57XFA"/>
    <x v="1"/>
    <x v="0"/>
    <s v="NO"/>
  </r>
  <r>
    <x v="53"/>
    <x v="0"/>
    <x v="731"/>
    <x v="0"/>
    <x v="0"/>
    <s v="JOSE NIEVES ARREOLA/800113WSB215S"/>
    <x v="1"/>
    <x v="9"/>
    <s v="NO"/>
  </r>
  <r>
    <x v="53"/>
    <x v="0"/>
    <x v="144"/>
    <x v="0"/>
    <x v="0"/>
    <s v="JOSE NIEVES ARREOLA/800113XB21TPS"/>
    <x v="0"/>
    <x v="1"/>
    <s v="SÍ"/>
  </r>
  <r>
    <x v="53"/>
    <x v="0"/>
    <x v="144"/>
    <x v="0"/>
    <x v="0"/>
    <s v="JOSE NIEVES ARREOLA/800113XB21TPS"/>
    <x v="0"/>
    <x v="9"/>
    <s v="SÍ"/>
  </r>
  <r>
    <x v="56"/>
    <x v="0"/>
    <x v="247"/>
    <x v="2"/>
    <x v="0"/>
    <s v="LUIS ADRIAN MARISCAL ROMEROX464"/>
    <x v="0"/>
    <x v="1"/>
    <s v="NO"/>
  </r>
  <r>
    <x v="56"/>
    <x v="0"/>
    <x v="281"/>
    <x v="2"/>
    <x v="0"/>
    <s v="LUIS ADRIAN MARISCAL ROMEROX654"/>
    <x v="0"/>
    <x v="1"/>
    <s v="NO"/>
  </r>
  <r>
    <x v="56"/>
    <x v="0"/>
    <x v="249"/>
    <x v="2"/>
    <x v="0"/>
    <s v="LUIS ADRIAN MARISCAL ROMEROX748"/>
    <x v="0"/>
    <x v="1"/>
    <s v="NO"/>
  </r>
  <r>
    <x v="56"/>
    <x v="0"/>
    <x v="678"/>
    <x v="2"/>
    <x v="0"/>
    <s v="LUIS ADRIAN MARISCAL ROMEROX925"/>
    <x v="0"/>
    <x v="1"/>
    <s v="NO"/>
  </r>
  <r>
    <x v="56"/>
    <x v="0"/>
    <x v="251"/>
    <x v="2"/>
    <x v="0"/>
    <s v="LUIS ADRIAN MARISCAL ROMEROX950"/>
    <x v="0"/>
    <x v="1"/>
    <s v="NO"/>
  </r>
  <r>
    <x v="53"/>
    <x v="0"/>
    <x v="145"/>
    <x v="0"/>
    <x v="0"/>
    <s v="JOSE NIEVES ARREOLA/800113XC550A"/>
    <x v="0"/>
    <x v="10"/>
    <s v="SÍ"/>
  </r>
  <r>
    <x v="53"/>
    <x v="0"/>
    <x v="14"/>
    <x v="0"/>
    <x v="0"/>
    <s v="JOSE NIEVES ARREOLA/800113XC70XTA"/>
    <x v="0"/>
    <x v="10"/>
    <s v="SÍ"/>
  </r>
  <r>
    <x v="56"/>
    <x v="0"/>
    <x v="252"/>
    <x v="2"/>
    <x v="0"/>
    <s v="LUIS ADRIAN MARISCAL ROMEROXM3150"/>
    <x v="0"/>
    <x v="1"/>
    <s v="NO"/>
  </r>
  <r>
    <x v="56"/>
    <x v="0"/>
    <x v="253"/>
    <x v="2"/>
    <x v="0"/>
    <s v="LUIS ADRIAN MARISCAL ROMEROXM5163"/>
    <x v="0"/>
    <x v="1"/>
    <s v="NO"/>
  </r>
  <r>
    <x v="70"/>
    <x v="0"/>
    <x v="168"/>
    <x v="0"/>
    <x v="1"/>
    <s v="JUAN GUADALUPE ESCOBEDO/500083700"/>
    <x v="0"/>
    <x v="8"/>
    <s v="SÍ"/>
  </r>
  <r>
    <x v="70"/>
    <x v="0"/>
    <x v="362"/>
    <x v="0"/>
    <x v="1"/>
    <s v="JUAN GUADALUPE ESCOBEDO/500083D110 "/>
    <x v="0"/>
    <x v="1"/>
    <s v="NO"/>
  </r>
  <r>
    <x v="70"/>
    <x v="0"/>
    <x v="732"/>
    <x v="0"/>
    <x v="1"/>
    <s v="JUAN GUADALUPE ESCOBEDO/500083DC252"/>
    <x v="0"/>
    <x v="1"/>
    <s v="NO"/>
  </r>
  <r>
    <x v="57"/>
    <x v="0"/>
    <x v="4"/>
    <x v="1"/>
    <x v="0"/>
    <s v="LUIS ARTURO GUTIERREZ/100038Básico Eq. Color"/>
    <x v="0"/>
    <x v="2"/>
    <s v="SÍ"/>
  </r>
  <r>
    <x v="57"/>
    <x v="0"/>
    <x v="40"/>
    <x v="1"/>
    <x v="0"/>
    <s v="LUIS ARTURO GUTIERREZ/100038Básico Eq. Dig. B&amp;W"/>
    <x v="0"/>
    <x v="3"/>
    <s v="SÍ"/>
  </r>
  <r>
    <x v="57"/>
    <x v="0"/>
    <x v="5"/>
    <x v="1"/>
    <x v="0"/>
    <s v="LUIS ARTURO GUTIERREZ/100038Básico imagePROGRAF"/>
    <x v="0"/>
    <x v="2"/>
    <s v="SÍ"/>
  </r>
  <r>
    <x v="70"/>
    <x v="0"/>
    <x v="733"/>
    <x v="0"/>
    <x v="1"/>
    <s v="JUAN GUADALUPE ESCOBEDO/500083DM4790"/>
    <x v="0"/>
    <x v="1"/>
    <s v="NO"/>
  </r>
  <r>
    <x v="70"/>
    <x v="0"/>
    <x v="170"/>
    <x v="0"/>
    <x v="1"/>
    <s v="JUAN GUADALUPE ESCOBEDO/500083Versant 180"/>
    <x v="0"/>
    <x v="1"/>
    <s v="NO"/>
  </r>
  <r>
    <x v="70"/>
    <x v="0"/>
    <x v="171"/>
    <x v="0"/>
    <x v="1"/>
    <s v="JUAN GUADALUPE ESCOBEDO/500083Versant 80"/>
    <x v="0"/>
    <x v="8"/>
    <s v="SÍ"/>
  </r>
  <r>
    <x v="70"/>
    <x v="0"/>
    <x v="99"/>
    <x v="0"/>
    <x v="1"/>
    <s v="JUAN GUADALUPE ESCOBEDO/500083WC5330"/>
    <x v="0"/>
    <x v="1"/>
    <s v="NO"/>
  </r>
  <r>
    <x v="70"/>
    <x v="0"/>
    <x v="100"/>
    <x v="0"/>
    <x v="1"/>
    <s v="JUAN GUADALUPE ESCOBEDO/500083WC5790"/>
    <x v="0"/>
    <x v="1"/>
    <s v="NO"/>
  </r>
  <r>
    <x v="70"/>
    <x v="0"/>
    <x v="102"/>
    <x v="0"/>
    <x v="1"/>
    <s v="JUAN GUADALUPE ESCOBEDO/500083WC5955"/>
    <x v="0"/>
    <x v="1"/>
    <s v="NO"/>
  </r>
  <r>
    <x v="70"/>
    <x v="0"/>
    <x v="397"/>
    <x v="0"/>
    <x v="1"/>
    <s v="JUAN GUADALUPE ESCOBEDO/500083WF6203"/>
    <x v="0"/>
    <x v="1"/>
    <s v="NO"/>
  </r>
  <r>
    <x v="70"/>
    <x v="0"/>
    <x v="109"/>
    <x v="0"/>
    <x v="1"/>
    <s v="JUAN GUADALUPE ESCOBEDO/500083WF6705"/>
    <x v="0"/>
    <x v="8"/>
    <s v="NO"/>
  </r>
  <r>
    <x v="70"/>
    <x v="0"/>
    <x v="329"/>
    <x v="0"/>
    <x v="0"/>
    <s v="JUAN GUADALUPE ESCOBEDO/5000830015088"/>
    <x v="1"/>
    <x v="3"/>
    <s v="NO"/>
  </r>
  <r>
    <x v="70"/>
    <x v="0"/>
    <x v="35"/>
    <x v="0"/>
    <x v="0"/>
    <s v="JUAN GUADALUPE ESCOBEDO/5000833210ASP"/>
    <x v="0"/>
    <x v="7"/>
    <s v="NO"/>
  </r>
  <r>
    <x v="70"/>
    <x v="0"/>
    <x v="150"/>
    <x v="0"/>
    <x v="0"/>
    <s v="JUAN GUADALUPE ESCOBEDO/500083770DCP2"/>
    <x v="1"/>
    <x v="8"/>
    <s v="NO"/>
  </r>
  <r>
    <x v="70"/>
    <x v="0"/>
    <x v="0"/>
    <x v="0"/>
    <x v="0"/>
    <s v="JUAN GUADALUPE ESCOBEDO/500083A15SNTF"/>
    <x v="0"/>
    <x v="8"/>
    <s v="NO"/>
  </r>
  <r>
    <x v="70"/>
    <x v="0"/>
    <x v="2"/>
    <x v="0"/>
    <x v="0"/>
    <s v="JUAN GUADALUPE ESCOBEDO/500083AB80XTA"/>
    <x v="0"/>
    <x v="8"/>
    <s v="SÍ"/>
  </r>
  <r>
    <x v="70"/>
    <x v="0"/>
    <x v="3"/>
    <x v="0"/>
    <x v="0"/>
    <s v="JUAN GUADALUPE ESCOBEDO/500083AC80XTA"/>
    <x v="0"/>
    <x v="8"/>
    <s v="SÍ"/>
  </r>
  <r>
    <x v="70"/>
    <x v="0"/>
    <x v="658"/>
    <x v="0"/>
    <x v="0"/>
    <s v="JUAN GUADALUPE ESCOBEDO/500083BALTXTA"/>
    <x v="1"/>
    <x v="0"/>
    <s v="NO"/>
  </r>
  <r>
    <x v="70"/>
    <x v="0"/>
    <x v="43"/>
    <x v="0"/>
    <x v="0"/>
    <s v="JUAN GUADALUPE ESCOBEDO/500083BRFNTF"/>
    <x v="0"/>
    <x v="2"/>
    <s v="SÍ"/>
  </r>
  <r>
    <x v="57"/>
    <x v="0"/>
    <x v="7"/>
    <x v="1"/>
    <x v="0"/>
    <s v="LUIS ARTURO GUTIERREZ/100038DRG2140"/>
    <x v="0"/>
    <x v="2"/>
    <s v="SÍ"/>
  </r>
  <r>
    <x v="36"/>
    <x v="0"/>
    <x v="233"/>
    <x v="3"/>
    <x v="0"/>
    <s v="JAIME VELEZ RODRIGUEZM501"/>
    <x v="0"/>
    <x v="0"/>
    <s v="SÍ"/>
  </r>
  <r>
    <x v="70"/>
    <x v="0"/>
    <x v="175"/>
    <x v="0"/>
    <x v="0"/>
    <s v="JUAN GUADALUPE ESCOBEDO/500083C12407"/>
    <x v="1"/>
    <x v="10"/>
    <s v="NO"/>
  </r>
  <r>
    <x v="36"/>
    <x v="1"/>
    <x v="368"/>
    <x v="3"/>
    <x v="0"/>
    <s v="JAIME VELEZ RODRIGUEZM507"/>
    <x v="2"/>
    <x v="1"/>
    <s v="NO"/>
  </r>
  <r>
    <x v="36"/>
    <x v="1"/>
    <x v="237"/>
    <x v="3"/>
    <x v="0"/>
    <s v="JAIME VELEZ RODRIGUEZM607"/>
    <x v="2"/>
    <x v="1"/>
    <s v="SÍ"/>
  </r>
  <r>
    <x v="36"/>
    <x v="0"/>
    <x v="241"/>
    <x v="3"/>
    <x v="0"/>
    <s v="JAIME VELEZ RODRIGUEZM630"/>
    <x v="0"/>
    <x v="0"/>
    <s v="NO"/>
  </r>
  <r>
    <x v="36"/>
    <x v="0"/>
    <x v="446"/>
    <x v="3"/>
    <x v="0"/>
    <s v="JAIME VELEZ RODRIGUEZM725"/>
    <x v="0"/>
    <x v="6"/>
    <s v="SÍ"/>
  </r>
  <r>
    <x v="70"/>
    <x v="0"/>
    <x v="178"/>
    <x v="0"/>
    <x v="0"/>
    <s v="JUAN GUADALUPE ESCOBEDO/500083C14636"/>
    <x v="1"/>
    <x v="6"/>
    <s v="NO"/>
  </r>
  <r>
    <x v="70"/>
    <x v="0"/>
    <x v="50"/>
    <x v="0"/>
    <x v="0"/>
    <s v="JUAN GUADALUPE ESCOBEDO/500083C14790"/>
    <x v="0"/>
    <x v="2"/>
    <s v="NO"/>
  </r>
  <r>
    <x v="57"/>
    <x v="0"/>
    <x v="9"/>
    <x v="1"/>
    <x v="0"/>
    <s v="LUIS ARTURO GUTIERREZ/100038IPF PRO"/>
    <x v="0"/>
    <x v="2"/>
    <s v="SÍ"/>
  </r>
  <r>
    <x v="57"/>
    <x v="0"/>
    <x v="10"/>
    <x v="1"/>
    <x v="0"/>
    <s v="LUIS ARTURO GUTIERREZ/100038IR 1643"/>
    <x v="0"/>
    <x v="3"/>
    <s v="SÍ"/>
  </r>
  <r>
    <x v="57"/>
    <x v="0"/>
    <x v="11"/>
    <x v="1"/>
    <x v="0"/>
    <s v="LUIS ARTURO GUTIERREZ/100038IR1435"/>
    <x v="0"/>
    <x v="3"/>
    <s v="SÍ"/>
  </r>
  <r>
    <x v="57"/>
    <x v="0"/>
    <x v="12"/>
    <x v="1"/>
    <x v="0"/>
    <s v="LUIS ARTURO GUTIERREZ/100038IR2630"/>
    <x v="0"/>
    <x v="2"/>
    <s v="SÍ"/>
  </r>
  <r>
    <x v="57"/>
    <x v="0"/>
    <x v="13"/>
    <x v="1"/>
    <x v="0"/>
    <s v="LUIS ARTURO GUTIERREZ/100038IRA 6500/8500"/>
    <x v="0"/>
    <x v="0"/>
    <s v="NO"/>
  </r>
  <r>
    <x v="57"/>
    <x v="0"/>
    <x v="23"/>
    <x v="1"/>
    <x v="0"/>
    <s v="LUIS ARTURO GUTIERREZ/100038IRA 715"/>
    <x v="0"/>
    <x v="3"/>
    <s v="NO"/>
  </r>
  <r>
    <x v="57"/>
    <x v="0"/>
    <x v="24"/>
    <x v="1"/>
    <x v="0"/>
    <s v="LUIS ARTURO GUTIERREZ/100038IRA4500"/>
    <x v="0"/>
    <x v="0"/>
    <s v="NO"/>
  </r>
  <r>
    <x v="57"/>
    <x v="0"/>
    <x v="25"/>
    <x v="1"/>
    <x v="0"/>
    <s v="LUIS ARTURO GUTIERREZ/100038IRAC3500"/>
    <x v="0"/>
    <x v="0"/>
    <s v="SÍ"/>
  </r>
  <r>
    <x v="57"/>
    <x v="0"/>
    <x v="26"/>
    <x v="1"/>
    <x v="0"/>
    <s v="LUIS ARTURO GUTIERREZ/100038IRAC475"/>
    <x v="0"/>
    <x v="2"/>
    <s v="SÍ"/>
  </r>
  <r>
    <x v="57"/>
    <x v="0"/>
    <x v="27"/>
    <x v="1"/>
    <x v="0"/>
    <s v="LUIS ARTURO GUTIERREZ/100038IRAC5500"/>
    <x v="0"/>
    <x v="0"/>
    <s v="SÍ"/>
  </r>
  <r>
    <x v="57"/>
    <x v="0"/>
    <x v="28"/>
    <x v="1"/>
    <x v="0"/>
    <s v="LUIS ARTURO GUTIERREZ/100038IRC1335"/>
    <x v="0"/>
    <x v="0"/>
    <s v="NO"/>
  </r>
  <r>
    <x v="57"/>
    <x v="0"/>
    <x v="29"/>
    <x v="1"/>
    <x v="0"/>
    <s v="LUIS ARTURO GUTIERREZ/100038IRC355"/>
    <x v="0"/>
    <x v="0"/>
    <s v="SÍ"/>
  </r>
  <r>
    <x v="36"/>
    <x v="0"/>
    <x v="244"/>
    <x v="3"/>
    <x v="0"/>
    <s v="JAIME VELEZ RODRIGUEZMFP780"/>
    <x v="0"/>
    <x v="6"/>
    <s v="SÍ"/>
  </r>
  <r>
    <x v="36"/>
    <x v="0"/>
    <x v="448"/>
    <x v="3"/>
    <x v="0"/>
    <s v="JAIME VELEZ RODRIGUEZPRO 75X"/>
    <x v="0"/>
    <x v="6"/>
    <s v="SÍ"/>
  </r>
  <r>
    <x v="57"/>
    <x v="0"/>
    <x v="30"/>
    <x v="1"/>
    <x v="0"/>
    <s v="LUIS ARTURO GUTIERREZ/100038LBP350"/>
    <x v="0"/>
    <x v="0"/>
    <s v="NO"/>
  </r>
  <r>
    <x v="57"/>
    <x v="0"/>
    <x v="31"/>
    <x v="1"/>
    <x v="0"/>
    <s v="LUIS ARTURO GUTIERREZ/100038LBP664C"/>
    <x v="0"/>
    <x v="0"/>
    <s v="NO"/>
  </r>
  <r>
    <x v="36"/>
    <x v="0"/>
    <x v="387"/>
    <x v="3"/>
    <x v="0"/>
    <s v="JAIME VELEZ RODRIGUEZServicing Technician ACF Training"/>
    <x v="0"/>
    <x v="6"/>
    <s v="NO"/>
  </r>
  <r>
    <x v="36"/>
    <x v="0"/>
    <x v="545"/>
    <x v="3"/>
    <x v="0"/>
    <s v="JAIME VELEZ RODRIGUEZSolutions Awareness"/>
    <x v="0"/>
    <x v="6"/>
    <s v="NO"/>
  </r>
  <r>
    <x v="39"/>
    <x v="0"/>
    <x v="65"/>
    <x v="3"/>
    <x v="0"/>
    <s v="JESUS PALACIOS RAMOSE62555"/>
    <x v="0"/>
    <x v="1"/>
    <s v="NO"/>
  </r>
  <r>
    <x v="39"/>
    <x v="0"/>
    <x v="191"/>
    <x v="3"/>
    <x v="0"/>
    <s v="JESUS PALACIOS RAMOSE82550"/>
    <x v="0"/>
    <x v="1"/>
    <s v="NO"/>
  </r>
  <r>
    <x v="39"/>
    <x v="1"/>
    <x v="374"/>
    <x v="3"/>
    <x v="0"/>
    <s v="JESUS PALACIOS RAMOSM521"/>
    <x v="0"/>
    <x v="1"/>
    <s v="NO"/>
  </r>
  <r>
    <x v="39"/>
    <x v="1"/>
    <x v="234"/>
    <x v="3"/>
    <x v="0"/>
    <s v="JESUS PALACIOS RAMOSM527"/>
    <x v="0"/>
    <x v="1"/>
    <s v="NO"/>
  </r>
  <r>
    <x v="42"/>
    <x v="0"/>
    <x v="188"/>
    <x v="3"/>
    <x v="0"/>
    <s v="JORGE A. TREVIÑO/500066ESD"/>
    <x v="0"/>
    <x v="0"/>
    <s v="SÍ"/>
  </r>
  <r>
    <x v="57"/>
    <x v="0"/>
    <x v="88"/>
    <x v="2"/>
    <x v="0"/>
    <s v="LUIS ARTURO GUTIERREZ/100038MX522"/>
    <x v="0"/>
    <x v="1"/>
    <s v="NO"/>
  </r>
  <r>
    <x v="70"/>
    <x v="0"/>
    <x v="210"/>
    <x v="0"/>
    <x v="0"/>
    <s v="JUAN GUADALUPE ESCOBEDO/500083C15024"/>
    <x v="0"/>
    <x v="8"/>
    <s v="NO"/>
  </r>
  <r>
    <x v="70"/>
    <x v="0"/>
    <x v="153"/>
    <x v="0"/>
    <x v="0"/>
    <s v="JUAN GUADALUPE ESCOBEDO/500083C17502"/>
    <x v="1"/>
    <x v="0"/>
    <s v="NO"/>
  </r>
  <r>
    <x v="70"/>
    <x v="0"/>
    <x v="428"/>
    <x v="0"/>
    <x v="0"/>
    <s v="JUAN GUADALUPE ESCOBEDO/500083CC203A"/>
    <x v="1"/>
    <x v="0"/>
    <s v="NO"/>
  </r>
  <r>
    <x v="70"/>
    <x v="0"/>
    <x v="166"/>
    <x v="0"/>
    <x v="0"/>
    <s v="JUAN GUADALUPE ESCOBEDO/500083CD136"/>
    <x v="1"/>
    <x v="8"/>
    <s v="NO"/>
  </r>
  <r>
    <x v="70"/>
    <x v="0"/>
    <x v="718"/>
    <x v="0"/>
    <x v="0"/>
    <s v="JUAN GUADALUPE ESCOBEDO/500083CK17M16"/>
    <x v="1"/>
    <x v="1"/>
    <s v="NO"/>
  </r>
  <r>
    <x v="70"/>
    <x v="0"/>
    <x v="734"/>
    <x v="0"/>
    <x v="0"/>
    <s v="JUAN GUADALUPE ESCOBEDO/500083CLR209"/>
    <x v="1"/>
    <x v="2"/>
    <s v="NO"/>
  </r>
  <r>
    <x v="70"/>
    <x v="0"/>
    <x v="6"/>
    <x v="0"/>
    <x v="0"/>
    <s v="JUAN GUADALUPE ESCOBEDO/500083CMYKNTF"/>
    <x v="0"/>
    <x v="7"/>
    <s v="SÍ"/>
  </r>
  <r>
    <x v="57"/>
    <x v="0"/>
    <x v="32"/>
    <x v="1"/>
    <x v="0"/>
    <s v="LUIS ARTURO GUTIERREZ/100038Principios básicos de escáner"/>
    <x v="0"/>
    <x v="2"/>
    <s v="SÍ"/>
  </r>
  <r>
    <x v="70"/>
    <x v="0"/>
    <x v="684"/>
    <x v="0"/>
    <x v="0"/>
    <s v="JUAN GUADALUPE ESCOBEDO/500083CompTIA a220"/>
    <x v="1"/>
    <x v="0"/>
    <s v="NO"/>
  </r>
  <r>
    <x v="70"/>
    <x v="0"/>
    <x v="684"/>
    <x v="0"/>
    <x v="0"/>
    <s v="JUAN GUADALUPE ESCOBEDO/500083CompTIA a220"/>
    <x v="1"/>
    <x v="0"/>
    <s v="NO"/>
  </r>
  <r>
    <x v="70"/>
    <x v="0"/>
    <x v="684"/>
    <x v="0"/>
    <x v="0"/>
    <s v="JUAN GUADALUPE ESCOBEDO/500083CompTIA a220"/>
    <x v="1"/>
    <x v="0"/>
    <s v="NO"/>
  </r>
  <r>
    <x v="70"/>
    <x v="0"/>
    <x v="61"/>
    <x v="0"/>
    <x v="0"/>
    <s v="JUAN GUADALUPE ESCOBEDO/500083D12501"/>
    <x v="0"/>
    <x v="1"/>
    <s v="SÍ"/>
  </r>
  <r>
    <x v="70"/>
    <x v="0"/>
    <x v="735"/>
    <x v="0"/>
    <x v="0"/>
    <s v="JUAN GUADALUPE ESCOBEDO/500083EF100"/>
    <x v="0"/>
    <x v="1"/>
    <s v="NO"/>
  </r>
  <r>
    <x v="70"/>
    <x v="0"/>
    <x v="341"/>
    <x v="0"/>
    <x v="0"/>
    <s v="JUAN GUADALUPE ESCOBEDO/500083FPS4C70"/>
    <x v="1"/>
    <x v="7"/>
    <s v="NO"/>
  </r>
  <r>
    <x v="70"/>
    <x v="0"/>
    <x v="303"/>
    <x v="0"/>
    <x v="0"/>
    <s v="JUAN GUADALUPE ESCOBEDO/500083GAINFIN"/>
    <x v="1"/>
    <x v="0"/>
    <s v="NO"/>
  </r>
  <r>
    <x v="70"/>
    <x v="0"/>
    <x v="78"/>
    <x v="0"/>
    <x v="0"/>
    <s v="JUAN GUADALUPE ESCOBEDO/500083IDMNTFR"/>
    <x v="0"/>
    <x v="7"/>
    <s v="SÍ"/>
  </r>
  <r>
    <x v="70"/>
    <x v="0"/>
    <x v="78"/>
    <x v="0"/>
    <x v="0"/>
    <s v="JUAN GUADALUPE ESCOBEDO/500083IDMNTFR"/>
    <x v="0"/>
    <x v="2"/>
    <s v="SÍ"/>
  </r>
  <r>
    <x v="70"/>
    <x v="0"/>
    <x v="736"/>
    <x v="0"/>
    <x v="0"/>
    <s v="JUAN GUADALUPE ESCOBEDO/500083IGEN4IN"/>
    <x v="1"/>
    <x v="2"/>
    <s v="NO"/>
  </r>
  <r>
    <x v="70"/>
    <x v="0"/>
    <x v="79"/>
    <x v="0"/>
    <x v="0"/>
    <s v="JUAN GUADALUPE ESCOBEDO/500083INSNTFR"/>
    <x v="1"/>
    <x v="7"/>
    <s v="SÍ"/>
  </r>
  <r>
    <x v="70"/>
    <x v="0"/>
    <x v="79"/>
    <x v="0"/>
    <x v="0"/>
    <s v="JUAN GUADALUPE ESCOBEDO/500083INSNTFR"/>
    <x v="0"/>
    <x v="2"/>
    <s v="SÍ"/>
  </r>
  <r>
    <x v="70"/>
    <x v="0"/>
    <x v="737"/>
    <x v="0"/>
    <x v="0"/>
    <s v="JUAN GUADALUPE ESCOBEDO/500083IRIDPRE"/>
    <x v="1"/>
    <x v="0"/>
    <s v="NO"/>
  </r>
  <r>
    <x v="70"/>
    <x v="0"/>
    <x v="81"/>
    <x v="0"/>
    <x v="0"/>
    <s v="JUAN GUADALUPE ESCOBEDO/500083IRIDPST"/>
    <x v="1"/>
    <x v="0"/>
    <s v="NO"/>
  </r>
  <r>
    <x v="70"/>
    <x v="0"/>
    <x v="738"/>
    <x v="0"/>
    <x v="0"/>
    <s v="JUAN GUADALUPE ESCOBEDO/500083LPV180P"/>
    <x v="1"/>
    <x v="7"/>
    <s v="NO"/>
  </r>
  <r>
    <x v="70"/>
    <x v="0"/>
    <x v="738"/>
    <x v="0"/>
    <x v="0"/>
    <s v="JUAN GUADALUPE ESCOBEDO/500083LPV180P"/>
    <x v="0"/>
    <x v="2"/>
    <s v="NO"/>
  </r>
  <r>
    <x v="57"/>
    <x v="0"/>
    <x v="252"/>
    <x v="2"/>
    <x v="0"/>
    <s v="LUIS ARTURO GUTIERREZ/100038XM3150"/>
    <x v="0"/>
    <x v="7"/>
    <s v="NO"/>
  </r>
  <r>
    <x v="70"/>
    <x v="0"/>
    <x v="739"/>
    <x v="0"/>
    <x v="0"/>
    <s v="JUAN GUADALUPE ESCOBEDO/500083NHNETW"/>
    <x v="2"/>
    <x v="1"/>
    <s v="NO"/>
  </r>
  <r>
    <x v="70"/>
    <x v="0"/>
    <x v="740"/>
    <x v="0"/>
    <x v="0"/>
    <s v="JUAN GUADALUPE ESCOBEDO/500083NWACA"/>
    <x v="2"/>
    <x v="1"/>
    <s v="NO"/>
  </r>
  <r>
    <x v="70"/>
    <x v="0"/>
    <x v="553"/>
    <x v="0"/>
    <x v="0"/>
    <s v="JUAN GUADALUPE ESCOBEDO/500083OS2024"/>
    <x v="1"/>
    <x v="2"/>
    <s v="NO"/>
  </r>
  <r>
    <x v="70"/>
    <x v="0"/>
    <x v="287"/>
    <x v="0"/>
    <x v="0"/>
    <s v="JUAN GUADALUPE ESCOBEDO/500083OS2048"/>
    <x v="1"/>
    <x v="1"/>
    <s v="NO"/>
  </r>
  <r>
    <x v="70"/>
    <x v="0"/>
    <x v="501"/>
    <x v="0"/>
    <x v="0"/>
    <s v="JUAN GUADALUPE ESCOBEDO/500083OS2080"/>
    <x v="1"/>
    <x v="2"/>
    <s v="NO"/>
  </r>
  <r>
    <x v="70"/>
    <x v="0"/>
    <x v="91"/>
    <x v="0"/>
    <x v="0"/>
    <s v="JUAN GUADALUPE ESCOBEDO/500083OS2082"/>
    <x v="0"/>
    <x v="1"/>
    <s v="SÍ"/>
  </r>
  <r>
    <x v="70"/>
    <x v="0"/>
    <x v="91"/>
    <x v="0"/>
    <x v="0"/>
    <s v="JUAN GUADALUPE ESCOBEDO/500083OS2082"/>
    <x v="1"/>
    <x v="11"/>
    <s v="SÍ"/>
  </r>
  <r>
    <x v="70"/>
    <x v="0"/>
    <x v="654"/>
    <x v="0"/>
    <x v="0"/>
    <s v="JUAN GUADALUPE ESCOBEDO/500083OS2086"/>
    <x v="1"/>
    <x v="11"/>
    <s v="NO"/>
  </r>
  <r>
    <x v="70"/>
    <x v="0"/>
    <x v="663"/>
    <x v="0"/>
    <x v="0"/>
    <s v="JUAN GUADALUPE ESCOBEDO/500083OS2092"/>
    <x v="1"/>
    <x v="0"/>
    <s v="NO"/>
  </r>
  <r>
    <x v="70"/>
    <x v="0"/>
    <x v="95"/>
    <x v="0"/>
    <x v="0"/>
    <s v="JUAN GUADALUPE ESCOBEDO/500083P3610LP"/>
    <x v="0"/>
    <x v="1"/>
    <s v="NO"/>
  </r>
  <r>
    <x v="70"/>
    <x v="0"/>
    <x v="465"/>
    <x v="0"/>
    <x v="0"/>
    <s v="JUAN GUADALUPE ESCOBEDO/500083P6000LP"/>
    <x v="0"/>
    <x v="1"/>
    <s v="NO"/>
  </r>
  <r>
    <x v="70"/>
    <x v="0"/>
    <x v="288"/>
    <x v="0"/>
    <x v="0"/>
    <s v="JUAN GUADALUPE ESCOBEDO/500083PB91TPS"/>
    <x v="0"/>
    <x v="2"/>
    <s v="NO"/>
  </r>
  <r>
    <x v="70"/>
    <x v="0"/>
    <x v="112"/>
    <x v="0"/>
    <x v="0"/>
    <s v="JUAN GUADALUPE ESCOBEDO/500083PC90XTA"/>
    <x v="0"/>
    <x v="10"/>
    <s v="SÍ"/>
  </r>
  <r>
    <x v="70"/>
    <x v="0"/>
    <x v="418"/>
    <x v="0"/>
    <x v="0"/>
    <s v="JUAN GUADALUPE ESCOBEDO/500083PH7800"/>
    <x v="0"/>
    <x v="1"/>
    <s v="NO"/>
  </r>
  <r>
    <x v="70"/>
    <x v="0"/>
    <x v="741"/>
    <x v="0"/>
    <x v="0"/>
    <s v="JUAN GUADALUPE ESCOBEDO/500083PLB9100"/>
    <x v="0"/>
    <x v="2"/>
    <s v="NO"/>
  </r>
  <r>
    <x v="70"/>
    <x v="0"/>
    <x v="255"/>
    <x v="0"/>
    <x v="0"/>
    <s v="JUAN GUADALUPE ESCOBEDO/500083PLBAKC"/>
    <x v="0"/>
    <x v="2"/>
    <s v="NO"/>
  </r>
  <r>
    <x v="70"/>
    <x v="0"/>
    <x v="441"/>
    <x v="0"/>
    <x v="0"/>
    <s v="JUAN GUADALUPE ESCOBEDO/500083PLCAKC"/>
    <x v="1"/>
    <x v="0"/>
    <s v="NO"/>
  </r>
  <r>
    <x v="70"/>
    <x v="0"/>
    <x v="115"/>
    <x v="0"/>
    <x v="0"/>
    <s v="JUAN GUADALUPE ESCOBEDO/500083PRFNTFR"/>
    <x v="1"/>
    <x v="1"/>
    <s v="SÍ"/>
  </r>
  <r>
    <x v="70"/>
    <x v="0"/>
    <x v="115"/>
    <x v="0"/>
    <x v="0"/>
    <s v="JUAN GUADALUPE ESCOBEDO/500083PRFNTFR"/>
    <x v="0"/>
    <x v="2"/>
    <s v="SÍ"/>
  </r>
  <r>
    <x v="70"/>
    <x v="0"/>
    <x v="598"/>
    <x v="0"/>
    <x v="0"/>
    <s v="JUAN GUADALUPE ESCOBEDO/500083PRG144"/>
    <x v="1"/>
    <x v="3"/>
    <s v="NO"/>
  </r>
  <r>
    <x v="70"/>
    <x v="0"/>
    <x v="444"/>
    <x v="0"/>
    <x v="0"/>
    <s v="JUAN GUADALUPE ESCOBEDO/500083S010382"/>
    <x v="1"/>
    <x v="2"/>
    <s v="NO"/>
  </r>
  <r>
    <x v="71"/>
    <x v="1"/>
    <x v="469"/>
    <x v="1"/>
    <x v="1"/>
    <s v="RAUL NAJERA/800146IPF670"/>
    <x v="0"/>
    <x v="1"/>
    <s v="NO"/>
  </r>
  <r>
    <x v="70"/>
    <x v="0"/>
    <x v="445"/>
    <x v="0"/>
    <x v="0"/>
    <s v="JUAN GUADALUPE ESCOBEDO/500083TRIV33"/>
    <x v="1"/>
    <x v="6"/>
    <s v="NO"/>
  </r>
  <r>
    <x v="70"/>
    <x v="0"/>
    <x v="119"/>
    <x v="0"/>
    <x v="0"/>
    <s v="JUAN GUADALUPE ESCOBEDO/500083TSTNTFR"/>
    <x v="0"/>
    <x v="2"/>
    <s v="SÍ"/>
  </r>
  <r>
    <x v="70"/>
    <x v="0"/>
    <x v="742"/>
    <x v="0"/>
    <x v="0"/>
    <s v="JUAN GUADALUPE ESCOBEDO/500083TSTNTRF"/>
    <x v="1"/>
    <x v="1"/>
    <s v="NO"/>
  </r>
  <r>
    <x v="70"/>
    <x v="0"/>
    <x v="260"/>
    <x v="0"/>
    <x v="0"/>
    <s v="JUAN GUADALUPE ESCOBEDO/500083V180XTA"/>
    <x v="0"/>
    <x v="7"/>
    <s v="NO"/>
  </r>
  <r>
    <x v="70"/>
    <x v="0"/>
    <x v="353"/>
    <x v="0"/>
    <x v="0"/>
    <s v="JUAN GUADALUPE ESCOBEDO/500083V21PXTA"/>
    <x v="1"/>
    <x v="3"/>
    <s v="NO"/>
  </r>
  <r>
    <x v="70"/>
    <x v="0"/>
    <x v="357"/>
    <x v="0"/>
    <x v="0"/>
    <s v="JUAN GUADALUPE ESCOBEDO/500083V31PXTA"/>
    <x v="1"/>
    <x v="7"/>
    <s v="NO"/>
  </r>
  <r>
    <x v="70"/>
    <x v="0"/>
    <x v="357"/>
    <x v="0"/>
    <x v="0"/>
    <s v="JUAN GUADALUPE ESCOBEDO/500083V31PXTA"/>
    <x v="1"/>
    <x v="7"/>
    <s v="NO"/>
  </r>
  <r>
    <x v="70"/>
    <x v="0"/>
    <x v="602"/>
    <x v="0"/>
    <x v="0"/>
    <s v="JUAN GUADALUPE ESCOBEDO/500083V80CSE"/>
    <x v="1"/>
    <x v="10"/>
    <s v="NO"/>
  </r>
  <r>
    <x v="70"/>
    <x v="0"/>
    <x v="125"/>
    <x v="0"/>
    <x v="0"/>
    <s v="JUAN GUADALUPE ESCOBEDO/500083VB40NTF"/>
    <x v="0"/>
    <x v="7"/>
    <s v="SÍ"/>
  </r>
  <r>
    <x v="70"/>
    <x v="0"/>
    <x v="127"/>
    <x v="0"/>
    <x v="0"/>
    <s v="JUAN GUADALUPE ESCOBEDO/500083VB70NTF"/>
    <x v="0"/>
    <x v="7"/>
    <s v="SÍ"/>
  </r>
  <r>
    <x v="70"/>
    <x v="0"/>
    <x v="128"/>
    <x v="0"/>
    <x v="0"/>
    <s v="JUAN GUADALUPE ESCOBEDO/500083VC40NTF"/>
    <x v="0"/>
    <x v="7"/>
    <s v="SÍ"/>
  </r>
  <r>
    <x v="70"/>
    <x v="0"/>
    <x v="201"/>
    <x v="0"/>
    <x v="0"/>
    <s v="JUAN GUADALUPE ESCOBEDO/500083VC70NTF"/>
    <x v="0"/>
    <x v="1"/>
    <s v="SÍ"/>
  </r>
  <r>
    <x v="70"/>
    <x v="0"/>
    <x v="161"/>
    <x v="0"/>
    <x v="0"/>
    <s v="JUAN GUADALUPE ESCOBEDO/500083VC80NTF"/>
    <x v="0"/>
    <x v="1"/>
    <s v="SÍ"/>
  </r>
  <r>
    <x v="70"/>
    <x v="0"/>
    <x v="130"/>
    <x v="0"/>
    <x v="0"/>
    <s v="JUAN GUADALUPE ESCOBEDO/500083VERS1PS"/>
    <x v="0"/>
    <x v="1"/>
    <s v="NO"/>
  </r>
  <r>
    <x v="70"/>
    <x v="0"/>
    <x v="131"/>
    <x v="0"/>
    <x v="0"/>
    <s v="JUAN GUADALUPE ESCOBEDO/500083VERSDFE"/>
    <x v="1"/>
    <x v="8"/>
    <s v="NO"/>
  </r>
  <r>
    <x v="70"/>
    <x v="0"/>
    <x v="132"/>
    <x v="0"/>
    <x v="0"/>
    <s v="JUAN GUADALUPE ESCOBEDO/500083W3345LP"/>
    <x v="0"/>
    <x v="1"/>
    <s v="SÍ"/>
  </r>
  <r>
    <x v="70"/>
    <x v="0"/>
    <x v="133"/>
    <x v="0"/>
    <x v="0"/>
    <s v="JUAN GUADALUPE ESCOBEDO/500083W3655LP"/>
    <x v="0"/>
    <x v="1"/>
    <s v="NO"/>
  </r>
  <r>
    <x v="70"/>
    <x v="0"/>
    <x v="135"/>
    <x v="0"/>
    <x v="0"/>
    <s v="JUAN GUADALUPE ESCOBEDO/500083W4265XT"/>
    <x v="1"/>
    <x v="6"/>
    <s v="NO"/>
  </r>
  <r>
    <x v="70"/>
    <x v="0"/>
    <x v="406"/>
    <x v="0"/>
    <x v="0"/>
    <s v="JUAN GUADALUPE ESCOBEDO/500083W7830LP"/>
    <x v="1"/>
    <x v="2"/>
    <s v="NO"/>
  </r>
  <r>
    <x v="70"/>
    <x v="0"/>
    <x v="267"/>
    <x v="0"/>
    <x v="0"/>
    <s v="JUAN GUADALUPE ESCOBEDO/500083WC3550"/>
    <x v="0"/>
    <x v="1"/>
    <s v="SÍ"/>
  </r>
  <r>
    <x v="70"/>
    <x v="0"/>
    <x v="142"/>
    <x v="0"/>
    <x v="0"/>
    <s v="JUAN GUADALUPE ESCOBEDO/500083WC7120"/>
    <x v="1"/>
    <x v="8"/>
    <s v="NO"/>
  </r>
  <r>
    <x v="70"/>
    <x v="0"/>
    <x v="454"/>
    <x v="0"/>
    <x v="0"/>
    <s v="JUAN GUADALUPE ESCOBEDO/500083WC74XTB"/>
    <x v="1"/>
    <x v="6"/>
    <s v="NO"/>
  </r>
  <r>
    <x v="70"/>
    <x v="0"/>
    <x v="454"/>
    <x v="0"/>
    <x v="0"/>
    <s v="JUAN GUADALUPE ESCOBEDO/500083WC74XTB"/>
    <x v="1"/>
    <x v="6"/>
    <s v="NO"/>
  </r>
  <r>
    <x v="70"/>
    <x v="0"/>
    <x v="160"/>
    <x v="0"/>
    <x v="0"/>
    <s v="JUAN GUADALUPE ESCOBEDO/500083WC75XTB"/>
    <x v="1"/>
    <x v="6"/>
    <s v="NO"/>
  </r>
  <r>
    <x v="70"/>
    <x v="0"/>
    <x v="743"/>
    <x v="0"/>
    <x v="0"/>
    <s v="JUAN GUADALUPE ESCOBEDO/500083WC97XTA"/>
    <x v="1"/>
    <x v="2"/>
    <s v="NO"/>
  </r>
  <r>
    <x v="70"/>
    <x v="0"/>
    <x v="143"/>
    <x v="0"/>
    <x v="0"/>
    <s v="JUAN GUADALUPE ESCOBEDO/500083XAG50"/>
    <x v="0"/>
    <x v="3"/>
    <s v="SÍ"/>
  </r>
  <r>
    <x v="70"/>
    <x v="0"/>
    <x v="203"/>
    <x v="0"/>
    <x v="0"/>
    <s v="JUAN GUADALUPE ESCOBEDO/500083XB10NTF"/>
    <x v="0"/>
    <x v="1"/>
    <s v="SÍ"/>
  </r>
  <r>
    <x v="70"/>
    <x v="0"/>
    <x v="144"/>
    <x v="0"/>
    <x v="0"/>
    <s v="JUAN GUADALUPE ESCOBEDO/500083XB21TPS"/>
    <x v="0"/>
    <x v="1"/>
    <s v="SÍ"/>
  </r>
  <r>
    <x v="70"/>
    <x v="0"/>
    <x v="145"/>
    <x v="0"/>
    <x v="0"/>
    <s v="JUAN GUADALUPE ESCOBEDO/500083XC550A"/>
    <x v="0"/>
    <x v="10"/>
    <s v="SÍ"/>
  </r>
  <r>
    <x v="70"/>
    <x v="0"/>
    <x v="14"/>
    <x v="0"/>
    <x v="0"/>
    <s v="JUAN GUADALUPE ESCOBEDO/500083XC70XTA"/>
    <x v="0"/>
    <x v="1"/>
    <s v="SÍ"/>
  </r>
  <r>
    <x v="70"/>
    <x v="0"/>
    <x v="744"/>
    <x v="0"/>
    <x v="0"/>
    <s v="JUAN GUADALUPE ESCOBEDO/500083XRXWDL"/>
    <x v="1"/>
    <x v="0"/>
    <s v="NO"/>
  </r>
  <r>
    <x v="72"/>
    <x v="0"/>
    <x v="745"/>
    <x v="2"/>
    <x v="1"/>
    <s v="LUIS FELIPE CRUZ MAR/800205 Document Capture &amp; Route"/>
    <x v="0"/>
    <x v="6"/>
    <s v="SÍ"/>
  </r>
  <r>
    <x v="72"/>
    <x v="0"/>
    <x v="173"/>
    <x v="0"/>
    <x v="0"/>
    <s v="LUIS FELIPE CRUZ MAR/800205A4HCF"/>
    <x v="0"/>
    <x v="10"/>
    <s v="SÍ"/>
  </r>
  <r>
    <x v="72"/>
    <x v="0"/>
    <x v="1"/>
    <x v="0"/>
    <x v="0"/>
    <s v="LUIS FELIPE CRUZ MAR/800205AB80HVF"/>
    <x v="0"/>
    <x v="10"/>
    <s v="SÍ"/>
  </r>
  <r>
    <x v="70"/>
    <x v="0"/>
    <x v="407"/>
    <x v="0"/>
    <x v="1"/>
    <s v="JUAN GUADALUPE ESCOBEDO/500083NWTCPIP"/>
    <x v="0"/>
    <x v="0"/>
    <s v="SÍ"/>
  </r>
  <r>
    <x v="70"/>
    <x v="0"/>
    <x v="292"/>
    <x v="0"/>
    <x v="0"/>
    <s v="JUAN GUADALUPE ESCOBEDO/500083WC57XTB"/>
    <x v="1"/>
    <x v="6"/>
    <s v="NO"/>
  </r>
  <r>
    <x v="70"/>
    <x v="0"/>
    <x v="215"/>
    <x v="0"/>
    <x v="0"/>
    <s v="JUAN GUADALUPE ESCOBEDO/500083P6600LP"/>
    <x v="1"/>
    <x v="6"/>
    <s v="NO"/>
  </r>
  <r>
    <x v="70"/>
    <x v="0"/>
    <x v="182"/>
    <x v="0"/>
    <x v="0"/>
    <s v="JUAN GUADALUPE ESCOBEDO/500083P6700LP"/>
    <x v="1"/>
    <x v="6"/>
    <s v="NO"/>
  </r>
  <r>
    <x v="70"/>
    <x v="0"/>
    <x v="94"/>
    <x v="0"/>
    <x v="0"/>
    <s v="JUAN GUADALUPE ESCOBEDO/500083P3320LP"/>
    <x v="1"/>
    <x v="6"/>
    <s v="NO"/>
  </r>
  <r>
    <x v="70"/>
    <x v="0"/>
    <x v="384"/>
    <x v="0"/>
    <x v="0"/>
    <s v="JUAN GUADALUPE ESCOBEDO/500083OA2033"/>
    <x v="1"/>
    <x v="6"/>
    <s v="SÍ"/>
  </r>
  <r>
    <x v="70"/>
    <x v="0"/>
    <x v="289"/>
    <x v="0"/>
    <x v="0"/>
    <s v="JUAN GUADALUPE ESCOBEDO/500083XFF268"/>
    <x v="1"/>
    <x v="6"/>
    <s v="NO"/>
  </r>
  <r>
    <x v="70"/>
    <x v="0"/>
    <x v="181"/>
    <x v="0"/>
    <x v="0"/>
    <s v="JUAN GUADALUPE ESCOBEDO/500083GBOFFIN"/>
    <x v="1"/>
    <x v="6"/>
    <s v="NO"/>
  </r>
  <r>
    <x v="70"/>
    <x v="0"/>
    <x v="746"/>
    <x v="0"/>
    <x v="0"/>
    <s v="JUAN GUADALUPE ESCOBEDO/500083CK17M05A"/>
    <x v="1"/>
    <x v="6"/>
    <s v="NO"/>
  </r>
  <r>
    <x v="70"/>
    <x v="0"/>
    <x v="400"/>
    <x v="0"/>
    <x v="0"/>
    <s v="JUAN GUADALUPE ESCOBEDO/500083C13159X"/>
    <x v="1"/>
    <x v="6"/>
    <s v="NO"/>
  </r>
  <r>
    <x v="70"/>
    <x v="0"/>
    <x v="45"/>
    <x v="0"/>
    <x v="0"/>
    <s v="JUAN GUADALUPE ESCOBEDO/500083C13301"/>
    <x v="1"/>
    <x v="6"/>
    <s v="NO"/>
  </r>
  <r>
    <x v="70"/>
    <x v="0"/>
    <x v="458"/>
    <x v="0"/>
    <x v="0"/>
    <s v="JUAN GUADALUPE ESCOBEDO/500083CLR204"/>
    <x v="1"/>
    <x v="6"/>
    <s v="NO"/>
  </r>
  <r>
    <x v="70"/>
    <x v="0"/>
    <x v="459"/>
    <x v="0"/>
    <x v="0"/>
    <s v="JUAN GUADALUPE ESCOBEDO/500083XETS16"/>
    <x v="1"/>
    <x v="6"/>
    <s v="NO"/>
  </r>
  <r>
    <x v="70"/>
    <x v="0"/>
    <x v="574"/>
    <x v="0"/>
    <x v="0"/>
    <s v="JUAN GUADALUPE ESCOBEDO/500083UNDIMG"/>
    <x v="1"/>
    <x v="6"/>
    <s v="NO"/>
  </r>
  <r>
    <x v="70"/>
    <x v="0"/>
    <x v="473"/>
    <x v="0"/>
    <x v="0"/>
    <s v="JUAN GUADALUPE ESCOBEDO/500083OA213"/>
    <x v="1"/>
    <x v="6"/>
    <s v="NO"/>
  </r>
  <r>
    <x v="70"/>
    <x v="0"/>
    <x v="91"/>
    <x v="0"/>
    <x v="0"/>
    <s v="JUAN GUADALUPE ESCOBEDO/500083OS2082"/>
    <x v="1"/>
    <x v="6"/>
    <s v="SÍ"/>
  </r>
  <r>
    <x v="70"/>
    <x v="0"/>
    <x v="580"/>
    <x v="0"/>
    <x v="0"/>
    <s v="JUAN GUADALUPE ESCOBEDO/5000830015457"/>
    <x v="1"/>
    <x v="6"/>
    <s v="NO"/>
  </r>
  <r>
    <x v="72"/>
    <x v="0"/>
    <x v="2"/>
    <x v="0"/>
    <x v="0"/>
    <s v="LUIS FELIPE CRUZ MAR/800205AB80XTA"/>
    <x v="0"/>
    <x v="10"/>
    <s v="SÍ"/>
  </r>
  <r>
    <x v="70"/>
    <x v="0"/>
    <x v="476"/>
    <x v="0"/>
    <x v="0"/>
    <s v="JUAN GUADALUPE ESCOBEDO/500083CLA264"/>
    <x v="1"/>
    <x v="6"/>
    <s v="NO"/>
  </r>
  <r>
    <x v="70"/>
    <x v="0"/>
    <x v="214"/>
    <x v="0"/>
    <x v="0"/>
    <s v="JUAN GUADALUPE ESCOBEDO/500083P6500LP"/>
    <x v="1"/>
    <x v="6"/>
    <s v="NO"/>
  </r>
  <r>
    <x v="70"/>
    <x v="0"/>
    <x v="172"/>
    <x v="0"/>
    <x v="0"/>
    <s v="JUAN GUADALUPE ESCOBEDO/5000836140XTA"/>
    <x v="1"/>
    <x v="6"/>
    <s v="NO"/>
  </r>
  <r>
    <x v="70"/>
    <x v="0"/>
    <x v="287"/>
    <x v="0"/>
    <x v="0"/>
    <s v="JUAN GUADALUPE ESCOBEDO/500083OS2048"/>
    <x v="1"/>
    <x v="6"/>
    <s v="NO"/>
  </r>
  <r>
    <x v="72"/>
    <x v="1"/>
    <x v="174"/>
    <x v="0"/>
    <x v="0"/>
    <s v="LUIS FELIPE CRUZ MAR/800205ALTASVC"/>
    <x v="2"/>
    <x v="1"/>
    <s v="SÍ"/>
  </r>
  <r>
    <x v="72"/>
    <x v="0"/>
    <x v="4"/>
    <x v="1"/>
    <x v="0"/>
    <s v="LUIS FELIPE CRUZ MAR/800205Básico Eq. Color"/>
    <x v="0"/>
    <x v="2"/>
    <s v="SÍ"/>
  </r>
  <r>
    <x v="72"/>
    <x v="0"/>
    <x v="40"/>
    <x v="1"/>
    <x v="0"/>
    <s v="LUIS FELIPE CRUZ MAR/800205Básico Eq. Dig. B&amp;W"/>
    <x v="0"/>
    <x v="3"/>
    <s v="SÍ"/>
  </r>
  <r>
    <x v="72"/>
    <x v="0"/>
    <x v="5"/>
    <x v="1"/>
    <x v="0"/>
    <s v="LUIS FELIPE CRUZ MAR/800205Básico imagePROGRAF"/>
    <x v="0"/>
    <x v="2"/>
    <s v="SÍ"/>
  </r>
  <r>
    <x v="72"/>
    <x v="0"/>
    <x v="43"/>
    <x v="0"/>
    <x v="0"/>
    <s v="LUIS FELIPE CRUZ MAR/800205BRFNTF"/>
    <x v="0"/>
    <x v="2"/>
    <s v="SÍ"/>
  </r>
  <r>
    <x v="72"/>
    <x v="0"/>
    <x v="178"/>
    <x v="0"/>
    <x v="0"/>
    <s v="LUIS FELIPE CRUZ MAR/800205C14636"/>
    <x v="1"/>
    <x v="6"/>
    <s v="NO"/>
  </r>
  <r>
    <x v="72"/>
    <x v="0"/>
    <x v="163"/>
    <x v="0"/>
    <x v="0"/>
    <s v="LUIS FELIPE CRUZ MAR/800205C14649"/>
    <x v="1"/>
    <x v="6"/>
    <s v="NO"/>
  </r>
  <r>
    <x v="72"/>
    <x v="0"/>
    <x v="179"/>
    <x v="0"/>
    <x v="0"/>
    <s v="LUIS FELIPE CRUZ MAR/800205C15005"/>
    <x v="1"/>
    <x v="0"/>
    <s v="SÍ"/>
  </r>
  <r>
    <x v="72"/>
    <x v="0"/>
    <x v="164"/>
    <x v="0"/>
    <x v="0"/>
    <s v="LUIS FELIPE CRUZ MAR/800205C15008"/>
    <x v="1"/>
    <x v="0"/>
    <s v="NO"/>
  </r>
  <r>
    <x v="72"/>
    <x v="0"/>
    <x v="282"/>
    <x v="0"/>
    <x v="0"/>
    <s v="LUIS FELIPE CRUZ MAR/800205C15023"/>
    <x v="1"/>
    <x v="3"/>
    <s v="NO"/>
  </r>
  <r>
    <x v="72"/>
    <x v="0"/>
    <x v="456"/>
    <x v="0"/>
    <x v="0"/>
    <s v="LUIS FELIPE CRUZ MAR/800205C15061"/>
    <x v="1"/>
    <x v="6"/>
    <s v="NO"/>
  </r>
  <r>
    <x v="72"/>
    <x v="0"/>
    <x v="486"/>
    <x v="0"/>
    <x v="0"/>
    <s v="LUIS FELIPE CRUZ MAR/800205C16283"/>
    <x v="1"/>
    <x v="6"/>
    <s v="SÍ"/>
  </r>
  <r>
    <x v="72"/>
    <x v="0"/>
    <x v="53"/>
    <x v="0"/>
    <x v="0"/>
    <s v="LUIS FELIPE CRUZ MAR/800205C7120A"/>
    <x v="1"/>
    <x v="6"/>
    <s v="NO"/>
  </r>
  <r>
    <x v="72"/>
    <x v="0"/>
    <x v="56"/>
    <x v="0"/>
    <x v="0"/>
    <s v="LUIS FELIPE CRUZ MAR/800205C8880XT"/>
    <x v="1"/>
    <x v="6"/>
    <s v="NO"/>
  </r>
  <r>
    <x v="70"/>
    <x v="0"/>
    <x v="172"/>
    <x v="0"/>
    <x v="0"/>
    <s v="JUAN GUADALUPE ESCOBEDO/5000836140XTA"/>
    <x v="1"/>
    <x v="6"/>
    <s v="NO"/>
  </r>
  <r>
    <x v="70"/>
    <x v="0"/>
    <x v="535"/>
    <x v="0"/>
    <x v="0"/>
    <s v="JUAN GUADALUPE ESCOBEDO/500083C13774"/>
    <x v="1"/>
    <x v="6"/>
    <s v="NO"/>
  </r>
  <r>
    <x v="70"/>
    <x v="0"/>
    <x v="179"/>
    <x v="0"/>
    <x v="0"/>
    <s v="JUAN GUADALUPE ESCOBEDO/500083C15005"/>
    <x v="0"/>
    <x v="6"/>
    <s v="SÍ"/>
  </r>
  <r>
    <x v="70"/>
    <x v="0"/>
    <x v="49"/>
    <x v="0"/>
    <x v="0"/>
    <s v="JUAN GUADALUPE ESCOBEDO/500083C13925"/>
    <x v="1"/>
    <x v="6"/>
    <s v="SÍ"/>
  </r>
  <r>
    <x v="66"/>
    <x v="0"/>
    <x v="36"/>
    <x v="0"/>
    <x v="1"/>
    <s v="JULIO HERNANDEZ/800197C70"/>
    <x v="0"/>
    <x v="1"/>
    <s v="NO"/>
  </r>
  <r>
    <x v="66"/>
    <x v="0"/>
    <x v="169"/>
    <x v="0"/>
    <x v="1"/>
    <s v="JULIO HERNANDEZ/800197DC250"/>
    <x v="0"/>
    <x v="13"/>
    <s v="NO"/>
  </r>
  <r>
    <x v="66"/>
    <x v="0"/>
    <x v="42"/>
    <x v="0"/>
    <x v="1"/>
    <s v="JULIO HERNANDEZ/800197DC550"/>
    <x v="0"/>
    <x v="13"/>
    <s v="NO"/>
  </r>
  <r>
    <x v="72"/>
    <x v="0"/>
    <x v="6"/>
    <x v="0"/>
    <x v="0"/>
    <s v="LUIS FELIPE CRUZ MAR/800205CMYKNTF"/>
    <x v="0"/>
    <x v="7"/>
    <s v="SÍ"/>
  </r>
  <r>
    <x v="66"/>
    <x v="0"/>
    <x v="99"/>
    <x v="0"/>
    <x v="1"/>
    <s v="JULIO HERNANDEZ/800197WC5330"/>
    <x v="0"/>
    <x v="1"/>
    <s v="NO"/>
  </r>
  <r>
    <x v="66"/>
    <x v="0"/>
    <x v="472"/>
    <x v="0"/>
    <x v="1"/>
    <s v="JULIO HERNANDEZ/800197WC58XX"/>
    <x v="0"/>
    <x v="15"/>
    <s v="NO"/>
  </r>
  <r>
    <x v="66"/>
    <x v="0"/>
    <x v="102"/>
    <x v="0"/>
    <x v="1"/>
    <s v="JULIO HERNANDEZ/800197WC5955"/>
    <x v="0"/>
    <x v="15"/>
    <s v="NO"/>
  </r>
  <r>
    <x v="73"/>
    <x v="0"/>
    <x v="58"/>
    <x v="1"/>
    <x v="1"/>
    <s v="RENE CASTELLON RAMOSIPF750"/>
    <x v="0"/>
    <x v="5"/>
    <s v="NO"/>
  </r>
  <r>
    <x v="66"/>
    <x v="0"/>
    <x v="173"/>
    <x v="0"/>
    <x v="0"/>
    <s v="JULIO HERNANDEZ/800197A4HCF"/>
    <x v="1"/>
    <x v="1"/>
    <s v="SÍ"/>
  </r>
  <r>
    <x v="66"/>
    <x v="0"/>
    <x v="1"/>
    <x v="0"/>
    <x v="0"/>
    <s v="JULIO HERNANDEZ/800197AB80HVF"/>
    <x v="1"/>
    <x v="7"/>
    <s v="SÍ"/>
  </r>
  <r>
    <x v="66"/>
    <x v="0"/>
    <x v="2"/>
    <x v="0"/>
    <x v="0"/>
    <s v="JULIO HERNANDEZ/800197AB80XTA"/>
    <x v="1"/>
    <x v="7"/>
    <s v="SÍ"/>
  </r>
  <r>
    <x v="66"/>
    <x v="0"/>
    <x v="3"/>
    <x v="0"/>
    <x v="0"/>
    <s v="JULIO HERNANDEZ/800197AC80XTA"/>
    <x v="1"/>
    <x v="7"/>
    <s v="SÍ"/>
  </r>
  <r>
    <x v="66"/>
    <x v="0"/>
    <x v="43"/>
    <x v="0"/>
    <x v="0"/>
    <s v="JULIO HERNANDEZ/800197BRFNTF"/>
    <x v="0"/>
    <x v="2"/>
    <s v="SÍ"/>
  </r>
  <r>
    <x v="66"/>
    <x v="0"/>
    <x v="6"/>
    <x v="0"/>
    <x v="0"/>
    <s v="JULIO HERNANDEZ/800197CMYKNTF"/>
    <x v="0"/>
    <x v="7"/>
    <s v="SÍ"/>
  </r>
  <r>
    <x v="66"/>
    <x v="0"/>
    <x v="61"/>
    <x v="0"/>
    <x v="0"/>
    <s v="JULIO HERNANDEZ/800197D12501"/>
    <x v="0"/>
    <x v="7"/>
    <s v="SÍ"/>
  </r>
  <r>
    <x v="66"/>
    <x v="0"/>
    <x v="542"/>
    <x v="0"/>
    <x v="0"/>
    <s v="JULIO HERNANDEZ/800197DMO3014"/>
    <x v="0"/>
    <x v="7"/>
    <s v="NO"/>
  </r>
  <r>
    <x v="66"/>
    <x v="0"/>
    <x v="180"/>
    <x v="0"/>
    <x v="0"/>
    <s v="JULIO HERNANDEZ/800197FAX101"/>
    <x v="1"/>
    <x v="1"/>
    <s v="SÍ"/>
  </r>
  <r>
    <x v="66"/>
    <x v="0"/>
    <x v="78"/>
    <x v="0"/>
    <x v="0"/>
    <s v="JULIO HERNANDEZ/800197IDMNTFR"/>
    <x v="0"/>
    <x v="2"/>
    <s v="SÍ"/>
  </r>
  <r>
    <x v="66"/>
    <x v="0"/>
    <x v="747"/>
    <x v="0"/>
    <x v="0"/>
    <s v="JULIO HERNANDEZ/800197INFATIN"/>
    <x v="1"/>
    <x v="1"/>
    <s v="SÍ"/>
  </r>
  <r>
    <x v="66"/>
    <x v="0"/>
    <x v="79"/>
    <x v="0"/>
    <x v="0"/>
    <s v="JULIO HERNANDEZ/800197INSNTFR"/>
    <x v="0"/>
    <x v="2"/>
    <s v="SÍ"/>
  </r>
  <r>
    <x v="66"/>
    <x v="0"/>
    <x v="726"/>
    <x v="0"/>
    <x v="0"/>
    <s v="JULIO HERNANDEZ/800197NWMACA"/>
    <x v="1"/>
    <x v="1"/>
    <s v="NO"/>
  </r>
  <r>
    <x v="66"/>
    <x v="0"/>
    <x v="90"/>
    <x v="0"/>
    <x v="0"/>
    <s v="JULIO HERNANDEZ/800197OFLXFIN"/>
    <x v="1"/>
    <x v="1"/>
    <s v="SÍ"/>
  </r>
  <r>
    <x v="66"/>
    <x v="0"/>
    <x v="91"/>
    <x v="0"/>
    <x v="0"/>
    <s v="JULIO HERNANDEZ/800197OS2082"/>
    <x v="0"/>
    <x v="1"/>
    <s v="SÍ"/>
  </r>
  <r>
    <x v="66"/>
    <x v="0"/>
    <x v="95"/>
    <x v="0"/>
    <x v="0"/>
    <s v="JULIO HERNANDEZ/800197P3610LP"/>
    <x v="0"/>
    <x v="0"/>
    <s v="NO"/>
  </r>
  <r>
    <x v="73"/>
    <x v="0"/>
    <x v="452"/>
    <x v="9"/>
    <x v="1"/>
    <s v="RENE CASTELLON RAMOSMFC 8950 DW"/>
    <x v="0"/>
    <x v="1"/>
    <s v="NO"/>
  </r>
  <r>
    <x v="66"/>
    <x v="0"/>
    <x v="96"/>
    <x v="0"/>
    <x v="0"/>
    <s v="JULIO HERNANDEZ/800197P4622LP"/>
    <x v="0"/>
    <x v="1"/>
    <s v="NO"/>
  </r>
  <r>
    <x v="66"/>
    <x v="0"/>
    <x v="213"/>
    <x v="0"/>
    <x v="0"/>
    <s v="JULIO HERNANDEZ/800197P6020LP"/>
    <x v="0"/>
    <x v="10"/>
    <s v="NO"/>
  </r>
  <r>
    <x v="66"/>
    <x v="0"/>
    <x v="112"/>
    <x v="0"/>
    <x v="0"/>
    <s v="JULIO HERNANDEZ/800197PC90XTA"/>
    <x v="0"/>
    <x v="5"/>
    <s v="SÍ"/>
  </r>
  <r>
    <x v="73"/>
    <x v="0"/>
    <x v="71"/>
    <x v="4"/>
    <x v="1"/>
    <s v="RENE CASTELLON RAMOSMPS5502"/>
    <x v="0"/>
    <x v="1"/>
    <s v="NO"/>
  </r>
  <r>
    <x v="66"/>
    <x v="0"/>
    <x v="115"/>
    <x v="0"/>
    <x v="0"/>
    <s v="JULIO HERNANDEZ/800197PRFNTFR"/>
    <x v="0"/>
    <x v="2"/>
    <s v="SÍ"/>
  </r>
  <r>
    <x v="66"/>
    <x v="0"/>
    <x v="183"/>
    <x v="0"/>
    <x v="0"/>
    <s v="JULIO HERNANDEZ/800197S009127"/>
    <x v="1"/>
    <x v="5"/>
    <s v="SÍ"/>
  </r>
  <r>
    <x v="58"/>
    <x v="0"/>
    <x v="4"/>
    <x v="1"/>
    <x v="0"/>
    <s v="LUIS FELIPE PUENTE/800147Básico Eq. Color"/>
    <x v="2"/>
    <x v="1"/>
    <s v="SÍ"/>
  </r>
  <r>
    <x v="58"/>
    <x v="0"/>
    <x v="40"/>
    <x v="1"/>
    <x v="0"/>
    <s v="LUIS FELIPE PUENTE/800147Básico Eq. Dig. B&amp;W"/>
    <x v="0"/>
    <x v="3"/>
    <s v="SÍ"/>
  </r>
  <r>
    <x v="58"/>
    <x v="0"/>
    <x v="5"/>
    <x v="1"/>
    <x v="0"/>
    <s v="LUIS FELIPE PUENTE/800147Básico imagePROGRAF"/>
    <x v="0"/>
    <x v="0"/>
    <s v="SÍ"/>
  </r>
  <r>
    <x v="66"/>
    <x v="0"/>
    <x v="184"/>
    <x v="0"/>
    <x v="0"/>
    <s v="JULIO HERNANDEZ/800197S009128"/>
    <x v="1"/>
    <x v="5"/>
    <s v="SÍ"/>
  </r>
  <r>
    <x v="66"/>
    <x v="0"/>
    <x v="185"/>
    <x v="0"/>
    <x v="0"/>
    <s v="JULIO HERNANDEZ/800197S009129"/>
    <x v="1"/>
    <x v="5"/>
    <s v="SÍ"/>
  </r>
  <r>
    <x v="66"/>
    <x v="0"/>
    <x v="117"/>
    <x v="0"/>
    <x v="0"/>
    <s v="JULIO HERNANDEZ/800197SAF231"/>
    <x v="1"/>
    <x v="5"/>
    <s v="SÍ"/>
  </r>
  <r>
    <x v="66"/>
    <x v="0"/>
    <x v="119"/>
    <x v="0"/>
    <x v="0"/>
    <s v="JULIO HERNANDEZ/800197TSTNTFR"/>
    <x v="0"/>
    <x v="2"/>
    <s v="SÍ"/>
  </r>
  <r>
    <x v="58"/>
    <x v="0"/>
    <x v="7"/>
    <x v="1"/>
    <x v="0"/>
    <s v="LUIS FELIPE PUENTE/800147DRG2140"/>
    <x v="0"/>
    <x v="2"/>
    <s v="SÍ"/>
  </r>
  <r>
    <x v="42"/>
    <x v="0"/>
    <x v="196"/>
    <x v="3"/>
    <x v="0"/>
    <s v="JORGE A. TREVIÑO/500066HP Digital Sending"/>
    <x v="0"/>
    <x v="0"/>
    <s v="SÍ"/>
  </r>
  <r>
    <x v="42"/>
    <x v="0"/>
    <x v="205"/>
    <x v="3"/>
    <x v="0"/>
    <s v="JORGE A. TREVIÑO/500066HP FutureSmart 4 Firmware WBT"/>
    <x v="0"/>
    <x v="0"/>
    <s v="SÍ"/>
  </r>
  <r>
    <x v="42"/>
    <x v="0"/>
    <x v="206"/>
    <x v="3"/>
    <x v="0"/>
    <s v="JORGE A. TREVIÑO/500066HP V3 Universal Print Driver"/>
    <x v="0"/>
    <x v="0"/>
    <s v="SÍ"/>
  </r>
  <r>
    <x v="42"/>
    <x v="0"/>
    <x v="207"/>
    <x v="3"/>
    <x v="0"/>
    <s v="JORGE A. TREVIÑO/500066LaserJet Fundamentals Master Course"/>
    <x v="0"/>
    <x v="6"/>
    <s v="SÍ"/>
  </r>
  <r>
    <x v="66"/>
    <x v="0"/>
    <x v="125"/>
    <x v="0"/>
    <x v="0"/>
    <s v="JULIO HERNANDEZ/800197VB40NTF"/>
    <x v="0"/>
    <x v="5"/>
    <s v="SÍ"/>
  </r>
  <r>
    <x v="66"/>
    <x v="0"/>
    <x v="126"/>
    <x v="0"/>
    <x v="0"/>
    <s v="JULIO HERNANDEZ/800197VB60NTF"/>
    <x v="0"/>
    <x v="5"/>
    <s v="SÍ"/>
  </r>
  <r>
    <x v="58"/>
    <x v="0"/>
    <x v="9"/>
    <x v="1"/>
    <x v="0"/>
    <s v="LUIS FELIPE PUENTE/800147IPF PRO"/>
    <x v="0"/>
    <x v="0"/>
    <s v="SÍ"/>
  </r>
  <r>
    <x v="58"/>
    <x v="0"/>
    <x v="10"/>
    <x v="1"/>
    <x v="0"/>
    <s v="LUIS FELIPE PUENTE/800147IR 1643"/>
    <x v="0"/>
    <x v="3"/>
    <s v="SÍ"/>
  </r>
  <r>
    <x v="58"/>
    <x v="0"/>
    <x v="11"/>
    <x v="1"/>
    <x v="0"/>
    <s v="LUIS FELIPE PUENTE/800147IR1435"/>
    <x v="0"/>
    <x v="2"/>
    <s v="SÍ"/>
  </r>
  <r>
    <x v="58"/>
    <x v="0"/>
    <x v="12"/>
    <x v="1"/>
    <x v="0"/>
    <s v="LUIS FELIPE PUENTE/800147IR2630"/>
    <x v="0"/>
    <x v="0"/>
    <s v="SÍ"/>
  </r>
  <r>
    <x v="58"/>
    <x v="0"/>
    <x v="13"/>
    <x v="1"/>
    <x v="0"/>
    <s v="LUIS FELIPE PUENTE/800147IRA 6500/8500"/>
    <x v="0"/>
    <x v="6"/>
    <s v="NO"/>
  </r>
  <r>
    <x v="58"/>
    <x v="0"/>
    <x v="23"/>
    <x v="1"/>
    <x v="0"/>
    <s v="LUIS FELIPE PUENTE/800147IRA 715"/>
    <x v="0"/>
    <x v="3"/>
    <s v="NO"/>
  </r>
  <r>
    <x v="58"/>
    <x v="0"/>
    <x v="24"/>
    <x v="1"/>
    <x v="0"/>
    <s v="LUIS FELIPE PUENTE/800147IRA4500"/>
    <x v="0"/>
    <x v="6"/>
    <s v="NO"/>
  </r>
  <r>
    <x v="58"/>
    <x v="0"/>
    <x v="25"/>
    <x v="1"/>
    <x v="0"/>
    <s v="LUIS FELIPE PUENTE/800147IRAC3500"/>
    <x v="0"/>
    <x v="6"/>
    <s v="SÍ"/>
  </r>
  <r>
    <x v="58"/>
    <x v="0"/>
    <x v="26"/>
    <x v="1"/>
    <x v="0"/>
    <s v="LUIS FELIPE PUENTE/800147IRAC475"/>
    <x v="0"/>
    <x v="2"/>
    <s v="SÍ"/>
  </r>
  <r>
    <x v="58"/>
    <x v="0"/>
    <x v="27"/>
    <x v="1"/>
    <x v="0"/>
    <s v="LUIS FELIPE PUENTE/800147IRAC5500"/>
    <x v="0"/>
    <x v="6"/>
    <s v="SÍ"/>
  </r>
  <r>
    <x v="58"/>
    <x v="0"/>
    <x v="28"/>
    <x v="1"/>
    <x v="0"/>
    <s v="LUIS FELIPE PUENTE/800147IRC1335"/>
    <x v="0"/>
    <x v="0"/>
    <s v="NO"/>
  </r>
  <r>
    <x v="58"/>
    <x v="0"/>
    <x v="29"/>
    <x v="1"/>
    <x v="0"/>
    <s v="LUIS FELIPE PUENTE/800147IRC355"/>
    <x v="0"/>
    <x v="0"/>
    <s v="SÍ"/>
  </r>
  <r>
    <x v="66"/>
    <x v="0"/>
    <x v="128"/>
    <x v="0"/>
    <x v="0"/>
    <s v="JULIO HERNANDEZ/800197VC40NTF"/>
    <x v="0"/>
    <x v="1"/>
    <s v="SÍ"/>
  </r>
  <r>
    <x v="66"/>
    <x v="0"/>
    <x v="128"/>
    <x v="0"/>
    <x v="0"/>
    <s v="JULIO HERNANDEZ/800197VC40NTF"/>
    <x v="0"/>
    <x v="0"/>
    <s v="SÍ"/>
  </r>
  <r>
    <x v="42"/>
    <x v="0"/>
    <x v="228"/>
    <x v="3"/>
    <x v="0"/>
    <s v="JORGE A. TREVIÑO/500066LaserJet Managed A4"/>
    <x v="0"/>
    <x v="6"/>
    <s v="SÍ"/>
  </r>
  <r>
    <x v="42"/>
    <x v="0"/>
    <x v="229"/>
    <x v="3"/>
    <x v="0"/>
    <s v="JORGE A. TREVIÑO/500066M304"/>
    <x v="0"/>
    <x v="6"/>
    <s v="SÍ"/>
  </r>
  <r>
    <x v="58"/>
    <x v="0"/>
    <x v="30"/>
    <x v="1"/>
    <x v="0"/>
    <s v="LUIS FELIPE PUENTE/800147LBP350"/>
    <x v="0"/>
    <x v="0"/>
    <s v="NO"/>
  </r>
  <r>
    <x v="58"/>
    <x v="0"/>
    <x v="31"/>
    <x v="1"/>
    <x v="0"/>
    <s v="LUIS FELIPE PUENTE/800147LBP664C"/>
    <x v="0"/>
    <x v="0"/>
    <s v="NO"/>
  </r>
  <r>
    <x v="42"/>
    <x v="0"/>
    <x v="364"/>
    <x v="3"/>
    <x v="0"/>
    <s v="JORGE A. TREVIÑO/500066M433A"/>
    <x v="0"/>
    <x v="6"/>
    <s v="SÍ"/>
  </r>
  <r>
    <x v="42"/>
    <x v="1"/>
    <x v="233"/>
    <x v="3"/>
    <x v="0"/>
    <s v="JORGE A. TREVIÑO/500066M501"/>
    <x v="2"/>
    <x v="1"/>
    <s v="SÍ"/>
  </r>
  <r>
    <x v="42"/>
    <x v="0"/>
    <x v="233"/>
    <x v="3"/>
    <x v="0"/>
    <s v="JORGE A. TREVIÑO/500066M501"/>
    <x v="0"/>
    <x v="6"/>
    <s v="SÍ"/>
  </r>
  <r>
    <x v="66"/>
    <x v="0"/>
    <x v="129"/>
    <x v="0"/>
    <x v="0"/>
    <s v="JULIO HERNANDEZ/800197VC60NTF"/>
    <x v="1"/>
    <x v="1"/>
    <s v="SÍ"/>
  </r>
  <r>
    <x v="66"/>
    <x v="0"/>
    <x v="129"/>
    <x v="0"/>
    <x v="0"/>
    <s v="JULIO HERNANDEZ/800197VC60NTF"/>
    <x v="0"/>
    <x v="1"/>
    <s v="SÍ"/>
  </r>
  <r>
    <x v="66"/>
    <x v="0"/>
    <x v="201"/>
    <x v="0"/>
    <x v="0"/>
    <s v="JULIO HERNANDEZ/800197VC70NTF"/>
    <x v="0"/>
    <x v="1"/>
    <s v="SÍ"/>
  </r>
  <r>
    <x v="66"/>
    <x v="0"/>
    <x v="202"/>
    <x v="0"/>
    <x v="0"/>
    <s v="JULIO HERNANDEZ/800197VERS1SV"/>
    <x v="1"/>
    <x v="4"/>
    <s v="SÍ"/>
  </r>
  <r>
    <x v="66"/>
    <x v="0"/>
    <x v="202"/>
    <x v="0"/>
    <x v="0"/>
    <s v="JULIO HERNANDEZ/800197VERS1SV"/>
    <x v="1"/>
    <x v="1"/>
    <s v="SÍ"/>
  </r>
  <r>
    <x v="66"/>
    <x v="0"/>
    <x v="132"/>
    <x v="0"/>
    <x v="0"/>
    <s v="JULIO HERNANDEZ/800197W3345LP"/>
    <x v="0"/>
    <x v="5"/>
    <s v="SÍ"/>
  </r>
  <r>
    <x v="42"/>
    <x v="1"/>
    <x v="368"/>
    <x v="3"/>
    <x v="0"/>
    <s v="JORGE A. TREVIÑO/500066M507"/>
    <x v="2"/>
    <x v="1"/>
    <s v="NO"/>
  </r>
  <r>
    <x v="42"/>
    <x v="1"/>
    <x v="237"/>
    <x v="3"/>
    <x v="0"/>
    <s v="JORGE A. TREVIÑO/500066M607"/>
    <x v="2"/>
    <x v="1"/>
    <s v="SÍ"/>
  </r>
  <r>
    <x v="42"/>
    <x v="0"/>
    <x v="241"/>
    <x v="3"/>
    <x v="0"/>
    <s v="JORGE A. TREVIÑO/500066M630"/>
    <x v="0"/>
    <x v="0"/>
    <s v="NO"/>
  </r>
  <r>
    <x v="66"/>
    <x v="0"/>
    <x v="132"/>
    <x v="0"/>
    <x v="0"/>
    <s v="JULIO HERNANDEZ/800197W3345LP"/>
    <x v="0"/>
    <x v="5"/>
    <s v="SÍ"/>
  </r>
  <r>
    <x v="66"/>
    <x v="0"/>
    <x v="132"/>
    <x v="0"/>
    <x v="0"/>
    <s v="JULIO HERNANDEZ/800197W3345LP"/>
    <x v="0"/>
    <x v="5"/>
    <s v="SÍ"/>
  </r>
  <r>
    <x v="66"/>
    <x v="0"/>
    <x v="133"/>
    <x v="0"/>
    <x v="0"/>
    <s v="JULIO HERNANDEZ/800197W3655LP"/>
    <x v="0"/>
    <x v="5"/>
    <s v="NO"/>
  </r>
  <r>
    <x v="66"/>
    <x v="0"/>
    <x v="135"/>
    <x v="0"/>
    <x v="0"/>
    <s v="JULIO HERNANDEZ/800197W4265XT"/>
    <x v="1"/>
    <x v="6"/>
    <s v="NO"/>
  </r>
  <r>
    <x v="66"/>
    <x v="0"/>
    <x v="138"/>
    <x v="0"/>
    <x v="0"/>
    <s v="JULIO HERNANDEZ/800197W6515LP"/>
    <x v="0"/>
    <x v="1"/>
    <s v="SÍ"/>
  </r>
  <r>
    <x v="55"/>
    <x v="0"/>
    <x v="65"/>
    <x v="3"/>
    <x v="0"/>
    <s v="JORGE HERNANDEZ/000207E62555"/>
    <x v="0"/>
    <x v="7"/>
    <s v="NO"/>
  </r>
  <r>
    <x v="66"/>
    <x v="0"/>
    <x v="140"/>
    <x v="0"/>
    <x v="0"/>
    <s v="JULIO HERNANDEZ/800197W7220LP"/>
    <x v="0"/>
    <x v="0"/>
    <s v="NO"/>
  </r>
  <r>
    <x v="66"/>
    <x v="0"/>
    <x v="292"/>
    <x v="0"/>
    <x v="0"/>
    <s v="JULIO HERNANDEZ/800197WC57XTB"/>
    <x v="1"/>
    <x v="0"/>
    <s v="NO"/>
  </r>
  <r>
    <x v="66"/>
    <x v="0"/>
    <x v="143"/>
    <x v="0"/>
    <x v="0"/>
    <s v="JULIO HERNANDEZ/800197XAG50"/>
    <x v="1"/>
    <x v="1"/>
    <s v="SÍ"/>
  </r>
  <r>
    <x v="66"/>
    <x v="0"/>
    <x v="203"/>
    <x v="0"/>
    <x v="0"/>
    <s v="JULIO HERNANDEZ/800197XB10NTF"/>
    <x v="1"/>
    <x v="10"/>
    <s v="SÍ"/>
  </r>
  <r>
    <x v="66"/>
    <x v="0"/>
    <x v="144"/>
    <x v="0"/>
    <x v="0"/>
    <s v="JULIO HERNANDEZ/800197XB21TPS"/>
    <x v="0"/>
    <x v="10"/>
    <s v="SÍ"/>
  </r>
  <r>
    <x v="66"/>
    <x v="0"/>
    <x v="145"/>
    <x v="0"/>
    <x v="0"/>
    <s v="JULIO HERNANDEZ/800197XC550A"/>
    <x v="1"/>
    <x v="10"/>
    <s v="SÍ"/>
  </r>
  <r>
    <x v="66"/>
    <x v="0"/>
    <x v="14"/>
    <x v="0"/>
    <x v="0"/>
    <s v="JULIO HERNANDEZ/800197XC70XTA"/>
    <x v="0"/>
    <x v="10"/>
    <s v="SÍ"/>
  </r>
  <r>
    <x v="66"/>
    <x v="0"/>
    <x v="289"/>
    <x v="0"/>
    <x v="0"/>
    <s v="JULIO HERNANDEZ/800197XFF268"/>
    <x v="1"/>
    <x v="6"/>
    <s v="NO"/>
  </r>
  <r>
    <x v="58"/>
    <x v="0"/>
    <x v="32"/>
    <x v="1"/>
    <x v="0"/>
    <s v="LUIS FELIPE PUENTE/800147Principios básicos de escáner"/>
    <x v="0"/>
    <x v="2"/>
    <s v="SÍ"/>
  </r>
  <r>
    <x v="58"/>
    <x v="0"/>
    <x v="124"/>
    <x v="2"/>
    <x v="0"/>
    <s v="LUIS FELIPE PUENTE/800147T654"/>
    <x v="0"/>
    <x v="8"/>
    <s v="NO"/>
  </r>
  <r>
    <x v="66"/>
    <x v="0"/>
    <x v="94"/>
    <x v="0"/>
    <x v="0"/>
    <s v="JULIO HERNANDEZ/800197P3320LP"/>
    <x v="1"/>
    <x v="6"/>
    <s v="NO"/>
  </r>
  <r>
    <x v="66"/>
    <x v="0"/>
    <x v="331"/>
    <x v="0"/>
    <x v="0"/>
    <s v="JULIO HERNANDEZ/800197700ATSA"/>
    <x v="1"/>
    <x v="6"/>
    <s v="NO"/>
  </r>
  <r>
    <x v="66"/>
    <x v="0"/>
    <x v="384"/>
    <x v="0"/>
    <x v="0"/>
    <s v="JULIO HERNANDEZ/800197OA2033"/>
    <x v="0"/>
    <x v="6"/>
    <s v="SÍ"/>
  </r>
  <r>
    <x v="66"/>
    <x v="0"/>
    <x v="303"/>
    <x v="0"/>
    <x v="0"/>
    <s v="JULIO HERNANDEZ/800197GAINFIN"/>
    <x v="1"/>
    <x v="6"/>
    <s v="NO"/>
  </r>
  <r>
    <x v="66"/>
    <x v="0"/>
    <x v="291"/>
    <x v="0"/>
    <x v="0"/>
    <s v="JULIO HERNANDEZ/800197E16M00"/>
    <x v="1"/>
    <x v="6"/>
    <s v="NO"/>
  </r>
  <r>
    <x v="66"/>
    <x v="0"/>
    <x v="574"/>
    <x v="0"/>
    <x v="0"/>
    <s v="JULIO HERNANDEZ/800197UNDIMG"/>
    <x v="0"/>
    <x v="6"/>
    <s v="NO"/>
  </r>
  <r>
    <x v="66"/>
    <x v="0"/>
    <x v="458"/>
    <x v="0"/>
    <x v="0"/>
    <s v="JULIO HERNANDEZ/800197CLR204"/>
    <x v="0"/>
    <x v="6"/>
    <s v="NO"/>
  </r>
  <r>
    <x v="66"/>
    <x v="0"/>
    <x v="748"/>
    <x v="0"/>
    <x v="0"/>
    <s v="JULIO HERNANDEZ/800197CLR201 "/>
    <x v="1"/>
    <x v="6"/>
    <s v="NO"/>
  </r>
  <r>
    <x v="66"/>
    <x v="0"/>
    <x v="132"/>
    <x v="0"/>
    <x v="0"/>
    <s v="JULIO HERNANDEZ/800197W3345LP"/>
    <x v="0"/>
    <x v="6"/>
    <s v="SÍ"/>
  </r>
  <r>
    <x v="66"/>
    <x v="0"/>
    <x v="480"/>
    <x v="0"/>
    <x v="0"/>
    <s v="JULIO HERNANDEZ/800197UNDTECH"/>
    <x v="1"/>
    <x v="6"/>
    <s v="NO"/>
  </r>
  <r>
    <x v="58"/>
    <x v="0"/>
    <x v="247"/>
    <x v="2"/>
    <x v="0"/>
    <s v="LUIS FELIPE PUENTE/800147X464"/>
    <x v="0"/>
    <x v="7"/>
    <s v="NO"/>
  </r>
  <r>
    <x v="58"/>
    <x v="0"/>
    <x v="250"/>
    <x v="2"/>
    <x v="0"/>
    <s v="LUIS FELIPE PUENTE/800147X860"/>
    <x v="0"/>
    <x v="7"/>
    <s v="NO"/>
  </r>
  <r>
    <x v="69"/>
    <x v="0"/>
    <x v="0"/>
    <x v="0"/>
    <x v="0"/>
    <s v="LUCIO DEL PILARA15SNTF"/>
    <x v="0"/>
    <x v="10"/>
    <s v="NO"/>
  </r>
  <r>
    <x v="69"/>
    <x v="0"/>
    <x v="1"/>
    <x v="0"/>
    <x v="0"/>
    <s v="LUCIO DEL PILARAB80HVF"/>
    <x v="0"/>
    <x v="10"/>
    <s v="SÍ"/>
  </r>
  <r>
    <x v="69"/>
    <x v="0"/>
    <x v="2"/>
    <x v="0"/>
    <x v="0"/>
    <s v="LUCIO DEL PILARAB80XTA"/>
    <x v="0"/>
    <x v="10"/>
    <s v="SÍ"/>
  </r>
  <r>
    <x v="69"/>
    <x v="0"/>
    <x v="3"/>
    <x v="0"/>
    <x v="0"/>
    <s v="LUCIO DEL PILARAC80XTA"/>
    <x v="0"/>
    <x v="10"/>
    <s v="SÍ"/>
  </r>
  <r>
    <x v="69"/>
    <x v="0"/>
    <x v="6"/>
    <x v="0"/>
    <x v="0"/>
    <s v="LUCIO DEL PILARCMYKNTF"/>
    <x v="0"/>
    <x v="10"/>
    <s v="SÍ"/>
  </r>
  <r>
    <x v="58"/>
    <x v="0"/>
    <x v="252"/>
    <x v="2"/>
    <x v="0"/>
    <s v="LUIS FELIPE PUENTE/800147XM3150"/>
    <x v="0"/>
    <x v="7"/>
    <s v="NO"/>
  </r>
  <r>
    <x v="59"/>
    <x v="0"/>
    <x v="4"/>
    <x v="1"/>
    <x v="0"/>
    <s v="LUIS GERARDO SANDOVAL GARCIABásico Eq. Color"/>
    <x v="0"/>
    <x v="2"/>
    <s v="SÍ"/>
  </r>
  <r>
    <x v="59"/>
    <x v="0"/>
    <x v="40"/>
    <x v="1"/>
    <x v="0"/>
    <s v="LUIS GERARDO SANDOVAL GARCIABásico Eq. Dig. B&amp;W"/>
    <x v="0"/>
    <x v="3"/>
    <s v="SÍ"/>
  </r>
  <r>
    <x v="59"/>
    <x v="0"/>
    <x v="5"/>
    <x v="1"/>
    <x v="0"/>
    <s v="LUIS GERARDO SANDOVAL GARCIABásico imagePROGRAF"/>
    <x v="0"/>
    <x v="2"/>
    <s v="SÍ"/>
  </r>
  <r>
    <x v="59"/>
    <x v="1"/>
    <x v="402"/>
    <x v="2"/>
    <x v="0"/>
    <s v="LUIS GERARDO SANDOVAL GARCIAC736"/>
    <x v="0"/>
    <x v="1"/>
    <s v="NO"/>
  </r>
  <r>
    <x v="69"/>
    <x v="0"/>
    <x v="61"/>
    <x v="0"/>
    <x v="0"/>
    <s v="LUCIO DEL PILARD12501"/>
    <x v="0"/>
    <x v="10"/>
    <s v="SÍ"/>
  </r>
  <r>
    <x v="69"/>
    <x v="0"/>
    <x v="112"/>
    <x v="0"/>
    <x v="0"/>
    <s v="LUCIO DEL PILARPC90XTA"/>
    <x v="0"/>
    <x v="10"/>
    <s v="SÍ"/>
  </r>
  <r>
    <x v="69"/>
    <x v="0"/>
    <x v="112"/>
    <x v="0"/>
    <x v="0"/>
    <s v="LUCIO DEL PILARPC90XTA"/>
    <x v="0"/>
    <x v="10"/>
    <s v="SÍ"/>
  </r>
  <r>
    <x v="69"/>
    <x v="0"/>
    <x v="125"/>
    <x v="0"/>
    <x v="0"/>
    <s v="LUCIO DEL PILARVB40NTF"/>
    <x v="0"/>
    <x v="10"/>
    <s v="SÍ"/>
  </r>
  <r>
    <x v="69"/>
    <x v="0"/>
    <x v="145"/>
    <x v="0"/>
    <x v="0"/>
    <s v="LUCIO DEL PILARXC550A"/>
    <x v="0"/>
    <x v="10"/>
    <s v="SÍ"/>
  </r>
  <r>
    <x v="69"/>
    <x v="0"/>
    <x v="14"/>
    <x v="0"/>
    <x v="0"/>
    <s v="LUCIO DEL PILARXC70XTA"/>
    <x v="0"/>
    <x v="10"/>
    <s v="SÍ"/>
  </r>
  <r>
    <x v="56"/>
    <x v="0"/>
    <x v="749"/>
    <x v="0"/>
    <x v="1"/>
    <s v="LUIS ADRIAN MARISCAL ROMEROC700"/>
    <x v="0"/>
    <x v="1"/>
    <s v="NO"/>
  </r>
  <r>
    <x v="56"/>
    <x v="0"/>
    <x v="750"/>
    <x v="0"/>
    <x v="1"/>
    <s v="LUIS ADRIAN MARISCAL ROMEROWC 423"/>
    <x v="0"/>
    <x v="1"/>
    <s v="NO"/>
  </r>
  <r>
    <x v="56"/>
    <x v="0"/>
    <x v="513"/>
    <x v="0"/>
    <x v="1"/>
    <s v="LUIS ADRIAN MARISCAL ROMEROWC123"/>
    <x v="0"/>
    <x v="1"/>
    <s v="NO"/>
  </r>
  <r>
    <x v="56"/>
    <x v="0"/>
    <x v="99"/>
    <x v="0"/>
    <x v="1"/>
    <s v="LUIS ADRIAN MARISCAL ROMEROWC5330"/>
    <x v="0"/>
    <x v="1"/>
    <s v="NO"/>
  </r>
  <r>
    <x v="56"/>
    <x v="0"/>
    <x v="562"/>
    <x v="0"/>
    <x v="1"/>
    <s v="LUIS ADRIAN MARISCAL ROMEROWC5632"/>
    <x v="0"/>
    <x v="1"/>
    <s v="NO"/>
  </r>
  <r>
    <x v="56"/>
    <x v="0"/>
    <x v="751"/>
    <x v="0"/>
    <x v="1"/>
    <s v="LUIS ADRIAN MARISCAL ROMEROWF8590"/>
    <x v="0"/>
    <x v="1"/>
    <s v="NO"/>
  </r>
  <r>
    <x v="56"/>
    <x v="0"/>
    <x v="283"/>
    <x v="0"/>
    <x v="0"/>
    <s v="LUIS ADRIAN MARISCAL ROMEROC15781"/>
    <x v="0"/>
    <x v="1"/>
    <s v="NO"/>
  </r>
  <r>
    <x v="59"/>
    <x v="1"/>
    <x v="54"/>
    <x v="2"/>
    <x v="0"/>
    <s v="LUIS GERARDO SANDOVAL GARCIAC792"/>
    <x v="0"/>
    <x v="1"/>
    <s v="NO"/>
  </r>
  <r>
    <x v="59"/>
    <x v="0"/>
    <x v="7"/>
    <x v="1"/>
    <x v="0"/>
    <s v="LUIS GERARDO SANDOVAL GARCIADRG2140"/>
    <x v="0"/>
    <x v="2"/>
    <s v="SÍ"/>
  </r>
  <r>
    <x v="55"/>
    <x v="0"/>
    <x v="234"/>
    <x v="3"/>
    <x v="0"/>
    <s v="JORGE HERNANDEZ/000207M527"/>
    <x v="0"/>
    <x v="7"/>
    <s v="NO"/>
  </r>
  <r>
    <x v="56"/>
    <x v="0"/>
    <x v="125"/>
    <x v="0"/>
    <x v="0"/>
    <s v="LUIS ADRIAN MARISCAL ROMEROVB40NTF"/>
    <x v="0"/>
    <x v="1"/>
    <s v="SÍ"/>
  </r>
  <r>
    <x v="56"/>
    <x v="0"/>
    <x v="126"/>
    <x v="0"/>
    <x v="0"/>
    <s v="LUIS ADRIAN MARISCAL ROMEROVB60NTF"/>
    <x v="0"/>
    <x v="1"/>
    <s v="SÍ"/>
  </r>
  <r>
    <x v="56"/>
    <x v="0"/>
    <x v="127"/>
    <x v="0"/>
    <x v="0"/>
    <s v="LUIS ADRIAN MARISCAL ROMEROVB70NTF"/>
    <x v="0"/>
    <x v="1"/>
    <s v="SÍ"/>
  </r>
  <r>
    <x v="56"/>
    <x v="0"/>
    <x v="128"/>
    <x v="0"/>
    <x v="0"/>
    <s v="LUIS ADRIAN MARISCAL ROMEROVC40NTF"/>
    <x v="0"/>
    <x v="1"/>
    <s v="SÍ"/>
  </r>
  <r>
    <x v="56"/>
    <x v="0"/>
    <x v="129"/>
    <x v="0"/>
    <x v="0"/>
    <s v="LUIS ADRIAN MARISCAL ROMEROVC60NTF"/>
    <x v="0"/>
    <x v="1"/>
    <s v="SÍ"/>
  </r>
  <r>
    <x v="45"/>
    <x v="0"/>
    <x v="752"/>
    <x v="3"/>
    <x v="0"/>
    <s v="JOSE ANTONIO MARTINEZ HERNANDEZ100X"/>
    <x v="0"/>
    <x v="0"/>
    <s v="NO"/>
  </r>
  <r>
    <x v="45"/>
    <x v="0"/>
    <x v="753"/>
    <x v="3"/>
    <x v="0"/>
    <s v="JOSE ANTONIO MARTINEZ HERNANDEZ500 Mono Series"/>
    <x v="1"/>
    <x v="6"/>
    <s v="SÍ"/>
  </r>
  <r>
    <x v="45"/>
    <x v="0"/>
    <x v="617"/>
    <x v="3"/>
    <x v="0"/>
    <s v="JOSE ANTONIO MARTINEZ HERNANDEZA3 HP LaserJet Managed E7"/>
    <x v="0"/>
    <x v="0"/>
    <s v="SÍ"/>
  </r>
  <r>
    <x v="59"/>
    <x v="0"/>
    <x v="9"/>
    <x v="1"/>
    <x v="0"/>
    <s v="LUIS GERARDO SANDOVAL GARCIAIPF PRO"/>
    <x v="0"/>
    <x v="2"/>
    <s v="SÍ"/>
  </r>
  <r>
    <x v="59"/>
    <x v="0"/>
    <x v="10"/>
    <x v="1"/>
    <x v="0"/>
    <s v="LUIS GERARDO SANDOVAL GARCIAIR 1643"/>
    <x v="0"/>
    <x v="2"/>
    <s v="SÍ"/>
  </r>
  <r>
    <x v="74"/>
    <x v="0"/>
    <x v="514"/>
    <x v="4"/>
    <x v="1"/>
    <s v="ROBERTO CRUZ/500056Break and fix, equipos de color"/>
    <x v="0"/>
    <x v="5"/>
    <s v="NO"/>
  </r>
  <r>
    <x v="74"/>
    <x v="0"/>
    <x v="275"/>
    <x v="4"/>
    <x v="1"/>
    <s v="ROBERTO CRUZ/500056Break and fix, equipos de oficina"/>
    <x v="0"/>
    <x v="5"/>
    <s v="NO"/>
  </r>
  <r>
    <x v="59"/>
    <x v="0"/>
    <x v="11"/>
    <x v="1"/>
    <x v="0"/>
    <s v="LUIS GERARDO SANDOVAL GARCIAIR1435"/>
    <x v="0"/>
    <x v="2"/>
    <s v="SÍ"/>
  </r>
  <r>
    <x v="59"/>
    <x v="0"/>
    <x v="12"/>
    <x v="1"/>
    <x v="0"/>
    <s v="LUIS GERARDO SANDOVAL GARCIAIR2630"/>
    <x v="0"/>
    <x v="2"/>
    <s v="SÍ"/>
  </r>
  <r>
    <x v="59"/>
    <x v="1"/>
    <x v="13"/>
    <x v="1"/>
    <x v="0"/>
    <s v="LUIS GERARDO SANDOVAL GARCIAIRA 6500/8500"/>
    <x v="2"/>
    <x v="1"/>
    <s v="NO"/>
  </r>
  <r>
    <x v="59"/>
    <x v="0"/>
    <x v="23"/>
    <x v="1"/>
    <x v="0"/>
    <s v="LUIS GERARDO SANDOVAL GARCIAIRA 715"/>
    <x v="0"/>
    <x v="2"/>
    <s v="NO"/>
  </r>
  <r>
    <x v="59"/>
    <x v="0"/>
    <x v="24"/>
    <x v="1"/>
    <x v="0"/>
    <s v="LUIS GERARDO SANDOVAL GARCIAIRA4500"/>
    <x v="0"/>
    <x v="6"/>
    <s v="NO"/>
  </r>
  <r>
    <x v="59"/>
    <x v="0"/>
    <x v="25"/>
    <x v="1"/>
    <x v="0"/>
    <s v="LUIS GERARDO SANDOVAL GARCIAIRAC3500"/>
    <x v="0"/>
    <x v="6"/>
    <s v="SÍ"/>
  </r>
  <r>
    <x v="59"/>
    <x v="0"/>
    <x v="26"/>
    <x v="1"/>
    <x v="0"/>
    <s v="LUIS GERARDO SANDOVAL GARCIAIRAC475"/>
    <x v="0"/>
    <x v="2"/>
    <s v="SÍ"/>
  </r>
  <r>
    <x v="59"/>
    <x v="0"/>
    <x v="27"/>
    <x v="1"/>
    <x v="0"/>
    <s v="LUIS GERARDO SANDOVAL GARCIAIRAC5500"/>
    <x v="0"/>
    <x v="6"/>
    <s v="SÍ"/>
  </r>
  <r>
    <x v="59"/>
    <x v="0"/>
    <x v="28"/>
    <x v="1"/>
    <x v="0"/>
    <s v="LUIS GERARDO SANDOVAL GARCIAIRC1335"/>
    <x v="0"/>
    <x v="0"/>
    <s v="NO"/>
  </r>
  <r>
    <x v="59"/>
    <x v="0"/>
    <x v="29"/>
    <x v="1"/>
    <x v="0"/>
    <s v="LUIS GERARDO SANDOVAL GARCIAIRC355"/>
    <x v="0"/>
    <x v="0"/>
    <s v="SÍ"/>
  </r>
  <r>
    <x v="45"/>
    <x v="0"/>
    <x v="618"/>
    <x v="3"/>
    <x v="0"/>
    <s v="JOSE ANTONIO MARTINEZ HERNANDEZA3 HP PageWide Fall"/>
    <x v="0"/>
    <x v="0"/>
    <s v="SÍ"/>
  </r>
  <r>
    <x v="57"/>
    <x v="0"/>
    <x v="36"/>
    <x v="0"/>
    <x v="1"/>
    <s v="LUIS ARTURO GUTIERREZ/100038C70"/>
    <x v="0"/>
    <x v="4"/>
    <s v="NO"/>
  </r>
  <r>
    <x v="45"/>
    <x v="0"/>
    <x v="754"/>
    <x v="3"/>
    <x v="0"/>
    <s v="JOSE ANTONIO MARTINEZ HERNANDEZCE Chevron"/>
    <x v="0"/>
    <x v="6"/>
    <s v="NO"/>
  </r>
  <r>
    <x v="59"/>
    <x v="0"/>
    <x v="30"/>
    <x v="1"/>
    <x v="0"/>
    <s v="LUIS GERARDO SANDOVAL GARCIALBP350"/>
    <x v="0"/>
    <x v="0"/>
    <s v="NO"/>
  </r>
  <r>
    <x v="59"/>
    <x v="0"/>
    <x v="31"/>
    <x v="1"/>
    <x v="0"/>
    <s v="LUIS GERARDO SANDOVAL GARCIALBP664C"/>
    <x v="0"/>
    <x v="0"/>
    <s v="NO"/>
  </r>
  <r>
    <x v="57"/>
    <x v="0"/>
    <x v="362"/>
    <x v="0"/>
    <x v="1"/>
    <s v="LUIS ARTURO GUTIERREZ/100038D110 "/>
    <x v="0"/>
    <x v="1"/>
    <s v="NO"/>
  </r>
  <r>
    <x v="45"/>
    <x v="0"/>
    <x v="755"/>
    <x v="3"/>
    <x v="0"/>
    <s v="JOSE ANTONIO MARTINEZ HERNANDEZD5800"/>
    <x v="1"/>
    <x v="6"/>
    <s v="NO"/>
  </r>
  <r>
    <x v="57"/>
    <x v="0"/>
    <x v="169"/>
    <x v="0"/>
    <x v="1"/>
    <s v="LUIS ARTURO GUTIERREZ/100038DC250"/>
    <x v="0"/>
    <x v="8"/>
    <s v="NO"/>
  </r>
  <r>
    <x v="57"/>
    <x v="0"/>
    <x v="42"/>
    <x v="0"/>
    <x v="1"/>
    <s v="LUIS ARTURO GUTIERREZ/100038DC550"/>
    <x v="0"/>
    <x v="4"/>
    <s v="NO"/>
  </r>
  <r>
    <x v="45"/>
    <x v="0"/>
    <x v="756"/>
    <x v="3"/>
    <x v="0"/>
    <s v="JOSE ANTONIO MARTINEZ HERNANDEZDesignjet SD Pro Scanner Technica"/>
    <x v="1"/>
    <x v="6"/>
    <s v="NO"/>
  </r>
  <r>
    <x v="45"/>
    <x v="0"/>
    <x v="65"/>
    <x v="3"/>
    <x v="0"/>
    <s v="JOSE ANTONIO MARTINEZ HERNANDEZE62555"/>
    <x v="0"/>
    <x v="1"/>
    <s v="NO"/>
  </r>
  <r>
    <x v="45"/>
    <x v="0"/>
    <x v="191"/>
    <x v="3"/>
    <x v="0"/>
    <s v="JOSE ANTONIO MARTINEZ HERNANDEZE82550"/>
    <x v="0"/>
    <x v="1"/>
    <s v="NO"/>
  </r>
  <r>
    <x v="45"/>
    <x v="0"/>
    <x v="757"/>
    <x v="3"/>
    <x v="0"/>
    <s v="JOSE ANTONIO MARTINEZ HERNANDEZHP Designjet T Series Printers"/>
    <x v="0"/>
    <x v="0"/>
    <s v="NO"/>
  </r>
  <r>
    <x v="45"/>
    <x v="0"/>
    <x v="205"/>
    <x v="3"/>
    <x v="0"/>
    <s v="JOSE ANTONIO MARTINEZ HERNANDEZHP FutureSmart 4 Firmware WBT"/>
    <x v="0"/>
    <x v="0"/>
    <s v="SÍ"/>
  </r>
  <r>
    <x v="45"/>
    <x v="0"/>
    <x v="758"/>
    <x v="3"/>
    <x v="0"/>
    <s v="JOSE ANTONIO MARTINEZ HERNANDEZHP PageWide"/>
    <x v="1"/>
    <x v="6"/>
    <s v="NO"/>
  </r>
  <r>
    <x v="59"/>
    <x v="0"/>
    <x v="32"/>
    <x v="1"/>
    <x v="0"/>
    <s v="LUIS GERARDO SANDOVAL GARCIAPrincipios básicos de escáner"/>
    <x v="0"/>
    <x v="2"/>
    <s v="SÍ"/>
  </r>
  <r>
    <x v="59"/>
    <x v="0"/>
    <x v="199"/>
    <x v="5"/>
    <x v="0"/>
    <s v="LUIS GERARDO SANDOVAL GARCIASL M4072"/>
    <x v="0"/>
    <x v="1"/>
    <s v="NO"/>
  </r>
  <r>
    <x v="59"/>
    <x v="0"/>
    <x v="123"/>
    <x v="5"/>
    <x v="0"/>
    <s v="LUIS GERARDO SANDOVAL GARCIASL M4580"/>
    <x v="0"/>
    <x v="1"/>
    <s v="NO"/>
  </r>
  <r>
    <x v="59"/>
    <x v="0"/>
    <x v="245"/>
    <x v="5"/>
    <x v="0"/>
    <s v="LUIS GERARDO SANDOVAL GARCIASL M5370"/>
    <x v="0"/>
    <x v="1"/>
    <s v="NO"/>
  </r>
  <r>
    <x v="57"/>
    <x v="0"/>
    <x v="42"/>
    <x v="0"/>
    <x v="1"/>
    <s v="LUIS ARTURO GUTIERREZ/100038DC550"/>
    <x v="0"/>
    <x v="8"/>
    <s v="NO"/>
  </r>
  <r>
    <x v="59"/>
    <x v="1"/>
    <x v="635"/>
    <x v="2"/>
    <x v="0"/>
    <s v="LUIS GERARDO SANDOVAL GARCIAW850"/>
    <x v="0"/>
    <x v="1"/>
    <s v="NO"/>
  </r>
  <r>
    <x v="59"/>
    <x v="0"/>
    <x v="247"/>
    <x v="2"/>
    <x v="0"/>
    <s v="LUIS GERARDO SANDOVAL GARCIAX464"/>
    <x v="0"/>
    <x v="1"/>
    <s v="NO"/>
  </r>
  <r>
    <x v="59"/>
    <x v="0"/>
    <x v="281"/>
    <x v="2"/>
    <x v="0"/>
    <s v="LUIS GERARDO SANDOVAL GARCIAX654"/>
    <x v="0"/>
    <x v="1"/>
    <s v="NO"/>
  </r>
  <r>
    <x v="59"/>
    <x v="0"/>
    <x v="249"/>
    <x v="2"/>
    <x v="0"/>
    <s v="LUIS GERARDO SANDOVAL GARCIAX748"/>
    <x v="0"/>
    <x v="1"/>
    <s v="NO"/>
  </r>
  <r>
    <x v="59"/>
    <x v="1"/>
    <x v="250"/>
    <x v="2"/>
    <x v="0"/>
    <s v="LUIS GERARDO SANDOVAL GARCIAX860"/>
    <x v="0"/>
    <x v="1"/>
    <s v="NO"/>
  </r>
  <r>
    <x v="59"/>
    <x v="0"/>
    <x v="252"/>
    <x v="2"/>
    <x v="0"/>
    <s v="LUIS GERARDO SANDOVAL GARCIAXM3150"/>
    <x v="0"/>
    <x v="1"/>
    <s v="NO"/>
  </r>
  <r>
    <x v="59"/>
    <x v="0"/>
    <x v="253"/>
    <x v="2"/>
    <x v="0"/>
    <s v="LUIS GERARDO SANDOVAL GARCIAXM5163"/>
    <x v="0"/>
    <x v="1"/>
    <s v="NO"/>
  </r>
  <r>
    <x v="57"/>
    <x v="0"/>
    <x v="733"/>
    <x v="0"/>
    <x v="1"/>
    <s v="LUIS ARTURO GUTIERREZ/100038DM4790"/>
    <x v="0"/>
    <x v="1"/>
    <s v="NO"/>
  </r>
  <r>
    <x v="57"/>
    <x v="1"/>
    <x v="367"/>
    <x v="0"/>
    <x v="1"/>
    <s v="LUIS ARTURO GUTIERREZ/100038M118"/>
    <x v="0"/>
    <x v="1"/>
    <s v="NO"/>
  </r>
  <r>
    <x v="57"/>
    <x v="0"/>
    <x v="99"/>
    <x v="0"/>
    <x v="1"/>
    <s v="LUIS ARTURO GUTIERREZ/100038WC5330"/>
    <x v="0"/>
    <x v="1"/>
    <s v="NO"/>
  </r>
  <r>
    <x v="57"/>
    <x v="0"/>
    <x v="100"/>
    <x v="0"/>
    <x v="1"/>
    <s v="LUIS ARTURO GUTIERREZ/100038WC5790"/>
    <x v="0"/>
    <x v="1"/>
    <s v="NO"/>
  </r>
  <r>
    <x v="60"/>
    <x v="0"/>
    <x v="4"/>
    <x v="1"/>
    <x v="0"/>
    <s v="LUIS ROSENDO PALACIOS/500094Básico Eq. Color"/>
    <x v="0"/>
    <x v="2"/>
    <s v="SÍ"/>
  </r>
  <r>
    <x v="60"/>
    <x v="0"/>
    <x v="40"/>
    <x v="1"/>
    <x v="0"/>
    <s v="LUIS ROSENDO PALACIOS/500094Básico Eq. Dig. B&amp;W"/>
    <x v="0"/>
    <x v="3"/>
    <s v="SÍ"/>
  </r>
  <r>
    <x v="60"/>
    <x v="0"/>
    <x v="5"/>
    <x v="1"/>
    <x v="0"/>
    <s v="LUIS ROSENDO PALACIOS/500094Básico imagePROGRAF"/>
    <x v="0"/>
    <x v="2"/>
    <s v="SÍ"/>
  </r>
  <r>
    <x v="57"/>
    <x v="0"/>
    <x v="101"/>
    <x v="0"/>
    <x v="1"/>
    <s v="LUIS ARTURO GUTIERREZ/100038WC5855"/>
    <x v="0"/>
    <x v="1"/>
    <s v="NO"/>
  </r>
  <r>
    <x v="57"/>
    <x v="0"/>
    <x v="102"/>
    <x v="0"/>
    <x v="1"/>
    <s v="LUIS ARTURO GUTIERREZ/100038WC5955"/>
    <x v="0"/>
    <x v="1"/>
    <s v="NO"/>
  </r>
  <r>
    <x v="57"/>
    <x v="0"/>
    <x v="104"/>
    <x v="0"/>
    <x v="1"/>
    <s v="LUIS ARTURO GUTIERREZ/100038WC7220"/>
    <x v="0"/>
    <x v="1"/>
    <s v="NO"/>
  </r>
  <r>
    <x v="57"/>
    <x v="0"/>
    <x v="106"/>
    <x v="0"/>
    <x v="1"/>
    <s v="LUIS ARTURO GUTIERREZ/100038WC7850"/>
    <x v="0"/>
    <x v="1"/>
    <s v="NO"/>
  </r>
  <r>
    <x v="57"/>
    <x v="0"/>
    <x v="109"/>
    <x v="0"/>
    <x v="1"/>
    <s v="LUIS ARTURO GUTIERREZ/100038WF6705"/>
    <x v="0"/>
    <x v="1"/>
    <s v="NO"/>
  </r>
  <r>
    <x v="57"/>
    <x v="0"/>
    <x v="110"/>
    <x v="0"/>
    <x v="1"/>
    <s v="LUIS ARTURO GUTIERREZ/100038WF7142"/>
    <x v="0"/>
    <x v="1"/>
    <s v="NO"/>
  </r>
  <r>
    <x v="57"/>
    <x v="0"/>
    <x v="172"/>
    <x v="0"/>
    <x v="0"/>
    <s v="LUIS ARTURO GUTIERREZ/1000386140XTA"/>
    <x v="1"/>
    <x v="0"/>
    <s v="NO"/>
  </r>
  <r>
    <x v="57"/>
    <x v="0"/>
    <x v="2"/>
    <x v="0"/>
    <x v="0"/>
    <s v="LUIS ARTURO GUTIERREZ/100038AB80XTA"/>
    <x v="0"/>
    <x v="1"/>
    <s v="SÍ"/>
  </r>
  <r>
    <x v="74"/>
    <x v="0"/>
    <x v="346"/>
    <x v="8"/>
    <x v="1"/>
    <s v="ROBERTO CRUZ/500056MP201"/>
    <x v="0"/>
    <x v="1"/>
    <s v="NO"/>
  </r>
  <r>
    <x v="57"/>
    <x v="0"/>
    <x v="3"/>
    <x v="0"/>
    <x v="0"/>
    <s v="LUIS ARTURO GUTIERREZ/100038AC80XTA"/>
    <x v="0"/>
    <x v="1"/>
    <s v="SÍ"/>
  </r>
  <r>
    <x v="57"/>
    <x v="0"/>
    <x v="43"/>
    <x v="0"/>
    <x v="0"/>
    <s v="LUIS ARTURO GUTIERREZ/100038BRFNTF"/>
    <x v="2"/>
    <x v="1"/>
    <s v="SÍ"/>
  </r>
  <r>
    <x v="57"/>
    <x v="0"/>
    <x v="175"/>
    <x v="0"/>
    <x v="0"/>
    <s v="LUIS ARTURO GUTIERREZ/100038C12407"/>
    <x v="1"/>
    <x v="0"/>
    <s v="NO"/>
  </r>
  <r>
    <x v="57"/>
    <x v="0"/>
    <x v="400"/>
    <x v="0"/>
    <x v="0"/>
    <s v="LUIS ARTURO GUTIERREZ/100038C13159X"/>
    <x v="1"/>
    <x v="0"/>
    <s v="NO"/>
  </r>
  <r>
    <x v="57"/>
    <x v="0"/>
    <x v="535"/>
    <x v="0"/>
    <x v="0"/>
    <s v="LUIS ARTURO GUTIERREZ/100038C13774"/>
    <x v="1"/>
    <x v="0"/>
    <s v="NO"/>
  </r>
  <r>
    <x v="57"/>
    <x v="0"/>
    <x v="48"/>
    <x v="0"/>
    <x v="0"/>
    <s v="LUIS ARTURO GUTIERREZ/100038C13861"/>
    <x v="1"/>
    <x v="0"/>
    <s v="NO"/>
  </r>
  <r>
    <x v="57"/>
    <x v="0"/>
    <x v="49"/>
    <x v="0"/>
    <x v="0"/>
    <s v="LUIS ARTURO GUTIERREZ/100038C13925"/>
    <x v="1"/>
    <x v="0"/>
    <s v="SÍ"/>
  </r>
  <r>
    <x v="57"/>
    <x v="0"/>
    <x v="176"/>
    <x v="0"/>
    <x v="0"/>
    <s v="LUIS ARTURO GUTIERREZ/100038C14049"/>
    <x v="1"/>
    <x v="0"/>
    <s v="NO"/>
  </r>
  <r>
    <x v="57"/>
    <x v="0"/>
    <x v="163"/>
    <x v="0"/>
    <x v="0"/>
    <s v="LUIS ARTURO GUTIERREZ/100038C14649"/>
    <x v="1"/>
    <x v="6"/>
    <s v="NO"/>
  </r>
  <r>
    <x v="57"/>
    <x v="0"/>
    <x v="179"/>
    <x v="0"/>
    <x v="0"/>
    <s v="LUIS ARTURO GUTIERREZ/100038C15005"/>
    <x v="1"/>
    <x v="6"/>
    <s v="SÍ"/>
  </r>
  <r>
    <x v="57"/>
    <x v="0"/>
    <x v="164"/>
    <x v="0"/>
    <x v="0"/>
    <s v="LUIS ARTURO GUTIERREZ/100038C15008"/>
    <x v="1"/>
    <x v="6"/>
    <s v="NO"/>
  </r>
  <r>
    <x v="57"/>
    <x v="0"/>
    <x v="456"/>
    <x v="0"/>
    <x v="0"/>
    <s v="LUIS ARTURO GUTIERREZ/100038C15061"/>
    <x v="1"/>
    <x v="6"/>
    <s v="NO"/>
  </r>
  <r>
    <x v="57"/>
    <x v="0"/>
    <x v="51"/>
    <x v="0"/>
    <x v="0"/>
    <s v="LUIS ARTURO GUTIERREZ/100038C15130"/>
    <x v="0"/>
    <x v="1"/>
    <s v="NO"/>
  </r>
  <r>
    <x v="57"/>
    <x v="0"/>
    <x v="510"/>
    <x v="0"/>
    <x v="0"/>
    <s v="LUIS ARTURO GUTIERREZ/100038C16280"/>
    <x v="1"/>
    <x v="6"/>
    <s v="SÍ"/>
  </r>
  <r>
    <x v="57"/>
    <x v="0"/>
    <x v="6"/>
    <x v="0"/>
    <x v="0"/>
    <s v="LUIS ARTURO GUTIERREZ/100038CMYKNTF"/>
    <x v="0"/>
    <x v="10"/>
    <s v="SÍ"/>
  </r>
  <r>
    <x v="57"/>
    <x v="0"/>
    <x v="61"/>
    <x v="0"/>
    <x v="0"/>
    <s v="LUIS ARTURO GUTIERREZ/100038D12501"/>
    <x v="0"/>
    <x v="10"/>
    <s v="SÍ"/>
  </r>
  <r>
    <x v="57"/>
    <x v="0"/>
    <x v="155"/>
    <x v="0"/>
    <x v="0"/>
    <s v="LUIS ARTURO GUTIERREZ/100038DFINISH"/>
    <x v="1"/>
    <x v="6"/>
    <s v="NO"/>
  </r>
  <r>
    <x v="57"/>
    <x v="0"/>
    <x v="340"/>
    <x v="0"/>
    <x v="0"/>
    <s v="LUIS ARTURO GUTIERREZ/100038FFPSSP1"/>
    <x v="1"/>
    <x v="0"/>
    <s v="NO"/>
  </r>
  <r>
    <x v="57"/>
    <x v="0"/>
    <x v="78"/>
    <x v="0"/>
    <x v="0"/>
    <s v="LUIS ARTURO GUTIERREZ/100038IDMNTFR"/>
    <x v="0"/>
    <x v="2"/>
    <s v="SÍ"/>
  </r>
  <r>
    <x v="57"/>
    <x v="0"/>
    <x v="79"/>
    <x v="0"/>
    <x v="0"/>
    <s v="LUIS ARTURO GUTIERREZ/100038INSNTFR"/>
    <x v="0"/>
    <x v="2"/>
    <s v="SÍ"/>
  </r>
  <r>
    <x v="57"/>
    <x v="0"/>
    <x v="94"/>
    <x v="0"/>
    <x v="0"/>
    <s v="LUIS ARTURO GUTIERREZ/100038P3320LP"/>
    <x v="0"/>
    <x v="1"/>
    <s v="NO"/>
  </r>
  <r>
    <x v="57"/>
    <x v="0"/>
    <x v="96"/>
    <x v="0"/>
    <x v="0"/>
    <s v="LUIS ARTURO GUTIERREZ/100038P4622LP"/>
    <x v="0"/>
    <x v="1"/>
    <s v="NO"/>
  </r>
  <r>
    <x v="57"/>
    <x v="0"/>
    <x v="213"/>
    <x v="0"/>
    <x v="0"/>
    <s v="LUIS ARTURO GUTIERREZ/100038P6020LP"/>
    <x v="0"/>
    <x v="11"/>
    <s v="NO"/>
  </r>
  <r>
    <x v="57"/>
    <x v="0"/>
    <x v="182"/>
    <x v="0"/>
    <x v="0"/>
    <s v="LUIS ARTURO GUTIERREZ/100038P6700LP"/>
    <x v="0"/>
    <x v="11"/>
    <s v="NO"/>
  </r>
  <r>
    <x v="60"/>
    <x v="0"/>
    <x v="7"/>
    <x v="1"/>
    <x v="0"/>
    <s v="LUIS ROSENDO PALACIOS/500094DRG2140"/>
    <x v="0"/>
    <x v="2"/>
    <s v="SÍ"/>
  </r>
  <r>
    <x v="57"/>
    <x v="0"/>
    <x v="434"/>
    <x v="0"/>
    <x v="0"/>
    <s v="LUIS ARTURO GUTIERREZ/100038P7800LP"/>
    <x v="1"/>
    <x v="3"/>
    <s v="SÍ"/>
  </r>
  <r>
    <x v="57"/>
    <x v="0"/>
    <x v="112"/>
    <x v="0"/>
    <x v="0"/>
    <s v="LUIS ARTURO GUTIERREZ/100038PC90XTA"/>
    <x v="0"/>
    <x v="10"/>
    <s v="SÍ"/>
  </r>
  <r>
    <x v="57"/>
    <x v="0"/>
    <x v="115"/>
    <x v="0"/>
    <x v="0"/>
    <s v="LUIS ARTURO GUTIERREZ/100038PRFNTFR"/>
    <x v="2"/>
    <x v="1"/>
    <s v="SÍ"/>
  </r>
  <r>
    <x v="60"/>
    <x v="0"/>
    <x v="9"/>
    <x v="1"/>
    <x v="0"/>
    <s v="LUIS ROSENDO PALACIOS/500094IPF PRO"/>
    <x v="0"/>
    <x v="2"/>
    <s v="SÍ"/>
  </r>
  <r>
    <x v="57"/>
    <x v="0"/>
    <x v="119"/>
    <x v="0"/>
    <x v="0"/>
    <s v="LUIS ARTURO GUTIERREZ/100038TSTNTFR"/>
    <x v="2"/>
    <x v="1"/>
    <s v="SÍ"/>
  </r>
  <r>
    <x v="57"/>
    <x v="0"/>
    <x v="125"/>
    <x v="0"/>
    <x v="0"/>
    <s v="LUIS ARTURO GUTIERREZ/100038VB40NTF"/>
    <x v="0"/>
    <x v="11"/>
    <s v="SÍ"/>
  </r>
  <r>
    <x v="57"/>
    <x v="0"/>
    <x v="126"/>
    <x v="0"/>
    <x v="0"/>
    <s v="LUIS ARTURO GUTIERREZ/100038VB60NTF"/>
    <x v="0"/>
    <x v="11"/>
    <s v="SÍ"/>
  </r>
  <r>
    <x v="57"/>
    <x v="0"/>
    <x v="127"/>
    <x v="0"/>
    <x v="0"/>
    <s v="LUIS ARTURO GUTIERREZ/100038VB70NTF"/>
    <x v="0"/>
    <x v="1"/>
    <s v="SÍ"/>
  </r>
  <r>
    <x v="57"/>
    <x v="0"/>
    <x v="132"/>
    <x v="0"/>
    <x v="0"/>
    <s v="LUIS ARTURO GUTIERREZ/100038W3345LP"/>
    <x v="0"/>
    <x v="1"/>
    <s v="SÍ"/>
  </r>
  <r>
    <x v="57"/>
    <x v="0"/>
    <x v="309"/>
    <x v="0"/>
    <x v="0"/>
    <s v="LUIS ARTURO GUTIERREZ/100038W3550LP"/>
    <x v="0"/>
    <x v="1"/>
    <s v="NO"/>
  </r>
  <r>
    <x v="57"/>
    <x v="0"/>
    <x v="133"/>
    <x v="0"/>
    <x v="0"/>
    <s v="LUIS ARTURO GUTIERREZ/100038W3655LP"/>
    <x v="0"/>
    <x v="1"/>
    <s v="NO"/>
  </r>
  <r>
    <x v="57"/>
    <x v="0"/>
    <x v="137"/>
    <x v="0"/>
    <x v="0"/>
    <s v="LUIS ARTURO GUTIERREZ/100038W5024A"/>
    <x v="0"/>
    <x v="7"/>
    <s v="SÍ"/>
  </r>
  <r>
    <x v="60"/>
    <x v="0"/>
    <x v="10"/>
    <x v="1"/>
    <x v="0"/>
    <s v="LUIS ROSENDO PALACIOS/500094IR 1643"/>
    <x v="0"/>
    <x v="3"/>
    <s v="SÍ"/>
  </r>
  <r>
    <x v="60"/>
    <x v="0"/>
    <x v="475"/>
    <x v="1"/>
    <x v="0"/>
    <s v="LUIS ROSENDO PALACIOS/500094IR C1335iF"/>
    <x v="0"/>
    <x v="2"/>
    <s v="NO"/>
  </r>
  <r>
    <x v="60"/>
    <x v="0"/>
    <x v="11"/>
    <x v="1"/>
    <x v="0"/>
    <s v="LUIS ROSENDO PALACIOS/500094IR1435"/>
    <x v="0"/>
    <x v="3"/>
    <s v="SÍ"/>
  </r>
  <r>
    <x v="60"/>
    <x v="0"/>
    <x v="12"/>
    <x v="1"/>
    <x v="0"/>
    <s v="LUIS ROSENDO PALACIOS/500094IR2630"/>
    <x v="0"/>
    <x v="2"/>
    <s v="SÍ"/>
  </r>
  <r>
    <x v="60"/>
    <x v="0"/>
    <x v="13"/>
    <x v="1"/>
    <x v="0"/>
    <s v="LUIS ROSENDO PALACIOS/500094IRA 6500/8500"/>
    <x v="0"/>
    <x v="6"/>
    <s v="NO"/>
  </r>
  <r>
    <x v="60"/>
    <x v="0"/>
    <x v="23"/>
    <x v="1"/>
    <x v="0"/>
    <s v="LUIS ROSENDO PALACIOS/500094IRA 715"/>
    <x v="0"/>
    <x v="3"/>
    <s v="NO"/>
  </r>
  <r>
    <x v="60"/>
    <x v="0"/>
    <x v="24"/>
    <x v="1"/>
    <x v="0"/>
    <s v="LUIS ROSENDO PALACIOS/500094IRA4500"/>
    <x v="0"/>
    <x v="6"/>
    <s v="NO"/>
  </r>
  <r>
    <x v="60"/>
    <x v="0"/>
    <x v="25"/>
    <x v="1"/>
    <x v="0"/>
    <s v="LUIS ROSENDO PALACIOS/500094IRAC3500"/>
    <x v="0"/>
    <x v="6"/>
    <s v="SÍ"/>
  </r>
  <r>
    <x v="57"/>
    <x v="0"/>
    <x v="139"/>
    <x v="0"/>
    <x v="0"/>
    <s v="LUIS ARTURO GUTIERREZ/100038W6655LP"/>
    <x v="0"/>
    <x v="7"/>
    <s v="NO"/>
  </r>
  <r>
    <x v="60"/>
    <x v="0"/>
    <x v="26"/>
    <x v="1"/>
    <x v="0"/>
    <s v="LUIS ROSENDO PALACIOS/500094IRAC475"/>
    <x v="0"/>
    <x v="2"/>
    <s v="SÍ"/>
  </r>
  <r>
    <x v="60"/>
    <x v="0"/>
    <x v="27"/>
    <x v="1"/>
    <x v="0"/>
    <s v="LUIS ROSENDO PALACIOS/500094IRAC5500"/>
    <x v="0"/>
    <x v="6"/>
    <s v="SÍ"/>
  </r>
  <r>
    <x v="57"/>
    <x v="0"/>
    <x v="142"/>
    <x v="0"/>
    <x v="0"/>
    <s v="LUIS ARTURO GUTIERREZ/100038WC7120"/>
    <x v="0"/>
    <x v="7"/>
    <s v="NO"/>
  </r>
  <r>
    <x v="60"/>
    <x v="0"/>
    <x v="28"/>
    <x v="1"/>
    <x v="0"/>
    <s v="LUIS ROSENDO PALACIOS/500094IRC1335"/>
    <x v="0"/>
    <x v="0"/>
    <s v="NO"/>
  </r>
  <r>
    <x v="60"/>
    <x v="0"/>
    <x v="29"/>
    <x v="1"/>
    <x v="0"/>
    <s v="LUIS ROSENDO PALACIOS/500094IRC355"/>
    <x v="0"/>
    <x v="0"/>
    <s v="SÍ"/>
  </r>
  <r>
    <x v="60"/>
    <x v="0"/>
    <x v="30"/>
    <x v="1"/>
    <x v="0"/>
    <s v="LUIS ROSENDO PALACIOS/500094LBP350"/>
    <x v="0"/>
    <x v="0"/>
    <s v="NO"/>
  </r>
  <r>
    <x v="60"/>
    <x v="0"/>
    <x v="31"/>
    <x v="1"/>
    <x v="0"/>
    <s v="LUIS ROSENDO PALACIOS/500094LBP664C"/>
    <x v="0"/>
    <x v="0"/>
    <s v="NO"/>
  </r>
  <r>
    <x v="60"/>
    <x v="0"/>
    <x v="88"/>
    <x v="2"/>
    <x v="0"/>
    <s v="LUIS ROSENDO PALACIOS/500094MX522"/>
    <x v="0"/>
    <x v="1"/>
    <s v="NO"/>
  </r>
  <r>
    <x v="57"/>
    <x v="0"/>
    <x v="314"/>
    <x v="0"/>
    <x v="0"/>
    <s v="LUIS ARTURO GUTIERREZ/100038WC79XTA"/>
    <x v="0"/>
    <x v="7"/>
    <s v="NO"/>
  </r>
  <r>
    <x v="57"/>
    <x v="0"/>
    <x v="203"/>
    <x v="0"/>
    <x v="0"/>
    <s v="LUIS ARTURO GUTIERREZ/100038XB10NTF"/>
    <x v="0"/>
    <x v="7"/>
    <s v="SÍ"/>
  </r>
  <r>
    <x v="57"/>
    <x v="0"/>
    <x v="144"/>
    <x v="0"/>
    <x v="0"/>
    <s v="LUIS ARTURO GUTIERREZ/100038XB21TPS"/>
    <x v="0"/>
    <x v="1"/>
    <s v="SÍ"/>
  </r>
  <r>
    <x v="57"/>
    <x v="0"/>
    <x v="316"/>
    <x v="0"/>
    <x v="0"/>
    <s v="LUIS ARTURO GUTIERREZ/100038XB21XTA"/>
    <x v="0"/>
    <x v="1"/>
    <s v="SÍ"/>
  </r>
  <r>
    <x v="57"/>
    <x v="0"/>
    <x v="145"/>
    <x v="0"/>
    <x v="0"/>
    <s v="LUIS ARTURO GUTIERREZ/100038XC550A"/>
    <x v="0"/>
    <x v="10"/>
    <s v="SÍ"/>
  </r>
  <r>
    <x v="57"/>
    <x v="0"/>
    <x v="14"/>
    <x v="0"/>
    <x v="0"/>
    <s v="LUIS ARTURO GUTIERREZ/100038XC70XTA"/>
    <x v="0"/>
    <x v="10"/>
    <s v="SÍ"/>
  </r>
  <r>
    <x v="57"/>
    <x v="0"/>
    <x v="486"/>
    <x v="0"/>
    <x v="0"/>
    <s v="LUIS ARTURO GUTIERREZ/100038C16283"/>
    <x v="0"/>
    <x v="6"/>
    <s v="SÍ"/>
  </r>
  <r>
    <x v="57"/>
    <x v="0"/>
    <x v="53"/>
    <x v="0"/>
    <x v="0"/>
    <s v="LUIS ARTURO GUTIERREZ/100038C7120A"/>
    <x v="1"/>
    <x v="6"/>
    <s v="NO"/>
  </r>
  <r>
    <x v="57"/>
    <x v="0"/>
    <x v="56"/>
    <x v="0"/>
    <x v="0"/>
    <s v="LUIS ARTURO GUTIERREZ/100038C8880XT"/>
    <x v="1"/>
    <x v="6"/>
    <s v="NO"/>
  </r>
  <r>
    <x v="57"/>
    <x v="0"/>
    <x v="165"/>
    <x v="0"/>
    <x v="0"/>
    <s v="LUIS ARTURO GUTIERREZ/100038C14481"/>
    <x v="1"/>
    <x v="6"/>
    <s v="NO"/>
  </r>
  <r>
    <x v="57"/>
    <x v="0"/>
    <x v="212"/>
    <x v="0"/>
    <x v="0"/>
    <s v="LUIS ARTURO GUTIERREZ/100038CLA263"/>
    <x v="1"/>
    <x v="6"/>
    <s v="NO"/>
  </r>
  <r>
    <x v="57"/>
    <x v="0"/>
    <x v="458"/>
    <x v="0"/>
    <x v="0"/>
    <s v="LUIS ARTURO GUTIERREZ/100038CLR204"/>
    <x v="1"/>
    <x v="6"/>
    <s v="NO"/>
  </r>
  <r>
    <x v="57"/>
    <x v="0"/>
    <x v="284"/>
    <x v="0"/>
    <x v="0"/>
    <s v="LUIS ARTURO GUTIERREZ/100038CT101"/>
    <x v="1"/>
    <x v="6"/>
    <s v="NO"/>
  </r>
  <r>
    <x v="57"/>
    <x v="0"/>
    <x v="285"/>
    <x v="0"/>
    <x v="0"/>
    <s v="LUIS ARTURO GUTIERREZ/100038CT102"/>
    <x v="1"/>
    <x v="6"/>
    <s v="NO"/>
  </r>
  <r>
    <x v="57"/>
    <x v="0"/>
    <x v="286"/>
    <x v="0"/>
    <x v="0"/>
    <s v="LUIS ARTURO GUTIERREZ/100038CT103"/>
    <x v="1"/>
    <x v="6"/>
    <s v="NO"/>
  </r>
  <r>
    <x v="57"/>
    <x v="0"/>
    <x v="483"/>
    <x v="0"/>
    <x v="0"/>
    <s v="LUIS ARTURO GUTIERREZ/100038CT104"/>
    <x v="1"/>
    <x v="6"/>
    <s v="NO"/>
  </r>
  <r>
    <x v="75"/>
    <x v="0"/>
    <x v="99"/>
    <x v="0"/>
    <x v="1"/>
    <s v="LUIS EDUARDO MUÑOZ/500159WC5330"/>
    <x v="0"/>
    <x v="1"/>
    <s v="NO"/>
  </r>
  <r>
    <x v="75"/>
    <x v="1"/>
    <x v="100"/>
    <x v="0"/>
    <x v="1"/>
    <s v="LUIS EDUARDO MUÑOZ/500159WC5790"/>
    <x v="0"/>
    <x v="1"/>
    <s v="NO"/>
  </r>
  <r>
    <x v="75"/>
    <x v="1"/>
    <x v="101"/>
    <x v="0"/>
    <x v="1"/>
    <s v="LUIS EDUARDO MUÑOZ/500159WC5855"/>
    <x v="0"/>
    <x v="1"/>
    <s v="NO"/>
  </r>
  <r>
    <x v="60"/>
    <x v="0"/>
    <x v="32"/>
    <x v="1"/>
    <x v="0"/>
    <s v="LUIS ROSENDO PALACIOS/500094Principios básicos de escáner"/>
    <x v="0"/>
    <x v="2"/>
    <s v="SÍ"/>
  </r>
  <r>
    <x v="75"/>
    <x v="1"/>
    <x v="102"/>
    <x v="0"/>
    <x v="1"/>
    <s v="LUIS EDUARDO MUÑOZ/500159WC5955"/>
    <x v="0"/>
    <x v="1"/>
    <s v="NO"/>
  </r>
  <r>
    <x v="75"/>
    <x v="1"/>
    <x v="104"/>
    <x v="0"/>
    <x v="1"/>
    <s v="LUIS EDUARDO MUÑOZ/500159WC7220"/>
    <x v="0"/>
    <x v="1"/>
    <s v="NO"/>
  </r>
  <r>
    <x v="75"/>
    <x v="1"/>
    <x v="105"/>
    <x v="0"/>
    <x v="1"/>
    <s v="LUIS EDUARDO MUÑOZ/500159WC7556"/>
    <x v="0"/>
    <x v="1"/>
    <s v="NO"/>
  </r>
  <r>
    <x v="75"/>
    <x v="0"/>
    <x v="295"/>
    <x v="0"/>
    <x v="0"/>
    <s v="LUIS EDUARDO MUÑOZ/5001593KHCF"/>
    <x v="1"/>
    <x v="6"/>
    <s v="NO"/>
  </r>
  <r>
    <x v="75"/>
    <x v="0"/>
    <x v="37"/>
    <x v="0"/>
    <x v="0"/>
    <s v="LUIS EDUARDO MUÑOZ/5001597500ASP"/>
    <x v="0"/>
    <x v="1"/>
    <s v="NO"/>
  </r>
  <r>
    <x v="75"/>
    <x v="0"/>
    <x v="38"/>
    <x v="0"/>
    <x v="0"/>
    <s v="LUIS EDUARDO MUÑOZ/500159AAOT37D"/>
    <x v="0"/>
    <x v="1"/>
    <s v="NO"/>
  </r>
  <r>
    <x v="75"/>
    <x v="0"/>
    <x v="2"/>
    <x v="0"/>
    <x v="0"/>
    <s v="LUIS EDUARDO MUÑOZ/500159AB80XTA"/>
    <x v="0"/>
    <x v="1"/>
    <s v="SÍ"/>
  </r>
  <r>
    <x v="75"/>
    <x v="0"/>
    <x v="43"/>
    <x v="0"/>
    <x v="0"/>
    <s v="LUIS EDUARDO MUÑOZ/500159BRFNTF"/>
    <x v="0"/>
    <x v="2"/>
    <s v="SÍ"/>
  </r>
  <r>
    <x v="75"/>
    <x v="0"/>
    <x v="48"/>
    <x v="0"/>
    <x v="0"/>
    <s v="LUIS EDUARDO MUÑOZ/500159C13861"/>
    <x v="0"/>
    <x v="1"/>
    <s v="NO"/>
  </r>
  <r>
    <x v="75"/>
    <x v="0"/>
    <x v="282"/>
    <x v="0"/>
    <x v="0"/>
    <s v="LUIS EDUARDO MUÑOZ/500159C15023"/>
    <x v="1"/>
    <x v="6"/>
    <s v="NO"/>
  </r>
  <r>
    <x v="75"/>
    <x v="0"/>
    <x v="210"/>
    <x v="0"/>
    <x v="0"/>
    <s v="LUIS EDUARDO MUÑOZ/500159C15024"/>
    <x v="0"/>
    <x v="7"/>
    <s v="NO"/>
  </r>
  <r>
    <x v="75"/>
    <x v="0"/>
    <x v="283"/>
    <x v="0"/>
    <x v="0"/>
    <s v="LUIS EDUARDO MUÑOZ/500159C15781"/>
    <x v="0"/>
    <x v="7"/>
    <s v="NO"/>
  </r>
  <r>
    <x v="60"/>
    <x v="0"/>
    <x v="123"/>
    <x v="5"/>
    <x v="0"/>
    <s v="LUIS ROSENDO PALACIOS/500094SL M4580"/>
    <x v="0"/>
    <x v="1"/>
    <s v="NO"/>
  </r>
  <r>
    <x v="75"/>
    <x v="0"/>
    <x v="212"/>
    <x v="0"/>
    <x v="0"/>
    <s v="LUIS EDUARDO MUÑOZ/500159CLA263"/>
    <x v="1"/>
    <x v="0"/>
    <s v="NO"/>
  </r>
  <r>
    <x v="75"/>
    <x v="0"/>
    <x v="6"/>
    <x v="0"/>
    <x v="0"/>
    <s v="LUIS EDUARDO MUÑOZ/500159CMYKNTF"/>
    <x v="0"/>
    <x v="7"/>
    <s v="SÍ"/>
  </r>
  <r>
    <x v="75"/>
    <x v="0"/>
    <x v="59"/>
    <x v="0"/>
    <x v="0"/>
    <s v="LUIS EDUARDO MUÑOZ/500159CQ93PQR"/>
    <x v="1"/>
    <x v="0"/>
    <s v="NO"/>
  </r>
  <r>
    <x v="75"/>
    <x v="0"/>
    <x v="61"/>
    <x v="0"/>
    <x v="0"/>
    <s v="LUIS EDUARDO MUÑOZ/500159D12501"/>
    <x v="0"/>
    <x v="7"/>
    <s v="SÍ"/>
  </r>
  <r>
    <x v="75"/>
    <x v="0"/>
    <x v="78"/>
    <x v="0"/>
    <x v="0"/>
    <s v="LUIS EDUARDO MUÑOZ/500159IDMNTFR"/>
    <x v="0"/>
    <x v="2"/>
    <s v="SÍ"/>
  </r>
  <r>
    <x v="75"/>
    <x v="0"/>
    <x v="79"/>
    <x v="0"/>
    <x v="0"/>
    <s v="LUIS EDUARDO MUÑOZ/500159INSNTFR"/>
    <x v="0"/>
    <x v="2"/>
    <s v="SÍ"/>
  </r>
  <r>
    <x v="75"/>
    <x v="0"/>
    <x v="384"/>
    <x v="0"/>
    <x v="0"/>
    <s v="LUIS EDUARDO MUÑOZ/500159OA2033"/>
    <x v="0"/>
    <x v="0"/>
    <s v="SÍ"/>
  </r>
  <r>
    <x v="75"/>
    <x v="0"/>
    <x v="384"/>
    <x v="0"/>
    <x v="0"/>
    <s v="LUIS EDUARDO MUÑOZ/500159OA2033"/>
    <x v="0"/>
    <x v="0"/>
    <s v="SÍ"/>
  </r>
  <r>
    <x v="75"/>
    <x v="0"/>
    <x v="473"/>
    <x v="0"/>
    <x v="0"/>
    <s v="LUIS EDUARDO MUÑOZ/500159OA213"/>
    <x v="1"/>
    <x v="0"/>
    <s v="NO"/>
  </r>
  <r>
    <x v="75"/>
    <x v="0"/>
    <x v="91"/>
    <x v="0"/>
    <x v="0"/>
    <s v="LUIS EDUARDO MUÑOZ/500159OS2082"/>
    <x v="0"/>
    <x v="7"/>
    <s v="SÍ"/>
  </r>
  <r>
    <x v="75"/>
    <x v="0"/>
    <x v="93"/>
    <x v="0"/>
    <x v="0"/>
    <s v="LUIS EDUARDO MUÑOZ/500159P3020LP"/>
    <x v="0"/>
    <x v="7"/>
    <s v="NO"/>
  </r>
  <r>
    <x v="75"/>
    <x v="0"/>
    <x v="94"/>
    <x v="0"/>
    <x v="0"/>
    <s v="LUIS EDUARDO MUÑOZ/500159P3320LP"/>
    <x v="0"/>
    <x v="7"/>
    <s v="NO"/>
  </r>
  <r>
    <x v="75"/>
    <x v="0"/>
    <x v="96"/>
    <x v="0"/>
    <x v="0"/>
    <s v="LUIS EDUARDO MUÑOZ/500159P4622LP"/>
    <x v="0"/>
    <x v="1"/>
    <s v="NO"/>
  </r>
  <r>
    <x v="75"/>
    <x v="0"/>
    <x v="214"/>
    <x v="0"/>
    <x v="0"/>
    <s v="LUIS EDUARDO MUÑOZ/500159P6500LP"/>
    <x v="0"/>
    <x v="1"/>
    <s v="NO"/>
  </r>
  <r>
    <x v="75"/>
    <x v="0"/>
    <x v="288"/>
    <x v="0"/>
    <x v="0"/>
    <s v="LUIS EDUARDO MUÑOZ/500159PB91TPS"/>
    <x v="1"/>
    <x v="0"/>
    <s v="NO"/>
  </r>
  <r>
    <x v="75"/>
    <x v="0"/>
    <x v="112"/>
    <x v="0"/>
    <x v="0"/>
    <s v="LUIS EDUARDO MUÑOZ/500159PC90XTA"/>
    <x v="0"/>
    <x v="10"/>
    <s v="SÍ"/>
  </r>
  <r>
    <x v="75"/>
    <x v="0"/>
    <x v="255"/>
    <x v="0"/>
    <x v="0"/>
    <s v="LUIS EDUARDO MUÑOZ/500159PLBAKC"/>
    <x v="1"/>
    <x v="0"/>
    <s v="NO"/>
  </r>
  <r>
    <x v="75"/>
    <x v="0"/>
    <x v="115"/>
    <x v="0"/>
    <x v="0"/>
    <s v="LUIS EDUARDO MUÑOZ/500159PRFNTFR"/>
    <x v="0"/>
    <x v="2"/>
    <s v="SÍ"/>
  </r>
  <r>
    <x v="75"/>
    <x v="0"/>
    <x v="119"/>
    <x v="0"/>
    <x v="0"/>
    <s v="LUIS EDUARDO MUÑOZ/500159TSTNTFR"/>
    <x v="0"/>
    <x v="2"/>
    <s v="SÍ"/>
  </r>
  <r>
    <x v="75"/>
    <x v="0"/>
    <x v="186"/>
    <x v="0"/>
    <x v="0"/>
    <s v="LUIS EDUARDO MUÑOZ/500159V80PCSE"/>
    <x v="1"/>
    <x v="0"/>
    <s v="NO"/>
  </r>
  <r>
    <x v="75"/>
    <x v="0"/>
    <x v="125"/>
    <x v="0"/>
    <x v="0"/>
    <s v="LUIS EDUARDO MUÑOZ/500159VB40NTF"/>
    <x v="0"/>
    <x v="11"/>
    <s v="SÍ"/>
  </r>
  <r>
    <x v="75"/>
    <x v="0"/>
    <x v="309"/>
    <x v="0"/>
    <x v="0"/>
    <s v="LUIS EDUARDO MUÑOZ/500159W3550LP"/>
    <x v="0"/>
    <x v="11"/>
    <s v="NO"/>
  </r>
  <r>
    <x v="75"/>
    <x v="0"/>
    <x v="133"/>
    <x v="0"/>
    <x v="0"/>
    <s v="LUIS EDUARDO MUÑOZ/500159W3655LP"/>
    <x v="0"/>
    <x v="11"/>
    <s v="NO"/>
  </r>
  <r>
    <x v="75"/>
    <x v="0"/>
    <x v="137"/>
    <x v="0"/>
    <x v="0"/>
    <s v="LUIS EDUARDO MUÑOZ/500159W5024A"/>
    <x v="0"/>
    <x v="11"/>
    <s v="SÍ"/>
  </r>
  <r>
    <x v="75"/>
    <x v="0"/>
    <x v="141"/>
    <x v="0"/>
    <x v="0"/>
    <s v="LUIS EDUARDO MUÑOZ/500159WC56XTB"/>
    <x v="1"/>
    <x v="0"/>
    <s v="NO"/>
  </r>
  <r>
    <x v="75"/>
    <x v="0"/>
    <x v="268"/>
    <x v="0"/>
    <x v="0"/>
    <s v="LUIS EDUARDO MUÑOZ/500159WC57XFA"/>
    <x v="1"/>
    <x v="0"/>
    <s v="NO"/>
  </r>
  <r>
    <x v="75"/>
    <x v="0"/>
    <x v="292"/>
    <x v="0"/>
    <x v="0"/>
    <s v="LUIS EDUARDO MUÑOZ/500159WC57XTB"/>
    <x v="1"/>
    <x v="0"/>
    <s v="NO"/>
  </r>
  <r>
    <x v="75"/>
    <x v="0"/>
    <x v="759"/>
    <x v="0"/>
    <x v="0"/>
    <s v="LUIS EDUARDO MUÑOZ/500159WC6605"/>
    <x v="0"/>
    <x v="1"/>
    <s v="SÍ"/>
  </r>
  <r>
    <x v="75"/>
    <x v="0"/>
    <x v="314"/>
    <x v="0"/>
    <x v="0"/>
    <s v="LUIS EDUARDO MUÑOZ/500159WC79XTA"/>
    <x v="1"/>
    <x v="6"/>
    <s v="NO"/>
  </r>
  <r>
    <x v="75"/>
    <x v="0"/>
    <x v="144"/>
    <x v="0"/>
    <x v="0"/>
    <s v="LUIS EDUARDO MUÑOZ/500159XB21TPS"/>
    <x v="0"/>
    <x v="1"/>
    <s v="SÍ"/>
  </r>
  <r>
    <x v="75"/>
    <x v="0"/>
    <x v="144"/>
    <x v="0"/>
    <x v="0"/>
    <s v="LUIS EDUARDO MUÑOZ/500159XB21TPS"/>
    <x v="0"/>
    <x v="0"/>
    <s v="SÍ"/>
  </r>
  <r>
    <x v="75"/>
    <x v="0"/>
    <x v="145"/>
    <x v="0"/>
    <x v="0"/>
    <s v="LUIS EDUARDO MUÑOZ/500159XC550A"/>
    <x v="0"/>
    <x v="10"/>
    <s v="SÍ"/>
  </r>
  <r>
    <x v="75"/>
    <x v="0"/>
    <x v="14"/>
    <x v="0"/>
    <x v="0"/>
    <s v="LUIS EDUARDO MUÑOZ/500159XC70XTA"/>
    <x v="0"/>
    <x v="10"/>
    <s v="SÍ"/>
  </r>
  <r>
    <x v="75"/>
    <x v="0"/>
    <x v="298"/>
    <x v="0"/>
    <x v="0"/>
    <s v="LUIS EDUARDO MUÑOZ/500159C13859"/>
    <x v="1"/>
    <x v="6"/>
    <s v="NO"/>
  </r>
  <r>
    <x v="75"/>
    <x v="0"/>
    <x v="287"/>
    <x v="0"/>
    <x v="0"/>
    <s v="LUIS EDUARDO MUÑOZ/500159OS2048"/>
    <x v="1"/>
    <x v="6"/>
    <s v="NO"/>
  </r>
  <r>
    <x v="75"/>
    <x v="0"/>
    <x v="303"/>
    <x v="0"/>
    <x v="0"/>
    <s v="LUIS EDUARDO MUÑOZ/500159GAINFIN"/>
    <x v="1"/>
    <x v="6"/>
    <s v="NO"/>
  </r>
  <r>
    <x v="75"/>
    <x v="0"/>
    <x v="172"/>
    <x v="0"/>
    <x v="0"/>
    <s v="LUIS EDUARDO MUÑOZ/5001596140XTA"/>
    <x v="1"/>
    <x v="6"/>
    <s v="NO"/>
  </r>
  <r>
    <x v="75"/>
    <x v="0"/>
    <x v="68"/>
    <x v="0"/>
    <x v="0"/>
    <s v="LUIS EDUARDO MUÑOZ/500159EFI100"/>
    <x v="1"/>
    <x v="6"/>
    <s v="NO"/>
  </r>
  <r>
    <x v="75"/>
    <x v="0"/>
    <x v="56"/>
    <x v="0"/>
    <x v="0"/>
    <s v="LUIS EDUARDO MUÑOZ/500159C8880XT"/>
    <x v="1"/>
    <x v="6"/>
    <s v="NO"/>
  </r>
  <r>
    <x v="75"/>
    <x v="0"/>
    <x v="276"/>
    <x v="0"/>
    <x v="0"/>
    <s v="LUIS EDUARDO MUÑOZ/500159UNDIMING"/>
    <x v="1"/>
    <x v="6"/>
    <s v="NO"/>
  </r>
  <r>
    <x v="72"/>
    <x v="0"/>
    <x v="518"/>
    <x v="1"/>
    <x v="1"/>
    <s v="LUIS FELIPE CRUZ MAR/800205CONECTIVIDAD"/>
    <x v="0"/>
    <x v="0"/>
    <s v="SÍ"/>
  </r>
  <r>
    <x v="72"/>
    <x v="0"/>
    <x v="284"/>
    <x v="0"/>
    <x v="0"/>
    <s v="LUIS FELIPE CRUZ MAR/800205CT101"/>
    <x v="1"/>
    <x v="0"/>
    <s v="NO"/>
  </r>
  <r>
    <x v="72"/>
    <x v="0"/>
    <x v="286"/>
    <x v="0"/>
    <x v="0"/>
    <s v="LUIS FELIPE CRUZ MAR/800205CT103"/>
    <x v="1"/>
    <x v="0"/>
    <s v="NO"/>
  </r>
  <r>
    <x v="72"/>
    <x v="0"/>
    <x v="483"/>
    <x v="0"/>
    <x v="0"/>
    <s v="LUIS FELIPE CRUZ MAR/800205CT104"/>
    <x v="1"/>
    <x v="0"/>
    <s v="NO"/>
  </r>
  <r>
    <x v="72"/>
    <x v="0"/>
    <x v="61"/>
    <x v="0"/>
    <x v="0"/>
    <s v="LUIS FELIPE CRUZ MAR/800205D12501"/>
    <x v="0"/>
    <x v="7"/>
    <s v="SÍ"/>
  </r>
  <r>
    <x v="72"/>
    <x v="0"/>
    <x v="569"/>
    <x v="0"/>
    <x v="0"/>
    <s v="LUIS FELIPE CRUZ MAR/800205DMO3006"/>
    <x v="0"/>
    <x v="7"/>
    <s v="NO"/>
  </r>
  <r>
    <x v="72"/>
    <x v="0"/>
    <x v="487"/>
    <x v="0"/>
    <x v="0"/>
    <s v="LUIS FELIPE CRUZ MAR/800205DMO3020"/>
    <x v="0"/>
    <x v="7"/>
    <s v="NO"/>
  </r>
  <r>
    <x v="72"/>
    <x v="0"/>
    <x v="320"/>
    <x v="0"/>
    <x v="0"/>
    <s v="LUIS FELIPE CRUZ MAR/800205DMO5019"/>
    <x v="0"/>
    <x v="7"/>
    <s v="SÍ"/>
  </r>
  <r>
    <x v="72"/>
    <x v="0"/>
    <x v="7"/>
    <x v="1"/>
    <x v="0"/>
    <s v="LUIS FELIPE CRUZ MAR/800205DRG2140"/>
    <x v="0"/>
    <x v="2"/>
    <s v="SÍ"/>
  </r>
  <r>
    <x v="72"/>
    <x v="0"/>
    <x v="180"/>
    <x v="0"/>
    <x v="0"/>
    <s v="LUIS FELIPE CRUZ MAR/800205FAX101"/>
    <x v="0"/>
    <x v="10"/>
    <s v="SÍ"/>
  </r>
  <r>
    <x v="72"/>
    <x v="0"/>
    <x v="760"/>
    <x v="10"/>
    <x v="1"/>
    <s v="LUIS FELIPE CRUZ MAR/800205Gaga 2"/>
    <x v="0"/>
    <x v="6"/>
    <s v="NO"/>
  </r>
  <r>
    <x v="72"/>
    <x v="0"/>
    <x v="78"/>
    <x v="0"/>
    <x v="0"/>
    <s v="LUIS FELIPE CRUZ MAR/800205IDMNTFR"/>
    <x v="0"/>
    <x v="2"/>
    <s v="SÍ"/>
  </r>
  <r>
    <x v="72"/>
    <x v="0"/>
    <x v="79"/>
    <x v="0"/>
    <x v="0"/>
    <s v="LUIS FELIPE CRUZ MAR/800205INSNTFR"/>
    <x v="0"/>
    <x v="2"/>
    <s v="SÍ"/>
  </r>
  <r>
    <x v="76"/>
    <x v="0"/>
    <x v="4"/>
    <x v="1"/>
    <x v="0"/>
    <s v="MANUEL A. HERNANDEZ/500093Básico Eq. Color"/>
    <x v="0"/>
    <x v="2"/>
    <s v="SÍ"/>
  </r>
  <r>
    <x v="72"/>
    <x v="0"/>
    <x v="8"/>
    <x v="0"/>
    <x v="0"/>
    <s v="LUIS FELIPE CRUZ MAR/800205INTAFIN"/>
    <x v="0"/>
    <x v="10"/>
    <s v="SÍ"/>
  </r>
  <r>
    <x v="72"/>
    <x v="0"/>
    <x v="9"/>
    <x v="1"/>
    <x v="0"/>
    <s v="LUIS FELIPE CRUZ MAR/800205IPF PRO"/>
    <x v="0"/>
    <x v="2"/>
    <s v="SÍ"/>
  </r>
  <r>
    <x v="76"/>
    <x v="0"/>
    <x v="5"/>
    <x v="1"/>
    <x v="0"/>
    <s v="MANUEL A. HERNANDEZ/500093Básico imagePROGRAF"/>
    <x v="0"/>
    <x v="2"/>
    <s v="SÍ"/>
  </r>
  <r>
    <x v="72"/>
    <x v="0"/>
    <x v="10"/>
    <x v="1"/>
    <x v="0"/>
    <s v="LUIS FELIPE CRUZ MAR/800205IR 1643"/>
    <x v="0"/>
    <x v="3"/>
    <s v="SÍ"/>
  </r>
  <r>
    <x v="72"/>
    <x v="1"/>
    <x v="583"/>
    <x v="1"/>
    <x v="1"/>
    <s v="LUIS FELIPE CRUZ MAR/800205IR C3025"/>
    <x v="2"/>
    <x v="1"/>
    <s v="SÍ"/>
  </r>
  <r>
    <x v="72"/>
    <x v="0"/>
    <x v="11"/>
    <x v="1"/>
    <x v="0"/>
    <s v="LUIS FELIPE CRUZ MAR/800205IR1435"/>
    <x v="0"/>
    <x v="3"/>
    <s v="SÍ"/>
  </r>
  <r>
    <x v="72"/>
    <x v="0"/>
    <x v="12"/>
    <x v="1"/>
    <x v="0"/>
    <s v="LUIS FELIPE CRUZ MAR/800205IR2630"/>
    <x v="0"/>
    <x v="2"/>
    <s v="SÍ"/>
  </r>
  <r>
    <x v="72"/>
    <x v="0"/>
    <x v="13"/>
    <x v="1"/>
    <x v="0"/>
    <s v="LUIS FELIPE CRUZ MAR/800205IRA 6500/8500"/>
    <x v="0"/>
    <x v="0"/>
    <s v="NO"/>
  </r>
  <r>
    <x v="72"/>
    <x v="0"/>
    <x v="23"/>
    <x v="1"/>
    <x v="0"/>
    <s v="LUIS FELIPE CRUZ MAR/800205IRA 715"/>
    <x v="0"/>
    <x v="3"/>
    <s v="NO"/>
  </r>
  <r>
    <x v="72"/>
    <x v="0"/>
    <x v="24"/>
    <x v="1"/>
    <x v="0"/>
    <s v="LUIS FELIPE CRUZ MAR/800205IRA4500"/>
    <x v="0"/>
    <x v="0"/>
    <s v="NO"/>
  </r>
  <r>
    <x v="72"/>
    <x v="0"/>
    <x v="25"/>
    <x v="1"/>
    <x v="0"/>
    <s v="LUIS FELIPE CRUZ MAR/800205IRAC3500"/>
    <x v="0"/>
    <x v="0"/>
    <s v="SÍ"/>
  </r>
  <r>
    <x v="72"/>
    <x v="0"/>
    <x v="26"/>
    <x v="1"/>
    <x v="0"/>
    <s v="LUIS FELIPE CRUZ MAR/800205IRAC475"/>
    <x v="0"/>
    <x v="2"/>
    <s v="SÍ"/>
  </r>
  <r>
    <x v="72"/>
    <x v="0"/>
    <x v="27"/>
    <x v="1"/>
    <x v="0"/>
    <s v="LUIS FELIPE CRUZ MAR/800205IRAC5500"/>
    <x v="0"/>
    <x v="0"/>
    <s v="SÍ"/>
  </r>
  <r>
    <x v="72"/>
    <x v="0"/>
    <x v="28"/>
    <x v="1"/>
    <x v="0"/>
    <s v="LUIS FELIPE CRUZ MAR/800205IRC1335"/>
    <x v="0"/>
    <x v="0"/>
    <s v="NO"/>
  </r>
  <r>
    <x v="72"/>
    <x v="0"/>
    <x v="761"/>
    <x v="1"/>
    <x v="0"/>
    <s v="LUIS FELIPE CRUZ MAR/800205IRC3025"/>
    <x v="0"/>
    <x v="6"/>
    <s v="NO"/>
  </r>
  <r>
    <x v="72"/>
    <x v="0"/>
    <x v="29"/>
    <x v="1"/>
    <x v="0"/>
    <s v="LUIS FELIPE CRUZ MAR/800205IRC355"/>
    <x v="0"/>
    <x v="0"/>
    <s v="SÍ"/>
  </r>
  <r>
    <x v="72"/>
    <x v="0"/>
    <x v="30"/>
    <x v="1"/>
    <x v="0"/>
    <s v="LUIS FELIPE CRUZ MAR/800205LBP350"/>
    <x v="0"/>
    <x v="0"/>
    <s v="NO"/>
  </r>
  <r>
    <x v="72"/>
    <x v="0"/>
    <x v="31"/>
    <x v="1"/>
    <x v="0"/>
    <s v="LUIS FELIPE CRUZ MAR/800205LBP664C"/>
    <x v="0"/>
    <x v="0"/>
    <s v="NO"/>
  </r>
  <r>
    <x v="72"/>
    <x v="0"/>
    <x v="762"/>
    <x v="2"/>
    <x v="0"/>
    <s v="LUIS FELIPE CRUZ MAR/800205NVRAM sincronizada"/>
    <x v="0"/>
    <x v="6"/>
    <s v="SÍ"/>
  </r>
  <r>
    <x v="72"/>
    <x v="0"/>
    <x v="90"/>
    <x v="0"/>
    <x v="0"/>
    <s v="LUIS FELIPE CRUZ MAR/800205OFLXFIN"/>
    <x v="0"/>
    <x v="10"/>
    <s v="SÍ"/>
  </r>
  <r>
    <x v="72"/>
    <x v="0"/>
    <x v="653"/>
    <x v="0"/>
    <x v="0"/>
    <s v="LUIS FELIPE CRUZ MAR/800205OS2060"/>
    <x v="0"/>
    <x v="7"/>
    <s v="NO"/>
  </r>
  <r>
    <x v="72"/>
    <x v="0"/>
    <x v="91"/>
    <x v="0"/>
    <x v="0"/>
    <s v="LUIS FELIPE CRUZ MAR/800205OS2082"/>
    <x v="0"/>
    <x v="7"/>
    <s v="SÍ"/>
  </r>
  <r>
    <x v="72"/>
    <x v="0"/>
    <x v="92"/>
    <x v="0"/>
    <x v="0"/>
    <s v="LUIS FELIPE CRUZ MAR/800205P3010LP"/>
    <x v="1"/>
    <x v="6"/>
    <s v="NO"/>
  </r>
  <r>
    <x v="72"/>
    <x v="0"/>
    <x v="304"/>
    <x v="0"/>
    <x v="0"/>
    <s v="LUIS FELIPE CRUZ MAR/800205P3260LP"/>
    <x v="1"/>
    <x v="6"/>
    <s v="SÍ"/>
  </r>
  <r>
    <x v="72"/>
    <x v="0"/>
    <x v="94"/>
    <x v="0"/>
    <x v="0"/>
    <s v="LUIS FELIPE CRUZ MAR/800205P3320LP"/>
    <x v="1"/>
    <x v="6"/>
    <s v="NO"/>
  </r>
  <r>
    <x v="72"/>
    <x v="0"/>
    <x v="96"/>
    <x v="0"/>
    <x v="0"/>
    <s v="LUIS FELIPE CRUZ MAR/800205P4622LP"/>
    <x v="1"/>
    <x v="6"/>
    <s v="NO"/>
  </r>
  <r>
    <x v="72"/>
    <x v="0"/>
    <x v="465"/>
    <x v="0"/>
    <x v="0"/>
    <s v="LUIS FELIPE CRUZ MAR/800205P6000LP"/>
    <x v="1"/>
    <x v="6"/>
    <s v="NO"/>
  </r>
  <r>
    <x v="72"/>
    <x v="0"/>
    <x v="112"/>
    <x v="0"/>
    <x v="0"/>
    <s v="LUIS FELIPE CRUZ MAR/800205PC90XTA"/>
    <x v="0"/>
    <x v="10"/>
    <s v="SÍ"/>
  </r>
  <r>
    <x v="72"/>
    <x v="0"/>
    <x v="115"/>
    <x v="0"/>
    <x v="0"/>
    <s v="LUIS FELIPE CRUZ MAR/800205PRFNTFR"/>
    <x v="0"/>
    <x v="2"/>
    <s v="SÍ"/>
  </r>
  <r>
    <x v="72"/>
    <x v="0"/>
    <x v="32"/>
    <x v="1"/>
    <x v="0"/>
    <s v="LUIS FELIPE CRUZ MAR/800205Principios básicos de escáner"/>
    <x v="0"/>
    <x v="2"/>
    <s v="SÍ"/>
  </r>
  <r>
    <x v="72"/>
    <x v="0"/>
    <x v="183"/>
    <x v="0"/>
    <x v="0"/>
    <s v="LUIS FELIPE CRUZ MAR/800205S009127"/>
    <x v="0"/>
    <x v="7"/>
    <s v="SÍ"/>
  </r>
  <r>
    <x v="77"/>
    <x v="0"/>
    <x v="194"/>
    <x v="7"/>
    <x v="1"/>
    <s v="SALVADOR CHAVEZ/500060i2600"/>
    <x v="0"/>
    <x v="1"/>
    <s v="NO"/>
  </r>
  <r>
    <x v="72"/>
    <x v="0"/>
    <x v="184"/>
    <x v="0"/>
    <x v="0"/>
    <s v="LUIS FELIPE CRUZ MAR/800205S009128"/>
    <x v="0"/>
    <x v="10"/>
    <s v="SÍ"/>
  </r>
  <r>
    <x v="72"/>
    <x v="0"/>
    <x v="185"/>
    <x v="0"/>
    <x v="0"/>
    <s v="LUIS FELIPE CRUZ MAR/800205S009129"/>
    <x v="0"/>
    <x v="2"/>
    <s v="SÍ"/>
  </r>
  <r>
    <x v="72"/>
    <x v="0"/>
    <x v="185"/>
    <x v="0"/>
    <x v="0"/>
    <s v="LUIS FELIPE CRUZ MAR/800205S009129"/>
    <x v="0"/>
    <x v="3"/>
    <s v="SÍ"/>
  </r>
  <r>
    <x v="77"/>
    <x v="1"/>
    <x v="469"/>
    <x v="1"/>
    <x v="1"/>
    <s v="SALVADOR CHAVEZ/500060IPF670"/>
    <x v="0"/>
    <x v="1"/>
    <s v="NO"/>
  </r>
  <r>
    <x v="72"/>
    <x v="0"/>
    <x v="117"/>
    <x v="0"/>
    <x v="0"/>
    <s v="LUIS FELIPE CRUZ MAR/800205SAF231"/>
    <x v="0"/>
    <x v="10"/>
    <s v="SÍ"/>
  </r>
  <r>
    <x v="77"/>
    <x v="1"/>
    <x v="763"/>
    <x v="1"/>
    <x v="1"/>
    <s v="SALVADOR CHAVEZ/500060IR AD 400"/>
    <x v="0"/>
    <x v="1"/>
    <s v="NO"/>
  </r>
  <r>
    <x v="72"/>
    <x v="0"/>
    <x v="119"/>
    <x v="0"/>
    <x v="0"/>
    <s v="LUIS FELIPE CRUZ MAR/800205TSTNTFR"/>
    <x v="0"/>
    <x v="2"/>
    <s v="SÍ"/>
  </r>
  <r>
    <x v="72"/>
    <x v="0"/>
    <x v="240"/>
    <x v="1"/>
    <x v="1"/>
    <s v="LUIS FELIPE CRUZ MAR/800205Universal Send"/>
    <x v="0"/>
    <x v="0"/>
    <s v="NO"/>
  </r>
  <r>
    <x v="72"/>
    <x v="0"/>
    <x v="125"/>
    <x v="0"/>
    <x v="0"/>
    <s v="LUIS FELIPE CRUZ MAR/800205VB40NTF"/>
    <x v="0"/>
    <x v="7"/>
    <s v="SÍ"/>
  </r>
  <r>
    <x v="77"/>
    <x v="1"/>
    <x v="764"/>
    <x v="1"/>
    <x v="1"/>
    <s v="SALVADOR CHAVEZ/500060IR7086"/>
    <x v="0"/>
    <x v="1"/>
    <s v="NO"/>
  </r>
  <r>
    <x v="72"/>
    <x v="0"/>
    <x v="126"/>
    <x v="0"/>
    <x v="0"/>
    <s v="LUIS FELIPE CRUZ MAR/800205VB60NTF"/>
    <x v="0"/>
    <x v="7"/>
    <s v="SÍ"/>
  </r>
  <r>
    <x v="72"/>
    <x v="0"/>
    <x v="127"/>
    <x v="0"/>
    <x v="0"/>
    <s v="LUIS FELIPE CRUZ MAR/800205VB70NTF"/>
    <x v="0"/>
    <x v="10"/>
    <s v="SÍ"/>
  </r>
  <r>
    <x v="72"/>
    <x v="0"/>
    <x v="128"/>
    <x v="0"/>
    <x v="0"/>
    <s v="LUIS FELIPE CRUZ MAR/800205VC40NTF"/>
    <x v="0"/>
    <x v="7"/>
    <s v="SÍ"/>
  </r>
  <r>
    <x v="72"/>
    <x v="0"/>
    <x v="129"/>
    <x v="0"/>
    <x v="0"/>
    <s v="LUIS FELIPE CRUZ MAR/800205VC60NTF"/>
    <x v="0"/>
    <x v="10"/>
    <s v="SÍ"/>
  </r>
  <r>
    <x v="72"/>
    <x v="0"/>
    <x v="201"/>
    <x v="0"/>
    <x v="0"/>
    <s v="LUIS FELIPE CRUZ MAR/800205VC70NTF"/>
    <x v="0"/>
    <x v="10"/>
    <s v="SÍ"/>
  </r>
  <r>
    <x v="72"/>
    <x v="0"/>
    <x v="202"/>
    <x v="0"/>
    <x v="0"/>
    <s v="LUIS FELIPE CRUZ MAR/800205VERS1SV"/>
    <x v="0"/>
    <x v="10"/>
    <s v="SÍ"/>
  </r>
  <r>
    <x v="58"/>
    <x v="0"/>
    <x v="16"/>
    <x v="0"/>
    <x v="1"/>
    <s v="LUIS FELIPE PUENTE/8001474110"/>
    <x v="0"/>
    <x v="1"/>
    <s v="SÍ"/>
  </r>
  <r>
    <x v="45"/>
    <x v="0"/>
    <x v="207"/>
    <x v="3"/>
    <x v="0"/>
    <s v="JOSE ANTONIO MARTINEZ HERNANDEZLaserJet Fundamentals Master Course"/>
    <x v="0"/>
    <x v="6"/>
    <s v="SÍ"/>
  </r>
  <r>
    <x v="58"/>
    <x v="0"/>
    <x v="17"/>
    <x v="0"/>
    <x v="1"/>
    <s v="LUIS FELIPE PUENTE/8001474112"/>
    <x v="0"/>
    <x v="1"/>
    <s v="SÍ"/>
  </r>
  <r>
    <x v="58"/>
    <x v="0"/>
    <x v="36"/>
    <x v="0"/>
    <x v="1"/>
    <s v="LUIS FELIPE PUENTE/800147C70"/>
    <x v="0"/>
    <x v="1"/>
    <s v="NO"/>
  </r>
  <r>
    <x v="76"/>
    <x v="0"/>
    <x v="7"/>
    <x v="1"/>
    <x v="0"/>
    <s v="MANUEL A. HERNANDEZ/500093DRG2140"/>
    <x v="0"/>
    <x v="2"/>
    <s v="SÍ"/>
  </r>
  <r>
    <x v="58"/>
    <x v="0"/>
    <x v="362"/>
    <x v="0"/>
    <x v="1"/>
    <s v="LUIS FELIPE PUENTE/800147D110 "/>
    <x v="0"/>
    <x v="1"/>
    <s v="NO"/>
  </r>
  <r>
    <x v="58"/>
    <x v="0"/>
    <x v="41"/>
    <x v="0"/>
    <x v="1"/>
    <s v="LUIS FELIPE PUENTE/800147D95"/>
    <x v="0"/>
    <x v="1"/>
    <s v="NO"/>
  </r>
  <r>
    <x v="58"/>
    <x v="0"/>
    <x v="101"/>
    <x v="0"/>
    <x v="1"/>
    <s v="LUIS FELIPE PUENTE/800147WC5855"/>
    <x v="0"/>
    <x v="1"/>
    <s v="NO"/>
  </r>
  <r>
    <x v="58"/>
    <x v="1"/>
    <x v="102"/>
    <x v="0"/>
    <x v="1"/>
    <s v="LUIS FELIPE PUENTE/800147WC5955"/>
    <x v="0"/>
    <x v="1"/>
    <s v="NO"/>
  </r>
  <r>
    <x v="58"/>
    <x v="0"/>
    <x v="104"/>
    <x v="0"/>
    <x v="1"/>
    <s v="LUIS FELIPE PUENTE/800147WC7220"/>
    <x v="0"/>
    <x v="1"/>
    <s v="NO"/>
  </r>
  <r>
    <x v="58"/>
    <x v="0"/>
    <x v="109"/>
    <x v="0"/>
    <x v="1"/>
    <s v="LUIS FELIPE PUENTE/800147WF6705"/>
    <x v="0"/>
    <x v="1"/>
    <s v="NO"/>
  </r>
  <r>
    <x v="58"/>
    <x v="0"/>
    <x v="2"/>
    <x v="0"/>
    <x v="0"/>
    <s v="LUIS FELIPE PUENTE/800147AB80XTA"/>
    <x v="0"/>
    <x v="1"/>
    <s v="SÍ"/>
  </r>
  <r>
    <x v="58"/>
    <x v="0"/>
    <x v="3"/>
    <x v="0"/>
    <x v="0"/>
    <s v="LUIS FELIPE PUENTE/800147AC80XTA"/>
    <x v="0"/>
    <x v="1"/>
    <s v="SÍ"/>
  </r>
  <r>
    <x v="58"/>
    <x v="0"/>
    <x v="43"/>
    <x v="0"/>
    <x v="0"/>
    <s v="LUIS FELIPE PUENTE/800147BRFNTF"/>
    <x v="0"/>
    <x v="6"/>
    <s v="SÍ"/>
  </r>
  <r>
    <x v="58"/>
    <x v="0"/>
    <x v="210"/>
    <x v="0"/>
    <x v="0"/>
    <s v="LUIS FELIPE PUENTE/800147C15024"/>
    <x v="0"/>
    <x v="1"/>
    <s v="NO"/>
  </r>
  <r>
    <x v="58"/>
    <x v="0"/>
    <x v="6"/>
    <x v="0"/>
    <x v="0"/>
    <s v="LUIS FELIPE PUENTE/800147CMYKNTF"/>
    <x v="0"/>
    <x v="8"/>
    <s v="SÍ"/>
  </r>
  <r>
    <x v="76"/>
    <x v="0"/>
    <x v="765"/>
    <x v="2"/>
    <x v="0"/>
    <s v="MANUEL A. HERNANDEZ/500093Electrophotographic Process"/>
    <x v="1"/>
    <x v="4"/>
    <s v="NO"/>
  </r>
  <r>
    <x v="58"/>
    <x v="0"/>
    <x v="61"/>
    <x v="0"/>
    <x v="0"/>
    <s v="LUIS FELIPE PUENTE/800147D12501"/>
    <x v="0"/>
    <x v="8"/>
    <s v="SÍ"/>
  </r>
  <r>
    <x v="45"/>
    <x v="0"/>
    <x v="228"/>
    <x v="3"/>
    <x v="0"/>
    <s v="JOSE ANTONIO MARTINEZ HERNANDEZLaserJet Managed A4"/>
    <x v="0"/>
    <x v="6"/>
    <s v="SÍ"/>
  </r>
  <r>
    <x v="58"/>
    <x v="0"/>
    <x v="78"/>
    <x v="0"/>
    <x v="0"/>
    <s v="LUIS FELIPE PUENTE/800147IDMNTFR"/>
    <x v="0"/>
    <x v="6"/>
    <s v="SÍ"/>
  </r>
  <r>
    <x v="45"/>
    <x v="0"/>
    <x v="243"/>
    <x v="3"/>
    <x v="0"/>
    <s v="JOSE ANTONIO MARTINEZ HERNANDEZLaserJet Pro 400"/>
    <x v="0"/>
    <x v="6"/>
    <s v="SÍ"/>
  </r>
  <r>
    <x v="45"/>
    <x v="0"/>
    <x v="766"/>
    <x v="3"/>
    <x v="0"/>
    <s v="JOSE ANTONIO MARTINEZ HERNANDEZLatex 370"/>
    <x v="0"/>
    <x v="0"/>
    <s v="NO"/>
  </r>
  <r>
    <x v="58"/>
    <x v="0"/>
    <x v="79"/>
    <x v="0"/>
    <x v="0"/>
    <s v="LUIS FELIPE PUENTE/800147INSNTFR"/>
    <x v="0"/>
    <x v="6"/>
    <s v="SÍ"/>
  </r>
  <r>
    <x v="76"/>
    <x v="0"/>
    <x v="9"/>
    <x v="1"/>
    <x v="0"/>
    <s v="MANUEL A. HERNANDEZ/500093IPF PRO"/>
    <x v="0"/>
    <x v="2"/>
    <s v="SÍ"/>
  </r>
  <r>
    <x v="76"/>
    <x v="0"/>
    <x v="10"/>
    <x v="1"/>
    <x v="0"/>
    <s v="MANUEL A. HERNANDEZ/500093IR 1643"/>
    <x v="0"/>
    <x v="3"/>
    <s v="SÍ"/>
  </r>
  <r>
    <x v="76"/>
    <x v="0"/>
    <x v="540"/>
    <x v="1"/>
    <x v="0"/>
    <s v="MANUEL A. HERNANDEZ/500093IR C1335"/>
    <x v="0"/>
    <x v="2"/>
    <s v="NO"/>
  </r>
  <r>
    <x v="76"/>
    <x v="0"/>
    <x v="11"/>
    <x v="1"/>
    <x v="0"/>
    <s v="MANUEL A. HERNANDEZ/500093IR1435"/>
    <x v="0"/>
    <x v="3"/>
    <s v="SÍ"/>
  </r>
  <r>
    <x v="76"/>
    <x v="0"/>
    <x v="12"/>
    <x v="1"/>
    <x v="0"/>
    <s v="MANUEL A. HERNANDEZ/500093IR2630"/>
    <x v="0"/>
    <x v="2"/>
    <s v="SÍ"/>
  </r>
  <r>
    <x v="76"/>
    <x v="0"/>
    <x v="13"/>
    <x v="1"/>
    <x v="0"/>
    <s v="MANUEL A. HERNANDEZ/500093IRA 6500/8500"/>
    <x v="0"/>
    <x v="0"/>
    <s v="NO"/>
  </r>
  <r>
    <x v="76"/>
    <x v="0"/>
    <x v="23"/>
    <x v="1"/>
    <x v="0"/>
    <s v="MANUEL A. HERNANDEZ/500093IRA 715"/>
    <x v="0"/>
    <x v="3"/>
    <s v="NO"/>
  </r>
  <r>
    <x v="76"/>
    <x v="0"/>
    <x v="24"/>
    <x v="1"/>
    <x v="0"/>
    <s v="MANUEL A. HERNANDEZ/500093IRA4500"/>
    <x v="0"/>
    <x v="0"/>
    <s v="NO"/>
  </r>
  <r>
    <x v="76"/>
    <x v="0"/>
    <x v="25"/>
    <x v="1"/>
    <x v="0"/>
    <s v="MANUEL A. HERNANDEZ/500093IRAC3500"/>
    <x v="0"/>
    <x v="0"/>
    <s v="SÍ"/>
  </r>
  <r>
    <x v="76"/>
    <x v="0"/>
    <x v="26"/>
    <x v="1"/>
    <x v="0"/>
    <s v="MANUEL A. HERNANDEZ/500093IRAC475"/>
    <x v="0"/>
    <x v="2"/>
    <s v="SÍ"/>
  </r>
  <r>
    <x v="76"/>
    <x v="0"/>
    <x v="27"/>
    <x v="1"/>
    <x v="0"/>
    <s v="MANUEL A. HERNANDEZ/500093IRAC5500"/>
    <x v="0"/>
    <x v="0"/>
    <s v="SÍ"/>
  </r>
  <r>
    <x v="58"/>
    <x v="0"/>
    <x v="91"/>
    <x v="0"/>
    <x v="0"/>
    <s v="LUIS FELIPE PUENTE/800147OS2082"/>
    <x v="0"/>
    <x v="8"/>
    <s v="SÍ"/>
  </r>
  <r>
    <x v="58"/>
    <x v="0"/>
    <x v="94"/>
    <x v="0"/>
    <x v="0"/>
    <s v="LUIS FELIPE PUENTE/800147P3320LP"/>
    <x v="0"/>
    <x v="8"/>
    <s v="NO"/>
  </r>
  <r>
    <x v="76"/>
    <x v="0"/>
    <x v="28"/>
    <x v="1"/>
    <x v="0"/>
    <s v="MANUEL A. HERNANDEZ/500093IRC1335"/>
    <x v="0"/>
    <x v="0"/>
    <s v="NO"/>
  </r>
  <r>
    <x v="76"/>
    <x v="0"/>
    <x v="29"/>
    <x v="1"/>
    <x v="0"/>
    <s v="MANUEL A. HERNANDEZ/500093IRC355"/>
    <x v="0"/>
    <x v="0"/>
    <s v="SÍ"/>
  </r>
  <r>
    <x v="45"/>
    <x v="0"/>
    <x v="229"/>
    <x v="3"/>
    <x v="0"/>
    <s v="JOSE ANTONIO MARTINEZ HERNANDEZM304"/>
    <x v="0"/>
    <x v="6"/>
    <s v="SÍ"/>
  </r>
  <r>
    <x v="58"/>
    <x v="0"/>
    <x v="95"/>
    <x v="0"/>
    <x v="0"/>
    <s v="LUIS FELIPE PUENTE/800147P3610LP"/>
    <x v="0"/>
    <x v="8"/>
    <s v="NO"/>
  </r>
  <r>
    <x v="76"/>
    <x v="0"/>
    <x v="30"/>
    <x v="1"/>
    <x v="0"/>
    <s v="MANUEL A. HERNANDEZ/500093LBP350"/>
    <x v="0"/>
    <x v="0"/>
    <s v="NO"/>
  </r>
  <r>
    <x v="76"/>
    <x v="0"/>
    <x v="31"/>
    <x v="1"/>
    <x v="0"/>
    <s v="MANUEL A. HERNANDEZ/500093LBP664C"/>
    <x v="0"/>
    <x v="0"/>
    <s v="NO"/>
  </r>
  <r>
    <x v="45"/>
    <x v="0"/>
    <x v="229"/>
    <x v="3"/>
    <x v="0"/>
    <s v="JOSE ANTONIO MARTINEZ HERNANDEZM304"/>
    <x v="0"/>
    <x v="6"/>
    <s v="SÍ"/>
  </r>
  <r>
    <x v="45"/>
    <x v="0"/>
    <x v="368"/>
    <x v="3"/>
    <x v="0"/>
    <s v="JOSE ANTONIO MARTINEZ HERNANDEZM507"/>
    <x v="0"/>
    <x v="6"/>
    <s v="NO"/>
  </r>
  <r>
    <x v="76"/>
    <x v="0"/>
    <x v="88"/>
    <x v="2"/>
    <x v="0"/>
    <s v="MANUEL A. HERNANDEZ/500093MX522"/>
    <x v="0"/>
    <x v="1"/>
    <s v="NO"/>
  </r>
  <r>
    <x v="58"/>
    <x v="0"/>
    <x v="96"/>
    <x v="0"/>
    <x v="0"/>
    <s v="LUIS FELIPE PUENTE/800147P4622LP"/>
    <x v="0"/>
    <x v="7"/>
    <s v="NO"/>
  </r>
  <r>
    <x v="58"/>
    <x v="0"/>
    <x v="112"/>
    <x v="0"/>
    <x v="0"/>
    <s v="LUIS FELIPE PUENTE/800147PC90XTA"/>
    <x v="0"/>
    <x v="10"/>
    <s v="SÍ"/>
  </r>
  <r>
    <x v="58"/>
    <x v="0"/>
    <x v="115"/>
    <x v="0"/>
    <x v="0"/>
    <s v="LUIS FELIPE PUENTE/800147PRFNTFR"/>
    <x v="0"/>
    <x v="6"/>
    <s v="SÍ"/>
  </r>
  <r>
    <x v="58"/>
    <x v="0"/>
    <x v="119"/>
    <x v="0"/>
    <x v="0"/>
    <s v="LUIS FELIPE PUENTE/800147TSTNTFR"/>
    <x v="0"/>
    <x v="6"/>
    <s v="SÍ"/>
  </r>
  <r>
    <x v="58"/>
    <x v="0"/>
    <x v="125"/>
    <x v="0"/>
    <x v="0"/>
    <s v="LUIS FELIPE PUENTE/800147VB40NTF"/>
    <x v="0"/>
    <x v="7"/>
    <s v="SÍ"/>
  </r>
  <r>
    <x v="58"/>
    <x v="0"/>
    <x v="126"/>
    <x v="0"/>
    <x v="0"/>
    <s v="LUIS FELIPE PUENTE/800147VB60NTF"/>
    <x v="0"/>
    <x v="7"/>
    <s v="SÍ"/>
  </r>
  <r>
    <x v="58"/>
    <x v="0"/>
    <x v="127"/>
    <x v="0"/>
    <x v="0"/>
    <s v="LUIS FELIPE PUENTE/800147VB70NTF"/>
    <x v="0"/>
    <x v="7"/>
    <s v="SÍ"/>
  </r>
  <r>
    <x v="58"/>
    <x v="0"/>
    <x v="132"/>
    <x v="0"/>
    <x v="0"/>
    <s v="LUIS FELIPE PUENTE/800147W3345LP"/>
    <x v="0"/>
    <x v="7"/>
    <s v="SÍ"/>
  </r>
  <r>
    <x v="58"/>
    <x v="0"/>
    <x v="309"/>
    <x v="0"/>
    <x v="0"/>
    <s v="LUIS FELIPE PUENTE/800147W3550LP"/>
    <x v="0"/>
    <x v="7"/>
    <s v="NO"/>
  </r>
  <r>
    <x v="58"/>
    <x v="0"/>
    <x v="133"/>
    <x v="0"/>
    <x v="0"/>
    <s v="LUIS FELIPE PUENTE/800147W3655LP"/>
    <x v="0"/>
    <x v="7"/>
    <s v="NO"/>
  </r>
  <r>
    <x v="58"/>
    <x v="0"/>
    <x v="139"/>
    <x v="0"/>
    <x v="0"/>
    <s v="LUIS FELIPE PUENTE/800147W6655LP"/>
    <x v="0"/>
    <x v="7"/>
    <s v="NO"/>
  </r>
  <r>
    <x v="58"/>
    <x v="0"/>
    <x v="143"/>
    <x v="0"/>
    <x v="0"/>
    <s v="LUIS FELIPE PUENTE/800147XAG50"/>
    <x v="1"/>
    <x v="7"/>
    <s v="SÍ"/>
  </r>
  <r>
    <x v="58"/>
    <x v="0"/>
    <x v="316"/>
    <x v="0"/>
    <x v="0"/>
    <s v="LUIS FELIPE PUENTE/800147XB21XTA"/>
    <x v="0"/>
    <x v="10"/>
    <s v="SÍ"/>
  </r>
  <r>
    <x v="58"/>
    <x v="0"/>
    <x v="145"/>
    <x v="0"/>
    <x v="0"/>
    <s v="LUIS FELIPE PUENTE/800147XC550A"/>
    <x v="0"/>
    <x v="10"/>
    <s v="SÍ"/>
  </r>
  <r>
    <x v="58"/>
    <x v="0"/>
    <x v="14"/>
    <x v="0"/>
    <x v="0"/>
    <s v="LUIS FELIPE PUENTE/800147XC70XTA"/>
    <x v="0"/>
    <x v="10"/>
    <s v="SÍ"/>
  </r>
  <r>
    <x v="58"/>
    <x v="0"/>
    <x v="434"/>
    <x v="0"/>
    <x v="0"/>
    <s v="LUIS FELIPE PUENTE/800147P7800LP"/>
    <x v="1"/>
    <x v="6"/>
    <s v="SÍ"/>
  </r>
  <r>
    <x v="59"/>
    <x v="1"/>
    <x v="409"/>
    <x v="0"/>
    <x v="1"/>
    <s v="LUIS GERARDO SANDOVAL GARCIAWC5135"/>
    <x v="0"/>
    <x v="1"/>
    <s v="NO"/>
  </r>
  <r>
    <x v="59"/>
    <x v="1"/>
    <x v="99"/>
    <x v="0"/>
    <x v="1"/>
    <s v="LUIS GERARDO SANDOVAL GARCIAWC5330"/>
    <x v="0"/>
    <x v="1"/>
    <s v="NO"/>
  </r>
  <r>
    <x v="59"/>
    <x v="1"/>
    <x v="562"/>
    <x v="0"/>
    <x v="1"/>
    <s v="LUIS GERARDO SANDOVAL GARCIAWC5632"/>
    <x v="0"/>
    <x v="1"/>
    <s v="NO"/>
  </r>
  <r>
    <x v="59"/>
    <x v="1"/>
    <x v="100"/>
    <x v="0"/>
    <x v="1"/>
    <s v="LUIS GERARDO SANDOVAL GARCIAWC5790"/>
    <x v="0"/>
    <x v="1"/>
    <s v="NO"/>
  </r>
  <r>
    <x v="59"/>
    <x v="1"/>
    <x v="133"/>
    <x v="0"/>
    <x v="0"/>
    <s v="LUIS GERARDO SANDOVAL GARCIAW3655LP"/>
    <x v="0"/>
    <x v="1"/>
    <s v="NO"/>
  </r>
  <r>
    <x v="60"/>
    <x v="0"/>
    <x v="467"/>
    <x v="0"/>
    <x v="1"/>
    <s v="LUIS ROSENDO PALACIOS/5000944110/4112/D95"/>
    <x v="0"/>
    <x v="16"/>
    <s v="NO"/>
  </r>
  <r>
    <x v="60"/>
    <x v="0"/>
    <x v="36"/>
    <x v="0"/>
    <x v="1"/>
    <s v="LUIS ROSENDO PALACIOS/500094C70"/>
    <x v="0"/>
    <x v="13"/>
    <s v="NO"/>
  </r>
  <r>
    <x v="60"/>
    <x v="0"/>
    <x v="362"/>
    <x v="0"/>
    <x v="1"/>
    <s v="LUIS ROSENDO PALACIOS/500094D110 "/>
    <x v="0"/>
    <x v="16"/>
    <s v="NO"/>
  </r>
  <r>
    <x v="60"/>
    <x v="0"/>
    <x v="41"/>
    <x v="0"/>
    <x v="1"/>
    <s v="LUIS ROSENDO PALACIOS/500094D95"/>
    <x v="0"/>
    <x v="16"/>
    <s v="NO"/>
  </r>
  <r>
    <x v="60"/>
    <x v="0"/>
    <x v="169"/>
    <x v="0"/>
    <x v="1"/>
    <s v="LUIS ROSENDO PALACIOS/500094DC250"/>
    <x v="0"/>
    <x v="13"/>
    <s v="NO"/>
  </r>
  <r>
    <x v="76"/>
    <x v="0"/>
    <x v="32"/>
    <x v="1"/>
    <x v="0"/>
    <s v="MANUEL A. HERNANDEZ/500093Principios básicos de escáner"/>
    <x v="0"/>
    <x v="2"/>
    <s v="SÍ"/>
  </r>
  <r>
    <x v="60"/>
    <x v="0"/>
    <x v="42"/>
    <x v="0"/>
    <x v="1"/>
    <s v="LUIS ROSENDO PALACIOS/500094DC550"/>
    <x v="0"/>
    <x v="13"/>
    <s v="NO"/>
  </r>
  <r>
    <x v="60"/>
    <x v="0"/>
    <x v="460"/>
    <x v="0"/>
    <x v="1"/>
    <s v="LUIS ROSENDO PALACIOS/500094ROWEi"/>
    <x v="0"/>
    <x v="15"/>
    <s v="NO"/>
  </r>
  <r>
    <x v="45"/>
    <x v="0"/>
    <x v="234"/>
    <x v="3"/>
    <x v="0"/>
    <s v="JOSE ANTONIO MARTINEZ HERNANDEZM527"/>
    <x v="0"/>
    <x v="1"/>
    <s v="NO"/>
  </r>
  <r>
    <x v="60"/>
    <x v="0"/>
    <x v="99"/>
    <x v="0"/>
    <x v="1"/>
    <s v="LUIS ROSENDO PALACIOS/500094WC5330"/>
    <x v="0"/>
    <x v="4"/>
    <s v="NO"/>
  </r>
  <r>
    <x v="60"/>
    <x v="0"/>
    <x v="106"/>
    <x v="0"/>
    <x v="1"/>
    <s v="LUIS ROSENDO PALACIOS/500094WC7850"/>
    <x v="0"/>
    <x v="1"/>
    <s v="NO"/>
  </r>
  <r>
    <x v="60"/>
    <x v="0"/>
    <x v="108"/>
    <x v="0"/>
    <x v="1"/>
    <s v="LUIS ROSENDO PALACIOS/500094WF6204"/>
    <x v="0"/>
    <x v="15"/>
    <s v="SÍ"/>
  </r>
  <r>
    <x v="60"/>
    <x v="0"/>
    <x v="35"/>
    <x v="0"/>
    <x v="0"/>
    <s v="LUIS ROSENDO PALACIOS/5000943210ASP"/>
    <x v="1"/>
    <x v="11"/>
    <s v="NO"/>
  </r>
  <r>
    <x v="60"/>
    <x v="0"/>
    <x v="172"/>
    <x v="0"/>
    <x v="0"/>
    <s v="LUIS ROSENDO PALACIOS/5000946140XTA"/>
    <x v="1"/>
    <x v="8"/>
    <s v="NO"/>
  </r>
  <r>
    <x v="60"/>
    <x v="0"/>
    <x v="37"/>
    <x v="0"/>
    <x v="0"/>
    <s v="LUIS ROSENDO PALACIOS/5000947500ASP"/>
    <x v="1"/>
    <x v="8"/>
    <s v="NO"/>
  </r>
  <r>
    <x v="60"/>
    <x v="0"/>
    <x v="3"/>
    <x v="0"/>
    <x v="0"/>
    <s v="LUIS ROSENDO PALACIOS/500094AC80XTA"/>
    <x v="0"/>
    <x v="1"/>
    <s v="SÍ"/>
  </r>
  <r>
    <x v="60"/>
    <x v="0"/>
    <x v="43"/>
    <x v="0"/>
    <x v="0"/>
    <s v="LUIS ROSENDO PALACIOS/500094BRFNTF"/>
    <x v="0"/>
    <x v="2"/>
    <s v="SÍ"/>
  </r>
  <r>
    <x v="60"/>
    <x v="0"/>
    <x v="175"/>
    <x v="0"/>
    <x v="0"/>
    <s v="LUIS ROSENDO PALACIOS/500094C12407"/>
    <x v="1"/>
    <x v="0"/>
    <s v="NO"/>
  </r>
  <r>
    <x v="60"/>
    <x v="0"/>
    <x v="45"/>
    <x v="0"/>
    <x v="0"/>
    <s v="LUIS ROSENDO PALACIOS/500094C13301"/>
    <x v="1"/>
    <x v="6"/>
    <s v="NO"/>
  </r>
  <r>
    <x v="60"/>
    <x v="0"/>
    <x v="46"/>
    <x v="0"/>
    <x v="0"/>
    <s v="LUIS ROSENDO PALACIOS/500094C13717"/>
    <x v="0"/>
    <x v="4"/>
    <s v="NO"/>
  </r>
  <r>
    <x v="60"/>
    <x v="0"/>
    <x v="535"/>
    <x v="0"/>
    <x v="0"/>
    <s v="LUIS ROSENDO PALACIOS/500094C13774"/>
    <x v="1"/>
    <x v="11"/>
    <s v="NO"/>
  </r>
  <r>
    <x v="60"/>
    <x v="0"/>
    <x v="48"/>
    <x v="0"/>
    <x v="0"/>
    <s v="LUIS ROSENDO PALACIOS/500094C13861"/>
    <x v="0"/>
    <x v="11"/>
    <s v="NO"/>
  </r>
  <r>
    <x v="60"/>
    <x v="0"/>
    <x v="49"/>
    <x v="0"/>
    <x v="0"/>
    <s v="LUIS ROSENDO PALACIOS/500094C13925"/>
    <x v="1"/>
    <x v="1"/>
    <s v="SÍ"/>
  </r>
  <r>
    <x v="60"/>
    <x v="0"/>
    <x v="176"/>
    <x v="0"/>
    <x v="0"/>
    <s v="LUIS ROSENDO PALACIOS/500094C14049"/>
    <x v="1"/>
    <x v="4"/>
    <s v="NO"/>
  </r>
  <r>
    <x v="60"/>
    <x v="0"/>
    <x v="165"/>
    <x v="0"/>
    <x v="0"/>
    <s v="LUIS ROSENDO PALACIOS/500094C14481"/>
    <x v="1"/>
    <x v="5"/>
    <s v="NO"/>
  </r>
  <r>
    <x v="60"/>
    <x v="0"/>
    <x v="177"/>
    <x v="0"/>
    <x v="0"/>
    <s v="LUIS ROSENDO PALACIOS/500094C14635"/>
    <x v="1"/>
    <x v="7"/>
    <s v="NO"/>
  </r>
  <r>
    <x v="60"/>
    <x v="0"/>
    <x v="178"/>
    <x v="0"/>
    <x v="0"/>
    <s v="LUIS ROSENDO PALACIOS/500094C14636"/>
    <x v="1"/>
    <x v="8"/>
    <s v="NO"/>
  </r>
  <r>
    <x v="60"/>
    <x v="0"/>
    <x v="163"/>
    <x v="0"/>
    <x v="0"/>
    <s v="LUIS ROSENDO PALACIOS/500094C14649"/>
    <x v="0"/>
    <x v="5"/>
    <s v="NO"/>
  </r>
  <r>
    <x v="60"/>
    <x v="0"/>
    <x v="179"/>
    <x v="0"/>
    <x v="0"/>
    <s v="LUIS ROSENDO PALACIOS/500094C15005"/>
    <x v="1"/>
    <x v="10"/>
    <s v="SÍ"/>
  </r>
  <r>
    <x v="78"/>
    <x v="1"/>
    <x v="370"/>
    <x v="1"/>
    <x v="1"/>
    <s v="TOMAS MARTINEZ/5000363252"/>
    <x v="0"/>
    <x v="1"/>
    <s v="NO"/>
  </r>
  <r>
    <x v="60"/>
    <x v="0"/>
    <x v="164"/>
    <x v="0"/>
    <x v="0"/>
    <s v="LUIS ROSENDO PALACIOS/500094C15008"/>
    <x v="1"/>
    <x v="3"/>
    <s v="NO"/>
  </r>
  <r>
    <x v="60"/>
    <x v="0"/>
    <x v="456"/>
    <x v="0"/>
    <x v="0"/>
    <s v="LUIS ROSENDO PALACIOS/500094C15061"/>
    <x v="1"/>
    <x v="0"/>
    <s v="NO"/>
  </r>
  <r>
    <x v="60"/>
    <x v="0"/>
    <x v="51"/>
    <x v="0"/>
    <x v="0"/>
    <s v="LUIS ROSENDO PALACIOS/500094C15130"/>
    <x v="0"/>
    <x v="10"/>
    <s v="NO"/>
  </r>
  <r>
    <x v="60"/>
    <x v="0"/>
    <x v="510"/>
    <x v="0"/>
    <x v="0"/>
    <s v="LUIS ROSENDO PALACIOS/500094C16280"/>
    <x v="1"/>
    <x v="7"/>
    <s v="SÍ"/>
  </r>
  <r>
    <x v="60"/>
    <x v="0"/>
    <x v="486"/>
    <x v="0"/>
    <x v="0"/>
    <s v="LUIS ROSENDO PALACIOS/500094C16283"/>
    <x v="1"/>
    <x v="7"/>
    <s v="SÍ"/>
  </r>
  <r>
    <x v="60"/>
    <x v="0"/>
    <x v="53"/>
    <x v="0"/>
    <x v="0"/>
    <s v="LUIS ROSENDO PALACIOS/500094C7120A"/>
    <x v="1"/>
    <x v="11"/>
    <s v="NO"/>
  </r>
  <r>
    <x v="60"/>
    <x v="0"/>
    <x v="56"/>
    <x v="0"/>
    <x v="0"/>
    <s v="LUIS ROSENDO PALACIOS/500094C8880XT"/>
    <x v="1"/>
    <x v="2"/>
    <s v="NO"/>
  </r>
  <r>
    <x v="45"/>
    <x v="0"/>
    <x v="376"/>
    <x v="3"/>
    <x v="0"/>
    <s v="JOSE ANTONIO MARTINEZ HERNANDEZM552"/>
    <x v="0"/>
    <x v="6"/>
    <s v="SÍ"/>
  </r>
  <r>
    <x v="60"/>
    <x v="0"/>
    <x v="212"/>
    <x v="0"/>
    <x v="0"/>
    <s v="LUIS ROSENDO PALACIOS/500094CLA263"/>
    <x v="1"/>
    <x v="0"/>
    <s v="NO"/>
  </r>
  <r>
    <x v="60"/>
    <x v="0"/>
    <x v="458"/>
    <x v="0"/>
    <x v="0"/>
    <s v="LUIS ROSENDO PALACIOS/500094CLR204"/>
    <x v="1"/>
    <x v="0"/>
    <s v="NO"/>
  </r>
  <r>
    <x v="60"/>
    <x v="0"/>
    <x v="646"/>
    <x v="0"/>
    <x v="0"/>
    <s v="LUIS ROSENDO PALACIOS/500094CLR230"/>
    <x v="1"/>
    <x v="0"/>
    <s v="NO"/>
  </r>
  <r>
    <x v="60"/>
    <x v="0"/>
    <x v="647"/>
    <x v="0"/>
    <x v="0"/>
    <s v="LUIS ROSENDO PALACIOS/500094CLS264"/>
    <x v="1"/>
    <x v="2"/>
    <s v="NO"/>
  </r>
  <r>
    <x v="60"/>
    <x v="0"/>
    <x v="6"/>
    <x v="0"/>
    <x v="0"/>
    <s v="LUIS ROSENDO PALACIOS/500094CMYKNTF"/>
    <x v="0"/>
    <x v="7"/>
    <s v="SÍ"/>
  </r>
  <r>
    <x v="60"/>
    <x v="0"/>
    <x v="284"/>
    <x v="0"/>
    <x v="0"/>
    <s v="LUIS ROSENDO PALACIOS/500094CT101"/>
    <x v="1"/>
    <x v="2"/>
    <s v="NO"/>
  </r>
  <r>
    <x v="60"/>
    <x v="0"/>
    <x v="285"/>
    <x v="0"/>
    <x v="0"/>
    <s v="LUIS ROSENDO PALACIOS/500094CT102"/>
    <x v="1"/>
    <x v="6"/>
    <s v="NO"/>
  </r>
  <r>
    <x v="60"/>
    <x v="0"/>
    <x v="286"/>
    <x v="0"/>
    <x v="0"/>
    <s v="LUIS ROSENDO PALACIOS/500094CT103"/>
    <x v="1"/>
    <x v="0"/>
    <s v="NO"/>
  </r>
  <r>
    <x v="60"/>
    <x v="0"/>
    <x v="483"/>
    <x v="0"/>
    <x v="0"/>
    <s v="LUIS ROSENDO PALACIOS/500094CT104"/>
    <x v="1"/>
    <x v="0"/>
    <s v="NO"/>
  </r>
  <r>
    <x v="60"/>
    <x v="0"/>
    <x v="551"/>
    <x v="0"/>
    <x v="0"/>
    <s v="LUIS ROSENDO PALACIOS/500094CT105"/>
    <x v="1"/>
    <x v="6"/>
    <s v="NO"/>
  </r>
  <r>
    <x v="60"/>
    <x v="0"/>
    <x v="61"/>
    <x v="0"/>
    <x v="0"/>
    <s v="LUIS ROSENDO PALACIOS/500094D12501"/>
    <x v="0"/>
    <x v="1"/>
    <s v="SÍ"/>
  </r>
  <r>
    <x v="60"/>
    <x v="0"/>
    <x v="648"/>
    <x v="0"/>
    <x v="0"/>
    <s v="LUIS ROSENDO PALACIOS/500094EFI1799"/>
    <x v="1"/>
    <x v="0"/>
    <s v="NO"/>
  </r>
  <r>
    <x v="60"/>
    <x v="0"/>
    <x v="78"/>
    <x v="0"/>
    <x v="0"/>
    <s v="LUIS ROSENDO PALACIOS/500094IDMNTFR"/>
    <x v="0"/>
    <x v="2"/>
    <s v="SÍ"/>
  </r>
  <r>
    <x v="78"/>
    <x v="0"/>
    <x v="587"/>
    <x v="1"/>
    <x v="1"/>
    <s v="TOMAS MARTINEZ/500036DR M160II"/>
    <x v="0"/>
    <x v="1"/>
    <s v="NO"/>
  </r>
  <r>
    <x v="60"/>
    <x v="0"/>
    <x v="79"/>
    <x v="0"/>
    <x v="0"/>
    <s v="LUIS ROSENDO PALACIOS/500094INSNTFR"/>
    <x v="0"/>
    <x v="2"/>
    <s v="SÍ"/>
  </r>
  <r>
    <x v="79"/>
    <x v="0"/>
    <x v="40"/>
    <x v="1"/>
    <x v="0"/>
    <s v="MANUEL ALEJANDRO SOLIS VALLESBásico Eq. Dig. B&amp;W"/>
    <x v="0"/>
    <x v="3"/>
    <s v="SÍ"/>
  </r>
  <r>
    <x v="60"/>
    <x v="0"/>
    <x v="473"/>
    <x v="0"/>
    <x v="0"/>
    <s v="LUIS ROSENDO PALACIOS/500094OA213"/>
    <x v="1"/>
    <x v="0"/>
    <s v="NO"/>
  </r>
  <r>
    <x v="60"/>
    <x v="0"/>
    <x v="656"/>
    <x v="0"/>
    <x v="0"/>
    <s v="LUIS ROSENDO PALACIOS/500094OS2063"/>
    <x v="1"/>
    <x v="0"/>
    <s v="NO"/>
  </r>
  <r>
    <x v="78"/>
    <x v="0"/>
    <x v="532"/>
    <x v="1"/>
    <x v="1"/>
    <s v="TOMAS MARTINEZ/500036IC D1320"/>
    <x v="0"/>
    <x v="1"/>
    <s v="NO"/>
  </r>
  <r>
    <x v="60"/>
    <x v="0"/>
    <x v="680"/>
    <x v="0"/>
    <x v="0"/>
    <s v="LUIS ROSENDO PALACIOS/500094OS2064"/>
    <x v="1"/>
    <x v="0"/>
    <s v="NO"/>
  </r>
  <r>
    <x v="60"/>
    <x v="0"/>
    <x v="91"/>
    <x v="0"/>
    <x v="0"/>
    <s v="LUIS ROSENDO PALACIOS/500094OS2082"/>
    <x v="0"/>
    <x v="1"/>
    <s v="SÍ"/>
  </r>
  <r>
    <x v="60"/>
    <x v="0"/>
    <x v="511"/>
    <x v="0"/>
    <x v="0"/>
    <s v="LUIS ROSENDO PALACIOS/500094OS2087"/>
    <x v="0"/>
    <x v="0"/>
    <s v="SÍ"/>
  </r>
  <r>
    <x v="60"/>
    <x v="0"/>
    <x v="92"/>
    <x v="0"/>
    <x v="0"/>
    <s v="LUIS ROSENDO PALACIOS/500094P3010LP"/>
    <x v="1"/>
    <x v="5"/>
    <s v="NO"/>
  </r>
  <r>
    <x v="78"/>
    <x v="0"/>
    <x v="195"/>
    <x v="1"/>
    <x v="1"/>
    <s v="TOMAS MARTINEZ/500036IPF PRO2000"/>
    <x v="0"/>
    <x v="6"/>
    <s v="NO"/>
  </r>
  <r>
    <x v="60"/>
    <x v="0"/>
    <x v="304"/>
    <x v="0"/>
    <x v="0"/>
    <s v="LUIS ROSENDO PALACIOS/500094P3260LP"/>
    <x v="1"/>
    <x v="5"/>
    <s v="SÍ"/>
  </r>
  <r>
    <x v="78"/>
    <x v="0"/>
    <x v="582"/>
    <x v="1"/>
    <x v="1"/>
    <s v="TOMAS MARTINEZ/500036IR AD 4545"/>
    <x v="0"/>
    <x v="6"/>
    <s v="NO"/>
  </r>
  <r>
    <x v="78"/>
    <x v="0"/>
    <x v="767"/>
    <x v="1"/>
    <x v="1"/>
    <s v="TOMAS MARTINEZ/500036IR AD C3025"/>
    <x v="0"/>
    <x v="6"/>
    <s v="NO"/>
  </r>
  <r>
    <x v="60"/>
    <x v="0"/>
    <x v="94"/>
    <x v="0"/>
    <x v="0"/>
    <s v="LUIS ROSENDO PALACIOS/500094P3320LP"/>
    <x v="1"/>
    <x v="5"/>
    <s v="NO"/>
  </r>
  <r>
    <x v="60"/>
    <x v="0"/>
    <x v="96"/>
    <x v="0"/>
    <x v="0"/>
    <s v="LUIS ROSENDO PALACIOS/500094P4622LP"/>
    <x v="1"/>
    <x v="5"/>
    <s v="NO"/>
  </r>
  <r>
    <x v="78"/>
    <x v="0"/>
    <x v="768"/>
    <x v="1"/>
    <x v="1"/>
    <s v="TOMAS MARTINEZ/500036IR5055"/>
    <x v="0"/>
    <x v="6"/>
    <s v="NO"/>
  </r>
  <r>
    <x v="60"/>
    <x v="0"/>
    <x v="465"/>
    <x v="0"/>
    <x v="0"/>
    <s v="LUIS ROSENDO PALACIOS/500094P6000LP"/>
    <x v="1"/>
    <x v="5"/>
    <s v="NO"/>
  </r>
  <r>
    <x v="60"/>
    <x v="0"/>
    <x v="182"/>
    <x v="0"/>
    <x v="0"/>
    <s v="LUIS ROSENDO PALACIOS/500094P6700LP"/>
    <x v="0"/>
    <x v="10"/>
    <s v="NO"/>
  </r>
  <r>
    <x v="60"/>
    <x v="0"/>
    <x v="246"/>
    <x v="0"/>
    <x v="0"/>
    <s v="LUIS ROSENDO PALACIOS/500094P7100LP"/>
    <x v="1"/>
    <x v="7"/>
    <s v="NO"/>
  </r>
  <r>
    <x v="60"/>
    <x v="0"/>
    <x v="434"/>
    <x v="0"/>
    <x v="0"/>
    <s v="LUIS ROSENDO PALACIOS/500094P7800LP"/>
    <x v="1"/>
    <x v="5"/>
    <s v="SÍ"/>
  </r>
  <r>
    <x v="60"/>
    <x v="0"/>
    <x v="112"/>
    <x v="0"/>
    <x v="0"/>
    <s v="LUIS ROSENDO PALACIOS/500094PC90XTA"/>
    <x v="0"/>
    <x v="10"/>
    <s v="SÍ"/>
  </r>
  <r>
    <x v="60"/>
    <x v="0"/>
    <x v="115"/>
    <x v="0"/>
    <x v="0"/>
    <s v="LUIS ROSENDO PALACIOS/500094PRFNTFR"/>
    <x v="0"/>
    <x v="2"/>
    <s v="SÍ"/>
  </r>
  <r>
    <x v="60"/>
    <x v="0"/>
    <x v="117"/>
    <x v="0"/>
    <x v="0"/>
    <s v="LUIS ROSENDO PALACIOS/500094SAF231"/>
    <x v="0"/>
    <x v="11"/>
    <s v="SÍ"/>
  </r>
  <r>
    <x v="60"/>
    <x v="0"/>
    <x v="119"/>
    <x v="0"/>
    <x v="0"/>
    <s v="LUIS ROSENDO PALACIOS/500094TSTNTFR"/>
    <x v="0"/>
    <x v="2"/>
    <s v="SÍ"/>
  </r>
  <r>
    <x v="60"/>
    <x v="0"/>
    <x v="655"/>
    <x v="0"/>
    <x v="0"/>
    <s v="LUIS ROSENDO PALACIOS/500094UNDFIN"/>
    <x v="1"/>
    <x v="0"/>
    <s v="NO"/>
  </r>
  <r>
    <x v="60"/>
    <x v="0"/>
    <x v="574"/>
    <x v="0"/>
    <x v="0"/>
    <s v="LUIS ROSENDO PALACIOS/500094UNDIMG"/>
    <x v="1"/>
    <x v="0"/>
    <s v="NO"/>
  </r>
  <r>
    <x v="60"/>
    <x v="0"/>
    <x v="601"/>
    <x v="0"/>
    <x v="0"/>
    <s v="LUIS ROSENDO PALACIOS/500094UNDSCAN"/>
    <x v="0"/>
    <x v="0"/>
    <s v="NO"/>
  </r>
  <r>
    <x v="60"/>
    <x v="0"/>
    <x v="480"/>
    <x v="0"/>
    <x v="0"/>
    <s v="LUIS ROSENDO PALACIOS/500094UNDTECH"/>
    <x v="0"/>
    <x v="0"/>
    <s v="NO"/>
  </r>
  <r>
    <x v="60"/>
    <x v="0"/>
    <x v="125"/>
    <x v="0"/>
    <x v="0"/>
    <s v="LUIS ROSENDO PALACIOS/500094VB40NTF"/>
    <x v="0"/>
    <x v="11"/>
    <s v="SÍ"/>
  </r>
  <r>
    <x v="60"/>
    <x v="0"/>
    <x v="126"/>
    <x v="0"/>
    <x v="0"/>
    <s v="LUIS ROSENDO PALACIOS/500094VB60NTF"/>
    <x v="0"/>
    <x v="11"/>
    <s v="SÍ"/>
  </r>
  <r>
    <x v="60"/>
    <x v="0"/>
    <x v="128"/>
    <x v="0"/>
    <x v="0"/>
    <s v="LUIS ROSENDO PALACIOS/500094VC40NTF"/>
    <x v="0"/>
    <x v="11"/>
    <s v="SÍ"/>
  </r>
  <r>
    <x v="60"/>
    <x v="0"/>
    <x v="132"/>
    <x v="0"/>
    <x v="0"/>
    <s v="LUIS ROSENDO PALACIOS/500094W3345LP"/>
    <x v="0"/>
    <x v="1"/>
    <s v="SÍ"/>
  </r>
  <r>
    <x v="60"/>
    <x v="0"/>
    <x v="133"/>
    <x v="0"/>
    <x v="0"/>
    <s v="LUIS ROSENDO PALACIOS/500094W3655LP"/>
    <x v="0"/>
    <x v="1"/>
    <s v="NO"/>
  </r>
  <r>
    <x v="60"/>
    <x v="0"/>
    <x v="135"/>
    <x v="0"/>
    <x v="0"/>
    <s v="LUIS ROSENDO PALACIOS/500094W4265XT"/>
    <x v="1"/>
    <x v="6"/>
    <s v="NO"/>
  </r>
  <r>
    <x v="60"/>
    <x v="0"/>
    <x v="139"/>
    <x v="0"/>
    <x v="0"/>
    <s v="LUIS ROSENDO PALACIOS/500094W6655LP"/>
    <x v="1"/>
    <x v="0"/>
    <s v="NO"/>
  </r>
  <r>
    <x v="60"/>
    <x v="0"/>
    <x v="140"/>
    <x v="0"/>
    <x v="0"/>
    <s v="LUIS ROSENDO PALACIOS/500094W7220LP"/>
    <x v="1"/>
    <x v="11"/>
    <s v="NO"/>
  </r>
  <r>
    <x v="60"/>
    <x v="0"/>
    <x v="576"/>
    <x v="0"/>
    <x v="0"/>
    <s v="LUIS ROSENDO PALACIOS/500094WC42XTB"/>
    <x v="1"/>
    <x v="3"/>
    <s v="SÍ"/>
  </r>
  <r>
    <x v="60"/>
    <x v="0"/>
    <x v="159"/>
    <x v="0"/>
    <x v="0"/>
    <s v="LUIS ROSENDO PALACIOS/500094WC53XTA"/>
    <x v="0"/>
    <x v="1"/>
    <s v="NO"/>
  </r>
  <r>
    <x v="60"/>
    <x v="0"/>
    <x v="292"/>
    <x v="0"/>
    <x v="0"/>
    <s v="LUIS ROSENDO PALACIOS/500094WC57XTB"/>
    <x v="1"/>
    <x v="4"/>
    <s v="NO"/>
  </r>
  <r>
    <x v="60"/>
    <x v="0"/>
    <x v="311"/>
    <x v="0"/>
    <x v="0"/>
    <s v="LUIS ROSENDO PALACIOS/500094WC58XTA"/>
    <x v="0"/>
    <x v="4"/>
    <s v="NO"/>
  </r>
  <r>
    <x v="60"/>
    <x v="0"/>
    <x v="759"/>
    <x v="0"/>
    <x v="0"/>
    <s v="LUIS ROSENDO PALACIOS/500094WC6605"/>
    <x v="1"/>
    <x v="4"/>
    <s v="SÍ"/>
  </r>
  <r>
    <x v="60"/>
    <x v="0"/>
    <x v="454"/>
    <x v="0"/>
    <x v="0"/>
    <s v="LUIS ROSENDO PALACIOS/500094WC74XTB"/>
    <x v="0"/>
    <x v="4"/>
    <s v="NO"/>
  </r>
  <r>
    <x v="60"/>
    <x v="0"/>
    <x v="713"/>
    <x v="0"/>
    <x v="0"/>
    <s v="LUIS ROSENDO PALACIOS/500094WC75XTA"/>
    <x v="1"/>
    <x v="4"/>
    <s v="NO"/>
  </r>
  <r>
    <x v="60"/>
    <x v="0"/>
    <x v="160"/>
    <x v="0"/>
    <x v="0"/>
    <s v="LUIS ROSENDO PALACIOS/500094WC75XTB"/>
    <x v="0"/>
    <x v="4"/>
    <s v="NO"/>
  </r>
  <r>
    <x v="60"/>
    <x v="0"/>
    <x v="769"/>
    <x v="0"/>
    <x v="0"/>
    <s v="LUIS ROSENDO PALACIOS/500094WC7765"/>
    <x v="1"/>
    <x v="4"/>
    <s v="NO"/>
  </r>
  <r>
    <x v="60"/>
    <x v="0"/>
    <x v="314"/>
    <x v="0"/>
    <x v="0"/>
    <s v="LUIS ROSENDO PALACIOS/500094WC79XTA"/>
    <x v="1"/>
    <x v="4"/>
    <s v="NO"/>
  </r>
  <r>
    <x v="60"/>
    <x v="0"/>
    <x v="143"/>
    <x v="0"/>
    <x v="0"/>
    <s v="LUIS ROSENDO PALACIOS/500094XAG50"/>
    <x v="0"/>
    <x v="1"/>
    <s v="SÍ"/>
  </r>
  <r>
    <x v="60"/>
    <x v="0"/>
    <x v="315"/>
    <x v="0"/>
    <x v="0"/>
    <s v="LUIS ROSENDO PALACIOS/500094XB10TPS"/>
    <x v="1"/>
    <x v="5"/>
    <s v="SÍ"/>
  </r>
  <r>
    <x v="60"/>
    <x v="0"/>
    <x v="316"/>
    <x v="0"/>
    <x v="0"/>
    <s v="LUIS ROSENDO PALACIOS/500094XB21XTA"/>
    <x v="1"/>
    <x v="8"/>
    <s v="SÍ"/>
  </r>
  <r>
    <x v="60"/>
    <x v="0"/>
    <x v="145"/>
    <x v="0"/>
    <x v="0"/>
    <s v="LUIS ROSENDO PALACIOS/500094XC550A"/>
    <x v="0"/>
    <x v="10"/>
    <s v="SÍ"/>
  </r>
  <r>
    <x v="60"/>
    <x v="0"/>
    <x v="14"/>
    <x v="0"/>
    <x v="0"/>
    <s v="LUIS ROSENDO PALACIOS/500094XC70XTA"/>
    <x v="0"/>
    <x v="10"/>
    <s v="SÍ"/>
  </r>
  <r>
    <x v="60"/>
    <x v="0"/>
    <x v="459"/>
    <x v="0"/>
    <x v="0"/>
    <s v="LUIS ROSENDO PALACIOS/500094XETS16"/>
    <x v="1"/>
    <x v="0"/>
    <s v="NO"/>
  </r>
  <r>
    <x v="60"/>
    <x v="0"/>
    <x v="175"/>
    <x v="0"/>
    <x v="0"/>
    <s v="LUIS ROSENDO PALACIOS/500094C12407"/>
    <x v="0"/>
    <x v="6"/>
    <s v="NO"/>
  </r>
  <r>
    <x v="60"/>
    <x v="0"/>
    <x v="353"/>
    <x v="0"/>
    <x v="0"/>
    <s v="LUIS ROSENDO PALACIOS/500094V21PXTA"/>
    <x v="1"/>
    <x v="6"/>
    <s v="NO"/>
  </r>
  <r>
    <x v="60"/>
    <x v="0"/>
    <x v="303"/>
    <x v="0"/>
    <x v="0"/>
    <s v="LUIS ROSENDO PALACIOS/500094GAINFIN"/>
    <x v="1"/>
    <x v="6"/>
    <s v="NO"/>
  </r>
  <r>
    <x v="62"/>
    <x v="0"/>
    <x v="664"/>
    <x v="2"/>
    <x v="0"/>
    <s v="MARCO FLORES FRANCOB2236"/>
    <x v="2"/>
    <x v="1"/>
    <s v="NO"/>
  </r>
  <r>
    <x v="62"/>
    <x v="0"/>
    <x v="4"/>
    <x v="1"/>
    <x v="0"/>
    <s v="MARCO FLORES FRANCOBásico Eq. Color"/>
    <x v="0"/>
    <x v="2"/>
    <s v="SÍ"/>
  </r>
  <r>
    <x v="62"/>
    <x v="0"/>
    <x v="40"/>
    <x v="1"/>
    <x v="0"/>
    <s v="MARCO FLORES FRANCOBásico Eq. Dig. B&amp;W"/>
    <x v="0"/>
    <x v="3"/>
    <s v="SÍ"/>
  </r>
  <r>
    <x v="62"/>
    <x v="0"/>
    <x v="5"/>
    <x v="1"/>
    <x v="0"/>
    <s v="MARCO FLORES FRANCOBásico imagePROGRAF"/>
    <x v="0"/>
    <x v="2"/>
    <s v="SÍ"/>
  </r>
  <r>
    <x v="62"/>
    <x v="0"/>
    <x v="54"/>
    <x v="2"/>
    <x v="0"/>
    <s v="MARCO FLORES FRANCOC792"/>
    <x v="0"/>
    <x v="1"/>
    <s v="NO"/>
  </r>
  <r>
    <x v="60"/>
    <x v="0"/>
    <x v="333"/>
    <x v="0"/>
    <x v="0"/>
    <s v="LUIS ROSENDO PALACIOS/500094C13159"/>
    <x v="1"/>
    <x v="6"/>
    <s v="NO"/>
  </r>
  <r>
    <x v="60"/>
    <x v="0"/>
    <x v="476"/>
    <x v="0"/>
    <x v="0"/>
    <s v="LUIS ROSENDO PALACIOS/500094CLA264"/>
    <x v="0"/>
    <x v="6"/>
    <s v="NO"/>
  </r>
  <r>
    <x v="60"/>
    <x v="0"/>
    <x v="331"/>
    <x v="0"/>
    <x v="0"/>
    <s v="LUIS ROSENDO PALACIOS/500094700ATSA"/>
    <x v="1"/>
    <x v="6"/>
    <s v="NO"/>
  </r>
  <r>
    <x v="60"/>
    <x v="0"/>
    <x v="214"/>
    <x v="0"/>
    <x v="0"/>
    <s v="LUIS ROSENDO PALACIOS/500094P6500LP"/>
    <x v="1"/>
    <x v="6"/>
    <s v="NO"/>
  </r>
  <r>
    <x v="62"/>
    <x v="0"/>
    <x v="7"/>
    <x v="1"/>
    <x v="0"/>
    <s v="MARCO FLORES FRANCODRG2140"/>
    <x v="0"/>
    <x v="2"/>
    <s v="SÍ"/>
  </r>
  <r>
    <x v="60"/>
    <x v="0"/>
    <x v="289"/>
    <x v="0"/>
    <x v="0"/>
    <s v="LUIS ROSENDO PALACIOS/500094XFF268"/>
    <x v="1"/>
    <x v="6"/>
    <s v="NO"/>
  </r>
  <r>
    <x v="60"/>
    <x v="0"/>
    <x v="182"/>
    <x v="0"/>
    <x v="0"/>
    <s v="LUIS ROSENDO PALACIOS/500094P6700LP"/>
    <x v="1"/>
    <x v="6"/>
    <s v="NO"/>
  </r>
  <r>
    <x v="62"/>
    <x v="0"/>
    <x v="508"/>
    <x v="2"/>
    <x v="0"/>
    <s v="MARCO FLORES FRANCOGeneral Laser Control Panel"/>
    <x v="1"/>
    <x v="6"/>
    <s v="NO"/>
  </r>
  <r>
    <x v="60"/>
    <x v="0"/>
    <x v="290"/>
    <x v="0"/>
    <x v="0"/>
    <s v="LUIS ROSENDO PALACIOS/500094PC90CMYK"/>
    <x v="1"/>
    <x v="6"/>
    <s v="NO"/>
  </r>
  <r>
    <x v="60"/>
    <x v="0"/>
    <x v="282"/>
    <x v="0"/>
    <x v="0"/>
    <s v="LUIS ROSENDO PALACIOS/500094C15023"/>
    <x v="1"/>
    <x v="6"/>
    <s v="NO"/>
  </r>
  <r>
    <x v="62"/>
    <x v="0"/>
    <x v="271"/>
    <x v="2"/>
    <x v="0"/>
    <s v="MARCO FLORES FRANCOGoogle Cloud Print"/>
    <x v="1"/>
    <x v="6"/>
    <s v="NO"/>
  </r>
  <r>
    <x v="62"/>
    <x v="0"/>
    <x v="9"/>
    <x v="1"/>
    <x v="0"/>
    <s v="MARCO FLORES FRANCOIPF PRO"/>
    <x v="0"/>
    <x v="2"/>
    <s v="SÍ"/>
  </r>
  <r>
    <x v="62"/>
    <x v="0"/>
    <x v="10"/>
    <x v="1"/>
    <x v="0"/>
    <s v="MARCO FLORES FRANCOIR 1643"/>
    <x v="0"/>
    <x v="3"/>
    <s v="SÍ"/>
  </r>
  <r>
    <x v="62"/>
    <x v="0"/>
    <x v="11"/>
    <x v="1"/>
    <x v="0"/>
    <s v="MARCO FLORES FRANCOIR1435"/>
    <x v="0"/>
    <x v="3"/>
    <s v="SÍ"/>
  </r>
  <r>
    <x v="62"/>
    <x v="0"/>
    <x v="12"/>
    <x v="1"/>
    <x v="0"/>
    <s v="MARCO FLORES FRANCOIR2630"/>
    <x v="0"/>
    <x v="2"/>
    <s v="SÍ"/>
  </r>
  <r>
    <x v="62"/>
    <x v="0"/>
    <x v="13"/>
    <x v="1"/>
    <x v="0"/>
    <s v="MARCO FLORES FRANCOIRA 6500/8500"/>
    <x v="0"/>
    <x v="6"/>
    <s v="NO"/>
  </r>
  <r>
    <x v="62"/>
    <x v="0"/>
    <x v="23"/>
    <x v="1"/>
    <x v="0"/>
    <s v="MARCO FLORES FRANCOIRA 715"/>
    <x v="0"/>
    <x v="3"/>
    <s v="NO"/>
  </r>
  <r>
    <x v="60"/>
    <x v="0"/>
    <x v="556"/>
    <x v="0"/>
    <x v="0"/>
    <s v="LUIS ROSENDO PALACIOS/500094XRXWLD"/>
    <x v="1"/>
    <x v="6"/>
    <s v="NO"/>
  </r>
  <r>
    <x v="60"/>
    <x v="0"/>
    <x v="384"/>
    <x v="0"/>
    <x v="0"/>
    <s v="LUIS ROSENDO PALACIOS/500094OA2033"/>
    <x v="0"/>
    <x v="6"/>
    <s v="SÍ"/>
  </r>
  <r>
    <x v="62"/>
    <x v="0"/>
    <x v="24"/>
    <x v="1"/>
    <x v="0"/>
    <s v="MARCO FLORES FRANCOIRA4500"/>
    <x v="0"/>
    <x v="6"/>
    <s v="NO"/>
  </r>
  <r>
    <x v="62"/>
    <x v="0"/>
    <x v="25"/>
    <x v="1"/>
    <x v="0"/>
    <s v="MARCO FLORES FRANCOIRAC3500"/>
    <x v="0"/>
    <x v="6"/>
    <s v="SÍ"/>
  </r>
  <r>
    <x v="62"/>
    <x v="0"/>
    <x v="26"/>
    <x v="1"/>
    <x v="0"/>
    <s v="MARCO FLORES FRANCOIRAC475"/>
    <x v="0"/>
    <x v="2"/>
    <s v="SÍ"/>
  </r>
  <r>
    <x v="80"/>
    <x v="0"/>
    <x v="275"/>
    <x v="4"/>
    <x v="1"/>
    <s v="VICTOR M. DOMINGUEZ MENDEZ/500161Break and fix, equipos de oficina"/>
    <x v="0"/>
    <x v="1"/>
    <s v="NO"/>
  </r>
  <r>
    <x v="62"/>
    <x v="0"/>
    <x v="27"/>
    <x v="1"/>
    <x v="0"/>
    <s v="MARCO FLORES FRANCOIRAC5500"/>
    <x v="0"/>
    <x v="6"/>
    <s v="SÍ"/>
  </r>
  <r>
    <x v="62"/>
    <x v="0"/>
    <x v="28"/>
    <x v="1"/>
    <x v="0"/>
    <s v="MARCO FLORES FRANCOIRC1335"/>
    <x v="0"/>
    <x v="0"/>
    <s v="NO"/>
  </r>
  <r>
    <x v="62"/>
    <x v="0"/>
    <x v="29"/>
    <x v="1"/>
    <x v="0"/>
    <s v="MARCO FLORES FRANCOIRC355"/>
    <x v="0"/>
    <x v="0"/>
    <s v="SÍ"/>
  </r>
  <r>
    <x v="60"/>
    <x v="0"/>
    <x v="704"/>
    <x v="0"/>
    <x v="0"/>
    <s v="LUIS ROSENDO PALACIOS/500094XTR100E"/>
    <x v="1"/>
    <x v="6"/>
    <s v="NO"/>
  </r>
  <r>
    <x v="62"/>
    <x v="0"/>
    <x v="30"/>
    <x v="1"/>
    <x v="0"/>
    <s v="MARCO FLORES FRANCOLBP350"/>
    <x v="0"/>
    <x v="0"/>
    <s v="NO"/>
  </r>
  <r>
    <x v="62"/>
    <x v="0"/>
    <x v="31"/>
    <x v="1"/>
    <x v="0"/>
    <s v="MARCO FLORES FRANCOLBP664C"/>
    <x v="0"/>
    <x v="0"/>
    <s v="NO"/>
  </r>
  <r>
    <x v="60"/>
    <x v="0"/>
    <x v="479"/>
    <x v="0"/>
    <x v="0"/>
    <s v="LUIS ROSENDO PALACIOS/500094CLR201"/>
    <x v="1"/>
    <x v="6"/>
    <s v="NO"/>
  </r>
  <r>
    <x v="45"/>
    <x v="0"/>
    <x v="241"/>
    <x v="3"/>
    <x v="0"/>
    <s v="JOSE ANTONIO MARTINEZ HERNANDEZM630"/>
    <x v="0"/>
    <x v="1"/>
    <s v="NO"/>
  </r>
  <r>
    <x v="62"/>
    <x v="0"/>
    <x v="85"/>
    <x v="2"/>
    <x v="0"/>
    <s v="MARCO FLORES FRANCOMFP"/>
    <x v="1"/>
    <x v="6"/>
    <s v="NO"/>
  </r>
  <r>
    <x v="62"/>
    <x v="0"/>
    <x v="710"/>
    <x v="2"/>
    <x v="0"/>
    <s v="MARCO FLORES FRANCOMS321"/>
    <x v="2"/>
    <x v="1"/>
    <s v="NO"/>
  </r>
  <r>
    <x v="62"/>
    <x v="0"/>
    <x v="88"/>
    <x v="2"/>
    <x v="0"/>
    <s v="MARCO FLORES FRANCOMX522"/>
    <x v="0"/>
    <x v="1"/>
    <s v="NO"/>
  </r>
  <r>
    <x v="60"/>
    <x v="0"/>
    <x v="288"/>
    <x v="0"/>
    <x v="0"/>
    <s v="LUIS ROSENDO PALACIOS/500094PB91TPS"/>
    <x v="1"/>
    <x v="6"/>
    <s v="NO"/>
  </r>
  <r>
    <x v="62"/>
    <x v="0"/>
    <x v="32"/>
    <x v="1"/>
    <x v="0"/>
    <s v="MARCO FLORES FRANCOPrincipios básicos de escáner"/>
    <x v="0"/>
    <x v="2"/>
    <s v="SÍ"/>
  </r>
  <r>
    <x v="76"/>
    <x v="0"/>
    <x v="467"/>
    <x v="0"/>
    <x v="1"/>
    <s v="MANUEL A. HERNANDEZ/5000934110/4112/D95"/>
    <x v="0"/>
    <x v="13"/>
    <s v="NO"/>
  </r>
  <r>
    <x v="62"/>
    <x v="0"/>
    <x v="586"/>
    <x v="5"/>
    <x v="0"/>
    <s v="MARCO FLORES FRANCOSCX5637"/>
    <x v="0"/>
    <x v="1"/>
    <s v="NO"/>
  </r>
  <r>
    <x v="62"/>
    <x v="0"/>
    <x v="123"/>
    <x v="5"/>
    <x v="0"/>
    <s v="MARCO FLORES FRANCOSL M4580"/>
    <x v="0"/>
    <x v="1"/>
    <s v="NO"/>
  </r>
  <r>
    <x v="62"/>
    <x v="0"/>
    <x v="245"/>
    <x v="5"/>
    <x v="0"/>
    <s v="MARCO FLORES FRANCOSL M5370"/>
    <x v="0"/>
    <x v="1"/>
    <s v="NO"/>
  </r>
  <r>
    <x v="76"/>
    <x v="0"/>
    <x v="148"/>
    <x v="0"/>
    <x v="1"/>
    <s v="MANUEL A. HERNANDEZ/500093C13971"/>
    <x v="1"/>
    <x v="10"/>
    <s v="SÍ"/>
  </r>
  <r>
    <x v="62"/>
    <x v="0"/>
    <x v="247"/>
    <x v="2"/>
    <x v="0"/>
    <s v="MARCO FLORES FRANCOX464"/>
    <x v="0"/>
    <x v="7"/>
    <s v="NO"/>
  </r>
  <r>
    <x v="62"/>
    <x v="0"/>
    <x v="281"/>
    <x v="2"/>
    <x v="0"/>
    <s v="MARCO FLORES FRANCOX654"/>
    <x v="0"/>
    <x v="7"/>
    <s v="NO"/>
  </r>
  <r>
    <x v="62"/>
    <x v="0"/>
    <x v="250"/>
    <x v="2"/>
    <x v="0"/>
    <s v="MARCO FLORES FRANCOX860"/>
    <x v="0"/>
    <x v="7"/>
    <s v="NO"/>
  </r>
  <r>
    <x v="76"/>
    <x v="0"/>
    <x v="36"/>
    <x v="0"/>
    <x v="1"/>
    <s v="MANUEL A. HERNANDEZ/500093C70"/>
    <x v="0"/>
    <x v="1"/>
    <s v="NO"/>
  </r>
  <r>
    <x v="76"/>
    <x v="0"/>
    <x v="99"/>
    <x v="0"/>
    <x v="1"/>
    <s v="MANUEL A. HERNANDEZ/500093WC5330"/>
    <x v="0"/>
    <x v="1"/>
    <s v="NO"/>
  </r>
  <r>
    <x v="62"/>
    <x v="0"/>
    <x v="252"/>
    <x v="2"/>
    <x v="0"/>
    <s v="MARCO FLORES FRANCOXM3150"/>
    <x v="0"/>
    <x v="7"/>
    <s v="NO"/>
  </r>
  <r>
    <x v="62"/>
    <x v="0"/>
    <x v="253"/>
    <x v="2"/>
    <x v="0"/>
    <s v="MARCO FLORES FRANCOXM5163"/>
    <x v="0"/>
    <x v="7"/>
    <s v="NO"/>
  </r>
  <r>
    <x v="76"/>
    <x v="0"/>
    <x v="101"/>
    <x v="0"/>
    <x v="1"/>
    <s v="MANUEL A. HERNANDEZ/500093WC5855"/>
    <x v="0"/>
    <x v="1"/>
    <s v="NO"/>
  </r>
  <r>
    <x v="76"/>
    <x v="0"/>
    <x v="396"/>
    <x v="0"/>
    <x v="1"/>
    <s v="MANUEL A. HERNANDEZ/500093WC59XX"/>
    <x v="0"/>
    <x v="16"/>
    <s v="SÍ"/>
  </r>
  <r>
    <x v="76"/>
    <x v="0"/>
    <x v="106"/>
    <x v="0"/>
    <x v="1"/>
    <s v="MANUEL A. HERNANDEZ/500093WC7850"/>
    <x v="0"/>
    <x v="1"/>
    <s v="NO"/>
  </r>
  <r>
    <x v="76"/>
    <x v="0"/>
    <x v="108"/>
    <x v="0"/>
    <x v="1"/>
    <s v="MANUEL A. HERNANDEZ/500093WF6204"/>
    <x v="0"/>
    <x v="5"/>
    <s v="SÍ"/>
  </r>
  <r>
    <x v="76"/>
    <x v="0"/>
    <x v="109"/>
    <x v="0"/>
    <x v="1"/>
    <s v="MANUEL A. HERNANDEZ/500093WF6705"/>
    <x v="0"/>
    <x v="5"/>
    <s v="NO"/>
  </r>
  <r>
    <x v="76"/>
    <x v="0"/>
    <x v="770"/>
    <x v="0"/>
    <x v="0"/>
    <s v="MANUEL A. HERNANDEZ/5000930A208"/>
    <x v="1"/>
    <x v="5"/>
    <s v="NO"/>
  </r>
  <r>
    <x v="76"/>
    <x v="0"/>
    <x v="35"/>
    <x v="0"/>
    <x v="0"/>
    <s v="MANUEL A. HERNANDEZ/5000933210ASP"/>
    <x v="1"/>
    <x v="0"/>
    <s v="NO"/>
  </r>
  <r>
    <x v="76"/>
    <x v="0"/>
    <x v="399"/>
    <x v="0"/>
    <x v="0"/>
    <s v="MANUEL A. HERNANDEZ/5000934265XTS"/>
    <x v="0"/>
    <x v="1"/>
    <s v="NO"/>
  </r>
  <r>
    <x v="76"/>
    <x v="0"/>
    <x v="37"/>
    <x v="0"/>
    <x v="0"/>
    <s v="MANUEL A. HERNANDEZ/5000937500ASP"/>
    <x v="1"/>
    <x v="6"/>
    <s v="NO"/>
  </r>
  <r>
    <x v="76"/>
    <x v="0"/>
    <x v="38"/>
    <x v="0"/>
    <x v="0"/>
    <s v="MANUEL A. HERNANDEZ/500093AAOT37D"/>
    <x v="0"/>
    <x v="1"/>
    <s v="NO"/>
  </r>
  <r>
    <x v="76"/>
    <x v="0"/>
    <x v="2"/>
    <x v="0"/>
    <x v="0"/>
    <s v="MANUEL A. HERNANDEZ/500093AB80XTA"/>
    <x v="0"/>
    <x v="1"/>
    <s v="SÍ"/>
  </r>
  <r>
    <x v="76"/>
    <x v="0"/>
    <x v="3"/>
    <x v="0"/>
    <x v="0"/>
    <s v="MANUEL A. HERNANDEZ/500093AC80XTA"/>
    <x v="0"/>
    <x v="1"/>
    <s v="SÍ"/>
  </r>
  <r>
    <x v="76"/>
    <x v="0"/>
    <x v="43"/>
    <x v="0"/>
    <x v="0"/>
    <s v="MANUEL A. HERNANDEZ/500093BRFNTF"/>
    <x v="0"/>
    <x v="2"/>
    <s v="SÍ"/>
  </r>
  <r>
    <x v="76"/>
    <x v="0"/>
    <x v="333"/>
    <x v="0"/>
    <x v="0"/>
    <s v="MANUEL A. HERNANDEZ/500093C13159"/>
    <x v="1"/>
    <x v="3"/>
    <s v="NO"/>
  </r>
  <r>
    <x v="76"/>
    <x v="0"/>
    <x v="45"/>
    <x v="0"/>
    <x v="0"/>
    <s v="MANUEL A. HERNANDEZ/500093C13301"/>
    <x v="0"/>
    <x v="1"/>
    <s v="NO"/>
  </r>
  <r>
    <x v="76"/>
    <x v="0"/>
    <x v="588"/>
    <x v="0"/>
    <x v="0"/>
    <s v="MANUEL A. HERNANDEZ/500093C13591"/>
    <x v="1"/>
    <x v="3"/>
    <s v="NO"/>
  </r>
  <r>
    <x v="76"/>
    <x v="0"/>
    <x v="535"/>
    <x v="0"/>
    <x v="0"/>
    <s v="MANUEL A. HERNANDEZ/500093C13774"/>
    <x v="1"/>
    <x v="6"/>
    <s v="NO"/>
  </r>
  <r>
    <x v="76"/>
    <x v="0"/>
    <x v="178"/>
    <x v="0"/>
    <x v="0"/>
    <s v="MANUEL A. HERNANDEZ/500093C14636"/>
    <x v="1"/>
    <x v="2"/>
    <s v="NO"/>
  </r>
  <r>
    <x v="76"/>
    <x v="0"/>
    <x v="163"/>
    <x v="0"/>
    <x v="0"/>
    <s v="MANUEL A. HERNANDEZ/500093C14649"/>
    <x v="1"/>
    <x v="0"/>
    <s v="NO"/>
  </r>
  <r>
    <x v="76"/>
    <x v="0"/>
    <x v="164"/>
    <x v="0"/>
    <x v="0"/>
    <s v="MANUEL A. HERNANDEZ/500093C15008"/>
    <x v="1"/>
    <x v="0"/>
    <s v="NO"/>
  </r>
  <r>
    <x v="76"/>
    <x v="0"/>
    <x v="282"/>
    <x v="0"/>
    <x v="0"/>
    <s v="MANUEL A. HERNANDEZ/500093C15023"/>
    <x v="1"/>
    <x v="2"/>
    <s v="NO"/>
  </r>
  <r>
    <x v="76"/>
    <x v="0"/>
    <x v="456"/>
    <x v="0"/>
    <x v="0"/>
    <s v="MANUEL A. HERNANDEZ/500093C15061"/>
    <x v="1"/>
    <x v="0"/>
    <s v="NO"/>
  </r>
  <r>
    <x v="76"/>
    <x v="0"/>
    <x v="51"/>
    <x v="0"/>
    <x v="0"/>
    <s v="MANUEL A. HERNANDEZ/500093C15130"/>
    <x v="1"/>
    <x v="10"/>
    <s v="NO"/>
  </r>
  <r>
    <x v="76"/>
    <x v="0"/>
    <x v="486"/>
    <x v="0"/>
    <x v="0"/>
    <s v="MANUEL A. HERNANDEZ/500093C16283"/>
    <x v="1"/>
    <x v="2"/>
    <s v="SÍ"/>
  </r>
  <r>
    <x v="76"/>
    <x v="0"/>
    <x v="53"/>
    <x v="0"/>
    <x v="0"/>
    <s v="MANUEL A. HERNANDEZ/500093C7120A"/>
    <x v="1"/>
    <x v="6"/>
    <s v="NO"/>
  </r>
  <r>
    <x v="76"/>
    <x v="0"/>
    <x v="56"/>
    <x v="0"/>
    <x v="0"/>
    <s v="MANUEL A. HERNANDEZ/500093C8880XT"/>
    <x v="1"/>
    <x v="0"/>
    <s v="NO"/>
  </r>
  <r>
    <x v="76"/>
    <x v="0"/>
    <x v="771"/>
    <x v="0"/>
    <x v="0"/>
    <s v="MANUEL A. HERNANDEZ/500093CK17M01"/>
    <x v="0"/>
    <x v="1"/>
    <s v="NO"/>
  </r>
  <r>
    <x v="76"/>
    <x v="0"/>
    <x v="591"/>
    <x v="0"/>
    <x v="0"/>
    <s v="MANUEL A. HERNANDEZ/500093CK17M02"/>
    <x v="1"/>
    <x v="11"/>
    <s v="NO"/>
  </r>
  <r>
    <x v="76"/>
    <x v="0"/>
    <x v="566"/>
    <x v="0"/>
    <x v="0"/>
    <s v="MANUEL A. HERNANDEZ/500093CK17M03"/>
    <x v="0"/>
    <x v="1"/>
    <s v="NO"/>
  </r>
  <r>
    <x v="76"/>
    <x v="0"/>
    <x v="550"/>
    <x v="0"/>
    <x v="0"/>
    <s v="MANUEL A. HERNANDEZ/500093CK17M05"/>
    <x v="1"/>
    <x v="1"/>
    <s v="NO"/>
  </r>
  <r>
    <x v="64"/>
    <x v="0"/>
    <x v="772"/>
    <x v="2"/>
    <x v="0"/>
    <s v="MARTIN MORGADO FERNANDEZA4 Dispositivos Lexmark"/>
    <x v="1"/>
    <x v="0"/>
    <s v="NO"/>
  </r>
  <r>
    <x v="64"/>
    <x v="0"/>
    <x v="773"/>
    <x v="2"/>
    <x v="0"/>
    <s v="MARTIN MORGADO FERNANDEZA4 Dispositivos pequeñosmedianos"/>
    <x v="1"/>
    <x v="0"/>
    <s v="NO"/>
  </r>
  <r>
    <x v="64"/>
    <x v="0"/>
    <x v="4"/>
    <x v="1"/>
    <x v="0"/>
    <s v="MARTIN MORGADO FERNANDEZBásico Eq. Color"/>
    <x v="0"/>
    <x v="2"/>
    <s v="SÍ"/>
  </r>
  <r>
    <x v="64"/>
    <x v="0"/>
    <x v="40"/>
    <x v="1"/>
    <x v="0"/>
    <s v="MARTIN MORGADO FERNANDEZBásico Eq. Dig. B&amp;W"/>
    <x v="0"/>
    <x v="3"/>
    <s v="SÍ"/>
  </r>
  <r>
    <x v="64"/>
    <x v="0"/>
    <x v="5"/>
    <x v="1"/>
    <x v="0"/>
    <s v="MARTIN MORGADO FERNANDEZBásico imagePROGRAF"/>
    <x v="0"/>
    <x v="2"/>
    <s v="SÍ"/>
  </r>
  <r>
    <x v="64"/>
    <x v="0"/>
    <x v="54"/>
    <x v="2"/>
    <x v="0"/>
    <s v="MARTIN MORGADO FERNANDEZC792"/>
    <x v="0"/>
    <x v="1"/>
    <s v="NO"/>
  </r>
  <r>
    <x v="64"/>
    <x v="0"/>
    <x v="774"/>
    <x v="2"/>
    <x v="0"/>
    <s v="MARTIN MORGADO FERNANDEZColor A3"/>
    <x v="1"/>
    <x v="0"/>
    <s v="NO"/>
  </r>
  <r>
    <x v="64"/>
    <x v="0"/>
    <x v="775"/>
    <x v="2"/>
    <x v="0"/>
    <s v="MARTIN MORGADO FERNANDEZColor A3 Lexmark"/>
    <x v="1"/>
    <x v="2"/>
    <s v="NO"/>
  </r>
  <r>
    <x v="64"/>
    <x v="0"/>
    <x v="776"/>
    <x v="2"/>
    <x v="0"/>
    <s v="MARTIN MORGADO FERNANDEZConsumible de Dos Partes "/>
    <x v="1"/>
    <x v="0"/>
    <s v="NO"/>
  </r>
  <r>
    <x v="64"/>
    <x v="0"/>
    <x v="777"/>
    <x v="2"/>
    <x v="0"/>
    <s v="MARTIN MORGADO FERNANDEZDescripción general de Soluciones"/>
    <x v="1"/>
    <x v="0"/>
    <s v="NO"/>
  </r>
  <r>
    <x v="64"/>
    <x v="0"/>
    <x v="7"/>
    <x v="1"/>
    <x v="0"/>
    <s v="MARTIN MORGADO FERNANDEZDRG2140"/>
    <x v="0"/>
    <x v="2"/>
    <s v="SÍ"/>
  </r>
  <r>
    <x v="64"/>
    <x v="0"/>
    <x v="778"/>
    <x v="2"/>
    <x v="0"/>
    <s v="MARTIN MORGADO FERNANDEZEntrenamiento de Seguridad"/>
    <x v="1"/>
    <x v="0"/>
    <s v="NO"/>
  </r>
  <r>
    <x v="64"/>
    <x v="0"/>
    <x v="567"/>
    <x v="2"/>
    <x v="0"/>
    <s v="MARTIN MORGADO FERNANDEZGarantias Extendidas "/>
    <x v="1"/>
    <x v="0"/>
    <s v="NO"/>
  </r>
  <r>
    <x v="64"/>
    <x v="0"/>
    <x v="779"/>
    <x v="2"/>
    <x v="0"/>
    <s v="MARTIN MORGADO FERNANDEZHardware Lexmark"/>
    <x v="1"/>
    <x v="0"/>
    <s v="NO"/>
  </r>
  <r>
    <x v="64"/>
    <x v="0"/>
    <x v="577"/>
    <x v="1"/>
    <x v="0"/>
    <s v="MARTIN MORGADO FERNANDEZIC LBP"/>
    <x v="0"/>
    <x v="1"/>
    <s v="SÍ"/>
  </r>
  <r>
    <x v="64"/>
    <x v="0"/>
    <x v="780"/>
    <x v="2"/>
    <x v="0"/>
    <s v="MARTIN MORGADO FERNANDEZIntroducción al modelo Costo Por Página"/>
    <x v="1"/>
    <x v="0"/>
    <s v="NO"/>
  </r>
  <r>
    <x v="64"/>
    <x v="0"/>
    <x v="9"/>
    <x v="1"/>
    <x v="0"/>
    <s v="MARTIN MORGADO FERNANDEZIPF PRO"/>
    <x v="0"/>
    <x v="2"/>
    <s v="SÍ"/>
  </r>
  <r>
    <x v="64"/>
    <x v="0"/>
    <x v="10"/>
    <x v="1"/>
    <x v="0"/>
    <s v="MARTIN MORGADO FERNANDEZIR 1643"/>
    <x v="0"/>
    <x v="1"/>
    <s v="SÍ"/>
  </r>
  <r>
    <x v="64"/>
    <x v="0"/>
    <x v="11"/>
    <x v="1"/>
    <x v="0"/>
    <s v="MARTIN MORGADO FERNANDEZIR1435"/>
    <x v="2"/>
    <x v="1"/>
    <s v="SÍ"/>
  </r>
  <r>
    <x v="64"/>
    <x v="0"/>
    <x v="12"/>
    <x v="1"/>
    <x v="0"/>
    <s v="MARTIN MORGADO FERNANDEZIR2630"/>
    <x v="0"/>
    <x v="2"/>
    <s v="SÍ"/>
  </r>
  <r>
    <x v="64"/>
    <x v="0"/>
    <x v="13"/>
    <x v="1"/>
    <x v="0"/>
    <s v="MARTIN MORGADO FERNANDEZIRA 6500/8500"/>
    <x v="0"/>
    <x v="0"/>
    <s v="NO"/>
  </r>
  <r>
    <x v="64"/>
    <x v="0"/>
    <x v="23"/>
    <x v="1"/>
    <x v="0"/>
    <s v="MARTIN MORGADO FERNANDEZIRA 715"/>
    <x v="0"/>
    <x v="1"/>
    <s v="NO"/>
  </r>
  <r>
    <x v="64"/>
    <x v="0"/>
    <x v="578"/>
    <x v="1"/>
    <x v="0"/>
    <s v="MARTIN MORGADO FERNANDEZIRA C475"/>
    <x v="0"/>
    <x v="1"/>
    <s v="NO"/>
  </r>
  <r>
    <x v="64"/>
    <x v="0"/>
    <x v="24"/>
    <x v="1"/>
    <x v="0"/>
    <s v="MARTIN MORGADO FERNANDEZIRA4500"/>
    <x v="0"/>
    <x v="0"/>
    <s v="NO"/>
  </r>
  <r>
    <x v="64"/>
    <x v="0"/>
    <x v="25"/>
    <x v="1"/>
    <x v="0"/>
    <s v="MARTIN MORGADO FERNANDEZIRAC3500"/>
    <x v="0"/>
    <x v="0"/>
    <s v="SÍ"/>
  </r>
  <r>
    <x v="64"/>
    <x v="0"/>
    <x v="26"/>
    <x v="1"/>
    <x v="0"/>
    <s v="MARTIN MORGADO FERNANDEZIRAC475"/>
    <x v="0"/>
    <x v="2"/>
    <s v="SÍ"/>
  </r>
  <r>
    <x v="64"/>
    <x v="0"/>
    <x v="27"/>
    <x v="1"/>
    <x v="0"/>
    <s v="MARTIN MORGADO FERNANDEZIRAC5500"/>
    <x v="0"/>
    <x v="0"/>
    <s v="SÍ"/>
  </r>
  <r>
    <x v="64"/>
    <x v="0"/>
    <x v="28"/>
    <x v="1"/>
    <x v="0"/>
    <s v="MARTIN MORGADO FERNANDEZIRC1335"/>
    <x v="0"/>
    <x v="0"/>
    <s v="NO"/>
  </r>
  <r>
    <x v="64"/>
    <x v="0"/>
    <x v="29"/>
    <x v="1"/>
    <x v="0"/>
    <s v="MARTIN MORGADO FERNANDEZIRC355"/>
    <x v="0"/>
    <x v="0"/>
    <s v="SÍ"/>
  </r>
  <r>
    <x v="76"/>
    <x v="0"/>
    <x v="781"/>
    <x v="0"/>
    <x v="0"/>
    <s v="MANUEL A. HERNANDEZ/500093CK17M06"/>
    <x v="1"/>
    <x v="1"/>
    <s v="NO"/>
  </r>
  <r>
    <x v="64"/>
    <x v="0"/>
    <x v="30"/>
    <x v="1"/>
    <x v="0"/>
    <s v="MARTIN MORGADO FERNANDEZLBP350"/>
    <x v="0"/>
    <x v="0"/>
    <s v="NO"/>
  </r>
  <r>
    <x v="64"/>
    <x v="0"/>
    <x v="31"/>
    <x v="1"/>
    <x v="0"/>
    <s v="MARTIN MORGADO FERNANDEZLBP664C"/>
    <x v="0"/>
    <x v="0"/>
    <s v="NO"/>
  </r>
  <r>
    <x v="45"/>
    <x v="0"/>
    <x v="537"/>
    <x v="3"/>
    <x v="0"/>
    <s v="JOSE ANTONIO MARTINEZ HERNANDEZM751"/>
    <x v="0"/>
    <x v="6"/>
    <s v="SÍ"/>
  </r>
  <r>
    <x v="64"/>
    <x v="0"/>
    <x v="782"/>
    <x v="2"/>
    <x v="0"/>
    <s v="MARTIN MORGADO FERNANDEZMono A4 de BSD"/>
    <x v="1"/>
    <x v="0"/>
    <s v="NO"/>
  </r>
  <r>
    <x v="64"/>
    <x v="0"/>
    <x v="783"/>
    <x v="2"/>
    <x v="0"/>
    <s v="MARTIN MORGADO FERNANDEZMonocromático A4"/>
    <x v="1"/>
    <x v="0"/>
    <s v="NO"/>
  </r>
  <r>
    <x v="64"/>
    <x v="1"/>
    <x v="484"/>
    <x v="2"/>
    <x v="0"/>
    <s v="MARTIN MORGADO FERNANDEZMS610"/>
    <x v="0"/>
    <x v="1"/>
    <s v="NO"/>
  </r>
  <r>
    <x v="64"/>
    <x v="1"/>
    <x v="88"/>
    <x v="2"/>
    <x v="0"/>
    <s v="MARTIN MORGADO FERNANDEZMX522"/>
    <x v="0"/>
    <x v="1"/>
    <s v="NO"/>
  </r>
  <r>
    <x v="64"/>
    <x v="0"/>
    <x v="32"/>
    <x v="1"/>
    <x v="0"/>
    <s v="MARTIN MORGADO FERNANDEZPrincipios básicos de escáner"/>
    <x v="0"/>
    <x v="2"/>
    <s v="SÍ"/>
  </r>
  <r>
    <x v="64"/>
    <x v="0"/>
    <x v="784"/>
    <x v="2"/>
    <x v="0"/>
    <s v="MARTIN MORGADO FERNANDEZProtección de Marca y usted"/>
    <x v="1"/>
    <x v="0"/>
    <s v="NO"/>
  </r>
  <r>
    <x v="64"/>
    <x v="0"/>
    <x v="199"/>
    <x v="5"/>
    <x v="0"/>
    <s v="MARTIN MORGADO FERNANDEZSL M4072"/>
    <x v="0"/>
    <x v="1"/>
    <s v="NO"/>
  </r>
  <r>
    <x v="64"/>
    <x v="0"/>
    <x v="123"/>
    <x v="5"/>
    <x v="0"/>
    <s v="MARTIN MORGADO FERNANDEZSL M4580"/>
    <x v="0"/>
    <x v="1"/>
    <s v="NO"/>
  </r>
  <r>
    <x v="64"/>
    <x v="0"/>
    <x v="245"/>
    <x v="5"/>
    <x v="0"/>
    <s v="MARTIN MORGADO FERNANDEZSL M5370"/>
    <x v="0"/>
    <x v="1"/>
    <s v="NO"/>
  </r>
  <r>
    <x v="64"/>
    <x v="0"/>
    <x v="277"/>
    <x v="5"/>
    <x v="0"/>
    <s v="MARTIN MORGADO FERNANDEZSL X4300"/>
    <x v="0"/>
    <x v="1"/>
    <s v="NO"/>
  </r>
  <r>
    <x v="64"/>
    <x v="0"/>
    <x v="785"/>
    <x v="2"/>
    <x v="0"/>
    <s v="MARTIN MORGADO FERNANDEZSostenibilidad"/>
    <x v="1"/>
    <x v="0"/>
    <s v="NO"/>
  </r>
  <r>
    <x v="64"/>
    <x v="0"/>
    <x v="247"/>
    <x v="2"/>
    <x v="0"/>
    <s v="MARTIN MORGADO FERNANDEZX464"/>
    <x v="0"/>
    <x v="1"/>
    <s v="NO"/>
  </r>
  <r>
    <x v="64"/>
    <x v="0"/>
    <x v="281"/>
    <x v="2"/>
    <x v="0"/>
    <s v="MARTIN MORGADO FERNANDEZX654"/>
    <x v="0"/>
    <x v="1"/>
    <s v="NO"/>
  </r>
  <r>
    <x v="64"/>
    <x v="0"/>
    <x v="249"/>
    <x v="2"/>
    <x v="0"/>
    <s v="MARTIN MORGADO FERNANDEZX748"/>
    <x v="0"/>
    <x v="1"/>
    <s v="NO"/>
  </r>
  <r>
    <x v="64"/>
    <x v="0"/>
    <x v="250"/>
    <x v="2"/>
    <x v="0"/>
    <s v="MARTIN MORGADO FERNANDEZX860"/>
    <x v="0"/>
    <x v="1"/>
    <s v="NO"/>
  </r>
  <r>
    <x v="64"/>
    <x v="0"/>
    <x v="252"/>
    <x v="2"/>
    <x v="0"/>
    <s v="MARTIN MORGADO FERNANDEZXM3150"/>
    <x v="0"/>
    <x v="1"/>
    <s v="NO"/>
  </r>
  <r>
    <x v="76"/>
    <x v="0"/>
    <x v="642"/>
    <x v="0"/>
    <x v="0"/>
    <s v="MANUEL A. HERNANDEZ/500093CK17M07"/>
    <x v="1"/>
    <x v="8"/>
    <s v="NO"/>
  </r>
  <r>
    <x v="64"/>
    <x v="0"/>
    <x v="253"/>
    <x v="2"/>
    <x v="0"/>
    <s v="MARTIN MORGADO FERNANDEZXM5163"/>
    <x v="0"/>
    <x v="1"/>
    <s v="NO"/>
  </r>
  <r>
    <x v="76"/>
    <x v="0"/>
    <x v="786"/>
    <x v="0"/>
    <x v="0"/>
    <s v="MANUEL A. HERNANDEZ/500093CK17M08"/>
    <x v="0"/>
    <x v="7"/>
    <s v="NO"/>
  </r>
  <r>
    <x v="76"/>
    <x v="0"/>
    <x v="787"/>
    <x v="0"/>
    <x v="0"/>
    <s v="MANUEL A. HERNANDEZ/500093CK17M09"/>
    <x v="0"/>
    <x v="1"/>
    <s v="NO"/>
  </r>
  <r>
    <x v="76"/>
    <x v="0"/>
    <x v="788"/>
    <x v="0"/>
    <x v="0"/>
    <s v="MANUEL A. HERNANDEZ/500093CK17M10"/>
    <x v="1"/>
    <x v="7"/>
    <s v="NO"/>
  </r>
  <r>
    <x v="45"/>
    <x v="0"/>
    <x v="789"/>
    <x v="3"/>
    <x v="0"/>
    <s v="JOSE ANTONIO MARTINEZ HERNANDEZM856"/>
    <x v="1"/>
    <x v="6"/>
    <s v="SÍ"/>
  </r>
  <r>
    <x v="76"/>
    <x v="0"/>
    <x v="790"/>
    <x v="0"/>
    <x v="0"/>
    <s v="MANUEL A. HERNANDEZ/500093CK17M11"/>
    <x v="0"/>
    <x v="1"/>
    <s v="NO"/>
  </r>
  <r>
    <x v="76"/>
    <x v="0"/>
    <x v="791"/>
    <x v="0"/>
    <x v="0"/>
    <s v="MANUEL A. HERNANDEZ/500093CK17M12"/>
    <x v="1"/>
    <x v="7"/>
    <s v="SÍ"/>
  </r>
  <r>
    <x v="81"/>
    <x v="0"/>
    <x v="4"/>
    <x v="1"/>
    <x v="0"/>
    <s v="MIGUEL ANGEL CASTILLO/100037Básico Eq. Color"/>
    <x v="0"/>
    <x v="2"/>
    <s v="SÍ"/>
  </r>
  <r>
    <x v="81"/>
    <x v="0"/>
    <x v="40"/>
    <x v="1"/>
    <x v="0"/>
    <s v="MIGUEL ANGEL CASTILLO/100037Básico Eq. Dig. B&amp;W"/>
    <x v="0"/>
    <x v="3"/>
    <s v="SÍ"/>
  </r>
  <r>
    <x v="81"/>
    <x v="0"/>
    <x v="5"/>
    <x v="1"/>
    <x v="0"/>
    <s v="MIGUEL ANGEL CASTILLO/100037Básico imagePROGRAF"/>
    <x v="0"/>
    <x v="2"/>
    <s v="SÍ"/>
  </r>
  <r>
    <x v="76"/>
    <x v="0"/>
    <x v="643"/>
    <x v="0"/>
    <x v="0"/>
    <s v="MANUEL A. HERNANDEZ/500093CK17M13"/>
    <x v="1"/>
    <x v="7"/>
    <s v="NO"/>
  </r>
  <r>
    <x v="76"/>
    <x v="0"/>
    <x v="792"/>
    <x v="0"/>
    <x v="0"/>
    <s v="MANUEL A. HERNANDEZ/500093CK17M14"/>
    <x v="1"/>
    <x v="7"/>
    <s v="NO"/>
  </r>
  <r>
    <x v="76"/>
    <x v="0"/>
    <x v="592"/>
    <x v="0"/>
    <x v="0"/>
    <s v="MANUEL A. HERNANDEZ/500093CKAKC"/>
    <x v="1"/>
    <x v="5"/>
    <s v="NO"/>
  </r>
  <r>
    <x v="76"/>
    <x v="0"/>
    <x v="593"/>
    <x v="0"/>
    <x v="0"/>
    <s v="MANUEL A. HERNANDEZ/500093CKAKC17"/>
    <x v="0"/>
    <x v="7"/>
    <s v="NO"/>
  </r>
  <r>
    <x v="76"/>
    <x v="0"/>
    <x v="212"/>
    <x v="0"/>
    <x v="0"/>
    <s v="MANUEL A. HERNANDEZ/500093CLA263"/>
    <x v="1"/>
    <x v="0"/>
    <s v="NO"/>
  </r>
  <r>
    <x v="76"/>
    <x v="0"/>
    <x v="476"/>
    <x v="0"/>
    <x v="0"/>
    <s v="MANUEL A. HERNANDEZ/500093CLA264"/>
    <x v="1"/>
    <x v="6"/>
    <s v="NO"/>
  </r>
  <r>
    <x v="76"/>
    <x v="0"/>
    <x v="458"/>
    <x v="0"/>
    <x v="0"/>
    <s v="MANUEL A. HERNANDEZ/500093CLR204"/>
    <x v="1"/>
    <x v="0"/>
    <s v="NO"/>
  </r>
  <r>
    <x v="76"/>
    <x v="0"/>
    <x v="646"/>
    <x v="0"/>
    <x v="0"/>
    <s v="MANUEL A. HERNANDEZ/500093CLR230"/>
    <x v="1"/>
    <x v="0"/>
    <s v="NO"/>
  </r>
  <r>
    <x v="76"/>
    <x v="0"/>
    <x v="6"/>
    <x v="0"/>
    <x v="0"/>
    <s v="MANUEL A. HERNANDEZ/500093CMYKNTF"/>
    <x v="0"/>
    <x v="7"/>
    <s v="SÍ"/>
  </r>
  <r>
    <x v="76"/>
    <x v="0"/>
    <x v="284"/>
    <x v="0"/>
    <x v="0"/>
    <s v="MANUEL A. HERNANDEZ/500093CT101"/>
    <x v="1"/>
    <x v="0"/>
    <s v="NO"/>
  </r>
  <r>
    <x v="76"/>
    <x v="0"/>
    <x v="285"/>
    <x v="0"/>
    <x v="0"/>
    <s v="MANUEL A. HERNANDEZ/500093CT102"/>
    <x v="1"/>
    <x v="0"/>
    <s v="NO"/>
  </r>
  <r>
    <x v="76"/>
    <x v="0"/>
    <x v="286"/>
    <x v="0"/>
    <x v="0"/>
    <s v="MANUEL A. HERNANDEZ/500093CT103"/>
    <x v="1"/>
    <x v="0"/>
    <s v="NO"/>
  </r>
  <r>
    <x v="76"/>
    <x v="0"/>
    <x v="483"/>
    <x v="0"/>
    <x v="0"/>
    <s v="MANUEL A. HERNANDEZ/500093CT104"/>
    <x v="1"/>
    <x v="0"/>
    <s v="NO"/>
  </r>
  <r>
    <x v="76"/>
    <x v="0"/>
    <x v="551"/>
    <x v="0"/>
    <x v="0"/>
    <s v="MANUEL A. HERNANDEZ/500093CT105"/>
    <x v="1"/>
    <x v="6"/>
    <s v="NO"/>
  </r>
  <r>
    <x v="76"/>
    <x v="0"/>
    <x v="61"/>
    <x v="0"/>
    <x v="0"/>
    <s v="MANUEL A. HERNANDEZ/500093D12501"/>
    <x v="0"/>
    <x v="1"/>
    <s v="SÍ"/>
  </r>
  <r>
    <x v="76"/>
    <x v="0"/>
    <x v="793"/>
    <x v="0"/>
    <x v="0"/>
    <s v="MANUEL A. HERNANDEZ/500093DMO3030"/>
    <x v="1"/>
    <x v="1"/>
    <s v="NO"/>
  </r>
  <r>
    <x v="76"/>
    <x v="0"/>
    <x v="320"/>
    <x v="0"/>
    <x v="0"/>
    <s v="MANUEL A. HERNANDEZ/500093DMO5019"/>
    <x v="1"/>
    <x v="5"/>
    <s v="SÍ"/>
  </r>
  <r>
    <x v="76"/>
    <x v="0"/>
    <x v="291"/>
    <x v="0"/>
    <x v="0"/>
    <s v="MANUEL A. HERNANDEZ/500093E16M00"/>
    <x v="1"/>
    <x v="11"/>
    <s v="NO"/>
  </r>
  <r>
    <x v="76"/>
    <x v="0"/>
    <x v="478"/>
    <x v="0"/>
    <x v="0"/>
    <s v="MANUEL A. HERNANDEZ/500093E16M01"/>
    <x v="1"/>
    <x v="2"/>
    <s v="NO"/>
  </r>
  <r>
    <x v="81"/>
    <x v="0"/>
    <x v="7"/>
    <x v="1"/>
    <x v="0"/>
    <s v="MIGUEL ANGEL CASTILLO/100037DRG2140"/>
    <x v="0"/>
    <x v="2"/>
    <s v="SÍ"/>
  </r>
  <r>
    <x v="76"/>
    <x v="0"/>
    <x v="613"/>
    <x v="0"/>
    <x v="0"/>
    <s v="MANUEL A. HERNANDEZ/500093E16M02"/>
    <x v="1"/>
    <x v="1"/>
    <s v="NO"/>
  </r>
  <r>
    <x v="76"/>
    <x v="0"/>
    <x v="614"/>
    <x v="0"/>
    <x v="0"/>
    <s v="MANUEL A. HERNANDEZ/500093E16M03"/>
    <x v="1"/>
    <x v="11"/>
    <s v="NO"/>
  </r>
  <r>
    <x v="76"/>
    <x v="0"/>
    <x v="531"/>
    <x v="0"/>
    <x v="0"/>
    <s v="MANUEL A. HERNANDEZ/500093E16M04"/>
    <x v="1"/>
    <x v="1"/>
    <s v="NO"/>
  </r>
  <r>
    <x v="76"/>
    <x v="0"/>
    <x v="570"/>
    <x v="0"/>
    <x v="0"/>
    <s v="MANUEL A. HERNANDEZ/500093E16M05"/>
    <x v="1"/>
    <x v="1"/>
    <s v="NO"/>
  </r>
  <r>
    <x v="76"/>
    <x v="0"/>
    <x v="794"/>
    <x v="0"/>
    <x v="0"/>
    <s v="MANUEL A. HERNANDEZ/500093E16M06"/>
    <x v="1"/>
    <x v="11"/>
    <s v="NO"/>
  </r>
  <r>
    <x v="76"/>
    <x v="0"/>
    <x v="795"/>
    <x v="0"/>
    <x v="0"/>
    <s v="MANUEL A. HERNANDEZ/500093E16M07 "/>
    <x v="1"/>
    <x v="1"/>
    <s v="NO"/>
  </r>
  <r>
    <x v="76"/>
    <x v="0"/>
    <x v="616"/>
    <x v="0"/>
    <x v="0"/>
    <s v="MANUEL A. HERNANDEZ/500093E16M09"/>
    <x v="0"/>
    <x v="9"/>
    <s v="NO"/>
  </r>
  <r>
    <x v="76"/>
    <x v="0"/>
    <x v="530"/>
    <x v="0"/>
    <x v="0"/>
    <s v="MANUEL A. HERNANDEZ/500093E16M10"/>
    <x v="1"/>
    <x v="11"/>
    <s v="NO"/>
  </r>
  <r>
    <x v="45"/>
    <x v="0"/>
    <x v="796"/>
    <x v="3"/>
    <x v="0"/>
    <s v="JOSE ANTONIO MARTINEZ HERNANDEZT2300"/>
    <x v="1"/>
    <x v="6"/>
    <s v="NO"/>
  </r>
  <r>
    <x v="76"/>
    <x v="0"/>
    <x v="594"/>
    <x v="0"/>
    <x v="0"/>
    <s v="MANUEL A. HERNANDEZ/500093EFI18CP"/>
    <x v="1"/>
    <x v="3"/>
    <s v="NO"/>
  </r>
  <r>
    <x v="76"/>
    <x v="0"/>
    <x v="303"/>
    <x v="0"/>
    <x v="0"/>
    <s v="MANUEL A. HERNANDEZ/500093GAINFIN"/>
    <x v="1"/>
    <x v="0"/>
    <s v="NO"/>
  </r>
  <r>
    <x v="45"/>
    <x v="0"/>
    <x v="797"/>
    <x v="3"/>
    <x v="0"/>
    <s v="JOSE ANTONIO MARTINEZ HERNANDEZZ5400"/>
    <x v="1"/>
    <x v="6"/>
    <s v="SÍ"/>
  </r>
  <r>
    <x v="46"/>
    <x v="0"/>
    <x v="618"/>
    <x v="3"/>
    <x v="0"/>
    <s v="JOSE DE JESUS GUTIERREZ CASTILLOA3 HP PageWide Fall"/>
    <x v="0"/>
    <x v="0"/>
    <s v="SÍ"/>
  </r>
  <r>
    <x v="46"/>
    <x v="0"/>
    <x v="187"/>
    <x v="3"/>
    <x v="0"/>
    <s v="JOSE DE JESUS GUTIERREZ CASTILLOE72525"/>
    <x v="0"/>
    <x v="0"/>
    <s v="SÍ"/>
  </r>
  <r>
    <x v="76"/>
    <x v="0"/>
    <x v="78"/>
    <x v="0"/>
    <x v="0"/>
    <s v="MANUEL A. HERNANDEZ/500093IDMNTFR"/>
    <x v="0"/>
    <x v="2"/>
    <s v="SÍ"/>
  </r>
  <r>
    <x v="76"/>
    <x v="0"/>
    <x v="79"/>
    <x v="0"/>
    <x v="0"/>
    <s v="MANUEL A. HERNANDEZ/500093INSNTFR"/>
    <x v="0"/>
    <x v="2"/>
    <s v="SÍ"/>
  </r>
  <r>
    <x v="81"/>
    <x v="0"/>
    <x v="9"/>
    <x v="1"/>
    <x v="0"/>
    <s v="MIGUEL ANGEL CASTILLO/100037IPF PRO"/>
    <x v="0"/>
    <x v="2"/>
    <s v="SÍ"/>
  </r>
  <r>
    <x v="81"/>
    <x v="0"/>
    <x v="10"/>
    <x v="1"/>
    <x v="0"/>
    <s v="MIGUEL ANGEL CASTILLO/100037IR 1643"/>
    <x v="0"/>
    <x v="3"/>
    <s v="SÍ"/>
  </r>
  <r>
    <x v="81"/>
    <x v="0"/>
    <x v="11"/>
    <x v="1"/>
    <x v="0"/>
    <s v="MIGUEL ANGEL CASTILLO/100037IR1435"/>
    <x v="0"/>
    <x v="3"/>
    <s v="SÍ"/>
  </r>
  <r>
    <x v="81"/>
    <x v="0"/>
    <x v="12"/>
    <x v="1"/>
    <x v="0"/>
    <s v="MIGUEL ANGEL CASTILLO/100037IR2630"/>
    <x v="0"/>
    <x v="2"/>
    <s v="SÍ"/>
  </r>
  <r>
    <x v="81"/>
    <x v="0"/>
    <x v="13"/>
    <x v="1"/>
    <x v="0"/>
    <s v="MIGUEL ANGEL CASTILLO/100037IRA 6500/8500"/>
    <x v="0"/>
    <x v="6"/>
    <s v="NO"/>
  </r>
  <r>
    <x v="81"/>
    <x v="0"/>
    <x v="23"/>
    <x v="1"/>
    <x v="0"/>
    <s v="MIGUEL ANGEL CASTILLO/100037IRA 715"/>
    <x v="0"/>
    <x v="3"/>
    <s v="NO"/>
  </r>
  <r>
    <x v="81"/>
    <x v="0"/>
    <x v="24"/>
    <x v="1"/>
    <x v="0"/>
    <s v="MIGUEL ANGEL CASTILLO/100037IRA4500"/>
    <x v="0"/>
    <x v="6"/>
    <s v="NO"/>
  </r>
  <r>
    <x v="81"/>
    <x v="0"/>
    <x v="25"/>
    <x v="1"/>
    <x v="0"/>
    <s v="MIGUEL ANGEL CASTILLO/100037IRAC3500"/>
    <x v="0"/>
    <x v="6"/>
    <s v="SÍ"/>
  </r>
  <r>
    <x v="81"/>
    <x v="0"/>
    <x v="26"/>
    <x v="1"/>
    <x v="0"/>
    <s v="MIGUEL ANGEL CASTILLO/100037IRAC475"/>
    <x v="0"/>
    <x v="2"/>
    <s v="SÍ"/>
  </r>
  <r>
    <x v="81"/>
    <x v="0"/>
    <x v="27"/>
    <x v="1"/>
    <x v="0"/>
    <s v="MIGUEL ANGEL CASTILLO/100037IRAC5500"/>
    <x v="0"/>
    <x v="6"/>
    <s v="SÍ"/>
  </r>
  <r>
    <x v="81"/>
    <x v="0"/>
    <x v="28"/>
    <x v="1"/>
    <x v="0"/>
    <s v="MIGUEL ANGEL CASTILLO/100037IRC1335"/>
    <x v="0"/>
    <x v="0"/>
    <s v="NO"/>
  </r>
  <r>
    <x v="81"/>
    <x v="0"/>
    <x v="29"/>
    <x v="1"/>
    <x v="0"/>
    <s v="MIGUEL ANGEL CASTILLO/100037IRC355"/>
    <x v="0"/>
    <x v="0"/>
    <s v="SÍ"/>
  </r>
  <r>
    <x v="46"/>
    <x v="0"/>
    <x v="432"/>
    <x v="3"/>
    <x v="0"/>
    <s v="JOSE DE JESUS GUTIERREZ CASTILLOE725XX"/>
    <x v="0"/>
    <x v="0"/>
    <s v="SÍ"/>
  </r>
  <r>
    <x v="46"/>
    <x v="0"/>
    <x v="415"/>
    <x v="3"/>
    <x v="0"/>
    <s v="JOSE DE JESUS GUTIERREZ CASTILLOE82540"/>
    <x v="0"/>
    <x v="0"/>
    <s v="NO"/>
  </r>
  <r>
    <x v="81"/>
    <x v="0"/>
    <x v="30"/>
    <x v="1"/>
    <x v="0"/>
    <s v="MIGUEL ANGEL CASTILLO/100037LBP350"/>
    <x v="0"/>
    <x v="0"/>
    <s v="NO"/>
  </r>
  <r>
    <x v="81"/>
    <x v="0"/>
    <x v="31"/>
    <x v="1"/>
    <x v="0"/>
    <s v="MIGUEL ANGEL CASTILLO/100037LBP664C"/>
    <x v="0"/>
    <x v="0"/>
    <s v="NO"/>
  </r>
  <r>
    <x v="46"/>
    <x v="0"/>
    <x v="188"/>
    <x v="3"/>
    <x v="0"/>
    <s v="JOSE DE JESUS GUTIERREZ CASTILLOESD"/>
    <x v="0"/>
    <x v="0"/>
    <s v="SÍ"/>
  </r>
  <r>
    <x v="46"/>
    <x v="0"/>
    <x v="242"/>
    <x v="3"/>
    <x v="0"/>
    <s v="JOSE DE JESUS GUTIERREZ CASTILLOFutureSmart Firmware Training"/>
    <x v="0"/>
    <x v="0"/>
    <s v="SÍ"/>
  </r>
  <r>
    <x v="46"/>
    <x v="0"/>
    <x v="196"/>
    <x v="3"/>
    <x v="0"/>
    <s v="JOSE DE JESUS GUTIERREZ CASTILLOHP Digital Sending"/>
    <x v="0"/>
    <x v="2"/>
    <s v="SÍ"/>
  </r>
  <r>
    <x v="46"/>
    <x v="0"/>
    <x v="205"/>
    <x v="3"/>
    <x v="0"/>
    <s v="JOSE DE JESUS GUTIERREZ CASTILLOHP FutureSmart 4 Firmware WBT"/>
    <x v="0"/>
    <x v="2"/>
    <s v="SÍ"/>
  </r>
  <r>
    <x v="46"/>
    <x v="0"/>
    <x v="338"/>
    <x v="3"/>
    <x v="0"/>
    <s v="JOSE DE JESUS GUTIERREZ CASTILLOHP Mobile Printing"/>
    <x v="0"/>
    <x v="6"/>
    <s v="NO"/>
  </r>
  <r>
    <x v="46"/>
    <x v="0"/>
    <x v="206"/>
    <x v="3"/>
    <x v="0"/>
    <s v="JOSE DE JESUS GUTIERREZ CASTILLOHP V3 Universal Print Driver"/>
    <x v="0"/>
    <x v="2"/>
    <s v="SÍ"/>
  </r>
  <r>
    <x v="76"/>
    <x v="0"/>
    <x v="739"/>
    <x v="0"/>
    <x v="0"/>
    <s v="MANUEL A. HERNANDEZ/500093NHNETW"/>
    <x v="1"/>
    <x v="5"/>
    <s v="NO"/>
  </r>
  <r>
    <x v="76"/>
    <x v="0"/>
    <x v="798"/>
    <x v="0"/>
    <x v="0"/>
    <s v="MANUEL A. HERNANDEZ/500093OA2044A"/>
    <x v="1"/>
    <x v="8"/>
    <s v="NO"/>
  </r>
  <r>
    <x v="76"/>
    <x v="0"/>
    <x v="799"/>
    <x v="0"/>
    <x v="0"/>
    <s v="MANUEL A. HERNANDEZ/500093OA2076"/>
    <x v="1"/>
    <x v="8"/>
    <s v="NO"/>
  </r>
  <r>
    <x v="76"/>
    <x v="0"/>
    <x v="517"/>
    <x v="0"/>
    <x v="0"/>
    <s v="MANUEL A. HERNANDEZ/500093OS185"/>
    <x v="1"/>
    <x v="8"/>
    <s v="NO"/>
  </r>
  <r>
    <x v="76"/>
    <x v="0"/>
    <x v="652"/>
    <x v="0"/>
    <x v="0"/>
    <s v="MANUEL A. HERNANDEZ/500093OS2044A"/>
    <x v="1"/>
    <x v="8"/>
    <s v="NO"/>
  </r>
  <r>
    <x v="76"/>
    <x v="0"/>
    <x v="287"/>
    <x v="0"/>
    <x v="0"/>
    <s v="MANUEL A. HERNANDEZ/500093OS2048"/>
    <x v="1"/>
    <x v="6"/>
    <s v="NO"/>
  </r>
  <r>
    <x v="76"/>
    <x v="0"/>
    <x v="653"/>
    <x v="0"/>
    <x v="0"/>
    <s v="MANUEL A. HERNANDEZ/500093OS2060"/>
    <x v="1"/>
    <x v="8"/>
    <s v="NO"/>
  </r>
  <r>
    <x v="76"/>
    <x v="0"/>
    <x v="321"/>
    <x v="0"/>
    <x v="0"/>
    <s v="MANUEL A. HERNANDEZ/500093OS2062"/>
    <x v="1"/>
    <x v="2"/>
    <s v="NO"/>
  </r>
  <r>
    <x v="76"/>
    <x v="0"/>
    <x v="656"/>
    <x v="0"/>
    <x v="0"/>
    <s v="MANUEL A. HERNANDEZ/500093OS2063"/>
    <x v="1"/>
    <x v="2"/>
    <s v="NO"/>
  </r>
  <r>
    <x v="45"/>
    <x v="0"/>
    <x v="800"/>
    <x v="2"/>
    <x v="0"/>
    <s v="JOSE ANTONIO MARTINEZ HERNANDEZGeneral Laser  Control Panel"/>
    <x v="1"/>
    <x v="0"/>
    <s v="NO"/>
  </r>
  <r>
    <x v="76"/>
    <x v="0"/>
    <x v="91"/>
    <x v="0"/>
    <x v="0"/>
    <s v="MANUEL A. HERNANDEZ/500093OS2082"/>
    <x v="0"/>
    <x v="8"/>
    <s v="SÍ"/>
  </r>
  <r>
    <x v="76"/>
    <x v="0"/>
    <x v="92"/>
    <x v="0"/>
    <x v="0"/>
    <s v="MANUEL A. HERNANDEZ/500093P3010LP"/>
    <x v="1"/>
    <x v="10"/>
    <s v="NO"/>
  </r>
  <r>
    <x v="76"/>
    <x v="0"/>
    <x v="304"/>
    <x v="0"/>
    <x v="0"/>
    <s v="MANUEL A. HERNANDEZ/500093P3260LP"/>
    <x v="0"/>
    <x v="10"/>
    <s v="SÍ"/>
  </r>
  <r>
    <x v="81"/>
    <x v="0"/>
    <x v="32"/>
    <x v="1"/>
    <x v="0"/>
    <s v="MIGUEL ANGEL CASTILLO/100037Principios básicos de escáner"/>
    <x v="0"/>
    <x v="2"/>
    <s v="SÍ"/>
  </r>
  <r>
    <x v="76"/>
    <x v="0"/>
    <x v="95"/>
    <x v="0"/>
    <x v="0"/>
    <s v="MANUEL A. HERNANDEZ/500093P3610LP"/>
    <x v="0"/>
    <x v="8"/>
    <s v="NO"/>
  </r>
  <r>
    <x v="76"/>
    <x v="0"/>
    <x v="96"/>
    <x v="0"/>
    <x v="0"/>
    <s v="MANUEL A. HERNANDEZ/500093P4622LP"/>
    <x v="0"/>
    <x v="8"/>
    <s v="NO"/>
  </r>
  <r>
    <x v="76"/>
    <x v="0"/>
    <x v="97"/>
    <x v="0"/>
    <x v="0"/>
    <s v="MANUEL A. HERNANDEZ/500093P4622XT"/>
    <x v="1"/>
    <x v="2"/>
    <s v="NO"/>
  </r>
  <r>
    <x v="81"/>
    <x v="0"/>
    <x v="801"/>
    <x v="2"/>
    <x v="0"/>
    <s v="MIGUEL ANGEL CASTILLO/100037T65X"/>
    <x v="1"/>
    <x v="0"/>
    <s v="NO"/>
  </r>
  <r>
    <x v="76"/>
    <x v="0"/>
    <x v="465"/>
    <x v="0"/>
    <x v="0"/>
    <s v="MANUEL A. HERNANDEZ/500093P6000LP"/>
    <x v="1"/>
    <x v="10"/>
    <s v="NO"/>
  </r>
  <r>
    <x v="76"/>
    <x v="0"/>
    <x v="213"/>
    <x v="0"/>
    <x v="0"/>
    <s v="MANUEL A. HERNANDEZ/500093P6020LP"/>
    <x v="1"/>
    <x v="10"/>
    <s v="NO"/>
  </r>
  <r>
    <x v="76"/>
    <x v="0"/>
    <x v="246"/>
    <x v="0"/>
    <x v="0"/>
    <s v="MANUEL A. HERNANDEZ/500093P7100LP"/>
    <x v="0"/>
    <x v="8"/>
    <s v="NO"/>
  </r>
  <r>
    <x v="76"/>
    <x v="0"/>
    <x v="434"/>
    <x v="0"/>
    <x v="0"/>
    <s v="MANUEL A. HERNANDEZ/500093P7800LP"/>
    <x v="1"/>
    <x v="0"/>
    <s v="SÍ"/>
  </r>
  <r>
    <x v="76"/>
    <x v="0"/>
    <x v="103"/>
    <x v="0"/>
    <x v="0"/>
    <s v="MANUEL A. HERNANDEZ/500093P8870LP"/>
    <x v="0"/>
    <x v="8"/>
    <s v="NO"/>
  </r>
  <r>
    <x v="76"/>
    <x v="0"/>
    <x v="288"/>
    <x v="0"/>
    <x v="0"/>
    <s v="MANUEL A. HERNANDEZ/500093PB91TPS"/>
    <x v="0"/>
    <x v="2"/>
    <s v="NO"/>
  </r>
  <r>
    <x v="76"/>
    <x v="0"/>
    <x v="112"/>
    <x v="0"/>
    <x v="0"/>
    <s v="MANUEL A. HERNANDEZ/500093PC90XTA"/>
    <x v="0"/>
    <x v="10"/>
    <s v="SÍ"/>
  </r>
  <r>
    <x v="76"/>
    <x v="0"/>
    <x v="115"/>
    <x v="0"/>
    <x v="0"/>
    <s v="MANUEL A. HERNANDEZ/500093PRFNTFR"/>
    <x v="0"/>
    <x v="2"/>
    <s v="SÍ"/>
  </r>
  <r>
    <x v="76"/>
    <x v="0"/>
    <x v="117"/>
    <x v="0"/>
    <x v="0"/>
    <s v="MANUEL A. HERNANDEZ/500093SAF231"/>
    <x v="0"/>
    <x v="8"/>
    <s v="SÍ"/>
  </r>
  <r>
    <x v="76"/>
    <x v="0"/>
    <x v="119"/>
    <x v="0"/>
    <x v="0"/>
    <s v="MANUEL A. HERNANDEZ/500093TSTNTFR"/>
    <x v="0"/>
    <x v="2"/>
    <s v="SÍ"/>
  </r>
  <r>
    <x v="76"/>
    <x v="0"/>
    <x v="276"/>
    <x v="0"/>
    <x v="0"/>
    <s v="MANUEL A. HERNANDEZ/500093UNDIMING"/>
    <x v="1"/>
    <x v="0"/>
    <s v="NO"/>
  </r>
  <r>
    <x v="76"/>
    <x v="0"/>
    <x v="601"/>
    <x v="0"/>
    <x v="0"/>
    <s v="MANUEL A. HERNANDEZ/500093UNDSCAN"/>
    <x v="1"/>
    <x v="0"/>
    <s v="NO"/>
  </r>
  <r>
    <x v="76"/>
    <x v="0"/>
    <x v="480"/>
    <x v="0"/>
    <x v="0"/>
    <s v="MANUEL A. HERNANDEZ/500093UNDTECH"/>
    <x v="1"/>
    <x v="0"/>
    <s v="NO"/>
  </r>
  <r>
    <x v="76"/>
    <x v="0"/>
    <x v="353"/>
    <x v="0"/>
    <x v="0"/>
    <s v="MANUEL A. HERNANDEZ/500093V21PXTA"/>
    <x v="0"/>
    <x v="2"/>
    <s v="NO"/>
  </r>
  <r>
    <x v="76"/>
    <x v="0"/>
    <x v="125"/>
    <x v="0"/>
    <x v="0"/>
    <s v="MANUEL A. HERNANDEZ/500093VB40NTF"/>
    <x v="0"/>
    <x v="8"/>
    <s v="SÍ"/>
  </r>
  <r>
    <x v="76"/>
    <x v="0"/>
    <x v="126"/>
    <x v="0"/>
    <x v="0"/>
    <s v="MANUEL A. HERNANDEZ/500093VB60NTF"/>
    <x v="0"/>
    <x v="8"/>
    <s v="SÍ"/>
  </r>
  <r>
    <x v="76"/>
    <x v="0"/>
    <x v="127"/>
    <x v="0"/>
    <x v="0"/>
    <s v="MANUEL A. HERNANDEZ/500093VB70NTF"/>
    <x v="0"/>
    <x v="8"/>
    <s v="SÍ"/>
  </r>
  <r>
    <x v="76"/>
    <x v="0"/>
    <x v="130"/>
    <x v="0"/>
    <x v="0"/>
    <s v="MANUEL A. HERNANDEZ/500093VERS1PS"/>
    <x v="1"/>
    <x v="8"/>
    <s v="NO"/>
  </r>
  <r>
    <x v="76"/>
    <x v="0"/>
    <x v="309"/>
    <x v="0"/>
    <x v="0"/>
    <s v="MANUEL A. HERNANDEZ/500093W3550LP"/>
    <x v="0"/>
    <x v="1"/>
    <s v="NO"/>
  </r>
  <r>
    <x v="76"/>
    <x v="0"/>
    <x v="133"/>
    <x v="0"/>
    <x v="0"/>
    <s v="MANUEL A. HERNANDEZ/500093W3655LP"/>
    <x v="0"/>
    <x v="1"/>
    <s v="NO"/>
  </r>
  <r>
    <x v="76"/>
    <x v="0"/>
    <x v="138"/>
    <x v="0"/>
    <x v="0"/>
    <s v="MANUEL A. HERNANDEZ/500093W6515LP"/>
    <x v="0"/>
    <x v="1"/>
    <s v="SÍ"/>
  </r>
  <r>
    <x v="76"/>
    <x v="0"/>
    <x v="406"/>
    <x v="0"/>
    <x v="0"/>
    <s v="MANUEL A. HERNANDEZ/500093W7830LP"/>
    <x v="1"/>
    <x v="2"/>
    <s v="NO"/>
  </r>
  <r>
    <x v="76"/>
    <x v="0"/>
    <x v="576"/>
    <x v="0"/>
    <x v="0"/>
    <s v="MANUEL A. HERNANDEZ/500093WC42XTB"/>
    <x v="0"/>
    <x v="1"/>
    <s v="SÍ"/>
  </r>
  <r>
    <x v="76"/>
    <x v="0"/>
    <x v="268"/>
    <x v="0"/>
    <x v="0"/>
    <s v="MANUEL A. HERNANDEZ/500093WC57XFA"/>
    <x v="1"/>
    <x v="0"/>
    <s v="NO"/>
  </r>
  <r>
    <x v="76"/>
    <x v="0"/>
    <x v="802"/>
    <x v="0"/>
    <x v="0"/>
    <s v="MANUEL A. HERNANDEZ/500093WDSF114"/>
    <x v="1"/>
    <x v="0"/>
    <s v="NO"/>
  </r>
  <r>
    <x v="76"/>
    <x v="0"/>
    <x v="803"/>
    <x v="0"/>
    <x v="0"/>
    <s v="MANUEL A. HERNANDEZ/500093XAG50A"/>
    <x v="1"/>
    <x v="6"/>
    <s v="NO"/>
  </r>
  <r>
    <x v="76"/>
    <x v="0"/>
    <x v="144"/>
    <x v="0"/>
    <x v="0"/>
    <s v="MANUEL A. HERNANDEZ/500093XB21TPS"/>
    <x v="0"/>
    <x v="1"/>
    <s v="SÍ"/>
  </r>
  <r>
    <x v="76"/>
    <x v="0"/>
    <x v="145"/>
    <x v="0"/>
    <x v="0"/>
    <s v="MANUEL A. HERNANDEZ/500093XC550A"/>
    <x v="0"/>
    <x v="10"/>
    <s v="SÍ"/>
  </r>
  <r>
    <x v="76"/>
    <x v="0"/>
    <x v="14"/>
    <x v="0"/>
    <x v="0"/>
    <s v="MANUEL A. HERNANDEZ/500093XC70XTA"/>
    <x v="0"/>
    <x v="10"/>
    <s v="SÍ"/>
  </r>
  <r>
    <x v="76"/>
    <x v="0"/>
    <x v="459"/>
    <x v="0"/>
    <x v="0"/>
    <s v="MANUEL A. HERNANDEZ/500093XETS16"/>
    <x v="1"/>
    <x v="0"/>
    <s v="NO"/>
  </r>
  <r>
    <x v="82"/>
    <x v="0"/>
    <x v="804"/>
    <x v="2"/>
    <x v="0"/>
    <s v="MIGUEL ANGEL COTA/500156Garantias Extendidas"/>
    <x v="0"/>
    <x v="7"/>
    <s v="NO"/>
  </r>
  <r>
    <x v="76"/>
    <x v="0"/>
    <x v="289"/>
    <x v="0"/>
    <x v="0"/>
    <s v="MANUEL A. HERNANDEZ/500093XFF268"/>
    <x v="1"/>
    <x v="0"/>
    <s v="NO"/>
  </r>
  <r>
    <x v="79"/>
    <x v="0"/>
    <x v="172"/>
    <x v="0"/>
    <x v="0"/>
    <s v="MANUEL ALEJANDRO SOLIS VALLES6140XTA"/>
    <x v="1"/>
    <x v="2"/>
    <s v="NO"/>
  </r>
  <r>
    <x v="82"/>
    <x v="0"/>
    <x v="88"/>
    <x v="2"/>
    <x v="0"/>
    <s v="MIGUEL ANGEL COTA/500156MX522"/>
    <x v="0"/>
    <x v="1"/>
    <s v="NO"/>
  </r>
  <r>
    <x v="82"/>
    <x v="0"/>
    <x v="485"/>
    <x v="2"/>
    <x v="0"/>
    <s v="MIGUEL ANGEL COTA/500156MX722"/>
    <x v="0"/>
    <x v="1"/>
    <s v="NO"/>
  </r>
  <r>
    <x v="79"/>
    <x v="0"/>
    <x v="173"/>
    <x v="0"/>
    <x v="0"/>
    <s v="MANUEL ALEJANDRO SOLIS VALLESA4HCF"/>
    <x v="0"/>
    <x v="0"/>
    <s v="SÍ"/>
  </r>
  <r>
    <x v="79"/>
    <x v="0"/>
    <x v="1"/>
    <x v="0"/>
    <x v="0"/>
    <s v="MANUEL ALEJANDRO SOLIS VALLESAB80HVF"/>
    <x v="0"/>
    <x v="0"/>
    <s v="SÍ"/>
  </r>
  <r>
    <x v="79"/>
    <x v="0"/>
    <x v="2"/>
    <x v="0"/>
    <x v="0"/>
    <s v="MANUEL ALEJANDRO SOLIS VALLESAB80XTA"/>
    <x v="0"/>
    <x v="0"/>
    <s v="SÍ"/>
  </r>
  <r>
    <x v="79"/>
    <x v="0"/>
    <x v="3"/>
    <x v="0"/>
    <x v="0"/>
    <s v="MANUEL ALEJANDRO SOLIS VALLESAC80XTA"/>
    <x v="0"/>
    <x v="0"/>
    <s v="SÍ"/>
  </r>
  <r>
    <x v="79"/>
    <x v="0"/>
    <x v="178"/>
    <x v="0"/>
    <x v="0"/>
    <s v="MANUEL ALEJANDRO SOLIS VALLESC14636"/>
    <x v="0"/>
    <x v="0"/>
    <s v="NO"/>
  </r>
  <r>
    <x v="79"/>
    <x v="0"/>
    <x v="282"/>
    <x v="0"/>
    <x v="0"/>
    <s v="MANUEL ALEJANDRO SOLIS VALLESC15023"/>
    <x v="0"/>
    <x v="0"/>
    <s v="NO"/>
  </r>
  <r>
    <x v="79"/>
    <x v="0"/>
    <x v="210"/>
    <x v="0"/>
    <x v="0"/>
    <s v="MANUEL ALEJANDRO SOLIS VALLESC15024"/>
    <x v="0"/>
    <x v="6"/>
    <s v="NO"/>
  </r>
  <r>
    <x v="79"/>
    <x v="0"/>
    <x v="56"/>
    <x v="0"/>
    <x v="0"/>
    <s v="MANUEL ALEJANDRO SOLIS VALLESC8880XT"/>
    <x v="0"/>
    <x v="6"/>
    <s v="NO"/>
  </r>
  <r>
    <x v="79"/>
    <x v="0"/>
    <x v="805"/>
    <x v="0"/>
    <x v="0"/>
    <s v="MANUEL ALEJANDRO SOLIS VALLESCK17M04"/>
    <x v="0"/>
    <x v="6"/>
    <s v="NO"/>
  </r>
  <r>
    <x v="79"/>
    <x v="0"/>
    <x v="212"/>
    <x v="0"/>
    <x v="0"/>
    <s v="MANUEL ALEJANDRO SOLIS VALLESCLA263"/>
    <x v="0"/>
    <x v="6"/>
    <s v="NO"/>
  </r>
  <r>
    <x v="79"/>
    <x v="0"/>
    <x v="6"/>
    <x v="0"/>
    <x v="0"/>
    <s v="MANUEL ALEJANDRO SOLIS VALLESCMYKNTF"/>
    <x v="0"/>
    <x v="6"/>
    <s v="SÍ"/>
  </r>
  <r>
    <x v="79"/>
    <x v="0"/>
    <x v="59"/>
    <x v="0"/>
    <x v="0"/>
    <s v="MANUEL ALEJANDRO SOLIS VALLESCQ93PQR"/>
    <x v="0"/>
    <x v="6"/>
    <s v="NO"/>
  </r>
  <r>
    <x v="79"/>
    <x v="0"/>
    <x v="180"/>
    <x v="0"/>
    <x v="0"/>
    <s v="MANUEL ALEJANDRO SOLIS VALLESFAX101"/>
    <x v="0"/>
    <x v="6"/>
    <s v="SÍ"/>
  </r>
  <r>
    <x v="79"/>
    <x v="0"/>
    <x v="303"/>
    <x v="0"/>
    <x v="0"/>
    <s v="MANUEL ALEJANDRO SOLIS VALLESGAINFIN"/>
    <x v="0"/>
    <x v="6"/>
    <s v="NO"/>
  </r>
  <r>
    <x v="79"/>
    <x v="0"/>
    <x v="8"/>
    <x v="0"/>
    <x v="0"/>
    <s v="MANUEL ALEJANDRO SOLIS VALLESINTAFIN"/>
    <x v="0"/>
    <x v="6"/>
    <s v="SÍ"/>
  </r>
  <r>
    <x v="79"/>
    <x v="0"/>
    <x v="473"/>
    <x v="0"/>
    <x v="0"/>
    <s v="MANUEL ALEJANDRO SOLIS VALLESOA213"/>
    <x v="0"/>
    <x v="6"/>
    <s v="NO"/>
  </r>
  <r>
    <x v="79"/>
    <x v="0"/>
    <x v="90"/>
    <x v="0"/>
    <x v="0"/>
    <s v="MANUEL ALEJANDRO SOLIS VALLESOFLXFIN"/>
    <x v="0"/>
    <x v="6"/>
    <s v="SÍ"/>
  </r>
  <r>
    <x v="79"/>
    <x v="0"/>
    <x v="287"/>
    <x v="0"/>
    <x v="0"/>
    <s v="MANUEL ALEJANDRO SOLIS VALLESOS2048"/>
    <x v="0"/>
    <x v="6"/>
    <s v="NO"/>
  </r>
  <r>
    <x v="79"/>
    <x v="0"/>
    <x v="91"/>
    <x v="0"/>
    <x v="0"/>
    <s v="MANUEL ALEJANDRO SOLIS VALLESOS2082"/>
    <x v="0"/>
    <x v="6"/>
    <s v="SÍ"/>
  </r>
  <r>
    <x v="79"/>
    <x v="0"/>
    <x v="96"/>
    <x v="0"/>
    <x v="0"/>
    <s v="MANUEL ALEJANDRO SOLIS VALLESP4622LP"/>
    <x v="0"/>
    <x v="6"/>
    <s v="NO"/>
  </r>
  <r>
    <x v="79"/>
    <x v="0"/>
    <x v="96"/>
    <x v="0"/>
    <x v="0"/>
    <s v="MANUEL ALEJANDRO SOLIS VALLESP4622LP"/>
    <x v="0"/>
    <x v="6"/>
    <s v="NO"/>
  </r>
  <r>
    <x v="79"/>
    <x v="0"/>
    <x v="213"/>
    <x v="0"/>
    <x v="0"/>
    <s v="MANUEL ALEJANDRO SOLIS VALLESP6020LP"/>
    <x v="0"/>
    <x v="6"/>
    <s v="NO"/>
  </r>
  <r>
    <x v="79"/>
    <x v="0"/>
    <x v="215"/>
    <x v="0"/>
    <x v="0"/>
    <s v="MANUEL ALEJANDRO SOLIS VALLESP6600LP"/>
    <x v="0"/>
    <x v="6"/>
    <s v="NO"/>
  </r>
  <r>
    <x v="79"/>
    <x v="0"/>
    <x v="246"/>
    <x v="0"/>
    <x v="0"/>
    <s v="MANUEL ALEJANDRO SOLIS VALLESP7100LP"/>
    <x v="0"/>
    <x v="6"/>
    <s v="NO"/>
  </r>
  <r>
    <x v="79"/>
    <x v="0"/>
    <x v="410"/>
    <x v="0"/>
    <x v="0"/>
    <s v="MANUEL ALEJANDRO SOLIS VALLESP8700LP"/>
    <x v="0"/>
    <x v="6"/>
    <s v="NO"/>
  </r>
  <r>
    <x v="79"/>
    <x v="0"/>
    <x v="288"/>
    <x v="0"/>
    <x v="0"/>
    <s v="MANUEL ALEJANDRO SOLIS VALLESPB91TPS"/>
    <x v="0"/>
    <x v="0"/>
    <s v="NO"/>
  </r>
  <r>
    <x v="79"/>
    <x v="0"/>
    <x v="112"/>
    <x v="0"/>
    <x v="0"/>
    <s v="MANUEL ALEJANDRO SOLIS VALLESPC90XTA"/>
    <x v="0"/>
    <x v="0"/>
    <s v="SÍ"/>
  </r>
  <r>
    <x v="79"/>
    <x v="0"/>
    <x v="254"/>
    <x v="0"/>
    <x v="0"/>
    <s v="MANUEL ALEJANDRO SOLIS VALLESPFIM01"/>
    <x v="0"/>
    <x v="6"/>
    <s v="NO"/>
  </r>
  <r>
    <x v="82"/>
    <x v="0"/>
    <x v="247"/>
    <x v="2"/>
    <x v="0"/>
    <s v="MIGUEL ANGEL COTA/500156X464"/>
    <x v="0"/>
    <x v="1"/>
    <s v="NO"/>
  </r>
  <r>
    <x v="79"/>
    <x v="0"/>
    <x v="598"/>
    <x v="0"/>
    <x v="0"/>
    <s v="MANUEL ALEJANDRO SOLIS VALLESPRG144"/>
    <x v="0"/>
    <x v="0"/>
    <s v="NO"/>
  </r>
  <r>
    <x v="79"/>
    <x v="0"/>
    <x v="183"/>
    <x v="0"/>
    <x v="0"/>
    <s v="MANUEL ALEJANDRO SOLIS VALLESS009127"/>
    <x v="0"/>
    <x v="0"/>
    <s v="SÍ"/>
  </r>
  <r>
    <x v="79"/>
    <x v="0"/>
    <x v="183"/>
    <x v="0"/>
    <x v="0"/>
    <s v="MANUEL ALEJANDRO SOLIS VALLESS009127"/>
    <x v="0"/>
    <x v="6"/>
    <s v="SÍ"/>
  </r>
  <r>
    <x v="79"/>
    <x v="0"/>
    <x v="184"/>
    <x v="0"/>
    <x v="0"/>
    <s v="MANUEL ALEJANDRO SOLIS VALLESS009128"/>
    <x v="0"/>
    <x v="0"/>
    <s v="SÍ"/>
  </r>
  <r>
    <x v="82"/>
    <x v="0"/>
    <x v="253"/>
    <x v="2"/>
    <x v="0"/>
    <s v="MIGUEL ANGEL COTA/500156XM5163"/>
    <x v="0"/>
    <x v="6"/>
    <s v="NO"/>
  </r>
  <r>
    <x v="79"/>
    <x v="0"/>
    <x v="185"/>
    <x v="0"/>
    <x v="0"/>
    <s v="MANUEL ALEJANDRO SOLIS VALLESS009129"/>
    <x v="0"/>
    <x v="0"/>
    <s v="SÍ"/>
  </r>
  <r>
    <x v="79"/>
    <x v="0"/>
    <x v="117"/>
    <x v="0"/>
    <x v="0"/>
    <s v="MANUEL ALEJANDRO SOLIS VALLESSAF231"/>
    <x v="0"/>
    <x v="0"/>
    <s v="SÍ"/>
  </r>
  <r>
    <x v="79"/>
    <x v="0"/>
    <x v="125"/>
    <x v="0"/>
    <x v="0"/>
    <s v="MANUEL ALEJANDRO SOLIS VALLESVB40NTF"/>
    <x v="0"/>
    <x v="0"/>
    <s v="SÍ"/>
  </r>
  <r>
    <x v="79"/>
    <x v="0"/>
    <x v="126"/>
    <x v="0"/>
    <x v="0"/>
    <s v="MANUEL ALEJANDRO SOLIS VALLESVB60NTF"/>
    <x v="0"/>
    <x v="6"/>
    <s v="SÍ"/>
  </r>
  <r>
    <x v="79"/>
    <x v="0"/>
    <x v="127"/>
    <x v="0"/>
    <x v="0"/>
    <s v="MANUEL ALEJANDRO SOLIS VALLESVB70NTF"/>
    <x v="0"/>
    <x v="6"/>
    <s v="SÍ"/>
  </r>
  <r>
    <x v="79"/>
    <x v="0"/>
    <x v="128"/>
    <x v="0"/>
    <x v="0"/>
    <s v="MANUEL ALEJANDRO SOLIS VALLESVC40NTF"/>
    <x v="0"/>
    <x v="0"/>
    <s v="SÍ"/>
  </r>
  <r>
    <x v="79"/>
    <x v="0"/>
    <x v="129"/>
    <x v="0"/>
    <x v="0"/>
    <s v="MANUEL ALEJANDRO SOLIS VALLESVC60NTF"/>
    <x v="0"/>
    <x v="0"/>
    <s v="SÍ"/>
  </r>
  <r>
    <x v="83"/>
    <x v="0"/>
    <x v="4"/>
    <x v="1"/>
    <x v="0"/>
    <s v="MIGUEL DE LA ROSA RODRIGUEZBásico Eq. Color"/>
    <x v="0"/>
    <x v="2"/>
    <s v="SÍ"/>
  </r>
  <r>
    <x v="83"/>
    <x v="0"/>
    <x v="40"/>
    <x v="1"/>
    <x v="0"/>
    <s v="MIGUEL DE LA ROSA RODRIGUEZBásico Eq. Dig. B&amp;W"/>
    <x v="0"/>
    <x v="3"/>
    <s v="SÍ"/>
  </r>
  <r>
    <x v="83"/>
    <x v="0"/>
    <x v="5"/>
    <x v="1"/>
    <x v="0"/>
    <s v="MIGUEL DE LA ROSA RODRIGUEZBásico imagePROGRAF"/>
    <x v="0"/>
    <x v="2"/>
    <s v="SÍ"/>
  </r>
  <r>
    <x v="79"/>
    <x v="0"/>
    <x v="201"/>
    <x v="0"/>
    <x v="0"/>
    <s v="MANUEL ALEJANDRO SOLIS VALLESVC70NTF"/>
    <x v="0"/>
    <x v="0"/>
    <s v="SÍ"/>
  </r>
  <r>
    <x v="79"/>
    <x v="0"/>
    <x v="202"/>
    <x v="0"/>
    <x v="0"/>
    <s v="MANUEL ALEJANDRO SOLIS VALLESVERS1SV"/>
    <x v="0"/>
    <x v="0"/>
    <s v="SÍ"/>
  </r>
  <r>
    <x v="79"/>
    <x v="0"/>
    <x v="132"/>
    <x v="0"/>
    <x v="0"/>
    <s v="MANUEL ALEJANDRO SOLIS VALLESW3345LP"/>
    <x v="0"/>
    <x v="0"/>
    <s v="SÍ"/>
  </r>
  <r>
    <x v="83"/>
    <x v="0"/>
    <x v="7"/>
    <x v="1"/>
    <x v="0"/>
    <s v="MIGUEL DE LA ROSA RODRIGUEZDRG2140"/>
    <x v="0"/>
    <x v="2"/>
    <s v="SÍ"/>
  </r>
  <r>
    <x v="46"/>
    <x v="0"/>
    <x v="344"/>
    <x v="3"/>
    <x v="0"/>
    <s v="JOSE DE JESUS GUTIERREZ CASTILLOImaging and Printing Security"/>
    <x v="0"/>
    <x v="6"/>
    <s v="SÍ"/>
  </r>
  <r>
    <x v="46"/>
    <x v="0"/>
    <x v="345"/>
    <x v="3"/>
    <x v="0"/>
    <s v="JOSE DE JESUS GUTIERREZ CASTILLOJetAdvantage Management service and support training"/>
    <x v="0"/>
    <x v="6"/>
    <s v="SÍ"/>
  </r>
  <r>
    <x v="46"/>
    <x v="0"/>
    <x v="228"/>
    <x v="3"/>
    <x v="0"/>
    <s v="JOSE DE JESUS GUTIERREZ CASTILLOLaserJet Managed A4"/>
    <x v="0"/>
    <x v="2"/>
    <s v="SÍ"/>
  </r>
  <r>
    <x v="46"/>
    <x v="0"/>
    <x v="229"/>
    <x v="3"/>
    <x v="0"/>
    <s v="JOSE DE JESUS GUTIERREZ CASTILLOM304"/>
    <x v="0"/>
    <x v="0"/>
    <s v="SÍ"/>
  </r>
  <r>
    <x v="79"/>
    <x v="0"/>
    <x v="133"/>
    <x v="0"/>
    <x v="0"/>
    <s v="MANUEL ALEJANDRO SOLIS VALLESW3655LP"/>
    <x v="0"/>
    <x v="6"/>
    <s v="NO"/>
  </r>
  <r>
    <x v="79"/>
    <x v="0"/>
    <x v="138"/>
    <x v="0"/>
    <x v="0"/>
    <s v="MANUEL ALEJANDRO SOLIS VALLESW6515lp"/>
    <x v="0"/>
    <x v="6"/>
    <s v="SÍ"/>
  </r>
  <r>
    <x v="46"/>
    <x v="0"/>
    <x v="351"/>
    <x v="3"/>
    <x v="0"/>
    <s v="JOSE DE JESUS GUTIERREZ CASTILLOM402"/>
    <x v="0"/>
    <x v="0"/>
    <s v="SÍ"/>
  </r>
  <r>
    <x v="46"/>
    <x v="0"/>
    <x v="363"/>
    <x v="3"/>
    <x v="0"/>
    <s v="JOSE DE JESUS GUTIERREZ CASTILLOM433"/>
    <x v="0"/>
    <x v="0"/>
    <s v="SÍ"/>
  </r>
  <r>
    <x v="46"/>
    <x v="0"/>
    <x v="364"/>
    <x v="3"/>
    <x v="0"/>
    <s v="JOSE DE JESUS GUTIERREZ CASTILLOM433A"/>
    <x v="0"/>
    <x v="0"/>
    <s v="SÍ"/>
  </r>
  <r>
    <x v="46"/>
    <x v="0"/>
    <x v="231"/>
    <x v="3"/>
    <x v="0"/>
    <s v="JOSE DE JESUS GUTIERREZ CASTILLOM452"/>
    <x v="0"/>
    <x v="0"/>
    <s v="NO"/>
  </r>
  <r>
    <x v="79"/>
    <x v="0"/>
    <x v="806"/>
    <x v="0"/>
    <x v="0"/>
    <s v="MANUEL ALEJANDRO SOLIS VALLESWC57XTFA"/>
    <x v="0"/>
    <x v="0"/>
    <s v="NO"/>
  </r>
  <r>
    <x v="83"/>
    <x v="0"/>
    <x v="9"/>
    <x v="1"/>
    <x v="0"/>
    <s v="MIGUEL DE LA ROSA RODRIGUEZIPF PRO"/>
    <x v="0"/>
    <x v="2"/>
    <s v="SÍ"/>
  </r>
  <r>
    <x v="83"/>
    <x v="0"/>
    <x v="10"/>
    <x v="1"/>
    <x v="0"/>
    <s v="MIGUEL DE LA ROSA RODRIGUEZIR 1643"/>
    <x v="0"/>
    <x v="3"/>
    <s v="SÍ"/>
  </r>
  <r>
    <x v="83"/>
    <x v="0"/>
    <x v="11"/>
    <x v="1"/>
    <x v="0"/>
    <s v="MIGUEL DE LA ROSA RODRIGUEZIR1435"/>
    <x v="0"/>
    <x v="3"/>
    <s v="SÍ"/>
  </r>
  <r>
    <x v="83"/>
    <x v="0"/>
    <x v="12"/>
    <x v="1"/>
    <x v="0"/>
    <s v="MIGUEL DE LA ROSA RODRIGUEZIR2630"/>
    <x v="0"/>
    <x v="2"/>
    <s v="SÍ"/>
  </r>
  <r>
    <x v="83"/>
    <x v="0"/>
    <x v="13"/>
    <x v="1"/>
    <x v="0"/>
    <s v="MIGUEL DE LA ROSA RODRIGUEZIRA 6500/8500"/>
    <x v="0"/>
    <x v="6"/>
    <s v="NO"/>
  </r>
  <r>
    <x v="83"/>
    <x v="0"/>
    <x v="23"/>
    <x v="1"/>
    <x v="0"/>
    <s v="MIGUEL DE LA ROSA RODRIGUEZIRA 715"/>
    <x v="0"/>
    <x v="3"/>
    <s v="NO"/>
  </r>
  <r>
    <x v="83"/>
    <x v="0"/>
    <x v="24"/>
    <x v="1"/>
    <x v="0"/>
    <s v="MIGUEL DE LA ROSA RODRIGUEZIRA4500"/>
    <x v="0"/>
    <x v="6"/>
    <s v="NO"/>
  </r>
  <r>
    <x v="83"/>
    <x v="0"/>
    <x v="25"/>
    <x v="1"/>
    <x v="0"/>
    <s v="MIGUEL DE LA ROSA RODRIGUEZIRAC3500"/>
    <x v="0"/>
    <x v="6"/>
    <s v="SÍ"/>
  </r>
  <r>
    <x v="83"/>
    <x v="0"/>
    <x v="26"/>
    <x v="1"/>
    <x v="0"/>
    <s v="MIGUEL DE LA ROSA RODRIGUEZIRAC475"/>
    <x v="0"/>
    <x v="2"/>
    <s v="SÍ"/>
  </r>
  <r>
    <x v="83"/>
    <x v="0"/>
    <x v="27"/>
    <x v="1"/>
    <x v="0"/>
    <s v="MIGUEL DE LA ROSA RODRIGUEZIRAC5500"/>
    <x v="0"/>
    <x v="6"/>
    <s v="SÍ"/>
  </r>
  <r>
    <x v="83"/>
    <x v="0"/>
    <x v="28"/>
    <x v="1"/>
    <x v="0"/>
    <s v="MIGUEL DE LA ROSA RODRIGUEZIRC1335"/>
    <x v="0"/>
    <x v="0"/>
    <s v="NO"/>
  </r>
  <r>
    <x v="83"/>
    <x v="0"/>
    <x v="29"/>
    <x v="1"/>
    <x v="0"/>
    <s v="MIGUEL DE LA ROSA RODRIGUEZIRC355"/>
    <x v="0"/>
    <x v="0"/>
    <s v="SÍ"/>
  </r>
  <r>
    <x v="46"/>
    <x v="0"/>
    <x v="365"/>
    <x v="3"/>
    <x v="0"/>
    <s v="JOSE DE JESUS GUTIERREZ CASTILLOM454"/>
    <x v="0"/>
    <x v="6"/>
    <s v="SÍ"/>
  </r>
  <r>
    <x v="46"/>
    <x v="0"/>
    <x v="233"/>
    <x v="3"/>
    <x v="0"/>
    <s v="JOSE DE JESUS GUTIERREZ CASTILLOM501"/>
    <x v="0"/>
    <x v="0"/>
    <s v="SÍ"/>
  </r>
  <r>
    <x v="46"/>
    <x v="0"/>
    <x v="368"/>
    <x v="3"/>
    <x v="0"/>
    <s v="JOSE DE JESUS GUTIERREZ CASTILLOM507"/>
    <x v="0"/>
    <x v="0"/>
    <s v="NO"/>
  </r>
  <r>
    <x v="83"/>
    <x v="0"/>
    <x v="30"/>
    <x v="1"/>
    <x v="0"/>
    <s v="MIGUEL DE LA ROSA RODRIGUEZLBP350"/>
    <x v="0"/>
    <x v="0"/>
    <s v="NO"/>
  </r>
  <r>
    <x v="83"/>
    <x v="0"/>
    <x v="31"/>
    <x v="1"/>
    <x v="0"/>
    <s v="MIGUEL DE LA ROSA RODRIGUEZLBP664C"/>
    <x v="0"/>
    <x v="0"/>
    <s v="NO"/>
  </r>
  <r>
    <x v="46"/>
    <x v="0"/>
    <x v="368"/>
    <x v="3"/>
    <x v="0"/>
    <s v="JOSE DE JESUS GUTIERREZ CASTILLOM507"/>
    <x v="0"/>
    <x v="0"/>
    <s v="NO"/>
  </r>
  <r>
    <x v="46"/>
    <x v="0"/>
    <x v="376"/>
    <x v="3"/>
    <x v="0"/>
    <s v="JOSE DE JESUS GUTIERREZ CASTILLOM552"/>
    <x v="0"/>
    <x v="6"/>
    <s v="SÍ"/>
  </r>
  <r>
    <x v="46"/>
    <x v="0"/>
    <x v="237"/>
    <x v="3"/>
    <x v="0"/>
    <s v="JOSE DE JESUS GUTIERREZ CASTILLOM607"/>
    <x v="0"/>
    <x v="0"/>
    <s v="SÍ"/>
  </r>
  <r>
    <x v="46"/>
    <x v="0"/>
    <x v="241"/>
    <x v="3"/>
    <x v="0"/>
    <s v="JOSE DE JESUS GUTIERREZ CASTILLOM630"/>
    <x v="0"/>
    <x v="0"/>
    <s v="NO"/>
  </r>
  <r>
    <x v="46"/>
    <x v="0"/>
    <x v="537"/>
    <x v="3"/>
    <x v="0"/>
    <s v="JOSE DE JESUS GUTIERREZ CASTILLOM751"/>
    <x v="1"/>
    <x v="6"/>
    <s v="SÍ"/>
  </r>
  <r>
    <x v="46"/>
    <x v="0"/>
    <x v="448"/>
    <x v="3"/>
    <x v="0"/>
    <s v="JOSE DE JESUS GUTIERREZ CASTILLOPRO 75X"/>
    <x v="0"/>
    <x v="0"/>
    <s v="SÍ"/>
  </r>
  <r>
    <x v="46"/>
    <x v="0"/>
    <x v="387"/>
    <x v="3"/>
    <x v="0"/>
    <s v="JOSE DE JESUS GUTIERREZ CASTILLOServicing Technician ACF Training"/>
    <x v="0"/>
    <x v="0"/>
    <s v="NO"/>
  </r>
  <r>
    <x v="79"/>
    <x v="0"/>
    <x v="143"/>
    <x v="0"/>
    <x v="0"/>
    <s v="MANUEL ALEJANDRO SOLIS VALLESXAG50"/>
    <x v="0"/>
    <x v="6"/>
    <s v="SÍ"/>
  </r>
  <r>
    <x v="79"/>
    <x v="0"/>
    <x v="203"/>
    <x v="0"/>
    <x v="0"/>
    <s v="MANUEL ALEJANDRO SOLIS VALLESXB10NTF"/>
    <x v="0"/>
    <x v="0"/>
    <s v="SÍ"/>
  </r>
  <r>
    <x v="79"/>
    <x v="0"/>
    <x v="144"/>
    <x v="0"/>
    <x v="0"/>
    <s v="MANUEL ALEJANDRO SOLIS VALLESXB21TPS"/>
    <x v="0"/>
    <x v="6"/>
    <s v="SÍ"/>
  </r>
  <r>
    <x v="79"/>
    <x v="0"/>
    <x v="145"/>
    <x v="0"/>
    <x v="0"/>
    <s v="MANUEL ALEJANDRO SOLIS VALLESXC550A"/>
    <x v="2"/>
    <x v="1"/>
    <s v="SÍ"/>
  </r>
  <r>
    <x v="79"/>
    <x v="0"/>
    <x v="14"/>
    <x v="0"/>
    <x v="0"/>
    <s v="MANUEL ALEJANDRO SOLIS VALLESXC70XTA"/>
    <x v="0"/>
    <x v="0"/>
    <s v="SÍ"/>
  </r>
  <r>
    <x v="79"/>
    <x v="0"/>
    <x v="37"/>
    <x v="0"/>
    <x v="0"/>
    <s v="MANUEL ALEJANDRO SOLIS VALLES7500ASP"/>
    <x v="0"/>
    <x v="6"/>
    <s v="NO"/>
  </r>
  <r>
    <x v="83"/>
    <x v="0"/>
    <x v="32"/>
    <x v="1"/>
    <x v="0"/>
    <s v="MIGUEL DE LA ROSA RODRIGUEZPrincipios básicos de escáner"/>
    <x v="0"/>
    <x v="2"/>
    <s v="SÍ"/>
  </r>
  <r>
    <x v="79"/>
    <x v="0"/>
    <x v="79"/>
    <x v="0"/>
    <x v="0"/>
    <s v="MANUEL ALEJANDRO SOLIS VALLESINSNTFR"/>
    <x v="0"/>
    <x v="6"/>
    <s v="SÍ"/>
  </r>
  <r>
    <x v="79"/>
    <x v="0"/>
    <x v="94"/>
    <x v="0"/>
    <x v="0"/>
    <s v="MANUEL ALEJANDRO SOLIS VALLESP3320LP"/>
    <x v="0"/>
    <x v="6"/>
    <s v="NO"/>
  </r>
  <r>
    <x v="79"/>
    <x v="0"/>
    <x v="182"/>
    <x v="0"/>
    <x v="0"/>
    <s v="MANUEL ALEJANDRO SOLIS VALLESP6700LP"/>
    <x v="0"/>
    <x v="6"/>
    <s v="NO"/>
  </r>
  <r>
    <x v="79"/>
    <x v="0"/>
    <x v="172"/>
    <x v="0"/>
    <x v="0"/>
    <s v="MANUEL ALEJANDRO SOLIS VALLES6140XTA"/>
    <x v="0"/>
    <x v="6"/>
    <s v="NO"/>
  </r>
  <r>
    <x v="79"/>
    <x v="0"/>
    <x v="69"/>
    <x v="0"/>
    <x v="0"/>
    <s v="MANUEL ALEJANDRO SOLIS VALLESEFI110"/>
    <x v="0"/>
    <x v="6"/>
    <s v="NO"/>
  </r>
  <r>
    <x v="79"/>
    <x v="0"/>
    <x v="384"/>
    <x v="0"/>
    <x v="0"/>
    <s v="MANUEL ALEJANDRO SOLIS VALLESOA2033"/>
    <x v="1"/>
    <x v="6"/>
    <s v="SÍ"/>
  </r>
  <r>
    <x v="79"/>
    <x v="0"/>
    <x v="160"/>
    <x v="0"/>
    <x v="0"/>
    <s v="MANUEL ALEJANDRO SOLIS VALLESWC75XTB"/>
    <x v="1"/>
    <x v="6"/>
    <s v="NO"/>
  </r>
  <r>
    <x v="79"/>
    <x v="0"/>
    <x v="331"/>
    <x v="0"/>
    <x v="0"/>
    <s v="MANUEL ALEJANDRO SOLIS VALLES700ATSA"/>
    <x v="1"/>
    <x v="6"/>
    <s v="NO"/>
  </r>
  <r>
    <x v="79"/>
    <x v="0"/>
    <x v="479"/>
    <x v="0"/>
    <x v="0"/>
    <s v="MANUEL ALEJANDRO SOLIS VALLESCLR201"/>
    <x v="1"/>
    <x v="6"/>
    <s v="NO"/>
  </r>
  <r>
    <x v="0"/>
    <x v="0"/>
    <x v="518"/>
    <x v="1"/>
    <x v="1"/>
    <s v="AARON MORENO ROSALESCONECTIVIDAD"/>
    <x v="0"/>
    <x v="0"/>
    <s v="SÍ"/>
  </r>
  <r>
    <x v="1"/>
    <x v="0"/>
    <x v="518"/>
    <x v="1"/>
    <x v="1"/>
    <s v="ALBERTO ANTONIO TENORIO/500018CONECTIVIDAD"/>
    <x v="0"/>
    <x v="0"/>
    <s v="SÍ"/>
  </r>
  <r>
    <x v="84"/>
    <x v="0"/>
    <x v="518"/>
    <x v="1"/>
    <x v="1"/>
    <s v="ARMANDO SERRANOCONECTIVIDAD"/>
    <x v="0"/>
    <x v="0"/>
    <s v="SÍ"/>
  </r>
  <r>
    <x v="4"/>
    <x v="0"/>
    <x v="518"/>
    <x v="1"/>
    <x v="1"/>
    <s v="ANDRES ALVARO PEREZ GARCIACONECTIVIDAD"/>
    <x v="0"/>
    <x v="0"/>
    <s v="SÍ"/>
  </r>
  <r>
    <x v="7"/>
    <x v="0"/>
    <x v="518"/>
    <x v="1"/>
    <x v="1"/>
    <s v="BARRY VLADIMIR COURTENAY GUTIERREZCONECTIVIDAD"/>
    <x v="0"/>
    <x v="0"/>
    <s v="SÍ"/>
  </r>
  <r>
    <x v="8"/>
    <x v="0"/>
    <x v="518"/>
    <x v="1"/>
    <x v="1"/>
    <s v="CARLOS IVAN SOSA LEONCONECTIVIDAD"/>
    <x v="0"/>
    <x v="0"/>
    <s v="SÍ"/>
  </r>
  <r>
    <x v="14"/>
    <x v="0"/>
    <x v="518"/>
    <x v="1"/>
    <x v="1"/>
    <s v="CESAR ALEJANDRO CASILLAS CARDONACONECTIVIDAD"/>
    <x v="0"/>
    <x v="0"/>
    <s v="SÍ"/>
  </r>
  <r>
    <x v="10"/>
    <x v="0"/>
    <x v="518"/>
    <x v="1"/>
    <x v="1"/>
    <s v="CARLOS TORRES/800142CONECTIVIDAD"/>
    <x v="0"/>
    <x v="0"/>
    <s v="SÍ"/>
  </r>
  <r>
    <x v="13"/>
    <x v="0"/>
    <x v="518"/>
    <x v="1"/>
    <x v="1"/>
    <s v="CESAR A. GUERRERO/500071CONECTIVIDAD"/>
    <x v="0"/>
    <x v="0"/>
    <s v="SÍ"/>
  </r>
  <r>
    <x v="15"/>
    <x v="0"/>
    <x v="518"/>
    <x v="1"/>
    <x v="1"/>
    <s v="CESAR MARTINEZ MALOCONECTIVIDAD"/>
    <x v="0"/>
    <x v="0"/>
    <s v="SÍ"/>
  </r>
  <r>
    <x v="21"/>
    <x v="0"/>
    <x v="518"/>
    <x v="1"/>
    <x v="1"/>
    <s v="D. FERNANDO CHAVIRA/500080CONECTIVIDAD"/>
    <x v="0"/>
    <x v="0"/>
    <s v="SÍ"/>
  </r>
  <r>
    <x v="26"/>
    <x v="0"/>
    <x v="518"/>
    <x v="1"/>
    <x v="1"/>
    <s v="EDGAR ARAM CHAVEZ/500168CONECTIVIDAD"/>
    <x v="0"/>
    <x v="0"/>
    <s v="SÍ"/>
  </r>
  <r>
    <x v="27"/>
    <x v="0"/>
    <x v="518"/>
    <x v="1"/>
    <x v="1"/>
    <s v="EDUARDO MORALES MARTINEZCONECTIVIDAD"/>
    <x v="0"/>
    <x v="0"/>
    <s v="SÍ"/>
  </r>
  <r>
    <x v="29"/>
    <x v="0"/>
    <x v="518"/>
    <x v="1"/>
    <x v="1"/>
    <s v="ERASMO M ALEJANDRO/500167CONECTIVIDAD"/>
    <x v="0"/>
    <x v="0"/>
    <s v="SÍ"/>
  </r>
  <r>
    <x v="30"/>
    <x v="0"/>
    <x v="518"/>
    <x v="1"/>
    <x v="1"/>
    <s v="ERIC WILBERT NOH DZIBCONECTIVIDAD"/>
    <x v="0"/>
    <x v="0"/>
    <s v="SÍ"/>
  </r>
  <r>
    <x v="22"/>
    <x v="0"/>
    <x v="518"/>
    <x v="1"/>
    <x v="1"/>
    <s v="FRANCISCO ERNESTO DE LA TORRE ZAMBARACONECTIVIDAD"/>
    <x v="0"/>
    <x v="0"/>
    <s v="SÍ"/>
  </r>
  <r>
    <x v="32"/>
    <x v="0"/>
    <x v="518"/>
    <x v="1"/>
    <x v="1"/>
    <s v="G. MARIO MARTINEZ/500019CONECTIVIDAD"/>
    <x v="0"/>
    <x v="0"/>
    <s v="SÍ"/>
  </r>
  <r>
    <x v="28"/>
    <x v="0"/>
    <x v="518"/>
    <x v="1"/>
    <x v="1"/>
    <s v="GUILLERMO VACA/800188CONECTIVIDAD"/>
    <x v="0"/>
    <x v="0"/>
    <s v="SÍ"/>
  </r>
  <r>
    <x v="31"/>
    <x v="0"/>
    <x v="518"/>
    <x v="1"/>
    <x v="1"/>
    <s v="HIRAM GUILLERMO DIAZ ORTIZCONECTIVIDAD"/>
    <x v="0"/>
    <x v="0"/>
    <s v="SÍ"/>
  </r>
  <r>
    <x v="33"/>
    <x v="0"/>
    <x v="518"/>
    <x v="1"/>
    <x v="1"/>
    <s v="IVAN ISRAEL MENDEZ RIVERACONECTIVIDAD"/>
    <x v="0"/>
    <x v="0"/>
    <s v="SÍ"/>
  </r>
  <r>
    <x v="35"/>
    <x v="0"/>
    <x v="518"/>
    <x v="1"/>
    <x v="1"/>
    <s v="JACINTO RONDERO SAVINCONECTIVIDAD"/>
    <x v="0"/>
    <x v="0"/>
    <s v="SÍ"/>
  </r>
  <r>
    <x v="36"/>
    <x v="0"/>
    <x v="518"/>
    <x v="1"/>
    <x v="1"/>
    <s v="JAIME VELEZ RODRIGUEZCONECTIVIDAD"/>
    <x v="0"/>
    <x v="0"/>
    <s v="SÍ"/>
  </r>
  <r>
    <x v="47"/>
    <x v="0"/>
    <x v="518"/>
    <x v="1"/>
    <x v="1"/>
    <s v="JESUS DANIEL HUERAMO/800110CONECTIVIDAD"/>
    <x v="0"/>
    <x v="0"/>
    <s v="SÍ"/>
  </r>
  <r>
    <x v="38"/>
    <x v="0"/>
    <x v="518"/>
    <x v="1"/>
    <x v="1"/>
    <s v="JESUS LIZARAN MACEDACONECTIVIDAD"/>
    <x v="0"/>
    <x v="0"/>
    <s v="SÍ"/>
  </r>
  <r>
    <x v="39"/>
    <x v="0"/>
    <x v="518"/>
    <x v="1"/>
    <x v="1"/>
    <s v="JESUS PALACIOS RAMOSCONECTIVIDAD"/>
    <x v="0"/>
    <x v="0"/>
    <s v="SÍ"/>
  </r>
  <r>
    <x v="43"/>
    <x v="0"/>
    <x v="518"/>
    <x v="1"/>
    <x v="1"/>
    <s v="JORGE H. FLORES/800185CONECTIVIDAD"/>
    <x v="0"/>
    <x v="0"/>
    <s v="SÍ"/>
  </r>
  <r>
    <x v="44"/>
    <x v="0"/>
    <x v="518"/>
    <x v="1"/>
    <x v="1"/>
    <s v="JORGE MIRELES VILLELA/500171CONECTIVIDAD"/>
    <x v="0"/>
    <x v="0"/>
    <s v="SÍ"/>
  </r>
  <r>
    <x v="45"/>
    <x v="0"/>
    <x v="518"/>
    <x v="1"/>
    <x v="1"/>
    <s v="JOSE ANTONIO MARTINEZ HERNANDEZCONECTIVIDAD"/>
    <x v="0"/>
    <x v="0"/>
    <s v="SÍ"/>
  </r>
  <r>
    <x v="46"/>
    <x v="0"/>
    <x v="518"/>
    <x v="1"/>
    <x v="1"/>
    <s v="JOSE DE JESUS GUTIERREZ CASTILLOCONECTIVIDAD"/>
    <x v="0"/>
    <x v="0"/>
    <s v="SÍ"/>
  </r>
  <r>
    <x v="48"/>
    <x v="0"/>
    <x v="518"/>
    <x v="1"/>
    <x v="1"/>
    <s v="JOSE GUADALUPE LIZARAN MACEDACONECTIVIDAD"/>
    <x v="0"/>
    <x v="0"/>
    <s v="SÍ"/>
  </r>
  <r>
    <x v="49"/>
    <x v="0"/>
    <x v="518"/>
    <x v="1"/>
    <x v="1"/>
    <s v="JOSE LUIS CABRERA FISCALCONECTIVIDAD"/>
    <x v="0"/>
    <x v="0"/>
    <s v="SÍ"/>
  </r>
  <r>
    <x v="50"/>
    <x v="0"/>
    <x v="518"/>
    <x v="1"/>
    <x v="1"/>
    <s v="JOSE LUIS CARBAJAL CABUTOCONECTIVIDAD"/>
    <x v="0"/>
    <x v="0"/>
    <s v="SÍ"/>
  </r>
  <r>
    <x v="52"/>
    <x v="0"/>
    <x v="518"/>
    <x v="1"/>
    <x v="1"/>
    <s v="JOSE LUIS NIETO/800074CONECTIVIDAD"/>
    <x v="0"/>
    <x v="0"/>
    <s v="SÍ"/>
  </r>
  <r>
    <x v="53"/>
    <x v="0"/>
    <x v="518"/>
    <x v="1"/>
    <x v="1"/>
    <s v="JOSE NIEVES ARREOLA/800113CONECTIVIDAD"/>
    <x v="0"/>
    <x v="0"/>
    <s v="SÍ"/>
  </r>
  <r>
    <x v="54"/>
    <x v="0"/>
    <x v="518"/>
    <x v="1"/>
    <x v="1"/>
    <s v="JUAN ANTONIO TORRES VELAZQUEZCONECTIVIDAD"/>
    <x v="0"/>
    <x v="0"/>
    <s v="SÍ"/>
  </r>
  <r>
    <x v="66"/>
    <x v="0"/>
    <x v="518"/>
    <x v="1"/>
    <x v="1"/>
    <s v="JULIO HERNANDEZ/800197CONECTIVIDAD"/>
    <x v="0"/>
    <x v="0"/>
    <s v="SÍ"/>
  </r>
  <r>
    <x v="57"/>
    <x v="0"/>
    <x v="518"/>
    <x v="1"/>
    <x v="1"/>
    <s v="LUIS ARTURO GUTIERREZ/100038CONECTIVIDAD"/>
    <x v="0"/>
    <x v="0"/>
    <s v="SÍ"/>
  </r>
  <r>
    <x v="72"/>
    <x v="0"/>
    <x v="132"/>
    <x v="0"/>
    <x v="0"/>
    <s v="LUIS FELIPE CRUZ MAR/800205W3345LP"/>
    <x v="2"/>
    <x v="1"/>
    <s v="SÍ"/>
  </r>
  <r>
    <x v="58"/>
    <x v="0"/>
    <x v="518"/>
    <x v="1"/>
    <x v="1"/>
    <s v="LUIS FELIPE PUENTE/800147CONECTIVIDAD"/>
    <x v="0"/>
    <x v="0"/>
    <s v="SÍ"/>
  </r>
  <r>
    <x v="59"/>
    <x v="0"/>
    <x v="518"/>
    <x v="1"/>
    <x v="1"/>
    <s v="LUIS GERARDO SANDOVAL GARCIACONECTIVIDAD"/>
    <x v="0"/>
    <x v="0"/>
    <s v="SÍ"/>
  </r>
  <r>
    <x v="60"/>
    <x v="0"/>
    <x v="518"/>
    <x v="1"/>
    <x v="1"/>
    <s v="LUIS ROSENDO PALACIOS/500094CONECTIVIDAD"/>
    <x v="0"/>
    <x v="0"/>
    <s v="SÍ"/>
  </r>
  <r>
    <x v="76"/>
    <x v="0"/>
    <x v="518"/>
    <x v="1"/>
    <x v="1"/>
    <s v="MANUEL A. HERNANDEZ/500093CONECTIVIDAD"/>
    <x v="0"/>
    <x v="0"/>
    <s v="SÍ"/>
  </r>
  <r>
    <x v="62"/>
    <x v="0"/>
    <x v="518"/>
    <x v="1"/>
    <x v="1"/>
    <s v="MARCO FLORES FRANCOCONECTIVIDAD"/>
    <x v="0"/>
    <x v="0"/>
    <s v="SÍ"/>
  </r>
  <r>
    <x v="64"/>
    <x v="0"/>
    <x v="518"/>
    <x v="1"/>
    <x v="1"/>
    <s v="MARTIN MORGADO FERNANDEZCONECTIVIDAD"/>
    <x v="0"/>
    <x v="0"/>
    <s v="SÍ"/>
  </r>
  <r>
    <x v="81"/>
    <x v="0"/>
    <x v="518"/>
    <x v="1"/>
    <x v="1"/>
    <s v="MIGUEL ANGEL CASTILLO/100037CONECTIVIDAD"/>
    <x v="0"/>
    <x v="0"/>
    <s v="SÍ"/>
  </r>
  <r>
    <x v="83"/>
    <x v="0"/>
    <x v="518"/>
    <x v="1"/>
    <x v="1"/>
    <s v="MIGUEL DE LA ROSA RODRIGUEZCONECTIVIDAD"/>
    <x v="0"/>
    <x v="0"/>
    <s v="SÍ"/>
  </r>
  <r>
    <x v="68"/>
    <x v="0"/>
    <x v="518"/>
    <x v="1"/>
    <x v="1"/>
    <s v="PEDRO VALDIVIEZO AGUILARCONECTIVIDAD"/>
    <x v="0"/>
    <x v="0"/>
    <s v="SÍ"/>
  </r>
  <r>
    <x v="73"/>
    <x v="0"/>
    <x v="518"/>
    <x v="1"/>
    <x v="1"/>
    <s v="RENE CASTELLON RAMOSCONECTIVIDAD"/>
    <x v="0"/>
    <x v="0"/>
    <s v="SÍ"/>
  </r>
  <r>
    <x v="74"/>
    <x v="0"/>
    <x v="518"/>
    <x v="1"/>
    <x v="1"/>
    <s v="ROBERTO CRUZ/500056CONECTIVIDAD"/>
    <x v="0"/>
    <x v="0"/>
    <s v="SÍ"/>
  </r>
  <r>
    <x v="85"/>
    <x v="0"/>
    <x v="518"/>
    <x v="1"/>
    <x v="1"/>
    <s v="RUBEN D. MEDELLIN/500035CONECTIVIDAD"/>
    <x v="0"/>
    <x v="0"/>
    <s v="SÍ"/>
  </r>
  <r>
    <x v="77"/>
    <x v="0"/>
    <x v="518"/>
    <x v="1"/>
    <x v="1"/>
    <s v="SALVADOR CHAVEZ/500060CONECTIVIDAD"/>
    <x v="0"/>
    <x v="0"/>
    <s v="SÍ"/>
  </r>
  <r>
    <x v="78"/>
    <x v="0"/>
    <x v="518"/>
    <x v="1"/>
    <x v="1"/>
    <s v="TOMAS MARTINEZ/500036CONECTIVIDAD"/>
    <x v="0"/>
    <x v="0"/>
    <s v="SÍ"/>
  </r>
  <r>
    <x v="79"/>
    <x v="0"/>
    <x v="458"/>
    <x v="0"/>
    <x v="0"/>
    <s v="MANUEL ALEJANDRO SOLIS VALLESCLR204"/>
    <x v="1"/>
    <x v="6"/>
    <s v="NO"/>
  </r>
  <r>
    <x v="71"/>
    <x v="0"/>
    <x v="240"/>
    <x v="1"/>
    <x v="1"/>
    <s v="RAUL NAJERA/800146Universal Send"/>
    <x v="0"/>
    <x v="0"/>
    <s v="NO"/>
  </r>
  <r>
    <x v="0"/>
    <x v="0"/>
    <x v="240"/>
    <x v="1"/>
    <x v="1"/>
    <s v="AARON MORENO ROSALESUniversal Send"/>
    <x v="0"/>
    <x v="0"/>
    <s v="NO"/>
  </r>
  <r>
    <x v="1"/>
    <x v="0"/>
    <x v="240"/>
    <x v="1"/>
    <x v="1"/>
    <s v="ALBERTO ANTONIO TENORIO/500018Universal Send"/>
    <x v="0"/>
    <x v="0"/>
    <s v="NO"/>
  </r>
  <r>
    <x v="84"/>
    <x v="0"/>
    <x v="240"/>
    <x v="1"/>
    <x v="1"/>
    <s v="ARMANDO SERRANOUniversal Send"/>
    <x v="0"/>
    <x v="0"/>
    <s v="NO"/>
  </r>
  <r>
    <x v="4"/>
    <x v="0"/>
    <x v="240"/>
    <x v="1"/>
    <x v="1"/>
    <s v="ANDRES ALVARO PEREZ GARCIAUniversal Send"/>
    <x v="0"/>
    <x v="0"/>
    <s v="NO"/>
  </r>
  <r>
    <x v="7"/>
    <x v="0"/>
    <x v="240"/>
    <x v="1"/>
    <x v="1"/>
    <s v="BARRY VLADIMIR COURTENAY GUTIERREZUniversal Send"/>
    <x v="0"/>
    <x v="0"/>
    <s v="NO"/>
  </r>
  <r>
    <x v="8"/>
    <x v="0"/>
    <x v="240"/>
    <x v="1"/>
    <x v="1"/>
    <s v="CARLOS IVAN SOSA LEONUniversal Send"/>
    <x v="0"/>
    <x v="0"/>
    <s v="NO"/>
  </r>
  <r>
    <x v="14"/>
    <x v="0"/>
    <x v="240"/>
    <x v="1"/>
    <x v="1"/>
    <s v="CESAR ALEJANDRO CASILLAS CARDONAUniversal Send"/>
    <x v="0"/>
    <x v="0"/>
    <s v="NO"/>
  </r>
  <r>
    <x v="10"/>
    <x v="0"/>
    <x v="240"/>
    <x v="1"/>
    <x v="1"/>
    <s v="CARLOS TORRES/800142Universal Send"/>
    <x v="0"/>
    <x v="0"/>
    <s v="NO"/>
  </r>
  <r>
    <x v="13"/>
    <x v="0"/>
    <x v="240"/>
    <x v="1"/>
    <x v="1"/>
    <s v="CESAR A. GUERRERO/500071Universal Send"/>
    <x v="0"/>
    <x v="0"/>
    <s v="NO"/>
  </r>
  <r>
    <x v="15"/>
    <x v="0"/>
    <x v="240"/>
    <x v="1"/>
    <x v="1"/>
    <s v="CESAR MARTINEZ MALOUniversal Send"/>
    <x v="0"/>
    <x v="0"/>
    <s v="NO"/>
  </r>
  <r>
    <x v="21"/>
    <x v="0"/>
    <x v="240"/>
    <x v="1"/>
    <x v="1"/>
    <s v="D. FERNANDO CHAVIRA/500080Universal Send"/>
    <x v="0"/>
    <x v="0"/>
    <s v="NO"/>
  </r>
  <r>
    <x v="26"/>
    <x v="0"/>
    <x v="240"/>
    <x v="1"/>
    <x v="1"/>
    <s v="EDGAR ARAM CHAVEZ/500168Universal Send"/>
    <x v="0"/>
    <x v="0"/>
    <s v="NO"/>
  </r>
  <r>
    <x v="27"/>
    <x v="0"/>
    <x v="240"/>
    <x v="1"/>
    <x v="1"/>
    <s v="EDUARDO MORALES MARTINEZUniversal Send"/>
    <x v="0"/>
    <x v="0"/>
    <s v="NO"/>
  </r>
  <r>
    <x v="29"/>
    <x v="0"/>
    <x v="240"/>
    <x v="1"/>
    <x v="1"/>
    <s v="ERASMO M ALEJANDRO/500167Universal Send"/>
    <x v="0"/>
    <x v="0"/>
    <s v="NO"/>
  </r>
  <r>
    <x v="30"/>
    <x v="0"/>
    <x v="240"/>
    <x v="1"/>
    <x v="1"/>
    <s v="ERIC WILBERT NOH DZIBUniversal Send"/>
    <x v="0"/>
    <x v="0"/>
    <s v="NO"/>
  </r>
  <r>
    <x v="22"/>
    <x v="0"/>
    <x v="240"/>
    <x v="1"/>
    <x v="1"/>
    <s v="FRANCISCO ERNESTO DE LA TORRE ZAMBARAUniversal Send"/>
    <x v="0"/>
    <x v="0"/>
    <s v="NO"/>
  </r>
  <r>
    <x v="32"/>
    <x v="0"/>
    <x v="240"/>
    <x v="1"/>
    <x v="1"/>
    <s v="G. MARIO MARTINEZ/500019Universal Send"/>
    <x v="0"/>
    <x v="0"/>
    <s v="NO"/>
  </r>
  <r>
    <x v="28"/>
    <x v="0"/>
    <x v="240"/>
    <x v="1"/>
    <x v="1"/>
    <s v="GUILLERMO VACA/800188Universal Send"/>
    <x v="0"/>
    <x v="0"/>
    <s v="NO"/>
  </r>
  <r>
    <x v="31"/>
    <x v="0"/>
    <x v="240"/>
    <x v="1"/>
    <x v="1"/>
    <s v="HIRAM GUILLERMO DIAZ ORTIZUniversal Send"/>
    <x v="0"/>
    <x v="0"/>
    <s v="NO"/>
  </r>
  <r>
    <x v="33"/>
    <x v="0"/>
    <x v="240"/>
    <x v="1"/>
    <x v="1"/>
    <s v="IVAN ISRAEL MENDEZ RIVERAUniversal Send"/>
    <x v="0"/>
    <x v="0"/>
    <s v="NO"/>
  </r>
  <r>
    <x v="35"/>
    <x v="0"/>
    <x v="240"/>
    <x v="1"/>
    <x v="1"/>
    <s v="JACINTO RONDERO SAVINUniversal Send"/>
    <x v="0"/>
    <x v="0"/>
    <s v="NO"/>
  </r>
  <r>
    <x v="36"/>
    <x v="0"/>
    <x v="240"/>
    <x v="1"/>
    <x v="1"/>
    <s v="JAIME VELEZ RODRIGUEZUniversal Send"/>
    <x v="0"/>
    <x v="0"/>
    <s v="NO"/>
  </r>
  <r>
    <x v="47"/>
    <x v="0"/>
    <x v="240"/>
    <x v="1"/>
    <x v="1"/>
    <s v="JESUS DANIEL HUERAMO/800110Universal Send"/>
    <x v="0"/>
    <x v="0"/>
    <s v="NO"/>
  </r>
  <r>
    <x v="38"/>
    <x v="0"/>
    <x v="240"/>
    <x v="1"/>
    <x v="1"/>
    <s v="JESUS LIZARAN MACEDAUniversal Send"/>
    <x v="0"/>
    <x v="0"/>
    <s v="NO"/>
  </r>
  <r>
    <x v="39"/>
    <x v="1"/>
    <x v="240"/>
    <x v="1"/>
    <x v="1"/>
    <s v="JESUS PALACIOS RAMOSUniversal Send"/>
    <x v="2"/>
    <x v="1"/>
    <s v="NO"/>
  </r>
  <r>
    <x v="43"/>
    <x v="0"/>
    <x v="240"/>
    <x v="1"/>
    <x v="1"/>
    <s v="JORGE H. FLORES/800185Universal Send"/>
    <x v="0"/>
    <x v="0"/>
    <s v="NO"/>
  </r>
  <r>
    <x v="44"/>
    <x v="0"/>
    <x v="240"/>
    <x v="1"/>
    <x v="1"/>
    <s v="JORGE MIRELES VILLELA/500171Universal Send"/>
    <x v="0"/>
    <x v="0"/>
    <s v="NO"/>
  </r>
  <r>
    <x v="45"/>
    <x v="0"/>
    <x v="240"/>
    <x v="1"/>
    <x v="1"/>
    <s v="JOSE ANTONIO MARTINEZ HERNANDEZUniversal Send"/>
    <x v="0"/>
    <x v="0"/>
    <s v="NO"/>
  </r>
  <r>
    <x v="46"/>
    <x v="0"/>
    <x v="240"/>
    <x v="1"/>
    <x v="1"/>
    <s v="JOSE DE JESUS GUTIERREZ CASTILLOUniversal Send"/>
    <x v="0"/>
    <x v="0"/>
    <s v="NO"/>
  </r>
  <r>
    <x v="48"/>
    <x v="0"/>
    <x v="240"/>
    <x v="1"/>
    <x v="1"/>
    <s v="JOSE GUADALUPE LIZARAN MACEDAUniversal Send"/>
    <x v="0"/>
    <x v="0"/>
    <s v="NO"/>
  </r>
  <r>
    <x v="49"/>
    <x v="0"/>
    <x v="240"/>
    <x v="1"/>
    <x v="1"/>
    <s v="JOSE LUIS CABRERA FISCALUniversal Send"/>
    <x v="0"/>
    <x v="0"/>
    <s v="NO"/>
  </r>
  <r>
    <x v="50"/>
    <x v="0"/>
    <x v="240"/>
    <x v="1"/>
    <x v="1"/>
    <s v="JOSE LUIS CARBAJAL CABUTOUniversal Send"/>
    <x v="0"/>
    <x v="0"/>
    <s v="NO"/>
  </r>
  <r>
    <x v="52"/>
    <x v="1"/>
    <x v="240"/>
    <x v="1"/>
    <x v="1"/>
    <s v="JOSE LUIS NIETO/800074Universal Send"/>
    <x v="2"/>
    <x v="1"/>
    <s v="NO"/>
  </r>
  <r>
    <x v="53"/>
    <x v="0"/>
    <x v="240"/>
    <x v="1"/>
    <x v="1"/>
    <s v="JOSE NIEVES ARREOLA/800113Universal Send"/>
    <x v="0"/>
    <x v="0"/>
    <s v="NO"/>
  </r>
  <r>
    <x v="54"/>
    <x v="0"/>
    <x v="240"/>
    <x v="1"/>
    <x v="1"/>
    <s v="JUAN ANTONIO TORRES VELAZQUEZUniversal Send"/>
    <x v="0"/>
    <x v="0"/>
    <s v="NO"/>
  </r>
  <r>
    <x v="66"/>
    <x v="0"/>
    <x v="240"/>
    <x v="1"/>
    <x v="1"/>
    <s v="JULIO HERNANDEZ/800197Universal Send"/>
    <x v="0"/>
    <x v="0"/>
    <s v="NO"/>
  </r>
  <r>
    <x v="57"/>
    <x v="0"/>
    <x v="240"/>
    <x v="1"/>
    <x v="1"/>
    <s v="LUIS ARTURO GUTIERREZ/100038Universal Send"/>
    <x v="0"/>
    <x v="0"/>
    <s v="NO"/>
  </r>
  <r>
    <x v="72"/>
    <x v="0"/>
    <x v="133"/>
    <x v="0"/>
    <x v="0"/>
    <s v="LUIS FELIPE CRUZ MAR/800205W3655LP"/>
    <x v="2"/>
    <x v="1"/>
    <s v="NO"/>
  </r>
  <r>
    <x v="58"/>
    <x v="0"/>
    <x v="240"/>
    <x v="1"/>
    <x v="1"/>
    <s v="LUIS FELIPE PUENTE/800147Universal Send"/>
    <x v="0"/>
    <x v="0"/>
    <s v="NO"/>
  </r>
  <r>
    <x v="59"/>
    <x v="0"/>
    <x v="240"/>
    <x v="1"/>
    <x v="1"/>
    <s v="LUIS GERARDO SANDOVAL GARCIAUniversal Send"/>
    <x v="0"/>
    <x v="0"/>
    <s v="NO"/>
  </r>
  <r>
    <x v="60"/>
    <x v="0"/>
    <x v="240"/>
    <x v="1"/>
    <x v="1"/>
    <s v="LUIS ROSENDO PALACIOS/500094Universal Send"/>
    <x v="0"/>
    <x v="0"/>
    <s v="NO"/>
  </r>
  <r>
    <x v="62"/>
    <x v="1"/>
    <x v="240"/>
    <x v="1"/>
    <x v="1"/>
    <s v="MARCO FLORES FRANCOUniversal Send"/>
    <x v="2"/>
    <x v="1"/>
    <s v="NO"/>
  </r>
  <r>
    <x v="64"/>
    <x v="0"/>
    <x v="240"/>
    <x v="1"/>
    <x v="1"/>
    <s v="MARTIN MORGADO FERNANDEZUniversal Send"/>
    <x v="0"/>
    <x v="0"/>
    <s v="NO"/>
  </r>
  <r>
    <x v="81"/>
    <x v="0"/>
    <x v="240"/>
    <x v="1"/>
    <x v="1"/>
    <s v="MIGUEL ANGEL CASTILLO/100037Universal Send"/>
    <x v="0"/>
    <x v="0"/>
    <s v="NO"/>
  </r>
  <r>
    <x v="83"/>
    <x v="0"/>
    <x v="240"/>
    <x v="1"/>
    <x v="1"/>
    <s v="MIGUEL DE LA ROSA RODRIGUEZUniversal Send"/>
    <x v="0"/>
    <x v="0"/>
    <s v="NO"/>
  </r>
  <r>
    <x v="68"/>
    <x v="0"/>
    <x v="240"/>
    <x v="1"/>
    <x v="1"/>
    <s v="PEDRO VALDIVIEZO AGUILARUniversal Send"/>
    <x v="0"/>
    <x v="0"/>
    <s v="NO"/>
  </r>
  <r>
    <x v="73"/>
    <x v="0"/>
    <x v="240"/>
    <x v="1"/>
    <x v="1"/>
    <s v="RENE CASTELLON RAMOSUniversal Send"/>
    <x v="0"/>
    <x v="0"/>
    <s v="NO"/>
  </r>
  <r>
    <x v="74"/>
    <x v="0"/>
    <x v="240"/>
    <x v="1"/>
    <x v="1"/>
    <s v="ROBERTO CRUZ/500056Universal Send"/>
    <x v="0"/>
    <x v="0"/>
    <s v="NO"/>
  </r>
  <r>
    <x v="85"/>
    <x v="0"/>
    <x v="240"/>
    <x v="1"/>
    <x v="1"/>
    <s v="RUBEN D. MEDELLIN/500035Universal Send"/>
    <x v="0"/>
    <x v="0"/>
    <s v="NO"/>
  </r>
  <r>
    <x v="77"/>
    <x v="0"/>
    <x v="240"/>
    <x v="1"/>
    <x v="1"/>
    <s v="SALVADOR CHAVEZ/500060Universal Send"/>
    <x v="0"/>
    <x v="0"/>
    <s v="NO"/>
  </r>
  <r>
    <x v="78"/>
    <x v="0"/>
    <x v="240"/>
    <x v="1"/>
    <x v="1"/>
    <s v="TOMAS MARTINEZ/500036Universal Send"/>
    <x v="0"/>
    <x v="0"/>
    <s v="NO"/>
  </r>
  <r>
    <x v="76"/>
    <x v="0"/>
    <x v="240"/>
    <x v="1"/>
    <x v="1"/>
    <s v="MANUEL A. HERNANDEZ/500093Universal Send"/>
    <x v="0"/>
    <x v="0"/>
    <s v="NO"/>
  </r>
  <r>
    <x v="61"/>
    <x v="0"/>
    <x v="518"/>
    <x v="1"/>
    <x v="1"/>
    <s v="JOSE LUIS MEJIA/800187CONECTIVIDAD"/>
    <x v="0"/>
    <x v="0"/>
    <s v="SÍ"/>
  </r>
  <r>
    <x v="79"/>
    <x v="0"/>
    <x v="276"/>
    <x v="0"/>
    <x v="0"/>
    <s v="MANUEL ALEJANDRO SOLIS VALLESUNDIMING"/>
    <x v="1"/>
    <x v="6"/>
    <s v="NO"/>
  </r>
  <r>
    <x v="79"/>
    <x v="0"/>
    <x v="115"/>
    <x v="0"/>
    <x v="0"/>
    <s v="MANUEL ALEJANDRO SOLIS VALLESPRFNTFR"/>
    <x v="0"/>
    <x v="6"/>
    <s v="SÍ"/>
  </r>
  <r>
    <x v="79"/>
    <x v="0"/>
    <x v="119"/>
    <x v="0"/>
    <x v="0"/>
    <s v="MANUEL ALEJANDRO SOLIS VALLESTSTNTFR"/>
    <x v="0"/>
    <x v="6"/>
    <s v="SÍ"/>
  </r>
  <r>
    <x v="79"/>
    <x v="0"/>
    <x v="135"/>
    <x v="0"/>
    <x v="0"/>
    <s v="MANUEL ALEJANDRO SOLIS VALLESW4265XT"/>
    <x v="1"/>
    <x v="6"/>
    <s v="NO"/>
  </r>
  <r>
    <x v="79"/>
    <x v="0"/>
    <x v="680"/>
    <x v="0"/>
    <x v="0"/>
    <s v="MANUEL ALEJANDRO SOLIS VALLESOS2064"/>
    <x v="1"/>
    <x v="6"/>
    <s v="NO"/>
  </r>
  <r>
    <x v="79"/>
    <x v="0"/>
    <x v="43"/>
    <x v="0"/>
    <x v="0"/>
    <s v="MANUEL ALEJANDRO SOLIS VALLESBRFNTF"/>
    <x v="0"/>
    <x v="6"/>
    <s v="SÍ"/>
  </r>
  <r>
    <x v="79"/>
    <x v="0"/>
    <x v="333"/>
    <x v="0"/>
    <x v="0"/>
    <s v="MANUEL ALEJANDRO SOLIS VALLESC13159"/>
    <x v="1"/>
    <x v="6"/>
    <s v="NO"/>
  </r>
  <r>
    <x v="79"/>
    <x v="0"/>
    <x v="272"/>
    <x v="0"/>
    <x v="0"/>
    <s v="MANUEL ALEJANDRO SOLIS VALLES6140ASP"/>
    <x v="1"/>
    <x v="6"/>
    <s v="NO"/>
  </r>
  <r>
    <x v="79"/>
    <x v="0"/>
    <x v="49"/>
    <x v="0"/>
    <x v="0"/>
    <s v="MANUEL ALEJANDRO SOLIS VALLESC13925"/>
    <x v="1"/>
    <x v="6"/>
    <s v="SÍ"/>
  </r>
  <r>
    <x v="79"/>
    <x v="0"/>
    <x v="166"/>
    <x v="0"/>
    <x v="0"/>
    <s v="MANUEL ALEJANDRO SOLIS VALLESCD136"/>
    <x v="1"/>
    <x v="6"/>
    <s v="NO"/>
  </r>
  <r>
    <x v="62"/>
    <x v="0"/>
    <x v="99"/>
    <x v="0"/>
    <x v="1"/>
    <s v="MARCO FLORES FRANCOWC5330"/>
    <x v="0"/>
    <x v="1"/>
    <s v="NO"/>
  </r>
  <r>
    <x v="62"/>
    <x v="0"/>
    <x v="6"/>
    <x v="0"/>
    <x v="0"/>
    <s v="MARCO FLORES FRANCOCMYKNTF"/>
    <x v="0"/>
    <x v="7"/>
    <s v="SÍ"/>
  </r>
  <r>
    <x v="62"/>
    <x v="0"/>
    <x v="6"/>
    <x v="0"/>
    <x v="0"/>
    <s v="MARCO FLORES FRANCOCMYKNTF"/>
    <x v="0"/>
    <x v="9"/>
    <s v="SÍ"/>
  </r>
  <r>
    <x v="62"/>
    <x v="0"/>
    <x v="61"/>
    <x v="0"/>
    <x v="0"/>
    <s v="MARCO FLORES FRANCOD12501"/>
    <x v="0"/>
    <x v="9"/>
    <s v="SÍ"/>
  </r>
  <r>
    <x v="62"/>
    <x v="0"/>
    <x v="117"/>
    <x v="0"/>
    <x v="0"/>
    <s v="MARCO FLORES FRANCOSAF231"/>
    <x v="0"/>
    <x v="1"/>
    <s v="SÍ"/>
  </r>
  <r>
    <x v="62"/>
    <x v="0"/>
    <x v="125"/>
    <x v="0"/>
    <x v="0"/>
    <s v="MARCO FLORES FRANCOVB40NTF"/>
    <x v="0"/>
    <x v="1"/>
    <s v="SÍ"/>
  </r>
  <r>
    <x v="62"/>
    <x v="0"/>
    <x v="143"/>
    <x v="0"/>
    <x v="0"/>
    <s v="MARCO FLORES FRANCOXAG50"/>
    <x v="0"/>
    <x v="7"/>
    <s v="SÍ"/>
  </r>
  <r>
    <x v="62"/>
    <x v="0"/>
    <x v="14"/>
    <x v="0"/>
    <x v="0"/>
    <s v="MARCO FLORES FRANCOXC70XTA"/>
    <x v="0"/>
    <x v="9"/>
    <s v="SÍ"/>
  </r>
  <r>
    <x v="86"/>
    <x v="0"/>
    <x v="807"/>
    <x v="0"/>
    <x v="1"/>
    <s v="MARTIN MARTINEZ/800192495"/>
    <x v="0"/>
    <x v="1"/>
    <s v="NO"/>
  </r>
  <r>
    <x v="86"/>
    <x v="0"/>
    <x v="362"/>
    <x v="0"/>
    <x v="1"/>
    <s v="MARTIN MARTINEZ/800192D110 "/>
    <x v="0"/>
    <x v="1"/>
    <s v="NO"/>
  </r>
  <r>
    <x v="86"/>
    <x v="0"/>
    <x v="721"/>
    <x v="0"/>
    <x v="1"/>
    <s v="MARTIN MARTINEZ/800192DC560"/>
    <x v="0"/>
    <x v="1"/>
    <s v="NO"/>
  </r>
  <r>
    <x v="86"/>
    <x v="0"/>
    <x v="170"/>
    <x v="0"/>
    <x v="1"/>
    <s v="MARTIN MARTINEZ/800192Versant 180"/>
    <x v="0"/>
    <x v="1"/>
    <s v="NO"/>
  </r>
  <r>
    <x v="86"/>
    <x v="1"/>
    <x v="99"/>
    <x v="0"/>
    <x v="1"/>
    <s v="MARTIN MARTINEZ/800192WC5330"/>
    <x v="0"/>
    <x v="1"/>
    <s v="NO"/>
  </r>
  <r>
    <x v="86"/>
    <x v="1"/>
    <x v="102"/>
    <x v="0"/>
    <x v="1"/>
    <s v="MARTIN MARTINEZ/800192WC5955"/>
    <x v="0"/>
    <x v="1"/>
    <s v="NO"/>
  </r>
  <r>
    <x v="86"/>
    <x v="1"/>
    <x v="106"/>
    <x v="0"/>
    <x v="1"/>
    <s v="MARTIN MARTINEZ/800192WC7850"/>
    <x v="0"/>
    <x v="1"/>
    <s v="NO"/>
  </r>
  <r>
    <x v="86"/>
    <x v="0"/>
    <x v="3"/>
    <x v="0"/>
    <x v="0"/>
    <s v="MARTIN MARTINEZ/800192AC80XTA"/>
    <x v="0"/>
    <x v="1"/>
    <s v="SÍ"/>
  </r>
  <r>
    <x v="86"/>
    <x v="1"/>
    <x v="43"/>
    <x v="0"/>
    <x v="0"/>
    <s v="MARTIN MARTINEZ/800192BRFNTF"/>
    <x v="2"/>
    <x v="1"/>
    <s v="SÍ"/>
  </r>
  <r>
    <x v="86"/>
    <x v="0"/>
    <x v="590"/>
    <x v="0"/>
    <x v="0"/>
    <s v="MARTIN MARTINEZ/800192C8880LP "/>
    <x v="0"/>
    <x v="1"/>
    <s v="NO"/>
  </r>
  <r>
    <x v="86"/>
    <x v="1"/>
    <x v="6"/>
    <x v="0"/>
    <x v="0"/>
    <s v="MARTIN MARTINEZ/800192CMYKNTF"/>
    <x v="0"/>
    <x v="1"/>
    <s v="SÍ"/>
  </r>
  <r>
    <x v="86"/>
    <x v="1"/>
    <x v="78"/>
    <x v="0"/>
    <x v="0"/>
    <s v="MARTIN MARTINEZ/800192IDMNTFR"/>
    <x v="2"/>
    <x v="1"/>
    <s v="SÍ"/>
  </r>
  <r>
    <x v="86"/>
    <x v="1"/>
    <x v="79"/>
    <x v="0"/>
    <x v="0"/>
    <s v="MARTIN MARTINEZ/800192INSNTFR"/>
    <x v="2"/>
    <x v="1"/>
    <s v="SÍ"/>
  </r>
  <r>
    <x v="86"/>
    <x v="0"/>
    <x v="91"/>
    <x v="0"/>
    <x v="0"/>
    <s v="MARTIN MARTINEZ/800192OS2082"/>
    <x v="0"/>
    <x v="1"/>
    <s v="SÍ"/>
  </r>
  <r>
    <x v="86"/>
    <x v="0"/>
    <x v="95"/>
    <x v="0"/>
    <x v="0"/>
    <s v="MARTIN MARTINEZ/800192P3610LP"/>
    <x v="0"/>
    <x v="1"/>
    <s v="NO"/>
  </r>
  <r>
    <x v="86"/>
    <x v="0"/>
    <x v="96"/>
    <x v="0"/>
    <x v="0"/>
    <s v="MARTIN MARTINEZ/800192P4622LP"/>
    <x v="0"/>
    <x v="1"/>
    <s v="NO"/>
  </r>
  <r>
    <x v="86"/>
    <x v="0"/>
    <x v="96"/>
    <x v="0"/>
    <x v="0"/>
    <s v="MARTIN MARTINEZ/800192P4622LP"/>
    <x v="0"/>
    <x v="1"/>
    <s v="NO"/>
  </r>
  <r>
    <x v="86"/>
    <x v="0"/>
    <x v="215"/>
    <x v="0"/>
    <x v="0"/>
    <s v="MARTIN MARTINEZ/800192P6600LP"/>
    <x v="0"/>
    <x v="1"/>
    <s v="NO"/>
  </r>
  <r>
    <x v="86"/>
    <x v="0"/>
    <x v="434"/>
    <x v="0"/>
    <x v="0"/>
    <s v="MARTIN MARTINEZ/800192P7800LP"/>
    <x v="0"/>
    <x v="1"/>
    <s v="SÍ"/>
  </r>
  <r>
    <x v="86"/>
    <x v="1"/>
    <x v="115"/>
    <x v="0"/>
    <x v="0"/>
    <s v="MARTIN MARTINEZ/800192PRFNTFR"/>
    <x v="2"/>
    <x v="1"/>
    <s v="SÍ"/>
  </r>
  <r>
    <x v="86"/>
    <x v="1"/>
    <x v="119"/>
    <x v="0"/>
    <x v="0"/>
    <s v="MARTIN MARTINEZ/800192TSTNTFR"/>
    <x v="2"/>
    <x v="1"/>
    <s v="SÍ"/>
  </r>
  <r>
    <x v="86"/>
    <x v="0"/>
    <x v="125"/>
    <x v="0"/>
    <x v="0"/>
    <s v="MARTIN MARTINEZ/800192VB40NTF"/>
    <x v="0"/>
    <x v="5"/>
    <s v="SÍ"/>
  </r>
  <r>
    <x v="86"/>
    <x v="0"/>
    <x v="127"/>
    <x v="0"/>
    <x v="0"/>
    <s v="MARTIN MARTINEZ/800192VB70NTF"/>
    <x v="0"/>
    <x v="5"/>
    <s v="SÍ"/>
  </r>
  <r>
    <x v="86"/>
    <x v="0"/>
    <x v="128"/>
    <x v="0"/>
    <x v="0"/>
    <s v="MARTIN MARTINEZ/800192VC40NTF"/>
    <x v="0"/>
    <x v="5"/>
    <s v="SÍ"/>
  </r>
  <r>
    <x v="86"/>
    <x v="0"/>
    <x v="132"/>
    <x v="0"/>
    <x v="0"/>
    <s v="MARTIN MARTINEZ/800192W3345LP"/>
    <x v="0"/>
    <x v="5"/>
    <s v="SÍ"/>
  </r>
  <r>
    <x v="86"/>
    <x v="0"/>
    <x v="133"/>
    <x v="0"/>
    <x v="0"/>
    <s v="MARTIN MARTINEZ/800192W3655LP"/>
    <x v="0"/>
    <x v="1"/>
    <s v="NO"/>
  </r>
  <r>
    <x v="86"/>
    <x v="0"/>
    <x v="138"/>
    <x v="0"/>
    <x v="0"/>
    <s v="MARTIN MARTINEZ/800192W6515LP"/>
    <x v="0"/>
    <x v="1"/>
    <s v="SÍ"/>
  </r>
  <r>
    <x v="64"/>
    <x v="0"/>
    <x v="99"/>
    <x v="0"/>
    <x v="1"/>
    <s v="MARTIN MORGADO FERNANDEZWC5330"/>
    <x v="0"/>
    <x v="1"/>
    <s v="NO"/>
  </r>
  <r>
    <x v="64"/>
    <x v="1"/>
    <x v="562"/>
    <x v="0"/>
    <x v="1"/>
    <s v="MARTIN MORGADO FERNANDEZWC5632"/>
    <x v="0"/>
    <x v="1"/>
    <s v="NO"/>
  </r>
  <r>
    <x v="64"/>
    <x v="1"/>
    <x v="100"/>
    <x v="0"/>
    <x v="1"/>
    <s v="MARTIN MORGADO FERNANDEZWC5790"/>
    <x v="0"/>
    <x v="1"/>
    <s v="NO"/>
  </r>
  <r>
    <x v="64"/>
    <x v="1"/>
    <x v="101"/>
    <x v="0"/>
    <x v="1"/>
    <s v="MARTIN MORGADO FERNANDEZWC5855"/>
    <x v="0"/>
    <x v="1"/>
    <s v="NO"/>
  </r>
  <r>
    <x v="81"/>
    <x v="0"/>
    <x v="36"/>
    <x v="0"/>
    <x v="1"/>
    <s v="MIGUEL ANGEL CASTILLO/100037C70"/>
    <x v="0"/>
    <x v="1"/>
    <s v="NO"/>
  </r>
  <r>
    <x v="81"/>
    <x v="0"/>
    <x v="362"/>
    <x v="0"/>
    <x v="1"/>
    <s v="MIGUEL ANGEL CASTILLO/100037D110 "/>
    <x v="0"/>
    <x v="1"/>
    <s v="NO"/>
  </r>
  <r>
    <x v="81"/>
    <x v="0"/>
    <x v="170"/>
    <x v="0"/>
    <x v="1"/>
    <s v="MIGUEL ANGEL CASTILLO/100037Versant 180"/>
    <x v="0"/>
    <x v="1"/>
    <s v="NO"/>
  </r>
  <r>
    <x v="81"/>
    <x v="0"/>
    <x v="409"/>
    <x v="0"/>
    <x v="1"/>
    <s v="MIGUEL ANGEL CASTILLO/100037WC5135"/>
    <x v="0"/>
    <x v="1"/>
    <s v="NO"/>
  </r>
  <r>
    <x v="81"/>
    <x v="0"/>
    <x v="99"/>
    <x v="0"/>
    <x v="1"/>
    <s v="MIGUEL ANGEL CASTILLO/100037WC5330"/>
    <x v="0"/>
    <x v="1"/>
    <s v="NO"/>
  </r>
  <r>
    <x v="81"/>
    <x v="0"/>
    <x v="100"/>
    <x v="0"/>
    <x v="1"/>
    <s v="MIGUEL ANGEL CASTILLO/100037WC5790"/>
    <x v="0"/>
    <x v="1"/>
    <s v="NO"/>
  </r>
  <r>
    <x v="81"/>
    <x v="0"/>
    <x v="101"/>
    <x v="0"/>
    <x v="1"/>
    <s v="MIGUEL ANGEL CASTILLO/100037WC5855"/>
    <x v="0"/>
    <x v="1"/>
    <s v="NO"/>
  </r>
  <r>
    <x v="81"/>
    <x v="0"/>
    <x v="102"/>
    <x v="0"/>
    <x v="1"/>
    <s v="MIGUEL ANGEL CASTILLO/100037WC5955"/>
    <x v="0"/>
    <x v="1"/>
    <s v="NO"/>
  </r>
  <r>
    <x v="81"/>
    <x v="0"/>
    <x v="104"/>
    <x v="0"/>
    <x v="1"/>
    <s v="MIGUEL ANGEL CASTILLO/100037WC7220"/>
    <x v="0"/>
    <x v="1"/>
    <s v="NO"/>
  </r>
  <r>
    <x v="81"/>
    <x v="0"/>
    <x v="105"/>
    <x v="0"/>
    <x v="1"/>
    <s v="MIGUEL ANGEL CASTILLO/100037WC7556"/>
    <x v="0"/>
    <x v="1"/>
    <s v="NO"/>
  </r>
  <r>
    <x v="81"/>
    <x v="0"/>
    <x v="106"/>
    <x v="0"/>
    <x v="1"/>
    <s v="MIGUEL ANGEL CASTILLO/100037WC7850"/>
    <x v="0"/>
    <x v="1"/>
    <s v="NO"/>
  </r>
  <r>
    <x v="81"/>
    <x v="0"/>
    <x v="329"/>
    <x v="0"/>
    <x v="0"/>
    <s v="MIGUEL ANGEL CASTILLO/1000370015088"/>
    <x v="1"/>
    <x v="3"/>
    <s v="NO"/>
  </r>
  <r>
    <x v="81"/>
    <x v="0"/>
    <x v="272"/>
    <x v="0"/>
    <x v="0"/>
    <s v="MIGUEL ANGEL CASTILLO/1000376140ASP"/>
    <x v="1"/>
    <x v="4"/>
    <s v="NO"/>
  </r>
  <r>
    <x v="81"/>
    <x v="0"/>
    <x v="172"/>
    <x v="0"/>
    <x v="0"/>
    <s v="MIGUEL ANGEL CASTILLO/1000376140XTA"/>
    <x v="1"/>
    <x v="4"/>
    <s v="NO"/>
  </r>
  <r>
    <x v="81"/>
    <x v="0"/>
    <x v="2"/>
    <x v="0"/>
    <x v="0"/>
    <s v="MIGUEL ANGEL CASTILLO/100037AB80XTA"/>
    <x v="0"/>
    <x v="4"/>
    <s v="SÍ"/>
  </r>
  <r>
    <x v="81"/>
    <x v="0"/>
    <x v="3"/>
    <x v="0"/>
    <x v="0"/>
    <s v="MIGUEL ANGEL CASTILLO/100037AC80XTA"/>
    <x v="0"/>
    <x v="4"/>
    <s v="SÍ"/>
  </r>
  <r>
    <x v="81"/>
    <x v="0"/>
    <x v="43"/>
    <x v="0"/>
    <x v="0"/>
    <s v="MIGUEL ANGEL CASTILLO/100037BRFNTF"/>
    <x v="0"/>
    <x v="2"/>
    <s v="SÍ"/>
  </r>
  <r>
    <x v="81"/>
    <x v="0"/>
    <x v="175"/>
    <x v="0"/>
    <x v="0"/>
    <s v="MIGUEL ANGEL CASTILLO/100037C12407"/>
    <x v="1"/>
    <x v="0"/>
    <s v="NO"/>
  </r>
  <r>
    <x v="81"/>
    <x v="0"/>
    <x v="333"/>
    <x v="0"/>
    <x v="0"/>
    <s v="MIGUEL ANGEL CASTILLO/100037C13159"/>
    <x v="1"/>
    <x v="0"/>
    <s v="NO"/>
  </r>
  <r>
    <x v="81"/>
    <x v="0"/>
    <x v="48"/>
    <x v="0"/>
    <x v="0"/>
    <s v="MIGUEL ANGEL CASTILLO/100037C13861"/>
    <x v="1"/>
    <x v="0"/>
    <s v="NO"/>
  </r>
  <r>
    <x v="81"/>
    <x v="0"/>
    <x v="49"/>
    <x v="0"/>
    <x v="0"/>
    <s v="MIGUEL ANGEL CASTILLO/100037C13925"/>
    <x v="1"/>
    <x v="0"/>
    <s v="SÍ"/>
  </r>
  <r>
    <x v="81"/>
    <x v="0"/>
    <x v="176"/>
    <x v="0"/>
    <x v="0"/>
    <s v="MIGUEL ANGEL CASTILLO/100037C14049"/>
    <x v="1"/>
    <x v="0"/>
    <s v="NO"/>
  </r>
  <r>
    <x v="81"/>
    <x v="0"/>
    <x v="165"/>
    <x v="0"/>
    <x v="0"/>
    <s v="MIGUEL ANGEL CASTILLO/100037C14481"/>
    <x v="1"/>
    <x v="6"/>
    <s v="NO"/>
  </r>
  <r>
    <x v="81"/>
    <x v="0"/>
    <x v="177"/>
    <x v="0"/>
    <x v="0"/>
    <s v="MIGUEL ANGEL CASTILLO/100037C14635"/>
    <x v="1"/>
    <x v="6"/>
    <s v="NO"/>
  </r>
  <r>
    <x v="81"/>
    <x v="0"/>
    <x v="179"/>
    <x v="0"/>
    <x v="0"/>
    <s v="MIGUEL ANGEL CASTILLO/100037C15005"/>
    <x v="1"/>
    <x v="0"/>
    <s v="SÍ"/>
  </r>
  <r>
    <x v="81"/>
    <x v="0"/>
    <x v="210"/>
    <x v="0"/>
    <x v="0"/>
    <s v="MIGUEL ANGEL CASTILLO/100037C15024"/>
    <x v="0"/>
    <x v="4"/>
    <s v="NO"/>
  </r>
  <r>
    <x v="81"/>
    <x v="0"/>
    <x v="53"/>
    <x v="0"/>
    <x v="0"/>
    <s v="MIGUEL ANGEL CASTILLO/100037C7120A"/>
    <x v="1"/>
    <x v="6"/>
    <s v="NO"/>
  </r>
  <r>
    <x v="81"/>
    <x v="0"/>
    <x v="565"/>
    <x v="0"/>
    <x v="0"/>
    <s v="MIGUEL ANGEL CASTILLO/100037C8880LP"/>
    <x v="1"/>
    <x v="4"/>
    <s v="NO"/>
  </r>
  <r>
    <x v="81"/>
    <x v="0"/>
    <x v="56"/>
    <x v="0"/>
    <x v="0"/>
    <s v="MIGUEL ANGEL CASTILLO/100037C8880XT"/>
    <x v="1"/>
    <x v="1"/>
    <s v="NO"/>
  </r>
  <r>
    <x v="81"/>
    <x v="0"/>
    <x v="808"/>
    <x v="0"/>
    <x v="0"/>
    <s v="MIGUEL ANGEL CASTILLO/100037CLA208"/>
    <x v="1"/>
    <x v="0"/>
    <s v="NO"/>
  </r>
  <r>
    <x v="68"/>
    <x v="0"/>
    <x v="4"/>
    <x v="1"/>
    <x v="0"/>
    <s v="PEDRO VALDIVIEZO AGUILARBásico Eq. Color"/>
    <x v="0"/>
    <x v="2"/>
    <s v="SÍ"/>
  </r>
  <r>
    <x v="68"/>
    <x v="0"/>
    <x v="40"/>
    <x v="1"/>
    <x v="0"/>
    <s v="PEDRO VALDIVIEZO AGUILARBásico Eq. Dig. B&amp;W"/>
    <x v="0"/>
    <x v="3"/>
    <s v="SÍ"/>
  </r>
  <r>
    <x v="68"/>
    <x v="0"/>
    <x v="5"/>
    <x v="1"/>
    <x v="0"/>
    <s v="PEDRO VALDIVIEZO AGUILARBásico imagePROGRAF"/>
    <x v="0"/>
    <x v="2"/>
    <s v="SÍ"/>
  </r>
  <r>
    <x v="68"/>
    <x v="0"/>
    <x v="7"/>
    <x v="1"/>
    <x v="0"/>
    <s v="PEDRO VALDIVIEZO AGUILARDRG2140"/>
    <x v="0"/>
    <x v="2"/>
    <s v="SÍ"/>
  </r>
  <r>
    <x v="68"/>
    <x v="0"/>
    <x v="9"/>
    <x v="1"/>
    <x v="0"/>
    <s v="PEDRO VALDIVIEZO AGUILARIPF PRO"/>
    <x v="0"/>
    <x v="2"/>
    <s v="SÍ"/>
  </r>
  <r>
    <x v="68"/>
    <x v="0"/>
    <x v="10"/>
    <x v="1"/>
    <x v="0"/>
    <s v="PEDRO VALDIVIEZO AGUILARIR 1643"/>
    <x v="0"/>
    <x v="3"/>
    <s v="SÍ"/>
  </r>
  <r>
    <x v="68"/>
    <x v="0"/>
    <x v="11"/>
    <x v="1"/>
    <x v="0"/>
    <s v="PEDRO VALDIVIEZO AGUILARIR1435"/>
    <x v="0"/>
    <x v="3"/>
    <s v="SÍ"/>
  </r>
  <r>
    <x v="68"/>
    <x v="0"/>
    <x v="12"/>
    <x v="1"/>
    <x v="0"/>
    <s v="PEDRO VALDIVIEZO AGUILARIR2630"/>
    <x v="0"/>
    <x v="2"/>
    <s v="SÍ"/>
  </r>
  <r>
    <x v="68"/>
    <x v="0"/>
    <x v="13"/>
    <x v="1"/>
    <x v="0"/>
    <s v="PEDRO VALDIVIEZO AGUILARIRA 6500/8500"/>
    <x v="0"/>
    <x v="6"/>
    <s v="NO"/>
  </r>
  <r>
    <x v="68"/>
    <x v="0"/>
    <x v="23"/>
    <x v="1"/>
    <x v="0"/>
    <s v="PEDRO VALDIVIEZO AGUILARIRA 715"/>
    <x v="2"/>
    <x v="1"/>
    <s v="NO"/>
  </r>
  <r>
    <x v="68"/>
    <x v="0"/>
    <x v="24"/>
    <x v="1"/>
    <x v="0"/>
    <s v="PEDRO VALDIVIEZO AGUILARIRA4500"/>
    <x v="0"/>
    <x v="6"/>
    <s v="NO"/>
  </r>
  <r>
    <x v="68"/>
    <x v="0"/>
    <x v="25"/>
    <x v="1"/>
    <x v="0"/>
    <s v="PEDRO VALDIVIEZO AGUILARIRAC3500"/>
    <x v="0"/>
    <x v="6"/>
    <s v="SÍ"/>
  </r>
  <r>
    <x v="68"/>
    <x v="0"/>
    <x v="26"/>
    <x v="1"/>
    <x v="0"/>
    <s v="PEDRO VALDIVIEZO AGUILARIRAC475"/>
    <x v="0"/>
    <x v="2"/>
    <s v="SÍ"/>
  </r>
  <r>
    <x v="68"/>
    <x v="0"/>
    <x v="27"/>
    <x v="1"/>
    <x v="0"/>
    <s v="PEDRO VALDIVIEZO AGUILARIRAC5500"/>
    <x v="0"/>
    <x v="6"/>
    <s v="SÍ"/>
  </r>
  <r>
    <x v="68"/>
    <x v="0"/>
    <x v="28"/>
    <x v="1"/>
    <x v="0"/>
    <s v="PEDRO VALDIVIEZO AGUILARIRC1335"/>
    <x v="0"/>
    <x v="0"/>
    <s v="NO"/>
  </r>
  <r>
    <x v="68"/>
    <x v="0"/>
    <x v="29"/>
    <x v="1"/>
    <x v="0"/>
    <s v="PEDRO VALDIVIEZO AGUILARIRC355"/>
    <x v="0"/>
    <x v="0"/>
    <s v="SÍ"/>
  </r>
  <r>
    <x v="46"/>
    <x v="0"/>
    <x v="388"/>
    <x v="3"/>
    <x v="0"/>
    <s v="JOSE DE JESUS GUTIERREZ CASTILLOSolution Awarenss Training"/>
    <x v="0"/>
    <x v="6"/>
    <s v="SÍ"/>
  </r>
  <r>
    <x v="68"/>
    <x v="0"/>
    <x v="30"/>
    <x v="1"/>
    <x v="0"/>
    <s v="PEDRO VALDIVIEZO AGUILARLBP350"/>
    <x v="0"/>
    <x v="0"/>
    <s v="NO"/>
  </r>
  <r>
    <x v="68"/>
    <x v="0"/>
    <x v="31"/>
    <x v="1"/>
    <x v="0"/>
    <s v="PEDRO VALDIVIEZO AGUILARLBP664C"/>
    <x v="0"/>
    <x v="0"/>
    <s v="NO"/>
  </r>
  <r>
    <x v="68"/>
    <x v="1"/>
    <x v="88"/>
    <x v="2"/>
    <x v="0"/>
    <s v="PEDRO VALDIVIEZO AGUILARMX522"/>
    <x v="2"/>
    <x v="1"/>
    <s v="NO"/>
  </r>
  <r>
    <x v="81"/>
    <x v="0"/>
    <x v="6"/>
    <x v="0"/>
    <x v="0"/>
    <s v="MIGUEL ANGEL CASTILLO/100037CMYKNTF"/>
    <x v="0"/>
    <x v="7"/>
    <s v="SÍ"/>
  </r>
  <r>
    <x v="68"/>
    <x v="0"/>
    <x v="32"/>
    <x v="1"/>
    <x v="0"/>
    <s v="PEDRO VALDIVIEZO AGUILARPrincipios básicos de escáner"/>
    <x v="0"/>
    <x v="2"/>
    <s v="SÍ"/>
  </r>
  <r>
    <x v="68"/>
    <x v="1"/>
    <x v="199"/>
    <x v="5"/>
    <x v="0"/>
    <s v="PEDRO VALDIVIEZO AGUILARSL M4072"/>
    <x v="2"/>
    <x v="1"/>
    <s v="NO"/>
  </r>
  <r>
    <x v="81"/>
    <x v="0"/>
    <x v="284"/>
    <x v="0"/>
    <x v="0"/>
    <s v="MIGUEL ANGEL CASTILLO/100037CT101"/>
    <x v="1"/>
    <x v="6"/>
    <s v="NO"/>
  </r>
  <r>
    <x v="81"/>
    <x v="0"/>
    <x v="286"/>
    <x v="0"/>
    <x v="0"/>
    <s v="MIGUEL ANGEL CASTILLO/100037CT103"/>
    <x v="1"/>
    <x v="6"/>
    <s v="NO"/>
  </r>
  <r>
    <x v="68"/>
    <x v="1"/>
    <x v="252"/>
    <x v="2"/>
    <x v="0"/>
    <s v="PEDRO VALDIVIEZO AGUILARXM3150"/>
    <x v="2"/>
    <x v="1"/>
    <s v="NO"/>
  </r>
  <r>
    <x v="81"/>
    <x v="0"/>
    <x v="483"/>
    <x v="0"/>
    <x v="0"/>
    <s v="MIGUEL ANGEL CASTILLO/100037CT104"/>
    <x v="1"/>
    <x v="6"/>
    <s v="NO"/>
  </r>
  <r>
    <x v="81"/>
    <x v="0"/>
    <x v="61"/>
    <x v="0"/>
    <x v="0"/>
    <s v="MIGUEL ANGEL CASTILLO/100037D12501"/>
    <x v="0"/>
    <x v="1"/>
    <s v="SÍ"/>
  </r>
  <r>
    <x v="81"/>
    <x v="0"/>
    <x v="68"/>
    <x v="0"/>
    <x v="0"/>
    <s v="MIGUEL ANGEL CASTILLO/100037EFI100"/>
    <x v="1"/>
    <x v="0"/>
    <s v="NO"/>
  </r>
  <r>
    <x v="81"/>
    <x v="0"/>
    <x v="69"/>
    <x v="0"/>
    <x v="0"/>
    <s v="MIGUEL ANGEL CASTILLO/100037EFI110"/>
    <x v="1"/>
    <x v="0"/>
    <s v="NO"/>
  </r>
  <r>
    <x v="81"/>
    <x v="0"/>
    <x v="69"/>
    <x v="0"/>
    <x v="0"/>
    <s v="MIGUEL ANGEL CASTILLO/100037EFI110"/>
    <x v="1"/>
    <x v="0"/>
    <s v="NO"/>
  </r>
  <r>
    <x v="81"/>
    <x v="0"/>
    <x v="335"/>
    <x v="0"/>
    <x v="0"/>
    <s v="MIGUEL ANGEL CASTILLO/100037EFI200"/>
    <x v="1"/>
    <x v="0"/>
    <s v="NO"/>
  </r>
  <r>
    <x v="81"/>
    <x v="0"/>
    <x v="336"/>
    <x v="0"/>
    <x v="0"/>
    <s v="MIGUEL ANGEL CASTILLO/100037EFI210"/>
    <x v="1"/>
    <x v="0"/>
    <s v="NO"/>
  </r>
  <r>
    <x v="81"/>
    <x v="0"/>
    <x v="337"/>
    <x v="0"/>
    <x v="0"/>
    <s v="MIGUEL ANGEL CASTILLO/100037EFI300"/>
    <x v="1"/>
    <x v="0"/>
    <s v="NO"/>
  </r>
  <r>
    <x v="81"/>
    <x v="0"/>
    <x v="339"/>
    <x v="0"/>
    <x v="0"/>
    <s v="MIGUEL ANGEL CASTILLO/100037EFIOVER"/>
    <x v="1"/>
    <x v="0"/>
    <s v="NO"/>
  </r>
  <r>
    <x v="81"/>
    <x v="0"/>
    <x v="340"/>
    <x v="0"/>
    <x v="0"/>
    <s v="MIGUEL ANGEL CASTILLO/100037FFPSSP1"/>
    <x v="1"/>
    <x v="0"/>
    <s v="NO"/>
  </r>
  <r>
    <x v="81"/>
    <x v="0"/>
    <x v="340"/>
    <x v="0"/>
    <x v="0"/>
    <s v="MIGUEL ANGEL CASTILLO/100037FFPSSP1"/>
    <x v="1"/>
    <x v="0"/>
    <s v="NO"/>
  </r>
  <r>
    <x v="81"/>
    <x v="0"/>
    <x v="78"/>
    <x v="0"/>
    <x v="0"/>
    <s v="MIGUEL ANGEL CASTILLO/100037IDMNTFR"/>
    <x v="0"/>
    <x v="2"/>
    <s v="SÍ"/>
  </r>
  <r>
    <x v="81"/>
    <x v="0"/>
    <x v="79"/>
    <x v="0"/>
    <x v="0"/>
    <s v="MIGUEL ANGEL CASTILLO/100037INSNTFR"/>
    <x v="0"/>
    <x v="2"/>
    <s v="SÍ"/>
  </r>
  <r>
    <x v="81"/>
    <x v="0"/>
    <x v="91"/>
    <x v="0"/>
    <x v="0"/>
    <s v="MIGUEL ANGEL CASTILLO/100037OS2082"/>
    <x v="0"/>
    <x v="1"/>
    <s v="SÍ"/>
  </r>
  <r>
    <x v="81"/>
    <x v="0"/>
    <x v="94"/>
    <x v="0"/>
    <x v="0"/>
    <s v="MIGUEL ANGEL CASTILLO/100037P3320LP"/>
    <x v="0"/>
    <x v="5"/>
    <s v="NO"/>
  </r>
  <r>
    <x v="81"/>
    <x v="0"/>
    <x v="95"/>
    <x v="0"/>
    <x v="0"/>
    <s v="MIGUEL ANGEL CASTILLO/100037P3610LP"/>
    <x v="1"/>
    <x v="0"/>
    <s v="NO"/>
  </r>
  <r>
    <x v="81"/>
    <x v="0"/>
    <x v="213"/>
    <x v="0"/>
    <x v="0"/>
    <s v="MIGUEL ANGEL CASTILLO/100037P6020LP"/>
    <x v="0"/>
    <x v="5"/>
    <s v="NO"/>
  </r>
  <r>
    <x v="81"/>
    <x v="0"/>
    <x v="213"/>
    <x v="0"/>
    <x v="0"/>
    <s v="MIGUEL ANGEL CASTILLO/100037P6020LP"/>
    <x v="0"/>
    <x v="5"/>
    <s v="NO"/>
  </r>
  <r>
    <x v="81"/>
    <x v="0"/>
    <x v="214"/>
    <x v="0"/>
    <x v="0"/>
    <s v="MIGUEL ANGEL CASTILLO/100037P6500LP"/>
    <x v="0"/>
    <x v="5"/>
    <s v="NO"/>
  </r>
  <r>
    <x v="81"/>
    <x v="0"/>
    <x v="182"/>
    <x v="0"/>
    <x v="0"/>
    <s v="MIGUEL ANGEL CASTILLO/100037P6700LP"/>
    <x v="0"/>
    <x v="5"/>
    <s v="NO"/>
  </r>
  <r>
    <x v="81"/>
    <x v="0"/>
    <x v="290"/>
    <x v="0"/>
    <x v="0"/>
    <s v="MIGUEL ANGEL CASTILLO/100037PC90CMYK"/>
    <x v="1"/>
    <x v="0"/>
    <s v="NO"/>
  </r>
  <r>
    <x v="1"/>
    <x v="1"/>
    <x v="583"/>
    <x v="1"/>
    <x v="1"/>
    <s v="ALBERTO ANTONIO TENORIO/500018IR C3025"/>
    <x v="2"/>
    <x v="1"/>
    <s v="SÍ"/>
  </r>
  <r>
    <x v="4"/>
    <x v="1"/>
    <x v="583"/>
    <x v="1"/>
    <x v="1"/>
    <s v="ANDRES ALVARO PEREZ GARCIAIR C3025"/>
    <x v="2"/>
    <x v="1"/>
    <s v="SÍ"/>
  </r>
  <r>
    <x v="6"/>
    <x v="1"/>
    <x v="583"/>
    <x v="1"/>
    <x v="1"/>
    <s v="ARMANDO SERRANO ESQUIVELIR C3025"/>
    <x v="2"/>
    <x v="1"/>
    <s v="SÍ"/>
  </r>
  <r>
    <x v="7"/>
    <x v="1"/>
    <x v="583"/>
    <x v="1"/>
    <x v="1"/>
    <s v="BARRY VLADIMIR COURTENAY GUTIERREZIR C3025"/>
    <x v="2"/>
    <x v="1"/>
    <s v="SÍ"/>
  </r>
  <r>
    <x v="8"/>
    <x v="1"/>
    <x v="583"/>
    <x v="1"/>
    <x v="1"/>
    <s v="CARLOS IVAN SOSA LEONIR C3025"/>
    <x v="2"/>
    <x v="1"/>
    <s v="SÍ"/>
  </r>
  <r>
    <x v="10"/>
    <x v="1"/>
    <x v="583"/>
    <x v="1"/>
    <x v="1"/>
    <s v="CARLOS TORRES/800142IR C3025"/>
    <x v="2"/>
    <x v="1"/>
    <s v="SÍ"/>
  </r>
  <r>
    <x v="13"/>
    <x v="1"/>
    <x v="583"/>
    <x v="1"/>
    <x v="1"/>
    <s v="CESAR A. GUERRERO/500071IR C3025"/>
    <x v="2"/>
    <x v="1"/>
    <s v="SÍ"/>
  </r>
  <r>
    <x v="14"/>
    <x v="1"/>
    <x v="583"/>
    <x v="1"/>
    <x v="1"/>
    <s v="CESAR ALEJANDRO CASILLAS CARDONAIR C3025"/>
    <x v="2"/>
    <x v="1"/>
    <s v="SÍ"/>
  </r>
  <r>
    <x v="15"/>
    <x v="1"/>
    <x v="583"/>
    <x v="1"/>
    <x v="1"/>
    <s v="CESAR MARTINEZ MALOIR C3025"/>
    <x v="2"/>
    <x v="1"/>
    <s v="SÍ"/>
  </r>
  <r>
    <x v="21"/>
    <x v="1"/>
    <x v="583"/>
    <x v="1"/>
    <x v="1"/>
    <s v="D. FERNANDO CHAVIRA/500080IR C3025"/>
    <x v="2"/>
    <x v="1"/>
    <s v="SÍ"/>
  </r>
  <r>
    <x v="26"/>
    <x v="1"/>
    <x v="583"/>
    <x v="1"/>
    <x v="1"/>
    <s v="EDGAR ARAM CHAVEZ/500168IR C3025"/>
    <x v="2"/>
    <x v="1"/>
    <s v="SÍ"/>
  </r>
  <r>
    <x v="27"/>
    <x v="1"/>
    <x v="583"/>
    <x v="1"/>
    <x v="1"/>
    <s v="EDUARDO MORALES MARTINEZIR C3025"/>
    <x v="2"/>
    <x v="1"/>
    <s v="SÍ"/>
  </r>
  <r>
    <x v="29"/>
    <x v="1"/>
    <x v="583"/>
    <x v="1"/>
    <x v="1"/>
    <s v="ERASMO M ALEJANDRO/500167IR C3025"/>
    <x v="2"/>
    <x v="1"/>
    <s v="SÍ"/>
  </r>
  <r>
    <x v="30"/>
    <x v="1"/>
    <x v="583"/>
    <x v="1"/>
    <x v="1"/>
    <s v="ERIC WILBERT NOH DZIBIR C3025"/>
    <x v="2"/>
    <x v="1"/>
    <s v="SÍ"/>
  </r>
  <r>
    <x v="22"/>
    <x v="1"/>
    <x v="583"/>
    <x v="1"/>
    <x v="1"/>
    <s v="FRANCISCO ERNESTO DE LA TORRE ZAMBARAIR C3025"/>
    <x v="2"/>
    <x v="1"/>
    <s v="SÍ"/>
  </r>
  <r>
    <x v="32"/>
    <x v="1"/>
    <x v="583"/>
    <x v="1"/>
    <x v="1"/>
    <s v="G. MARIO MARTINEZ/500019IR C3025"/>
    <x v="2"/>
    <x v="1"/>
    <s v="SÍ"/>
  </r>
  <r>
    <x v="28"/>
    <x v="1"/>
    <x v="583"/>
    <x v="1"/>
    <x v="1"/>
    <s v="GUILLERMO VACA/800188IR C3025"/>
    <x v="2"/>
    <x v="1"/>
    <s v="SÍ"/>
  </r>
  <r>
    <x v="31"/>
    <x v="1"/>
    <x v="583"/>
    <x v="1"/>
    <x v="1"/>
    <s v="HIRAM GUILLERMO DIAZ ORTIZIR C3025"/>
    <x v="2"/>
    <x v="1"/>
    <s v="SÍ"/>
  </r>
  <r>
    <x v="33"/>
    <x v="1"/>
    <x v="583"/>
    <x v="1"/>
    <x v="1"/>
    <s v="IVAN ISRAEL MENDEZ RIVERAIR C3025"/>
    <x v="2"/>
    <x v="1"/>
    <s v="SÍ"/>
  </r>
  <r>
    <x v="35"/>
    <x v="1"/>
    <x v="583"/>
    <x v="1"/>
    <x v="1"/>
    <s v="JACINTO RONDERO SAVINIR C3025"/>
    <x v="2"/>
    <x v="1"/>
    <s v="SÍ"/>
  </r>
  <r>
    <x v="36"/>
    <x v="1"/>
    <x v="583"/>
    <x v="1"/>
    <x v="1"/>
    <s v="JAIME VELEZ RODRIGUEZIR C3025"/>
    <x v="2"/>
    <x v="1"/>
    <s v="SÍ"/>
  </r>
  <r>
    <x v="47"/>
    <x v="1"/>
    <x v="583"/>
    <x v="1"/>
    <x v="1"/>
    <s v="JESUS DANIEL HUERAMO/800110IR C3025"/>
    <x v="2"/>
    <x v="1"/>
    <s v="SÍ"/>
  </r>
  <r>
    <x v="38"/>
    <x v="1"/>
    <x v="583"/>
    <x v="1"/>
    <x v="1"/>
    <s v="JESUS LIZARAN MACEDAIR C3025"/>
    <x v="2"/>
    <x v="1"/>
    <s v="SÍ"/>
  </r>
  <r>
    <x v="39"/>
    <x v="1"/>
    <x v="583"/>
    <x v="1"/>
    <x v="1"/>
    <s v="JESUS PALACIOS RAMOSIR C3025"/>
    <x v="2"/>
    <x v="1"/>
    <s v="SÍ"/>
  </r>
  <r>
    <x v="43"/>
    <x v="1"/>
    <x v="583"/>
    <x v="1"/>
    <x v="1"/>
    <s v="JORGE H. FLORES/800185IR C3025"/>
    <x v="2"/>
    <x v="1"/>
    <s v="SÍ"/>
  </r>
  <r>
    <x v="44"/>
    <x v="1"/>
    <x v="583"/>
    <x v="1"/>
    <x v="1"/>
    <s v="JORGE MIRELES VILLELA/500171IR C3025"/>
    <x v="2"/>
    <x v="1"/>
    <s v="SÍ"/>
  </r>
  <r>
    <x v="45"/>
    <x v="1"/>
    <x v="583"/>
    <x v="1"/>
    <x v="1"/>
    <s v="JOSE ANTONIO MARTINEZ HERNANDEZIR C3025"/>
    <x v="2"/>
    <x v="1"/>
    <s v="SÍ"/>
  </r>
  <r>
    <x v="46"/>
    <x v="1"/>
    <x v="583"/>
    <x v="1"/>
    <x v="1"/>
    <s v="JOSE DE JESUS GUTIERREZ CASTILLOIR C3025"/>
    <x v="2"/>
    <x v="1"/>
    <s v="SÍ"/>
  </r>
  <r>
    <x v="48"/>
    <x v="1"/>
    <x v="583"/>
    <x v="1"/>
    <x v="1"/>
    <s v="JOSE GUADALUPE LIZARAN MACEDAIR C3025"/>
    <x v="2"/>
    <x v="1"/>
    <s v="SÍ"/>
  </r>
  <r>
    <x v="49"/>
    <x v="1"/>
    <x v="583"/>
    <x v="1"/>
    <x v="1"/>
    <s v="JOSE LUIS CABRERA FISCALIR C3025"/>
    <x v="2"/>
    <x v="1"/>
    <s v="SÍ"/>
  </r>
  <r>
    <x v="50"/>
    <x v="1"/>
    <x v="583"/>
    <x v="1"/>
    <x v="1"/>
    <s v="JOSE LUIS CARBAJAL CABUTOIR C3025"/>
    <x v="2"/>
    <x v="1"/>
    <s v="SÍ"/>
  </r>
  <r>
    <x v="61"/>
    <x v="1"/>
    <x v="583"/>
    <x v="1"/>
    <x v="1"/>
    <s v="JOSE LUIS MEJIA/800187IR C3025"/>
    <x v="2"/>
    <x v="1"/>
    <s v="SÍ"/>
  </r>
  <r>
    <x v="52"/>
    <x v="1"/>
    <x v="583"/>
    <x v="1"/>
    <x v="1"/>
    <s v="JOSE LUIS NIETO/800074IR C3025"/>
    <x v="2"/>
    <x v="1"/>
    <s v="SÍ"/>
  </r>
  <r>
    <x v="53"/>
    <x v="1"/>
    <x v="583"/>
    <x v="1"/>
    <x v="1"/>
    <s v="JOSE NIEVES ARREOLA/800113IR C3025"/>
    <x v="2"/>
    <x v="1"/>
    <s v="SÍ"/>
  </r>
  <r>
    <x v="54"/>
    <x v="1"/>
    <x v="583"/>
    <x v="1"/>
    <x v="1"/>
    <s v="JUAN ANTONIO TORRES VELAZQUEZIR C3025"/>
    <x v="2"/>
    <x v="1"/>
    <s v="SÍ"/>
  </r>
  <r>
    <x v="66"/>
    <x v="1"/>
    <x v="583"/>
    <x v="1"/>
    <x v="1"/>
    <s v="JULIO HERNANDEZ/800197IR C3025"/>
    <x v="2"/>
    <x v="1"/>
    <s v="SÍ"/>
  </r>
  <r>
    <x v="57"/>
    <x v="1"/>
    <x v="583"/>
    <x v="1"/>
    <x v="1"/>
    <s v="LUIS ARTURO GUTIERREZ/100038IR C3025"/>
    <x v="2"/>
    <x v="1"/>
    <s v="SÍ"/>
  </r>
  <r>
    <x v="72"/>
    <x v="0"/>
    <x v="138"/>
    <x v="0"/>
    <x v="0"/>
    <s v="LUIS FELIPE CRUZ MAR/800205W6515lp"/>
    <x v="2"/>
    <x v="1"/>
    <s v="SÍ"/>
  </r>
  <r>
    <x v="58"/>
    <x v="1"/>
    <x v="583"/>
    <x v="1"/>
    <x v="1"/>
    <s v="LUIS FELIPE PUENTE/800147IR C3025"/>
    <x v="2"/>
    <x v="1"/>
    <s v="SÍ"/>
  </r>
  <r>
    <x v="59"/>
    <x v="1"/>
    <x v="583"/>
    <x v="1"/>
    <x v="1"/>
    <s v="LUIS GERARDO SANDOVAL GARCIAIR C3025"/>
    <x v="2"/>
    <x v="1"/>
    <s v="SÍ"/>
  </r>
  <r>
    <x v="60"/>
    <x v="1"/>
    <x v="583"/>
    <x v="1"/>
    <x v="1"/>
    <s v="LUIS ROSENDO PALACIOS/500094IR C3025"/>
    <x v="2"/>
    <x v="1"/>
    <s v="SÍ"/>
  </r>
  <r>
    <x v="76"/>
    <x v="1"/>
    <x v="583"/>
    <x v="1"/>
    <x v="1"/>
    <s v="MANUEL A. HERNANDEZ/500093IR C3025"/>
    <x v="2"/>
    <x v="1"/>
    <s v="SÍ"/>
  </r>
  <r>
    <x v="62"/>
    <x v="1"/>
    <x v="583"/>
    <x v="1"/>
    <x v="1"/>
    <s v="MARCO FLORES FRANCOIR C3025"/>
    <x v="2"/>
    <x v="1"/>
    <s v="SÍ"/>
  </r>
  <r>
    <x v="64"/>
    <x v="1"/>
    <x v="583"/>
    <x v="1"/>
    <x v="1"/>
    <s v="MARTIN MORGADO FERNANDEZIR C3025"/>
    <x v="2"/>
    <x v="1"/>
    <s v="SÍ"/>
  </r>
  <r>
    <x v="81"/>
    <x v="1"/>
    <x v="583"/>
    <x v="1"/>
    <x v="1"/>
    <s v="MIGUEL ANGEL CASTILLO/100037IR C3025"/>
    <x v="2"/>
    <x v="1"/>
    <s v="SÍ"/>
  </r>
  <r>
    <x v="83"/>
    <x v="1"/>
    <x v="583"/>
    <x v="1"/>
    <x v="1"/>
    <s v="MIGUEL DE LA ROSA RODRIGUEZIR C3025"/>
    <x v="2"/>
    <x v="1"/>
    <s v="SÍ"/>
  </r>
  <r>
    <x v="68"/>
    <x v="1"/>
    <x v="583"/>
    <x v="1"/>
    <x v="1"/>
    <s v="PEDRO VALDIVIEZO AGUILARIR C3025"/>
    <x v="2"/>
    <x v="1"/>
    <s v="SÍ"/>
  </r>
  <r>
    <x v="71"/>
    <x v="1"/>
    <x v="583"/>
    <x v="1"/>
    <x v="1"/>
    <s v="RAUL NAJERA/800146IR C3025"/>
    <x v="2"/>
    <x v="1"/>
    <s v="SÍ"/>
  </r>
  <r>
    <x v="73"/>
    <x v="1"/>
    <x v="583"/>
    <x v="1"/>
    <x v="1"/>
    <s v="RENE CASTELLON RAMOSIR C3025"/>
    <x v="2"/>
    <x v="1"/>
    <s v="SÍ"/>
  </r>
  <r>
    <x v="74"/>
    <x v="1"/>
    <x v="583"/>
    <x v="1"/>
    <x v="1"/>
    <s v="ROBERTO CRUZ/500056IR C3025"/>
    <x v="2"/>
    <x v="1"/>
    <s v="SÍ"/>
  </r>
  <r>
    <x v="85"/>
    <x v="1"/>
    <x v="583"/>
    <x v="1"/>
    <x v="1"/>
    <s v="RUBEN D. MEDELLIN/500035IR C3025"/>
    <x v="2"/>
    <x v="1"/>
    <s v="SÍ"/>
  </r>
  <r>
    <x v="77"/>
    <x v="1"/>
    <x v="583"/>
    <x v="1"/>
    <x v="1"/>
    <s v="SALVADOR CHAVEZ/500060IR C3025"/>
    <x v="2"/>
    <x v="1"/>
    <s v="SÍ"/>
  </r>
  <r>
    <x v="78"/>
    <x v="1"/>
    <x v="583"/>
    <x v="1"/>
    <x v="1"/>
    <s v="TOMAS MARTINEZ/500036IR C3025"/>
    <x v="2"/>
    <x v="1"/>
    <s v="SÍ"/>
  </r>
  <r>
    <x v="81"/>
    <x v="0"/>
    <x v="112"/>
    <x v="0"/>
    <x v="0"/>
    <s v="MIGUEL ANGEL CASTILLO/100037PC90XTA"/>
    <x v="0"/>
    <x v="10"/>
    <s v="SÍ"/>
  </r>
  <r>
    <x v="81"/>
    <x v="0"/>
    <x v="441"/>
    <x v="0"/>
    <x v="0"/>
    <s v="MIGUEL ANGEL CASTILLO/100037PLCAKC"/>
    <x v="1"/>
    <x v="2"/>
    <s v="NO"/>
  </r>
  <r>
    <x v="81"/>
    <x v="0"/>
    <x v="115"/>
    <x v="0"/>
    <x v="0"/>
    <s v="MIGUEL ANGEL CASTILLO/100037PRFNTFR"/>
    <x v="0"/>
    <x v="2"/>
    <s v="SÍ"/>
  </r>
  <r>
    <x v="81"/>
    <x v="0"/>
    <x v="115"/>
    <x v="0"/>
    <x v="0"/>
    <s v="MIGUEL ANGEL CASTILLO/100037PRFNTFR"/>
    <x v="0"/>
    <x v="2"/>
    <s v="SÍ"/>
  </r>
  <r>
    <x v="81"/>
    <x v="0"/>
    <x v="325"/>
    <x v="0"/>
    <x v="0"/>
    <s v="MIGUEL ANGEL CASTILLO/100037S009131"/>
    <x v="1"/>
    <x v="0"/>
    <s v="NO"/>
  </r>
  <r>
    <x v="81"/>
    <x v="0"/>
    <x v="326"/>
    <x v="0"/>
    <x v="0"/>
    <s v="MIGUEL ANGEL CASTILLO/100037S009132"/>
    <x v="1"/>
    <x v="8"/>
    <s v="NO"/>
  </r>
  <r>
    <x v="81"/>
    <x v="0"/>
    <x v="117"/>
    <x v="0"/>
    <x v="0"/>
    <s v="MIGUEL ANGEL CASTILLO/100037SAF231"/>
    <x v="0"/>
    <x v="1"/>
    <s v="SÍ"/>
  </r>
  <r>
    <x v="81"/>
    <x v="0"/>
    <x v="119"/>
    <x v="0"/>
    <x v="0"/>
    <s v="MIGUEL ANGEL CASTILLO/100037TSTNTFR"/>
    <x v="0"/>
    <x v="2"/>
    <s v="SÍ"/>
  </r>
  <r>
    <x v="81"/>
    <x v="0"/>
    <x v="125"/>
    <x v="0"/>
    <x v="0"/>
    <s v="MIGUEL ANGEL CASTILLO/100037VB40NTF"/>
    <x v="0"/>
    <x v="8"/>
    <s v="SÍ"/>
  </r>
  <r>
    <x v="81"/>
    <x v="0"/>
    <x v="127"/>
    <x v="0"/>
    <x v="0"/>
    <s v="MIGUEL ANGEL CASTILLO/100037VB70NTF"/>
    <x v="0"/>
    <x v="8"/>
    <s v="SÍ"/>
  </r>
  <r>
    <x v="81"/>
    <x v="0"/>
    <x v="128"/>
    <x v="0"/>
    <x v="0"/>
    <s v="MIGUEL ANGEL CASTILLO/100037VC40NTF"/>
    <x v="0"/>
    <x v="8"/>
    <s v="SÍ"/>
  </r>
  <r>
    <x v="81"/>
    <x v="0"/>
    <x v="129"/>
    <x v="0"/>
    <x v="0"/>
    <s v="MIGUEL ANGEL CASTILLO/100037VC60NTF"/>
    <x v="0"/>
    <x v="8"/>
    <s v="SÍ"/>
  </r>
  <r>
    <x v="81"/>
    <x v="0"/>
    <x v="201"/>
    <x v="0"/>
    <x v="0"/>
    <s v="MIGUEL ANGEL CASTILLO/100037VC70NTF"/>
    <x v="0"/>
    <x v="1"/>
    <s v="SÍ"/>
  </r>
  <r>
    <x v="81"/>
    <x v="0"/>
    <x v="132"/>
    <x v="0"/>
    <x v="0"/>
    <s v="MIGUEL ANGEL CASTILLO/100037W3345LP"/>
    <x v="0"/>
    <x v="1"/>
    <s v="SÍ"/>
  </r>
  <r>
    <x v="81"/>
    <x v="0"/>
    <x v="132"/>
    <x v="0"/>
    <x v="0"/>
    <s v="MIGUEL ANGEL CASTILLO/100037W3345LP"/>
    <x v="0"/>
    <x v="11"/>
    <s v="SÍ"/>
  </r>
  <r>
    <x v="81"/>
    <x v="0"/>
    <x v="309"/>
    <x v="0"/>
    <x v="0"/>
    <s v="MIGUEL ANGEL CASTILLO/100037W3550LP"/>
    <x v="0"/>
    <x v="11"/>
    <s v="NO"/>
  </r>
  <r>
    <x v="81"/>
    <x v="0"/>
    <x v="133"/>
    <x v="0"/>
    <x v="0"/>
    <s v="MIGUEL ANGEL CASTILLO/100037W3655LP"/>
    <x v="0"/>
    <x v="11"/>
    <s v="NO"/>
  </r>
  <r>
    <x v="81"/>
    <x v="0"/>
    <x v="138"/>
    <x v="0"/>
    <x v="0"/>
    <s v="MIGUEL ANGEL CASTILLO/100037W6515LP"/>
    <x v="0"/>
    <x v="11"/>
    <s v="SÍ"/>
  </r>
  <r>
    <x v="81"/>
    <x v="0"/>
    <x v="139"/>
    <x v="0"/>
    <x v="0"/>
    <s v="MIGUEL ANGEL CASTILLO/100037W6655LP"/>
    <x v="0"/>
    <x v="1"/>
    <s v="NO"/>
  </r>
  <r>
    <x v="81"/>
    <x v="0"/>
    <x v="140"/>
    <x v="0"/>
    <x v="0"/>
    <s v="MIGUEL ANGEL CASTILLO/100037W7220LP"/>
    <x v="1"/>
    <x v="6"/>
    <s v="NO"/>
  </r>
  <r>
    <x v="81"/>
    <x v="0"/>
    <x v="142"/>
    <x v="0"/>
    <x v="0"/>
    <s v="MIGUEL ANGEL CASTILLO/100037WC7120"/>
    <x v="0"/>
    <x v="1"/>
    <s v="NO"/>
  </r>
  <r>
    <x v="81"/>
    <x v="0"/>
    <x v="454"/>
    <x v="0"/>
    <x v="0"/>
    <s v="MIGUEL ANGEL CASTILLO/100037WC74XTB"/>
    <x v="1"/>
    <x v="0"/>
    <s v="NO"/>
  </r>
  <r>
    <x v="81"/>
    <x v="0"/>
    <x v="143"/>
    <x v="0"/>
    <x v="0"/>
    <s v="MIGUEL ANGEL CASTILLO/100037XAG50"/>
    <x v="0"/>
    <x v="1"/>
    <s v="SÍ"/>
  </r>
  <r>
    <x v="81"/>
    <x v="0"/>
    <x v="144"/>
    <x v="0"/>
    <x v="0"/>
    <s v="MIGUEL ANGEL CASTILLO/100037XB21TPS"/>
    <x v="0"/>
    <x v="1"/>
    <s v="SÍ"/>
  </r>
  <r>
    <x v="81"/>
    <x v="0"/>
    <x v="316"/>
    <x v="0"/>
    <x v="0"/>
    <s v="MIGUEL ANGEL CASTILLO/100037XB21XTA"/>
    <x v="0"/>
    <x v="2"/>
    <s v="SÍ"/>
  </r>
  <r>
    <x v="81"/>
    <x v="0"/>
    <x v="145"/>
    <x v="0"/>
    <x v="0"/>
    <s v="MIGUEL ANGEL CASTILLO/100037XC550A"/>
    <x v="0"/>
    <x v="10"/>
    <s v="SÍ"/>
  </r>
  <r>
    <x v="81"/>
    <x v="0"/>
    <x v="14"/>
    <x v="0"/>
    <x v="0"/>
    <s v="MIGUEL ANGEL CASTILLO/100037XC70XTA"/>
    <x v="0"/>
    <x v="10"/>
    <s v="SÍ"/>
  </r>
  <r>
    <x v="81"/>
    <x v="0"/>
    <x v="178"/>
    <x v="0"/>
    <x v="0"/>
    <s v="MIGUEL ANGEL CASTILLO/100037C14636"/>
    <x v="1"/>
    <x v="6"/>
    <s v="NO"/>
  </r>
  <r>
    <x v="81"/>
    <x v="0"/>
    <x v="809"/>
    <x v="0"/>
    <x v="0"/>
    <s v="MIGUEL ANGEL CASTILLO/100037C15601"/>
    <x v="1"/>
    <x v="6"/>
    <s v="NO"/>
  </r>
  <r>
    <x v="81"/>
    <x v="0"/>
    <x v="202"/>
    <x v="0"/>
    <x v="0"/>
    <s v="MIGUEL ANGEL CASTILLO/100037VERS1SV"/>
    <x v="1"/>
    <x v="6"/>
    <s v="SÍ"/>
  </r>
  <r>
    <x v="81"/>
    <x v="0"/>
    <x v="91"/>
    <x v="0"/>
    <x v="0"/>
    <s v="MIGUEL ANGEL CASTILLO/100037OS2082"/>
    <x v="0"/>
    <x v="6"/>
    <s v="SÍ"/>
  </r>
  <r>
    <x v="81"/>
    <x v="0"/>
    <x v="163"/>
    <x v="0"/>
    <x v="0"/>
    <s v="MIGUEL ANGEL CASTILLO/100037C14649"/>
    <x v="1"/>
    <x v="6"/>
    <s v="NO"/>
  </r>
  <r>
    <x v="81"/>
    <x v="0"/>
    <x v="304"/>
    <x v="0"/>
    <x v="0"/>
    <s v="MIGUEL ANGEL CASTILLO/100037P3260LP"/>
    <x v="1"/>
    <x v="6"/>
    <s v="SÍ"/>
  </r>
  <r>
    <x v="81"/>
    <x v="0"/>
    <x v="486"/>
    <x v="0"/>
    <x v="0"/>
    <s v="MIGUEL ANGEL CASTILLO/100037C16283"/>
    <x v="0"/>
    <x v="6"/>
    <s v="SÍ"/>
  </r>
  <r>
    <x v="82"/>
    <x v="1"/>
    <x v="810"/>
    <x v="0"/>
    <x v="1"/>
    <s v="MIGUEL ANGEL COTA/5001564595"/>
    <x v="0"/>
    <x v="1"/>
    <s v="NO"/>
  </r>
  <r>
    <x v="82"/>
    <x v="0"/>
    <x v="171"/>
    <x v="0"/>
    <x v="1"/>
    <s v="MIGUEL ANGEL COTA/500156Versant 80"/>
    <x v="0"/>
    <x v="5"/>
    <s v="SÍ"/>
  </r>
  <r>
    <x v="82"/>
    <x v="0"/>
    <x v="99"/>
    <x v="0"/>
    <x v="1"/>
    <s v="MIGUEL ANGEL COTA/500156WC5330"/>
    <x v="0"/>
    <x v="1"/>
    <s v="NO"/>
  </r>
  <r>
    <x v="82"/>
    <x v="0"/>
    <x v="100"/>
    <x v="0"/>
    <x v="1"/>
    <s v="MIGUEL ANGEL COTA/500156WC5790"/>
    <x v="0"/>
    <x v="1"/>
    <s v="NO"/>
  </r>
  <r>
    <x v="82"/>
    <x v="0"/>
    <x v="101"/>
    <x v="0"/>
    <x v="1"/>
    <s v="MIGUEL ANGEL COTA/500156WC5855"/>
    <x v="0"/>
    <x v="1"/>
    <s v="NO"/>
  </r>
  <r>
    <x v="82"/>
    <x v="1"/>
    <x v="102"/>
    <x v="0"/>
    <x v="1"/>
    <s v="MIGUEL ANGEL COTA/500156WC5955"/>
    <x v="0"/>
    <x v="1"/>
    <s v="NO"/>
  </r>
  <r>
    <x v="82"/>
    <x v="0"/>
    <x v="104"/>
    <x v="0"/>
    <x v="1"/>
    <s v="MIGUEL ANGEL COTA/500156WC7220"/>
    <x v="0"/>
    <x v="1"/>
    <s v="NO"/>
  </r>
  <r>
    <x v="82"/>
    <x v="1"/>
    <x v="106"/>
    <x v="0"/>
    <x v="1"/>
    <s v="MIGUEL ANGEL COTA/500156WC7850"/>
    <x v="0"/>
    <x v="1"/>
    <s v="NO"/>
  </r>
  <r>
    <x v="82"/>
    <x v="0"/>
    <x v="35"/>
    <x v="0"/>
    <x v="0"/>
    <s v="MIGUEL ANGEL COTA/5001563210ASP"/>
    <x v="1"/>
    <x v="0"/>
    <s v="NO"/>
  </r>
  <r>
    <x v="82"/>
    <x v="0"/>
    <x v="37"/>
    <x v="0"/>
    <x v="0"/>
    <s v="MIGUEL ANGEL COTA/5001567500ASP"/>
    <x v="0"/>
    <x v="1"/>
    <s v="NO"/>
  </r>
  <r>
    <x v="82"/>
    <x v="0"/>
    <x v="38"/>
    <x v="0"/>
    <x v="0"/>
    <s v="MIGUEL ANGEL COTA/500156AAOT37D"/>
    <x v="0"/>
    <x v="1"/>
    <s v="NO"/>
  </r>
  <r>
    <x v="82"/>
    <x v="0"/>
    <x v="1"/>
    <x v="0"/>
    <x v="0"/>
    <s v="MIGUEL ANGEL COTA/500156AB80HVF"/>
    <x v="1"/>
    <x v="1"/>
    <s v="SÍ"/>
  </r>
  <r>
    <x v="82"/>
    <x v="0"/>
    <x v="2"/>
    <x v="0"/>
    <x v="0"/>
    <s v="MIGUEL ANGEL COTA/500156AB80XTA"/>
    <x v="0"/>
    <x v="1"/>
    <s v="SÍ"/>
  </r>
  <r>
    <x v="82"/>
    <x v="0"/>
    <x v="3"/>
    <x v="0"/>
    <x v="0"/>
    <s v="MIGUEL ANGEL COTA/500156AC80XTA"/>
    <x v="0"/>
    <x v="1"/>
    <s v="SÍ"/>
  </r>
  <r>
    <x v="82"/>
    <x v="0"/>
    <x v="210"/>
    <x v="0"/>
    <x v="0"/>
    <s v="MIGUEL ANGEL COTA/500156C15024"/>
    <x v="0"/>
    <x v="1"/>
    <s v="NO"/>
  </r>
  <r>
    <x v="82"/>
    <x v="0"/>
    <x v="565"/>
    <x v="0"/>
    <x v="0"/>
    <s v="MIGUEL ANGEL COTA/500156C8880LP"/>
    <x v="0"/>
    <x v="1"/>
    <s v="NO"/>
  </r>
  <r>
    <x v="82"/>
    <x v="0"/>
    <x v="6"/>
    <x v="0"/>
    <x v="0"/>
    <s v="MIGUEL ANGEL COTA/500156CMYKNTF"/>
    <x v="0"/>
    <x v="7"/>
    <s v="SÍ"/>
  </r>
  <r>
    <x v="82"/>
    <x v="0"/>
    <x v="61"/>
    <x v="0"/>
    <x v="0"/>
    <s v="MIGUEL ANGEL COTA/500156D12501"/>
    <x v="0"/>
    <x v="1"/>
    <s v="SÍ"/>
  </r>
  <r>
    <x v="82"/>
    <x v="0"/>
    <x v="78"/>
    <x v="0"/>
    <x v="0"/>
    <s v="MIGUEL ANGEL COTA/500156IDMNTFR"/>
    <x v="0"/>
    <x v="0"/>
    <s v="SÍ"/>
  </r>
  <r>
    <x v="82"/>
    <x v="0"/>
    <x v="79"/>
    <x v="0"/>
    <x v="0"/>
    <s v="MIGUEL ANGEL COTA/500156INSNTFR"/>
    <x v="0"/>
    <x v="0"/>
    <s v="SÍ"/>
  </r>
  <r>
    <x v="82"/>
    <x v="0"/>
    <x v="384"/>
    <x v="0"/>
    <x v="0"/>
    <s v="MIGUEL ANGEL COTA/500156OA2033"/>
    <x v="0"/>
    <x v="0"/>
    <s v="SÍ"/>
  </r>
  <r>
    <x v="82"/>
    <x v="0"/>
    <x v="92"/>
    <x v="0"/>
    <x v="0"/>
    <s v="MIGUEL ANGEL COTA/500156P3010LP"/>
    <x v="1"/>
    <x v="0"/>
    <s v="NO"/>
  </r>
  <r>
    <x v="82"/>
    <x v="0"/>
    <x v="304"/>
    <x v="0"/>
    <x v="0"/>
    <s v="MIGUEL ANGEL COTA/500156P3260LP"/>
    <x v="0"/>
    <x v="0"/>
    <s v="SÍ"/>
  </r>
  <r>
    <x v="82"/>
    <x v="0"/>
    <x v="96"/>
    <x v="0"/>
    <x v="0"/>
    <s v="MIGUEL ANGEL COTA/500156P4622LP"/>
    <x v="0"/>
    <x v="1"/>
    <s v="NO"/>
  </r>
  <r>
    <x v="82"/>
    <x v="0"/>
    <x v="465"/>
    <x v="0"/>
    <x v="0"/>
    <s v="MIGUEL ANGEL COTA/500156P6000LP"/>
    <x v="0"/>
    <x v="1"/>
    <s v="NO"/>
  </r>
  <r>
    <x v="82"/>
    <x v="0"/>
    <x v="214"/>
    <x v="0"/>
    <x v="0"/>
    <s v="MIGUEL ANGEL COTA/500156P6500LP"/>
    <x v="1"/>
    <x v="1"/>
    <s v="NO"/>
  </r>
  <r>
    <x v="82"/>
    <x v="0"/>
    <x v="215"/>
    <x v="0"/>
    <x v="0"/>
    <s v="MIGUEL ANGEL COTA/500156P6600LP"/>
    <x v="0"/>
    <x v="1"/>
    <s v="NO"/>
  </r>
  <r>
    <x v="82"/>
    <x v="0"/>
    <x v="246"/>
    <x v="0"/>
    <x v="0"/>
    <s v="MIGUEL ANGEL COTA/500156P7100LP"/>
    <x v="1"/>
    <x v="1"/>
    <s v="NO"/>
  </r>
  <r>
    <x v="82"/>
    <x v="0"/>
    <x v="103"/>
    <x v="0"/>
    <x v="0"/>
    <s v="MIGUEL ANGEL COTA/500156P8870LP"/>
    <x v="0"/>
    <x v="1"/>
    <s v="NO"/>
  </r>
  <r>
    <x v="82"/>
    <x v="0"/>
    <x v="112"/>
    <x v="0"/>
    <x v="0"/>
    <s v="MIGUEL ANGEL COTA/500156PC90XTA"/>
    <x v="0"/>
    <x v="1"/>
    <s v="SÍ"/>
  </r>
  <r>
    <x v="82"/>
    <x v="0"/>
    <x v="117"/>
    <x v="0"/>
    <x v="0"/>
    <s v="MIGUEL ANGEL COTA/500156SAF231"/>
    <x v="0"/>
    <x v="1"/>
    <s v="SÍ"/>
  </r>
  <r>
    <x v="82"/>
    <x v="0"/>
    <x v="125"/>
    <x v="0"/>
    <x v="0"/>
    <s v="MIGUEL ANGEL COTA/500156VB40NTF"/>
    <x v="0"/>
    <x v="1"/>
    <s v="SÍ"/>
  </r>
  <r>
    <x v="82"/>
    <x v="0"/>
    <x v="126"/>
    <x v="0"/>
    <x v="0"/>
    <s v="MIGUEL ANGEL COTA/500156VB60NTF"/>
    <x v="0"/>
    <x v="1"/>
    <s v="SÍ"/>
  </r>
  <r>
    <x v="82"/>
    <x v="0"/>
    <x v="811"/>
    <x v="0"/>
    <x v="0"/>
    <s v="MIGUEL ANGEL COTA/500156VB60TPS"/>
    <x v="1"/>
    <x v="1"/>
    <s v="SÍ"/>
  </r>
  <r>
    <x v="82"/>
    <x v="0"/>
    <x v="127"/>
    <x v="0"/>
    <x v="0"/>
    <s v="MIGUEL ANGEL COTA/500156VB70NTF"/>
    <x v="0"/>
    <x v="1"/>
    <s v="SÍ"/>
  </r>
  <r>
    <x v="82"/>
    <x v="0"/>
    <x v="128"/>
    <x v="0"/>
    <x v="0"/>
    <s v="MIGUEL ANGEL COTA/500156VC40NTF"/>
    <x v="0"/>
    <x v="1"/>
    <s v="SÍ"/>
  </r>
  <r>
    <x v="82"/>
    <x v="0"/>
    <x v="201"/>
    <x v="0"/>
    <x v="0"/>
    <s v="MIGUEL ANGEL COTA/500156VC70NTF"/>
    <x v="0"/>
    <x v="1"/>
    <s v="SÍ"/>
  </r>
  <r>
    <x v="82"/>
    <x v="0"/>
    <x v="202"/>
    <x v="0"/>
    <x v="0"/>
    <s v="MIGUEL ANGEL COTA/500156VERS1SV"/>
    <x v="0"/>
    <x v="1"/>
    <s v="SÍ"/>
  </r>
  <r>
    <x v="82"/>
    <x v="0"/>
    <x v="132"/>
    <x v="0"/>
    <x v="0"/>
    <s v="MIGUEL ANGEL COTA/500156W3345LP"/>
    <x v="0"/>
    <x v="3"/>
    <s v="SÍ"/>
  </r>
  <r>
    <x v="82"/>
    <x v="0"/>
    <x v="309"/>
    <x v="0"/>
    <x v="0"/>
    <s v="MIGUEL ANGEL COTA/500156W3550LP"/>
    <x v="0"/>
    <x v="1"/>
    <s v="NO"/>
  </r>
  <r>
    <x v="82"/>
    <x v="0"/>
    <x v="133"/>
    <x v="0"/>
    <x v="0"/>
    <s v="MIGUEL ANGEL COTA/500156W3655LP"/>
    <x v="0"/>
    <x v="1"/>
    <s v="NO"/>
  </r>
  <r>
    <x v="82"/>
    <x v="0"/>
    <x v="138"/>
    <x v="0"/>
    <x v="0"/>
    <s v="MIGUEL ANGEL COTA/500156W6515lp"/>
    <x v="0"/>
    <x v="1"/>
    <s v="SÍ"/>
  </r>
  <r>
    <x v="82"/>
    <x v="0"/>
    <x v="139"/>
    <x v="0"/>
    <x v="0"/>
    <s v="MIGUEL ANGEL COTA/500156W6655LP"/>
    <x v="0"/>
    <x v="1"/>
    <s v="NO"/>
  </r>
  <r>
    <x v="82"/>
    <x v="0"/>
    <x v="140"/>
    <x v="0"/>
    <x v="0"/>
    <s v="MIGUEL ANGEL COTA/500156W7220LP"/>
    <x v="1"/>
    <x v="1"/>
    <s v="NO"/>
  </r>
  <r>
    <x v="82"/>
    <x v="0"/>
    <x v="406"/>
    <x v="0"/>
    <x v="0"/>
    <s v="MIGUEL ANGEL COTA/500156W7830LP"/>
    <x v="1"/>
    <x v="1"/>
    <s v="NO"/>
  </r>
  <r>
    <x v="82"/>
    <x v="0"/>
    <x v="141"/>
    <x v="0"/>
    <x v="0"/>
    <s v="MIGUEL ANGEL COTA/500156WC56XTB"/>
    <x v="1"/>
    <x v="0"/>
    <s v="NO"/>
  </r>
  <r>
    <x v="82"/>
    <x v="0"/>
    <x v="268"/>
    <x v="0"/>
    <x v="0"/>
    <s v="MIGUEL ANGEL COTA/500156WC57XFA"/>
    <x v="1"/>
    <x v="0"/>
    <s v="NO"/>
  </r>
  <r>
    <x v="82"/>
    <x v="0"/>
    <x v="311"/>
    <x v="0"/>
    <x v="0"/>
    <s v="MIGUEL ANGEL COTA/500156WC58XTA"/>
    <x v="1"/>
    <x v="1"/>
    <s v="NO"/>
  </r>
  <r>
    <x v="82"/>
    <x v="0"/>
    <x v="143"/>
    <x v="0"/>
    <x v="0"/>
    <s v="MIGUEL ANGEL COTA/500156XAG50"/>
    <x v="0"/>
    <x v="1"/>
    <s v="SÍ"/>
  </r>
  <r>
    <x v="82"/>
    <x v="0"/>
    <x v="144"/>
    <x v="0"/>
    <x v="0"/>
    <s v="MIGUEL ANGEL COTA/500156XB21TPS"/>
    <x v="0"/>
    <x v="1"/>
    <s v="SÍ"/>
  </r>
  <r>
    <x v="82"/>
    <x v="0"/>
    <x v="145"/>
    <x v="0"/>
    <x v="0"/>
    <s v="MIGUEL ANGEL COTA/500156XC550A"/>
    <x v="0"/>
    <x v="10"/>
    <s v="SÍ"/>
  </r>
  <r>
    <x v="82"/>
    <x v="0"/>
    <x v="14"/>
    <x v="0"/>
    <x v="0"/>
    <s v="MIGUEL ANGEL COTA/500156XC70XTA"/>
    <x v="0"/>
    <x v="10"/>
    <s v="SÍ"/>
  </r>
  <r>
    <x v="82"/>
    <x v="0"/>
    <x v="434"/>
    <x v="0"/>
    <x v="0"/>
    <s v="MIGUEL ANGEL COTA/500156P7800LP"/>
    <x v="0"/>
    <x v="6"/>
    <s v="SÍ"/>
  </r>
  <r>
    <x v="82"/>
    <x v="0"/>
    <x v="182"/>
    <x v="0"/>
    <x v="0"/>
    <s v="MIGUEL ANGEL COTA/500156P6700LP"/>
    <x v="0"/>
    <x v="6"/>
    <s v="NO"/>
  </r>
  <r>
    <x v="83"/>
    <x v="0"/>
    <x v="295"/>
    <x v="0"/>
    <x v="0"/>
    <s v="MIGUEL DE LA ROSA RODRIGUEZ3KHCF"/>
    <x v="1"/>
    <x v="6"/>
    <s v="NO"/>
  </r>
  <r>
    <x v="71"/>
    <x v="0"/>
    <x v="4"/>
    <x v="1"/>
    <x v="0"/>
    <s v="RAUL NAJERA/800146Básico Eq. Color"/>
    <x v="0"/>
    <x v="2"/>
    <s v="SÍ"/>
  </r>
  <r>
    <x v="71"/>
    <x v="0"/>
    <x v="5"/>
    <x v="1"/>
    <x v="0"/>
    <s v="RAUL NAJERA/800146Básico imagePROGRAF"/>
    <x v="0"/>
    <x v="2"/>
    <s v="SÍ"/>
  </r>
  <r>
    <x v="83"/>
    <x v="0"/>
    <x v="0"/>
    <x v="0"/>
    <x v="0"/>
    <s v="MIGUEL DE LA ROSA RODRIGUEZA15SNTF"/>
    <x v="0"/>
    <x v="9"/>
    <s v="NO"/>
  </r>
  <r>
    <x v="83"/>
    <x v="0"/>
    <x v="173"/>
    <x v="0"/>
    <x v="0"/>
    <s v="MIGUEL DE LA ROSA RODRIGUEZA4HCF"/>
    <x v="0"/>
    <x v="9"/>
    <s v="SÍ"/>
  </r>
  <r>
    <x v="83"/>
    <x v="0"/>
    <x v="173"/>
    <x v="0"/>
    <x v="0"/>
    <s v="MIGUEL DE LA ROSA RODRIGUEZA4HCF"/>
    <x v="0"/>
    <x v="10"/>
    <s v="SÍ"/>
  </r>
  <r>
    <x v="83"/>
    <x v="0"/>
    <x v="1"/>
    <x v="0"/>
    <x v="0"/>
    <s v="MIGUEL DE LA ROSA RODRIGUEZAB80HVF"/>
    <x v="0"/>
    <x v="9"/>
    <s v="SÍ"/>
  </r>
  <r>
    <x v="83"/>
    <x v="0"/>
    <x v="2"/>
    <x v="0"/>
    <x v="0"/>
    <s v="MIGUEL DE LA ROSA RODRIGUEZAB80XTA"/>
    <x v="0"/>
    <x v="9"/>
    <s v="SÍ"/>
  </r>
  <r>
    <x v="83"/>
    <x v="0"/>
    <x v="3"/>
    <x v="0"/>
    <x v="0"/>
    <s v="MIGUEL DE LA ROSA RODRIGUEZAC80XTA"/>
    <x v="0"/>
    <x v="10"/>
    <s v="SÍ"/>
  </r>
  <r>
    <x v="83"/>
    <x v="0"/>
    <x v="165"/>
    <x v="0"/>
    <x v="0"/>
    <s v="MIGUEL DE LA ROSA RODRIGUEZC14481"/>
    <x v="1"/>
    <x v="6"/>
    <s v="NO"/>
  </r>
  <r>
    <x v="83"/>
    <x v="0"/>
    <x v="6"/>
    <x v="0"/>
    <x v="0"/>
    <s v="MIGUEL DE LA ROSA RODRIGUEZCMYKNTF"/>
    <x v="0"/>
    <x v="9"/>
    <s v="SÍ"/>
  </r>
  <r>
    <x v="83"/>
    <x v="0"/>
    <x v="61"/>
    <x v="0"/>
    <x v="0"/>
    <s v="MIGUEL DE LA ROSA RODRIGUEZD12501"/>
    <x v="0"/>
    <x v="9"/>
    <s v="SÍ"/>
  </r>
  <r>
    <x v="83"/>
    <x v="0"/>
    <x v="180"/>
    <x v="0"/>
    <x v="0"/>
    <s v="MIGUEL DE LA ROSA RODRIGUEZFAX101"/>
    <x v="0"/>
    <x v="9"/>
    <s v="SÍ"/>
  </r>
  <r>
    <x v="83"/>
    <x v="0"/>
    <x v="181"/>
    <x v="0"/>
    <x v="0"/>
    <s v="MIGUEL DE LA ROSA RODRIGUEZGBOFFIN"/>
    <x v="1"/>
    <x v="6"/>
    <s v="NO"/>
  </r>
  <r>
    <x v="83"/>
    <x v="0"/>
    <x v="8"/>
    <x v="0"/>
    <x v="0"/>
    <s v="MIGUEL DE LA ROSA RODRIGUEZINTAFIN"/>
    <x v="0"/>
    <x v="9"/>
    <s v="SÍ"/>
  </r>
  <r>
    <x v="0"/>
    <x v="1"/>
    <x v="583"/>
    <x v="1"/>
    <x v="1"/>
    <s v="AARON MORENO ROSALESIR C3025"/>
    <x v="2"/>
    <x v="1"/>
    <s v="SÍ"/>
  </r>
  <r>
    <x v="83"/>
    <x v="0"/>
    <x v="384"/>
    <x v="0"/>
    <x v="0"/>
    <s v="MIGUEL DE LA ROSA RODRIGUEZOA2033"/>
    <x v="1"/>
    <x v="6"/>
    <s v="SÍ"/>
  </r>
  <r>
    <x v="83"/>
    <x v="0"/>
    <x v="90"/>
    <x v="0"/>
    <x v="0"/>
    <s v="MIGUEL DE LA ROSA RODRIGUEZOFLXFIN"/>
    <x v="0"/>
    <x v="1"/>
    <s v="SÍ"/>
  </r>
  <r>
    <x v="83"/>
    <x v="0"/>
    <x v="91"/>
    <x v="0"/>
    <x v="0"/>
    <s v="MIGUEL DE LA ROSA RODRIGUEZOS2082"/>
    <x v="0"/>
    <x v="1"/>
    <s v="SÍ"/>
  </r>
  <r>
    <x v="83"/>
    <x v="0"/>
    <x v="92"/>
    <x v="0"/>
    <x v="0"/>
    <s v="MIGUEL DE LA ROSA RODRIGUEZP3010LP"/>
    <x v="0"/>
    <x v="9"/>
    <s v="NO"/>
  </r>
  <r>
    <x v="83"/>
    <x v="0"/>
    <x v="95"/>
    <x v="0"/>
    <x v="0"/>
    <s v="MIGUEL DE LA ROSA RODRIGUEZP3610LP"/>
    <x v="0"/>
    <x v="9"/>
    <s v="NO"/>
  </r>
  <r>
    <x v="83"/>
    <x v="0"/>
    <x v="112"/>
    <x v="0"/>
    <x v="0"/>
    <s v="MIGUEL DE LA ROSA RODRIGUEZPC90XTA"/>
    <x v="0"/>
    <x v="10"/>
    <s v="SÍ"/>
  </r>
  <r>
    <x v="83"/>
    <x v="0"/>
    <x v="183"/>
    <x v="0"/>
    <x v="0"/>
    <s v="MIGUEL DE LA ROSA RODRIGUEZS009127"/>
    <x v="0"/>
    <x v="9"/>
    <s v="SÍ"/>
  </r>
  <r>
    <x v="71"/>
    <x v="0"/>
    <x v="7"/>
    <x v="1"/>
    <x v="0"/>
    <s v="RAUL NAJERA/800146DRG2140"/>
    <x v="0"/>
    <x v="2"/>
    <s v="SÍ"/>
  </r>
  <r>
    <x v="83"/>
    <x v="0"/>
    <x v="184"/>
    <x v="0"/>
    <x v="0"/>
    <s v="MIGUEL DE LA ROSA RODRIGUEZS009128"/>
    <x v="0"/>
    <x v="9"/>
    <s v="SÍ"/>
  </r>
  <r>
    <x v="83"/>
    <x v="0"/>
    <x v="185"/>
    <x v="0"/>
    <x v="0"/>
    <s v="MIGUEL DE LA ROSA RODRIGUEZS009129"/>
    <x v="0"/>
    <x v="9"/>
    <s v="SÍ"/>
  </r>
  <r>
    <x v="83"/>
    <x v="0"/>
    <x v="117"/>
    <x v="0"/>
    <x v="0"/>
    <s v="MIGUEL DE LA ROSA RODRIGUEZSAF231"/>
    <x v="0"/>
    <x v="9"/>
    <s v="SÍ"/>
  </r>
  <r>
    <x v="83"/>
    <x v="0"/>
    <x v="125"/>
    <x v="0"/>
    <x v="0"/>
    <s v="MIGUEL DE LA ROSA RODRIGUEZVB40NTF"/>
    <x v="0"/>
    <x v="9"/>
    <s v="SÍ"/>
  </r>
  <r>
    <x v="83"/>
    <x v="0"/>
    <x v="126"/>
    <x v="0"/>
    <x v="0"/>
    <s v="MIGUEL DE LA ROSA RODRIGUEZVB60NTF"/>
    <x v="0"/>
    <x v="9"/>
    <s v="SÍ"/>
  </r>
  <r>
    <x v="83"/>
    <x v="0"/>
    <x v="127"/>
    <x v="0"/>
    <x v="0"/>
    <s v="MIGUEL DE LA ROSA RODRIGUEZVB70NTF"/>
    <x v="0"/>
    <x v="9"/>
    <s v="SÍ"/>
  </r>
  <r>
    <x v="83"/>
    <x v="0"/>
    <x v="128"/>
    <x v="0"/>
    <x v="0"/>
    <s v="MIGUEL DE LA ROSA RODRIGUEZVC40NTF"/>
    <x v="0"/>
    <x v="9"/>
    <s v="SÍ"/>
  </r>
  <r>
    <x v="83"/>
    <x v="0"/>
    <x v="129"/>
    <x v="0"/>
    <x v="0"/>
    <s v="MIGUEL DE LA ROSA RODRIGUEZVC60NTF"/>
    <x v="0"/>
    <x v="9"/>
    <s v="SÍ"/>
  </r>
  <r>
    <x v="83"/>
    <x v="0"/>
    <x v="201"/>
    <x v="0"/>
    <x v="0"/>
    <s v="MIGUEL DE LA ROSA RODRIGUEZVC70NTF"/>
    <x v="0"/>
    <x v="9"/>
    <s v="SÍ"/>
  </r>
  <r>
    <x v="83"/>
    <x v="0"/>
    <x v="202"/>
    <x v="0"/>
    <x v="0"/>
    <s v="MIGUEL DE LA ROSA RODRIGUEZVERS1SV"/>
    <x v="0"/>
    <x v="9"/>
    <s v="SÍ"/>
  </r>
  <r>
    <x v="83"/>
    <x v="0"/>
    <x v="132"/>
    <x v="0"/>
    <x v="0"/>
    <s v="MIGUEL DE LA ROSA RODRIGUEZW3345LP"/>
    <x v="0"/>
    <x v="1"/>
    <s v="SÍ"/>
  </r>
  <r>
    <x v="71"/>
    <x v="0"/>
    <x v="9"/>
    <x v="1"/>
    <x v="0"/>
    <s v="RAUL NAJERA/800146IPF PRO"/>
    <x v="0"/>
    <x v="2"/>
    <s v="SÍ"/>
  </r>
  <r>
    <x v="71"/>
    <x v="0"/>
    <x v="10"/>
    <x v="1"/>
    <x v="0"/>
    <s v="RAUL NAJERA/800146IR 1643"/>
    <x v="0"/>
    <x v="3"/>
    <s v="SÍ"/>
  </r>
  <r>
    <x v="71"/>
    <x v="0"/>
    <x v="11"/>
    <x v="1"/>
    <x v="0"/>
    <s v="RAUL NAJERA/800146IR1435"/>
    <x v="0"/>
    <x v="3"/>
    <s v="SÍ"/>
  </r>
  <r>
    <x v="71"/>
    <x v="0"/>
    <x v="12"/>
    <x v="1"/>
    <x v="0"/>
    <s v="RAUL NAJERA/800146IR2630"/>
    <x v="0"/>
    <x v="2"/>
    <s v="SÍ"/>
  </r>
  <r>
    <x v="71"/>
    <x v="0"/>
    <x v="13"/>
    <x v="1"/>
    <x v="0"/>
    <s v="RAUL NAJERA/800146IRA 6500/8500"/>
    <x v="0"/>
    <x v="0"/>
    <s v="NO"/>
  </r>
  <r>
    <x v="71"/>
    <x v="0"/>
    <x v="23"/>
    <x v="1"/>
    <x v="0"/>
    <s v="RAUL NAJERA/800146IRA 715"/>
    <x v="0"/>
    <x v="3"/>
    <s v="NO"/>
  </r>
  <r>
    <x v="71"/>
    <x v="0"/>
    <x v="24"/>
    <x v="1"/>
    <x v="0"/>
    <s v="RAUL NAJERA/800146IRA4500"/>
    <x v="0"/>
    <x v="0"/>
    <s v="NO"/>
  </r>
  <r>
    <x v="71"/>
    <x v="0"/>
    <x v="25"/>
    <x v="1"/>
    <x v="0"/>
    <s v="RAUL NAJERA/800146IRAC3500"/>
    <x v="0"/>
    <x v="0"/>
    <s v="SÍ"/>
  </r>
  <r>
    <x v="71"/>
    <x v="0"/>
    <x v="26"/>
    <x v="1"/>
    <x v="0"/>
    <s v="RAUL NAJERA/800146IRAC475"/>
    <x v="0"/>
    <x v="2"/>
    <s v="SÍ"/>
  </r>
  <r>
    <x v="71"/>
    <x v="0"/>
    <x v="27"/>
    <x v="1"/>
    <x v="0"/>
    <s v="RAUL NAJERA/800146IRAC5500"/>
    <x v="0"/>
    <x v="0"/>
    <s v="SÍ"/>
  </r>
  <r>
    <x v="71"/>
    <x v="0"/>
    <x v="28"/>
    <x v="1"/>
    <x v="0"/>
    <s v="RAUL NAJERA/800146IRC1335"/>
    <x v="0"/>
    <x v="0"/>
    <s v="NO"/>
  </r>
  <r>
    <x v="83"/>
    <x v="0"/>
    <x v="132"/>
    <x v="0"/>
    <x v="0"/>
    <s v="MIGUEL DE LA ROSA RODRIGUEZW3345LP"/>
    <x v="0"/>
    <x v="9"/>
    <s v="SÍ"/>
  </r>
  <r>
    <x v="71"/>
    <x v="0"/>
    <x v="29"/>
    <x v="1"/>
    <x v="0"/>
    <s v="RAUL NAJERA/800146IRC355"/>
    <x v="0"/>
    <x v="0"/>
    <s v="SÍ"/>
  </r>
  <r>
    <x v="71"/>
    <x v="0"/>
    <x v="30"/>
    <x v="1"/>
    <x v="0"/>
    <s v="RAUL NAJERA/800146LBP350"/>
    <x v="0"/>
    <x v="0"/>
    <s v="NO"/>
  </r>
  <r>
    <x v="71"/>
    <x v="0"/>
    <x v="31"/>
    <x v="1"/>
    <x v="0"/>
    <s v="RAUL NAJERA/800146LBP664C"/>
    <x v="0"/>
    <x v="0"/>
    <s v="NO"/>
  </r>
  <r>
    <x v="71"/>
    <x v="0"/>
    <x v="812"/>
    <x v="2"/>
    <x v="0"/>
    <s v="RAUL NAJERA/800146MX710"/>
    <x v="0"/>
    <x v="7"/>
    <s v="NO"/>
  </r>
  <r>
    <x v="83"/>
    <x v="0"/>
    <x v="133"/>
    <x v="0"/>
    <x v="0"/>
    <s v="MIGUEL DE LA ROSA RODRIGUEZW3655LP"/>
    <x v="0"/>
    <x v="1"/>
    <s v="NO"/>
  </r>
  <r>
    <x v="83"/>
    <x v="0"/>
    <x v="138"/>
    <x v="0"/>
    <x v="0"/>
    <s v="MIGUEL DE LA ROSA RODRIGUEZW6515lp"/>
    <x v="0"/>
    <x v="9"/>
    <s v="SÍ"/>
  </r>
  <r>
    <x v="83"/>
    <x v="0"/>
    <x v="406"/>
    <x v="0"/>
    <x v="0"/>
    <s v="MIGUEL DE LA ROSA RODRIGUEZW7830LP"/>
    <x v="0"/>
    <x v="10"/>
    <s v="NO"/>
  </r>
  <r>
    <x v="83"/>
    <x v="1"/>
    <x v="143"/>
    <x v="0"/>
    <x v="0"/>
    <s v="MIGUEL DE LA ROSA RODRIGUEZXAG50"/>
    <x v="0"/>
    <x v="1"/>
    <s v="SÍ"/>
  </r>
  <r>
    <x v="83"/>
    <x v="0"/>
    <x v="203"/>
    <x v="0"/>
    <x v="0"/>
    <s v="MIGUEL DE LA ROSA RODRIGUEZXB10NTF"/>
    <x v="0"/>
    <x v="1"/>
    <s v="SÍ"/>
  </r>
  <r>
    <x v="83"/>
    <x v="0"/>
    <x v="144"/>
    <x v="0"/>
    <x v="0"/>
    <s v="MIGUEL DE LA ROSA RODRIGUEZXB21TPS"/>
    <x v="0"/>
    <x v="9"/>
    <s v="SÍ"/>
  </r>
  <r>
    <x v="83"/>
    <x v="0"/>
    <x v="145"/>
    <x v="0"/>
    <x v="0"/>
    <s v="MIGUEL DE LA ROSA RODRIGUEZXC550A"/>
    <x v="0"/>
    <x v="10"/>
    <s v="SÍ"/>
  </r>
  <r>
    <x v="83"/>
    <x v="0"/>
    <x v="14"/>
    <x v="0"/>
    <x v="0"/>
    <s v="MIGUEL DE LA ROSA RODRIGUEZXC70XTA"/>
    <x v="0"/>
    <x v="10"/>
    <s v="SÍ"/>
  </r>
  <r>
    <x v="83"/>
    <x v="0"/>
    <x v="37"/>
    <x v="0"/>
    <x v="0"/>
    <s v="MIGUEL DE LA ROSA RODRIGUEZ7500ASP"/>
    <x v="1"/>
    <x v="6"/>
    <s v="NO"/>
  </r>
  <r>
    <x v="83"/>
    <x v="0"/>
    <x v="135"/>
    <x v="0"/>
    <x v="0"/>
    <s v="MIGUEL DE LA ROSA RODRIGUEZW4265XT"/>
    <x v="1"/>
    <x v="6"/>
    <s v="NO"/>
  </r>
  <r>
    <x v="83"/>
    <x v="0"/>
    <x v="157"/>
    <x v="0"/>
    <x v="0"/>
    <s v="MIGUEL DE LA ROSA RODRIGUEZIRIDVID"/>
    <x v="1"/>
    <x v="6"/>
    <s v="NO"/>
  </r>
  <r>
    <x v="87"/>
    <x v="0"/>
    <x v="101"/>
    <x v="0"/>
    <x v="1"/>
    <s v="MIGUEL ISAIAS GONZALEZ/500057WC5855"/>
    <x v="0"/>
    <x v="1"/>
    <s v="NO"/>
  </r>
  <r>
    <x v="87"/>
    <x v="0"/>
    <x v="102"/>
    <x v="0"/>
    <x v="1"/>
    <s v="MIGUEL ISAIAS GONZALEZ/500057WC5955"/>
    <x v="0"/>
    <x v="1"/>
    <s v="NO"/>
  </r>
  <r>
    <x v="87"/>
    <x v="0"/>
    <x v="105"/>
    <x v="0"/>
    <x v="1"/>
    <s v="MIGUEL ISAIAS GONZALEZ/500057WC7556"/>
    <x v="0"/>
    <x v="1"/>
    <s v="NO"/>
  </r>
  <r>
    <x v="87"/>
    <x v="0"/>
    <x v="106"/>
    <x v="0"/>
    <x v="1"/>
    <s v="MIGUEL ISAIAS GONZALEZ/500057WC7850"/>
    <x v="0"/>
    <x v="1"/>
    <s v="NO"/>
  </r>
  <r>
    <x v="87"/>
    <x v="1"/>
    <x v="37"/>
    <x v="0"/>
    <x v="0"/>
    <s v="MIGUEL ISAIAS GONZALEZ/5000577500ASP"/>
    <x v="0"/>
    <x v="1"/>
    <s v="NO"/>
  </r>
  <r>
    <x v="87"/>
    <x v="0"/>
    <x v="0"/>
    <x v="0"/>
    <x v="0"/>
    <s v="MIGUEL ISAIAS GONZALEZ/500057A15SNTF"/>
    <x v="1"/>
    <x v="1"/>
    <s v="NO"/>
  </r>
  <r>
    <x v="87"/>
    <x v="0"/>
    <x v="2"/>
    <x v="0"/>
    <x v="0"/>
    <s v="MIGUEL ISAIAS GONZALEZ/500057AB80XTA"/>
    <x v="0"/>
    <x v="1"/>
    <s v="SÍ"/>
  </r>
  <r>
    <x v="71"/>
    <x v="0"/>
    <x v="32"/>
    <x v="1"/>
    <x v="0"/>
    <s v="RAUL NAJERA/800146Principios básicos de escáner"/>
    <x v="0"/>
    <x v="2"/>
    <s v="SÍ"/>
  </r>
  <r>
    <x v="87"/>
    <x v="0"/>
    <x v="3"/>
    <x v="0"/>
    <x v="0"/>
    <s v="MIGUEL ISAIAS GONZALEZ/500057AC80XTA"/>
    <x v="0"/>
    <x v="1"/>
    <s v="SÍ"/>
  </r>
  <r>
    <x v="87"/>
    <x v="0"/>
    <x v="43"/>
    <x v="0"/>
    <x v="0"/>
    <s v="MIGUEL ISAIAS GONZALEZ/500057BRFNTF"/>
    <x v="0"/>
    <x v="2"/>
    <s v="SÍ"/>
  </r>
  <r>
    <x v="87"/>
    <x v="1"/>
    <x v="45"/>
    <x v="0"/>
    <x v="0"/>
    <s v="MIGUEL ISAIAS GONZALEZ/500057C13301"/>
    <x v="0"/>
    <x v="1"/>
    <s v="NO"/>
  </r>
  <r>
    <x v="87"/>
    <x v="1"/>
    <x v="210"/>
    <x v="0"/>
    <x v="0"/>
    <s v="MIGUEL ISAIAS GONZALEZ/500057C15024"/>
    <x v="0"/>
    <x v="1"/>
    <s v="NO"/>
  </r>
  <r>
    <x v="87"/>
    <x v="0"/>
    <x v="6"/>
    <x v="0"/>
    <x v="0"/>
    <s v="MIGUEL ISAIAS GONZALEZ/500057CMYKNTF"/>
    <x v="0"/>
    <x v="9"/>
    <s v="SÍ"/>
  </r>
  <r>
    <x v="87"/>
    <x v="0"/>
    <x v="6"/>
    <x v="0"/>
    <x v="0"/>
    <s v="MIGUEL ISAIAS GONZALEZ/500057CMYKNTF"/>
    <x v="0"/>
    <x v="0"/>
    <s v="SÍ"/>
  </r>
  <r>
    <x v="87"/>
    <x v="0"/>
    <x v="61"/>
    <x v="0"/>
    <x v="0"/>
    <s v="MIGUEL ISAIAS GONZALEZ/500057D12501"/>
    <x v="0"/>
    <x v="1"/>
    <s v="SÍ"/>
  </r>
  <r>
    <x v="87"/>
    <x v="0"/>
    <x v="61"/>
    <x v="0"/>
    <x v="0"/>
    <s v="MIGUEL ISAIAS GONZALEZ/500057D12501"/>
    <x v="1"/>
    <x v="1"/>
    <s v="SÍ"/>
  </r>
  <r>
    <x v="87"/>
    <x v="0"/>
    <x v="78"/>
    <x v="0"/>
    <x v="0"/>
    <s v="MIGUEL ISAIAS GONZALEZ/500057IDMNTFR"/>
    <x v="0"/>
    <x v="2"/>
    <s v="SÍ"/>
  </r>
  <r>
    <x v="87"/>
    <x v="0"/>
    <x v="79"/>
    <x v="0"/>
    <x v="0"/>
    <s v="MIGUEL ISAIAS GONZALEZ/500057INSNTFR"/>
    <x v="0"/>
    <x v="2"/>
    <s v="SÍ"/>
  </r>
  <r>
    <x v="87"/>
    <x v="0"/>
    <x v="501"/>
    <x v="0"/>
    <x v="0"/>
    <s v="MIGUEL ISAIAS GONZALEZ/500057OS2080"/>
    <x v="1"/>
    <x v="0"/>
    <s v="NO"/>
  </r>
  <r>
    <x v="87"/>
    <x v="0"/>
    <x v="504"/>
    <x v="0"/>
    <x v="0"/>
    <s v="MIGUEL ISAIAS GONZALEZ/500057OS2083"/>
    <x v="1"/>
    <x v="0"/>
    <s v="NO"/>
  </r>
  <r>
    <x v="87"/>
    <x v="0"/>
    <x v="94"/>
    <x v="0"/>
    <x v="0"/>
    <s v="MIGUEL ISAIAS GONZALEZ/500057P3320LP"/>
    <x v="1"/>
    <x v="0"/>
    <s v="NO"/>
  </r>
  <r>
    <x v="87"/>
    <x v="0"/>
    <x v="96"/>
    <x v="0"/>
    <x v="0"/>
    <s v="MIGUEL ISAIAS GONZALEZ/500057P4622LP"/>
    <x v="0"/>
    <x v="1"/>
    <s v="NO"/>
  </r>
  <r>
    <x v="87"/>
    <x v="0"/>
    <x v="112"/>
    <x v="0"/>
    <x v="0"/>
    <s v="MIGUEL ISAIAS GONZALEZ/500057PC90XTA"/>
    <x v="0"/>
    <x v="10"/>
    <s v="SÍ"/>
  </r>
  <r>
    <x v="87"/>
    <x v="0"/>
    <x v="115"/>
    <x v="0"/>
    <x v="0"/>
    <s v="MIGUEL ISAIAS GONZALEZ/500057PRFNTFR"/>
    <x v="0"/>
    <x v="2"/>
    <s v="SÍ"/>
  </r>
  <r>
    <x v="87"/>
    <x v="0"/>
    <x v="117"/>
    <x v="0"/>
    <x v="0"/>
    <s v="MIGUEL ISAIAS GONZALEZ/500057SAF231"/>
    <x v="0"/>
    <x v="1"/>
    <s v="SÍ"/>
  </r>
  <r>
    <x v="87"/>
    <x v="0"/>
    <x v="119"/>
    <x v="0"/>
    <x v="0"/>
    <s v="MIGUEL ISAIAS GONZALEZ/500057TSTNTFR"/>
    <x v="0"/>
    <x v="2"/>
    <s v="SÍ"/>
  </r>
  <r>
    <x v="87"/>
    <x v="0"/>
    <x v="561"/>
    <x v="0"/>
    <x v="0"/>
    <s v="MIGUEL ISAIAS GONZALEZ/500057UA203"/>
    <x v="1"/>
    <x v="0"/>
    <s v="NO"/>
  </r>
  <r>
    <x v="87"/>
    <x v="0"/>
    <x v="813"/>
    <x v="0"/>
    <x v="0"/>
    <s v="MIGUEL ISAIAS GONZALEZ/500057UA205"/>
    <x v="2"/>
    <x v="1"/>
    <s v="NO"/>
  </r>
  <r>
    <x v="87"/>
    <x v="0"/>
    <x v="125"/>
    <x v="0"/>
    <x v="0"/>
    <s v="MIGUEL ISAIAS GONZALEZ/500057VB40NTF"/>
    <x v="0"/>
    <x v="1"/>
    <s v="SÍ"/>
  </r>
  <r>
    <x v="87"/>
    <x v="0"/>
    <x v="126"/>
    <x v="0"/>
    <x v="0"/>
    <s v="MIGUEL ISAIAS GONZALEZ/500057VB60NTF"/>
    <x v="0"/>
    <x v="7"/>
    <s v="SÍ"/>
  </r>
  <r>
    <x v="71"/>
    <x v="0"/>
    <x v="247"/>
    <x v="2"/>
    <x v="0"/>
    <s v="RAUL NAJERA/800146X464"/>
    <x v="0"/>
    <x v="1"/>
    <s v="NO"/>
  </r>
  <r>
    <x v="87"/>
    <x v="0"/>
    <x v="129"/>
    <x v="0"/>
    <x v="0"/>
    <s v="MIGUEL ISAIAS GONZALEZ/500057VC60NTF"/>
    <x v="0"/>
    <x v="7"/>
    <s v="SÍ"/>
  </r>
  <r>
    <x v="87"/>
    <x v="0"/>
    <x v="201"/>
    <x v="0"/>
    <x v="0"/>
    <s v="MIGUEL ISAIAS GONZALEZ/500057VC70NTF"/>
    <x v="0"/>
    <x v="7"/>
    <s v="SÍ"/>
  </r>
  <r>
    <x v="87"/>
    <x v="0"/>
    <x v="132"/>
    <x v="0"/>
    <x v="0"/>
    <s v="MIGUEL ISAIAS GONZALEZ/500057W3345LP"/>
    <x v="0"/>
    <x v="7"/>
    <s v="SÍ"/>
  </r>
  <r>
    <x v="87"/>
    <x v="1"/>
    <x v="309"/>
    <x v="0"/>
    <x v="0"/>
    <s v="MIGUEL ISAIAS GONZALEZ/500057W3550LP"/>
    <x v="0"/>
    <x v="1"/>
    <s v="NO"/>
  </r>
  <r>
    <x v="87"/>
    <x v="1"/>
    <x v="133"/>
    <x v="0"/>
    <x v="0"/>
    <s v="MIGUEL ISAIAS GONZALEZ/500057W3655LP"/>
    <x v="0"/>
    <x v="1"/>
    <s v="NO"/>
  </r>
  <r>
    <x v="87"/>
    <x v="0"/>
    <x v="138"/>
    <x v="0"/>
    <x v="0"/>
    <s v="MIGUEL ISAIAS GONZALEZ/500057W6515LP"/>
    <x v="0"/>
    <x v="7"/>
    <s v="SÍ"/>
  </r>
  <r>
    <x v="87"/>
    <x v="0"/>
    <x v="143"/>
    <x v="0"/>
    <x v="0"/>
    <s v="MIGUEL ISAIAS GONZALEZ/500057XAG50"/>
    <x v="0"/>
    <x v="1"/>
    <s v="SÍ"/>
  </r>
  <r>
    <x v="49"/>
    <x v="0"/>
    <x v="205"/>
    <x v="3"/>
    <x v="0"/>
    <s v="JOSE LUIS CABRERA FISCALHP FutureSmart 4 Firmware WBT"/>
    <x v="0"/>
    <x v="3"/>
    <s v="SÍ"/>
  </r>
  <r>
    <x v="87"/>
    <x v="0"/>
    <x v="144"/>
    <x v="0"/>
    <x v="0"/>
    <s v="MIGUEL ISAIAS GONZALEZ/500057XB21TPS"/>
    <x v="0"/>
    <x v="1"/>
    <s v="SÍ"/>
  </r>
  <r>
    <x v="73"/>
    <x v="0"/>
    <x v="814"/>
    <x v="2"/>
    <x v="0"/>
    <s v="RENE CASTELLON RAMOSAviso de seguridad de datos"/>
    <x v="0"/>
    <x v="7"/>
    <s v="NO"/>
  </r>
  <r>
    <x v="73"/>
    <x v="0"/>
    <x v="39"/>
    <x v="2"/>
    <x v="0"/>
    <s v="RENE CASTELLON RAMOSBasic Connectivity Concepts"/>
    <x v="1"/>
    <x v="11"/>
    <s v="NO"/>
  </r>
  <r>
    <x v="73"/>
    <x v="0"/>
    <x v="4"/>
    <x v="1"/>
    <x v="0"/>
    <s v="RENE CASTELLON RAMOSBásico Eq. Color"/>
    <x v="0"/>
    <x v="2"/>
    <s v="SÍ"/>
  </r>
  <r>
    <x v="73"/>
    <x v="0"/>
    <x v="40"/>
    <x v="1"/>
    <x v="0"/>
    <s v="RENE CASTELLON RAMOSBásico Eq. Dig. B&amp;W"/>
    <x v="0"/>
    <x v="3"/>
    <s v="SÍ"/>
  </r>
  <r>
    <x v="73"/>
    <x v="0"/>
    <x v="5"/>
    <x v="1"/>
    <x v="0"/>
    <s v="RENE CASTELLON RAMOSBásico imagePROGRAF"/>
    <x v="0"/>
    <x v="2"/>
    <s v="SÍ"/>
  </r>
  <r>
    <x v="73"/>
    <x v="0"/>
    <x v="502"/>
    <x v="2"/>
    <x v="0"/>
    <s v="RENE CASTELLON RAMOSBSD"/>
    <x v="1"/>
    <x v="7"/>
    <s v="NO"/>
  </r>
  <r>
    <x v="87"/>
    <x v="0"/>
    <x v="145"/>
    <x v="0"/>
    <x v="0"/>
    <s v="MIGUEL ISAIAS GONZALEZ/500057XC550A"/>
    <x v="0"/>
    <x v="10"/>
    <s v="SÍ"/>
  </r>
  <r>
    <x v="87"/>
    <x v="0"/>
    <x v="14"/>
    <x v="0"/>
    <x v="0"/>
    <s v="MIGUEL ISAIAS GONZALEZ/500057XC70XTA"/>
    <x v="0"/>
    <x v="10"/>
    <s v="SÍ"/>
  </r>
  <r>
    <x v="67"/>
    <x v="0"/>
    <x v="626"/>
    <x v="0"/>
    <x v="1"/>
    <s v="PAULO CESAR MARTINEZ/5000537970"/>
    <x v="0"/>
    <x v="1"/>
    <s v="NO"/>
  </r>
  <r>
    <x v="67"/>
    <x v="0"/>
    <x v="82"/>
    <x v="0"/>
    <x v="1"/>
    <s v="PAULO CESAR MARTINEZ/500053TCOL"/>
    <x v="0"/>
    <x v="1"/>
    <s v="SÍ"/>
  </r>
  <r>
    <x v="73"/>
    <x v="0"/>
    <x v="815"/>
    <x v="2"/>
    <x v="0"/>
    <s v="RENE CASTELLON RAMOSC54X"/>
    <x v="1"/>
    <x v="7"/>
    <s v="NO"/>
  </r>
  <r>
    <x v="73"/>
    <x v="0"/>
    <x v="54"/>
    <x v="2"/>
    <x v="0"/>
    <s v="RENE CASTELLON RAMOSC792"/>
    <x v="1"/>
    <x v="11"/>
    <s v="NO"/>
  </r>
  <r>
    <x v="67"/>
    <x v="0"/>
    <x v="816"/>
    <x v="0"/>
    <x v="1"/>
    <s v="PAULO CESAR MARTINEZ/500053WC5890"/>
    <x v="0"/>
    <x v="1"/>
    <s v="SÍ"/>
  </r>
  <r>
    <x v="73"/>
    <x v="0"/>
    <x v="665"/>
    <x v="2"/>
    <x v="0"/>
    <s v="RENE CASTELLON RAMOSC925"/>
    <x v="1"/>
    <x v="11"/>
    <s v="NO"/>
  </r>
  <r>
    <x v="67"/>
    <x v="0"/>
    <x v="105"/>
    <x v="0"/>
    <x v="1"/>
    <s v="PAULO CESAR MARTINEZ/500053WC7556"/>
    <x v="0"/>
    <x v="1"/>
    <s v="NO"/>
  </r>
  <r>
    <x v="73"/>
    <x v="0"/>
    <x v="57"/>
    <x v="2"/>
    <x v="0"/>
    <s v="RENE CASTELLON RAMOSColour Science and Theory"/>
    <x v="0"/>
    <x v="7"/>
    <s v="NO"/>
  </r>
  <r>
    <x v="67"/>
    <x v="0"/>
    <x v="105"/>
    <x v="0"/>
    <x v="1"/>
    <s v="PAULO CESAR MARTINEZ/500053WC7556"/>
    <x v="0"/>
    <x v="1"/>
    <s v="NO"/>
  </r>
  <r>
    <x v="67"/>
    <x v="0"/>
    <x v="106"/>
    <x v="0"/>
    <x v="1"/>
    <s v="PAULO CESAR MARTINEZ/500053WC7850"/>
    <x v="0"/>
    <x v="1"/>
    <s v="NO"/>
  </r>
  <r>
    <x v="73"/>
    <x v="0"/>
    <x v="777"/>
    <x v="2"/>
    <x v="0"/>
    <s v="RENE CASTELLON RAMOSDescripción general de Soluciones"/>
    <x v="1"/>
    <x v="7"/>
    <s v="NO"/>
  </r>
  <r>
    <x v="73"/>
    <x v="0"/>
    <x v="7"/>
    <x v="1"/>
    <x v="0"/>
    <s v="RENE CASTELLON RAMOSDRG2140"/>
    <x v="0"/>
    <x v="2"/>
    <s v="SÍ"/>
  </r>
  <r>
    <x v="49"/>
    <x v="0"/>
    <x v="205"/>
    <x v="3"/>
    <x v="0"/>
    <s v="JOSE LUIS CABRERA FISCALHP FutureSmart 4 Firmware WBT"/>
    <x v="0"/>
    <x v="2"/>
    <s v="SÍ"/>
  </r>
  <r>
    <x v="73"/>
    <x v="0"/>
    <x v="74"/>
    <x v="2"/>
    <x v="0"/>
    <s v="RENE CASTELLON RAMOSFirmware and Code Updates"/>
    <x v="1"/>
    <x v="11"/>
    <s v="NO"/>
  </r>
  <r>
    <x v="73"/>
    <x v="0"/>
    <x v="508"/>
    <x v="2"/>
    <x v="0"/>
    <s v="RENE CASTELLON RAMOSGeneral Laser Control Panel"/>
    <x v="1"/>
    <x v="11"/>
    <s v="NO"/>
  </r>
  <r>
    <x v="73"/>
    <x v="0"/>
    <x v="271"/>
    <x v="2"/>
    <x v="0"/>
    <s v="RENE CASTELLON RAMOSGoogle Cloud Print"/>
    <x v="1"/>
    <x v="9"/>
    <s v="NO"/>
  </r>
  <r>
    <x v="73"/>
    <x v="0"/>
    <x v="779"/>
    <x v="2"/>
    <x v="0"/>
    <s v="RENE CASTELLON RAMOSHardware Lexmark"/>
    <x v="1"/>
    <x v="10"/>
    <s v="NO"/>
  </r>
  <r>
    <x v="49"/>
    <x v="0"/>
    <x v="265"/>
    <x v="3"/>
    <x v="0"/>
    <s v="JOSE LUIS CABRERA FISCALHP Laser Enterprise 500 Color Series Printer Service and Support"/>
    <x v="0"/>
    <x v="2"/>
    <s v="SÍ"/>
  </r>
  <r>
    <x v="49"/>
    <x v="0"/>
    <x v="228"/>
    <x v="3"/>
    <x v="0"/>
    <s v="JOSE LUIS CABRERA FISCALLaserJet Managed A4"/>
    <x v="0"/>
    <x v="2"/>
    <s v="SÍ"/>
  </r>
  <r>
    <x v="49"/>
    <x v="0"/>
    <x v="228"/>
    <x v="3"/>
    <x v="0"/>
    <s v="JOSE LUIS CABRERA FISCALLaserJet Managed A4"/>
    <x v="0"/>
    <x v="2"/>
    <s v="SÍ"/>
  </r>
  <r>
    <x v="73"/>
    <x v="0"/>
    <x v="577"/>
    <x v="1"/>
    <x v="0"/>
    <s v="RENE CASTELLON RAMOSIC LBP"/>
    <x v="1"/>
    <x v="11"/>
    <s v="SÍ"/>
  </r>
  <r>
    <x v="67"/>
    <x v="0"/>
    <x v="35"/>
    <x v="0"/>
    <x v="0"/>
    <s v="PAULO CESAR MARTINEZ/5000533210ASP"/>
    <x v="1"/>
    <x v="0"/>
    <s v="NO"/>
  </r>
  <r>
    <x v="67"/>
    <x v="0"/>
    <x v="172"/>
    <x v="0"/>
    <x v="0"/>
    <s v="PAULO CESAR MARTINEZ/5000536140XTA"/>
    <x v="1"/>
    <x v="0"/>
    <s v="NO"/>
  </r>
  <r>
    <x v="67"/>
    <x v="0"/>
    <x v="37"/>
    <x v="0"/>
    <x v="0"/>
    <s v="PAULO CESAR MARTINEZ/5000537500ASP"/>
    <x v="1"/>
    <x v="6"/>
    <s v="NO"/>
  </r>
  <r>
    <x v="73"/>
    <x v="0"/>
    <x v="817"/>
    <x v="2"/>
    <x v="0"/>
    <s v="RENE CASTELLON RAMOSIntro to Security 101"/>
    <x v="1"/>
    <x v="9"/>
    <s v="NO"/>
  </r>
  <r>
    <x v="73"/>
    <x v="0"/>
    <x v="9"/>
    <x v="1"/>
    <x v="0"/>
    <s v="RENE CASTELLON RAMOSIPF PRO"/>
    <x v="0"/>
    <x v="2"/>
    <s v="SÍ"/>
  </r>
  <r>
    <x v="73"/>
    <x v="0"/>
    <x v="10"/>
    <x v="1"/>
    <x v="0"/>
    <s v="RENE CASTELLON RAMOSIR 1643"/>
    <x v="0"/>
    <x v="11"/>
    <s v="SÍ"/>
  </r>
  <r>
    <x v="73"/>
    <x v="0"/>
    <x v="818"/>
    <x v="1"/>
    <x v="0"/>
    <s v="RENE CASTELLON RAMOSIR C500"/>
    <x v="0"/>
    <x v="11"/>
    <s v="NO"/>
  </r>
  <r>
    <x v="73"/>
    <x v="0"/>
    <x v="238"/>
    <x v="1"/>
    <x v="0"/>
    <s v="RENE CASTELLON RAMOSIR1025IF"/>
    <x v="0"/>
    <x v="0"/>
    <s v="NO"/>
  </r>
  <r>
    <x v="73"/>
    <x v="0"/>
    <x v="12"/>
    <x v="1"/>
    <x v="0"/>
    <s v="RENE CASTELLON RAMOSIR2630"/>
    <x v="0"/>
    <x v="2"/>
    <s v="SÍ"/>
  </r>
  <r>
    <x v="73"/>
    <x v="0"/>
    <x v="13"/>
    <x v="1"/>
    <x v="0"/>
    <s v="RENE CASTELLON RAMOSIRA 6500/8500"/>
    <x v="0"/>
    <x v="6"/>
    <s v="NO"/>
  </r>
  <r>
    <x v="73"/>
    <x v="0"/>
    <x v="23"/>
    <x v="1"/>
    <x v="0"/>
    <s v="RENE CASTELLON RAMOSIRA 715"/>
    <x v="1"/>
    <x v="11"/>
    <s v="NO"/>
  </r>
  <r>
    <x v="73"/>
    <x v="0"/>
    <x v="24"/>
    <x v="1"/>
    <x v="0"/>
    <s v="RENE CASTELLON RAMOSIRA4500"/>
    <x v="0"/>
    <x v="6"/>
    <s v="NO"/>
  </r>
  <r>
    <x v="73"/>
    <x v="0"/>
    <x v="261"/>
    <x v="1"/>
    <x v="0"/>
    <s v="RENE CASTELLON RAMOSIRAC2000"/>
    <x v="0"/>
    <x v="11"/>
    <s v="NO"/>
  </r>
  <r>
    <x v="73"/>
    <x v="0"/>
    <x v="263"/>
    <x v="1"/>
    <x v="0"/>
    <s v="RENE CASTELLON RAMOSIRAC3330I"/>
    <x v="0"/>
    <x v="11"/>
    <s v="NO"/>
  </r>
  <r>
    <x v="73"/>
    <x v="0"/>
    <x v="25"/>
    <x v="1"/>
    <x v="0"/>
    <s v="RENE CASTELLON RAMOSIRAC3500"/>
    <x v="0"/>
    <x v="6"/>
    <s v="SÍ"/>
  </r>
  <r>
    <x v="73"/>
    <x v="0"/>
    <x v="26"/>
    <x v="1"/>
    <x v="0"/>
    <s v="RENE CASTELLON RAMOSIRAC475"/>
    <x v="0"/>
    <x v="2"/>
    <s v="SÍ"/>
  </r>
  <r>
    <x v="73"/>
    <x v="0"/>
    <x v="27"/>
    <x v="1"/>
    <x v="0"/>
    <s v="RENE CASTELLON RAMOSIRAC5500"/>
    <x v="0"/>
    <x v="6"/>
    <s v="SÍ"/>
  </r>
  <r>
    <x v="73"/>
    <x v="0"/>
    <x v="28"/>
    <x v="1"/>
    <x v="0"/>
    <s v="RENE CASTELLON RAMOSIRC1335"/>
    <x v="0"/>
    <x v="0"/>
    <s v="NO"/>
  </r>
  <r>
    <x v="73"/>
    <x v="0"/>
    <x v="29"/>
    <x v="1"/>
    <x v="0"/>
    <s v="RENE CASTELLON RAMOSIRC355"/>
    <x v="0"/>
    <x v="0"/>
    <s v="SÍ"/>
  </r>
  <r>
    <x v="49"/>
    <x v="0"/>
    <x v="229"/>
    <x v="3"/>
    <x v="0"/>
    <s v="JOSE LUIS CABRERA FISCALM304"/>
    <x v="0"/>
    <x v="2"/>
    <s v="SÍ"/>
  </r>
  <r>
    <x v="49"/>
    <x v="0"/>
    <x v="364"/>
    <x v="3"/>
    <x v="0"/>
    <s v="JOSE LUIS CABRERA FISCALM433a"/>
    <x v="0"/>
    <x v="2"/>
    <s v="SÍ"/>
  </r>
  <r>
    <x v="73"/>
    <x v="0"/>
    <x v="696"/>
    <x v="1"/>
    <x v="0"/>
    <s v="RENE CASTELLON RAMOSLBP 250"/>
    <x v="1"/>
    <x v="5"/>
    <s v="NO"/>
  </r>
  <r>
    <x v="73"/>
    <x v="0"/>
    <x v="264"/>
    <x v="1"/>
    <x v="0"/>
    <s v="RENE CASTELLON RAMOSLBP312"/>
    <x v="0"/>
    <x v="11"/>
    <s v="NO"/>
  </r>
  <r>
    <x v="73"/>
    <x v="0"/>
    <x v="30"/>
    <x v="1"/>
    <x v="0"/>
    <s v="RENE CASTELLON RAMOSLBP350"/>
    <x v="0"/>
    <x v="0"/>
    <s v="NO"/>
  </r>
  <r>
    <x v="73"/>
    <x v="0"/>
    <x v="31"/>
    <x v="1"/>
    <x v="0"/>
    <s v="RENE CASTELLON RAMOSLBP664C"/>
    <x v="0"/>
    <x v="0"/>
    <s v="NO"/>
  </r>
  <r>
    <x v="49"/>
    <x v="0"/>
    <x v="368"/>
    <x v="3"/>
    <x v="0"/>
    <s v="JOSE LUIS CABRERA FISCALM507"/>
    <x v="0"/>
    <x v="2"/>
    <s v="NO"/>
  </r>
  <r>
    <x v="49"/>
    <x v="1"/>
    <x v="374"/>
    <x v="3"/>
    <x v="0"/>
    <s v="JOSE LUIS CABRERA FISCALM521"/>
    <x v="0"/>
    <x v="1"/>
    <s v="NO"/>
  </r>
  <r>
    <x v="49"/>
    <x v="0"/>
    <x v="457"/>
    <x v="3"/>
    <x v="0"/>
    <s v="JOSE LUIS CABRERA FISCALM525"/>
    <x v="0"/>
    <x v="3"/>
    <s v="NO"/>
  </r>
  <r>
    <x v="49"/>
    <x v="0"/>
    <x v="237"/>
    <x v="3"/>
    <x v="0"/>
    <s v="JOSE LUIS CABRERA FISCALM607"/>
    <x v="0"/>
    <x v="2"/>
    <s v="SÍ"/>
  </r>
  <r>
    <x v="49"/>
    <x v="0"/>
    <x v="241"/>
    <x v="3"/>
    <x v="0"/>
    <s v="JOSE LUIS CABRERA FISCALM630"/>
    <x v="0"/>
    <x v="2"/>
    <s v="NO"/>
  </r>
  <r>
    <x v="49"/>
    <x v="0"/>
    <x v="448"/>
    <x v="3"/>
    <x v="0"/>
    <s v="JOSE LUIS CABRERA FISCALPRO 75X"/>
    <x v="0"/>
    <x v="2"/>
    <s v="SÍ"/>
  </r>
  <r>
    <x v="50"/>
    <x v="0"/>
    <x v="819"/>
    <x v="3"/>
    <x v="0"/>
    <s v="JOSE LUIS CARBAJAL CABUTO476"/>
    <x v="0"/>
    <x v="1"/>
    <s v="NO"/>
  </r>
  <r>
    <x v="73"/>
    <x v="0"/>
    <x v="820"/>
    <x v="2"/>
    <x v="0"/>
    <s v="RENE CASTELLON RAMOSMicrosoft Windows 10"/>
    <x v="1"/>
    <x v="9"/>
    <s v="NO"/>
  </r>
  <r>
    <x v="73"/>
    <x v="0"/>
    <x v="782"/>
    <x v="2"/>
    <x v="0"/>
    <s v="RENE CASTELLON RAMOSMono A4 de BSD"/>
    <x v="1"/>
    <x v="10"/>
    <s v="NO"/>
  </r>
  <r>
    <x v="73"/>
    <x v="0"/>
    <x v="821"/>
    <x v="2"/>
    <x v="0"/>
    <s v="RENE CASTELLON RAMOSMPF Control panel"/>
    <x v="0"/>
    <x v="7"/>
    <s v="NO"/>
  </r>
  <r>
    <x v="73"/>
    <x v="0"/>
    <x v="88"/>
    <x v="2"/>
    <x v="0"/>
    <s v="RENE CASTELLON RAMOSMX522"/>
    <x v="0"/>
    <x v="1"/>
    <s v="NO"/>
  </r>
  <r>
    <x v="73"/>
    <x v="0"/>
    <x v="89"/>
    <x v="2"/>
    <x v="0"/>
    <s v="RENE CASTELLON RAMOSNetworking Concepts"/>
    <x v="1"/>
    <x v="9"/>
    <s v="NO"/>
  </r>
  <r>
    <x v="67"/>
    <x v="0"/>
    <x v="43"/>
    <x v="0"/>
    <x v="0"/>
    <s v="PAULO CESAR MARTINEZ/500053BRFNTF"/>
    <x v="0"/>
    <x v="2"/>
    <s v="SÍ"/>
  </r>
  <r>
    <x v="67"/>
    <x v="0"/>
    <x v="535"/>
    <x v="0"/>
    <x v="0"/>
    <s v="PAULO CESAR MARTINEZ/500053c13774"/>
    <x v="1"/>
    <x v="0"/>
    <s v="NO"/>
  </r>
  <r>
    <x v="67"/>
    <x v="0"/>
    <x v="535"/>
    <x v="0"/>
    <x v="0"/>
    <s v="PAULO CESAR MARTINEZ/500053C13774"/>
    <x v="1"/>
    <x v="6"/>
    <s v="NO"/>
  </r>
  <r>
    <x v="67"/>
    <x v="0"/>
    <x v="49"/>
    <x v="0"/>
    <x v="0"/>
    <s v="PAULO CESAR MARTINEZ/500053C13925"/>
    <x v="1"/>
    <x v="6"/>
    <s v="SÍ"/>
  </r>
  <r>
    <x v="67"/>
    <x v="0"/>
    <x v="53"/>
    <x v="0"/>
    <x v="0"/>
    <s v="PAULO CESAR MARTINEZ/500053C7120A"/>
    <x v="1"/>
    <x v="3"/>
    <s v="NO"/>
  </r>
  <r>
    <x v="67"/>
    <x v="0"/>
    <x v="6"/>
    <x v="0"/>
    <x v="0"/>
    <s v="PAULO CESAR MARTINEZ/500053CMYKNTF"/>
    <x v="0"/>
    <x v="7"/>
    <s v="SÍ"/>
  </r>
  <r>
    <x v="67"/>
    <x v="0"/>
    <x v="61"/>
    <x v="0"/>
    <x v="0"/>
    <s v="PAULO CESAR MARTINEZ/500053D12501"/>
    <x v="0"/>
    <x v="11"/>
    <s v="SÍ"/>
  </r>
  <r>
    <x v="67"/>
    <x v="0"/>
    <x v="61"/>
    <x v="0"/>
    <x v="0"/>
    <s v="PAULO CESAR MARTINEZ/500053D12501"/>
    <x v="0"/>
    <x v="10"/>
    <s v="SÍ"/>
  </r>
  <r>
    <x v="73"/>
    <x v="0"/>
    <x v="822"/>
    <x v="2"/>
    <x v="0"/>
    <s v="RENE CASTELLON RAMOSPackage Builder and Package Installer"/>
    <x v="1"/>
    <x v="9"/>
    <s v="NO"/>
  </r>
  <r>
    <x v="73"/>
    <x v="0"/>
    <x v="113"/>
    <x v="2"/>
    <x v="0"/>
    <s v="RENE CASTELLON RAMOSPharos Blueprint Enterprise"/>
    <x v="1"/>
    <x v="9"/>
    <s v="NO"/>
  </r>
  <r>
    <x v="73"/>
    <x v="0"/>
    <x v="823"/>
    <x v="2"/>
    <x v="0"/>
    <s v="RENE CASTELLON RAMOSPKI Embedded Applications"/>
    <x v="1"/>
    <x v="9"/>
    <s v="NO"/>
  </r>
  <r>
    <x v="73"/>
    <x v="0"/>
    <x v="114"/>
    <x v="2"/>
    <x v="0"/>
    <s v="RENE CASTELLON RAMOSPremised Based Testing and Grading"/>
    <x v="1"/>
    <x v="9"/>
    <s v="NO"/>
  </r>
  <r>
    <x v="67"/>
    <x v="0"/>
    <x v="320"/>
    <x v="0"/>
    <x v="0"/>
    <s v="PAULO CESAR MARTINEZ/500053DMO5019"/>
    <x v="1"/>
    <x v="8"/>
    <s v="SÍ"/>
  </r>
  <r>
    <x v="73"/>
    <x v="0"/>
    <x v="32"/>
    <x v="1"/>
    <x v="0"/>
    <s v="RENE CASTELLON RAMOSPrincipios básicos de escáner"/>
    <x v="0"/>
    <x v="2"/>
    <s v="SÍ"/>
  </r>
  <r>
    <x v="73"/>
    <x v="0"/>
    <x v="824"/>
    <x v="2"/>
    <x v="0"/>
    <s v="RENE CASTELLON RAMOSPrint Management"/>
    <x v="1"/>
    <x v="9"/>
    <s v="NO"/>
  </r>
  <r>
    <x v="67"/>
    <x v="0"/>
    <x v="335"/>
    <x v="0"/>
    <x v="0"/>
    <s v="PAULO CESAR MARTINEZ/500053EFI200"/>
    <x v="1"/>
    <x v="4"/>
    <s v="NO"/>
  </r>
  <r>
    <x v="73"/>
    <x v="0"/>
    <x v="825"/>
    <x v="2"/>
    <x v="0"/>
    <s v="RENE CASTELLON RAMOSScan to Network"/>
    <x v="1"/>
    <x v="9"/>
    <s v="NO"/>
  </r>
  <r>
    <x v="73"/>
    <x v="0"/>
    <x v="585"/>
    <x v="2"/>
    <x v="0"/>
    <s v="RENE CASTELLON RAMOSScan to RightFax"/>
    <x v="1"/>
    <x v="9"/>
    <s v="NO"/>
  </r>
  <r>
    <x v="73"/>
    <x v="0"/>
    <x v="199"/>
    <x v="5"/>
    <x v="0"/>
    <s v="RENE CASTELLON RAMOSSL M4072"/>
    <x v="0"/>
    <x v="1"/>
    <s v="NO"/>
  </r>
  <r>
    <x v="73"/>
    <x v="0"/>
    <x v="245"/>
    <x v="5"/>
    <x v="0"/>
    <s v="RENE CASTELLON RAMOSSL M5370"/>
    <x v="0"/>
    <x v="1"/>
    <s v="NO"/>
  </r>
  <r>
    <x v="73"/>
    <x v="0"/>
    <x v="124"/>
    <x v="2"/>
    <x v="0"/>
    <s v="RENE CASTELLON RAMOST654"/>
    <x v="0"/>
    <x v="1"/>
    <s v="NO"/>
  </r>
  <r>
    <x v="67"/>
    <x v="0"/>
    <x v="78"/>
    <x v="0"/>
    <x v="0"/>
    <s v="PAULO CESAR MARTINEZ/500053IDMNTFR"/>
    <x v="0"/>
    <x v="2"/>
    <s v="SÍ"/>
  </r>
  <r>
    <x v="67"/>
    <x v="0"/>
    <x v="79"/>
    <x v="0"/>
    <x v="0"/>
    <s v="PAULO CESAR MARTINEZ/500053INSNTFR"/>
    <x v="1"/>
    <x v="1"/>
    <s v="SÍ"/>
  </r>
  <r>
    <x v="67"/>
    <x v="0"/>
    <x v="79"/>
    <x v="0"/>
    <x v="0"/>
    <s v="PAULO CESAR MARTINEZ/500053INSNTFR"/>
    <x v="0"/>
    <x v="2"/>
    <s v="SÍ"/>
  </r>
  <r>
    <x v="67"/>
    <x v="0"/>
    <x v="91"/>
    <x v="0"/>
    <x v="0"/>
    <s v="PAULO CESAR MARTINEZ/500053OS2082"/>
    <x v="0"/>
    <x v="1"/>
    <s v="SÍ"/>
  </r>
  <r>
    <x v="67"/>
    <x v="0"/>
    <x v="654"/>
    <x v="0"/>
    <x v="0"/>
    <s v="PAULO CESAR MARTINEZ/500053OS2086"/>
    <x v="1"/>
    <x v="4"/>
    <s v="NO"/>
  </r>
  <r>
    <x v="67"/>
    <x v="0"/>
    <x v="92"/>
    <x v="0"/>
    <x v="0"/>
    <s v="PAULO CESAR MARTINEZ/500053P3010LP"/>
    <x v="1"/>
    <x v="6"/>
    <s v="NO"/>
  </r>
  <r>
    <x v="67"/>
    <x v="0"/>
    <x v="93"/>
    <x v="0"/>
    <x v="0"/>
    <s v="PAULO CESAR MARTINEZ/500053P3020LP"/>
    <x v="0"/>
    <x v="1"/>
    <s v="NO"/>
  </r>
  <r>
    <x v="67"/>
    <x v="0"/>
    <x v="96"/>
    <x v="0"/>
    <x v="0"/>
    <s v="PAULO CESAR MARTINEZ/500053P4622LP"/>
    <x v="0"/>
    <x v="1"/>
    <s v="NO"/>
  </r>
  <r>
    <x v="67"/>
    <x v="0"/>
    <x v="213"/>
    <x v="0"/>
    <x v="0"/>
    <s v="PAULO CESAR MARTINEZ/500053P6020LP"/>
    <x v="0"/>
    <x v="1"/>
    <s v="NO"/>
  </r>
  <r>
    <x v="67"/>
    <x v="0"/>
    <x v="215"/>
    <x v="0"/>
    <x v="0"/>
    <s v="PAULO CESAR MARTINEZ/500053P6600LP"/>
    <x v="1"/>
    <x v="6"/>
    <s v="NO"/>
  </r>
  <r>
    <x v="73"/>
    <x v="0"/>
    <x v="134"/>
    <x v="2"/>
    <x v="0"/>
    <s v="RENE CASTELLON RAMOSVirtual Solution Center"/>
    <x v="1"/>
    <x v="9"/>
    <s v="NO"/>
  </r>
  <r>
    <x v="67"/>
    <x v="0"/>
    <x v="112"/>
    <x v="0"/>
    <x v="0"/>
    <s v="PAULO CESAR MARTINEZ/500053PC90XTA"/>
    <x v="0"/>
    <x v="10"/>
    <s v="SÍ"/>
  </r>
  <r>
    <x v="67"/>
    <x v="0"/>
    <x v="441"/>
    <x v="0"/>
    <x v="0"/>
    <s v="PAULO CESAR MARTINEZ/500053PLCAKC"/>
    <x v="0"/>
    <x v="11"/>
    <s v="NO"/>
  </r>
  <r>
    <x v="73"/>
    <x v="0"/>
    <x v="826"/>
    <x v="2"/>
    <x v="0"/>
    <s v="RENE CASTELLON RAMOSWEB SERVER"/>
    <x v="1"/>
    <x v="7"/>
    <s v="NO"/>
  </r>
  <r>
    <x v="73"/>
    <x v="0"/>
    <x v="677"/>
    <x v="2"/>
    <x v="0"/>
    <s v="RENE CASTELLON RAMOSWindows Printer Drivers"/>
    <x v="1"/>
    <x v="9"/>
    <s v="NO"/>
  </r>
  <r>
    <x v="73"/>
    <x v="0"/>
    <x v="247"/>
    <x v="2"/>
    <x v="0"/>
    <s v="RENE CASTELLON RAMOSX464"/>
    <x v="0"/>
    <x v="7"/>
    <s v="NO"/>
  </r>
  <r>
    <x v="73"/>
    <x v="0"/>
    <x v="281"/>
    <x v="2"/>
    <x v="0"/>
    <s v="RENE CASTELLON RAMOSX654"/>
    <x v="0"/>
    <x v="7"/>
    <s v="NO"/>
  </r>
  <r>
    <x v="67"/>
    <x v="0"/>
    <x v="115"/>
    <x v="0"/>
    <x v="0"/>
    <s v="PAULO CESAR MARTINEZ/500053PRFNTFR"/>
    <x v="0"/>
    <x v="2"/>
    <s v="SÍ"/>
  </r>
  <r>
    <x v="67"/>
    <x v="0"/>
    <x v="119"/>
    <x v="0"/>
    <x v="0"/>
    <s v="PAULO CESAR MARTINEZ/500053TSTNTFR"/>
    <x v="0"/>
    <x v="2"/>
    <s v="SÍ"/>
  </r>
  <r>
    <x v="67"/>
    <x v="0"/>
    <x v="125"/>
    <x v="0"/>
    <x v="0"/>
    <s v="PAULO CESAR MARTINEZ/500053VB40NTF"/>
    <x v="0"/>
    <x v="6"/>
    <s v="SÍ"/>
  </r>
  <r>
    <x v="67"/>
    <x v="0"/>
    <x v="132"/>
    <x v="0"/>
    <x v="0"/>
    <s v="PAULO CESAR MARTINEZ/500053W3345LP"/>
    <x v="0"/>
    <x v="1"/>
    <s v="SÍ"/>
  </r>
  <r>
    <x v="73"/>
    <x v="0"/>
    <x v="252"/>
    <x v="2"/>
    <x v="0"/>
    <s v="RENE CASTELLON RAMOSXM3150"/>
    <x v="0"/>
    <x v="7"/>
    <s v="NO"/>
  </r>
  <r>
    <x v="67"/>
    <x v="0"/>
    <x v="309"/>
    <x v="0"/>
    <x v="0"/>
    <s v="PAULO CESAR MARTINEZ/500053W3550LP"/>
    <x v="0"/>
    <x v="1"/>
    <s v="NO"/>
  </r>
  <r>
    <x v="67"/>
    <x v="0"/>
    <x v="144"/>
    <x v="0"/>
    <x v="0"/>
    <s v="PAULO CESAR MARTINEZ/500053XB21TPS"/>
    <x v="0"/>
    <x v="1"/>
    <s v="SÍ"/>
  </r>
  <r>
    <x v="67"/>
    <x v="0"/>
    <x v="145"/>
    <x v="0"/>
    <x v="0"/>
    <s v="PAULO CESAR MARTINEZ/500053XC550A"/>
    <x v="0"/>
    <x v="10"/>
    <s v="SÍ"/>
  </r>
  <r>
    <x v="67"/>
    <x v="0"/>
    <x v="14"/>
    <x v="0"/>
    <x v="0"/>
    <s v="PAULO CESAR MARTINEZ/500053XC70XTA"/>
    <x v="0"/>
    <x v="10"/>
    <s v="SÍ"/>
  </r>
  <r>
    <x v="67"/>
    <x v="0"/>
    <x v="129"/>
    <x v="0"/>
    <x v="0"/>
    <s v="PAULO CESAR MARTINEZ/500053VC60NTF"/>
    <x v="0"/>
    <x v="6"/>
    <s v="SÍ"/>
  </r>
  <r>
    <x v="67"/>
    <x v="0"/>
    <x v="284"/>
    <x v="0"/>
    <x v="0"/>
    <s v="PAULO CESAR MARTINEZ/500053CT101"/>
    <x v="0"/>
    <x v="6"/>
    <s v="NO"/>
  </r>
  <r>
    <x v="67"/>
    <x v="0"/>
    <x v="148"/>
    <x v="0"/>
    <x v="1"/>
    <s v="PAULO CESAR MARTINEZ/500053C13971"/>
    <x v="1"/>
    <x v="6"/>
    <s v="SÍ"/>
  </r>
  <r>
    <x v="67"/>
    <x v="0"/>
    <x v="212"/>
    <x v="0"/>
    <x v="0"/>
    <s v="PAULO CESAR MARTINEZ/500053CLA263"/>
    <x v="1"/>
    <x v="6"/>
    <s v="NO"/>
  </r>
  <r>
    <x v="67"/>
    <x v="0"/>
    <x v="486"/>
    <x v="0"/>
    <x v="0"/>
    <s v="PAULO CESAR MARTINEZ/500053C16283"/>
    <x v="0"/>
    <x v="6"/>
    <s v="SÍ"/>
  </r>
  <r>
    <x v="67"/>
    <x v="0"/>
    <x v="96"/>
    <x v="0"/>
    <x v="0"/>
    <s v="PAULO CESAR MARTINEZ/500053P4622LP"/>
    <x v="1"/>
    <x v="6"/>
    <s v="NO"/>
  </r>
  <r>
    <x v="67"/>
    <x v="0"/>
    <x v="272"/>
    <x v="0"/>
    <x v="0"/>
    <s v="PAULO CESAR MARTINEZ/5000536140ASP"/>
    <x v="1"/>
    <x v="6"/>
    <s v="NO"/>
  </r>
  <r>
    <x v="67"/>
    <x v="0"/>
    <x v="178"/>
    <x v="0"/>
    <x v="0"/>
    <s v="PAULO CESAR MARTINEZ/500053C14636"/>
    <x v="1"/>
    <x v="6"/>
    <s v="NO"/>
  </r>
  <r>
    <x v="67"/>
    <x v="0"/>
    <x v="0"/>
    <x v="0"/>
    <x v="0"/>
    <s v="PAULO CESAR MARTINEZ/500053A15SNTF"/>
    <x v="1"/>
    <x v="6"/>
    <s v="NO"/>
  </r>
  <r>
    <x v="67"/>
    <x v="0"/>
    <x v="663"/>
    <x v="0"/>
    <x v="0"/>
    <s v="PAULO CESAR MARTINEZ/500053OS2092"/>
    <x v="1"/>
    <x v="6"/>
    <s v="NO"/>
  </r>
  <r>
    <x v="67"/>
    <x v="0"/>
    <x v="465"/>
    <x v="0"/>
    <x v="0"/>
    <s v="PAULO CESAR MARTINEZ/500053P6000LP"/>
    <x v="1"/>
    <x v="6"/>
    <s v="NO"/>
  </r>
  <r>
    <x v="67"/>
    <x v="0"/>
    <x v="434"/>
    <x v="0"/>
    <x v="0"/>
    <s v="PAULO CESAR MARTINEZ/500053P7800LP"/>
    <x v="1"/>
    <x v="6"/>
    <s v="SÍ"/>
  </r>
  <r>
    <x v="67"/>
    <x v="0"/>
    <x v="96"/>
    <x v="0"/>
    <x v="0"/>
    <s v="PAULO CESAR MARTINEZ/500053P4622LP"/>
    <x v="1"/>
    <x v="6"/>
    <s v="NO"/>
  </r>
  <r>
    <x v="67"/>
    <x v="0"/>
    <x v="246"/>
    <x v="0"/>
    <x v="0"/>
    <s v="PAULO CESAR MARTINEZ/500053P7100LP"/>
    <x v="1"/>
    <x v="6"/>
    <s v="NO"/>
  </r>
  <r>
    <x v="67"/>
    <x v="0"/>
    <x v="214"/>
    <x v="0"/>
    <x v="0"/>
    <s v="PAULO CESAR MARTINEZ/500053P6500LP"/>
    <x v="1"/>
    <x v="6"/>
    <s v="NO"/>
  </r>
  <r>
    <x v="68"/>
    <x v="0"/>
    <x v="287"/>
    <x v="0"/>
    <x v="0"/>
    <s v="PEDRO VALDIVIEZO AGUILAROS2048"/>
    <x v="0"/>
    <x v="6"/>
    <s v="NO"/>
  </r>
  <r>
    <x v="68"/>
    <x v="0"/>
    <x v="135"/>
    <x v="0"/>
    <x v="0"/>
    <s v="PEDRO VALDIVIEZO AGUILARW4265XT"/>
    <x v="0"/>
    <x v="6"/>
    <s v="NO"/>
  </r>
  <r>
    <x v="68"/>
    <x v="0"/>
    <x v="14"/>
    <x v="0"/>
    <x v="0"/>
    <s v="PEDRO VALDIVIEZO AGUILARXC70XTA"/>
    <x v="0"/>
    <x v="1"/>
    <s v="SÍ"/>
  </r>
  <r>
    <x v="68"/>
    <x v="0"/>
    <x v="165"/>
    <x v="0"/>
    <x v="0"/>
    <s v="PEDRO VALDIVIEZO AGUILARC14481"/>
    <x v="1"/>
    <x v="6"/>
    <s v="NO"/>
  </r>
  <r>
    <x v="68"/>
    <x v="0"/>
    <x v="175"/>
    <x v="0"/>
    <x v="0"/>
    <s v="PEDRO VALDIVIEZO AGUILARC12407"/>
    <x v="1"/>
    <x v="6"/>
    <s v="NO"/>
  </r>
  <r>
    <x v="68"/>
    <x v="0"/>
    <x v="45"/>
    <x v="0"/>
    <x v="0"/>
    <s v="PEDRO VALDIVIEZO AGUILARC13301"/>
    <x v="1"/>
    <x v="6"/>
    <s v="NO"/>
  </r>
  <r>
    <x v="68"/>
    <x v="0"/>
    <x v="384"/>
    <x v="0"/>
    <x v="0"/>
    <s v="PEDRO VALDIVIEZO AGUILAROA2033"/>
    <x v="0"/>
    <x v="6"/>
    <s v="SÍ"/>
  </r>
  <r>
    <x v="68"/>
    <x v="0"/>
    <x v="94"/>
    <x v="0"/>
    <x v="0"/>
    <s v="PEDRO VALDIVIEZO AGUILARP3320LP"/>
    <x v="1"/>
    <x v="6"/>
    <s v="NO"/>
  </r>
  <r>
    <x v="68"/>
    <x v="0"/>
    <x v="331"/>
    <x v="0"/>
    <x v="0"/>
    <s v="PEDRO VALDIVIEZO AGUILAR700ATSA"/>
    <x v="1"/>
    <x v="6"/>
    <s v="NO"/>
  </r>
  <r>
    <x v="68"/>
    <x v="0"/>
    <x v="476"/>
    <x v="0"/>
    <x v="0"/>
    <s v="PEDRO VALDIVIEZO AGUILARCLA264"/>
    <x v="1"/>
    <x v="6"/>
    <s v="NO"/>
  </r>
  <r>
    <x v="68"/>
    <x v="0"/>
    <x v="292"/>
    <x v="0"/>
    <x v="0"/>
    <s v="PEDRO VALDIVIEZO AGUILARWC57XTB"/>
    <x v="1"/>
    <x v="6"/>
    <s v="NO"/>
  </r>
  <r>
    <x v="68"/>
    <x v="0"/>
    <x v="214"/>
    <x v="0"/>
    <x v="0"/>
    <s v="PEDRO VALDIVIEZO AGUILARP6500LP"/>
    <x v="1"/>
    <x v="6"/>
    <s v="NO"/>
  </r>
  <r>
    <x v="68"/>
    <x v="0"/>
    <x v="477"/>
    <x v="0"/>
    <x v="0"/>
    <s v="PEDRO VALDIVIEZO AGUILARBALTPRE"/>
    <x v="1"/>
    <x v="6"/>
    <s v="NO"/>
  </r>
  <r>
    <x v="68"/>
    <x v="0"/>
    <x v="165"/>
    <x v="0"/>
    <x v="0"/>
    <s v="PEDRO VALDIVIEZO AGUILARC14481"/>
    <x v="1"/>
    <x v="6"/>
    <s v="NO"/>
  </r>
  <r>
    <x v="68"/>
    <x v="0"/>
    <x v="458"/>
    <x v="0"/>
    <x v="0"/>
    <s v="PEDRO VALDIVIEZO AGUILARCLR204"/>
    <x v="0"/>
    <x v="6"/>
    <s v="NO"/>
  </r>
  <r>
    <x v="68"/>
    <x v="0"/>
    <x v="2"/>
    <x v="0"/>
    <x v="0"/>
    <s v="PEDRO VALDIVIEZO AGUILARAB80XTA"/>
    <x v="0"/>
    <x v="6"/>
    <s v="SÍ"/>
  </r>
  <r>
    <x v="68"/>
    <x v="0"/>
    <x v="276"/>
    <x v="0"/>
    <x v="0"/>
    <s v="PEDRO VALDIVIEZO AGUILARUNDIMING"/>
    <x v="0"/>
    <x v="6"/>
    <s v="NO"/>
  </r>
  <r>
    <x v="68"/>
    <x v="0"/>
    <x v="479"/>
    <x v="0"/>
    <x v="0"/>
    <s v="PEDRO VALDIVIEZO AGUILARCLR201"/>
    <x v="0"/>
    <x v="6"/>
    <s v="NO"/>
  </r>
  <r>
    <x v="68"/>
    <x v="0"/>
    <x v="292"/>
    <x v="0"/>
    <x v="0"/>
    <s v="PEDRO VALDIVIEZO AGUILARWC57XTB"/>
    <x v="0"/>
    <x v="6"/>
    <s v="NO"/>
  </r>
  <r>
    <x v="68"/>
    <x v="0"/>
    <x v="145"/>
    <x v="0"/>
    <x v="0"/>
    <s v="PEDRO VALDIVIEZO AGUILARXC550A"/>
    <x v="0"/>
    <x v="6"/>
    <s v="SÍ"/>
  </r>
  <r>
    <x v="68"/>
    <x v="0"/>
    <x v="510"/>
    <x v="0"/>
    <x v="0"/>
    <s v="PEDRO VALDIVIEZO AGUILARC16280"/>
    <x v="0"/>
    <x v="6"/>
    <s v="SÍ"/>
  </r>
  <r>
    <x v="68"/>
    <x v="0"/>
    <x v="486"/>
    <x v="0"/>
    <x v="0"/>
    <s v="PEDRO VALDIVIEZO AGUILARC16283"/>
    <x v="0"/>
    <x v="6"/>
    <s v="SÍ"/>
  </r>
  <r>
    <x v="68"/>
    <x v="0"/>
    <x v="96"/>
    <x v="0"/>
    <x v="0"/>
    <s v="PEDRO VALDIVIEZO AGUILARP4622LP"/>
    <x v="0"/>
    <x v="6"/>
    <s v="NO"/>
  </r>
  <r>
    <x v="68"/>
    <x v="0"/>
    <x v="246"/>
    <x v="0"/>
    <x v="0"/>
    <s v="PEDRO VALDIVIEZO AGUILARP7100LP"/>
    <x v="0"/>
    <x v="6"/>
    <s v="NO"/>
  </r>
  <r>
    <x v="68"/>
    <x v="0"/>
    <x v="172"/>
    <x v="0"/>
    <x v="0"/>
    <s v="PEDRO VALDIVIEZO AGUILAR6140XTA"/>
    <x v="0"/>
    <x v="6"/>
    <s v="NO"/>
  </r>
  <r>
    <x v="88"/>
    <x v="0"/>
    <x v="168"/>
    <x v="0"/>
    <x v="1"/>
    <s v="RAFAEL CASAS/500027700"/>
    <x v="0"/>
    <x v="5"/>
    <s v="SÍ"/>
  </r>
  <r>
    <x v="88"/>
    <x v="0"/>
    <x v="169"/>
    <x v="0"/>
    <x v="1"/>
    <s v="RAFAEL CASAS/500027DC250"/>
    <x v="0"/>
    <x v="4"/>
    <s v="NO"/>
  </r>
  <r>
    <x v="88"/>
    <x v="0"/>
    <x v="169"/>
    <x v="0"/>
    <x v="1"/>
    <s v="RAFAEL CASAS/500027DC250"/>
    <x v="0"/>
    <x v="5"/>
    <s v="NO"/>
  </r>
  <r>
    <x v="88"/>
    <x v="1"/>
    <x v="42"/>
    <x v="0"/>
    <x v="1"/>
    <s v="RAFAEL CASAS/500027DC550"/>
    <x v="0"/>
    <x v="1"/>
    <s v="NO"/>
  </r>
  <r>
    <x v="88"/>
    <x v="0"/>
    <x v="170"/>
    <x v="0"/>
    <x v="1"/>
    <s v="RAFAEL CASAS/500027Versant 180"/>
    <x v="0"/>
    <x v="4"/>
    <s v="NO"/>
  </r>
  <r>
    <x v="88"/>
    <x v="0"/>
    <x v="171"/>
    <x v="0"/>
    <x v="1"/>
    <s v="RAFAEL CASAS/500027Versant 80"/>
    <x v="0"/>
    <x v="5"/>
    <s v="SÍ"/>
  </r>
  <r>
    <x v="88"/>
    <x v="0"/>
    <x v="2"/>
    <x v="0"/>
    <x v="0"/>
    <s v="RAFAEL CASAS/500027AB80XTA"/>
    <x v="0"/>
    <x v="4"/>
    <s v="SÍ"/>
  </r>
  <r>
    <x v="88"/>
    <x v="0"/>
    <x v="2"/>
    <x v="0"/>
    <x v="0"/>
    <s v="RAFAEL CASAS/500027AB80XTA"/>
    <x v="0"/>
    <x v="4"/>
    <s v="SÍ"/>
  </r>
  <r>
    <x v="88"/>
    <x v="0"/>
    <x v="3"/>
    <x v="0"/>
    <x v="0"/>
    <s v="RAFAEL CASAS/500027AC80XTA"/>
    <x v="0"/>
    <x v="4"/>
    <s v="SÍ"/>
  </r>
  <r>
    <x v="88"/>
    <x v="0"/>
    <x v="43"/>
    <x v="0"/>
    <x v="0"/>
    <s v="RAFAEL CASAS/500027BRFNTF"/>
    <x v="0"/>
    <x v="2"/>
    <s v="SÍ"/>
  </r>
  <r>
    <x v="88"/>
    <x v="0"/>
    <x v="45"/>
    <x v="0"/>
    <x v="0"/>
    <s v="RAFAEL CASAS/500027C13301"/>
    <x v="0"/>
    <x v="4"/>
    <s v="NO"/>
  </r>
  <r>
    <x v="88"/>
    <x v="0"/>
    <x v="588"/>
    <x v="0"/>
    <x v="0"/>
    <s v="RAFAEL CASAS/500027C13591"/>
    <x v="0"/>
    <x v="0"/>
    <s v="NO"/>
  </r>
  <r>
    <x v="88"/>
    <x v="0"/>
    <x v="178"/>
    <x v="0"/>
    <x v="0"/>
    <s v="RAFAEL CASAS/500027C14636"/>
    <x v="0"/>
    <x v="0"/>
    <s v="NO"/>
  </r>
  <r>
    <x v="74"/>
    <x v="0"/>
    <x v="4"/>
    <x v="1"/>
    <x v="0"/>
    <s v="ROBERTO CRUZ/500056Básico Eq. Color"/>
    <x v="2"/>
    <x v="1"/>
    <s v="SÍ"/>
  </r>
  <r>
    <x v="74"/>
    <x v="0"/>
    <x v="40"/>
    <x v="1"/>
    <x v="0"/>
    <s v="ROBERTO CRUZ/500056Básico Eq. Dig. B&amp;W"/>
    <x v="0"/>
    <x v="3"/>
    <s v="SÍ"/>
  </r>
  <r>
    <x v="74"/>
    <x v="0"/>
    <x v="5"/>
    <x v="1"/>
    <x v="0"/>
    <s v="ROBERTO CRUZ/500056Básico imagePROGRAF"/>
    <x v="0"/>
    <x v="2"/>
    <s v="SÍ"/>
  </r>
  <r>
    <x v="88"/>
    <x v="0"/>
    <x v="282"/>
    <x v="0"/>
    <x v="0"/>
    <s v="RAFAEL CASAS/500027C15023"/>
    <x v="0"/>
    <x v="6"/>
    <s v="NO"/>
  </r>
  <r>
    <x v="88"/>
    <x v="0"/>
    <x v="486"/>
    <x v="0"/>
    <x v="0"/>
    <s v="RAFAEL CASAS/500027C16283"/>
    <x v="0"/>
    <x v="4"/>
    <s v="SÍ"/>
  </r>
  <r>
    <x v="88"/>
    <x v="0"/>
    <x v="212"/>
    <x v="0"/>
    <x v="0"/>
    <s v="RAFAEL CASAS/500027CLA263"/>
    <x v="0"/>
    <x v="6"/>
    <s v="NO"/>
  </r>
  <r>
    <x v="88"/>
    <x v="0"/>
    <x v="6"/>
    <x v="0"/>
    <x v="0"/>
    <s v="RAFAEL CASAS/500027CMYKNTF"/>
    <x v="0"/>
    <x v="4"/>
    <s v="SÍ"/>
  </r>
  <r>
    <x v="88"/>
    <x v="0"/>
    <x v="61"/>
    <x v="0"/>
    <x v="0"/>
    <s v="RAFAEL CASAS/500027D12501"/>
    <x v="0"/>
    <x v="6"/>
    <s v="SÍ"/>
  </r>
  <r>
    <x v="88"/>
    <x v="0"/>
    <x v="78"/>
    <x v="0"/>
    <x v="0"/>
    <s v="RAFAEL CASAS/500027IDMNTFR"/>
    <x v="0"/>
    <x v="2"/>
    <s v="SÍ"/>
  </r>
  <r>
    <x v="88"/>
    <x v="0"/>
    <x v="79"/>
    <x v="0"/>
    <x v="0"/>
    <s v="RAFAEL CASAS/500027INSNTFR"/>
    <x v="0"/>
    <x v="2"/>
    <s v="SÍ"/>
  </r>
  <r>
    <x v="88"/>
    <x v="0"/>
    <x v="384"/>
    <x v="0"/>
    <x v="0"/>
    <s v="RAFAEL CASAS/500027OA2033"/>
    <x v="0"/>
    <x v="6"/>
    <s v="SÍ"/>
  </r>
  <r>
    <x v="88"/>
    <x v="0"/>
    <x v="91"/>
    <x v="0"/>
    <x v="0"/>
    <s v="RAFAEL CASAS/500027OS2082"/>
    <x v="0"/>
    <x v="4"/>
    <s v="SÍ"/>
  </r>
  <r>
    <x v="88"/>
    <x v="0"/>
    <x v="95"/>
    <x v="0"/>
    <x v="0"/>
    <s v="RAFAEL CASAS/500027P3610LP"/>
    <x v="0"/>
    <x v="11"/>
    <s v="NO"/>
  </r>
  <r>
    <x v="88"/>
    <x v="0"/>
    <x v="95"/>
    <x v="0"/>
    <x v="0"/>
    <s v="RAFAEL CASAS/500027P3610LP"/>
    <x v="0"/>
    <x v="0"/>
    <s v="NO"/>
  </r>
  <r>
    <x v="88"/>
    <x v="0"/>
    <x v="182"/>
    <x v="0"/>
    <x v="0"/>
    <s v="RAFAEL CASAS/500027P6700LP"/>
    <x v="0"/>
    <x v="0"/>
    <s v="NO"/>
  </r>
  <r>
    <x v="74"/>
    <x v="0"/>
    <x v="54"/>
    <x v="2"/>
    <x v="0"/>
    <s v="ROBERTO CRUZ/500056C792"/>
    <x v="0"/>
    <x v="1"/>
    <s v="NO"/>
  </r>
  <r>
    <x v="88"/>
    <x v="0"/>
    <x v="112"/>
    <x v="0"/>
    <x v="0"/>
    <s v="RAFAEL CASAS/500027PC90XTA"/>
    <x v="0"/>
    <x v="2"/>
    <s v="SÍ"/>
  </r>
  <r>
    <x v="88"/>
    <x v="0"/>
    <x v="254"/>
    <x v="0"/>
    <x v="0"/>
    <s v="RAFAEL CASAS/500027PFIM01"/>
    <x v="0"/>
    <x v="0"/>
    <s v="NO"/>
  </r>
  <r>
    <x v="88"/>
    <x v="0"/>
    <x v="115"/>
    <x v="0"/>
    <x v="0"/>
    <s v="RAFAEL CASAS/500027PRFNTFR"/>
    <x v="0"/>
    <x v="2"/>
    <s v="SÍ"/>
  </r>
  <r>
    <x v="74"/>
    <x v="0"/>
    <x v="7"/>
    <x v="1"/>
    <x v="0"/>
    <s v="ROBERTO CRUZ/500056DRG2140"/>
    <x v="0"/>
    <x v="2"/>
    <s v="SÍ"/>
  </r>
  <r>
    <x v="50"/>
    <x v="0"/>
    <x v="617"/>
    <x v="3"/>
    <x v="0"/>
    <s v="JOSE LUIS CARBAJAL CABUTOA3 HP LaserJet Managed E7"/>
    <x v="0"/>
    <x v="2"/>
    <s v="SÍ"/>
  </r>
  <r>
    <x v="50"/>
    <x v="0"/>
    <x v="619"/>
    <x v="3"/>
    <x v="0"/>
    <s v="JOSE LUIS CARBAJAL CABUTOA3 LaserJet Top Issues and Continuing Education Studio Recording"/>
    <x v="0"/>
    <x v="0"/>
    <s v="SÍ"/>
  </r>
  <r>
    <x v="50"/>
    <x v="0"/>
    <x v="189"/>
    <x v="3"/>
    <x v="0"/>
    <s v="JOSE LUIS CARBAJAL CABUTOA4 Color LaserJet 600 Service"/>
    <x v="0"/>
    <x v="0"/>
    <s v="SÍ"/>
  </r>
  <r>
    <x v="88"/>
    <x v="0"/>
    <x v="119"/>
    <x v="0"/>
    <x v="0"/>
    <s v="RAFAEL CASAS/500027TSTNTFR"/>
    <x v="0"/>
    <x v="2"/>
    <s v="SÍ"/>
  </r>
  <r>
    <x v="88"/>
    <x v="0"/>
    <x v="125"/>
    <x v="0"/>
    <x v="0"/>
    <s v="RAFAEL CASAS/500027VB40NTF"/>
    <x v="0"/>
    <x v="11"/>
    <s v="SÍ"/>
  </r>
  <r>
    <x v="88"/>
    <x v="0"/>
    <x v="126"/>
    <x v="0"/>
    <x v="0"/>
    <s v="RAFAEL CASAS/500027VB60NTF"/>
    <x v="0"/>
    <x v="11"/>
    <s v="SÍ"/>
  </r>
  <r>
    <x v="88"/>
    <x v="0"/>
    <x v="127"/>
    <x v="0"/>
    <x v="0"/>
    <s v="RAFAEL CASAS/500027VB70NTF"/>
    <x v="0"/>
    <x v="11"/>
    <s v="SÍ"/>
  </r>
  <r>
    <x v="88"/>
    <x v="0"/>
    <x v="128"/>
    <x v="0"/>
    <x v="0"/>
    <s v="RAFAEL CASAS/500027VC40NTF"/>
    <x v="0"/>
    <x v="9"/>
    <s v="SÍ"/>
  </r>
  <r>
    <x v="88"/>
    <x v="0"/>
    <x v="129"/>
    <x v="0"/>
    <x v="0"/>
    <s v="RAFAEL CASAS/500027VC60NTF"/>
    <x v="0"/>
    <x v="1"/>
    <s v="SÍ"/>
  </r>
  <r>
    <x v="50"/>
    <x v="0"/>
    <x v="462"/>
    <x v="3"/>
    <x v="0"/>
    <s v="JOSE LUIS CARBAJAL CABUTOA4 Mono LaserJet 600 Service"/>
    <x v="0"/>
    <x v="0"/>
    <s v="SÍ"/>
  </r>
  <r>
    <x v="88"/>
    <x v="0"/>
    <x v="201"/>
    <x v="0"/>
    <x v="0"/>
    <s v="RAFAEL CASAS/500027VC70NTF"/>
    <x v="0"/>
    <x v="1"/>
    <s v="SÍ"/>
  </r>
  <r>
    <x v="50"/>
    <x v="0"/>
    <x v="187"/>
    <x v="3"/>
    <x v="0"/>
    <s v="JOSE LUIS CARBAJAL CABUTOE72525"/>
    <x v="0"/>
    <x v="3"/>
    <s v="SÍ"/>
  </r>
  <r>
    <x v="50"/>
    <x v="0"/>
    <x v="432"/>
    <x v="3"/>
    <x v="0"/>
    <s v="JOSE LUIS CARBAJAL CABUTOE725XX"/>
    <x v="0"/>
    <x v="3"/>
    <s v="SÍ"/>
  </r>
  <r>
    <x v="50"/>
    <x v="0"/>
    <x v="188"/>
    <x v="3"/>
    <x v="0"/>
    <s v="JOSE LUIS CARBAJAL CABUTOESD"/>
    <x v="0"/>
    <x v="2"/>
    <s v="SÍ"/>
  </r>
  <r>
    <x v="88"/>
    <x v="0"/>
    <x v="132"/>
    <x v="0"/>
    <x v="0"/>
    <s v="RAFAEL CASAS/500027W3345LP"/>
    <x v="0"/>
    <x v="5"/>
    <s v="SÍ"/>
  </r>
  <r>
    <x v="88"/>
    <x v="0"/>
    <x v="138"/>
    <x v="0"/>
    <x v="0"/>
    <s v="RAFAEL CASAS/500027W6515LP"/>
    <x v="0"/>
    <x v="5"/>
    <s v="SÍ"/>
  </r>
  <r>
    <x v="74"/>
    <x v="0"/>
    <x v="9"/>
    <x v="1"/>
    <x v="0"/>
    <s v="ROBERTO CRUZ/500056IPF PRO"/>
    <x v="0"/>
    <x v="2"/>
    <s v="SÍ"/>
  </r>
  <r>
    <x v="74"/>
    <x v="0"/>
    <x v="10"/>
    <x v="1"/>
    <x v="0"/>
    <s v="ROBERTO CRUZ/500056IR 1643"/>
    <x v="2"/>
    <x v="1"/>
    <s v="SÍ"/>
  </r>
  <r>
    <x v="74"/>
    <x v="0"/>
    <x v="11"/>
    <x v="1"/>
    <x v="0"/>
    <s v="ROBERTO CRUZ/500056IR1435"/>
    <x v="0"/>
    <x v="3"/>
    <s v="SÍ"/>
  </r>
  <r>
    <x v="74"/>
    <x v="0"/>
    <x v="12"/>
    <x v="1"/>
    <x v="0"/>
    <s v="ROBERTO CRUZ/500056IR2630"/>
    <x v="0"/>
    <x v="2"/>
    <s v="SÍ"/>
  </r>
  <r>
    <x v="74"/>
    <x v="0"/>
    <x v="13"/>
    <x v="1"/>
    <x v="0"/>
    <s v="ROBERTO CRUZ/500056IRA 6500/8500"/>
    <x v="0"/>
    <x v="0"/>
    <s v="NO"/>
  </r>
  <r>
    <x v="74"/>
    <x v="0"/>
    <x v="23"/>
    <x v="1"/>
    <x v="0"/>
    <s v="ROBERTO CRUZ/500056IRA 715"/>
    <x v="0"/>
    <x v="3"/>
    <s v="NO"/>
  </r>
  <r>
    <x v="74"/>
    <x v="0"/>
    <x v="24"/>
    <x v="1"/>
    <x v="0"/>
    <s v="ROBERTO CRUZ/500056IRA4500"/>
    <x v="0"/>
    <x v="0"/>
    <s v="NO"/>
  </r>
  <r>
    <x v="74"/>
    <x v="0"/>
    <x v="25"/>
    <x v="1"/>
    <x v="0"/>
    <s v="ROBERTO CRUZ/500056IRAC3500"/>
    <x v="0"/>
    <x v="0"/>
    <s v="SÍ"/>
  </r>
  <r>
    <x v="74"/>
    <x v="0"/>
    <x v="26"/>
    <x v="1"/>
    <x v="0"/>
    <s v="ROBERTO CRUZ/500056IRAC475"/>
    <x v="0"/>
    <x v="2"/>
    <s v="SÍ"/>
  </r>
  <r>
    <x v="74"/>
    <x v="0"/>
    <x v="27"/>
    <x v="1"/>
    <x v="0"/>
    <s v="ROBERTO CRUZ/500056IRAC5500"/>
    <x v="0"/>
    <x v="0"/>
    <s v="SÍ"/>
  </r>
  <r>
    <x v="74"/>
    <x v="0"/>
    <x v="28"/>
    <x v="1"/>
    <x v="0"/>
    <s v="ROBERTO CRUZ/500056IRC1335"/>
    <x v="0"/>
    <x v="0"/>
    <s v="NO"/>
  </r>
  <r>
    <x v="74"/>
    <x v="0"/>
    <x v="29"/>
    <x v="1"/>
    <x v="0"/>
    <s v="ROBERTO CRUZ/500056IRC355"/>
    <x v="0"/>
    <x v="0"/>
    <s v="SÍ"/>
  </r>
  <r>
    <x v="50"/>
    <x v="0"/>
    <x v="196"/>
    <x v="3"/>
    <x v="0"/>
    <s v="JOSE LUIS CARBAJAL CABUTOHP Digital Sending"/>
    <x v="0"/>
    <x v="2"/>
    <s v="SÍ"/>
  </r>
  <r>
    <x v="74"/>
    <x v="0"/>
    <x v="30"/>
    <x v="1"/>
    <x v="0"/>
    <s v="ROBERTO CRUZ/500056LBP350"/>
    <x v="0"/>
    <x v="0"/>
    <s v="NO"/>
  </r>
  <r>
    <x v="74"/>
    <x v="0"/>
    <x v="31"/>
    <x v="1"/>
    <x v="0"/>
    <s v="ROBERTO CRUZ/500056LBP664C"/>
    <x v="0"/>
    <x v="0"/>
    <s v="NO"/>
  </r>
  <r>
    <x v="50"/>
    <x v="0"/>
    <x v="205"/>
    <x v="3"/>
    <x v="0"/>
    <s v="JOSE LUIS CARBAJAL CABUTOHP FutureSmart 4 Firmware WBT"/>
    <x v="0"/>
    <x v="3"/>
    <s v="SÍ"/>
  </r>
  <r>
    <x v="50"/>
    <x v="0"/>
    <x v="489"/>
    <x v="3"/>
    <x v="0"/>
    <s v="JOSE LUIS CARBAJAL CABUTOHP FutureSmart Firmware Training"/>
    <x v="0"/>
    <x v="6"/>
    <s v="NO"/>
  </r>
  <r>
    <x v="50"/>
    <x v="0"/>
    <x v="265"/>
    <x v="3"/>
    <x v="0"/>
    <s v="JOSE LUIS CARBAJAL CABUTOHP Laser Enterprise 500 Color Series Printer Service and Support"/>
    <x v="0"/>
    <x v="3"/>
    <s v="SÍ"/>
  </r>
  <r>
    <x v="50"/>
    <x v="0"/>
    <x v="206"/>
    <x v="3"/>
    <x v="0"/>
    <s v="JOSE LUIS CARBAJAL CABUTOHP V3 Universal Print Driver"/>
    <x v="0"/>
    <x v="2"/>
    <s v="SÍ"/>
  </r>
  <r>
    <x v="50"/>
    <x v="0"/>
    <x v="207"/>
    <x v="3"/>
    <x v="0"/>
    <s v="JOSE LUIS CARBAJAL CABUTOLaserJet Fundamentals Master Course"/>
    <x v="0"/>
    <x v="2"/>
    <s v="SÍ"/>
  </r>
  <r>
    <x v="50"/>
    <x v="0"/>
    <x v="228"/>
    <x v="3"/>
    <x v="0"/>
    <s v="JOSE LUIS CARBAJAL CABUTOLaserJet Managed A4"/>
    <x v="0"/>
    <x v="2"/>
    <s v="SÍ"/>
  </r>
  <r>
    <x v="50"/>
    <x v="0"/>
    <x v="491"/>
    <x v="3"/>
    <x v="0"/>
    <s v="JOSE LUIS CARBAJAL CABUTOLaserJet MFP M433"/>
    <x v="0"/>
    <x v="3"/>
    <s v="SÍ"/>
  </r>
  <r>
    <x v="50"/>
    <x v="0"/>
    <x v="229"/>
    <x v="3"/>
    <x v="0"/>
    <s v="JOSE LUIS CARBAJAL CABUTOM304"/>
    <x v="0"/>
    <x v="2"/>
    <s v="SÍ"/>
  </r>
  <r>
    <x v="50"/>
    <x v="0"/>
    <x v="364"/>
    <x v="3"/>
    <x v="0"/>
    <s v="JOSE LUIS CARBAJAL CABUTOM433A"/>
    <x v="0"/>
    <x v="3"/>
    <s v="SÍ"/>
  </r>
  <r>
    <x v="50"/>
    <x v="0"/>
    <x v="365"/>
    <x v="3"/>
    <x v="0"/>
    <s v="JOSE LUIS CARBAJAL CABUTOM454"/>
    <x v="0"/>
    <x v="0"/>
    <s v="SÍ"/>
  </r>
  <r>
    <x v="50"/>
    <x v="0"/>
    <x v="233"/>
    <x v="3"/>
    <x v="0"/>
    <s v="JOSE LUIS CARBAJAL CABUTOM501"/>
    <x v="2"/>
    <x v="1"/>
    <s v="SÍ"/>
  </r>
  <r>
    <x v="50"/>
    <x v="0"/>
    <x v="368"/>
    <x v="3"/>
    <x v="0"/>
    <s v="JOSE LUIS CARBAJAL CABUTOM507"/>
    <x v="0"/>
    <x v="2"/>
    <s v="NO"/>
  </r>
  <r>
    <x v="88"/>
    <x v="0"/>
    <x v="292"/>
    <x v="0"/>
    <x v="0"/>
    <s v="RAFAEL CASAS/500027WC57XTB"/>
    <x v="1"/>
    <x v="0"/>
    <s v="NO"/>
  </r>
  <r>
    <x v="50"/>
    <x v="1"/>
    <x v="374"/>
    <x v="3"/>
    <x v="0"/>
    <s v="JOSE LUIS CARBAJAL CABUTOM521"/>
    <x v="0"/>
    <x v="1"/>
    <s v="NO"/>
  </r>
  <r>
    <x v="50"/>
    <x v="0"/>
    <x v="457"/>
    <x v="3"/>
    <x v="0"/>
    <s v="JOSE LUIS CARBAJAL CABUTOM525"/>
    <x v="1"/>
    <x v="6"/>
    <s v="NO"/>
  </r>
  <r>
    <x v="74"/>
    <x v="0"/>
    <x v="88"/>
    <x v="2"/>
    <x v="0"/>
    <s v="ROBERTO CRUZ/500056MX522"/>
    <x v="0"/>
    <x v="1"/>
    <s v="NO"/>
  </r>
  <r>
    <x v="88"/>
    <x v="0"/>
    <x v="144"/>
    <x v="0"/>
    <x v="0"/>
    <s v="RAFAEL CASAS/500027XB21TPS"/>
    <x v="0"/>
    <x v="5"/>
    <s v="SÍ"/>
  </r>
  <r>
    <x v="88"/>
    <x v="0"/>
    <x v="145"/>
    <x v="0"/>
    <x v="0"/>
    <s v="RAFAEL CASAS/500027XC550A"/>
    <x v="0"/>
    <x v="6"/>
    <s v="SÍ"/>
  </r>
  <r>
    <x v="88"/>
    <x v="0"/>
    <x v="14"/>
    <x v="0"/>
    <x v="0"/>
    <s v="RAFAEL CASAS/500027XC70XTA"/>
    <x v="0"/>
    <x v="6"/>
    <s v="SÍ"/>
  </r>
  <r>
    <x v="88"/>
    <x v="0"/>
    <x v="172"/>
    <x v="0"/>
    <x v="0"/>
    <s v="RAFAEL CASAS/5000276140XTA"/>
    <x v="1"/>
    <x v="6"/>
    <s v="NO"/>
  </r>
  <r>
    <x v="88"/>
    <x v="0"/>
    <x v="135"/>
    <x v="0"/>
    <x v="0"/>
    <s v="RAFAEL CASAS/500027W4265XT"/>
    <x v="1"/>
    <x v="6"/>
    <s v="NO"/>
  </r>
  <r>
    <x v="88"/>
    <x v="0"/>
    <x v="292"/>
    <x v="0"/>
    <x v="0"/>
    <s v="RAFAEL CASAS/500027WC57XTB"/>
    <x v="1"/>
    <x v="6"/>
    <s v="NO"/>
  </r>
  <r>
    <x v="88"/>
    <x v="0"/>
    <x v="339"/>
    <x v="0"/>
    <x v="0"/>
    <s v="RAFAEL CASAS/500027EFIOVER"/>
    <x v="0"/>
    <x v="6"/>
    <s v="NO"/>
  </r>
  <r>
    <x v="88"/>
    <x v="0"/>
    <x v="272"/>
    <x v="0"/>
    <x v="0"/>
    <s v="RAFAEL CASAS/5000276140ASP"/>
    <x v="1"/>
    <x v="6"/>
    <s v="NO"/>
  </r>
  <r>
    <x v="88"/>
    <x v="0"/>
    <x v="55"/>
    <x v="0"/>
    <x v="0"/>
    <s v="RAFAEL CASAS/500027C8700LP"/>
    <x v="1"/>
    <x v="6"/>
    <s v="NO"/>
  </r>
  <r>
    <x v="89"/>
    <x v="0"/>
    <x v="173"/>
    <x v="0"/>
    <x v="0"/>
    <s v="RAFAEL ISAAC MEDINA LUNAA4HCF"/>
    <x v="0"/>
    <x v="9"/>
    <s v="SÍ"/>
  </r>
  <r>
    <x v="89"/>
    <x v="0"/>
    <x v="1"/>
    <x v="0"/>
    <x v="0"/>
    <s v="RAFAEL ISAAC MEDINA LUNAAB80HVF"/>
    <x v="0"/>
    <x v="6"/>
    <s v="SÍ"/>
  </r>
  <r>
    <x v="89"/>
    <x v="0"/>
    <x v="2"/>
    <x v="0"/>
    <x v="0"/>
    <s v="RAFAEL ISAAC MEDINA LUNAAB80XTA"/>
    <x v="0"/>
    <x v="9"/>
    <s v="SÍ"/>
  </r>
  <r>
    <x v="89"/>
    <x v="0"/>
    <x v="3"/>
    <x v="0"/>
    <x v="0"/>
    <s v="RAFAEL ISAAC MEDINA LUNAAC80XTA"/>
    <x v="0"/>
    <x v="6"/>
    <s v="SÍ"/>
  </r>
  <r>
    <x v="89"/>
    <x v="0"/>
    <x v="43"/>
    <x v="0"/>
    <x v="0"/>
    <s v="RAFAEL ISAAC MEDINA LUNABRFNTF"/>
    <x v="0"/>
    <x v="2"/>
    <s v="SÍ"/>
  </r>
  <r>
    <x v="89"/>
    <x v="0"/>
    <x v="48"/>
    <x v="0"/>
    <x v="0"/>
    <s v="RAFAEL ISAAC MEDINA LUNAC13861"/>
    <x v="0"/>
    <x v="6"/>
    <s v="NO"/>
  </r>
  <r>
    <x v="89"/>
    <x v="0"/>
    <x v="6"/>
    <x v="0"/>
    <x v="0"/>
    <s v="RAFAEL ISAAC MEDINA LUNACMYKNTF"/>
    <x v="0"/>
    <x v="10"/>
    <s v="SÍ"/>
  </r>
  <r>
    <x v="89"/>
    <x v="0"/>
    <x v="61"/>
    <x v="0"/>
    <x v="0"/>
    <s v="RAFAEL ISAAC MEDINA LUNAD12501"/>
    <x v="0"/>
    <x v="9"/>
    <s v="SÍ"/>
  </r>
  <r>
    <x v="89"/>
    <x v="0"/>
    <x v="180"/>
    <x v="0"/>
    <x v="0"/>
    <s v="RAFAEL ISAAC MEDINA LUNAFAX101"/>
    <x v="0"/>
    <x v="6"/>
    <s v="SÍ"/>
  </r>
  <r>
    <x v="89"/>
    <x v="0"/>
    <x v="340"/>
    <x v="0"/>
    <x v="0"/>
    <s v="RAFAEL ISAAC MEDINA LUNAFFPSSP1"/>
    <x v="0"/>
    <x v="0"/>
    <s v="NO"/>
  </r>
  <r>
    <x v="89"/>
    <x v="0"/>
    <x v="78"/>
    <x v="0"/>
    <x v="0"/>
    <s v="RAFAEL ISAAC MEDINA LUNAIDMNTFR"/>
    <x v="0"/>
    <x v="2"/>
    <s v="SÍ"/>
  </r>
  <r>
    <x v="74"/>
    <x v="0"/>
    <x v="32"/>
    <x v="1"/>
    <x v="0"/>
    <s v="ROBERTO CRUZ/500056Principios básicos de escáner"/>
    <x v="0"/>
    <x v="2"/>
    <s v="SÍ"/>
  </r>
  <r>
    <x v="89"/>
    <x v="0"/>
    <x v="79"/>
    <x v="0"/>
    <x v="0"/>
    <s v="RAFAEL ISAAC MEDINA LUNAINSNTFR"/>
    <x v="0"/>
    <x v="2"/>
    <s v="SÍ"/>
  </r>
  <r>
    <x v="89"/>
    <x v="0"/>
    <x v="8"/>
    <x v="0"/>
    <x v="0"/>
    <s v="RAFAEL ISAAC MEDINA LUNAINTAFIN"/>
    <x v="0"/>
    <x v="10"/>
    <s v="SÍ"/>
  </r>
  <r>
    <x v="89"/>
    <x v="0"/>
    <x v="90"/>
    <x v="0"/>
    <x v="0"/>
    <s v="RAFAEL ISAAC MEDINA LUNAOFLXFIN"/>
    <x v="0"/>
    <x v="6"/>
    <s v="SÍ"/>
  </r>
  <r>
    <x v="89"/>
    <x v="1"/>
    <x v="91"/>
    <x v="0"/>
    <x v="0"/>
    <s v="RAFAEL ISAAC MEDINA LUNAOS2082"/>
    <x v="2"/>
    <x v="1"/>
    <s v="SÍ"/>
  </r>
  <r>
    <x v="89"/>
    <x v="0"/>
    <x v="215"/>
    <x v="0"/>
    <x v="0"/>
    <s v="RAFAEL ISAAC MEDINA LUNAP6600LP"/>
    <x v="0"/>
    <x v="6"/>
    <s v="NO"/>
  </r>
  <r>
    <x v="89"/>
    <x v="0"/>
    <x v="112"/>
    <x v="0"/>
    <x v="0"/>
    <s v="RAFAEL ISAAC MEDINA LUNAPC90XTA"/>
    <x v="0"/>
    <x v="6"/>
    <s v="SÍ"/>
  </r>
  <r>
    <x v="89"/>
    <x v="0"/>
    <x v="115"/>
    <x v="0"/>
    <x v="0"/>
    <s v="RAFAEL ISAAC MEDINA LUNAPRFNTFR"/>
    <x v="0"/>
    <x v="2"/>
    <s v="SÍ"/>
  </r>
  <r>
    <x v="89"/>
    <x v="0"/>
    <x v="183"/>
    <x v="0"/>
    <x v="0"/>
    <s v="RAFAEL ISAAC MEDINA LUNAS009127"/>
    <x v="0"/>
    <x v="6"/>
    <s v="SÍ"/>
  </r>
  <r>
    <x v="89"/>
    <x v="0"/>
    <x v="184"/>
    <x v="0"/>
    <x v="0"/>
    <s v="RAFAEL ISAAC MEDINA LUNAS009128"/>
    <x v="0"/>
    <x v="6"/>
    <s v="SÍ"/>
  </r>
  <r>
    <x v="89"/>
    <x v="0"/>
    <x v="185"/>
    <x v="0"/>
    <x v="0"/>
    <s v="RAFAEL ISAAC MEDINA LUNAS009129"/>
    <x v="0"/>
    <x v="6"/>
    <s v="SÍ"/>
  </r>
  <r>
    <x v="89"/>
    <x v="0"/>
    <x v="117"/>
    <x v="0"/>
    <x v="0"/>
    <s v="RAFAEL ISAAC MEDINA LUNASAF231"/>
    <x v="0"/>
    <x v="6"/>
    <s v="SÍ"/>
  </r>
  <r>
    <x v="89"/>
    <x v="0"/>
    <x v="119"/>
    <x v="0"/>
    <x v="0"/>
    <s v="RAFAEL ISAAC MEDINA LUNATSTNTFR"/>
    <x v="0"/>
    <x v="2"/>
    <s v="SÍ"/>
  </r>
  <r>
    <x v="89"/>
    <x v="0"/>
    <x v="125"/>
    <x v="0"/>
    <x v="0"/>
    <s v="RAFAEL ISAAC MEDINA LUNAVB40NTF"/>
    <x v="0"/>
    <x v="6"/>
    <s v="SÍ"/>
  </r>
  <r>
    <x v="89"/>
    <x v="0"/>
    <x v="128"/>
    <x v="0"/>
    <x v="0"/>
    <s v="RAFAEL ISAAC MEDINA LUNAVC40NTF"/>
    <x v="0"/>
    <x v="6"/>
    <s v="SÍ"/>
  </r>
  <r>
    <x v="89"/>
    <x v="0"/>
    <x v="129"/>
    <x v="0"/>
    <x v="0"/>
    <s v="RAFAEL ISAAC MEDINA LUNAVC60NTF"/>
    <x v="0"/>
    <x v="6"/>
    <s v="SÍ"/>
  </r>
  <r>
    <x v="89"/>
    <x v="1"/>
    <x v="201"/>
    <x v="0"/>
    <x v="0"/>
    <s v="RAFAEL ISAAC MEDINA LUNAVC70NTF"/>
    <x v="2"/>
    <x v="1"/>
    <s v="SÍ"/>
  </r>
  <r>
    <x v="89"/>
    <x v="0"/>
    <x v="202"/>
    <x v="0"/>
    <x v="0"/>
    <s v="RAFAEL ISAAC MEDINA LUNAVERS1SV"/>
    <x v="0"/>
    <x v="0"/>
    <s v="SÍ"/>
  </r>
  <r>
    <x v="89"/>
    <x v="1"/>
    <x v="138"/>
    <x v="0"/>
    <x v="0"/>
    <s v="RAFAEL ISAAC MEDINA LUNAW6515lp"/>
    <x v="2"/>
    <x v="1"/>
    <s v="SÍ"/>
  </r>
  <r>
    <x v="89"/>
    <x v="0"/>
    <x v="143"/>
    <x v="0"/>
    <x v="0"/>
    <s v="RAFAEL ISAAC MEDINA LUNAXAG50"/>
    <x v="0"/>
    <x v="6"/>
    <s v="SÍ"/>
  </r>
  <r>
    <x v="89"/>
    <x v="0"/>
    <x v="203"/>
    <x v="0"/>
    <x v="0"/>
    <s v="RAFAEL ISAAC MEDINA LUNAXB10NTF"/>
    <x v="0"/>
    <x v="6"/>
    <s v="SÍ"/>
  </r>
  <r>
    <x v="89"/>
    <x v="0"/>
    <x v="144"/>
    <x v="0"/>
    <x v="0"/>
    <s v="RAFAEL ISAAC MEDINA LUNAXB21TPS"/>
    <x v="0"/>
    <x v="6"/>
    <s v="SÍ"/>
  </r>
  <r>
    <x v="89"/>
    <x v="0"/>
    <x v="145"/>
    <x v="0"/>
    <x v="0"/>
    <s v="RAFAEL ISAAC MEDINA LUNAXC550A"/>
    <x v="0"/>
    <x v="6"/>
    <s v="SÍ"/>
  </r>
  <r>
    <x v="89"/>
    <x v="0"/>
    <x v="14"/>
    <x v="0"/>
    <x v="0"/>
    <s v="RAFAEL ISAAC MEDINA LUNAXC70XTA"/>
    <x v="0"/>
    <x v="9"/>
    <s v="SÍ"/>
  </r>
  <r>
    <x v="89"/>
    <x v="0"/>
    <x v="459"/>
    <x v="0"/>
    <x v="0"/>
    <s v="RAFAEL ISAAC MEDINA LUNAXETS16"/>
    <x v="0"/>
    <x v="6"/>
    <s v="NO"/>
  </r>
  <r>
    <x v="89"/>
    <x v="0"/>
    <x v="35"/>
    <x v="0"/>
    <x v="0"/>
    <s v="RAFAEL ISAAC MEDINA LUNA3210ASP"/>
    <x v="0"/>
    <x v="6"/>
    <s v="NO"/>
  </r>
  <r>
    <x v="89"/>
    <x v="0"/>
    <x v="182"/>
    <x v="0"/>
    <x v="0"/>
    <s v="RAFAEL ISAAC MEDINA LUNAP6700LP"/>
    <x v="0"/>
    <x v="6"/>
    <s v="NO"/>
  </r>
  <r>
    <x v="89"/>
    <x v="0"/>
    <x v="212"/>
    <x v="0"/>
    <x v="0"/>
    <s v="RAFAEL ISAAC MEDINA LUNACLA263"/>
    <x v="0"/>
    <x v="6"/>
    <s v="NO"/>
  </r>
  <r>
    <x v="89"/>
    <x v="0"/>
    <x v="132"/>
    <x v="0"/>
    <x v="0"/>
    <s v="RAFAEL ISAAC MEDINA LUNAW3345LP"/>
    <x v="0"/>
    <x v="6"/>
    <s v="SÍ"/>
  </r>
  <r>
    <x v="89"/>
    <x v="0"/>
    <x v="126"/>
    <x v="0"/>
    <x v="0"/>
    <s v="RAFAEL ISAAC MEDINA LUNAVB60NTF"/>
    <x v="0"/>
    <x v="6"/>
    <s v="SÍ"/>
  </r>
  <r>
    <x v="89"/>
    <x v="0"/>
    <x v="127"/>
    <x v="0"/>
    <x v="0"/>
    <s v="RAFAEL ISAAC MEDINA LUNAVB70NTF"/>
    <x v="0"/>
    <x v="6"/>
    <s v="SÍ"/>
  </r>
  <r>
    <x v="89"/>
    <x v="0"/>
    <x v="284"/>
    <x v="0"/>
    <x v="0"/>
    <s v="RAFAEL ISAAC MEDINA LUNACT101"/>
    <x v="0"/>
    <x v="6"/>
    <s v="NO"/>
  </r>
  <r>
    <x v="89"/>
    <x v="0"/>
    <x v="285"/>
    <x v="0"/>
    <x v="0"/>
    <s v="RAFAEL ISAAC MEDINA LUNACT102"/>
    <x v="0"/>
    <x v="6"/>
    <s v="NO"/>
  </r>
  <r>
    <x v="89"/>
    <x v="0"/>
    <x v="286"/>
    <x v="0"/>
    <x v="0"/>
    <s v="RAFAEL ISAAC MEDINA LUNACT103"/>
    <x v="0"/>
    <x v="6"/>
    <s v="NO"/>
  </r>
  <r>
    <x v="89"/>
    <x v="0"/>
    <x v="483"/>
    <x v="0"/>
    <x v="0"/>
    <s v="RAFAEL ISAAC MEDINA LUNACT104"/>
    <x v="0"/>
    <x v="6"/>
    <s v="NO"/>
  </r>
  <r>
    <x v="89"/>
    <x v="0"/>
    <x v="551"/>
    <x v="0"/>
    <x v="0"/>
    <s v="RAFAEL ISAAC MEDINA LUNACT105"/>
    <x v="0"/>
    <x v="6"/>
    <s v="NO"/>
  </r>
  <r>
    <x v="90"/>
    <x v="1"/>
    <x v="173"/>
    <x v="0"/>
    <x v="0"/>
    <s v="RAMON DE JESUS TORRES RAMIREZA4HCF"/>
    <x v="2"/>
    <x v="1"/>
    <s v="SÍ"/>
  </r>
  <r>
    <x v="90"/>
    <x v="0"/>
    <x v="1"/>
    <x v="0"/>
    <x v="0"/>
    <s v="RAMON DE JESUS TORRES RAMIREZAB80HVF"/>
    <x v="0"/>
    <x v="10"/>
    <s v="SÍ"/>
  </r>
  <r>
    <x v="90"/>
    <x v="0"/>
    <x v="2"/>
    <x v="0"/>
    <x v="0"/>
    <s v="RAMON DE JESUS TORRES RAMIREZAB80XTA"/>
    <x v="0"/>
    <x v="10"/>
    <s v="SÍ"/>
  </r>
  <r>
    <x v="90"/>
    <x v="0"/>
    <x v="3"/>
    <x v="0"/>
    <x v="0"/>
    <s v="RAMON DE JESUS TORRES RAMIREZAC80XTA"/>
    <x v="2"/>
    <x v="1"/>
    <s v="SÍ"/>
  </r>
  <r>
    <x v="90"/>
    <x v="1"/>
    <x v="6"/>
    <x v="0"/>
    <x v="0"/>
    <s v="RAMON DE JESUS TORRES RAMIREZCMYKNTF"/>
    <x v="2"/>
    <x v="1"/>
    <s v="SÍ"/>
  </r>
  <r>
    <x v="90"/>
    <x v="1"/>
    <x v="61"/>
    <x v="0"/>
    <x v="0"/>
    <s v="RAMON DE JESUS TORRES RAMIREZD12501"/>
    <x v="2"/>
    <x v="1"/>
    <s v="SÍ"/>
  </r>
  <r>
    <x v="90"/>
    <x v="1"/>
    <x v="180"/>
    <x v="0"/>
    <x v="0"/>
    <s v="RAMON DE JESUS TORRES RAMIREZFAX101"/>
    <x v="2"/>
    <x v="1"/>
    <s v="SÍ"/>
  </r>
  <r>
    <x v="90"/>
    <x v="1"/>
    <x v="8"/>
    <x v="0"/>
    <x v="0"/>
    <s v="RAMON DE JESUS TORRES RAMIREZINTAFIN"/>
    <x v="2"/>
    <x v="1"/>
    <s v="SÍ"/>
  </r>
  <r>
    <x v="90"/>
    <x v="1"/>
    <x v="90"/>
    <x v="0"/>
    <x v="0"/>
    <s v="RAMON DE JESUS TORRES RAMIREZOFLXFIN"/>
    <x v="2"/>
    <x v="1"/>
    <s v="SÍ"/>
  </r>
  <r>
    <x v="90"/>
    <x v="0"/>
    <x v="501"/>
    <x v="0"/>
    <x v="0"/>
    <s v="RAMON DE JESUS TORRES RAMIREZOS2080"/>
    <x v="0"/>
    <x v="10"/>
    <s v="NO"/>
  </r>
  <r>
    <x v="90"/>
    <x v="0"/>
    <x v="573"/>
    <x v="0"/>
    <x v="0"/>
    <s v="RAMON DE JESUS TORRES RAMIREZOS2081"/>
    <x v="0"/>
    <x v="10"/>
    <s v="NO"/>
  </r>
  <r>
    <x v="90"/>
    <x v="1"/>
    <x v="91"/>
    <x v="0"/>
    <x v="0"/>
    <s v="RAMON DE JESUS TORRES RAMIREZOS2082"/>
    <x v="2"/>
    <x v="1"/>
    <s v="SÍ"/>
  </r>
  <r>
    <x v="90"/>
    <x v="0"/>
    <x v="511"/>
    <x v="0"/>
    <x v="0"/>
    <s v="RAMON DE JESUS TORRES RAMIREZOS2087"/>
    <x v="0"/>
    <x v="10"/>
    <s v="SÍ"/>
  </r>
  <r>
    <x v="90"/>
    <x v="1"/>
    <x v="112"/>
    <x v="0"/>
    <x v="0"/>
    <s v="RAMON DE JESUS TORRES RAMIREZPC90XTA"/>
    <x v="2"/>
    <x v="1"/>
    <s v="SÍ"/>
  </r>
  <r>
    <x v="90"/>
    <x v="1"/>
    <x v="112"/>
    <x v="0"/>
    <x v="0"/>
    <s v="RAMON DE JESUS TORRES RAMIREZPC90XTA"/>
    <x v="2"/>
    <x v="1"/>
    <s v="SÍ"/>
  </r>
  <r>
    <x v="90"/>
    <x v="1"/>
    <x v="183"/>
    <x v="0"/>
    <x v="0"/>
    <s v="RAMON DE JESUS TORRES RAMIREZS009127"/>
    <x v="2"/>
    <x v="1"/>
    <s v="SÍ"/>
  </r>
  <r>
    <x v="90"/>
    <x v="1"/>
    <x v="184"/>
    <x v="0"/>
    <x v="0"/>
    <s v="RAMON DE JESUS TORRES RAMIREZS009128"/>
    <x v="2"/>
    <x v="1"/>
    <s v="SÍ"/>
  </r>
  <r>
    <x v="90"/>
    <x v="1"/>
    <x v="185"/>
    <x v="0"/>
    <x v="0"/>
    <s v="RAMON DE JESUS TORRES RAMIREZS009129"/>
    <x v="2"/>
    <x v="1"/>
    <s v="SÍ"/>
  </r>
  <r>
    <x v="90"/>
    <x v="1"/>
    <x v="117"/>
    <x v="0"/>
    <x v="0"/>
    <s v="RAMON DE JESUS TORRES RAMIREZSAF231"/>
    <x v="2"/>
    <x v="1"/>
    <s v="SÍ"/>
  </r>
  <r>
    <x v="90"/>
    <x v="0"/>
    <x v="125"/>
    <x v="0"/>
    <x v="0"/>
    <s v="RAMON DE JESUS TORRES RAMIREZVB40NTF"/>
    <x v="0"/>
    <x v="10"/>
    <s v="SÍ"/>
  </r>
  <r>
    <x v="90"/>
    <x v="1"/>
    <x v="126"/>
    <x v="0"/>
    <x v="0"/>
    <s v="RAMON DE JESUS TORRES RAMIREZVB60NTF"/>
    <x v="2"/>
    <x v="1"/>
    <s v="SÍ"/>
  </r>
  <r>
    <x v="90"/>
    <x v="0"/>
    <x v="127"/>
    <x v="0"/>
    <x v="0"/>
    <s v="RAMON DE JESUS TORRES RAMIREZVB70NTF"/>
    <x v="2"/>
    <x v="1"/>
    <s v="SÍ"/>
  </r>
  <r>
    <x v="90"/>
    <x v="0"/>
    <x v="128"/>
    <x v="0"/>
    <x v="0"/>
    <s v="RAMON DE JESUS TORRES RAMIREZVC40NTF"/>
    <x v="0"/>
    <x v="10"/>
    <s v="SÍ"/>
  </r>
  <r>
    <x v="90"/>
    <x v="1"/>
    <x v="129"/>
    <x v="0"/>
    <x v="0"/>
    <s v="RAMON DE JESUS TORRES RAMIREZVC60NTF"/>
    <x v="2"/>
    <x v="1"/>
    <s v="SÍ"/>
  </r>
  <r>
    <x v="85"/>
    <x v="0"/>
    <x v="4"/>
    <x v="1"/>
    <x v="0"/>
    <s v="RUBEN D. MEDELLIN/500035Básico Eq. Color"/>
    <x v="0"/>
    <x v="2"/>
    <s v="SÍ"/>
  </r>
  <r>
    <x v="85"/>
    <x v="0"/>
    <x v="40"/>
    <x v="1"/>
    <x v="0"/>
    <s v="RUBEN D. MEDELLIN/500035Básico Eq. Dig. B&amp;W"/>
    <x v="0"/>
    <x v="3"/>
    <s v="SÍ"/>
  </r>
  <r>
    <x v="85"/>
    <x v="0"/>
    <x v="5"/>
    <x v="1"/>
    <x v="0"/>
    <s v="RUBEN D. MEDELLIN/500035Básico imagePROGRAF"/>
    <x v="0"/>
    <x v="2"/>
    <s v="SÍ"/>
  </r>
  <r>
    <x v="90"/>
    <x v="1"/>
    <x v="201"/>
    <x v="0"/>
    <x v="0"/>
    <s v="RAMON DE JESUS TORRES RAMIREZVC70NTF"/>
    <x v="2"/>
    <x v="1"/>
    <s v="SÍ"/>
  </r>
  <r>
    <x v="90"/>
    <x v="1"/>
    <x v="202"/>
    <x v="0"/>
    <x v="0"/>
    <s v="RAMON DE JESUS TORRES RAMIREZVERS1SV"/>
    <x v="2"/>
    <x v="1"/>
    <s v="SÍ"/>
  </r>
  <r>
    <x v="85"/>
    <x v="0"/>
    <x v="7"/>
    <x v="1"/>
    <x v="0"/>
    <s v="RUBEN D. MEDELLIN/500035DRG2140"/>
    <x v="0"/>
    <x v="2"/>
    <s v="SÍ"/>
  </r>
  <r>
    <x v="90"/>
    <x v="1"/>
    <x v="132"/>
    <x v="0"/>
    <x v="0"/>
    <s v="RAMON DE JESUS TORRES RAMIREZW3345LP"/>
    <x v="2"/>
    <x v="1"/>
    <s v="SÍ"/>
  </r>
  <r>
    <x v="90"/>
    <x v="1"/>
    <x v="138"/>
    <x v="0"/>
    <x v="0"/>
    <s v="RAMON DE JESUS TORRES RAMIREZW6515lp"/>
    <x v="2"/>
    <x v="1"/>
    <s v="SÍ"/>
  </r>
  <r>
    <x v="85"/>
    <x v="0"/>
    <x v="9"/>
    <x v="1"/>
    <x v="0"/>
    <s v="RUBEN D. MEDELLIN/500035IPF PRO"/>
    <x v="0"/>
    <x v="2"/>
    <s v="SÍ"/>
  </r>
  <r>
    <x v="85"/>
    <x v="0"/>
    <x v="10"/>
    <x v="1"/>
    <x v="0"/>
    <s v="RUBEN D. MEDELLIN/500035IR 1643"/>
    <x v="0"/>
    <x v="3"/>
    <s v="SÍ"/>
  </r>
  <r>
    <x v="85"/>
    <x v="0"/>
    <x v="11"/>
    <x v="1"/>
    <x v="0"/>
    <s v="RUBEN D. MEDELLIN/500035IR1435"/>
    <x v="0"/>
    <x v="3"/>
    <s v="SÍ"/>
  </r>
  <r>
    <x v="85"/>
    <x v="0"/>
    <x v="12"/>
    <x v="1"/>
    <x v="0"/>
    <s v="RUBEN D. MEDELLIN/500035IR2630"/>
    <x v="0"/>
    <x v="2"/>
    <s v="SÍ"/>
  </r>
  <r>
    <x v="85"/>
    <x v="0"/>
    <x v="13"/>
    <x v="1"/>
    <x v="0"/>
    <s v="RUBEN D. MEDELLIN/500035IRA 6500/8500"/>
    <x v="0"/>
    <x v="6"/>
    <s v="NO"/>
  </r>
  <r>
    <x v="85"/>
    <x v="0"/>
    <x v="23"/>
    <x v="1"/>
    <x v="0"/>
    <s v="RUBEN D. MEDELLIN/500035IRA 715"/>
    <x v="0"/>
    <x v="3"/>
    <s v="NO"/>
  </r>
  <r>
    <x v="85"/>
    <x v="0"/>
    <x v="24"/>
    <x v="1"/>
    <x v="0"/>
    <s v="RUBEN D. MEDELLIN/500035IRA4500"/>
    <x v="0"/>
    <x v="6"/>
    <s v="NO"/>
  </r>
  <r>
    <x v="85"/>
    <x v="0"/>
    <x v="25"/>
    <x v="1"/>
    <x v="0"/>
    <s v="RUBEN D. MEDELLIN/500035IRAC3500"/>
    <x v="0"/>
    <x v="6"/>
    <s v="SÍ"/>
  </r>
  <r>
    <x v="85"/>
    <x v="0"/>
    <x v="26"/>
    <x v="1"/>
    <x v="0"/>
    <s v="RUBEN D. MEDELLIN/500035IRAC475"/>
    <x v="0"/>
    <x v="2"/>
    <s v="SÍ"/>
  </r>
  <r>
    <x v="85"/>
    <x v="0"/>
    <x v="27"/>
    <x v="1"/>
    <x v="0"/>
    <s v="RUBEN D. MEDELLIN/500035IRAC5500"/>
    <x v="0"/>
    <x v="6"/>
    <s v="SÍ"/>
  </r>
  <r>
    <x v="85"/>
    <x v="0"/>
    <x v="28"/>
    <x v="1"/>
    <x v="0"/>
    <s v="RUBEN D. MEDELLIN/500035IRC1335"/>
    <x v="0"/>
    <x v="0"/>
    <s v="NO"/>
  </r>
  <r>
    <x v="85"/>
    <x v="0"/>
    <x v="29"/>
    <x v="1"/>
    <x v="0"/>
    <s v="RUBEN D. MEDELLIN/500035IRC355"/>
    <x v="0"/>
    <x v="0"/>
    <s v="SÍ"/>
  </r>
  <r>
    <x v="85"/>
    <x v="0"/>
    <x v="30"/>
    <x v="1"/>
    <x v="0"/>
    <s v="RUBEN D. MEDELLIN/500035LBP350"/>
    <x v="0"/>
    <x v="0"/>
    <s v="NO"/>
  </r>
  <r>
    <x v="85"/>
    <x v="0"/>
    <x v="31"/>
    <x v="1"/>
    <x v="0"/>
    <s v="RUBEN D. MEDELLIN/500035LBP664C"/>
    <x v="0"/>
    <x v="0"/>
    <s v="NO"/>
  </r>
  <r>
    <x v="90"/>
    <x v="1"/>
    <x v="143"/>
    <x v="0"/>
    <x v="0"/>
    <s v="RAMON DE JESUS TORRES RAMIREZXAG50"/>
    <x v="2"/>
    <x v="1"/>
    <s v="SÍ"/>
  </r>
  <r>
    <x v="90"/>
    <x v="1"/>
    <x v="203"/>
    <x v="0"/>
    <x v="0"/>
    <s v="RAMON DE JESUS TORRES RAMIREZXB10NTF"/>
    <x v="2"/>
    <x v="1"/>
    <s v="SÍ"/>
  </r>
  <r>
    <x v="90"/>
    <x v="1"/>
    <x v="144"/>
    <x v="0"/>
    <x v="0"/>
    <s v="RAMON DE JESUS TORRES RAMIREZXB21TPS"/>
    <x v="2"/>
    <x v="1"/>
    <s v="SÍ"/>
  </r>
  <r>
    <x v="90"/>
    <x v="1"/>
    <x v="145"/>
    <x v="0"/>
    <x v="0"/>
    <s v="RAMON DE JESUS TORRES RAMIREZXC550A"/>
    <x v="2"/>
    <x v="1"/>
    <s v="SÍ"/>
  </r>
  <r>
    <x v="90"/>
    <x v="1"/>
    <x v="145"/>
    <x v="0"/>
    <x v="0"/>
    <s v="RAMON DE JESUS TORRES RAMIREZXC550A"/>
    <x v="2"/>
    <x v="1"/>
    <s v="SÍ"/>
  </r>
  <r>
    <x v="90"/>
    <x v="1"/>
    <x v="14"/>
    <x v="0"/>
    <x v="0"/>
    <s v="RAMON DE JESUS TORRES RAMIREZXC70XTA"/>
    <x v="2"/>
    <x v="1"/>
    <s v="SÍ"/>
  </r>
  <r>
    <x v="90"/>
    <x v="1"/>
    <x v="14"/>
    <x v="0"/>
    <x v="0"/>
    <s v="RAMON DE JESUS TORRES RAMIREZXC70XTA"/>
    <x v="2"/>
    <x v="1"/>
    <s v="SÍ"/>
  </r>
  <r>
    <x v="71"/>
    <x v="1"/>
    <x v="36"/>
    <x v="0"/>
    <x v="1"/>
    <s v="RAUL NAJERA/800146C70"/>
    <x v="0"/>
    <x v="1"/>
    <s v="NO"/>
  </r>
  <r>
    <x v="71"/>
    <x v="1"/>
    <x v="362"/>
    <x v="0"/>
    <x v="1"/>
    <s v="RAUL NAJERA/800146D110 "/>
    <x v="0"/>
    <x v="1"/>
    <s v="NO"/>
  </r>
  <r>
    <x v="85"/>
    <x v="0"/>
    <x v="32"/>
    <x v="1"/>
    <x v="0"/>
    <s v="RUBEN D. MEDELLIN/500035Principios básicos de escáner"/>
    <x v="0"/>
    <x v="2"/>
    <s v="SÍ"/>
  </r>
  <r>
    <x v="71"/>
    <x v="0"/>
    <x v="169"/>
    <x v="0"/>
    <x v="1"/>
    <s v="RAUL NAJERA/800146DC250"/>
    <x v="0"/>
    <x v="1"/>
    <s v="NO"/>
  </r>
  <r>
    <x v="71"/>
    <x v="0"/>
    <x v="42"/>
    <x v="0"/>
    <x v="1"/>
    <s v="RAUL NAJERA/800146DC550"/>
    <x v="0"/>
    <x v="1"/>
    <s v="NO"/>
  </r>
  <r>
    <x v="71"/>
    <x v="0"/>
    <x v="82"/>
    <x v="0"/>
    <x v="1"/>
    <s v="RAUL NAJERA/800146TCOL"/>
    <x v="0"/>
    <x v="1"/>
    <s v="SÍ"/>
  </r>
  <r>
    <x v="71"/>
    <x v="1"/>
    <x v="99"/>
    <x v="0"/>
    <x v="1"/>
    <s v="RAUL NAJERA/800146WC5330"/>
    <x v="0"/>
    <x v="1"/>
    <s v="NO"/>
  </r>
  <r>
    <x v="71"/>
    <x v="0"/>
    <x v="101"/>
    <x v="0"/>
    <x v="1"/>
    <s v="RAUL NAJERA/800146WC5855"/>
    <x v="0"/>
    <x v="1"/>
    <s v="NO"/>
  </r>
  <r>
    <x v="71"/>
    <x v="1"/>
    <x v="106"/>
    <x v="0"/>
    <x v="1"/>
    <s v="RAUL NAJERA/800146WC7850"/>
    <x v="0"/>
    <x v="1"/>
    <s v="NO"/>
  </r>
  <r>
    <x v="71"/>
    <x v="0"/>
    <x v="109"/>
    <x v="0"/>
    <x v="1"/>
    <s v="RAUL NAJERA/800146WF6705"/>
    <x v="0"/>
    <x v="1"/>
    <s v="NO"/>
  </r>
  <r>
    <x v="71"/>
    <x v="0"/>
    <x v="110"/>
    <x v="0"/>
    <x v="1"/>
    <s v="RAUL NAJERA/800146WF7142"/>
    <x v="0"/>
    <x v="1"/>
    <s v="NO"/>
  </r>
  <r>
    <x v="71"/>
    <x v="0"/>
    <x v="35"/>
    <x v="0"/>
    <x v="0"/>
    <s v="RAUL NAJERA/8001463210ASP"/>
    <x v="1"/>
    <x v="0"/>
    <s v="NO"/>
  </r>
  <r>
    <x v="71"/>
    <x v="0"/>
    <x v="172"/>
    <x v="0"/>
    <x v="0"/>
    <s v="RAUL NAJERA/8001466140XTA"/>
    <x v="1"/>
    <x v="3"/>
    <s v="NO"/>
  </r>
  <r>
    <x v="71"/>
    <x v="0"/>
    <x v="1"/>
    <x v="0"/>
    <x v="0"/>
    <s v="RAUL NAJERA/800146AB80HVF"/>
    <x v="0"/>
    <x v="1"/>
    <s v="SÍ"/>
  </r>
  <r>
    <x v="71"/>
    <x v="0"/>
    <x v="2"/>
    <x v="0"/>
    <x v="0"/>
    <s v="RAUL NAJERA/800146AB80XTA"/>
    <x v="0"/>
    <x v="1"/>
    <s v="SÍ"/>
  </r>
  <r>
    <x v="71"/>
    <x v="0"/>
    <x v="3"/>
    <x v="0"/>
    <x v="0"/>
    <s v="RAUL NAJERA/800146AC80XTA"/>
    <x v="0"/>
    <x v="1"/>
    <s v="SÍ"/>
  </r>
  <r>
    <x v="71"/>
    <x v="0"/>
    <x v="43"/>
    <x v="0"/>
    <x v="0"/>
    <s v="RAUL NAJERA/800146BRFNTF"/>
    <x v="0"/>
    <x v="2"/>
    <s v="SÍ"/>
  </r>
  <r>
    <x v="77"/>
    <x v="0"/>
    <x v="4"/>
    <x v="1"/>
    <x v="0"/>
    <s v="SALVADOR CHAVEZ/500060Básico Eq. Color"/>
    <x v="0"/>
    <x v="2"/>
    <s v="SÍ"/>
  </r>
  <r>
    <x v="77"/>
    <x v="0"/>
    <x v="40"/>
    <x v="1"/>
    <x v="0"/>
    <s v="SALVADOR CHAVEZ/500060Básico Eq. Dig. B&amp;W"/>
    <x v="0"/>
    <x v="3"/>
    <s v="SÍ"/>
  </r>
  <r>
    <x v="77"/>
    <x v="0"/>
    <x v="5"/>
    <x v="1"/>
    <x v="0"/>
    <s v="SALVADOR CHAVEZ/500060Básico imagePROGRAF"/>
    <x v="0"/>
    <x v="2"/>
    <s v="SÍ"/>
  </r>
  <r>
    <x v="71"/>
    <x v="0"/>
    <x v="175"/>
    <x v="0"/>
    <x v="0"/>
    <s v="RAUL NAJERA/800146C12407"/>
    <x v="1"/>
    <x v="0"/>
    <s v="NO"/>
  </r>
  <r>
    <x v="71"/>
    <x v="0"/>
    <x v="588"/>
    <x v="0"/>
    <x v="0"/>
    <s v="RAUL NAJERA/800146C13591"/>
    <x v="0"/>
    <x v="3"/>
    <s v="NO"/>
  </r>
  <r>
    <x v="71"/>
    <x v="0"/>
    <x v="47"/>
    <x v="0"/>
    <x v="0"/>
    <s v="RAUL NAJERA/800146C13718"/>
    <x v="0"/>
    <x v="3"/>
    <s v="NO"/>
  </r>
  <r>
    <x v="71"/>
    <x v="0"/>
    <x v="48"/>
    <x v="0"/>
    <x v="0"/>
    <s v="RAUL NAJERA/800146C13861"/>
    <x v="0"/>
    <x v="4"/>
    <s v="NO"/>
  </r>
  <r>
    <x v="71"/>
    <x v="0"/>
    <x v="178"/>
    <x v="0"/>
    <x v="0"/>
    <s v="RAUL NAJERA/800146C14636"/>
    <x v="1"/>
    <x v="0"/>
    <s v="NO"/>
  </r>
  <r>
    <x v="71"/>
    <x v="0"/>
    <x v="179"/>
    <x v="0"/>
    <x v="0"/>
    <s v="RAUL NAJERA/800146C15005"/>
    <x v="0"/>
    <x v="0"/>
    <s v="SÍ"/>
  </r>
  <r>
    <x v="71"/>
    <x v="0"/>
    <x v="179"/>
    <x v="0"/>
    <x v="0"/>
    <s v="RAUL NAJERA/800146C15005"/>
    <x v="1"/>
    <x v="0"/>
    <s v="SÍ"/>
  </r>
  <r>
    <x v="71"/>
    <x v="0"/>
    <x v="282"/>
    <x v="0"/>
    <x v="0"/>
    <s v="RAUL NAJERA/800146C15023"/>
    <x v="0"/>
    <x v="4"/>
    <s v="NO"/>
  </r>
  <r>
    <x v="71"/>
    <x v="0"/>
    <x v="51"/>
    <x v="0"/>
    <x v="0"/>
    <s v="RAUL NAJERA/800146C15130"/>
    <x v="0"/>
    <x v="3"/>
    <s v="NO"/>
  </r>
  <r>
    <x v="71"/>
    <x v="0"/>
    <x v="510"/>
    <x v="0"/>
    <x v="0"/>
    <s v="RAUL NAJERA/800146C16280"/>
    <x v="1"/>
    <x v="2"/>
    <s v="SÍ"/>
  </r>
  <r>
    <x v="71"/>
    <x v="0"/>
    <x v="53"/>
    <x v="0"/>
    <x v="0"/>
    <s v="RAUL NAJERA/800146C7120A"/>
    <x v="1"/>
    <x v="10"/>
    <s v="NO"/>
  </r>
  <r>
    <x v="71"/>
    <x v="0"/>
    <x v="53"/>
    <x v="0"/>
    <x v="0"/>
    <s v="RAUL NAJERA/800146C7120A"/>
    <x v="0"/>
    <x v="3"/>
    <s v="NO"/>
  </r>
  <r>
    <x v="71"/>
    <x v="0"/>
    <x v="212"/>
    <x v="0"/>
    <x v="0"/>
    <s v="RAUL NAJERA/800146CLA263"/>
    <x v="1"/>
    <x v="0"/>
    <s v="NO"/>
  </r>
  <r>
    <x v="71"/>
    <x v="0"/>
    <x v="476"/>
    <x v="0"/>
    <x v="0"/>
    <s v="RAUL NAJERA/800146CLA264"/>
    <x v="1"/>
    <x v="6"/>
    <s v="NO"/>
  </r>
  <r>
    <x v="71"/>
    <x v="0"/>
    <x v="458"/>
    <x v="0"/>
    <x v="0"/>
    <s v="RAUL NAJERA/800146CLR204"/>
    <x v="1"/>
    <x v="6"/>
    <s v="NO"/>
  </r>
  <r>
    <x v="77"/>
    <x v="0"/>
    <x v="7"/>
    <x v="1"/>
    <x v="0"/>
    <s v="SALVADOR CHAVEZ/500060DRG2140"/>
    <x v="0"/>
    <x v="2"/>
    <s v="SÍ"/>
  </r>
  <r>
    <x v="71"/>
    <x v="0"/>
    <x v="468"/>
    <x v="0"/>
    <x v="0"/>
    <s v="RAUL NAJERA/800146CLR211"/>
    <x v="1"/>
    <x v="11"/>
    <s v="NO"/>
  </r>
  <r>
    <x v="71"/>
    <x v="0"/>
    <x v="6"/>
    <x v="0"/>
    <x v="0"/>
    <s v="RAUL NAJERA/800146CMYKNTF"/>
    <x v="0"/>
    <x v="7"/>
    <s v="SÍ"/>
  </r>
  <r>
    <x v="71"/>
    <x v="0"/>
    <x v="61"/>
    <x v="0"/>
    <x v="0"/>
    <s v="RAUL NAJERA/800146D12501"/>
    <x v="0"/>
    <x v="7"/>
    <s v="SÍ"/>
  </r>
  <r>
    <x v="71"/>
    <x v="0"/>
    <x v="291"/>
    <x v="0"/>
    <x v="0"/>
    <s v="RAUL NAJERA/800146E16M00"/>
    <x v="1"/>
    <x v="6"/>
    <s v="NO"/>
  </r>
  <r>
    <x v="71"/>
    <x v="0"/>
    <x v="478"/>
    <x v="0"/>
    <x v="0"/>
    <s v="RAUL NAJERA/800146E16M01"/>
    <x v="1"/>
    <x v="6"/>
    <s v="NO"/>
  </r>
  <r>
    <x v="71"/>
    <x v="0"/>
    <x v="570"/>
    <x v="0"/>
    <x v="0"/>
    <s v="RAUL NAJERA/800146E16M05"/>
    <x v="1"/>
    <x v="6"/>
    <s v="NO"/>
  </r>
  <r>
    <x v="71"/>
    <x v="0"/>
    <x v="68"/>
    <x v="0"/>
    <x v="0"/>
    <s v="RAUL NAJERA/800146EFI100"/>
    <x v="1"/>
    <x v="11"/>
    <s v="NO"/>
  </r>
  <r>
    <x v="71"/>
    <x v="0"/>
    <x v="339"/>
    <x v="0"/>
    <x v="0"/>
    <s v="RAUL NAJERA/800146EFIOVER"/>
    <x v="1"/>
    <x v="11"/>
    <s v="NO"/>
  </r>
  <r>
    <x v="50"/>
    <x v="0"/>
    <x v="376"/>
    <x v="3"/>
    <x v="0"/>
    <s v="JOSE LUIS CARBAJAL CABUTOM552"/>
    <x v="2"/>
    <x v="1"/>
    <s v="SÍ"/>
  </r>
  <r>
    <x v="71"/>
    <x v="0"/>
    <x v="303"/>
    <x v="0"/>
    <x v="0"/>
    <s v="RAUL NAJERA/800146GAINFIN"/>
    <x v="1"/>
    <x v="0"/>
    <s v="NO"/>
  </r>
  <r>
    <x v="71"/>
    <x v="0"/>
    <x v="181"/>
    <x v="0"/>
    <x v="0"/>
    <s v="RAUL NAJERA/800146GBOFFIN"/>
    <x v="1"/>
    <x v="0"/>
    <s v="NO"/>
  </r>
  <r>
    <x v="50"/>
    <x v="1"/>
    <x v="377"/>
    <x v="3"/>
    <x v="0"/>
    <s v="JOSE LUIS CARBAJAL CABUTOM575"/>
    <x v="0"/>
    <x v="1"/>
    <s v="NO"/>
  </r>
  <r>
    <x v="50"/>
    <x v="0"/>
    <x v="237"/>
    <x v="3"/>
    <x v="0"/>
    <s v="JOSE LUIS CARBAJAL CABUTOM607"/>
    <x v="0"/>
    <x v="2"/>
    <s v="SÍ"/>
  </r>
  <r>
    <x v="50"/>
    <x v="0"/>
    <x v="241"/>
    <x v="3"/>
    <x v="0"/>
    <s v="JOSE LUIS CARBAJAL CABUTOM630"/>
    <x v="0"/>
    <x v="2"/>
    <s v="NO"/>
  </r>
  <r>
    <x v="71"/>
    <x v="0"/>
    <x v="827"/>
    <x v="0"/>
    <x v="0"/>
    <s v="RAUL NAJERA/800146GLA309"/>
    <x v="1"/>
    <x v="11"/>
    <s v="NO"/>
  </r>
  <r>
    <x v="71"/>
    <x v="0"/>
    <x v="78"/>
    <x v="0"/>
    <x v="0"/>
    <s v="RAUL NAJERA/800146IDMNTFR"/>
    <x v="0"/>
    <x v="4"/>
    <s v="SÍ"/>
  </r>
  <r>
    <x v="77"/>
    <x v="0"/>
    <x v="9"/>
    <x v="1"/>
    <x v="0"/>
    <s v="SALVADOR CHAVEZ/500060IPF PRO"/>
    <x v="0"/>
    <x v="2"/>
    <s v="SÍ"/>
  </r>
  <r>
    <x v="77"/>
    <x v="0"/>
    <x v="10"/>
    <x v="1"/>
    <x v="0"/>
    <s v="SALVADOR CHAVEZ/500060IR 1643"/>
    <x v="0"/>
    <x v="3"/>
    <s v="SÍ"/>
  </r>
  <r>
    <x v="77"/>
    <x v="0"/>
    <x v="238"/>
    <x v="1"/>
    <x v="0"/>
    <s v="SALVADOR CHAVEZ/500060IR1025IF"/>
    <x v="0"/>
    <x v="2"/>
    <s v="NO"/>
  </r>
  <r>
    <x v="77"/>
    <x v="0"/>
    <x v="11"/>
    <x v="1"/>
    <x v="0"/>
    <s v="SALVADOR CHAVEZ/500060IR1435"/>
    <x v="0"/>
    <x v="3"/>
    <s v="SÍ"/>
  </r>
  <r>
    <x v="77"/>
    <x v="0"/>
    <x v="12"/>
    <x v="1"/>
    <x v="0"/>
    <s v="SALVADOR CHAVEZ/500060IR2630"/>
    <x v="0"/>
    <x v="2"/>
    <s v="SÍ"/>
  </r>
  <r>
    <x v="77"/>
    <x v="0"/>
    <x v="13"/>
    <x v="1"/>
    <x v="0"/>
    <s v="SALVADOR CHAVEZ/500060IRA 6500/8500"/>
    <x v="0"/>
    <x v="6"/>
    <s v="NO"/>
  </r>
  <r>
    <x v="77"/>
    <x v="0"/>
    <x v="23"/>
    <x v="1"/>
    <x v="0"/>
    <s v="SALVADOR CHAVEZ/500060IRA 715"/>
    <x v="0"/>
    <x v="3"/>
    <s v="NO"/>
  </r>
  <r>
    <x v="77"/>
    <x v="0"/>
    <x v="24"/>
    <x v="1"/>
    <x v="0"/>
    <s v="SALVADOR CHAVEZ/500060IRA4500"/>
    <x v="0"/>
    <x v="6"/>
    <s v="NO"/>
  </r>
  <r>
    <x v="77"/>
    <x v="0"/>
    <x v="25"/>
    <x v="1"/>
    <x v="0"/>
    <s v="SALVADOR CHAVEZ/500060IRAC3500"/>
    <x v="0"/>
    <x v="6"/>
    <s v="SÍ"/>
  </r>
  <r>
    <x v="77"/>
    <x v="0"/>
    <x v="26"/>
    <x v="1"/>
    <x v="0"/>
    <s v="SALVADOR CHAVEZ/500060IRAC475"/>
    <x v="0"/>
    <x v="2"/>
    <s v="SÍ"/>
  </r>
  <r>
    <x v="77"/>
    <x v="0"/>
    <x v="27"/>
    <x v="1"/>
    <x v="0"/>
    <s v="SALVADOR CHAVEZ/500060IRAC5500"/>
    <x v="0"/>
    <x v="6"/>
    <s v="SÍ"/>
  </r>
  <r>
    <x v="77"/>
    <x v="0"/>
    <x v="28"/>
    <x v="1"/>
    <x v="0"/>
    <s v="SALVADOR CHAVEZ/500060IRC1335"/>
    <x v="0"/>
    <x v="0"/>
    <s v="NO"/>
  </r>
  <r>
    <x v="77"/>
    <x v="0"/>
    <x v="29"/>
    <x v="1"/>
    <x v="0"/>
    <s v="SALVADOR CHAVEZ/500060IRC355"/>
    <x v="0"/>
    <x v="0"/>
    <s v="SÍ"/>
  </r>
  <r>
    <x v="50"/>
    <x v="0"/>
    <x v="674"/>
    <x v="3"/>
    <x v="0"/>
    <s v="JOSE LUIS CARBAJAL CABUTOM652"/>
    <x v="0"/>
    <x v="0"/>
    <s v="SÍ"/>
  </r>
  <r>
    <x v="50"/>
    <x v="0"/>
    <x v="446"/>
    <x v="3"/>
    <x v="0"/>
    <s v="JOSE LUIS CARBAJAL CABUTOM725"/>
    <x v="0"/>
    <x v="6"/>
    <s v="SÍ"/>
  </r>
  <r>
    <x v="77"/>
    <x v="0"/>
    <x v="30"/>
    <x v="1"/>
    <x v="0"/>
    <s v="SALVADOR CHAVEZ/500060LBP350"/>
    <x v="0"/>
    <x v="0"/>
    <s v="NO"/>
  </r>
  <r>
    <x v="77"/>
    <x v="0"/>
    <x v="31"/>
    <x v="1"/>
    <x v="0"/>
    <s v="SALVADOR CHAVEZ/500060LBP664C"/>
    <x v="0"/>
    <x v="2"/>
    <s v="NO"/>
  </r>
  <r>
    <x v="50"/>
    <x v="0"/>
    <x v="537"/>
    <x v="3"/>
    <x v="0"/>
    <s v="JOSE LUIS CARBAJAL CABUTOM751"/>
    <x v="1"/>
    <x v="6"/>
    <s v="SÍ"/>
  </r>
  <r>
    <x v="50"/>
    <x v="0"/>
    <x v="244"/>
    <x v="3"/>
    <x v="0"/>
    <s v="JOSE LUIS CARBAJAL CABUTOMFP780"/>
    <x v="0"/>
    <x v="2"/>
    <s v="SÍ"/>
  </r>
  <r>
    <x v="50"/>
    <x v="0"/>
    <x v="828"/>
    <x v="3"/>
    <x v="0"/>
    <s v="JOSE LUIS CARBAJAL CABUTOP777xx"/>
    <x v="0"/>
    <x v="2"/>
    <s v="SÍ"/>
  </r>
  <r>
    <x v="50"/>
    <x v="0"/>
    <x v="387"/>
    <x v="3"/>
    <x v="0"/>
    <s v="JOSE LUIS CARBAJAL CABUTOServicing Technician ACF Training"/>
    <x v="0"/>
    <x v="0"/>
    <s v="NO"/>
  </r>
  <r>
    <x v="50"/>
    <x v="0"/>
    <x v="545"/>
    <x v="3"/>
    <x v="0"/>
    <s v="JOSE LUIS CARBAJAL CABUTOSolutions Awareness"/>
    <x v="0"/>
    <x v="6"/>
    <s v="NO"/>
  </r>
  <r>
    <x v="54"/>
    <x v="0"/>
    <x v="829"/>
    <x v="3"/>
    <x v="0"/>
    <s v="JUAN ANTONIO TORRES VELAZQUEZAccessibility Assistant and HP Accessibility Kit"/>
    <x v="0"/>
    <x v="0"/>
    <s v="SÍ"/>
  </r>
  <r>
    <x v="77"/>
    <x v="0"/>
    <x v="88"/>
    <x v="2"/>
    <x v="0"/>
    <s v="SALVADOR CHAVEZ/500060MX522"/>
    <x v="0"/>
    <x v="1"/>
    <s v="NO"/>
  </r>
  <r>
    <x v="77"/>
    <x v="0"/>
    <x v="485"/>
    <x v="2"/>
    <x v="0"/>
    <s v="SALVADOR CHAVEZ/500060MX722"/>
    <x v="0"/>
    <x v="1"/>
    <s v="NO"/>
  </r>
  <r>
    <x v="71"/>
    <x v="0"/>
    <x v="78"/>
    <x v="0"/>
    <x v="0"/>
    <s v="RAUL NAJERA/800146IDMNTFR"/>
    <x v="0"/>
    <x v="2"/>
    <s v="SÍ"/>
  </r>
  <r>
    <x v="71"/>
    <x v="0"/>
    <x v="79"/>
    <x v="0"/>
    <x v="0"/>
    <s v="RAUL NAJERA/800146INSNTFR"/>
    <x v="0"/>
    <x v="2"/>
    <s v="SÍ"/>
  </r>
  <r>
    <x v="71"/>
    <x v="0"/>
    <x v="384"/>
    <x v="0"/>
    <x v="0"/>
    <s v="RAUL NAJERA/800146OA2033"/>
    <x v="1"/>
    <x v="6"/>
    <s v="SÍ"/>
  </r>
  <r>
    <x v="71"/>
    <x v="0"/>
    <x v="90"/>
    <x v="0"/>
    <x v="0"/>
    <s v="RAUL NAJERA/800146OFLXFIN"/>
    <x v="0"/>
    <x v="4"/>
    <s v="SÍ"/>
  </r>
  <r>
    <x v="71"/>
    <x v="0"/>
    <x v="553"/>
    <x v="0"/>
    <x v="0"/>
    <s v="RAUL NAJERA/800146OS2024"/>
    <x v="0"/>
    <x v="4"/>
    <s v="NO"/>
  </r>
  <r>
    <x v="71"/>
    <x v="0"/>
    <x v="287"/>
    <x v="0"/>
    <x v="0"/>
    <s v="RAUL NAJERA/800146OS2048"/>
    <x v="1"/>
    <x v="0"/>
    <s v="NO"/>
  </r>
  <r>
    <x v="71"/>
    <x v="0"/>
    <x v="91"/>
    <x v="0"/>
    <x v="0"/>
    <s v="RAUL NAJERA/800146OS2082"/>
    <x v="0"/>
    <x v="4"/>
    <s v="SÍ"/>
  </r>
  <r>
    <x v="71"/>
    <x v="0"/>
    <x v="91"/>
    <x v="0"/>
    <x v="0"/>
    <s v="RAUL NAJERA/800146OS2082"/>
    <x v="1"/>
    <x v="0"/>
    <s v="SÍ"/>
  </r>
  <r>
    <x v="71"/>
    <x v="0"/>
    <x v="830"/>
    <x v="0"/>
    <x v="0"/>
    <s v="RAUL NAJERA/800146OS2084"/>
    <x v="0"/>
    <x v="8"/>
    <s v="NO"/>
  </r>
  <r>
    <x v="71"/>
    <x v="0"/>
    <x v="654"/>
    <x v="0"/>
    <x v="0"/>
    <s v="RAUL NAJERA/800146OS2086"/>
    <x v="0"/>
    <x v="8"/>
    <s v="NO"/>
  </r>
  <r>
    <x v="71"/>
    <x v="0"/>
    <x v="511"/>
    <x v="0"/>
    <x v="0"/>
    <s v="RAUL NAJERA/800146OS2087"/>
    <x v="1"/>
    <x v="0"/>
    <s v="SÍ"/>
  </r>
  <r>
    <x v="71"/>
    <x v="0"/>
    <x v="304"/>
    <x v="0"/>
    <x v="0"/>
    <s v="RAUL NAJERA/800146P3260LP"/>
    <x v="0"/>
    <x v="8"/>
    <s v="SÍ"/>
  </r>
  <r>
    <x v="71"/>
    <x v="0"/>
    <x v="94"/>
    <x v="0"/>
    <x v="0"/>
    <s v="RAUL NAJERA/800146P3320LP"/>
    <x v="0"/>
    <x v="8"/>
    <s v="NO"/>
  </r>
  <r>
    <x v="71"/>
    <x v="0"/>
    <x v="95"/>
    <x v="0"/>
    <x v="0"/>
    <s v="RAUL NAJERA/800146P3610LP"/>
    <x v="0"/>
    <x v="8"/>
    <s v="NO"/>
  </r>
  <r>
    <x v="71"/>
    <x v="0"/>
    <x v="96"/>
    <x v="0"/>
    <x v="0"/>
    <s v="RAUL NAJERA/800146P4622LP"/>
    <x v="0"/>
    <x v="8"/>
    <s v="NO"/>
  </r>
  <r>
    <x v="71"/>
    <x v="0"/>
    <x v="97"/>
    <x v="0"/>
    <x v="0"/>
    <s v="RAUL NAJERA/800146P4622XT"/>
    <x v="1"/>
    <x v="0"/>
    <s v="NO"/>
  </r>
  <r>
    <x v="71"/>
    <x v="0"/>
    <x v="288"/>
    <x v="0"/>
    <x v="0"/>
    <s v="RAUL NAJERA/800146PB91TPS"/>
    <x v="1"/>
    <x v="0"/>
    <s v="NO"/>
  </r>
  <r>
    <x v="71"/>
    <x v="0"/>
    <x v="112"/>
    <x v="0"/>
    <x v="0"/>
    <s v="RAUL NAJERA/800146PC90XTA"/>
    <x v="0"/>
    <x v="10"/>
    <s v="SÍ"/>
  </r>
  <r>
    <x v="77"/>
    <x v="0"/>
    <x v="32"/>
    <x v="1"/>
    <x v="0"/>
    <s v="SALVADOR CHAVEZ/500060Principios básicos de escáner"/>
    <x v="0"/>
    <x v="2"/>
    <s v="SÍ"/>
  </r>
  <r>
    <x v="71"/>
    <x v="0"/>
    <x v="115"/>
    <x v="0"/>
    <x v="0"/>
    <s v="RAUL NAJERA/800146PRFNTFR"/>
    <x v="0"/>
    <x v="2"/>
    <s v="SÍ"/>
  </r>
  <r>
    <x v="77"/>
    <x v="0"/>
    <x v="199"/>
    <x v="5"/>
    <x v="0"/>
    <s v="SALVADOR CHAVEZ/500060SL M4072"/>
    <x v="0"/>
    <x v="1"/>
    <s v="NO"/>
  </r>
  <r>
    <x v="77"/>
    <x v="0"/>
    <x v="245"/>
    <x v="5"/>
    <x v="0"/>
    <s v="SALVADOR CHAVEZ/500060SL M5370"/>
    <x v="0"/>
    <x v="1"/>
    <s v="NO"/>
  </r>
  <r>
    <x v="71"/>
    <x v="0"/>
    <x v="598"/>
    <x v="0"/>
    <x v="0"/>
    <s v="RAUL NAJERA/800146PRG144"/>
    <x v="1"/>
    <x v="0"/>
    <s v="NO"/>
  </r>
  <r>
    <x v="71"/>
    <x v="0"/>
    <x v="117"/>
    <x v="0"/>
    <x v="0"/>
    <s v="RAUL NAJERA/800146SAF231"/>
    <x v="0"/>
    <x v="1"/>
    <s v="SÍ"/>
  </r>
  <r>
    <x v="71"/>
    <x v="0"/>
    <x v="119"/>
    <x v="0"/>
    <x v="0"/>
    <s v="RAUL NAJERA/800146TSTNTFR"/>
    <x v="0"/>
    <x v="2"/>
    <s v="SÍ"/>
  </r>
  <r>
    <x v="71"/>
    <x v="0"/>
    <x v="353"/>
    <x v="0"/>
    <x v="0"/>
    <s v="RAUL NAJERA/800146V21PXTA"/>
    <x v="1"/>
    <x v="3"/>
    <s v="NO"/>
  </r>
  <r>
    <x v="71"/>
    <x v="0"/>
    <x v="125"/>
    <x v="0"/>
    <x v="0"/>
    <s v="RAUL NAJERA/800146VB40NTF"/>
    <x v="0"/>
    <x v="1"/>
    <s v="SÍ"/>
  </r>
  <r>
    <x v="71"/>
    <x v="0"/>
    <x v="127"/>
    <x v="0"/>
    <x v="0"/>
    <s v="RAUL NAJERA/800146VB70NTF"/>
    <x v="0"/>
    <x v="1"/>
    <s v="SÍ"/>
  </r>
  <r>
    <x v="71"/>
    <x v="0"/>
    <x v="128"/>
    <x v="0"/>
    <x v="0"/>
    <s v="RAUL NAJERA/800146VC40NTF"/>
    <x v="0"/>
    <x v="7"/>
    <s v="SÍ"/>
  </r>
  <r>
    <x v="71"/>
    <x v="0"/>
    <x v="129"/>
    <x v="0"/>
    <x v="0"/>
    <s v="RAUL NAJERA/800146VC60NTF"/>
    <x v="0"/>
    <x v="7"/>
    <s v="SÍ"/>
  </r>
  <r>
    <x v="71"/>
    <x v="0"/>
    <x v="201"/>
    <x v="0"/>
    <x v="0"/>
    <s v="RAUL NAJERA/800146VC70NTF"/>
    <x v="0"/>
    <x v="7"/>
    <s v="SÍ"/>
  </r>
  <r>
    <x v="71"/>
    <x v="0"/>
    <x v="202"/>
    <x v="0"/>
    <x v="0"/>
    <s v="RAUL NAJERA/800146VERS1SV"/>
    <x v="1"/>
    <x v="0"/>
    <s v="SÍ"/>
  </r>
  <r>
    <x v="71"/>
    <x v="0"/>
    <x v="132"/>
    <x v="0"/>
    <x v="0"/>
    <s v="RAUL NAJERA/800146W3345LP"/>
    <x v="0"/>
    <x v="7"/>
    <s v="SÍ"/>
  </r>
  <r>
    <x v="71"/>
    <x v="0"/>
    <x v="309"/>
    <x v="0"/>
    <x v="0"/>
    <s v="RAUL NAJERA/800146W3550LP"/>
    <x v="0"/>
    <x v="7"/>
    <s v="NO"/>
  </r>
  <r>
    <x v="71"/>
    <x v="0"/>
    <x v="133"/>
    <x v="0"/>
    <x v="0"/>
    <s v="RAUL NAJERA/800146W3655LP"/>
    <x v="0"/>
    <x v="7"/>
    <s v="NO"/>
  </r>
  <r>
    <x v="71"/>
    <x v="0"/>
    <x v="135"/>
    <x v="0"/>
    <x v="0"/>
    <s v="RAUL NAJERA/800146W4265XT"/>
    <x v="0"/>
    <x v="3"/>
    <s v="NO"/>
  </r>
  <r>
    <x v="71"/>
    <x v="0"/>
    <x v="138"/>
    <x v="0"/>
    <x v="0"/>
    <s v="RAUL NAJERA/800146W6515LP"/>
    <x v="0"/>
    <x v="7"/>
    <s v="SÍ"/>
  </r>
  <r>
    <x v="77"/>
    <x v="0"/>
    <x v="247"/>
    <x v="2"/>
    <x v="0"/>
    <s v="SALVADOR CHAVEZ/500060X464"/>
    <x v="0"/>
    <x v="1"/>
    <s v="NO"/>
  </r>
  <r>
    <x v="77"/>
    <x v="0"/>
    <x v="281"/>
    <x v="2"/>
    <x v="0"/>
    <s v="SALVADOR CHAVEZ/500060X654"/>
    <x v="0"/>
    <x v="1"/>
    <s v="NO"/>
  </r>
  <r>
    <x v="77"/>
    <x v="0"/>
    <x v="249"/>
    <x v="2"/>
    <x v="0"/>
    <s v="SALVADOR CHAVEZ/500060X748"/>
    <x v="0"/>
    <x v="1"/>
    <s v="NO"/>
  </r>
  <r>
    <x v="71"/>
    <x v="0"/>
    <x v="406"/>
    <x v="0"/>
    <x v="0"/>
    <s v="RAUL NAJERA/800146W7830LP"/>
    <x v="1"/>
    <x v="3"/>
    <s v="NO"/>
  </r>
  <r>
    <x v="71"/>
    <x v="0"/>
    <x v="831"/>
    <x v="0"/>
    <x v="0"/>
    <s v="RAUL NAJERA/800146WC3320"/>
    <x v="0"/>
    <x v="4"/>
    <s v="NO"/>
  </r>
  <r>
    <x v="71"/>
    <x v="0"/>
    <x v="575"/>
    <x v="0"/>
    <x v="0"/>
    <s v="RAUL NAJERA/800146WC3550X"/>
    <x v="0"/>
    <x v="1"/>
    <s v="NO"/>
  </r>
  <r>
    <x v="71"/>
    <x v="0"/>
    <x v="159"/>
    <x v="0"/>
    <x v="0"/>
    <s v="RAUL NAJERA/800146WC53XTA"/>
    <x v="0"/>
    <x v="11"/>
    <s v="NO"/>
  </r>
  <r>
    <x v="77"/>
    <x v="0"/>
    <x v="252"/>
    <x v="2"/>
    <x v="0"/>
    <s v="SALVADOR CHAVEZ/500060XM3150"/>
    <x v="0"/>
    <x v="1"/>
    <s v="NO"/>
  </r>
  <r>
    <x v="77"/>
    <x v="0"/>
    <x v="253"/>
    <x v="2"/>
    <x v="0"/>
    <s v="SALVADOR CHAVEZ/500060XM5163"/>
    <x v="0"/>
    <x v="1"/>
    <s v="NO"/>
  </r>
  <r>
    <x v="71"/>
    <x v="0"/>
    <x v="268"/>
    <x v="0"/>
    <x v="0"/>
    <s v="RAUL NAJERA/800146WC57XFA"/>
    <x v="1"/>
    <x v="0"/>
    <s v="NO"/>
  </r>
  <r>
    <x v="71"/>
    <x v="0"/>
    <x v="311"/>
    <x v="0"/>
    <x v="0"/>
    <s v="RAUL NAJERA/800146WC58XTA"/>
    <x v="0"/>
    <x v="1"/>
    <s v="NO"/>
  </r>
  <r>
    <x v="71"/>
    <x v="0"/>
    <x v="728"/>
    <x v="0"/>
    <x v="0"/>
    <s v="RAUL NAJERA/800146WCC2424"/>
    <x v="1"/>
    <x v="6"/>
    <s v="NO"/>
  </r>
  <r>
    <x v="71"/>
    <x v="0"/>
    <x v="832"/>
    <x v="0"/>
    <x v="0"/>
    <s v="RAUL NAJERA/800146WDSF109"/>
    <x v="1"/>
    <x v="6"/>
    <s v="NO"/>
  </r>
  <r>
    <x v="71"/>
    <x v="0"/>
    <x v="143"/>
    <x v="0"/>
    <x v="0"/>
    <s v="RAUL NAJERA/800146XAG50"/>
    <x v="0"/>
    <x v="1"/>
    <s v="SÍ"/>
  </r>
  <r>
    <x v="71"/>
    <x v="0"/>
    <x v="144"/>
    <x v="0"/>
    <x v="0"/>
    <s v="RAUL NAJERA/800146XB21TPS"/>
    <x v="0"/>
    <x v="1"/>
    <s v="SÍ"/>
  </r>
  <r>
    <x v="71"/>
    <x v="0"/>
    <x v="145"/>
    <x v="0"/>
    <x v="0"/>
    <s v="RAUL NAJERA/800146XC550A"/>
    <x v="2"/>
    <x v="1"/>
    <s v="SÍ"/>
  </r>
  <r>
    <x v="71"/>
    <x v="0"/>
    <x v="14"/>
    <x v="0"/>
    <x v="0"/>
    <s v="RAUL NAJERA/800146XC70XTA"/>
    <x v="0"/>
    <x v="10"/>
    <s v="SÍ"/>
  </r>
  <r>
    <x v="71"/>
    <x v="0"/>
    <x v="289"/>
    <x v="0"/>
    <x v="0"/>
    <s v="RAUL NAJERA/800146XFF268"/>
    <x v="1"/>
    <x v="0"/>
    <s v="NO"/>
  </r>
  <r>
    <x v="71"/>
    <x v="0"/>
    <x v="511"/>
    <x v="0"/>
    <x v="0"/>
    <s v="RAUL NAJERA/800146OS2087"/>
    <x v="0"/>
    <x v="6"/>
    <s v="SÍ"/>
  </r>
  <r>
    <x v="71"/>
    <x v="0"/>
    <x v="315"/>
    <x v="0"/>
    <x v="0"/>
    <s v="RAUL NAJERA/800146XB10TPS"/>
    <x v="0"/>
    <x v="6"/>
    <s v="SÍ"/>
  </r>
  <r>
    <x v="71"/>
    <x v="0"/>
    <x v="290"/>
    <x v="0"/>
    <x v="0"/>
    <s v="RAUL NAJERA/800146PC90CMYK"/>
    <x v="1"/>
    <x v="6"/>
    <s v="NO"/>
  </r>
  <r>
    <x v="71"/>
    <x v="0"/>
    <x v="614"/>
    <x v="0"/>
    <x v="0"/>
    <s v="RAUL NAJERA/800146E16M03"/>
    <x v="1"/>
    <x v="6"/>
    <s v="NO"/>
  </r>
  <r>
    <x v="71"/>
    <x v="0"/>
    <x v="331"/>
    <x v="0"/>
    <x v="0"/>
    <s v="RAUL NAJERA/800146700ATSA"/>
    <x v="1"/>
    <x v="6"/>
    <s v="NO"/>
  </r>
  <r>
    <x v="71"/>
    <x v="0"/>
    <x v="615"/>
    <x v="0"/>
    <x v="0"/>
    <s v="RAUL NAJERA/800146E16M08"/>
    <x v="1"/>
    <x v="6"/>
    <s v="NO"/>
  </r>
  <r>
    <x v="71"/>
    <x v="0"/>
    <x v="214"/>
    <x v="0"/>
    <x v="0"/>
    <s v="RAUL NAJERA/800146P6500LP"/>
    <x v="1"/>
    <x v="6"/>
    <s v="NO"/>
  </r>
  <r>
    <x v="71"/>
    <x v="0"/>
    <x v="531"/>
    <x v="0"/>
    <x v="0"/>
    <s v="RAUL NAJERA/800146E16M04"/>
    <x v="1"/>
    <x v="6"/>
    <s v="NO"/>
  </r>
  <r>
    <x v="71"/>
    <x v="0"/>
    <x v="292"/>
    <x v="0"/>
    <x v="0"/>
    <s v="RAUL NAJERA/800146WC57XTB"/>
    <x v="1"/>
    <x v="6"/>
    <s v="NO"/>
  </r>
  <r>
    <x v="71"/>
    <x v="0"/>
    <x v="477"/>
    <x v="0"/>
    <x v="0"/>
    <s v="RAUL NAJERA/800146BALTPRE"/>
    <x v="1"/>
    <x v="6"/>
    <s v="NO"/>
  </r>
  <r>
    <x v="71"/>
    <x v="0"/>
    <x v="479"/>
    <x v="0"/>
    <x v="0"/>
    <s v="RAUL NAJERA/800146CLR201"/>
    <x v="1"/>
    <x v="6"/>
    <s v="NO"/>
  </r>
  <r>
    <x v="71"/>
    <x v="0"/>
    <x v="160"/>
    <x v="0"/>
    <x v="0"/>
    <s v="RAUL NAJERA/800146WC75XTB"/>
    <x v="1"/>
    <x v="6"/>
    <s v="NO"/>
  </r>
  <r>
    <x v="71"/>
    <x v="0"/>
    <x v="480"/>
    <x v="0"/>
    <x v="0"/>
    <s v="RAUL NAJERA/800146UNDTECH"/>
    <x v="0"/>
    <x v="6"/>
    <s v="NO"/>
  </r>
  <r>
    <x v="73"/>
    <x v="0"/>
    <x v="99"/>
    <x v="0"/>
    <x v="1"/>
    <s v="RENE CASTELLON RAMOSWC5330"/>
    <x v="0"/>
    <x v="1"/>
    <s v="NO"/>
  </r>
  <r>
    <x v="73"/>
    <x v="0"/>
    <x v="833"/>
    <x v="0"/>
    <x v="1"/>
    <s v="RENE CASTELLON RAMOSWC5645"/>
    <x v="0"/>
    <x v="1"/>
    <s v="NO"/>
  </r>
  <r>
    <x v="73"/>
    <x v="0"/>
    <x v="834"/>
    <x v="0"/>
    <x v="0"/>
    <s v="RENE CASTELLON RAMOS0A213"/>
    <x v="1"/>
    <x v="6"/>
    <s v="NO"/>
  </r>
  <r>
    <x v="73"/>
    <x v="0"/>
    <x v="37"/>
    <x v="0"/>
    <x v="0"/>
    <s v="RENE CASTELLON RAMOS7500ASP"/>
    <x v="0"/>
    <x v="0"/>
    <s v="NO"/>
  </r>
  <r>
    <x v="73"/>
    <x v="0"/>
    <x v="173"/>
    <x v="0"/>
    <x v="0"/>
    <s v="RENE CASTELLON RAMOSA4HCF"/>
    <x v="0"/>
    <x v="1"/>
    <s v="SÍ"/>
  </r>
  <r>
    <x v="73"/>
    <x v="0"/>
    <x v="177"/>
    <x v="0"/>
    <x v="0"/>
    <s v="RENE CASTELLON RAMOSC14635"/>
    <x v="1"/>
    <x v="10"/>
    <s v="NO"/>
  </r>
  <r>
    <x v="73"/>
    <x v="0"/>
    <x v="178"/>
    <x v="0"/>
    <x v="0"/>
    <s v="RENE CASTELLON RAMOSC14636"/>
    <x v="1"/>
    <x v="3"/>
    <s v="NO"/>
  </r>
  <r>
    <x v="73"/>
    <x v="0"/>
    <x v="510"/>
    <x v="0"/>
    <x v="0"/>
    <s v="RENE CASTELLON RAMOSC16280"/>
    <x v="1"/>
    <x v="3"/>
    <s v="SÍ"/>
  </r>
  <r>
    <x v="73"/>
    <x v="0"/>
    <x v="486"/>
    <x v="0"/>
    <x v="0"/>
    <s v="RENE CASTELLON RAMOSC16283"/>
    <x v="1"/>
    <x v="3"/>
    <s v="SÍ"/>
  </r>
  <r>
    <x v="73"/>
    <x v="0"/>
    <x v="835"/>
    <x v="0"/>
    <x v="0"/>
    <s v="RENE CASTELLON RAMOSC8880XTA"/>
    <x v="1"/>
    <x v="3"/>
    <s v="NO"/>
  </r>
  <r>
    <x v="73"/>
    <x v="0"/>
    <x v="6"/>
    <x v="0"/>
    <x v="0"/>
    <s v="RENE CASTELLON RAMOSCMYKNTF"/>
    <x v="0"/>
    <x v="7"/>
    <s v="SÍ"/>
  </r>
  <r>
    <x v="73"/>
    <x v="0"/>
    <x v="836"/>
    <x v="0"/>
    <x v="0"/>
    <s v="RENE CASTELLON RAMOSCRM101A"/>
    <x v="1"/>
    <x v="3"/>
    <s v="NO"/>
  </r>
  <r>
    <x v="73"/>
    <x v="0"/>
    <x v="61"/>
    <x v="0"/>
    <x v="0"/>
    <s v="RENE CASTELLON RAMOSD12501"/>
    <x v="0"/>
    <x v="6"/>
    <s v="SÍ"/>
  </r>
  <r>
    <x v="73"/>
    <x v="0"/>
    <x v="78"/>
    <x v="0"/>
    <x v="0"/>
    <s v="RENE CASTELLON RAMOSIDMNTFR"/>
    <x v="0"/>
    <x v="6"/>
    <s v="SÍ"/>
  </r>
  <r>
    <x v="73"/>
    <x v="0"/>
    <x v="79"/>
    <x v="0"/>
    <x v="0"/>
    <s v="RENE CASTELLON RAMOSINSNTFR"/>
    <x v="1"/>
    <x v="6"/>
    <s v="SÍ"/>
  </r>
  <r>
    <x v="73"/>
    <x v="0"/>
    <x v="8"/>
    <x v="0"/>
    <x v="0"/>
    <s v="RENE CASTELLON RAMOSINTAFIN"/>
    <x v="0"/>
    <x v="1"/>
    <s v="SÍ"/>
  </r>
  <r>
    <x v="73"/>
    <x v="0"/>
    <x v="693"/>
    <x v="0"/>
    <x v="0"/>
    <s v="RENE CASTELLON RAMOSNWROUTR"/>
    <x v="1"/>
    <x v="3"/>
    <s v="NO"/>
  </r>
  <r>
    <x v="73"/>
    <x v="0"/>
    <x v="90"/>
    <x v="0"/>
    <x v="0"/>
    <s v="RENE CASTELLON RAMOSOFLXFIN"/>
    <x v="0"/>
    <x v="1"/>
    <s v="SÍ"/>
  </r>
  <r>
    <x v="73"/>
    <x v="0"/>
    <x v="656"/>
    <x v="0"/>
    <x v="0"/>
    <s v="RENE CASTELLON RAMOSOS2063"/>
    <x v="1"/>
    <x v="0"/>
    <s v="NO"/>
  </r>
  <r>
    <x v="73"/>
    <x v="0"/>
    <x v="91"/>
    <x v="0"/>
    <x v="0"/>
    <s v="RENE CASTELLON RAMOSOS2082"/>
    <x v="0"/>
    <x v="6"/>
    <s v="SÍ"/>
  </r>
  <r>
    <x v="73"/>
    <x v="0"/>
    <x v="511"/>
    <x v="0"/>
    <x v="0"/>
    <s v="RENE CASTELLON RAMOSOS2087"/>
    <x v="1"/>
    <x v="0"/>
    <s v="SÍ"/>
  </r>
  <r>
    <x v="73"/>
    <x v="0"/>
    <x v="96"/>
    <x v="0"/>
    <x v="0"/>
    <s v="RENE CASTELLON RAMOSP4622LP"/>
    <x v="1"/>
    <x v="3"/>
    <s v="NO"/>
  </r>
  <r>
    <x v="73"/>
    <x v="0"/>
    <x v="213"/>
    <x v="0"/>
    <x v="0"/>
    <s v="RENE CASTELLON RAMOSP6020LP"/>
    <x v="1"/>
    <x v="10"/>
    <s v="NO"/>
  </r>
  <r>
    <x v="78"/>
    <x v="0"/>
    <x v="4"/>
    <x v="1"/>
    <x v="0"/>
    <s v="TOMAS MARTINEZ/500036Básico Eq. Color"/>
    <x v="0"/>
    <x v="2"/>
    <s v="SÍ"/>
  </r>
  <r>
    <x v="78"/>
    <x v="0"/>
    <x v="40"/>
    <x v="1"/>
    <x v="0"/>
    <s v="TOMAS MARTINEZ/500036Básico Eq. Dig. B&amp;W"/>
    <x v="0"/>
    <x v="3"/>
    <s v="SÍ"/>
  </r>
  <r>
    <x v="78"/>
    <x v="0"/>
    <x v="5"/>
    <x v="1"/>
    <x v="0"/>
    <s v="TOMAS MARTINEZ/500036Básico imagePROGRAF"/>
    <x v="0"/>
    <x v="2"/>
    <s v="SÍ"/>
  </r>
  <r>
    <x v="73"/>
    <x v="0"/>
    <x v="410"/>
    <x v="0"/>
    <x v="0"/>
    <s v="RENE CASTELLON RAMOSP8700LP"/>
    <x v="1"/>
    <x v="3"/>
    <s v="NO"/>
  </r>
  <r>
    <x v="73"/>
    <x v="0"/>
    <x v="115"/>
    <x v="0"/>
    <x v="0"/>
    <s v="RENE CASTELLON RAMOSPRFNTFR"/>
    <x v="1"/>
    <x v="6"/>
    <s v="SÍ"/>
  </r>
  <r>
    <x v="73"/>
    <x v="0"/>
    <x v="117"/>
    <x v="0"/>
    <x v="0"/>
    <s v="RENE CASTELLON RAMOSSAF231"/>
    <x v="0"/>
    <x v="1"/>
    <s v="SÍ"/>
  </r>
  <r>
    <x v="73"/>
    <x v="0"/>
    <x v="119"/>
    <x v="0"/>
    <x v="0"/>
    <s v="RENE CASTELLON RAMOSTSTNTFR"/>
    <x v="1"/>
    <x v="6"/>
    <s v="SÍ"/>
  </r>
  <r>
    <x v="78"/>
    <x v="0"/>
    <x v="665"/>
    <x v="2"/>
    <x v="0"/>
    <s v="TOMAS MARTINEZ/500036C925"/>
    <x v="0"/>
    <x v="1"/>
    <s v="NO"/>
  </r>
  <r>
    <x v="73"/>
    <x v="0"/>
    <x v="655"/>
    <x v="0"/>
    <x v="0"/>
    <s v="RENE CASTELLON RAMOSUNDFIN"/>
    <x v="1"/>
    <x v="0"/>
    <s v="NO"/>
  </r>
  <r>
    <x v="78"/>
    <x v="0"/>
    <x v="837"/>
    <x v="2"/>
    <x v="0"/>
    <s v="TOMAS MARTINEZ/500036CX625"/>
    <x v="1"/>
    <x v="1"/>
    <s v="NO"/>
  </r>
  <r>
    <x v="73"/>
    <x v="0"/>
    <x v="276"/>
    <x v="0"/>
    <x v="0"/>
    <s v="RENE CASTELLON RAMOSUNDIMING"/>
    <x v="1"/>
    <x v="0"/>
    <s v="NO"/>
  </r>
  <r>
    <x v="78"/>
    <x v="0"/>
    <x v="7"/>
    <x v="1"/>
    <x v="0"/>
    <s v="TOMAS MARTINEZ/500036DRG2140"/>
    <x v="0"/>
    <x v="2"/>
    <s v="SÍ"/>
  </r>
  <r>
    <x v="73"/>
    <x v="0"/>
    <x v="601"/>
    <x v="0"/>
    <x v="0"/>
    <s v="RENE CASTELLON RAMOSUNDSCAN"/>
    <x v="1"/>
    <x v="0"/>
    <s v="NO"/>
  </r>
  <r>
    <x v="78"/>
    <x v="0"/>
    <x v="226"/>
    <x v="2"/>
    <x v="0"/>
    <s v="TOMAS MARTINEZ/500036E26x"/>
    <x v="0"/>
    <x v="5"/>
    <s v="NO"/>
  </r>
  <r>
    <x v="54"/>
    <x v="0"/>
    <x v="838"/>
    <x v="3"/>
    <x v="0"/>
    <s v="JUAN ANTONIO TORRES VELAZQUEZCloud Print SCP"/>
    <x v="0"/>
    <x v="0"/>
    <s v="NO"/>
  </r>
  <r>
    <x v="54"/>
    <x v="0"/>
    <x v="65"/>
    <x v="3"/>
    <x v="0"/>
    <s v="JUAN ANTONIO TORRES VELAZQUEZE62555"/>
    <x v="0"/>
    <x v="1"/>
    <s v="NO"/>
  </r>
  <r>
    <x v="54"/>
    <x v="0"/>
    <x v="415"/>
    <x v="3"/>
    <x v="0"/>
    <s v="JUAN ANTONIO TORRES VELAZQUEZE82540"/>
    <x v="0"/>
    <x v="6"/>
    <s v="NO"/>
  </r>
  <r>
    <x v="78"/>
    <x v="0"/>
    <x v="577"/>
    <x v="1"/>
    <x v="0"/>
    <s v="TOMAS MARTINEZ/500036IC LBP"/>
    <x v="0"/>
    <x v="11"/>
    <s v="SÍ"/>
  </r>
  <r>
    <x v="73"/>
    <x v="0"/>
    <x v="480"/>
    <x v="0"/>
    <x v="0"/>
    <s v="RENE CASTELLON RAMOSUNDTECH"/>
    <x v="1"/>
    <x v="0"/>
    <s v="NO"/>
  </r>
  <r>
    <x v="73"/>
    <x v="0"/>
    <x v="125"/>
    <x v="0"/>
    <x v="0"/>
    <s v="RENE CASTELLON RAMOSVB40NTF"/>
    <x v="0"/>
    <x v="1"/>
    <s v="SÍ"/>
  </r>
  <r>
    <x v="78"/>
    <x v="0"/>
    <x v="9"/>
    <x v="1"/>
    <x v="0"/>
    <s v="TOMAS MARTINEZ/500036IPF PRO"/>
    <x v="0"/>
    <x v="2"/>
    <s v="SÍ"/>
  </r>
  <r>
    <x v="78"/>
    <x v="0"/>
    <x v="10"/>
    <x v="1"/>
    <x v="0"/>
    <s v="TOMAS MARTINEZ/500036IR 1643"/>
    <x v="0"/>
    <x v="11"/>
    <s v="SÍ"/>
  </r>
  <r>
    <x v="78"/>
    <x v="0"/>
    <x v="11"/>
    <x v="1"/>
    <x v="0"/>
    <s v="TOMAS MARTINEZ/500036IR1435"/>
    <x v="0"/>
    <x v="11"/>
    <s v="SÍ"/>
  </r>
  <r>
    <x v="78"/>
    <x v="0"/>
    <x v="12"/>
    <x v="1"/>
    <x v="0"/>
    <s v="TOMAS MARTINEZ/500036IR2630"/>
    <x v="0"/>
    <x v="2"/>
    <s v="SÍ"/>
  </r>
  <r>
    <x v="78"/>
    <x v="0"/>
    <x v="13"/>
    <x v="1"/>
    <x v="0"/>
    <s v="TOMAS MARTINEZ/500036IRA 6500/8500"/>
    <x v="0"/>
    <x v="6"/>
    <s v="NO"/>
  </r>
  <r>
    <x v="78"/>
    <x v="0"/>
    <x v="23"/>
    <x v="1"/>
    <x v="0"/>
    <s v="TOMAS MARTINEZ/500036IRA 715"/>
    <x v="0"/>
    <x v="11"/>
    <s v="NO"/>
  </r>
  <r>
    <x v="78"/>
    <x v="0"/>
    <x v="578"/>
    <x v="1"/>
    <x v="0"/>
    <s v="TOMAS MARTINEZ/500036IRA C475"/>
    <x v="0"/>
    <x v="11"/>
    <s v="NO"/>
  </r>
  <r>
    <x v="78"/>
    <x v="0"/>
    <x v="24"/>
    <x v="1"/>
    <x v="0"/>
    <s v="TOMAS MARTINEZ/500036IRA4500"/>
    <x v="0"/>
    <x v="6"/>
    <s v="NO"/>
  </r>
  <r>
    <x v="78"/>
    <x v="0"/>
    <x v="25"/>
    <x v="1"/>
    <x v="0"/>
    <s v="TOMAS MARTINEZ/500036IRAC3500"/>
    <x v="0"/>
    <x v="6"/>
    <s v="SÍ"/>
  </r>
  <r>
    <x v="78"/>
    <x v="0"/>
    <x v="26"/>
    <x v="1"/>
    <x v="0"/>
    <s v="TOMAS MARTINEZ/500036IRAC475"/>
    <x v="0"/>
    <x v="2"/>
    <s v="SÍ"/>
  </r>
  <r>
    <x v="78"/>
    <x v="0"/>
    <x v="27"/>
    <x v="1"/>
    <x v="0"/>
    <s v="TOMAS MARTINEZ/500036IRAC5500"/>
    <x v="0"/>
    <x v="6"/>
    <s v="SÍ"/>
  </r>
  <r>
    <x v="78"/>
    <x v="0"/>
    <x v="28"/>
    <x v="1"/>
    <x v="0"/>
    <s v="TOMAS MARTINEZ/500036IRC1335"/>
    <x v="0"/>
    <x v="0"/>
    <s v="NO"/>
  </r>
  <r>
    <x v="78"/>
    <x v="0"/>
    <x v="29"/>
    <x v="1"/>
    <x v="0"/>
    <s v="TOMAS MARTINEZ/500036IRC355"/>
    <x v="0"/>
    <x v="0"/>
    <s v="SÍ"/>
  </r>
  <r>
    <x v="54"/>
    <x v="0"/>
    <x v="191"/>
    <x v="3"/>
    <x v="0"/>
    <s v="JUAN ANTONIO TORRES VELAZQUEZE82550"/>
    <x v="0"/>
    <x v="1"/>
    <s v="NO"/>
  </r>
  <r>
    <x v="54"/>
    <x v="0"/>
    <x v="188"/>
    <x v="3"/>
    <x v="0"/>
    <s v="JUAN ANTONIO TORRES VELAZQUEZESD"/>
    <x v="0"/>
    <x v="6"/>
    <s v="SÍ"/>
  </r>
  <r>
    <x v="78"/>
    <x v="0"/>
    <x v="30"/>
    <x v="1"/>
    <x v="0"/>
    <s v="TOMAS MARTINEZ/500036LBP350"/>
    <x v="0"/>
    <x v="0"/>
    <s v="NO"/>
  </r>
  <r>
    <x v="78"/>
    <x v="0"/>
    <x v="31"/>
    <x v="1"/>
    <x v="0"/>
    <s v="TOMAS MARTINEZ/500036LBP664C"/>
    <x v="0"/>
    <x v="0"/>
    <s v="NO"/>
  </r>
  <r>
    <x v="54"/>
    <x v="0"/>
    <x v="839"/>
    <x v="3"/>
    <x v="0"/>
    <s v="JUAN ANTONIO TORRES VELAZQUEZHP Color LaserJet Pro 400 Series"/>
    <x v="0"/>
    <x v="6"/>
    <s v="SÍ"/>
  </r>
  <r>
    <x v="78"/>
    <x v="0"/>
    <x v="840"/>
    <x v="2"/>
    <x v="0"/>
    <s v="TOMAS MARTINEZ/500036MC3326"/>
    <x v="1"/>
    <x v="1"/>
    <s v="NO"/>
  </r>
  <r>
    <x v="78"/>
    <x v="0"/>
    <x v="841"/>
    <x v="2"/>
    <x v="0"/>
    <s v="TOMAS MARTINEZ/500036MS310"/>
    <x v="1"/>
    <x v="8"/>
    <s v="NO"/>
  </r>
  <r>
    <x v="78"/>
    <x v="0"/>
    <x v="671"/>
    <x v="2"/>
    <x v="0"/>
    <s v="TOMAS MARTINEZ/500036MS72X"/>
    <x v="1"/>
    <x v="8"/>
    <s v="NO"/>
  </r>
  <r>
    <x v="78"/>
    <x v="0"/>
    <x v="88"/>
    <x v="2"/>
    <x v="0"/>
    <s v="TOMAS MARTINEZ/500036MX522"/>
    <x v="0"/>
    <x v="1"/>
    <s v="NO"/>
  </r>
  <r>
    <x v="78"/>
    <x v="0"/>
    <x v="89"/>
    <x v="2"/>
    <x v="0"/>
    <s v="TOMAS MARTINEZ/500036Networking Concepts"/>
    <x v="1"/>
    <x v="1"/>
    <s v="NO"/>
  </r>
  <r>
    <x v="73"/>
    <x v="0"/>
    <x v="126"/>
    <x v="0"/>
    <x v="0"/>
    <s v="RENE CASTELLON RAMOSVB60NTF"/>
    <x v="0"/>
    <x v="1"/>
    <s v="SÍ"/>
  </r>
  <r>
    <x v="73"/>
    <x v="0"/>
    <x v="128"/>
    <x v="0"/>
    <x v="0"/>
    <s v="RENE CASTELLON RAMOSVC40NTF"/>
    <x v="0"/>
    <x v="1"/>
    <s v="SÍ"/>
  </r>
  <r>
    <x v="73"/>
    <x v="0"/>
    <x v="129"/>
    <x v="0"/>
    <x v="0"/>
    <s v="RENE CASTELLON RAMOSVC60NTF"/>
    <x v="0"/>
    <x v="1"/>
    <s v="SÍ"/>
  </r>
  <r>
    <x v="73"/>
    <x v="0"/>
    <x v="201"/>
    <x v="0"/>
    <x v="0"/>
    <s v="RENE CASTELLON RAMOSVC70NTF"/>
    <x v="0"/>
    <x v="7"/>
    <s v="SÍ"/>
  </r>
  <r>
    <x v="73"/>
    <x v="0"/>
    <x v="132"/>
    <x v="0"/>
    <x v="0"/>
    <s v="RENE CASTELLON RAMOSW3345LP"/>
    <x v="0"/>
    <x v="1"/>
    <s v="SÍ"/>
  </r>
  <r>
    <x v="73"/>
    <x v="0"/>
    <x v="842"/>
    <x v="0"/>
    <x v="0"/>
    <s v="RENE CASTELLON RAMOSW4265"/>
    <x v="0"/>
    <x v="3"/>
    <s v="NO"/>
  </r>
  <r>
    <x v="73"/>
    <x v="0"/>
    <x v="143"/>
    <x v="0"/>
    <x v="0"/>
    <s v="RENE CASTELLON RAMOSXAG50"/>
    <x v="0"/>
    <x v="7"/>
    <s v="SÍ"/>
  </r>
  <r>
    <x v="73"/>
    <x v="0"/>
    <x v="203"/>
    <x v="0"/>
    <x v="0"/>
    <s v="RENE CASTELLON RAMOSXB10NTF"/>
    <x v="0"/>
    <x v="0"/>
    <s v="SÍ"/>
  </r>
  <r>
    <x v="73"/>
    <x v="0"/>
    <x v="145"/>
    <x v="0"/>
    <x v="0"/>
    <s v="RENE CASTELLON RAMOSXC550A"/>
    <x v="1"/>
    <x v="11"/>
    <s v="SÍ"/>
  </r>
  <r>
    <x v="73"/>
    <x v="0"/>
    <x v="459"/>
    <x v="0"/>
    <x v="0"/>
    <s v="RENE CASTELLON RAMOSXETS16"/>
    <x v="1"/>
    <x v="0"/>
    <s v="NO"/>
  </r>
  <r>
    <x v="73"/>
    <x v="0"/>
    <x v="284"/>
    <x v="0"/>
    <x v="0"/>
    <s v="RENE CASTELLON RAMOSCT101"/>
    <x v="1"/>
    <x v="6"/>
    <s v="NO"/>
  </r>
  <r>
    <x v="73"/>
    <x v="0"/>
    <x v="285"/>
    <x v="0"/>
    <x v="0"/>
    <s v="RENE CASTELLON RAMOSCT102"/>
    <x v="1"/>
    <x v="6"/>
    <s v="NO"/>
  </r>
  <r>
    <x v="73"/>
    <x v="0"/>
    <x v="286"/>
    <x v="0"/>
    <x v="0"/>
    <s v="RENE CASTELLON RAMOSCT103"/>
    <x v="1"/>
    <x v="6"/>
    <s v="NO"/>
  </r>
  <r>
    <x v="73"/>
    <x v="0"/>
    <x v="483"/>
    <x v="0"/>
    <x v="0"/>
    <s v="RENE CASTELLON RAMOSCT104"/>
    <x v="1"/>
    <x v="6"/>
    <s v="NO"/>
  </r>
  <r>
    <x v="78"/>
    <x v="0"/>
    <x v="32"/>
    <x v="1"/>
    <x v="0"/>
    <s v="TOMAS MARTINEZ/500036Principios básicos de escáner"/>
    <x v="0"/>
    <x v="2"/>
    <s v="SÍ"/>
  </r>
  <r>
    <x v="73"/>
    <x v="0"/>
    <x v="454"/>
    <x v="0"/>
    <x v="0"/>
    <s v="RENE CASTELLON RAMOSWC74XTB"/>
    <x v="1"/>
    <x v="6"/>
    <s v="NO"/>
  </r>
  <r>
    <x v="78"/>
    <x v="0"/>
    <x v="199"/>
    <x v="5"/>
    <x v="0"/>
    <s v="TOMAS MARTINEZ/500036SL M4072"/>
    <x v="0"/>
    <x v="1"/>
    <s v="NO"/>
  </r>
  <r>
    <x v="73"/>
    <x v="0"/>
    <x v="43"/>
    <x v="0"/>
    <x v="0"/>
    <s v="RENE CASTELLON RAMOSBRFNTF"/>
    <x v="1"/>
    <x v="6"/>
    <s v="SÍ"/>
  </r>
  <r>
    <x v="73"/>
    <x v="0"/>
    <x v="458"/>
    <x v="0"/>
    <x v="0"/>
    <s v="RENE CASTELLON RAMOSCLR204"/>
    <x v="1"/>
    <x v="6"/>
    <s v="NO"/>
  </r>
  <r>
    <x v="73"/>
    <x v="0"/>
    <x v="647"/>
    <x v="0"/>
    <x v="0"/>
    <s v="RENE CASTELLON RAMOSCLS264"/>
    <x v="1"/>
    <x v="6"/>
    <s v="NO"/>
  </r>
  <r>
    <x v="73"/>
    <x v="0"/>
    <x v="35"/>
    <x v="0"/>
    <x v="0"/>
    <s v="RENE CASTELLON RAMOS3210ASP"/>
    <x v="1"/>
    <x v="6"/>
    <s v="NO"/>
  </r>
  <r>
    <x v="91"/>
    <x v="0"/>
    <x v="843"/>
    <x v="0"/>
    <x v="1"/>
    <s v="RICARDO P. GARCIA VILLICAÑA/800027428"/>
    <x v="0"/>
    <x v="1"/>
    <s v="SÍ"/>
  </r>
  <r>
    <x v="91"/>
    <x v="0"/>
    <x v="16"/>
    <x v="0"/>
    <x v="1"/>
    <s v="RICARDO P. GARCIA VILLICAÑA/8000274110"/>
    <x v="0"/>
    <x v="1"/>
    <s v="SÍ"/>
  </r>
  <r>
    <x v="78"/>
    <x v="0"/>
    <x v="134"/>
    <x v="2"/>
    <x v="0"/>
    <s v="TOMAS MARTINEZ/500036Virtual Solution Center"/>
    <x v="1"/>
    <x v="1"/>
    <s v="NO"/>
  </r>
  <r>
    <x v="78"/>
    <x v="0"/>
    <x v="134"/>
    <x v="2"/>
    <x v="0"/>
    <s v="TOMAS MARTINEZ/500036Virtual Solution Center"/>
    <x v="1"/>
    <x v="10"/>
    <s v="NO"/>
  </r>
  <r>
    <x v="91"/>
    <x v="0"/>
    <x v="844"/>
    <x v="0"/>
    <x v="1"/>
    <s v="RICARDO P. GARCIA VILLICAÑA/8000277120"/>
    <x v="0"/>
    <x v="1"/>
    <s v="SÍ"/>
  </r>
  <r>
    <x v="91"/>
    <x v="0"/>
    <x v="705"/>
    <x v="0"/>
    <x v="1"/>
    <s v="RICARDO P. GARCIA VILLICAÑA/8000277346"/>
    <x v="0"/>
    <x v="1"/>
    <s v="SÍ"/>
  </r>
  <r>
    <x v="91"/>
    <x v="0"/>
    <x v="626"/>
    <x v="0"/>
    <x v="1"/>
    <s v="RICARDO P. GARCIA VILLICAÑA/8000277970"/>
    <x v="0"/>
    <x v="1"/>
    <s v="NO"/>
  </r>
  <r>
    <x v="91"/>
    <x v="0"/>
    <x v="845"/>
    <x v="0"/>
    <x v="1"/>
    <s v="RICARDO P. GARCIA VILLICAÑA/8000278560"/>
    <x v="0"/>
    <x v="1"/>
    <s v="SÍ"/>
  </r>
  <r>
    <x v="91"/>
    <x v="0"/>
    <x v="36"/>
    <x v="0"/>
    <x v="1"/>
    <s v="RICARDO P. GARCIA VILLICAÑA/800027C70"/>
    <x v="0"/>
    <x v="1"/>
    <s v="NO"/>
  </r>
  <r>
    <x v="91"/>
    <x v="0"/>
    <x v="720"/>
    <x v="0"/>
    <x v="1"/>
    <s v="RICARDO P. GARCIA VILLICAÑA/800027CONECTIVIDAD 1"/>
    <x v="0"/>
    <x v="1"/>
    <s v="SÍ"/>
  </r>
  <r>
    <x v="91"/>
    <x v="0"/>
    <x v="411"/>
    <x v="0"/>
    <x v="1"/>
    <s v="RICARDO P. GARCIA VILLICAÑA/800027D125"/>
    <x v="0"/>
    <x v="1"/>
    <s v="NO"/>
  </r>
  <r>
    <x v="91"/>
    <x v="0"/>
    <x v="846"/>
    <x v="0"/>
    <x v="1"/>
    <s v="RICARDO P. GARCIA VILLICAÑA/800027DC 570"/>
    <x v="0"/>
    <x v="1"/>
    <s v="NO"/>
  </r>
  <r>
    <x v="91"/>
    <x v="0"/>
    <x v="169"/>
    <x v="0"/>
    <x v="1"/>
    <s v="RICARDO P. GARCIA VILLICAÑA/800027DC250"/>
    <x v="0"/>
    <x v="1"/>
    <s v="NO"/>
  </r>
  <r>
    <x v="91"/>
    <x v="0"/>
    <x v="42"/>
    <x v="0"/>
    <x v="1"/>
    <s v="RICARDO P. GARCIA VILLICAÑA/800027DC550"/>
    <x v="0"/>
    <x v="1"/>
    <s v="NO"/>
  </r>
  <r>
    <x v="78"/>
    <x v="0"/>
    <x v="677"/>
    <x v="2"/>
    <x v="0"/>
    <s v="TOMAS MARTINEZ/500036Windows Printer Drivers"/>
    <x v="1"/>
    <x v="1"/>
    <s v="NO"/>
  </r>
  <r>
    <x v="78"/>
    <x v="0"/>
    <x v="247"/>
    <x v="2"/>
    <x v="0"/>
    <s v="TOMAS MARTINEZ/500036X464"/>
    <x v="0"/>
    <x v="1"/>
    <s v="NO"/>
  </r>
  <r>
    <x v="78"/>
    <x v="0"/>
    <x v="847"/>
    <x v="2"/>
    <x v="0"/>
    <s v="TOMAS MARTINEZ/500036X64X"/>
    <x v="1"/>
    <x v="5"/>
    <s v="NO"/>
  </r>
  <r>
    <x v="91"/>
    <x v="0"/>
    <x v="848"/>
    <x v="0"/>
    <x v="1"/>
    <s v="RICARDO P. GARCIA VILLICAÑA/800027DM6440"/>
    <x v="0"/>
    <x v="1"/>
    <s v="NO"/>
  </r>
  <r>
    <x v="91"/>
    <x v="1"/>
    <x v="293"/>
    <x v="0"/>
    <x v="1"/>
    <s v="RICARDO P. GARCIA VILLICAÑA/800027PH3435"/>
    <x v="0"/>
    <x v="1"/>
    <s v="NO"/>
  </r>
  <r>
    <x v="91"/>
    <x v="0"/>
    <x v="460"/>
    <x v="0"/>
    <x v="1"/>
    <s v="RICARDO P. GARCIA VILLICAÑA/800027ROWEi"/>
    <x v="0"/>
    <x v="13"/>
    <s v="NO"/>
  </r>
  <r>
    <x v="91"/>
    <x v="0"/>
    <x v="171"/>
    <x v="0"/>
    <x v="1"/>
    <s v="RICARDO P. GARCIA VILLICAÑA/800027Versant 80"/>
    <x v="0"/>
    <x v="17"/>
    <s v="SÍ"/>
  </r>
  <r>
    <x v="91"/>
    <x v="0"/>
    <x v="99"/>
    <x v="0"/>
    <x v="1"/>
    <s v="RICARDO P. GARCIA VILLICAÑA/800027WC5330"/>
    <x v="0"/>
    <x v="1"/>
    <s v="NO"/>
  </r>
  <r>
    <x v="91"/>
    <x v="0"/>
    <x v="101"/>
    <x v="0"/>
    <x v="1"/>
    <s v="RICARDO P. GARCIA VILLICAÑA/800027WC5855"/>
    <x v="0"/>
    <x v="1"/>
    <s v="NO"/>
  </r>
  <r>
    <x v="91"/>
    <x v="0"/>
    <x v="102"/>
    <x v="0"/>
    <x v="1"/>
    <s v="RICARDO P. GARCIA VILLICAÑA/800027WC5955"/>
    <x v="0"/>
    <x v="1"/>
    <s v="NO"/>
  </r>
  <r>
    <x v="91"/>
    <x v="0"/>
    <x v="849"/>
    <x v="0"/>
    <x v="1"/>
    <s v="RICARDO P. GARCIA VILLICAÑA/800027WC7132"/>
    <x v="0"/>
    <x v="1"/>
    <s v="SÍ"/>
  </r>
  <r>
    <x v="91"/>
    <x v="0"/>
    <x v="104"/>
    <x v="0"/>
    <x v="1"/>
    <s v="RICARDO P. GARCIA VILLICAÑA/800027WC7220"/>
    <x v="0"/>
    <x v="1"/>
    <s v="NO"/>
  </r>
  <r>
    <x v="91"/>
    <x v="0"/>
    <x v="105"/>
    <x v="0"/>
    <x v="1"/>
    <s v="RICARDO P. GARCIA VILLICAÑA/800027WC7556"/>
    <x v="0"/>
    <x v="1"/>
    <s v="NO"/>
  </r>
  <r>
    <x v="91"/>
    <x v="0"/>
    <x v="106"/>
    <x v="0"/>
    <x v="1"/>
    <s v="RICARDO P. GARCIA VILLICAÑA/800027WC7850"/>
    <x v="0"/>
    <x v="1"/>
    <s v="NO"/>
  </r>
  <r>
    <x v="91"/>
    <x v="0"/>
    <x v="629"/>
    <x v="0"/>
    <x v="1"/>
    <s v="RICARDO P. GARCIA VILLICAÑA/800027WC7855"/>
    <x v="0"/>
    <x v="1"/>
    <s v="NO"/>
  </r>
  <r>
    <x v="91"/>
    <x v="0"/>
    <x v="107"/>
    <x v="0"/>
    <x v="1"/>
    <s v="RICARDO P. GARCIA VILLICAÑA/800027WCP133"/>
    <x v="0"/>
    <x v="1"/>
    <s v="SÍ"/>
  </r>
  <r>
    <x v="91"/>
    <x v="0"/>
    <x v="850"/>
    <x v="0"/>
    <x v="1"/>
    <s v="RICARDO P. GARCIA VILLICAÑA/800027WCP5665"/>
    <x v="0"/>
    <x v="1"/>
    <s v="SÍ"/>
  </r>
  <r>
    <x v="91"/>
    <x v="0"/>
    <x v="108"/>
    <x v="0"/>
    <x v="1"/>
    <s v="RICARDO P. GARCIA VILLICAÑA/800027WF6204"/>
    <x v="0"/>
    <x v="1"/>
    <s v="SÍ"/>
  </r>
  <r>
    <x v="91"/>
    <x v="0"/>
    <x v="109"/>
    <x v="0"/>
    <x v="1"/>
    <s v="RICARDO P. GARCIA VILLICAÑA/800027WF6705"/>
    <x v="0"/>
    <x v="1"/>
    <s v="NO"/>
  </r>
  <r>
    <x v="91"/>
    <x v="0"/>
    <x v="110"/>
    <x v="0"/>
    <x v="1"/>
    <s v="RICARDO P. GARCIA VILLICAÑA/800027WF7142"/>
    <x v="0"/>
    <x v="1"/>
    <s v="NO"/>
  </r>
  <r>
    <x v="91"/>
    <x v="0"/>
    <x v="295"/>
    <x v="0"/>
    <x v="0"/>
    <s v="RICARDO P. GARCIA VILLICAÑA/8000273KHCF"/>
    <x v="1"/>
    <x v="0"/>
    <s v="NO"/>
  </r>
  <r>
    <x v="91"/>
    <x v="0"/>
    <x v="399"/>
    <x v="0"/>
    <x v="0"/>
    <s v="RICARDO P. GARCIA VILLICAÑA/8000274265XTS"/>
    <x v="0"/>
    <x v="1"/>
    <s v="NO"/>
  </r>
  <r>
    <x v="91"/>
    <x v="0"/>
    <x v="2"/>
    <x v="0"/>
    <x v="0"/>
    <s v="RICARDO P. GARCIA VILLICAÑA/800027AB80XTA"/>
    <x v="0"/>
    <x v="1"/>
    <s v="SÍ"/>
  </r>
  <r>
    <x v="91"/>
    <x v="0"/>
    <x v="3"/>
    <x v="0"/>
    <x v="0"/>
    <s v="RICARDO P. GARCIA VILLICAÑA/800027AC80XTA"/>
    <x v="0"/>
    <x v="1"/>
    <s v="SÍ"/>
  </r>
  <r>
    <x v="91"/>
    <x v="0"/>
    <x v="43"/>
    <x v="0"/>
    <x v="0"/>
    <s v="RICARDO P. GARCIA VILLICAÑA/800027BRFNTF"/>
    <x v="0"/>
    <x v="2"/>
    <s v="SÍ"/>
  </r>
  <r>
    <x v="91"/>
    <x v="0"/>
    <x v="48"/>
    <x v="0"/>
    <x v="0"/>
    <s v="RICARDO P. GARCIA VILLICAÑA/800027C13861"/>
    <x v="0"/>
    <x v="1"/>
    <s v="NO"/>
  </r>
  <r>
    <x v="91"/>
    <x v="0"/>
    <x v="210"/>
    <x v="0"/>
    <x v="0"/>
    <s v="RICARDO P. GARCIA VILLICAÑA/800027C15024"/>
    <x v="0"/>
    <x v="1"/>
    <s v="NO"/>
  </r>
  <r>
    <x v="91"/>
    <x v="0"/>
    <x v="51"/>
    <x v="0"/>
    <x v="0"/>
    <s v="RICARDO P. GARCIA VILLICAÑA/800027C15130"/>
    <x v="0"/>
    <x v="1"/>
    <s v="NO"/>
  </r>
  <r>
    <x v="91"/>
    <x v="0"/>
    <x v="590"/>
    <x v="0"/>
    <x v="0"/>
    <s v="RICARDO P. GARCIA VILLICAÑA/800027C8880LP "/>
    <x v="0"/>
    <x v="1"/>
    <s v="NO"/>
  </r>
  <r>
    <x v="91"/>
    <x v="0"/>
    <x v="642"/>
    <x v="0"/>
    <x v="0"/>
    <s v="RICARDO P. GARCIA VILLICAÑA/800027CK17M07"/>
    <x v="1"/>
    <x v="0"/>
    <s v="NO"/>
  </r>
  <r>
    <x v="91"/>
    <x v="0"/>
    <x v="468"/>
    <x v="0"/>
    <x v="0"/>
    <s v="RICARDO P. GARCIA VILLICAÑA/800027CLR211"/>
    <x v="0"/>
    <x v="0"/>
    <s v="NO"/>
  </r>
  <r>
    <x v="91"/>
    <x v="0"/>
    <x v="6"/>
    <x v="0"/>
    <x v="0"/>
    <s v="RICARDO P. GARCIA VILLICAÑA/800027CMYKNTF"/>
    <x v="0"/>
    <x v="8"/>
    <s v="SÍ"/>
  </r>
  <r>
    <x v="91"/>
    <x v="0"/>
    <x v="851"/>
    <x v="0"/>
    <x v="0"/>
    <s v="RICARDO P. GARCIA VILLICAÑA/800027CMYKPL2S"/>
    <x v="1"/>
    <x v="0"/>
    <s v="NO"/>
  </r>
  <r>
    <x v="91"/>
    <x v="0"/>
    <x v="284"/>
    <x v="0"/>
    <x v="0"/>
    <s v="RICARDO P. GARCIA VILLICAÑA/800027CT101"/>
    <x v="2"/>
    <x v="1"/>
    <s v="NO"/>
  </r>
  <r>
    <x v="91"/>
    <x v="0"/>
    <x v="285"/>
    <x v="0"/>
    <x v="0"/>
    <s v="RICARDO P. GARCIA VILLICAÑA/800027CT102"/>
    <x v="1"/>
    <x v="6"/>
    <s v="NO"/>
  </r>
  <r>
    <x v="91"/>
    <x v="0"/>
    <x v="551"/>
    <x v="0"/>
    <x v="0"/>
    <s v="RICARDO P. GARCIA VILLICAÑA/800027CT105"/>
    <x v="2"/>
    <x v="1"/>
    <s v="NO"/>
  </r>
  <r>
    <x v="91"/>
    <x v="0"/>
    <x v="61"/>
    <x v="0"/>
    <x v="0"/>
    <s v="RICARDO P. GARCIA VILLICAÑA/800027D12501"/>
    <x v="1"/>
    <x v="8"/>
    <s v="SÍ"/>
  </r>
  <r>
    <x v="91"/>
    <x v="0"/>
    <x v="68"/>
    <x v="0"/>
    <x v="0"/>
    <s v="RICARDO P. GARCIA VILLICAÑA/800027EFI100"/>
    <x v="1"/>
    <x v="5"/>
    <s v="NO"/>
  </r>
  <r>
    <x v="91"/>
    <x v="0"/>
    <x v="69"/>
    <x v="0"/>
    <x v="0"/>
    <s v="RICARDO P. GARCIA VILLICAÑA/800027EFI110"/>
    <x v="1"/>
    <x v="5"/>
    <s v="NO"/>
  </r>
  <r>
    <x v="91"/>
    <x v="0"/>
    <x v="335"/>
    <x v="0"/>
    <x v="0"/>
    <s v="RICARDO P. GARCIA VILLICAÑA/800027EFI200"/>
    <x v="1"/>
    <x v="0"/>
    <s v="NO"/>
  </r>
  <r>
    <x v="91"/>
    <x v="0"/>
    <x v="336"/>
    <x v="0"/>
    <x v="0"/>
    <s v="RICARDO P. GARCIA VILLICAÑA/800027EFI210"/>
    <x v="1"/>
    <x v="0"/>
    <s v="NO"/>
  </r>
  <r>
    <x v="91"/>
    <x v="0"/>
    <x v="303"/>
    <x v="0"/>
    <x v="0"/>
    <s v="RICARDO P. GARCIA VILLICAÑA/800027GAINFIN"/>
    <x v="1"/>
    <x v="0"/>
    <s v="NO"/>
  </r>
  <r>
    <x v="91"/>
    <x v="0"/>
    <x v="181"/>
    <x v="0"/>
    <x v="0"/>
    <s v="RICARDO P. GARCIA VILLICAÑA/800027GBOFFIN"/>
    <x v="1"/>
    <x v="0"/>
    <s v="NO"/>
  </r>
  <r>
    <x v="91"/>
    <x v="0"/>
    <x v="78"/>
    <x v="0"/>
    <x v="0"/>
    <s v="RICARDO P. GARCIA VILLICAÑA/800027IDMNTFR"/>
    <x v="0"/>
    <x v="2"/>
    <s v="SÍ"/>
  </r>
  <r>
    <x v="91"/>
    <x v="0"/>
    <x v="79"/>
    <x v="0"/>
    <x v="0"/>
    <s v="RICARDO P. GARCIA VILLICAÑA/800027INSNTFR"/>
    <x v="0"/>
    <x v="2"/>
    <s v="SÍ"/>
  </r>
  <r>
    <x v="91"/>
    <x v="0"/>
    <x v="91"/>
    <x v="0"/>
    <x v="0"/>
    <s v="RICARDO P. GARCIA VILLICAÑA/800027OS2082"/>
    <x v="1"/>
    <x v="0"/>
    <s v="SÍ"/>
  </r>
  <r>
    <x v="91"/>
    <x v="0"/>
    <x v="304"/>
    <x v="0"/>
    <x v="0"/>
    <s v="RICARDO P. GARCIA VILLICAÑA/800027P3260LP"/>
    <x v="0"/>
    <x v="1"/>
    <s v="SÍ"/>
  </r>
  <r>
    <x v="91"/>
    <x v="0"/>
    <x v="94"/>
    <x v="0"/>
    <x v="0"/>
    <s v="RICARDO P. GARCIA VILLICAÑA/800027P3320LP"/>
    <x v="1"/>
    <x v="5"/>
    <s v="NO"/>
  </r>
  <r>
    <x v="91"/>
    <x v="0"/>
    <x v="95"/>
    <x v="0"/>
    <x v="0"/>
    <s v="RICARDO P. GARCIA VILLICAÑA/800027P3610LP"/>
    <x v="0"/>
    <x v="5"/>
    <s v="NO"/>
  </r>
  <r>
    <x v="91"/>
    <x v="0"/>
    <x v="96"/>
    <x v="0"/>
    <x v="0"/>
    <s v="RICARDO P. GARCIA VILLICAÑA/800027P4622LP"/>
    <x v="0"/>
    <x v="5"/>
    <s v="NO"/>
  </r>
  <r>
    <x v="91"/>
    <x v="0"/>
    <x v="246"/>
    <x v="0"/>
    <x v="0"/>
    <s v="RICARDO P. GARCIA VILLICAÑA/800027P7100LP"/>
    <x v="0"/>
    <x v="1"/>
    <s v="NO"/>
  </r>
  <r>
    <x v="91"/>
    <x v="0"/>
    <x v="112"/>
    <x v="0"/>
    <x v="0"/>
    <s v="RICARDO P. GARCIA VILLICAÑA/800027PC90XTA"/>
    <x v="0"/>
    <x v="0"/>
    <s v="SÍ"/>
  </r>
  <r>
    <x v="91"/>
    <x v="0"/>
    <x v="255"/>
    <x v="0"/>
    <x v="0"/>
    <s v="RICARDO P. GARCIA VILLICAÑA/800027PLBAKC"/>
    <x v="1"/>
    <x v="6"/>
    <s v="NO"/>
  </r>
  <r>
    <x v="91"/>
    <x v="0"/>
    <x v="115"/>
    <x v="0"/>
    <x v="0"/>
    <s v="RICARDO P. GARCIA VILLICAÑA/800027PRFNTFR"/>
    <x v="0"/>
    <x v="2"/>
    <s v="SÍ"/>
  </r>
  <r>
    <x v="91"/>
    <x v="0"/>
    <x v="598"/>
    <x v="0"/>
    <x v="0"/>
    <s v="RICARDO P. GARCIA VILLICAÑA/800027PRG144"/>
    <x v="1"/>
    <x v="0"/>
    <s v="NO"/>
  </r>
  <r>
    <x v="91"/>
    <x v="0"/>
    <x v="119"/>
    <x v="0"/>
    <x v="0"/>
    <s v="RICARDO P. GARCIA VILLICAÑA/800027TSTNTFR"/>
    <x v="0"/>
    <x v="0"/>
    <s v="SÍ"/>
  </r>
  <r>
    <x v="91"/>
    <x v="0"/>
    <x v="125"/>
    <x v="0"/>
    <x v="0"/>
    <s v="RICARDO P. GARCIA VILLICAÑA/800027VB40NTF"/>
    <x v="0"/>
    <x v="1"/>
    <s v="SÍ"/>
  </r>
  <r>
    <x v="91"/>
    <x v="0"/>
    <x v="127"/>
    <x v="0"/>
    <x v="0"/>
    <s v="RICARDO P. GARCIA VILLICAÑA/800027VB70NTF"/>
    <x v="0"/>
    <x v="1"/>
    <s v="SÍ"/>
  </r>
  <r>
    <x v="91"/>
    <x v="0"/>
    <x v="128"/>
    <x v="0"/>
    <x v="0"/>
    <s v="RICARDO P. GARCIA VILLICAÑA/800027VC40NTF"/>
    <x v="0"/>
    <x v="1"/>
    <s v="SÍ"/>
  </r>
  <r>
    <x v="91"/>
    <x v="0"/>
    <x v="201"/>
    <x v="0"/>
    <x v="0"/>
    <s v="RICARDO P. GARCIA VILLICAÑA/800027VC70NTF"/>
    <x v="0"/>
    <x v="1"/>
    <s v="SÍ"/>
  </r>
  <r>
    <x v="91"/>
    <x v="0"/>
    <x v="131"/>
    <x v="0"/>
    <x v="0"/>
    <s v="RICARDO P. GARCIA VILLICAÑA/800027VERSDFE"/>
    <x v="1"/>
    <x v="6"/>
    <s v="NO"/>
  </r>
  <r>
    <x v="91"/>
    <x v="0"/>
    <x v="132"/>
    <x v="0"/>
    <x v="0"/>
    <s v="RICARDO P. GARCIA VILLICAÑA/800027W3345LP"/>
    <x v="0"/>
    <x v="0"/>
    <s v="SÍ"/>
  </r>
  <r>
    <x v="91"/>
    <x v="0"/>
    <x v="309"/>
    <x v="0"/>
    <x v="0"/>
    <s v="RICARDO P. GARCIA VILLICAÑA/800027W3550LP"/>
    <x v="0"/>
    <x v="5"/>
    <s v="NO"/>
  </r>
  <r>
    <x v="91"/>
    <x v="0"/>
    <x v="133"/>
    <x v="0"/>
    <x v="0"/>
    <s v="RICARDO P. GARCIA VILLICAÑA/800027W3655LP"/>
    <x v="0"/>
    <x v="5"/>
    <s v="NO"/>
  </r>
  <r>
    <x v="91"/>
    <x v="0"/>
    <x v="137"/>
    <x v="0"/>
    <x v="0"/>
    <s v="RICARDO P. GARCIA VILLICAÑA/800027W5024A"/>
    <x v="0"/>
    <x v="5"/>
    <s v="SÍ"/>
  </r>
  <r>
    <x v="91"/>
    <x v="0"/>
    <x v="138"/>
    <x v="0"/>
    <x v="0"/>
    <s v="RICARDO P. GARCIA VILLICAÑA/800027W6515LP"/>
    <x v="0"/>
    <x v="5"/>
    <s v="SÍ"/>
  </r>
  <r>
    <x v="91"/>
    <x v="0"/>
    <x v="139"/>
    <x v="0"/>
    <x v="0"/>
    <s v="RICARDO P. GARCIA VILLICAÑA/800027W6655LP"/>
    <x v="0"/>
    <x v="5"/>
    <s v="NO"/>
  </r>
  <r>
    <x v="91"/>
    <x v="0"/>
    <x v="143"/>
    <x v="0"/>
    <x v="0"/>
    <s v="RICARDO P. GARCIA VILLICAÑA/800027XAG50"/>
    <x v="0"/>
    <x v="0"/>
    <s v="SÍ"/>
  </r>
  <r>
    <x v="91"/>
    <x v="0"/>
    <x v="203"/>
    <x v="0"/>
    <x v="0"/>
    <s v="RICARDO P. GARCIA VILLICAÑA/800027XB10NTF"/>
    <x v="0"/>
    <x v="6"/>
    <s v="SÍ"/>
  </r>
  <r>
    <x v="91"/>
    <x v="0"/>
    <x v="144"/>
    <x v="0"/>
    <x v="0"/>
    <s v="RICARDO P. GARCIA VILLICAÑA/800027XB21TPS"/>
    <x v="0"/>
    <x v="5"/>
    <s v="SÍ"/>
  </r>
  <r>
    <x v="91"/>
    <x v="0"/>
    <x v="145"/>
    <x v="0"/>
    <x v="0"/>
    <s v="RICARDO P. GARCIA VILLICAÑA/800027XC550A"/>
    <x v="0"/>
    <x v="3"/>
    <s v="SÍ"/>
  </r>
  <r>
    <x v="91"/>
    <x v="0"/>
    <x v="14"/>
    <x v="0"/>
    <x v="0"/>
    <s v="RICARDO P. GARCIA VILLICAÑA/800027XC70XTA"/>
    <x v="0"/>
    <x v="0"/>
    <s v="SÍ"/>
  </r>
  <r>
    <x v="91"/>
    <x v="0"/>
    <x v="289"/>
    <x v="0"/>
    <x v="0"/>
    <s v="RICARDO P. GARCIA VILLICAÑA/800027XFF268"/>
    <x v="1"/>
    <x v="6"/>
    <s v="NO"/>
  </r>
  <r>
    <x v="91"/>
    <x v="0"/>
    <x v="45"/>
    <x v="0"/>
    <x v="0"/>
    <s v="RICARDO P. GARCIA VILLICAÑA/800027C13301"/>
    <x v="1"/>
    <x v="6"/>
    <s v="NO"/>
  </r>
  <r>
    <x v="91"/>
    <x v="0"/>
    <x v="331"/>
    <x v="0"/>
    <x v="0"/>
    <s v="RICARDO P. GARCIA VILLICAÑA/800027700ATSA"/>
    <x v="0"/>
    <x v="6"/>
    <s v="NO"/>
  </r>
  <r>
    <x v="91"/>
    <x v="0"/>
    <x v="384"/>
    <x v="0"/>
    <x v="0"/>
    <s v="RICARDO P. GARCIA VILLICAÑA/800027OA2033"/>
    <x v="1"/>
    <x v="6"/>
    <s v="SÍ"/>
  </r>
  <r>
    <x v="91"/>
    <x v="0"/>
    <x v="214"/>
    <x v="0"/>
    <x v="0"/>
    <s v="RICARDO P. GARCIA VILLICAÑA/800027P6500LP"/>
    <x v="1"/>
    <x v="6"/>
    <s v="NO"/>
  </r>
  <r>
    <x v="91"/>
    <x v="0"/>
    <x v="476"/>
    <x v="0"/>
    <x v="0"/>
    <s v="RICARDO P. GARCIA VILLICAÑA/800027CLA264"/>
    <x v="1"/>
    <x v="6"/>
    <s v="NO"/>
  </r>
  <r>
    <x v="91"/>
    <x v="0"/>
    <x v="535"/>
    <x v="0"/>
    <x v="0"/>
    <s v="RICARDO P. GARCIA VILLICAÑA/800027C13774"/>
    <x v="1"/>
    <x v="6"/>
    <s v="NO"/>
  </r>
  <r>
    <x v="91"/>
    <x v="0"/>
    <x v="288"/>
    <x v="0"/>
    <x v="0"/>
    <s v="RICARDO P. GARCIA VILLICAÑA/800027PB91TPS"/>
    <x v="1"/>
    <x v="6"/>
    <s v="NO"/>
  </r>
  <r>
    <x v="91"/>
    <x v="0"/>
    <x v="333"/>
    <x v="0"/>
    <x v="0"/>
    <s v="RICARDO P. GARCIA VILLICAÑA/800027C13159"/>
    <x v="1"/>
    <x v="6"/>
    <s v="NO"/>
  </r>
  <r>
    <x v="91"/>
    <x v="0"/>
    <x v="96"/>
    <x v="0"/>
    <x v="0"/>
    <s v="RICARDO P. GARCIA VILLICAÑA/800027P4622LP"/>
    <x v="1"/>
    <x v="6"/>
    <s v="NO"/>
  </r>
  <r>
    <x v="91"/>
    <x v="0"/>
    <x v="680"/>
    <x v="0"/>
    <x v="0"/>
    <s v="RICARDO P. GARCIA VILLICAÑA/800027OS2064"/>
    <x v="1"/>
    <x v="6"/>
    <s v="NO"/>
  </r>
  <r>
    <x v="91"/>
    <x v="0"/>
    <x v="483"/>
    <x v="0"/>
    <x v="0"/>
    <s v="RICARDO P. GARCIA VILLICAÑA/800027CT104"/>
    <x v="1"/>
    <x v="6"/>
    <s v="NO"/>
  </r>
  <r>
    <x v="91"/>
    <x v="0"/>
    <x v="458"/>
    <x v="0"/>
    <x v="0"/>
    <s v="RICARDO P. GARCIA VILLICAÑA/800027CLR204"/>
    <x v="1"/>
    <x v="6"/>
    <s v="NO"/>
  </r>
  <r>
    <x v="74"/>
    <x v="0"/>
    <x v="512"/>
    <x v="0"/>
    <x v="1"/>
    <s v="ROBERTO CRUZ/500056550"/>
    <x v="0"/>
    <x v="1"/>
    <s v="SÍ"/>
  </r>
  <r>
    <x v="74"/>
    <x v="0"/>
    <x v="16"/>
    <x v="0"/>
    <x v="1"/>
    <s v="ROBERTO CRUZ/5000564110"/>
    <x v="0"/>
    <x v="1"/>
    <s v="SÍ"/>
  </r>
  <r>
    <x v="74"/>
    <x v="0"/>
    <x v="17"/>
    <x v="0"/>
    <x v="1"/>
    <s v="ROBERTO CRUZ/5000564112"/>
    <x v="0"/>
    <x v="1"/>
    <s v="SÍ"/>
  </r>
  <r>
    <x v="74"/>
    <x v="0"/>
    <x v="852"/>
    <x v="0"/>
    <x v="1"/>
    <s v="ROBERTO CRUZ/5000565021"/>
    <x v="0"/>
    <x v="1"/>
    <s v="SÍ"/>
  </r>
  <r>
    <x v="74"/>
    <x v="0"/>
    <x v="19"/>
    <x v="0"/>
    <x v="1"/>
    <s v="ROBERTO CRUZ/5000565755"/>
    <x v="0"/>
    <x v="1"/>
    <s v="SÍ"/>
  </r>
  <r>
    <x v="74"/>
    <x v="0"/>
    <x v="36"/>
    <x v="0"/>
    <x v="1"/>
    <s v="ROBERTO CRUZ/500056C70"/>
    <x v="0"/>
    <x v="1"/>
    <s v="NO"/>
  </r>
  <r>
    <x v="54"/>
    <x v="0"/>
    <x v="196"/>
    <x v="3"/>
    <x v="0"/>
    <s v="JUAN ANTONIO TORRES VELAZQUEZHP Digital Sending"/>
    <x v="0"/>
    <x v="6"/>
    <s v="SÍ"/>
  </r>
  <r>
    <x v="74"/>
    <x v="0"/>
    <x v="720"/>
    <x v="0"/>
    <x v="1"/>
    <s v="ROBERTO CRUZ/500056CONECTIVIDAD 1"/>
    <x v="0"/>
    <x v="1"/>
    <s v="SÍ"/>
  </r>
  <r>
    <x v="74"/>
    <x v="0"/>
    <x v="41"/>
    <x v="0"/>
    <x v="1"/>
    <s v="ROBERTO CRUZ/500056D95"/>
    <x v="0"/>
    <x v="1"/>
    <s v="NO"/>
  </r>
  <r>
    <x v="74"/>
    <x v="0"/>
    <x v="169"/>
    <x v="0"/>
    <x v="1"/>
    <s v="ROBERTO CRUZ/500056DC250"/>
    <x v="0"/>
    <x v="1"/>
    <s v="NO"/>
  </r>
  <r>
    <x v="54"/>
    <x v="0"/>
    <x v="205"/>
    <x v="3"/>
    <x v="0"/>
    <s v="JUAN ANTONIO TORRES VELAZQUEZHP FutureSmart 4 Firmware WBT"/>
    <x v="0"/>
    <x v="0"/>
    <s v="SÍ"/>
  </r>
  <r>
    <x v="54"/>
    <x v="0"/>
    <x v="490"/>
    <x v="3"/>
    <x v="0"/>
    <s v="JUAN ANTONIO TORRES VELAZQUEZHP Universal Print Driver"/>
    <x v="0"/>
    <x v="6"/>
    <s v="SÍ"/>
  </r>
  <r>
    <x v="74"/>
    <x v="0"/>
    <x v="82"/>
    <x v="0"/>
    <x v="1"/>
    <s v="ROBERTO CRUZ/500056TCOL"/>
    <x v="0"/>
    <x v="1"/>
    <s v="SÍ"/>
  </r>
  <r>
    <x v="74"/>
    <x v="0"/>
    <x v="100"/>
    <x v="0"/>
    <x v="1"/>
    <s v="ROBERTO CRUZ/500056WC5790"/>
    <x v="0"/>
    <x v="1"/>
    <s v="NO"/>
  </r>
  <r>
    <x v="74"/>
    <x v="0"/>
    <x v="101"/>
    <x v="0"/>
    <x v="1"/>
    <s v="ROBERTO CRUZ/500056WC5855"/>
    <x v="0"/>
    <x v="1"/>
    <s v="NO"/>
  </r>
  <r>
    <x v="74"/>
    <x v="0"/>
    <x v="102"/>
    <x v="0"/>
    <x v="1"/>
    <s v="ROBERTO CRUZ/500056WC5955"/>
    <x v="0"/>
    <x v="1"/>
    <s v="NO"/>
  </r>
  <r>
    <x v="54"/>
    <x v="0"/>
    <x v="490"/>
    <x v="3"/>
    <x v="0"/>
    <s v="JUAN ANTONIO TORRES VELAZQUEZHP Universal Print Driver"/>
    <x v="0"/>
    <x v="0"/>
    <s v="SÍ"/>
  </r>
  <r>
    <x v="74"/>
    <x v="0"/>
    <x v="106"/>
    <x v="0"/>
    <x v="1"/>
    <s v="ROBERTO CRUZ/500056WC7850"/>
    <x v="0"/>
    <x v="1"/>
    <s v="NO"/>
  </r>
  <r>
    <x v="74"/>
    <x v="0"/>
    <x v="108"/>
    <x v="0"/>
    <x v="1"/>
    <s v="ROBERTO CRUZ/500056WF6204"/>
    <x v="0"/>
    <x v="1"/>
    <s v="SÍ"/>
  </r>
  <r>
    <x v="74"/>
    <x v="0"/>
    <x v="109"/>
    <x v="0"/>
    <x v="1"/>
    <s v="ROBERTO CRUZ/500056WF6705"/>
    <x v="0"/>
    <x v="1"/>
    <s v="NO"/>
  </r>
  <r>
    <x v="74"/>
    <x v="0"/>
    <x v="109"/>
    <x v="0"/>
    <x v="1"/>
    <s v="ROBERTO CRUZ/500056WF6705"/>
    <x v="0"/>
    <x v="1"/>
    <s v="NO"/>
  </r>
  <r>
    <x v="74"/>
    <x v="0"/>
    <x v="110"/>
    <x v="0"/>
    <x v="1"/>
    <s v="ROBERTO CRUZ/500056WF7142"/>
    <x v="0"/>
    <x v="1"/>
    <s v="NO"/>
  </r>
  <r>
    <x v="74"/>
    <x v="0"/>
    <x v="272"/>
    <x v="0"/>
    <x v="0"/>
    <s v="ROBERTO CRUZ/5000566140ASP"/>
    <x v="1"/>
    <x v="6"/>
    <s v="NO"/>
  </r>
  <r>
    <x v="74"/>
    <x v="0"/>
    <x v="272"/>
    <x v="0"/>
    <x v="0"/>
    <s v="ROBERTO CRUZ/5000566140ASP"/>
    <x v="1"/>
    <x v="6"/>
    <s v="NO"/>
  </r>
  <r>
    <x v="74"/>
    <x v="0"/>
    <x v="172"/>
    <x v="0"/>
    <x v="0"/>
    <s v="ROBERTO CRUZ/5000566140XTA"/>
    <x v="0"/>
    <x v="6"/>
    <s v="NO"/>
  </r>
  <r>
    <x v="74"/>
    <x v="0"/>
    <x v="2"/>
    <x v="0"/>
    <x v="0"/>
    <s v="ROBERTO CRUZ/500056AB80XTA"/>
    <x v="0"/>
    <x v="1"/>
    <s v="SÍ"/>
  </r>
  <r>
    <x v="74"/>
    <x v="0"/>
    <x v="3"/>
    <x v="0"/>
    <x v="0"/>
    <s v="ROBERTO CRUZ/500056AC80XTA"/>
    <x v="0"/>
    <x v="1"/>
    <s v="SÍ"/>
  </r>
  <r>
    <x v="74"/>
    <x v="0"/>
    <x v="43"/>
    <x v="0"/>
    <x v="0"/>
    <s v="ROBERTO CRUZ/500056BRFNTF"/>
    <x v="0"/>
    <x v="2"/>
    <s v="SÍ"/>
  </r>
  <r>
    <x v="74"/>
    <x v="0"/>
    <x v="333"/>
    <x v="0"/>
    <x v="0"/>
    <s v="ROBERTO CRUZ/500056C13159"/>
    <x v="1"/>
    <x v="7"/>
    <s v="NO"/>
  </r>
  <r>
    <x v="54"/>
    <x v="0"/>
    <x v="853"/>
    <x v="3"/>
    <x v="0"/>
    <s v="JUAN ANTONIO TORRES VELAZQUEZHP Workspace Awareness"/>
    <x v="0"/>
    <x v="6"/>
    <s v="NO"/>
  </r>
  <r>
    <x v="54"/>
    <x v="0"/>
    <x v="854"/>
    <x v="3"/>
    <x v="0"/>
    <s v="JUAN ANTONIO TORRES VELAZQUEZLaserJet 3015"/>
    <x v="0"/>
    <x v="6"/>
    <s v="NO"/>
  </r>
  <r>
    <x v="74"/>
    <x v="0"/>
    <x v="45"/>
    <x v="0"/>
    <x v="0"/>
    <s v="ROBERTO CRUZ/500056C13301"/>
    <x v="1"/>
    <x v="11"/>
    <s v="NO"/>
  </r>
  <r>
    <x v="74"/>
    <x v="0"/>
    <x v="48"/>
    <x v="0"/>
    <x v="0"/>
    <s v="ROBERTO CRUZ/500056C13861"/>
    <x v="0"/>
    <x v="4"/>
    <s v="NO"/>
  </r>
  <r>
    <x v="74"/>
    <x v="0"/>
    <x v="49"/>
    <x v="0"/>
    <x v="0"/>
    <s v="ROBERTO CRUZ/500056C13925"/>
    <x v="1"/>
    <x v="10"/>
    <s v="SÍ"/>
  </r>
  <r>
    <x v="74"/>
    <x v="0"/>
    <x v="176"/>
    <x v="0"/>
    <x v="0"/>
    <s v="ROBERTO CRUZ/500056C14049"/>
    <x v="1"/>
    <x v="10"/>
    <s v="NO"/>
  </r>
  <r>
    <x v="74"/>
    <x v="0"/>
    <x v="165"/>
    <x v="0"/>
    <x v="0"/>
    <s v="ROBERTO CRUZ/500056C14481"/>
    <x v="1"/>
    <x v="10"/>
    <s v="NO"/>
  </r>
  <r>
    <x v="74"/>
    <x v="0"/>
    <x v="163"/>
    <x v="0"/>
    <x v="0"/>
    <s v="ROBERTO CRUZ/500056C14649"/>
    <x v="0"/>
    <x v="10"/>
    <s v="NO"/>
  </r>
  <r>
    <x v="74"/>
    <x v="0"/>
    <x v="50"/>
    <x v="0"/>
    <x v="0"/>
    <s v="ROBERTO CRUZ/500056C14790"/>
    <x v="1"/>
    <x v="7"/>
    <s v="NO"/>
  </r>
  <r>
    <x v="74"/>
    <x v="0"/>
    <x v="282"/>
    <x v="0"/>
    <x v="0"/>
    <s v="ROBERTO CRUZ/500056C15023"/>
    <x v="1"/>
    <x v="5"/>
    <s v="NO"/>
  </r>
  <r>
    <x v="74"/>
    <x v="0"/>
    <x v="486"/>
    <x v="0"/>
    <x v="0"/>
    <s v="ROBERTO CRUZ/500056C16283"/>
    <x v="1"/>
    <x v="3"/>
    <s v="SÍ"/>
  </r>
  <r>
    <x v="74"/>
    <x v="0"/>
    <x v="53"/>
    <x v="0"/>
    <x v="0"/>
    <s v="ROBERTO CRUZ/500056C7120A"/>
    <x v="1"/>
    <x v="6"/>
    <s v="NO"/>
  </r>
  <r>
    <x v="54"/>
    <x v="0"/>
    <x v="207"/>
    <x v="3"/>
    <x v="0"/>
    <s v="JUAN ANTONIO TORRES VELAZQUEZLaserJet Fundamentals Master Course"/>
    <x v="0"/>
    <x v="6"/>
    <s v="SÍ"/>
  </r>
  <r>
    <x v="54"/>
    <x v="0"/>
    <x v="228"/>
    <x v="3"/>
    <x v="0"/>
    <s v="JUAN ANTONIO TORRES VELAZQUEZLaserJet Managed A4"/>
    <x v="0"/>
    <x v="6"/>
    <s v="SÍ"/>
  </r>
  <r>
    <x v="74"/>
    <x v="0"/>
    <x v="166"/>
    <x v="0"/>
    <x v="0"/>
    <s v="ROBERTO CRUZ/500056CD136"/>
    <x v="1"/>
    <x v="8"/>
    <s v="NO"/>
  </r>
  <r>
    <x v="74"/>
    <x v="0"/>
    <x v="6"/>
    <x v="0"/>
    <x v="0"/>
    <s v="ROBERTO CRUZ/500056CMYKNTF"/>
    <x v="0"/>
    <x v="7"/>
    <s v="SÍ"/>
  </r>
  <r>
    <x v="74"/>
    <x v="0"/>
    <x v="61"/>
    <x v="0"/>
    <x v="0"/>
    <s v="ROBERTO CRUZ/500056D12501"/>
    <x v="0"/>
    <x v="1"/>
    <s v="SÍ"/>
  </r>
  <r>
    <x v="74"/>
    <x v="0"/>
    <x v="68"/>
    <x v="0"/>
    <x v="0"/>
    <s v="ROBERTO CRUZ/500056EFI100"/>
    <x v="1"/>
    <x v="7"/>
    <s v="NO"/>
  </r>
  <r>
    <x v="74"/>
    <x v="0"/>
    <x v="68"/>
    <x v="0"/>
    <x v="0"/>
    <s v="ROBERTO CRUZ/500056EFI100"/>
    <x v="1"/>
    <x v="11"/>
    <s v="NO"/>
  </r>
  <r>
    <x v="74"/>
    <x v="0"/>
    <x v="335"/>
    <x v="0"/>
    <x v="0"/>
    <s v="ROBERTO CRUZ/500056EFI200"/>
    <x v="1"/>
    <x v="7"/>
    <s v="NO"/>
  </r>
  <r>
    <x v="74"/>
    <x v="0"/>
    <x v="336"/>
    <x v="0"/>
    <x v="0"/>
    <s v="ROBERTO CRUZ/500056EFI210"/>
    <x v="1"/>
    <x v="7"/>
    <s v="NO"/>
  </r>
  <r>
    <x v="74"/>
    <x v="0"/>
    <x v="337"/>
    <x v="0"/>
    <x v="0"/>
    <s v="ROBERTO CRUZ/500056EFI300"/>
    <x v="1"/>
    <x v="7"/>
    <s v="NO"/>
  </r>
  <r>
    <x v="74"/>
    <x v="0"/>
    <x v="339"/>
    <x v="0"/>
    <x v="0"/>
    <s v="ROBERTO CRUZ/500056EFIOVER"/>
    <x v="1"/>
    <x v="11"/>
    <s v="NO"/>
  </r>
  <r>
    <x v="74"/>
    <x v="0"/>
    <x v="340"/>
    <x v="0"/>
    <x v="0"/>
    <s v="ROBERTO CRUZ/500056FFPSSP1"/>
    <x v="1"/>
    <x v="11"/>
    <s v="NO"/>
  </r>
  <r>
    <x v="74"/>
    <x v="0"/>
    <x v="78"/>
    <x v="0"/>
    <x v="0"/>
    <s v="ROBERTO CRUZ/500056IDMNTFR"/>
    <x v="0"/>
    <x v="2"/>
    <s v="SÍ"/>
  </r>
  <r>
    <x v="74"/>
    <x v="0"/>
    <x v="79"/>
    <x v="0"/>
    <x v="0"/>
    <s v="ROBERTO CRUZ/500056INSNTFR"/>
    <x v="0"/>
    <x v="2"/>
    <s v="SÍ"/>
  </r>
  <r>
    <x v="52"/>
    <x v="0"/>
    <x v="114"/>
    <x v="2"/>
    <x v="0"/>
    <s v="JOSE LUIS NIETO/800074Premised Based Testing and Grading"/>
    <x v="1"/>
    <x v="6"/>
    <s v="NO"/>
  </r>
  <r>
    <x v="52"/>
    <x v="0"/>
    <x v="147"/>
    <x v="2"/>
    <x v="0"/>
    <s v="JOSE LUIS NIETO/800074X65X"/>
    <x v="1"/>
    <x v="6"/>
    <s v="NO"/>
  </r>
  <r>
    <x v="52"/>
    <x v="0"/>
    <x v="801"/>
    <x v="2"/>
    <x v="0"/>
    <s v="JOSE LUIS NIETO/800074T65X"/>
    <x v="1"/>
    <x v="6"/>
    <s v="NO"/>
  </r>
  <r>
    <x v="74"/>
    <x v="0"/>
    <x v="855"/>
    <x v="0"/>
    <x v="0"/>
    <s v="ROBERTO CRUZ/500056OA208"/>
    <x v="1"/>
    <x v="1"/>
    <s v="NO"/>
  </r>
  <r>
    <x v="74"/>
    <x v="0"/>
    <x v="572"/>
    <x v="0"/>
    <x v="0"/>
    <s v="ROBERTO CRUZ/500056OA252"/>
    <x v="1"/>
    <x v="9"/>
    <s v="NO"/>
  </r>
  <r>
    <x v="74"/>
    <x v="0"/>
    <x v="401"/>
    <x v="0"/>
    <x v="0"/>
    <s v="ROBERTO CRUZ/500056OA287"/>
    <x v="1"/>
    <x v="1"/>
    <s v="NO"/>
  </r>
  <r>
    <x v="74"/>
    <x v="0"/>
    <x v="91"/>
    <x v="0"/>
    <x v="0"/>
    <s v="ROBERTO CRUZ/500056OS2082"/>
    <x v="0"/>
    <x v="1"/>
    <s v="SÍ"/>
  </r>
  <r>
    <x v="74"/>
    <x v="0"/>
    <x v="654"/>
    <x v="0"/>
    <x v="0"/>
    <s v="ROBERTO CRUZ/500056OS2086"/>
    <x v="1"/>
    <x v="9"/>
    <s v="NO"/>
  </r>
  <r>
    <x v="74"/>
    <x v="0"/>
    <x v="511"/>
    <x v="0"/>
    <x v="0"/>
    <s v="ROBERTO CRUZ/500056OS2087"/>
    <x v="1"/>
    <x v="9"/>
    <s v="SÍ"/>
  </r>
  <r>
    <x v="77"/>
    <x v="0"/>
    <x v="72"/>
    <x v="2"/>
    <x v="0"/>
    <s v="SALVADOR CHAVEZ/500060eTASK USER INTERFACE"/>
    <x v="0"/>
    <x v="6"/>
    <s v="SÍ"/>
  </r>
  <r>
    <x v="77"/>
    <x v="0"/>
    <x v="709"/>
    <x v="2"/>
    <x v="0"/>
    <s v="SALVADOR CHAVEZ/500060Lexmark Safety Alert Symbols"/>
    <x v="0"/>
    <x v="6"/>
    <s v="SÍ"/>
  </r>
  <r>
    <x v="54"/>
    <x v="0"/>
    <x v="412"/>
    <x v="3"/>
    <x v="0"/>
    <s v="JUAN ANTONIO TORRES VELAZQUEZM252"/>
    <x v="0"/>
    <x v="6"/>
    <s v="NO"/>
  </r>
  <r>
    <x v="54"/>
    <x v="0"/>
    <x v="229"/>
    <x v="3"/>
    <x v="0"/>
    <s v="JUAN ANTONIO TORRES VELAZQUEZM304"/>
    <x v="0"/>
    <x v="6"/>
    <s v="SÍ"/>
  </r>
  <r>
    <x v="74"/>
    <x v="0"/>
    <x v="548"/>
    <x v="0"/>
    <x v="0"/>
    <s v="ROBERTO CRUZ/500056OS2088"/>
    <x v="0"/>
    <x v="1"/>
    <s v="NO"/>
  </r>
  <r>
    <x v="74"/>
    <x v="0"/>
    <x v="92"/>
    <x v="0"/>
    <x v="0"/>
    <s v="ROBERTO CRUZ/500056P3010LP"/>
    <x v="1"/>
    <x v="3"/>
    <s v="NO"/>
  </r>
  <r>
    <x v="74"/>
    <x v="0"/>
    <x v="304"/>
    <x v="0"/>
    <x v="0"/>
    <s v="ROBERTO CRUZ/500056P3260LP"/>
    <x v="0"/>
    <x v="10"/>
    <s v="SÍ"/>
  </r>
  <r>
    <x v="74"/>
    <x v="0"/>
    <x v="94"/>
    <x v="0"/>
    <x v="0"/>
    <s v="ROBERTO CRUZ/500056P3320LP"/>
    <x v="0"/>
    <x v="1"/>
    <s v="NO"/>
  </r>
  <r>
    <x v="74"/>
    <x v="0"/>
    <x v="96"/>
    <x v="0"/>
    <x v="0"/>
    <s v="ROBERTO CRUZ/500056P4622LP"/>
    <x v="0"/>
    <x v="1"/>
    <s v="NO"/>
  </r>
  <r>
    <x v="74"/>
    <x v="0"/>
    <x v="96"/>
    <x v="0"/>
    <x v="0"/>
    <s v="ROBERTO CRUZ/500056P4622LP"/>
    <x v="1"/>
    <x v="6"/>
    <s v="NO"/>
  </r>
  <r>
    <x v="54"/>
    <x v="0"/>
    <x v="363"/>
    <x v="3"/>
    <x v="0"/>
    <s v="JUAN ANTONIO TORRES VELAZQUEZM433"/>
    <x v="0"/>
    <x v="6"/>
    <s v="SÍ"/>
  </r>
  <r>
    <x v="74"/>
    <x v="0"/>
    <x v="213"/>
    <x v="0"/>
    <x v="0"/>
    <s v="ROBERTO CRUZ/500056P6020LP"/>
    <x v="1"/>
    <x v="8"/>
    <s v="NO"/>
  </r>
  <r>
    <x v="74"/>
    <x v="0"/>
    <x v="214"/>
    <x v="0"/>
    <x v="0"/>
    <s v="ROBERTO CRUZ/500056P6500LP"/>
    <x v="0"/>
    <x v="1"/>
    <s v="NO"/>
  </r>
  <r>
    <x v="74"/>
    <x v="0"/>
    <x v="215"/>
    <x v="0"/>
    <x v="0"/>
    <s v="ROBERTO CRUZ/500056P6600LP"/>
    <x v="0"/>
    <x v="1"/>
    <s v="NO"/>
  </r>
  <r>
    <x v="74"/>
    <x v="0"/>
    <x v="182"/>
    <x v="0"/>
    <x v="0"/>
    <s v="ROBERTO CRUZ/500056P6700LP"/>
    <x v="1"/>
    <x v="8"/>
    <s v="NO"/>
  </r>
  <r>
    <x v="74"/>
    <x v="0"/>
    <x v="103"/>
    <x v="0"/>
    <x v="0"/>
    <s v="ROBERTO CRUZ/500056P8870LP"/>
    <x v="0"/>
    <x v="8"/>
    <s v="NO"/>
  </r>
  <r>
    <x v="74"/>
    <x v="0"/>
    <x v="112"/>
    <x v="0"/>
    <x v="0"/>
    <s v="ROBERTO CRUZ/500056PC90XTA"/>
    <x v="0"/>
    <x v="8"/>
    <s v="SÍ"/>
  </r>
  <r>
    <x v="74"/>
    <x v="0"/>
    <x v="115"/>
    <x v="0"/>
    <x v="0"/>
    <s v="ROBERTO CRUZ/500056PRFNTFR"/>
    <x v="0"/>
    <x v="2"/>
    <s v="SÍ"/>
  </r>
  <r>
    <x v="54"/>
    <x v="0"/>
    <x v="233"/>
    <x v="3"/>
    <x v="0"/>
    <s v="JUAN ANTONIO TORRES VELAZQUEZM501"/>
    <x v="0"/>
    <x v="6"/>
    <s v="SÍ"/>
  </r>
  <r>
    <x v="74"/>
    <x v="0"/>
    <x v="598"/>
    <x v="0"/>
    <x v="0"/>
    <s v="ROBERTO CRUZ/500056PRG144"/>
    <x v="1"/>
    <x v="0"/>
    <s v="NO"/>
  </r>
  <r>
    <x v="74"/>
    <x v="0"/>
    <x v="119"/>
    <x v="0"/>
    <x v="0"/>
    <s v="ROBERTO CRUZ/500056TSTNTFR"/>
    <x v="0"/>
    <x v="2"/>
    <s v="SÍ"/>
  </r>
  <r>
    <x v="74"/>
    <x v="0"/>
    <x v="125"/>
    <x v="0"/>
    <x v="0"/>
    <s v="ROBERTO CRUZ/500056VB40NTF"/>
    <x v="0"/>
    <x v="8"/>
    <s v="SÍ"/>
  </r>
  <r>
    <x v="74"/>
    <x v="0"/>
    <x v="126"/>
    <x v="0"/>
    <x v="0"/>
    <s v="ROBERTO CRUZ/500056VB60NTF"/>
    <x v="0"/>
    <x v="8"/>
    <s v="SÍ"/>
  </r>
  <r>
    <x v="74"/>
    <x v="0"/>
    <x v="127"/>
    <x v="0"/>
    <x v="0"/>
    <s v="ROBERTO CRUZ/500056VB70NTF"/>
    <x v="0"/>
    <x v="8"/>
    <s v="SÍ"/>
  </r>
  <r>
    <x v="62"/>
    <x v="0"/>
    <x v="628"/>
    <x v="2"/>
    <x v="0"/>
    <s v="MARCO FLORES FRANCOMS431"/>
    <x v="1"/>
    <x v="6"/>
    <s v="NO"/>
  </r>
  <r>
    <x v="62"/>
    <x v="0"/>
    <x v="709"/>
    <x v="2"/>
    <x v="0"/>
    <s v="MARCO FLORES FRANCOLexmark Safety Alert Symbols"/>
    <x v="0"/>
    <x v="6"/>
    <s v="SÍ"/>
  </r>
  <r>
    <x v="62"/>
    <x v="0"/>
    <x v="80"/>
    <x v="2"/>
    <x v="0"/>
    <s v="MARCO FLORES FRANCOInvestigative Diagnostics"/>
    <x v="1"/>
    <x v="6"/>
    <s v="NO"/>
  </r>
  <r>
    <x v="74"/>
    <x v="0"/>
    <x v="128"/>
    <x v="0"/>
    <x v="0"/>
    <s v="ROBERTO CRUZ/500056VC40NTF"/>
    <x v="0"/>
    <x v="1"/>
    <s v="SÍ"/>
  </r>
  <r>
    <x v="74"/>
    <x v="0"/>
    <x v="201"/>
    <x v="0"/>
    <x v="0"/>
    <s v="ROBERTO CRUZ/500056VC70NTF"/>
    <x v="0"/>
    <x v="1"/>
    <s v="SÍ"/>
  </r>
  <r>
    <x v="54"/>
    <x v="0"/>
    <x v="368"/>
    <x v="3"/>
    <x v="0"/>
    <s v="JUAN ANTONIO TORRES VELAZQUEZM507"/>
    <x v="0"/>
    <x v="6"/>
    <s v="NO"/>
  </r>
  <r>
    <x v="74"/>
    <x v="0"/>
    <x v="132"/>
    <x v="0"/>
    <x v="0"/>
    <s v="ROBERTO CRUZ/500056W3345LP"/>
    <x v="0"/>
    <x v="1"/>
    <s v="SÍ"/>
  </r>
  <r>
    <x v="74"/>
    <x v="0"/>
    <x v="309"/>
    <x v="0"/>
    <x v="0"/>
    <s v="ROBERTO CRUZ/500056W3550LP"/>
    <x v="0"/>
    <x v="1"/>
    <s v="NO"/>
  </r>
  <r>
    <x v="74"/>
    <x v="0"/>
    <x v="133"/>
    <x v="0"/>
    <x v="0"/>
    <s v="ROBERTO CRUZ/500056W3655LP"/>
    <x v="0"/>
    <x v="1"/>
    <s v="NO"/>
  </r>
  <r>
    <x v="74"/>
    <x v="0"/>
    <x v="140"/>
    <x v="0"/>
    <x v="0"/>
    <s v="ROBERTO CRUZ/500056W7220LP"/>
    <x v="1"/>
    <x v="6"/>
    <s v="NO"/>
  </r>
  <r>
    <x v="74"/>
    <x v="0"/>
    <x v="143"/>
    <x v="0"/>
    <x v="0"/>
    <s v="ROBERTO CRUZ/500056XAG50"/>
    <x v="0"/>
    <x v="1"/>
    <s v="SÍ"/>
  </r>
  <r>
    <x v="74"/>
    <x v="0"/>
    <x v="144"/>
    <x v="0"/>
    <x v="0"/>
    <s v="ROBERTO CRUZ/500056XB21TPS"/>
    <x v="0"/>
    <x v="1"/>
    <s v="SÍ"/>
  </r>
  <r>
    <x v="74"/>
    <x v="0"/>
    <x v="316"/>
    <x v="0"/>
    <x v="0"/>
    <s v="ROBERTO CRUZ/500056XB21XTA"/>
    <x v="1"/>
    <x v="8"/>
    <s v="SÍ"/>
  </r>
  <r>
    <x v="74"/>
    <x v="0"/>
    <x v="145"/>
    <x v="0"/>
    <x v="0"/>
    <s v="ROBERTO CRUZ/500056XC550A"/>
    <x v="1"/>
    <x v="7"/>
    <s v="SÍ"/>
  </r>
  <r>
    <x v="74"/>
    <x v="0"/>
    <x v="14"/>
    <x v="0"/>
    <x v="0"/>
    <s v="ROBERTO CRUZ/500056XC70XTA"/>
    <x v="0"/>
    <x v="1"/>
    <s v="SÍ"/>
  </r>
  <r>
    <x v="74"/>
    <x v="0"/>
    <x v="178"/>
    <x v="0"/>
    <x v="0"/>
    <s v="ROBERTO CRUZ/500056C14636"/>
    <x v="1"/>
    <x v="6"/>
    <s v="NO"/>
  </r>
  <r>
    <x v="74"/>
    <x v="0"/>
    <x v="177"/>
    <x v="0"/>
    <x v="0"/>
    <s v="ROBERTO CRUZ/500056C14635"/>
    <x v="1"/>
    <x v="6"/>
    <s v="NO"/>
  </r>
  <r>
    <x v="74"/>
    <x v="0"/>
    <x v="284"/>
    <x v="0"/>
    <x v="0"/>
    <s v="ROBERTO CRUZ/500056CT101"/>
    <x v="1"/>
    <x v="6"/>
    <s v="NO"/>
  </r>
  <r>
    <x v="52"/>
    <x v="0"/>
    <x v="714"/>
    <x v="2"/>
    <x v="0"/>
    <s v="JOSE LUIS NIETO/800074Premise Testing anda Grading"/>
    <x v="0"/>
    <x v="6"/>
    <s v="SÍ"/>
  </r>
  <r>
    <x v="52"/>
    <x v="0"/>
    <x v="625"/>
    <x v="2"/>
    <x v="0"/>
    <s v="JOSE LUIS NIETO/800074CS331"/>
    <x v="0"/>
    <x v="6"/>
    <s v="SÍ"/>
  </r>
  <r>
    <x v="54"/>
    <x v="0"/>
    <x v="234"/>
    <x v="3"/>
    <x v="0"/>
    <s v="JUAN ANTONIO TORRES VELAZQUEZM527"/>
    <x v="0"/>
    <x v="1"/>
    <s v="NO"/>
  </r>
  <r>
    <x v="54"/>
    <x v="0"/>
    <x v="376"/>
    <x v="3"/>
    <x v="0"/>
    <s v="JUAN ANTONIO TORRES VELAZQUEZM552"/>
    <x v="0"/>
    <x v="6"/>
    <s v="SÍ"/>
  </r>
  <r>
    <x v="74"/>
    <x v="0"/>
    <x v="510"/>
    <x v="0"/>
    <x v="0"/>
    <s v="ROBERTO CRUZ/500056C16280"/>
    <x v="1"/>
    <x v="6"/>
    <s v="SÍ"/>
  </r>
  <r>
    <x v="74"/>
    <x v="0"/>
    <x v="465"/>
    <x v="0"/>
    <x v="0"/>
    <s v="ROBERTO CRUZ/500056P6000LP"/>
    <x v="1"/>
    <x v="6"/>
    <s v="NO"/>
  </r>
  <r>
    <x v="74"/>
    <x v="0"/>
    <x v="37"/>
    <x v="0"/>
    <x v="0"/>
    <s v="ROBERTO CRUZ/5000567500ASP"/>
    <x v="1"/>
    <x v="6"/>
    <s v="NO"/>
  </r>
  <r>
    <x v="74"/>
    <x v="0"/>
    <x v="434"/>
    <x v="0"/>
    <x v="0"/>
    <s v="ROBERTO CRUZ/500056P7800LP"/>
    <x v="2"/>
    <x v="1"/>
    <s v="SÍ"/>
  </r>
  <r>
    <x v="54"/>
    <x v="0"/>
    <x v="237"/>
    <x v="3"/>
    <x v="0"/>
    <s v="JUAN ANTONIO TORRES VELAZQUEZM607"/>
    <x v="0"/>
    <x v="0"/>
    <s v="SÍ"/>
  </r>
  <r>
    <x v="92"/>
    <x v="0"/>
    <x v="36"/>
    <x v="0"/>
    <x v="1"/>
    <s v="ROBERTO PORFIRIO LOPEZ/000196C70"/>
    <x v="0"/>
    <x v="1"/>
    <s v="NO"/>
  </r>
  <r>
    <x v="92"/>
    <x v="0"/>
    <x v="411"/>
    <x v="0"/>
    <x v="1"/>
    <s v="ROBERTO PORFIRIO LOPEZ/000196D125"/>
    <x v="0"/>
    <x v="1"/>
    <s v="NO"/>
  </r>
  <r>
    <x v="54"/>
    <x v="0"/>
    <x v="237"/>
    <x v="3"/>
    <x v="0"/>
    <s v="JUAN ANTONIO TORRES VELAZQUEZM607"/>
    <x v="0"/>
    <x v="6"/>
    <s v="SÍ"/>
  </r>
  <r>
    <x v="92"/>
    <x v="0"/>
    <x v="100"/>
    <x v="0"/>
    <x v="1"/>
    <s v="ROBERTO PORFIRIO LOPEZ/000196WC5790"/>
    <x v="0"/>
    <x v="1"/>
    <s v="NO"/>
  </r>
  <r>
    <x v="92"/>
    <x v="0"/>
    <x v="101"/>
    <x v="0"/>
    <x v="1"/>
    <s v="ROBERTO PORFIRIO LOPEZ/000196WC5855"/>
    <x v="0"/>
    <x v="1"/>
    <s v="NO"/>
  </r>
  <r>
    <x v="92"/>
    <x v="1"/>
    <x v="106"/>
    <x v="0"/>
    <x v="1"/>
    <s v="ROBERTO PORFIRIO LOPEZ/000196WC7850"/>
    <x v="0"/>
    <x v="1"/>
    <s v="NO"/>
  </r>
  <r>
    <x v="54"/>
    <x v="0"/>
    <x v="241"/>
    <x v="3"/>
    <x v="0"/>
    <s v="JUAN ANTONIO TORRES VELAZQUEZM630"/>
    <x v="0"/>
    <x v="6"/>
    <s v="NO"/>
  </r>
  <r>
    <x v="92"/>
    <x v="1"/>
    <x v="109"/>
    <x v="0"/>
    <x v="1"/>
    <s v="ROBERTO PORFIRIO LOPEZ/000196WF6705"/>
    <x v="0"/>
    <x v="1"/>
    <s v="NO"/>
  </r>
  <r>
    <x v="92"/>
    <x v="0"/>
    <x v="2"/>
    <x v="0"/>
    <x v="0"/>
    <s v="ROBERTO PORFIRIO LOPEZ/000196AB80XTA"/>
    <x v="0"/>
    <x v="1"/>
    <s v="SÍ"/>
  </r>
  <r>
    <x v="92"/>
    <x v="0"/>
    <x v="3"/>
    <x v="0"/>
    <x v="0"/>
    <s v="ROBERTO PORFIRIO LOPEZ/000196AC80XTA"/>
    <x v="0"/>
    <x v="7"/>
    <s v="SÍ"/>
  </r>
  <r>
    <x v="92"/>
    <x v="0"/>
    <x v="43"/>
    <x v="0"/>
    <x v="0"/>
    <s v="ROBERTO PORFIRIO LOPEZ/000196BRFNTF"/>
    <x v="0"/>
    <x v="2"/>
    <s v="SÍ"/>
  </r>
  <r>
    <x v="92"/>
    <x v="0"/>
    <x v="333"/>
    <x v="0"/>
    <x v="0"/>
    <s v="ROBERTO PORFIRIO LOPEZ/000196C13159"/>
    <x v="2"/>
    <x v="1"/>
    <s v="NO"/>
  </r>
  <r>
    <x v="54"/>
    <x v="0"/>
    <x v="856"/>
    <x v="3"/>
    <x v="0"/>
    <s v="JUAN ANTONIO TORRES VELAZQUEZSamsung Host Driver and Applications Software"/>
    <x v="0"/>
    <x v="6"/>
    <s v="NO"/>
  </r>
  <r>
    <x v="54"/>
    <x v="0"/>
    <x v="857"/>
    <x v="3"/>
    <x v="0"/>
    <s v="JUAN ANTONIO TORRES VELAZQUEZSamsung Mobile Print Control Panel App"/>
    <x v="1"/>
    <x v="7"/>
    <s v="NO"/>
  </r>
  <r>
    <x v="54"/>
    <x v="0"/>
    <x v="857"/>
    <x v="3"/>
    <x v="0"/>
    <s v="JUAN ANTONIO TORRES VELAZQUEZSamsung Mobile Print Control Panel App"/>
    <x v="0"/>
    <x v="6"/>
    <s v="NO"/>
  </r>
  <r>
    <x v="44"/>
    <x v="0"/>
    <x v="858"/>
    <x v="2"/>
    <x v="0"/>
    <s v="JORGE MIRELES VILLELA/500171Mirrored NVRAM"/>
    <x v="0"/>
    <x v="6"/>
    <s v="SÍ"/>
  </r>
  <r>
    <x v="44"/>
    <x v="0"/>
    <x v="859"/>
    <x v="2"/>
    <x v="0"/>
    <s v="JORGE MIRELES VILLELA/500171Sistema de transporte de papel"/>
    <x v="0"/>
    <x v="6"/>
    <s v="NO"/>
  </r>
  <r>
    <x v="92"/>
    <x v="0"/>
    <x v="53"/>
    <x v="0"/>
    <x v="0"/>
    <s v="ROBERTO PORFIRIO LOPEZ/000196C7120A"/>
    <x v="0"/>
    <x v="10"/>
    <s v="NO"/>
  </r>
  <r>
    <x v="31"/>
    <x v="0"/>
    <x v="762"/>
    <x v="2"/>
    <x v="0"/>
    <s v="HIRAM GUILLERMO DIAZ ORTIZNVRAM sincronizada"/>
    <x v="0"/>
    <x v="6"/>
    <s v="SÍ"/>
  </r>
  <r>
    <x v="31"/>
    <x v="0"/>
    <x v="860"/>
    <x v="2"/>
    <x v="0"/>
    <s v="HIRAM GUILLERMO DIAZ ORTIZActualizaciones de firmware y código"/>
    <x v="0"/>
    <x v="6"/>
    <s v="SÍ"/>
  </r>
  <r>
    <x v="92"/>
    <x v="0"/>
    <x v="861"/>
    <x v="0"/>
    <x v="0"/>
    <s v="ROBERTO PORFIRIO LOPEZ/000196CK12M04A"/>
    <x v="1"/>
    <x v="0"/>
    <s v="NO"/>
  </r>
  <r>
    <x v="43"/>
    <x v="0"/>
    <x v="862"/>
    <x v="2"/>
    <x v="0"/>
    <s v="JORGE H. FLORES/800185Por qué elegir hardware Lexmark"/>
    <x v="0"/>
    <x v="6"/>
    <s v="SÍ"/>
  </r>
  <r>
    <x v="43"/>
    <x v="0"/>
    <x v="85"/>
    <x v="2"/>
    <x v="0"/>
    <s v="JORGE H. FLORES/800185MFP"/>
    <x v="0"/>
    <x v="6"/>
    <s v="NO"/>
  </r>
  <r>
    <x v="92"/>
    <x v="0"/>
    <x v="746"/>
    <x v="0"/>
    <x v="0"/>
    <s v="ROBERTO PORFIRIO LOPEZ/000196CK17M05A"/>
    <x v="1"/>
    <x v="0"/>
    <s v="NO"/>
  </r>
  <r>
    <x v="92"/>
    <x v="0"/>
    <x v="746"/>
    <x v="0"/>
    <x v="0"/>
    <s v="ROBERTO PORFIRIO LOPEZ/000196CK17M05A"/>
    <x v="1"/>
    <x v="6"/>
    <s v="NO"/>
  </r>
  <r>
    <x v="92"/>
    <x v="0"/>
    <x v="6"/>
    <x v="0"/>
    <x v="0"/>
    <s v="ROBERTO PORFIRIO LOPEZ/000196CMYKNTF"/>
    <x v="0"/>
    <x v="7"/>
    <s v="SÍ"/>
  </r>
  <r>
    <x v="54"/>
    <x v="0"/>
    <x v="863"/>
    <x v="3"/>
    <x v="0"/>
    <s v="JUAN ANTONIO TORRES VELAZQUEZSamsung Network Print Solution"/>
    <x v="0"/>
    <x v="7"/>
    <s v="NO"/>
  </r>
  <r>
    <x v="54"/>
    <x v="0"/>
    <x v="863"/>
    <x v="3"/>
    <x v="0"/>
    <s v="JUAN ANTONIO TORRES VELAZQUEZSamsung Network Print Solution"/>
    <x v="0"/>
    <x v="6"/>
    <s v="NO"/>
  </r>
  <r>
    <x v="92"/>
    <x v="0"/>
    <x v="851"/>
    <x v="0"/>
    <x v="0"/>
    <s v="ROBERTO PORFIRIO LOPEZ/000196CMYKPL2S"/>
    <x v="1"/>
    <x v="0"/>
    <s v="NO"/>
  </r>
  <r>
    <x v="92"/>
    <x v="0"/>
    <x v="851"/>
    <x v="0"/>
    <x v="0"/>
    <s v="ROBERTO PORFIRIO LOPEZ/000196CMYKPL2S"/>
    <x v="1"/>
    <x v="6"/>
    <s v="NO"/>
  </r>
  <r>
    <x v="92"/>
    <x v="0"/>
    <x v="61"/>
    <x v="0"/>
    <x v="0"/>
    <s v="ROBERTO PORFIRIO LOPEZ/000196D12501"/>
    <x v="0"/>
    <x v="7"/>
    <s v="SÍ"/>
  </r>
  <r>
    <x v="92"/>
    <x v="0"/>
    <x v="340"/>
    <x v="0"/>
    <x v="0"/>
    <s v="ROBERTO PORFIRIO LOPEZ/000196FFPSSP1"/>
    <x v="1"/>
    <x v="0"/>
    <s v="NO"/>
  </r>
  <r>
    <x v="92"/>
    <x v="0"/>
    <x v="303"/>
    <x v="0"/>
    <x v="0"/>
    <s v="ROBERTO PORFIRIO LOPEZ/000196GAINFIN"/>
    <x v="1"/>
    <x v="6"/>
    <s v="NO"/>
  </r>
  <r>
    <x v="54"/>
    <x v="0"/>
    <x v="864"/>
    <x v="3"/>
    <x v="0"/>
    <s v="JUAN ANTONIO TORRES VELAZQUEZSamsung Print Service Plugin Solution"/>
    <x v="1"/>
    <x v="8"/>
    <s v="NO"/>
  </r>
  <r>
    <x v="54"/>
    <x v="0"/>
    <x v="864"/>
    <x v="3"/>
    <x v="0"/>
    <s v="JUAN ANTONIO TORRES VELAZQUEZSamsung Print Service Plugin Solution"/>
    <x v="0"/>
    <x v="6"/>
    <s v="NO"/>
  </r>
  <r>
    <x v="54"/>
    <x v="0"/>
    <x v="865"/>
    <x v="3"/>
    <x v="0"/>
    <s v="JUAN ANTONIO TORRES VELAZQUEZSamsung SyncThru Web Services Solution"/>
    <x v="0"/>
    <x v="7"/>
    <s v="NO"/>
  </r>
  <r>
    <x v="54"/>
    <x v="0"/>
    <x v="866"/>
    <x v="3"/>
    <x v="0"/>
    <s v="JUAN ANTONIO TORRES VELAZQUEZSync Thru Web Services"/>
    <x v="0"/>
    <x v="0"/>
    <s v="NO"/>
  </r>
  <r>
    <x v="92"/>
    <x v="0"/>
    <x v="181"/>
    <x v="0"/>
    <x v="0"/>
    <s v="ROBERTO PORFIRIO LOPEZ/000196GBOFFIN"/>
    <x v="1"/>
    <x v="0"/>
    <s v="NO"/>
  </r>
  <r>
    <x v="70"/>
    <x v="0"/>
    <x v="229"/>
    <x v="3"/>
    <x v="0"/>
    <s v="JUAN GUADALUPE ESCOBEDO/500083M304"/>
    <x v="0"/>
    <x v="6"/>
    <s v="SÍ"/>
  </r>
  <r>
    <x v="65"/>
    <x v="0"/>
    <x v="584"/>
    <x v="3"/>
    <x v="0"/>
    <s v="JUAN SEBASTIAN ARZETE GILA4 NPI Technical Training"/>
    <x v="0"/>
    <x v="6"/>
    <s v="SÍ"/>
  </r>
  <r>
    <x v="62"/>
    <x v="0"/>
    <x v="867"/>
    <x v="2"/>
    <x v="0"/>
    <s v="MARCO FLORES FRANCOMicrosoft Windows 8"/>
    <x v="0"/>
    <x v="6"/>
    <s v="SÍ"/>
  </r>
  <r>
    <x v="62"/>
    <x v="0"/>
    <x v="782"/>
    <x v="2"/>
    <x v="0"/>
    <s v="MARCO FLORES FRANCOMono A4 de BSD"/>
    <x v="0"/>
    <x v="6"/>
    <s v="NO"/>
  </r>
  <r>
    <x v="62"/>
    <x v="0"/>
    <x v="868"/>
    <x v="2"/>
    <x v="0"/>
    <s v="MARCO FLORES FRANCOData Security Notice"/>
    <x v="0"/>
    <x v="6"/>
    <s v="NO"/>
  </r>
  <r>
    <x v="65"/>
    <x v="0"/>
    <x v="65"/>
    <x v="3"/>
    <x v="0"/>
    <s v="JUAN SEBASTIAN ARZETE GILE62555"/>
    <x v="0"/>
    <x v="1"/>
    <s v="NO"/>
  </r>
  <r>
    <x v="65"/>
    <x v="0"/>
    <x v="481"/>
    <x v="3"/>
    <x v="0"/>
    <s v="JUAN SEBASTIAN ARZETE GILE77830"/>
    <x v="0"/>
    <x v="1"/>
    <s v="NO"/>
  </r>
  <r>
    <x v="92"/>
    <x v="0"/>
    <x v="181"/>
    <x v="0"/>
    <x v="0"/>
    <s v="ROBERTO PORFIRIO LOPEZ/000196GBOFFIN"/>
    <x v="1"/>
    <x v="6"/>
    <s v="NO"/>
  </r>
  <r>
    <x v="92"/>
    <x v="0"/>
    <x v="78"/>
    <x v="0"/>
    <x v="0"/>
    <s v="ROBERTO PORFIRIO LOPEZ/000196IDMNTFR"/>
    <x v="0"/>
    <x v="2"/>
    <s v="SÍ"/>
  </r>
  <r>
    <x v="92"/>
    <x v="0"/>
    <x v="79"/>
    <x v="0"/>
    <x v="0"/>
    <s v="ROBERTO PORFIRIO LOPEZ/000196INSNTFR"/>
    <x v="0"/>
    <x v="2"/>
    <s v="SÍ"/>
  </r>
  <r>
    <x v="92"/>
    <x v="0"/>
    <x v="91"/>
    <x v="0"/>
    <x v="0"/>
    <s v="ROBERTO PORFIRIO LOPEZ/000196OS2082"/>
    <x v="0"/>
    <x v="7"/>
    <s v="SÍ"/>
  </r>
  <r>
    <x v="92"/>
    <x v="0"/>
    <x v="95"/>
    <x v="0"/>
    <x v="0"/>
    <s v="ROBERTO PORFIRIO LOPEZ/000196P3610LP"/>
    <x v="0"/>
    <x v="1"/>
    <s v="NO"/>
  </r>
  <r>
    <x v="92"/>
    <x v="0"/>
    <x v="96"/>
    <x v="0"/>
    <x v="0"/>
    <s v="ROBERTO PORFIRIO LOPEZ/000196P4622LP"/>
    <x v="0"/>
    <x v="1"/>
    <s v="NO"/>
  </r>
  <r>
    <x v="92"/>
    <x v="0"/>
    <x v="112"/>
    <x v="0"/>
    <x v="0"/>
    <s v="ROBERTO PORFIRIO LOPEZ/000196PC90XTA"/>
    <x v="0"/>
    <x v="10"/>
    <s v="SÍ"/>
  </r>
  <r>
    <x v="36"/>
    <x v="0"/>
    <x v="858"/>
    <x v="2"/>
    <x v="0"/>
    <s v="JAIME VELEZ RODRIGUEZMirrored NVRAM"/>
    <x v="1"/>
    <x v="6"/>
    <s v="SÍ"/>
  </r>
  <r>
    <x v="92"/>
    <x v="0"/>
    <x v="255"/>
    <x v="0"/>
    <x v="0"/>
    <s v="ROBERTO PORFIRIO LOPEZ/000196PLBAKC"/>
    <x v="1"/>
    <x v="6"/>
    <s v="NO"/>
  </r>
  <r>
    <x v="73"/>
    <x v="0"/>
    <x v="147"/>
    <x v="2"/>
    <x v="0"/>
    <s v="RENE CASTELLON RAMOSX65x"/>
    <x v="1"/>
    <x v="6"/>
    <s v="NO"/>
  </r>
  <r>
    <x v="77"/>
    <x v="0"/>
    <x v="858"/>
    <x v="2"/>
    <x v="0"/>
    <s v="SALVADOR CHAVEZ/500060Mirrored NVRAM"/>
    <x v="0"/>
    <x v="6"/>
    <s v="SÍ"/>
  </r>
  <r>
    <x v="65"/>
    <x v="0"/>
    <x v="415"/>
    <x v="3"/>
    <x v="0"/>
    <s v="JUAN SEBASTIAN ARZETE GILE82540"/>
    <x v="0"/>
    <x v="1"/>
    <s v="NO"/>
  </r>
  <r>
    <x v="65"/>
    <x v="0"/>
    <x v="191"/>
    <x v="3"/>
    <x v="0"/>
    <s v="JUAN SEBASTIAN ARZETE GILE82550"/>
    <x v="0"/>
    <x v="1"/>
    <s v="NO"/>
  </r>
  <r>
    <x v="0"/>
    <x v="0"/>
    <x v="761"/>
    <x v="1"/>
    <x v="0"/>
    <s v="AARON MORENO ROSALESIRC3025"/>
    <x v="0"/>
    <x v="6"/>
    <s v="NO"/>
  </r>
  <r>
    <x v="1"/>
    <x v="0"/>
    <x v="761"/>
    <x v="1"/>
    <x v="0"/>
    <s v="ALBERTO ANTONIO TENORIO/500018IRC3025"/>
    <x v="0"/>
    <x v="6"/>
    <s v="NO"/>
  </r>
  <r>
    <x v="4"/>
    <x v="0"/>
    <x v="761"/>
    <x v="1"/>
    <x v="0"/>
    <s v="ANDRES ALVARO PEREZ GARCIAIRC3025"/>
    <x v="0"/>
    <x v="6"/>
    <s v="NO"/>
  </r>
  <r>
    <x v="6"/>
    <x v="0"/>
    <x v="761"/>
    <x v="1"/>
    <x v="0"/>
    <s v="ARMANDO SERRANO ESQUIVELIRC3025"/>
    <x v="0"/>
    <x v="6"/>
    <s v="NO"/>
  </r>
  <r>
    <x v="7"/>
    <x v="0"/>
    <x v="761"/>
    <x v="1"/>
    <x v="0"/>
    <s v="BARRY VLADIMIR COURTENAY GUTIERREZIRC3025"/>
    <x v="0"/>
    <x v="6"/>
    <s v="NO"/>
  </r>
  <r>
    <x v="8"/>
    <x v="0"/>
    <x v="761"/>
    <x v="1"/>
    <x v="0"/>
    <s v="CARLOS IVAN SOSA LEONIRC3025"/>
    <x v="0"/>
    <x v="6"/>
    <s v="NO"/>
  </r>
  <r>
    <x v="10"/>
    <x v="0"/>
    <x v="761"/>
    <x v="1"/>
    <x v="0"/>
    <s v="CARLOS TORRES/800142IRC3025"/>
    <x v="0"/>
    <x v="6"/>
    <s v="NO"/>
  </r>
  <r>
    <x v="13"/>
    <x v="0"/>
    <x v="761"/>
    <x v="1"/>
    <x v="0"/>
    <s v="CESAR A. GUERRERO/500071IRC3025"/>
    <x v="0"/>
    <x v="6"/>
    <s v="NO"/>
  </r>
  <r>
    <x v="14"/>
    <x v="0"/>
    <x v="761"/>
    <x v="1"/>
    <x v="0"/>
    <s v="CESAR ALEJANDRO CASILLAS CARDONAIRC3025"/>
    <x v="0"/>
    <x v="6"/>
    <s v="NO"/>
  </r>
  <r>
    <x v="15"/>
    <x v="0"/>
    <x v="761"/>
    <x v="1"/>
    <x v="0"/>
    <s v="CESAR MARTINEZ MALOIRC3025"/>
    <x v="0"/>
    <x v="6"/>
    <s v="NO"/>
  </r>
  <r>
    <x v="21"/>
    <x v="0"/>
    <x v="761"/>
    <x v="1"/>
    <x v="0"/>
    <s v="D. FERNANDO CHAVIRA/500080IRC3025"/>
    <x v="0"/>
    <x v="6"/>
    <s v="NO"/>
  </r>
  <r>
    <x v="26"/>
    <x v="0"/>
    <x v="761"/>
    <x v="1"/>
    <x v="0"/>
    <s v="EDGAR ARAM CHAVEZ/500168IRC3025"/>
    <x v="0"/>
    <x v="6"/>
    <s v="NO"/>
  </r>
  <r>
    <x v="27"/>
    <x v="0"/>
    <x v="761"/>
    <x v="1"/>
    <x v="0"/>
    <s v="EDUARDO MORALES MARTINEZIRC3025"/>
    <x v="0"/>
    <x v="6"/>
    <s v="NO"/>
  </r>
  <r>
    <x v="29"/>
    <x v="0"/>
    <x v="761"/>
    <x v="1"/>
    <x v="0"/>
    <s v="ERASMO M ALEJANDRO/500167IRC3025"/>
    <x v="0"/>
    <x v="6"/>
    <s v="NO"/>
  </r>
  <r>
    <x v="30"/>
    <x v="0"/>
    <x v="761"/>
    <x v="1"/>
    <x v="0"/>
    <s v="ERIC WILBERT NOH DZIBIRC3025"/>
    <x v="0"/>
    <x v="6"/>
    <s v="NO"/>
  </r>
  <r>
    <x v="22"/>
    <x v="0"/>
    <x v="761"/>
    <x v="1"/>
    <x v="0"/>
    <s v="FRANCISCO ERNESTO DE LA TORRE ZAMBARAIRC3025"/>
    <x v="0"/>
    <x v="6"/>
    <s v="NO"/>
  </r>
  <r>
    <x v="32"/>
    <x v="0"/>
    <x v="761"/>
    <x v="1"/>
    <x v="0"/>
    <s v="G. MARIO MARTINEZ/500019IRC3025"/>
    <x v="0"/>
    <x v="6"/>
    <s v="NO"/>
  </r>
  <r>
    <x v="28"/>
    <x v="0"/>
    <x v="761"/>
    <x v="1"/>
    <x v="0"/>
    <s v="GUILLERMO VACA/800188IRC3025"/>
    <x v="0"/>
    <x v="6"/>
    <s v="NO"/>
  </r>
  <r>
    <x v="31"/>
    <x v="0"/>
    <x v="761"/>
    <x v="1"/>
    <x v="0"/>
    <s v="HIRAM GUILLERMO DIAZ ORTIZIRC3025"/>
    <x v="0"/>
    <x v="6"/>
    <s v="NO"/>
  </r>
  <r>
    <x v="33"/>
    <x v="0"/>
    <x v="761"/>
    <x v="1"/>
    <x v="0"/>
    <s v="IVAN ISRAEL MENDEZ RIVERAIRC3025"/>
    <x v="0"/>
    <x v="6"/>
    <s v="NO"/>
  </r>
  <r>
    <x v="35"/>
    <x v="0"/>
    <x v="761"/>
    <x v="1"/>
    <x v="0"/>
    <s v="JACINTO RONDERO SAVINIRC3025"/>
    <x v="0"/>
    <x v="6"/>
    <s v="NO"/>
  </r>
  <r>
    <x v="36"/>
    <x v="0"/>
    <x v="761"/>
    <x v="1"/>
    <x v="0"/>
    <s v="JAIME VELEZ RODRIGUEZIRC3025"/>
    <x v="0"/>
    <x v="6"/>
    <s v="NO"/>
  </r>
  <r>
    <x v="47"/>
    <x v="0"/>
    <x v="761"/>
    <x v="1"/>
    <x v="0"/>
    <s v="JESUS DANIEL HUERAMO/800110IRC3025"/>
    <x v="0"/>
    <x v="6"/>
    <s v="NO"/>
  </r>
  <r>
    <x v="38"/>
    <x v="0"/>
    <x v="761"/>
    <x v="1"/>
    <x v="0"/>
    <s v="JESUS LIZARAN MACEDAIRC3025"/>
    <x v="0"/>
    <x v="6"/>
    <s v="NO"/>
  </r>
  <r>
    <x v="39"/>
    <x v="0"/>
    <x v="761"/>
    <x v="1"/>
    <x v="0"/>
    <s v="JESUS PALACIOS RAMOSIRC3025"/>
    <x v="0"/>
    <x v="6"/>
    <s v="NO"/>
  </r>
  <r>
    <x v="43"/>
    <x v="0"/>
    <x v="761"/>
    <x v="1"/>
    <x v="0"/>
    <s v="JORGE H. FLORES/800185IRC3025"/>
    <x v="0"/>
    <x v="6"/>
    <s v="NO"/>
  </r>
  <r>
    <x v="44"/>
    <x v="0"/>
    <x v="761"/>
    <x v="1"/>
    <x v="0"/>
    <s v="JORGE MIRELES VILLELA/500171IRC3025"/>
    <x v="0"/>
    <x v="6"/>
    <s v="NO"/>
  </r>
  <r>
    <x v="45"/>
    <x v="0"/>
    <x v="761"/>
    <x v="1"/>
    <x v="0"/>
    <s v="JOSE ANTONIO MARTINEZ HERNANDEZIRC3025"/>
    <x v="0"/>
    <x v="6"/>
    <s v="NO"/>
  </r>
  <r>
    <x v="46"/>
    <x v="0"/>
    <x v="761"/>
    <x v="1"/>
    <x v="0"/>
    <s v="JOSE DE JESUS GUTIERREZ CASTILLOIRC3025"/>
    <x v="0"/>
    <x v="6"/>
    <s v="NO"/>
  </r>
  <r>
    <x v="48"/>
    <x v="0"/>
    <x v="761"/>
    <x v="1"/>
    <x v="0"/>
    <s v="JOSE GUADALUPE LIZARAN MACEDAIRC3025"/>
    <x v="0"/>
    <x v="6"/>
    <s v="NO"/>
  </r>
  <r>
    <x v="49"/>
    <x v="1"/>
    <x v="761"/>
    <x v="1"/>
    <x v="0"/>
    <s v="JOSE LUIS CABRERA FISCALIRC3025"/>
    <x v="2"/>
    <x v="1"/>
    <s v="NO"/>
  </r>
  <r>
    <x v="50"/>
    <x v="0"/>
    <x v="761"/>
    <x v="1"/>
    <x v="0"/>
    <s v="JOSE LUIS CARBAJAL CABUTOIRC3025"/>
    <x v="0"/>
    <x v="6"/>
    <s v="NO"/>
  </r>
  <r>
    <x v="61"/>
    <x v="0"/>
    <x v="761"/>
    <x v="1"/>
    <x v="0"/>
    <s v="JOSE LUIS MEJIA/800187IRC3025"/>
    <x v="0"/>
    <x v="6"/>
    <s v="NO"/>
  </r>
  <r>
    <x v="52"/>
    <x v="0"/>
    <x v="761"/>
    <x v="1"/>
    <x v="0"/>
    <s v="JOSE LUIS NIETO/800074IRC3025"/>
    <x v="0"/>
    <x v="6"/>
    <s v="NO"/>
  </r>
  <r>
    <x v="53"/>
    <x v="0"/>
    <x v="761"/>
    <x v="1"/>
    <x v="0"/>
    <s v="JOSE NIEVES ARREOLA/800113IRC3025"/>
    <x v="0"/>
    <x v="6"/>
    <s v="NO"/>
  </r>
  <r>
    <x v="54"/>
    <x v="0"/>
    <x v="761"/>
    <x v="1"/>
    <x v="0"/>
    <s v="JUAN ANTONIO TORRES VELAZQUEZIRC3025"/>
    <x v="0"/>
    <x v="6"/>
    <s v="NO"/>
  </r>
  <r>
    <x v="66"/>
    <x v="0"/>
    <x v="761"/>
    <x v="1"/>
    <x v="0"/>
    <s v="JULIO HERNANDEZ/800197IRC3025"/>
    <x v="0"/>
    <x v="6"/>
    <s v="NO"/>
  </r>
  <r>
    <x v="57"/>
    <x v="0"/>
    <x v="761"/>
    <x v="1"/>
    <x v="0"/>
    <s v="LUIS ARTURO GUTIERREZ/100038IRC3025"/>
    <x v="0"/>
    <x v="6"/>
    <s v="NO"/>
  </r>
  <r>
    <x v="72"/>
    <x v="0"/>
    <x v="139"/>
    <x v="0"/>
    <x v="0"/>
    <s v="LUIS FELIPE CRUZ MAR/800205W6655LP"/>
    <x v="1"/>
    <x v="6"/>
    <s v="NO"/>
  </r>
  <r>
    <x v="58"/>
    <x v="0"/>
    <x v="761"/>
    <x v="1"/>
    <x v="0"/>
    <s v="LUIS FELIPE PUENTE/800147IRC3025"/>
    <x v="0"/>
    <x v="6"/>
    <s v="NO"/>
  </r>
  <r>
    <x v="59"/>
    <x v="0"/>
    <x v="761"/>
    <x v="1"/>
    <x v="0"/>
    <s v="LUIS GERARDO SANDOVAL GARCIAIRC3025"/>
    <x v="0"/>
    <x v="6"/>
    <s v="NO"/>
  </r>
  <r>
    <x v="60"/>
    <x v="0"/>
    <x v="761"/>
    <x v="1"/>
    <x v="0"/>
    <s v="LUIS ROSENDO PALACIOS/500094IRC3025"/>
    <x v="0"/>
    <x v="6"/>
    <s v="NO"/>
  </r>
  <r>
    <x v="76"/>
    <x v="0"/>
    <x v="761"/>
    <x v="1"/>
    <x v="0"/>
    <s v="MANUEL A. HERNANDEZ/500093IRC3025"/>
    <x v="0"/>
    <x v="6"/>
    <s v="NO"/>
  </r>
  <r>
    <x v="62"/>
    <x v="0"/>
    <x v="761"/>
    <x v="1"/>
    <x v="0"/>
    <s v="MARCO FLORES FRANCOIRC3025"/>
    <x v="0"/>
    <x v="6"/>
    <s v="NO"/>
  </r>
  <r>
    <x v="64"/>
    <x v="0"/>
    <x v="761"/>
    <x v="1"/>
    <x v="0"/>
    <s v="MARTIN MORGADO FERNANDEZIRC3025"/>
    <x v="0"/>
    <x v="6"/>
    <s v="NO"/>
  </r>
  <r>
    <x v="81"/>
    <x v="0"/>
    <x v="761"/>
    <x v="1"/>
    <x v="0"/>
    <s v="MIGUEL ANGEL CASTILLO/100037IRC3025"/>
    <x v="0"/>
    <x v="6"/>
    <s v="NO"/>
  </r>
  <r>
    <x v="83"/>
    <x v="0"/>
    <x v="761"/>
    <x v="1"/>
    <x v="0"/>
    <s v="MIGUEL DE LA ROSA RODRIGUEZIRC3025"/>
    <x v="0"/>
    <x v="6"/>
    <s v="NO"/>
  </r>
  <r>
    <x v="68"/>
    <x v="0"/>
    <x v="761"/>
    <x v="1"/>
    <x v="0"/>
    <s v="PEDRO VALDIVIEZO AGUILARIRC3025"/>
    <x v="0"/>
    <x v="6"/>
    <s v="NO"/>
  </r>
  <r>
    <x v="71"/>
    <x v="0"/>
    <x v="761"/>
    <x v="1"/>
    <x v="0"/>
    <s v="RAUL NAJERA/800146IRC3025"/>
    <x v="0"/>
    <x v="6"/>
    <s v="NO"/>
  </r>
  <r>
    <x v="74"/>
    <x v="0"/>
    <x v="761"/>
    <x v="1"/>
    <x v="0"/>
    <s v="ROBERTO CRUZ/500056IRC3025"/>
    <x v="0"/>
    <x v="6"/>
    <s v="NO"/>
  </r>
  <r>
    <x v="85"/>
    <x v="0"/>
    <x v="761"/>
    <x v="1"/>
    <x v="0"/>
    <s v="RUBEN D. MEDELLIN/500035IRC3025"/>
    <x v="0"/>
    <x v="6"/>
    <s v="NO"/>
  </r>
  <r>
    <x v="77"/>
    <x v="0"/>
    <x v="761"/>
    <x v="1"/>
    <x v="0"/>
    <s v="SALVADOR CHAVEZ/500060IRC3025"/>
    <x v="0"/>
    <x v="6"/>
    <s v="NO"/>
  </r>
  <r>
    <x v="78"/>
    <x v="0"/>
    <x v="761"/>
    <x v="1"/>
    <x v="0"/>
    <s v="TOMAS MARTINEZ/500036IRC3025"/>
    <x v="0"/>
    <x v="6"/>
    <s v="NO"/>
  </r>
  <r>
    <x v="73"/>
    <x v="0"/>
    <x v="761"/>
    <x v="1"/>
    <x v="0"/>
    <s v="RENE CASTELLON RAMOSIRC3025"/>
    <x v="0"/>
    <x v="6"/>
    <s v="NO"/>
  </r>
  <r>
    <x v="65"/>
    <x v="0"/>
    <x v="188"/>
    <x v="3"/>
    <x v="0"/>
    <s v="JUAN SEBASTIAN ARZETE GILESD"/>
    <x v="0"/>
    <x v="6"/>
    <s v="SÍ"/>
  </r>
  <r>
    <x v="92"/>
    <x v="0"/>
    <x v="441"/>
    <x v="0"/>
    <x v="0"/>
    <s v="ROBERTO PORFIRIO LOPEZ/000196PLCAKC"/>
    <x v="0"/>
    <x v="0"/>
    <s v="NO"/>
  </r>
  <r>
    <x v="36"/>
    <x v="0"/>
    <x v="39"/>
    <x v="2"/>
    <x v="0"/>
    <s v="JAIME VELEZ RODRIGUEZBasic Connectivity Concepts"/>
    <x v="0"/>
    <x v="6"/>
    <s v="NO"/>
  </r>
  <r>
    <x v="73"/>
    <x v="0"/>
    <x v="124"/>
    <x v="2"/>
    <x v="0"/>
    <s v="RENE CASTELLON RAMOST654"/>
    <x v="0"/>
    <x v="6"/>
    <s v="NO"/>
  </r>
  <r>
    <x v="92"/>
    <x v="0"/>
    <x v="115"/>
    <x v="0"/>
    <x v="0"/>
    <s v="ROBERTO PORFIRIO LOPEZ/000196PRFNTFR"/>
    <x v="0"/>
    <x v="2"/>
    <s v="SÍ"/>
  </r>
  <r>
    <x v="92"/>
    <x v="0"/>
    <x v="117"/>
    <x v="0"/>
    <x v="0"/>
    <s v="ROBERTO PORFIRIO LOPEZ/000196SAF231"/>
    <x v="0"/>
    <x v="1"/>
    <s v="SÍ"/>
  </r>
  <r>
    <x v="92"/>
    <x v="0"/>
    <x v="119"/>
    <x v="0"/>
    <x v="0"/>
    <s v="ROBERTO PORFIRIO LOPEZ/000196TSTNTFR"/>
    <x v="0"/>
    <x v="2"/>
    <s v="SÍ"/>
  </r>
  <r>
    <x v="65"/>
    <x v="0"/>
    <x v="196"/>
    <x v="3"/>
    <x v="0"/>
    <s v="JUAN SEBASTIAN ARZETE GILHP Digital Sending"/>
    <x v="0"/>
    <x v="6"/>
    <s v="SÍ"/>
  </r>
  <r>
    <x v="92"/>
    <x v="0"/>
    <x v="125"/>
    <x v="0"/>
    <x v="0"/>
    <s v="ROBERTO PORFIRIO LOPEZ/000196VB40NTF"/>
    <x v="0"/>
    <x v="1"/>
    <s v="SÍ"/>
  </r>
  <r>
    <x v="92"/>
    <x v="0"/>
    <x v="126"/>
    <x v="0"/>
    <x v="0"/>
    <s v="ROBERTO PORFIRIO LOPEZ/000196VB60NTF"/>
    <x v="0"/>
    <x v="1"/>
    <s v="SÍ"/>
  </r>
  <r>
    <x v="92"/>
    <x v="0"/>
    <x v="127"/>
    <x v="0"/>
    <x v="0"/>
    <s v="ROBERTO PORFIRIO LOPEZ/000196VB70NTF"/>
    <x v="0"/>
    <x v="1"/>
    <s v="SÍ"/>
  </r>
  <r>
    <x v="92"/>
    <x v="0"/>
    <x v="128"/>
    <x v="0"/>
    <x v="0"/>
    <s v="ROBERTO PORFIRIO LOPEZ/000196VC40NTF"/>
    <x v="0"/>
    <x v="1"/>
    <s v="SÍ"/>
  </r>
  <r>
    <x v="92"/>
    <x v="0"/>
    <x v="129"/>
    <x v="0"/>
    <x v="0"/>
    <s v="ROBERTO PORFIRIO LOPEZ/000196VC60NTF"/>
    <x v="0"/>
    <x v="1"/>
    <s v="SÍ"/>
  </r>
  <r>
    <x v="92"/>
    <x v="0"/>
    <x v="201"/>
    <x v="0"/>
    <x v="0"/>
    <s v="ROBERTO PORFIRIO LOPEZ/000196VC70NTF"/>
    <x v="0"/>
    <x v="1"/>
    <s v="SÍ"/>
  </r>
  <r>
    <x v="65"/>
    <x v="0"/>
    <x v="205"/>
    <x v="3"/>
    <x v="0"/>
    <s v="JUAN SEBASTIAN ARZETE GILHP FutureSmart 4 Firmware WBT"/>
    <x v="0"/>
    <x v="6"/>
    <s v="SÍ"/>
  </r>
  <r>
    <x v="65"/>
    <x v="0"/>
    <x v="206"/>
    <x v="3"/>
    <x v="0"/>
    <s v="JUAN SEBASTIAN ARZETE GILHP V3 Universal Print Driver"/>
    <x v="0"/>
    <x v="6"/>
    <s v="SÍ"/>
  </r>
  <r>
    <x v="65"/>
    <x v="0"/>
    <x v="207"/>
    <x v="3"/>
    <x v="0"/>
    <s v="JUAN SEBASTIAN ARZETE GILLaserJet Fundamentals Master Course"/>
    <x v="0"/>
    <x v="6"/>
    <s v="SÍ"/>
  </r>
  <r>
    <x v="65"/>
    <x v="0"/>
    <x v="363"/>
    <x v="3"/>
    <x v="0"/>
    <s v="JUAN SEBASTIAN ARZETE GILM433"/>
    <x v="0"/>
    <x v="6"/>
    <s v="SÍ"/>
  </r>
  <r>
    <x v="92"/>
    <x v="0"/>
    <x v="132"/>
    <x v="0"/>
    <x v="0"/>
    <s v="ROBERTO PORFIRIO LOPEZ/000196W3345LP"/>
    <x v="0"/>
    <x v="1"/>
    <s v="SÍ"/>
  </r>
  <r>
    <x v="92"/>
    <x v="0"/>
    <x v="138"/>
    <x v="0"/>
    <x v="0"/>
    <s v="ROBERTO PORFIRIO LOPEZ/000196W6515LP"/>
    <x v="0"/>
    <x v="1"/>
    <s v="SÍ"/>
  </r>
  <r>
    <x v="92"/>
    <x v="0"/>
    <x v="802"/>
    <x v="0"/>
    <x v="0"/>
    <s v="ROBERTO PORFIRIO LOPEZ/000196WDSF114"/>
    <x v="1"/>
    <x v="0"/>
    <s v="NO"/>
  </r>
  <r>
    <x v="92"/>
    <x v="0"/>
    <x v="802"/>
    <x v="0"/>
    <x v="0"/>
    <s v="ROBERTO PORFIRIO LOPEZ/000196WDSF114"/>
    <x v="1"/>
    <x v="6"/>
    <s v="NO"/>
  </r>
  <r>
    <x v="31"/>
    <x v="0"/>
    <x v="62"/>
    <x v="2"/>
    <x v="0"/>
    <s v="HIRAM GUILLERMO DIAZ ORTIZDigital Multimeter"/>
    <x v="0"/>
    <x v="6"/>
    <s v="NO"/>
  </r>
  <r>
    <x v="31"/>
    <x v="0"/>
    <x v="868"/>
    <x v="2"/>
    <x v="0"/>
    <s v="HIRAM GUILLERMO DIAZ ORTIZData Security Notice"/>
    <x v="0"/>
    <x v="6"/>
    <s v="NO"/>
  </r>
  <r>
    <x v="92"/>
    <x v="0"/>
    <x v="144"/>
    <x v="0"/>
    <x v="0"/>
    <s v="ROBERTO PORFIRIO LOPEZ/000196XB21TPS"/>
    <x v="0"/>
    <x v="1"/>
    <s v="SÍ"/>
  </r>
  <r>
    <x v="92"/>
    <x v="0"/>
    <x v="145"/>
    <x v="0"/>
    <x v="0"/>
    <s v="ROBERTO PORFIRIO LOPEZ/000196XC550A"/>
    <x v="0"/>
    <x v="10"/>
    <s v="SÍ"/>
  </r>
  <r>
    <x v="92"/>
    <x v="0"/>
    <x v="14"/>
    <x v="0"/>
    <x v="0"/>
    <s v="ROBERTO PORFIRIO LOPEZ/000196XC70XTA"/>
    <x v="0"/>
    <x v="10"/>
    <s v="SÍ"/>
  </r>
  <r>
    <x v="92"/>
    <x v="0"/>
    <x v="459"/>
    <x v="0"/>
    <x v="0"/>
    <s v="ROBERTO PORFIRIO LOPEZ/000196XETS16"/>
    <x v="2"/>
    <x v="1"/>
    <s v="NO"/>
  </r>
  <r>
    <x v="92"/>
    <x v="0"/>
    <x v="148"/>
    <x v="0"/>
    <x v="1"/>
    <s v="ROBERTO PORFIRIO LOPEZ/000196C13971"/>
    <x v="2"/>
    <x v="1"/>
    <s v="SÍ"/>
  </r>
  <r>
    <x v="92"/>
    <x v="0"/>
    <x v="48"/>
    <x v="0"/>
    <x v="0"/>
    <s v="ROBERTO PORFIRIO LOPEZ/000196C13861"/>
    <x v="1"/>
    <x v="6"/>
    <s v="NO"/>
  </r>
  <r>
    <x v="92"/>
    <x v="0"/>
    <x v="35"/>
    <x v="0"/>
    <x v="0"/>
    <s v="ROBERTO PORFIRIO LOPEZ/0001963210ASP"/>
    <x v="1"/>
    <x v="6"/>
    <s v="NO"/>
  </r>
  <r>
    <x v="43"/>
    <x v="0"/>
    <x v="869"/>
    <x v="2"/>
    <x v="0"/>
    <s v="JORGE H. FLORES/800185Serie 7 Mono A4 de BSD"/>
    <x v="0"/>
    <x v="6"/>
    <s v="NO"/>
  </r>
  <r>
    <x v="92"/>
    <x v="0"/>
    <x v="212"/>
    <x v="0"/>
    <x v="0"/>
    <s v="ROBERTO PORFIRIO LOPEZ/000196CLA263"/>
    <x v="1"/>
    <x v="6"/>
    <s v="NO"/>
  </r>
  <r>
    <x v="44"/>
    <x v="0"/>
    <x v="860"/>
    <x v="2"/>
    <x v="0"/>
    <s v="JORGE MIRELES VILLELA/500171Actualizaciones de firmware y código"/>
    <x v="0"/>
    <x v="6"/>
    <s v="SÍ"/>
  </r>
  <r>
    <x v="44"/>
    <x v="0"/>
    <x v="870"/>
    <x v="2"/>
    <x v="0"/>
    <s v="JORGE MIRELES VILLELA/500171Multímetro Digital"/>
    <x v="0"/>
    <x v="6"/>
    <s v="NO"/>
  </r>
  <r>
    <x v="92"/>
    <x v="0"/>
    <x v="182"/>
    <x v="0"/>
    <x v="0"/>
    <s v="ROBERTO PORFIRIO LOPEZ/000196P6700LP"/>
    <x v="1"/>
    <x v="6"/>
    <s v="NO"/>
  </r>
  <r>
    <x v="92"/>
    <x v="0"/>
    <x v="434"/>
    <x v="0"/>
    <x v="0"/>
    <s v="ROBERTO PORFIRIO LOPEZ/000196P7800LP"/>
    <x v="0"/>
    <x v="6"/>
    <s v="SÍ"/>
  </r>
  <r>
    <x v="92"/>
    <x v="0"/>
    <x v="172"/>
    <x v="0"/>
    <x v="0"/>
    <s v="ROBERTO PORFIRIO LOPEZ/0001966140XTA"/>
    <x v="1"/>
    <x v="6"/>
    <s v="NO"/>
  </r>
  <r>
    <x v="92"/>
    <x v="0"/>
    <x v="37"/>
    <x v="0"/>
    <x v="0"/>
    <s v="ROBERTO PORFIRIO LOPEZ/0001967500ASP"/>
    <x v="1"/>
    <x v="6"/>
    <s v="NO"/>
  </r>
  <r>
    <x v="92"/>
    <x v="0"/>
    <x v="480"/>
    <x v="0"/>
    <x v="0"/>
    <s v="ROBERTO PORFIRIO LOPEZ/000196UNDTECH"/>
    <x v="1"/>
    <x v="6"/>
    <s v="NO"/>
  </r>
  <r>
    <x v="92"/>
    <x v="0"/>
    <x v="601"/>
    <x v="0"/>
    <x v="0"/>
    <s v="ROBERTO PORFIRIO LOPEZ/000196UNDSCAN"/>
    <x v="1"/>
    <x v="6"/>
    <s v="NO"/>
  </r>
  <r>
    <x v="92"/>
    <x v="0"/>
    <x v="574"/>
    <x v="0"/>
    <x v="0"/>
    <s v="ROBERTO PORFIRIO LOPEZ/000196UNDIMG"/>
    <x v="1"/>
    <x v="6"/>
    <s v="NO"/>
  </r>
  <r>
    <x v="92"/>
    <x v="0"/>
    <x v="655"/>
    <x v="0"/>
    <x v="0"/>
    <s v="ROBERTO PORFIRIO LOPEZ/000196UNDFIN"/>
    <x v="1"/>
    <x v="6"/>
    <s v="NO"/>
  </r>
  <r>
    <x v="92"/>
    <x v="0"/>
    <x v="284"/>
    <x v="0"/>
    <x v="0"/>
    <s v="ROBERTO PORFIRIO LOPEZ/000196CT101"/>
    <x v="1"/>
    <x v="6"/>
    <s v="NO"/>
  </r>
  <r>
    <x v="92"/>
    <x v="0"/>
    <x v="285"/>
    <x v="0"/>
    <x v="0"/>
    <s v="ROBERTO PORFIRIO LOPEZ/000196CT102"/>
    <x v="1"/>
    <x v="6"/>
    <s v="NO"/>
  </r>
  <r>
    <x v="65"/>
    <x v="0"/>
    <x v="231"/>
    <x v="3"/>
    <x v="0"/>
    <s v="JUAN SEBASTIAN ARZETE GILM452"/>
    <x v="0"/>
    <x v="1"/>
    <s v="NO"/>
  </r>
  <r>
    <x v="65"/>
    <x v="0"/>
    <x v="233"/>
    <x v="3"/>
    <x v="0"/>
    <s v="JUAN SEBASTIAN ARZETE GILM501"/>
    <x v="0"/>
    <x v="6"/>
    <s v="SÍ"/>
  </r>
  <r>
    <x v="52"/>
    <x v="0"/>
    <x v="859"/>
    <x v="2"/>
    <x v="0"/>
    <s v="JOSE LUIS NIETO/800074Sistema de transporte de papel"/>
    <x v="1"/>
    <x v="6"/>
    <s v="NO"/>
  </r>
  <r>
    <x v="92"/>
    <x v="0"/>
    <x v="286"/>
    <x v="0"/>
    <x v="0"/>
    <s v="ROBERTO PORFIRIO LOPEZ/000196CT103"/>
    <x v="1"/>
    <x v="6"/>
    <s v="NO"/>
  </r>
  <r>
    <x v="92"/>
    <x v="0"/>
    <x v="551"/>
    <x v="0"/>
    <x v="0"/>
    <s v="ROBERTO PORFIRIO LOPEZ/000196CT105"/>
    <x v="1"/>
    <x v="6"/>
    <s v="NO"/>
  </r>
  <r>
    <x v="92"/>
    <x v="0"/>
    <x v="647"/>
    <x v="0"/>
    <x v="0"/>
    <s v="ROBERTO PORFIRIO LOPEZ/000196CLS264"/>
    <x v="2"/>
    <x v="1"/>
    <s v="NO"/>
  </r>
  <r>
    <x v="15"/>
    <x v="0"/>
    <x v="858"/>
    <x v="2"/>
    <x v="0"/>
    <s v="CESAR MARTINEZ MALOMirrored NVRAM"/>
    <x v="0"/>
    <x v="6"/>
    <s v="SÍ"/>
  </r>
  <r>
    <x v="15"/>
    <x v="0"/>
    <x v="585"/>
    <x v="2"/>
    <x v="0"/>
    <s v="CESAR MARTINEZ MALOScan to RightFax"/>
    <x v="1"/>
    <x v="6"/>
    <s v="NO"/>
  </r>
  <r>
    <x v="85"/>
    <x v="0"/>
    <x v="843"/>
    <x v="0"/>
    <x v="1"/>
    <s v="RUBEN D. MEDELLIN/500035428"/>
    <x v="0"/>
    <x v="1"/>
    <s v="SÍ"/>
  </r>
  <r>
    <x v="85"/>
    <x v="0"/>
    <x v="871"/>
    <x v="0"/>
    <x v="1"/>
    <s v="RUBEN D. MEDELLIN/500035770"/>
    <x v="0"/>
    <x v="15"/>
    <s v="NO"/>
  </r>
  <r>
    <x v="85"/>
    <x v="0"/>
    <x v="872"/>
    <x v="0"/>
    <x v="1"/>
    <s v="RUBEN D. MEDELLIN/5000352060"/>
    <x v="0"/>
    <x v="1"/>
    <s v="NO"/>
  </r>
  <r>
    <x v="85"/>
    <x v="0"/>
    <x v="16"/>
    <x v="0"/>
    <x v="1"/>
    <s v="RUBEN D. MEDELLIN/5000354110"/>
    <x v="0"/>
    <x v="1"/>
    <s v="SÍ"/>
  </r>
  <r>
    <x v="85"/>
    <x v="0"/>
    <x v="318"/>
    <x v="0"/>
    <x v="1"/>
    <s v="RUBEN D. MEDELLIN/5000355020"/>
    <x v="0"/>
    <x v="1"/>
    <s v="NO"/>
  </r>
  <r>
    <x v="85"/>
    <x v="0"/>
    <x v="873"/>
    <x v="0"/>
    <x v="1"/>
    <s v="RUBEN D. MEDELLIN/5000355665"/>
    <x v="0"/>
    <x v="1"/>
    <s v="SÍ"/>
  </r>
  <r>
    <x v="65"/>
    <x v="0"/>
    <x v="368"/>
    <x v="3"/>
    <x v="0"/>
    <s v="JUAN SEBASTIAN ARZETE GILM507"/>
    <x v="0"/>
    <x v="6"/>
    <s v="NO"/>
  </r>
  <r>
    <x v="85"/>
    <x v="0"/>
    <x v="19"/>
    <x v="0"/>
    <x v="1"/>
    <s v="RUBEN D. MEDELLIN/5000355755"/>
    <x v="0"/>
    <x v="1"/>
    <s v="SÍ"/>
  </r>
  <r>
    <x v="85"/>
    <x v="0"/>
    <x v="359"/>
    <x v="0"/>
    <x v="1"/>
    <s v="RUBEN D. MEDELLIN/5000357132"/>
    <x v="0"/>
    <x v="1"/>
    <s v="NO"/>
  </r>
  <r>
    <x v="85"/>
    <x v="0"/>
    <x v="845"/>
    <x v="0"/>
    <x v="1"/>
    <s v="RUBEN D. MEDELLIN/5000358560"/>
    <x v="0"/>
    <x v="1"/>
    <s v="SÍ"/>
  </r>
  <r>
    <x v="85"/>
    <x v="0"/>
    <x v="627"/>
    <x v="0"/>
    <x v="1"/>
    <s v="RUBEN D. MEDELLIN/5000359201"/>
    <x v="0"/>
    <x v="1"/>
    <s v="SÍ"/>
  </r>
  <r>
    <x v="85"/>
    <x v="0"/>
    <x v="874"/>
    <x v="0"/>
    <x v="1"/>
    <s v="RUBEN D. MEDELLIN/5000355028F"/>
    <x v="0"/>
    <x v="1"/>
    <s v="NO"/>
  </r>
  <r>
    <x v="85"/>
    <x v="0"/>
    <x v="36"/>
    <x v="0"/>
    <x v="1"/>
    <s v="RUBEN D. MEDELLIN/500035C70"/>
    <x v="0"/>
    <x v="15"/>
    <s v="NO"/>
  </r>
  <r>
    <x v="85"/>
    <x v="0"/>
    <x v="36"/>
    <x v="0"/>
    <x v="1"/>
    <s v="RUBEN D. MEDELLIN/500035C70"/>
    <x v="0"/>
    <x v="1"/>
    <s v="NO"/>
  </r>
  <r>
    <x v="85"/>
    <x v="0"/>
    <x v="720"/>
    <x v="0"/>
    <x v="1"/>
    <s v="RUBEN D. MEDELLIN/500035CONECTIVIDAD 1"/>
    <x v="0"/>
    <x v="1"/>
    <s v="SÍ"/>
  </r>
  <r>
    <x v="85"/>
    <x v="0"/>
    <x v="169"/>
    <x v="0"/>
    <x v="1"/>
    <s v="RUBEN D. MEDELLIN/500035DC250"/>
    <x v="0"/>
    <x v="1"/>
    <s v="NO"/>
  </r>
  <r>
    <x v="85"/>
    <x v="0"/>
    <x v="42"/>
    <x v="0"/>
    <x v="1"/>
    <s v="RUBEN D. MEDELLIN/500035DC550"/>
    <x v="0"/>
    <x v="1"/>
    <s v="NO"/>
  </r>
  <r>
    <x v="85"/>
    <x v="0"/>
    <x v="367"/>
    <x v="0"/>
    <x v="1"/>
    <s v="RUBEN D. MEDELLIN/500035M118"/>
    <x v="0"/>
    <x v="1"/>
    <s v="NO"/>
  </r>
  <r>
    <x v="85"/>
    <x v="0"/>
    <x v="67"/>
    <x v="0"/>
    <x v="1"/>
    <s v="RUBEN D. MEDELLIN/500035M20"/>
    <x v="0"/>
    <x v="1"/>
    <s v="NO"/>
  </r>
  <r>
    <x v="85"/>
    <x v="0"/>
    <x v="460"/>
    <x v="0"/>
    <x v="1"/>
    <s v="RUBEN D. MEDELLIN/500035ROWEi"/>
    <x v="0"/>
    <x v="13"/>
    <s v="NO"/>
  </r>
  <r>
    <x v="85"/>
    <x v="0"/>
    <x v="82"/>
    <x v="0"/>
    <x v="1"/>
    <s v="RUBEN D. MEDELLIN/500035TCOL"/>
    <x v="0"/>
    <x v="1"/>
    <s v="SÍ"/>
  </r>
  <r>
    <x v="85"/>
    <x v="0"/>
    <x v="171"/>
    <x v="0"/>
    <x v="1"/>
    <s v="RUBEN D. MEDELLIN/500035Versant 80"/>
    <x v="0"/>
    <x v="15"/>
    <s v="SÍ"/>
  </r>
  <r>
    <x v="85"/>
    <x v="0"/>
    <x v="98"/>
    <x v="0"/>
    <x v="1"/>
    <s v="RUBEN D. MEDELLIN/500035WC4118"/>
    <x v="0"/>
    <x v="1"/>
    <s v="SÍ"/>
  </r>
  <r>
    <x v="85"/>
    <x v="0"/>
    <x v="99"/>
    <x v="0"/>
    <x v="1"/>
    <s v="RUBEN D. MEDELLIN/500035WC5330"/>
    <x v="0"/>
    <x v="1"/>
    <s v="NO"/>
  </r>
  <r>
    <x v="85"/>
    <x v="0"/>
    <x v="369"/>
    <x v="0"/>
    <x v="1"/>
    <s v="RUBEN D. MEDELLIN/500035WC55"/>
    <x v="0"/>
    <x v="1"/>
    <s v="SÍ"/>
  </r>
  <r>
    <x v="85"/>
    <x v="0"/>
    <x v="816"/>
    <x v="0"/>
    <x v="1"/>
    <s v="RUBEN D. MEDELLIN/500035WC5890"/>
    <x v="0"/>
    <x v="1"/>
    <s v="SÍ"/>
  </r>
  <r>
    <x v="85"/>
    <x v="0"/>
    <x v="102"/>
    <x v="0"/>
    <x v="1"/>
    <s v="RUBEN D. MEDELLIN/500035WC5955"/>
    <x v="0"/>
    <x v="1"/>
    <s v="NO"/>
  </r>
  <r>
    <x v="85"/>
    <x v="0"/>
    <x v="107"/>
    <x v="0"/>
    <x v="1"/>
    <s v="RUBEN D. MEDELLIN/500035WCP133"/>
    <x v="0"/>
    <x v="1"/>
    <s v="SÍ"/>
  </r>
  <r>
    <x v="85"/>
    <x v="0"/>
    <x v="110"/>
    <x v="0"/>
    <x v="1"/>
    <s v="RUBEN D. MEDELLIN/500035WF7142"/>
    <x v="0"/>
    <x v="1"/>
    <s v="NO"/>
  </r>
  <r>
    <x v="85"/>
    <x v="0"/>
    <x v="110"/>
    <x v="0"/>
    <x v="1"/>
    <s v="RUBEN D. MEDELLIN/500035WF7142"/>
    <x v="0"/>
    <x v="1"/>
    <s v="NO"/>
  </r>
  <r>
    <x v="85"/>
    <x v="0"/>
    <x v="399"/>
    <x v="0"/>
    <x v="0"/>
    <s v="RUBEN D. MEDELLIN/5000354265XTS"/>
    <x v="0"/>
    <x v="7"/>
    <s v="NO"/>
  </r>
  <r>
    <x v="85"/>
    <x v="0"/>
    <x v="2"/>
    <x v="0"/>
    <x v="0"/>
    <s v="RUBEN D. MEDELLIN/500035AB80XTA"/>
    <x v="0"/>
    <x v="1"/>
    <s v="SÍ"/>
  </r>
  <r>
    <x v="85"/>
    <x v="0"/>
    <x v="3"/>
    <x v="0"/>
    <x v="0"/>
    <s v="RUBEN D. MEDELLIN/500035AC80XTA"/>
    <x v="0"/>
    <x v="1"/>
    <s v="SÍ"/>
  </r>
  <r>
    <x v="85"/>
    <x v="0"/>
    <x v="43"/>
    <x v="0"/>
    <x v="0"/>
    <s v="RUBEN D. MEDELLIN/500035BRFNTF"/>
    <x v="0"/>
    <x v="2"/>
    <s v="SÍ"/>
  </r>
  <r>
    <x v="85"/>
    <x v="0"/>
    <x v="6"/>
    <x v="0"/>
    <x v="0"/>
    <s v="RUBEN D. MEDELLIN/500035CMYKNTF"/>
    <x v="0"/>
    <x v="7"/>
    <s v="SÍ"/>
  </r>
  <r>
    <x v="85"/>
    <x v="0"/>
    <x v="78"/>
    <x v="0"/>
    <x v="0"/>
    <s v="RUBEN D. MEDELLIN/500035IDMNTFR"/>
    <x v="0"/>
    <x v="2"/>
    <s v="SÍ"/>
  </r>
  <r>
    <x v="85"/>
    <x v="0"/>
    <x v="79"/>
    <x v="0"/>
    <x v="0"/>
    <s v="RUBEN D. MEDELLIN/500035INSNTFR"/>
    <x v="0"/>
    <x v="2"/>
    <s v="SÍ"/>
  </r>
  <r>
    <x v="65"/>
    <x v="0"/>
    <x v="234"/>
    <x v="3"/>
    <x v="0"/>
    <s v="JUAN SEBASTIAN ARZETE GILM527"/>
    <x v="0"/>
    <x v="1"/>
    <s v="NO"/>
  </r>
  <r>
    <x v="85"/>
    <x v="0"/>
    <x v="91"/>
    <x v="0"/>
    <x v="0"/>
    <s v="RUBEN D. MEDELLIN/500035OS2082"/>
    <x v="0"/>
    <x v="7"/>
    <s v="SÍ"/>
  </r>
  <r>
    <x v="85"/>
    <x v="0"/>
    <x v="95"/>
    <x v="0"/>
    <x v="0"/>
    <s v="RUBEN D. MEDELLIN/500035P3610LP"/>
    <x v="0"/>
    <x v="7"/>
    <s v="NO"/>
  </r>
  <r>
    <x v="85"/>
    <x v="0"/>
    <x v="96"/>
    <x v="0"/>
    <x v="0"/>
    <s v="RUBEN D. MEDELLIN/500035P4622LP"/>
    <x v="0"/>
    <x v="7"/>
    <s v="NO"/>
  </r>
  <r>
    <x v="65"/>
    <x v="0"/>
    <x v="237"/>
    <x v="3"/>
    <x v="0"/>
    <s v="JUAN SEBASTIAN ARZETE GILM607"/>
    <x v="0"/>
    <x v="6"/>
    <s v="SÍ"/>
  </r>
  <r>
    <x v="36"/>
    <x v="0"/>
    <x v="860"/>
    <x v="2"/>
    <x v="0"/>
    <s v="JAIME VELEZ RODRIGUEZActualizaciones de firmware y código"/>
    <x v="0"/>
    <x v="6"/>
    <s v="SÍ"/>
  </r>
  <r>
    <x v="85"/>
    <x v="0"/>
    <x v="214"/>
    <x v="0"/>
    <x v="0"/>
    <s v="RUBEN D. MEDELLIN/500035P6500LP"/>
    <x v="0"/>
    <x v="1"/>
    <s v="NO"/>
  </r>
  <r>
    <x v="85"/>
    <x v="0"/>
    <x v="182"/>
    <x v="0"/>
    <x v="0"/>
    <s v="RUBEN D. MEDELLIN/500035P6700LP"/>
    <x v="0"/>
    <x v="1"/>
    <s v="NO"/>
  </r>
  <r>
    <x v="85"/>
    <x v="0"/>
    <x v="246"/>
    <x v="0"/>
    <x v="0"/>
    <s v="RUBEN D. MEDELLIN/500035P7100LP"/>
    <x v="0"/>
    <x v="1"/>
    <s v="NO"/>
  </r>
  <r>
    <x v="85"/>
    <x v="0"/>
    <x v="103"/>
    <x v="0"/>
    <x v="0"/>
    <s v="RUBEN D. MEDELLIN/500035P8870LP"/>
    <x v="0"/>
    <x v="1"/>
    <s v="NO"/>
  </r>
  <r>
    <x v="36"/>
    <x v="0"/>
    <x v="868"/>
    <x v="2"/>
    <x v="0"/>
    <s v="JAIME VELEZ RODRIGUEZData Security Notice"/>
    <x v="1"/>
    <x v="6"/>
    <s v="NO"/>
  </r>
  <r>
    <x v="85"/>
    <x v="0"/>
    <x v="112"/>
    <x v="0"/>
    <x v="0"/>
    <s v="RUBEN D. MEDELLIN/500035PC90XTA"/>
    <x v="0"/>
    <x v="10"/>
    <s v="SÍ"/>
  </r>
  <r>
    <x v="85"/>
    <x v="0"/>
    <x v="115"/>
    <x v="0"/>
    <x v="0"/>
    <s v="RUBEN D. MEDELLIN/500035PRFNTFR"/>
    <x v="0"/>
    <x v="2"/>
    <s v="SÍ"/>
  </r>
  <r>
    <x v="85"/>
    <x v="0"/>
    <x v="117"/>
    <x v="0"/>
    <x v="0"/>
    <s v="RUBEN D. MEDELLIN/500035SAF231"/>
    <x v="0"/>
    <x v="1"/>
    <s v="SÍ"/>
  </r>
  <r>
    <x v="85"/>
    <x v="0"/>
    <x v="119"/>
    <x v="0"/>
    <x v="0"/>
    <s v="RUBEN D. MEDELLIN/500035TSTNTFR"/>
    <x v="0"/>
    <x v="2"/>
    <s v="SÍ"/>
  </r>
  <r>
    <x v="65"/>
    <x v="0"/>
    <x v="237"/>
    <x v="3"/>
    <x v="0"/>
    <s v="JUAN SEBASTIAN ARZETE GILM607"/>
    <x v="0"/>
    <x v="6"/>
    <s v="SÍ"/>
  </r>
  <r>
    <x v="85"/>
    <x v="0"/>
    <x v="357"/>
    <x v="0"/>
    <x v="0"/>
    <s v="RUBEN D. MEDELLIN/500035V31PXTA"/>
    <x v="1"/>
    <x v="10"/>
    <s v="NO"/>
  </r>
  <r>
    <x v="85"/>
    <x v="0"/>
    <x v="125"/>
    <x v="0"/>
    <x v="0"/>
    <s v="RUBEN D. MEDELLIN/500035VB40NTF"/>
    <x v="0"/>
    <x v="1"/>
    <s v="SÍ"/>
  </r>
  <r>
    <x v="85"/>
    <x v="0"/>
    <x v="127"/>
    <x v="0"/>
    <x v="0"/>
    <s v="RUBEN D. MEDELLIN/500035VB70NTF"/>
    <x v="0"/>
    <x v="1"/>
    <s v="SÍ"/>
  </r>
  <r>
    <x v="65"/>
    <x v="0"/>
    <x v="241"/>
    <x v="3"/>
    <x v="0"/>
    <s v="JUAN SEBASTIAN ARZETE GILM630"/>
    <x v="0"/>
    <x v="1"/>
    <s v="NO"/>
  </r>
  <r>
    <x v="85"/>
    <x v="0"/>
    <x v="128"/>
    <x v="0"/>
    <x v="0"/>
    <s v="RUBEN D. MEDELLIN/500035VC40NTF"/>
    <x v="0"/>
    <x v="1"/>
    <s v="SÍ"/>
  </r>
  <r>
    <x v="85"/>
    <x v="0"/>
    <x v="201"/>
    <x v="0"/>
    <x v="0"/>
    <s v="RUBEN D. MEDELLIN/500035VC70NTF"/>
    <x v="0"/>
    <x v="1"/>
    <s v="SÍ"/>
  </r>
  <r>
    <x v="85"/>
    <x v="0"/>
    <x v="137"/>
    <x v="0"/>
    <x v="0"/>
    <s v="RUBEN D. MEDELLIN/500035W5024A"/>
    <x v="0"/>
    <x v="1"/>
    <s v="SÍ"/>
  </r>
  <r>
    <x v="85"/>
    <x v="0"/>
    <x v="139"/>
    <x v="0"/>
    <x v="0"/>
    <s v="RUBEN D. MEDELLIN/500035W6655LP"/>
    <x v="0"/>
    <x v="1"/>
    <s v="NO"/>
  </r>
  <r>
    <x v="65"/>
    <x v="0"/>
    <x v="241"/>
    <x v="3"/>
    <x v="0"/>
    <s v="JUAN SEBASTIAN ARZETE GILM630"/>
    <x v="0"/>
    <x v="6"/>
    <s v="NO"/>
  </r>
  <r>
    <x v="31"/>
    <x v="0"/>
    <x v="709"/>
    <x v="2"/>
    <x v="0"/>
    <s v="HIRAM GUILLERMO DIAZ ORTIZLexmark Safety Alert Symbols"/>
    <x v="0"/>
    <x v="6"/>
    <s v="SÍ"/>
  </r>
  <r>
    <x v="44"/>
    <x v="0"/>
    <x v="72"/>
    <x v="2"/>
    <x v="0"/>
    <s v="JORGE MIRELES VILLELA/500171eTask User Interface"/>
    <x v="0"/>
    <x v="6"/>
    <s v="SÍ"/>
  </r>
  <r>
    <x v="44"/>
    <x v="0"/>
    <x v="709"/>
    <x v="2"/>
    <x v="0"/>
    <s v="JORGE MIRELES VILLELA/500171Lexmark Safety Alert Symbols"/>
    <x v="0"/>
    <x v="6"/>
    <s v="SÍ"/>
  </r>
  <r>
    <x v="44"/>
    <x v="0"/>
    <x v="676"/>
    <x v="2"/>
    <x v="0"/>
    <s v="JORGE MIRELES VILLELA/500171Service Technican Prerequisites"/>
    <x v="0"/>
    <x v="6"/>
    <s v="NO"/>
  </r>
  <r>
    <x v="44"/>
    <x v="0"/>
    <x v="875"/>
    <x v="2"/>
    <x v="0"/>
    <s v="JORGE MIRELES VILLELA/500171MS31x"/>
    <x v="0"/>
    <x v="6"/>
    <s v="NO"/>
  </r>
  <r>
    <x v="77"/>
    <x v="0"/>
    <x v="62"/>
    <x v="2"/>
    <x v="0"/>
    <s v="SALVADOR CHAVEZ/500060Digital Multimeter"/>
    <x v="0"/>
    <x v="6"/>
    <s v="NO"/>
  </r>
  <r>
    <x v="77"/>
    <x v="0"/>
    <x v="74"/>
    <x v="2"/>
    <x v="0"/>
    <s v="SALVADOR CHAVEZ/500060Firmware and Code Updates"/>
    <x v="0"/>
    <x v="6"/>
    <s v="NO"/>
  </r>
  <r>
    <x v="66"/>
    <x v="0"/>
    <x v="457"/>
    <x v="3"/>
    <x v="0"/>
    <s v="JULIO HERNANDEZ/800197M525"/>
    <x v="0"/>
    <x v="6"/>
    <s v="NO"/>
  </r>
  <r>
    <x v="66"/>
    <x v="0"/>
    <x v="545"/>
    <x v="3"/>
    <x v="0"/>
    <s v="JULIO HERNANDEZ/800197Solutions Awareness"/>
    <x v="0"/>
    <x v="6"/>
    <s v="NO"/>
  </r>
  <r>
    <x v="56"/>
    <x v="0"/>
    <x v="65"/>
    <x v="3"/>
    <x v="0"/>
    <s v="LUIS ADRIAN MARISCAL ROMEROE62555"/>
    <x v="0"/>
    <x v="1"/>
    <s v="NO"/>
  </r>
  <r>
    <x v="85"/>
    <x v="0"/>
    <x v="142"/>
    <x v="0"/>
    <x v="0"/>
    <s v="RUBEN D. MEDELLIN/500035WC7120"/>
    <x v="0"/>
    <x v="1"/>
    <s v="NO"/>
  </r>
  <r>
    <x v="85"/>
    <x v="0"/>
    <x v="144"/>
    <x v="0"/>
    <x v="0"/>
    <s v="RUBEN D. MEDELLIN/500035XB21TPS"/>
    <x v="0"/>
    <x v="8"/>
    <s v="SÍ"/>
  </r>
  <r>
    <x v="85"/>
    <x v="0"/>
    <x v="145"/>
    <x v="0"/>
    <x v="0"/>
    <s v="RUBEN D. MEDELLIN/500035XC550A"/>
    <x v="0"/>
    <x v="10"/>
    <s v="SÍ"/>
  </r>
  <r>
    <x v="85"/>
    <x v="0"/>
    <x v="14"/>
    <x v="0"/>
    <x v="0"/>
    <s v="RUBEN D. MEDELLIN/500035XC70XTA"/>
    <x v="0"/>
    <x v="10"/>
    <s v="SÍ"/>
  </r>
  <r>
    <x v="52"/>
    <x v="0"/>
    <x v="671"/>
    <x v="2"/>
    <x v="0"/>
    <s v="JOSE LUIS NIETO/800074MS72X"/>
    <x v="0"/>
    <x v="6"/>
    <s v="NO"/>
  </r>
  <r>
    <x v="56"/>
    <x v="0"/>
    <x v="481"/>
    <x v="3"/>
    <x v="0"/>
    <s v="LUIS ADRIAN MARISCAL ROMEROE77830"/>
    <x v="0"/>
    <x v="1"/>
    <s v="NO"/>
  </r>
  <r>
    <x v="56"/>
    <x v="0"/>
    <x v="191"/>
    <x v="3"/>
    <x v="0"/>
    <s v="LUIS ADRIAN MARISCAL ROMEROE82550"/>
    <x v="0"/>
    <x v="1"/>
    <s v="NO"/>
  </r>
  <r>
    <x v="56"/>
    <x v="0"/>
    <x v="231"/>
    <x v="3"/>
    <x v="0"/>
    <s v="LUIS ADRIAN MARISCAL ROMEROM452"/>
    <x v="0"/>
    <x v="1"/>
    <s v="NO"/>
  </r>
  <r>
    <x v="56"/>
    <x v="0"/>
    <x v="234"/>
    <x v="3"/>
    <x v="0"/>
    <s v="LUIS ADRIAN MARISCAL ROMEROM527"/>
    <x v="0"/>
    <x v="1"/>
    <s v="NO"/>
  </r>
  <r>
    <x v="56"/>
    <x v="0"/>
    <x v="236"/>
    <x v="3"/>
    <x v="0"/>
    <s v="LUIS ADRIAN MARISCAL ROMEROM577"/>
    <x v="0"/>
    <x v="1"/>
    <s v="NO"/>
  </r>
  <r>
    <x v="56"/>
    <x v="0"/>
    <x v="241"/>
    <x v="3"/>
    <x v="0"/>
    <s v="LUIS ADRIAN MARISCAL ROMEROM630"/>
    <x v="0"/>
    <x v="1"/>
    <s v="NO"/>
  </r>
  <r>
    <x v="57"/>
    <x v="0"/>
    <x v="876"/>
    <x v="3"/>
    <x v="0"/>
    <s v="LUIS ARTURO GUTIERREZ/100038A4 Mono LaserJet Pro Service Qualification"/>
    <x v="0"/>
    <x v="6"/>
    <s v="SÍ"/>
  </r>
  <r>
    <x v="57"/>
    <x v="1"/>
    <x v="188"/>
    <x v="3"/>
    <x v="0"/>
    <s v="LUIS ARTURO GUTIERREZ/100038ESD"/>
    <x v="2"/>
    <x v="1"/>
    <s v="SÍ"/>
  </r>
  <r>
    <x v="57"/>
    <x v="0"/>
    <x v="242"/>
    <x v="3"/>
    <x v="0"/>
    <s v="LUIS ARTURO GUTIERREZ/100038FutureSmart Firmware Training"/>
    <x v="1"/>
    <x v="6"/>
    <s v="SÍ"/>
  </r>
  <r>
    <x v="57"/>
    <x v="0"/>
    <x v="196"/>
    <x v="3"/>
    <x v="0"/>
    <s v="LUIS ARTURO GUTIERREZ/100038HP Digital Sending"/>
    <x v="0"/>
    <x v="6"/>
    <s v="SÍ"/>
  </r>
  <r>
    <x v="57"/>
    <x v="1"/>
    <x v="205"/>
    <x v="3"/>
    <x v="0"/>
    <s v="LUIS ARTURO GUTIERREZ/100038HP FutureSmart 4 Firmware WBT"/>
    <x v="2"/>
    <x v="1"/>
    <s v="SÍ"/>
  </r>
  <r>
    <x v="57"/>
    <x v="1"/>
    <x v="206"/>
    <x v="3"/>
    <x v="0"/>
    <s v="LUIS ARTURO GUTIERREZ/100038HP V3 Universal Print Driver"/>
    <x v="2"/>
    <x v="1"/>
    <s v="SÍ"/>
  </r>
  <r>
    <x v="57"/>
    <x v="1"/>
    <x v="207"/>
    <x v="3"/>
    <x v="0"/>
    <s v="LUIS ARTURO GUTIERREZ/100038LaserJet Fundamentals Master Course"/>
    <x v="2"/>
    <x v="1"/>
    <s v="SÍ"/>
  </r>
  <r>
    <x v="77"/>
    <x v="0"/>
    <x v="18"/>
    <x v="0"/>
    <x v="1"/>
    <s v="SALVADOR CHAVEZ/5000605230"/>
    <x v="0"/>
    <x v="1"/>
    <s v="SÍ"/>
  </r>
  <r>
    <x v="77"/>
    <x v="0"/>
    <x v="873"/>
    <x v="0"/>
    <x v="1"/>
    <s v="SALVADOR CHAVEZ/5000605665"/>
    <x v="0"/>
    <x v="1"/>
    <s v="SÍ"/>
  </r>
  <r>
    <x v="77"/>
    <x v="0"/>
    <x v="148"/>
    <x v="0"/>
    <x v="1"/>
    <s v="SALVADOR CHAVEZ/500060C13971"/>
    <x v="1"/>
    <x v="2"/>
    <s v="SÍ"/>
  </r>
  <r>
    <x v="45"/>
    <x v="0"/>
    <x v="877"/>
    <x v="2"/>
    <x v="0"/>
    <s v="JOSE ANTONIO MARTINEZ HERNANDEZFlexNet Operations On-Demand"/>
    <x v="0"/>
    <x v="6"/>
    <s v="NO"/>
  </r>
  <r>
    <x v="57"/>
    <x v="1"/>
    <x v="228"/>
    <x v="3"/>
    <x v="0"/>
    <s v="LUIS ARTURO GUTIERREZ/100038LaserJet Managed A4"/>
    <x v="2"/>
    <x v="1"/>
    <s v="SÍ"/>
  </r>
  <r>
    <x v="57"/>
    <x v="1"/>
    <x v="229"/>
    <x v="3"/>
    <x v="0"/>
    <s v="LUIS ARTURO GUTIERREZ/100038M304"/>
    <x v="2"/>
    <x v="1"/>
    <s v="SÍ"/>
  </r>
  <r>
    <x v="81"/>
    <x v="0"/>
    <x v="677"/>
    <x v="2"/>
    <x v="0"/>
    <s v="MIGUEL ANGEL CASTILLO/100037Windows Printer Drivers"/>
    <x v="0"/>
    <x v="6"/>
    <s v="NO"/>
  </r>
  <r>
    <x v="77"/>
    <x v="0"/>
    <x v="67"/>
    <x v="0"/>
    <x v="1"/>
    <s v="SALVADOR CHAVEZ/500060M20"/>
    <x v="0"/>
    <x v="1"/>
    <s v="NO"/>
  </r>
  <r>
    <x v="77"/>
    <x v="0"/>
    <x v="98"/>
    <x v="0"/>
    <x v="1"/>
    <s v="SALVADOR CHAVEZ/500060WC4118"/>
    <x v="0"/>
    <x v="1"/>
    <s v="SÍ"/>
  </r>
  <r>
    <x v="77"/>
    <x v="0"/>
    <x v="99"/>
    <x v="0"/>
    <x v="1"/>
    <s v="SALVADOR CHAVEZ/500060WC5330"/>
    <x v="0"/>
    <x v="1"/>
    <s v="NO"/>
  </r>
  <r>
    <x v="36"/>
    <x v="0"/>
    <x v="878"/>
    <x v="2"/>
    <x v="0"/>
    <s v="JAIME VELEZ RODRIGUEZInteract Fot Lexmark"/>
    <x v="0"/>
    <x v="6"/>
    <s v="NO"/>
  </r>
  <r>
    <x v="57"/>
    <x v="0"/>
    <x v="229"/>
    <x v="3"/>
    <x v="0"/>
    <s v="LUIS ARTURO GUTIERREZ/100038M304"/>
    <x v="0"/>
    <x v="6"/>
    <s v="SÍ"/>
  </r>
  <r>
    <x v="77"/>
    <x v="0"/>
    <x v="295"/>
    <x v="0"/>
    <x v="0"/>
    <s v="SALVADOR CHAVEZ/5000603KHCF"/>
    <x v="1"/>
    <x v="6"/>
    <s v="NO"/>
  </r>
  <r>
    <x v="77"/>
    <x v="0"/>
    <x v="43"/>
    <x v="0"/>
    <x v="0"/>
    <s v="SALVADOR CHAVEZ/500060BRFNTF"/>
    <x v="0"/>
    <x v="2"/>
    <s v="SÍ"/>
  </r>
  <r>
    <x v="77"/>
    <x v="0"/>
    <x v="333"/>
    <x v="0"/>
    <x v="0"/>
    <s v="SALVADOR CHAVEZ/500060C13159"/>
    <x v="1"/>
    <x v="7"/>
    <s v="NO"/>
  </r>
  <r>
    <x v="77"/>
    <x v="0"/>
    <x v="400"/>
    <x v="0"/>
    <x v="0"/>
    <s v="SALVADOR CHAVEZ/500060C13159X"/>
    <x v="1"/>
    <x v="1"/>
    <s v="NO"/>
  </r>
  <r>
    <x v="77"/>
    <x v="0"/>
    <x v="45"/>
    <x v="0"/>
    <x v="0"/>
    <s v="SALVADOR CHAVEZ/500060C13301"/>
    <x v="1"/>
    <x v="1"/>
    <s v="NO"/>
  </r>
  <r>
    <x v="77"/>
    <x v="0"/>
    <x v="588"/>
    <x v="0"/>
    <x v="0"/>
    <s v="SALVADOR CHAVEZ/500060C13591"/>
    <x v="1"/>
    <x v="1"/>
    <s v="NO"/>
  </r>
  <r>
    <x v="77"/>
    <x v="0"/>
    <x v="50"/>
    <x v="0"/>
    <x v="0"/>
    <s v="SALVADOR CHAVEZ/500060C14790"/>
    <x v="1"/>
    <x v="2"/>
    <s v="NO"/>
  </r>
  <r>
    <x v="77"/>
    <x v="0"/>
    <x v="51"/>
    <x v="0"/>
    <x v="0"/>
    <s v="SALVADOR CHAVEZ/500060C15130"/>
    <x v="0"/>
    <x v="10"/>
    <s v="NO"/>
  </r>
  <r>
    <x v="77"/>
    <x v="0"/>
    <x v="565"/>
    <x v="0"/>
    <x v="0"/>
    <s v="SALVADOR CHAVEZ/500060C8880LP"/>
    <x v="1"/>
    <x v="5"/>
    <s v="NO"/>
  </r>
  <r>
    <x v="77"/>
    <x v="0"/>
    <x v="166"/>
    <x v="0"/>
    <x v="0"/>
    <s v="SALVADOR CHAVEZ/500060CD136"/>
    <x v="1"/>
    <x v="2"/>
    <s v="NO"/>
  </r>
  <r>
    <x v="77"/>
    <x v="0"/>
    <x v="468"/>
    <x v="0"/>
    <x v="0"/>
    <s v="SALVADOR CHAVEZ/500060CLR211"/>
    <x v="1"/>
    <x v="11"/>
    <s v="NO"/>
  </r>
  <r>
    <x v="77"/>
    <x v="0"/>
    <x v="647"/>
    <x v="0"/>
    <x v="0"/>
    <s v="SALVADOR CHAVEZ/500060CLS264"/>
    <x v="0"/>
    <x v="1"/>
    <s v="NO"/>
  </r>
  <r>
    <x v="77"/>
    <x v="0"/>
    <x v="6"/>
    <x v="0"/>
    <x v="0"/>
    <s v="SALVADOR CHAVEZ/500060CMYKNTF"/>
    <x v="0"/>
    <x v="7"/>
    <s v="SÍ"/>
  </r>
  <r>
    <x v="77"/>
    <x v="0"/>
    <x v="61"/>
    <x v="0"/>
    <x v="0"/>
    <s v="SALVADOR CHAVEZ/500060D12501"/>
    <x v="0"/>
    <x v="1"/>
    <s v="SÍ"/>
  </r>
  <r>
    <x v="77"/>
    <x v="0"/>
    <x v="569"/>
    <x v="0"/>
    <x v="0"/>
    <s v="SALVADOR CHAVEZ/500060DMO3006"/>
    <x v="1"/>
    <x v="0"/>
    <s v="NO"/>
  </r>
  <r>
    <x v="77"/>
    <x v="0"/>
    <x v="543"/>
    <x v="0"/>
    <x v="0"/>
    <s v="SALVADOR CHAVEZ/500060DMO3015"/>
    <x v="1"/>
    <x v="11"/>
    <s v="NO"/>
  </r>
  <r>
    <x v="77"/>
    <x v="0"/>
    <x v="68"/>
    <x v="0"/>
    <x v="0"/>
    <s v="SALVADOR CHAVEZ/500060EFI100"/>
    <x v="1"/>
    <x v="2"/>
    <s v="NO"/>
  </r>
  <r>
    <x v="77"/>
    <x v="0"/>
    <x v="69"/>
    <x v="0"/>
    <x v="0"/>
    <s v="SALVADOR CHAVEZ/500060EFI110"/>
    <x v="1"/>
    <x v="2"/>
    <s v="NO"/>
  </r>
  <r>
    <x v="77"/>
    <x v="0"/>
    <x v="335"/>
    <x v="0"/>
    <x v="0"/>
    <s v="SALVADOR CHAVEZ/500060EFI200"/>
    <x v="1"/>
    <x v="2"/>
    <s v="NO"/>
  </r>
  <r>
    <x v="77"/>
    <x v="0"/>
    <x v="879"/>
    <x v="0"/>
    <x v="0"/>
    <s v="SALVADOR CHAVEZ/500060EFI2016"/>
    <x v="1"/>
    <x v="0"/>
    <s v="NO"/>
  </r>
  <r>
    <x v="77"/>
    <x v="0"/>
    <x v="336"/>
    <x v="0"/>
    <x v="0"/>
    <s v="SALVADOR CHAVEZ/500060EFI210"/>
    <x v="1"/>
    <x v="0"/>
    <s v="NO"/>
  </r>
  <r>
    <x v="77"/>
    <x v="0"/>
    <x v="336"/>
    <x v="0"/>
    <x v="0"/>
    <s v="SALVADOR CHAVEZ/500060EFI210"/>
    <x v="1"/>
    <x v="0"/>
    <s v="NO"/>
  </r>
  <r>
    <x v="77"/>
    <x v="0"/>
    <x v="339"/>
    <x v="0"/>
    <x v="0"/>
    <s v="SALVADOR CHAVEZ/500060EFIOVER"/>
    <x v="0"/>
    <x v="1"/>
    <s v="NO"/>
  </r>
  <r>
    <x v="77"/>
    <x v="0"/>
    <x v="880"/>
    <x v="0"/>
    <x v="0"/>
    <s v="SALVADOR CHAVEZ/500060EPS4C70"/>
    <x v="1"/>
    <x v="2"/>
    <s v="NO"/>
  </r>
  <r>
    <x v="77"/>
    <x v="0"/>
    <x v="340"/>
    <x v="0"/>
    <x v="0"/>
    <s v="SALVADOR CHAVEZ/500060FFPSSP1"/>
    <x v="1"/>
    <x v="2"/>
    <s v="NO"/>
  </r>
  <r>
    <x v="77"/>
    <x v="0"/>
    <x v="341"/>
    <x v="0"/>
    <x v="0"/>
    <s v="SALVADOR CHAVEZ/500060FPS4C70"/>
    <x v="1"/>
    <x v="2"/>
    <s v="NO"/>
  </r>
  <r>
    <x v="77"/>
    <x v="0"/>
    <x v="78"/>
    <x v="0"/>
    <x v="0"/>
    <s v="SALVADOR CHAVEZ/500060IDMNTFR"/>
    <x v="0"/>
    <x v="2"/>
    <s v="SÍ"/>
  </r>
  <r>
    <x v="77"/>
    <x v="0"/>
    <x v="79"/>
    <x v="0"/>
    <x v="0"/>
    <s v="SALVADOR CHAVEZ/500060INSNTFR"/>
    <x v="0"/>
    <x v="2"/>
    <s v="SÍ"/>
  </r>
  <r>
    <x v="77"/>
    <x v="0"/>
    <x v="881"/>
    <x v="0"/>
    <x v="0"/>
    <s v="SALVADOR CHAVEZ/500060OA248"/>
    <x v="1"/>
    <x v="10"/>
    <s v="NO"/>
  </r>
  <r>
    <x v="77"/>
    <x v="0"/>
    <x v="694"/>
    <x v="0"/>
    <x v="0"/>
    <s v="SALVADOR CHAVEZ/500060OS2057"/>
    <x v="1"/>
    <x v="5"/>
    <s v="NO"/>
  </r>
  <r>
    <x v="57"/>
    <x v="0"/>
    <x v="351"/>
    <x v="3"/>
    <x v="0"/>
    <s v="LUIS ARTURO GUTIERREZ/100038M402"/>
    <x v="0"/>
    <x v="6"/>
    <s v="SÍ"/>
  </r>
  <r>
    <x v="21"/>
    <x v="0"/>
    <x v="860"/>
    <x v="2"/>
    <x v="0"/>
    <s v="D. FERNANDO CHAVIRA/500080Actualizaciones de firmware y código"/>
    <x v="0"/>
    <x v="6"/>
    <s v="SÍ"/>
  </r>
  <r>
    <x v="57"/>
    <x v="0"/>
    <x v="363"/>
    <x v="3"/>
    <x v="0"/>
    <s v="LUIS ARTURO GUTIERREZ/100038M433"/>
    <x v="0"/>
    <x v="6"/>
    <s v="SÍ"/>
  </r>
  <r>
    <x v="77"/>
    <x v="0"/>
    <x v="91"/>
    <x v="0"/>
    <x v="0"/>
    <s v="SALVADOR CHAVEZ/500060OS2082"/>
    <x v="0"/>
    <x v="1"/>
    <s v="SÍ"/>
  </r>
  <r>
    <x v="77"/>
    <x v="0"/>
    <x v="548"/>
    <x v="0"/>
    <x v="0"/>
    <s v="SALVADOR CHAVEZ/500060OS2088"/>
    <x v="1"/>
    <x v="0"/>
    <s v="NO"/>
  </r>
  <r>
    <x v="77"/>
    <x v="0"/>
    <x v="92"/>
    <x v="0"/>
    <x v="0"/>
    <s v="SALVADOR CHAVEZ/500060P3010LP"/>
    <x v="1"/>
    <x v="8"/>
    <s v="NO"/>
  </r>
  <r>
    <x v="77"/>
    <x v="0"/>
    <x v="304"/>
    <x v="0"/>
    <x v="0"/>
    <s v="SALVADOR CHAVEZ/500060P3260LP"/>
    <x v="1"/>
    <x v="5"/>
    <s v="SÍ"/>
  </r>
  <r>
    <x v="57"/>
    <x v="1"/>
    <x v="364"/>
    <x v="3"/>
    <x v="0"/>
    <s v="LUIS ARTURO GUTIERREZ/100038M433A"/>
    <x v="2"/>
    <x v="1"/>
    <s v="SÍ"/>
  </r>
  <r>
    <x v="36"/>
    <x v="0"/>
    <x v="709"/>
    <x v="2"/>
    <x v="0"/>
    <s v="JAIME VELEZ RODRIGUEZLexmark Safety Alert Symbols"/>
    <x v="0"/>
    <x v="6"/>
    <s v="SÍ"/>
  </r>
  <r>
    <x v="57"/>
    <x v="1"/>
    <x v="233"/>
    <x v="3"/>
    <x v="0"/>
    <s v="LUIS ARTURO GUTIERREZ/100038M501"/>
    <x v="2"/>
    <x v="1"/>
    <s v="SÍ"/>
  </r>
  <r>
    <x v="57"/>
    <x v="0"/>
    <x v="233"/>
    <x v="3"/>
    <x v="0"/>
    <s v="LUIS ARTURO GUTIERREZ/100038M501"/>
    <x v="0"/>
    <x v="6"/>
    <s v="SÍ"/>
  </r>
  <r>
    <x v="36"/>
    <x v="0"/>
    <x v="72"/>
    <x v="2"/>
    <x v="0"/>
    <s v="JAIME VELEZ RODRIGUEZeTask User Interface"/>
    <x v="0"/>
    <x v="6"/>
    <s v="SÍ"/>
  </r>
  <r>
    <x v="77"/>
    <x v="0"/>
    <x v="94"/>
    <x v="0"/>
    <x v="0"/>
    <s v="SALVADOR CHAVEZ/500060P3320LP"/>
    <x v="1"/>
    <x v="7"/>
    <s v="NO"/>
  </r>
  <r>
    <x v="57"/>
    <x v="1"/>
    <x v="368"/>
    <x v="3"/>
    <x v="0"/>
    <s v="LUIS ARTURO GUTIERREZ/100038M507"/>
    <x v="2"/>
    <x v="1"/>
    <s v="NO"/>
  </r>
  <r>
    <x v="77"/>
    <x v="0"/>
    <x v="95"/>
    <x v="0"/>
    <x v="0"/>
    <s v="SALVADOR CHAVEZ/500060P3610LP"/>
    <x v="0"/>
    <x v="1"/>
    <s v="NO"/>
  </r>
  <r>
    <x v="77"/>
    <x v="0"/>
    <x v="96"/>
    <x v="0"/>
    <x v="0"/>
    <s v="SALVADOR CHAVEZ/500060P4622LP"/>
    <x v="1"/>
    <x v="1"/>
    <s v="NO"/>
  </r>
  <r>
    <x v="77"/>
    <x v="0"/>
    <x v="97"/>
    <x v="0"/>
    <x v="0"/>
    <s v="SALVADOR CHAVEZ/500060P4622XT"/>
    <x v="1"/>
    <x v="1"/>
    <s v="NO"/>
  </r>
  <r>
    <x v="77"/>
    <x v="0"/>
    <x v="465"/>
    <x v="0"/>
    <x v="0"/>
    <s v="SALVADOR CHAVEZ/500060P6000LP"/>
    <x v="1"/>
    <x v="7"/>
    <s v="NO"/>
  </r>
  <r>
    <x v="77"/>
    <x v="0"/>
    <x v="213"/>
    <x v="0"/>
    <x v="0"/>
    <s v="SALVADOR CHAVEZ/500060P6020LP"/>
    <x v="0"/>
    <x v="7"/>
    <s v="NO"/>
  </r>
  <r>
    <x v="77"/>
    <x v="0"/>
    <x v="214"/>
    <x v="0"/>
    <x v="0"/>
    <s v="SALVADOR CHAVEZ/500060P6500LP"/>
    <x v="1"/>
    <x v="3"/>
    <s v="NO"/>
  </r>
  <r>
    <x v="77"/>
    <x v="0"/>
    <x v="215"/>
    <x v="0"/>
    <x v="0"/>
    <s v="SALVADOR CHAVEZ/500060P6600LP"/>
    <x v="1"/>
    <x v="5"/>
    <s v="NO"/>
  </r>
  <r>
    <x v="77"/>
    <x v="0"/>
    <x v="182"/>
    <x v="0"/>
    <x v="0"/>
    <s v="SALVADOR CHAVEZ/500060P6700LP"/>
    <x v="1"/>
    <x v="0"/>
    <s v="NO"/>
  </r>
  <r>
    <x v="77"/>
    <x v="0"/>
    <x v="290"/>
    <x v="0"/>
    <x v="0"/>
    <s v="SALVADOR CHAVEZ/500060PC90CMYK"/>
    <x v="1"/>
    <x v="2"/>
    <s v="NO"/>
  </r>
  <r>
    <x v="77"/>
    <x v="0"/>
    <x v="112"/>
    <x v="0"/>
    <x v="0"/>
    <s v="SALVADOR CHAVEZ/500060PC90XTA"/>
    <x v="0"/>
    <x v="10"/>
    <s v="SÍ"/>
  </r>
  <r>
    <x v="77"/>
    <x v="0"/>
    <x v="115"/>
    <x v="0"/>
    <x v="0"/>
    <s v="SALVADOR CHAVEZ/500060PRFNTFR"/>
    <x v="0"/>
    <x v="2"/>
    <s v="SÍ"/>
  </r>
  <r>
    <x v="81"/>
    <x v="0"/>
    <x v="762"/>
    <x v="2"/>
    <x v="0"/>
    <s v="MIGUEL ANGEL CASTILLO/100037NVRAM sincronizada"/>
    <x v="0"/>
    <x v="6"/>
    <s v="SÍ"/>
  </r>
  <r>
    <x v="57"/>
    <x v="1"/>
    <x v="237"/>
    <x v="3"/>
    <x v="0"/>
    <s v="LUIS ARTURO GUTIERREZ/100038M607"/>
    <x v="2"/>
    <x v="1"/>
    <s v="SÍ"/>
  </r>
  <r>
    <x v="52"/>
    <x v="0"/>
    <x v="882"/>
    <x v="2"/>
    <x v="0"/>
    <s v="JOSE LUIS NIETO/800074Formación en seguridad de espectro completo"/>
    <x v="0"/>
    <x v="6"/>
    <s v="NO"/>
  </r>
  <r>
    <x v="52"/>
    <x v="0"/>
    <x v="54"/>
    <x v="2"/>
    <x v="0"/>
    <s v="JOSE LUIS NIETO/800074C792"/>
    <x v="0"/>
    <x v="6"/>
    <s v="NO"/>
  </r>
  <r>
    <x v="52"/>
    <x v="0"/>
    <x v="883"/>
    <x v="2"/>
    <x v="0"/>
    <s v="JOSE LUIS NIETO/800074Directives relatives"/>
    <x v="0"/>
    <x v="6"/>
    <s v="NO"/>
  </r>
  <r>
    <x v="77"/>
    <x v="0"/>
    <x v="117"/>
    <x v="0"/>
    <x v="0"/>
    <s v="SALVADOR CHAVEZ/500060SAF231"/>
    <x v="0"/>
    <x v="1"/>
    <s v="SÍ"/>
  </r>
  <r>
    <x v="31"/>
    <x v="0"/>
    <x v="72"/>
    <x v="2"/>
    <x v="0"/>
    <s v="HIRAM GUILLERMO DIAZ ORTIZeTask User Interface"/>
    <x v="0"/>
    <x v="6"/>
    <s v="SÍ"/>
  </r>
  <r>
    <x v="57"/>
    <x v="0"/>
    <x v="237"/>
    <x v="3"/>
    <x v="0"/>
    <s v="LUIS ARTURO GUTIERREZ/100038M607"/>
    <x v="0"/>
    <x v="6"/>
    <s v="SÍ"/>
  </r>
  <r>
    <x v="57"/>
    <x v="1"/>
    <x v="241"/>
    <x v="3"/>
    <x v="0"/>
    <s v="LUIS ARTURO GUTIERREZ/100038M630"/>
    <x v="2"/>
    <x v="1"/>
    <s v="NO"/>
  </r>
  <r>
    <x v="57"/>
    <x v="0"/>
    <x v="241"/>
    <x v="3"/>
    <x v="0"/>
    <s v="LUIS ARTURO GUTIERREZ/100038M630"/>
    <x v="0"/>
    <x v="6"/>
    <s v="NO"/>
  </r>
  <r>
    <x v="58"/>
    <x v="0"/>
    <x v="884"/>
    <x v="3"/>
    <x v="0"/>
    <s v="LUIS FELIPE PUENTE/800147A4 Color LaserJet Pro Service"/>
    <x v="0"/>
    <x v="6"/>
    <s v="NO"/>
  </r>
  <r>
    <x v="77"/>
    <x v="0"/>
    <x v="119"/>
    <x v="0"/>
    <x v="0"/>
    <s v="SALVADOR CHAVEZ/500060TSTNTFR"/>
    <x v="0"/>
    <x v="2"/>
    <s v="SÍ"/>
  </r>
  <r>
    <x v="77"/>
    <x v="0"/>
    <x v="125"/>
    <x v="0"/>
    <x v="0"/>
    <s v="SALVADOR CHAVEZ/500060VB40NTF"/>
    <x v="0"/>
    <x v="1"/>
    <s v="SÍ"/>
  </r>
  <r>
    <x v="77"/>
    <x v="0"/>
    <x v="126"/>
    <x v="0"/>
    <x v="0"/>
    <s v="SALVADOR CHAVEZ/500060VB60NTF"/>
    <x v="0"/>
    <x v="1"/>
    <s v="SÍ"/>
  </r>
  <r>
    <x v="77"/>
    <x v="0"/>
    <x v="132"/>
    <x v="0"/>
    <x v="0"/>
    <s v="SALVADOR CHAVEZ/500060W3345LP"/>
    <x v="0"/>
    <x v="1"/>
    <s v="SÍ"/>
  </r>
  <r>
    <x v="77"/>
    <x v="0"/>
    <x v="133"/>
    <x v="0"/>
    <x v="0"/>
    <s v="SALVADOR CHAVEZ/500060W3655LP"/>
    <x v="1"/>
    <x v="8"/>
    <s v="NO"/>
  </r>
  <r>
    <x v="58"/>
    <x v="0"/>
    <x v="187"/>
    <x v="3"/>
    <x v="0"/>
    <s v="LUIS FELIPE PUENTE/800147E72525"/>
    <x v="0"/>
    <x v="6"/>
    <s v="SÍ"/>
  </r>
  <r>
    <x v="77"/>
    <x v="0"/>
    <x v="450"/>
    <x v="0"/>
    <x v="0"/>
    <s v="SALVADOR CHAVEZ/500060W4265LP"/>
    <x v="0"/>
    <x v="1"/>
    <s v="NO"/>
  </r>
  <r>
    <x v="77"/>
    <x v="0"/>
    <x v="135"/>
    <x v="0"/>
    <x v="0"/>
    <s v="SALVADOR CHAVEZ/500060W4265XT"/>
    <x v="1"/>
    <x v="8"/>
    <s v="NO"/>
  </r>
  <r>
    <x v="77"/>
    <x v="0"/>
    <x v="136"/>
    <x v="0"/>
    <x v="0"/>
    <s v="SALVADOR CHAVEZ/500060W5021A"/>
    <x v="1"/>
    <x v="7"/>
    <s v="NO"/>
  </r>
  <r>
    <x v="77"/>
    <x v="0"/>
    <x v="137"/>
    <x v="0"/>
    <x v="0"/>
    <s v="SALVADOR CHAVEZ/500060W5024A"/>
    <x v="0"/>
    <x v="1"/>
    <s v="SÍ"/>
  </r>
  <r>
    <x v="58"/>
    <x v="0"/>
    <x v="432"/>
    <x v="3"/>
    <x v="0"/>
    <s v="LUIS FELIPE PUENTE/800147E725XX"/>
    <x v="0"/>
    <x v="6"/>
    <s v="SÍ"/>
  </r>
  <r>
    <x v="58"/>
    <x v="0"/>
    <x v="415"/>
    <x v="3"/>
    <x v="0"/>
    <s v="LUIS FELIPE PUENTE/800147E82540"/>
    <x v="0"/>
    <x v="6"/>
    <s v="NO"/>
  </r>
  <r>
    <x v="58"/>
    <x v="1"/>
    <x v="188"/>
    <x v="3"/>
    <x v="0"/>
    <s v="LUIS FELIPE PUENTE/800147ESD"/>
    <x v="2"/>
    <x v="1"/>
    <s v="SÍ"/>
  </r>
  <r>
    <x v="77"/>
    <x v="0"/>
    <x v="267"/>
    <x v="0"/>
    <x v="0"/>
    <s v="SALVADOR CHAVEZ/500060WC3550"/>
    <x v="1"/>
    <x v="8"/>
    <s v="SÍ"/>
  </r>
  <r>
    <x v="77"/>
    <x v="0"/>
    <x v="575"/>
    <x v="0"/>
    <x v="0"/>
    <s v="SALVADOR CHAVEZ/500060WC3550X"/>
    <x v="1"/>
    <x v="7"/>
    <s v="NO"/>
  </r>
  <r>
    <x v="77"/>
    <x v="0"/>
    <x v="141"/>
    <x v="0"/>
    <x v="0"/>
    <s v="SALVADOR CHAVEZ/500060WC56XTB"/>
    <x v="1"/>
    <x v="7"/>
    <s v="NO"/>
  </r>
  <r>
    <x v="58"/>
    <x v="0"/>
    <x v="668"/>
    <x v="3"/>
    <x v="0"/>
    <s v="LUIS FELIPE PUENTE/800147HP A3 LaserJet and PageWide Install"/>
    <x v="0"/>
    <x v="6"/>
    <s v="SÍ"/>
  </r>
  <r>
    <x v="58"/>
    <x v="1"/>
    <x v="196"/>
    <x v="3"/>
    <x v="0"/>
    <s v="LUIS FELIPE PUENTE/800147HP Digital Sending"/>
    <x v="2"/>
    <x v="1"/>
    <s v="SÍ"/>
  </r>
  <r>
    <x v="58"/>
    <x v="0"/>
    <x v="205"/>
    <x v="3"/>
    <x v="0"/>
    <s v="LUIS FELIPE PUENTE/800147HP FutureSmart 4 Firmware WBT"/>
    <x v="0"/>
    <x v="6"/>
    <s v="SÍ"/>
  </r>
  <r>
    <x v="77"/>
    <x v="0"/>
    <x v="268"/>
    <x v="0"/>
    <x v="0"/>
    <s v="SALVADOR CHAVEZ/500060WC57XFA"/>
    <x v="0"/>
    <x v="1"/>
    <s v="NO"/>
  </r>
  <r>
    <x v="77"/>
    <x v="0"/>
    <x v="142"/>
    <x v="0"/>
    <x v="0"/>
    <s v="SALVADOR CHAVEZ/500060WC7120"/>
    <x v="0"/>
    <x v="1"/>
    <s v="NO"/>
  </r>
  <r>
    <x v="77"/>
    <x v="0"/>
    <x v="160"/>
    <x v="0"/>
    <x v="0"/>
    <s v="SALVADOR CHAVEZ/500060WC75XTB"/>
    <x v="1"/>
    <x v="3"/>
    <s v="NO"/>
  </r>
  <r>
    <x v="77"/>
    <x v="0"/>
    <x v="144"/>
    <x v="0"/>
    <x v="0"/>
    <s v="SALVADOR CHAVEZ/500060XB21TPS"/>
    <x v="0"/>
    <x v="1"/>
    <s v="SÍ"/>
  </r>
  <r>
    <x v="77"/>
    <x v="0"/>
    <x v="316"/>
    <x v="0"/>
    <x v="0"/>
    <s v="SALVADOR CHAVEZ/500060XB21XTA"/>
    <x v="0"/>
    <x v="1"/>
    <s v="SÍ"/>
  </r>
  <r>
    <x v="77"/>
    <x v="0"/>
    <x v="145"/>
    <x v="0"/>
    <x v="0"/>
    <s v="SALVADOR CHAVEZ/500060XC550A"/>
    <x v="1"/>
    <x v="10"/>
    <s v="SÍ"/>
  </r>
  <r>
    <x v="77"/>
    <x v="0"/>
    <x v="14"/>
    <x v="0"/>
    <x v="0"/>
    <s v="SALVADOR CHAVEZ/500060XC70XTA"/>
    <x v="0"/>
    <x v="10"/>
    <s v="SÍ"/>
  </r>
  <r>
    <x v="77"/>
    <x v="0"/>
    <x v="295"/>
    <x v="0"/>
    <x v="0"/>
    <s v="SALVADOR CHAVEZ/5000603KHCF"/>
    <x v="1"/>
    <x v="6"/>
    <s v="NO"/>
  </r>
  <r>
    <x v="77"/>
    <x v="0"/>
    <x v="454"/>
    <x v="0"/>
    <x v="0"/>
    <s v="SALVADOR CHAVEZ/500060WC74XTB"/>
    <x v="1"/>
    <x v="6"/>
    <s v="NO"/>
  </r>
  <r>
    <x v="93"/>
    <x v="1"/>
    <x v="871"/>
    <x v="0"/>
    <x v="1"/>
    <s v="SAMUEL CHAVEZ/000195770"/>
    <x v="0"/>
    <x v="1"/>
    <s v="NO"/>
  </r>
  <r>
    <x v="93"/>
    <x v="1"/>
    <x v="36"/>
    <x v="0"/>
    <x v="1"/>
    <s v="SAMUEL CHAVEZ/000195C70"/>
    <x v="0"/>
    <x v="1"/>
    <s v="NO"/>
  </r>
  <r>
    <x v="58"/>
    <x v="1"/>
    <x v="206"/>
    <x v="3"/>
    <x v="0"/>
    <s v="LUIS FELIPE PUENTE/800147HP V3 Universal Print Driver"/>
    <x v="2"/>
    <x v="1"/>
    <s v="SÍ"/>
  </r>
  <r>
    <x v="93"/>
    <x v="1"/>
    <x v="362"/>
    <x v="0"/>
    <x v="1"/>
    <s v="SAMUEL CHAVEZ/000195D110 "/>
    <x v="0"/>
    <x v="1"/>
    <s v="NO"/>
  </r>
  <r>
    <x v="58"/>
    <x v="1"/>
    <x v="207"/>
    <x v="3"/>
    <x v="0"/>
    <s v="LUIS FELIPE PUENTE/800147LaserJet Fundamentals Master Course"/>
    <x v="2"/>
    <x v="1"/>
    <s v="SÍ"/>
  </r>
  <r>
    <x v="93"/>
    <x v="0"/>
    <x v="460"/>
    <x v="0"/>
    <x v="1"/>
    <s v="SAMUEL CHAVEZ/000195ROWEi"/>
    <x v="0"/>
    <x v="13"/>
    <s v="NO"/>
  </r>
  <r>
    <x v="58"/>
    <x v="1"/>
    <x v="228"/>
    <x v="3"/>
    <x v="0"/>
    <s v="LUIS FELIPE PUENTE/800147LaserJet Managed A4"/>
    <x v="2"/>
    <x v="1"/>
    <s v="SÍ"/>
  </r>
  <r>
    <x v="58"/>
    <x v="1"/>
    <x v="229"/>
    <x v="3"/>
    <x v="0"/>
    <s v="LUIS FELIPE PUENTE/800147M304"/>
    <x v="2"/>
    <x v="1"/>
    <s v="SÍ"/>
  </r>
  <r>
    <x v="7"/>
    <x v="0"/>
    <x v="885"/>
    <x v="2"/>
    <x v="0"/>
    <s v="BARRY VLADIMIR COURTENAY GUTIERREZScan Center PREMIUM"/>
    <x v="0"/>
    <x v="6"/>
    <s v="NO"/>
  </r>
  <r>
    <x v="93"/>
    <x v="0"/>
    <x v="100"/>
    <x v="0"/>
    <x v="1"/>
    <s v="SAMUEL CHAVEZ/000195WC5790"/>
    <x v="0"/>
    <x v="1"/>
    <s v="NO"/>
  </r>
  <r>
    <x v="93"/>
    <x v="0"/>
    <x v="101"/>
    <x v="0"/>
    <x v="1"/>
    <s v="SAMUEL CHAVEZ/000195WC5855"/>
    <x v="0"/>
    <x v="1"/>
    <s v="NO"/>
  </r>
  <r>
    <x v="93"/>
    <x v="1"/>
    <x v="105"/>
    <x v="0"/>
    <x v="1"/>
    <s v="SAMUEL CHAVEZ/000195WC7556"/>
    <x v="0"/>
    <x v="1"/>
    <s v="NO"/>
  </r>
  <r>
    <x v="93"/>
    <x v="0"/>
    <x v="109"/>
    <x v="0"/>
    <x v="1"/>
    <s v="SAMUEL CHAVEZ/000195WF6705"/>
    <x v="0"/>
    <x v="1"/>
    <s v="NO"/>
  </r>
  <r>
    <x v="93"/>
    <x v="1"/>
    <x v="110"/>
    <x v="0"/>
    <x v="1"/>
    <s v="SAMUEL CHAVEZ/000195WF7142"/>
    <x v="0"/>
    <x v="1"/>
    <s v="NO"/>
  </r>
  <r>
    <x v="93"/>
    <x v="0"/>
    <x v="407"/>
    <x v="0"/>
    <x v="1"/>
    <s v="SAMUEL CHAVEZ/000195NWTCPIP"/>
    <x v="1"/>
    <x v="0"/>
    <s v="SÍ"/>
  </r>
  <r>
    <x v="58"/>
    <x v="1"/>
    <x v="364"/>
    <x v="3"/>
    <x v="0"/>
    <s v="LUIS FELIPE PUENTE/800147M433A"/>
    <x v="2"/>
    <x v="1"/>
    <s v="SÍ"/>
  </r>
  <r>
    <x v="93"/>
    <x v="0"/>
    <x v="295"/>
    <x v="0"/>
    <x v="0"/>
    <s v="SAMUEL CHAVEZ/0001953KHCF"/>
    <x v="1"/>
    <x v="6"/>
    <s v="NO"/>
  </r>
  <r>
    <x v="93"/>
    <x v="0"/>
    <x v="173"/>
    <x v="0"/>
    <x v="0"/>
    <s v="SAMUEL CHAVEZ/000195A4HCF"/>
    <x v="0"/>
    <x v="1"/>
    <s v="SÍ"/>
  </r>
  <r>
    <x v="93"/>
    <x v="0"/>
    <x v="2"/>
    <x v="0"/>
    <x v="0"/>
    <s v="SAMUEL CHAVEZ/000195AB80XTA"/>
    <x v="0"/>
    <x v="1"/>
    <s v="SÍ"/>
  </r>
  <r>
    <x v="58"/>
    <x v="0"/>
    <x v="365"/>
    <x v="3"/>
    <x v="0"/>
    <s v="LUIS FELIPE PUENTE/800147M454"/>
    <x v="0"/>
    <x v="6"/>
    <s v="SÍ"/>
  </r>
  <r>
    <x v="93"/>
    <x v="0"/>
    <x v="3"/>
    <x v="0"/>
    <x v="0"/>
    <s v="SAMUEL CHAVEZ/000195AC80XTA"/>
    <x v="0"/>
    <x v="1"/>
    <s v="SÍ"/>
  </r>
  <r>
    <x v="93"/>
    <x v="0"/>
    <x v="43"/>
    <x v="0"/>
    <x v="0"/>
    <s v="SAMUEL CHAVEZ/000195BRFNTF"/>
    <x v="0"/>
    <x v="2"/>
    <s v="SÍ"/>
  </r>
  <r>
    <x v="93"/>
    <x v="0"/>
    <x v="175"/>
    <x v="0"/>
    <x v="0"/>
    <s v="SAMUEL CHAVEZ/000195C12407"/>
    <x v="1"/>
    <x v="2"/>
    <s v="NO"/>
  </r>
  <r>
    <x v="93"/>
    <x v="0"/>
    <x v="282"/>
    <x v="0"/>
    <x v="0"/>
    <s v="SAMUEL CHAVEZ/000195C15023"/>
    <x v="0"/>
    <x v="1"/>
    <s v="NO"/>
  </r>
  <r>
    <x v="93"/>
    <x v="0"/>
    <x v="210"/>
    <x v="0"/>
    <x v="0"/>
    <s v="SAMUEL CHAVEZ/000195C15024"/>
    <x v="0"/>
    <x v="1"/>
    <s v="NO"/>
  </r>
  <r>
    <x v="93"/>
    <x v="0"/>
    <x v="430"/>
    <x v="0"/>
    <x v="0"/>
    <s v="SAMUEL CHAVEZ/000195CLR101"/>
    <x v="0"/>
    <x v="9"/>
    <s v="NO"/>
  </r>
  <r>
    <x v="93"/>
    <x v="0"/>
    <x v="6"/>
    <x v="0"/>
    <x v="0"/>
    <s v="SAMUEL CHAVEZ/000195CMYKNTF"/>
    <x v="0"/>
    <x v="9"/>
    <s v="SÍ"/>
  </r>
  <r>
    <x v="93"/>
    <x v="0"/>
    <x v="851"/>
    <x v="0"/>
    <x v="0"/>
    <s v="SAMUEL CHAVEZ/000195CMYKPL2S"/>
    <x v="2"/>
    <x v="1"/>
    <s v="NO"/>
  </r>
  <r>
    <x v="93"/>
    <x v="0"/>
    <x v="61"/>
    <x v="0"/>
    <x v="0"/>
    <s v="SAMUEL CHAVEZ/000195D12501"/>
    <x v="0"/>
    <x v="9"/>
    <s v="SÍ"/>
  </r>
  <r>
    <x v="93"/>
    <x v="0"/>
    <x v="886"/>
    <x v="0"/>
    <x v="0"/>
    <s v="SAMUEL CHAVEZ/000195DC136"/>
    <x v="1"/>
    <x v="9"/>
    <s v="NO"/>
  </r>
  <r>
    <x v="62"/>
    <x v="0"/>
    <x v="887"/>
    <x v="2"/>
    <x v="0"/>
    <s v="MARCO FLORES FRANCOFax over IP"/>
    <x v="0"/>
    <x v="6"/>
    <s v="SÍ"/>
  </r>
  <r>
    <x v="62"/>
    <x v="0"/>
    <x v="888"/>
    <x v="2"/>
    <x v="0"/>
    <s v="MARCO FLORES FRANCOThe Electrophotographic Process"/>
    <x v="0"/>
    <x v="6"/>
    <s v="SÍ"/>
  </r>
  <r>
    <x v="62"/>
    <x v="0"/>
    <x v="134"/>
    <x v="2"/>
    <x v="0"/>
    <s v="MARCO FLORES FRANCOVirtual Solution Center"/>
    <x v="0"/>
    <x v="6"/>
    <s v="NO"/>
  </r>
  <r>
    <x v="93"/>
    <x v="0"/>
    <x v="889"/>
    <x v="0"/>
    <x v="0"/>
    <s v="SAMUEL CHAVEZ/000195DM59ACK"/>
    <x v="0"/>
    <x v="1"/>
    <s v="NO"/>
  </r>
  <r>
    <x v="93"/>
    <x v="0"/>
    <x v="180"/>
    <x v="0"/>
    <x v="0"/>
    <s v="SAMUEL CHAVEZ/000195FAX101"/>
    <x v="0"/>
    <x v="1"/>
    <s v="SÍ"/>
  </r>
  <r>
    <x v="93"/>
    <x v="0"/>
    <x v="303"/>
    <x v="0"/>
    <x v="0"/>
    <s v="SAMUEL CHAVEZ/000195GAINFIN"/>
    <x v="1"/>
    <x v="6"/>
    <s v="NO"/>
  </r>
  <r>
    <x v="93"/>
    <x v="0"/>
    <x v="181"/>
    <x v="0"/>
    <x v="0"/>
    <s v="SAMUEL CHAVEZ/000195GBOFFIN"/>
    <x v="1"/>
    <x v="6"/>
    <s v="NO"/>
  </r>
  <r>
    <x v="93"/>
    <x v="0"/>
    <x v="78"/>
    <x v="0"/>
    <x v="0"/>
    <s v="SAMUEL CHAVEZ/000195IDMNTFR"/>
    <x v="0"/>
    <x v="2"/>
    <s v="SÍ"/>
  </r>
  <r>
    <x v="93"/>
    <x v="0"/>
    <x v="79"/>
    <x v="0"/>
    <x v="0"/>
    <s v="SAMUEL CHAVEZ/000195INSNTFR"/>
    <x v="0"/>
    <x v="2"/>
    <s v="SÍ"/>
  </r>
  <r>
    <x v="93"/>
    <x v="0"/>
    <x v="91"/>
    <x v="0"/>
    <x v="0"/>
    <s v="SAMUEL CHAVEZ/000195OS2082"/>
    <x v="0"/>
    <x v="1"/>
    <s v="SÍ"/>
  </r>
  <r>
    <x v="93"/>
    <x v="0"/>
    <x v="96"/>
    <x v="0"/>
    <x v="0"/>
    <s v="SAMUEL CHAVEZ/000195P4622LP"/>
    <x v="0"/>
    <x v="1"/>
    <s v="NO"/>
  </r>
  <r>
    <x v="93"/>
    <x v="0"/>
    <x v="465"/>
    <x v="0"/>
    <x v="0"/>
    <s v="SAMUEL CHAVEZ/000195P6000LP"/>
    <x v="0"/>
    <x v="1"/>
    <s v="NO"/>
  </r>
  <r>
    <x v="93"/>
    <x v="0"/>
    <x v="112"/>
    <x v="0"/>
    <x v="0"/>
    <s v="SAMUEL CHAVEZ/000195PC90XTA"/>
    <x v="0"/>
    <x v="10"/>
    <s v="SÍ"/>
  </r>
  <r>
    <x v="46"/>
    <x v="0"/>
    <x v="825"/>
    <x v="2"/>
    <x v="0"/>
    <s v="JOSE DE JESUS GUTIERREZ CASTILLOScan to Network"/>
    <x v="1"/>
    <x v="6"/>
    <s v="NO"/>
  </r>
  <r>
    <x v="93"/>
    <x v="0"/>
    <x v="255"/>
    <x v="0"/>
    <x v="0"/>
    <s v="SAMUEL CHAVEZ/000195PLBAKC"/>
    <x v="1"/>
    <x v="6"/>
    <s v="NO"/>
  </r>
  <r>
    <x v="93"/>
    <x v="0"/>
    <x v="441"/>
    <x v="0"/>
    <x v="0"/>
    <s v="SAMUEL CHAVEZ/000195PLCAKC"/>
    <x v="0"/>
    <x v="0"/>
    <s v="NO"/>
  </r>
  <r>
    <x v="93"/>
    <x v="0"/>
    <x v="115"/>
    <x v="0"/>
    <x v="0"/>
    <s v="SAMUEL CHAVEZ/000195PRFNTFR"/>
    <x v="2"/>
    <x v="1"/>
    <s v="SÍ"/>
  </r>
  <r>
    <x v="93"/>
    <x v="0"/>
    <x v="598"/>
    <x v="0"/>
    <x v="0"/>
    <s v="SAMUEL CHAVEZ/000195PRG144"/>
    <x v="1"/>
    <x v="0"/>
    <s v="NO"/>
  </r>
  <r>
    <x v="93"/>
    <x v="0"/>
    <x v="117"/>
    <x v="0"/>
    <x v="0"/>
    <s v="SAMUEL CHAVEZ/000195SAF231"/>
    <x v="0"/>
    <x v="1"/>
    <s v="SÍ"/>
  </r>
  <r>
    <x v="93"/>
    <x v="0"/>
    <x v="119"/>
    <x v="0"/>
    <x v="0"/>
    <s v="SAMUEL CHAVEZ/000195TSTNTFR"/>
    <x v="0"/>
    <x v="2"/>
    <s v="SÍ"/>
  </r>
  <r>
    <x v="93"/>
    <x v="0"/>
    <x v="125"/>
    <x v="0"/>
    <x v="0"/>
    <s v="SAMUEL CHAVEZ/000195VB40NTF"/>
    <x v="0"/>
    <x v="1"/>
    <s v="SÍ"/>
  </r>
  <r>
    <x v="93"/>
    <x v="0"/>
    <x v="127"/>
    <x v="0"/>
    <x v="0"/>
    <s v="SAMUEL CHAVEZ/000195VB70NTF"/>
    <x v="0"/>
    <x v="11"/>
    <s v="SÍ"/>
  </r>
  <r>
    <x v="93"/>
    <x v="0"/>
    <x v="129"/>
    <x v="0"/>
    <x v="0"/>
    <s v="SAMUEL CHAVEZ/000195VC60NTF"/>
    <x v="0"/>
    <x v="11"/>
    <s v="SÍ"/>
  </r>
  <r>
    <x v="72"/>
    <x v="0"/>
    <x v="140"/>
    <x v="0"/>
    <x v="0"/>
    <s v="LUIS FELIPE CRUZ MAR/800205W7220LP"/>
    <x v="1"/>
    <x v="6"/>
    <s v="NO"/>
  </r>
  <r>
    <x v="93"/>
    <x v="0"/>
    <x v="201"/>
    <x v="0"/>
    <x v="0"/>
    <s v="SAMUEL CHAVEZ/000195VC70NTF"/>
    <x v="0"/>
    <x v="11"/>
    <s v="SÍ"/>
  </r>
  <r>
    <x v="93"/>
    <x v="0"/>
    <x v="890"/>
    <x v="0"/>
    <x v="0"/>
    <s v="SAMUEL CHAVEZ/000195VERS1RT"/>
    <x v="0"/>
    <x v="11"/>
    <s v="NO"/>
  </r>
  <r>
    <x v="93"/>
    <x v="0"/>
    <x v="132"/>
    <x v="0"/>
    <x v="0"/>
    <s v="SAMUEL CHAVEZ/000195W3345LP"/>
    <x v="0"/>
    <x v="1"/>
    <s v="SÍ"/>
  </r>
  <r>
    <x v="93"/>
    <x v="0"/>
    <x v="133"/>
    <x v="0"/>
    <x v="0"/>
    <s v="SAMUEL CHAVEZ/000195W3655LP"/>
    <x v="0"/>
    <x v="1"/>
    <s v="NO"/>
  </r>
  <r>
    <x v="93"/>
    <x v="0"/>
    <x v="138"/>
    <x v="0"/>
    <x v="0"/>
    <s v="SAMUEL CHAVEZ/000195W6515LP"/>
    <x v="0"/>
    <x v="1"/>
    <s v="SÍ"/>
  </r>
  <r>
    <x v="93"/>
    <x v="0"/>
    <x v="140"/>
    <x v="0"/>
    <x v="0"/>
    <s v="SAMUEL CHAVEZ/000195W7220LP"/>
    <x v="1"/>
    <x v="1"/>
    <s v="NO"/>
  </r>
  <r>
    <x v="93"/>
    <x v="0"/>
    <x v="406"/>
    <x v="0"/>
    <x v="0"/>
    <s v="SAMUEL CHAVEZ/000195W7830LP"/>
    <x v="1"/>
    <x v="2"/>
    <s v="NO"/>
  </r>
  <r>
    <x v="93"/>
    <x v="0"/>
    <x v="143"/>
    <x v="0"/>
    <x v="0"/>
    <s v="SAMUEL CHAVEZ/000195XAG50"/>
    <x v="0"/>
    <x v="1"/>
    <s v="SÍ"/>
  </r>
  <r>
    <x v="93"/>
    <x v="0"/>
    <x v="203"/>
    <x v="0"/>
    <x v="0"/>
    <s v="SAMUEL CHAVEZ/000195XB10NTF"/>
    <x v="0"/>
    <x v="10"/>
    <s v="SÍ"/>
  </r>
  <r>
    <x v="93"/>
    <x v="0"/>
    <x v="145"/>
    <x v="0"/>
    <x v="0"/>
    <s v="SAMUEL CHAVEZ/000195XC550A"/>
    <x v="0"/>
    <x v="10"/>
    <s v="SÍ"/>
  </r>
  <r>
    <x v="93"/>
    <x v="0"/>
    <x v="14"/>
    <x v="0"/>
    <x v="0"/>
    <s v="SAMUEL CHAVEZ/000195XC70XTA"/>
    <x v="0"/>
    <x v="10"/>
    <s v="SÍ"/>
  </r>
  <r>
    <x v="93"/>
    <x v="0"/>
    <x v="746"/>
    <x v="0"/>
    <x v="0"/>
    <s v="SAMUEL CHAVEZ/000195CK17M05A"/>
    <x v="1"/>
    <x v="6"/>
    <s v="NO"/>
  </r>
  <r>
    <x v="93"/>
    <x v="0"/>
    <x v="48"/>
    <x v="0"/>
    <x v="0"/>
    <s v="SAMUEL CHAVEZ/000195C13861"/>
    <x v="1"/>
    <x v="6"/>
    <s v="NO"/>
  </r>
  <r>
    <x v="93"/>
    <x v="0"/>
    <x v="459"/>
    <x v="0"/>
    <x v="0"/>
    <s v="SAMUEL CHAVEZ/000195XETS16"/>
    <x v="1"/>
    <x v="6"/>
    <s v="NO"/>
  </r>
  <r>
    <x v="93"/>
    <x v="0"/>
    <x v="148"/>
    <x v="0"/>
    <x v="1"/>
    <s v="SAMUEL CHAVEZ/000195C13971"/>
    <x v="1"/>
    <x v="6"/>
    <s v="SÍ"/>
  </r>
  <r>
    <x v="93"/>
    <x v="0"/>
    <x v="35"/>
    <x v="0"/>
    <x v="0"/>
    <s v="SAMUEL CHAVEZ/0001953210ASP"/>
    <x v="1"/>
    <x v="6"/>
    <s v="NO"/>
  </r>
  <r>
    <x v="93"/>
    <x v="0"/>
    <x v="182"/>
    <x v="0"/>
    <x v="0"/>
    <s v="SAMUEL CHAVEZ/000195P6700LP"/>
    <x v="1"/>
    <x v="6"/>
    <s v="NO"/>
  </r>
  <r>
    <x v="93"/>
    <x v="0"/>
    <x v="172"/>
    <x v="0"/>
    <x v="0"/>
    <s v="SAMUEL CHAVEZ/0001956140XTA"/>
    <x v="1"/>
    <x v="6"/>
    <s v="NO"/>
  </r>
  <r>
    <x v="93"/>
    <x v="0"/>
    <x v="37"/>
    <x v="0"/>
    <x v="0"/>
    <s v="SAMUEL CHAVEZ/0001957500ASP"/>
    <x v="1"/>
    <x v="6"/>
    <s v="NO"/>
  </r>
  <r>
    <x v="93"/>
    <x v="0"/>
    <x v="574"/>
    <x v="0"/>
    <x v="0"/>
    <s v="SAMUEL CHAVEZ/000195UNDIMG"/>
    <x v="1"/>
    <x v="6"/>
    <s v="NO"/>
  </r>
  <r>
    <x v="93"/>
    <x v="0"/>
    <x v="655"/>
    <x v="0"/>
    <x v="0"/>
    <s v="SAMUEL CHAVEZ/000195UNDFIN"/>
    <x v="1"/>
    <x v="6"/>
    <s v="NO"/>
  </r>
  <r>
    <x v="93"/>
    <x v="0"/>
    <x v="601"/>
    <x v="0"/>
    <x v="0"/>
    <s v="SAMUEL CHAVEZ/000195UNDSCAN"/>
    <x v="1"/>
    <x v="6"/>
    <s v="NO"/>
  </r>
  <r>
    <x v="93"/>
    <x v="0"/>
    <x v="480"/>
    <x v="0"/>
    <x v="0"/>
    <s v="SAMUEL CHAVEZ/000195UNDTECH"/>
    <x v="1"/>
    <x v="6"/>
    <s v="NO"/>
  </r>
  <r>
    <x v="58"/>
    <x v="1"/>
    <x v="233"/>
    <x v="3"/>
    <x v="0"/>
    <s v="LUIS FELIPE PUENTE/800147M501"/>
    <x v="2"/>
    <x v="1"/>
    <s v="SÍ"/>
  </r>
  <r>
    <x v="93"/>
    <x v="0"/>
    <x v="284"/>
    <x v="0"/>
    <x v="0"/>
    <s v="SAMUEL CHAVEZ/000195CT101"/>
    <x v="1"/>
    <x v="6"/>
    <s v="NO"/>
  </r>
  <r>
    <x v="58"/>
    <x v="1"/>
    <x v="368"/>
    <x v="3"/>
    <x v="0"/>
    <s v="LUIS FELIPE PUENTE/800147M507"/>
    <x v="2"/>
    <x v="1"/>
    <s v="NO"/>
  </r>
  <r>
    <x v="93"/>
    <x v="0"/>
    <x v="285"/>
    <x v="0"/>
    <x v="0"/>
    <s v="SAMUEL CHAVEZ/000195CT102"/>
    <x v="1"/>
    <x v="6"/>
    <s v="NO"/>
  </r>
  <r>
    <x v="58"/>
    <x v="1"/>
    <x v="237"/>
    <x v="3"/>
    <x v="0"/>
    <s v="LUIS FELIPE PUENTE/800147M607"/>
    <x v="2"/>
    <x v="1"/>
    <s v="SÍ"/>
  </r>
  <r>
    <x v="58"/>
    <x v="0"/>
    <x v="241"/>
    <x v="3"/>
    <x v="0"/>
    <s v="LUIS FELIPE PUENTE/800147M630"/>
    <x v="0"/>
    <x v="6"/>
    <s v="NO"/>
  </r>
  <r>
    <x v="58"/>
    <x v="0"/>
    <x v="244"/>
    <x v="3"/>
    <x v="0"/>
    <s v="LUIS FELIPE PUENTE/800147MFP780"/>
    <x v="0"/>
    <x v="6"/>
    <s v="SÍ"/>
  </r>
  <r>
    <x v="58"/>
    <x v="0"/>
    <x v="447"/>
    <x v="3"/>
    <x v="0"/>
    <s v="LUIS FELIPE PUENTE/800147P75050"/>
    <x v="0"/>
    <x v="3"/>
    <s v="SÍ"/>
  </r>
  <r>
    <x v="58"/>
    <x v="0"/>
    <x v="448"/>
    <x v="3"/>
    <x v="0"/>
    <s v="LUIS FELIPE PUENTE/800147PRO 75X"/>
    <x v="0"/>
    <x v="6"/>
    <s v="SÍ"/>
  </r>
  <r>
    <x v="58"/>
    <x v="0"/>
    <x v="545"/>
    <x v="3"/>
    <x v="0"/>
    <s v="LUIS FELIPE PUENTE/800147Solutions Awareness"/>
    <x v="0"/>
    <x v="6"/>
    <s v="NO"/>
  </r>
  <r>
    <x v="44"/>
    <x v="0"/>
    <x v="625"/>
    <x v="2"/>
    <x v="0"/>
    <s v="JORGE MIRELES VILLELA/500171CS331"/>
    <x v="0"/>
    <x v="6"/>
    <s v="SÍ"/>
  </r>
  <r>
    <x v="44"/>
    <x v="0"/>
    <x v="666"/>
    <x v="2"/>
    <x v="0"/>
    <s v="JORGE MIRELES VILLELA/500171CS421"/>
    <x v="0"/>
    <x v="6"/>
    <s v="NO"/>
  </r>
  <r>
    <x v="44"/>
    <x v="0"/>
    <x v="628"/>
    <x v="2"/>
    <x v="0"/>
    <s v="JORGE MIRELES VILLELA/500171MS431"/>
    <x v="0"/>
    <x v="6"/>
    <s v="NO"/>
  </r>
  <r>
    <x v="59"/>
    <x v="1"/>
    <x v="188"/>
    <x v="3"/>
    <x v="0"/>
    <s v="LUIS GERARDO SANDOVAL GARCIAESD"/>
    <x v="2"/>
    <x v="1"/>
    <s v="SÍ"/>
  </r>
  <r>
    <x v="59"/>
    <x v="1"/>
    <x v="196"/>
    <x v="3"/>
    <x v="0"/>
    <s v="LUIS GERARDO SANDOVAL GARCIAHP Digital Sending"/>
    <x v="2"/>
    <x v="1"/>
    <s v="SÍ"/>
  </r>
  <r>
    <x v="59"/>
    <x v="1"/>
    <x v="205"/>
    <x v="3"/>
    <x v="0"/>
    <s v="LUIS GERARDO SANDOVAL GARCIAHP FutureSmart 4 Firmware WBT"/>
    <x v="2"/>
    <x v="1"/>
    <s v="SÍ"/>
  </r>
  <r>
    <x v="31"/>
    <x v="0"/>
    <x v="858"/>
    <x v="2"/>
    <x v="0"/>
    <s v="HIRAM GUILLERMO DIAZ ORTIZMirrored NVRAM"/>
    <x v="0"/>
    <x v="6"/>
    <s v="SÍ"/>
  </r>
  <r>
    <x v="93"/>
    <x v="0"/>
    <x v="286"/>
    <x v="0"/>
    <x v="0"/>
    <s v="SAMUEL CHAVEZ/000195CT103"/>
    <x v="1"/>
    <x v="6"/>
    <s v="NO"/>
  </r>
  <r>
    <x v="93"/>
    <x v="0"/>
    <x v="483"/>
    <x v="0"/>
    <x v="0"/>
    <s v="SAMUEL CHAVEZ/000195CT104"/>
    <x v="1"/>
    <x v="6"/>
    <s v="NO"/>
  </r>
  <r>
    <x v="93"/>
    <x v="0"/>
    <x v="551"/>
    <x v="0"/>
    <x v="0"/>
    <s v="SAMUEL CHAVEZ/000195CT105"/>
    <x v="2"/>
    <x v="1"/>
    <s v="NO"/>
  </r>
  <r>
    <x v="78"/>
    <x v="0"/>
    <x v="358"/>
    <x v="0"/>
    <x v="1"/>
    <s v="TOMAS MARTINEZ/5000364260"/>
    <x v="0"/>
    <x v="1"/>
    <s v="SÍ"/>
  </r>
  <r>
    <x v="59"/>
    <x v="1"/>
    <x v="206"/>
    <x v="3"/>
    <x v="0"/>
    <s v="LUIS GERARDO SANDOVAL GARCIAHP V3 Universal Print Driver"/>
    <x v="2"/>
    <x v="1"/>
    <s v="SÍ"/>
  </r>
  <r>
    <x v="59"/>
    <x v="1"/>
    <x v="207"/>
    <x v="3"/>
    <x v="0"/>
    <s v="LUIS GERARDO SANDOVAL GARCIALaserJet Fundamentals Master Course"/>
    <x v="2"/>
    <x v="1"/>
    <s v="SÍ"/>
  </r>
  <r>
    <x v="59"/>
    <x v="1"/>
    <x v="228"/>
    <x v="3"/>
    <x v="0"/>
    <s v="LUIS GERARDO SANDOVAL GARCIALaserJet Managed A4"/>
    <x v="2"/>
    <x v="1"/>
    <s v="SÍ"/>
  </r>
  <r>
    <x v="52"/>
    <x v="0"/>
    <x v="54"/>
    <x v="2"/>
    <x v="0"/>
    <s v="JOSE LUIS NIETO/800074C792"/>
    <x v="0"/>
    <x v="6"/>
    <s v="NO"/>
  </r>
  <r>
    <x v="52"/>
    <x v="0"/>
    <x v="891"/>
    <x v="2"/>
    <x v="0"/>
    <s v="JOSE LUIS NIETO/800074Track Code Training"/>
    <x v="0"/>
    <x v="6"/>
    <s v="NO"/>
  </r>
  <r>
    <x v="52"/>
    <x v="0"/>
    <x v="882"/>
    <x v="2"/>
    <x v="0"/>
    <s v="JOSE LUIS NIETO/800074Formación en seguridad de espectro completo"/>
    <x v="0"/>
    <x v="6"/>
    <s v="NO"/>
  </r>
  <r>
    <x v="78"/>
    <x v="0"/>
    <x v="318"/>
    <x v="0"/>
    <x v="1"/>
    <s v="TOMAS MARTINEZ/5000365020"/>
    <x v="0"/>
    <x v="1"/>
    <s v="NO"/>
  </r>
  <r>
    <x v="78"/>
    <x v="0"/>
    <x v="359"/>
    <x v="0"/>
    <x v="1"/>
    <s v="TOMAS MARTINEZ/5000367132"/>
    <x v="0"/>
    <x v="1"/>
    <s v="NO"/>
  </r>
  <r>
    <x v="60"/>
    <x v="0"/>
    <x v="62"/>
    <x v="2"/>
    <x v="0"/>
    <s v="LUIS ROSENDO PALACIOS/500094Digital Multimeter"/>
    <x v="1"/>
    <x v="6"/>
    <s v="NO"/>
  </r>
  <r>
    <x v="78"/>
    <x v="0"/>
    <x v="845"/>
    <x v="0"/>
    <x v="1"/>
    <s v="TOMAS MARTINEZ/5000368560"/>
    <x v="0"/>
    <x v="1"/>
    <s v="SÍ"/>
  </r>
  <r>
    <x v="78"/>
    <x v="0"/>
    <x v="627"/>
    <x v="0"/>
    <x v="1"/>
    <s v="TOMAS MARTINEZ/5000369201"/>
    <x v="0"/>
    <x v="1"/>
    <s v="SÍ"/>
  </r>
  <r>
    <x v="78"/>
    <x v="0"/>
    <x v="874"/>
    <x v="0"/>
    <x v="1"/>
    <s v="TOMAS MARTINEZ/5000365028F"/>
    <x v="0"/>
    <x v="1"/>
    <s v="NO"/>
  </r>
  <r>
    <x v="78"/>
    <x v="0"/>
    <x v="36"/>
    <x v="0"/>
    <x v="1"/>
    <s v="TOMAS MARTINEZ/500036C70"/>
    <x v="0"/>
    <x v="1"/>
    <s v="NO"/>
  </r>
  <r>
    <x v="78"/>
    <x v="0"/>
    <x v="169"/>
    <x v="0"/>
    <x v="1"/>
    <s v="TOMAS MARTINEZ/500036DC250"/>
    <x v="0"/>
    <x v="13"/>
    <s v="NO"/>
  </r>
  <r>
    <x v="78"/>
    <x v="0"/>
    <x v="42"/>
    <x v="0"/>
    <x v="1"/>
    <s v="TOMAS MARTINEZ/500036DC550"/>
    <x v="0"/>
    <x v="13"/>
    <s v="NO"/>
  </r>
  <r>
    <x v="59"/>
    <x v="1"/>
    <x v="229"/>
    <x v="3"/>
    <x v="0"/>
    <s v="LUIS GERARDO SANDOVAL GARCIAM304"/>
    <x v="2"/>
    <x v="1"/>
    <s v="SÍ"/>
  </r>
  <r>
    <x v="43"/>
    <x v="0"/>
    <x v="892"/>
    <x v="2"/>
    <x v="0"/>
    <s v="JORGE H. FLORES/800185Consumible de Dos Partes de Lexmark"/>
    <x v="0"/>
    <x v="6"/>
    <s v="NO"/>
  </r>
  <r>
    <x v="43"/>
    <x v="0"/>
    <x v="508"/>
    <x v="2"/>
    <x v="0"/>
    <s v="JORGE H. FLORES/800185General Laser Control Panel"/>
    <x v="0"/>
    <x v="6"/>
    <s v="NO"/>
  </r>
  <r>
    <x v="78"/>
    <x v="0"/>
    <x v="367"/>
    <x v="0"/>
    <x v="1"/>
    <s v="TOMAS MARTINEZ/500036M118"/>
    <x v="0"/>
    <x v="6"/>
    <s v="NO"/>
  </r>
  <r>
    <x v="78"/>
    <x v="0"/>
    <x v="67"/>
    <x v="0"/>
    <x v="1"/>
    <s v="TOMAS MARTINEZ/500036M20"/>
    <x v="0"/>
    <x v="6"/>
    <s v="NO"/>
  </r>
  <r>
    <x v="78"/>
    <x v="0"/>
    <x v="98"/>
    <x v="0"/>
    <x v="1"/>
    <s v="TOMAS MARTINEZ/500036WC4118"/>
    <x v="0"/>
    <x v="1"/>
    <s v="SÍ"/>
  </r>
  <r>
    <x v="78"/>
    <x v="0"/>
    <x v="100"/>
    <x v="0"/>
    <x v="1"/>
    <s v="TOMAS MARTINEZ/500036WC5790"/>
    <x v="0"/>
    <x v="1"/>
    <s v="NO"/>
  </r>
  <r>
    <x v="78"/>
    <x v="0"/>
    <x v="101"/>
    <x v="0"/>
    <x v="1"/>
    <s v="TOMAS MARTINEZ/500036WC5855"/>
    <x v="0"/>
    <x v="1"/>
    <s v="NO"/>
  </r>
  <r>
    <x v="78"/>
    <x v="0"/>
    <x v="106"/>
    <x v="0"/>
    <x v="1"/>
    <s v="TOMAS MARTINEZ/500036WC7850"/>
    <x v="0"/>
    <x v="1"/>
    <s v="NO"/>
  </r>
  <r>
    <x v="78"/>
    <x v="0"/>
    <x v="107"/>
    <x v="0"/>
    <x v="1"/>
    <s v="TOMAS MARTINEZ/500036WCP133"/>
    <x v="0"/>
    <x v="1"/>
    <s v="SÍ"/>
  </r>
  <r>
    <x v="78"/>
    <x v="0"/>
    <x v="172"/>
    <x v="0"/>
    <x v="0"/>
    <s v="TOMAS MARTINEZ/5000366140XTA"/>
    <x v="1"/>
    <x v="8"/>
    <s v="NO"/>
  </r>
  <r>
    <x v="59"/>
    <x v="1"/>
    <x v="364"/>
    <x v="3"/>
    <x v="0"/>
    <s v="LUIS GERARDO SANDOVAL GARCIAM433A"/>
    <x v="2"/>
    <x v="1"/>
    <s v="SÍ"/>
  </r>
  <r>
    <x v="78"/>
    <x v="0"/>
    <x v="37"/>
    <x v="0"/>
    <x v="0"/>
    <s v="TOMAS MARTINEZ/5000367500ASP"/>
    <x v="1"/>
    <x v="8"/>
    <s v="NO"/>
  </r>
  <r>
    <x v="78"/>
    <x v="0"/>
    <x v="43"/>
    <x v="0"/>
    <x v="0"/>
    <s v="TOMAS MARTINEZ/500036BRFNTF"/>
    <x v="0"/>
    <x v="2"/>
    <s v="SÍ"/>
  </r>
  <r>
    <x v="78"/>
    <x v="0"/>
    <x v="176"/>
    <x v="0"/>
    <x v="0"/>
    <s v="TOMAS MARTINEZ/500036C14049"/>
    <x v="1"/>
    <x v="3"/>
    <s v="NO"/>
  </r>
  <r>
    <x v="62"/>
    <x v="0"/>
    <x v="585"/>
    <x v="2"/>
    <x v="0"/>
    <s v="MARCO FLORES FRANCOScan to RightFax"/>
    <x v="1"/>
    <x v="6"/>
    <s v="NO"/>
  </r>
  <r>
    <x v="62"/>
    <x v="0"/>
    <x v="120"/>
    <x v="2"/>
    <x v="0"/>
    <s v="MARCO FLORES FRANCOScanner Hardware"/>
    <x v="1"/>
    <x v="6"/>
    <s v="NO"/>
  </r>
  <r>
    <x v="78"/>
    <x v="0"/>
    <x v="50"/>
    <x v="0"/>
    <x v="0"/>
    <s v="TOMAS MARTINEZ/500036C14790"/>
    <x v="1"/>
    <x v="6"/>
    <s v="NO"/>
  </r>
  <r>
    <x v="78"/>
    <x v="0"/>
    <x v="456"/>
    <x v="0"/>
    <x v="0"/>
    <s v="TOMAS MARTINEZ/500036C15061"/>
    <x v="1"/>
    <x v="11"/>
    <s v="NO"/>
  </r>
  <r>
    <x v="78"/>
    <x v="0"/>
    <x v="6"/>
    <x v="0"/>
    <x v="0"/>
    <s v="TOMAS MARTINEZ/500036CMYKNTF"/>
    <x v="0"/>
    <x v="7"/>
    <s v="SÍ"/>
  </r>
  <r>
    <x v="78"/>
    <x v="0"/>
    <x v="61"/>
    <x v="0"/>
    <x v="0"/>
    <s v="TOMAS MARTINEZ/500036D12501"/>
    <x v="0"/>
    <x v="1"/>
    <s v="SÍ"/>
  </r>
  <r>
    <x v="78"/>
    <x v="0"/>
    <x v="530"/>
    <x v="0"/>
    <x v="0"/>
    <s v="TOMAS MARTINEZ/500036E16M10"/>
    <x v="1"/>
    <x v="11"/>
    <s v="NO"/>
  </r>
  <r>
    <x v="21"/>
    <x v="0"/>
    <x v="860"/>
    <x v="2"/>
    <x v="0"/>
    <s v="D. FERNANDO CHAVIRA/500080Actualizaciones de firmware y código"/>
    <x v="0"/>
    <x v="6"/>
    <s v="SÍ"/>
  </r>
  <r>
    <x v="78"/>
    <x v="0"/>
    <x v="78"/>
    <x v="0"/>
    <x v="0"/>
    <s v="TOMAS MARTINEZ/500036IDMNTFR"/>
    <x v="0"/>
    <x v="2"/>
    <s v="SÍ"/>
  </r>
  <r>
    <x v="21"/>
    <x v="0"/>
    <x v="62"/>
    <x v="2"/>
    <x v="0"/>
    <s v="D. FERNANDO CHAVIRA/500080Digital Multimeter"/>
    <x v="0"/>
    <x v="6"/>
    <s v="NO"/>
  </r>
  <r>
    <x v="78"/>
    <x v="0"/>
    <x v="79"/>
    <x v="0"/>
    <x v="0"/>
    <s v="TOMAS MARTINEZ/500036INSNTFR"/>
    <x v="0"/>
    <x v="2"/>
    <s v="SÍ"/>
  </r>
  <r>
    <x v="78"/>
    <x v="0"/>
    <x v="91"/>
    <x v="0"/>
    <x v="0"/>
    <s v="TOMAS MARTINEZ/500036OS2082"/>
    <x v="0"/>
    <x v="1"/>
    <s v="SÍ"/>
  </r>
  <r>
    <x v="78"/>
    <x v="0"/>
    <x v="92"/>
    <x v="0"/>
    <x v="0"/>
    <s v="TOMAS MARTINEZ/500036P3010LP"/>
    <x v="1"/>
    <x v="11"/>
    <s v="NO"/>
  </r>
  <r>
    <x v="59"/>
    <x v="1"/>
    <x v="233"/>
    <x v="3"/>
    <x v="0"/>
    <s v="LUIS GERARDO SANDOVAL GARCIAM501"/>
    <x v="2"/>
    <x v="1"/>
    <s v="SÍ"/>
  </r>
  <r>
    <x v="78"/>
    <x v="0"/>
    <x v="304"/>
    <x v="0"/>
    <x v="0"/>
    <s v="TOMAS MARTINEZ/500036P3260LP"/>
    <x v="1"/>
    <x v="3"/>
    <s v="SÍ"/>
  </r>
  <r>
    <x v="59"/>
    <x v="1"/>
    <x v="368"/>
    <x v="3"/>
    <x v="0"/>
    <s v="LUIS GERARDO SANDOVAL GARCIAM507"/>
    <x v="2"/>
    <x v="1"/>
    <s v="NO"/>
  </r>
  <r>
    <x v="59"/>
    <x v="1"/>
    <x v="374"/>
    <x v="3"/>
    <x v="0"/>
    <s v="LUIS GERARDO SANDOVAL GARCIAM521"/>
    <x v="0"/>
    <x v="1"/>
    <s v="NO"/>
  </r>
  <r>
    <x v="59"/>
    <x v="1"/>
    <x v="237"/>
    <x v="3"/>
    <x v="0"/>
    <s v="LUIS GERARDO SANDOVAL GARCIAM607"/>
    <x v="2"/>
    <x v="1"/>
    <s v="SÍ"/>
  </r>
  <r>
    <x v="59"/>
    <x v="1"/>
    <x v="241"/>
    <x v="3"/>
    <x v="0"/>
    <s v="LUIS GERARDO SANDOVAL GARCIAM630"/>
    <x v="2"/>
    <x v="1"/>
    <s v="NO"/>
  </r>
  <r>
    <x v="76"/>
    <x v="0"/>
    <x v="619"/>
    <x v="3"/>
    <x v="0"/>
    <s v="MANUEL A. HERNANDEZ/500093A3 LaserJet Top Issues and Continuing Education Studio Recording"/>
    <x v="0"/>
    <x v="6"/>
    <s v="SÍ"/>
  </r>
  <r>
    <x v="76"/>
    <x v="0"/>
    <x v="893"/>
    <x v="3"/>
    <x v="0"/>
    <s v="MANUEL A. HERNANDEZ/500093A3 Page Wide New Product Introduction and Top Issues"/>
    <x v="0"/>
    <x v="6"/>
    <s v="SÍ"/>
  </r>
  <r>
    <x v="76"/>
    <x v="0"/>
    <x v="894"/>
    <x v="3"/>
    <x v="0"/>
    <s v="MANUEL A. HERNANDEZ/500093Detect and identify suspicious HP Supplies and Products"/>
    <x v="0"/>
    <x v="0"/>
    <s v="NO"/>
  </r>
  <r>
    <x v="76"/>
    <x v="0"/>
    <x v="716"/>
    <x v="3"/>
    <x v="0"/>
    <s v="MANUEL A. HERNANDEZ/500093E7"/>
    <x v="0"/>
    <x v="6"/>
    <s v="NO"/>
  </r>
  <r>
    <x v="76"/>
    <x v="0"/>
    <x v="191"/>
    <x v="3"/>
    <x v="0"/>
    <s v="MANUEL A. HERNANDEZ/500093E82550"/>
    <x v="0"/>
    <x v="6"/>
    <s v="NO"/>
  </r>
  <r>
    <x v="76"/>
    <x v="0"/>
    <x v="188"/>
    <x v="3"/>
    <x v="0"/>
    <s v="MANUEL A. HERNANDEZ/500093ESD"/>
    <x v="0"/>
    <x v="6"/>
    <s v="SÍ"/>
  </r>
  <r>
    <x v="76"/>
    <x v="0"/>
    <x v="242"/>
    <x v="3"/>
    <x v="0"/>
    <s v="MANUEL A. HERNANDEZ/500093FutureSmart Firmware Training"/>
    <x v="0"/>
    <x v="6"/>
    <s v="SÍ"/>
  </r>
  <r>
    <x v="76"/>
    <x v="0"/>
    <x v="196"/>
    <x v="3"/>
    <x v="0"/>
    <s v="MANUEL A. HERNANDEZ/500093HP Digital Sending"/>
    <x v="0"/>
    <x v="6"/>
    <s v="SÍ"/>
  </r>
  <r>
    <x v="76"/>
    <x v="0"/>
    <x v="205"/>
    <x v="3"/>
    <x v="0"/>
    <s v="MANUEL A. HERNANDEZ/500093HP FutureSmart 4 Firmware WBT"/>
    <x v="0"/>
    <x v="6"/>
    <s v="SÍ"/>
  </r>
  <r>
    <x v="76"/>
    <x v="0"/>
    <x v="895"/>
    <x v="3"/>
    <x v="0"/>
    <s v="MANUEL A. HERNANDEZ/500093HP FutureSmart 4.10 and A3"/>
    <x v="0"/>
    <x v="6"/>
    <s v="NO"/>
  </r>
  <r>
    <x v="76"/>
    <x v="0"/>
    <x v="206"/>
    <x v="3"/>
    <x v="0"/>
    <s v="MANUEL A. HERNANDEZ/500093HP V3 Universal Print Driver"/>
    <x v="0"/>
    <x v="0"/>
    <s v="SÍ"/>
  </r>
  <r>
    <x v="76"/>
    <x v="0"/>
    <x v="343"/>
    <x v="3"/>
    <x v="0"/>
    <s v="MANUEL A. HERNANDEZ/500093Imaging and Printing Fundamentals Master"/>
    <x v="1"/>
    <x v="6"/>
    <s v="NO"/>
  </r>
  <r>
    <x v="76"/>
    <x v="0"/>
    <x v="344"/>
    <x v="3"/>
    <x v="0"/>
    <s v="MANUEL A. HERNANDEZ/500093Imaging and Printing Security"/>
    <x v="0"/>
    <x v="0"/>
    <s v="SÍ"/>
  </r>
  <r>
    <x v="76"/>
    <x v="0"/>
    <x v="345"/>
    <x v="3"/>
    <x v="0"/>
    <s v="MANUEL A. HERNANDEZ/500093JetAdvantage Management service and support training"/>
    <x v="2"/>
    <x v="1"/>
    <s v="SÍ"/>
  </r>
  <r>
    <x v="76"/>
    <x v="0"/>
    <x v="228"/>
    <x v="3"/>
    <x v="0"/>
    <s v="MANUEL A. HERNANDEZ/500093LaserJet Managed A4"/>
    <x v="0"/>
    <x v="6"/>
    <s v="SÍ"/>
  </r>
  <r>
    <x v="76"/>
    <x v="0"/>
    <x v="363"/>
    <x v="3"/>
    <x v="0"/>
    <s v="MANUEL A. HERNANDEZ/500093M433"/>
    <x v="0"/>
    <x v="6"/>
    <s v="SÍ"/>
  </r>
  <r>
    <x v="76"/>
    <x v="0"/>
    <x v="233"/>
    <x v="3"/>
    <x v="0"/>
    <s v="MANUEL A. HERNANDEZ/500093M501"/>
    <x v="0"/>
    <x v="0"/>
    <s v="SÍ"/>
  </r>
  <r>
    <x v="76"/>
    <x v="0"/>
    <x v="368"/>
    <x v="3"/>
    <x v="0"/>
    <s v="MANUEL A. HERNANDEZ/500093M507"/>
    <x v="0"/>
    <x v="6"/>
    <s v="NO"/>
  </r>
  <r>
    <x v="76"/>
    <x v="0"/>
    <x v="457"/>
    <x v="3"/>
    <x v="0"/>
    <s v="MANUEL A. HERNANDEZ/500093M525"/>
    <x v="1"/>
    <x v="6"/>
    <s v="NO"/>
  </r>
  <r>
    <x v="76"/>
    <x v="0"/>
    <x v="376"/>
    <x v="3"/>
    <x v="0"/>
    <s v="MANUEL A. HERNANDEZ/500093M552"/>
    <x v="0"/>
    <x v="6"/>
    <s v="SÍ"/>
  </r>
  <r>
    <x v="76"/>
    <x v="0"/>
    <x v="237"/>
    <x v="3"/>
    <x v="0"/>
    <s v="MANUEL A. HERNANDEZ/500093M607"/>
    <x v="2"/>
    <x v="1"/>
    <s v="SÍ"/>
  </r>
  <r>
    <x v="76"/>
    <x v="0"/>
    <x v="241"/>
    <x v="3"/>
    <x v="0"/>
    <s v="MANUEL A. HERNANDEZ/500093M630"/>
    <x v="0"/>
    <x v="0"/>
    <s v="NO"/>
  </r>
  <r>
    <x v="76"/>
    <x v="0"/>
    <x v="537"/>
    <x v="3"/>
    <x v="0"/>
    <s v="MANUEL A. HERNANDEZ/500093M751"/>
    <x v="0"/>
    <x v="6"/>
    <s v="SÍ"/>
  </r>
  <r>
    <x v="76"/>
    <x v="0"/>
    <x v="244"/>
    <x v="3"/>
    <x v="0"/>
    <s v="MANUEL A. HERNANDEZ/500093MFP780"/>
    <x v="0"/>
    <x v="6"/>
    <s v="SÍ"/>
  </r>
  <r>
    <x v="76"/>
    <x v="0"/>
    <x v="448"/>
    <x v="3"/>
    <x v="0"/>
    <s v="MANUEL A. HERNANDEZ/500093PRO 75X"/>
    <x v="0"/>
    <x v="6"/>
    <s v="SÍ"/>
  </r>
  <r>
    <x v="76"/>
    <x v="0"/>
    <x v="388"/>
    <x v="3"/>
    <x v="0"/>
    <s v="MANUEL A. HERNANDEZ/500093Solution Awarenss Training"/>
    <x v="0"/>
    <x v="0"/>
    <s v="SÍ"/>
  </r>
  <r>
    <x v="76"/>
    <x v="0"/>
    <x v="545"/>
    <x v="3"/>
    <x v="0"/>
    <s v="MANUEL A. HERNANDEZ/500093Solutions Awareness"/>
    <x v="1"/>
    <x v="6"/>
    <s v="NO"/>
  </r>
  <r>
    <x v="76"/>
    <x v="0"/>
    <x v="389"/>
    <x v="3"/>
    <x v="0"/>
    <s v="MANUEL A. HERNANDEZ/500093Web Jetadmin SR3"/>
    <x v="0"/>
    <x v="6"/>
    <s v="NO"/>
  </r>
  <r>
    <x v="76"/>
    <x v="0"/>
    <x v="390"/>
    <x v="3"/>
    <x v="0"/>
    <s v="MANUEL A. HERNANDEZ/500093Windows 10 LaserJet"/>
    <x v="2"/>
    <x v="1"/>
    <s v="SÍ"/>
  </r>
  <r>
    <x v="62"/>
    <x v="0"/>
    <x v="374"/>
    <x v="3"/>
    <x v="0"/>
    <s v="MARCO FLORES FRANCOM521"/>
    <x v="0"/>
    <x v="6"/>
    <s v="NO"/>
  </r>
  <r>
    <x v="64"/>
    <x v="1"/>
    <x v="896"/>
    <x v="3"/>
    <x v="0"/>
    <s v="MARTIN MORGADO FERNANDEZM880"/>
    <x v="0"/>
    <x v="1"/>
    <s v="NO"/>
  </r>
  <r>
    <x v="81"/>
    <x v="1"/>
    <x v="462"/>
    <x v="3"/>
    <x v="0"/>
    <s v="MIGUEL ANGEL CASTILLO/100037A4 Mono LaserJet 600 Service"/>
    <x v="2"/>
    <x v="1"/>
    <s v="SÍ"/>
  </r>
  <r>
    <x v="81"/>
    <x v="1"/>
    <x v="188"/>
    <x v="3"/>
    <x v="0"/>
    <s v="MIGUEL ANGEL CASTILLO/100037ESD"/>
    <x v="2"/>
    <x v="1"/>
    <s v="SÍ"/>
  </r>
  <r>
    <x v="81"/>
    <x v="1"/>
    <x v="196"/>
    <x v="3"/>
    <x v="0"/>
    <s v="MIGUEL ANGEL CASTILLO/100037HP Digital Sending"/>
    <x v="2"/>
    <x v="1"/>
    <s v="SÍ"/>
  </r>
  <r>
    <x v="81"/>
    <x v="1"/>
    <x v="205"/>
    <x v="3"/>
    <x v="0"/>
    <s v="MIGUEL ANGEL CASTILLO/100037HP FutureSmart 4 Firmware WBT"/>
    <x v="2"/>
    <x v="1"/>
    <s v="SÍ"/>
  </r>
  <r>
    <x v="81"/>
    <x v="0"/>
    <x v="206"/>
    <x v="3"/>
    <x v="0"/>
    <s v="MIGUEL ANGEL CASTILLO/100037HP V3 Universal Print Driver"/>
    <x v="0"/>
    <x v="2"/>
    <s v="SÍ"/>
  </r>
  <r>
    <x v="81"/>
    <x v="1"/>
    <x v="207"/>
    <x v="3"/>
    <x v="0"/>
    <s v="MIGUEL ANGEL CASTILLO/100037LaserJet Fundamentals Master Course"/>
    <x v="2"/>
    <x v="1"/>
    <s v="SÍ"/>
  </r>
  <r>
    <x v="81"/>
    <x v="1"/>
    <x v="228"/>
    <x v="3"/>
    <x v="0"/>
    <s v="MIGUEL ANGEL CASTILLO/100037LaserJet Managed A4"/>
    <x v="2"/>
    <x v="1"/>
    <s v="SÍ"/>
  </r>
  <r>
    <x v="81"/>
    <x v="1"/>
    <x v="229"/>
    <x v="3"/>
    <x v="0"/>
    <s v="MIGUEL ANGEL CASTILLO/100037M304"/>
    <x v="2"/>
    <x v="1"/>
    <s v="SÍ"/>
  </r>
  <r>
    <x v="81"/>
    <x v="1"/>
    <x v="364"/>
    <x v="3"/>
    <x v="0"/>
    <s v="MIGUEL ANGEL CASTILLO/100037M433A"/>
    <x v="2"/>
    <x v="1"/>
    <s v="SÍ"/>
  </r>
  <r>
    <x v="81"/>
    <x v="1"/>
    <x v="368"/>
    <x v="3"/>
    <x v="0"/>
    <s v="MIGUEL ANGEL CASTILLO/100037M507"/>
    <x v="2"/>
    <x v="1"/>
    <s v="NO"/>
  </r>
  <r>
    <x v="81"/>
    <x v="1"/>
    <x v="234"/>
    <x v="3"/>
    <x v="0"/>
    <s v="MIGUEL ANGEL CASTILLO/100037M527"/>
    <x v="2"/>
    <x v="1"/>
    <s v="NO"/>
  </r>
  <r>
    <x v="81"/>
    <x v="1"/>
    <x v="237"/>
    <x v="3"/>
    <x v="0"/>
    <s v="MIGUEL ANGEL CASTILLO/100037M607"/>
    <x v="2"/>
    <x v="1"/>
    <s v="SÍ"/>
  </r>
  <r>
    <x v="81"/>
    <x v="1"/>
    <x v="241"/>
    <x v="3"/>
    <x v="0"/>
    <s v="MIGUEL ANGEL CASTILLO/100037M630"/>
    <x v="2"/>
    <x v="1"/>
    <s v="NO"/>
  </r>
  <r>
    <x v="83"/>
    <x v="0"/>
    <x v="187"/>
    <x v="3"/>
    <x v="0"/>
    <s v="MIGUEL DE LA ROSA RODRIGUEZE72525"/>
    <x v="0"/>
    <x v="0"/>
    <s v="SÍ"/>
  </r>
  <r>
    <x v="83"/>
    <x v="0"/>
    <x v="432"/>
    <x v="3"/>
    <x v="0"/>
    <s v="MIGUEL DE LA ROSA RODRIGUEZE725XX"/>
    <x v="0"/>
    <x v="3"/>
    <s v="SÍ"/>
  </r>
  <r>
    <x v="83"/>
    <x v="0"/>
    <x v="191"/>
    <x v="3"/>
    <x v="0"/>
    <s v="MIGUEL DE LA ROSA RODRIGUEZE82550"/>
    <x v="0"/>
    <x v="3"/>
    <s v="NO"/>
  </r>
  <r>
    <x v="83"/>
    <x v="0"/>
    <x v="188"/>
    <x v="3"/>
    <x v="0"/>
    <s v="MIGUEL DE LA ROSA RODRIGUEZESD"/>
    <x v="0"/>
    <x v="2"/>
    <s v="SÍ"/>
  </r>
  <r>
    <x v="83"/>
    <x v="0"/>
    <x v="205"/>
    <x v="3"/>
    <x v="0"/>
    <s v="MIGUEL DE LA ROSA RODRIGUEZHP FutureSmart 4 Firmware WBT"/>
    <x v="0"/>
    <x v="2"/>
    <s v="SÍ"/>
  </r>
  <r>
    <x v="83"/>
    <x v="0"/>
    <x v="897"/>
    <x v="3"/>
    <x v="0"/>
    <s v="MIGUEL DE LA ROSA RODRIGUEZHP Laser Enterprise 400 Series"/>
    <x v="0"/>
    <x v="3"/>
    <s v="SÍ"/>
  </r>
  <r>
    <x v="83"/>
    <x v="0"/>
    <x v="265"/>
    <x v="3"/>
    <x v="0"/>
    <s v="MIGUEL DE LA ROSA RODRIGUEZHP Laser Enterprise 500 Color Series Printer Service and Support"/>
    <x v="0"/>
    <x v="3"/>
    <s v="SÍ"/>
  </r>
  <r>
    <x v="83"/>
    <x v="0"/>
    <x v="490"/>
    <x v="3"/>
    <x v="0"/>
    <s v="MIGUEL DE LA ROSA RODRIGUEZHP Universal Print Driver"/>
    <x v="0"/>
    <x v="6"/>
    <s v="SÍ"/>
  </r>
  <r>
    <x v="83"/>
    <x v="0"/>
    <x v="439"/>
    <x v="3"/>
    <x v="0"/>
    <s v="MIGUEL DE LA ROSA RODRIGUEZLaser Pro 400"/>
    <x v="0"/>
    <x v="3"/>
    <s v="SÍ"/>
  </r>
  <r>
    <x v="78"/>
    <x v="0"/>
    <x v="94"/>
    <x v="0"/>
    <x v="0"/>
    <s v="TOMAS MARTINEZ/500036P3320LP"/>
    <x v="1"/>
    <x v="5"/>
    <s v="NO"/>
  </r>
  <r>
    <x v="78"/>
    <x v="0"/>
    <x v="95"/>
    <x v="0"/>
    <x v="0"/>
    <s v="TOMAS MARTINEZ/500036P3610LP"/>
    <x v="1"/>
    <x v="5"/>
    <s v="NO"/>
  </r>
  <r>
    <x v="83"/>
    <x v="0"/>
    <x v="702"/>
    <x v="3"/>
    <x v="0"/>
    <s v="MIGUEL DE LA ROSA RODRIGUEZLASERJET 500"/>
    <x v="0"/>
    <x v="3"/>
    <s v="SÍ"/>
  </r>
  <r>
    <x v="60"/>
    <x v="0"/>
    <x v="709"/>
    <x v="2"/>
    <x v="0"/>
    <s v="LUIS ROSENDO PALACIOS/500094Lexmark Safety Alert Symbols"/>
    <x v="0"/>
    <x v="6"/>
    <s v="SÍ"/>
  </r>
  <r>
    <x v="78"/>
    <x v="0"/>
    <x v="96"/>
    <x v="0"/>
    <x v="0"/>
    <s v="TOMAS MARTINEZ/500036P4622LP"/>
    <x v="0"/>
    <x v="1"/>
    <s v="NO"/>
  </r>
  <r>
    <x v="78"/>
    <x v="0"/>
    <x v="465"/>
    <x v="0"/>
    <x v="0"/>
    <s v="TOMAS MARTINEZ/500036P6000LP"/>
    <x v="1"/>
    <x v="5"/>
    <s v="NO"/>
  </r>
  <r>
    <x v="83"/>
    <x v="0"/>
    <x v="243"/>
    <x v="3"/>
    <x v="0"/>
    <s v="MIGUEL DE LA ROSA RODRIGUEZLaserJet Pro 400"/>
    <x v="0"/>
    <x v="3"/>
    <s v="SÍ"/>
  </r>
  <r>
    <x v="83"/>
    <x v="0"/>
    <x v="229"/>
    <x v="3"/>
    <x v="0"/>
    <s v="MIGUEL DE LA ROSA RODRIGUEZM304"/>
    <x v="0"/>
    <x v="0"/>
    <s v="SÍ"/>
  </r>
  <r>
    <x v="83"/>
    <x v="0"/>
    <x v="233"/>
    <x v="3"/>
    <x v="0"/>
    <s v="MIGUEL DE LA ROSA RODRIGUEZM501"/>
    <x v="0"/>
    <x v="2"/>
    <s v="SÍ"/>
  </r>
  <r>
    <x v="78"/>
    <x v="0"/>
    <x v="214"/>
    <x v="0"/>
    <x v="0"/>
    <s v="TOMAS MARTINEZ/500036P6500LP"/>
    <x v="0"/>
    <x v="2"/>
    <s v="NO"/>
  </r>
  <r>
    <x v="78"/>
    <x v="0"/>
    <x v="215"/>
    <x v="0"/>
    <x v="0"/>
    <s v="TOMAS MARTINEZ/500036P6600LP"/>
    <x v="1"/>
    <x v="7"/>
    <s v="NO"/>
  </r>
  <r>
    <x v="78"/>
    <x v="0"/>
    <x v="246"/>
    <x v="0"/>
    <x v="0"/>
    <s v="TOMAS MARTINEZ/500036P7100LP"/>
    <x v="1"/>
    <x v="3"/>
    <s v="NO"/>
  </r>
  <r>
    <x v="78"/>
    <x v="0"/>
    <x v="434"/>
    <x v="0"/>
    <x v="0"/>
    <s v="TOMAS MARTINEZ/500036P7800LP"/>
    <x v="1"/>
    <x v="3"/>
    <s v="SÍ"/>
  </r>
  <r>
    <x v="78"/>
    <x v="0"/>
    <x v="112"/>
    <x v="0"/>
    <x v="0"/>
    <s v="TOMAS MARTINEZ/500036PC90XTA"/>
    <x v="0"/>
    <x v="7"/>
    <s v="SÍ"/>
  </r>
  <r>
    <x v="83"/>
    <x v="0"/>
    <x v="368"/>
    <x v="3"/>
    <x v="0"/>
    <s v="MIGUEL DE LA ROSA RODRIGUEZM507"/>
    <x v="0"/>
    <x v="2"/>
    <s v="NO"/>
  </r>
  <r>
    <x v="83"/>
    <x v="1"/>
    <x v="374"/>
    <x v="3"/>
    <x v="0"/>
    <s v="MIGUEL DE LA ROSA RODRIGUEZM521"/>
    <x v="0"/>
    <x v="1"/>
    <s v="NO"/>
  </r>
  <r>
    <x v="78"/>
    <x v="0"/>
    <x v="418"/>
    <x v="0"/>
    <x v="0"/>
    <s v="TOMAS MARTINEZ/500036PH7800"/>
    <x v="0"/>
    <x v="1"/>
    <s v="NO"/>
  </r>
  <r>
    <x v="81"/>
    <x v="0"/>
    <x v="859"/>
    <x v="2"/>
    <x v="0"/>
    <s v="MIGUEL ANGEL CASTILLO/100037Sistema de transporte de papel"/>
    <x v="0"/>
    <x v="6"/>
    <s v="NO"/>
  </r>
  <r>
    <x v="78"/>
    <x v="0"/>
    <x v="115"/>
    <x v="0"/>
    <x v="0"/>
    <s v="TOMAS MARTINEZ/500036PRFNTFR"/>
    <x v="0"/>
    <x v="2"/>
    <s v="SÍ"/>
  </r>
  <r>
    <x v="78"/>
    <x v="0"/>
    <x v="117"/>
    <x v="0"/>
    <x v="0"/>
    <s v="TOMAS MARTINEZ/500036SAF231"/>
    <x v="0"/>
    <x v="1"/>
    <s v="SÍ"/>
  </r>
  <r>
    <x v="31"/>
    <x v="0"/>
    <x v="677"/>
    <x v="2"/>
    <x v="0"/>
    <s v="HIRAM GUILLERMO DIAZ ORTIZWindows Printer Drivers"/>
    <x v="0"/>
    <x v="6"/>
    <s v="NO"/>
  </r>
  <r>
    <x v="78"/>
    <x v="0"/>
    <x v="119"/>
    <x v="0"/>
    <x v="0"/>
    <s v="TOMAS MARTINEZ/500036TSTNTFR"/>
    <x v="0"/>
    <x v="2"/>
    <s v="SÍ"/>
  </r>
  <r>
    <x v="78"/>
    <x v="0"/>
    <x v="125"/>
    <x v="0"/>
    <x v="0"/>
    <s v="TOMAS MARTINEZ/500036VB40NTF"/>
    <x v="0"/>
    <x v="1"/>
    <s v="SÍ"/>
  </r>
  <r>
    <x v="44"/>
    <x v="0"/>
    <x v="80"/>
    <x v="2"/>
    <x v="0"/>
    <s v="JORGE MIRELES VILLELA/500171Investigative Diagnostics"/>
    <x v="0"/>
    <x v="6"/>
    <s v="NO"/>
  </r>
  <r>
    <x v="44"/>
    <x v="0"/>
    <x v="664"/>
    <x v="2"/>
    <x v="0"/>
    <s v="JORGE MIRELES VILLELA/500171B2236"/>
    <x v="0"/>
    <x v="6"/>
    <s v="NO"/>
  </r>
  <r>
    <x v="78"/>
    <x v="0"/>
    <x v="126"/>
    <x v="0"/>
    <x v="0"/>
    <s v="TOMAS MARTINEZ/500036VB60NTF"/>
    <x v="0"/>
    <x v="1"/>
    <s v="SÍ"/>
  </r>
  <r>
    <x v="78"/>
    <x v="0"/>
    <x v="127"/>
    <x v="0"/>
    <x v="0"/>
    <s v="TOMAS MARTINEZ/500036VB70NTF"/>
    <x v="0"/>
    <x v="8"/>
    <s v="SÍ"/>
  </r>
  <r>
    <x v="78"/>
    <x v="0"/>
    <x v="201"/>
    <x v="0"/>
    <x v="0"/>
    <s v="TOMAS MARTINEZ/500036VC70NTF"/>
    <x v="0"/>
    <x v="8"/>
    <s v="SÍ"/>
  </r>
  <r>
    <x v="60"/>
    <x v="0"/>
    <x v="868"/>
    <x v="2"/>
    <x v="0"/>
    <s v="LUIS ROSENDO PALACIOS/500094Data Security Notice"/>
    <x v="0"/>
    <x v="6"/>
    <s v="NO"/>
  </r>
  <r>
    <x v="78"/>
    <x v="0"/>
    <x v="161"/>
    <x v="0"/>
    <x v="0"/>
    <s v="TOMAS MARTINEZ/500036VC80NTF"/>
    <x v="1"/>
    <x v="2"/>
    <s v="SÍ"/>
  </r>
  <r>
    <x v="78"/>
    <x v="0"/>
    <x v="132"/>
    <x v="0"/>
    <x v="0"/>
    <s v="TOMAS MARTINEZ/500036W3345LP"/>
    <x v="0"/>
    <x v="8"/>
    <s v="SÍ"/>
  </r>
  <r>
    <x v="83"/>
    <x v="0"/>
    <x v="237"/>
    <x v="3"/>
    <x v="0"/>
    <s v="MIGUEL DE LA ROSA RODRIGUEZM607"/>
    <x v="0"/>
    <x v="0"/>
    <s v="SÍ"/>
  </r>
  <r>
    <x v="78"/>
    <x v="0"/>
    <x v="309"/>
    <x v="0"/>
    <x v="0"/>
    <s v="TOMAS MARTINEZ/500036W3550LP"/>
    <x v="0"/>
    <x v="1"/>
    <s v="NO"/>
  </r>
  <r>
    <x v="78"/>
    <x v="0"/>
    <x v="133"/>
    <x v="0"/>
    <x v="0"/>
    <s v="TOMAS MARTINEZ/500036W3655LP"/>
    <x v="0"/>
    <x v="1"/>
    <s v="NO"/>
  </r>
  <r>
    <x v="52"/>
    <x v="0"/>
    <x v="39"/>
    <x v="2"/>
    <x v="0"/>
    <s v="JOSE LUIS NIETO/800074Basic Connectivity Concepts"/>
    <x v="0"/>
    <x v="6"/>
    <s v="NO"/>
  </r>
  <r>
    <x v="60"/>
    <x v="0"/>
    <x v="709"/>
    <x v="2"/>
    <x v="0"/>
    <s v="LUIS ROSENDO PALACIOS/500094Lexmark Safety Alert Symbols"/>
    <x v="0"/>
    <x v="6"/>
    <s v="SÍ"/>
  </r>
  <r>
    <x v="83"/>
    <x v="0"/>
    <x v="241"/>
    <x v="3"/>
    <x v="0"/>
    <s v="MIGUEL DE LA ROSA RODRIGUEZM630"/>
    <x v="0"/>
    <x v="0"/>
    <s v="NO"/>
  </r>
  <r>
    <x v="83"/>
    <x v="0"/>
    <x v="898"/>
    <x v="3"/>
    <x v="0"/>
    <s v="MIGUEL DE LA ROSA RODRIGUEZM72625"/>
    <x v="0"/>
    <x v="0"/>
    <s v="NO"/>
  </r>
  <r>
    <x v="68"/>
    <x v="0"/>
    <x v="228"/>
    <x v="3"/>
    <x v="0"/>
    <s v="PEDRO VALDIVIEZO AGUILARLaserJet Managed A4"/>
    <x v="0"/>
    <x v="6"/>
    <s v="SÍ"/>
  </r>
  <r>
    <x v="78"/>
    <x v="0"/>
    <x v="137"/>
    <x v="0"/>
    <x v="0"/>
    <s v="TOMAS MARTINEZ/500036W5024A"/>
    <x v="0"/>
    <x v="1"/>
    <s v="SÍ"/>
  </r>
  <r>
    <x v="78"/>
    <x v="0"/>
    <x v="139"/>
    <x v="0"/>
    <x v="0"/>
    <s v="TOMAS MARTINEZ/500036W6655LP"/>
    <x v="0"/>
    <x v="1"/>
    <s v="NO"/>
  </r>
  <r>
    <x v="78"/>
    <x v="0"/>
    <x v="140"/>
    <x v="0"/>
    <x v="0"/>
    <s v="TOMAS MARTINEZ/500036W7220LP"/>
    <x v="1"/>
    <x v="7"/>
    <s v="NO"/>
  </r>
  <r>
    <x v="78"/>
    <x v="0"/>
    <x v="140"/>
    <x v="0"/>
    <x v="0"/>
    <s v="TOMAS MARTINEZ/500036W7220LP"/>
    <x v="1"/>
    <x v="7"/>
    <s v="NO"/>
  </r>
  <r>
    <x v="78"/>
    <x v="0"/>
    <x v="406"/>
    <x v="0"/>
    <x v="0"/>
    <s v="TOMAS MARTINEZ/500036W7830LP"/>
    <x v="0"/>
    <x v="1"/>
    <s v="NO"/>
  </r>
  <r>
    <x v="78"/>
    <x v="0"/>
    <x v="673"/>
    <x v="0"/>
    <x v="0"/>
    <s v="TOMAS MARTINEZ/500036WC4265XT"/>
    <x v="0"/>
    <x v="7"/>
    <s v="NO"/>
  </r>
  <r>
    <x v="73"/>
    <x v="1"/>
    <x v="462"/>
    <x v="3"/>
    <x v="0"/>
    <s v="RENE CASTELLON RAMOSA4 Mono LaserJet 600 Service"/>
    <x v="2"/>
    <x v="1"/>
    <s v="SÍ"/>
  </r>
  <r>
    <x v="73"/>
    <x v="0"/>
    <x v="187"/>
    <x v="3"/>
    <x v="0"/>
    <s v="RENE CASTELLON RAMOSE72525"/>
    <x v="0"/>
    <x v="6"/>
    <s v="SÍ"/>
  </r>
  <r>
    <x v="78"/>
    <x v="0"/>
    <x v="713"/>
    <x v="0"/>
    <x v="0"/>
    <s v="TOMAS MARTINEZ/500036WC75XTA"/>
    <x v="1"/>
    <x v="8"/>
    <s v="NO"/>
  </r>
  <r>
    <x v="78"/>
    <x v="0"/>
    <x v="144"/>
    <x v="0"/>
    <x v="0"/>
    <s v="TOMAS MARTINEZ/500036XB21TPS"/>
    <x v="0"/>
    <x v="11"/>
    <s v="SÍ"/>
  </r>
  <r>
    <x v="78"/>
    <x v="0"/>
    <x v="316"/>
    <x v="0"/>
    <x v="0"/>
    <s v="TOMAS MARTINEZ/500036XB21XTA"/>
    <x v="1"/>
    <x v="7"/>
    <s v="SÍ"/>
  </r>
  <r>
    <x v="78"/>
    <x v="0"/>
    <x v="145"/>
    <x v="0"/>
    <x v="0"/>
    <s v="TOMAS MARTINEZ/500036XC550A"/>
    <x v="0"/>
    <x v="10"/>
    <s v="SÍ"/>
  </r>
  <r>
    <x v="78"/>
    <x v="0"/>
    <x v="14"/>
    <x v="0"/>
    <x v="0"/>
    <s v="TOMAS MARTINEZ/500036XC70XTA"/>
    <x v="0"/>
    <x v="1"/>
    <s v="SÍ"/>
  </r>
  <r>
    <x v="80"/>
    <x v="0"/>
    <x v="168"/>
    <x v="0"/>
    <x v="1"/>
    <s v="VICTOR M. DOMINGUEZ MENDEZ/500161700"/>
    <x v="0"/>
    <x v="1"/>
    <s v="SÍ"/>
  </r>
  <r>
    <x v="80"/>
    <x v="0"/>
    <x v="871"/>
    <x v="0"/>
    <x v="1"/>
    <s v="VICTOR M. DOMINGUEZ MENDEZ/500161770"/>
    <x v="0"/>
    <x v="1"/>
    <s v="NO"/>
  </r>
  <r>
    <x v="80"/>
    <x v="0"/>
    <x v="36"/>
    <x v="0"/>
    <x v="1"/>
    <s v="VICTOR M. DOMINGUEZ MENDEZ/500161C70"/>
    <x v="0"/>
    <x v="1"/>
    <s v="NO"/>
  </r>
  <r>
    <x v="43"/>
    <x v="0"/>
    <x v="57"/>
    <x v="2"/>
    <x v="0"/>
    <s v="JORGE H. FLORES/800185Colour Science and Theory"/>
    <x v="0"/>
    <x v="6"/>
    <s v="NO"/>
  </r>
  <r>
    <x v="43"/>
    <x v="0"/>
    <x v="39"/>
    <x v="2"/>
    <x v="0"/>
    <s v="JORGE H. FLORES/800185Basic Connectivity Concepts"/>
    <x v="0"/>
    <x v="6"/>
    <s v="NO"/>
  </r>
  <r>
    <x v="80"/>
    <x v="0"/>
    <x v="411"/>
    <x v="0"/>
    <x v="1"/>
    <s v="VICTOR M. DOMINGUEZ MENDEZ/500161D125"/>
    <x v="0"/>
    <x v="1"/>
    <s v="NO"/>
  </r>
  <r>
    <x v="80"/>
    <x v="0"/>
    <x v="67"/>
    <x v="0"/>
    <x v="1"/>
    <s v="VICTOR M. DOMINGUEZ MENDEZ/500161M20"/>
    <x v="0"/>
    <x v="1"/>
    <s v="NO"/>
  </r>
  <r>
    <x v="62"/>
    <x v="0"/>
    <x v="817"/>
    <x v="2"/>
    <x v="0"/>
    <s v="MARCO FLORES FRANCOIntro to Security 101"/>
    <x v="0"/>
    <x v="6"/>
    <s v="NO"/>
  </r>
  <r>
    <x v="62"/>
    <x v="0"/>
    <x v="820"/>
    <x v="2"/>
    <x v="0"/>
    <s v="MARCO FLORES FRANCOMicrosoft Windows 10"/>
    <x v="0"/>
    <x v="6"/>
    <s v="NO"/>
  </r>
  <r>
    <x v="62"/>
    <x v="0"/>
    <x v="825"/>
    <x v="2"/>
    <x v="0"/>
    <s v="MARCO FLORES FRANCOScan to Network"/>
    <x v="0"/>
    <x v="6"/>
    <s v="NO"/>
  </r>
  <r>
    <x v="80"/>
    <x v="1"/>
    <x v="409"/>
    <x v="0"/>
    <x v="1"/>
    <s v="VICTOR M. DOMINGUEZ MENDEZ/500161WC5135"/>
    <x v="0"/>
    <x v="1"/>
    <s v="NO"/>
  </r>
  <r>
    <x v="80"/>
    <x v="1"/>
    <x v="99"/>
    <x v="0"/>
    <x v="1"/>
    <s v="VICTOR M. DOMINGUEZ MENDEZ/500161WC5330"/>
    <x v="0"/>
    <x v="1"/>
    <s v="NO"/>
  </r>
  <r>
    <x v="80"/>
    <x v="1"/>
    <x v="100"/>
    <x v="0"/>
    <x v="1"/>
    <s v="VICTOR M. DOMINGUEZ MENDEZ/500161WC5790"/>
    <x v="0"/>
    <x v="1"/>
    <s v="NO"/>
  </r>
  <r>
    <x v="7"/>
    <x v="0"/>
    <x v="899"/>
    <x v="2"/>
    <x v="0"/>
    <s v="BARRY VLADIMIR COURTENAY GUTIERREZScan Center- Sales &amp; Tech"/>
    <x v="0"/>
    <x v="6"/>
    <s v="NO"/>
  </r>
  <r>
    <x v="80"/>
    <x v="0"/>
    <x v="816"/>
    <x v="0"/>
    <x v="1"/>
    <s v="VICTOR M. DOMINGUEZ MENDEZ/500161WC5890"/>
    <x v="0"/>
    <x v="5"/>
    <s v="SÍ"/>
  </r>
  <r>
    <x v="80"/>
    <x v="0"/>
    <x v="472"/>
    <x v="0"/>
    <x v="1"/>
    <s v="VICTOR M. DOMINGUEZ MENDEZ/500161WC58XX"/>
    <x v="0"/>
    <x v="5"/>
    <s v="NO"/>
  </r>
  <r>
    <x v="80"/>
    <x v="0"/>
    <x v="396"/>
    <x v="0"/>
    <x v="1"/>
    <s v="VICTOR M. DOMINGUEZ MENDEZ/500161WC59XX"/>
    <x v="0"/>
    <x v="5"/>
    <s v="SÍ"/>
  </r>
  <r>
    <x v="7"/>
    <x v="0"/>
    <x v="708"/>
    <x v="2"/>
    <x v="1"/>
    <s v="BARRY VLADIMIR COURTENAY GUTIERREZFull Spectrum Security"/>
    <x v="0"/>
    <x v="6"/>
    <s v="NO"/>
  </r>
  <r>
    <x v="73"/>
    <x v="0"/>
    <x v="191"/>
    <x v="3"/>
    <x v="0"/>
    <s v="RENE CASTELLON RAMOSE82550"/>
    <x v="0"/>
    <x v="6"/>
    <s v="NO"/>
  </r>
  <r>
    <x v="60"/>
    <x v="0"/>
    <x v="72"/>
    <x v="2"/>
    <x v="0"/>
    <s v="LUIS ROSENDO PALACIOS/500094eTASK USER INTERFACE"/>
    <x v="0"/>
    <x v="6"/>
    <s v="SÍ"/>
  </r>
  <r>
    <x v="80"/>
    <x v="0"/>
    <x v="104"/>
    <x v="0"/>
    <x v="1"/>
    <s v="VICTOR M. DOMINGUEZ MENDEZ/500161WC7220"/>
    <x v="0"/>
    <x v="1"/>
    <s v="NO"/>
  </r>
  <r>
    <x v="30"/>
    <x v="0"/>
    <x v="860"/>
    <x v="2"/>
    <x v="0"/>
    <s v="ERIC WILBERT NOH DZIBActualizaciones de firmware y código"/>
    <x v="0"/>
    <x v="6"/>
    <s v="SÍ"/>
  </r>
  <r>
    <x v="30"/>
    <x v="0"/>
    <x v="677"/>
    <x v="2"/>
    <x v="0"/>
    <s v="ERIC WILBERT NOH DZIBWindows Printer Drivers"/>
    <x v="0"/>
    <x v="6"/>
    <s v="NO"/>
  </r>
  <r>
    <x v="30"/>
    <x v="0"/>
    <x v="858"/>
    <x v="2"/>
    <x v="0"/>
    <s v="ERIC WILBERT NOH DZIBMirrored NVRAM"/>
    <x v="0"/>
    <x v="6"/>
    <s v="SÍ"/>
  </r>
  <r>
    <x v="73"/>
    <x v="1"/>
    <x v="188"/>
    <x v="3"/>
    <x v="0"/>
    <s v="RENE CASTELLON RAMOSESD"/>
    <x v="2"/>
    <x v="1"/>
    <s v="SÍ"/>
  </r>
  <r>
    <x v="73"/>
    <x v="1"/>
    <x v="196"/>
    <x v="3"/>
    <x v="0"/>
    <s v="RENE CASTELLON RAMOSHP Digital Sending"/>
    <x v="2"/>
    <x v="1"/>
    <s v="SÍ"/>
  </r>
  <r>
    <x v="73"/>
    <x v="1"/>
    <x v="205"/>
    <x v="3"/>
    <x v="0"/>
    <s v="RENE CASTELLON RAMOSHP FutureSmart 4 Firmware WBT"/>
    <x v="2"/>
    <x v="1"/>
    <s v="SÍ"/>
  </r>
  <r>
    <x v="80"/>
    <x v="0"/>
    <x v="105"/>
    <x v="0"/>
    <x v="1"/>
    <s v="VICTOR M. DOMINGUEZ MENDEZ/500161WC7556"/>
    <x v="0"/>
    <x v="1"/>
    <s v="NO"/>
  </r>
  <r>
    <x v="80"/>
    <x v="0"/>
    <x v="106"/>
    <x v="0"/>
    <x v="1"/>
    <s v="VICTOR M. DOMINGUEZ MENDEZ/500161WC7850"/>
    <x v="0"/>
    <x v="1"/>
    <s v="NO"/>
  </r>
  <r>
    <x v="31"/>
    <x v="0"/>
    <x v="279"/>
    <x v="2"/>
    <x v="0"/>
    <s v="HIRAM GUILLERMO DIAZ ORTIZSolution Composer Technical Training"/>
    <x v="0"/>
    <x v="6"/>
    <s v="NO"/>
  </r>
  <r>
    <x v="80"/>
    <x v="0"/>
    <x v="109"/>
    <x v="0"/>
    <x v="1"/>
    <s v="VICTOR M. DOMINGUEZ MENDEZ/500161WF6705"/>
    <x v="0"/>
    <x v="8"/>
    <s v="NO"/>
  </r>
  <r>
    <x v="73"/>
    <x v="0"/>
    <x v="205"/>
    <x v="3"/>
    <x v="0"/>
    <s v="RENE CASTELLON RAMOSHP FutureSmart 4 Firmware WBT"/>
    <x v="0"/>
    <x v="6"/>
    <s v="SÍ"/>
  </r>
  <r>
    <x v="73"/>
    <x v="0"/>
    <x v="489"/>
    <x v="3"/>
    <x v="0"/>
    <s v="RENE CASTELLON RAMOSHP FutureSmart Firmware Training"/>
    <x v="0"/>
    <x v="6"/>
    <s v="NO"/>
  </r>
  <r>
    <x v="73"/>
    <x v="0"/>
    <x v="265"/>
    <x v="3"/>
    <x v="0"/>
    <s v="RENE CASTELLON RAMOSHP Laser Enterprise 500 Color Series Printer Service and Support"/>
    <x v="0"/>
    <x v="6"/>
    <s v="SÍ"/>
  </r>
  <r>
    <x v="73"/>
    <x v="0"/>
    <x v="490"/>
    <x v="3"/>
    <x v="0"/>
    <s v="RENE CASTELLON RAMOSHP Universal Print Driver"/>
    <x v="0"/>
    <x v="6"/>
    <s v="SÍ"/>
  </r>
  <r>
    <x v="73"/>
    <x v="1"/>
    <x v="206"/>
    <x v="3"/>
    <x v="0"/>
    <s v="RENE CASTELLON RAMOSHP V3 Universal Print Driver"/>
    <x v="2"/>
    <x v="1"/>
    <s v="SÍ"/>
  </r>
  <r>
    <x v="60"/>
    <x v="0"/>
    <x v="762"/>
    <x v="2"/>
    <x v="0"/>
    <s v="LUIS ROSENDO PALACIOS/500094NVRAM sincronizada"/>
    <x v="0"/>
    <x v="6"/>
    <s v="SÍ"/>
  </r>
  <r>
    <x v="44"/>
    <x v="0"/>
    <x v="664"/>
    <x v="2"/>
    <x v="0"/>
    <s v="JORGE MIRELES VILLELA/500171B2236"/>
    <x v="0"/>
    <x v="6"/>
    <s v="NO"/>
  </r>
  <r>
    <x v="44"/>
    <x v="0"/>
    <x v="677"/>
    <x v="2"/>
    <x v="0"/>
    <s v="JORGE MIRELES VILLELA/500171Windows Printer Drivers"/>
    <x v="0"/>
    <x v="6"/>
    <s v="NO"/>
  </r>
  <r>
    <x v="80"/>
    <x v="0"/>
    <x v="35"/>
    <x v="0"/>
    <x v="0"/>
    <s v="VICTOR M. DOMINGUEZ MENDEZ/5001613210ASP"/>
    <x v="0"/>
    <x v="1"/>
    <s v="NO"/>
  </r>
  <r>
    <x v="80"/>
    <x v="0"/>
    <x v="295"/>
    <x v="0"/>
    <x v="0"/>
    <s v="VICTOR M. DOMINGUEZ MENDEZ/5001613KHCF"/>
    <x v="1"/>
    <x v="0"/>
    <s v="NO"/>
  </r>
  <r>
    <x v="73"/>
    <x v="0"/>
    <x v="344"/>
    <x v="3"/>
    <x v="0"/>
    <s v="RENE CASTELLON RAMOSImaging and Printing Security"/>
    <x v="0"/>
    <x v="6"/>
    <s v="SÍ"/>
  </r>
  <r>
    <x v="45"/>
    <x v="0"/>
    <x v="508"/>
    <x v="2"/>
    <x v="0"/>
    <s v="JOSE ANTONIO MARTINEZ HERNANDEZGeneral Laser Control Panel"/>
    <x v="0"/>
    <x v="6"/>
    <s v="NO"/>
  </r>
  <r>
    <x v="80"/>
    <x v="0"/>
    <x v="172"/>
    <x v="0"/>
    <x v="0"/>
    <s v="VICTOR M. DOMINGUEZ MENDEZ/5001616140XTA"/>
    <x v="1"/>
    <x v="5"/>
    <s v="NO"/>
  </r>
  <r>
    <x v="80"/>
    <x v="0"/>
    <x v="37"/>
    <x v="0"/>
    <x v="0"/>
    <s v="VICTOR M. DOMINGUEZ MENDEZ/5001617500ASP"/>
    <x v="0"/>
    <x v="1"/>
    <s v="NO"/>
  </r>
  <r>
    <x v="80"/>
    <x v="0"/>
    <x v="296"/>
    <x v="0"/>
    <x v="0"/>
    <s v="VICTOR M. DOMINGUEZ MENDEZ/5001619301SXT"/>
    <x v="1"/>
    <x v="0"/>
    <s v="NO"/>
  </r>
  <r>
    <x v="73"/>
    <x v="1"/>
    <x v="207"/>
    <x v="3"/>
    <x v="0"/>
    <s v="RENE CASTELLON RAMOSLaserJet Fundamentals Master Course"/>
    <x v="2"/>
    <x v="1"/>
    <s v="SÍ"/>
  </r>
  <r>
    <x v="80"/>
    <x v="0"/>
    <x v="2"/>
    <x v="0"/>
    <x v="0"/>
    <s v="VICTOR M. DOMINGUEZ MENDEZ/500161AB80XTA"/>
    <x v="0"/>
    <x v="1"/>
    <s v="SÍ"/>
  </r>
  <r>
    <x v="80"/>
    <x v="0"/>
    <x v="43"/>
    <x v="0"/>
    <x v="0"/>
    <s v="VICTOR M. DOMINGUEZ MENDEZ/500161BRFNTF"/>
    <x v="0"/>
    <x v="2"/>
    <s v="SÍ"/>
  </r>
  <r>
    <x v="80"/>
    <x v="0"/>
    <x v="535"/>
    <x v="0"/>
    <x v="0"/>
    <s v="VICTOR M. DOMINGUEZ MENDEZ/500161C13774"/>
    <x v="1"/>
    <x v="0"/>
    <s v="NO"/>
  </r>
  <r>
    <x v="80"/>
    <x v="0"/>
    <x v="176"/>
    <x v="0"/>
    <x v="0"/>
    <s v="VICTOR M. DOMINGUEZ MENDEZ/500161C14049"/>
    <x v="1"/>
    <x v="0"/>
    <s v="NO"/>
  </r>
  <r>
    <x v="80"/>
    <x v="0"/>
    <x v="165"/>
    <x v="0"/>
    <x v="0"/>
    <s v="VICTOR M. DOMINGUEZ MENDEZ/500161C14481"/>
    <x v="1"/>
    <x v="0"/>
    <s v="NO"/>
  </r>
  <r>
    <x v="80"/>
    <x v="0"/>
    <x v="177"/>
    <x v="0"/>
    <x v="0"/>
    <s v="VICTOR M. DOMINGUEZ MENDEZ/500161C14635"/>
    <x v="1"/>
    <x v="6"/>
    <s v="NO"/>
  </r>
  <r>
    <x v="80"/>
    <x v="0"/>
    <x v="178"/>
    <x v="0"/>
    <x v="0"/>
    <s v="VICTOR M. DOMINGUEZ MENDEZ/500161C14636"/>
    <x v="1"/>
    <x v="0"/>
    <s v="NO"/>
  </r>
  <r>
    <x v="80"/>
    <x v="0"/>
    <x v="163"/>
    <x v="0"/>
    <x v="0"/>
    <s v="VICTOR M. DOMINGUEZ MENDEZ/500161C14649"/>
    <x v="1"/>
    <x v="0"/>
    <s v="NO"/>
  </r>
  <r>
    <x v="62"/>
    <x v="0"/>
    <x v="900"/>
    <x v="2"/>
    <x v="0"/>
    <s v="MARCO FLORES FRANCOBuilding Blocks"/>
    <x v="0"/>
    <x v="6"/>
    <s v="SÍ"/>
  </r>
  <r>
    <x v="62"/>
    <x v="0"/>
    <x v="901"/>
    <x v="2"/>
    <x v="0"/>
    <s v="MARCO FLORES FRANCOActive Directory LDAP and Kerboros"/>
    <x v="0"/>
    <x v="6"/>
    <s v="SÍ"/>
  </r>
  <r>
    <x v="62"/>
    <x v="0"/>
    <x v="902"/>
    <x v="2"/>
    <x v="0"/>
    <s v="MARCO FLORES FRANCOEncryption, Cryptography and Digital Certificates"/>
    <x v="0"/>
    <x v="6"/>
    <s v="SÍ"/>
  </r>
  <r>
    <x v="80"/>
    <x v="0"/>
    <x v="179"/>
    <x v="0"/>
    <x v="0"/>
    <s v="VICTOR M. DOMINGUEZ MENDEZ/500161C15005"/>
    <x v="1"/>
    <x v="0"/>
    <s v="SÍ"/>
  </r>
  <r>
    <x v="80"/>
    <x v="0"/>
    <x v="164"/>
    <x v="0"/>
    <x v="0"/>
    <s v="VICTOR M. DOMINGUEZ MENDEZ/500161C15008"/>
    <x v="1"/>
    <x v="6"/>
    <s v="NO"/>
  </r>
  <r>
    <x v="80"/>
    <x v="0"/>
    <x v="282"/>
    <x v="0"/>
    <x v="0"/>
    <s v="VICTOR M. DOMINGUEZ MENDEZ/500161C15023"/>
    <x v="1"/>
    <x v="3"/>
    <s v="NO"/>
  </r>
  <r>
    <x v="71"/>
    <x v="0"/>
    <x v="269"/>
    <x v="2"/>
    <x v="0"/>
    <s v="RAUL NAJERA/800146Cloud Services"/>
    <x v="0"/>
    <x v="6"/>
    <s v="NO"/>
  </r>
  <r>
    <x v="80"/>
    <x v="0"/>
    <x v="210"/>
    <x v="0"/>
    <x v="0"/>
    <s v="VICTOR M. DOMINGUEZ MENDEZ/500161C15024"/>
    <x v="0"/>
    <x v="1"/>
    <s v="NO"/>
  </r>
  <r>
    <x v="71"/>
    <x v="0"/>
    <x v="825"/>
    <x v="2"/>
    <x v="0"/>
    <s v="RAUL NAJERA/800146Scan to Network"/>
    <x v="0"/>
    <x v="6"/>
    <s v="NO"/>
  </r>
  <r>
    <x v="80"/>
    <x v="0"/>
    <x v="510"/>
    <x v="0"/>
    <x v="0"/>
    <s v="VICTOR M. DOMINGUEZ MENDEZ/500161C16280"/>
    <x v="2"/>
    <x v="1"/>
    <s v="SÍ"/>
  </r>
  <r>
    <x v="36"/>
    <x v="0"/>
    <x v="902"/>
    <x v="2"/>
    <x v="0"/>
    <s v="JAIME VELEZ RODRIGUEZEncryption, Cryptography and Digital Certificates"/>
    <x v="0"/>
    <x v="6"/>
    <s v="SÍ"/>
  </r>
  <r>
    <x v="36"/>
    <x v="0"/>
    <x v="817"/>
    <x v="2"/>
    <x v="0"/>
    <s v="JAIME VELEZ RODRIGUEZIntro to Security 101"/>
    <x v="0"/>
    <x v="6"/>
    <s v="NO"/>
  </r>
  <r>
    <x v="36"/>
    <x v="0"/>
    <x v="901"/>
    <x v="2"/>
    <x v="0"/>
    <s v="JAIME VELEZ RODRIGUEZActive Directory LDAP and Kerboros"/>
    <x v="0"/>
    <x v="6"/>
    <s v="SÍ"/>
  </r>
  <r>
    <x v="80"/>
    <x v="0"/>
    <x v="486"/>
    <x v="0"/>
    <x v="0"/>
    <s v="VICTOR M. DOMINGUEZ MENDEZ/500161C16283"/>
    <x v="2"/>
    <x v="1"/>
    <s v="SÍ"/>
  </r>
  <r>
    <x v="80"/>
    <x v="0"/>
    <x v="565"/>
    <x v="0"/>
    <x v="0"/>
    <s v="VICTOR M. DOMINGUEZ MENDEZ/500161C8880LP"/>
    <x v="0"/>
    <x v="1"/>
    <s v="NO"/>
  </r>
  <r>
    <x v="43"/>
    <x v="0"/>
    <x v="903"/>
    <x v="2"/>
    <x v="0"/>
    <s v="JORGE H. FLORES/800185CDM Reporting Requirements"/>
    <x v="0"/>
    <x v="6"/>
    <s v="NO"/>
  </r>
  <r>
    <x v="43"/>
    <x v="0"/>
    <x v="585"/>
    <x v="2"/>
    <x v="0"/>
    <s v="JORGE H. FLORES/800185Scan to RightFax"/>
    <x v="0"/>
    <x v="6"/>
    <s v="NO"/>
  </r>
  <r>
    <x v="43"/>
    <x v="0"/>
    <x v="677"/>
    <x v="2"/>
    <x v="0"/>
    <s v="JORGE H. FLORES/800185Windows Printer Drivers"/>
    <x v="0"/>
    <x v="6"/>
    <s v="NO"/>
  </r>
  <r>
    <x v="80"/>
    <x v="0"/>
    <x v="56"/>
    <x v="0"/>
    <x v="0"/>
    <s v="VICTOR M. DOMINGUEZ MENDEZ/500161C8880XT"/>
    <x v="1"/>
    <x v="0"/>
    <s v="NO"/>
  </r>
  <r>
    <x v="80"/>
    <x v="0"/>
    <x v="212"/>
    <x v="0"/>
    <x v="0"/>
    <s v="VICTOR M. DOMINGUEZ MENDEZ/500161CLA263"/>
    <x v="1"/>
    <x v="0"/>
    <s v="NO"/>
  </r>
  <r>
    <x v="80"/>
    <x v="0"/>
    <x v="6"/>
    <x v="0"/>
    <x v="0"/>
    <s v="VICTOR M. DOMINGUEZ MENDEZ/500161CMYKNTF"/>
    <x v="0"/>
    <x v="7"/>
    <s v="SÍ"/>
  </r>
  <r>
    <x v="80"/>
    <x v="0"/>
    <x v="59"/>
    <x v="0"/>
    <x v="0"/>
    <s v="VICTOR M. DOMINGUEZ MENDEZ/500161CQ93PQR"/>
    <x v="1"/>
    <x v="0"/>
    <s v="NO"/>
  </r>
  <r>
    <x v="80"/>
    <x v="0"/>
    <x v="61"/>
    <x v="0"/>
    <x v="0"/>
    <s v="VICTOR M. DOMINGUEZ MENDEZ/500161D12501"/>
    <x v="0"/>
    <x v="7"/>
    <s v="SÍ"/>
  </r>
  <r>
    <x v="81"/>
    <x v="0"/>
    <x v="709"/>
    <x v="2"/>
    <x v="0"/>
    <s v="MIGUEL ANGEL CASTILLO/100037Lexmark Safety Alert Symbols"/>
    <x v="0"/>
    <x v="6"/>
    <s v="SÍ"/>
  </r>
  <r>
    <x v="80"/>
    <x v="0"/>
    <x v="303"/>
    <x v="0"/>
    <x v="0"/>
    <s v="VICTOR M. DOMINGUEZ MENDEZ/500161GAINFIN"/>
    <x v="1"/>
    <x v="0"/>
    <s v="NO"/>
  </r>
  <r>
    <x v="80"/>
    <x v="0"/>
    <x v="181"/>
    <x v="0"/>
    <x v="0"/>
    <s v="VICTOR M. DOMINGUEZ MENDEZ/500161GBOFFIN"/>
    <x v="1"/>
    <x v="0"/>
    <s v="NO"/>
  </r>
  <r>
    <x v="80"/>
    <x v="0"/>
    <x v="78"/>
    <x v="0"/>
    <x v="0"/>
    <s v="VICTOR M. DOMINGUEZ MENDEZ/500161IDMNTFR"/>
    <x v="0"/>
    <x v="2"/>
    <s v="SÍ"/>
  </r>
  <r>
    <x v="80"/>
    <x v="0"/>
    <x v="79"/>
    <x v="0"/>
    <x v="0"/>
    <s v="VICTOR M. DOMINGUEZ MENDEZ/500161INSNTFR"/>
    <x v="0"/>
    <x v="2"/>
    <s v="SÍ"/>
  </r>
  <r>
    <x v="80"/>
    <x v="0"/>
    <x v="8"/>
    <x v="0"/>
    <x v="0"/>
    <s v="VICTOR M. DOMINGUEZ MENDEZ/500161INTAFIN"/>
    <x v="0"/>
    <x v="3"/>
    <s v="SÍ"/>
  </r>
  <r>
    <x v="80"/>
    <x v="0"/>
    <x v="384"/>
    <x v="0"/>
    <x v="0"/>
    <s v="VICTOR M. DOMINGUEZ MENDEZ/500161OA2033"/>
    <x v="1"/>
    <x v="0"/>
    <s v="SÍ"/>
  </r>
  <r>
    <x v="80"/>
    <x v="0"/>
    <x v="473"/>
    <x v="0"/>
    <x v="0"/>
    <s v="VICTOR M. DOMINGUEZ MENDEZ/500161OA213"/>
    <x v="1"/>
    <x v="0"/>
    <s v="NO"/>
  </r>
  <r>
    <x v="60"/>
    <x v="0"/>
    <x v="860"/>
    <x v="2"/>
    <x v="0"/>
    <s v="LUIS ROSENDO PALACIOS/500094Actualizaciones de firmware y código"/>
    <x v="0"/>
    <x v="6"/>
    <s v="SÍ"/>
  </r>
  <r>
    <x v="80"/>
    <x v="0"/>
    <x v="287"/>
    <x v="0"/>
    <x v="0"/>
    <s v="VICTOR M. DOMINGUEZ MENDEZ/500161OS2048"/>
    <x v="1"/>
    <x v="6"/>
    <s v="NO"/>
  </r>
  <r>
    <x v="73"/>
    <x v="1"/>
    <x v="228"/>
    <x v="3"/>
    <x v="0"/>
    <s v="RENE CASTELLON RAMOSLaserJet Managed A4"/>
    <x v="2"/>
    <x v="1"/>
    <s v="SÍ"/>
  </r>
  <r>
    <x v="73"/>
    <x v="1"/>
    <x v="229"/>
    <x v="3"/>
    <x v="0"/>
    <s v="RENE CASTELLON RAMOSM304"/>
    <x v="2"/>
    <x v="1"/>
    <s v="SÍ"/>
  </r>
  <r>
    <x v="80"/>
    <x v="0"/>
    <x v="321"/>
    <x v="0"/>
    <x v="0"/>
    <s v="VICTOR M. DOMINGUEZ MENDEZ/500161OS2062"/>
    <x v="1"/>
    <x v="0"/>
    <s v="NO"/>
  </r>
  <r>
    <x v="45"/>
    <x v="0"/>
    <x v="887"/>
    <x v="2"/>
    <x v="0"/>
    <s v="JOSE ANTONIO MARTINEZ HERNANDEZFax over IP"/>
    <x v="0"/>
    <x v="6"/>
    <s v="SÍ"/>
  </r>
  <r>
    <x v="45"/>
    <x v="0"/>
    <x v="878"/>
    <x v="2"/>
    <x v="0"/>
    <s v="JOSE ANTONIO MARTINEZ HERNANDEZInteract Fot Lexmark"/>
    <x v="0"/>
    <x v="6"/>
    <s v="NO"/>
  </r>
  <r>
    <x v="73"/>
    <x v="1"/>
    <x v="364"/>
    <x v="3"/>
    <x v="0"/>
    <s v="RENE CASTELLON RAMOSM433A"/>
    <x v="2"/>
    <x v="1"/>
    <s v="SÍ"/>
  </r>
  <r>
    <x v="30"/>
    <x v="0"/>
    <x v="825"/>
    <x v="2"/>
    <x v="0"/>
    <s v="ERIC WILBERT NOH DZIBScan to Network"/>
    <x v="0"/>
    <x v="6"/>
    <s v="NO"/>
  </r>
  <r>
    <x v="30"/>
    <x v="0"/>
    <x v="868"/>
    <x v="2"/>
    <x v="0"/>
    <s v="ERIC WILBERT NOH DZIBData Security Notice"/>
    <x v="0"/>
    <x v="6"/>
    <s v="NO"/>
  </r>
  <r>
    <x v="1"/>
    <x v="0"/>
    <x v="760"/>
    <x v="10"/>
    <x v="1"/>
    <s v="ALBERTO ANTONIO TENORIO/500018Gaga 2"/>
    <x v="0"/>
    <x v="6"/>
    <s v="NO"/>
  </r>
  <r>
    <x v="5"/>
    <x v="0"/>
    <x v="760"/>
    <x v="10"/>
    <x v="1"/>
    <s v="ALFREDO TORRES/500158Gaga 2"/>
    <x v="0"/>
    <x v="6"/>
    <s v="NO"/>
  </r>
  <r>
    <x v="81"/>
    <x v="0"/>
    <x v="868"/>
    <x v="2"/>
    <x v="0"/>
    <s v="MIGUEL ANGEL CASTILLO/100037Data Security Notice"/>
    <x v="0"/>
    <x v="6"/>
    <s v="NO"/>
  </r>
  <r>
    <x v="36"/>
    <x v="0"/>
    <x v="904"/>
    <x v="2"/>
    <x v="0"/>
    <s v="JAIME VELEZ RODRIGUEZConfiguring LDAP and Address Book"/>
    <x v="0"/>
    <x v="6"/>
    <s v="NO"/>
  </r>
  <r>
    <x v="36"/>
    <x v="0"/>
    <x v="900"/>
    <x v="2"/>
    <x v="0"/>
    <s v="JAIME VELEZ RODRIGUEZBuilding Blocks"/>
    <x v="0"/>
    <x v="6"/>
    <s v="SÍ"/>
  </r>
  <r>
    <x v="4"/>
    <x v="0"/>
    <x v="760"/>
    <x v="10"/>
    <x v="1"/>
    <s v="ANDRES ALVARO PEREZ GARCIAGaga 2"/>
    <x v="0"/>
    <x v="6"/>
    <s v="NO"/>
  </r>
  <r>
    <x v="31"/>
    <x v="0"/>
    <x v="825"/>
    <x v="2"/>
    <x v="0"/>
    <s v="HIRAM GUILLERMO DIAZ ORTIZScan to Network"/>
    <x v="0"/>
    <x v="6"/>
    <s v="NO"/>
  </r>
  <r>
    <x v="31"/>
    <x v="0"/>
    <x v="70"/>
    <x v="2"/>
    <x v="0"/>
    <s v="HIRAM GUILLERMO DIAZ ORTIZEmbedded Web Server"/>
    <x v="0"/>
    <x v="6"/>
    <s v="NO"/>
  </r>
  <r>
    <x v="73"/>
    <x v="1"/>
    <x v="368"/>
    <x v="3"/>
    <x v="0"/>
    <s v="RENE CASTELLON RAMOSM507"/>
    <x v="2"/>
    <x v="1"/>
    <s v="NO"/>
  </r>
  <r>
    <x v="76"/>
    <x v="0"/>
    <x v="269"/>
    <x v="2"/>
    <x v="0"/>
    <s v="MANUEL A. HERNANDEZ/500093Cloud Services"/>
    <x v="0"/>
    <x v="6"/>
    <s v="NO"/>
  </r>
  <r>
    <x v="7"/>
    <x v="0"/>
    <x v="760"/>
    <x v="10"/>
    <x v="1"/>
    <s v="BARRY VLADIMIR COURTENAY GUTIERREZGaga 2"/>
    <x v="0"/>
    <x v="6"/>
    <s v="NO"/>
  </r>
  <r>
    <x v="8"/>
    <x v="0"/>
    <x v="760"/>
    <x v="10"/>
    <x v="1"/>
    <s v="CARLOS IVAN SOSA LEONGaga 2"/>
    <x v="0"/>
    <x v="6"/>
    <s v="NO"/>
  </r>
  <r>
    <x v="10"/>
    <x v="0"/>
    <x v="760"/>
    <x v="10"/>
    <x v="1"/>
    <s v="CARLOS TORRES/800142Gaga 2"/>
    <x v="0"/>
    <x v="6"/>
    <s v="NO"/>
  </r>
  <r>
    <x v="80"/>
    <x v="0"/>
    <x v="656"/>
    <x v="0"/>
    <x v="0"/>
    <s v="VICTOR M. DOMINGUEZ MENDEZ/500161OS2063"/>
    <x v="1"/>
    <x v="0"/>
    <s v="NO"/>
  </r>
  <r>
    <x v="80"/>
    <x v="0"/>
    <x v="91"/>
    <x v="0"/>
    <x v="0"/>
    <s v="VICTOR M. DOMINGUEZ MENDEZ/500161OS2082"/>
    <x v="0"/>
    <x v="7"/>
    <s v="SÍ"/>
  </r>
  <r>
    <x v="14"/>
    <x v="0"/>
    <x v="760"/>
    <x v="10"/>
    <x v="1"/>
    <s v="CESAR ALEJANDRO CASILLAS CARDONAGaga 2"/>
    <x v="0"/>
    <x v="6"/>
    <s v="NO"/>
  </r>
  <r>
    <x v="16"/>
    <x v="0"/>
    <x v="760"/>
    <x v="10"/>
    <x v="1"/>
    <s v="CESAR E. MAR/500157Gaga 2"/>
    <x v="0"/>
    <x v="6"/>
    <s v="NO"/>
  </r>
  <r>
    <x v="15"/>
    <x v="0"/>
    <x v="760"/>
    <x v="10"/>
    <x v="1"/>
    <s v="CESAR MARTINEZ MALOGaga 2"/>
    <x v="0"/>
    <x v="6"/>
    <s v="NO"/>
  </r>
  <r>
    <x v="80"/>
    <x v="0"/>
    <x v="93"/>
    <x v="0"/>
    <x v="0"/>
    <s v="VICTOR M. DOMINGUEZ MENDEZ/500161P3020LP"/>
    <x v="0"/>
    <x v="1"/>
    <s v="NO"/>
  </r>
  <r>
    <x v="80"/>
    <x v="0"/>
    <x v="304"/>
    <x v="0"/>
    <x v="0"/>
    <s v="VICTOR M. DOMINGUEZ MENDEZ/500161P3260LP"/>
    <x v="0"/>
    <x v="1"/>
    <s v="SÍ"/>
  </r>
  <r>
    <x v="80"/>
    <x v="0"/>
    <x v="905"/>
    <x v="0"/>
    <x v="0"/>
    <s v="VICTOR M. DOMINGUEZ MENDEZ/500161P3310LP"/>
    <x v="1"/>
    <x v="2"/>
    <s v="NO"/>
  </r>
  <r>
    <x v="80"/>
    <x v="0"/>
    <x v="94"/>
    <x v="0"/>
    <x v="0"/>
    <s v="VICTOR M. DOMINGUEZ MENDEZ/500161P3320LP"/>
    <x v="1"/>
    <x v="2"/>
    <s v="NO"/>
  </r>
  <r>
    <x v="18"/>
    <x v="0"/>
    <x v="760"/>
    <x v="10"/>
    <x v="1"/>
    <s v="CESAR PEREZ BALBOA/500028Gaga 2"/>
    <x v="0"/>
    <x v="6"/>
    <s v="NO"/>
  </r>
  <r>
    <x v="73"/>
    <x v="1"/>
    <x v="374"/>
    <x v="3"/>
    <x v="0"/>
    <s v="RENE CASTELLON RAMOSM521"/>
    <x v="0"/>
    <x v="1"/>
    <s v="NO"/>
  </r>
  <r>
    <x v="73"/>
    <x v="1"/>
    <x v="234"/>
    <x v="3"/>
    <x v="0"/>
    <s v="RENE CASTELLON RAMOSM527"/>
    <x v="2"/>
    <x v="1"/>
    <s v="NO"/>
  </r>
  <r>
    <x v="80"/>
    <x v="0"/>
    <x v="96"/>
    <x v="0"/>
    <x v="0"/>
    <s v="VICTOR M. DOMINGUEZ MENDEZ/500161P4622LP"/>
    <x v="0"/>
    <x v="1"/>
    <s v="NO"/>
  </r>
  <r>
    <x v="17"/>
    <x v="0"/>
    <x v="760"/>
    <x v="10"/>
    <x v="1"/>
    <s v="EDUARDO HERNANDEZ/800200Gaga 2"/>
    <x v="0"/>
    <x v="6"/>
    <s v="NO"/>
  </r>
  <r>
    <x v="80"/>
    <x v="0"/>
    <x v="465"/>
    <x v="0"/>
    <x v="0"/>
    <s v="VICTOR M. DOMINGUEZ MENDEZ/500161P6000LP"/>
    <x v="0"/>
    <x v="1"/>
    <s v="NO"/>
  </r>
  <r>
    <x v="80"/>
    <x v="0"/>
    <x v="213"/>
    <x v="0"/>
    <x v="0"/>
    <s v="VICTOR M. DOMINGUEZ MENDEZ/500161P6020LP"/>
    <x v="1"/>
    <x v="6"/>
    <s v="NO"/>
  </r>
  <r>
    <x v="43"/>
    <x v="0"/>
    <x v="710"/>
    <x v="2"/>
    <x v="0"/>
    <s v="JORGE H. FLORES/800185MS321"/>
    <x v="0"/>
    <x v="6"/>
    <s v="NO"/>
  </r>
  <r>
    <x v="43"/>
    <x v="0"/>
    <x v="784"/>
    <x v="2"/>
    <x v="0"/>
    <s v="JORGE H. FLORES/800185Protección de Marca y usted"/>
    <x v="0"/>
    <x v="6"/>
    <s v="NO"/>
  </r>
  <r>
    <x v="43"/>
    <x v="0"/>
    <x v="825"/>
    <x v="2"/>
    <x v="0"/>
    <s v="JORGE H. FLORES/800185Scan to Network"/>
    <x v="0"/>
    <x v="6"/>
    <s v="NO"/>
  </r>
  <r>
    <x v="29"/>
    <x v="0"/>
    <x v="760"/>
    <x v="10"/>
    <x v="1"/>
    <s v="ERASMO M ALEJANDRO/500167Gaga 2"/>
    <x v="0"/>
    <x v="6"/>
    <s v="NO"/>
  </r>
  <r>
    <x v="80"/>
    <x v="0"/>
    <x v="214"/>
    <x v="0"/>
    <x v="0"/>
    <s v="VICTOR M. DOMINGUEZ MENDEZ/500161P6500LP"/>
    <x v="0"/>
    <x v="1"/>
    <s v="NO"/>
  </r>
  <r>
    <x v="80"/>
    <x v="0"/>
    <x v="182"/>
    <x v="0"/>
    <x v="0"/>
    <s v="VICTOR M. DOMINGUEZ MENDEZ/500161P6700LP"/>
    <x v="0"/>
    <x v="1"/>
    <s v="NO"/>
  </r>
  <r>
    <x v="80"/>
    <x v="0"/>
    <x v="246"/>
    <x v="0"/>
    <x v="0"/>
    <s v="VICTOR M. DOMINGUEZ MENDEZ/500161P7100LP"/>
    <x v="0"/>
    <x v="1"/>
    <s v="NO"/>
  </r>
  <r>
    <x v="80"/>
    <x v="0"/>
    <x v="410"/>
    <x v="0"/>
    <x v="0"/>
    <s v="VICTOR M. DOMINGUEZ MENDEZ/500161P8700LP"/>
    <x v="0"/>
    <x v="1"/>
    <s v="NO"/>
  </r>
  <r>
    <x v="73"/>
    <x v="0"/>
    <x v="376"/>
    <x v="3"/>
    <x v="0"/>
    <s v="RENE CASTELLON RAMOSM552"/>
    <x v="0"/>
    <x v="6"/>
    <s v="SÍ"/>
  </r>
  <r>
    <x v="73"/>
    <x v="1"/>
    <x v="237"/>
    <x v="3"/>
    <x v="0"/>
    <s v="RENE CASTELLON RAMOSM607"/>
    <x v="2"/>
    <x v="1"/>
    <s v="SÍ"/>
  </r>
  <r>
    <x v="80"/>
    <x v="0"/>
    <x v="288"/>
    <x v="0"/>
    <x v="0"/>
    <s v="VICTOR M. DOMINGUEZ MENDEZ/500161PB91TPS"/>
    <x v="0"/>
    <x v="0"/>
    <s v="NO"/>
  </r>
  <r>
    <x v="30"/>
    <x v="0"/>
    <x v="760"/>
    <x v="10"/>
    <x v="1"/>
    <s v="ERIC WILBERT NOH DZIBGaga 2"/>
    <x v="0"/>
    <x v="6"/>
    <s v="NO"/>
  </r>
  <r>
    <x v="80"/>
    <x v="0"/>
    <x v="112"/>
    <x v="0"/>
    <x v="0"/>
    <s v="VICTOR M. DOMINGUEZ MENDEZ/500161PC90XTA"/>
    <x v="0"/>
    <x v="10"/>
    <s v="SÍ"/>
  </r>
  <r>
    <x v="80"/>
    <x v="0"/>
    <x v="254"/>
    <x v="0"/>
    <x v="0"/>
    <s v="VICTOR M. DOMINGUEZ MENDEZ/500161PFIM01"/>
    <x v="1"/>
    <x v="0"/>
    <s v="NO"/>
  </r>
  <r>
    <x v="80"/>
    <x v="0"/>
    <x v="418"/>
    <x v="0"/>
    <x v="0"/>
    <s v="VICTOR M. DOMINGUEZ MENDEZ/500161PH7800"/>
    <x v="0"/>
    <x v="3"/>
    <s v="NO"/>
  </r>
  <r>
    <x v="73"/>
    <x v="0"/>
    <x v="237"/>
    <x v="3"/>
    <x v="0"/>
    <s v="RENE CASTELLON RAMOSM607"/>
    <x v="0"/>
    <x v="6"/>
    <s v="SÍ"/>
  </r>
  <r>
    <x v="22"/>
    <x v="0"/>
    <x v="760"/>
    <x v="10"/>
    <x v="1"/>
    <s v="FRANCISCO ERNESTO DE LA TORRE ZAMBARAGaga 2"/>
    <x v="0"/>
    <x v="6"/>
    <s v="NO"/>
  </r>
  <r>
    <x v="71"/>
    <x v="0"/>
    <x v="778"/>
    <x v="2"/>
    <x v="0"/>
    <s v="RAUL NAJERA/800146Entrenamiento de seguridad"/>
    <x v="0"/>
    <x v="6"/>
    <s v="NO"/>
  </r>
  <r>
    <x v="80"/>
    <x v="0"/>
    <x v="255"/>
    <x v="0"/>
    <x v="0"/>
    <s v="VICTOR M. DOMINGUEZ MENDEZ/500161PLBAKC"/>
    <x v="0"/>
    <x v="0"/>
    <s v="NO"/>
  </r>
  <r>
    <x v="80"/>
    <x v="0"/>
    <x v="115"/>
    <x v="0"/>
    <x v="0"/>
    <s v="VICTOR M. DOMINGUEZ MENDEZ/500161PRFNTFR"/>
    <x v="0"/>
    <x v="2"/>
    <s v="SÍ"/>
  </r>
  <r>
    <x v="80"/>
    <x v="0"/>
    <x v="598"/>
    <x v="0"/>
    <x v="0"/>
    <s v="VICTOR M. DOMINGUEZ MENDEZ/500161PRG144"/>
    <x v="1"/>
    <x v="0"/>
    <s v="NO"/>
  </r>
  <r>
    <x v="80"/>
    <x v="0"/>
    <x v="185"/>
    <x v="0"/>
    <x v="0"/>
    <s v="VICTOR M. DOMINGUEZ MENDEZ/500161S009129"/>
    <x v="0"/>
    <x v="0"/>
    <s v="SÍ"/>
  </r>
  <r>
    <x v="80"/>
    <x v="0"/>
    <x v="326"/>
    <x v="0"/>
    <x v="0"/>
    <s v="VICTOR M. DOMINGUEZ MENDEZ/500161S009132"/>
    <x v="1"/>
    <x v="3"/>
    <s v="NO"/>
  </r>
  <r>
    <x v="62"/>
    <x v="0"/>
    <x v="57"/>
    <x v="2"/>
    <x v="0"/>
    <s v="MARCO FLORES FRANCOColour Science and Theory"/>
    <x v="0"/>
    <x v="6"/>
    <s v="NO"/>
  </r>
  <r>
    <x v="62"/>
    <x v="0"/>
    <x v="269"/>
    <x v="2"/>
    <x v="0"/>
    <s v="MARCO FLORES FRANCOCloud Services"/>
    <x v="0"/>
    <x v="6"/>
    <s v="NO"/>
  </r>
  <r>
    <x v="73"/>
    <x v="0"/>
    <x v="241"/>
    <x v="3"/>
    <x v="0"/>
    <s v="RENE CASTELLON RAMOSM630"/>
    <x v="0"/>
    <x v="6"/>
    <s v="NO"/>
  </r>
  <r>
    <x v="73"/>
    <x v="0"/>
    <x v="244"/>
    <x v="3"/>
    <x v="0"/>
    <s v="RENE CASTELLON RAMOSMFP780"/>
    <x v="0"/>
    <x v="6"/>
    <s v="SÍ"/>
  </r>
  <r>
    <x v="80"/>
    <x v="0"/>
    <x v="119"/>
    <x v="0"/>
    <x v="0"/>
    <s v="VICTOR M. DOMINGUEZ MENDEZ/500161TSTNTFR"/>
    <x v="0"/>
    <x v="2"/>
    <s v="SÍ"/>
  </r>
  <r>
    <x v="23"/>
    <x v="0"/>
    <x v="760"/>
    <x v="10"/>
    <x v="1"/>
    <s v="FRANCISCO JAVIER CABALLERO DIAZGaga 2"/>
    <x v="0"/>
    <x v="6"/>
    <s v="NO"/>
  </r>
  <r>
    <x v="28"/>
    <x v="0"/>
    <x v="760"/>
    <x v="10"/>
    <x v="1"/>
    <s v="GUILLERMO VACA/800188Gaga 2"/>
    <x v="0"/>
    <x v="6"/>
    <s v="NO"/>
  </r>
  <r>
    <x v="37"/>
    <x v="0"/>
    <x v="760"/>
    <x v="10"/>
    <x v="1"/>
    <s v="HECTOR HUGO ARROYO/800072Gaga 2"/>
    <x v="0"/>
    <x v="6"/>
    <s v="NO"/>
  </r>
  <r>
    <x v="31"/>
    <x v="0"/>
    <x v="760"/>
    <x v="10"/>
    <x v="1"/>
    <s v="HIRAM GUILLERMO DIAZ ORTIZGaga 2"/>
    <x v="0"/>
    <x v="6"/>
    <s v="NO"/>
  </r>
  <r>
    <x v="33"/>
    <x v="0"/>
    <x v="760"/>
    <x v="10"/>
    <x v="1"/>
    <s v="IVAN ISRAEL MENDEZ RIVERAGaga 2"/>
    <x v="0"/>
    <x v="6"/>
    <s v="NO"/>
  </r>
  <r>
    <x v="35"/>
    <x v="0"/>
    <x v="760"/>
    <x v="10"/>
    <x v="1"/>
    <s v="JACINTO RONDERO SAVINGaga 2"/>
    <x v="0"/>
    <x v="6"/>
    <s v="NO"/>
  </r>
  <r>
    <x v="36"/>
    <x v="0"/>
    <x v="760"/>
    <x v="10"/>
    <x v="1"/>
    <s v="JAIME VELEZ RODRIGUEZGaga 2"/>
    <x v="0"/>
    <x v="6"/>
    <s v="NO"/>
  </r>
  <r>
    <x v="36"/>
    <x v="0"/>
    <x v="760"/>
    <x v="10"/>
    <x v="1"/>
    <s v="JAIME VELEZ RODRIGUEZGaga 2"/>
    <x v="0"/>
    <x v="6"/>
    <s v="NO"/>
  </r>
  <r>
    <x v="47"/>
    <x v="0"/>
    <x v="760"/>
    <x v="10"/>
    <x v="1"/>
    <s v="JESUS DANIEL HUERAMO/800110Gaga 2"/>
    <x v="0"/>
    <x v="6"/>
    <s v="NO"/>
  </r>
  <r>
    <x v="38"/>
    <x v="0"/>
    <x v="760"/>
    <x v="10"/>
    <x v="1"/>
    <s v="JESUS LIZARAN MACEDAGaga 2"/>
    <x v="0"/>
    <x v="6"/>
    <s v="NO"/>
  </r>
  <r>
    <x v="42"/>
    <x v="0"/>
    <x v="760"/>
    <x v="10"/>
    <x v="1"/>
    <s v="JORGE A. TREVIÑO/500066Gaga 2"/>
    <x v="0"/>
    <x v="6"/>
    <s v="NO"/>
  </r>
  <r>
    <x v="43"/>
    <x v="0"/>
    <x v="760"/>
    <x v="10"/>
    <x v="1"/>
    <s v="JORGE H. FLORES/800185Gaga 2"/>
    <x v="0"/>
    <x v="6"/>
    <s v="NO"/>
  </r>
  <r>
    <x v="55"/>
    <x v="0"/>
    <x v="760"/>
    <x v="10"/>
    <x v="1"/>
    <s v="JORGE HERNANDEZ/000207Gaga 2"/>
    <x v="0"/>
    <x v="6"/>
    <s v="NO"/>
  </r>
  <r>
    <x v="45"/>
    <x v="0"/>
    <x v="760"/>
    <x v="10"/>
    <x v="1"/>
    <s v="JOSE ANTONIO MARTINEZ HERNANDEZGaga 2"/>
    <x v="0"/>
    <x v="6"/>
    <s v="NO"/>
  </r>
  <r>
    <x v="46"/>
    <x v="0"/>
    <x v="760"/>
    <x v="10"/>
    <x v="1"/>
    <s v="JOSE DE JESUS GUTIERREZ CASTILLOGaga 2"/>
    <x v="0"/>
    <x v="6"/>
    <s v="NO"/>
  </r>
  <r>
    <x v="48"/>
    <x v="0"/>
    <x v="760"/>
    <x v="10"/>
    <x v="1"/>
    <s v="JOSE GUADALUPE LIZARAN MACEDAGaga 2"/>
    <x v="0"/>
    <x v="6"/>
    <s v="NO"/>
  </r>
  <r>
    <x v="50"/>
    <x v="0"/>
    <x v="760"/>
    <x v="10"/>
    <x v="1"/>
    <s v="JOSE LUIS CARBAJAL CABUTOGaga 2"/>
    <x v="0"/>
    <x v="6"/>
    <s v="NO"/>
  </r>
  <r>
    <x v="61"/>
    <x v="0"/>
    <x v="760"/>
    <x v="10"/>
    <x v="1"/>
    <s v="JOSE LUIS MEJIA/800187Gaga 2"/>
    <x v="0"/>
    <x v="6"/>
    <s v="NO"/>
  </r>
  <r>
    <x v="52"/>
    <x v="0"/>
    <x v="760"/>
    <x v="10"/>
    <x v="1"/>
    <s v="JOSE LUIS NIETO/800074Gaga 2"/>
    <x v="0"/>
    <x v="6"/>
    <s v="NO"/>
  </r>
  <r>
    <x v="70"/>
    <x v="0"/>
    <x v="760"/>
    <x v="10"/>
    <x v="1"/>
    <s v="JUAN GUADALUPE ESCOBEDO/500083Gaga 2"/>
    <x v="0"/>
    <x v="6"/>
    <s v="NO"/>
  </r>
  <r>
    <x v="72"/>
    <x v="0"/>
    <x v="159"/>
    <x v="0"/>
    <x v="0"/>
    <s v="LUIS FELIPE CRUZ MAR/800205WC53XTA"/>
    <x v="1"/>
    <x v="6"/>
    <s v="NO"/>
  </r>
  <r>
    <x v="59"/>
    <x v="0"/>
    <x v="760"/>
    <x v="10"/>
    <x v="1"/>
    <s v="LUIS GERARDO SANDOVAL GARCIAGaga 2"/>
    <x v="0"/>
    <x v="6"/>
    <s v="NO"/>
  </r>
  <r>
    <x v="80"/>
    <x v="0"/>
    <x v="186"/>
    <x v="0"/>
    <x v="0"/>
    <s v="VICTOR M. DOMINGUEZ MENDEZ/500161V80PCSE"/>
    <x v="1"/>
    <x v="0"/>
    <s v="NO"/>
  </r>
  <r>
    <x v="80"/>
    <x v="0"/>
    <x v="125"/>
    <x v="0"/>
    <x v="0"/>
    <s v="VICTOR M. DOMINGUEZ MENDEZ/500161VB40NTF"/>
    <x v="0"/>
    <x v="1"/>
    <s v="SÍ"/>
  </r>
  <r>
    <x v="80"/>
    <x v="0"/>
    <x v="126"/>
    <x v="0"/>
    <x v="0"/>
    <s v="VICTOR M. DOMINGUEZ MENDEZ/500161VB60NTF"/>
    <x v="0"/>
    <x v="1"/>
    <s v="SÍ"/>
  </r>
  <r>
    <x v="80"/>
    <x v="0"/>
    <x v="127"/>
    <x v="0"/>
    <x v="0"/>
    <s v="VICTOR M. DOMINGUEZ MENDEZ/500161VB70NTF"/>
    <x v="0"/>
    <x v="3"/>
    <s v="SÍ"/>
  </r>
  <r>
    <x v="80"/>
    <x v="0"/>
    <x v="128"/>
    <x v="0"/>
    <x v="0"/>
    <s v="VICTOR M. DOMINGUEZ MENDEZ/500161VC40NTF"/>
    <x v="0"/>
    <x v="1"/>
    <s v="SÍ"/>
  </r>
  <r>
    <x v="80"/>
    <x v="0"/>
    <x v="201"/>
    <x v="0"/>
    <x v="0"/>
    <s v="VICTOR M. DOMINGUEZ MENDEZ/500161VC70NTF"/>
    <x v="0"/>
    <x v="10"/>
    <s v="SÍ"/>
  </r>
  <r>
    <x v="80"/>
    <x v="0"/>
    <x v="132"/>
    <x v="0"/>
    <x v="0"/>
    <s v="VICTOR M. DOMINGUEZ MENDEZ/500161W3345LP"/>
    <x v="0"/>
    <x v="1"/>
    <s v="SÍ"/>
  </r>
  <r>
    <x v="80"/>
    <x v="0"/>
    <x v="309"/>
    <x v="0"/>
    <x v="0"/>
    <s v="VICTOR M. DOMINGUEZ MENDEZ/500161W3550LP"/>
    <x v="0"/>
    <x v="3"/>
    <s v="NO"/>
  </r>
  <r>
    <x v="80"/>
    <x v="0"/>
    <x v="133"/>
    <x v="0"/>
    <x v="0"/>
    <s v="VICTOR M. DOMINGUEZ MENDEZ/500161W3655LP"/>
    <x v="0"/>
    <x v="1"/>
    <s v="NO"/>
  </r>
  <r>
    <x v="80"/>
    <x v="0"/>
    <x v="138"/>
    <x v="0"/>
    <x v="0"/>
    <s v="VICTOR M. DOMINGUEZ MENDEZ/500161W6515LP"/>
    <x v="0"/>
    <x v="1"/>
    <s v="SÍ"/>
  </r>
  <r>
    <x v="80"/>
    <x v="0"/>
    <x v="139"/>
    <x v="0"/>
    <x v="0"/>
    <s v="VICTOR M. DOMINGUEZ MENDEZ/500161W6655LP"/>
    <x v="0"/>
    <x v="9"/>
    <s v="NO"/>
  </r>
  <r>
    <x v="80"/>
    <x v="0"/>
    <x v="141"/>
    <x v="0"/>
    <x v="0"/>
    <s v="VICTOR M. DOMINGUEZ MENDEZ/500161WC56XTB"/>
    <x v="1"/>
    <x v="0"/>
    <s v="NO"/>
  </r>
  <r>
    <x v="80"/>
    <x v="0"/>
    <x v="292"/>
    <x v="0"/>
    <x v="0"/>
    <s v="VICTOR M. DOMINGUEZ MENDEZ/500161WC57XTB"/>
    <x v="1"/>
    <x v="0"/>
    <s v="NO"/>
  </r>
  <r>
    <x v="80"/>
    <x v="0"/>
    <x v="454"/>
    <x v="0"/>
    <x v="0"/>
    <s v="VICTOR M. DOMINGUEZ MENDEZ/500161WC74XTB"/>
    <x v="1"/>
    <x v="6"/>
    <s v="NO"/>
  </r>
  <r>
    <x v="80"/>
    <x v="0"/>
    <x v="314"/>
    <x v="0"/>
    <x v="0"/>
    <s v="VICTOR M. DOMINGUEZ MENDEZ/500161WC79XTA"/>
    <x v="1"/>
    <x v="0"/>
    <s v="NO"/>
  </r>
  <r>
    <x v="80"/>
    <x v="0"/>
    <x v="203"/>
    <x v="0"/>
    <x v="0"/>
    <s v="VICTOR M. DOMINGUEZ MENDEZ/500161XB10NTF"/>
    <x v="0"/>
    <x v="9"/>
    <s v="SÍ"/>
  </r>
  <r>
    <x v="80"/>
    <x v="0"/>
    <x v="144"/>
    <x v="0"/>
    <x v="0"/>
    <s v="VICTOR M. DOMINGUEZ MENDEZ/500161XB21TPS"/>
    <x v="0"/>
    <x v="9"/>
    <s v="SÍ"/>
  </r>
  <r>
    <x v="80"/>
    <x v="0"/>
    <x v="316"/>
    <x v="0"/>
    <x v="0"/>
    <s v="VICTOR M. DOMINGUEZ MENDEZ/500161XB21XTA"/>
    <x v="0"/>
    <x v="0"/>
    <s v="SÍ"/>
  </r>
  <r>
    <x v="80"/>
    <x v="0"/>
    <x v="145"/>
    <x v="0"/>
    <x v="0"/>
    <s v="VICTOR M. DOMINGUEZ MENDEZ/500161XC550A"/>
    <x v="0"/>
    <x v="10"/>
    <s v="SÍ"/>
  </r>
  <r>
    <x v="80"/>
    <x v="0"/>
    <x v="14"/>
    <x v="0"/>
    <x v="0"/>
    <s v="VICTOR M. DOMINGUEZ MENDEZ/500161XC70XTA"/>
    <x v="0"/>
    <x v="10"/>
    <s v="SÍ"/>
  </r>
  <r>
    <x v="80"/>
    <x v="0"/>
    <x v="298"/>
    <x v="0"/>
    <x v="0"/>
    <s v="VICTOR M. DOMINGUEZ MENDEZ/500161C13859"/>
    <x v="1"/>
    <x v="6"/>
    <s v="NO"/>
  </r>
  <r>
    <x v="80"/>
    <x v="0"/>
    <x v="906"/>
    <x v="0"/>
    <x v="0"/>
    <s v="VICTOR M. DOMINGUEZ MENDEZ/500161C14647"/>
    <x v="1"/>
    <x v="6"/>
    <s v="NO"/>
  </r>
  <r>
    <x v="60"/>
    <x v="0"/>
    <x v="760"/>
    <x v="10"/>
    <x v="1"/>
    <s v="LUIS ROSENDO PALACIOS/500094Gaga 2"/>
    <x v="0"/>
    <x v="6"/>
    <s v="NO"/>
  </r>
  <r>
    <x v="76"/>
    <x v="0"/>
    <x v="760"/>
    <x v="10"/>
    <x v="1"/>
    <s v="MANUEL A. HERNANDEZ/500093Gaga 2"/>
    <x v="0"/>
    <x v="6"/>
    <s v="NO"/>
  </r>
  <r>
    <x v="81"/>
    <x v="0"/>
    <x v="760"/>
    <x v="10"/>
    <x v="1"/>
    <s v="MIGUEL ANGEL CASTILLO/100037Gaga 2"/>
    <x v="0"/>
    <x v="6"/>
    <s v="NO"/>
  </r>
  <r>
    <x v="83"/>
    <x v="0"/>
    <x v="760"/>
    <x v="10"/>
    <x v="1"/>
    <s v="MIGUEL DE LA ROSA RODRIGUEZGaga 2"/>
    <x v="0"/>
    <x v="6"/>
    <s v="NO"/>
  </r>
  <r>
    <x v="73"/>
    <x v="0"/>
    <x v="760"/>
    <x v="10"/>
    <x v="1"/>
    <s v="RENE CASTELLON RAMOSGaga 2"/>
    <x v="0"/>
    <x v="6"/>
    <s v="NO"/>
  </r>
  <r>
    <x v="78"/>
    <x v="0"/>
    <x v="760"/>
    <x v="10"/>
    <x v="1"/>
    <s v="TOMAS MARTINEZ/500036Gaga 2"/>
    <x v="0"/>
    <x v="6"/>
    <s v="NO"/>
  </r>
  <r>
    <x v="80"/>
    <x v="0"/>
    <x v="760"/>
    <x v="10"/>
    <x v="1"/>
    <s v="VICTOR M. DOMINGUEZ MENDEZ/500161Gaga 2"/>
    <x v="0"/>
    <x v="6"/>
    <s v="NO"/>
  </r>
  <r>
    <x v="91"/>
    <x v="0"/>
    <x v="760"/>
    <x v="10"/>
    <x v="1"/>
    <s v="RICARDO P. GARCIA VILLICAÑA/800027Gaga 2"/>
    <x v="0"/>
    <x v="6"/>
    <s v="NO"/>
  </r>
  <r>
    <x v="71"/>
    <x v="0"/>
    <x v="502"/>
    <x v="2"/>
    <x v="0"/>
    <s v="RAUL NAJERA/800146BSD"/>
    <x v="0"/>
    <x v="6"/>
    <s v="NO"/>
  </r>
  <r>
    <x v="53"/>
    <x v="0"/>
    <x v="760"/>
    <x v="10"/>
    <x v="1"/>
    <s v="JOSE NIEVES ARREOLA/800113Gaga 2"/>
    <x v="0"/>
    <x v="6"/>
    <s v="NO"/>
  </r>
  <r>
    <x v="60"/>
    <x v="0"/>
    <x v="212"/>
    <x v="0"/>
    <x v="0"/>
    <s v="LUIS ROSENDO PALACIOS/500094CLA263"/>
    <x v="1"/>
    <x v="6"/>
    <s v="NO"/>
  </r>
  <r>
    <x v="92"/>
    <x v="0"/>
    <x v="246"/>
    <x v="0"/>
    <x v="0"/>
    <s v="ROBERTO PORFIRIO LOPEZ/000196P7100LP"/>
    <x v="1"/>
    <x v="6"/>
    <s v="NO"/>
  </r>
  <r>
    <x v="73"/>
    <x v="0"/>
    <x v="387"/>
    <x v="3"/>
    <x v="0"/>
    <s v="RENE CASTELLON RAMOSServicing Technician ACF Training"/>
    <x v="0"/>
    <x v="6"/>
    <s v="NO"/>
  </r>
  <r>
    <x v="77"/>
    <x v="0"/>
    <x v="868"/>
    <x v="2"/>
    <x v="0"/>
    <s v="SALVADOR CHAVEZ/500060Data Security Notice"/>
    <x v="0"/>
    <x v="6"/>
    <s v="NO"/>
  </r>
  <r>
    <x v="74"/>
    <x v="0"/>
    <x v="486"/>
    <x v="0"/>
    <x v="0"/>
    <s v="ROBERTO CRUZ/500056C16283"/>
    <x v="1"/>
    <x v="6"/>
    <s v="SÍ"/>
  </r>
  <r>
    <x v="60"/>
    <x v="0"/>
    <x v="458"/>
    <x v="0"/>
    <x v="0"/>
    <s v="LUIS ROSENDO PALACIOS/500094CLR204"/>
    <x v="1"/>
    <x v="6"/>
    <s v="NO"/>
  </r>
  <r>
    <x v="31"/>
    <x v="0"/>
    <x v="875"/>
    <x v="2"/>
    <x v="0"/>
    <s v="HIRAM GUILLERMO DIAZ ORTIZMS31x"/>
    <x v="0"/>
    <x v="6"/>
    <s v="NO"/>
  </r>
  <r>
    <x v="31"/>
    <x v="0"/>
    <x v="710"/>
    <x v="2"/>
    <x v="0"/>
    <s v="HIRAM GUILLERMO DIAZ ORTIZMS321"/>
    <x v="0"/>
    <x v="6"/>
    <s v="NO"/>
  </r>
  <r>
    <x v="31"/>
    <x v="0"/>
    <x v="49"/>
    <x v="0"/>
    <x v="0"/>
    <s v="HIRAM GUILLERMO DIAZ ORTIZC13925"/>
    <x v="0"/>
    <x v="6"/>
    <s v="SÍ"/>
  </r>
  <r>
    <x v="74"/>
    <x v="0"/>
    <x v="187"/>
    <x v="3"/>
    <x v="0"/>
    <s v="ROBERTO CRUZ/500056E72525"/>
    <x v="0"/>
    <x v="3"/>
    <s v="SÍ"/>
  </r>
  <r>
    <x v="76"/>
    <x v="0"/>
    <x v="784"/>
    <x v="2"/>
    <x v="0"/>
    <s v="MANUEL A. HERNANDEZ/500093Protección de Marca y usted"/>
    <x v="0"/>
    <x v="6"/>
    <s v="NO"/>
  </r>
  <r>
    <x v="76"/>
    <x v="0"/>
    <x v="825"/>
    <x v="2"/>
    <x v="0"/>
    <s v="MANUEL A. HERNANDEZ/500093Scan to Network"/>
    <x v="0"/>
    <x v="6"/>
    <s v="NO"/>
  </r>
  <r>
    <x v="74"/>
    <x v="0"/>
    <x v="432"/>
    <x v="3"/>
    <x v="0"/>
    <s v="ROBERTO CRUZ/500056E725XX"/>
    <x v="0"/>
    <x v="3"/>
    <s v="SÍ"/>
  </r>
  <r>
    <x v="74"/>
    <x v="0"/>
    <x v="191"/>
    <x v="3"/>
    <x v="0"/>
    <s v="ROBERTO CRUZ/500056E82550"/>
    <x v="0"/>
    <x v="2"/>
    <s v="NO"/>
  </r>
  <r>
    <x v="74"/>
    <x v="0"/>
    <x v="188"/>
    <x v="3"/>
    <x v="0"/>
    <s v="ROBERTO CRUZ/500056ESD"/>
    <x v="0"/>
    <x v="2"/>
    <s v="SÍ"/>
  </r>
  <r>
    <x v="74"/>
    <x v="0"/>
    <x v="205"/>
    <x v="3"/>
    <x v="0"/>
    <s v="ROBERTO CRUZ/500056HP FutureSmart 4 Firmware WBT"/>
    <x v="0"/>
    <x v="3"/>
    <s v="SÍ"/>
  </r>
  <r>
    <x v="74"/>
    <x v="0"/>
    <x v="489"/>
    <x v="3"/>
    <x v="0"/>
    <s v="ROBERTO CRUZ/500056HP FutureSmart Firmware Training"/>
    <x v="0"/>
    <x v="0"/>
    <s v="NO"/>
  </r>
  <r>
    <x v="36"/>
    <x v="0"/>
    <x v="867"/>
    <x v="2"/>
    <x v="0"/>
    <s v="JAIME VELEZ RODRIGUEZMicrosoft Windows 8"/>
    <x v="0"/>
    <x v="0"/>
    <s v="SÍ"/>
  </r>
  <r>
    <x v="91"/>
    <x v="0"/>
    <x v="480"/>
    <x v="0"/>
    <x v="0"/>
    <s v="RICARDO P. GARCIA VILLICAÑA/800027UNDTECH"/>
    <x v="0"/>
    <x v="0"/>
    <s v="NO"/>
  </r>
  <r>
    <x v="36"/>
    <x v="0"/>
    <x v="907"/>
    <x v="2"/>
    <x v="0"/>
    <s v="JAIME VELEZ RODRIGUEZAccessibility Speech"/>
    <x v="0"/>
    <x v="0"/>
    <s v="SÍ"/>
  </r>
  <r>
    <x v="45"/>
    <x v="0"/>
    <x v="817"/>
    <x v="2"/>
    <x v="0"/>
    <s v="JOSE ANTONIO MARTINEZ HERNANDEZIntro to Security 101"/>
    <x v="0"/>
    <x v="0"/>
    <s v="NO"/>
  </r>
  <r>
    <x v="72"/>
    <x v="0"/>
    <x v="141"/>
    <x v="0"/>
    <x v="0"/>
    <s v="LUIS FELIPE CRUZ MAR/800205WC56XTB"/>
    <x v="0"/>
    <x v="7"/>
    <s v="NO"/>
  </r>
  <r>
    <x v="72"/>
    <x v="0"/>
    <x v="472"/>
    <x v="0"/>
    <x v="1"/>
    <s v="LUIS FELIPE CRUZ MAR/800205WC58XX"/>
    <x v="0"/>
    <x v="8"/>
    <s v="NO"/>
  </r>
  <r>
    <x v="36"/>
    <x v="0"/>
    <x v="908"/>
    <x v="2"/>
    <x v="0"/>
    <s v="JAIME VELEZ RODRIGUEZJoining Active Directory 101"/>
    <x v="0"/>
    <x v="0"/>
    <s v="SÍ"/>
  </r>
  <r>
    <x v="67"/>
    <x v="0"/>
    <x v="803"/>
    <x v="0"/>
    <x v="0"/>
    <s v="PAULO CESAR MARTINEZ/500053XAG50A"/>
    <x v="1"/>
    <x v="0"/>
    <s v="NO"/>
  </r>
  <r>
    <x v="67"/>
    <x v="0"/>
    <x v="500"/>
    <x v="0"/>
    <x v="0"/>
    <s v="PAULO CESAR MARTINEZ/500053OS2058"/>
    <x v="1"/>
    <x v="0"/>
    <s v="NO"/>
  </r>
  <r>
    <x v="81"/>
    <x v="0"/>
    <x v="62"/>
    <x v="2"/>
    <x v="0"/>
    <s v="MIGUEL ANGEL CASTILLO/100037Digital Multimeter"/>
    <x v="0"/>
    <x v="0"/>
    <s v="NO"/>
  </r>
  <r>
    <x v="81"/>
    <x v="0"/>
    <x v="868"/>
    <x v="2"/>
    <x v="0"/>
    <s v="MIGUEL ANGEL CASTILLO/100037Data Security Notice"/>
    <x v="0"/>
    <x v="0"/>
    <s v="NO"/>
  </r>
  <r>
    <x v="30"/>
    <x v="0"/>
    <x v="709"/>
    <x v="2"/>
    <x v="0"/>
    <s v="ERIC WILBERT NOH DZIBLexmark Safety Alert Symbols"/>
    <x v="0"/>
    <x v="6"/>
    <s v="SÍ"/>
  </r>
  <r>
    <x v="30"/>
    <x v="0"/>
    <x v="72"/>
    <x v="2"/>
    <x v="0"/>
    <s v="ERIC WILBERT NOH DZIBeTASK USER INTERFACE"/>
    <x v="0"/>
    <x v="6"/>
    <s v="SÍ"/>
  </r>
  <r>
    <x v="30"/>
    <x v="0"/>
    <x v="62"/>
    <x v="2"/>
    <x v="0"/>
    <s v="ERIC WILBERT NOH DZIBDigital Multimeter"/>
    <x v="0"/>
    <x v="6"/>
    <s v="NO"/>
  </r>
  <r>
    <x v="89"/>
    <x v="0"/>
    <x v="6"/>
    <x v="0"/>
    <x v="0"/>
    <s v="RAFAEL ISAAC MEDINA LUNACMYKNTF"/>
    <x v="0"/>
    <x v="6"/>
    <s v="SÍ"/>
  </r>
  <r>
    <x v="48"/>
    <x v="0"/>
    <x v="353"/>
    <x v="0"/>
    <x v="0"/>
    <s v="JOSE GUADALUPE LIZARAN MACEDAV21PXTA"/>
    <x v="0"/>
    <x v="6"/>
    <s v="NO"/>
  </r>
  <r>
    <x v="48"/>
    <x v="0"/>
    <x v="127"/>
    <x v="0"/>
    <x v="0"/>
    <s v="JOSE GUADALUPE LIZARAN MACEDAVB70NTF"/>
    <x v="0"/>
    <x v="6"/>
    <s v="SÍ"/>
  </r>
  <r>
    <x v="70"/>
    <x v="0"/>
    <x v="480"/>
    <x v="0"/>
    <x v="0"/>
    <s v="JUAN GUADALUPE ESCOBEDO/500083UNDTECH"/>
    <x v="1"/>
    <x v="6"/>
    <s v="NO"/>
  </r>
  <r>
    <x v="70"/>
    <x v="0"/>
    <x v="333"/>
    <x v="0"/>
    <x v="0"/>
    <s v="JUAN GUADALUPE ESCOBEDO/500083C13159"/>
    <x v="1"/>
    <x v="6"/>
    <s v="NO"/>
  </r>
  <r>
    <x v="70"/>
    <x v="0"/>
    <x v="656"/>
    <x v="0"/>
    <x v="0"/>
    <s v="JUAN GUADALUPE ESCOBEDO/500083OS2063"/>
    <x v="1"/>
    <x v="6"/>
    <s v="NO"/>
  </r>
  <r>
    <x v="70"/>
    <x v="0"/>
    <x v="680"/>
    <x v="0"/>
    <x v="0"/>
    <s v="JUAN GUADALUPE ESCOBEDO/500083OS2064"/>
    <x v="1"/>
    <x v="6"/>
    <s v="NO"/>
  </r>
  <r>
    <x v="70"/>
    <x v="0"/>
    <x v="465"/>
    <x v="0"/>
    <x v="0"/>
    <s v="JUAN GUADALUPE ESCOBEDO/500083P6000LP"/>
    <x v="1"/>
    <x v="6"/>
    <s v="NO"/>
  </r>
  <r>
    <x v="70"/>
    <x v="0"/>
    <x v="276"/>
    <x v="0"/>
    <x v="0"/>
    <s v="JUAN GUADALUPE ESCOBEDO/500083UNDIMING"/>
    <x v="1"/>
    <x v="6"/>
    <s v="NO"/>
  </r>
  <r>
    <x v="74"/>
    <x v="0"/>
    <x v="265"/>
    <x v="3"/>
    <x v="0"/>
    <s v="ROBERTO CRUZ/500056HP Laser Enterprise 500 Color Series Printer Service and Support"/>
    <x v="0"/>
    <x v="3"/>
    <s v="SÍ"/>
  </r>
  <r>
    <x v="18"/>
    <x v="0"/>
    <x v="284"/>
    <x v="0"/>
    <x v="0"/>
    <s v="CESAR PEREZ BALBOA/500028CT101"/>
    <x v="1"/>
    <x v="6"/>
    <s v="NO"/>
  </r>
  <r>
    <x v="42"/>
    <x v="0"/>
    <x v="286"/>
    <x v="0"/>
    <x v="0"/>
    <s v="JORGE A. TREVIÑO/500066CT103"/>
    <x v="1"/>
    <x v="6"/>
    <s v="NO"/>
  </r>
  <r>
    <x v="74"/>
    <x v="0"/>
    <x v="207"/>
    <x v="3"/>
    <x v="0"/>
    <s v="ROBERTO CRUZ/500056LaserJet Fundamentals Master Course"/>
    <x v="0"/>
    <x v="2"/>
    <s v="SÍ"/>
  </r>
  <r>
    <x v="74"/>
    <x v="0"/>
    <x v="229"/>
    <x v="3"/>
    <x v="0"/>
    <s v="ROBERTO CRUZ/500056M304"/>
    <x v="0"/>
    <x v="3"/>
    <s v="SÍ"/>
  </r>
  <r>
    <x v="60"/>
    <x v="0"/>
    <x v="70"/>
    <x v="2"/>
    <x v="0"/>
    <s v="LUIS ROSENDO PALACIOS/500094Embedded Web Server"/>
    <x v="0"/>
    <x v="6"/>
    <s v="NO"/>
  </r>
  <r>
    <x v="74"/>
    <x v="0"/>
    <x v="909"/>
    <x v="3"/>
    <x v="0"/>
    <s v="ROBERTO CRUZ/500056M329"/>
    <x v="0"/>
    <x v="3"/>
    <s v="SÍ"/>
  </r>
  <r>
    <x v="68"/>
    <x v="0"/>
    <x v="860"/>
    <x v="2"/>
    <x v="0"/>
    <s v="PEDRO VALDIVIEZO AGUILARActualizaciones de firmware y código"/>
    <x v="0"/>
    <x v="6"/>
    <s v="SÍ"/>
  </r>
  <r>
    <x v="68"/>
    <x v="0"/>
    <x v="62"/>
    <x v="2"/>
    <x v="0"/>
    <s v="PEDRO VALDIVIEZO AGUILARDigital Multimeter"/>
    <x v="0"/>
    <x v="6"/>
    <s v="NO"/>
  </r>
  <r>
    <x v="68"/>
    <x v="0"/>
    <x v="72"/>
    <x v="2"/>
    <x v="0"/>
    <s v="PEDRO VALDIVIEZO AGUILAReTASK USER INTERFACE"/>
    <x v="0"/>
    <x v="6"/>
    <s v="SÍ"/>
  </r>
  <r>
    <x v="55"/>
    <x v="0"/>
    <x v="771"/>
    <x v="0"/>
    <x v="0"/>
    <s v="JORGE HERNANDEZ/000207CK17M01"/>
    <x v="1"/>
    <x v="6"/>
    <s v="NO"/>
  </r>
  <r>
    <x v="74"/>
    <x v="0"/>
    <x v="35"/>
    <x v="0"/>
    <x v="0"/>
    <s v="ROBERTO CRUZ/5000563210ASP"/>
    <x v="1"/>
    <x v="6"/>
    <s v="NO"/>
  </r>
  <r>
    <x v="83"/>
    <x v="0"/>
    <x v="276"/>
    <x v="0"/>
    <x v="0"/>
    <s v="MIGUEL DE LA ROSA RODRIGUEZUNDIMING"/>
    <x v="1"/>
    <x v="6"/>
    <s v="NO"/>
  </r>
  <r>
    <x v="88"/>
    <x v="0"/>
    <x v="68"/>
    <x v="0"/>
    <x v="0"/>
    <s v="RAFAEL CASAS/500027EFI100"/>
    <x v="1"/>
    <x v="6"/>
    <s v="NO"/>
  </r>
  <r>
    <x v="79"/>
    <x v="0"/>
    <x v="55"/>
    <x v="0"/>
    <x v="0"/>
    <s v="MANUEL ALEJANDRO SOLIS VALLESC8700LP"/>
    <x v="1"/>
    <x v="6"/>
    <s v="NO"/>
  </r>
  <r>
    <x v="79"/>
    <x v="0"/>
    <x v="49"/>
    <x v="0"/>
    <x v="0"/>
    <s v="MANUEL ALEJANDRO SOLIS VALLESC13925"/>
    <x v="1"/>
    <x v="6"/>
    <s v="SÍ"/>
  </r>
  <r>
    <x v="29"/>
    <x v="0"/>
    <x v="908"/>
    <x v="2"/>
    <x v="0"/>
    <s v="ERASMO M ALEJANDRO/500167Joining Active Directory 101"/>
    <x v="0"/>
    <x v="6"/>
    <s v="SÍ"/>
  </r>
  <r>
    <x v="29"/>
    <x v="0"/>
    <x v="904"/>
    <x v="2"/>
    <x v="0"/>
    <s v="ERASMO M ALEJANDRO/500167Configuring LDAP and Address Book"/>
    <x v="0"/>
    <x v="6"/>
    <s v="NO"/>
  </r>
  <r>
    <x v="29"/>
    <x v="0"/>
    <x v="502"/>
    <x v="2"/>
    <x v="0"/>
    <s v="ERASMO M ALEJANDRO/500167BSD"/>
    <x v="0"/>
    <x v="6"/>
    <s v="NO"/>
  </r>
  <r>
    <x v="74"/>
    <x v="0"/>
    <x v="910"/>
    <x v="3"/>
    <x v="0"/>
    <s v="ROBERTO CRUZ/500056M404"/>
    <x v="0"/>
    <x v="3"/>
    <s v="SÍ"/>
  </r>
  <r>
    <x v="74"/>
    <x v="0"/>
    <x v="911"/>
    <x v="3"/>
    <x v="0"/>
    <s v="ROBERTO CRUZ/500056M429"/>
    <x v="0"/>
    <x v="3"/>
    <s v="SÍ"/>
  </r>
  <r>
    <x v="16"/>
    <x v="0"/>
    <x v="6"/>
    <x v="0"/>
    <x v="0"/>
    <s v="CESAR E. MAR/500157CMYKNTF"/>
    <x v="0"/>
    <x v="6"/>
    <s v="SÍ"/>
  </r>
  <r>
    <x v="16"/>
    <x v="0"/>
    <x v="290"/>
    <x v="0"/>
    <x v="0"/>
    <s v="CESAR E. MAR/500157PC90CMYK"/>
    <x v="1"/>
    <x v="6"/>
    <s v="NO"/>
  </r>
  <r>
    <x v="18"/>
    <x v="0"/>
    <x v="285"/>
    <x v="0"/>
    <x v="0"/>
    <s v="CESAR PEREZ BALBOA/500028CT102"/>
    <x v="1"/>
    <x v="6"/>
    <s v="NO"/>
  </r>
  <r>
    <x v="70"/>
    <x v="0"/>
    <x v="157"/>
    <x v="0"/>
    <x v="0"/>
    <s v="JUAN GUADALUPE ESCOBEDO/500083IRIDVID"/>
    <x v="1"/>
    <x v="6"/>
    <s v="NO"/>
  </r>
  <r>
    <x v="40"/>
    <x v="0"/>
    <x v="43"/>
    <x v="0"/>
    <x v="0"/>
    <s v="HECTOR MARIN AVILA BRFNTF"/>
    <x v="0"/>
    <x v="6"/>
    <s v="SÍ"/>
  </r>
  <r>
    <x v="40"/>
    <x v="0"/>
    <x v="79"/>
    <x v="0"/>
    <x v="0"/>
    <s v="HECTOR MARIN AVILA INSNTFR"/>
    <x v="0"/>
    <x v="6"/>
    <s v="SÍ"/>
  </r>
  <r>
    <x v="64"/>
    <x v="0"/>
    <x v="709"/>
    <x v="2"/>
    <x v="0"/>
    <s v="MARTIN MORGADO FERNANDEZLexmark Safety Alert Symbols"/>
    <x v="0"/>
    <x v="6"/>
    <s v="SÍ"/>
  </r>
  <r>
    <x v="37"/>
    <x v="0"/>
    <x v="680"/>
    <x v="0"/>
    <x v="0"/>
    <s v="HECTOR HUGO ARROYO/800072OS2064"/>
    <x v="1"/>
    <x v="6"/>
    <s v="NO"/>
  </r>
  <r>
    <x v="64"/>
    <x v="0"/>
    <x v="912"/>
    <x v="2"/>
    <x v="0"/>
    <s v="MARTIN MORGADO FERNANDEZDirectives relatives à la sécurité des données"/>
    <x v="0"/>
    <x v="6"/>
    <s v="NO"/>
  </r>
  <r>
    <x v="74"/>
    <x v="0"/>
    <x v="365"/>
    <x v="3"/>
    <x v="0"/>
    <s v="ROBERTO CRUZ/500056M454"/>
    <x v="0"/>
    <x v="3"/>
    <s v="SÍ"/>
  </r>
  <r>
    <x v="7"/>
    <x v="0"/>
    <x v="614"/>
    <x v="0"/>
    <x v="0"/>
    <s v="BARRY VLADIMIR COURTENAY GUTIERREZE16M03"/>
    <x v="1"/>
    <x v="6"/>
    <s v="NO"/>
  </r>
  <r>
    <x v="7"/>
    <x v="0"/>
    <x v="913"/>
    <x v="2"/>
    <x v="0"/>
    <s v="BARRY VLADIMIR COURTENAY GUTIERREZAccuRead Automate Sales Product Training"/>
    <x v="0"/>
    <x v="6"/>
    <s v="NO"/>
  </r>
  <r>
    <x v="71"/>
    <x v="0"/>
    <x v="862"/>
    <x v="2"/>
    <x v="0"/>
    <s v="RAUL NAJERA/800146Por qué elegir hardware Lexmark"/>
    <x v="0"/>
    <x v="6"/>
    <s v="SÍ"/>
  </r>
  <r>
    <x v="71"/>
    <x v="0"/>
    <x v="62"/>
    <x v="2"/>
    <x v="0"/>
    <s v="RAUL NAJERA/800146Digital Multimeter"/>
    <x v="0"/>
    <x v="6"/>
    <s v="NO"/>
  </r>
  <r>
    <x v="71"/>
    <x v="0"/>
    <x v="276"/>
    <x v="0"/>
    <x v="0"/>
    <s v="RAUL NAJERA/800146UNDIMING"/>
    <x v="1"/>
    <x v="6"/>
    <s v="NO"/>
  </r>
  <r>
    <x v="63"/>
    <x v="0"/>
    <x v="295"/>
    <x v="0"/>
    <x v="0"/>
    <s v="JOSE JOEL GUTIERREZ CEDILLO3KHCF"/>
    <x v="1"/>
    <x v="6"/>
    <s v="NO"/>
  </r>
  <r>
    <x v="63"/>
    <x v="0"/>
    <x v="303"/>
    <x v="0"/>
    <x v="0"/>
    <s v="JOSE JOEL GUTIERREZ CEDILLOGAINFIN"/>
    <x v="1"/>
    <x v="6"/>
    <s v="NO"/>
  </r>
  <r>
    <x v="52"/>
    <x v="0"/>
    <x v="426"/>
    <x v="0"/>
    <x v="0"/>
    <s v="JOSE LUIS NIETO/800074CC201A"/>
    <x v="1"/>
    <x v="6"/>
    <s v="NO"/>
  </r>
  <r>
    <x v="74"/>
    <x v="0"/>
    <x v="365"/>
    <x v="3"/>
    <x v="0"/>
    <s v="ROBERTO CRUZ/500056M454"/>
    <x v="0"/>
    <x v="0"/>
    <s v="SÍ"/>
  </r>
  <r>
    <x v="1"/>
    <x v="0"/>
    <x v="533"/>
    <x v="0"/>
    <x v="0"/>
    <s v="ALBERTO ANTONIO TENORIO/5000185KHCS"/>
    <x v="1"/>
    <x v="6"/>
    <s v="NO"/>
  </r>
  <r>
    <x v="1"/>
    <x v="0"/>
    <x v="426"/>
    <x v="0"/>
    <x v="0"/>
    <s v="ALBERTO ANTONIO TENORIO/500018CC201A"/>
    <x v="1"/>
    <x v="6"/>
    <s v="NO"/>
  </r>
  <r>
    <x v="30"/>
    <x v="0"/>
    <x v="279"/>
    <x v="2"/>
    <x v="0"/>
    <s v="ERIC WILBERT NOH DZIBSolution Composer Technical Training"/>
    <x v="0"/>
    <x v="6"/>
    <s v="NO"/>
  </r>
  <r>
    <x v="30"/>
    <x v="0"/>
    <x v="710"/>
    <x v="2"/>
    <x v="0"/>
    <s v="ERIC WILBERT NOH DZIBMS321"/>
    <x v="0"/>
    <x v="6"/>
    <s v="NO"/>
  </r>
  <r>
    <x v="30"/>
    <x v="0"/>
    <x v="914"/>
    <x v="2"/>
    <x v="0"/>
    <s v="ERIC WILBERT NOH DZIBBest Practices for Service Training Delivery"/>
    <x v="0"/>
    <x v="6"/>
    <s v="SÍ"/>
  </r>
  <r>
    <x v="31"/>
    <x v="0"/>
    <x v="814"/>
    <x v="2"/>
    <x v="0"/>
    <s v="HIRAM GUILLERMO DIAZ ORTIZAviso de seguridad de datos"/>
    <x v="0"/>
    <x v="6"/>
    <s v="NO"/>
  </r>
  <r>
    <x v="31"/>
    <x v="0"/>
    <x v="859"/>
    <x v="2"/>
    <x v="0"/>
    <s v="HIRAM GUILLERMO DIAZ ORTIZSistema de transporte de papel"/>
    <x v="0"/>
    <x v="6"/>
    <s v="NO"/>
  </r>
  <r>
    <x v="31"/>
    <x v="0"/>
    <x v="580"/>
    <x v="0"/>
    <x v="0"/>
    <s v="HIRAM GUILLERMO DIAZ ORTIZ0015457"/>
    <x v="0"/>
    <x v="6"/>
    <s v="NO"/>
  </r>
  <r>
    <x v="74"/>
    <x v="0"/>
    <x v="915"/>
    <x v="3"/>
    <x v="0"/>
    <s v="ROBERTO CRUZ/500056M479"/>
    <x v="0"/>
    <x v="3"/>
    <s v="SÍ"/>
  </r>
  <r>
    <x v="44"/>
    <x v="0"/>
    <x v="39"/>
    <x v="2"/>
    <x v="0"/>
    <s v="JORGE MIRELES VILLELA/500171Basic Connectivity Concepts"/>
    <x v="0"/>
    <x v="6"/>
    <s v="NO"/>
  </r>
  <r>
    <x v="44"/>
    <x v="0"/>
    <x v="134"/>
    <x v="2"/>
    <x v="0"/>
    <s v="JORGE MIRELES VILLELA/500171Virtual Solution Center"/>
    <x v="0"/>
    <x v="6"/>
    <s v="NO"/>
  </r>
  <r>
    <x v="74"/>
    <x v="0"/>
    <x v="233"/>
    <x v="3"/>
    <x v="0"/>
    <s v="ROBERTO CRUZ/500056M501"/>
    <x v="0"/>
    <x v="0"/>
    <s v="SÍ"/>
  </r>
  <r>
    <x v="76"/>
    <x v="0"/>
    <x v="680"/>
    <x v="0"/>
    <x v="0"/>
    <s v="MANUEL A. HERNANDEZ/500093OS2064"/>
    <x v="1"/>
    <x v="6"/>
    <s v="NO"/>
  </r>
  <r>
    <x v="76"/>
    <x v="0"/>
    <x v="580"/>
    <x v="0"/>
    <x v="0"/>
    <s v="MANUEL A. HERNANDEZ/5000930015457"/>
    <x v="1"/>
    <x v="6"/>
    <s v="NO"/>
  </r>
  <r>
    <x v="43"/>
    <x v="0"/>
    <x v="916"/>
    <x v="2"/>
    <x v="0"/>
    <s v="JORGE H. FLORES/800185Descripción general de las Soluciones de Lexmark"/>
    <x v="0"/>
    <x v="6"/>
    <s v="SÍ"/>
  </r>
  <r>
    <x v="64"/>
    <x v="0"/>
    <x v="858"/>
    <x v="2"/>
    <x v="0"/>
    <s v="MARTIN MORGADO FERNANDEZMirrored NVRAM"/>
    <x v="0"/>
    <x v="6"/>
    <s v="SÍ"/>
  </r>
  <r>
    <x v="68"/>
    <x v="0"/>
    <x v="814"/>
    <x v="2"/>
    <x v="0"/>
    <s v="PEDRO VALDIVIEZO AGUILARAviso de seguridad de datos"/>
    <x v="0"/>
    <x v="6"/>
    <s v="NO"/>
  </r>
  <r>
    <x v="68"/>
    <x v="0"/>
    <x v="858"/>
    <x v="2"/>
    <x v="0"/>
    <s v="PEDRO VALDIVIEZO AGUILARMirrored NVRAM"/>
    <x v="0"/>
    <x v="6"/>
    <s v="SÍ"/>
  </r>
  <r>
    <x v="68"/>
    <x v="0"/>
    <x v="709"/>
    <x v="2"/>
    <x v="0"/>
    <s v="PEDRO VALDIVIEZO AGUILARLexmark Safety Alert Symbols"/>
    <x v="0"/>
    <x v="6"/>
    <s v="SÍ"/>
  </r>
  <r>
    <x v="18"/>
    <x v="0"/>
    <x v="179"/>
    <x v="0"/>
    <x v="0"/>
    <s v="CESAR PEREZ BALBOA/500028C15005"/>
    <x v="0"/>
    <x v="6"/>
    <s v="SÍ"/>
  </r>
  <r>
    <x v="60"/>
    <x v="0"/>
    <x v="333"/>
    <x v="0"/>
    <x v="0"/>
    <s v="LUIS ROSENDO PALACIOS/500094C13159"/>
    <x v="1"/>
    <x v="6"/>
    <s v="NO"/>
  </r>
  <r>
    <x v="93"/>
    <x v="0"/>
    <x v="212"/>
    <x v="0"/>
    <x v="0"/>
    <s v="SAMUEL CHAVEZ/000195CLA263"/>
    <x v="1"/>
    <x v="6"/>
    <s v="NO"/>
  </r>
  <r>
    <x v="74"/>
    <x v="0"/>
    <x v="917"/>
    <x v="3"/>
    <x v="0"/>
    <s v="ROBERTO CRUZ/500056M551"/>
    <x v="0"/>
    <x v="3"/>
    <s v="SÍ"/>
  </r>
  <r>
    <x v="45"/>
    <x v="0"/>
    <x v="901"/>
    <x v="2"/>
    <x v="0"/>
    <s v="JOSE ANTONIO MARTINEZ HERNANDEZActive Directory LDAP and Kerboros"/>
    <x v="0"/>
    <x v="6"/>
    <s v="SÍ"/>
  </r>
  <r>
    <x v="45"/>
    <x v="0"/>
    <x v="902"/>
    <x v="2"/>
    <x v="0"/>
    <s v="JOSE ANTONIO MARTINEZ HERNANDEZEncryption, Cryptography and Digital Certificates"/>
    <x v="0"/>
    <x v="6"/>
    <s v="SÍ"/>
  </r>
  <r>
    <x v="81"/>
    <x v="0"/>
    <x v="918"/>
    <x v="2"/>
    <x v="0"/>
    <s v="MIGUEL ANGEL CASTILLO/100037Proceso electrofotografico"/>
    <x v="0"/>
    <x v="6"/>
    <s v="SÍ"/>
  </r>
  <r>
    <x v="81"/>
    <x v="0"/>
    <x v="814"/>
    <x v="2"/>
    <x v="0"/>
    <s v="MIGUEL ANGEL CASTILLO/100037Aviso de seguridad de datos"/>
    <x v="0"/>
    <x v="6"/>
    <s v="NO"/>
  </r>
  <r>
    <x v="81"/>
    <x v="0"/>
    <x v="72"/>
    <x v="2"/>
    <x v="0"/>
    <s v="MIGUEL ANGEL CASTILLO/100037eTASK USER INTERFACE"/>
    <x v="0"/>
    <x v="6"/>
    <s v="SÍ"/>
  </r>
  <r>
    <x v="74"/>
    <x v="0"/>
    <x v="376"/>
    <x v="3"/>
    <x v="0"/>
    <s v="ROBERTO CRUZ/500056M552"/>
    <x v="0"/>
    <x v="0"/>
    <s v="SÍ"/>
  </r>
  <r>
    <x v="74"/>
    <x v="0"/>
    <x v="674"/>
    <x v="3"/>
    <x v="0"/>
    <s v="ROBERTO CRUZ/500056M652"/>
    <x v="0"/>
    <x v="0"/>
    <s v="SÍ"/>
  </r>
  <r>
    <x v="74"/>
    <x v="0"/>
    <x v="446"/>
    <x v="3"/>
    <x v="0"/>
    <s v="ROBERTO CRUZ/500056M725"/>
    <x v="0"/>
    <x v="0"/>
    <s v="SÍ"/>
  </r>
  <r>
    <x v="74"/>
    <x v="0"/>
    <x v="537"/>
    <x v="3"/>
    <x v="0"/>
    <s v="ROBERTO CRUZ/500056M751"/>
    <x v="0"/>
    <x v="0"/>
    <s v="SÍ"/>
  </r>
  <r>
    <x v="42"/>
    <x v="0"/>
    <x v="284"/>
    <x v="0"/>
    <x v="0"/>
    <s v="JORGE A. TREVIÑO/500066CT101"/>
    <x v="1"/>
    <x v="6"/>
    <s v="NO"/>
  </r>
  <r>
    <x v="42"/>
    <x v="0"/>
    <x v="285"/>
    <x v="0"/>
    <x v="0"/>
    <s v="JORGE A. TREVIÑO/500066CT102"/>
    <x v="1"/>
    <x v="6"/>
    <s v="NO"/>
  </r>
  <r>
    <x v="36"/>
    <x v="0"/>
    <x v="919"/>
    <x v="2"/>
    <x v="0"/>
    <s v="JAIME VELEZ RODRIGUEZMobiletech"/>
    <x v="0"/>
    <x v="6"/>
    <s v="NO"/>
  </r>
  <r>
    <x v="72"/>
    <x v="0"/>
    <x v="396"/>
    <x v="0"/>
    <x v="1"/>
    <s v="LUIS FELIPE CRUZ MAR/800205WC59XX"/>
    <x v="0"/>
    <x v="8"/>
    <s v="SÍ"/>
  </r>
  <r>
    <x v="72"/>
    <x v="1"/>
    <x v="143"/>
    <x v="0"/>
    <x v="0"/>
    <s v="LUIS FELIPE CRUZ MAR/800205XAG50"/>
    <x v="2"/>
    <x v="1"/>
    <s v="SÍ"/>
  </r>
  <r>
    <x v="70"/>
    <x v="0"/>
    <x v="157"/>
    <x v="0"/>
    <x v="0"/>
    <s v="JUAN GUADALUPE ESCOBEDO/500083IRIDVID"/>
    <x v="1"/>
    <x v="6"/>
    <s v="NO"/>
  </r>
  <r>
    <x v="36"/>
    <x v="0"/>
    <x v="57"/>
    <x v="2"/>
    <x v="0"/>
    <s v="JAIME VELEZ RODRIGUEZColour Science and Theory"/>
    <x v="0"/>
    <x v="6"/>
    <s v="NO"/>
  </r>
  <r>
    <x v="36"/>
    <x v="0"/>
    <x v="920"/>
    <x v="2"/>
    <x v="0"/>
    <s v="JAIME VELEZ RODRIGUEZPartner Knowledgebase Support Site"/>
    <x v="0"/>
    <x v="6"/>
    <s v="NO"/>
  </r>
  <r>
    <x v="74"/>
    <x v="0"/>
    <x v="921"/>
    <x v="3"/>
    <x v="0"/>
    <s v="ROBERTO CRUZ/500056M806"/>
    <x v="0"/>
    <x v="0"/>
    <s v="NO"/>
  </r>
  <r>
    <x v="91"/>
    <x v="0"/>
    <x v="580"/>
    <x v="0"/>
    <x v="0"/>
    <s v="RICARDO P. GARCIA VILLICAÑA/8000270015457"/>
    <x v="1"/>
    <x v="6"/>
    <s v="NO"/>
  </r>
  <r>
    <x v="57"/>
    <x v="0"/>
    <x v="655"/>
    <x v="0"/>
    <x v="0"/>
    <s v="LUIS ARTURO GUTIERREZ/100038UNDFIN"/>
    <x v="1"/>
    <x v="6"/>
    <s v="NO"/>
  </r>
  <r>
    <x v="57"/>
    <x v="0"/>
    <x v="601"/>
    <x v="0"/>
    <x v="0"/>
    <s v="LUIS ARTURO GUTIERREZ/100038UNDSCAN"/>
    <x v="1"/>
    <x v="6"/>
    <s v="NO"/>
  </r>
  <r>
    <x v="77"/>
    <x v="0"/>
    <x v="188"/>
    <x v="3"/>
    <x v="0"/>
    <s v="SALVADOR CHAVEZ/500060ESD"/>
    <x v="0"/>
    <x v="0"/>
    <s v="SÍ"/>
  </r>
  <r>
    <x v="67"/>
    <x v="0"/>
    <x v="133"/>
    <x v="0"/>
    <x v="0"/>
    <s v="PAULO CESAR MARTINEZ/500053W3655LP"/>
    <x v="1"/>
    <x v="6"/>
    <s v="NO"/>
  </r>
  <r>
    <x v="77"/>
    <x v="0"/>
    <x v="196"/>
    <x v="3"/>
    <x v="0"/>
    <s v="SALVADOR CHAVEZ/500060HP Digital Sending"/>
    <x v="0"/>
    <x v="0"/>
    <s v="SÍ"/>
  </r>
  <r>
    <x v="55"/>
    <x v="0"/>
    <x v="177"/>
    <x v="0"/>
    <x v="0"/>
    <s v="JORGE HERNANDEZ/000207C14635"/>
    <x v="1"/>
    <x v="6"/>
    <s v="NO"/>
  </r>
  <r>
    <x v="55"/>
    <x v="0"/>
    <x v="535"/>
    <x v="0"/>
    <x v="0"/>
    <s v="JORGE HERNANDEZ/000207C13774"/>
    <x v="1"/>
    <x v="6"/>
    <s v="NO"/>
  </r>
  <r>
    <x v="55"/>
    <x v="0"/>
    <x v="51"/>
    <x v="0"/>
    <x v="0"/>
    <s v="JORGE HERNANDEZ/000207C15130"/>
    <x v="1"/>
    <x v="6"/>
    <s v="NO"/>
  </r>
  <r>
    <x v="61"/>
    <x v="0"/>
    <x v="176"/>
    <x v="0"/>
    <x v="0"/>
    <s v="JOSE LUIS MEJIA/800187C14049"/>
    <x v="1"/>
    <x v="6"/>
    <s v="NO"/>
  </r>
  <r>
    <x v="21"/>
    <x v="0"/>
    <x v="680"/>
    <x v="0"/>
    <x v="0"/>
    <s v="D. FERNANDO CHAVIRA/500080OS2064"/>
    <x v="1"/>
    <x v="6"/>
    <s v="NO"/>
  </r>
  <r>
    <x v="21"/>
    <x v="0"/>
    <x v="2"/>
    <x v="0"/>
    <x v="0"/>
    <s v="D. FERNANDO CHAVIRA/500080AB80XTA"/>
    <x v="0"/>
    <x v="6"/>
    <s v="SÍ"/>
  </r>
  <r>
    <x v="83"/>
    <x v="0"/>
    <x v="48"/>
    <x v="0"/>
    <x v="0"/>
    <s v="MIGUEL DE LA ROSA RODRIGUEZC13861"/>
    <x v="1"/>
    <x v="6"/>
    <s v="NO"/>
  </r>
  <r>
    <x v="79"/>
    <x v="0"/>
    <x v="477"/>
    <x v="0"/>
    <x v="0"/>
    <s v="MANUEL ALEJANDRO SOLIS VALLESBALTPRE"/>
    <x v="1"/>
    <x v="6"/>
    <s v="NO"/>
  </r>
  <r>
    <x v="5"/>
    <x v="0"/>
    <x v="423"/>
    <x v="0"/>
    <x v="0"/>
    <s v="ALFREDO TORRES/5001587346A"/>
    <x v="1"/>
    <x v="6"/>
    <s v="NO"/>
  </r>
  <r>
    <x v="77"/>
    <x v="0"/>
    <x v="205"/>
    <x v="3"/>
    <x v="0"/>
    <s v="SALVADOR CHAVEZ/500060HP FutureSmart 4 Firmware WBT"/>
    <x v="0"/>
    <x v="0"/>
    <s v="SÍ"/>
  </r>
  <r>
    <x v="62"/>
    <x v="0"/>
    <x v="173"/>
    <x v="0"/>
    <x v="0"/>
    <s v="MARCO FLORES FRANCOA4HCF"/>
    <x v="0"/>
    <x v="6"/>
    <s v="SÍ"/>
  </r>
  <r>
    <x v="62"/>
    <x v="0"/>
    <x v="145"/>
    <x v="0"/>
    <x v="0"/>
    <s v="MARCO FLORES FRANCOXC550A"/>
    <x v="0"/>
    <x v="6"/>
    <s v="SÍ"/>
  </r>
  <r>
    <x v="80"/>
    <x v="0"/>
    <x v="400"/>
    <x v="0"/>
    <x v="0"/>
    <s v="VICTOR M. DOMINGUEZ MENDEZ/500161C13159X"/>
    <x v="1"/>
    <x v="6"/>
    <s v="NO"/>
  </r>
  <r>
    <x v="75"/>
    <x v="0"/>
    <x v="135"/>
    <x v="0"/>
    <x v="0"/>
    <s v="LUIS EDUARDO MUÑOZ/500159W4265XT"/>
    <x v="1"/>
    <x v="6"/>
    <s v="NO"/>
  </r>
  <r>
    <x v="60"/>
    <x v="0"/>
    <x v="333"/>
    <x v="0"/>
    <x v="0"/>
    <s v="LUIS ROSENDO PALACIOS/500094C13159"/>
    <x v="1"/>
    <x v="6"/>
    <s v="NO"/>
  </r>
  <r>
    <x v="16"/>
    <x v="0"/>
    <x v="172"/>
    <x v="0"/>
    <x v="0"/>
    <s v="CESAR E. MAR/5001576140XTA"/>
    <x v="1"/>
    <x v="6"/>
    <s v="NO"/>
  </r>
  <r>
    <x v="16"/>
    <x v="0"/>
    <x v="341"/>
    <x v="0"/>
    <x v="0"/>
    <s v="CESAR E. MAR/500157FPS4C70"/>
    <x v="1"/>
    <x v="6"/>
    <s v="NO"/>
  </r>
  <r>
    <x v="77"/>
    <x v="0"/>
    <x v="206"/>
    <x v="3"/>
    <x v="0"/>
    <s v="SALVADOR CHAVEZ/500060HP V3 Universal Print Driver"/>
    <x v="0"/>
    <x v="0"/>
    <s v="SÍ"/>
  </r>
  <r>
    <x v="37"/>
    <x v="0"/>
    <x v="49"/>
    <x v="0"/>
    <x v="0"/>
    <s v="HECTOR HUGO ARROYO/800072C13925"/>
    <x v="1"/>
    <x v="6"/>
    <s v="SÍ"/>
  </r>
  <r>
    <x v="64"/>
    <x v="0"/>
    <x v="72"/>
    <x v="2"/>
    <x v="0"/>
    <s v="MARTIN MORGADO FERNANDEZeTASK USER INTERFACE"/>
    <x v="1"/>
    <x v="6"/>
    <s v="SÍ"/>
  </r>
  <r>
    <x v="7"/>
    <x v="0"/>
    <x v="922"/>
    <x v="0"/>
    <x v="0"/>
    <s v="BARRY VLADIMIR COURTENAY GUTIERREZCLA218"/>
    <x v="1"/>
    <x v="6"/>
    <s v="NO"/>
  </r>
  <r>
    <x v="77"/>
    <x v="0"/>
    <x v="206"/>
    <x v="3"/>
    <x v="0"/>
    <s v="SALVADOR CHAVEZ/500060HP V3 Universal Print Driver"/>
    <x v="0"/>
    <x v="6"/>
    <s v="SÍ"/>
  </r>
  <r>
    <x v="93"/>
    <x v="0"/>
    <x v="647"/>
    <x v="0"/>
    <x v="0"/>
    <s v="SAMUEL CHAVEZ/000195CLS264"/>
    <x v="1"/>
    <x v="6"/>
    <s v="NO"/>
  </r>
  <r>
    <x v="40"/>
    <x v="0"/>
    <x v="496"/>
    <x v="0"/>
    <x v="0"/>
    <s v="HECTOR MARIN AVILA B7025"/>
    <x v="0"/>
    <x v="6"/>
    <s v="NO"/>
  </r>
  <r>
    <x v="64"/>
    <x v="0"/>
    <x v="62"/>
    <x v="2"/>
    <x v="0"/>
    <s v="MARTIN MORGADO FERNANDEZDigital Multimeter"/>
    <x v="0"/>
    <x v="6"/>
    <s v="NO"/>
  </r>
  <r>
    <x v="40"/>
    <x v="0"/>
    <x v="90"/>
    <x v="0"/>
    <x v="0"/>
    <s v="HECTOR MARIN AVILA OFLXFIN"/>
    <x v="0"/>
    <x v="6"/>
    <s v="SÍ"/>
  </r>
  <r>
    <x v="60"/>
    <x v="0"/>
    <x v="89"/>
    <x v="2"/>
    <x v="0"/>
    <s v="LUIS ROSENDO PALACIOS/500094Networking Concepts"/>
    <x v="0"/>
    <x v="6"/>
    <s v="NO"/>
  </r>
  <r>
    <x v="77"/>
    <x v="0"/>
    <x v="207"/>
    <x v="3"/>
    <x v="0"/>
    <s v="SALVADOR CHAVEZ/500060LaserJet Fundamentals Master Course"/>
    <x v="0"/>
    <x v="0"/>
    <s v="SÍ"/>
  </r>
  <r>
    <x v="77"/>
    <x v="0"/>
    <x v="228"/>
    <x v="3"/>
    <x v="0"/>
    <s v="SALVADOR CHAVEZ/500060LaserJet Managed A4"/>
    <x v="0"/>
    <x v="0"/>
    <s v="SÍ"/>
  </r>
  <r>
    <x v="18"/>
    <x v="0"/>
    <x v="286"/>
    <x v="0"/>
    <x v="0"/>
    <s v="CESAR PEREZ BALBOA/500028CT103"/>
    <x v="1"/>
    <x v="6"/>
    <s v="NO"/>
  </r>
  <r>
    <x v="60"/>
    <x v="0"/>
    <x v="922"/>
    <x v="0"/>
    <x v="0"/>
    <s v="LUIS ROSENDO PALACIOS/500094CLA218"/>
    <x v="1"/>
    <x v="6"/>
    <s v="NO"/>
  </r>
  <r>
    <x v="77"/>
    <x v="0"/>
    <x v="229"/>
    <x v="3"/>
    <x v="0"/>
    <s v="SALVADOR CHAVEZ/500060M304"/>
    <x v="0"/>
    <x v="6"/>
    <s v="SÍ"/>
  </r>
  <r>
    <x v="37"/>
    <x v="0"/>
    <x v="580"/>
    <x v="0"/>
    <x v="0"/>
    <s v="HECTOR HUGO ARROYO/8000720015457"/>
    <x v="1"/>
    <x v="6"/>
    <s v="NO"/>
  </r>
  <r>
    <x v="23"/>
    <x v="0"/>
    <x v="803"/>
    <x v="0"/>
    <x v="0"/>
    <s v="FRANCISCO JAVIER CABALLERO DIAZXAG50A"/>
    <x v="0"/>
    <x v="6"/>
    <s v="NO"/>
  </r>
  <r>
    <x v="52"/>
    <x v="0"/>
    <x v="357"/>
    <x v="0"/>
    <x v="0"/>
    <s v="JOSE LUIS NIETO/800074V31PXTA"/>
    <x v="1"/>
    <x v="6"/>
    <s v="NO"/>
  </r>
  <r>
    <x v="52"/>
    <x v="0"/>
    <x v="426"/>
    <x v="0"/>
    <x v="0"/>
    <s v="JOSE LUIS NIETO/800074CC201A"/>
    <x v="1"/>
    <x v="6"/>
    <s v="NO"/>
  </r>
  <r>
    <x v="70"/>
    <x v="0"/>
    <x v="157"/>
    <x v="0"/>
    <x v="0"/>
    <s v="JUAN GUADALUPE ESCOBEDO/500083IRIDVID"/>
    <x v="1"/>
    <x v="6"/>
    <s v="NO"/>
  </r>
  <r>
    <x v="44"/>
    <x v="0"/>
    <x v="923"/>
    <x v="2"/>
    <x v="0"/>
    <s v="JORGE MIRELES VILLELA/500171CS431"/>
    <x v="0"/>
    <x v="6"/>
    <s v="NO"/>
  </r>
  <r>
    <x v="44"/>
    <x v="0"/>
    <x v="825"/>
    <x v="2"/>
    <x v="0"/>
    <s v="JORGE MIRELES VILLELA/500171Scan to Network"/>
    <x v="0"/>
    <x v="6"/>
    <s v="NO"/>
  </r>
  <r>
    <x v="43"/>
    <x v="0"/>
    <x v="706"/>
    <x v="2"/>
    <x v="0"/>
    <s v="JORGE H. FLORES/800185Paper Transport System"/>
    <x v="0"/>
    <x v="6"/>
    <s v="NO"/>
  </r>
  <r>
    <x v="43"/>
    <x v="0"/>
    <x v="502"/>
    <x v="2"/>
    <x v="0"/>
    <s v="JORGE H. FLORES/800185BSD"/>
    <x v="0"/>
    <x v="6"/>
    <s v="NO"/>
  </r>
  <r>
    <x v="43"/>
    <x v="0"/>
    <x v="924"/>
    <x v="2"/>
    <x v="0"/>
    <s v="JORGE H. FLORES/800185Formación sobre consumibles de Lexmark"/>
    <x v="0"/>
    <x v="6"/>
    <s v="NO"/>
  </r>
  <r>
    <x v="31"/>
    <x v="0"/>
    <x v="177"/>
    <x v="0"/>
    <x v="0"/>
    <s v="HIRAM GUILLERMO DIAZ ORTIZC14635"/>
    <x v="1"/>
    <x v="6"/>
    <s v="NO"/>
  </r>
  <r>
    <x v="31"/>
    <x v="0"/>
    <x v="922"/>
    <x v="0"/>
    <x v="0"/>
    <s v="HIRAM GUILLERMO DIAZ ORTIZCLA218"/>
    <x v="1"/>
    <x v="6"/>
    <s v="NO"/>
  </r>
  <r>
    <x v="31"/>
    <x v="0"/>
    <x v="160"/>
    <x v="0"/>
    <x v="0"/>
    <s v="HIRAM GUILLERMO DIAZ ORTIZWC75XTB"/>
    <x v="1"/>
    <x v="6"/>
    <s v="NO"/>
  </r>
  <r>
    <x v="72"/>
    <x v="0"/>
    <x v="203"/>
    <x v="0"/>
    <x v="0"/>
    <s v="LUIS FELIPE CRUZ MAR/800205XB10NTF"/>
    <x v="0"/>
    <x v="10"/>
    <s v="SÍ"/>
  </r>
  <r>
    <x v="72"/>
    <x v="0"/>
    <x v="144"/>
    <x v="0"/>
    <x v="0"/>
    <s v="LUIS FELIPE CRUZ MAR/800205XB21TPS"/>
    <x v="0"/>
    <x v="10"/>
    <s v="SÍ"/>
  </r>
  <r>
    <x v="72"/>
    <x v="0"/>
    <x v="145"/>
    <x v="0"/>
    <x v="0"/>
    <s v="LUIS FELIPE CRUZ MAR/800205XC550A"/>
    <x v="0"/>
    <x v="10"/>
    <s v="SÍ"/>
  </r>
  <r>
    <x v="77"/>
    <x v="0"/>
    <x v="364"/>
    <x v="3"/>
    <x v="0"/>
    <s v="SALVADOR CHAVEZ/500060M433A"/>
    <x v="0"/>
    <x v="0"/>
    <s v="SÍ"/>
  </r>
  <r>
    <x v="77"/>
    <x v="0"/>
    <x v="233"/>
    <x v="3"/>
    <x v="0"/>
    <s v="SALVADOR CHAVEZ/500060M501"/>
    <x v="0"/>
    <x v="0"/>
    <s v="SÍ"/>
  </r>
  <r>
    <x v="77"/>
    <x v="0"/>
    <x v="368"/>
    <x v="3"/>
    <x v="0"/>
    <s v="SALVADOR CHAVEZ/500060M507"/>
    <x v="0"/>
    <x v="6"/>
    <s v="NO"/>
  </r>
  <r>
    <x v="77"/>
    <x v="0"/>
    <x v="237"/>
    <x v="3"/>
    <x v="0"/>
    <s v="SALVADOR CHAVEZ/500060M607"/>
    <x v="0"/>
    <x v="6"/>
    <s v="SÍ"/>
  </r>
  <r>
    <x v="77"/>
    <x v="0"/>
    <x v="241"/>
    <x v="3"/>
    <x v="0"/>
    <s v="SALVADOR CHAVEZ/500060M630"/>
    <x v="0"/>
    <x v="0"/>
    <s v="NO"/>
  </r>
  <r>
    <x v="78"/>
    <x v="0"/>
    <x v="188"/>
    <x v="3"/>
    <x v="0"/>
    <s v="TOMAS MARTINEZ/500036ESD"/>
    <x v="0"/>
    <x v="0"/>
    <s v="SÍ"/>
  </r>
  <r>
    <x v="45"/>
    <x v="0"/>
    <x v="904"/>
    <x v="2"/>
    <x v="0"/>
    <s v="JOSE ANTONIO MARTINEZ HERNANDEZConfiguring LDAP and Address Book"/>
    <x v="0"/>
    <x v="6"/>
    <s v="NO"/>
  </r>
  <r>
    <x v="45"/>
    <x v="0"/>
    <x v="908"/>
    <x v="2"/>
    <x v="0"/>
    <s v="JOSE ANTONIO MARTINEZ HERNANDEZJoining Active Directory 101"/>
    <x v="0"/>
    <x v="6"/>
    <s v="SÍ"/>
  </r>
  <r>
    <x v="78"/>
    <x v="0"/>
    <x v="196"/>
    <x v="3"/>
    <x v="0"/>
    <s v="TOMAS MARTINEZ/500036HP Digital Sending"/>
    <x v="0"/>
    <x v="6"/>
    <s v="SÍ"/>
  </r>
  <r>
    <x v="76"/>
    <x v="0"/>
    <x v="177"/>
    <x v="0"/>
    <x v="0"/>
    <s v="MANUEL A. HERNANDEZ/500093C14635"/>
    <x v="0"/>
    <x v="6"/>
    <s v="NO"/>
  </r>
  <r>
    <x v="78"/>
    <x v="0"/>
    <x v="205"/>
    <x v="3"/>
    <x v="0"/>
    <s v="TOMAS MARTINEZ/500036HP FutureSmart 4 Firmware WBT"/>
    <x v="0"/>
    <x v="6"/>
    <s v="SÍ"/>
  </r>
  <r>
    <x v="64"/>
    <x v="0"/>
    <x v="70"/>
    <x v="2"/>
    <x v="0"/>
    <s v="MARTIN MORGADO FERNANDEZEmbedded Web Server"/>
    <x v="0"/>
    <x v="6"/>
    <s v="NO"/>
  </r>
  <r>
    <x v="78"/>
    <x v="0"/>
    <x v="206"/>
    <x v="3"/>
    <x v="0"/>
    <s v="TOMAS MARTINEZ/500036HP V3 Universal Print Driver"/>
    <x v="0"/>
    <x v="0"/>
    <s v="SÍ"/>
  </r>
  <r>
    <x v="78"/>
    <x v="0"/>
    <x v="344"/>
    <x v="3"/>
    <x v="0"/>
    <s v="TOMAS MARTINEZ/500036Imaging and Printing Security"/>
    <x v="0"/>
    <x v="6"/>
    <s v="SÍ"/>
  </r>
  <r>
    <x v="78"/>
    <x v="0"/>
    <x v="207"/>
    <x v="3"/>
    <x v="0"/>
    <s v="TOMAS MARTINEZ/500036LaserJet Fundamentals Master Course"/>
    <x v="0"/>
    <x v="6"/>
    <s v="SÍ"/>
  </r>
  <r>
    <x v="89"/>
    <x v="0"/>
    <x v="680"/>
    <x v="0"/>
    <x v="0"/>
    <s v="RAFAEL ISAAC MEDINA LUNAOS2064"/>
    <x v="0"/>
    <x v="6"/>
    <s v="NO"/>
  </r>
  <r>
    <x v="89"/>
    <x v="0"/>
    <x v="434"/>
    <x v="0"/>
    <x v="0"/>
    <s v="RAFAEL ISAAC MEDINA LUNAP7800LP"/>
    <x v="0"/>
    <x v="6"/>
    <s v="SÍ"/>
  </r>
  <r>
    <x v="57"/>
    <x v="0"/>
    <x v="68"/>
    <x v="0"/>
    <x v="0"/>
    <s v="LUIS ARTURO GUTIERREZ/100038EFI100"/>
    <x v="1"/>
    <x v="6"/>
    <s v="NO"/>
  </r>
  <r>
    <x v="57"/>
    <x v="0"/>
    <x v="69"/>
    <x v="0"/>
    <x v="0"/>
    <s v="LUIS ARTURO GUTIERREZ/100038EFI110"/>
    <x v="1"/>
    <x v="6"/>
    <s v="NO"/>
  </r>
  <r>
    <x v="78"/>
    <x v="0"/>
    <x v="207"/>
    <x v="3"/>
    <x v="0"/>
    <s v="TOMAS MARTINEZ/500036LaserJet Fundamentals Master Course"/>
    <x v="0"/>
    <x v="6"/>
    <s v="SÍ"/>
  </r>
  <r>
    <x v="78"/>
    <x v="0"/>
    <x v="228"/>
    <x v="3"/>
    <x v="0"/>
    <s v="TOMAS MARTINEZ/500036LaserJet Managed A4"/>
    <x v="0"/>
    <x v="6"/>
    <s v="SÍ"/>
  </r>
  <r>
    <x v="48"/>
    <x v="0"/>
    <x v="126"/>
    <x v="0"/>
    <x v="0"/>
    <s v="JOSE GUADALUPE LIZARAN MACEDAVB60NTF"/>
    <x v="0"/>
    <x v="6"/>
    <s v="SÍ"/>
  </r>
  <r>
    <x v="48"/>
    <x v="0"/>
    <x v="384"/>
    <x v="0"/>
    <x v="0"/>
    <s v="JOSE GUADALUPE LIZARAN MACEDAOA2033"/>
    <x v="0"/>
    <x v="6"/>
    <s v="SÍ"/>
  </r>
  <r>
    <x v="60"/>
    <x v="0"/>
    <x v="120"/>
    <x v="2"/>
    <x v="0"/>
    <s v="LUIS ROSENDO PALACIOS/500094Scanner Hardware"/>
    <x v="0"/>
    <x v="6"/>
    <s v="NO"/>
  </r>
  <r>
    <x v="42"/>
    <x v="0"/>
    <x v="483"/>
    <x v="0"/>
    <x v="0"/>
    <s v="JORGE A. TREVIÑO/500066ct104"/>
    <x v="1"/>
    <x v="6"/>
    <s v="NO"/>
  </r>
  <r>
    <x v="30"/>
    <x v="0"/>
    <x v="922"/>
    <x v="0"/>
    <x v="0"/>
    <s v="ERIC WILBERT NOH DZIBCLA218"/>
    <x v="1"/>
    <x v="6"/>
    <s v="NO"/>
  </r>
  <r>
    <x v="30"/>
    <x v="0"/>
    <x v="510"/>
    <x v="0"/>
    <x v="0"/>
    <s v="ERIC WILBERT NOH DZIBC16280"/>
    <x v="0"/>
    <x v="6"/>
    <s v="SÍ"/>
  </r>
  <r>
    <x v="30"/>
    <x v="0"/>
    <x v="706"/>
    <x v="2"/>
    <x v="0"/>
    <s v="ERIC WILBERT NOH DZIBPaper Transport System"/>
    <x v="0"/>
    <x v="6"/>
    <s v="NO"/>
  </r>
  <r>
    <x v="92"/>
    <x v="0"/>
    <x v="292"/>
    <x v="0"/>
    <x v="0"/>
    <s v="ROBERTO PORFIRIO LOPEZ/000196WC57XTB"/>
    <x v="0"/>
    <x v="6"/>
    <s v="NO"/>
  </r>
  <r>
    <x v="36"/>
    <x v="0"/>
    <x v="70"/>
    <x v="2"/>
    <x v="0"/>
    <s v="JAIME VELEZ RODRIGUEZEmbedded Web Server"/>
    <x v="0"/>
    <x v="6"/>
    <s v="NO"/>
  </r>
  <r>
    <x v="91"/>
    <x v="0"/>
    <x v="922"/>
    <x v="0"/>
    <x v="0"/>
    <s v="RICARDO P. GARCIA VILLICAÑA/800027CLA218"/>
    <x v="1"/>
    <x v="6"/>
    <s v="NO"/>
  </r>
  <r>
    <x v="67"/>
    <x v="0"/>
    <x v="135"/>
    <x v="0"/>
    <x v="0"/>
    <s v="PAULO CESAR MARTINEZ/500053W4265XT"/>
    <x v="1"/>
    <x v="6"/>
    <s v="NO"/>
  </r>
  <r>
    <x v="36"/>
    <x v="0"/>
    <x v="677"/>
    <x v="2"/>
    <x v="0"/>
    <s v="JAIME VELEZ RODRIGUEZWindows Printer Drivers"/>
    <x v="0"/>
    <x v="6"/>
    <s v="NO"/>
  </r>
  <r>
    <x v="36"/>
    <x v="0"/>
    <x v="859"/>
    <x v="2"/>
    <x v="0"/>
    <s v="JAIME VELEZ RODRIGUEZSistema de transporte de papel"/>
    <x v="0"/>
    <x v="6"/>
    <s v="NO"/>
  </r>
  <r>
    <x v="78"/>
    <x v="0"/>
    <x v="243"/>
    <x v="3"/>
    <x v="0"/>
    <s v="TOMAS MARTINEZ/500036LaserJet Pro 400"/>
    <x v="0"/>
    <x v="6"/>
    <s v="SÍ"/>
  </r>
  <r>
    <x v="66"/>
    <x v="0"/>
    <x v="922"/>
    <x v="0"/>
    <x v="0"/>
    <s v="JULIO HERNANDEZ/800197CLA218"/>
    <x v="1"/>
    <x v="6"/>
    <s v="NO"/>
  </r>
  <r>
    <x v="68"/>
    <x v="0"/>
    <x v="434"/>
    <x v="0"/>
    <x v="0"/>
    <s v="PEDRO VALDIVIEZO AGUILARP7800LP"/>
    <x v="0"/>
    <x v="6"/>
    <s v="SÍ"/>
  </r>
  <r>
    <x v="68"/>
    <x v="0"/>
    <x v="132"/>
    <x v="0"/>
    <x v="0"/>
    <s v="PEDRO VALDIVIEZO AGUILARW3345LP"/>
    <x v="0"/>
    <x v="6"/>
    <s v="SÍ"/>
  </r>
  <r>
    <x v="40"/>
    <x v="0"/>
    <x v="311"/>
    <x v="0"/>
    <x v="0"/>
    <s v="HECTOR MARIN AVILA WC58XTA"/>
    <x v="0"/>
    <x v="6"/>
    <s v="NO"/>
  </r>
  <r>
    <x v="61"/>
    <x v="0"/>
    <x v="165"/>
    <x v="0"/>
    <x v="0"/>
    <s v="JOSE LUIS MEJIA/800187C14481"/>
    <x v="1"/>
    <x v="6"/>
    <s v="NO"/>
  </r>
  <r>
    <x v="71"/>
    <x v="0"/>
    <x v="858"/>
    <x v="2"/>
    <x v="0"/>
    <s v="RAUL NAJERA/800146Mirrored NVRAM"/>
    <x v="0"/>
    <x v="6"/>
    <s v="SÍ"/>
  </r>
  <r>
    <x v="71"/>
    <x v="0"/>
    <x v="706"/>
    <x v="2"/>
    <x v="0"/>
    <s v="RAUL NAJERA/800146Paper Transport System"/>
    <x v="0"/>
    <x v="6"/>
    <s v="NO"/>
  </r>
  <r>
    <x v="71"/>
    <x v="0"/>
    <x v="888"/>
    <x v="2"/>
    <x v="0"/>
    <s v="RAUL NAJERA/800146The Electrophotographic Process"/>
    <x v="0"/>
    <x v="6"/>
    <s v="SÍ"/>
  </r>
  <r>
    <x v="81"/>
    <x v="0"/>
    <x v="925"/>
    <x v="2"/>
    <x v="0"/>
    <s v="MIGUEL ANGEL CASTILLO/100037MS71X"/>
    <x v="0"/>
    <x v="6"/>
    <s v="NO"/>
  </r>
  <r>
    <x v="81"/>
    <x v="0"/>
    <x v="246"/>
    <x v="0"/>
    <x v="0"/>
    <s v="MIGUEL ANGEL CASTILLO/100037P7100LP"/>
    <x v="1"/>
    <x v="6"/>
    <s v="NO"/>
  </r>
  <r>
    <x v="81"/>
    <x v="0"/>
    <x v="96"/>
    <x v="0"/>
    <x v="0"/>
    <s v="MIGUEL ANGEL CASTILLO/100037P4622LP"/>
    <x v="1"/>
    <x v="6"/>
    <s v="NO"/>
  </r>
  <r>
    <x v="74"/>
    <x v="0"/>
    <x v="141"/>
    <x v="0"/>
    <x v="0"/>
    <s v="ROBERTO CRUZ/500056WC56XTB"/>
    <x v="1"/>
    <x v="6"/>
    <s v="NO"/>
  </r>
  <r>
    <x v="78"/>
    <x v="0"/>
    <x v="412"/>
    <x v="3"/>
    <x v="0"/>
    <s v="TOMAS MARTINEZ/500036M252"/>
    <x v="0"/>
    <x v="6"/>
    <s v="NO"/>
  </r>
  <r>
    <x v="75"/>
    <x v="0"/>
    <x v="341"/>
    <x v="0"/>
    <x v="0"/>
    <s v="LUIS EDUARDO MUÑOZ/500159FPS4C70"/>
    <x v="1"/>
    <x v="6"/>
    <s v="NO"/>
  </r>
  <r>
    <x v="83"/>
    <x v="0"/>
    <x v="159"/>
    <x v="0"/>
    <x v="0"/>
    <s v="MIGUEL DE LA ROSA RODRIGUEZWC53XTA"/>
    <x v="1"/>
    <x v="6"/>
    <s v="NO"/>
  </r>
  <r>
    <x v="94"/>
    <x v="0"/>
    <x v="48"/>
    <x v="0"/>
    <x v="0"/>
    <s v="MIGUEL ANGEL COTAC13861"/>
    <x v="1"/>
    <x v="6"/>
    <s v="NO"/>
  </r>
  <r>
    <x v="80"/>
    <x v="0"/>
    <x v="459"/>
    <x v="0"/>
    <x v="0"/>
    <s v="VICTOR M. DOMINGUEZ MENDEZ/500161XETS16"/>
    <x v="1"/>
    <x v="6"/>
    <s v="NO"/>
  </r>
  <r>
    <x v="80"/>
    <x v="0"/>
    <x v="276"/>
    <x v="0"/>
    <x v="0"/>
    <s v="VICTOR M. DOMINGUEZ MENDEZ/500161UNDIMING"/>
    <x v="1"/>
    <x v="6"/>
    <s v="NO"/>
  </r>
  <r>
    <x v="80"/>
    <x v="0"/>
    <x v="601"/>
    <x v="0"/>
    <x v="0"/>
    <s v="VICTOR M. DOMINGUEZ MENDEZ/500161UNDSCAN"/>
    <x v="1"/>
    <x v="6"/>
    <s v="NO"/>
  </r>
  <r>
    <x v="78"/>
    <x v="0"/>
    <x v="229"/>
    <x v="3"/>
    <x v="0"/>
    <s v="TOMAS MARTINEZ/500036M304"/>
    <x v="0"/>
    <x v="6"/>
    <s v="SÍ"/>
  </r>
  <r>
    <x v="78"/>
    <x v="0"/>
    <x v="368"/>
    <x v="3"/>
    <x v="0"/>
    <s v="TOMAS MARTINEZ/500036M507"/>
    <x v="0"/>
    <x v="6"/>
    <s v="NO"/>
  </r>
  <r>
    <x v="78"/>
    <x v="0"/>
    <x v="237"/>
    <x v="3"/>
    <x v="0"/>
    <s v="TOMAS MARTINEZ/500036m607"/>
    <x v="0"/>
    <x v="6"/>
    <s v="SÍ"/>
  </r>
  <r>
    <x v="79"/>
    <x v="0"/>
    <x v="922"/>
    <x v="0"/>
    <x v="0"/>
    <s v="MANUEL ALEJANDRO SOLIS VALLESCLA218"/>
    <x v="1"/>
    <x v="6"/>
    <s v="NO"/>
  </r>
  <r>
    <x v="79"/>
    <x v="0"/>
    <x v="290"/>
    <x v="0"/>
    <x v="0"/>
    <s v="MANUEL ALEJANDRO SOLIS VALLESPC90CMYK"/>
    <x v="1"/>
    <x v="6"/>
    <s v="NO"/>
  </r>
  <r>
    <x v="79"/>
    <x v="0"/>
    <x v="580"/>
    <x v="0"/>
    <x v="0"/>
    <s v="MANUEL ALEJANDRO SOLIS VALLES0015457"/>
    <x v="1"/>
    <x v="6"/>
    <s v="NO"/>
  </r>
  <r>
    <x v="2"/>
    <x v="0"/>
    <x v="55"/>
    <x v="0"/>
    <x v="0"/>
    <s v="ALEJANDRO HINOJOSA GUERREROC8700LP"/>
    <x v="1"/>
    <x v="6"/>
    <s v="NO"/>
  </r>
  <r>
    <x v="2"/>
    <x v="0"/>
    <x v="268"/>
    <x v="0"/>
    <x v="0"/>
    <s v="ALEJANDRO HINOJOSA GUERREROWC57XFA"/>
    <x v="1"/>
    <x v="6"/>
    <s v="NO"/>
  </r>
  <r>
    <x v="2"/>
    <x v="0"/>
    <x v="272"/>
    <x v="0"/>
    <x v="0"/>
    <s v="ALEJANDRO HINOJOSA GUERRERO6140ASP"/>
    <x v="1"/>
    <x v="6"/>
    <s v="NO"/>
  </r>
  <r>
    <x v="21"/>
    <x v="0"/>
    <x v="677"/>
    <x v="2"/>
    <x v="0"/>
    <s v="D. FERNANDO CHAVIRA/500080Windows Printer Drivers"/>
    <x v="0"/>
    <x v="6"/>
    <s v="NO"/>
  </r>
  <r>
    <x v="21"/>
    <x v="0"/>
    <x v="762"/>
    <x v="2"/>
    <x v="0"/>
    <s v="D. FERNANDO CHAVIRA/500080NVRAM sincronizada"/>
    <x v="0"/>
    <x v="6"/>
    <s v="SÍ"/>
  </r>
  <r>
    <x v="21"/>
    <x v="0"/>
    <x v="814"/>
    <x v="2"/>
    <x v="0"/>
    <s v="D. FERNANDO CHAVIRA/500080Aviso de seguridad de datos"/>
    <x v="0"/>
    <x v="6"/>
    <s v="NO"/>
  </r>
  <r>
    <x v="18"/>
    <x v="0"/>
    <x v="551"/>
    <x v="0"/>
    <x v="0"/>
    <s v="CESAR PEREZ BALBOA/500028CT105"/>
    <x v="1"/>
    <x v="6"/>
    <s v="NO"/>
  </r>
  <r>
    <x v="32"/>
    <x v="0"/>
    <x v="745"/>
    <x v="2"/>
    <x v="1"/>
    <s v="G. MARIO MARTINEZ/500019 Document Capture &amp; Route"/>
    <x v="0"/>
    <x v="6"/>
    <s v="SÍ"/>
  </r>
  <r>
    <x v="60"/>
    <x v="0"/>
    <x v="745"/>
    <x v="2"/>
    <x v="1"/>
    <s v="LUIS ROSENDO PALACIOS/500094 Document Capture &amp; Route"/>
    <x v="0"/>
    <x v="6"/>
    <s v="SÍ"/>
  </r>
  <r>
    <x v="4"/>
    <x v="0"/>
    <x v="745"/>
    <x v="2"/>
    <x v="1"/>
    <s v="ANDRES ALVARO PEREZ GARCIA Document Capture &amp; Route"/>
    <x v="0"/>
    <x v="6"/>
    <s v="SÍ"/>
  </r>
  <r>
    <x v="78"/>
    <x v="0"/>
    <x v="745"/>
    <x v="2"/>
    <x v="1"/>
    <s v="TOMAS MARTINEZ/500036 Document Capture &amp; Route"/>
    <x v="0"/>
    <x v="6"/>
    <s v="SÍ"/>
  </r>
  <r>
    <x v="64"/>
    <x v="0"/>
    <x v="817"/>
    <x v="2"/>
    <x v="0"/>
    <s v="MARTIN MORGADO FERNANDEZIntro to Security 101"/>
    <x v="0"/>
    <x v="6"/>
    <s v="NO"/>
  </r>
  <r>
    <x v="30"/>
    <x v="0"/>
    <x v="745"/>
    <x v="2"/>
    <x v="1"/>
    <s v="ERIC WILBERT NOH DZIB Document Capture &amp; Route"/>
    <x v="0"/>
    <x v="6"/>
    <s v="SÍ"/>
  </r>
  <r>
    <x v="21"/>
    <x v="0"/>
    <x v="745"/>
    <x v="2"/>
    <x v="1"/>
    <s v="D. FERNANDO CHAVIRA/500080 Document Capture &amp; Route"/>
    <x v="0"/>
    <x v="6"/>
    <s v="SÍ"/>
  </r>
  <r>
    <x v="59"/>
    <x v="0"/>
    <x v="745"/>
    <x v="2"/>
    <x v="1"/>
    <s v="LUIS GERARDO SANDOVAL GARCIA Document Capture &amp; Route"/>
    <x v="0"/>
    <x v="6"/>
    <s v="SÍ"/>
  </r>
  <r>
    <x v="44"/>
    <x v="0"/>
    <x v="745"/>
    <x v="2"/>
    <x v="1"/>
    <s v="JORGE MIRELES VILLELA/500171 Document Capture &amp; Route"/>
    <x v="0"/>
    <x v="6"/>
    <s v="SÍ"/>
  </r>
  <r>
    <x v="73"/>
    <x v="0"/>
    <x v="745"/>
    <x v="2"/>
    <x v="1"/>
    <s v="RENE CASTELLON RAMOS Document Capture &amp; Route"/>
    <x v="0"/>
    <x v="6"/>
    <s v="SÍ"/>
  </r>
  <r>
    <x v="43"/>
    <x v="0"/>
    <x v="745"/>
    <x v="2"/>
    <x v="1"/>
    <s v="JORGE H. FLORES/800185 Document Capture &amp; Route"/>
    <x v="0"/>
    <x v="6"/>
    <s v="SÍ"/>
  </r>
  <r>
    <x v="81"/>
    <x v="0"/>
    <x v="745"/>
    <x v="2"/>
    <x v="1"/>
    <s v="MIGUEL ANGEL CASTILLO/100037 Document Capture &amp; Route"/>
    <x v="0"/>
    <x v="6"/>
    <s v="SÍ"/>
  </r>
  <r>
    <x v="31"/>
    <x v="0"/>
    <x v="745"/>
    <x v="2"/>
    <x v="1"/>
    <s v="HIRAM GUILLERMO DIAZ ORTIZ Document Capture &amp; Route"/>
    <x v="0"/>
    <x v="6"/>
    <s v="SÍ"/>
  </r>
  <r>
    <x v="6"/>
    <x v="0"/>
    <x v="745"/>
    <x v="2"/>
    <x v="1"/>
    <s v="ARMANDO SERRANO ESQUIVEL Document Capture &amp; Route"/>
    <x v="0"/>
    <x v="6"/>
    <s v="SÍ"/>
  </r>
  <r>
    <x v="38"/>
    <x v="0"/>
    <x v="745"/>
    <x v="2"/>
    <x v="1"/>
    <s v="JESUS LIZARAN MACEDA Document Capture &amp; Route"/>
    <x v="0"/>
    <x v="6"/>
    <s v="SÍ"/>
  </r>
  <r>
    <x v="72"/>
    <x v="0"/>
    <x v="14"/>
    <x v="0"/>
    <x v="0"/>
    <s v="LUIS FELIPE CRUZ MAR/800205XC70XTA"/>
    <x v="0"/>
    <x v="10"/>
    <s v="SÍ"/>
  </r>
  <r>
    <x v="47"/>
    <x v="0"/>
    <x v="745"/>
    <x v="2"/>
    <x v="1"/>
    <s v="JESUS DANIEL HUERAMO/800110 Document Capture &amp; Route"/>
    <x v="0"/>
    <x v="6"/>
    <s v="SÍ"/>
  </r>
  <r>
    <x v="83"/>
    <x v="0"/>
    <x v="745"/>
    <x v="2"/>
    <x v="1"/>
    <s v="MIGUEL DE LA ROSA RODRIGUEZ Document Capture &amp; Route"/>
    <x v="0"/>
    <x v="6"/>
    <s v="SÍ"/>
  </r>
  <r>
    <x v="45"/>
    <x v="0"/>
    <x v="745"/>
    <x v="2"/>
    <x v="1"/>
    <s v="JOSE ANTONIO MARTINEZ HERNANDEZ Document Capture &amp; Route"/>
    <x v="0"/>
    <x v="6"/>
    <s v="SÍ"/>
  </r>
  <r>
    <x v="53"/>
    <x v="0"/>
    <x v="745"/>
    <x v="2"/>
    <x v="1"/>
    <s v="JOSE NIEVES ARREOLA/800113 Document Capture &amp; Route"/>
    <x v="0"/>
    <x v="6"/>
    <s v="SÍ"/>
  </r>
  <r>
    <x v="61"/>
    <x v="0"/>
    <x v="745"/>
    <x v="2"/>
    <x v="1"/>
    <s v="JOSE LUIS MEJIA/800187 Document Capture &amp; Route"/>
    <x v="0"/>
    <x v="6"/>
    <s v="SÍ"/>
  </r>
  <r>
    <x v="73"/>
    <x v="0"/>
    <x v="745"/>
    <x v="2"/>
    <x v="1"/>
    <s v="RENE CASTELLON RAMOS Document Capture &amp; Route"/>
    <x v="0"/>
    <x v="6"/>
    <s v="SÍ"/>
  </r>
  <r>
    <x v="74"/>
    <x v="0"/>
    <x v="246"/>
    <x v="0"/>
    <x v="0"/>
    <s v="ROBERTO CRUZ/500056P7100LP"/>
    <x v="1"/>
    <x v="6"/>
    <s v="NO"/>
  </r>
  <r>
    <x v="88"/>
    <x v="0"/>
    <x v="212"/>
    <x v="0"/>
    <x v="0"/>
    <s v="RAFAEL CASAS/500027CLA263"/>
    <x v="1"/>
    <x v="6"/>
    <s v="NO"/>
  </r>
  <r>
    <x v="16"/>
    <x v="0"/>
    <x v="61"/>
    <x v="0"/>
    <x v="0"/>
    <s v="CESAR E. MAR/500157D12501"/>
    <x v="0"/>
    <x v="6"/>
    <s v="SÍ"/>
  </r>
  <r>
    <x v="16"/>
    <x v="0"/>
    <x v="148"/>
    <x v="0"/>
    <x v="1"/>
    <s v="CESAR E. MAR/500157C13971"/>
    <x v="1"/>
    <x v="6"/>
    <s v="SÍ"/>
  </r>
  <r>
    <x v="93"/>
    <x v="0"/>
    <x v="434"/>
    <x v="0"/>
    <x v="0"/>
    <s v="SAMUEL CHAVEZ/000195P7800LP"/>
    <x v="1"/>
    <x v="6"/>
    <s v="SÍ"/>
  </r>
  <r>
    <x v="78"/>
    <x v="0"/>
    <x v="241"/>
    <x v="3"/>
    <x v="0"/>
    <s v="TOMAS MARTINEZ/500036M630"/>
    <x v="0"/>
    <x v="6"/>
    <s v="NO"/>
  </r>
  <r>
    <x v="64"/>
    <x v="0"/>
    <x v="926"/>
    <x v="2"/>
    <x v="0"/>
    <s v="MARTIN MORGADO FERNANDEZEncryption, Cryptography and Digital Certificates 101"/>
    <x v="0"/>
    <x v="6"/>
    <s v="SÍ"/>
  </r>
  <r>
    <x v="60"/>
    <x v="0"/>
    <x v="131"/>
    <x v="0"/>
    <x v="0"/>
    <s v="LUIS ROSENDO PALACIOS/500094VERSDFE"/>
    <x v="1"/>
    <x v="6"/>
    <s v="NO"/>
  </r>
  <r>
    <x v="74"/>
    <x v="0"/>
    <x v="213"/>
    <x v="0"/>
    <x v="0"/>
    <s v="ROBERTO CRUZ/500056P6020LP"/>
    <x v="1"/>
    <x v="6"/>
    <s v="NO"/>
  </r>
  <r>
    <x v="74"/>
    <x v="0"/>
    <x v="292"/>
    <x v="0"/>
    <x v="0"/>
    <s v="ROBERTO CRUZ/500056WC57XTB"/>
    <x v="1"/>
    <x v="6"/>
    <s v="NO"/>
  </r>
  <r>
    <x v="78"/>
    <x v="0"/>
    <x v="389"/>
    <x v="3"/>
    <x v="0"/>
    <s v="TOMAS MARTINEZ/500036Web Jetadmin SR3"/>
    <x v="0"/>
    <x v="6"/>
    <s v="NO"/>
  </r>
  <r>
    <x v="23"/>
    <x v="0"/>
    <x v="927"/>
    <x v="2"/>
    <x v="0"/>
    <s v="FRANCISCO JAVIER CABALLERO DIAZDocument Capture &amp; Route"/>
    <x v="0"/>
    <x v="6"/>
    <s v="NO"/>
  </r>
  <r>
    <x v="52"/>
    <x v="0"/>
    <x v="57"/>
    <x v="2"/>
    <x v="0"/>
    <s v="JOSE LUIS NIETO/800074Colour Science and Theory"/>
    <x v="0"/>
    <x v="6"/>
    <s v="NO"/>
  </r>
  <r>
    <x v="76"/>
    <x v="0"/>
    <x v="674"/>
    <x v="3"/>
    <x v="0"/>
    <s v="MANUEL A. HERNANDEZ/500093M652"/>
    <x v="0"/>
    <x v="6"/>
    <s v="SÍ"/>
  </r>
  <r>
    <x v="76"/>
    <x v="0"/>
    <x v="585"/>
    <x v="2"/>
    <x v="0"/>
    <s v="MANUEL A. HERNANDEZ/500093Scan to RightFax"/>
    <x v="0"/>
    <x v="6"/>
    <s v="NO"/>
  </r>
  <r>
    <x v="30"/>
    <x v="0"/>
    <x v="115"/>
    <x v="0"/>
    <x v="0"/>
    <s v="ERIC WILBERT NOH DZIBPRFNTFR"/>
    <x v="0"/>
    <x v="6"/>
    <s v="SÍ"/>
  </r>
  <r>
    <x v="30"/>
    <x v="0"/>
    <x v="585"/>
    <x v="2"/>
    <x v="0"/>
    <s v="ERIC WILBERT NOH DZIBScan to RightFax"/>
    <x v="0"/>
    <x v="6"/>
    <s v="NO"/>
  </r>
  <r>
    <x v="31"/>
    <x v="0"/>
    <x v="120"/>
    <x v="2"/>
    <x v="0"/>
    <s v="HIRAM GUILLERMO DIAZ ORTIZScanner Hardware"/>
    <x v="0"/>
    <x v="6"/>
    <s v="NO"/>
  </r>
  <r>
    <x v="31"/>
    <x v="0"/>
    <x v="57"/>
    <x v="2"/>
    <x v="0"/>
    <s v="HIRAM GUILLERMO DIAZ ORTIZColour Science and Theory"/>
    <x v="0"/>
    <x v="6"/>
    <s v="NO"/>
  </r>
  <r>
    <x v="40"/>
    <x v="0"/>
    <x v="131"/>
    <x v="0"/>
    <x v="0"/>
    <s v="HECTOR MARIN AVILA VERSDFE"/>
    <x v="0"/>
    <x v="6"/>
    <s v="NO"/>
  </r>
  <r>
    <x v="40"/>
    <x v="0"/>
    <x v="260"/>
    <x v="0"/>
    <x v="0"/>
    <s v="HECTOR MARIN AVILA V180XTA"/>
    <x v="0"/>
    <x v="6"/>
    <s v="NO"/>
  </r>
  <r>
    <x v="44"/>
    <x v="0"/>
    <x v="120"/>
    <x v="2"/>
    <x v="0"/>
    <s v="JORGE MIRELES VILLELA/500171Scanner Hardware"/>
    <x v="0"/>
    <x v="6"/>
    <s v="NO"/>
  </r>
  <r>
    <x v="70"/>
    <x v="0"/>
    <x v="286"/>
    <x v="0"/>
    <x v="0"/>
    <s v="JUAN GUADALUPE ESCOBEDO/500083CT103"/>
    <x v="1"/>
    <x v="6"/>
    <s v="NO"/>
  </r>
  <r>
    <x v="70"/>
    <x v="0"/>
    <x v="659"/>
    <x v="0"/>
    <x v="0"/>
    <s v="JUAN GUADALUPE ESCOBEDO/500083TRIVSUP"/>
    <x v="1"/>
    <x v="6"/>
    <s v="NO"/>
  </r>
  <r>
    <x v="45"/>
    <x v="0"/>
    <x v="364"/>
    <x v="3"/>
    <x v="0"/>
    <s v="JOSE ANTONIO MARTINEZ HERNANDEZM433A"/>
    <x v="0"/>
    <x v="6"/>
    <s v="SÍ"/>
  </r>
  <r>
    <x v="92"/>
    <x v="0"/>
    <x v="311"/>
    <x v="0"/>
    <x v="0"/>
    <s v="ROBERTO PORFIRIO LOPEZ/000196WC58XTA"/>
    <x v="1"/>
    <x v="6"/>
    <s v="NO"/>
  </r>
  <r>
    <x v="92"/>
    <x v="0"/>
    <x v="454"/>
    <x v="0"/>
    <x v="0"/>
    <s v="ROBERTO PORFIRIO LOPEZ/000196WC74XTB"/>
    <x v="1"/>
    <x v="6"/>
    <s v="NO"/>
  </r>
  <r>
    <x v="77"/>
    <x v="0"/>
    <x v="928"/>
    <x v="2"/>
    <x v="0"/>
    <s v="SALVADOR CHAVEZ/500060Paper - Media"/>
    <x v="0"/>
    <x v="6"/>
    <s v="NO"/>
  </r>
  <r>
    <x v="64"/>
    <x v="0"/>
    <x v="901"/>
    <x v="2"/>
    <x v="0"/>
    <s v="MARTIN MORGADO FERNANDEZActive Directory LDAP and Kerboros"/>
    <x v="0"/>
    <x v="6"/>
    <s v="SÍ"/>
  </r>
  <r>
    <x v="8"/>
    <x v="0"/>
    <x v="927"/>
    <x v="2"/>
    <x v="0"/>
    <s v="CARLOS IVAN SOSA LEONDocument Capture &amp; Route"/>
    <x v="0"/>
    <x v="6"/>
    <s v="NO"/>
  </r>
  <r>
    <x v="60"/>
    <x v="0"/>
    <x v="888"/>
    <x v="2"/>
    <x v="0"/>
    <s v="LUIS ROSENDO PALACIOS/500094The Electrophotographic Process"/>
    <x v="0"/>
    <x v="6"/>
    <s v="SÍ"/>
  </r>
  <r>
    <x v="40"/>
    <x v="0"/>
    <x v="8"/>
    <x v="0"/>
    <x v="0"/>
    <s v="HECTOR MARIN AVILA INTAFIN"/>
    <x v="0"/>
    <x v="6"/>
    <s v="SÍ"/>
  </r>
  <r>
    <x v="13"/>
    <x v="0"/>
    <x v="929"/>
    <x v="3"/>
    <x v="0"/>
    <s v="CESAR A. GUERRERO/500071M775"/>
    <x v="0"/>
    <x v="6"/>
    <s v="NO"/>
  </r>
  <r>
    <x v="66"/>
    <x v="0"/>
    <x v="490"/>
    <x v="3"/>
    <x v="0"/>
    <s v="JULIO HERNANDEZ/800197HP Universal Print Driver"/>
    <x v="0"/>
    <x v="6"/>
    <s v="SÍ"/>
  </r>
  <r>
    <x v="66"/>
    <x v="0"/>
    <x v="585"/>
    <x v="2"/>
    <x v="0"/>
    <s v="JULIO HERNANDEZ/800197Scan to RightFax"/>
    <x v="0"/>
    <x v="6"/>
    <s v="NO"/>
  </r>
  <r>
    <x v="67"/>
    <x v="0"/>
    <x v="132"/>
    <x v="0"/>
    <x v="0"/>
    <s v="PAULO CESAR MARTINEZ/500053W3345LP"/>
    <x v="0"/>
    <x v="6"/>
    <s v="SÍ"/>
  </r>
  <r>
    <x v="67"/>
    <x v="0"/>
    <x v="588"/>
    <x v="0"/>
    <x v="0"/>
    <s v="PAULO CESAR MARTINEZ/500053C13591"/>
    <x v="1"/>
    <x v="6"/>
    <s v="NO"/>
  </r>
  <r>
    <x v="57"/>
    <x v="0"/>
    <x v="335"/>
    <x v="0"/>
    <x v="0"/>
    <s v="LUIS ARTURO GUTIERREZ/100038EFI200"/>
    <x v="1"/>
    <x v="6"/>
    <s v="NO"/>
  </r>
  <r>
    <x v="57"/>
    <x v="0"/>
    <x v="336"/>
    <x v="0"/>
    <x v="0"/>
    <s v="LUIS ARTURO GUTIERREZ/100038EFI210"/>
    <x v="1"/>
    <x v="6"/>
    <s v="NO"/>
  </r>
  <r>
    <x v="57"/>
    <x v="0"/>
    <x v="337"/>
    <x v="0"/>
    <x v="0"/>
    <s v="LUIS ARTURO GUTIERREZ/100038EFI300"/>
    <x v="1"/>
    <x v="6"/>
    <s v="NO"/>
  </r>
  <r>
    <x v="57"/>
    <x v="0"/>
    <x v="701"/>
    <x v="0"/>
    <x v="0"/>
    <s v="LUIS ARTURO GUTIERREZ/100038PC90MYK"/>
    <x v="1"/>
    <x v="6"/>
    <s v="NO"/>
  </r>
  <r>
    <x v="54"/>
    <x v="0"/>
    <x v="930"/>
    <x v="3"/>
    <x v="0"/>
    <s v="JUAN ANTONIO TORRES VELAZQUEZK7 and X7 Service Training"/>
    <x v="1"/>
    <x v="6"/>
    <s v="NO"/>
  </r>
  <r>
    <x v="72"/>
    <x v="0"/>
    <x v="455"/>
    <x v="0"/>
    <x v="0"/>
    <s v="LUIS FELIPE CRUZ MAR/800205WC7765A"/>
    <x v="1"/>
    <x v="6"/>
    <s v="NO"/>
  </r>
  <r>
    <x v="81"/>
    <x v="0"/>
    <x v="825"/>
    <x v="2"/>
    <x v="0"/>
    <s v="MIGUEL ANGEL CASTILLO/100037Scan to Network"/>
    <x v="0"/>
    <x v="6"/>
    <s v="NO"/>
  </r>
  <r>
    <x v="36"/>
    <x v="0"/>
    <x v="923"/>
    <x v="2"/>
    <x v="0"/>
    <s v="JAIME VELEZ RODRIGUEZCS431"/>
    <x v="0"/>
    <x v="6"/>
    <s v="NO"/>
  </r>
  <r>
    <x v="36"/>
    <x v="0"/>
    <x v="931"/>
    <x v="2"/>
    <x v="0"/>
    <s v="JAIME VELEZ RODRIGUEZGeneral MFP Control Panel"/>
    <x v="0"/>
    <x v="6"/>
    <s v="NO"/>
  </r>
  <r>
    <x v="36"/>
    <x v="0"/>
    <x v="925"/>
    <x v="2"/>
    <x v="0"/>
    <s v="JAIME VELEZ RODRIGUEZMS71x"/>
    <x v="0"/>
    <x v="6"/>
    <s v="NO"/>
  </r>
  <r>
    <x v="68"/>
    <x v="0"/>
    <x v="92"/>
    <x v="0"/>
    <x v="0"/>
    <s v="PEDRO VALDIVIEZO AGUILARP3010LP"/>
    <x v="0"/>
    <x v="6"/>
    <s v="NO"/>
  </r>
  <r>
    <x v="68"/>
    <x v="0"/>
    <x v="304"/>
    <x v="0"/>
    <x v="0"/>
    <s v="PEDRO VALDIVIEZO AGUILARP3260LP"/>
    <x v="0"/>
    <x v="6"/>
    <s v="SÍ"/>
  </r>
  <r>
    <x v="68"/>
    <x v="0"/>
    <x v="94"/>
    <x v="0"/>
    <x v="0"/>
    <s v="PEDRO VALDIVIEZO AGUILARP3320LP"/>
    <x v="0"/>
    <x v="6"/>
    <s v="NO"/>
  </r>
  <r>
    <x v="32"/>
    <x v="0"/>
    <x v="237"/>
    <x v="3"/>
    <x v="0"/>
    <s v="G. MARIO MARTINEZ/500019M607"/>
    <x v="0"/>
    <x v="6"/>
    <s v="SÍ"/>
  </r>
  <r>
    <x v="55"/>
    <x v="0"/>
    <x v="165"/>
    <x v="0"/>
    <x v="0"/>
    <s v="JORGE HERNANDEZ/000207C14481"/>
    <x v="1"/>
    <x v="6"/>
    <s v="NO"/>
  </r>
  <r>
    <x v="55"/>
    <x v="0"/>
    <x v="932"/>
    <x v="0"/>
    <x v="0"/>
    <s v="JORGE HERNANDEZ/000207CKQUINTQ"/>
    <x v="1"/>
    <x v="6"/>
    <s v="NO"/>
  </r>
  <r>
    <x v="15"/>
    <x v="0"/>
    <x v="927"/>
    <x v="2"/>
    <x v="0"/>
    <s v="CESAR MARTINEZ MALODocument Capture &amp; Route"/>
    <x v="0"/>
    <x v="6"/>
    <s v="NO"/>
  </r>
  <r>
    <x v="43"/>
    <x v="0"/>
    <x v="841"/>
    <x v="2"/>
    <x v="0"/>
    <s v="JORGE H. FLORES/800185MS310"/>
    <x v="0"/>
    <x v="6"/>
    <s v="NO"/>
  </r>
  <r>
    <x v="43"/>
    <x v="0"/>
    <x v="671"/>
    <x v="2"/>
    <x v="0"/>
    <s v="JORGE H. FLORES/800185MS72X"/>
    <x v="0"/>
    <x v="6"/>
    <s v="NO"/>
  </r>
  <r>
    <x v="43"/>
    <x v="0"/>
    <x v="862"/>
    <x v="2"/>
    <x v="0"/>
    <s v="JORGE H. FLORES/800185Por qué elegir hardware Lexmark"/>
    <x v="0"/>
    <x v="6"/>
    <s v="SÍ"/>
  </r>
  <r>
    <x v="43"/>
    <x v="0"/>
    <x v="777"/>
    <x v="2"/>
    <x v="0"/>
    <s v="JORGE H. FLORES/800185Descripción general de Soluciones"/>
    <x v="0"/>
    <x v="6"/>
    <s v="NO"/>
  </r>
  <r>
    <x v="93"/>
    <x v="0"/>
    <x v="680"/>
    <x v="0"/>
    <x v="0"/>
    <s v="SAMUEL CHAVEZ/000195OS2064"/>
    <x v="1"/>
    <x v="6"/>
    <s v="NO"/>
  </r>
  <r>
    <x v="18"/>
    <x v="0"/>
    <x v="344"/>
    <x v="3"/>
    <x v="0"/>
    <s v="CESAR PEREZ BALBOA/500028Imaging and Printing Security"/>
    <x v="0"/>
    <x v="6"/>
    <s v="SÍ"/>
  </r>
  <r>
    <x v="80"/>
    <x v="0"/>
    <x v="655"/>
    <x v="0"/>
    <x v="0"/>
    <s v="VICTOR M. DOMINGUEZ MENDEZ/500161UNDFIN"/>
    <x v="1"/>
    <x v="6"/>
    <s v="NO"/>
  </r>
  <r>
    <x v="80"/>
    <x v="0"/>
    <x v="135"/>
    <x v="0"/>
    <x v="0"/>
    <s v="VICTOR M. DOMINGUEZ MENDEZ/500161W4265XT"/>
    <x v="1"/>
    <x v="6"/>
    <s v="NO"/>
  </r>
  <r>
    <x v="5"/>
    <x v="0"/>
    <x v="196"/>
    <x v="3"/>
    <x v="0"/>
    <s v="ALFREDO TORRES/500158HP Digital Sending"/>
    <x v="0"/>
    <x v="6"/>
    <s v="SÍ"/>
  </r>
  <r>
    <x v="60"/>
    <x v="0"/>
    <x v="933"/>
    <x v="2"/>
    <x v="1"/>
    <s v="LUIS ROSENDO PALACIOS/500094Device &amp; Fleet Management"/>
    <x v="0"/>
    <x v="6"/>
    <s v="SÍ"/>
  </r>
  <r>
    <x v="79"/>
    <x v="0"/>
    <x v="179"/>
    <x v="0"/>
    <x v="0"/>
    <s v="MANUEL ALEJANDRO SOLIS VALLESC15005"/>
    <x v="0"/>
    <x v="6"/>
    <s v="SÍ"/>
  </r>
  <r>
    <x v="74"/>
    <x v="0"/>
    <x v="535"/>
    <x v="0"/>
    <x v="0"/>
    <s v="ROBERTO CRUZ/500056C13774"/>
    <x v="1"/>
    <x v="6"/>
    <s v="NO"/>
  </r>
  <r>
    <x v="16"/>
    <x v="0"/>
    <x v="934"/>
    <x v="2"/>
    <x v="1"/>
    <s v="CESAR E. MAR/500157Capture and Route"/>
    <x v="0"/>
    <x v="6"/>
    <s v="SÍ"/>
  </r>
  <r>
    <x v="16"/>
    <x v="0"/>
    <x v="333"/>
    <x v="0"/>
    <x v="0"/>
    <s v="CESAR E. MAR/500157C13159"/>
    <x v="1"/>
    <x v="6"/>
    <s v="NO"/>
  </r>
  <r>
    <x v="5"/>
    <x v="0"/>
    <x v="934"/>
    <x v="2"/>
    <x v="1"/>
    <s v="ALFREDO TORRES/500158Capture and Route"/>
    <x v="0"/>
    <x v="6"/>
    <s v="SÍ"/>
  </r>
  <r>
    <x v="32"/>
    <x v="0"/>
    <x v="933"/>
    <x v="2"/>
    <x v="1"/>
    <s v="G. MARIO MARTINEZ/500019Device &amp; Fleet Management"/>
    <x v="0"/>
    <x v="6"/>
    <s v="SÍ"/>
  </r>
  <r>
    <x v="61"/>
    <x v="0"/>
    <x v="933"/>
    <x v="2"/>
    <x v="1"/>
    <s v="JOSE LUIS MEJIA/800187Device &amp; Fleet Management"/>
    <x v="0"/>
    <x v="6"/>
    <s v="SÍ"/>
  </r>
  <r>
    <x v="4"/>
    <x v="0"/>
    <x v="933"/>
    <x v="2"/>
    <x v="1"/>
    <s v="ANDRES ALVARO PEREZ GARCIADevice &amp; Fleet Management"/>
    <x v="0"/>
    <x v="6"/>
    <s v="SÍ"/>
  </r>
  <r>
    <x v="51"/>
    <x v="0"/>
    <x v="145"/>
    <x v="0"/>
    <x v="0"/>
    <s v="JESUS ANTONIO CHAVEZ VALDEZXC550A"/>
    <x v="0"/>
    <x v="6"/>
    <s v="SÍ"/>
  </r>
  <r>
    <x v="51"/>
    <x v="0"/>
    <x v="14"/>
    <x v="0"/>
    <x v="0"/>
    <s v="JESUS ANTONIO CHAVEZ VALDEZXC70XTA"/>
    <x v="0"/>
    <x v="6"/>
    <s v="SÍ"/>
  </r>
  <r>
    <x v="51"/>
    <x v="0"/>
    <x v="35"/>
    <x v="0"/>
    <x v="0"/>
    <s v="JESUS ANTONIO CHAVEZ VALDEZ3210ASP"/>
    <x v="0"/>
    <x v="6"/>
    <s v="NO"/>
  </r>
  <r>
    <x v="51"/>
    <x v="0"/>
    <x v="172"/>
    <x v="0"/>
    <x v="0"/>
    <s v="JESUS ANTONIO CHAVEZ VALDEZ6140XTA"/>
    <x v="0"/>
    <x v="6"/>
    <s v="NO"/>
  </r>
  <r>
    <x v="51"/>
    <x v="0"/>
    <x v="37"/>
    <x v="0"/>
    <x v="0"/>
    <s v="JESUS ANTONIO CHAVEZ VALDEZ7500ASP"/>
    <x v="0"/>
    <x v="6"/>
    <s v="NO"/>
  </r>
  <r>
    <x v="51"/>
    <x v="0"/>
    <x v="53"/>
    <x v="0"/>
    <x v="0"/>
    <s v="JESUS ANTONIO CHAVEZ VALDEZC7120A"/>
    <x v="0"/>
    <x v="6"/>
    <s v="NO"/>
  </r>
  <r>
    <x v="51"/>
    <x v="0"/>
    <x v="53"/>
    <x v="0"/>
    <x v="0"/>
    <s v="JESUS ANTONIO CHAVEZ VALDEZC7120A"/>
    <x v="0"/>
    <x v="6"/>
    <s v="NO"/>
  </r>
  <r>
    <x v="51"/>
    <x v="0"/>
    <x v="56"/>
    <x v="0"/>
    <x v="0"/>
    <s v="JESUS ANTONIO CHAVEZ VALDEZC8880XT"/>
    <x v="0"/>
    <x v="6"/>
    <s v="NO"/>
  </r>
  <r>
    <x v="51"/>
    <x v="0"/>
    <x v="535"/>
    <x v="0"/>
    <x v="0"/>
    <s v="JESUS ANTONIO CHAVEZ VALDEZC13774"/>
    <x v="0"/>
    <x v="6"/>
    <s v="NO"/>
  </r>
  <r>
    <x v="51"/>
    <x v="0"/>
    <x v="212"/>
    <x v="0"/>
    <x v="0"/>
    <s v="JESUS ANTONIO CHAVEZ VALDEZCLA263"/>
    <x v="0"/>
    <x v="6"/>
    <s v="NO"/>
  </r>
  <r>
    <x v="51"/>
    <x v="0"/>
    <x v="647"/>
    <x v="0"/>
    <x v="0"/>
    <s v="JESUS ANTONIO CHAVEZ VALDEZCLS264"/>
    <x v="0"/>
    <x v="6"/>
    <s v="NO"/>
  </r>
  <r>
    <x v="51"/>
    <x v="0"/>
    <x v="473"/>
    <x v="0"/>
    <x v="0"/>
    <s v="JESUS ANTONIO CHAVEZ VALDEZOA213"/>
    <x v="0"/>
    <x v="6"/>
    <s v="NO"/>
  </r>
  <r>
    <x v="51"/>
    <x v="0"/>
    <x v="143"/>
    <x v="0"/>
    <x v="0"/>
    <s v="JESUS ANTONIO CHAVEZ VALDEZXAG50"/>
    <x v="0"/>
    <x v="6"/>
    <s v="SÍ"/>
  </r>
  <r>
    <x v="51"/>
    <x v="0"/>
    <x v="459"/>
    <x v="0"/>
    <x v="0"/>
    <s v="JESUS ANTONIO CHAVEZ VALDEZXETS16"/>
    <x v="0"/>
    <x v="6"/>
    <s v="NO"/>
  </r>
  <r>
    <x v="62"/>
    <x v="0"/>
    <x v="691"/>
    <x v="0"/>
    <x v="0"/>
    <s v="MARCO FLORES FRANCONWIPV6"/>
    <x v="1"/>
    <x v="6"/>
    <s v="NO"/>
  </r>
  <r>
    <x v="64"/>
    <x v="0"/>
    <x v="908"/>
    <x v="2"/>
    <x v="0"/>
    <s v="MARTIN MORGADO FERNANDEZJoining Active Directory 101"/>
    <x v="0"/>
    <x v="6"/>
    <s v="SÍ"/>
  </r>
  <r>
    <x v="74"/>
    <x v="0"/>
    <x v="588"/>
    <x v="0"/>
    <x v="0"/>
    <s v="ROBERTO CRUZ/500056C13591"/>
    <x v="1"/>
    <x v="6"/>
    <s v="NO"/>
  </r>
  <r>
    <x v="18"/>
    <x v="0"/>
    <x v="601"/>
    <x v="0"/>
    <x v="0"/>
    <s v="CESAR PEREZ BALBOA/500028UNDSCAN"/>
    <x v="1"/>
    <x v="6"/>
    <s v="NO"/>
  </r>
  <r>
    <x v="40"/>
    <x v="0"/>
    <x v="553"/>
    <x v="0"/>
    <x v="0"/>
    <s v="HECTOR MARIN AVILA OS2024"/>
    <x v="0"/>
    <x v="6"/>
    <s v="NO"/>
  </r>
  <r>
    <x v="40"/>
    <x v="0"/>
    <x v="450"/>
    <x v="0"/>
    <x v="0"/>
    <s v="HECTOR MARIN AVILA W4265LP"/>
    <x v="0"/>
    <x v="6"/>
    <s v="NO"/>
  </r>
  <r>
    <x v="60"/>
    <x v="0"/>
    <x v="553"/>
    <x v="0"/>
    <x v="0"/>
    <s v="LUIS ROSENDO PALACIOS/500094OS2024"/>
    <x v="1"/>
    <x v="6"/>
    <s v="NO"/>
  </r>
  <r>
    <x v="7"/>
    <x v="0"/>
    <x v="935"/>
    <x v="2"/>
    <x v="0"/>
    <s v="BARRY VLADIMIR COURTENAY GUTIERREZWhy Lexmark Supplies?"/>
    <x v="0"/>
    <x v="6"/>
    <s v="NO"/>
  </r>
  <r>
    <x v="64"/>
    <x v="0"/>
    <x v="900"/>
    <x v="2"/>
    <x v="0"/>
    <s v="MARTIN MORGADO FERNANDEZBuilding Blocks"/>
    <x v="0"/>
    <x v="6"/>
    <s v="SÍ"/>
  </r>
  <r>
    <x v="7"/>
    <x v="0"/>
    <x v="936"/>
    <x v="2"/>
    <x v="0"/>
    <s v="BARRY VLADIMIR COURTENAY GUTIERREZSolutions Overview"/>
    <x v="0"/>
    <x v="6"/>
    <s v="NO"/>
  </r>
  <r>
    <x v="7"/>
    <x v="0"/>
    <x v="937"/>
    <x v="2"/>
    <x v="0"/>
    <s v="BARRY VLADIMIR COURTENAY GUTIERREZIntroduction to Scan to Network Premium"/>
    <x v="0"/>
    <x v="6"/>
    <s v="NO"/>
  </r>
  <r>
    <x v="4"/>
    <x v="0"/>
    <x v="343"/>
    <x v="3"/>
    <x v="0"/>
    <s v="ANDRES ALVARO PEREZ GARCIAImaging and Printing Fundamentals Master"/>
    <x v="0"/>
    <x v="0"/>
    <s v="NO"/>
  </r>
  <r>
    <x v="1"/>
    <x v="0"/>
    <x v="933"/>
    <x v="2"/>
    <x v="1"/>
    <s v="ALBERTO ANTONIO TENORIO/500018Device &amp; Fleet Management"/>
    <x v="0"/>
    <x v="6"/>
    <s v="SÍ"/>
  </r>
  <r>
    <x v="1"/>
    <x v="0"/>
    <x v="206"/>
    <x v="3"/>
    <x v="0"/>
    <s v="ALBERTO ANTONIO TENORIO/500018HP V3 Universal Print Driver"/>
    <x v="0"/>
    <x v="6"/>
    <s v="SÍ"/>
  </r>
  <r>
    <x v="51"/>
    <x v="0"/>
    <x v="456"/>
    <x v="0"/>
    <x v="0"/>
    <s v="JESUS ANTONIO CHAVEZ VALDEZC15061"/>
    <x v="0"/>
    <x v="6"/>
    <s v="NO"/>
  </r>
  <r>
    <x v="23"/>
    <x v="0"/>
    <x v="163"/>
    <x v="0"/>
    <x v="0"/>
    <s v="FRANCISCO JAVIER CABALLERO DIAZC14649"/>
    <x v="0"/>
    <x v="6"/>
    <s v="NO"/>
  </r>
  <r>
    <x v="23"/>
    <x v="0"/>
    <x v="933"/>
    <x v="2"/>
    <x v="1"/>
    <s v="FRANCISCO JAVIER CABALLERO DIAZDevice &amp; Fleet Management"/>
    <x v="0"/>
    <x v="6"/>
    <s v="SÍ"/>
  </r>
  <r>
    <x v="23"/>
    <x v="0"/>
    <x v="178"/>
    <x v="0"/>
    <x v="0"/>
    <s v="FRANCISCO JAVIER CABALLERO DIAZC14636"/>
    <x v="0"/>
    <x v="6"/>
    <s v="NO"/>
  </r>
  <r>
    <x v="52"/>
    <x v="0"/>
    <x v="938"/>
    <x v="2"/>
    <x v="0"/>
    <s v="JOSE LUIS NIETO/800074Downtime Repots"/>
    <x v="0"/>
    <x v="6"/>
    <s v="NO"/>
  </r>
  <r>
    <x v="52"/>
    <x v="0"/>
    <x v="777"/>
    <x v="2"/>
    <x v="0"/>
    <s v="JOSE LUIS NIETO/800074Descripción general de Soluciones"/>
    <x v="0"/>
    <x v="6"/>
    <s v="NO"/>
  </r>
  <r>
    <x v="52"/>
    <x v="0"/>
    <x v="939"/>
    <x v="2"/>
    <x v="0"/>
    <s v="JOSE LUIS NIETO/800074Downtime Repots Printing"/>
    <x v="0"/>
    <x v="6"/>
    <s v="NO"/>
  </r>
  <r>
    <x v="17"/>
    <x v="0"/>
    <x v="621"/>
    <x v="0"/>
    <x v="0"/>
    <s v="EDUARDO HERNANDEZ/800200C13064"/>
    <x v="1"/>
    <x v="6"/>
    <s v="NO"/>
  </r>
  <r>
    <x v="31"/>
    <x v="0"/>
    <x v="89"/>
    <x v="2"/>
    <x v="0"/>
    <s v="HIRAM GUILLERMO DIAZ ORTIZNetworking Concepts"/>
    <x v="0"/>
    <x v="6"/>
    <s v="NO"/>
  </r>
  <r>
    <x v="31"/>
    <x v="0"/>
    <x v="585"/>
    <x v="2"/>
    <x v="0"/>
    <s v="HIRAM GUILLERMO DIAZ ORTIZScan to RightFax"/>
    <x v="0"/>
    <x v="6"/>
    <s v="NO"/>
  </r>
  <r>
    <x v="31"/>
    <x v="0"/>
    <x v="933"/>
    <x v="2"/>
    <x v="1"/>
    <s v="HIRAM GUILLERMO DIAZ ORTIZDevice &amp; Fleet Management"/>
    <x v="0"/>
    <x v="6"/>
    <s v="SÍ"/>
  </r>
  <r>
    <x v="60"/>
    <x v="0"/>
    <x v="706"/>
    <x v="2"/>
    <x v="0"/>
    <s v="LUIS ROSENDO PALACIOS/500094Paper Transport system"/>
    <x v="0"/>
    <x v="6"/>
    <s v="NO"/>
  </r>
  <r>
    <x v="44"/>
    <x v="0"/>
    <x v="914"/>
    <x v="2"/>
    <x v="0"/>
    <s v="JORGE MIRELES VILLELA/500171Best Practices for Service Training Delivery"/>
    <x v="0"/>
    <x v="6"/>
    <s v="SÍ"/>
  </r>
  <r>
    <x v="44"/>
    <x v="0"/>
    <x v="815"/>
    <x v="2"/>
    <x v="0"/>
    <s v="JORGE MIRELES VILLELA/500171C54x"/>
    <x v="0"/>
    <x v="6"/>
    <s v="NO"/>
  </r>
  <r>
    <x v="44"/>
    <x v="0"/>
    <x v="933"/>
    <x v="2"/>
    <x v="1"/>
    <s v="JORGE MIRELES VILLELA/500171Device &amp; Fleet Management"/>
    <x v="0"/>
    <x v="6"/>
    <s v="SÍ"/>
  </r>
  <r>
    <x v="45"/>
    <x v="0"/>
    <x v="824"/>
    <x v="2"/>
    <x v="0"/>
    <s v="JOSE ANTONIO MARTINEZ HERNANDEZPrint Management"/>
    <x v="0"/>
    <x v="6"/>
    <s v="NO"/>
  </r>
  <r>
    <x v="8"/>
    <x v="0"/>
    <x v="933"/>
    <x v="2"/>
    <x v="1"/>
    <s v="CARLOS IVAN SOSA LEONDevice &amp; Fleet Management"/>
    <x v="0"/>
    <x v="6"/>
    <s v="SÍ"/>
  </r>
  <r>
    <x v="57"/>
    <x v="0"/>
    <x v="339"/>
    <x v="0"/>
    <x v="0"/>
    <s v="LUIS ARTURO GUTIERREZ/100038EFIOVER"/>
    <x v="1"/>
    <x v="6"/>
    <s v="NO"/>
  </r>
  <r>
    <x v="57"/>
    <x v="0"/>
    <x v="480"/>
    <x v="0"/>
    <x v="0"/>
    <s v="LUIS ARTURO GUTIERREZ/100038UNDTECH"/>
    <x v="1"/>
    <x v="6"/>
    <s v="NO"/>
  </r>
  <r>
    <x v="57"/>
    <x v="0"/>
    <x v="228"/>
    <x v="3"/>
    <x v="0"/>
    <s v="LUIS ARTURO GUTIERREZ/100038LaserJet Managed A4"/>
    <x v="0"/>
    <x v="6"/>
    <s v="SÍ"/>
  </r>
  <r>
    <x v="77"/>
    <x v="0"/>
    <x v="933"/>
    <x v="2"/>
    <x v="1"/>
    <s v="SALVADOR CHAVEZ/500060Device &amp; Fleet Management"/>
    <x v="0"/>
    <x v="6"/>
    <s v="SÍ"/>
  </r>
  <r>
    <x v="77"/>
    <x v="0"/>
    <x v="364"/>
    <x v="3"/>
    <x v="0"/>
    <s v="SALVADOR CHAVEZ/500060M433a"/>
    <x v="0"/>
    <x v="6"/>
    <s v="SÍ"/>
  </r>
  <r>
    <x v="70"/>
    <x v="0"/>
    <x v="326"/>
    <x v="0"/>
    <x v="0"/>
    <s v="JUAN GUADALUPE ESCOBEDO/500083S009132"/>
    <x v="1"/>
    <x v="6"/>
    <s v="NO"/>
  </r>
  <r>
    <x v="64"/>
    <x v="0"/>
    <x v="904"/>
    <x v="2"/>
    <x v="0"/>
    <s v="MARTIN MORGADO FERNANDEZConfiguring LDAP and Address Book"/>
    <x v="0"/>
    <x v="6"/>
    <s v="NO"/>
  </r>
  <r>
    <x v="13"/>
    <x v="0"/>
    <x v="182"/>
    <x v="0"/>
    <x v="0"/>
    <s v="CESAR A. GUERRERO/500071P6700LP"/>
    <x v="1"/>
    <x v="6"/>
    <s v="NO"/>
  </r>
  <r>
    <x v="42"/>
    <x v="0"/>
    <x v="933"/>
    <x v="2"/>
    <x v="1"/>
    <s v="JORGE A. TREVIÑO/500066Device &amp; Fleet Management"/>
    <x v="0"/>
    <x v="6"/>
    <s v="SÍ"/>
  </r>
  <r>
    <x v="41"/>
    <x v="0"/>
    <x v="434"/>
    <x v="0"/>
    <x v="0"/>
    <s v="HECTOR IVAN CASTILLO/800183P7800LP"/>
    <x v="0"/>
    <x v="6"/>
    <s v="SÍ"/>
  </r>
  <r>
    <x v="41"/>
    <x v="0"/>
    <x v="940"/>
    <x v="0"/>
    <x v="0"/>
    <s v="HECTOR IVAN CASTILLO/800183DOCU105"/>
    <x v="1"/>
    <x v="6"/>
    <s v="NO"/>
  </r>
  <r>
    <x v="76"/>
    <x v="0"/>
    <x v="941"/>
    <x v="3"/>
    <x v="0"/>
    <s v="MANUEL A. HERNANDEZ/500093LaserJet Hardware Basics"/>
    <x v="0"/>
    <x v="6"/>
    <s v="NO"/>
  </r>
  <r>
    <x v="76"/>
    <x v="0"/>
    <x v="942"/>
    <x v="3"/>
    <x v="0"/>
    <s v="MANUEL A. HERNANDEZ/500093Laserjet Print Cartridge Fundamentals"/>
    <x v="0"/>
    <x v="6"/>
    <s v="NO"/>
  </r>
  <r>
    <x v="76"/>
    <x v="0"/>
    <x v="933"/>
    <x v="2"/>
    <x v="1"/>
    <s v="MANUEL A. HERNANDEZ/500093Device &amp; Fleet Management"/>
    <x v="0"/>
    <x v="6"/>
    <s v="SÍ"/>
  </r>
  <r>
    <x v="48"/>
    <x v="0"/>
    <x v="331"/>
    <x v="0"/>
    <x v="0"/>
    <s v="JOSE GUADALUPE LIZARAN MACEDA700ATSA"/>
    <x v="0"/>
    <x v="6"/>
    <s v="NO"/>
  </r>
  <r>
    <x v="48"/>
    <x v="0"/>
    <x v="119"/>
    <x v="0"/>
    <x v="0"/>
    <s v="JOSE GUADALUPE LIZARAN MACEDATSTNTFR"/>
    <x v="0"/>
    <x v="6"/>
    <s v="SÍ"/>
  </r>
  <r>
    <x v="30"/>
    <x v="0"/>
    <x v="70"/>
    <x v="2"/>
    <x v="0"/>
    <s v="ERIC WILBERT NOH DZIBEmbedded Web Server"/>
    <x v="0"/>
    <x v="6"/>
    <s v="NO"/>
  </r>
  <r>
    <x v="30"/>
    <x v="0"/>
    <x v="120"/>
    <x v="2"/>
    <x v="0"/>
    <s v="ERIC WILBERT NOH DZIBScanner Hardware"/>
    <x v="0"/>
    <x v="6"/>
    <s v="NO"/>
  </r>
  <r>
    <x v="30"/>
    <x v="0"/>
    <x v="933"/>
    <x v="2"/>
    <x v="1"/>
    <s v="ERIC WILBERT NOH DZIBDevice &amp; Fleet Management"/>
    <x v="0"/>
    <x v="6"/>
    <s v="SÍ"/>
  </r>
  <r>
    <x v="40"/>
    <x v="0"/>
    <x v="803"/>
    <x v="0"/>
    <x v="0"/>
    <s v="HECTOR MARIN AVILA XAG50A"/>
    <x v="0"/>
    <x v="6"/>
    <s v="NO"/>
  </r>
  <r>
    <x v="36"/>
    <x v="0"/>
    <x v="120"/>
    <x v="2"/>
    <x v="0"/>
    <s v="JAIME VELEZ RODRIGUEZScanner Hardware"/>
    <x v="0"/>
    <x v="6"/>
    <s v="NO"/>
  </r>
  <r>
    <x v="36"/>
    <x v="0"/>
    <x v="667"/>
    <x v="2"/>
    <x v="0"/>
    <s v="JAIME VELEZ RODRIGUEZDowntime Reports Printing"/>
    <x v="0"/>
    <x v="6"/>
    <s v="NO"/>
  </r>
  <r>
    <x v="36"/>
    <x v="0"/>
    <x v="508"/>
    <x v="2"/>
    <x v="0"/>
    <s v="JAIME VELEZ RODRIGUEZGeneral Laser Control Panel"/>
    <x v="0"/>
    <x v="6"/>
    <s v="NO"/>
  </r>
  <r>
    <x v="67"/>
    <x v="0"/>
    <x v="292"/>
    <x v="0"/>
    <x v="0"/>
    <s v="PAULO CESAR MARTINEZ/500053WC57XTB"/>
    <x v="1"/>
    <x v="6"/>
    <s v="NO"/>
  </r>
  <r>
    <x v="67"/>
    <x v="0"/>
    <x v="136"/>
    <x v="0"/>
    <x v="0"/>
    <s v="PAULO CESAR MARTINEZ/500053W5021A"/>
    <x v="1"/>
    <x v="6"/>
    <s v="NO"/>
  </r>
  <r>
    <x v="15"/>
    <x v="0"/>
    <x v="933"/>
    <x v="2"/>
    <x v="1"/>
    <s v="CESAR MARTINEZ MALODevice &amp; Fleet Management"/>
    <x v="0"/>
    <x v="6"/>
    <s v="SÍ"/>
  </r>
  <r>
    <x v="66"/>
    <x v="0"/>
    <x v="62"/>
    <x v="2"/>
    <x v="0"/>
    <s v="JULIO HERNANDEZ/800197Digital Multimeter"/>
    <x v="0"/>
    <x v="6"/>
    <s v="NO"/>
  </r>
  <r>
    <x v="68"/>
    <x v="0"/>
    <x v="267"/>
    <x v="0"/>
    <x v="0"/>
    <s v="PEDRO VALDIVIEZO AGUILARWC3550"/>
    <x v="0"/>
    <x v="6"/>
    <s v="SÍ"/>
  </r>
  <r>
    <x v="68"/>
    <x v="0"/>
    <x v="214"/>
    <x v="0"/>
    <x v="0"/>
    <s v="PEDRO VALDIVIEZO AGUILARP6500LP"/>
    <x v="0"/>
    <x v="6"/>
    <s v="NO"/>
  </r>
  <r>
    <x v="71"/>
    <x v="0"/>
    <x v="666"/>
    <x v="2"/>
    <x v="0"/>
    <s v="RAUL NAJERA/800146CS421"/>
    <x v="0"/>
    <x v="6"/>
    <s v="NO"/>
  </r>
  <r>
    <x v="71"/>
    <x v="0"/>
    <x v="628"/>
    <x v="2"/>
    <x v="0"/>
    <s v="RAUL NAJERA/800146MS431"/>
    <x v="0"/>
    <x v="6"/>
    <s v="NO"/>
  </r>
  <r>
    <x v="81"/>
    <x v="0"/>
    <x v="933"/>
    <x v="2"/>
    <x v="1"/>
    <s v="MIGUEL ANGEL CASTILLO/100037Device &amp; Fleet Management"/>
    <x v="0"/>
    <x v="6"/>
    <s v="SÍ"/>
  </r>
  <r>
    <x v="26"/>
    <x v="0"/>
    <x v="363"/>
    <x v="3"/>
    <x v="0"/>
    <s v="EDGAR ARAM CHAVEZ/500168M433"/>
    <x v="0"/>
    <x v="6"/>
    <s v="SÍ"/>
  </r>
  <r>
    <x v="78"/>
    <x v="0"/>
    <x v="387"/>
    <x v="3"/>
    <x v="0"/>
    <s v="TOMAS MARTINEZ/500036Servicing Technician ACF Training"/>
    <x v="0"/>
    <x v="6"/>
    <s v="NO"/>
  </r>
  <r>
    <x v="88"/>
    <x v="0"/>
    <x v="943"/>
    <x v="0"/>
    <x v="0"/>
    <s v="RAFAEL CASAS/500027OS185 "/>
    <x v="1"/>
    <x v="6"/>
    <s v="NO"/>
  </r>
  <r>
    <x v="9"/>
    <x v="0"/>
    <x v="272"/>
    <x v="0"/>
    <x v="0"/>
    <s v="CARLOS A. MONTOYA/5001556140ASP"/>
    <x v="1"/>
    <x v="6"/>
    <s v="NO"/>
  </r>
  <r>
    <x v="9"/>
    <x v="0"/>
    <x v="55"/>
    <x v="0"/>
    <x v="0"/>
    <s v="CARLOS A. MONTOYA/500155C8700LP"/>
    <x v="1"/>
    <x v="6"/>
    <s v="NO"/>
  </r>
  <r>
    <x v="35"/>
    <x v="0"/>
    <x v="35"/>
    <x v="0"/>
    <x v="0"/>
    <s v="JACINTO RONDERO SAVIN3210ASP"/>
    <x v="0"/>
    <x v="6"/>
    <s v="NO"/>
  </r>
  <r>
    <x v="35"/>
    <x v="0"/>
    <x v="272"/>
    <x v="0"/>
    <x v="0"/>
    <s v="JACINTO RONDERO SAVIN6140ASP"/>
    <x v="0"/>
    <x v="6"/>
    <s v="NO"/>
  </r>
  <r>
    <x v="35"/>
    <x v="0"/>
    <x v="933"/>
    <x v="2"/>
    <x v="1"/>
    <s v="JACINTO RONDERO SAVINDevice &amp; Fleet Management"/>
    <x v="0"/>
    <x v="6"/>
    <s v="SÍ"/>
  </r>
  <r>
    <x v="79"/>
    <x v="0"/>
    <x v="181"/>
    <x v="0"/>
    <x v="0"/>
    <s v="MANUEL ALEJANDRO SOLIS VALLESGBOFFIN"/>
    <x v="1"/>
    <x v="6"/>
    <s v="NO"/>
  </r>
  <r>
    <x v="79"/>
    <x v="0"/>
    <x v="434"/>
    <x v="0"/>
    <x v="0"/>
    <s v="MANUEL ALEJANDRO SOLIS VALLESP7800LP"/>
    <x v="0"/>
    <x v="6"/>
    <s v="SÍ"/>
  </r>
  <r>
    <x v="79"/>
    <x v="0"/>
    <x v="131"/>
    <x v="0"/>
    <x v="0"/>
    <s v="MANUEL ALEJANDRO SOLIS VALLESVERSDFE"/>
    <x v="1"/>
    <x v="6"/>
    <s v="NO"/>
  </r>
  <r>
    <x v="80"/>
    <x v="0"/>
    <x v="680"/>
    <x v="0"/>
    <x v="0"/>
    <s v="VICTOR M. DOMINGUEZ MENDEZ/500161OS2064"/>
    <x v="1"/>
    <x v="6"/>
    <s v="NO"/>
  </r>
  <r>
    <x v="80"/>
    <x v="0"/>
    <x v="162"/>
    <x v="0"/>
    <x v="0"/>
    <s v="VICTOR M. DOMINGUEZ MENDEZ/5001612KT001"/>
    <x v="1"/>
    <x v="6"/>
    <s v="NO"/>
  </r>
  <r>
    <x v="5"/>
    <x v="0"/>
    <x v="933"/>
    <x v="2"/>
    <x v="1"/>
    <s v="ALFREDO TORRES/500158Device &amp; Fleet Management"/>
    <x v="0"/>
    <x v="6"/>
    <s v="SÍ"/>
  </r>
  <r>
    <x v="5"/>
    <x v="0"/>
    <x v="228"/>
    <x v="3"/>
    <x v="0"/>
    <s v="ALFREDO TORRES/500158LaserJet Managed A4"/>
    <x v="0"/>
    <x v="6"/>
    <s v="SÍ"/>
  </r>
  <r>
    <x v="5"/>
    <x v="0"/>
    <x v="448"/>
    <x v="3"/>
    <x v="0"/>
    <s v="ALFREDO TORRES/500158PRO 75X"/>
    <x v="0"/>
    <x v="6"/>
    <s v="SÍ"/>
  </r>
  <r>
    <x v="83"/>
    <x v="0"/>
    <x v="933"/>
    <x v="2"/>
    <x v="1"/>
    <s v="MIGUEL DE LA ROSA RODRIGUEZDevice &amp; Fleet Management"/>
    <x v="0"/>
    <x v="6"/>
    <s v="SÍ"/>
  </r>
  <r>
    <x v="83"/>
    <x v="0"/>
    <x v="35"/>
    <x v="0"/>
    <x v="0"/>
    <s v="MIGUEL DE LA ROSA RODRIGUEZ3210ASP"/>
    <x v="1"/>
    <x v="6"/>
    <s v="NO"/>
  </r>
  <r>
    <x v="83"/>
    <x v="0"/>
    <x v="272"/>
    <x v="0"/>
    <x v="0"/>
    <s v="MIGUEL DE LA ROSA RODRIGUEZ6140ASP"/>
    <x v="1"/>
    <x v="6"/>
    <s v="NO"/>
  </r>
  <r>
    <x v="35"/>
    <x v="0"/>
    <x v="188"/>
    <x v="3"/>
    <x v="0"/>
    <s v="JACINTO RONDERO SAVINESD"/>
    <x v="0"/>
    <x v="6"/>
    <s v="SÍ"/>
  </r>
  <r>
    <x v="35"/>
    <x v="0"/>
    <x v="196"/>
    <x v="3"/>
    <x v="0"/>
    <s v="JACINTO RONDERO SAVINHP Digital Sending"/>
    <x v="0"/>
    <x v="6"/>
    <s v="SÍ"/>
  </r>
  <r>
    <x v="35"/>
    <x v="0"/>
    <x v="228"/>
    <x v="3"/>
    <x v="0"/>
    <s v="JACINTO RONDERO SAVINLaserJet Managed A4"/>
    <x v="0"/>
    <x v="6"/>
    <s v="SÍ"/>
  </r>
  <r>
    <x v="74"/>
    <x v="0"/>
    <x v="244"/>
    <x v="3"/>
    <x v="0"/>
    <s v="ROBERTO CRUZ/500056MFP780"/>
    <x v="0"/>
    <x v="6"/>
    <s v="SÍ"/>
  </r>
  <r>
    <x v="32"/>
    <x v="0"/>
    <x v="944"/>
    <x v="2"/>
    <x v="1"/>
    <s v="G. MARIO MARTINEZ/500019Print &amp; Output Management"/>
    <x v="0"/>
    <x v="6"/>
    <s v="SÍ"/>
  </r>
  <r>
    <x v="4"/>
    <x v="0"/>
    <x v="944"/>
    <x v="2"/>
    <x v="1"/>
    <s v="ANDRES ALVARO PEREZ GARCIAPrint &amp; Output Management"/>
    <x v="0"/>
    <x v="6"/>
    <s v="SÍ"/>
  </r>
  <r>
    <x v="62"/>
    <x v="0"/>
    <x v="933"/>
    <x v="2"/>
    <x v="1"/>
    <s v="MARCO FLORES FRANCODevice &amp; Fleet Management"/>
    <x v="0"/>
    <x v="6"/>
    <s v="SÍ"/>
  </r>
  <r>
    <x v="73"/>
    <x v="0"/>
    <x v="933"/>
    <x v="2"/>
    <x v="1"/>
    <s v="RENE CASTELLON RAMOSDevice &amp; Fleet Management"/>
    <x v="0"/>
    <x v="6"/>
    <s v="SÍ"/>
  </r>
  <r>
    <x v="38"/>
    <x v="0"/>
    <x v="944"/>
    <x v="2"/>
    <x v="1"/>
    <s v="JESUS LIZARAN MACEDAPrint &amp; Output Management"/>
    <x v="0"/>
    <x v="6"/>
    <s v="SÍ"/>
  </r>
  <r>
    <x v="62"/>
    <x v="0"/>
    <x v="944"/>
    <x v="2"/>
    <x v="1"/>
    <s v="MARCO FLORES FRANCOPrint &amp; Output Management"/>
    <x v="0"/>
    <x v="6"/>
    <s v="SÍ"/>
  </r>
  <r>
    <x v="26"/>
    <x v="0"/>
    <x v="933"/>
    <x v="2"/>
    <x v="1"/>
    <s v="EDGAR ARAM CHAVEZ/500168Device &amp; Fleet Management"/>
    <x v="0"/>
    <x v="6"/>
    <s v="SÍ"/>
  </r>
  <r>
    <x v="47"/>
    <x v="0"/>
    <x v="933"/>
    <x v="2"/>
    <x v="1"/>
    <s v="JESUS DANIEL HUERAMO/800110Device &amp; Fleet Management"/>
    <x v="0"/>
    <x v="6"/>
    <s v="SÍ"/>
  </r>
  <r>
    <x v="17"/>
    <x v="0"/>
    <x v="933"/>
    <x v="2"/>
    <x v="1"/>
    <s v="EDUARDO HERNANDEZ/800200Device &amp; Fleet Management"/>
    <x v="0"/>
    <x v="6"/>
    <s v="SÍ"/>
  </r>
  <r>
    <x v="38"/>
    <x v="0"/>
    <x v="933"/>
    <x v="2"/>
    <x v="1"/>
    <s v="JESUS LIZARAN MACEDADevice &amp; Fleet Management"/>
    <x v="0"/>
    <x v="6"/>
    <s v="SÍ"/>
  </r>
  <r>
    <x v="28"/>
    <x v="0"/>
    <x v="933"/>
    <x v="2"/>
    <x v="1"/>
    <s v="GUILLERMO VACA/800188Device &amp; Fleet Management"/>
    <x v="0"/>
    <x v="6"/>
    <s v="SÍ"/>
  </r>
  <r>
    <x v="5"/>
    <x v="0"/>
    <x v="944"/>
    <x v="2"/>
    <x v="1"/>
    <s v="ALFREDO TORRES/500158Print &amp; Output Management"/>
    <x v="0"/>
    <x v="6"/>
    <s v="SÍ"/>
  </r>
  <r>
    <x v="91"/>
    <x v="0"/>
    <x v="933"/>
    <x v="2"/>
    <x v="1"/>
    <s v="RICARDO P. GARCIA VILLICAÑA/800027Device &amp; Fleet Management"/>
    <x v="0"/>
    <x v="6"/>
    <s v="SÍ"/>
  </r>
  <r>
    <x v="68"/>
    <x v="0"/>
    <x v="933"/>
    <x v="2"/>
    <x v="1"/>
    <s v="PEDRO VALDIVIEZO AGUILARDevice &amp; Fleet Management"/>
    <x v="0"/>
    <x v="6"/>
    <s v="SÍ"/>
  </r>
  <r>
    <x v="64"/>
    <x v="0"/>
    <x v="860"/>
    <x v="2"/>
    <x v="0"/>
    <s v="MARTIN MORGADO FERNANDEZActualizaciones de firmware y código"/>
    <x v="0"/>
    <x v="6"/>
    <s v="SÍ"/>
  </r>
  <r>
    <x v="78"/>
    <x v="0"/>
    <x v="944"/>
    <x v="2"/>
    <x v="1"/>
    <s v="TOMAS MARTINEZ/500036Print &amp; Output Management"/>
    <x v="0"/>
    <x v="6"/>
    <s v="SÍ"/>
  </r>
  <r>
    <x v="0"/>
    <x v="0"/>
    <x v="933"/>
    <x v="2"/>
    <x v="1"/>
    <s v="AARON MORENO ROSALESDevice &amp; Fleet Management"/>
    <x v="0"/>
    <x v="6"/>
    <s v="SÍ"/>
  </r>
  <r>
    <x v="60"/>
    <x v="0"/>
    <x v="944"/>
    <x v="2"/>
    <x v="1"/>
    <s v="LUIS ROSENDO PALACIOS/500094Print &amp; Output Management"/>
    <x v="0"/>
    <x v="6"/>
    <s v="SÍ"/>
  </r>
  <r>
    <x v="29"/>
    <x v="0"/>
    <x v="933"/>
    <x v="2"/>
    <x v="1"/>
    <s v="ERASMO M ALEJANDRO/500167Device &amp; Fleet Management"/>
    <x v="0"/>
    <x v="6"/>
    <s v="SÍ"/>
  </r>
  <r>
    <x v="4"/>
    <x v="0"/>
    <x v="944"/>
    <x v="2"/>
    <x v="1"/>
    <s v="ANDRES ALVARO PEREZ GARCIAPrint &amp; Output Management"/>
    <x v="0"/>
    <x v="6"/>
    <s v="SÍ"/>
  </r>
  <r>
    <x v="32"/>
    <x v="0"/>
    <x v="462"/>
    <x v="3"/>
    <x v="0"/>
    <s v="G. MARIO MARTINEZ/500019A4 Mono LaserJet 600 Service"/>
    <x v="0"/>
    <x v="6"/>
    <s v="SÍ"/>
  </r>
  <r>
    <x v="37"/>
    <x v="0"/>
    <x v="922"/>
    <x v="0"/>
    <x v="0"/>
    <s v="HECTOR HUGO ARROYO/800072CLA218"/>
    <x v="1"/>
    <x v="6"/>
    <s v="NO"/>
  </r>
  <r>
    <x v="37"/>
    <x v="0"/>
    <x v="945"/>
    <x v="0"/>
    <x v="0"/>
    <s v="HECTOR HUGO ARROYO/800072CLR307"/>
    <x v="1"/>
    <x v="6"/>
    <s v="NO"/>
  </r>
  <r>
    <x v="51"/>
    <x v="0"/>
    <x v="176"/>
    <x v="0"/>
    <x v="0"/>
    <s v="JESUS ANTONIO CHAVEZ VALDEZC14049"/>
    <x v="1"/>
    <x v="6"/>
    <s v="NO"/>
  </r>
  <r>
    <x v="51"/>
    <x v="0"/>
    <x v="92"/>
    <x v="0"/>
    <x v="0"/>
    <s v="JESUS ANTONIO CHAVEZ VALDEZP3010LP"/>
    <x v="1"/>
    <x v="6"/>
    <s v="NO"/>
  </r>
  <r>
    <x v="51"/>
    <x v="0"/>
    <x v="455"/>
    <x v="0"/>
    <x v="0"/>
    <s v="JESUS ANTONIO CHAVEZ VALDEZWC7765A"/>
    <x v="1"/>
    <x v="6"/>
    <s v="NO"/>
  </r>
  <r>
    <x v="91"/>
    <x v="0"/>
    <x v="179"/>
    <x v="0"/>
    <x v="0"/>
    <s v="RICARDO P. GARCIA VILLICAÑA/800027c15005"/>
    <x v="1"/>
    <x v="6"/>
    <s v="SÍ"/>
  </r>
  <r>
    <x v="26"/>
    <x v="0"/>
    <x v="933"/>
    <x v="2"/>
    <x v="1"/>
    <s v="EDGAR ARAM CHAVEZ/500168Device &amp; Fleet Management"/>
    <x v="0"/>
    <x v="6"/>
    <s v="SÍ"/>
  </r>
  <r>
    <x v="32"/>
    <x v="0"/>
    <x v="242"/>
    <x v="3"/>
    <x v="0"/>
    <s v="G. MARIO MARTINEZ/500019FutureSmart Firmware Training"/>
    <x v="0"/>
    <x v="6"/>
    <s v="SÍ"/>
  </r>
  <r>
    <x v="77"/>
    <x v="0"/>
    <x v="187"/>
    <x v="3"/>
    <x v="0"/>
    <s v="SALVADOR CHAVEZ/500060E72525"/>
    <x v="0"/>
    <x v="6"/>
    <s v="SÍ"/>
  </r>
  <r>
    <x v="60"/>
    <x v="0"/>
    <x v="821"/>
    <x v="2"/>
    <x v="0"/>
    <s v="LUIS ROSENDO PALACIOS/500094MPF Control panel"/>
    <x v="0"/>
    <x v="6"/>
    <s v="NO"/>
  </r>
  <r>
    <x v="70"/>
    <x v="0"/>
    <x v="162"/>
    <x v="0"/>
    <x v="0"/>
    <s v="JUAN GUADALUPE ESCOBEDO/5000832KT001"/>
    <x v="1"/>
    <x v="6"/>
    <s v="NO"/>
  </r>
  <r>
    <x v="70"/>
    <x v="0"/>
    <x v="473"/>
    <x v="0"/>
    <x v="0"/>
    <s v="JUAN GUADALUPE ESCOBEDO/500083OA213"/>
    <x v="1"/>
    <x v="6"/>
    <s v="NO"/>
  </r>
  <r>
    <x v="64"/>
    <x v="0"/>
    <x v="57"/>
    <x v="2"/>
    <x v="0"/>
    <s v="MARTIN MORGADO FERNANDEZColour Science and Theory"/>
    <x v="0"/>
    <x v="6"/>
    <s v="NO"/>
  </r>
  <r>
    <x v="52"/>
    <x v="0"/>
    <x v="862"/>
    <x v="2"/>
    <x v="0"/>
    <s v="JOSE LUIS NIETO/800074Por qué elegir hardware Lexmark"/>
    <x v="0"/>
    <x v="6"/>
    <s v="SÍ"/>
  </r>
  <r>
    <x v="52"/>
    <x v="0"/>
    <x v="269"/>
    <x v="2"/>
    <x v="0"/>
    <s v="JOSE LUIS NIETO/800074Cloud Services"/>
    <x v="0"/>
    <x v="6"/>
    <s v="NO"/>
  </r>
  <r>
    <x v="72"/>
    <x v="0"/>
    <x v="944"/>
    <x v="2"/>
    <x v="1"/>
    <s v="LUIS FELIPE CRUZ MAR/800205Print &amp; Output Management"/>
    <x v="0"/>
    <x v="6"/>
    <s v="SÍ"/>
  </r>
  <r>
    <x v="72"/>
    <x v="0"/>
    <x v="215"/>
    <x v="0"/>
    <x v="0"/>
    <s v="LUIS FELIPE CRUZ MAR/800205P6600LP"/>
    <x v="0"/>
    <x v="6"/>
    <s v="NO"/>
  </r>
  <r>
    <x v="72"/>
    <x v="0"/>
    <x v="311"/>
    <x v="0"/>
    <x v="0"/>
    <s v="LUIS FELIPE CRUZ MAR/800205WC58XTA"/>
    <x v="0"/>
    <x v="6"/>
    <s v="NO"/>
  </r>
  <r>
    <x v="46"/>
    <x v="0"/>
    <x v="390"/>
    <x v="3"/>
    <x v="0"/>
    <s v="JOSE DE JESUS GUTIERREZ CASTILLOWindows 10 LaserJet"/>
    <x v="0"/>
    <x v="6"/>
    <s v="SÍ"/>
  </r>
  <r>
    <x v="7"/>
    <x v="0"/>
    <x v="946"/>
    <x v="2"/>
    <x v="0"/>
    <s v="BARRY VLADIMIR COURTENAY GUTIERREZAccuRead Automate Sales Training"/>
    <x v="0"/>
    <x v="6"/>
    <s v="NO"/>
  </r>
  <r>
    <x v="31"/>
    <x v="0"/>
    <x v="888"/>
    <x v="2"/>
    <x v="0"/>
    <s v="HIRAM GUILLERMO DIAZ ORTIZThe Electrophotographic Process"/>
    <x v="0"/>
    <x v="6"/>
    <s v="SÍ"/>
  </r>
  <r>
    <x v="31"/>
    <x v="0"/>
    <x v="508"/>
    <x v="2"/>
    <x v="0"/>
    <s v="HIRAM GUILLERMO DIAZ ORTIZGeneral Laser Control Panel"/>
    <x v="0"/>
    <x v="6"/>
    <s v="NO"/>
  </r>
  <r>
    <x v="31"/>
    <x v="0"/>
    <x v="944"/>
    <x v="2"/>
    <x v="1"/>
    <s v="HIRAM GUILLERMO DIAZ ORTIZPrint &amp; Output Management"/>
    <x v="0"/>
    <x v="6"/>
    <s v="SÍ"/>
  </r>
  <r>
    <x v="93"/>
    <x v="0"/>
    <x v="246"/>
    <x v="0"/>
    <x v="0"/>
    <s v="SAMUEL CHAVEZ/000195P7100LP"/>
    <x v="0"/>
    <x v="6"/>
    <s v="NO"/>
  </r>
  <r>
    <x v="70"/>
    <x v="0"/>
    <x v="547"/>
    <x v="0"/>
    <x v="0"/>
    <s v="JUAN GUADALUPE ESCOBEDO/500083OS2085"/>
    <x v="1"/>
    <x v="6"/>
    <s v="NO"/>
  </r>
  <r>
    <x v="71"/>
    <x v="0"/>
    <x v="671"/>
    <x v="2"/>
    <x v="0"/>
    <s v="RAUL NAJERA/800146MS72X"/>
    <x v="0"/>
    <x v="6"/>
    <s v="NO"/>
  </r>
  <r>
    <x v="71"/>
    <x v="0"/>
    <x v="677"/>
    <x v="2"/>
    <x v="0"/>
    <s v="RAUL NAJERA/800146Windows Printer Drivers"/>
    <x v="0"/>
    <x v="6"/>
    <s v="NO"/>
  </r>
  <r>
    <x v="71"/>
    <x v="0"/>
    <x v="762"/>
    <x v="2"/>
    <x v="0"/>
    <s v="RAUL NAJERA/800146NVRAM sincronizada"/>
    <x v="0"/>
    <x v="6"/>
    <s v="SÍ"/>
  </r>
  <r>
    <x v="23"/>
    <x v="0"/>
    <x v="179"/>
    <x v="0"/>
    <x v="0"/>
    <s v="FRANCISCO JAVIER CABALLERO DIAZC15005"/>
    <x v="0"/>
    <x v="6"/>
    <s v="SÍ"/>
  </r>
  <r>
    <x v="23"/>
    <x v="0"/>
    <x v="164"/>
    <x v="0"/>
    <x v="0"/>
    <s v="FRANCISCO JAVIER CABALLERO DIAZC15008"/>
    <x v="0"/>
    <x v="6"/>
    <s v="NO"/>
  </r>
  <r>
    <x v="76"/>
    <x v="0"/>
    <x v="207"/>
    <x v="3"/>
    <x v="0"/>
    <s v="MANUEL A. HERNANDEZ/500093LaserJet Fundamentals Master Course"/>
    <x v="0"/>
    <x v="6"/>
    <s v="SÍ"/>
  </r>
  <r>
    <x v="76"/>
    <x v="0"/>
    <x v="508"/>
    <x v="2"/>
    <x v="0"/>
    <s v="MANUEL A. HERNANDEZ/500093General Laser Control Panel"/>
    <x v="0"/>
    <x v="6"/>
    <s v="NO"/>
  </r>
  <r>
    <x v="76"/>
    <x v="0"/>
    <x v="944"/>
    <x v="2"/>
    <x v="1"/>
    <s v="MANUEL A. HERNANDEZ/500093Print &amp; Output Management"/>
    <x v="0"/>
    <x v="6"/>
    <s v="SÍ"/>
  </r>
  <r>
    <x v="66"/>
    <x v="0"/>
    <x v="709"/>
    <x v="2"/>
    <x v="0"/>
    <s v="JULIO HERNANDEZ/800197Lexmark Safety Alert Symbols"/>
    <x v="0"/>
    <x v="6"/>
    <s v="SÍ"/>
  </r>
  <r>
    <x v="66"/>
    <x v="0"/>
    <x v="508"/>
    <x v="2"/>
    <x v="0"/>
    <s v="JULIO HERNANDEZ/800197General Laser Control Panel"/>
    <x v="0"/>
    <x v="6"/>
    <s v="NO"/>
  </r>
  <r>
    <x v="66"/>
    <x v="0"/>
    <x v="553"/>
    <x v="0"/>
    <x v="0"/>
    <s v="JULIO HERNANDEZ/800197OS2024"/>
    <x v="0"/>
    <x v="6"/>
    <s v="NO"/>
  </r>
  <r>
    <x v="64"/>
    <x v="0"/>
    <x v="947"/>
    <x v="2"/>
    <x v="0"/>
    <s v="MARTIN MORGADO FERNANDEZMS331dn"/>
    <x v="0"/>
    <x v="6"/>
    <s v="NO"/>
  </r>
  <r>
    <x v="42"/>
    <x v="0"/>
    <x v="944"/>
    <x v="2"/>
    <x v="1"/>
    <s v="JORGE A. TREVIÑO/500066Print &amp; Output Management"/>
    <x v="0"/>
    <x v="6"/>
    <s v="SÍ"/>
  </r>
  <r>
    <x v="44"/>
    <x v="0"/>
    <x v="944"/>
    <x v="2"/>
    <x v="1"/>
    <s v="JORGE MIRELES VILLELA/500171Print &amp; Output Management"/>
    <x v="0"/>
    <x v="6"/>
    <s v="SÍ"/>
  </r>
  <r>
    <x v="44"/>
    <x v="0"/>
    <x v="907"/>
    <x v="2"/>
    <x v="0"/>
    <s v="JORGE MIRELES VILLELA/500171Accessibility Speech"/>
    <x v="0"/>
    <x v="6"/>
    <s v="SÍ"/>
  </r>
  <r>
    <x v="81"/>
    <x v="0"/>
    <x v="268"/>
    <x v="0"/>
    <x v="0"/>
    <s v="MIGUEL ANGEL CASTILLO/100037WC57XFA"/>
    <x v="1"/>
    <x v="6"/>
    <s v="NO"/>
  </r>
  <r>
    <x v="81"/>
    <x v="0"/>
    <x v="944"/>
    <x v="2"/>
    <x v="1"/>
    <s v="MIGUEL ANGEL CASTILLO/100037Print &amp; Output Management"/>
    <x v="0"/>
    <x v="6"/>
    <s v="SÍ"/>
  </r>
  <r>
    <x v="48"/>
    <x v="0"/>
    <x v="135"/>
    <x v="0"/>
    <x v="0"/>
    <s v="JOSE GUADALUPE LIZARAN MACEDAW4265XT"/>
    <x v="1"/>
    <x v="6"/>
    <s v="NO"/>
  </r>
  <r>
    <x v="48"/>
    <x v="0"/>
    <x v="944"/>
    <x v="2"/>
    <x v="1"/>
    <s v="JOSE GUADALUPE LIZARAN MACEDAPrint &amp; Output Management"/>
    <x v="0"/>
    <x v="6"/>
    <s v="SÍ"/>
  </r>
  <r>
    <x v="45"/>
    <x v="0"/>
    <x v="385"/>
    <x v="3"/>
    <x v="0"/>
    <s v="JOSE ANTONIO MARTINEZ HERNANDEZM651"/>
    <x v="2"/>
    <x v="1"/>
    <s v="NO"/>
  </r>
  <r>
    <x v="45"/>
    <x v="0"/>
    <x v="948"/>
    <x v="3"/>
    <x v="0"/>
    <s v="JOSE ANTONIO MARTINEZ HERNANDEZHP Designjet SmartStream Service and Support"/>
    <x v="2"/>
    <x v="1"/>
    <s v="NO"/>
  </r>
  <r>
    <x v="57"/>
    <x v="0"/>
    <x v="459"/>
    <x v="0"/>
    <x v="0"/>
    <s v="LUIS ARTURO GUTIERREZ/100038XETS16"/>
    <x v="0"/>
    <x v="6"/>
    <s v="NO"/>
  </r>
  <r>
    <x v="13"/>
    <x v="0"/>
    <x v="336"/>
    <x v="0"/>
    <x v="0"/>
    <s v="CESAR A. GUERRERO/500071EFI210"/>
    <x v="1"/>
    <x v="6"/>
    <s v="NO"/>
  </r>
  <r>
    <x v="26"/>
    <x v="0"/>
    <x v="316"/>
    <x v="0"/>
    <x v="0"/>
    <s v="EDGAR ARAM CHAVEZ/500168XB21XTA"/>
    <x v="0"/>
    <x v="6"/>
    <s v="SÍ"/>
  </r>
  <r>
    <x v="26"/>
    <x v="0"/>
    <x v="304"/>
    <x v="0"/>
    <x v="0"/>
    <s v="EDGAR ARAM CHAVEZ/500168P3260LP"/>
    <x v="0"/>
    <x v="6"/>
    <s v="SÍ"/>
  </r>
  <r>
    <x v="40"/>
    <x v="0"/>
    <x v="576"/>
    <x v="0"/>
    <x v="0"/>
    <s v="HECTOR MARIN AVILA WC42XTB"/>
    <x v="0"/>
    <x v="6"/>
    <s v="SÍ"/>
  </r>
  <r>
    <x v="61"/>
    <x v="0"/>
    <x v="944"/>
    <x v="2"/>
    <x v="1"/>
    <s v="JOSE LUIS MEJIA/800187Print &amp; Output Management"/>
    <x v="0"/>
    <x v="6"/>
    <s v="SÍ"/>
  </r>
  <r>
    <x v="74"/>
    <x v="0"/>
    <x v="244"/>
    <x v="3"/>
    <x v="0"/>
    <s v="ROBERTO CRUZ/500056MFP780"/>
    <x v="0"/>
    <x v="6"/>
    <s v="SÍ"/>
  </r>
  <r>
    <x v="83"/>
    <x v="0"/>
    <x v="50"/>
    <x v="0"/>
    <x v="0"/>
    <s v="MIGUEL DE LA ROSA RODRIGUEZC14790"/>
    <x v="0"/>
    <x v="6"/>
    <s v="NO"/>
  </r>
  <r>
    <x v="83"/>
    <x v="0"/>
    <x v="944"/>
    <x v="2"/>
    <x v="1"/>
    <s v="MIGUEL DE LA ROSA RODRIGUEZPrint &amp; Output Management"/>
    <x v="0"/>
    <x v="6"/>
    <s v="SÍ"/>
  </r>
  <r>
    <x v="9"/>
    <x v="0"/>
    <x v="341"/>
    <x v="0"/>
    <x v="0"/>
    <s v="CARLOS A. MONTOYA/500155FPS4C70"/>
    <x v="0"/>
    <x v="6"/>
    <s v="NO"/>
  </r>
  <r>
    <x v="80"/>
    <x v="0"/>
    <x v="333"/>
    <x v="0"/>
    <x v="0"/>
    <s v="VICTOR M. DOMINGUEZ MENDEZ/500161C13159"/>
    <x v="0"/>
    <x v="6"/>
    <s v="NO"/>
  </r>
  <r>
    <x v="62"/>
    <x v="0"/>
    <x v="183"/>
    <x v="0"/>
    <x v="0"/>
    <s v="MARCO FLORES FRANCOS009127"/>
    <x v="0"/>
    <x v="6"/>
    <s v="SÍ"/>
  </r>
  <r>
    <x v="62"/>
    <x v="0"/>
    <x v="785"/>
    <x v="2"/>
    <x v="0"/>
    <s v="MARCO FLORES FRANCOSostenibilidad"/>
    <x v="0"/>
    <x v="6"/>
    <s v="NO"/>
  </r>
  <r>
    <x v="4"/>
    <x v="0"/>
    <x v="949"/>
    <x v="3"/>
    <x v="0"/>
    <s v="ANDRES ALVARO PEREZ GARCIAM570"/>
    <x v="0"/>
    <x v="6"/>
    <s v="NO"/>
  </r>
  <r>
    <x v="43"/>
    <x v="0"/>
    <x v="509"/>
    <x v="2"/>
    <x v="0"/>
    <s v="JORGE H. FLORES/800185Lexmark Fax over IP"/>
    <x v="0"/>
    <x v="6"/>
    <s v="NO"/>
  </r>
  <r>
    <x v="43"/>
    <x v="0"/>
    <x v="80"/>
    <x v="2"/>
    <x v="0"/>
    <s v="JORGE H. FLORES/800185Investigative Diagnostics"/>
    <x v="0"/>
    <x v="6"/>
    <s v="NO"/>
  </r>
  <r>
    <x v="54"/>
    <x v="0"/>
    <x v="950"/>
    <x v="3"/>
    <x v="0"/>
    <s v="JUAN ANTONIO TORRES VELAZQUEZJetAdvantage Link Apps"/>
    <x v="0"/>
    <x v="6"/>
    <s v="SÍ"/>
  </r>
  <r>
    <x v="40"/>
    <x v="0"/>
    <x v="119"/>
    <x v="0"/>
    <x v="0"/>
    <s v="HECTOR MARIN AVILA TSTNTFR"/>
    <x v="0"/>
    <x v="6"/>
    <s v="SÍ"/>
  </r>
  <r>
    <x v="8"/>
    <x v="0"/>
    <x v="944"/>
    <x v="2"/>
    <x v="1"/>
    <s v="CARLOS IVAN SOSA LEONPrint &amp; Output Management"/>
    <x v="0"/>
    <x v="6"/>
    <s v="SÍ"/>
  </r>
  <r>
    <x v="8"/>
    <x v="0"/>
    <x v="241"/>
    <x v="3"/>
    <x v="0"/>
    <s v="CARLOS IVAN SOSA LEONM630"/>
    <x v="0"/>
    <x v="6"/>
    <s v="NO"/>
  </r>
  <r>
    <x v="8"/>
    <x v="0"/>
    <x v="237"/>
    <x v="3"/>
    <x v="0"/>
    <s v="CARLOS IVAN SOSA LEONM607"/>
    <x v="0"/>
    <x v="6"/>
    <s v="SÍ"/>
  </r>
  <r>
    <x v="40"/>
    <x v="0"/>
    <x v="115"/>
    <x v="0"/>
    <x v="0"/>
    <s v="HECTOR MARIN AVILA PRFNTFR"/>
    <x v="0"/>
    <x v="6"/>
    <s v="SÍ"/>
  </r>
  <r>
    <x v="1"/>
    <x v="0"/>
    <x v="196"/>
    <x v="3"/>
    <x v="0"/>
    <s v="ALBERTO ANTONIO TENORIO/500018HP Digital Sending"/>
    <x v="0"/>
    <x v="6"/>
    <s v="SÍ"/>
  </r>
  <r>
    <x v="1"/>
    <x v="0"/>
    <x v="944"/>
    <x v="2"/>
    <x v="1"/>
    <s v="ALBERTO ANTONIO TENORIO/500018Print &amp; Output Management"/>
    <x v="0"/>
    <x v="6"/>
    <s v="SÍ"/>
  </r>
  <r>
    <x v="36"/>
    <x v="0"/>
    <x v="509"/>
    <x v="2"/>
    <x v="0"/>
    <s v="JAIME VELEZ RODRIGUEZLexmark Fax over IP"/>
    <x v="0"/>
    <x v="6"/>
    <s v="NO"/>
  </r>
  <r>
    <x v="15"/>
    <x v="0"/>
    <x v="944"/>
    <x v="2"/>
    <x v="1"/>
    <s v="CESAR MARTINEZ MALOPrint &amp; Output Management"/>
    <x v="0"/>
    <x v="6"/>
    <s v="SÍ"/>
  </r>
  <r>
    <x v="15"/>
    <x v="0"/>
    <x v="432"/>
    <x v="3"/>
    <x v="0"/>
    <s v="CESAR MARTINEZ MALOE725XX"/>
    <x v="0"/>
    <x v="6"/>
    <s v="SÍ"/>
  </r>
  <r>
    <x v="36"/>
    <x v="0"/>
    <x v="271"/>
    <x v="2"/>
    <x v="0"/>
    <s v="JAIME VELEZ RODRIGUEZGoogle Cloud Print"/>
    <x v="0"/>
    <x v="6"/>
    <s v="NO"/>
  </r>
  <r>
    <x v="36"/>
    <x v="0"/>
    <x v="877"/>
    <x v="2"/>
    <x v="0"/>
    <s v="JAIME VELEZ RODRIGUEZFlexNet Operations On-Demand"/>
    <x v="0"/>
    <x v="6"/>
    <s v="NO"/>
  </r>
  <r>
    <x v="89"/>
    <x v="0"/>
    <x v="176"/>
    <x v="0"/>
    <x v="0"/>
    <s v="RAFAEL ISAAC MEDINA LUNAC14049"/>
    <x v="0"/>
    <x v="6"/>
    <s v="NO"/>
  </r>
  <r>
    <x v="89"/>
    <x v="0"/>
    <x v="728"/>
    <x v="0"/>
    <x v="0"/>
    <s v="RAFAEL ISAAC MEDINA LUNAWCC2424"/>
    <x v="0"/>
    <x v="6"/>
    <s v="NO"/>
  </r>
  <r>
    <x v="67"/>
    <x v="0"/>
    <x v="576"/>
    <x v="0"/>
    <x v="0"/>
    <s v="PAULO CESAR MARTINEZ/500053WC42XTB"/>
    <x v="0"/>
    <x v="6"/>
    <s v="SÍ"/>
  </r>
  <r>
    <x v="60"/>
    <x v="0"/>
    <x v="928"/>
    <x v="2"/>
    <x v="0"/>
    <s v="LUIS ROSENDO PALACIOS/500094Paper - Media"/>
    <x v="0"/>
    <x v="6"/>
    <s v="NO"/>
  </r>
  <r>
    <x v="78"/>
    <x v="0"/>
    <x v="951"/>
    <x v="3"/>
    <x v="0"/>
    <s v="TOMAS MARTINEZ/500036LaserJet 1010 &amp; 1012 &amp; 1015 Service and Support"/>
    <x v="0"/>
    <x v="6"/>
    <s v="NO"/>
  </r>
  <r>
    <x v="73"/>
    <x v="0"/>
    <x v="708"/>
    <x v="2"/>
    <x v="1"/>
    <s v="RENE CASTELLON RAMOSFull Spectrum Security"/>
    <x v="0"/>
    <x v="6"/>
    <s v="NO"/>
  </r>
  <r>
    <x v="44"/>
    <x v="0"/>
    <x v="708"/>
    <x v="2"/>
    <x v="1"/>
    <s v="JORGE MIRELES VILLELA/500171Full Spectrum Security"/>
    <x v="0"/>
    <x v="6"/>
    <s v="NO"/>
  </r>
  <r>
    <x v="16"/>
    <x v="0"/>
    <x v="487"/>
    <x v="0"/>
    <x v="0"/>
    <s v="CESAR E. MAR/500157DMO3020"/>
    <x v="0"/>
    <x v="6"/>
    <s v="NO"/>
  </r>
  <r>
    <x v="16"/>
    <x v="0"/>
    <x v="50"/>
    <x v="0"/>
    <x v="0"/>
    <s v="CESAR E. MAR/500157C14790"/>
    <x v="0"/>
    <x v="6"/>
    <s v="NO"/>
  </r>
  <r>
    <x v="16"/>
    <x v="0"/>
    <x v="944"/>
    <x v="2"/>
    <x v="1"/>
    <s v="CESAR E. MAR/500157Print &amp; Output Management"/>
    <x v="0"/>
    <x v="6"/>
    <s v="SÍ"/>
  </r>
  <r>
    <x v="78"/>
    <x v="0"/>
    <x v="708"/>
    <x v="2"/>
    <x v="1"/>
    <s v="TOMAS MARTINEZ/500036Full Spectrum Security"/>
    <x v="0"/>
    <x v="6"/>
    <s v="NO"/>
  </r>
  <r>
    <x v="4"/>
    <x v="0"/>
    <x v="708"/>
    <x v="2"/>
    <x v="1"/>
    <s v="ANDRES ALVARO PEREZ GARCIAFull Spectrum Security"/>
    <x v="0"/>
    <x v="6"/>
    <s v="NO"/>
  </r>
  <r>
    <x v="47"/>
    <x v="0"/>
    <x v="708"/>
    <x v="2"/>
    <x v="1"/>
    <s v="JESUS DANIEL HUERAMO/800110Full Spectrum Security"/>
    <x v="0"/>
    <x v="6"/>
    <s v="NO"/>
  </r>
  <r>
    <x v="28"/>
    <x v="0"/>
    <x v="708"/>
    <x v="2"/>
    <x v="1"/>
    <s v="GUILLERMO VACA/800188Full Spectrum Security"/>
    <x v="0"/>
    <x v="6"/>
    <s v="NO"/>
  </r>
  <r>
    <x v="43"/>
    <x v="0"/>
    <x v="708"/>
    <x v="2"/>
    <x v="1"/>
    <s v="JORGE H. FLORES/800185Full Spectrum Security"/>
    <x v="0"/>
    <x v="6"/>
    <s v="NO"/>
  </r>
  <r>
    <x v="77"/>
    <x v="0"/>
    <x v="708"/>
    <x v="2"/>
    <x v="1"/>
    <s v="SALVADOR CHAVEZ/500060Full Spectrum Security"/>
    <x v="0"/>
    <x v="6"/>
    <s v="NO"/>
  </r>
  <r>
    <x v="6"/>
    <x v="0"/>
    <x v="708"/>
    <x v="2"/>
    <x v="1"/>
    <s v="ARMANDO SERRANO ESQUIVELFull Spectrum Security"/>
    <x v="0"/>
    <x v="6"/>
    <s v="NO"/>
  </r>
  <r>
    <x v="13"/>
    <x v="0"/>
    <x v="708"/>
    <x v="2"/>
    <x v="1"/>
    <s v="CESAR A. GUERRERO/500071Full Spectrum Security"/>
    <x v="0"/>
    <x v="6"/>
    <s v="NO"/>
  </r>
  <r>
    <x v="68"/>
    <x v="0"/>
    <x v="708"/>
    <x v="2"/>
    <x v="1"/>
    <s v="PEDRO VALDIVIEZO AGUILARFull Spectrum Security"/>
    <x v="0"/>
    <x v="6"/>
    <s v="NO"/>
  </r>
  <r>
    <x v="31"/>
    <x v="0"/>
    <x v="708"/>
    <x v="2"/>
    <x v="1"/>
    <s v="HIRAM GUILLERMO DIAZ ORTIZFull Spectrum Security"/>
    <x v="0"/>
    <x v="6"/>
    <s v="NO"/>
  </r>
  <r>
    <x v="72"/>
    <x v="0"/>
    <x v="708"/>
    <x v="2"/>
    <x v="1"/>
    <s v="LUIS FELIPE CRUZ MAR/800205Full Spectrum Security"/>
    <x v="0"/>
    <x v="6"/>
    <s v="NO"/>
  </r>
  <r>
    <x v="60"/>
    <x v="0"/>
    <x v="708"/>
    <x v="2"/>
    <x v="1"/>
    <s v="LUIS ROSENDO PALACIOS/500094Full Spectrum Security"/>
    <x v="0"/>
    <x v="6"/>
    <s v="NO"/>
  </r>
  <r>
    <x v="74"/>
    <x v="0"/>
    <x v="708"/>
    <x v="2"/>
    <x v="1"/>
    <s v="ROBERTO CRUZ/500056Full Spectrum Security"/>
    <x v="0"/>
    <x v="6"/>
    <s v="NO"/>
  </r>
  <r>
    <x v="70"/>
    <x v="0"/>
    <x v="547"/>
    <x v="0"/>
    <x v="0"/>
    <s v="JUAN GUADALUPE ESCOBEDO/500083OS2085"/>
    <x v="1"/>
    <x v="6"/>
    <s v="NO"/>
  </r>
  <r>
    <x v="7"/>
    <x v="0"/>
    <x v="952"/>
    <x v="2"/>
    <x v="1"/>
    <s v="BARRY VLADIMIR COURTENAY GUTIERREZIntroduction to Solution Composer"/>
    <x v="0"/>
    <x v="6"/>
    <s v="NO"/>
  </r>
  <r>
    <x v="64"/>
    <x v="0"/>
    <x v="271"/>
    <x v="2"/>
    <x v="0"/>
    <s v="MARTIN MORGADO FERNANDEZGoogle Cloud Print"/>
    <x v="0"/>
    <x v="6"/>
    <s v="NO"/>
  </r>
  <r>
    <x v="7"/>
    <x v="0"/>
    <x v="825"/>
    <x v="2"/>
    <x v="0"/>
    <s v="BARRY VLADIMIR COURTENAY GUTIERREZScan to Network"/>
    <x v="0"/>
    <x v="6"/>
    <s v="NO"/>
  </r>
  <r>
    <x v="74"/>
    <x v="0"/>
    <x v="448"/>
    <x v="3"/>
    <x v="0"/>
    <s v="ROBERTO CRUZ/500056PRO 75X"/>
    <x v="0"/>
    <x v="6"/>
    <s v="SÍ"/>
  </r>
  <r>
    <x v="40"/>
    <x v="0"/>
    <x v="314"/>
    <x v="0"/>
    <x v="0"/>
    <s v="HECTOR MARIN AVILA WC79XTA"/>
    <x v="0"/>
    <x v="6"/>
    <s v="NO"/>
  </r>
  <r>
    <x v="37"/>
    <x v="0"/>
    <x v="177"/>
    <x v="0"/>
    <x v="0"/>
    <s v="HECTOR HUGO ARROYO/800072C14635"/>
    <x v="1"/>
    <x v="6"/>
    <s v="NO"/>
  </r>
  <r>
    <x v="91"/>
    <x v="0"/>
    <x v="326"/>
    <x v="0"/>
    <x v="0"/>
    <s v="RICARDO P. GARCIA VILLICAÑA/800027S009132"/>
    <x v="1"/>
    <x v="6"/>
    <s v="NO"/>
  </r>
  <r>
    <x v="93"/>
    <x v="0"/>
    <x v="139"/>
    <x v="0"/>
    <x v="0"/>
    <s v="SAMUEL CHAVEZ/000195W6655LP"/>
    <x v="1"/>
    <x v="6"/>
    <s v="NO"/>
  </r>
  <r>
    <x v="7"/>
    <x v="0"/>
    <x v="953"/>
    <x v="2"/>
    <x v="0"/>
    <s v="BARRY VLADIMIR COURTENAY GUTIERREZCard Authentication Technical Training"/>
    <x v="0"/>
    <x v="6"/>
    <s v="NO"/>
  </r>
  <r>
    <x v="64"/>
    <x v="0"/>
    <x v="677"/>
    <x v="2"/>
    <x v="0"/>
    <s v="MARTIN MORGADO FERNANDEZWindows Printer Drivers"/>
    <x v="0"/>
    <x v="6"/>
    <s v="NO"/>
  </r>
  <r>
    <x v="40"/>
    <x v="0"/>
    <x v="140"/>
    <x v="0"/>
    <x v="0"/>
    <s v="HECTOR MARIN AVILA W7220LP"/>
    <x v="0"/>
    <x v="6"/>
    <s v="NO"/>
  </r>
  <r>
    <x v="60"/>
    <x v="0"/>
    <x v="80"/>
    <x v="2"/>
    <x v="0"/>
    <s v="LUIS ROSENDO PALACIOS/500094Investigative Diagnostics"/>
    <x v="0"/>
    <x v="6"/>
    <s v="NO"/>
  </r>
  <r>
    <x v="71"/>
    <x v="0"/>
    <x v="120"/>
    <x v="2"/>
    <x v="0"/>
    <s v="RAUL NAJERA/800146Scanner Hardware"/>
    <x v="0"/>
    <x v="6"/>
    <s v="NO"/>
  </r>
  <r>
    <x v="71"/>
    <x v="0"/>
    <x v="39"/>
    <x v="2"/>
    <x v="0"/>
    <s v="RAUL NAJERA/800146Basic Connectivity Concepts"/>
    <x v="0"/>
    <x v="6"/>
    <s v="NO"/>
  </r>
  <r>
    <x v="73"/>
    <x v="0"/>
    <x v="207"/>
    <x v="3"/>
    <x v="0"/>
    <s v="RENE CASTELLON RAMOSLaserJet Fundamentals Master Course"/>
    <x v="0"/>
    <x v="6"/>
    <s v="SÍ"/>
  </r>
  <r>
    <x v="73"/>
    <x v="0"/>
    <x v="188"/>
    <x v="3"/>
    <x v="0"/>
    <s v="RENE CASTELLON RAMOSESD"/>
    <x v="0"/>
    <x v="6"/>
    <s v="SÍ"/>
  </r>
  <r>
    <x v="1"/>
    <x v="0"/>
    <x v="448"/>
    <x v="3"/>
    <x v="0"/>
    <s v="ALBERTO ANTONIO TENORIO/500018PRO 75X"/>
    <x v="0"/>
    <x v="6"/>
    <s v="SÍ"/>
  </r>
  <r>
    <x v="1"/>
    <x v="0"/>
    <x v="241"/>
    <x v="3"/>
    <x v="0"/>
    <s v="ALBERTO ANTONIO TENORIO/500018M630"/>
    <x v="0"/>
    <x v="6"/>
    <s v="NO"/>
  </r>
  <r>
    <x v="1"/>
    <x v="0"/>
    <x v="708"/>
    <x v="2"/>
    <x v="1"/>
    <s v="ALBERTO ANTONIO TENORIO/500018Full Spectrum Security"/>
    <x v="0"/>
    <x v="6"/>
    <s v="NO"/>
  </r>
  <r>
    <x v="68"/>
    <x v="0"/>
    <x v="282"/>
    <x v="0"/>
    <x v="0"/>
    <s v="PEDRO VALDIVIEZO AGUILARC15023"/>
    <x v="0"/>
    <x v="6"/>
    <s v="NO"/>
  </r>
  <r>
    <x v="68"/>
    <x v="0"/>
    <x v="182"/>
    <x v="0"/>
    <x v="0"/>
    <s v="PEDRO VALDIVIEZO AGUILARP6700LP"/>
    <x v="0"/>
    <x v="6"/>
    <s v="NO"/>
  </r>
  <r>
    <x v="68"/>
    <x v="0"/>
    <x v="708"/>
    <x v="2"/>
    <x v="1"/>
    <s v="PEDRO VALDIVIEZO AGUILARFull Spectrum Security"/>
    <x v="0"/>
    <x v="6"/>
    <s v="NO"/>
  </r>
  <r>
    <x v="52"/>
    <x v="0"/>
    <x v="892"/>
    <x v="2"/>
    <x v="0"/>
    <s v="JOSE LUIS NIETO/800074Consumible de Dos Partes de Lexmark"/>
    <x v="0"/>
    <x v="6"/>
    <s v="NO"/>
  </r>
  <r>
    <x v="23"/>
    <x v="0"/>
    <x v="456"/>
    <x v="0"/>
    <x v="0"/>
    <s v="FRANCISCO JAVIER CABALLERO DIAZC15061"/>
    <x v="0"/>
    <x v="6"/>
    <s v="NO"/>
  </r>
  <r>
    <x v="76"/>
    <x v="0"/>
    <x v="708"/>
    <x v="2"/>
    <x v="1"/>
    <s v="MANUEL A. HERNANDEZ/500093Full Spectrum Security"/>
    <x v="0"/>
    <x v="6"/>
    <s v="NO"/>
  </r>
  <r>
    <x v="30"/>
    <x v="0"/>
    <x v="947"/>
    <x v="2"/>
    <x v="0"/>
    <s v="ERIC WILBERT NOH DZIBMS331dn"/>
    <x v="0"/>
    <x v="6"/>
    <s v="NO"/>
  </r>
  <r>
    <x v="30"/>
    <x v="0"/>
    <x v="508"/>
    <x v="2"/>
    <x v="0"/>
    <s v="ERIC WILBERT NOH DZIBGeneral Laser Control Panel"/>
    <x v="0"/>
    <x v="6"/>
    <s v="NO"/>
  </r>
  <r>
    <x v="30"/>
    <x v="0"/>
    <x v="708"/>
    <x v="2"/>
    <x v="1"/>
    <s v="ERIC WILBERT NOH DZIBFull Spectrum Security"/>
    <x v="0"/>
    <x v="6"/>
    <s v="NO"/>
  </r>
  <r>
    <x v="92"/>
    <x v="0"/>
    <x v="450"/>
    <x v="0"/>
    <x v="0"/>
    <s v="ROBERTO PORFIRIO LOPEZ/000196W4265LP"/>
    <x v="1"/>
    <x v="6"/>
    <s v="NO"/>
  </r>
  <r>
    <x v="31"/>
    <x v="0"/>
    <x v="671"/>
    <x v="2"/>
    <x v="0"/>
    <s v="HIRAM GUILLERMO DIAZ ORTIZMS72X"/>
    <x v="0"/>
    <x v="6"/>
    <s v="NO"/>
  </r>
  <r>
    <x v="31"/>
    <x v="0"/>
    <x v="553"/>
    <x v="0"/>
    <x v="0"/>
    <s v="HIRAM GUILLERMO DIAZ ORTIZOS2024"/>
    <x v="0"/>
    <x v="6"/>
    <s v="NO"/>
  </r>
  <r>
    <x v="60"/>
    <x v="0"/>
    <x v="580"/>
    <x v="0"/>
    <x v="0"/>
    <s v="LUIS ROSENDO PALACIOS/5000940015457"/>
    <x v="1"/>
    <x v="6"/>
    <s v="NO"/>
  </r>
  <r>
    <x v="81"/>
    <x v="0"/>
    <x v="601"/>
    <x v="0"/>
    <x v="0"/>
    <s v="MIGUEL ANGEL CASTILLO/100037UNDSCAN"/>
    <x v="1"/>
    <x v="6"/>
    <s v="NO"/>
  </r>
  <r>
    <x v="81"/>
    <x v="0"/>
    <x v="947"/>
    <x v="2"/>
    <x v="0"/>
    <s v="MIGUEL ANGEL CASTILLO/100037MS331dn"/>
    <x v="1"/>
    <x v="6"/>
    <s v="NO"/>
  </r>
  <r>
    <x v="81"/>
    <x v="0"/>
    <x v="708"/>
    <x v="2"/>
    <x v="1"/>
    <s v="MIGUEL ANGEL CASTILLO/100037Full Spectrum Security"/>
    <x v="1"/>
    <x v="6"/>
    <s v="NO"/>
  </r>
  <r>
    <x v="4"/>
    <x v="0"/>
    <x v="954"/>
    <x v="3"/>
    <x v="0"/>
    <s v="ANDRES ALVARO PEREZ GARCIAHP Designjet Universal Print Driver Service and Support"/>
    <x v="0"/>
    <x v="6"/>
    <s v="NO"/>
  </r>
  <r>
    <x v="4"/>
    <x v="0"/>
    <x v="378"/>
    <x v="3"/>
    <x v="0"/>
    <s v="ANDRES ALVARO PEREZ GARCIAM604"/>
    <x v="0"/>
    <x v="6"/>
    <s v="SÍ"/>
  </r>
  <r>
    <x v="4"/>
    <x v="0"/>
    <x v="708"/>
    <x v="2"/>
    <x v="1"/>
    <s v="ANDRES ALVARO PEREZ GARCIAFull Spectrum Security"/>
    <x v="0"/>
    <x v="6"/>
    <s v="NO"/>
  </r>
  <r>
    <x v="42"/>
    <x v="0"/>
    <x v="708"/>
    <x v="2"/>
    <x v="1"/>
    <s v="JORGE A. TREVIÑO/500066Full Spectrum Security"/>
    <x v="0"/>
    <x v="6"/>
    <s v="NO"/>
  </r>
  <r>
    <x v="8"/>
    <x v="0"/>
    <x v="708"/>
    <x v="2"/>
    <x v="1"/>
    <s v="CARLOS IVAN SOSA LEONFull Spectrum Security"/>
    <x v="0"/>
    <x v="6"/>
    <s v="NO"/>
  </r>
  <r>
    <x v="8"/>
    <x v="0"/>
    <x v="368"/>
    <x v="3"/>
    <x v="0"/>
    <s v="CARLOS IVAN SOSA LEONM507"/>
    <x v="0"/>
    <x v="6"/>
    <s v="NO"/>
  </r>
  <r>
    <x v="8"/>
    <x v="0"/>
    <x v="584"/>
    <x v="3"/>
    <x v="0"/>
    <s v="CARLOS IVAN SOSA LEONA4 NPI Technical Training"/>
    <x v="0"/>
    <x v="6"/>
    <s v="SÍ"/>
  </r>
  <r>
    <x v="64"/>
    <x v="0"/>
    <x v="706"/>
    <x v="2"/>
    <x v="0"/>
    <s v="MARTIN MORGADO FERNANDEZPaper Transport System"/>
    <x v="0"/>
    <x v="6"/>
    <s v="NO"/>
  </r>
  <r>
    <x v="48"/>
    <x v="0"/>
    <x v="203"/>
    <x v="0"/>
    <x v="0"/>
    <s v="JOSE GUADALUPE LIZARAN MACEDAXB10NTF"/>
    <x v="0"/>
    <x v="6"/>
    <s v="SÍ"/>
  </r>
  <r>
    <x v="48"/>
    <x v="0"/>
    <x v="203"/>
    <x v="0"/>
    <x v="0"/>
    <s v="JOSE GUADALUPE LIZARAN MACEDAXB10NTF"/>
    <x v="0"/>
    <x v="6"/>
    <s v="SÍ"/>
  </r>
  <r>
    <x v="43"/>
    <x v="0"/>
    <x v="955"/>
    <x v="0"/>
    <x v="0"/>
    <s v="JORGE H. FLORES/8001850017716"/>
    <x v="1"/>
    <x v="6"/>
    <s v="NO"/>
  </r>
  <r>
    <x v="43"/>
    <x v="0"/>
    <x v="152"/>
    <x v="0"/>
    <x v="0"/>
    <s v="JORGE H. FLORES/800185IGENESK"/>
    <x v="1"/>
    <x v="6"/>
    <s v="NO"/>
  </r>
  <r>
    <x v="43"/>
    <x v="0"/>
    <x v="956"/>
    <x v="0"/>
    <x v="0"/>
    <s v="JORGE H. FLORES/800185IGEN541"/>
    <x v="1"/>
    <x v="6"/>
    <s v="NO"/>
  </r>
  <r>
    <x v="62"/>
    <x v="0"/>
    <x v="502"/>
    <x v="2"/>
    <x v="0"/>
    <s v="MARCO FLORES FRANCOBSD"/>
    <x v="0"/>
    <x v="6"/>
    <s v="NO"/>
  </r>
  <r>
    <x v="62"/>
    <x v="0"/>
    <x v="892"/>
    <x v="2"/>
    <x v="0"/>
    <s v="MARCO FLORES FRANCOConsumible de Dos Partes de Lexmark"/>
    <x v="0"/>
    <x v="6"/>
    <s v="NO"/>
  </r>
  <r>
    <x v="80"/>
    <x v="0"/>
    <x v="50"/>
    <x v="0"/>
    <x v="0"/>
    <s v="VICTOR M. DOMINGUEZ MENDEZ/500161C14790"/>
    <x v="1"/>
    <x v="6"/>
    <s v="NO"/>
  </r>
  <r>
    <x v="80"/>
    <x v="0"/>
    <x v="487"/>
    <x v="0"/>
    <x v="0"/>
    <s v="VICTOR M. DOMINGUEZ MENDEZ/500161DMO3020"/>
    <x v="1"/>
    <x v="6"/>
    <s v="NO"/>
  </r>
  <r>
    <x v="55"/>
    <x v="0"/>
    <x v="148"/>
    <x v="0"/>
    <x v="1"/>
    <s v="JORGE HERNANDEZ/000207C13971"/>
    <x v="0"/>
    <x v="6"/>
    <s v="SÍ"/>
  </r>
  <r>
    <x v="55"/>
    <x v="0"/>
    <x v="287"/>
    <x v="0"/>
    <x v="0"/>
    <s v="JORGE HERNANDEZ/000207OS2048"/>
    <x v="0"/>
    <x v="6"/>
    <s v="NO"/>
  </r>
  <r>
    <x v="55"/>
    <x v="0"/>
    <x v="314"/>
    <x v="0"/>
    <x v="0"/>
    <s v="JORGE HERNANDEZ/000207WC79XTA"/>
    <x v="0"/>
    <x v="6"/>
    <s v="NO"/>
  </r>
  <r>
    <x v="55"/>
    <x v="0"/>
    <x v="708"/>
    <x v="2"/>
    <x v="1"/>
    <s v="JORGE HERNANDEZ/000207Full Spectrum Security"/>
    <x v="0"/>
    <x v="6"/>
    <s v="NO"/>
  </r>
  <r>
    <x v="26"/>
    <x v="0"/>
    <x v="37"/>
    <x v="0"/>
    <x v="0"/>
    <s v="EDGAR ARAM CHAVEZ/5001687500ASP"/>
    <x v="1"/>
    <x v="1"/>
    <s v="NO"/>
  </r>
  <r>
    <x v="92"/>
    <x v="0"/>
    <x v="314"/>
    <x v="0"/>
    <x v="0"/>
    <s v="ROBERTO PORFIRIO LOPEZ/000196WC79XTA"/>
    <x v="1"/>
    <x v="1"/>
    <s v="NO"/>
  </r>
  <r>
    <x v="79"/>
    <x v="0"/>
    <x v="162"/>
    <x v="0"/>
    <x v="0"/>
    <s v="MANUEL ALEJANDRO SOLIS VALLES2KT001"/>
    <x v="1"/>
    <x v="1"/>
    <s v="NO"/>
  </r>
  <r>
    <x v="79"/>
    <x v="0"/>
    <x v="333"/>
    <x v="0"/>
    <x v="0"/>
    <s v="MANUEL ALEJANDRO SOLIS VALLESC13159"/>
    <x v="1"/>
    <x v="1"/>
    <s v="NO"/>
  </r>
  <r>
    <x v="35"/>
    <x v="0"/>
    <x v="229"/>
    <x v="3"/>
    <x v="0"/>
    <s v="JACINTO RONDERO SAVINM304"/>
    <x v="0"/>
    <x v="1"/>
    <s v="SÍ"/>
  </r>
  <r>
    <x v="35"/>
    <x v="0"/>
    <x v="205"/>
    <x v="3"/>
    <x v="0"/>
    <s v="JACINTO RONDERO SAVINHP FutureSmart 4 Firmware WBT"/>
    <x v="0"/>
    <x v="1"/>
    <s v="SÍ"/>
  </r>
  <r>
    <x v="66"/>
    <x v="0"/>
    <x v="196"/>
    <x v="3"/>
    <x v="0"/>
    <s v="JULIO HERNANDEZ/800197HP Digital Sending"/>
    <x v="0"/>
    <x v="1"/>
    <s v="SÍ"/>
  </r>
  <r>
    <x v="66"/>
    <x v="0"/>
    <x v="72"/>
    <x v="2"/>
    <x v="0"/>
    <s v="JULIO HERNANDEZ/800197eTASK USER INTERFACE"/>
    <x v="0"/>
    <x v="1"/>
    <s v="SÍ"/>
  </r>
  <r>
    <x v="66"/>
    <x v="0"/>
    <x v="182"/>
    <x v="0"/>
    <x v="0"/>
    <s v="JULIO HERNANDEZ/800197P6700LP"/>
    <x v="1"/>
    <x v="1"/>
    <s v="NO"/>
  </r>
  <r>
    <x v="67"/>
    <x v="0"/>
    <x v="455"/>
    <x v="0"/>
    <x v="0"/>
    <s v="PAULO CESAR MARTINEZ/500053WC7765A"/>
    <x v="1"/>
    <x v="1"/>
    <s v="NO"/>
  </r>
  <r>
    <x v="15"/>
    <x v="0"/>
    <x v="708"/>
    <x v="2"/>
    <x v="1"/>
    <s v="CESAR MARTINEZ MALOFull Spectrum Security"/>
    <x v="0"/>
    <x v="1"/>
    <s v="NO"/>
  </r>
  <r>
    <x v="36"/>
    <x v="0"/>
    <x v="957"/>
    <x v="2"/>
    <x v="0"/>
    <s v="JAIME VELEZ RODRIGUEZSolutions Composer 2.0"/>
    <x v="0"/>
    <x v="1"/>
    <s v="NO"/>
  </r>
  <r>
    <x v="36"/>
    <x v="0"/>
    <x v="918"/>
    <x v="2"/>
    <x v="0"/>
    <s v="JAIME VELEZ RODRIGUEZProceso electrofotografico"/>
    <x v="0"/>
    <x v="1"/>
    <s v="SÍ"/>
  </r>
  <r>
    <x v="36"/>
    <x v="0"/>
    <x v="279"/>
    <x v="2"/>
    <x v="0"/>
    <s v="JAIME VELEZ RODRIGUEZSolution Composer Technical Training"/>
    <x v="0"/>
    <x v="1"/>
    <s v="NO"/>
  </r>
  <r>
    <x v="6"/>
    <x v="0"/>
    <x v="664"/>
    <x v="2"/>
    <x v="0"/>
    <s v="ARMANDO SERRANO ESQUIVELB2236"/>
    <x v="0"/>
    <x v="1"/>
    <s v="NO"/>
  </r>
  <r>
    <x v="32"/>
    <x v="0"/>
    <x v="364"/>
    <x v="3"/>
    <x v="0"/>
    <s v="G. MARIO MARTINEZ/500019M433a"/>
    <x v="0"/>
    <x v="1"/>
    <s v="SÍ"/>
  </r>
  <r>
    <x v="77"/>
    <x v="0"/>
    <x v="716"/>
    <x v="3"/>
    <x v="0"/>
    <s v="SALVADOR CHAVEZ/500060E7"/>
    <x v="0"/>
    <x v="1"/>
    <s v="NO"/>
  </r>
  <r>
    <x v="61"/>
    <x v="0"/>
    <x v="708"/>
    <x v="2"/>
    <x v="1"/>
    <s v="JOSE LUIS MEJIA/800187Full Spectrum Security"/>
    <x v="0"/>
    <x v="1"/>
    <s v="NO"/>
  </r>
  <r>
    <x v="93"/>
    <x v="0"/>
    <x v="292"/>
    <x v="0"/>
    <x v="0"/>
    <s v="SAMUEL CHAVEZ/000195WC57XTB"/>
    <x v="1"/>
    <x v="1"/>
    <s v="NO"/>
  </r>
  <r>
    <x v="57"/>
    <x v="0"/>
    <x v="50"/>
    <x v="0"/>
    <x v="0"/>
    <s v="LUIS ARTURO GUTIERREZ/100038C14790"/>
    <x v="1"/>
    <x v="1"/>
    <s v="NO"/>
  </r>
  <r>
    <x v="57"/>
    <x v="0"/>
    <x v="943"/>
    <x v="0"/>
    <x v="0"/>
    <s v="LUIS ARTURO GUTIERREZ/100038OS185 "/>
    <x v="1"/>
    <x v="1"/>
    <s v="NO"/>
  </r>
  <r>
    <x v="57"/>
    <x v="0"/>
    <x v="406"/>
    <x v="0"/>
    <x v="0"/>
    <s v="LUIS ARTURO GUTIERREZ/100038W7830LP"/>
    <x v="1"/>
    <x v="1"/>
    <s v="NO"/>
  </r>
  <r>
    <x v="57"/>
    <x v="0"/>
    <x v="368"/>
    <x v="3"/>
    <x v="0"/>
    <s v="LUIS ARTURO GUTIERREZ/100038M507"/>
    <x v="0"/>
    <x v="1"/>
    <s v="NO"/>
  </r>
  <r>
    <x v="74"/>
    <x v="0"/>
    <x v="919"/>
    <x v="2"/>
    <x v="0"/>
    <s v="ROBERTO CRUZ/500056Mobiletech"/>
    <x v="0"/>
    <x v="6"/>
    <s v="NO"/>
  </r>
  <r>
    <x v="60"/>
    <x v="0"/>
    <x v="958"/>
    <x v="0"/>
    <x v="1"/>
    <s v="LUIS ROSENDO PALACIOS/500094Seminario Altalink B8000"/>
    <x v="0"/>
    <x v="6"/>
    <s v="SÍ"/>
  </r>
  <r>
    <x v="78"/>
    <x v="0"/>
    <x v="958"/>
    <x v="0"/>
    <x v="1"/>
    <s v="TOMAS MARTINEZ/500036Seminario Altalink B8000"/>
    <x v="0"/>
    <x v="6"/>
    <s v="SÍ"/>
  </r>
  <r>
    <x v="18"/>
    <x v="0"/>
    <x v="958"/>
    <x v="0"/>
    <x v="1"/>
    <s v="CESAR PEREZ BALBOA/500028Seminario Altalink B8000"/>
    <x v="0"/>
    <x v="6"/>
    <s v="SÍ"/>
  </r>
  <r>
    <x v="40"/>
    <x v="0"/>
    <x v="455"/>
    <x v="0"/>
    <x v="0"/>
    <s v="HECTOR MARIN AVILA WC7765A"/>
    <x v="0"/>
    <x v="6"/>
    <s v="NO"/>
  </r>
  <r>
    <x v="7"/>
    <x v="0"/>
    <x v="585"/>
    <x v="2"/>
    <x v="0"/>
    <s v="BARRY VLADIMIR COURTENAY GUTIERREZScan to RightFax"/>
    <x v="0"/>
    <x v="6"/>
    <s v="NO"/>
  </r>
  <r>
    <x v="32"/>
    <x v="0"/>
    <x v="716"/>
    <x v="3"/>
    <x v="0"/>
    <s v="G. MARIO MARTINEZ/500019E7"/>
    <x v="0"/>
    <x v="6"/>
    <s v="NO"/>
  </r>
  <r>
    <x v="78"/>
    <x v="0"/>
    <x v="941"/>
    <x v="3"/>
    <x v="0"/>
    <s v="TOMAS MARTINEZ/500036LaserJet Hardware Basics"/>
    <x v="0"/>
    <x v="6"/>
    <s v="NO"/>
  </r>
  <r>
    <x v="64"/>
    <x v="0"/>
    <x v="920"/>
    <x v="2"/>
    <x v="0"/>
    <s v="MARTIN MORGADO FERNANDEZPartner Knowledgebase Support Site"/>
    <x v="0"/>
    <x v="6"/>
    <s v="NO"/>
  </r>
  <r>
    <x v="18"/>
    <x v="0"/>
    <x v="387"/>
    <x v="3"/>
    <x v="0"/>
    <s v="CESAR PEREZ BALBOA/500028Servicing Technician ACF Training"/>
    <x v="0"/>
    <x v="6"/>
    <s v="NO"/>
  </r>
  <r>
    <x v="51"/>
    <x v="0"/>
    <x v="304"/>
    <x v="0"/>
    <x v="0"/>
    <s v="JESUS ANTONIO CHAVEZ VALDEZP3260LP"/>
    <x v="1"/>
    <x v="6"/>
    <s v="SÍ"/>
  </r>
  <r>
    <x v="51"/>
    <x v="0"/>
    <x v="140"/>
    <x v="0"/>
    <x v="0"/>
    <s v="JESUS ANTONIO CHAVEZ VALDEZW7220LP"/>
    <x v="1"/>
    <x v="6"/>
    <s v="NO"/>
  </r>
  <r>
    <x v="51"/>
    <x v="0"/>
    <x v="576"/>
    <x v="0"/>
    <x v="0"/>
    <s v="JESUS ANTONIO CHAVEZ VALDEZWC42XTB"/>
    <x v="1"/>
    <x v="6"/>
    <s v="SÍ"/>
  </r>
  <r>
    <x v="81"/>
    <x v="0"/>
    <x v="664"/>
    <x v="2"/>
    <x v="0"/>
    <s v="MIGUEL ANGEL CASTILLO/100037B2236"/>
    <x v="0"/>
    <x v="6"/>
    <s v="NO"/>
  </r>
  <r>
    <x v="1"/>
    <x v="0"/>
    <x v="415"/>
    <x v="3"/>
    <x v="0"/>
    <s v="ALBERTO ANTONIO TENORIO/500018E82540"/>
    <x v="0"/>
    <x v="6"/>
    <s v="NO"/>
  </r>
  <r>
    <x v="1"/>
    <x v="0"/>
    <x v="53"/>
    <x v="0"/>
    <x v="0"/>
    <s v="ALBERTO ANTONIO TENORIO/500018C7120A"/>
    <x v="1"/>
    <x v="6"/>
    <s v="NO"/>
  </r>
  <r>
    <x v="1"/>
    <x v="0"/>
    <x v="958"/>
    <x v="0"/>
    <x v="1"/>
    <s v="ALBERTO ANTONIO TENORIO/500018Seminario Altalink B8000"/>
    <x v="0"/>
    <x v="6"/>
    <s v="SÍ"/>
  </r>
  <r>
    <x v="70"/>
    <x v="0"/>
    <x v="958"/>
    <x v="0"/>
    <x v="1"/>
    <s v="JUAN GUADALUPE ESCOBEDO/500083Seminario Altalink B8000"/>
    <x v="0"/>
    <x v="6"/>
    <s v="SÍ"/>
  </r>
  <r>
    <x v="17"/>
    <x v="0"/>
    <x v="320"/>
    <x v="0"/>
    <x v="0"/>
    <s v="EDUARDO HERNANDEZ/800200DMO5019"/>
    <x v="1"/>
    <x v="6"/>
    <s v="SÍ"/>
  </r>
  <r>
    <x v="72"/>
    <x v="0"/>
    <x v="958"/>
    <x v="0"/>
    <x v="1"/>
    <s v="LUIS FELIPE CRUZ MAR/800205Seminario Altalink B8000"/>
    <x v="0"/>
    <x v="6"/>
    <s v="SÍ"/>
  </r>
  <r>
    <x v="76"/>
    <x v="0"/>
    <x v="39"/>
    <x v="2"/>
    <x v="0"/>
    <s v="MANUEL A. HERNANDEZ/500093Basic Connectivity Concepts"/>
    <x v="0"/>
    <x v="6"/>
    <s v="NO"/>
  </r>
  <r>
    <x v="76"/>
    <x v="0"/>
    <x v="959"/>
    <x v="3"/>
    <x v="0"/>
    <s v="MANUEL A. HERNANDEZ/500093M14-M17"/>
    <x v="0"/>
    <x v="6"/>
    <s v="NO"/>
  </r>
  <r>
    <x v="76"/>
    <x v="0"/>
    <x v="709"/>
    <x v="2"/>
    <x v="0"/>
    <s v="MANUEL A. HERNANDEZ/500093Lexmark Safety Alert Symbols"/>
    <x v="0"/>
    <x v="6"/>
    <s v="SÍ"/>
  </r>
  <r>
    <x v="7"/>
    <x v="0"/>
    <x v="483"/>
    <x v="0"/>
    <x v="0"/>
    <s v="BARRY VLADIMIR COURTENAY GUTIERREZCT104"/>
    <x v="1"/>
    <x v="6"/>
    <s v="NO"/>
  </r>
  <r>
    <x v="32"/>
    <x v="0"/>
    <x v="205"/>
    <x v="3"/>
    <x v="0"/>
    <s v="G. MARIO MARTINEZ/500019HP FutureSmart 4 Firmware WBT"/>
    <x v="0"/>
    <x v="6"/>
    <s v="SÍ"/>
  </r>
  <r>
    <x v="7"/>
    <x v="0"/>
    <x v="480"/>
    <x v="0"/>
    <x v="0"/>
    <s v="BARRY VLADIMIR COURTENAY GUTIERREZUNDTECH"/>
    <x v="0"/>
    <x v="6"/>
    <s v="NO"/>
  </r>
  <r>
    <x v="40"/>
    <x v="0"/>
    <x v="535"/>
    <x v="0"/>
    <x v="0"/>
    <s v="HECTOR MARIN AVILA C13774"/>
    <x v="1"/>
    <x v="6"/>
    <s v="NO"/>
  </r>
  <r>
    <x v="64"/>
    <x v="0"/>
    <x v="509"/>
    <x v="2"/>
    <x v="0"/>
    <s v="MARTIN MORGADO FERNANDEZLexmark Fax over IP"/>
    <x v="0"/>
    <x v="6"/>
    <s v="NO"/>
  </r>
  <r>
    <x v="93"/>
    <x v="0"/>
    <x v="311"/>
    <x v="0"/>
    <x v="0"/>
    <s v="SAMUEL CHAVEZ/000195WC58XTA"/>
    <x v="1"/>
    <x v="6"/>
    <s v="NO"/>
  </r>
  <r>
    <x v="23"/>
    <x v="0"/>
    <x v="51"/>
    <x v="0"/>
    <x v="0"/>
    <s v="FRANCISCO JAVIER CABALLERO DIAZC15130"/>
    <x v="0"/>
    <x v="6"/>
    <s v="NO"/>
  </r>
  <r>
    <x v="23"/>
    <x v="0"/>
    <x v="510"/>
    <x v="0"/>
    <x v="0"/>
    <s v="FRANCISCO JAVIER CABALLERO DIAZC16280"/>
    <x v="0"/>
    <x v="6"/>
    <s v="SÍ"/>
  </r>
  <r>
    <x v="23"/>
    <x v="0"/>
    <x v="486"/>
    <x v="0"/>
    <x v="0"/>
    <s v="FRANCISCO JAVIER CABALLERO DIAZC16283"/>
    <x v="0"/>
    <x v="6"/>
    <s v="SÍ"/>
  </r>
  <r>
    <x v="73"/>
    <x v="0"/>
    <x v="196"/>
    <x v="3"/>
    <x v="0"/>
    <s v="RENE CASTELLON RAMOSHP Digital Sending"/>
    <x v="0"/>
    <x v="6"/>
    <s v="SÍ"/>
  </r>
  <r>
    <x v="73"/>
    <x v="0"/>
    <x v="229"/>
    <x v="3"/>
    <x v="0"/>
    <s v="RENE CASTELLON RAMOSM304"/>
    <x v="0"/>
    <x v="6"/>
    <s v="SÍ"/>
  </r>
  <r>
    <x v="73"/>
    <x v="0"/>
    <x v="206"/>
    <x v="3"/>
    <x v="0"/>
    <s v="RENE CASTELLON RAMOSHP V3 Universal Print Driver"/>
    <x v="0"/>
    <x v="6"/>
    <s v="SÍ"/>
  </r>
  <r>
    <x v="37"/>
    <x v="0"/>
    <x v="164"/>
    <x v="0"/>
    <x v="0"/>
    <s v="HECTOR HUGO ARROYO/800072C15008"/>
    <x v="1"/>
    <x v="6"/>
    <s v="NO"/>
  </r>
  <r>
    <x v="60"/>
    <x v="0"/>
    <x v="508"/>
    <x v="2"/>
    <x v="0"/>
    <s v="LUIS ROSENDO PALACIOS/500094General Laser Control Panel"/>
    <x v="0"/>
    <x v="6"/>
    <s v="NO"/>
  </r>
  <r>
    <x v="88"/>
    <x v="0"/>
    <x v="423"/>
    <x v="0"/>
    <x v="0"/>
    <s v="RAFAEL CASAS/5000277346A"/>
    <x v="1"/>
    <x v="6"/>
    <s v="NO"/>
  </r>
  <r>
    <x v="44"/>
    <x v="0"/>
    <x v="920"/>
    <x v="2"/>
    <x v="0"/>
    <s v="JORGE MIRELES VILLELA/500171Partner Knowledgebase Support Site"/>
    <x v="0"/>
    <x v="6"/>
    <s v="NO"/>
  </r>
  <r>
    <x v="44"/>
    <x v="0"/>
    <x v="70"/>
    <x v="2"/>
    <x v="0"/>
    <s v="JORGE MIRELES VILLELA/500171Embedded Web Server"/>
    <x v="0"/>
    <x v="6"/>
    <s v="NO"/>
  </r>
  <r>
    <x v="31"/>
    <x v="0"/>
    <x v="182"/>
    <x v="0"/>
    <x v="0"/>
    <s v="HIRAM GUILLERMO DIAZ ORTIZP6700LP"/>
    <x v="1"/>
    <x v="6"/>
    <s v="NO"/>
  </r>
  <r>
    <x v="31"/>
    <x v="0"/>
    <x v="960"/>
    <x v="2"/>
    <x v="0"/>
    <s v="HIRAM GUILLERMO DIAZ ORTIZAccuRead OCR Services"/>
    <x v="0"/>
    <x v="6"/>
    <s v="NO"/>
  </r>
  <r>
    <x v="31"/>
    <x v="0"/>
    <x v="928"/>
    <x v="2"/>
    <x v="0"/>
    <s v="HIRAM GUILLERMO DIAZ ORTIZPaper - Media"/>
    <x v="0"/>
    <x v="6"/>
    <s v="NO"/>
  </r>
  <r>
    <x v="30"/>
    <x v="0"/>
    <x v="233"/>
    <x v="3"/>
    <x v="0"/>
    <s v="ERIC WILBERT NOH DZIBM501"/>
    <x v="0"/>
    <x v="6"/>
    <s v="SÍ"/>
  </r>
  <r>
    <x v="30"/>
    <x v="0"/>
    <x v="960"/>
    <x v="2"/>
    <x v="0"/>
    <s v="ERIC WILBERT NOH DZIBAccuRead OCR Services"/>
    <x v="0"/>
    <x v="6"/>
    <s v="NO"/>
  </r>
  <r>
    <x v="30"/>
    <x v="0"/>
    <x v="655"/>
    <x v="0"/>
    <x v="0"/>
    <s v="ERIC WILBERT NOH DZIBUNDFIN"/>
    <x v="0"/>
    <x v="6"/>
    <s v="NO"/>
  </r>
  <r>
    <x v="8"/>
    <x v="0"/>
    <x v="961"/>
    <x v="3"/>
    <x v="0"/>
    <s v="CARLOS IVAN SOSA LEONRedefining HP Managed Print Services"/>
    <x v="0"/>
    <x v="6"/>
    <s v="NO"/>
  </r>
  <r>
    <x v="8"/>
    <x v="0"/>
    <x v="962"/>
    <x v="3"/>
    <x v="0"/>
    <s v="CARLOS IVAN SOSA LEONSelling HP Managed Print Specialist Premier Portfolio"/>
    <x v="0"/>
    <x v="6"/>
    <s v="NO"/>
  </r>
  <r>
    <x v="92"/>
    <x v="0"/>
    <x v="553"/>
    <x v="0"/>
    <x v="0"/>
    <s v="ROBERTO PORFIRIO LOPEZ/000196OS2024"/>
    <x v="1"/>
    <x v="6"/>
    <s v="NO"/>
  </r>
  <r>
    <x v="92"/>
    <x v="0"/>
    <x v="963"/>
    <x v="0"/>
    <x v="0"/>
    <s v="ROBERTO PORFIRIO LOPEZ/000196PRG126"/>
    <x v="1"/>
    <x v="6"/>
    <s v="NO"/>
  </r>
  <r>
    <x v="92"/>
    <x v="0"/>
    <x v="964"/>
    <x v="0"/>
    <x v="0"/>
    <s v="ROBERTO PORFIRIO LOPEZ/000196PRG127"/>
    <x v="1"/>
    <x v="6"/>
    <s v="NO"/>
  </r>
  <r>
    <x v="42"/>
    <x v="0"/>
    <x v="479"/>
    <x v="0"/>
    <x v="0"/>
    <s v="JORGE A. TREVIÑO/500066CLR201"/>
    <x v="1"/>
    <x v="6"/>
    <s v="NO"/>
  </r>
  <r>
    <x v="42"/>
    <x v="0"/>
    <x v="551"/>
    <x v="0"/>
    <x v="0"/>
    <s v="JORGE A. TREVIÑO/500066CT105"/>
    <x v="1"/>
    <x v="6"/>
    <s v="NO"/>
  </r>
  <r>
    <x v="42"/>
    <x v="0"/>
    <x v="958"/>
    <x v="0"/>
    <x v="1"/>
    <s v="JORGE A. TREVIÑO/500066Seminario Altalink B8000"/>
    <x v="0"/>
    <x v="6"/>
    <s v="SÍ"/>
  </r>
  <r>
    <x v="68"/>
    <x v="0"/>
    <x v="553"/>
    <x v="0"/>
    <x v="0"/>
    <s v="PEDRO VALDIVIEZO AGUILAROS2024"/>
    <x v="0"/>
    <x v="6"/>
    <s v="NO"/>
  </r>
  <r>
    <x v="68"/>
    <x v="0"/>
    <x v="580"/>
    <x v="0"/>
    <x v="0"/>
    <s v="PEDRO VALDIVIEZO AGUILAR0015457"/>
    <x v="0"/>
    <x v="6"/>
    <s v="NO"/>
  </r>
  <r>
    <x v="68"/>
    <x v="0"/>
    <x v="326"/>
    <x v="0"/>
    <x v="0"/>
    <s v="PEDRO VALDIVIEZO AGUILARS009132"/>
    <x v="0"/>
    <x v="6"/>
    <s v="NO"/>
  </r>
  <r>
    <x v="60"/>
    <x v="0"/>
    <x v="477"/>
    <x v="0"/>
    <x v="0"/>
    <s v="LUIS ROSENDO PALACIOS/500094BALTPRE"/>
    <x v="1"/>
    <x v="6"/>
    <s v="NO"/>
  </r>
  <r>
    <x v="13"/>
    <x v="0"/>
    <x v="282"/>
    <x v="0"/>
    <x v="0"/>
    <s v="CESAR A. GUERRERO/500071C15023"/>
    <x v="1"/>
    <x v="6"/>
    <s v="NO"/>
  </r>
  <r>
    <x v="64"/>
    <x v="0"/>
    <x v="965"/>
    <x v="2"/>
    <x v="0"/>
    <s v="MARTIN MORGADO FERNANDEZProceso electrofotográfico"/>
    <x v="0"/>
    <x v="6"/>
    <s v="SÍ"/>
  </r>
  <r>
    <x v="88"/>
    <x v="0"/>
    <x v="246"/>
    <x v="0"/>
    <x v="0"/>
    <s v="RAFAEL CASAS/500027P7100LP"/>
    <x v="1"/>
    <x v="6"/>
    <s v="NO"/>
  </r>
  <r>
    <x v="88"/>
    <x v="0"/>
    <x v="139"/>
    <x v="0"/>
    <x v="0"/>
    <s v="RAFAEL CASAS/500027W6655LP"/>
    <x v="1"/>
    <x v="6"/>
    <s v="NO"/>
  </r>
  <r>
    <x v="88"/>
    <x v="0"/>
    <x v="680"/>
    <x v="0"/>
    <x v="0"/>
    <s v="RAFAEL CASAS/500027OS2064"/>
    <x v="1"/>
    <x v="6"/>
    <s v="NO"/>
  </r>
  <r>
    <x v="48"/>
    <x v="0"/>
    <x v="90"/>
    <x v="0"/>
    <x v="0"/>
    <s v="JOSE GUADALUPE LIZARAN MACEDAOFLXFIN"/>
    <x v="0"/>
    <x v="6"/>
    <s v="SÍ"/>
  </r>
  <r>
    <x v="48"/>
    <x v="0"/>
    <x v="115"/>
    <x v="0"/>
    <x v="0"/>
    <s v="JOSE GUADALUPE LIZARAN MACEDAPRFNTFR"/>
    <x v="0"/>
    <x v="6"/>
    <s v="SÍ"/>
  </r>
  <r>
    <x v="6"/>
    <x v="0"/>
    <x v="625"/>
    <x v="2"/>
    <x v="0"/>
    <s v="ARMANDO SERRANO ESQUIVELCS331"/>
    <x v="0"/>
    <x v="6"/>
    <s v="SÍ"/>
  </r>
  <r>
    <x v="4"/>
    <x v="0"/>
    <x v="343"/>
    <x v="3"/>
    <x v="0"/>
    <s v="ANDRES ALVARO PEREZ GARCIAImaging and Printing Fundamentals Master"/>
    <x v="0"/>
    <x v="6"/>
    <s v="NO"/>
  </r>
  <r>
    <x v="36"/>
    <x v="0"/>
    <x v="134"/>
    <x v="2"/>
    <x v="0"/>
    <s v="JAIME VELEZ RODRIGUEZVirtual Solution Center"/>
    <x v="0"/>
    <x v="6"/>
    <s v="NO"/>
  </r>
  <r>
    <x v="36"/>
    <x v="0"/>
    <x v="960"/>
    <x v="2"/>
    <x v="0"/>
    <s v="JAIME VELEZ RODRIGUEZAccuRead OCR Services"/>
    <x v="0"/>
    <x v="6"/>
    <s v="NO"/>
  </r>
  <r>
    <x v="61"/>
    <x v="0"/>
    <x v="958"/>
    <x v="0"/>
    <x v="1"/>
    <s v="JOSE LUIS MEJIA/800187Seminario Altalink B8000"/>
    <x v="0"/>
    <x v="6"/>
    <s v="SÍ"/>
  </r>
  <r>
    <x v="36"/>
    <x v="0"/>
    <x v="671"/>
    <x v="2"/>
    <x v="0"/>
    <s v="JAIME VELEZ RODRIGUEZMS72x"/>
    <x v="0"/>
    <x v="6"/>
    <s v="NO"/>
  </r>
  <r>
    <x v="39"/>
    <x v="0"/>
    <x v="70"/>
    <x v="2"/>
    <x v="0"/>
    <s v="JESUS PALACIOS RAMOSEmbedded Web Server"/>
    <x v="0"/>
    <x v="6"/>
    <s v="NO"/>
  </r>
  <r>
    <x v="41"/>
    <x v="0"/>
    <x v="340"/>
    <x v="0"/>
    <x v="0"/>
    <s v="HECTOR IVAN CASTILLO/800183FFPSSP1"/>
    <x v="1"/>
    <x v="6"/>
    <s v="NO"/>
  </r>
  <r>
    <x v="67"/>
    <x v="0"/>
    <x v="958"/>
    <x v="0"/>
    <x v="1"/>
    <s v="PAULO CESAR MARTINEZ/500053Seminario Altalink B8000"/>
    <x v="0"/>
    <x v="6"/>
    <s v="SÍ"/>
  </r>
  <r>
    <x v="57"/>
    <x v="0"/>
    <x v="501"/>
    <x v="0"/>
    <x v="0"/>
    <s v="LUIS ARTURO GUTIERREZ/100038OS2080"/>
    <x v="1"/>
    <x v="6"/>
    <s v="NO"/>
  </r>
  <r>
    <x v="54"/>
    <x v="0"/>
    <x v="966"/>
    <x v="3"/>
    <x v="0"/>
    <s v="JUAN ANTONIO TORRES VELAZQUEZHP Connections Site Rebranding to HP Smart"/>
    <x v="0"/>
    <x v="6"/>
    <s v="NO"/>
  </r>
  <r>
    <x v="54"/>
    <x v="0"/>
    <x v="758"/>
    <x v="3"/>
    <x v="0"/>
    <s v="JUAN ANTONIO TORRES VELAZQUEZHP PageWide"/>
    <x v="0"/>
    <x v="6"/>
    <s v="NO"/>
  </r>
  <r>
    <x v="54"/>
    <x v="0"/>
    <x v="967"/>
    <x v="3"/>
    <x v="0"/>
    <s v="JUAN ANTONIO TORRES VELAZQUEZHP Instant Ink"/>
    <x v="0"/>
    <x v="6"/>
    <s v="NO"/>
  </r>
  <r>
    <x v="15"/>
    <x v="0"/>
    <x v="390"/>
    <x v="3"/>
    <x v="0"/>
    <s v="CESAR MARTINEZ MALOWindows 10 LaserJet"/>
    <x v="0"/>
    <x v="6"/>
    <s v="SÍ"/>
  </r>
  <r>
    <x v="43"/>
    <x v="0"/>
    <x v="68"/>
    <x v="0"/>
    <x v="0"/>
    <s v="JORGE H. FLORES/800185EFI100"/>
    <x v="0"/>
    <x v="6"/>
    <s v="NO"/>
  </r>
  <r>
    <x v="43"/>
    <x v="0"/>
    <x v="339"/>
    <x v="0"/>
    <x v="0"/>
    <s v="JORGE H. FLORES/800185EFIOVER"/>
    <x v="1"/>
    <x v="6"/>
    <s v="NO"/>
  </r>
  <r>
    <x v="43"/>
    <x v="0"/>
    <x v="968"/>
    <x v="0"/>
    <x v="0"/>
    <s v="JORGE H. FLORES/800185IGEN5XLS"/>
    <x v="0"/>
    <x v="6"/>
    <s v="NO"/>
  </r>
  <r>
    <x v="40"/>
    <x v="0"/>
    <x v="97"/>
    <x v="0"/>
    <x v="0"/>
    <s v="HECTOR MARIN AVILA P4622XT"/>
    <x v="1"/>
    <x v="6"/>
    <s v="NO"/>
  </r>
  <r>
    <x v="55"/>
    <x v="0"/>
    <x v="159"/>
    <x v="0"/>
    <x v="0"/>
    <s v="JORGE HERNANDEZ/000207WC53XTA"/>
    <x v="1"/>
    <x v="6"/>
    <s v="NO"/>
  </r>
  <r>
    <x v="40"/>
    <x v="0"/>
    <x v="92"/>
    <x v="0"/>
    <x v="0"/>
    <s v="HECTOR MARIN AVILA P3010LP"/>
    <x v="0"/>
    <x v="6"/>
    <s v="NO"/>
  </r>
  <r>
    <x v="35"/>
    <x v="0"/>
    <x v="384"/>
    <x v="0"/>
    <x v="0"/>
    <s v="JACINTO RONDERO SAVINOA2033"/>
    <x v="1"/>
    <x v="6"/>
    <s v="SÍ"/>
  </r>
  <r>
    <x v="35"/>
    <x v="0"/>
    <x v="255"/>
    <x v="0"/>
    <x v="0"/>
    <s v="JACINTO RONDERO SAVINPLBAKC"/>
    <x v="1"/>
    <x v="6"/>
    <s v="NO"/>
  </r>
  <r>
    <x v="35"/>
    <x v="0"/>
    <x v="363"/>
    <x v="3"/>
    <x v="0"/>
    <s v="JACINTO RONDERO SAVINM433"/>
    <x v="0"/>
    <x v="6"/>
    <s v="SÍ"/>
  </r>
  <r>
    <x v="83"/>
    <x v="0"/>
    <x v="333"/>
    <x v="0"/>
    <x v="0"/>
    <s v="MIGUEL DE LA ROSA RODRIGUEZC13159"/>
    <x v="1"/>
    <x v="6"/>
    <s v="NO"/>
  </r>
  <r>
    <x v="83"/>
    <x v="0"/>
    <x v="92"/>
    <x v="0"/>
    <x v="0"/>
    <s v="MIGUEL DE LA ROSA RODRIGUEZP3010LP"/>
    <x v="1"/>
    <x v="6"/>
    <s v="NO"/>
  </r>
  <r>
    <x v="79"/>
    <x v="0"/>
    <x v="333"/>
    <x v="0"/>
    <x v="0"/>
    <s v="MANUEL ALEJANDRO SOLIS VALLESC13159"/>
    <x v="1"/>
    <x v="6"/>
    <s v="NO"/>
  </r>
  <r>
    <x v="79"/>
    <x v="0"/>
    <x v="969"/>
    <x v="0"/>
    <x v="0"/>
    <s v="MANUEL ALEJANDRO SOLIS VALLESSC2020A"/>
    <x v="1"/>
    <x v="6"/>
    <s v="NO"/>
  </r>
  <r>
    <x v="79"/>
    <x v="0"/>
    <x v="655"/>
    <x v="0"/>
    <x v="0"/>
    <s v="MANUEL ALEJANDRO SOLIS VALLESUNDFIN"/>
    <x v="1"/>
    <x v="6"/>
    <s v="NO"/>
  </r>
  <r>
    <x v="80"/>
    <x v="0"/>
    <x v="148"/>
    <x v="0"/>
    <x v="1"/>
    <s v="VICTOR M. DOMINGUEZ MENDEZ/500161C13971"/>
    <x v="1"/>
    <x v="6"/>
    <s v="SÍ"/>
  </r>
  <r>
    <x v="80"/>
    <x v="0"/>
    <x v="701"/>
    <x v="0"/>
    <x v="0"/>
    <s v="VICTOR M. DOMINGUEZ MENDEZ/500161PC90MYK"/>
    <x v="1"/>
    <x v="6"/>
    <s v="NO"/>
  </r>
  <r>
    <x v="80"/>
    <x v="0"/>
    <x v="166"/>
    <x v="0"/>
    <x v="0"/>
    <s v="VICTOR M. DOMINGUEZ MENDEZ/500161CD136"/>
    <x v="1"/>
    <x v="6"/>
    <s v="NO"/>
  </r>
  <r>
    <x v="93"/>
    <x v="0"/>
    <x v="450"/>
    <x v="0"/>
    <x v="0"/>
    <s v="SAMUEL CHAVEZ/000195W4265LP"/>
    <x v="1"/>
    <x v="6"/>
    <s v="NO"/>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
  <r>
    <x v="0"/>
    <x v="0"/>
    <x v="0"/>
    <s v="Confirmado"/>
    <s v="Versant"/>
    <s v="enero"/>
    <s v="CDMX "/>
    <s v="SI"/>
    <m/>
    <s v="SI"/>
    <s v="si"/>
    <m/>
  </r>
  <r>
    <x v="0"/>
    <x v="1"/>
    <x v="0"/>
    <s v="Confirmado"/>
    <s v="WC57XX-58XX y 59XX"/>
    <s v="enero"/>
    <s v="CDMX "/>
    <s v="SI"/>
    <m/>
    <s v="SI"/>
    <s v="si"/>
    <m/>
  </r>
  <r>
    <x v="1"/>
    <x v="2"/>
    <x v="0"/>
    <s v="Confirmado"/>
    <s v="D95-D110"/>
    <s v="febrero"/>
    <s v="CDMX "/>
    <s v="SI"/>
    <m/>
    <s v="SI"/>
    <s v="si"/>
    <m/>
  </r>
  <r>
    <x v="1"/>
    <x v="3"/>
    <x v="0"/>
    <s v="Confirmado"/>
    <s v="Induccion,WC58XX WC59XX Teoria del Color"/>
    <s v="febrero"/>
    <s v="CDMX "/>
    <s v="SI"/>
    <m/>
    <s v="SI"/>
    <s v="si"/>
    <m/>
  </r>
  <r>
    <x v="1"/>
    <x v="4"/>
    <x v="0"/>
    <s v="Confirmado"/>
    <s v="WC58XX WC59XX"/>
    <s v="febrero"/>
    <s v="CDMX "/>
    <s v="SI"/>
    <m/>
    <s v="SI"/>
    <s v="si"/>
    <m/>
  </r>
  <r>
    <x v="1"/>
    <x v="5"/>
    <x v="0"/>
    <s v="Confirmado"/>
    <s v="Induccion, Xerografia, Samsung, Lexmark"/>
    <s v="febrero"/>
    <s v="CDMX "/>
    <s v="SI"/>
    <m/>
    <s v="SI"/>
    <m/>
    <m/>
  </r>
  <r>
    <x v="1"/>
    <x v="6"/>
    <x v="0"/>
    <s v="Confirmado"/>
    <s v="Versant"/>
    <s v="febrero"/>
    <s v="CDMX "/>
    <s v="SI"/>
    <m/>
    <s v="SI"/>
    <s v="si"/>
    <m/>
  </r>
  <r>
    <x v="2"/>
    <x v="7"/>
    <x v="0"/>
    <s v="Confirmado"/>
    <s v="WC58XX WC59XXD 95-D110"/>
    <s v="marzo"/>
    <s v="CDMX "/>
    <s v="SI"/>
    <m/>
    <s v="SI"/>
    <s v="si"/>
    <m/>
  </r>
  <r>
    <x v="2"/>
    <x v="2"/>
    <x v="0"/>
    <s v="Confirmado"/>
    <s v="6705, ROWE"/>
    <s v="marzo"/>
    <s v="CDMX "/>
    <s v="SI"/>
    <m/>
    <s v="SI"/>
    <s v="si"/>
    <m/>
  </r>
  <r>
    <x v="2"/>
    <x v="8"/>
    <x v="0"/>
    <s v="Confirmado"/>
    <s v="ROWE"/>
    <s v="marzo"/>
    <s v="CDMX "/>
    <s v="SI"/>
    <m/>
    <s v="SI"/>
    <m/>
    <m/>
  </r>
  <r>
    <x v="3"/>
    <x v="9"/>
    <x v="0"/>
    <s v="Confirmado"/>
    <s v="VERSANT J75"/>
    <s v="abril"/>
    <s v="CDMX "/>
    <s v="SI"/>
    <m/>
    <s v="SI"/>
    <m/>
    <m/>
  </r>
  <r>
    <x v="3"/>
    <x v="10"/>
    <x v="0"/>
    <s v="Confirmado"/>
    <s v="x700"/>
    <s v="abril"/>
    <s v="CDMX "/>
    <s v="SI"/>
    <m/>
    <s v="SI"/>
    <m/>
    <m/>
  </r>
  <r>
    <x v="3"/>
    <x v="11"/>
    <x v="0"/>
    <s v="Confirmado"/>
    <s v="COLOR DC240-250, DC550-560, C60-70"/>
    <s v="abril"/>
    <s v="CDMX "/>
    <s v="SI"/>
    <m/>
    <s v="SI"/>
    <m/>
    <m/>
  </r>
  <r>
    <x v="3"/>
    <x v="4"/>
    <x v="0"/>
    <s v="Confirmado"/>
    <s v="COLOR DC240-250, DC550-560, C60-70"/>
    <s v="abril"/>
    <s v="CDMX "/>
    <s v="SI"/>
    <m/>
    <s v="SI"/>
    <m/>
    <m/>
  </r>
  <r>
    <x v="4"/>
    <x v="0"/>
    <x v="0"/>
    <s v="Confirmado"/>
    <s v="ROWE"/>
    <s v="mayo"/>
    <s v="CDMX "/>
    <s v="SI"/>
    <m/>
    <s v="SI"/>
    <m/>
    <m/>
  </r>
  <r>
    <x v="4"/>
    <x v="6"/>
    <x v="0"/>
    <s v="Confirmado"/>
    <s v="ROWE"/>
    <s v="mayo"/>
    <s v="CDMX "/>
    <s v="SI"/>
    <m/>
    <s v="SI"/>
    <m/>
    <m/>
  </r>
  <r>
    <x v="4"/>
    <x v="3"/>
    <x v="0"/>
    <s v="Confirmado"/>
    <s v="DC240, DC550-560, C60-70"/>
    <s v="mayo"/>
    <s v="CDMX "/>
    <s v="SI"/>
    <m/>
    <s v="SI"/>
    <m/>
    <m/>
  </r>
  <r>
    <x v="4"/>
    <x v="1"/>
    <x v="0"/>
    <s v="Confirmado"/>
    <s v="4110-4112, D95-D110"/>
    <s v="mayo"/>
    <s v="CDMX "/>
    <s v="SI"/>
    <m/>
    <s v="SI"/>
    <m/>
    <m/>
  </r>
  <r>
    <x v="4"/>
    <x v="2"/>
    <x v="0"/>
    <s v="Confirmado"/>
    <s v="DC240, DC550-560, C60-70"/>
    <s v="mayo"/>
    <s v="CDMX "/>
    <s v="SI"/>
    <m/>
    <s v="SI"/>
    <m/>
    <m/>
  </r>
  <r>
    <x v="5"/>
    <x v="12"/>
    <x v="1"/>
    <s v="Confirmado"/>
    <s v="IR1435"/>
    <s v="19 y 20 junio"/>
    <s v="CDMX"/>
    <s v="No"/>
    <m/>
    <s v="SI"/>
    <m/>
    <m/>
  </r>
  <r>
    <x v="5"/>
    <x v="12"/>
    <x v="1"/>
    <s v="Confirmado"/>
    <s v="IR4500"/>
    <s v="25 y 26 junio"/>
    <s v="CDMX"/>
    <s v="No"/>
    <m/>
    <s v="SI"/>
    <m/>
    <m/>
  </r>
  <r>
    <x v="5"/>
    <x v="13"/>
    <x v="2"/>
    <s v="Confirmado"/>
    <s v="WF-C5790, WF-C6590, WF-C869R"/>
    <s v="14 y 15 junio"/>
    <s v="GDL "/>
    <s v="SI"/>
    <m/>
    <s v="SI"/>
    <m/>
    <m/>
  </r>
  <r>
    <x v="5"/>
    <x v="14"/>
    <x v="2"/>
    <s v="Confirmado"/>
    <s v="WF-C5790, WF-C6590, WF-C869R"/>
    <s v="14 y 15 junio"/>
    <s v="GDL "/>
    <s v="SI"/>
    <m/>
    <s v="SI"/>
    <m/>
    <m/>
  </r>
  <r>
    <x v="5"/>
    <x v="15"/>
    <x v="2"/>
    <s v="Confirmado"/>
    <s v="WF-C5790, WF-C6590, WF-C869R"/>
    <s v="14 y 15 junio"/>
    <s v="GDL "/>
    <s v="SI"/>
    <m/>
    <s v="SI"/>
    <m/>
    <m/>
  </r>
  <r>
    <x v="5"/>
    <x v="16"/>
    <x v="2"/>
    <s v="Confirmado"/>
    <s v="WF-C5790, WF-C6590, WF-C869R"/>
    <s v="14 y 15 junio"/>
    <s v="GDL "/>
    <s v="SI"/>
    <m/>
    <s v="SI"/>
    <m/>
    <m/>
  </r>
  <r>
    <x v="5"/>
    <x v="6"/>
    <x v="0"/>
    <s v="Confirmado"/>
    <s v="Rowe plotter"/>
    <s v="17 al 21 junio"/>
    <s v="CDMX"/>
    <s v="SI"/>
    <m/>
    <s v="SI"/>
    <m/>
    <m/>
  </r>
  <r>
    <x v="5"/>
    <x v="17"/>
    <x v="1"/>
    <s v="Confirmado"/>
    <s v="IR1435"/>
    <s v="19 y 20 junio"/>
    <s v="CDMX"/>
    <s v="No"/>
    <m/>
    <s v="SI"/>
    <m/>
    <m/>
  </r>
  <r>
    <x v="5"/>
    <x v="17"/>
    <x v="1"/>
    <s v="Confirmado"/>
    <s v="IR4500"/>
    <s v="25 y 26 junio"/>
    <s v="CDMX"/>
    <s v="No"/>
    <m/>
    <s v="SI"/>
    <m/>
    <m/>
  </r>
  <r>
    <x v="6"/>
    <x v="18"/>
    <x v="0"/>
    <s v="Confirmado"/>
    <s v="D95"/>
    <s v="08 al 19 julio"/>
    <s v="CDMX "/>
    <s v="SI"/>
    <m/>
    <s v="SI"/>
    <m/>
    <m/>
  </r>
  <r>
    <x v="6"/>
    <x v="19"/>
    <x v="0"/>
    <s v="Confirmado"/>
    <s v="58xx, 59xx y 7142"/>
    <s v="29 julio al 9 agosto"/>
    <s v="CDMX "/>
    <s v="SI"/>
    <m/>
    <s v="SI"/>
    <m/>
    <m/>
  </r>
  <r>
    <x v="6"/>
    <x v="20"/>
    <x v="0"/>
    <s v="Confirmado"/>
    <s v="Versant"/>
    <s v="22 julio al 2 agosto "/>
    <s v="CDMX "/>
    <s v="SI"/>
    <m/>
    <s v="SI"/>
    <m/>
    <m/>
  </r>
  <r>
    <x v="6"/>
    <x v="21"/>
    <x v="0"/>
    <s v="Confirmado"/>
    <s v="Actualización WC59XX"/>
    <s v="15 al 19 de julio "/>
    <s v="CDMX "/>
    <s v="SI"/>
    <m/>
    <s v="SI"/>
    <m/>
    <m/>
  </r>
  <r>
    <x v="6"/>
    <x v="22"/>
    <x v="0"/>
    <s v="Confirmado"/>
    <s v="DC 550 y C70"/>
    <s v="22 julio al 1 agosto "/>
    <s v="CDMX"/>
    <s v="SI"/>
    <m/>
    <s v="SI"/>
    <m/>
    <m/>
  </r>
  <r>
    <x v="6"/>
    <x v="23"/>
    <x v="1"/>
    <s v="Confirmado"/>
    <s v="IRA-6500 Y 8500"/>
    <s v="24-26 julio"/>
    <s v="CDMX "/>
    <s v="No "/>
    <m/>
    <s v="SI"/>
    <m/>
    <m/>
  </r>
  <r>
    <x v="6"/>
    <x v="23"/>
    <x v="1"/>
    <s v="Confirmado"/>
    <s v="IRA 4500"/>
    <s v="15-16 julio"/>
    <s v="CDMX "/>
    <s v="No "/>
    <m/>
    <s v="SI"/>
    <m/>
    <m/>
  </r>
  <r>
    <x v="6"/>
    <x v="24"/>
    <x v="2"/>
    <s v="Confirmado"/>
    <s v="WF-C5790, WF-C6590, WF-C869R"/>
    <s v="2 días"/>
    <s v="GDL "/>
    <s v="No"/>
    <m/>
    <s v="SI"/>
    <m/>
    <m/>
  </r>
  <r>
    <x v="6"/>
    <x v="25"/>
    <x v="2"/>
    <s v="Confirmado"/>
    <s v="WF-C5790, WF-C6590, WF-C869R"/>
    <s v="2 días"/>
    <s v="GDL "/>
    <s v="No"/>
    <m/>
    <s v="SI"/>
    <m/>
    <m/>
  </r>
  <r>
    <x v="6"/>
    <x v="26"/>
    <x v="2"/>
    <s v="Confirmado"/>
    <s v="Capacitación técnica BIJ"/>
    <s v="29 jul - 01 ago"/>
    <s v="CDMX"/>
    <s v="SI"/>
    <m/>
    <s v="SI"/>
    <m/>
    <m/>
  </r>
  <r>
    <x v="6"/>
    <x v="27"/>
    <x v="2"/>
    <s v="Confirmado"/>
    <s v="Capacitación técnica BIJ"/>
    <s v="29 jul - 01 ago"/>
    <s v="CDMX"/>
    <s v="SI"/>
    <m/>
    <s v="SI"/>
    <m/>
    <m/>
  </r>
  <r>
    <x v="6"/>
    <x v="28"/>
    <x v="2"/>
    <s v="Confirmado"/>
    <s v="Capacitación técnica BIJ"/>
    <s v="29 jul - 01 ago"/>
    <s v="CDMX"/>
    <s v="SI"/>
    <m/>
    <s v="SI"/>
    <m/>
    <m/>
  </r>
  <r>
    <x v="6"/>
    <x v="29"/>
    <x v="2"/>
    <s v="Confirmado"/>
    <s v="Capacitación técnica BIJ"/>
    <s v="29 jul - 01 ago"/>
    <s v="CDMX"/>
    <s v="SI"/>
    <m/>
    <s v="SI"/>
    <m/>
    <m/>
  </r>
  <r>
    <x v="6"/>
    <x v="30"/>
    <x v="1"/>
    <s v="Confirmado"/>
    <s v="IRA 4500"/>
    <s v="15-16 julio"/>
    <s v="CDMX "/>
    <s v="No"/>
    <m/>
    <s v="SI"/>
    <m/>
    <m/>
  </r>
  <r>
    <x v="6"/>
    <x v="31"/>
    <x v="1"/>
    <s v="Confirmado"/>
    <s v="DR-CR"/>
    <s v="11-12 julio"/>
    <s v="CDMX "/>
    <s v="No"/>
    <m/>
    <s v="SI"/>
    <m/>
    <m/>
  </r>
  <r>
    <x v="7"/>
    <x v="23"/>
    <x v="1"/>
    <s v="Confirmado"/>
    <s v="U.SEND"/>
    <s v="07-08"/>
    <s v="CDMX"/>
    <s v="No"/>
    <m/>
    <m/>
    <m/>
    <m/>
  </r>
  <r>
    <x v="7"/>
    <x v="23"/>
    <x v="1"/>
    <s v="Confirmado"/>
    <s v="IR1435"/>
    <s v="26"/>
    <s v="CDMX "/>
    <s v="No"/>
    <m/>
    <m/>
    <m/>
    <m/>
  </r>
  <r>
    <x v="7"/>
    <x v="32"/>
    <x v="1"/>
    <s v="Confirmado"/>
    <s v="IRA 6500/8500"/>
    <s v="21-23"/>
    <s v="CDMX"/>
    <s v="SI"/>
    <m/>
    <s v="SI"/>
    <m/>
    <m/>
  </r>
  <r>
    <x v="7"/>
    <x v="33"/>
    <x v="1"/>
    <s v="Confirmado"/>
    <s v="CARE/1435"/>
    <s v="15-16"/>
    <s v="CDMX "/>
    <s v="SI"/>
    <m/>
    <s v="SI"/>
    <m/>
    <m/>
  </r>
  <r>
    <x v="7"/>
    <x v="29"/>
    <x v="3"/>
    <s v="Confirmado"/>
    <s v="Break and fix, equipos de color"/>
    <s v="26-30"/>
    <s v="CDMX"/>
    <s v="SI"/>
    <m/>
    <s v="SI"/>
    <m/>
    <m/>
  </r>
  <r>
    <x v="7"/>
    <x v="30"/>
    <x v="1"/>
    <s v="Confirmado"/>
    <s v="CARE"/>
    <s v="15"/>
    <s v="CDMX "/>
    <s v="No"/>
    <m/>
    <m/>
    <m/>
    <m/>
  </r>
  <r>
    <x v="7"/>
    <x v="30"/>
    <x v="1"/>
    <s v="Confirmado"/>
    <s v="IRA 6075"/>
    <s v="21-23"/>
    <s v="CDMX "/>
    <s v="No"/>
    <m/>
    <m/>
    <m/>
    <m/>
  </r>
  <r>
    <x v="7"/>
    <x v="30"/>
    <x v="1"/>
    <s v="Confirmado"/>
    <s v="IRA C3530I"/>
    <s v="19-20"/>
    <s v="CDMX "/>
    <s v="No"/>
    <m/>
    <m/>
    <m/>
    <m/>
  </r>
  <r>
    <x v="7"/>
    <x v="34"/>
    <x v="3"/>
    <s v="Confirmado"/>
    <s v="Break and fix, equipos de oficina"/>
    <s v="05-09"/>
    <s v="CDMX"/>
    <s v="SI"/>
    <m/>
    <s v="SI"/>
    <m/>
    <m/>
  </r>
  <r>
    <x v="7"/>
    <x v="34"/>
    <x v="3"/>
    <s v="Confirmado"/>
    <s v="Break and fix, equipos de color"/>
    <s v="26-30"/>
    <s v="CDMX"/>
    <s v="SI"/>
    <m/>
    <s v="SI"/>
    <m/>
    <m/>
  </r>
  <r>
    <x v="7"/>
    <x v="2"/>
    <x v="3"/>
    <s v="Confirmado"/>
    <s v="Break and fix, equipos de color"/>
    <s v="26-30"/>
    <s v="CDMX"/>
    <s v="SI"/>
    <m/>
    <s v="SI"/>
    <m/>
    <m/>
  </r>
  <r>
    <x v="7"/>
    <x v="35"/>
    <x v="0"/>
    <s v="Confirmado"/>
    <s v="WF6402-6705"/>
    <s v="26-30"/>
    <s v="CDMX"/>
    <s v="SI"/>
    <n v="4000"/>
    <m/>
    <m/>
    <m/>
  </r>
  <r>
    <x v="7"/>
    <x v="36"/>
    <x v="0"/>
    <s v="Confirmado"/>
    <s v="VERSANT"/>
    <s v="19-23"/>
    <s v="CDMX "/>
    <s v="SI"/>
    <m/>
    <s v="SI"/>
    <m/>
    <m/>
  </r>
  <r>
    <x v="7"/>
    <x v="37"/>
    <x v="1"/>
    <s v="Confirmado"/>
    <s v="U.SEND"/>
    <s v="07-08"/>
    <s v="CDMX "/>
    <s v="SI"/>
    <m/>
    <s v="SI"/>
    <m/>
    <m/>
  </r>
  <r>
    <x v="7"/>
    <x v="38"/>
    <x v="3"/>
    <s v="Confirmado"/>
    <s v="Break and fix, equipos de oficina"/>
    <s v="05-09"/>
    <s v="CDMX"/>
    <s v="SI"/>
    <m/>
    <s v="SI"/>
    <m/>
    <m/>
  </r>
  <r>
    <x v="7"/>
    <x v="38"/>
    <x v="3"/>
    <s v="Confirmado"/>
    <s v="Break and fix, equipos de color"/>
    <s v="26-30"/>
    <s v="CDMX"/>
    <s v="SI"/>
    <m/>
    <s v="SI"/>
    <m/>
    <m/>
  </r>
  <r>
    <x v="7"/>
    <x v="31"/>
    <x v="1"/>
    <s v="Confirmado"/>
    <s v="CARE"/>
    <s v="09 "/>
    <s v="CDMX"/>
    <s v="No"/>
    <m/>
    <m/>
    <m/>
    <m/>
  </r>
  <r>
    <x v="7"/>
    <x v="31"/>
    <x v="1"/>
    <s v="Confirmado"/>
    <s v="Conectividad"/>
    <s v="05-06"/>
    <s v="CDMX "/>
    <s v="No"/>
    <m/>
    <m/>
    <m/>
    <m/>
  </r>
  <r>
    <x v="7"/>
    <x v="31"/>
    <x v="1"/>
    <s v="Confirmado"/>
    <s v="IRA4500"/>
    <s v="29-30"/>
    <s v="CDMX "/>
    <s v="No"/>
    <m/>
    <s v="NO"/>
    <m/>
    <m/>
  </r>
  <r>
    <x v="7"/>
    <x v="39"/>
    <x v="0"/>
    <s v="Confirmado"/>
    <s v="56XX/59XX"/>
    <s v="19-30"/>
    <s v="CDMX"/>
    <s v="SI"/>
    <m/>
    <s v="SI"/>
    <m/>
    <m/>
  </r>
  <r>
    <x v="8"/>
    <x v="40"/>
    <x v="3"/>
    <s v="Confirmado"/>
    <s v="Break and fix, equipos de oficina"/>
    <s v="23-27"/>
    <s v="CDMX"/>
    <s v="SI"/>
    <m/>
    <s v="SI"/>
    <m/>
    <m/>
  </r>
  <r>
    <x v="8"/>
    <x v="41"/>
    <x v="1"/>
    <s v="Por confirmar"/>
    <s v="CONECTIVIDAD"/>
    <s v="17-18"/>
    <s v="CDMX "/>
    <s v="No"/>
    <m/>
    <m/>
    <m/>
    <m/>
  </r>
  <r>
    <x v="8"/>
    <x v="23"/>
    <x v="1"/>
    <s v="Confirmado"/>
    <s v="CARE"/>
    <s v="06"/>
    <s v="CDMX "/>
    <s v="No"/>
    <m/>
    <m/>
    <m/>
    <m/>
  </r>
  <r>
    <x v="8"/>
    <x v="23"/>
    <x v="1"/>
    <s v="Por confirmar"/>
    <s v="DR Y CR"/>
    <s v="30-01"/>
    <s v="CDMX "/>
    <s v="No"/>
    <m/>
    <m/>
    <m/>
    <m/>
  </r>
  <r>
    <x v="8"/>
    <x v="42"/>
    <x v="0"/>
    <s v="Confirmado"/>
    <s v="WC7120/7125 y WC5230/5235"/>
    <s v="02-06"/>
    <s v="CDMX"/>
    <s v="SI"/>
    <n v="6000"/>
    <s v="SI"/>
    <m/>
    <m/>
  </r>
  <r>
    <x v="8"/>
    <x v="43"/>
    <x v="3"/>
    <s v="Confirmado"/>
    <s v="Break and fix, equipos de oficina"/>
    <s v="23-27"/>
    <s v="CDMX"/>
    <s v="SI"/>
    <m/>
    <s v="SI"/>
    <m/>
    <m/>
  </r>
  <r>
    <x v="8"/>
    <x v="44"/>
    <x v="0"/>
    <s v="Confirmado"/>
    <s v="XEROX C70 y WF6705"/>
    <s v="17-27"/>
    <s v="CDMX"/>
    <s v="SI"/>
    <n v="5000"/>
    <s v="SI"/>
    <m/>
    <m/>
  </r>
  <r>
    <x v="8"/>
    <x v="8"/>
    <x v="1"/>
    <s v="Confirmado"/>
    <s v="IPF PRO"/>
    <s v="02-03"/>
    <s v="CDMX "/>
    <s v="SI"/>
    <n v="1500"/>
    <s v="SI"/>
    <s v="NO APROBADO"/>
    <m/>
  </r>
  <r>
    <x v="8"/>
    <x v="45"/>
    <x v="0"/>
    <s v="Confirmado"/>
    <s v="Inducción, 56XX"/>
    <s v="09-20"/>
    <s v="CDMX"/>
    <s v="SI"/>
    <n v="4000"/>
    <s v="SI"/>
    <m/>
    <m/>
  </r>
  <r>
    <x v="8"/>
    <x v="29"/>
    <x v="3"/>
    <s v="Confirmado"/>
    <s v="Break and fix, equipos de oficina"/>
    <s v="23-27"/>
    <s v="CDMX"/>
    <s v="SI"/>
    <m/>
    <s v="SI"/>
    <m/>
    <m/>
  </r>
  <r>
    <x v="8"/>
    <x v="30"/>
    <x v="1"/>
    <s v="Por confirmar"/>
    <s v="U.SEND"/>
    <s v="´19-20"/>
    <s v="CDMX "/>
    <s v="No"/>
    <m/>
    <m/>
    <m/>
    <m/>
  </r>
  <r>
    <x v="8"/>
    <x v="9"/>
    <x v="0"/>
    <s v="Confirmado"/>
    <s v="WF6705 y 58xx"/>
    <s v="23-27"/>
    <s v="CDMX"/>
    <s v="SI"/>
    <n v="3000"/>
    <s v="SI"/>
    <m/>
    <m/>
  </r>
  <r>
    <x v="8"/>
    <x v="46"/>
    <x v="0"/>
    <s v="Confirmado"/>
    <s v="Inducción, 56XX"/>
    <s v="06-20"/>
    <s v="CDMX"/>
    <s v="SI"/>
    <n v="5000"/>
    <s v="SI"/>
    <m/>
    <m/>
  </r>
  <r>
    <x v="8"/>
    <x v="47"/>
    <x v="1"/>
    <s v="Por confirmar"/>
    <s v="CARE,BASICO EQ. DIG. 4500"/>
    <s v="09-11"/>
    <s v="CDMX"/>
    <s v="No"/>
    <m/>
    <m/>
    <m/>
    <m/>
  </r>
  <r>
    <x v="8"/>
    <x v="47"/>
    <x v="1"/>
    <s v="Por confirmar"/>
    <s v="IR1435"/>
    <s v="26"/>
    <s v="CDMX"/>
    <s v="No"/>
    <m/>
    <m/>
    <m/>
    <m/>
  </r>
  <r>
    <x v="8"/>
    <x v="48"/>
    <x v="0"/>
    <s v="Confirmado"/>
    <s v="WF6705, WF6203/6204, C700i y Versant 80/180 "/>
    <s v="05-13"/>
    <s v="CDMX "/>
    <s v="SI"/>
    <n v="5000"/>
    <s v="SI"/>
    <m/>
    <m/>
  </r>
  <r>
    <x v="8"/>
    <x v="49"/>
    <x v="0"/>
    <s v="Por confirmar"/>
    <s v="Inducción, 56XX"/>
    <s v="06-20"/>
    <s v="CDMX"/>
    <s v="SI"/>
    <n v="4000"/>
    <s v="SI"/>
    <m/>
    <m/>
  </r>
  <r>
    <x v="8"/>
    <x v="2"/>
    <x v="3"/>
    <s v="Confirmado"/>
    <s v="Break and fix, equipos de oficina"/>
    <s v="23-27"/>
    <s v="CDMX"/>
    <s v="SI"/>
    <m/>
    <s v="SI"/>
    <m/>
    <m/>
  </r>
  <r>
    <x v="8"/>
    <x v="50"/>
    <x v="1"/>
    <s v="Confirmado"/>
    <s v="IPF PRO"/>
    <s v="02-03"/>
    <s v="CDMX"/>
    <s v="SI"/>
    <n v="2000"/>
    <m/>
    <s v="NO APROBADO"/>
    <m/>
  </r>
  <r>
    <x v="8"/>
    <x v="0"/>
    <x v="0"/>
    <s v="Por confirmar"/>
    <s v="BRENVA Y CF95"/>
    <m/>
    <s v="CDMX"/>
    <s v="SI"/>
    <n v="4000"/>
    <s v="SI"/>
    <m/>
    <m/>
  </r>
  <r>
    <x v="8"/>
    <x v="31"/>
    <x v="0"/>
    <s v="Confirmado"/>
    <s v="WC56XX/58XX"/>
    <s v="30-16"/>
    <s v="CDMX"/>
    <s v="No"/>
    <n v="0"/>
    <s v="SI"/>
    <m/>
    <m/>
  </r>
  <r>
    <x v="8"/>
    <x v="39"/>
    <x v="0"/>
    <s v="Confirmado"/>
    <s v="XEROX 700, WF6705 y DC7120"/>
    <s v="05-13"/>
    <s v="CDMX"/>
    <s v="SI"/>
    <n v="6000"/>
    <m/>
    <m/>
    <m/>
  </r>
  <r>
    <x v="9"/>
    <x v="33"/>
    <x v="3"/>
    <s v="Confirmado"/>
    <s v="Break and fix, equipos de oficina"/>
    <s v="14-18"/>
    <s v="CDMX"/>
    <s v="SI"/>
    <m/>
    <s v="SI"/>
    <m/>
    <m/>
  </r>
  <r>
    <x v="9"/>
    <x v="51"/>
    <x v="0"/>
    <s v="Confirmado"/>
    <s v="WC59XX - WC7120/7125"/>
    <s v="21-01"/>
    <s v="CDMX"/>
    <s v="SI"/>
    <n v="6000"/>
    <m/>
    <m/>
    <m/>
  </r>
  <r>
    <x v="9"/>
    <x v="47"/>
    <x v="1"/>
    <s v="Confirmado"/>
    <s v="IR5000"/>
    <s v="30-03"/>
    <s v="CDMX"/>
    <s v="No"/>
    <m/>
    <s v="SI"/>
    <m/>
    <m/>
  </r>
  <r>
    <x v="9"/>
    <x v="52"/>
    <x v="1"/>
    <s v="Confirmado"/>
    <s v="BASICO, CARE"/>
    <s v="21-24"/>
    <s v="CDMX"/>
    <s v="SI"/>
    <m/>
    <s v="SI"/>
    <m/>
    <m/>
  </r>
  <r>
    <x v="9"/>
    <x v="30"/>
    <x v="1"/>
    <s v="Por confirmar"/>
    <s v="CONECTIVIDAD"/>
    <s v="28-29"/>
    <s v="CDMX "/>
    <s v="No"/>
    <m/>
    <m/>
    <m/>
    <m/>
  </r>
  <r>
    <x v="9"/>
    <x v="3"/>
    <x v="0"/>
    <s v="Confirmado"/>
    <s v="D95-6705"/>
    <s v="14-01"/>
    <s v="CDMX"/>
    <s v="SI"/>
    <n v="5000"/>
    <s v="SI"/>
    <m/>
    <m/>
  </r>
  <r>
    <x v="9"/>
    <x v="28"/>
    <x v="3"/>
    <s v="Confirmado"/>
    <s v="Break and fix, equipos de oficina"/>
    <s v="14-18"/>
    <s v="CDMX"/>
    <s v="SI"/>
    <m/>
    <s v="SI"/>
    <m/>
    <m/>
  </r>
  <r>
    <x v="9"/>
    <x v="31"/>
    <x v="1"/>
    <s v="Confirmado"/>
    <s v="U.SEND"/>
    <s v="30-31"/>
    <s v="CDMX "/>
    <s v="No"/>
    <m/>
    <m/>
    <m/>
    <m/>
  </r>
  <r>
    <x v="9"/>
    <x v="47"/>
    <x v="1"/>
    <s v="Confirmado"/>
    <s v="IRA C3530I"/>
    <s v="16-17"/>
    <s v="CDMX "/>
    <s v="No"/>
    <m/>
    <m/>
    <m/>
    <m/>
  </r>
  <r>
    <x v="9"/>
    <x v="11"/>
    <x v="0"/>
    <s v="Confirmado"/>
    <s v="41XX/D125"/>
    <s v="07-18"/>
    <s v="CDMX"/>
    <s v="SI"/>
    <n v="5000"/>
    <m/>
    <m/>
    <m/>
  </r>
  <r>
    <x v="9"/>
    <x v="39"/>
    <x v="0"/>
    <s v="Confirmado"/>
    <s v="41XX/D125"/>
    <s v="07-18"/>
    <s v="CDMX"/>
    <s v="SI"/>
    <n v="6000"/>
    <m/>
    <m/>
    <m/>
  </r>
  <r>
    <x v="9"/>
    <x v="53"/>
    <x v="0"/>
    <s v="Confirmado"/>
    <s v="58xx"/>
    <s v="30/09 - 11/10"/>
    <s v="CDMX"/>
    <s v="No"/>
    <n v="0"/>
    <m/>
    <m/>
    <m/>
  </r>
  <r>
    <x v="9"/>
    <x v="54"/>
    <x v="3"/>
    <s v="Confirmado"/>
    <s v="Break and fix, equipos de oficina"/>
    <s v="14-18"/>
    <s v="CDMX"/>
    <s v="SI"/>
    <m/>
    <m/>
    <s v="PACHUCA"/>
    <m/>
  </r>
  <r>
    <x v="10"/>
    <x v="30"/>
    <x v="1"/>
    <s v="Por confirmar"/>
    <s v="DR Y CR"/>
    <s v="28-29"/>
    <s v="CDMX "/>
    <s v="No"/>
    <m/>
    <m/>
    <s v="CDMX"/>
    <m/>
  </r>
  <r>
    <x v="10"/>
    <x v="31"/>
    <x v="1"/>
    <s v="Confirmado"/>
    <s v="IR4500"/>
    <s v="4-5"/>
    <s v="CDMX"/>
    <s v="No"/>
    <m/>
    <m/>
    <s v="CDMX"/>
    <m/>
  </r>
  <r>
    <x v="10"/>
    <x v="53"/>
    <x v="0"/>
    <s v="Confirmado"/>
    <s v="59xx"/>
    <s v="14-16"/>
    <s v="CDMX"/>
    <s v="No"/>
    <m/>
    <m/>
    <s v="CDMX"/>
    <m/>
  </r>
  <r>
    <x v="10"/>
    <x v="55"/>
    <x v="1"/>
    <s v="Confirmado"/>
    <s v="C475 "/>
    <n v="1"/>
    <s v="CDMX"/>
    <s v="No"/>
    <m/>
    <m/>
    <s v="CDMX"/>
    <m/>
  </r>
  <r>
    <x v="10"/>
    <x v="47"/>
    <x v="1"/>
    <s v="Confirmado"/>
    <s v="C475 "/>
    <n v="1"/>
    <s v="CDMX"/>
    <s v="No"/>
    <m/>
    <m/>
    <s v="CDMX"/>
    <m/>
  </r>
  <r>
    <x v="10"/>
    <x v="56"/>
    <x v="0"/>
    <s v="Confirmado"/>
    <s v="WC5230/5235"/>
    <s v="04-07"/>
    <s v="CDMX"/>
    <s v="SI"/>
    <n v="5000"/>
    <m/>
    <s v="CHIHUAHUA"/>
    <m/>
  </r>
  <r>
    <x v="10"/>
    <x v="57"/>
    <x v="0"/>
    <s v="Confirmado"/>
    <s v="DC240"/>
    <s v="19-29"/>
    <s v="CDMX"/>
    <s v="SI"/>
    <n v="6000"/>
    <m/>
    <s v="CIUDAD JUAREZ"/>
    <m/>
  </r>
  <r>
    <x v="10"/>
    <x v="58"/>
    <x v="0"/>
    <s v="Confirmado"/>
    <s v="INTRODUCCIÓN"/>
    <s v="21/10 - 13/11"/>
    <s v="CDMX"/>
    <s v="SI"/>
    <m/>
    <m/>
    <s v="CIUDAD JUAREZ"/>
    <m/>
  </r>
  <r>
    <x v="10"/>
    <x v="52"/>
    <x v="1"/>
    <s v="Por confirmar"/>
    <s v="IR1435 IF"/>
    <n v="22"/>
    <s v="CDMX"/>
    <s v="SI"/>
    <m/>
    <m/>
    <s v="CUERNAVACA"/>
    <m/>
  </r>
  <r>
    <x v="10"/>
    <x v="43"/>
    <x v="0"/>
    <s v="Confirmado"/>
    <s v="WC7830"/>
    <s v="11-15"/>
    <s v="CDMX"/>
    <s v="SI"/>
    <n v="4000"/>
    <m/>
    <s v="MATAMOROS"/>
    <m/>
  </r>
  <r>
    <x v="10"/>
    <x v="18"/>
    <x v="0"/>
    <s v="Confirmado"/>
    <s v="WC5230/5235"/>
    <s v="11-14"/>
    <s v="CDMX"/>
    <s v="SI"/>
    <n v="3000"/>
    <m/>
    <s v="MTY"/>
    <m/>
  </r>
  <r>
    <x v="10"/>
    <x v="39"/>
    <x v="3"/>
    <s v="Confirmado"/>
    <s v="Break and fix, equipos de oficina"/>
    <s v="'11-15"/>
    <s v="CDMX"/>
    <s v="SI"/>
    <m/>
    <m/>
    <s v="CHIHUAHUA"/>
    <m/>
  </r>
  <r>
    <x v="10"/>
    <x v="59"/>
    <x v="0"/>
    <s v="Confirmado"/>
    <s v="WC7830/7855"/>
    <s v="04-08"/>
    <s v="CDMX"/>
    <s v="SI"/>
    <n v="2500"/>
    <m/>
    <s v="QUERETARO"/>
    <m/>
  </r>
  <r>
    <x v="10"/>
    <x v="60"/>
    <x v="3"/>
    <s v="Confirmado"/>
    <s v="Break and fix, equipos de oficina"/>
    <s v="11-15"/>
    <s v="CDMX"/>
    <s v="SI"/>
    <m/>
    <m/>
    <s v="SALTILLO"/>
    <m/>
  </r>
  <r>
    <x v="10"/>
    <x v="61"/>
    <x v="1"/>
    <s v="Confirmado"/>
    <s v="Básico Eq. Dig. Color"/>
    <s v="11-13"/>
    <s v="CDMX"/>
    <s v="SI"/>
    <m/>
    <m/>
    <s v="TOLUCA"/>
    <m/>
  </r>
  <r>
    <x v="11"/>
    <x v="62"/>
    <x v="1"/>
    <s v="Confirmado"/>
    <s v="iPF TX Series"/>
    <s v="22-24"/>
    <s v="CDMX"/>
    <s v="SI"/>
    <m/>
    <m/>
    <m/>
    <n v="3"/>
  </r>
  <r>
    <x v="11"/>
    <x v="63"/>
    <x v="1"/>
    <s v="Confirmado"/>
    <s v="Básico Eq. Dig. B&amp;W - CARE"/>
    <s v="20-23"/>
    <s v="CDMX"/>
    <s v="No"/>
    <m/>
    <m/>
    <m/>
    <n v="4"/>
  </r>
  <r>
    <x v="11"/>
    <x v="53"/>
    <x v="0"/>
    <s v="Confirmado"/>
    <s v="D95,   DOCU COLOR - C70"/>
    <s v="13/01-11/02"/>
    <s v="CDMX"/>
    <s v="No"/>
    <m/>
    <m/>
    <m/>
    <n v="15"/>
  </r>
  <r>
    <x v="11"/>
    <x v="26"/>
    <x v="1"/>
    <s v="Por confirmar"/>
    <s v="Básico Eq. Dig. B&amp;W - CARE"/>
    <m/>
    <m/>
    <s v="No"/>
    <m/>
    <m/>
    <m/>
    <n v="3"/>
  </r>
  <r>
    <x v="11"/>
    <x v="54"/>
    <x v="4"/>
    <s v="Confirmado"/>
    <s v="&quot;XM1242, XC4240, XM5365, XM3250, CX725DHE MS421dn, MS521dn, MS622de, MS83dn y MB2546&quot;"/>
    <s v="30-31"/>
    <s v="CDMX"/>
    <s v="SI"/>
    <m/>
    <m/>
    <m/>
    <n v="2"/>
  </r>
  <r>
    <x v="11"/>
    <x v="64"/>
    <x v="4"/>
    <s v="Confirmado"/>
    <s v="&quot;XM1242, XC4240, XM5365, XM3250, CX725DHE MS421dn, MS521dn, MS622de, MS83dn y MB2546&quot;"/>
    <s v="30-31"/>
    <s v="CDMX"/>
    <s v="SI"/>
    <m/>
    <m/>
    <m/>
    <n v="2"/>
  </r>
  <r>
    <x v="11"/>
    <x v="65"/>
    <x v="4"/>
    <s v="Confirmado"/>
    <s v="&quot;XM1242, XC4240, XM5365, XM3250, CX725DHE MS421dn, MS521dn, MS622de, MS83dn y MB2546&quot;"/>
    <s v="30-31"/>
    <s v="CDMX"/>
    <s v="SI"/>
    <m/>
    <m/>
    <m/>
    <n v="2"/>
  </r>
  <r>
    <x v="11"/>
    <x v="66"/>
    <x v="0"/>
    <s v="Confirmado"/>
    <s v="DC252,550,C70"/>
    <s v="30/02-12/02"/>
    <s v="CDMX"/>
    <m/>
    <m/>
    <m/>
    <m/>
    <n v="2"/>
  </r>
  <r>
    <x v="12"/>
    <x v="67"/>
    <x v="0"/>
    <s v="Confirmado"/>
    <s v="6705-C8000-TEORIA DE COLOR"/>
    <s v="12-28"/>
    <s v="CDMX"/>
    <s v="SI"/>
    <m/>
    <m/>
    <m/>
    <m/>
  </r>
  <r>
    <x v="12"/>
    <x v="68"/>
    <x v="0"/>
    <s v="Confirmado"/>
    <s v="WC7855 WC79XX"/>
    <s v="10-14"/>
    <s v="CDMX"/>
    <s v="SI"/>
    <m/>
    <m/>
    <m/>
    <m/>
  </r>
  <r>
    <x v="12"/>
    <x v="69"/>
    <x v="0"/>
    <s v="Confirmado"/>
    <s v="WF6204-6705 / WF7142"/>
    <s v="24-28"/>
    <s v="CDMX"/>
    <s v="SI"/>
    <m/>
    <m/>
    <m/>
    <m/>
  </r>
  <r>
    <x v="12"/>
    <x v="7"/>
    <x v="0"/>
    <s v="Confirmado"/>
    <s v="TEORIA COLOR, DC250, 560 C70"/>
    <s v="19/02-05/03"/>
    <s v="CDMX"/>
    <m/>
    <m/>
    <m/>
    <m/>
    <m/>
  </r>
  <r>
    <x v="12"/>
    <x v="70"/>
    <x v="0"/>
    <s v="Confirmado"/>
    <s v="B7000, C8000"/>
    <s v="17-21"/>
    <s v="CDMX"/>
    <s v="No"/>
    <m/>
    <m/>
    <m/>
    <m/>
  </r>
  <r>
    <x v="12"/>
    <x v="15"/>
    <x v="5"/>
    <s v="Confirmado"/>
    <s v="4 MODELOS "/>
    <s v="20-21"/>
    <s v="GDL "/>
    <s v="No"/>
    <m/>
    <m/>
    <m/>
    <m/>
  </r>
  <r>
    <x v="12"/>
    <x v="25"/>
    <x v="5"/>
    <s v="Confirmado"/>
    <s v="4 MODELOS "/>
    <s v="20-21"/>
    <s v="GDL "/>
    <s v="No"/>
    <m/>
    <m/>
    <m/>
    <m/>
  </r>
  <r>
    <x v="12"/>
    <x v="29"/>
    <x v="5"/>
    <s v="Confirmado"/>
    <s v="4 MODELOS "/>
    <s v="20-21"/>
    <s v="GDL "/>
    <s v="SI"/>
    <m/>
    <m/>
    <m/>
    <m/>
  </r>
  <r>
    <x v="12"/>
    <x v="37"/>
    <x v="5"/>
    <s v="Confirmado"/>
    <s v="4 MODELOS "/>
    <s v="20-21"/>
    <s v="GDL "/>
    <s v="SI"/>
    <m/>
    <m/>
    <m/>
    <m/>
  </r>
  <r>
    <x v="12"/>
    <x v="28"/>
    <x v="5"/>
    <s v="Confirmado"/>
    <s v="4 MODELOS "/>
    <s v="20-21"/>
    <s v="GDL "/>
    <s v="SI"/>
    <m/>
    <m/>
    <m/>
    <m/>
  </r>
  <r>
    <x v="12"/>
    <x v="33"/>
    <x v="5"/>
    <s v="Confirmado"/>
    <s v="4 MODELOS "/>
    <s v="20-21"/>
    <s v="GDL "/>
    <s v="SI"/>
    <m/>
    <m/>
    <m/>
    <m/>
  </r>
  <r>
    <x v="12"/>
    <x v="71"/>
    <x v="5"/>
    <s v="Confirmado"/>
    <s v="4 MODELOS "/>
    <s v="20-21"/>
    <s v="GDL "/>
    <s v="SI"/>
    <m/>
    <m/>
    <m/>
    <m/>
  </r>
  <r>
    <x v="12"/>
    <x v="72"/>
    <x v="5"/>
    <s v="Confirmado"/>
    <s v="4 MODELOS "/>
    <s v="20-21"/>
    <s v="GDL "/>
    <s v="No"/>
    <m/>
    <m/>
    <m/>
    <m/>
  </r>
  <r>
    <x v="12"/>
    <x v="64"/>
    <x v="5"/>
    <s v="Confirmado"/>
    <s v="4 MODELOS "/>
    <s v="20-21"/>
    <s v="GDL "/>
    <s v="SI"/>
    <m/>
    <m/>
    <m/>
    <m/>
  </r>
  <r>
    <x v="12"/>
    <x v="73"/>
    <x v="5"/>
    <s v="Confirmado"/>
    <s v="4 MODELOS "/>
    <s v="20-21"/>
    <s v="GDL "/>
    <s v="No"/>
    <m/>
    <m/>
    <m/>
    <m/>
  </r>
  <r>
    <x v="12"/>
    <x v="74"/>
    <x v="3"/>
    <s v="Confirmado"/>
    <s v="Break and fix, equipos de oficina"/>
    <s v="10-14"/>
    <s v="CDMX"/>
    <s v="SI"/>
    <m/>
    <m/>
    <m/>
    <m/>
  </r>
  <r>
    <x v="12"/>
    <x v="75"/>
    <x v="3"/>
    <s v="Confirmado"/>
    <s v="Break and fix, equipos de oficina"/>
    <s v="17-21"/>
    <s v="CDMX"/>
    <s v="SI"/>
    <m/>
    <m/>
    <m/>
    <m/>
  </r>
  <r>
    <x v="12"/>
    <x v="26"/>
    <x v="2"/>
    <s v="Confirmado"/>
    <s v="GAGA"/>
    <s v="24-28"/>
    <s v="CDMX"/>
    <s v="No"/>
    <m/>
    <m/>
    <m/>
    <m/>
  </r>
  <r>
    <x v="13"/>
    <x v="44"/>
    <x v="0"/>
    <s v="Confirmado"/>
    <s v="FAMILA D D95 D110"/>
    <s v="09-20"/>
    <s v="CDMX"/>
    <s v="SI"/>
    <m/>
    <m/>
    <m/>
    <m/>
  </r>
  <r>
    <x v="13"/>
    <x v="76"/>
    <x v="0"/>
    <s v="Confirmado"/>
    <s v="WC7835, C8000"/>
    <s v="30/03-03/04"/>
    <s v="CDMX"/>
    <s v="SI"/>
    <m/>
    <m/>
    <m/>
    <m/>
  </r>
  <r>
    <x v="13"/>
    <x v="77"/>
    <x v="0"/>
    <s v="Por confirmar"/>
    <s v="FALTA APROBACION DE XEROX"/>
    <s v="09-13"/>
    <s v="CDMX"/>
    <s v="SI"/>
    <m/>
    <m/>
    <m/>
    <m/>
  </r>
  <r>
    <x v="13"/>
    <x v="56"/>
    <x v="0"/>
    <s v="Confirmado"/>
    <s v="7835, C8000"/>
    <s v="25/03-03/04"/>
    <s v="CDMX"/>
    <s v="SI"/>
    <m/>
    <m/>
    <m/>
    <m/>
  </r>
  <r>
    <x v="13"/>
    <x v="78"/>
    <x v="0"/>
    <s v="Confirmado"/>
    <s v="FAMILA D D95 D110"/>
    <s v="09-20"/>
    <s v="CDMX"/>
    <s v="SI"/>
    <m/>
    <m/>
    <m/>
    <m/>
  </r>
  <r>
    <x v="13"/>
    <x v="22"/>
    <x v="3"/>
    <s v="Confirmado"/>
    <s v="Break and fix, equipos de oficina"/>
    <s v="23-27"/>
    <s v="CDMX"/>
    <s v="SI"/>
    <m/>
    <m/>
    <m/>
    <m/>
  </r>
  <r>
    <x v="14"/>
    <x v="79"/>
    <x v="0"/>
    <s v="Por confirmar"/>
    <s v="WC78XX"/>
    <s v="13-17"/>
    <s v="CDMX"/>
    <s v="SI"/>
    <m/>
    <m/>
    <m/>
    <m/>
  </r>
  <r>
    <x v="14"/>
    <x v="80"/>
    <x v="0"/>
    <s v="Confirmado"/>
    <s v="PLOTTER WF 6402, WF 6705, WF 7142"/>
    <s v="20-30"/>
    <s v="CDMX"/>
    <s v="SI"/>
    <m/>
    <m/>
    <m/>
    <m/>
  </r>
  <r>
    <x v="14"/>
    <x v="65"/>
    <x v="5"/>
    <s v="Confirmado"/>
    <s v="4 MODELOS "/>
    <s v="16-17"/>
    <s v="CDMX"/>
    <s v="SI"/>
    <m/>
    <m/>
    <m/>
    <m/>
  </r>
  <r>
    <x v="14"/>
    <x v="52"/>
    <x v="5"/>
    <s v="Confirmado"/>
    <s v="4 MODELOS "/>
    <s v="16-17"/>
    <s v="CDMX"/>
    <s v="SI"/>
    <m/>
    <m/>
    <m/>
    <m/>
  </r>
  <r>
    <x v="14"/>
    <x v="54"/>
    <x v="5"/>
    <s v="Confirmado"/>
    <s v="4 MODELOS "/>
    <s v="16-17"/>
    <s v="CDMX"/>
    <s v="SI"/>
    <m/>
    <m/>
    <m/>
    <m/>
  </r>
  <r>
    <x v="14"/>
    <x v="81"/>
    <x v="5"/>
    <s v="Confirmado"/>
    <s v="4 MODELOS "/>
    <s v="16-17"/>
    <s v="CDMX"/>
    <s v="SI"/>
    <m/>
    <m/>
    <m/>
    <m/>
  </r>
  <r>
    <x v="14"/>
    <x v="82"/>
    <x v="5"/>
    <s v="Confirmado"/>
    <s v="4 MODELOS "/>
    <s v="16-17"/>
    <s v="CDMX"/>
    <s v="SI"/>
    <m/>
    <m/>
    <m/>
    <m/>
  </r>
  <r>
    <x v="14"/>
    <x v="83"/>
    <x v="5"/>
    <s v="Confirmado"/>
    <s v="4 MODELOS "/>
    <s v="16-17"/>
    <s v="CDMX"/>
    <s v="SI"/>
    <m/>
    <m/>
    <m/>
    <m/>
  </r>
  <r>
    <x v="14"/>
    <x v="84"/>
    <x v="5"/>
    <s v="Confirmado"/>
    <s v="4 MODELOS "/>
    <s v="16-17"/>
    <s v="CDMX"/>
    <s v="No"/>
    <m/>
    <m/>
    <m/>
    <m/>
  </r>
  <r>
    <x v="14"/>
    <x v="26"/>
    <x v="5"/>
    <s v="Confirmado"/>
    <s v="4 MODELOS "/>
    <s v="16-17"/>
    <s v="CDMX"/>
    <s v="No"/>
    <m/>
    <m/>
    <m/>
    <m/>
  </r>
  <r>
    <x v="14"/>
    <x v="55"/>
    <x v="5"/>
    <s v="Confirmado"/>
    <s v="4 MODELOS "/>
    <s v="16-17"/>
    <s v="CDMX"/>
    <s v="No"/>
    <m/>
    <m/>
    <m/>
    <m/>
  </r>
  <r>
    <x v="14"/>
    <x v="22"/>
    <x v="5"/>
    <s v="Confirmado"/>
    <s v="4 MODELOS "/>
    <s v="16-17"/>
    <s v="CDMX"/>
    <s v="SI"/>
    <m/>
    <m/>
    <m/>
    <m/>
  </r>
  <r>
    <x v="14"/>
    <x v="49"/>
    <x v="5"/>
    <s v="Confirmado"/>
    <s v="4 MODELOS "/>
    <s v="16-17"/>
    <s v="CDMX"/>
    <s v="SI"/>
    <m/>
    <m/>
    <m/>
    <m/>
  </r>
  <r>
    <x v="14"/>
    <x v="85"/>
    <x v="0"/>
    <s v="Confirmado"/>
    <s v="PLOTTER WF 7142, VERSANT 180"/>
    <s v="20-30"/>
    <s v="CDMX"/>
    <s v="SI"/>
    <m/>
    <m/>
    <m/>
    <m/>
  </r>
  <r>
    <x v="14"/>
    <x v="86"/>
    <x v="0"/>
    <s v="Confirmado"/>
    <s v="WF6204, 6705"/>
    <s v="20-24"/>
    <s v="CDMX"/>
    <s v="No"/>
    <m/>
    <m/>
    <m/>
    <m/>
  </r>
  <r>
    <x v="14"/>
    <x v="57"/>
    <x v="0"/>
    <s v="Confirmado"/>
    <s v="56XX- 57XX-58XX-59XX-B8000"/>
    <s v="13-27"/>
    <s v="CDMX"/>
    <s v="SI"/>
    <m/>
    <m/>
    <m/>
    <m/>
  </r>
  <r>
    <x v="15"/>
    <x v="87"/>
    <x v="0"/>
    <s v="Confirmado"/>
    <s v="TEORIA DE COLOR, DC Y C70, D95 / D110"/>
    <s v="04-19"/>
    <s v="CDMX"/>
    <s v="SI"/>
    <m/>
    <m/>
    <m/>
    <m/>
  </r>
  <r>
    <x v="15"/>
    <x v="88"/>
    <x v="5"/>
    <s v="Confirmado"/>
    <s v="4 MODELOS "/>
    <s v="07-08"/>
    <s v="MTY"/>
    <s v="No"/>
    <m/>
    <m/>
    <m/>
    <m/>
  </r>
  <r>
    <x v="15"/>
    <x v="89"/>
    <x v="5"/>
    <s v="Confirmado"/>
    <s v="4 MODELOS "/>
    <s v="07-08"/>
    <s v="MTY"/>
    <s v="No"/>
    <m/>
    <m/>
    <m/>
    <m/>
  </r>
  <r>
    <x v="15"/>
    <x v="46"/>
    <x v="5"/>
    <s v="Confirmado"/>
    <s v="4 MODELOS "/>
    <s v="07-08"/>
    <s v="MTY"/>
    <s v="SI"/>
    <m/>
    <m/>
    <m/>
    <m/>
  </r>
  <r>
    <x v="15"/>
    <x v="43"/>
    <x v="5"/>
    <s v="Confirmado"/>
    <s v="4 MODELOS "/>
    <s v="07-08"/>
    <s v="MTY"/>
    <s v="SI"/>
    <m/>
    <m/>
    <m/>
    <m/>
  </r>
  <r>
    <x v="15"/>
    <x v="35"/>
    <x v="5"/>
    <s v="Confirmado"/>
    <s v="4 MODELOS "/>
    <s v="07-08"/>
    <s v="MTY"/>
    <s v="SI"/>
    <m/>
    <m/>
    <m/>
    <m/>
  </r>
  <r>
    <x v="15"/>
    <x v="39"/>
    <x v="5"/>
    <s v="Confirmado"/>
    <s v="4 MODELOS "/>
    <s v="07-08"/>
    <s v="MTY"/>
    <s v="SI"/>
    <m/>
    <m/>
    <m/>
    <m/>
  </r>
  <r>
    <x v="15"/>
    <x v="57"/>
    <x v="5"/>
    <s v="Confirmado"/>
    <s v="4 MODELOS "/>
    <s v="07-08"/>
    <s v="MTY"/>
    <s v="SI"/>
    <m/>
    <m/>
    <m/>
    <m/>
  </r>
  <r>
    <x v="15"/>
    <x v="90"/>
    <x v="5"/>
    <s v="Confirmado"/>
    <s v="4 MODELOS "/>
    <s v="07-08"/>
    <s v="MTY"/>
    <s v="SI"/>
    <m/>
    <m/>
    <m/>
    <m/>
  </r>
  <r>
    <x v="15"/>
    <x v="91"/>
    <x v="5"/>
    <s v="Confirmado"/>
    <s v="4 MODELOS "/>
    <s v="07-08"/>
    <s v="MTY"/>
    <s v="SI"/>
    <m/>
    <m/>
    <m/>
    <m/>
  </r>
  <r>
    <x v="15"/>
    <x v="92"/>
    <x v="0"/>
    <s v="Confirmado"/>
    <s v="WC7855 WC79XX,c8000"/>
    <s v="18-22"/>
    <s v="CDMX"/>
    <s v="SI"/>
    <m/>
    <m/>
    <m/>
    <m/>
  </r>
  <r>
    <x v="15"/>
    <x v="73"/>
    <x v="0"/>
    <s v="Confirmado"/>
    <s v="DC Y C70"/>
    <s v="25/05-09/06"/>
    <s v="CDMX"/>
    <s v="SI"/>
    <m/>
    <m/>
    <m/>
    <m/>
  </r>
  <r>
    <x v="15"/>
    <x v="93"/>
    <x v="0"/>
    <s v="Confirmado"/>
    <s v="WC5335 Y WC7855, WC79XX"/>
    <s v="13-22"/>
    <s v="CDMX"/>
    <s v="SI"/>
    <m/>
    <m/>
    <m/>
    <m/>
  </r>
  <r>
    <x v="16"/>
    <x v="87"/>
    <x v="0"/>
    <s v="Confirmado"/>
    <s v="D95 / D110"/>
    <s v="15-26"/>
    <s v="CDMX"/>
    <s v="SI"/>
    <m/>
    <m/>
    <m/>
    <m/>
  </r>
  <r>
    <x v="16"/>
    <x v="48"/>
    <x v="0"/>
    <s v="Confirmado"/>
    <s v="WC7855 WC79XX"/>
    <s v="29/06-03/07"/>
    <s v="CDMX"/>
    <s v="SI"/>
    <m/>
    <m/>
    <m/>
    <m/>
  </r>
  <r>
    <x v="16"/>
    <x v="1"/>
    <x v="0"/>
    <s v="Confirmado"/>
    <s v="TEORIA COLOR, DC250, 560 C70"/>
    <s v="08-23"/>
    <s v="CDMX"/>
    <s v="SI"/>
    <m/>
    <m/>
    <m/>
    <m/>
  </r>
  <r>
    <x v="16"/>
    <x v="94"/>
    <x v="0"/>
    <s v="Confirmado"/>
    <s v="WF7142"/>
    <s v="01-05"/>
    <s v="CDMX"/>
    <s v="SI"/>
    <m/>
    <m/>
    <m/>
    <m/>
  </r>
  <r>
    <x v="17"/>
    <x v="56"/>
    <x v="0"/>
    <s v="Confirmado"/>
    <s v="C70, D95, DOCUCOLOR"/>
    <s v="06-16"/>
    <s v="CDMX"/>
    <s v="SI"/>
    <m/>
    <m/>
    <m/>
    <m/>
  </r>
  <r>
    <x v="17"/>
    <x v="73"/>
    <x v="0"/>
    <s v="Confirmado"/>
    <s v="PLOTTER WF 6402, WF 6705"/>
    <s v="06-17"/>
    <s v="CDMX"/>
    <s v="SI"/>
    <m/>
    <m/>
    <m/>
    <m/>
  </r>
  <r>
    <x v="17"/>
    <x v="95"/>
    <x v="0"/>
    <s v="Confirmado"/>
    <s v="WC 7225 ES EQUIPO COLOR"/>
    <s v="20-29"/>
    <s v="CDMX"/>
    <s v="SI"/>
    <m/>
    <m/>
    <m/>
    <m/>
  </r>
  <r>
    <x v="17"/>
    <x v="57"/>
    <x v="0"/>
    <s v="Confirmado"/>
    <s v="7220, 7835, C8000"/>
    <s v="20-30"/>
    <s v="CDMX"/>
    <s v="SI"/>
    <m/>
    <m/>
    <m/>
    <m/>
  </r>
  <r>
    <x v="18"/>
    <x v="57"/>
    <x v="0"/>
    <s v="Confirmado"/>
    <s v="D95"/>
    <s v="31/08-11/09"/>
    <s v="CDMX"/>
    <s v="SI"/>
    <m/>
    <m/>
    <m/>
    <m/>
  </r>
  <r>
    <x v="18"/>
    <x v="96"/>
    <x v="0"/>
    <s v="Confirmado"/>
    <s v="WC78XX"/>
    <s v="3-7"/>
    <s v="CDMX"/>
    <s v="SI"/>
    <m/>
    <m/>
    <m/>
    <m/>
  </r>
  <r>
    <x v="18"/>
    <x v="38"/>
    <x v="0"/>
    <s v="Confirmado"/>
    <s v="WC7855 WC79XX"/>
    <s v="3-7"/>
    <s v="CDMX"/>
    <s v="SI"/>
    <m/>
    <m/>
    <m/>
    <m/>
  </r>
  <r>
    <x v="18"/>
    <x v="89"/>
    <x v="0"/>
    <s v="Confirmado"/>
    <s v="WC5335 WC7855 WC79XX"/>
    <s v="10-18"/>
    <s v="CDMX"/>
    <s v="SI"/>
    <m/>
    <m/>
    <m/>
    <m/>
  </r>
  <r>
    <x v="18"/>
    <x v="97"/>
    <x v="0"/>
    <s v="Confirmado"/>
    <s v="FAMILA D D95 D110"/>
    <s v="31/08-11/09"/>
    <s v="CDMX"/>
    <s v="SI"/>
    <m/>
    <m/>
    <m/>
    <m/>
  </r>
  <r>
    <x v="19"/>
    <x v="11"/>
    <x v="0"/>
    <s v="Confirmado"/>
    <s v="PLOTTER 6204 Y 6705"/>
    <s v="21-25"/>
    <s v="CDMX"/>
    <s v="SI"/>
    <m/>
    <m/>
    <m/>
    <m/>
  </r>
  <r>
    <x v="20"/>
    <x v="98"/>
    <x v="0"/>
    <s v="Confirmado"/>
    <s v="NUVERA"/>
    <m/>
    <m/>
    <m/>
    <m/>
    <m/>
    <m/>
    <m/>
  </r>
  <r>
    <x v="13"/>
    <x v="47"/>
    <x v="1"/>
    <s v="Por confirmar"/>
    <s v="iRA C356 / iR C1335"/>
    <s v="17-18"/>
    <s v="CDMX"/>
    <s v="No"/>
    <m/>
    <m/>
    <m/>
    <m/>
  </r>
  <r>
    <x v="13"/>
    <x v="63"/>
    <x v="1"/>
    <s v="Por confirmar"/>
    <s v="Básico Eq. Dig. Color"/>
    <s v="9-11"/>
    <s v="CDMX"/>
    <s v="No"/>
    <m/>
    <m/>
    <m/>
    <m/>
  </r>
  <r>
    <x v="21"/>
    <x v="99"/>
    <x v="0"/>
    <s v="Confirmado"/>
    <s v="D95/110"/>
    <s v="05-16"/>
    <s v="CDMX"/>
    <s v="SI"/>
    <m/>
    <m/>
    <m/>
    <m/>
  </r>
  <r>
    <x v="13"/>
    <x v="4"/>
    <x v="0"/>
    <s v="Confirmado"/>
    <s v="NUVERA"/>
    <s v="30/03 - 08/04"/>
    <s v="CDMX"/>
    <s v="SI"/>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A7A462-46F9-4751-AE81-E715FED617DD}" name="TablaDinámica1" cacheId="0" applyNumberFormats="0" applyBorderFormats="0" applyFontFormats="0" applyPatternFormats="0" applyAlignmentFormats="0" applyWidthHeightFormats="1" dataCaption="Valores" updatedVersion="6" minRefreshableVersion="3" itemPrintTitles="1" createdVersion="6" indent="0" outline="1" outlineData="1" multipleFieldFilters="0" colHeaderCaption=" ">
  <location ref="A7:OS91" firstHeaderRow="1" firstDataRow="3" firstDataCol="1"/>
  <pivotFields count="9">
    <pivotField axis="axisRow" showAll="0">
      <items count="106">
        <item x="1"/>
        <item x="2"/>
        <item x="3"/>
        <item x="5"/>
        <item x="4"/>
        <item x="6"/>
        <item x="7"/>
        <item m="1" x="102"/>
        <item x="9"/>
        <item x="12"/>
        <item x="10"/>
        <item x="13"/>
        <item x="14"/>
        <item x="16"/>
        <item x="15"/>
        <item x="18"/>
        <item x="20"/>
        <item x="21"/>
        <item x="24"/>
        <item x="25"/>
        <item x="26"/>
        <item x="17"/>
        <item x="27"/>
        <item x="19"/>
        <item x="29"/>
        <item x="22"/>
        <item x="23"/>
        <item x="34"/>
        <item x="32"/>
        <item x="28"/>
        <item x="37"/>
        <item x="41"/>
        <item x="40"/>
        <item x="31"/>
        <item x="33"/>
        <item x="35"/>
        <item x="36"/>
        <item x="47"/>
        <item x="38"/>
        <item x="39"/>
        <item m="1" x="100"/>
        <item x="42"/>
        <item x="43"/>
        <item x="55"/>
        <item x="45"/>
        <item m="1" x="98"/>
        <item x="46"/>
        <item x="48"/>
        <item x="50"/>
        <item x="61"/>
        <item x="52"/>
        <item x="53"/>
        <item x="54"/>
        <item x="70"/>
        <item x="65"/>
        <item x="66"/>
        <item x="56"/>
        <item x="57"/>
        <item x="75"/>
        <item x="58"/>
        <item x="59"/>
        <item x="60"/>
        <item x="76"/>
        <item x="62"/>
        <item x="86"/>
        <item x="64"/>
        <item x="81"/>
        <item x="82"/>
        <item x="87"/>
        <item x="67"/>
        <item x="88"/>
        <item x="71"/>
        <item x="73"/>
        <item x="91"/>
        <item x="74"/>
        <item x="92"/>
        <item m="1" x="96"/>
        <item x="85"/>
        <item x="77"/>
        <item x="93"/>
        <item x="78"/>
        <item x="80"/>
        <item m="1" x="95"/>
        <item x="68"/>
        <item x="44"/>
        <item m="1" x="101"/>
        <item x="72"/>
        <item m="1" x="99"/>
        <item m="1" x="104"/>
        <item x="8"/>
        <item x="49"/>
        <item m="1" x="97"/>
        <item x="79"/>
        <item x="83"/>
        <item x="89"/>
        <item x="90"/>
        <item x="69"/>
        <item m="1" x="103"/>
        <item x="0"/>
        <item x="30"/>
        <item x="51"/>
        <item x="63"/>
        <item x="84"/>
        <item x="11"/>
        <item x="94"/>
        <item t="default"/>
      </items>
    </pivotField>
    <pivotField dataField="1" showAll="0"/>
    <pivotField axis="axisCol" showAll="0" sortType="descending">
      <items count="973">
        <item x="216"/>
        <item x="819"/>
        <item x="807"/>
        <item x="871"/>
        <item x="218"/>
        <item x="370"/>
        <item x="17"/>
        <item x="610"/>
        <item m="1" x="970"/>
        <item x="810"/>
        <item m="1" x="971"/>
        <item x="35"/>
        <item x="399"/>
        <item x="360"/>
        <item x="37"/>
        <item x="296"/>
        <item x="38"/>
        <item x="2"/>
        <item x="3"/>
        <item x="435"/>
        <item x="682"/>
        <item x="342"/>
        <item x="371"/>
        <item x="45"/>
        <item x="48"/>
        <item x="319"/>
        <item x="210"/>
        <item x="51"/>
        <item x="283"/>
        <item x="52"/>
        <item x="361"/>
        <item x="749"/>
        <item x="402"/>
        <item x="54"/>
        <item x="665"/>
        <item x="220"/>
        <item x="730"/>
        <item x="362"/>
        <item x="411"/>
        <item x="41"/>
        <item x="846"/>
        <item x="408"/>
        <item x="732"/>
        <item x="42"/>
        <item x="721"/>
        <item x="393"/>
        <item x="620"/>
        <item x="492"/>
        <item x="733"/>
        <item x="848"/>
        <item x="297"/>
        <item x="587"/>
        <item x="519"/>
        <item x="190"/>
        <item x="65"/>
        <item x="481"/>
        <item x="415"/>
        <item x="191"/>
        <item x="192"/>
        <item x="193"/>
        <item x="436"/>
        <item x="449"/>
        <item x="438"/>
        <item x="194"/>
        <item x="532"/>
        <item x="195"/>
        <item x="440"/>
        <item x="469"/>
        <item x="451"/>
        <item x="58"/>
        <item x="219"/>
        <item x="589"/>
        <item x="299"/>
        <item x="419"/>
        <item x="622"/>
        <item x="661"/>
        <item x="300"/>
        <item x="763"/>
        <item x="520"/>
        <item x="301"/>
        <item x="582"/>
        <item x="521"/>
        <item x="522"/>
        <item x="221"/>
        <item x="222"/>
        <item x="767"/>
        <item x="523"/>
        <item x="197"/>
        <item x="223"/>
        <item x="302"/>
        <item x="198"/>
        <item x="224"/>
        <item x="225"/>
        <item x="583"/>
        <item x="611"/>
        <item x="11"/>
        <item x="227"/>
        <item x="372"/>
        <item x="230"/>
        <item x="662"/>
        <item x="525"/>
        <item x="768"/>
        <item x="764"/>
        <item x="28"/>
        <item x="638"/>
        <item x="305"/>
        <item x="264"/>
        <item x="239"/>
        <item x="367"/>
        <item x="67"/>
        <item x="204"/>
        <item x="442"/>
        <item x="379"/>
        <item x="231"/>
        <item x="374"/>
        <item x="457"/>
        <item x="234"/>
        <item x="235"/>
        <item x="377"/>
        <item x="236"/>
        <item x="241"/>
        <item x="896"/>
        <item x="452"/>
        <item x="443"/>
        <item x="632"/>
        <item x="306"/>
        <item x="380"/>
        <item x="453"/>
        <item x="686"/>
        <item x="346"/>
        <item x="633"/>
        <item x="687"/>
        <item x="688"/>
        <item x="248"/>
        <item x="637"/>
        <item x="307"/>
        <item x="689"/>
        <item x="347"/>
        <item x="308"/>
        <item x="348"/>
        <item x="71"/>
        <item x="484"/>
        <item x="208"/>
        <item x="579"/>
        <item x="88"/>
        <item x="725"/>
        <item x="485"/>
        <item x="528"/>
        <item x="93"/>
        <item x="304"/>
        <item x="94"/>
        <item x="95"/>
        <item x="96"/>
        <item x="465"/>
        <item x="213"/>
        <item x="214"/>
        <item x="215"/>
        <item x="182"/>
        <item x="246"/>
        <item x="410"/>
        <item x="103"/>
        <item x="293"/>
        <item x="418"/>
        <item x="350"/>
        <item x="460"/>
        <item x="495"/>
        <item x="117"/>
        <item x="586"/>
        <item x="121"/>
        <item x="612"/>
        <item x="382"/>
        <item x="529"/>
        <item x="482"/>
        <item x="199"/>
        <item x="200"/>
        <item x="123"/>
        <item x="536"/>
        <item x="245"/>
        <item x="277"/>
        <item x="312"/>
        <item x="313"/>
        <item x="352"/>
        <item x="124"/>
        <item x="125"/>
        <item x="126"/>
        <item x="127"/>
        <item x="128"/>
        <item x="129"/>
        <item x="201"/>
        <item x="170"/>
        <item x="132"/>
        <item x="309"/>
        <item x="133"/>
        <item x="137"/>
        <item x="138"/>
        <item x="139"/>
        <item x="635"/>
        <item x="750"/>
        <item x="513"/>
        <item x="409"/>
        <item x="99"/>
        <item x="562"/>
        <item x="833"/>
        <item x="100"/>
        <item x="101"/>
        <item x="102"/>
        <item x="142"/>
        <item x="104"/>
        <item x="381"/>
        <item x="105"/>
        <item x="106"/>
        <item x="397"/>
        <item x="109"/>
        <item x="110"/>
        <item x="751"/>
        <item x="247"/>
        <item x="281"/>
        <item x="416"/>
        <item x="249"/>
        <item x="417"/>
        <item x="250"/>
        <item x="678"/>
        <item x="251"/>
        <item x="143"/>
        <item x="203"/>
        <item x="703"/>
        <item x="252"/>
        <item x="253"/>
        <item x="769"/>
        <item x="161"/>
        <item x="314"/>
        <item x="759"/>
        <item x="60"/>
        <item x="64"/>
        <item x="70"/>
        <item x="73"/>
        <item x="85"/>
        <item x="116"/>
        <item x="120"/>
        <item x="140"/>
        <item x="147"/>
        <item x="144"/>
        <item x="267"/>
        <item x="226"/>
        <item x="257"/>
        <item x="258"/>
        <item x="24"/>
        <item x="262"/>
        <item x="263"/>
        <item x="298"/>
        <item x="179"/>
        <item x="310"/>
        <item x="159"/>
        <item x="384"/>
        <item x="340"/>
        <item x="434"/>
        <item x="74"/>
        <item x="282"/>
        <item x="450"/>
        <item x="406"/>
        <item x="456"/>
        <item x="316"/>
        <item x="510"/>
        <item x="511"/>
        <item x="454"/>
        <item x="503"/>
        <item x="61"/>
        <item x="506"/>
        <item x="534"/>
        <item x="97"/>
        <item x="1"/>
        <item x="563"/>
        <item x="175"/>
        <item x="53"/>
        <item x="565"/>
        <item x="571"/>
        <item x="90"/>
        <item x="183"/>
        <item x="184"/>
        <item x="185"/>
        <item x="324"/>
        <item x="558"/>
        <item x="590"/>
        <item x="427"/>
        <item x="428"/>
        <item x="69"/>
        <item x="335"/>
        <item x="336"/>
        <item x="337"/>
        <item x="78"/>
        <item x="79"/>
        <item x="89"/>
        <item x="115"/>
        <item x="600"/>
        <item x="130"/>
        <item x="46"/>
        <item x="425"/>
        <item x="547"/>
        <item x="623"/>
        <item x="624"/>
        <item x="238"/>
        <item x="373"/>
        <item x="172"/>
        <item x="333"/>
        <item x="640"/>
        <item x="176"/>
        <item x="654"/>
        <item x="135"/>
        <item x="575"/>
        <item x="23"/>
        <item x="375"/>
        <item x="315"/>
        <item x="723"/>
        <item x="163"/>
        <item x="697"/>
        <item x="173"/>
        <item x="180"/>
        <item x="747"/>
        <item x="91"/>
        <item x="202"/>
        <item x="49"/>
        <item x="165"/>
        <item x="92"/>
        <item x="292"/>
        <item x="311"/>
        <item x="713"/>
        <item x="160"/>
        <item x="770"/>
        <item x="793"/>
        <item x="320"/>
        <item x="765"/>
        <item x="739"/>
        <item x="576"/>
        <item x="272"/>
        <item x="56"/>
        <item x="811"/>
        <item x="0"/>
        <item x="486"/>
        <item x="831"/>
        <item x="818"/>
        <item x="578"/>
        <item x="696"/>
        <item x="68"/>
        <item x="256"/>
        <item x="647"/>
        <item x="694"/>
        <item x="396"/>
        <item x="169"/>
        <item x="13"/>
        <item x="232"/>
        <item x="240"/>
        <item x="217"/>
        <item x="14"/>
        <item x="87"/>
        <item x="466"/>
        <item x="174"/>
        <item x="493"/>
        <item x="8"/>
        <item x="494"/>
        <item x="327"/>
        <item x="592"/>
        <item x="847"/>
        <item x="39"/>
        <item x="261"/>
        <item x="430"/>
        <item x="325"/>
        <item x="178"/>
        <item x="62"/>
        <item x="136"/>
        <item x="461"/>
        <item x="502"/>
        <item x="177"/>
        <item x="72"/>
        <item x="326"/>
        <item x="43"/>
        <item x="671"/>
        <item x="80"/>
        <item x="57"/>
        <item x="573"/>
        <item x="517"/>
        <item x="467"/>
        <item x="171"/>
        <item x="209"/>
        <item x="108"/>
        <item x="472"/>
        <item x="474"/>
        <item x="77"/>
        <item x="76"/>
        <item x="542"/>
        <item x="841"/>
        <item x="134"/>
        <item x="799"/>
        <item x="603"/>
        <item x="515"/>
        <item x="798"/>
        <item x="166"/>
        <item x="564"/>
        <item x="593"/>
        <item x="604"/>
        <item x="653"/>
        <item x="656"/>
        <item x="401"/>
        <item x="568"/>
        <item x="150"/>
        <item x="652"/>
        <item x="400"/>
        <item x="864"/>
        <item x="131"/>
        <item x="642"/>
        <item x="609"/>
        <item x="500"/>
        <item x="566"/>
        <item x="7"/>
        <item x="669"/>
        <item x="145"/>
        <item x="84"/>
        <item x="790"/>
        <item x="122"/>
        <item x="787"/>
        <item x="735"/>
        <item x="405"/>
        <item x="499"/>
        <item x="498"/>
        <item x="597"/>
        <item x="141"/>
        <item x="553"/>
        <item x="865"/>
        <item x="786"/>
        <item x="788"/>
        <item x="777"/>
        <item x="50"/>
        <item x="112"/>
        <item x="673"/>
        <item x="6"/>
        <item x="113"/>
        <item x="164"/>
        <item x="588"/>
        <item x="468"/>
        <item x="535"/>
        <item x="643"/>
        <item x="685"/>
        <item x="268"/>
        <item x="63"/>
        <item x="683"/>
        <item x="501"/>
        <item x="857"/>
        <item x="792"/>
        <item x="791"/>
        <item x="487"/>
        <item x="569"/>
        <item x="812"/>
        <item x="830"/>
        <item x="695"/>
        <item x="804"/>
        <item x="260"/>
        <item x="455"/>
        <item x="423"/>
        <item x="890"/>
        <item x="889"/>
        <item x="514"/>
        <item x="275"/>
        <item x="354"/>
        <item x="355"/>
        <item x="356"/>
        <item x="75"/>
        <item x="146"/>
        <item x="814"/>
        <item x="826"/>
        <item x="691"/>
        <item x="692"/>
        <item x="727"/>
        <item x="726"/>
        <item x="341"/>
        <item x="815"/>
        <item x="821"/>
        <item x="111"/>
        <item x="168"/>
        <item x="294"/>
        <item x="681"/>
        <item x="816"/>
        <item x="148"/>
        <item x="722"/>
        <item x="407"/>
        <item x="719"/>
        <item x="30"/>
        <item x="270"/>
        <item x="530"/>
        <item x="339"/>
        <item x="577"/>
        <item x="10"/>
        <item x="543"/>
        <item x="805"/>
        <item x="684"/>
        <item x="827"/>
        <item x="580"/>
        <item x="591"/>
        <item x="599"/>
        <item x="572"/>
        <item x="291"/>
        <item x="539"/>
        <item x="538"/>
        <item x="567"/>
        <item x="614"/>
        <item x="631"/>
        <item x="86"/>
        <item x="328"/>
        <item x="794"/>
        <item x="114"/>
        <item x="606"/>
        <item x="608"/>
        <item x="605"/>
        <item x="607"/>
        <item x="149"/>
        <item x="508"/>
        <item x="621"/>
        <item x="863"/>
        <item x="636"/>
        <item x="353"/>
        <item x="825"/>
        <item x="731"/>
        <item x="118"/>
        <item x="677"/>
        <item x="426"/>
        <item x="441"/>
        <item x="158"/>
        <item x="44"/>
        <item x="357"/>
        <item x="724"/>
        <item x="718"/>
        <item x="738"/>
        <item x="287"/>
        <item x="742"/>
        <item x="771"/>
        <item x="550"/>
        <item x="781"/>
        <item x="613"/>
        <item x="531"/>
        <item x="570"/>
        <item x="795"/>
        <item x="616"/>
        <item x="855"/>
        <item x="548"/>
        <item x="886"/>
        <item x="817"/>
        <item x="574"/>
        <item x="598"/>
        <item x="55"/>
        <item x="824"/>
        <item x="837"/>
        <item x="840"/>
        <item x="271"/>
        <item x="594"/>
        <item x="717"/>
        <item x="279"/>
        <item x="823"/>
        <item x="596"/>
        <item x="704"/>
        <item x="526"/>
        <item x="524"/>
        <item x="527"/>
        <item x="186"/>
        <item x="820"/>
        <item x="729"/>
        <item x="822"/>
        <item x="323"/>
        <item x="322"/>
        <item x="321"/>
        <item x="36"/>
        <item x="107"/>
        <item x="18"/>
        <item x="15"/>
        <item x="20"/>
        <item x="98"/>
        <item x="21"/>
        <item x="82"/>
        <item x="22"/>
        <item x="33"/>
        <item x="16"/>
        <item x="19"/>
        <item x="318"/>
        <item x="317"/>
        <item x="358"/>
        <item x="359"/>
        <item x="369"/>
        <item x="383"/>
        <item x="420"/>
        <item x="421"/>
        <item x="471"/>
        <item x="488"/>
        <item x="512"/>
        <item x="595"/>
        <item x="627"/>
        <item x="629"/>
        <item x="630"/>
        <item x="626"/>
        <item x="664"/>
        <item x="670"/>
        <item x="720"/>
        <item x="585"/>
        <item x="849"/>
        <item x="850"/>
        <item x="843"/>
        <item x="845"/>
        <item x="705"/>
        <item x="844"/>
        <item x="852"/>
        <item x="873"/>
        <item x="874"/>
        <item x="872"/>
        <item x="782"/>
        <item x="779"/>
        <item x="634"/>
        <item x="881"/>
        <item x="690"/>
        <item x="639"/>
        <item x="602"/>
        <item x="330"/>
        <item x="693"/>
        <item x="329"/>
        <item x="836"/>
        <item x="40"/>
        <item x="265"/>
        <item x="237"/>
        <item x="433"/>
        <item x="334"/>
        <item x="432"/>
        <item x="447"/>
        <item x="266"/>
        <item x="364"/>
        <item x="429"/>
        <item x="331"/>
        <item x="205"/>
        <item x="509"/>
        <item x="507"/>
        <item x="464"/>
        <item x="518"/>
        <item x="628"/>
        <item x="625"/>
        <item x="676"/>
        <item x="187"/>
        <item x="491"/>
        <item x="897"/>
        <item x="439"/>
        <item x="243"/>
        <item x="702"/>
        <item x="47"/>
        <item x="835"/>
        <item x="842"/>
        <item x="229"/>
        <item x="909"/>
        <item x="910"/>
        <item x="911"/>
        <item x="365"/>
        <item x="915"/>
        <item x="917"/>
        <item x="153"/>
        <item x="645"/>
        <item x="905"/>
        <item x="32"/>
        <item x="5"/>
        <item x="9"/>
        <item x="734"/>
        <item x="743"/>
        <item x="463"/>
        <item x="470"/>
        <item x="462"/>
        <item x="478"/>
        <item x="828"/>
        <item x="12"/>
        <item x="26"/>
        <item x="422"/>
        <item x="119"/>
        <item x="244"/>
        <item x="207"/>
        <item x="206"/>
        <item x="255"/>
        <item x="741"/>
        <item x="288"/>
        <item x="259"/>
        <item x="444"/>
        <item x="437"/>
        <item x="368"/>
        <item x="290"/>
        <item x="29"/>
        <item x="540"/>
        <item x="233"/>
        <item x="475"/>
        <item x="698"/>
        <item x="675"/>
        <item x="880"/>
        <item x="31"/>
        <item x="228"/>
        <item x="448"/>
        <item x="196"/>
        <item x="775"/>
        <item x="4"/>
        <item x="736"/>
        <item x="34"/>
        <item x="617"/>
        <item x="284"/>
        <item x="66"/>
        <item x="211"/>
        <item x="188"/>
        <item x="446"/>
        <item x="242"/>
        <item x="644"/>
        <item x="649"/>
        <item x="650"/>
        <item x="651"/>
        <item x="59"/>
        <item x="701"/>
        <item x="363"/>
        <item x="646"/>
        <item x="459"/>
        <item x="619"/>
        <item x="674"/>
        <item x="728"/>
        <item x="663"/>
        <item x="212"/>
        <item x="458"/>
        <item x="286"/>
        <item x="483"/>
        <item x="473"/>
        <item x="655"/>
        <item x="601"/>
        <item x="808"/>
        <item x="504"/>
        <item x="561"/>
        <item x="740"/>
        <item x="648"/>
        <item x="505"/>
        <item x="666"/>
        <item x="269"/>
        <item x="376"/>
        <item x="708"/>
        <item x="838"/>
        <item x="81"/>
        <item x="497"/>
        <item x="706"/>
        <item x="480"/>
        <item x="387"/>
        <item x="866"/>
        <item x="672"/>
        <item x="83"/>
        <item x="641"/>
        <item x="813"/>
        <item x="680"/>
        <item x="712"/>
        <item x="546"/>
        <item x="162"/>
        <item x="278"/>
        <item x="273"/>
        <item x="707"/>
        <item x="800"/>
        <item x="898"/>
        <item x="274"/>
        <item x="280"/>
        <item x="802"/>
        <item x="25"/>
        <item x="27"/>
        <item x="295"/>
        <item x="332"/>
        <item x="303"/>
        <item x="181"/>
        <item x="351"/>
        <item x="879"/>
        <item x="618"/>
        <item x="851"/>
        <item x="541"/>
        <item x="549"/>
        <item x="533"/>
        <item x="516"/>
        <item x="737"/>
        <item x="496"/>
        <item x="710"/>
        <item x="806"/>
        <item x="490"/>
        <item x="156"/>
        <item x="744"/>
        <item x="155"/>
        <item x="774"/>
        <item x="285"/>
        <item x="189"/>
        <item x="276"/>
        <item x="801"/>
        <item x="772"/>
        <item x="783"/>
        <item x="489"/>
        <item x="667"/>
        <item x="752"/>
        <item x="757"/>
        <item x="773"/>
        <item x="778"/>
        <item x="894"/>
        <item x="709"/>
        <item x="658"/>
        <item x="785"/>
        <item x="668"/>
        <item x="537"/>
        <item x="784"/>
        <item x="344"/>
        <item x="388"/>
        <item x="254"/>
        <item x="544"/>
        <item x="780"/>
        <item x="921"/>
        <item x="700"/>
        <item x="715"/>
        <item x="289"/>
        <item x="746"/>
        <item x="861"/>
        <item x="424"/>
        <item x="766"/>
        <item x="776"/>
        <item x="476"/>
        <item x="803"/>
        <item x="545"/>
        <item x="551"/>
        <item x="839"/>
        <item x="714"/>
        <item x="391"/>
        <item x="389"/>
        <item x="832"/>
        <item x="445"/>
        <item x="758"/>
        <item x="796"/>
        <item x="154"/>
        <item x="581"/>
        <item x="834"/>
        <item x="151"/>
        <item x="152"/>
        <item x="157"/>
        <item x="167"/>
        <item x="338"/>
        <item x="343"/>
        <item x="345"/>
        <item x="349"/>
        <item x="366"/>
        <item x="378"/>
        <item x="385"/>
        <item x="386"/>
        <item x="390"/>
        <item x="392"/>
        <item x="394"/>
        <item x="395"/>
        <item x="398"/>
        <item x="403"/>
        <item x="404"/>
        <item x="412"/>
        <item x="413"/>
        <item x="414"/>
        <item x="431"/>
        <item x="477"/>
        <item x="479"/>
        <item x="552"/>
        <item x="554"/>
        <item x="555"/>
        <item x="556"/>
        <item x="557"/>
        <item x="559"/>
        <item x="560"/>
        <item x="584"/>
        <item x="615"/>
        <item x="657"/>
        <item x="659"/>
        <item x="660"/>
        <item x="679"/>
        <item x="699"/>
        <item x="711"/>
        <item x="716"/>
        <item x="745"/>
        <item x="748"/>
        <item x="753"/>
        <item x="754"/>
        <item x="755"/>
        <item x="756"/>
        <item x="760"/>
        <item x="761"/>
        <item x="762"/>
        <item x="789"/>
        <item x="797"/>
        <item x="809"/>
        <item x="829"/>
        <item x="853"/>
        <item x="854"/>
        <item x="856"/>
        <item x="858"/>
        <item x="859"/>
        <item x="860"/>
        <item x="862"/>
        <item x="867"/>
        <item x="868"/>
        <item x="869"/>
        <item x="870"/>
        <item x="875"/>
        <item x="876"/>
        <item x="877"/>
        <item x="878"/>
        <item x="882"/>
        <item x="883"/>
        <item x="884"/>
        <item x="885"/>
        <item x="887"/>
        <item x="888"/>
        <item x="891"/>
        <item x="892"/>
        <item x="893"/>
        <item x="895"/>
        <item x="899"/>
        <item x="900"/>
        <item x="901"/>
        <item x="902"/>
        <item x="903"/>
        <item x="904"/>
        <item x="906"/>
        <item x="907"/>
        <item x="908"/>
        <item x="912"/>
        <item x="913"/>
        <item x="914"/>
        <item x="916"/>
        <item x="918"/>
        <item x="919"/>
        <item x="920"/>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t="default"/>
      </items>
      <autoSortScope>
        <pivotArea dataOnly="0" outline="0" fieldPosition="0">
          <references count="1">
            <reference field="4294967294" count="1" selected="0">
              <x v="0"/>
            </reference>
          </references>
        </pivotArea>
      </autoSortScope>
    </pivotField>
    <pivotField axis="axisCol" showAll="0" sortType="descending">
      <items count="15">
        <item h="1" x="9"/>
        <item h="1" x="1"/>
        <item h="1" x="11"/>
        <item h="1" x="3"/>
        <item h="1" x="7"/>
        <item h="1" x="6"/>
        <item h="1" x="2"/>
        <item h="1" x="4"/>
        <item h="1" x="8"/>
        <item h="1" x="5"/>
        <item x="0"/>
        <item h="1" m="1" x="13"/>
        <item h="1" x="10"/>
        <item h="1" m="1" x="12"/>
        <item t="default"/>
      </items>
      <autoSortScope>
        <pivotArea dataOnly="0" outline="0" fieldPosition="0">
          <references count="1">
            <reference field="4294967294" count="1" selected="0">
              <x v="0"/>
            </reference>
          </references>
        </pivotArea>
      </autoSortScope>
    </pivotField>
    <pivotField showAll="0">
      <items count="9">
        <item h="1" m="1" x="5"/>
        <item h="1" m="1" x="7"/>
        <item h="1" m="1" x="6"/>
        <item h="1" x="1"/>
        <item h="1" m="1" x="2"/>
        <item x="0"/>
        <item h="1" m="1" x="4"/>
        <item h="1" m="1" x="3"/>
        <item t="default"/>
      </items>
    </pivotField>
    <pivotField showAll="0"/>
    <pivotField showAll="0">
      <items count="8">
        <item x="1"/>
        <item x="0"/>
        <item m="1" x="5"/>
        <item m="1" x="3"/>
        <item m="1" x="6"/>
        <item m="1" x="4"/>
        <item x="2"/>
        <item t="default"/>
      </items>
    </pivotField>
    <pivotField showAll="0">
      <items count="20">
        <item m="1" x="18"/>
        <item x="17"/>
        <item x="16"/>
        <item x="15"/>
        <item x="14"/>
        <item x="13"/>
        <item x="12"/>
        <item x="4"/>
        <item x="5"/>
        <item x="8"/>
        <item x="7"/>
        <item x="11"/>
        <item x="9"/>
        <item x="10"/>
        <item x="3"/>
        <item x="2"/>
        <item x="0"/>
        <item x="6"/>
        <item x="1"/>
        <item t="default"/>
      </items>
    </pivotField>
    <pivotField showAll="0"/>
  </pivotFields>
  <rowFields count="1">
    <field x="0"/>
  </rowFields>
  <rowItems count="82">
    <i>
      <x/>
    </i>
    <i>
      <x v="1"/>
    </i>
    <i>
      <x v="3"/>
    </i>
    <i>
      <x v="4"/>
    </i>
    <i>
      <x v="5"/>
    </i>
    <i>
      <x v="6"/>
    </i>
    <i>
      <x v="8"/>
    </i>
    <i>
      <x v="9"/>
    </i>
    <i>
      <x v="10"/>
    </i>
    <i>
      <x v="11"/>
    </i>
    <i>
      <x v="12"/>
    </i>
    <i>
      <x v="13"/>
    </i>
    <i>
      <x v="14"/>
    </i>
    <i>
      <x v="15"/>
    </i>
    <i>
      <x v="17"/>
    </i>
    <i>
      <x v="20"/>
    </i>
    <i>
      <x v="21"/>
    </i>
    <i>
      <x v="24"/>
    </i>
    <i>
      <x v="26"/>
    </i>
    <i>
      <x v="27"/>
    </i>
    <i>
      <x v="28"/>
    </i>
    <i>
      <x v="29"/>
    </i>
    <i>
      <x v="30"/>
    </i>
    <i>
      <x v="31"/>
    </i>
    <i>
      <x v="32"/>
    </i>
    <i>
      <x v="33"/>
    </i>
    <i>
      <x v="34"/>
    </i>
    <i>
      <x v="35"/>
    </i>
    <i>
      <x v="36"/>
    </i>
    <i>
      <x v="37"/>
    </i>
    <i>
      <x v="38"/>
    </i>
    <i>
      <x v="39"/>
    </i>
    <i>
      <x v="41"/>
    </i>
    <i>
      <x v="42"/>
    </i>
    <i>
      <x v="43"/>
    </i>
    <i>
      <x v="46"/>
    </i>
    <i>
      <x v="47"/>
    </i>
    <i>
      <x v="48"/>
    </i>
    <i>
      <x v="49"/>
    </i>
    <i>
      <x v="50"/>
    </i>
    <i>
      <x v="51"/>
    </i>
    <i>
      <x v="53"/>
    </i>
    <i>
      <x v="55"/>
    </i>
    <i>
      <x v="56"/>
    </i>
    <i>
      <x v="57"/>
    </i>
    <i>
      <x v="58"/>
    </i>
    <i>
      <x v="59"/>
    </i>
    <i>
      <x v="60"/>
    </i>
    <i>
      <x v="61"/>
    </i>
    <i>
      <x v="62"/>
    </i>
    <i>
      <x v="63"/>
    </i>
    <i>
      <x v="64"/>
    </i>
    <i>
      <x v="66"/>
    </i>
    <i>
      <x v="67"/>
    </i>
    <i>
      <x v="68"/>
    </i>
    <i>
      <x v="69"/>
    </i>
    <i>
      <x v="70"/>
    </i>
    <i>
      <x v="71"/>
    </i>
    <i>
      <x v="72"/>
    </i>
    <i>
      <x v="73"/>
    </i>
    <i>
      <x v="74"/>
    </i>
    <i>
      <x v="75"/>
    </i>
    <i>
      <x v="77"/>
    </i>
    <i>
      <x v="78"/>
    </i>
    <i>
      <x v="79"/>
    </i>
    <i>
      <x v="80"/>
    </i>
    <i>
      <x v="81"/>
    </i>
    <i>
      <x v="83"/>
    </i>
    <i>
      <x v="84"/>
    </i>
    <i>
      <x v="86"/>
    </i>
    <i>
      <x v="89"/>
    </i>
    <i>
      <x v="92"/>
    </i>
    <i>
      <x v="93"/>
    </i>
    <i>
      <x v="94"/>
    </i>
    <i>
      <x v="95"/>
    </i>
    <i>
      <x v="96"/>
    </i>
    <i>
      <x v="98"/>
    </i>
    <i>
      <x v="99"/>
    </i>
    <i>
      <x v="100"/>
    </i>
    <i>
      <x v="101"/>
    </i>
    <i>
      <x v="104"/>
    </i>
    <i t="grand">
      <x/>
    </i>
  </rowItems>
  <colFields count="2">
    <field x="3"/>
    <field x="2"/>
  </colFields>
  <colItems count="408">
    <i>
      <x v="10"/>
      <x v="689"/>
    </i>
    <i r="1">
      <x v="516"/>
    </i>
    <i r="1">
      <x v="810"/>
    </i>
    <i r="1">
      <x v="12"/>
    </i>
    <i r="1">
      <x v="565"/>
    </i>
    <i r="1">
      <x v="15"/>
    </i>
    <i r="1">
      <x v="743"/>
    </i>
    <i r="1">
      <x v="16"/>
    </i>
    <i r="1">
      <x v="945"/>
    </i>
    <i r="1">
      <x v="17"/>
    </i>
    <i r="1">
      <x v="535"/>
    </i>
    <i r="1">
      <x v="24"/>
    </i>
    <i r="1">
      <x v="645"/>
    </i>
    <i r="1">
      <x v="25"/>
    </i>
    <i r="1">
      <x v="718"/>
    </i>
    <i r="1">
      <x v="27"/>
    </i>
    <i r="1">
      <x v="769"/>
    </i>
    <i r="1">
      <x v="29"/>
    </i>
    <i r="1">
      <x v="856"/>
    </i>
    <i r="1">
      <x v="148"/>
    </i>
    <i r="1">
      <x v="497"/>
    </i>
    <i r="1">
      <x v="149"/>
    </i>
    <i r="1">
      <x v="527"/>
    </i>
    <i r="1">
      <x v="150"/>
    </i>
    <i r="1">
      <x v="544"/>
    </i>
    <i r="1">
      <x v="153"/>
    </i>
    <i r="1">
      <x v="615"/>
    </i>
    <i r="1">
      <x v="155"/>
    </i>
    <i r="1">
      <x v="666"/>
    </i>
    <i r="1">
      <x v="156"/>
    </i>
    <i r="1">
      <x v="707"/>
    </i>
    <i r="1">
      <x v="157"/>
    </i>
    <i r="1">
      <x v="726"/>
    </i>
    <i r="1">
      <x v="186"/>
    </i>
    <i r="1">
      <x v="757"/>
    </i>
    <i r="1">
      <x v="193"/>
    </i>
    <i r="1">
      <x v="779"/>
    </i>
    <i r="1">
      <x v="195"/>
    </i>
    <i r="1">
      <x v="828"/>
    </i>
    <i r="1">
      <x v="204"/>
    </i>
    <i r="1">
      <x v="865"/>
    </i>
    <i r="1">
      <x v="206"/>
    </i>
    <i r="1">
      <x v="493"/>
    </i>
    <i r="1">
      <x v="228"/>
    </i>
    <i r="1">
      <x v="505"/>
    </i>
    <i r="1">
      <x v="229"/>
    </i>
    <i r="1">
      <x v="523"/>
    </i>
    <i r="1">
      <x v="230"/>
    </i>
    <i r="1">
      <x v="531"/>
    </i>
    <i r="1">
      <x v="231"/>
    </i>
    <i r="1">
      <x v="539"/>
    </i>
    <i r="1">
      <x v="233"/>
    </i>
    <i r="1">
      <x v="555"/>
    </i>
    <i r="1">
      <x v="237"/>
    </i>
    <i r="1">
      <x v="611"/>
    </i>
    <i r="1">
      <x v="239"/>
    </i>
    <i r="1">
      <x v="619"/>
    </i>
    <i r="1">
      <x v="242"/>
    </i>
    <i r="1">
      <x v="656"/>
    </i>
    <i r="1">
      <x v="249"/>
    </i>
    <i r="1">
      <x v="677"/>
    </i>
    <i r="1">
      <x v="250"/>
    </i>
    <i r="1">
      <x v="700"/>
    </i>
    <i r="1">
      <x v="251"/>
    </i>
    <i r="1">
      <x v="712"/>
    </i>
    <i r="1">
      <x v="252"/>
    </i>
    <i r="1">
      <x v="722"/>
    </i>
    <i r="1">
      <x v="253"/>
    </i>
    <i r="1">
      <x v="730"/>
    </i>
    <i r="1">
      <x v="254"/>
    </i>
    <i r="1">
      <x v="747"/>
    </i>
    <i r="1">
      <x v="255"/>
    </i>
    <i r="1">
      <x v="763"/>
    </i>
    <i r="1">
      <x v="257"/>
    </i>
    <i r="1">
      <x v="773"/>
    </i>
    <i r="1">
      <x v="258"/>
    </i>
    <i r="1">
      <x v="802"/>
    </i>
    <i r="1">
      <x v="259"/>
    </i>
    <i r="1">
      <x v="817"/>
    </i>
    <i r="1">
      <x v="260"/>
    </i>
    <i r="1">
      <x v="852"/>
    </i>
    <i r="1">
      <x v="261"/>
    </i>
    <i r="1">
      <x v="860"/>
    </i>
    <i r="1">
      <x v="262"/>
    </i>
    <i r="1">
      <x v="914"/>
    </i>
    <i r="1">
      <x v="263"/>
    </i>
    <i r="1">
      <x v="965"/>
    </i>
    <i r="1">
      <x v="264"/>
    </i>
    <i r="1">
      <x v="495"/>
    </i>
    <i r="1">
      <x v="268"/>
    </i>
    <i r="1">
      <x v="502"/>
    </i>
    <i r="1">
      <x v="269"/>
    </i>
    <i r="1">
      <x v="512"/>
    </i>
    <i r="1">
      <x v="271"/>
    </i>
    <i r="1">
      <x v="519"/>
    </i>
    <i r="1">
      <x v="272"/>
    </i>
    <i r="1">
      <x v="525"/>
    </i>
    <i r="1">
      <x v="273"/>
    </i>
    <i r="1">
      <x v="529"/>
    </i>
    <i r="1">
      <x v="274"/>
    </i>
    <i r="1">
      <x v="533"/>
    </i>
    <i r="1">
      <x v="275"/>
    </i>
    <i r="1">
      <x v="537"/>
    </i>
    <i r="1">
      <x v="280"/>
    </i>
    <i r="1">
      <x v="541"/>
    </i>
    <i r="1">
      <x v="282"/>
    </i>
    <i r="1">
      <x v="546"/>
    </i>
    <i r="1">
      <x v="283"/>
    </i>
    <i r="1">
      <x v="560"/>
    </i>
    <i r="1">
      <x v="284"/>
    </i>
    <i r="1">
      <x v="588"/>
    </i>
    <i r="1">
      <x v="285"/>
    </i>
    <i r="1">
      <x v="613"/>
    </i>
    <i r="1">
      <x v="286"/>
    </i>
    <i r="1">
      <x v="617"/>
    </i>
    <i r="1">
      <x v="287"/>
    </i>
    <i r="1">
      <x v="629"/>
    </i>
    <i r="1">
      <x v="288"/>
    </i>
    <i r="1">
      <x v="647"/>
    </i>
    <i r="1">
      <x v="293"/>
    </i>
    <i r="1">
      <x v="661"/>
    </i>
    <i r="1">
      <x v="294"/>
    </i>
    <i r="1">
      <x v="675"/>
    </i>
    <i r="1">
      <x v="295"/>
    </i>
    <i r="1">
      <x v="680"/>
    </i>
    <i r="1">
      <x v="296"/>
    </i>
    <i r="1">
      <x v="697"/>
    </i>
    <i r="1">
      <x v="297"/>
    </i>
    <i r="1">
      <x v="705"/>
    </i>
    <i r="1">
      <x v="298"/>
    </i>
    <i r="1">
      <x v="709"/>
    </i>
    <i r="1">
      <x v="299"/>
    </i>
    <i r="1">
      <x v="716"/>
    </i>
    <i r="1">
      <x v="302"/>
    </i>
    <i r="1">
      <x v="720"/>
    </i>
    <i r="1">
      <x v="303"/>
    </i>
    <i r="1">
      <x v="724"/>
    </i>
    <i r="1">
      <x v="304"/>
    </i>
    <i r="1">
      <x v="728"/>
    </i>
    <i r="1">
      <x v="305"/>
    </i>
    <i r="1">
      <x v="737"/>
    </i>
    <i r="1">
      <x v="306"/>
    </i>
    <i r="1">
      <x v="745"/>
    </i>
    <i r="1">
      <x v="307"/>
    </i>
    <i r="1">
      <x v="749"/>
    </i>
    <i r="1">
      <x v="308"/>
    </i>
    <i r="1">
      <x v="761"/>
    </i>
    <i r="1">
      <x v="311"/>
    </i>
    <i r="1">
      <x v="767"/>
    </i>
    <i r="1">
      <x v="312"/>
    </i>
    <i r="1">
      <x v="771"/>
    </i>
    <i r="1">
      <x v="313"/>
    </i>
    <i r="1">
      <x v="777"/>
    </i>
    <i r="1">
      <x v="314"/>
    </i>
    <i r="1">
      <x v="783"/>
    </i>
    <i r="1">
      <x v="317"/>
    </i>
    <i r="1">
      <x v="808"/>
    </i>
    <i r="1">
      <x v="320"/>
    </i>
    <i r="1">
      <x v="814"/>
    </i>
    <i r="1">
      <x v="321"/>
    </i>
    <i r="1">
      <x v="823"/>
    </i>
    <i r="1">
      <x v="322"/>
    </i>
    <i r="1">
      <x v="830"/>
    </i>
    <i r="1">
      <x v="323"/>
    </i>
    <i r="1">
      <x v="854"/>
    </i>
    <i r="1">
      <x v="324"/>
    </i>
    <i r="1">
      <x v="858"/>
    </i>
    <i r="1">
      <x v="325"/>
    </i>
    <i r="1">
      <x v="863"/>
    </i>
    <i r="1">
      <x v="326"/>
    </i>
    <i r="1">
      <x v="871"/>
    </i>
    <i r="1">
      <x v="327"/>
    </i>
    <i r="1">
      <x v="934"/>
    </i>
    <i r="1">
      <x v="328"/>
    </i>
    <i r="1">
      <x v="957"/>
    </i>
    <i r="1">
      <x v="329"/>
    </i>
    <i r="1">
      <x v="970"/>
    </i>
    <i r="1">
      <x v="331"/>
    </i>
    <i r="1">
      <x v="494"/>
    </i>
    <i r="1">
      <x v="332"/>
    </i>
    <i r="1">
      <x v="496"/>
    </i>
    <i r="1">
      <x v="333"/>
    </i>
    <i r="1">
      <x v="498"/>
    </i>
    <i r="1">
      <x v="334"/>
    </i>
    <i r="1">
      <x v="503"/>
    </i>
    <i r="1">
      <x v="335"/>
    </i>
    <i r="1">
      <x v="506"/>
    </i>
    <i r="1">
      <x v="336"/>
    </i>
    <i r="1">
      <x v="514"/>
    </i>
    <i r="1">
      <x v="337"/>
    </i>
    <i r="1">
      <x v="517"/>
    </i>
    <i r="1">
      <x v="338"/>
    </i>
    <i r="1">
      <x v="522"/>
    </i>
    <i r="1">
      <x v="342"/>
    </i>
    <i r="1">
      <x v="524"/>
    </i>
    <i r="1">
      <x v="344"/>
    </i>
    <i r="1">
      <x v="526"/>
    </i>
    <i r="1">
      <x v="345"/>
    </i>
    <i r="1">
      <x v="528"/>
    </i>
    <i r="1">
      <x v="354"/>
    </i>
    <i r="1">
      <x v="530"/>
    </i>
    <i r="1">
      <x v="356"/>
    </i>
    <i r="1">
      <x v="532"/>
    </i>
    <i r="1">
      <x v="358"/>
    </i>
    <i r="1">
      <x v="534"/>
    </i>
    <i r="1">
      <x v="359"/>
    </i>
    <i r="1">
      <x v="536"/>
    </i>
    <i r="1">
      <x v="360"/>
    </i>
    <i r="1">
      <x v="538"/>
    </i>
    <i r="1">
      <x v="364"/>
    </i>
    <i r="1">
      <x v="540"/>
    </i>
    <i r="1">
      <x v="365"/>
    </i>
    <i r="1">
      <x v="542"/>
    </i>
    <i r="1">
      <x v="366"/>
    </i>
    <i r="1">
      <x v="545"/>
    </i>
    <i r="1">
      <x v="368"/>
    </i>
    <i r="1">
      <x v="551"/>
    </i>
    <i r="1">
      <x v="369"/>
    </i>
    <i r="1">
      <x v="556"/>
    </i>
    <i r="1">
      <x v="371"/>
    </i>
    <i r="1">
      <x v="564"/>
    </i>
    <i r="1">
      <x v="373"/>
    </i>
    <i r="1">
      <x v="566"/>
    </i>
    <i r="1">
      <x v="378"/>
    </i>
    <i r="1">
      <x v="590"/>
    </i>
    <i r="1">
      <x v="379"/>
    </i>
    <i r="1">
      <x v="612"/>
    </i>
    <i r="1">
      <x v="385"/>
    </i>
    <i r="1">
      <x v="614"/>
    </i>
    <i r="1">
      <x v="386"/>
    </i>
    <i r="1">
      <x v="616"/>
    </i>
    <i r="1">
      <x v="387"/>
    </i>
    <i r="1">
      <x v="618"/>
    </i>
    <i r="1">
      <x v="388"/>
    </i>
    <i r="1">
      <x v="624"/>
    </i>
    <i r="1">
      <x v="391"/>
    </i>
    <i r="1">
      <x v="630"/>
    </i>
    <i r="1">
      <x v="392"/>
    </i>
    <i r="1">
      <x v="646"/>
    </i>
    <i r="1">
      <x v="393"/>
    </i>
    <i r="1">
      <x v="655"/>
    </i>
    <i r="1">
      <x v="394"/>
    </i>
    <i r="1">
      <x v="657"/>
    </i>
    <i r="1">
      <x v="395"/>
    </i>
    <i r="1">
      <x v="662"/>
    </i>
    <i r="1">
      <x v="396"/>
    </i>
    <i r="1">
      <x v="670"/>
    </i>
    <i r="1">
      <x v="397"/>
    </i>
    <i r="1">
      <x v="676"/>
    </i>
    <i r="1">
      <x v="398"/>
    </i>
    <i r="1">
      <x v="679"/>
    </i>
    <i r="1">
      <x v="399"/>
    </i>
    <i r="1">
      <x v="682"/>
    </i>
    <i r="1">
      <x v="400"/>
    </i>
    <i r="1">
      <x v="696"/>
    </i>
    <i r="1">
      <x v="401"/>
    </i>
    <i r="1">
      <x v="699"/>
    </i>
    <i r="1">
      <x v="402"/>
    </i>
    <i r="1">
      <x v="701"/>
    </i>
    <i r="1">
      <x v="403"/>
    </i>
    <i r="1">
      <x v="706"/>
    </i>
    <i r="1">
      <x v="404"/>
    </i>
    <i r="1">
      <x v="708"/>
    </i>
    <i r="1">
      <x v="405"/>
    </i>
    <i r="1">
      <x v="710"/>
    </i>
    <i r="1">
      <x v="407"/>
    </i>
    <i r="1">
      <x v="713"/>
    </i>
    <i r="1">
      <x v="408"/>
    </i>
    <i r="1">
      <x v="717"/>
    </i>
    <i r="1">
      <x v="409"/>
    </i>
    <i r="1">
      <x v="719"/>
    </i>
    <i r="1">
      <x v="410"/>
    </i>
    <i r="1">
      <x v="721"/>
    </i>
    <i r="1">
      <x v="411"/>
    </i>
    <i r="1">
      <x v="723"/>
    </i>
    <i r="1">
      <x v="416"/>
    </i>
    <i r="1">
      <x v="725"/>
    </i>
    <i r="1">
      <x v="418"/>
    </i>
    <i r="1">
      <x v="727"/>
    </i>
    <i r="1">
      <x v="419"/>
    </i>
    <i r="1">
      <x v="729"/>
    </i>
    <i r="1">
      <x v="420"/>
    </i>
    <i r="1">
      <x v="736"/>
    </i>
    <i r="1">
      <x v="421"/>
    </i>
    <i r="1">
      <x v="739"/>
    </i>
    <i r="1">
      <x v="422"/>
    </i>
    <i r="1">
      <x v="744"/>
    </i>
    <i r="1">
      <x v="423"/>
    </i>
    <i r="1">
      <x v="746"/>
    </i>
    <i r="1">
      <x v="424"/>
    </i>
    <i r="1">
      <x v="748"/>
    </i>
    <i r="1">
      <x v="425"/>
    </i>
    <i r="1">
      <x v="752"/>
    </i>
    <i r="1">
      <x v="427"/>
    </i>
    <i r="1">
      <x v="760"/>
    </i>
    <i r="1">
      <x v="428"/>
    </i>
    <i r="1">
      <x v="762"/>
    </i>
    <i r="1">
      <x v="430"/>
    </i>
    <i r="1">
      <x v="765"/>
    </i>
    <i r="1">
      <x v="432"/>
    </i>
    <i r="1">
      <x v="768"/>
    </i>
    <i r="1">
      <x v="435"/>
    </i>
    <i r="1">
      <x v="770"/>
    </i>
    <i r="1">
      <x v="436"/>
    </i>
    <i r="1">
      <x v="772"/>
    </i>
    <i r="1">
      <x v="437"/>
    </i>
    <i r="1">
      <x v="775"/>
    </i>
    <i r="1">
      <x v="438"/>
    </i>
    <i r="1">
      <x v="778"/>
    </i>
    <i r="1">
      <x v="439"/>
    </i>
    <i r="1">
      <x v="781"/>
    </i>
    <i r="1">
      <x v="440"/>
    </i>
    <i r="1">
      <x v="795"/>
    </i>
    <i r="1">
      <x v="441"/>
    </i>
    <i r="1">
      <x v="803"/>
    </i>
    <i r="1">
      <x v="443"/>
    </i>
    <i r="1">
      <x v="809"/>
    </i>
    <i r="1">
      <x v="444"/>
    </i>
    <i r="1">
      <x v="811"/>
    </i>
    <i r="1">
      <x v="446"/>
    </i>
    <i r="1">
      <x v="815"/>
    </i>
    <i r="1">
      <x v="447"/>
    </i>
    <i r="1">
      <x v="822"/>
    </i>
    <i r="1">
      <x v="448"/>
    </i>
    <i r="1">
      <x v="826"/>
    </i>
    <i r="1">
      <x v="449"/>
    </i>
    <i r="1">
      <x v="829"/>
    </i>
    <i r="1">
      <x v="451"/>
    </i>
    <i r="1">
      <x v="831"/>
    </i>
    <i r="1">
      <x v="454"/>
    </i>
    <i r="1">
      <x v="853"/>
    </i>
    <i r="1">
      <x v="455"/>
    </i>
    <i r="1">
      <x v="855"/>
    </i>
    <i r="1">
      <x v="456"/>
    </i>
    <i r="1">
      <x v="857"/>
    </i>
    <i r="1">
      <x v="457"/>
    </i>
    <i r="1">
      <x v="859"/>
    </i>
    <i r="1">
      <x v="458"/>
    </i>
    <i r="1">
      <x v="862"/>
    </i>
    <i r="1">
      <x v="468"/>
    </i>
    <i r="1">
      <x v="864"/>
    </i>
    <i r="1">
      <x v="469"/>
    </i>
    <i r="1">
      <x v="866"/>
    </i>
    <i r="1">
      <x v="470"/>
    </i>
    <i r="1">
      <x v="881"/>
    </i>
    <i r="1">
      <x v="471"/>
    </i>
    <i r="1">
      <x v="924"/>
    </i>
    <i r="1">
      <x v="472"/>
    </i>
    <i r="1">
      <x v="942"/>
    </i>
    <i r="1">
      <x v="486"/>
    </i>
    <i r="1">
      <x v="947"/>
    </i>
    <i r="1">
      <x v="487"/>
    </i>
    <i r="1">
      <x v="958"/>
    </i>
    <i r="1">
      <x v="490"/>
    </i>
    <i r="1">
      <x v="966"/>
    </i>
    <i r="1">
      <x v="491"/>
    </i>
    <i r="1">
      <x v="971"/>
    </i>
    <i r="1">
      <x v="492"/>
    </i>
    <i r="1">
      <x v="442"/>
    </i>
    <i r="1">
      <x v="190"/>
    </i>
    <i r="1">
      <x v="290"/>
    </i>
    <i r="1">
      <x v="289"/>
    </i>
    <i r="1">
      <x v="241"/>
    </i>
    <i r="1">
      <x v="374"/>
    </i>
    <i r="1">
      <x v="266"/>
    </i>
    <i r="1">
      <x v="292"/>
    </i>
    <i r="1">
      <x v="18"/>
    </i>
    <i r="1">
      <x v="671"/>
    </i>
    <i r="1">
      <x v="152"/>
    </i>
    <i r="1">
      <x v="166"/>
    </i>
    <i r="1">
      <x v="433"/>
    </i>
    <i r="1">
      <x v="183"/>
    </i>
    <i r="1">
      <x v="224"/>
    </i>
    <i r="1">
      <x v="11"/>
    </i>
    <i r="1">
      <x v="318"/>
    </i>
    <i r="1">
      <x v="185"/>
    </i>
    <i r="1">
      <x v="154"/>
    </i>
    <i r="1">
      <x v="270"/>
    </i>
    <i r="1">
      <x v="276"/>
    </i>
    <i r="1">
      <x v="184"/>
    </i>
    <i r="1">
      <x v="319"/>
    </i>
    <i r="1">
      <x v="352"/>
    </i>
    <i r="1">
      <x v="414"/>
    </i>
    <i r="1">
      <x v="431"/>
    </i>
    <i r="1">
      <x v="279"/>
    </i>
    <i r="1">
      <x v="357"/>
    </i>
    <i r="1">
      <x v="277"/>
    </i>
    <i r="1">
      <x v="194"/>
    </i>
    <i r="1">
      <x v="23"/>
    </i>
    <i r="1">
      <x v="278"/>
    </i>
    <i r="1">
      <x v="188"/>
    </i>
    <i r="1">
      <x v="187"/>
    </i>
    <i r="1">
      <x v="14"/>
    </i>
    <i r="1">
      <x v="223"/>
    </i>
    <i r="1">
      <x v="315"/>
    </i>
    <i r="1">
      <x v="192"/>
    </i>
    <i r="1">
      <x v="191"/>
    </i>
    <i r="1">
      <x v="151"/>
    </i>
    <i r="1">
      <x v="316"/>
    </i>
    <i r="1">
      <x v="160"/>
    </i>
    <i r="1">
      <x v="158"/>
    </i>
    <i r="1">
      <x v="162"/>
    </i>
    <i r="1">
      <x v="26"/>
    </i>
    <i r="1">
      <x v="28"/>
    </i>
    <i r="1">
      <x v="355"/>
    </i>
    <i r="1">
      <x v="159"/>
    </i>
    <i t="default">
      <x v="10"/>
    </i>
    <i t="grand">
      <x/>
    </i>
  </colItems>
  <dataFields count="1">
    <dataField name="Matriz de capacitación de IS" fld="1" subtotal="average" baseField="0" baseItem="3"/>
  </dataFields>
  <formats count="30">
    <format dxfId="127">
      <pivotArea dataOnly="0" grandCol="1" outline="0" fieldPosition="0"/>
    </format>
    <format dxfId="126">
      <pivotArea field="3" grandRow="1" outline="0" collapsedLevelsAreSubtotals="1" axis="axisCol" fieldPosition="0">
        <references count="2">
          <reference field="2" count="4" selected="0">
            <x v="61"/>
            <x v="62"/>
            <x v="63"/>
            <x v="165"/>
          </reference>
          <reference field="3" count="0" selected="0"/>
        </references>
      </pivotArea>
    </format>
    <format dxfId="125">
      <pivotArea field="3" grandRow="1" outline="0" collapsedLevelsAreSubtotals="1" axis="axisCol" fieldPosition="0">
        <references count="2">
          <reference field="2" count="87" selected="0">
            <x v="2"/>
            <x v="3"/>
            <x v="6"/>
            <x v="8"/>
            <x v="9"/>
            <x v="11"/>
            <x v="12"/>
            <x v="13"/>
            <x v="14"/>
            <x v="15"/>
            <x v="16"/>
            <x v="17"/>
            <x v="18"/>
            <x v="23"/>
            <x v="24"/>
            <x v="25"/>
            <x v="26"/>
            <x v="27"/>
            <x v="28"/>
            <x v="29"/>
            <x v="31"/>
            <x v="37"/>
            <x v="38"/>
            <x v="39"/>
            <x v="40"/>
            <x v="41"/>
            <x v="42"/>
            <x v="43"/>
            <x v="44"/>
            <x v="45"/>
            <x v="46"/>
            <x v="47"/>
            <x v="48"/>
            <x v="49"/>
            <x v="104"/>
            <x v="108"/>
            <x v="109"/>
            <x v="148"/>
            <x v="149"/>
            <x v="150"/>
            <x v="151"/>
            <x v="152"/>
            <x v="153"/>
            <x v="154"/>
            <x v="155"/>
            <x v="156"/>
            <x v="157"/>
            <x v="158"/>
            <x v="159"/>
            <x v="160"/>
            <x v="161"/>
            <x v="162"/>
            <x v="164"/>
            <x v="166"/>
            <x v="183"/>
            <x v="184"/>
            <x v="185"/>
            <x v="186"/>
            <x v="187"/>
            <x v="188"/>
            <x v="189"/>
            <x v="190"/>
            <x v="191"/>
            <x v="192"/>
            <x v="193"/>
            <x v="194"/>
            <x v="195"/>
            <x v="197"/>
            <x v="198"/>
            <x v="199"/>
            <x v="200"/>
            <x v="201"/>
            <x v="202"/>
            <x v="203"/>
            <x v="204"/>
            <x v="205"/>
            <x v="206"/>
            <x v="207"/>
            <x v="208"/>
            <x v="209"/>
            <x v="210"/>
            <x v="211"/>
            <x v="212"/>
            <x v="213"/>
            <x v="214"/>
            <x v="223"/>
            <x v="224"/>
          </reference>
          <reference field="3" count="0" selected="0"/>
        </references>
      </pivotArea>
    </format>
    <format dxfId="124">
      <pivotArea collapsedLevelsAreSubtotals="1" fieldPosition="0">
        <references count="3">
          <reference field="0" count="73">
            <x v="0"/>
            <x v="1"/>
            <x v="3"/>
            <x v="4"/>
            <x v="5"/>
            <x v="6"/>
            <x v="7"/>
            <x v="8"/>
            <x v="9"/>
            <x v="10"/>
            <x v="11"/>
            <x v="12"/>
            <x v="13"/>
            <x v="14"/>
            <x v="15"/>
            <x v="17"/>
            <x v="20"/>
            <x v="21"/>
            <x v="24"/>
            <x v="25"/>
            <x v="26"/>
            <x v="27"/>
            <x v="28"/>
            <x v="29"/>
            <x v="30"/>
            <x v="31"/>
            <x v="32"/>
            <x v="33"/>
            <x v="34"/>
            <x v="35"/>
            <x v="36"/>
            <x v="37"/>
            <x v="38"/>
            <x v="39"/>
            <x v="40"/>
            <x v="41"/>
            <x v="42"/>
            <x v="43"/>
            <x v="45"/>
            <x v="46"/>
            <x v="47"/>
            <x v="48"/>
            <x v="49"/>
            <x v="50"/>
            <x v="51"/>
            <x v="53"/>
            <x v="55"/>
            <x v="56"/>
            <x v="57"/>
            <x v="58"/>
            <x v="59"/>
            <x v="60"/>
            <x v="61"/>
            <x v="62"/>
            <x v="63"/>
            <x v="64"/>
            <x v="65"/>
            <x v="66"/>
            <x v="67"/>
            <x v="68"/>
            <x v="69"/>
            <x v="70"/>
            <x v="71"/>
            <x v="72"/>
            <x v="73"/>
            <x v="74"/>
            <x v="75"/>
            <x v="76"/>
            <x v="77"/>
            <x v="78"/>
            <x v="79"/>
            <x v="80"/>
            <x v="81"/>
          </reference>
          <reference field="2" count="87" selected="0">
            <x v="2"/>
            <x v="3"/>
            <x v="6"/>
            <x v="8"/>
            <x v="9"/>
            <x v="11"/>
            <x v="12"/>
            <x v="13"/>
            <x v="14"/>
            <x v="15"/>
            <x v="16"/>
            <x v="17"/>
            <x v="18"/>
            <x v="23"/>
            <x v="24"/>
            <x v="25"/>
            <x v="26"/>
            <x v="27"/>
            <x v="28"/>
            <x v="29"/>
            <x v="31"/>
            <x v="37"/>
            <x v="38"/>
            <x v="39"/>
            <x v="40"/>
            <x v="41"/>
            <x v="42"/>
            <x v="43"/>
            <x v="44"/>
            <x v="45"/>
            <x v="46"/>
            <x v="47"/>
            <x v="48"/>
            <x v="49"/>
            <x v="104"/>
            <x v="108"/>
            <x v="109"/>
            <x v="148"/>
            <x v="149"/>
            <x v="150"/>
            <x v="151"/>
            <x v="152"/>
            <x v="153"/>
            <x v="154"/>
            <x v="155"/>
            <x v="156"/>
            <x v="157"/>
            <x v="158"/>
            <x v="159"/>
            <x v="160"/>
            <x v="161"/>
            <x v="162"/>
            <x v="164"/>
            <x v="166"/>
            <x v="183"/>
            <x v="184"/>
            <x v="185"/>
            <x v="186"/>
            <x v="187"/>
            <x v="188"/>
            <x v="189"/>
            <x v="190"/>
            <x v="191"/>
            <x v="192"/>
            <x v="193"/>
            <x v="194"/>
            <x v="195"/>
            <x v="197"/>
            <x v="198"/>
            <x v="199"/>
            <x v="200"/>
            <x v="201"/>
            <x v="202"/>
            <x v="203"/>
            <x v="204"/>
            <x v="205"/>
            <x v="206"/>
            <x v="207"/>
            <x v="208"/>
            <x v="209"/>
            <x v="210"/>
            <x v="211"/>
            <x v="212"/>
            <x v="213"/>
            <x v="214"/>
            <x v="223"/>
            <x v="224"/>
          </reference>
          <reference field="3" count="0" selected="0"/>
        </references>
      </pivotArea>
    </format>
    <format dxfId="123">
      <pivotArea collapsedLevelsAreSubtotals="1" fieldPosition="0">
        <references count="3">
          <reference field="0" count="73">
            <x v="0"/>
            <x v="1"/>
            <x v="3"/>
            <x v="4"/>
            <x v="5"/>
            <x v="6"/>
            <x v="7"/>
            <x v="8"/>
            <x v="9"/>
            <x v="10"/>
            <x v="11"/>
            <x v="12"/>
            <x v="13"/>
            <x v="14"/>
            <x v="15"/>
            <x v="17"/>
            <x v="20"/>
            <x v="21"/>
            <x v="24"/>
            <x v="25"/>
            <x v="26"/>
            <x v="27"/>
            <x v="28"/>
            <x v="29"/>
            <x v="30"/>
            <x v="31"/>
            <x v="32"/>
            <x v="33"/>
            <x v="34"/>
            <x v="35"/>
            <x v="36"/>
            <x v="37"/>
            <x v="38"/>
            <x v="39"/>
            <x v="40"/>
            <x v="41"/>
            <x v="42"/>
            <x v="43"/>
            <x v="45"/>
            <x v="46"/>
            <x v="47"/>
            <x v="48"/>
            <x v="49"/>
            <x v="50"/>
            <x v="51"/>
            <x v="53"/>
            <x v="55"/>
            <x v="56"/>
            <x v="57"/>
            <x v="58"/>
            <x v="59"/>
            <x v="60"/>
            <x v="61"/>
            <x v="62"/>
            <x v="63"/>
            <x v="64"/>
            <x v="65"/>
            <x v="66"/>
            <x v="67"/>
            <x v="68"/>
            <x v="69"/>
            <x v="70"/>
            <x v="71"/>
            <x v="72"/>
            <x v="73"/>
            <x v="74"/>
            <x v="75"/>
            <x v="76"/>
            <x v="77"/>
            <x v="78"/>
            <x v="79"/>
            <x v="80"/>
            <x v="81"/>
          </reference>
          <reference field="2" count="87" selected="0">
            <x v="2"/>
            <x v="3"/>
            <x v="6"/>
            <x v="8"/>
            <x v="9"/>
            <x v="11"/>
            <x v="12"/>
            <x v="13"/>
            <x v="14"/>
            <x v="15"/>
            <x v="16"/>
            <x v="17"/>
            <x v="18"/>
            <x v="23"/>
            <x v="24"/>
            <x v="25"/>
            <x v="26"/>
            <x v="27"/>
            <x v="28"/>
            <x v="29"/>
            <x v="31"/>
            <x v="37"/>
            <x v="38"/>
            <x v="39"/>
            <x v="40"/>
            <x v="41"/>
            <x v="42"/>
            <x v="43"/>
            <x v="44"/>
            <x v="45"/>
            <x v="46"/>
            <x v="47"/>
            <x v="48"/>
            <x v="49"/>
            <x v="104"/>
            <x v="108"/>
            <x v="109"/>
            <x v="148"/>
            <x v="149"/>
            <x v="150"/>
            <x v="151"/>
            <x v="152"/>
            <x v="153"/>
            <x v="154"/>
            <x v="155"/>
            <x v="156"/>
            <x v="157"/>
            <x v="158"/>
            <x v="159"/>
            <x v="160"/>
            <x v="161"/>
            <x v="162"/>
            <x v="164"/>
            <x v="166"/>
            <x v="183"/>
            <x v="184"/>
            <x v="185"/>
            <x v="186"/>
            <x v="187"/>
            <x v="188"/>
            <x v="189"/>
            <x v="190"/>
            <x v="191"/>
            <x v="192"/>
            <x v="193"/>
            <x v="194"/>
            <x v="195"/>
            <x v="197"/>
            <x v="198"/>
            <x v="199"/>
            <x v="200"/>
            <x v="201"/>
            <x v="202"/>
            <x v="203"/>
            <x v="204"/>
            <x v="205"/>
            <x v="206"/>
            <x v="207"/>
            <x v="208"/>
            <x v="209"/>
            <x v="210"/>
            <x v="211"/>
            <x v="212"/>
            <x v="213"/>
            <x v="214"/>
            <x v="223"/>
            <x v="224"/>
          </reference>
          <reference field="3" count="0" selected="0"/>
        </references>
      </pivotArea>
    </format>
    <format dxfId="122">
      <pivotArea dataOnly="0" outline="0" fieldPosition="0">
        <references count="1">
          <reference field="3" count="0" defaultSubtotal="1"/>
        </references>
      </pivotArea>
    </format>
    <format dxfId="121">
      <pivotArea grandRow="1" outline="0" collapsedLevelsAreSubtotals="1" fieldPosition="0"/>
    </format>
    <format dxfId="120">
      <pivotArea dataOnly="0" outline="0" fieldPosition="0">
        <references count="1">
          <reference field="3" count="1">
            <x v="8"/>
          </reference>
        </references>
      </pivotArea>
    </format>
    <format dxfId="119">
      <pivotArea dataOnly="0" outline="0" fieldPosition="0">
        <references count="1">
          <reference field="3" count="1">
            <x v="8"/>
          </reference>
        </references>
      </pivotArea>
    </format>
    <format dxfId="118">
      <pivotArea dataOnly="0" outline="0" fieldPosition="0">
        <references count="1">
          <reference field="3" count="1">
            <x v="8"/>
          </reference>
        </references>
      </pivotArea>
    </format>
    <format dxfId="117">
      <pivotArea dataOnly="0" outline="0" fieldPosition="0">
        <references count="1">
          <reference field="3" count="1">
            <x v="0"/>
          </reference>
        </references>
      </pivotArea>
    </format>
    <format dxfId="116">
      <pivotArea dataOnly="0" outline="0" fieldPosition="0">
        <references count="1">
          <reference field="3" count="1">
            <x v="0"/>
          </reference>
        </references>
      </pivotArea>
    </format>
    <format dxfId="115">
      <pivotArea dataOnly="0" outline="0" fieldPosition="0">
        <references count="1">
          <reference field="3" count="1">
            <x v="9"/>
          </reference>
        </references>
      </pivotArea>
    </format>
    <format dxfId="114">
      <pivotArea dataOnly="0" outline="0" fieldPosition="0">
        <references count="1">
          <reference field="3" count="1">
            <x v="9"/>
          </reference>
        </references>
      </pivotArea>
    </format>
    <format dxfId="113">
      <pivotArea dataOnly="0" outline="0" fieldPosition="0">
        <references count="1">
          <reference field="3" count="1">
            <x v="4"/>
          </reference>
        </references>
      </pivotArea>
    </format>
    <format dxfId="112">
      <pivotArea dataOnly="0" outline="0" fieldPosition="0">
        <references count="1">
          <reference field="3" count="1">
            <x v="4"/>
          </reference>
        </references>
      </pivotArea>
    </format>
    <format dxfId="111">
      <pivotArea dataOnly="0" outline="0" fieldPosition="0">
        <references count="1">
          <reference field="3" count="1">
            <x v="6"/>
          </reference>
        </references>
      </pivotArea>
    </format>
    <format dxfId="110">
      <pivotArea dataOnly="0" outline="0" fieldPosition="0">
        <references count="1">
          <reference field="3" count="1">
            <x v="6"/>
          </reference>
        </references>
      </pivotArea>
    </format>
    <format dxfId="109">
      <pivotArea dataOnly="0" outline="0" fieldPosition="0">
        <references count="1">
          <reference field="3" count="1">
            <x v="3"/>
          </reference>
        </references>
      </pivotArea>
    </format>
    <format dxfId="108">
      <pivotArea dataOnly="0" outline="0" fieldPosition="0">
        <references count="1">
          <reference field="3" count="1">
            <x v="3"/>
          </reference>
        </references>
      </pivotArea>
    </format>
    <format dxfId="107">
      <pivotArea dataOnly="0" outline="0" fieldPosition="0">
        <references count="1">
          <reference field="3" count="1">
            <x v="7"/>
          </reference>
        </references>
      </pivotArea>
    </format>
    <format dxfId="106">
      <pivotArea dataOnly="0" outline="0" fieldPosition="0">
        <references count="1">
          <reference field="3" count="1">
            <x v="7"/>
          </reference>
        </references>
      </pivotArea>
    </format>
    <format dxfId="105">
      <pivotArea dataOnly="0" outline="0" fieldPosition="0">
        <references count="1">
          <reference field="3" count="1">
            <x v="10"/>
          </reference>
        </references>
      </pivotArea>
    </format>
    <format dxfId="104">
      <pivotArea dataOnly="0" outline="0" fieldPosition="0">
        <references count="1">
          <reference field="3" count="1">
            <x v="10"/>
          </reference>
        </references>
      </pivotArea>
    </format>
    <format dxfId="103">
      <pivotArea dataOnly="0" outline="0" fieldPosition="0">
        <references count="1">
          <reference field="3" count="1">
            <x v="5"/>
          </reference>
        </references>
      </pivotArea>
    </format>
    <format dxfId="102">
      <pivotArea dataOnly="0" outline="0" fieldPosition="0">
        <references count="1">
          <reference field="3" count="1">
            <x v="5"/>
          </reference>
        </references>
      </pivotArea>
    </format>
    <format dxfId="101">
      <pivotArea dataOnly="0" outline="0" fieldPosition="0">
        <references count="1">
          <reference field="3" count="1">
            <x v="2"/>
          </reference>
        </references>
      </pivotArea>
    </format>
    <format dxfId="100">
      <pivotArea dataOnly="0" outline="0" fieldPosition="0">
        <references count="1">
          <reference field="3" count="1">
            <x v="2"/>
          </reference>
        </references>
      </pivotArea>
    </format>
    <format dxfId="99">
      <pivotArea dataOnly="0" outline="0" fieldPosition="0">
        <references count="1">
          <reference field="3" count="1">
            <x v="1"/>
          </reference>
        </references>
      </pivotArea>
    </format>
    <format dxfId="98">
      <pivotArea dataOnly="0" outline="0" fieldPosition="0">
        <references count="1">
          <reference field="3" count="1">
            <x v="1"/>
          </reference>
        </references>
      </pivotArea>
    </format>
  </formats>
  <conditionalFormats count="2">
    <conditionalFormat priority="1">
      <pivotAreas count="1">
        <pivotArea type="data" outline="0" collapsedLevelsAreSubtotals="1" fieldPosition="0">
          <references count="2">
            <reference field="4294967294" count="1" selected="0">
              <x v="0"/>
            </reference>
            <reference field="3" count="1" selected="0" defaultSubtotal="1">
              <x v="10"/>
            </reference>
          </references>
        </pivotArea>
      </pivotAreas>
    </conditionalFormat>
    <conditionalFormat priority="2">
      <pivotAreas count="1">
        <pivotArea outline="0" fieldPosition="0">
          <references count="1">
            <reference field="3" count="0" defaultSubtotal="1"/>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x14:conditionalFormats count="1">
          <x14:conditionalFormat priority="3" id="{480926DA-4EFD-46E5-A928-7EB049258E03}">
            <x14:pivotAreas count="11">
              <pivotArea type="data" collapsedLevelsAreSubtotals="1" fieldPosition="0">
                <references count="4">
                  <reference field="4294967294" count="1" selected="0">
                    <x v="0"/>
                  </reference>
                  <reference field="0" count="82">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reference>
                  <reference field="2" count="21" selected="0">
                    <x v="19"/>
                    <x v="20"/>
                    <x v="21"/>
                    <x v="22"/>
                    <x v="127"/>
                    <x v="128"/>
                    <x v="129"/>
                    <x v="130"/>
                    <x v="131"/>
                    <x v="132"/>
                    <x v="133"/>
                    <x v="134"/>
                    <x v="135"/>
                    <x v="136"/>
                    <x v="137"/>
                    <x v="138"/>
                    <x v="139"/>
                    <x v="163"/>
                    <x v="179"/>
                    <x v="180"/>
                    <x v="181"/>
                  </reference>
                  <reference field="3" count="1" selected="0">
                    <x v="8"/>
                  </reference>
                </references>
              </pivotArea>
              <pivotArea type="data" collapsedLevelsAreSubtotals="1" fieldPosition="0">
                <references count="4">
                  <reference field="4294967294" count="1" selected="0">
                    <x v="0"/>
                  </reference>
                  <reference field="0" count="82">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reference>
                  <reference field="2" count="10" selected="0">
                    <x v="167"/>
                    <x v="168"/>
                    <x v="169"/>
                    <x v="172"/>
                    <x v="173"/>
                    <x v="174"/>
                    <x v="175"/>
                    <x v="176"/>
                    <x v="177"/>
                    <x v="178"/>
                  </reference>
                  <reference field="3" count="1" selected="0">
                    <x v="9"/>
                  </reference>
                </references>
              </pivotArea>
              <pivotArea type="data" collapsedLevelsAreSubtotals="1" fieldPosition="0">
                <references count="4">
                  <reference field="4294967294" count="1" selected="0">
                    <x v="0"/>
                  </reference>
                  <reference field="0" count="82">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reference>
                  <reference field="2" count="4" selected="0">
                    <x v="61"/>
                    <x v="62"/>
                    <x v="63"/>
                    <x v="165"/>
                  </reference>
                  <reference field="3" count="1" selected="0">
                    <x v="4"/>
                  </reference>
                </references>
              </pivotArea>
              <pivotArea type="data" collapsedLevelsAreSubtotals="1" fieldPosition="0">
                <references count="4">
                  <reference field="4294967294" count="1" selected="0">
                    <x v="0"/>
                  </reference>
                  <reference field="0" count="82">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reference>
                  <reference field="2" count="25" selected="0">
                    <x v="30"/>
                    <x v="32"/>
                    <x v="33"/>
                    <x v="34"/>
                    <x v="35"/>
                    <x v="36"/>
                    <x v="141"/>
                    <x v="142"/>
                    <x v="143"/>
                    <x v="144"/>
                    <x v="145"/>
                    <x v="146"/>
                    <x v="182"/>
                    <x v="196"/>
                    <x v="215"/>
                    <x v="216"/>
                    <x v="217"/>
                    <x v="218"/>
                    <x v="219"/>
                    <x v="220"/>
                    <x v="221"/>
                    <x v="222"/>
                    <x v="225"/>
                    <x v="226"/>
                    <x v="227"/>
                  </reference>
                  <reference field="3" count="1" selected="0">
                    <x v="6"/>
                  </reference>
                </references>
              </pivotArea>
              <pivotArea type="data" collapsedLevelsAreSubtotals="1" fieldPosition="0">
                <references count="4">
                  <reference field="4294967294" count="1" selected="0">
                    <x v="0"/>
                  </reference>
                  <reference field="0" count="82">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reference>
                  <reference field="2" count="16" selected="0">
                    <x v="1"/>
                    <x v="10"/>
                    <x v="53"/>
                    <x v="54"/>
                    <x v="55"/>
                    <x v="56"/>
                    <x v="57"/>
                    <x v="113"/>
                    <x v="114"/>
                    <x v="115"/>
                    <x v="116"/>
                    <x v="117"/>
                    <x v="118"/>
                    <x v="119"/>
                    <x v="120"/>
                    <x v="121"/>
                  </reference>
                  <reference field="3" count="1" selected="0">
                    <x v="3"/>
                  </reference>
                </references>
              </pivotArea>
              <pivotArea type="data" collapsedLevelsAreSubtotals="1" fieldPosition="0">
                <references count="4">
                  <reference field="4294967294" count="1" selected="0">
                    <x v="0"/>
                  </reference>
                  <reference field="0" count="82">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reference>
                  <reference field="2" count="3" selected="0">
                    <x v="59"/>
                    <x v="60"/>
                    <x v="140"/>
                  </reference>
                  <reference field="3" count="1" selected="0">
                    <x v="7"/>
                  </reference>
                </references>
              </pivotArea>
              <pivotArea type="data" collapsedLevelsAreSubtotals="1" fieldPosition="0">
                <references count="4">
                  <reference field="4294967294" count="1" selected="0">
                    <x v="0"/>
                  </reference>
                  <reference field="0" count="82">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reference>
                  <reference field="2" count="87" selected="0">
                    <x v="2"/>
                    <x v="3"/>
                    <x v="6"/>
                    <x v="8"/>
                    <x v="9"/>
                    <x v="11"/>
                    <x v="12"/>
                    <x v="13"/>
                    <x v="14"/>
                    <x v="15"/>
                    <x v="16"/>
                    <x v="17"/>
                    <x v="18"/>
                    <x v="23"/>
                    <x v="24"/>
                    <x v="25"/>
                    <x v="26"/>
                    <x v="27"/>
                    <x v="28"/>
                    <x v="29"/>
                    <x v="31"/>
                    <x v="37"/>
                    <x v="38"/>
                    <x v="39"/>
                    <x v="40"/>
                    <x v="41"/>
                    <x v="42"/>
                    <x v="43"/>
                    <x v="44"/>
                    <x v="45"/>
                    <x v="46"/>
                    <x v="47"/>
                    <x v="48"/>
                    <x v="49"/>
                    <x v="104"/>
                    <x v="108"/>
                    <x v="109"/>
                    <x v="148"/>
                    <x v="149"/>
                    <x v="150"/>
                    <x v="151"/>
                    <x v="152"/>
                    <x v="153"/>
                    <x v="154"/>
                    <x v="155"/>
                    <x v="156"/>
                    <x v="157"/>
                    <x v="158"/>
                    <x v="159"/>
                    <x v="160"/>
                    <x v="161"/>
                    <x v="162"/>
                    <x v="164"/>
                    <x v="166"/>
                    <x v="183"/>
                    <x v="184"/>
                    <x v="185"/>
                    <x v="186"/>
                    <x v="187"/>
                    <x v="188"/>
                    <x v="189"/>
                    <x v="190"/>
                    <x v="191"/>
                    <x v="192"/>
                    <x v="193"/>
                    <x v="194"/>
                    <x v="195"/>
                    <x v="197"/>
                    <x v="198"/>
                    <x v="199"/>
                    <x v="200"/>
                    <x v="201"/>
                    <x v="202"/>
                    <x v="203"/>
                    <x v="204"/>
                    <x v="205"/>
                    <x v="206"/>
                    <x v="207"/>
                    <x v="208"/>
                    <x v="209"/>
                    <x v="210"/>
                    <x v="211"/>
                    <x v="212"/>
                    <x v="213"/>
                    <x v="214"/>
                    <x v="223"/>
                    <x v="224"/>
                  </reference>
                  <reference field="3" count="1" selected="0">
                    <x v="10"/>
                  </reference>
                </references>
              </pivotArea>
              <pivotArea type="data" collapsedLevelsAreSubtotals="1" fieldPosition="0">
                <references count="4">
                  <reference field="4294967294" count="1" selected="0">
                    <x v="0"/>
                  </reference>
                  <reference field="0" count="82">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reference>
                  <reference field="2" count="5" selected="0">
                    <x v="122"/>
                    <x v="123"/>
                    <x v="124"/>
                    <x v="125"/>
                    <x v="126"/>
                  </reference>
                  <reference field="3" count="1" selected="0">
                    <x v="0"/>
                  </reference>
                </references>
              </pivotArea>
              <pivotArea type="data" collapsedLevelsAreSubtotals="1" fieldPosition="0">
                <references count="4">
                  <reference field="4294967294" count="1" selected="0">
                    <x v="0"/>
                  </reference>
                  <reference field="0" count="82">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reference>
                  <reference field="2" count="6" selected="0">
                    <x v="0"/>
                    <x v="4"/>
                    <x v="58"/>
                    <x v="110"/>
                    <x v="111"/>
                    <x v="112"/>
                  </reference>
                  <reference field="3" count="1" selected="0">
                    <x v="5"/>
                  </reference>
                </references>
              </pivotArea>
              <pivotArea type="data" collapsedLevelsAreSubtotals="1" fieldPosition="0">
                <references count="4">
                  <reference field="4294967294" count="1" selected="0">
                    <x v="0"/>
                  </reference>
                  <reference field="0" count="82">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reference>
                  <reference field="2" count="1" selected="0">
                    <x v="170"/>
                  </reference>
                  <reference field="3" count="1" selected="0">
                    <x v="2"/>
                  </reference>
                </references>
              </pivotArea>
              <pivotArea type="data" collapsedLevelsAreSubtotals="1" fieldPosition="0">
                <references count="4">
                  <reference field="4294967294" count="1" selected="0">
                    <x v="0"/>
                  </reference>
                  <reference field="0" count="82">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reference>
                  <reference field="2" count="50" selected="0">
                    <x v="5"/>
                    <x v="7"/>
                    <x v="50"/>
                    <x v="51"/>
                    <x v="52"/>
                    <x v="64"/>
                    <x v="65"/>
                    <x v="66"/>
                    <x v="67"/>
                    <x v="68"/>
                    <x v="69"/>
                    <x v="70"/>
                    <x v="71"/>
                    <x v="72"/>
                    <x v="73"/>
                    <x v="74"/>
                    <x v="75"/>
                    <x v="76"/>
                    <x v="77"/>
                    <x v="78"/>
                    <x v="79"/>
                    <x v="80"/>
                    <x v="81"/>
                    <x v="82"/>
                    <x v="83"/>
                    <x v="84"/>
                    <x v="85"/>
                    <x v="86"/>
                    <x v="87"/>
                    <x v="88"/>
                    <x v="89"/>
                    <x v="90"/>
                    <x v="91"/>
                    <x v="92"/>
                    <x v="93"/>
                    <x v="94"/>
                    <x v="95"/>
                    <x v="96"/>
                    <x v="97"/>
                    <x v="98"/>
                    <x v="99"/>
                    <x v="100"/>
                    <x v="101"/>
                    <x v="102"/>
                    <x v="103"/>
                    <x v="105"/>
                    <x v="106"/>
                    <x v="107"/>
                    <x v="147"/>
                    <x v="171"/>
                  </reference>
                  <reference field="3" count="1" selected="0">
                    <x v="1"/>
                  </reference>
                </references>
              </pivotArea>
            </x14:pivotAreas>
          </x14:conditionalFormat>
        </x14:conditionalFormats>
      </x14:pivotTableDefinition>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79D000A-1858-4510-9CF5-73E1028BF194}" name="TablaDinámica14"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D98" firstHeaderRow="1" firstDataRow="2" firstDataCol="1" rowPageCount="1" colPageCount="1"/>
  <pivotFields count="9">
    <pivotField axis="axisRow" showAll="0" sortType="ascending">
      <items count="106">
        <item x="0"/>
        <item x="1"/>
        <item m="1" x="99"/>
        <item x="2"/>
        <item x="3"/>
        <item x="5"/>
        <item x="4"/>
        <item m="1" x="104"/>
        <item x="84"/>
        <item x="6"/>
        <item x="7"/>
        <item m="1" x="102"/>
        <item x="9"/>
        <item x="11"/>
        <item x="12"/>
        <item x="8"/>
        <item x="10"/>
        <item x="13"/>
        <item x="14"/>
        <item x="16"/>
        <item x="15"/>
        <item x="18"/>
        <item x="20"/>
        <item x="21"/>
        <item x="24"/>
        <item x="25"/>
        <item x="26"/>
        <item x="17"/>
        <item x="27"/>
        <item x="19"/>
        <item x="29"/>
        <item x="30"/>
        <item x="22"/>
        <item x="23"/>
        <item x="34"/>
        <item x="32"/>
        <item x="28"/>
        <item x="37"/>
        <item x="41"/>
        <item x="40"/>
        <item x="31"/>
        <item x="33"/>
        <item x="35"/>
        <item x="36"/>
        <item m="1" x="103"/>
        <item x="51"/>
        <item x="47"/>
        <item x="38"/>
        <item x="39"/>
        <item m="1" x="100"/>
        <item x="42"/>
        <item x="43"/>
        <item x="55"/>
        <item x="44"/>
        <item x="45"/>
        <item m="1" x="98"/>
        <item x="46"/>
        <item x="48"/>
        <item x="63"/>
        <item x="49"/>
        <item x="50"/>
        <item x="61"/>
        <item x="52"/>
        <item x="53"/>
        <item x="54"/>
        <item x="70"/>
        <item x="65"/>
        <item x="66"/>
        <item x="69"/>
        <item x="56"/>
        <item x="57"/>
        <item m="1" x="97"/>
        <item x="75"/>
        <item x="72"/>
        <item x="58"/>
        <item x="59"/>
        <item x="60"/>
        <item x="76"/>
        <item x="79"/>
        <item x="62"/>
        <item x="86"/>
        <item x="64"/>
        <item x="81"/>
        <item x="94"/>
        <item x="82"/>
        <item x="83"/>
        <item x="87"/>
        <item x="67"/>
        <item x="68"/>
        <item x="88"/>
        <item x="89"/>
        <item m="1" x="101"/>
        <item x="90"/>
        <item x="71"/>
        <item x="73"/>
        <item x="91"/>
        <item x="74"/>
        <item x="92"/>
        <item m="1" x="96"/>
        <item x="85"/>
        <item x="77"/>
        <item x="93"/>
        <item x="78"/>
        <item x="80"/>
        <item m="1" x="95"/>
        <item t="default"/>
      </items>
    </pivotField>
    <pivotField axis="axisCol" showAll="0">
      <items count="3">
        <item x="1"/>
        <item x="0"/>
        <item t="default"/>
      </items>
    </pivotField>
    <pivotField dataField="1" showAll="0"/>
    <pivotField showAll="0"/>
    <pivotField axis="axisPage" multipleItemSelectionAllowed="1" showAll="0">
      <items count="9">
        <item m="1" x="5"/>
        <item m="1" x="7"/>
        <item m="1" x="6"/>
        <item h="1" x="1"/>
        <item m="1" x="2"/>
        <item x="0"/>
        <item m="1" x="4"/>
        <item m="1" x="3"/>
        <item t="default"/>
      </items>
    </pivotField>
    <pivotField showAll="0"/>
    <pivotField showAll="0"/>
    <pivotField showAll="0"/>
    <pivotField showAll="0"/>
  </pivotFields>
  <rowFields count="1">
    <field x="0"/>
  </rowFields>
  <rowItems count="94">
    <i>
      <x/>
    </i>
    <i>
      <x v="1"/>
    </i>
    <i>
      <x v="3"/>
    </i>
    <i>
      <x v="4"/>
    </i>
    <i>
      <x v="5"/>
    </i>
    <i>
      <x v="6"/>
    </i>
    <i>
      <x v="9"/>
    </i>
    <i>
      <x v="10"/>
    </i>
    <i>
      <x v="12"/>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5"/>
    </i>
    <i>
      <x v="46"/>
    </i>
    <i>
      <x v="47"/>
    </i>
    <i>
      <x v="48"/>
    </i>
    <i>
      <x v="50"/>
    </i>
    <i>
      <x v="51"/>
    </i>
    <i>
      <x v="52"/>
    </i>
    <i>
      <x v="53"/>
    </i>
    <i>
      <x v="54"/>
    </i>
    <i>
      <x v="56"/>
    </i>
    <i>
      <x v="57"/>
    </i>
    <i>
      <x v="58"/>
    </i>
    <i>
      <x v="59"/>
    </i>
    <i>
      <x v="60"/>
    </i>
    <i>
      <x v="61"/>
    </i>
    <i>
      <x v="62"/>
    </i>
    <i>
      <x v="63"/>
    </i>
    <i>
      <x v="64"/>
    </i>
    <i>
      <x v="65"/>
    </i>
    <i>
      <x v="66"/>
    </i>
    <i>
      <x v="67"/>
    </i>
    <i>
      <x v="68"/>
    </i>
    <i>
      <x v="69"/>
    </i>
    <i>
      <x v="70"/>
    </i>
    <i>
      <x v="72"/>
    </i>
    <i>
      <x v="73"/>
    </i>
    <i>
      <x v="74"/>
    </i>
    <i>
      <x v="75"/>
    </i>
    <i>
      <x v="76"/>
    </i>
    <i>
      <x v="77"/>
    </i>
    <i>
      <x v="78"/>
    </i>
    <i>
      <x v="79"/>
    </i>
    <i>
      <x v="80"/>
    </i>
    <i>
      <x v="81"/>
    </i>
    <i>
      <x v="82"/>
    </i>
    <i>
      <x v="83"/>
    </i>
    <i>
      <x v="84"/>
    </i>
    <i>
      <x v="85"/>
    </i>
    <i>
      <x v="86"/>
    </i>
    <i>
      <x v="87"/>
    </i>
    <i>
      <x v="88"/>
    </i>
    <i>
      <x v="89"/>
    </i>
    <i>
      <x v="90"/>
    </i>
    <i>
      <x v="92"/>
    </i>
    <i>
      <x v="93"/>
    </i>
    <i>
      <x v="94"/>
    </i>
    <i>
      <x v="95"/>
    </i>
    <i>
      <x v="96"/>
    </i>
    <i>
      <x v="97"/>
    </i>
    <i>
      <x v="99"/>
    </i>
    <i>
      <x v="100"/>
    </i>
    <i>
      <x v="101"/>
    </i>
    <i>
      <x v="102"/>
    </i>
    <i>
      <x v="103"/>
    </i>
    <i t="grand">
      <x/>
    </i>
  </rowItems>
  <colFields count="1">
    <field x="1"/>
  </colFields>
  <colItems count="3">
    <i>
      <x/>
    </i>
    <i>
      <x v="1"/>
    </i>
    <i t="grand">
      <x/>
    </i>
  </colItems>
  <pageFields count="1">
    <pageField fld="4" hier="-1"/>
  </pageFields>
  <dataFields count="1">
    <dataField name="Cuenta de Modelo correcto" fld="2" subtotal="count" baseField="0" baseItem="0"/>
  </dataFields>
  <formats count="53">
    <format dxfId="97">
      <pivotArea collapsedLevelsAreSubtotals="1" fieldPosition="0">
        <references count="1">
          <reference field="0" count="3">
            <x v="3"/>
            <x v="4"/>
            <x v="5"/>
          </reference>
        </references>
      </pivotArea>
    </format>
    <format dxfId="96">
      <pivotArea dataOnly="0" labelOnly="1" fieldPosition="0">
        <references count="1">
          <reference field="0" count="3">
            <x v="3"/>
            <x v="4"/>
            <x v="5"/>
          </reference>
        </references>
      </pivotArea>
    </format>
    <format dxfId="95">
      <pivotArea collapsedLevelsAreSubtotals="1" fieldPosition="0">
        <references count="1">
          <reference field="0" count="4">
            <x v="10"/>
            <x v="12"/>
            <x v="14"/>
            <x v="15"/>
          </reference>
        </references>
      </pivotArea>
    </format>
    <format dxfId="94">
      <pivotArea dataOnly="0" labelOnly="1" fieldPosition="0">
        <references count="1">
          <reference field="0" count="4">
            <x v="10"/>
            <x v="12"/>
            <x v="14"/>
            <x v="15"/>
          </reference>
        </references>
      </pivotArea>
    </format>
    <format dxfId="93">
      <pivotArea collapsedLevelsAreSubtotals="1" fieldPosition="0">
        <references count="1">
          <reference field="0" count="2">
            <x v="21"/>
            <x v="22"/>
          </reference>
        </references>
      </pivotArea>
    </format>
    <format dxfId="92">
      <pivotArea dataOnly="0" labelOnly="1" fieldPosition="0">
        <references count="1">
          <reference field="0" count="2">
            <x v="21"/>
            <x v="22"/>
          </reference>
        </references>
      </pivotArea>
    </format>
    <format dxfId="91">
      <pivotArea dataOnly="0" fieldPosition="0">
        <references count="1">
          <reference field="0" count="2">
            <x v="24"/>
            <x v="25"/>
          </reference>
        </references>
      </pivotArea>
    </format>
    <format dxfId="90">
      <pivotArea dataOnly="0" fieldPosition="0">
        <references count="1">
          <reference field="0" count="2">
            <x v="24"/>
            <x v="25"/>
          </reference>
        </references>
      </pivotArea>
    </format>
    <format dxfId="89">
      <pivotArea dataOnly="0" fieldPosition="0">
        <references count="1">
          <reference field="0" count="3">
            <x v="27"/>
            <x v="28"/>
            <x v="29"/>
          </reference>
        </references>
      </pivotArea>
    </format>
    <format dxfId="88">
      <pivotArea dataOnly="0" fieldPosition="0">
        <references count="1">
          <reference field="0" count="4">
            <x v="63"/>
            <x v="64"/>
            <x v="65"/>
            <x v="66"/>
          </reference>
        </references>
      </pivotArea>
    </format>
    <format dxfId="87">
      <pivotArea dataOnly="0" fieldPosition="0">
        <references count="1">
          <reference field="0" count="2">
            <x v="68"/>
            <x v="69"/>
          </reference>
        </references>
      </pivotArea>
    </format>
    <format dxfId="86">
      <pivotArea dataOnly="0" fieldPosition="0">
        <references count="1">
          <reference field="0" count="3">
            <x v="96"/>
            <x v="97"/>
            <x v="99"/>
          </reference>
        </references>
      </pivotArea>
    </format>
    <format dxfId="85">
      <pivotArea dataOnly="0" fieldPosition="0">
        <references count="1">
          <reference field="0" count="2">
            <x v="0"/>
            <x v="31"/>
          </reference>
        </references>
      </pivotArea>
    </format>
    <format dxfId="84">
      <pivotArea dataOnly="0" fieldPosition="0">
        <references count="1">
          <reference field="0" count="2">
            <x v="82"/>
            <x v="84"/>
          </reference>
        </references>
      </pivotArea>
    </format>
    <format dxfId="83">
      <pivotArea dataOnly="0" fieldPosition="0">
        <references count="1">
          <reference field="0" count="2">
            <x v="46"/>
            <x v="47"/>
          </reference>
        </references>
      </pivotArea>
    </format>
    <format dxfId="82">
      <pivotArea dataOnly="0" fieldPosition="0">
        <references count="1">
          <reference field="0" count="1">
            <x v="70"/>
          </reference>
        </references>
      </pivotArea>
    </format>
    <format dxfId="81">
      <pivotArea dataOnly="0" fieldPosition="0">
        <references count="1">
          <reference field="0" count="6">
            <x v="0"/>
            <x v="99"/>
            <x v="100"/>
            <x v="101"/>
            <x v="102"/>
            <x v="103"/>
          </reference>
        </references>
      </pivotArea>
    </format>
    <format dxfId="80">
      <pivotArea dataOnly="0" fieldPosition="0">
        <references count="1">
          <reference field="0" count="1">
            <x v="5"/>
          </reference>
        </references>
      </pivotArea>
    </format>
    <format dxfId="79">
      <pivotArea dataOnly="0" fieldPosition="0">
        <references count="1">
          <reference field="0" count="1">
            <x v="21"/>
          </reference>
        </references>
      </pivotArea>
    </format>
    <format dxfId="78">
      <pivotArea dataOnly="0" fieldPosition="0">
        <references count="1">
          <reference field="0" count="1">
            <x v="27"/>
          </reference>
        </references>
      </pivotArea>
    </format>
    <format dxfId="77">
      <pivotArea dataOnly="0" fieldPosition="0">
        <references count="1">
          <reference field="0" count="4">
            <x v="35"/>
            <x v="36"/>
            <x v="37"/>
            <x v="38"/>
          </reference>
        </references>
      </pivotArea>
    </format>
    <format dxfId="76">
      <pivotArea dataOnly="0" fieldPosition="0">
        <references count="1">
          <reference field="0" count="1">
            <x v="87"/>
          </reference>
        </references>
      </pivotArea>
    </format>
    <format dxfId="75">
      <pivotArea dataOnly="0" fieldPosition="0">
        <references count="1">
          <reference field="0" count="3">
            <x v="97"/>
            <x v="99"/>
            <x v="100"/>
          </reference>
        </references>
      </pivotArea>
    </format>
    <format dxfId="74">
      <pivotArea dataOnly="0" fieldPosition="0">
        <references count="1">
          <reference field="0" count="2">
            <x v="102"/>
            <x v="103"/>
          </reference>
        </references>
      </pivotArea>
    </format>
    <format dxfId="73">
      <pivotArea dataOnly="0" fieldPosition="0">
        <references count="1">
          <reference field="0" count="1">
            <x v="72"/>
          </reference>
        </references>
      </pivotArea>
    </format>
    <format dxfId="72">
      <pivotArea dataOnly="0" fieldPosition="0">
        <references count="1">
          <reference field="0" count="2">
            <x v="14"/>
            <x v="15"/>
          </reference>
        </references>
      </pivotArea>
    </format>
    <format dxfId="71">
      <pivotArea dataOnly="0" fieldPosition="0">
        <references count="1">
          <reference field="0" count="3">
            <x v="40"/>
            <x v="41"/>
            <x v="42"/>
          </reference>
        </references>
      </pivotArea>
    </format>
    <format dxfId="70">
      <pivotArea dataOnly="0" fieldPosition="0">
        <references count="1">
          <reference field="0" count="13">
            <x v="50"/>
            <x v="51"/>
            <x v="52"/>
            <x v="53"/>
            <x v="54"/>
            <x v="56"/>
            <x v="57"/>
            <x v="59"/>
            <x v="60"/>
            <x v="61"/>
            <x v="62"/>
            <x v="63"/>
            <x v="64"/>
          </reference>
        </references>
      </pivotArea>
    </format>
    <format dxfId="69">
      <pivotArea dataOnly="0" fieldPosition="0">
        <references count="1">
          <reference field="0" count="7">
            <x v="76"/>
            <x v="77"/>
            <x v="78"/>
            <x v="79"/>
            <x v="80"/>
            <x v="81"/>
            <x v="82"/>
          </reference>
        </references>
      </pivotArea>
    </format>
    <format dxfId="68">
      <pivotArea dataOnly="0" fieldPosition="0">
        <references count="1">
          <reference field="0" count="1">
            <x v="96"/>
          </reference>
        </references>
      </pivotArea>
    </format>
    <format dxfId="67">
      <pivotArea dataOnly="0" fieldPosition="0">
        <references count="1">
          <reference field="0" count="4">
            <x v="99"/>
            <x v="100"/>
            <x v="101"/>
            <x v="102"/>
          </reference>
        </references>
      </pivotArea>
    </format>
    <format dxfId="66">
      <pivotArea dataOnly="0" fieldPosition="0">
        <references count="1">
          <reference field="0" count="1">
            <x v="0"/>
          </reference>
        </references>
      </pivotArea>
    </format>
    <format dxfId="65">
      <pivotArea dataOnly="0" fieldPosition="0">
        <references count="1">
          <reference field="0" count="1">
            <x v="10"/>
          </reference>
        </references>
      </pivotArea>
    </format>
    <format dxfId="64">
      <pivotArea dataOnly="0" fieldPosition="0">
        <references count="1">
          <reference field="0" count="1">
            <x v="17"/>
          </reference>
        </references>
      </pivotArea>
    </format>
    <format dxfId="63">
      <pivotArea dataOnly="0" fieldPosition="0">
        <references count="1">
          <reference field="0" count="1">
            <x v="26"/>
          </reference>
        </references>
      </pivotArea>
    </format>
    <format dxfId="62">
      <pivotArea dataOnly="0" fieldPosition="0">
        <references count="1">
          <reference field="0" count="2">
            <x v="35"/>
            <x v="36"/>
          </reference>
        </references>
      </pivotArea>
    </format>
    <format dxfId="61">
      <pivotArea dataOnly="0" fieldPosition="0">
        <references count="1">
          <reference field="0" count="1">
            <x v="1"/>
          </reference>
        </references>
      </pivotArea>
    </format>
    <format dxfId="60">
      <pivotArea dataOnly="0" fieldPosition="0">
        <references count="1">
          <reference field="0" count="2">
            <x v="12"/>
            <x v="14"/>
          </reference>
        </references>
      </pivotArea>
    </format>
    <format dxfId="59">
      <pivotArea dataOnly="0" fieldPosition="0">
        <references count="1">
          <reference field="0" count="1">
            <x v="23"/>
          </reference>
        </references>
      </pivotArea>
    </format>
    <format dxfId="58">
      <pivotArea dataOnly="0" fieldPosition="0">
        <references count="1">
          <reference field="0" count="1">
            <x v="28"/>
          </reference>
        </references>
      </pivotArea>
    </format>
    <format dxfId="57">
      <pivotArea dataOnly="0" fieldPosition="0">
        <references count="1">
          <reference field="0" count="1">
            <x v="31"/>
          </reference>
        </references>
      </pivotArea>
    </format>
    <format dxfId="56">
      <pivotArea dataOnly="0" fieldPosition="0">
        <references count="1">
          <reference field="0" count="1">
            <x v="41"/>
          </reference>
        </references>
      </pivotArea>
    </format>
    <format dxfId="55">
      <pivotArea dataOnly="0" fieldPosition="0">
        <references count="1">
          <reference field="0" count="1">
            <x v="46"/>
          </reference>
        </references>
      </pivotArea>
    </format>
    <format dxfId="54">
      <pivotArea dataOnly="0" fieldPosition="0">
        <references count="1">
          <reference field="0" count="7">
            <x v="51"/>
            <x v="52"/>
            <x v="53"/>
            <x v="54"/>
            <x v="56"/>
            <x v="57"/>
            <x v="58"/>
          </reference>
        </references>
      </pivotArea>
    </format>
    <format dxfId="53">
      <pivotArea dataOnly="0" fieldPosition="0">
        <references count="1">
          <reference field="0" count="1">
            <x v="61"/>
          </reference>
        </references>
      </pivotArea>
    </format>
    <format dxfId="52">
      <pivotArea dataOnly="0" fieldPosition="0">
        <references count="1">
          <reference field="0" count="2">
            <x v="63"/>
            <x v="64"/>
          </reference>
        </references>
      </pivotArea>
    </format>
    <format dxfId="51">
      <pivotArea dataOnly="0" fieldPosition="0">
        <references count="1">
          <reference field="0" count="1">
            <x v="67"/>
          </reference>
        </references>
      </pivotArea>
    </format>
    <format dxfId="50">
      <pivotArea dataOnly="0" fieldPosition="0">
        <references count="1">
          <reference field="0" count="4">
            <x v="76"/>
            <x v="77"/>
            <x v="78"/>
            <x v="79"/>
          </reference>
        </references>
      </pivotArea>
    </format>
    <format dxfId="49">
      <pivotArea dataOnly="0" fieldPosition="0">
        <references count="1">
          <reference field="0" count="2">
            <x v="83"/>
            <x v="84"/>
          </reference>
        </references>
      </pivotArea>
    </format>
    <format dxfId="48">
      <pivotArea dataOnly="0" fieldPosition="0">
        <references count="1">
          <reference field="0" count="1">
            <x v="89"/>
          </reference>
        </references>
      </pivotArea>
    </format>
    <format dxfId="47">
      <pivotArea dataOnly="0" fieldPosition="0">
        <references count="1">
          <reference field="0" count="1">
            <x v="93"/>
          </reference>
        </references>
      </pivotArea>
    </format>
    <format dxfId="46">
      <pivotArea dataOnly="0" fieldPosition="0">
        <references count="1">
          <reference field="0" count="7">
            <x v="95"/>
            <x v="96"/>
            <x v="97"/>
            <x v="99"/>
            <x v="100"/>
            <x v="101"/>
            <x v="102"/>
          </reference>
        </references>
      </pivotArea>
    </format>
    <format dxfId="45">
      <pivotArea dataOnly="0" fieldPosition="0">
        <references count="1">
          <reference field="0" count="1">
            <x v="4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1B91E15-81BC-4F23-A39B-3217046305CC}" name="TablaDinámica2" cacheId="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N2:O9" firstHeaderRow="1" firstDataRow="1" firstDataCol="1"/>
  <pivotFields count="12">
    <pivotField numFmtId="17" showAll="0"/>
    <pivotField dataField="1" showAll="0"/>
    <pivotField axis="axisRow" showAll="0">
      <items count="10">
        <item x="1"/>
        <item x="2"/>
        <item m="1" x="8"/>
        <item x="3"/>
        <item x="0"/>
        <item m="1" x="7"/>
        <item m="1" x="6"/>
        <item x="4"/>
        <item x="5"/>
        <item t="default"/>
      </items>
    </pivotField>
    <pivotField showAll="0"/>
    <pivotField showAll="0"/>
    <pivotField showAll="0"/>
    <pivotField showAll="0"/>
    <pivotField showAll="0"/>
    <pivotField showAll="0"/>
    <pivotField showAll="0"/>
    <pivotField showAll="0"/>
    <pivotField showAll="0"/>
  </pivotFields>
  <rowFields count="1">
    <field x="2"/>
  </rowFields>
  <rowItems count="7">
    <i>
      <x/>
    </i>
    <i>
      <x v="1"/>
    </i>
    <i>
      <x v="3"/>
    </i>
    <i>
      <x v="4"/>
    </i>
    <i>
      <x v="7"/>
    </i>
    <i>
      <x v="8"/>
    </i>
    <i t="grand">
      <x/>
    </i>
  </rowItems>
  <colItems count="1">
    <i/>
  </colItems>
  <dataFields count="1">
    <dataField name="Cuenta de Ingeniero de servicio"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1D4DB86-6C1E-4D28-A85E-685A7A78FB4E}" name="TablaDinámica1" cacheId="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rowHeaderCaption="MARCA">
  <location ref="A3:B133" firstHeaderRow="1" firstDataRow="1" firstDataCol="1"/>
  <pivotFields count="12">
    <pivotField multipleItemSelectionAllowed="1" showAll="0"/>
    <pivotField axis="axisRow" dataField="1" showAll="0">
      <items count="127">
        <item m="1" x="117"/>
        <item m="1" x="121"/>
        <item x="10"/>
        <item m="1" x="114"/>
        <item x="23"/>
        <item x="5"/>
        <item x="42"/>
        <item m="1" x="110"/>
        <item x="21"/>
        <item x="43"/>
        <item x="51"/>
        <item x="27"/>
        <item x="44"/>
        <item x="8"/>
        <item x="7"/>
        <item x="4"/>
        <item x="61"/>
        <item x="32"/>
        <item x="56"/>
        <item x="45"/>
        <item m="1" x="116"/>
        <item x="19"/>
        <item x="52"/>
        <item m="1" x="119"/>
        <item x="29"/>
        <item m="1" x="122"/>
        <item x="30"/>
        <item x="9"/>
        <item x="46"/>
        <item m="1" x="109"/>
        <item x="18"/>
        <item x="34"/>
        <item x="47"/>
        <item x="59"/>
        <item m="1" x="112"/>
        <item x="48"/>
        <item x="95"/>
        <item x="49"/>
        <item x="22"/>
        <item m="1" x="100"/>
        <item x="2"/>
        <item m="1" x="118"/>
        <item x="1"/>
        <item m="1" x="104"/>
        <item m="1" x="107"/>
        <item m="1" x="120"/>
        <item m="1" x="124"/>
        <item m="1" x="102"/>
        <item x="20"/>
        <item x="50"/>
        <item x="37"/>
        <item x="0"/>
        <item x="38"/>
        <item x="12"/>
        <item x="31"/>
        <item x="89"/>
        <item x="6"/>
        <item x="17"/>
        <item m="1" x="105"/>
        <item x="11"/>
        <item x="39"/>
        <item x="33"/>
        <item x="36"/>
        <item x="35"/>
        <item x="41"/>
        <item x="40"/>
        <item m="1" x="115"/>
        <item x="3"/>
        <item m="1" x="113"/>
        <item x="53"/>
        <item m="1" x="125"/>
        <item x="28"/>
        <item m="1" x="123"/>
        <item x="54"/>
        <item x="58"/>
        <item x="55"/>
        <item x="57"/>
        <item x="90"/>
        <item x="60"/>
        <item x="13"/>
        <item x="14"/>
        <item x="15"/>
        <item x="16"/>
        <item x="24"/>
        <item x="25"/>
        <item x="26"/>
        <item x="62"/>
        <item x="63"/>
        <item m="1" x="101"/>
        <item m="1" x="106"/>
        <item x="64"/>
        <item x="65"/>
        <item x="66"/>
        <item x="67"/>
        <item x="68"/>
        <item x="69"/>
        <item x="70"/>
        <item m="1" x="111"/>
        <item x="76"/>
        <item x="77"/>
        <item x="78"/>
        <item x="79"/>
        <item x="80"/>
        <item m="1" x="108"/>
        <item x="85"/>
        <item x="86"/>
        <item x="87"/>
        <item m="1" x="103"/>
        <item x="92"/>
        <item x="73"/>
        <item x="93"/>
        <item x="94"/>
        <item x="96"/>
        <item x="97"/>
        <item x="98"/>
        <item x="74"/>
        <item x="71"/>
        <item x="72"/>
        <item x="81"/>
        <item x="82"/>
        <item x="83"/>
        <item x="84"/>
        <item x="88"/>
        <item x="91"/>
        <item x="75"/>
        <item x="99"/>
        <item t="default"/>
      </items>
    </pivotField>
    <pivotField axis="axisRow" showAll="0">
      <items count="10">
        <item x="1"/>
        <item sd="0" x="2"/>
        <item m="1" x="8"/>
        <item x="3"/>
        <item x="0"/>
        <item sd="0" m="1" x="7"/>
        <item m="1" x="6"/>
        <item x="4"/>
        <item x="5"/>
        <item t="default"/>
      </items>
    </pivotField>
    <pivotField showAll="0"/>
    <pivotField showAll="0"/>
    <pivotField showAll="0"/>
    <pivotField showAll="0"/>
    <pivotField showAll="0"/>
    <pivotField showAll="0"/>
    <pivotField showAll="0"/>
    <pivotField showAll="0"/>
    <pivotField showAll="0"/>
  </pivotFields>
  <rowFields count="2">
    <field x="2"/>
    <field x="1"/>
  </rowFields>
  <rowItems count="130">
    <i>
      <x/>
    </i>
    <i r="1">
      <x v="4"/>
    </i>
    <i r="1">
      <x v="13"/>
    </i>
    <i r="1">
      <x v="16"/>
    </i>
    <i r="1">
      <x v="17"/>
    </i>
    <i r="1">
      <x v="22"/>
    </i>
    <i r="1">
      <x v="26"/>
    </i>
    <i r="1">
      <x v="32"/>
    </i>
    <i r="1">
      <x v="49"/>
    </i>
    <i r="1">
      <x v="50"/>
    </i>
    <i r="1">
      <x v="53"/>
    </i>
    <i r="1">
      <x v="54"/>
    </i>
    <i r="1">
      <x v="57"/>
    </i>
    <i r="1">
      <x v="61"/>
    </i>
    <i r="1">
      <x v="64"/>
    </i>
    <i r="1">
      <x v="75"/>
    </i>
    <i r="1">
      <x v="85"/>
    </i>
    <i r="1">
      <x v="86"/>
    </i>
    <i r="1">
      <x v="87"/>
    </i>
    <i>
      <x v="1"/>
    </i>
    <i>
      <x v="3"/>
    </i>
    <i r="1">
      <x v="9"/>
    </i>
    <i r="1">
      <x v="24"/>
    </i>
    <i r="1">
      <x v="31"/>
    </i>
    <i r="1">
      <x v="38"/>
    </i>
    <i r="1">
      <x v="40"/>
    </i>
    <i r="1">
      <x v="52"/>
    </i>
    <i r="1">
      <x v="60"/>
    </i>
    <i r="1">
      <x v="61"/>
    </i>
    <i r="1">
      <x v="65"/>
    </i>
    <i r="1">
      <x v="71"/>
    </i>
    <i r="1">
      <x v="73"/>
    </i>
    <i r="1">
      <x v="78"/>
    </i>
    <i r="1">
      <x v="115"/>
    </i>
    <i r="1">
      <x v="124"/>
    </i>
    <i>
      <x v="4"/>
    </i>
    <i r="1">
      <x v="2"/>
    </i>
    <i r="1">
      <x v="5"/>
    </i>
    <i r="1">
      <x v="6"/>
    </i>
    <i r="1">
      <x v="8"/>
    </i>
    <i r="1">
      <x v="9"/>
    </i>
    <i r="1">
      <x v="10"/>
    </i>
    <i r="1">
      <x v="12"/>
    </i>
    <i r="1">
      <x v="13"/>
    </i>
    <i r="1">
      <x v="14"/>
    </i>
    <i r="1">
      <x v="15"/>
    </i>
    <i r="1">
      <x v="18"/>
    </i>
    <i r="1">
      <x v="19"/>
    </i>
    <i r="1">
      <x v="21"/>
    </i>
    <i r="1">
      <x v="27"/>
    </i>
    <i r="1">
      <x v="28"/>
    </i>
    <i r="1">
      <x v="30"/>
    </i>
    <i r="1">
      <x v="33"/>
    </i>
    <i r="1">
      <x v="35"/>
    </i>
    <i r="1">
      <x v="36"/>
    </i>
    <i r="1">
      <x v="37"/>
    </i>
    <i r="1">
      <x v="38"/>
    </i>
    <i r="1">
      <x v="40"/>
    </i>
    <i r="1">
      <x v="42"/>
    </i>
    <i r="1">
      <x v="48"/>
    </i>
    <i r="1">
      <x v="51"/>
    </i>
    <i r="1">
      <x v="52"/>
    </i>
    <i r="1">
      <x v="54"/>
    </i>
    <i r="1">
      <x v="55"/>
    </i>
    <i r="1">
      <x v="56"/>
    </i>
    <i r="1">
      <x v="59"/>
    </i>
    <i r="1">
      <x v="60"/>
    </i>
    <i r="1">
      <x v="62"/>
    </i>
    <i r="1">
      <x v="63"/>
    </i>
    <i r="1">
      <x v="67"/>
    </i>
    <i r="1">
      <x v="69"/>
    </i>
    <i r="1">
      <x v="74"/>
    </i>
    <i r="1">
      <x v="76"/>
    </i>
    <i r="1">
      <x v="92"/>
    </i>
    <i r="1">
      <x v="93"/>
    </i>
    <i r="1">
      <x v="94"/>
    </i>
    <i r="1">
      <x v="95"/>
    </i>
    <i r="1">
      <x v="96"/>
    </i>
    <i r="1">
      <x v="98"/>
    </i>
    <i r="1">
      <x v="99"/>
    </i>
    <i r="1">
      <x v="100"/>
    </i>
    <i r="1">
      <x v="101"/>
    </i>
    <i r="1">
      <x v="102"/>
    </i>
    <i r="1">
      <x v="104"/>
    </i>
    <i r="1">
      <x v="105"/>
    </i>
    <i r="1">
      <x v="106"/>
    </i>
    <i r="1">
      <x v="108"/>
    </i>
    <i r="1">
      <x v="109"/>
    </i>
    <i r="1">
      <x v="110"/>
    </i>
    <i r="1">
      <x v="111"/>
    </i>
    <i r="1">
      <x v="112"/>
    </i>
    <i r="1">
      <x v="113"/>
    </i>
    <i r="1">
      <x v="114"/>
    </i>
    <i r="1">
      <x v="125"/>
    </i>
    <i>
      <x v="7"/>
    </i>
    <i r="1">
      <x v="73"/>
    </i>
    <i r="1">
      <x v="90"/>
    </i>
    <i r="1">
      <x v="91"/>
    </i>
    <i>
      <x v="8"/>
    </i>
    <i r="1">
      <x v="9"/>
    </i>
    <i r="1">
      <x v="22"/>
    </i>
    <i r="1">
      <x v="24"/>
    </i>
    <i r="1">
      <x v="28"/>
    </i>
    <i r="1">
      <x v="37"/>
    </i>
    <i r="1">
      <x v="38"/>
    </i>
    <i r="1">
      <x v="50"/>
    </i>
    <i r="1">
      <x v="55"/>
    </i>
    <i r="1">
      <x v="60"/>
    </i>
    <i r="1">
      <x v="61"/>
    </i>
    <i r="1">
      <x v="63"/>
    </i>
    <i r="1">
      <x v="71"/>
    </i>
    <i r="1">
      <x v="73"/>
    </i>
    <i r="1">
      <x v="75"/>
    </i>
    <i r="1">
      <x v="76"/>
    </i>
    <i r="1">
      <x v="77"/>
    </i>
    <i r="1">
      <x v="81"/>
    </i>
    <i r="1">
      <x v="84"/>
    </i>
    <i r="1">
      <x v="85"/>
    </i>
    <i r="1">
      <x v="90"/>
    </i>
    <i r="1">
      <x v="91"/>
    </i>
    <i r="1">
      <x v="109"/>
    </i>
    <i r="1">
      <x v="116"/>
    </i>
    <i r="1">
      <x v="117"/>
    </i>
    <i r="1">
      <x v="118"/>
    </i>
    <i r="1">
      <x v="119"/>
    </i>
    <i r="1">
      <x v="120"/>
    </i>
    <i r="1">
      <x v="121"/>
    </i>
    <i r="1">
      <x v="122"/>
    </i>
    <i r="1">
      <x v="123"/>
    </i>
    <i t="grand">
      <x/>
    </i>
  </rowItems>
  <colItems count="1">
    <i/>
  </colItems>
  <dataFields count="1">
    <dataField name="Cuenta de Ingeniero de servicio" fld="1" subtotal="count" baseField="0" baseItem="0"/>
  </dataFields>
  <formats count="2">
    <format dxfId="30">
      <pivotArea outline="0" collapsedLevelsAreSubtotals="1" fieldPosition="0"/>
    </format>
    <format dxfId="2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6D85306-C133-4A70-9562-2EE6C8BC2380}" name="TablaDinámica1" cacheId="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X105" firstHeaderRow="1" firstDataRow="2" firstDataCol="1"/>
  <pivotFields count="12">
    <pivotField axis="axisCol" showAll="0">
      <items count="23">
        <item x="0"/>
        <item x="1"/>
        <item x="2"/>
        <item x="3"/>
        <item x="4"/>
        <item x="5"/>
        <item x="6"/>
        <item x="7"/>
        <item x="8"/>
        <item x="9"/>
        <item x="10"/>
        <item x="11"/>
        <item x="12"/>
        <item x="13"/>
        <item x="14"/>
        <item x="15"/>
        <item x="16"/>
        <item x="17"/>
        <item x="18"/>
        <item x="19"/>
        <item x="20"/>
        <item x="21"/>
        <item t="default"/>
      </items>
    </pivotField>
    <pivotField axis="axisRow" showAll="0">
      <items count="127">
        <item m="1" x="117"/>
        <item m="1" x="121"/>
        <item m="1" x="114"/>
        <item x="23"/>
        <item x="5"/>
        <item x="42"/>
        <item m="1" x="110"/>
        <item x="21"/>
        <item x="43"/>
        <item x="51"/>
        <item x="27"/>
        <item x="44"/>
        <item x="8"/>
        <item x="7"/>
        <item x="4"/>
        <item x="61"/>
        <item x="32"/>
        <item x="56"/>
        <item x="45"/>
        <item m="1" x="116"/>
        <item x="19"/>
        <item x="52"/>
        <item m="1" x="119"/>
        <item x="29"/>
        <item m="1" x="122"/>
        <item x="30"/>
        <item x="9"/>
        <item x="46"/>
        <item m="1" x="109"/>
        <item x="18"/>
        <item x="34"/>
        <item x="59"/>
        <item m="1" x="112"/>
        <item x="48"/>
        <item x="95"/>
        <item x="49"/>
        <item x="22"/>
        <item m="1" x="100"/>
        <item x="2"/>
        <item m="1" x="118"/>
        <item x="1"/>
        <item m="1" x="104"/>
        <item m="1" x="107"/>
        <item m="1" x="120"/>
        <item m="1" x="124"/>
        <item m="1" x="102"/>
        <item x="20"/>
        <item x="50"/>
        <item x="37"/>
        <item x="0"/>
        <item x="38"/>
        <item x="12"/>
        <item x="31"/>
        <item x="89"/>
        <item x="6"/>
        <item x="17"/>
        <item m="1" x="105"/>
        <item x="11"/>
        <item x="39"/>
        <item x="10"/>
        <item x="47"/>
        <item x="33"/>
        <item x="36"/>
        <item x="35"/>
        <item x="41"/>
        <item x="40"/>
        <item m="1" x="115"/>
        <item x="3"/>
        <item m="1" x="113"/>
        <item x="53"/>
        <item m="1" x="125"/>
        <item x="28"/>
        <item m="1" x="123"/>
        <item x="54"/>
        <item x="58"/>
        <item x="55"/>
        <item x="57"/>
        <item x="90"/>
        <item x="60"/>
        <item x="13"/>
        <item x="14"/>
        <item x="15"/>
        <item x="16"/>
        <item x="24"/>
        <item x="25"/>
        <item x="26"/>
        <item x="62"/>
        <item x="63"/>
        <item m="1" x="101"/>
        <item m="1" x="106"/>
        <item x="64"/>
        <item x="65"/>
        <item x="66"/>
        <item x="67"/>
        <item x="68"/>
        <item x="69"/>
        <item x="70"/>
        <item m="1" x="111"/>
        <item x="76"/>
        <item x="77"/>
        <item x="78"/>
        <item x="79"/>
        <item x="80"/>
        <item m="1" x="108"/>
        <item x="85"/>
        <item x="86"/>
        <item x="87"/>
        <item m="1" x="103"/>
        <item x="92"/>
        <item x="73"/>
        <item x="93"/>
        <item x="94"/>
        <item x="96"/>
        <item x="97"/>
        <item x="98"/>
        <item x="74"/>
        <item x="71"/>
        <item x="72"/>
        <item x="81"/>
        <item x="82"/>
        <item x="83"/>
        <item x="84"/>
        <item x="88"/>
        <item x="91"/>
        <item x="75"/>
        <item x="99"/>
        <item t="default"/>
      </items>
    </pivotField>
    <pivotField showAll="0"/>
    <pivotField showAll="0"/>
    <pivotField dataField="1" showAll="0"/>
    <pivotField showAll="0"/>
    <pivotField showAll="0"/>
    <pivotField showAll="0"/>
    <pivotField showAll="0"/>
    <pivotField showAll="0"/>
    <pivotField showAll="0"/>
    <pivotField showAll="0"/>
  </pivotFields>
  <rowFields count="1">
    <field x="1"/>
  </rowFields>
  <rowItems count="101">
    <i>
      <x v="3"/>
    </i>
    <i>
      <x v="4"/>
    </i>
    <i>
      <x v="5"/>
    </i>
    <i>
      <x v="7"/>
    </i>
    <i>
      <x v="8"/>
    </i>
    <i>
      <x v="9"/>
    </i>
    <i>
      <x v="10"/>
    </i>
    <i>
      <x v="11"/>
    </i>
    <i>
      <x v="12"/>
    </i>
    <i>
      <x v="13"/>
    </i>
    <i>
      <x v="14"/>
    </i>
    <i>
      <x v="15"/>
    </i>
    <i>
      <x v="16"/>
    </i>
    <i>
      <x v="17"/>
    </i>
    <i>
      <x v="18"/>
    </i>
    <i>
      <x v="20"/>
    </i>
    <i>
      <x v="21"/>
    </i>
    <i>
      <x v="23"/>
    </i>
    <i>
      <x v="25"/>
    </i>
    <i>
      <x v="26"/>
    </i>
    <i>
      <x v="27"/>
    </i>
    <i>
      <x v="29"/>
    </i>
    <i>
      <x v="30"/>
    </i>
    <i>
      <x v="31"/>
    </i>
    <i>
      <x v="33"/>
    </i>
    <i>
      <x v="34"/>
    </i>
    <i>
      <x v="35"/>
    </i>
    <i>
      <x v="36"/>
    </i>
    <i>
      <x v="38"/>
    </i>
    <i>
      <x v="40"/>
    </i>
    <i>
      <x v="46"/>
    </i>
    <i>
      <x v="47"/>
    </i>
    <i>
      <x v="48"/>
    </i>
    <i>
      <x v="49"/>
    </i>
    <i>
      <x v="50"/>
    </i>
    <i>
      <x v="51"/>
    </i>
    <i>
      <x v="52"/>
    </i>
    <i>
      <x v="53"/>
    </i>
    <i>
      <x v="54"/>
    </i>
    <i>
      <x v="55"/>
    </i>
    <i>
      <x v="57"/>
    </i>
    <i>
      <x v="58"/>
    </i>
    <i>
      <x v="59"/>
    </i>
    <i>
      <x v="60"/>
    </i>
    <i>
      <x v="61"/>
    </i>
    <i>
      <x v="62"/>
    </i>
    <i>
      <x v="63"/>
    </i>
    <i>
      <x v="64"/>
    </i>
    <i>
      <x v="65"/>
    </i>
    <i>
      <x v="67"/>
    </i>
    <i>
      <x v="69"/>
    </i>
    <i>
      <x v="71"/>
    </i>
    <i>
      <x v="73"/>
    </i>
    <i>
      <x v="74"/>
    </i>
    <i>
      <x v="75"/>
    </i>
    <i>
      <x v="76"/>
    </i>
    <i>
      <x v="77"/>
    </i>
    <i>
      <x v="78"/>
    </i>
    <i>
      <x v="79"/>
    </i>
    <i>
      <x v="80"/>
    </i>
    <i>
      <x v="81"/>
    </i>
    <i>
      <x v="82"/>
    </i>
    <i>
      <x v="83"/>
    </i>
    <i>
      <x v="84"/>
    </i>
    <i>
      <x v="85"/>
    </i>
    <i>
      <x v="86"/>
    </i>
    <i>
      <x v="87"/>
    </i>
    <i>
      <x v="90"/>
    </i>
    <i>
      <x v="91"/>
    </i>
    <i>
      <x v="92"/>
    </i>
    <i>
      <x v="93"/>
    </i>
    <i>
      <x v="94"/>
    </i>
    <i>
      <x v="95"/>
    </i>
    <i>
      <x v="96"/>
    </i>
    <i>
      <x v="98"/>
    </i>
    <i>
      <x v="99"/>
    </i>
    <i>
      <x v="100"/>
    </i>
    <i>
      <x v="101"/>
    </i>
    <i>
      <x v="102"/>
    </i>
    <i>
      <x v="104"/>
    </i>
    <i>
      <x v="105"/>
    </i>
    <i>
      <x v="106"/>
    </i>
    <i>
      <x v="108"/>
    </i>
    <i>
      <x v="109"/>
    </i>
    <i>
      <x v="110"/>
    </i>
    <i>
      <x v="111"/>
    </i>
    <i>
      <x v="112"/>
    </i>
    <i>
      <x v="113"/>
    </i>
    <i>
      <x v="114"/>
    </i>
    <i>
      <x v="115"/>
    </i>
    <i>
      <x v="116"/>
    </i>
    <i>
      <x v="117"/>
    </i>
    <i>
      <x v="118"/>
    </i>
    <i>
      <x v="119"/>
    </i>
    <i>
      <x v="120"/>
    </i>
    <i>
      <x v="121"/>
    </i>
    <i>
      <x v="122"/>
    </i>
    <i>
      <x v="123"/>
    </i>
    <i>
      <x v="124"/>
    </i>
    <i>
      <x v="125"/>
    </i>
    <i t="grand">
      <x/>
    </i>
  </rowItems>
  <colFields count="1">
    <field x="0"/>
  </colFields>
  <colItems count="23">
    <i>
      <x/>
    </i>
    <i>
      <x v="1"/>
    </i>
    <i>
      <x v="2"/>
    </i>
    <i>
      <x v="3"/>
    </i>
    <i>
      <x v="4"/>
    </i>
    <i>
      <x v="5"/>
    </i>
    <i>
      <x v="6"/>
    </i>
    <i>
      <x v="7"/>
    </i>
    <i>
      <x v="8"/>
    </i>
    <i>
      <x v="9"/>
    </i>
    <i>
      <x v="10"/>
    </i>
    <i>
      <x v="11"/>
    </i>
    <i>
      <x v="12"/>
    </i>
    <i>
      <x v="13"/>
    </i>
    <i>
      <x v="14"/>
    </i>
    <i>
      <x v="15"/>
    </i>
    <i>
      <x v="16"/>
    </i>
    <i>
      <x v="17"/>
    </i>
    <i>
      <x v="18"/>
    </i>
    <i>
      <x v="19"/>
    </i>
    <i>
      <x v="20"/>
    </i>
    <i>
      <x v="21"/>
    </i>
    <i t="grand">
      <x/>
    </i>
  </colItems>
  <dataFields count="1">
    <dataField name="Cuenta de Curso"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arca" xr10:uid="{717DCF97-5A69-4EDE-AE72-06972B515F16}" sourceName="Marca">
  <pivotTables>
    <pivotTable tabId="13" name="TablaDinámica1"/>
  </pivotTables>
  <data>
    <tabular pivotCacheId="1428974709">
      <items count="14">
        <i x="9"/>
        <i x="1"/>
        <i x="3"/>
        <i x="6"/>
        <i x="2"/>
        <i x="5"/>
        <i x="0" s="1"/>
        <i x="11" nd="1"/>
        <i x="10" nd="1"/>
        <i x="7" nd="1"/>
        <i x="4" nd="1"/>
        <i x="13" nd="1"/>
        <i x="8" nd="1"/>
        <i x="12"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En_línea?" xr10:uid="{4FFFF69A-AAE7-48F9-B2A6-1FEEFAB84809}" sourceName="¿En línea?">
  <pivotTables>
    <pivotTable tabId="13" name="TablaDinámica1"/>
  </pivotTables>
  <data>
    <tabular pivotCacheId="1428974709">
      <items count="8">
        <i x="1"/>
        <i x="0" s="1"/>
        <i x="5" nd="1"/>
        <i x="7" nd="1"/>
        <i x="6" nd="1"/>
        <i x="2" nd="1"/>
        <i x="4" nd="1"/>
        <i x="3"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S" xr10:uid="{C2A613F4-9063-45AE-AC34-9008AFBFC9A8}" sourceName="IS">
  <pivotTables>
    <pivotTable tabId="13" name="TablaDinámica1"/>
  </pivotTables>
  <data>
    <tabular pivotCacheId="1428974709">
      <items count="105">
        <i x="0" s="1"/>
        <i x="1" s="1"/>
        <i x="2" s="1"/>
        <i x="5" s="1"/>
        <i x="4" s="1"/>
        <i x="6" s="1"/>
        <i x="7" s="1"/>
        <i x="9" s="1"/>
        <i x="12" s="1"/>
        <i x="8" s="1"/>
        <i x="10" s="1"/>
        <i x="13" s="1"/>
        <i x="14" s="1"/>
        <i x="16" s="1"/>
        <i x="15" s="1"/>
        <i x="18" s="1"/>
        <i x="21" s="1"/>
        <i x="26" s="1"/>
        <i x="17" s="1"/>
        <i x="29" s="1"/>
        <i x="30" s="1"/>
        <i x="23" s="1"/>
        <i x="34" s="1"/>
        <i x="32" s="1"/>
        <i x="28" s="1"/>
        <i x="37" s="1"/>
        <i x="41" s="1"/>
        <i x="40" s="1"/>
        <i x="31" s="1"/>
        <i x="33" s="1"/>
        <i x="35" s="1"/>
        <i x="36" s="1"/>
        <i x="51" s="1"/>
        <i x="47" s="1"/>
        <i x="38" s="1"/>
        <i x="39" s="1"/>
        <i x="42" s="1"/>
        <i x="43" s="1"/>
        <i x="55" s="1"/>
        <i x="44" s="1"/>
        <i x="46" s="1"/>
        <i x="48" s="1"/>
        <i x="63" s="1"/>
        <i x="50" s="1"/>
        <i x="61" s="1"/>
        <i x="52" s="1"/>
        <i x="53" s="1"/>
        <i x="70" s="1"/>
        <i x="66" s="1"/>
        <i x="69" s="1"/>
        <i x="56" s="1"/>
        <i x="57" s="1"/>
        <i x="75" s="1"/>
        <i x="72" s="1"/>
        <i x="58" s="1"/>
        <i x="59" s="1"/>
        <i x="60" s="1"/>
        <i x="76" s="1"/>
        <i x="79" s="1"/>
        <i x="62" s="1"/>
        <i x="86" s="1"/>
        <i x="81" s="1"/>
        <i x="94" s="1"/>
        <i x="82" s="1"/>
        <i x="83" s="1"/>
        <i x="87" s="1"/>
        <i x="67" s="1"/>
        <i x="68" s="1"/>
        <i x="88" s="1"/>
        <i x="89" s="1"/>
        <i x="90" s="1"/>
        <i x="71" s="1"/>
        <i x="73" s="1"/>
        <i x="91" s="1"/>
        <i x="74" s="1"/>
        <i x="92" s="1"/>
        <i x="85" s="1"/>
        <i x="77" s="1"/>
        <i x="93" s="1"/>
        <i x="78" s="1"/>
        <i x="80" s="1"/>
        <i x="99" s="1" nd="1"/>
        <i x="3" s="1" nd="1"/>
        <i x="104" s="1" nd="1"/>
        <i x="84" s="1" nd="1"/>
        <i x="102" s="1" nd="1"/>
        <i x="11" s="1" nd="1"/>
        <i x="20" s="1" nd="1"/>
        <i x="24" s="1" nd="1"/>
        <i x="25" s="1" nd="1"/>
        <i x="27" s="1" nd="1"/>
        <i x="19" s="1" nd="1"/>
        <i x="22" s="1" nd="1"/>
        <i x="103" s="1" nd="1"/>
        <i x="100" s="1" nd="1"/>
        <i x="45" s="1" nd="1"/>
        <i x="98" s="1" nd="1"/>
        <i x="49" s="1" nd="1"/>
        <i x="54" s="1" nd="1"/>
        <i x="65" s="1" nd="1"/>
        <i x="97" s="1" nd="1"/>
        <i x="64" s="1" nd="1"/>
        <i x="101" s="1" nd="1"/>
        <i x="96" s="1" nd="1"/>
        <i x="95"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querido" xr10:uid="{C9CA2D2A-8F86-4B28-ABEE-6CCAA27EB1F2}" sourceName="Requerido">
  <pivotTables>
    <pivotTable tabId="13" name="TablaDinámica1"/>
  </pivotTables>
  <data>
    <tabular pivotCacheId="1428974709">
      <items count="7">
        <i x="1" s="1"/>
        <i x="0" s="1"/>
        <i x="2" s="1"/>
        <i x="5" s="1" nd="1"/>
        <i x="3" s="1" nd="1"/>
        <i x="6" s="1" nd="1"/>
        <i x="4"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6A23CA28-C403-4611-8F38-EDDBC1EA4D38}" sourceName="mes">
  <pivotTables>
    <pivotTable tabId="13" name="TablaDinámica1"/>
  </pivotTables>
  <data>
    <tabular pivotCacheId="1428974709">
      <items count="19">
        <i x="4" s="1"/>
        <i x="5" s="1"/>
        <i x="8" s="1"/>
        <i x="7" s="1"/>
        <i x="11" s="1"/>
        <i x="9" s="1"/>
        <i x="10" s="1"/>
        <i x="3" s="1"/>
        <i x="2" s="1"/>
        <i x="0" s="1"/>
        <i x="6" s="1"/>
        <i x="1" s="1"/>
        <i x="18" s="1" nd="1"/>
        <i x="17" s="1" nd="1"/>
        <i x="16" s="1" nd="1"/>
        <i x="15" s="1" nd="1"/>
        <i x="14" s="1" nd="1"/>
        <i x="13" s="1" nd="1"/>
        <i x="1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rca" xr10:uid="{8CA5F6CF-ADA2-4232-B6E9-C671595235B5}" cache="SegmentaciónDeDatos_Marca" caption="Marca" columnCount="6" rowHeight="241300"/>
  <slicer name="¿En línea?" xr10:uid="{4FA22DA0-19F2-4493-BF43-D47063270B20}" cache="SegmentaciónDeDatos_¿En_línea?" caption="¿En línea?" rowHeight="241300"/>
  <slicer name="IS" xr10:uid="{2523C99A-7B91-45E2-9FDC-8FE8A915993B}" cache="SegmentaciónDeDatos_IS" caption="IS" columnCount="3" rowHeight="241300"/>
  <slicer name="Requerido" xr10:uid="{0F9DB720-3D59-4B63-AFDB-2F15C7CD49BA}" cache="SegmentaciónDeDatos_Requerido" caption="Requerido" rowHeight="241300"/>
  <slicer name="mes" xr10:uid="{7FA23144-EFD7-4820-9532-CEF510F7E526}" cache="SegmentaciónDeDatos_mes" caption="mes"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495482B-F5EC-424E-BC5C-6DDB5B3C66FA}" name="Tabla3" displayName="Tabla3" ref="A1:L194" totalsRowShown="0">
  <autoFilter ref="A1:L194" xr:uid="{53E4E76C-DC32-4361-8791-B200AD2B88BF}">
    <filterColumn colId="0">
      <filters blank="1">
        <dateGroupItem year="2020" month="1" dateTimeGrouping="month"/>
        <dateGroupItem year="2020" month="2" dateTimeGrouping="month"/>
        <dateGroupItem year="2020" month="3" dateTimeGrouping="month"/>
        <dateGroupItem year="2020" month="4" dateTimeGrouping="month"/>
      </filters>
    </filterColumn>
    <filterColumn colId="2">
      <filters>
        <filter val="Brother"/>
      </filters>
    </filterColumn>
    <filterColumn colId="3">
      <colorFilter dxfId="44"/>
    </filterColumn>
  </autoFilter>
  <sortState xmlns:xlrd2="http://schemas.microsoft.com/office/spreadsheetml/2017/richdata2" ref="A123:L190">
    <sortCondition ref="A1:A190"/>
  </sortState>
  <tableColumns count="12">
    <tableColumn id="1" xr3:uid="{F7AEA70C-3501-4141-B8AF-DB7893AEED9C}" name="Mes" dataDxfId="43"/>
    <tableColumn id="2" xr3:uid="{C7A79363-EDEB-422A-A6C6-E5D02A592E92}" name="Ingeniero de servicio"/>
    <tableColumn id="3" xr3:uid="{EEABC7D6-6885-471F-89A8-CBB2E52A7AE6}" name="Marca"/>
    <tableColumn id="9" xr3:uid="{52B7DA76-4D0C-4E90-9B88-448CA18AD048}" name="Confirmado"/>
    <tableColumn id="4" xr3:uid="{FC18A849-474F-40E2-BCFB-89AC48BDF35E}" name="Curso"/>
    <tableColumn id="5" xr3:uid="{EF848BFC-2A47-4BFD-8190-8B8F8C86EC32}" name="Fecha"/>
    <tableColumn id="6" xr3:uid="{57984C78-2EB9-45DF-B3E9-7F22DF1EE5E3}" name="Lugar"/>
    <tableColumn id="7" xr3:uid="{227433C4-4636-472A-AA3A-97E9B47C2F89}" name="Viáticos"/>
    <tableColumn id="11" xr3:uid="{87CA33DD-813A-45ED-86B8-E6ADE9EC033C}" name="$ viáticos"/>
    <tableColumn id="8" xr3:uid="{7E3F9C3C-9108-4981-B308-56C8482B8E7B}" name="Asistencia"/>
    <tableColumn id="10" xr3:uid="{0D0A6C25-1BFB-4A3E-9E26-1D1414CF24D4}" name="Certificado"/>
    <tableColumn id="12" xr3:uid="{FBCE5C80-47CB-4344-8FC1-4FE941E67A51}" name="zona"/>
  </tableColumns>
  <tableStyleInfo name="TableStyleMedium1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FBFC473-F291-4CBF-9CD2-C08A27C68391}" name="Tabla5" displayName="Tabla5" ref="A1:H22" totalsRowShown="0" headerRowDxfId="42" dataDxfId="40" headerRowBorderDxfId="41" tableBorderDxfId="39">
  <autoFilter ref="A1:H22" xr:uid="{ABEFA574-83E3-4972-B391-19F8C8298910}"/>
  <sortState xmlns:xlrd2="http://schemas.microsoft.com/office/spreadsheetml/2017/richdata2" ref="A2:H22">
    <sortCondition ref="A1:A22"/>
  </sortState>
  <tableColumns count="8">
    <tableColumn id="1" xr3:uid="{36338F48-88C5-4255-8CA1-C2DB4E05B6E6}" name="Mes" dataDxfId="38"/>
    <tableColumn id="2" xr3:uid="{33F042BE-BF0E-48C5-8367-A25C0691B9A4}" name="Ingeniero de servicio" dataDxfId="37"/>
    <tableColumn id="3" xr3:uid="{38DF467A-6611-4173-BFD5-903A3BD0FA42}" name="Marca" dataDxfId="36"/>
    <tableColumn id="4" xr3:uid="{334BD0B9-7F33-4042-B49E-0C731EE216B8}" name="Confirmado" dataDxfId="35"/>
    <tableColumn id="5" xr3:uid="{AA54EABB-18A5-4DDC-8E7B-6029C78B42CB}" name="Curso" dataDxfId="34"/>
    <tableColumn id="6" xr3:uid="{92CBB153-5114-47ED-AF8C-BD8B11996CB3}" name="Fecha" dataDxfId="33"/>
    <tableColumn id="7" xr3:uid="{8D0DC7B9-949D-4133-8B4C-DA910015F312}" name="Lugar" dataDxfId="32"/>
    <tableColumn id="8" xr3:uid="{708D4B02-B6A9-435E-AB5D-793CBE5B4982}" name="Viáticos" dataDxfId="31"/>
  </tableColumns>
  <tableStyleInfo name="TableStyleMedium1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BF7D7F7-2A85-4F80-A312-D8ADF014FA7B}" name="Tabla1" displayName="Tabla1" ref="T3:AG6" totalsRowCount="1">
  <autoFilter ref="T3:AG5" xr:uid="{C916771A-5804-440F-9548-740AA89C1B41}"/>
  <tableColumns count="14">
    <tableColumn id="1" xr3:uid="{4F1668F8-D667-42AF-9D83-720D5F2B516F}" name="Columna1"/>
    <tableColumn id="2" xr3:uid="{2B70C5D8-B48D-49D7-885C-4B36D988DA33}" name="ENERO" totalsRowFunction="custom">
      <totalsRowFormula>SUBTOTAL(109,U4:U5)</totalsRowFormula>
    </tableColumn>
    <tableColumn id="3" xr3:uid="{15F7BC4F-AD6D-4597-93BA-FD1ADAA0C605}" name="FEBRERO" totalsRowFunction="custom">
      <totalsRowFormula>SUBTOTAL(109,V4:V5)</totalsRowFormula>
    </tableColumn>
    <tableColumn id="4" xr3:uid="{2B547B17-F0B6-4038-8DD6-B79B7A0C68B3}" name="MARZO" totalsRowFunction="custom">
      <totalsRowFormula>SUBTOTAL(109,W4:W5)</totalsRowFormula>
    </tableColumn>
    <tableColumn id="5" xr3:uid="{99C78300-D3F3-4BAE-8734-AB1C193A1B59}" name="ABRIL" totalsRowFunction="custom">
      <totalsRowFormula>SUBTOTAL(109,X4:X5)</totalsRowFormula>
    </tableColumn>
    <tableColumn id="6" xr3:uid="{81F6C574-FF0F-476E-9A96-BBBA725A1838}" name="MAYO" totalsRowFunction="custom">
      <totalsRowFormula>SUBTOTAL(109,Y4:Y5)</totalsRowFormula>
    </tableColumn>
    <tableColumn id="7" xr3:uid="{79C75D93-11C5-48C7-A1A4-05B599BD88E1}" name="JUNIO" totalsRowFunction="custom">
      <totalsRowFormula>SUBTOTAL(109,Z4:Z5)</totalsRowFormula>
    </tableColumn>
    <tableColumn id="8" xr3:uid="{BA973280-6E52-496E-A1C1-457D6A142B31}" name="JULIO" totalsRowFunction="custom">
      <totalsRowFormula>SUBTOTAL(109,AA4:AA5)</totalsRowFormula>
    </tableColumn>
    <tableColumn id="9" xr3:uid="{C1391375-A7BB-4F21-BC21-67BF3DD0F21B}" name="AGOSTO" totalsRowFunction="custom">
      <totalsRowFormula>SUBTOTAL(109,AB4:AB5)</totalsRowFormula>
    </tableColumn>
    <tableColumn id="10" xr3:uid="{77B7B68C-D78D-4669-BD5B-530001BE5069}" name="SEPTIEMBRE" totalsRowFunction="custom">
      <totalsRowFormula>SUBTOTAL(109,AC4:AC5)</totalsRowFormula>
    </tableColumn>
    <tableColumn id="11" xr3:uid="{BFDEC1BE-E1BF-4C81-AA00-94A8D6A1BA05}" name="OCTUBRE" totalsRowFunction="custom">
      <totalsRowFormula>SUBTOTAL(109,AD4:AD5)</totalsRowFormula>
    </tableColumn>
    <tableColumn id="12" xr3:uid="{A247959D-0DA9-4927-9411-CBC6705AE7E0}" name="NOVIEMBRE" totalsRowFunction="custom">
      <totalsRowFormula>SUBTOTAL(109,AE4:AE5)</totalsRowFormula>
    </tableColumn>
    <tableColumn id="13" xr3:uid="{9CC8F34F-726B-48EB-A253-A1E275B5A4CB}" name="DICIEMBRE" totalsRowFunction="custom">
      <totalsRowFormula>SUBTOTAL(109,AF4:AF5)</totalsRowFormula>
    </tableColumn>
    <tableColumn id="14" xr3:uid="{8A608211-6717-4F45-AC54-C7356737B911}" name="TOTAL" totalsRowLabel="980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3F61D68-3081-46AA-869D-E35EC375A8D9}" name="Cursos" displayName="Cursos" ref="A2:I14389" totalsRowShown="0" dataDxfId="12">
  <autoFilter ref="A2:I14389" xr:uid="{0BEBE189-E658-45CE-A69B-EA8AD511AC9B}"/>
  <tableColumns count="9">
    <tableColumn id="11" xr3:uid="{90D647CD-FAAF-4B81-A606-DB13ACC432DA}" name="IS"/>
    <tableColumn id="3" xr3:uid="{ACEB4FFA-A31A-4A0B-AEF8-C59AA7537991}" name="V"/>
    <tableColumn id="4" xr3:uid="{F1D9E931-94F4-4929-B3F4-06B859A9F75A}" name="Modelo correcto" dataDxfId="11"/>
    <tableColumn id="5" xr3:uid="{F2513258-1228-4932-8D17-0A1463B9FAFE}" name="Marca" dataDxfId="10">
      <calculatedColumnFormula>+IFERROR(VLOOKUP(Cursos[[#This Row],[Modelo correcto]],Modelos[[Modelo correcto]:[¿En línea?]],2,FALSE),"REVISAR")</calculatedColumnFormula>
    </tableColumn>
    <tableColumn id="6" xr3:uid="{C4CD1930-0FB4-4768-983E-FBAD4DEC8C01}" name="¿En línea?" dataDxfId="9"/>
    <tableColumn id="7" xr3:uid="{D033B51F-ECDD-40F3-A724-B29707D246DC}" name="IS &amp; Modelo" dataDxfId="8">
      <calculatedColumnFormula>+#REF!&amp;Cursos[[#This Row],[Modelo correcto]]</calculatedColumnFormula>
    </tableColumn>
    <tableColumn id="8" xr3:uid="{20E1272A-1B33-405D-89F8-A40976440CF6}" name="Requerido" dataDxfId="7"/>
    <tableColumn id="9" xr3:uid="{22E84E02-6302-4629-B9FB-6BE9E3C332F6}" name="mes" dataDxfId="6"/>
    <tableColumn id="10" xr3:uid="{CFDB64CF-E8BB-4E06-8EC8-525CF99110C8}" name="Aplica para certificación" dataDxfId="5">
      <calculatedColumnFormula>+IFERROR(VLOOKUP(Cursos[[#This Row],[Modelo correcto]],Modelos[[Modelo correcto]:[Aplica para certificación]],4,FALSE),"REVISAR")</calculatedColumnFormula>
    </tableColumn>
  </tableColumns>
  <tableStyleInfo name="TableStyleMedium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853519-84AF-4B0F-B68F-801F2F5875B8}" name="Tabla7" displayName="Tabla7" ref="A1:A105" totalsRowShown="0">
  <autoFilter ref="A1:A105" xr:uid="{8A2E79F2-8E57-433A-AE86-53C34E94D1F8}"/>
  <tableColumns count="1">
    <tableColumn id="1" xr3:uid="{8C699194-2FE0-42CF-A81B-35CFD1011CBA}" name="Ingenieros NOMBRES COMPLETOS" dataDxfId="4"/>
  </tableColumns>
  <tableStyleInfo name="TableStyleLight1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F1595C8-A466-455C-8D2D-0ADB4E342AA5}" name="Modelos" displayName="Modelos" ref="D2:G2214" totalsRowShown="0">
  <autoFilter ref="D2:G2214" xr:uid="{FDF5D82B-1EBE-4876-B4A7-256882B0ECB8}">
    <filterColumn colId="0">
      <filters>
        <filter val="001 - HP Advance – Pre-Install and Installation"/>
        <filter val="001 - HP Advance – Scan Introduction"/>
        <filter val="0012457"/>
        <filter val="0015088"/>
        <filter val="0015457"/>
        <filter val="0016267"/>
        <filter val="0016465"/>
        <filter val="0017716"/>
        <filter val="002 - HP Advance – Scan to Folder"/>
        <filter val="002 - HP Advance – Security Basics"/>
        <filter val="003 - HP Advance – Processing Flow"/>
        <filter val="003 - HP Advance – Secure Prin"/>
        <filter val="003 - HP Advance – Secure Print"/>
        <filter val="004 - HP Advance – Driver Uploads"/>
        <filter val="004 - HP Advance – Scan to E-Mail"/>
        <filter val="005 - HP Advance – PersonalQ’s"/>
        <filter val="005 - HP Advance – Scan to Fax"/>
        <filter val="005  HP Advance – Personal"/>
        <filter val="006 - HP Advance – Accounting Workflow"/>
        <filter val="006 - HP Advance – Innovate Audit"/>
        <filter val="007 - HP Advance – Mobile Connector"/>
        <filter val="007 - HP Advance – Single Sign On"/>
        <filter val="008 - HP Advance – PDM"/>
        <filter val="008 - HP Advance – Scan troubleshooting"/>
        <filter val="008  HP Advance  PDM"/>
        <filter val="009 - HP Advance – Printer Portal and Locator"/>
        <filter val="100X"/>
        <filter val="18C1 HP 14 Laptop PCs; HP 14-ch000, HP 14-cf000 and HP 14-cg000"/>
        <filter val="2KT001"/>
        <filter val="3300"/>
        <filter val="500 Mono Series"/>
        <filter val="700"/>
        <filter val="700 Single Function Printer Series"/>
        <filter val="7000n"/>
        <filter val="7000s2"/>
        <filter val="700ATSA"/>
        <filter val="700REPA"/>
        <filter val="7500ASP"/>
        <filter val="8600"/>
        <filter val="A3 Color LaserJet 700-800"/>
        <filter val="A3 Color LaserJet 700-800 Service Qualification"/>
        <filter val="A3 Mono LaserJet 800 Service Qualification"/>
        <filter val="A4 Color LaserJet 500 Service"/>
        <filter val="A4 Color LaserJet 600 Service"/>
        <filter val="A4 Mono LaserJet 600 Service"/>
        <filter val="Actualizaciones técnicas de la impresora de producción HP Designjet T7200. Rev A"/>
        <filter val="Actualizaciones técnicas de la serie de impresoras de producción HP Designjet Z6800/Z6600."/>
        <filter val="B8000"/>
        <filter val="C15005"/>
        <filter val="C15008"/>
        <filter val="C16400"/>
        <filter val="C17700"/>
        <filter val="C700"/>
        <filter val="C8700LP"/>
        <filter val="CC200LP"/>
        <filter val="CSMA001"/>
        <filter val="D5800"/>
        <filter val="DEMO3008"/>
        <filter val="DM4700"/>
        <filter val="DMO3005"/>
        <filter val="DMO3006"/>
        <filter val="DMO3008"/>
        <filter val="E16M00"/>
        <filter val="E60000"/>
        <filter val="E60065"/>
        <filter val="EF100"/>
        <filter val="EFI100"/>
        <filter val="EFI200"/>
        <filter val="EFI300"/>
        <filter val="HP 500 Mono Series"/>
        <filter val="HP 600 Managed Series"/>
        <filter val="HP 700 Single Function Printer Series"/>
        <filter val="HP 700 Single Function Printer Series (HP Color LaserJet Enterprise M751 and HP Color LaserJet Managed E75245)"/>
        <filter val="HP 700 Single Function Printer Series (HP Color LaserJet Enterprise M751 and HP Color LaserJet_x000a_Managed E75245)"/>
        <filter val="HP Chromebook 11a-nb0000"/>
        <filter val="HP Color LaserJet Enterprise M500 Series Fall 2020 NPI"/>
        <filter val="HP Color LaserJet Pro 400 Series"/>
        <filter val="HP Designjet L26100"/>
        <filter val="HP Designjet L26100 Install and Use, Support and Service Documentation"/>
        <filter val="HP Designjet L26500 Install and Use"/>
        <filter val="HP Designjet L26500 Technical Updates"/>
        <filter val="HP Designjet L28500 Install and Use"/>
        <filter val="HP Designjet L28500 Technical Updates"/>
        <filter val="HP DesignJet T1600 and T2600 MFP Printers"/>
        <filter val="HP DesignJet T1700 Printer"/>
        <filter val="HP Designjet T2300 eMFP Technical Updates"/>
        <filter val="HP Designjet T3500 Production eMFP Printer Service and Support. Rev A – WBT"/>
        <filter val="HP Designjet T7200 Production Printer Technical Updates"/>
        <filter val="HP Designjet T790, T1300 ePrinters, T2300 eMFP (Printer only) Technical Updates"/>
        <filter val="HP Designjet T920/T1500/T2500"/>
        <filter val="HP Designjet T920/T1500/T2500 Technical Updates-recording Rev A"/>
        <filter val="HP DesignJet XL 3600 MFP F40 Folder- Services and Support"/>
        <filter val="HP DesignJet XL 3600 MFP F40 Folder- Services and Support"/>
        <filter val="HP DesignJet XL 3600 MFP Service and Support- WBT EMEA"/>
        <filter val="HP DesignJet Z5600 PostScript and Z2600 Technical Updates"/>
        <filter val="HP Designjet Z6800 Z6600 Production Printer Series Technical Updates"/>
        <filter val="HP Designjet Z6800/Z6600 Production Printer Series Technical Updates. Rev A"/>
        <filter val="HP Desingnjet T2300 Emfp Technical Updates"/>
        <filter val="HP DeskJet 1200 - HP DeskJet Ink Advantage 1200 And HP DeskJet 2300 - HP DeskJet Ink Advantage_x000a_2300"/>
        <filter val="HP DeskJet 1200 -HP DeskJet Ink Advantage 1200 and HP DeskJet 2300 -HP DeskJet Ink Advantage 2300"/>
        <filter val="HP DeskJet Ink Advantage 1200 And HP DeskJet 2300"/>
        <filter val="HP Digital Sender Flow 8500 fn1 Capture Workstation Service and Support"/>
        <filter val="HP EliteBook 700 G6 Series Service and Support"/>
        <filter val="HP EliteOne 1000 G1 AiO for End Users"/>
        <filter val="HP ElitePad 1000 G2 Healthcare Tablet"/>
        <filter val="HP ElitePad 1000 G2 Rugged Tablet"/>
        <filter val="HP FutureSmart 5 and LaserJet Enterprise, Managed M400 series NPI January 2021 - Recording"/>
        <filter val="HP Jet Fusion 500-300 fundamentals"/>
        <filter val="HP Laser 100, MFP 130, Color Laser 150 and Color MFP 170 series printers"/>
        <filter val="HP Laser Enterprise 400 Series"/>
        <filter val="HP Laser Enterprise 500 Color Series Printer Service and Support"/>
        <filter val="HP LaserJet Enterprise 500 color MFP M575 Series Service and Support"/>
        <filter val="HP LaserJet Enterprise 500 Color Series"/>
        <filter val="HP LaserJet Enterprise 500 Color Series Printer"/>
        <filter val="HP LaserJet Enterprise 500 Color Series Printer Service and Support"/>
        <filter val="HP LaserJet Enterprise 500 Color Series Printer Service and Support, Rev. 11.4"/>
        <filter val="HP LaserJet Enterprise 500 MFP M525 Series Service and Support Training"/>
        <filter val="HP LaserJet Enterprise 600 M601 M602 and M603 Series Printer Service and Support"/>
        <filter val="HP LaserJet Enterprise 600 M601, M602, and M603 Series Printer Service and Support"/>
        <filter val="HP LaserJet Enterprise 700 color MFP M775"/>
        <filter val="HP LaserJet Enterprise 700 color MFP M775 Service and Suppor"/>
        <filter val="HP LaserJet Enterprise 700 color MFP M775 Service and Support Training"/>
        <filter val="HP LaserJet Enterprise 700 M712 Series Service and Support Training"/>
        <filter val="HP LaserJet Enterprise and Managed 400 series"/>
        <filter val="HP LaserJet Enterprise M607, M608, M609, M610, M611, M612, E60055, E60065, E60075, E60155, E60165, E60175, MFP M631, M632, M633, M634, M635, M636, E62555, E62565, E62575, E62655, E62665, E62675 Service and support"/>
        <filter val="HP LaserJet Enterprise M607, M608, M609, M610, M611, M612, E60055, E60065, E60075, E60155,_x000a_E60165, E60175, MFP M631, M632, M633, M634, M635, M636, E62555, E62565, E62575, E62655,_x000a_E62665, E62675 Service and support"/>
        <filter val="HP LaserJet Enterprise M607, M608, M609, M610, M611, M612, E60055,_x000a_E60065, E60075, E60155, E60165, E60175, MFP M631, M632, M633, M634,_x000a_M635, M636, E62555, E62565, E62575, E62655, E62665, E62675 Service and_x000a_support"/>
        <filter val="HP LaserJet Managed E60000 series NPI Spring 2019"/>
        <filter val="HP LaserJet Managed E60000 series NPI Spring 2019 - Recording"/>
        <filter val="HP LaserJet Managed E60000 series NPI Spring 2019 – Recording"/>
        <filter val="HP LaserJet Managed E60000 series NPI Spring 2019  Recording"/>
        <filter val="HP LaserJet Pro 200 color MFP M275nw Service and Support, Rev. 11.4"/>
        <filter val="HP LaserJet Pro 200 color MFP M276 Series Service and Support Training"/>
        <filter val="HP LaserJet Pro 200-400 color M351-M451 Service and Support"/>
        <filter val="HP LaserJet Pro 300-400 color M351-M451 Service and Support"/>
        <filter val="HP LaserJet Pro 400 Color MFP M476 Service and Support"/>
        <filter val="HP LaserJet Pro 400 MFP M425 Series Service and Support"/>
        <filter val="HP LaserJet Pro 400 Mono Series"/>
        <filter val="HP LaserJet Pro 500 color MFP M570 Service and Support Training"/>
        <filter val="HP LaserJet Pro M501, HP LaserJet Enterprise M507-M506, MFP M528-M527, Managed E5014_x000a_E50045, MFP E52645-E52545 service and support"/>
        <filter val="HP LaserJet Pro M501, HP LaserJet Enterprise M507-M506, MFP M528-M527, Managed E50145-_x000a_E50045, MFP E52645-E52545 service and support"/>
        <filter val="HP LaserJet Pro M501, HP LaserJet Enterprise M507-M506, MFP M528-M527, Managed E50145-E50045, MFP E52645-E52545 service and support"/>
        <filter val="HP LaserJet Pro M501, HP LaserJet Enterprise M507-M506, MFP M528-M527,_x000a_Managed E50145-E50045, MFP E52645-E52545 service and support"/>
        <filter val="HP Latex 300 Printer Series Technical Updates"/>
        <filter val="HP Latex 3200-3600 Technical Updates"/>
        <filter val="HP NeverStop Laser 100x, 120x, 1020w,MFP 1005c - X-men"/>
        <filter val="HP OMEN 1100 Keyboard"/>
        <filter val="HP PW XL 3900 Printer Product introduction"/>
        <filter val="HP Scan Enterprise 7000 Service and Suport"/>
        <filter val="HP Scanjet Enterprise 7000 s2 Service and Support"/>
        <filter val="HP ScanJet Enterprise 7000n Service and Support"/>
        <filter val="HP ScanJet Enterprise 7000n Service and Support [Hardware, Installation, Troubleshooting"/>
        <filter val="HP ScanJet Enterprise 7000n Service and Support [Hardware, Installation, Troubleshooting, and Repair]"/>
        <filter val="HP ScanJet Enterprise 700n Service and Support"/>
        <filter val="HP Scanjet Enterprise Flow 7000 s2 and Flow 5000 s2 Service and Support (Rev 3)"/>
        <filter val="HP ScanJet Pro 2000 s1, 3000 s3 and HP ScanJet Enterprise Flow 5000 s4, Flow 7000 s3 Service and Support Training"/>
        <filter val="HP ScanJet Pro 2500 f1"/>
        <filter val="HP ScanJet Pro 2500 f1 Flatbed Scanner Service and Support Training"/>
        <filter val="HP ScanJet Pro 3500 f1 Flatbed Scanner Service and Support"/>
        <filter val="HP ScanJet Pro 3500 f1 Flatbed Scanner Service and Support Training"/>
        <filter val="HP ScanJet Pro 4500 fn1 Network Scanner Service and Support Training"/>
        <filter val="HP Sprocket 200 Photo Printer - Ibiza"/>
        <filter val="i2400"/>
        <filter val="i2600"/>
        <filter val="ImageRUNNER Advance 4500 Series"/>
        <filter val="ImageRUNNER ADVANCE C3500 Series"/>
        <filter val="Introduction to the HP Jet Fusion 500 300 3D Printer Series"/>
        <filter val="Introduction to the HP Jet Fusion 500/300 3D Printer Series"/>
        <filter val="IPF PRO 4000"/>
        <filter val="IPF PRO2000"/>
        <filter val="IPF TX3000"/>
        <filter val="IPF9000"/>
        <filter val="IPF9100"/>
        <filter val="IR AD 400"/>
        <filter val="IR C500"/>
        <filter val="IR1700"/>
        <filter val="IR5000"/>
        <filter val="IR500IF"/>
        <filter val="IRA 4500"/>
        <filter val="IRA 6000"/>
        <filter val="IRA 6500/8500"/>
        <filter val="IRA400"/>
        <filter val="IRA4000"/>
        <filter val="IRA4500"/>
        <filter val="IRAC2000"/>
        <filter val="IRAC3500"/>
        <filter val="IRAC5500"/>
        <filter val="Laser Pro 400"/>
        <filter val="LASERJET 500"/>
        <filter val="LaserJet Pro 400"/>
        <filter val="MFCL5900DW"/>
        <filter val="MFCL8900CDW"/>
        <filter val="MP1500"/>
        <filter val="MP2000"/>
        <filter val="MP3500"/>
        <filter val="MP4000"/>
        <filter val="MP4500"/>
        <filter val="MP5000"/>
        <filter val="MP6000"/>
        <filter val="MP7500"/>
        <filter val="P 700 Single Function Printer Series (HP Color LaserJet Enterprise M751 and HP Color LaserJet Managed E75245)"/>
        <filter val="P3005"/>
        <filter val="P6000LP"/>
        <filter val="P6500LP"/>
        <filter val="P6600LP"/>
        <filter val="P6700LP"/>
        <filter val="P7100LP"/>
        <filter val="P7100PL"/>
        <filter val="P7800LP"/>
        <filter val="P8700LP"/>
        <filter val="Pavilion x360 14-dh2000"/>
        <filter val="PH7800"/>
        <filter val="PLB9100"/>
        <filter val="rp5800"/>
        <filter val="S008683"/>
        <filter val="S008684"/>
        <filter val="S009127"/>
        <filter val="S009128"/>
        <filter val="S009129"/>
        <filter val="S009130"/>
        <filter val="S009131"/>
        <filter val="S009132"/>
        <filter val="S009134"/>
        <filter val="S009138"/>
        <filter val="S009139"/>
        <filter val="Samsung K2200 Service Training"/>
        <filter val="Samsung  K2200  Service Training"/>
        <filter val="Seminario Altalink B8000"/>
        <filter val="Servicio y soporte de impresoras eMFP de producción HP Designjet T3500. Rev A - WBT"/>
        <filter val="Servicio y soporte de impresoras hp LaserJet Enterprise 600 M601, M602 y M603"/>
        <filter val="Servicio y soporte HP LaserJet Enterprise 500 color MFP serie M575"/>
        <filter val="Servicio y soporte para impresoras HP LaserJet Enterprise 500 Color Series, Rev. 11.4"/>
        <filter val="SL X4300"/>
        <filter val="SP8200"/>
        <filter val="T2300"/>
        <filter val="Troubleshooting 900 Error Codes"/>
        <filter val="V4100XTA"/>
        <filter val="WDSF100"/>
        <filter val="WDSF200"/>
        <filter val="WDTP100"/>
        <filter val="WF2000"/>
        <filter val="WHED100"/>
        <filter val="WXFA100"/>
        <filter val="X700"/>
        <filter val="XAC100"/>
        <filter val="XAX100"/>
        <filter val="XDA100"/>
        <filter val="XIP100"/>
        <filter val="XMP100"/>
        <filter val="XRPS001"/>
        <filter val="XRPS003"/>
        <filter val="XTR100E"/>
        <filter val="Z5400"/>
        <filter val="Z6800"/>
      </filters>
    </filterColumn>
    <filterColumn colId="1">
      <filters>
        <filter val="HP"/>
      </filters>
    </filterColumn>
  </autoFilter>
  <sortState xmlns:xlrd2="http://schemas.microsoft.com/office/spreadsheetml/2017/richdata2" ref="D100:G780">
    <sortCondition ref="D2:D792"/>
  </sortState>
  <tableColumns count="4">
    <tableColumn id="4" xr3:uid="{D569003A-7CE6-4261-B43D-40394B7BF9D0}" name="Modelo correcto" dataDxfId="0"/>
    <tableColumn id="2" xr3:uid="{A6E402F4-09EE-4B3E-AAB5-4E53D51F1912}" name="Marca"/>
    <tableColumn id="3" xr3:uid="{3F5E00FD-1FB9-4D76-ACA1-89EBBD489661}" name="¿En línea?"/>
    <tableColumn id="1" xr3:uid="{15841B11-6799-4FBB-A6D6-C2387A3B171F}" name="Aplica para certificació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AD07829-A455-4185-B54D-D78D3F692549}" name="Tabla6" displayName="Tabla6" ref="B1:B16" totalsRowShown="0">
  <autoFilter ref="B1:B16" xr:uid="{A59C16A7-CFC0-40BD-BB32-6FA1BB22B7E1}"/>
  <tableColumns count="1">
    <tableColumn id="1" xr3:uid="{23CBB4B2-0EC7-452B-874E-1E5CBC0C4412}" name="Marcas"/>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0FFDFA-1985-430B-8404-5227F6612807}">
  <dimension ref="A7:OS91"/>
  <sheetViews>
    <sheetView zoomScale="90" zoomScaleNormal="90" workbookViewId="0">
      <pane xSplit="1" ySplit="9" topLeftCell="B49" activePane="bottomRight" state="frozen"/>
      <selection pane="topRight" activeCell="B1" sqref="B1"/>
      <selection pane="bottomLeft" activeCell="A10" sqref="A10"/>
      <selection pane="bottomRight" activeCell="H55" sqref="H55"/>
    </sheetView>
  </sheetViews>
  <sheetFormatPr baseColWidth="10" defaultColWidth="11.42578125" defaultRowHeight="15" x14ac:dyDescent="0.25"/>
  <cols>
    <col min="1" max="1" width="37.7109375" bestFit="1" customWidth="1"/>
    <col min="2" max="16" width="9.7109375" bestFit="1" customWidth="1"/>
    <col min="17" max="19" width="11.85546875" bestFit="1" customWidth="1"/>
    <col min="20" max="20" width="9.7109375" bestFit="1" customWidth="1"/>
    <col min="21" max="21" width="11.85546875" bestFit="1" customWidth="1"/>
    <col min="22" max="22" width="9.7109375" bestFit="1" customWidth="1"/>
    <col min="23" max="23" width="11.85546875" bestFit="1" customWidth="1"/>
    <col min="24" max="24" width="14.42578125" bestFit="1" customWidth="1"/>
    <col min="25" max="25" width="9.42578125" bestFit="1" customWidth="1"/>
    <col min="26" max="26" width="8.28515625" bestFit="1" customWidth="1"/>
    <col min="27" max="28" width="12.140625" bestFit="1" customWidth="1"/>
    <col min="29" max="29" width="7.28515625" bestFit="1" customWidth="1"/>
    <col min="30" max="30" width="13" bestFit="1" customWidth="1"/>
    <col min="31" max="36" width="11.85546875" bestFit="1" customWidth="1"/>
    <col min="37" max="37" width="6.85546875" bestFit="1" customWidth="1"/>
    <col min="38" max="38" width="11.85546875" bestFit="1" customWidth="1"/>
    <col min="39" max="39" width="7.85546875" bestFit="1" customWidth="1"/>
    <col min="40" max="40" width="7.7109375" bestFit="1" customWidth="1"/>
    <col min="41" max="41" width="6.85546875" bestFit="1" customWidth="1"/>
    <col min="42" max="44" width="11.85546875" bestFit="1" customWidth="1"/>
    <col min="45" max="45" width="7.5703125" bestFit="1" customWidth="1"/>
    <col min="46" max="48" width="11.85546875" bestFit="1" customWidth="1"/>
    <col min="49" max="49" width="8.5703125" bestFit="1" customWidth="1"/>
    <col min="50" max="50" width="7.85546875" bestFit="1" customWidth="1"/>
    <col min="51" max="51" width="10.7109375" bestFit="1" customWidth="1"/>
    <col min="52" max="52" width="8.5703125" bestFit="1" customWidth="1"/>
    <col min="53" max="53" width="6.5703125" bestFit="1" customWidth="1"/>
    <col min="54" max="55" width="7.85546875" bestFit="1" customWidth="1"/>
    <col min="56" max="56" width="11.7109375" bestFit="1" customWidth="1"/>
    <col min="57" max="57" width="12.5703125" bestFit="1" customWidth="1"/>
    <col min="58" max="58" width="8.28515625" bestFit="1" customWidth="1"/>
    <col min="59" max="61" width="11.85546875" bestFit="1" customWidth="1"/>
    <col min="62" max="62" width="7.85546875" bestFit="1" customWidth="1"/>
    <col min="63" max="68" width="11.85546875" bestFit="1" customWidth="1"/>
    <col min="69" max="69" width="8.85546875" bestFit="1" customWidth="1"/>
    <col min="70" max="70" width="7.85546875" bestFit="1" customWidth="1"/>
    <col min="71" max="71" width="8.5703125" bestFit="1" customWidth="1"/>
    <col min="72" max="72" width="11.85546875" bestFit="1" customWidth="1"/>
    <col min="73" max="74" width="7.85546875" bestFit="1" customWidth="1"/>
    <col min="75" max="75" width="6.85546875" bestFit="1" customWidth="1"/>
    <col min="76" max="76" width="7.7109375" bestFit="1" customWidth="1"/>
    <col min="77" max="77" width="11.85546875" bestFit="1" customWidth="1"/>
    <col min="78" max="78" width="6.5703125" bestFit="1" customWidth="1"/>
    <col min="79" max="79" width="7.5703125" bestFit="1" customWidth="1"/>
    <col min="80" max="80" width="7.7109375" bestFit="1" customWidth="1"/>
    <col min="81" max="81" width="5.5703125" bestFit="1" customWidth="1"/>
    <col min="82" max="82" width="7.7109375" bestFit="1" customWidth="1"/>
    <col min="83" max="83" width="7.140625" bestFit="1" customWidth="1"/>
    <col min="84" max="84" width="7.7109375" bestFit="1" customWidth="1"/>
    <col min="85" max="85" width="6.85546875" bestFit="1" customWidth="1"/>
    <col min="86" max="86" width="7.85546875" bestFit="1" customWidth="1"/>
    <col min="87" max="87" width="5.5703125" bestFit="1" customWidth="1"/>
    <col min="88" max="88" width="7.7109375" bestFit="1" customWidth="1"/>
    <col min="89" max="89" width="6.5703125" bestFit="1" customWidth="1"/>
    <col min="90" max="90" width="6.85546875" bestFit="1" customWidth="1"/>
    <col min="91" max="91" width="8.5703125" bestFit="1" customWidth="1"/>
    <col min="92" max="92" width="6.85546875" bestFit="1" customWidth="1"/>
    <col min="93" max="93" width="4.85546875" bestFit="1" customWidth="1"/>
    <col min="94" max="94" width="6.85546875" bestFit="1" customWidth="1"/>
    <col min="95" max="95" width="10.85546875" bestFit="1" customWidth="1"/>
    <col min="96" max="96" width="11.5703125" bestFit="1" customWidth="1"/>
    <col min="97" max="97" width="7.5703125" bestFit="1" customWidth="1"/>
    <col min="98" max="98" width="6.5703125" bestFit="1" customWidth="1"/>
    <col min="99" max="99" width="7.5703125" bestFit="1" customWidth="1"/>
    <col min="100" max="111" width="6.5703125" bestFit="1" customWidth="1"/>
    <col min="112" max="112" width="5.85546875" bestFit="1" customWidth="1"/>
    <col min="113" max="114" width="5.5703125" bestFit="1" customWidth="1"/>
    <col min="115" max="115" width="6.5703125" bestFit="1" customWidth="1"/>
    <col min="116" max="116" width="7.28515625" bestFit="1" customWidth="1"/>
    <col min="117" max="117" width="5.5703125" bestFit="1" customWidth="1"/>
    <col min="118" max="118" width="6.5703125" bestFit="1" customWidth="1"/>
    <col min="119" max="120" width="5.5703125" bestFit="1" customWidth="1"/>
    <col min="121" max="121" width="8.140625" bestFit="1" customWidth="1"/>
    <col min="122" max="122" width="13.140625" bestFit="1" customWidth="1"/>
    <col min="123" max="123" width="11.140625" bestFit="1" customWidth="1"/>
    <col min="124" max="126" width="8.5703125" bestFit="1" customWidth="1"/>
    <col min="127" max="127" width="7.85546875" bestFit="1" customWidth="1"/>
    <col min="128" max="128" width="8" bestFit="1" customWidth="1"/>
    <col min="129" max="129" width="7.85546875" bestFit="1" customWidth="1"/>
    <col min="130" max="130" width="7" bestFit="1" customWidth="1"/>
    <col min="131" max="131" width="8.5703125" bestFit="1" customWidth="1"/>
    <col min="132" max="132" width="7.85546875" bestFit="1" customWidth="1"/>
    <col min="133" max="133" width="14.140625" bestFit="1" customWidth="1"/>
    <col min="134" max="135" width="6.7109375" bestFit="1" customWidth="1"/>
    <col min="136" max="138" width="5.5703125" bestFit="1" customWidth="1"/>
    <col min="139" max="139" width="6.7109375" bestFit="1" customWidth="1"/>
    <col min="140" max="141" width="5.5703125" bestFit="1" customWidth="1"/>
    <col min="142" max="142" width="6.7109375" bestFit="1" customWidth="1"/>
    <col min="143" max="144" width="5.5703125" bestFit="1" customWidth="1"/>
    <col min="145" max="145" width="6.7109375" bestFit="1" customWidth="1"/>
    <col min="146" max="147" width="5.5703125" bestFit="1" customWidth="1"/>
    <col min="148" max="148" width="11.140625" bestFit="1" customWidth="1"/>
    <col min="149" max="150" width="5.5703125" bestFit="1" customWidth="1"/>
    <col min="151" max="151" width="7.5703125" bestFit="1" customWidth="1"/>
    <col min="152" max="152" width="5.5703125" bestFit="1" customWidth="1"/>
    <col min="153" max="153" width="7.7109375" bestFit="1" customWidth="1"/>
    <col min="154" max="154" width="11.140625" bestFit="1" customWidth="1"/>
    <col min="155" max="155" width="6.28515625" bestFit="1" customWidth="1"/>
    <col min="156" max="156" width="6.42578125" bestFit="1" customWidth="1"/>
    <col min="157" max="157" width="6.28515625" bestFit="1" customWidth="1"/>
    <col min="158" max="158" width="8" bestFit="1" customWidth="1"/>
    <col min="159" max="159" width="9.28515625" bestFit="1" customWidth="1"/>
    <col min="160" max="160" width="10.7109375" bestFit="1" customWidth="1"/>
    <col min="161" max="162" width="6.28515625" bestFit="1" customWidth="1"/>
    <col min="163" max="163" width="9.5703125" bestFit="1" customWidth="1"/>
    <col min="164" max="164" width="10.7109375" bestFit="1" customWidth="1"/>
    <col min="165" max="165" width="5.5703125" bestFit="1" customWidth="1"/>
    <col min="166" max="166" width="7.5703125" bestFit="1" customWidth="1"/>
    <col min="167" max="167" width="8.5703125" bestFit="1" customWidth="1"/>
    <col min="168" max="168" width="6.28515625" bestFit="1" customWidth="1"/>
    <col min="169" max="169" width="9.5703125" bestFit="1" customWidth="1"/>
    <col min="170" max="170" width="7.28515625" bestFit="1" customWidth="1"/>
    <col min="171" max="171" width="7.5703125" bestFit="1" customWidth="1"/>
    <col min="172" max="172" width="7.28515625" bestFit="1" customWidth="1"/>
    <col min="173" max="173" width="6.85546875" bestFit="1" customWidth="1"/>
    <col min="174" max="174" width="6.42578125" bestFit="1" customWidth="1"/>
    <col min="175" max="175" width="6.28515625" bestFit="1" customWidth="1"/>
    <col min="176" max="176" width="6.85546875" bestFit="1" customWidth="1"/>
    <col min="177" max="177" width="10.7109375" bestFit="1" customWidth="1"/>
    <col min="178" max="178" width="6.42578125" bestFit="1" customWidth="1"/>
    <col min="179" max="179" width="7.85546875" bestFit="1" customWidth="1"/>
    <col min="180" max="180" width="9.5703125" bestFit="1" customWidth="1"/>
    <col min="181" max="181" width="6.42578125" bestFit="1" customWidth="1"/>
    <col min="182" max="182" width="9.5703125" bestFit="1" customWidth="1"/>
    <col min="183" max="183" width="11.140625" bestFit="1" customWidth="1"/>
    <col min="184" max="184" width="7.42578125" bestFit="1" customWidth="1"/>
    <col min="185" max="185" width="6.42578125" bestFit="1" customWidth="1"/>
    <col min="186" max="186" width="6.85546875" bestFit="1" customWidth="1"/>
    <col min="187" max="187" width="6.42578125" bestFit="1" customWidth="1"/>
    <col min="188" max="188" width="4.85546875" bestFit="1" customWidth="1"/>
    <col min="189" max="189" width="6.42578125" bestFit="1" customWidth="1"/>
    <col min="190" max="190" width="4.85546875" bestFit="1" customWidth="1"/>
    <col min="191" max="191" width="11.140625" bestFit="1" customWidth="1"/>
    <col min="192" max="192" width="10.7109375" bestFit="1" customWidth="1"/>
    <col min="193" max="193" width="7.85546875" bestFit="1" customWidth="1"/>
    <col min="194" max="194" width="10.7109375" bestFit="1" customWidth="1"/>
    <col min="195" max="195" width="6.5703125" bestFit="1" customWidth="1"/>
    <col min="196" max="197" width="9.7109375" bestFit="1" customWidth="1"/>
    <col min="198" max="198" width="8.5703125" bestFit="1" customWidth="1"/>
    <col min="199" max="199" width="6.5703125" bestFit="1" customWidth="1"/>
    <col min="200" max="200" width="10.7109375" bestFit="1" customWidth="1"/>
    <col min="201" max="201" width="6.5703125" bestFit="1" customWidth="1"/>
    <col min="202" max="202" width="10.7109375" bestFit="1" customWidth="1"/>
    <col min="203" max="203" width="6.5703125" bestFit="1" customWidth="1"/>
    <col min="204" max="205" width="9.5703125" bestFit="1" customWidth="1"/>
    <col min="206" max="206" width="10.7109375" bestFit="1" customWidth="1"/>
    <col min="207" max="207" width="9.5703125" bestFit="1" customWidth="1"/>
    <col min="208" max="208" width="7.85546875" bestFit="1" customWidth="1"/>
    <col min="209" max="209" width="10.7109375" bestFit="1" customWidth="1"/>
    <col min="210" max="210" width="6.5703125" bestFit="1" customWidth="1"/>
    <col min="211" max="211" width="9.7109375" bestFit="1" customWidth="1"/>
    <col min="212" max="212" width="10.7109375" bestFit="1" customWidth="1"/>
    <col min="213" max="213" width="11.5703125" bestFit="1" customWidth="1"/>
    <col min="214" max="214" width="7.85546875" bestFit="1" customWidth="1"/>
    <col min="215" max="215" width="6.85546875" bestFit="1" customWidth="1"/>
    <col min="216" max="218" width="7.5703125" bestFit="1" customWidth="1"/>
    <col min="219" max="219" width="6.85546875" bestFit="1" customWidth="1"/>
    <col min="220" max="221" width="7.5703125" bestFit="1" customWidth="1"/>
    <col min="222" max="223" width="6.85546875" bestFit="1" customWidth="1"/>
    <col min="224" max="224" width="6.5703125" bestFit="1" customWidth="1"/>
    <col min="225" max="226" width="7.5703125" bestFit="1" customWidth="1"/>
    <col min="227" max="227" width="7.28515625" bestFit="1" customWidth="1"/>
    <col min="228" max="228" width="5.7109375" bestFit="1" customWidth="1"/>
    <col min="229" max="229" width="7.5703125" bestFit="1" customWidth="1"/>
    <col min="230" max="230" width="6.7109375" bestFit="1" customWidth="1"/>
    <col min="231" max="231" width="7.5703125" bestFit="1" customWidth="1"/>
    <col min="232" max="232" width="6.7109375" bestFit="1" customWidth="1"/>
    <col min="233" max="234" width="7.5703125" bestFit="1" customWidth="1"/>
    <col min="235" max="235" width="10.5703125" bestFit="1" customWidth="1"/>
    <col min="236" max="236" width="8.42578125" bestFit="1" customWidth="1"/>
    <col min="237" max="238" width="6.5703125" bestFit="1" customWidth="1"/>
    <col min="239" max="239" width="8.28515625" bestFit="1" customWidth="1"/>
    <col min="240" max="240" width="12.28515625" bestFit="1" customWidth="1"/>
    <col min="241" max="241" width="14.5703125" bestFit="1" customWidth="1"/>
    <col min="242" max="242" width="8.42578125" bestFit="1" customWidth="1"/>
    <col min="243" max="243" width="12.28515625" bestFit="1" customWidth="1"/>
    <col min="244" max="244" width="9.42578125" bestFit="1" customWidth="1"/>
    <col min="245" max="245" width="6.85546875" bestFit="1" customWidth="1"/>
    <col min="246" max="246" width="13" bestFit="1" customWidth="1"/>
    <col min="247" max="247" width="8.42578125" bestFit="1" customWidth="1"/>
    <col min="248" max="249" width="5.28515625" bestFit="1" customWidth="1"/>
    <col min="250" max="251" width="5.7109375" bestFit="1" customWidth="1"/>
    <col min="252" max="252" width="11.140625" bestFit="1" customWidth="1"/>
    <col min="253" max="253" width="10.140625" bestFit="1" customWidth="1"/>
    <col min="254" max="254" width="6.42578125" bestFit="1" customWidth="1"/>
    <col min="255" max="255" width="4.85546875" bestFit="1" customWidth="1"/>
    <col min="256" max="256" width="15.7109375" bestFit="1" customWidth="1"/>
    <col min="257" max="258" width="6.42578125" bestFit="1" customWidth="1"/>
    <col min="259" max="259" width="13" bestFit="1" customWidth="1"/>
    <col min="260" max="260" width="11.5703125" bestFit="1" customWidth="1"/>
    <col min="261" max="261" width="14.42578125" bestFit="1" customWidth="1"/>
    <col min="262" max="262" width="11.5703125" bestFit="1" customWidth="1"/>
  </cols>
  <sheetData>
    <row r="7" spans="1:409" x14ac:dyDescent="0.25">
      <c r="A7" s="13" t="s">
        <v>0</v>
      </c>
      <c r="B7" s="13" t="s">
        <v>1</v>
      </c>
    </row>
    <row r="8" spans="1:409" x14ac:dyDescent="0.25">
      <c r="B8" s="12" t="s">
        <v>2</v>
      </c>
      <c r="C8" s="12"/>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c r="IX8" s="12"/>
      <c r="IY8" s="12"/>
      <c r="IZ8" s="12"/>
      <c r="JA8" s="12"/>
      <c r="JB8" s="12"/>
      <c r="JC8" s="12"/>
      <c r="JD8" s="12"/>
      <c r="JE8" s="12"/>
      <c r="JF8" s="12"/>
      <c r="JG8" s="12"/>
      <c r="JH8" s="12"/>
      <c r="JI8" s="12"/>
      <c r="JJ8" s="12"/>
      <c r="JK8" s="12"/>
      <c r="JL8" s="12"/>
      <c r="JM8" s="12"/>
      <c r="JN8" s="12"/>
      <c r="JO8" s="12"/>
      <c r="JP8" s="12"/>
      <c r="JQ8" s="12"/>
      <c r="JR8" s="12"/>
      <c r="JS8" s="12"/>
      <c r="JT8" s="12"/>
      <c r="JU8" s="12"/>
      <c r="JV8" s="12"/>
      <c r="JW8" s="12"/>
      <c r="JX8" s="12"/>
      <c r="JY8" s="12"/>
      <c r="JZ8" s="12"/>
      <c r="KA8" s="12"/>
      <c r="KB8" s="12"/>
      <c r="KC8" s="12"/>
      <c r="KD8" s="12"/>
      <c r="KE8" s="12"/>
      <c r="KF8" s="12"/>
      <c r="KG8" s="12"/>
      <c r="KH8" s="12"/>
      <c r="KI8" s="12"/>
      <c r="KJ8" s="12"/>
      <c r="KK8" s="12"/>
      <c r="KL8" s="12"/>
      <c r="KM8" s="12"/>
      <c r="KN8" s="12"/>
      <c r="KO8" s="12"/>
      <c r="KP8" s="12"/>
      <c r="KQ8" s="12"/>
      <c r="KR8" s="12"/>
      <c r="KS8" s="12"/>
      <c r="KT8" s="12"/>
      <c r="KU8" s="12"/>
      <c r="KV8" s="12"/>
      <c r="KW8" s="12"/>
      <c r="KX8" s="12"/>
      <c r="KY8" s="12"/>
      <c r="KZ8" s="12"/>
      <c r="LA8" s="12"/>
      <c r="LB8" s="12"/>
      <c r="LC8" s="12"/>
      <c r="LD8" s="12"/>
      <c r="LE8" s="12"/>
      <c r="LF8" s="12"/>
      <c r="LG8" s="12"/>
      <c r="LH8" s="12"/>
      <c r="LI8" s="12"/>
      <c r="LJ8" s="12"/>
      <c r="LK8" s="12"/>
      <c r="LL8" s="12"/>
      <c r="LM8" s="12"/>
      <c r="LN8" s="12"/>
      <c r="LO8" s="12"/>
      <c r="LP8" s="12"/>
      <c r="LQ8" s="12"/>
      <c r="LR8" s="12"/>
      <c r="LS8" s="12"/>
      <c r="LT8" s="12"/>
      <c r="LU8" s="12"/>
      <c r="LV8" s="12"/>
      <c r="LW8" s="12"/>
      <c r="LX8" s="12"/>
      <c r="LY8" s="12"/>
      <c r="LZ8" s="12"/>
      <c r="MA8" s="12"/>
      <c r="MB8" s="12"/>
      <c r="MC8" s="12"/>
      <c r="MD8" s="12"/>
      <c r="ME8" s="12"/>
      <c r="MF8" s="12"/>
      <c r="MG8" s="12"/>
      <c r="MH8" s="12"/>
      <c r="MI8" s="12"/>
      <c r="MJ8" s="12"/>
      <c r="MK8" s="12"/>
      <c r="ML8" s="12"/>
      <c r="MM8" s="12"/>
      <c r="MN8" s="12"/>
      <c r="MO8" s="12"/>
      <c r="MP8" s="12"/>
      <c r="MQ8" s="12"/>
      <c r="MR8" s="12"/>
      <c r="MS8" s="12"/>
      <c r="MT8" s="12"/>
      <c r="MU8" s="12"/>
      <c r="MV8" s="12"/>
      <c r="MW8" s="12"/>
      <c r="MX8" s="12"/>
      <c r="MY8" s="12"/>
      <c r="MZ8" s="12"/>
      <c r="NA8" s="12"/>
      <c r="NB8" s="12"/>
      <c r="NC8" s="12"/>
      <c r="ND8" s="12"/>
      <c r="NE8" s="12"/>
      <c r="NF8" s="12"/>
      <c r="NG8" s="12"/>
      <c r="NH8" s="12"/>
      <c r="NI8" s="12"/>
      <c r="NJ8" s="12"/>
      <c r="NK8" s="12"/>
      <c r="NL8" s="12"/>
      <c r="NM8" s="12"/>
      <c r="NN8" s="12"/>
      <c r="NO8" s="12"/>
      <c r="NP8" s="12"/>
      <c r="NQ8" s="12"/>
      <c r="NR8" s="12"/>
      <c r="NS8" s="12"/>
      <c r="NT8" s="12"/>
      <c r="NU8" s="12"/>
      <c r="NV8" s="12"/>
      <c r="NW8" s="12"/>
      <c r="NX8" s="12"/>
      <c r="NY8" s="12"/>
      <c r="NZ8" s="12"/>
      <c r="OA8" s="12"/>
      <c r="OB8" s="12"/>
      <c r="OC8" s="12"/>
      <c r="OD8" s="12"/>
      <c r="OE8" s="12"/>
      <c r="OF8" s="12"/>
      <c r="OG8" s="12"/>
      <c r="OH8" s="12"/>
      <c r="OI8" s="12"/>
      <c r="OJ8" s="12"/>
      <c r="OK8" s="12"/>
      <c r="OL8" s="12"/>
      <c r="OM8" s="12"/>
      <c r="ON8" s="12"/>
      <c r="OO8" s="12"/>
      <c r="OP8" s="12"/>
      <c r="OQ8" s="12"/>
      <c r="OR8" s="15" t="s">
        <v>3</v>
      </c>
      <c r="OS8" s="15" t="s">
        <v>4</v>
      </c>
    </row>
    <row r="9" spans="1:409" x14ac:dyDescent="0.25">
      <c r="A9" s="13" t="s">
        <v>5</v>
      </c>
      <c r="B9" t="s">
        <v>1164</v>
      </c>
      <c r="C9" t="s">
        <v>187</v>
      </c>
      <c r="D9" t="s">
        <v>1293</v>
      </c>
      <c r="E9" t="s">
        <v>9</v>
      </c>
      <c r="F9" t="s">
        <v>219</v>
      </c>
      <c r="G9" t="s">
        <v>11</v>
      </c>
      <c r="H9" t="s">
        <v>1224</v>
      </c>
      <c r="I9" t="s">
        <v>13</v>
      </c>
      <c r="J9" t="s">
        <v>1435</v>
      </c>
      <c r="K9" t="s">
        <v>249</v>
      </c>
      <c r="L9" t="s">
        <v>203</v>
      </c>
      <c r="M9" t="s">
        <v>15</v>
      </c>
      <c r="N9" t="s">
        <v>235</v>
      </c>
      <c r="O9" t="s">
        <v>17</v>
      </c>
      <c r="P9" t="s">
        <v>1187</v>
      </c>
      <c r="Q9" t="s">
        <v>19</v>
      </c>
      <c r="R9" t="s">
        <v>1246</v>
      </c>
      <c r="S9" t="s">
        <v>21</v>
      </c>
      <c r="T9" t="s">
        <v>1350</v>
      </c>
      <c r="U9" t="s">
        <v>23</v>
      </c>
      <c r="V9" t="s">
        <v>179</v>
      </c>
      <c r="W9" t="s">
        <v>25</v>
      </c>
      <c r="X9" t="s">
        <v>195</v>
      </c>
      <c r="Y9" t="s">
        <v>253</v>
      </c>
      <c r="Z9" t="s">
        <v>211</v>
      </c>
      <c r="AA9" t="s">
        <v>250</v>
      </c>
      <c r="AB9" t="s">
        <v>227</v>
      </c>
      <c r="AC9" t="s">
        <v>27</v>
      </c>
      <c r="AD9" t="s">
        <v>243</v>
      </c>
      <c r="AE9" t="s">
        <v>272</v>
      </c>
      <c r="AF9" t="s">
        <v>1193</v>
      </c>
      <c r="AG9" t="s">
        <v>252</v>
      </c>
      <c r="AH9" t="s">
        <v>1185</v>
      </c>
      <c r="AI9" t="s">
        <v>257</v>
      </c>
      <c r="AJ9" t="s">
        <v>1238</v>
      </c>
      <c r="AK9" t="s">
        <v>29</v>
      </c>
      <c r="AL9" t="s">
        <v>1259</v>
      </c>
      <c r="AM9" t="s">
        <v>31</v>
      </c>
      <c r="AN9" t="s">
        <v>1310</v>
      </c>
      <c r="AO9" t="s">
        <v>33</v>
      </c>
      <c r="AP9" t="s">
        <v>1348</v>
      </c>
      <c r="AQ9" t="s">
        <v>35</v>
      </c>
      <c r="AR9" t="s">
        <v>175</v>
      </c>
      <c r="AS9" t="s">
        <v>37</v>
      </c>
      <c r="AT9" t="s">
        <v>183</v>
      </c>
      <c r="AU9" t="s">
        <v>39</v>
      </c>
      <c r="AV9" t="s">
        <v>191</v>
      </c>
      <c r="AW9" t="s">
        <v>41</v>
      </c>
      <c r="AX9" t="s">
        <v>199</v>
      </c>
      <c r="AY9" t="s">
        <v>43</v>
      </c>
      <c r="AZ9" t="s">
        <v>207</v>
      </c>
      <c r="BA9" t="s">
        <v>45</v>
      </c>
      <c r="BB9" t="s">
        <v>215</v>
      </c>
      <c r="BC9" t="s">
        <v>47</v>
      </c>
      <c r="BD9" t="s">
        <v>223</v>
      </c>
      <c r="BE9" t="s">
        <v>49</v>
      </c>
      <c r="BF9" t="s">
        <v>231</v>
      </c>
      <c r="BG9" t="s">
        <v>51</v>
      </c>
      <c r="BH9" t="s">
        <v>239</v>
      </c>
      <c r="BI9" t="s">
        <v>53</v>
      </c>
      <c r="BJ9" t="s">
        <v>1105</v>
      </c>
      <c r="BK9" t="s">
        <v>55</v>
      </c>
      <c r="BL9" t="s">
        <v>1179</v>
      </c>
      <c r="BM9" t="s">
        <v>57</v>
      </c>
      <c r="BN9" t="s">
        <v>1189</v>
      </c>
      <c r="BO9" t="s">
        <v>59</v>
      </c>
      <c r="BP9" t="s">
        <v>1181</v>
      </c>
      <c r="BQ9" t="s">
        <v>61</v>
      </c>
      <c r="BR9" t="s">
        <v>1209</v>
      </c>
      <c r="BS9" t="s">
        <v>63</v>
      </c>
      <c r="BT9" t="s">
        <v>1228</v>
      </c>
      <c r="BU9" t="s">
        <v>65</v>
      </c>
      <c r="BV9" t="s">
        <v>1256</v>
      </c>
      <c r="BW9" t="s">
        <v>67</v>
      </c>
      <c r="BX9" t="s">
        <v>1250</v>
      </c>
      <c r="BY9" t="s">
        <v>69</v>
      </c>
      <c r="BZ9" t="s">
        <v>1284</v>
      </c>
      <c r="CA9" t="s">
        <v>71</v>
      </c>
      <c r="CB9" t="s">
        <v>1300</v>
      </c>
      <c r="CC9" t="s">
        <v>73</v>
      </c>
      <c r="CD9" t="s">
        <v>1314</v>
      </c>
      <c r="CE9" t="s">
        <v>75</v>
      </c>
      <c r="CF9" t="s">
        <v>1385</v>
      </c>
      <c r="CG9" t="s">
        <v>77</v>
      </c>
      <c r="CH9" t="s">
        <v>1330</v>
      </c>
      <c r="CI9" t="s">
        <v>79</v>
      </c>
      <c r="CJ9" t="s">
        <v>1456</v>
      </c>
      <c r="CK9" t="s">
        <v>81</v>
      </c>
      <c r="CL9" t="s">
        <v>177</v>
      </c>
      <c r="CM9" t="s">
        <v>83</v>
      </c>
      <c r="CN9" t="s">
        <v>181</v>
      </c>
      <c r="CO9" t="s">
        <v>85</v>
      </c>
      <c r="CP9" t="s">
        <v>185</v>
      </c>
      <c r="CQ9" t="s">
        <v>87</v>
      </c>
      <c r="CR9" t="s">
        <v>189</v>
      </c>
      <c r="CS9" t="s">
        <v>89</v>
      </c>
      <c r="CT9" t="s">
        <v>193</v>
      </c>
      <c r="CU9" t="s">
        <v>91</v>
      </c>
      <c r="CV9" t="s">
        <v>197</v>
      </c>
      <c r="CW9" t="s">
        <v>93</v>
      </c>
      <c r="CX9" t="s">
        <v>201</v>
      </c>
      <c r="CY9" t="s">
        <v>95</v>
      </c>
      <c r="CZ9" t="s">
        <v>205</v>
      </c>
      <c r="DA9" t="s">
        <v>97</v>
      </c>
      <c r="DB9" t="s">
        <v>209</v>
      </c>
      <c r="DC9" t="s">
        <v>99</v>
      </c>
      <c r="DD9" t="s">
        <v>213</v>
      </c>
      <c r="DE9" t="s">
        <v>101</v>
      </c>
      <c r="DF9" t="s">
        <v>217</v>
      </c>
      <c r="DG9" t="s">
        <v>103</v>
      </c>
      <c r="DH9" t="s">
        <v>221</v>
      </c>
      <c r="DI9" t="s">
        <v>105</v>
      </c>
      <c r="DJ9" t="s">
        <v>225</v>
      </c>
      <c r="DK9" t="s">
        <v>107</v>
      </c>
      <c r="DL9" t="s">
        <v>229</v>
      </c>
      <c r="DM9" t="s">
        <v>109</v>
      </c>
      <c r="DN9" t="s">
        <v>233</v>
      </c>
      <c r="DO9" t="s">
        <v>111</v>
      </c>
      <c r="DP9" t="s">
        <v>237</v>
      </c>
      <c r="DQ9" t="s">
        <v>113</v>
      </c>
      <c r="DR9" t="s">
        <v>241</v>
      </c>
      <c r="DS9" t="s">
        <v>115</v>
      </c>
      <c r="DT9" t="s">
        <v>1103</v>
      </c>
      <c r="DU9" t="s">
        <v>117</v>
      </c>
      <c r="DV9" t="s">
        <v>1108</v>
      </c>
      <c r="DW9" t="s">
        <v>119</v>
      </c>
      <c r="DX9" t="s">
        <v>1174</v>
      </c>
      <c r="DY9" t="s">
        <v>121</v>
      </c>
      <c r="DZ9" t="s">
        <v>1198</v>
      </c>
      <c r="EA9" t="s">
        <v>123</v>
      </c>
      <c r="EB9" t="s">
        <v>1202</v>
      </c>
      <c r="EC9" t="s">
        <v>125</v>
      </c>
      <c r="ED9" t="s">
        <v>1196</v>
      </c>
      <c r="EE9" t="s">
        <v>127</v>
      </c>
      <c r="EF9" t="s">
        <v>1197</v>
      </c>
      <c r="EG9" t="s">
        <v>129</v>
      </c>
      <c r="EH9" t="s">
        <v>1201</v>
      </c>
      <c r="EI9" t="s">
        <v>131</v>
      </c>
      <c r="EJ9" t="s">
        <v>1207</v>
      </c>
      <c r="EK9" t="s">
        <v>133</v>
      </c>
      <c r="EL9" t="s">
        <v>1218</v>
      </c>
      <c r="EM9" t="s">
        <v>135</v>
      </c>
      <c r="EN9" t="s">
        <v>1226</v>
      </c>
      <c r="EO9" t="s">
        <v>137</v>
      </c>
      <c r="EP9" t="s">
        <v>1229</v>
      </c>
      <c r="EQ9" t="s">
        <v>139</v>
      </c>
      <c r="ER9" t="s">
        <v>1254</v>
      </c>
      <c r="ES9" t="s">
        <v>141</v>
      </c>
      <c r="ET9" t="s">
        <v>1244</v>
      </c>
      <c r="EU9">
        <v>8570</v>
      </c>
      <c r="EV9" t="s">
        <v>1248</v>
      </c>
      <c r="EW9" t="s">
        <v>144</v>
      </c>
      <c r="EX9" t="s">
        <v>1257</v>
      </c>
      <c r="EY9" t="s">
        <v>146</v>
      </c>
      <c r="EZ9" t="s">
        <v>1264</v>
      </c>
      <c r="FA9" t="s">
        <v>148</v>
      </c>
      <c r="FB9" t="s">
        <v>1290</v>
      </c>
      <c r="FC9" t="s">
        <v>150</v>
      </c>
      <c r="FD9" t="s">
        <v>1297</v>
      </c>
      <c r="FE9" t="s">
        <v>152</v>
      </c>
      <c r="FF9" t="s">
        <v>1305</v>
      </c>
      <c r="FG9" t="s">
        <v>154</v>
      </c>
      <c r="FH9" t="s">
        <v>1334</v>
      </c>
      <c r="FI9" t="s">
        <v>156</v>
      </c>
      <c r="FJ9" t="s">
        <v>1319</v>
      </c>
      <c r="FK9" t="s">
        <v>158</v>
      </c>
      <c r="FL9" t="s">
        <v>1358</v>
      </c>
      <c r="FM9" t="s">
        <v>160</v>
      </c>
      <c r="FN9" t="s">
        <v>1335</v>
      </c>
      <c r="FO9" t="s">
        <v>162</v>
      </c>
      <c r="FP9" t="s">
        <v>1370</v>
      </c>
      <c r="FQ9" t="s">
        <v>164</v>
      </c>
      <c r="FR9" t="s">
        <v>1422</v>
      </c>
      <c r="FS9" t="s">
        <v>166</v>
      </c>
      <c r="FT9" t="s">
        <v>1448</v>
      </c>
      <c r="FU9" t="s">
        <v>168</v>
      </c>
      <c r="FV9" t="s">
        <v>1461</v>
      </c>
      <c r="FW9" t="s">
        <v>170</v>
      </c>
      <c r="FX9" t="s">
        <v>90</v>
      </c>
      <c r="FY9" t="s">
        <v>172</v>
      </c>
      <c r="FZ9" t="s">
        <v>14</v>
      </c>
      <c r="GA9" t="s">
        <v>174</v>
      </c>
      <c r="GB9" t="s">
        <v>92</v>
      </c>
      <c r="GC9" t="s">
        <v>176</v>
      </c>
      <c r="GD9" t="s">
        <v>48</v>
      </c>
      <c r="GE9" t="s">
        <v>178</v>
      </c>
      <c r="GF9" t="s">
        <v>94</v>
      </c>
      <c r="GG9" t="s">
        <v>180</v>
      </c>
      <c r="GH9" t="s">
        <v>26</v>
      </c>
      <c r="GI9" t="s">
        <v>182</v>
      </c>
      <c r="GJ9" t="s">
        <v>96</v>
      </c>
      <c r="GK9" t="s">
        <v>184</v>
      </c>
      <c r="GL9" t="s">
        <v>50</v>
      </c>
      <c r="GM9" t="s">
        <v>186</v>
      </c>
      <c r="GN9" t="s">
        <v>98</v>
      </c>
      <c r="GO9" t="s">
        <v>188</v>
      </c>
      <c r="GP9" t="s">
        <v>7</v>
      </c>
      <c r="GQ9" t="s">
        <v>190</v>
      </c>
      <c r="GR9" t="s">
        <v>100</v>
      </c>
      <c r="GS9" t="s">
        <v>192</v>
      </c>
      <c r="GT9" t="s">
        <v>52</v>
      </c>
      <c r="GU9" t="s">
        <v>194</v>
      </c>
      <c r="GV9" t="s">
        <v>102</v>
      </c>
      <c r="GW9" t="s">
        <v>196</v>
      </c>
      <c r="GX9" t="s">
        <v>28</v>
      </c>
      <c r="GY9" t="s">
        <v>198</v>
      </c>
      <c r="GZ9" t="s">
        <v>104</v>
      </c>
      <c r="HA9" t="s">
        <v>200</v>
      </c>
      <c r="HB9" t="s">
        <v>54</v>
      </c>
      <c r="HC9" t="s">
        <v>202</v>
      </c>
      <c r="HD9" t="s">
        <v>106</v>
      </c>
      <c r="HE9" t="s">
        <v>204</v>
      </c>
      <c r="HF9" t="s">
        <v>16</v>
      </c>
      <c r="HG9" t="s">
        <v>246</v>
      </c>
      <c r="HH9" t="s">
        <v>108</v>
      </c>
      <c r="HI9" t="s">
        <v>206</v>
      </c>
      <c r="HJ9" t="s">
        <v>56</v>
      </c>
      <c r="HK9" t="s">
        <v>208</v>
      </c>
      <c r="HL9" t="s">
        <v>110</v>
      </c>
      <c r="HM9" t="s">
        <v>210</v>
      </c>
      <c r="HN9" t="s">
        <v>30</v>
      </c>
      <c r="HO9" t="s">
        <v>212</v>
      </c>
      <c r="HP9" t="s">
        <v>112</v>
      </c>
      <c r="HQ9" t="s">
        <v>214</v>
      </c>
      <c r="HR9" t="s">
        <v>58</v>
      </c>
      <c r="HS9" t="s">
        <v>216</v>
      </c>
      <c r="HT9" t="s">
        <v>114</v>
      </c>
      <c r="HU9" t="s">
        <v>218</v>
      </c>
      <c r="HV9" t="s">
        <v>10</v>
      </c>
      <c r="HW9" t="s">
        <v>220</v>
      </c>
      <c r="HX9" t="s">
        <v>116</v>
      </c>
      <c r="HY9" t="s">
        <v>222</v>
      </c>
      <c r="HZ9" t="s">
        <v>60</v>
      </c>
      <c r="IA9" t="s">
        <v>224</v>
      </c>
      <c r="IB9" t="s">
        <v>118</v>
      </c>
      <c r="IC9" t="s">
        <v>226</v>
      </c>
      <c r="ID9" t="s">
        <v>32</v>
      </c>
      <c r="IE9" t="s">
        <v>228</v>
      </c>
      <c r="IF9" t="s">
        <v>120</v>
      </c>
      <c r="IG9" t="s">
        <v>230</v>
      </c>
      <c r="IH9" t="s">
        <v>62</v>
      </c>
      <c r="II9" t="s">
        <v>232</v>
      </c>
      <c r="IJ9" t="s">
        <v>122</v>
      </c>
      <c r="IK9" t="s">
        <v>234</v>
      </c>
      <c r="IL9" t="s">
        <v>18</v>
      </c>
      <c r="IM9" t="s">
        <v>236</v>
      </c>
      <c r="IN9" t="s">
        <v>124</v>
      </c>
      <c r="IO9" t="s">
        <v>238</v>
      </c>
      <c r="IP9" t="s">
        <v>1104</v>
      </c>
      <c r="IQ9" t="s">
        <v>240</v>
      </c>
      <c r="IR9" t="s">
        <v>1107</v>
      </c>
      <c r="IS9" t="s">
        <v>242</v>
      </c>
      <c r="IT9" t="s">
        <v>1156</v>
      </c>
      <c r="IU9" t="s">
        <v>244</v>
      </c>
      <c r="IV9" t="s">
        <v>1173</v>
      </c>
      <c r="IW9" t="s">
        <v>245</v>
      </c>
      <c r="IX9" t="s">
        <v>1175</v>
      </c>
      <c r="IY9" t="s">
        <v>64</v>
      </c>
      <c r="IZ9" t="s">
        <v>1183</v>
      </c>
      <c r="JA9" t="s">
        <v>126</v>
      </c>
      <c r="JB9" t="s">
        <v>1192</v>
      </c>
      <c r="JC9" t="s">
        <v>34</v>
      </c>
      <c r="JD9" t="s">
        <v>1191</v>
      </c>
      <c r="JE9" t="s">
        <v>128</v>
      </c>
      <c r="JF9" t="s">
        <v>1186</v>
      </c>
      <c r="JG9" t="s">
        <v>66</v>
      </c>
      <c r="JH9" t="s">
        <v>1190</v>
      </c>
      <c r="JI9" t="s">
        <v>130</v>
      </c>
      <c r="JJ9" t="s">
        <v>1188</v>
      </c>
      <c r="JK9" t="s">
        <v>6</v>
      </c>
      <c r="JL9" t="s">
        <v>1206</v>
      </c>
      <c r="JM9" t="s">
        <v>132</v>
      </c>
      <c r="JN9" t="s">
        <v>1195</v>
      </c>
      <c r="JO9" t="s">
        <v>68</v>
      </c>
      <c r="JP9" t="s">
        <v>1205</v>
      </c>
      <c r="JQ9" t="s">
        <v>134</v>
      </c>
      <c r="JR9" t="s">
        <v>1180</v>
      </c>
      <c r="JS9" t="s">
        <v>36</v>
      </c>
      <c r="JT9" t="s">
        <v>1203</v>
      </c>
      <c r="JU9" t="s">
        <v>136</v>
      </c>
      <c r="JV9" t="s">
        <v>1208</v>
      </c>
      <c r="JW9" t="s">
        <v>70</v>
      </c>
      <c r="JX9" t="s">
        <v>1217</v>
      </c>
      <c r="JY9" t="s">
        <v>138</v>
      </c>
      <c r="JZ9" t="s">
        <v>1220</v>
      </c>
      <c r="KA9" t="s">
        <v>20</v>
      </c>
      <c r="KB9" t="s">
        <v>1225</v>
      </c>
      <c r="KC9" t="s">
        <v>140</v>
      </c>
      <c r="KD9" t="s">
        <v>1227</v>
      </c>
      <c r="KE9" t="s">
        <v>72</v>
      </c>
      <c r="KF9" t="s">
        <v>1141</v>
      </c>
      <c r="KG9" t="s">
        <v>142</v>
      </c>
      <c r="KH9" t="s">
        <v>1233</v>
      </c>
      <c r="KI9" t="s">
        <v>38</v>
      </c>
      <c r="KJ9" t="s">
        <v>1243</v>
      </c>
      <c r="KK9" t="s">
        <v>143</v>
      </c>
      <c r="KL9" t="s">
        <v>1253</v>
      </c>
      <c r="KM9" t="s">
        <v>74</v>
      </c>
      <c r="KN9" t="s">
        <v>1241</v>
      </c>
      <c r="KO9" t="s">
        <v>145</v>
      </c>
      <c r="KP9" t="s">
        <v>1245</v>
      </c>
      <c r="KQ9" t="s">
        <v>12</v>
      </c>
      <c r="KR9" t="s">
        <v>1247</v>
      </c>
      <c r="KS9" t="s">
        <v>147</v>
      </c>
      <c r="KT9" t="s">
        <v>1249</v>
      </c>
      <c r="KU9" t="s">
        <v>76</v>
      </c>
      <c r="KV9" t="s">
        <v>1252</v>
      </c>
      <c r="KW9" t="s">
        <v>149</v>
      </c>
      <c r="KX9" t="s">
        <v>1258</v>
      </c>
      <c r="KY9" t="s">
        <v>40</v>
      </c>
      <c r="KZ9" t="s">
        <v>1262</v>
      </c>
      <c r="LA9" t="s">
        <v>151</v>
      </c>
      <c r="LB9" t="s">
        <v>1276</v>
      </c>
      <c r="LC9" t="s">
        <v>78</v>
      </c>
      <c r="LD9" t="s">
        <v>1285</v>
      </c>
      <c r="LE9" t="s">
        <v>22</v>
      </c>
      <c r="LF9" t="s">
        <v>1292</v>
      </c>
      <c r="LG9" t="s">
        <v>155</v>
      </c>
      <c r="LH9" t="s">
        <v>1294</v>
      </c>
      <c r="LI9" t="s">
        <v>80</v>
      </c>
      <c r="LJ9" t="s">
        <v>1298</v>
      </c>
      <c r="LK9" t="s">
        <v>157</v>
      </c>
      <c r="LL9" t="s">
        <v>1304</v>
      </c>
      <c r="LM9" t="s">
        <v>42</v>
      </c>
      <c r="LN9" t="s">
        <v>1308</v>
      </c>
      <c r="LO9" t="s">
        <v>159</v>
      </c>
      <c r="LP9" t="s">
        <v>1333</v>
      </c>
      <c r="LQ9" t="s">
        <v>82</v>
      </c>
      <c r="LR9" t="s">
        <v>1352</v>
      </c>
      <c r="LS9" t="s">
        <v>161</v>
      </c>
      <c r="LT9" t="s">
        <v>1364</v>
      </c>
      <c r="LU9" t="s">
        <v>8</v>
      </c>
      <c r="LV9" t="s">
        <v>1349</v>
      </c>
      <c r="LW9" t="s">
        <v>163</v>
      </c>
      <c r="LX9" t="s">
        <v>1356</v>
      </c>
      <c r="LY9" t="s">
        <v>84</v>
      </c>
      <c r="LZ9" t="s">
        <v>1371</v>
      </c>
      <c r="MA9" t="s">
        <v>165</v>
      </c>
      <c r="MB9" t="s">
        <v>1339</v>
      </c>
      <c r="MC9" t="s">
        <v>44</v>
      </c>
      <c r="MD9" t="s">
        <v>1347</v>
      </c>
      <c r="ME9" t="s">
        <v>167</v>
      </c>
      <c r="MF9" t="s">
        <v>1351</v>
      </c>
      <c r="MG9" t="s">
        <v>86</v>
      </c>
      <c r="MH9" t="s">
        <v>1315</v>
      </c>
      <c r="MI9" t="s">
        <v>169</v>
      </c>
      <c r="MJ9" t="s">
        <v>1402</v>
      </c>
      <c r="MK9" t="s">
        <v>24</v>
      </c>
      <c r="ML9" t="s">
        <v>1432</v>
      </c>
      <c r="MM9" t="s">
        <v>171</v>
      </c>
      <c r="MN9" t="s">
        <v>1437</v>
      </c>
      <c r="MO9" t="s">
        <v>88</v>
      </c>
      <c r="MP9" t="s">
        <v>1449</v>
      </c>
      <c r="MQ9" t="s">
        <v>173</v>
      </c>
      <c r="MR9" t="s">
        <v>1457</v>
      </c>
      <c r="MS9" t="s">
        <v>300</v>
      </c>
      <c r="MT9" t="s">
        <v>1462</v>
      </c>
      <c r="MU9" t="s">
        <v>46</v>
      </c>
      <c r="MV9" t="s">
        <v>153</v>
      </c>
      <c r="MW9" t="s">
        <v>264</v>
      </c>
      <c r="MX9" t="s">
        <v>296</v>
      </c>
      <c r="MY9" t="s">
        <v>295</v>
      </c>
      <c r="MZ9" t="s">
        <v>265</v>
      </c>
      <c r="NA9" t="s">
        <v>297</v>
      </c>
      <c r="NB9" t="s">
        <v>248</v>
      </c>
      <c r="NC9" t="s">
        <v>298</v>
      </c>
      <c r="ND9" t="s">
        <v>251</v>
      </c>
      <c r="NE9" t="s">
        <v>299</v>
      </c>
      <c r="NF9" t="s">
        <v>247</v>
      </c>
      <c r="NG9" t="s">
        <v>268</v>
      </c>
      <c r="NH9" t="s">
        <v>258</v>
      </c>
      <c r="NI9" t="s">
        <v>256</v>
      </c>
      <c r="NJ9" t="s">
        <v>285</v>
      </c>
      <c r="NK9" t="s">
        <v>261</v>
      </c>
      <c r="NL9" t="s">
        <v>260</v>
      </c>
      <c r="NM9" t="s">
        <v>263</v>
      </c>
      <c r="NN9" t="s">
        <v>254</v>
      </c>
      <c r="NO9" t="s">
        <v>273</v>
      </c>
      <c r="NP9" t="s">
        <v>289</v>
      </c>
      <c r="NQ9" t="s">
        <v>271</v>
      </c>
      <c r="NR9" t="s">
        <v>291</v>
      </c>
      <c r="NS9" t="s">
        <v>269</v>
      </c>
      <c r="NT9" t="s">
        <v>267</v>
      </c>
      <c r="NU9" t="s">
        <v>276</v>
      </c>
      <c r="NV9" t="s">
        <v>293</v>
      </c>
      <c r="NW9" t="s">
        <v>287</v>
      </c>
      <c r="NX9" t="s">
        <v>290</v>
      </c>
      <c r="NY9" t="s">
        <v>275</v>
      </c>
      <c r="NZ9" t="s">
        <v>259</v>
      </c>
      <c r="OA9" t="s">
        <v>288</v>
      </c>
      <c r="OB9" t="s">
        <v>266</v>
      </c>
      <c r="OC9" t="s">
        <v>280</v>
      </c>
      <c r="OD9" t="s">
        <v>270</v>
      </c>
      <c r="OE9" t="s">
        <v>282</v>
      </c>
      <c r="OF9" t="s">
        <v>281</v>
      </c>
      <c r="OG9" t="s">
        <v>262</v>
      </c>
      <c r="OH9" t="s">
        <v>255</v>
      </c>
      <c r="OI9" t="s">
        <v>277</v>
      </c>
      <c r="OJ9" t="s">
        <v>292</v>
      </c>
      <c r="OK9" t="s">
        <v>278</v>
      </c>
      <c r="OL9" t="s">
        <v>286</v>
      </c>
      <c r="OM9" t="s">
        <v>284</v>
      </c>
      <c r="ON9" t="s">
        <v>279</v>
      </c>
      <c r="OO9" t="s">
        <v>274</v>
      </c>
      <c r="OP9" t="s">
        <v>283</v>
      </c>
      <c r="OQ9" t="s">
        <v>294</v>
      </c>
      <c r="OR9" s="15"/>
      <c r="OS9" s="15"/>
    </row>
    <row r="10" spans="1:409" x14ac:dyDescent="0.25">
      <c r="A10" s="14" t="s">
        <v>301</v>
      </c>
      <c r="B10" s="16"/>
      <c r="C10" s="16"/>
      <c r="D10" s="16"/>
      <c r="E10" s="16"/>
      <c r="F10" s="16"/>
      <c r="G10" s="16"/>
      <c r="H10" s="16">
        <v>1</v>
      </c>
      <c r="I10" s="16">
        <v>1</v>
      </c>
      <c r="J10" s="16"/>
      <c r="K10" s="16">
        <v>1</v>
      </c>
      <c r="L10" s="16"/>
      <c r="M10" s="16">
        <v>1</v>
      </c>
      <c r="N10" s="16">
        <v>1</v>
      </c>
      <c r="O10" s="16"/>
      <c r="P10" s="16"/>
      <c r="Q10" s="16">
        <v>1</v>
      </c>
      <c r="R10" s="16"/>
      <c r="S10" s="16">
        <v>1</v>
      </c>
      <c r="T10" s="16"/>
      <c r="U10" s="16">
        <v>1</v>
      </c>
      <c r="V10" s="16"/>
      <c r="W10" s="16"/>
      <c r="X10" s="16"/>
      <c r="Y10" s="16">
        <v>1</v>
      </c>
      <c r="Z10" s="16"/>
      <c r="AA10" s="16"/>
      <c r="AB10" s="16"/>
      <c r="AC10" s="16"/>
      <c r="AD10" s="16"/>
      <c r="AE10" s="16"/>
      <c r="AF10" s="16"/>
      <c r="AG10" s="16"/>
      <c r="AH10" s="16"/>
      <c r="AI10" s="16">
        <v>1</v>
      </c>
      <c r="AJ10" s="16"/>
      <c r="AK10" s="16">
        <v>1</v>
      </c>
      <c r="AL10" s="16">
        <v>1</v>
      </c>
      <c r="AM10" s="16">
        <v>1</v>
      </c>
      <c r="AN10" s="16"/>
      <c r="AO10" s="16"/>
      <c r="AP10" s="16"/>
      <c r="AQ10" s="16">
        <v>1</v>
      </c>
      <c r="AR10" s="16"/>
      <c r="AS10" s="16"/>
      <c r="AT10" s="16"/>
      <c r="AU10" s="16">
        <v>1</v>
      </c>
      <c r="AV10" s="16"/>
      <c r="AW10" s="16"/>
      <c r="AX10" s="16"/>
      <c r="AY10" s="16"/>
      <c r="AZ10" s="16"/>
      <c r="BA10" s="16">
        <v>1</v>
      </c>
      <c r="BB10" s="16"/>
      <c r="BC10" s="16">
        <v>1</v>
      </c>
      <c r="BD10" s="16"/>
      <c r="BE10" s="16">
        <v>1</v>
      </c>
      <c r="BF10" s="16"/>
      <c r="BG10" s="16"/>
      <c r="BH10" s="16"/>
      <c r="BI10" s="16"/>
      <c r="BJ10" s="16"/>
      <c r="BK10" s="16"/>
      <c r="BL10" s="16">
        <v>1</v>
      </c>
      <c r="BM10" s="16"/>
      <c r="BN10" s="16"/>
      <c r="BO10" s="16">
        <v>1</v>
      </c>
      <c r="BP10" s="16"/>
      <c r="BQ10" s="16"/>
      <c r="BR10" s="16"/>
      <c r="BS10" s="16"/>
      <c r="BT10" s="16"/>
      <c r="BU10" s="16"/>
      <c r="BV10" s="16"/>
      <c r="BW10" s="16"/>
      <c r="BX10" s="16"/>
      <c r="BY10" s="16"/>
      <c r="BZ10" s="16"/>
      <c r="CA10" s="16"/>
      <c r="CB10" s="16"/>
      <c r="CC10" s="16"/>
      <c r="CD10" s="16"/>
      <c r="CE10" s="16"/>
      <c r="CF10" s="16"/>
      <c r="CG10" s="16"/>
      <c r="CH10" s="16"/>
      <c r="CI10" s="16"/>
      <c r="CJ10" s="16"/>
      <c r="CK10" s="16"/>
      <c r="CL10" s="16"/>
      <c r="CM10" s="16"/>
      <c r="CN10" s="16"/>
      <c r="CO10" s="16">
        <v>1</v>
      </c>
      <c r="CP10" s="16">
        <v>1</v>
      </c>
      <c r="CQ10" s="16"/>
      <c r="CR10" s="16"/>
      <c r="CS10" s="16"/>
      <c r="CT10" s="16">
        <v>1</v>
      </c>
      <c r="CU10" s="16">
        <v>1</v>
      </c>
      <c r="CV10" s="16"/>
      <c r="CW10" s="16"/>
      <c r="CX10" s="16"/>
      <c r="CY10" s="16"/>
      <c r="CZ10" s="16"/>
      <c r="DA10" s="16"/>
      <c r="DB10" s="16"/>
      <c r="DC10" s="16"/>
      <c r="DD10" s="16">
        <v>1</v>
      </c>
      <c r="DE10" s="16"/>
      <c r="DF10" s="16"/>
      <c r="DG10" s="16"/>
      <c r="DH10" s="16"/>
      <c r="DI10" s="16">
        <v>1</v>
      </c>
      <c r="DJ10" s="16"/>
      <c r="DK10" s="16"/>
      <c r="DL10" s="16"/>
      <c r="DM10" s="16"/>
      <c r="DN10" s="16"/>
      <c r="DO10" s="16"/>
      <c r="DP10" s="16"/>
      <c r="DQ10" s="16"/>
      <c r="DR10" s="16"/>
      <c r="DS10" s="16">
        <v>1</v>
      </c>
      <c r="DT10" s="16"/>
      <c r="DU10" s="16">
        <v>1</v>
      </c>
      <c r="DV10" s="16"/>
      <c r="DW10" s="16"/>
      <c r="DX10" s="16">
        <v>1</v>
      </c>
      <c r="DY10" s="16"/>
      <c r="DZ10" s="16"/>
      <c r="EA10" s="16"/>
      <c r="EB10" s="16">
        <v>1</v>
      </c>
      <c r="EC10" s="16"/>
      <c r="ED10" s="16"/>
      <c r="EE10" s="16"/>
      <c r="EF10" s="16"/>
      <c r="EG10" s="16"/>
      <c r="EH10" s="16"/>
      <c r="EI10" s="16"/>
      <c r="EJ10" s="16"/>
      <c r="EK10" s="16"/>
      <c r="EL10" s="16"/>
      <c r="EM10" s="16"/>
      <c r="EN10" s="16"/>
      <c r="EO10" s="16">
        <v>1</v>
      </c>
      <c r="EP10" s="16">
        <v>1</v>
      </c>
      <c r="EQ10" s="16"/>
      <c r="ER10" s="16"/>
      <c r="ES10" s="16"/>
      <c r="ET10" s="16"/>
      <c r="EU10" s="16"/>
      <c r="EV10" s="16"/>
      <c r="EW10" s="16">
        <v>1</v>
      </c>
      <c r="EX10" s="16">
        <v>1</v>
      </c>
      <c r="EY10" s="16"/>
      <c r="EZ10" s="16"/>
      <c r="FA10" s="16"/>
      <c r="FB10" s="16"/>
      <c r="FC10" s="16">
        <v>1</v>
      </c>
      <c r="FD10" s="16"/>
      <c r="FE10" s="16">
        <v>1</v>
      </c>
      <c r="FF10" s="16"/>
      <c r="FG10" s="16">
        <v>1</v>
      </c>
      <c r="FH10" s="16">
        <v>1</v>
      </c>
      <c r="FI10" s="16"/>
      <c r="FJ10" s="16"/>
      <c r="FK10" s="16"/>
      <c r="FL10" s="16"/>
      <c r="FM10" s="16"/>
      <c r="FN10" s="16"/>
      <c r="FO10" s="16">
        <v>1</v>
      </c>
      <c r="FP10" s="16"/>
      <c r="FQ10" s="16"/>
      <c r="FR10" s="16"/>
      <c r="FS10" s="16"/>
      <c r="FT10" s="16"/>
      <c r="FU10" s="16"/>
      <c r="FV10" s="16"/>
      <c r="FW10" s="16"/>
      <c r="FX10" s="16"/>
      <c r="FY10" s="16"/>
      <c r="FZ10" s="16"/>
      <c r="GA10" s="16"/>
      <c r="GB10" s="16"/>
      <c r="GC10" s="16">
        <v>1</v>
      </c>
      <c r="GD10" s="16"/>
      <c r="GE10" s="16"/>
      <c r="GF10" s="16"/>
      <c r="GG10" s="16"/>
      <c r="GH10" s="16"/>
      <c r="GI10" s="16"/>
      <c r="GJ10" s="16"/>
      <c r="GK10" s="16"/>
      <c r="GL10" s="16">
        <v>1</v>
      </c>
      <c r="GM10" s="16">
        <v>1</v>
      </c>
      <c r="GN10" s="16">
        <v>1</v>
      </c>
      <c r="GO10" s="16"/>
      <c r="GP10" s="16"/>
      <c r="GQ10" s="16"/>
      <c r="GR10" s="16"/>
      <c r="GS10" s="16"/>
      <c r="GT10" s="16"/>
      <c r="GU10" s="16"/>
      <c r="GV10" s="16"/>
      <c r="GW10" s="16"/>
      <c r="GX10" s="16"/>
      <c r="GY10" s="16"/>
      <c r="GZ10" s="16"/>
      <c r="HA10" s="16"/>
      <c r="HB10" s="16"/>
      <c r="HC10" s="16"/>
      <c r="HD10" s="16"/>
      <c r="HE10" s="16"/>
      <c r="HF10" s="16"/>
      <c r="HG10" s="16"/>
      <c r="HH10" s="16"/>
      <c r="HI10" s="16">
        <v>1</v>
      </c>
      <c r="HJ10" s="16"/>
      <c r="HK10" s="16"/>
      <c r="HL10" s="16"/>
      <c r="HM10" s="16"/>
      <c r="HN10" s="16"/>
      <c r="HO10" s="16"/>
      <c r="HP10" s="16"/>
      <c r="HQ10" s="16"/>
      <c r="HR10" s="16"/>
      <c r="HS10" s="16"/>
      <c r="HT10" s="16"/>
      <c r="HU10" s="16"/>
      <c r="HV10" s="16"/>
      <c r="HW10" s="16">
        <v>1</v>
      </c>
      <c r="HX10" s="16"/>
      <c r="HY10" s="16">
        <v>1</v>
      </c>
      <c r="HZ10" s="16"/>
      <c r="IA10" s="16"/>
      <c r="IB10" s="16"/>
      <c r="IC10" s="16"/>
      <c r="ID10" s="16"/>
      <c r="IE10" s="16"/>
      <c r="IF10" s="16"/>
      <c r="IG10" s="16"/>
      <c r="IH10" s="16">
        <v>1</v>
      </c>
      <c r="II10" s="16"/>
      <c r="IJ10" s="16"/>
      <c r="IK10" s="16">
        <v>1</v>
      </c>
      <c r="IL10" s="16"/>
      <c r="IM10" s="16"/>
      <c r="IN10" s="16"/>
      <c r="IO10" s="16"/>
      <c r="IP10" s="16"/>
      <c r="IQ10" s="16"/>
      <c r="IR10" s="16"/>
      <c r="IS10" s="16"/>
      <c r="IT10" s="16"/>
      <c r="IU10" s="16"/>
      <c r="IV10" s="16"/>
      <c r="IW10" s="16"/>
      <c r="IX10" s="16"/>
      <c r="IY10" s="16"/>
      <c r="IZ10" s="16"/>
      <c r="JA10" s="16">
        <v>1</v>
      </c>
      <c r="JB10" s="16"/>
      <c r="JC10" s="16"/>
      <c r="JD10" s="16"/>
      <c r="JE10" s="16"/>
      <c r="JF10" s="16"/>
      <c r="JG10" s="16">
        <v>1</v>
      </c>
      <c r="JH10" s="16"/>
      <c r="JI10" s="16"/>
      <c r="JJ10" s="16"/>
      <c r="JK10" s="16"/>
      <c r="JL10" s="16"/>
      <c r="JM10" s="16"/>
      <c r="JN10" s="16"/>
      <c r="JO10" s="16"/>
      <c r="JP10" s="16"/>
      <c r="JQ10" s="16"/>
      <c r="JR10" s="16"/>
      <c r="JS10" s="16"/>
      <c r="JT10" s="16"/>
      <c r="JU10" s="16"/>
      <c r="JV10" s="16"/>
      <c r="JW10" s="16"/>
      <c r="JX10" s="16">
        <v>1</v>
      </c>
      <c r="JY10" s="16"/>
      <c r="JZ10" s="16"/>
      <c r="KA10" s="16"/>
      <c r="KB10" s="16"/>
      <c r="KC10" s="16"/>
      <c r="KD10" s="16"/>
      <c r="KE10" s="16">
        <v>1</v>
      </c>
      <c r="KF10" s="16"/>
      <c r="KG10" s="16"/>
      <c r="KH10" s="16"/>
      <c r="KI10" s="16"/>
      <c r="KJ10" s="16"/>
      <c r="KK10" s="16"/>
      <c r="KL10" s="16"/>
      <c r="KM10" s="16">
        <v>1</v>
      </c>
      <c r="KN10" s="16"/>
      <c r="KO10" s="16"/>
      <c r="KP10" s="16"/>
      <c r="KQ10" s="16">
        <v>1</v>
      </c>
      <c r="KR10" s="16">
        <v>1</v>
      </c>
      <c r="KS10" s="16"/>
      <c r="KT10" s="16"/>
      <c r="KU10" s="16"/>
      <c r="KV10" s="16"/>
      <c r="KW10" s="16"/>
      <c r="KX10" s="16"/>
      <c r="KY10" s="16"/>
      <c r="KZ10" s="16"/>
      <c r="LA10" s="16"/>
      <c r="LB10" s="16"/>
      <c r="LC10" s="16"/>
      <c r="LD10" s="16"/>
      <c r="LE10" s="16"/>
      <c r="LF10" s="16"/>
      <c r="LG10" s="16"/>
      <c r="LH10" s="16"/>
      <c r="LI10" s="16"/>
      <c r="LJ10" s="16"/>
      <c r="LK10" s="16"/>
      <c r="LL10" s="16"/>
      <c r="LM10" s="16"/>
      <c r="LN10" s="16">
        <v>1</v>
      </c>
      <c r="LO10" s="16"/>
      <c r="LP10" s="16">
        <v>1</v>
      </c>
      <c r="LQ10" s="16"/>
      <c r="LR10" s="16">
        <v>1</v>
      </c>
      <c r="LS10" s="16"/>
      <c r="LT10" s="16"/>
      <c r="LU10" s="16"/>
      <c r="LV10" s="16"/>
      <c r="LW10" s="16"/>
      <c r="LX10" s="16"/>
      <c r="LY10" s="16"/>
      <c r="LZ10" s="16"/>
      <c r="MA10" s="16"/>
      <c r="MB10" s="16"/>
      <c r="MC10" s="16"/>
      <c r="MD10" s="16"/>
      <c r="ME10" s="16"/>
      <c r="MF10" s="16"/>
      <c r="MG10" s="16"/>
      <c r="MH10" s="16"/>
      <c r="MI10" s="16"/>
      <c r="MJ10" s="16"/>
      <c r="MK10" s="16"/>
      <c r="ML10" s="16"/>
      <c r="MM10" s="16"/>
      <c r="MN10" s="16"/>
      <c r="MO10" s="16"/>
      <c r="MP10" s="16"/>
      <c r="MQ10" s="16"/>
      <c r="MR10" s="16"/>
      <c r="MS10" s="16"/>
      <c r="MT10" s="16"/>
      <c r="MU10" s="16"/>
      <c r="MV10" s="16">
        <v>1</v>
      </c>
      <c r="MW10" s="16">
        <v>1</v>
      </c>
      <c r="MX10" s="16">
        <v>1</v>
      </c>
      <c r="MY10" s="16">
        <v>1</v>
      </c>
      <c r="MZ10" s="16">
        <v>1</v>
      </c>
      <c r="NA10" s="16">
        <v>1</v>
      </c>
      <c r="NB10" s="16">
        <v>1</v>
      </c>
      <c r="NC10" s="16">
        <v>1</v>
      </c>
      <c r="ND10" s="16"/>
      <c r="NE10" s="16">
        <v>1</v>
      </c>
      <c r="NF10" s="16">
        <v>1</v>
      </c>
      <c r="NG10" s="16">
        <v>1</v>
      </c>
      <c r="NH10" s="16">
        <v>1</v>
      </c>
      <c r="NI10" s="16">
        <v>1</v>
      </c>
      <c r="NJ10" s="16"/>
      <c r="NK10" s="16">
        <v>1</v>
      </c>
      <c r="NL10" s="16">
        <v>1</v>
      </c>
      <c r="NM10" s="16">
        <v>1</v>
      </c>
      <c r="NN10" s="16"/>
      <c r="NO10" s="16"/>
      <c r="NP10" s="16">
        <v>1</v>
      </c>
      <c r="NQ10" s="16">
        <v>1</v>
      </c>
      <c r="NR10" s="16"/>
      <c r="NS10" s="16">
        <v>1</v>
      </c>
      <c r="NT10" s="16">
        <v>1</v>
      </c>
      <c r="NU10" s="16">
        <v>1</v>
      </c>
      <c r="NV10" s="16"/>
      <c r="NW10" s="16">
        <v>1</v>
      </c>
      <c r="NX10" s="16"/>
      <c r="NY10" s="16">
        <v>1</v>
      </c>
      <c r="NZ10" s="16">
        <v>1</v>
      </c>
      <c r="OA10" s="16"/>
      <c r="OB10" s="16"/>
      <c r="OC10" s="16">
        <v>1</v>
      </c>
      <c r="OD10" s="16">
        <v>1</v>
      </c>
      <c r="OE10" s="16">
        <v>1</v>
      </c>
      <c r="OF10" s="16"/>
      <c r="OG10" s="16">
        <v>1</v>
      </c>
      <c r="OH10" s="16"/>
      <c r="OI10" s="16">
        <v>1</v>
      </c>
      <c r="OJ10" s="16"/>
      <c r="OK10" s="16">
        <v>1</v>
      </c>
      <c r="OL10" s="16"/>
      <c r="OM10" s="16"/>
      <c r="ON10" s="16"/>
      <c r="OO10" s="16"/>
      <c r="OP10" s="16"/>
      <c r="OQ10" s="16"/>
      <c r="OR10" s="15">
        <v>1</v>
      </c>
      <c r="OS10" s="15">
        <v>1</v>
      </c>
    </row>
    <row r="11" spans="1:409" x14ac:dyDescent="0.25">
      <c r="A11" s="14" t="s">
        <v>302</v>
      </c>
      <c r="B11" s="16"/>
      <c r="C11" s="16"/>
      <c r="D11" s="16"/>
      <c r="E11" s="16"/>
      <c r="F11" s="16"/>
      <c r="G11" s="16"/>
      <c r="H11" s="16"/>
      <c r="I11" s="16"/>
      <c r="J11" s="16"/>
      <c r="K11" s="16">
        <v>1</v>
      </c>
      <c r="L11" s="16"/>
      <c r="M11" s="16">
        <v>1</v>
      </c>
      <c r="N11" s="16"/>
      <c r="O11" s="16"/>
      <c r="P11" s="16"/>
      <c r="Q11" s="16"/>
      <c r="R11" s="16"/>
      <c r="S11" s="16"/>
      <c r="T11" s="16"/>
      <c r="U11" s="16"/>
      <c r="V11" s="16"/>
      <c r="W11" s="16"/>
      <c r="X11" s="16"/>
      <c r="Y11" s="16"/>
      <c r="Z11" s="16"/>
      <c r="AA11" s="16"/>
      <c r="AB11" s="16"/>
      <c r="AC11" s="16"/>
      <c r="AD11" s="16"/>
      <c r="AE11" s="16"/>
      <c r="AF11" s="16"/>
      <c r="AG11" s="16">
        <v>1</v>
      </c>
      <c r="AH11" s="16"/>
      <c r="AI11" s="16">
        <v>1</v>
      </c>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v>1</v>
      </c>
      <c r="BL11" s="16"/>
      <c r="BM11" s="16"/>
      <c r="BN11" s="16"/>
      <c r="BO11" s="16"/>
      <c r="BP11" s="16"/>
      <c r="BQ11" s="16"/>
      <c r="BR11" s="16"/>
      <c r="BS11" s="16"/>
      <c r="BT11" s="16"/>
      <c r="BU11" s="16"/>
      <c r="BV11" s="16">
        <v>1</v>
      </c>
      <c r="BW11" s="16"/>
      <c r="BX11" s="16"/>
      <c r="BY11" s="16"/>
      <c r="BZ11" s="16"/>
      <c r="CA11" s="16"/>
      <c r="CB11" s="16"/>
      <c r="CC11" s="16"/>
      <c r="CD11" s="16"/>
      <c r="CE11" s="16"/>
      <c r="CF11" s="16"/>
      <c r="CG11" s="16"/>
      <c r="CH11" s="16"/>
      <c r="CI11" s="16"/>
      <c r="CJ11" s="16"/>
      <c r="CK11" s="16"/>
      <c r="CL11" s="16"/>
      <c r="CM11" s="16"/>
      <c r="CN11" s="16"/>
      <c r="CO11" s="16"/>
      <c r="CP11" s="16"/>
      <c r="CQ11" s="16"/>
      <c r="CR11" s="16"/>
      <c r="CS11" s="16">
        <v>1</v>
      </c>
      <c r="CT11" s="16"/>
      <c r="CU11" s="16"/>
      <c r="CV11" s="16"/>
      <c r="CW11" s="16"/>
      <c r="CX11" s="16"/>
      <c r="CY11" s="16"/>
      <c r="CZ11" s="16"/>
      <c r="DA11" s="16"/>
      <c r="DB11" s="16"/>
      <c r="DC11" s="16"/>
      <c r="DD11" s="16">
        <v>1</v>
      </c>
      <c r="DE11" s="16"/>
      <c r="DF11" s="16">
        <v>1</v>
      </c>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v>1</v>
      </c>
      <c r="EF11" s="16"/>
      <c r="EG11" s="16"/>
      <c r="EH11" s="16"/>
      <c r="EI11" s="16"/>
      <c r="EJ11" s="16"/>
      <c r="EK11" s="16">
        <v>1</v>
      </c>
      <c r="EL11" s="16"/>
      <c r="EM11" s="16"/>
      <c r="EN11" s="16"/>
      <c r="EO11" s="16">
        <v>1</v>
      </c>
      <c r="EP11" s="16"/>
      <c r="EQ11" s="16"/>
      <c r="ER11" s="16"/>
      <c r="ES11" s="16"/>
      <c r="ET11" s="16"/>
      <c r="EU11" s="16"/>
      <c r="EV11" s="16"/>
      <c r="EW11" s="16"/>
      <c r="EX11" s="16"/>
      <c r="EY11" s="16"/>
      <c r="EZ11" s="16"/>
      <c r="FA11" s="16"/>
      <c r="FB11" s="16"/>
      <c r="FC11" s="16">
        <v>1</v>
      </c>
      <c r="FD11" s="16"/>
      <c r="FE11" s="16">
        <v>1</v>
      </c>
      <c r="FF11" s="16"/>
      <c r="FG11" s="16"/>
      <c r="FH11" s="16"/>
      <c r="FI11" s="16"/>
      <c r="FJ11" s="16"/>
      <c r="FK11" s="16"/>
      <c r="FL11" s="16"/>
      <c r="FM11" s="16"/>
      <c r="FN11" s="16"/>
      <c r="FO11" s="16"/>
      <c r="FP11" s="16"/>
      <c r="FQ11" s="16"/>
      <c r="FR11" s="16"/>
      <c r="FS11" s="16"/>
      <c r="FT11" s="16"/>
      <c r="FU11" s="16"/>
      <c r="FV11" s="16"/>
      <c r="FW11" s="16"/>
      <c r="FX11" s="16"/>
      <c r="FY11" s="16"/>
      <c r="FZ11" s="16"/>
      <c r="GA11" s="16">
        <v>1</v>
      </c>
      <c r="GB11" s="16"/>
      <c r="GC11" s="16">
        <v>1</v>
      </c>
      <c r="GD11" s="16"/>
      <c r="GE11" s="16"/>
      <c r="GF11" s="16"/>
      <c r="GG11" s="16">
        <v>1</v>
      </c>
      <c r="GH11" s="16"/>
      <c r="GI11" s="16"/>
      <c r="GJ11" s="16"/>
      <c r="GK11" s="16"/>
      <c r="GL11" s="16"/>
      <c r="GM11" s="16"/>
      <c r="GN11" s="16"/>
      <c r="GO11" s="16"/>
      <c r="GP11" s="16"/>
      <c r="GQ11" s="16"/>
      <c r="GR11" s="16"/>
      <c r="GS11" s="16"/>
      <c r="GT11" s="16"/>
      <c r="GU11" s="16"/>
      <c r="GV11" s="16"/>
      <c r="GW11" s="16"/>
      <c r="GX11" s="16"/>
      <c r="GY11" s="16"/>
      <c r="GZ11" s="16"/>
      <c r="HA11" s="16"/>
      <c r="HB11" s="16"/>
      <c r="HC11" s="16"/>
      <c r="HD11" s="16"/>
      <c r="HE11" s="16"/>
      <c r="HF11" s="16"/>
      <c r="HG11" s="16">
        <v>1</v>
      </c>
      <c r="HH11" s="16"/>
      <c r="HI11" s="16"/>
      <c r="HJ11" s="16"/>
      <c r="HK11" s="16"/>
      <c r="HL11" s="16"/>
      <c r="HM11" s="16">
        <v>1</v>
      </c>
      <c r="HN11" s="16"/>
      <c r="HO11" s="16"/>
      <c r="HP11" s="16"/>
      <c r="HQ11" s="16"/>
      <c r="HR11" s="16"/>
      <c r="HS11" s="16"/>
      <c r="HT11" s="16"/>
      <c r="HU11" s="16"/>
      <c r="HV11" s="16"/>
      <c r="HW11" s="16"/>
      <c r="HX11" s="16"/>
      <c r="HY11" s="16"/>
      <c r="HZ11" s="16"/>
      <c r="IA11" s="16"/>
      <c r="IB11" s="16"/>
      <c r="IC11" s="16"/>
      <c r="ID11" s="16"/>
      <c r="IE11" s="16"/>
      <c r="IF11" s="16"/>
      <c r="IG11" s="16"/>
      <c r="IH11" s="16"/>
      <c r="II11" s="16"/>
      <c r="IJ11" s="16"/>
      <c r="IK11" s="16"/>
      <c r="IL11" s="16"/>
      <c r="IM11" s="16"/>
      <c r="IN11" s="16"/>
      <c r="IO11" s="16"/>
      <c r="IP11" s="16"/>
      <c r="IQ11" s="16"/>
      <c r="IR11" s="16"/>
      <c r="IS11" s="16"/>
      <c r="IT11" s="16"/>
      <c r="IU11" s="16"/>
      <c r="IV11" s="16"/>
      <c r="IW11" s="16"/>
      <c r="IX11" s="16"/>
      <c r="IY11" s="16"/>
      <c r="IZ11" s="16"/>
      <c r="JA11" s="16"/>
      <c r="JB11" s="16"/>
      <c r="JC11" s="16"/>
      <c r="JD11" s="16"/>
      <c r="JE11" s="16"/>
      <c r="JF11" s="16"/>
      <c r="JG11" s="16"/>
      <c r="JH11" s="16"/>
      <c r="JI11" s="16"/>
      <c r="JJ11" s="16"/>
      <c r="JK11" s="16"/>
      <c r="JL11" s="16"/>
      <c r="JM11" s="16"/>
      <c r="JN11" s="16"/>
      <c r="JO11" s="16"/>
      <c r="JP11" s="16"/>
      <c r="JQ11" s="16"/>
      <c r="JR11" s="16"/>
      <c r="JS11" s="16"/>
      <c r="JT11" s="16"/>
      <c r="JU11" s="16"/>
      <c r="JV11" s="16"/>
      <c r="JW11" s="16"/>
      <c r="JX11" s="16"/>
      <c r="JY11" s="16"/>
      <c r="JZ11" s="16"/>
      <c r="KA11" s="16"/>
      <c r="KB11" s="16"/>
      <c r="KC11" s="16"/>
      <c r="KD11" s="16"/>
      <c r="KE11" s="16"/>
      <c r="KF11" s="16"/>
      <c r="KG11" s="16"/>
      <c r="KH11" s="16"/>
      <c r="KI11" s="16"/>
      <c r="KJ11" s="16"/>
      <c r="KK11" s="16"/>
      <c r="KL11" s="16"/>
      <c r="KM11" s="16"/>
      <c r="KN11" s="16"/>
      <c r="KO11" s="16"/>
      <c r="KP11" s="16"/>
      <c r="KQ11" s="16"/>
      <c r="KR11" s="16"/>
      <c r="KS11" s="16"/>
      <c r="KT11" s="16"/>
      <c r="KU11" s="16"/>
      <c r="KV11" s="16"/>
      <c r="KW11" s="16"/>
      <c r="KX11" s="16"/>
      <c r="KY11" s="16"/>
      <c r="KZ11" s="16"/>
      <c r="LA11" s="16"/>
      <c r="LB11" s="16"/>
      <c r="LC11" s="16">
        <v>1</v>
      </c>
      <c r="LD11" s="16"/>
      <c r="LE11" s="16"/>
      <c r="LF11" s="16"/>
      <c r="LG11" s="16"/>
      <c r="LH11" s="16"/>
      <c r="LI11" s="16"/>
      <c r="LJ11" s="16"/>
      <c r="LK11" s="16"/>
      <c r="LL11" s="16"/>
      <c r="LM11" s="16"/>
      <c r="LN11" s="16"/>
      <c r="LO11" s="16"/>
      <c r="LP11" s="16"/>
      <c r="LQ11" s="16"/>
      <c r="LR11" s="16"/>
      <c r="LS11" s="16"/>
      <c r="LT11" s="16"/>
      <c r="LU11" s="16"/>
      <c r="LV11" s="16"/>
      <c r="LW11" s="16"/>
      <c r="LX11" s="16"/>
      <c r="LY11" s="16"/>
      <c r="LZ11" s="16"/>
      <c r="MA11" s="16"/>
      <c r="MB11" s="16"/>
      <c r="MC11" s="16"/>
      <c r="MD11" s="16"/>
      <c r="ME11" s="16"/>
      <c r="MF11" s="16"/>
      <c r="MG11" s="16"/>
      <c r="MH11" s="16"/>
      <c r="MI11" s="16"/>
      <c r="MJ11" s="16"/>
      <c r="MK11" s="16"/>
      <c r="ML11" s="16"/>
      <c r="MM11" s="16"/>
      <c r="MN11" s="16"/>
      <c r="MO11" s="16"/>
      <c r="MP11" s="16"/>
      <c r="MQ11" s="16"/>
      <c r="MR11" s="16"/>
      <c r="MS11" s="16"/>
      <c r="MT11" s="16"/>
      <c r="MU11" s="16"/>
      <c r="MV11" s="16"/>
      <c r="MW11" s="16">
        <v>1</v>
      </c>
      <c r="MX11" s="16">
        <v>1</v>
      </c>
      <c r="MY11" s="16">
        <v>1</v>
      </c>
      <c r="MZ11" s="16">
        <v>1</v>
      </c>
      <c r="NA11" s="16">
        <v>1</v>
      </c>
      <c r="NB11" s="16">
        <v>1</v>
      </c>
      <c r="NC11" s="16">
        <v>1</v>
      </c>
      <c r="ND11" s="16">
        <v>1</v>
      </c>
      <c r="NE11" s="16">
        <v>1</v>
      </c>
      <c r="NF11" s="16"/>
      <c r="NG11" s="16">
        <v>1</v>
      </c>
      <c r="NH11" s="16">
        <v>1</v>
      </c>
      <c r="NI11" s="16">
        <v>1</v>
      </c>
      <c r="NJ11" s="16">
        <v>1</v>
      </c>
      <c r="NK11" s="16">
        <v>1</v>
      </c>
      <c r="NL11" s="16">
        <v>1</v>
      </c>
      <c r="NM11" s="16">
        <v>1</v>
      </c>
      <c r="NN11" s="16"/>
      <c r="NO11" s="16">
        <v>1</v>
      </c>
      <c r="NP11" s="16">
        <v>1</v>
      </c>
      <c r="NQ11" s="16">
        <v>1</v>
      </c>
      <c r="NR11" s="16">
        <v>1</v>
      </c>
      <c r="NS11" s="16">
        <v>1</v>
      </c>
      <c r="NT11" s="16">
        <v>1</v>
      </c>
      <c r="NU11" s="16">
        <v>1</v>
      </c>
      <c r="NV11" s="16">
        <v>1</v>
      </c>
      <c r="NW11" s="16">
        <v>1</v>
      </c>
      <c r="NX11" s="16">
        <v>1</v>
      </c>
      <c r="NY11" s="16">
        <v>1</v>
      </c>
      <c r="NZ11" s="16"/>
      <c r="OA11" s="16">
        <v>1</v>
      </c>
      <c r="OB11" s="16">
        <v>1</v>
      </c>
      <c r="OC11" s="16">
        <v>1</v>
      </c>
      <c r="OD11" s="16">
        <v>1</v>
      </c>
      <c r="OE11" s="16">
        <v>1</v>
      </c>
      <c r="OF11" s="16">
        <v>1</v>
      </c>
      <c r="OG11" s="16"/>
      <c r="OH11" s="16"/>
      <c r="OI11" s="16"/>
      <c r="OJ11" s="16">
        <v>1</v>
      </c>
      <c r="OK11" s="16"/>
      <c r="OL11" s="16"/>
      <c r="OM11" s="16"/>
      <c r="ON11" s="16"/>
      <c r="OO11" s="16"/>
      <c r="OP11" s="16">
        <v>1</v>
      </c>
      <c r="OQ11" s="16"/>
      <c r="OR11" s="15">
        <v>1</v>
      </c>
      <c r="OS11" s="15">
        <v>1</v>
      </c>
    </row>
    <row r="12" spans="1:409" x14ac:dyDescent="0.25">
      <c r="A12" s="14" t="s">
        <v>303</v>
      </c>
      <c r="B12" s="16"/>
      <c r="C12" s="16"/>
      <c r="D12" s="16"/>
      <c r="E12" s="16"/>
      <c r="F12" s="16"/>
      <c r="G12" s="16"/>
      <c r="H12" s="16"/>
      <c r="I12" s="16">
        <v>1</v>
      </c>
      <c r="J12" s="16"/>
      <c r="K12" s="16">
        <v>1</v>
      </c>
      <c r="L12" s="16"/>
      <c r="M12" s="16"/>
      <c r="N12" s="16">
        <v>1</v>
      </c>
      <c r="O12" s="16"/>
      <c r="P12" s="16">
        <v>1</v>
      </c>
      <c r="Q12" s="16"/>
      <c r="R12" s="16"/>
      <c r="S12" s="16"/>
      <c r="T12" s="16"/>
      <c r="U12" s="16"/>
      <c r="V12" s="16"/>
      <c r="W12" s="16"/>
      <c r="X12" s="16"/>
      <c r="Y12" s="16"/>
      <c r="Z12" s="16"/>
      <c r="AA12" s="16"/>
      <c r="AB12" s="16"/>
      <c r="AC12" s="16">
        <v>1</v>
      </c>
      <c r="AD12" s="16"/>
      <c r="AE12" s="16">
        <v>1</v>
      </c>
      <c r="AF12" s="16"/>
      <c r="AG12" s="16">
        <v>1</v>
      </c>
      <c r="AH12" s="16"/>
      <c r="AI12" s="16">
        <v>1</v>
      </c>
      <c r="AJ12" s="16"/>
      <c r="AK12" s="16"/>
      <c r="AL12" s="16">
        <v>1</v>
      </c>
      <c r="AM12" s="16"/>
      <c r="AN12" s="16"/>
      <c r="AO12" s="16"/>
      <c r="AP12" s="16"/>
      <c r="AQ12" s="16"/>
      <c r="AR12" s="16"/>
      <c r="AS12" s="16"/>
      <c r="AT12" s="16"/>
      <c r="AU12" s="16"/>
      <c r="AV12" s="16"/>
      <c r="AW12" s="16"/>
      <c r="AX12" s="16"/>
      <c r="AY12" s="16"/>
      <c r="AZ12" s="16"/>
      <c r="BA12" s="16"/>
      <c r="BB12" s="16"/>
      <c r="BC12" s="16"/>
      <c r="BD12" s="16"/>
      <c r="BE12" s="16"/>
      <c r="BF12" s="16"/>
      <c r="BG12" s="16">
        <v>1</v>
      </c>
      <c r="BH12" s="16"/>
      <c r="BI12" s="16"/>
      <c r="BJ12" s="16"/>
      <c r="BK12" s="16">
        <v>1</v>
      </c>
      <c r="BL12" s="16"/>
      <c r="BM12" s="16"/>
      <c r="BN12" s="16"/>
      <c r="BO12" s="16"/>
      <c r="BP12" s="16"/>
      <c r="BQ12" s="16"/>
      <c r="BR12" s="16"/>
      <c r="BS12" s="16"/>
      <c r="BT12" s="16"/>
      <c r="BU12" s="16"/>
      <c r="BV12" s="16"/>
      <c r="BW12" s="16"/>
      <c r="BX12" s="16"/>
      <c r="BY12" s="16"/>
      <c r="BZ12" s="16">
        <v>1</v>
      </c>
      <c r="CA12" s="16"/>
      <c r="CB12" s="16"/>
      <c r="CC12" s="16"/>
      <c r="CD12" s="16"/>
      <c r="CE12" s="16"/>
      <c r="CF12" s="16"/>
      <c r="CG12" s="16"/>
      <c r="CH12" s="16"/>
      <c r="CI12" s="16"/>
      <c r="CJ12" s="16"/>
      <c r="CK12" s="16"/>
      <c r="CL12" s="16"/>
      <c r="CM12" s="16"/>
      <c r="CN12" s="16"/>
      <c r="CO12" s="16">
        <v>1</v>
      </c>
      <c r="CP12" s="16"/>
      <c r="CQ12" s="16"/>
      <c r="CR12" s="16"/>
      <c r="CS12" s="16"/>
      <c r="CT12" s="16"/>
      <c r="CU12" s="16"/>
      <c r="CV12" s="16"/>
      <c r="CW12" s="16"/>
      <c r="CX12" s="16"/>
      <c r="CY12" s="16"/>
      <c r="CZ12" s="16"/>
      <c r="DA12" s="16"/>
      <c r="DB12" s="16"/>
      <c r="DC12" s="16"/>
      <c r="DD12" s="16">
        <v>1</v>
      </c>
      <c r="DE12" s="16"/>
      <c r="DF12" s="16">
        <v>1</v>
      </c>
      <c r="DG12" s="16"/>
      <c r="DH12" s="16"/>
      <c r="DI12" s="16"/>
      <c r="DJ12" s="16"/>
      <c r="DK12" s="16"/>
      <c r="DL12" s="16"/>
      <c r="DM12" s="16"/>
      <c r="DN12" s="16"/>
      <c r="DO12" s="16"/>
      <c r="DP12" s="16"/>
      <c r="DQ12" s="16"/>
      <c r="DR12" s="16"/>
      <c r="DS12" s="16"/>
      <c r="DT12" s="16">
        <v>1</v>
      </c>
      <c r="DU12" s="16">
        <v>1</v>
      </c>
      <c r="DV12" s="16"/>
      <c r="DW12" s="16"/>
      <c r="DX12" s="16"/>
      <c r="DY12" s="16"/>
      <c r="DZ12" s="16"/>
      <c r="EA12" s="16"/>
      <c r="EB12" s="16">
        <v>1</v>
      </c>
      <c r="EC12" s="16"/>
      <c r="ED12" s="16"/>
      <c r="EE12" s="16">
        <v>1</v>
      </c>
      <c r="EF12" s="16"/>
      <c r="EG12" s="16"/>
      <c r="EH12" s="16"/>
      <c r="EI12" s="16"/>
      <c r="EJ12" s="16"/>
      <c r="EK12" s="16"/>
      <c r="EL12" s="16"/>
      <c r="EM12" s="16"/>
      <c r="EN12" s="16"/>
      <c r="EO12" s="16">
        <v>1</v>
      </c>
      <c r="EP12" s="16"/>
      <c r="EQ12" s="16"/>
      <c r="ER12" s="16"/>
      <c r="ES12" s="16"/>
      <c r="ET12" s="16"/>
      <c r="EU12" s="16"/>
      <c r="EV12" s="16"/>
      <c r="EW12" s="16"/>
      <c r="EX12" s="16"/>
      <c r="EY12" s="16"/>
      <c r="EZ12" s="16">
        <v>1</v>
      </c>
      <c r="FA12" s="16"/>
      <c r="FB12" s="16"/>
      <c r="FC12" s="16"/>
      <c r="FD12" s="16"/>
      <c r="FE12" s="16"/>
      <c r="FF12" s="16"/>
      <c r="FG12" s="16"/>
      <c r="FH12" s="16"/>
      <c r="FI12" s="16"/>
      <c r="FJ12" s="16"/>
      <c r="FK12" s="16"/>
      <c r="FL12" s="16"/>
      <c r="FM12" s="16"/>
      <c r="FN12" s="16"/>
      <c r="FO12" s="16"/>
      <c r="FP12" s="16"/>
      <c r="FQ12" s="16"/>
      <c r="FR12" s="16"/>
      <c r="FS12" s="16"/>
      <c r="FT12" s="16"/>
      <c r="FU12" s="16"/>
      <c r="FV12" s="16"/>
      <c r="FW12" s="16"/>
      <c r="FX12" s="16"/>
      <c r="FY12" s="16"/>
      <c r="FZ12" s="16"/>
      <c r="GA12" s="16">
        <v>1</v>
      </c>
      <c r="GB12" s="16"/>
      <c r="GC12" s="16">
        <v>1</v>
      </c>
      <c r="GD12" s="16"/>
      <c r="GE12" s="16"/>
      <c r="GF12" s="16"/>
      <c r="GG12" s="16"/>
      <c r="GH12" s="16"/>
      <c r="GI12" s="16"/>
      <c r="GJ12" s="16"/>
      <c r="GK12" s="16"/>
      <c r="GL12" s="16"/>
      <c r="GM12" s="16"/>
      <c r="GN12" s="16"/>
      <c r="GO12" s="16"/>
      <c r="GP12" s="16"/>
      <c r="GQ12" s="16"/>
      <c r="GR12" s="16"/>
      <c r="GS12" s="16"/>
      <c r="GT12" s="16"/>
      <c r="GU12" s="16"/>
      <c r="GV12" s="16"/>
      <c r="GW12" s="16"/>
      <c r="GX12" s="16"/>
      <c r="GY12" s="16"/>
      <c r="GZ12" s="16"/>
      <c r="HA12" s="16"/>
      <c r="HB12" s="16"/>
      <c r="HC12" s="16"/>
      <c r="HD12" s="16"/>
      <c r="HE12" s="16"/>
      <c r="HF12" s="16"/>
      <c r="HG12" s="16"/>
      <c r="HH12" s="16"/>
      <c r="HI12" s="16"/>
      <c r="HJ12" s="16"/>
      <c r="HK12" s="16"/>
      <c r="HL12" s="16"/>
      <c r="HM12" s="16"/>
      <c r="HN12" s="16"/>
      <c r="HO12" s="16"/>
      <c r="HP12" s="16"/>
      <c r="HQ12" s="16"/>
      <c r="HR12" s="16"/>
      <c r="HS12" s="16"/>
      <c r="HT12" s="16"/>
      <c r="HU12" s="16"/>
      <c r="HV12" s="16"/>
      <c r="HW12" s="16"/>
      <c r="HX12" s="16"/>
      <c r="HY12" s="16"/>
      <c r="HZ12" s="16"/>
      <c r="IA12" s="16"/>
      <c r="IB12" s="16"/>
      <c r="IC12" s="16"/>
      <c r="ID12" s="16"/>
      <c r="IE12" s="16"/>
      <c r="IF12" s="16"/>
      <c r="IG12" s="16"/>
      <c r="IH12" s="16"/>
      <c r="II12" s="16"/>
      <c r="IJ12" s="16"/>
      <c r="IK12" s="16">
        <v>1</v>
      </c>
      <c r="IL12" s="16"/>
      <c r="IM12" s="16"/>
      <c r="IN12" s="16"/>
      <c r="IO12" s="16"/>
      <c r="IP12" s="16"/>
      <c r="IQ12" s="16"/>
      <c r="IR12" s="16"/>
      <c r="IS12" s="16"/>
      <c r="IT12" s="16"/>
      <c r="IU12" s="16"/>
      <c r="IV12" s="16"/>
      <c r="IW12" s="16"/>
      <c r="IX12" s="16"/>
      <c r="IY12" s="16"/>
      <c r="IZ12" s="16">
        <v>1</v>
      </c>
      <c r="JA12" s="16"/>
      <c r="JB12" s="16"/>
      <c r="JC12" s="16"/>
      <c r="JD12" s="16"/>
      <c r="JE12" s="16"/>
      <c r="JF12" s="16"/>
      <c r="JG12" s="16">
        <v>1</v>
      </c>
      <c r="JH12" s="16"/>
      <c r="JI12" s="16"/>
      <c r="JJ12" s="16"/>
      <c r="JK12" s="16"/>
      <c r="JL12" s="16"/>
      <c r="JM12" s="16"/>
      <c r="JN12" s="16"/>
      <c r="JO12" s="16"/>
      <c r="JP12" s="16"/>
      <c r="JQ12" s="16"/>
      <c r="JR12" s="16"/>
      <c r="JS12" s="16"/>
      <c r="JT12" s="16"/>
      <c r="JU12" s="16"/>
      <c r="JV12" s="16"/>
      <c r="JW12" s="16"/>
      <c r="JX12" s="16"/>
      <c r="JY12" s="16"/>
      <c r="JZ12" s="16"/>
      <c r="KA12" s="16"/>
      <c r="KB12" s="16"/>
      <c r="KC12" s="16"/>
      <c r="KD12" s="16"/>
      <c r="KE12" s="16">
        <v>1</v>
      </c>
      <c r="KF12" s="16"/>
      <c r="KG12" s="16"/>
      <c r="KH12" s="16"/>
      <c r="KI12" s="16"/>
      <c r="KJ12" s="16"/>
      <c r="KK12" s="16"/>
      <c r="KL12" s="16"/>
      <c r="KM12" s="16"/>
      <c r="KN12" s="16"/>
      <c r="KO12" s="16"/>
      <c r="KP12" s="16"/>
      <c r="KQ12" s="16"/>
      <c r="KR12" s="16"/>
      <c r="KS12" s="16"/>
      <c r="KT12" s="16"/>
      <c r="KU12" s="16"/>
      <c r="KV12" s="16"/>
      <c r="KW12" s="16"/>
      <c r="KX12" s="16"/>
      <c r="KY12" s="16"/>
      <c r="KZ12" s="16"/>
      <c r="LA12" s="16"/>
      <c r="LB12" s="16"/>
      <c r="LC12" s="16">
        <v>1</v>
      </c>
      <c r="LD12" s="16"/>
      <c r="LE12" s="16"/>
      <c r="LF12" s="16"/>
      <c r="LG12" s="16"/>
      <c r="LH12" s="16"/>
      <c r="LI12" s="16"/>
      <c r="LJ12" s="16"/>
      <c r="LK12" s="16"/>
      <c r="LL12" s="16"/>
      <c r="LM12" s="16"/>
      <c r="LN12" s="16"/>
      <c r="LO12" s="16"/>
      <c r="LP12" s="16"/>
      <c r="LQ12" s="16"/>
      <c r="LR12" s="16"/>
      <c r="LS12" s="16">
        <v>1</v>
      </c>
      <c r="LT12" s="16"/>
      <c r="LU12" s="16"/>
      <c r="LV12" s="16"/>
      <c r="LW12" s="16">
        <v>1</v>
      </c>
      <c r="LX12" s="16"/>
      <c r="LY12" s="16"/>
      <c r="LZ12" s="16"/>
      <c r="MA12" s="16"/>
      <c r="MB12" s="16"/>
      <c r="MC12" s="16"/>
      <c r="MD12" s="16"/>
      <c r="ME12" s="16"/>
      <c r="MF12" s="16"/>
      <c r="MG12" s="16"/>
      <c r="MH12" s="16"/>
      <c r="MI12" s="16"/>
      <c r="MJ12" s="16"/>
      <c r="MK12" s="16"/>
      <c r="ML12" s="16"/>
      <c r="MM12" s="16"/>
      <c r="MN12" s="16"/>
      <c r="MO12" s="16"/>
      <c r="MP12" s="16"/>
      <c r="MQ12" s="16"/>
      <c r="MR12" s="16"/>
      <c r="MS12" s="16"/>
      <c r="MT12" s="16"/>
      <c r="MU12" s="16"/>
      <c r="MV12" s="16"/>
      <c r="MW12" s="16">
        <v>1</v>
      </c>
      <c r="MX12" s="16">
        <v>1</v>
      </c>
      <c r="MY12" s="16">
        <v>1</v>
      </c>
      <c r="MZ12" s="16">
        <v>1</v>
      </c>
      <c r="NA12" s="16">
        <v>1</v>
      </c>
      <c r="NB12" s="16">
        <v>1</v>
      </c>
      <c r="NC12" s="16">
        <v>1</v>
      </c>
      <c r="ND12" s="16">
        <v>1</v>
      </c>
      <c r="NE12" s="16">
        <v>1</v>
      </c>
      <c r="NF12" s="16">
        <v>1</v>
      </c>
      <c r="NG12" s="16"/>
      <c r="NH12" s="16">
        <v>1</v>
      </c>
      <c r="NI12" s="16">
        <v>1</v>
      </c>
      <c r="NJ12" s="16"/>
      <c r="NK12" s="16"/>
      <c r="NL12" s="16">
        <v>1</v>
      </c>
      <c r="NM12" s="16">
        <v>1</v>
      </c>
      <c r="NN12" s="16">
        <v>1</v>
      </c>
      <c r="NO12" s="16"/>
      <c r="NP12" s="16"/>
      <c r="NQ12" s="16">
        <v>1</v>
      </c>
      <c r="NR12" s="16"/>
      <c r="NS12" s="16">
        <v>1</v>
      </c>
      <c r="NT12" s="16">
        <v>1</v>
      </c>
      <c r="NU12" s="16">
        <v>1</v>
      </c>
      <c r="NV12" s="16"/>
      <c r="NW12" s="16"/>
      <c r="NX12" s="16"/>
      <c r="NY12" s="16">
        <v>1</v>
      </c>
      <c r="NZ12" s="16"/>
      <c r="OA12" s="16"/>
      <c r="OB12" s="16">
        <v>1</v>
      </c>
      <c r="OC12" s="16">
        <v>1</v>
      </c>
      <c r="OD12" s="16">
        <v>1</v>
      </c>
      <c r="OE12" s="16"/>
      <c r="OF12" s="16"/>
      <c r="OG12" s="16">
        <v>1</v>
      </c>
      <c r="OH12" s="16"/>
      <c r="OI12" s="16">
        <v>1</v>
      </c>
      <c r="OJ12" s="16"/>
      <c r="OK12" s="16">
        <v>1</v>
      </c>
      <c r="OL12" s="16">
        <v>1</v>
      </c>
      <c r="OM12" s="16"/>
      <c r="ON12" s="16">
        <v>1</v>
      </c>
      <c r="OO12" s="16"/>
      <c r="OP12" s="16"/>
      <c r="OQ12" s="16"/>
      <c r="OR12" s="15">
        <v>1</v>
      </c>
      <c r="OS12" s="15">
        <v>1</v>
      </c>
    </row>
    <row r="13" spans="1:409" x14ac:dyDescent="0.25">
      <c r="A13" s="14" t="s">
        <v>304</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c r="FA13" s="16"/>
      <c r="FB13" s="16"/>
      <c r="FC13" s="16"/>
      <c r="FD13" s="16"/>
      <c r="FE13" s="16"/>
      <c r="FF13" s="16"/>
      <c r="FG13" s="16"/>
      <c r="FH13" s="16"/>
      <c r="FI13" s="16"/>
      <c r="FJ13" s="16"/>
      <c r="FK13" s="16"/>
      <c r="FL13" s="16"/>
      <c r="FM13" s="16"/>
      <c r="FN13" s="16"/>
      <c r="FO13" s="16"/>
      <c r="FP13" s="16"/>
      <c r="FQ13" s="16"/>
      <c r="FR13" s="16"/>
      <c r="FS13" s="16"/>
      <c r="FT13" s="16"/>
      <c r="FU13" s="16"/>
      <c r="FV13" s="16"/>
      <c r="FW13" s="16"/>
      <c r="FX13" s="16"/>
      <c r="FY13" s="16"/>
      <c r="FZ13" s="16"/>
      <c r="GA13" s="16"/>
      <c r="GB13" s="16"/>
      <c r="GC13" s="16"/>
      <c r="GD13" s="16"/>
      <c r="GE13" s="16"/>
      <c r="GF13" s="16"/>
      <c r="GG13" s="16"/>
      <c r="GH13" s="16"/>
      <c r="GI13" s="16"/>
      <c r="GJ13" s="16"/>
      <c r="GK13" s="16"/>
      <c r="GL13" s="16"/>
      <c r="GM13" s="16"/>
      <c r="GN13" s="16"/>
      <c r="GO13" s="16"/>
      <c r="GP13" s="16"/>
      <c r="GQ13" s="16"/>
      <c r="GR13" s="16"/>
      <c r="GS13" s="16"/>
      <c r="GT13" s="16"/>
      <c r="GU13" s="16"/>
      <c r="GV13" s="16"/>
      <c r="GW13" s="16"/>
      <c r="GX13" s="16"/>
      <c r="GY13" s="16"/>
      <c r="GZ13" s="16"/>
      <c r="HA13" s="16"/>
      <c r="HB13" s="16"/>
      <c r="HC13" s="16"/>
      <c r="HD13" s="16"/>
      <c r="HE13" s="16"/>
      <c r="HF13" s="16"/>
      <c r="HG13" s="16"/>
      <c r="HH13" s="16"/>
      <c r="HI13" s="16"/>
      <c r="HJ13" s="16"/>
      <c r="HK13" s="16"/>
      <c r="HL13" s="16"/>
      <c r="HM13" s="16"/>
      <c r="HN13" s="16"/>
      <c r="HO13" s="16"/>
      <c r="HP13" s="16"/>
      <c r="HQ13" s="16"/>
      <c r="HR13" s="16"/>
      <c r="HS13" s="16"/>
      <c r="HT13" s="16"/>
      <c r="HU13" s="16"/>
      <c r="HV13" s="16"/>
      <c r="HW13" s="16"/>
      <c r="HX13" s="16"/>
      <c r="HY13" s="16"/>
      <c r="HZ13" s="16"/>
      <c r="IA13" s="16"/>
      <c r="IB13" s="16"/>
      <c r="IC13" s="16"/>
      <c r="ID13" s="16"/>
      <c r="IE13" s="16"/>
      <c r="IF13" s="16"/>
      <c r="IG13" s="16"/>
      <c r="IH13" s="16"/>
      <c r="II13" s="16"/>
      <c r="IJ13" s="16"/>
      <c r="IK13" s="16"/>
      <c r="IL13" s="16"/>
      <c r="IM13" s="16"/>
      <c r="IN13" s="16"/>
      <c r="IO13" s="16"/>
      <c r="IP13" s="16"/>
      <c r="IQ13" s="16"/>
      <c r="IR13" s="16"/>
      <c r="IS13" s="16"/>
      <c r="IT13" s="16"/>
      <c r="IU13" s="16"/>
      <c r="IV13" s="16"/>
      <c r="IW13" s="16"/>
      <c r="IX13" s="16"/>
      <c r="IY13" s="16"/>
      <c r="IZ13" s="16"/>
      <c r="JA13" s="16"/>
      <c r="JB13" s="16"/>
      <c r="JC13" s="16"/>
      <c r="JD13" s="16"/>
      <c r="JE13" s="16"/>
      <c r="JF13" s="16"/>
      <c r="JG13" s="16"/>
      <c r="JH13" s="16"/>
      <c r="JI13" s="16"/>
      <c r="JJ13" s="16"/>
      <c r="JK13" s="16"/>
      <c r="JL13" s="16"/>
      <c r="JM13" s="16"/>
      <c r="JN13" s="16"/>
      <c r="JO13" s="16"/>
      <c r="JP13" s="16"/>
      <c r="JQ13" s="16"/>
      <c r="JR13" s="16"/>
      <c r="JS13" s="16"/>
      <c r="JT13" s="16"/>
      <c r="JU13" s="16"/>
      <c r="JV13" s="16"/>
      <c r="JW13" s="16"/>
      <c r="JX13" s="16"/>
      <c r="JY13" s="16"/>
      <c r="JZ13" s="16"/>
      <c r="KA13" s="16"/>
      <c r="KB13" s="16"/>
      <c r="KC13" s="16"/>
      <c r="KD13" s="16"/>
      <c r="KE13" s="16"/>
      <c r="KF13" s="16"/>
      <c r="KG13" s="16"/>
      <c r="KH13" s="16"/>
      <c r="KI13" s="16"/>
      <c r="KJ13" s="16"/>
      <c r="KK13" s="16"/>
      <c r="KL13" s="16"/>
      <c r="KM13" s="16"/>
      <c r="KN13" s="16"/>
      <c r="KO13" s="16"/>
      <c r="KP13" s="16"/>
      <c r="KQ13" s="16"/>
      <c r="KR13" s="16"/>
      <c r="KS13" s="16"/>
      <c r="KT13" s="16"/>
      <c r="KU13" s="16"/>
      <c r="KV13" s="16"/>
      <c r="KW13" s="16"/>
      <c r="KX13" s="16"/>
      <c r="KY13" s="16"/>
      <c r="KZ13" s="16"/>
      <c r="LA13" s="16"/>
      <c r="LB13" s="16"/>
      <c r="LC13" s="16"/>
      <c r="LD13" s="16"/>
      <c r="LE13" s="16"/>
      <c r="LF13" s="16"/>
      <c r="LG13" s="16"/>
      <c r="LH13" s="16"/>
      <c r="LI13" s="16"/>
      <c r="LJ13" s="16"/>
      <c r="LK13" s="16"/>
      <c r="LL13" s="16"/>
      <c r="LM13" s="16"/>
      <c r="LN13" s="16"/>
      <c r="LO13" s="16"/>
      <c r="LP13" s="16"/>
      <c r="LQ13" s="16"/>
      <c r="LR13" s="16"/>
      <c r="LS13" s="16"/>
      <c r="LT13" s="16"/>
      <c r="LU13" s="16"/>
      <c r="LV13" s="16"/>
      <c r="LW13" s="16"/>
      <c r="LX13" s="16"/>
      <c r="LY13" s="16"/>
      <c r="LZ13" s="16"/>
      <c r="MA13" s="16"/>
      <c r="MB13" s="16"/>
      <c r="MC13" s="16"/>
      <c r="MD13" s="16"/>
      <c r="ME13" s="16"/>
      <c r="MF13" s="16"/>
      <c r="MG13" s="16"/>
      <c r="MH13" s="16"/>
      <c r="MI13" s="16"/>
      <c r="MJ13" s="16"/>
      <c r="MK13" s="16"/>
      <c r="ML13" s="16"/>
      <c r="MM13" s="16"/>
      <c r="MN13" s="16"/>
      <c r="MO13" s="16"/>
      <c r="MP13" s="16"/>
      <c r="MQ13" s="16"/>
      <c r="MR13" s="16"/>
      <c r="MS13" s="16"/>
      <c r="MT13" s="16"/>
      <c r="MU13" s="16"/>
      <c r="MV13" s="16"/>
      <c r="MW13" s="16"/>
      <c r="MX13" s="16"/>
      <c r="MY13" s="16"/>
      <c r="MZ13" s="16"/>
      <c r="NA13" s="16"/>
      <c r="NB13" s="16"/>
      <c r="NC13" s="16"/>
      <c r="ND13" s="16"/>
      <c r="NE13" s="16"/>
      <c r="NF13" s="16"/>
      <c r="NG13" s="16"/>
      <c r="NH13" s="16"/>
      <c r="NI13" s="16">
        <v>0</v>
      </c>
      <c r="NJ13" s="16"/>
      <c r="NK13" s="16"/>
      <c r="NL13" s="16"/>
      <c r="NM13" s="16"/>
      <c r="NN13" s="16"/>
      <c r="NO13" s="16"/>
      <c r="NP13" s="16"/>
      <c r="NQ13" s="16"/>
      <c r="NR13" s="16"/>
      <c r="NS13" s="16"/>
      <c r="NT13" s="16"/>
      <c r="NU13" s="16"/>
      <c r="NV13" s="16"/>
      <c r="NW13" s="16"/>
      <c r="NX13" s="16"/>
      <c r="NY13" s="16"/>
      <c r="NZ13" s="16"/>
      <c r="OA13" s="16"/>
      <c r="OB13" s="16">
        <v>1</v>
      </c>
      <c r="OC13" s="16"/>
      <c r="OD13" s="16"/>
      <c r="OE13" s="16"/>
      <c r="OF13" s="16"/>
      <c r="OG13" s="16"/>
      <c r="OH13" s="16"/>
      <c r="OI13" s="16"/>
      <c r="OJ13" s="16"/>
      <c r="OK13" s="16"/>
      <c r="OL13" s="16"/>
      <c r="OM13" s="16"/>
      <c r="ON13" s="16"/>
      <c r="OO13" s="16"/>
      <c r="OP13" s="16"/>
      <c r="OQ13" s="16"/>
      <c r="OR13" s="15">
        <v>0.5</v>
      </c>
      <c r="OS13" s="15">
        <v>0.5</v>
      </c>
    </row>
    <row r="14" spans="1:409" x14ac:dyDescent="0.25">
      <c r="A14" s="14" t="s">
        <v>305</v>
      </c>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6"/>
      <c r="FH14" s="16"/>
      <c r="FI14" s="16"/>
      <c r="FJ14" s="16"/>
      <c r="FK14" s="16"/>
      <c r="FL14" s="16"/>
      <c r="FM14" s="16"/>
      <c r="FN14" s="16"/>
      <c r="FO14" s="16"/>
      <c r="FP14" s="16"/>
      <c r="FQ14" s="16"/>
      <c r="FR14" s="16"/>
      <c r="FS14" s="16"/>
      <c r="FT14" s="16"/>
      <c r="FU14" s="16"/>
      <c r="FV14" s="16"/>
      <c r="FW14" s="16"/>
      <c r="FX14" s="16"/>
      <c r="FY14" s="16"/>
      <c r="FZ14" s="16"/>
      <c r="GA14" s="16"/>
      <c r="GB14" s="16"/>
      <c r="GC14" s="16"/>
      <c r="GD14" s="16"/>
      <c r="GE14" s="16"/>
      <c r="GF14" s="16"/>
      <c r="GG14" s="16"/>
      <c r="GH14" s="16"/>
      <c r="GI14" s="16"/>
      <c r="GJ14" s="16"/>
      <c r="GK14" s="16"/>
      <c r="GL14" s="16"/>
      <c r="GM14" s="16"/>
      <c r="GN14" s="16"/>
      <c r="GO14" s="16"/>
      <c r="GP14" s="16"/>
      <c r="GQ14" s="16"/>
      <c r="GR14" s="16"/>
      <c r="GS14" s="16"/>
      <c r="GT14" s="16"/>
      <c r="GU14" s="16"/>
      <c r="GV14" s="16"/>
      <c r="GW14" s="16"/>
      <c r="GX14" s="16"/>
      <c r="GY14" s="16"/>
      <c r="GZ14" s="16"/>
      <c r="HA14" s="16"/>
      <c r="HB14" s="16"/>
      <c r="HC14" s="16"/>
      <c r="HD14" s="16"/>
      <c r="HE14" s="16"/>
      <c r="HF14" s="16"/>
      <c r="HG14" s="16"/>
      <c r="HH14" s="16"/>
      <c r="HI14" s="16"/>
      <c r="HJ14" s="16"/>
      <c r="HK14" s="16"/>
      <c r="HL14" s="16"/>
      <c r="HM14" s="16"/>
      <c r="HN14" s="16"/>
      <c r="HO14" s="16"/>
      <c r="HP14" s="16"/>
      <c r="HQ14" s="16"/>
      <c r="HR14" s="16"/>
      <c r="HS14" s="16"/>
      <c r="HT14" s="16"/>
      <c r="HU14" s="16"/>
      <c r="HV14" s="16"/>
      <c r="HW14" s="16"/>
      <c r="HX14" s="16"/>
      <c r="HY14" s="16"/>
      <c r="HZ14" s="16"/>
      <c r="IA14" s="16"/>
      <c r="IB14" s="16"/>
      <c r="IC14" s="16"/>
      <c r="ID14" s="16"/>
      <c r="IE14" s="16"/>
      <c r="IF14" s="16"/>
      <c r="IG14" s="16"/>
      <c r="IH14" s="16"/>
      <c r="II14" s="16"/>
      <c r="IJ14" s="16"/>
      <c r="IK14" s="16"/>
      <c r="IL14" s="16"/>
      <c r="IM14" s="16"/>
      <c r="IN14" s="16"/>
      <c r="IO14" s="16"/>
      <c r="IP14" s="16"/>
      <c r="IQ14" s="16"/>
      <c r="IR14" s="16"/>
      <c r="IS14" s="16"/>
      <c r="IT14" s="16"/>
      <c r="IU14" s="16"/>
      <c r="IV14" s="16"/>
      <c r="IW14" s="16"/>
      <c r="IX14" s="16"/>
      <c r="IY14" s="16"/>
      <c r="IZ14" s="16"/>
      <c r="JA14" s="16"/>
      <c r="JB14" s="16"/>
      <c r="JC14" s="16"/>
      <c r="JD14" s="16"/>
      <c r="JE14" s="16"/>
      <c r="JF14" s="16"/>
      <c r="JG14" s="16"/>
      <c r="JH14" s="16"/>
      <c r="JI14" s="16"/>
      <c r="JJ14" s="16"/>
      <c r="JK14" s="16"/>
      <c r="JL14" s="16"/>
      <c r="JM14" s="16"/>
      <c r="JN14" s="16"/>
      <c r="JO14" s="16"/>
      <c r="JP14" s="16"/>
      <c r="JQ14" s="16"/>
      <c r="JR14" s="16"/>
      <c r="JS14" s="16"/>
      <c r="JT14" s="16"/>
      <c r="JU14" s="16"/>
      <c r="JV14" s="16"/>
      <c r="JW14" s="16"/>
      <c r="JX14" s="16"/>
      <c r="JY14" s="16"/>
      <c r="JZ14" s="16"/>
      <c r="KA14" s="16"/>
      <c r="KB14" s="16"/>
      <c r="KC14" s="16"/>
      <c r="KD14" s="16"/>
      <c r="KE14" s="16"/>
      <c r="KF14" s="16"/>
      <c r="KG14" s="16"/>
      <c r="KH14" s="16"/>
      <c r="KI14" s="16"/>
      <c r="KJ14" s="16"/>
      <c r="KK14" s="16"/>
      <c r="KL14" s="16"/>
      <c r="KM14" s="16"/>
      <c r="KN14" s="16"/>
      <c r="KO14" s="16"/>
      <c r="KP14" s="16"/>
      <c r="KQ14" s="16"/>
      <c r="KR14" s="16"/>
      <c r="KS14" s="16"/>
      <c r="KT14" s="16"/>
      <c r="KU14" s="16"/>
      <c r="KV14" s="16"/>
      <c r="KW14" s="16"/>
      <c r="KX14" s="16"/>
      <c r="KY14" s="16"/>
      <c r="KZ14" s="16"/>
      <c r="LA14" s="16"/>
      <c r="LB14" s="16"/>
      <c r="LC14" s="16"/>
      <c r="LD14" s="16"/>
      <c r="LE14" s="16"/>
      <c r="LF14" s="16"/>
      <c r="LG14" s="16"/>
      <c r="LH14" s="16"/>
      <c r="LI14" s="16"/>
      <c r="LJ14" s="16"/>
      <c r="LK14" s="16"/>
      <c r="LL14" s="16"/>
      <c r="LM14" s="16"/>
      <c r="LN14" s="16"/>
      <c r="LO14" s="16"/>
      <c r="LP14" s="16"/>
      <c r="LQ14" s="16"/>
      <c r="LR14" s="16"/>
      <c r="LS14" s="16"/>
      <c r="LT14" s="16"/>
      <c r="LU14" s="16"/>
      <c r="LV14" s="16"/>
      <c r="LW14" s="16"/>
      <c r="LX14" s="16"/>
      <c r="LY14" s="16"/>
      <c r="LZ14" s="16"/>
      <c r="MA14" s="16"/>
      <c r="MB14" s="16"/>
      <c r="MC14" s="16"/>
      <c r="MD14" s="16"/>
      <c r="ME14" s="16"/>
      <c r="MF14" s="16"/>
      <c r="MG14" s="16"/>
      <c r="MH14" s="16"/>
      <c r="MI14" s="16"/>
      <c r="MJ14" s="16"/>
      <c r="MK14" s="16"/>
      <c r="ML14" s="16"/>
      <c r="MM14" s="16"/>
      <c r="MN14" s="16"/>
      <c r="MO14" s="16"/>
      <c r="MP14" s="16"/>
      <c r="MQ14" s="16"/>
      <c r="MR14" s="16"/>
      <c r="MS14" s="16"/>
      <c r="MT14" s="16"/>
      <c r="MU14" s="16"/>
      <c r="MV14" s="16"/>
      <c r="MW14" s="16"/>
      <c r="MX14" s="16"/>
      <c r="MY14" s="16"/>
      <c r="MZ14" s="16"/>
      <c r="NA14" s="16"/>
      <c r="NB14" s="16"/>
      <c r="NC14" s="16"/>
      <c r="ND14" s="16"/>
      <c r="NE14" s="16"/>
      <c r="NF14" s="16"/>
      <c r="NG14" s="16"/>
      <c r="NH14" s="16"/>
      <c r="NI14" s="16"/>
      <c r="NJ14" s="16"/>
      <c r="NK14" s="16"/>
      <c r="NL14" s="16"/>
      <c r="NM14" s="16">
        <v>0</v>
      </c>
      <c r="NN14" s="16"/>
      <c r="NO14" s="16"/>
      <c r="NP14" s="16"/>
      <c r="NQ14" s="16"/>
      <c r="NR14" s="16"/>
      <c r="NS14" s="16"/>
      <c r="NT14" s="16"/>
      <c r="NU14" s="16"/>
      <c r="NV14" s="16"/>
      <c r="NW14" s="16"/>
      <c r="NX14" s="16"/>
      <c r="NY14" s="16"/>
      <c r="NZ14" s="16"/>
      <c r="OA14" s="16"/>
      <c r="OB14" s="16"/>
      <c r="OC14" s="16"/>
      <c r="OD14" s="16"/>
      <c r="OE14" s="16"/>
      <c r="OF14" s="16"/>
      <c r="OG14" s="16"/>
      <c r="OH14" s="16"/>
      <c r="OI14" s="16"/>
      <c r="OJ14" s="16"/>
      <c r="OK14" s="16"/>
      <c r="OL14" s="16"/>
      <c r="OM14" s="16"/>
      <c r="ON14" s="16"/>
      <c r="OO14" s="16"/>
      <c r="OP14" s="16"/>
      <c r="OQ14" s="16"/>
      <c r="OR14" s="15">
        <v>0</v>
      </c>
      <c r="OS14" s="15">
        <v>0</v>
      </c>
    </row>
    <row r="15" spans="1:409" x14ac:dyDescent="0.25">
      <c r="A15" s="14" t="s">
        <v>306</v>
      </c>
      <c r="B15" s="16"/>
      <c r="C15" s="16"/>
      <c r="D15" s="16"/>
      <c r="E15" s="16"/>
      <c r="F15" s="16"/>
      <c r="G15" s="16"/>
      <c r="H15" s="16"/>
      <c r="I15" s="16"/>
      <c r="J15" s="16"/>
      <c r="K15" s="16"/>
      <c r="L15" s="16"/>
      <c r="M15" s="16"/>
      <c r="N15" s="16"/>
      <c r="O15" s="16"/>
      <c r="P15" s="16">
        <v>1</v>
      </c>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v>1</v>
      </c>
      <c r="BK15" s="16">
        <v>1</v>
      </c>
      <c r="BL15" s="16"/>
      <c r="BM15" s="16"/>
      <c r="BN15" s="16"/>
      <c r="BO15" s="16"/>
      <c r="BP15" s="16"/>
      <c r="BQ15" s="16"/>
      <c r="BR15" s="16"/>
      <c r="BS15" s="16"/>
      <c r="BT15" s="16"/>
      <c r="BU15" s="16"/>
      <c r="BV15" s="16"/>
      <c r="BW15" s="16">
        <v>1</v>
      </c>
      <c r="BX15" s="16"/>
      <c r="BY15" s="16"/>
      <c r="BZ15" s="16"/>
      <c r="CA15" s="16"/>
      <c r="CB15" s="16"/>
      <c r="CC15" s="16"/>
      <c r="CD15" s="16"/>
      <c r="CE15" s="16"/>
      <c r="CF15" s="16"/>
      <c r="CG15" s="16"/>
      <c r="CH15" s="16"/>
      <c r="CI15" s="16"/>
      <c r="CJ15" s="16"/>
      <c r="CK15" s="16"/>
      <c r="CL15" s="16"/>
      <c r="CM15" s="16"/>
      <c r="CN15" s="16">
        <v>1</v>
      </c>
      <c r="CO15" s="16"/>
      <c r="CP15" s="16"/>
      <c r="CQ15" s="16"/>
      <c r="CR15" s="16"/>
      <c r="CS15" s="16"/>
      <c r="CT15" s="16"/>
      <c r="CU15" s="16"/>
      <c r="CV15" s="16"/>
      <c r="CW15" s="16"/>
      <c r="CX15" s="16"/>
      <c r="CY15" s="16"/>
      <c r="CZ15" s="16"/>
      <c r="DA15" s="16"/>
      <c r="DB15" s="16"/>
      <c r="DC15" s="16"/>
      <c r="DD15" s="16"/>
      <c r="DE15" s="16"/>
      <c r="DF15" s="16"/>
      <c r="DG15" s="16"/>
      <c r="DH15" s="16"/>
      <c r="DI15" s="16"/>
      <c r="DJ15" s="16"/>
      <c r="DK15" s="16"/>
      <c r="DL15" s="16"/>
      <c r="DM15" s="16"/>
      <c r="DN15" s="16"/>
      <c r="DO15" s="16"/>
      <c r="DP15" s="16"/>
      <c r="DQ15" s="16"/>
      <c r="DR15" s="16"/>
      <c r="DS15" s="16"/>
      <c r="DT15" s="16"/>
      <c r="DU15" s="16"/>
      <c r="DV15" s="16"/>
      <c r="DW15" s="16"/>
      <c r="DX15" s="16"/>
      <c r="DY15" s="16"/>
      <c r="DZ15" s="16"/>
      <c r="EA15" s="16"/>
      <c r="EB15" s="16"/>
      <c r="EC15" s="16"/>
      <c r="ED15" s="16"/>
      <c r="EE15" s="16"/>
      <c r="EF15" s="16">
        <v>1</v>
      </c>
      <c r="EG15" s="16"/>
      <c r="EH15" s="16"/>
      <c r="EI15" s="16"/>
      <c r="EJ15" s="16"/>
      <c r="EK15" s="16">
        <v>1</v>
      </c>
      <c r="EL15" s="16"/>
      <c r="EM15" s="16"/>
      <c r="EN15" s="16"/>
      <c r="EO15" s="16"/>
      <c r="EP15" s="16"/>
      <c r="EQ15" s="16"/>
      <c r="ER15" s="16"/>
      <c r="ES15" s="16"/>
      <c r="ET15" s="16"/>
      <c r="EU15" s="16"/>
      <c r="EV15" s="16"/>
      <c r="EW15" s="16"/>
      <c r="EX15" s="16"/>
      <c r="EY15" s="16"/>
      <c r="EZ15" s="16"/>
      <c r="FA15" s="16"/>
      <c r="FB15" s="16">
        <v>1</v>
      </c>
      <c r="FC15" s="16"/>
      <c r="FD15" s="16"/>
      <c r="FE15" s="16"/>
      <c r="FF15" s="16"/>
      <c r="FG15" s="16"/>
      <c r="FH15" s="16"/>
      <c r="FI15" s="16">
        <v>1</v>
      </c>
      <c r="FJ15" s="16"/>
      <c r="FK15" s="16"/>
      <c r="FL15" s="16"/>
      <c r="FM15" s="16"/>
      <c r="FN15" s="16"/>
      <c r="FO15" s="16"/>
      <c r="FP15" s="16"/>
      <c r="FQ15" s="16"/>
      <c r="FR15" s="16"/>
      <c r="FS15" s="16"/>
      <c r="FT15" s="16"/>
      <c r="FU15" s="16"/>
      <c r="FV15" s="16"/>
      <c r="FW15" s="16"/>
      <c r="FX15" s="16"/>
      <c r="FY15" s="16"/>
      <c r="FZ15" s="16"/>
      <c r="GA15" s="16"/>
      <c r="GB15" s="16">
        <v>1</v>
      </c>
      <c r="GC15" s="16"/>
      <c r="GD15" s="16"/>
      <c r="GE15" s="16"/>
      <c r="GF15" s="16"/>
      <c r="GG15" s="16"/>
      <c r="GH15" s="16"/>
      <c r="GI15" s="16"/>
      <c r="GJ15" s="16"/>
      <c r="GK15" s="16"/>
      <c r="GL15" s="16"/>
      <c r="GM15" s="16"/>
      <c r="GN15" s="16"/>
      <c r="GO15" s="16"/>
      <c r="GP15" s="16"/>
      <c r="GQ15" s="16"/>
      <c r="GR15" s="16"/>
      <c r="GS15" s="16"/>
      <c r="GT15" s="16">
        <v>1</v>
      </c>
      <c r="GU15" s="16"/>
      <c r="GV15" s="16"/>
      <c r="GW15" s="16"/>
      <c r="GX15" s="16"/>
      <c r="GY15" s="16"/>
      <c r="GZ15" s="16"/>
      <c r="HA15" s="16"/>
      <c r="HB15" s="16"/>
      <c r="HC15" s="16"/>
      <c r="HD15" s="16"/>
      <c r="HE15" s="16"/>
      <c r="HF15" s="16"/>
      <c r="HG15" s="16">
        <v>1</v>
      </c>
      <c r="HH15" s="16"/>
      <c r="HI15" s="16"/>
      <c r="HJ15" s="16"/>
      <c r="HK15" s="16"/>
      <c r="HL15" s="16"/>
      <c r="HM15" s="16"/>
      <c r="HN15" s="16"/>
      <c r="HO15" s="16"/>
      <c r="HP15" s="16"/>
      <c r="HQ15" s="16"/>
      <c r="HR15" s="16"/>
      <c r="HS15" s="16"/>
      <c r="HT15" s="16"/>
      <c r="HU15" s="16"/>
      <c r="HV15" s="16"/>
      <c r="HW15" s="16"/>
      <c r="HX15" s="16"/>
      <c r="HY15" s="16"/>
      <c r="HZ15" s="16"/>
      <c r="IA15" s="16"/>
      <c r="IB15" s="16"/>
      <c r="IC15" s="16"/>
      <c r="ID15" s="16"/>
      <c r="IE15" s="16"/>
      <c r="IF15" s="16"/>
      <c r="IG15" s="16"/>
      <c r="IH15" s="16"/>
      <c r="II15" s="16"/>
      <c r="IJ15" s="16"/>
      <c r="IK15" s="16"/>
      <c r="IL15" s="16"/>
      <c r="IM15" s="16"/>
      <c r="IN15" s="16"/>
      <c r="IO15" s="16"/>
      <c r="IP15" s="16"/>
      <c r="IQ15" s="16"/>
      <c r="IR15" s="16"/>
      <c r="IS15" s="16"/>
      <c r="IT15" s="16">
        <v>1</v>
      </c>
      <c r="IU15" s="16"/>
      <c r="IV15" s="16"/>
      <c r="IW15" s="16"/>
      <c r="IX15" s="16">
        <v>1</v>
      </c>
      <c r="IY15" s="16"/>
      <c r="IZ15" s="16"/>
      <c r="JA15" s="16"/>
      <c r="JB15" s="16"/>
      <c r="JC15" s="16"/>
      <c r="JD15" s="16"/>
      <c r="JE15" s="16"/>
      <c r="JF15" s="16"/>
      <c r="JG15" s="16"/>
      <c r="JH15" s="16"/>
      <c r="JI15" s="16"/>
      <c r="JJ15" s="16"/>
      <c r="JK15" s="16"/>
      <c r="JL15" s="16"/>
      <c r="JM15" s="16"/>
      <c r="JN15" s="16">
        <v>1</v>
      </c>
      <c r="JO15" s="16"/>
      <c r="JP15" s="16"/>
      <c r="JQ15" s="16"/>
      <c r="JR15" s="16"/>
      <c r="JS15" s="16"/>
      <c r="JT15" s="16"/>
      <c r="JU15" s="16"/>
      <c r="JV15" s="16"/>
      <c r="JW15" s="16"/>
      <c r="JX15" s="16"/>
      <c r="JY15" s="16"/>
      <c r="JZ15" s="16">
        <v>1</v>
      </c>
      <c r="KA15" s="16"/>
      <c r="KB15" s="16"/>
      <c r="KC15" s="16"/>
      <c r="KD15" s="16"/>
      <c r="KE15" s="16"/>
      <c r="KF15" s="16"/>
      <c r="KG15" s="16"/>
      <c r="KH15" s="16"/>
      <c r="KI15" s="16"/>
      <c r="KJ15" s="16"/>
      <c r="KK15" s="16"/>
      <c r="KL15" s="16"/>
      <c r="KM15" s="16"/>
      <c r="KN15" s="16"/>
      <c r="KO15" s="16"/>
      <c r="KP15" s="16"/>
      <c r="KQ15" s="16"/>
      <c r="KR15" s="16"/>
      <c r="KS15" s="16"/>
      <c r="KT15" s="16"/>
      <c r="KU15" s="16"/>
      <c r="KV15" s="16"/>
      <c r="KW15" s="16"/>
      <c r="KX15" s="16"/>
      <c r="KY15" s="16"/>
      <c r="KZ15" s="16">
        <v>1</v>
      </c>
      <c r="LA15" s="16"/>
      <c r="LB15" s="16"/>
      <c r="LC15" s="16">
        <v>1</v>
      </c>
      <c r="LD15" s="16"/>
      <c r="LE15" s="16"/>
      <c r="LF15" s="16"/>
      <c r="LG15" s="16"/>
      <c r="LH15" s="16"/>
      <c r="LI15" s="16"/>
      <c r="LJ15" s="16"/>
      <c r="LK15" s="16"/>
      <c r="LL15" s="16"/>
      <c r="LM15" s="16"/>
      <c r="LN15" s="16"/>
      <c r="LO15" s="16"/>
      <c r="LP15" s="16"/>
      <c r="LQ15" s="16"/>
      <c r="LR15" s="16"/>
      <c r="LS15" s="16"/>
      <c r="LT15" s="16"/>
      <c r="LU15" s="16"/>
      <c r="LV15" s="16"/>
      <c r="LW15" s="16"/>
      <c r="LX15" s="16"/>
      <c r="LY15" s="16"/>
      <c r="LZ15" s="16"/>
      <c r="MA15" s="16"/>
      <c r="MB15" s="16"/>
      <c r="MC15" s="16"/>
      <c r="MD15" s="16"/>
      <c r="ME15" s="16"/>
      <c r="MF15" s="16"/>
      <c r="MG15" s="16"/>
      <c r="MH15" s="16"/>
      <c r="MI15" s="16"/>
      <c r="MJ15" s="16">
        <v>1</v>
      </c>
      <c r="MK15" s="16"/>
      <c r="ML15" s="16"/>
      <c r="MM15" s="16"/>
      <c r="MN15" s="16"/>
      <c r="MO15" s="16"/>
      <c r="MP15" s="16"/>
      <c r="MQ15" s="16"/>
      <c r="MR15" s="16"/>
      <c r="MS15" s="16"/>
      <c r="MT15" s="16"/>
      <c r="MU15" s="16"/>
      <c r="MV15" s="16"/>
      <c r="MW15" s="16"/>
      <c r="MX15" s="16">
        <v>1</v>
      </c>
      <c r="MY15" s="16">
        <v>1</v>
      </c>
      <c r="MZ15" s="16"/>
      <c r="NA15" s="16">
        <v>1</v>
      </c>
      <c r="NB15" s="16"/>
      <c r="NC15" s="16"/>
      <c r="ND15" s="16"/>
      <c r="NE15" s="16">
        <v>1</v>
      </c>
      <c r="NF15" s="16">
        <v>1</v>
      </c>
      <c r="NG15" s="16">
        <v>1</v>
      </c>
      <c r="NH15" s="16">
        <v>1</v>
      </c>
      <c r="NI15" s="16">
        <v>1</v>
      </c>
      <c r="NJ15" s="16"/>
      <c r="NK15" s="16"/>
      <c r="NL15" s="16">
        <v>1</v>
      </c>
      <c r="NM15" s="16"/>
      <c r="NN15" s="16"/>
      <c r="NO15" s="16"/>
      <c r="NP15" s="16">
        <v>1</v>
      </c>
      <c r="NQ15" s="16"/>
      <c r="NR15" s="16"/>
      <c r="NS15" s="16"/>
      <c r="NT15" s="16"/>
      <c r="NU15" s="16">
        <v>1</v>
      </c>
      <c r="NV15" s="16"/>
      <c r="NW15" s="16"/>
      <c r="NX15" s="16"/>
      <c r="NY15" s="16"/>
      <c r="NZ15" s="16"/>
      <c r="OA15" s="16"/>
      <c r="OB15" s="16"/>
      <c r="OC15" s="16"/>
      <c r="OD15" s="16"/>
      <c r="OE15" s="16">
        <v>1</v>
      </c>
      <c r="OF15" s="16">
        <v>1</v>
      </c>
      <c r="OG15" s="16"/>
      <c r="OH15" s="16"/>
      <c r="OI15" s="16"/>
      <c r="OJ15" s="16"/>
      <c r="OK15" s="16"/>
      <c r="OL15" s="16"/>
      <c r="OM15" s="16"/>
      <c r="ON15" s="16"/>
      <c r="OO15" s="16">
        <v>1</v>
      </c>
      <c r="OP15" s="16"/>
      <c r="OQ15" s="16"/>
      <c r="OR15" s="15">
        <v>1</v>
      </c>
      <c r="OS15" s="15">
        <v>1</v>
      </c>
    </row>
    <row r="16" spans="1:409" x14ac:dyDescent="0.25">
      <c r="A16" s="14" t="s">
        <v>307</v>
      </c>
      <c r="B16" s="16"/>
      <c r="C16" s="16"/>
      <c r="D16" s="16"/>
      <c r="E16" s="16"/>
      <c r="F16" s="16"/>
      <c r="G16" s="16">
        <v>1</v>
      </c>
      <c r="H16" s="16"/>
      <c r="I16" s="16"/>
      <c r="J16" s="16"/>
      <c r="K16" s="16">
        <v>1</v>
      </c>
      <c r="L16" s="16"/>
      <c r="M16" s="16">
        <v>1</v>
      </c>
      <c r="N16" s="16"/>
      <c r="O16" s="16"/>
      <c r="P16" s="16">
        <v>1</v>
      </c>
      <c r="Q16" s="16"/>
      <c r="R16" s="16"/>
      <c r="S16" s="16"/>
      <c r="T16" s="16"/>
      <c r="U16" s="16"/>
      <c r="V16" s="16"/>
      <c r="W16" s="16">
        <v>1</v>
      </c>
      <c r="X16" s="16"/>
      <c r="Y16" s="16"/>
      <c r="Z16" s="16"/>
      <c r="AA16" s="16"/>
      <c r="AB16" s="16"/>
      <c r="AC16" s="16">
        <v>1</v>
      </c>
      <c r="AD16" s="16"/>
      <c r="AE16" s="16">
        <v>1</v>
      </c>
      <c r="AF16" s="16"/>
      <c r="AG16" s="16">
        <v>1</v>
      </c>
      <c r="AH16" s="16"/>
      <c r="AI16" s="16">
        <v>1</v>
      </c>
      <c r="AJ16" s="16"/>
      <c r="AK16" s="16">
        <v>1</v>
      </c>
      <c r="AL16" s="16"/>
      <c r="AM16" s="16"/>
      <c r="AN16" s="16"/>
      <c r="AO16" s="16"/>
      <c r="AP16" s="16"/>
      <c r="AQ16" s="16"/>
      <c r="AR16" s="16"/>
      <c r="AS16" s="16"/>
      <c r="AT16" s="16"/>
      <c r="AU16" s="16"/>
      <c r="AV16" s="16"/>
      <c r="AW16" s="16">
        <v>1</v>
      </c>
      <c r="AX16" s="16"/>
      <c r="AY16" s="16"/>
      <c r="AZ16" s="16"/>
      <c r="BA16" s="16"/>
      <c r="BB16" s="16"/>
      <c r="BC16" s="16"/>
      <c r="BD16" s="16"/>
      <c r="BE16" s="16"/>
      <c r="BF16" s="16"/>
      <c r="BG16" s="16"/>
      <c r="BH16" s="16"/>
      <c r="BI16" s="16">
        <v>1</v>
      </c>
      <c r="BJ16" s="16">
        <v>1</v>
      </c>
      <c r="BK16" s="16">
        <v>1</v>
      </c>
      <c r="BL16" s="16"/>
      <c r="BM16" s="16">
        <v>1</v>
      </c>
      <c r="BN16" s="16"/>
      <c r="BO16" s="16">
        <v>1</v>
      </c>
      <c r="BP16" s="16"/>
      <c r="BQ16" s="16"/>
      <c r="BR16" s="16"/>
      <c r="BS16" s="16"/>
      <c r="BT16" s="16"/>
      <c r="BU16" s="16"/>
      <c r="BV16" s="16">
        <v>1</v>
      </c>
      <c r="BW16" s="16">
        <v>1</v>
      </c>
      <c r="BX16" s="16"/>
      <c r="BY16" s="16"/>
      <c r="BZ16" s="16"/>
      <c r="CA16" s="16"/>
      <c r="CB16" s="16"/>
      <c r="CC16" s="16"/>
      <c r="CD16" s="16"/>
      <c r="CE16" s="16">
        <v>1</v>
      </c>
      <c r="CF16" s="16"/>
      <c r="CG16" s="16"/>
      <c r="CH16" s="16"/>
      <c r="CI16" s="16"/>
      <c r="CJ16" s="16"/>
      <c r="CK16" s="16"/>
      <c r="CL16" s="16"/>
      <c r="CM16" s="16"/>
      <c r="CN16" s="16"/>
      <c r="CO16" s="16">
        <v>1</v>
      </c>
      <c r="CP16" s="16"/>
      <c r="CQ16" s="16"/>
      <c r="CR16" s="16"/>
      <c r="CS16" s="16"/>
      <c r="CT16" s="16"/>
      <c r="CU16" s="16"/>
      <c r="CV16" s="16"/>
      <c r="CW16" s="16"/>
      <c r="CX16" s="16"/>
      <c r="CY16" s="16"/>
      <c r="CZ16" s="16"/>
      <c r="DA16" s="16"/>
      <c r="DB16" s="16"/>
      <c r="DC16" s="16"/>
      <c r="DD16" s="16">
        <v>1</v>
      </c>
      <c r="DE16" s="16"/>
      <c r="DF16" s="16">
        <v>1</v>
      </c>
      <c r="DG16" s="16"/>
      <c r="DH16" s="16"/>
      <c r="DI16" s="16"/>
      <c r="DJ16" s="16"/>
      <c r="DK16" s="16"/>
      <c r="DL16" s="16"/>
      <c r="DM16" s="16"/>
      <c r="DN16" s="16"/>
      <c r="DO16" s="16"/>
      <c r="DP16" s="16"/>
      <c r="DQ16" s="16"/>
      <c r="DR16" s="16"/>
      <c r="DS16" s="16"/>
      <c r="DT16" s="16">
        <v>1</v>
      </c>
      <c r="DU16" s="16"/>
      <c r="DV16" s="16"/>
      <c r="DW16" s="16"/>
      <c r="DX16" s="16"/>
      <c r="DY16" s="16"/>
      <c r="DZ16" s="16"/>
      <c r="EA16" s="16"/>
      <c r="EB16" s="16">
        <v>1</v>
      </c>
      <c r="EC16" s="16"/>
      <c r="ED16" s="16"/>
      <c r="EE16" s="16">
        <v>1</v>
      </c>
      <c r="EF16" s="16"/>
      <c r="EG16" s="16"/>
      <c r="EH16" s="16"/>
      <c r="EI16" s="16"/>
      <c r="EJ16" s="16"/>
      <c r="EK16" s="16"/>
      <c r="EL16" s="16"/>
      <c r="EM16" s="16"/>
      <c r="EN16" s="16"/>
      <c r="EO16" s="16"/>
      <c r="EP16" s="16"/>
      <c r="EQ16" s="16"/>
      <c r="ER16" s="16"/>
      <c r="ES16" s="16">
        <v>1</v>
      </c>
      <c r="ET16" s="16"/>
      <c r="EU16" s="16"/>
      <c r="EV16" s="16"/>
      <c r="EW16" s="16"/>
      <c r="EX16" s="16"/>
      <c r="EY16" s="16"/>
      <c r="EZ16" s="16"/>
      <c r="FA16" s="16"/>
      <c r="FB16" s="16"/>
      <c r="FC16" s="16"/>
      <c r="FD16" s="16"/>
      <c r="FE16" s="16"/>
      <c r="FF16" s="16"/>
      <c r="FG16" s="16"/>
      <c r="FH16" s="16"/>
      <c r="FI16" s="16">
        <v>1</v>
      </c>
      <c r="FJ16" s="16"/>
      <c r="FK16" s="16">
        <v>1</v>
      </c>
      <c r="FL16" s="16"/>
      <c r="FM16" s="16"/>
      <c r="FN16" s="16"/>
      <c r="FO16" s="16"/>
      <c r="FP16" s="16"/>
      <c r="FQ16" s="16"/>
      <c r="FR16" s="16"/>
      <c r="FS16" s="16"/>
      <c r="FT16" s="16"/>
      <c r="FU16" s="16"/>
      <c r="FV16" s="16"/>
      <c r="FW16" s="16"/>
      <c r="FX16" s="16"/>
      <c r="FY16" s="16"/>
      <c r="FZ16" s="16"/>
      <c r="GA16" s="16">
        <v>1</v>
      </c>
      <c r="GB16" s="16"/>
      <c r="GC16" s="16">
        <v>1</v>
      </c>
      <c r="GD16" s="16"/>
      <c r="GE16" s="16"/>
      <c r="GF16" s="16"/>
      <c r="GG16" s="16"/>
      <c r="GH16" s="16"/>
      <c r="GI16" s="16"/>
      <c r="GJ16" s="16"/>
      <c r="GK16" s="16"/>
      <c r="GL16" s="16"/>
      <c r="GM16" s="16"/>
      <c r="GN16" s="16"/>
      <c r="GO16" s="16"/>
      <c r="GP16" s="16"/>
      <c r="GQ16" s="16"/>
      <c r="GR16" s="16"/>
      <c r="GS16" s="16"/>
      <c r="GT16" s="16"/>
      <c r="GU16" s="16"/>
      <c r="GV16" s="16"/>
      <c r="GW16" s="16"/>
      <c r="GX16" s="16"/>
      <c r="GY16" s="16"/>
      <c r="GZ16" s="16"/>
      <c r="HA16" s="16"/>
      <c r="HB16" s="16"/>
      <c r="HC16" s="16"/>
      <c r="HD16" s="16"/>
      <c r="HE16" s="16"/>
      <c r="HF16" s="16"/>
      <c r="HG16" s="16"/>
      <c r="HH16" s="16"/>
      <c r="HI16" s="16"/>
      <c r="HJ16" s="16"/>
      <c r="HK16" s="16"/>
      <c r="HL16" s="16"/>
      <c r="HM16" s="16"/>
      <c r="HN16" s="16"/>
      <c r="HO16" s="16"/>
      <c r="HP16" s="16"/>
      <c r="HQ16" s="16"/>
      <c r="HR16" s="16"/>
      <c r="HS16" s="16"/>
      <c r="HT16" s="16"/>
      <c r="HU16" s="16"/>
      <c r="HV16" s="16"/>
      <c r="HW16" s="16"/>
      <c r="HX16" s="16"/>
      <c r="HY16" s="16"/>
      <c r="HZ16" s="16"/>
      <c r="IA16" s="16"/>
      <c r="IB16" s="16"/>
      <c r="IC16" s="16"/>
      <c r="ID16" s="16"/>
      <c r="IE16" s="16"/>
      <c r="IF16" s="16"/>
      <c r="IG16" s="16"/>
      <c r="IH16" s="16"/>
      <c r="II16" s="16"/>
      <c r="IJ16" s="16"/>
      <c r="IK16" s="16">
        <v>1</v>
      </c>
      <c r="IL16" s="16"/>
      <c r="IM16" s="16"/>
      <c r="IN16" s="16"/>
      <c r="IO16" s="16"/>
      <c r="IP16" s="16"/>
      <c r="IQ16" s="16"/>
      <c r="IR16" s="16"/>
      <c r="IS16" s="16"/>
      <c r="IT16" s="16"/>
      <c r="IU16" s="16"/>
      <c r="IV16" s="16"/>
      <c r="IW16" s="16"/>
      <c r="IX16" s="16"/>
      <c r="IY16" s="16"/>
      <c r="IZ16" s="16"/>
      <c r="JA16" s="16"/>
      <c r="JB16" s="16"/>
      <c r="JC16" s="16"/>
      <c r="JD16" s="16"/>
      <c r="JE16" s="16"/>
      <c r="JF16" s="16"/>
      <c r="JG16" s="16"/>
      <c r="JH16" s="16"/>
      <c r="JI16" s="16"/>
      <c r="JJ16" s="16"/>
      <c r="JK16" s="16"/>
      <c r="JL16" s="16"/>
      <c r="JM16" s="16"/>
      <c r="JN16" s="16"/>
      <c r="JO16" s="16"/>
      <c r="JP16" s="16"/>
      <c r="JQ16" s="16"/>
      <c r="JR16" s="16"/>
      <c r="JS16" s="16"/>
      <c r="JT16" s="16"/>
      <c r="JU16" s="16"/>
      <c r="JV16" s="16"/>
      <c r="JW16" s="16"/>
      <c r="JX16" s="16"/>
      <c r="JY16" s="16"/>
      <c r="JZ16" s="16"/>
      <c r="KA16" s="16"/>
      <c r="KB16" s="16"/>
      <c r="KC16" s="16"/>
      <c r="KD16" s="16"/>
      <c r="KE16" s="16">
        <v>1</v>
      </c>
      <c r="KF16" s="16"/>
      <c r="KG16" s="16"/>
      <c r="KH16" s="16"/>
      <c r="KI16" s="16"/>
      <c r="KJ16" s="16">
        <v>1</v>
      </c>
      <c r="KK16" s="16"/>
      <c r="KL16" s="16">
        <v>1</v>
      </c>
      <c r="KM16" s="16"/>
      <c r="KN16" s="16"/>
      <c r="KO16" s="16"/>
      <c r="KP16" s="16"/>
      <c r="KQ16" s="16"/>
      <c r="KR16" s="16"/>
      <c r="KS16" s="16"/>
      <c r="KT16" s="16"/>
      <c r="KU16" s="16"/>
      <c r="KV16" s="16"/>
      <c r="KW16" s="16"/>
      <c r="KX16" s="16"/>
      <c r="KY16" s="16"/>
      <c r="KZ16" s="16"/>
      <c r="LA16" s="16"/>
      <c r="LB16" s="16"/>
      <c r="LC16" s="16">
        <v>1</v>
      </c>
      <c r="LD16" s="16"/>
      <c r="LE16" s="16"/>
      <c r="LF16" s="16"/>
      <c r="LG16" s="16"/>
      <c r="LH16" s="16"/>
      <c r="LI16" s="16"/>
      <c r="LJ16" s="16"/>
      <c r="LK16" s="16"/>
      <c r="LL16" s="16"/>
      <c r="LM16" s="16"/>
      <c r="LN16" s="16"/>
      <c r="LO16" s="16"/>
      <c r="LP16" s="16"/>
      <c r="LQ16" s="16"/>
      <c r="LR16" s="16"/>
      <c r="LS16" s="16"/>
      <c r="LT16" s="16"/>
      <c r="LU16" s="16"/>
      <c r="LV16" s="16"/>
      <c r="LW16" s="16"/>
      <c r="LX16" s="16"/>
      <c r="LY16" s="16"/>
      <c r="LZ16" s="16"/>
      <c r="MA16" s="16"/>
      <c r="MB16" s="16"/>
      <c r="MC16" s="16"/>
      <c r="MD16" s="16"/>
      <c r="ME16" s="16"/>
      <c r="MF16" s="16"/>
      <c r="MG16" s="16"/>
      <c r="MH16" s="16"/>
      <c r="MI16" s="16"/>
      <c r="MJ16" s="16"/>
      <c r="MK16" s="16">
        <v>1</v>
      </c>
      <c r="ML16" s="16"/>
      <c r="MM16" s="16"/>
      <c r="MN16" s="16"/>
      <c r="MO16" s="16"/>
      <c r="MP16" s="16"/>
      <c r="MQ16" s="16"/>
      <c r="MR16" s="16"/>
      <c r="MS16" s="16"/>
      <c r="MT16" s="16"/>
      <c r="MU16" s="16"/>
      <c r="MV16" s="16"/>
      <c r="MW16" s="16">
        <v>1</v>
      </c>
      <c r="MX16" s="16">
        <v>1</v>
      </c>
      <c r="MY16" s="16">
        <v>1</v>
      </c>
      <c r="MZ16" s="16">
        <v>1</v>
      </c>
      <c r="NA16" s="16">
        <v>1</v>
      </c>
      <c r="NB16" s="16">
        <v>1</v>
      </c>
      <c r="NC16" s="16">
        <v>1</v>
      </c>
      <c r="ND16" s="16">
        <v>1</v>
      </c>
      <c r="NE16" s="16">
        <v>1</v>
      </c>
      <c r="NF16" s="16">
        <v>1</v>
      </c>
      <c r="NG16" s="16"/>
      <c r="NH16" s="16">
        <v>1</v>
      </c>
      <c r="NI16" s="16">
        <v>1</v>
      </c>
      <c r="NJ16" s="16"/>
      <c r="NK16" s="16"/>
      <c r="NL16" s="16"/>
      <c r="NM16" s="16">
        <v>1</v>
      </c>
      <c r="NN16" s="16"/>
      <c r="NO16" s="16"/>
      <c r="NP16" s="16"/>
      <c r="NQ16" s="16">
        <v>1</v>
      </c>
      <c r="NR16" s="16"/>
      <c r="NS16" s="16">
        <v>1</v>
      </c>
      <c r="NT16" s="16">
        <v>1</v>
      </c>
      <c r="NU16" s="16">
        <v>1</v>
      </c>
      <c r="NV16" s="16"/>
      <c r="NW16" s="16"/>
      <c r="NX16" s="16"/>
      <c r="NY16" s="16"/>
      <c r="NZ16" s="16"/>
      <c r="OA16" s="16"/>
      <c r="OB16" s="16">
        <v>1</v>
      </c>
      <c r="OC16" s="16"/>
      <c r="OD16" s="16"/>
      <c r="OE16" s="16"/>
      <c r="OF16" s="16"/>
      <c r="OG16" s="16">
        <v>1</v>
      </c>
      <c r="OH16" s="16">
        <v>1</v>
      </c>
      <c r="OI16" s="16">
        <v>1</v>
      </c>
      <c r="OJ16" s="16"/>
      <c r="OK16" s="16"/>
      <c r="OL16" s="16"/>
      <c r="OM16" s="16"/>
      <c r="ON16" s="16"/>
      <c r="OO16" s="16"/>
      <c r="OP16" s="16"/>
      <c r="OQ16" s="16"/>
      <c r="OR16" s="15">
        <v>1</v>
      </c>
      <c r="OS16" s="15">
        <v>1</v>
      </c>
    </row>
    <row r="17" spans="1:409" x14ac:dyDescent="0.25">
      <c r="A17" s="14" t="s">
        <v>308</v>
      </c>
      <c r="B17" s="16"/>
      <c r="C17" s="16"/>
      <c r="D17" s="16"/>
      <c r="E17" s="16"/>
      <c r="F17" s="16">
        <v>1</v>
      </c>
      <c r="G17" s="16"/>
      <c r="H17" s="16"/>
      <c r="I17" s="16"/>
      <c r="J17" s="16"/>
      <c r="K17" s="16">
        <v>1</v>
      </c>
      <c r="L17" s="16"/>
      <c r="M17" s="16"/>
      <c r="N17" s="16"/>
      <c r="O17" s="16">
        <v>1</v>
      </c>
      <c r="P17" s="16"/>
      <c r="Q17" s="16"/>
      <c r="R17" s="16"/>
      <c r="S17" s="16"/>
      <c r="T17" s="16"/>
      <c r="U17" s="16"/>
      <c r="V17" s="16"/>
      <c r="W17" s="16"/>
      <c r="X17" s="16"/>
      <c r="Y17" s="16"/>
      <c r="Z17" s="16"/>
      <c r="AA17" s="16"/>
      <c r="AB17" s="16"/>
      <c r="AC17" s="16"/>
      <c r="AD17" s="16"/>
      <c r="AE17" s="16"/>
      <c r="AF17" s="16"/>
      <c r="AG17" s="16"/>
      <c r="AH17" s="16"/>
      <c r="AI17" s="16"/>
      <c r="AJ17" s="16"/>
      <c r="AK17" s="16">
        <v>1</v>
      </c>
      <c r="AL17" s="16"/>
      <c r="AM17" s="16"/>
      <c r="AN17" s="16"/>
      <c r="AO17" s="16"/>
      <c r="AP17" s="16"/>
      <c r="AQ17" s="16"/>
      <c r="AR17" s="16"/>
      <c r="AS17" s="16"/>
      <c r="AT17" s="16">
        <v>1</v>
      </c>
      <c r="AU17" s="16"/>
      <c r="AV17" s="16"/>
      <c r="AW17" s="16"/>
      <c r="AX17" s="16"/>
      <c r="AY17" s="16"/>
      <c r="AZ17" s="16"/>
      <c r="BA17" s="16"/>
      <c r="BB17" s="16"/>
      <c r="BC17" s="16"/>
      <c r="BD17" s="16"/>
      <c r="BE17" s="16"/>
      <c r="BF17" s="16"/>
      <c r="BG17" s="16">
        <v>1</v>
      </c>
      <c r="BH17" s="16"/>
      <c r="BI17" s="16"/>
      <c r="BJ17" s="16"/>
      <c r="BK17" s="16"/>
      <c r="BL17" s="16"/>
      <c r="BM17" s="16"/>
      <c r="BN17" s="16"/>
      <c r="BO17" s="16"/>
      <c r="BP17" s="16"/>
      <c r="BQ17" s="16"/>
      <c r="BR17" s="16"/>
      <c r="BS17" s="16"/>
      <c r="BT17" s="16"/>
      <c r="BU17" s="16"/>
      <c r="BV17" s="16"/>
      <c r="BW17" s="16"/>
      <c r="BX17" s="16"/>
      <c r="BY17" s="16"/>
      <c r="BZ17" s="16"/>
      <c r="CA17" s="16"/>
      <c r="CB17" s="16"/>
      <c r="CC17" s="16"/>
      <c r="CD17" s="16"/>
      <c r="CE17" s="16"/>
      <c r="CF17" s="16"/>
      <c r="CG17" s="16"/>
      <c r="CH17" s="16"/>
      <c r="CI17" s="16"/>
      <c r="CJ17" s="16"/>
      <c r="CK17" s="16"/>
      <c r="CL17" s="16"/>
      <c r="CM17" s="16"/>
      <c r="CN17" s="16"/>
      <c r="CO17" s="16"/>
      <c r="CP17" s="16"/>
      <c r="CQ17" s="16"/>
      <c r="CR17" s="16"/>
      <c r="CS17" s="16"/>
      <c r="CT17" s="16"/>
      <c r="CU17" s="16"/>
      <c r="CV17" s="16"/>
      <c r="CW17" s="16"/>
      <c r="CX17" s="16"/>
      <c r="CY17" s="16"/>
      <c r="CZ17" s="16"/>
      <c r="DA17" s="16">
        <v>1</v>
      </c>
      <c r="DB17" s="16"/>
      <c r="DC17" s="16"/>
      <c r="DD17" s="16"/>
      <c r="DE17" s="16"/>
      <c r="DF17" s="16"/>
      <c r="DG17" s="16"/>
      <c r="DH17" s="16"/>
      <c r="DI17" s="16"/>
      <c r="DJ17" s="16"/>
      <c r="DK17" s="16"/>
      <c r="DL17" s="16"/>
      <c r="DM17" s="16"/>
      <c r="DN17" s="16"/>
      <c r="DO17" s="16"/>
      <c r="DP17" s="16"/>
      <c r="DQ17" s="16"/>
      <c r="DR17" s="16"/>
      <c r="DS17" s="16"/>
      <c r="DT17" s="16"/>
      <c r="DU17" s="16"/>
      <c r="DV17" s="16"/>
      <c r="DW17" s="16"/>
      <c r="DX17" s="16"/>
      <c r="DY17" s="16"/>
      <c r="DZ17" s="16"/>
      <c r="EA17" s="16"/>
      <c r="EB17" s="16"/>
      <c r="EC17" s="16"/>
      <c r="ED17" s="16"/>
      <c r="EE17" s="16"/>
      <c r="EF17" s="16"/>
      <c r="EG17" s="16"/>
      <c r="EH17" s="16"/>
      <c r="EI17" s="16"/>
      <c r="EJ17" s="16"/>
      <c r="EK17" s="16"/>
      <c r="EL17" s="16"/>
      <c r="EM17" s="16"/>
      <c r="EN17" s="16"/>
      <c r="EO17" s="16"/>
      <c r="EP17" s="16"/>
      <c r="EQ17" s="16"/>
      <c r="ER17" s="16"/>
      <c r="ES17" s="16"/>
      <c r="ET17" s="16"/>
      <c r="EU17" s="16"/>
      <c r="EV17" s="16"/>
      <c r="EW17" s="16"/>
      <c r="EX17" s="16"/>
      <c r="EY17" s="16"/>
      <c r="EZ17" s="16"/>
      <c r="FA17" s="16"/>
      <c r="FB17" s="16"/>
      <c r="FC17" s="16"/>
      <c r="FD17" s="16"/>
      <c r="FE17" s="16"/>
      <c r="FF17" s="16"/>
      <c r="FG17" s="16"/>
      <c r="FH17" s="16"/>
      <c r="FI17" s="16"/>
      <c r="FJ17" s="16"/>
      <c r="FK17" s="16"/>
      <c r="FL17" s="16"/>
      <c r="FM17" s="16"/>
      <c r="FN17" s="16"/>
      <c r="FO17" s="16"/>
      <c r="FP17" s="16"/>
      <c r="FQ17" s="16"/>
      <c r="FR17" s="16"/>
      <c r="FS17" s="16"/>
      <c r="FT17" s="16"/>
      <c r="FU17" s="16">
        <v>1</v>
      </c>
      <c r="FV17" s="16"/>
      <c r="FW17" s="16"/>
      <c r="FX17" s="16"/>
      <c r="FY17" s="16"/>
      <c r="FZ17" s="16"/>
      <c r="GA17" s="16"/>
      <c r="GB17" s="16"/>
      <c r="GC17" s="16"/>
      <c r="GD17" s="16"/>
      <c r="GE17" s="16"/>
      <c r="GF17" s="16"/>
      <c r="GG17" s="16"/>
      <c r="GH17" s="16"/>
      <c r="GI17" s="16"/>
      <c r="GJ17" s="16"/>
      <c r="GK17" s="16"/>
      <c r="GL17" s="16"/>
      <c r="GM17" s="16"/>
      <c r="GN17" s="16"/>
      <c r="GO17" s="16"/>
      <c r="GP17" s="16"/>
      <c r="GQ17" s="16"/>
      <c r="GR17" s="16"/>
      <c r="GS17" s="16"/>
      <c r="GT17" s="16"/>
      <c r="GU17" s="16"/>
      <c r="GV17" s="16"/>
      <c r="GW17" s="16"/>
      <c r="GX17" s="16"/>
      <c r="GY17" s="16">
        <v>1</v>
      </c>
      <c r="GZ17" s="16"/>
      <c r="HA17" s="16"/>
      <c r="HB17" s="16"/>
      <c r="HC17" s="16"/>
      <c r="HD17" s="16"/>
      <c r="HE17" s="16">
        <v>1</v>
      </c>
      <c r="HF17" s="16"/>
      <c r="HG17" s="16"/>
      <c r="HH17" s="16"/>
      <c r="HI17" s="16"/>
      <c r="HJ17" s="16"/>
      <c r="HK17" s="16"/>
      <c r="HL17" s="16"/>
      <c r="HM17" s="16"/>
      <c r="HN17" s="16">
        <v>1</v>
      </c>
      <c r="HO17" s="16">
        <v>1</v>
      </c>
      <c r="HP17" s="16">
        <v>1</v>
      </c>
      <c r="HQ17" s="16"/>
      <c r="HR17" s="16"/>
      <c r="HS17" s="16"/>
      <c r="HT17" s="16"/>
      <c r="HU17" s="16"/>
      <c r="HV17" s="16"/>
      <c r="HW17" s="16"/>
      <c r="HX17" s="16"/>
      <c r="HY17" s="16"/>
      <c r="HZ17" s="16"/>
      <c r="IA17" s="16"/>
      <c r="IB17" s="16"/>
      <c r="IC17" s="16"/>
      <c r="ID17" s="16"/>
      <c r="IE17" s="16"/>
      <c r="IF17" s="16"/>
      <c r="IG17" s="16"/>
      <c r="IH17" s="16"/>
      <c r="II17" s="16"/>
      <c r="IJ17" s="16"/>
      <c r="IK17" s="16"/>
      <c r="IL17" s="16"/>
      <c r="IM17" s="16"/>
      <c r="IN17" s="16"/>
      <c r="IO17" s="16"/>
      <c r="IP17" s="16"/>
      <c r="IQ17" s="16"/>
      <c r="IR17" s="16"/>
      <c r="IS17" s="16"/>
      <c r="IT17" s="16"/>
      <c r="IU17" s="16"/>
      <c r="IV17" s="16"/>
      <c r="IW17" s="16"/>
      <c r="IX17" s="16"/>
      <c r="IY17" s="16"/>
      <c r="IZ17" s="16"/>
      <c r="JA17" s="16"/>
      <c r="JB17" s="16"/>
      <c r="JC17" s="16"/>
      <c r="JD17" s="16"/>
      <c r="JE17" s="16"/>
      <c r="JF17" s="16"/>
      <c r="JG17" s="16"/>
      <c r="JH17" s="16"/>
      <c r="JI17" s="16"/>
      <c r="JJ17" s="16"/>
      <c r="JK17" s="16"/>
      <c r="JL17" s="16"/>
      <c r="JM17" s="16"/>
      <c r="JN17" s="16"/>
      <c r="JO17" s="16"/>
      <c r="JP17" s="16"/>
      <c r="JQ17" s="16"/>
      <c r="JR17" s="16"/>
      <c r="JS17" s="16"/>
      <c r="JT17" s="16"/>
      <c r="JU17" s="16"/>
      <c r="JV17" s="16"/>
      <c r="JW17" s="16"/>
      <c r="JX17" s="16"/>
      <c r="JY17" s="16"/>
      <c r="JZ17" s="16"/>
      <c r="KA17" s="16"/>
      <c r="KB17" s="16"/>
      <c r="KC17" s="16"/>
      <c r="KD17" s="16"/>
      <c r="KE17" s="16"/>
      <c r="KF17" s="16"/>
      <c r="KG17" s="16"/>
      <c r="KH17" s="16"/>
      <c r="KI17" s="16"/>
      <c r="KJ17" s="16"/>
      <c r="KK17" s="16"/>
      <c r="KL17" s="16"/>
      <c r="KM17" s="16"/>
      <c r="KN17" s="16"/>
      <c r="KO17" s="16"/>
      <c r="KP17" s="16"/>
      <c r="KQ17" s="16"/>
      <c r="KR17" s="16"/>
      <c r="KS17" s="16"/>
      <c r="KT17" s="16"/>
      <c r="KU17" s="16"/>
      <c r="KV17" s="16"/>
      <c r="KW17" s="16"/>
      <c r="KX17" s="16"/>
      <c r="KY17" s="16"/>
      <c r="KZ17" s="16"/>
      <c r="LA17" s="16"/>
      <c r="LB17" s="16"/>
      <c r="LC17" s="16"/>
      <c r="LD17" s="16"/>
      <c r="LE17" s="16"/>
      <c r="LF17" s="16"/>
      <c r="LG17" s="16"/>
      <c r="LH17" s="16"/>
      <c r="LI17" s="16"/>
      <c r="LJ17" s="16"/>
      <c r="LK17" s="16"/>
      <c r="LL17" s="16"/>
      <c r="LM17" s="16"/>
      <c r="LN17" s="16"/>
      <c r="LO17" s="16"/>
      <c r="LP17" s="16"/>
      <c r="LQ17" s="16"/>
      <c r="LR17" s="16"/>
      <c r="LS17" s="16"/>
      <c r="LT17" s="16"/>
      <c r="LU17" s="16"/>
      <c r="LV17" s="16"/>
      <c r="LW17" s="16"/>
      <c r="LX17" s="16"/>
      <c r="LY17" s="16"/>
      <c r="LZ17" s="16"/>
      <c r="MA17" s="16"/>
      <c r="MB17" s="16"/>
      <c r="MC17" s="16"/>
      <c r="MD17" s="16"/>
      <c r="ME17" s="16"/>
      <c r="MF17" s="16"/>
      <c r="MG17" s="16"/>
      <c r="MH17" s="16"/>
      <c r="MI17" s="16"/>
      <c r="MJ17" s="16"/>
      <c r="MK17" s="16"/>
      <c r="ML17" s="16"/>
      <c r="MM17" s="16"/>
      <c r="MN17" s="16"/>
      <c r="MO17" s="16"/>
      <c r="MP17" s="16"/>
      <c r="MQ17" s="16"/>
      <c r="MR17" s="16"/>
      <c r="MS17" s="16"/>
      <c r="MT17" s="16"/>
      <c r="MU17" s="16"/>
      <c r="MV17" s="16"/>
      <c r="MW17" s="16">
        <v>1</v>
      </c>
      <c r="MX17" s="16">
        <v>1</v>
      </c>
      <c r="MY17" s="16">
        <v>1</v>
      </c>
      <c r="MZ17" s="16">
        <v>1</v>
      </c>
      <c r="NA17" s="16">
        <v>1</v>
      </c>
      <c r="NB17" s="16">
        <v>1</v>
      </c>
      <c r="NC17" s="16">
        <v>1</v>
      </c>
      <c r="ND17" s="16">
        <v>1</v>
      </c>
      <c r="NE17" s="16">
        <v>1</v>
      </c>
      <c r="NF17" s="16"/>
      <c r="NG17" s="16">
        <v>1</v>
      </c>
      <c r="NH17" s="16">
        <v>1</v>
      </c>
      <c r="NI17" s="16">
        <v>1</v>
      </c>
      <c r="NJ17" s="16">
        <v>1</v>
      </c>
      <c r="NK17" s="16">
        <v>1</v>
      </c>
      <c r="NL17" s="16">
        <v>1</v>
      </c>
      <c r="NM17" s="16">
        <v>1</v>
      </c>
      <c r="NN17" s="16"/>
      <c r="NO17" s="16">
        <v>1</v>
      </c>
      <c r="NP17" s="16"/>
      <c r="NQ17" s="16"/>
      <c r="NR17" s="16">
        <v>1</v>
      </c>
      <c r="NS17" s="16">
        <v>1</v>
      </c>
      <c r="NT17" s="16">
        <v>1</v>
      </c>
      <c r="NU17" s="16">
        <v>1</v>
      </c>
      <c r="NV17" s="16">
        <v>1</v>
      </c>
      <c r="NW17" s="16"/>
      <c r="NX17" s="16">
        <v>1</v>
      </c>
      <c r="NY17" s="16">
        <v>1</v>
      </c>
      <c r="NZ17" s="16"/>
      <c r="OA17" s="16">
        <v>1</v>
      </c>
      <c r="OB17" s="16">
        <v>1</v>
      </c>
      <c r="OC17" s="16"/>
      <c r="OD17" s="16"/>
      <c r="OE17" s="16">
        <v>1</v>
      </c>
      <c r="OF17" s="16">
        <v>1</v>
      </c>
      <c r="OG17" s="16"/>
      <c r="OH17" s="16"/>
      <c r="OI17" s="16"/>
      <c r="OJ17" s="16">
        <v>1</v>
      </c>
      <c r="OK17" s="16"/>
      <c r="OL17" s="16"/>
      <c r="OM17" s="16"/>
      <c r="ON17" s="16"/>
      <c r="OO17" s="16"/>
      <c r="OP17" s="16"/>
      <c r="OQ17" s="16"/>
      <c r="OR17" s="15">
        <v>1</v>
      </c>
      <c r="OS17" s="15">
        <v>1</v>
      </c>
    </row>
    <row r="18" spans="1:409" x14ac:dyDescent="0.25">
      <c r="A18" s="14" t="s">
        <v>309</v>
      </c>
      <c r="B18" s="16"/>
      <c r="C18" s="16"/>
      <c r="D18" s="16"/>
      <c r="E18" s="16"/>
      <c r="F18" s="16"/>
      <c r="G18" s="16"/>
      <c r="H18" s="16"/>
      <c r="I18" s="16"/>
      <c r="J18" s="16"/>
      <c r="K18" s="16">
        <v>1</v>
      </c>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v>1</v>
      </c>
      <c r="AL18" s="16"/>
      <c r="AM18" s="16">
        <v>1</v>
      </c>
      <c r="AN18" s="16"/>
      <c r="AO18" s="16"/>
      <c r="AP18" s="16"/>
      <c r="AQ18" s="16">
        <v>1</v>
      </c>
      <c r="AR18" s="16"/>
      <c r="AS18" s="16"/>
      <c r="AT18" s="16"/>
      <c r="AU18" s="16"/>
      <c r="AV18" s="16"/>
      <c r="AW18" s="16"/>
      <c r="AX18" s="16"/>
      <c r="AY18" s="16"/>
      <c r="AZ18" s="16"/>
      <c r="BA18" s="16"/>
      <c r="BB18" s="16"/>
      <c r="BC18" s="16"/>
      <c r="BD18" s="16"/>
      <c r="BE18" s="16"/>
      <c r="BF18" s="16"/>
      <c r="BG18" s="16"/>
      <c r="BH18" s="16"/>
      <c r="BI18" s="16"/>
      <c r="BJ18" s="16"/>
      <c r="BK18" s="16"/>
      <c r="BL18" s="16"/>
      <c r="BM18" s="16"/>
      <c r="BN18" s="16"/>
      <c r="BO18" s="16"/>
      <c r="BP18" s="16"/>
      <c r="BQ18" s="16">
        <v>1</v>
      </c>
      <c r="BR18" s="16"/>
      <c r="BS18" s="16"/>
      <c r="BT18" s="16"/>
      <c r="BU18" s="16"/>
      <c r="BV18" s="16"/>
      <c r="BW18" s="16"/>
      <c r="BX18" s="16"/>
      <c r="BY18" s="16"/>
      <c r="BZ18" s="16"/>
      <c r="CA18" s="16"/>
      <c r="CB18" s="16"/>
      <c r="CC18" s="16"/>
      <c r="CD18" s="16"/>
      <c r="CE18" s="16"/>
      <c r="CF18" s="16"/>
      <c r="CG18" s="16"/>
      <c r="CH18" s="16"/>
      <c r="CI18" s="16"/>
      <c r="CJ18" s="16"/>
      <c r="CK18" s="16"/>
      <c r="CL18" s="16"/>
      <c r="CM18" s="16"/>
      <c r="CN18" s="16"/>
      <c r="CO18" s="16"/>
      <c r="CP18" s="16"/>
      <c r="CQ18" s="16"/>
      <c r="CR18" s="16"/>
      <c r="CS18" s="16"/>
      <c r="CT18" s="16"/>
      <c r="CU18" s="16"/>
      <c r="CV18" s="16"/>
      <c r="CW18" s="16"/>
      <c r="CX18" s="16"/>
      <c r="CY18" s="16"/>
      <c r="CZ18" s="16"/>
      <c r="DA18" s="16"/>
      <c r="DB18" s="16"/>
      <c r="DC18" s="16"/>
      <c r="DD18" s="16"/>
      <c r="DE18" s="16"/>
      <c r="DF18" s="16"/>
      <c r="DG18" s="16"/>
      <c r="DH18" s="16"/>
      <c r="DI18" s="16"/>
      <c r="DJ18" s="16"/>
      <c r="DK18" s="16"/>
      <c r="DL18" s="16"/>
      <c r="DM18" s="16"/>
      <c r="DN18" s="16"/>
      <c r="DO18" s="16"/>
      <c r="DP18" s="16"/>
      <c r="DQ18" s="16"/>
      <c r="DR18" s="16"/>
      <c r="DS18" s="16"/>
      <c r="DT18" s="16"/>
      <c r="DU18" s="16"/>
      <c r="DV18" s="16"/>
      <c r="DW18" s="16"/>
      <c r="DX18" s="16"/>
      <c r="DY18" s="16"/>
      <c r="DZ18" s="16"/>
      <c r="EA18" s="16"/>
      <c r="EB18" s="16"/>
      <c r="EC18" s="16"/>
      <c r="ED18" s="16"/>
      <c r="EE18" s="16"/>
      <c r="EF18" s="16"/>
      <c r="EG18" s="16"/>
      <c r="EH18" s="16"/>
      <c r="EI18" s="16"/>
      <c r="EJ18" s="16"/>
      <c r="EK18" s="16"/>
      <c r="EL18" s="16"/>
      <c r="EM18" s="16"/>
      <c r="EN18" s="16"/>
      <c r="EO18" s="16"/>
      <c r="EP18" s="16"/>
      <c r="EQ18" s="16"/>
      <c r="ER18" s="16"/>
      <c r="ES18" s="16"/>
      <c r="ET18" s="16"/>
      <c r="EU18" s="16"/>
      <c r="EV18" s="16"/>
      <c r="EW18" s="16"/>
      <c r="EX18" s="16"/>
      <c r="EY18" s="16"/>
      <c r="EZ18" s="16"/>
      <c r="FA18" s="16"/>
      <c r="FB18" s="16"/>
      <c r="FC18" s="16"/>
      <c r="FD18" s="16"/>
      <c r="FE18" s="16"/>
      <c r="FF18" s="16"/>
      <c r="FG18" s="16"/>
      <c r="FH18" s="16"/>
      <c r="FI18" s="16"/>
      <c r="FJ18" s="16"/>
      <c r="FK18" s="16"/>
      <c r="FL18" s="16"/>
      <c r="FM18" s="16"/>
      <c r="FN18" s="16"/>
      <c r="FO18" s="16"/>
      <c r="FP18" s="16"/>
      <c r="FQ18" s="16"/>
      <c r="FR18" s="16"/>
      <c r="FS18" s="16"/>
      <c r="FT18" s="16"/>
      <c r="FU18" s="16"/>
      <c r="FV18" s="16"/>
      <c r="FW18" s="16"/>
      <c r="FX18" s="16"/>
      <c r="FY18" s="16"/>
      <c r="FZ18" s="16"/>
      <c r="GA18" s="16"/>
      <c r="GB18" s="16"/>
      <c r="GC18" s="16"/>
      <c r="GD18" s="16"/>
      <c r="GE18" s="16"/>
      <c r="GF18" s="16"/>
      <c r="GG18" s="16"/>
      <c r="GH18" s="16"/>
      <c r="GI18" s="16"/>
      <c r="GJ18" s="16"/>
      <c r="GK18" s="16"/>
      <c r="GL18" s="16"/>
      <c r="GM18" s="16"/>
      <c r="GN18" s="16"/>
      <c r="GO18" s="16"/>
      <c r="GP18" s="16"/>
      <c r="GQ18" s="16"/>
      <c r="GR18" s="16"/>
      <c r="GS18" s="16"/>
      <c r="GT18" s="16"/>
      <c r="GU18" s="16"/>
      <c r="GV18" s="16"/>
      <c r="GW18" s="16"/>
      <c r="GX18" s="16"/>
      <c r="GY18" s="16"/>
      <c r="GZ18" s="16"/>
      <c r="HA18" s="16"/>
      <c r="HB18" s="16"/>
      <c r="HC18" s="16"/>
      <c r="HD18" s="16"/>
      <c r="HE18" s="16"/>
      <c r="HF18" s="16"/>
      <c r="HG18" s="16"/>
      <c r="HH18" s="16"/>
      <c r="HI18" s="16"/>
      <c r="HJ18" s="16"/>
      <c r="HK18" s="16"/>
      <c r="HL18" s="16"/>
      <c r="HM18" s="16"/>
      <c r="HN18" s="16"/>
      <c r="HO18" s="16"/>
      <c r="HP18" s="16"/>
      <c r="HQ18" s="16"/>
      <c r="HR18" s="16"/>
      <c r="HS18" s="16"/>
      <c r="HT18" s="16"/>
      <c r="HU18" s="16"/>
      <c r="HV18" s="16"/>
      <c r="HW18" s="16"/>
      <c r="HX18" s="16"/>
      <c r="HY18" s="16"/>
      <c r="HZ18" s="16"/>
      <c r="IA18" s="16"/>
      <c r="IB18" s="16"/>
      <c r="IC18" s="16"/>
      <c r="ID18" s="16"/>
      <c r="IE18" s="16"/>
      <c r="IF18" s="16"/>
      <c r="IG18" s="16"/>
      <c r="IH18" s="16"/>
      <c r="II18" s="16"/>
      <c r="IJ18" s="16"/>
      <c r="IK18" s="16"/>
      <c r="IL18" s="16"/>
      <c r="IM18" s="16"/>
      <c r="IN18" s="16"/>
      <c r="IO18" s="16"/>
      <c r="IP18" s="16"/>
      <c r="IQ18" s="16"/>
      <c r="IR18" s="16"/>
      <c r="IS18" s="16"/>
      <c r="IT18" s="16"/>
      <c r="IU18" s="16"/>
      <c r="IV18" s="16"/>
      <c r="IW18" s="16"/>
      <c r="IX18" s="16"/>
      <c r="IY18" s="16"/>
      <c r="IZ18" s="16"/>
      <c r="JA18" s="16"/>
      <c r="JB18" s="16"/>
      <c r="JC18" s="16"/>
      <c r="JD18" s="16"/>
      <c r="JE18" s="16"/>
      <c r="JF18" s="16"/>
      <c r="JG18" s="16"/>
      <c r="JH18" s="16"/>
      <c r="JI18" s="16"/>
      <c r="JJ18" s="16"/>
      <c r="JK18" s="16"/>
      <c r="JL18" s="16"/>
      <c r="JM18" s="16"/>
      <c r="JN18" s="16"/>
      <c r="JO18" s="16"/>
      <c r="JP18" s="16"/>
      <c r="JQ18" s="16"/>
      <c r="JR18" s="16"/>
      <c r="JS18" s="16"/>
      <c r="JT18" s="16"/>
      <c r="JU18" s="16"/>
      <c r="JV18" s="16"/>
      <c r="JW18" s="16"/>
      <c r="JX18" s="16"/>
      <c r="JY18" s="16"/>
      <c r="JZ18" s="16"/>
      <c r="KA18" s="16"/>
      <c r="KB18" s="16"/>
      <c r="KC18" s="16"/>
      <c r="KD18" s="16"/>
      <c r="KE18" s="16"/>
      <c r="KF18" s="16"/>
      <c r="KG18" s="16"/>
      <c r="KH18" s="16"/>
      <c r="KI18" s="16"/>
      <c r="KJ18" s="16"/>
      <c r="KK18" s="16"/>
      <c r="KL18" s="16"/>
      <c r="KM18" s="16"/>
      <c r="KN18" s="16"/>
      <c r="KO18" s="16"/>
      <c r="KP18" s="16"/>
      <c r="KQ18" s="16"/>
      <c r="KR18" s="16"/>
      <c r="KS18" s="16"/>
      <c r="KT18" s="16"/>
      <c r="KU18" s="16"/>
      <c r="KV18" s="16"/>
      <c r="KW18" s="16"/>
      <c r="KX18" s="16"/>
      <c r="KY18" s="16"/>
      <c r="KZ18" s="16"/>
      <c r="LA18" s="16"/>
      <c r="LB18" s="16"/>
      <c r="LC18" s="16"/>
      <c r="LD18" s="16"/>
      <c r="LE18" s="16"/>
      <c r="LF18" s="16"/>
      <c r="LG18" s="16"/>
      <c r="LH18" s="16"/>
      <c r="LI18" s="16"/>
      <c r="LJ18" s="16"/>
      <c r="LK18" s="16"/>
      <c r="LL18" s="16"/>
      <c r="LM18" s="16"/>
      <c r="LN18" s="16"/>
      <c r="LO18" s="16"/>
      <c r="LP18" s="16"/>
      <c r="LQ18" s="16"/>
      <c r="LR18" s="16"/>
      <c r="LS18" s="16"/>
      <c r="LT18" s="16"/>
      <c r="LU18" s="16"/>
      <c r="LV18" s="16"/>
      <c r="LW18" s="16"/>
      <c r="LX18" s="16"/>
      <c r="LY18" s="16"/>
      <c r="LZ18" s="16"/>
      <c r="MA18" s="16"/>
      <c r="MB18" s="16"/>
      <c r="MC18" s="16"/>
      <c r="MD18" s="16"/>
      <c r="ME18" s="16"/>
      <c r="MF18" s="16"/>
      <c r="MG18" s="16"/>
      <c r="MH18" s="16"/>
      <c r="MI18" s="16"/>
      <c r="MJ18" s="16"/>
      <c r="MK18" s="16"/>
      <c r="ML18" s="16"/>
      <c r="MM18" s="16"/>
      <c r="MN18" s="16"/>
      <c r="MO18" s="16"/>
      <c r="MP18" s="16"/>
      <c r="MQ18" s="16"/>
      <c r="MR18" s="16"/>
      <c r="MS18" s="16"/>
      <c r="MT18" s="16"/>
      <c r="MU18" s="16"/>
      <c r="MV18" s="16"/>
      <c r="MW18" s="16"/>
      <c r="MX18" s="16">
        <v>1</v>
      </c>
      <c r="MY18" s="16">
        <v>1</v>
      </c>
      <c r="MZ18" s="16">
        <v>1</v>
      </c>
      <c r="NA18" s="16">
        <v>1</v>
      </c>
      <c r="NB18" s="16">
        <v>1</v>
      </c>
      <c r="NC18" s="16">
        <v>1</v>
      </c>
      <c r="ND18" s="16">
        <v>1</v>
      </c>
      <c r="NE18" s="16">
        <v>1</v>
      </c>
      <c r="NF18" s="16"/>
      <c r="NG18" s="16">
        <v>1</v>
      </c>
      <c r="NH18" s="16"/>
      <c r="NI18" s="16">
        <v>1</v>
      </c>
      <c r="NJ18" s="16"/>
      <c r="NK18" s="16"/>
      <c r="NL18" s="16"/>
      <c r="NM18" s="16">
        <v>1</v>
      </c>
      <c r="NN18" s="16"/>
      <c r="NO18" s="16"/>
      <c r="NP18" s="16"/>
      <c r="NQ18" s="16"/>
      <c r="NR18" s="16"/>
      <c r="NS18" s="16">
        <v>1</v>
      </c>
      <c r="NT18" s="16">
        <v>1</v>
      </c>
      <c r="NU18" s="16">
        <v>1</v>
      </c>
      <c r="NV18" s="16"/>
      <c r="NW18" s="16"/>
      <c r="NX18" s="16"/>
      <c r="NY18" s="16"/>
      <c r="NZ18" s="16"/>
      <c r="OA18" s="16"/>
      <c r="OB18" s="16">
        <v>1</v>
      </c>
      <c r="OC18" s="16"/>
      <c r="OD18" s="16"/>
      <c r="OE18" s="16">
        <v>1</v>
      </c>
      <c r="OF18" s="16"/>
      <c r="OG18" s="16"/>
      <c r="OH18" s="16">
        <v>0</v>
      </c>
      <c r="OI18" s="16">
        <v>0</v>
      </c>
      <c r="OJ18" s="16"/>
      <c r="OK18" s="16"/>
      <c r="OL18" s="16">
        <v>0</v>
      </c>
      <c r="OM18" s="16"/>
      <c r="ON18" s="16">
        <v>0</v>
      </c>
      <c r="OO18" s="16"/>
      <c r="OP18" s="16"/>
      <c r="OQ18" s="16"/>
      <c r="OR18" s="15">
        <v>0.84</v>
      </c>
      <c r="OS18" s="15">
        <v>0.84</v>
      </c>
    </row>
    <row r="19" spans="1:409" x14ac:dyDescent="0.25">
      <c r="A19" s="14" t="s">
        <v>310</v>
      </c>
      <c r="B19" s="16"/>
      <c r="C19" s="16"/>
      <c r="D19" s="16"/>
      <c r="E19" s="16">
        <v>1</v>
      </c>
      <c r="F19" s="16"/>
      <c r="G19" s="16">
        <v>1</v>
      </c>
      <c r="H19" s="16"/>
      <c r="I19" s="16"/>
      <c r="J19" s="16"/>
      <c r="K19" s="16">
        <v>1</v>
      </c>
      <c r="L19" s="16"/>
      <c r="M19" s="16">
        <v>1</v>
      </c>
      <c r="N19" s="16"/>
      <c r="O19" s="16"/>
      <c r="P19" s="16"/>
      <c r="Q19" s="16"/>
      <c r="R19" s="16"/>
      <c r="S19" s="16"/>
      <c r="T19" s="16"/>
      <c r="U19" s="16"/>
      <c r="V19" s="16"/>
      <c r="W19" s="16"/>
      <c r="X19" s="16"/>
      <c r="Y19" s="16"/>
      <c r="Z19" s="16"/>
      <c r="AA19" s="16"/>
      <c r="AB19" s="16"/>
      <c r="AC19" s="16">
        <v>1</v>
      </c>
      <c r="AD19" s="16"/>
      <c r="AE19" s="16"/>
      <c r="AF19" s="16"/>
      <c r="AG19" s="16">
        <v>1</v>
      </c>
      <c r="AH19" s="16"/>
      <c r="AI19" s="16">
        <v>1</v>
      </c>
      <c r="AJ19" s="16"/>
      <c r="AK19" s="16">
        <v>1</v>
      </c>
      <c r="AL19" s="16"/>
      <c r="AM19" s="16"/>
      <c r="AN19" s="16"/>
      <c r="AO19" s="16"/>
      <c r="AP19" s="16"/>
      <c r="AQ19" s="16"/>
      <c r="AR19" s="16"/>
      <c r="AS19" s="16"/>
      <c r="AT19" s="16"/>
      <c r="AU19" s="16"/>
      <c r="AV19" s="16"/>
      <c r="AW19" s="16"/>
      <c r="AX19" s="16"/>
      <c r="AY19" s="16"/>
      <c r="AZ19" s="16"/>
      <c r="BA19" s="16"/>
      <c r="BB19" s="16"/>
      <c r="BC19" s="16"/>
      <c r="BD19" s="16"/>
      <c r="BE19" s="16">
        <v>1</v>
      </c>
      <c r="BF19" s="16"/>
      <c r="BG19" s="16">
        <v>1</v>
      </c>
      <c r="BH19" s="16"/>
      <c r="BI19" s="16"/>
      <c r="BJ19" s="16"/>
      <c r="BK19" s="16">
        <v>1</v>
      </c>
      <c r="BL19" s="16"/>
      <c r="BM19" s="16"/>
      <c r="BN19" s="16"/>
      <c r="BO19" s="16"/>
      <c r="BP19" s="16"/>
      <c r="BQ19" s="16"/>
      <c r="BR19" s="16"/>
      <c r="BS19" s="16">
        <v>1</v>
      </c>
      <c r="BT19" s="16"/>
      <c r="BU19" s="16"/>
      <c r="BV19" s="16"/>
      <c r="BW19" s="16">
        <v>1</v>
      </c>
      <c r="BX19" s="16"/>
      <c r="BY19" s="16"/>
      <c r="BZ19" s="16"/>
      <c r="CA19" s="16">
        <v>1</v>
      </c>
      <c r="CB19" s="16"/>
      <c r="CC19" s="16"/>
      <c r="CD19" s="16"/>
      <c r="CE19" s="16"/>
      <c r="CF19" s="16"/>
      <c r="CG19" s="16"/>
      <c r="CH19" s="16"/>
      <c r="CI19" s="16"/>
      <c r="CJ19" s="16"/>
      <c r="CK19" s="16"/>
      <c r="CL19" s="16"/>
      <c r="CM19" s="16"/>
      <c r="CN19" s="16"/>
      <c r="CO19" s="16"/>
      <c r="CP19" s="16">
        <v>1</v>
      </c>
      <c r="CQ19" s="16"/>
      <c r="CR19" s="16"/>
      <c r="CS19" s="16"/>
      <c r="CT19" s="16"/>
      <c r="CU19" s="16"/>
      <c r="CV19" s="16"/>
      <c r="CW19" s="16"/>
      <c r="CX19" s="16"/>
      <c r="CY19" s="16"/>
      <c r="CZ19" s="16"/>
      <c r="DA19" s="16"/>
      <c r="DB19" s="16"/>
      <c r="DC19" s="16"/>
      <c r="DD19" s="16"/>
      <c r="DE19" s="16"/>
      <c r="DF19" s="16"/>
      <c r="DG19" s="16"/>
      <c r="DH19" s="16"/>
      <c r="DI19" s="16">
        <v>1</v>
      </c>
      <c r="DJ19" s="16"/>
      <c r="DK19" s="16"/>
      <c r="DL19" s="16"/>
      <c r="DM19" s="16">
        <v>1</v>
      </c>
      <c r="DN19" s="16"/>
      <c r="DO19" s="16"/>
      <c r="DP19" s="16"/>
      <c r="DQ19" s="16"/>
      <c r="DR19" s="16"/>
      <c r="DS19" s="16"/>
      <c r="DT19" s="16"/>
      <c r="DU19" s="16">
        <v>1</v>
      </c>
      <c r="DV19" s="16"/>
      <c r="DW19" s="16"/>
      <c r="DX19" s="16"/>
      <c r="DY19" s="16"/>
      <c r="DZ19" s="16"/>
      <c r="EA19" s="16"/>
      <c r="EB19" s="16"/>
      <c r="EC19" s="16"/>
      <c r="ED19" s="16"/>
      <c r="EE19" s="16"/>
      <c r="EF19" s="16"/>
      <c r="EG19" s="16"/>
      <c r="EH19" s="16"/>
      <c r="EI19" s="16"/>
      <c r="EJ19" s="16"/>
      <c r="EK19" s="16"/>
      <c r="EL19" s="16"/>
      <c r="EM19" s="16"/>
      <c r="EN19" s="16"/>
      <c r="EO19" s="16">
        <v>1</v>
      </c>
      <c r="EP19" s="16"/>
      <c r="EQ19" s="16"/>
      <c r="ER19" s="16"/>
      <c r="ES19" s="16"/>
      <c r="ET19" s="16"/>
      <c r="EU19" s="16"/>
      <c r="EV19" s="16"/>
      <c r="EW19" s="16"/>
      <c r="EX19" s="16"/>
      <c r="EY19" s="16"/>
      <c r="EZ19" s="16"/>
      <c r="FA19" s="16"/>
      <c r="FB19" s="16"/>
      <c r="FC19" s="16"/>
      <c r="FD19" s="16"/>
      <c r="FE19" s="16"/>
      <c r="FF19" s="16"/>
      <c r="FG19" s="16"/>
      <c r="FH19" s="16"/>
      <c r="FI19" s="16"/>
      <c r="FJ19" s="16"/>
      <c r="FK19" s="16"/>
      <c r="FL19" s="16"/>
      <c r="FM19" s="16"/>
      <c r="FN19" s="16"/>
      <c r="FO19" s="16"/>
      <c r="FP19" s="16"/>
      <c r="FQ19" s="16"/>
      <c r="FR19" s="16"/>
      <c r="FS19" s="16"/>
      <c r="FT19" s="16"/>
      <c r="FU19" s="16"/>
      <c r="FV19" s="16"/>
      <c r="FW19" s="16"/>
      <c r="FX19" s="16"/>
      <c r="FY19" s="16"/>
      <c r="FZ19" s="16"/>
      <c r="GA19" s="16"/>
      <c r="GB19" s="16"/>
      <c r="GC19" s="16"/>
      <c r="GD19" s="16"/>
      <c r="GE19" s="16"/>
      <c r="GF19" s="16"/>
      <c r="GG19" s="16"/>
      <c r="GH19" s="16"/>
      <c r="GI19" s="16"/>
      <c r="GJ19" s="16"/>
      <c r="GK19" s="16"/>
      <c r="GL19" s="16"/>
      <c r="GM19" s="16"/>
      <c r="GN19" s="16"/>
      <c r="GO19" s="16"/>
      <c r="GP19" s="16"/>
      <c r="GQ19" s="16"/>
      <c r="GR19" s="16"/>
      <c r="GS19" s="16"/>
      <c r="GT19" s="16"/>
      <c r="GU19" s="16"/>
      <c r="GV19" s="16"/>
      <c r="GW19" s="16"/>
      <c r="GX19" s="16"/>
      <c r="GY19" s="16"/>
      <c r="GZ19" s="16"/>
      <c r="HA19" s="16"/>
      <c r="HB19" s="16"/>
      <c r="HC19" s="16"/>
      <c r="HD19" s="16"/>
      <c r="HE19" s="16"/>
      <c r="HF19" s="16"/>
      <c r="HG19" s="16"/>
      <c r="HH19" s="16"/>
      <c r="HI19" s="16">
        <v>1</v>
      </c>
      <c r="HJ19" s="16"/>
      <c r="HK19" s="16"/>
      <c r="HL19" s="16"/>
      <c r="HM19" s="16"/>
      <c r="HN19" s="16"/>
      <c r="HO19" s="16"/>
      <c r="HP19" s="16"/>
      <c r="HQ19" s="16"/>
      <c r="HR19" s="16"/>
      <c r="HS19" s="16"/>
      <c r="HT19" s="16"/>
      <c r="HU19" s="16"/>
      <c r="HV19" s="16"/>
      <c r="HW19" s="16"/>
      <c r="HX19" s="16"/>
      <c r="HY19" s="16"/>
      <c r="HZ19" s="16"/>
      <c r="IA19" s="16"/>
      <c r="IB19" s="16">
        <v>1</v>
      </c>
      <c r="IC19" s="16"/>
      <c r="ID19" s="16"/>
      <c r="IE19" s="16"/>
      <c r="IF19" s="16"/>
      <c r="IG19" s="16"/>
      <c r="IH19" s="16"/>
      <c r="II19" s="16"/>
      <c r="IJ19" s="16"/>
      <c r="IK19" s="16">
        <v>1</v>
      </c>
      <c r="IL19" s="16"/>
      <c r="IM19" s="16"/>
      <c r="IN19" s="16"/>
      <c r="IO19" s="16"/>
      <c r="IP19" s="16"/>
      <c r="IQ19" s="16"/>
      <c r="IR19" s="16"/>
      <c r="IS19" s="16"/>
      <c r="IT19" s="16"/>
      <c r="IU19" s="16"/>
      <c r="IV19" s="16"/>
      <c r="IW19" s="16">
        <v>1</v>
      </c>
      <c r="IX19" s="16"/>
      <c r="IY19" s="16"/>
      <c r="IZ19" s="16"/>
      <c r="JA19" s="16"/>
      <c r="JB19" s="16"/>
      <c r="JC19" s="16"/>
      <c r="JD19" s="16"/>
      <c r="JE19" s="16">
        <v>1</v>
      </c>
      <c r="JF19" s="16"/>
      <c r="JG19" s="16"/>
      <c r="JH19" s="16"/>
      <c r="JI19" s="16"/>
      <c r="JJ19" s="16"/>
      <c r="JK19" s="16"/>
      <c r="JL19" s="16"/>
      <c r="JM19" s="16"/>
      <c r="JN19" s="16"/>
      <c r="JO19" s="16"/>
      <c r="JP19" s="16"/>
      <c r="JQ19" s="16"/>
      <c r="JR19" s="16"/>
      <c r="JS19" s="16"/>
      <c r="JT19" s="16"/>
      <c r="JU19" s="16"/>
      <c r="JV19" s="16"/>
      <c r="JW19" s="16">
        <v>1</v>
      </c>
      <c r="JX19" s="16"/>
      <c r="JY19" s="16"/>
      <c r="JZ19" s="16"/>
      <c r="KA19" s="16"/>
      <c r="KB19" s="16"/>
      <c r="KC19" s="16"/>
      <c r="KD19" s="16"/>
      <c r="KE19" s="16"/>
      <c r="KF19" s="16"/>
      <c r="KG19" s="16"/>
      <c r="KH19" s="16"/>
      <c r="KI19" s="16"/>
      <c r="KJ19" s="16"/>
      <c r="KK19" s="16"/>
      <c r="KL19" s="16">
        <v>1</v>
      </c>
      <c r="KM19" s="16"/>
      <c r="KN19" s="16"/>
      <c r="KO19" s="16"/>
      <c r="KP19" s="16"/>
      <c r="KQ19" s="16"/>
      <c r="KR19" s="16"/>
      <c r="KS19" s="16"/>
      <c r="KT19" s="16"/>
      <c r="KU19" s="16"/>
      <c r="KV19" s="16"/>
      <c r="KW19" s="16"/>
      <c r="KX19" s="16"/>
      <c r="KY19" s="16"/>
      <c r="KZ19" s="16"/>
      <c r="LA19" s="16"/>
      <c r="LB19" s="16"/>
      <c r="LC19" s="16"/>
      <c r="LD19" s="16"/>
      <c r="LE19" s="16"/>
      <c r="LF19" s="16"/>
      <c r="LG19" s="16"/>
      <c r="LH19" s="16"/>
      <c r="LI19" s="16"/>
      <c r="LJ19" s="16"/>
      <c r="LK19" s="16"/>
      <c r="LL19" s="16"/>
      <c r="LM19" s="16"/>
      <c r="LN19" s="16"/>
      <c r="LO19" s="16"/>
      <c r="LP19" s="16"/>
      <c r="LQ19" s="16"/>
      <c r="LR19" s="16"/>
      <c r="LS19" s="16"/>
      <c r="LT19" s="16"/>
      <c r="LU19" s="16"/>
      <c r="LV19" s="16"/>
      <c r="LW19" s="16"/>
      <c r="LX19" s="16"/>
      <c r="LY19" s="16"/>
      <c r="LZ19" s="16"/>
      <c r="MA19" s="16"/>
      <c r="MB19" s="16"/>
      <c r="MC19" s="16"/>
      <c r="MD19" s="16"/>
      <c r="ME19" s="16"/>
      <c r="MF19" s="16"/>
      <c r="MG19" s="16"/>
      <c r="MH19" s="16"/>
      <c r="MI19" s="16"/>
      <c r="MJ19" s="16"/>
      <c r="MK19" s="16">
        <v>1</v>
      </c>
      <c r="ML19" s="16"/>
      <c r="MM19" s="16"/>
      <c r="MN19" s="16"/>
      <c r="MO19" s="16"/>
      <c r="MP19" s="16"/>
      <c r="MQ19" s="16"/>
      <c r="MR19" s="16"/>
      <c r="MS19" s="16"/>
      <c r="MT19" s="16"/>
      <c r="MU19" s="16"/>
      <c r="MV19" s="16"/>
      <c r="MW19" s="16">
        <v>1</v>
      </c>
      <c r="MX19" s="16">
        <v>1</v>
      </c>
      <c r="MY19" s="16">
        <v>1</v>
      </c>
      <c r="MZ19" s="16">
        <v>1</v>
      </c>
      <c r="NA19" s="16">
        <v>1</v>
      </c>
      <c r="NB19" s="16">
        <v>1</v>
      </c>
      <c r="NC19" s="16">
        <v>1</v>
      </c>
      <c r="ND19" s="16">
        <v>1</v>
      </c>
      <c r="NE19" s="16">
        <v>1</v>
      </c>
      <c r="NF19" s="16">
        <v>1</v>
      </c>
      <c r="NG19" s="16">
        <v>1</v>
      </c>
      <c r="NH19" s="16">
        <v>1</v>
      </c>
      <c r="NI19" s="16">
        <v>1</v>
      </c>
      <c r="NJ19" s="16"/>
      <c r="NK19" s="16"/>
      <c r="NL19" s="16">
        <v>1</v>
      </c>
      <c r="NM19" s="16">
        <v>1</v>
      </c>
      <c r="NN19" s="16">
        <v>1</v>
      </c>
      <c r="NO19" s="16"/>
      <c r="NP19" s="16"/>
      <c r="NQ19" s="16">
        <v>1</v>
      </c>
      <c r="NR19" s="16">
        <v>1</v>
      </c>
      <c r="NS19" s="16">
        <v>1</v>
      </c>
      <c r="NT19" s="16">
        <v>1</v>
      </c>
      <c r="NU19" s="16">
        <v>1</v>
      </c>
      <c r="NV19" s="16"/>
      <c r="NW19" s="16"/>
      <c r="NX19" s="16">
        <v>1</v>
      </c>
      <c r="NY19" s="16">
        <v>1</v>
      </c>
      <c r="NZ19" s="16"/>
      <c r="OA19" s="16"/>
      <c r="OB19" s="16">
        <v>1</v>
      </c>
      <c r="OC19" s="16"/>
      <c r="OD19" s="16"/>
      <c r="OE19" s="16"/>
      <c r="OF19" s="16"/>
      <c r="OG19" s="16">
        <v>1</v>
      </c>
      <c r="OH19" s="16">
        <v>1</v>
      </c>
      <c r="OI19" s="16"/>
      <c r="OJ19" s="16"/>
      <c r="OK19" s="16"/>
      <c r="OL19" s="16"/>
      <c r="OM19" s="16"/>
      <c r="ON19" s="16"/>
      <c r="OO19" s="16"/>
      <c r="OP19" s="16"/>
      <c r="OQ19" s="16"/>
      <c r="OR19" s="15">
        <v>1</v>
      </c>
      <c r="OS19" s="15">
        <v>1</v>
      </c>
    </row>
    <row r="20" spans="1:409" x14ac:dyDescent="0.25">
      <c r="A20" s="14" t="s">
        <v>311</v>
      </c>
      <c r="B20" s="1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c r="AY20" s="16"/>
      <c r="AZ20" s="16"/>
      <c r="BA20" s="16"/>
      <c r="BB20" s="16"/>
      <c r="BC20" s="16"/>
      <c r="BD20" s="16"/>
      <c r="BE20" s="16"/>
      <c r="BF20" s="16"/>
      <c r="BG20" s="16"/>
      <c r="BH20" s="16"/>
      <c r="BI20" s="16"/>
      <c r="BJ20" s="16"/>
      <c r="BK20" s="16"/>
      <c r="BL20" s="16"/>
      <c r="BM20" s="16"/>
      <c r="BN20" s="16"/>
      <c r="BO20" s="16"/>
      <c r="BP20" s="16"/>
      <c r="BQ20" s="16"/>
      <c r="BR20" s="16"/>
      <c r="BS20" s="16"/>
      <c r="BT20" s="16"/>
      <c r="BU20" s="16"/>
      <c r="BV20" s="16"/>
      <c r="BW20" s="16"/>
      <c r="BX20" s="16"/>
      <c r="BY20" s="16"/>
      <c r="BZ20" s="16"/>
      <c r="CA20" s="16"/>
      <c r="CB20" s="16"/>
      <c r="CC20" s="16"/>
      <c r="CD20" s="16"/>
      <c r="CE20" s="16"/>
      <c r="CF20" s="16"/>
      <c r="CG20" s="16"/>
      <c r="CH20" s="16"/>
      <c r="CI20" s="16"/>
      <c r="CJ20" s="16"/>
      <c r="CK20" s="16"/>
      <c r="CL20" s="16"/>
      <c r="CM20" s="16"/>
      <c r="CN20" s="16"/>
      <c r="CO20" s="16"/>
      <c r="CP20" s="16"/>
      <c r="CQ20" s="16"/>
      <c r="CR20" s="16"/>
      <c r="CS20" s="16"/>
      <c r="CT20" s="16"/>
      <c r="CU20" s="16"/>
      <c r="CV20" s="16"/>
      <c r="CW20" s="16"/>
      <c r="CX20" s="16"/>
      <c r="CY20" s="16"/>
      <c r="CZ20" s="16"/>
      <c r="DA20" s="16"/>
      <c r="DB20" s="16"/>
      <c r="DC20" s="16"/>
      <c r="DD20" s="16"/>
      <c r="DE20" s="16"/>
      <c r="DF20" s="16"/>
      <c r="DG20" s="16"/>
      <c r="DH20" s="16"/>
      <c r="DI20" s="16"/>
      <c r="DJ20" s="16"/>
      <c r="DK20" s="16"/>
      <c r="DL20" s="16"/>
      <c r="DM20" s="16"/>
      <c r="DN20" s="16"/>
      <c r="DO20" s="16"/>
      <c r="DP20" s="16"/>
      <c r="DQ20" s="16"/>
      <c r="DR20" s="16"/>
      <c r="DS20" s="16"/>
      <c r="DT20" s="16"/>
      <c r="DU20" s="16"/>
      <c r="DV20" s="16"/>
      <c r="DW20" s="16"/>
      <c r="DX20" s="16"/>
      <c r="DY20" s="16"/>
      <c r="DZ20" s="16"/>
      <c r="EA20" s="16"/>
      <c r="EB20" s="16"/>
      <c r="EC20" s="16"/>
      <c r="ED20" s="16"/>
      <c r="EE20" s="16"/>
      <c r="EF20" s="16"/>
      <c r="EG20" s="16"/>
      <c r="EH20" s="16"/>
      <c r="EI20" s="16"/>
      <c r="EJ20" s="16"/>
      <c r="EK20" s="16"/>
      <c r="EL20" s="16"/>
      <c r="EM20" s="16"/>
      <c r="EN20" s="16"/>
      <c r="EO20" s="16"/>
      <c r="EP20" s="16"/>
      <c r="EQ20" s="16"/>
      <c r="ER20" s="16"/>
      <c r="ES20" s="16"/>
      <c r="ET20" s="16"/>
      <c r="EU20" s="16"/>
      <c r="EV20" s="16"/>
      <c r="EW20" s="16"/>
      <c r="EX20" s="16"/>
      <c r="EY20" s="16"/>
      <c r="EZ20" s="16"/>
      <c r="FA20" s="16"/>
      <c r="FB20" s="16"/>
      <c r="FC20" s="16"/>
      <c r="FD20" s="16"/>
      <c r="FE20" s="16"/>
      <c r="FF20" s="16"/>
      <c r="FG20" s="16"/>
      <c r="FH20" s="16"/>
      <c r="FI20" s="16"/>
      <c r="FJ20" s="16"/>
      <c r="FK20" s="16"/>
      <c r="FL20" s="16"/>
      <c r="FM20" s="16"/>
      <c r="FN20" s="16"/>
      <c r="FO20" s="16"/>
      <c r="FP20" s="16"/>
      <c r="FQ20" s="16"/>
      <c r="FR20" s="16"/>
      <c r="FS20" s="16"/>
      <c r="FT20" s="16"/>
      <c r="FU20" s="16"/>
      <c r="FV20" s="16"/>
      <c r="FW20" s="16"/>
      <c r="FX20" s="16"/>
      <c r="FY20" s="16"/>
      <c r="FZ20" s="16"/>
      <c r="GA20" s="16"/>
      <c r="GB20" s="16"/>
      <c r="GC20" s="16"/>
      <c r="GD20" s="16"/>
      <c r="GE20" s="16"/>
      <c r="GF20" s="16"/>
      <c r="GG20" s="16"/>
      <c r="GH20" s="16"/>
      <c r="GI20" s="16"/>
      <c r="GJ20" s="16"/>
      <c r="GK20" s="16"/>
      <c r="GL20" s="16"/>
      <c r="GM20" s="16"/>
      <c r="GN20" s="16"/>
      <c r="GO20" s="16"/>
      <c r="GP20" s="16"/>
      <c r="GQ20" s="16"/>
      <c r="GR20" s="16"/>
      <c r="GS20" s="16"/>
      <c r="GT20" s="16"/>
      <c r="GU20" s="16"/>
      <c r="GV20" s="16"/>
      <c r="GW20" s="16"/>
      <c r="GX20" s="16"/>
      <c r="GY20" s="16"/>
      <c r="GZ20" s="16"/>
      <c r="HA20" s="16"/>
      <c r="HB20" s="16"/>
      <c r="HC20" s="16"/>
      <c r="HD20" s="16"/>
      <c r="HE20" s="16"/>
      <c r="HF20" s="16"/>
      <c r="HG20" s="16"/>
      <c r="HH20" s="16"/>
      <c r="HI20" s="16"/>
      <c r="HJ20" s="16"/>
      <c r="HK20" s="16"/>
      <c r="HL20" s="16"/>
      <c r="HM20" s="16"/>
      <c r="HN20" s="16"/>
      <c r="HO20" s="16"/>
      <c r="HP20" s="16"/>
      <c r="HQ20" s="16"/>
      <c r="HR20" s="16"/>
      <c r="HS20" s="16"/>
      <c r="HT20" s="16"/>
      <c r="HU20" s="16"/>
      <c r="HV20" s="16"/>
      <c r="HW20" s="16"/>
      <c r="HX20" s="16"/>
      <c r="HY20" s="16"/>
      <c r="HZ20" s="16"/>
      <c r="IA20" s="16"/>
      <c r="IB20" s="16"/>
      <c r="IC20" s="16"/>
      <c r="ID20" s="16"/>
      <c r="IE20" s="16"/>
      <c r="IF20" s="16"/>
      <c r="IG20" s="16"/>
      <c r="IH20" s="16"/>
      <c r="II20" s="16"/>
      <c r="IJ20" s="16"/>
      <c r="IK20" s="16"/>
      <c r="IL20" s="16"/>
      <c r="IM20" s="16"/>
      <c r="IN20" s="16"/>
      <c r="IO20" s="16"/>
      <c r="IP20" s="16"/>
      <c r="IQ20" s="16"/>
      <c r="IR20" s="16"/>
      <c r="IS20" s="16"/>
      <c r="IT20" s="16"/>
      <c r="IU20" s="16"/>
      <c r="IV20" s="16"/>
      <c r="IW20" s="16"/>
      <c r="IX20" s="16"/>
      <c r="IY20" s="16"/>
      <c r="IZ20" s="16"/>
      <c r="JA20" s="16"/>
      <c r="JB20" s="16"/>
      <c r="JC20" s="16"/>
      <c r="JD20" s="16"/>
      <c r="JE20" s="16"/>
      <c r="JF20" s="16"/>
      <c r="JG20" s="16"/>
      <c r="JH20" s="16"/>
      <c r="JI20" s="16"/>
      <c r="JJ20" s="16"/>
      <c r="JK20" s="16"/>
      <c r="JL20" s="16"/>
      <c r="JM20" s="16"/>
      <c r="JN20" s="16"/>
      <c r="JO20" s="16"/>
      <c r="JP20" s="16"/>
      <c r="JQ20" s="16"/>
      <c r="JR20" s="16"/>
      <c r="JS20" s="16"/>
      <c r="JT20" s="16"/>
      <c r="JU20" s="16"/>
      <c r="JV20" s="16"/>
      <c r="JW20" s="16"/>
      <c r="JX20" s="16"/>
      <c r="JY20" s="16"/>
      <c r="JZ20" s="16"/>
      <c r="KA20" s="16"/>
      <c r="KB20" s="16"/>
      <c r="KC20" s="16"/>
      <c r="KD20" s="16"/>
      <c r="KE20" s="16"/>
      <c r="KF20" s="16"/>
      <c r="KG20" s="16"/>
      <c r="KH20" s="16"/>
      <c r="KI20" s="16"/>
      <c r="KJ20" s="16"/>
      <c r="KK20" s="16"/>
      <c r="KL20" s="16"/>
      <c r="KM20" s="16"/>
      <c r="KN20" s="16"/>
      <c r="KO20" s="16"/>
      <c r="KP20" s="16"/>
      <c r="KQ20" s="16"/>
      <c r="KR20" s="16"/>
      <c r="KS20" s="16"/>
      <c r="KT20" s="16"/>
      <c r="KU20" s="16"/>
      <c r="KV20" s="16"/>
      <c r="KW20" s="16"/>
      <c r="KX20" s="16"/>
      <c r="KY20" s="16"/>
      <c r="KZ20" s="16"/>
      <c r="LA20" s="16"/>
      <c r="LB20" s="16"/>
      <c r="LC20" s="16"/>
      <c r="LD20" s="16"/>
      <c r="LE20" s="16"/>
      <c r="LF20" s="16"/>
      <c r="LG20" s="16"/>
      <c r="LH20" s="16"/>
      <c r="LI20" s="16"/>
      <c r="LJ20" s="16"/>
      <c r="LK20" s="16"/>
      <c r="LL20" s="16"/>
      <c r="LM20" s="16"/>
      <c r="LN20" s="16"/>
      <c r="LO20" s="16"/>
      <c r="LP20" s="16"/>
      <c r="LQ20" s="16"/>
      <c r="LR20" s="16"/>
      <c r="LS20" s="16"/>
      <c r="LT20" s="16"/>
      <c r="LU20" s="16"/>
      <c r="LV20" s="16"/>
      <c r="LW20" s="16"/>
      <c r="LX20" s="16"/>
      <c r="LY20" s="16"/>
      <c r="LZ20" s="16"/>
      <c r="MA20" s="16"/>
      <c r="MB20" s="16"/>
      <c r="MC20" s="16"/>
      <c r="MD20" s="16"/>
      <c r="ME20" s="16"/>
      <c r="MF20" s="16"/>
      <c r="MG20" s="16"/>
      <c r="MH20" s="16"/>
      <c r="MI20" s="16"/>
      <c r="MJ20" s="16"/>
      <c r="MK20" s="16"/>
      <c r="ML20" s="16"/>
      <c r="MM20" s="16"/>
      <c r="MN20" s="16"/>
      <c r="MO20" s="16"/>
      <c r="MP20" s="16"/>
      <c r="MQ20" s="16"/>
      <c r="MR20" s="16"/>
      <c r="MS20" s="16"/>
      <c r="MT20" s="16"/>
      <c r="MU20" s="16"/>
      <c r="MV20" s="16"/>
      <c r="MW20" s="16"/>
      <c r="MX20" s="16"/>
      <c r="MY20" s="16"/>
      <c r="MZ20" s="16"/>
      <c r="NA20" s="16"/>
      <c r="NB20" s="16"/>
      <c r="NC20" s="16"/>
      <c r="ND20" s="16"/>
      <c r="NE20" s="16"/>
      <c r="NF20" s="16"/>
      <c r="NG20" s="16"/>
      <c r="NH20" s="16"/>
      <c r="NI20" s="16"/>
      <c r="NJ20" s="16"/>
      <c r="NK20" s="16"/>
      <c r="NL20" s="16"/>
      <c r="NM20" s="16"/>
      <c r="NN20" s="16"/>
      <c r="NO20" s="16"/>
      <c r="NP20" s="16"/>
      <c r="NQ20" s="16"/>
      <c r="NR20" s="16"/>
      <c r="NS20" s="16"/>
      <c r="NT20" s="16"/>
      <c r="NU20" s="16"/>
      <c r="NV20" s="16"/>
      <c r="NW20" s="16"/>
      <c r="NX20" s="16"/>
      <c r="NY20" s="16"/>
      <c r="NZ20" s="16"/>
      <c r="OA20" s="16"/>
      <c r="OB20" s="16"/>
      <c r="OC20" s="16"/>
      <c r="OD20" s="16"/>
      <c r="OE20" s="16"/>
      <c r="OF20" s="16"/>
      <c r="OG20" s="16"/>
      <c r="OH20" s="16"/>
      <c r="OI20" s="16"/>
      <c r="OJ20" s="16"/>
      <c r="OK20" s="16"/>
      <c r="OL20" s="16"/>
      <c r="OM20" s="16"/>
      <c r="ON20" s="16"/>
      <c r="OO20" s="16"/>
      <c r="OP20" s="16"/>
      <c r="OQ20" s="16">
        <v>0</v>
      </c>
      <c r="OR20" s="15">
        <v>0</v>
      </c>
      <c r="OS20" s="15">
        <v>0</v>
      </c>
    </row>
    <row r="21" spans="1:409" x14ac:dyDescent="0.25">
      <c r="A21" s="14" t="s">
        <v>312</v>
      </c>
      <c r="B21" s="16"/>
      <c r="C21" s="16"/>
      <c r="D21" s="16"/>
      <c r="E21" s="16"/>
      <c r="F21" s="16"/>
      <c r="G21" s="16"/>
      <c r="H21" s="16"/>
      <c r="I21" s="16"/>
      <c r="J21" s="16"/>
      <c r="K21" s="16"/>
      <c r="L21" s="16"/>
      <c r="M21" s="16"/>
      <c r="N21" s="16"/>
      <c r="O21" s="16"/>
      <c r="P21" s="16">
        <v>1</v>
      </c>
      <c r="Q21" s="16"/>
      <c r="R21" s="16"/>
      <c r="S21" s="16"/>
      <c r="T21" s="16"/>
      <c r="U21" s="16"/>
      <c r="V21" s="16"/>
      <c r="W21" s="16">
        <v>1</v>
      </c>
      <c r="X21" s="16"/>
      <c r="Y21" s="16"/>
      <c r="Z21" s="16"/>
      <c r="AA21" s="16"/>
      <c r="AB21" s="16"/>
      <c r="AC21" s="16">
        <v>1</v>
      </c>
      <c r="AD21" s="16"/>
      <c r="AE21" s="16">
        <v>1</v>
      </c>
      <c r="AF21" s="16"/>
      <c r="AG21" s="16">
        <v>1</v>
      </c>
      <c r="AH21" s="16"/>
      <c r="AI21" s="16">
        <v>1</v>
      </c>
      <c r="AJ21" s="16"/>
      <c r="AK21" s="16"/>
      <c r="AL21" s="16">
        <v>1</v>
      </c>
      <c r="AM21" s="16"/>
      <c r="AN21" s="16"/>
      <c r="AO21" s="16"/>
      <c r="AP21" s="16"/>
      <c r="AQ21" s="16"/>
      <c r="AR21" s="16"/>
      <c r="AS21" s="16"/>
      <c r="AT21" s="16"/>
      <c r="AU21" s="16"/>
      <c r="AV21" s="16"/>
      <c r="AW21" s="16"/>
      <c r="AX21" s="16"/>
      <c r="AY21" s="16"/>
      <c r="AZ21" s="16"/>
      <c r="BA21" s="16"/>
      <c r="BB21" s="16"/>
      <c r="BC21" s="16"/>
      <c r="BD21" s="16"/>
      <c r="BE21" s="16"/>
      <c r="BF21" s="16"/>
      <c r="BG21" s="16"/>
      <c r="BH21" s="16"/>
      <c r="BI21" s="16"/>
      <c r="BJ21" s="16">
        <v>1</v>
      </c>
      <c r="BK21" s="16"/>
      <c r="BL21" s="16"/>
      <c r="BM21" s="16"/>
      <c r="BN21" s="16"/>
      <c r="BO21" s="16"/>
      <c r="BP21" s="16"/>
      <c r="BQ21" s="16">
        <v>1</v>
      </c>
      <c r="BR21" s="16"/>
      <c r="BS21" s="16">
        <v>1</v>
      </c>
      <c r="BT21" s="16"/>
      <c r="BU21" s="16"/>
      <c r="BV21" s="16">
        <v>1</v>
      </c>
      <c r="BW21" s="16">
        <v>1</v>
      </c>
      <c r="BX21" s="16"/>
      <c r="BY21" s="16"/>
      <c r="BZ21" s="16">
        <v>1</v>
      </c>
      <c r="CA21" s="16"/>
      <c r="CB21" s="16"/>
      <c r="CC21" s="16"/>
      <c r="CD21" s="16"/>
      <c r="CE21" s="16"/>
      <c r="CF21" s="16"/>
      <c r="CG21" s="16"/>
      <c r="CH21" s="16"/>
      <c r="CI21" s="16"/>
      <c r="CJ21" s="16"/>
      <c r="CK21" s="16"/>
      <c r="CL21" s="16"/>
      <c r="CM21" s="16"/>
      <c r="CN21" s="16"/>
      <c r="CO21" s="16"/>
      <c r="CP21" s="16"/>
      <c r="CQ21" s="16"/>
      <c r="CR21" s="16"/>
      <c r="CS21" s="16"/>
      <c r="CT21" s="16"/>
      <c r="CU21" s="16"/>
      <c r="CV21" s="16"/>
      <c r="CW21" s="16"/>
      <c r="CX21" s="16"/>
      <c r="CY21" s="16"/>
      <c r="CZ21" s="16"/>
      <c r="DA21" s="16"/>
      <c r="DB21" s="16"/>
      <c r="DC21" s="16"/>
      <c r="DD21" s="16"/>
      <c r="DE21" s="16"/>
      <c r="DF21" s="16"/>
      <c r="DG21" s="16"/>
      <c r="DH21" s="16"/>
      <c r="DI21" s="16">
        <v>1</v>
      </c>
      <c r="DJ21" s="16"/>
      <c r="DK21" s="16">
        <v>1</v>
      </c>
      <c r="DL21" s="16"/>
      <c r="DM21" s="16">
        <v>1</v>
      </c>
      <c r="DN21" s="16"/>
      <c r="DO21" s="16">
        <v>1</v>
      </c>
      <c r="DP21" s="16"/>
      <c r="DQ21" s="16"/>
      <c r="DR21" s="16"/>
      <c r="DS21" s="16"/>
      <c r="DT21" s="16"/>
      <c r="DU21" s="16"/>
      <c r="DV21" s="16"/>
      <c r="DW21" s="16"/>
      <c r="DX21" s="16"/>
      <c r="DY21" s="16"/>
      <c r="DZ21" s="16"/>
      <c r="EA21" s="16"/>
      <c r="EB21" s="16"/>
      <c r="EC21" s="16"/>
      <c r="ED21" s="16"/>
      <c r="EE21" s="16">
        <v>1</v>
      </c>
      <c r="EF21" s="16"/>
      <c r="EG21" s="16">
        <v>1</v>
      </c>
      <c r="EH21" s="16"/>
      <c r="EI21" s="16"/>
      <c r="EJ21" s="16"/>
      <c r="EK21" s="16"/>
      <c r="EL21" s="16"/>
      <c r="EM21" s="16"/>
      <c r="EN21" s="16"/>
      <c r="EO21" s="16"/>
      <c r="EP21" s="16"/>
      <c r="EQ21" s="16"/>
      <c r="ER21" s="16"/>
      <c r="ES21" s="16"/>
      <c r="ET21" s="16"/>
      <c r="EU21" s="16"/>
      <c r="EV21" s="16"/>
      <c r="EW21" s="16"/>
      <c r="EX21" s="16"/>
      <c r="EY21" s="16"/>
      <c r="EZ21" s="16"/>
      <c r="FA21" s="16"/>
      <c r="FB21" s="16"/>
      <c r="FC21" s="16"/>
      <c r="FD21" s="16"/>
      <c r="FE21" s="16"/>
      <c r="FF21" s="16"/>
      <c r="FG21" s="16"/>
      <c r="FH21" s="16"/>
      <c r="FI21" s="16"/>
      <c r="FJ21" s="16"/>
      <c r="FK21" s="16"/>
      <c r="FL21" s="16"/>
      <c r="FM21" s="16"/>
      <c r="FN21" s="16"/>
      <c r="FO21" s="16"/>
      <c r="FP21" s="16"/>
      <c r="FQ21" s="16"/>
      <c r="FR21" s="16"/>
      <c r="FS21" s="16"/>
      <c r="FT21" s="16"/>
      <c r="FU21" s="16"/>
      <c r="FV21" s="16"/>
      <c r="FW21" s="16"/>
      <c r="FX21" s="16"/>
      <c r="FY21" s="16"/>
      <c r="FZ21" s="16"/>
      <c r="GA21" s="16">
        <v>1</v>
      </c>
      <c r="GB21" s="16"/>
      <c r="GC21" s="16">
        <v>1</v>
      </c>
      <c r="GD21" s="16"/>
      <c r="GE21" s="16"/>
      <c r="GF21" s="16"/>
      <c r="GG21" s="16"/>
      <c r="GH21" s="16"/>
      <c r="GI21" s="16"/>
      <c r="GJ21" s="16"/>
      <c r="GK21" s="16"/>
      <c r="GL21" s="16"/>
      <c r="GM21" s="16">
        <v>1</v>
      </c>
      <c r="GN21" s="16"/>
      <c r="GO21" s="16"/>
      <c r="GP21" s="16"/>
      <c r="GQ21" s="16"/>
      <c r="GR21" s="16"/>
      <c r="GS21" s="16"/>
      <c r="GT21" s="16">
        <v>1</v>
      </c>
      <c r="GU21" s="16"/>
      <c r="GV21" s="16"/>
      <c r="GW21" s="16"/>
      <c r="GX21" s="16"/>
      <c r="GY21" s="16"/>
      <c r="GZ21" s="16"/>
      <c r="HA21" s="16"/>
      <c r="HB21" s="16"/>
      <c r="HC21" s="16"/>
      <c r="HD21" s="16"/>
      <c r="HE21" s="16"/>
      <c r="HF21" s="16"/>
      <c r="HG21" s="16"/>
      <c r="HH21" s="16"/>
      <c r="HI21" s="16"/>
      <c r="HJ21" s="16"/>
      <c r="HK21" s="16"/>
      <c r="HL21" s="16"/>
      <c r="HM21" s="16"/>
      <c r="HN21" s="16"/>
      <c r="HO21" s="16"/>
      <c r="HP21" s="16"/>
      <c r="HQ21" s="16"/>
      <c r="HR21" s="16"/>
      <c r="HS21" s="16"/>
      <c r="HT21" s="16"/>
      <c r="HU21" s="16"/>
      <c r="HV21" s="16"/>
      <c r="HW21" s="16"/>
      <c r="HX21" s="16"/>
      <c r="HY21" s="16"/>
      <c r="HZ21" s="16"/>
      <c r="IA21" s="16"/>
      <c r="IB21" s="16"/>
      <c r="IC21" s="16"/>
      <c r="ID21" s="16"/>
      <c r="IE21" s="16"/>
      <c r="IF21" s="16"/>
      <c r="IG21" s="16"/>
      <c r="IH21" s="16"/>
      <c r="II21" s="16"/>
      <c r="IJ21" s="16"/>
      <c r="IK21" s="16">
        <v>1</v>
      </c>
      <c r="IL21" s="16"/>
      <c r="IM21" s="16"/>
      <c r="IN21" s="16"/>
      <c r="IO21" s="16"/>
      <c r="IP21" s="16"/>
      <c r="IQ21" s="16"/>
      <c r="IR21" s="16"/>
      <c r="IS21" s="16"/>
      <c r="IT21" s="16">
        <v>1</v>
      </c>
      <c r="IU21" s="16"/>
      <c r="IV21" s="16"/>
      <c r="IW21" s="16"/>
      <c r="IX21" s="16"/>
      <c r="IY21" s="16"/>
      <c r="IZ21" s="16"/>
      <c r="JA21" s="16"/>
      <c r="JB21" s="16"/>
      <c r="JC21" s="16"/>
      <c r="JD21" s="16"/>
      <c r="JE21" s="16"/>
      <c r="JF21" s="16"/>
      <c r="JG21" s="16"/>
      <c r="JH21" s="16"/>
      <c r="JI21" s="16"/>
      <c r="JJ21" s="16"/>
      <c r="JK21" s="16"/>
      <c r="JL21" s="16"/>
      <c r="JM21" s="16"/>
      <c r="JN21" s="16"/>
      <c r="JO21" s="16"/>
      <c r="JP21" s="16"/>
      <c r="JQ21" s="16"/>
      <c r="JR21" s="16"/>
      <c r="JS21" s="16"/>
      <c r="JT21" s="16"/>
      <c r="JU21" s="16"/>
      <c r="JV21" s="16"/>
      <c r="JW21" s="16"/>
      <c r="JX21" s="16"/>
      <c r="JY21" s="16"/>
      <c r="JZ21" s="16"/>
      <c r="KA21" s="16"/>
      <c r="KB21" s="16"/>
      <c r="KC21" s="16"/>
      <c r="KD21" s="16"/>
      <c r="KE21" s="16">
        <v>1</v>
      </c>
      <c r="KF21" s="16"/>
      <c r="KG21" s="16"/>
      <c r="KH21" s="16"/>
      <c r="KI21" s="16"/>
      <c r="KJ21" s="16">
        <v>1</v>
      </c>
      <c r="KK21" s="16"/>
      <c r="KL21" s="16">
        <v>1</v>
      </c>
      <c r="KM21" s="16">
        <v>1</v>
      </c>
      <c r="KN21" s="16"/>
      <c r="KO21" s="16"/>
      <c r="KP21" s="16"/>
      <c r="KQ21" s="16"/>
      <c r="KR21" s="16"/>
      <c r="KS21" s="16"/>
      <c r="KT21" s="16"/>
      <c r="KU21" s="16"/>
      <c r="KV21" s="16"/>
      <c r="KW21" s="16"/>
      <c r="KX21" s="16"/>
      <c r="KY21" s="16"/>
      <c r="KZ21" s="16"/>
      <c r="LA21" s="16"/>
      <c r="LB21" s="16"/>
      <c r="LC21" s="16"/>
      <c r="LD21" s="16"/>
      <c r="LE21" s="16"/>
      <c r="LF21" s="16"/>
      <c r="LG21" s="16"/>
      <c r="LH21" s="16"/>
      <c r="LI21" s="16"/>
      <c r="LJ21" s="16"/>
      <c r="LK21" s="16"/>
      <c r="LL21" s="16"/>
      <c r="LM21" s="16">
        <v>1</v>
      </c>
      <c r="LN21" s="16"/>
      <c r="LO21" s="16"/>
      <c r="LP21" s="16"/>
      <c r="LQ21" s="16"/>
      <c r="LR21" s="16"/>
      <c r="LS21" s="16"/>
      <c r="LT21" s="16"/>
      <c r="LU21" s="16"/>
      <c r="LV21" s="16"/>
      <c r="LW21" s="16"/>
      <c r="LX21" s="16"/>
      <c r="LY21" s="16"/>
      <c r="LZ21" s="16"/>
      <c r="MA21" s="16"/>
      <c r="MB21" s="16"/>
      <c r="MC21" s="16"/>
      <c r="MD21" s="16"/>
      <c r="ME21" s="16"/>
      <c r="MF21" s="16"/>
      <c r="MG21" s="16"/>
      <c r="MH21" s="16"/>
      <c r="MI21" s="16"/>
      <c r="MJ21" s="16"/>
      <c r="MK21" s="16">
        <v>1</v>
      </c>
      <c r="ML21" s="16"/>
      <c r="MM21" s="16"/>
      <c r="MN21" s="16"/>
      <c r="MO21" s="16">
        <v>1</v>
      </c>
      <c r="MP21" s="16"/>
      <c r="MQ21" s="16"/>
      <c r="MR21" s="16"/>
      <c r="MS21" s="16"/>
      <c r="MT21" s="16"/>
      <c r="MU21" s="16"/>
      <c r="MV21" s="16"/>
      <c r="MW21" s="16">
        <v>1</v>
      </c>
      <c r="MX21" s="16">
        <v>1</v>
      </c>
      <c r="MY21" s="16">
        <v>1</v>
      </c>
      <c r="MZ21" s="16">
        <v>1</v>
      </c>
      <c r="NA21" s="16">
        <v>1</v>
      </c>
      <c r="NB21" s="16">
        <v>1</v>
      </c>
      <c r="NC21" s="16">
        <v>1</v>
      </c>
      <c r="ND21" s="16">
        <v>1</v>
      </c>
      <c r="NE21" s="16">
        <v>1</v>
      </c>
      <c r="NF21" s="16">
        <v>1</v>
      </c>
      <c r="NG21" s="16">
        <v>1</v>
      </c>
      <c r="NH21" s="16">
        <v>1</v>
      </c>
      <c r="NI21" s="16">
        <v>1</v>
      </c>
      <c r="NJ21" s="16">
        <v>1</v>
      </c>
      <c r="NK21" s="16">
        <v>1</v>
      </c>
      <c r="NL21" s="16">
        <v>1</v>
      </c>
      <c r="NM21" s="16">
        <v>1</v>
      </c>
      <c r="NN21" s="16"/>
      <c r="NO21" s="16">
        <v>1</v>
      </c>
      <c r="NP21" s="16">
        <v>1</v>
      </c>
      <c r="NQ21" s="16">
        <v>1</v>
      </c>
      <c r="NR21" s="16"/>
      <c r="NS21" s="16">
        <v>1</v>
      </c>
      <c r="NT21" s="16">
        <v>1</v>
      </c>
      <c r="NU21" s="16">
        <v>1</v>
      </c>
      <c r="NV21" s="16">
        <v>1</v>
      </c>
      <c r="NW21" s="16"/>
      <c r="NX21" s="16"/>
      <c r="NY21" s="16">
        <v>1</v>
      </c>
      <c r="NZ21" s="16"/>
      <c r="OA21" s="16"/>
      <c r="OB21" s="16">
        <v>1</v>
      </c>
      <c r="OC21" s="16">
        <v>1</v>
      </c>
      <c r="OD21" s="16">
        <v>0</v>
      </c>
      <c r="OE21" s="16">
        <v>1</v>
      </c>
      <c r="OF21" s="16">
        <v>1</v>
      </c>
      <c r="OG21" s="16"/>
      <c r="OH21" s="16"/>
      <c r="OI21" s="16">
        <v>1</v>
      </c>
      <c r="OJ21" s="16"/>
      <c r="OK21" s="16">
        <v>0</v>
      </c>
      <c r="OL21" s="16">
        <v>0</v>
      </c>
      <c r="OM21" s="16"/>
      <c r="ON21" s="16"/>
      <c r="OO21" s="16"/>
      <c r="OP21" s="16">
        <v>1</v>
      </c>
      <c r="OQ21" s="16"/>
      <c r="OR21" s="15">
        <v>0.95774647887323938</v>
      </c>
      <c r="OS21" s="15">
        <v>0.95774647887323938</v>
      </c>
    </row>
    <row r="22" spans="1:409" x14ac:dyDescent="0.25">
      <c r="A22" s="14" t="s">
        <v>313</v>
      </c>
      <c r="B22" s="1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c r="AY22" s="16"/>
      <c r="AZ22" s="16"/>
      <c r="BA22" s="16"/>
      <c r="BB22" s="16"/>
      <c r="BC22" s="16"/>
      <c r="BD22" s="16"/>
      <c r="BE22" s="16"/>
      <c r="BF22" s="16"/>
      <c r="BG22" s="16"/>
      <c r="BH22" s="16"/>
      <c r="BI22" s="16"/>
      <c r="BJ22" s="16"/>
      <c r="BK22" s="16"/>
      <c r="BL22" s="16"/>
      <c r="BM22" s="16"/>
      <c r="BN22" s="16"/>
      <c r="BO22" s="16"/>
      <c r="BP22" s="16"/>
      <c r="BQ22" s="16"/>
      <c r="BR22" s="16"/>
      <c r="BS22" s="16"/>
      <c r="BT22" s="16"/>
      <c r="BU22" s="16"/>
      <c r="BV22" s="16"/>
      <c r="BW22" s="16"/>
      <c r="BX22" s="16"/>
      <c r="BY22" s="16"/>
      <c r="BZ22" s="16"/>
      <c r="CA22" s="16"/>
      <c r="CB22" s="16"/>
      <c r="CC22" s="16"/>
      <c r="CD22" s="16"/>
      <c r="CE22" s="16"/>
      <c r="CF22" s="16"/>
      <c r="CG22" s="16"/>
      <c r="CH22" s="16"/>
      <c r="CI22" s="16"/>
      <c r="CJ22" s="16"/>
      <c r="CK22" s="16"/>
      <c r="CL22" s="16"/>
      <c r="CM22" s="16"/>
      <c r="CN22" s="16"/>
      <c r="CO22" s="16"/>
      <c r="CP22" s="16"/>
      <c r="CQ22" s="16"/>
      <c r="CR22" s="16"/>
      <c r="CS22" s="16"/>
      <c r="CT22" s="16"/>
      <c r="CU22" s="16"/>
      <c r="CV22" s="16"/>
      <c r="CW22" s="16"/>
      <c r="CX22" s="16"/>
      <c r="CY22" s="16"/>
      <c r="CZ22" s="16"/>
      <c r="DA22" s="16"/>
      <c r="DB22" s="16"/>
      <c r="DC22" s="16"/>
      <c r="DD22" s="16"/>
      <c r="DE22" s="16"/>
      <c r="DF22" s="16"/>
      <c r="DG22" s="16"/>
      <c r="DH22" s="16"/>
      <c r="DI22" s="16"/>
      <c r="DJ22" s="16"/>
      <c r="DK22" s="16"/>
      <c r="DL22" s="16"/>
      <c r="DM22" s="16"/>
      <c r="DN22" s="16"/>
      <c r="DO22" s="16"/>
      <c r="DP22" s="16"/>
      <c r="DQ22" s="16"/>
      <c r="DR22" s="16"/>
      <c r="DS22" s="16"/>
      <c r="DT22" s="16"/>
      <c r="DU22" s="16"/>
      <c r="DV22" s="16"/>
      <c r="DW22" s="16"/>
      <c r="DX22" s="16"/>
      <c r="DY22" s="16"/>
      <c r="DZ22" s="16"/>
      <c r="EA22" s="16"/>
      <c r="EB22" s="16"/>
      <c r="EC22" s="16"/>
      <c r="ED22" s="16"/>
      <c r="EE22" s="16"/>
      <c r="EF22" s="16"/>
      <c r="EG22" s="16"/>
      <c r="EH22" s="16"/>
      <c r="EI22" s="16"/>
      <c r="EJ22" s="16"/>
      <c r="EK22" s="16"/>
      <c r="EL22" s="16"/>
      <c r="EM22" s="16"/>
      <c r="EN22" s="16"/>
      <c r="EO22" s="16"/>
      <c r="EP22" s="16"/>
      <c r="EQ22" s="16"/>
      <c r="ER22" s="16"/>
      <c r="ES22" s="16"/>
      <c r="ET22" s="16"/>
      <c r="EU22" s="16"/>
      <c r="EV22" s="16"/>
      <c r="EW22" s="16"/>
      <c r="EX22" s="16"/>
      <c r="EY22" s="16"/>
      <c r="EZ22" s="16"/>
      <c r="FA22" s="16"/>
      <c r="FB22" s="16"/>
      <c r="FC22" s="16"/>
      <c r="FD22" s="16"/>
      <c r="FE22" s="16"/>
      <c r="FF22" s="16"/>
      <c r="FG22" s="16"/>
      <c r="FH22" s="16"/>
      <c r="FI22" s="16"/>
      <c r="FJ22" s="16"/>
      <c r="FK22" s="16"/>
      <c r="FL22" s="16"/>
      <c r="FM22" s="16"/>
      <c r="FN22" s="16"/>
      <c r="FO22" s="16"/>
      <c r="FP22" s="16"/>
      <c r="FQ22" s="16"/>
      <c r="FR22" s="16"/>
      <c r="FS22" s="16"/>
      <c r="FT22" s="16"/>
      <c r="FU22" s="16"/>
      <c r="FV22" s="16"/>
      <c r="FW22" s="16"/>
      <c r="FX22" s="16"/>
      <c r="FY22" s="16"/>
      <c r="FZ22" s="16"/>
      <c r="GA22" s="16"/>
      <c r="GB22" s="16"/>
      <c r="GC22" s="16"/>
      <c r="GD22" s="16"/>
      <c r="GE22" s="16"/>
      <c r="GF22" s="16"/>
      <c r="GG22" s="16"/>
      <c r="GH22" s="16"/>
      <c r="GI22" s="16"/>
      <c r="GJ22" s="16"/>
      <c r="GK22" s="16"/>
      <c r="GL22" s="16"/>
      <c r="GM22" s="16"/>
      <c r="GN22" s="16"/>
      <c r="GO22" s="16"/>
      <c r="GP22" s="16"/>
      <c r="GQ22" s="16"/>
      <c r="GR22" s="16"/>
      <c r="GS22" s="16"/>
      <c r="GT22" s="16"/>
      <c r="GU22" s="16"/>
      <c r="GV22" s="16"/>
      <c r="GW22" s="16"/>
      <c r="GX22" s="16"/>
      <c r="GY22" s="16"/>
      <c r="GZ22" s="16"/>
      <c r="HA22" s="16"/>
      <c r="HB22" s="16"/>
      <c r="HC22" s="16"/>
      <c r="HD22" s="16"/>
      <c r="HE22" s="16"/>
      <c r="HF22" s="16"/>
      <c r="HG22" s="16"/>
      <c r="HH22" s="16"/>
      <c r="HI22" s="16"/>
      <c r="HJ22" s="16"/>
      <c r="HK22" s="16"/>
      <c r="HL22" s="16"/>
      <c r="HM22" s="16"/>
      <c r="HN22" s="16"/>
      <c r="HO22" s="16"/>
      <c r="HP22" s="16"/>
      <c r="HQ22" s="16"/>
      <c r="HR22" s="16"/>
      <c r="HS22" s="16"/>
      <c r="HT22" s="16"/>
      <c r="HU22" s="16"/>
      <c r="HV22" s="16"/>
      <c r="HW22" s="16"/>
      <c r="HX22" s="16"/>
      <c r="HY22" s="16"/>
      <c r="HZ22" s="16"/>
      <c r="IA22" s="16"/>
      <c r="IB22" s="16"/>
      <c r="IC22" s="16"/>
      <c r="ID22" s="16"/>
      <c r="IE22" s="16"/>
      <c r="IF22" s="16"/>
      <c r="IG22" s="16"/>
      <c r="IH22" s="16"/>
      <c r="II22" s="16"/>
      <c r="IJ22" s="16"/>
      <c r="IK22" s="16"/>
      <c r="IL22" s="16"/>
      <c r="IM22" s="16"/>
      <c r="IN22" s="16"/>
      <c r="IO22" s="16"/>
      <c r="IP22" s="16"/>
      <c r="IQ22" s="16"/>
      <c r="IR22" s="16"/>
      <c r="IS22" s="16"/>
      <c r="IT22" s="16"/>
      <c r="IU22" s="16"/>
      <c r="IV22" s="16"/>
      <c r="IW22" s="16"/>
      <c r="IX22" s="16"/>
      <c r="IY22" s="16"/>
      <c r="IZ22" s="16"/>
      <c r="JA22" s="16"/>
      <c r="JB22" s="16"/>
      <c r="JC22" s="16"/>
      <c r="JD22" s="16"/>
      <c r="JE22" s="16"/>
      <c r="JF22" s="16"/>
      <c r="JG22" s="16"/>
      <c r="JH22" s="16"/>
      <c r="JI22" s="16"/>
      <c r="JJ22" s="16"/>
      <c r="JK22" s="16"/>
      <c r="JL22" s="16"/>
      <c r="JM22" s="16"/>
      <c r="JN22" s="16"/>
      <c r="JO22" s="16"/>
      <c r="JP22" s="16"/>
      <c r="JQ22" s="16"/>
      <c r="JR22" s="16"/>
      <c r="JS22" s="16"/>
      <c r="JT22" s="16"/>
      <c r="JU22" s="16"/>
      <c r="JV22" s="16"/>
      <c r="JW22" s="16"/>
      <c r="JX22" s="16"/>
      <c r="JY22" s="16"/>
      <c r="JZ22" s="16"/>
      <c r="KA22" s="16"/>
      <c r="KB22" s="16"/>
      <c r="KC22" s="16"/>
      <c r="KD22" s="16"/>
      <c r="KE22" s="16"/>
      <c r="KF22" s="16"/>
      <c r="KG22" s="16"/>
      <c r="KH22" s="16"/>
      <c r="KI22" s="16"/>
      <c r="KJ22" s="16"/>
      <c r="KK22" s="16"/>
      <c r="KL22" s="16"/>
      <c r="KM22" s="16"/>
      <c r="KN22" s="16"/>
      <c r="KO22" s="16"/>
      <c r="KP22" s="16"/>
      <c r="KQ22" s="16"/>
      <c r="KR22" s="16"/>
      <c r="KS22" s="16"/>
      <c r="KT22" s="16"/>
      <c r="KU22" s="16"/>
      <c r="KV22" s="16"/>
      <c r="KW22" s="16"/>
      <c r="KX22" s="16"/>
      <c r="KY22" s="16"/>
      <c r="KZ22" s="16"/>
      <c r="LA22" s="16"/>
      <c r="LB22" s="16"/>
      <c r="LC22" s="16"/>
      <c r="LD22" s="16"/>
      <c r="LE22" s="16"/>
      <c r="LF22" s="16"/>
      <c r="LG22" s="16"/>
      <c r="LH22" s="16"/>
      <c r="LI22" s="16"/>
      <c r="LJ22" s="16"/>
      <c r="LK22" s="16"/>
      <c r="LL22" s="16"/>
      <c r="LM22" s="16"/>
      <c r="LN22" s="16"/>
      <c r="LO22" s="16"/>
      <c r="LP22" s="16"/>
      <c r="LQ22" s="16"/>
      <c r="LR22" s="16"/>
      <c r="LS22" s="16"/>
      <c r="LT22" s="16"/>
      <c r="LU22" s="16"/>
      <c r="LV22" s="16"/>
      <c r="LW22" s="16"/>
      <c r="LX22" s="16"/>
      <c r="LY22" s="16"/>
      <c r="LZ22" s="16"/>
      <c r="MA22" s="16"/>
      <c r="MB22" s="16"/>
      <c r="MC22" s="16"/>
      <c r="MD22" s="16"/>
      <c r="ME22" s="16"/>
      <c r="MF22" s="16"/>
      <c r="MG22" s="16"/>
      <c r="MH22" s="16"/>
      <c r="MI22" s="16"/>
      <c r="MJ22" s="16"/>
      <c r="MK22" s="16"/>
      <c r="ML22" s="16"/>
      <c r="MM22" s="16"/>
      <c r="MN22" s="16"/>
      <c r="MO22" s="16"/>
      <c r="MP22" s="16"/>
      <c r="MQ22" s="16"/>
      <c r="MR22" s="16"/>
      <c r="MS22" s="16"/>
      <c r="MT22" s="16"/>
      <c r="MU22" s="16"/>
      <c r="MV22" s="16"/>
      <c r="MW22" s="16"/>
      <c r="MX22" s="16"/>
      <c r="MY22" s="16"/>
      <c r="MZ22" s="16"/>
      <c r="NA22" s="16"/>
      <c r="NB22" s="16"/>
      <c r="NC22" s="16"/>
      <c r="ND22" s="16"/>
      <c r="NE22" s="16"/>
      <c r="NF22" s="16"/>
      <c r="NG22" s="16"/>
      <c r="NH22" s="16">
        <v>1</v>
      </c>
      <c r="NI22" s="16"/>
      <c r="NJ22" s="16"/>
      <c r="NK22" s="16">
        <v>0</v>
      </c>
      <c r="NL22" s="16"/>
      <c r="NM22" s="16"/>
      <c r="NN22" s="16"/>
      <c r="NO22" s="16"/>
      <c r="NP22" s="16"/>
      <c r="NQ22" s="16"/>
      <c r="NR22" s="16"/>
      <c r="NS22" s="16"/>
      <c r="NT22" s="16"/>
      <c r="NU22" s="16"/>
      <c r="NV22" s="16"/>
      <c r="NW22" s="16"/>
      <c r="NX22" s="16"/>
      <c r="NY22" s="16"/>
      <c r="NZ22" s="16"/>
      <c r="OA22" s="16"/>
      <c r="OB22" s="16"/>
      <c r="OC22" s="16"/>
      <c r="OD22" s="16"/>
      <c r="OE22" s="16"/>
      <c r="OF22" s="16"/>
      <c r="OG22" s="16">
        <v>0</v>
      </c>
      <c r="OH22" s="16"/>
      <c r="OI22" s="16">
        <v>0</v>
      </c>
      <c r="OJ22" s="16"/>
      <c r="OK22" s="16"/>
      <c r="OL22" s="16"/>
      <c r="OM22" s="16">
        <v>0</v>
      </c>
      <c r="ON22" s="16"/>
      <c r="OO22" s="16"/>
      <c r="OP22" s="16"/>
      <c r="OQ22" s="16"/>
      <c r="OR22" s="15">
        <v>0.2</v>
      </c>
      <c r="OS22" s="15">
        <v>0.2</v>
      </c>
    </row>
    <row r="23" spans="1:409" x14ac:dyDescent="0.25">
      <c r="A23" s="14" t="s">
        <v>314</v>
      </c>
      <c r="B23" s="16"/>
      <c r="C23" s="16"/>
      <c r="D23" s="16"/>
      <c r="E23" s="16">
        <v>1</v>
      </c>
      <c r="F23" s="16"/>
      <c r="G23" s="16">
        <v>1</v>
      </c>
      <c r="H23" s="16"/>
      <c r="I23" s="16"/>
      <c r="J23" s="16"/>
      <c r="K23" s="16">
        <v>1</v>
      </c>
      <c r="L23" s="16"/>
      <c r="M23" s="16"/>
      <c r="N23" s="16"/>
      <c r="O23" s="16"/>
      <c r="P23" s="16"/>
      <c r="Q23" s="16">
        <v>1</v>
      </c>
      <c r="R23" s="16"/>
      <c r="S23" s="16"/>
      <c r="T23" s="16"/>
      <c r="U23" s="16"/>
      <c r="V23" s="16"/>
      <c r="W23" s="16">
        <v>1</v>
      </c>
      <c r="X23" s="16"/>
      <c r="Y23" s="16"/>
      <c r="Z23" s="16"/>
      <c r="AA23" s="16"/>
      <c r="AB23" s="16"/>
      <c r="AC23" s="16">
        <v>1</v>
      </c>
      <c r="AD23" s="16"/>
      <c r="AE23" s="16">
        <v>1</v>
      </c>
      <c r="AF23" s="16"/>
      <c r="AG23" s="16"/>
      <c r="AH23" s="16"/>
      <c r="AI23" s="16">
        <v>1</v>
      </c>
      <c r="AJ23" s="16"/>
      <c r="AK23" s="16">
        <v>1</v>
      </c>
      <c r="AL23" s="16"/>
      <c r="AM23" s="16">
        <v>1</v>
      </c>
      <c r="AN23" s="16"/>
      <c r="AO23" s="16"/>
      <c r="AP23" s="16"/>
      <c r="AQ23" s="16"/>
      <c r="AR23" s="16"/>
      <c r="AS23" s="16"/>
      <c r="AT23" s="16"/>
      <c r="AU23" s="16">
        <v>1</v>
      </c>
      <c r="AV23" s="16">
        <v>1</v>
      </c>
      <c r="AW23" s="16"/>
      <c r="AX23" s="16"/>
      <c r="AY23" s="16"/>
      <c r="AZ23" s="16"/>
      <c r="BA23" s="16"/>
      <c r="BB23" s="16"/>
      <c r="BC23" s="16"/>
      <c r="BD23" s="16"/>
      <c r="BE23" s="16"/>
      <c r="BF23" s="16"/>
      <c r="BG23" s="16"/>
      <c r="BH23" s="16"/>
      <c r="BI23" s="16"/>
      <c r="BJ23" s="16">
        <v>1</v>
      </c>
      <c r="BK23" s="16">
        <v>1</v>
      </c>
      <c r="BL23" s="16"/>
      <c r="BM23" s="16"/>
      <c r="BN23" s="16"/>
      <c r="BO23" s="16"/>
      <c r="BP23" s="16"/>
      <c r="BQ23" s="16"/>
      <c r="BR23" s="16"/>
      <c r="BS23" s="16">
        <v>1</v>
      </c>
      <c r="BT23" s="16"/>
      <c r="BU23" s="16">
        <v>1</v>
      </c>
      <c r="BV23" s="16"/>
      <c r="BW23" s="16"/>
      <c r="BX23" s="16"/>
      <c r="BY23" s="16">
        <v>1</v>
      </c>
      <c r="BZ23" s="16"/>
      <c r="CA23" s="16"/>
      <c r="CB23" s="16">
        <v>1</v>
      </c>
      <c r="CC23" s="16">
        <v>1</v>
      </c>
      <c r="CD23" s="16"/>
      <c r="CE23" s="16"/>
      <c r="CF23" s="16"/>
      <c r="CG23" s="16"/>
      <c r="CH23" s="16"/>
      <c r="CI23" s="16"/>
      <c r="CJ23" s="16"/>
      <c r="CK23" s="16">
        <v>1</v>
      </c>
      <c r="CL23" s="16"/>
      <c r="CM23" s="16"/>
      <c r="CN23" s="16"/>
      <c r="CO23" s="16"/>
      <c r="CP23" s="16"/>
      <c r="CQ23" s="16"/>
      <c r="CR23" s="16"/>
      <c r="CS23" s="16"/>
      <c r="CT23" s="16"/>
      <c r="CU23" s="16">
        <v>1</v>
      </c>
      <c r="CV23" s="16"/>
      <c r="CW23" s="16"/>
      <c r="CX23" s="16"/>
      <c r="CY23" s="16"/>
      <c r="CZ23" s="16"/>
      <c r="DA23" s="16"/>
      <c r="DB23" s="16"/>
      <c r="DC23" s="16"/>
      <c r="DD23" s="16"/>
      <c r="DE23" s="16">
        <v>1</v>
      </c>
      <c r="DF23" s="16"/>
      <c r="DG23" s="16">
        <v>1</v>
      </c>
      <c r="DH23" s="16"/>
      <c r="DI23" s="16">
        <v>1</v>
      </c>
      <c r="DJ23" s="16"/>
      <c r="DK23" s="16">
        <v>1</v>
      </c>
      <c r="DL23" s="16"/>
      <c r="DM23" s="16">
        <v>1</v>
      </c>
      <c r="DN23" s="16">
        <v>1</v>
      </c>
      <c r="DO23" s="16">
        <v>1</v>
      </c>
      <c r="DP23" s="16"/>
      <c r="DQ23" s="16"/>
      <c r="DR23" s="16"/>
      <c r="DS23" s="16"/>
      <c r="DT23" s="16"/>
      <c r="DU23" s="16">
        <v>1</v>
      </c>
      <c r="DV23" s="16">
        <v>1</v>
      </c>
      <c r="DW23" s="16">
        <v>1</v>
      </c>
      <c r="DX23" s="16">
        <v>1</v>
      </c>
      <c r="DY23" s="16"/>
      <c r="DZ23" s="16"/>
      <c r="EA23" s="16"/>
      <c r="EB23" s="16"/>
      <c r="EC23" s="16"/>
      <c r="ED23" s="16"/>
      <c r="EE23" s="16">
        <v>1</v>
      </c>
      <c r="EF23" s="16">
        <v>1</v>
      </c>
      <c r="EG23" s="16"/>
      <c r="EH23" s="16">
        <v>1</v>
      </c>
      <c r="EI23" s="16"/>
      <c r="EJ23" s="16"/>
      <c r="EK23" s="16">
        <v>1</v>
      </c>
      <c r="EL23" s="16"/>
      <c r="EM23" s="16"/>
      <c r="EN23" s="16"/>
      <c r="EO23" s="16"/>
      <c r="EP23" s="16"/>
      <c r="EQ23" s="16"/>
      <c r="ER23" s="16"/>
      <c r="ES23" s="16"/>
      <c r="ET23" s="16"/>
      <c r="EU23" s="16"/>
      <c r="EV23" s="16"/>
      <c r="EW23" s="16"/>
      <c r="EX23" s="16"/>
      <c r="EY23" s="16"/>
      <c r="EZ23" s="16"/>
      <c r="FA23" s="16"/>
      <c r="FB23" s="16"/>
      <c r="FC23" s="16"/>
      <c r="FD23" s="16"/>
      <c r="FE23" s="16"/>
      <c r="FF23" s="16">
        <v>1</v>
      </c>
      <c r="FG23" s="16"/>
      <c r="FH23" s="16"/>
      <c r="FI23" s="16"/>
      <c r="FJ23" s="16"/>
      <c r="FK23" s="16"/>
      <c r="FL23" s="16"/>
      <c r="FM23" s="16"/>
      <c r="FN23" s="16"/>
      <c r="FO23" s="16"/>
      <c r="FP23" s="16"/>
      <c r="FQ23" s="16"/>
      <c r="FR23" s="16"/>
      <c r="FS23" s="16"/>
      <c r="FT23" s="16"/>
      <c r="FU23" s="16"/>
      <c r="FV23" s="16"/>
      <c r="FW23" s="16"/>
      <c r="FX23" s="16"/>
      <c r="FY23" s="16"/>
      <c r="FZ23" s="16"/>
      <c r="GA23" s="16"/>
      <c r="GB23" s="16"/>
      <c r="GC23" s="16"/>
      <c r="GD23" s="16"/>
      <c r="GE23" s="16"/>
      <c r="GF23" s="16"/>
      <c r="GG23" s="16">
        <v>1</v>
      </c>
      <c r="GH23" s="16"/>
      <c r="GI23" s="16"/>
      <c r="GJ23" s="16">
        <v>1</v>
      </c>
      <c r="GK23" s="16"/>
      <c r="GL23" s="16">
        <v>1</v>
      </c>
      <c r="GM23" s="16">
        <v>1</v>
      </c>
      <c r="GN23" s="16">
        <v>1</v>
      </c>
      <c r="GO23" s="16"/>
      <c r="GP23" s="16">
        <v>1</v>
      </c>
      <c r="GQ23" s="16"/>
      <c r="GR23" s="16"/>
      <c r="GS23" s="16"/>
      <c r="GT23" s="16">
        <v>1</v>
      </c>
      <c r="GU23" s="16"/>
      <c r="GV23" s="16"/>
      <c r="GW23" s="16"/>
      <c r="GX23" s="16"/>
      <c r="GY23" s="16"/>
      <c r="GZ23" s="16"/>
      <c r="HA23" s="16"/>
      <c r="HB23" s="16"/>
      <c r="HC23" s="16">
        <v>1</v>
      </c>
      <c r="HD23" s="16"/>
      <c r="HE23" s="16">
        <v>1</v>
      </c>
      <c r="HF23" s="16"/>
      <c r="HG23" s="16"/>
      <c r="HH23" s="16"/>
      <c r="HI23" s="16"/>
      <c r="HJ23" s="16"/>
      <c r="HK23" s="16"/>
      <c r="HL23" s="16"/>
      <c r="HM23" s="16"/>
      <c r="HN23" s="16"/>
      <c r="HO23" s="16"/>
      <c r="HP23" s="16"/>
      <c r="HQ23" s="16"/>
      <c r="HR23" s="16"/>
      <c r="HS23" s="16"/>
      <c r="HT23" s="16"/>
      <c r="HU23" s="16"/>
      <c r="HV23" s="16"/>
      <c r="HW23" s="16"/>
      <c r="HX23" s="16">
        <v>1</v>
      </c>
      <c r="HY23" s="16"/>
      <c r="HZ23" s="16">
        <v>1</v>
      </c>
      <c r="IA23" s="16"/>
      <c r="IB23" s="16"/>
      <c r="IC23" s="16"/>
      <c r="ID23" s="16">
        <v>1</v>
      </c>
      <c r="IE23" s="16"/>
      <c r="IF23" s="16"/>
      <c r="IG23" s="16"/>
      <c r="IH23" s="16">
        <v>1</v>
      </c>
      <c r="II23" s="16"/>
      <c r="IJ23" s="16"/>
      <c r="IK23" s="16"/>
      <c r="IL23" s="16"/>
      <c r="IM23" s="16"/>
      <c r="IN23" s="16">
        <v>1</v>
      </c>
      <c r="IO23" s="16"/>
      <c r="IP23" s="16"/>
      <c r="IQ23" s="16"/>
      <c r="IR23" s="16">
        <v>1</v>
      </c>
      <c r="IS23" s="16"/>
      <c r="IT23" s="16">
        <v>1</v>
      </c>
      <c r="IU23" s="16"/>
      <c r="IV23" s="16"/>
      <c r="IW23" s="16"/>
      <c r="IX23" s="16">
        <v>1</v>
      </c>
      <c r="IY23" s="16"/>
      <c r="IZ23" s="16"/>
      <c r="JA23" s="16"/>
      <c r="JB23" s="16"/>
      <c r="JC23" s="16"/>
      <c r="JD23" s="16"/>
      <c r="JE23" s="16"/>
      <c r="JF23" s="16"/>
      <c r="JG23" s="16">
        <v>1</v>
      </c>
      <c r="JH23" s="16">
        <v>1</v>
      </c>
      <c r="JI23" s="16"/>
      <c r="JJ23" s="16"/>
      <c r="JK23" s="16"/>
      <c r="JL23" s="16">
        <v>1</v>
      </c>
      <c r="JM23" s="16"/>
      <c r="JN23" s="16"/>
      <c r="JO23" s="16"/>
      <c r="JP23" s="16"/>
      <c r="JQ23" s="16"/>
      <c r="JR23" s="16"/>
      <c r="JS23" s="16"/>
      <c r="JT23" s="16"/>
      <c r="JU23" s="16"/>
      <c r="JV23" s="16"/>
      <c r="JW23" s="16"/>
      <c r="JX23" s="16"/>
      <c r="JY23" s="16"/>
      <c r="JZ23" s="16"/>
      <c r="KA23" s="16"/>
      <c r="KB23" s="16"/>
      <c r="KC23" s="16"/>
      <c r="KD23" s="16"/>
      <c r="KE23" s="16"/>
      <c r="KF23" s="16"/>
      <c r="KG23" s="16"/>
      <c r="KH23" s="16"/>
      <c r="KI23" s="16"/>
      <c r="KJ23" s="16">
        <v>1</v>
      </c>
      <c r="KK23" s="16"/>
      <c r="KL23" s="16"/>
      <c r="KM23" s="16">
        <v>1</v>
      </c>
      <c r="KN23" s="16"/>
      <c r="KO23" s="16"/>
      <c r="KP23" s="16"/>
      <c r="KQ23" s="16">
        <v>1</v>
      </c>
      <c r="KR23" s="16"/>
      <c r="KS23" s="16"/>
      <c r="KT23" s="16"/>
      <c r="KU23" s="16"/>
      <c r="KV23" s="16"/>
      <c r="KW23" s="16"/>
      <c r="KX23" s="16"/>
      <c r="KY23" s="16"/>
      <c r="KZ23" s="16">
        <v>1</v>
      </c>
      <c r="LA23" s="16"/>
      <c r="LB23" s="16"/>
      <c r="LC23" s="16"/>
      <c r="LD23" s="16"/>
      <c r="LE23" s="16"/>
      <c r="LF23" s="16"/>
      <c r="LG23" s="16"/>
      <c r="LH23" s="16">
        <v>1</v>
      </c>
      <c r="LI23" s="16"/>
      <c r="LJ23" s="16"/>
      <c r="LK23" s="16"/>
      <c r="LL23" s="16"/>
      <c r="LM23" s="16"/>
      <c r="LN23" s="16"/>
      <c r="LO23" s="16"/>
      <c r="LP23" s="16"/>
      <c r="LQ23" s="16"/>
      <c r="LR23" s="16"/>
      <c r="LS23" s="16">
        <v>1</v>
      </c>
      <c r="LT23" s="16"/>
      <c r="LU23" s="16">
        <v>1</v>
      </c>
      <c r="LV23" s="16"/>
      <c r="LW23" s="16">
        <v>1</v>
      </c>
      <c r="LX23" s="16"/>
      <c r="LY23" s="16"/>
      <c r="LZ23" s="16"/>
      <c r="MA23" s="16"/>
      <c r="MB23" s="16"/>
      <c r="MC23" s="16"/>
      <c r="MD23" s="16"/>
      <c r="ME23" s="16"/>
      <c r="MF23" s="16"/>
      <c r="MG23" s="16"/>
      <c r="MH23" s="16"/>
      <c r="MI23" s="16"/>
      <c r="MJ23" s="16"/>
      <c r="MK23" s="16"/>
      <c r="ML23" s="16"/>
      <c r="MM23" s="16"/>
      <c r="MN23" s="16"/>
      <c r="MO23" s="16"/>
      <c r="MP23" s="16"/>
      <c r="MQ23" s="16"/>
      <c r="MR23" s="16"/>
      <c r="MS23" s="16"/>
      <c r="MT23" s="16"/>
      <c r="MU23" s="16"/>
      <c r="MV23" s="16"/>
      <c r="MW23" s="16">
        <v>1</v>
      </c>
      <c r="MX23" s="16">
        <v>1</v>
      </c>
      <c r="MY23" s="16">
        <v>1</v>
      </c>
      <c r="MZ23" s="16">
        <v>1</v>
      </c>
      <c r="NA23" s="16">
        <v>1</v>
      </c>
      <c r="NB23" s="16">
        <v>1</v>
      </c>
      <c r="NC23" s="16">
        <v>1</v>
      </c>
      <c r="ND23" s="16">
        <v>1</v>
      </c>
      <c r="NE23" s="16">
        <v>1</v>
      </c>
      <c r="NF23" s="16">
        <v>1</v>
      </c>
      <c r="NG23" s="16">
        <v>1</v>
      </c>
      <c r="NH23" s="16">
        <v>1</v>
      </c>
      <c r="NI23" s="16">
        <v>1</v>
      </c>
      <c r="NJ23" s="16">
        <v>1</v>
      </c>
      <c r="NK23" s="16"/>
      <c r="NL23" s="16"/>
      <c r="NM23" s="16"/>
      <c r="NN23" s="16">
        <v>1</v>
      </c>
      <c r="NO23" s="16">
        <v>1</v>
      </c>
      <c r="NP23" s="16"/>
      <c r="NQ23" s="16"/>
      <c r="NR23" s="16"/>
      <c r="NS23" s="16">
        <v>1</v>
      </c>
      <c r="NT23" s="16">
        <v>1</v>
      </c>
      <c r="NU23" s="16">
        <v>1</v>
      </c>
      <c r="NV23" s="16"/>
      <c r="NW23" s="16"/>
      <c r="NX23" s="16"/>
      <c r="NY23" s="16">
        <v>1</v>
      </c>
      <c r="NZ23" s="16">
        <v>1</v>
      </c>
      <c r="OA23" s="16"/>
      <c r="OB23" s="16">
        <v>1</v>
      </c>
      <c r="OC23" s="16"/>
      <c r="OD23" s="16">
        <v>1</v>
      </c>
      <c r="OE23" s="16"/>
      <c r="OF23" s="16"/>
      <c r="OG23" s="16">
        <v>1</v>
      </c>
      <c r="OH23" s="16">
        <v>1</v>
      </c>
      <c r="OI23" s="16"/>
      <c r="OJ23" s="16"/>
      <c r="OK23" s="16"/>
      <c r="OL23" s="16"/>
      <c r="OM23" s="16">
        <v>1</v>
      </c>
      <c r="ON23" s="16">
        <v>1</v>
      </c>
      <c r="OO23" s="16"/>
      <c r="OP23" s="16"/>
      <c r="OQ23" s="16"/>
      <c r="OR23" s="15">
        <v>1</v>
      </c>
      <c r="OS23" s="15">
        <v>1</v>
      </c>
    </row>
    <row r="24" spans="1:409" x14ac:dyDescent="0.25">
      <c r="A24" s="14" t="s">
        <v>315</v>
      </c>
      <c r="B24" s="16"/>
      <c r="C24" s="16"/>
      <c r="D24" s="16"/>
      <c r="E24" s="16"/>
      <c r="F24" s="16"/>
      <c r="G24" s="16"/>
      <c r="H24" s="16"/>
      <c r="I24" s="16">
        <v>1</v>
      </c>
      <c r="J24" s="16"/>
      <c r="K24" s="16">
        <v>1</v>
      </c>
      <c r="L24" s="16"/>
      <c r="M24" s="16"/>
      <c r="N24" s="16"/>
      <c r="O24" s="16"/>
      <c r="P24" s="16"/>
      <c r="Q24" s="16"/>
      <c r="R24" s="16"/>
      <c r="S24" s="16"/>
      <c r="T24" s="16"/>
      <c r="U24" s="16">
        <v>1</v>
      </c>
      <c r="V24" s="16"/>
      <c r="W24" s="16">
        <v>1</v>
      </c>
      <c r="X24" s="16"/>
      <c r="Y24" s="16"/>
      <c r="Z24" s="16"/>
      <c r="AA24" s="16">
        <v>1</v>
      </c>
      <c r="AB24" s="16"/>
      <c r="AC24" s="16">
        <v>1</v>
      </c>
      <c r="AD24" s="16"/>
      <c r="AE24" s="16"/>
      <c r="AF24" s="16"/>
      <c r="AG24" s="16"/>
      <c r="AH24" s="16"/>
      <c r="AI24" s="16">
        <v>1</v>
      </c>
      <c r="AJ24" s="16"/>
      <c r="AK24" s="16"/>
      <c r="AL24" s="16"/>
      <c r="AM24" s="16">
        <v>1</v>
      </c>
      <c r="AN24" s="16"/>
      <c r="AO24" s="16"/>
      <c r="AP24" s="16"/>
      <c r="AQ24" s="16"/>
      <c r="AR24" s="16"/>
      <c r="AS24" s="16"/>
      <c r="AT24" s="16"/>
      <c r="AU24" s="16"/>
      <c r="AV24" s="16"/>
      <c r="AW24" s="16">
        <v>1</v>
      </c>
      <c r="AX24" s="16"/>
      <c r="AY24" s="16"/>
      <c r="AZ24" s="16"/>
      <c r="BA24" s="16"/>
      <c r="BB24" s="16"/>
      <c r="BC24" s="16"/>
      <c r="BD24" s="16"/>
      <c r="BE24" s="16"/>
      <c r="BF24" s="16"/>
      <c r="BG24" s="16"/>
      <c r="BH24" s="16"/>
      <c r="BI24" s="16"/>
      <c r="BJ24" s="16"/>
      <c r="BK24" s="16"/>
      <c r="BL24" s="16"/>
      <c r="BM24" s="16"/>
      <c r="BN24" s="16"/>
      <c r="BO24" s="16"/>
      <c r="BP24" s="16"/>
      <c r="BQ24" s="16"/>
      <c r="BR24" s="16"/>
      <c r="BS24" s="16"/>
      <c r="BT24" s="16"/>
      <c r="BU24" s="16"/>
      <c r="BV24" s="16"/>
      <c r="BW24" s="16"/>
      <c r="BX24" s="16"/>
      <c r="BY24" s="16"/>
      <c r="BZ24" s="16"/>
      <c r="CA24" s="16"/>
      <c r="CB24" s="16"/>
      <c r="CC24" s="16"/>
      <c r="CD24" s="16"/>
      <c r="CE24" s="16"/>
      <c r="CF24" s="16"/>
      <c r="CG24" s="16"/>
      <c r="CH24" s="16"/>
      <c r="CI24" s="16"/>
      <c r="CJ24" s="16"/>
      <c r="CK24" s="16"/>
      <c r="CL24" s="16"/>
      <c r="CM24" s="16"/>
      <c r="CN24" s="16"/>
      <c r="CO24" s="16"/>
      <c r="CP24" s="16"/>
      <c r="CQ24" s="16"/>
      <c r="CR24" s="16"/>
      <c r="CS24" s="16"/>
      <c r="CT24" s="16"/>
      <c r="CU24" s="16"/>
      <c r="CV24" s="16"/>
      <c r="CW24" s="16"/>
      <c r="CX24" s="16"/>
      <c r="CY24" s="16"/>
      <c r="CZ24" s="16"/>
      <c r="DA24" s="16"/>
      <c r="DB24" s="16"/>
      <c r="DC24" s="16"/>
      <c r="DD24" s="16"/>
      <c r="DE24" s="16"/>
      <c r="DF24" s="16"/>
      <c r="DG24" s="16"/>
      <c r="DH24" s="16"/>
      <c r="DI24" s="16"/>
      <c r="DJ24" s="16"/>
      <c r="DK24" s="16"/>
      <c r="DL24" s="16"/>
      <c r="DM24" s="16"/>
      <c r="DN24" s="16"/>
      <c r="DO24" s="16"/>
      <c r="DP24" s="16"/>
      <c r="DQ24" s="16"/>
      <c r="DR24" s="16"/>
      <c r="DS24" s="16"/>
      <c r="DT24" s="16"/>
      <c r="DU24" s="16"/>
      <c r="DV24" s="16"/>
      <c r="DW24" s="16"/>
      <c r="DX24" s="16"/>
      <c r="DY24" s="16"/>
      <c r="DZ24" s="16"/>
      <c r="EA24" s="16"/>
      <c r="EB24" s="16"/>
      <c r="EC24" s="16"/>
      <c r="ED24" s="16"/>
      <c r="EE24" s="16"/>
      <c r="EF24" s="16"/>
      <c r="EG24" s="16"/>
      <c r="EH24" s="16"/>
      <c r="EI24" s="16"/>
      <c r="EJ24" s="16"/>
      <c r="EK24" s="16"/>
      <c r="EL24" s="16"/>
      <c r="EM24" s="16"/>
      <c r="EN24" s="16"/>
      <c r="EO24" s="16"/>
      <c r="EP24" s="16"/>
      <c r="EQ24" s="16"/>
      <c r="ER24" s="16"/>
      <c r="ES24" s="16"/>
      <c r="ET24" s="16"/>
      <c r="EU24" s="16"/>
      <c r="EV24" s="16"/>
      <c r="EW24" s="16"/>
      <c r="EX24" s="16"/>
      <c r="EY24" s="16"/>
      <c r="EZ24" s="16"/>
      <c r="FA24" s="16"/>
      <c r="FB24" s="16"/>
      <c r="FC24" s="16"/>
      <c r="FD24" s="16"/>
      <c r="FE24" s="16"/>
      <c r="FF24" s="16"/>
      <c r="FG24" s="16"/>
      <c r="FH24" s="16"/>
      <c r="FI24" s="16"/>
      <c r="FJ24" s="16"/>
      <c r="FK24" s="16"/>
      <c r="FL24" s="16"/>
      <c r="FM24" s="16"/>
      <c r="FN24" s="16"/>
      <c r="FO24" s="16"/>
      <c r="FP24" s="16"/>
      <c r="FQ24" s="16"/>
      <c r="FR24" s="16"/>
      <c r="FS24" s="16"/>
      <c r="FT24" s="16"/>
      <c r="FU24" s="16"/>
      <c r="FV24" s="16"/>
      <c r="FW24" s="16"/>
      <c r="FX24" s="16"/>
      <c r="FY24" s="16"/>
      <c r="FZ24" s="16"/>
      <c r="GA24" s="16"/>
      <c r="GB24" s="16">
        <v>1</v>
      </c>
      <c r="GC24" s="16"/>
      <c r="GD24" s="16"/>
      <c r="GE24" s="16"/>
      <c r="GF24" s="16"/>
      <c r="GG24" s="16"/>
      <c r="GH24" s="16"/>
      <c r="GI24" s="16"/>
      <c r="GJ24" s="16"/>
      <c r="GK24" s="16"/>
      <c r="GL24" s="16"/>
      <c r="GM24" s="16"/>
      <c r="GN24" s="16"/>
      <c r="GO24" s="16"/>
      <c r="GP24" s="16"/>
      <c r="GQ24" s="16"/>
      <c r="GR24" s="16"/>
      <c r="GS24" s="16">
        <v>1</v>
      </c>
      <c r="GT24" s="16"/>
      <c r="GU24" s="16"/>
      <c r="GV24" s="16"/>
      <c r="GW24" s="16"/>
      <c r="GX24" s="16"/>
      <c r="GY24" s="16"/>
      <c r="GZ24" s="16"/>
      <c r="HA24" s="16"/>
      <c r="HB24" s="16"/>
      <c r="HC24" s="16"/>
      <c r="HD24" s="16"/>
      <c r="HE24" s="16"/>
      <c r="HF24" s="16"/>
      <c r="HG24" s="16"/>
      <c r="HH24" s="16"/>
      <c r="HI24" s="16"/>
      <c r="HJ24" s="16"/>
      <c r="HK24" s="16">
        <v>1</v>
      </c>
      <c r="HL24" s="16"/>
      <c r="HM24" s="16"/>
      <c r="HN24" s="16"/>
      <c r="HO24" s="16"/>
      <c r="HP24" s="16"/>
      <c r="HQ24" s="16"/>
      <c r="HR24" s="16"/>
      <c r="HS24" s="16"/>
      <c r="HT24" s="16"/>
      <c r="HU24" s="16"/>
      <c r="HV24" s="16"/>
      <c r="HW24" s="16"/>
      <c r="HX24" s="16"/>
      <c r="HY24" s="16"/>
      <c r="HZ24" s="16"/>
      <c r="IA24" s="16"/>
      <c r="IB24" s="16"/>
      <c r="IC24" s="16"/>
      <c r="ID24" s="16"/>
      <c r="IE24" s="16"/>
      <c r="IF24" s="16"/>
      <c r="IG24" s="16"/>
      <c r="IH24" s="16"/>
      <c r="II24" s="16"/>
      <c r="IJ24" s="16"/>
      <c r="IK24" s="16"/>
      <c r="IL24" s="16"/>
      <c r="IM24" s="16"/>
      <c r="IN24" s="16"/>
      <c r="IO24" s="16"/>
      <c r="IP24" s="16"/>
      <c r="IQ24" s="16"/>
      <c r="IR24" s="16"/>
      <c r="IS24" s="16"/>
      <c r="IT24" s="16"/>
      <c r="IU24" s="16"/>
      <c r="IV24" s="16"/>
      <c r="IW24" s="16"/>
      <c r="IX24" s="16">
        <v>1</v>
      </c>
      <c r="IY24" s="16"/>
      <c r="IZ24" s="16"/>
      <c r="JA24" s="16"/>
      <c r="JB24" s="16"/>
      <c r="JC24" s="16"/>
      <c r="JD24" s="16"/>
      <c r="JE24" s="16"/>
      <c r="JF24" s="16"/>
      <c r="JG24" s="16"/>
      <c r="JH24" s="16"/>
      <c r="JI24" s="16"/>
      <c r="JJ24" s="16"/>
      <c r="JK24" s="16"/>
      <c r="JL24" s="16"/>
      <c r="JM24" s="16"/>
      <c r="JN24" s="16"/>
      <c r="JO24" s="16"/>
      <c r="JP24" s="16"/>
      <c r="JQ24" s="16"/>
      <c r="JR24" s="16"/>
      <c r="JS24" s="16"/>
      <c r="JT24" s="16"/>
      <c r="JU24" s="16"/>
      <c r="JV24" s="16"/>
      <c r="JW24" s="16"/>
      <c r="JX24" s="16"/>
      <c r="JY24" s="16"/>
      <c r="JZ24" s="16"/>
      <c r="KA24" s="16"/>
      <c r="KB24" s="16"/>
      <c r="KC24" s="16"/>
      <c r="KD24" s="16">
        <v>1</v>
      </c>
      <c r="KE24" s="16"/>
      <c r="KF24" s="16"/>
      <c r="KG24" s="16"/>
      <c r="KH24" s="16"/>
      <c r="KI24" s="16"/>
      <c r="KJ24" s="16"/>
      <c r="KK24" s="16"/>
      <c r="KL24" s="16"/>
      <c r="KM24" s="16"/>
      <c r="KN24" s="16"/>
      <c r="KO24" s="16"/>
      <c r="KP24" s="16"/>
      <c r="KQ24" s="16"/>
      <c r="KR24" s="16"/>
      <c r="KS24" s="16"/>
      <c r="KT24" s="16"/>
      <c r="KU24" s="16"/>
      <c r="KV24" s="16"/>
      <c r="KW24" s="16"/>
      <c r="KX24" s="16"/>
      <c r="KY24" s="16"/>
      <c r="KZ24" s="16"/>
      <c r="LA24" s="16"/>
      <c r="LB24" s="16"/>
      <c r="LC24" s="16"/>
      <c r="LD24" s="16"/>
      <c r="LE24" s="16"/>
      <c r="LF24" s="16"/>
      <c r="LG24" s="16"/>
      <c r="LH24" s="16"/>
      <c r="LI24" s="16"/>
      <c r="LJ24" s="16"/>
      <c r="LK24" s="16"/>
      <c r="LL24" s="16"/>
      <c r="LM24" s="16"/>
      <c r="LN24" s="16"/>
      <c r="LO24" s="16"/>
      <c r="LP24" s="16"/>
      <c r="LQ24" s="16"/>
      <c r="LR24" s="16"/>
      <c r="LS24" s="16"/>
      <c r="LT24" s="16"/>
      <c r="LU24" s="16"/>
      <c r="LV24" s="16"/>
      <c r="LW24" s="16"/>
      <c r="LX24" s="16"/>
      <c r="LY24" s="16"/>
      <c r="LZ24" s="16"/>
      <c r="MA24" s="16"/>
      <c r="MB24" s="16"/>
      <c r="MC24" s="16"/>
      <c r="MD24" s="16"/>
      <c r="ME24" s="16"/>
      <c r="MF24" s="16"/>
      <c r="MG24" s="16"/>
      <c r="MH24" s="16"/>
      <c r="MI24" s="16"/>
      <c r="MJ24" s="16"/>
      <c r="MK24" s="16"/>
      <c r="ML24" s="16"/>
      <c r="MM24" s="16"/>
      <c r="MN24" s="16"/>
      <c r="MO24" s="16"/>
      <c r="MP24" s="16"/>
      <c r="MQ24" s="16"/>
      <c r="MR24" s="16"/>
      <c r="MS24" s="16"/>
      <c r="MT24" s="16"/>
      <c r="MU24" s="16"/>
      <c r="MV24" s="16"/>
      <c r="MW24" s="16">
        <v>1</v>
      </c>
      <c r="MX24" s="16">
        <v>1</v>
      </c>
      <c r="MY24" s="16">
        <v>1</v>
      </c>
      <c r="MZ24" s="16">
        <v>1</v>
      </c>
      <c r="NA24" s="16">
        <v>1</v>
      </c>
      <c r="NB24" s="16">
        <v>1</v>
      </c>
      <c r="NC24" s="16">
        <v>1</v>
      </c>
      <c r="ND24" s="16">
        <v>1</v>
      </c>
      <c r="NE24" s="16">
        <v>1</v>
      </c>
      <c r="NF24" s="16">
        <v>1</v>
      </c>
      <c r="NG24" s="16">
        <v>1</v>
      </c>
      <c r="NH24" s="16">
        <v>1</v>
      </c>
      <c r="NI24" s="16">
        <v>1</v>
      </c>
      <c r="NJ24" s="16"/>
      <c r="NK24" s="16"/>
      <c r="NL24" s="16">
        <v>1</v>
      </c>
      <c r="NM24" s="16">
        <v>1</v>
      </c>
      <c r="NN24" s="16"/>
      <c r="NO24" s="16"/>
      <c r="NP24" s="16"/>
      <c r="NQ24" s="16">
        <v>1</v>
      </c>
      <c r="NR24" s="16"/>
      <c r="NS24" s="16">
        <v>1</v>
      </c>
      <c r="NT24" s="16">
        <v>1</v>
      </c>
      <c r="NU24" s="16">
        <v>1</v>
      </c>
      <c r="NV24" s="16"/>
      <c r="NW24" s="16"/>
      <c r="NX24" s="16"/>
      <c r="NY24" s="16"/>
      <c r="NZ24" s="16"/>
      <c r="OA24" s="16"/>
      <c r="OB24" s="16">
        <v>1</v>
      </c>
      <c r="OC24" s="16">
        <v>1</v>
      </c>
      <c r="OD24" s="16"/>
      <c r="OE24" s="16"/>
      <c r="OF24" s="16"/>
      <c r="OG24" s="16">
        <v>1</v>
      </c>
      <c r="OH24" s="16"/>
      <c r="OI24" s="16"/>
      <c r="OJ24" s="16">
        <v>1</v>
      </c>
      <c r="OK24" s="16"/>
      <c r="OL24" s="16"/>
      <c r="OM24" s="16"/>
      <c r="ON24" s="16">
        <v>1</v>
      </c>
      <c r="OO24" s="16"/>
      <c r="OP24" s="16">
        <v>1</v>
      </c>
      <c r="OQ24" s="16"/>
      <c r="OR24" s="15">
        <v>1</v>
      </c>
      <c r="OS24" s="15">
        <v>1</v>
      </c>
    </row>
    <row r="25" spans="1:409" x14ac:dyDescent="0.25">
      <c r="A25" s="14" t="s">
        <v>316</v>
      </c>
      <c r="B25" s="16"/>
      <c r="C25" s="16"/>
      <c r="D25" s="16"/>
      <c r="E25" s="16"/>
      <c r="F25" s="16"/>
      <c r="G25" s="16"/>
      <c r="H25" s="16"/>
      <c r="I25" s="16"/>
      <c r="J25" s="16"/>
      <c r="K25" s="16">
        <v>1</v>
      </c>
      <c r="L25" s="16"/>
      <c r="M25" s="16"/>
      <c r="N25" s="16"/>
      <c r="O25" s="16">
        <v>1</v>
      </c>
      <c r="P25" s="16"/>
      <c r="Q25" s="16"/>
      <c r="R25" s="16"/>
      <c r="S25" s="16"/>
      <c r="T25" s="16"/>
      <c r="U25" s="16"/>
      <c r="V25" s="16"/>
      <c r="W25" s="16">
        <v>1</v>
      </c>
      <c r="X25" s="16"/>
      <c r="Y25" s="16">
        <v>1</v>
      </c>
      <c r="Z25" s="16"/>
      <c r="AA25" s="16"/>
      <c r="AB25" s="16"/>
      <c r="AC25" s="16"/>
      <c r="AD25" s="16"/>
      <c r="AE25" s="16"/>
      <c r="AF25" s="16"/>
      <c r="AG25" s="16">
        <v>1</v>
      </c>
      <c r="AH25" s="16"/>
      <c r="AI25" s="16"/>
      <c r="AJ25" s="16"/>
      <c r="AK25" s="16">
        <v>1</v>
      </c>
      <c r="AL25" s="16"/>
      <c r="AM25" s="16"/>
      <c r="AN25" s="16"/>
      <c r="AO25" s="16"/>
      <c r="AP25" s="16"/>
      <c r="AQ25" s="16"/>
      <c r="AR25" s="16"/>
      <c r="AS25" s="16"/>
      <c r="AT25" s="16"/>
      <c r="AU25" s="16">
        <v>1</v>
      </c>
      <c r="AV25" s="16"/>
      <c r="AW25" s="16">
        <v>1</v>
      </c>
      <c r="AX25" s="16"/>
      <c r="AY25" s="16"/>
      <c r="AZ25" s="16"/>
      <c r="BA25" s="16"/>
      <c r="BB25" s="16"/>
      <c r="BC25" s="16"/>
      <c r="BD25" s="16"/>
      <c r="BE25" s="16"/>
      <c r="BF25" s="16"/>
      <c r="BG25" s="16">
        <v>1</v>
      </c>
      <c r="BH25" s="16"/>
      <c r="BI25" s="16"/>
      <c r="BJ25" s="16"/>
      <c r="BK25" s="16"/>
      <c r="BL25" s="16"/>
      <c r="BM25" s="16"/>
      <c r="BN25" s="16"/>
      <c r="BO25" s="16">
        <v>1</v>
      </c>
      <c r="BP25" s="16"/>
      <c r="BQ25" s="16"/>
      <c r="BR25" s="16"/>
      <c r="BS25" s="16"/>
      <c r="BT25" s="16"/>
      <c r="BU25" s="16"/>
      <c r="BV25" s="16"/>
      <c r="BW25" s="16"/>
      <c r="BX25" s="16"/>
      <c r="BY25" s="16"/>
      <c r="BZ25" s="16"/>
      <c r="CA25" s="16"/>
      <c r="CB25" s="16"/>
      <c r="CC25" s="16"/>
      <c r="CD25" s="16"/>
      <c r="CE25" s="16">
        <v>1</v>
      </c>
      <c r="CF25" s="16"/>
      <c r="CG25" s="16"/>
      <c r="CH25" s="16"/>
      <c r="CI25" s="16"/>
      <c r="CJ25" s="16"/>
      <c r="CK25" s="16"/>
      <c r="CL25" s="16"/>
      <c r="CM25" s="16"/>
      <c r="CN25" s="16"/>
      <c r="CO25" s="16"/>
      <c r="CP25" s="16"/>
      <c r="CQ25" s="16"/>
      <c r="CR25" s="16"/>
      <c r="CS25" s="16"/>
      <c r="CT25" s="16"/>
      <c r="CU25" s="16">
        <v>1</v>
      </c>
      <c r="CV25" s="16"/>
      <c r="CW25" s="16"/>
      <c r="CX25" s="16"/>
      <c r="CY25" s="16"/>
      <c r="CZ25" s="16"/>
      <c r="DA25" s="16">
        <v>1</v>
      </c>
      <c r="DB25" s="16"/>
      <c r="DC25" s="16"/>
      <c r="DD25" s="16"/>
      <c r="DE25" s="16"/>
      <c r="DF25" s="16"/>
      <c r="DG25" s="16"/>
      <c r="DH25" s="16"/>
      <c r="DI25" s="16">
        <v>1</v>
      </c>
      <c r="DJ25" s="16"/>
      <c r="DK25" s="16"/>
      <c r="DL25" s="16"/>
      <c r="DM25" s="16">
        <v>1</v>
      </c>
      <c r="DN25" s="16"/>
      <c r="DO25" s="16">
        <v>1</v>
      </c>
      <c r="DP25" s="16"/>
      <c r="DQ25" s="16"/>
      <c r="DR25" s="16"/>
      <c r="DS25" s="16"/>
      <c r="DT25" s="16">
        <v>1</v>
      </c>
      <c r="DU25" s="16"/>
      <c r="DV25" s="16"/>
      <c r="DW25" s="16"/>
      <c r="DX25" s="16"/>
      <c r="DY25" s="16"/>
      <c r="DZ25" s="16"/>
      <c r="EA25" s="16"/>
      <c r="EB25" s="16"/>
      <c r="EC25" s="16"/>
      <c r="ED25" s="16"/>
      <c r="EE25" s="16"/>
      <c r="EF25" s="16"/>
      <c r="EG25" s="16">
        <v>1</v>
      </c>
      <c r="EH25" s="16"/>
      <c r="EI25" s="16"/>
      <c r="EJ25" s="16"/>
      <c r="EK25" s="16"/>
      <c r="EL25" s="16"/>
      <c r="EM25" s="16"/>
      <c r="EN25" s="16"/>
      <c r="EO25" s="16"/>
      <c r="EP25" s="16"/>
      <c r="EQ25" s="16"/>
      <c r="ER25" s="16"/>
      <c r="ES25" s="16"/>
      <c r="ET25" s="16"/>
      <c r="EU25" s="16"/>
      <c r="EV25" s="16"/>
      <c r="EW25" s="16"/>
      <c r="EX25" s="16"/>
      <c r="EY25" s="16"/>
      <c r="EZ25" s="16"/>
      <c r="FA25" s="16"/>
      <c r="FB25" s="16"/>
      <c r="FC25" s="16"/>
      <c r="FD25" s="16"/>
      <c r="FE25" s="16"/>
      <c r="FF25" s="16"/>
      <c r="FG25" s="16"/>
      <c r="FH25" s="16"/>
      <c r="FI25" s="16"/>
      <c r="FJ25" s="16"/>
      <c r="FK25" s="16"/>
      <c r="FL25" s="16"/>
      <c r="FM25" s="16"/>
      <c r="FN25" s="16"/>
      <c r="FO25" s="16"/>
      <c r="FP25" s="16"/>
      <c r="FQ25" s="16"/>
      <c r="FR25" s="16"/>
      <c r="FS25" s="16"/>
      <c r="FT25" s="16"/>
      <c r="FU25" s="16"/>
      <c r="FV25" s="16"/>
      <c r="FW25" s="16"/>
      <c r="FX25" s="16"/>
      <c r="FY25" s="16"/>
      <c r="FZ25" s="16"/>
      <c r="GA25" s="16"/>
      <c r="GB25" s="16"/>
      <c r="GC25" s="16"/>
      <c r="GD25" s="16"/>
      <c r="GE25" s="16"/>
      <c r="GF25" s="16"/>
      <c r="GG25" s="16"/>
      <c r="GH25" s="16"/>
      <c r="GI25" s="16"/>
      <c r="GJ25" s="16"/>
      <c r="GK25" s="16"/>
      <c r="GL25" s="16"/>
      <c r="GM25" s="16">
        <v>1</v>
      </c>
      <c r="GN25" s="16"/>
      <c r="GO25" s="16"/>
      <c r="GP25" s="16"/>
      <c r="GQ25" s="16"/>
      <c r="GR25" s="16"/>
      <c r="GS25" s="16"/>
      <c r="GT25" s="16"/>
      <c r="GU25" s="16"/>
      <c r="GV25" s="16"/>
      <c r="GW25" s="16"/>
      <c r="GX25" s="16"/>
      <c r="GY25" s="16"/>
      <c r="GZ25" s="16"/>
      <c r="HA25" s="16"/>
      <c r="HB25" s="16"/>
      <c r="HC25" s="16"/>
      <c r="HD25" s="16"/>
      <c r="HE25" s="16"/>
      <c r="HF25" s="16"/>
      <c r="HG25" s="16"/>
      <c r="HH25" s="16"/>
      <c r="HI25" s="16"/>
      <c r="HJ25" s="16"/>
      <c r="HK25" s="16"/>
      <c r="HL25" s="16"/>
      <c r="HM25" s="16"/>
      <c r="HN25" s="16"/>
      <c r="HO25" s="16"/>
      <c r="HP25" s="16"/>
      <c r="HQ25" s="16"/>
      <c r="HR25" s="16"/>
      <c r="HS25" s="16"/>
      <c r="HT25" s="16"/>
      <c r="HU25" s="16"/>
      <c r="HV25" s="16"/>
      <c r="HW25" s="16"/>
      <c r="HX25" s="16"/>
      <c r="HY25" s="16"/>
      <c r="HZ25" s="16"/>
      <c r="IA25" s="16"/>
      <c r="IB25" s="16"/>
      <c r="IC25" s="16"/>
      <c r="ID25" s="16"/>
      <c r="IE25" s="16"/>
      <c r="IF25" s="16"/>
      <c r="IG25" s="16"/>
      <c r="IH25" s="16"/>
      <c r="II25" s="16"/>
      <c r="IJ25" s="16"/>
      <c r="IK25" s="16">
        <v>1</v>
      </c>
      <c r="IL25" s="16"/>
      <c r="IM25" s="16"/>
      <c r="IN25" s="16"/>
      <c r="IO25" s="16"/>
      <c r="IP25" s="16"/>
      <c r="IQ25" s="16"/>
      <c r="IR25" s="16"/>
      <c r="IS25" s="16"/>
      <c r="IT25" s="16">
        <v>1</v>
      </c>
      <c r="IU25" s="16"/>
      <c r="IV25" s="16"/>
      <c r="IW25" s="16"/>
      <c r="IX25" s="16">
        <v>1</v>
      </c>
      <c r="IY25" s="16"/>
      <c r="IZ25" s="16"/>
      <c r="JA25" s="16"/>
      <c r="JB25" s="16"/>
      <c r="JC25" s="16"/>
      <c r="JD25" s="16"/>
      <c r="JE25" s="16"/>
      <c r="JF25" s="16"/>
      <c r="JG25" s="16"/>
      <c r="JH25" s="16"/>
      <c r="JI25" s="16"/>
      <c r="JJ25" s="16"/>
      <c r="JK25" s="16"/>
      <c r="JL25" s="16"/>
      <c r="JM25" s="16"/>
      <c r="JN25" s="16"/>
      <c r="JO25" s="16"/>
      <c r="JP25" s="16"/>
      <c r="JQ25" s="16"/>
      <c r="JR25" s="16"/>
      <c r="JS25" s="16"/>
      <c r="JT25" s="16"/>
      <c r="JU25" s="16"/>
      <c r="JV25" s="16"/>
      <c r="JW25" s="16"/>
      <c r="JX25" s="16"/>
      <c r="JY25" s="16"/>
      <c r="JZ25" s="16"/>
      <c r="KA25" s="16"/>
      <c r="KB25" s="16"/>
      <c r="KC25" s="16"/>
      <c r="KD25" s="16"/>
      <c r="KE25" s="16"/>
      <c r="KF25" s="16"/>
      <c r="KG25" s="16"/>
      <c r="KH25" s="16"/>
      <c r="KI25" s="16"/>
      <c r="KJ25" s="16"/>
      <c r="KK25" s="16"/>
      <c r="KL25" s="16"/>
      <c r="KM25" s="16">
        <v>1</v>
      </c>
      <c r="KN25" s="16"/>
      <c r="KO25" s="16"/>
      <c r="KP25" s="16"/>
      <c r="KQ25" s="16"/>
      <c r="KR25" s="16"/>
      <c r="KS25" s="16"/>
      <c r="KT25" s="16"/>
      <c r="KU25" s="16">
        <v>1</v>
      </c>
      <c r="KV25" s="16"/>
      <c r="KW25" s="16"/>
      <c r="KX25" s="16"/>
      <c r="KY25" s="16"/>
      <c r="KZ25" s="16"/>
      <c r="LA25" s="16"/>
      <c r="LB25" s="16"/>
      <c r="LC25" s="16"/>
      <c r="LD25" s="16"/>
      <c r="LE25" s="16"/>
      <c r="LF25" s="16"/>
      <c r="LG25" s="16"/>
      <c r="LH25" s="16"/>
      <c r="LI25" s="16"/>
      <c r="LJ25" s="16"/>
      <c r="LK25" s="16"/>
      <c r="LL25" s="16"/>
      <c r="LM25" s="16"/>
      <c r="LN25" s="16"/>
      <c r="LO25" s="16"/>
      <c r="LP25" s="16"/>
      <c r="LQ25" s="16"/>
      <c r="LR25" s="16"/>
      <c r="LS25" s="16"/>
      <c r="LT25" s="16"/>
      <c r="LU25" s="16"/>
      <c r="LV25" s="16"/>
      <c r="LW25" s="16"/>
      <c r="LX25" s="16"/>
      <c r="LY25" s="16"/>
      <c r="LZ25" s="16"/>
      <c r="MA25" s="16"/>
      <c r="MB25" s="16"/>
      <c r="MC25" s="16"/>
      <c r="MD25" s="16"/>
      <c r="ME25" s="16"/>
      <c r="MF25" s="16"/>
      <c r="MG25" s="16"/>
      <c r="MH25" s="16"/>
      <c r="MI25" s="16"/>
      <c r="MJ25" s="16"/>
      <c r="MK25" s="16"/>
      <c r="ML25" s="16"/>
      <c r="MM25" s="16"/>
      <c r="MN25" s="16"/>
      <c r="MO25" s="16">
        <v>1</v>
      </c>
      <c r="MP25" s="16"/>
      <c r="MQ25" s="16"/>
      <c r="MR25" s="16"/>
      <c r="MS25" s="16"/>
      <c r="MT25" s="16"/>
      <c r="MU25" s="16"/>
      <c r="MV25" s="16"/>
      <c r="MW25" s="16">
        <v>1</v>
      </c>
      <c r="MX25" s="16">
        <v>1</v>
      </c>
      <c r="MY25" s="16">
        <v>1</v>
      </c>
      <c r="MZ25" s="16">
        <v>1</v>
      </c>
      <c r="NA25" s="16">
        <v>1</v>
      </c>
      <c r="NB25" s="16">
        <v>1</v>
      </c>
      <c r="NC25" s="16">
        <v>1</v>
      </c>
      <c r="ND25" s="16">
        <v>1</v>
      </c>
      <c r="NE25" s="16">
        <v>1</v>
      </c>
      <c r="NF25" s="16"/>
      <c r="NG25" s="16"/>
      <c r="NH25" s="16">
        <v>1</v>
      </c>
      <c r="NI25" s="16">
        <v>1</v>
      </c>
      <c r="NJ25" s="16">
        <v>1</v>
      </c>
      <c r="NK25" s="16"/>
      <c r="NL25" s="16">
        <v>1</v>
      </c>
      <c r="NM25" s="16">
        <v>1</v>
      </c>
      <c r="NN25" s="16"/>
      <c r="NO25" s="16"/>
      <c r="NP25" s="16"/>
      <c r="NQ25" s="16"/>
      <c r="NR25" s="16"/>
      <c r="NS25" s="16">
        <v>1</v>
      </c>
      <c r="NT25" s="16">
        <v>1</v>
      </c>
      <c r="NU25" s="16">
        <v>1</v>
      </c>
      <c r="NV25" s="16"/>
      <c r="NW25" s="16"/>
      <c r="NX25" s="16"/>
      <c r="NY25" s="16"/>
      <c r="NZ25" s="16"/>
      <c r="OA25" s="16"/>
      <c r="OB25" s="16">
        <v>1</v>
      </c>
      <c r="OC25" s="16"/>
      <c r="OD25" s="16">
        <v>1</v>
      </c>
      <c r="OE25" s="16"/>
      <c r="OF25" s="16"/>
      <c r="OG25" s="16">
        <v>1</v>
      </c>
      <c r="OH25" s="16">
        <v>1</v>
      </c>
      <c r="OI25" s="16">
        <v>1</v>
      </c>
      <c r="OJ25" s="16"/>
      <c r="OK25" s="16"/>
      <c r="OL25" s="16"/>
      <c r="OM25" s="16"/>
      <c r="ON25" s="16"/>
      <c r="OO25" s="16"/>
      <c r="OP25" s="16"/>
      <c r="OQ25" s="16"/>
      <c r="OR25" s="15">
        <v>1</v>
      </c>
      <c r="OS25" s="15">
        <v>1</v>
      </c>
    </row>
    <row r="26" spans="1:409" x14ac:dyDescent="0.25">
      <c r="A26" s="14" t="s">
        <v>317</v>
      </c>
      <c r="B26" s="16"/>
      <c r="C26" s="16"/>
      <c r="D26" s="16"/>
      <c r="E26" s="16"/>
      <c r="F26" s="16"/>
      <c r="G26" s="16"/>
      <c r="H26" s="16"/>
      <c r="I26" s="16"/>
      <c r="J26" s="16"/>
      <c r="K26" s="16"/>
      <c r="L26" s="16"/>
      <c r="M26" s="16">
        <v>1</v>
      </c>
      <c r="N26" s="16"/>
      <c r="O26" s="16"/>
      <c r="P26" s="16">
        <v>1</v>
      </c>
      <c r="Q26" s="16"/>
      <c r="R26" s="16"/>
      <c r="S26" s="16"/>
      <c r="T26" s="16"/>
      <c r="U26" s="16"/>
      <c r="V26" s="16"/>
      <c r="W26" s="16"/>
      <c r="X26" s="16"/>
      <c r="Y26" s="16">
        <v>1</v>
      </c>
      <c r="Z26" s="16"/>
      <c r="AA26" s="16">
        <v>1</v>
      </c>
      <c r="AB26" s="16"/>
      <c r="AC26" s="16"/>
      <c r="AD26" s="16">
        <v>1</v>
      </c>
      <c r="AE26" s="16"/>
      <c r="AF26" s="16"/>
      <c r="AG26" s="16">
        <v>1</v>
      </c>
      <c r="AH26" s="16"/>
      <c r="AI26" s="16"/>
      <c r="AJ26" s="16"/>
      <c r="AK26" s="16"/>
      <c r="AL26" s="16"/>
      <c r="AM26" s="16"/>
      <c r="AN26" s="16"/>
      <c r="AO26" s="16"/>
      <c r="AP26" s="16"/>
      <c r="AQ26" s="16"/>
      <c r="AR26" s="16"/>
      <c r="AS26" s="16"/>
      <c r="AT26" s="16"/>
      <c r="AU26" s="16"/>
      <c r="AV26" s="16"/>
      <c r="AW26" s="16"/>
      <c r="AX26" s="16"/>
      <c r="AY26" s="16"/>
      <c r="AZ26" s="16"/>
      <c r="BA26" s="16"/>
      <c r="BB26" s="16"/>
      <c r="BC26" s="16"/>
      <c r="BD26" s="16"/>
      <c r="BE26" s="16"/>
      <c r="BF26" s="16"/>
      <c r="BG26" s="16"/>
      <c r="BH26" s="16"/>
      <c r="BI26" s="16"/>
      <c r="BJ26" s="16"/>
      <c r="BK26" s="16">
        <v>1</v>
      </c>
      <c r="BL26" s="16"/>
      <c r="BM26" s="16"/>
      <c r="BN26" s="16"/>
      <c r="BO26" s="16"/>
      <c r="BP26" s="16">
        <v>1</v>
      </c>
      <c r="BQ26" s="16">
        <v>1</v>
      </c>
      <c r="BR26" s="16"/>
      <c r="BS26" s="16"/>
      <c r="BT26" s="16"/>
      <c r="BU26" s="16"/>
      <c r="BV26" s="16"/>
      <c r="BW26" s="16">
        <v>1</v>
      </c>
      <c r="BX26" s="16"/>
      <c r="BY26" s="16">
        <v>1</v>
      </c>
      <c r="BZ26" s="16"/>
      <c r="CA26" s="16">
        <v>1</v>
      </c>
      <c r="CB26" s="16"/>
      <c r="CC26" s="16"/>
      <c r="CD26" s="16">
        <v>1</v>
      </c>
      <c r="CE26" s="16"/>
      <c r="CF26" s="16"/>
      <c r="CG26" s="16"/>
      <c r="CH26" s="16"/>
      <c r="CI26" s="16"/>
      <c r="CJ26" s="16"/>
      <c r="CK26" s="16"/>
      <c r="CL26" s="16"/>
      <c r="CM26" s="16"/>
      <c r="CN26" s="16"/>
      <c r="CO26" s="16"/>
      <c r="CP26" s="16"/>
      <c r="CQ26" s="16"/>
      <c r="CR26" s="16"/>
      <c r="CS26" s="16">
        <v>1</v>
      </c>
      <c r="CT26" s="16"/>
      <c r="CU26" s="16">
        <v>1</v>
      </c>
      <c r="CV26" s="16"/>
      <c r="CW26" s="16"/>
      <c r="CX26" s="16"/>
      <c r="CY26" s="16"/>
      <c r="CZ26" s="16"/>
      <c r="DA26" s="16"/>
      <c r="DB26" s="16"/>
      <c r="DC26" s="16"/>
      <c r="DD26" s="16"/>
      <c r="DE26" s="16"/>
      <c r="DF26" s="16"/>
      <c r="DG26" s="16"/>
      <c r="DH26" s="16"/>
      <c r="DI26" s="16"/>
      <c r="DJ26" s="16"/>
      <c r="DK26" s="16"/>
      <c r="DL26" s="16"/>
      <c r="DM26" s="16"/>
      <c r="DN26" s="16"/>
      <c r="DO26" s="16"/>
      <c r="DP26" s="16"/>
      <c r="DQ26" s="16"/>
      <c r="DR26" s="16"/>
      <c r="DS26" s="16"/>
      <c r="DT26" s="16"/>
      <c r="DU26" s="16"/>
      <c r="DV26" s="16"/>
      <c r="DW26" s="16"/>
      <c r="DX26" s="16"/>
      <c r="DY26" s="16"/>
      <c r="DZ26" s="16"/>
      <c r="EA26" s="16"/>
      <c r="EB26" s="16"/>
      <c r="EC26" s="16"/>
      <c r="ED26" s="16"/>
      <c r="EE26" s="16">
        <v>1</v>
      </c>
      <c r="EF26" s="16"/>
      <c r="EG26" s="16"/>
      <c r="EH26" s="16"/>
      <c r="EI26" s="16"/>
      <c r="EJ26" s="16"/>
      <c r="EK26" s="16"/>
      <c r="EL26" s="16"/>
      <c r="EM26" s="16"/>
      <c r="EN26" s="16"/>
      <c r="EO26" s="16"/>
      <c r="EP26" s="16"/>
      <c r="EQ26" s="16"/>
      <c r="ER26" s="16"/>
      <c r="ES26" s="16"/>
      <c r="ET26" s="16"/>
      <c r="EU26" s="16"/>
      <c r="EV26" s="16"/>
      <c r="EW26" s="16">
        <v>1</v>
      </c>
      <c r="EX26" s="16"/>
      <c r="EY26" s="16"/>
      <c r="EZ26" s="16">
        <v>1</v>
      </c>
      <c r="FA26" s="16"/>
      <c r="FB26" s="16"/>
      <c r="FC26" s="16"/>
      <c r="FD26" s="16">
        <v>1</v>
      </c>
      <c r="FE26" s="16"/>
      <c r="FF26" s="16"/>
      <c r="FG26" s="16"/>
      <c r="FH26" s="16"/>
      <c r="FI26" s="16"/>
      <c r="FJ26" s="16"/>
      <c r="FK26" s="16"/>
      <c r="FL26" s="16"/>
      <c r="FM26" s="16"/>
      <c r="FN26" s="16"/>
      <c r="FO26" s="16">
        <v>1</v>
      </c>
      <c r="FP26" s="16"/>
      <c r="FQ26" s="16"/>
      <c r="FR26" s="16"/>
      <c r="FS26" s="16"/>
      <c r="FT26" s="16"/>
      <c r="FU26" s="16">
        <v>1</v>
      </c>
      <c r="FV26" s="16"/>
      <c r="FW26" s="16"/>
      <c r="FX26" s="16"/>
      <c r="FY26" s="16"/>
      <c r="FZ26" s="16"/>
      <c r="GA26" s="16"/>
      <c r="GB26" s="16">
        <v>1</v>
      </c>
      <c r="GC26" s="16"/>
      <c r="GD26" s="16"/>
      <c r="GE26" s="16"/>
      <c r="GF26" s="16"/>
      <c r="GG26" s="16"/>
      <c r="GH26" s="16">
        <v>1</v>
      </c>
      <c r="GI26" s="16"/>
      <c r="GJ26" s="16">
        <v>1</v>
      </c>
      <c r="GK26" s="16"/>
      <c r="GL26" s="16"/>
      <c r="GM26" s="16"/>
      <c r="GN26" s="16"/>
      <c r="GO26" s="16"/>
      <c r="GP26" s="16">
        <v>1</v>
      </c>
      <c r="GQ26" s="16"/>
      <c r="GR26" s="16"/>
      <c r="GS26" s="16"/>
      <c r="GT26" s="16">
        <v>1</v>
      </c>
      <c r="GU26" s="16"/>
      <c r="GV26" s="16"/>
      <c r="GW26" s="16"/>
      <c r="GX26" s="16"/>
      <c r="GY26" s="16"/>
      <c r="GZ26" s="16"/>
      <c r="HA26" s="16"/>
      <c r="HB26" s="16"/>
      <c r="HC26" s="16"/>
      <c r="HD26" s="16"/>
      <c r="HE26" s="16"/>
      <c r="HF26" s="16"/>
      <c r="HG26" s="16">
        <v>1</v>
      </c>
      <c r="HH26" s="16"/>
      <c r="HI26" s="16"/>
      <c r="HJ26" s="16"/>
      <c r="HK26" s="16"/>
      <c r="HL26" s="16"/>
      <c r="HM26" s="16"/>
      <c r="HN26" s="16"/>
      <c r="HO26" s="16"/>
      <c r="HP26" s="16"/>
      <c r="HQ26" s="16"/>
      <c r="HR26" s="16"/>
      <c r="HS26" s="16"/>
      <c r="HT26" s="16"/>
      <c r="HU26" s="16">
        <v>1</v>
      </c>
      <c r="HV26" s="16"/>
      <c r="HW26" s="16"/>
      <c r="HX26" s="16"/>
      <c r="HY26" s="16"/>
      <c r="HZ26" s="16"/>
      <c r="IA26" s="16"/>
      <c r="IB26" s="16"/>
      <c r="IC26" s="16"/>
      <c r="ID26" s="16">
        <v>1</v>
      </c>
      <c r="IE26" s="16"/>
      <c r="IF26" s="16"/>
      <c r="IG26" s="16"/>
      <c r="IH26" s="16"/>
      <c r="II26" s="16"/>
      <c r="IJ26" s="16"/>
      <c r="IK26" s="16"/>
      <c r="IL26" s="16"/>
      <c r="IM26" s="16"/>
      <c r="IN26" s="16"/>
      <c r="IO26" s="16"/>
      <c r="IP26" s="16"/>
      <c r="IQ26" s="16"/>
      <c r="IR26" s="16"/>
      <c r="IS26" s="16"/>
      <c r="IT26" s="16"/>
      <c r="IU26" s="16"/>
      <c r="IV26" s="16"/>
      <c r="IW26" s="16"/>
      <c r="IX26" s="16">
        <v>1</v>
      </c>
      <c r="IY26" s="16"/>
      <c r="IZ26" s="16"/>
      <c r="JA26" s="16"/>
      <c r="JB26" s="16"/>
      <c r="JC26" s="16"/>
      <c r="JD26" s="16"/>
      <c r="JE26" s="16"/>
      <c r="JF26" s="16"/>
      <c r="JG26" s="16"/>
      <c r="JH26" s="16"/>
      <c r="JI26" s="16"/>
      <c r="JJ26" s="16"/>
      <c r="JK26" s="16"/>
      <c r="JL26" s="16">
        <v>1</v>
      </c>
      <c r="JM26" s="16"/>
      <c r="JN26" s="16"/>
      <c r="JO26" s="16"/>
      <c r="JP26" s="16"/>
      <c r="JQ26" s="16"/>
      <c r="JR26" s="16"/>
      <c r="JS26" s="16"/>
      <c r="JT26" s="16"/>
      <c r="JU26" s="16"/>
      <c r="JV26" s="16"/>
      <c r="JW26" s="16"/>
      <c r="JX26" s="16"/>
      <c r="JY26" s="16"/>
      <c r="JZ26" s="16">
        <v>1</v>
      </c>
      <c r="KA26" s="16"/>
      <c r="KB26" s="16"/>
      <c r="KC26" s="16"/>
      <c r="KD26" s="16"/>
      <c r="KE26" s="16"/>
      <c r="KF26" s="16"/>
      <c r="KG26" s="16"/>
      <c r="KH26" s="16"/>
      <c r="KI26" s="16"/>
      <c r="KJ26" s="16"/>
      <c r="KK26" s="16"/>
      <c r="KL26" s="16"/>
      <c r="KM26" s="16"/>
      <c r="KN26" s="16"/>
      <c r="KO26" s="16"/>
      <c r="KP26" s="16"/>
      <c r="KQ26" s="16"/>
      <c r="KR26" s="16"/>
      <c r="KS26" s="16"/>
      <c r="KT26" s="16"/>
      <c r="KU26" s="16"/>
      <c r="KV26" s="16"/>
      <c r="KW26" s="16"/>
      <c r="KX26" s="16"/>
      <c r="KY26" s="16"/>
      <c r="KZ26" s="16">
        <v>1</v>
      </c>
      <c r="LA26" s="16"/>
      <c r="LB26" s="16"/>
      <c r="LC26" s="16"/>
      <c r="LD26" s="16"/>
      <c r="LE26" s="16"/>
      <c r="LF26" s="16"/>
      <c r="LG26" s="16"/>
      <c r="LH26" s="16"/>
      <c r="LI26" s="16"/>
      <c r="LJ26" s="16"/>
      <c r="LK26" s="16"/>
      <c r="LL26" s="16"/>
      <c r="LM26" s="16"/>
      <c r="LN26" s="16"/>
      <c r="LO26" s="16"/>
      <c r="LP26" s="16"/>
      <c r="LQ26" s="16"/>
      <c r="LR26" s="16"/>
      <c r="LS26" s="16"/>
      <c r="LT26" s="16">
        <v>1</v>
      </c>
      <c r="LU26" s="16"/>
      <c r="LV26" s="16"/>
      <c r="LW26" s="16"/>
      <c r="LX26" s="16"/>
      <c r="LY26" s="16"/>
      <c r="LZ26" s="16"/>
      <c r="MA26" s="16"/>
      <c r="MB26" s="16"/>
      <c r="MC26" s="16"/>
      <c r="MD26" s="16"/>
      <c r="ME26" s="16"/>
      <c r="MF26" s="16"/>
      <c r="MG26" s="16"/>
      <c r="MH26" s="16"/>
      <c r="MI26" s="16"/>
      <c r="MJ26" s="16"/>
      <c r="MK26" s="16"/>
      <c r="ML26" s="16"/>
      <c r="MM26" s="16"/>
      <c r="MN26" s="16"/>
      <c r="MO26" s="16"/>
      <c r="MP26" s="16"/>
      <c r="MQ26" s="16"/>
      <c r="MR26" s="16"/>
      <c r="MS26" s="16"/>
      <c r="MT26" s="16"/>
      <c r="MU26" s="16"/>
      <c r="MV26" s="16"/>
      <c r="MW26" s="16"/>
      <c r="MX26" s="16">
        <v>1</v>
      </c>
      <c r="MY26" s="16">
        <v>1</v>
      </c>
      <c r="MZ26" s="16">
        <v>1</v>
      </c>
      <c r="NA26" s="16">
        <v>1</v>
      </c>
      <c r="NB26" s="16">
        <v>1</v>
      </c>
      <c r="NC26" s="16">
        <v>1</v>
      </c>
      <c r="ND26" s="16">
        <v>1</v>
      </c>
      <c r="NE26" s="16">
        <v>1</v>
      </c>
      <c r="NF26" s="16">
        <v>1</v>
      </c>
      <c r="NG26" s="16">
        <v>1</v>
      </c>
      <c r="NH26" s="16">
        <v>1</v>
      </c>
      <c r="NI26" s="16"/>
      <c r="NJ26" s="16"/>
      <c r="NK26" s="16">
        <v>1</v>
      </c>
      <c r="NL26" s="16">
        <v>1</v>
      </c>
      <c r="NM26" s="16"/>
      <c r="NN26" s="16">
        <v>1</v>
      </c>
      <c r="NO26" s="16"/>
      <c r="NP26" s="16"/>
      <c r="NQ26" s="16"/>
      <c r="NR26" s="16"/>
      <c r="NS26" s="16">
        <v>1</v>
      </c>
      <c r="NT26" s="16">
        <v>1</v>
      </c>
      <c r="NU26" s="16">
        <v>1</v>
      </c>
      <c r="NV26" s="16"/>
      <c r="NW26" s="16"/>
      <c r="NX26" s="16"/>
      <c r="NY26" s="16"/>
      <c r="NZ26" s="16"/>
      <c r="OA26" s="16"/>
      <c r="OB26" s="16"/>
      <c r="OC26" s="16"/>
      <c r="OD26" s="16"/>
      <c r="OE26" s="16">
        <v>1</v>
      </c>
      <c r="OF26" s="16"/>
      <c r="OG26" s="16">
        <v>1</v>
      </c>
      <c r="OH26" s="16"/>
      <c r="OI26" s="16">
        <v>1</v>
      </c>
      <c r="OJ26" s="16"/>
      <c r="OK26" s="16"/>
      <c r="OL26" s="16"/>
      <c r="OM26" s="16"/>
      <c r="ON26" s="16"/>
      <c r="OO26" s="16"/>
      <c r="OP26" s="16"/>
      <c r="OQ26" s="16"/>
      <c r="OR26" s="15">
        <v>1</v>
      </c>
      <c r="OS26" s="15">
        <v>1</v>
      </c>
    </row>
    <row r="27" spans="1:409" x14ac:dyDescent="0.25">
      <c r="A27" s="14" t="s">
        <v>318</v>
      </c>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c r="AY27" s="16"/>
      <c r="AZ27" s="16"/>
      <c r="BA27" s="16"/>
      <c r="BB27" s="16"/>
      <c r="BC27" s="16"/>
      <c r="BD27" s="16"/>
      <c r="BE27" s="16"/>
      <c r="BF27" s="16"/>
      <c r="BG27" s="16"/>
      <c r="BH27" s="16"/>
      <c r="BI27" s="16"/>
      <c r="BJ27" s="16"/>
      <c r="BK27" s="16"/>
      <c r="BL27" s="16"/>
      <c r="BM27" s="16"/>
      <c r="BN27" s="16"/>
      <c r="BO27" s="16"/>
      <c r="BP27" s="16"/>
      <c r="BQ27" s="16"/>
      <c r="BR27" s="16"/>
      <c r="BS27" s="16"/>
      <c r="BT27" s="16"/>
      <c r="BU27" s="16"/>
      <c r="BV27" s="16"/>
      <c r="BW27" s="16"/>
      <c r="BX27" s="16"/>
      <c r="BY27" s="16"/>
      <c r="BZ27" s="16"/>
      <c r="CA27" s="16"/>
      <c r="CB27" s="16"/>
      <c r="CC27" s="16"/>
      <c r="CD27" s="16"/>
      <c r="CE27" s="16"/>
      <c r="CF27" s="16"/>
      <c r="CG27" s="16"/>
      <c r="CH27" s="16"/>
      <c r="CI27" s="16"/>
      <c r="CJ27" s="16"/>
      <c r="CK27" s="16"/>
      <c r="CL27" s="16"/>
      <c r="CM27" s="16"/>
      <c r="CN27" s="16"/>
      <c r="CO27" s="16"/>
      <c r="CP27" s="16"/>
      <c r="CQ27" s="16"/>
      <c r="CR27" s="16"/>
      <c r="CS27" s="16"/>
      <c r="CT27" s="16"/>
      <c r="CU27" s="16"/>
      <c r="CV27" s="16"/>
      <c r="CW27" s="16"/>
      <c r="CX27" s="16"/>
      <c r="CY27" s="16"/>
      <c r="CZ27" s="16"/>
      <c r="DA27" s="16"/>
      <c r="DB27" s="16"/>
      <c r="DC27" s="16"/>
      <c r="DD27" s="16"/>
      <c r="DE27" s="16"/>
      <c r="DF27" s="16"/>
      <c r="DG27" s="16"/>
      <c r="DH27" s="16"/>
      <c r="DI27" s="16"/>
      <c r="DJ27" s="16"/>
      <c r="DK27" s="16"/>
      <c r="DL27" s="16"/>
      <c r="DM27" s="16"/>
      <c r="DN27" s="16"/>
      <c r="DO27" s="16"/>
      <c r="DP27" s="16"/>
      <c r="DQ27" s="16"/>
      <c r="DR27" s="16"/>
      <c r="DS27" s="16"/>
      <c r="DT27" s="16"/>
      <c r="DU27" s="16"/>
      <c r="DV27" s="16"/>
      <c r="DW27" s="16"/>
      <c r="DX27" s="16"/>
      <c r="DY27" s="16"/>
      <c r="DZ27" s="16"/>
      <c r="EA27" s="16"/>
      <c r="EB27" s="16"/>
      <c r="EC27" s="16"/>
      <c r="ED27" s="16"/>
      <c r="EE27" s="16"/>
      <c r="EF27" s="16"/>
      <c r="EG27" s="16"/>
      <c r="EH27" s="16"/>
      <c r="EI27" s="16"/>
      <c r="EJ27" s="16"/>
      <c r="EK27" s="16"/>
      <c r="EL27" s="16"/>
      <c r="EM27" s="16"/>
      <c r="EN27" s="16"/>
      <c r="EO27" s="16"/>
      <c r="EP27" s="16"/>
      <c r="EQ27" s="16"/>
      <c r="ER27" s="16"/>
      <c r="ES27" s="16"/>
      <c r="ET27" s="16"/>
      <c r="EU27" s="16"/>
      <c r="EV27" s="16"/>
      <c r="EW27" s="16"/>
      <c r="EX27" s="16"/>
      <c r="EY27" s="16"/>
      <c r="EZ27" s="16"/>
      <c r="FA27" s="16"/>
      <c r="FB27" s="16"/>
      <c r="FC27" s="16"/>
      <c r="FD27" s="16"/>
      <c r="FE27" s="16"/>
      <c r="FF27" s="16"/>
      <c r="FG27" s="16"/>
      <c r="FH27" s="16"/>
      <c r="FI27" s="16"/>
      <c r="FJ27" s="16"/>
      <c r="FK27" s="16"/>
      <c r="FL27" s="16"/>
      <c r="FM27" s="16"/>
      <c r="FN27" s="16"/>
      <c r="FO27" s="16"/>
      <c r="FP27" s="16"/>
      <c r="FQ27" s="16"/>
      <c r="FR27" s="16"/>
      <c r="FS27" s="16"/>
      <c r="FT27" s="16"/>
      <c r="FU27" s="16"/>
      <c r="FV27" s="16"/>
      <c r="FW27" s="16"/>
      <c r="FX27" s="16"/>
      <c r="FY27" s="16"/>
      <c r="FZ27" s="16"/>
      <c r="GA27" s="16"/>
      <c r="GB27" s="16"/>
      <c r="GC27" s="16"/>
      <c r="GD27" s="16"/>
      <c r="GE27" s="16"/>
      <c r="GF27" s="16"/>
      <c r="GG27" s="16"/>
      <c r="GH27" s="16"/>
      <c r="GI27" s="16"/>
      <c r="GJ27" s="16"/>
      <c r="GK27" s="16"/>
      <c r="GL27" s="16"/>
      <c r="GM27" s="16"/>
      <c r="GN27" s="16"/>
      <c r="GO27" s="16"/>
      <c r="GP27" s="16"/>
      <c r="GQ27" s="16"/>
      <c r="GR27" s="16"/>
      <c r="GS27" s="16"/>
      <c r="GT27" s="16"/>
      <c r="GU27" s="16"/>
      <c r="GV27" s="16"/>
      <c r="GW27" s="16"/>
      <c r="GX27" s="16"/>
      <c r="GY27" s="16"/>
      <c r="GZ27" s="16"/>
      <c r="HA27" s="16"/>
      <c r="HB27" s="16"/>
      <c r="HC27" s="16"/>
      <c r="HD27" s="16"/>
      <c r="HE27" s="16"/>
      <c r="HF27" s="16"/>
      <c r="HG27" s="16"/>
      <c r="HH27" s="16"/>
      <c r="HI27" s="16"/>
      <c r="HJ27" s="16"/>
      <c r="HK27" s="16"/>
      <c r="HL27" s="16"/>
      <c r="HM27" s="16"/>
      <c r="HN27" s="16"/>
      <c r="HO27" s="16"/>
      <c r="HP27" s="16"/>
      <c r="HQ27" s="16"/>
      <c r="HR27" s="16"/>
      <c r="HS27" s="16"/>
      <c r="HT27" s="16"/>
      <c r="HU27" s="16"/>
      <c r="HV27" s="16"/>
      <c r="HW27" s="16"/>
      <c r="HX27" s="16"/>
      <c r="HY27" s="16"/>
      <c r="HZ27" s="16"/>
      <c r="IA27" s="16"/>
      <c r="IB27" s="16"/>
      <c r="IC27" s="16"/>
      <c r="ID27" s="16"/>
      <c r="IE27" s="16"/>
      <c r="IF27" s="16"/>
      <c r="IG27" s="16"/>
      <c r="IH27" s="16"/>
      <c r="II27" s="16"/>
      <c r="IJ27" s="16"/>
      <c r="IK27" s="16"/>
      <c r="IL27" s="16"/>
      <c r="IM27" s="16"/>
      <c r="IN27" s="16"/>
      <c r="IO27" s="16"/>
      <c r="IP27" s="16"/>
      <c r="IQ27" s="16"/>
      <c r="IR27" s="16"/>
      <c r="IS27" s="16"/>
      <c r="IT27" s="16"/>
      <c r="IU27" s="16"/>
      <c r="IV27" s="16"/>
      <c r="IW27" s="16"/>
      <c r="IX27" s="16"/>
      <c r="IY27" s="16"/>
      <c r="IZ27" s="16"/>
      <c r="JA27" s="16"/>
      <c r="JB27" s="16"/>
      <c r="JC27" s="16"/>
      <c r="JD27" s="16"/>
      <c r="JE27" s="16"/>
      <c r="JF27" s="16"/>
      <c r="JG27" s="16"/>
      <c r="JH27" s="16"/>
      <c r="JI27" s="16"/>
      <c r="JJ27" s="16"/>
      <c r="JK27" s="16"/>
      <c r="JL27" s="16"/>
      <c r="JM27" s="16"/>
      <c r="JN27" s="16"/>
      <c r="JO27" s="16"/>
      <c r="JP27" s="16"/>
      <c r="JQ27" s="16"/>
      <c r="JR27" s="16"/>
      <c r="JS27" s="16"/>
      <c r="JT27" s="16"/>
      <c r="JU27" s="16"/>
      <c r="JV27" s="16"/>
      <c r="JW27" s="16"/>
      <c r="JX27" s="16"/>
      <c r="JY27" s="16"/>
      <c r="JZ27" s="16"/>
      <c r="KA27" s="16"/>
      <c r="KB27" s="16"/>
      <c r="KC27" s="16"/>
      <c r="KD27" s="16"/>
      <c r="KE27" s="16"/>
      <c r="KF27" s="16"/>
      <c r="KG27" s="16"/>
      <c r="KH27" s="16"/>
      <c r="KI27" s="16"/>
      <c r="KJ27" s="16"/>
      <c r="KK27" s="16"/>
      <c r="KL27" s="16"/>
      <c r="KM27" s="16"/>
      <c r="KN27" s="16"/>
      <c r="KO27" s="16"/>
      <c r="KP27" s="16"/>
      <c r="KQ27" s="16"/>
      <c r="KR27" s="16"/>
      <c r="KS27" s="16"/>
      <c r="KT27" s="16"/>
      <c r="KU27" s="16"/>
      <c r="KV27" s="16"/>
      <c r="KW27" s="16"/>
      <c r="KX27" s="16"/>
      <c r="KY27" s="16"/>
      <c r="KZ27" s="16"/>
      <c r="LA27" s="16"/>
      <c r="LB27" s="16"/>
      <c r="LC27" s="16"/>
      <c r="LD27" s="16"/>
      <c r="LE27" s="16"/>
      <c r="LF27" s="16"/>
      <c r="LG27" s="16"/>
      <c r="LH27" s="16"/>
      <c r="LI27" s="16"/>
      <c r="LJ27" s="16"/>
      <c r="LK27" s="16"/>
      <c r="LL27" s="16"/>
      <c r="LM27" s="16"/>
      <c r="LN27" s="16"/>
      <c r="LO27" s="16"/>
      <c r="LP27" s="16"/>
      <c r="LQ27" s="16"/>
      <c r="LR27" s="16"/>
      <c r="LS27" s="16"/>
      <c r="LT27" s="16"/>
      <c r="LU27" s="16"/>
      <c r="LV27" s="16"/>
      <c r="LW27" s="16"/>
      <c r="LX27" s="16"/>
      <c r="LY27" s="16"/>
      <c r="LZ27" s="16"/>
      <c r="MA27" s="16"/>
      <c r="MB27" s="16"/>
      <c r="MC27" s="16"/>
      <c r="MD27" s="16"/>
      <c r="ME27" s="16"/>
      <c r="MF27" s="16"/>
      <c r="MG27" s="16"/>
      <c r="MH27" s="16"/>
      <c r="MI27" s="16"/>
      <c r="MJ27" s="16"/>
      <c r="MK27" s="16"/>
      <c r="ML27" s="16"/>
      <c r="MM27" s="16"/>
      <c r="MN27" s="16"/>
      <c r="MO27" s="16"/>
      <c r="MP27" s="16"/>
      <c r="MQ27" s="16"/>
      <c r="MR27" s="16"/>
      <c r="MS27" s="16"/>
      <c r="MT27" s="16"/>
      <c r="MU27" s="16"/>
      <c r="MV27" s="16"/>
      <c r="MW27" s="16"/>
      <c r="MX27" s="16">
        <v>1</v>
      </c>
      <c r="MY27" s="16">
        <v>1</v>
      </c>
      <c r="MZ27" s="16">
        <v>1</v>
      </c>
      <c r="NA27" s="16">
        <v>1</v>
      </c>
      <c r="NB27" s="16">
        <v>1</v>
      </c>
      <c r="NC27" s="16">
        <v>1</v>
      </c>
      <c r="ND27" s="16"/>
      <c r="NE27" s="16">
        <v>1</v>
      </c>
      <c r="NF27" s="16"/>
      <c r="NG27" s="16"/>
      <c r="NH27" s="16">
        <v>1</v>
      </c>
      <c r="NI27" s="16"/>
      <c r="NJ27" s="16"/>
      <c r="NK27" s="16"/>
      <c r="NL27" s="16">
        <v>1</v>
      </c>
      <c r="NM27" s="16"/>
      <c r="NN27" s="16"/>
      <c r="NO27" s="16"/>
      <c r="NP27" s="16"/>
      <c r="NQ27" s="16"/>
      <c r="NR27" s="16"/>
      <c r="NS27" s="16">
        <v>1</v>
      </c>
      <c r="NT27" s="16">
        <v>1</v>
      </c>
      <c r="NU27" s="16">
        <v>1</v>
      </c>
      <c r="NV27" s="16"/>
      <c r="NW27" s="16"/>
      <c r="NX27" s="16"/>
      <c r="NY27" s="16"/>
      <c r="NZ27" s="16"/>
      <c r="OA27" s="16"/>
      <c r="OB27" s="16"/>
      <c r="OC27" s="16"/>
      <c r="OD27" s="16"/>
      <c r="OE27" s="16"/>
      <c r="OF27" s="16"/>
      <c r="OG27" s="16"/>
      <c r="OH27" s="16"/>
      <c r="OI27" s="16">
        <v>0</v>
      </c>
      <c r="OJ27" s="16"/>
      <c r="OK27" s="16"/>
      <c r="OL27" s="16"/>
      <c r="OM27" s="16"/>
      <c r="ON27" s="16"/>
      <c r="OO27" s="16"/>
      <c r="OP27" s="16"/>
      <c r="OQ27" s="16"/>
      <c r="OR27" s="15">
        <v>0.92307692307692313</v>
      </c>
      <c r="OS27" s="15">
        <v>0.92307692307692313</v>
      </c>
    </row>
    <row r="28" spans="1:409" x14ac:dyDescent="0.25">
      <c r="A28" s="14" t="s">
        <v>319</v>
      </c>
      <c r="B28" s="16"/>
      <c r="C28" s="16"/>
      <c r="D28" s="16"/>
      <c r="E28" s="16"/>
      <c r="F28" s="16"/>
      <c r="G28" s="16"/>
      <c r="H28" s="16"/>
      <c r="I28" s="16"/>
      <c r="J28" s="16"/>
      <c r="K28" s="16">
        <v>1</v>
      </c>
      <c r="L28" s="16"/>
      <c r="M28" s="16"/>
      <c r="N28" s="16"/>
      <c r="O28" s="16"/>
      <c r="P28" s="16"/>
      <c r="Q28" s="16">
        <v>1</v>
      </c>
      <c r="R28" s="16"/>
      <c r="S28" s="16"/>
      <c r="T28" s="16"/>
      <c r="U28" s="16"/>
      <c r="V28" s="16"/>
      <c r="W28" s="16"/>
      <c r="X28" s="16"/>
      <c r="Y28" s="16"/>
      <c r="Z28" s="16"/>
      <c r="AA28" s="16"/>
      <c r="AB28" s="16"/>
      <c r="AC28" s="16"/>
      <c r="AD28" s="16"/>
      <c r="AE28" s="16"/>
      <c r="AF28" s="16"/>
      <c r="AG28" s="16"/>
      <c r="AH28" s="16"/>
      <c r="AI28" s="16">
        <v>1</v>
      </c>
      <c r="AJ28" s="16"/>
      <c r="AK28" s="16"/>
      <c r="AL28" s="16"/>
      <c r="AM28" s="16"/>
      <c r="AN28" s="16"/>
      <c r="AO28" s="16"/>
      <c r="AP28" s="16"/>
      <c r="AQ28" s="16"/>
      <c r="AR28" s="16"/>
      <c r="AS28" s="16"/>
      <c r="AT28" s="16"/>
      <c r="AU28" s="16"/>
      <c r="AV28" s="16"/>
      <c r="AW28" s="16"/>
      <c r="AX28" s="16"/>
      <c r="AY28" s="16"/>
      <c r="AZ28" s="16"/>
      <c r="BA28" s="16"/>
      <c r="BB28" s="16"/>
      <c r="BC28" s="16"/>
      <c r="BD28" s="16"/>
      <c r="BE28" s="16"/>
      <c r="BF28" s="16"/>
      <c r="BG28" s="16"/>
      <c r="BH28" s="16"/>
      <c r="BI28" s="16"/>
      <c r="BJ28" s="16"/>
      <c r="BK28" s="16">
        <v>1</v>
      </c>
      <c r="BL28" s="16"/>
      <c r="BM28" s="16"/>
      <c r="BN28" s="16"/>
      <c r="BO28" s="16"/>
      <c r="BP28" s="16"/>
      <c r="BQ28" s="16"/>
      <c r="BR28" s="16"/>
      <c r="BS28" s="16"/>
      <c r="BT28" s="16"/>
      <c r="BU28" s="16"/>
      <c r="BV28" s="16"/>
      <c r="BW28" s="16"/>
      <c r="BX28" s="16"/>
      <c r="BY28" s="16"/>
      <c r="BZ28" s="16"/>
      <c r="CA28" s="16"/>
      <c r="CB28" s="16"/>
      <c r="CC28" s="16">
        <v>1</v>
      </c>
      <c r="CD28" s="16"/>
      <c r="CE28" s="16"/>
      <c r="CF28" s="16"/>
      <c r="CG28" s="16">
        <v>1</v>
      </c>
      <c r="CH28" s="16"/>
      <c r="CI28" s="16"/>
      <c r="CJ28" s="16"/>
      <c r="CK28" s="16"/>
      <c r="CL28" s="16"/>
      <c r="CM28" s="16"/>
      <c r="CN28" s="16"/>
      <c r="CO28" s="16"/>
      <c r="CP28" s="16"/>
      <c r="CQ28" s="16"/>
      <c r="CR28" s="16"/>
      <c r="CS28" s="16">
        <v>1</v>
      </c>
      <c r="CT28" s="16"/>
      <c r="CU28" s="16"/>
      <c r="CV28" s="16"/>
      <c r="CW28" s="16"/>
      <c r="CX28" s="16"/>
      <c r="CY28" s="16"/>
      <c r="CZ28" s="16"/>
      <c r="DA28" s="16">
        <v>1</v>
      </c>
      <c r="DB28" s="16"/>
      <c r="DC28" s="16"/>
      <c r="DD28" s="16"/>
      <c r="DE28" s="16"/>
      <c r="DF28" s="16"/>
      <c r="DG28" s="16"/>
      <c r="DH28" s="16">
        <v>1</v>
      </c>
      <c r="DI28" s="16">
        <v>1</v>
      </c>
      <c r="DJ28" s="16"/>
      <c r="DK28" s="16">
        <v>1</v>
      </c>
      <c r="DL28" s="16"/>
      <c r="DM28" s="16">
        <v>1</v>
      </c>
      <c r="DN28" s="16"/>
      <c r="DO28" s="16">
        <v>1</v>
      </c>
      <c r="DP28" s="16"/>
      <c r="DQ28" s="16"/>
      <c r="DR28" s="16"/>
      <c r="DS28" s="16"/>
      <c r="DT28" s="16"/>
      <c r="DU28" s="16"/>
      <c r="DV28" s="16"/>
      <c r="DW28" s="16"/>
      <c r="DX28" s="16"/>
      <c r="DY28" s="16"/>
      <c r="DZ28" s="16"/>
      <c r="EA28" s="16"/>
      <c r="EB28" s="16"/>
      <c r="EC28" s="16"/>
      <c r="ED28" s="16"/>
      <c r="EE28" s="16">
        <v>1</v>
      </c>
      <c r="EF28" s="16"/>
      <c r="EG28" s="16"/>
      <c r="EH28" s="16"/>
      <c r="EI28" s="16"/>
      <c r="EJ28" s="16"/>
      <c r="EK28" s="16"/>
      <c r="EL28" s="16"/>
      <c r="EM28" s="16"/>
      <c r="EN28" s="16"/>
      <c r="EO28" s="16"/>
      <c r="EP28" s="16"/>
      <c r="EQ28" s="16"/>
      <c r="ER28" s="16"/>
      <c r="ES28" s="16"/>
      <c r="ET28" s="16"/>
      <c r="EU28" s="16"/>
      <c r="EV28" s="16"/>
      <c r="EW28" s="16">
        <v>1</v>
      </c>
      <c r="EX28" s="16"/>
      <c r="EY28" s="16"/>
      <c r="EZ28" s="16"/>
      <c r="FA28" s="16"/>
      <c r="FB28" s="16"/>
      <c r="FC28" s="16"/>
      <c r="FD28" s="16"/>
      <c r="FE28" s="16">
        <v>1</v>
      </c>
      <c r="FF28" s="16"/>
      <c r="FG28" s="16"/>
      <c r="FH28" s="16"/>
      <c r="FI28" s="16"/>
      <c r="FJ28" s="16"/>
      <c r="FK28" s="16"/>
      <c r="FL28" s="16"/>
      <c r="FM28" s="16"/>
      <c r="FN28" s="16"/>
      <c r="FO28" s="16"/>
      <c r="FP28" s="16"/>
      <c r="FQ28" s="16"/>
      <c r="FR28" s="16"/>
      <c r="FS28" s="16"/>
      <c r="FT28" s="16"/>
      <c r="FU28" s="16"/>
      <c r="FV28" s="16"/>
      <c r="FW28" s="16"/>
      <c r="FX28" s="16"/>
      <c r="FY28" s="16"/>
      <c r="FZ28" s="16"/>
      <c r="GA28" s="16"/>
      <c r="GB28" s="16"/>
      <c r="GC28" s="16"/>
      <c r="GD28" s="16"/>
      <c r="GE28" s="16"/>
      <c r="GF28" s="16"/>
      <c r="GG28" s="16"/>
      <c r="GH28" s="16"/>
      <c r="GI28" s="16">
        <v>1</v>
      </c>
      <c r="GJ28" s="16"/>
      <c r="GK28" s="16"/>
      <c r="GL28" s="16"/>
      <c r="GM28" s="16">
        <v>1</v>
      </c>
      <c r="GN28" s="16"/>
      <c r="GO28" s="16"/>
      <c r="GP28" s="16"/>
      <c r="GQ28" s="16"/>
      <c r="GR28" s="16"/>
      <c r="GS28" s="16"/>
      <c r="GT28" s="16"/>
      <c r="GU28" s="16"/>
      <c r="GV28" s="16"/>
      <c r="GW28" s="16"/>
      <c r="GX28" s="16"/>
      <c r="GY28" s="16">
        <v>1</v>
      </c>
      <c r="GZ28" s="16"/>
      <c r="HA28" s="16"/>
      <c r="HB28" s="16"/>
      <c r="HC28" s="16"/>
      <c r="HD28" s="16"/>
      <c r="HE28" s="16">
        <v>1</v>
      </c>
      <c r="HF28" s="16"/>
      <c r="HG28" s="16">
        <v>1</v>
      </c>
      <c r="HH28" s="16"/>
      <c r="HI28" s="16"/>
      <c r="HJ28" s="16"/>
      <c r="HK28" s="16"/>
      <c r="HL28" s="16"/>
      <c r="HM28" s="16">
        <v>1</v>
      </c>
      <c r="HN28" s="16"/>
      <c r="HO28" s="16"/>
      <c r="HP28" s="16"/>
      <c r="HQ28" s="16"/>
      <c r="HR28" s="16"/>
      <c r="HS28" s="16"/>
      <c r="HT28" s="16"/>
      <c r="HU28" s="16"/>
      <c r="HV28" s="16"/>
      <c r="HW28" s="16"/>
      <c r="HX28" s="16"/>
      <c r="HY28" s="16"/>
      <c r="HZ28" s="16"/>
      <c r="IA28" s="16"/>
      <c r="IB28" s="16"/>
      <c r="IC28" s="16"/>
      <c r="ID28" s="16"/>
      <c r="IE28" s="16"/>
      <c r="IF28" s="16"/>
      <c r="IG28" s="16"/>
      <c r="IH28" s="16"/>
      <c r="II28" s="16"/>
      <c r="IJ28" s="16"/>
      <c r="IK28" s="16">
        <v>1</v>
      </c>
      <c r="IL28" s="16"/>
      <c r="IM28" s="16"/>
      <c r="IN28" s="16"/>
      <c r="IO28" s="16"/>
      <c r="IP28" s="16"/>
      <c r="IQ28" s="16"/>
      <c r="IR28" s="16"/>
      <c r="IS28" s="16"/>
      <c r="IT28" s="16"/>
      <c r="IU28" s="16"/>
      <c r="IV28" s="16"/>
      <c r="IW28" s="16"/>
      <c r="IX28" s="16"/>
      <c r="IY28" s="16"/>
      <c r="IZ28" s="16"/>
      <c r="JA28" s="16"/>
      <c r="JB28" s="16"/>
      <c r="JC28" s="16"/>
      <c r="JD28" s="16"/>
      <c r="JE28" s="16"/>
      <c r="JF28" s="16"/>
      <c r="JG28" s="16"/>
      <c r="JH28" s="16"/>
      <c r="JI28" s="16"/>
      <c r="JJ28" s="16"/>
      <c r="JK28" s="16"/>
      <c r="JL28" s="16"/>
      <c r="JM28" s="16"/>
      <c r="JN28" s="16"/>
      <c r="JO28" s="16"/>
      <c r="JP28" s="16"/>
      <c r="JQ28" s="16"/>
      <c r="JR28" s="16"/>
      <c r="JS28" s="16"/>
      <c r="JT28" s="16"/>
      <c r="JU28" s="16"/>
      <c r="JV28" s="16"/>
      <c r="JW28" s="16"/>
      <c r="JX28" s="16"/>
      <c r="JY28" s="16"/>
      <c r="JZ28" s="16"/>
      <c r="KA28" s="16"/>
      <c r="KB28" s="16"/>
      <c r="KC28" s="16"/>
      <c r="KD28" s="16"/>
      <c r="KE28" s="16"/>
      <c r="KF28" s="16"/>
      <c r="KG28" s="16"/>
      <c r="KH28" s="16"/>
      <c r="KI28" s="16"/>
      <c r="KJ28" s="16"/>
      <c r="KK28" s="16"/>
      <c r="KL28" s="16"/>
      <c r="KM28" s="16">
        <v>1</v>
      </c>
      <c r="KN28" s="16"/>
      <c r="KO28" s="16"/>
      <c r="KP28" s="16"/>
      <c r="KQ28" s="16">
        <v>1</v>
      </c>
      <c r="KR28" s="16"/>
      <c r="KS28" s="16"/>
      <c r="KT28" s="16"/>
      <c r="KU28" s="16"/>
      <c r="KV28" s="16"/>
      <c r="KW28" s="16"/>
      <c r="KX28" s="16"/>
      <c r="KY28" s="16"/>
      <c r="KZ28" s="16"/>
      <c r="LA28" s="16"/>
      <c r="LB28" s="16"/>
      <c r="LC28" s="16"/>
      <c r="LD28" s="16"/>
      <c r="LE28" s="16"/>
      <c r="LF28" s="16"/>
      <c r="LG28" s="16"/>
      <c r="LH28" s="16"/>
      <c r="LI28" s="16"/>
      <c r="LJ28" s="16">
        <v>1</v>
      </c>
      <c r="LK28" s="16"/>
      <c r="LL28" s="16"/>
      <c r="LM28" s="16">
        <v>1</v>
      </c>
      <c r="LN28" s="16"/>
      <c r="LO28" s="16"/>
      <c r="LP28" s="16"/>
      <c r="LQ28" s="16"/>
      <c r="LR28" s="16"/>
      <c r="LS28" s="16"/>
      <c r="LT28" s="16"/>
      <c r="LU28" s="16"/>
      <c r="LV28" s="16"/>
      <c r="LW28" s="16"/>
      <c r="LX28" s="16"/>
      <c r="LY28" s="16"/>
      <c r="LZ28" s="16"/>
      <c r="MA28" s="16"/>
      <c r="MB28" s="16"/>
      <c r="MC28" s="16"/>
      <c r="MD28" s="16"/>
      <c r="ME28" s="16"/>
      <c r="MF28" s="16"/>
      <c r="MG28" s="16"/>
      <c r="MH28" s="16"/>
      <c r="MI28" s="16"/>
      <c r="MJ28" s="16"/>
      <c r="MK28" s="16">
        <v>1</v>
      </c>
      <c r="ML28" s="16"/>
      <c r="MM28" s="16"/>
      <c r="MN28" s="16"/>
      <c r="MO28" s="16">
        <v>1</v>
      </c>
      <c r="MP28" s="16"/>
      <c r="MQ28" s="16"/>
      <c r="MR28" s="16"/>
      <c r="MS28" s="16"/>
      <c r="MT28" s="16"/>
      <c r="MU28" s="16"/>
      <c r="MV28" s="16"/>
      <c r="MW28" s="16">
        <v>1</v>
      </c>
      <c r="MX28" s="16">
        <v>1</v>
      </c>
      <c r="MY28" s="16">
        <v>1</v>
      </c>
      <c r="MZ28" s="16">
        <v>1</v>
      </c>
      <c r="NA28" s="16">
        <v>1</v>
      </c>
      <c r="NB28" s="16">
        <v>1</v>
      </c>
      <c r="NC28" s="16">
        <v>1</v>
      </c>
      <c r="ND28" s="16">
        <v>0</v>
      </c>
      <c r="NE28" s="16">
        <v>1</v>
      </c>
      <c r="NF28" s="16"/>
      <c r="NG28" s="16">
        <v>1</v>
      </c>
      <c r="NH28" s="16">
        <v>1</v>
      </c>
      <c r="NI28" s="16">
        <v>1</v>
      </c>
      <c r="NJ28" s="16">
        <v>1</v>
      </c>
      <c r="NK28" s="16">
        <v>1</v>
      </c>
      <c r="NL28" s="16">
        <v>1</v>
      </c>
      <c r="NM28" s="16">
        <v>1</v>
      </c>
      <c r="NN28" s="16"/>
      <c r="NO28" s="16">
        <v>0</v>
      </c>
      <c r="NP28" s="16">
        <v>1</v>
      </c>
      <c r="NQ28" s="16">
        <v>0</v>
      </c>
      <c r="NR28" s="16">
        <v>1</v>
      </c>
      <c r="NS28" s="16">
        <v>1</v>
      </c>
      <c r="NT28" s="16">
        <v>1</v>
      </c>
      <c r="NU28" s="16">
        <v>1</v>
      </c>
      <c r="NV28" s="16">
        <v>1</v>
      </c>
      <c r="NW28" s="16">
        <v>1</v>
      </c>
      <c r="NX28" s="16">
        <v>1</v>
      </c>
      <c r="NY28" s="16">
        <v>1</v>
      </c>
      <c r="NZ28" s="16"/>
      <c r="OA28" s="16">
        <v>1</v>
      </c>
      <c r="OB28" s="16">
        <v>0</v>
      </c>
      <c r="OC28" s="16">
        <v>0</v>
      </c>
      <c r="OD28" s="16"/>
      <c r="OE28" s="16">
        <v>1</v>
      </c>
      <c r="OF28" s="16">
        <v>0</v>
      </c>
      <c r="OG28" s="16"/>
      <c r="OH28" s="16"/>
      <c r="OI28" s="16"/>
      <c r="OJ28" s="16">
        <v>0</v>
      </c>
      <c r="OK28" s="16"/>
      <c r="OL28" s="16"/>
      <c r="OM28" s="16"/>
      <c r="ON28" s="16"/>
      <c r="OO28" s="16"/>
      <c r="OP28" s="16"/>
      <c r="OQ28" s="16"/>
      <c r="OR28" s="15">
        <v>0.88888888888888884</v>
      </c>
      <c r="OS28" s="15">
        <v>0.88888888888888884</v>
      </c>
    </row>
    <row r="29" spans="1:409" x14ac:dyDescent="0.25">
      <c r="A29" s="14" t="s">
        <v>320</v>
      </c>
      <c r="B29" s="16"/>
      <c r="C29" s="16"/>
      <c r="D29" s="16"/>
      <c r="E29" s="16"/>
      <c r="F29" s="16"/>
      <c r="G29" s="16"/>
      <c r="H29" s="16"/>
      <c r="I29" s="16"/>
      <c r="J29" s="16"/>
      <c r="K29" s="16">
        <v>1</v>
      </c>
      <c r="L29" s="16"/>
      <c r="M29" s="16"/>
      <c r="N29" s="16"/>
      <c r="O29" s="16"/>
      <c r="P29" s="16"/>
      <c r="Q29" s="16"/>
      <c r="R29" s="16"/>
      <c r="S29" s="16"/>
      <c r="T29" s="16"/>
      <c r="U29" s="16"/>
      <c r="V29" s="16"/>
      <c r="W29" s="16"/>
      <c r="X29" s="16"/>
      <c r="Y29" s="16"/>
      <c r="Z29" s="16"/>
      <c r="AA29" s="16"/>
      <c r="AB29" s="16"/>
      <c r="AC29" s="16"/>
      <c r="AD29" s="16"/>
      <c r="AE29" s="16"/>
      <c r="AF29" s="16"/>
      <c r="AG29" s="16"/>
      <c r="AH29" s="16"/>
      <c r="AI29" s="16">
        <v>1</v>
      </c>
      <c r="AJ29" s="16"/>
      <c r="AK29" s="16"/>
      <c r="AL29" s="16"/>
      <c r="AM29" s="16"/>
      <c r="AN29" s="16"/>
      <c r="AO29" s="16"/>
      <c r="AP29" s="16"/>
      <c r="AQ29" s="16"/>
      <c r="AR29" s="16"/>
      <c r="AS29" s="16"/>
      <c r="AT29" s="16"/>
      <c r="AU29" s="16"/>
      <c r="AV29" s="16"/>
      <c r="AW29" s="16"/>
      <c r="AX29" s="16"/>
      <c r="AY29" s="16"/>
      <c r="AZ29" s="16"/>
      <c r="BA29" s="16"/>
      <c r="BB29" s="16"/>
      <c r="BC29" s="16"/>
      <c r="BD29" s="16"/>
      <c r="BE29" s="16"/>
      <c r="BF29" s="16"/>
      <c r="BG29" s="16"/>
      <c r="BH29" s="16"/>
      <c r="BI29" s="16"/>
      <c r="BJ29" s="16"/>
      <c r="BK29" s="16"/>
      <c r="BL29" s="16"/>
      <c r="BM29" s="16"/>
      <c r="BN29" s="16"/>
      <c r="BO29" s="16"/>
      <c r="BP29" s="16"/>
      <c r="BQ29" s="16"/>
      <c r="BR29" s="16"/>
      <c r="BS29" s="16"/>
      <c r="BT29" s="16"/>
      <c r="BU29" s="16"/>
      <c r="BV29" s="16"/>
      <c r="BW29" s="16"/>
      <c r="BX29" s="16"/>
      <c r="BY29" s="16"/>
      <c r="BZ29" s="16"/>
      <c r="CA29" s="16"/>
      <c r="CB29" s="16"/>
      <c r="CC29" s="16"/>
      <c r="CD29" s="16"/>
      <c r="CE29" s="16"/>
      <c r="CF29" s="16"/>
      <c r="CG29" s="16"/>
      <c r="CH29" s="16"/>
      <c r="CI29" s="16"/>
      <c r="CJ29" s="16"/>
      <c r="CK29" s="16"/>
      <c r="CL29" s="16"/>
      <c r="CM29" s="16"/>
      <c r="CN29" s="16"/>
      <c r="CO29" s="16"/>
      <c r="CP29" s="16"/>
      <c r="CQ29" s="16"/>
      <c r="CR29" s="16"/>
      <c r="CS29" s="16"/>
      <c r="CT29" s="16"/>
      <c r="CU29" s="16"/>
      <c r="CV29" s="16"/>
      <c r="CW29" s="16"/>
      <c r="CX29" s="16"/>
      <c r="CY29" s="16"/>
      <c r="CZ29" s="16"/>
      <c r="DA29" s="16"/>
      <c r="DB29" s="16"/>
      <c r="DC29" s="16"/>
      <c r="DD29" s="16"/>
      <c r="DE29" s="16"/>
      <c r="DF29" s="16"/>
      <c r="DG29" s="16"/>
      <c r="DH29" s="16"/>
      <c r="DI29" s="16"/>
      <c r="DJ29" s="16"/>
      <c r="DK29" s="16"/>
      <c r="DL29" s="16"/>
      <c r="DM29" s="16"/>
      <c r="DN29" s="16"/>
      <c r="DO29" s="16"/>
      <c r="DP29" s="16"/>
      <c r="DQ29" s="16"/>
      <c r="DR29" s="16"/>
      <c r="DS29" s="16"/>
      <c r="DT29" s="16"/>
      <c r="DU29" s="16"/>
      <c r="DV29" s="16"/>
      <c r="DW29" s="16"/>
      <c r="DX29" s="16"/>
      <c r="DY29" s="16"/>
      <c r="DZ29" s="16"/>
      <c r="EA29" s="16"/>
      <c r="EB29" s="16"/>
      <c r="EC29" s="16"/>
      <c r="ED29" s="16"/>
      <c r="EE29" s="16"/>
      <c r="EF29" s="16"/>
      <c r="EG29" s="16"/>
      <c r="EH29" s="16"/>
      <c r="EI29" s="16"/>
      <c r="EJ29" s="16"/>
      <c r="EK29" s="16"/>
      <c r="EL29" s="16"/>
      <c r="EM29" s="16"/>
      <c r="EN29" s="16"/>
      <c r="EO29" s="16"/>
      <c r="EP29" s="16"/>
      <c r="EQ29" s="16"/>
      <c r="ER29" s="16"/>
      <c r="ES29" s="16"/>
      <c r="ET29" s="16"/>
      <c r="EU29" s="16"/>
      <c r="EV29" s="16"/>
      <c r="EW29" s="16"/>
      <c r="EX29" s="16"/>
      <c r="EY29" s="16"/>
      <c r="EZ29" s="16"/>
      <c r="FA29" s="16"/>
      <c r="FB29" s="16"/>
      <c r="FC29" s="16"/>
      <c r="FD29" s="16"/>
      <c r="FE29" s="16"/>
      <c r="FF29" s="16"/>
      <c r="FG29" s="16"/>
      <c r="FH29" s="16"/>
      <c r="FI29" s="16"/>
      <c r="FJ29" s="16"/>
      <c r="FK29" s="16"/>
      <c r="FL29" s="16"/>
      <c r="FM29" s="16"/>
      <c r="FN29" s="16"/>
      <c r="FO29" s="16"/>
      <c r="FP29" s="16"/>
      <c r="FQ29" s="16"/>
      <c r="FR29" s="16"/>
      <c r="FS29" s="16"/>
      <c r="FT29" s="16"/>
      <c r="FU29" s="16"/>
      <c r="FV29" s="16"/>
      <c r="FW29" s="16"/>
      <c r="FX29" s="16"/>
      <c r="FY29" s="16"/>
      <c r="FZ29" s="16"/>
      <c r="GA29" s="16"/>
      <c r="GB29" s="16"/>
      <c r="GC29" s="16"/>
      <c r="GD29" s="16"/>
      <c r="GE29" s="16"/>
      <c r="GF29" s="16"/>
      <c r="GG29" s="16"/>
      <c r="GH29" s="16"/>
      <c r="GI29" s="16"/>
      <c r="GJ29" s="16"/>
      <c r="GK29" s="16"/>
      <c r="GL29" s="16"/>
      <c r="GM29" s="16"/>
      <c r="GN29" s="16"/>
      <c r="GO29" s="16"/>
      <c r="GP29" s="16"/>
      <c r="GQ29" s="16"/>
      <c r="GR29" s="16"/>
      <c r="GS29" s="16"/>
      <c r="GT29" s="16"/>
      <c r="GU29" s="16">
        <v>1</v>
      </c>
      <c r="GV29" s="16"/>
      <c r="GW29" s="16">
        <v>1</v>
      </c>
      <c r="GX29" s="16"/>
      <c r="GY29" s="16">
        <v>1</v>
      </c>
      <c r="GZ29" s="16"/>
      <c r="HA29" s="16"/>
      <c r="HB29" s="16"/>
      <c r="HC29" s="16"/>
      <c r="HD29" s="16"/>
      <c r="HE29" s="16"/>
      <c r="HF29" s="16"/>
      <c r="HG29" s="16"/>
      <c r="HH29" s="16"/>
      <c r="HI29" s="16"/>
      <c r="HJ29" s="16"/>
      <c r="HK29" s="16"/>
      <c r="HL29" s="16"/>
      <c r="HM29" s="16"/>
      <c r="HN29" s="16"/>
      <c r="HO29" s="16"/>
      <c r="HP29" s="16"/>
      <c r="HQ29" s="16"/>
      <c r="HR29" s="16"/>
      <c r="HS29" s="16"/>
      <c r="HT29" s="16"/>
      <c r="HU29" s="16"/>
      <c r="HV29" s="16"/>
      <c r="HW29" s="16"/>
      <c r="HX29" s="16"/>
      <c r="HY29" s="16"/>
      <c r="HZ29" s="16"/>
      <c r="IA29" s="16"/>
      <c r="IB29" s="16"/>
      <c r="IC29" s="16"/>
      <c r="ID29" s="16"/>
      <c r="IE29" s="16"/>
      <c r="IF29" s="16"/>
      <c r="IG29" s="16"/>
      <c r="IH29" s="16"/>
      <c r="II29" s="16"/>
      <c r="IJ29" s="16"/>
      <c r="IK29" s="16"/>
      <c r="IL29" s="16"/>
      <c r="IM29" s="16"/>
      <c r="IN29" s="16"/>
      <c r="IO29" s="16"/>
      <c r="IP29" s="16"/>
      <c r="IQ29" s="16"/>
      <c r="IR29" s="16"/>
      <c r="IS29" s="16"/>
      <c r="IT29" s="16"/>
      <c r="IU29" s="16"/>
      <c r="IV29" s="16"/>
      <c r="IW29" s="16"/>
      <c r="IX29" s="16"/>
      <c r="IY29" s="16"/>
      <c r="IZ29" s="16"/>
      <c r="JA29" s="16"/>
      <c r="JB29" s="16"/>
      <c r="JC29" s="16"/>
      <c r="JD29" s="16"/>
      <c r="JE29" s="16"/>
      <c r="JF29" s="16"/>
      <c r="JG29" s="16"/>
      <c r="JH29" s="16"/>
      <c r="JI29" s="16"/>
      <c r="JJ29" s="16"/>
      <c r="JK29" s="16"/>
      <c r="JL29" s="16"/>
      <c r="JM29" s="16"/>
      <c r="JN29" s="16"/>
      <c r="JO29" s="16"/>
      <c r="JP29" s="16"/>
      <c r="JQ29" s="16"/>
      <c r="JR29" s="16"/>
      <c r="JS29" s="16"/>
      <c r="JT29" s="16"/>
      <c r="JU29" s="16"/>
      <c r="JV29" s="16"/>
      <c r="JW29" s="16"/>
      <c r="JX29" s="16"/>
      <c r="JY29" s="16"/>
      <c r="JZ29" s="16"/>
      <c r="KA29" s="16"/>
      <c r="KB29" s="16"/>
      <c r="KC29" s="16"/>
      <c r="KD29" s="16"/>
      <c r="KE29" s="16"/>
      <c r="KF29" s="16"/>
      <c r="KG29" s="16"/>
      <c r="KH29" s="16"/>
      <c r="KI29" s="16"/>
      <c r="KJ29" s="16"/>
      <c r="KK29" s="16"/>
      <c r="KL29" s="16"/>
      <c r="KM29" s="16"/>
      <c r="KN29" s="16"/>
      <c r="KO29" s="16"/>
      <c r="KP29" s="16"/>
      <c r="KQ29" s="16"/>
      <c r="KR29" s="16"/>
      <c r="KS29" s="16"/>
      <c r="KT29" s="16"/>
      <c r="KU29" s="16"/>
      <c r="KV29" s="16"/>
      <c r="KW29" s="16"/>
      <c r="KX29" s="16"/>
      <c r="KY29" s="16"/>
      <c r="KZ29" s="16"/>
      <c r="LA29" s="16"/>
      <c r="LB29" s="16"/>
      <c r="LC29" s="16"/>
      <c r="LD29" s="16"/>
      <c r="LE29" s="16"/>
      <c r="LF29" s="16"/>
      <c r="LG29" s="16"/>
      <c r="LH29" s="16"/>
      <c r="LI29" s="16"/>
      <c r="LJ29" s="16"/>
      <c r="LK29" s="16"/>
      <c r="LL29" s="16"/>
      <c r="LM29" s="16"/>
      <c r="LN29" s="16"/>
      <c r="LO29" s="16"/>
      <c r="LP29" s="16"/>
      <c r="LQ29" s="16"/>
      <c r="LR29" s="16"/>
      <c r="LS29" s="16"/>
      <c r="LT29" s="16"/>
      <c r="LU29" s="16"/>
      <c r="LV29" s="16"/>
      <c r="LW29" s="16"/>
      <c r="LX29" s="16"/>
      <c r="LY29" s="16"/>
      <c r="LZ29" s="16"/>
      <c r="MA29" s="16"/>
      <c r="MB29" s="16"/>
      <c r="MC29" s="16"/>
      <c r="MD29" s="16"/>
      <c r="ME29" s="16"/>
      <c r="MF29" s="16"/>
      <c r="MG29" s="16"/>
      <c r="MH29" s="16"/>
      <c r="MI29" s="16"/>
      <c r="MJ29" s="16"/>
      <c r="MK29" s="16"/>
      <c r="ML29" s="16"/>
      <c r="MM29" s="16"/>
      <c r="MN29" s="16"/>
      <c r="MO29" s="16"/>
      <c r="MP29" s="16"/>
      <c r="MQ29" s="16"/>
      <c r="MR29" s="16"/>
      <c r="MS29" s="16"/>
      <c r="MT29" s="16"/>
      <c r="MU29" s="16"/>
      <c r="MV29" s="16"/>
      <c r="MW29" s="16">
        <v>1</v>
      </c>
      <c r="MX29" s="16"/>
      <c r="MY29" s="16"/>
      <c r="MZ29" s="16">
        <v>1</v>
      </c>
      <c r="NA29" s="16"/>
      <c r="NB29" s="16"/>
      <c r="NC29" s="16"/>
      <c r="ND29" s="16">
        <v>1</v>
      </c>
      <c r="NE29" s="16"/>
      <c r="NF29" s="16">
        <v>0</v>
      </c>
      <c r="NG29" s="16">
        <v>1</v>
      </c>
      <c r="NH29" s="16"/>
      <c r="NI29" s="16"/>
      <c r="NJ29" s="16">
        <v>1</v>
      </c>
      <c r="NK29" s="16"/>
      <c r="NL29" s="16">
        <v>1</v>
      </c>
      <c r="NM29" s="16">
        <v>1</v>
      </c>
      <c r="NN29" s="16">
        <v>0</v>
      </c>
      <c r="NO29" s="16"/>
      <c r="NP29" s="16">
        <v>1</v>
      </c>
      <c r="NQ29" s="16">
        <v>1</v>
      </c>
      <c r="NR29" s="16"/>
      <c r="NS29" s="16"/>
      <c r="NT29" s="16"/>
      <c r="NU29" s="16"/>
      <c r="NV29" s="16">
        <v>1</v>
      </c>
      <c r="NW29" s="16">
        <v>1</v>
      </c>
      <c r="NX29" s="16">
        <v>1</v>
      </c>
      <c r="NY29" s="16">
        <v>1</v>
      </c>
      <c r="NZ29" s="16"/>
      <c r="OA29" s="16">
        <v>1</v>
      </c>
      <c r="OB29" s="16">
        <v>1</v>
      </c>
      <c r="OC29" s="16">
        <v>1</v>
      </c>
      <c r="OD29" s="16">
        <v>1</v>
      </c>
      <c r="OE29" s="16"/>
      <c r="OF29" s="16"/>
      <c r="OG29" s="16">
        <v>0</v>
      </c>
      <c r="OH29" s="16"/>
      <c r="OI29" s="16"/>
      <c r="OJ29" s="16">
        <v>1</v>
      </c>
      <c r="OK29" s="16"/>
      <c r="OL29" s="16">
        <v>0</v>
      </c>
      <c r="OM29" s="16"/>
      <c r="ON29" s="16">
        <v>0</v>
      </c>
      <c r="OO29" s="16"/>
      <c r="OP29" s="16"/>
      <c r="OQ29" s="16">
        <v>0</v>
      </c>
      <c r="OR29" s="15">
        <v>0.7931034482758621</v>
      </c>
      <c r="OS29" s="15">
        <v>0.7931034482758621</v>
      </c>
    </row>
    <row r="30" spans="1:409" x14ac:dyDescent="0.25">
      <c r="A30" s="14" t="s">
        <v>321</v>
      </c>
      <c r="B30" s="16"/>
      <c r="C30" s="16"/>
      <c r="D30" s="16"/>
      <c r="E30" s="16"/>
      <c r="F30" s="16"/>
      <c r="G30" s="16"/>
      <c r="H30" s="16"/>
      <c r="I30" s="16"/>
      <c r="J30" s="16"/>
      <c r="K30" s="16">
        <v>1</v>
      </c>
      <c r="L30" s="16"/>
      <c r="M30" s="16">
        <v>1</v>
      </c>
      <c r="N30" s="16"/>
      <c r="O30" s="16"/>
      <c r="P30" s="16"/>
      <c r="Q30" s="16"/>
      <c r="R30" s="16"/>
      <c r="S30" s="16">
        <v>1</v>
      </c>
      <c r="T30" s="16"/>
      <c r="U30" s="16"/>
      <c r="V30" s="16"/>
      <c r="W30" s="16">
        <v>1</v>
      </c>
      <c r="X30" s="16"/>
      <c r="Y30" s="16">
        <v>1</v>
      </c>
      <c r="Z30" s="16"/>
      <c r="AA30" s="16">
        <v>1</v>
      </c>
      <c r="AB30" s="16"/>
      <c r="AC30" s="16"/>
      <c r="AD30" s="16"/>
      <c r="AE30" s="16"/>
      <c r="AF30" s="16"/>
      <c r="AG30" s="16"/>
      <c r="AH30" s="16">
        <v>1</v>
      </c>
      <c r="AI30" s="16"/>
      <c r="AJ30" s="16"/>
      <c r="AK30" s="16">
        <v>1</v>
      </c>
      <c r="AL30" s="16"/>
      <c r="AM30" s="16">
        <v>1</v>
      </c>
      <c r="AN30" s="16"/>
      <c r="AO30" s="16"/>
      <c r="AP30" s="16"/>
      <c r="AQ30" s="16"/>
      <c r="AR30" s="16"/>
      <c r="AS30" s="16"/>
      <c r="AT30" s="16"/>
      <c r="AU30" s="16"/>
      <c r="AV30" s="16"/>
      <c r="AW30" s="16"/>
      <c r="AX30" s="16"/>
      <c r="AY30" s="16"/>
      <c r="AZ30" s="16"/>
      <c r="BA30" s="16"/>
      <c r="BB30" s="16"/>
      <c r="BC30" s="16"/>
      <c r="BD30" s="16"/>
      <c r="BE30" s="16"/>
      <c r="BF30" s="16"/>
      <c r="BG30" s="16"/>
      <c r="BH30" s="16"/>
      <c r="BI30" s="16"/>
      <c r="BJ30" s="16"/>
      <c r="BK30" s="16"/>
      <c r="BL30" s="16"/>
      <c r="BM30" s="16"/>
      <c r="BN30" s="16"/>
      <c r="BO30" s="16"/>
      <c r="BP30" s="16"/>
      <c r="BQ30" s="16"/>
      <c r="BR30" s="16">
        <v>1</v>
      </c>
      <c r="BS30" s="16"/>
      <c r="BT30" s="16"/>
      <c r="BU30" s="16"/>
      <c r="BV30" s="16"/>
      <c r="BW30" s="16"/>
      <c r="BX30" s="16">
        <v>1</v>
      </c>
      <c r="BY30" s="16">
        <v>1</v>
      </c>
      <c r="BZ30" s="16"/>
      <c r="CA30" s="16"/>
      <c r="CB30" s="16"/>
      <c r="CC30" s="16">
        <v>1</v>
      </c>
      <c r="CD30" s="16"/>
      <c r="CE30" s="16">
        <v>1</v>
      </c>
      <c r="CF30" s="16"/>
      <c r="CG30" s="16"/>
      <c r="CH30" s="16"/>
      <c r="CI30" s="16"/>
      <c r="CJ30" s="16"/>
      <c r="CK30" s="16">
        <v>1</v>
      </c>
      <c r="CL30" s="16"/>
      <c r="CM30" s="16"/>
      <c r="CN30" s="16"/>
      <c r="CO30" s="16"/>
      <c r="CP30" s="16"/>
      <c r="CQ30" s="16"/>
      <c r="CR30" s="16"/>
      <c r="CS30" s="16"/>
      <c r="CT30" s="16"/>
      <c r="CU30" s="16"/>
      <c r="CV30" s="16"/>
      <c r="CW30" s="16"/>
      <c r="CX30" s="16"/>
      <c r="CY30" s="16"/>
      <c r="CZ30" s="16"/>
      <c r="DA30" s="16"/>
      <c r="DB30" s="16"/>
      <c r="DC30" s="16"/>
      <c r="DD30" s="16"/>
      <c r="DE30" s="16"/>
      <c r="DF30" s="16"/>
      <c r="DG30" s="16"/>
      <c r="DH30" s="16"/>
      <c r="DI30" s="16">
        <v>1</v>
      </c>
      <c r="DJ30" s="16"/>
      <c r="DK30" s="16"/>
      <c r="DL30" s="16"/>
      <c r="DM30" s="16"/>
      <c r="DN30" s="16"/>
      <c r="DO30" s="16"/>
      <c r="DP30" s="16"/>
      <c r="DQ30" s="16"/>
      <c r="DR30" s="16"/>
      <c r="DS30" s="16"/>
      <c r="DT30" s="16">
        <v>1</v>
      </c>
      <c r="DU30" s="16"/>
      <c r="DV30" s="16"/>
      <c r="DW30" s="16"/>
      <c r="DX30" s="16"/>
      <c r="DY30" s="16"/>
      <c r="DZ30" s="16"/>
      <c r="EA30" s="16"/>
      <c r="EB30" s="16"/>
      <c r="EC30" s="16"/>
      <c r="ED30" s="16"/>
      <c r="EE30" s="16"/>
      <c r="EF30" s="16">
        <v>1</v>
      </c>
      <c r="EG30" s="16"/>
      <c r="EH30" s="16"/>
      <c r="EI30" s="16"/>
      <c r="EJ30" s="16"/>
      <c r="EK30" s="16"/>
      <c r="EL30" s="16">
        <v>1</v>
      </c>
      <c r="EM30" s="16"/>
      <c r="EN30" s="16"/>
      <c r="EO30" s="16">
        <v>1</v>
      </c>
      <c r="EP30" s="16"/>
      <c r="EQ30" s="16"/>
      <c r="ER30" s="16"/>
      <c r="ES30" s="16"/>
      <c r="ET30" s="16"/>
      <c r="EU30" s="16"/>
      <c r="EV30" s="16"/>
      <c r="EW30" s="16"/>
      <c r="EX30" s="16"/>
      <c r="EY30" s="16"/>
      <c r="EZ30" s="16"/>
      <c r="FA30" s="16"/>
      <c r="FB30" s="16"/>
      <c r="FC30" s="16"/>
      <c r="FD30" s="16"/>
      <c r="FE30" s="16"/>
      <c r="FF30" s="16"/>
      <c r="FG30" s="16"/>
      <c r="FH30" s="16"/>
      <c r="FI30" s="16">
        <v>1</v>
      </c>
      <c r="FJ30" s="16"/>
      <c r="FK30" s="16"/>
      <c r="FL30" s="16"/>
      <c r="FM30" s="16"/>
      <c r="FN30" s="16"/>
      <c r="FO30" s="16"/>
      <c r="FP30" s="16"/>
      <c r="FQ30" s="16"/>
      <c r="FR30" s="16"/>
      <c r="FS30" s="16"/>
      <c r="FT30" s="16"/>
      <c r="FU30" s="16"/>
      <c r="FV30" s="16"/>
      <c r="FW30" s="16"/>
      <c r="FX30" s="16"/>
      <c r="FY30" s="16"/>
      <c r="FZ30" s="16"/>
      <c r="GA30" s="16"/>
      <c r="GB30" s="16"/>
      <c r="GC30" s="16"/>
      <c r="GD30" s="16"/>
      <c r="GE30" s="16"/>
      <c r="GF30" s="16"/>
      <c r="GG30" s="16"/>
      <c r="GH30" s="16"/>
      <c r="GI30" s="16"/>
      <c r="GJ30" s="16"/>
      <c r="GK30" s="16"/>
      <c r="GL30" s="16"/>
      <c r="GM30" s="16"/>
      <c r="GN30" s="16"/>
      <c r="GO30" s="16"/>
      <c r="GP30" s="16"/>
      <c r="GQ30" s="16"/>
      <c r="GR30" s="16"/>
      <c r="GS30" s="16"/>
      <c r="GT30" s="16"/>
      <c r="GU30" s="16"/>
      <c r="GV30" s="16"/>
      <c r="GW30" s="16"/>
      <c r="GX30" s="16"/>
      <c r="GY30" s="16"/>
      <c r="GZ30" s="16"/>
      <c r="HA30" s="16"/>
      <c r="HB30" s="16"/>
      <c r="HC30" s="16"/>
      <c r="HD30" s="16"/>
      <c r="HE30" s="16"/>
      <c r="HF30" s="16"/>
      <c r="HG30" s="16"/>
      <c r="HH30" s="16"/>
      <c r="HI30" s="16">
        <v>1</v>
      </c>
      <c r="HJ30" s="16"/>
      <c r="HK30" s="16"/>
      <c r="HL30" s="16"/>
      <c r="HM30" s="16"/>
      <c r="HN30" s="16"/>
      <c r="HO30" s="16"/>
      <c r="HP30" s="16"/>
      <c r="HQ30" s="16"/>
      <c r="HR30" s="16"/>
      <c r="HS30" s="16"/>
      <c r="HT30" s="16"/>
      <c r="HU30" s="16"/>
      <c r="HV30" s="16"/>
      <c r="HW30" s="16"/>
      <c r="HX30" s="16"/>
      <c r="HY30" s="16"/>
      <c r="HZ30" s="16"/>
      <c r="IA30" s="16"/>
      <c r="IB30" s="16"/>
      <c r="IC30" s="16"/>
      <c r="ID30" s="16"/>
      <c r="IE30" s="16"/>
      <c r="IF30" s="16"/>
      <c r="IG30" s="16"/>
      <c r="IH30" s="16"/>
      <c r="II30" s="16"/>
      <c r="IJ30" s="16"/>
      <c r="IK30" s="16"/>
      <c r="IL30" s="16"/>
      <c r="IM30" s="16"/>
      <c r="IN30" s="16"/>
      <c r="IO30" s="16"/>
      <c r="IP30" s="16"/>
      <c r="IQ30" s="16"/>
      <c r="IR30" s="16"/>
      <c r="IS30" s="16"/>
      <c r="IT30" s="16">
        <v>1</v>
      </c>
      <c r="IU30" s="16"/>
      <c r="IV30" s="16"/>
      <c r="IW30" s="16"/>
      <c r="IX30" s="16"/>
      <c r="IY30" s="16"/>
      <c r="IZ30" s="16"/>
      <c r="JA30" s="16"/>
      <c r="JB30" s="16"/>
      <c r="JC30" s="16"/>
      <c r="JD30" s="16"/>
      <c r="JE30" s="16"/>
      <c r="JF30" s="16"/>
      <c r="JG30" s="16"/>
      <c r="JH30" s="16"/>
      <c r="JI30" s="16"/>
      <c r="JJ30" s="16"/>
      <c r="JK30" s="16"/>
      <c r="JL30" s="16"/>
      <c r="JM30" s="16">
        <v>1</v>
      </c>
      <c r="JN30" s="16"/>
      <c r="JO30" s="16"/>
      <c r="JP30" s="16"/>
      <c r="JQ30" s="16"/>
      <c r="JR30" s="16"/>
      <c r="JS30" s="16"/>
      <c r="JT30" s="16"/>
      <c r="JU30" s="16"/>
      <c r="JV30" s="16"/>
      <c r="JW30" s="16"/>
      <c r="JX30" s="16"/>
      <c r="JY30" s="16">
        <v>1</v>
      </c>
      <c r="JZ30" s="16"/>
      <c r="KA30" s="16">
        <v>1</v>
      </c>
      <c r="KB30" s="16"/>
      <c r="KC30" s="16"/>
      <c r="KD30" s="16"/>
      <c r="KE30" s="16"/>
      <c r="KF30" s="16"/>
      <c r="KG30" s="16"/>
      <c r="KH30" s="16"/>
      <c r="KI30" s="16"/>
      <c r="KJ30" s="16"/>
      <c r="KK30" s="16"/>
      <c r="KL30" s="16"/>
      <c r="KM30" s="16"/>
      <c r="KN30" s="16"/>
      <c r="KO30" s="16"/>
      <c r="KP30" s="16"/>
      <c r="KQ30" s="16"/>
      <c r="KR30" s="16"/>
      <c r="KS30" s="16"/>
      <c r="KT30" s="16"/>
      <c r="KU30" s="16"/>
      <c r="KV30" s="16"/>
      <c r="KW30" s="16"/>
      <c r="KX30" s="16"/>
      <c r="KY30" s="16"/>
      <c r="KZ30" s="16"/>
      <c r="LA30" s="16"/>
      <c r="LB30" s="16"/>
      <c r="LC30" s="16"/>
      <c r="LD30" s="16"/>
      <c r="LE30" s="16"/>
      <c r="LF30" s="16"/>
      <c r="LG30" s="16">
        <v>1</v>
      </c>
      <c r="LH30" s="16"/>
      <c r="LI30" s="16"/>
      <c r="LJ30" s="16"/>
      <c r="LK30" s="16"/>
      <c r="LL30" s="16"/>
      <c r="LM30" s="16"/>
      <c r="LN30" s="16"/>
      <c r="LO30" s="16"/>
      <c r="LP30" s="16"/>
      <c r="LQ30" s="16"/>
      <c r="LR30" s="16"/>
      <c r="LS30" s="16"/>
      <c r="LT30" s="16"/>
      <c r="LU30" s="16"/>
      <c r="LV30" s="16"/>
      <c r="LW30" s="16"/>
      <c r="LX30" s="16"/>
      <c r="LY30" s="16"/>
      <c r="LZ30" s="16"/>
      <c r="MA30" s="16"/>
      <c r="MB30" s="16"/>
      <c r="MC30" s="16"/>
      <c r="MD30" s="16"/>
      <c r="ME30" s="16"/>
      <c r="MF30" s="16"/>
      <c r="MG30" s="16"/>
      <c r="MH30" s="16"/>
      <c r="MI30" s="16"/>
      <c r="MJ30" s="16"/>
      <c r="MK30" s="16"/>
      <c r="ML30" s="16"/>
      <c r="MM30" s="16"/>
      <c r="MN30" s="16"/>
      <c r="MO30" s="16"/>
      <c r="MP30" s="16"/>
      <c r="MQ30" s="16"/>
      <c r="MR30" s="16"/>
      <c r="MS30" s="16"/>
      <c r="MT30" s="16"/>
      <c r="MU30" s="16"/>
      <c r="MV30" s="16"/>
      <c r="MW30" s="16">
        <v>1</v>
      </c>
      <c r="MX30" s="16">
        <v>1</v>
      </c>
      <c r="MY30" s="16">
        <v>1</v>
      </c>
      <c r="MZ30" s="16">
        <v>1</v>
      </c>
      <c r="NA30" s="16"/>
      <c r="NB30" s="16">
        <v>1</v>
      </c>
      <c r="NC30" s="16"/>
      <c r="ND30" s="16">
        <v>1</v>
      </c>
      <c r="NE30" s="16"/>
      <c r="NF30" s="16">
        <v>1</v>
      </c>
      <c r="NG30" s="16">
        <v>1</v>
      </c>
      <c r="NH30" s="16">
        <v>1</v>
      </c>
      <c r="NI30" s="16">
        <v>1</v>
      </c>
      <c r="NJ30" s="16"/>
      <c r="NK30" s="16"/>
      <c r="NL30" s="16"/>
      <c r="NM30" s="16">
        <v>1</v>
      </c>
      <c r="NN30" s="16">
        <v>1</v>
      </c>
      <c r="NO30" s="16"/>
      <c r="NP30" s="16"/>
      <c r="NQ30" s="16">
        <v>1</v>
      </c>
      <c r="NR30" s="16"/>
      <c r="NS30" s="16">
        <v>1</v>
      </c>
      <c r="NT30" s="16">
        <v>1</v>
      </c>
      <c r="NU30" s="16">
        <v>1</v>
      </c>
      <c r="NV30" s="16"/>
      <c r="NW30" s="16"/>
      <c r="NX30" s="16"/>
      <c r="NY30" s="16">
        <v>1</v>
      </c>
      <c r="NZ30" s="16"/>
      <c r="OA30" s="16"/>
      <c r="OB30" s="16"/>
      <c r="OC30" s="16"/>
      <c r="OD30" s="16"/>
      <c r="OE30" s="16">
        <v>1</v>
      </c>
      <c r="OF30" s="16"/>
      <c r="OG30" s="16">
        <v>1</v>
      </c>
      <c r="OH30" s="16">
        <v>1</v>
      </c>
      <c r="OI30" s="16"/>
      <c r="OJ30" s="16"/>
      <c r="OK30" s="16">
        <v>1</v>
      </c>
      <c r="OL30" s="16"/>
      <c r="OM30" s="16"/>
      <c r="ON30" s="16"/>
      <c r="OO30" s="16">
        <v>1</v>
      </c>
      <c r="OP30" s="16"/>
      <c r="OQ30" s="16"/>
      <c r="OR30" s="15">
        <v>1</v>
      </c>
      <c r="OS30" s="15">
        <v>1</v>
      </c>
    </row>
    <row r="31" spans="1:409" x14ac:dyDescent="0.25">
      <c r="A31" s="14" t="s">
        <v>322</v>
      </c>
      <c r="B31" s="16"/>
      <c r="C31" s="16"/>
      <c r="D31" s="16"/>
      <c r="E31" s="16"/>
      <c r="F31" s="16"/>
      <c r="G31" s="16"/>
      <c r="H31" s="16"/>
      <c r="I31" s="16"/>
      <c r="J31" s="16"/>
      <c r="K31" s="16">
        <v>1</v>
      </c>
      <c r="L31" s="16"/>
      <c r="M31" s="16"/>
      <c r="N31" s="16"/>
      <c r="O31" s="16"/>
      <c r="P31" s="16"/>
      <c r="Q31" s="16"/>
      <c r="R31" s="16"/>
      <c r="S31" s="16">
        <v>1</v>
      </c>
      <c r="T31" s="16"/>
      <c r="U31" s="16"/>
      <c r="V31" s="16"/>
      <c r="W31" s="16"/>
      <c r="X31" s="16"/>
      <c r="Y31" s="16"/>
      <c r="Z31" s="16"/>
      <c r="AA31" s="16"/>
      <c r="AB31" s="16"/>
      <c r="AC31" s="16"/>
      <c r="AD31" s="16"/>
      <c r="AE31" s="16"/>
      <c r="AF31" s="16"/>
      <c r="AG31" s="16">
        <v>1</v>
      </c>
      <c r="AH31" s="16"/>
      <c r="AI31" s="16">
        <v>1</v>
      </c>
      <c r="AJ31" s="16"/>
      <c r="AK31" s="16">
        <v>1</v>
      </c>
      <c r="AL31" s="16"/>
      <c r="AM31" s="16">
        <v>1</v>
      </c>
      <c r="AN31" s="16"/>
      <c r="AO31" s="16"/>
      <c r="AP31" s="16"/>
      <c r="AQ31" s="16"/>
      <c r="AR31" s="16"/>
      <c r="AS31" s="16"/>
      <c r="AT31" s="16"/>
      <c r="AU31" s="16"/>
      <c r="AV31" s="16"/>
      <c r="AW31" s="16"/>
      <c r="AX31" s="16"/>
      <c r="AY31" s="16"/>
      <c r="AZ31" s="16"/>
      <c r="BA31" s="16"/>
      <c r="BB31" s="16"/>
      <c r="BC31" s="16"/>
      <c r="BD31" s="16"/>
      <c r="BE31" s="16"/>
      <c r="BF31" s="16"/>
      <c r="BG31" s="16"/>
      <c r="BH31" s="16"/>
      <c r="BI31" s="16"/>
      <c r="BJ31" s="16"/>
      <c r="BK31" s="16"/>
      <c r="BL31" s="16"/>
      <c r="BM31" s="16"/>
      <c r="BN31" s="16"/>
      <c r="BO31" s="16"/>
      <c r="BP31" s="16"/>
      <c r="BQ31" s="16"/>
      <c r="BR31" s="16"/>
      <c r="BS31" s="16"/>
      <c r="BT31" s="16"/>
      <c r="BU31" s="16"/>
      <c r="BV31" s="16"/>
      <c r="BW31" s="16"/>
      <c r="BX31" s="16"/>
      <c r="BY31" s="16"/>
      <c r="BZ31" s="16"/>
      <c r="CA31" s="16">
        <v>1</v>
      </c>
      <c r="CB31" s="16"/>
      <c r="CC31" s="16"/>
      <c r="CD31" s="16"/>
      <c r="CE31" s="16"/>
      <c r="CF31" s="16"/>
      <c r="CG31" s="16">
        <v>1</v>
      </c>
      <c r="CH31" s="16"/>
      <c r="CI31" s="16">
        <v>1</v>
      </c>
      <c r="CJ31" s="16"/>
      <c r="CK31" s="16">
        <v>1</v>
      </c>
      <c r="CL31" s="16"/>
      <c r="CM31" s="16"/>
      <c r="CN31" s="16"/>
      <c r="CO31" s="16"/>
      <c r="CP31" s="16"/>
      <c r="CQ31" s="16"/>
      <c r="CR31" s="16"/>
      <c r="CS31" s="16"/>
      <c r="CT31" s="16"/>
      <c r="CU31" s="16"/>
      <c r="CV31" s="16"/>
      <c r="CW31" s="16"/>
      <c r="CX31" s="16"/>
      <c r="CY31" s="16"/>
      <c r="CZ31" s="16"/>
      <c r="DA31" s="16"/>
      <c r="DB31" s="16"/>
      <c r="DC31" s="16"/>
      <c r="DD31" s="16"/>
      <c r="DE31" s="16"/>
      <c r="DF31" s="16"/>
      <c r="DG31" s="16"/>
      <c r="DH31" s="16"/>
      <c r="DI31" s="16"/>
      <c r="DJ31" s="16"/>
      <c r="DK31" s="16"/>
      <c r="DL31" s="16"/>
      <c r="DM31" s="16"/>
      <c r="DN31" s="16"/>
      <c r="DO31" s="16"/>
      <c r="DP31" s="16"/>
      <c r="DQ31" s="16"/>
      <c r="DR31" s="16"/>
      <c r="DS31" s="16"/>
      <c r="DT31" s="16"/>
      <c r="DU31" s="16"/>
      <c r="DV31" s="16"/>
      <c r="DW31" s="16"/>
      <c r="DX31" s="16"/>
      <c r="DY31" s="16"/>
      <c r="DZ31" s="16"/>
      <c r="EA31" s="16"/>
      <c r="EB31" s="16"/>
      <c r="EC31" s="16"/>
      <c r="ED31" s="16"/>
      <c r="EE31" s="16"/>
      <c r="EF31" s="16"/>
      <c r="EG31" s="16"/>
      <c r="EH31" s="16"/>
      <c r="EI31" s="16"/>
      <c r="EJ31" s="16"/>
      <c r="EK31" s="16"/>
      <c r="EL31" s="16"/>
      <c r="EM31" s="16"/>
      <c r="EN31" s="16"/>
      <c r="EO31" s="16"/>
      <c r="EP31" s="16"/>
      <c r="EQ31" s="16"/>
      <c r="ER31" s="16"/>
      <c r="ES31" s="16"/>
      <c r="ET31" s="16"/>
      <c r="EU31" s="16"/>
      <c r="EV31" s="16"/>
      <c r="EW31" s="16"/>
      <c r="EX31" s="16"/>
      <c r="EY31" s="16"/>
      <c r="EZ31" s="16"/>
      <c r="FA31" s="16"/>
      <c r="FB31" s="16"/>
      <c r="FC31" s="16"/>
      <c r="FD31" s="16"/>
      <c r="FE31" s="16"/>
      <c r="FF31" s="16"/>
      <c r="FG31" s="16"/>
      <c r="FH31" s="16"/>
      <c r="FI31" s="16"/>
      <c r="FJ31" s="16"/>
      <c r="FK31" s="16"/>
      <c r="FL31" s="16"/>
      <c r="FM31" s="16"/>
      <c r="FN31" s="16"/>
      <c r="FO31" s="16"/>
      <c r="FP31" s="16"/>
      <c r="FQ31" s="16"/>
      <c r="FR31" s="16"/>
      <c r="FS31" s="16"/>
      <c r="FT31" s="16"/>
      <c r="FU31" s="16"/>
      <c r="FV31" s="16"/>
      <c r="FW31" s="16"/>
      <c r="FX31" s="16"/>
      <c r="FY31" s="16"/>
      <c r="FZ31" s="16"/>
      <c r="GA31" s="16"/>
      <c r="GB31" s="16"/>
      <c r="GC31" s="16"/>
      <c r="GD31" s="16"/>
      <c r="GE31" s="16"/>
      <c r="GF31" s="16"/>
      <c r="GG31" s="16"/>
      <c r="GH31" s="16"/>
      <c r="GI31" s="16"/>
      <c r="GJ31" s="16"/>
      <c r="GK31" s="16"/>
      <c r="GL31" s="16"/>
      <c r="GM31" s="16"/>
      <c r="GN31" s="16"/>
      <c r="GO31" s="16"/>
      <c r="GP31" s="16"/>
      <c r="GQ31" s="16"/>
      <c r="GR31" s="16"/>
      <c r="GS31" s="16"/>
      <c r="GT31" s="16"/>
      <c r="GU31" s="16"/>
      <c r="GV31" s="16"/>
      <c r="GW31" s="16"/>
      <c r="GX31" s="16"/>
      <c r="GY31" s="16"/>
      <c r="GZ31" s="16"/>
      <c r="HA31" s="16"/>
      <c r="HB31" s="16"/>
      <c r="HC31" s="16"/>
      <c r="HD31" s="16"/>
      <c r="HE31" s="16"/>
      <c r="HF31" s="16"/>
      <c r="HG31" s="16"/>
      <c r="HH31" s="16"/>
      <c r="HI31" s="16"/>
      <c r="HJ31" s="16"/>
      <c r="HK31" s="16"/>
      <c r="HL31" s="16"/>
      <c r="HM31" s="16"/>
      <c r="HN31" s="16"/>
      <c r="HO31" s="16"/>
      <c r="HP31" s="16"/>
      <c r="HQ31" s="16"/>
      <c r="HR31" s="16"/>
      <c r="HS31" s="16"/>
      <c r="HT31" s="16"/>
      <c r="HU31" s="16"/>
      <c r="HV31" s="16"/>
      <c r="HW31" s="16"/>
      <c r="HX31" s="16"/>
      <c r="HY31" s="16"/>
      <c r="HZ31" s="16"/>
      <c r="IA31" s="16"/>
      <c r="IB31" s="16"/>
      <c r="IC31" s="16"/>
      <c r="ID31" s="16"/>
      <c r="IE31" s="16"/>
      <c r="IF31" s="16"/>
      <c r="IG31" s="16"/>
      <c r="IH31" s="16"/>
      <c r="II31" s="16"/>
      <c r="IJ31" s="16"/>
      <c r="IK31" s="16"/>
      <c r="IL31" s="16"/>
      <c r="IM31" s="16"/>
      <c r="IN31" s="16"/>
      <c r="IO31" s="16"/>
      <c r="IP31" s="16"/>
      <c r="IQ31" s="16"/>
      <c r="IR31" s="16"/>
      <c r="IS31" s="16"/>
      <c r="IT31" s="16"/>
      <c r="IU31" s="16"/>
      <c r="IV31" s="16"/>
      <c r="IW31" s="16"/>
      <c r="IX31" s="16"/>
      <c r="IY31" s="16"/>
      <c r="IZ31" s="16"/>
      <c r="JA31" s="16"/>
      <c r="JB31" s="16"/>
      <c r="JC31" s="16"/>
      <c r="JD31" s="16"/>
      <c r="JE31" s="16"/>
      <c r="JF31" s="16"/>
      <c r="JG31" s="16"/>
      <c r="JH31" s="16"/>
      <c r="JI31" s="16"/>
      <c r="JJ31" s="16"/>
      <c r="JK31" s="16"/>
      <c r="JL31" s="16"/>
      <c r="JM31" s="16"/>
      <c r="JN31" s="16"/>
      <c r="JO31" s="16"/>
      <c r="JP31" s="16"/>
      <c r="JQ31" s="16"/>
      <c r="JR31" s="16"/>
      <c r="JS31" s="16"/>
      <c r="JT31" s="16"/>
      <c r="JU31" s="16"/>
      <c r="JV31" s="16"/>
      <c r="JW31" s="16"/>
      <c r="JX31" s="16"/>
      <c r="JY31" s="16"/>
      <c r="JZ31" s="16"/>
      <c r="KA31" s="16"/>
      <c r="KB31" s="16"/>
      <c r="KC31" s="16"/>
      <c r="KD31" s="16"/>
      <c r="KE31" s="16"/>
      <c r="KF31" s="16"/>
      <c r="KG31" s="16"/>
      <c r="KH31" s="16"/>
      <c r="KI31" s="16"/>
      <c r="KJ31" s="16"/>
      <c r="KK31" s="16"/>
      <c r="KL31" s="16"/>
      <c r="KM31" s="16"/>
      <c r="KN31" s="16"/>
      <c r="KO31" s="16"/>
      <c r="KP31" s="16"/>
      <c r="KQ31" s="16"/>
      <c r="KR31" s="16"/>
      <c r="KS31" s="16"/>
      <c r="KT31" s="16"/>
      <c r="KU31" s="16"/>
      <c r="KV31" s="16"/>
      <c r="KW31" s="16"/>
      <c r="KX31" s="16"/>
      <c r="KY31" s="16"/>
      <c r="KZ31" s="16">
        <v>1</v>
      </c>
      <c r="LA31" s="16"/>
      <c r="LB31" s="16"/>
      <c r="LC31" s="16"/>
      <c r="LD31" s="16"/>
      <c r="LE31" s="16"/>
      <c r="LF31" s="16"/>
      <c r="LG31" s="16"/>
      <c r="LH31" s="16"/>
      <c r="LI31" s="16"/>
      <c r="LJ31" s="16"/>
      <c r="LK31" s="16"/>
      <c r="LL31" s="16"/>
      <c r="LM31" s="16"/>
      <c r="LN31" s="16"/>
      <c r="LO31" s="16"/>
      <c r="LP31" s="16"/>
      <c r="LQ31" s="16"/>
      <c r="LR31" s="16"/>
      <c r="LS31" s="16"/>
      <c r="LT31" s="16"/>
      <c r="LU31" s="16"/>
      <c r="LV31" s="16"/>
      <c r="LW31" s="16"/>
      <c r="LX31" s="16"/>
      <c r="LY31" s="16"/>
      <c r="LZ31" s="16"/>
      <c r="MA31" s="16"/>
      <c r="MB31" s="16"/>
      <c r="MC31" s="16"/>
      <c r="MD31" s="16"/>
      <c r="ME31" s="16"/>
      <c r="MF31" s="16"/>
      <c r="MG31" s="16"/>
      <c r="MH31" s="16"/>
      <c r="MI31" s="16"/>
      <c r="MJ31" s="16"/>
      <c r="MK31" s="16"/>
      <c r="ML31" s="16"/>
      <c r="MM31" s="16"/>
      <c r="MN31" s="16"/>
      <c r="MO31" s="16"/>
      <c r="MP31" s="16"/>
      <c r="MQ31" s="16"/>
      <c r="MR31" s="16"/>
      <c r="MS31" s="16"/>
      <c r="MT31" s="16"/>
      <c r="MU31" s="16"/>
      <c r="MV31" s="16"/>
      <c r="MW31" s="16">
        <v>1</v>
      </c>
      <c r="MX31" s="16">
        <v>1</v>
      </c>
      <c r="MY31" s="16">
        <v>1</v>
      </c>
      <c r="MZ31" s="16">
        <v>1</v>
      </c>
      <c r="NA31" s="16">
        <v>1</v>
      </c>
      <c r="NB31" s="16">
        <v>1</v>
      </c>
      <c r="NC31" s="16">
        <v>1</v>
      </c>
      <c r="ND31" s="16"/>
      <c r="NE31" s="16">
        <v>1</v>
      </c>
      <c r="NF31" s="16"/>
      <c r="NG31" s="16"/>
      <c r="NH31" s="16">
        <v>1</v>
      </c>
      <c r="NI31" s="16">
        <v>1</v>
      </c>
      <c r="NJ31" s="16"/>
      <c r="NK31" s="16"/>
      <c r="NL31" s="16">
        <v>1</v>
      </c>
      <c r="NM31" s="16">
        <v>1</v>
      </c>
      <c r="NN31" s="16"/>
      <c r="NO31" s="16"/>
      <c r="NP31" s="16"/>
      <c r="NQ31" s="16">
        <v>1</v>
      </c>
      <c r="NR31" s="16"/>
      <c r="NS31" s="16">
        <v>1</v>
      </c>
      <c r="NT31" s="16">
        <v>1</v>
      </c>
      <c r="NU31" s="16">
        <v>1</v>
      </c>
      <c r="NV31" s="16"/>
      <c r="NW31" s="16"/>
      <c r="NX31" s="16"/>
      <c r="NY31" s="16"/>
      <c r="NZ31" s="16">
        <v>1</v>
      </c>
      <c r="OA31" s="16"/>
      <c r="OB31" s="16">
        <v>1</v>
      </c>
      <c r="OC31" s="16">
        <v>1</v>
      </c>
      <c r="OD31" s="16"/>
      <c r="OE31" s="16"/>
      <c r="OF31" s="16"/>
      <c r="OG31" s="16">
        <v>1</v>
      </c>
      <c r="OH31" s="16"/>
      <c r="OI31" s="16"/>
      <c r="OJ31" s="16"/>
      <c r="OK31" s="16"/>
      <c r="OL31" s="16"/>
      <c r="OM31" s="16">
        <v>1</v>
      </c>
      <c r="ON31" s="16">
        <v>1</v>
      </c>
      <c r="OO31" s="16"/>
      <c r="OP31" s="16"/>
      <c r="OQ31" s="16"/>
      <c r="OR31" s="15">
        <v>1</v>
      </c>
      <c r="OS31" s="15">
        <v>1</v>
      </c>
    </row>
    <row r="32" spans="1:409" x14ac:dyDescent="0.25">
      <c r="A32" s="14" t="s">
        <v>323</v>
      </c>
      <c r="B32" s="16"/>
      <c r="C32" s="16"/>
      <c r="D32" s="16"/>
      <c r="E32" s="16">
        <v>1</v>
      </c>
      <c r="F32" s="16"/>
      <c r="G32" s="16"/>
      <c r="H32" s="16"/>
      <c r="I32" s="16"/>
      <c r="J32" s="16"/>
      <c r="K32" s="16">
        <v>1</v>
      </c>
      <c r="L32" s="16"/>
      <c r="M32" s="16"/>
      <c r="N32" s="16"/>
      <c r="O32" s="16">
        <v>1</v>
      </c>
      <c r="P32" s="16"/>
      <c r="Q32" s="16"/>
      <c r="R32" s="16"/>
      <c r="S32" s="16"/>
      <c r="T32" s="16"/>
      <c r="U32" s="16"/>
      <c r="V32" s="16"/>
      <c r="W32" s="16"/>
      <c r="X32" s="16"/>
      <c r="Y32" s="16">
        <v>1</v>
      </c>
      <c r="Z32" s="16"/>
      <c r="AA32" s="16"/>
      <c r="AB32" s="16"/>
      <c r="AC32" s="16">
        <v>1</v>
      </c>
      <c r="AD32" s="16"/>
      <c r="AE32" s="16">
        <v>1</v>
      </c>
      <c r="AF32" s="16"/>
      <c r="AG32" s="16">
        <v>1</v>
      </c>
      <c r="AH32" s="16"/>
      <c r="AI32" s="16">
        <v>1</v>
      </c>
      <c r="AJ32" s="16"/>
      <c r="AK32" s="16">
        <v>1</v>
      </c>
      <c r="AL32" s="16"/>
      <c r="AM32" s="16">
        <v>1</v>
      </c>
      <c r="AN32" s="16"/>
      <c r="AO32" s="16"/>
      <c r="AP32" s="16"/>
      <c r="AQ32" s="16">
        <v>1</v>
      </c>
      <c r="AR32" s="16"/>
      <c r="AS32" s="16"/>
      <c r="AT32" s="16"/>
      <c r="AU32" s="16"/>
      <c r="AV32" s="16">
        <v>1</v>
      </c>
      <c r="AW32" s="16"/>
      <c r="AX32" s="16"/>
      <c r="AY32" s="16"/>
      <c r="AZ32" s="16"/>
      <c r="BA32" s="16"/>
      <c r="BB32" s="16"/>
      <c r="BC32" s="16"/>
      <c r="BD32" s="16"/>
      <c r="BE32" s="16"/>
      <c r="BF32" s="16"/>
      <c r="BG32" s="16"/>
      <c r="BH32" s="16"/>
      <c r="BI32" s="16"/>
      <c r="BJ32" s="16"/>
      <c r="BK32" s="16">
        <v>1</v>
      </c>
      <c r="BL32" s="16"/>
      <c r="BM32" s="16"/>
      <c r="BN32" s="16"/>
      <c r="BO32" s="16"/>
      <c r="BP32" s="16"/>
      <c r="BQ32" s="16">
        <v>1</v>
      </c>
      <c r="BR32" s="16"/>
      <c r="BS32" s="16"/>
      <c r="BT32" s="16"/>
      <c r="BU32" s="16">
        <v>1</v>
      </c>
      <c r="BV32" s="16"/>
      <c r="BW32" s="16">
        <v>1</v>
      </c>
      <c r="BX32" s="16"/>
      <c r="BY32" s="16"/>
      <c r="BZ32" s="16"/>
      <c r="CA32" s="16"/>
      <c r="CB32" s="16"/>
      <c r="CC32" s="16"/>
      <c r="CD32" s="16"/>
      <c r="CE32" s="16">
        <v>1</v>
      </c>
      <c r="CF32" s="16"/>
      <c r="CG32" s="16"/>
      <c r="CH32" s="16"/>
      <c r="CI32" s="16"/>
      <c r="CJ32" s="16"/>
      <c r="CK32" s="16"/>
      <c r="CL32" s="16"/>
      <c r="CM32" s="16"/>
      <c r="CN32" s="16"/>
      <c r="CO32" s="16"/>
      <c r="CP32" s="16"/>
      <c r="CQ32" s="16"/>
      <c r="CR32" s="16"/>
      <c r="CS32" s="16">
        <v>1</v>
      </c>
      <c r="CT32" s="16"/>
      <c r="CU32" s="16"/>
      <c r="CV32" s="16"/>
      <c r="CW32" s="16"/>
      <c r="CX32" s="16"/>
      <c r="CY32" s="16"/>
      <c r="CZ32" s="16"/>
      <c r="DA32" s="16"/>
      <c r="DB32" s="16"/>
      <c r="DC32" s="16"/>
      <c r="DD32" s="16"/>
      <c r="DE32" s="16">
        <v>1</v>
      </c>
      <c r="DF32" s="16"/>
      <c r="DG32" s="16">
        <v>1</v>
      </c>
      <c r="DH32" s="16"/>
      <c r="DI32" s="16">
        <v>1</v>
      </c>
      <c r="DJ32" s="16"/>
      <c r="DK32" s="16">
        <v>1</v>
      </c>
      <c r="DL32" s="16"/>
      <c r="DM32" s="16">
        <v>1</v>
      </c>
      <c r="DN32" s="16"/>
      <c r="DO32" s="16"/>
      <c r="DP32" s="16"/>
      <c r="DQ32" s="16"/>
      <c r="DR32" s="16"/>
      <c r="DS32" s="16"/>
      <c r="DT32" s="16"/>
      <c r="DU32" s="16"/>
      <c r="DV32" s="16"/>
      <c r="DW32" s="16"/>
      <c r="DX32" s="16"/>
      <c r="DY32" s="16"/>
      <c r="DZ32" s="16"/>
      <c r="EA32" s="16"/>
      <c r="EB32" s="16">
        <v>1</v>
      </c>
      <c r="EC32" s="16"/>
      <c r="ED32" s="16"/>
      <c r="EE32" s="16">
        <v>1</v>
      </c>
      <c r="EF32" s="16"/>
      <c r="EG32" s="16">
        <v>1</v>
      </c>
      <c r="EH32" s="16"/>
      <c r="EI32" s="16"/>
      <c r="EJ32" s="16"/>
      <c r="EK32" s="16"/>
      <c r="EL32" s="16"/>
      <c r="EM32" s="16"/>
      <c r="EN32" s="16"/>
      <c r="EO32" s="16"/>
      <c r="EP32" s="16"/>
      <c r="EQ32" s="16"/>
      <c r="ER32" s="16"/>
      <c r="ES32" s="16"/>
      <c r="ET32" s="16"/>
      <c r="EU32" s="16"/>
      <c r="EV32" s="16">
        <v>1</v>
      </c>
      <c r="EW32" s="16"/>
      <c r="EX32" s="16"/>
      <c r="EY32" s="16"/>
      <c r="EZ32" s="16">
        <v>1</v>
      </c>
      <c r="FA32" s="16"/>
      <c r="FB32" s="16"/>
      <c r="FC32" s="16">
        <v>1</v>
      </c>
      <c r="FD32" s="16">
        <v>1</v>
      </c>
      <c r="FE32" s="16">
        <v>1</v>
      </c>
      <c r="FF32" s="16"/>
      <c r="FG32" s="16"/>
      <c r="FH32" s="16"/>
      <c r="FI32" s="16"/>
      <c r="FJ32" s="16"/>
      <c r="FK32" s="16"/>
      <c r="FL32" s="16"/>
      <c r="FM32" s="16"/>
      <c r="FN32" s="16"/>
      <c r="FO32" s="16"/>
      <c r="FP32" s="16"/>
      <c r="FQ32" s="16"/>
      <c r="FR32" s="16"/>
      <c r="FS32" s="16"/>
      <c r="FT32" s="16"/>
      <c r="FU32" s="16">
        <v>1</v>
      </c>
      <c r="FV32" s="16"/>
      <c r="FW32" s="16"/>
      <c r="FX32" s="16">
        <v>1</v>
      </c>
      <c r="FY32" s="16"/>
      <c r="FZ32" s="16"/>
      <c r="GA32" s="16"/>
      <c r="GB32" s="16">
        <v>1</v>
      </c>
      <c r="GC32" s="16"/>
      <c r="GD32" s="16"/>
      <c r="GE32" s="16"/>
      <c r="GF32" s="16"/>
      <c r="GG32" s="16"/>
      <c r="GH32" s="16"/>
      <c r="GI32" s="16"/>
      <c r="GJ32" s="16">
        <v>1</v>
      </c>
      <c r="GK32" s="16"/>
      <c r="GL32" s="16">
        <v>1</v>
      </c>
      <c r="GM32" s="16">
        <v>1</v>
      </c>
      <c r="GN32" s="16">
        <v>1</v>
      </c>
      <c r="GO32" s="16"/>
      <c r="GP32" s="16">
        <v>1</v>
      </c>
      <c r="GQ32" s="16"/>
      <c r="GR32" s="16"/>
      <c r="GS32" s="16"/>
      <c r="GT32" s="16"/>
      <c r="GU32" s="16"/>
      <c r="GV32" s="16"/>
      <c r="GW32" s="16"/>
      <c r="GX32" s="16"/>
      <c r="GY32" s="16"/>
      <c r="GZ32" s="16">
        <v>1</v>
      </c>
      <c r="HA32" s="16"/>
      <c r="HB32" s="16"/>
      <c r="HC32" s="16"/>
      <c r="HD32" s="16"/>
      <c r="HE32" s="16"/>
      <c r="HF32" s="16"/>
      <c r="HG32" s="16"/>
      <c r="HH32" s="16"/>
      <c r="HI32" s="16"/>
      <c r="HJ32" s="16"/>
      <c r="HK32" s="16"/>
      <c r="HL32" s="16"/>
      <c r="HM32" s="16">
        <v>1</v>
      </c>
      <c r="HN32" s="16"/>
      <c r="HO32" s="16"/>
      <c r="HP32" s="16"/>
      <c r="HQ32" s="16"/>
      <c r="HR32" s="16"/>
      <c r="HS32" s="16">
        <v>1</v>
      </c>
      <c r="HT32" s="16"/>
      <c r="HU32" s="16"/>
      <c r="HV32" s="16"/>
      <c r="HW32" s="16"/>
      <c r="HX32" s="16"/>
      <c r="HY32" s="16"/>
      <c r="HZ32" s="16"/>
      <c r="IA32" s="16"/>
      <c r="IB32" s="16"/>
      <c r="IC32" s="16"/>
      <c r="ID32" s="16">
        <v>1</v>
      </c>
      <c r="IE32" s="16"/>
      <c r="IF32" s="16"/>
      <c r="IG32" s="16">
        <v>1</v>
      </c>
      <c r="IH32" s="16"/>
      <c r="II32" s="16"/>
      <c r="IJ32" s="16"/>
      <c r="IK32" s="16">
        <v>1</v>
      </c>
      <c r="IL32" s="16"/>
      <c r="IM32" s="16"/>
      <c r="IN32" s="16"/>
      <c r="IO32" s="16"/>
      <c r="IP32" s="16"/>
      <c r="IQ32" s="16"/>
      <c r="IR32" s="16"/>
      <c r="IS32" s="16"/>
      <c r="IT32" s="16"/>
      <c r="IU32" s="16"/>
      <c r="IV32" s="16"/>
      <c r="IW32" s="16"/>
      <c r="IX32" s="16"/>
      <c r="IY32" s="16"/>
      <c r="IZ32" s="16"/>
      <c r="JA32" s="16"/>
      <c r="JB32" s="16"/>
      <c r="JC32" s="16"/>
      <c r="JD32" s="16"/>
      <c r="JE32" s="16"/>
      <c r="JF32" s="16"/>
      <c r="JG32" s="16">
        <v>1</v>
      </c>
      <c r="JH32" s="16">
        <v>1</v>
      </c>
      <c r="JI32" s="16"/>
      <c r="JJ32" s="16"/>
      <c r="JK32" s="16"/>
      <c r="JL32" s="16"/>
      <c r="JM32" s="16"/>
      <c r="JN32" s="16">
        <v>1</v>
      </c>
      <c r="JO32" s="16"/>
      <c r="JP32" s="16"/>
      <c r="JQ32" s="16"/>
      <c r="JR32" s="16"/>
      <c r="JS32" s="16"/>
      <c r="JT32" s="16"/>
      <c r="JU32" s="16"/>
      <c r="JV32" s="16"/>
      <c r="JW32" s="16"/>
      <c r="JX32" s="16"/>
      <c r="JY32" s="16"/>
      <c r="JZ32" s="16">
        <v>1</v>
      </c>
      <c r="KA32" s="16"/>
      <c r="KB32" s="16"/>
      <c r="KC32" s="16"/>
      <c r="KD32" s="16">
        <v>1</v>
      </c>
      <c r="KE32" s="16"/>
      <c r="KF32" s="16"/>
      <c r="KG32" s="16"/>
      <c r="KH32" s="16"/>
      <c r="KI32" s="16"/>
      <c r="KJ32" s="16">
        <v>1</v>
      </c>
      <c r="KK32" s="16"/>
      <c r="KL32" s="16"/>
      <c r="KM32" s="16">
        <v>1</v>
      </c>
      <c r="KN32" s="16"/>
      <c r="KO32" s="16"/>
      <c r="KP32" s="16"/>
      <c r="KQ32" s="16">
        <v>1</v>
      </c>
      <c r="KR32" s="16"/>
      <c r="KS32" s="16"/>
      <c r="KT32" s="16"/>
      <c r="KU32" s="16"/>
      <c r="KV32" s="16"/>
      <c r="KW32" s="16"/>
      <c r="KX32" s="16"/>
      <c r="KY32" s="16"/>
      <c r="KZ32" s="16"/>
      <c r="LA32" s="16"/>
      <c r="LB32" s="16"/>
      <c r="LC32" s="16">
        <v>1</v>
      </c>
      <c r="LD32" s="16"/>
      <c r="LE32" s="16"/>
      <c r="LF32" s="16"/>
      <c r="LG32" s="16"/>
      <c r="LH32" s="16"/>
      <c r="LI32" s="16"/>
      <c r="LJ32" s="16"/>
      <c r="LK32" s="16"/>
      <c r="LL32" s="16"/>
      <c r="LM32" s="16"/>
      <c r="LN32" s="16"/>
      <c r="LO32" s="16"/>
      <c r="LP32" s="16"/>
      <c r="LQ32" s="16"/>
      <c r="LR32" s="16"/>
      <c r="LS32" s="16">
        <v>1</v>
      </c>
      <c r="LT32" s="16">
        <v>1</v>
      </c>
      <c r="LU32" s="16"/>
      <c r="LV32" s="16"/>
      <c r="LW32" s="16"/>
      <c r="LX32" s="16"/>
      <c r="LY32" s="16"/>
      <c r="LZ32" s="16"/>
      <c r="MA32" s="16"/>
      <c r="MB32" s="16"/>
      <c r="MC32" s="16"/>
      <c r="MD32" s="16"/>
      <c r="ME32" s="16"/>
      <c r="MF32" s="16"/>
      <c r="MG32" s="16"/>
      <c r="MH32" s="16"/>
      <c r="MI32" s="16"/>
      <c r="MJ32" s="16">
        <v>1</v>
      </c>
      <c r="MK32" s="16">
        <v>1</v>
      </c>
      <c r="ML32" s="16"/>
      <c r="MM32" s="16">
        <v>1</v>
      </c>
      <c r="MN32" s="16">
        <v>1</v>
      </c>
      <c r="MO32" s="16"/>
      <c r="MP32" s="16"/>
      <c r="MQ32" s="16"/>
      <c r="MR32" s="16"/>
      <c r="MS32" s="16"/>
      <c r="MT32" s="16"/>
      <c r="MU32" s="16"/>
      <c r="MV32" s="16"/>
      <c r="MW32" s="16">
        <v>1</v>
      </c>
      <c r="MX32" s="16">
        <v>1</v>
      </c>
      <c r="MY32" s="16">
        <v>1</v>
      </c>
      <c r="MZ32" s="16">
        <v>1</v>
      </c>
      <c r="NA32" s="16">
        <v>1</v>
      </c>
      <c r="NB32" s="16">
        <v>1</v>
      </c>
      <c r="NC32" s="16">
        <v>1</v>
      </c>
      <c r="ND32" s="16">
        <v>1</v>
      </c>
      <c r="NE32" s="16">
        <v>1</v>
      </c>
      <c r="NF32" s="16">
        <v>1</v>
      </c>
      <c r="NG32" s="16"/>
      <c r="NH32" s="16">
        <v>1</v>
      </c>
      <c r="NI32" s="16">
        <v>1</v>
      </c>
      <c r="NJ32" s="16">
        <v>1</v>
      </c>
      <c r="NK32" s="16"/>
      <c r="NL32" s="16">
        <v>1</v>
      </c>
      <c r="NM32" s="16"/>
      <c r="NN32" s="16"/>
      <c r="NO32" s="16"/>
      <c r="NP32" s="16"/>
      <c r="NQ32" s="16">
        <v>1</v>
      </c>
      <c r="NR32" s="16"/>
      <c r="NS32" s="16">
        <v>1</v>
      </c>
      <c r="NT32" s="16">
        <v>1</v>
      </c>
      <c r="NU32" s="16">
        <v>1</v>
      </c>
      <c r="NV32" s="16"/>
      <c r="NW32" s="16"/>
      <c r="NX32" s="16"/>
      <c r="NY32" s="16">
        <v>1</v>
      </c>
      <c r="NZ32" s="16">
        <v>1</v>
      </c>
      <c r="OA32" s="16"/>
      <c r="OB32" s="16">
        <v>1</v>
      </c>
      <c r="OC32" s="16"/>
      <c r="OD32" s="16">
        <v>1</v>
      </c>
      <c r="OE32" s="16"/>
      <c r="OF32" s="16"/>
      <c r="OG32" s="16">
        <v>1</v>
      </c>
      <c r="OH32" s="16">
        <v>1</v>
      </c>
      <c r="OI32" s="16"/>
      <c r="OJ32" s="16"/>
      <c r="OK32" s="16">
        <v>1</v>
      </c>
      <c r="OL32" s="16"/>
      <c r="OM32" s="16"/>
      <c r="ON32" s="16"/>
      <c r="OO32" s="16">
        <v>1</v>
      </c>
      <c r="OP32" s="16"/>
      <c r="OQ32" s="16"/>
      <c r="OR32" s="15">
        <v>1</v>
      </c>
      <c r="OS32" s="15">
        <v>1</v>
      </c>
    </row>
    <row r="33" spans="1:409" x14ac:dyDescent="0.25">
      <c r="A33" s="14" t="s">
        <v>324</v>
      </c>
      <c r="B33" s="16"/>
      <c r="C33" s="16"/>
      <c r="D33" s="16"/>
      <c r="E33" s="16"/>
      <c r="F33" s="16"/>
      <c r="G33" s="16"/>
      <c r="H33" s="16"/>
      <c r="I33" s="16"/>
      <c r="J33" s="16"/>
      <c r="K33" s="16">
        <v>1</v>
      </c>
      <c r="L33" s="16"/>
      <c r="M33" s="16"/>
      <c r="N33" s="16"/>
      <c r="O33" s="16">
        <v>1</v>
      </c>
      <c r="P33" s="16"/>
      <c r="Q33" s="16"/>
      <c r="R33" s="16">
        <v>1</v>
      </c>
      <c r="S33" s="16"/>
      <c r="T33" s="16">
        <v>1</v>
      </c>
      <c r="U33" s="16">
        <v>1</v>
      </c>
      <c r="V33" s="16"/>
      <c r="W33" s="16"/>
      <c r="X33" s="16"/>
      <c r="Y33" s="16">
        <v>1</v>
      </c>
      <c r="Z33" s="16"/>
      <c r="AA33" s="16">
        <v>1</v>
      </c>
      <c r="AB33" s="16"/>
      <c r="AC33" s="16">
        <v>1</v>
      </c>
      <c r="AD33" s="16"/>
      <c r="AE33" s="16">
        <v>1</v>
      </c>
      <c r="AF33" s="16"/>
      <c r="AG33" s="16"/>
      <c r="AH33" s="16"/>
      <c r="AI33" s="16"/>
      <c r="AJ33" s="16"/>
      <c r="AK33" s="16"/>
      <c r="AL33" s="16">
        <v>1</v>
      </c>
      <c r="AM33" s="16"/>
      <c r="AN33" s="16"/>
      <c r="AO33" s="16">
        <v>1</v>
      </c>
      <c r="AP33" s="16"/>
      <c r="AQ33" s="16"/>
      <c r="AR33" s="16"/>
      <c r="AS33" s="16"/>
      <c r="AT33" s="16"/>
      <c r="AU33" s="16">
        <v>1</v>
      </c>
      <c r="AV33" s="16"/>
      <c r="AW33" s="16"/>
      <c r="AX33" s="16"/>
      <c r="AY33" s="16"/>
      <c r="AZ33" s="16"/>
      <c r="BA33" s="16"/>
      <c r="BB33" s="16"/>
      <c r="BC33" s="16"/>
      <c r="BD33" s="16"/>
      <c r="BE33" s="16"/>
      <c r="BF33" s="16"/>
      <c r="BG33" s="16">
        <v>1</v>
      </c>
      <c r="BH33" s="16"/>
      <c r="BI33" s="16"/>
      <c r="BJ33" s="16"/>
      <c r="BK33" s="16">
        <v>1</v>
      </c>
      <c r="BL33" s="16">
        <v>1</v>
      </c>
      <c r="BM33" s="16"/>
      <c r="BN33" s="16"/>
      <c r="BO33" s="16">
        <v>1</v>
      </c>
      <c r="BP33" s="16">
        <v>1</v>
      </c>
      <c r="BQ33" s="16"/>
      <c r="BR33" s="16"/>
      <c r="BS33" s="16">
        <v>1</v>
      </c>
      <c r="BT33" s="16"/>
      <c r="BU33" s="16">
        <v>1</v>
      </c>
      <c r="BV33" s="16">
        <v>1</v>
      </c>
      <c r="BW33" s="16"/>
      <c r="BX33" s="16"/>
      <c r="BY33" s="16">
        <v>1</v>
      </c>
      <c r="BZ33" s="16">
        <v>1</v>
      </c>
      <c r="CA33" s="16"/>
      <c r="CB33" s="16">
        <v>1</v>
      </c>
      <c r="CC33" s="16"/>
      <c r="CD33" s="16"/>
      <c r="CE33" s="16"/>
      <c r="CF33" s="16">
        <v>1</v>
      </c>
      <c r="CG33" s="16"/>
      <c r="CH33" s="16"/>
      <c r="CI33" s="16"/>
      <c r="CJ33" s="16"/>
      <c r="CK33" s="16"/>
      <c r="CL33" s="16"/>
      <c r="CM33" s="16">
        <v>1</v>
      </c>
      <c r="CN33" s="16"/>
      <c r="CO33" s="16">
        <v>1</v>
      </c>
      <c r="CP33" s="16">
        <v>1</v>
      </c>
      <c r="CQ33" s="16"/>
      <c r="CR33" s="16"/>
      <c r="CS33" s="16"/>
      <c r="CT33" s="16"/>
      <c r="CU33" s="16"/>
      <c r="CV33" s="16"/>
      <c r="CW33" s="16"/>
      <c r="CX33" s="16">
        <v>1</v>
      </c>
      <c r="CY33" s="16"/>
      <c r="CZ33" s="16"/>
      <c r="DA33" s="16"/>
      <c r="DB33" s="16">
        <v>1</v>
      </c>
      <c r="DC33" s="16"/>
      <c r="DD33" s="16"/>
      <c r="DE33" s="16"/>
      <c r="DF33" s="16"/>
      <c r="DG33" s="16"/>
      <c r="DH33" s="16"/>
      <c r="DI33" s="16"/>
      <c r="DJ33" s="16"/>
      <c r="DK33" s="16">
        <v>1</v>
      </c>
      <c r="DL33" s="16"/>
      <c r="DM33" s="16"/>
      <c r="DN33" s="16"/>
      <c r="DO33" s="16">
        <v>1</v>
      </c>
      <c r="DP33" s="16"/>
      <c r="DQ33" s="16"/>
      <c r="DR33" s="16"/>
      <c r="DS33" s="16"/>
      <c r="DT33" s="16">
        <v>1</v>
      </c>
      <c r="DU33" s="16">
        <v>1</v>
      </c>
      <c r="DV33" s="16"/>
      <c r="DW33" s="16"/>
      <c r="DX33" s="16"/>
      <c r="DY33" s="16">
        <v>1</v>
      </c>
      <c r="DZ33" s="16"/>
      <c r="EA33" s="16"/>
      <c r="EB33" s="16"/>
      <c r="EC33" s="16"/>
      <c r="ED33" s="16"/>
      <c r="EE33" s="16"/>
      <c r="EF33" s="16">
        <v>1</v>
      </c>
      <c r="EG33" s="16"/>
      <c r="EH33" s="16"/>
      <c r="EI33" s="16"/>
      <c r="EJ33" s="16"/>
      <c r="EK33" s="16"/>
      <c r="EL33" s="16"/>
      <c r="EM33" s="16"/>
      <c r="EN33" s="16"/>
      <c r="EO33" s="16"/>
      <c r="EP33" s="16"/>
      <c r="EQ33" s="16"/>
      <c r="ER33" s="16"/>
      <c r="ES33" s="16"/>
      <c r="ET33" s="16"/>
      <c r="EU33" s="16"/>
      <c r="EV33" s="16">
        <v>1</v>
      </c>
      <c r="EW33" s="16"/>
      <c r="EX33" s="16">
        <v>1</v>
      </c>
      <c r="EY33" s="16"/>
      <c r="EZ33" s="16"/>
      <c r="FA33" s="16"/>
      <c r="FB33" s="16">
        <v>1</v>
      </c>
      <c r="FC33" s="16"/>
      <c r="FD33" s="16">
        <v>1</v>
      </c>
      <c r="FE33" s="16"/>
      <c r="FF33" s="16"/>
      <c r="FG33" s="16"/>
      <c r="FH33" s="16"/>
      <c r="FI33" s="16"/>
      <c r="FJ33" s="16">
        <v>1</v>
      </c>
      <c r="FK33" s="16"/>
      <c r="FL33" s="16">
        <v>1</v>
      </c>
      <c r="FM33" s="16"/>
      <c r="FN33" s="16"/>
      <c r="FO33" s="16"/>
      <c r="FP33" s="16"/>
      <c r="FQ33" s="16"/>
      <c r="FR33" s="16"/>
      <c r="FS33" s="16"/>
      <c r="FT33" s="16"/>
      <c r="FU33" s="16"/>
      <c r="FV33" s="16"/>
      <c r="FW33" s="16"/>
      <c r="FX33" s="16"/>
      <c r="FY33" s="16"/>
      <c r="FZ33" s="16"/>
      <c r="GA33" s="16"/>
      <c r="GB33" s="16"/>
      <c r="GC33" s="16"/>
      <c r="GD33" s="16"/>
      <c r="GE33" s="16"/>
      <c r="GF33" s="16"/>
      <c r="GG33" s="16">
        <v>1</v>
      </c>
      <c r="GH33" s="16"/>
      <c r="GI33" s="16"/>
      <c r="GJ33" s="16">
        <v>1</v>
      </c>
      <c r="GK33" s="16"/>
      <c r="GL33" s="16"/>
      <c r="GM33" s="16"/>
      <c r="GN33" s="16"/>
      <c r="GO33" s="16"/>
      <c r="GP33" s="16"/>
      <c r="GQ33" s="16"/>
      <c r="GR33" s="16"/>
      <c r="GS33" s="16"/>
      <c r="GT33" s="16">
        <v>1</v>
      </c>
      <c r="GU33" s="16"/>
      <c r="GV33" s="16"/>
      <c r="GW33" s="16"/>
      <c r="GX33" s="16"/>
      <c r="GY33" s="16"/>
      <c r="GZ33" s="16">
        <v>1</v>
      </c>
      <c r="HA33" s="16"/>
      <c r="HB33" s="16"/>
      <c r="HC33" s="16"/>
      <c r="HD33" s="16"/>
      <c r="HE33" s="16"/>
      <c r="HF33" s="16"/>
      <c r="HG33" s="16"/>
      <c r="HH33" s="16"/>
      <c r="HI33" s="16"/>
      <c r="HJ33" s="16"/>
      <c r="HK33" s="16"/>
      <c r="HL33" s="16"/>
      <c r="HM33" s="16"/>
      <c r="HN33" s="16"/>
      <c r="HO33" s="16"/>
      <c r="HP33" s="16"/>
      <c r="HQ33" s="16"/>
      <c r="HR33" s="16"/>
      <c r="HS33" s="16">
        <v>1</v>
      </c>
      <c r="HT33" s="16"/>
      <c r="HU33" s="16"/>
      <c r="HV33" s="16"/>
      <c r="HW33" s="16"/>
      <c r="HX33" s="16"/>
      <c r="HY33" s="16"/>
      <c r="HZ33" s="16"/>
      <c r="IA33" s="16">
        <v>1</v>
      </c>
      <c r="IB33" s="16"/>
      <c r="IC33" s="16"/>
      <c r="ID33" s="16">
        <v>1</v>
      </c>
      <c r="IE33" s="16"/>
      <c r="IF33" s="16"/>
      <c r="IG33" s="16"/>
      <c r="IH33" s="16"/>
      <c r="II33" s="16"/>
      <c r="IJ33" s="16"/>
      <c r="IK33" s="16"/>
      <c r="IL33" s="16"/>
      <c r="IM33" s="16"/>
      <c r="IN33" s="16"/>
      <c r="IO33" s="16"/>
      <c r="IP33" s="16"/>
      <c r="IQ33" s="16"/>
      <c r="IR33" s="16"/>
      <c r="IS33" s="16"/>
      <c r="IT33" s="16">
        <v>1</v>
      </c>
      <c r="IU33" s="16"/>
      <c r="IV33" s="16"/>
      <c r="IW33" s="16"/>
      <c r="IX33" s="16">
        <v>1</v>
      </c>
      <c r="IY33" s="16"/>
      <c r="IZ33" s="16"/>
      <c r="JA33" s="16"/>
      <c r="JB33" s="16"/>
      <c r="JC33" s="16"/>
      <c r="JD33" s="16"/>
      <c r="JE33" s="16"/>
      <c r="JF33" s="16"/>
      <c r="JG33" s="16">
        <v>1</v>
      </c>
      <c r="JH33" s="16"/>
      <c r="JI33" s="16"/>
      <c r="JJ33" s="16"/>
      <c r="JK33" s="16"/>
      <c r="JL33" s="16"/>
      <c r="JM33" s="16"/>
      <c r="JN33" s="16">
        <v>1</v>
      </c>
      <c r="JO33" s="16"/>
      <c r="JP33" s="16"/>
      <c r="JQ33" s="16"/>
      <c r="JR33" s="16"/>
      <c r="JS33" s="16"/>
      <c r="JT33" s="16">
        <v>1</v>
      </c>
      <c r="JU33" s="16"/>
      <c r="JV33" s="16"/>
      <c r="JW33" s="16"/>
      <c r="JX33" s="16"/>
      <c r="JY33" s="16"/>
      <c r="JZ33" s="16"/>
      <c r="KA33" s="16"/>
      <c r="KB33" s="16"/>
      <c r="KC33" s="16"/>
      <c r="KD33" s="16"/>
      <c r="KE33" s="16"/>
      <c r="KF33" s="16">
        <v>1</v>
      </c>
      <c r="KG33" s="16">
        <v>1</v>
      </c>
      <c r="KH33" s="16"/>
      <c r="KI33" s="16"/>
      <c r="KJ33" s="16"/>
      <c r="KK33" s="16"/>
      <c r="KL33" s="16"/>
      <c r="KM33" s="16"/>
      <c r="KN33" s="16"/>
      <c r="KO33" s="16"/>
      <c r="KP33" s="16">
        <v>1</v>
      </c>
      <c r="KQ33" s="16"/>
      <c r="KR33" s="16">
        <v>1</v>
      </c>
      <c r="KS33" s="16"/>
      <c r="KT33" s="16"/>
      <c r="KU33" s="16"/>
      <c r="KV33" s="16"/>
      <c r="KW33" s="16">
        <v>1</v>
      </c>
      <c r="KX33" s="16"/>
      <c r="KY33" s="16"/>
      <c r="KZ33" s="16">
        <v>1</v>
      </c>
      <c r="LA33" s="16"/>
      <c r="LB33" s="16"/>
      <c r="LC33" s="16"/>
      <c r="LD33" s="16">
        <v>1</v>
      </c>
      <c r="LE33" s="16"/>
      <c r="LF33" s="16"/>
      <c r="LG33" s="16"/>
      <c r="LH33" s="16"/>
      <c r="LI33" s="16"/>
      <c r="LJ33" s="16"/>
      <c r="LK33" s="16"/>
      <c r="LL33" s="16"/>
      <c r="LM33" s="16"/>
      <c r="LN33" s="16">
        <v>1</v>
      </c>
      <c r="LO33" s="16"/>
      <c r="LP33" s="16"/>
      <c r="LQ33" s="16"/>
      <c r="LR33" s="16"/>
      <c r="LS33" s="16"/>
      <c r="LT33" s="16">
        <v>1</v>
      </c>
      <c r="LU33" s="16"/>
      <c r="LV33" s="16">
        <v>1</v>
      </c>
      <c r="LW33" s="16"/>
      <c r="LX33" s="16">
        <v>1</v>
      </c>
      <c r="LY33" s="16"/>
      <c r="LZ33" s="16">
        <v>1</v>
      </c>
      <c r="MA33" s="16"/>
      <c r="MB33" s="16"/>
      <c r="MC33" s="16"/>
      <c r="MD33" s="16"/>
      <c r="ME33" s="16"/>
      <c r="MF33" s="16"/>
      <c r="MG33" s="16"/>
      <c r="MH33" s="16"/>
      <c r="MI33" s="16"/>
      <c r="MJ33" s="16"/>
      <c r="MK33" s="16"/>
      <c r="ML33" s="16">
        <v>1</v>
      </c>
      <c r="MM33" s="16"/>
      <c r="MN33" s="16"/>
      <c r="MO33" s="16"/>
      <c r="MP33" s="16"/>
      <c r="MQ33" s="16">
        <v>1</v>
      </c>
      <c r="MR33" s="16"/>
      <c r="MS33" s="16"/>
      <c r="MT33" s="16"/>
      <c r="MU33" s="16"/>
      <c r="MV33" s="16"/>
      <c r="MW33" s="16">
        <v>1</v>
      </c>
      <c r="MX33" s="16">
        <v>1</v>
      </c>
      <c r="MY33" s="16">
        <v>1</v>
      </c>
      <c r="MZ33" s="16">
        <v>1</v>
      </c>
      <c r="NA33" s="16">
        <v>1</v>
      </c>
      <c r="NB33" s="16"/>
      <c r="NC33" s="16">
        <v>1</v>
      </c>
      <c r="ND33" s="16">
        <v>1</v>
      </c>
      <c r="NE33" s="16">
        <v>1</v>
      </c>
      <c r="NF33" s="16">
        <v>1</v>
      </c>
      <c r="NG33" s="16"/>
      <c r="NH33" s="16">
        <v>1</v>
      </c>
      <c r="NI33" s="16">
        <v>1</v>
      </c>
      <c r="NJ33" s="16"/>
      <c r="NK33" s="16">
        <v>1</v>
      </c>
      <c r="NL33" s="16"/>
      <c r="NM33" s="16">
        <v>1</v>
      </c>
      <c r="NN33" s="16"/>
      <c r="NO33" s="16"/>
      <c r="NP33" s="16"/>
      <c r="NQ33" s="16">
        <v>1</v>
      </c>
      <c r="NR33" s="16"/>
      <c r="NS33" s="16">
        <v>1</v>
      </c>
      <c r="NT33" s="16">
        <v>1</v>
      </c>
      <c r="NU33" s="16">
        <v>1</v>
      </c>
      <c r="NV33" s="16"/>
      <c r="NW33" s="16"/>
      <c r="NX33" s="16"/>
      <c r="NY33" s="16">
        <v>1</v>
      </c>
      <c r="NZ33" s="16">
        <v>1</v>
      </c>
      <c r="OA33" s="16"/>
      <c r="OB33" s="16"/>
      <c r="OC33" s="16"/>
      <c r="OD33" s="16"/>
      <c r="OE33" s="16"/>
      <c r="OF33" s="16"/>
      <c r="OG33" s="16">
        <v>1</v>
      </c>
      <c r="OH33" s="16"/>
      <c r="OI33" s="16"/>
      <c r="OJ33" s="16"/>
      <c r="OK33" s="16"/>
      <c r="OL33" s="16"/>
      <c r="OM33" s="16"/>
      <c r="ON33" s="16">
        <v>1</v>
      </c>
      <c r="OO33" s="16"/>
      <c r="OP33" s="16"/>
      <c r="OQ33" s="16">
        <v>1</v>
      </c>
      <c r="OR33" s="15">
        <v>1</v>
      </c>
      <c r="OS33" s="15">
        <v>1</v>
      </c>
    </row>
    <row r="34" spans="1:409" x14ac:dyDescent="0.25">
      <c r="A34" s="14" t="s">
        <v>325</v>
      </c>
      <c r="B34" s="16"/>
      <c r="C34" s="16"/>
      <c r="D34" s="16"/>
      <c r="E34" s="16"/>
      <c r="F34" s="16"/>
      <c r="G34" s="16"/>
      <c r="H34" s="16"/>
      <c r="I34" s="16"/>
      <c r="J34" s="16"/>
      <c r="K34" s="16">
        <v>1</v>
      </c>
      <c r="L34" s="16"/>
      <c r="M34" s="16"/>
      <c r="N34" s="16"/>
      <c r="O34" s="16"/>
      <c r="P34" s="16"/>
      <c r="Q34" s="16"/>
      <c r="R34" s="16"/>
      <c r="S34" s="16"/>
      <c r="T34" s="16"/>
      <c r="U34" s="16"/>
      <c r="V34" s="16"/>
      <c r="W34" s="16">
        <v>1</v>
      </c>
      <c r="X34" s="16"/>
      <c r="Y34" s="16">
        <v>1</v>
      </c>
      <c r="Z34" s="16"/>
      <c r="AA34" s="16">
        <v>1</v>
      </c>
      <c r="AB34" s="16"/>
      <c r="AC34" s="16"/>
      <c r="AD34" s="16"/>
      <c r="AE34" s="16"/>
      <c r="AF34" s="16"/>
      <c r="AG34" s="16"/>
      <c r="AH34" s="16"/>
      <c r="AI34" s="16"/>
      <c r="AJ34" s="16"/>
      <c r="AK34" s="16"/>
      <c r="AL34" s="16"/>
      <c r="AM34" s="16"/>
      <c r="AN34" s="16"/>
      <c r="AO34" s="16"/>
      <c r="AP34" s="16"/>
      <c r="AQ34" s="16"/>
      <c r="AR34" s="16"/>
      <c r="AS34" s="16"/>
      <c r="AT34" s="16"/>
      <c r="AU34" s="16"/>
      <c r="AV34" s="16"/>
      <c r="AW34" s="16">
        <v>1</v>
      </c>
      <c r="AX34" s="16"/>
      <c r="AY34" s="16"/>
      <c r="AZ34" s="16"/>
      <c r="BA34" s="16"/>
      <c r="BB34" s="16"/>
      <c r="BC34" s="16"/>
      <c r="BD34" s="16"/>
      <c r="BE34" s="16">
        <v>1</v>
      </c>
      <c r="BF34" s="16"/>
      <c r="BG34" s="16"/>
      <c r="BH34" s="16"/>
      <c r="BI34" s="16"/>
      <c r="BJ34" s="16"/>
      <c r="BK34" s="16"/>
      <c r="BL34" s="16"/>
      <c r="BM34" s="16"/>
      <c r="BN34" s="16"/>
      <c r="BO34" s="16"/>
      <c r="BP34" s="16"/>
      <c r="BQ34" s="16"/>
      <c r="BR34" s="16"/>
      <c r="BS34" s="16"/>
      <c r="BT34" s="16"/>
      <c r="BU34" s="16"/>
      <c r="BV34" s="16"/>
      <c r="BW34" s="16"/>
      <c r="BX34" s="16">
        <v>1</v>
      </c>
      <c r="BY34" s="16">
        <v>1</v>
      </c>
      <c r="BZ34" s="16"/>
      <c r="CA34" s="16"/>
      <c r="CB34" s="16"/>
      <c r="CC34" s="16"/>
      <c r="CD34" s="16"/>
      <c r="CE34" s="16">
        <v>1</v>
      </c>
      <c r="CF34" s="16"/>
      <c r="CG34" s="16"/>
      <c r="CH34" s="16"/>
      <c r="CI34" s="16"/>
      <c r="CJ34" s="16"/>
      <c r="CK34" s="16"/>
      <c r="CL34" s="16"/>
      <c r="CM34" s="16"/>
      <c r="CN34" s="16"/>
      <c r="CO34" s="16">
        <v>1</v>
      </c>
      <c r="CP34" s="16"/>
      <c r="CQ34" s="16"/>
      <c r="CR34" s="16"/>
      <c r="CS34" s="16"/>
      <c r="CT34" s="16"/>
      <c r="CU34" s="16"/>
      <c r="CV34" s="16"/>
      <c r="CW34" s="16"/>
      <c r="CX34" s="16"/>
      <c r="CY34" s="16"/>
      <c r="CZ34" s="16"/>
      <c r="DA34" s="16"/>
      <c r="DB34" s="16"/>
      <c r="DC34" s="16"/>
      <c r="DD34" s="16"/>
      <c r="DE34" s="16"/>
      <c r="DF34" s="16"/>
      <c r="DG34" s="16"/>
      <c r="DH34" s="16"/>
      <c r="DI34" s="16"/>
      <c r="DJ34" s="16"/>
      <c r="DK34" s="16"/>
      <c r="DL34" s="16"/>
      <c r="DM34" s="16"/>
      <c r="DN34" s="16"/>
      <c r="DO34" s="16"/>
      <c r="DP34" s="16"/>
      <c r="DQ34" s="16"/>
      <c r="DR34" s="16"/>
      <c r="DS34" s="16"/>
      <c r="DT34" s="16"/>
      <c r="DU34" s="16"/>
      <c r="DV34" s="16"/>
      <c r="DW34" s="16"/>
      <c r="DX34" s="16"/>
      <c r="DY34" s="16"/>
      <c r="DZ34" s="16"/>
      <c r="EA34" s="16"/>
      <c r="EB34" s="16"/>
      <c r="EC34" s="16"/>
      <c r="ED34" s="16"/>
      <c r="EE34" s="16"/>
      <c r="EF34" s="16"/>
      <c r="EG34" s="16"/>
      <c r="EH34" s="16"/>
      <c r="EI34" s="16"/>
      <c r="EJ34" s="16"/>
      <c r="EK34" s="16"/>
      <c r="EL34" s="16"/>
      <c r="EM34" s="16"/>
      <c r="EN34" s="16"/>
      <c r="EO34" s="16"/>
      <c r="EP34" s="16"/>
      <c r="EQ34" s="16"/>
      <c r="ER34" s="16"/>
      <c r="ES34" s="16"/>
      <c r="ET34" s="16"/>
      <c r="EU34" s="16"/>
      <c r="EV34" s="16"/>
      <c r="EW34" s="16"/>
      <c r="EX34" s="16"/>
      <c r="EY34" s="16"/>
      <c r="EZ34" s="16"/>
      <c r="FA34" s="16"/>
      <c r="FB34" s="16"/>
      <c r="FC34" s="16"/>
      <c r="FD34" s="16"/>
      <c r="FE34" s="16"/>
      <c r="FF34" s="16"/>
      <c r="FG34" s="16">
        <v>1</v>
      </c>
      <c r="FH34" s="16"/>
      <c r="FI34" s="16"/>
      <c r="FJ34" s="16"/>
      <c r="FK34" s="16">
        <v>1</v>
      </c>
      <c r="FL34" s="16"/>
      <c r="FM34" s="16"/>
      <c r="FN34" s="16"/>
      <c r="FO34" s="16"/>
      <c r="FP34" s="16"/>
      <c r="FQ34" s="16"/>
      <c r="FR34" s="16"/>
      <c r="FS34" s="16"/>
      <c r="FT34" s="16"/>
      <c r="FU34" s="16"/>
      <c r="FV34" s="16"/>
      <c r="FW34" s="16"/>
      <c r="FX34" s="16"/>
      <c r="FY34" s="16">
        <v>1</v>
      </c>
      <c r="FZ34" s="16"/>
      <c r="GA34" s="16"/>
      <c r="GB34" s="16"/>
      <c r="GC34" s="16"/>
      <c r="GD34" s="16"/>
      <c r="GE34" s="16"/>
      <c r="GF34" s="16"/>
      <c r="GG34" s="16"/>
      <c r="GH34" s="16"/>
      <c r="GI34" s="16"/>
      <c r="GJ34" s="16"/>
      <c r="GK34" s="16"/>
      <c r="GL34" s="16"/>
      <c r="GM34" s="16"/>
      <c r="GN34" s="16"/>
      <c r="GO34" s="16"/>
      <c r="GP34" s="16"/>
      <c r="GQ34" s="16"/>
      <c r="GR34" s="16"/>
      <c r="GS34" s="16"/>
      <c r="GT34" s="16"/>
      <c r="GU34" s="16"/>
      <c r="GV34" s="16"/>
      <c r="GW34" s="16"/>
      <c r="GX34" s="16"/>
      <c r="GY34" s="16"/>
      <c r="GZ34" s="16"/>
      <c r="HA34" s="16"/>
      <c r="HB34" s="16"/>
      <c r="HC34" s="16"/>
      <c r="HD34" s="16"/>
      <c r="HE34" s="16"/>
      <c r="HF34" s="16"/>
      <c r="HG34" s="16"/>
      <c r="HH34" s="16"/>
      <c r="HI34" s="16"/>
      <c r="HJ34" s="16"/>
      <c r="HK34" s="16"/>
      <c r="HL34" s="16"/>
      <c r="HM34" s="16"/>
      <c r="HN34" s="16"/>
      <c r="HO34" s="16"/>
      <c r="HP34" s="16"/>
      <c r="HQ34" s="16"/>
      <c r="HR34" s="16"/>
      <c r="HS34" s="16"/>
      <c r="HT34" s="16"/>
      <c r="HU34" s="16"/>
      <c r="HV34" s="16"/>
      <c r="HW34" s="16"/>
      <c r="HX34" s="16"/>
      <c r="HY34" s="16"/>
      <c r="HZ34" s="16"/>
      <c r="IA34" s="16"/>
      <c r="IB34" s="16"/>
      <c r="IC34" s="16"/>
      <c r="ID34" s="16"/>
      <c r="IE34" s="16"/>
      <c r="IF34" s="16"/>
      <c r="IG34" s="16"/>
      <c r="IH34" s="16"/>
      <c r="II34" s="16"/>
      <c r="IJ34" s="16"/>
      <c r="IK34" s="16"/>
      <c r="IL34" s="16"/>
      <c r="IM34" s="16"/>
      <c r="IN34" s="16"/>
      <c r="IO34" s="16"/>
      <c r="IP34" s="16"/>
      <c r="IQ34" s="16"/>
      <c r="IR34" s="16"/>
      <c r="IS34" s="16"/>
      <c r="IT34" s="16"/>
      <c r="IU34" s="16"/>
      <c r="IV34" s="16"/>
      <c r="IW34" s="16"/>
      <c r="IX34" s="16">
        <v>1</v>
      </c>
      <c r="IY34" s="16"/>
      <c r="IZ34" s="16"/>
      <c r="JA34" s="16"/>
      <c r="JB34" s="16"/>
      <c r="JC34" s="16"/>
      <c r="JD34" s="16"/>
      <c r="JE34" s="16"/>
      <c r="JF34" s="16"/>
      <c r="JG34" s="16">
        <v>1</v>
      </c>
      <c r="JH34" s="16"/>
      <c r="JI34" s="16"/>
      <c r="JJ34" s="16"/>
      <c r="JK34" s="16"/>
      <c r="JL34" s="16"/>
      <c r="JM34" s="16"/>
      <c r="JN34" s="16"/>
      <c r="JO34" s="16"/>
      <c r="JP34" s="16"/>
      <c r="JQ34" s="16"/>
      <c r="JR34" s="16"/>
      <c r="JS34" s="16"/>
      <c r="JT34" s="16"/>
      <c r="JU34" s="16"/>
      <c r="JV34" s="16"/>
      <c r="JW34" s="16"/>
      <c r="JX34" s="16"/>
      <c r="JY34" s="16"/>
      <c r="JZ34" s="16"/>
      <c r="KA34" s="16"/>
      <c r="KB34" s="16"/>
      <c r="KC34" s="16"/>
      <c r="KD34" s="16"/>
      <c r="KE34" s="16"/>
      <c r="KF34" s="16"/>
      <c r="KG34" s="16">
        <v>1</v>
      </c>
      <c r="KH34" s="16"/>
      <c r="KI34" s="16"/>
      <c r="KJ34" s="16"/>
      <c r="KK34" s="16"/>
      <c r="KL34" s="16"/>
      <c r="KM34" s="16"/>
      <c r="KN34" s="16"/>
      <c r="KO34" s="16"/>
      <c r="KP34" s="16"/>
      <c r="KQ34" s="16"/>
      <c r="KR34" s="16"/>
      <c r="KS34" s="16"/>
      <c r="KT34" s="16"/>
      <c r="KU34" s="16"/>
      <c r="KV34" s="16"/>
      <c r="KW34" s="16">
        <v>1</v>
      </c>
      <c r="KX34" s="16"/>
      <c r="KY34" s="16"/>
      <c r="KZ34" s="16"/>
      <c r="LA34" s="16"/>
      <c r="LB34" s="16"/>
      <c r="LC34" s="16"/>
      <c r="LD34" s="16"/>
      <c r="LE34" s="16"/>
      <c r="LF34" s="16"/>
      <c r="LG34" s="16"/>
      <c r="LH34" s="16"/>
      <c r="LI34" s="16"/>
      <c r="LJ34" s="16">
        <v>1</v>
      </c>
      <c r="LK34" s="16"/>
      <c r="LL34" s="16"/>
      <c r="LM34" s="16"/>
      <c r="LN34" s="16"/>
      <c r="LO34" s="16"/>
      <c r="LP34" s="16"/>
      <c r="LQ34" s="16"/>
      <c r="LR34" s="16"/>
      <c r="LS34" s="16">
        <v>1</v>
      </c>
      <c r="LT34" s="16"/>
      <c r="LU34" s="16">
        <v>1</v>
      </c>
      <c r="LV34" s="16"/>
      <c r="LW34" s="16"/>
      <c r="LX34" s="16"/>
      <c r="LY34" s="16"/>
      <c r="LZ34" s="16"/>
      <c r="MA34" s="16"/>
      <c r="MB34" s="16"/>
      <c r="MC34" s="16"/>
      <c r="MD34" s="16"/>
      <c r="ME34" s="16"/>
      <c r="MF34" s="16"/>
      <c r="MG34" s="16"/>
      <c r="MH34" s="16"/>
      <c r="MI34" s="16"/>
      <c r="MJ34" s="16"/>
      <c r="MK34" s="16"/>
      <c r="ML34" s="16"/>
      <c r="MM34" s="16"/>
      <c r="MN34" s="16"/>
      <c r="MO34" s="16"/>
      <c r="MP34" s="16"/>
      <c r="MQ34" s="16"/>
      <c r="MR34" s="16"/>
      <c r="MS34" s="16"/>
      <c r="MT34" s="16"/>
      <c r="MU34" s="16"/>
      <c r="MV34" s="16"/>
      <c r="MW34" s="16"/>
      <c r="MX34" s="16">
        <v>1</v>
      </c>
      <c r="MY34" s="16"/>
      <c r="MZ34" s="16"/>
      <c r="NA34" s="16">
        <v>1</v>
      </c>
      <c r="NB34" s="16">
        <v>1</v>
      </c>
      <c r="NC34" s="16">
        <v>1</v>
      </c>
      <c r="ND34" s="16">
        <v>1</v>
      </c>
      <c r="NE34" s="16">
        <v>1</v>
      </c>
      <c r="NF34" s="16"/>
      <c r="NG34" s="16"/>
      <c r="NH34" s="16">
        <v>1</v>
      </c>
      <c r="NI34" s="16">
        <v>1</v>
      </c>
      <c r="NJ34" s="16"/>
      <c r="NK34" s="16"/>
      <c r="NL34" s="16"/>
      <c r="NM34" s="16"/>
      <c r="NN34" s="16"/>
      <c r="NO34" s="16">
        <v>1</v>
      </c>
      <c r="NP34" s="16">
        <v>1</v>
      </c>
      <c r="NQ34" s="16"/>
      <c r="NR34" s="16"/>
      <c r="NS34" s="16">
        <v>0</v>
      </c>
      <c r="NT34" s="16">
        <v>0</v>
      </c>
      <c r="NU34" s="16">
        <v>0</v>
      </c>
      <c r="NV34" s="16"/>
      <c r="NW34" s="16">
        <v>1</v>
      </c>
      <c r="NX34" s="16"/>
      <c r="NY34" s="16"/>
      <c r="NZ34" s="16"/>
      <c r="OA34" s="16"/>
      <c r="OB34" s="16"/>
      <c r="OC34" s="16"/>
      <c r="OD34" s="16"/>
      <c r="OE34" s="16"/>
      <c r="OF34" s="16"/>
      <c r="OG34" s="16">
        <v>1</v>
      </c>
      <c r="OH34" s="16"/>
      <c r="OI34" s="16"/>
      <c r="OJ34" s="16"/>
      <c r="OK34" s="16"/>
      <c r="OL34" s="16">
        <v>1</v>
      </c>
      <c r="OM34" s="16"/>
      <c r="ON34" s="16"/>
      <c r="OO34" s="16"/>
      <c r="OP34" s="16"/>
      <c r="OQ34" s="16"/>
      <c r="OR34" s="15">
        <v>0.91666666666666663</v>
      </c>
      <c r="OS34" s="15">
        <v>0.91666666666666663</v>
      </c>
    </row>
    <row r="35" spans="1:409" x14ac:dyDescent="0.25">
      <c r="A35" s="14" t="s">
        <v>326</v>
      </c>
      <c r="B35" s="16"/>
      <c r="C35" s="16"/>
      <c r="D35" s="16"/>
      <c r="E35" s="16"/>
      <c r="F35" s="16"/>
      <c r="G35" s="16"/>
      <c r="H35" s="16"/>
      <c r="I35" s="16"/>
      <c r="J35" s="16"/>
      <c r="K35" s="16">
        <v>1</v>
      </c>
      <c r="L35" s="16"/>
      <c r="M35" s="16">
        <v>1</v>
      </c>
      <c r="N35" s="16"/>
      <c r="O35" s="16"/>
      <c r="P35" s="16"/>
      <c r="Q35" s="16"/>
      <c r="R35" s="16"/>
      <c r="S35" s="16"/>
      <c r="T35" s="16"/>
      <c r="U35" s="16"/>
      <c r="V35" s="16">
        <v>1</v>
      </c>
      <c r="W35" s="16">
        <v>1</v>
      </c>
      <c r="X35" s="16"/>
      <c r="Y35" s="16">
        <v>1</v>
      </c>
      <c r="Z35" s="16">
        <v>1</v>
      </c>
      <c r="AA35" s="16"/>
      <c r="AB35" s="16"/>
      <c r="AC35" s="16"/>
      <c r="AD35" s="16"/>
      <c r="AE35" s="16"/>
      <c r="AF35" s="16"/>
      <c r="AG35" s="16">
        <v>1</v>
      </c>
      <c r="AH35" s="16"/>
      <c r="AI35" s="16">
        <v>1</v>
      </c>
      <c r="AJ35" s="16"/>
      <c r="AK35" s="16"/>
      <c r="AL35" s="16"/>
      <c r="AM35" s="16">
        <v>1</v>
      </c>
      <c r="AN35" s="16"/>
      <c r="AO35" s="16"/>
      <c r="AP35" s="16"/>
      <c r="AQ35" s="16"/>
      <c r="AR35" s="16"/>
      <c r="AS35" s="16"/>
      <c r="AT35" s="16"/>
      <c r="AU35" s="16"/>
      <c r="AV35" s="16">
        <v>1</v>
      </c>
      <c r="AW35" s="16"/>
      <c r="AX35" s="16"/>
      <c r="AY35" s="16"/>
      <c r="AZ35" s="16"/>
      <c r="BA35" s="16"/>
      <c r="BB35" s="16"/>
      <c r="BC35" s="16"/>
      <c r="BD35" s="16"/>
      <c r="BE35" s="16">
        <v>1</v>
      </c>
      <c r="BF35" s="16"/>
      <c r="BG35" s="16">
        <v>1</v>
      </c>
      <c r="BH35" s="16"/>
      <c r="BI35" s="16"/>
      <c r="BJ35" s="16"/>
      <c r="BK35" s="16"/>
      <c r="BL35" s="16"/>
      <c r="BM35" s="16"/>
      <c r="BN35" s="16"/>
      <c r="BO35" s="16"/>
      <c r="BP35" s="16"/>
      <c r="BQ35" s="16">
        <v>1</v>
      </c>
      <c r="BR35" s="16"/>
      <c r="BS35" s="16"/>
      <c r="BT35" s="16"/>
      <c r="BU35" s="16"/>
      <c r="BV35" s="16"/>
      <c r="BW35" s="16">
        <v>1</v>
      </c>
      <c r="BX35" s="16"/>
      <c r="BY35" s="16">
        <v>1</v>
      </c>
      <c r="BZ35" s="16"/>
      <c r="CA35" s="16">
        <v>1</v>
      </c>
      <c r="CB35" s="16"/>
      <c r="CC35" s="16"/>
      <c r="CD35" s="16">
        <v>1</v>
      </c>
      <c r="CE35" s="16">
        <v>1</v>
      </c>
      <c r="CF35" s="16"/>
      <c r="CG35" s="16">
        <v>1</v>
      </c>
      <c r="CH35" s="16"/>
      <c r="CI35" s="16"/>
      <c r="CJ35" s="16"/>
      <c r="CK35" s="16"/>
      <c r="CL35" s="16"/>
      <c r="CM35" s="16"/>
      <c r="CN35" s="16"/>
      <c r="CO35" s="16"/>
      <c r="CP35" s="16"/>
      <c r="CQ35" s="16">
        <v>1</v>
      </c>
      <c r="CR35" s="16"/>
      <c r="CS35" s="16">
        <v>1</v>
      </c>
      <c r="CT35" s="16"/>
      <c r="CU35" s="16">
        <v>1</v>
      </c>
      <c r="CV35" s="16"/>
      <c r="CW35" s="16">
        <v>1</v>
      </c>
      <c r="CX35" s="16"/>
      <c r="CY35" s="16">
        <v>1</v>
      </c>
      <c r="CZ35" s="16">
        <v>1</v>
      </c>
      <c r="DA35" s="16">
        <v>1</v>
      </c>
      <c r="DB35" s="16"/>
      <c r="DC35" s="16"/>
      <c r="DD35" s="16"/>
      <c r="DE35" s="16"/>
      <c r="DF35" s="16"/>
      <c r="DG35" s="16">
        <v>1</v>
      </c>
      <c r="DH35" s="16"/>
      <c r="DI35" s="16"/>
      <c r="DJ35" s="16"/>
      <c r="DK35" s="16"/>
      <c r="DL35" s="16"/>
      <c r="DM35" s="16"/>
      <c r="DN35" s="16"/>
      <c r="DO35" s="16"/>
      <c r="DP35" s="16"/>
      <c r="DQ35" s="16"/>
      <c r="DR35" s="16"/>
      <c r="DS35" s="16"/>
      <c r="DT35" s="16"/>
      <c r="DU35" s="16"/>
      <c r="DV35" s="16"/>
      <c r="DW35" s="16"/>
      <c r="DX35" s="16"/>
      <c r="DY35" s="16"/>
      <c r="DZ35" s="16"/>
      <c r="EA35" s="16"/>
      <c r="EB35" s="16"/>
      <c r="EC35" s="16"/>
      <c r="ED35" s="16"/>
      <c r="EE35" s="16">
        <v>1</v>
      </c>
      <c r="EF35" s="16"/>
      <c r="EG35" s="16">
        <v>1</v>
      </c>
      <c r="EH35" s="16"/>
      <c r="EI35" s="16"/>
      <c r="EJ35" s="16"/>
      <c r="EK35" s="16">
        <v>1</v>
      </c>
      <c r="EL35" s="16"/>
      <c r="EM35" s="16"/>
      <c r="EN35" s="16"/>
      <c r="EO35" s="16">
        <v>1</v>
      </c>
      <c r="EP35" s="16"/>
      <c r="EQ35" s="16">
        <v>1</v>
      </c>
      <c r="ER35" s="16"/>
      <c r="ES35" s="16"/>
      <c r="ET35" s="16"/>
      <c r="EU35" s="16"/>
      <c r="EV35" s="16"/>
      <c r="EW35" s="16"/>
      <c r="EX35" s="16"/>
      <c r="EY35" s="16"/>
      <c r="EZ35" s="16"/>
      <c r="FA35" s="16"/>
      <c r="FB35" s="16"/>
      <c r="FC35" s="16">
        <v>1</v>
      </c>
      <c r="FD35" s="16">
        <v>1</v>
      </c>
      <c r="FE35" s="16"/>
      <c r="FF35" s="16"/>
      <c r="FG35" s="16">
        <v>1</v>
      </c>
      <c r="FH35" s="16"/>
      <c r="FI35" s="16"/>
      <c r="FJ35" s="16"/>
      <c r="FK35" s="16"/>
      <c r="FL35" s="16"/>
      <c r="FM35" s="16"/>
      <c r="FN35" s="16"/>
      <c r="FO35" s="16">
        <v>1</v>
      </c>
      <c r="FP35" s="16"/>
      <c r="FQ35" s="16"/>
      <c r="FR35" s="16"/>
      <c r="FS35" s="16"/>
      <c r="FT35" s="16"/>
      <c r="FU35" s="16"/>
      <c r="FV35" s="16"/>
      <c r="FW35" s="16"/>
      <c r="FX35" s="16">
        <v>1</v>
      </c>
      <c r="FY35" s="16">
        <v>1</v>
      </c>
      <c r="FZ35" s="16"/>
      <c r="GA35" s="16"/>
      <c r="GB35" s="16"/>
      <c r="GC35" s="16"/>
      <c r="GD35" s="16"/>
      <c r="GE35" s="16"/>
      <c r="GF35" s="16"/>
      <c r="GG35" s="16">
        <v>1</v>
      </c>
      <c r="GH35" s="16"/>
      <c r="GI35" s="16">
        <v>1</v>
      </c>
      <c r="GJ35" s="16">
        <v>1</v>
      </c>
      <c r="GK35" s="16"/>
      <c r="GL35" s="16"/>
      <c r="GM35" s="16"/>
      <c r="GN35" s="16"/>
      <c r="GO35" s="16"/>
      <c r="GP35" s="16">
        <v>1</v>
      </c>
      <c r="GQ35" s="16"/>
      <c r="GR35" s="16"/>
      <c r="GS35" s="16"/>
      <c r="GT35" s="16">
        <v>1</v>
      </c>
      <c r="GU35" s="16"/>
      <c r="GV35" s="16"/>
      <c r="GW35" s="16"/>
      <c r="GX35" s="16"/>
      <c r="GY35" s="16"/>
      <c r="GZ35" s="16">
        <v>1</v>
      </c>
      <c r="HA35" s="16"/>
      <c r="HB35" s="16"/>
      <c r="HC35" s="16"/>
      <c r="HD35" s="16"/>
      <c r="HE35" s="16"/>
      <c r="HF35" s="16"/>
      <c r="HG35" s="16">
        <v>1</v>
      </c>
      <c r="HH35" s="16"/>
      <c r="HI35" s="16"/>
      <c r="HJ35" s="16"/>
      <c r="HK35" s="16"/>
      <c r="HL35" s="16"/>
      <c r="HM35" s="16">
        <v>1</v>
      </c>
      <c r="HN35" s="16"/>
      <c r="HO35" s="16">
        <v>1</v>
      </c>
      <c r="HP35" s="16"/>
      <c r="HQ35" s="16">
        <v>1</v>
      </c>
      <c r="HR35" s="16"/>
      <c r="HS35" s="16"/>
      <c r="HT35" s="16"/>
      <c r="HU35" s="16"/>
      <c r="HV35" s="16"/>
      <c r="HW35" s="16"/>
      <c r="HX35" s="16"/>
      <c r="HY35" s="16"/>
      <c r="HZ35" s="16"/>
      <c r="IA35" s="16"/>
      <c r="IB35" s="16"/>
      <c r="IC35" s="16"/>
      <c r="ID35" s="16">
        <v>1</v>
      </c>
      <c r="IE35" s="16"/>
      <c r="IF35" s="16"/>
      <c r="IG35" s="16"/>
      <c r="IH35" s="16"/>
      <c r="II35" s="16"/>
      <c r="IJ35" s="16"/>
      <c r="IK35" s="16"/>
      <c r="IL35" s="16"/>
      <c r="IM35" s="16">
        <v>1</v>
      </c>
      <c r="IN35" s="16"/>
      <c r="IO35" s="16"/>
      <c r="IP35" s="16"/>
      <c r="IQ35" s="16"/>
      <c r="IR35" s="16"/>
      <c r="IS35" s="16"/>
      <c r="IT35" s="16"/>
      <c r="IU35" s="16"/>
      <c r="IV35" s="16"/>
      <c r="IW35" s="16"/>
      <c r="IX35" s="16">
        <v>1</v>
      </c>
      <c r="IY35" s="16">
        <v>1</v>
      </c>
      <c r="IZ35" s="16"/>
      <c r="JA35" s="16"/>
      <c r="JB35" s="16"/>
      <c r="JC35" s="16"/>
      <c r="JD35" s="16"/>
      <c r="JE35" s="16">
        <v>1</v>
      </c>
      <c r="JF35" s="16"/>
      <c r="JG35" s="16"/>
      <c r="JH35" s="16"/>
      <c r="JI35" s="16"/>
      <c r="JJ35" s="16"/>
      <c r="JK35" s="16"/>
      <c r="JL35" s="16">
        <v>1</v>
      </c>
      <c r="JM35" s="16"/>
      <c r="JN35" s="16">
        <v>1</v>
      </c>
      <c r="JO35" s="16">
        <v>1</v>
      </c>
      <c r="JP35" s="16"/>
      <c r="JQ35" s="16"/>
      <c r="JR35" s="16"/>
      <c r="JS35" s="16"/>
      <c r="JT35" s="16"/>
      <c r="JU35" s="16"/>
      <c r="JV35" s="16"/>
      <c r="JW35" s="16"/>
      <c r="JX35" s="16"/>
      <c r="JY35" s="16"/>
      <c r="JZ35" s="16">
        <v>1</v>
      </c>
      <c r="KA35" s="16"/>
      <c r="KB35" s="16"/>
      <c r="KC35" s="16"/>
      <c r="KD35" s="16"/>
      <c r="KE35" s="16"/>
      <c r="KF35" s="16"/>
      <c r="KG35" s="16">
        <v>1</v>
      </c>
      <c r="KH35" s="16"/>
      <c r="KI35" s="16"/>
      <c r="KJ35" s="16"/>
      <c r="KK35" s="16"/>
      <c r="KL35" s="16">
        <v>1</v>
      </c>
      <c r="KM35" s="16"/>
      <c r="KN35" s="16"/>
      <c r="KO35" s="16"/>
      <c r="KP35" s="16"/>
      <c r="KQ35" s="16"/>
      <c r="KR35" s="16"/>
      <c r="KS35" s="16"/>
      <c r="KT35" s="16"/>
      <c r="KU35" s="16"/>
      <c r="KV35" s="16"/>
      <c r="KW35" s="16"/>
      <c r="KX35" s="16"/>
      <c r="KY35" s="16"/>
      <c r="KZ35" s="16">
        <v>1</v>
      </c>
      <c r="LA35" s="16"/>
      <c r="LB35" s="16"/>
      <c r="LC35" s="16"/>
      <c r="LD35" s="16"/>
      <c r="LE35" s="16"/>
      <c r="LF35" s="16"/>
      <c r="LG35" s="16">
        <v>1</v>
      </c>
      <c r="LH35" s="16"/>
      <c r="LI35" s="16"/>
      <c r="LJ35" s="16"/>
      <c r="LK35" s="16"/>
      <c r="LL35" s="16"/>
      <c r="LM35" s="16"/>
      <c r="LN35" s="16"/>
      <c r="LO35" s="16">
        <v>1</v>
      </c>
      <c r="LP35" s="16"/>
      <c r="LQ35" s="16"/>
      <c r="LR35" s="16"/>
      <c r="LS35" s="16"/>
      <c r="LT35" s="16">
        <v>1</v>
      </c>
      <c r="LU35" s="16"/>
      <c r="LV35" s="16"/>
      <c r="LW35" s="16"/>
      <c r="LX35" s="16"/>
      <c r="LY35" s="16"/>
      <c r="LZ35" s="16"/>
      <c r="MA35" s="16"/>
      <c r="MB35" s="16"/>
      <c r="MC35" s="16"/>
      <c r="MD35" s="16"/>
      <c r="ME35" s="16"/>
      <c r="MF35" s="16"/>
      <c r="MG35" s="16"/>
      <c r="MH35" s="16"/>
      <c r="MI35" s="16"/>
      <c r="MJ35" s="16">
        <v>1</v>
      </c>
      <c r="MK35" s="16"/>
      <c r="ML35" s="16"/>
      <c r="MM35" s="16"/>
      <c r="MN35" s="16"/>
      <c r="MO35" s="16"/>
      <c r="MP35" s="16"/>
      <c r="MQ35" s="16"/>
      <c r="MR35" s="16"/>
      <c r="MS35" s="16"/>
      <c r="MT35" s="16"/>
      <c r="MU35" s="16"/>
      <c r="MV35" s="16"/>
      <c r="MW35" s="16">
        <v>1</v>
      </c>
      <c r="MX35" s="16"/>
      <c r="MY35" s="16">
        <v>1</v>
      </c>
      <c r="MZ35" s="16">
        <v>1</v>
      </c>
      <c r="NA35" s="16">
        <v>1</v>
      </c>
      <c r="NB35" s="16">
        <v>1</v>
      </c>
      <c r="NC35" s="16">
        <v>1</v>
      </c>
      <c r="ND35" s="16">
        <v>1</v>
      </c>
      <c r="NE35" s="16"/>
      <c r="NF35" s="16"/>
      <c r="NG35" s="16">
        <v>1</v>
      </c>
      <c r="NH35" s="16">
        <v>1</v>
      </c>
      <c r="NI35" s="16">
        <v>1</v>
      </c>
      <c r="NJ35" s="16">
        <v>1</v>
      </c>
      <c r="NK35" s="16"/>
      <c r="NL35" s="16">
        <v>1</v>
      </c>
      <c r="NM35" s="16">
        <v>1</v>
      </c>
      <c r="NN35" s="16">
        <v>1</v>
      </c>
      <c r="NO35" s="16">
        <v>1</v>
      </c>
      <c r="NP35" s="16">
        <v>1</v>
      </c>
      <c r="NQ35" s="16">
        <v>1</v>
      </c>
      <c r="NR35" s="16">
        <v>1</v>
      </c>
      <c r="NS35" s="16">
        <v>1</v>
      </c>
      <c r="NT35" s="16">
        <v>1</v>
      </c>
      <c r="NU35" s="16">
        <v>1</v>
      </c>
      <c r="NV35" s="16">
        <v>1</v>
      </c>
      <c r="NW35" s="16">
        <v>1</v>
      </c>
      <c r="NX35" s="16">
        <v>1</v>
      </c>
      <c r="NY35" s="16">
        <v>1</v>
      </c>
      <c r="NZ35" s="16"/>
      <c r="OA35" s="16">
        <v>1</v>
      </c>
      <c r="OB35" s="16">
        <v>1</v>
      </c>
      <c r="OC35" s="16">
        <v>1</v>
      </c>
      <c r="OD35" s="16"/>
      <c r="OE35" s="16">
        <v>1</v>
      </c>
      <c r="OF35" s="16">
        <v>1</v>
      </c>
      <c r="OG35" s="16">
        <v>1</v>
      </c>
      <c r="OH35" s="16"/>
      <c r="OI35" s="16"/>
      <c r="OJ35" s="16">
        <v>1</v>
      </c>
      <c r="OK35" s="16"/>
      <c r="OL35" s="16"/>
      <c r="OM35" s="16"/>
      <c r="ON35" s="16"/>
      <c r="OO35" s="16"/>
      <c r="OP35" s="16"/>
      <c r="OQ35" s="16"/>
      <c r="OR35" s="15">
        <v>1</v>
      </c>
      <c r="OS35" s="15">
        <v>1</v>
      </c>
    </row>
    <row r="36" spans="1:409" x14ac:dyDescent="0.25">
      <c r="A36" s="14" t="s">
        <v>327</v>
      </c>
      <c r="B36" s="16"/>
      <c r="C36" s="16"/>
      <c r="D36" s="16"/>
      <c r="E36" s="16"/>
      <c r="F36" s="16"/>
      <c r="G36" s="16"/>
      <c r="H36" s="16"/>
      <c r="I36" s="16"/>
      <c r="J36" s="16"/>
      <c r="K36" s="16"/>
      <c r="L36" s="16">
        <v>1</v>
      </c>
      <c r="M36" s="16">
        <v>1</v>
      </c>
      <c r="N36" s="16"/>
      <c r="O36" s="16"/>
      <c r="P36" s="16">
        <v>1</v>
      </c>
      <c r="Q36" s="16"/>
      <c r="R36" s="16"/>
      <c r="S36" s="16"/>
      <c r="T36" s="16"/>
      <c r="U36" s="16"/>
      <c r="V36" s="16">
        <v>1</v>
      </c>
      <c r="W36" s="16">
        <v>1</v>
      </c>
      <c r="X36" s="16"/>
      <c r="Y36" s="16"/>
      <c r="Z36" s="16">
        <v>1</v>
      </c>
      <c r="AA36" s="16">
        <v>1</v>
      </c>
      <c r="AB36" s="16">
        <v>1</v>
      </c>
      <c r="AC36" s="16">
        <v>1</v>
      </c>
      <c r="AD36" s="16">
        <v>1</v>
      </c>
      <c r="AE36" s="16"/>
      <c r="AF36" s="16"/>
      <c r="AG36" s="16">
        <v>1</v>
      </c>
      <c r="AH36" s="16"/>
      <c r="AI36" s="16">
        <v>1</v>
      </c>
      <c r="AJ36" s="16"/>
      <c r="AK36" s="16"/>
      <c r="AL36" s="16"/>
      <c r="AM36" s="16">
        <v>1</v>
      </c>
      <c r="AN36" s="16"/>
      <c r="AO36" s="16"/>
      <c r="AP36" s="16"/>
      <c r="AQ36" s="16"/>
      <c r="AR36" s="16"/>
      <c r="AS36" s="16"/>
      <c r="AT36" s="16"/>
      <c r="AU36" s="16">
        <v>1</v>
      </c>
      <c r="AV36" s="16">
        <v>1</v>
      </c>
      <c r="AW36" s="16">
        <v>1</v>
      </c>
      <c r="AX36" s="16"/>
      <c r="AY36" s="16"/>
      <c r="AZ36" s="16">
        <v>1</v>
      </c>
      <c r="BA36" s="16"/>
      <c r="BB36" s="16">
        <v>1</v>
      </c>
      <c r="BC36" s="16"/>
      <c r="BD36" s="16"/>
      <c r="BE36" s="16">
        <v>1</v>
      </c>
      <c r="BF36" s="16"/>
      <c r="BG36" s="16">
        <v>1</v>
      </c>
      <c r="BH36" s="16"/>
      <c r="BI36" s="16"/>
      <c r="BJ36" s="16"/>
      <c r="BK36" s="16">
        <v>1</v>
      </c>
      <c r="BL36" s="16"/>
      <c r="BM36" s="16"/>
      <c r="BN36" s="16"/>
      <c r="BO36" s="16"/>
      <c r="BP36" s="16">
        <v>1</v>
      </c>
      <c r="BQ36" s="16"/>
      <c r="BR36" s="16"/>
      <c r="BS36" s="16">
        <v>1</v>
      </c>
      <c r="BT36" s="16"/>
      <c r="BU36" s="16">
        <v>1</v>
      </c>
      <c r="BV36" s="16"/>
      <c r="BW36" s="16"/>
      <c r="BX36" s="16"/>
      <c r="BY36" s="16">
        <v>1</v>
      </c>
      <c r="BZ36" s="16"/>
      <c r="CA36" s="16"/>
      <c r="CB36" s="16"/>
      <c r="CC36" s="16">
        <v>1</v>
      </c>
      <c r="CD36" s="16"/>
      <c r="CE36" s="16">
        <v>1</v>
      </c>
      <c r="CF36" s="16"/>
      <c r="CG36" s="16">
        <v>1</v>
      </c>
      <c r="CH36" s="16"/>
      <c r="CI36" s="16">
        <v>1</v>
      </c>
      <c r="CJ36" s="16"/>
      <c r="CK36" s="16"/>
      <c r="CL36" s="16">
        <v>1</v>
      </c>
      <c r="CM36" s="16"/>
      <c r="CN36" s="16">
        <v>1</v>
      </c>
      <c r="CO36" s="16">
        <v>1</v>
      </c>
      <c r="CP36" s="16"/>
      <c r="CQ36" s="16"/>
      <c r="CR36" s="16"/>
      <c r="CS36" s="16"/>
      <c r="CT36" s="16"/>
      <c r="CU36" s="16">
        <v>1</v>
      </c>
      <c r="CV36" s="16"/>
      <c r="CW36" s="16"/>
      <c r="CX36" s="16">
        <v>1</v>
      </c>
      <c r="CY36" s="16"/>
      <c r="CZ36" s="16">
        <v>1</v>
      </c>
      <c r="DA36" s="16"/>
      <c r="DB36" s="16"/>
      <c r="DC36" s="16">
        <v>1</v>
      </c>
      <c r="DD36" s="16"/>
      <c r="DE36" s="16">
        <v>1</v>
      </c>
      <c r="DF36" s="16"/>
      <c r="DG36" s="16">
        <v>1</v>
      </c>
      <c r="DH36" s="16"/>
      <c r="DI36" s="16">
        <v>1</v>
      </c>
      <c r="DJ36" s="16"/>
      <c r="DK36" s="16">
        <v>1</v>
      </c>
      <c r="DL36" s="16"/>
      <c r="DM36" s="16">
        <v>1</v>
      </c>
      <c r="DN36" s="16"/>
      <c r="DO36" s="16">
        <v>1</v>
      </c>
      <c r="DP36" s="16"/>
      <c r="DQ36" s="16">
        <v>1</v>
      </c>
      <c r="DR36" s="16"/>
      <c r="DS36" s="16">
        <v>1</v>
      </c>
      <c r="DT36" s="16"/>
      <c r="DU36" s="16"/>
      <c r="DV36" s="16"/>
      <c r="DW36" s="16"/>
      <c r="DX36" s="16"/>
      <c r="DY36" s="16"/>
      <c r="DZ36" s="16"/>
      <c r="EA36" s="16"/>
      <c r="EB36" s="16"/>
      <c r="EC36" s="16"/>
      <c r="ED36" s="16"/>
      <c r="EE36" s="16"/>
      <c r="EF36" s="16"/>
      <c r="EG36" s="16">
        <v>1</v>
      </c>
      <c r="EH36" s="16">
        <v>1</v>
      </c>
      <c r="EI36" s="16"/>
      <c r="EJ36" s="16"/>
      <c r="EK36" s="16"/>
      <c r="EL36" s="16"/>
      <c r="EM36" s="16"/>
      <c r="EN36" s="16"/>
      <c r="EO36" s="16"/>
      <c r="EP36" s="16"/>
      <c r="EQ36" s="16"/>
      <c r="ER36" s="16"/>
      <c r="ES36" s="16">
        <v>1</v>
      </c>
      <c r="ET36" s="16"/>
      <c r="EU36" s="16"/>
      <c r="EV36" s="16"/>
      <c r="EW36" s="16">
        <v>1</v>
      </c>
      <c r="EX36" s="16"/>
      <c r="EY36" s="16"/>
      <c r="EZ36" s="16"/>
      <c r="FA36" s="16"/>
      <c r="FB36" s="16"/>
      <c r="FC36" s="16"/>
      <c r="FD36" s="16">
        <v>1</v>
      </c>
      <c r="FE36" s="16">
        <v>1</v>
      </c>
      <c r="FF36" s="16"/>
      <c r="FG36" s="16">
        <v>1</v>
      </c>
      <c r="FH36" s="16"/>
      <c r="FI36" s="16"/>
      <c r="FJ36" s="16"/>
      <c r="FK36" s="16">
        <v>1</v>
      </c>
      <c r="FL36" s="16"/>
      <c r="FM36" s="16"/>
      <c r="FN36" s="16"/>
      <c r="FO36" s="16">
        <v>1</v>
      </c>
      <c r="FP36" s="16"/>
      <c r="FQ36" s="16"/>
      <c r="FR36" s="16"/>
      <c r="FS36" s="16"/>
      <c r="FT36" s="16"/>
      <c r="FU36" s="16"/>
      <c r="FV36" s="16"/>
      <c r="FW36" s="16"/>
      <c r="FX36" s="16">
        <v>1</v>
      </c>
      <c r="FY36" s="16">
        <v>1</v>
      </c>
      <c r="FZ36" s="16">
        <v>1</v>
      </c>
      <c r="GA36" s="16">
        <v>1</v>
      </c>
      <c r="GB36" s="16">
        <v>1</v>
      </c>
      <c r="GC36" s="16"/>
      <c r="GD36" s="16"/>
      <c r="GE36" s="16"/>
      <c r="GF36" s="16"/>
      <c r="GG36" s="16"/>
      <c r="GH36" s="16"/>
      <c r="GI36" s="16"/>
      <c r="GJ36" s="16">
        <v>1</v>
      </c>
      <c r="GK36" s="16"/>
      <c r="GL36" s="16"/>
      <c r="GM36" s="16"/>
      <c r="GN36" s="16">
        <v>1</v>
      </c>
      <c r="GO36" s="16"/>
      <c r="GP36" s="16"/>
      <c r="GQ36" s="16"/>
      <c r="GR36" s="16"/>
      <c r="GS36" s="16"/>
      <c r="GT36" s="16"/>
      <c r="GU36" s="16"/>
      <c r="GV36" s="16"/>
      <c r="GW36" s="16"/>
      <c r="GX36" s="16"/>
      <c r="GY36" s="16"/>
      <c r="GZ36" s="16">
        <v>1</v>
      </c>
      <c r="HA36" s="16">
        <v>1</v>
      </c>
      <c r="HB36" s="16"/>
      <c r="HC36" s="16"/>
      <c r="HD36" s="16"/>
      <c r="HE36" s="16"/>
      <c r="HF36" s="16"/>
      <c r="HG36" s="16">
        <v>1</v>
      </c>
      <c r="HH36" s="16">
        <v>1</v>
      </c>
      <c r="HI36" s="16"/>
      <c r="HJ36" s="16">
        <v>1</v>
      </c>
      <c r="HK36" s="16"/>
      <c r="HL36" s="16"/>
      <c r="HM36" s="16">
        <v>1</v>
      </c>
      <c r="HN36" s="16"/>
      <c r="HO36" s="16"/>
      <c r="HP36" s="16"/>
      <c r="HQ36" s="16"/>
      <c r="HR36" s="16">
        <v>1</v>
      </c>
      <c r="HS36" s="16"/>
      <c r="HT36" s="16"/>
      <c r="HU36" s="16"/>
      <c r="HV36" s="16"/>
      <c r="HW36" s="16"/>
      <c r="HX36" s="16"/>
      <c r="HY36" s="16"/>
      <c r="HZ36" s="16"/>
      <c r="IA36" s="16"/>
      <c r="IB36" s="16"/>
      <c r="IC36" s="16"/>
      <c r="ID36" s="16"/>
      <c r="IE36" s="16">
        <v>1</v>
      </c>
      <c r="IF36" s="16"/>
      <c r="IG36" s="16"/>
      <c r="IH36" s="16"/>
      <c r="II36" s="16"/>
      <c r="IJ36" s="16"/>
      <c r="IK36" s="16">
        <v>1</v>
      </c>
      <c r="IL36" s="16"/>
      <c r="IM36" s="16"/>
      <c r="IN36" s="16"/>
      <c r="IO36" s="16">
        <v>1</v>
      </c>
      <c r="IP36" s="16"/>
      <c r="IQ36" s="16">
        <v>1</v>
      </c>
      <c r="IR36" s="16"/>
      <c r="IS36" s="16"/>
      <c r="IT36" s="16"/>
      <c r="IU36" s="16"/>
      <c r="IV36" s="16"/>
      <c r="IW36" s="16"/>
      <c r="IX36" s="16"/>
      <c r="IY36" s="16"/>
      <c r="IZ36" s="16"/>
      <c r="JA36" s="16">
        <v>1</v>
      </c>
      <c r="JB36" s="16"/>
      <c r="JC36" s="16"/>
      <c r="JD36" s="16"/>
      <c r="JE36" s="16"/>
      <c r="JF36" s="16"/>
      <c r="JG36" s="16"/>
      <c r="JH36" s="16">
        <v>1</v>
      </c>
      <c r="JI36" s="16"/>
      <c r="JJ36" s="16"/>
      <c r="JK36" s="16">
        <v>1</v>
      </c>
      <c r="JL36" s="16"/>
      <c r="JM36" s="16"/>
      <c r="JN36" s="16"/>
      <c r="JO36" s="16"/>
      <c r="JP36" s="16"/>
      <c r="JQ36" s="16"/>
      <c r="JR36" s="16"/>
      <c r="JS36" s="16"/>
      <c r="JT36" s="16"/>
      <c r="JU36" s="16"/>
      <c r="JV36" s="16"/>
      <c r="JW36" s="16"/>
      <c r="JX36" s="16"/>
      <c r="JY36" s="16"/>
      <c r="JZ36" s="16"/>
      <c r="KA36" s="16"/>
      <c r="KB36" s="16"/>
      <c r="KC36" s="16">
        <v>1</v>
      </c>
      <c r="KD36" s="16"/>
      <c r="KE36" s="16"/>
      <c r="KF36" s="16"/>
      <c r="KG36" s="16"/>
      <c r="KH36" s="16"/>
      <c r="KI36" s="16"/>
      <c r="KJ36" s="16"/>
      <c r="KK36" s="16"/>
      <c r="KL36" s="16">
        <v>1</v>
      </c>
      <c r="KM36" s="16">
        <v>1</v>
      </c>
      <c r="KN36" s="16"/>
      <c r="KO36" s="16"/>
      <c r="KP36" s="16"/>
      <c r="KQ36" s="16">
        <v>1</v>
      </c>
      <c r="KR36" s="16"/>
      <c r="KS36" s="16">
        <v>1</v>
      </c>
      <c r="KT36" s="16"/>
      <c r="KU36" s="16">
        <v>1</v>
      </c>
      <c r="KV36" s="16"/>
      <c r="KW36" s="16">
        <v>1</v>
      </c>
      <c r="KX36" s="16"/>
      <c r="KY36" s="16"/>
      <c r="KZ36" s="16"/>
      <c r="LA36" s="16"/>
      <c r="LB36" s="16"/>
      <c r="LC36" s="16">
        <v>1</v>
      </c>
      <c r="LD36" s="16"/>
      <c r="LE36" s="16"/>
      <c r="LF36" s="16"/>
      <c r="LG36" s="16"/>
      <c r="LH36" s="16"/>
      <c r="LI36" s="16"/>
      <c r="LJ36" s="16"/>
      <c r="LK36" s="16"/>
      <c r="LL36" s="16"/>
      <c r="LM36" s="16"/>
      <c r="LN36" s="16"/>
      <c r="LO36" s="16"/>
      <c r="LP36" s="16"/>
      <c r="LQ36" s="16"/>
      <c r="LR36" s="16"/>
      <c r="LS36" s="16">
        <v>1</v>
      </c>
      <c r="LT36" s="16"/>
      <c r="LU36" s="16">
        <v>1</v>
      </c>
      <c r="LV36" s="16"/>
      <c r="LW36" s="16"/>
      <c r="LX36" s="16"/>
      <c r="LY36" s="16"/>
      <c r="LZ36" s="16"/>
      <c r="MA36" s="16"/>
      <c r="MB36" s="16">
        <v>1</v>
      </c>
      <c r="MC36" s="16"/>
      <c r="MD36" s="16"/>
      <c r="ME36" s="16"/>
      <c r="MF36" s="16"/>
      <c r="MG36" s="16"/>
      <c r="MH36" s="16"/>
      <c r="MI36" s="16"/>
      <c r="MJ36" s="16"/>
      <c r="MK36" s="16">
        <v>1</v>
      </c>
      <c r="ML36" s="16"/>
      <c r="MM36" s="16"/>
      <c r="MN36" s="16"/>
      <c r="MO36" s="16"/>
      <c r="MP36" s="16"/>
      <c r="MQ36" s="16"/>
      <c r="MR36" s="16"/>
      <c r="MS36" s="16"/>
      <c r="MT36" s="16"/>
      <c r="MU36" s="16"/>
      <c r="MV36" s="16"/>
      <c r="MW36" s="16"/>
      <c r="MX36" s="16">
        <v>1</v>
      </c>
      <c r="MY36" s="16">
        <v>1</v>
      </c>
      <c r="MZ36" s="16">
        <v>1</v>
      </c>
      <c r="NA36" s="16">
        <v>1</v>
      </c>
      <c r="NB36" s="16">
        <v>1</v>
      </c>
      <c r="NC36" s="16">
        <v>1</v>
      </c>
      <c r="ND36" s="16"/>
      <c r="NE36" s="16"/>
      <c r="NF36" s="16">
        <v>1</v>
      </c>
      <c r="NG36" s="16">
        <v>1</v>
      </c>
      <c r="NH36" s="16">
        <v>1</v>
      </c>
      <c r="NI36" s="16">
        <v>1</v>
      </c>
      <c r="NJ36" s="16">
        <v>1</v>
      </c>
      <c r="NK36" s="16">
        <v>1</v>
      </c>
      <c r="NL36" s="16"/>
      <c r="NM36" s="16"/>
      <c r="NN36" s="16">
        <v>1</v>
      </c>
      <c r="NO36" s="16"/>
      <c r="NP36" s="16"/>
      <c r="NQ36" s="16"/>
      <c r="NR36" s="16"/>
      <c r="NS36" s="16">
        <v>1</v>
      </c>
      <c r="NT36" s="16">
        <v>1</v>
      </c>
      <c r="NU36" s="16"/>
      <c r="NV36" s="16"/>
      <c r="NW36" s="16"/>
      <c r="NX36" s="16"/>
      <c r="NY36" s="16">
        <v>1</v>
      </c>
      <c r="NZ36" s="16"/>
      <c r="OA36" s="16"/>
      <c r="OB36" s="16">
        <v>1</v>
      </c>
      <c r="OC36" s="16">
        <v>1</v>
      </c>
      <c r="OD36" s="16"/>
      <c r="OE36" s="16">
        <v>1</v>
      </c>
      <c r="OF36" s="16">
        <v>1</v>
      </c>
      <c r="OG36" s="16">
        <v>1</v>
      </c>
      <c r="OH36" s="16"/>
      <c r="OI36" s="16">
        <v>1</v>
      </c>
      <c r="OJ36" s="16"/>
      <c r="OK36" s="16"/>
      <c r="OL36" s="16">
        <v>1</v>
      </c>
      <c r="OM36" s="16"/>
      <c r="ON36" s="16"/>
      <c r="OO36" s="16"/>
      <c r="OP36" s="16"/>
      <c r="OQ36" s="16"/>
      <c r="OR36" s="15">
        <v>1</v>
      </c>
      <c r="OS36" s="15">
        <v>1</v>
      </c>
    </row>
    <row r="37" spans="1:409" x14ac:dyDescent="0.25">
      <c r="A37" s="14" t="s">
        <v>328</v>
      </c>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c r="AY37" s="16"/>
      <c r="AZ37" s="16"/>
      <c r="BA37" s="16"/>
      <c r="BB37" s="16"/>
      <c r="BC37" s="16"/>
      <c r="BD37" s="16"/>
      <c r="BE37" s="16"/>
      <c r="BF37" s="16"/>
      <c r="BG37" s="16"/>
      <c r="BH37" s="16"/>
      <c r="BI37" s="16"/>
      <c r="BJ37" s="16"/>
      <c r="BK37" s="16"/>
      <c r="BL37" s="16"/>
      <c r="BM37" s="16"/>
      <c r="BN37" s="16"/>
      <c r="BO37" s="16"/>
      <c r="BP37" s="16"/>
      <c r="BQ37" s="16">
        <v>1</v>
      </c>
      <c r="BR37" s="16"/>
      <c r="BS37" s="16"/>
      <c r="BT37" s="16"/>
      <c r="BU37" s="16"/>
      <c r="BV37" s="16"/>
      <c r="BW37" s="16"/>
      <c r="BX37" s="16"/>
      <c r="BY37" s="16"/>
      <c r="BZ37" s="16">
        <v>1</v>
      </c>
      <c r="CA37" s="16"/>
      <c r="CB37" s="16"/>
      <c r="CC37" s="16"/>
      <c r="CD37" s="16"/>
      <c r="CE37" s="16"/>
      <c r="CF37" s="16"/>
      <c r="CG37" s="16"/>
      <c r="CH37" s="16"/>
      <c r="CI37" s="16"/>
      <c r="CJ37" s="16"/>
      <c r="CK37" s="16"/>
      <c r="CL37" s="16"/>
      <c r="CM37" s="16"/>
      <c r="CN37" s="16"/>
      <c r="CO37" s="16"/>
      <c r="CP37" s="16"/>
      <c r="CQ37" s="16"/>
      <c r="CR37" s="16"/>
      <c r="CS37" s="16"/>
      <c r="CT37" s="16"/>
      <c r="CU37" s="16"/>
      <c r="CV37" s="16"/>
      <c r="CW37" s="16"/>
      <c r="CX37" s="16"/>
      <c r="CY37" s="16"/>
      <c r="CZ37" s="16"/>
      <c r="DA37" s="16">
        <v>1</v>
      </c>
      <c r="DB37" s="16"/>
      <c r="DC37" s="16"/>
      <c r="DD37" s="16"/>
      <c r="DE37" s="16"/>
      <c r="DF37" s="16"/>
      <c r="DG37" s="16"/>
      <c r="DH37" s="16"/>
      <c r="DI37" s="16"/>
      <c r="DJ37" s="16"/>
      <c r="DK37" s="16"/>
      <c r="DL37" s="16"/>
      <c r="DM37" s="16"/>
      <c r="DN37" s="16"/>
      <c r="DO37" s="16"/>
      <c r="DP37" s="16"/>
      <c r="DQ37" s="16"/>
      <c r="DR37" s="16"/>
      <c r="DS37" s="16"/>
      <c r="DT37" s="16">
        <v>1</v>
      </c>
      <c r="DU37" s="16"/>
      <c r="DV37" s="16"/>
      <c r="DW37" s="16"/>
      <c r="DX37" s="16"/>
      <c r="DY37" s="16"/>
      <c r="DZ37" s="16"/>
      <c r="EA37" s="16"/>
      <c r="EB37" s="16"/>
      <c r="EC37" s="16"/>
      <c r="ED37" s="16"/>
      <c r="EE37" s="16"/>
      <c r="EF37" s="16"/>
      <c r="EG37" s="16"/>
      <c r="EH37" s="16"/>
      <c r="EI37" s="16"/>
      <c r="EJ37" s="16"/>
      <c r="EK37" s="16"/>
      <c r="EL37" s="16"/>
      <c r="EM37" s="16"/>
      <c r="EN37" s="16"/>
      <c r="EO37" s="16"/>
      <c r="EP37" s="16"/>
      <c r="EQ37" s="16"/>
      <c r="ER37" s="16"/>
      <c r="ES37" s="16"/>
      <c r="ET37" s="16"/>
      <c r="EU37" s="16"/>
      <c r="EV37" s="16"/>
      <c r="EW37" s="16"/>
      <c r="EX37" s="16"/>
      <c r="EY37" s="16"/>
      <c r="EZ37" s="16"/>
      <c r="FA37" s="16"/>
      <c r="FB37" s="16"/>
      <c r="FC37" s="16"/>
      <c r="FD37" s="16"/>
      <c r="FE37" s="16"/>
      <c r="FF37" s="16"/>
      <c r="FG37" s="16"/>
      <c r="FH37" s="16"/>
      <c r="FI37" s="16"/>
      <c r="FJ37" s="16"/>
      <c r="FK37" s="16"/>
      <c r="FL37" s="16"/>
      <c r="FM37" s="16"/>
      <c r="FN37" s="16"/>
      <c r="FO37" s="16"/>
      <c r="FP37" s="16"/>
      <c r="FQ37" s="16"/>
      <c r="FR37" s="16"/>
      <c r="FS37" s="16"/>
      <c r="FT37" s="16"/>
      <c r="FU37" s="16"/>
      <c r="FV37" s="16"/>
      <c r="FW37" s="16"/>
      <c r="FX37" s="16"/>
      <c r="FY37" s="16"/>
      <c r="FZ37" s="16"/>
      <c r="GA37" s="16">
        <v>1</v>
      </c>
      <c r="GB37" s="16"/>
      <c r="GC37" s="16"/>
      <c r="GD37" s="16"/>
      <c r="GE37" s="16"/>
      <c r="GF37" s="16"/>
      <c r="GG37" s="16"/>
      <c r="GH37" s="16"/>
      <c r="GI37" s="16"/>
      <c r="GJ37" s="16"/>
      <c r="GK37" s="16"/>
      <c r="GL37" s="16"/>
      <c r="GM37" s="16"/>
      <c r="GN37" s="16"/>
      <c r="GO37" s="16"/>
      <c r="GP37" s="16"/>
      <c r="GQ37" s="16"/>
      <c r="GR37" s="16"/>
      <c r="GS37" s="16"/>
      <c r="GT37" s="16"/>
      <c r="GU37" s="16"/>
      <c r="GV37" s="16"/>
      <c r="GW37" s="16"/>
      <c r="GX37" s="16"/>
      <c r="GY37" s="16"/>
      <c r="GZ37" s="16"/>
      <c r="HA37" s="16"/>
      <c r="HB37" s="16"/>
      <c r="HC37" s="16">
        <v>1</v>
      </c>
      <c r="HD37" s="16"/>
      <c r="HE37" s="16">
        <v>1</v>
      </c>
      <c r="HF37" s="16"/>
      <c r="HG37" s="16"/>
      <c r="HH37" s="16"/>
      <c r="HI37" s="16"/>
      <c r="HJ37" s="16"/>
      <c r="HK37" s="16"/>
      <c r="HL37" s="16"/>
      <c r="HM37" s="16"/>
      <c r="HN37" s="16"/>
      <c r="HO37" s="16">
        <v>1</v>
      </c>
      <c r="HP37" s="16"/>
      <c r="HQ37" s="16"/>
      <c r="HR37" s="16"/>
      <c r="HS37" s="16"/>
      <c r="HT37" s="16"/>
      <c r="HU37" s="16"/>
      <c r="HV37" s="16"/>
      <c r="HW37" s="16"/>
      <c r="HX37" s="16"/>
      <c r="HY37" s="16"/>
      <c r="HZ37" s="16"/>
      <c r="IA37" s="16"/>
      <c r="IB37" s="16"/>
      <c r="IC37" s="16"/>
      <c r="ID37" s="16"/>
      <c r="IE37" s="16"/>
      <c r="IF37" s="16"/>
      <c r="IG37" s="16"/>
      <c r="IH37" s="16"/>
      <c r="II37" s="16"/>
      <c r="IJ37" s="16"/>
      <c r="IK37" s="16"/>
      <c r="IL37" s="16"/>
      <c r="IM37" s="16"/>
      <c r="IN37" s="16"/>
      <c r="IO37" s="16"/>
      <c r="IP37" s="16"/>
      <c r="IQ37" s="16"/>
      <c r="IR37" s="16"/>
      <c r="IS37" s="16"/>
      <c r="IT37" s="16"/>
      <c r="IU37" s="16"/>
      <c r="IV37" s="16"/>
      <c r="IW37" s="16"/>
      <c r="IX37" s="16"/>
      <c r="IY37" s="16"/>
      <c r="IZ37" s="16"/>
      <c r="JA37" s="16"/>
      <c r="JB37" s="16"/>
      <c r="JC37" s="16"/>
      <c r="JD37" s="16"/>
      <c r="JE37" s="16"/>
      <c r="JF37" s="16"/>
      <c r="JG37" s="16"/>
      <c r="JH37" s="16"/>
      <c r="JI37" s="16"/>
      <c r="JJ37" s="16"/>
      <c r="JK37" s="16"/>
      <c r="JL37" s="16"/>
      <c r="JM37" s="16"/>
      <c r="JN37" s="16"/>
      <c r="JO37" s="16"/>
      <c r="JP37" s="16"/>
      <c r="JQ37" s="16"/>
      <c r="JR37" s="16"/>
      <c r="JS37" s="16"/>
      <c r="JT37" s="16"/>
      <c r="JU37" s="16"/>
      <c r="JV37" s="16"/>
      <c r="JW37" s="16"/>
      <c r="JX37" s="16"/>
      <c r="JY37" s="16"/>
      <c r="JZ37" s="16"/>
      <c r="KA37" s="16"/>
      <c r="KB37" s="16"/>
      <c r="KC37" s="16"/>
      <c r="KD37" s="16"/>
      <c r="KE37" s="16"/>
      <c r="KF37" s="16"/>
      <c r="KG37" s="16"/>
      <c r="KH37" s="16"/>
      <c r="KI37" s="16"/>
      <c r="KJ37" s="16"/>
      <c r="KK37" s="16"/>
      <c r="KL37" s="16"/>
      <c r="KM37" s="16"/>
      <c r="KN37" s="16"/>
      <c r="KO37" s="16"/>
      <c r="KP37" s="16"/>
      <c r="KQ37" s="16"/>
      <c r="KR37" s="16"/>
      <c r="KS37" s="16"/>
      <c r="KT37" s="16"/>
      <c r="KU37" s="16"/>
      <c r="KV37" s="16"/>
      <c r="KW37" s="16"/>
      <c r="KX37" s="16"/>
      <c r="KY37" s="16"/>
      <c r="KZ37" s="16"/>
      <c r="LA37" s="16"/>
      <c r="LB37" s="16"/>
      <c r="LC37" s="16">
        <v>1</v>
      </c>
      <c r="LD37" s="16"/>
      <c r="LE37" s="16"/>
      <c r="LF37" s="16"/>
      <c r="LG37" s="16"/>
      <c r="LH37" s="16"/>
      <c r="LI37" s="16"/>
      <c r="LJ37" s="16"/>
      <c r="LK37" s="16"/>
      <c r="LL37" s="16"/>
      <c r="LM37" s="16"/>
      <c r="LN37" s="16"/>
      <c r="LO37" s="16"/>
      <c r="LP37" s="16"/>
      <c r="LQ37" s="16"/>
      <c r="LR37" s="16"/>
      <c r="LS37" s="16"/>
      <c r="LT37" s="16"/>
      <c r="LU37" s="16"/>
      <c r="LV37" s="16"/>
      <c r="LW37" s="16"/>
      <c r="LX37" s="16"/>
      <c r="LY37" s="16"/>
      <c r="LZ37" s="16"/>
      <c r="MA37" s="16"/>
      <c r="MB37" s="16"/>
      <c r="MC37" s="16"/>
      <c r="MD37" s="16"/>
      <c r="ME37" s="16"/>
      <c r="MF37" s="16"/>
      <c r="MG37" s="16"/>
      <c r="MH37" s="16"/>
      <c r="MI37" s="16"/>
      <c r="MJ37" s="16"/>
      <c r="MK37" s="16"/>
      <c r="ML37" s="16"/>
      <c r="MM37" s="16"/>
      <c r="MN37" s="16"/>
      <c r="MO37" s="16"/>
      <c r="MP37" s="16"/>
      <c r="MQ37" s="16"/>
      <c r="MR37" s="16"/>
      <c r="MS37" s="16"/>
      <c r="MT37" s="16"/>
      <c r="MU37" s="16"/>
      <c r="MV37" s="16"/>
      <c r="MW37" s="16">
        <v>1</v>
      </c>
      <c r="MX37" s="16">
        <v>1</v>
      </c>
      <c r="MY37" s="16"/>
      <c r="MZ37" s="16">
        <v>1</v>
      </c>
      <c r="NA37" s="16"/>
      <c r="NB37" s="16"/>
      <c r="NC37" s="16"/>
      <c r="ND37" s="16"/>
      <c r="NE37" s="16"/>
      <c r="NF37" s="16"/>
      <c r="NG37" s="16">
        <v>1</v>
      </c>
      <c r="NH37" s="16"/>
      <c r="NI37" s="16">
        <v>1</v>
      </c>
      <c r="NJ37" s="16"/>
      <c r="NK37" s="16">
        <v>1</v>
      </c>
      <c r="NL37" s="16"/>
      <c r="NM37" s="16"/>
      <c r="NN37" s="16"/>
      <c r="NO37" s="16"/>
      <c r="NP37" s="16">
        <v>1</v>
      </c>
      <c r="NQ37" s="16"/>
      <c r="NR37" s="16"/>
      <c r="NS37" s="16"/>
      <c r="NT37" s="16"/>
      <c r="NU37" s="16"/>
      <c r="NV37" s="16">
        <v>1</v>
      </c>
      <c r="NW37" s="16"/>
      <c r="NX37" s="16">
        <v>1</v>
      </c>
      <c r="NY37" s="16"/>
      <c r="NZ37" s="16"/>
      <c r="OA37" s="16">
        <v>1</v>
      </c>
      <c r="OB37" s="16">
        <v>1</v>
      </c>
      <c r="OC37" s="16"/>
      <c r="OD37" s="16"/>
      <c r="OE37" s="16">
        <v>1</v>
      </c>
      <c r="OF37" s="16">
        <v>1</v>
      </c>
      <c r="OG37" s="16"/>
      <c r="OH37" s="16"/>
      <c r="OI37" s="16"/>
      <c r="OJ37" s="16">
        <v>1</v>
      </c>
      <c r="OK37" s="16"/>
      <c r="OL37" s="16"/>
      <c r="OM37" s="16"/>
      <c r="ON37" s="16"/>
      <c r="OO37" s="16"/>
      <c r="OP37" s="16"/>
      <c r="OQ37" s="16"/>
      <c r="OR37" s="15">
        <v>1</v>
      </c>
      <c r="OS37" s="15">
        <v>1</v>
      </c>
    </row>
    <row r="38" spans="1:409" x14ac:dyDescent="0.25">
      <c r="A38" s="14" t="s">
        <v>329</v>
      </c>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c r="AY38" s="16"/>
      <c r="AZ38" s="16"/>
      <c r="BA38" s="16"/>
      <c r="BB38" s="16"/>
      <c r="BC38" s="16"/>
      <c r="BD38" s="16"/>
      <c r="BE38" s="16"/>
      <c r="BF38" s="16"/>
      <c r="BG38" s="16"/>
      <c r="BH38" s="16"/>
      <c r="BI38" s="16"/>
      <c r="BJ38" s="16"/>
      <c r="BK38" s="16"/>
      <c r="BL38" s="16"/>
      <c r="BM38" s="16"/>
      <c r="BN38" s="16"/>
      <c r="BO38" s="16"/>
      <c r="BP38" s="16"/>
      <c r="BQ38" s="16"/>
      <c r="BR38" s="16"/>
      <c r="BS38" s="16"/>
      <c r="BT38" s="16"/>
      <c r="BU38" s="16"/>
      <c r="BV38" s="16"/>
      <c r="BW38" s="16"/>
      <c r="BX38" s="16"/>
      <c r="BY38" s="16"/>
      <c r="BZ38" s="16"/>
      <c r="CA38" s="16"/>
      <c r="CB38" s="16"/>
      <c r="CC38" s="16"/>
      <c r="CD38" s="16"/>
      <c r="CE38" s="16"/>
      <c r="CF38" s="16"/>
      <c r="CG38" s="16"/>
      <c r="CH38" s="16"/>
      <c r="CI38" s="16"/>
      <c r="CJ38" s="16"/>
      <c r="CK38" s="16"/>
      <c r="CL38" s="16"/>
      <c r="CM38" s="16"/>
      <c r="CN38" s="16"/>
      <c r="CO38" s="16"/>
      <c r="CP38" s="16"/>
      <c r="CQ38" s="16"/>
      <c r="CR38" s="16"/>
      <c r="CS38" s="16"/>
      <c r="CT38" s="16"/>
      <c r="CU38" s="16"/>
      <c r="CV38" s="16"/>
      <c r="CW38" s="16"/>
      <c r="CX38" s="16"/>
      <c r="CY38" s="16"/>
      <c r="CZ38" s="16"/>
      <c r="DA38" s="16"/>
      <c r="DB38" s="16"/>
      <c r="DC38" s="16"/>
      <c r="DD38" s="16"/>
      <c r="DE38" s="16"/>
      <c r="DF38" s="16"/>
      <c r="DG38" s="16"/>
      <c r="DH38" s="16"/>
      <c r="DI38" s="16"/>
      <c r="DJ38" s="16"/>
      <c r="DK38" s="16"/>
      <c r="DL38" s="16"/>
      <c r="DM38" s="16"/>
      <c r="DN38" s="16"/>
      <c r="DO38" s="16"/>
      <c r="DP38" s="16"/>
      <c r="DQ38" s="16"/>
      <c r="DR38" s="16"/>
      <c r="DS38" s="16"/>
      <c r="DT38" s="16"/>
      <c r="DU38" s="16"/>
      <c r="DV38" s="16"/>
      <c r="DW38" s="16"/>
      <c r="DX38" s="16"/>
      <c r="DY38" s="16"/>
      <c r="DZ38" s="16"/>
      <c r="EA38" s="16"/>
      <c r="EB38" s="16"/>
      <c r="EC38" s="16"/>
      <c r="ED38" s="16"/>
      <c r="EE38" s="16"/>
      <c r="EF38" s="16"/>
      <c r="EG38" s="16"/>
      <c r="EH38" s="16"/>
      <c r="EI38" s="16"/>
      <c r="EJ38" s="16"/>
      <c r="EK38" s="16"/>
      <c r="EL38" s="16"/>
      <c r="EM38" s="16"/>
      <c r="EN38" s="16"/>
      <c r="EO38" s="16"/>
      <c r="EP38" s="16"/>
      <c r="EQ38" s="16"/>
      <c r="ER38" s="16"/>
      <c r="ES38" s="16"/>
      <c r="ET38" s="16"/>
      <c r="EU38" s="16"/>
      <c r="EV38" s="16"/>
      <c r="EW38" s="16"/>
      <c r="EX38" s="16"/>
      <c r="EY38" s="16"/>
      <c r="EZ38" s="16"/>
      <c r="FA38" s="16"/>
      <c r="FB38" s="16"/>
      <c r="FC38" s="16"/>
      <c r="FD38" s="16"/>
      <c r="FE38" s="16"/>
      <c r="FF38" s="16"/>
      <c r="FG38" s="16"/>
      <c r="FH38" s="16"/>
      <c r="FI38" s="16"/>
      <c r="FJ38" s="16"/>
      <c r="FK38" s="16"/>
      <c r="FL38" s="16"/>
      <c r="FM38" s="16"/>
      <c r="FN38" s="16"/>
      <c r="FO38" s="16"/>
      <c r="FP38" s="16"/>
      <c r="FQ38" s="16"/>
      <c r="FR38" s="16"/>
      <c r="FS38" s="16"/>
      <c r="FT38" s="16"/>
      <c r="FU38" s="16"/>
      <c r="FV38" s="16"/>
      <c r="FW38" s="16"/>
      <c r="FX38" s="16"/>
      <c r="FY38" s="16"/>
      <c r="FZ38" s="16"/>
      <c r="GA38" s="16"/>
      <c r="GB38" s="16"/>
      <c r="GC38" s="16"/>
      <c r="GD38" s="16"/>
      <c r="GE38" s="16"/>
      <c r="GF38" s="16"/>
      <c r="GG38" s="16"/>
      <c r="GH38" s="16"/>
      <c r="GI38" s="16"/>
      <c r="GJ38" s="16"/>
      <c r="GK38" s="16"/>
      <c r="GL38" s="16"/>
      <c r="GM38" s="16"/>
      <c r="GN38" s="16"/>
      <c r="GO38" s="16"/>
      <c r="GP38" s="16"/>
      <c r="GQ38" s="16"/>
      <c r="GR38" s="16"/>
      <c r="GS38" s="16"/>
      <c r="GT38" s="16"/>
      <c r="GU38" s="16"/>
      <c r="GV38" s="16"/>
      <c r="GW38" s="16"/>
      <c r="GX38" s="16"/>
      <c r="GY38" s="16"/>
      <c r="GZ38" s="16"/>
      <c r="HA38" s="16"/>
      <c r="HB38" s="16"/>
      <c r="HC38" s="16"/>
      <c r="HD38" s="16"/>
      <c r="HE38" s="16"/>
      <c r="HF38" s="16"/>
      <c r="HG38" s="16"/>
      <c r="HH38" s="16"/>
      <c r="HI38" s="16"/>
      <c r="HJ38" s="16"/>
      <c r="HK38" s="16"/>
      <c r="HL38" s="16"/>
      <c r="HM38" s="16"/>
      <c r="HN38" s="16"/>
      <c r="HO38" s="16"/>
      <c r="HP38" s="16"/>
      <c r="HQ38" s="16"/>
      <c r="HR38" s="16"/>
      <c r="HS38" s="16"/>
      <c r="HT38" s="16"/>
      <c r="HU38" s="16"/>
      <c r="HV38" s="16"/>
      <c r="HW38" s="16"/>
      <c r="HX38" s="16"/>
      <c r="HY38" s="16"/>
      <c r="HZ38" s="16"/>
      <c r="IA38" s="16"/>
      <c r="IB38" s="16"/>
      <c r="IC38" s="16"/>
      <c r="ID38" s="16"/>
      <c r="IE38" s="16"/>
      <c r="IF38" s="16"/>
      <c r="IG38" s="16"/>
      <c r="IH38" s="16"/>
      <c r="II38" s="16"/>
      <c r="IJ38" s="16"/>
      <c r="IK38" s="16"/>
      <c r="IL38" s="16"/>
      <c r="IM38" s="16"/>
      <c r="IN38" s="16"/>
      <c r="IO38" s="16"/>
      <c r="IP38" s="16"/>
      <c r="IQ38" s="16"/>
      <c r="IR38" s="16"/>
      <c r="IS38" s="16"/>
      <c r="IT38" s="16"/>
      <c r="IU38" s="16"/>
      <c r="IV38" s="16"/>
      <c r="IW38" s="16"/>
      <c r="IX38" s="16"/>
      <c r="IY38" s="16"/>
      <c r="IZ38" s="16"/>
      <c r="JA38" s="16"/>
      <c r="JB38" s="16"/>
      <c r="JC38" s="16"/>
      <c r="JD38" s="16"/>
      <c r="JE38" s="16"/>
      <c r="JF38" s="16"/>
      <c r="JG38" s="16"/>
      <c r="JH38" s="16"/>
      <c r="JI38" s="16"/>
      <c r="JJ38" s="16"/>
      <c r="JK38" s="16"/>
      <c r="JL38" s="16"/>
      <c r="JM38" s="16"/>
      <c r="JN38" s="16"/>
      <c r="JO38" s="16"/>
      <c r="JP38" s="16"/>
      <c r="JQ38" s="16"/>
      <c r="JR38" s="16"/>
      <c r="JS38" s="16"/>
      <c r="JT38" s="16"/>
      <c r="JU38" s="16"/>
      <c r="JV38" s="16"/>
      <c r="JW38" s="16"/>
      <c r="JX38" s="16"/>
      <c r="JY38" s="16"/>
      <c r="JZ38" s="16"/>
      <c r="KA38" s="16"/>
      <c r="KB38" s="16"/>
      <c r="KC38" s="16"/>
      <c r="KD38" s="16"/>
      <c r="KE38" s="16"/>
      <c r="KF38" s="16"/>
      <c r="KG38" s="16"/>
      <c r="KH38" s="16"/>
      <c r="KI38" s="16"/>
      <c r="KJ38" s="16"/>
      <c r="KK38" s="16"/>
      <c r="KL38" s="16"/>
      <c r="KM38" s="16"/>
      <c r="KN38" s="16"/>
      <c r="KO38" s="16"/>
      <c r="KP38" s="16"/>
      <c r="KQ38" s="16"/>
      <c r="KR38" s="16"/>
      <c r="KS38" s="16"/>
      <c r="KT38" s="16"/>
      <c r="KU38" s="16"/>
      <c r="KV38" s="16"/>
      <c r="KW38" s="16"/>
      <c r="KX38" s="16"/>
      <c r="KY38" s="16"/>
      <c r="KZ38" s="16"/>
      <c r="LA38" s="16"/>
      <c r="LB38" s="16"/>
      <c r="LC38" s="16"/>
      <c r="LD38" s="16"/>
      <c r="LE38" s="16"/>
      <c r="LF38" s="16"/>
      <c r="LG38" s="16"/>
      <c r="LH38" s="16"/>
      <c r="LI38" s="16"/>
      <c r="LJ38" s="16"/>
      <c r="LK38" s="16"/>
      <c r="LL38" s="16"/>
      <c r="LM38" s="16"/>
      <c r="LN38" s="16"/>
      <c r="LO38" s="16"/>
      <c r="LP38" s="16"/>
      <c r="LQ38" s="16"/>
      <c r="LR38" s="16"/>
      <c r="LS38" s="16"/>
      <c r="LT38" s="16"/>
      <c r="LU38" s="16"/>
      <c r="LV38" s="16"/>
      <c r="LW38" s="16"/>
      <c r="LX38" s="16"/>
      <c r="LY38" s="16"/>
      <c r="LZ38" s="16"/>
      <c r="MA38" s="16"/>
      <c r="MB38" s="16"/>
      <c r="MC38" s="16"/>
      <c r="MD38" s="16"/>
      <c r="ME38" s="16"/>
      <c r="MF38" s="16"/>
      <c r="MG38" s="16"/>
      <c r="MH38" s="16"/>
      <c r="MI38" s="16"/>
      <c r="MJ38" s="16"/>
      <c r="MK38" s="16"/>
      <c r="ML38" s="16"/>
      <c r="MM38" s="16"/>
      <c r="MN38" s="16"/>
      <c r="MO38" s="16"/>
      <c r="MP38" s="16"/>
      <c r="MQ38" s="16"/>
      <c r="MR38" s="16"/>
      <c r="MS38" s="16"/>
      <c r="MT38" s="16"/>
      <c r="MU38" s="16"/>
      <c r="MV38" s="16"/>
      <c r="MW38" s="16"/>
      <c r="MX38" s="16"/>
      <c r="MY38" s="16"/>
      <c r="MZ38" s="16"/>
      <c r="NA38" s="16"/>
      <c r="NB38" s="16"/>
      <c r="NC38" s="16"/>
      <c r="ND38" s="16"/>
      <c r="NE38" s="16"/>
      <c r="NF38" s="16"/>
      <c r="NG38" s="16"/>
      <c r="NH38" s="16"/>
      <c r="NI38" s="16"/>
      <c r="NJ38" s="16"/>
      <c r="NK38" s="16"/>
      <c r="NL38" s="16"/>
      <c r="NM38" s="16"/>
      <c r="NN38" s="16"/>
      <c r="NO38" s="16"/>
      <c r="NP38" s="16"/>
      <c r="NQ38" s="16"/>
      <c r="NR38" s="16"/>
      <c r="NS38" s="16"/>
      <c r="NT38" s="16"/>
      <c r="NU38" s="16"/>
      <c r="NV38" s="16"/>
      <c r="NW38" s="16"/>
      <c r="NX38" s="16"/>
      <c r="NY38" s="16"/>
      <c r="NZ38" s="16"/>
      <c r="OA38" s="16"/>
      <c r="OB38" s="16"/>
      <c r="OC38" s="16"/>
      <c r="OD38" s="16"/>
      <c r="OE38" s="16"/>
      <c r="OF38" s="16"/>
      <c r="OG38" s="16"/>
      <c r="OH38" s="16"/>
      <c r="OI38" s="16"/>
      <c r="OJ38" s="16"/>
      <c r="OK38" s="16"/>
      <c r="OL38" s="16"/>
      <c r="OM38" s="16"/>
      <c r="ON38" s="16"/>
      <c r="OO38" s="16">
        <v>0</v>
      </c>
      <c r="OP38" s="16"/>
      <c r="OQ38" s="16"/>
      <c r="OR38" s="15">
        <v>0</v>
      </c>
      <c r="OS38" s="15">
        <v>0</v>
      </c>
    </row>
    <row r="39" spans="1:409" x14ac:dyDescent="0.25">
      <c r="A39" s="14" t="s">
        <v>330</v>
      </c>
      <c r="B39" s="16"/>
      <c r="C39" s="16"/>
      <c r="D39" s="16"/>
      <c r="E39" s="16"/>
      <c r="F39" s="16"/>
      <c r="G39" s="16"/>
      <c r="H39" s="16"/>
      <c r="I39" s="16"/>
      <c r="J39" s="16"/>
      <c r="K39" s="16">
        <v>1</v>
      </c>
      <c r="L39" s="16"/>
      <c r="M39" s="16"/>
      <c r="N39" s="16"/>
      <c r="O39" s="16"/>
      <c r="P39" s="16"/>
      <c r="Q39" s="16"/>
      <c r="R39" s="16"/>
      <c r="S39" s="16"/>
      <c r="T39" s="16"/>
      <c r="U39" s="16">
        <v>1</v>
      </c>
      <c r="V39" s="16"/>
      <c r="W39" s="16">
        <v>1</v>
      </c>
      <c r="X39" s="16"/>
      <c r="Y39" s="16">
        <v>1</v>
      </c>
      <c r="Z39" s="16"/>
      <c r="AA39" s="16">
        <v>1</v>
      </c>
      <c r="AB39" s="16"/>
      <c r="AC39" s="16">
        <v>1</v>
      </c>
      <c r="AD39" s="16"/>
      <c r="AE39" s="16"/>
      <c r="AF39" s="16"/>
      <c r="AG39" s="16">
        <v>1</v>
      </c>
      <c r="AH39" s="16"/>
      <c r="AI39" s="16">
        <v>1</v>
      </c>
      <c r="AJ39" s="16"/>
      <c r="AK39" s="16">
        <v>1</v>
      </c>
      <c r="AL39" s="16"/>
      <c r="AM39" s="16"/>
      <c r="AN39" s="16"/>
      <c r="AO39" s="16"/>
      <c r="AP39" s="16"/>
      <c r="AQ39" s="16"/>
      <c r="AR39" s="16"/>
      <c r="AS39" s="16"/>
      <c r="AT39" s="16"/>
      <c r="AU39" s="16"/>
      <c r="AV39" s="16"/>
      <c r="AW39" s="16"/>
      <c r="AX39" s="16"/>
      <c r="AY39" s="16"/>
      <c r="AZ39" s="16"/>
      <c r="BA39" s="16"/>
      <c r="BB39" s="16"/>
      <c r="BC39" s="16"/>
      <c r="BD39" s="16"/>
      <c r="BE39" s="16"/>
      <c r="BF39" s="16"/>
      <c r="BG39" s="16"/>
      <c r="BH39" s="16"/>
      <c r="BI39" s="16"/>
      <c r="BJ39" s="16"/>
      <c r="BK39" s="16"/>
      <c r="BL39" s="16"/>
      <c r="BM39" s="16"/>
      <c r="BN39" s="16"/>
      <c r="BO39" s="16"/>
      <c r="BP39" s="16"/>
      <c r="BQ39" s="16"/>
      <c r="BR39" s="16"/>
      <c r="BS39" s="16"/>
      <c r="BT39" s="16"/>
      <c r="BU39" s="16">
        <v>1</v>
      </c>
      <c r="BV39" s="16"/>
      <c r="BW39" s="16">
        <v>1</v>
      </c>
      <c r="BX39" s="16"/>
      <c r="BY39" s="16">
        <v>1</v>
      </c>
      <c r="BZ39" s="16"/>
      <c r="CA39" s="16">
        <v>1</v>
      </c>
      <c r="CB39" s="16"/>
      <c r="CC39" s="16">
        <v>1</v>
      </c>
      <c r="CD39" s="16"/>
      <c r="CE39" s="16"/>
      <c r="CF39" s="16"/>
      <c r="CG39" s="16"/>
      <c r="CH39" s="16"/>
      <c r="CI39" s="16"/>
      <c r="CJ39" s="16"/>
      <c r="CK39" s="16"/>
      <c r="CL39" s="16"/>
      <c r="CM39" s="16"/>
      <c r="CN39" s="16"/>
      <c r="CO39" s="16">
        <v>1</v>
      </c>
      <c r="CP39" s="16"/>
      <c r="CQ39" s="16"/>
      <c r="CR39" s="16"/>
      <c r="CS39" s="16"/>
      <c r="CT39" s="16"/>
      <c r="CU39" s="16">
        <v>1</v>
      </c>
      <c r="CV39" s="16"/>
      <c r="CW39" s="16"/>
      <c r="CX39" s="16"/>
      <c r="CY39" s="16"/>
      <c r="CZ39" s="16"/>
      <c r="DA39" s="16"/>
      <c r="DB39" s="16"/>
      <c r="DC39" s="16"/>
      <c r="DD39" s="16"/>
      <c r="DE39" s="16"/>
      <c r="DF39" s="16"/>
      <c r="DG39" s="16"/>
      <c r="DH39" s="16"/>
      <c r="DI39" s="16"/>
      <c r="DJ39" s="16"/>
      <c r="DK39" s="16"/>
      <c r="DL39" s="16"/>
      <c r="DM39" s="16"/>
      <c r="DN39" s="16"/>
      <c r="DO39" s="16"/>
      <c r="DP39" s="16"/>
      <c r="DQ39" s="16"/>
      <c r="DR39" s="16"/>
      <c r="DS39" s="16"/>
      <c r="DT39" s="16"/>
      <c r="DU39" s="16">
        <v>1</v>
      </c>
      <c r="DV39" s="16"/>
      <c r="DW39" s="16">
        <v>1</v>
      </c>
      <c r="DX39" s="16"/>
      <c r="DY39" s="16">
        <v>1</v>
      </c>
      <c r="DZ39" s="16"/>
      <c r="EA39" s="16">
        <v>1</v>
      </c>
      <c r="EB39" s="16"/>
      <c r="EC39" s="16">
        <v>1</v>
      </c>
      <c r="ED39" s="16"/>
      <c r="EE39" s="16"/>
      <c r="EF39" s="16"/>
      <c r="EG39" s="16"/>
      <c r="EH39" s="16"/>
      <c r="EI39" s="16"/>
      <c r="EJ39" s="16"/>
      <c r="EK39" s="16"/>
      <c r="EL39" s="16"/>
      <c r="EM39" s="16"/>
      <c r="EN39" s="16"/>
      <c r="EO39" s="16"/>
      <c r="EP39" s="16"/>
      <c r="EQ39" s="16">
        <v>1</v>
      </c>
      <c r="ER39" s="16"/>
      <c r="ES39" s="16"/>
      <c r="ET39" s="16"/>
      <c r="EU39" s="16"/>
      <c r="EV39" s="16"/>
      <c r="EW39" s="16">
        <v>1</v>
      </c>
      <c r="EX39" s="16"/>
      <c r="EY39" s="16"/>
      <c r="EZ39" s="16"/>
      <c r="FA39" s="16"/>
      <c r="FB39" s="16"/>
      <c r="FC39" s="16"/>
      <c r="FD39" s="16"/>
      <c r="FE39" s="16"/>
      <c r="FF39" s="16"/>
      <c r="FG39" s="16"/>
      <c r="FH39" s="16"/>
      <c r="FI39" s="16"/>
      <c r="FJ39" s="16"/>
      <c r="FK39" s="16"/>
      <c r="FL39" s="16"/>
      <c r="FM39" s="16"/>
      <c r="FN39" s="16"/>
      <c r="FO39" s="16"/>
      <c r="FP39" s="16"/>
      <c r="FQ39" s="16"/>
      <c r="FR39" s="16"/>
      <c r="FS39" s="16"/>
      <c r="FT39" s="16"/>
      <c r="FU39" s="16"/>
      <c r="FV39" s="16"/>
      <c r="FW39" s="16"/>
      <c r="FX39" s="16"/>
      <c r="FY39" s="16">
        <v>1</v>
      </c>
      <c r="FZ39" s="16"/>
      <c r="GA39" s="16"/>
      <c r="GB39" s="16"/>
      <c r="GC39" s="16"/>
      <c r="GD39" s="16"/>
      <c r="GE39" s="16"/>
      <c r="GF39" s="16"/>
      <c r="GG39" s="16"/>
      <c r="GH39" s="16">
        <v>1</v>
      </c>
      <c r="GI39" s="16"/>
      <c r="GJ39" s="16"/>
      <c r="GK39" s="16"/>
      <c r="GL39" s="16"/>
      <c r="GM39" s="16"/>
      <c r="GN39" s="16"/>
      <c r="GO39" s="16"/>
      <c r="GP39" s="16"/>
      <c r="GQ39" s="16"/>
      <c r="GR39" s="16"/>
      <c r="GS39" s="16"/>
      <c r="GT39" s="16"/>
      <c r="GU39" s="16"/>
      <c r="GV39" s="16"/>
      <c r="GW39" s="16"/>
      <c r="GX39" s="16"/>
      <c r="GY39" s="16"/>
      <c r="GZ39" s="16"/>
      <c r="HA39" s="16"/>
      <c r="HB39" s="16"/>
      <c r="HC39" s="16"/>
      <c r="HD39" s="16"/>
      <c r="HE39" s="16"/>
      <c r="HF39" s="16"/>
      <c r="HG39" s="16">
        <v>1</v>
      </c>
      <c r="HH39" s="16"/>
      <c r="HI39" s="16"/>
      <c r="HJ39" s="16"/>
      <c r="HK39" s="16"/>
      <c r="HL39" s="16"/>
      <c r="HM39" s="16"/>
      <c r="HN39" s="16"/>
      <c r="HO39" s="16"/>
      <c r="HP39" s="16"/>
      <c r="HQ39" s="16"/>
      <c r="HR39" s="16"/>
      <c r="HS39" s="16"/>
      <c r="HT39" s="16"/>
      <c r="HU39" s="16"/>
      <c r="HV39" s="16"/>
      <c r="HW39" s="16"/>
      <c r="HX39" s="16"/>
      <c r="HY39" s="16"/>
      <c r="HZ39" s="16"/>
      <c r="IA39" s="16"/>
      <c r="IB39" s="16"/>
      <c r="IC39" s="16"/>
      <c r="ID39" s="16"/>
      <c r="IE39" s="16"/>
      <c r="IF39" s="16"/>
      <c r="IG39" s="16"/>
      <c r="IH39" s="16"/>
      <c r="II39" s="16"/>
      <c r="IJ39" s="16"/>
      <c r="IK39" s="16"/>
      <c r="IL39" s="16"/>
      <c r="IM39" s="16"/>
      <c r="IN39" s="16"/>
      <c r="IO39" s="16"/>
      <c r="IP39" s="16"/>
      <c r="IQ39" s="16"/>
      <c r="IR39" s="16"/>
      <c r="IS39" s="16"/>
      <c r="IT39" s="16"/>
      <c r="IU39" s="16"/>
      <c r="IV39" s="16"/>
      <c r="IW39" s="16"/>
      <c r="IX39" s="16"/>
      <c r="IY39" s="16"/>
      <c r="IZ39" s="16"/>
      <c r="JA39" s="16"/>
      <c r="JB39" s="16"/>
      <c r="JC39" s="16"/>
      <c r="JD39" s="16"/>
      <c r="JE39" s="16"/>
      <c r="JF39" s="16"/>
      <c r="JG39" s="16"/>
      <c r="JH39" s="16"/>
      <c r="JI39" s="16"/>
      <c r="JJ39" s="16"/>
      <c r="JK39" s="16"/>
      <c r="JL39" s="16"/>
      <c r="JM39" s="16"/>
      <c r="JN39" s="16"/>
      <c r="JO39" s="16"/>
      <c r="JP39" s="16"/>
      <c r="JQ39" s="16"/>
      <c r="JR39" s="16"/>
      <c r="JS39" s="16"/>
      <c r="JT39" s="16"/>
      <c r="JU39" s="16"/>
      <c r="JV39" s="16"/>
      <c r="JW39" s="16"/>
      <c r="JX39" s="16"/>
      <c r="JY39" s="16"/>
      <c r="JZ39" s="16"/>
      <c r="KA39" s="16"/>
      <c r="KB39" s="16"/>
      <c r="KC39" s="16"/>
      <c r="KD39" s="16"/>
      <c r="KE39" s="16"/>
      <c r="KF39" s="16"/>
      <c r="KG39" s="16"/>
      <c r="KH39" s="16"/>
      <c r="KI39" s="16"/>
      <c r="KJ39" s="16"/>
      <c r="KK39" s="16"/>
      <c r="KL39" s="16"/>
      <c r="KM39" s="16"/>
      <c r="KN39" s="16"/>
      <c r="KO39" s="16"/>
      <c r="KP39" s="16"/>
      <c r="KQ39" s="16"/>
      <c r="KR39" s="16"/>
      <c r="KS39" s="16"/>
      <c r="KT39" s="16"/>
      <c r="KU39" s="16"/>
      <c r="KV39" s="16"/>
      <c r="KW39" s="16">
        <v>1</v>
      </c>
      <c r="KX39" s="16"/>
      <c r="KY39" s="16"/>
      <c r="KZ39" s="16"/>
      <c r="LA39" s="16"/>
      <c r="LB39" s="16"/>
      <c r="LC39" s="16"/>
      <c r="LD39" s="16"/>
      <c r="LE39" s="16"/>
      <c r="LF39" s="16"/>
      <c r="LG39" s="16"/>
      <c r="LH39" s="16"/>
      <c r="LI39" s="16"/>
      <c r="LJ39" s="16"/>
      <c r="LK39" s="16"/>
      <c r="LL39" s="16"/>
      <c r="LM39" s="16"/>
      <c r="LN39" s="16"/>
      <c r="LO39" s="16"/>
      <c r="LP39" s="16"/>
      <c r="LQ39" s="16"/>
      <c r="LR39" s="16"/>
      <c r="LS39" s="16"/>
      <c r="LT39" s="16"/>
      <c r="LU39" s="16"/>
      <c r="LV39" s="16"/>
      <c r="LW39" s="16"/>
      <c r="LX39" s="16"/>
      <c r="LY39" s="16"/>
      <c r="LZ39" s="16"/>
      <c r="MA39" s="16"/>
      <c r="MB39" s="16"/>
      <c r="MC39" s="16"/>
      <c r="MD39" s="16"/>
      <c r="ME39" s="16"/>
      <c r="MF39" s="16"/>
      <c r="MG39" s="16"/>
      <c r="MH39" s="16"/>
      <c r="MI39" s="16"/>
      <c r="MJ39" s="16"/>
      <c r="MK39" s="16"/>
      <c r="ML39" s="16"/>
      <c r="MM39" s="16"/>
      <c r="MN39" s="16"/>
      <c r="MO39" s="16"/>
      <c r="MP39" s="16"/>
      <c r="MQ39" s="16"/>
      <c r="MR39" s="16"/>
      <c r="MS39" s="16"/>
      <c r="MT39" s="16"/>
      <c r="MU39" s="16"/>
      <c r="MV39" s="16"/>
      <c r="MW39" s="16">
        <v>1</v>
      </c>
      <c r="MX39" s="16">
        <v>1</v>
      </c>
      <c r="MY39" s="16">
        <v>1</v>
      </c>
      <c r="MZ39" s="16">
        <v>1</v>
      </c>
      <c r="NA39" s="16">
        <v>1</v>
      </c>
      <c r="NB39" s="16">
        <v>1</v>
      </c>
      <c r="NC39" s="16">
        <v>1</v>
      </c>
      <c r="ND39" s="16">
        <v>1</v>
      </c>
      <c r="NE39" s="16">
        <v>1</v>
      </c>
      <c r="NF39" s="16">
        <v>1</v>
      </c>
      <c r="NG39" s="16"/>
      <c r="NH39" s="16">
        <v>1</v>
      </c>
      <c r="NI39" s="16">
        <v>1</v>
      </c>
      <c r="NJ39" s="16">
        <v>1</v>
      </c>
      <c r="NK39" s="16">
        <v>1</v>
      </c>
      <c r="NL39" s="16"/>
      <c r="NM39" s="16"/>
      <c r="NN39" s="16"/>
      <c r="NO39" s="16"/>
      <c r="NP39" s="16"/>
      <c r="NQ39" s="16"/>
      <c r="NR39" s="16"/>
      <c r="NS39" s="16">
        <v>1</v>
      </c>
      <c r="NT39" s="16">
        <v>1</v>
      </c>
      <c r="NU39" s="16">
        <v>1</v>
      </c>
      <c r="NV39" s="16"/>
      <c r="NW39" s="16"/>
      <c r="NX39" s="16"/>
      <c r="NY39" s="16"/>
      <c r="NZ39" s="16">
        <v>1</v>
      </c>
      <c r="OA39" s="16"/>
      <c r="OB39" s="16">
        <v>1</v>
      </c>
      <c r="OC39" s="16"/>
      <c r="OD39" s="16">
        <v>1</v>
      </c>
      <c r="OE39" s="16"/>
      <c r="OF39" s="16"/>
      <c r="OG39" s="16">
        <v>1</v>
      </c>
      <c r="OH39" s="16">
        <v>1</v>
      </c>
      <c r="OI39" s="16">
        <v>1</v>
      </c>
      <c r="OJ39" s="16"/>
      <c r="OK39" s="16"/>
      <c r="OL39" s="16"/>
      <c r="OM39" s="16"/>
      <c r="ON39" s="16"/>
      <c r="OO39" s="16"/>
      <c r="OP39" s="16"/>
      <c r="OQ39" s="16"/>
      <c r="OR39" s="15">
        <v>1</v>
      </c>
      <c r="OS39" s="15">
        <v>1</v>
      </c>
    </row>
    <row r="40" spans="1:409" x14ac:dyDescent="0.25">
      <c r="A40" s="14" t="s">
        <v>331</v>
      </c>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c r="AY40" s="16"/>
      <c r="AZ40" s="16"/>
      <c r="BA40" s="16"/>
      <c r="BB40" s="16"/>
      <c r="BC40" s="16"/>
      <c r="BD40" s="16"/>
      <c r="BE40" s="16"/>
      <c r="BF40" s="16"/>
      <c r="BG40" s="16"/>
      <c r="BH40" s="16"/>
      <c r="BI40" s="16"/>
      <c r="BJ40" s="16"/>
      <c r="BK40" s="16"/>
      <c r="BL40" s="16"/>
      <c r="BM40" s="16"/>
      <c r="BN40" s="16"/>
      <c r="BO40" s="16"/>
      <c r="BP40" s="16"/>
      <c r="BQ40" s="16"/>
      <c r="BR40" s="16"/>
      <c r="BS40" s="16"/>
      <c r="BT40" s="16"/>
      <c r="BU40" s="16"/>
      <c r="BV40" s="16"/>
      <c r="BW40" s="16"/>
      <c r="BX40" s="16"/>
      <c r="BY40" s="16"/>
      <c r="BZ40" s="16"/>
      <c r="CA40" s="16"/>
      <c r="CB40" s="16"/>
      <c r="CC40" s="16"/>
      <c r="CD40" s="16"/>
      <c r="CE40" s="16"/>
      <c r="CF40" s="16"/>
      <c r="CG40" s="16"/>
      <c r="CH40" s="16"/>
      <c r="CI40" s="16"/>
      <c r="CJ40" s="16"/>
      <c r="CK40" s="16"/>
      <c r="CL40" s="16"/>
      <c r="CM40" s="16"/>
      <c r="CN40" s="16"/>
      <c r="CO40" s="16"/>
      <c r="CP40" s="16"/>
      <c r="CQ40" s="16"/>
      <c r="CR40" s="16"/>
      <c r="CS40" s="16"/>
      <c r="CT40" s="16"/>
      <c r="CU40" s="16"/>
      <c r="CV40" s="16"/>
      <c r="CW40" s="16"/>
      <c r="CX40" s="16"/>
      <c r="CY40" s="16"/>
      <c r="CZ40" s="16"/>
      <c r="DA40" s="16"/>
      <c r="DB40" s="16"/>
      <c r="DC40" s="16"/>
      <c r="DD40" s="16"/>
      <c r="DE40" s="16"/>
      <c r="DF40" s="16"/>
      <c r="DG40" s="16"/>
      <c r="DH40" s="16"/>
      <c r="DI40" s="16"/>
      <c r="DJ40" s="16"/>
      <c r="DK40" s="16"/>
      <c r="DL40" s="16"/>
      <c r="DM40" s="16"/>
      <c r="DN40" s="16"/>
      <c r="DO40" s="16"/>
      <c r="DP40" s="16"/>
      <c r="DQ40" s="16"/>
      <c r="DR40" s="16"/>
      <c r="DS40" s="16"/>
      <c r="DT40" s="16"/>
      <c r="DU40" s="16"/>
      <c r="DV40" s="16"/>
      <c r="DW40" s="16"/>
      <c r="DX40" s="16"/>
      <c r="DY40" s="16"/>
      <c r="DZ40" s="16"/>
      <c r="EA40" s="16"/>
      <c r="EB40" s="16"/>
      <c r="EC40" s="16"/>
      <c r="ED40" s="16"/>
      <c r="EE40" s="16"/>
      <c r="EF40" s="16"/>
      <c r="EG40" s="16"/>
      <c r="EH40" s="16"/>
      <c r="EI40" s="16"/>
      <c r="EJ40" s="16"/>
      <c r="EK40" s="16"/>
      <c r="EL40" s="16"/>
      <c r="EM40" s="16"/>
      <c r="EN40" s="16"/>
      <c r="EO40" s="16"/>
      <c r="EP40" s="16"/>
      <c r="EQ40" s="16"/>
      <c r="ER40" s="16"/>
      <c r="ES40" s="16"/>
      <c r="ET40" s="16"/>
      <c r="EU40" s="16"/>
      <c r="EV40" s="16"/>
      <c r="EW40" s="16"/>
      <c r="EX40" s="16"/>
      <c r="EY40" s="16"/>
      <c r="EZ40" s="16"/>
      <c r="FA40" s="16"/>
      <c r="FB40" s="16"/>
      <c r="FC40" s="16"/>
      <c r="FD40" s="16"/>
      <c r="FE40" s="16"/>
      <c r="FF40" s="16"/>
      <c r="FG40" s="16"/>
      <c r="FH40" s="16"/>
      <c r="FI40" s="16"/>
      <c r="FJ40" s="16"/>
      <c r="FK40" s="16">
        <v>1</v>
      </c>
      <c r="FL40" s="16"/>
      <c r="FM40" s="16"/>
      <c r="FN40" s="16"/>
      <c r="FO40" s="16"/>
      <c r="FP40" s="16"/>
      <c r="FQ40" s="16"/>
      <c r="FR40" s="16"/>
      <c r="FS40" s="16"/>
      <c r="FT40" s="16"/>
      <c r="FU40" s="16"/>
      <c r="FV40" s="16"/>
      <c r="FW40" s="16"/>
      <c r="FX40" s="16"/>
      <c r="FY40" s="16"/>
      <c r="FZ40" s="16"/>
      <c r="GA40" s="16"/>
      <c r="GB40" s="16"/>
      <c r="GC40" s="16"/>
      <c r="GD40" s="16"/>
      <c r="GE40" s="16"/>
      <c r="GF40" s="16"/>
      <c r="GG40" s="16"/>
      <c r="GH40" s="16"/>
      <c r="GI40" s="16"/>
      <c r="GJ40" s="16"/>
      <c r="GK40" s="16"/>
      <c r="GL40" s="16"/>
      <c r="GM40" s="16"/>
      <c r="GN40" s="16"/>
      <c r="GO40" s="16"/>
      <c r="GP40" s="16"/>
      <c r="GQ40" s="16"/>
      <c r="GR40" s="16"/>
      <c r="GS40" s="16"/>
      <c r="GT40" s="16"/>
      <c r="GU40" s="16"/>
      <c r="GV40" s="16"/>
      <c r="GW40" s="16"/>
      <c r="GX40" s="16"/>
      <c r="GY40" s="16"/>
      <c r="GZ40" s="16"/>
      <c r="HA40" s="16"/>
      <c r="HB40" s="16"/>
      <c r="HC40" s="16"/>
      <c r="HD40" s="16"/>
      <c r="HE40" s="16"/>
      <c r="HF40" s="16"/>
      <c r="HG40" s="16"/>
      <c r="HH40" s="16"/>
      <c r="HI40" s="16"/>
      <c r="HJ40" s="16"/>
      <c r="HK40" s="16"/>
      <c r="HL40" s="16"/>
      <c r="HM40" s="16"/>
      <c r="HN40" s="16"/>
      <c r="HO40" s="16"/>
      <c r="HP40" s="16"/>
      <c r="HQ40" s="16"/>
      <c r="HR40" s="16"/>
      <c r="HS40" s="16"/>
      <c r="HT40" s="16"/>
      <c r="HU40" s="16"/>
      <c r="HV40" s="16"/>
      <c r="HW40" s="16"/>
      <c r="HX40" s="16"/>
      <c r="HY40" s="16"/>
      <c r="HZ40" s="16"/>
      <c r="IA40" s="16"/>
      <c r="IB40" s="16"/>
      <c r="IC40" s="16"/>
      <c r="ID40" s="16"/>
      <c r="IE40" s="16"/>
      <c r="IF40" s="16"/>
      <c r="IG40" s="16"/>
      <c r="IH40" s="16"/>
      <c r="II40" s="16"/>
      <c r="IJ40" s="16"/>
      <c r="IK40" s="16"/>
      <c r="IL40" s="16"/>
      <c r="IM40" s="16"/>
      <c r="IN40" s="16"/>
      <c r="IO40" s="16"/>
      <c r="IP40" s="16"/>
      <c r="IQ40" s="16"/>
      <c r="IR40" s="16"/>
      <c r="IS40" s="16"/>
      <c r="IT40" s="16"/>
      <c r="IU40" s="16"/>
      <c r="IV40" s="16"/>
      <c r="IW40" s="16"/>
      <c r="IX40" s="16"/>
      <c r="IY40" s="16"/>
      <c r="IZ40" s="16"/>
      <c r="JA40" s="16"/>
      <c r="JB40" s="16"/>
      <c r="JC40" s="16"/>
      <c r="JD40" s="16"/>
      <c r="JE40" s="16"/>
      <c r="JF40" s="16"/>
      <c r="JG40" s="16"/>
      <c r="JH40" s="16"/>
      <c r="JI40" s="16"/>
      <c r="JJ40" s="16"/>
      <c r="JK40" s="16"/>
      <c r="JL40" s="16"/>
      <c r="JM40" s="16"/>
      <c r="JN40" s="16"/>
      <c r="JO40" s="16"/>
      <c r="JP40" s="16"/>
      <c r="JQ40" s="16"/>
      <c r="JR40" s="16"/>
      <c r="JS40" s="16"/>
      <c r="JT40" s="16"/>
      <c r="JU40" s="16"/>
      <c r="JV40" s="16"/>
      <c r="JW40" s="16"/>
      <c r="JX40" s="16"/>
      <c r="JY40" s="16"/>
      <c r="JZ40" s="16"/>
      <c r="KA40" s="16"/>
      <c r="KB40" s="16"/>
      <c r="KC40" s="16"/>
      <c r="KD40" s="16"/>
      <c r="KE40" s="16">
        <v>1</v>
      </c>
      <c r="KF40" s="16"/>
      <c r="KG40" s="16"/>
      <c r="KH40" s="16"/>
      <c r="KI40" s="16"/>
      <c r="KJ40" s="16"/>
      <c r="KK40" s="16"/>
      <c r="KL40" s="16"/>
      <c r="KM40" s="16"/>
      <c r="KN40" s="16"/>
      <c r="KO40" s="16"/>
      <c r="KP40" s="16"/>
      <c r="KQ40" s="16"/>
      <c r="KR40" s="16"/>
      <c r="KS40" s="16"/>
      <c r="KT40" s="16"/>
      <c r="KU40" s="16"/>
      <c r="KV40" s="16"/>
      <c r="KW40" s="16"/>
      <c r="KX40" s="16"/>
      <c r="KY40" s="16"/>
      <c r="KZ40" s="16"/>
      <c r="LA40" s="16"/>
      <c r="LB40" s="16"/>
      <c r="LC40" s="16"/>
      <c r="LD40" s="16"/>
      <c r="LE40" s="16"/>
      <c r="LF40" s="16"/>
      <c r="LG40" s="16"/>
      <c r="LH40" s="16"/>
      <c r="LI40" s="16"/>
      <c r="LJ40" s="16"/>
      <c r="LK40" s="16"/>
      <c r="LL40" s="16"/>
      <c r="LM40" s="16"/>
      <c r="LN40" s="16"/>
      <c r="LO40" s="16"/>
      <c r="LP40" s="16"/>
      <c r="LQ40" s="16"/>
      <c r="LR40" s="16"/>
      <c r="LS40" s="16"/>
      <c r="LT40" s="16"/>
      <c r="LU40" s="16"/>
      <c r="LV40" s="16"/>
      <c r="LW40" s="16"/>
      <c r="LX40" s="16"/>
      <c r="LY40" s="16"/>
      <c r="LZ40" s="16"/>
      <c r="MA40" s="16"/>
      <c r="MB40" s="16"/>
      <c r="MC40" s="16"/>
      <c r="MD40" s="16"/>
      <c r="ME40" s="16"/>
      <c r="MF40" s="16"/>
      <c r="MG40" s="16"/>
      <c r="MH40" s="16"/>
      <c r="MI40" s="16"/>
      <c r="MJ40" s="16"/>
      <c r="MK40" s="16"/>
      <c r="ML40" s="16"/>
      <c r="MM40" s="16"/>
      <c r="MN40" s="16"/>
      <c r="MO40" s="16"/>
      <c r="MP40" s="16"/>
      <c r="MQ40" s="16"/>
      <c r="MR40" s="16"/>
      <c r="MS40" s="16"/>
      <c r="MT40" s="16"/>
      <c r="MU40" s="16"/>
      <c r="MV40" s="16"/>
      <c r="MW40" s="16"/>
      <c r="MX40" s="16"/>
      <c r="MY40" s="16"/>
      <c r="MZ40" s="16"/>
      <c r="NA40" s="16"/>
      <c r="NB40" s="16"/>
      <c r="NC40" s="16"/>
      <c r="ND40" s="16"/>
      <c r="NE40" s="16"/>
      <c r="NF40" s="16"/>
      <c r="NG40" s="16"/>
      <c r="NH40" s="16">
        <v>1</v>
      </c>
      <c r="NI40" s="16">
        <v>1</v>
      </c>
      <c r="NJ40" s="16"/>
      <c r="NK40" s="16"/>
      <c r="NL40" s="16"/>
      <c r="NM40" s="16">
        <v>1</v>
      </c>
      <c r="NN40" s="16"/>
      <c r="NO40" s="16">
        <v>1</v>
      </c>
      <c r="NP40" s="16"/>
      <c r="NQ40" s="16"/>
      <c r="NR40" s="16"/>
      <c r="NS40" s="16">
        <v>1</v>
      </c>
      <c r="NT40" s="16"/>
      <c r="NU40" s="16"/>
      <c r="NV40" s="16"/>
      <c r="NW40" s="16"/>
      <c r="NX40" s="16"/>
      <c r="NY40" s="16"/>
      <c r="NZ40" s="16"/>
      <c r="OA40" s="16"/>
      <c r="OB40" s="16">
        <v>1</v>
      </c>
      <c r="OC40" s="16"/>
      <c r="OD40" s="16"/>
      <c r="OE40" s="16"/>
      <c r="OF40" s="16"/>
      <c r="OG40" s="16"/>
      <c r="OH40" s="16"/>
      <c r="OI40" s="16"/>
      <c r="OJ40" s="16"/>
      <c r="OK40" s="16"/>
      <c r="OL40" s="16"/>
      <c r="OM40" s="16"/>
      <c r="ON40" s="16"/>
      <c r="OO40" s="16"/>
      <c r="OP40" s="16"/>
      <c r="OQ40" s="16"/>
      <c r="OR40" s="15">
        <v>1</v>
      </c>
      <c r="OS40" s="15">
        <v>1</v>
      </c>
    </row>
    <row r="41" spans="1:409" x14ac:dyDescent="0.25">
      <c r="A41" s="14" t="s">
        <v>332</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c r="AY41" s="16"/>
      <c r="AZ41" s="16"/>
      <c r="BA41" s="16"/>
      <c r="BB41" s="16"/>
      <c r="BC41" s="16"/>
      <c r="BD41" s="16"/>
      <c r="BE41" s="16"/>
      <c r="BF41" s="16"/>
      <c r="BG41" s="16"/>
      <c r="BH41" s="16"/>
      <c r="BI41" s="16"/>
      <c r="BJ41" s="16"/>
      <c r="BK41" s="16"/>
      <c r="BL41" s="16"/>
      <c r="BM41" s="16"/>
      <c r="BN41" s="16"/>
      <c r="BO41" s="16"/>
      <c r="BP41" s="16"/>
      <c r="BQ41" s="16"/>
      <c r="BR41" s="16"/>
      <c r="BS41" s="16"/>
      <c r="BT41" s="16"/>
      <c r="BU41" s="16"/>
      <c r="BV41" s="16"/>
      <c r="BW41" s="16"/>
      <c r="BX41" s="16"/>
      <c r="BY41" s="16"/>
      <c r="BZ41" s="16"/>
      <c r="CA41" s="16"/>
      <c r="CB41" s="16"/>
      <c r="CC41" s="16"/>
      <c r="CD41" s="16"/>
      <c r="CE41" s="16"/>
      <c r="CF41" s="16"/>
      <c r="CG41" s="16"/>
      <c r="CH41" s="16"/>
      <c r="CI41" s="16"/>
      <c r="CJ41" s="16"/>
      <c r="CK41" s="16"/>
      <c r="CL41" s="16"/>
      <c r="CM41" s="16"/>
      <c r="CN41" s="16"/>
      <c r="CO41" s="16"/>
      <c r="CP41" s="16"/>
      <c r="CQ41" s="16"/>
      <c r="CR41" s="16"/>
      <c r="CS41" s="16"/>
      <c r="CT41" s="16"/>
      <c r="CU41" s="16"/>
      <c r="CV41" s="16"/>
      <c r="CW41" s="16"/>
      <c r="CX41" s="16"/>
      <c r="CY41" s="16"/>
      <c r="CZ41" s="16"/>
      <c r="DA41" s="16"/>
      <c r="DB41" s="16"/>
      <c r="DC41" s="16"/>
      <c r="DD41" s="16"/>
      <c r="DE41" s="16"/>
      <c r="DF41" s="16"/>
      <c r="DG41" s="16"/>
      <c r="DH41" s="16"/>
      <c r="DI41" s="16"/>
      <c r="DJ41" s="16"/>
      <c r="DK41" s="16"/>
      <c r="DL41" s="16"/>
      <c r="DM41" s="16"/>
      <c r="DN41" s="16"/>
      <c r="DO41" s="16"/>
      <c r="DP41" s="16"/>
      <c r="DQ41" s="16"/>
      <c r="DR41" s="16"/>
      <c r="DS41" s="16"/>
      <c r="DT41" s="16"/>
      <c r="DU41" s="16"/>
      <c r="DV41" s="16"/>
      <c r="DW41" s="16"/>
      <c r="DX41" s="16"/>
      <c r="DY41" s="16"/>
      <c r="DZ41" s="16"/>
      <c r="EA41" s="16"/>
      <c r="EB41" s="16"/>
      <c r="EC41" s="16"/>
      <c r="ED41" s="16"/>
      <c r="EE41" s="16"/>
      <c r="EF41" s="16"/>
      <c r="EG41" s="16"/>
      <c r="EH41" s="16"/>
      <c r="EI41" s="16"/>
      <c r="EJ41" s="16"/>
      <c r="EK41" s="16"/>
      <c r="EL41" s="16"/>
      <c r="EM41" s="16"/>
      <c r="EN41" s="16"/>
      <c r="EO41" s="16"/>
      <c r="EP41" s="16"/>
      <c r="EQ41" s="16"/>
      <c r="ER41" s="16"/>
      <c r="ES41" s="16"/>
      <c r="ET41" s="16"/>
      <c r="EU41" s="16"/>
      <c r="EV41" s="16"/>
      <c r="EW41" s="16"/>
      <c r="EX41" s="16"/>
      <c r="EY41" s="16"/>
      <c r="EZ41" s="16"/>
      <c r="FA41" s="16"/>
      <c r="FB41" s="16"/>
      <c r="FC41" s="16"/>
      <c r="FD41" s="16"/>
      <c r="FE41" s="16"/>
      <c r="FF41" s="16"/>
      <c r="FG41" s="16"/>
      <c r="FH41" s="16"/>
      <c r="FI41" s="16"/>
      <c r="FJ41" s="16"/>
      <c r="FK41" s="16"/>
      <c r="FL41" s="16"/>
      <c r="FM41" s="16"/>
      <c r="FN41" s="16"/>
      <c r="FO41" s="16"/>
      <c r="FP41" s="16"/>
      <c r="FQ41" s="16"/>
      <c r="FR41" s="16"/>
      <c r="FS41" s="16"/>
      <c r="FT41" s="16"/>
      <c r="FU41" s="16"/>
      <c r="FV41" s="16"/>
      <c r="FW41" s="16"/>
      <c r="FX41" s="16"/>
      <c r="FY41" s="16"/>
      <c r="FZ41" s="16"/>
      <c r="GA41" s="16"/>
      <c r="GB41" s="16"/>
      <c r="GC41" s="16"/>
      <c r="GD41" s="16"/>
      <c r="GE41" s="16"/>
      <c r="GF41" s="16"/>
      <c r="GG41" s="16"/>
      <c r="GH41" s="16"/>
      <c r="GI41" s="16"/>
      <c r="GJ41" s="16"/>
      <c r="GK41" s="16"/>
      <c r="GL41" s="16"/>
      <c r="GM41" s="16"/>
      <c r="GN41" s="16"/>
      <c r="GO41" s="16"/>
      <c r="GP41" s="16"/>
      <c r="GQ41" s="16"/>
      <c r="GR41" s="16"/>
      <c r="GS41" s="16"/>
      <c r="GT41" s="16"/>
      <c r="GU41" s="16"/>
      <c r="GV41" s="16"/>
      <c r="GW41" s="16"/>
      <c r="GX41" s="16"/>
      <c r="GY41" s="16"/>
      <c r="GZ41" s="16"/>
      <c r="HA41" s="16"/>
      <c r="HB41" s="16"/>
      <c r="HC41" s="16"/>
      <c r="HD41" s="16"/>
      <c r="HE41" s="16"/>
      <c r="HF41" s="16"/>
      <c r="HG41" s="16"/>
      <c r="HH41" s="16"/>
      <c r="HI41" s="16"/>
      <c r="HJ41" s="16"/>
      <c r="HK41" s="16"/>
      <c r="HL41" s="16"/>
      <c r="HM41" s="16"/>
      <c r="HN41" s="16"/>
      <c r="HO41" s="16"/>
      <c r="HP41" s="16"/>
      <c r="HQ41" s="16"/>
      <c r="HR41" s="16"/>
      <c r="HS41" s="16"/>
      <c r="HT41" s="16"/>
      <c r="HU41" s="16"/>
      <c r="HV41" s="16"/>
      <c r="HW41" s="16"/>
      <c r="HX41" s="16"/>
      <c r="HY41" s="16"/>
      <c r="HZ41" s="16"/>
      <c r="IA41" s="16"/>
      <c r="IB41" s="16"/>
      <c r="IC41" s="16"/>
      <c r="ID41" s="16"/>
      <c r="IE41" s="16"/>
      <c r="IF41" s="16"/>
      <c r="IG41" s="16"/>
      <c r="IH41" s="16"/>
      <c r="II41" s="16"/>
      <c r="IJ41" s="16"/>
      <c r="IK41" s="16"/>
      <c r="IL41" s="16"/>
      <c r="IM41" s="16"/>
      <c r="IN41" s="16"/>
      <c r="IO41" s="16"/>
      <c r="IP41" s="16"/>
      <c r="IQ41" s="16"/>
      <c r="IR41" s="16"/>
      <c r="IS41" s="16"/>
      <c r="IT41" s="16"/>
      <c r="IU41" s="16"/>
      <c r="IV41" s="16"/>
      <c r="IW41" s="16"/>
      <c r="IX41" s="16"/>
      <c r="IY41" s="16"/>
      <c r="IZ41" s="16"/>
      <c r="JA41" s="16"/>
      <c r="JB41" s="16"/>
      <c r="JC41" s="16"/>
      <c r="JD41" s="16"/>
      <c r="JE41" s="16"/>
      <c r="JF41" s="16"/>
      <c r="JG41" s="16"/>
      <c r="JH41" s="16"/>
      <c r="JI41" s="16"/>
      <c r="JJ41" s="16"/>
      <c r="JK41" s="16"/>
      <c r="JL41" s="16"/>
      <c r="JM41" s="16"/>
      <c r="JN41" s="16"/>
      <c r="JO41" s="16"/>
      <c r="JP41" s="16"/>
      <c r="JQ41" s="16"/>
      <c r="JR41" s="16"/>
      <c r="JS41" s="16"/>
      <c r="JT41" s="16"/>
      <c r="JU41" s="16"/>
      <c r="JV41" s="16"/>
      <c r="JW41" s="16"/>
      <c r="JX41" s="16"/>
      <c r="JY41" s="16"/>
      <c r="JZ41" s="16"/>
      <c r="KA41" s="16"/>
      <c r="KB41" s="16"/>
      <c r="KC41" s="16"/>
      <c r="KD41" s="16"/>
      <c r="KE41" s="16"/>
      <c r="KF41" s="16"/>
      <c r="KG41" s="16"/>
      <c r="KH41" s="16"/>
      <c r="KI41" s="16"/>
      <c r="KJ41" s="16"/>
      <c r="KK41" s="16"/>
      <c r="KL41" s="16"/>
      <c r="KM41" s="16"/>
      <c r="KN41" s="16"/>
      <c r="KO41" s="16"/>
      <c r="KP41" s="16"/>
      <c r="KQ41" s="16"/>
      <c r="KR41" s="16"/>
      <c r="KS41" s="16"/>
      <c r="KT41" s="16"/>
      <c r="KU41" s="16"/>
      <c r="KV41" s="16"/>
      <c r="KW41" s="16"/>
      <c r="KX41" s="16"/>
      <c r="KY41" s="16"/>
      <c r="KZ41" s="16"/>
      <c r="LA41" s="16"/>
      <c r="LB41" s="16"/>
      <c r="LC41" s="16"/>
      <c r="LD41" s="16"/>
      <c r="LE41" s="16"/>
      <c r="LF41" s="16"/>
      <c r="LG41" s="16"/>
      <c r="LH41" s="16"/>
      <c r="LI41" s="16"/>
      <c r="LJ41" s="16"/>
      <c r="LK41" s="16"/>
      <c r="LL41" s="16"/>
      <c r="LM41" s="16"/>
      <c r="LN41" s="16"/>
      <c r="LO41" s="16"/>
      <c r="LP41" s="16"/>
      <c r="LQ41" s="16"/>
      <c r="LR41" s="16"/>
      <c r="LS41" s="16"/>
      <c r="LT41" s="16"/>
      <c r="LU41" s="16"/>
      <c r="LV41" s="16"/>
      <c r="LW41" s="16"/>
      <c r="LX41" s="16"/>
      <c r="LY41" s="16"/>
      <c r="LZ41" s="16"/>
      <c r="MA41" s="16"/>
      <c r="MB41" s="16"/>
      <c r="MC41" s="16"/>
      <c r="MD41" s="16"/>
      <c r="ME41" s="16"/>
      <c r="MF41" s="16"/>
      <c r="MG41" s="16"/>
      <c r="MH41" s="16"/>
      <c r="MI41" s="16"/>
      <c r="MJ41" s="16"/>
      <c r="MK41" s="16"/>
      <c r="ML41" s="16"/>
      <c r="MM41" s="16"/>
      <c r="MN41" s="16"/>
      <c r="MO41" s="16"/>
      <c r="MP41" s="16"/>
      <c r="MQ41" s="16"/>
      <c r="MR41" s="16"/>
      <c r="MS41" s="16"/>
      <c r="MT41" s="16"/>
      <c r="MU41" s="16"/>
      <c r="MV41" s="16"/>
      <c r="MW41" s="16"/>
      <c r="MX41" s="16"/>
      <c r="MY41" s="16"/>
      <c r="MZ41" s="16"/>
      <c r="NA41" s="16"/>
      <c r="NB41" s="16"/>
      <c r="NC41" s="16"/>
      <c r="ND41" s="16"/>
      <c r="NE41" s="16"/>
      <c r="NF41" s="16"/>
      <c r="NG41" s="16"/>
      <c r="NH41" s="16"/>
      <c r="NI41" s="16"/>
      <c r="NJ41" s="16"/>
      <c r="NK41" s="16"/>
      <c r="NL41" s="16"/>
      <c r="NM41" s="16">
        <v>0</v>
      </c>
      <c r="NN41" s="16"/>
      <c r="NO41" s="16"/>
      <c r="NP41" s="16"/>
      <c r="NQ41" s="16"/>
      <c r="NR41" s="16"/>
      <c r="NS41" s="16"/>
      <c r="NT41" s="16"/>
      <c r="NU41" s="16"/>
      <c r="NV41" s="16"/>
      <c r="NW41" s="16"/>
      <c r="NX41" s="16"/>
      <c r="NY41" s="16"/>
      <c r="NZ41" s="16"/>
      <c r="OA41" s="16"/>
      <c r="OB41" s="16"/>
      <c r="OC41" s="16"/>
      <c r="OD41" s="16"/>
      <c r="OE41" s="16"/>
      <c r="OF41" s="16"/>
      <c r="OG41" s="16"/>
      <c r="OH41" s="16"/>
      <c r="OI41" s="16"/>
      <c r="OJ41" s="16"/>
      <c r="OK41" s="16"/>
      <c r="OL41" s="16"/>
      <c r="OM41" s="16"/>
      <c r="ON41" s="16"/>
      <c r="OO41" s="16"/>
      <c r="OP41" s="16"/>
      <c r="OQ41" s="16"/>
      <c r="OR41" s="15">
        <v>0</v>
      </c>
      <c r="OS41" s="15">
        <v>0</v>
      </c>
    </row>
    <row r="42" spans="1:409" x14ac:dyDescent="0.25">
      <c r="A42" s="14" t="s">
        <v>333</v>
      </c>
      <c r="B42" s="16"/>
      <c r="C42" s="16">
        <v>1</v>
      </c>
      <c r="D42" s="16"/>
      <c r="E42" s="16"/>
      <c r="F42" s="16"/>
      <c r="G42" s="16">
        <v>1</v>
      </c>
      <c r="H42" s="16"/>
      <c r="I42" s="16"/>
      <c r="J42" s="16"/>
      <c r="K42" s="16">
        <v>1</v>
      </c>
      <c r="L42" s="16"/>
      <c r="M42" s="16"/>
      <c r="N42" s="16"/>
      <c r="O42" s="16"/>
      <c r="P42" s="16"/>
      <c r="Q42" s="16">
        <v>1</v>
      </c>
      <c r="R42" s="16"/>
      <c r="S42" s="16"/>
      <c r="T42" s="16"/>
      <c r="U42" s="16"/>
      <c r="V42" s="16"/>
      <c r="W42" s="16">
        <v>1</v>
      </c>
      <c r="X42" s="16"/>
      <c r="Y42" s="16">
        <v>1</v>
      </c>
      <c r="Z42" s="16"/>
      <c r="AA42" s="16"/>
      <c r="AB42" s="16"/>
      <c r="AC42" s="16">
        <v>1</v>
      </c>
      <c r="AD42" s="16"/>
      <c r="AE42" s="16"/>
      <c r="AF42" s="16"/>
      <c r="AG42" s="16">
        <v>1</v>
      </c>
      <c r="AH42" s="16"/>
      <c r="AI42" s="16">
        <v>1</v>
      </c>
      <c r="AJ42" s="16"/>
      <c r="AK42" s="16">
        <v>1</v>
      </c>
      <c r="AL42" s="16"/>
      <c r="AM42" s="16">
        <v>1</v>
      </c>
      <c r="AN42" s="16"/>
      <c r="AO42" s="16"/>
      <c r="AP42" s="16"/>
      <c r="AQ42" s="16">
        <v>1</v>
      </c>
      <c r="AR42" s="16"/>
      <c r="AS42" s="16"/>
      <c r="AT42" s="16"/>
      <c r="AU42" s="16"/>
      <c r="AV42" s="16"/>
      <c r="AW42" s="16">
        <v>1</v>
      </c>
      <c r="AX42" s="16"/>
      <c r="AY42" s="16"/>
      <c r="AZ42" s="16"/>
      <c r="BA42" s="16"/>
      <c r="BB42" s="16"/>
      <c r="BC42" s="16"/>
      <c r="BD42" s="16">
        <v>1</v>
      </c>
      <c r="BE42" s="16"/>
      <c r="BF42" s="16"/>
      <c r="BG42" s="16"/>
      <c r="BH42" s="16"/>
      <c r="BI42" s="16"/>
      <c r="BJ42" s="16">
        <v>1</v>
      </c>
      <c r="BK42" s="16"/>
      <c r="BL42" s="16"/>
      <c r="BM42" s="16"/>
      <c r="BN42" s="16"/>
      <c r="BO42" s="16">
        <v>1</v>
      </c>
      <c r="BP42" s="16"/>
      <c r="BQ42" s="16"/>
      <c r="BR42" s="16"/>
      <c r="BS42" s="16">
        <v>1</v>
      </c>
      <c r="BT42" s="16"/>
      <c r="BU42" s="16"/>
      <c r="BV42" s="16"/>
      <c r="BW42" s="16"/>
      <c r="BX42" s="16"/>
      <c r="BY42" s="16"/>
      <c r="BZ42" s="16"/>
      <c r="CA42" s="16">
        <v>1</v>
      </c>
      <c r="CB42" s="16">
        <v>1</v>
      </c>
      <c r="CC42" s="16">
        <v>1</v>
      </c>
      <c r="CD42" s="16"/>
      <c r="CE42" s="16"/>
      <c r="CF42" s="16"/>
      <c r="CG42" s="16"/>
      <c r="CH42" s="16"/>
      <c r="CI42" s="16"/>
      <c r="CJ42" s="16"/>
      <c r="CK42" s="16"/>
      <c r="CL42" s="16"/>
      <c r="CM42" s="16"/>
      <c r="CN42" s="16"/>
      <c r="CO42" s="16"/>
      <c r="CP42" s="16"/>
      <c r="CQ42" s="16"/>
      <c r="CR42" s="16"/>
      <c r="CS42" s="16"/>
      <c r="CT42" s="16"/>
      <c r="CU42" s="16"/>
      <c r="CV42" s="16"/>
      <c r="CW42" s="16"/>
      <c r="CX42" s="16"/>
      <c r="CY42" s="16"/>
      <c r="CZ42" s="16"/>
      <c r="DA42" s="16"/>
      <c r="DB42" s="16"/>
      <c r="DC42" s="16"/>
      <c r="DD42" s="16"/>
      <c r="DE42" s="16"/>
      <c r="DF42" s="16"/>
      <c r="DG42" s="16"/>
      <c r="DH42" s="16"/>
      <c r="DI42" s="16">
        <v>1</v>
      </c>
      <c r="DJ42" s="16"/>
      <c r="DK42" s="16"/>
      <c r="DL42" s="16"/>
      <c r="DM42" s="16"/>
      <c r="DN42" s="16"/>
      <c r="DO42" s="16"/>
      <c r="DP42" s="16"/>
      <c r="DQ42" s="16"/>
      <c r="DR42" s="16"/>
      <c r="DS42" s="16"/>
      <c r="DT42" s="16"/>
      <c r="DU42" s="16"/>
      <c r="DV42" s="16"/>
      <c r="DW42" s="16"/>
      <c r="DX42" s="16"/>
      <c r="DY42" s="16"/>
      <c r="DZ42" s="16"/>
      <c r="EA42" s="16"/>
      <c r="EB42" s="16"/>
      <c r="EC42" s="16"/>
      <c r="ED42" s="16"/>
      <c r="EE42" s="16"/>
      <c r="EF42" s="16">
        <v>1</v>
      </c>
      <c r="EG42" s="16"/>
      <c r="EH42" s="16"/>
      <c r="EI42" s="16"/>
      <c r="EJ42" s="16"/>
      <c r="EK42" s="16"/>
      <c r="EL42" s="16"/>
      <c r="EM42" s="16"/>
      <c r="EN42" s="16"/>
      <c r="EO42" s="16"/>
      <c r="EP42" s="16"/>
      <c r="EQ42" s="16"/>
      <c r="ER42" s="16"/>
      <c r="ES42" s="16"/>
      <c r="ET42" s="16"/>
      <c r="EU42" s="16"/>
      <c r="EV42" s="16"/>
      <c r="EW42" s="16"/>
      <c r="EX42" s="16"/>
      <c r="EY42" s="16"/>
      <c r="EZ42" s="16"/>
      <c r="FA42" s="16"/>
      <c r="FB42" s="16"/>
      <c r="FC42" s="16"/>
      <c r="FD42" s="16"/>
      <c r="FE42" s="16"/>
      <c r="FF42" s="16"/>
      <c r="FG42" s="16">
        <v>1</v>
      </c>
      <c r="FH42" s="16"/>
      <c r="FI42" s="16"/>
      <c r="FJ42" s="16"/>
      <c r="FK42" s="16"/>
      <c r="FL42" s="16"/>
      <c r="FM42" s="16"/>
      <c r="FN42" s="16"/>
      <c r="FO42" s="16"/>
      <c r="FP42" s="16"/>
      <c r="FQ42" s="16"/>
      <c r="FR42" s="16"/>
      <c r="FS42" s="16"/>
      <c r="FT42" s="16"/>
      <c r="FU42" s="16"/>
      <c r="FV42" s="16"/>
      <c r="FW42" s="16"/>
      <c r="FX42" s="16"/>
      <c r="FY42" s="16"/>
      <c r="FZ42" s="16"/>
      <c r="GA42" s="16"/>
      <c r="GB42" s="16"/>
      <c r="GC42" s="16"/>
      <c r="GD42" s="16">
        <v>1</v>
      </c>
      <c r="GE42" s="16"/>
      <c r="GF42" s="16"/>
      <c r="GG42" s="16"/>
      <c r="GH42" s="16"/>
      <c r="GI42" s="16"/>
      <c r="GJ42" s="16"/>
      <c r="GK42" s="16"/>
      <c r="GL42" s="16"/>
      <c r="GM42" s="16"/>
      <c r="GN42" s="16"/>
      <c r="GO42" s="16"/>
      <c r="GP42" s="16"/>
      <c r="GQ42" s="16"/>
      <c r="GR42" s="16"/>
      <c r="GS42" s="16"/>
      <c r="GT42" s="16"/>
      <c r="GU42" s="16"/>
      <c r="GV42" s="16"/>
      <c r="GW42" s="16"/>
      <c r="GX42" s="16"/>
      <c r="GY42" s="16"/>
      <c r="GZ42" s="16"/>
      <c r="HA42" s="16"/>
      <c r="HB42" s="16"/>
      <c r="HC42" s="16"/>
      <c r="HD42" s="16"/>
      <c r="HE42" s="16"/>
      <c r="HF42" s="16"/>
      <c r="HG42" s="16"/>
      <c r="HH42" s="16"/>
      <c r="HI42" s="16"/>
      <c r="HJ42" s="16"/>
      <c r="HK42" s="16"/>
      <c r="HL42" s="16"/>
      <c r="HM42" s="16"/>
      <c r="HN42" s="16"/>
      <c r="HO42" s="16"/>
      <c r="HP42" s="16"/>
      <c r="HQ42" s="16"/>
      <c r="HR42" s="16"/>
      <c r="HS42" s="16"/>
      <c r="HT42" s="16"/>
      <c r="HU42" s="16"/>
      <c r="HV42" s="16"/>
      <c r="HW42" s="16"/>
      <c r="HX42" s="16"/>
      <c r="HY42" s="16"/>
      <c r="HZ42" s="16"/>
      <c r="IA42" s="16"/>
      <c r="IB42" s="16"/>
      <c r="IC42" s="16"/>
      <c r="ID42" s="16"/>
      <c r="IE42" s="16"/>
      <c r="IF42" s="16"/>
      <c r="IG42" s="16"/>
      <c r="IH42" s="16"/>
      <c r="II42" s="16"/>
      <c r="IJ42" s="16"/>
      <c r="IK42" s="16"/>
      <c r="IL42" s="16"/>
      <c r="IM42" s="16"/>
      <c r="IN42" s="16"/>
      <c r="IO42" s="16"/>
      <c r="IP42" s="16"/>
      <c r="IQ42" s="16"/>
      <c r="IR42" s="16"/>
      <c r="IS42" s="16"/>
      <c r="IT42" s="16"/>
      <c r="IU42" s="16"/>
      <c r="IV42" s="16"/>
      <c r="IW42" s="16"/>
      <c r="IX42" s="16">
        <v>1</v>
      </c>
      <c r="IY42" s="16"/>
      <c r="IZ42" s="16"/>
      <c r="JA42" s="16"/>
      <c r="JB42" s="16"/>
      <c r="JC42" s="16"/>
      <c r="JD42" s="16"/>
      <c r="JE42" s="16"/>
      <c r="JF42" s="16"/>
      <c r="JG42" s="16"/>
      <c r="JH42" s="16"/>
      <c r="JI42" s="16"/>
      <c r="JJ42" s="16"/>
      <c r="JK42" s="16"/>
      <c r="JL42" s="16"/>
      <c r="JM42" s="16"/>
      <c r="JN42" s="16">
        <v>1</v>
      </c>
      <c r="JO42" s="16"/>
      <c r="JP42" s="16"/>
      <c r="JQ42" s="16"/>
      <c r="JR42" s="16"/>
      <c r="JS42" s="16"/>
      <c r="JT42" s="16"/>
      <c r="JU42" s="16"/>
      <c r="JV42" s="16"/>
      <c r="JW42" s="16"/>
      <c r="JX42" s="16"/>
      <c r="JY42" s="16"/>
      <c r="JZ42" s="16"/>
      <c r="KA42" s="16"/>
      <c r="KB42" s="16"/>
      <c r="KC42" s="16"/>
      <c r="KD42" s="16"/>
      <c r="KE42" s="16"/>
      <c r="KF42" s="16"/>
      <c r="KG42" s="16"/>
      <c r="KH42" s="16"/>
      <c r="KI42" s="16"/>
      <c r="KJ42" s="16"/>
      <c r="KK42" s="16"/>
      <c r="KL42" s="16"/>
      <c r="KM42" s="16">
        <v>1</v>
      </c>
      <c r="KN42" s="16"/>
      <c r="KO42" s="16"/>
      <c r="KP42" s="16"/>
      <c r="KQ42" s="16"/>
      <c r="KR42" s="16"/>
      <c r="KS42" s="16"/>
      <c r="KT42" s="16"/>
      <c r="KU42" s="16"/>
      <c r="KV42" s="16"/>
      <c r="KW42" s="16"/>
      <c r="KX42" s="16"/>
      <c r="KY42" s="16"/>
      <c r="KZ42" s="16">
        <v>1</v>
      </c>
      <c r="LA42" s="16"/>
      <c r="LB42" s="16"/>
      <c r="LC42" s="16"/>
      <c r="LD42" s="16"/>
      <c r="LE42" s="16"/>
      <c r="LF42" s="16"/>
      <c r="LG42" s="16"/>
      <c r="LH42" s="16"/>
      <c r="LI42" s="16"/>
      <c r="LJ42" s="16"/>
      <c r="LK42" s="16"/>
      <c r="LL42" s="16"/>
      <c r="LM42" s="16"/>
      <c r="LN42" s="16"/>
      <c r="LO42" s="16"/>
      <c r="LP42" s="16"/>
      <c r="LQ42" s="16"/>
      <c r="LR42" s="16"/>
      <c r="LS42" s="16"/>
      <c r="LT42" s="16">
        <v>1</v>
      </c>
      <c r="LU42" s="16"/>
      <c r="LV42" s="16"/>
      <c r="LW42" s="16"/>
      <c r="LX42" s="16"/>
      <c r="LY42" s="16"/>
      <c r="LZ42" s="16"/>
      <c r="MA42" s="16"/>
      <c r="MB42" s="16"/>
      <c r="MC42" s="16"/>
      <c r="MD42" s="16"/>
      <c r="ME42" s="16"/>
      <c r="MF42" s="16"/>
      <c r="MG42" s="16"/>
      <c r="MH42" s="16"/>
      <c r="MI42" s="16"/>
      <c r="MJ42" s="16"/>
      <c r="MK42" s="16"/>
      <c r="ML42" s="16"/>
      <c r="MM42" s="16"/>
      <c r="MN42" s="16"/>
      <c r="MO42" s="16">
        <v>1</v>
      </c>
      <c r="MP42" s="16"/>
      <c r="MQ42" s="16"/>
      <c r="MR42" s="16"/>
      <c r="MS42" s="16"/>
      <c r="MT42" s="16"/>
      <c r="MU42" s="16"/>
      <c r="MV42" s="16"/>
      <c r="MW42" s="16">
        <v>1</v>
      </c>
      <c r="MX42" s="16">
        <v>1</v>
      </c>
      <c r="MY42" s="16">
        <v>1</v>
      </c>
      <c r="MZ42" s="16">
        <v>1</v>
      </c>
      <c r="NA42" s="16">
        <v>1</v>
      </c>
      <c r="NB42" s="16">
        <v>1</v>
      </c>
      <c r="NC42" s="16">
        <v>1</v>
      </c>
      <c r="ND42" s="16">
        <v>1</v>
      </c>
      <c r="NE42" s="16">
        <v>1</v>
      </c>
      <c r="NF42" s="16">
        <v>1</v>
      </c>
      <c r="NG42" s="16">
        <v>1</v>
      </c>
      <c r="NH42" s="16">
        <v>1</v>
      </c>
      <c r="NI42" s="16">
        <v>1</v>
      </c>
      <c r="NJ42" s="16">
        <v>1</v>
      </c>
      <c r="NK42" s="16"/>
      <c r="NL42" s="16">
        <v>1</v>
      </c>
      <c r="NM42" s="16">
        <v>1</v>
      </c>
      <c r="NN42" s="16">
        <v>1</v>
      </c>
      <c r="NO42" s="16"/>
      <c r="NP42" s="16"/>
      <c r="NQ42" s="16">
        <v>1</v>
      </c>
      <c r="NR42" s="16"/>
      <c r="NS42" s="16">
        <v>1</v>
      </c>
      <c r="NT42" s="16">
        <v>1</v>
      </c>
      <c r="NU42" s="16">
        <v>1</v>
      </c>
      <c r="NV42" s="16"/>
      <c r="NW42" s="16"/>
      <c r="NX42" s="16"/>
      <c r="NY42" s="16"/>
      <c r="NZ42" s="16"/>
      <c r="OA42" s="16"/>
      <c r="OB42" s="16">
        <v>1</v>
      </c>
      <c r="OC42" s="16">
        <v>1</v>
      </c>
      <c r="OD42" s="16"/>
      <c r="OE42" s="16"/>
      <c r="OF42" s="16"/>
      <c r="OG42" s="16">
        <v>1</v>
      </c>
      <c r="OH42" s="16">
        <v>1</v>
      </c>
      <c r="OI42" s="16">
        <v>1</v>
      </c>
      <c r="OJ42" s="16"/>
      <c r="OK42" s="16"/>
      <c r="OL42" s="16">
        <v>1</v>
      </c>
      <c r="OM42" s="16">
        <v>1</v>
      </c>
      <c r="ON42" s="16"/>
      <c r="OO42" s="16"/>
      <c r="OP42" s="16"/>
      <c r="OQ42" s="16"/>
      <c r="OR42" s="15">
        <v>1</v>
      </c>
      <c r="OS42" s="15">
        <v>1</v>
      </c>
    </row>
    <row r="43" spans="1:409" x14ac:dyDescent="0.25">
      <c r="A43" s="14" t="s">
        <v>334</v>
      </c>
      <c r="B43" s="16"/>
      <c r="C43" s="16"/>
      <c r="D43" s="16"/>
      <c r="E43" s="16"/>
      <c r="F43" s="16"/>
      <c r="G43" s="16"/>
      <c r="H43" s="16">
        <v>1</v>
      </c>
      <c r="I43" s="16"/>
      <c r="J43" s="16"/>
      <c r="K43" s="16">
        <v>1</v>
      </c>
      <c r="L43" s="16"/>
      <c r="M43" s="16"/>
      <c r="N43" s="16"/>
      <c r="O43" s="16"/>
      <c r="P43" s="16">
        <v>1</v>
      </c>
      <c r="Q43" s="16">
        <v>1</v>
      </c>
      <c r="R43" s="16"/>
      <c r="S43" s="16"/>
      <c r="T43" s="16"/>
      <c r="U43" s="16"/>
      <c r="V43" s="16"/>
      <c r="W43" s="16">
        <v>1</v>
      </c>
      <c r="X43" s="16"/>
      <c r="Y43" s="16">
        <v>1</v>
      </c>
      <c r="Z43" s="16"/>
      <c r="AA43" s="16">
        <v>1</v>
      </c>
      <c r="AB43" s="16"/>
      <c r="AC43" s="16"/>
      <c r="AD43" s="16"/>
      <c r="AE43" s="16"/>
      <c r="AF43" s="16">
        <v>1</v>
      </c>
      <c r="AG43" s="16">
        <v>1</v>
      </c>
      <c r="AH43" s="16"/>
      <c r="AI43" s="16"/>
      <c r="AJ43" s="16"/>
      <c r="AK43" s="16">
        <v>1</v>
      </c>
      <c r="AL43" s="16"/>
      <c r="AM43" s="16"/>
      <c r="AN43" s="16"/>
      <c r="AO43" s="16"/>
      <c r="AP43" s="16">
        <v>1</v>
      </c>
      <c r="AQ43" s="16"/>
      <c r="AR43" s="16"/>
      <c r="AS43" s="16"/>
      <c r="AT43" s="16"/>
      <c r="AU43" s="16">
        <v>1</v>
      </c>
      <c r="AV43" s="16"/>
      <c r="AW43" s="16"/>
      <c r="AX43" s="16"/>
      <c r="AY43" s="16"/>
      <c r="AZ43" s="16"/>
      <c r="BA43" s="16"/>
      <c r="BB43" s="16"/>
      <c r="BC43" s="16"/>
      <c r="BD43" s="16"/>
      <c r="BE43" s="16"/>
      <c r="BF43" s="16"/>
      <c r="BG43" s="16">
        <v>1</v>
      </c>
      <c r="BH43" s="16">
        <v>1</v>
      </c>
      <c r="BI43" s="16"/>
      <c r="BJ43" s="16">
        <v>1</v>
      </c>
      <c r="BK43" s="16">
        <v>1</v>
      </c>
      <c r="BL43" s="16"/>
      <c r="BM43" s="16"/>
      <c r="BN43" s="16">
        <v>1</v>
      </c>
      <c r="BO43" s="16"/>
      <c r="BP43" s="16">
        <v>1</v>
      </c>
      <c r="BQ43" s="16"/>
      <c r="BR43" s="16"/>
      <c r="BS43" s="16"/>
      <c r="BT43" s="16"/>
      <c r="BU43" s="16">
        <v>1</v>
      </c>
      <c r="BV43" s="16"/>
      <c r="BW43" s="16">
        <v>1</v>
      </c>
      <c r="BX43" s="16"/>
      <c r="BY43" s="16">
        <v>1</v>
      </c>
      <c r="BZ43" s="16"/>
      <c r="CA43" s="16"/>
      <c r="CB43" s="16"/>
      <c r="CC43" s="16">
        <v>1</v>
      </c>
      <c r="CD43" s="16">
        <v>1</v>
      </c>
      <c r="CE43" s="16"/>
      <c r="CF43" s="16"/>
      <c r="CG43" s="16">
        <v>1</v>
      </c>
      <c r="CH43" s="16"/>
      <c r="CI43" s="16"/>
      <c r="CJ43" s="16"/>
      <c r="CK43" s="16">
        <v>1</v>
      </c>
      <c r="CL43" s="16"/>
      <c r="CM43" s="16"/>
      <c r="CN43" s="16"/>
      <c r="CO43" s="16">
        <v>1</v>
      </c>
      <c r="CP43" s="16"/>
      <c r="CQ43" s="16"/>
      <c r="CR43" s="16"/>
      <c r="CS43" s="16"/>
      <c r="CT43" s="16">
        <v>1</v>
      </c>
      <c r="CU43" s="16">
        <v>1</v>
      </c>
      <c r="CV43" s="16"/>
      <c r="CW43" s="16">
        <v>1</v>
      </c>
      <c r="CX43" s="16"/>
      <c r="CY43" s="16"/>
      <c r="CZ43" s="16">
        <v>1</v>
      </c>
      <c r="DA43" s="16"/>
      <c r="DB43" s="16"/>
      <c r="DC43" s="16"/>
      <c r="DD43" s="16"/>
      <c r="DE43" s="16">
        <v>1</v>
      </c>
      <c r="DF43" s="16"/>
      <c r="DG43" s="16">
        <v>1</v>
      </c>
      <c r="DH43" s="16"/>
      <c r="DI43" s="16"/>
      <c r="DJ43" s="16"/>
      <c r="DK43" s="16"/>
      <c r="DL43" s="16"/>
      <c r="DM43" s="16"/>
      <c r="DN43" s="16"/>
      <c r="DO43" s="16"/>
      <c r="DP43" s="16"/>
      <c r="DQ43" s="16"/>
      <c r="DR43" s="16"/>
      <c r="DS43" s="16">
        <v>1</v>
      </c>
      <c r="DT43" s="16"/>
      <c r="DU43" s="16"/>
      <c r="DV43" s="16"/>
      <c r="DW43" s="16">
        <v>1</v>
      </c>
      <c r="DX43" s="16"/>
      <c r="DY43" s="16"/>
      <c r="DZ43" s="16">
        <v>1</v>
      </c>
      <c r="EA43" s="16"/>
      <c r="EB43" s="16"/>
      <c r="EC43" s="16"/>
      <c r="ED43" s="16"/>
      <c r="EE43" s="16">
        <v>1</v>
      </c>
      <c r="EF43" s="16">
        <v>1</v>
      </c>
      <c r="EG43" s="16">
        <v>1</v>
      </c>
      <c r="EH43" s="16">
        <v>1</v>
      </c>
      <c r="EI43" s="16">
        <v>1</v>
      </c>
      <c r="EJ43" s="16"/>
      <c r="EK43" s="16">
        <v>1</v>
      </c>
      <c r="EL43" s="16"/>
      <c r="EM43" s="16">
        <v>1</v>
      </c>
      <c r="EN43" s="16"/>
      <c r="EO43" s="16">
        <v>1</v>
      </c>
      <c r="EP43" s="16"/>
      <c r="EQ43" s="16">
        <v>1</v>
      </c>
      <c r="ER43" s="16"/>
      <c r="ES43" s="16"/>
      <c r="ET43" s="16"/>
      <c r="EU43" s="16"/>
      <c r="EV43" s="16"/>
      <c r="EW43" s="16">
        <v>1</v>
      </c>
      <c r="EX43" s="16"/>
      <c r="EY43" s="16"/>
      <c r="EZ43" s="16">
        <v>1</v>
      </c>
      <c r="FA43" s="16"/>
      <c r="FB43" s="16">
        <v>1</v>
      </c>
      <c r="FC43" s="16">
        <v>1</v>
      </c>
      <c r="FD43" s="16"/>
      <c r="FE43" s="16"/>
      <c r="FF43" s="16">
        <v>1</v>
      </c>
      <c r="FG43" s="16"/>
      <c r="FH43" s="16">
        <v>1</v>
      </c>
      <c r="FI43" s="16"/>
      <c r="FJ43" s="16"/>
      <c r="FK43" s="16"/>
      <c r="FL43" s="16"/>
      <c r="FM43" s="16"/>
      <c r="FN43" s="16">
        <v>1</v>
      </c>
      <c r="FO43" s="16"/>
      <c r="FP43" s="16"/>
      <c r="FQ43" s="16"/>
      <c r="FR43" s="16"/>
      <c r="FS43" s="16"/>
      <c r="FT43" s="16">
        <v>1</v>
      </c>
      <c r="FU43" s="16"/>
      <c r="FV43" s="16">
        <v>1</v>
      </c>
      <c r="FW43" s="16"/>
      <c r="FX43" s="16">
        <v>1</v>
      </c>
      <c r="FY43" s="16">
        <v>1</v>
      </c>
      <c r="FZ43" s="16"/>
      <c r="GA43" s="16">
        <v>1</v>
      </c>
      <c r="GB43" s="16"/>
      <c r="GC43" s="16"/>
      <c r="GD43" s="16">
        <v>1</v>
      </c>
      <c r="GE43" s="16"/>
      <c r="GF43" s="16"/>
      <c r="GG43" s="16"/>
      <c r="GH43" s="16">
        <v>1</v>
      </c>
      <c r="GI43" s="16"/>
      <c r="GJ43" s="16"/>
      <c r="GK43" s="16"/>
      <c r="GL43" s="16"/>
      <c r="GM43" s="16">
        <v>1</v>
      </c>
      <c r="GN43" s="16"/>
      <c r="GO43" s="16">
        <v>1</v>
      </c>
      <c r="GP43" s="16">
        <v>1</v>
      </c>
      <c r="GQ43" s="16"/>
      <c r="GR43" s="16"/>
      <c r="GS43" s="16"/>
      <c r="GT43" s="16"/>
      <c r="GU43" s="16"/>
      <c r="GV43" s="16"/>
      <c r="GW43" s="16"/>
      <c r="GX43" s="16"/>
      <c r="GY43" s="16"/>
      <c r="GZ43" s="16"/>
      <c r="HA43" s="16">
        <v>1</v>
      </c>
      <c r="HB43" s="16"/>
      <c r="HC43" s="16"/>
      <c r="HD43" s="16"/>
      <c r="HE43" s="16"/>
      <c r="HF43" s="16"/>
      <c r="HG43" s="16">
        <v>1</v>
      </c>
      <c r="HH43" s="16"/>
      <c r="HI43" s="16"/>
      <c r="HJ43" s="16"/>
      <c r="HK43" s="16"/>
      <c r="HL43" s="16"/>
      <c r="HM43" s="16">
        <v>1</v>
      </c>
      <c r="HN43" s="16"/>
      <c r="HO43" s="16"/>
      <c r="HP43" s="16"/>
      <c r="HQ43" s="16"/>
      <c r="HR43" s="16"/>
      <c r="HS43" s="16"/>
      <c r="HT43" s="16"/>
      <c r="HU43" s="16">
        <v>1</v>
      </c>
      <c r="HV43" s="16">
        <v>1</v>
      </c>
      <c r="HW43" s="16"/>
      <c r="HX43" s="16">
        <v>1</v>
      </c>
      <c r="HY43" s="16"/>
      <c r="HZ43" s="16"/>
      <c r="IA43" s="16"/>
      <c r="IB43" s="16"/>
      <c r="IC43" s="16"/>
      <c r="ID43" s="16">
        <v>1</v>
      </c>
      <c r="IE43" s="16"/>
      <c r="IF43" s="16"/>
      <c r="IG43" s="16"/>
      <c r="IH43" s="16">
        <v>1</v>
      </c>
      <c r="II43" s="16"/>
      <c r="IJ43" s="16"/>
      <c r="IK43" s="16"/>
      <c r="IL43" s="16"/>
      <c r="IM43" s="16">
        <v>1</v>
      </c>
      <c r="IN43" s="16"/>
      <c r="IO43" s="16"/>
      <c r="IP43" s="16"/>
      <c r="IQ43" s="16"/>
      <c r="IR43" s="16">
        <v>1</v>
      </c>
      <c r="IS43" s="16">
        <v>1</v>
      </c>
      <c r="IT43" s="16"/>
      <c r="IU43" s="16">
        <v>1</v>
      </c>
      <c r="IV43" s="16"/>
      <c r="IW43" s="16"/>
      <c r="IX43" s="16">
        <v>1</v>
      </c>
      <c r="IY43" s="16"/>
      <c r="IZ43" s="16">
        <v>1</v>
      </c>
      <c r="JA43" s="16"/>
      <c r="JB43" s="16">
        <v>1</v>
      </c>
      <c r="JC43" s="16">
        <v>1</v>
      </c>
      <c r="JD43" s="16">
        <v>1</v>
      </c>
      <c r="JE43" s="16"/>
      <c r="JF43" s="16"/>
      <c r="JG43" s="16"/>
      <c r="JH43" s="16">
        <v>1</v>
      </c>
      <c r="JI43" s="16">
        <v>1</v>
      </c>
      <c r="JJ43" s="16"/>
      <c r="JK43" s="16"/>
      <c r="JL43" s="16">
        <v>1</v>
      </c>
      <c r="JM43" s="16"/>
      <c r="JN43" s="16">
        <v>1</v>
      </c>
      <c r="JO43" s="16"/>
      <c r="JP43" s="16">
        <v>1</v>
      </c>
      <c r="JQ43" s="16"/>
      <c r="JR43" s="16"/>
      <c r="JS43" s="16"/>
      <c r="JT43" s="16"/>
      <c r="JU43" s="16"/>
      <c r="JV43" s="16">
        <v>1</v>
      </c>
      <c r="JW43" s="16"/>
      <c r="JX43" s="16">
        <v>1</v>
      </c>
      <c r="JY43" s="16"/>
      <c r="JZ43" s="16">
        <v>1</v>
      </c>
      <c r="KA43" s="16"/>
      <c r="KB43" s="16">
        <v>1</v>
      </c>
      <c r="KC43" s="16"/>
      <c r="KD43" s="16"/>
      <c r="KE43" s="16"/>
      <c r="KF43" s="16"/>
      <c r="KG43" s="16"/>
      <c r="KH43" s="16"/>
      <c r="KI43" s="16"/>
      <c r="KJ43" s="16"/>
      <c r="KK43" s="16"/>
      <c r="KL43" s="16"/>
      <c r="KM43" s="16">
        <v>1</v>
      </c>
      <c r="KN43" s="16"/>
      <c r="KO43" s="16"/>
      <c r="KP43" s="16"/>
      <c r="KQ43" s="16">
        <v>1</v>
      </c>
      <c r="KR43" s="16"/>
      <c r="KS43" s="16"/>
      <c r="KT43" s="16"/>
      <c r="KU43" s="16"/>
      <c r="KV43" s="16"/>
      <c r="KW43" s="16">
        <v>1</v>
      </c>
      <c r="KX43" s="16"/>
      <c r="KY43" s="16">
        <v>1</v>
      </c>
      <c r="KZ43" s="16">
        <v>1</v>
      </c>
      <c r="LA43" s="16"/>
      <c r="LB43" s="16">
        <v>1</v>
      </c>
      <c r="LC43" s="16"/>
      <c r="LD43" s="16"/>
      <c r="LE43" s="16"/>
      <c r="LF43" s="16"/>
      <c r="LG43" s="16"/>
      <c r="LH43" s="16"/>
      <c r="LI43" s="16"/>
      <c r="LJ43" s="16"/>
      <c r="LK43" s="16"/>
      <c r="LL43" s="16"/>
      <c r="LM43" s="16"/>
      <c r="LN43" s="16"/>
      <c r="LO43" s="16"/>
      <c r="LP43" s="16"/>
      <c r="LQ43" s="16"/>
      <c r="LR43" s="16">
        <v>1</v>
      </c>
      <c r="LS43" s="16"/>
      <c r="LT43" s="16">
        <v>1</v>
      </c>
      <c r="LU43" s="16">
        <v>1</v>
      </c>
      <c r="LV43" s="16"/>
      <c r="LW43" s="16">
        <v>1</v>
      </c>
      <c r="LX43" s="16"/>
      <c r="LY43" s="16"/>
      <c r="LZ43" s="16"/>
      <c r="MA43" s="16"/>
      <c r="MB43" s="16"/>
      <c r="MC43" s="16"/>
      <c r="MD43" s="16">
        <v>1</v>
      </c>
      <c r="ME43" s="16"/>
      <c r="MF43" s="16"/>
      <c r="MG43" s="16"/>
      <c r="MH43" s="16"/>
      <c r="MI43" s="16"/>
      <c r="MJ43" s="16"/>
      <c r="MK43" s="16"/>
      <c r="ML43" s="16"/>
      <c r="MM43" s="16"/>
      <c r="MN43" s="16"/>
      <c r="MO43" s="16">
        <v>1</v>
      </c>
      <c r="MP43" s="16">
        <v>1</v>
      </c>
      <c r="MQ43" s="16"/>
      <c r="MR43" s="16"/>
      <c r="MS43" s="16"/>
      <c r="MT43" s="16"/>
      <c r="MU43" s="16"/>
      <c r="MV43" s="16"/>
      <c r="MW43" s="16">
        <v>1</v>
      </c>
      <c r="MX43" s="16">
        <v>1</v>
      </c>
      <c r="MY43" s="16">
        <v>1</v>
      </c>
      <c r="MZ43" s="16">
        <v>1</v>
      </c>
      <c r="NA43" s="16">
        <v>1</v>
      </c>
      <c r="NB43" s="16">
        <v>1</v>
      </c>
      <c r="NC43" s="16">
        <v>1</v>
      </c>
      <c r="ND43" s="16">
        <v>1</v>
      </c>
      <c r="NE43" s="16">
        <v>1</v>
      </c>
      <c r="NF43" s="16">
        <v>1</v>
      </c>
      <c r="NG43" s="16">
        <v>1</v>
      </c>
      <c r="NH43" s="16">
        <v>1</v>
      </c>
      <c r="NI43" s="16">
        <v>1</v>
      </c>
      <c r="NJ43" s="16"/>
      <c r="NK43" s="16">
        <v>1</v>
      </c>
      <c r="NL43" s="16">
        <v>1</v>
      </c>
      <c r="NM43" s="16">
        <v>1</v>
      </c>
      <c r="NN43" s="16">
        <v>1</v>
      </c>
      <c r="NO43" s="16"/>
      <c r="NP43" s="16"/>
      <c r="NQ43" s="16"/>
      <c r="NR43" s="16"/>
      <c r="NS43" s="16">
        <v>1</v>
      </c>
      <c r="NT43" s="16">
        <v>1</v>
      </c>
      <c r="NU43" s="16">
        <v>1</v>
      </c>
      <c r="NV43" s="16"/>
      <c r="NW43" s="16"/>
      <c r="NX43" s="16"/>
      <c r="NY43" s="16"/>
      <c r="NZ43" s="16"/>
      <c r="OA43" s="16"/>
      <c r="OB43" s="16"/>
      <c r="OC43" s="16"/>
      <c r="OD43" s="16">
        <v>1</v>
      </c>
      <c r="OE43" s="16">
        <v>1</v>
      </c>
      <c r="OF43" s="16"/>
      <c r="OG43" s="16">
        <v>1</v>
      </c>
      <c r="OH43" s="16">
        <v>1</v>
      </c>
      <c r="OI43" s="16"/>
      <c r="OJ43" s="16"/>
      <c r="OK43" s="16"/>
      <c r="OL43" s="16">
        <v>1</v>
      </c>
      <c r="OM43" s="16"/>
      <c r="ON43" s="16"/>
      <c r="OO43" s="16"/>
      <c r="OP43" s="16"/>
      <c r="OQ43" s="16"/>
      <c r="OR43" s="15">
        <v>1</v>
      </c>
      <c r="OS43" s="15">
        <v>1</v>
      </c>
    </row>
    <row r="44" spans="1:409" x14ac:dyDescent="0.25">
      <c r="A44" s="14" t="s">
        <v>335</v>
      </c>
      <c r="B44" s="16"/>
      <c r="C44" s="16"/>
      <c r="D44" s="16"/>
      <c r="E44" s="16"/>
      <c r="F44" s="16"/>
      <c r="G44" s="16"/>
      <c r="H44" s="16"/>
      <c r="I44" s="16"/>
      <c r="J44" s="16"/>
      <c r="K44" s="16">
        <v>1</v>
      </c>
      <c r="L44" s="16"/>
      <c r="M44" s="16"/>
      <c r="N44" s="16"/>
      <c r="O44" s="16"/>
      <c r="P44" s="16">
        <v>1</v>
      </c>
      <c r="Q44" s="16">
        <v>1</v>
      </c>
      <c r="R44" s="16"/>
      <c r="S44" s="16"/>
      <c r="T44" s="16"/>
      <c r="U44" s="16"/>
      <c r="V44" s="16"/>
      <c r="W44" s="16">
        <v>1</v>
      </c>
      <c r="X44" s="16"/>
      <c r="Y44" s="16">
        <v>1</v>
      </c>
      <c r="Z44" s="16">
        <v>1</v>
      </c>
      <c r="AA44" s="16">
        <v>1</v>
      </c>
      <c r="AB44" s="16"/>
      <c r="AC44" s="16"/>
      <c r="AD44" s="16"/>
      <c r="AE44" s="16"/>
      <c r="AF44" s="16"/>
      <c r="AG44" s="16">
        <v>1</v>
      </c>
      <c r="AH44" s="16"/>
      <c r="AI44" s="16"/>
      <c r="AJ44" s="16"/>
      <c r="AK44" s="16">
        <v>1</v>
      </c>
      <c r="AL44" s="16"/>
      <c r="AM44" s="16">
        <v>1</v>
      </c>
      <c r="AN44" s="16"/>
      <c r="AO44" s="16"/>
      <c r="AP44" s="16"/>
      <c r="AQ44" s="16"/>
      <c r="AR44" s="16"/>
      <c r="AS44" s="16"/>
      <c r="AT44" s="16"/>
      <c r="AU44" s="16"/>
      <c r="AV44" s="16"/>
      <c r="AW44" s="16">
        <v>1</v>
      </c>
      <c r="AX44" s="16"/>
      <c r="AY44" s="16"/>
      <c r="AZ44" s="16"/>
      <c r="BA44" s="16"/>
      <c r="BB44" s="16"/>
      <c r="BC44" s="16"/>
      <c r="BD44" s="16"/>
      <c r="BE44" s="16">
        <v>1</v>
      </c>
      <c r="BF44" s="16"/>
      <c r="BG44" s="16"/>
      <c r="BH44" s="16"/>
      <c r="BI44" s="16"/>
      <c r="BJ44" s="16"/>
      <c r="BK44" s="16"/>
      <c r="BL44" s="16"/>
      <c r="BM44" s="16"/>
      <c r="BN44" s="16">
        <v>1</v>
      </c>
      <c r="BO44" s="16">
        <v>1</v>
      </c>
      <c r="BP44" s="16">
        <v>1</v>
      </c>
      <c r="BQ44" s="16"/>
      <c r="BR44" s="16"/>
      <c r="BS44" s="16"/>
      <c r="BT44" s="16"/>
      <c r="BU44" s="16"/>
      <c r="BV44" s="16">
        <v>1</v>
      </c>
      <c r="BW44" s="16"/>
      <c r="BX44" s="16"/>
      <c r="BY44" s="16">
        <v>1</v>
      </c>
      <c r="BZ44" s="16"/>
      <c r="CA44" s="16"/>
      <c r="CB44" s="16">
        <v>1</v>
      </c>
      <c r="CC44" s="16">
        <v>1</v>
      </c>
      <c r="CD44" s="16"/>
      <c r="CE44" s="16">
        <v>1</v>
      </c>
      <c r="CF44" s="16"/>
      <c r="CG44" s="16"/>
      <c r="CH44" s="16"/>
      <c r="CI44" s="16">
        <v>1</v>
      </c>
      <c r="CJ44" s="16"/>
      <c r="CK44" s="16"/>
      <c r="CL44" s="16"/>
      <c r="CM44" s="16"/>
      <c r="CN44" s="16"/>
      <c r="CO44" s="16"/>
      <c r="CP44" s="16"/>
      <c r="CQ44" s="16"/>
      <c r="CR44" s="16"/>
      <c r="CS44" s="16">
        <v>1</v>
      </c>
      <c r="CT44" s="16"/>
      <c r="CU44" s="16"/>
      <c r="CV44" s="16"/>
      <c r="CW44" s="16"/>
      <c r="CX44" s="16"/>
      <c r="CY44" s="16"/>
      <c r="CZ44" s="16"/>
      <c r="DA44" s="16">
        <v>1</v>
      </c>
      <c r="DB44" s="16"/>
      <c r="DC44" s="16"/>
      <c r="DD44" s="16"/>
      <c r="DE44" s="16"/>
      <c r="DF44" s="16"/>
      <c r="DG44" s="16"/>
      <c r="DH44" s="16"/>
      <c r="DI44" s="16"/>
      <c r="DJ44" s="16"/>
      <c r="DK44" s="16"/>
      <c r="DL44" s="16"/>
      <c r="DM44" s="16"/>
      <c r="DN44" s="16"/>
      <c r="DO44" s="16"/>
      <c r="DP44" s="16"/>
      <c r="DQ44" s="16"/>
      <c r="DR44" s="16"/>
      <c r="DS44" s="16"/>
      <c r="DT44" s="16">
        <v>1</v>
      </c>
      <c r="DU44" s="16"/>
      <c r="DV44" s="16"/>
      <c r="DW44" s="16"/>
      <c r="DX44" s="16"/>
      <c r="DY44" s="16"/>
      <c r="DZ44" s="16"/>
      <c r="EA44" s="16"/>
      <c r="EB44" s="16"/>
      <c r="EC44" s="16"/>
      <c r="ED44" s="16"/>
      <c r="EE44" s="16">
        <v>1</v>
      </c>
      <c r="EF44" s="16">
        <v>1</v>
      </c>
      <c r="EG44" s="16"/>
      <c r="EH44" s="16">
        <v>1</v>
      </c>
      <c r="EI44" s="16"/>
      <c r="EJ44" s="16"/>
      <c r="EK44" s="16"/>
      <c r="EL44" s="16"/>
      <c r="EM44" s="16"/>
      <c r="EN44" s="16"/>
      <c r="EO44" s="16">
        <v>1</v>
      </c>
      <c r="EP44" s="16"/>
      <c r="EQ44" s="16"/>
      <c r="ER44" s="16"/>
      <c r="ES44" s="16">
        <v>1</v>
      </c>
      <c r="ET44" s="16"/>
      <c r="EU44" s="16"/>
      <c r="EV44" s="16"/>
      <c r="EW44" s="16">
        <v>1</v>
      </c>
      <c r="EX44" s="16"/>
      <c r="EY44" s="16"/>
      <c r="EZ44" s="16"/>
      <c r="FA44" s="16"/>
      <c r="FB44" s="16"/>
      <c r="FC44" s="16"/>
      <c r="FD44" s="16"/>
      <c r="FE44" s="16">
        <v>1</v>
      </c>
      <c r="FF44" s="16"/>
      <c r="FG44" s="16"/>
      <c r="FH44" s="16"/>
      <c r="FI44" s="16"/>
      <c r="FJ44" s="16"/>
      <c r="FK44" s="16"/>
      <c r="FL44" s="16"/>
      <c r="FM44" s="16"/>
      <c r="FN44" s="16"/>
      <c r="FO44" s="16"/>
      <c r="FP44" s="16"/>
      <c r="FQ44" s="16"/>
      <c r="FR44" s="16">
        <v>1</v>
      </c>
      <c r="FS44" s="16"/>
      <c r="FT44" s="16"/>
      <c r="FU44" s="16"/>
      <c r="FV44" s="16"/>
      <c r="FW44" s="16"/>
      <c r="FX44" s="16"/>
      <c r="FY44" s="16"/>
      <c r="FZ44" s="16"/>
      <c r="GA44" s="16"/>
      <c r="GB44" s="16"/>
      <c r="GC44" s="16"/>
      <c r="GD44" s="16"/>
      <c r="GE44" s="16"/>
      <c r="GF44" s="16"/>
      <c r="GG44" s="16"/>
      <c r="GH44" s="16"/>
      <c r="GI44" s="16"/>
      <c r="GJ44" s="16"/>
      <c r="GK44" s="16"/>
      <c r="GL44" s="16"/>
      <c r="GM44" s="16"/>
      <c r="GN44" s="16"/>
      <c r="GO44" s="16">
        <v>1</v>
      </c>
      <c r="GP44" s="16"/>
      <c r="GQ44" s="16"/>
      <c r="GR44" s="16"/>
      <c r="GS44" s="16"/>
      <c r="GT44" s="16">
        <v>1</v>
      </c>
      <c r="GU44" s="16"/>
      <c r="GV44" s="16">
        <v>1</v>
      </c>
      <c r="GW44" s="16"/>
      <c r="GX44" s="16"/>
      <c r="GY44" s="16"/>
      <c r="GZ44" s="16"/>
      <c r="HA44" s="16"/>
      <c r="HB44" s="16"/>
      <c r="HC44" s="16"/>
      <c r="HD44" s="16"/>
      <c r="HE44" s="16"/>
      <c r="HF44" s="16"/>
      <c r="HG44" s="16"/>
      <c r="HH44" s="16"/>
      <c r="HI44" s="16"/>
      <c r="HJ44" s="16"/>
      <c r="HK44" s="16"/>
      <c r="HL44" s="16"/>
      <c r="HM44" s="16">
        <v>1</v>
      </c>
      <c r="HN44" s="16"/>
      <c r="HO44" s="16"/>
      <c r="HP44" s="16"/>
      <c r="HQ44" s="16"/>
      <c r="HR44" s="16"/>
      <c r="HS44" s="16"/>
      <c r="HT44" s="16"/>
      <c r="HU44" s="16"/>
      <c r="HV44" s="16"/>
      <c r="HW44" s="16"/>
      <c r="HX44" s="16"/>
      <c r="HY44" s="16"/>
      <c r="HZ44" s="16"/>
      <c r="IA44" s="16"/>
      <c r="IB44" s="16"/>
      <c r="IC44" s="16"/>
      <c r="ID44" s="16"/>
      <c r="IE44" s="16"/>
      <c r="IF44" s="16"/>
      <c r="IG44" s="16"/>
      <c r="IH44" s="16"/>
      <c r="II44" s="16"/>
      <c r="IJ44" s="16"/>
      <c r="IK44" s="16"/>
      <c r="IL44" s="16"/>
      <c r="IM44" s="16"/>
      <c r="IN44" s="16"/>
      <c r="IO44" s="16">
        <v>1</v>
      </c>
      <c r="IP44" s="16"/>
      <c r="IQ44" s="16"/>
      <c r="IR44" s="16"/>
      <c r="IS44" s="16"/>
      <c r="IT44" s="16"/>
      <c r="IU44" s="16">
        <v>1</v>
      </c>
      <c r="IV44" s="16"/>
      <c r="IW44" s="16"/>
      <c r="IX44" s="16"/>
      <c r="IY44" s="16"/>
      <c r="IZ44" s="16"/>
      <c r="JA44" s="16"/>
      <c r="JB44" s="16"/>
      <c r="JC44" s="16"/>
      <c r="JD44" s="16"/>
      <c r="JE44" s="16"/>
      <c r="JF44" s="16"/>
      <c r="JG44" s="16"/>
      <c r="JH44" s="16">
        <v>1</v>
      </c>
      <c r="JI44" s="16"/>
      <c r="JJ44" s="16">
        <v>1</v>
      </c>
      <c r="JK44" s="16"/>
      <c r="JL44" s="16"/>
      <c r="JM44" s="16"/>
      <c r="JN44" s="16">
        <v>1</v>
      </c>
      <c r="JO44" s="16"/>
      <c r="JP44" s="16"/>
      <c r="JQ44" s="16"/>
      <c r="JR44" s="16"/>
      <c r="JS44" s="16"/>
      <c r="JT44" s="16"/>
      <c r="JU44" s="16"/>
      <c r="JV44" s="16"/>
      <c r="JW44" s="16"/>
      <c r="JX44" s="16"/>
      <c r="JY44" s="16"/>
      <c r="JZ44" s="16">
        <v>1</v>
      </c>
      <c r="KA44" s="16"/>
      <c r="KB44" s="16"/>
      <c r="KC44" s="16"/>
      <c r="KD44" s="16">
        <v>1</v>
      </c>
      <c r="KE44" s="16"/>
      <c r="KF44" s="16"/>
      <c r="KG44" s="16">
        <v>1</v>
      </c>
      <c r="KH44" s="16"/>
      <c r="KI44" s="16"/>
      <c r="KJ44" s="16">
        <v>1</v>
      </c>
      <c r="KK44" s="16"/>
      <c r="KL44" s="16">
        <v>1</v>
      </c>
      <c r="KM44" s="16"/>
      <c r="KN44" s="16"/>
      <c r="KO44" s="16">
        <v>1</v>
      </c>
      <c r="KP44" s="16"/>
      <c r="KQ44" s="16"/>
      <c r="KR44" s="16"/>
      <c r="KS44" s="16"/>
      <c r="KT44" s="16"/>
      <c r="KU44" s="16"/>
      <c r="KV44" s="16"/>
      <c r="KW44" s="16">
        <v>1</v>
      </c>
      <c r="KX44" s="16"/>
      <c r="KY44" s="16"/>
      <c r="KZ44" s="16"/>
      <c r="LA44" s="16"/>
      <c r="LB44" s="16"/>
      <c r="LC44" s="16"/>
      <c r="LD44" s="16"/>
      <c r="LE44" s="16"/>
      <c r="LF44" s="16"/>
      <c r="LG44" s="16"/>
      <c r="LH44" s="16"/>
      <c r="LI44" s="16"/>
      <c r="LJ44" s="16"/>
      <c r="LK44" s="16"/>
      <c r="LL44" s="16"/>
      <c r="LM44" s="16"/>
      <c r="LN44" s="16"/>
      <c r="LO44" s="16"/>
      <c r="LP44" s="16"/>
      <c r="LQ44" s="16"/>
      <c r="LR44" s="16"/>
      <c r="LS44" s="16"/>
      <c r="LT44" s="16"/>
      <c r="LU44" s="16"/>
      <c r="LV44" s="16"/>
      <c r="LW44" s="16"/>
      <c r="LX44" s="16"/>
      <c r="LY44" s="16"/>
      <c r="LZ44" s="16"/>
      <c r="MA44" s="16"/>
      <c r="MB44" s="16"/>
      <c r="MC44" s="16"/>
      <c r="MD44" s="16"/>
      <c r="ME44" s="16"/>
      <c r="MF44" s="16">
        <v>1</v>
      </c>
      <c r="MG44" s="16"/>
      <c r="MH44" s="16"/>
      <c r="MI44" s="16"/>
      <c r="MJ44" s="16"/>
      <c r="MK44" s="16"/>
      <c r="ML44" s="16"/>
      <c r="MM44" s="16"/>
      <c r="MN44" s="16"/>
      <c r="MO44" s="16"/>
      <c r="MP44" s="16"/>
      <c r="MQ44" s="16"/>
      <c r="MR44" s="16"/>
      <c r="MS44" s="16"/>
      <c r="MT44" s="16"/>
      <c r="MU44" s="16"/>
      <c r="MV44" s="16"/>
      <c r="MW44" s="16">
        <v>1</v>
      </c>
      <c r="MX44" s="16">
        <v>1</v>
      </c>
      <c r="MY44" s="16">
        <v>1</v>
      </c>
      <c r="MZ44" s="16">
        <v>1</v>
      </c>
      <c r="NA44" s="16">
        <v>1</v>
      </c>
      <c r="NB44" s="16">
        <v>1</v>
      </c>
      <c r="NC44" s="16">
        <v>1</v>
      </c>
      <c r="ND44" s="16">
        <v>1</v>
      </c>
      <c r="NE44" s="16">
        <v>1</v>
      </c>
      <c r="NF44" s="16">
        <v>1</v>
      </c>
      <c r="NG44" s="16">
        <v>1</v>
      </c>
      <c r="NH44" s="16">
        <v>1</v>
      </c>
      <c r="NI44" s="16">
        <v>1</v>
      </c>
      <c r="NJ44" s="16"/>
      <c r="NK44" s="16"/>
      <c r="NL44" s="16">
        <v>1</v>
      </c>
      <c r="NM44" s="16"/>
      <c r="NN44" s="16"/>
      <c r="NO44" s="16"/>
      <c r="NP44" s="16"/>
      <c r="NQ44" s="16"/>
      <c r="NR44" s="16"/>
      <c r="NS44" s="16">
        <v>1</v>
      </c>
      <c r="NT44" s="16">
        <v>1</v>
      </c>
      <c r="NU44" s="16">
        <v>1</v>
      </c>
      <c r="NV44" s="16"/>
      <c r="NW44" s="16"/>
      <c r="NX44" s="16"/>
      <c r="NY44" s="16"/>
      <c r="NZ44" s="16"/>
      <c r="OA44" s="16">
        <v>1</v>
      </c>
      <c r="OB44" s="16">
        <v>1</v>
      </c>
      <c r="OC44" s="16"/>
      <c r="OD44" s="16">
        <v>1</v>
      </c>
      <c r="OE44" s="16">
        <v>1</v>
      </c>
      <c r="OF44" s="16"/>
      <c r="OG44" s="16">
        <v>1</v>
      </c>
      <c r="OH44" s="16"/>
      <c r="OI44" s="16"/>
      <c r="OJ44" s="16"/>
      <c r="OK44" s="16"/>
      <c r="OL44" s="16"/>
      <c r="OM44" s="16"/>
      <c r="ON44" s="16"/>
      <c r="OO44" s="16"/>
      <c r="OP44" s="16"/>
      <c r="OQ44" s="16"/>
      <c r="OR44" s="15">
        <v>1</v>
      </c>
      <c r="OS44" s="15">
        <v>1</v>
      </c>
    </row>
    <row r="45" spans="1:409" x14ac:dyDescent="0.25">
      <c r="A45" s="14" t="s">
        <v>336</v>
      </c>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c r="AY45" s="16"/>
      <c r="AZ45" s="16"/>
      <c r="BA45" s="16"/>
      <c r="BB45" s="16"/>
      <c r="BC45" s="16"/>
      <c r="BD45" s="16"/>
      <c r="BE45" s="16"/>
      <c r="BF45" s="16"/>
      <c r="BG45" s="16"/>
      <c r="BH45" s="16"/>
      <c r="BI45" s="16"/>
      <c r="BJ45" s="16"/>
      <c r="BK45" s="16"/>
      <c r="BL45" s="16"/>
      <c r="BM45" s="16"/>
      <c r="BN45" s="16"/>
      <c r="BO45" s="16">
        <v>1</v>
      </c>
      <c r="BP45" s="16"/>
      <c r="BQ45" s="16"/>
      <c r="BR45" s="16"/>
      <c r="BS45" s="16"/>
      <c r="BT45" s="16"/>
      <c r="BU45" s="16"/>
      <c r="BV45" s="16"/>
      <c r="BW45" s="16"/>
      <c r="BX45" s="16"/>
      <c r="BY45" s="16"/>
      <c r="BZ45" s="16"/>
      <c r="CA45" s="16"/>
      <c r="CB45" s="16"/>
      <c r="CC45" s="16"/>
      <c r="CD45" s="16"/>
      <c r="CE45" s="16"/>
      <c r="CF45" s="16"/>
      <c r="CG45" s="16"/>
      <c r="CH45" s="16"/>
      <c r="CI45" s="16"/>
      <c r="CJ45" s="16"/>
      <c r="CK45" s="16"/>
      <c r="CL45" s="16"/>
      <c r="CM45" s="16"/>
      <c r="CN45" s="16"/>
      <c r="CO45" s="16"/>
      <c r="CP45" s="16"/>
      <c r="CQ45" s="16"/>
      <c r="CR45" s="16"/>
      <c r="CS45" s="16"/>
      <c r="CT45" s="16"/>
      <c r="CU45" s="16"/>
      <c r="CV45" s="16"/>
      <c r="CW45" s="16"/>
      <c r="CX45" s="16"/>
      <c r="CY45" s="16"/>
      <c r="CZ45" s="16"/>
      <c r="DA45" s="16"/>
      <c r="DB45" s="16"/>
      <c r="DC45" s="16"/>
      <c r="DD45" s="16"/>
      <c r="DE45" s="16"/>
      <c r="DF45" s="16"/>
      <c r="DG45" s="16"/>
      <c r="DH45" s="16"/>
      <c r="DI45" s="16"/>
      <c r="DJ45" s="16"/>
      <c r="DK45" s="16"/>
      <c r="DL45" s="16"/>
      <c r="DM45" s="16"/>
      <c r="DN45" s="16"/>
      <c r="DO45" s="16"/>
      <c r="DP45" s="16"/>
      <c r="DQ45" s="16"/>
      <c r="DR45" s="16"/>
      <c r="DS45" s="16"/>
      <c r="DT45" s="16"/>
      <c r="DU45" s="16"/>
      <c r="DV45" s="16"/>
      <c r="DW45" s="16"/>
      <c r="DX45" s="16"/>
      <c r="DY45" s="16"/>
      <c r="DZ45" s="16"/>
      <c r="EA45" s="16"/>
      <c r="EB45" s="16"/>
      <c r="EC45" s="16"/>
      <c r="ED45" s="16"/>
      <c r="EE45" s="16"/>
      <c r="EF45" s="16"/>
      <c r="EG45" s="16"/>
      <c r="EH45" s="16"/>
      <c r="EI45" s="16"/>
      <c r="EJ45" s="16"/>
      <c r="EK45" s="16"/>
      <c r="EL45" s="16"/>
      <c r="EM45" s="16"/>
      <c r="EN45" s="16"/>
      <c r="EO45" s="16"/>
      <c r="EP45" s="16"/>
      <c r="EQ45" s="16"/>
      <c r="ER45" s="16"/>
      <c r="ES45" s="16"/>
      <c r="ET45" s="16"/>
      <c r="EU45" s="16"/>
      <c r="EV45" s="16"/>
      <c r="EW45" s="16"/>
      <c r="EX45" s="16"/>
      <c r="EY45" s="16"/>
      <c r="EZ45" s="16"/>
      <c r="FA45" s="16"/>
      <c r="FB45" s="16"/>
      <c r="FC45" s="16"/>
      <c r="FD45" s="16"/>
      <c r="FE45" s="16"/>
      <c r="FF45" s="16"/>
      <c r="FG45" s="16"/>
      <c r="FH45" s="16"/>
      <c r="FI45" s="16">
        <v>1</v>
      </c>
      <c r="FJ45" s="16"/>
      <c r="FK45" s="16"/>
      <c r="FL45" s="16"/>
      <c r="FM45" s="16"/>
      <c r="FN45" s="16"/>
      <c r="FO45" s="16"/>
      <c r="FP45" s="16"/>
      <c r="FQ45" s="16"/>
      <c r="FR45" s="16"/>
      <c r="FS45" s="16"/>
      <c r="FT45" s="16"/>
      <c r="FU45" s="16"/>
      <c r="FV45" s="16"/>
      <c r="FW45" s="16"/>
      <c r="FX45" s="16"/>
      <c r="FY45" s="16"/>
      <c r="FZ45" s="16"/>
      <c r="GA45" s="16"/>
      <c r="GB45" s="16"/>
      <c r="GC45" s="16"/>
      <c r="GD45" s="16"/>
      <c r="GE45" s="16"/>
      <c r="GF45" s="16"/>
      <c r="GG45" s="16"/>
      <c r="GH45" s="16"/>
      <c r="GI45" s="16"/>
      <c r="GJ45" s="16"/>
      <c r="GK45" s="16"/>
      <c r="GL45" s="16"/>
      <c r="GM45" s="16"/>
      <c r="GN45" s="16"/>
      <c r="GO45" s="16"/>
      <c r="GP45" s="16"/>
      <c r="GQ45" s="16"/>
      <c r="GR45" s="16"/>
      <c r="GS45" s="16"/>
      <c r="GT45" s="16"/>
      <c r="GU45" s="16"/>
      <c r="GV45" s="16"/>
      <c r="GW45" s="16"/>
      <c r="GX45" s="16"/>
      <c r="GY45" s="16"/>
      <c r="GZ45" s="16"/>
      <c r="HA45" s="16"/>
      <c r="HB45" s="16"/>
      <c r="HC45" s="16"/>
      <c r="HD45" s="16"/>
      <c r="HE45" s="16"/>
      <c r="HF45" s="16"/>
      <c r="HG45" s="16"/>
      <c r="HH45" s="16"/>
      <c r="HI45" s="16"/>
      <c r="HJ45" s="16"/>
      <c r="HK45" s="16"/>
      <c r="HL45" s="16"/>
      <c r="HM45" s="16"/>
      <c r="HN45" s="16"/>
      <c r="HO45" s="16"/>
      <c r="HP45" s="16"/>
      <c r="HQ45" s="16"/>
      <c r="HR45" s="16"/>
      <c r="HS45" s="16"/>
      <c r="HT45" s="16"/>
      <c r="HU45" s="16"/>
      <c r="HV45" s="16"/>
      <c r="HW45" s="16"/>
      <c r="HX45" s="16"/>
      <c r="HY45" s="16"/>
      <c r="HZ45" s="16"/>
      <c r="IA45" s="16"/>
      <c r="IB45" s="16"/>
      <c r="IC45" s="16"/>
      <c r="ID45" s="16"/>
      <c r="IE45" s="16"/>
      <c r="IF45" s="16"/>
      <c r="IG45" s="16"/>
      <c r="IH45" s="16"/>
      <c r="II45" s="16"/>
      <c r="IJ45" s="16"/>
      <c r="IK45" s="16"/>
      <c r="IL45" s="16"/>
      <c r="IM45" s="16"/>
      <c r="IN45" s="16"/>
      <c r="IO45" s="16"/>
      <c r="IP45" s="16"/>
      <c r="IQ45" s="16"/>
      <c r="IR45" s="16"/>
      <c r="IS45" s="16"/>
      <c r="IT45" s="16"/>
      <c r="IU45" s="16"/>
      <c r="IV45" s="16"/>
      <c r="IW45" s="16"/>
      <c r="IX45" s="16"/>
      <c r="IY45" s="16"/>
      <c r="IZ45" s="16"/>
      <c r="JA45" s="16"/>
      <c r="JB45" s="16"/>
      <c r="JC45" s="16"/>
      <c r="JD45" s="16"/>
      <c r="JE45" s="16"/>
      <c r="JF45" s="16"/>
      <c r="JG45" s="16"/>
      <c r="JH45" s="16"/>
      <c r="JI45" s="16"/>
      <c r="JJ45" s="16"/>
      <c r="JK45" s="16"/>
      <c r="JL45" s="16"/>
      <c r="JM45" s="16"/>
      <c r="JN45" s="16"/>
      <c r="JO45" s="16"/>
      <c r="JP45" s="16"/>
      <c r="JQ45" s="16"/>
      <c r="JR45" s="16"/>
      <c r="JS45" s="16"/>
      <c r="JT45" s="16"/>
      <c r="JU45" s="16"/>
      <c r="JV45" s="16"/>
      <c r="JW45" s="16"/>
      <c r="JX45" s="16"/>
      <c r="JY45" s="16"/>
      <c r="JZ45" s="16"/>
      <c r="KA45" s="16"/>
      <c r="KB45" s="16"/>
      <c r="KC45" s="16"/>
      <c r="KD45" s="16"/>
      <c r="KE45" s="16"/>
      <c r="KF45" s="16"/>
      <c r="KG45" s="16"/>
      <c r="KH45" s="16">
        <v>1</v>
      </c>
      <c r="KI45" s="16"/>
      <c r="KJ45" s="16"/>
      <c r="KK45" s="16"/>
      <c r="KL45" s="16"/>
      <c r="KM45" s="16"/>
      <c r="KN45" s="16"/>
      <c r="KO45" s="16"/>
      <c r="KP45" s="16"/>
      <c r="KQ45" s="16"/>
      <c r="KR45" s="16"/>
      <c r="KS45" s="16"/>
      <c r="KT45" s="16"/>
      <c r="KU45" s="16"/>
      <c r="KV45" s="16"/>
      <c r="KW45" s="16"/>
      <c r="KX45" s="16"/>
      <c r="KY45" s="16"/>
      <c r="KZ45" s="16"/>
      <c r="LA45" s="16"/>
      <c r="LB45" s="16"/>
      <c r="LC45" s="16"/>
      <c r="LD45" s="16"/>
      <c r="LE45" s="16"/>
      <c r="LF45" s="16"/>
      <c r="LG45" s="16"/>
      <c r="LH45" s="16"/>
      <c r="LI45" s="16"/>
      <c r="LJ45" s="16"/>
      <c r="LK45" s="16"/>
      <c r="LL45" s="16"/>
      <c r="LM45" s="16"/>
      <c r="LN45" s="16"/>
      <c r="LO45" s="16"/>
      <c r="LP45" s="16"/>
      <c r="LQ45" s="16"/>
      <c r="LR45" s="16"/>
      <c r="LS45" s="16"/>
      <c r="LT45" s="16"/>
      <c r="LU45" s="16"/>
      <c r="LV45" s="16"/>
      <c r="LW45" s="16"/>
      <c r="LX45" s="16"/>
      <c r="LY45" s="16"/>
      <c r="LZ45" s="16"/>
      <c r="MA45" s="16"/>
      <c r="MB45" s="16"/>
      <c r="MC45" s="16"/>
      <c r="MD45" s="16"/>
      <c r="ME45" s="16"/>
      <c r="MF45" s="16"/>
      <c r="MG45" s="16"/>
      <c r="MH45" s="16"/>
      <c r="MI45" s="16"/>
      <c r="MJ45" s="16"/>
      <c r="MK45" s="16"/>
      <c r="ML45" s="16"/>
      <c r="MM45" s="16"/>
      <c r="MN45" s="16"/>
      <c r="MO45" s="16"/>
      <c r="MP45" s="16"/>
      <c r="MQ45" s="16"/>
      <c r="MR45" s="16"/>
      <c r="MS45" s="16"/>
      <c r="MT45" s="16"/>
      <c r="MU45" s="16"/>
      <c r="MV45" s="16"/>
      <c r="MW45" s="16"/>
      <c r="MX45" s="16"/>
      <c r="MY45" s="16"/>
      <c r="MZ45" s="16"/>
      <c r="NA45" s="16"/>
      <c r="NB45" s="16"/>
      <c r="NC45" s="16"/>
      <c r="ND45" s="16"/>
      <c r="NE45" s="16"/>
      <c r="NF45" s="16"/>
      <c r="NG45" s="16"/>
      <c r="NH45" s="16"/>
      <c r="NI45" s="16"/>
      <c r="NJ45" s="16"/>
      <c r="NK45" s="16"/>
      <c r="NL45" s="16"/>
      <c r="NM45" s="16"/>
      <c r="NN45" s="16"/>
      <c r="NO45" s="16"/>
      <c r="NP45" s="16"/>
      <c r="NQ45" s="16"/>
      <c r="NR45" s="16"/>
      <c r="NS45" s="16"/>
      <c r="NT45" s="16"/>
      <c r="NU45" s="16"/>
      <c r="NV45" s="16"/>
      <c r="NW45" s="16"/>
      <c r="NX45" s="16"/>
      <c r="NY45" s="16"/>
      <c r="NZ45" s="16"/>
      <c r="OA45" s="16"/>
      <c r="OB45" s="16"/>
      <c r="OC45" s="16"/>
      <c r="OD45" s="16"/>
      <c r="OE45" s="16"/>
      <c r="OF45" s="16"/>
      <c r="OG45" s="16"/>
      <c r="OH45" s="16"/>
      <c r="OI45" s="16"/>
      <c r="OJ45" s="16"/>
      <c r="OK45" s="16"/>
      <c r="OL45" s="16"/>
      <c r="OM45" s="16"/>
      <c r="ON45" s="16"/>
      <c r="OO45" s="16"/>
      <c r="OP45" s="16"/>
      <c r="OQ45" s="16"/>
      <c r="OR45" s="15">
        <v>1</v>
      </c>
      <c r="OS45" s="15">
        <v>1</v>
      </c>
    </row>
    <row r="46" spans="1:409" x14ac:dyDescent="0.25">
      <c r="A46" s="14" t="s">
        <v>337</v>
      </c>
      <c r="B46" s="16"/>
      <c r="C46" s="16"/>
      <c r="D46" s="16"/>
      <c r="E46" s="16"/>
      <c r="F46" s="16"/>
      <c r="G46" s="16"/>
      <c r="H46" s="16"/>
      <c r="I46" s="16"/>
      <c r="J46" s="16"/>
      <c r="K46" s="16"/>
      <c r="L46" s="16"/>
      <c r="M46" s="16"/>
      <c r="N46" s="16"/>
      <c r="O46" s="16"/>
      <c r="P46" s="16"/>
      <c r="Q46" s="16"/>
      <c r="R46" s="16"/>
      <c r="S46" s="16"/>
      <c r="T46" s="16"/>
      <c r="U46" s="16"/>
      <c r="V46" s="16"/>
      <c r="W46" s="16"/>
      <c r="X46" s="16"/>
      <c r="Y46" s="16">
        <v>1</v>
      </c>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c r="AY46" s="16"/>
      <c r="AZ46" s="16"/>
      <c r="BA46" s="16"/>
      <c r="BB46" s="16"/>
      <c r="BC46" s="16"/>
      <c r="BD46" s="16"/>
      <c r="BE46" s="16"/>
      <c r="BF46" s="16"/>
      <c r="BG46" s="16">
        <v>1</v>
      </c>
      <c r="BH46" s="16"/>
      <c r="BI46" s="16"/>
      <c r="BJ46" s="16"/>
      <c r="BK46" s="16"/>
      <c r="BL46" s="16"/>
      <c r="BM46" s="16"/>
      <c r="BN46" s="16"/>
      <c r="BO46" s="16"/>
      <c r="BP46" s="16"/>
      <c r="BQ46" s="16">
        <v>1</v>
      </c>
      <c r="BR46" s="16"/>
      <c r="BS46" s="16"/>
      <c r="BT46" s="16"/>
      <c r="BU46" s="16"/>
      <c r="BV46" s="16"/>
      <c r="BW46" s="16"/>
      <c r="BX46" s="16"/>
      <c r="BY46" s="16"/>
      <c r="BZ46" s="16"/>
      <c r="CA46" s="16"/>
      <c r="CB46" s="16"/>
      <c r="CC46" s="16"/>
      <c r="CD46" s="16">
        <v>1</v>
      </c>
      <c r="CE46" s="16"/>
      <c r="CF46" s="16"/>
      <c r="CG46" s="16"/>
      <c r="CH46" s="16"/>
      <c r="CI46" s="16">
        <v>1</v>
      </c>
      <c r="CJ46" s="16"/>
      <c r="CK46" s="16"/>
      <c r="CL46" s="16"/>
      <c r="CM46" s="16"/>
      <c r="CN46" s="16"/>
      <c r="CO46" s="16"/>
      <c r="CP46" s="16"/>
      <c r="CQ46" s="16"/>
      <c r="CR46" s="16"/>
      <c r="CS46" s="16"/>
      <c r="CT46" s="16"/>
      <c r="CU46" s="16"/>
      <c r="CV46" s="16"/>
      <c r="CW46" s="16"/>
      <c r="CX46" s="16"/>
      <c r="CY46" s="16"/>
      <c r="CZ46" s="16"/>
      <c r="DA46" s="16"/>
      <c r="DB46" s="16"/>
      <c r="DC46" s="16"/>
      <c r="DD46" s="16"/>
      <c r="DE46" s="16"/>
      <c r="DF46" s="16"/>
      <c r="DG46" s="16"/>
      <c r="DH46" s="16"/>
      <c r="DI46" s="16"/>
      <c r="DJ46" s="16"/>
      <c r="DK46" s="16"/>
      <c r="DL46" s="16"/>
      <c r="DM46" s="16"/>
      <c r="DN46" s="16"/>
      <c r="DO46" s="16"/>
      <c r="DP46" s="16"/>
      <c r="DQ46" s="16"/>
      <c r="DR46" s="16"/>
      <c r="DS46" s="16"/>
      <c r="DT46" s="16"/>
      <c r="DU46" s="16"/>
      <c r="DV46" s="16"/>
      <c r="DW46" s="16"/>
      <c r="DX46" s="16"/>
      <c r="DY46" s="16"/>
      <c r="DZ46" s="16"/>
      <c r="EA46" s="16"/>
      <c r="EB46" s="16"/>
      <c r="EC46" s="16"/>
      <c r="ED46" s="16"/>
      <c r="EE46" s="16"/>
      <c r="EF46" s="16">
        <v>1</v>
      </c>
      <c r="EG46" s="16"/>
      <c r="EH46" s="16"/>
      <c r="EI46" s="16"/>
      <c r="EJ46" s="16"/>
      <c r="EK46" s="16"/>
      <c r="EL46" s="16"/>
      <c r="EM46" s="16"/>
      <c r="EN46" s="16"/>
      <c r="EO46" s="16">
        <v>1</v>
      </c>
      <c r="EP46" s="16"/>
      <c r="EQ46" s="16"/>
      <c r="ER46" s="16"/>
      <c r="ES46" s="16">
        <v>1</v>
      </c>
      <c r="ET46" s="16"/>
      <c r="EU46" s="16"/>
      <c r="EV46" s="16"/>
      <c r="EW46" s="16"/>
      <c r="EX46" s="16"/>
      <c r="EY46" s="16"/>
      <c r="EZ46" s="16"/>
      <c r="FA46" s="16"/>
      <c r="FB46" s="16"/>
      <c r="FC46" s="16"/>
      <c r="FD46" s="16"/>
      <c r="FE46" s="16"/>
      <c r="FF46" s="16"/>
      <c r="FG46" s="16"/>
      <c r="FH46" s="16"/>
      <c r="FI46" s="16"/>
      <c r="FJ46" s="16"/>
      <c r="FK46" s="16"/>
      <c r="FL46" s="16"/>
      <c r="FM46" s="16"/>
      <c r="FN46" s="16"/>
      <c r="FO46" s="16"/>
      <c r="FP46" s="16"/>
      <c r="FQ46" s="16"/>
      <c r="FR46" s="16"/>
      <c r="FS46" s="16"/>
      <c r="FT46" s="16"/>
      <c r="FU46" s="16"/>
      <c r="FV46" s="16"/>
      <c r="FW46" s="16"/>
      <c r="FX46" s="16"/>
      <c r="FY46" s="16"/>
      <c r="FZ46" s="16"/>
      <c r="GA46" s="16"/>
      <c r="GB46" s="16"/>
      <c r="GC46" s="16"/>
      <c r="GD46" s="16"/>
      <c r="GE46" s="16"/>
      <c r="GF46" s="16"/>
      <c r="GG46" s="16"/>
      <c r="GH46" s="16"/>
      <c r="GI46" s="16"/>
      <c r="GJ46" s="16">
        <v>1</v>
      </c>
      <c r="GK46" s="16"/>
      <c r="GL46" s="16"/>
      <c r="GM46" s="16"/>
      <c r="GN46" s="16"/>
      <c r="GO46" s="16"/>
      <c r="GP46" s="16"/>
      <c r="GQ46" s="16"/>
      <c r="GR46" s="16"/>
      <c r="GS46" s="16"/>
      <c r="GT46" s="16"/>
      <c r="GU46" s="16"/>
      <c r="GV46" s="16"/>
      <c r="GW46" s="16"/>
      <c r="GX46" s="16"/>
      <c r="GY46" s="16"/>
      <c r="GZ46" s="16"/>
      <c r="HA46" s="16"/>
      <c r="HB46" s="16"/>
      <c r="HC46" s="16"/>
      <c r="HD46" s="16"/>
      <c r="HE46" s="16"/>
      <c r="HF46" s="16"/>
      <c r="HG46" s="16"/>
      <c r="HH46" s="16"/>
      <c r="HI46" s="16"/>
      <c r="HJ46" s="16"/>
      <c r="HK46" s="16"/>
      <c r="HL46" s="16"/>
      <c r="HM46" s="16"/>
      <c r="HN46" s="16"/>
      <c r="HO46" s="16"/>
      <c r="HP46" s="16"/>
      <c r="HQ46" s="16"/>
      <c r="HR46" s="16"/>
      <c r="HS46" s="16"/>
      <c r="HT46" s="16"/>
      <c r="HU46" s="16"/>
      <c r="HV46" s="16"/>
      <c r="HW46" s="16"/>
      <c r="HX46" s="16"/>
      <c r="HY46" s="16"/>
      <c r="HZ46" s="16"/>
      <c r="IA46" s="16"/>
      <c r="IB46" s="16"/>
      <c r="IC46" s="16"/>
      <c r="ID46" s="16">
        <v>1</v>
      </c>
      <c r="IE46" s="16"/>
      <c r="IF46" s="16"/>
      <c r="IG46" s="16"/>
      <c r="IH46" s="16"/>
      <c r="II46" s="16"/>
      <c r="IJ46" s="16"/>
      <c r="IK46" s="16"/>
      <c r="IL46" s="16"/>
      <c r="IM46" s="16"/>
      <c r="IN46" s="16"/>
      <c r="IO46" s="16"/>
      <c r="IP46" s="16"/>
      <c r="IQ46" s="16"/>
      <c r="IR46" s="16"/>
      <c r="IS46" s="16"/>
      <c r="IT46" s="16"/>
      <c r="IU46" s="16"/>
      <c r="IV46" s="16"/>
      <c r="IW46" s="16"/>
      <c r="IX46" s="16">
        <v>1</v>
      </c>
      <c r="IY46" s="16"/>
      <c r="IZ46" s="16"/>
      <c r="JA46" s="16"/>
      <c r="JB46" s="16"/>
      <c r="JC46" s="16"/>
      <c r="JD46" s="16"/>
      <c r="JE46" s="16"/>
      <c r="JF46" s="16"/>
      <c r="JG46" s="16"/>
      <c r="JH46" s="16"/>
      <c r="JI46" s="16"/>
      <c r="JJ46" s="16"/>
      <c r="JK46" s="16"/>
      <c r="JL46" s="16"/>
      <c r="JM46" s="16"/>
      <c r="JN46" s="16">
        <v>1</v>
      </c>
      <c r="JO46" s="16"/>
      <c r="JP46" s="16"/>
      <c r="JQ46" s="16"/>
      <c r="JR46" s="16"/>
      <c r="JS46" s="16"/>
      <c r="JT46" s="16"/>
      <c r="JU46" s="16"/>
      <c r="JV46" s="16"/>
      <c r="JW46" s="16"/>
      <c r="JX46" s="16"/>
      <c r="JY46" s="16"/>
      <c r="JZ46" s="16"/>
      <c r="KA46" s="16"/>
      <c r="KB46" s="16"/>
      <c r="KC46" s="16"/>
      <c r="KD46" s="16"/>
      <c r="KE46" s="16"/>
      <c r="KF46" s="16"/>
      <c r="KG46" s="16"/>
      <c r="KH46" s="16"/>
      <c r="KI46" s="16"/>
      <c r="KJ46" s="16"/>
      <c r="KK46" s="16"/>
      <c r="KL46" s="16">
        <v>1</v>
      </c>
      <c r="KM46" s="16"/>
      <c r="KN46" s="16"/>
      <c r="KO46" s="16"/>
      <c r="KP46" s="16"/>
      <c r="KQ46" s="16"/>
      <c r="KR46" s="16"/>
      <c r="KS46" s="16"/>
      <c r="KT46" s="16"/>
      <c r="KU46" s="16"/>
      <c r="KV46" s="16"/>
      <c r="KW46" s="16"/>
      <c r="KX46" s="16"/>
      <c r="KY46" s="16"/>
      <c r="KZ46" s="16">
        <v>1</v>
      </c>
      <c r="LA46" s="16"/>
      <c r="LB46" s="16"/>
      <c r="LC46" s="16">
        <v>1</v>
      </c>
      <c r="LD46" s="16"/>
      <c r="LE46" s="16"/>
      <c r="LF46" s="16"/>
      <c r="LG46" s="16"/>
      <c r="LH46" s="16"/>
      <c r="LI46" s="16"/>
      <c r="LJ46" s="16"/>
      <c r="LK46" s="16"/>
      <c r="LL46" s="16"/>
      <c r="LM46" s="16"/>
      <c r="LN46" s="16"/>
      <c r="LO46" s="16"/>
      <c r="LP46" s="16"/>
      <c r="LQ46" s="16"/>
      <c r="LR46" s="16"/>
      <c r="LS46" s="16"/>
      <c r="LT46" s="16"/>
      <c r="LU46" s="16"/>
      <c r="LV46" s="16"/>
      <c r="LW46" s="16"/>
      <c r="LX46" s="16"/>
      <c r="LY46" s="16"/>
      <c r="LZ46" s="16"/>
      <c r="MA46" s="16"/>
      <c r="MB46" s="16"/>
      <c r="MC46" s="16"/>
      <c r="MD46" s="16"/>
      <c r="ME46" s="16"/>
      <c r="MF46" s="16"/>
      <c r="MG46" s="16"/>
      <c r="MH46" s="16"/>
      <c r="MI46" s="16"/>
      <c r="MJ46" s="16"/>
      <c r="MK46" s="16"/>
      <c r="ML46" s="16"/>
      <c r="MM46" s="16"/>
      <c r="MN46" s="16"/>
      <c r="MO46" s="16"/>
      <c r="MP46" s="16"/>
      <c r="MQ46" s="16"/>
      <c r="MR46" s="16"/>
      <c r="MS46" s="16"/>
      <c r="MT46" s="16"/>
      <c r="MU46" s="16"/>
      <c r="MV46" s="16"/>
      <c r="MW46" s="16"/>
      <c r="MX46" s="16">
        <v>1</v>
      </c>
      <c r="MY46" s="16">
        <v>1</v>
      </c>
      <c r="MZ46" s="16"/>
      <c r="NA46" s="16">
        <v>1</v>
      </c>
      <c r="NB46" s="16"/>
      <c r="NC46" s="16">
        <v>1</v>
      </c>
      <c r="ND46" s="16">
        <v>1</v>
      </c>
      <c r="NE46" s="16">
        <v>1</v>
      </c>
      <c r="NF46" s="16"/>
      <c r="NG46" s="16"/>
      <c r="NH46" s="16"/>
      <c r="NI46" s="16">
        <v>1</v>
      </c>
      <c r="NJ46" s="16">
        <v>1</v>
      </c>
      <c r="NK46" s="16">
        <v>1</v>
      </c>
      <c r="NL46" s="16"/>
      <c r="NM46" s="16">
        <v>1</v>
      </c>
      <c r="NN46" s="16"/>
      <c r="NO46" s="16"/>
      <c r="NP46" s="16">
        <v>1</v>
      </c>
      <c r="NQ46" s="16">
        <v>1</v>
      </c>
      <c r="NR46" s="16">
        <v>1</v>
      </c>
      <c r="NS46" s="16"/>
      <c r="NT46" s="16"/>
      <c r="NU46" s="16"/>
      <c r="NV46" s="16"/>
      <c r="NW46" s="16"/>
      <c r="NX46" s="16"/>
      <c r="NY46" s="16"/>
      <c r="NZ46" s="16"/>
      <c r="OA46" s="16"/>
      <c r="OB46" s="16">
        <v>1</v>
      </c>
      <c r="OC46" s="16"/>
      <c r="OD46" s="16"/>
      <c r="OE46" s="16"/>
      <c r="OF46" s="16"/>
      <c r="OG46" s="16"/>
      <c r="OH46" s="16"/>
      <c r="OI46" s="16"/>
      <c r="OJ46" s="16"/>
      <c r="OK46" s="16"/>
      <c r="OL46" s="16"/>
      <c r="OM46" s="16"/>
      <c r="ON46" s="16"/>
      <c r="OO46" s="16"/>
      <c r="OP46" s="16"/>
      <c r="OQ46" s="16"/>
      <c r="OR46" s="15">
        <v>1</v>
      </c>
      <c r="OS46" s="15">
        <v>1</v>
      </c>
    </row>
    <row r="47" spans="1:409" x14ac:dyDescent="0.25">
      <c r="A47" s="14" t="s">
        <v>338</v>
      </c>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c r="AY47" s="16"/>
      <c r="AZ47" s="16"/>
      <c r="BA47" s="16"/>
      <c r="BB47" s="16"/>
      <c r="BC47" s="16"/>
      <c r="BD47" s="16"/>
      <c r="BE47" s="16"/>
      <c r="BF47" s="16"/>
      <c r="BG47" s="16"/>
      <c r="BH47" s="16"/>
      <c r="BI47" s="16"/>
      <c r="BJ47" s="16"/>
      <c r="BK47" s="16"/>
      <c r="BL47" s="16"/>
      <c r="BM47" s="16"/>
      <c r="BN47" s="16"/>
      <c r="BO47" s="16"/>
      <c r="BP47" s="16"/>
      <c r="BQ47" s="16"/>
      <c r="BR47" s="16"/>
      <c r="BS47" s="16"/>
      <c r="BT47" s="16"/>
      <c r="BU47" s="16"/>
      <c r="BV47" s="16"/>
      <c r="BW47" s="16"/>
      <c r="BX47" s="16"/>
      <c r="BY47" s="16"/>
      <c r="BZ47" s="16"/>
      <c r="CA47" s="16"/>
      <c r="CB47" s="16"/>
      <c r="CC47" s="16"/>
      <c r="CD47" s="16"/>
      <c r="CE47" s="16"/>
      <c r="CF47" s="16"/>
      <c r="CG47" s="16"/>
      <c r="CH47" s="16"/>
      <c r="CI47" s="16"/>
      <c r="CJ47" s="16"/>
      <c r="CK47" s="16"/>
      <c r="CL47" s="16"/>
      <c r="CM47" s="16"/>
      <c r="CN47" s="16"/>
      <c r="CO47" s="16"/>
      <c r="CP47" s="16"/>
      <c r="CQ47" s="16"/>
      <c r="CR47" s="16"/>
      <c r="CS47" s="16"/>
      <c r="CT47" s="16"/>
      <c r="CU47" s="16"/>
      <c r="CV47" s="16"/>
      <c r="CW47" s="16"/>
      <c r="CX47" s="16"/>
      <c r="CY47" s="16"/>
      <c r="CZ47" s="16"/>
      <c r="DA47" s="16"/>
      <c r="DB47" s="16"/>
      <c r="DC47" s="16"/>
      <c r="DD47" s="16"/>
      <c r="DE47" s="16"/>
      <c r="DF47" s="16"/>
      <c r="DG47" s="16"/>
      <c r="DH47" s="16"/>
      <c r="DI47" s="16"/>
      <c r="DJ47" s="16"/>
      <c r="DK47" s="16"/>
      <c r="DL47" s="16"/>
      <c r="DM47" s="16"/>
      <c r="DN47" s="16"/>
      <c r="DO47" s="16"/>
      <c r="DP47" s="16"/>
      <c r="DQ47" s="16"/>
      <c r="DR47" s="16"/>
      <c r="DS47" s="16"/>
      <c r="DT47" s="16"/>
      <c r="DU47" s="16"/>
      <c r="DV47" s="16"/>
      <c r="DW47" s="16"/>
      <c r="DX47" s="16"/>
      <c r="DY47" s="16"/>
      <c r="DZ47" s="16"/>
      <c r="EA47" s="16"/>
      <c r="EB47" s="16"/>
      <c r="EC47" s="16"/>
      <c r="ED47" s="16"/>
      <c r="EE47" s="16"/>
      <c r="EF47" s="16"/>
      <c r="EG47" s="16"/>
      <c r="EH47" s="16"/>
      <c r="EI47" s="16"/>
      <c r="EJ47" s="16"/>
      <c r="EK47" s="16"/>
      <c r="EL47" s="16"/>
      <c r="EM47" s="16"/>
      <c r="EN47" s="16"/>
      <c r="EO47" s="16"/>
      <c r="EP47" s="16"/>
      <c r="EQ47" s="16"/>
      <c r="ER47" s="16"/>
      <c r="ES47" s="16"/>
      <c r="ET47" s="16"/>
      <c r="EU47" s="16"/>
      <c r="EV47" s="16"/>
      <c r="EW47" s="16"/>
      <c r="EX47" s="16"/>
      <c r="EY47" s="16"/>
      <c r="EZ47" s="16"/>
      <c r="FA47" s="16"/>
      <c r="FB47" s="16"/>
      <c r="FC47" s="16"/>
      <c r="FD47" s="16"/>
      <c r="FE47" s="16"/>
      <c r="FF47" s="16"/>
      <c r="FG47" s="16"/>
      <c r="FH47" s="16"/>
      <c r="FI47" s="16"/>
      <c r="FJ47" s="16"/>
      <c r="FK47" s="16"/>
      <c r="FL47" s="16"/>
      <c r="FM47" s="16"/>
      <c r="FN47" s="16"/>
      <c r="FO47" s="16"/>
      <c r="FP47" s="16"/>
      <c r="FQ47" s="16"/>
      <c r="FR47" s="16"/>
      <c r="FS47" s="16"/>
      <c r="FT47" s="16"/>
      <c r="FU47" s="16"/>
      <c r="FV47" s="16"/>
      <c r="FW47" s="16"/>
      <c r="FX47" s="16"/>
      <c r="FY47" s="16"/>
      <c r="FZ47" s="16"/>
      <c r="GA47" s="16"/>
      <c r="GB47" s="16"/>
      <c r="GC47" s="16"/>
      <c r="GD47" s="16"/>
      <c r="GE47" s="16"/>
      <c r="GF47" s="16"/>
      <c r="GG47" s="16"/>
      <c r="GH47" s="16"/>
      <c r="GI47" s="16"/>
      <c r="GJ47" s="16"/>
      <c r="GK47" s="16"/>
      <c r="GL47" s="16"/>
      <c r="GM47" s="16"/>
      <c r="GN47" s="16"/>
      <c r="GO47" s="16"/>
      <c r="GP47" s="16"/>
      <c r="GQ47" s="16"/>
      <c r="GR47" s="16"/>
      <c r="GS47" s="16"/>
      <c r="GT47" s="16"/>
      <c r="GU47" s="16"/>
      <c r="GV47" s="16"/>
      <c r="GW47" s="16"/>
      <c r="GX47" s="16"/>
      <c r="GY47" s="16"/>
      <c r="GZ47" s="16"/>
      <c r="HA47" s="16"/>
      <c r="HB47" s="16"/>
      <c r="HC47" s="16"/>
      <c r="HD47" s="16"/>
      <c r="HE47" s="16"/>
      <c r="HF47" s="16"/>
      <c r="HG47" s="16"/>
      <c r="HH47" s="16"/>
      <c r="HI47" s="16"/>
      <c r="HJ47" s="16"/>
      <c r="HK47" s="16"/>
      <c r="HL47" s="16"/>
      <c r="HM47" s="16"/>
      <c r="HN47" s="16"/>
      <c r="HO47" s="16"/>
      <c r="HP47" s="16"/>
      <c r="HQ47" s="16"/>
      <c r="HR47" s="16"/>
      <c r="HS47" s="16"/>
      <c r="HT47" s="16"/>
      <c r="HU47" s="16"/>
      <c r="HV47" s="16"/>
      <c r="HW47" s="16"/>
      <c r="HX47" s="16"/>
      <c r="HY47" s="16"/>
      <c r="HZ47" s="16"/>
      <c r="IA47" s="16"/>
      <c r="IB47" s="16"/>
      <c r="IC47" s="16"/>
      <c r="ID47" s="16"/>
      <c r="IE47" s="16"/>
      <c r="IF47" s="16"/>
      <c r="IG47" s="16"/>
      <c r="IH47" s="16"/>
      <c r="II47" s="16"/>
      <c r="IJ47" s="16"/>
      <c r="IK47" s="16"/>
      <c r="IL47" s="16"/>
      <c r="IM47" s="16"/>
      <c r="IN47" s="16"/>
      <c r="IO47" s="16"/>
      <c r="IP47" s="16"/>
      <c r="IQ47" s="16"/>
      <c r="IR47" s="16"/>
      <c r="IS47" s="16"/>
      <c r="IT47" s="16"/>
      <c r="IU47" s="16"/>
      <c r="IV47" s="16"/>
      <c r="IW47" s="16"/>
      <c r="IX47" s="16"/>
      <c r="IY47" s="16"/>
      <c r="IZ47" s="16"/>
      <c r="JA47" s="16"/>
      <c r="JB47" s="16"/>
      <c r="JC47" s="16"/>
      <c r="JD47" s="16"/>
      <c r="JE47" s="16"/>
      <c r="JF47" s="16"/>
      <c r="JG47" s="16"/>
      <c r="JH47" s="16"/>
      <c r="JI47" s="16"/>
      <c r="JJ47" s="16"/>
      <c r="JK47" s="16"/>
      <c r="JL47" s="16"/>
      <c r="JM47" s="16"/>
      <c r="JN47" s="16"/>
      <c r="JO47" s="16"/>
      <c r="JP47" s="16"/>
      <c r="JQ47" s="16"/>
      <c r="JR47" s="16"/>
      <c r="JS47" s="16"/>
      <c r="JT47" s="16"/>
      <c r="JU47" s="16"/>
      <c r="JV47" s="16"/>
      <c r="JW47" s="16"/>
      <c r="JX47" s="16"/>
      <c r="JY47" s="16"/>
      <c r="JZ47" s="16"/>
      <c r="KA47" s="16"/>
      <c r="KB47" s="16"/>
      <c r="KC47" s="16"/>
      <c r="KD47" s="16"/>
      <c r="KE47" s="16"/>
      <c r="KF47" s="16"/>
      <c r="KG47" s="16"/>
      <c r="KH47" s="16"/>
      <c r="KI47" s="16"/>
      <c r="KJ47" s="16"/>
      <c r="KK47" s="16"/>
      <c r="KL47" s="16"/>
      <c r="KM47" s="16"/>
      <c r="KN47" s="16"/>
      <c r="KO47" s="16"/>
      <c r="KP47" s="16"/>
      <c r="KQ47" s="16"/>
      <c r="KR47" s="16"/>
      <c r="KS47" s="16"/>
      <c r="KT47" s="16"/>
      <c r="KU47" s="16"/>
      <c r="KV47" s="16"/>
      <c r="KW47" s="16"/>
      <c r="KX47" s="16"/>
      <c r="KY47" s="16"/>
      <c r="KZ47" s="16"/>
      <c r="LA47" s="16"/>
      <c r="LB47" s="16"/>
      <c r="LC47" s="16"/>
      <c r="LD47" s="16"/>
      <c r="LE47" s="16"/>
      <c r="LF47" s="16"/>
      <c r="LG47" s="16"/>
      <c r="LH47" s="16"/>
      <c r="LI47" s="16"/>
      <c r="LJ47" s="16"/>
      <c r="LK47" s="16"/>
      <c r="LL47" s="16"/>
      <c r="LM47" s="16"/>
      <c r="LN47" s="16"/>
      <c r="LO47" s="16"/>
      <c r="LP47" s="16"/>
      <c r="LQ47" s="16"/>
      <c r="LR47" s="16"/>
      <c r="LS47" s="16"/>
      <c r="LT47" s="16"/>
      <c r="LU47" s="16"/>
      <c r="LV47" s="16"/>
      <c r="LW47" s="16"/>
      <c r="LX47" s="16"/>
      <c r="LY47" s="16"/>
      <c r="LZ47" s="16"/>
      <c r="MA47" s="16"/>
      <c r="MB47" s="16"/>
      <c r="MC47" s="16"/>
      <c r="MD47" s="16"/>
      <c r="ME47" s="16"/>
      <c r="MF47" s="16"/>
      <c r="MG47" s="16"/>
      <c r="MH47" s="16"/>
      <c r="MI47" s="16"/>
      <c r="MJ47" s="16"/>
      <c r="MK47" s="16"/>
      <c r="ML47" s="16"/>
      <c r="MM47" s="16"/>
      <c r="MN47" s="16"/>
      <c r="MO47" s="16"/>
      <c r="MP47" s="16"/>
      <c r="MQ47" s="16"/>
      <c r="MR47" s="16"/>
      <c r="MS47" s="16"/>
      <c r="MT47" s="16"/>
      <c r="MU47" s="16"/>
      <c r="MV47" s="16"/>
      <c r="MW47" s="16"/>
      <c r="MX47" s="16"/>
      <c r="MY47" s="16"/>
      <c r="MZ47" s="16"/>
      <c r="NA47" s="16"/>
      <c r="NB47" s="16"/>
      <c r="NC47" s="16"/>
      <c r="ND47" s="16"/>
      <c r="NE47" s="16"/>
      <c r="NF47" s="16"/>
      <c r="NG47" s="16"/>
      <c r="NH47" s="16"/>
      <c r="NI47" s="16">
        <v>0</v>
      </c>
      <c r="NJ47" s="16"/>
      <c r="NK47" s="16"/>
      <c r="NL47" s="16"/>
      <c r="NM47" s="16"/>
      <c r="NN47" s="16"/>
      <c r="NO47" s="16"/>
      <c r="NP47" s="16"/>
      <c r="NQ47" s="16"/>
      <c r="NR47" s="16"/>
      <c r="NS47" s="16"/>
      <c r="NT47" s="16"/>
      <c r="NU47" s="16"/>
      <c r="NV47" s="16"/>
      <c r="NW47" s="16"/>
      <c r="NX47" s="16"/>
      <c r="NY47" s="16"/>
      <c r="NZ47" s="16"/>
      <c r="OA47" s="16"/>
      <c r="OB47" s="16"/>
      <c r="OC47" s="16">
        <v>1</v>
      </c>
      <c r="OD47" s="16"/>
      <c r="OE47" s="16"/>
      <c r="OF47" s="16"/>
      <c r="OG47" s="16"/>
      <c r="OH47" s="16"/>
      <c r="OI47" s="16"/>
      <c r="OJ47" s="16"/>
      <c r="OK47" s="16"/>
      <c r="OL47" s="16"/>
      <c r="OM47" s="16"/>
      <c r="ON47" s="16"/>
      <c r="OO47" s="16"/>
      <c r="OP47" s="16"/>
      <c r="OQ47" s="16"/>
      <c r="OR47" s="15">
        <v>0.5</v>
      </c>
      <c r="OS47" s="15">
        <v>0.5</v>
      </c>
    </row>
    <row r="48" spans="1:409" x14ac:dyDescent="0.25">
      <c r="A48" s="14" t="s">
        <v>339</v>
      </c>
      <c r="B48" s="16"/>
      <c r="C48" s="16"/>
      <c r="D48" s="16"/>
      <c r="E48" s="16"/>
      <c r="F48" s="16"/>
      <c r="G48" s="16"/>
      <c r="H48" s="16"/>
      <c r="I48" s="16"/>
      <c r="J48" s="16"/>
      <c r="K48" s="16">
        <v>1</v>
      </c>
      <c r="L48" s="16"/>
      <c r="M48" s="16">
        <v>1</v>
      </c>
      <c r="N48" s="16"/>
      <c r="O48" s="16"/>
      <c r="P48" s="16">
        <v>1</v>
      </c>
      <c r="Q48" s="16"/>
      <c r="R48" s="16"/>
      <c r="S48" s="16">
        <v>1</v>
      </c>
      <c r="T48" s="16"/>
      <c r="U48" s="16"/>
      <c r="V48" s="16"/>
      <c r="W48" s="16">
        <v>1</v>
      </c>
      <c r="X48" s="16"/>
      <c r="Y48" s="16">
        <v>1</v>
      </c>
      <c r="Z48" s="16"/>
      <c r="AA48" s="16">
        <v>1</v>
      </c>
      <c r="AB48" s="16"/>
      <c r="AC48" s="16"/>
      <c r="AD48" s="16"/>
      <c r="AE48" s="16"/>
      <c r="AF48" s="16"/>
      <c r="AG48" s="16">
        <v>1</v>
      </c>
      <c r="AH48" s="16"/>
      <c r="AI48" s="16">
        <v>1</v>
      </c>
      <c r="AJ48" s="16"/>
      <c r="AK48" s="16"/>
      <c r="AL48" s="16"/>
      <c r="AM48" s="16">
        <v>1</v>
      </c>
      <c r="AN48" s="16"/>
      <c r="AO48" s="16"/>
      <c r="AP48" s="16"/>
      <c r="AQ48" s="16"/>
      <c r="AR48" s="16"/>
      <c r="AS48" s="16"/>
      <c r="AT48" s="16"/>
      <c r="AU48" s="16"/>
      <c r="AV48" s="16"/>
      <c r="AW48" s="16"/>
      <c r="AX48" s="16"/>
      <c r="AY48" s="16"/>
      <c r="AZ48" s="16"/>
      <c r="BA48" s="16"/>
      <c r="BB48" s="16"/>
      <c r="BC48" s="16"/>
      <c r="BD48" s="16"/>
      <c r="BE48" s="16"/>
      <c r="BF48" s="16"/>
      <c r="BG48" s="16"/>
      <c r="BH48" s="16"/>
      <c r="BI48" s="16"/>
      <c r="BJ48" s="16"/>
      <c r="BK48" s="16">
        <v>1</v>
      </c>
      <c r="BL48" s="16"/>
      <c r="BM48" s="16"/>
      <c r="BN48" s="16"/>
      <c r="BO48" s="16"/>
      <c r="BP48" s="16"/>
      <c r="BQ48" s="16"/>
      <c r="BR48" s="16"/>
      <c r="BS48" s="16">
        <v>1</v>
      </c>
      <c r="BT48" s="16"/>
      <c r="BU48" s="16">
        <v>1</v>
      </c>
      <c r="BV48" s="16"/>
      <c r="BW48" s="16"/>
      <c r="BX48" s="16"/>
      <c r="BY48" s="16"/>
      <c r="BZ48" s="16"/>
      <c r="CA48" s="16"/>
      <c r="CB48" s="16"/>
      <c r="CC48" s="16"/>
      <c r="CD48" s="16"/>
      <c r="CE48" s="16"/>
      <c r="CF48" s="16"/>
      <c r="CG48" s="16">
        <v>1</v>
      </c>
      <c r="CH48" s="16"/>
      <c r="CI48" s="16"/>
      <c r="CJ48" s="16"/>
      <c r="CK48" s="16"/>
      <c r="CL48" s="16"/>
      <c r="CM48" s="16"/>
      <c r="CN48" s="16"/>
      <c r="CO48" s="16"/>
      <c r="CP48" s="16"/>
      <c r="CQ48" s="16"/>
      <c r="CR48" s="16"/>
      <c r="CS48" s="16"/>
      <c r="CT48" s="16"/>
      <c r="CU48" s="16"/>
      <c r="CV48" s="16"/>
      <c r="CW48" s="16"/>
      <c r="CX48" s="16"/>
      <c r="CY48" s="16"/>
      <c r="CZ48" s="16"/>
      <c r="DA48" s="16"/>
      <c r="DB48" s="16"/>
      <c r="DC48" s="16"/>
      <c r="DD48" s="16"/>
      <c r="DE48" s="16"/>
      <c r="DF48" s="16"/>
      <c r="DG48" s="16"/>
      <c r="DH48" s="16"/>
      <c r="DI48" s="16"/>
      <c r="DJ48" s="16"/>
      <c r="DK48" s="16"/>
      <c r="DL48" s="16"/>
      <c r="DM48" s="16"/>
      <c r="DN48" s="16"/>
      <c r="DO48" s="16"/>
      <c r="DP48" s="16"/>
      <c r="DQ48" s="16"/>
      <c r="DR48" s="16"/>
      <c r="DS48" s="16"/>
      <c r="DT48" s="16">
        <v>1</v>
      </c>
      <c r="DU48" s="16"/>
      <c r="DV48" s="16"/>
      <c r="DW48" s="16"/>
      <c r="DX48" s="16"/>
      <c r="DY48" s="16"/>
      <c r="DZ48" s="16"/>
      <c r="EA48" s="16"/>
      <c r="EB48" s="16"/>
      <c r="EC48" s="16"/>
      <c r="ED48" s="16"/>
      <c r="EE48" s="16">
        <v>1</v>
      </c>
      <c r="EF48" s="16"/>
      <c r="EG48" s="16"/>
      <c r="EH48" s="16"/>
      <c r="EI48" s="16"/>
      <c r="EJ48" s="16"/>
      <c r="EK48" s="16">
        <v>1</v>
      </c>
      <c r="EL48" s="16"/>
      <c r="EM48" s="16"/>
      <c r="EN48" s="16"/>
      <c r="EO48" s="16"/>
      <c r="EP48" s="16"/>
      <c r="EQ48" s="16"/>
      <c r="ER48" s="16"/>
      <c r="ES48" s="16"/>
      <c r="ET48" s="16"/>
      <c r="EU48" s="16"/>
      <c r="EV48" s="16"/>
      <c r="EW48" s="16"/>
      <c r="EX48" s="16"/>
      <c r="EY48" s="16"/>
      <c r="EZ48" s="16"/>
      <c r="FA48" s="16"/>
      <c r="FB48" s="16"/>
      <c r="FC48" s="16">
        <v>1</v>
      </c>
      <c r="FD48" s="16"/>
      <c r="FE48" s="16">
        <v>1</v>
      </c>
      <c r="FF48" s="16"/>
      <c r="FG48" s="16"/>
      <c r="FH48" s="16"/>
      <c r="FI48" s="16"/>
      <c r="FJ48" s="16"/>
      <c r="FK48" s="16"/>
      <c r="FL48" s="16"/>
      <c r="FM48" s="16"/>
      <c r="FN48" s="16"/>
      <c r="FO48" s="16"/>
      <c r="FP48" s="16"/>
      <c r="FQ48" s="16"/>
      <c r="FR48" s="16"/>
      <c r="FS48" s="16"/>
      <c r="FT48" s="16"/>
      <c r="FU48" s="16"/>
      <c r="FV48" s="16"/>
      <c r="FW48" s="16"/>
      <c r="FX48" s="16"/>
      <c r="FY48" s="16"/>
      <c r="FZ48" s="16"/>
      <c r="GA48" s="16"/>
      <c r="GB48" s="16"/>
      <c r="GC48" s="16"/>
      <c r="GD48" s="16"/>
      <c r="GE48" s="16"/>
      <c r="GF48" s="16"/>
      <c r="GG48" s="16">
        <v>1</v>
      </c>
      <c r="GH48" s="16"/>
      <c r="GI48" s="16"/>
      <c r="GJ48" s="16"/>
      <c r="GK48" s="16"/>
      <c r="GL48" s="16"/>
      <c r="GM48" s="16"/>
      <c r="GN48" s="16"/>
      <c r="GO48" s="16"/>
      <c r="GP48" s="16"/>
      <c r="GQ48" s="16"/>
      <c r="GR48" s="16">
        <v>1</v>
      </c>
      <c r="GS48" s="16"/>
      <c r="GT48" s="16"/>
      <c r="GU48" s="16"/>
      <c r="GV48" s="16"/>
      <c r="GW48" s="16"/>
      <c r="GX48" s="16"/>
      <c r="GY48" s="16"/>
      <c r="GZ48" s="16"/>
      <c r="HA48" s="16"/>
      <c r="HB48" s="16"/>
      <c r="HC48" s="16"/>
      <c r="HD48" s="16"/>
      <c r="HE48" s="16"/>
      <c r="HF48" s="16"/>
      <c r="HG48" s="16"/>
      <c r="HH48" s="16"/>
      <c r="HI48" s="16"/>
      <c r="HJ48" s="16"/>
      <c r="HK48" s="16"/>
      <c r="HL48" s="16"/>
      <c r="HM48" s="16"/>
      <c r="HN48" s="16"/>
      <c r="HO48" s="16"/>
      <c r="HP48" s="16"/>
      <c r="HQ48" s="16"/>
      <c r="HR48" s="16"/>
      <c r="HS48" s="16"/>
      <c r="HT48" s="16"/>
      <c r="HU48" s="16"/>
      <c r="HV48" s="16"/>
      <c r="HW48" s="16"/>
      <c r="HX48" s="16"/>
      <c r="HY48" s="16"/>
      <c r="HZ48" s="16"/>
      <c r="IA48" s="16"/>
      <c r="IB48" s="16"/>
      <c r="IC48" s="16"/>
      <c r="ID48" s="16"/>
      <c r="IE48" s="16"/>
      <c r="IF48" s="16"/>
      <c r="IG48" s="16"/>
      <c r="IH48" s="16"/>
      <c r="II48" s="16"/>
      <c r="IJ48" s="16"/>
      <c r="IK48" s="16"/>
      <c r="IL48" s="16"/>
      <c r="IM48" s="16"/>
      <c r="IN48" s="16"/>
      <c r="IO48" s="16"/>
      <c r="IP48" s="16"/>
      <c r="IQ48" s="16"/>
      <c r="IR48" s="16"/>
      <c r="IS48" s="16"/>
      <c r="IT48" s="16"/>
      <c r="IU48" s="16"/>
      <c r="IV48" s="16"/>
      <c r="IW48" s="16"/>
      <c r="IX48" s="16"/>
      <c r="IY48" s="16"/>
      <c r="IZ48" s="16"/>
      <c r="JA48" s="16"/>
      <c r="JB48" s="16"/>
      <c r="JC48" s="16"/>
      <c r="JD48" s="16"/>
      <c r="JE48" s="16"/>
      <c r="JF48" s="16"/>
      <c r="JG48" s="16"/>
      <c r="JH48" s="16"/>
      <c r="JI48" s="16"/>
      <c r="JJ48" s="16"/>
      <c r="JK48" s="16"/>
      <c r="JL48" s="16"/>
      <c r="JM48" s="16"/>
      <c r="JN48" s="16"/>
      <c r="JO48" s="16"/>
      <c r="JP48" s="16"/>
      <c r="JQ48" s="16"/>
      <c r="JR48" s="16"/>
      <c r="JS48" s="16"/>
      <c r="JT48" s="16"/>
      <c r="JU48" s="16"/>
      <c r="JV48" s="16"/>
      <c r="JW48" s="16"/>
      <c r="JX48" s="16"/>
      <c r="JY48" s="16"/>
      <c r="JZ48" s="16"/>
      <c r="KA48" s="16"/>
      <c r="KB48" s="16"/>
      <c r="KC48" s="16"/>
      <c r="KD48" s="16"/>
      <c r="KE48" s="16"/>
      <c r="KF48" s="16"/>
      <c r="KG48" s="16"/>
      <c r="KH48" s="16"/>
      <c r="KI48" s="16"/>
      <c r="KJ48" s="16"/>
      <c r="KK48" s="16"/>
      <c r="KL48" s="16"/>
      <c r="KM48" s="16"/>
      <c r="KN48" s="16"/>
      <c r="KO48" s="16"/>
      <c r="KP48" s="16"/>
      <c r="KQ48" s="16"/>
      <c r="KR48" s="16"/>
      <c r="KS48" s="16"/>
      <c r="KT48" s="16"/>
      <c r="KU48" s="16"/>
      <c r="KV48" s="16"/>
      <c r="KW48" s="16">
        <v>1</v>
      </c>
      <c r="KX48" s="16"/>
      <c r="KY48" s="16"/>
      <c r="KZ48" s="16"/>
      <c r="LA48" s="16"/>
      <c r="LB48" s="16"/>
      <c r="LC48" s="16"/>
      <c r="LD48" s="16"/>
      <c r="LE48" s="16"/>
      <c r="LF48" s="16"/>
      <c r="LG48" s="16"/>
      <c r="LH48" s="16"/>
      <c r="LI48" s="16"/>
      <c r="LJ48" s="16"/>
      <c r="LK48" s="16"/>
      <c r="LL48" s="16"/>
      <c r="LM48" s="16"/>
      <c r="LN48" s="16"/>
      <c r="LO48" s="16"/>
      <c r="LP48" s="16"/>
      <c r="LQ48" s="16"/>
      <c r="LR48" s="16"/>
      <c r="LS48" s="16"/>
      <c r="LT48" s="16"/>
      <c r="LU48" s="16"/>
      <c r="LV48" s="16"/>
      <c r="LW48" s="16"/>
      <c r="LX48" s="16"/>
      <c r="LY48" s="16"/>
      <c r="LZ48" s="16"/>
      <c r="MA48" s="16"/>
      <c r="MB48" s="16"/>
      <c r="MC48" s="16"/>
      <c r="MD48" s="16"/>
      <c r="ME48" s="16"/>
      <c r="MF48" s="16"/>
      <c r="MG48" s="16"/>
      <c r="MH48" s="16"/>
      <c r="MI48" s="16"/>
      <c r="MJ48" s="16"/>
      <c r="MK48" s="16"/>
      <c r="ML48" s="16"/>
      <c r="MM48" s="16"/>
      <c r="MN48" s="16"/>
      <c r="MO48" s="16"/>
      <c r="MP48" s="16"/>
      <c r="MQ48" s="16"/>
      <c r="MR48" s="16"/>
      <c r="MS48" s="16"/>
      <c r="MT48" s="16"/>
      <c r="MU48" s="16"/>
      <c r="MV48" s="16"/>
      <c r="MW48" s="16">
        <v>1</v>
      </c>
      <c r="MX48" s="16">
        <v>1</v>
      </c>
      <c r="MY48" s="16">
        <v>1</v>
      </c>
      <c r="MZ48" s="16">
        <v>1</v>
      </c>
      <c r="NA48" s="16">
        <v>1</v>
      </c>
      <c r="NB48" s="16">
        <v>1</v>
      </c>
      <c r="NC48" s="16">
        <v>1</v>
      </c>
      <c r="ND48" s="16">
        <v>1</v>
      </c>
      <c r="NE48" s="16">
        <v>1</v>
      </c>
      <c r="NF48" s="16">
        <v>1</v>
      </c>
      <c r="NG48" s="16">
        <v>1</v>
      </c>
      <c r="NH48" s="16">
        <v>1</v>
      </c>
      <c r="NI48" s="16">
        <v>1</v>
      </c>
      <c r="NJ48" s="16"/>
      <c r="NK48" s="16">
        <v>1</v>
      </c>
      <c r="NL48" s="16"/>
      <c r="NM48" s="16">
        <v>1</v>
      </c>
      <c r="NN48" s="16">
        <v>1</v>
      </c>
      <c r="NO48" s="16">
        <v>1</v>
      </c>
      <c r="NP48" s="16">
        <v>1</v>
      </c>
      <c r="NQ48" s="16">
        <v>1</v>
      </c>
      <c r="NR48" s="16"/>
      <c r="NS48" s="16">
        <v>1</v>
      </c>
      <c r="NT48" s="16">
        <v>1</v>
      </c>
      <c r="NU48" s="16">
        <v>1</v>
      </c>
      <c r="NV48" s="16"/>
      <c r="NW48" s="16"/>
      <c r="NX48" s="16"/>
      <c r="NY48" s="16">
        <v>1</v>
      </c>
      <c r="NZ48" s="16">
        <v>1</v>
      </c>
      <c r="OA48" s="16"/>
      <c r="OB48" s="16">
        <v>1</v>
      </c>
      <c r="OC48" s="16"/>
      <c r="OD48" s="16">
        <v>1</v>
      </c>
      <c r="OE48" s="16">
        <v>1</v>
      </c>
      <c r="OF48" s="16"/>
      <c r="OG48" s="16">
        <v>1</v>
      </c>
      <c r="OH48" s="16"/>
      <c r="OI48" s="16"/>
      <c r="OJ48" s="16"/>
      <c r="OK48" s="16"/>
      <c r="OL48" s="16"/>
      <c r="OM48" s="16"/>
      <c r="ON48" s="16">
        <v>1</v>
      </c>
      <c r="OO48" s="16"/>
      <c r="OP48" s="16"/>
      <c r="OQ48" s="16"/>
      <c r="OR48" s="15">
        <v>1</v>
      </c>
      <c r="OS48" s="15">
        <v>1</v>
      </c>
    </row>
    <row r="49" spans="1:409" x14ac:dyDescent="0.25">
      <c r="A49" s="14" t="s">
        <v>340</v>
      </c>
      <c r="B49" s="16"/>
      <c r="C49" s="16"/>
      <c r="D49" s="16"/>
      <c r="E49" s="16"/>
      <c r="F49" s="16"/>
      <c r="G49" s="16"/>
      <c r="H49" s="16"/>
      <c r="I49" s="16"/>
      <c r="J49" s="16"/>
      <c r="K49" s="16"/>
      <c r="L49" s="16"/>
      <c r="M49" s="16">
        <v>1</v>
      </c>
      <c r="N49" s="16"/>
      <c r="O49" s="16"/>
      <c r="P49" s="16"/>
      <c r="Q49" s="16"/>
      <c r="R49" s="16"/>
      <c r="S49" s="16"/>
      <c r="T49" s="16"/>
      <c r="U49" s="16"/>
      <c r="V49" s="16">
        <v>1</v>
      </c>
      <c r="W49" s="16">
        <v>1</v>
      </c>
      <c r="X49" s="16">
        <v>1</v>
      </c>
      <c r="Y49" s="16">
        <v>1</v>
      </c>
      <c r="Z49" s="16"/>
      <c r="AA49" s="16"/>
      <c r="AB49" s="16"/>
      <c r="AC49" s="16"/>
      <c r="AD49" s="16"/>
      <c r="AE49" s="16"/>
      <c r="AF49" s="16"/>
      <c r="AG49" s="16"/>
      <c r="AH49" s="16"/>
      <c r="AI49" s="16">
        <v>1</v>
      </c>
      <c r="AJ49" s="16"/>
      <c r="AK49" s="16">
        <v>1</v>
      </c>
      <c r="AL49" s="16"/>
      <c r="AM49" s="16">
        <v>1</v>
      </c>
      <c r="AN49" s="16"/>
      <c r="AO49" s="16"/>
      <c r="AP49" s="16"/>
      <c r="AQ49" s="16"/>
      <c r="AR49" s="16"/>
      <c r="AS49" s="16"/>
      <c r="AT49" s="16"/>
      <c r="AU49" s="16"/>
      <c r="AV49" s="16"/>
      <c r="AW49" s="16"/>
      <c r="AX49" s="16"/>
      <c r="AY49" s="16"/>
      <c r="AZ49" s="16"/>
      <c r="BA49" s="16"/>
      <c r="BB49" s="16"/>
      <c r="BC49" s="16"/>
      <c r="BD49" s="16"/>
      <c r="BE49" s="16"/>
      <c r="BF49" s="16"/>
      <c r="BG49" s="16"/>
      <c r="BH49" s="16"/>
      <c r="BI49" s="16"/>
      <c r="BJ49" s="16"/>
      <c r="BK49" s="16"/>
      <c r="BL49" s="16"/>
      <c r="BM49" s="16"/>
      <c r="BN49" s="16"/>
      <c r="BO49" s="16"/>
      <c r="BP49" s="16"/>
      <c r="BQ49" s="16"/>
      <c r="BR49" s="16"/>
      <c r="BS49" s="16"/>
      <c r="BT49" s="16"/>
      <c r="BU49" s="16"/>
      <c r="BV49" s="16"/>
      <c r="BW49" s="16"/>
      <c r="BX49" s="16"/>
      <c r="BY49" s="16"/>
      <c r="BZ49" s="16"/>
      <c r="CA49" s="16">
        <v>1</v>
      </c>
      <c r="CB49" s="16"/>
      <c r="CC49" s="16"/>
      <c r="CD49" s="16"/>
      <c r="CE49" s="16">
        <v>1</v>
      </c>
      <c r="CF49" s="16"/>
      <c r="CG49" s="16"/>
      <c r="CH49" s="16"/>
      <c r="CI49" s="16"/>
      <c r="CJ49" s="16"/>
      <c r="CK49" s="16"/>
      <c r="CL49" s="16"/>
      <c r="CM49" s="16"/>
      <c r="CN49" s="16"/>
      <c r="CO49" s="16"/>
      <c r="CP49" s="16">
        <v>1</v>
      </c>
      <c r="CQ49" s="16"/>
      <c r="CR49" s="16"/>
      <c r="CS49" s="16"/>
      <c r="CT49" s="16"/>
      <c r="CU49" s="16"/>
      <c r="CV49" s="16"/>
      <c r="CW49" s="16">
        <v>1</v>
      </c>
      <c r="CX49" s="16"/>
      <c r="CY49" s="16"/>
      <c r="CZ49" s="16"/>
      <c r="DA49" s="16"/>
      <c r="DB49" s="16"/>
      <c r="DC49" s="16"/>
      <c r="DD49" s="16">
        <v>1</v>
      </c>
      <c r="DE49" s="16"/>
      <c r="DF49" s="16"/>
      <c r="DG49" s="16"/>
      <c r="DH49" s="16"/>
      <c r="DI49" s="16">
        <v>1</v>
      </c>
      <c r="DJ49" s="16"/>
      <c r="DK49" s="16">
        <v>1</v>
      </c>
      <c r="DL49" s="16"/>
      <c r="DM49" s="16">
        <v>1</v>
      </c>
      <c r="DN49" s="16"/>
      <c r="DO49" s="16">
        <v>1</v>
      </c>
      <c r="DP49" s="16"/>
      <c r="DQ49" s="16"/>
      <c r="DR49" s="16"/>
      <c r="DS49" s="16"/>
      <c r="DT49" s="16"/>
      <c r="DU49" s="16"/>
      <c r="DV49" s="16"/>
      <c r="DW49" s="16"/>
      <c r="DX49" s="16"/>
      <c r="DY49" s="16"/>
      <c r="DZ49" s="16"/>
      <c r="EA49" s="16"/>
      <c r="EB49" s="16"/>
      <c r="EC49" s="16"/>
      <c r="ED49" s="16">
        <v>1</v>
      </c>
      <c r="EE49" s="16"/>
      <c r="EF49" s="16"/>
      <c r="EG49" s="16"/>
      <c r="EH49" s="16"/>
      <c r="EI49" s="16"/>
      <c r="EJ49" s="16"/>
      <c r="EK49" s="16"/>
      <c r="EL49" s="16"/>
      <c r="EM49" s="16"/>
      <c r="EN49" s="16"/>
      <c r="EO49" s="16"/>
      <c r="EP49" s="16"/>
      <c r="EQ49" s="16"/>
      <c r="ER49" s="16"/>
      <c r="ES49" s="16"/>
      <c r="ET49" s="16"/>
      <c r="EU49" s="16">
        <v>1</v>
      </c>
      <c r="EV49" s="16"/>
      <c r="EW49" s="16">
        <v>1</v>
      </c>
      <c r="EX49" s="16"/>
      <c r="EY49" s="16">
        <v>1</v>
      </c>
      <c r="EZ49" s="16"/>
      <c r="FA49" s="16"/>
      <c r="FB49" s="16"/>
      <c r="FC49" s="16"/>
      <c r="FD49" s="16"/>
      <c r="FE49" s="16"/>
      <c r="FF49" s="16"/>
      <c r="FG49" s="16">
        <v>1</v>
      </c>
      <c r="FH49" s="16"/>
      <c r="FI49" s="16"/>
      <c r="FJ49" s="16"/>
      <c r="FK49" s="16"/>
      <c r="FL49" s="16"/>
      <c r="FM49" s="16"/>
      <c r="FN49" s="16"/>
      <c r="FO49" s="16"/>
      <c r="FP49" s="16"/>
      <c r="FQ49" s="16"/>
      <c r="FR49" s="16"/>
      <c r="FS49" s="16"/>
      <c r="FT49" s="16"/>
      <c r="FU49" s="16"/>
      <c r="FV49" s="16"/>
      <c r="FW49" s="16"/>
      <c r="FX49" s="16"/>
      <c r="FY49" s="16"/>
      <c r="FZ49" s="16"/>
      <c r="GA49" s="16"/>
      <c r="GB49" s="16"/>
      <c r="GC49" s="16"/>
      <c r="GD49" s="16"/>
      <c r="GE49" s="16"/>
      <c r="GF49" s="16"/>
      <c r="GG49" s="16">
        <v>1</v>
      </c>
      <c r="GH49" s="16"/>
      <c r="GI49" s="16"/>
      <c r="GJ49" s="16"/>
      <c r="GK49" s="16"/>
      <c r="GL49" s="16">
        <v>1</v>
      </c>
      <c r="GM49" s="16">
        <v>1</v>
      </c>
      <c r="GN49" s="16"/>
      <c r="GO49" s="16"/>
      <c r="GP49" s="16">
        <v>1</v>
      </c>
      <c r="GQ49" s="16"/>
      <c r="GR49" s="16"/>
      <c r="GS49" s="16"/>
      <c r="GT49" s="16"/>
      <c r="GU49" s="16"/>
      <c r="GV49" s="16"/>
      <c r="GW49" s="16"/>
      <c r="GX49" s="16"/>
      <c r="GY49" s="16"/>
      <c r="GZ49" s="16"/>
      <c r="HA49" s="16"/>
      <c r="HB49" s="16"/>
      <c r="HC49" s="16"/>
      <c r="HD49" s="16"/>
      <c r="HE49" s="16"/>
      <c r="HF49" s="16"/>
      <c r="HG49" s="16"/>
      <c r="HH49" s="16"/>
      <c r="HI49" s="16">
        <v>1</v>
      </c>
      <c r="HJ49" s="16"/>
      <c r="HK49" s="16"/>
      <c r="HL49" s="16"/>
      <c r="HM49" s="16"/>
      <c r="HN49" s="16"/>
      <c r="HO49" s="16"/>
      <c r="HP49" s="16"/>
      <c r="HQ49" s="16"/>
      <c r="HR49" s="16"/>
      <c r="HS49" s="16"/>
      <c r="HT49" s="16"/>
      <c r="HU49" s="16"/>
      <c r="HV49" s="16"/>
      <c r="HW49" s="16"/>
      <c r="HX49" s="16"/>
      <c r="HY49" s="16"/>
      <c r="HZ49" s="16"/>
      <c r="IA49" s="16"/>
      <c r="IB49" s="16"/>
      <c r="IC49" s="16"/>
      <c r="ID49" s="16"/>
      <c r="IE49" s="16"/>
      <c r="IF49" s="16"/>
      <c r="IG49" s="16"/>
      <c r="IH49" s="16"/>
      <c r="II49" s="16"/>
      <c r="IJ49" s="16"/>
      <c r="IK49" s="16"/>
      <c r="IL49" s="16"/>
      <c r="IM49" s="16"/>
      <c r="IN49" s="16"/>
      <c r="IO49" s="16"/>
      <c r="IP49" s="16"/>
      <c r="IQ49" s="16"/>
      <c r="IR49" s="16"/>
      <c r="IS49" s="16"/>
      <c r="IT49" s="16"/>
      <c r="IU49" s="16"/>
      <c r="IV49" s="16"/>
      <c r="IW49" s="16">
        <v>1</v>
      </c>
      <c r="IX49" s="16"/>
      <c r="IY49" s="16"/>
      <c r="IZ49" s="16"/>
      <c r="JA49" s="16"/>
      <c r="JB49" s="16"/>
      <c r="JC49" s="16"/>
      <c r="JD49" s="16"/>
      <c r="JE49" s="16"/>
      <c r="JF49" s="16"/>
      <c r="JG49" s="16"/>
      <c r="JH49" s="16"/>
      <c r="JI49" s="16"/>
      <c r="JJ49" s="16"/>
      <c r="JK49" s="16"/>
      <c r="JL49" s="16"/>
      <c r="JM49" s="16"/>
      <c r="JN49" s="16"/>
      <c r="JO49" s="16"/>
      <c r="JP49" s="16"/>
      <c r="JQ49" s="16"/>
      <c r="JR49" s="16"/>
      <c r="JS49" s="16"/>
      <c r="JT49" s="16"/>
      <c r="JU49" s="16"/>
      <c r="JV49" s="16"/>
      <c r="JW49" s="16"/>
      <c r="JX49" s="16"/>
      <c r="JY49" s="16"/>
      <c r="JZ49" s="16"/>
      <c r="KA49" s="16"/>
      <c r="KB49" s="16"/>
      <c r="KC49" s="16"/>
      <c r="KD49" s="16"/>
      <c r="KE49" s="16"/>
      <c r="KF49" s="16"/>
      <c r="KG49" s="16"/>
      <c r="KH49" s="16"/>
      <c r="KI49" s="16"/>
      <c r="KJ49" s="16"/>
      <c r="KK49" s="16"/>
      <c r="KL49" s="16"/>
      <c r="KM49" s="16"/>
      <c r="KN49" s="16"/>
      <c r="KO49" s="16"/>
      <c r="KP49" s="16"/>
      <c r="KQ49" s="16"/>
      <c r="KR49" s="16"/>
      <c r="KS49" s="16"/>
      <c r="KT49" s="16"/>
      <c r="KU49" s="16"/>
      <c r="KV49" s="16"/>
      <c r="KW49" s="16"/>
      <c r="KX49" s="16"/>
      <c r="KY49" s="16"/>
      <c r="KZ49" s="16"/>
      <c r="LA49" s="16"/>
      <c r="LB49" s="16"/>
      <c r="LC49" s="16"/>
      <c r="LD49" s="16"/>
      <c r="LE49" s="16"/>
      <c r="LF49" s="16"/>
      <c r="LG49" s="16">
        <v>1</v>
      </c>
      <c r="LH49" s="16"/>
      <c r="LI49" s="16"/>
      <c r="LJ49" s="16"/>
      <c r="LK49" s="16"/>
      <c r="LL49" s="16"/>
      <c r="LM49" s="16"/>
      <c r="LN49" s="16"/>
      <c r="LO49" s="16"/>
      <c r="LP49" s="16"/>
      <c r="LQ49" s="16"/>
      <c r="LR49" s="16"/>
      <c r="LS49" s="16"/>
      <c r="LT49" s="16"/>
      <c r="LU49" s="16"/>
      <c r="LV49" s="16"/>
      <c r="LW49" s="16"/>
      <c r="LX49" s="16"/>
      <c r="LY49" s="16"/>
      <c r="LZ49" s="16"/>
      <c r="MA49" s="16"/>
      <c r="MB49" s="16"/>
      <c r="MC49" s="16">
        <v>1</v>
      </c>
      <c r="MD49" s="16"/>
      <c r="ME49" s="16">
        <v>1</v>
      </c>
      <c r="MF49" s="16"/>
      <c r="MG49" s="16">
        <v>1</v>
      </c>
      <c r="MH49" s="16"/>
      <c r="MI49" s="16">
        <v>1</v>
      </c>
      <c r="MJ49" s="16"/>
      <c r="MK49" s="16"/>
      <c r="ML49" s="16"/>
      <c r="MM49" s="16"/>
      <c r="MN49" s="16"/>
      <c r="MO49" s="16"/>
      <c r="MP49" s="16"/>
      <c r="MQ49" s="16"/>
      <c r="MR49" s="16"/>
      <c r="MS49" s="16"/>
      <c r="MT49" s="16"/>
      <c r="MU49" s="16">
        <v>1</v>
      </c>
      <c r="MV49" s="16"/>
      <c r="MW49" s="16">
        <v>1</v>
      </c>
      <c r="MX49" s="16">
        <v>1</v>
      </c>
      <c r="MY49" s="16">
        <v>1</v>
      </c>
      <c r="MZ49" s="16">
        <v>1</v>
      </c>
      <c r="NA49" s="16">
        <v>1</v>
      </c>
      <c r="NB49" s="16">
        <v>1</v>
      </c>
      <c r="NC49" s="16">
        <v>1</v>
      </c>
      <c r="ND49" s="16">
        <v>1</v>
      </c>
      <c r="NE49" s="16">
        <v>1</v>
      </c>
      <c r="NF49" s="16">
        <v>1</v>
      </c>
      <c r="NG49" s="16"/>
      <c r="NH49" s="16">
        <v>1</v>
      </c>
      <c r="NI49" s="16">
        <v>1</v>
      </c>
      <c r="NJ49" s="16">
        <v>1</v>
      </c>
      <c r="NK49" s="16"/>
      <c r="NL49" s="16">
        <v>1</v>
      </c>
      <c r="NM49" s="16"/>
      <c r="NN49" s="16">
        <v>1</v>
      </c>
      <c r="NO49" s="16">
        <v>1</v>
      </c>
      <c r="NP49" s="16"/>
      <c r="NQ49" s="16">
        <v>1</v>
      </c>
      <c r="NR49" s="16">
        <v>1</v>
      </c>
      <c r="NS49" s="16">
        <v>1</v>
      </c>
      <c r="NT49" s="16"/>
      <c r="NU49" s="16">
        <v>1</v>
      </c>
      <c r="NV49" s="16"/>
      <c r="NW49" s="16"/>
      <c r="NX49" s="16"/>
      <c r="NY49" s="16"/>
      <c r="NZ49" s="16">
        <v>1</v>
      </c>
      <c r="OA49" s="16"/>
      <c r="OB49" s="16">
        <v>1</v>
      </c>
      <c r="OC49" s="16">
        <v>1</v>
      </c>
      <c r="OD49" s="16"/>
      <c r="OE49" s="16"/>
      <c r="OF49" s="16"/>
      <c r="OG49" s="16">
        <v>1</v>
      </c>
      <c r="OH49" s="16">
        <v>1</v>
      </c>
      <c r="OI49" s="16">
        <v>1</v>
      </c>
      <c r="OJ49" s="16"/>
      <c r="OK49" s="16"/>
      <c r="OL49" s="16"/>
      <c r="OM49" s="16"/>
      <c r="ON49" s="16">
        <v>1</v>
      </c>
      <c r="OO49" s="16"/>
      <c r="OP49" s="16"/>
      <c r="OQ49" s="16"/>
      <c r="OR49" s="15">
        <v>1</v>
      </c>
      <c r="OS49" s="15">
        <v>1</v>
      </c>
    </row>
    <row r="50" spans="1:409" x14ac:dyDescent="0.25">
      <c r="A50" s="14" t="s">
        <v>341</v>
      </c>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v>1</v>
      </c>
      <c r="AL50" s="16"/>
      <c r="AM50" s="16"/>
      <c r="AN50" s="16"/>
      <c r="AO50" s="16"/>
      <c r="AP50" s="16"/>
      <c r="AQ50" s="16"/>
      <c r="AR50" s="16"/>
      <c r="AS50" s="16"/>
      <c r="AT50" s="16"/>
      <c r="AU50" s="16"/>
      <c r="AV50" s="16"/>
      <c r="AW50" s="16"/>
      <c r="AX50" s="16"/>
      <c r="AY50" s="16"/>
      <c r="AZ50" s="16"/>
      <c r="BA50" s="16"/>
      <c r="BB50" s="16"/>
      <c r="BC50" s="16"/>
      <c r="BD50" s="16"/>
      <c r="BE50" s="16"/>
      <c r="BF50" s="16"/>
      <c r="BG50" s="16"/>
      <c r="BH50" s="16"/>
      <c r="BI50" s="16"/>
      <c r="BJ50" s="16"/>
      <c r="BK50" s="16"/>
      <c r="BL50" s="16"/>
      <c r="BM50" s="16"/>
      <c r="BN50" s="16"/>
      <c r="BO50" s="16"/>
      <c r="BP50" s="16"/>
      <c r="BQ50" s="16"/>
      <c r="BR50" s="16"/>
      <c r="BS50" s="16"/>
      <c r="BT50" s="16"/>
      <c r="BU50" s="16"/>
      <c r="BV50" s="16"/>
      <c r="BW50" s="16"/>
      <c r="BX50" s="16"/>
      <c r="BY50" s="16"/>
      <c r="BZ50" s="16"/>
      <c r="CA50" s="16"/>
      <c r="CB50" s="16"/>
      <c r="CC50" s="16"/>
      <c r="CD50" s="16"/>
      <c r="CE50" s="16"/>
      <c r="CF50" s="16"/>
      <c r="CG50" s="16"/>
      <c r="CH50" s="16"/>
      <c r="CI50" s="16">
        <v>1</v>
      </c>
      <c r="CJ50" s="16"/>
      <c r="CK50" s="16"/>
      <c r="CL50" s="16"/>
      <c r="CM50" s="16"/>
      <c r="CN50" s="16"/>
      <c r="CO50" s="16"/>
      <c r="CP50" s="16"/>
      <c r="CQ50" s="16"/>
      <c r="CR50" s="16">
        <v>1</v>
      </c>
      <c r="CS50" s="16"/>
      <c r="CT50" s="16"/>
      <c r="CU50" s="16"/>
      <c r="CV50" s="16"/>
      <c r="CW50" s="16"/>
      <c r="CX50" s="16"/>
      <c r="CY50" s="16"/>
      <c r="CZ50" s="16"/>
      <c r="DA50" s="16"/>
      <c r="DB50" s="16"/>
      <c r="DC50" s="16"/>
      <c r="DD50" s="16"/>
      <c r="DE50" s="16"/>
      <c r="DF50" s="16"/>
      <c r="DG50" s="16"/>
      <c r="DH50" s="16"/>
      <c r="DI50" s="16"/>
      <c r="DJ50" s="16"/>
      <c r="DK50" s="16"/>
      <c r="DL50" s="16"/>
      <c r="DM50" s="16"/>
      <c r="DN50" s="16"/>
      <c r="DO50" s="16"/>
      <c r="DP50" s="16"/>
      <c r="DQ50" s="16"/>
      <c r="DR50" s="16"/>
      <c r="DS50" s="16"/>
      <c r="DT50" s="16"/>
      <c r="DU50" s="16"/>
      <c r="DV50" s="16"/>
      <c r="DW50" s="16"/>
      <c r="DX50" s="16"/>
      <c r="DY50" s="16"/>
      <c r="DZ50" s="16"/>
      <c r="EA50" s="16"/>
      <c r="EB50" s="16"/>
      <c r="EC50" s="16"/>
      <c r="ED50" s="16"/>
      <c r="EE50" s="16"/>
      <c r="EF50" s="16"/>
      <c r="EG50" s="16"/>
      <c r="EH50" s="16"/>
      <c r="EI50" s="16"/>
      <c r="EJ50" s="16"/>
      <c r="EK50" s="16"/>
      <c r="EL50" s="16"/>
      <c r="EM50" s="16"/>
      <c r="EN50" s="16"/>
      <c r="EO50" s="16"/>
      <c r="EP50" s="16"/>
      <c r="EQ50" s="16"/>
      <c r="ER50" s="16"/>
      <c r="ES50" s="16"/>
      <c r="ET50" s="16"/>
      <c r="EU50" s="16"/>
      <c r="EV50" s="16"/>
      <c r="EW50" s="16"/>
      <c r="EX50" s="16"/>
      <c r="EY50" s="16"/>
      <c r="EZ50" s="16"/>
      <c r="FA50" s="16"/>
      <c r="FB50" s="16"/>
      <c r="FC50" s="16"/>
      <c r="FD50" s="16"/>
      <c r="FE50" s="16"/>
      <c r="FF50" s="16"/>
      <c r="FG50" s="16">
        <v>1</v>
      </c>
      <c r="FH50" s="16"/>
      <c r="FI50" s="16"/>
      <c r="FJ50" s="16"/>
      <c r="FK50" s="16"/>
      <c r="FL50" s="16"/>
      <c r="FM50" s="16"/>
      <c r="FN50" s="16"/>
      <c r="FO50" s="16"/>
      <c r="FP50" s="16"/>
      <c r="FQ50" s="16"/>
      <c r="FR50" s="16"/>
      <c r="FS50" s="16"/>
      <c r="FT50" s="16"/>
      <c r="FU50" s="16"/>
      <c r="FV50" s="16"/>
      <c r="FW50" s="16"/>
      <c r="FX50" s="16"/>
      <c r="FY50" s="16"/>
      <c r="FZ50" s="16"/>
      <c r="GA50" s="16"/>
      <c r="GB50" s="16"/>
      <c r="GC50" s="16"/>
      <c r="GD50" s="16"/>
      <c r="GE50" s="16"/>
      <c r="GF50" s="16"/>
      <c r="GG50" s="16"/>
      <c r="GH50" s="16"/>
      <c r="GI50" s="16"/>
      <c r="GJ50" s="16">
        <v>1</v>
      </c>
      <c r="GK50" s="16"/>
      <c r="GL50" s="16"/>
      <c r="GM50" s="16"/>
      <c r="GN50" s="16"/>
      <c r="GO50" s="16"/>
      <c r="GP50" s="16">
        <v>1</v>
      </c>
      <c r="GQ50" s="16"/>
      <c r="GR50" s="16"/>
      <c r="GS50" s="16"/>
      <c r="GT50" s="16"/>
      <c r="GU50" s="16"/>
      <c r="GV50" s="16"/>
      <c r="GW50" s="16"/>
      <c r="GX50" s="16"/>
      <c r="GY50" s="16"/>
      <c r="GZ50" s="16"/>
      <c r="HA50" s="16"/>
      <c r="HB50" s="16"/>
      <c r="HC50" s="16"/>
      <c r="HD50" s="16"/>
      <c r="HE50" s="16"/>
      <c r="HF50" s="16"/>
      <c r="HG50" s="16">
        <v>1</v>
      </c>
      <c r="HH50" s="16"/>
      <c r="HI50" s="16"/>
      <c r="HJ50" s="16"/>
      <c r="HK50" s="16"/>
      <c r="HL50" s="16"/>
      <c r="HM50" s="16"/>
      <c r="HN50" s="16"/>
      <c r="HO50" s="16"/>
      <c r="HP50" s="16"/>
      <c r="HQ50" s="16"/>
      <c r="HR50" s="16"/>
      <c r="HS50" s="16"/>
      <c r="HT50" s="16"/>
      <c r="HU50" s="16"/>
      <c r="HV50" s="16"/>
      <c r="HW50" s="16"/>
      <c r="HX50" s="16"/>
      <c r="HY50" s="16"/>
      <c r="HZ50" s="16"/>
      <c r="IA50" s="16"/>
      <c r="IB50" s="16"/>
      <c r="IC50" s="16"/>
      <c r="ID50" s="16"/>
      <c r="IE50" s="16"/>
      <c r="IF50" s="16"/>
      <c r="IG50" s="16"/>
      <c r="IH50" s="16"/>
      <c r="II50" s="16"/>
      <c r="IJ50" s="16"/>
      <c r="IK50" s="16"/>
      <c r="IL50" s="16"/>
      <c r="IM50" s="16"/>
      <c r="IN50" s="16"/>
      <c r="IO50" s="16"/>
      <c r="IP50" s="16"/>
      <c r="IQ50" s="16"/>
      <c r="IR50" s="16"/>
      <c r="IS50" s="16"/>
      <c r="IT50" s="16"/>
      <c r="IU50" s="16"/>
      <c r="IV50" s="16"/>
      <c r="IW50" s="16"/>
      <c r="IX50" s="16"/>
      <c r="IY50" s="16"/>
      <c r="IZ50" s="16"/>
      <c r="JA50" s="16"/>
      <c r="JB50" s="16"/>
      <c r="JC50" s="16"/>
      <c r="JD50" s="16"/>
      <c r="JE50" s="16"/>
      <c r="JF50" s="16"/>
      <c r="JG50" s="16">
        <v>1</v>
      </c>
      <c r="JH50" s="16"/>
      <c r="JI50" s="16"/>
      <c r="JJ50" s="16"/>
      <c r="JK50" s="16"/>
      <c r="JL50" s="16"/>
      <c r="JM50" s="16"/>
      <c r="JN50" s="16"/>
      <c r="JO50" s="16"/>
      <c r="JP50" s="16"/>
      <c r="JQ50" s="16"/>
      <c r="JR50" s="16"/>
      <c r="JS50" s="16"/>
      <c r="JT50" s="16"/>
      <c r="JU50" s="16"/>
      <c r="JV50" s="16"/>
      <c r="JW50" s="16"/>
      <c r="JX50" s="16"/>
      <c r="JY50" s="16"/>
      <c r="JZ50" s="16"/>
      <c r="KA50" s="16"/>
      <c r="KB50" s="16"/>
      <c r="KC50" s="16"/>
      <c r="KD50" s="16"/>
      <c r="KE50" s="16"/>
      <c r="KF50" s="16"/>
      <c r="KG50" s="16"/>
      <c r="KH50" s="16"/>
      <c r="KI50" s="16"/>
      <c r="KJ50" s="16"/>
      <c r="KK50" s="16"/>
      <c r="KL50" s="16"/>
      <c r="KM50" s="16"/>
      <c r="KN50" s="16"/>
      <c r="KO50" s="16"/>
      <c r="KP50" s="16"/>
      <c r="KQ50" s="16"/>
      <c r="KR50" s="16"/>
      <c r="KS50" s="16"/>
      <c r="KT50" s="16"/>
      <c r="KU50" s="16"/>
      <c r="KV50" s="16"/>
      <c r="KW50" s="16"/>
      <c r="KX50" s="16"/>
      <c r="KY50" s="16"/>
      <c r="KZ50" s="16"/>
      <c r="LA50" s="16"/>
      <c r="LB50" s="16"/>
      <c r="LC50" s="16">
        <v>1</v>
      </c>
      <c r="LD50" s="16"/>
      <c r="LE50" s="16"/>
      <c r="LF50" s="16"/>
      <c r="LG50" s="16"/>
      <c r="LH50" s="16"/>
      <c r="LI50" s="16"/>
      <c r="LJ50" s="16"/>
      <c r="LK50" s="16"/>
      <c r="LL50" s="16"/>
      <c r="LM50" s="16"/>
      <c r="LN50" s="16"/>
      <c r="LO50" s="16"/>
      <c r="LP50" s="16"/>
      <c r="LQ50" s="16"/>
      <c r="LR50" s="16"/>
      <c r="LS50" s="16">
        <v>1</v>
      </c>
      <c r="LT50" s="16"/>
      <c r="LU50" s="16"/>
      <c r="LV50" s="16"/>
      <c r="LW50" s="16"/>
      <c r="LX50" s="16"/>
      <c r="LY50" s="16"/>
      <c r="LZ50" s="16"/>
      <c r="MA50" s="16"/>
      <c r="MB50" s="16"/>
      <c r="MC50" s="16"/>
      <c r="MD50" s="16"/>
      <c r="ME50" s="16"/>
      <c r="MF50" s="16"/>
      <c r="MG50" s="16"/>
      <c r="MH50" s="16"/>
      <c r="MI50" s="16"/>
      <c r="MJ50" s="16"/>
      <c r="MK50" s="16"/>
      <c r="ML50" s="16"/>
      <c r="MM50" s="16"/>
      <c r="MN50" s="16"/>
      <c r="MO50" s="16"/>
      <c r="MP50" s="16"/>
      <c r="MQ50" s="16"/>
      <c r="MR50" s="16"/>
      <c r="MS50" s="16"/>
      <c r="MT50" s="16"/>
      <c r="MU50" s="16"/>
      <c r="MV50" s="16"/>
      <c r="MW50" s="16">
        <v>1</v>
      </c>
      <c r="MX50" s="16">
        <v>1</v>
      </c>
      <c r="MY50" s="16">
        <v>1</v>
      </c>
      <c r="MZ50" s="16">
        <v>1</v>
      </c>
      <c r="NA50" s="16">
        <v>1</v>
      </c>
      <c r="NB50" s="16">
        <v>1</v>
      </c>
      <c r="NC50" s="16">
        <v>1</v>
      </c>
      <c r="ND50" s="16">
        <v>1</v>
      </c>
      <c r="NE50" s="16">
        <v>1</v>
      </c>
      <c r="NF50" s="16"/>
      <c r="NG50" s="16"/>
      <c r="NH50" s="16">
        <v>1</v>
      </c>
      <c r="NI50" s="16"/>
      <c r="NJ50" s="16"/>
      <c r="NK50" s="16"/>
      <c r="NL50" s="16">
        <v>1</v>
      </c>
      <c r="NM50" s="16"/>
      <c r="NN50" s="16"/>
      <c r="NO50" s="16"/>
      <c r="NP50" s="16"/>
      <c r="NQ50" s="16"/>
      <c r="NR50" s="16"/>
      <c r="NS50" s="16">
        <v>1</v>
      </c>
      <c r="NT50" s="16">
        <v>1</v>
      </c>
      <c r="NU50" s="16">
        <v>1</v>
      </c>
      <c r="NV50" s="16"/>
      <c r="NW50" s="16"/>
      <c r="NX50" s="16"/>
      <c r="NY50" s="16">
        <v>1</v>
      </c>
      <c r="NZ50" s="16"/>
      <c r="OA50" s="16"/>
      <c r="OB50" s="16"/>
      <c r="OC50" s="16"/>
      <c r="OD50" s="16"/>
      <c r="OE50" s="16"/>
      <c r="OF50" s="16">
        <v>1</v>
      </c>
      <c r="OG50" s="16"/>
      <c r="OH50" s="16"/>
      <c r="OI50" s="16"/>
      <c r="OJ50" s="16"/>
      <c r="OK50" s="16"/>
      <c r="OL50" s="16"/>
      <c r="OM50" s="16"/>
      <c r="ON50" s="16"/>
      <c r="OO50" s="16"/>
      <c r="OP50" s="16"/>
      <c r="OQ50" s="16"/>
      <c r="OR50" s="15">
        <v>1</v>
      </c>
      <c r="OS50" s="15">
        <v>1</v>
      </c>
    </row>
    <row r="51" spans="1:409" x14ac:dyDescent="0.25">
      <c r="A51" s="14" t="s">
        <v>342</v>
      </c>
      <c r="B51" s="16"/>
      <c r="C51" s="16"/>
      <c r="D51" s="16"/>
      <c r="E51" s="16"/>
      <c r="F51" s="16"/>
      <c r="G51" s="16"/>
      <c r="H51" s="16"/>
      <c r="I51" s="16"/>
      <c r="J51" s="16"/>
      <c r="K51" s="16">
        <v>1</v>
      </c>
      <c r="L51" s="16"/>
      <c r="M51" s="16"/>
      <c r="N51" s="16"/>
      <c r="O51" s="16"/>
      <c r="P51" s="16"/>
      <c r="Q51" s="16"/>
      <c r="R51" s="16"/>
      <c r="S51" s="16"/>
      <c r="T51" s="16"/>
      <c r="U51" s="16"/>
      <c r="V51" s="16"/>
      <c r="W51" s="16"/>
      <c r="X51" s="16"/>
      <c r="Y51" s="16">
        <v>1</v>
      </c>
      <c r="Z51" s="16">
        <v>1</v>
      </c>
      <c r="AA51" s="16">
        <v>1</v>
      </c>
      <c r="AB51" s="16">
        <v>1</v>
      </c>
      <c r="AC51" s="16">
        <v>1</v>
      </c>
      <c r="AD51" s="16"/>
      <c r="AE51" s="16">
        <v>1</v>
      </c>
      <c r="AF51" s="16"/>
      <c r="AG51" s="16">
        <v>1</v>
      </c>
      <c r="AH51" s="16"/>
      <c r="AI51" s="16">
        <v>1</v>
      </c>
      <c r="AJ51" s="16"/>
      <c r="AK51" s="16"/>
      <c r="AL51" s="16"/>
      <c r="AM51" s="16"/>
      <c r="AN51" s="16"/>
      <c r="AO51" s="16"/>
      <c r="AP51" s="16"/>
      <c r="AQ51" s="16">
        <v>1</v>
      </c>
      <c r="AR51" s="16"/>
      <c r="AS51" s="16"/>
      <c r="AT51" s="16"/>
      <c r="AU51" s="16">
        <v>1</v>
      </c>
      <c r="AV51" s="16">
        <v>1</v>
      </c>
      <c r="AW51" s="16"/>
      <c r="AX51" s="16">
        <v>1</v>
      </c>
      <c r="AY51" s="16"/>
      <c r="AZ51" s="16"/>
      <c r="BA51" s="16"/>
      <c r="BB51" s="16"/>
      <c r="BC51" s="16"/>
      <c r="BD51" s="16"/>
      <c r="BE51" s="16"/>
      <c r="BF51" s="16"/>
      <c r="BG51" s="16">
        <v>1</v>
      </c>
      <c r="BH51" s="16"/>
      <c r="BI51" s="16"/>
      <c r="BJ51" s="16">
        <v>1</v>
      </c>
      <c r="BK51" s="16">
        <v>1</v>
      </c>
      <c r="BL51" s="16"/>
      <c r="BM51" s="16"/>
      <c r="BN51" s="16"/>
      <c r="BO51" s="16"/>
      <c r="BP51" s="16">
        <v>1</v>
      </c>
      <c r="BQ51" s="16">
        <v>1</v>
      </c>
      <c r="BR51" s="16"/>
      <c r="BS51" s="16"/>
      <c r="BT51" s="16"/>
      <c r="BU51" s="16"/>
      <c r="BV51" s="16">
        <v>1</v>
      </c>
      <c r="BW51" s="16"/>
      <c r="BX51" s="16"/>
      <c r="BY51" s="16"/>
      <c r="BZ51" s="16"/>
      <c r="CA51" s="16">
        <v>1</v>
      </c>
      <c r="CB51" s="16"/>
      <c r="CC51" s="16"/>
      <c r="CD51" s="16"/>
      <c r="CE51" s="16"/>
      <c r="CF51" s="16"/>
      <c r="CG51" s="16"/>
      <c r="CH51" s="16"/>
      <c r="CI51" s="16"/>
      <c r="CJ51" s="16"/>
      <c r="CK51" s="16">
        <v>1</v>
      </c>
      <c r="CL51" s="16"/>
      <c r="CM51" s="16"/>
      <c r="CN51" s="16"/>
      <c r="CO51" s="16"/>
      <c r="CP51" s="16"/>
      <c r="CQ51" s="16"/>
      <c r="CR51" s="16"/>
      <c r="CS51" s="16">
        <v>1</v>
      </c>
      <c r="CT51" s="16"/>
      <c r="CU51" s="16"/>
      <c r="CV51" s="16">
        <v>1</v>
      </c>
      <c r="CW51" s="16"/>
      <c r="CX51" s="16"/>
      <c r="CY51" s="16"/>
      <c r="CZ51" s="16"/>
      <c r="DA51" s="16"/>
      <c r="DB51" s="16"/>
      <c r="DC51" s="16"/>
      <c r="DD51" s="16"/>
      <c r="DE51" s="16"/>
      <c r="DF51" s="16"/>
      <c r="DG51" s="16">
        <v>1</v>
      </c>
      <c r="DH51" s="16"/>
      <c r="DI51" s="16"/>
      <c r="DJ51" s="16"/>
      <c r="DK51" s="16"/>
      <c r="DL51" s="16"/>
      <c r="DM51" s="16"/>
      <c r="DN51" s="16"/>
      <c r="DO51" s="16"/>
      <c r="DP51" s="16"/>
      <c r="DQ51" s="16"/>
      <c r="DR51" s="16">
        <v>1</v>
      </c>
      <c r="DS51" s="16">
        <v>1</v>
      </c>
      <c r="DT51" s="16">
        <v>1</v>
      </c>
      <c r="DU51" s="16"/>
      <c r="DV51" s="16"/>
      <c r="DW51" s="16"/>
      <c r="DX51" s="16"/>
      <c r="DY51" s="16">
        <v>1</v>
      </c>
      <c r="DZ51" s="16"/>
      <c r="EA51" s="16"/>
      <c r="EB51" s="16"/>
      <c r="EC51" s="16"/>
      <c r="ED51" s="16"/>
      <c r="EE51" s="16">
        <v>1</v>
      </c>
      <c r="EF51" s="16">
        <v>1</v>
      </c>
      <c r="EG51" s="16">
        <v>1</v>
      </c>
      <c r="EH51" s="16"/>
      <c r="EI51" s="16"/>
      <c r="EJ51" s="16">
        <v>1</v>
      </c>
      <c r="EK51" s="16"/>
      <c r="EL51" s="16"/>
      <c r="EM51" s="16">
        <v>1</v>
      </c>
      <c r="EN51" s="16"/>
      <c r="EO51" s="16">
        <v>1</v>
      </c>
      <c r="EP51" s="16">
        <v>1</v>
      </c>
      <c r="EQ51" s="16"/>
      <c r="ER51" s="16"/>
      <c r="ES51" s="16"/>
      <c r="ET51" s="16"/>
      <c r="EU51" s="16"/>
      <c r="EV51" s="16"/>
      <c r="EW51" s="16"/>
      <c r="EX51" s="16"/>
      <c r="EY51" s="16"/>
      <c r="EZ51" s="16">
        <v>1</v>
      </c>
      <c r="FA51" s="16"/>
      <c r="FB51" s="16">
        <v>1</v>
      </c>
      <c r="FC51" s="16">
        <v>1</v>
      </c>
      <c r="FD51" s="16">
        <v>1</v>
      </c>
      <c r="FE51" s="16"/>
      <c r="FF51" s="16">
        <v>1</v>
      </c>
      <c r="FG51" s="16"/>
      <c r="FH51" s="16"/>
      <c r="FI51" s="16">
        <v>1</v>
      </c>
      <c r="FJ51" s="16"/>
      <c r="FK51" s="16"/>
      <c r="FL51" s="16"/>
      <c r="FM51" s="16"/>
      <c r="FN51" s="16"/>
      <c r="FO51" s="16">
        <v>1</v>
      </c>
      <c r="FP51" s="16"/>
      <c r="FQ51" s="16"/>
      <c r="FR51" s="16"/>
      <c r="FS51" s="16"/>
      <c r="FT51" s="16"/>
      <c r="FU51" s="16"/>
      <c r="FV51" s="16"/>
      <c r="FW51" s="16">
        <v>1</v>
      </c>
      <c r="FX51" s="16">
        <v>1</v>
      </c>
      <c r="FY51" s="16"/>
      <c r="FZ51" s="16"/>
      <c r="GA51" s="16"/>
      <c r="GB51" s="16"/>
      <c r="GC51" s="16"/>
      <c r="GD51" s="16"/>
      <c r="GE51" s="16"/>
      <c r="GF51" s="16"/>
      <c r="GG51" s="16">
        <v>1</v>
      </c>
      <c r="GH51" s="16"/>
      <c r="GI51" s="16"/>
      <c r="GJ51" s="16">
        <v>1</v>
      </c>
      <c r="GK51" s="16"/>
      <c r="GL51" s="16"/>
      <c r="GM51" s="16"/>
      <c r="GN51" s="16"/>
      <c r="GO51" s="16"/>
      <c r="GP51" s="16">
        <v>1</v>
      </c>
      <c r="GQ51" s="16"/>
      <c r="GR51" s="16">
        <v>1</v>
      </c>
      <c r="GS51" s="16"/>
      <c r="GT51" s="16">
        <v>1</v>
      </c>
      <c r="GU51" s="16"/>
      <c r="GV51" s="16"/>
      <c r="GW51" s="16"/>
      <c r="GX51" s="16"/>
      <c r="GY51" s="16"/>
      <c r="GZ51" s="16"/>
      <c r="HA51" s="16"/>
      <c r="HB51" s="16"/>
      <c r="HC51" s="16"/>
      <c r="HD51" s="16"/>
      <c r="HE51" s="16"/>
      <c r="HF51" s="16"/>
      <c r="HG51" s="16">
        <v>1</v>
      </c>
      <c r="HH51" s="16">
        <v>1</v>
      </c>
      <c r="HI51" s="16"/>
      <c r="HJ51" s="16"/>
      <c r="HK51" s="16"/>
      <c r="HL51" s="16"/>
      <c r="HM51" s="16"/>
      <c r="HN51" s="16"/>
      <c r="HO51" s="16">
        <v>1</v>
      </c>
      <c r="HP51" s="16"/>
      <c r="HQ51" s="16"/>
      <c r="HR51" s="16"/>
      <c r="HS51" s="16"/>
      <c r="HT51" s="16"/>
      <c r="HU51" s="16"/>
      <c r="HV51" s="16"/>
      <c r="HW51" s="16"/>
      <c r="HX51" s="16"/>
      <c r="HY51" s="16"/>
      <c r="HZ51" s="16">
        <v>1</v>
      </c>
      <c r="IA51" s="16"/>
      <c r="IB51" s="16"/>
      <c r="IC51" s="16"/>
      <c r="ID51" s="16"/>
      <c r="IE51" s="16"/>
      <c r="IF51" s="16"/>
      <c r="IG51" s="16"/>
      <c r="IH51" s="16">
        <v>1</v>
      </c>
      <c r="II51" s="16"/>
      <c r="IJ51" s="16"/>
      <c r="IK51" s="16">
        <v>1</v>
      </c>
      <c r="IL51" s="16">
        <v>1</v>
      </c>
      <c r="IM51" s="16"/>
      <c r="IN51" s="16"/>
      <c r="IO51" s="16"/>
      <c r="IP51" s="16">
        <v>1</v>
      </c>
      <c r="IQ51" s="16"/>
      <c r="IR51" s="16">
        <v>1</v>
      </c>
      <c r="IS51" s="16"/>
      <c r="IT51" s="16"/>
      <c r="IU51" s="16">
        <v>1</v>
      </c>
      <c r="IV51" s="16">
        <v>1</v>
      </c>
      <c r="IW51" s="16"/>
      <c r="IX51" s="16"/>
      <c r="IY51" s="16"/>
      <c r="IZ51" s="16"/>
      <c r="JA51" s="16">
        <v>1</v>
      </c>
      <c r="JB51" s="16"/>
      <c r="JC51" s="16"/>
      <c r="JD51" s="16"/>
      <c r="JE51" s="16">
        <v>1</v>
      </c>
      <c r="JF51" s="16"/>
      <c r="JG51" s="16">
        <v>1</v>
      </c>
      <c r="JH51" s="16">
        <v>1</v>
      </c>
      <c r="JI51" s="16"/>
      <c r="JJ51" s="16">
        <v>1</v>
      </c>
      <c r="JK51" s="16"/>
      <c r="JL51" s="16">
        <v>1</v>
      </c>
      <c r="JM51" s="16"/>
      <c r="JN51" s="16"/>
      <c r="JO51" s="16"/>
      <c r="JP51" s="16"/>
      <c r="JQ51" s="16"/>
      <c r="JR51" s="16"/>
      <c r="JS51" s="16"/>
      <c r="JT51" s="16"/>
      <c r="JU51" s="16">
        <v>1</v>
      </c>
      <c r="JV51" s="16"/>
      <c r="JW51" s="16"/>
      <c r="JX51" s="16">
        <v>1</v>
      </c>
      <c r="JY51" s="16"/>
      <c r="JZ51" s="16">
        <v>1</v>
      </c>
      <c r="KA51" s="16"/>
      <c r="KB51" s="16"/>
      <c r="KC51" s="16"/>
      <c r="KD51" s="16">
        <v>1</v>
      </c>
      <c r="KE51" s="16"/>
      <c r="KF51" s="16"/>
      <c r="KG51" s="16">
        <v>1</v>
      </c>
      <c r="KH51" s="16"/>
      <c r="KI51" s="16"/>
      <c r="KJ51" s="16"/>
      <c r="KK51" s="16"/>
      <c r="KL51" s="16">
        <v>1</v>
      </c>
      <c r="KM51" s="16">
        <v>1</v>
      </c>
      <c r="KN51" s="16"/>
      <c r="KO51" s="16"/>
      <c r="KP51" s="16"/>
      <c r="KQ51" s="16"/>
      <c r="KR51" s="16"/>
      <c r="KS51" s="16"/>
      <c r="KT51" s="16">
        <v>1</v>
      </c>
      <c r="KU51" s="16"/>
      <c r="KV51" s="16"/>
      <c r="KW51" s="16">
        <v>1</v>
      </c>
      <c r="KX51" s="16">
        <v>1</v>
      </c>
      <c r="KY51" s="16"/>
      <c r="KZ51" s="16"/>
      <c r="LA51" s="16"/>
      <c r="LB51" s="16">
        <v>1</v>
      </c>
      <c r="LC51" s="16"/>
      <c r="LD51" s="16"/>
      <c r="LE51" s="16"/>
      <c r="LF51" s="16">
        <v>1</v>
      </c>
      <c r="LG51" s="16">
        <v>1</v>
      </c>
      <c r="LH51" s="16"/>
      <c r="LI51" s="16"/>
      <c r="LJ51" s="16"/>
      <c r="LK51" s="16"/>
      <c r="LL51" s="16"/>
      <c r="LM51" s="16"/>
      <c r="LN51" s="16"/>
      <c r="LO51" s="16"/>
      <c r="LP51" s="16"/>
      <c r="LQ51" s="16"/>
      <c r="LR51" s="16">
        <v>1</v>
      </c>
      <c r="LS51" s="16">
        <v>1</v>
      </c>
      <c r="LT51" s="16"/>
      <c r="LU51" s="16"/>
      <c r="LV51" s="16"/>
      <c r="LW51" s="16"/>
      <c r="LX51" s="16"/>
      <c r="LY51" s="16"/>
      <c r="LZ51" s="16"/>
      <c r="MA51" s="16"/>
      <c r="MB51" s="16"/>
      <c r="MC51" s="16"/>
      <c r="MD51" s="16">
        <v>1</v>
      </c>
      <c r="ME51" s="16"/>
      <c r="MF51" s="16"/>
      <c r="MG51" s="16"/>
      <c r="MH51" s="16"/>
      <c r="MI51" s="16"/>
      <c r="MJ51" s="16"/>
      <c r="MK51" s="16">
        <v>1</v>
      </c>
      <c r="ML51" s="16"/>
      <c r="MM51" s="16"/>
      <c r="MN51" s="16"/>
      <c r="MO51" s="16"/>
      <c r="MP51" s="16"/>
      <c r="MQ51" s="16"/>
      <c r="MR51" s="16"/>
      <c r="MS51" s="16"/>
      <c r="MT51" s="16"/>
      <c r="MU51" s="16">
        <v>1</v>
      </c>
      <c r="MV51" s="16"/>
      <c r="MW51" s="16">
        <v>1</v>
      </c>
      <c r="MX51" s="16">
        <v>1</v>
      </c>
      <c r="MY51" s="16">
        <v>1</v>
      </c>
      <c r="MZ51" s="16">
        <v>1</v>
      </c>
      <c r="NA51" s="16">
        <v>1</v>
      </c>
      <c r="NB51" s="16">
        <v>1</v>
      </c>
      <c r="NC51" s="16">
        <v>1</v>
      </c>
      <c r="ND51" s="16">
        <v>1</v>
      </c>
      <c r="NE51" s="16">
        <v>1</v>
      </c>
      <c r="NF51" s="16"/>
      <c r="NG51" s="16"/>
      <c r="NH51" s="16">
        <v>1</v>
      </c>
      <c r="NI51" s="16">
        <v>1</v>
      </c>
      <c r="NJ51" s="16">
        <v>1</v>
      </c>
      <c r="NK51" s="16">
        <v>1</v>
      </c>
      <c r="NL51" s="16">
        <v>1</v>
      </c>
      <c r="NM51" s="16">
        <v>1</v>
      </c>
      <c r="NN51" s="16"/>
      <c r="NO51" s="16"/>
      <c r="NP51" s="16"/>
      <c r="NQ51" s="16"/>
      <c r="NR51" s="16"/>
      <c r="NS51" s="16">
        <v>1</v>
      </c>
      <c r="NT51" s="16">
        <v>1</v>
      </c>
      <c r="NU51" s="16">
        <v>1</v>
      </c>
      <c r="NV51" s="16"/>
      <c r="NW51" s="16"/>
      <c r="NX51" s="16"/>
      <c r="NY51" s="16"/>
      <c r="NZ51" s="16">
        <v>1</v>
      </c>
      <c r="OA51" s="16"/>
      <c r="OB51" s="16">
        <v>1</v>
      </c>
      <c r="OC51" s="16"/>
      <c r="OD51" s="16"/>
      <c r="OE51" s="16">
        <v>1</v>
      </c>
      <c r="OF51" s="16"/>
      <c r="OG51" s="16">
        <v>1</v>
      </c>
      <c r="OH51" s="16"/>
      <c r="OI51" s="16">
        <v>1</v>
      </c>
      <c r="OJ51" s="16"/>
      <c r="OK51" s="16"/>
      <c r="OL51" s="16"/>
      <c r="OM51" s="16">
        <v>1</v>
      </c>
      <c r="ON51" s="16">
        <v>1</v>
      </c>
      <c r="OO51" s="16"/>
      <c r="OP51" s="16"/>
      <c r="OQ51" s="16"/>
      <c r="OR51" s="15">
        <v>1</v>
      </c>
      <c r="OS51" s="15">
        <v>1</v>
      </c>
    </row>
    <row r="52" spans="1:409" x14ac:dyDescent="0.25">
      <c r="A52" s="14" t="s">
        <v>343</v>
      </c>
      <c r="B52" s="16"/>
      <c r="C52" s="16"/>
      <c r="D52" s="16"/>
      <c r="E52" s="16"/>
      <c r="F52" s="16"/>
      <c r="G52" s="16"/>
      <c r="H52" s="16"/>
      <c r="I52" s="16"/>
      <c r="J52" s="16"/>
      <c r="K52" s="16">
        <v>1</v>
      </c>
      <c r="L52" s="16"/>
      <c r="M52" s="16"/>
      <c r="N52" s="16"/>
      <c r="O52" s="16"/>
      <c r="P52" s="16"/>
      <c r="Q52" s="16"/>
      <c r="R52" s="16"/>
      <c r="S52" s="16"/>
      <c r="T52" s="16"/>
      <c r="U52" s="16"/>
      <c r="V52" s="16"/>
      <c r="W52" s="16"/>
      <c r="X52" s="16"/>
      <c r="Y52" s="16">
        <v>1</v>
      </c>
      <c r="Z52" s="16">
        <v>1</v>
      </c>
      <c r="AA52" s="16"/>
      <c r="AB52" s="16"/>
      <c r="AC52" s="16"/>
      <c r="AD52" s="16"/>
      <c r="AE52" s="16"/>
      <c r="AF52" s="16"/>
      <c r="AG52" s="16">
        <v>1</v>
      </c>
      <c r="AH52" s="16"/>
      <c r="AI52" s="16">
        <v>1</v>
      </c>
      <c r="AJ52" s="16"/>
      <c r="AK52" s="16"/>
      <c r="AL52" s="16"/>
      <c r="AM52" s="16"/>
      <c r="AN52" s="16"/>
      <c r="AO52" s="16"/>
      <c r="AP52" s="16"/>
      <c r="AQ52" s="16"/>
      <c r="AR52" s="16"/>
      <c r="AS52" s="16"/>
      <c r="AT52" s="16"/>
      <c r="AU52" s="16"/>
      <c r="AV52" s="16"/>
      <c r="AW52" s="16"/>
      <c r="AX52" s="16"/>
      <c r="AY52" s="16"/>
      <c r="AZ52" s="16"/>
      <c r="BA52" s="16"/>
      <c r="BB52" s="16"/>
      <c r="BC52" s="16"/>
      <c r="BD52" s="16"/>
      <c r="BE52" s="16">
        <v>1</v>
      </c>
      <c r="BF52" s="16"/>
      <c r="BG52" s="16"/>
      <c r="BH52" s="16"/>
      <c r="BI52" s="16"/>
      <c r="BJ52" s="16"/>
      <c r="BK52" s="16"/>
      <c r="BL52" s="16"/>
      <c r="BM52" s="16"/>
      <c r="BN52" s="16"/>
      <c r="BO52" s="16"/>
      <c r="BP52" s="16"/>
      <c r="BQ52" s="16">
        <v>1</v>
      </c>
      <c r="BR52" s="16"/>
      <c r="BS52" s="16"/>
      <c r="BT52" s="16"/>
      <c r="BU52" s="16"/>
      <c r="BV52" s="16"/>
      <c r="BW52" s="16"/>
      <c r="BX52" s="16"/>
      <c r="BY52" s="16"/>
      <c r="BZ52" s="16"/>
      <c r="CA52" s="16"/>
      <c r="CB52" s="16"/>
      <c r="CC52" s="16"/>
      <c r="CD52" s="16"/>
      <c r="CE52" s="16"/>
      <c r="CF52" s="16"/>
      <c r="CG52" s="16"/>
      <c r="CH52" s="16"/>
      <c r="CI52" s="16"/>
      <c r="CJ52" s="16"/>
      <c r="CK52" s="16"/>
      <c r="CL52" s="16"/>
      <c r="CM52" s="16"/>
      <c r="CN52" s="16"/>
      <c r="CO52" s="16"/>
      <c r="CP52" s="16"/>
      <c r="CQ52" s="16"/>
      <c r="CR52" s="16"/>
      <c r="CS52" s="16"/>
      <c r="CT52" s="16"/>
      <c r="CU52" s="16"/>
      <c r="CV52" s="16"/>
      <c r="CW52" s="16"/>
      <c r="CX52" s="16"/>
      <c r="CY52" s="16"/>
      <c r="CZ52" s="16"/>
      <c r="DA52" s="16"/>
      <c r="DB52" s="16"/>
      <c r="DC52" s="16"/>
      <c r="DD52" s="16"/>
      <c r="DE52" s="16"/>
      <c r="DF52" s="16"/>
      <c r="DG52" s="16"/>
      <c r="DH52" s="16"/>
      <c r="DI52" s="16"/>
      <c r="DJ52" s="16"/>
      <c r="DK52" s="16"/>
      <c r="DL52" s="16"/>
      <c r="DM52" s="16"/>
      <c r="DN52" s="16"/>
      <c r="DO52" s="16"/>
      <c r="DP52" s="16"/>
      <c r="DQ52" s="16"/>
      <c r="DR52" s="16"/>
      <c r="DS52" s="16"/>
      <c r="DT52" s="16"/>
      <c r="DU52" s="16"/>
      <c r="DV52" s="16"/>
      <c r="DW52" s="16"/>
      <c r="DX52" s="16"/>
      <c r="DY52" s="16"/>
      <c r="DZ52" s="16"/>
      <c r="EA52" s="16"/>
      <c r="EB52" s="16"/>
      <c r="EC52" s="16"/>
      <c r="ED52" s="16"/>
      <c r="EE52" s="16"/>
      <c r="EF52" s="16"/>
      <c r="EG52" s="16"/>
      <c r="EH52" s="16"/>
      <c r="EI52" s="16"/>
      <c r="EJ52" s="16"/>
      <c r="EK52" s="16"/>
      <c r="EL52" s="16"/>
      <c r="EM52" s="16"/>
      <c r="EN52" s="16"/>
      <c r="EO52" s="16">
        <v>1</v>
      </c>
      <c r="EP52" s="16"/>
      <c r="EQ52" s="16"/>
      <c r="ER52" s="16"/>
      <c r="ES52" s="16"/>
      <c r="ET52" s="16"/>
      <c r="EU52" s="16"/>
      <c r="EV52" s="16"/>
      <c r="EW52" s="16"/>
      <c r="EX52" s="16"/>
      <c r="EY52" s="16"/>
      <c r="EZ52" s="16"/>
      <c r="FA52" s="16">
        <v>1</v>
      </c>
      <c r="FB52" s="16">
        <v>1</v>
      </c>
      <c r="FC52" s="16"/>
      <c r="FD52" s="16"/>
      <c r="FE52" s="16"/>
      <c r="FF52" s="16"/>
      <c r="FG52" s="16"/>
      <c r="FH52" s="16"/>
      <c r="FI52" s="16">
        <v>1</v>
      </c>
      <c r="FJ52" s="16"/>
      <c r="FK52" s="16"/>
      <c r="FL52" s="16"/>
      <c r="FM52" s="16"/>
      <c r="FN52" s="16"/>
      <c r="FO52" s="16"/>
      <c r="FP52" s="16">
        <v>1</v>
      </c>
      <c r="FQ52" s="16"/>
      <c r="FR52" s="16"/>
      <c r="FS52" s="16"/>
      <c r="FT52" s="16"/>
      <c r="FU52" s="16"/>
      <c r="FV52" s="16"/>
      <c r="FW52" s="16"/>
      <c r="FX52" s="16"/>
      <c r="FY52" s="16"/>
      <c r="FZ52" s="16"/>
      <c r="GA52" s="16"/>
      <c r="GB52" s="16">
        <v>1</v>
      </c>
      <c r="GC52" s="16"/>
      <c r="GD52" s="16"/>
      <c r="GE52" s="16"/>
      <c r="GF52" s="16"/>
      <c r="GG52" s="16"/>
      <c r="GH52" s="16"/>
      <c r="GI52" s="16"/>
      <c r="GJ52" s="16"/>
      <c r="GK52" s="16"/>
      <c r="GL52" s="16"/>
      <c r="GM52" s="16"/>
      <c r="GN52" s="16"/>
      <c r="GO52" s="16"/>
      <c r="GP52" s="16"/>
      <c r="GQ52" s="16"/>
      <c r="GR52" s="16"/>
      <c r="GS52" s="16"/>
      <c r="GT52" s="16"/>
      <c r="GU52" s="16"/>
      <c r="GV52" s="16"/>
      <c r="GW52" s="16"/>
      <c r="GX52" s="16"/>
      <c r="GY52" s="16"/>
      <c r="GZ52" s="16"/>
      <c r="HA52" s="16"/>
      <c r="HB52" s="16"/>
      <c r="HC52" s="16"/>
      <c r="HD52" s="16"/>
      <c r="HE52" s="16"/>
      <c r="HF52" s="16"/>
      <c r="HG52" s="16"/>
      <c r="HH52" s="16"/>
      <c r="HI52" s="16"/>
      <c r="HJ52" s="16"/>
      <c r="HK52" s="16"/>
      <c r="HL52" s="16"/>
      <c r="HM52" s="16"/>
      <c r="HN52" s="16"/>
      <c r="HO52" s="16"/>
      <c r="HP52" s="16"/>
      <c r="HQ52" s="16"/>
      <c r="HR52" s="16"/>
      <c r="HS52" s="16"/>
      <c r="HT52" s="16"/>
      <c r="HU52" s="16"/>
      <c r="HV52" s="16"/>
      <c r="HW52" s="16"/>
      <c r="HX52" s="16"/>
      <c r="HY52" s="16"/>
      <c r="HZ52" s="16"/>
      <c r="IA52" s="16">
        <v>1</v>
      </c>
      <c r="IB52" s="16"/>
      <c r="IC52" s="16"/>
      <c r="ID52" s="16">
        <v>1</v>
      </c>
      <c r="IE52" s="16"/>
      <c r="IF52" s="16"/>
      <c r="IG52" s="16"/>
      <c r="IH52" s="16"/>
      <c r="II52" s="16"/>
      <c r="IJ52" s="16"/>
      <c r="IK52" s="16"/>
      <c r="IL52" s="16"/>
      <c r="IM52" s="16"/>
      <c r="IN52" s="16"/>
      <c r="IO52" s="16"/>
      <c r="IP52" s="16"/>
      <c r="IQ52" s="16"/>
      <c r="IR52" s="16"/>
      <c r="IS52" s="16"/>
      <c r="IT52" s="16"/>
      <c r="IU52" s="16"/>
      <c r="IV52" s="16"/>
      <c r="IW52" s="16"/>
      <c r="IX52" s="16"/>
      <c r="IY52" s="16"/>
      <c r="IZ52" s="16"/>
      <c r="JA52" s="16"/>
      <c r="JB52" s="16"/>
      <c r="JC52" s="16"/>
      <c r="JD52" s="16"/>
      <c r="JE52" s="16"/>
      <c r="JF52" s="16"/>
      <c r="JG52" s="16"/>
      <c r="JH52" s="16"/>
      <c r="JI52" s="16"/>
      <c r="JJ52" s="16"/>
      <c r="JK52" s="16"/>
      <c r="JL52" s="16">
        <v>1</v>
      </c>
      <c r="JM52" s="16"/>
      <c r="JN52" s="16"/>
      <c r="JO52" s="16"/>
      <c r="JP52" s="16"/>
      <c r="JQ52" s="16"/>
      <c r="JR52" s="16"/>
      <c r="JS52" s="16"/>
      <c r="JT52" s="16"/>
      <c r="JU52" s="16"/>
      <c r="JV52" s="16"/>
      <c r="JW52" s="16"/>
      <c r="JX52" s="16"/>
      <c r="JY52" s="16"/>
      <c r="JZ52" s="16">
        <v>1</v>
      </c>
      <c r="KA52" s="16"/>
      <c r="KB52" s="16"/>
      <c r="KC52" s="16"/>
      <c r="KD52" s="16"/>
      <c r="KE52" s="16"/>
      <c r="KF52" s="16"/>
      <c r="KG52" s="16">
        <v>1</v>
      </c>
      <c r="KH52" s="16"/>
      <c r="KI52" s="16"/>
      <c r="KJ52" s="16"/>
      <c r="KK52" s="16"/>
      <c r="KL52" s="16">
        <v>1</v>
      </c>
      <c r="KM52" s="16"/>
      <c r="KN52" s="16"/>
      <c r="KO52" s="16"/>
      <c r="KP52" s="16"/>
      <c r="KQ52" s="16"/>
      <c r="KR52" s="16"/>
      <c r="KS52" s="16"/>
      <c r="KT52" s="16"/>
      <c r="KU52" s="16"/>
      <c r="KV52" s="16"/>
      <c r="KW52" s="16"/>
      <c r="KX52" s="16"/>
      <c r="KY52" s="16"/>
      <c r="KZ52" s="16"/>
      <c r="LA52" s="16"/>
      <c r="LB52" s="16"/>
      <c r="LC52" s="16"/>
      <c r="LD52" s="16"/>
      <c r="LE52" s="16"/>
      <c r="LF52" s="16"/>
      <c r="LG52" s="16"/>
      <c r="LH52" s="16"/>
      <c r="LI52" s="16"/>
      <c r="LJ52" s="16"/>
      <c r="LK52" s="16"/>
      <c r="LL52" s="16"/>
      <c r="LM52" s="16"/>
      <c r="LN52" s="16"/>
      <c r="LO52" s="16"/>
      <c r="LP52" s="16"/>
      <c r="LQ52" s="16"/>
      <c r="LR52" s="16"/>
      <c r="LS52" s="16"/>
      <c r="LT52" s="16"/>
      <c r="LU52" s="16"/>
      <c r="LV52" s="16"/>
      <c r="LW52" s="16"/>
      <c r="LX52" s="16"/>
      <c r="LY52" s="16"/>
      <c r="LZ52" s="16"/>
      <c r="MA52" s="16"/>
      <c r="MB52" s="16"/>
      <c r="MC52" s="16"/>
      <c r="MD52" s="16"/>
      <c r="ME52" s="16"/>
      <c r="MF52" s="16"/>
      <c r="MG52" s="16"/>
      <c r="MH52" s="16"/>
      <c r="MI52" s="16">
        <v>1</v>
      </c>
      <c r="MJ52" s="16">
        <v>1</v>
      </c>
      <c r="MK52" s="16"/>
      <c r="ML52" s="16"/>
      <c r="MM52" s="16"/>
      <c r="MN52" s="16"/>
      <c r="MO52" s="16"/>
      <c r="MP52" s="16"/>
      <c r="MQ52" s="16"/>
      <c r="MR52" s="16"/>
      <c r="MS52" s="16"/>
      <c r="MT52" s="16"/>
      <c r="MU52" s="16"/>
      <c r="MV52" s="16"/>
      <c r="MW52" s="16">
        <v>1</v>
      </c>
      <c r="MX52" s="16">
        <v>1</v>
      </c>
      <c r="MY52" s="16">
        <v>1</v>
      </c>
      <c r="MZ52" s="16">
        <v>1</v>
      </c>
      <c r="NA52" s="16">
        <v>1</v>
      </c>
      <c r="NB52" s="16">
        <v>1</v>
      </c>
      <c r="NC52" s="16">
        <v>1</v>
      </c>
      <c r="ND52" s="16">
        <v>1</v>
      </c>
      <c r="NE52" s="16">
        <v>1</v>
      </c>
      <c r="NF52" s="16">
        <v>1</v>
      </c>
      <c r="NG52" s="16">
        <v>1</v>
      </c>
      <c r="NH52" s="16">
        <v>1</v>
      </c>
      <c r="NI52" s="16">
        <v>1</v>
      </c>
      <c r="NJ52" s="16">
        <v>1</v>
      </c>
      <c r="NK52" s="16"/>
      <c r="NL52" s="16">
        <v>1</v>
      </c>
      <c r="NM52" s="16"/>
      <c r="NN52" s="16">
        <v>1</v>
      </c>
      <c r="NO52" s="16">
        <v>1</v>
      </c>
      <c r="NP52" s="16">
        <v>1</v>
      </c>
      <c r="NQ52" s="16">
        <v>1</v>
      </c>
      <c r="NR52" s="16">
        <v>1</v>
      </c>
      <c r="NS52" s="16">
        <v>1</v>
      </c>
      <c r="NT52" s="16">
        <v>1</v>
      </c>
      <c r="NU52" s="16">
        <v>1</v>
      </c>
      <c r="NV52" s="16">
        <v>1</v>
      </c>
      <c r="NW52" s="16"/>
      <c r="NX52" s="16">
        <v>1</v>
      </c>
      <c r="NY52" s="16">
        <v>1</v>
      </c>
      <c r="NZ52" s="16"/>
      <c r="OA52" s="16">
        <v>1</v>
      </c>
      <c r="OB52" s="16">
        <v>1</v>
      </c>
      <c r="OC52" s="16">
        <v>1</v>
      </c>
      <c r="OD52" s="16"/>
      <c r="OE52" s="16">
        <v>1</v>
      </c>
      <c r="OF52" s="16">
        <v>1</v>
      </c>
      <c r="OG52" s="16">
        <v>1</v>
      </c>
      <c r="OH52" s="16"/>
      <c r="OI52" s="16">
        <v>1</v>
      </c>
      <c r="OJ52" s="16">
        <v>1</v>
      </c>
      <c r="OK52" s="16"/>
      <c r="OL52" s="16"/>
      <c r="OM52" s="16"/>
      <c r="ON52" s="16"/>
      <c r="OO52" s="16"/>
      <c r="OP52" s="16"/>
      <c r="OQ52" s="16"/>
      <c r="OR52" s="15">
        <v>1</v>
      </c>
      <c r="OS52" s="15">
        <v>1</v>
      </c>
    </row>
    <row r="53" spans="1:409" x14ac:dyDescent="0.25">
      <c r="A53" s="14" t="s">
        <v>344</v>
      </c>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v>1</v>
      </c>
      <c r="AJ53" s="16"/>
      <c r="AK53" s="16"/>
      <c r="AL53" s="16"/>
      <c r="AM53" s="16"/>
      <c r="AN53" s="16"/>
      <c r="AO53" s="16"/>
      <c r="AP53" s="16"/>
      <c r="AQ53" s="16"/>
      <c r="AR53" s="16"/>
      <c r="AS53" s="16"/>
      <c r="AT53" s="16"/>
      <c r="AU53" s="16"/>
      <c r="AV53" s="16"/>
      <c r="AW53" s="16"/>
      <c r="AX53" s="16"/>
      <c r="AY53" s="16"/>
      <c r="AZ53" s="16"/>
      <c r="BA53" s="16"/>
      <c r="BB53" s="16"/>
      <c r="BC53" s="16"/>
      <c r="BD53" s="16"/>
      <c r="BE53" s="16"/>
      <c r="BF53" s="16"/>
      <c r="BG53" s="16"/>
      <c r="BH53" s="16"/>
      <c r="BI53" s="16"/>
      <c r="BJ53" s="16"/>
      <c r="BK53" s="16"/>
      <c r="BL53" s="16"/>
      <c r="BM53" s="16"/>
      <c r="BN53" s="16"/>
      <c r="BO53" s="16"/>
      <c r="BP53" s="16"/>
      <c r="BQ53" s="16"/>
      <c r="BR53" s="16"/>
      <c r="BS53" s="16"/>
      <c r="BT53" s="16"/>
      <c r="BU53" s="16"/>
      <c r="BV53" s="16"/>
      <c r="BW53" s="16"/>
      <c r="BX53" s="16"/>
      <c r="BY53" s="16"/>
      <c r="BZ53" s="16"/>
      <c r="CA53" s="16"/>
      <c r="CB53" s="16"/>
      <c r="CC53" s="16"/>
      <c r="CD53" s="16"/>
      <c r="CE53" s="16"/>
      <c r="CF53" s="16"/>
      <c r="CG53" s="16"/>
      <c r="CH53" s="16"/>
      <c r="CI53" s="16"/>
      <c r="CJ53" s="16"/>
      <c r="CK53" s="16"/>
      <c r="CL53" s="16"/>
      <c r="CM53" s="16"/>
      <c r="CN53" s="16"/>
      <c r="CO53" s="16"/>
      <c r="CP53" s="16"/>
      <c r="CQ53" s="16"/>
      <c r="CR53" s="16"/>
      <c r="CS53" s="16"/>
      <c r="CT53" s="16"/>
      <c r="CU53" s="16"/>
      <c r="CV53" s="16"/>
      <c r="CW53" s="16"/>
      <c r="CX53" s="16"/>
      <c r="CY53" s="16"/>
      <c r="CZ53" s="16"/>
      <c r="DA53" s="16"/>
      <c r="DB53" s="16"/>
      <c r="DC53" s="16"/>
      <c r="DD53" s="16"/>
      <c r="DE53" s="16"/>
      <c r="DF53" s="16"/>
      <c r="DG53" s="16"/>
      <c r="DH53" s="16"/>
      <c r="DI53" s="16"/>
      <c r="DJ53" s="16"/>
      <c r="DK53" s="16"/>
      <c r="DL53" s="16"/>
      <c r="DM53" s="16"/>
      <c r="DN53" s="16"/>
      <c r="DO53" s="16"/>
      <c r="DP53" s="16"/>
      <c r="DQ53" s="16"/>
      <c r="DR53" s="16"/>
      <c r="DS53" s="16"/>
      <c r="DT53" s="16"/>
      <c r="DU53" s="16"/>
      <c r="DV53" s="16"/>
      <c r="DW53" s="16"/>
      <c r="DX53" s="16"/>
      <c r="DY53" s="16"/>
      <c r="DZ53" s="16"/>
      <c r="EA53" s="16"/>
      <c r="EB53" s="16"/>
      <c r="EC53" s="16"/>
      <c r="ED53" s="16"/>
      <c r="EE53" s="16"/>
      <c r="EF53" s="16"/>
      <c r="EG53" s="16"/>
      <c r="EH53" s="16"/>
      <c r="EI53" s="16"/>
      <c r="EJ53" s="16"/>
      <c r="EK53" s="16"/>
      <c r="EL53" s="16"/>
      <c r="EM53" s="16"/>
      <c r="EN53" s="16"/>
      <c r="EO53" s="16"/>
      <c r="EP53" s="16"/>
      <c r="EQ53" s="16"/>
      <c r="ER53" s="16"/>
      <c r="ES53" s="16"/>
      <c r="ET53" s="16"/>
      <c r="EU53" s="16"/>
      <c r="EV53" s="16"/>
      <c r="EW53" s="16"/>
      <c r="EX53" s="16"/>
      <c r="EY53" s="16"/>
      <c r="EZ53" s="16"/>
      <c r="FA53" s="16"/>
      <c r="FB53" s="16"/>
      <c r="FC53" s="16"/>
      <c r="FD53" s="16"/>
      <c r="FE53" s="16"/>
      <c r="FF53" s="16"/>
      <c r="FG53" s="16"/>
      <c r="FH53" s="16"/>
      <c r="FI53" s="16"/>
      <c r="FJ53" s="16"/>
      <c r="FK53" s="16"/>
      <c r="FL53" s="16"/>
      <c r="FM53" s="16"/>
      <c r="FN53" s="16"/>
      <c r="FO53" s="16"/>
      <c r="FP53" s="16"/>
      <c r="FQ53" s="16"/>
      <c r="FR53" s="16"/>
      <c r="FS53" s="16"/>
      <c r="FT53" s="16"/>
      <c r="FU53" s="16"/>
      <c r="FV53" s="16"/>
      <c r="FW53" s="16"/>
      <c r="FX53" s="16"/>
      <c r="FY53" s="16"/>
      <c r="FZ53" s="16"/>
      <c r="GA53" s="16"/>
      <c r="GB53" s="16"/>
      <c r="GC53" s="16"/>
      <c r="GD53" s="16"/>
      <c r="GE53" s="16"/>
      <c r="GF53" s="16"/>
      <c r="GG53" s="16"/>
      <c r="GH53" s="16"/>
      <c r="GI53" s="16"/>
      <c r="GJ53" s="16"/>
      <c r="GK53" s="16"/>
      <c r="GL53" s="16"/>
      <c r="GM53" s="16"/>
      <c r="GN53" s="16"/>
      <c r="GO53" s="16"/>
      <c r="GP53" s="16"/>
      <c r="GQ53" s="16"/>
      <c r="GR53" s="16"/>
      <c r="GS53" s="16"/>
      <c r="GT53" s="16"/>
      <c r="GU53" s="16"/>
      <c r="GV53" s="16"/>
      <c r="GW53" s="16"/>
      <c r="GX53" s="16"/>
      <c r="GY53" s="16"/>
      <c r="GZ53" s="16"/>
      <c r="HA53" s="16"/>
      <c r="HB53" s="16"/>
      <c r="HC53" s="16"/>
      <c r="HD53" s="16"/>
      <c r="HE53" s="16"/>
      <c r="HF53" s="16"/>
      <c r="HG53" s="16"/>
      <c r="HH53" s="16"/>
      <c r="HI53" s="16"/>
      <c r="HJ53" s="16"/>
      <c r="HK53" s="16"/>
      <c r="HL53" s="16"/>
      <c r="HM53" s="16"/>
      <c r="HN53" s="16"/>
      <c r="HO53" s="16"/>
      <c r="HP53" s="16"/>
      <c r="HQ53" s="16"/>
      <c r="HR53" s="16"/>
      <c r="HS53" s="16"/>
      <c r="HT53" s="16"/>
      <c r="HU53" s="16"/>
      <c r="HV53" s="16"/>
      <c r="HW53" s="16"/>
      <c r="HX53" s="16"/>
      <c r="HY53" s="16"/>
      <c r="HZ53" s="16"/>
      <c r="IA53" s="16"/>
      <c r="IB53" s="16"/>
      <c r="IC53" s="16"/>
      <c r="ID53" s="16"/>
      <c r="IE53" s="16"/>
      <c r="IF53" s="16"/>
      <c r="IG53" s="16"/>
      <c r="IH53" s="16"/>
      <c r="II53" s="16"/>
      <c r="IJ53" s="16"/>
      <c r="IK53" s="16"/>
      <c r="IL53" s="16"/>
      <c r="IM53" s="16"/>
      <c r="IN53" s="16"/>
      <c r="IO53" s="16"/>
      <c r="IP53" s="16"/>
      <c r="IQ53" s="16"/>
      <c r="IR53" s="16"/>
      <c r="IS53" s="16"/>
      <c r="IT53" s="16"/>
      <c r="IU53" s="16"/>
      <c r="IV53" s="16"/>
      <c r="IW53" s="16"/>
      <c r="IX53" s="16"/>
      <c r="IY53" s="16"/>
      <c r="IZ53" s="16"/>
      <c r="JA53" s="16"/>
      <c r="JB53" s="16"/>
      <c r="JC53" s="16"/>
      <c r="JD53" s="16"/>
      <c r="JE53" s="16"/>
      <c r="JF53" s="16"/>
      <c r="JG53" s="16"/>
      <c r="JH53" s="16"/>
      <c r="JI53" s="16"/>
      <c r="JJ53" s="16"/>
      <c r="JK53" s="16"/>
      <c r="JL53" s="16"/>
      <c r="JM53" s="16"/>
      <c r="JN53" s="16"/>
      <c r="JO53" s="16"/>
      <c r="JP53" s="16"/>
      <c r="JQ53" s="16"/>
      <c r="JR53" s="16"/>
      <c r="JS53" s="16"/>
      <c r="JT53" s="16"/>
      <c r="JU53" s="16"/>
      <c r="JV53" s="16"/>
      <c r="JW53" s="16"/>
      <c r="JX53" s="16"/>
      <c r="JY53" s="16"/>
      <c r="JZ53" s="16"/>
      <c r="KA53" s="16"/>
      <c r="KB53" s="16"/>
      <c r="KC53" s="16"/>
      <c r="KD53" s="16"/>
      <c r="KE53" s="16"/>
      <c r="KF53" s="16"/>
      <c r="KG53" s="16"/>
      <c r="KH53" s="16"/>
      <c r="KI53" s="16"/>
      <c r="KJ53" s="16"/>
      <c r="KK53" s="16"/>
      <c r="KL53" s="16"/>
      <c r="KM53" s="16"/>
      <c r="KN53" s="16"/>
      <c r="KO53" s="16"/>
      <c r="KP53" s="16"/>
      <c r="KQ53" s="16"/>
      <c r="KR53" s="16"/>
      <c r="KS53" s="16"/>
      <c r="KT53" s="16"/>
      <c r="KU53" s="16"/>
      <c r="KV53" s="16"/>
      <c r="KW53" s="16"/>
      <c r="KX53" s="16"/>
      <c r="KY53" s="16"/>
      <c r="KZ53" s="16"/>
      <c r="LA53" s="16"/>
      <c r="LB53" s="16"/>
      <c r="LC53" s="16"/>
      <c r="LD53" s="16"/>
      <c r="LE53" s="16"/>
      <c r="LF53" s="16"/>
      <c r="LG53" s="16"/>
      <c r="LH53" s="16"/>
      <c r="LI53" s="16"/>
      <c r="LJ53" s="16"/>
      <c r="LK53" s="16"/>
      <c r="LL53" s="16"/>
      <c r="LM53" s="16"/>
      <c r="LN53" s="16"/>
      <c r="LO53" s="16"/>
      <c r="LP53" s="16"/>
      <c r="LQ53" s="16"/>
      <c r="LR53" s="16"/>
      <c r="LS53" s="16"/>
      <c r="LT53" s="16"/>
      <c r="LU53" s="16"/>
      <c r="LV53" s="16"/>
      <c r="LW53" s="16"/>
      <c r="LX53" s="16"/>
      <c r="LY53" s="16"/>
      <c r="LZ53" s="16"/>
      <c r="MA53" s="16"/>
      <c r="MB53" s="16"/>
      <c r="MC53" s="16"/>
      <c r="MD53" s="16"/>
      <c r="ME53" s="16"/>
      <c r="MF53" s="16"/>
      <c r="MG53" s="16"/>
      <c r="MH53" s="16"/>
      <c r="MI53" s="16"/>
      <c r="MJ53" s="16"/>
      <c r="MK53" s="16"/>
      <c r="ML53" s="16"/>
      <c r="MM53" s="16"/>
      <c r="MN53" s="16"/>
      <c r="MO53" s="16"/>
      <c r="MP53" s="16"/>
      <c r="MQ53" s="16"/>
      <c r="MR53" s="16"/>
      <c r="MS53" s="16"/>
      <c r="MT53" s="16"/>
      <c r="MU53" s="16"/>
      <c r="MV53" s="16"/>
      <c r="MW53" s="16"/>
      <c r="MX53" s="16"/>
      <c r="MY53" s="16"/>
      <c r="MZ53" s="16"/>
      <c r="NA53" s="16"/>
      <c r="NB53" s="16"/>
      <c r="NC53" s="16"/>
      <c r="ND53" s="16"/>
      <c r="NE53" s="16"/>
      <c r="NF53" s="16"/>
      <c r="NG53" s="16"/>
      <c r="NH53" s="16"/>
      <c r="NI53" s="16">
        <v>1</v>
      </c>
      <c r="NJ53" s="16"/>
      <c r="NK53" s="16"/>
      <c r="NL53" s="16"/>
      <c r="NM53" s="16">
        <v>1</v>
      </c>
      <c r="NN53" s="16"/>
      <c r="NO53" s="16"/>
      <c r="NP53" s="16"/>
      <c r="NQ53" s="16">
        <v>1</v>
      </c>
      <c r="NR53" s="16"/>
      <c r="NS53" s="16"/>
      <c r="NT53" s="16"/>
      <c r="NU53" s="16"/>
      <c r="NV53" s="16"/>
      <c r="NW53" s="16"/>
      <c r="NX53" s="16"/>
      <c r="NY53" s="16"/>
      <c r="NZ53" s="16"/>
      <c r="OA53" s="16"/>
      <c r="OB53" s="16"/>
      <c r="OC53" s="16">
        <v>1</v>
      </c>
      <c r="OD53" s="16"/>
      <c r="OE53" s="16"/>
      <c r="OF53" s="16"/>
      <c r="OG53" s="16"/>
      <c r="OH53" s="16"/>
      <c r="OI53" s="16"/>
      <c r="OJ53" s="16"/>
      <c r="OK53" s="16"/>
      <c r="OL53" s="16"/>
      <c r="OM53" s="16"/>
      <c r="ON53" s="16"/>
      <c r="OO53" s="16">
        <v>1</v>
      </c>
      <c r="OP53" s="16"/>
      <c r="OQ53" s="16"/>
      <c r="OR53" s="15">
        <v>1</v>
      </c>
      <c r="OS53" s="15">
        <v>1</v>
      </c>
    </row>
    <row r="54" spans="1:409" x14ac:dyDescent="0.25">
      <c r="A54" s="14" t="s">
        <v>345</v>
      </c>
      <c r="B54" s="16"/>
      <c r="C54" s="16"/>
      <c r="D54" s="16"/>
      <c r="E54" s="16"/>
      <c r="F54" s="16"/>
      <c r="G54" s="16"/>
      <c r="H54" s="16"/>
      <c r="I54" s="16"/>
      <c r="J54" s="16">
        <v>1</v>
      </c>
      <c r="K54" s="16">
        <v>1</v>
      </c>
      <c r="L54" s="16"/>
      <c r="M54" s="16">
        <v>1</v>
      </c>
      <c r="N54" s="16"/>
      <c r="O54" s="16"/>
      <c r="P54" s="16">
        <v>1</v>
      </c>
      <c r="Q54" s="16">
        <v>1</v>
      </c>
      <c r="R54" s="16"/>
      <c r="S54" s="16"/>
      <c r="T54" s="16"/>
      <c r="U54" s="16"/>
      <c r="V54" s="16"/>
      <c r="W54" s="16"/>
      <c r="X54" s="16"/>
      <c r="Y54" s="16">
        <v>1</v>
      </c>
      <c r="Z54" s="16"/>
      <c r="AA54" s="16"/>
      <c r="AB54" s="16"/>
      <c r="AC54" s="16"/>
      <c r="AD54" s="16"/>
      <c r="AE54" s="16"/>
      <c r="AF54" s="16"/>
      <c r="AG54" s="16">
        <v>1</v>
      </c>
      <c r="AH54" s="16"/>
      <c r="AI54" s="16"/>
      <c r="AJ54" s="16"/>
      <c r="AK54" s="16">
        <v>1</v>
      </c>
      <c r="AL54" s="16">
        <v>1</v>
      </c>
      <c r="AM54" s="16">
        <v>1</v>
      </c>
      <c r="AN54" s="16"/>
      <c r="AO54" s="16"/>
      <c r="AP54" s="16"/>
      <c r="AQ54" s="16">
        <v>1</v>
      </c>
      <c r="AR54" s="16"/>
      <c r="AS54" s="16"/>
      <c r="AT54" s="16"/>
      <c r="AU54" s="16"/>
      <c r="AV54" s="16"/>
      <c r="AW54" s="16">
        <v>1</v>
      </c>
      <c r="AX54" s="16"/>
      <c r="AY54" s="16"/>
      <c r="AZ54" s="16"/>
      <c r="BA54" s="16"/>
      <c r="BB54" s="16"/>
      <c r="BC54" s="16"/>
      <c r="BD54" s="16"/>
      <c r="BE54" s="16"/>
      <c r="BF54" s="16"/>
      <c r="BG54" s="16"/>
      <c r="BH54" s="16"/>
      <c r="BI54" s="16"/>
      <c r="BJ54" s="16"/>
      <c r="BK54" s="16">
        <v>1</v>
      </c>
      <c r="BL54" s="16"/>
      <c r="BM54" s="16"/>
      <c r="BN54" s="16"/>
      <c r="BO54" s="16"/>
      <c r="BP54" s="16"/>
      <c r="BQ54" s="16"/>
      <c r="BR54" s="16"/>
      <c r="BS54" s="16">
        <v>1</v>
      </c>
      <c r="BT54" s="16"/>
      <c r="BU54" s="16">
        <v>1</v>
      </c>
      <c r="BV54" s="16"/>
      <c r="BW54" s="16"/>
      <c r="BX54" s="16"/>
      <c r="BY54" s="16"/>
      <c r="BZ54" s="16"/>
      <c r="CA54" s="16">
        <v>1</v>
      </c>
      <c r="CB54" s="16"/>
      <c r="CC54" s="16">
        <v>1</v>
      </c>
      <c r="CD54" s="16"/>
      <c r="CE54" s="16">
        <v>1</v>
      </c>
      <c r="CF54" s="16"/>
      <c r="CG54" s="16">
        <v>1</v>
      </c>
      <c r="CH54" s="16"/>
      <c r="CI54" s="16"/>
      <c r="CJ54" s="16"/>
      <c r="CK54" s="16"/>
      <c r="CL54" s="16"/>
      <c r="CM54" s="16"/>
      <c r="CN54" s="16"/>
      <c r="CO54" s="16"/>
      <c r="CP54" s="16"/>
      <c r="CQ54" s="16"/>
      <c r="CR54" s="16"/>
      <c r="CS54" s="16">
        <v>1</v>
      </c>
      <c r="CT54" s="16"/>
      <c r="CU54" s="16">
        <v>1</v>
      </c>
      <c r="CV54" s="16"/>
      <c r="CW54" s="16"/>
      <c r="CX54" s="16"/>
      <c r="CY54" s="16"/>
      <c r="CZ54" s="16"/>
      <c r="DA54" s="16"/>
      <c r="DB54" s="16"/>
      <c r="DC54" s="16"/>
      <c r="DD54" s="16"/>
      <c r="DE54" s="16"/>
      <c r="DF54" s="16"/>
      <c r="DG54" s="16"/>
      <c r="DH54" s="16"/>
      <c r="DI54" s="16">
        <v>1</v>
      </c>
      <c r="DJ54" s="16"/>
      <c r="DK54" s="16">
        <v>1</v>
      </c>
      <c r="DL54" s="16"/>
      <c r="DM54" s="16">
        <v>1</v>
      </c>
      <c r="DN54" s="16"/>
      <c r="DO54" s="16">
        <v>1</v>
      </c>
      <c r="DP54" s="16"/>
      <c r="DQ54" s="16"/>
      <c r="DR54" s="16"/>
      <c r="DS54" s="16"/>
      <c r="DT54" s="16"/>
      <c r="DU54" s="16"/>
      <c r="DV54" s="16"/>
      <c r="DW54" s="16"/>
      <c r="DX54" s="16"/>
      <c r="DY54" s="16"/>
      <c r="DZ54" s="16"/>
      <c r="EA54" s="16"/>
      <c r="EB54" s="16"/>
      <c r="EC54" s="16"/>
      <c r="ED54" s="16"/>
      <c r="EE54" s="16">
        <v>1</v>
      </c>
      <c r="EF54" s="16">
        <v>1</v>
      </c>
      <c r="EG54" s="16"/>
      <c r="EH54" s="16">
        <v>1</v>
      </c>
      <c r="EI54" s="16"/>
      <c r="EJ54" s="16"/>
      <c r="EK54" s="16">
        <v>1</v>
      </c>
      <c r="EL54" s="16"/>
      <c r="EM54" s="16"/>
      <c r="EN54" s="16"/>
      <c r="EO54" s="16"/>
      <c r="EP54" s="16"/>
      <c r="EQ54" s="16"/>
      <c r="ER54" s="16"/>
      <c r="ES54" s="16"/>
      <c r="ET54" s="16"/>
      <c r="EU54" s="16"/>
      <c r="EV54" s="16"/>
      <c r="EW54" s="16">
        <v>1</v>
      </c>
      <c r="EX54" s="16"/>
      <c r="EY54" s="16"/>
      <c r="EZ54" s="16"/>
      <c r="FA54" s="16"/>
      <c r="FB54" s="16"/>
      <c r="FC54" s="16">
        <v>1</v>
      </c>
      <c r="FD54" s="16"/>
      <c r="FE54" s="16">
        <v>1</v>
      </c>
      <c r="FF54" s="16"/>
      <c r="FG54" s="16"/>
      <c r="FH54" s="16"/>
      <c r="FI54" s="16"/>
      <c r="FJ54" s="16"/>
      <c r="FK54" s="16"/>
      <c r="FL54" s="16"/>
      <c r="FM54" s="16"/>
      <c r="FN54" s="16"/>
      <c r="FO54" s="16"/>
      <c r="FP54" s="16"/>
      <c r="FQ54" s="16"/>
      <c r="FR54" s="16"/>
      <c r="FS54" s="16"/>
      <c r="FT54" s="16"/>
      <c r="FU54" s="16"/>
      <c r="FV54" s="16"/>
      <c r="FW54" s="16"/>
      <c r="FX54" s="16"/>
      <c r="FY54" s="16"/>
      <c r="FZ54" s="16"/>
      <c r="GA54" s="16"/>
      <c r="GB54" s="16"/>
      <c r="GC54" s="16">
        <v>1</v>
      </c>
      <c r="GD54" s="16"/>
      <c r="GE54" s="16"/>
      <c r="GF54" s="16"/>
      <c r="GG54" s="16"/>
      <c r="GH54" s="16"/>
      <c r="GI54" s="16">
        <v>1</v>
      </c>
      <c r="GJ54" s="16"/>
      <c r="GK54" s="16"/>
      <c r="GL54" s="16"/>
      <c r="GM54" s="16">
        <v>1</v>
      </c>
      <c r="GN54" s="16"/>
      <c r="GO54" s="16"/>
      <c r="GP54" s="16"/>
      <c r="GQ54" s="16"/>
      <c r="GR54" s="16"/>
      <c r="GS54" s="16"/>
      <c r="GT54" s="16"/>
      <c r="GU54" s="16"/>
      <c r="GV54" s="16"/>
      <c r="GW54" s="16"/>
      <c r="GX54" s="16"/>
      <c r="GY54" s="16"/>
      <c r="GZ54" s="16"/>
      <c r="HA54" s="16"/>
      <c r="HB54" s="16"/>
      <c r="HC54" s="16"/>
      <c r="HD54" s="16"/>
      <c r="HE54" s="16"/>
      <c r="HF54" s="16"/>
      <c r="HG54" s="16"/>
      <c r="HH54" s="16"/>
      <c r="HI54" s="16"/>
      <c r="HJ54" s="16"/>
      <c r="HK54" s="16"/>
      <c r="HL54" s="16"/>
      <c r="HM54" s="16"/>
      <c r="HN54" s="16"/>
      <c r="HO54" s="16"/>
      <c r="HP54" s="16"/>
      <c r="HQ54" s="16"/>
      <c r="HR54" s="16"/>
      <c r="HS54" s="16"/>
      <c r="HT54" s="16"/>
      <c r="HU54" s="16"/>
      <c r="HV54" s="16"/>
      <c r="HW54" s="16"/>
      <c r="HX54" s="16"/>
      <c r="HY54" s="16"/>
      <c r="HZ54" s="16"/>
      <c r="IA54" s="16"/>
      <c r="IB54" s="16"/>
      <c r="IC54" s="16"/>
      <c r="ID54" s="16"/>
      <c r="IE54" s="16"/>
      <c r="IF54" s="16"/>
      <c r="IG54" s="16"/>
      <c r="IH54" s="16"/>
      <c r="II54" s="16"/>
      <c r="IJ54" s="16"/>
      <c r="IK54" s="16"/>
      <c r="IL54" s="16"/>
      <c r="IM54" s="16"/>
      <c r="IN54" s="16"/>
      <c r="IO54" s="16"/>
      <c r="IP54" s="16"/>
      <c r="IQ54" s="16"/>
      <c r="IR54" s="16"/>
      <c r="IS54" s="16"/>
      <c r="IT54" s="16"/>
      <c r="IU54" s="16"/>
      <c r="IV54" s="16"/>
      <c r="IW54" s="16"/>
      <c r="IX54" s="16">
        <v>1</v>
      </c>
      <c r="IY54" s="16"/>
      <c r="IZ54" s="16"/>
      <c r="JA54" s="16"/>
      <c r="JB54" s="16"/>
      <c r="JC54" s="16"/>
      <c r="JD54" s="16"/>
      <c r="JE54" s="16">
        <v>1</v>
      </c>
      <c r="JF54" s="16">
        <v>1</v>
      </c>
      <c r="JG54" s="16"/>
      <c r="JH54" s="16">
        <v>1</v>
      </c>
      <c r="JI54" s="16"/>
      <c r="JJ54" s="16"/>
      <c r="JK54" s="16"/>
      <c r="JL54" s="16">
        <v>1</v>
      </c>
      <c r="JM54" s="16"/>
      <c r="JN54" s="16">
        <v>1</v>
      </c>
      <c r="JO54" s="16"/>
      <c r="JP54" s="16">
        <v>1</v>
      </c>
      <c r="JQ54" s="16"/>
      <c r="JR54" s="16"/>
      <c r="JS54" s="16"/>
      <c r="JT54" s="16"/>
      <c r="JU54" s="16"/>
      <c r="JV54" s="16"/>
      <c r="JW54" s="16"/>
      <c r="JX54" s="16"/>
      <c r="JY54" s="16"/>
      <c r="JZ54" s="16">
        <v>1</v>
      </c>
      <c r="KA54" s="16"/>
      <c r="KB54" s="16"/>
      <c r="KC54" s="16"/>
      <c r="KD54" s="16"/>
      <c r="KE54" s="16"/>
      <c r="KF54" s="16"/>
      <c r="KG54" s="16"/>
      <c r="KH54" s="16"/>
      <c r="KI54" s="16"/>
      <c r="KJ54" s="16"/>
      <c r="KK54" s="16"/>
      <c r="KL54" s="16"/>
      <c r="KM54" s="16">
        <v>1</v>
      </c>
      <c r="KN54" s="16"/>
      <c r="KO54" s="16"/>
      <c r="KP54" s="16"/>
      <c r="KQ54" s="16">
        <v>1</v>
      </c>
      <c r="KR54" s="16"/>
      <c r="KS54" s="16"/>
      <c r="KT54" s="16"/>
      <c r="KU54" s="16"/>
      <c r="KV54" s="16"/>
      <c r="KW54" s="16">
        <v>1</v>
      </c>
      <c r="KX54" s="16"/>
      <c r="KY54" s="16"/>
      <c r="KZ54" s="16">
        <v>1</v>
      </c>
      <c r="LA54" s="16"/>
      <c r="LB54" s="16"/>
      <c r="LC54" s="16"/>
      <c r="LD54" s="16"/>
      <c r="LE54" s="16"/>
      <c r="LF54" s="16"/>
      <c r="LG54" s="16">
        <v>1</v>
      </c>
      <c r="LH54" s="16"/>
      <c r="LI54" s="16"/>
      <c r="LJ54" s="16"/>
      <c r="LK54" s="16"/>
      <c r="LL54" s="16"/>
      <c r="LM54" s="16"/>
      <c r="LN54" s="16"/>
      <c r="LO54" s="16"/>
      <c r="LP54" s="16"/>
      <c r="LQ54" s="16"/>
      <c r="LR54" s="16"/>
      <c r="LS54" s="16"/>
      <c r="LT54" s="16"/>
      <c r="LU54" s="16"/>
      <c r="LV54" s="16"/>
      <c r="LW54" s="16"/>
      <c r="LX54" s="16"/>
      <c r="LY54" s="16"/>
      <c r="LZ54" s="16"/>
      <c r="MA54" s="16"/>
      <c r="MB54" s="16"/>
      <c r="MC54" s="16"/>
      <c r="MD54" s="16"/>
      <c r="ME54" s="16"/>
      <c r="MF54" s="16"/>
      <c r="MG54" s="16"/>
      <c r="MH54" s="16"/>
      <c r="MI54" s="16"/>
      <c r="MJ54" s="16"/>
      <c r="MK54" s="16"/>
      <c r="ML54" s="16"/>
      <c r="MM54" s="16"/>
      <c r="MN54" s="16"/>
      <c r="MO54" s="16">
        <v>1</v>
      </c>
      <c r="MP54" s="16"/>
      <c r="MQ54" s="16"/>
      <c r="MR54" s="16"/>
      <c r="MS54" s="16"/>
      <c r="MT54" s="16"/>
      <c r="MU54" s="16"/>
      <c r="MV54" s="16"/>
      <c r="MW54" s="16">
        <v>1</v>
      </c>
      <c r="MX54" s="16">
        <v>1</v>
      </c>
      <c r="MY54" s="16">
        <v>1</v>
      </c>
      <c r="MZ54" s="16">
        <v>1</v>
      </c>
      <c r="NA54" s="16">
        <v>1</v>
      </c>
      <c r="NB54" s="16">
        <v>1</v>
      </c>
      <c r="NC54" s="16">
        <v>1</v>
      </c>
      <c r="ND54" s="16">
        <v>1</v>
      </c>
      <c r="NE54" s="16">
        <v>1</v>
      </c>
      <c r="NF54" s="16">
        <v>1</v>
      </c>
      <c r="NG54" s="16"/>
      <c r="NH54" s="16">
        <v>1</v>
      </c>
      <c r="NI54" s="16">
        <v>1</v>
      </c>
      <c r="NJ54" s="16">
        <v>1</v>
      </c>
      <c r="NK54" s="16"/>
      <c r="NL54" s="16"/>
      <c r="NM54" s="16">
        <v>1</v>
      </c>
      <c r="NN54" s="16">
        <v>1</v>
      </c>
      <c r="NO54" s="16"/>
      <c r="NP54" s="16"/>
      <c r="NQ54" s="16">
        <v>1</v>
      </c>
      <c r="NR54" s="16"/>
      <c r="NS54" s="16">
        <v>1</v>
      </c>
      <c r="NT54" s="16">
        <v>1</v>
      </c>
      <c r="NU54" s="16">
        <v>1</v>
      </c>
      <c r="NV54" s="16"/>
      <c r="NW54" s="16"/>
      <c r="NX54" s="16"/>
      <c r="NY54" s="16"/>
      <c r="NZ54" s="16"/>
      <c r="OA54" s="16"/>
      <c r="OB54" s="16"/>
      <c r="OC54" s="16"/>
      <c r="OD54" s="16"/>
      <c r="OE54" s="16"/>
      <c r="OF54" s="16"/>
      <c r="OG54" s="16">
        <v>1</v>
      </c>
      <c r="OH54" s="16">
        <v>1</v>
      </c>
      <c r="OI54" s="16"/>
      <c r="OJ54" s="16"/>
      <c r="OK54" s="16"/>
      <c r="OL54" s="16"/>
      <c r="OM54" s="16"/>
      <c r="ON54" s="16"/>
      <c r="OO54" s="16"/>
      <c r="OP54" s="16"/>
      <c r="OQ54" s="16"/>
      <c r="OR54" s="15">
        <v>1</v>
      </c>
      <c r="OS54" s="15">
        <v>1</v>
      </c>
    </row>
    <row r="55" spans="1:409" x14ac:dyDescent="0.25">
      <c r="A55" s="14" t="s">
        <v>346</v>
      </c>
      <c r="B55" s="16"/>
      <c r="C55" s="16"/>
      <c r="D55" s="16"/>
      <c r="E55" s="16"/>
      <c r="F55" s="16"/>
      <c r="G55" s="16"/>
      <c r="H55" s="16"/>
      <c r="I55" s="16">
        <v>1</v>
      </c>
      <c r="J55" s="16"/>
      <c r="K55" s="16">
        <v>1</v>
      </c>
      <c r="L55" s="16"/>
      <c r="M55" s="16">
        <v>1</v>
      </c>
      <c r="N55" s="16"/>
      <c r="O55" s="16"/>
      <c r="P55" s="16">
        <v>1</v>
      </c>
      <c r="Q55" s="16"/>
      <c r="R55" s="16"/>
      <c r="S55" s="16"/>
      <c r="T55" s="16"/>
      <c r="U55" s="16">
        <v>1</v>
      </c>
      <c r="V55" s="16"/>
      <c r="W55" s="16"/>
      <c r="X55" s="16"/>
      <c r="Y55" s="16">
        <v>1</v>
      </c>
      <c r="Z55" s="16"/>
      <c r="AA55" s="16"/>
      <c r="AB55" s="16"/>
      <c r="AC55" s="16">
        <v>1</v>
      </c>
      <c r="AD55" s="16"/>
      <c r="AE55" s="16"/>
      <c r="AF55" s="16"/>
      <c r="AG55" s="16"/>
      <c r="AH55" s="16"/>
      <c r="AI55" s="16"/>
      <c r="AJ55" s="16"/>
      <c r="AK55" s="16">
        <v>1</v>
      </c>
      <c r="AL55" s="16"/>
      <c r="AM55" s="16"/>
      <c r="AN55" s="16"/>
      <c r="AO55" s="16"/>
      <c r="AP55" s="16"/>
      <c r="AQ55" s="16"/>
      <c r="AR55" s="16"/>
      <c r="AS55" s="16"/>
      <c r="AT55" s="16"/>
      <c r="AU55" s="16"/>
      <c r="AV55" s="16"/>
      <c r="AW55" s="16">
        <v>1</v>
      </c>
      <c r="AX55" s="16"/>
      <c r="AY55" s="16">
        <v>1</v>
      </c>
      <c r="AZ55" s="16"/>
      <c r="BA55" s="16"/>
      <c r="BB55" s="16"/>
      <c r="BC55" s="16"/>
      <c r="BD55" s="16"/>
      <c r="BE55" s="16"/>
      <c r="BF55" s="16"/>
      <c r="BG55" s="16"/>
      <c r="BH55" s="16"/>
      <c r="BI55" s="16">
        <v>1</v>
      </c>
      <c r="BJ55" s="16">
        <v>1</v>
      </c>
      <c r="BK55" s="16"/>
      <c r="BL55" s="16"/>
      <c r="BM55" s="16"/>
      <c r="BN55" s="16"/>
      <c r="BO55" s="16"/>
      <c r="BP55" s="16">
        <v>1</v>
      </c>
      <c r="BQ55" s="16">
        <v>1</v>
      </c>
      <c r="BR55" s="16"/>
      <c r="BS55" s="16"/>
      <c r="BT55" s="16"/>
      <c r="BU55" s="16"/>
      <c r="BV55" s="16"/>
      <c r="BW55" s="16">
        <v>1</v>
      </c>
      <c r="BX55" s="16"/>
      <c r="BY55" s="16"/>
      <c r="BZ55" s="16"/>
      <c r="CA55" s="16"/>
      <c r="CB55" s="16"/>
      <c r="CC55" s="16"/>
      <c r="CD55" s="16"/>
      <c r="CE55" s="16"/>
      <c r="CF55" s="16"/>
      <c r="CG55" s="16"/>
      <c r="CH55" s="16"/>
      <c r="CI55" s="16"/>
      <c r="CJ55" s="16"/>
      <c r="CK55" s="16"/>
      <c r="CL55" s="16"/>
      <c r="CM55" s="16"/>
      <c r="CN55" s="16"/>
      <c r="CO55" s="16"/>
      <c r="CP55" s="16"/>
      <c r="CQ55" s="16"/>
      <c r="CR55" s="16"/>
      <c r="CS55" s="16"/>
      <c r="CT55" s="16"/>
      <c r="CU55" s="16"/>
      <c r="CV55" s="16"/>
      <c r="CW55" s="16"/>
      <c r="CX55" s="16"/>
      <c r="CY55" s="16"/>
      <c r="CZ55" s="16"/>
      <c r="DA55" s="16"/>
      <c r="DB55" s="16"/>
      <c r="DC55" s="16"/>
      <c r="DD55" s="16"/>
      <c r="DE55" s="16"/>
      <c r="DF55" s="16">
        <v>1</v>
      </c>
      <c r="DG55" s="16"/>
      <c r="DH55" s="16"/>
      <c r="DI55" s="16"/>
      <c r="DJ55" s="16"/>
      <c r="DK55" s="16"/>
      <c r="DL55" s="16"/>
      <c r="DM55" s="16"/>
      <c r="DN55" s="16"/>
      <c r="DO55" s="16"/>
      <c r="DP55" s="16"/>
      <c r="DQ55" s="16"/>
      <c r="DR55" s="16"/>
      <c r="DS55" s="16"/>
      <c r="DT55" s="16">
        <v>1</v>
      </c>
      <c r="DU55" s="16"/>
      <c r="DV55" s="16"/>
      <c r="DW55" s="16"/>
      <c r="DX55" s="16"/>
      <c r="DY55" s="16"/>
      <c r="DZ55" s="16"/>
      <c r="EA55" s="16"/>
      <c r="EB55" s="16">
        <v>1</v>
      </c>
      <c r="EC55" s="16"/>
      <c r="ED55" s="16"/>
      <c r="EE55" s="16">
        <v>1</v>
      </c>
      <c r="EF55" s="16"/>
      <c r="EG55" s="16"/>
      <c r="EH55" s="16"/>
      <c r="EI55" s="16"/>
      <c r="EJ55" s="16"/>
      <c r="EK55" s="16"/>
      <c r="EL55" s="16"/>
      <c r="EM55" s="16"/>
      <c r="EN55" s="16"/>
      <c r="EO55" s="16">
        <v>1</v>
      </c>
      <c r="EP55" s="16"/>
      <c r="EQ55" s="16"/>
      <c r="ER55" s="16"/>
      <c r="ES55" s="16"/>
      <c r="ET55" s="16"/>
      <c r="EU55" s="16"/>
      <c r="EV55" s="16"/>
      <c r="EW55" s="16"/>
      <c r="EX55" s="16"/>
      <c r="EY55" s="16"/>
      <c r="EZ55" s="16">
        <v>1</v>
      </c>
      <c r="FA55" s="16"/>
      <c r="FB55" s="16"/>
      <c r="FC55" s="16"/>
      <c r="FD55" s="16"/>
      <c r="FE55" s="16"/>
      <c r="FF55" s="16"/>
      <c r="FG55" s="16"/>
      <c r="FH55" s="16"/>
      <c r="FI55" s="16">
        <v>1</v>
      </c>
      <c r="FJ55" s="16"/>
      <c r="FK55" s="16"/>
      <c r="FL55" s="16"/>
      <c r="FM55" s="16"/>
      <c r="FN55" s="16"/>
      <c r="FO55" s="16"/>
      <c r="FP55" s="16"/>
      <c r="FQ55" s="16"/>
      <c r="FR55" s="16"/>
      <c r="FS55" s="16"/>
      <c r="FT55" s="16"/>
      <c r="FU55" s="16"/>
      <c r="FV55" s="16"/>
      <c r="FW55" s="16"/>
      <c r="FX55" s="16"/>
      <c r="FY55" s="16"/>
      <c r="FZ55" s="16"/>
      <c r="GA55" s="16"/>
      <c r="GB55" s="16"/>
      <c r="GC55" s="16">
        <v>1</v>
      </c>
      <c r="GD55" s="16"/>
      <c r="GE55" s="16"/>
      <c r="GF55" s="16"/>
      <c r="GG55" s="16"/>
      <c r="GH55" s="16"/>
      <c r="GI55" s="16"/>
      <c r="GJ55" s="16"/>
      <c r="GK55" s="16"/>
      <c r="GL55" s="16"/>
      <c r="GM55" s="16">
        <v>1</v>
      </c>
      <c r="GN55" s="16"/>
      <c r="GO55" s="16"/>
      <c r="GP55" s="16"/>
      <c r="GQ55" s="16"/>
      <c r="GR55" s="16"/>
      <c r="GS55" s="16"/>
      <c r="GT55" s="16">
        <v>1</v>
      </c>
      <c r="GU55" s="16"/>
      <c r="GV55" s="16"/>
      <c r="GW55" s="16"/>
      <c r="GX55" s="16"/>
      <c r="GY55" s="16"/>
      <c r="GZ55" s="16"/>
      <c r="HA55" s="16"/>
      <c r="HB55" s="16"/>
      <c r="HC55" s="16"/>
      <c r="HD55" s="16"/>
      <c r="HE55" s="16"/>
      <c r="HF55" s="16"/>
      <c r="HG55" s="16"/>
      <c r="HH55" s="16"/>
      <c r="HI55" s="16"/>
      <c r="HJ55" s="16"/>
      <c r="HK55" s="16"/>
      <c r="HL55" s="16"/>
      <c r="HM55" s="16"/>
      <c r="HN55" s="16"/>
      <c r="HO55" s="16"/>
      <c r="HP55" s="16"/>
      <c r="HQ55" s="16"/>
      <c r="HR55" s="16"/>
      <c r="HS55" s="16"/>
      <c r="HT55" s="16"/>
      <c r="HU55" s="16"/>
      <c r="HV55" s="16"/>
      <c r="HW55" s="16"/>
      <c r="HX55" s="16"/>
      <c r="HY55" s="16"/>
      <c r="HZ55" s="16"/>
      <c r="IA55" s="16"/>
      <c r="IB55" s="16"/>
      <c r="IC55" s="16"/>
      <c r="ID55" s="16"/>
      <c r="IE55" s="16"/>
      <c r="IF55" s="16"/>
      <c r="IG55" s="16"/>
      <c r="IH55" s="16"/>
      <c r="II55" s="16"/>
      <c r="IJ55" s="16"/>
      <c r="IK55" s="16"/>
      <c r="IL55" s="16"/>
      <c r="IM55" s="16"/>
      <c r="IN55" s="16"/>
      <c r="IO55" s="16"/>
      <c r="IP55" s="16"/>
      <c r="IQ55" s="16"/>
      <c r="IR55" s="16"/>
      <c r="IS55" s="16"/>
      <c r="IT55" s="16"/>
      <c r="IU55" s="16"/>
      <c r="IV55" s="16"/>
      <c r="IW55" s="16"/>
      <c r="IX55" s="16"/>
      <c r="IY55" s="16"/>
      <c r="IZ55" s="16"/>
      <c r="JA55" s="16"/>
      <c r="JB55" s="16"/>
      <c r="JC55" s="16"/>
      <c r="JD55" s="16"/>
      <c r="JE55" s="16"/>
      <c r="JF55" s="16"/>
      <c r="JG55" s="16"/>
      <c r="JH55" s="16"/>
      <c r="JI55" s="16"/>
      <c r="JJ55" s="16"/>
      <c r="JK55" s="16"/>
      <c r="JL55" s="16"/>
      <c r="JM55" s="16"/>
      <c r="JN55" s="16"/>
      <c r="JO55" s="16"/>
      <c r="JP55" s="16"/>
      <c r="JQ55" s="16"/>
      <c r="JR55" s="16"/>
      <c r="JS55" s="16"/>
      <c r="JT55" s="16"/>
      <c r="JU55" s="16"/>
      <c r="JV55" s="16"/>
      <c r="JW55" s="16"/>
      <c r="JX55" s="16"/>
      <c r="JY55" s="16"/>
      <c r="JZ55" s="16"/>
      <c r="KA55" s="16"/>
      <c r="KB55" s="16"/>
      <c r="KC55" s="16"/>
      <c r="KD55" s="16"/>
      <c r="KE55" s="16">
        <v>1</v>
      </c>
      <c r="KF55" s="16"/>
      <c r="KG55" s="16"/>
      <c r="KH55" s="16"/>
      <c r="KI55" s="16"/>
      <c r="KJ55" s="16">
        <v>1</v>
      </c>
      <c r="KK55" s="16"/>
      <c r="KL55" s="16">
        <v>1</v>
      </c>
      <c r="KM55" s="16"/>
      <c r="KN55" s="16"/>
      <c r="KO55" s="16"/>
      <c r="KP55" s="16"/>
      <c r="KQ55" s="16"/>
      <c r="KR55" s="16"/>
      <c r="KS55" s="16"/>
      <c r="KT55" s="16"/>
      <c r="KU55" s="16"/>
      <c r="KV55" s="16"/>
      <c r="KW55" s="16"/>
      <c r="KX55" s="16"/>
      <c r="KY55" s="16"/>
      <c r="KZ55" s="16"/>
      <c r="LA55" s="16"/>
      <c r="LB55" s="16"/>
      <c r="LC55" s="16">
        <v>1</v>
      </c>
      <c r="LD55" s="16"/>
      <c r="LE55" s="16"/>
      <c r="LF55" s="16"/>
      <c r="LG55" s="16"/>
      <c r="LH55" s="16"/>
      <c r="LI55" s="16"/>
      <c r="LJ55" s="16"/>
      <c r="LK55" s="16"/>
      <c r="LL55" s="16"/>
      <c r="LM55" s="16"/>
      <c r="LN55" s="16"/>
      <c r="LO55" s="16"/>
      <c r="LP55" s="16"/>
      <c r="LQ55" s="16"/>
      <c r="LR55" s="16"/>
      <c r="LS55" s="16"/>
      <c r="LT55" s="16"/>
      <c r="LU55" s="16"/>
      <c r="LV55" s="16"/>
      <c r="LW55" s="16"/>
      <c r="LX55" s="16"/>
      <c r="LY55" s="16"/>
      <c r="LZ55" s="16"/>
      <c r="MA55" s="16"/>
      <c r="MB55" s="16"/>
      <c r="MC55" s="16"/>
      <c r="MD55" s="16"/>
      <c r="ME55" s="16"/>
      <c r="MF55" s="16"/>
      <c r="MG55" s="16"/>
      <c r="MH55" s="16"/>
      <c r="MI55" s="16"/>
      <c r="MJ55" s="16"/>
      <c r="MK55" s="16">
        <v>1</v>
      </c>
      <c r="ML55" s="16"/>
      <c r="MM55" s="16"/>
      <c r="MN55" s="16"/>
      <c r="MO55" s="16"/>
      <c r="MP55" s="16"/>
      <c r="MQ55" s="16"/>
      <c r="MR55" s="16"/>
      <c r="MS55" s="16"/>
      <c r="MT55" s="16"/>
      <c r="MU55" s="16"/>
      <c r="MV55" s="16"/>
      <c r="MW55" s="16"/>
      <c r="MX55" s="16">
        <v>1</v>
      </c>
      <c r="MY55" s="16">
        <v>1</v>
      </c>
      <c r="MZ55" s="16">
        <v>1</v>
      </c>
      <c r="NA55" s="16">
        <v>1</v>
      </c>
      <c r="NB55" s="16">
        <v>1</v>
      </c>
      <c r="NC55" s="16">
        <v>1</v>
      </c>
      <c r="ND55" s="16"/>
      <c r="NE55" s="16">
        <v>1</v>
      </c>
      <c r="NF55" s="16">
        <v>1</v>
      </c>
      <c r="NG55" s="16"/>
      <c r="NH55" s="16">
        <v>1</v>
      </c>
      <c r="NI55" s="16">
        <v>1</v>
      </c>
      <c r="NJ55" s="16"/>
      <c r="NK55" s="16"/>
      <c r="NL55" s="16">
        <v>1</v>
      </c>
      <c r="NM55" s="16"/>
      <c r="NN55" s="16"/>
      <c r="NO55" s="16"/>
      <c r="NP55" s="16"/>
      <c r="NQ55" s="16"/>
      <c r="NR55" s="16"/>
      <c r="NS55" s="16">
        <v>1</v>
      </c>
      <c r="NT55" s="16">
        <v>1</v>
      </c>
      <c r="NU55" s="16">
        <v>1</v>
      </c>
      <c r="NV55" s="16"/>
      <c r="NW55" s="16"/>
      <c r="NX55" s="16"/>
      <c r="NY55" s="16"/>
      <c r="NZ55" s="16"/>
      <c r="OA55" s="16"/>
      <c r="OB55" s="16"/>
      <c r="OC55" s="16"/>
      <c r="OD55" s="16">
        <v>1</v>
      </c>
      <c r="OE55" s="16"/>
      <c r="OF55" s="16"/>
      <c r="OG55" s="16">
        <v>1</v>
      </c>
      <c r="OH55" s="16">
        <v>1</v>
      </c>
      <c r="OI55" s="16"/>
      <c r="OJ55" s="16"/>
      <c r="OK55" s="16"/>
      <c r="OL55" s="16"/>
      <c r="OM55" s="16"/>
      <c r="ON55" s="16">
        <v>1</v>
      </c>
      <c r="OO55" s="16">
        <v>1</v>
      </c>
      <c r="OP55" s="16"/>
      <c r="OQ55" s="16"/>
      <c r="OR55" s="15">
        <v>1</v>
      </c>
      <c r="OS55" s="15">
        <v>1</v>
      </c>
    </row>
    <row r="56" spans="1:409" x14ac:dyDescent="0.25">
      <c r="A56" s="14" t="s">
        <v>347</v>
      </c>
      <c r="B56" s="16"/>
      <c r="C56" s="16"/>
      <c r="D56" s="16"/>
      <c r="E56" s="16"/>
      <c r="F56" s="16"/>
      <c r="G56" s="16"/>
      <c r="H56" s="16"/>
      <c r="I56" s="16"/>
      <c r="J56" s="16"/>
      <c r="K56" s="16">
        <v>1</v>
      </c>
      <c r="L56" s="16"/>
      <c r="M56" s="16"/>
      <c r="N56" s="16"/>
      <c r="O56" s="16"/>
      <c r="P56" s="16"/>
      <c r="Q56" s="16"/>
      <c r="R56" s="16"/>
      <c r="S56" s="16"/>
      <c r="T56" s="16"/>
      <c r="U56" s="16"/>
      <c r="V56" s="16"/>
      <c r="W56" s="16"/>
      <c r="X56" s="16"/>
      <c r="Y56" s="16">
        <v>1</v>
      </c>
      <c r="Z56" s="16"/>
      <c r="AA56" s="16"/>
      <c r="AB56" s="16"/>
      <c r="AC56" s="16"/>
      <c r="AD56" s="16"/>
      <c r="AE56" s="16"/>
      <c r="AF56" s="16"/>
      <c r="AG56" s="16"/>
      <c r="AH56" s="16"/>
      <c r="AI56" s="16"/>
      <c r="AJ56" s="16"/>
      <c r="AK56" s="16"/>
      <c r="AL56" s="16"/>
      <c r="AM56" s="16">
        <v>1</v>
      </c>
      <c r="AN56" s="16"/>
      <c r="AO56" s="16"/>
      <c r="AP56" s="16"/>
      <c r="AQ56" s="16"/>
      <c r="AR56" s="16"/>
      <c r="AS56" s="16"/>
      <c r="AT56" s="16"/>
      <c r="AU56" s="16"/>
      <c r="AV56" s="16"/>
      <c r="AW56" s="16"/>
      <c r="AX56" s="16"/>
      <c r="AY56" s="16"/>
      <c r="AZ56" s="16"/>
      <c r="BA56" s="16"/>
      <c r="BB56" s="16"/>
      <c r="BC56" s="16"/>
      <c r="BD56" s="16"/>
      <c r="BE56" s="16"/>
      <c r="BF56" s="16"/>
      <c r="BG56" s="16"/>
      <c r="BH56" s="16"/>
      <c r="BI56" s="16"/>
      <c r="BJ56" s="16"/>
      <c r="BK56" s="16"/>
      <c r="BL56" s="16"/>
      <c r="BM56" s="16"/>
      <c r="BN56" s="16"/>
      <c r="BO56" s="16"/>
      <c r="BP56" s="16"/>
      <c r="BQ56" s="16"/>
      <c r="BR56" s="16"/>
      <c r="BS56" s="16"/>
      <c r="BT56" s="16"/>
      <c r="BU56" s="16">
        <v>1</v>
      </c>
      <c r="BV56" s="16"/>
      <c r="BW56" s="16"/>
      <c r="BX56" s="16"/>
      <c r="BY56" s="16"/>
      <c r="BZ56" s="16"/>
      <c r="CA56" s="16"/>
      <c r="CB56" s="16"/>
      <c r="CC56" s="16"/>
      <c r="CD56" s="16"/>
      <c r="CE56" s="16">
        <v>1</v>
      </c>
      <c r="CF56" s="16"/>
      <c r="CG56" s="16"/>
      <c r="CH56" s="16"/>
      <c r="CI56" s="16"/>
      <c r="CJ56" s="16"/>
      <c r="CK56" s="16"/>
      <c r="CL56" s="16"/>
      <c r="CM56" s="16"/>
      <c r="CN56" s="16"/>
      <c r="CO56" s="16"/>
      <c r="CP56" s="16"/>
      <c r="CQ56" s="16"/>
      <c r="CR56" s="16"/>
      <c r="CS56" s="16"/>
      <c r="CT56" s="16"/>
      <c r="CU56" s="16"/>
      <c r="CV56" s="16"/>
      <c r="CW56" s="16"/>
      <c r="CX56" s="16"/>
      <c r="CY56" s="16"/>
      <c r="CZ56" s="16"/>
      <c r="DA56" s="16"/>
      <c r="DB56" s="16"/>
      <c r="DC56" s="16"/>
      <c r="DD56" s="16"/>
      <c r="DE56" s="16"/>
      <c r="DF56" s="16"/>
      <c r="DG56" s="16"/>
      <c r="DH56" s="16"/>
      <c r="DI56" s="16"/>
      <c r="DJ56" s="16"/>
      <c r="DK56" s="16"/>
      <c r="DL56" s="16"/>
      <c r="DM56" s="16"/>
      <c r="DN56" s="16"/>
      <c r="DO56" s="16"/>
      <c r="DP56" s="16"/>
      <c r="DQ56" s="16"/>
      <c r="DR56" s="16"/>
      <c r="DS56" s="16"/>
      <c r="DT56" s="16"/>
      <c r="DU56" s="16"/>
      <c r="DV56" s="16"/>
      <c r="DW56" s="16"/>
      <c r="DX56" s="16"/>
      <c r="DY56" s="16"/>
      <c r="DZ56" s="16"/>
      <c r="EA56" s="16"/>
      <c r="EB56" s="16"/>
      <c r="EC56" s="16"/>
      <c r="ED56" s="16"/>
      <c r="EE56" s="16"/>
      <c r="EF56" s="16"/>
      <c r="EG56" s="16"/>
      <c r="EH56" s="16"/>
      <c r="EI56" s="16"/>
      <c r="EJ56" s="16"/>
      <c r="EK56" s="16"/>
      <c r="EL56" s="16"/>
      <c r="EM56" s="16"/>
      <c r="EN56" s="16"/>
      <c r="EO56" s="16"/>
      <c r="EP56" s="16"/>
      <c r="EQ56" s="16"/>
      <c r="ER56" s="16"/>
      <c r="ES56" s="16"/>
      <c r="ET56" s="16"/>
      <c r="EU56" s="16"/>
      <c r="EV56" s="16"/>
      <c r="EW56" s="16"/>
      <c r="EX56" s="16"/>
      <c r="EY56" s="16"/>
      <c r="EZ56" s="16"/>
      <c r="FA56" s="16"/>
      <c r="FB56" s="16"/>
      <c r="FC56" s="16"/>
      <c r="FD56" s="16"/>
      <c r="FE56" s="16"/>
      <c r="FF56" s="16"/>
      <c r="FG56" s="16"/>
      <c r="FH56" s="16"/>
      <c r="FI56" s="16"/>
      <c r="FJ56" s="16"/>
      <c r="FK56" s="16"/>
      <c r="FL56" s="16"/>
      <c r="FM56" s="16"/>
      <c r="FN56" s="16"/>
      <c r="FO56" s="16"/>
      <c r="FP56" s="16"/>
      <c r="FQ56" s="16"/>
      <c r="FR56" s="16"/>
      <c r="FS56" s="16"/>
      <c r="FT56" s="16"/>
      <c r="FU56" s="16"/>
      <c r="FV56" s="16"/>
      <c r="FW56" s="16"/>
      <c r="FX56" s="16"/>
      <c r="FY56" s="16"/>
      <c r="FZ56" s="16"/>
      <c r="GA56" s="16"/>
      <c r="GB56" s="16"/>
      <c r="GC56" s="16"/>
      <c r="GD56" s="16"/>
      <c r="GE56" s="16"/>
      <c r="GF56" s="16"/>
      <c r="GG56" s="16"/>
      <c r="GH56" s="16"/>
      <c r="GI56" s="16"/>
      <c r="GJ56" s="16"/>
      <c r="GK56" s="16"/>
      <c r="GL56" s="16"/>
      <c r="GM56" s="16"/>
      <c r="GN56" s="16"/>
      <c r="GO56" s="16"/>
      <c r="GP56" s="16"/>
      <c r="GQ56" s="16"/>
      <c r="GR56" s="16"/>
      <c r="GS56" s="16"/>
      <c r="GT56" s="16"/>
      <c r="GU56" s="16"/>
      <c r="GV56" s="16"/>
      <c r="GW56" s="16"/>
      <c r="GX56" s="16"/>
      <c r="GY56" s="16"/>
      <c r="GZ56" s="16"/>
      <c r="HA56" s="16"/>
      <c r="HB56" s="16"/>
      <c r="HC56" s="16"/>
      <c r="HD56" s="16"/>
      <c r="HE56" s="16"/>
      <c r="HF56" s="16"/>
      <c r="HG56" s="16"/>
      <c r="HH56" s="16"/>
      <c r="HI56" s="16"/>
      <c r="HJ56" s="16"/>
      <c r="HK56" s="16"/>
      <c r="HL56" s="16"/>
      <c r="HM56" s="16"/>
      <c r="HN56" s="16"/>
      <c r="HO56" s="16"/>
      <c r="HP56" s="16"/>
      <c r="HQ56" s="16"/>
      <c r="HR56" s="16"/>
      <c r="HS56" s="16"/>
      <c r="HT56" s="16"/>
      <c r="HU56" s="16"/>
      <c r="HV56" s="16"/>
      <c r="HW56" s="16"/>
      <c r="HX56" s="16"/>
      <c r="HY56" s="16"/>
      <c r="HZ56" s="16"/>
      <c r="IA56" s="16"/>
      <c r="IB56" s="16"/>
      <c r="IC56" s="16"/>
      <c r="ID56" s="16"/>
      <c r="IE56" s="16"/>
      <c r="IF56" s="16"/>
      <c r="IG56" s="16"/>
      <c r="IH56" s="16"/>
      <c r="II56" s="16"/>
      <c r="IJ56" s="16"/>
      <c r="IK56" s="16"/>
      <c r="IL56" s="16"/>
      <c r="IM56" s="16"/>
      <c r="IN56" s="16"/>
      <c r="IO56" s="16"/>
      <c r="IP56" s="16"/>
      <c r="IQ56" s="16"/>
      <c r="IR56" s="16"/>
      <c r="IS56" s="16"/>
      <c r="IT56" s="16"/>
      <c r="IU56" s="16"/>
      <c r="IV56" s="16"/>
      <c r="IW56" s="16"/>
      <c r="IX56" s="16"/>
      <c r="IY56" s="16"/>
      <c r="IZ56" s="16"/>
      <c r="JA56" s="16"/>
      <c r="JB56" s="16"/>
      <c r="JC56" s="16"/>
      <c r="JD56" s="16"/>
      <c r="JE56" s="16"/>
      <c r="JF56" s="16"/>
      <c r="JG56" s="16"/>
      <c r="JH56" s="16"/>
      <c r="JI56" s="16"/>
      <c r="JJ56" s="16"/>
      <c r="JK56" s="16"/>
      <c r="JL56" s="16"/>
      <c r="JM56" s="16"/>
      <c r="JN56" s="16"/>
      <c r="JO56" s="16"/>
      <c r="JP56" s="16"/>
      <c r="JQ56" s="16"/>
      <c r="JR56" s="16"/>
      <c r="JS56" s="16"/>
      <c r="JT56" s="16"/>
      <c r="JU56" s="16"/>
      <c r="JV56" s="16"/>
      <c r="JW56" s="16"/>
      <c r="JX56" s="16"/>
      <c r="JY56" s="16"/>
      <c r="JZ56" s="16"/>
      <c r="KA56" s="16"/>
      <c r="KB56" s="16"/>
      <c r="KC56" s="16"/>
      <c r="KD56" s="16"/>
      <c r="KE56" s="16"/>
      <c r="KF56" s="16"/>
      <c r="KG56" s="16"/>
      <c r="KH56" s="16"/>
      <c r="KI56" s="16"/>
      <c r="KJ56" s="16"/>
      <c r="KK56" s="16"/>
      <c r="KL56" s="16"/>
      <c r="KM56" s="16"/>
      <c r="KN56" s="16"/>
      <c r="KO56" s="16"/>
      <c r="KP56" s="16"/>
      <c r="KQ56" s="16"/>
      <c r="KR56" s="16"/>
      <c r="KS56" s="16"/>
      <c r="KT56" s="16"/>
      <c r="KU56" s="16"/>
      <c r="KV56" s="16"/>
      <c r="KW56" s="16"/>
      <c r="KX56" s="16"/>
      <c r="KY56" s="16"/>
      <c r="KZ56" s="16"/>
      <c r="LA56" s="16"/>
      <c r="LB56" s="16"/>
      <c r="LC56" s="16"/>
      <c r="LD56" s="16"/>
      <c r="LE56" s="16"/>
      <c r="LF56" s="16"/>
      <c r="LG56" s="16"/>
      <c r="LH56" s="16"/>
      <c r="LI56" s="16"/>
      <c r="LJ56" s="16"/>
      <c r="LK56" s="16"/>
      <c r="LL56" s="16"/>
      <c r="LM56" s="16"/>
      <c r="LN56" s="16"/>
      <c r="LO56" s="16"/>
      <c r="LP56" s="16"/>
      <c r="LQ56" s="16"/>
      <c r="LR56" s="16"/>
      <c r="LS56" s="16"/>
      <c r="LT56" s="16"/>
      <c r="LU56" s="16"/>
      <c r="LV56" s="16"/>
      <c r="LW56" s="16"/>
      <c r="LX56" s="16"/>
      <c r="LY56" s="16"/>
      <c r="LZ56" s="16"/>
      <c r="MA56" s="16"/>
      <c r="MB56" s="16"/>
      <c r="MC56" s="16"/>
      <c r="MD56" s="16"/>
      <c r="ME56" s="16"/>
      <c r="MF56" s="16"/>
      <c r="MG56" s="16"/>
      <c r="MH56" s="16"/>
      <c r="MI56" s="16"/>
      <c r="MJ56" s="16"/>
      <c r="MK56" s="16"/>
      <c r="ML56" s="16"/>
      <c r="MM56" s="16"/>
      <c r="MN56" s="16"/>
      <c r="MO56" s="16"/>
      <c r="MP56" s="16"/>
      <c r="MQ56" s="16"/>
      <c r="MR56" s="16"/>
      <c r="MS56" s="16"/>
      <c r="MT56" s="16"/>
      <c r="MU56" s="16"/>
      <c r="MV56" s="16"/>
      <c r="MW56" s="16">
        <v>1</v>
      </c>
      <c r="MX56" s="16">
        <v>1</v>
      </c>
      <c r="MY56" s="16">
        <v>1</v>
      </c>
      <c r="MZ56" s="16"/>
      <c r="NA56" s="16">
        <v>1</v>
      </c>
      <c r="NB56" s="16">
        <v>1</v>
      </c>
      <c r="NC56" s="16">
        <v>1</v>
      </c>
      <c r="ND56" s="16">
        <v>1</v>
      </c>
      <c r="NE56" s="16">
        <v>1</v>
      </c>
      <c r="NF56" s="16">
        <v>1</v>
      </c>
      <c r="NG56" s="16"/>
      <c r="NH56" s="16">
        <v>1</v>
      </c>
      <c r="NI56" s="16">
        <v>1</v>
      </c>
      <c r="NJ56" s="16"/>
      <c r="NK56" s="16"/>
      <c r="NL56" s="16">
        <v>1</v>
      </c>
      <c r="NM56" s="16">
        <v>1</v>
      </c>
      <c r="NN56" s="16"/>
      <c r="NO56" s="16"/>
      <c r="NP56" s="16"/>
      <c r="NQ56" s="16">
        <v>1</v>
      </c>
      <c r="NR56" s="16"/>
      <c r="NS56" s="16">
        <v>1</v>
      </c>
      <c r="NT56" s="16">
        <v>1</v>
      </c>
      <c r="NU56" s="16">
        <v>1</v>
      </c>
      <c r="NV56" s="16"/>
      <c r="NW56" s="16"/>
      <c r="NX56" s="16"/>
      <c r="NY56" s="16"/>
      <c r="NZ56" s="16"/>
      <c r="OA56" s="16"/>
      <c r="OB56" s="16"/>
      <c r="OC56" s="16"/>
      <c r="OD56" s="16"/>
      <c r="OE56" s="16">
        <v>1</v>
      </c>
      <c r="OF56" s="16"/>
      <c r="OG56" s="16">
        <v>1</v>
      </c>
      <c r="OH56" s="16">
        <v>1</v>
      </c>
      <c r="OI56" s="16">
        <v>1</v>
      </c>
      <c r="OJ56" s="16"/>
      <c r="OK56" s="16"/>
      <c r="OL56" s="16"/>
      <c r="OM56" s="16"/>
      <c r="ON56" s="16">
        <v>1</v>
      </c>
      <c r="OO56" s="16"/>
      <c r="OP56" s="16"/>
      <c r="OQ56" s="16"/>
      <c r="OR56" s="15">
        <v>1</v>
      </c>
      <c r="OS56" s="15">
        <v>1</v>
      </c>
    </row>
    <row r="57" spans="1:409" x14ac:dyDescent="0.25">
      <c r="A57" s="14" t="s">
        <v>348</v>
      </c>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c r="AY57" s="16"/>
      <c r="AZ57" s="16"/>
      <c r="BA57" s="16"/>
      <c r="BB57" s="16"/>
      <c r="BC57" s="16"/>
      <c r="BD57" s="16"/>
      <c r="BE57" s="16"/>
      <c r="BF57" s="16"/>
      <c r="BG57" s="16"/>
      <c r="BH57" s="16"/>
      <c r="BI57" s="16"/>
      <c r="BJ57" s="16"/>
      <c r="BK57" s="16"/>
      <c r="BL57" s="16"/>
      <c r="BM57" s="16"/>
      <c r="BN57" s="16"/>
      <c r="BO57" s="16"/>
      <c r="BP57" s="16"/>
      <c r="BQ57" s="16"/>
      <c r="BR57" s="16"/>
      <c r="BS57" s="16"/>
      <c r="BT57" s="16"/>
      <c r="BU57" s="16"/>
      <c r="BV57" s="16"/>
      <c r="BW57" s="16"/>
      <c r="BX57" s="16"/>
      <c r="BY57" s="16"/>
      <c r="BZ57" s="16"/>
      <c r="CA57" s="16"/>
      <c r="CB57" s="16"/>
      <c r="CC57" s="16"/>
      <c r="CD57" s="16"/>
      <c r="CE57" s="16"/>
      <c r="CF57" s="16"/>
      <c r="CG57" s="16"/>
      <c r="CH57" s="16"/>
      <c r="CI57" s="16"/>
      <c r="CJ57" s="16"/>
      <c r="CK57" s="16"/>
      <c r="CL57" s="16"/>
      <c r="CM57" s="16"/>
      <c r="CN57" s="16"/>
      <c r="CO57" s="16"/>
      <c r="CP57" s="16"/>
      <c r="CQ57" s="16"/>
      <c r="CR57" s="16"/>
      <c r="CS57" s="16"/>
      <c r="CT57" s="16"/>
      <c r="CU57" s="16"/>
      <c r="CV57" s="16"/>
      <c r="CW57" s="16"/>
      <c r="CX57" s="16"/>
      <c r="CY57" s="16"/>
      <c r="CZ57" s="16"/>
      <c r="DA57" s="16"/>
      <c r="DB57" s="16"/>
      <c r="DC57" s="16"/>
      <c r="DD57" s="16"/>
      <c r="DE57" s="16"/>
      <c r="DF57" s="16"/>
      <c r="DG57" s="16"/>
      <c r="DH57" s="16"/>
      <c r="DI57" s="16"/>
      <c r="DJ57" s="16"/>
      <c r="DK57" s="16"/>
      <c r="DL57" s="16"/>
      <c r="DM57" s="16"/>
      <c r="DN57" s="16"/>
      <c r="DO57" s="16"/>
      <c r="DP57" s="16"/>
      <c r="DQ57" s="16"/>
      <c r="DR57" s="16"/>
      <c r="DS57" s="16"/>
      <c r="DT57" s="16"/>
      <c r="DU57" s="16"/>
      <c r="DV57" s="16"/>
      <c r="DW57" s="16"/>
      <c r="DX57" s="16"/>
      <c r="DY57" s="16"/>
      <c r="DZ57" s="16"/>
      <c r="EA57" s="16"/>
      <c r="EB57" s="16"/>
      <c r="EC57" s="16"/>
      <c r="ED57" s="16"/>
      <c r="EE57" s="16"/>
      <c r="EF57" s="16"/>
      <c r="EG57" s="16"/>
      <c r="EH57" s="16"/>
      <c r="EI57" s="16"/>
      <c r="EJ57" s="16"/>
      <c r="EK57" s="16"/>
      <c r="EL57" s="16"/>
      <c r="EM57" s="16"/>
      <c r="EN57" s="16"/>
      <c r="EO57" s="16"/>
      <c r="EP57" s="16"/>
      <c r="EQ57" s="16"/>
      <c r="ER57" s="16"/>
      <c r="ES57" s="16"/>
      <c r="ET57" s="16"/>
      <c r="EU57" s="16"/>
      <c r="EV57" s="16"/>
      <c r="EW57" s="16"/>
      <c r="EX57" s="16"/>
      <c r="EY57" s="16"/>
      <c r="EZ57" s="16"/>
      <c r="FA57" s="16"/>
      <c r="FB57" s="16"/>
      <c r="FC57" s="16"/>
      <c r="FD57" s="16"/>
      <c r="FE57" s="16"/>
      <c r="FF57" s="16"/>
      <c r="FG57" s="16"/>
      <c r="FH57" s="16"/>
      <c r="FI57" s="16"/>
      <c r="FJ57" s="16"/>
      <c r="FK57" s="16"/>
      <c r="FL57" s="16"/>
      <c r="FM57" s="16"/>
      <c r="FN57" s="16"/>
      <c r="FO57" s="16"/>
      <c r="FP57" s="16"/>
      <c r="FQ57" s="16"/>
      <c r="FR57" s="16"/>
      <c r="FS57" s="16"/>
      <c r="FT57" s="16"/>
      <c r="FU57" s="16"/>
      <c r="FV57" s="16"/>
      <c r="FW57" s="16"/>
      <c r="FX57" s="16"/>
      <c r="FY57" s="16"/>
      <c r="FZ57" s="16"/>
      <c r="GA57" s="16"/>
      <c r="GB57" s="16"/>
      <c r="GC57" s="16"/>
      <c r="GD57" s="16"/>
      <c r="GE57" s="16"/>
      <c r="GF57" s="16"/>
      <c r="GG57" s="16"/>
      <c r="GH57" s="16"/>
      <c r="GI57" s="16"/>
      <c r="GJ57" s="16"/>
      <c r="GK57" s="16"/>
      <c r="GL57" s="16"/>
      <c r="GM57" s="16"/>
      <c r="GN57" s="16"/>
      <c r="GO57" s="16"/>
      <c r="GP57" s="16"/>
      <c r="GQ57" s="16"/>
      <c r="GR57" s="16"/>
      <c r="GS57" s="16"/>
      <c r="GT57" s="16"/>
      <c r="GU57" s="16"/>
      <c r="GV57" s="16"/>
      <c r="GW57" s="16"/>
      <c r="GX57" s="16"/>
      <c r="GY57" s="16"/>
      <c r="GZ57" s="16"/>
      <c r="HA57" s="16"/>
      <c r="HB57" s="16"/>
      <c r="HC57" s="16"/>
      <c r="HD57" s="16"/>
      <c r="HE57" s="16"/>
      <c r="HF57" s="16"/>
      <c r="HG57" s="16"/>
      <c r="HH57" s="16"/>
      <c r="HI57" s="16"/>
      <c r="HJ57" s="16"/>
      <c r="HK57" s="16"/>
      <c r="HL57" s="16"/>
      <c r="HM57" s="16"/>
      <c r="HN57" s="16"/>
      <c r="HO57" s="16"/>
      <c r="HP57" s="16"/>
      <c r="HQ57" s="16"/>
      <c r="HR57" s="16"/>
      <c r="HS57" s="16"/>
      <c r="HT57" s="16"/>
      <c r="HU57" s="16"/>
      <c r="HV57" s="16"/>
      <c r="HW57" s="16"/>
      <c r="HX57" s="16"/>
      <c r="HY57" s="16"/>
      <c r="HZ57" s="16"/>
      <c r="IA57" s="16"/>
      <c r="IB57" s="16"/>
      <c r="IC57" s="16"/>
      <c r="ID57" s="16"/>
      <c r="IE57" s="16"/>
      <c r="IF57" s="16"/>
      <c r="IG57" s="16"/>
      <c r="IH57" s="16"/>
      <c r="II57" s="16"/>
      <c r="IJ57" s="16"/>
      <c r="IK57" s="16"/>
      <c r="IL57" s="16"/>
      <c r="IM57" s="16"/>
      <c r="IN57" s="16"/>
      <c r="IO57" s="16"/>
      <c r="IP57" s="16"/>
      <c r="IQ57" s="16"/>
      <c r="IR57" s="16"/>
      <c r="IS57" s="16"/>
      <c r="IT57" s="16"/>
      <c r="IU57" s="16"/>
      <c r="IV57" s="16"/>
      <c r="IW57" s="16"/>
      <c r="IX57" s="16"/>
      <c r="IY57" s="16"/>
      <c r="IZ57" s="16"/>
      <c r="JA57" s="16"/>
      <c r="JB57" s="16"/>
      <c r="JC57" s="16"/>
      <c r="JD57" s="16"/>
      <c r="JE57" s="16"/>
      <c r="JF57" s="16"/>
      <c r="JG57" s="16"/>
      <c r="JH57" s="16"/>
      <c r="JI57" s="16"/>
      <c r="JJ57" s="16"/>
      <c r="JK57" s="16"/>
      <c r="JL57" s="16"/>
      <c r="JM57" s="16"/>
      <c r="JN57" s="16"/>
      <c r="JO57" s="16"/>
      <c r="JP57" s="16"/>
      <c r="JQ57" s="16"/>
      <c r="JR57" s="16"/>
      <c r="JS57" s="16"/>
      <c r="JT57" s="16"/>
      <c r="JU57" s="16"/>
      <c r="JV57" s="16"/>
      <c r="JW57" s="16"/>
      <c r="JX57" s="16"/>
      <c r="JY57" s="16"/>
      <c r="JZ57" s="16"/>
      <c r="KA57" s="16"/>
      <c r="KB57" s="16"/>
      <c r="KC57" s="16"/>
      <c r="KD57" s="16"/>
      <c r="KE57" s="16"/>
      <c r="KF57" s="16"/>
      <c r="KG57" s="16"/>
      <c r="KH57" s="16"/>
      <c r="KI57" s="16"/>
      <c r="KJ57" s="16"/>
      <c r="KK57" s="16"/>
      <c r="KL57" s="16"/>
      <c r="KM57" s="16"/>
      <c r="KN57" s="16"/>
      <c r="KO57" s="16"/>
      <c r="KP57" s="16"/>
      <c r="KQ57" s="16"/>
      <c r="KR57" s="16"/>
      <c r="KS57" s="16"/>
      <c r="KT57" s="16"/>
      <c r="KU57" s="16"/>
      <c r="KV57" s="16"/>
      <c r="KW57" s="16"/>
      <c r="KX57" s="16"/>
      <c r="KY57" s="16"/>
      <c r="KZ57" s="16"/>
      <c r="LA57" s="16"/>
      <c r="LB57" s="16"/>
      <c r="LC57" s="16"/>
      <c r="LD57" s="16"/>
      <c r="LE57" s="16"/>
      <c r="LF57" s="16"/>
      <c r="LG57" s="16"/>
      <c r="LH57" s="16"/>
      <c r="LI57" s="16"/>
      <c r="LJ57" s="16"/>
      <c r="LK57" s="16"/>
      <c r="LL57" s="16"/>
      <c r="LM57" s="16"/>
      <c r="LN57" s="16"/>
      <c r="LO57" s="16"/>
      <c r="LP57" s="16"/>
      <c r="LQ57" s="16"/>
      <c r="LR57" s="16"/>
      <c r="LS57" s="16"/>
      <c r="LT57" s="16"/>
      <c r="LU57" s="16"/>
      <c r="LV57" s="16"/>
      <c r="LW57" s="16"/>
      <c r="LX57" s="16"/>
      <c r="LY57" s="16"/>
      <c r="LZ57" s="16"/>
      <c r="MA57" s="16"/>
      <c r="MB57" s="16"/>
      <c r="MC57" s="16"/>
      <c r="MD57" s="16"/>
      <c r="ME57" s="16"/>
      <c r="MF57" s="16"/>
      <c r="MG57" s="16"/>
      <c r="MH57" s="16"/>
      <c r="MI57" s="16"/>
      <c r="MJ57" s="16"/>
      <c r="MK57" s="16"/>
      <c r="ML57" s="16"/>
      <c r="MM57" s="16"/>
      <c r="MN57" s="16"/>
      <c r="MO57" s="16"/>
      <c r="MP57" s="16"/>
      <c r="MQ57" s="16"/>
      <c r="MR57" s="16"/>
      <c r="MS57" s="16"/>
      <c r="MT57" s="16"/>
      <c r="MU57" s="16"/>
      <c r="MV57" s="16"/>
      <c r="MW57" s="16"/>
      <c r="MX57" s="16"/>
      <c r="MY57" s="16"/>
      <c r="MZ57" s="16"/>
      <c r="NA57" s="16"/>
      <c r="NB57" s="16"/>
      <c r="NC57" s="16"/>
      <c r="ND57" s="16"/>
      <c r="NE57" s="16"/>
      <c r="NF57" s="16"/>
      <c r="NG57" s="16"/>
      <c r="NH57" s="16"/>
      <c r="NI57" s="16"/>
      <c r="NJ57" s="16"/>
      <c r="NK57" s="16"/>
      <c r="NL57" s="16"/>
      <c r="NM57" s="16"/>
      <c r="NN57" s="16"/>
      <c r="NO57" s="16"/>
      <c r="NP57" s="16"/>
      <c r="NQ57" s="16"/>
      <c r="NR57" s="16"/>
      <c r="NS57" s="16"/>
      <c r="NT57" s="16"/>
      <c r="NU57" s="16"/>
      <c r="NV57" s="16"/>
      <c r="NW57" s="16"/>
      <c r="NX57" s="16"/>
      <c r="NY57" s="16"/>
      <c r="NZ57" s="16"/>
      <c r="OA57" s="16"/>
      <c r="OB57" s="16"/>
      <c r="OC57" s="16"/>
      <c r="OD57" s="16"/>
      <c r="OE57" s="16"/>
      <c r="OF57" s="16"/>
      <c r="OG57" s="16">
        <v>0</v>
      </c>
      <c r="OH57" s="16"/>
      <c r="OI57" s="16"/>
      <c r="OJ57" s="16"/>
      <c r="OK57" s="16"/>
      <c r="OL57" s="16"/>
      <c r="OM57" s="16"/>
      <c r="ON57" s="16"/>
      <c r="OO57" s="16"/>
      <c r="OP57" s="16"/>
      <c r="OQ57" s="16"/>
      <c r="OR57" s="15">
        <v>0</v>
      </c>
      <c r="OS57" s="15">
        <v>0</v>
      </c>
    </row>
    <row r="58" spans="1:409" x14ac:dyDescent="0.25">
      <c r="A58" s="14" t="s">
        <v>349</v>
      </c>
      <c r="B58" s="16"/>
      <c r="C58" s="16"/>
      <c r="D58" s="16"/>
      <c r="E58" s="16"/>
      <c r="F58" s="16"/>
      <c r="G58" s="16"/>
      <c r="H58" s="16"/>
      <c r="I58" s="16"/>
      <c r="J58" s="16"/>
      <c r="K58" s="16"/>
      <c r="L58" s="16"/>
      <c r="M58" s="16">
        <v>1</v>
      </c>
      <c r="N58" s="16"/>
      <c r="O58" s="16"/>
      <c r="P58" s="16">
        <v>1</v>
      </c>
      <c r="Q58" s="16">
        <v>1</v>
      </c>
      <c r="R58" s="16"/>
      <c r="S58" s="16"/>
      <c r="T58" s="16"/>
      <c r="U58" s="16"/>
      <c r="V58" s="16"/>
      <c r="W58" s="16">
        <v>1</v>
      </c>
      <c r="X58" s="16"/>
      <c r="Y58" s="16">
        <v>1</v>
      </c>
      <c r="Z58" s="16">
        <v>1</v>
      </c>
      <c r="AA58" s="16">
        <v>1</v>
      </c>
      <c r="AB58" s="16"/>
      <c r="AC58" s="16">
        <v>1</v>
      </c>
      <c r="AD58" s="16"/>
      <c r="AE58" s="16"/>
      <c r="AF58" s="16"/>
      <c r="AG58" s="16">
        <v>1</v>
      </c>
      <c r="AH58" s="16"/>
      <c r="AI58" s="16">
        <v>1</v>
      </c>
      <c r="AJ58" s="16"/>
      <c r="AK58" s="16"/>
      <c r="AL58" s="16"/>
      <c r="AM58" s="16">
        <v>1</v>
      </c>
      <c r="AN58" s="16"/>
      <c r="AO58" s="16"/>
      <c r="AP58" s="16"/>
      <c r="AQ58" s="16"/>
      <c r="AR58" s="16"/>
      <c r="AS58" s="16">
        <v>1</v>
      </c>
      <c r="AT58" s="16"/>
      <c r="AU58" s="16"/>
      <c r="AV58" s="16"/>
      <c r="AW58" s="16">
        <v>1</v>
      </c>
      <c r="AX58" s="16"/>
      <c r="AY58" s="16">
        <v>1</v>
      </c>
      <c r="AZ58" s="16"/>
      <c r="BA58" s="16"/>
      <c r="BB58" s="16"/>
      <c r="BC58" s="16"/>
      <c r="BD58" s="16"/>
      <c r="BE58" s="16">
        <v>1</v>
      </c>
      <c r="BF58" s="16"/>
      <c r="BG58" s="16"/>
      <c r="BH58" s="16"/>
      <c r="BI58" s="16"/>
      <c r="BJ58" s="16">
        <v>1</v>
      </c>
      <c r="BK58" s="16">
        <v>1</v>
      </c>
      <c r="BL58" s="16"/>
      <c r="BM58" s="16"/>
      <c r="BN58" s="16">
        <v>1</v>
      </c>
      <c r="BO58" s="16">
        <v>1</v>
      </c>
      <c r="BP58" s="16">
        <v>1</v>
      </c>
      <c r="BQ58" s="16">
        <v>1</v>
      </c>
      <c r="BR58" s="16"/>
      <c r="BS58" s="16"/>
      <c r="BT58" s="16"/>
      <c r="BU58" s="16">
        <v>1</v>
      </c>
      <c r="BV58" s="16"/>
      <c r="BW58" s="16">
        <v>1</v>
      </c>
      <c r="BX58" s="16"/>
      <c r="BY58" s="16"/>
      <c r="BZ58" s="16"/>
      <c r="CA58" s="16"/>
      <c r="CB58" s="16">
        <v>1</v>
      </c>
      <c r="CC58" s="16">
        <v>1</v>
      </c>
      <c r="CD58" s="16">
        <v>1</v>
      </c>
      <c r="CE58" s="16">
        <v>1</v>
      </c>
      <c r="CF58" s="16"/>
      <c r="CG58" s="16">
        <v>1</v>
      </c>
      <c r="CH58" s="16"/>
      <c r="CI58" s="16">
        <v>1</v>
      </c>
      <c r="CJ58" s="16"/>
      <c r="CK58" s="16">
        <v>1</v>
      </c>
      <c r="CL58" s="16"/>
      <c r="CM58" s="16"/>
      <c r="CN58" s="16"/>
      <c r="CO58" s="16"/>
      <c r="CP58" s="16"/>
      <c r="CQ58" s="16"/>
      <c r="CR58" s="16"/>
      <c r="CS58" s="16">
        <v>1</v>
      </c>
      <c r="CT58" s="16"/>
      <c r="CU58" s="16">
        <v>1</v>
      </c>
      <c r="CV58" s="16"/>
      <c r="CW58" s="16"/>
      <c r="CX58" s="16"/>
      <c r="CY58" s="16"/>
      <c r="CZ58" s="16"/>
      <c r="DA58" s="16"/>
      <c r="DB58" s="16"/>
      <c r="DC58" s="16"/>
      <c r="DD58" s="16"/>
      <c r="DE58" s="16"/>
      <c r="DF58" s="16"/>
      <c r="DG58" s="16"/>
      <c r="DH58" s="16"/>
      <c r="DI58" s="16"/>
      <c r="DJ58" s="16"/>
      <c r="DK58" s="16"/>
      <c r="DL58" s="16"/>
      <c r="DM58" s="16"/>
      <c r="DN58" s="16"/>
      <c r="DO58" s="16"/>
      <c r="DP58" s="16"/>
      <c r="DQ58" s="16"/>
      <c r="DR58" s="16"/>
      <c r="DS58" s="16"/>
      <c r="DT58" s="16"/>
      <c r="DU58" s="16">
        <v>1</v>
      </c>
      <c r="DV58" s="16"/>
      <c r="DW58" s="16"/>
      <c r="DX58" s="16"/>
      <c r="DY58" s="16"/>
      <c r="DZ58" s="16"/>
      <c r="EA58" s="16"/>
      <c r="EB58" s="16"/>
      <c r="EC58" s="16"/>
      <c r="ED58" s="16"/>
      <c r="EE58" s="16">
        <v>1</v>
      </c>
      <c r="EF58" s="16">
        <v>1</v>
      </c>
      <c r="EG58" s="16">
        <v>1</v>
      </c>
      <c r="EH58" s="16">
        <v>1</v>
      </c>
      <c r="EI58" s="16"/>
      <c r="EJ58" s="16"/>
      <c r="EK58" s="16">
        <v>1</v>
      </c>
      <c r="EL58" s="16"/>
      <c r="EM58" s="16"/>
      <c r="EN58" s="16"/>
      <c r="EO58" s="16">
        <v>1</v>
      </c>
      <c r="EP58" s="16"/>
      <c r="EQ58" s="16"/>
      <c r="ER58" s="16"/>
      <c r="ES58" s="16">
        <v>1</v>
      </c>
      <c r="ET58" s="16"/>
      <c r="EU58" s="16"/>
      <c r="EV58" s="16"/>
      <c r="EW58" s="16">
        <v>1</v>
      </c>
      <c r="EX58" s="16"/>
      <c r="EY58" s="16"/>
      <c r="EZ58" s="16"/>
      <c r="FA58" s="16"/>
      <c r="FB58" s="16">
        <v>1</v>
      </c>
      <c r="FC58" s="16">
        <v>1</v>
      </c>
      <c r="FD58" s="16">
        <v>1</v>
      </c>
      <c r="FE58" s="16">
        <v>1</v>
      </c>
      <c r="FF58" s="16"/>
      <c r="FG58" s="16">
        <v>1</v>
      </c>
      <c r="FH58" s="16"/>
      <c r="FI58" s="16">
        <v>1</v>
      </c>
      <c r="FJ58" s="16"/>
      <c r="FK58" s="16">
        <v>1</v>
      </c>
      <c r="FL58" s="16"/>
      <c r="FM58" s="16">
        <v>1</v>
      </c>
      <c r="FN58" s="16"/>
      <c r="FO58" s="16">
        <v>1</v>
      </c>
      <c r="FP58" s="16"/>
      <c r="FQ58" s="16"/>
      <c r="FR58" s="16"/>
      <c r="FS58" s="16"/>
      <c r="FT58" s="16"/>
      <c r="FU58" s="16"/>
      <c r="FV58" s="16"/>
      <c r="FW58" s="16"/>
      <c r="FX58" s="16">
        <v>1</v>
      </c>
      <c r="FY58" s="16">
        <v>1</v>
      </c>
      <c r="FZ58" s="16"/>
      <c r="GA58" s="16"/>
      <c r="GB58" s="16"/>
      <c r="GC58" s="16">
        <v>1</v>
      </c>
      <c r="GD58" s="16"/>
      <c r="GE58" s="16"/>
      <c r="GF58" s="16"/>
      <c r="GG58" s="16"/>
      <c r="GH58" s="16"/>
      <c r="GI58" s="16">
        <v>1</v>
      </c>
      <c r="GJ58" s="16">
        <v>1</v>
      </c>
      <c r="GK58" s="16"/>
      <c r="GL58" s="16"/>
      <c r="GM58" s="16"/>
      <c r="GN58" s="16"/>
      <c r="GO58" s="16">
        <v>1</v>
      </c>
      <c r="GP58" s="16"/>
      <c r="GQ58" s="16"/>
      <c r="GR58" s="16"/>
      <c r="GS58" s="16"/>
      <c r="GT58" s="16"/>
      <c r="GU58" s="16"/>
      <c r="GV58" s="16"/>
      <c r="GW58" s="16"/>
      <c r="GX58" s="16"/>
      <c r="GY58" s="16"/>
      <c r="GZ58" s="16"/>
      <c r="HA58" s="16"/>
      <c r="HB58" s="16"/>
      <c r="HC58" s="16"/>
      <c r="HD58" s="16"/>
      <c r="HE58" s="16"/>
      <c r="HF58" s="16"/>
      <c r="HG58" s="16">
        <v>1</v>
      </c>
      <c r="HH58" s="16"/>
      <c r="HI58" s="16"/>
      <c r="HJ58" s="16"/>
      <c r="HK58" s="16"/>
      <c r="HL58" s="16">
        <v>1</v>
      </c>
      <c r="HM58" s="16">
        <v>1</v>
      </c>
      <c r="HN58" s="16"/>
      <c r="HO58" s="16"/>
      <c r="HP58" s="16"/>
      <c r="HQ58" s="16"/>
      <c r="HR58" s="16"/>
      <c r="HS58" s="16"/>
      <c r="HT58" s="16"/>
      <c r="HU58" s="16"/>
      <c r="HV58" s="16"/>
      <c r="HW58" s="16"/>
      <c r="HX58" s="16"/>
      <c r="HY58" s="16"/>
      <c r="HZ58" s="16"/>
      <c r="IA58" s="16"/>
      <c r="IB58" s="16"/>
      <c r="IC58" s="16"/>
      <c r="ID58" s="16">
        <v>1</v>
      </c>
      <c r="IE58" s="16"/>
      <c r="IF58" s="16"/>
      <c r="IG58" s="16"/>
      <c r="IH58" s="16"/>
      <c r="II58" s="16"/>
      <c r="IJ58" s="16"/>
      <c r="IK58" s="16"/>
      <c r="IL58" s="16"/>
      <c r="IM58" s="16"/>
      <c r="IN58" s="16"/>
      <c r="IO58" s="16"/>
      <c r="IP58" s="16"/>
      <c r="IQ58" s="16"/>
      <c r="IR58" s="16"/>
      <c r="IS58" s="16"/>
      <c r="IT58" s="16">
        <v>1</v>
      </c>
      <c r="IU58" s="16">
        <v>1</v>
      </c>
      <c r="IV58" s="16"/>
      <c r="IW58" s="16"/>
      <c r="IX58" s="16">
        <v>1</v>
      </c>
      <c r="IY58" s="16"/>
      <c r="IZ58" s="16"/>
      <c r="JA58" s="16"/>
      <c r="JB58" s="16"/>
      <c r="JC58" s="16"/>
      <c r="JD58" s="16"/>
      <c r="JE58" s="16"/>
      <c r="JF58" s="16"/>
      <c r="JG58" s="16">
        <v>1</v>
      </c>
      <c r="JH58" s="16">
        <v>1</v>
      </c>
      <c r="JI58" s="16"/>
      <c r="JJ58" s="16"/>
      <c r="JK58" s="16"/>
      <c r="JL58" s="16">
        <v>1</v>
      </c>
      <c r="JM58" s="16"/>
      <c r="JN58" s="16">
        <v>1</v>
      </c>
      <c r="JO58" s="16"/>
      <c r="JP58" s="16">
        <v>1</v>
      </c>
      <c r="JQ58" s="16"/>
      <c r="JR58" s="16"/>
      <c r="JS58" s="16"/>
      <c r="JT58" s="16"/>
      <c r="JU58" s="16"/>
      <c r="JV58" s="16">
        <v>1</v>
      </c>
      <c r="JW58" s="16"/>
      <c r="JX58" s="16"/>
      <c r="JY58" s="16"/>
      <c r="JZ58" s="16">
        <v>1</v>
      </c>
      <c r="KA58" s="16"/>
      <c r="KB58" s="16"/>
      <c r="KC58" s="16"/>
      <c r="KD58" s="16">
        <v>1</v>
      </c>
      <c r="KE58" s="16"/>
      <c r="KF58" s="16"/>
      <c r="KG58" s="16">
        <v>1</v>
      </c>
      <c r="KH58" s="16"/>
      <c r="KI58" s="16"/>
      <c r="KJ58" s="16"/>
      <c r="KK58" s="16"/>
      <c r="KL58" s="16">
        <v>1</v>
      </c>
      <c r="KM58" s="16"/>
      <c r="KN58" s="16"/>
      <c r="KO58" s="16"/>
      <c r="KP58" s="16"/>
      <c r="KQ58" s="16">
        <v>1</v>
      </c>
      <c r="KR58" s="16"/>
      <c r="KS58" s="16"/>
      <c r="KT58" s="16"/>
      <c r="KU58" s="16"/>
      <c r="KV58" s="16"/>
      <c r="KW58" s="16">
        <v>1</v>
      </c>
      <c r="KX58" s="16"/>
      <c r="KY58" s="16"/>
      <c r="KZ58" s="16">
        <v>1</v>
      </c>
      <c r="LA58" s="16"/>
      <c r="LB58" s="16"/>
      <c r="LC58" s="16"/>
      <c r="LD58" s="16"/>
      <c r="LE58" s="16"/>
      <c r="LF58" s="16"/>
      <c r="LG58" s="16"/>
      <c r="LH58" s="16"/>
      <c r="LI58" s="16"/>
      <c r="LJ58" s="16"/>
      <c r="LK58" s="16"/>
      <c r="LL58" s="16"/>
      <c r="LM58" s="16"/>
      <c r="LN58" s="16"/>
      <c r="LO58" s="16"/>
      <c r="LP58" s="16"/>
      <c r="LQ58" s="16"/>
      <c r="LR58" s="16"/>
      <c r="LS58" s="16"/>
      <c r="LT58" s="16">
        <v>1</v>
      </c>
      <c r="LU58" s="16"/>
      <c r="LV58" s="16"/>
      <c r="LW58" s="16"/>
      <c r="LX58" s="16">
        <v>1</v>
      </c>
      <c r="LY58" s="16"/>
      <c r="LZ58" s="16"/>
      <c r="MA58" s="16"/>
      <c r="MB58" s="16"/>
      <c r="MC58" s="16"/>
      <c r="MD58" s="16"/>
      <c r="ME58" s="16"/>
      <c r="MF58" s="16"/>
      <c r="MG58" s="16"/>
      <c r="MH58" s="16"/>
      <c r="MI58" s="16"/>
      <c r="MJ58" s="16">
        <v>1</v>
      </c>
      <c r="MK58" s="16"/>
      <c r="ML58" s="16"/>
      <c r="MM58" s="16"/>
      <c r="MN58" s="16"/>
      <c r="MO58" s="16"/>
      <c r="MP58" s="16"/>
      <c r="MQ58" s="16"/>
      <c r="MR58" s="16"/>
      <c r="MS58" s="16"/>
      <c r="MT58" s="16"/>
      <c r="MU58" s="16"/>
      <c r="MV58" s="16"/>
      <c r="MW58" s="16">
        <v>1</v>
      </c>
      <c r="MX58" s="16">
        <v>1</v>
      </c>
      <c r="MY58" s="16">
        <v>1</v>
      </c>
      <c r="MZ58" s="16"/>
      <c r="NA58" s="16">
        <v>1</v>
      </c>
      <c r="NB58" s="16">
        <v>1</v>
      </c>
      <c r="NC58" s="16">
        <v>1</v>
      </c>
      <c r="ND58" s="16">
        <v>1</v>
      </c>
      <c r="NE58" s="16">
        <v>1</v>
      </c>
      <c r="NF58" s="16">
        <v>1</v>
      </c>
      <c r="NG58" s="16">
        <v>1</v>
      </c>
      <c r="NH58" s="16">
        <v>1</v>
      </c>
      <c r="NI58" s="16">
        <v>1</v>
      </c>
      <c r="NJ58" s="16"/>
      <c r="NK58" s="16">
        <v>1</v>
      </c>
      <c r="NL58" s="16">
        <v>1</v>
      </c>
      <c r="NM58" s="16"/>
      <c r="NN58" s="16"/>
      <c r="NO58" s="16"/>
      <c r="NP58" s="16"/>
      <c r="NQ58" s="16">
        <v>1</v>
      </c>
      <c r="NR58" s="16"/>
      <c r="NS58" s="16">
        <v>1</v>
      </c>
      <c r="NT58" s="16">
        <v>1</v>
      </c>
      <c r="NU58" s="16">
        <v>1</v>
      </c>
      <c r="NV58" s="16"/>
      <c r="NW58" s="16"/>
      <c r="NX58" s="16"/>
      <c r="NY58" s="16"/>
      <c r="NZ58" s="16">
        <v>1</v>
      </c>
      <c r="OA58" s="16"/>
      <c r="OB58" s="16"/>
      <c r="OC58" s="16"/>
      <c r="OD58" s="16">
        <v>1</v>
      </c>
      <c r="OE58" s="16">
        <v>1</v>
      </c>
      <c r="OF58" s="16"/>
      <c r="OG58" s="16">
        <v>1</v>
      </c>
      <c r="OH58" s="16"/>
      <c r="OI58" s="16"/>
      <c r="OJ58" s="16"/>
      <c r="OK58" s="16"/>
      <c r="OL58" s="16">
        <v>1</v>
      </c>
      <c r="OM58" s="16"/>
      <c r="ON58" s="16"/>
      <c r="OO58" s="16"/>
      <c r="OP58" s="16"/>
      <c r="OQ58" s="16"/>
      <c r="OR58" s="15">
        <v>1</v>
      </c>
      <c r="OS58" s="15">
        <v>1</v>
      </c>
    </row>
    <row r="59" spans="1:409" x14ac:dyDescent="0.25">
      <c r="A59" s="14" t="s">
        <v>350</v>
      </c>
      <c r="B59" s="16"/>
      <c r="C59" s="16"/>
      <c r="D59" s="16"/>
      <c r="E59" s="16">
        <v>1</v>
      </c>
      <c r="F59" s="16"/>
      <c r="G59" s="16"/>
      <c r="H59" s="16"/>
      <c r="I59" s="16">
        <v>1</v>
      </c>
      <c r="J59" s="16"/>
      <c r="K59" s="16">
        <v>1</v>
      </c>
      <c r="L59" s="16">
        <v>1</v>
      </c>
      <c r="M59" s="16"/>
      <c r="N59" s="16"/>
      <c r="O59" s="16"/>
      <c r="P59" s="16">
        <v>1</v>
      </c>
      <c r="Q59" s="16">
        <v>1</v>
      </c>
      <c r="R59" s="16"/>
      <c r="S59" s="16"/>
      <c r="T59" s="16"/>
      <c r="U59" s="16"/>
      <c r="V59" s="16"/>
      <c r="W59" s="16">
        <v>1</v>
      </c>
      <c r="X59" s="16"/>
      <c r="Y59" s="16"/>
      <c r="Z59" s="16"/>
      <c r="AA59" s="16">
        <v>1</v>
      </c>
      <c r="AB59" s="16"/>
      <c r="AC59" s="16"/>
      <c r="AD59" s="16">
        <v>1</v>
      </c>
      <c r="AE59" s="16"/>
      <c r="AF59" s="16"/>
      <c r="AG59" s="16"/>
      <c r="AH59" s="16"/>
      <c r="AI59" s="16"/>
      <c r="AJ59" s="16">
        <v>1</v>
      </c>
      <c r="AK59" s="16"/>
      <c r="AL59" s="16"/>
      <c r="AM59" s="16"/>
      <c r="AN59" s="16"/>
      <c r="AO59" s="16"/>
      <c r="AP59" s="16"/>
      <c r="AQ59" s="16"/>
      <c r="AR59" s="16"/>
      <c r="AS59" s="16"/>
      <c r="AT59" s="16"/>
      <c r="AU59" s="16"/>
      <c r="AV59" s="16"/>
      <c r="AW59" s="16"/>
      <c r="AX59" s="16"/>
      <c r="AY59" s="16"/>
      <c r="AZ59" s="16">
        <v>1</v>
      </c>
      <c r="BA59" s="16"/>
      <c r="BB59" s="16"/>
      <c r="BC59" s="16"/>
      <c r="BD59" s="16"/>
      <c r="BE59" s="16"/>
      <c r="BF59" s="16"/>
      <c r="BG59" s="16"/>
      <c r="BH59" s="16"/>
      <c r="BI59" s="16"/>
      <c r="BJ59" s="16">
        <v>1</v>
      </c>
      <c r="BK59" s="16"/>
      <c r="BL59" s="16"/>
      <c r="BM59" s="16"/>
      <c r="BN59" s="16">
        <v>1</v>
      </c>
      <c r="BO59" s="16"/>
      <c r="BP59" s="16"/>
      <c r="BQ59" s="16"/>
      <c r="BR59" s="16"/>
      <c r="BS59" s="16"/>
      <c r="BT59" s="16"/>
      <c r="BU59" s="16">
        <v>1</v>
      </c>
      <c r="BV59" s="16"/>
      <c r="BW59" s="16">
        <v>1</v>
      </c>
      <c r="BX59" s="16"/>
      <c r="BY59" s="16"/>
      <c r="BZ59" s="16"/>
      <c r="CA59" s="16">
        <v>1</v>
      </c>
      <c r="CB59" s="16">
        <v>1</v>
      </c>
      <c r="CC59" s="16">
        <v>1</v>
      </c>
      <c r="CD59" s="16"/>
      <c r="CE59" s="16"/>
      <c r="CF59" s="16"/>
      <c r="CG59" s="16"/>
      <c r="CH59" s="16"/>
      <c r="CI59" s="16"/>
      <c r="CJ59" s="16"/>
      <c r="CK59" s="16"/>
      <c r="CL59" s="16">
        <v>1</v>
      </c>
      <c r="CM59" s="16"/>
      <c r="CN59" s="16">
        <v>1</v>
      </c>
      <c r="CO59" s="16">
        <v>1</v>
      </c>
      <c r="CP59" s="16"/>
      <c r="CQ59" s="16"/>
      <c r="CR59" s="16"/>
      <c r="CS59" s="16"/>
      <c r="CT59" s="16"/>
      <c r="CU59" s="16">
        <v>1</v>
      </c>
      <c r="CV59" s="16"/>
      <c r="CW59" s="16"/>
      <c r="CX59" s="16">
        <v>1</v>
      </c>
      <c r="CY59" s="16"/>
      <c r="CZ59" s="16">
        <v>1</v>
      </c>
      <c r="DA59" s="16"/>
      <c r="DB59" s="16"/>
      <c r="DC59" s="16"/>
      <c r="DD59" s="16"/>
      <c r="DE59" s="16"/>
      <c r="DF59" s="16"/>
      <c r="DG59" s="16"/>
      <c r="DH59" s="16"/>
      <c r="DI59" s="16"/>
      <c r="DJ59" s="16"/>
      <c r="DK59" s="16"/>
      <c r="DL59" s="16"/>
      <c r="DM59" s="16"/>
      <c r="DN59" s="16"/>
      <c r="DO59" s="16"/>
      <c r="DP59" s="16"/>
      <c r="DQ59" s="16"/>
      <c r="DR59" s="16"/>
      <c r="DS59" s="16">
        <v>1</v>
      </c>
      <c r="DT59" s="16"/>
      <c r="DU59" s="16"/>
      <c r="DV59" s="16"/>
      <c r="DW59" s="16"/>
      <c r="DX59" s="16"/>
      <c r="DY59" s="16"/>
      <c r="DZ59" s="16"/>
      <c r="EA59" s="16"/>
      <c r="EB59" s="16"/>
      <c r="EC59" s="16"/>
      <c r="ED59" s="16"/>
      <c r="EE59" s="16"/>
      <c r="EF59" s="16">
        <v>1</v>
      </c>
      <c r="EG59" s="16">
        <v>1</v>
      </c>
      <c r="EH59" s="16">
        <v>1</v>
      </c>
      <c r="EI59" s="16"/>
      <c r="EJ59" s="16"/>
      <c r="EK59" s="16"/>
      <c r="EL59" s="16"/>
      <c r="EM59" s="16"/>
      <c r="EN59" s="16"/>
      <c r="EO59" s="16"/>
      <c r="EP59" s="16"/>
      <c r="EQ59" s="16"/>
      <c r="ER59" s="16"/>
      <c r="ES59" s="16"/>
      <c r="ET59" s="16"/>
      <c r="EU59" s="16"/>
      <c r="EV59" s="16"/>
      <c r="EW59" s="16">
        <v>1</v>
      </c>
      <c r="EX59" s="16"/>
      <c r="EY59" s="16"/>
      <c r="EZ59" s="16">
        <v>1</v>
      </c>
      <c r="FA59" s="16"/>
      <c r="FB59" s="16">
        <v>1</v>
      </c>
      <c r="FC59" s="16"/>
      <c r="FD59" s="16">
        <v>1</v>
      </c>
      <c r="FE59" s="16"/>
      <c r="FF59" s="16"/>
      <c r="FG59" s="16">
        <v>1</v>
      </c>
      <c r="FH59" s="16"/>
      <c r="FI59" s="16"/>
      <c r="FJ59" s="16"/>
      <c r="FK59" s="16"/>
      <c r="FL59" s="16"/>
      <c r="FM59" s="16"/>
      <c r="FN59" s="16"/>
      <c r="FO59" s="16"/>
      <c r="FP59" s="16"/>
      <c r="FQ59" s="16">
        <v>1</v>
      </c>
      <c r="FR59" s="16"/>
      <c r="FS59" s="16">
        <v>1</v>
      </c>
      <c r="FT59" s="16"/>
      <c r="FU59" s="16">
        <v>1</v>
      </c>
      <c r="FV59" s="16"/>
      <c r="FW59" s="16">
        <v>1</v>
      </c>
      <c r="FX59" s="16">
        <v>1</v>
      </c>
      <c r="FY59" s="16">
        <v>1</v>
      </c>
      <c r="FZ59" s="16"/>
      <c r="GA59" s="16"/>
      <c r="GB59" s="16">
        <v>1</v>
      </c>
      <c r="GC59" s="16">
        <v>1</v>
      </c>
      <c r="GD59" s="16"/>
      <c r="GE59" s="16"/>
      <c r="GF59" s="16">
        <v>1</v>
      </c>
      <c r="GG59" s="16"/>
      <c r="GH59" s="16"/>
      <c r="GI59" s="16">
        <v>1</v>
      </c>
      <c r="GJ59" s="16">
        <v>1</v>
      </c>
      <c r="GK59" s="16"/>
      <c r="GL59" s="16"/>
      <c r="GM59" s="16"/>
      <c r="GN59" s="16"/>
      <c r="GO59" s="16"/>
      <c r="GP59" s="16"/>
      <c r="GQ59" s="16"/>
      <c r="GR59" s="16"/>
      <c r="GS59" s="16"/>
      <c r="GT59" s="16">
        <v>1</v>
      </c>
      <c r="GU59" s="16"/>
      <c r="GV59" s="16">
        <v>1</v>
      </c>
      <c r="GW59" s="16"/>
      <c r="GX59" s="16">
        <v>1</v>
      </c>
      <c r="GY59" s="16"/>
      <c r="GZ59" s="16">
        <v>1</v>
      </c>
      <c r="HA59" s="16">
        <v>1</v>
      </c>
      <c r="HB59" s="16">
        <v>1</v>
      </c>
      <c r="HC59" s="16"/>
      <c r="HD59" s="16"/>
      <c r="HE59" s="16"/>
      <c r="HF59" s="16"/>
      <c r="HG59" s="16">
        <v>1</v>
      </c>
      <c r="HH59" s="16"/>
      <c r="HI59" s="16"/>
      <c r="HJ59" s="16">
        <v>1</v>
      </c>
      <c r="HK59" s="16"/>
      <c r="HL59" s="16"/>
      <c r="HM59" s="16">
        <v>1</v>
      </c>
      <c r="HN59" s="16"/>
      <c r="HO59" s="16"/>
      <c r="HP59" s="16">
        <v>1</v>
      </c>
      <c r="HQ59" s="16"/>
      <c r="HR59" s="16"/>
      <c r="HS59" s="16">
        <v>1</v>
      </c>
      <c r="HT59" s="16"/>
      <c r="HU59" s="16"/>
      <c r="HV59" s="16"/>
      <c r="HW59" s="16"/>
      <c r="HX59" s="16"/>
      <c r="HY59" s="16"/>
      <c r="HZ59" s="16"/>
      <c r="IA59" s="16"/>
      <c r="IB59" s="16"/>
      <c r="IC59" s="16">
        <v>1</v>
      </c>
      <c r="ID59" s="16"/>
      <c r="IE59" s="16"/>
      <c r="IF59" s="16"/>
      <c r="IG59" s="16"/>
      <c r="IH59" s="16"/>
      <c r="II59" s="16">
        <v>1</v>
      </c>
      <c r="IJ59" s="16"/>
      <c r="IK59" s="16"/>
      <c r="IL59" s="16"/>
      <c r="IM59" s="16"/>
      <c r="IN59" s="16"/>
      <c r="IO59" s="16">
        <v>1</v>
      </c>
      <c r="IP59" s="16"/>
      <c r="IQ59" s="16"/>
      <c r="IR59" s="16"/>
      <c r="IS59" s="16">
        <v>1</v>
      </c>
      <c r="IT59" s="16"/>
      <c r="IU59" s="16">
        <v>1</v>
      </c>
      <c r="IV59" s="16"/>
      <c r="IW59" s="16"/>
      <c r="IX59" s="16">
        <v>1</v>
      </c>
      <c r="IY59" s="16"/>
      <c r="IZ59" s="16"/>
      <c r="JA59" s="16"/>
      <c r="JB59" s="16"/>
      <c r="JC59" s="16">
        <v>1</v>
      </c>
      <c r="JD59" s="16"/>
      <c r="JE59" s="16"/>
      <c r="JF59" s="16"/>
      <c r="JG59" s="16"/>
      <c r="JH59" s="16">
        <v>1</v>
      </c>
      <c r="JI59" s="16">
        <v>1</v>
      </c>
      <c r="JJ59" s="16"/>
      <c r="JK59" s="16"/>
      <c r="JL59" s="16">
        <v>1</v>
      </c>
      <c r="JM59" s="16"/>
      <c r="JN59" s="16">
        <v>1</v>
      </c>
      <c r="JO59" s="16">
        <v>1</v>
      </c>
      <c r="JP59" s="16"/>
      <c r="JQ59" s="16">
        <v>1</v>
      </c>
      <c r="JR59" s="16"/>
      <c r="JS59" s="16">
        <v>1</v>
      </c>
      <c r="JT59" s="16"/>
      <c r="JU59" s="16"/>
      <c r="JV59" s="16"/>
      <c r="JW59" s="16"/>
      <c r="JX59" s="16"/>
      <c r="JY59" s="16"/>
      <c r="JZ59" s="16">
        <v>1</v>
      </c>
      <c r="KA59" s="16"/>
      <c r="KB59" s="16"/>
      <c r="KC59" s="16"/>
      <c r="KD59" s="16">
        <v>1</v>
      </c>
      <c r="KE59" s="16"/>
      <c r="KF59" s="16"/>
      <c r="KG59" s="16"/>
      <c r="KH59" s="16"/>
      <c r="KI59" s="16">
        <v>1</v>
      </c>
      <c r="KJ59" s="16"/>
      <c r="KK59" s="16">
        <v>1</v>
      </c>
      <c r="KL59" s="16">
        <v>1</v>
      </c>
      <c r="KM59" s="16"/>
      <c r="KN59" s="16"/>
      <c r="KO59" s="16"/>
      <c r="KP59" s="16"/>
      <c r="KQ59" s="16">
        <v>1</v>
      </c>
      <c r="KR59" s="16"/>
      <c r="KS59" s="16">
        <v>1</v>
      </c>
      <c r="KT59" s="16"/>
      <c r="KU59" s="16"/>
      <c r="KV59" s="16"/>
      <c r="KW59" s="16">
        <v>1</v>
      </c>
      <c r="KX59" s="16"/>
      <c r="KY59" s="16">
        <v>1</v>
      </c>
      <c r="KZ59" s="16">
        <v>1</v>
      </c>
      <c r="LA59" s="16"/>
      <c r="LB59" s="16"/>
      <c r="LC59" s="16">
        <v>1</v>
      </c>
      <c r="LD59" s="16"/>
      <c r="LE59" s="16"/>
      <c r="LF59" s="16"/>
      <c r="LG59" s="16"/>
      <c r="LH59" s="16"/>
      <c r="LI59" s="16">
        <v>1</v>
      </c>
      <c r="LJ59" s="16">
        <v>1</v>
      </c>
      <c r="LK59" s="16">
        <v>1</v>
      </c>
      <c r="LL59" s="16"/>
      <c r="LM59" s="16"/>
      <c r="LN59" s="16"/>
      <c r="LO59" s="16"/>
      <c r="LP59" s="16"/>
      <c r="LQ59" s="16"/>
      <c r="LR59" s="16"/>
      <c r="LS59" s="16"/>
      <c r="LT59" s="16"/>
      <c r="LU59" s="16"/>
      <c r="LV59" s="16"/>
      <c r="LW59" s="16"/>
      <c r="LX59" s="16"/>
      <c r="LY59" s="16"/>
      <c r="LZ59" s="16"/>
      <c r="MA59" s="16"/>
      <c r="MB59" s="16"/>
      <c r="MC59" s="16"/>
      <c r="MD59" s="16"/>
      <c r="ME59" s="16"/>
      <c r="MF59" s="16"/>
      <c r="MG59" s="16"/>
      <c r="MH59" s="16"/>
      <c r="MI59" s="16"/>
      <c r="MJ59" s="16"/>
      <c r="MK59" s="16"/>
      <c r="ML59" s="16"/>
      <c r="MM59" s="16">
        <v>1</v>
      </c>
      <c r="MN59" s="16"/>
      <c r="MO59" s="16"/>
      <c r="MP59" s="16"/>
      <c r="MQ59" s="16"/>
      <c r="MR59" s="16"/>
      <c r="MS59" s="16"/>
      <c r="MT59" s="16"/>
      <c r="MU59" s="16"/>
      <c r="MV59" s="16"/>
      <c r="MW59" s="16"/>
      <c r="MX59" s="16">
        <v>1</v>
      </c>
      <c r="MY59" s="16">
        <v>1</v>
      </c>
      <c r="MZ59" s="16">
        <v>1</v>
      </c>
      <c r="NA59" s="16">
        <v>1</v>
      </c>
      <c r="NB59" s="16">
        <v>1</v>
      </c>
      <c r="NC59" s="16">
        <v>1</v>
      </c>
      <c r="ND59" s="16">
        <v>1</v>
      </c>
      <c r="NE59" s="16">
        <v>1</v>
      </c>
      <c r="NF59" s="16">
        <v>1</v>
      </c>
      <c r="NG59" s="16">
        <v>1</v>
      </c>
      <c r="NH59" s="16">
        <v>1</v>
      </c>
      <c r="NI59" s="16">
        <v>1</v>
      </c>
      <c r="NJ59" s="16"/>
      <c r="NK59" s="16">
        <v>1</v>
      </c>
      <c r="NL59" s="16">
        <v>1</v>
      </c>
      <c r="NM59" s="16">
        <v>1</v>
      </c>
      <c r="NN59" s="16">
        <v>1</v>
      </c>
      <c r="NO59" s="16"/>
      <c r="NP59" s="16"/>
      <c r="NQ59" s="16">
        <v>1</v>
      </c>
      <c r="NR59" s="16"/>
      <c r="NS59" s="16">
        <v>1</v>
      </c>
      <c r="NT59" s="16">
        <v>1</v>
      </c>
      <c r="NU59" s="16">
        <v>1</v>
      </c>
      <c r="NV59" s="16"/>
      <c r="NW59" s="16"/>
      <c r="NX59" s="16"/>
      <c r="NY59" s="16">
        <v>1</v>
      </c>
      <c r="NZ59" s="16">
        <v>1</v>
      </c>
      <c r="OA59" s="16"/>
      <c r="OB59" s="16"/>
      <c r="OC59" s="16"/>
      <c r="OD59" s="16">
        <v>1</v>
      </c>
      <c r="OE59" s="16"/>
      <c r="OF59" s="16"/>
      <c r="OG59" s="16">
        <v>1</v>
      </c>
      <c r="OH59" s="16">
        <v>1</v>
      </c>
      <c r="OI59" s="16">
        <v>1</v>
      </c>
      <c r="OJ59" s="16"/>
      <c r="OK59" s="16">
        <v>1</v>
      </c>
      <c r="OL59" s="16">
        <v>1</v>
      </c>
      <c r="OM59" s="16"/>
      <c r="ON59" s="16"/>
      <c r="OO59" s="16"/>
      <c r="OP59" s="16"/>
      <c r="OQ59" s="16"/>
      <c r="OR59" s="15">
        <v>1</v>
      </c>
      <c r="OS59" s="15">
        <v>1</v>
      </c>
    </row>
    <row r="60" spans="1:409" x14ac:dyDescent="0.25">
      <c r="A60" s="14" t="s">
        <v>351</v>
      </c>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c r="AY60" s="16"/>
      <c r="AZ60" s="16"/>
      <c r="BA60" s="16"/>
      <c r="BB60" s="16"/>
      <c r="BC60" s="16"/>
      <c r="BD60" s="16"/>
      <c r="BE60" s="16"/>
      <c r="BF60" s="16"/>
      <c r="BG60" s="16"/>
      <c r="BH60" s="16"/>
      <c r="BI60" s="16"/>
      <c r="BJ60" s="16"/>
      <c r="BK60" s="16"/>
      <c r="BL60" s="16"/>
      <c r="BM60" s="16"/>
      <c r="BN60" s="16"/>
      <c r="BO60" s="16"/>
      <c r="BP60" s="16"/>
      <c r="BQ60" s="16"/>
      <c r="BR60" s="16"/>
      <c r="BS60" s="16"/>
      <c r="BT60" s="16"/>
      <c r="BU60" s="16"/>
      <c r="BV60" s="16"/>
      <c r="BW60" s="16"/>
      <c r="BX60" s="16"/>
      <c r="BY60" s="16"/>
      <c r="BZ60" s="16"/>
      <c r="CA60" s="16"/>
      <c r="CB60" s="16"/>
      <c r="CC60" s="16"/>
      <c r="CD60" s="16"/>
      <c r="CE60" s="16"/>
      <c r="CF60" s="16"/>
      <c r="CG60" s="16"/>
      <c r="CH60" s="16"/>
      <c r="CI60" s="16"/>
      <c r="CJ60" s="16"/>
      <c r="CK60" s="16"/>
      <c r="CL60" s="16"/>
      <c r="CM60" s="16"/>
      <c r="CN60" s="16"/>
      <c r="CO60" s="16"/>
      <c r="CP60" s="16"/>
      <c r="CQ60" s="16"/>
      <c r="CR60" s="16"/>
      <c r="CS60" s="16"/>
      <c r="CT60" s="16"/>
      <c r="CU60" s="16"/>
      <c r="CV60" s="16"/>
      <c r="CW60" s="16"/>
      <c r="CX60" s="16"/>
      <c r="CY60" s="16"/>
      <c r="CZ60" s="16"/>
      <c r="DA60" s="16"/>
      <c r="DB60" s="16"/>
      <c r="DC60" s="16"/>
      <c r="DD60" s="16"/>
      <c r="DE60" s="16"/>
      <c r="DF60" s="16"/>
      <c r="DG60" s="16"/>
      <c r="DH60" s="16"/>
      <c r="DI60" s="16"/>
      <c r="DJ60" s="16"/>
      <c r="DK60" s="16"/>
      <c r="DL60" s="16"/>
      <c r="DM60" s="16"/>
      <c r="DN60" s="16"/>
      <c r="DO60" s="16"/>
      <c r="DP60" s="16"/>
      <c r="DQ60" s="16"/>
      <c r="DR60" s="16"/>
      <c r="DS60" s="16"/>
      <c r="DT60" s="16"/>
      <c r="DU60" s="16"/>
      <c r="DV60" s="16"/>
      <c r="DW60" s="16"/>
      <c r="DX60" s="16"/>
      <c r="DY60" s="16"/>
      <c r="DZ60" s="16"/>
      <c r="EA60" s="16"/>
      <c r="EB60" s="16"/>
      <c r="EC60" s="16"/>
      <c r="ED60" s="16"/>
      <c r="EE60" s="16"/>
      <c r="EF60" s="16"/>
      <c r="EG60" s="16"/>
      <c r="EH60" s="16"/>
      <c r="EI60" s="16"/>
      <c r="EJ60" s="16"/>
      <c r="EK60" s="16"/>
      <c r="EL60" s="16"/>
      <c r="EM60" s="16"/>
      <c r="EN60" s="16"/>
      <c r="EO60" s="16"/>
      <c r="EP60" s="16"/>
      <c r="EQ60" s="16"/>
      <c r="ER60" s="16"/>
      <c r="ES60" s="16"/>
      <c r="ET60" s="16"/>
      <c r="EU60" s="16"/>
      <c r="EV60" s="16"/>
      <c r="EW60" s="16"/>
      <c r="EX60" s="16"/>
      <c r="EY60" s="16"/>
      <c r="EZ60" s="16"/>
      <c r="FA60" s="16"/>
      <c r="FB60" s="16"/>
      <c r="FC60" s="16"/>
      <c r="FD60" s="16"/>
      <c r="FE60" s="16"/>
      <c r="FF60" s="16"/>
      <c r="FG60" s="16"/>
      <c r="FH60" s="16"/>
      <c r="FI60" s="16"/>
      <c r="FJ60" s="16"/>
      <c r="FK60" s="16"/>
      <c r="FL60" s="16"/>
      <c r="FM60" s="16"/>
      <c r="FN60" s="16"/>
      <c r="FO60" s="16"/>
      <c r="FP60" s="16"/>
      <c r="FQ60" s="16"/>
      <c r="FR60" s="16"/>
      <c r="FS60" s="16"/>
      <c r="FT60" s="16"/>
      <c r="FU60" s="16"/>
      <c r="FV60" s="16"/>
      <c r="FW60" s="16"/>
      <c r="FX60" s="16"/>
      <c r="FY60" s="16"/>
      <c r="FZ60" s="16"/>
      <c r="GA60" s="16"/>
      <c r="GB60" s="16"/>
      <c r="GC60" s="16"/>
      <c r="GD60" s="16"/>
      <c r="GE60" s="16"/>
      <c r="GF60" s="16"/>
      <c r="GG60" s="16"/>
      <c r="GH60" s="16"/>
      <c r="GI60" s="16"/>
      <c r="GJ60" s="16"/>
      <c r="GK60" s="16"/>
      <c r="GL60" s="16"/>
      <c r="GM60" s="16"/>
      <c r="GN60" s="16"/>
      <c r="GO60" s="16"/>
      <c r="GP60" s="16"/>
      <c r="GQ60" s="16"/>
      <c r="GR60" s="16"/>
      <c r="GS60" s="16"/>
      <c r="GT60" s="16"/>
      <c r="GU60" s="16"/>
      <c r="GV60" s="16"/>
      <c r="GW60" s="16"/>
      <c r="GX60" s="16"/>
      <c r="GY60" s="16"/>
      <c r="GZ60" s="16"/>
      <c r="HA60" s="16"/>
      <c r="HB60" s="16"/>
      <c r="HC60" s="16"/>
      <c r="HD60" s="16"/>
      <c r="HE60" s="16"/>
      <c r="HF60" s="16"/>
      <c r="HG60" s="16"/>
      <c r="HH60" s="16"/>
      <c r="HI60" s="16"/>
      <c r="HJ60" s="16"/>
      <c r="HK60" s="16"/>
      <c r="HL60" s="16"/>
      <c r="HM60" s="16"/>
      <c r="HN60" s="16"/>
      <c r="HO60" s="16"/>
      <c r="HP60" s="16"/>
      <c r="HQ60" s="16"/>
      <c r="HR60" s="16"/>
      <c r="HS60" s="16"/>
      <c r="HT60" s="16"/>
      <c r="HU60" s="16"/>
      <c r="HV60" s="16"/>
      <c r="HW60" s="16"/>
      <c r="HX60" s="16"/>
      <c r="HY60" s="16"/>
      <c r="HZ60" s="16"/>
      <c r="IA60" s="16"/>
      <c r="IB60" s="16"/>
      <c r="IC60" s="16"/>
      <c r="ID60" s="16"/>
      <c r="IE60" s="16"/>
      <c r="IF60" s="16"/>
      <c r="IG60" s="16"/>
      <c r="IH60" s="16"/>
      <c r="II60" s="16"/>
      <c r="IJ60" s="16"/>
      <c r="IK60" s="16"/>
      <c r="IL60" s="16"/>
      <c r="IM60" s="16"/>
      <c r="IN60" s="16"/>
      <c r="IO60" s="16"/>
      <c r="IP60" s="16"/>
      <c r="IQ60" s="16"/>
      <c r="IR60" s="16"/>
      <c r="IS60" s="16"/>
      <c r="IT60" s="16"/>
      <c r="IU60" s="16"/>
      <c r="IV60" s="16"/>
      <c r="IW60" s="16"/>
      <c r="IX60" s="16"/>
      <c r="IY60" s="16"/>
      <c r="IZ60" s="16"/>
      <c r="JA60" s="16"/>
      <c r="JB60" s="16"/>
      <c r="JC60" s="16"/>
      <c r="JD60" s="16"/>
      <c r="JE60" s="16"/>
      <c r="JF60" s="16"/>
      <c r="JG60" s="16"/>
      <c r="JH60" s="16"/>
      <c r="JI60" s="16"/>
      <c r="JJ60" s="16"/>
      <c r="JK60" s="16"/>
      <c r="JL60" s="16"/>
      <c r="JM60" s="16"/>
      <c r="JN60" s="16"/>
      <c r="JO60" s="16"/>
      <c r="JP60" s="16"/>
      <c r="JQ60" s="16"/>
      <c r="JR60" s="16"/>
      <c r="JS60" s="16"/>
      <c r="JT60" s="16"/>
      <c r="JU60" s="16"/>
      <c r="JV60" s="16"/>
      <c r="JW60" s="16"/>
      <c r="JX60" s="16"/>
      <c r="JY60" s="16"/>
      <c r="JZ60" s="16"/>
      <c r="KA60" s="16"/>
      <c r="KB60" s="16"/>
      <c r="KC60" s="16"/>
      <c r="KD60" s="16"/>
      <c r="KE60" s="16"/>
      <c r="KF60" s="16"/>
      <c r="KG60" s="16"/>
      <c r="KH60" s="16"/>
      <c r="KI60" s="16"/>
      <c r="KJ60" s="16"/>
      <c r="KK60" s="16"/>
      <c r="KL60" s="16"/>
      <c r="KM60" s="16"/>
      <c r="KN60" s="16"/>
      <c r="KO60" s="16"/>
      <c r="KP60" s="16"/>
      <c r="KQ60" s="16"/>
      <c r="KR60" s="16"/>
      <c r="KS60" s="16"/>
      <c r="KT60" s="16"/>
      <c r="KU60" s="16"/>
      <c r="KV60" s="16"/>
      <c r="KW60" s="16"/>
      <c r="KX60" s="16"/>
      <c r="KY60" s="16"/>
      <c r="KZ60" s="16"/>
      <c r="LA60" s="16"/>
      <c r="LB60" s="16"/>
      <c r="LC60" s="16"/>
      <c r="LD60" s="16"/>
      <c r="LE60" s="16"/>
      <c r="LF60" s="16"/>
      <c r="LG60" s="16"/>
      <c r="LH60" s="16"/>
      <c r="LI60" s="16"/>
      <c r="LJ60" s="16"/>
      <c r="LK60" s="16"/>
      <c r="LL60" s="16"/>
      <c r="LM60" s="16"/>
      <c r="LN60" s="16"/>
      <c r="LO60" s="16"/>
      <c r="LP60" s="16"/>
      <c r="LQ60" s="16"/>
      <c r="LR60" s="16"/>
      <c r="LS60" s="16"/>
      <c r="LT60" s="16"/>
      <c r="LU60" s="16"/>
      <c r="LV60" s="16"/>
      <c r="LW60" s="16"/>
      <c r="LX60" s="16"/>
      <c r="LY60" s="16"/>
      <c r="LZ60" s="16"/>
      <c r="MA60" s="16"/>
      <c r="MB60" s="16"/>
      <c r="MC60" s="16">
        <v>1</v>
      </c>
      <c r="MD60" s="16"/>
      <c r="ME60" s="16"/>
      <c r="MF60" s="16"/>
      <c r="MG60" s="16"/>
      <c r="MH60" s="16"/>
      <c r="MI60" s="16"/>
      <c r="MJ60" s="16"/>
      <c r="MK60" s="16"/>
      <c r="ML60" s="16"/>
      <c r="MM60" s="16"/>
      <c r="MN60" s="16"/>
      <c r="MO60" s="16"/>
      <c r="MP60" s="16"/>
      <c r="MQ60" s="16"/>
      <c r="MR60" s="16"/>
      <c r="MS60" s="16"/>
      <c r="MT60" s="16"/>
      <c r="MU60" s="16"/>
      <c r="MV60" s="16"/>
      <c r="MW60" s="16"/>
      <c r="MX60" s="16"/>
      <c r="MY60" s="16"/>
      <c r="MZ60" s="16"/>
      <c r="NA60" s="16"/>
      <c r="NB60" s="16">
        <v>1</v>
      </c>
      <c r="NC60" s="16"/>
      <c r="ND60" s="16"/>
      <c r="NE60" s="16"/>
      <c r="NF60" s="16"/>
      <c r="NG60" s="16">
        <v>1</v>
      </c>
      <c r="NH60" s="16">
        <v>1</v>
      </c>
      <c r="NI60" s="16">
        <v>1</v>
      </c>
      <c r="NJ60" s="16"/>
      <c r="NK60" s="16"/>
      <c r="NL60" s="16"/>
      <c r="NM60" s="16"/>
      <c r="NN60" s="16"/>
      <c r="NO60" s="16"/>
      <c r="NP60" s="16"/>
      <c r="NQ60" s="16"/>
      <c r="NR60" s="16"/>
      <c r="NS60" s="16">
        <v>1</v>
      </c>
      <c r="NT60" s="16">
        <v>1</v>
      </c>
      <c r="NU60" s="16"/>
      <c r="NV60" s="16"/>
      <c r="NW60" s="16"/>
      <c r="NX60" s="16">
        <v>1</v>
      </c>
      <c r="NY60" s="16"/>
      <c r="NZ60" s="16"/>
      <c r="OA60" s="16"/>
      <c r="OB60" s="16"/>
      <c r="OC60" s="16"/>
      <c r="OD60" s="16"/>
      <c r="OE60" s="16">
        <v>1</v>
      </c>
      <c r="OF60" s="16">
        <v>1</v>
      </c>
      <c r="OG60" s="16"/>
      <c r="OH60" s="16"/>
      <c r="OI60" s="16"/>
      <c r="OJ60" s="16"/>
      <c r="OK60" s="16"/>
      <c r="OL60" s="16"/>
      <c r="OM60" s="16"/>
      <c r="ON60" s="16"/>
      <c r="OO60" s="16"/>
      <c r="OP60" s="16"/>
      <c r="OQ60" s="16"/>
      <c r="OR60" s="15">
        <v>1</v>
      </c>
      <c r="OS60" s="15">
        <v>1</v>
      </c>
    </row>
    <row r="61" spans="1:409" x14ac:dyDescent="0.25">
      <c r="A61" s="14" t="s">
        <v>352</v>
      </c>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v>1</v>
      </c>
      <c r="AF61" s="16"/>
      <c r="AG61" s="16"/>
      <c r="AH61" s="16"/>
      <c r="AI61" s="16">
        <v>1</v>
      </c>
      <c r="AJ61" s="16"/>
      <c r="AK61" s="16"/>
      <c r="AL61" s="16"/>
      <c r="AM61" s="16"/>
      <c r="AN61" s="16"/>
      <c r="AO61" s="16"/>
      <c r="AP61" s="16"/>
      <c r="AQ61" s="16"/>
      <c r="AR61" s="16"/>
      <c r="AS61" s="16"/>
      <c r="AT61" s="16"/>
      <c r="AU61" s="16"/>
      <c r="AV61" s="16"/>
      <c r="AW61" s="16"/>
      <c r="AX61" s="16"/>
      <c r="AY61" s="16"/>
      <c r="AZ61" s="16"/>
      <c r="BA61" s="16"/>
      <c r="BB61" s="16"/>
      <c r="BC61" s="16"/>
      <c r="BD61" s="16"/>
      <c r="BE61" s="16"/>
      <c r="BF61" s="16"/>
      <c r="BG61" s="16"/>
      <c r="BH61" s="16"/>
      <c r="BI61" s="16"/>
      <c r="BJ61" s="16"/>
      <c r="BK61" s="16"/>
      <c r="BL61" s="16"/>
      <c r="BM61" s="16"/>
      <c r="BN61" s="16"/>
      <c r="BO61" s="16"/>
      <c r="BP61" s="16"/>
      <c r="BQ61" s="16"/>
      <c r="BR61" s="16"/>
      <c r="BS61" s="16"/>
      <c r="BT61" s="16"/>
      <c r="BU61" s="16">
        <v>1</v>
      </c>
      <c r="BV61" s="16"/>
      <c r="BW61" s="16"/>
      <c r="BX61" s="16"/>
      <c r="BY61" s="16"/>
      <c r="BZ61" s="16"/>
      <c r="CA61" s="16"/>
      <c r="CB61" s="16"/>
      <c r="CC61" s="16"/>
      <c r="CD61" s="16"/>
      <c r="CE61" s="16"/>
      <c r="CF61" s="16"/>
      <c r="CG61" s="16"/>
      <c r="CH61" s="16"/>
      <c r="CI61" s="16"/>
      <c r="CJ61" s="16"/>
      <c r="CK61" s="16"/>
      <c r="CL61" s="16"/>
      <c r="CM61" s="16"/>
      <c r="CN61" s="16"/>
      <c r="CO61" s="16"/>
      <c r="CP61" s="16"/>
      <c r="CQ61" s="16"/>
      <c r="CR61" s="16"/>
      <c r="CS61" s="16"/>
      <c r="CT61" s="16"/>
      <c r="CU61" s="16"/>
      <c r="CV61" s="16"/>
      <c r="CW61" s="16"/>
      <c r="CX61" s="16"/>
      <c r="CY61" s="16"/>
      <c r="CZ61" s="16"/>
      <c r="DA61" s="16"/>
      <c r="DB61" s="16"/>
      <c r="DC61" s="16">
        <v>1</v>
      </c>
      <c r="DD61" s="16"/>
      <c r="DE61" s="16"/>
      <c r="DF61" s="16"/>
      <c r="DG61" s="16"/>
      <c r="DH61" s="16"/>
      <c r="DI61" s="16"/>
      <c r="DJ61" s="16"/>
      <c r="DK61" s="16"/>
      <c r="DL61" s="16"/>
      <c r="DM61" s="16"/>
      <c r="DN61" s="16"/>
      <c r="DO61" s="16"/>
      <c r="DP61" s="16"/>
      <c r="DQ61" s="16"/>
      <c r="DR61" s="16"/>
      <c r="DS61" s="16"/>
      <c r="DT61" s="16"/>
      <c r="DU61" s="16"/>
      <c r="DV61" s="16"/>
      <c r="DW61" s="16"/>
      <c r="DX61" s="16"/>
      <c r="DY61" s="16"/>
      <c r="DZ61" s="16"/>
      <c r="EA61" s="16"/>
      <c r="EB61" s="16"/>
      <c r="EC61" s="16"/>
      <c r="ED61" s="16"/>
      <c r="EE61" s="16"/>
      <c r="EF61" s="16"/>
      <c r="EG61" s="16"/>
      <c r="EH61" s="16"/>
      <c r="EI61" s="16"/>
      <c r="EJ61" s="16"/>
      <c r="EK61" s="16"/>
      <c r="EL61" s="16"/>
      <c r="EM61" s="16"/>
      <c r="EN61" s="16"/>
      <c r="EO61" s="16"/>
      <c r="EP61" s="16"/>
      <c r="EQ61" s="16"/>
      <c r="ER61" s="16"/>
      <c r="ES61" s="16"/>
      <c r="ET61" s="16"/>
      <c r="EU61" s="16"/>
      <c r="EV61" s="16"/>
      <c r="EW61" s="16"/>
      <c r="EX61" s="16"/>
      <c r="EY61" s="16"/>
      <c r="EZ61" s="16"/>
      <c r="FA61" s="16"/>
      <c r="FB61" s="16"/>
      <c r="FC61" s="16"/>
      <c r="FD61" s="16"/>
      <c r="FE61" s="16"/>
      <c r="FF61" s="16"/>
      <c r="FG61" s="16"/>
      <c r="FH61" s="16"/>
      <c r="FI61" s="16"/>
      <c r="FJ61" s="16"/>
      <c r="FK61" s="16"/>
      <c r="FL61" s="16"/>
      <c r="FM61" s="16"/>
      <c r="FN61" s="16"/>
      <c r="FO61" s="16"/>
      <c r="FP61" s="16"/>
      <c r="FQ61" s="16"/>
      <c r="FR61" s="16"/>
      <c r="FS61" s="16"/>
      <c r="FT61" s="16"/>
      <c r="FU61" s="16"/>
      <c r="FV61" s="16"/>
      <c r="FW61" s="16"/>
      <c r="FX61" s="16"/>
      <c r="FY61" s="16"/>
      <c r="FZ61" s="16"/>
      <c r="GA61" s="16"/>
      <c r="GB61" s="16"/>
      <c r="GC61" s="16"/>
      <c r="GD61" s="16"/>
      <c r="GE61" s="16"/>
      <c r="GF61" s="16"/>
      <c r="GG61" s="16"/>
      <c r="GH61" s="16"/>
      <c r="GI61" s="16"/>
      <c r="GJ61" s="16"/>
      <c r="GK61" s="16"/>
      <c r="GL61" s="16"/>
      <c r="GM61" s="16"/>
      <c r="GN61" s="16"/>
      <c r="GO61" s="16"/>
      <c r="GP61" s="16"/>
      <c r="GQ61" s="16"/>
      <c r="GR61" s="16"/>
      <c r="GS61" s="16"/>
      <c r="GT61" s="16"/>
      <c r="GU61" s="16"/>
      <c r="GV61" s="16"/>
      <c r="GW61" s="16"/>
      <c r="GX61" s="16"/>
      <c r="GY61" s="16"/>
      <c r="GZ61" s="16"/>
      <c r="HA61" s="16"/>
      <c r="HB61" s="16"/>
      <c r="HC61" s="16"/>
      <c r="HD61" s="16"/>
      <c r="HE61" s="16"/>
      <c r="HF61" s="16"/>
      <c r="HG61" s="16"/>
      <c r="HH61" s="16"/>
      <c r="HI61" s="16"/>
      <c r="HJ61" s="16"/>
      <c r="HK61" s="16"/>
      <c r="HL61" s="16"/>
      <c r="HM61" s="16"/>
      <c r="HN61" s="16"/>
      <c r="HO61" s="16"/>
      <c r="HP61" s="16"/>
      <c r="HQ61" s="16"/>
      <c r="HR61" s="16"/>
      <c r="HS61" s="16"/>
      <c r="HT61" s="16"/>
      <c r="HU61" s="16"/>
      <c r="HV61" s="16"/>
      <c r="HW61" s="16"/>
      <c r="HX61" s="16"/>
      <c r="HY61" s="16"/>
      <c r="HZ61" s="16"/>
      <c r="IA61" s="16"/>
      <c r="IB61" s="16"/>
      <c r="IC61" s="16"/>
      <c r="ID61" s="16"/>
      <c r="IE61" s="16"/>
      <c r="IF61" s="16"/>
      <c r="IG61" s="16"/>
      <c r="IH61" s="16"/>
      <c r="II61" s="16"/>
      <c r="IJ61" s="16"/>
      <c r="IK61" s="16"/>
      <c r="IL61" s="16"/>
      <c r="IM61" s="16"/>
      <c r="IN61" s="16"/>
      <c r="IO61" s="16"/>
      <c r="IP61" s="16"/>
      <c r="IQ61" s="16"/>
      <c r="IR61" s="16"/>
      <c r="IS61" s="16"/>
      <c r="IT61" s="16"/>
      <c r="IU61" s="16"/>
      <c r="IV61" s="16"/>
      <c r="IW61" s="16"/>
      <c r="IX61" s="16"/>
      <c r="IY61" s="16"/>
      <c r="IZ61" s="16"/>
      <c r="JA61" s="16"/>
      <c r="JB61" s="16"/>
      <c r="JC61" s="16"/>
      <c r="JD61" s="16"/>
      <c r="JE61" s="16"/>
      <c r="JF61" s="16"/>
      <c r="JG61" s="16"/>
      <c r="JH61" s="16"/>
      <c r="JI61" s="16"/>
      <c r="JJ61" s="16"/>
      <c r="JK61" s="16"/>
      <c r="JL61" s="16"/>
      <c r="JM61" s="16"/>
      <c r="JN61" s="16"/>
      <c r="JO61" s="16"/>
      <c r="JP61" s="16"/>
      <c r="JQ61" s="16"/>
      <c r="JR61" s="16"/>
      <c r="JS61" s="16"/>
      <c r="JT61" s="16"/>
      <c r="JU61" s="16"/>
      <c r="JV61" s="16"/>
      <c r="JW61" s="16"/>
      <c r="JX61" s="16"/>
      <c r="JY61" s="16"/>
      <c r="JZ61" s="16"/>
      <c r="KA61" s="16"/>
      <c r="KB61" s="16"/>
      <c r="KC61" s="16"/>
      <c r="KD61" s="16"/>
      <c r="KE61" s="16"/>
      <c r="KF61" s="16"/>
      <c r="KG61" s="16"/>
      <c r="KH61" s="16"/>
      <c r="KI61" s="16"/>
      <c r="KJ61" s="16"/>
      <c r="KK61" s="16"/>
      <c r="KL61" s="16"/>
      <c r="KM61" s="16"/>
      <c r="KN61" s="16"/>
      <c r="KO61" s="16"/>
      <c r="KP61" s="16"/>
      <c r="KQ61" s="16"/>
      <c r="KR61" s="16"/>
      <c r="KS61" s="16"/>
      <c r="KT61" s="16"/>
      <c r="KU61" s="16"/>
      <c r="KV61" s="16"/>
      <c r="KW61" s="16"/>
      <c r="KX61" s="16"/>
      <c r="KY61" s="16"/>
      <c r="KZ61" s="16"/>
      <c r="LA61" s="16"/>
      <c r="LB61" s="16"/>
      <c r="LC61" s="16"/>
      <c r="LD61" s="16"/>
      <c r="LE61" s="16"/>
      <c r="LF61" s="16"/>
      <c r="LG61" s="16"/>
      <c r="LH61" s="16"/>
      <c r="LI61" s="16"/>
      <c r="LJ61" s="16"/>
      <c r="LK61" s="16"/>
      <c r="LL61" s="16"/>
      <c r="LM61" s="16"/>
      <c r="LN61" s="16"/>
      <c r="LO61" s="16"/>
      <c r="LP61" s="16"/>
      <c r="LQ61" s="16"/>
      <c r="LR61" s="16"/>
      <c r="LS61" s="16"/>
      <c r="LT61" s="16"/>
      <c r="LU61" s="16"/>
      <c r="LV61" s="16"/>
      <c r="LW61" s="16"/>
      <c r="LX61" s="16"/>
      <c r="LY61" s="16"/>
      <c r="LZ61" s="16"/>
      <c r="MA61" s="16"/>
      <c r="MB61" s="16"/>
      <c r="MC61" s="16"/>
      <c r="MD61" s="16"/>
      <c r="ME61" s="16"/>
      <c r="MF61" s="16"/>
      <c r="MG61" s="16"/>
      <c r="MH61" s="16"/>
      <c r="MI61" s="16"/>
      <c r="MJ61" s="16"/>
      <c r="MK61" s="16"/>
      <c r="ML61" s="16"/>
      <c r="MM61" s="16"/>
      <c r="MN61" s="16"/>
      <c r="MO61" s="16"/>
      <c r="MP61" s="16"/>
      <c r="MQ61" s="16"/>
      <c r="MR61" s="16"/>
      <c r="MS61" s="16"/>
      <c r="MT61" s="16"/>
      <c r="MU61" s="16"/>
      <c r="MV61" s="16"/>
      <c r="MW61" s="16">
        <v>1</v>
      </c>
      <c r="MX61" s="16">
        <v>0</v>
      </c>
      <c r="MY61" s="16">
        <v>0</v>
      </c>
      <c r="MZ61" s="16"/>
      <c r="NA61" s="16">
        <v>0</v>
      </c>
      <c r="NB61" s="16"/>
      <c r="NC61" s="16">
        <v>0</v>
      </c>
      <c r="ND61" s="16">
        <v>1</v>
      </c>
      <c r="NE61" s="16">
        <v>0</v>
      </c>
      <c r="NF61" s="16">
        <v>1</v>
      </c>
      <c r="NG61" s="16"/>
      <c r="NH61" s="16">
        <v>0</v>
      </c>
      <c r="NI61" s="16">
        <v>1</v>
      </c>
      <c r="NJ61" s="16"/>
      <c r="NK61" s="16"/>
      <c r="NL61" s="16">
        <v>1</v>
      </c>
      <c r="NM61" s="16">
        <v>1</v>
      </c>
      <c r="NN61" s="16"/>
      <c r="NO61" s="16"/>
      <c r="NP61" s="16"/>
      <c r="NQ61" s="16"/>
      <c r="NR61" s="16"/>
      <c r="NS61" s="16"/>
      <c r="NT61" s="16"/>
      <c r="NU61" s="16"/>
      <c r="NV61" s="16"/>
      <c r="NW61" s="16"/>
      <c r="NX61" s="16"/>
      <c r="NY61" s="16">
        <v>1</v>
      </c>
      <c r="NZ61" s="16"/>
      <c r="OA61" s="16"/>
      <c r="OB61" s="16"/>
      <c r="OC61" s="16"/>
      <c r="OD61" s="16"/>
      <c r="OE61" s="16"/>
      <c r="OF61" s="16"/>
      <c r="OG61" s="16">
        <v>1</v>
      </c>
      <c r="OH61" s="16"/>
      <c r="OI61" s="16">
        <v>1</v>
      </c>
      <c r="OJ61" s="16"/>
      <c r="OK61" s="16"/>
      <c r="OL61" s="16"/>
      <c r="OM61" s="16"/>
      <c r="ON61" s="16"/>
      <c r="OO61" s="16"/>
      <c r="OP61" s="16"/>
      <c r="OQ61" s="16"/>
      <c r="OR61" s="15">
        <v>0.7</v>
      </c>
      <c r="OS61" s="15">
        <v>0.7</v>
      </c>
    </row>
    <row r="62" spans="1:409" x14ac:dyDescent="0.25">
      <c r="A62" s="14" t="s">
        <v>353</v>
      </c>
      <c r="B62" s="16"/>
      <c r="C62" s="16"/>
      <c r="D62" s="16"/>
      <c r="E62" s="16"/>
      <c r="F62" s="16"/>
      <c r="G62" s="16"/>
      <c r="H62" s="16"/>
      <c r="I62" s="16"/>
      <c r="J62" s="16"/>
      <c r="K62" s="16">
        <v>1</v>
      </c>
      <c r="L62" s="16"/>
      <c r="M62" s="16">
        <v>1</v>
      </c>
      <c r="N62" s="16"/>
      <c r="O62" s="16"/>
      <c r="P62" s="16"/>
      <c r="Q62" s="16"/>
      <c r="R62" s="16"/>
      <c r="S62" s="16"/>
      <c r="T62" s="16"/>
      <c r="U62" s="16"/>
      <c r="V62" s="16"/>
      <c r="W62" s="16">
        <v>1</v>
      </c>
      <c r="X62" s="16"/>
      <c r="Y62" s="16">
        <v>1</v>
      </c>
      <c r="Z62" s="16"/>
      <c r="AA62" s="16"/>
      <c r="AB62" s="16"/>
      <c r="AC62" s="16">
        <v>1</v>
      </c>
      <c r="AD62" s="16"/>
      <c r="AE62" s="16"/>
      <c r="AF62" s="16"/>
      <c r="AG62" s="16">
        <v>1</v>
      </c>
      <c r="AH62" s="16"/>
      <c r="AI62" s="16">
        <v>1</v>
      </c>
      <c r="AJ62" s="16"/>
      <c r="AK62" s="16"/>
      <c r="AL62" s="16"/>
      <c r="AM62" s="16">
        <v>1</v>
      </c>
      <c r="AN62" s="16"/>
      <c r="AO62" s="16"/>
      <c r="AP62" s="16"/>
      <c r="AQ62" s="16">
        <v>1</v>
      </c>
      <c r="AR62" s="16"/>
      <c r="AS62" s="16"/>
      <c r="AT62" s="16"/>
      <c r="AU62" s="16"/>
      <c r="AV62" s="16">
        <v>1</v>
      </c>
      <c r="AW62" s="16"/>
      <c r="AX62" s="16"/>
      <c r="AY62" s="16"/>
      <c r="AZ62" s="16"/>
      <c r="BA62" s="16"/>
      <c r="BB62" s="16"/>
      <c r="BC62" s="16"/>
      <c r="BD62" s="16"/>
      <c r="BE62" s="16">
        <v>1</v>
      </c>
      <c r="BF62" s="16"/>
      <c r="BG62" s="16"/>
      <c r="BH62" s="16"/>
      <c r="BI62" s="16"/>
      <c r="BJ62" s="16"/>
      <c r="BK62" s="16">
        <v>1</v>
      </c>
      <c r="BL62" s="16"/>
      <c r="BM62" s="16"/>
      <c r="BN62" s="16"/>
      <c r="BO62" s="16"/>
      <c r="BP62" s="16"/>
      <c r="BQ62" s="16"/>
      <c r="BR62" s="16"/>
      <c r="BS62" s="16">
        <v>1</v>
      </c>
      <c r="BT62" s="16"/>
      <c r="BU62" s="16"/>
      <c r="BV62" s="16"/>
      <c r="BW62" s="16"/>
      <c r="BX62" s="16"/>
      <c r="BY62" s="16"/>
      <c r="BZ62" s="16"/>
      <c r="CA62" s="16"/>
      <c r="CB62" s="16"/>
      <c r="CC62" s="16"/>
      <c r="CD62" s="16"/>
      <c r="CE62" s="16">
        <v>1</v>
      </c>
      <c r="CF62" s="16"/>
      <c r="CG62" s="16"/>
      <c r="CH62" s="16"/>
      <c r="CI62" s="16"/>
      <c r="CJ62" s="16"/>
      <c r="CK62" s="16">
        <v>1</v>
      </c>
      <c r="CL62" s="16"/>
      <c r="CM62" s="16"/>
      <c r="CN62" s="16"/>
      <c r="CO62" s="16"/>
      <c r="CP62" s="16"/>
      <c r="CQ62" s="16"/>
      <c r="CR62" s="16"/>
      <c r="CS62" s="16">
        <v>1</v>
      </c>
      <c r="CT62" s="16"/>
      <c r="CU62" s="16">
        <v>1</v>
      </c>
      <c r="CV62" s="16"/>
      <c r="CW62" s="16">
        <v>1</v>
      </c>
      <c r="CX62" s="16"/>
      <c r="CY62" s="16"/>
      <c r="CZ62" s="16"/>
      <c r="DA62" s="16"/>
      <c r="DB62" s="16"/>
      <c r="DC62" s="16"/>
      <c r="DD62" s="16"/>
      <c r="DE62" s="16"/>
      <c r="DF62" s="16"/>
      <c r="DG62" s="16"/>
      <c r="DH62" s="16"/>
      <c r="DI62" s="16">
        <v>1</v>
      </c>
      <c r="DJ62" s="16"/>
      <c r="DK62" s="16">
        <v>1</v>
      </c>
      <c r="DL62" s="16"/>
      <c r="DM62" s="16">
        <v>1</v>
      </c>
      <c r="DN62" s="16"/>
      <c r="DO62" s="16">
        <v>1</v>
      </c>
      <c r="DP62" s="16"/>
      <c r="DQ62" s="16"/>
      <c r="DR62" s="16"/>
      <c r="DS62" s="16"/>
      <c r="DT62" s="16"/>
      <c r="DU62" s="16"/>
      <c r="DV62" s="16"/>
      <c r="DW62" s="16"/>
      <c r="DX62" s="16"/>
      <c r="DY62" s="16"/>
      <c r="DZ62" s="16"/>
      <c r="EA62" s="16"/>
      <c r="EB62" s="16"/>
      <c r="EC62" s="16"/>
      <c r="ED62" s="16"/>
      <c r="EE62" s="16">
        <v>1</v>
      </c>
      <c r="EF62" s="16">
        <v>1</v>
      </c>
      <c r="EG62" s="16">
        <v>1</v>
      </c>
      <c r="EH62" s="16">
        <v>1</v>
      </c>
      <c r="EI62" s="16"/>
      <c r="EJ62" s="16"/>
      <c r="EK62" s="16">
        <v>1</v>
      </c>
      <c r="EL62" s="16"/>
      <c r="EM62" s="16"/>
      <c r="EN62" s="16"/>
      <c r="EO62" s="16"/>
      <c r="EP62" s="16"/>
      <c r="EQ62" s="16"/>
      <c r="ER62" s="16"/>
      <c r="ES62" s="16"/>
      <c r="ET62" s="16"/>
      <c r="EU62" s="16"/>
      <c r="EV62" s="16"/>
      <c r="EW62" s="16">
        <v>1</v>
      </c>
      <c r="EX62" s="16"/>
      <c r="EY62" s="16"/>
      <c r="EZ62" s="16"/>
      <c r="FA62" s="16"/>
      <c r="FB62" s="16"/>
      <c r="FC62" s="16">
        <v>1</v>
      </c>
      <c r="FD62" s="16"/>
      <c r="FE62" s="16">
        <v>1</v>
      </c>
      <c r="FF62" s="16"/>
      <c r="FG62" s="16"/>
      <c r="FH62" s="16"/>
      <c r="FI62" s="16"/>
      <c r="FJ62" s="16"/>
      <c r="FK62" s="16"/>
      <c r="FL62" s="16"/>
      <c r="FM62" s="16"/>
      <c r="FN62" s="16"/>
      <c r="FO62" s="16"/>
      <c r="FP62" s="16"/>
      <c r="FQ62" s="16"/>
      <c r="FR62" s="16"/>
      <c r="FS62" s="16"/>
      <c r="FT62" s="16"/>
      <c r="FU62" s="16"/>
      <c r="FV62" s="16"/>
      <c r="FW62" s="16"/>
      <c r="FX62" s="16"/>
      <c r="FY62" s="16"/>
      <c r="FZ62" s="16"/>
      <c r="GA62" s="16">
        <v>1</v>
      </c>
      <c r="GB62" s="16"/>
      <c r="GC62" s="16">
        <v>1</v>
      </c>
      <c r="GD62" s="16"/>
      <c r="GE62" s="16"/>
      <c r="GF62" s="16"/>
      <c r="GG62" s="16"/>
      <c r="GH62" s="16"/>
      <c r="GI62" s="16">
        <v>1</v>
      </c>
      <c r="GJ62" s="16"/>
      <c r="GK62" s="16"/>
      <c r="GL62" s="16"/>
      <c r="GM62" s="16">
        <v>1</v>
      </c>
      <c r="GN62" s="16"/>
      <c r="GO62" s="16"/>
      <c r="GP62" s="16"/>
      <c r="GQ62" s="16"/>
      <c r="GR62" s="16"/>
      <c r="GS62" s="16"/>
      <c r="GT62" s="16"/>
      <c r="GU62" s="16"/>
      <c r="GV62" s="16"/>
      <c r="GW62" s="16"/>
      <c r="GX62" s="16"/>
      <c r="GY62" s="16"/>
      <c r="GZ62" s="16"/>
      <c r="HA62" s="16"/>
      <c r="HB62" s="16"/>
      <c r="HC62" s="16"/>
      <c r="HD62" s="16"/>
      <c r="HE62" s="16">
        <v>1</v>
      </c>
      <c r="HF62" s="16"/>
      <c r="HG62" s="16">
        <v>1</v>
      </c>
      <c r="HH62" s="16"/>
      <c r="HI62" s="16"/>
      <c r="HJ62" s="16"/>
      <c r="HK62" s="16"/>
      <c r="HL62" s="16"/>
      <c r="HM62" s="16">
        <v>1</v>
      </c>
      <c r="HN62" s="16"/>
      <c r="HO62" s="16">
        <v>1</v>
      </c>
      <c r="HP62" s="16"/>
      <c r="HQ62" s="16"/>
      <c r="HR62" s="16"/>
      <c r="HS62" s="16"/>
      <c r="HT62" s="16"/>
      <c r="HU62" s="16"/>
      <c r="HV62" s="16"/>
      <c r="HW62" s="16"/>
      <c r="HX62" s="16"/>
      <c r="HY62" s="16"/>
      <c r="HZ62" s="16">
        <v>1</v>
      </c>
      <c r="IA62" s="16"/>
      <c r="IB62" s="16"/>
      <c r="IC62" s="16"/>
      <c r="ID62" s="16"/>
      <c r="IE62" s="16"/>
      <c r="IF62" s="16"/>
      <c r="IG62" s="16"/>
      <c r="IH62" s="16"/>
      <c r="II62" s="16"/>
      <c r="IJ62" s="16"/>
      <c r="IK62" s="16"/>
      <c r="IL62" s="16"/>
      <c r="IM62" s="16"/>
      <c r="IN62" s="16"/>
      <c r="IO62" s="16"/>
      <c r="IP62" s="16"/>
      <c r="IQ62" s="16"/>
      <c r="IR62" s="16"/>
      <c r="IS62" s="16"/>
      <c r="IT62" s="16">
        <v>1</v>
      </c>
      <c r="IU62" s="16"/>
      <c r="IV62" s="16"/>
      <c r="IW62" s="16"/>
      <c r="IX62" s="16">
        <v>1</v>
      </c>
      <c r="IY62" s="16"/>
      <c r="IZ62" s="16"/>
      <c r="JA62" s="16"/>
      <c r="JB62" s="16"/>
      <c r="JC62" s="16"/>
      <c r="JD62" s="16"/>
      <c r="JE62" s="16"/>
      <c r="JF62" s="16"/>
      <c r="JG62" s="16"/>
      <c r="JH62" s="16"/>
      <c r="JI62" s="16"/>
      <c r="JJ62" s="16"/>
      <c r="JK62" s="16"/>
      <c r="JL62" s="16"/>
      <c r="JM62" s="16"/>
      <c r="JN62" s="16">
        <v>1</v>
      </c>
      <c r="JO62" s="16"/>
      <c r="JP62" s="16"/>
      <c r="JQ62" s="16"/>
      <c r="JR62" s="16">
        <v>1</v>
      </c>
      <c r="JS62" s="16"/>
      <c r="JT62" s="16"/>
      <c r="JU62" s="16"/>
      <c r="JV62" s="16"/>
      <c r="JW62" s="16"/>
      <c r="JX62" s="16"/>
      <c r="JY62" s="16"/>
      <c r="JZ62" s="16"/>
      <c r="KA62" s="16"/>
      <c r="KB62" s="16"/>
      <c r="KC62" s="16"/>
      <c r="KD62" s="16"/>
      <c r="KE62" s="16"/>
      <c r="KF62" s="16"/>
      <c r="KG62" s="16"/>
      <c r="KH62" s="16"/>
      <c r="KI62" s="16"/>
      <c r="KJ62" s="16"/>
      <c r="KK62" s="16"/>
      <c r="KL62" s="16"/>
      <c r="KM62" s="16"/>
      <c r="KN62" s="16"/>
      <c r="KO62" s="16"/>
      <c r="KP62" s="16"/>
      <c r="KQ62" s="16"/>
      <c r="KR62" s="16"/>
      <c r="KS62" s="16"/>
      <c r="KT62" s="16"/>
      <c r="KU62" s="16"/>
      <c r="KV62" s="16"/>
      <c r="KW62" s="16"/>
      <c r="KX62" s="16"/>
      <c r="KY62" s="16"/>
      <c r="KZ62" s="16"/>
      <c r="LA62" s="16"/>
      <c r="LB62" s="16"/>
      <c r="LC62" s="16">
        <v>1</v>
      </c>
      <c r="LD62" s="16"/>
      <c r="LE62" s="16"/>
      <c r="LF62" s="16"/>
      <c r="LG62" s="16"/>
      <c r="LH62" s="16"/>
      <c r="LI62" s="16"/>
      <c r="LJ62" s="16"/>
      <c r="LK62" s="16"/>
      <c r="LL62" s="16"/>
      <c r="LM62" s="16"/>
      <c r="LN62" s="16"/>
      <c r="LO62" s="16"/>
      <c r="LP62" s="16"/>
      <c r="LQ62" s="16"/>
      <c r="LR62" s="16"/>
      <c r="LS62" s="16"/>
      <c r="LT62" s="16"/>
      <c r="LU62" s="16"/>
      <c r="LV62" s="16"/>
      <c r="LW62" s="16"/>
      <c r="LX62" s="16"/>
      <c r="LY62" s="16"/>
      <c r="LZ62" s="16"/>
      <c r="MA62" s="16"/>
      <c r="MB62" s="16"/>
      <c r="MC62" s="16"/>
      <c r="MD62" s="16"/>
      <c r="ME62" s="16"/>
      <c r="MF62" s="16"/>
      <c r="MG62" s="16"/>
      <c r="MH62" s="16">
        <v>1</v>
      </c>
      <c r="MI62" s="16"/>
      <c r="MJ62" s="16"/>
      <c r="MK62" s="16"/>
      <c r="ML62" s="16"/>
      <c r="MM62" s="16"/>
      <c r="MN62" s="16"/>
      <c r="MO62" s="16">
        <v>1</v>
      </c>
      <c r="MP62" s="16"/>
      <c r="MQ62" s="16"/>
      <c r="MR62" s="16"/>
      <c r="MS62" s="16"/>
      <c r="MT62" s="16"/>
      <c r="MU62" s="16"/>
      <c r="MV62" s="16"/>
      <c r="MW62" s="16">
        <v>1</v>
      </c>
      <c r="MX62" s="16">
        <v>1</v>
      </c>
      <c r="MY62" s="16">
        <v>1</v>
      </c>
      <c r="MZ62" s="16">
        <v>1</v>
      </c>
      <c r="NA62" s="16">
        <v>1</v>
      </c>
      <c r="NB62" s="16">
        <v>1</v>
      </c>
      <c r="NC62" s="16">
        <v>1</v>
      </c>
      <c r="ND62" s="16">
        <v>1</v>
      </c>
      <c r="NE62" s="16">
        <v>1</v>
      </c>
      <c r="NF62" s="16">
        <v>1</v>
      </c>
      <c r="NG62" s="16">
        <v>1</v>
      </c>
      <c r="NH62" s="16">
        <v>1</v>
      </c>
      <c r="NI62" s="16">
        <v>1</v>
      </c>
      <c r="NJ62" s="16"/>
      <c r="NK62" s="16"/>
      <c r="NL62" s="16">
        <v>1</v>
      </c>
      <c r="NM62" s="16">
        <v>1</v>
      </c>
      <c r="NN62" s="16">
        <v>1</v>
      </c>
      <c r="NO62" s="16"/>
      <c r="NP62" s="16"/>
      <c r="NQ62" s="16"/>
      <c r="NR62" s="16">
        <v>1</v>
      </c>
      <c r="NS62" s="16">
        <v>1</v>
      </c>
      <c r="NT62" s="16">
        <v>1</v>
      </c>
      <c r="NU62" s="16">
        <v>1</v>
      </c>
      <c r="NV62" s="16"/>
      <c r="NW62" s="16"/>
      <c r="NX62" s="16"/>
      <c r="NY62" s="16">
        <v>1</v>
      </c>
      <c r="NZ62" s="16"/>
      <c r="OA62" s="16"/>
      <c r="OB62" s="16">
        <v>1</v>
      </c>
      <c r="OC62" s="16">
        <v>1</v>
      </c>
      <c r="OD62" s="16"/>
      <c r="OE62" s="16">
        <v>1</v>
      </c>
      <c r="OF62" s="16"/>
      <c r="OG62" s="16">
        <v>1</v>
      </c>
      <c r="OH62" s="16">
        <v>1</v>
      </c>
      <c r="OI62" s="16">
        <v>1</v>
      </c>
      <c r="OJ62" s="16"/>
      <c r="OK62" s="16"/>
      <c r="OL62" s="16">
        <v>1</v>
      </c>
      <c r="OM62" s="16"/>
      <c r="ON62" s="16">
        <v>1</v>
      </c>
      <c r="OO62" s="16"/>
      <c r="OP62" s="16"/>
      <c r="OQ62" s="16"/>
      <c r="OR62" s="15">
        <v>1</v>
      </c>
      <c r="OS62" s="15">
        <v>1</v>
      </c>
    </row>
    <row r="63" spans="1:409" x14ac:dyDescent="0.25">
      <c r="A63" s="14" t="s">
        <v>354</v>
      </c>
      <c r="B63" s="16"/>
      <c r="C63" s="16"/>
      <c r="D63" s="16"/>
      <c r="E63" s="16"/>
      <c r="F63" s="16"/>
      <c r="G63" s="16"/>
      <c r="H63" s="16"/>
      <c r="I63" s="16">
        <v>1</v>
      </c>
      <c r="J63" s="16"/>
      <c r="K63" s="16">
        <v>1</v>
      </c>
      <c r="L63" s="16"/>
      <c r="M63" s="16"/>
      <c r="N63" s="16"/>
      <c r="O63" s="16"/>
      <c r="P63" s="16"/>
      <c r="Q63" s="16"/>
      <c r="R63" s="16"/>
      <c r="S63" s="16"/>
      <c r="T63" s="16"/>
      <c r="U63" s="16"/>
      <c r="V63" s="16"/>
      <c r="W63" s="16">
        <v>1</v>
      </c>
      <c r="X63" s="16"/>
      <c r="Y63" s="16"/>
      <c r="Z63" s="16"/>
      <c r="AA63" s="16">
        <v>1</v>
      </c>
      <c r="AB63" s="16"/>
      <c r="AC63" s="16">
        <v>1</v>
      </c>
      <c r="AD63" s="16"/>
      <c r="AE63" s="16">
        <v>1</v>
      </c>
      <c r="AF63" s="16"/>
      <c r="AG63" s="16">
        <v>1</v>
      </c>
      <c r="AH63" s="16"/>
      <c r="AI63" s="16">
        <v>1</v>
      </c>
      <c r="AJ63" s="16"/>
      <c r="AK63" s="16"/>
      <c r="AL63" s="16"/>
      <c r="AM63" s="16">
        <v>1</v>
      </c>
      <c r="AN63" s="16"/>
      <c r="AO63" s="16"/>
      <c r="AP63" s="16"/>
      <c r="AQ63" s="16"/>
      <c r="AR63" s="16"/>
      <c r="AS63" s="16"/>
      <c r="AT63" s="16"/>
      <c r="AU63" s="16"/>
      <c r="AV63" s="16"/>
      <c r="AW63" s="16"/>
      <c r="AX63" s="16"/>
      <c r="AY63" s="16"/>
      <c r="AZ63" s="16"/>
      <c r="BA63" s="16"/>
      <c r="BB63" s="16"/>
      <c r="BC63" s="16"/>
      <c r="BD63" s="16"/>
      <c r="BE63" s="16">
        <v>1</v>
      </c>
      <c r="BF63" s="16"/>
      <c r="BG63" s="16"/>
      <c r="BH63" s="16"/>
      <c r="BI63" s="16"/>
      <c r="BJ63" s="16"/>
      <c r="BK63" s="16"/>
      <c r="BL63" s="16"/>
      <c r="BM63" s="16"/>
      <c r="BN63" s="16"/>
      <c r="BO63" s="16"/>
      <c r="BP63" s="16"/>
      <c r="BQ63" s="16">
        <v>1</v>
      </c>
      <c r="BR63" s="16"/>
      <c r="BS63" s="16"/>
      <c r="BT63" s="16"/>
      <c r="BU63" s="16">
        <v>1</v>
      </c>
      <c r="BV63" s="16"/>
      <c r="BW63" s="16"/>
      <c r="BX63" s="16"/>
      <c r="BY63" s="16"/>
      <c r="BZ63" s="16"/>
      <c r="CA63" s="16">
        <v>1</v>
      </c>
      <c r="CB63" s="16"/>
      <c r="CC63" s="16"/>
      <c r="CD63" s="16"/>
      <c r="CE63" s="16"/>
      <c r="CF63" s="16"/>
      <c r="CG63" s="16"/>
      <c r="CH63" s="16"/>
      <c r="CI63" s="16"/>
      <c r="CJ63" s="16"/>
      <c r="CK63" s="16"/>
      <c r="CL63" s="16"/>
      <c r="CM63" s="16"/>
      <c r="CN63" s="16"/>
      <c r="CO63" s="16"/>
      <c r="CP63" s="16"/>
      <c r="CQ63" s="16"/>
      <c r="CR63" s="16"/>
      <c r="CS63" s="16"/>
      <c r="CT63" s="16"/>
      <c r="CU63" s="16"/>
      <c r="CV63" s="16"/>
      <c r="CW63" s="16">
        <v>1</v>
      </c>
      <c r="CX63" s="16"/>
      <c r="CY63" s="16"/>
      <c r="CZ63" s="16"/>
      <c r="DA63" s="16"/>
      <c r="DB63" s="16"/>
      <c r="DC63" s="16"/>
      <c r="DD63" s="16"/>
      <c r="DE63" s="16"/>
      <c r="DF63" s="16"/>
      <c r="DG63" s="16"/>
      <c r="DH63" s="16"/>
      <c r="DI63" s="16"/>
      <c r="DJ63" s="16"/>
      <c r="DK63" s="16"/>
      <c r="DL63" s="16"/>
      <c r="DM63" s="16"/>
      <c r="DN63" s="16"/>
      <c r="DO63" s="16"/>
      <c r="DP63" s="16"/>
      <c r="DQ63" s="16"/>
      <c r="DR63" s="16"/>
      <c r="DS63" s="16"/>
      <c r="DT63" s="16"/>
      <c r="DU63" s="16"/>
      <c r="DV63" s="16"/>
      <c r="DW63" s="16"/>
      <c r="DX63" s="16"/>
      <c r="DY63" s="16"/>
      <c r="DZ63" s="16"/>
      <c r="EA63" s="16"/>
      <c r="EB63" s="16"/>
      <c r="EC63" s="16"/>
      <c r="ED63" s="16"/>
      <c r="EE63" s="16"/>
      <c r="EF63" s="16"/>
      <c r="EG63" s="16"/>
      <c r="EH63" s="16"/>
      <c r="EI63" s="16"/>
      <c r="EJ63" s="16"/>
      <c r="EK63" s="16"/>
      <c r="EL63" s="16"/>
      <c r="EM63" s="16"/>
      <c r="EN63" s="16"/>
      <c r="EO63" s="16"/>
      <c r="EP63" s="16"/>
      <c r="EQ63" s="16"/>
      <c r="ER63" s="16"/>
      <c r="ES63" s="16"/>
      <c r="ET63" s="16"/>
      <c r="EU63" s="16"/>
      <c r="EV63" s="16"/>
      <c r="EW63" s="16"/>
      <c r="EX63" s="16"/>
      <c r="EY63" s="16"/>
      <c r="EZ63" s="16"/>
      <c r="FA63" s="16"/>
      <c r="FB63" s="16"/>
      <c r="FC63" s="16"/>
      <c r="FD63" s="16"/>
      <c r="FE63" s="16"/>
      <c r="FF63" s="16"/>
      <c r="FG63" s="16">
        <v>1</v>
      </c>
      <c r="FH63" s="16"/>
      <c r="FI63" s="16"/>
      <c r="FJ63" s="16"/>
      <c r="FK63" s="16">
        <v>1</v>
      </c>
      <c r="FL63" s="16"/>
      <c r="FM63" s="16"/>
      <c r="FN63" s="16"/>
      <c r="FO63" s="16"/>
      <c r="FP63" s="16"/>
      <c r="FQ63" s="16"/>
      <c r="FR63" s="16"/>
      <c r="FS63" s="16"/>
      <c r="FT63" s="16"/>
      <c r="FU63" s="16"/>
      <c r="FV63" s="16"/>
      <c r="FW63" s="16"/>
      <c r="FX63" s="16"/>
      <c r="FY63" s="16"/>
      <c r="FZ63" s="16"/>
      <c r="GA63" s="16"/>
      <c r="GB63" s="16"/>
      <c r="GC63" s="16"/>
      <c r="GD63" s="16"/>
      <c r="GE63" s="16">
        <v>1</v>
      </c>
      <c r="GF63" s="16"/>
      <c r="GG63" s="16"/>
      <c r="GH63" s="16"/>
      <c r="GI63" s="16"/>
      <c r="GJ63" s="16"/>
      <c r="GK63" s="16"/>
      <c r="GL63" s="16"/>
      <c r="GM63" s="16"/>
      <c r="GN63" s="16"/>
      <c r="GO63" s="16"/>
      <c r="GP63" s="16"/>
      <c r="GQ63" s="16"/>
      <c r="GR63" s="16"/>
      <c r="GS63" s="16"/>
      <c r="GT63" s="16"/>
      <c r="GU63" s="16"/>
      <c r="GV63" s="16"/>
      <c r="GW63" s="16"/>
      <c r="GX63" s="16"/>
      <c r="GY63" s="16"/>
      <c r="GZ63" s="16"/>
      <c r="HA63" s="16"/>
      <c r="HB63" s="16"/>
      <c r="HC63" s="16"/>
      <c r="HD63" s="16"/>
      <c r="HE63" s="16"/>
      <c r="HF63" s="16"/>
      <c r="HG63" s="16"/>
      <c r="HH63" s="16"/>
      <c r="HI63" s="16"/>
      <c r="HJ63" s="16"/>
      <c r="HK63" s="16"/>
      <c r="HL63" s="16"/>
      <c r="HM63" s="16"/>
      <c r="HN63" s="16"/>
      <c r="HO63" s="16"/>
      <c r="HP63" s="16"/>
      <c r="HQ63" s="16"/>
      <c r="HR63" s="16"/>
      <c r="HS63" s="16"/>
      <c r="HT63" s="16"/>
      <c r="HU63" s="16"/>
      <c r="HV63" s="16"/>
      <c r="HW63" s="16"/>
      <c r="HX63" s="16"/>
      <c r="HY63" s="16"/>
      <c r="HZ63" s="16"/>
      <c r="IA63" s="16"/>
      <c r="IB63" s="16"/>
      <c r="IC63" s="16"/>
      <c r="ID63" s="16"/>
      <c r="IE63" s="16"/>
      <c r="IF63" s="16"/>
      <c r="IG63" s="16"/>
      <c r="IH63" s="16"/>
      <c r="II63" s="16"/>
      <c r="IJ63" s="16"/>
      <c r="IK63" s="16"/>
      <c r="IL63" s="16"/>
      <c r="IM63" s="16"/>
      <c r="IN63" s="16"/>
      <c r="IO63" s="16"/>
      <c r="IP63" s="16"/>
      <c r="IQ63" s="16"/>
      <c r="IR63" s="16"/>
      <c r="IS63" s="16"/>
      <c r="IT63" s="16"/>
      <c r="IU63" s="16"/>
      <c r="IV63" s="16"/>
      <c r="IW63" s="16"/>
      <c r="IX63" s="16"/>
      <c r="IY63" s="16"/>
      <c r="IZ63" s="16"/>
      <c r="JA63" s="16"/>
      <c r="JB63" s="16"/>
      <c r="JC63" s="16"/>
      <c r="JD63" s="16"/>
      <c r="JE63" s="16"/>
      <c r="JF63" s="16"/>
      <c r="JG63" s="16"/>
      <c r="JH63" s="16"/>
      <c r="JI63" s="16"/>
      <c r="JJ63" s="16"/>
      <c r="JK63" s="16"/>
      <c r="JL63" s="16"/>
      <c r="JM63" s="16"/>
      <c r="JN63" s="16"/>
      <c r="JO63" s="16"/>
      <c r="JP63" s="16"/>
      <c r="JQ63" s="16"/>
      <c r="JR63" s="16"/>
      <c r="JS63" s="16"/>
      <c r="JT63" s="16"/>
      <c r="JU63" s="16"/>
      <c r="JV63" s="16"/>
      <c r="JW63" s="16"/>
      <c r="JX63" s="16"/>
      <c r="JY63" s="16"/>
      <c r="JZ63" s="16"/>
      <c r="KA63" s="16"/>
      <c r="KB63" s="16"/>
      <c r="KC63" s="16"/>
      <c r="KD63" s="16"/>
      <c r="KE63" s="16">
        <v>1</v>
      </c>
      <c r="KF63" s="16"/>
      <c r="KG63" s="16"/>
      <c r="KH63" s="16"/>
      <c r="KI63" s="16"/>
      <c r="KJ63" s="16"/>
      <c r="KK63" s="16"/>
      <c r="KL63" s="16"/>
      <c r="KM63" s="16"/>
      <c r="KN63" s="16"/>
      <c r="KO63" s="16"/>
      <c r="KP63" s="16"/>
      <c r="KQ63" s="16"/>
      <c r="KR63" s="16"/>
      <c r="KS63" s="16"/>
      <c r="KT63" s="16"/>
      <c r="KU63" s="16"/>
      <c r="KV63" s="16"/>
      <c r="KW63" s="16"/>
      <c r="KX63" s="16"/>
      <c r="KY63" s="16"/>
      <c r="KZ63" s="16"/>
      <c r="LA63" s="16"/>
      <c r="LB63" s="16"/>
      <c r="LC63" s="16">
        <v>1</v>
      </c>
      <c r="LD63" s="16"/>
      <c r="LE63" s="16"/>
      <c r="LF63" s="16"/>
      <c r="LG63" s="16"/>
      <c r="LH63" s="16"/>
      <c r="LI63" s="16"/>
      <c r="LJ63" s="16"/>
      <c r="LK63" s="16"/>
      <c r="LL63" s="16"/>
      <c r="LM63" s="16"/>
      <c r="LN63" s="16"/>
      <c r="LO63" s="16"/>
      <c r="LP63" s="16"/>
      <c r="LQ63" s="16"/>
      <c r="LR63" s="16"/>
      <c r="LS63" s="16"/>
      <c r="LT63" s="16"/>
      <c r="LU63" s="16"/>
      <c r="LV63" s="16"/>
      <c r="LW63" s="16"/>
      <c r="LX63" s="16"/>
      <c r="LY63" s="16"/>
      <c r="LZ63" s="16"/>
      <c r="MA63" s="16"/>
      <c r="MB63" s="16"/>
      <c r="MC63" s="16"/>
      <c r="MD63" s="16"/>
      <c r="ME63" s="16"/>
      <c r="MF63" s="16"/>
      <c r="MG63" s="16"/>
      <c r="MH63" s="16"/>
      <c r="MI63" s="16"/>
      <c r="MJ63" s="16"/>
      <c r="MK63" s="16"/>
      <c r="ML63" s="16"/>
      <c r="MM63" s="16"/>
      <c r="MN63" s="16"/>
      <c r="MO63" s="16"/>
      <c r="MP63" s="16"/>
      <c r="MQ63" s="16"/>
      <c r="MR63" s="16"/>
      <c r="MS63" s="16"/>
      <c r="MT63" s="16"/>
      <c r="MU63" s="16"/>
      <c r="MV63" s="16"/>
      <c r="MW63" s="16">
        <v>1</v>
      </c>
      <c r="MX63" s="16">
        <v>1</v>
      </c>
      <c r="MY63" s="16">
        <v>1</v>
      </c>
      <c r="MZ63" s="16">
        <v>1</v>
      </c>
      <c r="NA63" s="16"/>
      <c r="NB63" s="16">
        <v>1</v>
      </c>
      <c r="NC63" s="16"/>
      <c r="ND63" s="16">
        <v>1</v>
      </c>
      <c r="NE63" s="16"/>
      <c r="NF63" s="16">
        <v>1</v>
      </c>
      <c r="NG63" s="16">
        <v>1</v>
      </c>
      <c r="NH63" s="16">
        <v>1</v>
      </c>
      <c r="NI63" s="16">
        <v>1</v>
      </c>
      <c r="NJ63" s="16"/>
      <c r="NK63" s="16">
        <v>1</v>
      </c>
      <c r="NL63" s="16"/>
      <c r="NM63" s="16">
        <v>1</v>
      </c>
      <c r="NN63" s="16"/>
      <c r="NO63" s="16">
        <v>1</v>
      </c>
      <c r="NP63" s="16"/>
      <c r="NQ63" s="16">
        <v>1</v>
      </c>
      <c r="NR63" s="16">
        <v>1</v>
      </c>
      <c r="NS63" s="16">
        <v>1</v>
      </c>
      <c r="NT63" s="16">
        <v>1</v>
      </c>
      <c r="NU63" s="16">
        <v>1</v>
      </c>
      <c r="NV63" s="16"/>
      <c r="NW63" s="16"/>
      <c r="NX63" s="16"/>
      <c r="NY63" s="16">
        <v>1</v>
      </c>
      <c r="NZ63" s="16"/>
      <c r="OA63" s="16"/>
      <c r="OB63" s="16">
        <v>1</v>
      </c>
      <c r="OC63" s="16"/>
      <c r="OD63" s="16">
        <v>1</v>
      </c>
      <c r="OE63" s="16">
        <v>1</v>
      </c>
      <c r="OF63" s="16"/>
      <c r="OG63" s="16">
        <v>1</v>
      </c>
      <c r="OH63" s="16">
        <v>1</v>
      </c>
      <c r="OI63" s="16"/>
      <c r="OJ63" s="16"/>
      <c r="OK63" s="16">
        <v>1</v>
      </c>
      <c r="OL63" s="16">
        <v>1</v>
      </c>
      <c r="OM63" s="16"/>
      <c r="ON63" s="16">
        <v>1</v>
      </c>
      <c r="OO63" s="16"/>
      <c r="OP63" s="16"/>
      <c r="OQ63" s="16"/>
      <c r="OR63" s="15">
        <v>1</v>
      </c>
      <c r="OS63" s="15">
        <v>1</v>
      </c>
    </row>
    <row r="64" spans="1:409" x14ac:dyDescent="0.25">
      <c r="A64" s="14" t="s">
        <v>355</v>
      </c>
      <c r="B64" s="16"/>
      <c r="C64" s="16"/>
      <c r="D64" s="16"/>
      <c r="E64" s="16"/>
      <c r="F64" s="16"/>
      <c r="G64" s="16"/>
      <c r="H64" s="16"/>
      <c r="I64" s="16"/>
      <c r="J64" s="16"/>
      <c r="K64" s="16">
        <v>1</v>
      </c>
      <c r="L64" s="16"/>
      <c r="M64" s="16"/>
      <c r="N64" s="16"/>
      <c r="O64" s="16"/>
      <c r="P64" s="16"/>
      <c r="Q64" s="16"/>
      <c r="R64" s="16"/>
      <c r="S64" s="16"/>
      <c r="T64" s="16"/>
      <c r="U64" s="16"/>
      <c r="V64" s="16"/>
      <c r="W64" s="16"/>
      <c r="X64" s="16"/>
      <c r="Y64" s="16">
        <v>1</v>
      </c>
      <c r="Z64" s="16"/>
      <c r="AA64" s="16"/>
      <c r="AB64" s="16"/>
      <c r="AC64" s="16"/>
      <c r="AD64" s="16"/>
      <c r="AE64" s="16"/>
      <c r="AF64" s="16"/>
      <c r="AG64" s="16"/>
      <c r="AH64" s="16">
        <v>1</v>
      </c>
      <c r="AI64" s="16"/>
      <c r="AJ64" s="16"/>
      <c r="AK64" s="16"/>
      <c r="AL64" s="16"/>
      <c r="AM64" s="16"/>
      <c r="AN64" s="16"/>
      <c r="AO64" s="16"/>
      <c r="AP64" s="16"/>
      <c r="AQ64" s="16"/>
      <c r="AR64" s="16"/>
      <c r="AS64" s="16"/>
      <c r="AT64" s="16"/>
      <c r="AU64" s="16"/>
      <c r="AV64" s="16"/>
      <c r="AW64" s="16"/>
      <c r="AX64" s="16"/>
      <c r="AY64" s="16"/>
      <c r="AZ64" s="16"/>
      <c r="BA64" s="16"/>
      <c r="BB64" s="16"/>
      <c r="BC64" s="16"/>
      <c r="BD64" s="16"/>
      <c r="BE64" s="16"/>
      <c r="BF64" s="16"/>
      <c r="BG64" s="16"/>
      <c r="BH64" s="16"/>
      <c r="BI64" s="16"/>
      <c r="BJ64" s="16"/>
      <c r="BK64" s="16"/>
      <c r="BL64" s="16"/>
      <c r="BM64" s="16"/>
      <c r="BN64" s="16"/>
      <c r="BO64" s="16"/>
      <c r="BP64" s="16"/>
      <c r="BQ64" s="16"/>
      <c r="BR64" s="16"/>
      <c r="BS64" s="16"/>
      <c r="BT64" s="16"/>
      <c r="BU64" s="16"/>
      <c r="BV64" s="16"/>
      <c r="BW64" s="16"/>
      <c r="BX64" s="16"/>
      <c r="BY64" s="16"/>
      <c r="BZ64" s="16"/>
      <c r="CA64" s="16"/>
      <c r="CB64" s="16"/>
      <c r="CC64" s="16"/>
      <c r="CD64" s="16"/>
      <c r="CE64" s="16"/>
      <c r="CF64" s="16"/>
      <c r="CG64" s="16"/>
      <c r="CH64" s="16"/>
      <c r="CI64" s="16"/>
      <c r="CJ64" s="16"/>
      <c r="CK64" s="16"/>
      <c r="CL64" s="16"/>
      <c r="CM64" s="16"/>
      <c r="CN64" s="16"/>
      <c r="CO64" s="16"/>
      <c r="CP64" s="16"/>
      <c r="CQ64" s="16"/>
      <c r="CR64" s="16"/>
      <c r="CS64" s="16"/>
      <c r="CT64" s="16"/>
      <c r="CU64" s="16"/>
      <c r="CV64" s="16"/>
      <c r="CW64" s="16"/>
      <c r="CX64" s="16"/>
      <c r="CY64" s="16"/>
      <c r="CZ64" s="16"/>
      <c r="DA64" s="16"/>
      <c r="DB64" s="16"/>
      <c r="DC64" s="16"/>
      <c r="DD64" s="16"/>
      <c r="DE64" s="16"/>
      <c r="DF64" s="16"/>
      <c r="DG64" s="16"/>
      <c r="DH64" s="16"/>
      <c r="DI64" s="16"/>
      <c r="DJ64" s="16"/>
      <c r="DK64" s="16"/>
      <c r="DL64" s="16"/>
      <c r="DM64" s="16"/>
      <c r="DN64" s="16"/>
      <c r="DO64" s="16"/>
      <c r="DP64" s="16"/>
      <c r="DQ64" s="16"/>
      <c r="DR64" s="16"/>
      <c r="DS64" s="16"/>
      <c r="DT64" s="16"/>
      <c r="DU64" s="16"/>
      <c r="DV64" s="16"/>
      <c r="DW64" s="16"/>
      <c r="DX64" s="16"/>
      <c r="DY64" s="16"/>
      <c r="DZ64" s="16"/>
      <c r="EA64" s="16"/>
      <c r="EB64" s="16"/>
      <c r="EC64" s="16"/>
      <c r="ED64" s="16"/>
      <c r="EE64" s="16"/>
      <c r="EF64" s="16"/>
      <c r="EG64" s="16"/>
      <c r="EH64" s="16"/>
      <c r="EI64" s="16"/>
      <c r="EJ64" s="16"/>
      <c r="EK64" s="16"/>
      <c r="EL64" s="16"/>
      <c r="EM64" s="16"/>
      <c r="EN64" s="16">
        <v>1</v>
      </c>
      <c r="EO64" s="16"/>
      <c r="EP64" s="16"/>
      <c r="EQ64" s="16"/>
      <c r="ER64" s="16"/>
      <c r="ES64" s="16"/>
      <c r="ET64" s="16"/>
      <c r="EU64" s="16"/>
      <c r="EV64" s="16"/>
      <c r="EW64" s="16"/>
      <c r="EX64" s="16"/>
      <c r="EY64" s="16"/>
      <c r="EZ64" s="16"/>
      <c r="FA64" s="16"/>
      <c r="FB64" s="16"/>
      <c r="FC64" s="16"/>
      <c r="FD64" s="16"/>
      <c r="FE64" s="16"/>
      <c r="FF64" s="16"/>
      <c r="FG64" s="16"/>
      <c r="FH64" s="16"/>
      <c r="FI64" s="16"/>
      <c r="FJ64" s="16"/>
      <c r="FK64" s="16"/>
      <c r="FL64" s="16"/>
      <c r="FM64" s="16"/>
      <c r="FN64" s="16"/>
      <c r="FO64" s="16"/>
      <c r="FP64" s="16"/>
      <c r="FQ64" s="16"/>
      <c r="FR64" s="16"/>
      <c r="FS64" s="16"/>
      <c r="FT64" s="16"/>
      <c r="FU64" s="16"/>
      <c r="FV64" s="16"/>
      <c r="FW64" s="16"/>
      <c r="FX64" s="16"/>
      <c r="FY64" s="16"/>
      <c r="FZ64" s="16"/>
      <c r="GA64" s="16"/>
      <c r="GB64" s="16"/>
      <c r="GC64" s="16"/>
      <c r="GD64" s="16"/>
      <c r="GE64" s="16"/>
      <c r="GF64" s="16"/>
      <c r="GG64" s="16">
        <v>1</v>
      </c>
      <c r="GH64" s="16"/>
      <c r="GI64" s="16"/>
      <c r="GJ64" s="16"/>
      <c r="GK64" s="16"/>
      <c r="GL64" s="16"/>
      <c r="GM64" s="16"/>
      <c r="GN64" s="16"/>
      <c r="GO64" s="16"/>
      <c r="GP64" s="16"/>
      <c r="GQ64" s="16"/>
      <c r="GR64" s="16"/>
      <c r="GS64" s="16"/>
      <c r="GT64" s="16"/>
      <c r="GU64" s="16"/>
      <c r="GV64" s="16"/>
      <c r="GW64" s="16"/>
      <c r="GX64" s="16"/>
      <c r="GY64" s="16"/>
      <c r="GZ64" s="16"/>
      <c r="HA64" s="16"/>
      <c r="HB64" s="16"/>
      <c r="HC64" s="16"/>
      <c r="HD64" s="16"/>
      <c r="HE64" s="16"/>
      <c r="HF64" s="16"/>
      <c r="HG64" s="16"/>
      <c r="HH64" s="16"/>
      <c r="HI64" s="16"/>
      <c r="HJ64" s="16"/>
      <c r="HK64" s="16"/>
      <c r="HL64" s="16"/>
      <c r="HM64" s="16"/>
      <c r="HN64" s="16"/>
      <c r="HO64" s="16"/>
      <c r="HP64" s="16"/>
      <c r="HQ64" s="16"/>
      <c r="HR64" s="16"/>
      <c r="HS64" s="16"/>
      <c r="HT64" s="16"/>
      <c r="HU64" s="16"/>
      <c r="HV64" s="16"/>
      <c r="HW64" s="16"/>
      <c r="HX64" s="16"/>
      <c r="HY64" s="16"/>
      <c r="HZ64" s="16"/>
      <c r="IA64" s="16"/>
      <c r="IB64" s="16"/>
      <c r="IC64" s="16"/>
      <c r="ID64" s="16"/>
      <c r="IE64" s="16"/>
      <c r="IF64" s="16"/>
      <c r="IG64" s="16"/>
      <c r="IH64" s="16"/>
      <c r="II64" s="16"/>
      <c r="IJ64" s="16"/>
      <c r="IK64" s="16"/>
      <c r="IL64" s="16"/>
      <c r="IM64" s="16"/>
      <c r="IN64" s="16"/>
      <c r="IO64" s="16"/>
      <c r="IP64" s="16"/>
      <c r="IQ64" s="16"/>
      <c r="IR64" s="16"/>
      <c r="IS64" s="16"/>
      <c r="IT64" s="16"/>
      <c r="IU64" s="16"/>
      <c r="IV64" s="16"/>
      <c r="IW64" s="16"/>
      <c r="IX64" s="16"/>
      <c r="IY64" s="16"/>
      <c r="IZ64" s="16"/>
      <c r="JA64" s="16"/>
      <c r="JB64" s="16"/>
      <c r="JC64" s="16"/>
      <c r="JD64" s="16"/>
      <c r="JE64" s="16"/>
      <c r="JF64" s="16"/>
      <c r="JG64" s="16"/>
      <c r="JH64" s="16"/>
      <c r="JI64" s="16"/>
      <c r="JJ64" s="16"/>
      <c r="JK64" s="16"/>
      <c r="JL64" s="16"/>
      <c r="JM64" s="16"/>
      <c r="JN64" s="16"/>
      <c r="JO64" s="16"/>
      <c r="JP64" s="16"/>
      <c r="JQ64" s="16"/>
      <c r="JR64" s="16"/>
      <c r="JS64" s="16"/>
      <c r="JT64" s="16">
        <v>1</v>
      </c>
      <c r="JU64" s="16"/>
      <c r="JV64" s="16"/>
      <c r="JW64" s="16"/>
      <c r="JX64" s="16"/>
      <c r="JY64" s="16"/>
      <c r="JZ64" s="16"/>
      <c r="KA64" s="16"/>
      <c r="KB64" s="16"/>
      <c r="KC64" s="16"/>
      <c r="KD64" s="16"/>
      <c r="KE64" s="16"/>
      <c r="KF64" s="16"/>
      <c r="KG64" s="16"/>
      <c r="KH64" s="16"/>
      <c r="KI64" s="16"/>
      <c r="KJ64" s="16"/>
      <c r="KK64" s="16"/>
      <c r="KL64" s="16"/>
      <c r="KM64" s="16"/>
      <c r="KN64" s="16"/>
      <c r="KO64" s="16"/>
      <c r="KP64" s="16"/>
      <c r="KQ64" s="16"/>
      <c r="KR64" s="16"/>
      <c r="KS64" s="16"/>
      <c r="KT64" s="16"/>
      <c r="KU64" s="16"/>
      <c r="KV64" s="16"/>
      <c r="KW64" s="16"/>
      <c r="KX64" s="16"/>
      <c r="KY64" s="16"/>
      <c r="KZ64" s="16"/>
      <c r="LA64" s="16"/>
      <c r="LB64" s="16"/>
      <c r="LC64" s="16"/>
      <c r="LD64" s="16"/>
      <c r="LE64" s="16"/>
      <c r="LF64" s="16"/>
      <c r="LG64" s="16">
        <v>1</v>
      </c>
      <c r="LH64" s="16"/>
      <c r="LI64" s="16"/>
      <c r="LJ64" s="16"/>
      <c r="LK64" s="16"/>
      <c r="LL64" s="16"/>
      <c r="LM64" s="16"/>
      <c r="LN64" s="16"/>
      <c r="LO64" s="16"/>
      <c r="LP64" s="16"/>
      <c r="LQ64" s="16"/>
      <c r="LR64" s="16"/>
      <c r="LS64" s="16"/>
      <c r="LT64" s="16"/>
      <c r="LU64" s="16"/>
      <c r="LV64" s="16"/>
      <c r="LW64" s="16"/>
      <c r="LX64" s="16"/>
      <c r="LY64" s="16"/>
      <c r="LZ64" s="16"/>
      <c r="MA64" s="16"/>
      <c r="MB64" s="16"/>
      <c r="MC64" s="16"/>
      <c r="MD64" s="16"/>
      <c r="ME64" s="16"/>
      <c r="MF64" s="16"/>
      <c r="MG64" s="16"/>
      <c r="MH64" s="16"/>
      <c r="MI64" s="16"/>
      <c r="MJ64" s="16"/>
      <c r="MK64" s="16"/>
      <c r="ML64" s="16"/>
      <c r="MM64" s="16"/>
      <c r="MN64" s="16"/>
      <c r="MO64" s="16"/>
      <c r="MP64" s="16"/>
      <c r="MQ64" s="16"/>
      <c r="MR64" s="16"/>
      <c r="MS64" s="16"/>
      <c r="MT64" s="16"/>
      <c r="MU64" s="16"/>
      <c r="MV64" s="16"/>
      <c r="MW64" s="16">
        <v>1</v>
      </c>
      <c r="MX64" s="16">
        <v>1</v>
      </c>
      <c r="MY64" s="16">
        <v>1</v>
      </c>
      <c r="MZ64" s="16">
        <v>1</v>
      </c>
      <c r="NA64" s="16">
        <v>1</v>
      </c>
      <c r="NB64" s="16">
        <v>1</v>
      </c>
      <c r="NC64" s="16">
        <v>1</v>
      </c>
      <c r="ND64" s="16">
        <v>1</v>
      </c>
      <c r="NE64" s="16">
        <v>1</v>
      </c>
      <c r="NF64" s="16">
        <v>1</v>
      </c>
      <c r="NG64" s="16">
        <v>1</v>
      </c>
      <c r="NH64" s="16">
        <v>1</v>
      </c>
      <c r="NI64" s="16">
        <v>1</v>
      </c>
      <c r="NJ64" s="16"/>
      <c r="NK64" s="16"/>
      <c r="NL64" s="16"/>
      <c r="NM64" s="16"/>
      <c r="NN64" s="16"/>
      <c r="NO64" s="16"/>
      <c r="NP64" s="16"/>
      <c r="NQ64" s="16">
        <v>1</v>
      </c>
      <c r="NR64" s="16"/>
      <c r="NS64" s="16">
        <v>1</v>
      </c>
      <c r="NT64" s="16">
        <v>1</v>
      </c>
      <c r="NU64" s="16">
        <v>1</v>
      </c>
      <c r="NV64" s="16"/>
      <c r="NW64" s="16"/>
      <c r="NX64" s="16"/>
      <c r="NY64" s="16">
        <v>1</v>
      </c>
      <c r="NZ64" s="16">
        <v>0</v>
      </c>
      <c r="OA64" s="16"/>
      <c r="OB64" s="16">
        <v>1</v>
      </c>
      <c r="OC64" s="16">
        <v>1</v>
      </c>
      <c r="OD64" s="16">
        <v>0</v>
      </c>
      <c r="OE64" s="16">
        <v>1</v>
      </c>
      <c r="OF64" s="16"/>
      <c r="OG64" s="16">
        <v>0</v>
      </c>
      <c r="OH64" s="16">
        <v>0</v>
      </c>
      <c r="OI64" s="16"/>
      <c r="OJ64" s="16"/>
      <c r="OK64" s="16"/>
      <c r="OL64" s="16"/>
      <c r="OM64" s="16"/>
      <c r="ON64" s="16">
        <v>0</v>
      </c>
      <c r="OO64" s="16"/>
      <c r="OP64" s="16"/>
      <c r="OQ64" s="16"/>
      <c r="OR64" s="15">
        <v>0.8571428571428571</v>
      </c>
      <c r="OS64" s="15">
        <v>0.8571428571428571</v>
      </c>
    </row>
    <row r="65" spans="1:409" x14ac:dyDescent="0.25">
      <c r="A65" s="14" t="s">
        <v>356</v>
      </c>
      <c r="B65" s="16"/>
      <c r="C65" s="16"/>
      <c r="D65" s="16"/>
      <c r="E65" s="16"/>
      <c r="F65" s="16"/>
      <c r="G65" s="16"/>
      <c r="H65" s="16"/>
      <c r="I65" s="16"/>
      <c r="J65" s="16"/>
      <c r="K65" s="16"/>
      <c r="L65" s="16"/>
      <c r="M65" s="16"/>
      <c r="N65" s="16"/>
      <c r="O65" s="16"/>
      <c r="P65" s="16">
        <v>1</v>
      </c>
      <c r="Q65" s="16"/>
      <c r="R65" s="16"/>
      <c r="S65" s="16"/>
      <c r="T65" s="16"/>
      <c r="U65" s="16">
        <v>1</v>
      </c>
      <c r="V65" s="16"/>
      <c r="W65" s="16"/>
      <c r="X65" s="16"/>
      <c r="Y65" s="16"/>
      <c r="Z65" s="16"/>
      <c r="AA65" s="16">
        <v>1</v>
      </c>
      <c r="AB65" s="16"/>
      <c r="AC65" s="16">
        <v>1</v>
      </c>
      <c r="AD65" s="16"/>
      <c r="AE65" s="16">
        <v>1</v>
      </c>
      <c r="AF65" s="16"/>
      <c r="AG65" s="16"/>
      <c r="AH65" s="16"/>
      <c r="AI65" s="16"/>
      <c r="AJ65" s="16"/>
      <c r="AK65" s="16"/>
      <c r="AL65" s="16"/>
      <c r="AM65" s="16"/>
      <c r="AN65" s="16"/>
      <c r="AO65" s="16"/>
      <c r="AP65" s="16"/>
      <c r="AQ65" s="16"/>
      <c r="AR65" s="16"/>
      <c r="AS65" s="16"/>
      <c r="AT65" s="16"/>
      <c r="AU65" s="16"/>
      <c r="AV65" s="16">
        <v>1</v>
      </c>
      <c r="AW65" s="16"/>
      <c r="AX65" s="16"/>
      <c r="AY65" s="16"/>
      <c r="AZ65" s="16"/>
      <c r="BA65" s="16"/>
      <c r="BB65" s="16"/>
      <c r="BC65" s="16"/>
      <c r="BD65" s="16"/>
      <c r="BE65" s="16"/>
      <c r="BF65" s="16"/>
      <c r="BG65" s="16"/>
      <c r="BH65" s="16"/>
      <c r="BI65" s="16"/>
      <c r="BJ65" s="16"/>
      <c r="BK65" s="16"/>
      <c r="BL65" s="16"/>
      <c r="BM65" s="16"/>
      <c r="BN65" s="16"/>
      <c r="BO65" s="16"/>
      <c r="BP65" s="16"/>
      <c r="BQ65" s="16"/>
      <c r="BR65" s="16"/>
      <c r="BS65" s="16"/>
      <c r="BT65" s="16"/>
      <c r="BU65" s="16">
        <v>1</v>
      </c>
      <c r="BV65" s="16"/>
      <c r="BW65" s="16"/>
      <c r="BX65" s="16"/>
      <c r="BY65" s="16"/>
      <c r="BZ65" s="16"/>
      <c r="CA65" s="16"/>
      <c r="CB65" s="16"/>
      <c r="CC65" s="16"/>
      <c r="CD65" s="16"/>
      <c r="CE65" s="16"/>
      <c r="CF65" s="16"/>
      <c r="CG65" s="16"/>
      <c r="CH65" s="16"/>
      <c r="CI65" s="16"/>
      <c r="CJ65" s="16"/>
      <c r="CK65" s="16"/>
      <c r="CL65" s="16"/>
      <c r="CM65" s="16"/>
      <c r="CN65" s="16"/>
      <c r="CO65" s="16"/>
      <c r="CP65" s="16"/>
      <c r="CQ65" s="16"/>
      <c r="CR65" s="16"/>
      <c r="CS65" s="16"/>
      <c r="CT65" s="16"/>
      <c r="CU65" s="16">
        <v>1</v>
      </c>
      <c r="CV65" s="16"/>
      <c r="CW65" s="16"/>
      <c r="CX65" s="16"/>
      <c r="CY65" s="16"/>
      <c r="CZ65" s="16"/>
      <c r="DA65" s="16"/>
      <c r="DB65" s="16"/>
      <c r="DC65" s="16"/>
      <c r="DD65" s="16"/>
      <c r="DE65" s="16"/>
      <c r="DF65" s="16"/>
      <c r="DG65" s="16"/>
      <c r="DH65" s="16"/>
      <c r="DI65" s="16"/>
      <c r="DJ65" s="16"/>
      <c r="DK65" s="16">
        <v>1</v>
      </c>
      <c r="DL65" s="16"/>
      <c r="DM65" s="16"/>
      <c r="DN65" s="16"/>
      <c r="DO65" s="16"/>
      <c r="DP65" s="16"/>
      <c r="DQ65" s="16"/>
      <c r="DR65" s="16"/>
      <c r="DS65" s="16"/>
      <c r="DT65" s="16"/>
      <c r="DU65" s="16"/>
      <c r="DV65" s="16"/>
      <c r="DW65" s="16"/>
      <c r="DX65" s="16"/>
      <c r="DY65" s="16"/>
      <c r="DZ65" s="16"/>
      <c r="EA65" s="16"/>
      <c r="EB65" s="16"/>
      <c r="EC65" s="16"/>
      <c r="ED65" s="16"/>
      <c r="EE65" s="16">
        <v>1</v>
      </c>
      <c r="EF65" s="16"/>
      <c r="EG65" s="16"/>
      <c r="EH65" s="16"/>
      <c r="EI65" s="16"/>
      <c r="EJ65" s="16"/>
      <c r="EK65" s="16"/>
      <c r="EL65" s="16"/>
      <c r="EM65" s="16">
        <v>1</v>
      </c>
      <c r="EN65" s="16"/>
      <c r="EO65" s="16">
        <v>1</v>
      </c>
      <c r="EP65" s="16"/>
      <c r="EQ65" s="16"/>
      <c r="ER65" s="16"/>
      <c r="ES65" s="16"/>
      <c r="ET65" s="16"/>
      <c r="EU65" s="16"/>
      <c r="EV65" s="16"/>
      <c r="EW65" s="16"/>
      <c r="EX65" s="16"/>
      <c r="EY65" s="16"/>
      <c r="EZ65" s="16"/>
      <c r="FA65" s="16"/>
      <c r="FB65" s="16"/>
      <c r="FC65" s="16">
        <v>1</v>
      </c>
      <c r="FD65" s="16"/>
      <c r="FE65" s="16"/>
      <c r="FF65" s="16"/>
      <c r="FG65" s="16">
        <v>1</v>
      </c>
      <c r="FH65" s="16"/>
      <c r="FI65" s="16">
        <v>1</v>
      </c>
      <c r="FJ65" s="16"/>
      <c r="FK65" s="16"/>
      <c r="FL65" s="16"/>
      <c r="FM65" s="16"/>
      <c r="FN65" s="16"/>
      <c r="FO65" s="16"/>
      <c r="FP65" s="16"/>
      <c r="FQ65" s="16"/>
      <c r="FR65" s="16"/>
      <c r="FS65" s="16"/>
      <c r="FT65" s="16"/>
      <c r="FU65" s="16">
        <v>1</v>
      </c>
      <c r="FV65" s="16"/>
      <c r="FW65" s="16"/>
      <c r="FX65" s="16"/>
      <c r="FY65" s="16">
        <v>1</v>
      </c>
      <c r="FZ65" s="16"/>
      <c r="GA65" s="16">
        <v>1</v>
      </c>
      <c r="GB65" s="16"/>
      <c r="GC65" s="16"/>
      <c r="GD65" s="16"/>
      <c r="GE65" s="16"/>
      <c r="GF65" s="16"/>
      <c r="GG65" s="16">
        <v>1</v>
      </c>
      <c r="GH65" s="16"/>
      <c r="GI65" s="16">
        <v>1</v>
      </c>
      <c r="GJ65" s="16"/>
      <c r="GK65" s="16"/>
      <c r="GL65" s="16"/>
      <c r="GM65" s="16"/>
      <c r="GN65" s="16"/>
      <c r="GO65" s="16"/>
      <c r="GP65" s="16"/>
      <c r="GQ65" s="16"/>
      <c r="GR65" s="16"/>
      <c r="GS65" s="16"/>
      <c r="GT65" s="16"/>
      <c r="GU65" s="16"/>
      <c r="GV65" s="16"/>
      <c r="GW65" s="16"/>
      <c r="GX65" s="16"/>
      <c r="GY65" s="16"/>
      <c r="GZ65" s="16"/>
      <c r="HA65" s="16"/>
      <c r="HB65" s="16"/>
      <c r="HC65" s="16"/>
      <c r="HD65" s="16"/>
      <c r="HE65" s="16"/>
      <c r="HF65" s="16"/>
      <c r="HG65" s="16">
        <v>1</v>
      </c>
      <c r="HH65" s="16"/>
      <c r="HI65" s="16">
        <v>1</v>
      </c>
      <c r="HJ65" s="16"/>
      <c r="HK65" s="16"/>
      <c r="HL65" s="16"/>
      <c r="HM65" s="16"/>
      <c r="HN65" s="16"/>
      <c r="HO65" s="16"/>
      <c r="HP65" s="16"/>
      <c r="HQ65" s="16"/>
      <c r="HR65" s="16"/>
      <c r="HS65" s="16"/>
      <c r="HT65" s="16"/>
      <c r="HU65" s="16"/>
      <c r="HV65" s="16"/>
      <c r="HW65" s="16"/>
      <c r="HX65" s="16"/>
      <c r="HY65" s="16"/>
      <c r="HZ65" s="16"/>
      <c r="IA65" s="16"/>
      <c r="IB65" s="16"/>
      <c r="IC65" s="16"/>
      <c r="ID65" s="16"/>
      <c r="IE65" s="16"/>
      <c r="IF65" s="16"/>
      <c r="IG65" s="16"/>
      <c r="IH65" s="16"/>
      <c r="II65" s="16"/>
      <c r="IJ65" s="16"/>
      <c r="IK65" s="16"/>
      <c r="IL65" s="16"/>
      <c r="IM65" s="16"/>
      <c r="IN65" s="16"/>
      <c r="IO65" s="16"/>
      <c r="IP65" s="16"/>
      <c r="IQ65" s="16"/>
      <c r="IR65" s="16"/>
      <c r="IS65" s="16"/>
      <c r="IT65" s="16"/>
      <c r="IU65" s="16"/>
      <c r="IV65" s="16"/>
      <c r="IW65" s="16"/>
      <c r="IX65" s="16">
        <v>1</v>
      </c>
      <c r="IY65" s="16"/>
      <c r="IZ65" s="16"/>
      <c r="JA65" s="16"/>
      <c r="JB65" s="16"/>
      <c r="JC65" s="16"/>
      <c r="JD65" s="16"/>
      <c r="JE65" s="16"/>
      <c r="JF65" s="16"/>
      <c r="JG65" s="16"/>
      <c r="JH65" s="16"/>
      <c r="JI65" s="16"/>
      <c r="JJ65" s="16">
        <v>1</v>
      </c>
      <c r="JK65" s="16"/>
      <c r="JL65" s="16"/>
      <c r="JM65" s="16">
        <v>1</v>
      </c>
      <c r="JN65" s="16"/>
      <c r="JO65" s="16"/>
      <c r="JP65" s="16"/>
      <c r="JQ65" s="16"/>
      <c r="JR65" s="16"/>
      <c r="JS65" s="16"/>
      <c r="JT65" s="16"/>
      <c r="JU65" s="16"/>
      <c r="JV65" s="16"/>
      <c r="JW65" s="16"/>
      <c r="JX65" s="16"/>
      <c r="JY65" s="16"/>
      <c r="JZ65" s="16"/>
      <c r="KA65" s="16"/>
      <c r="KB65" s="16"/>
      <c r="KC65" s="16"/>
      <c r="KD65" s="16"/>
      <c r="KE65" s="16"/>
      <c r="KF65" s="16"/>
      <c r="KG65" s="16"/>
      <c r="KH65" s="16"/>
      <c r="KI65" s="16"/>
      <c r="KJ65" s="16"/>
      <c r="KK65" s="16"/>
      <c r="KL65" s="16"/>
      <c r="KM65" s="16"/>
      <c r="KN65" s="16"/>
      <c r="KO65" s="16"/>
      <c r="KP65" s="16"/>
      <c r="KQ65" s="16"/>
      <c r="KR65" s="16"/>
      <c r="KS65" s="16">
        <v>1</v>
      </c>
      <c r="KT65" s="16"/>
      <c r="KU65" s="16"/>
      <c r="KV65" s="16"/>
      <c r="KW65" s="16">
        <v>1</v>
      </c>
      <c r="KX65" s="16"/>
      <c r="KY65" s="16"/>
      <c r="KZ65" s="16"/>
      <c r="LA65" s="16"/>
      <c r="LB65" s="16"/>
      <c r="LC65" s="16"/>
      <c r="LD65" s="16"/>
      <c r="LE65" s="16"/>
      <c r="LF65" s="16"/>
      <c r="LG65" s="16"/>
      <c r="LH65" s="16"/>
      <c r="LI65" s="16"/>
      <c r="LJ65" s="16">
        <v>1</v>
      </c>
      <c r="LK65" s="16"/>
      <c r="LL65" s="16"/>
      <c r="LM65" s="16"/>
      <c r="LN65" s="16"/>
      <c r="LO65" s="16"/>
      <c r="LP65" s="16"/>
      <c r="LQ65" s="16"/>
      <c r="LR65" s="16"/>
      <c r="LS65" s="16"/>
      <c r="LT65" s="16"/>
      <c r="LU65" s="16">
        <v>1</v>
      </c>
      <c r="LV65" s="16"/>
      <c r="LW65" s="16"/>
      <c r="LX65" s="16"/>
      <c r="LY65" s="16"/>
      <c r="LZ65" s="16"/>
      <c r="MA65" s="16"/>
      <c r="MB65" s="16"/>
      <c r="MC65" s="16"/>
      <c r="MD65" s="16"/>
      <c r="ME65" s="16"/>
      <c r="MF65" s="16"/>
      <c r="MG65" s="16"/>
      <c r="MH65" s="16"/>
      <c r="MI65" s="16"/>
      <c r="MJ65" s="16"/>
      <c r="MK65" s="16"/>
      <c r="ML65" s="16"/>
      <c r="MM65" s="16"/>
      <c r="MN65" s="16"/>
      <c r="MO65" s="16"/>
      <c r="MP65" s="16"/>
      <c r="MQ65" s="16"/>
      <c r="MR65" s="16"/>
      <c r="MS65" s="16"/>
      <c r="MT65" s="16"/>
      <c r="MU65" s="16"/>
      <c r="MV65" s="16"/>
      <c r="MW65" s="16">
        <v>1</v>
      </c>
      <c r="MX65" s="16">
        <v>1</v>
      </c>
      <c r="MY65" s="16">
        <v>1</v>
      </c>
      <c r="MZ65" s="16">
        <v>1</v>
      </c>
      <c r="NA65" s="16">
        <v>1</v>
      </c>
      <c r="NB65" s="16">
        <v>1</v>
      </c>
      <c r="NC65" s="16">
        <v>1</v>
      </c>
      <c r="ND65" s="16"/>
      <c r="NE65" s="16">
        <v>1</v>
      </c>
      <c r="NF65" s="16">
        <v>1</v>
      </c>
      <c r="NG65" s="16"/>
      <c r="NH65" s="16">
        <v>1</v>
      </c>
      <c r="NI65" s="16">
        <v>1</v>
      </c>
      <c r="NJ65" s="16"/>
      <c r="NK65" s="16">
        <v>1</v>
      </c>
      <c r="NL65" s="16">
        <v>1</v>
      </c>
      <c r="NM65" s="16"/>
      <c r="NN65" s="16">
        <v>1</v>
      </c>
      <c r="NO65" s="16"/>
      <c r="NP65" s="16"/>
      <c r="NQ65" s="16"/>
      <c r="NR65" s="16"/>
      <c r="NS65" s="16">
        <v>1</v>
      </c>
      <c r="NT65" s="16">
        <v>1</v>
      </c>
      <c r="NU65" s="16">
        <v>1</v>
      </c>
      <c r="NV65" s="16"/>
      <c r="NW65" s="16"/>
      <c r="NX65" s="16"/>
      <c r="NY65" s="16"/>
      <c r="NZ65" s="16"/>
      <c r="OA65" s="16"/>
      <c r="OB65" s="16"/>
      <c r="OC65" s="16">
        <v>1</v>
      </c>
      <c r="OD65" s="16">
        <v>1</v>
      </c>
      <c r="OE65" s="16"/>
      <c r="OF65" s="16"/>
      <c r="OG65" s="16">
        <v>1</v>
      </c>
      <c r="OH65" s="16">
        <v>1</v>
      </c>
      <c r="OI65" s="16"/>
      <c r="OJ65" s="16"/>
      <c r="OK65" s="16"/>
      <c r="OL65" s="16">
        <v>1</v>
      </c>
      <c r="OM65" s="16"/>
      <c r="ON65" s="16"/>
      <c r="OO65" s="16"/>
      <c r="OP65" s="16"/>
      <c r="OQ65" s="16"/>
      <c r="OR65" s="15">
        <v>1</v>
      </c>
      <c r="OS65" s="15">
        <v>1</v>
      </c>
    </row>
    <row r="66" spans="1:409" x14ac:dyDescent="0.25">
      <c r="A66" s="14" t="s">
        <v>357</v>
      </c>
      <c r="B66" s="16"/>
      <c r="C66" s="16"/>
      <c r="D66" s="16"/>
      <c r="E66" s="16"/>
      <c r="F66" s="16"/>
      <c r="G66" s="16"/>
      <c r="H66" s="16"/>
      <c r="I66" s="16"/>
      <c r="J66" s="16">
        <v>1</v>
      </c>
      <c r="K66" s="16">
        <v>1</v>
      </c>
      <c r="L66" s="16"/>
      <c r="M66" s="16"/>
      <c r="N66" s="16"/>
      <c r="O66" s="16"/>
      <c r="P66" s="16">
        <v>1</v>
      </c>
      <c r="Q66" s="16"/>
      <c r="R66" s="16"/>
      <c r="S66" s="16"/>
      <c r="T66" s="16"/>
      <c r="U66" s="16"/>
      <c r="V66" s="16"/>
      <c r="W66" s="16"/>
      <c r="X66" s="16"/>
      <c r="Y66" s="16"/>
      <c r="Z66" s="16"/>
      <c r="AA66" s="16"/>
      <c r="AB66" s="16"/>
      <c r="AC66" s="16"/>
      <c r="AD66" s="16"/>
      <c r="AE66" s="16"/>
      <c r="AF66" s="16"/>
      <c r="AG66" s="16">
        <v>1</v>
      </c>
      <c r="AH66" s="16"/>
      <c r="AI66" s="16">
        <v>1</v>
      </c>
      <c r="AJ66" s="16"/>
      <c r="AK66" s="16"/>
      <c r="AL66" s="16"/>
      <c r="AM66" s="16">
        <v>1</v>
      </c>
      <c r="AN66" s="16"/>
      <c r="AO66" s="16"/>
      <c r="AP66" s="16"/>
      <c r="AQ66" s="16"/>
      <c r="AR66" s="16"/>
      <c r="AS66" s="16"/>
      <c r="AT66" s="16"/>
      <c r="AU66" s="16"/>
      <c r="AV66" s="16"/>
      <c r="AW66" s="16"/>
      <c r="AX66" s="16"/>
      <c r="AY66" s="16"/>
      <c r="AZ66" s="16"/>
      <c r="BA66" s="16"/>
      <c r="BB66" s="16"/>
      <c r="BC66" s="16"/>
      <c r="BD66" s="16"/>
      <c r="BE66" s="16"/>
      <c r="BF66" s="16"/>
      <c r="BG66" s="16"/>
      <c r="BH66" s="16"/>
      <c r="BI66" s="16"/>
      <c r="BJ66" s="16"/>
      <c r="BK66" s="16"/>
      <c r="BL66" s="16"/>
      <c r="BM66" s="16"/>
      <c r="BN66" s="16"/>
      <c r="BO66" s="16"/>
      <c r="BP66" s="16"/>
      <c r="BQ66" s="16">
        <v>1</v>
      </c>
      <c r="BR66" s="16"/>
      <c r="BS66" s="16"/>
      <c r="BT66" s="16"/>
      <c r="BU66" s="16"/>
      <c r="BV66" s="16"/>
      <c r="BW66" s="16">
        <v>1</v>
      </c>
      <c r="BX66" s="16"/>
      <c r="BY66" s="16"/>
      <c r="BZ66" s="16">
        <v>1</v>
      </c>
      <c r="CA66" s="16"/>
      <c r="CB66" s="16"/>
      <c r="CC66" s="16"/>
      <c r="CD66" s="16"/>
      <c r="CE66" s="16"/>
      <c r="CF66" s="16"/>
      <c r="CG66" s="16"/>
      <c r="CH66" s="16"/>
      <c r="CI66" s="16"/>
      <c r="CJ66" s="16"/>
      <c r="CK66" s="16"/>
      <c r="CL66" s="16"/>
      <c r="CM66" s="16"/>
      <c r="CN66" s="16"/>
      <c r="CO66" s="16"/>
      <c r="CP66" s="16"/>
      <c r="CQ66" s="16"/>
      <c r="CR66" s="16"/>
      <c r="CS66" s="16"/>
      <c r="CT66" s="16"/>
      <c r="CU66" s="16"/>
      <c r="CV66" s="16"/>
      <c r="CW66" s="16"/>
      <c r="CX66" s="16"/>
      <c r="CY66" s="16"/>
      <c r="CZ66" s="16"/>
      <c r="DA66" s="16"/>
      <c r="DB66" s="16"/>
      <c r="DC66" s="16"/>
      <c r="DD66" s="16">
        <v>1</v>
      </c>
      <c r="DE66" s="16"/>
      <c r="DF66" s="16"/>
      <c r="DG66" s="16"/>
      <c r="DH66" s="16"/>
      <c r="DI66" s="16"/>
      <c r="DJ66" s="16"/>
      <c r="DK66" s="16"/>
      <c r="DL66" s="16"/>
      <c r="DM66" s="16"/>
      <c r="DN66" s="16"/>
      <c r="DO66" s="16"/>
      <c r="DP66" s="16"/>
      <c r="DQ66" s="16"/>
      <c r="DR66" s="16"/>
      <c r="DS66" s="16"/>
      <c r="DT66" s="16"/>
      <c r="DU66" s="16"/>
      <c r="DV66" s="16"/>
      <c r="DW66" s="16"/>
      <c r="DX66" s="16"/>
      <c r="DY66" s="16"/>
      <c r="DZ66" s="16"/>
      <c r="EA66" s="16"/>
      <c r="EB66" s="16"/>
      <c r="EC66" s="16"/>
      <c r="ED66" s="16"/>
      <c r="EE66" s="16">
        <v>1</v>
      </c>
      <c r="EF66" s="16"/>
      <c r="EG66" s="16"/>
      <c r="EH66" s="16"/>
      <c r="EI66" s="16"/>
      <c r="EJ66" s="16"/>
      <c r="EK66" s="16"/>
      <c r="EL66" s="16"/>
      <c r="EM66" s="16"/>
      <c r="EN66" s="16"/>
      <c r="EO66" s="16">
        <v>1</v>
      </c>
      <c r="EP66" s="16"/>
      <c r="EQ66" s="16"/>
      <c r="ER66" s="16"/>
      <c r="ES66" s="16"/>
      <c r="ET66" s="16"/>
      <c r="EU66" s="16"/>
      <c r="EV66" s="16"/>
      <c r="EW66" s="16"/>
      <c r="EX66" s="16"/>
      <c r="EY66" s="16"/>
      <c r="EZ66" s="16"/>
      <c r="FA66" s="16"/>
      <c r="FB66" s="16"/>
      <c r="FC66" s="16"/>
      <c r="FD66" s="16"/>
      <c r="FE66" s="16"/>
      <c r="FF66" s="16"/>
      <c r="FG66" s="16"/>
      <c r="FH66" s="16"/>
      <c r="FI66" s="16">
        <v>1</v>
      </c>
      <c r="FJ66" s="16"/>
      <c r="FK66" s="16"/>
      <c r="FL66" s="16"/>
      <c r="FM66" s="16"/>
      <c r="FN66" s="16"/>
      <c r="FO66" s="16"/>
      <c r="FP66" s="16"/>
      <c r="FQ66" s="16"/>
      <c r="FR66" s="16"/>
      <c r="FS66" s="16"/>
      <c r="FT66" s="16"/>
      <c r="FU66" s="16"/>
      <c r="FV66" s="16"/>
      <c r="FW66" s="16"/>
      <c r="FX66" s="16"/>
      <c r="FY66" s="16"/>
      <c r="FZ66" s="16"/>
      <c r="GA66" s="16">
        <v>1</v>
      </c>
      <c r="GB66" s="16"/>
      <c r="GC66" s="16"/>
      <c r="GD66" s="16"/>
      <c r="GE66" s="16"/>
      <c r="GF66" s="16"/>
      <c r="GG66" s="16"/>
      <c r="GH66" s="16"/>
      <c r="GI66" s="16">
        <v>1</v>
      </c>
      <c r="GJ66" s="16"/>
      <c r="GK66" s="16"/>
      <c r="GL66" s="16"/>
      <c r="GM66" s="16">
        <v>1</v>
      </c>
      <c r="GN66" s="16"/>
      <c r="GO66" s="16"/>
      <c r="GP66" s="16"/>
      <c r="GQ66" s="16"/>
      <c r="GR66" s="16"/>
      <c r="GS66" s="16"/>
      <c r="GT66" s="16"/>
      <c r="GU66" s="16"/>
      <c r="GV66" s="16"/>
      <c r="GW66" s="16"/>
      <c r="GX66" s="16"/>
      <c r="GY66" s="16"/>
      <c r="GZ66" s="16"/>
      <c r="HA66" s="16"/>
      <c r="HB66" s="16"/>
      <c r="HC66" s="16"/>
      <c r="HD66" s="16"/>
      <c r="HE66" s="16"/>
      <c r="HF66" s="16"/>
      <c r="HG66" s="16">
        <v>1</v>
      </c>
      <c r="HH66" s="16"/>
      <c r="HI66" s="16"/>
      <c r="HJ66" s="16"/>
      <c r="HK66" s="16"/>
      <c r="HL66" s="16"/>
      <c r="HM66" s="16"/>
      <c r="HN66" s="16"/>
      <c r="HO66" s="16"/>
      <c r="HP66" s="16"/>
      <c r="HQ66" s="16"/>
      <c r="HR66" s="16"/>
      <c r="HS66" s="16"/>
      <c r="HT66" s="16"/>
      <c r="HU66" s="16"/>
      <c r="HV66" s="16"/>
      <c r="HW66" s="16"/>
      <c r="HX66" s="16"/>
      <c r="HY66" s="16"/>
      <c r="HZ66" s="16"/>
      <c r="IA66" s="16"/>
      <c r="IB66" s="16"/>
      <c r="IC66" s="16"/>
      <c r="ID66" s="16"/>
      <c r="IE66" s="16"/>
      <c r="IF66" s="16"/>
      <c r="IG66" s="16"/>
      <c r="IH66" s="16"/>
      <c r="II66" s="16"/>
      <c r="IJ66" s="16"/>
      <c r="IK66" s="16"/>
      <c r="IL66" s="16"/>
      <c r="IM66" s="16"/>
      <c r="IN66" s="16"/>
      <c r="IO66" s="16"/>
      <c r="IP66" s="16"/>
      <c r="IQ66" s="16"/>
      <c r="IR66" s="16"/>
      <c r="IS66" s="16"/>
      <c r="IT66" s="16"/>
      <c r="IU66" s="16"/>
      <c r="IV66" s="16"/>
      <c r="IW66" s="16"/>
      <c r="IX66" s="16"/>
      <c r="IY66" s="16"/>
      <c r="IZ66" s="16"/>
      <c r="JA66" s="16"/>
      <c r="JB66" s="16"/>
      <c r="JC66" s="16"/>
      <c r="JD66" s="16"/>
      <c r="JE66" s="16"/>
      <c r="JF66" s="16"/>
      <c r="JG66" s="16"/>
      <c r="JH66" s="16"/>
      <c r="JI66" s="16"/>
      <c r="JJ66" s="16"/>
      <c r="JK66" s="16"/>
      <c r="JL66" s="16"/>
      <c r="JM66" s="16"/>
      <c r="JN66" s="16"/>
      <c r="JO66" s="16"/>
      <c r="JP66" s="16"/>
      <c r="JQ66" s="16"/>
      <c r="JR66" s="16"/>
      <c r="JS66" s="16"/>
      <c r="JT66" s="16"/>
      <c r="JU66" s="16"/>
      <c r="JV66" s="16"/>
      <c r="JW66" s="16"/>
      <c r="JX66" s="16"/>
      <c r="JY66" s="16"/>
      <c r="JZ66" s="16"/>
      <c r="KA66" s="16"/>
      <c r="KB66" s="16"/>
      <c r="KC66" s="16"/>
      <c r="KD66" s="16">
        <v>1</v>
      </c>
      <c r="KE66" s="16"/>
      <c r="KF66" s="16"/>
      <c r="KG66" s="16"/>
      <c r="KH66" s="16"/>
      <c r="KI66" s="16"/>
      <c r="KJ66" s="16"/>
      <c r="KK66" s="16"/>
      <c r="KL66" s="16"/>
      <c r="KM66" s="16"/>
      <c r="KN66" s="16"/>
      <c r="KO66" s="16"/>
      <c r="KP66" s="16"/>
      <c r="KQ66" s="16"/>
      <c r="KR66" s="16"/>
      <c r="KS66" s="16">
        <v>1</v>
      </c>
      <c r="KT66" s="16"/>
      <c r="KU66" s="16"/>
      <c r="KV66" s="16"/>
      <c r="KW66" s="16"/>
      <c r="KX66" s="16"/>
      <c r="KY66" s="16"/>
      <c r="KZ66" s="16"/>
      <c r="LA66" s="16"/>
      <c r="LB66" s="16"/>
      <c r="LC66" s="16"/>
      <c r="LD66" s="16"/>
      <c r="LE66" s="16"/>
      <c r="LF66" s="16"/>
      <c r="LG66" s="16"/>
      <c r="LH66" s="16"/>
      <c r="LI66" s="16"/>
      <c r="LJ66" s="16"/>
      <c r="LK66" s="16"/>
      <c r="LL66" s="16"/>
      <c r="LM66" s="16"/>
      <c r="LN66" s="16"/>
      <c r="LO66" s="16"/>
      <c r="LP66" s="16"/>
      <c r="LQ66" s="16"/>
      <c r="LR66" s="16"/>
      <c r="LS66" s="16"/>
      <c r="LT66" s="16"/>
      <c r="LU66" s="16"/>
      <c r="LV66" s="16"/>
      <c r="LW66" s="16">
        <v>1</v>
      </c>
      <c r="LX66" s="16"/>
      <c r="LY66" s="16"/>
      <c r="LZ66" s="16"/>
      <c r="MA66" s="16"/>
      <c r="MB66" s="16"/>
      <c r="MC66" s="16"/>
      <c r="MD66" s="16"/>
      <c r="ME66" s="16"/>
      <c r="MF66" s="16"/>
      <c r="MG66" s="16"/>
      <c r="MH66" s="16"/>
      <c r="MI66" s="16"/>
      <c r="MJ66" s="16"/>
      <c r="MK66" s="16"/>
      <c r="ML66" s="16"/>
      <c r="MM66" s="16"/>
      <c r="MN66" s="16"/>
      <c r="MO66" s="16">
        <v>1</v>
      </c>
      <c r="MP66" s="16"/>
      <c r="MQ66" s="16"/>
      <c r="MR66" s="16"/>
      <c r="MS66" s="16"/>
      <c r="MT66" s="16"/>
      <c r="MU66" s="16"/>
      <c r="MV66" s="16"/>
      <c r="MW66" s="16">
        <v>1</v>
      </c>
      <c r="MX66" s="16">
        <v>1</v>
      </c>
      <c r="MY66" s="16">
        <v>1</v>
      </c>
      <c r="MZ66" s="16">
        <v>1</v>
      </c>
      <c r="NA66" s="16">
        <v>1</v>
      </c>
      <c r="NB66" s="16">
        <v>1</v>
      </c>
      <c r="NC66" s="16">
        <v>1</v>
      </c>
      <c r="ND66" s="16">
        <v>1</v>
      </c>
      <c r="NE66" s="16">
        <v>1</v>
      </c>
      <c r="NF66" s="16"/>
      <c r="NG66" s="16"/>
      <c r="NH66" s="16">
        <v>1</v>
      </c>
      <c r="NI66" s="16">
        <v>1</v>
      </c>
      <c r="NJ66" s="16"/>
      <c r="NK66" s="16"/>
      <c r="NL66" s="16">
        <v>1</v>
      </c>
      <c r="NM66" s="16">
        <v>1</v>
      </c>
      <c r="NN66" s="16"/>
      <c r="NO66" s="16"/>
      <c r="NP66" s="16"/>
      <c r="NQ66" s="16">
        <v>1</v>
      </c>
      <c r="NR66" s="16"/>
      <c r="NS66" s="16">
        <v>1</v>
      </c>
      <c r="NT66" s="16">
        <v>1</v>
      </c>
      <c r="NU66" s="16">
        <v>1</v>
      </c>
      <c r="NV66" s="16"/>
      <c r="NW66" s="16"/>
      <c r="NX66" s="16"/>
      <c r="NY66" s="16">
        <v>1</v>
      </c>
      <c r="NZ66" s="16">
        <v>1</v>
      </c>
      <c r="OA66" s="16"/>
      <c r="OB66" s="16">
        <v>1</v>
      </c>
      <c r="OC66" s="16">
        <v>1</v>
      </c>
      <c r="OD66" s="16"/>
      <c r="OE66" s="16"/>
      <c r="OF66" s="16"/>
      <c r="OG66" s="16"/>
      <c r="OH66" s="16"/>
      <c r="OI66" s="16">
        <v>1</v>
      </c>
      <c r="OJ66" s="16"/>
      <c r="OK66" s="16"/>
      <c r="OL66" s="16">
        <v>1</v>
      </c>
      <c r="OM66" s="16"/>
      <c r="ON66" s="16"/>
      <c r="OO66" s="16"/>
      <c r="OP66" s="16"/>
      <c r="OQ66" s="16"/>
      <c r="OR66" s="15">
        <v>1</v>
      </c>
      <c r="OS66" s="15">
        <v>1</v>
      </c>
    </row>
    <row r="67" spans="1:409" x14ac:dyDescent="0.25">
      <c r="A67" s="14" t="s">
        <v>358</v>
      </c>
      <c r="B67" s="16"/>
      <c r="C67" s="16"/>
      <c r="D67" s="16"/>
      <c r="E67" s="16"/>
      <c r="F67" s="16"/>
      <c r="G67" s="16"/>
      <c r="H67" s="16"/>
      <c r="I67" s="16"/>
      <c r="J67" s="16"/>
      <c r="K67" s="16">
        <v>1</v>
      </c>
      <c r="L67" s="16"/>
      <c r="M67" s="16">
        <v>1</v>
      </c>
      <c r="N67" s="16">
        <v>1</v>
      </c>
      <c r="O67" s="16"/>
      <c r="P67" s="16">
        <v>1</v>
      </c>
      <c r="Q67" s="16">
        <v>1</v>
      </c>
      <c r="R67" s="16"/>
      <c r="S67" s="16"/>
      <c r="T67" s="16"/>
      <c r="U67" s="16"/>
      <c r="V67" s="16"/>
      <c r="W67" s="16">
        <v>1</v>
      </c>
      <c r="X67" s="16"/>
      <c r="Y67" s="16">
        <v>1</v>
      </c>
      <c r="Z67" s="16"/>
      <c r="AA67" s="16"/>
      <c r="AB67" s="16"/>
      <c r="AC67" s="16">
        <v>1</v>
      </c>
      <c r="AD67" s="16">
        <v>1</v>
      </c>
      <c r="AE67" s="16"/>
      <c r="AF67" s="16"/>
      <c r="AG67" s="16"/>
      <c r="AH67" s="16"/>
      <c r="AI67" s="16">
        <v>1</v>
      </c>
      <c r="AJ67" s="16"/>
      <c r="AK67" s="16"/>
      <c r="AL67" s="16"/>
      <c r="AM67" s="16"/>
      <c r="AN67" s="16"/>
      <c r="AO67" s="16"/>
      <c r="AP67" s="16"/>
      <c r="AQ67" s="16"/>
      <c r="AR67" s="16">
        <v>1</v>
      </c>
      <c r="AS67" s="16"/>
      <c r="AT67" s="16"/>
      <c r="AU67" s="16"/>
      <c r="AV67" s="16"/>
      <c r="AW67" s="16"/>
      <c r="AX67" s="16"/>
      <c r="AY67" s="16"/>
      <c r="AZ67" s="16"/>
      <c r="BA67" s="16"/>
      <c r="BB67" s="16"/>
      <c r="BC67" s="16"/>
      <c r="BD67" s="16"/>
      <c r="BE67" s="16"/>
      <c r="BF67" s="16"/>
      <c r="BG67" s="16"/>
      <c r="BH67" s="16"/>
      <c r="BI67" s="16"/>
      <c r="BJ67" s="16">
        <v>1</v>
      </c>
      <c r="BK67" s="16">
        <v>1</v>
      </c>
      <c r="BL67" s="16"/>
      <c r="BM67" s="16"/>
      <c r="BN67" s="16"/>
      <c r="BO67" s="16">
        <v>1</v>
      </c>
      <c r="BP67" s="16"/>
      <c r="BQ67" s="16">
        <v>1</v>
      </c>
      <c r="BR67" s="16"/>
      <c r="BS67" s="16"/>
      <c r="BT67" s="16"/>
      <c r="BU67" s="16"/>
      <c r="BV67" s="16">
        <v>1</v>
      </c>
      <c r="BW67" s="16">
        <v>1</v>
      </c>
      <c r="BX67" s="16"/>
      <c r="BY67" s="16"/>
      <c r="BZ67" s="16"/>
      <c r="CA67" s="16">
        <v>1</v>
      </c>
      <c r="CB67" s="16"/>
      <c r="CC67" s="16"/>
      <c r="CD67" s="16">
        <v>1</v>
      </c>
      <c r="CE67" s="16"/>
      <c r="CF67" s="16"/>
      <c r="CG67" s="16">
        <v>1</v>
      </c>
      <c r="CH67" s="16"/>
      <c r="CI67" s="16">
        <v>1</v>
      </c>
      <c r="CJ67" s="16"/>
      <c r="CK67" s="16"/>
      <c r="CL67" s="16"/>
      <c r="CM67" s="16"/>
      <c r="CN67" s="16">
        <v>1</v>
      </c>
      <c r="CO67" s="16">
        <v>1</v>
      </c>
      <c r="CP67" s="16"/>
      <c r="CQ67" s="16"/>
      <c r="CR67" s="16"/>
      <c r="CS67" s="16">
        <v>1</v>
      </c>
      <c r="CT67" s="16"/>
      <c r="CU67" s="16">
        <v>1</v>
      </c>
      <c r="CV67" s="16"/>
      <c r="CW67" s="16"/>
      <c r="CX67" s="16"/>
      <c r="CY67" s="16"/>
      <c r="CZ67" s="16">
        <v>1</v>
      </c>
      <c r="DA67" s="16"/>
      <c r="DB67" s="16"/>
      <c r="DC67" s="16"/>
      <c r="DD67" s="16"/>
      <c r="DE67" s="16"/>
      <c r="DF67" s="16"/>
      <c r="DG67" s="16"/>
      <c r="DH67" s="16"/>
      <c r="DI67" s="16"/>
      <c r="DJ67" s="16"/>
      <c r="DK67" s="16"/>
      <c r="DL67" s="16"/>
      <c r="DM67" s="16"/>
      <c r="DN67" s="16"/>
      <c r="DO67" s="16"/>
      <c r="DP67" s="16"/>
      <c r="DQ67" s="16"/>
      <c r="DR67" s="16"/>
      <c r="DS67" s="16"/>
      <c r="DT67" s="16"/>
      <c r="DU67" s="16"/>
      <c r="DV67" s="16"/>
      <c r="DW67" s="16"/>
      <c r="DX67" s="16"/>
      <c r="DY67" s="16"/>
      <c r="DZ67" s="16"/>
      <c r="EA67" s="16"/>
      <c r="EB67" s="16"/>
      <c r="EC67" s="16"/>
      <c r="ED67" s="16">
        <v>1</v>
      </c>
      <c r="EE67" s="16">
        <v>1</v>
      </c>
      <c r="EF67" s="16"/>
      <c r="EG67" s="16"/>
      <c r="EH67" s="16"/>
      <c r="EI67" s="16"/>
      <c r="EJ67" s="16"/>
      <c r="EK67" s="16"/>
      <c r="EL67" s="16"/>
      <c r="EM67" s="16">
        <v>1</v>
      </c>
      <c r="EN67" s="16"/>
      <c r="EO67" s="16">
        <v>1</v>
      </c>
      <c r="EP67" s="16"/>
      <c r="EQ67" s="16">
        <v>1</v>
      </c>
      <c r="ER67" s="16"/>
      <c r="ES67" s="16">
        <v>1</v>
      </c>
      <c r="ET67" s="16"/>
      <c r="EU67" s="16"/>
      <c r="EV67" s="16"/>
      <c r="EW67" s="16"/>
      <c r="EX67" s="16"/>
      <c r="EY67" s="16"/>
      <c r="EZ67" s="16">
        <v>1</v>
      </c>
      <c r="FA67" s="16"/>
      <c r="FB67" s="16">
        <v>1</v>
      </c>
      <c r="FC67" s="16"/>
      <c r="FD67" s="16">
        <v>1</v>
      </c>
      <c r="FE67" s="16"/>
      <c r="FF67" s="16"/>
      <c r="FG67" s="16"/>
      <c r="FH67" s="16"/>
      <c r="FI67" s="16">
        <v>1</v>
      </c>
      <c r="FJ67" s="16"/>
      <c r="FK67" s="16">
        <v>1</v>
      </c>
      <c r="FL67" s="16"/>
      <c r="FM67" s="16"/>
      <c r="FN67" s="16"/>
      <c r="FO67" s="16">
        <v>1</v>
      </c>
      <c r="FP67" s="16"/>
      <c r="FQ67" s="16"/>
      <c r="FR67" s="16"/>
      <c r="FS67" s="16"/>
      <c r="FT67" s="16"/>
      <c r="FU67" s="16"/>
      <c r="FV67" s="16"/>
      <c r="FW67" s="16"/>
      <c r="FX67" s="16"/>
      <c r="FY67" s="16"/>
      <c r="FZ67" s="16"/>
      <c r="GA67" s="16"/>
      <c r="GB67" s="16">
        <v>1</v>
      </c>
      <c r="GC67" s="16"/>
      <c r="GD67" s="16"/>
      <c r="GE67" s="16"/>
      <c r="GF67" s="16"/>
      <c r="GG67" s="16"/>
      <c r="GH67" s="16"/>
      <c r="GI67" s="16"/>
      <c r="GJ67" s="16">
        <v>1</v>
      </c>
      <c r="GK67" s="16">
        <v>1</v>
      </c>
      <c r="GL67" s="16"/>
      <c r="GM67" s="16">
        <v>1</v>
      </c>
      <c r="GN67" s="16"/>
      <c r="GO67" s="16"/>
      <c r="GP67" s="16"/>
      <c r="GQ67" s="16"/>
      <c r="GR67" s="16"/>
      <c r="GS67" s="16"/>
      <c r="GT67" s="16">
        <v>1</v>
      </c>
      <c r="GU67" s="16"/>
      <c r="GV67" s="16"/>
      <c r="GW67" s="16"/>
      <c r="GX67" s="16"/>
      <c r="GY67" s="16"/>
      <c r="GZ67" s="16">
        <v>1</v>
      </c>
      <c r="HA67" s="16"/>
      <c r="HB67" s="16"/>
      <c r="HC67" s="16"/>
      <c r="HD67" s="16"/>
      <c r="HE67" s="16"/>
      <c r="HF67" s="16"/>
      <c r="HG67" s="16">
        <v>1</v>
      </c>
      <c r="HH67" s="16">
        <v>1</v>
      </c>
      <c r="HI67" s="16"/>
      <c r="HJ67" s="16"/>
      <c r="HK67" s="16"/>
      <c r="HL67" s="16"/>
      <c r="HM67" s="16"/>
      <c r="HN67" s="16"/>
      <c r="HO67" s="16"/>
      <c r="HP67" s="16"/>
      <c r="HQ67" s="16"/>
      <c r="HR67" s="16"/>
      <c r="HS67" s="16"/>
      <c r="HT67" s="16"/>
      <c r="HU67" s="16"/>
      <c r="HV67" s="16"/>
      <c r="HW67" s="16"/>
      <c r="HX67" s="16"/>
      <c r="HY67" s="16"/>
      <c r="HZ67" s="16"/>
      <c r="IA67" s="16"/>
      <c r="IB67" s="16"/>
      <c r="IC67" s="16"/>
      <c r="ID67" s="16">
        <v>1</v>
      </c>
      <c r="IE67" s="16"/>
      <c r="IF67" s="16"/>
      <c r="IG67" s="16"/>
      <c r="IH67" s="16"/>
      <c r="II67" s="16"/>
      <c r="IJ67" s="16"/>
      <c r="IK67" s="16"/>
      <c r="IL67" s="16"/>
      <c r="IM67" s="16"/>
      <c r="IN67" s="16"/>
      <c r="IO67" s="16"/>
      <c r="IP67" s="16"/>
      <c r="IQ67" s="16"/>
      <c r="IR67" s="16"/>
      <c r="IS67" s="16"/>
      <c r="IT67" s="16">
        <v>1</v>
      </c>
      <c r="IU67" s="16"/>
      <c r="IV67" s="16"/>
      <c r="IW67" s="16"/>
      <c r="IX67" s="16"/>
      <c r="IY67" s="16"/>
      <c r="IZ67" s="16"/>
      <c r="JA67" s="16"/>
      <c r="JB67" s="16"/>
      <c r="JC67" s="16"/>
      <c r="JD67" s="16"/>
      <c r="JE67" s="16"/>
      <c r="JF67" s="16"/>
      <c r="JG67" s="16"/>
      <c r="JH67" s="16"/>
      <c r="JI67" s="16"/>
      <c r="JJ67" s="16"/>
      <c r="JK67" s="16"/>
      <c r="JL67" s="16">
        <v>1</v>
      </c>
      <c r="JM67" s="16"/>
      <c r="JN67" s="16"/>
      <c r="JO67" s="16"/>
      <c r="JP67" s="16"/>
      <c r="JQ67" s="16"/>
      <c r="JR67" s="16"/>
      <c r="JS67" s="16"/>
      <c r="JT67" s="16"/>
      <c r="JU67" s="16"/>
      <c r="JV67" s="16"/>
      <c r="JW67" s="16"/>
      <c r="JX67" s="16"/>
      <c r="JY67" s="16"/>
      <c r="JZ67" s="16">
        <v>1</v>
      </c>
      <c r="KA67" s="16"/>
      <c r="KB67" s="16"/>
      <c r="KC67" s="16"/>
      <c r="KD67" s="16"/>
      <c r="KE67" s="16"/>
      <c r="KF67" s="16"/>
      <c r="KG67" s="16">
        <v>1</v>
      </c>
      <c r="KH67" s="16"/>
      <c r="KI67" s="16"/>
      <c r="KJ67" s="16"/>
      <c r="KK67" s="16"/>
      <c r="KL67" s="16">
        <v>1</v>
      </c>
      <c r="KM67" s="16"/>
      <c r="KN67" s="16"/>
      <c r="KO67" s="16"/>
      <c r="KP67" s="16"/>
      <c r="KQ67" s="16"/>
      <c r="KR67" s="16"/>
      <c r="KS67" s="16">
        <v>1</v>
      </c>
      <c r="KT67" s="16"/>
      <c r="KU67" s="16">
        <v>1</v>
      </c>
      <c r="KV67" s="16"/>
      <c r="KW67" s="16"/>
      <c r="KX67" s="16"/>
      <c r="KY67" s="16"/>
      <c r="KZ67" s="16"/>
      <c r="LA67" s="16"/>
      <c r="LB67" s="16"/>
      <c r="LC67" s="16">
        <v>1</v>
      </c>
      <c r="LD67" s="16"/>
      <c r="LE67" s="16"/>
      <c r="LF67" s="16"/>
      <c r="LG67" s="16"/>
      <c r="LH67" s="16"/>
      <c r="LI67" s="16"/>
      <c r="LJ67" s="16"/>
      <c r="LK67" s="16"/>
      <c r="LL67" s="16">
        <v>1</v>
      </c>
      <c r="LM67" s="16"/>
      <c r="LN67" s="16"/>
      <c r="LO67" s="16"/>
      <c r="LP67" s="16"/>
      <c r="LQ67" s="16">
        <v>1</v>
      </c>
      <c r="LR67" s="16"/>
      <c r="LS67" s="16"/>
      <c r="LT67" s="16">
        <v>1</v>
      </c>
      <c r="LU67" s="16"/>
      <c r="LV67" s="16"/>
      <c r="LW67" s="16"/>
      <c r="LX67" s="16"/>
      <c r="LY67" s="16"/>
      <c r="LZ67" s="16"/>
      <c r="MA67" s="16"/>
      <c r="MB67" s="16">
        <v>1</v>
      </c>
      <c r="MC67" s="16"/>
      <c r="MD67" s="16"/>
      <c r="ME67" s="16"/>
      <c r="MF67" s="16"/>
      <c r="MG67" s="16"/>
      <c r="MH67" s="16"/>
      <c r="MI67" s="16"/>
      <c r="MJ67" s="16"/>
      <c r="MK67" s="16"/>
      <c r="ML67" s="16"/>
      <c r="MM67" s="16"/>
      <c r="MN67" s="16"/>
      <c r="MO67" s="16">
        <v>1</v>
      </c>
      <c r="MP67" s="16"/>
      <c r="MQ67" s="16"/>
      <c r="MR67" s="16"/>
      <c r="MS67" s="16"/>
      <c r="MT67" s="16"/>
      <c r="MU67" s="16"/>
      <c r="MV67" s="16"/>
      <c r="MW67" s="16">
        <v>1</v>
      </c>
      <c r="MX67" s="16">
        <v>1</v>
      </c>
      <c r="MY67" s="16">
        <v>1</v>
      </c>
      <c r="MZ67" s="16">
        <v>1</v>
      </c>
      <c r="NA67" s="16">
        <v>1</v>
      </c>
      <c r="NB67" s="16">
        <v>1</v>
      </c>
      <c r="NC67" s="16">
        <v>1</v>
      </c>
      <c r="ND67" s="16">
        <v>1</v>
      </c>
      <c r="NE67" s="16">
        <v>1</v>
      </c>
      <c r="NF67" s="16">
        <v>1</v>
      </c>
      <c r="NG67" s="16">
        <v>1</v>
      </c>
      <c r="NH67" s="16">
        <v>1</v>
      </c>
      <c r="NI67" s="16">
        <v>1</v>
      </c>
      <c r="NJ67" s="16"/>
      <c r="NK67" s="16">
        <v>1</v>
      </c>
      <c r="NL67" s="16">
        <v>1</v>
      </c>
      <c r="NM67" s="16">
        <v>1</v>
      </c>
      <c r="NN67" s="16"/>
      <c r="NO67" s="16">
        <v>1</v>
      </c>
      <c r="NP67" s="16">
        <v>1</v>
      </c>
      <c r="NQ67" s="16"/>
      <c r="NR67" s="16">
        <v>1</v>
      </c>
      <c r="NS67" s="16">
        <v>1</v>
      </c>
      <c r="NT67" s="16">
        <v>1</v>
      </c>
      <c r="NU67" s="16">
        <v>1</v>
      </c>
      <c r="NV67" s="16"/>
      <c r="NW67" s="16"/>
      <c r="NX67" s="16"/>
      <c r="NY67" s="16">
        <v>1</v>
      </c>
      <c r="NZ67" s="16"/>
      <c r="OA67" s="16"/>
      <c r="OB67" s="16">
        <v>1</v>
      </c>
      <c r="OC67" s="16">
        <v>1</v>
      </c>
      <c r="OD67" s="16"/>
      <c r="OE67" s="16">
        <v>1</v>
      </c>
      <c r="OF67" s="16"/>
      <c r="OG67" s="16">
        <v>1</v>
      </c>
      <c r="OH67" s="16">
        <v>1</v>
      </c>
      <c r="OI67" s="16">
        <v>1</v>
      </c>
      <c r="OJ67" s="16"/>
      <c r="OK67" s="16"/>
      <c r="OL67" s="16"/>
      <c r="OM67" s="16"/>
      <c r="ON67" s="16"/>
      <c r="OO67" s="16"/>
      <c r="OP67" s="16"/>
      <c r="OQ67" s="16"/>
      <c r="OR67" s="15">
        <v>1</v>
      </c>
      <c r="OS67" s="15">
        <v>1</v>
      </c>
    </row>
    <row r="68" spans="1:409" x14ac:dyDescent="0.25">
      <c r="A68" s="14" t="s">
        <v>359</v>
      </c>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v>1</v>
      </c>
      <c r="AJ68" s="16"/>
      <c r="AK68" s="16"/>
      <c r="AL68" s="16"/>
      <c r="AM68" s="16"/>
      <c r="AN68" s="16">
        <v>1</v>
      </c>
      <c r="AO68" s="16"/>
      <c r="AP68" s="16"/>
      <c r="AQ68" s="16"/>
      <c r="AR68" s="16"/>
      <c r="AS68" s="16"/>
      <c r="AT68" s="16"/>
      <c r="AU68" s="16"/>
      <c r="AV68" s="16"/>
      <c r="AW68" s="16"/>
      <c r="AX68" s="16"/>
      <c r="AY68" s="16"/>
      <c r="AZ68" s="16"/>
      <c r="BA68" s="16"/>
      <c r="BB68" s="16"/>
      <c r="BC68" s="16"/>
      <c r="BD68" s="16"/>
      <c r="BE68" s="16"/>
      <c r="BF68" s="16">
        <v>1</v>
      </c>
      <c r="BG68" s="16"/>
      <c r="BH68" s="16"/>
      <c r="BI68" s="16"/>
      <c r="BJ68" s="16"/>
      <c r="BK68" s="16"/>
      <c r="BL68" s="16"/>
      <c r="BM68" s="16"/>
      <c r="BN68" s="16"/>
      <c r="BO68" s="16"/>
      <c r="BP68" s="16"/>
      <c r="BQ68" s="16"/>
      <c r="BR68" s="16"/>
      <c r="BS68" s="16"/>
      <c r="BT68" s="16"/>
      <c r="BU68" s="16"/>
      <c r="BV68" s="16"/>
      <c r="BW68" s="16"/>
      <c r="BX68" s="16"/>
      <c r="BY68" s="16"/>
      <c r="BZ68" s="16"/>
      <c r="CA68" s="16"/>
      <c r="CB68" s="16"/>
      <c r="CC68" s="16"/>
      <c r="CD68" s="16"/>
      <c r="CE68" s="16"/>
      <c r="CF68" s="16"/>
      <c r="CG68" s="16">
        <v>1</v>
      </c>
      <c r="CH68" s="16"/>
      <c r="CI68" s="16">
        <v>1</v>
      </c>
      <c r="CJ68" s="16"/>
      <c r="CK68" s="16">
        <v>1</v>
      </c>
      <c r="CL68" s="16"/>
      <c r="CM68" s="16"/>
      <c r="CN68" s="16"/>
      <c r="CO68" s="16"/>
      <c r="CP68" s="16"/>
      <c r="CQ68" s="16"/>
      <c r="CR68" s="16"/>
      <c r="CS68" s="16"/>
      <c r="CT68" s="16"/>
      <c r="CU68" s="16"/>
      <c r="CV68" s="16"/>
      <c r="CW68" s="16"/>
      <c r="CX68" s="16"/>
      <c r="CY68" s="16"/>
      <c r="CZ68" s="16"/>
      <c r="DA68" s="16"/>
      <c r="DB68" s="16"/>
      <c r="DC68" s="16"/>
      <c r="DD68" s="16"/>
      <c r="DE68" s="16"/>
      <c r="DF68" s="16"/>
      <c r="DG68" s="16"/>
      <c r="DH68" s="16"/>
      <c r="DI68" s="16"/>
      <c r="DJ68" s="16"/>
      <c r="DK68" s="16"/>
      <c r="DL68" s="16">
        <v>1</v>
      </c>
      <c r="DM68" s="16"/>
      <c r="DN68" s="16"/>
      <c r="DO68" s="16"/>
      <c r="DP68" s="16">
        <v>1</v>
      </c>
      <c r="DQ68" s="16"/>
      <c r="DR68" s="16"/>
      <c r="DS68" s="16"/>
      <c r="DT68" s="16"/>
      <c r="DU68" s="16"/>
      <c r="DV68" s="16"/>
      <c r="DW68" s="16"/>
      <c r="DX68" s="16"/>
      <c r="DY68" s="16"/>
      <c r="DZ68" s="16"/>
      <c r="EA68" s="16"/>
      <c r="EB68" s="16"/>
      <c r="EC68" s="16"/>
      <c r="ED68" s="16"/>
      <c r="EE68" s="16"/>
      <c r="EF68" s="16">
        <v>1</v>
      </c>
      <c r="EG68" s="16"/>
      <c r="EH68" s="16">
        <v>1</v>
      </c>
      <c r="EI68" s="16"/>
      <c r="EJ68" s="16"/>
      <c r="EK68" s="16"/>
      <c r="EL68" s="16"/>
      <c r="EM68" s="16"/>
      <c r="EN68" s="16"/>
      <c r="EO68" s="16"/>
      <c r="EP68" s="16"/>
      <c r="EQ68" s="16"/>
      <c r="ER68" s="16"/>
      <c r="ES68" s="16"/>
      <c r="ET68" s="16"/>
      <c r="EU68" s="16"/>
      <c r="EV68" s="16"/>
      <c r="EW68" s="16"/>
      <c r="EX68" s="16"/>
      <c r="EY68" s="16"/>
      <c r="EZ68" s="16">
        <v>1</v>
      </c>
      <c r="FA68" s="16"/>
      <c r="FB68" s="16"/>
      <c r="FC68" s="16"/>
      <c r="FD68" s="16"/>
      <c r="FE68" s="16"/>
      <c r="FF68" s="16"/>
      <c r="FG68" s="16"/>
      <c r="FH68" s="16"/>
      <c r="FI68" s="16"/>
      <c r="FJ68" s="16"/>
      <c r="FK68" s="16"/>
      <c r="FL68" s="16"/>
      <c r="FM68" s="16"/>
      <c r="FN68" s="16"/>
      <c r="FO68" s="16"/>
      <c r="FP68" s="16"/>
      <c r="FQ68" s="16"/>
      <c r="FR68" s="16"/>
      <c r="FS68" s="16"/>
      <c r="FT68" s="16"/>
      <c r="FU68" s="16"/>
      <c r="FV68" s="16"/>
      <c r="FW68" s="16"/>
      <c r="FX68" s="16"/>
      <c r="FY68" s="16"/>
      <c r="FZ68" s="16"/>
      <c r="GA68" s="16"/>
      <c r="GB68" s="16"/>
      <c r="GC68" s="16"/>
      <c r="GD68" s="16"/>
      <c r="GE68" s="16"/>
      <c r="GF68" s="16"/>
      <c r="GG68" s="16"/>
      <c r="GH68" s="16"/>
      <c r="GI68" s="16">
        <v>1</v>
      </c>
      <c r="GJ68" s="16"/>
      <c r="GK68" s="16"/>
      <c r="GL68" s="16"/>
      <c r="GM68" s="16"/>
      <c r="GN68" s="16"/>
      <c r="GO68" s="16">
        <v>1</v>
      </c>
      <c r="GP68" s="16"/>
      <c r="GQ68" s="16"/>
      <c r="GR68" s="16"/>
      <c r="GS68" s="16"/>
      <c r="GT68" s="16"/>
      <c r="GU68" s="16"/>
      <c r="GV68" s="16"/>
      <c r="GW68" s="16"/>
      <c r="GX68" s="16"/>
      <c r="GY68" s="16"/>
      <c r="GZ68" s="16"/>
      <c r="HA68" s="16"/>
      <c r="HB68" s="16"/>
      <c r="HC68" s="16"/>
      <c r="HD68" s="16"/>
      <c r="HE68" s="16"/>
      <c r="HF68" s="16"/>
      <c r="HG68" s="16">
        <v>1</v>
      </c>
      <c r="HH68" s="16"/>
      <c r="HI68" s="16"/>
      <c r="HJ68" s="16"/>
      <c r="HK68" s="16"/>
      <c r="HL68" s="16"/>
      <c r="HM68" s="16">
        <v>1</v>
      </c>
      <c r="HN68" s="16"/>
      <c r="HO68" s="16"/>
      <c r="HP68" s="16"/>
      <c r="HQ68" s="16"/>
      <c r="HR68" s="16"/>
      <c r="HS68" s="16"/>
      <c r="HT68" s="16"/>
      <c r="HU68" s="16"/>
      <c r="HV68" s="16"/>
      <c r="HW68" s="16"/>
      <c r="HX68" s="16"/>
      <c r="HY68" s="16"/>
      <c r="HZ68" s="16"/>
      <c r="IA68" s="16"/>
      <c r="IB68" s="16"/>
      <c r="IC68" s="16"/>
      <c r="ID68" s="16"/>
      <c r="IE68" s="16"/>
      <c r="IF68" s="16">
        <v>1</v>
      </c>
      <c r="IG68" s="16"/>
      <c r="IH68" s="16"/>
      <c r="II68" s="16"/>
      <c r="IJ68" s="16"/>
      <c r="IK68" s="16"/>
      <c r="IL68" s="16"/>
      <c r="IM68" s="16"/>
      <c r="IN68" s="16"/>
      <c r="IO68" s="16"/>
      <c r="IP68" s="16"/>
      <c r="IQ68" s="16"/>
      <c r="IR68" s="16"/>
      <c r="IS68" s="16"/>
      <c r="IT68" s="16"/>
      <c r="IU68" s="16">
        <v>1</v>
      </c>
      <c r="IV68" s="16"/>
      <c r="IW68" s="16"/>
      <c r="IX68" s="16">
        <v>1</v>
      </c>
      <c r="IY68" s="16"/>
      <c r="IZ68" s="16"/>
      <c r="JA68" s="16"/>
      <c r="JB68" s="16"/>
      <c r="JC68" s="16"/>
      <c r="JD68" s="16"/>
      <c r="JE68" s="16"/>
      <c r="JF68" s="16"/>
      <c r="JG68" s="16"/>
      <c r="JH68" s="16">
        <v>1</v>
      </c>
      <c r="JI68" s="16"/>
      <c r="JJ68" s="16"/>
      <c r="JK68" s="16"/>
      <c r="JL68" s="16">
        <v>1</v>
      </c>
      <c r="JM68" s="16"/>
      <c r="JN68" s="16">
        <v>1</v>
      </c>
      <c r="JO68" s="16"/>
      <c r="JP68" s="16">
        <v>1</v>
      </c>
      <c r="JQ68" s="16"/>
      <c r="JR68" s="16"/>
      <c r="JS68" s="16"/>
      <c r="JT68" s="16"/>
      <c r="JU68" s="16"/>
      <c r="JV68" s="16"/>
      <c r="JW68" s="16"/>
      <c r="JX68" s="16"/>
      <c r="JY68" s="16"/>
      <c r="JZ68" s="16">
        <v>1</v>
      </c>
      <c r="KA68" s="16"/>
      <c r="KB68" s="16"/>
      <c r="KC68" s="16"/>
      <c r="KD68" s="16"/>
      <c r="KE68" s="16"/>
      <c r="KF68" s="16"/>
      <c r="KG68" s="16"/>
      <c r="KH68" s="16"/>
      <c r="KI68" s="16"/>
      <c r="KJ68" s="16"/>
      <c r="KK68" s="16"/>
      <c r="KL68" s="16"/>
      <c r="KM68" s="16"/>
      <c r="KN68" s="16"/>
      <c r="KO68" s="16"/>
      <c r="KP68" s="16"/>
      <c r="KQ68" s="16"/>
      <c r="KR68" s="16"/>
      <c r="KS68" s="16"/>
      <c r="KT68" s="16"/>
      <c r="KU68" s="16"/>
      <c r="KV68" s="16"/>
      <c r="KW68" s="16"/>
      <c r="KX68" s="16"/>
      <c r="KY68" s="16"/>
      <c r="KZ68" s="16">
        <v>1</v>
      </c>
      <c r="LA68" s="16"/>
      <c r="LB68" s="16"/>
      <c r="LC68" s="16"/>
      <c r="LD68" s="16"/>
      <c r="LE68" s="16"/>
      <c r="LF68" s="16"/>
      <c r="LG68" s="16"/>
      <c r="LH68" s="16"/>
      <c r="LI68" s="16"/>
      <c r="LJ68" s="16"/>
      <c r="LK68" s="16"/>
      <c r="LL68" s="16"/>
      <c r="LM68" s="16"/>
      <c r="LN68" s="16"/>
      <c r="LO68" s="16"/>
      <c r="LP68" s="16"/>
      <c r="LQ68" s="16"/>
      <c r="LR68" s="16"/>
      <c r="LS68" s="16"/>
      <c r="LT68" s="16"/>
      <c r="LU68" s="16"/>
      <c r="LV68" s="16"/>
      <c r="LW68" s="16"/>
      <c r="LX68" s="16"/>
      <c r="LY68" s="16"/>
      <c r="LZ68" s="16"/>
      <c r="MA68" s="16"/>
      <c r="MB68" s="16"/>
      <c r="MC68" s="16"/>
      <c r="MD68" s="16"/>
      <c r="ME68" s="16"/>
      <c r="MF68" s="16"/>
      <c r="MG68" s="16"/>
      <c r="MH68" s="16"/>
      <c r="MI68" s="16"/>
      <c r="MJ68" s="16"/>
      <c r="MK68" s="16"/>
      <c r="ML68" s="16"/>
      <c r="MM68" s="16"/>
      <c r="MN68" s="16"/>
      <c r="MO68" s="16"/>
      <c r="MP68" s="16"/>
      <c r="MQ68" s="16"/>
      <c r="MR68" s="16"/>
      <c r="MS68" s="16"/>
      <c r="MT68" s="16"/>
      <c r="MU68" s="16"/>
      <c r="MV68" s="16"/>
      <c r="MW68" s="16">
        <v>1</v>
      </c>
      <c r="MX68" s="16">
        <v>1</v>
      </c>
      <c r="MY68" s="16">
        <v>1</v>
      </c>
      <c r="MZ68" s="16"/>
      <c r="NA68" s="16">
        <v>1</v>
      </c>
      <c r="NB68" s="16">
        <v>1</v>
      </c>
      <c r="NC68" s="16">
        <v>1</v>
      </c>
      <c r="ND68" s="16"/>
      <c r="NE68" s="16">
        <v>1</v>
      </c>
      <c r="NF68" s="16">
        <v>1</v>
      </c>
      <c r="NG68" s="16">
        <v>1</v>
      </c>
      <c r="NH68" s="16">
        <v>1</v>
      </c>
      <c r="NI68" s="16">
        <v>1</v>
      </c>
      <c r="NJ68" s="16">
        <v>1</v>
      </c>
      <c r="NK68" s="16">
        <v>1</v>
      </c>
      <c r="NL68" s="16">
        <v>1</v>
      </c>
      <c r="NM68" s="16"/>
      <c r="NN68" s="16">
        <v>1</v>
      </c>
      <c r="NO68" s="16"/>
      <c r="NP68" s="16">
        <v>1</v>
      </c>
      <c r="NQ68" s="16">
        <v>1</v>
      </c>
      <c r="NR68" s="16"/>
      <c r="NS68" s="16"/>
      <c r="NT68" s="16">
        <v>1</v>
      </c>
      <c r="NU68" s="16"/>
      <c r="NV68" s="16"/>
      <c r="NW68" s="16">
        <v>1</v>
      </c>
      <c r="NX68" s="16"/>
      <c r="NY68" s="16"/>
      <c r="NZ68" s="16"/>
      <c r="OA68" s="16"/>
      <c r="OB68" s="16">
        <v>1</v>
      </c>
      <c r="OC68" s="16">
        <v>1</v>
      </c>
      <c r="OD68" s="16">
        <v>1</v>
      </c>
      <c r="OE68" s="16">
        <v>1</v>
      </c>
      <c r="OF68" s="16">
        <v>1</v>
      </c>
      <c r="OG68" s="16"/>
      <c r="OH68" s="16"/>
      <c r="OI68" s="16"/>
      <c r="OJ68" s="16"/>
      <c r="OK68" s="16"/>
      <c r="OL68" s="16"/>
      <c r="OM68" s="16"/>
      <c r="ON68" s="16"/>
      <c r="OO68" s="16"/>
      <c r="OP68" s="16"/>
      <c r="OQ68" s="16">
        <v>1</v>
      </c>
      <c r="OR68" s="15">
        <v>1</v>
      </c>
      <c r="OS68" s="15">
        <v>1</v>
      </c>
    </row>
    <row r="69" spans="1:409" x14ac:dyDescent="0.25">
      <c r="A69" s="14" t="s">
        <v>360</v>
      </c>
      <c r="B69" s="16"/>
      <c r="C69" s="16"/>
      <c r="D69" s="16"/>
      <c r="E69" s="16">
        <v>1</v>
      </c>
      <c r="F69" s="16"/>
      <c r="G69" s="16"/>
      <c r="H69" s="16"/>
      <c r="I69" s="16"/>
      <c r="J69" s="16"/>
      <c r="K69" s="16">
        <v>1</v>
      </c>
      <c r="L69" s="16"/>
      <c r="M69" s="16">
        <v>1</v>
      </c>
      <c r="N69" s="16"/>
      <c r="O69" s="16"/>
      <c r="P69" s="16"/>
      <c r="Q69" s="16">
        <v>1</v>
      </c>
      <c r="R69" s="16"/>
      <c r="S69" s="16"/>
      <c r="T69" s="16"/>
      <c r="U69" s="16"/>
      <c r="V69" s="16"/>
      <c r="W69" s="16">
        <v>1</v>
      </c>
      <c r="X69" s="16"/>
      <c r="Y69" s="16">
        <v>1</v>
      </c>
      <c r="Z69" s="16"/>
      <c r="AA69" s="16"/>
      <c r="AB69" s="16"/>
      <c r="AC69" s="16">
        <v>1</v>
      </c>
      <c r="AD69" s="16"/>
      <c r="AE69" s="16"/>
      <c r="AF69" s="16"/>
      <c r="AG69" s="16"/>
      <c r="AH69" s="16"/>
      <c r="AI69" s="16">
        <v>1</v>
      </c>
      <c r="AJ69" s="16"/>
      <c r="AK69" s="16">
        <v>1</v>
      </c>
      <c r="AL69" s="16"/>
      <c r="AM69" s="16">
        <v>1</v>
      </c>
      <c r="AN69" s="16"/>
      <c r="AO69" s="16"/>
      <c r="AP69" s="16"/>
      <c r="AQ69" s="16"/>
      <c r="AR69" s="16"/>
      <c r="AS69" s="16"/>
      <c r="AT69" s="16"/>
      <c r="AU69" s="16"/>
      <c r="AV69" s="16"/>
      <c r="AW69" s="16"/>
      <c r="AX69" s="16"/>
      <c r="AY69" s="16"/>
      <c r="AZ69" s="16"/>
      <c r="BA69" s="16"/>
      <c r="BB69" s="16"/>
      <c r="BC69" s="16"/>
      <c r="BD69" s="16"/>
      <c r="BE69" s="16"/>
      <c r="BF69" s="16"/>
      <c r="BG69" s="16"/>
      <c r="BH69" s="16"/>
      <c r="BI69" s="16"/>
      <c r="BJ69" s="16">
        <v>1</v>
      </c>
      <c r="BK69" s="16">
        <v>1</v>
      </c>
      <c r="BL69" s="16"/>
      <c r="BM69" s="16"/>
      <c r="BN69" s="16"/>
      <c r="BO69" s="16"/>
      <c r="BP69" s="16"/>
      <c r="BQ69" s="16">
        <v>1</v>
      </c>
      <c r="BR69" s="16"/>
      <c r="BS69" s="16"/>
      <c r="BT69" s="16"/>
      <c r="BU69" s="16"/>
      <c r="BV69" s="16">
        <v>1</v>
      </c>
      <c r="BW69" s="16"/>
      <c r="BX69" s="16"/>
      <c r="BY69" s="16"/>
      <c r="BZ69" s="16"/>
      <c r="CA69" s="16"/>
      <c r="CB69" s="16">
        <v>1</v>
      </c>
      <c r="CC69" s="16"/>
      <c r="CD69" s="16"/>
      <c r="CE69" s="16"/>
      <c r="CF69" s="16"/>
      <c r="CG69" s="16"/>
      <c r="CH69" s="16"/>
      <c r="CI69" s="16"/>
      <c r="CJ69" s="16"/>
      <c r="CK69" s="16"/>
      <c r="CL69" s="16"/>
      <c r="CM69" s="16"/>
      <c r="CN69" s="16"/>
      <c r="CO69" s="16"/>
      <c r="CP69" s="16"/>
      <c r="CQ69" s="16"/>
      <c r="CR69" s="16"/>
      <c r="CS69" s="16"/>
      <c r="CT69" s="16"/>
      <c r="CU69" s="16"/>
      <c r="CV69" s="16"/>
      <c r="CW69" s="16"/>
      <c r="CX69" s="16"/>
      <c r="CY69" s="16"/>
      <c r="CZ69" s="16"/>
      <c r="DA69" s="16"/>
      <c r="DB69" s="16"/>
      <c r="DC69" s="16">
        <v>1</v>
      </c>
      <c r="DD69" s="16"/>
      <c r="DE69" s="16"/>
      <c r="DF69" s="16"/>
      <c r="DG69" s="16"/>
      <c r="DH69" s="16"/>
      <c r="DI69" s="16">
        <v>1</v>
      </c>
      <c r="DJ69" s="16"/>
      <c r="DK69" s="16">
        <v>1</v>
      </c>
      <c r="DL69" s="16"/>
      <c r="DM69" s="16">
        <v>1</v>
      </c>
      <c r="DN69" s="16"/>
      <c r="DO69" s="16"/>
      <c r="DP69" s="16"/>
      <c r="DQ69" s="16"/>
      <c r="DR69" s="16"/>
      <c r="DS69" s="16"/>
      <c r="DT69" s="16">
        <v>1</v>
      </c>
      <c r="DU69" s="16"/>
      <c r="DV69" s="16"/>
      <c r="DW69" s="16"/>
      <c r="DX69" s="16"/>
      <c r="DY69" s="16"/>
      <c r="DZ69" s="16"/>
      <c r="EA69" s="16"/>
      <c r="EB69" s="16"/>
      <c r="EC69" s="16"/>
      <c r="ED69" s="16"/>
      <c r="EE69" s="16"/>
      <c r="EF69" s="16"/>
      <c r="EG69" s="16">
        <v>1</v>
      </c>
      <c r="EH69" s="16"/>
      <c r="EI69" s="16"/>
      <c r="EJ69" s="16"/>
      <c r="EK69" s="16"/>
      <c r="EL69" s="16"/>
      <c r="EM69" s="16"/>
      <c r="EN69" s="16"/>
      <c r="EO69" s="16"/>
      <c r="EP69" s="16"/>
      <c r="EQ69" s="16"/>
      <c r="ER69" s="16"/>
      <c r="ES69" s="16"/>
      <c r="ET69" s="16">
        <v>1</v>
      </c>
      <c r="EU69" s="16"/>
      <c r="EV69" s="16"/>
      <c r="EW69" s="16"/>
      <c r="EX69" s="16"/>
      <c r="EY69" s="16"/>
      <c r="EZ69" s="16"/>
      <c r="FA69" s="16"/>
      <c r="FB69" s="16">
        <v>1</v>
      </c>
      <c r="FC69" s="16"/>
      <c r="FD69" s="16">
        <v>1</v>
      </c>
      <c r="FE69" s="16"/>
      <c r="FF69" s="16"/>
      <c r="FG69" s="16"/>
      <c r="FH69" s="16"/>
      <c r="FI69" s="16"/>
      <c r="FJ69" s="16"/>
      <c r="FK69" s="16"/>
      <c r="FL69" s="16"/>
      <c r="FM69" s="16"/>
      <c r="FN69" s="16"/>
      <c r="FO69" s="16"/>
      <c r="FP69" s="16"/>
      <c r="FQ69" s="16"/>
      <c r="FR69" s="16"/>
      <c r="FS69" s="16"/>
      <c r="FT69" s="16"/>
      <c r="FU69" s="16"/>
      <c r="FV69" s="16"/>
      <c r="FW69" s="16"/>
      <c r="FX69" s="16">
        <v>1</v>
      </c>
      <c r="FY69" s="16"/>
      <c r="FZ69" s="16"/>
      <c r="GA69" s="16"/>
      <c r="GB69" s="16"/>
      <c r="GC69" s="16"/>
      <c r="GD69" s="16"/>
      <c r="GE69" s="16"/>
      <c r="GF69" s="16"/>
      <c r="GG69" s="16"/>
      <c r="GH69" s="16"/>
      <c r="GI69" s="16"/>
      <c r="GJ69" s="16"/>
      <c r="GK69" s="16"/>
      <c r="GL69" s="16"/>
      <c r="GM69" s="16">
        <v>1</v>
      </c>
      <c r="GN69" s="16"/>
      <c r="GO69" s="16"/>
      <c r="GP69" s="16"/>
      <c r="GQ69" s="16"/>
      <c r="GR69" s="16"/>
      <c r="GS69" s="16"/>
      <c r="GT69" s="16"/>
      <c r="GU69" s="16"/>
      <c r="GV69" s="16"/>
      <c r="GW69" s="16"/>
      <c r="GX69" s="16"/>
      <c r="GY69" s="16"/>
      <c r="GZ69" s="16"/>
      <c r="HA69" s="16"/>
      <c r="HB69" s="16"/>
      <c r="HC69" s="16"/>
      <c r="HD69" s="16"/>
      <c r="HE69" s="16"/>
      <c r="HF69" s="16"/>
      <c r="HG69" s="16"/>
      <c r="HH69" s="16">
        <v>1</v>
      </c>
      <c r="HI69" s="16"/>
      <c r="HJ69" s="16"/>
      <c r="HK69" s="16"/>
      <c r="HL69" s="16"/>
      <c r="HM69" s="16"/>
      <c r="HN69" s="16"/>
      <c r="HO69" s="16">
        <v>1</v>
      </c>
      <c r="HP69" s="16"/>
      <c r="HQ69" s="16"/>
      <c r="HR69" s="16"/>
      <c r="HS69" s="16"/>
      <c r="HT69" s="16"/>
      <c r="HU69" s="16"/>
      <c r="HV69" s="16"/>
      <c r="HW69" s="16"/>
      <c r="HX69" s="16"/>
      <c r="HY69" s="16"/>
      <c r="HZ69" s="16"/>
      <c r="IA69" s="16"/>
      <c r="IB69" s="16"/>
      <c r="IC69" s="16"/>
      <c r="ID69" s="16">
        <v>1</v>
      </c>
      <c r="IE69" s="16"/>
      <c r="IF69" s="16"/>
      <c r="IG69" s="16"/>
      <c r="IH69" s="16"/>
      <c r="II69" s="16"/>
      <c r="IJ69" s="16"/>
      <c r="IK69" s="16"/>
      <c r="IL69" s="16"/>
      <c r="IM69" s="16"/>
      <c r="IN69" s="16"/>
      <c r="IO69" s="16"/>
      <c r="IP69" s="16"/>
      <c r="IQ69" s="16"/>
      <c r="IR69" s="16"/>
      <c r="IS69" s="16"/>
      <c r="IT69" s="16"/>
      <c r="IU69" s="16"/>
      <c r="IV69" s="16"/>
      <c r="IW69" s="16"/>
      <c r="IX69" s="16">
        <v>1</v>
      </c>
      <c r="IY69" s="16"/>
      <c r="IZ69" s="16"/>
      <c r="JA69" s="16"/>
      <c r="JB69" s="16"/>
      <c r="JC69" s="16"/>
      <c r="JD69" s="16"/>
      <c r="JE69" s="16"/>
      <c r="JF69" s="16"/>
      <c r="JG69" s="16">
        <v>1</v>
      </c>
      <c r="JH69" s="16"/>
      <c r="JI69" s="16">
        <v>1</v>
      </c>
      <c r="JJ69" s="16"/>
      <c r="JK69" s="16"/>
      <c r="JL69" s="16">
        <v>1</v>
      </c>
      <c r="JM69" s="16"/>
      <c r="JN69" s="16">
        <v>1</v>
      </c>
      <c r="JO69" s="16"/>
      <c r="JP69" s="16"/>
      <c r="JQ69" s="16"/>
      <c r="JR69" s="16"/>
      <c r="JS69" s="16"/>
      <c r="JT69" s="16"/>
      <c r="JU69" s="16"/>
      <c r="JV69" s="16"/>
      <c r="JW69" s="16"/>
      <c r="JX69" s="16"/>
      <c r="JY69" s="16"/>
      <c r="JZ69" s="16">
        <v>1</v>
      </c>
      <c r="KA69" s="16"/>
      <c r="KB69" s="16"/>
      <c r="KC69" s="16"/>
      <c r="KD69" s="16">
        <v>1</v>
      </c>
      <c r="KE69" s="16"/>
      <c r="KF69" s="16"/>
      <c r="KG69" s="16"/>
      <c r="KH69" s="16"/>
      <c r="KI69" s="16"/>
      <c r="KJ69" s="16">
        <v>1</v>
      </c>
      <c r="KK69" s="16"/>
      <c r="KL69" s="16">
        <v>1</v>
      </c>
      <c r="KM69" s="16"/>
      <c r="KN69" s="16"/>
      <c r="KO69" s="16"/>
      <c r="KP69" s="16"/>
      <c r="KQ69" s="16"/>
      <c r="KR69" s="16"/>
      <c r="KS69" s="16"/>
      <c r="KT69" s="16"/>
      <c r="KU69" s="16">
        <v>1</v>
      </c>
      <c r="KV69" s="16"/>
      <c r="KW69" s="16">
        <v>1</v>
      </c>
      <c r="KX69" s="16"/>
      <c r="KY69" s="16"/>
      <c r="KZ69" s="16">
        <v>1</v>
      </c>
      <c r="LA69" s="16"/>
      <c r="LB69" s="16"/>
      <c r="LC69" s="16"/>
      <c r="LD69" s="16"/>
      <c r="LE69" s="16"/>
      <c r="LF69" s="16"/>
      <c r="LG69" s="16"/>
      <c r="LH69" s="16"/>
      <c r="LI69" s="16"/>
      <c r="LJ69" s="16"/>
      <c r="LK69" s="16"/>
      <c r="LL69" s="16"/>
      <c r="LM69" s="16"/>
      <c r="LN69" s="16"/>
      <c r="LO69" s="16"/>
      <c r="LP69" s="16"/>
      <c r="LQ69" s="16"/>
      <c r="LR69" s="16"/>
      <c r="LS69" s="16"/>
      <c r="LT69" s="16"/>
      <c r="LU69" s="16"/>
      <c r="LV69" s="16"/>
      <c r="LW69" s="16"/>
      <c r="LX69" s="16"/>
      <c r="LY69" s="16"/>
      <c r="LZ69" s="16"/>
      <c r="MA69" s="16"/>
      <c r="MB69" s="16"/>
      <c r="MC69" s="16"/>
      <c r="MD69" s="16"/>
      <c r="ME69" s="16"/>
      <c r="MF69" s="16"/>
      <c r="MG69" s="16"/>
      <c r="MH69" s="16"/>
      <c r="MI69" s="16"/>
      <c r="MJ69" s="16">
        <v>1</v>
      </c>
      <c r="MK69" s="16"/>
      <c r="ML69" s="16"/>
      <c r="MM69" s="16"/>
      <c r="MN69" s="16"/>
      <c r="MO69" s="16"/>
      <c r="MP69" s="16"/>
      <c r="MQ69" s="16"/>
      <c r="MR69" s="16"/>
      <c r="MS69" s="16"/>
      <c r="MT69" s="16"/>
      <c r="MU69" s="16"/>
      <c r="MV69" s="16"/>
      <c r="MW69" s="16">
        <v>1</v>
      </c>
      <c r="MX69" s="16">
        <v>1</v>
      </c>
      <c r="MY69" s="16">
        <v>1</v>
      </c>
      <c r="MZ69" s="16">
        <v>1</v>
      </c>
      <c r="NA69" s="16">
        <v>1</v>
      </c>
      <c r="NB69" s="16">
        <v>1</v>
      </c>
      <c r="NC69" s="16">
        <v>1</v>
      </c>
      <c r="ND69" s="16">
        <v>1</v>
      </c>
      <c r="NE69" s="16">
        <v>1</v>
      </c>
      <c r="NF69" s="16">
        <v>1</v>
      </c>
      <c r="NG69" s="16"/>
      <c r="NH69" s="16">
        <v>1</v>
      </c>
      <c r="NI69" s="16">
        <v>1</v>
      </c>
      <c r="NJ69" s="16">
        <v>1</v>
      </c>
      <c r="NK69" s="16"/>
      <c r="NL69" s="16">
        <v>1</v>
      </c>
      <c r="NM69" s="16">
        <v>1</v>
      </c>
      <c r="NN69" s="16"/>
      <c r="NO69" s="16"/>
      <c r="NP69" s="16"/>
      <c r="NQ69" s="16"/>
      <c r="NR69" s="16"/>
      <c r="NS69" s="16">
        <v>1</v>
      </c>
      <c r="NT69" s="16">
        <v>1</v>
      </c>
      <c r="NU69" s="16">
        <v>1</v>
      </c>
      <c r="NV69" s="16"/>
      <c r="NW69" s="16"/>
      <c r="NX69" s="16"/>
      <c r="NY69" s="16">
        <v>1</v>
      </c>
      <c r="NZ69" s="16">
        <v>1</v>
      </c>
      <c r="OA69" s="16"/>
      <c r="OB69" s="16">
        <v>1</v>
      </c>
      <c r="OC69" s="16"/>
      <c r="OD69" s="16"/>
      <c r="OE69" s="16">
        <v>1</v>
      </c>
      <c r="OF69" s="16"/>
      <c r="OG69" s="16">
        <v>1</v>
      </c>
      <c r="OH69" s="16">
        <v>1</v>
      </c>
      <c r="OI69" s="16">
        <v>1</v>
      </c>
      <c r="OJ69" s="16"/>
      <c r="OK69" s="16"/>
      <c r="OL69" s="16">
        <v>1</v>
      </c>
      <c r="OM69" s="16"/>
      <c r="ON69" s="16">
        <v>1</v>
      </c>
      <c r="OO69" s="16"/>
      <c r="OP69" s="16"/>
      <c r="OQ69" s="16"/>
      <c r="OR69" s="15">
        <v>1</v>
      </c>
      <c r="OS69" s="15">
        <v>1</v>
      </c>
    </row>
    <row r="70" spans="1:409" x14ac:dyDescent="0.25">
      <c r="A70" s="14" t="s">
        <v>361</v>
      </c>
      <c r="B70" s="16"/>
      <c r="C70" s="16"/>
      <c r="D70" s="16"/>
      <c r="E70" s="16"/>
      <c r="F70" s="16"/>
      <c r="G70" s="16"/>
      <c r="H70" s="16"/>
      <c r="I70" s="16"/>
      <c r="J70" s="16"/>
      <c r="K70" s="16">
        <v>1</v>
      </c>
      <c r="L70" s="16"/>
      <c r="M70" s="16">
        <v>1</v>
      </c>
      <c r="N70" s="16"/>
      <c r="O70" s="16"/>
      <c r="P70" s="16"/>
      <c r="Q70" s="16"/>
      <c r="R70" s="16"/>
      <c r="S70" s="16"/>
      <c r="T70" s="16"/>
      <c r="U70" s="16"/>
      <c r="V70" s="16">
        <v>1</v>
      </c>
      <c r="W70" s="16">
        <v>1</v>
      </c>
      <c r="X70" s="16"/>
      <c r="Y70" s="16">
        <v>1</v>
      </c>
      <c r="Z70" s="16"/>
      <c r="AA70" s="16">
        <v>1</v>
      </c>
      <c r="AB70" s="16"/>
      <c r="AC70" s="16">
        <v>1</v>
      </c>
      <c r="AD70" s="16"/>
      <c r="AE70" s="16">
        <v>1</v>
      </c>
      <c r="AF70" s="16"/>
      <c r="AG70" s="16">
        <v>1</v>
      </c>
      <c r="AH70" s="16"/>
      <c r="AI70" s="16">
        <v>1</v>
      </c>
      <c r="AJ70" s="16"/>
      <c r="AK70" s="16"/>
      <c r="AL70" s="16"/>
      <c r="AM70" s="16"/>
      <c r="AN70" s="16"/>
      <c r="AO70" s="16"/>
      <c r="AP70" s="16"/>
      <c r="AQ70" s="16"/>
      <c r="AR70" s="16"/>
      <c r="AS70" s="16"/>
      <c r="AT70" s="16"/>
      <c r="AU70" s="16"/>
      <c r="AV70" s="16"/>
      <c r="AW70" s="16"/>
      <c r="AX70" s="16"/>
      <c r="AY70" s="16"/>
      <c r="AZ70" s="16"/>
      <c r="BA70" s="16"/>
      <c r="BB70" s="16"/>
      <c r="BC70" s="16"/>
      <c r="BD70" s="16"/>
      <c r="BE70" s="16">
        <v>1</v>
      </c>
      <c r="BF70" s="16"/>
      <c r="BG70" s="16"/>
      <c r="BH70" s="16"/>
      <c r="BI70" s="16"/>
      <c r="BJ70" s="16"/>
      <c r="BK70" s="16"/>
      <c r="BL70" s="16"/>
      <c r="BM70" s="16"/>
      <c r="BN70" s="16"/>
      <c r="BO70" s="16"/>
      <c r="BP70" s="16"/>
      <c r="BQ70" s="16"/>
      <c r="BR70" s="16"/>
      <c r="BS70" s="16">
        <v>1</v>
      </c>
      <c r="BT70" s="16"/>
      <c r="BU70" s="16">
        <v>1</v>
      </c>
      <c r="BV70" s="16"/>
      <c r="BW70" s="16">
        <v>1</v>
      </c>
      <c r="BX70" s="16"/>
      <c r="BY70" s="16"/>
      <c r="BZ70" s="16"/>
      <c r="CA70" s="16"/>
      <c r="CB70" s="16"/>
      <c r="CC70" s="16"/>
      <c r="CD70" s="16"/>
      <c r="CE70" s="16">
        <v>1</v>
      </c>
      <c r="CF70" s="16"/>
      <c r="CG70" s="16">
        <v>1</v>
      </c>
      <c r="CH70" s="16"/>
      <c r="CI70" s="16">
        <v>1</v>
      </c>
      <c r="CJ70" s="16"/>
      <c r="CK70" s="16"/>
      <c r="CL70" s="16"/>
      <c r="CM70" s="16"/>
      <c r="CN70" s="16"/>
      <c r="CO70" s="16"/>
      <c r="CP70" s="16"/>
      <c r="CQ70" s="16"/>
      <c r="CR70" s="16"/>
      <c r="CS70" s="16"/>
      <c r="CT70" s="16"/>
      <c r="CU70" s="16">
        <v>1</v>
      </c>
      <c r="CV70" s="16"/>
      <c r="CW70" s="16"/>
      <c r="CX70" s="16"/>
      <c r="CY70" s="16"/>
      <c r="CZ70" s="16"/>
      <c r="DA70" s="16"/>
      <c r="DB70" s="16">
        <v>1</v>
      </c>
      <c r="DC70" s="16"/>
      <c r="DD70" s="16"/>
      <c r="DE70" s="16"/>
      <c r="DF70" s="16"/>
      <c r="DG70" s="16"/>
      <c r="DH70" s="16"/>
      <c r="DI70" s="16"/>
      <c r="DJ70" s="16"/>
      <c r="DK70" s="16">
        <v>1</v>
      </c>
      <c r="DL70" s="16"/>
      <c r="DM70" s="16">
        <v>1</v>
      </c>
      <c r="DN70" s="16"/>
      <c r="DO70" s="16">
        <v>1</v>
      </c>
      <c r="DP70" s="16"/>
      <c r="DQ70" s="16"/>
      <c r="DR70" s="16"/>
      <c r="DS70" s="16"/>
      <c r="DT70" s="16"/>
      <c r="DU70" s="16"/>
      <c r="DV70" s="16"/>
      <c r="DW70" s="16"/>
      <c r="DX70" s="16"/>
      <c r="DY70" s="16"/>
      <c r="DZ70" s="16"/>
      <c r="EA70" s="16"/>
      <c r="EB70" s="16"/>
      <c r="EC70" s="16"/>
      <c r="ED70" s="16"/>
      <c r="EE70" s="16">
        <v>1</v>
      </c>
      <c r="EF70" s="16"/>
      <c r="EG70" s="16">
        <v>1</v>
      </c>
      <c r="EH70" s="16"/>
      <c r="EI70" s="16"/>
      <c r="EJ70" s="16"/>
      <c r="EK70" s="16">
        <v>1</v>
      </c>
      <c r="EL70" s="16"/>
      <c r="EM70" s="16">
        <v>1</v>
      </c>
      <c r="EN70" s="16"/>
      <c r="EO70" s="16"/>
      <c r="EP70" s="16"/>
      <c r="EQ70" s="16"/>
      <c r="ER70" s="16"/>
      <c r="ES70" s="16"/>
      <c r="ET70" s="16"/>
      <c r="EU70" s="16"/>
      <c r="EV70" s="16"/>
      <c r="EW70" s="16">
        <v>1</v>
      </c>
      <c r="EX70" s="16"/>
      <c r="EY70" s="16"/>
      <c r="EZ70" s="16"/>
      <c r="FA70" s="16"/>
      <c r="FB70" s="16"/>
      <c r="FC70" s="16">
        <v>1</v>
      </c>
      <c r="FD70" s="16"/>
      <c r="FE70" s="16">
        <v>1</v>
      </c>
      <c r="FF70" s="16"/>
      <c r="FG70" s="16">
        <v>1</v>
      </c>
      <c r="FH70" s="16"/>
      <c r="FI70" s="16">
        <v>1</v>
      </c>
      <c r="FJ70" s="16"/>
      <c r="FK70" s="16"/>
      <c r="FL70" s="16"/>
      <c r="FM70" s="16"/>
      <c r="FN70" s="16"/>
      <c r="FO70" s="16"/>
      <c r="FP70" s="16"/>
      <c r="FQ70" s="16"/>
      <c r="FR70" s="16"/>
      <c r="FS70" s="16"/>
      <c r="FT70" s="16"/>
      <c r="FU70" s="16"/>
      <c r="FV70" s="16"/>
      <c r="FW70" s="16"/>
      <c r="FX70" s="16"/>
      <c r="FY70" s="16"/>
      <c r="FZ70" s="16"/>
      <c r="GA70" s="16">
        <v>1</v>
      </c>
      <c r="GB70" s="16"/>
      <c r="GC70" s="16"/>
      <c r="GD70" s="16"/>
      <c r="GE70" s="16"/>
      <c r="GF70" s="16"/>
      <c r="GG70" s="16"/>
      <c r="GH70" s="16"/>
      <c r="GI70" s="16">
        <v>1</v>
      </c>
      <c r="GJ70" s="16"/>
      <c r="GK70" s="16"/>
      <c r="GL70" s="16"/>
      <c r="GM70" s="16">
        <v>1</v>
      </c>
      <c r="GN70" s="16"/>
      <c r="GO70" s="16"/>
      <c r="GP70" s="16"/>
      <c r="GQ70" s="16"/>
      <c r="GR70" s="16"/>
      <c r="GS70" s="16"/>
      <c r="GT70" s="16"/>
      <c r="GU70" s="16"/>
      <c r="GV70" s="16"/>
      <c r="GW70" s="16"/>
      <c r="GX70" s="16"/>
      <c r="GY70" s="16"/>
      <c r="GZ70" s="16"/>
      <c r="HA70" s="16"/>
      <c r="HB70" s="16"/>
      <c r="HC70" s="16"/>
      <c r="HD70" s="16">
        <v>1</v>
      </c>
      <c r="HE70" s="16"/>
      <c r="HF70" s="16"/>
      <c r="HG70" s="16">
        <v>1</v>
      </c>
      <c r="HH70" s="16">
        <v>1</v>
      </c>
      <c r="HI70" s="16"/>
      <c r="HJ70" s="16"/>
      <c r="HK70" s="16"/>
      <c r="HL70" s="16"/>
      <c r="HM70" s="16">
        <v>1</v>
      </c>
      <c r="HN70" s="16"/>
      <c r="HO70" s="16"/>
      <c r="HP70" s="16"/>
      <c r="HQ70" s="16"/>
      <c r="HR70" s="16"/>
      <c r="HS70" s="16"/>
      <c r="HT70" s="16"/>
      <c r="HU70" s="16"/>
      <c r="HV70" s="16"/>
      <c r="HW70" s="16"/>
      <c r="HX70" s="16"/>
      <c r="HY70" s="16"/>
      <c r="HZ70" s="16"/>
      <c r="IA70" s="16"/>
      <c r="IB70" s="16"/>
      <c r="IC70" s="16"/>
      <c r="ID70" s="16"/>
      <c r="IE70" s="16"/>
      <c r="IF70" s="16"/>
      <c r="IG70" s="16"/>
      <c r="IH70" s="16"/>
      <c r="II70" s="16"/>
      <c r="IJ70" s="16"/>
      <c r="IK70" s="16">
        <v>1</v>
      </c>
      <c r="IL70" s="16"/>
      <c r="IM70" s="16"/>
      <c r="IN70" s="16"/>
      <c r="IO70" s="16"/>
      <c r="IP70" s="16"/>
      <c r="IQ70" s="16"/>
      <c r="IR70" s="16"/>
      <c r="IS70" s="16"/>
      <c r="IT70" s="16"/>
      <c r="IU70" s="16"/>
      <c r="IV70" s="16"/>
      <c r="IW70" s="16">
        <v>1</v>
      </c>
      <c r="IX70" s="16">
        <v>1</v>
      </c>
      <c r="IY70" s="16"/>
      <c r="IZ70" s="16"/>
      <c r="JA70" s="16"/>
      <c r="JB70" s="16"/>
      <c r="JC70" s="16"/>
      <c r="JD70" s="16"/>
      <c r="JE70" s="16"/>
      <c r="JF70" s="16"/>
      <c r="JG70" s="16"/>
      <c r="JH70" s="16"/>
      <c r="JI70" s="16"/>
      <c r="JJ70" s="16"/>
      <c r="JK70" s="16"/>
      <c r="JL70" s="16"/>
      <c r="JM70" s="16"/>
      <c r="JN70" s="16"/>
      <c r="JO70" s="16"/>
      <c r="JP70" s="16"/>
      <c r="JQ70" s="16"/>
      <c r="JR70" s="16"/>
      <c r="JS70" s="16"/>
      <c r="JT70" s="16"/>
      <c r="JU70" s="16"/>
      <c r="JV70" s="16"/>
      <c r="JW70" s="16"/>
      <c r="JX70" s="16"/>
      <c r="JY70" s="16"/>
      <c r="JZ70" s="16"/>
      <c r="KA70" s="16"/>
      <c r="KB70" s="16"/>
      <c r="KC70" s="16"/>
      <c r="KD70" s="16"/>
      <c r="KE70" s="16">
        <v>1</v>
      </c>
      <c r="KF70" s="16"/>
      <c r="KG70" s="16"/>
      <c r="KH70" s="16"/>
      <c r="KI70" s="16"/>
      <c r="KJ70" s="16"/>
      <c r="KK70" s="16"/>
      <c r="KL70" s="16"/>
      <c r="KM70" s="16">
        <v>1</v>
      </c>
      <c r="KN70" s="16"/>
      <c r="KO70" s="16"/>
      <c r="KP70" s="16"/>
      <c r="KQ70" s="16"/>
      <c r="KR70" s="16"/>
      <c r="KS70" s="16">
        <v>1</v>
      </c>
      <c r="KT70" s="16"/>
      <c r="KU70" s="16"/>
      <c r="KV70" s="16"/>
      <c r="KW70" s="16">
        <v>1</v>
      </c>
      <c r="KX70" s="16"/>
      <c r="KY70" s="16"/>
      <c r="KZ70" s="16"/>
      <c r="LA70" s="16"/>
      <c r="LB70" s="16"/>
      <c r="LC70" s="16"/>
      <c r="LD70" s="16"/>
      <c r="LE70" s="16"/>
      <c r="LF70" s="16"/>
      <c r="LG70" s="16"/>
      <c r="LH70" s="16"/>
      <c r="LI70" s="16"/>
      <c r="LJ70" s="16"/>
      <c r="LK70" s="16"/>
      <c r="LL70" s="16"/>
      <c r="LM70" s="16"/>
      <c r="LN70" s="16"/>
      <c r="LO70" s="16"/>
      <c r="LP70" s="16"/>
      <c r="LQ70" s="16"/>
      <c r="LR70" s="16"/>
      <c r="LS70" s="16"/>
      <c r="LT70" s="16"/>
      <c r="LU70" s="16"/>
      <c r="LV70" s="16"/>
      <c r="LW70" s="16"/>
      <c r="LX70" s="16"/>
      <c r="LY70" s="16"/>
      <c r="LZ70" s="16"/>
      <c r="MA70" s="16"/>
      <c r="MB70" s="16"/>
      <c r="MC70" s="16"/>
      <c r="MD70" s="16"/>
      <c r="ME70" s="16"/>
      <c r="MF70" s="16"/>
      <c r="MG70" s="16"/>
      <c r="MH70" s="16"/>
      <c r="MI70" s="16"/>
      <c r="MJ70" s="16"/>
      <c r="MK70" s="16"/>
      <c r="ML70" s="16"/>
      <c r="MM70" s="16"/>
      <c r="MN70" s="16"/>
      <c r="MO70" s="16">
        <v>1</v>
      </c>
      <c r="MP70" s="16"/>
      <c r="MQ70" s="16"/>
      <c r="MR70" s="16"/>
      <c r="MS70" s="16"/>
      <c r="MT70" s="16"/>
      <c r="MU70" s="16"/>
      <c r="MV70" s="16"/>
      <c r="MW70" s="16">
        <v>1</v>
      </c>
      <c r="MX70" s="16">
        <v>1</v>
      </c>
      <c r="MY70" s="16">
        <v>1</v>
      </c>
      <c r="MZ70" s="16">
        <v>1</v>
      </c>
      <c r="NA70" s="16">
        <v>1</v>
      </c>
      <c r="NB70" s="16">
        <v>1</v>
      </c>
      <c r="NC70" s="16">
        <v>1</v>
      </c>
      <c r="ND70" s="16">
        <v>1</v>
      </c>
      <c r="NE70" s="16">
        <v>1</v>
      </c>
      <c r="NF70" s="16">
        <v>1</v>
      </c>
      <c r="NG70" s="16"/>
      <c r="NH70" s="16">
        <v>1</v>
      </c>
      <c r="NI70" s="16">
        <v>1</v>
      </c>
      <c r="NJ70" s="16"/>
      <c r="NK70" s="16">
        <v>1</v>
      </c>
      <c r="NL70" s="16">
        <v>1</v>
      </c>
      <c r="NM70" s="16">
        <v>1</v>
      </c>
      <c r="NN70" s="16">
        <v>1</v>
      </c>
      <c r="NO70" s="16"/>
      <c r="NP70" s="16"/>
      <c r="NQ70" s="16">
        <v>1</v>
      </c>
      <c r="NR70" s="16"/>
      <c r="NS70" s="16">
        <v>1</v>
      </c>
      <c r="NT70" s="16">
        <v>1</v>
      </c>
      <c r="NU70" s="16">
        <v>1</v>
      </c>
      <c r="NV70" s="16"/>
      <c r="NW70" s="16"/>
      <c r="NX70" s="16"/>
      <c r="NY70" s="16"/>
      <c r="NZ70" s="16">
        <v>1</v>
      </c>
      <c r="OA70" s="16"/>
      <c r="OB70" s="16">
        <v>1</v>
      </c>
      <c r="OC70" s="16"/>
      <c r="OD70" s="16">
        <v>1</v>
      </c>
      <c r="OE70" s="16">
        <v>1</v>
      </c>
      <c r="OF70" s="16"/>
      <c r="OG70" s="16">
        <v>1</v>
      </c>
      <c r="OH70" s="16">
        <v>1</v>
      </c>
      <c r="OI70" s="16"/>
      <c r="OJ70" s="16"/>
      <c r="OK70" s="16">
        <v>1</v>
      </c>
      <c r="OL70" s="16">
        <v>1</v>
      </c>
      <c r="OM70" s="16"/>
      <c r="ON70" s="16"/>
      <c r="OO70" s="16"/>
      <c r="OP70" s="16"/>
      <c r="OQ70" s="16"/>
      <c r="OR70" s="15">
        <v>1</v>
      </c>
      <c r="OS70" s="15">
        <v>1</v>
      </c>
    </row>
    <row r="71" spans="1:409" x14ac:dyDescent="0.25">
      <c r="A71" s="14" t="s">
        <v>362</v>
      </c>
      <c r="B71" s="16"/>
      <c r="C71" s="16"/>
      <c r="D71" s="16">
        <v>1</v>
      </c>
      <c r="E71" s="16"/>
      <c r="F71" s="16"/>
      <c r="G71" s="16"/>
      <c r="H71" s="16"/>
      <c r="I71" s="16"/>
      <c r="J71" s="16"/>
      <c r="K71" s="16">
        <v>1</v>
      </c>
      <c r="L71" s="16"/>
      <c r="M71" s="16">
        <v>1</v>
      </c>
      <c r="N71" s="16"/>
      <c r="O71" s="16"/>
      <c r="P71" s="16">
        <v>1</v>
      </c>
      <c r="Q71" s="16"/>
      <c r="R71" s="16"/>
      <c r="S71" s="16"/>
      <c r="T71" s="16"/>
      <c r="U71" s="16"/>
      <c r="V71" s="16"/>
      <c r="W71" s="16"/>
      <c r="X71" s="16"/>
      <c r="Y71" s="16"/>
      <c r="Z71" s="16">
        <v>1</v>
      </c>
      <c r="AA71" s="16"/>
      <c r="AB71" s="16"/>
      <c r="AC71" s="16"/>
      <c r="AD71" s="16"/>
      <c r="AE71" s="16"/>
      <c r="AF71" s="16"/>
      <c r="AG71" s="16">
        <v>1</v>
      </c>
      <c r="AH71" s="16"/>
      <c r="AI71" s="16">
        <v>1</v>
      </c>
      <c r="AJ71" s="16">
        <v>1</v>
      </c>
      <c r="AK71" s="16"/>
      <c r="AL71" s="16"/>
      <c r="AM71" s="16"/>
      <c r="AN71" s="16"/>
      <c r="AO71" s="16"/>
      <c r="AP71" s="16"/>
      <c r="AQ71" s="16"/>
      <c r="AR71" s="16"/>
      <c r="AS71" s="16"/>
      <c r="AT71" s="16"/>
      <c r="AU71" s="16"/>
      <c r="AV71" s="16">
        <v>1</v>
      </c>
      <c r="AW71" s="16">
        <v>1</v>
      </c>
      <c r="AX71" s="16"/>
      <c r="AY71" s="16"/>
      <c r="AZ71" s="16"/>
      <c r="BA71" s="16"/>
      <c r="BB71" s="16"/>
      <c r="BC71" s="16"/>
      <c r="BD71" s="16"/>
      <c r="BE71" s="16"/>
      <c r="BF71" s="16"/>
      <c r="BG71" s="16"/>
      <c r="BH71" s="16"/>
      <c r="BI71" s="16"/>
      <c r="BJ71" s="16"/>
      <c r="BK71" s="16"/>
      <c r="BL71" s="16"/>
      <c r="BM71" s="16"/>
      <c r="BN71" s="16"/>
      <c r="BO71" s="16"/>
      <c r="BP71" s="16"/>
      <c r="BQ71" s="16"/>
      <c r="BR71" s="16"/>
      <c r="BS71" s="16">
        <v>1</v>
      </c>
      <c r="BT71" s="16"/>
      <c r="BU71" s="16">
        <v>1</v>
      </c>
      <c r="BV71" s="16">
        <v>1</v>
      </c>
      <c r="BW71" s="16"/>
      <c r="BX71" s="16"/>
      <c r="BY71" s="16">
        <v>1</v>
      </c>
      <c r="BZ71" s="16"/>
      <c r="CA71" s="16"/>
      <c r="CB71" s="16">
        <v>1</v>
      </c>
      <c r="CC71" s="16"/>
      <c r="CD71" s="16"/>
      <c r="CE71" s="16"/>
      <c r="CF71" s="16"/>
      <c r="CG71" s="16"/>
      <c r="CH71" s="16"/>
      <c r="CI71" s="16"/>
      <c r="CJ71" s="16">
        <v>1</v>
      </c>
      <c r="CK71" s="16">
        <v>1</v>
      </c>
      <c r="CL71" s="16"/>
      <c r="CM71" s="16"/>
      <c r="CN71" s="16"/>
      <c r="CO71" s="16"/>
      <c r="CP71" s="16"/>
      <c r="CQ71" s="16"/>
      <c r="CR71" s="16"/>
      <c r="CS71" s="16"/>
      <c r="CT71" s="16"/>
      <c r="CU71" s="16">
        <v>1</v>
      </c>
      <c r="CV71" s="16"/>
      <c r="CW71" s="16"/>
      <c r="CX71" s="16"/>
      <c r="CY71" s="16"/>
      <c r="CZ71" s="16"/>
      <c r="DA71" s="16"/>
      <c r="DB71" s="16"/>
      <c r="DC71" s="16"/>
      <c r="DD71" s="16"/>
      <c r="DE71" s="16"/>
      <c r="DF71" s="16"/>
      <c r="DG71" s="16"/>
      <c r="DH71" s="16"/>
      <c r="DI71" s="16"/>
      <c r="DJ71" s="16"/>
      <c r="DK71" s="16"/>
      <c r="DL71" s="16"/>
      <c r="DM71" s="16"/>
      <c r="DN71" s="16"/>
      <c r="DO71" s="16"/>
      <c r="DP71" s="16"/>
      <c r="DQ71" s="16"/>
      <c r="DR71" s="16"/>
      <c r="DS71" s="16"/>
      <c r="DT71" s="16">
        <v>1</v>
      </c>
      <c r="DU71" s="16"/>
      <c r="DV71" s="16"/>
      <c r="DW71" s="16"/>
      <c r="DX71" s="16"/>
      <c r="DY71" s="16"/>
      <c r="DZ71" s="16"/>
      <c r="EA71" s="16"/>
      <c r="EB71" s="16"/>
      <c r="EC71" s="16"/>
      <c r="ED71" s="16"/>
      <c r="EE71" s="16">
        <v>1</v>
      </c>
      <c r="EF71" s="16">
        <v>1</v>
      </c>
      <c r="EG71" s="16">
        <v>1</v>
      </c>
      <c r="EH71" s="16">
        <v>1</v>
      </c>
      <c r="EI71" s="16"/>
      <c r="EJ71" s="16"/>
      <c r="EK71" s="16"/>
      <c r="EL71" s="16"/>
      <c r="EM71" s="16"/>
      <c r="EN71" s="16"/>
      <c r="EO71" s="16"/>
      <c r="EP71" s="16"/>
      <c r="EQ71" s="16"/>
      <c r="ER71" s="16"/>
      <c r="ES71" s="16"/>
      <c r="ET71" s="16">
        <v>1</v>
      </c>
      <c r="EU71" s="16"/>
      <c r="EV71" s="16"/>
      <c r="EW71" s="16"/>
      <c r="EX71" s="16"/>
      <c r="EY71" s="16"/>
      <c r="EZ71" s="16"/>
      <c r="FA71" s="16"/>
      <c r="FB71" s="16"/>
      <c r="FC71" s="16"/>
      <c r="FD71" s="16"/>
      <c r="FE71" s="16"/>
      <c r="FF71" s="16"/>
      <c r="FG71" s="16"/>
      <c r="FH71" s="16"/>
      <c r="FI71" s="16">
        <v>1</v>
      </c>
      <c r="FJ71" s="16"/>
      <c r="FK71" s="16">
        <v>1</v>
      </c>
      <c r="FL71" s="16"/>
      <c r="FM71" s="16"/>
      <c r="FN71" s="16"/>
      <c r="FO71" s="16"/>
      <c r="FP71" s="16"/>
      <c r="FQ71" s="16"/>
      <c r="FR71" s="16"/>
      <c r="FS71" s="16"/>
      <c r="FT71" s="16"/>
      <c r="FU71" s="16"/>
      <c r="FV71" s="16"/>
      <c r="FW71" s="16"/>
      <c r="FX71" s="16"/>
      <c r="FY71" s="16"/>
      <c r="FZ71" s="16"/>
      <c r="GA71" s="16"/>
      <c r="GB71" s="16"/>
      <c r="GC71" s="16"/>
      <c r="GD71" s="16"/>
      <c r="GE71" s="16"/>
      <c r="GF71" s="16"/>
      <c r="GG71" s="16"/>
      <c r="GH71" s="16"/>
      <c r="GI71" s="16"/>
      <c r="GJ71" s="16"/>
      <c r="GK71" s="16"/>
      <c r="GL71" s="16"/>
      <c r="GM71" s="16"/>
      <c r="GN71" s="16"/>
      <c r="GO71" s="16">
        <v>1</v>
      </c>
      <c r="GP71" s="16"/>
      <c r="GQ71" s="16"/>
      <c r="GR71" s="16"/>
      <c r="GS71" s="16"/>
      <c r="GT71" s="16"/>
      <c r="GU71" s="16"/>
      <c r="GV71" s="16"/>
      <c r="GW71" s="16"/>
      <c r="GX71" s="16"/>
      <c r="GY71" s="16"/>
      <c r="GZ71" s="16"/>
      <c r="HA71" s="16"/>
      <c r="HB71" s="16"/>
      <c r="HC71" s="16"/>
      <c r="HD71" s="16"/>
      <c r="HE71" s="16"/>
      <c r="HF71" s="16"/>
      <c r="HG71" s="16"/>
      <c r="HH71" s="16"/>
      <c r="HI71" s="16"/>
      <c r="HJ71" s="16"/>
      <c r="HK71" s="16"/>
      <c r="HL71" s="16"/>
      <c r="HM71" s="16"/>
      <c r="HN71" s="16"/>
      <c r="HO71" s="16"/>
      <c r="HP71" s="16"/>
      <c r="HQ71" s="16"/>
      <c r="HR71" s="16"/>
      <c r="HS71" s="16"/>
      <c r="HT71" s="16"/>
      <c r="HU71" s="16"/>
      <c r="HV71" s="16"/>
      <c r="HW71" s="16"/>
      <c r="HX71" s="16"/>
      <c r="HY71" s="16"/>
      <c r="HZ71" s="16"/>
      <c r="IA71" s="16"/>
      <c r="IB71" s="16"/>
      <c r="IC71" s="16"/>
      <c r="ID71" s="16"/>
      <c r="IE71" s="16"/>
      <c r="IF71" s="16"/>
      <c r="IG71" s="16"/>
      <c r="IH71" s="16"/>
      <c r="II71" s="16"/>
      <c r="IJ71" s="16"/>
      <c r="IK71" s="16"/>
      <c r="IL71" s="16"/>
      <c r="IM71" s="16"/>
      <c r="IN71" s="16"/>
      <c r="IO71" s="16"/>
      <c r="IP71" s="16"/>
      <c r="IQ71" s="16"/>
      <c r="IR71" s="16"/>
      <c r="IS71" s="16"/>
      <c r="IT71" s="16"/>
      <c r="IU71" s="16"/>
      <c r="IV71" s="16"/>
      <c r="IW71" s="16"/>
      <c r="IX71" s="16">
        <v>1</v>
      </c>
      <c r="IY71" s="16"/>
      <c r="IZ71" s="16"/>
      <c r="JA71" s="16"/>
      <c r="JB71" s="16"/>
      <c r="JC71" s="16"/>
      <c r="JD71" s="16"/>
      <c r="JE71" s="16"/>
      <c r="JF71" s="16"/>
      <c r="JG71" s="16"/>
      <c r="JH71" s="16">
        <v>1</v>
      </c>
      <c r="JI71" s="16"/>
      <c r="JJ71" s="16"/>
      <c r="JK71" s="16"/>
      <c r="JL71" s="16"/>
      <c r="JM71" s="16"/>
      <c r="JN71" s="16"/>
      <c r="JO71" s="16"/>
      <c r="JP71" s="16">
        <v>1</v>
      </c>
      <c r="JQ71" s="16"/>
      <c r="JR71" s="16"/>
      <c r="JS71" s="16"/>
      <c r="JT71" s="16"/>
      <c r="JU71" s="16"/>
      <c r="JV71" s="16"/>
      <c r="JW71" s="16"/>
      <c r="JX71" s="16"/>
      <c r="JY71" s="16"/>
      <c r="JZ71" s="16">
        <v>1</v>
      </c>
      <c r="KA71" s="16"/>
      <c r="KB71" s="16"/>
      <c r="KC71" s="16"/>
      <c r="KD71" s="16"/>
      <c r="KE71" s="16"/>
      <c r="KF71" s="16"/>
      <c r="KG71" s="16">
        <v>1</v>
      </c>
      <c r="KH71" s="16"/>
      <c r="KI71" s="16"/>
      <c r="KJ71" s="16"/>
      <c r="KK71" s="16"/>
      <c r="KL71" s="16">
        <v>1</v>
      </c>
      <c r="KM71" s="16"/>
      <c r="KN71" s="16"/>
      <c r="KO71" s="16"/>
      <c r="KP71" s="16"/>
      <c r="KQ71" s="16"/>
      <c r="KR71" s="16"/>
      <c r="KS71" s="16"/>
      <c r="KT71" s="16"/>
      <c r="KU71" s="16"/>
      <c r="KV71" s="16"/>
      <c r="KW71" s="16"/>
      <c r="KX71" s="16"/>
      <c r="KY71" s="16"/>
      <c r="KZ71" s="16">
        <v>1</v>
      </c>
      <c r="LA71" s="16"/>
      <c r="LB71" s="16"/>
      <c r="LC71" s="16"/>
      <c r="LD71" s="16"/>
      <c r="LE71" s="16"/>
      <c r="LF71" s="16">
        <v>1</v>
      </c>
      <c r="LG71" s="16"/>
      <c r="LH71" s="16"/>
      <c r="LI71" s="16"/>
      <c r="LJ71" s="16"/>
      <c r="LK71" s="16"/>
      <c r="LL71" s="16"/>
      <c r="LM71" s="16"/>
      <c r="LN71" s="16"/>
      <c r="LO71" s="16"/>
      <c r="LP71" s="16"/>
      <c r="LQ71" s="16"/>
      <c r="LR71" s="16"/>
      <c r="LS71" s="16"/>
      <c r="LT71" s="16"/>
      <c r="LU71" s="16"/>
      <c r="LV71" s="16"/>
      <c r="LW71" s="16"/>
      <c r="LX71" s="16"/>
      <c r="LY71" s="16"/>
      <c r="LZ71" s="16"/>
      <c r="MA71" s="16"/>
      <c r="MB71" s="16"/>
      <c r="MC71" s="16"/>
      <c r="MD71" s="16"/>
      <c r="ME71" s="16"/>
      <c r="MF71" s="16"/>
      <c r="MG71" s="16"/>
      <c r="MH71" s="16"/>
      <c r="MI71" s="16"/>
      <c r="MJ71" s="16"/>
      <c r="MK71" s="16"/>
      <c r="ML71" s="16"/>
      <c r="MM71" s="16"/>
      <c r="MN71" s="16"/>
      <c r="MO71" s="16"/>
      <c r="MP71" s="16"/>
      <c r="MQ71" s="16"/>
      <c r="MR71" s="16">
        <v>1</v>
      </c>
      <c r="MS71" s="16"/>
      <c r="MT71" s="16"/>
      <c r="MU71" s="16"/>
      <c r="MV71" s="16"/>
      <c r="MW71" s="16">
        <v>1</v>
      </c>
      <c r="MX71" s="16">
        <v>1</v>
      </c>
      <c r="MY71" s="16">
        <v>1</v>
      </c>
      <c r="MZ71" s="16">
        <v>1</v>
      </c>
      <c r="NA71" s="16">
        <v>1</v>
      </c>
      <c r="NB71" s="16">
        <v>1</v>
      </c>
      <c r="NC71" s="16">
        <v>1</v>
      </c>
      <c r="ND71" s="16">
        <v>1</v>
      </c>
      <c r="NE71" s="16">
        <v>1</v>
      </c>
      <c r="NF71" s="16">
        <v>1</v>
      </c>
      <c r="NG71" s="16">
        <v>1</v>
      </c>
      <c r="NH71" s="16">
        <v>1</v>
      </c>
      <c r="NI71" s="16">
        <v>1</v>
      </c>
      <c r="NJ71" s="16"/>
      <c r="NK71" s="16">
        <v>1</v>
      </c>
      <c r="NL71" s="16">
        <v>1</v>
      </c>
      <c r="NM71" s="16">
        <v>1</v>
      </c>
      <c r="NN71" s="16"/>
      <c r="NO71" s="16"/>
      <c r="NP71" s="16"/>
      <c r="NQ71" s="16">
        <v>1</v>
      </c>
      <c r="NR71" s="16"/>
      <c r="NS71" s="16">
        <v>1</v>
      </c>
      <c r="NT71" s="16">
        <v>1</v>
      </c>
      <c r="NU71" s="16">
        <v>1</v>
      </c>
      <c r="NV71" s="16"/>
      <c r="NW71" s="16"/>
      <c r="NX71" s="16"/>
      <c r="NY71" s="16">
        <v>1</v>
      </c>
      <c r="NZ71" s="16"/>
      <c r="OA71" s="16"/>
      <c r="OB71" s="16">
        <v>1</v>
      </c>
      <c r="OC71" s="16">
        <v>1</v>
      </c>
      <c r="OD71" s="16">
        <v>1</v>
      </c>
      <c r="OE71" s="16"/>
      <c r="OF71" s="16"/>
      <c r="OG71" s="16"/>
      <c r="OH71" s="16"/>
      <c r="OI71" s="16">
        <v>1</v>
      </c>
      <c r="OJ71" s="16"/>
      <c r="OK71" s="16"/>
      <c r="OL71" s="16">
        <v>1</v>
      </c>
      <c r="OM71" s="16"/>
      <c r="ON71" s="16"/>
      <c r="OO71" s="16"/>
      <c r="OP71" s="16"/>
      <c r="OQ71" s="16"/>
      <c r="OR71" s="15">
        <v>1</v>
      </c>
      <c r="OS71" s="15">
        <v>1</v>
      </c>
    </row>
    <row r="72" spans="1:409" x14ac:dyDescent="0.25">
      <c r="A72" s="14" t="s">
        <v>363</v>
      </c>
      <c r="B72" s="16"/>
      <c r="C72" s="16"/>
      <c r="D72" s="16"/>
      <c r="E72" s="16">
        <v>1</v>
      </c>
      <c r="F72" s="16"/>
      <c r="G72" s="16"/>
      <c r="H72" s="16"/>
      <c r="I72" s="16"/>
      <c r="J72" s="16"/>
      <c r="K72" s="16">
        <v>1</v>
      </c>
      <c r="L72" s="16"/>
      <c r="M72" s="16"/>
      <c r="N72" s="16"/>
      <c r="O72" s="16"/>
      <c r="P72" s="16"/>
      <c r="Q72" s="16"/>
      <c r="R72" s="16"/>
      <c r="S72" s="16"/>
      <c r="T72" s="16"/>
      <c r="U72" s="16"/>
      <c r="V72" s="16"/>
      <c r="W72" s="16"/>
      <c r="X72" s="16"/>
      <c r="Y72" s="16"/>
      <c r="Z72" s="16"/>
      <c r="AA72" s="16"/>
      <c r="AB72" s="16"/>
      <c r="AC72" s="16">
        <v>1</v>
      </c>
      <c r="AD72" s="16"/>
      <c r="AE72" s="16"/>
      <c r="AF72" s="16"/>
      <c r="AG72" s="16">
        <v>1</v>
      </c>
      <c r="AH72" s="16"/>
      <c r="AI72" s="16">
        <v>1</v>
      </c>
      <c r="AJ72" s="16"/>
      <c r="AK72" s="16">
        <v>1</v>
      </c>
      <c r="AL72" s="16"/>
      <c r="AM72" s="16">
        <v>1</v>
      </c>
      <c r="AN72" s="16"/>
      <c r="AO72" s="16"/>
      <c r="AP72" s="16"/>
      <c r="AQ72" s="16">
        <v>1</v>
      </c>
      <c r="AR72" s="16"/>
      <c r="AS72" s="16"/>
      <c r="AT72" s="16"/>
      <c r="AU72" s="16"/>
      <c r="AV72" s="16"/>
      <c r="AW72" s="16"/>
      <c r="AX72" s="16"/>
      <c r="AY72" s="16"/>
      <c r="AZ72" s="16"/>
      <c r="BA72" s="16"/>
      <c r="BB72" s="16"/>
      <c r="BC72" s="16"/>
      <c r="BD72" s="16"/>
      <c r="BE72" s="16"/>
      <c r="BF72" s="16"/>
      <c r="BG72" s="16"/>
      <c r="BH72" s="16"/>
      <c r="BI72" s="16"/>
      <c r="BJ72" s="16"/>
      <c r="BK72" s="16"/>
      <c r="BL72" s="16"/>
      <c r="BM72" s="16"/>
      <c r="BN72" s="16"/>
      <c r="BO72" s="16"/>
      <c r="BP72" s="16"/>
      <c r="BQ72" s="16"/>
      <c r="BR72" s="16"/>
      <c r="BS72" s="16"/>
      <c r="BT72" s="16"/>
      <c r="BU72" s="16"/>
      <c r="BV72" s="16"/>
      <c r="BW72" s="16"/>
      <c r="BX72" s="16"/>
      <c r="BY72" s="16"/>
      <c r="BZ72" s="16"/>
      <c r="CA72" s="16"/>
      <c r="CB72" s="16"/>
      <c r="CC72" s="16"/>
      <c r="CD72" s="16"/>
      <c r="CE72" s="16"/>
      <c r="CF72" s="16"/>
      <c r="CG72" s="16"/>
      <c r="CH72" s="16"/>
      <c r="CI72" s="16"/>
      <c r="CJ72" s="16"/>
      <c r="CK72" s="16"/>
      <c r="CL72" s="16"/>
      <c r="CM72" s="16"/>
      <c r="CN72" s="16"/>
      <c r="CO72" s="16"/>
      <c r="CP72" s="16"/>
      <c r="CQ72" s="16"/>
      <c r="CR72" s="16"/>
      <c r="CS72" s="16"/>
      <c r="CT72" s="16"/>
      <c r="CU72" s="16"/>
      <c r="CV72" s="16"/>
      <c r="CW72" s="16"/>
      <c r="CX72" s="16"/>
      <c r="CY72" s="16"/>
      <c r="CZ72" s="16"/>
      <c r="DA72" s="16"/>
      <c r="DB72" s="16"/>
      <c r="DC72" s="16"/>
      <c r="DD72" s="16"/>
      <c r="DE72" s="16"/>
      <c r="DF72" s="16"/>
      <c r="DG72" s="16"/>
      <c r="DH72" s="16"/>
      <c r="DI72" s="16"/>
      <c r="DJ72" s="16"/>
      <c r="DK72" s="16"/>
      <c r="DL72" s="16"/>
      <c r="DM72" s="16"/>
      <c r="DN72" s="16"/>
      <c r="DO72" s="16"/>
      <c r="DP72" s="16"/>
      <c r="DQ72" s="16"/>
      <c r="DR72" s="16"/>
      <c r="DS72" s="16"/>
      <c r="DT72" s="16"/>
      <c r="DU72" s="16"/>
      <c r="DV72" s="16"/>
      <c r="DW72" s="16"/>
      <c r="DX72" s="16"/>
      <c r="DY72" s="16"/>
      <c r="DZ72" s="16"/>
      <c r="EA72" s="16"/>
      <c r="EB72" s="16"/>
      <c r="EC72" s="16"/>
      <c r="ED72" s="16"/>
      <c r="EE72" s="16"/>
      <c r="EF72" s="16"/>
      <c r="EG72" s="16"/>
      <c r="EH72" s="16"/>
      <c r="EI72" s="16"/>
      <c r="EJ72" s="16"/>
      <c r="EK72" s="16"/>
      <c r="EL72" s="16"/>
      <c r="EM72" s="16"/>
      <c r="EN72" s="16"/>
      <c r="EO72" s="16"/>
      <c r="EP72" s="16"/>
      <c r="EQ72" s="16"/>
      <c r="ER72" s="16"/>
      <c r="ES72" s="16"/>
      <c r="ET72" s="16"/>
      <c r="EU72" s="16"/>
      <c r="EV72" s="16"/>
      <c r="EW72" s="16"/>
      <c r="EX72" s="16"/>
      <c r="EY72" s="16"/>
      <c r="EZ72" s="16"/>
      <c r="FA72" s="16"/>
      <c r="FB72" s="16"/>
      <c r="FC72" s="16"/>
      <c r="FD72" s="16"/>
      <c r="FE72" s="16"/>
      <c r="FF72" s="16"/>
      <c r="FG72" s="16"/>
      <c r="FH72" s="16"/>
      <c r="FI72" s="16"/>
      <c r="FJ72" s="16"/>
      <c r="FK72" s="16"/>
      <c r="FL72" s="16"/>
      <c r="FM72" s="16"/>
      <c r="FN72" s="16"/>
      <c r="FO72" s="16"/>
      <c r="FP72" s="16"/>
      <c r="FQ72" s="16"/>
      <c r="FR72" s="16"/>
      <c r="FS72" s="16"/>
      <c r="FT72" s="16"/>
      <c r="FU72" s="16"/>
      <c r="FV72" s="16"/>
      <c r="FW72" s="16"/>
      <c r="FX72" s="16"/>
      <c r="FY72" s="16"/>
      <c r="FZ72" s="16"/>
      <c r="GA72" s="16"/>
      <c r="GB72" s="16"/>
      <c r="GC72" s="16"/>
      <c r="GD72" s="16"/>
      <c r="GE72" s="16"/>
      <c r="GF72" s="16"/>
      <c r="GG72" s="16"/>
      <c r="GH72" s="16"/>
      <c r="GI72" s="16"/>
      <c r="GJ72" s="16"/>
      <c r="GK72" s="16"/>
      <c r="GL72" s="16"/>
      <c r="GM72" s="16"/>
      <c r="GN72" s="16"/>
      <c r="GO72" s="16"/>
      <c r="GP72" s="16">
        <v>1</v>
      </c>
      <c r="GQ72" s="16"/>
      <c r="GR72" s="16"/>
      <c r="GS72" s="16"/>
      <c r="GT72" s="16"/>
      <c r="GU72" s="16"/>
      <c r="GV72" s="16"/>
      <c r="GW72" s="16"/>
      <c r="GX72" s="16"/>
      <c r="GY72" s="16"/>
      <c r="GZ72" s="16"/>
      <c r="HA72" s="16"/>
      <c r="HB72" s="16"/>
      <c r="HC72" s="16"/>
      <c r="HD72" s="16"/>
      <c r="HE72" s="16"/>
      <c r="HF72" s="16"/>
      <c r="HG72" s="16"/>
      <c r="HH72" s="16"/>
      <c r="HI72" s="16"/>
      <c r="HJ72" s="16"/>
      <c r="HK72" s="16"/>
      <c r="HL72" s="16"/>
      <c r="HM72" s="16"/>
      <c r="HN72" s="16"/>
      <c r="HO72" s="16"/>
      <c r="HP72" s="16"/>
      <c r="HQ72" s="16"/>
      <c r="HR72" s="16"/>
      <c r="HS72" s="16"/>
      <c r="HT72" s="16"/>
      <c r="HU72" s="16"/>
      <c r="HV72" s="16"/>
      <c r="HW72" s="16"/>
      <c r="HX72" s="16"/>
      <c r="HY72" s="16"/>
      <c r="HZ72" s="16"/>
      <c r="IA72" s="16"/>
      <c r="IB72" s="16"/>
      <c r="IC72" s="16"/>
      <c r="ID72" s="16"/>
      <c r="IE72" s="16"/>
      <c r="IF72" s="16"/>
      <c r="IG72" s="16"/>
      <c r="IH72" s="16"/>
      <c r="II72" s="16"/>
      <c r="IJ72" s="16"/>
      <c r="IK72" s="16"/>
      <c r="IL72" s="16"/>
      <c r="IM72" s="16"/>
      <c r="IN72" s="16"/>
      <c r="IO72" s="16"/>
      <c r="IP72" s="16"/>
      <c r="IQ72" s="16"/>
      <c r="IR72" s="16"/>
      <c r="IS72" s="16"/>
      <c r="IT72" s="16"/>
      <c r="IU72" s="16"/>
      <c r="IV72" s="16"/>
      <c r="IW72" s="16"/>
      <c r="IX72" s="16"/>
      <c r="IY72" s="16"/>
      <c r="IZ72" s="16"/>
      <c r="JA72" s="16"/>
      <c r="JB72" s="16"/>
      <c r="JC72" s="16"/>
      <c r="JD72" s="16"/>
      <c r="JE72" s="16"/>
      <c r="JF72" s="16"/>
      <c r="JG72" s="16"/>
      <c r="JH72" s="16"/>
      <c r="JI72" s="16"/>
      <c r="JJ72" s="16"/>
      <c r="JK72" s="16"/>
      <c r="JL72" s="16"/>
      <c r="JM72" s="16"/>
      <c r="JN72" s="16"/>
      <c r="JO72" s="16"/>
      <c r="JP72" s="16"/>
      <c r="JQ72" s="16"/>
      <c r="JR72" s="16"/>
      <c r="JS72" s="16"/>
      <c r="JT72" s="16"/>
      <c r="JU72" s="16"/>
      <c r="JV72" s="16"/>
      <c r="JW72" s="16"/>
      <c r="JX72" s="16"/>
      <c r="JY72" s="16"/>
      <c r="JZ72" s="16"/>
      <c r="KA72" s="16"/>
      <c r="KB72" s="16"/>
      <c r="KC72" s="16"/>
      <c r="KD72" s="16"/>
      <c r="KE72" s="16"/>
      <c r="KF72" s="16"/>
      <c r="KG72" s="16"/>
      <c r="KH72" s="16"/>
      <c r="KI72" s="16"/>
      <c r="KJ72" s="16"/>
      <c r="KK72" s="16"/>
      <c r="KL72" s="16"/>
      <c r="KM72" s="16"/>
      <c r="KN72" s="16"/>
      <c r="KO72" s="16"/>
      <c r="KP72" s="16"/>
      <c r="KQ72" s="16"/>
      <c r="KR72" s="16"/>
      <c r="KS72" s="16"/>
      <c r="KT72" s="16"/>
      <c r="KU72" s="16"/>
      <c r="KV72" s="16"/>
      <c r="KW72" s="16"/>
      <c r="KX72" s="16"/>
      <c r="KY72" s="16"/>
      <c r="KZ72" s="16"/>
      <c r="LA72" s="16"/>
      <c r="LB72" s="16"/>
      <c r="LC72" s="16"/>
      <c r="LD72" s="16"/>
      <c r="LE72" s="16"/>
      <c r="LF72" s="16"/>
      <c r="LG72" s="16"/>
      <c r="LH72" s="16"/>
      <c r="LI72" s="16"/>
      <c r="LJ72" s="16"/>
      <c r="LK72" s="16"/>
      <c r="LL72" s="16"/>
      <c r="LM72" s="16"/>
      <c r="LN72" s="16"/>
      <c r="LO72" s="16"/>
      <c r="LP72" s="16"/>
      <c r="LQ72" s="16"/>
      <c r="LR72" s="16"/>
      <c r="LS72" s="16"/>
      <c r="LT72" s="16"/>
      <c r="LU72" s="16"/>
      <c r="LV72" s="16"/>
      <c r="LW72" s="16"/>
      <c r="LX72" s="16"/>
      <c r="LY72" s="16"/>
      <c r="LZ72" s="16"/>
      <c r="MA72" s="16"/>
      <c r="MB72" s="16"/>
      <c r="MC72" s="16"/>
      <c r="MD72" s="16"/>
      <c r="ME72" s="16"/>
      <c r="MF72" s="16"/>
      <c r="MG72" s="16"/>
      <c r="MH72" s="16"/>
      <c r="MI72" s="16"/>
      <c r="MJ72" s="16"/>
      <c r="MK72" s="16"/>
      <c r="ML72" s="16"/>
      <c r="MM72" s="16"/>
      <c r="MN72" s="16"/>
      <c r="MO72" s="16"/>
      <c r="MP72" s="16"/>
      <c r="MQ72" s="16"/>
      <c r="MR72" s="16"/>
      <c r="MS72" s="16"/>
      <c r="MT72" s="16"/>
      <c r="MU72" s="16"/>
      <c r="MV72" s="16"/>
      <c r="MW72" s="16"/>
      <c r="MX72" s="16">
        <v>1</v>
      </c>
      <c r="MY72" s="16">
        <v>1</v>
      </c>
      <c r="MZ72" s="16">
        <v>1</v>
      </c>
      <c r="NA72" s="16">
        <v>1</v>
      </c>
      <c r="NB72" s="16"/>
      <c r="NC72" s="16">
        <v>1</v>
      </c>
      <c r="ND72" s="16">
        <v>1</v>
      </c>
      <c r="NE72" s="16">
        <v>1</v>
      </c>
      <c r="NF72" s="16">
        <v>1</v>
      </c>
      <c r="NG72" s="16">
        <v>1</v>
      </c>
      <c r="NH72" s="16">
        <v>1</v>
      </c>
      <c r="NI72" s="16">
        <v>1</v>
      </c>
      <c r="NJ72" s="16"/>
      <c r="NK72" s="16"/>
      <c r="NL72" s="16">
        <v>1</v>
      </c>
      <c r="NM72" s="16">
        <v>1</v>
      </c>
      <c r="NN72" s="16"/>
      <c r="NO72" s="16"/>
      <c r="NP72" s="16"/>
      <c r="NQ72" s="16"/>
      <c r="NR72" s="16"/>
      <c r="NS72" s="16">
        <v>1</v>
      </c>
      <c r="NT72" s="16">
        <v>1</v>
      </c>
      <c r="NU72" s="16">
        <v>1</v>
      </c>
      <c r="NV72" s="16"/>
      <c r="NW72" s="16"/>
      <c r="NX72" s="16"/>
      <c r="NY72" s="16"/>
      <c r="NZ72" s="16"/>
      <c r="OA72" s="16"/>
      <c r="OB72" s="16">
        <v>1</v>
      </c>
      <c r="OC72" s="16"/>
      <c r="OD72" s="16"/>
      <c r="OE72" s="16"/>
      <c r="OF72" s="16"/>
      <c r="OG72" s="16"/>
      <c r="OH72" s="16"/>
      <c r="OI72" s="16">
        <v>1</v>
      </c>
      <c r="OJ72" s="16"/>
      <c r="OK72" s="16">
        <v>1</v>
      </c>
      <c r="OL72" s="16">
        <v>1</v>
      </c>
      <c r="OM72" s="16"/>
      <c r="ON72" s="16"/>
      <c r="OO72" s="16"/>
      <c r="OP72" s="16"/>
      <c r="OQ72" s="16"/>
      <c r="OR72" s="15">
        <v>1</v>
      </c>
      <c r="OS72" s="15">
        <v>1</v>
      </c>
    </row>
    <row r="73" spans="1:409" x14ac:dyDescent="0.25">
      <c r="A73" s="14" t="s">
        <v>364</v>
      </c>
      <c r="B73" s="16">
        <v>1</v>
      </c>
      <c r="C73" s="16"/>
      <c r="D73" s="16"/>
      <c r="E73" s="16"/>
      <c r="F73" s="16"/>
      <c r="G73" s="16"/>
      <c r="H73" s="16"/>
      <c r="I73" s="16"/>
      <c r="J73" s="16"/>
      <c r="K73" s="16"/>
      <c r="L73" s="16"/>
      <c r="M73" s="16"/>
      <c r="N73" s="16"/>
      <c r="O73" s="16"/>
      <c r="P73" s="16"/>
      <c r="Q73" s="16">
        <v>1</v>
      </c>
      <c r="R73" s="16"/>
      <c r="S73" s="16"/>
      <c r="T73" s="16"/>
      <c r="U73" s="16"/>
      <c r="V73" s="16"/>
      <c r="W73" s="16">
        <v>1</v>
      </c>
      <c r="X73" s="16"/>
      <c r="Y73" s="16">
        <v>1</v>
      </c>
      <c r="Z73" s="16"/>
      <c r="AA73" s="16">
        <v>1</v>
      </c>
      <c r="AB73" s="16"/>
      <c r="AC73" s="16">
        <v>1</v>
      </c>
      <c r="AD73" s="16"/>
      <c r="AE73" s="16">
        <v>1</v>
      </c>
      <c r="AF73" s="16"/>
      <c r="AG73" s="16">
        <v>1</v>
      </c>
      <c r="AH73" s="16"/>
      <c r="AI73" s="16"/>
      <c r="AJ73" s="16"/>
      <c r="AK73" s="16">
        <v>1</v>
      </c>
      <c r="AL73" s="16"/>
      <c r="AM73" s="16"/>
      <c r="AN73" s="16"/>
      <c r="AO73" s="16"/>
      <c r="AP73" s="16"/>
      <c r="AQ73" s="16">
        <v>1</v>
      </c>
      <c r="AR73" s="16"/>
      <c r="AS73" s="16"/>
      <c r="AT73" s="16"/>
      <c r="AU73" s="16"/>
      <c r="AV73" s="16"/>
      <c r="AW73" s="16"/>
      <c r="AX73" s="16"/>
      <c r="AY73" s="16"/>
      <c r="AZ73" s="16"/>
      <c r="BA73" s="16"/>
      <c r="BB73" s="16"/>
      <c r="BC73" s="16"/>
      <c r="BD73" s="16"/>
      <c r="BE73" s="16"/>
      <c r="BF73" s="16"/>
      <c r="BG73" s="16">
        <v>1</v>
      </c>
      <c r="BH73" s="16"/>
      <c r="BI73" s="16"/>
      <c r="BJ73" s="16"/>
      <c r="BK73" s="16"/>
      <c r="BL73" s="16"/>
      <c r="BM73" s="16"/>
      <c r="BN73" s="16"/>
      <c r="BO73" s="16"/>
      <c r="BP73" s="16"/>
      <c r="BQ73" s="16"/>
      <c r="BR73" s="16"/>
      <c r="BS73" s="16">
        <v>1</v>
      </c>
      <c r="BT73" s="16"/>
      <c r="BU73" s="16"/>
      <c r="BV73" s="16"/>
      <c r="BW73" s="16"/>
      <c r="BX73" s="16"/>
      <c r="BY73" s="16">
        <v>1</v>
      </c>
      <c r="BZ73" s="16"/>
      <c r="CA73" s="16"/>
      <c r="CB73" s="16"/>
      <c r="CC73" s="16"/>
      <c r="CD73" s="16"/>
      <c r="CE73" s="16">
        <v>1</v>
      </c>
      <c r="CF73" s="16"/>
      <c r="CG73" s="16"/>
      <c r="CH73" s="16"/>
      <c r="CI73" s="16"/>
      <c r="CJ73" s="16"/>
      <c r="CK73" s="16">
        <v>1</v>
      </c>
      <c r="CL73" s="16"/>
      <c r="CM73" s="16"/>
      <c r="CN73" s="16"/>
      <c r="CO73" s="16">
        <v>1</v>
      </c>
      <c r="CP73" s="16"/>
      <c r="CQ73" s="16"/>
      <c r="CR73" s="16"/>
      <c r="CS73" s="16"/>
      <c r="CT73" s="16"/>
      <c r="CU73" s="16"/>
      <c r="CV73" s="16"/>
      <c r="CW73" s="16">
        <v>1</v>
      </c>
      <c r="CX73" s="16"/>
      <c r="CY73" s="16"/>
      <c r="CZ73" s="16"/>
      <c r="DA73" s="16"/>
      <c r="DB73" s="16">
        <v>1</v>
      </c>
      <c r="DC73" s="16"/>
      <c r="DD73" s="16"/>
      <c r="DE73" s="16"/>
      <c r="DF73" s="16"/>
      <c r="DG73" s="16"/>
      <c r="DH73" s="16"/>
      <c r="DI73" s="16">
        <v>1</v>
      </c>
      <c r="DJ73" s="16"/>
      <c r="DK73" s="16">
        <v>1</v>
      </c>
      <c r="DL73" s="16"/>
      <c r="DM73" s="16">
        <v>1</v>
      </c>
      <c r="DN73" s="16"/>
      <c r="DO73" s="16"/>
      <c r="DP73" s="16"/>
      <c r="DQ73" s="16"/>
      <c r="DR73" s="16"/>
      <c r="DS73" s="16"/>
      <c r="DT73" s="16"/>
      <c r="DU73" s="16"/>
      <c r="DV73" s="16"/>
      <c r="DW73" s="16"/>
      <c r="DX73" s="16"/>
      <c r="DY73" s="16"/>
      <c r="DZ73" s="16"/>
      <c r="EA73" s="16"/>
      <c r="EB73" s="16"/>
      <c r="EC73" s="16"/>
      <c r="ED73" s="16"/>
      <c r="EE73" s="16"/>
      <c r="EF73" s="16"/>
      <c r="EG73" s="16">
        <v>1</v>
      </c>
      <c r="EH73" s="16"/>
      <c r="EI73" s="16"/>
      <c r="EJ73" s="16"/>
      <c r="EK73" s="16"/>
      <c r="EL73" s="16"/>
      <c r="EM73" s="16"/>
      <c r="EN73" s="16"/>
      <c r="EO73" s="16">
        <v>1</v>
      </c>
      <c r="EP73" s="16"/>
      <c r="EQ73" s="16">
        <v>1</v>
      </c>
      <c r="ER73" s="16"/>
      <c r="ES73" s="16"/>
      <c r="ET73" s="16"/>
      <c r="EU73" s="16"/>
      <c r="EV73" s="16"/>
      <c r="EW73" s="16"/>
      <c r="EX73" s="16"/>
      <c r="EY73" s="16"/>
      <c r="EZ73" s="16"/>
      <c r="FA73" s="16"/>
      <c r="FB73" s="16"/>
      <c r="FC73" s="16"/>
      <c r="FD73" s="16"/>
      <c r="FE73" s="16"/>
      <c r="FF73" s="16"/>
      <c r="FG73" s="16">
        <v>1</v>
      </c>
      <c r="FH73" s="16"/>
      <c r="FI73" s="16"/>
      <c r="FJ73" s="16"/>
      <c r="FK73" s="16"/>
      <c r="FL73" s="16"/>
      <c r="FM73" s="16"/>
      <c r="FN73" s="16"/>
      <c r="FO73" s="16">
        <v>1</v>
      </c>
      <c r="FP73" s="16"/>
      <c r="FQ73" s="16"/>
      <c r="FR73" s="16"/>
      <c r="FS73" s="16"/>
      <c r="FT73" s="16"/>
      <c r="FU73" s="16"/>
      <c r="FV73" s="16"/>
      <c r="FW73" s="16"/>
      <c r="FX73" s="16"/>
      <c r="FY73" s="16"/>
      <c r="FZ73" s="16"/>
      <c r="GA73" s="16"/>
      <c r="GB73" s="16"/>
      <c r="GC73" s="16"/>
      <c r="GD73" s="16"/>
      <c r="GE73" s="16"/>
      <c r="GF73" s="16"/>
      <c r="GG73" s="16"/>
      <c r="GH73" s="16"/>
      <c r="GI73" s="16"/>
      <c r="GJ73" s="16"/>
      <c r="GK73" s="16"/>
      <c r="GL73" s="16"/>
      <c r="GM73" s="16">
        <v>1</v>
      </c>
      <c r="GN73" s="16"/>
      <c r="GO73" s="16">
        <v>1</v>
      </c>
      <c r="GP73" s="16"/>
      <c r="GQ73" s="16">
        <v>1</v>
      </c>
      <c r="GR73" s="16"/>
      <c r="GS73" s="16"/>
      <c r="GT73" s="16"/>
      <c r="GU73" s="16"/>
      <c r="GV73" s="16"/>
      <c r="GW73" s="16"/>
      <c r="GX73" s="16"/>
      <c r="GY73" s="16"/>
      <c r="GZ73" s="16"/>
      <c r="HA73" s="16"/>
      <c r="HB73" s="16"/>
      <c r="HC73" s="16"/>
      <c r="HD73" s="16"/>
      <c r="HE73" s="16"/>
      <c r="HF73" s="16"/>
      <c r="HG73" s="16"/>
      <c r="HH73" s="16"/>
      <c r="HI73" s="16">
        <v>1</v>
      </c>
      <c r="HJ73" s="16"/>
      <c r="HK73" s="16"/>
      <c r="HL73" s="16"/>
      <c r="HM73" s="16"/>
      <c r="HN73" s="16"/>
      <c r="HO73" s="16"/>
      <c r="HP73" s="16"/>
      <c r="HQ73" s="16"/>
      <c r="HR73" s="16"/>
      <c r="HS73" s="16"/>
      <c r="HT73" s="16">
        <v>1</v>
      </c>
      <c r="HU73" s="16"/>
      <c r="HV73" s="16"/>
      <c r="HW73" s="16"/>
      <c r="HX73" s="16"/>
      <c r="HY73" s="16"/>
      <c r="HZ73" s="16"/>
      <c r="IA73" s="16"/>
      <c r="IB73" s="16"/>
      <c r="IC73" s="16"/>
      <c r="ID73" s="16"/>
      <c r="IE73" s="16"/>
      <c r="IF73" s="16"/>
      <c r="IG73" s="16"/>
      <c r="IH73" s="16"/>
      <c r="II73" s="16"/>
      <c r="IJ73" s="16"/>
      <c r="IK73" s="16">
        <v>1</v>
      </c>
      <c r="IL73" s="16"/>
      <c r="IM73" s="16"/>
      <c r="IN73" s="16"/>
      <c r="IO73" s="16"/>
      <c r="IP73" s="16"/>
      <c r="IQ73" s="16"/>
      <c r="IR73" s="16"/>
      <c r="IS73" s="16"/>
      <c r="IT73" s="16">
        <v>1</v>
      </c>
      <c r="IU73" s="16"/>
      <c r="IV73" s="16"/>
      <c r="IW73" s="16"/>
      <c r="IX73" s="16"/>
      <c r="IY73" s="16"/>
      <c r="IZ73" s="16"/>
      <c r="JA73" s="16"/>
      <c r="JB73" s="16"/>
      <c r="JC73" s="16"/>
      <c r="JD73" s="16"/>
      <c r="JE73" s="16">
        <v>1</v>
      </c>
      <c r="JF73" s="16"/>
      <c r="JG73" s="16"/>
      <c r="JH73" s="16"/>
      <c r="JI73" s="16"/>
      <c r="JJ73" s="16"/>
      <c r="JK73" s="16"/>
      <c r="JL73" s="16"/>
      <c r="JM73" s="16"/>
      <c r="JN73" s="16"/>
      <c r="JO73" s="16"/>
      <c r="JP73" s="16"/>
      <c r="JQ73" s="16"/>
      <c r="JR73" s="16"/>
      <c r="JS73" s="16"/>
      <c r="JT73" s="16"/>
      <c r="JU73" s="16"/>
      <c r="JV73" s="16"/>
      <c r="JW73" s="16"/>
      <c r="JX73" s="16"/>
      <c r="JY73" s="16"/>
      <c r="JZ73" s="16"/>
      <c r="KA73" s="16"/>
      <c r="KB73" s="16"/>
      <c r="KC73" s="16"/>
      <c r="KD73" s="16"/>
      <c r="KE73" s="16">
        <v>1</v>
      </c>
      <c r="KF73" s="16"/>
      <c r="KG73" s="16"/>
      <c r="KH73" s="16"/>
      <c r="KI73" s="16"/>
      <c r="KJ73" s="16">
        <v>1</v>
      </c>
      <c r="KK73" s="16"/>
      <c r="KL73" s="16"/>
      <c r="KM73" s="16">
        <v>1</v>
      </c>
      <c r="KN73" s="16">
        <v>1</v>
      </c>
      <c r="KO73" s="16"/>
      <c r="KP73" s="16"/>
      <c r="KQ73" s="16"/>
      <c r="KR73" s="16"/>
      <c r="KS73" s="16">
        <v>1</v>
      </c>
      <c r="KT73" s="16"/>
      <c r="KU73" s="16">
        <v>1</v>
      </c>
      <c r="KV73" s="16"/>
      <c r="KW73" s="16"/>
      <c r="KX73" s="16"/>
      <c r="KY73" s="16"/>
      <c r="KZ73" s="16"/>
      <c r="LA73" s="16"/>
      <c r="LB73" s="16"/>
      <c r="LC73" s="16">
        <v>1</v>
      </c>
      <c r="LD73" s="16"/>
      <c r="LE73" s="16"/>
      <c r="LF73" s="16"/>
      <c r="LG73" s="16"/>
      <c r="LH73" s="16"/>
      <c r="LI73" s="16"/>
      <c r="LJ73" s="16"/>
      <c r="LK73" s="16"/>
      <c r="LL73" s="16"/>
      <c r="LM73" s="16"/>
      <c r="LN73" s="16"/>
      <c r="LO73" s="16">
        <v>1</v>
      </c>
      <c r="LP73" s="16"/>
      <c r="LQ73" s="16"/>
      <c r="LR73" s="16"/>
      <c r="LS73" s="16"/>
      <c r="LT73" s="16"/>
      <c r="LU73" s="16"/>
      <c r="LV73" s="16"/>
      <c r="LW73" s="16"/>
      <c r="LX73" s="16"/>
      <c r="LY73" s="16"/>
      <c r="LZ73" s="16"/>
      <c r="MA73" s="16"/>
      <c r="MB73" s="16"/>
      <c r="MC73" s="16"/>
      <c r="MD73" s="16"/>
      <c r="ME73" s="16"/>
      <c r="MF73" s="16"/>
      <c r="MG73" s="16"/>
      <c r="MH73" s="16"/>
      <c r="MI73" s="16"/>
      <c r="MJ73" s="16"/>
      <c r="MK73" s="16">
        <v>1</v>
      </c>
      <c r="ML73" s="16"/>
      <c r="MM73" s="16"/>
      <c r="MN73" s="16"/>
      <c r="MO73" s="16">
        <v>1</v>
      </c>
      <c r="MP73" s="16"/>
      <c r="MQ73" s="16">
        <v>1</v>
      </c>
      <c r="MR73" s="16"/>
      <c r="MS73" s="16"/>
      <c r="MT73" s="16"/>
      <c r="MU73" s="16"/>
      <c r="MV73" s="16"/>
      <c r="MW73" s="16">
        <v>1</v>
      </c>
      <c r="MX73" s="16">
        <v>1</v>
      </c>
      <c r="MY73" s="16">
        <v>1</v>
      </c>
      <c r="MZ73" s="16">
        <v>1</v>
      </c>
      <c r="NA73" s="16">
        <v>1</v>
      </c>
      <c r="NB73" s="16">
        <v>1</v>
      </c>
      <c r="NC73" s="16">
        <v>1</v>
      </c>
      <c r="ND73" s="16"/>
      <c r="NE73" s="16">
        <v>1</v>
      </c>
      <c r="NF73" s="16">
        <v>1</v>
      </c>
      <c r="NG73" s="16">
        <v>1</v>
      </c>
      <c r="NH73" s="16">
        <v>1</v>
      </c>
      <c r="NI73" s="16">
        <v>1</v>
      </c>
      <c r="NJ73" s="16"/>
      <c r="NK73" s="16"/>
      <c r="NL73" s="16">
        <v>1</v>
      </c>
      <c r="NM73" s="16"/>
      <c r="NN73" s="16">
        <v>1</v>
      </c>
      <c r="NO73" s="16"/>
      <c r="NP73" s="16"/>
      <c r="NQ73" s="16">
        <v>1</v>
      </c>
      <c r="NR73" s="16"/>
      <c r="NS73" s="16">
        <v>1</v>
      </c>
      <c r="NT73" s="16">
        <v>1</v>
      </c>
      <c r="NU73" s="16">
        <v>1</v>
      </c>
      <c r="NV73" s="16"/>
      <c r="NW73" s="16"/>
      <c r="NX73" s="16"/>
      <c r="NY73" s="16"/>
      <c r="NZ73" s="16">
        <v>1</v>
      </c>
      <c r="OA73" s="16"/>
      <c r="OB73" s="16"/>
      <c r="OC73" s="16"/>
      <c r="OD73" s="16"/>
      <c r="OE73" s="16"/>
      <c r="OF73" s="16"/>
      <c r="OG73" s="16">
        <v>1</v>
      </c>
      <c r="OH73" s="16"/>
      <c r="OI73" s="16">
        <v>1</v>
      </c>
      <c r="OJ73" s="16"/>
      <c r="OK73" s="16"/>
      <c r="OL73" s="16"/>
      <c r="OM73" s="16"/>
      <c r="ON73" s="16"/>
      <c r="OO73" s="16"/>
      <c r="OP73" s="16"/>
      <c r="OQ73" s="16"/>
      <c r="OR73" s="15">
        <v>1</v>
      </c>
      <c r="OS73" s="15">
        <v>1</v>
      </c>
    </row>
    <row r="74" spans="1:409" x14ac:dyDescent="0.25">
      <c r="A74" s="14" t="s">
        <v>365</v>
      </c>
      <c r="B74" s="16"/>
      <c r="C74" s="16"/>
      <c r="D74" s="16"/>
      <c r="E74" s="16"/>
      <c r="F74" s="16"/>
      <c r="G74" s="16"/>
      <c r="H74" s="16"/>
      <c r="I74" s="16"/>
      <c r="J74" s="16"/>
      <c r="K74" s="16">
        <v>1</v>
      </c>
      <c r="L74" s="16"/>
      <c r="M74" s="16">
        <v>1</v>
      </c>
      <c r="N74" s="16"/>
      <c r="O74" s="16"/>
      <c r="P74" s="16">
        <v>1</v>
      </c>
      <c r="Q74" s="16"/>
      <c r="R74" s="16"/>
      <c r="S74" s="16"/>
      <c r="T74" s="16"/>
      <c r="U74" s="16"/>
      <c r="V74" s="16"/>
      <c r="W74" s="16"/>
      <c r="X74" s="16"/>
      <c r="Y74" s="16"/>
      <c r="Z74" s="16">
        <v>1</v>
      </c>
      <c r="AA74" s="16">
        <v>1</v>
      </c>
      <c r="AB74" s="16"/>
      <c r="AC74" s="16"/>
      <c r="AD74" s="16"/>
      <c r="AE74" s="16"/>
      <c r="AF74" s="16"/>
      <c r="AG74" s="16">
        <v>1</v>
      </c>
      <c r="AH74" s="16"/>
      <c r="AI74" s="16"/>
      <c r="AJ74" s="16"/>
      <c r="AK74" s="16"/>
      <c r="AL74" s="16"/>
      <c r="AM74" s="16">
        <v>1</v>
      </c>
      <c r="AN74" s="16"/>
      <c r="AO74" s="16"/>
      <c r="AP74" s="16"/>
      <c r="AQ74" s="16"/>
      <c r="AR74" s="16"/>
      <c r="AS74" s="16"/>
      <c r="AT74" s="16"/>
      <c r="AU74" s="16"/>
      <c r="AV74" s="16">
        <v>1</v>
      </c>
      <c r="AW74" s="16"/>
      <c r="AX74" s="16"/>
      <c r="AY74" s="16"/>
      <c r="AZ74" s="16"/>
      <c r="BA74" s="16"/>
      <c r="BB74" s="16"/>
      <c r="BC74" s="16"/>
      <c r="BD74" s="16"/>
      <c r="BE74" s="16">
        <v>1</v>
      </c>
      <c r="BF74" s="16"/>
      <c r="BG74" s="16"/>
      <c r="BH74" s="16"/>
      <c r="BI74" s="16"/>
      <c r="BJ74" s="16"/>
      <c r="BK74" s="16"/>
      <c r="BL74" s="16"/>
      <c r="BM74" s="16"/>
      <c r="BN74" s="16"/>
      <c r="BO74" s="16"/>
      <c r="BP74" s="16"/>
      <c r="BQ74" s="16"/>
      <c r="BR74" s="16"/>
      <c r="BS74" s="16"/>
      <c r="BT74" s="16"/>
      <c r="BU74" s="16">
        <v>1</v>
      </c>
      <c r="BV74" s="16">
        <v>1</v>
      </c>
      <c r="BW74" s="16">
        <v>1</v>
      </c>
      <c r="BX74" s="16"/>
      <c r="BY74" s="16">
        <v>1</v>
      </c>
      <c r="BZ74" s="16"/>
      <c r="CA74" s="16">
        <v>1</v>
      </c>
      <c r="CB74" s="16">
        <v>1</v>
      </c>
      <c r="CC74" s="16"/>
      <c r="CD74" s="16"/>
      <c r="CE74" s="16"/>
      <c r="CF74" s="16"/>
      <c r="CG74" s="16"/>
      <c r="CH74" s="16"/>
      <c r="CI74" s="16"/>
      <c r="CJ74" s="16"/>
      <c r="CK74" s="16"/>
      <c r="CL74" s="16"/>
      <c r="CM74" s="16"/>
      <c r="CN74" s="16"/>
      <c r="CO74" s="16"/>
      <c r="CP74" s="16"/>
      <c r="CQ74" s="16"/>
      <c r="CR74" s="16"/>
      <c r="CS74" s="16">
        <v>1</v>
      </c>
      <c r="CT74" s="16"/>
      <c r="CU74" s="16"/>
      <c r="CV74" s="16"/>
      <c r="CW74" s="16"/>
      <c r="CX74" s="16"/>
      <c r="CY74" s="16"/>
      <c r="CZ74" s="16"/>
      <c r="DA74" s="16"/>
      <c r="DB74" s="16"/>
      <c r="DC74" s="16"/>
      <c r="DD74" s="16"/>
      <c r="DE74" s="16"/>
      <c r="DF74" s="16"/>
      <c r="DG74" s="16"/>
      <c r="DH74" s="16"/>
      <c r="DI74" s="16"/>
      <c r="DJ74" s="16"/>
      <c r="DK74" s="16"/>
      <c r="DL74" s="16"/>
      <c r="DM74" s="16"/>
      <c r="DN74" s="16"/>
      <c r="DO74" s="16"/>
      <c r="DP74" s="16"/>
      <c r="DQ74" s="16"/>
      <c r="DR74" s="16"/>
      <c r="DS74" s="16"/>
      <c r="DT74" s="16">
        <v>1</v>
      </c>
      <c r="DU74" s="16"/>
      <c r="DV74" s="16"/>
      <c r="DW74" s="16"/>
      <c r="DX74" s="16"/>
      <c r="DY74" s="16"/>
      <c r="DZ74" s="16"/>
      <c r="EA74" s="16"/>
      <c r="EB74" s="16"/>
      <c r="EC74" s="16"/>
      <c r="ED74" s="16"/>
      <c r="EE74" s="16">
        <v>1</v>
      </c>
      <c r="EF74" s="16">
        <v>1</v>
      </c>
      <c r="EG74" s="16"/>
      <c r="EH74" s="16">
        <v>1</v>
      </c>
      <c r="EI74" s="16"/>
      <c r="EJ74" s="16"/>
      <c r="EK74" s="16"/>
      <c r="EL74" s="16"/>
      <c r="EM74" s="16"/>
      <c r="EN74" s="16"/>
      <c r="EO74" s="16"/>
      <c r="EP74" s="16"/>
      <c r="EQ74" s="16"/>
      <c r="ER74" s="16"/>
      <c r="ES74" s="16"/>
      <c r="ET74" s="16">
        <v>1</v>
      </c>
      <c r="EU74" s="16"/>
      <c r="EV74" s="16"/>
      <c r="EW74" s="16"/>
      <c r="EX74" s="16"/>
      <c r="EY74" s="16"/>
      <c r="EZ74" s="16"/>
      <c r="FA74" s="16"/>
      <c r="FB74" s="16"/>
      <c r="FC74" s="16"/>
      <c r="FD74" s="16"/>
      <c r="FE74" s="16"/>
      <c r="FF74" s="16"/>
      <c r="FG74" s="16"/>
      <c r="FH74" s="16"/>
      <c r="FI74" s="16">
        <v>1</v>
      </c>
      <c r="FJ74" s="16"/>
      <c r="FK74" s="16">
        <v>1</v>
      </c>
      <c r="FL74" s="16"/>
      <c r="FM74" s="16"/>
      <c r="FN74" s="16"/>
      <c r="FO74" s="16"/>
      <c r="FP74" s="16"/>
      <c r="FQ74" s="16"/>
      <c r="FR74" s="16"/>
      <c r="FS74" s="16"/>
      <c r="FT74" s="16"/>
      <c r="FU74" s="16"/>
      <c r="FV74" s="16"/>
      <c r="FW74" s="16"/>
      <c r="FX74" s="16"/>
      <c r="FY74" s="16"/>
      <c r="FZ74" s="16"/>
      <c r="GA74" s="16"/>
      <c r="GB74" s="16"/>
      <c r="GC74" s="16"/>
      <c r="GD74" s="16"/>
      <c r="GE74" s="16"/>
      <c r="GF74" s="16"/>
      <c r="GG74" s="16"/>
      <c r="GH74" s="16"/>
      <c r="GI74" s="16"/>
      <c r="GJ74" s="16"/>
      <c r="GK74" s="16"/>
      <c r="GL74" s="16"/>
      <c r="GM74" s="16"/>
      <c r="GN74" s="16"/>
      <c r="GO74" s="16">
        <v>1</v>
      </c>
      <c r="GP74" s="16"/>
      <c r="GQ74" s="16"/>
      <c r="GR74" s="16"/>
      <c r="GS74" s="16"/>
      <c r="GT74" s="16"/>
      <c r="GU74" s="16"/>
      <c r="GV74" s="16"/>
      <c r="GW74" s="16"/>
      <c r="GX74" s="16"/>
      <c r="GY74" s="16"/>
      <c r="GZ74" s="16"/>
      <c r="HA74" s="16"/>
      <c r="HB74" s="16"/>
      <c r="HC74" s="16">
        <v>1</v>
      </c>
      <c r="HD74" s="16"/>
      <c r="HE74" s="16"/>
      <c r="HF74" s="16">
        <v>1</v>
      </c>
      <c r="HG74" s="16"/>
      <c r="HH74" s="16">
        <v>1</v>
      </c>
      <c r="HI74" s="16"/>
      <c r="HJ74" s="16"/>
      <c r="HK74" s="16"/>
      <c r="HL74" s="16"/>
      <c r="HM74" s="16"/>
      <c r="HN74" s="16"/>
      <c r="HO74" s="16"/>
      <c r="HP74" s="16"/>
      <c r="HQ74" s="16"/>
      <c r="HR74" s="16"/>
      <c r="HS74" s="16"/>
      <c r="HT74" s="16"/>
      <c r="HU74" s="16"/>
      <c r="HV74" s="16"/>
      <c r="HW74" s="16"/>
      <c r="HX74" s="16"/>
      <c r="HY74" s="16"/>
      <c r="HZ74" s="16"/>
      <c r="IA74" s="16"/>
      <c r="IB74" s="16"/>
      <c r="IC74" s="16"/>
      <c r="ID74" s="16"/>
      <c r="IE74" s="16"/>
      <c r="IF74" s="16"/>
      <c r="IG74" s="16"/>
      <c r="IH74" s="16"/>
      <c r="II74" s="16"/>
      <c r="IJ74" s="16"/>
      <c r="IK74" s="16"/>
      <c r="IL74" s="16"/>
      <c r="IM74" s="16"/>
      <c r="IN74" s="16"/>
      <c r="IO74" s="16"/>
      <c r="IP74" s="16"/>
      <c r="IQ74" s="16"/>
      <c r="IR74" s="16"/>
      <c r="IS74" s="16"/>
      <c r="IT74" s="16"/>
      <c r="IU74" s="16"/>
      <c r="IV74" s="16"/>
      <c r="IW74" s="16"/>
      <c r="IX74" s="16">
        <v>1</v>
      </c>
      <c r="IY74" s="16"/>
      <c r="IZ74" s="16"/>
      <c r="JA74" s="16"/>
      <c r="JB74" s="16"/>
      <c r="JC74" s="16"/>
      <c r="JD74" s="16"/>
      <c r="JE74" s="16"/>
      <c r="JF74" s="16"/>
      <c r="JG74" s="16"/>
      <c r="JH74" s="16">
        <v>1</v>
      </c>
      <c r="JI74" s="16"/>
      <c r="JJ74" s="16"/>
      <c r="JK74" s="16"/>
      <c r="JL74" s="16"/>
      <c r="JM74" s="16"/>
      <c r="JN74" s="16">
        <v>1</v>
      </c>
      <c r="JO74" s="16"/>
      <c r="JP74" s="16">
        <v>1</v>
      </c>
      <c r="JQ74" s="16"/>
      <c r="JR74" s="16"/>
      <c r="JS74" s="16"/>
      <c r="JT74" s="16"/>
      <c r="JU74" s="16"/>
      <c r="JV74" s="16"/>
      <c r="JW74" s="16"/>
      <c r="JX74" s="16"/>
      <c r="JY74" s="16"/>
      <c r="JZ74" s="16">
        <v>1</v>
      </c>
      <c r="KA74" s="16"/>
      <c r="KB74" s="16"/>
      <c r="KC74" s="16"/>
      <c r="KD74" s="16">
        <v>1</v>
      </c>
      <c r="KE74" s="16"/>
      <c r="KF74" s="16"/>
      <c r="KG74" s="16"/>
      <c r="KH74" s="16"/>
      <c r="KI74" s="16"/>
      <c r="KJ74" s="16">
        <v>1</v>
      </c>
      <c r="KK74" s="16"/>
      <c r="KL74" s="16">
        <v>1</v>
      </c>
      <c r="KM74" s="16"/>
      <c r="KN74" s="16"/>
      <c r="KO74" s="16"/>
      <c r="KP74" s="16"/>
      <c r="KQ74" s="16"/>
      <c r="KR74" s="16"/>
      <c r="KS74" s="16"/>
      <c r="KT74" s="16"/>
      <c r="KU74" s="16"/>
      <c r="KV74" s="16"/>
      <c r="KW74" s="16"/>
      <c r="KX74" s="16"/>
      <c r="KY74" s="16"/>
      <c r="KZ74" s="16">
        <v>1</v>
      </c>
      <c r="LA74" s="16"/>
      <c r="LB74" s="16"/>
      <c r="LC74" s="16"/>
      <c r="LD74" s="16"/>
      <c r="LE74" s="16"/>
      <c r="LF74" s="16">
        <v>1</v>
      </c>
      <c r="LG74" s="16"/>
      <c r="LH74" s="16"/>
      <c r="LI74" s="16"/>
      <c r="LJ74" s="16"/>
      <c r="LK74" s="16"/>
      <c r="LL74" s="16"/>
      <c r="LM74" s="16"/>
      <c r="LN74" s="16"/>
      <c r="LO74" s="16"/>
      <c r="LP74" s="16"/>
      <c r="LQ74" s="16"/>
      <c r="LR74" s="16"/>
      <c r="LS74" s="16"/>
      <c r="LT74" s="16"/>
      <c r="LU74" s="16"/>
      <c r="LV74" s="16"/>
      <c r="LW74" s="16"/>
      <c r="LX74" s="16"/>
      <c r="LY74" s="16">
        <v>1</v>
      </c>
      <c r="LZ74" s="16"/>
      <c r="MA74" s="16">
        <v>1</v>
      </c>
      <c r="MB74" s="16"/>
      <c r="MC74" s="16"/>
      <c r="MD74" s="16"/>
      <c r="ME74" s="16"/>
      <c r="MF74" s="16"/>
      <c r="MG74" s="16"/>
      <c r="MH74" s="16"/>
      <c r="MI74" s="16"/>
      <c r="MJ74" s="16"/>
      <c r="MK74" s="16"/>
      <c r="ML74" s="16"/>
      <c r="MM74" s="16"/>
      <c r="MN74" s="16"/>
      <c r="MO74" s="16"/>
      <c r="MP74" s="16"/>
      <c r="MQ74" s="16"/>
      <c r="MR74" s="16"/>
      <c r="MS74" s="16"/>
      <c r="MT74" s="16"/>
      <c r="MU74" s="16"/>
      <c r="MV74" s="16"/>
      <c r="MW74" s="16">
        <v>1</v>
      </c>
      <c r="MX74" s="16">
        <v>1</v>
      </c>
      <c r="MY74" s="16">
        <v>1</v>
      </c>
      <c r="MZ74" s="16"/>
      <c r="NA74" s="16">
        <v>1</v>
      </c>
      <c r="NB74" s="16">
        <v>1</v>
      </c>
      <c r="NC74" s="16">
        <v>1</v>
      </c>
      <c r="ND74" s="16">
        <v>1</v>
      </c>
      <c r="NE74" s="16">
        <v>1</v>
      </c>
      <c r="NF74" s="16">
        <v>1</v>
      </c>
      <c r="NG74" s="16">
        <v>1</v>
      </c>
      <c r="NH74" s="16">
        <v>1</v>
      </c>
      <c r="NI74" s="16">
        <v>1</v>
      </c>
      <c r="NJ74" s="16">
        <v>1</v>
      </c>
      <c r="NK74" s="16">
        <v>1</v>
      </c>
      <c r="NL74" s="16">
        <v>1</v>
      </c>
      <c r="NM74" s="16">
        <v>1</v>
      </c>
      <c r="NN74" s="16"/>
      <c r="NO74" s="16"/>
      <c r="NP74" s="16"/>
      <c r="NQ74" s="16"/>
      <c r="NR74" s="16"/>
      <c r="NS74" s="16">
        <v>1</v>
      </c>
      <c r="NT74" s="16">
        <v>1</v>
      </c>
      <c r="NU74" s="16">
        <v>1</v>
      </c>
      <c r="NV74" s="16"/>
      <c r="NW74" s="16"/>
      <c r="NX74" s="16"/>
      <c r="NY74" s="16">
        <v>1</v>
      </c>
      <c r="NZ74" s="16"/>
      <c r="OA74" s="16"/>
      <c r="OB74" s="16">
        <v>1</v>
      </c>
      <c r="OC74" s="16">
        <v>1</v>
      </c>
      <c r="OD74" s="16">
        <v>1</v>
      </c>
      <c r="OE74" s="16">
        <v>1</v>
      </c>
      <c r="OF74" s="16">
        <v>1</v>
      </c>
      <c r="OG74" s="16">
        <v>1</v>
      </c>
      <c r="OH74" s="16"/>
      <c r="OI74" s="16"/>
      <c r="OJ74" s="16">
        <v>1</v>
      </c>
      <c r="OK74" s="16"/>
      <c r="OL74" s="16">
        <v>1</v>
      </c>
      <c r="OM74" s="16"/>
      <c r="ON74" s="16">
        <v>1</v>
      </c>
      <c r="OO74" s="16"/>
      <c r="OP74" s="16"/>
      <c r="OQ74" s="16"/>
      <c r="OR74" s="15">
        <v>1</v>
      </c>
      <c r="OS74" s="15">
        <v>1</v>
      </c>
    </row>
    <row r="75" spans="1:409" x14ac:dyDescent="0.25">
      <c r="A75" s="14" t="s">
        <v>366</v>
      </c>
      <c r="B75" s="16"/>
      <c r="C75" s="16"/>
      <c r="D75" s="16"/>
      <c r="E75" s="16"/>
      <c r="F75" s="16"/>
      <c r="G75" s="16"/>
      <c r="H75" s="16"/>
      <c r="I75" s="16"/>
      <c r="J75" s="16"/>
      <c r="K75" s="16"/>
      <c r="L75" s="16"/>
      <c r="M75" s="16"/>
      <c r="N75" s="16"/>
      <c r="O75" s="16"/>
      <c r="P75" s="16"/>
      <c r="Q75" s="16"/>
      <c r="R75" s="16"/>
      <c r="S75" s="16"/>
      <c r="T75" s="16"/>
      <c r="U75" s="16"/>
      <c r="V75" s="16"/>
      <c r="W75" s="16">
        <v>1</v>
      </c>
      <c r="X75" s="16"/>
      <c r="Y75" s="16">
        <v>1</v>
      </c>
      <c r="Z75" s="16"/>
      <c r="AA75" s="16">
        <v>1</v>
      </c>
      <c r="AB75" s="16"/>
      <c r="AC75" s="16">
        <v>1</v>
      </c>
      <c r="AD75" s="16"/>
      <c r="AE75" s="16">
        <v>1</v>
      </c>
      <c r="AF75" s="16"/>
      <c r="AG75" s="16"/>
      <c r="AH75" s="16"/>
      <c r="AI75" s="16"/>
      <c r="AJ75" s="16"/>
      <c r="AK75" s="16">
        <v>1</v>
      </c>
      <c r="AL75" s="16"/>
      <c r="AM75" s="16">
        <v>1</v>
      </c>
      <c r="AN75" s="16"/>
      <c r="AO75" s="16"/>
      <c r="AP75" s="16"/>
      <c r="AQ75" s="16"/>
      <c r="AR75" s="16"/>
      <c r="AS75" s="16"/>
      <c r="AT75" s="16"/>
      <c r="AU75" s="16">
        <v>1</v>
      </c>
      <c r="AV75" s="16"/>
      <c r="AW75" s="16"/>
      <c r="AX75" s="16"/>
      <c r="AY75" s="16"/>
      <c r="AZ75" s="16"/>
      <c r="BA75" s="16"/>
      <c r="BB75" s="16"/>
      <c r="BC75" s="16"/>
      <c r="BD75" s="16"/>
      <c r="BE75" s="16">
        <v>1</v>
      </c>
      <c r="BF75" s="16"/>
      <c r="BG75" s="16"/>
      <c r="BH75" s="16"/>
      <c r="BI75" s="16"/>
      <c r="BJ75" s="16"/>
      <c r="BK75" s="16"/>
      <c r="BL75" s="16"/>
      <c r="BM75" s="16"/>
      <c r="BN75" s="16"/>
      <c r="BO75" s="16"/>
      <c r="BP75" s="16"/>
      <c r="BQ75" s="16"/>
      <c r="BR75" s="16"/>
      <c r="BS75" s="16"/>
      <c r="BT75" s="16"/>
      <c r="BU75" s="16">
        <v>1</v>
      </c>
      <c r="BV75" s="16"/>
      <c r="BW75" s="16"/>
      <c r="BX75" s="16"/>
      <c r="BY75" s="16"/>
      <c r="BZ75" s="16"/>
      <c r="CA75" s="16">
        <v>1</v>
      </c>
      <c r="CB75" s="16"/>
      <c r="CC75" s="16">
        <v>1</v>
      </c>
      <c r="CD75" s="16"/>
      <c r="CE75" s="16">
        <v>1</v>
      </c>
      <c r="CF75" s="16"/>
      <c r="CG75" s="16"/>
      <c r="CH75" s="16"/>
      <c r="CI75" s="16"/>
      <c r="CJ75" s="16"/>
      <c r="CK75" s="16"/>
      <c r="CL75" s="16"/>
      <c r="CM75" s="16"/>
      <c r="CN75" s="16"/>
      <c r="CO75" s="16"/>
      <c r="CP75" s="16"/>
      <c r="CQ75" s="16"/>
      <c r="CR75" s="16"/>
      <c r="CS75" s="16"/>
      <c r="CT75" s="16"/>
      <c r="CU75" s="16"/>
      <c r="CV75" s="16"/>
      <c r="CW75" s="16"/>
      <c r="CX75" s="16"/>
      <c r="CY75" s="16"/>
      <c r="CZ75" s="16"/>
      <c r="DA75" s="16"/>
      <c r="DB75" s="16"/>
      <c r="DC75" s="16"/>
      <c r="DD75" s="16"/>
      <c r="DE75" s="16"/>
      <c r="DF75" s="16"/>
      <c r="DG75" s="16"/>
      <c r="DH75" s="16"/>
      <c r="DI75" s="16"/>
      <c r="DJ75" s="16"/>
      <c r="DK75" s="16"/>
      <c r="DL75" s="16"/>
      <c r="DM75" s="16"/>
      <c r="DN75" s="16"/>
      <c r="DO75" s="16"/>
      <c r="DP75" s="16"/>
      <c r="DQ75" s="16"/>
      <c r="DR75" s="16"/>
      <c r="DS75" s="16"/>
      <c r="DT75" s="16"/>
      <c r="DU75" s="16"/>
      <c r="DV75" s="16"/>
      <c r="DW75" s="16"/>
      <c r="DX75" s="16"/>
      <c r="DY75" s="16"/>
      <c r="DZ75" s="16"/>
      <c r="EA75" s="16"/>
      <c r="EB75" s="16"/>
      <c r="EC75" s="16"/>
      <c r="ED75" s="16"/>
      <c r="EE75" s="16">
        <v>1</v>
      </c>
      <c r="EF75" s="16"/>
      <c r="EG75" s="16"/>
      <c r="EH75" s="16"/>
      <c r="EI75" s="16"/>
      <c r="EJ75" s="16"/>
      <c r="EK75" s="16">
        <v>1</v>
      </c>
      <c r="EL75" s="16"/>
      <c r="EM75" s="16"/>
      <c r="EN75" s="16"/>
      <c r="EO75" s="16"/>
      <c r="EP75" s="16"/>
      <c r="EQ75" s="16"/>
      <c r="ER75" s="16"/>
      <c r="ES75" s="16"/>
      <c r="ET75" s="16"/>
      <c r="EU75" s="16"/>
      <c r="EV75" s="16"/>
      <c r="EW75" s="16"/>
      <c r="EX75" s="16"/>
      <c r="EY75" s="16"/>
      <c r="EZ75" s="16"/>
      <c r="FA75" s="16"/>
      <c r="FB75" s="16"/>
      <c r="FC75" s="16"/>
      <c r="FD75" s="16"/>
      <c r="FE75" s="16"/>
      <c r="FF75" s="16"/>
      <c r="FG75" s="16">
        <v>1</v>
      </c>
      <c r="FH75" s="16"/>
      <c r="FI75" s="16"/>
      <c r="FJ75" s="16"/>
      <c r="FK75" s="16"/>
      <c r="FL75" s="16"/>
      <c r="FM75" s="16">
        <v>1</v>
      </c>
      <c r="FN75" s="16"/>
      <c r="FO75" s="16"/>
      <c r="FP75" s="16"/>
      <c r="FQ75" s="16"/>
      <c r="FR75" s="16"/>
      <c r="FS75" s="16"/>
      <c r="FT75" s="16"/>
      <c r="FU75" s="16"/>
      <c r="FV75" s="16"/>
      <c r="FW75" s="16"/>
      <c r="FX75" s="16"/>
      <c r="FY75" s="16"/>
      <c r="FZ75" s="16"/>
      <c r="GA75" s="16"/>
      <c r="GB75" s="16"/>
      <c r="GC75" s="16"/>
      <c r="GD75" s="16"/>
      <c r="GE75" s="16"/>
      <c r="GF75" s="16"/>
      <c r="GG75" s="16"/>
      <c r="GH75" s="16"/>
      <c r="GI75" s="16"/>
      <c r="GJ75" s="16"/>
      <c r="GK75" s="16"/>
      <c r="GL75" s="16"/>
      <c r="GM75" s="16"/>
      <c r="GN75" s="16"/>
      <c r="GO75" s="16"/>
      <c r="GP75" s="16"/>
      <c r="GQ75" s="16"/>
      <c r="GR75" s="16"/>
      <c r="GS75" s="16"/>
      <c r="GT75" s="16"/>
      <c r="GU75" s="16"/>
      <c r="GV75" s="16"/>
      <c r="GW75" s="16"/>
      <c r="GX75" s="16"/>
      <c r="GY75" s="16"/>
      <c r="GZ75" s="16"/>
      <c r="HA75" s="16"/>
      <c r="HB75" s="16"/>
      <c r="HC75" s="16"/>
      <c r="HD75" s="16"/>
      <c r="HE75" s="16"/>
      <c r="HF75" s="16"/>
      <c r="HG75" s="16"/>
      <c r="HH75" s="16"/>
      <c r="HI75" s="16"/>
      <c r="HJ75" s="16"/>
      <c r="HK75" s="16"/>
      <c r="HL75" s="16"/>
      <c r="HM75" s="16"/>
      <c r="HN75" s="16"/>
      <c r="HO75" s="16"/>
      <c r="HP75" s="16"/>
      <c r="HQ75" s="16"/>
      <c r="HR75" s="16"/>
      <c r="HS75" s="16"/>
      <c r="HT75" s="16"/>
      <c r="HU75" s="16"/>
      <c r="HV75" s="16"/>
      <c r="HW75" s="16"/>
      <c r="HX75" s="16"/>
      <c r="HY75" s="16"/>
      <c r="HZ75" s="16"/>
      <c r="IA75" s="16"/>
      <c r="IB75" s="16"/>
      <c r="IC75" s="16"/>
      <c r="ID75" s="16"/>
      <c r="IE75" s="16"/>
      <c r="IF75" s="16"/>
      <c r="IG75" s="16"/>
      <c r="IH75" s="16"/>
      <c r="II75" s="16"/>
      <c r="IJ75" s="16"/>
      <c r="IK75" s="16"/>
      <c r="IL75" s="16"/>
      <c r="IM75" s="16"/>
      <c r="IN75" s="16"/>
      <c r="IO75" s="16"/>
      <c r="IP75" s="16"/>
      <c r="IQ75" s="16"/>
      <c r="IR75" s="16"/>
      <c r="IS75" s="16"/>
      <c r="IT75" s="16"/>
      <c r="IU75" s="16"/>
      <c r="IV75" s="16"/>
      <c r="IW75" s="16"/>
      <c r="IX75" s="16"/>
      <c r="IY75" s="16"/>
      <c r="IZ75" s="16"/>
      <c r="JA75" s="16"/>
      <c r="JB75" s="16"/>
      <c r="JC75" s="16"/>
      <c r="JD75" s="16"/>
      <c r="JE75" s="16"/>
      <c r="JF75" s="16"/>
      <c r="JG75" s="16"/>
      <c r="JH75" s="16"/>
      <c r="JI75" s="16"/>
      <c r="JJ75" s="16"/>
      <c r="JK75" s="16"/>
      <c r="JL75" s="16"/>
      <c r="JM75" s="16"/>
      <c r="JN75" s="16"/>
      <c r="JO75" s="16"/>
      <c r="JP75" s="16"/>
      <c r="JQ75" s="16"/>
      <c r="JR75" s="16"/>
      <c r="JS75" s="16"/>
      <c r="JT75" s="16"/>
      <c r="JU75" s="16"/>
      <c r="JV75" s="16"/>
      <c r="JW75" s="16"/>
      <c r="JX75" s="16"/>
      <c r="JY75" s="16"/>
      <c r="JZ75" s="16"/>
      <c r="KA75" s="16"/>
      <c r="KB75" s="16"/>
      <c r="KC75" s="16"/>
      <c r="KD75" s="16"/>
      <c r="KE75" s="16"/>
      <c r="KF75" s="16"/>
      <c r="KG75" s="16"/>
      <c r="KH75" s="16"/>
      <c r="KI75" s="16"/>
      <c r="KJ75" s="16"/>
      <c r="KK75" s="16"/>
      <c r="KL75" s="16"/>
      <c r="KM75" s="16">
        <v>1</v>
      </c>
      <c r="KN75" s="16"/>
      <c r="KO75" s="16">
        <v>1</v>
      </c>
      <c r="KP75" s="16"/>
      <c r="KQ75" s="16"/>
      <c r="KR75" s="16"/>
      <c r="KS75" s="16"/>
      <c r="KT75" s="16"/>
      <c r="KU75" s="16"/>
      <c r="KV75" s="16"/>
      <c r="KW75" s="16"/>
      <c r="KX75" s="16"/>
      <c r="KY75" s="16"/>
      <c r="KZ75" s="16"/>
      <c r="LA75" s="16"/>
      <c r="LB75" s="16"/>
      <c r="LC75" s="16"/>
      <c r="LD75" s="16"/>
      <c r="LE75" s="16"/>
      <c r="LF75" s="16"/>
      <c r="LG75" s="16"/>
      <c r="LH75" s="16"/>
      <c r="LI75" s="16"/>
      <c r="LJ75" s="16"/>
      <c r="LK75" s="16"/>
      <c r="LL75" s="16"/>
      <c r="LM75" s="16"/>
      <c r="LN75" s="16"/>
      <c r="LO75" s="16"/>
      <c r="LP75" s="16"/>
      <c r="LQ75" s="16"/>
      <c r="LR75" s="16"/>
      <c r="LS75" s="16"/>
      <c r="LT75" s="16"/>
      <c r="LU75" s="16"/>
      <c r="LV75" s="16"/>
      <c r="LW75" s="16"/>
      <c r="LX75" s="16"/>
      <c r="LY75" s="16"/>
      <c r="LZ75" s="16"/>
      <c r="MA75" s="16"/>
      <c r="MB75" s="16"/>
      <c r="MC75" s="16"/>
      <c r="MD75" s="16"/>
      <c r="ME75" s="16"/>
      <c r="MF75" s="16"/>
      <c r="MG75" s="16"/>
      <c r="MH75" s="16"/>
      <c r="MI75" s="16"/>
      <c r="MJ75" s="16"/>
      <c r="MK75" s="16"/>
      <c r="ML75" s="16"/>
      <c r="MM75" s="16">
        <v>1</v>
      </c>
      <c r="MN75" s="16"/>
      <c r="MO75" s="16"/>
      <c r="MP75" s="16"/>
      <c r="MQ75" s="16"/>
      <c r="MR75" s="16"/>
      <c r="MS75" s="16"/>
      <c r="MT75" s="16"/>
      <c r="MU75" s="16"/>
      <c r="MV75" s="16"/>
      <c r="MW75" s="16">
        <v>1</v>
      </c>
      <c r="MX75" s="16">
        <v>1</v>
      </c>
      <c r="MY75" s="16">
        <v>1</v>
      </c>
      <c r="MZ75" s="16">
        <v>1</v>
      </c>
      <c r="NA75" s="16">
        <v>1</v>
      </c>
      <c r="NB75" s="16">
        <v>1</v>
      </c>
      <c r="NC75" s="16">
        <v>1</v>
      </c>
      <c r="ND75" s="16"/>
      <c r="NE75" s="16">
        <v>1</v>
      </c>
      <c r="NF75" s="16">
        <v>1</v>
      </c>
      <c r="NG75" s="16">
        <v>1</v>
      </c>
      <c r="NH75" s="16">
        <v>1</v>
      </c>
      <c r="NI75" s="16">
        <v>1</v>
      </c>
      <c r="NJ75" s="16"/>
      <c r="NK75" s="16"/>
      <c r="NL75" s="16">
        <v>1</v>
      </c>
      <c r="NM75" s="16">
        <v>1</v>
      </c>
      <c r="NN75" s="16"/>
      <c r="NO75" s="16"/>
      <c r="NP75" s="16"/>
      <c r="NQ75" s="16">
        <v>1</v>
      </c>
      <c r="NR75" s="16"/>
      <c r="NS75" s="16">
        <v>1</v>
      </c>
      <c r="NT75" s="16">
        <v>1</v>
      </c>
      <c r="NU75" s="16">
        <v>1</v>
      </c>
      <c r="NV75" s="16"/>
      <c r="NW75" s="16"/>
      <c r="NX75" s="16"/>
      <c r="NY75" s="16"/>
      <c r="NZ75" s="16"/>
      <c r="OA75" s="16"/>
      <c r="OB75" s="16">
        <v>1</v>
      </c>
      <c r="OC75" s="16"/>
      <c r="OD75" s="16">
        <v>1</v>
      </c>
      <c r="OE75" s="16"/>
      <c r="OF75" s="16"/>
      <c r="OG75" s="16">
        <v>1</v>
      </c>
      <c r="OH75" s="16">
        <v>1</v>
      </c>
      <c r="OI75" s="16">
        <v>1</v>
      </c>
      <c r="OJ75" s="16"/>
      <c r="OK75" s="16"/>
      <c r="OL75" s="16">
        <v>1</v>
      </c>
      <c r="OM75" s="16">
        <v>1</v>
      </c>
      <c r="ON75" s="16"/>
      <c r="OO75" s="16"/>
      <c r="OP75" s="16"/>
      <c r="OQ75" s="16"/>
      <c r="OR75" s="15">
        <v>1</v>
      </c>
      <c r="OS75" s="15">
        <v>1</v>
      </c>
    </row>
    <row r="76" spans="1:409" x14ac:dyDescent="0.25">
      <c r="A76" s="14" t="s">
        <v>367</v>
      </c>
      <c r="B76" s="16"/>
      <c r="C76" s="16"/>
      <c r="D76" s="16"/>
      <c r="E76" s="16"/>
      <c r="F76" s="16"/>
      <c r="G76" s="16">
        <v>1</v>
      </c>
      <c r="H76" s="16"/>
      <c r="I76" s="16"/>
      <c r="J76" s="16"/>
      <c r="K76" s="16">
        <v>1</v>
      </c>
      <c r="L76" s="16"/>
      <c r="M76" s="16"/>
      <c r="N76" s="16"/>
      <c r="O76" s="16"/>
      <c r="P76" s="16">
        <v>1</v>
      </c>
      <c r="Q76" s="16"/>
      <c r="R76" s="16"/>
      <c r="S76" s="16"/>
      <c r="T76" s="16"/>
      <c r="U76" s="16">
        <v>1</v>
      </c>
      <c r="V76" s="16"/>
      <c r="W76" s="16">
        <v>1</v>
      </c>
      <c r="X76" s="16"/>
      <c r="Y76" s="16">
        <v>1</v>
      </c>
      <c r="Z76" s="16"/>
      <c r="AA76" s="16">
        <v>1</v>
      </c>
      <c r="AB76" s="16"/>
      <c r="AC76" s="16">
        <v>1</v>
      </c>
      <c r="AD76" s="16"/>
      <c r="AE76" s="16"/>
      <c r="AF76" s="16"/>
      <c r="AG76" s="16">
        <v>1</v>
      </c>
      <c r="AH76" s="16"/>
      <c r="AI76" s="16">
        <v>1</v>
      </c>
      <c r="AJ76" s="16"/>
      <c r="AK76" s="16"/>
      <c r="AL76" s="16"/>
      <c r="AM76" s="16">
        <v>1</v>
      </c>
      <c r="AN76" s="16"/>
      <c r="AO76" s="16"/>
      <c r="AP76" s="16"/>
      <c r="AQ76" s="16"/>
      <c r="AR76" s="16"/>
      <c r="AS76" s="16"/>
      <c r="AT76" s="16"/>
      <c r="AU76" s="16"/>
      <c r="AV76" s="16"/>
      <c r="AW76" s="16">
        <v>1</v>
      </c>
      <c r="AX76" s="16"/>
      <c r="AY76" s="16"/>
      <c r="AZ76" s="16"/>
      <c r="BA76" s="16"/>
      <c r="BB76" s="16"/>
      <c r="BC76" s="16"/>
      <c r="BD76" s="16"/>
      <c r="BE76" s="16"/>
      <c r="BF76" s="16"/>
      <c r="BG76" s="16"/>
      <c r="BH76" s="16"/>
      <c r="BI76" s="16">
        <v>1</v>
      </c>
      <c r="BJ76" s="16">
        <v>1</v>
      </c>
      <c r="BK76" s="16">
        <v>1</v>
      </c>
      <c r="BL76" s="16"/>
      <c r="BM76" s="16"/>
      <c r="BN76" s="16"/>
      <c r="BO76" s="16"/>
      <c r="BP76" s="16">
        <v>1</v>
      </c>
      <c r="BQ76" s="16">
        <v>1</v>
      </c>
      <c r="BR76" s="16"/>
      <c r="BS76" s="16"/>
      <c r="BT76" s="16"/>
      <c r="BU76" s="16"/>
      <c r="BV76" s="16">
        <v>1</v>
      </c>
      <c r="BW76" s="16">
        <v>1</v>
      </c>
      <c r="BX76" s="16"/>
      <c r="BY76" s="16"/>
      <c r="BZ76" s="16">
        <v>1</v>
      </c>
      <c r="CA76" s="16"/>
      <c r="CB76" s="16"/>
      <c r="CC76" s="16"/>
      <c r="CD76" s="16"/>
      <c r="CE76" s="16">
        <v>1</v>
      </c>
      <c r="CF76" s="16"/>
      <c r="CG76" s="16">
        <v>1</v>
      </c>
      <c r="CH76" s="16">
        <v>1</v>
      </c>
      <c r="CI76" s="16"/>
      <c r="CJ76" s="16"/>
      <c r="CK76" s="16">
        <v>1</v>
      </c>
      <c r="CL76" s="16"/>
      <c r="CM76" s="16"/>
      <c r="CN76" s="16"/>
      <c r="CO76" s="16"/>
      <c r="CP76" s="16"/>
      <c r="CQ76" s="16"/>
      <c r="CR76" s="16"/>
      <c r="CS76" s="16"/>
      <c r="CT76" s="16"/>
      <c r="CU76" s="16"/>
      <c r="CV76" s="16"/>
      <c r="CW76" s="16">
        <v>1</v>
      </c>
      <c r="CX76" s="16"/>
      <c r="CY76" s="16"/>
      <c r="CZ76" s="16"/>
      <c r="DA76" s="16"/>
      <c r="DB76" s="16"/>
      <c r="DC76" s="16"/>
      <c r="DD76" s="16"/>
      <c r="DE76" s="16"/>
      <c r="DF76" s="16">
        <v>1</v>
      </c>
      <c r="DG76" s="16"/>
      <c r="DH76" s="16"/>
      <c r="DI76" s="16"/>
      <c r="DJ76" s="16"/>
      <c r="DK76" s="16"/>
      <c r="DL76" s="16"/>
      <c r="DM76" s="16"/>
      <c r="DN76" s="16"/>
      <c r="DO76" s="16"/>
      <c r="DP76" s="16"/>
      <c r="DQ76" s="16"/>
      <c r="DR76" s="16"/>
      <c r="DS76" s="16"/>
      <c r="DT76" s="16">
        <v>1</v>
      </c>
      <c r="DU76" s="16"/>
      <c r="DV76" s="16"/>
      <c r="DW76" s="16"/>
      <c r="DX76" s="16"/>
      <c r="DY76" s="16"/>
      <c r="DZ76" s="16"/>
      <c r="EA76" s="16"/>
      <c r="EB76" s="16">
        <v>1</v>
      </c>
      <c r="EC76" s="16"/>
      <c r="ED76" s="16"/>
      <c r="EE76" s="16">
        <v>1</v>
      </c>
      <c r="EF76" s="16"/>
      <c r="EG76" s="16">
        <v>1</v>
      </c>
      <c r="EH76" s="16">
        <v>1</v>
      </c>
      <c r="EI76" s="16"/>
      <c r="EJ76" s="16"/>
      <c r="EK76" s="16">
        <v>1</v>
      </c>
      <c r="EL76" s="16"/>
      <c r="EM76" s="16"/>
      <c r="EN76" s="16"/>
      <c r="EO76" s="16">
        <v>1</v>
      </c>
      <c r="EP76" s="16">
        <v>1</v>
      </c>
      <c r="EQ76" s="16"/>
      <c r="ER76" s="16"/>
      <c r="ES76" s="16"/>
      <c r="ET76" s="16"/>
      <c r="EU76" s="16"/>
      <c r="EV76" s="16"/>
      <c r="EW76" s="16">
        <v>1</v>
      </c>
      <c r="EX76" s="16"/>
      <c r="EY76" s="16"/>
      <c r="EZ76" s="16">
        <v>1</v>
      </c>
      <c r="FA76" s="16"/>
      <c r="FB76" s="16"/>
      <c r="FC76" s="16"/>
      <c r="FD76" s="16"/>
      <c r="FE76" s="16">
        <v>1</v>
      </c>
      <c r="FF76" s="16"/>
      <c r="FG76" s="16"/>
      <c r="FH76" s="16"/>
      <c r="FI76" s="16">
        <v>1</v>
      </c>
      <c r="FJ76" s="16"/>
      <c r="FK76" s="16"/>
      <c r="FL76" s="16"/>
      <c r="FM76" s="16"/>
      <c r="FN76" s="16"/>
      <c r="FO76" s="16"/>
      <c r="FP76" s="16"/>
      <c r="FQ76" s="16"/>
      <c r="FR76" s="16"/>
      <c r="FS76" s="16"/>
      <c r="FT76" s="16"/>
      <c r="FU76" s="16"/>
      <c r="FV76" s="16"/>
      <c r="FW76" s="16"/>
      <c r="FX76" s="16"/>
      <c r="FY76" s="16"/>
      <c r="FZ76" s="16"/>
      <c r="GA76" s="16"/>
      <c r="GB76" s="16"/>
      <c r="GC76" s="16">
        <v>1</v>
      </c>
      <c r="GD76" s="16"/>
      <c r="GE76" s="16"/>
      <c r="GF76" s="16"/>
      <c r="GG76" s="16"/>
      <c r="GH76" s="16"/>
      <c r="GI76" s="16">
        <v>1</v>
      </c>
      <c r="GJ76" s="16"/>
      <c r="GK76" s="16"/>
      <c r="GL76" s="16"/>
      <c r="GM76" s="16"/>
      <c r="GN76" s="16"/>
      <c r="GO76" s="16"/>
      <c r="GP76" s="16"/>
      <c r="GQ76" s="16"/>
      <c r="GR76" s="16"/>
      <c r="GS76" s="16"/>
      <c r="GT76" s="16">
        <v>1</v>
      </c>
      <c r="GU76" s="16"/>
      <c r="GV76" s="16"/>
      <c r="GW76" s="16"/>
      <c r="GX76" s="16"/>
      <c r="GY76" s="16"/>
      <c r="GZ76" s="16"/>
      <c r="HA76" s="16"/>
      <c r="HB76" s="16"/>
      <c r="HC76" s="16"/>
      <c r="HD76" s="16"/>
      <c r="HE76" s="16"/>
      <c r="HF76" s="16"/>
      <c r="HG76" s="16">
        <v>1</v>
      </c>
      <c r="HH76" s="16">
        <v>1</v>
      </c>
      <c r="HI76" s="16"/>
      <c r="HJ76" s="16"/>
      <c r="HK76" s="16"/>
      <c r="HL76" s="16"/>
      <c r="HM76" s="16">
        <v>1</v>
      </c>
      <c r="HN76" s="16"/>
      <c r="HO76" s="16">
        <v>1</v>
      </c>
      <c r="HP76" s="16">
        <v>1</v>
      </c>
      <c r="HQ76" s="16"/>
      <c r="HR76" s="16"/>
      <c r="HS76" s="16"/>
      <c r="HT76" s="16"/>
      <c r="HU76" s="16"/>
      <c r="HV76" s="16"/>
      <c r="HW76" s="16"/>
      <c r="HX76" s="16"/>
      <c r="HY76" s="16"/>
      <c r="HZ76" s="16"/>
      <c r="IA76" s="16"/>
      <c r="IB76" s="16"/>
      <c r="IC76" s="16"/>
      <c r="ID76" s="16"/>
      <c r="IE76" s="16"/>
      <c r="IF76" s="16"/>
      <c r="IG76" s="16"/>
      <c r="IH76" s="16"/>
      <c r="II76" s="16"/>
      <c r="IJ76" s="16">
        <v>1</v>
      </c>
      <c r="IK76" s="16">
        <v>1</v>
      </c>
      <c r="IL76" s="16"/>
      <c r="IM76" s="16"/>
      <c r="IN76" s="16"/>
      <c r="IO76" s="16"/>
      <c r="IP76" s="16"/>
      <c r="IQ76" s="16"/>
      <c r="IR76" s="16"/>
      <c r="IS76" s="16"/>
      <c r="IT76" s="16"/>
      <c r="IU76" s="16">
        <v>1</v>
      </c>
      <c r="IV76" s="16"/>
      <c r="IW76" s="16"/>
      <c r="IX76" s="16"/>
      <c r="IY76" s="16"/>
      <c r="IZ76" s="16"/>
      <c r="JA76" s="16"/>
      <c r="JB76" s="16"/>
      <c r="JC76" s="16"/>
      <c r="JD76" s="16"/>
      <c r="JE76" s="16">
        <v>1</v>
      </c>
      <c r="JF76" s="16">
        <v>1</v>
      </c>
      <c r="JG76" s="16"/>
      <c r="JH76" s="16">
        <v>1</v>
      </c>
      <c r="JI76" s="16"/>
      <c r="JJ76" s="16"/>
      <c r="JK76" s="16"/>
      <c r="JL76" s="16"/>
      <c r="JM76" s="16"/>
      <c r="JN76" s="16"/>
      <c r="JO76" s="16"/>
      <c r="JP76" s="16">
        <v>1</v>
      </c>
      <c r="JQ76" s="16"/>
      <c r="JR76" s="16"/>
      <c r="JS76" s="16"/>
      <c r="JT76" s="16"/>
      <c r="JU76" s="16"/>
      <c r="JV76" s="16"/>
      <c r="JW76" s="16"/>
      <c r="JX76" s="16"/>
      <c r="JY76" s="16"/>
      <c r="JZ76" s="16"/>
      <c r="KA76" s="16"/>
      <c r="KB76" s="16"/>
      <c r="KC76" s="16"/>
      <c r="KD76" s="16">
        <v>1</v>
      </c>
      <c r="KE76" s="16">
        <v>1</v>
      </c>
      <c r="KF76" s="16"/>
      <c r="KG76" s="16"/>
      <c r="KH76" s="16"/>
      <c r="KI76" s="16"/>
      <c r="KJ76" s="16">
        <v>1</v>
      </c>
      <c r="KK76" s="16"/>
      <c r="KL76" s="16">
        <v>1</v>
      </c>
      <c r="KM76" s="16">
        <v>1</v>
      </c>
      <c r="KN76" s="16"/>
      <c r="KO76" s="16"/>
      <c r="KP76" s="16"/>
      <c r="KQ76" s="16">
        <v>1</v>
      </c>
      <c r="KR76" s="16"/>
      <c r="KS76" s="16"/>
      <c r="KT76" s="16"/>
      <c r="KU76" s="16"/>
      <c r="KV76" s="16"/>
      <c r="KW76" s="16">
        <v>1</v>
      </c>
      <c r="KX76" s="16"/>
      <c r="KY76" s="16"/>
      <c r="KZ76" s="16"/>
      <c r="LA76" s="16"/>
      <c r="LB76" s="16"/>
      <c r="LC76" s="16"/>
      <c r="LD76" s="16"/>
      <c r="LE76" s="16"/>
      <c r="LF76" s="16"/>
      <c r="LG76" s="16"/>
      <c r="LH76" s="16"/>
      <c r="LI76" s="16"/>
      <c r="LJ76" s="16"/>
      <c r="LK76" s="16"/>
      <c r="LL76" s="16"/>
      <c r="LM76" s="16">
        <v>1</v>
      </c>
      <c r="LN76" s="16"/>
      <c r="LO76" s="16"/>
      <c r="LP76" s="16"/>
      <c r="LQ76" s="16"/>
      <c r="LR76" s="16"/>
      <c r="LS76" s="16"/>
      <c r="LT76" s="16"/>
      <c r="LU76" s="16"/>
      <c r="LV76" s="16"/>
      <c r="LW76" s="16"/>
      <c r="LX76" s="16"/>
      <c r="LY76" s="16"/>
      <c r="LZ76" s="16"/>
      <c r="MA76" s="16"/>
      <c r="MB76" s="16"/>
      <c r="MC76" s="16"/>
      <c r="MD76" s="16"/>
      <c r="ME76" s="16"/>
      <c r="MF76" s="16"/>
      <c r="MG76" s="16"/>
      <c r="MH76" s="16"/>
      <c r="MI76" s="16"/>
      <c r="MJ76" s="16"/>
      <c r="MK76" s="16"/>
      <c r="ML76" s="16"/>
      <c r="MM76" s="16"/>
      <c r="MN76" s="16"/>
      <c r="MO76" s="16"/>
      <c r="MP76" s="16"/>
      <c r="MQ76" s="16"/>
      <c r="MR76" s="16"/>
      <c r="MS76" s="16"/>
      <c r="MT76" s="16"/>
      <c r="MU76" s="16"/>
      <c r="MV76" s="16"/>
      <c r="MW76" s="16">
        <v>1</v>
      </c>
      <c r="MX76" s="16">
        <v>1</v>
      </c>
      <c r="MY76" s="16">
        <v>1</v>
      </c>
      <c r="MZ76" s="16">
        <v>1</v>
      </c>
      <c r="NA76" s="16">
        <v>1</v>
      </c>
      <c r="NB76" s="16">
        <v>1</v>
      </c>
      <c r="NC76" s="16">
        <v>1</v>
      </c>
      <c r="ND76" s="16"/>
      <c r="NE76" s="16">
        <v>1</v>
      </c>
      <c r="NF76" s="16">
        <v>1</v>
      </c>
      <c r="NG76" s="16"/>
      <c r="NH76" s="16">
        <v>1</v>
      </c>
      <c r="NI76" s="16">
        <v>1</v>
      </c>
      <c r="NJ76" s="16">
        <v>1</v>
      </c>
      <c r="NK76" s="16">
        <v>1</v>
      </c>
      <c r="NL76" s="16">
        <v>1</v>
      </c>
      <c r="NM76" s="16">
        <v>1</v>
      </c>
      <c r="NN76" s="16">
        <v>1</v>
      </c>
      <c r="NO76" s="16"/>
      <c r="NP76" s="16"/>
      <c r="NQ76" s="16">
        <v>1</v>
      </c>
      <c r="NR76" s="16"/>
      <c r="NS76" s="16">
        <v>1</v>
      </c>
      <c r="NT76" s="16">
        <v>1</v>
      </c>
      <c r="NU76" s="16">
        <v>1</v>
      </c>
      <c r="NV76" s="16">
        <v>1</v>
      </c>
      <c r="NW76" s="16">
        <v>1</v>
      </c>
      <c r="NX76" s="16"/>
      <c r="NY76" s="16">
        <v>1</v>
      </c>
      <c r="NZ76" s="16"/>
      <c r="OA76" s="16"/>
      <c r="OB76" s="16">
        <v>1</v>
      </c>
      <c r="OC76" s="16"/>
      <c r="OD76" s="16">
        <v>1</v>
      </c>
      <c r="OE76" s="16"/>
      <c r="OF76" s="16"/>
      <c r="OG76" s="16">
        <v>1</v>
      </c>
      <c r="OH76" s="16">
        <v>1</v>
      </c>
      <c r="OI76" s="16"/>
      <c r="OJ76" s="16"/>
      <c r="OK76" s="16"/>
      <c r="OL76" s="16">
        <v>1</v>
      </c>
      <c r="OM76" s="16">
        <v>1</v>
      </c>
      <c r="ON76" s="16">
        <v>1</v>
      </c>
      <c r="OO76" s="16"/>
      <c r="OP76" s="16"/>
      <c r="OQ76" s="16">
        <v>1</v>
      </c>
      <c r="OR76" s="15">
        <v>1</v>
      </c>
      <c r="OS76" s="15">
        <v>1</v>
      </c>
    </row>
    <row r="77" spans="1:409" x14ac:dyDescent="0.25">
      <c r="A77" s="14" t="s">
        <v>368</v>
      </c>
      <c r="B77" s="16"/>
      <c r="C77" s="16"/>
      <c r="D77" s="16"/>
      <c r="E77" s="16"/>
      <c r="F77" s="16"/>
      <c r="G77" s="16"/>
      <c r="H77" s="16"/>
      <c r="I77" s="16"/>
      <c r="J77" s="16"/>
      <c r="K77" s="16">
        <v>1</v>
      </c>
      <c r="L77" s="16"/>
      <c r="M77" s="16"/>
      <c r="N77" s="16"/>
      <c r="O77" s="16"/>
      <c r="P77" s="16"/>
      <c r="Q77" s="16"/>
      <c r="R77" s="16"/>
      <c r="S77" s="16"/>
      <c r="T77" s="16"/>
      <c r="U77" s="16"/>
      <c r="V77" s="16"/>
      <c r="W77" s="16">
        <v>1</v>
      </c>
      <c r="X77" s="16"/>
      <c r="Y77" s="16">
        <v>1</v>
      </c>
      <c r="Z77" s="16"/>
      <c r="AA77" s="16"/>
      <c r="AB77" s="16"/>
      <c r="AC77" s="16">
        <v>1</v>
      </c>
      <c r="AD77" s="16"/>
      <c r="AE77" s="16"/>
      <c r="AF77" s="16"/>
      <c r="AG77" s="16">
        <v>1</v>
      </c>
      <c r="AH77" s="16"/>
      <c r="AI77" s="16"/>
      <c r="AJ77" s="16"/>
      <c r="AK77" s="16"/>
      <c r="AL77" s="16"/>
      <c r="AM77" s="16"/>
      <c r="AN77" s="16"/>
      <c r="AO77" s="16"/>
      <c r="AP77" s="16"/>
      <c r="AQ77" s="16"/>
      <c r="AR77" s="16"/>
      <c r="AS77" s="16"/>
      <c r="AT77" s="16"/>
      <c r="AU77" s="16"/>
      <c r="AV77" s="16"/>
      <c r="AW77" s="16"/>
      <c r="AX77" s="16"/>
      <c r="AY77" s="16"/>
      <c r="AZ77" s="16"/>
      <c r="BA77" s="16"/>
      <c r="BB77" s="16"/>
      <c r="BC77" s="16"/>
      <c r="BD77" s="16"/>
      <c r="BE77" s="16"/>
      <c r="BF77" s="16"/>
      <c r="BG77" s="16">
        <v>1</v>
      </c>
      <c r="BH77" s="16"/>
      <c r="BI77" s="16"/>
      <c r="BJ77" s="16"/>
      <c r="BK77" s="16"/>
      <c r="BL77" s="16"/>
      <c r="BM77" s="16"/>
      <c r="BN77" s="16"/>
      <c r="BO77" s="16"/>
      <c r="BP77" s="16"/>
      <c r="BQ77" s="16">
        <v>1</v>
      </c>
      <c r="BR77" s="16"/>
      <c r="BS77" s="16"/>
      <c r="BT77" s="16"/>
      <c r="BU77" s="16">
        <v>1</v>
      </c>
      <c r="BV77" s="16"/>
      <c r="BW77" s="16">
        <v>1</v>
      </c>
      <c r="BX77" s="16"/>
      <c r="BY77" s="16"/>
      <c r="BZ77" s="16"/>
      <c r="CA77" s="16"/>
      <c r="CB77" s="16"/>
      <c r="CC77" s="16"/>
      <c r="CD77" s="16">
        <v>1</v>
      </c>
      <c r="CE77" s="16"/>
      <c r="CF77" s="16"/>
      <c r="CG77" s="16">
        <v>1</v>
      </c>
      <c r="CH77" s="16"/>
      <c r="CI77" s="16"/>
      <c r="CJ77" s="16"/>
      <c r="CK77" s="16"/>
      <c r="CL77" s="16"/>
      <c r="CM77" s="16"/>
      <c r="CN77" s="16"/>
      <c r="CO77" s="16"/>
      <c r="CP77" s="16"/>
      <c r="CQ77" s="16"/>
      <c r="CR77" s="16"/>
      <c r="CS77" s="16">
        <v>1</v>
      </c>
      <c r="CT77" s="16"/>
      <c r="CU77" s="16"/>
      <c r="CV77" s="16"/>
      <c r="CW77" s="16"/>
      <c r="CX77" s="16"/>
      <c r="CY77" s="16"/>
      <c r="CZ77" s="16"/>
      <c r="DA77" s="16"/>
      <c r="DB77" s="16"/>
      <c r="DC77" s="16"/>
      <c r="DD77" s="16"/>
      <c r="DE77" s="16"/>
      <c r="DF77" s="16"/>
      <c r="DG77" s="16"/>
      <c r="DH77" s="16"/>
      <c r="DI77" s="16"/>
      <c r="DJ77" s="16"/>
      <c r="DK77" s="16"/>
      <c r="DL77" s="16"/>
      <c r="DM77" s="16"/>
      <c r="DN77" s="16"/>
      <c r="DO77" s="16"/>
      <c r="DP77" s="16"/>
      <c r="DQ77" s="16"/>
      <c r="DR77" s="16"/>
      <c r="DS77" s="16"/>
      <c r="DT77" s="16"/>
      <c r="DU77" s="16"/>
      <c r="DV77" s="16"/>
      <c r="DW77" s="16"/>
      <c r="DX77" s="16"/>
      <c r="DY77" s="16"/>
      <c r="DZ77" s="16"/>
      <c r="EA77" s="16"/>
      <c r="EB77" s="16"/>
      <c r="EC77" s="16"/>
      <c r="ED77" s="16"/>
      <c r="EE77" s="16">
        <v>1</v>
      </c>
      <c r="EF77" s="16"/>
      <c r="EG77" s="16"/>
      <c r="EH77" s="16"/>
      <c r="EI77" s="16"/>
      <c r="EJ77" s="16"/>
      <c r="EK77" s="16"/>
      <c r="EL77" s="16"/>
      <c r="EM77" s="16"/>
      <c r="EN77" s="16"/>
      <c r="EO77" s="16">
        <v>1</v>
      </c>
      <c r="EP77" s="16"/>
      <c r="EQ77" s="16"/>
      <c r="ER77" s="16"/>
      <c r="ES77" s="16"/>
      <c r="ET77" s="16"/>
      <c r="EU77" s="16"/>
      <c r="EV77" s="16"/>
      <c r="EW77" s="16"/>
      <c r="EX77" s="16"/>
      <c r="EY77" s="16"/>
      <c r="EZ77" s="16">
        <v>1</v>
      </c>
      <c r="FA77" s="16"/>
      <c r="FB77" s="16"/>
      <c r="FC77" s="16"/>
      <c r="FD77" s="16">
        <v>1</v>
      </c>
      <c r="FE77" s="16">
        <v>1</v>
      </c>
      <c r="FF77" s="16"/>
      <c r="FG77" s="16">
        <v>1</v>
      </c>
      <c r="FH77" s="16"/>
      <c r="FI77" s="16">
        <v>1</v>
      </c>
      <c r="FJ77" s="16"/>
      <c r="FK77" s="16"/>
      <c r="FL77" s="16"/>
      <c r="FM77" s="16"/>
      <c r="FN77" s="16"/>
      <c r="FO77" s="16"/>
      <c r="FP77" s="16"/>
      <c r="FQ77" s="16"/>
      <c r="FR77" s="16"/>
      <c r="FS77" s="16"/>
      <c r="FT77" s="16"/>
      <c r="FU77" s="16"/>
      <c r="FV77" s="16"/>
      <c r="FW77" s="16"/>
      <c r="FX77" s="16">
        <v>1</v>
      </c>
      <c r="FY77" s="16"/>
      <c r="FZ77" s="16"/>
      <c r="GA77" s="16"/>
      <c r="GB77" s="16"/>
      <c r="GC77" s="16"/>
      <c r="GD77" s="16"/>
      <c r="GE77" s="16"/>
      <c r="GF77" s="16"/>
      <c r="GG77" s="16"/>
      <c r="GH77" s="16"/>
      <c r="GI77" s="16">
        <v>1</v>
      </c>
      <c r="GJ77" s="16"/>
      <c r="GK77" s="16"/>
      <c r="GL77" s="16"/>
      <c r="GM77" s="16"/>
      <c r="GN77" s="16"/>
      <c r="GO77" s="16"/>
      <c r="GP77" s="16"/>
      <c r="GQ77" s="16"/>
      <c r="GR77" s="16"/>
      <c r="GS77" s="16"/>
      <c r="GT77" s="16">
        <v>1</v>
      </c>
      <c r="GU77" s="16"/>
      <c r="GV77" s="16"/>
      <c r="GW77" s="16"/>
      <c r="GX77" s="16"/>
      <c r="GY77" s="16"/>
      <c r="GZ77" s="16"/>
      <c r="HA77" s="16"/>
      <c r="HB77" s="16"/>
      <c r="HC77" s="16"/>
      <c r="HD77" s="16"/>
      <c r="HE77" s="16"/>
      <c r="HF77" s="16"/>
      <c r="HG77" s="16"/>
      <c r="HH77" s="16"/>
      <c r="HI77" s="16"/>
      <c r="HJ77" s="16"/>
      <c r="HK77" s="16"/>
      <c r="HL77" s="16"/>
      <c r="HM77" s="16"/>
      <c r="HN77" s="16"/>
      <c r="HO77" s="16">
        <v>1</v>
      </c>
      <c r="HP77" s="16"/>
      <c r="HQ77" s="16"/>
      <c r="HR77" s="16"/>
      <c r="HS77" s="16"/>
      <c r="HT77" s="16"/>
      <c r="HU77" s="16"/>
      <c r="HV77" s="16"/>
      <c r="HW77" s="16"/>
      <c r="HX77" s="16"/>
      <c r="HY77" s="16"/>
      <c r="HZ77" s="16"/>
      <c r="IA77" s="16"/>
      <c r="IB77" s="16"/>
      <c r="IC77" s="16"/>
      <c r="ID77" s="16">
        <v>1</v>
      </c>
      <c r="IE77" s="16"/>
      <c r="IF77" s="16"/>
      <c r="IG77" s="16"/>
      <c r="IH77" s="16"/>
      <c r="II77" s="16"/>
      <c r="IJ77" s="16"/>
      <c r="IK77" s="16"/>
      <c r="IL77" s="16"/>
      <c r="IM77" s="16"/>
      <c r="IN77" s="16"/>
      <c r="IO77" s="16"/>
      <c r="IP77" s="16"/>
      <c r="IQ77" s="16"/>
      <c r="IR77" s="16"/>
      <c r="IS77" s="16"/>
      <c r="IT77" s="16"/>
      <c r="IU77" s="16"/>
      <c r="IV77" s="16"/>
      <c r="IW77" s="16"/>
      <c r="IX77" s="16"/>
      <c r="IY77" s="16"/>
      <c r="IZ77" s="16"/>
      <c r="JA77" s="16"/>
      <c r="JB77" s="16"/>
      <c r="JC77" s="16"/>
      <c r="JD77" s="16"/>
      <c r="JE77" s="16"/>
      <c r="JF77" s="16"/>
      <c r="JG77" s="16"/>
      <c r="JH77" s="16"/>
      <c r="JI77" s="16"/>
      <c r="JJ77" s="16"/>
      <c r="JK77" s="16"/>
      <c r="JL77" s="16">
        <v>1</v>
      </c>
      <c r="JM77" s="16"/>
      <c r="JN77" s="16"/>
      <c r="JO77" s="16"/>
      <c r="JP77" s="16"/>
      <c r="JQ77" s="16"/>
      <c r="JR77" s="16"/>
      <c r="JS77" s="16"/>
      <c r="JT77" s="16"/>
      <c r="JU77" s="16"/>
      <c r="JV77" s="16"/>
      <c r="JW77" s="16"/>
      <c r="JX77" s="16"/>
      <c r="JY77" s="16"/>
      <c r="JZ77" s="16"/>
      <c r="KA77" s="16"/>
      <c r="KB77" s="16"/>
      <c r="KC77" s="16"/>
      <c r="KD77" s="16"/>
      <c r="KE77" s="16"/>
      <c r="KF77" s="16"/>
      <c r="KG77" s="16">
        <v>1</v>
      </c>
      <c r="KH77" s="16"/>
      <c r="KI77" s="16"/>
      <c r="KJ77" s="16"/>
      <c r="KK77" s="16"/>
      <c r="KL77" s="16"/>
      <c r="KM77" s="16"/>
      <c r="KN77" s="16"/>
      <c r="KO77" s="16"/>
      <c r="KP77" s="16"/>
      <c r="KQ77" s="16"/>
      <c r="KR77" s="16"/>
      <c r="KS77" s="16"/>
      <c r="KT77" s="16"/>
      <c r="KU77" s="16"/>
      <c r="KV77" s="16"/>
      <c r="KW77" s="16"/>
      <c r="KX77" s="16"/>
      <c r="KY77" s="16"/>
      <c r="KZ77" s="16"/>
      <c r="LA77" s="16"/>
      <c r="LB77" s="16"/>
      <c r="LC77" s="16"/>
      <c r="LD77" s="16"/>
      <c r="LE77" s="16"/>
      <c r="LF77" s="16"/>
      <c r="LG77" s="16"/>
      <c r="LH77" s="16"/>
      <c r="LI77" s="16"/>
      <c r="LJ77" s="16"/>
      <c r="LK77" s="16"/>
      <c r="LL77" s="16"/>
      <c r="LM77" s="16"/>
      <c r="LN77" s="16"/>
      <c r="LO77" s="16"/>
      <c r="LP77" s="16"/>
      <c r="LQ77" s="16"/>
      <c r="LR77" s="16"/>
      <c r="LS77" s="16"/>
      <c r="LT77" s="16">
        <v>1</v>
      </c>
      <c r="LU77" s="16"/>
      <c r="LV77" s="16"/>
      <c r="LW77" s="16"/>
      <c r="LX77" s="16"/>
      <c r="LY77" s="16"/>
      <c r="LZ77" s="16"/>
      <c r="MA77" s="16"/>
      <c r="MB77" s="16"/>
      <c r="MC77" s="16"/>
      <c r="MD77" s="16"/>
      <c r="ME77" s="16"/>
      <c r="MF77" s="16"/>
      <c r="MG77" s="16"/>
      <c r="MH77" s="16"/>
      <c r="MI77" s="16"/>
      <c r="MJ77" s="16"/>
      <c r="MK77" s="16"/>
      <c r="ML77" s="16"/>
      <c r="MM77" s="16"/>
      <c r="MN77" s="16"/>
      <c r="MO77" s="16"/>
      <c r="MP77" s="16"/>
      <c r="MQ77" s="16"/>
      <c r="MR77" s="16"/>
      <c r="MS77" s="16"/>
      <c r="MT77" s="16"/>
      <c r="MU77" s="16"/>
      <c r="MV77" s="16"/>
      <c r="MW77" s="16">
        <v>1</v>
      </c>
      <c r="MX77" s="16"/>
      <c r="MY77" s="16"/>
      <c r="MZ77" s="16"/>
      <c r="NA77" s="16"/>
      <c r="NB77" s="16"/>
      <c r="NC77" s="16"/>
      <c r="ND77" s="16"/>
      <c r="NE77" s="16"/>
      <c r="NF77" s="16">
        <v>1</v>
      </c>
      <c r="NG77" s="16"/>
      <c r="NH77" s="16"/>
      <c r="NI77" s="16"/>
      <c r="NJ77" s="16"/>
      <c r="NK77" s="16"/>
      <c r="NL77" s="16"/>
      <c r="NM77" s="16"/>
      <c r="NN77" s="16"/>
      <c r="NO77" s="16"/>
      <c r="NP77" s="16"/>
      <c r="NQ77" s="16"/>
      <c r="NR77" s="16"/>
      <c r="NS77" s="16">
        <v>1</v>
      </c>
      <c r="NT77" s="16">
        <v>1</v>
      </c>
      <c r="NU77" s="16"/>
      <c r="NV77" s="16"/>
      <c r="NW77" s="16"/>
      <c r="NX77" s="16"/>
      <c r="NY77" s="16"/>
      <c r="NZ77" s="16">
        <v>1</v>
      </c>
      <c r="OA77" s="16"/>
      <c r="OB77" s="16"/>
      <c r="OC77" s="16"/>
      <c r="OD77" s="16"/>
      <c r="OE77" s="16"/>
      <c r="OF77" s="16"/>
      <c r="OG77" s="16"/>
      <c r="OH77" s="16"/>
      <c r="OI77" s="16"/>
      <c r="OJ77" s="16"/>
      <c r="OK77" s="16"/>
      <c r="OL77" s="16">
        <v>1</v>
      </c>
      <c r="OM77" s="16"/>
      <c r="ON77" s="16"/>
      <c r="OO77" s="16"/>
      <c r="OP77" s="16"/>
      <c r="OQ77" s="16"/>
      <c r="OR77" s="15">
        <v>1</v>
      </c>
      <c r="OS77" s="15">
        <v>1</v>
      </c>
    </row>
    <row r="78" spans="1:409" x14ac:dyDescent="0.25">
      <c r="A78" s="14" t="s">
        <v>369</v>
      </c>
      <c r="B78" s="16"/>
      <c r="C78" s="16"/>
      <c r="D78" s="16"/>
      <c r="E78" s="16"/>
      <c r="F78" s="16"/>
      <c r="G78" s="16">
        <v>1</v>
      </c>
      <c r="H78" s="16"/>
      <c r="I78" s="16"/>
      <c r="J78" s="16"/>
      <c r="K78" s="16">
        <v>1</v>
      </c>
      <c r="L78" s="16"/>
      <c r="M78" s="16">
        <v>1</v>
      </c>
      <c r="N78" s="16">
        <v>1</v>
      </c>
      <c r="O78" s="16">
        <v>1</v>
      </c>
      <c r="P78" s="16"/>
      <c r="Q78" s="16">
        <v>1</v>
      </c>
      <c r="R78" s="16"/>
      <c r="S78" s="16">
        <v>1</v>
      </c>
      <c r="T78" s="16"/>
      <c r="U78" s="16"/>
      <c r="V78" s="16"/>
      <c r="W78" s="16">
        <v>1</v>
      </c>
      <c r="X78" s="16"/>
      <c r="Y78" s="16">
        <v>1</v>
      </c>
      <c r="Z78" s="16"/>
      <c r="AA78" s="16">
        <v>1</v>
      </c>
      <c r="AB78" s="16"/>
      <c r="AC78" s="16">
        <v>1</v>
      </c>
      <c r="AD78" s="16"/>
      <c r="AE78" s="16">
        <v>1</v>
      </c>
      <c r="AF78" s="16"/>
      <c r="AG78" s="16">
        <v>1</v>
      </c>
      <c r="AH78" s="16"/>
      <c r="AI78" s="16">
        <v>1</v>
      </c>
      <c r="AJ78" s="16"/>
      <c r="AK78" s="16">
        <v>1</v>
      </c>
      <c r="AL78" s="16">
        <v>1</v>
      </c>
      <c r="AM78" s="16">
        <v>1</v>
      </c>
      <c r="AN78" s="16"/>
      <c r="AO78" s="16"/>
      <c r="AP78" s="16"/>
      <c r="AQ78" s="16"/>
      <c r="AR78" s="16"/>
      <c r="AS78" s="16"/>
      <c r="AT78" s="16">
        <v>1</v>
      </c>
      <c r="AU78" s="16">
        <v>1</v>
      </c>
      <c r="AV78" s="16"/>
      <c r="AW78" s="16">
        <v>1</v>
      </c>
      <c r="AX78" s="16"/>
      <c r="AY78" s="16"/>
      <c r="AZ78" s="16"/>
      <c r="BA78" s="16"/>
      <c r="BB78" s="16"/>
      <c r="BC78" s="16"/>
      <c r="BD78" s="16"/>
      <c r="BE78" s="16">
        <v>1</v>
      </c>
      <c r="BF78" s="16"/>
      <c r="BG78" s="16"/>
      <c r="BH78" s="16"/>
      <c r="BI78" s="16"/>
      <c r="BJ78" s="16"/>
      <c r="BK78" s="16">
        <v>1</v>
      </c>
      <c r="BL78" s="16"/>
      <c r="BM78" s="16"/>
      <c r="BN78" s="16"/>
      <c r="BO78" s="16"/>
      <c r="BP78" s="16"/>
      <c r="BQ78" s="16"/>
      <c r="BR78" s="16"/>
      <c r="BS78" s="16">
        <v>1</v>
      </c>
      <c r="BT78" s="16"/>
      <c r="BU78" s="16">
        <v>1</v>
      </c>
      <c r="BV78" s="16"/>
      <c r="BW78" s="16">
        <v>1</v>
      </c>
      <c r="BX78" s="16"/>
      <c r="BY78" s="16">
        <v>1</v>
      </c>
      <c r="BZ78" s="16">
        <v>1</v>
      </c>
      <c r="CA78" s="16">
        <v>1</v>
      </c>
      <c r="CB78" s="16"/>
      <c r="CC78" s="16">
        <v>1</v>
      </c>
      <c r="CD78" s="16"/>
      <c r="CE78" s="16">
        <v>1</v>
      </c>
      <c r="CF78" s="16"/>
      <c r="CG78" s="16">
        <v>1</v>
      </c>
      <c r="CH78" s="16"/>
      <c r="CI78" s="16"/>
      <c r="CJ78" s="16"/>
      <c r="CK78" s="16">
        <v>1</v>
      </c>
      <c r="CL78" s="16"/>
      <c r="CM78" s="16"/>
      <c r="CN78" s="16"/>
      <c r="CO78" s="16"/>
      <c r="CP78" s="16"/>
      <c r="CQ78" s="16"/>
      <c r="CR78" s="16"/>
      <c r="CS78" s="16"/>
      <c r="CT78" s="16">
        <v>1</v>
      </c>
      <c r="CU78" s="16">
        <v>1</v>
      </c>
      <c r="CV78" s="16"/>
      <c r="CW78" s="16">
        <v>1</v>
      </c>
      <c r="CX78" s="16"/>
      <c r="CY78" s="16"/>
      <c r="CZ78" s="16"/>
      <c r="DA78" s="16">
        <v>1</v>
      </c>
      <c r="DB78" s="16"/>
      <c r="DC78" s="16"/>
      <c r="DD78" s="16">
        <v>1</v>
      </c>
      <c r="DE78" s="16">
        <v>1</v>
      </c>
      <c r="DF78" s="16"/>
      <c r="DG78" s="16"/>
      <c r="DH78" s="16"/>
      <c r="DI78" s="16">
        <v>1</v>
      </c>
      <c r="DJ78" s="16">
        <v>1</v>
      </c>
      <c r="DK78" s="16">
        <v>1</v>
      </c>
      <c r="DL78" s="16">
        <v>1</v>
      </c>
      <c r="DM78" s="16"/>
      <c r="DN78" s="16"/>
      <c r="DO78" s="16"/>
      <c r="DP78" s="16"/>
      <c r="DQ78" s="16"/>
      <c r="DR78" s="16"/>
      <c r="DS78" s="16"/>
      <c r="DT78" s="16"/>
      <c r="DU78" s="16">
        <v>1</v>
      </c>
      <c r="DV78" s="16"/>
      <c r="DW78" s="16"/>
      <c r="DX78" s="16"/>
      <c r="DY78" s="16"/>
      <c r="DZ78" s="16"/>
      <c r="EA78" s="16"/>
      <c r="EB78" s="16">
        <v>1</v>
      </c>
      <c r="EC78" s="16"/>
      <c r="ED78" s="16"/>
      <c r="EE78" s="16">
        <v>1</v>
      </c>
      <c r="EF78" s="16"/>
      <c r="EG78" s="16"/>
      <c r="EH78" s="16"/>
      <c r="EI78" s="16"/>
      <c r="EJ78" s="16"/>
      <c r="EK78" s="16">
        <v>1</v>
      </c>
      <c r="EL78" s="16"/>
      <c r="EM78" s="16"/>
      <c r="EN78" s="16"/>
      <c r="EO78" s="16">
        <v>1</v>
      </c>
      <c r="EP78" s="16">
        <v>1</v>
      </c>
      <c r="EQ78" s="16">
        <v>1</v>
      </c>
      <c r="ER78" s="16"/>
      <c r="ES78" s="16"/>
      <c r="ET78" s="16"/>
      <c r="EU78" s="16"/>
      <c r="EV78" s="16">
        <v>1</v>
      </c>
      <c r="EW78" s="16"/>
      <c r="EX78" s="16"/>
      <c r="EY78" s="16">
        <v>1</v>
      </c>
      <c r="EZ78" s="16"/>
      <c r="FA78" s="16"/>
      <c r="FB78" s="16"/>
      <c r="FC78" s="16">
        <v>1</v>
      </c>
      <c r="FD78" s="16"/>
      <c r="FE78" s="16">
        <v>1</v>
      </c>
      <c r="FF78" s="16"/>
      <c r="FG78" s="16">
        <v>1</v>
      </c>
      <c r="FH78" s="16"/>
      <c r="FI78" s="16">
        <v>1</v>
      </c>
      <c r="FJ78" s="16"/>
      <c r="FK78" s="16">
        <v>1</v>
      </c>
      <c r="FL78" s="16"/>
      <c r="FM78" s="16"/>
      <c r="FN78" s="16"/>
      <c r="FO78" s="16"/>
      <c r="FP78" s="16"/>
      <c r="FQ78" s="16"/>
      <c r="FR78" s="16"/>
      <c r="FS78" s="16"/>
      <c r="FT78" s="16"/>
      <c r="FU78" s="16"/>
      <c r="FV78" s="16"/>
      <c r="FW78" s="16"/>
      <c r="FX78" s="16"/>
      <c r="FY78" s="16"/>
      <c r="FZ78" s="16"/>
      <c r="GA78" s="16">
        <v>1</v>
      </c>
      <c r="GB78" s="16"/>
      <c r="GC78" s="16"/>
      <c r="GD78" s="16"/>
      <c r="GE78" s="16"/>
      <c r="GF78" s="16"/>
      <c r="GG78" s="16">
        <v>1</v>
      </c>
      <c r="GH78" s="16">
        <v>1</v>
      </c>
      <c r="GI78" s="16"/>
      <c r="GJ78" s="16"/>
      <c r="GK78" s="16"/>
      <c r="GL78" s="16">
        <v>1</v>
      </c>
      <c r="GM78" s="16">
        <v>1</v>
      </c>
      <c r="GN78" s="16"/>
      <c r="GO78" s="16"/>
      <c r="GP78" s="16">
        <v>1</v>
      </c>
      <c r="GQ78" s="16">
        <v>1</v>
      </c>
      <c r="GR78" s="16"/>
      <c r="GS78" s="16"/>
      <c r="GT78" s="16"/>
      <c r="GU78" s="16">
        <v>1</v>
      </c>
      <c r="GV78" s="16"/>
      <c r="GW78" s="16"/>
      <c r="GX78" s="16"/>
      <c r="GY78" s="16"/>
      <c r="GZ78" s="16"/>
      <c r="HA78" s="16"/>
      <c r="HB78" s="16"/>
      <c r="HC78" s="16"/>
      <c r="HD78" s="16"/>
      <c r="HE78" s="16">
        <v>1</v>
      </c>
      <c r="HF78" s="16"/>
      <c r="HG78" s="16"/>
      <c r="HH78" s="16"/>
      <c r="HI78" s="16"/>
      <c r="HJ78" s="16"/>
      <c r="HK78" s="16"/>
      <c r="HL78" s="16">
        <v>1</v>
      </c>
      <c r="HM78" s="16"/>
      <c r="HN78" s="16"/>
      <c r="HO78" s="16">
        <v>1</v>
      </c>
      <c r="HP78" s="16"/>
      <c r="HQ78" s="16"/>
      <c r="HR78" s="16"/>
      <c r="HS78" s="16"/>
      <c r="HT78" s="16"/>
      <c r="HU78" s="16"/>
      <c r="HV78" s="16"/>
      <c r="HW78" s="16"/>
      <c r="HX78" s="16"/>
      <c r="HY78" s="16"/>
      <c r="HZ78" s="16"/>
      <c r="IA78" s="16"/>
      <c r="IB78" s="16"/>
      <c r="IC78" s="16"/>
      <c r="ID78" s="16"/>
      <c r="IE78" s="16"/>
      <c r="IF78" s="16"/>
      <c r="IG78" s="16"/>
      <c r="IH78" s="16"/>
      <c r="II78" s="16"/>
      <c r="IJ78" s="16"/>
      <c r="IK78" s="16"/>
      <c r="IL78" s="16"/>
      <c r="IM78" s="16"/>
      <c r="IN78" s="16"/>
      <c r="IO78" s="16"/>
      <c r="IP78" s="16"/>
      <c r="IQ78" s="16"/>
      <c r="IR78" s="16"/>
      <c r="IS78" s="16"/>
      <c r="IT78" s="16"/>
      <c r="IU78" s="16"/>
      <c r="IV78" s="16"/>
      <c r="IW78" s="16"/>
      <c r="IX78" s="16"/>
      <c r="IY78" s="16"/>
      <c r="IZ78" s="16"/>
      <c r="JA78" s="16"/>
      <c r="JB78" s="16"/>
      <c r="JC78" s="16"/>
      <c r="JD78" s="16"/>
      <c r="JE78" s="16"/>
      <c r="JF78" s="16">
        <v>1</v>
      </c>
      <c r="JG78" s="16">
        <v>1</v>
      </c>
      <c r="JH78" s="16"/>
      <c r="JI78" s="16"/>
      <c r="JJ78" s="16"/>
      <c r="JK78" s="16"/>
      <c r="JL78" s="16"/>
      <c r="JM78" s="16"/>
      <c r="JN78" s="16"/>
      <c r="JO78" s="16"/>
      <c r="JP78" s="16"/>
      <c r="JQ78" s="16"/>
      <c r="JR78" s="16"/>
      <c r="JS78" s="16"/>
      <c r="JT78" s="16"/>
      <c r="JU78" s="16"/>
      <c r="JV78" s="16"/>
      <c r="JW78" s="16"/>
      <c r="JX78" s="16"/>
      <c r="JY78" s="16"/>
      <c r="JZ78" s="16"/>
      <c r="KA78" s="16"/>
      <c r="KB78" s="16"/>
      <c r="KC78" s="16"/>
      <c r="KD78" s="16"/>
      <c r="KE78" s="16">
        <v>1</v>
      </c>
      <c r="KF78" s="16">
        <v>1</v>
      </c>
      <c r="KG78" s="16"/>
      <c r="KH78" s="16"/>
      <c r="KI78" s="16"/>
      <c r="KJ78" s="16"/>
      <c r="KK78" s="16"/>
      <c r="KL78" s="16"/>
      <c r="KM78" s="16">
        <v>1</v>
      </c>
      <c r="KN78" s="16"/>
      <c r="KO78" s="16">
        <v>1</v>
      </c>
      <c r="KP78" s="16"/>
      <c r="KQ78" s="16">
        <v>1</v>
      </c>
      <c r="KR78" s="16"/>
      <c r="KS78" s="16"/>
      <c r="KT78" s="16"/>
      <c r="KU78" s="16"/>
      <c r="KV78" s="16"/>
      <c r="KW78" s="16">
        <v>1</v>
      </c>
      <c r="KX78" s="16"/>
      <c r="KY78" s="16"/>
      <c r="KZ78" s="16"/>
      <c r="LA78" s="16">
        <v>1</v>
      </c>
      <c r="LB78" s="16"/>
      <c r="LC78" s="16">
        <v>1</v>
      </c>
      <c r="LD78" s="16"/>
      <c r="LE78" s="16">
        <v>1</v>
      </c>
      <c r="LF78" s="16"/>
      <c r="LG78" s="16"/>
      <c r="LH78" s="16"/>
      <c r="LI78" s="16"/>
      <c r="LJ78" s="16"/>
      <c r="LK78" s="16"/>
      <c r="LL78" s="16"/>
      <c r="LM78" s="16"/>
      <c r="LN78" s="16"/>
      <c r="LO78" s="16"/>
      <c r="LP78" s="16"/>
      <c r="LQ78" s="16"/>
      <c r="LR78" s="16"/>
      <c r="LS78" s="16"/>
      <c r="LT78" s="16"/>
      <c r="LU78" s="16">
        <v>1</v>
      </c>
      <c r="LV78" s="16"/>
      <c r="LW78" s="16"/>
      <c r="LX78" s="16"/>
      <c r="LY78" s="16"/>
      <c r="LZ78" s="16"/>
      <c r="MA78" s="16"/>
      <c r="MB78" s="16"/>
      <c r="MC78" s="16">
        <v>1</v>
      </c>
      <c r="MD78" s="16"/>
      <c r="ME78" s="16">
        <v>1</v>
      </c>
      <c r="MF78" s="16"/>
      <c r="MG78" s="16"/>
      <c r="MH78" s="16"/>
      <c r="MI78" s="16"/>
      <c r="MJ78" s="16"/>
      <c r="MK78" s="16"/>
      <c r="ML78" s="16"/>
      <c r="MM78" s="16"/>
      <c r="MN78" s="16"/>
      <c r="MO78" s="16">
        <v>1</v>
      </c>
      <c r="MP78" s="16"/>
      <c r="MQ78" s="16"/>
      <c r="MR78" s="16"/>
      <c r="MS78" s="16"/>
      <c r="MT78" s="16"/>
      <c r="MU78" s="16">
        <v>1</v>
      </c>
      <c r="MV78" s="16">
        <v>1</v>
      </c>
      <c r="MW78" s="16">
        <v>1</v>
      </c>
      <c r="MX78" s="16">
        <v>1</v>
      </c>
      <c r="MY78" s="16">
        <v>1</v>
      </c>
      <c r="MZ78" s="16">
        <v>1</v>
      </c>
      <c r="NA78" s="16">
        <v>1</v>
      </c>
      <c r="NB78" s="16">
        <v>1</v>
      </c>
      <c r="NC78" s="16">
        <v>1</v>
      </c>
      <c r="ND78" s="16">
        <v>1</v>
      </c>
      <c r="NE78" s="16">
        <v>1</v>
      </c>
      <c r="NF78" s="16">
        <v>1</v>
      </c>
      <c r="NG78" s="16">
        <v>1</v>
      </c>
      <c r="NH78" s="16">
        <v>1</v>
      </c>
      <c r="NI78" s="16">
        <v>1</v>
      </c>
      <c r="NJ78" s="16">
        <v>1</v>
      </c>
      <c r="NK78" s="16">
        <v>1</v>
      </c>
      <c r="NL78" s="16">
        <v>1</v>
      </c>
      <c r="NM78" s="16">
        <v>1</v>
      </c>
      <c r="NN78" s="16">
        <v>1</v>
      </c>
      <c r="NO78" s="16">
        <v>1</v>
      </c>
      <c r="NP78" s="16">
        <v>1</v>
      </c>
      <c r="NQ78" s="16">
        <v>1</v>
      </c>
      <c r="NR78" s="16">
        <v>1</v>
      </c>
      <c r="NS78" s="16">
        <v>1</v>
      </c>
      <c r="NT78" s="16">
        <v>1</v>
      </c>
      <c r="NU78" s="16">
        <v>1</v>
      </c>
      <c r="NV78" s="16">
        <v>1</v>
      </c>
      <c r="NW78" s="16">
        <v>1</v>
      </c>
      <c r="NX78" s="16">
        <v>1</v>
      </c>
      <c r="NY78" s="16">
        <v>1</v>
      </c>
      <c r="NZ78" s="16">
        <v>1</v>
      </c>
      <c r="OA78" s="16">
        <v>1</v>
      </c>
      <c r="OB78" s="16">
        <v>1</v>
      </c>
      <c r="OC78" s="16">
        <v>1</v>
      </c>
      <c r="OD78" s="16">
        <v>1</v>
      </c>
      <c r="OE78" s="16">
        <v>1</v>
      </c>
      <c r="OF78" s="16">
        <v>1</v>
      </c>
      <c r="OG78" s="16">
        <v>1</v>
      </c>
      <c r="OH78" s="16"/>
      <c r="OI78" s="16"/>
      <c r="OJ78" s="16">
        <v>1</v>
      </c>
      <c r="OK78" s="16"/>
      <c r="OL78" s="16">
        <v>1</v>
      </c>
      <c r="OM78" s="16"/>
      <c r="ON78" s="16"/>
      <c r="OO78" s="16"/>
      <c r="OP78" s="16"/>
      <c r="OQ78" s="16"/>
      <c r="OR78" s="15">
        <v>1</v>
      </c>
      <c r="OS78" s="15">
        <v>1</v>
      </c>
    </row>
    <row r="79" spans="1:409" x14ac:dyDescent="0.25">
      <c r="A79" s="14" t="s">
        <v>370</v>
      </c>
      <c r="B79" s="16"/>
      <c r="C79" s="16"/>
      <c r="D79" s="16"/>
      <c r="E79" s="16"/>
      <c r="F79" s="16"/>
      <c r="G79" s="16"/>
      <c r="H79" s="16"/>
      <c r="I79" s="16"/>
      <c r="J79" s="16"/>
      <c r="K79" s="16">
        <v>1</v>
      </c>
      <c r="L79" s="16"/>
      <c r="M79" s="16"/>
      <c r="N79" s="16"/>
      <c r="O79" s="16"/>
      <c r="P79" s="16"/>
      <c r="Q79" s="16"/>
      <c r="R79" s="16"/>
      <c r="S79" s="16"/>
      <c r="T79" s="16"/>
      <c r="U79" s="16"/>
      <c r="V79" s="16"/>
      <c r="W79" s="16">
        <v>1</v>
      </c>
      <c r="X79" s="16"/>
      <c r="Y79" s="16">
        <v>1</v>
      </c>
      <c r="Z79" s="16"/>
      <c r="AA79" s="16">
        <v>1</v>
      </c>
      <c r="AB79" s="16"/>
      <c r="AC79" s="16"/>
      <c r="AD79" s="16"/>
      <c r="AE79" s="16">
        <v>1</v>
      </c>
      <c r="AF79" s="16"/>
      <c r="AG79" s="16"/>
      <c r="AH79" s="16"/>
      <c r="AI79" s="16">
        <v>1</v>
      </c>
      <c r="AJ79" s="16"/>
      <c r="AK79" s="16"/>
      <c r="AL79" s="16"/>
      <c r="AM79" s="16">
        <v>1</v>
      </c>
      <c r="AN79" s="16"/>
      <c r="AO79" s="16"/>
      <c r="AP79" s="16"/>
      <c r="AQ79" s="16"/>
      <c r="AR79" s="16"/>
      <c r="AS79" s="16"/>
      <c r="AT79" s="16"/>
      <c r="AU79" s="16"/>
      <c r="AV79" s="16"/>
      <c r="AW79" s="16"/>
      <c r="AX79" s="16"/>
      <c r="AY79" s="16"/>
      <c r="AZ79" s="16"/>
      <c r="BA79" s="16"/>
      <c r="BB79" s="16"/>
      <c r="BC79" s="16"/>
      <c r="BD79" s="16"/>
      <c r="BE79" s="16">
        <v>1</v>
      </c>
      <c r="BF79" s="16"/>
      <c r="BG79" s="16"/>
      <c r="BH79" s="16"/>
      <c r="BI79" s="16"/>
      <c r="BJ79" s="16"/>
      <c r="BK79" s="16">
        <v>1</v>
      </c>
      <c r="BL79" s="16"/>
      <c r="BM79" s="16"/>
      <c r="BN79" s="16"/>
      <c r="BO79" s="16">
        <v>1</v>
      </c>
      <c r="BP79" s="16"/>
      <c r="BQ79" s="16"/>
      <c r="BR79" s="16"/>
      <c r="BS79" s="16"/>
      <c r="BT79" s="16"/>
      <c r="BU79" s="16"/>
      <c r="BV79" s="16"/>
      <c r="BW79" s="16">
        <v>1</v>
      </c>
      <c r="BX79" s="16"/>
      <c r="BY79" s="16"/>
      <c r="BZ79" s="16"/>
      <c r="CA79" s="16"/>
      <c r="CB79" s="16"/>
      <c r="CC79" s="16">
        <v>1</v>
      </c>
      <c r="CD79" s="16"/>
      <c r="CE79" s="16"/>
      <c r="CF79" s="16"/>
      <c r="CG79" s="16"/>
      <c r="CH79" s="16"/>
      <c r="CI79" s="16"/>
      <c r="CJ79" s="16"/>
      <c r="CK79" s="16"/>
      <c r="CL79" s="16"/>
      <c r="CM79" s="16"/>
      <c r="CN79" s="16"/>
      <c r="CO79" s="16"/>
      <c r="CP79" s="16"/>
      <c r="CQ79" s="16"/>
      <c r="CR79" s="16"/>
      <c r="CS79" s="16"/>
      <c r="CT79" s="16"/>
      <c r="CU79" s="16">
        <v>1</v>
      </c>
      <c r="CV79" s="16"/>
      <c r="CW79" s="16"/>
      <c r="CX79" s="16"/>
      <c r="CY79" s="16"/>
      <c r="CZ79" s="16"/>
      <c r="DA79" s="16"/>
      <c r="DB79" s="16"/>
      <c r="DC79" s="16"/>
      <c r="DD79" s="16"/>
      <c r="DE79" s="16"/>
      <c r="DF79" s="16"/>
      <c r="DG79" s="16"/>
      <c r="DH79" s="16"/>
      <c r="DI79" s="16"/>
      <c r="DJ79" s="16"/>
      <c r="DK79" s="16"/>
      <c r="DL79" s="16"/>
      <c r="DM79" s="16"/>
      <c r="DN79" s="16"/>
      <c r="DO79" s="16"/>
      <c r="DP79" s="16"/>
      <c r="DQ79" s="16"/>
      <c r="DR79" s="16"/>
      <c r="DS79" s="16"/>
      <c r="DT79" s="16"/>
      <c r="DU79" s="16"/>
      <c r="DV79" s="16"/>
      <c r="DW79" s="16"/>
      <c r="DX79" s="16"/>
      <c r="DY79" s="16"/>
      <c r="DZ79" s="16"/>
      <c r="EA79" s="16"/>
      <c r="EB79" s="16"/>
      <c r="EC79" s="16"/>
      <c r="ED79" s="16"/>
      <c r="EE79" s="16"/>
      <c r="EF79" s="16">
        <v>1</v>
      </c>
      <c r="EG79" s="16"/>
      <c r="EH79" s="16"/>
      <c r="EI79" s="16"/>
      <c r="EJ79" s="16"/>
      <c r="EK79" s="16"/>
      <c r="EL79" s="16"/>
      <c r="EM79" s="16"/>
      <c r="EN79" s="16"/>
      <c r="EO79" s="16"/>
      <c r="EP79" s="16"/>
      <c r="EQ79" s="16"/>
      <c r="ER79" s="16"/>
      <c r="ES79" s="16"/>
      <c r="ET79" s="16"/>
      <c r="EU79" s="16"/>
      <c r="EV79" s="16"/>
      <c r="EW79" s="16">
        <v>1</v>
      </c>
      <c r="EX79" s="16"/>
      <c r="EY79" s="16"/>
      <c r="EZ79" s="16"/>
      <c r="FA79" s="16"/>
      <c r="FB79" s="16"/>
      <c r="FC79" s="16"/>
      <c r="FD79" s="16"/>
      <c r="FE79" s="16"/>
      <c r="FF79" s="16"/>
      <c r="FG79" s="16">
        <v>1</v>
      </c>
      <c r="FH79" s="16"/>
      <c r="FI79" s="16"/>
      <c r="FJ79" s="16"/>
      <c r="FK79" s="16">
        <v>1</v>
      </c>
      <c r="FL79" s="16"/>
      <c r="FM79" s="16"/>
      <c r="FN79" s="16"/>
      <c r="FO79" s="16"/>
      <c r="FP79" s="16"/>
      <c r="FQ79" s="16"/>
      <c r="FR79" s="16"/>
      <c r="FS79" s="16"/>
      <c r="FT79" s="16"/>
      <c r="FU79" s="16">
        <v>1</v>
      </c>
      <c r="FV79" s="16"/>
      <c r="FW79" s="16"/>
      <c r="FX79" s="16"/>
      <c r="FY79" s="16"/>
      <c r="FZ79" s="16"/>
      <c r="GA79" s="16"/>
      <c r="GB79" s="16"/>
      <c r="GC79" s="16">
        <v>1</v>
      </c>
      <c r="GD79" s="16"/>
      <c r="GE79" s="16"/>
      <c r="GF79" s="16"/>
      <c r="GG79" s="16"/>
      <c r="GH79" s="16"/>
      <c r="GI79" s="16">
        <v>1</v>
      </c>
      <c r="GJ79" s="16"/>
      <c r="GK79" s="16"/>
      <c r="GL79" s="16"/>
      <c r="GM79" s="16"/>
      <c r="GN79" s="16"/>
      <c r="GO79" s="16"/>
      <c r="GP79" s="16"/>
      <c r="GQ79" s="16"/>
      <c r="GR79" s="16"/>
      <c r="GS79" s="16"/>
      <c r="GT79" s="16"/>
      <c r="GU79" s="16"/>
      <c r="GV79" s="16"/>
      <c r="GW79" s="16"/>
      <c r="GX79" s="16"/>
      <c r="GY79" s="16"/>
      <c r="GZ79" s="16"/>
      <c r="HA79" s="16"/>
      <c r="HB79" s="16"/>
      <c r="HC79" s="16"/>
      <c r="HD79" s="16"/>
      <c r="HE79" s="16"/>
      <c r="HF79" s="16"/>
      <c r="HG79" s="16">
        <v>1</v>
      </c>
      <c r="HH79" s="16"/>
      <c r="HI79" s="16"/>
      <c r="HJ79" s="16"/>
      <c r="HK79" s="16"/>
      <c r="HL79" s="16"/>
      <c r="HM79" s="16"/>
      <c r="HN79" s="16"/>
      <c r="HO79" s="16"/>
      <c r="HP79" s="16"/>
      <c r="HQ79" s="16"/>
      <c r="HR79" s="16"/>
      <c r="HS79" s="16"/>
      <c r="HT79" s="16"/>
      <c r="HU79" s="16"/>
      <c r="HV79" s="16"/>
      <c r="HW79" s="16"/>
      <c r="HX79" s="16"/>
      <c r="HY79" s="16"/>
      <c r="HZ79" s="16"/>
      <c r="IA79" s="16"/>
      <c r="IB79" s="16"/>
      <c r="IC79" s="16"/>
      <c r="ID79" s="16"/>
      <c r="IE79" s="16"/>
      <c r="IF79" s="16"/>
      <c r="IG79" s="16"/>
      <c r="IH79" s="16"/>
      <c r="II79" s="16"/>
      <c r="IJ79" s="16"/>
      <c r="IK79" s="16"/>
      <c r="IL79" s="16"/>
      <c r="IM79" s="16"/>
      <c r="IN79" s="16"/>
      <c r="IO79" s="16"/>
      <c r="IP79" s="16"/>
      <c r="IQ79" s="16"/>
      <c r="IR79" s="16"/>
      <c r="IS79" s="16">
        <v>1</v>
      </c>
      <c r="IT79" s="16"/>
      <c r="IU79" s="16"/>
      <c r="IV79" s="16"/>
      <c r="IW79" s="16"/>
      <c r="IX79" s="16">
        <v>1</v>
      </c>
      <c r="IY79" s="16"/>
      <c r="IZ79" s="16"/>
      <c r="JA79" s="16"/>
      <c r="JB79" s="16"/>
      <c r="JC79" s="16"/>
      <c r="JD79" s="16"/>
      <c r="JE79" s="16"/>
      <c r="JF79" s="16"/>
      <c r="JG79" s="16"/>
      <c r="JH79" s="16"/>
      <c r="JI79" s="16"/>
      <c r="JJ79" s="16"/>
      <c r="JK79" s="16"/>
      <c r="JL79" s="16"/>
      <c r="JM79" s="16"/>
      <c r="JN79" s="16">
        <v>1</v>
      </c>
      <c r="JO79" s="16"/>
      <c r="JP79" s="16"/>
      <c r="JQ79" s="16"/>
      <c r="JR79" s="16"/>
      <c r="JS79" s="16"/>
      <c r="JT79" s="16"/>
      <c r="JU79" s="16"/>
      <c r="JV79" s="16"/>
      <c r="JW79" s="16"/>
      <c r="JX79" s="16"/>
      <c r="JY79" s="16"/>
      <c r="JZ79" s="16"/>
      <c r="KA79" s="16"/>
      <c r="KB79" s="16"/>
      <c r="KC79" s="16"/>
      <c r="KD79" s="16"/>
      <c r="KE79" s="16">
        <v>1</v>
      </c>
      <c r="KF79" s="16"/>
      <c r="KG79" s="16"/>
      <c r="KH79" s="16"/>
      <c r="KI79" s="16"/>
      <c r="KJ79" s="16"/>
      <c r="KK79" s="16"/>
      <c r="KL79" s="16"/>
      <c r="KM79" s="16"/>
      <c r="KN79" s="16"/>
      <c r="KO79" s="16"/>
      <c r="KP79" s="16"/>
      <c r="KQ79" s="16">
        <v>1</v>
      </c>
      <c r="KR79" s="16"/>
      <c r="KS79" s="16"/>
      <c r="KT79" s="16"/>
      <c r="KU79" s="16"/>
      <c r="KV79" s="16"/>
      <c r="KW79" s="16"/>
      <c r="KX79" s="16"/>
      <c r="KY79" s="16"/>
      <c r="KZ79" s="16"/>
      <c r="LA79" s="16"/>
      <c r="LB79" s="16"/>
      <c r="LC79" s="16"/>
      <c r="LD79" s="16"/>
      <c r="LE79" s="16"/>
      <c r="LF79" s="16"/>
      <c r="LG79" s="16"/>
      <c r="LH79" s="16"/>
      <c r="LI79" s="16"/>
      <c r="LJ79" s="16"/>
      <c r="LK79" s="16"/>
      <c r="LL79" s="16"/>
      <c r="LM79" s="16">
        <v>1</v>
      </c>
      <c r="LN79" s="16"/>
      <c r="LO79" s="16">
        <v>1</v>
      </c>
      <c r="LP79" s="16"/>
      <c r="LQ79" s="16"/>
      <c r="LR79" s="16"/>
      <c r="LS79" s="16"/>
      <c r="LT79" s="16"/>
      <c r="LU79" s="16">
        <v>1</v>
      </c>
      <c r="LV79" s="16"/>
      <c r="LW79" s="16"/>
      <c r="LX79" s="16"/>
      <c r="LY79" s="16"/>
      <c r="LZ79" s="16"/>
      <c r="MA79" s="16"/>
      <c r="MB79" s="16"/>
      <c r="MC79" s="16"/>
      <c r="MD79" s="16"/>
      <c r="ME79" s="16"/>
      <c r="MF79" s="16"/>
      <c r="MG79" s="16"/>
      <c r="MH79" s="16"/>
      <c r="MI79" s="16"/>
      <c r="MJ79" s="16"/>
      <c r="MK79" s="16"/>
      <c r="ML79" s="16"/>
      <c r="MM79" s="16"/>
      <c r="MN79" s="16"/>
      <c r="MO79" s="16"/>
      <c r="MP79" s="16"/>
      <c r="MQ79" s="16"/>
      <c r="MR79" s="16"/>
      <c r="MS79" s="16"/>
      <c r="MT79" s="16"/>
      <c r="MU79" s="16"/>
      <c r="MV79" s="16"/>
      <c r="MW79" s="16">
        <v>1</v>
      </c>
      <c r="MX79" s="16">
        <v>1</v>
      </c>
      <c r="MY79" s="16">
        <v>1</v>
      </c>
      <c r="MZ79" s="16">
        <v>1</v>
      </c>
      <c r="NA79" s="16">
        <v>1</v>
      </c>
      <c r="NB79" s="16">
        <v>1</v>
      </c>
      <c r="NC79" s="16">
        <v>1</v>
      </c>
      <c r="ND79" s="16"/>
      <c r="NE79" s="16">
        <v>1</v>
      </c>
      <c r="NF79" s="16">
        <v>1</v>
      </c>
      <c r="NG79" s="16">
        <v>1</v>
      </c>
      <c r="NH79" s="16">
        <v>1</v>
      </c>
      <c r="NI79" s="16">
        <v>1</v>
      </c>
      <c r="NJ79" s="16">
        <v>1</v>
      </c>
      <c r="NK79" s="16"/>
      <c r="NL79" s="16">
        <v>1</v>
      </c>
      <c r="NM79" s="16">
        <v>1</v>
      </c>
      <c r="NN79" s="16"/>
      <c r="NO79" s="16">
        <v>1</v>
      </c>
      <c r="NP79" s="16">
        <v>1</v>
      </c>
      <c r="NQ79" s="16">
        <v>1</v>
      </c>
      <c r="NR79" s="16">
        <v>1</v>
      </c>
      <c r="NS79" s="16">
        <v>1</v>
      </c>
      <c r="NT79" s="16">
        <v>1</v>
      </c>
      <c r="NU79" s="16">
        <v>1</v>
      </c>
      <c r="NV79" s="16">
        <v>1</v>
      </c>
      <c r="NW79" s="16">
        <v>1</v>
      </c>
      <c r="NX79" s="16">
        <v>1</v>
      </c>
      <c r="NY79" s="16">
        <v>1</v>
      </c>
      <c r="NZ79" s="16"/>
      <c r="OA79" s="16">
        <v>1</v>
      </c>
      <c r="OB79" s="16">
        <v>1</v>
      </c>
      <c r="OC79" s="16">
        <v>1</v>
      </c>
      <c r="OD79" s="16"/>
      <c r="OE79" s="16">
        <v>0</v>
      </c>
      <c r="OF79" s="16">
        <v>1</v>
      </c>
      <c r="OG79" s="16">
        <v>1</v>
      </c>
      <c r="OH79" s="16"/>
      <c r="OI79" s="16"/>
      <c r="OJ79" s="16">
        <v>1</v>
      </c>
      <c r="OK79" s="16"/>
      <c r="OL79" s="16"/>
      <c r="OM79" s="16"/>
      <c r="ON79" s="16"/>
      <c r="OO79" s="16"/>
      <c r="OP79" s="16">
        <v>0</v>
      </c>
      <c r="OQ79" s="16"/>
      <c r="OR79" s="15">
        <v>0.96875</v>
      </c>
      <c r="OS79" s="15">
        <v>0.96875</v>
      </c>
    </row>
    <row r="80" spans="1:409" x14ac:dyDescent="0.25">
      <c r="A80" s="14" t="s">
        <v>371</v>
      </c>
      <c r="B80" s="16"/>
      <c r="C80" s="16"/>
      <c r="D80" s="16"/>
      <c r="E80" s="16"/>
      <c r="F80" s="16"/>
      <c r="G80" s="16"/>
      <c r="H80" s="16"/>
      <c r="I80" s="16"/>
      <c r="J80" s="16"/>
      <c r="K80" s="16">
        <v>1</v>
      </c>
      <c r="L80" s="16"/>
      <c r="M80" s="16"/>
      <c r="N80" s="16"/>
      <c r="O80" s="16"/>
      <c r="P80" s="16"/>
      <c r="Q80" s="16"/>
      <c r="R80" s="16"/>
      <c r="S80" s="16"/>
      <c r="T80" s="16"/>
      <c r="U80" s="16"/>
      <c r="V80" s="16"/>
      <c r="W80" s="16"/>
      <c r="X80" s="16"/>
      <c r="Y80" s="16"/>
      <c r="Z80" s="16"/>
      <c r="AA80" s="16"/>
      <c r="AB80" s="16"/>
      <c r="AC80" s="16"/>
      <c r="AD80" s="16"/>
      <c r="AE80" s="16"/>
      <c r="AF80" s="16"/>
      <c r="AG80" s="16"/>
      <c r="AH80" s="16"/>
      <c r="AI80" s="16">
        <v>1</v>
      </c>
      <c r="AJ80" s="16"/>
      <c r="AK80" s="16"/>
      <c r="AL80" s="16"/>
      <c r="AM80" s="16"/>
      <c r="AN80" s="16"/>
      <c r="AO80" s="16"/>
      <c r="AP80" s="16"/>
      <c r="AQ80" s="16"/>
      <c r="AR80" s="16"/>
      <c r="AS80" s="16"/>
      <c r="AT80" s="16"/>
      <c r="AU80" s="16"/>
      <c r="AV80" s="16"/>
      <c r="AW80" s="16"/>
      <c r="AX80" s="16"/>
      <c r="AY80" s="16"/>
      <c r="AZ80" s="16"/>
      <c r="BA80" s="16"/>
      <c r="BB80" s="16"/>
      <c r="BC80" s="16"/>
      <c r="BD80" s="16"/>
      <c r="BE80" s="16"/>
      <c r="BF80" s="16"/>
      <c r="BG80" s="16"/>
      <c r="BH80" s="16"/>
      <c r="BI80" s="16"/>
      <c r="BJ80" s="16"/>
      <c r="BK80" s="16"/>
      <c r="BL80" s="16"/>
      <c r="BM80" s="16"/>
      <c r="BN80" s="16"/>
      <c r="BO80" s="16"/>
      <c r="BP80" s="16"/>
      <c r="BQ80" s="16"/>
      <c r="BR80" s="16"/>
      <c r="BS80" s="16">
        <v>1</v>
      </c>
      <c r="BT80" s="16"/>
      <c r="BU80" s="16"/>
      <c r="BV80" s="16">
        <v>1</v>
      </c>
      <c r="BW80" s="16"/>
      <c r="BX80" s="16"/>
      <c r="BY80" s="16"/>
      <c r="BZ80" s="16"/>
      <c r="CA80" s="16"/>
      <c r="CB80" s="16"/>
      <c r="CC80" s="16"/>
      <c r="CD80" s="16"/>
      <c r="CE80" s="16"/>
      <c r="CF80" s="16"/>
      <c r="CG80" s="16"/>
      <c r="CH80" s="16"/>
      <c r="CI80" s="16"/>
      <c r="CJ80" s="16"/>
      <c r="CK80" s="16"/>
      <c r="CL80" s="16"/>
      <c r="CM80" s="16"/>
      <c r="CN80" s="16"/>
      <c r="CO80" s="16"/>
      <c r="CP80" s="16"/>
      <c r="CQ80" s="16"/>
      <c r="CR80" s="16"/>
      <c r="CS80" s="16"/>
      <c r="CT80" s="16"/>
      <c r="CU80" s="16"/>
      <c r="CV80" s="16"/>
      <c r="CW80" s="16"/>
      <c r="CX80" s="16"/>
      <c r="CY80" s="16"/>
      <c r="CZ80" s="16"/>
      <c r="DA80" s="16"/>
      <c r="DB80" s="16"/>
      <c r="DC80" s="16"/>
      <c r="DD80" s="16"/>
      <c r="DE80" s="16"/>
      <c r="DF80" s="16">
        <v>1</v>
      </c>
      <c r="DG80" s="16"/>
      <c r="DH80" s="16"/>
      <c r="DI80" s="16">
        <v>1</v>
      </c>
      <c r="DJ80" s="16"/>
      <c r="DK80" s="16">
        <v>1</v>
      </c>
      <c r="DL80" s="16"/>
      <c r="DM80" s="16">
        <v>1</v>
      </c>
      <c r="DN80" s="16"/>
      <c r="DO80" s="16">
        <v>1</v>
      </c>
      <c r="DP80" s="16"/>
      <c r="DQ80" s="16"/>
      <c r="DR80" s="16"/>
      <c r="DS80" s="16"/>
      <c r="DT80" s="16"/>
      <c r="DU80" s="16"/>
      <c r="DV80" s="16"/>
      <c r="DW80" s="16"/>
      <c r="DX80" s="16"/>
      <c r="DY80" s="16"/>
      <c r="DZ80" s="16"/>
      <c r="EA80" s="16"/>
      <c r="EB80" s="16"/>
      <c r="EC80" s="16"/>
      <c r="ED80" s="16"/>
      <c r="EE80" s="16"/>
      <c r="EF80" s="16"/>
      <c r="EG80" s="16">
        <v>1</v>
      </c>
      <c r="EH80" s="16"/>
      <c r="EI80" s="16"/>
      <c r="EJ80" s="16"/>
      <c r="EK80" s="16"/>
      <c r="EL80" s="16"/>
      <c r="EM80" s="16"/>
      <c r="EN80" s="16"/>
      <c r="EO80" s="16"/>
      <c r="EP80" s="16"/>
      <c r="EQ80" s="16"/>
      <c r="ER80" s="16">
        <v>1</v>
      </c>
      <c r="ES80" s="16"/>
      <c r="ET80" s="16"/>
      <c r="EU80" s="16"/>
      <c r="EV80" s="16"/>
      <c r="EW80" s="16"/>
      <c r="EX80" s="16"/>
      <c r="EY80" s="16"/>
      <c r="EZ80" s="16"/>
      <c r="FA80" s="16"/>
      <c r="FB80" s="16"/>
      <c r="FC80" s="16"/>
      <c r="FD80" s="16"/>
      <c r="FE80" s="16"/>
      <c r="FF80" s="16"/>
      <c r="FG80" s="16"/>
      <c r="FH80" s="16"/>
      <c r="FI80" s="16"/>
      <c r="FJ80" s="16"/>
      <c r="FK80" s="16"/>
      <c r="FL80" s="16"/>
      <c r="FM80" s="16"/>
      <c r="FN80" s="16"/>
      <c r="FO80" s="16"/>
      <c r="FP80" s="16"/>
      <c r="FQ80" s="16"/>
      <c r="FR80" s="16"/>
      <c r="FS80" s="16"/>
      <c r="FT80" s="16"/>
      <c r="FU80" s="16"/>
      <c r="FV80" s="16"/>
      <c r="FW80" s="16"/>
      <c r="FX80" s="16"/>
      <c r="FY80" s="16"/>
      <c r="FZ80" s="16"/>
      <c r="GA80" s="16"/>
      <c r="GB80" s="16"/>
      <c r="GC80" s="16"/>
      <c r="GD80" s="16"/>
      <c r="GE80" s="16"/>
      <c r="GF80" s="16"/>
      <c r="GG80" s="16">
        <v>1</v>
      </c>
      <c r="GH80" s="16"/>
      <c r="GI80" s="16"/>
      <c r="GJ80" s="16">
        <v>1</v>
      </c>
      <c r="GK80" s="16"/>
      <c r="GL80" s="16"/>
      <c r="GM80" s="16">
        <v>1</v>
      </c>
      <c r="GN80" s="16">
        <v>1</v>
      </c>
      <c r="GO80" s="16"/>
      <c r="GP80" s="16">
        <v>1</v>
      </c>
      <c r="GQ80" s="16"/>
      <c r="GR80" s="16"/>
      <c r="GS80" s="16"/>
      <c r="GT80" s="16"/>
      <c r="GU80" s="16"/>
      <c r="GV80" s="16"/>
      <c r="GW80" s="16"/>
      <c r="GX80" s="16"/>
      <c r="GY80" s="16"/>
      <c r="GZ80" s="16"/>
      <c r="HA80" s="16"/>
      <c r="HB80" s="16"/>
      <c r="HC80" s="16"/>
      <c r="HD80" s="16"/>
      <c r="HE80" s="16"/>
      <c r="HF80" s="16"/>
      <c r="HG80" s="16"/>
      <c r="HH80" s="16"/>
      <c r="HI80" s="16"/>
      <c r="HJ80" s="16"/>
      <c r="HK80" s="16"/>
      <c r="HL80" s="16"/>
      <c r="HM80" s="16"/>
      <c r="HN80" s="16"/>
      <c r="HO80" s="16"/>
      <c r="HP80" s="16"/>
      <c r="HQ80" s="16"/>
      <c r="HR80" s="16"/>
      <c r="HS80" s="16"/>
      <c r="HT80" s="16"/>
      <c r="HU80" s="16"/>
      <c r="HV80" s="16"/>
      <c r="HW80" s="16"/>
      <c r="HX80" s="16">
        <v>1</v>
      </c>
      <c r="HY80" s="16"/>
      <c r="HZ80" s="16">
        <v>1</v>
      </c>
      <c r="IA80" s="16"/>
      <c r="IB80" s="16">
        <v>1</v>
      </c>
      <c r="IC80" s="16"/>
      <c r="ID80" s="16">
        <v>1</v>
      </c>
      <c r="IE80" s="16"/>
      <c r="IF80" s="16"/>
      <c r="IG80" s="16"/>
      <c r="IH80" s="16"/>
      <c r="II80" s="16"/>
      <c r="IJ80" s="16"/>
      <c r="IK80" s="16"/>
      <c r="IL80" s="16"/>
      <c r="IM80" s="16"/>
      <c r="IN80" s="16"/>
      <c r="IO80" s="16"/>
      <c r="IP80" s="16"/>
      <c r="IQ80" s="16"/>
      <c r="IR80" s="16"/>
      <c r="IS80" s="16"/>
      <c r="IT80" s="16"/>
      <c r="IU80" s="16"/>
      <c r="IV80" s="16"/>
      <c r="IW80" s="16"/>
      <c r="IX80" s="16"/>
      <c r="IY80" s="16"/>
      <c r="IZ80" s="16">
        <v>1</v>
      </c>
      <c r="JA80" s="16">
        <v>1</v>
      </c>
      <c r="JB80" s="16"/>
      <c r="JC80" s="16"/>
      <c r="JD80" s="16"/>
      <c r="JE80" s="16"/>
      <c r="JF80" s="16"/>
      <c r="JG80" s="16">
        <v>1</v>
      </c>
      <c r="JH80" s="16"/>
      <c r="JI80" s="16"/>
      <c r="JJ80" s="16"/>
      <c r="JK80" s="16"/>
      <c r="JL80" s="16"/>
      <c r="JM80" s="16"/>
      <c r="JN80" s="16"/>
      <c r="JO80" s="16"/>
      <c r="JP80" s="16"/>
      <c r="JQ80" s="16"/>
      <c r="JR80" s="16"/>
      <c r="JS80" s="16"/>
      <c r="JT80" s="16"/>
      <c r="JU80" s="16"/>
      <c r="JV80" s="16"/>
      <c r="JW80" s="16"/>
      <c r="JX80" s="16"/>
      <c r="JY80" s="16"/>
      <c r="JZ80" s="16"/>
      <c r="KA80" s="16"/>
      <c r="KB80" s="16"/>
      <c r="KC80" s="16"/>
      <c r="KD80" s="16"/>
      <c r="KE80" s="16"/>
      <c r="KF80" s="16"/>
      <c r="KG80" s="16"/>
      <c r="KH80" s="16"/>
      <c r="KI80" s="16"/>
      <c r="KJ80" s="16">
        <v>1</v>
      </c>
      <c r="KK80" s="16"/>
      <c r="KL80" s="16">
        <v>1</v>
      </c>
      <c r="KM80" s="16">
        <v>1</v>
      </c>
      <c r="KN80" s="16"/>
      <c r="KO80" s="16"/>
      <c r="KP80" s="16"/>
      <c r="KQ80" s="16"/>
      <c r="KR80" s="16"/>
      <c r="KS80" s="16"/>
      <c r="KT80" s="16"/>
      <c r="KU80" s="16"/>
      <c r="KV80" s="16"/>
      <c r="KW80" s="16"/>
      <c r="KX80" s="16"/>
      <c r="KY80" s="16"/>
      <c r="KZ80" s="16"/>
      <c r="LA80" s="16"/>
      <c r="LB80" s="16"/>
      <c r="LC80" s="16"/>
      <c r="LD80" s="16"/>
      <c r="LE80" s="16"/>
      <c r="LF80" s="16"/>
      <c r="LG80" s="16"/>
      <c r="LH80" s="16"/>
      <c r="LI80" s="16"/>
      <c r="LJ80" s="16"/>
      <c r="LK80" s="16"/>
      <c r="LL80" s="16"/>
      <c r="LM80" s="16"/>
      <c r="LN80" s="16"/>
      <c r="LO80" s="16"/>
      <c r="LP80" s="16"/>
      <c r="LQ80" s="16"/>
      <c r="LR80" s="16"/>
      <c r="LS80" s="16">
        <v>1</v>
      </c>
      <c r="LT80" s="16"/>
      <c r="LU80" s="16"/>
      <c r="LV80" s="16"/>
      <c r="LW80" s="16"/>
      <c r="LX80" s="16"/>
      <c r="LY80" s="16"/>
      <c r="LZ80" s="16"/>
      <c r="MA80" s="16"/>
      <c r="MB80" s="16"/>
      <c r="MC80" s="16"/>
      <c r="MD80" s="16"/>
      <c r="ME80" s="16"/>
      <c r="MF80" s="16"/>
      <c r="MG80" s="16"/>
      <c r="MH80" s="16"/>
      <c r="MI80" s="16"/>
      <c r="MJ80" s="16"/>
      <c r="MK80" s="16">
        <v>1</v>
      </c>
      <c r="ML80" s="16"/>
      <c r="MM80" s="16"/>
      <c r="MN80" s="16"/>
      <c r="MO80" s="16">
        <v>1</v>
      </c>
      <c r="MP80" s="16"/>
      <c r="MQ80" s="16"/>
      <c r="MR80" s="16"/>
      <c r="MS80" s="16"/>
      <c r="MT80" s="16"/>
      <c r="MU80" s="16"/>
      <c r="MV80" s="16"/>
      <c r="MW80" s="16">
        <v>1</v>
      </c>
      <c r="MX80" s="16">
        <v>1</v>
      </c>
      <c r="MY80" s="16">
        <v>1</v>
      </c>
      <c r="MZ80" s="16">
        <v>1</v>
      </c>
      <c r="NA80" s="16">
        <v>1</v>
      </c>
      <c r="NB80" s="16">
        <v>1</v>
      </c>
      <c r="NC80" s="16">
        <v>1</v>
      </c>
      <c r="ND80" s="16">
        <v>1</v>
      </c>
      <c r="NE80" s="16">
        <v>1</v>
      </c>
      <c r="NF80" s="16"/>
      <c r="NG80" s="16">
        <v>1</v>
      </c>
      <c r="NH80" s="16">
        <v>1</v>
      </c>
      <c r="NI80" s="16">
        <v>1</v>
      </c>
      <c r="NJ80" s="16">
        <v>1</v>
      </c>
      <c r="NK80" s="16"/>
      <c r="NL80" s="16">
        <v>1</v>
      </c>
      <c r="NM80" s="16">
        <v>1</v>
      </c>
      <c r="NN80" s="16"/>
      <c r="NO80" s="16">
        <v>1</v>
      </c>
      <c r="NP80" s="16">
        <v>1</v>
      </c>
      <c r="NQ80" s="16">
        <v>1</v>
      </c>
      <c r="NR80" s="16">
        <v>1</v>
      </c>
      <c r="NS80" s="16">
        <v>1</v>
      </c>
      <c r="NT80" s="16">
        <v>1</v>
      </c>
      <c r="NU80" s="16">
        <v>1</v>
      </c>
      <c r="NV80" s="16">
        <v>1</v>
      </c>
      <c r="NW80" s="16">
        <v>1</v>
      </c>
      <c r="NX80" s="16">
        <v>1</v>
      </c>
      <c r="NY80" s="16">
        <v>1</v>
      </c>
      <c r="NZ80" s="16"/>
      <c r="OA80" s="16">
        <v>1</v>
      </c>
      <c r="OB80" s="16">
        <v>1</v>
      </c>
      <c r="OC80" s="16">
        <v>1</v>
      </c>
      <c r="OD80" s="16"/>
      <c r="OE80" s="16">
        <v>1</v>
      </c>
      <c r="OF80" s="16">
        <v>1</v>
      </c>
      <c r="OG80" s="16"/>
      <c r="OH80" s="16"/>
      <c r="OI80" s="16"/>
      <c r="OJ80" s="16">
        <v>1</v>
      </c>
      <c r="OK80" s="16"/>
      <c r="OL80" s="16"/>
      <c r="OM80" s="16"/>
      <c r="ON80" s="16"/>
      <c r="OO80" s="16"/>
      <c r="OP80" s="16"/>
      <c r="OQ80" s="16"/>
      <c r="OR80" s="15">
        <v>1</v>
      </c>
      <c r="OS80" s="15">
        <v>1</v>
      </c>
    </row>
    <row r="81" spans="1:409" x14ac:dyDescent="0.25">
      <c r="A81" s="14" t="s">
        <v>372</v>
      </c>
      <c r="B81" s="16"/>
      <c r="C81" s="16"/>
      <c r="D81" s="16"/>
      <c r="E81" s="16"/>
      <c r="F81" s="16"/>
      <c r="G81" s="16"/>
      <c r="H81" s="16"/>
      <c r="I81" s="16"/>
      <c r="J81" s="16"/>
      <c r="K81" s="16">
        <v>1</v>
      </c>
      <c r="L81" s="16"/>
      <c r="M81" s="16"/>
      <c r="N81" s="16"/>
      <c r="O81" s="16"/>
      <c r="P81" s="16">
        <v>1</v>
      </c>
      <c r="Q81" s="16"/>
      <c r="R81" s="16"/>
      <c r="S81" s="16"/>
      <c r="T81" s="16"/>
      <c r="U81" s="16"/>
      <c r="V81" s="16"/>
      <c r="W81" s="16"/>
      <c r="X81" s="16"/>
      <c r="Y81" s="16">
        <v>1</v>
      </c>
      <c r="Z81" s="16"/>
      <c r="AA81" s="16"/>
      <c r="AB81" s="16"/>
      <c r="AC81" s="16"/>
      <c r="AD81" s="16"/>
      <c r="AE81" s="16">
        <v>1</v>
      </c>
      <c r="AF81" s="16"/>
      <c r="AG81" s="16">
        <v>1</v>
      </c>
      <c r="AH81" s="16"/>
      <c r="AI81" s="16">
        <v>1</v>
      </c>
      <c r="AJ81" s="16"/>
      <c r="AK81" s="16"/>
      <c r="AL81" s="16"/>
      <c r="AM81" s="16"/>
      <c r="AN81" s="16"/>
      <c r="AO81" s="16"/>
      <c r="AP81" s="16"/>
      <c r="AQ81" s="16"/>
      <c r="AR81" s="16"/>
      <c r="AS81" s="16"/>
      <c r="AT81" s="16"/>
      <c r="AU81" s="16"/>
      <c r="AV81" s="16"/>
      <c r="AW81" s="16"/>
      <c r="AX81" s="16"/>
      <c r="AY81" s="16"/>
      <c r="AZ81" s="16"/>
      <c r="BA81" s="16"/>
      <c r="BB81" s="16"/>
      <c r="BC81" s="16"/>
      <c r="BD81" s="16"/>
      <c r="BE81" s="16"/>
      <c r="BF81" s="16"/>
      <c r="BG81" s="16"/>
      <c r="BH81" s="16"/>
      <c r="BI81" s="16"/>
      <c r="BJ81" s="16">
        <v>1</v>
      </c>
      <c r="BK81" s="16">
        <v>1</v>
      </c>
      <c r="BL81" s="16"/>
      <c r="BM81" s="16"/>
      <c r="BN81" s="16"/>
      <c r="BO81" s="16"/>
      <c r="BP81" s="16">
        <v>1</v>
      </c>
      <c r="BQ81" s="16">
        <v>1</v>
      </c>
      <c r="BR81" s="16"/>
      <c r="BS81" s="16"/>
      <c r="BT81" s="16"/>
      <c r="BU81" s="16">
        <v>1</v>
      </c>
      <c r="BV81" s="16">
        <v>1</v>
      </c>
      <c r="BW81" s="16">
        <v>1</v>
      </c>
      <c r="BX81" s="16"/>
      <c r="BY81" s="16"/>
      <c r="BZ81" s="16">
        <v>1</v>
      </c>
      <c r="CA81" s="16"/>
      <c r="CB81" s="16"/>
      <c r="CC81" s="16"/>
      <c r="CD81" s="16">
        <v>1</v>
      </c>
      <c r="CE81" s="16"/>
      <c r="CF81" s="16"/>
      <c r="CG81" s="16"/>
      <c r="CH81" s="16"/>
      <c r="CI81" s="16"/>
      <c r="CJ81" s="16"/>
      <c r="CK81" s="16"/>
      <c r="CL81" s="16"/>
      <c r="CM81" s="16"/>
      <c r="CN81" s="16"/>
      <c r="CO81" s="16"/>
      <c r="CP81" s="16"/>
      <c r="CQ81" s="16"/>
      <c r="CR81" s="16"/>
      <c r="CS81" s="16"/>
      <c r="CT81" s="16"/>
      <c r="CU81" s="16"/>
      <c r="CV81" s="16"/>
      <c r="CW81" s="16"/>
      <c r="CX81" s="16"/>
      <c r="CY81" s="16"/>
      <c r="CZ81" s="16"/>
      <c r="DA81" s="16"/>
      <c r="DB81" s="16"/>
      <c r="DC81" s="16"/>
      <c r="DD81" s="16">
        <v>1</v>
      </c>
      <c r="DE81" s="16"/>
      <c r="DF81" s="16"/>
      <c r="DG81" s="16"/>
      <c r="DH81" s="16"/>
      <c r="DI81" s="16">
        <v>1</v>
      </c>
      <c r="DJ81" s="16"/>
      <c r="DK81" s="16"/>
      <c r="DL81" s="16"/>
      <c r="DM81" s="16"/>
      <c r="DN81" s="16"/>
      <c r="DO81" s="16"/>
      <c r="DP81" s="16"/>
      <c r="DQ81" s="16"/>
      <c r="DR81" s="16"/>
      <c r="DS81" s="16"/>
      <c r="DT81" s="16"/>
      <c r="DU81" s="16"/>
      <c r="DV81" s="16"/>
      <c r="DW81" s="16"/>
      <c r="DX81" s="16"/>
      <c r="DY81" s="16"/>
      <c r="DZ81" s="16"/>
      <c r="EA81" s="16"/>
      <c r="EB81" s="16">
        <v>1</v>
      </c>
      <c r="EC81" s="16"/>
      <c r="ED81" s="16"/>
      <c r="EE81" s="16">
        <v>1</v>
      </c>
      <c r="EF81" s="16"/>
      <c r="EG81" s="16">
        <v>1</v>
      </c>
      <c r="EH81" s="16"/>
      <c r="EI81" s="16"/>
      <c r="EJ81" s="16"/>
      <c r="EK81" s="16"/>
      <c r="EL81" s="16"/>
      <c r="EM81" s="16"/>
      <c r="EN81" s="16"/>
      <c r="EO81" s="16">
        <v>1</v>
      </c>
      <c r="EP81" s="16">
        <v>1</v>
      </c>
      <c r="EQ81" s="16"/>
      <c r="ER81" s="16"/>
      <c r="ES81" s="16"/>
      <c r="ET81" s="16"/>
      <c r="EU81" s="16"/>
      <c r="EV81" s="16"/>
      <c r="EW81" s="16"/>
      <c r="EX81" s="16"/>
      <c r="EY81" s="16"/>
      <c r="EZ81" s="16">
        <v>1</v>
      </c>
      <c r="FA81" s="16"/>
      <c r="FB81" s="16"/>
      <c r="FC81" s="16">
        <v>1</v>
      </c>
      <c r="FD81" s="16"/>
      <c r="FE81" s="16"/>
      <c r="FF81" s="16"/>
      <c r="FG81" s="16"/>
      <c r="FH81" s="16"/>
      <c r="FI81" s="16"/>
      <c r="FJ81" s="16"/>
      <c r="FK81" s="16"/>
      <c r="FL81" s="16"/>
      <c r="FM81" s="16"/>
      <c r="FN81" s="16"/>
      <c r="FO81" s="16">
        <v>1</v>
      </c>
      <c r="FP81" s="16"/>
      <c r="FQ81" s="16"/>
      <c r="FR81" s="16"/>
      <c r="FS81" s="16"/>
      <c r="FT81" s="16"/>
      <c r="FU81" s="16"/>
      <c r="FV81" s="16"/>
      <c r="FW81" s="16"/>
      <c r="FX81" s="16">
        <v>1</v>
      </c>
      <c r="FY81" s="16"/>
      <c r="FZ81" s="16"/>
      <c r="GA81" s="16">
        <v>1</v>
      </c>
      <c r="GB81" s="16"/>
      <c r="GC81" s="16">
        <v>1</v>
      </c>
      <c r="GD81" s="16"/>
      <c r="GE81" s="16"/>
      <c r="GF81" s="16"/>
      <c r="GG81" s="16"/>
      <c r="GH81" s="16"/>
      <c r="GI81" s="16"/>
      <c r="GJ81" s="16"/>
      <c r="GK81" s="16"/>
      <c r="GL81" s="16"/>
      <c r="GM81" s="16"/>
      <c r="GN81" s="16"/>
      <c r="GO81" s="16"/>
      <c r="GP81" s="16"/>
      <c r="GQ81" s="16"/>
      <c r="GR81" s="16"/>
      <c r="GS81" s="16"/>
      <c r="GT81" s="16">
        <v>1</v>
      </c>
      <c r="GU81" s="16"/>
      <c r="GV81" s="16"/>
      <c r="GW81" s="16"/>
      <c r="GX81" s="16"/>
      <c r="GY81" s="16"/>
      <c r="GZ81" s="16"/>
      <c r="HA81" s="16"/>
      <c r="HB81" s="16"/>
      <c r="HC81" s="16"/>
      <c r="HD81" s="16"/>
      <c r="HE81" s="16"/>
      <c r="HF81" s="16"/>
      <c r="HG81" s="16">
        <v>1</v>
      </c>
      <c r="HH81" s="16">
        <v>1</v>
      </c>
      <c r="HI81" s="16"/>
      <c r="HJ81" s="16"/>
      <c r="HK81" s="16"/>
      <c r="HL81" s="16"/>
      <c r="HM81" s="16"/>
      <c r="HN81" s="16"/>
      <c r="HO81" s="16"/>
      <c r="HP81" s="16"/>
      <c r="HQ81" s="16"/>
      <c r="HR81" s="16"/>
      <c r="HS81" s="16"/>
      <c r="HT81" s="16"/>
      <c r="HU81" s="16"/>
      <c r="HV81" s="16"/>
      <c r="HW81" s="16"/>
      <c r="HX81" s="16"/>
      <c r="HY81" s="16"/>
      <c r="HZ81" s="16"/>
      <c r="IA81" s="16"/>
      <c r="IB81" s="16"/>
      <c r="IC81" s="16"/>
      <c r="ID81" s="16">
        <v>1</v>
      </c>
      <c r="IE81" s="16"/>
      <c r="IF81" s="16"/>
      <c r="IG81" s="16"/>
      <c r="IH81" s="16"/>
      <c r="II81" s="16"/>
      <c r="IJ81" s="16"/>
      <c r="IK81" s="16">
        <v>1</v>
      </c>
      <c r="IL81" s="16"/>
      <c r="IM81" s="16"/>
      <c r="IN81" s="16"/>
      <c r="IO81" s="16"/>
      <c r="IP81" s="16"/>
      <c r="IQ81" s="16"/>
      <c r="IR81" s="16"/>
      <c r="IS81" s="16"/>
      <c r="IT81" s="16">
        <v>1</v>
      </c>
      <c r="IU81" s="16"/>
      <c r="IV81" s="16"/>
      <c r="IW81" s="16"/>
      <c r="IX81" s="16"/>
      <c r="IY81" s="16"/>
      <c r="IZ81" s="16"/>
      <c r="JA81" s="16"/>
      <c r="JB81" s="16"/>
      <c r="JC81" s="16"/>
      <c r="JD81" s="16"/>
      <c r="JE81" s="16"/>
      <c r="JF81" s="16"/>
      <c r="JG81" s="16">
        <v>1</v>
      </c>
      <c r="JH81" s="16"/>
      <c r="JI81" s="16"/>
      <c r="JJ81" s="16"/>
      <c r="JK81" s="16"/>
      <c r="JL81" s="16">
        <v>1</v>
      </c>
      <c r="JM81" s="16"/>
      <c r="JN81" s="16"/>
      <c r="JO81" s="16"/>
      <c r="JP81" s="16">
        <v>1</v>
      </c>
      <c r="JQ81" s="16"/>
      <c r="JR81" s="16"/>
      <c r="JS81" s="16"/>
      <c r="JT81" s="16"/>
      <c r="JU81" s="16"/>
      <c r="JV81" s="16"/>
      <c r="JW81" s="16"/>
      <c r="JX81" s="16"/>
      <c r="JY81" s="16"/>
      <c r="JZ81" s="16"/>
      <c r="KA81" s="16"/>
      <c r="KB81" s="16"/>
      <c r="KC81" s="16"/>
      <c r="KD81" s="16">
        <v>1</v>
      </c>
      <c r="KE81" s="16"/>
      <c r="KF81" s="16"/>
      <c r="KG81" s="16"/>
      <c r="KH81" s="16"/>
      <c r="KI81" s="16"/>
      <c r="KJ81" s="16"/>
      <c r="KK81" s="16"/>
      <c r="KL81" s="16">
        <v>1</v>
      </c>
      <c r="KM81" s="16"/>
      <c r="KN81" s="16"/>
      <c r="KO81" s="16"/>
      <c r="KP81" s="16"/>
      <c r="KQ81" s="16"/>
      <c r="KR81" s="16"/>
      <c r="KS81" s="16"/>
      <c r="KT81" s="16"/>
      <c r="KU81" s="16"/>
      <c r="KV81" s="16">
        <v>1</v>
      </c>
      <c r="KW81" s="16"/>
      <c r="KX81" s="16"/>
      <c r="KY81" s="16"/>
      <c r="KZ81" s="16"/>
      <c r="LA81" s="16"/>
      <c r="LB81" s="16"/>
      <c r="LC81" s="16"/>
      <c r="LD81" s="16"/>
      <c r="LE81" s="16"/>
      <c r="LF81" s="16"/>
      <c r="LG81" s="16"/>
      <c r="LH81" s="16"/>
      <c r="LI81" s="16"/>
      <c r="LJ81" s="16"/>
      <c r="LK81" s="16"/>
      <c r="LL81" s="16"/>
      <c r="LM81" s="16"/>
      <c r="LN81" s="16"/>
      <c r="LO81" s="16"/>
      <c r="LP81" s="16"/>
      <c r="LQ81" s="16"/>
      <c r="LR81" s="16"/>
      <c r="LS81" s="16"/>
      <c r="LT81" s="16">
        <v>1</v>
      </c>
      <c r="LU81" s="16"/>
      <c r="LV81" s="16"/>
      <c r="LW81" s="16"/>
      <c r="LX81" s="16"/>
      <c r="LY81" s="16"/>
      <c r="LZ81" s="16"/>
      <c r="MA81" s="16"/>
      <c r="MB81" s="16"/>
      <c r="MC81" s="16"/>
      <c r="MD81" s="16"/>
      <c r="ME81" s="16"/>
      <c r="MF81" s="16"/>
      <c r="MG81" s="16"/>
      <c r="MH81" s="16"/>
      <c r="MI81" s="16"/>
      <c r="MJ81" s="16">
        <v>1</v>
      </c>
      <c r="MK81" s="16"/>
      <c r="ML81" s="16"/>
      <c r="MM81" s="16"/>
      <c r="MN81" s="16"/>
      <c r="MO81" s="16"/>
      <c r="MP81" s="16"/>
      <c r="MQ81" s="16"/>
      <c r="MR81" s="16"/>
      <c r="MS81" s="16">
        <v>1</v>
      </c>
      <c r="MT81" s="16">
        <v>1</v>
      </c>
      <c r="MU81" s="16"/>
      <c r="MV81" s="16"/>
      <c r="MW81" s="16">
        <v>1</v>
      </c>
      <c r="MX81" s="16">
        <v>1</v>
      </c>
      <c r="MY81" s="16"/>
      <c r="MZ81" s="16">
        <v>1</v>
      </c>
      <c r="NA81" s="16">
        <v>1</v>
      </c>
      <c r="NB81" s="16"/>
      <c r="NC81" s="16">
        <v>1</v>
      </c>
      <c r="ND81" s="16">
        <v>1</v>
      </c>
      <c r="NE81" s="16">
        <v>1</v>
      </c>
      <c r="NF81" s="16">
        <v>1</v>
      </c>
      <c r="NG81" s="16">
        <v>1</v>
      </c>
      <c r="NH81" s="16">
        <v>1</v>
      </c>
      <c r="NI81" s="16">
        <v>1</v>
      </c>
      <c r="NJ81" s="16">
        <v>1</v>
      </c>
      <c r="NK81" s="16"/>
      <c r="NL81" s="16">
        <v>1</v>
      </c>
      <c r="NM81" s="16">
        <v>1</v>
      </c>
      <c r="NN81" s="16">
        <v>1</v>
      </c>
      <c r="NO81" s="16">
        <v>1</v>
      </c>
      <c r="NP81" s="16">
        <v>1</v>
      </c>
      <c r="NQ81" s="16">
        <v>1</v>
      </c>
      <c r="NR81" s="16">
        <v>1</v>
      </c>
      <c r="NS81" s="16">
        <v>1</v>
      </c>
      <c r="NT81" s="16">
        <v>1</v>
      </c>
      <c r="NU81" s="16">
        <v>1</v>
      </c>
      <c r="NV81" s="16">
        <v>1</v>
      </c>
      <c r="NW81" s="16">
        <v>1</v>
      </c>
      <c r="NX81" s="16">
        <v>1</v>
      </c>
      <c r="NY81" s="16">
        <v>1</v>
      </c>
      <c r="NZ81" s="16"/>
      <c r="OA81" s="16">
        <v>1</v>
      </c>
      <c r="OB81" s="16">
        <v>1</v>
      </c>
      <c r="OC81" s="16">
        <v>1</v>
      </c>
      <c r="OD81" s="16">
        <v>1</v>
      </c>
      <c r="OE81" s="16">
        <v>1</v>
      </c>
      <c r="OF81" s="16">
        <v>1</v>
      </c>
      <c r="OG81" s="16">
        <v>1</v>
      </c>
      <c r="OH81" s="16"/>
      <c r="OI81" s="16"/>
      <c r="OJ81" s="16">
        <v>1</v>
      </c>
      <c r="OK81" s="16"/>
      <c r="OL81" s="16">
        <v>1</v>
      </c>
      <c r="OM81" s="16"/>
      <c r="ON81" s="16">
        <v>1</v>
      </c>
      <c r="OO81" s="16"/>
      <c r="OP81" s="16"/>
      <c r="OQ81" s="16">
        <v>1</v>
      </c>
      <c r="OR81" s="15">
        <v>1</v>
      </c>
      <c r="OS81" s="15">
        <v>1</v>
      </c>
    </row>
    <row r="82" spans="1:409" x14ac:dyDescent="0.25">
      <c r="A82" s="14" t="s">
        <v>373</v>
      </c>
      <c r="B82" s="16"/>
      <c r="C82" s="16"/>
      <c r="D82" s="16"/>
      <c r="E82" s="16"/>
      <c r="F82" s="16"/>
      <c r="G82" s="16"/>
      <c r="H82" s="16"/>
      <c r="I82" s="16"/>
      <c r="J82" s="16"/>
      <c r="K82" s="16">
        <v>1</v>
      </c>
      <c r="L82" s="16"/>
      <c r="M82" s="16">
        <v>1</v>
      </c>
      <c r="N82" s="16"/>
      <c r="O82" s="16"/>
      <c r="P82" s="16"/>
      <c r="Q82" s="16"/>
      <c r="R82" s="16"/>
      <c r="S82" s="16"/>
      <c r="T82" s="16"/>
      <c r="U82" s="16"/>
      <c r="V82" s="16"/>
      <c r="W82" s="16"/>
      <c r="X82" s="16"/>
      <c r="Y82" s="16"/>
      <c r="Z82" s="16"/>
      <c r="AA82" s="16"/>
      <c r="AB82" s="16"/>
      <c r="AC82" s="16"/>
      <c r="AD82" s="16"/>
      <c r="AE82" s="16"/>
      <c r="AF82" s="16"/>
      <c r="AG82" s="16"/>
      <c r="AH82" s="16"/>
      <c r="AI82" s="16">
        <v>1</v>
      </c>
      <c r="AJ82" s="16"/>
      <c r="AK82" s="16"/>
      <c r="AL82" s="16"/>
      <c r="AM82" s="16"/>
      <c r="AN82" s="16"/>
      <c r="AO82" s="16"/>
      <c r="AP82" s="16"/>
      <c r="AQ82" s="16"/>
      <c r="AR82" s="16"/>
      <c r="AS82" s="16"/>
      <c r="AT82" s="16"/>
      <c r="AU82" s="16"/>
      <c r="AV82" s="16"/>
      <c r="AW82" s="16"/>
      <c r="AX82" s="16"/>
      <c r="AY82" s="16"/>
      <c r="AZ82" s="16"/>
      <c r="BA82" s="16"/>
      <c r="BB82" s="16"/>
      <c r="BC82" s="16"/>
      <c r="BD82" s="16"/>
      <c r="BE82" s="16"/>
      <c r="BF82" s="16"/>
      <c r="BG82" s="16"/>
      <c r="BH82" s="16"/>
      <c r="BI82" s="16"/>
      <c r="BJ82" s="16"/>
      <c r="BK82" s="16"/>
      <c r="BL82" s="16"/>
      <c r="BM82" s="16"/>
      <c r="BN82" s="16"/>
      <c r="BO82" s="16">
        <v>1</v>
      </c>
      <c r="BP82" s="16"/>
      <c r="BQ82" s="16">
        <v>1</v>
      </c>
      <c r="BR82" s="16"/>
      <c r="BS82" s="16"/>
      <c r="BT82" s="16"/>
      <c r="BU82" s="16"/>
      <c r="BV82" s="16">
        <v>1</v>
      </c>
      <c r="BW82" s="16"/>
      <c r="BX82" s="16"/>
      <c r="BY82" s="16"/>
      <c r="BZ82" s="16"/>
      <c r="CA82" s="16">
        <v>1</v>
      </c>
      <c r="CB82" s="16"/>
      <c r="CC82" s="16"/>
      <c r="CD82" s="16"/>
      <c r="CE82" s="16"/>
      <c r="CF82" s="16"/>
      <c r="CG82" s="16"/>
      <c r="CH82" s="16"/>
      <c r="CI82" s="16"/>
      <c r="CJ82" s="16"/>
      <c r="CK82" s="16"/>
      <c r="CL82" s="16"/>
      <c r="CM82" s="16"/>
      <c r="CN82" s="16"/>
      <c r="CO82" s="16"/>
      <c r="CP82" s="16"/>
      <c r="CQ82" s="16"/>
      <c r="CR82" s="16"/>
      <c r="CS82" s="16"/>
      <c r="CT82" s="16"/>
      <c r="CU82" s="16"/>
      <c r="CV82" s="16"/>
      <c r="CW82" s="16"/>
      <c r="CX82" s="16"/>
      <c r="CY82" s="16"/>
      <c r="CZ82" s="16"/>
      <c r="DA82" s="16"/>
      <c r="DB82" s="16"/>
      <c r="DC82" s="16"/>
      <c r="DD82" s="16"/>
      <c r="DE82" s="16"/>
      <c r="DF82" s="16"/>
      <c r="DG82" s="16"/>
      <c r="DH82" s="16"/>
      <c r="DI82" s="16"/>
      <c r="DJ82" s="16"/>
      <c r="DK82" s="16"/>
      <c r="DL82" s="16"/>
      <c r="DM82" s="16"/>
      <c r="DN82" s="16"/>
      <c r="DO82" s="16"/>
      <c r="DP82" s="16"/>
      <c r="DQ82" s="16"/>
      <c r="DR82" s="16"/>
      <c r="DS82" s="16"/>
      <c r="DT82" s="16"/>
      <c r="DU82" s="16"/>
      <c r="DV82" s="16"/>
      <c r="DW82" s="16"/>
      <c r="DX82" s="16"/>
      <c r="DY82" s="16"/>
      <c r="DZ82" s="16"/>
      <c r="EA82" s="16"/>
      <c r="EB82" s="16"/>
      <c r="EC82" s="16"/>
      <c r="ED82" s="16"/>
      <c r="EE82" s="16"/>
      <c r="EF82" s="16"/>
      <c r="EG82" s="16">
        <v>1</v>
      </c>
      <c r="EH82" s="16"/>
      <c r="EI82" s="16"/>
      <c r="EJ82" s="16"/>
      <c r="EK82" s="16"/>
      <c r="EL82" s="16"/>
      <c r="EM82" s="16"/>
      <c r="EN82" s="16"/>
      <c r="EO82" s="16">
        <v>1</v>
      </c>
      <c r="EP82" s="16"/>
      <c r="EQ82" s="16"/>
      <c r="ER82" s="16"/>
      <c r="ES82" s="16"/>
      <c r="ET82" s="16"/>
      <c r="EU82" s="16"/>
      <c r="EV82" s="16"/>
      <c r="EW82" s="16"/>
      <c r="EX82" s="16"/>
      <c r="EY82" s="16"/>
      <c r="EZ82" s="16">
        <v>1</v>
      </c>
      <c r="FA82" s="16"/>
      <c r="FB82" s="16"/>
      <c r="FC82" s="16"/>
      <c r="FD82" s="16"/>
      <c r="FE82" s="16">
        <v>1</v>
      </c>
      <c r="FF82" s="16"/>
      <c r="FG82" s="16">
        <v>1</v>
      </c>
      <c r="FH82" s="16"/>
      <c r="FI82" s="16"/>
      <c r="FJ82" s="16"/>
      <c r="FK82" s="16"/>
      <c r="FL82" s="16"/>
      <c r="FM82" s="16"/>
      <c r="FN82" s="16"/>
      <c r="FO82" s="16"/>
      <c r="FP82" s="16"/>
      <c r="FQ82" s="16"/>
      <c r="FR82" s="16"/>
      <c r="FS82" s="16"/>
      <c r="FT82" s="16"/>
      <c r="FU82" s="16"/>
      <c r="FV82" s="16"/>
      <c r="FW82" s="16"/>
      <c r="FX82" s="16"/>
      <c r="FY82" s="16"/>
      <c r="FZ82" s="16"/>
      <c r="GA82" s="16">
        <v>1</v>
      </c>
      <c r="GB82" s="16"/>
      <c r="GC82" s="16"/>
      <c r="GD82" s="16"/>
      <c r="GE82" s="16"/>
      <c r="GF82" s="16"/>
      <c r="GG82" s="16">
        <v>1</v>
      </c>
      <c r="GH82" s="16"/>
      <c r="GI82" s="16"/>
      <c r="GJ82" s="16"/>
      <c r="GK82" s="16"/>
      <c r="GL82" s="16"/>
      <c r="GM82" s="16"/>
      <c r="GN82" s="16"/>
      <c r="GO82" s="16"/>
      <c r="GP82" s="16"/>
      <c r="GQ82" s="16"/>
      <c r="GR82" s="16"/>
      <c r="GS82" s="16"/>
      <c r="GT82" s="16"/>
      <c r="GU82" s="16"/>
      <c r="GV82" s="16"/>
      <c r="GW82" s="16"/>
      <c r="GX82" s="16"/>
      <c r="GY82" s="16"/>
      <c r="GZ82" s="16"/>
      <c r="HA82" s="16"/>
      <c r="HB82" s="16"/>
      <c r="HC82" s="16"/>
      <c r="HD82" s="16"/>
      <c r="HE82" s="16"/>
      <c r="HF82" s="16"/>
      <c r="HG82" s="16"/>
      <c r="HH82" s="16"/>
      <c r="HI82" s="16"/>
      <c r="HJ82" s="16"/>
      <c r="HK82" s="16"/>
      <c r="HL82" s="16"/>
      <c r="HM82" s="16"/>
      <c r="HN82" s="16"/>
      <c r="HO82" s="16"/>
      <c r="HP82" s="16"/>
      <c r="HQ82" s="16"/>
      <c r="HR82" s="16"/>
      <c r="HS82" s="16"/>
      <c r="HT82" s="16"/>
      <c r="HU82" s="16"/>
      <c r="HV82" s="16"/>
      <c r="HW82" s="16"/>
      <c r="HX82" s="16"/>
      <c r="HY82" s="16"/>
      <c r="HZ82" s="16"/>
      <c r="IA82" s="16"/>
      <c r="IB82" s="16"/>
      <c r="IC82" s="16"/>
      <c r="ID82" s="16"/>
      <c r="IE82" s="16"/>
      <c r="IF82" s="16"/>
      <c r="IG82" s="16"/>
      <c r="IH82" s="16"/>
      <c r="II82" s="16"/>
      <c r="IJ82" s="16"/>
      <c r="IK82" s="16"/>
      <c r="IL82" s="16"/>
      <c r="IM82" s="16"/>
      <c r="IN82" s="16"/>
      <c r="IO82" s="16"/>
      <c r="IP82" s="16"/>
      <c r="IQ82" s="16"/>
      <c r="IR82" s="16"/>
      <c r="IS82" s="16"/>
      <c r="IT82" s="16"/>
      <c r="IU82" s="16"/>
      <c r="IV82" s="16"/>
      <c r="IW82" s="16"/>
      <c r="IX82" s="16"/>
      <c r="IY82" s="16"/>
      <c r="IZ82" s="16"/>
      <c r="JA82" s="16"/>
      <c r="JB82" s="16"/>
      <c r="JC82" s="16"/>
      <c r="JD82" s="16"/>
      <c r="JE82" s="16"/>
      <c r="JF82" s="16"/>
      <c r="JG82" s="16"/>
      <c r="JH82" s="16"/>
      <c r="JI82" s="16"/>
      <c r="JJ82" s="16"/>
      <c r="JK82" s="16"/>
      <c r="JL82" s="16"/>
      <c r="JM82" s="16"/>
      <c r="JN82" s="16"/>
      <c r="JO82" s="16"/>
      <c r="JP82" s="16"/>
      <c r="JQ82" s="16"/>
      <c r="JR82" s="16"/>
      <c r="JS82" s="16"/>
      <c r="JT82" s="16"/>
      <c r="JU82" s="16"/>
      <c r="JV82" s="16"/>
      <c r="JW82" s="16"/>
      <c r="JX82" s="16"/>
      <c r="JY82" s="16"/>
      <c r="JZ82" s="16"/>
      <c r="KA82" s="16"/>
      <c r="KB82" s="16"/>
      <c r="KC82" s="16"/>
      <c r="KD82" s="16"/>
      <c r="KE82" s="16"/>
      <c r="KF82" s="16"/>
      <c r="KG82" s="16"/>
      <c r="KH82" s="16"/>
      <c r="KI82" s="16"/>
      <c r="KJ82" s="16">
        <v>1</v>
      </c>
      <c r="KK82" s="16"/>
      <c r="KL82" s="16"/>
      <c r="KM82" s="16">
        <v>1</v>
      </c>
      <c r="KN82" s="16"/>
      <c r="KO82" s="16"/>
      <c r="KP82" s="16"/>
      <c r="KQ82" s="16"/>
      <c r="KR82" s="16"/>
      <c r="KS82" s="16"/>
      <c r="KT82" s="16"/>
      <c r="KU82" s="16"/>
      <c r="KV82" s="16"/>
      <c r="KW82" s="16"/>
      <c r="KX82" s="16"/>
      <c r="KY82" s="16"/>
      <c r="KZ82" s="16"/>
      <c r="LA82" s="16"/>
      <c r="LB82" s="16"/>
      <c r="LC82" s="16"/>
      <c r="LD82" s="16"/>
      <c r="LE82" s="16"/>
      <c r="LF82" s="16"/>
      <c r="LG82" s="16"/>
      <c r="LH82" s="16"/>
      <c r="LI82" s="16"/>
      <c r="LJ82" s="16"/>
      <c r="LK82" s="16"/>
      <c r="LL82" s="16"/>
      <c r="LM82" s="16"/>
      <c r="LN82" s="16"/>
      <c r="LO82" s="16"/>
      <c r="LP82" s="16"/>
      <c r="LQ82" s="16"/>
      <c r="LR82" s="16">
        <v>1</v>
      </c>
      <c r="LS82" s="16"/>
      <c r="LT82" s="16"/>
      <c r="LU82" s="16"/>
      <c r="LV82" s="16"/>
      <c r="LW82" s="16"/>
      <c r="LX82" s="16"/>
      <c r="LY82" s="16"/>
      <c r="LZ82" s="16"/>
      <c r="MA82" s="16"/>
      <c r="MB82" s="16"/>
      <c r="MC82" s="16"/>
      <c r="MD82" s="16"/>
      <c r="ME82" s="16"/>
      <c r="MF82" s="16"/>
      <c r="MG82" s="16"/>
      <c r="MH82" s="16"/>
      <c r="MI82" s="16"/>
      <c r="MJ82" s="16"/>
      <c r="MK82" s="16"/>
      <c r="ML82" s="16"/>
      <c r="MM82" s="16"/>
      <c r="MN82" s="16"/>
      <c r="MO82" s="16"/>
      <c r="MP82" s="16"/>
      <c r="MQ82" s="16"/>
      <c r="MR82" s="16"/>
      <c r="MS82" s="16"/>
      <c r="MT82" s="16"/>
      <c r="MU82" s="16"/>
      <c r="MV82" s="16"/>
      <c r="MW82" s="16">
        <v>1</v>
      </c>
      <c r="MX82" s="16"/>
      <c r="MY82" s="16"/>
      <c r="MZ82" s="16">
        <v>1</v>
      </c>
      <c r="NA82" s="16"/>
      <c r="NB82" s="16">
        <v>1</v>
      </c>
      <c r="NC82" s="16"/>
      <c r="ND82" s="16">
        <v>1</v>
      </c>
      <c r="NE82" s="16"/>
      <c r="NF82" s="16"/>
      <c r="NG82" s="16">
        <v>1</v>
      </c>
      <c r="NH82" s="16">
        <v>1</v>
      </c>
      <c r="NI82" s="16">
        <v>1</v>
      </c>
      <c r="NJ82" s="16">
        <v>1</v>
      </c>
      <c r="NK82" s="16">
        <v>1</v>
      </c>
      <c r="NL82" s="16">
        <v>1</v>
      </c>
      <c r="NM82" s="16">
        <v>1</v>
      </c>
      <c r="NN82" s="16"/>
      <c r="NO82" s="16">
        <v>1</v>
      </c>
      <c r="NP82" s="16">
        <v>1</v>
      </c>
      <c r="NQ82" s="16">
        <v>1</v>
      </c>
      <c r="NR82" s="16">
        <v>1</v>
      </c>
      <c r="NS82" s="16">
        <v>1</v>
      </c>
      <c r="NT82" s="16">
        <v>1</v>
      </c>
      <c r="NU82" s="16">
        <v>1</v>
      </c>
      <c r="NV82" s="16">
        <v>1</v>
      </c>
      <c r="NW82" s="16">
        <v>1</v>
      </c>
      <c r="NX82" s="16">
        <v>1</v>
      </c>
      <c r="NY82" s="16">
        <v>1</v>
      </c>
      <c r="NZ82" s="16"/>
      <c r="OA82" s="16">
        <v>1</v>
      </c>
      <c r="OB82" s="16">
        <v>1</v>
      </c>
      <c r="OC82" s="16">
        <v>1</v>
      </c>
      <c r="OD82" s="16">
        <v>1</v>
      </c>
      <c r="OE82" s="16">
        <v>0</v>
      </c>
      <c r="OF82" s="16">
        <v>1</v>
      </c>
      <c r="OG82" s="16">
        <v>1</v>
      </c>
      <c r="OH82" s="16"/>
      <c r="OI82" s="16">
        <v>1</v>
      </c>
      <c r="OJ82" s="16">
        <v>1</v>
      </c>
      <c r="OK82" s="16"/>
      <c r="OL82" s="16"/>
      <c r="OM82" s="16"/>
      <c r="ON82" s="16"/>
      <c r="OO82" s="16"/>
      <c r="OP82" s="16"/>
      <c r="OQ82" s="16"/>
      <c r="OR82" s="15">
        <v>0.98039215686274506</v>
      </c>
      <c r="OS82" s="15">
        <v>0.98039215686274506</v>
      </c>
    </row>
    <row r="83" spans="1:409" x14ac:dyDescent="0.25">
      <c r="A83" s="14" t="s">
        <v>374</v>
      </c>
      <c r="B83" s="16"/>
      <c r="C83" s="16"/>
      <c r="D83" s="16"/>
      <c r="E83" s="16"/>
      <c r="F83" s="16"/>
      <c r="G83" s="16"/>
      <c r="H83" s="16"/>
      <c r="I83" s="16"/>
      <c r="J83" s="16"/>
      <c r="K83" s="16">
        <v>1</v>
      </c>
      <c r="L83" s="16"/>
      <c r="M83" s="16">
        <v>1</v>
      </c>
      <c r="N83" s="16"/>
      <c r="O83" s="16"/>
      <c r="P83" s="16">
        <v>1</v>
      </c>
      <c r="Q83" s="16"/>
      <c r="R83" s="16"/>
      <c r="S83" s="16"/>
      <c r="T83" s="16"/>
      <c r="U83" s="16"/>
      <c r="V83" s="16"/>
      <c r="W83" s="16"/>
      <c r="X83" s="16"/>
      <c r="Y83" s="16"/>
      <c r="Z83" s="16"/>
      <c r="AA83" s="16"/>
      <c r="AB83" s="16"/>
      <c r="AC83" s="16"/>
      <c r="AD83" s="16"/>
      <c r="AE83" s="16">
        <v>1</v>
      </c>
      <c r="AF83" s="16"/>
      <c r="AG83" s="16">
        <v>1</v>
      </c>
      <c r="AH83" s="16"/>
      <c r="AI83" s="16">
        <v>1</v>
      </c>
      <c r="AJ83" s="16"/>
      <c r="AK83" s="16"/>
      <c r="AL83" s="16"/>
      <c r="AM83" s="16"/>
      <c r="AN83" s="16"/>
      <c r="AO83" s="16"/>
      <c r="AP83" s="16"/>
      <c r="AQ83" s="16"/>
      <c r="AR83" s="16"/>
      <c r="AS83" s="16"/>
      <c r="AT83" s="16"/>
      <c r="AU83" s="16"/>
      <c r="AV83" s="16"/>
      <c r="AW83" s="16"/>
      <c r="AX83" s="16"/>
      <c r="AY83" s="16"/>
      <c r="AZ83" s="16"/>
      <c r="BA83" s="16"/>
      <c r="BB83" s="16"/>
      <c r="BC83" s="16"/>
      <c r="BD83" s="16"/>
      <c r="BE83" s="16"/>
      <c r="BF83" s="16"/>
      <c r="BG83" s="16"/>
      <c r="BH83" s="16"/>
      <c r="BI83" s="16"/>
      <c r="BJ83" s="16"/>
      <c r="BK83" s="16"/>
      <c r="BL83" s="16"/>
      <c r="BM83" s="16"/>
      <c r="BN83" s="16"/>
      <c r="BO83" s="16"/>
      <c r="BP83" s="16"/>
      <c r="BQ83" s="16"/>
      <c r="BR83" s="16"/>
      <c r="BS83" s="16">
        <v>1</v>
      </c>
      <c r="BT83" s="16"/>
      <c r="BU83" s="16">
        <v>1</v>
      </c>
      <c r="BV83" s="16"/>
      <c r="BW83" s="16"/>
      <c r="BX83" s="16"/>
      <c r="BY83" s="16"/>
      <c r="BZ83" s="16"/>
      <c r="CA83" s="16"/>
      <c r="CB83" s="16">
        <v>1</v>
      </c>
      <c r="CC83" s="16"/>
      <c r="CD83" s="16"/>
      <c r="CE83" s="16"/>
      <c r="CF83" s="16"/>
      <c r="CG83" s="16"/>
      <c r="CH83" s="16"/>
      <c r="CI83" s="16"/>
      <c r="CJ83" s="16"/>
      <c r="CK83" s="16"/>
      <c r="CL83" s="16"/>
      <c r="CM83" s="16"/>
      <c r="CN83" s="16"/>
      <c r="CO83" s="16"/>
      <c r="CP83" s="16"/>
      <c r="CQ83" s="16"/>
      <c r="CR83" s="16"/>
      <c r="CS83" s="16"/>
      <c r="CT83" s="16"/>
      <c r="CU83" s="16"/>
      <c r="CV83" s="16"/>
      <c r="CW83" s="16"/>
      <c r="CX83" s="16"/>
      <c r="CY83" s="16"/>
      <c r="CZ83" s="16"/>
      <c r="DA83" s="16"/>
      <c r="DB83" s="16"/>
      <c r="DC83" s="16"/>
      <c r="DD83" s="16"/>
      <c r="DE83" s="16"/>
      <c r="DF83" s="16"/>
      <c r="DG83" s="16"/>
      <c r="DH83" s="16"/>
      <c r="DI83" s="16"/>
      <c r="DJ83" s="16"/>
      <c r="DK83" s="16"/>
      <c r="DL83" s="16"/>
      <c r="DM83" s="16"/>
      <c r="DN83" s="16"/>
      <c r="DO83" s="16"/>
      <c r="DP83" s="16"/>
      <c r="DQ83" s="16"/>
      <c r="DR83" s="16"/>
      <c r="DS83" s="16"/>
      <c r="DT83" s="16"/>
      <c r="DU83" s="16"/>
      <c r="DV83" s="16"/>
      <c r="DW83" s="16"/>
      <c r="DX83" s="16"/>
      <c r="DY83" s="16"/>
      <c r="DZ83" s="16"/>
      <c r="EA83" s="16"/>
      <c r="EB83" s="16"/>
      <c r="EC83" s="16"/>
      <c r="ED83" s="16">
        <v>1</v>
      </c>
      <c r="EE83" s="16"/>
      <c r="EF83" s="16">
        <v>1</v>
      </c>
      <c r="EG83" s="16"/>
      <c r="EH83" s="16"/>
      <c r="EI83" s="16"/>
      <c r="EJ83" s="16"/>
      <c r="EK83" s="16">
        <v>1</v>
      </c>
      <c r="EL83" s="16"/>
      <c r="EM83" s="16"/>
      <c r="EN83" s="16"/>
      <c r="EO83" s="16"/>
      <c r="EP83" s="16"/>
      <c r="EQ83" s="16"/>
      <c r="ER83" s="16"/>
      <c r="ES83" s="16"/>
      <c r="ET83" s="16"/>
      <c r="EU83" s="16"/>
      <c r="EV83" s="16"/>
      <c r="EW83" s="16"/>
      <c r="EX83" s="16"/>
      <c r="EY83" s="16"/>
      <c r="EZ83" s="16"/>
      <c r="FA83" s="16"/>
      <c r="FB83" s="16"/>
      <c r="FC83" s="16"/>
      <c r="FD83" s="16"/>
      <c r="FE83" s="16"/>
      <c r="FF83" s="16"/>
      <c r="FG83" s="16"/>
      <c r="FH83" s="16"/>
      <c r="FI83" s="16"/>
      <c r="FJ83" s="16"/>
      <c r="FK83" s="16"/>
      <c r="FL83" s="16"/>
      <c r="FM83" s="16"/>
      <c r="FN83" s="16"/>
      <c r="FO83" s="16"/>
      <c r="FP83" s="16"/>
      <c r="FQ83" s="16"/>
      <c r="FR83" s="16"/>
      <c r="FS83" s="16"/>
      <c r="FT83" s="16"/>
      <c r="FU83" s="16"/>
      <c r="FV83" s="16"/>
      <c r="FW83" s="16"/>
      <c r="FX83" s="16"/>
      <c r="FY83" s="16"/>
      <c r="FZ83" s="16"/>
      <c r="GA83" s="16"/>
      <c r="GB83" s="16"/>
      <c r="GC83" s="16"/>
      <c r="GD83" s="16"/>
      <c r="GE83" s="16"/>
      <c r="GF83" s="16"/>
      <c r="GG83" s="16"/>
      <c r="GH83" s="16"/>
      <c r="GI83" s="16"/>
      <c r="GJ83" s="16"/>
      <c r="GK83" s="16"/>
      <c r="GL83" s="16"/>
      <c r="GM83" s="16"/>
      <c r="GN83" s="16"/>
      <c r="GO83" s="16"/>
      <c r="GP83" s="16"/>
      <c r="GQ83" s="16"/>
      <c r="GR83" s="16"/>
      <c r="GS83" s="16"/>
      <c r="GT83" s="16"/>
      <c r="GU83" s="16"/>
      <c r="GV83" s="16"/>
      <c r="GW83" s="16"/>
      <c r="GX83" s="16"/>
      <c r="GY83" s="16"/>
      <c r="GZ83" s="16"/>
      <c r="HA83" s="16"/>
      <c r="HB83" s="16"/>
      <c r="HC83" s="16"/>
      <c r="HD83" s="16"/>
      <c r="HE83" s="16"/>
      <c r="HF83" s="16"/>
      <c r="HG83" s="16"/>
      <c r="HH83" s="16"/>
      <c r="HI83" s="16"/>
      <c r="HJ83" s="16"/>
      <c r="HK83" s="16"/>
      <c r="HL83" s="16"/>
      <c r="HM83" s="16"/>
      <c r="HN83" s="16"/>
      <c r="HO83" s="16"/>
      <c r="HP83" s="16"/>
      <c r="HQ83" s="16"/>
      <c r="HR83" s="16"/>
      <c r="HS83" s="16"/>
      <c r="HT83" s="16"/>
      <c r="HU83" s="16"/>
      <c r="HV83" s="16"/>
      <c r="HW83" s="16"/>
      <c r="HX83" s="16"/>
      <c r="HY83" s="16"/>
      <c r="HZ83" s="16"/>
      <c r="IA83" s="16"/>
      <c r="IB83" s="16"/>
      <c r="IC83" s="16"/>
      <c r="ID83" s="16"/>
      <c r="IE83" s="16"/>
      <c r="IF83" s="16"/>
      <c r="IG83" s="16"/>
      <c r="IH83" s="16"/>
      <c r="II83" s="16"/>
      <c r="IJ83" s="16"/>
      <c r="IK83" s="16"/>
      <c r="IL83" s="16"/>
      <c r="IM83" s="16"/>
      <c r="IN83" s="16"/>
      <c r="IO83" s="16"/>
      <c r="IP83" s="16"/>
      <c r="IQ83" s="16"/>
      <c r="IR83" s="16"/>
      <c r="IS83" s="16"/>
      <c r="IT83" s="16"/>
      <c r="IU83" s="16"/>
      <c r="IV83" s="16"/>
      <c r="IW83" s="16"/>
      <c r="IX83" s="16">
        <v>1</v>
      </c>
      <c r="IY83" s="16"/>
      <c r="IZ83" s="16"/>
      <c r="JA83" s="16"/>
      <c r="JB83" s="16"/>
      <c r="JC83" s="16"/>
      <c r="JD83" s="16"/>
      <c r="JE83" s="16"/>
      <c r="JF83" s="16"/>
      <c r="JG83" s="16"/>
      <c r="JH83" s="16">
        <v>1</v>
      </c>
      <c r="JI83" s="16"/>
      <c r="JJ83" s="16"/>
      <c r="JK83" s="16"/>
      <c r="JL83" s="16"/>
      <c r="JM83" s="16"/>
      <c r="JN83" s="16">
        <v>1</v>
      </c>
      <c r="JO83" s="16"/>
      <c r="JP83" s="16"/>
      <c r="JQ83" s="16"/>
      <c r="JR83" s="16"/>
      <c r="JS83" s="16"/>
      <c r="JT83" s="16"/>
      <c r="JU83" s="16"/>
      <c r="JV83" s="16"/>
      <c r="JW83" s="16"/>
      <c r="JX83" s="16"/>
      <c r="JY83" s="16"/>
      <c r="JZ83" s="16"/>
      <c r="KA83" s="16"/>
      <c r="KB83" s="16"/>
      <c r="KC83" s="16"/>
      <c r="KD83" s="16">
        <v>1</v>
      </c>
      <c r="KE83" s="16"/>
      <c r="KF83" s="16"/>
      <c r="KG83" s="16"/>
      <c r="KH83" s="16"/>
      <c r="KI83" s="16"/>
      <c r="KJ83" s="16"/>
      <c r="KK83" s="16"/>
      <c r="KL83" s="16"/>
      <c r="KM83" s="16"/>
      <c r="KN83" s="16"/>
      <c r="KO83" s="16"/>
      <c r="KP83" s="16"/>
      <c r="KQ83" s="16"/>
      <c r="KR83" s="16"/>
      <c r="KS83" s="16"/>
      <c r="KT83" s="16"/>
      <c r="KU83" s="16"/>
      <c r="KV83" s="16"/>
      <c r="KW83" s="16"/>
      <c r="KX83" s="16"/>
      <c r="KY83" s="16"/>
      <c r="KZ83" s="16">
        <v>1</v>
      </c>
      <c r="LA83" s="16"/>
      <c r="LB83" s="16"/>
      <c r="LC83" s="16"/>
      <c r="LD83" s="16"/>
      <c r="LE83" s="16"/>
      <c r="LF83" s="16"/>
      <c r="LG83" s="16"/>
      <c r="LH83" s="16"/>
      <c r="LI83" s="16"/>
      <c r="LJ83" s="16"/>
      <c r="LK83" s="16"/>
      <c r="LL83" s="16"/>
      <c r="LM83" s="16"/>
      <c r="LN83" s="16"/>
      <c r="LO83" s="16"/>
      <c r="LP83" s="16"/>
      <c r="LQ83" s="16"/>
      <c r="LR83" s="16"/>
      <c r="LS83" s="16"/>
      <c r="LT83" s="16"/>
      <c r="LU83" s="16"/>
      <c r="LV83" s="16"/>
      <c r="LW83" s="16"/>
      <c r="LX83" s="16"/>
      <c r="LY83" s="16"/>
      <c r="LZ83" s="16"/>
      <c r="MA83" s="16"/>
      <c r="MB83" s="16"/>
      <c r="MC83" s="16"/>
      <c r="MD83" s="16"/>
      <c r="ME83" s="16"/>
      <c r="MF83" s="16"/>
      <c r="MG83" s="16"/>
      <c r="MH83" s="16"/>
      <c r="MI83" s="16"/>
      <c r="MJ83" s="16"/>
      <c r="MK83" s="16"/>
      <c r="ML83" s="16"/>
      <c r="MM83" s="16"/>
      <c r="MN83" s="16"/>
      <c r="MO83" s="16"/>
      <c r="MP83" s="16"/>
      <c r="MQ83" s="16"/>
      <c r="MR83" s="16"/>
      <c r="MS83" s="16"/>
      <c r="MT83" s="16"/>
      <c r="MU83" s="16"/>
      <c r="MV83" s="16"/>
      <c r="MW83" s="16">
        <v>1</v>
      </c>
      <c r="MX83" s="16">
        <v>1</v>
      </c>
      <c r="MY83" s="16">
        <v>1</v>
      </c>
      <c r="MZ83" s="16">
        <v>1</v>
      </c>
      <c r="NA83" s="16">
        <v>1</v>
      </c>
      <c r="NB83" s="16">
        <v>1</v>
      </c>
      <c r="NC83" s="16">
        <v>1</v>
      </c>
      <c r="ND83" s="16">
        <v>1</v>
      </c>
      <c r="NE83" s="16">
        <v>1</v>
      </c>
      <c r="NF83" s="16"/>
      <c r="NG83" s="16">
        <v>1</v>
      </c>
      <c r="NH83" s="16">
        <v>1</v>
      </c>
      <c r="NI83" s="16">
        <v>1</v>
      </c>
      <c r="NJ83" s="16">
        <v>1</v>
      </c>
      <c r="NK83" s="16">
        <v>1</v>
      </c>
      <c r="NL83" s="16">
        <v>0</v>
      </c>
      <c r="NM83" s="16">
        <v>1</v>
      </c>
      <c r="NN83" s="16"/>
      <c r="NO83" s="16">
        <v>1</v>
      </c>
      <c r="NP83" s="16">
        <v>1</v>
      </c>
      <c r="NQ83" s="16">
        <v>1</v>
      </c>
      <c r="NR83" s="16">
        <v>1</v>
      </c>
      <c r="NS83" s="16">
        <v>1</v>
      </c>
      <c r="NT83" s="16">
        <v>1</v>
      </c>
      <c r="NU83" s="16">
        <v>1</v>
      </c>
      <c r="NV83" s="16">
        <v>1</v>
      </c>
      <c r="NW83" s="16">
        <v>1</v>
      </c>
      <c r="NX83" s="16">
        <v>1</v>
      </c>
      <c r="NY83" s="16">
        <v>0</v>
      </c>
      <c r="NZ83" s="16"/>
      <c r="OA83" s="16">
        <v>1</v>
      </c>
      <c r="OB83" s="16">
        <v>0</v>
      </c>
      <c r="OC83" s="16">
        <v>1</v>
      </c>
      <c r="OD83" s="16"/>
      <c r="OE83" s="16">
        <v>1</v>
      </c>
      <c r="OF83" s="16">
        <v>1</v>
      </c>
      <c r="OG83" s="16"/>
      <c r="OH83" s="16"/>
      <c r="OI83" s="16"/>
      <c r="OJ83" s="16">
        <v>1</v>
      </c>
      <c r="OK83" s="16"/>
      <c r="OL83" s="16"/>
      <c r="OM83" s="16"/>
      <c r="ON83" s="16"/>
      <c r="OO83" s="16"/>
      <c r="OP83" s="16"/>
      <c r="OQ83" s="16"/>
      <c r="OR83" s="15">
        <v>0.94117647058823528</v>
      </c>
      <c r="OS83" s="15">
        <v>0.94117647058823528</v>
      </c>
    </row>
    <row r="84" spans="1:409" x14ac:dyDescent="0.25">
      <c r="A84" s="14" t="s">
        <v>375</v>
      </c>
      <c r="B84" s="16"/>
      <c r="C84" s="16"/>
      <c r="D84" s="16"/>
      <c r="E84" s="16"/>
      <c r="F84" s="16"/>
      <c r="G84" s="16"/>
      <c r="H84" s="16"/>
      <c r="I84" s="16"/>
      <c r="J84" s="16"/>
      <c r="K84" s="16">
        <v>1</v>
      </c>
      <c r="L84" s="16"/>
      <c r="M84" s="16"/>
      <c r="N84" s="16"/>
      <c r="O84" s="16"/>
      <c r="P84" s="16"/>
      <c r="Q84" s="16"/>
      <c r="R84" s="16"/>
      <c r="S84" s="16"/>
      <c r="T84" s="16"/>
      <c r="U84" s="16"/>
      <c r="V84" s="16"/>
      <c r="W84" s="16"/>
      <c r="X84" s="16"/>
      <c r="Y84" s="16"/>
      <c r="Z84" s="16"/>
      <c r="AA84" s="16"/>
      <c r="AB84" s="16"/>
      <c r="AC84" s="16"/>
      <c r="AD84" s="16"/>
      <c r="AE84" s="16"/>
      <c r="AF84" s="16"/>
      <c r="AG84" s="16"/>
      <c r="AH84" s="16"/>
      <c r="AI84" s="16">
        <v>1</v>
      </c>
      <c r="AJ84" s="16"/>
      <c r="AK84" s="16"/>
      <c r="AL84" s="16"/>
      <c r="AM84" s="16"/>
      <c r="AN84" s="16"/>
      <c r="AO84" s="16"/>
      <c r="AP84" s="16"/>
      <c r="AQ84" s="16"/>
      <c r="AR84" s="16"/>
      <c r="AS84" s="16"/>
      <c r="AT84" s="16"/>
      <c r="AU84" s="16"/>
      <c r="AV84" s="16"/>
      <c r="AW84" s="16"/>
      <c r="AX84" s="16"/>
      <c r="AY84" s="16"/>
      <c r="AZ84" s="16"/>
      <c r="BA84" s="16"/>
      <c r="BB84" s="16"/>
      <c r="BC84" s="16"/>
      <c r="BD84" s="16"/>
      <c r="BE84" s="16"/>
      <c r="BF84" s="16"/>
      <c r="BG84" s="16"/>
      <c r="BH84" s="16"/>
      <c r="BI84" s="16"/>
      <c r="BJ84" s="16"/>
      <c r="BK84" s="16"/>
      <c r="BL84" s="16"/>
      <c r="BM84" s="16"/>
      <c r="BN84" s="16"/>
      <c r="BO84" s="16"/>
      <c r="BP84" s="16"/>
      <c r="BQ84" s="16"/>
      <c r="BR84" s="16"/>
      <c r="BS84" s="16"/>
      <c r="BT84" s="16"/>
      <c r="BU84" s="16"/>
      <c r="BV84" s="16"/>
      <c r="BW84" s="16"/>
      <c r="BX84" s="16"/>
      <c r="BY84" s="16"/>
      <c r="BZ84" s="16"/>
      <c r="CA84" s="16"/>
      <c r="CB84" s="16"/>
      <c r="CC84" s="16"/>
      <c r="CD84" s="16"/>
      <c r="CE84" s="16"/>
      <c r="CF84" s="16"/>
      <c r="CG84" s="16"/>
      <c r="CH84" s="16"/>
      <c r="CI84" s="16">
        <v>1</v>
      </c>
      <c r="CJ84" s="16"/>
      <c r="CK84" s="16"/>
      <c r="CL84" s="16"/>
      <c r="CM84" s="16"/>
      <c r="CN84" s="16"/>
      <c r="CO84" s="16"/>
      <c r="CP84" s="16"/>
      <c r="CQ84" s="16"/>
      <c r="CR84" s="16"/>
      <c r="CS84" s="16"/>
      <c r="CT84" s="16"/>
      <c r="CU84" s="16"/>
      <c r="CV84" s="16"/>
      <c r="CW84" s="16"/>
      <c r="CX84" s="16"/>
      <c r="CY84" s="16"/>
      <c r="CZ84" s="16"/>
      <c r="DA84" s="16"/>
      <c r="DB84" s="16"/>
      <c r="DC84" s="16"/>
      <c r="DD84" s="16"/>
      <c r="DE84" s="16"/>
      <c r="DF84" s="16"/>
      <c r="DG84" s="16"/>
      <c r="DH84" s="16"/>
      <c r="DI84" s="16"/>
      <c r="DJ84" s="16"/>
      <c r="DK84" s="16"/>
      <c r="DL84" s="16"/>
      <c r="DM84" s="16"/>
      <c r="DN84" s="16"/>
      <c r="DO84" s="16"/>
      <c r="DP84" s="16"/>
      <c r="DQ84" s="16"/>
      <c r="DR84" s="16"/>
      <c r="DS84" s="16"/>
      <c r="DT84" s="16"/>
      <c r="DU84" s="16"/>
      <c r="DV84" s="16"/>
      <c r="DW84" s="16"/>
      <c r="DX84" s="16"/>
      <c r="DY84" s="16"/>
      <c r="DZ84" s="16"/>
      <c r="EA84" s="16"/>
      <c r="EB84" s="16"/>
      <c r="EC84" s="16"/>
      <c r="ED84" s="16"/>
      <c r="EE84" s="16"/>
      <c r="EF84" s="16"/>
      <c r="EG84" s="16"/>
      <c r="EH84" s="16"/>
      <c r="EI84" s="16"/>
      <c r="EJ84" s="16"/>
      <c r="EK84" s="16"/>
      <c r="EL84" s="16"/>
      <c r="EM84" s="16"/>
      <c r="EN84" s="16"/>
      <c r="EO84" s="16"/>
      <c r="EP84" s="16"/>
      <c r="EQ84" s="16"/>
      <c r="ER84" s="16"/>
      <c r="ES84" s="16"/>
      <c r="ET84" s="16"/>
      <c r="EU84" s="16"/>
      <c r="EV84" s="16"/>
      <c r="EW84" s="16"/>
      <c r="EX84" s="16"/>
      <c r="EY84" s="16"/>
      <c r="EZ84" s="16"/>
      <c r="FA84" s="16"/>
      <c r="FB84" s="16"/>
      <c r="FC84" s="16"/>
      <c r="FD84" s="16"/>
      <c r="FE84" s="16"/>
      <c r="FF84" s="16"/>
      <c r="FG84" s="16"/>
      <c r="FH84" s="16"/>
      <c r="FI84" s="16"/>
      <c r="FJ84" s="16"/>
      <c r="FK84" s="16"/>
      <c r="FL84" s="16"/>
      <c r="FM84" s="16"/>
      <c r="FN84" s="16"/>
      <c r="FO84" s="16"/>
      <c r="FP84" s="16"/>
      <c r="FQ84" s="16"/>
      <c r="FR84" s="16"/>
      <c r="FS84" s="16"/>
      <c r="FT84" s="16"/>
      <c r="FU84" s="16"/>
      <c r="FV84" s="16"/>
      <c r="FW84" s="16"/>
      <c r="FX84" s="16"/>
      <c r="FY84" s="16"/>
      <c r="FZ84" s="16"/>
      <c r="GA84" s="16"/>
      <c r="GB84" s="16"/>
      <c r="GC84" s="16"/>
      <c r="GD84" s="16"/>
      <c r="GE84" s="16"/>
      <c r="GF84" s="16"/>
      <c r="GG84" s="16"/>
      <c r="GH84" s="16"/>
      <c r="GI84" s="16"/>
      <c r="GJ84" s="16"/>
      <c r="GK84" s="16"/>
      <c r="GL84" s="16"/>
      <c r="GM84" s="16"/>
      <c r="GN84" s="16"/>
      <c r="GO84" s="16"/>
      <c r="GP84" s="16"/>
      <c r="GQ84" s="16"/>
      <c r="GR84" s="16"/>
      <c r="GS84" s="16"/>
      <c r="GT84" s="16"/>
      <c r="GU84" s="16"/>
      <c r="GV84" s="16"/>
      <c r="GW84" s="16"/>
      <c r="GX84" s="16"/>
      <c r="GY84" s="16"/>
      <c r="GZ84" s="16"/>
      <c r="HA84" s="16"/>
      <c r="HB84" s="16"/>
      <c r="HC84" s="16"/>
      <c r="HD84" s="16"/>
      <c r="HE84" s="16"/>
      <c r="HF84" s="16"/>
      <c r="HG84" s="16"/>
      <c r="HH84" s="16"/>
      <c r="HI84" s="16"/>
      <c r="HJ84" s="16"/>
      <c r="HK84" s="16"/>
      <c r="HL84" s="16"/>
      <c r="HM84" s="16"/>
      <c r="HN84" s="16"/>
      <c r="HO84" s="16"/>
      <c r="HP84" s="16"/>
      <c r="HQ84" s="16">
        <v>1</v>
      </c>
      <c r="HR84" s="16"/>
      <c r="HS84" s="16"/>
      <c r="HT84" s="16"/>
      <c r="HU84" s="16"/>
      <c r="HV84" s="16"/>
      <c r="HW84" s="16"/>
      <c r="HX84" s="16"/>
      <c r="HY84" s="16"/>
      <c r="HZ84" s="16"/>
      <c r="IA84" s="16"/>
      <c r="IB84" s="16"/>
      <c r="IC84" s="16"/>
      <c r="ID84" s="16"/>
      <c r="IE84" s="16"/>
      <c r="IF84" s="16"/>
      <c r="IG84" s="16"/>
      <c r="IH84" s="16"/>
      <c r="II84" s="16"/>
      <c r="IJ84" s="16"/>
      <c r="IK84" s="16"/>
      <c r="IL84" s="16"/>
      <c r="IM84" s="16"/>
      <c r="IN84" s="16"/>
      <c r="IO84" s="16"/>
      <c r="IP84" s="16"/>
      <c r="IQ84" s="16"/>
      <c r="IR84" s="16"/>
      <c r="IS84" s="16"/>
      <c r="IT84" s="16"/>
      <c r="IU84" s="16"/>
      <c r="IV84" s="16"/>
      <c r="IW84" s="16"/>
      <c r="IX84" s="16"/>
      <c r="IY84" s="16"/>
      <c r="IZ84" s="16"/>
      <c r="JA84" s="16"/>
      <c r="JB84" s="16"/>
      <c r="JC84" s="16"/>
      <c r="JD84" s="16"/>
      <c r="JE84" s="16"/>
      <c r="JF84" s="16"/>
      <c r="JG84" s="16"/>
      <c r="JH84" s="16"/>
      <c r="JI84" s="16"/>
      <c r="JJ84" s="16"/>
      <c r="JK84" s="16"/>
      <c r="JL84" s="16"/>
      <c r="JM84" s="16"/>
      <c r="JN84" s="16"/>
      <c r="JO84" s="16"/>
      <c r="JP84" s="16"/>
      <c r="JQ84" s="16"/>
      <c r="JR84" s="16"/>
      <c r="JS84" s="16"/>
      <c r="JT84" s="16"/>
      <c r="JU84" s="16"/>
      <c r="JV84" s="16"/>
      <c r="JW84" s="16"/>
      <c r="JX84" s="16"/>
      <c r="JY84" s="16"/>
      <c r="JZ84" s="16"/>
      <c r="KA84" s="16"/>
      <c r="KB84" s="16"/>
      <c r="KC84" s="16"/>
      <c r="KD84" s="16"/>
      <c r="KE84" s="16"/>
      <c r="KF84" s="16"/>
      <c r="KG84" s="16"/>
      <c r="KH84" s="16"/>
      <c r="KI84" s="16"/>
      <c r="KJ84" s="16"/>
      <c r="KK84" s="16"/>
      <c r="KL84" s="16"/>
      <c r="KM84" s="16"/>
      <c r="KN84" s="16"/>
      <c r="KO84" s="16"/>
      <c r="KP84" s="16"/>
      <c r="KQ84" s="16"/>
      <c r="KR84" s="16"/>
      <c r="KS84" s="16"/>
      <c r="KT84" s="16"/>
      <c r="KU84" s="16"/>
      <c r="KV84" s="16"/>
      <c r="KW84" s="16"/>
      <c r="KX84" s="16"/>
      <c r="KY84" s="16"/>
      <c r="KZ84" s="16"/>
      <c r="LA84" s="16"/>
      <c r="LB84" s="16"/>
      <c r="LC84" s="16"/>
      <c r="LD84" s="16"/>
      <c r="LE84" s="16"/>
      <c r="LF84" s="16"/>
      <c r="LG84" s="16">
        <v>1</v>
      </c>
      <c r="LH84" s="16"/>
      <c r="LI84" s="16"/>
      <c r="LJ84" s="16"/>
      <c r="LK84" s="16"/>
      <c r="LL84" s="16"/>
      <c r="LM84" s="16"/>
      <c r="LN84" s="16"/>
      <c r="LO84" s="16"/>
      <c r="LP84" s="16"/>
      <c r="LQ84" s="16"/>
      <c r="LR84" s="16"/>
      <c r="LS84" s="16"/>
      <c r="LT84" s="16"/>
      <c r="LU84" s="16"/>
      <c r="LV84" s="16"/>
      <c r="LW84" s="16"/>
      <c r="LX84" s="16"/>
      <c r="LY84" s="16"/>
      <c r="LZ84" s="16"/>
      <c r="MA84" s="16"/>
      <c r="MB84" s="16"/>
      <c r="MC84" s="16"/>
      <c r="MD84" s="16"/>
      <c r="ME84" s="16"/>
      <c r="MF84" s="16"/>
      <c r="MG84" s="16"/>
      <c r="MH84" s="16"/>
      <c r="MI84" s="16"/>
      <c r="MJ84" s="16"/>
      <c r="MK84" s="16"/>
      <c r="ML84" s="16"/>
      <c r="MM84" s="16"/>
      <c r="MN84" s="16"/>
      <c r="MO84" s="16"/>
      <c r="MP84" s="16"/>
      <c r="MQ84" s="16"/>
      <c r="MR84" s="16"/>
      <c r="MS84" s="16"/>
      <c r="MT84" s="16"/>
      <c r="MU84" s="16"/>
      <c r="MV84" s="16"/>
      <c r="MW84" s="16">
        <v>0</v>
      </c>
      <c r="MX84" s="16"/>
      <c r="MY84" s="16"/>
      <c r="MZ84" s="16">
        <v>0</v>
      </c>
      <c r="NA84" s="16"/>
      <c r="NB84" s="16">
        <v>0</v>
      </c>
      <c r="NC84" s="16"/>
      <c r="ND84" s="16">
        <v>1</v>
      </c>
      <c r="NE84" s="16"/>
      <c r="NF84" s="16"/>
      <c r="NG84" s="16">
        <v>0</v>
      </c>
      <c r="NH84" s="16">
        <v>0</v>
      </c>
      <c r="NI84" s="16">
        <v>1</v>
      </c>
      <c r="NJ84" s="16">
        <v>0</v>
      </c>
      <c r="NK84" s="16"/>
      <c r="NL84" s="16">
        <v>0</v>
      </c>
      <c r="NM84" s="16">
        <v>1</v>
      </c>
      <c r="NN84" s="16"/>
      <c r="NO84" s="16">
        <v>1</v>
      </c>
      <c r="NP84" s="16">
        <v>0</v>
      </c>
      <c r="NQ84" s="16">
        <v>0</v>
      </c>
      <c r="NR84" s="16">
        <v>0</v>
      </c>
      <c r="NS84" s="16">
        <v>0</v>
      </c>
      <c r="NT84" s="16">
        <v>0</v>
      </c>
      <c r="NU84" s="16">
        <v>0</v>
      </c>
      <c r="NV84" s="16">
        <v>0</v>
      </c>
      <c r="NW84" s="16">
        <v>0</v>
      </c>
      <c r="NX84" s="16">
        <v>0</v>
      </c>
      <c r="NY84" s="16">
        <v>0</v>
      </c>
      <c r="NZ84" s="16"/>
      <c r="OA84" s="16">
        <v>0</v>
      </c>
      <c r="OB84" s="16">
        <v>0</v>
      </c>
      <c r="OC84" s="16">
        <v>0</v>
      </c>
      <c r="OD84" s="16"/>
      <c r="OE84" s="16">
        <v>0</v>
      </c>
      <c r="OF84" s="16">
        <v>0</v>
      </c>
      <c r="OG84" s="16"/>
      <c r="OH84" s="16"/>
      <c r="OI84" s="16"/>
      <c r="OJ84" s="16">
        <v>0</v>
      </c>
      <c r="OK84" s="16"/>
      <c r="OL84" s="16"/>
      <c r="OM84" s="16"/>
      <c r="ON84" s="16"/>
      <c r="OO84" s="16"/>
      <c r="OP84" s="16"/>
      <c r="OQ84" s="16"/>
      <c r="OR84" s="15">
        <v>0.25714285714285712</v>
      </c>
      <c r="OS84" s="15">
        <v>0.25714285714285712</v>
      </c>
    </row>
    <row r="85" spans="1:409" x14ac:dyDescent="0.25">
      <c r="A85" s="14" t="s">
        <v>376</v>
      </c>
      <c r="B85" s="16"/>
      <c r="C85" s="16"/>
      <c r="D85" s="16"/>
      <c r="E85" s="16"/>
      <c r="F85" s="16"/>
      <c r="G85" s="16"/>
      <c r="H85" s="16"/>
      <c r="I85" s="16"/>
      <c r="J85" s="16"/>
      <c r="K85" s="16">
        <v>1</v>
      </c>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c r="AY85" s="16"/>
      <c r="AZ85" s="16"/>
      <c r="BA85" s="16"/>
      <c r="BB85" s="16"/>
      <c r="BC85" s="16"/>
      <c r="BD85" s="16"/>
      <c r="BE85" s="16"/>
      <c r="BF85" s="16"/>
      <c r="BG85" s="16"/>
      <c r="BH85" s="16"/>
      <c r="BI85" s="16"/>
      <c r="BJ85" s="16"/>
      <c r="BK85" s="16"/>
      <c r="BL85" s="16"/>
      <c r="BM85" s="16"/>
      <c r="BN85" s="16"/>
      <c r="BO85" s="16"/>
      <c r="BP85" s="16"/>
      <c r="BQ85" s="16"/>
      <c r="BR85" s="16"/>
      <c r="BS85" s="16"/>
      <c r="BT85" s="16"/>
      <c r="BU85" s="16"/>
      <c r="BV85" s="16"/>
      <c r="BW85" s="16"/>
      <c r="BX85" s="16"/>
      <c r="BY85" s="16"/>
      <c r="BZ85" s="16"/>
      <c r="CA85" s="16"/>
      <c r="CB85" s="16"/>
      <c r="CC85" s="16"/>
      <c r="CD85" s="16"/>
      <c r="CE85" s="16"/>
      <c r="CF85" s="16"/>
      <c r="CG85" s="16"/>
      <c r="CH85" s="16"/>
      <c r="CI85" s="16"/>
      <c r="CJ85" s="16"/>
      <c r="CK85" s="16"/>
      <c r="CL85" s="16"/>
      <c r="CM85" s="16"/>
      <c r="CN85" s="16"/>
      <c r="CO85" s="16"/>
      <c r="CP85" s="16"/>
      <c r="CQ85" s="16"/>
      <c r="CR85" s="16"/>
      <c r="CS85" s="16"/>
      <c r="CT85" s="16"/>
      <c r="CU85" s="16"/>
      <c r="CV85" s="16"/>
      <c r="CW85" s="16"/>
      <c r="CX85" s="16"/>
      <c r="CY85" s="16"/>
      <c r="CZ85" s="16"/>
      <c r="DA85" s="16"/>
      <c r="DB85" s="16"/>
      <c r="DC85" s="16"/>
      <c r="DD85" s="16"/>
      <c r="DE85" s="16"/>
      <c r="DF85" s="16"/>
      <c r="DG85" s="16"/>
      <c r="DH85" s="16"/>
      <c r="DI85" s="16"/>
      <c r="DJ85" s="16"/>
      <c r="DK85" s="16"/>
      <c r="DL85" s="16"/>
      <c r="DM85" s="16"/>
      <c r="DN85" s="16"/>
      <c r="DO85" s="16"/>
      <c r="DP85" s="16"/>
      <c r="DQ85" s="16"/>
      <c r="DR85" s="16"/>
      <c r="DS85" s="16"/>
      <c r="DT85" s="16"/>
      <c r="DU85" s="16"/>
      <c r="DV85" s="16"/>
      <c r="DW85" s="16"/>
      <c r="DX85" s="16"/>
      <c r="DY85" s="16"/>
      <c r="DZ85" s="16"/>
      <c r="EA85" s="16"/>
      <c r="EB85" s="16"/>
      <c r="EC85" s="16"/>
      <c r="ED85" s="16"/>
      <c r="EE85" s="16"/>
      <c r="EF85" s="16"/>
      <c r="EG85" s="16"/>
      <c r="EH85" s="16"/>
      <c r="EI85" s="16"/>
      <c r="EJ85" s="16"/>
      <c r="EK85" s="16"/>
      <c r="EL85" s="16"/>
      <c r="EM85" s="16"/>
      <c r="EN85" s="16"/>
      <c r="EO85" s="16"/>
      <c r="EP85" s="16"/>
      <c r="EQ85" s="16"/>
      <c r="ER85" s="16"/>
      <c r="ES85" s="16"/>
      <c r="ET85" s="16"/>
      <c r="EU85" s="16"/>
      <c r="EV85" s="16"/>
      <c r="EW85" s="16"/>
      <c r="EX85" s="16"/>
      <c r="EY85" s="16"/>
      <c r="EZ85" s="16"/>
      <c r="FA85" s="16"/>
      <c r="FB85" s="16"/>
      <c r="FC85" s="16"/>
      <c r="FD85" s="16"/>
      <c r="FE85" s="16"/>
      <c r="FF85" s="16"/>
      <c r="FG85" s="16"/>
      <c r="FH85" s="16"/>
      <c r="FI85" s="16"/>
      <c r="FJ85" s="16"/>
      <c r="FK85" s="16"/>
      <c r="FL85" s="16"/>
      <c r="FM85" s="16"/>
      <c r="FN85" s="16"/>
      <c r="FO85" s="16"/>
      <c r="FP85" s="16"/>
      <c r="FQ85" s="16"/>
      <c r="FR85" s="16"/>
      <c r="FS85" s="16"/>
      <c r="FT85" s="16"/>
      <c r="FU85" s="16"/>
      <c r="FV85" s="16"/>
      <c r="FW85" s="16"/>
      <c r="FX85" s="16"/>
      <c r="FY85" s="16"/>
      <c r="FZ85" s="16"/>
      <c r="GA85" s="16"/>
      <c r="GB85" s="16"/>
      <c r="GC85" s="16"/>
      <c r="GD85" s="16"/>
      <c r="GE85" s="16"/>
      <c r="GF85" s="16"/>
      <c r="GG85" s="16">
        <v>1</v>
      </c>
      <c r="GH85" s="16"/>
      <c r="GI85" s="16"/>
      <c r="GJ85" s="16"/>
      <c r="GK85" s="16"/>
      <c r="GL85" s="16"/>
      <c r="GM85" s="16"/>
      <c r="GN85" s="16"/>
      <c r="GO85" s="16"/>
      <c r="GP85" s="16"/>
      <c r="GQ85" s="16"/>
      <c r="GR85" s="16"/>
      <c r="GS85" s="16"/>
      <c r="GT85" s="16"/>
      <c r="GU85" s="16"/>
      <c r="GV85" s="16"/>
      <c r="GW85" s="16"/>
      <c r="GX85" s="16"/>
      <c r="GY85" s="16"/>
      <c r="GZ85" s="16"/>
      <c r="HA85" s="16"/>
      <c r="HB85" s="16"/>
      <c r="HC85" s="16"/>
      <c r="HD85" s="16"/>
      <c r="HE85" s="16"/>
      <c r="HF85" s="16"/>
      <c r="HG85" s="16"/>
      <c r="HH85" s="16"/>
      <c r="HI85" s="16"/>
      <c r="HJ85" s="16"/>
      <c r="HK85" s="16"/>
      <c r="HL85" s="16"/>
      <c r="HM85" s="16"/>
      <c r="HN85" s="16"/>
      <c r="HO85" s="16"/>
      <c r="HP85" s="16"/>
      <c r="HQ85" s="16"/>
      <c r="HR85" s="16"/>
      <c r="HS85" s="16"/>
      <c r="HT85" s="16"/>
      <c r="HU85" s="16"/>
      <c r="HV85" s="16"/>
      <c r="HW85" s="16"/>
      <c r="HX85" s="16"/>
      <c r="HY85" s="16"/>
      <c r="HZ85" s="16"/>
      <c r="IA85" s="16"/>
      <c r="IB85" s="16"/>
      <c r="IC85" s="16"/>
      <c r="ID85" s="16"/>
      <c r="IE85" s="16"/>
      <c r="IF85" s="16"/>
      <c r="IG85" s="16"/>
      <c r="IH85" s="16"/>
      <c r="II85" s="16"/>
      <c r="IJ85" s="16"/>
      <c r="IK85" s="16"/>
      <c r="IL85" s="16"/>
      <c r="IM85" s="16"/>
      <c r="IN85" s="16"/>
      <c r="IO85" s="16"/>
      <c r="IP85" s="16"/>
      <c r="IQ85" s="16"/>
      <c r="IR85" s="16"/>
      <c r="IS85" s="16"/>
      <c r="IT85" s="16"/>
      <c r="IU85" s="16"/>
      <c r="IV85" s="16"/>
      <c r="IW85" s="16"/>
      <c r="IX85" s="16"/>
      <c r="IY85" s="16"/>
      <c r="IZ85" s="16"/>
      <c r="JA85" s="16"/>
      <c r="JB85" s="16"/>
      <c r="JC85" s="16"/>
      <c r="JD85" s="16"/>
      <c r="JE85" s="16"/>
      <c r="JF85" s="16"/>
      <c r="JG85" s="16"/>
      <c r="JH85" s="16"/>
      <c r="JI85" s="16"/>
      <c r="JJ85" s="16"/>
      <c r="JK85" s="16"/>
      <c r="JL85" s="16"/>
      <c r="JM85" s="16"/>
      <c r="JN85" s="16"/>
      <c r="JO85" s="16"/>
      <c r="JP85" s="16"/>
      <c r="JQ85" s="16"/>
      <c r="JR85" s="16"/>
      <c r="JS85" s="16"/>
      <c r="JT85" s="16"/>
      <c r="JU85" s="16"/>
      <c r="JV85" s="16"/>
      <c r="JW85" s="16"/>
      <c r="JX85" s="16"/>
      <c r="JY85" s="16"/>
      <c r="JZ85" s="16"/>
      <c r="KA85" s="16"/>
      <c r="KB85" s="16"/>
      <c r="KC85" s="16"/>
      <c r="KD85" s="16"/>
      <c r="KE85" s="16"/>
      <c r="KF85" s="16"/>
      <c r="KG85" s="16"/>
      <c r="KH85" s="16"/>
      <c r="KI85" s="16"/>
      <c r="KJ85" s="16"/>
      <c r="KK85" s="16"/>
      <c r="KL85" s="16"/>
      <c r="KM85" s="16"/>
      <c r="KN85" s="16"/>
      <c r="KO85" s="16"/>
      <c r="KP85" s="16"/>
      <c r="KQ85" s="16"/>
      <c r="KR85" s="16"/>
      <c r="KS85" s="16"/>
      <c r="KT85" s="16"/>
      <c r="KU85" s="16"/>
      <c r="KV85" s="16"/>
      <c r="KW85" s="16"/>
      <c r="KX85" s="16"/>
      <c r="KY85" s="16"/>
      <c r="KZ85" s="16"/>
      <c r="LA85" s="16"/>
      <c r="LB85" s="16"/>
      <c r="LC85" s="16"/>
      <c r="LD85" s="16"/>
      <c r="LE85" s="16"/>
      <c r="LF85" s="16"/>
      <c r="LG85" s="16"/>
      <c r="LH85" s="16"/>
      <c r="LI85" s="16"/>
      <c r="LJ85" s="16"/>
      <c r="LK85" s="16"/>
      <c r="LL85" s="16"/>
      <c r="LM85" s="16"/>
      <c r="LN85" s="16"/>
      <c r="LO85" s="16"/>
      <c r="LP85" s="16"/>
      <c r="LQ85" s="16"/>
      <c r="LR85" s="16"/>
      <c r="LS85" s="16"/>
      <c r="LT85" s="16"/>
      <c r="LU85" s="16"/>
      <c r="LV85" s="16"/>
      <c r="LW85" s="16"/>
      <c r="LX85" s="16"/>
      <c r="LY85" s="16"/>
      <c r="LZ85" s="16"/>
      <c r="MA85" s="16"/>
      <c r="MB85" s="16"/>
      <c r="MC85" s="16"/>
      <c r="MD85" s="16"/>
      <c r="ME85" s="16"/>
      <c r="MF85" s="16"/>
      <c r="MG85" s="16"/>
      <c r="MH85" s="16"/>
      <c r="MI85" s="16"/>
      <c r="MJ85" s="16"/>
      <c r="MK85" s="16"/>
      <c r="ML85" s="16"/>
      <c r="MM85" s="16"/>
      <c r="MN85" s="16"/>
      <c r="MO85" s="16"/>
      <c r="MP85" s="16"/>
      <c r="MQ85" s="16"/>
      <c r="MR85" s="16"/>
      <c r="MS85" s="16"/>
      <c r="MT85" s="16"/>
      <c r="MU85" s="16"/>
      <c r="MV85" s="16"/>
      <c r="MW85" s="16"/>
      <c r="MX85" s="16"/>
      <c r="MY85" s="16"/>
      <c r="MZ85" s="16"/>
      <c r="NA85" s="16"/>
      <c r="NB85" s="16">
        <v>1</v>
      </c>
      <c r="NC85" s="16"/>
      <c r="ND85" s="16">
        <v>1</v>
      </c>
      <c r="NE85" s="16"/>
      <c r="NF85" s="16"/>
      <c r="NG85" s="16"/>
      <c r="NH85" s="16">
        <v>1</v>
      </c>
      <c r="NI85" s="16">
        <v>1</v>
      </c>
      <c r="NJ85" s="16"/>
      <c r="NK85" s="16"/>
      <c r="NL85" s="16"/>
      <c r="NM85" s="16"/>
      <c r="NN85" s="16"/>
      <c r="NO85" s="16">
        <v>1</v>
      </c>
      <c r="NP85" s="16"/>
      <c r="NQ85" s="16"/>
      <c r="NR85" s="16"/>
      <c r="NS85" s="16">
        <v>1</v>
      </c>
      <c r="NT85" s="16">
        <v>1</v>
      </c>
      <c r="NU85" s="16">
        <v>1</v>
      </c>
      <c r="NV85" s="16"/>
      <c r="NW85" s="16"/>
      <c r="NX85" s="16"/>
      <c r="NY85" s="16"/>
      <c r="NZ85" s="16"/>
      <c r="OA85" s="16"/>
      <c r="OB85" s="16"/>
      <c r="OC85" s="16"/>
      <c r="OD85" s="16"/>
      <c r="OE85" s="16"/>
      <c r="OF85" s="16"/>
      <c r="OG85" s="16"/>
      <c r="OH85" s="16"/>
      <c r="OI85" s="16"/>
      <c r="OJ85" s="16"/>
      <c r="OK85" s="16"/>
      <c r="OL85" s="16"/>
      <c r="OM85" s="16"/>
      <c r="ON85" s="16"/>
      <c r="OO85" s="16"/>
      <c r="OP85" s="16"/>
      <c r="OQ85" s="16"/>
      <c r="OR85" s="15">
        <v>1</v>
      </c>
      <c r="OS85" s="15">
        <v>1</v>
      </c>
    </row>
    <row r="86" spans="1:409" x14ac:dyDescent="0.25">
      <c r="A86" s="14" t="s">
        <v>394</v>
      </c>
      <c r="B86" s="16"/>
      <c r="C86" s="16"/>
      <c r="D86" s="16"/>
      <c r="E86" s="16"/>
      <c r="F86" s="16"/>
      <c r="G86" s="16"/>
      <c r="H86" s="16"/>
      <c r="I86" s="16"/>
      <c r="J86" s="16"/>
      <c r="K86" s="16">
        <v>1</v>
      </c>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c r="AY86" s="16"/>
      <c r="AZ86" s="16"/>
      <c r="BA86" s="16"/>
      <c r="BB86" s="16"/>
      <c r="BC86" s="16"/>
      <c r="BD86" s="16"/>
      <c r="BE86" s="16"/>
      <c r="BF86" s="16"/>
      <c r="BG86" s="16"/>
      <c r="BH86" s="16"/>
      <c r="BI86" s="16"/>
      <c r="BJ86" s="16"/>
      <c r="BK86" s="16"/>
      <c r="BL86" s="16"/>
      <c r="BM86" s="16"/>
      <c r="BN86" s="16"/>
      <c r="BO86" s="16"/>
      <c r="BP86" s="16"/>
      <c r="BQ86" s="16"/>
      <c r="BR86" s="16"/>
      <c r="BS86" s="16"/>
      <c r="BT86" s="16"/>
      <c r="BU86" s="16"/>
      <c r="BV86" s="16"/>
      <c r="BW86" s="16"/>
      <c r="BX86" s="16"/>
      <c r="BY86" s="16"/>
      <c r="BZ86" s="16"/>
      <c r="CA86" s="16"/>
      <c r="CB86" s="16"/>
      <c r="CC86" s="16"/>
      <c r="CD86" s="16"/>
      <c r="CE86" s="16"/>
      <c r="CF86" s="16"/>
      <c r="CG86" s="16"/>
      <c r="CH86" s="16"/>
      <c r="CI86" s="16"/>
      <c r="CJ86" s="16"/>
      <c r="CK86" s="16"/>
      <c r="CL86" s="16"/>
      <c r="CM86" s="16"/>
      <c r="CN86" s="16"/>
      <c r="CO86" s="16"/>
      <c r="CP86" s="16"/>
      <c r="CQ86" s="16"/>
      <c r="CR86" s="16"/>
      <c r="CS86" s="16"/>
      <c r="CT86" s="16"/>
      <c r="CU86" s="16"/>
      <c r="CV86" s="16"/>
      <c r="CW86" s="16"/>
      <c r="CX86" s="16"/>
      <c r="CY86" s="16"/>
      <c r="CZ86" s="16"/>
      <c r="DA86" s="16"/>
      <c r="DB86" s="16"/>
      <c r="DC86" s="16"/>
      <c r="DD86" s="16"/>
      <c r="DE86" s="16"/>
      <c r="DF86" s="16"/>
      <c r="DG86" s="16"/>
      <c r="DH86" s="16"/>
      <c r="DI86" s="16"/>
      <c r="DJ86" s="16"/>
      <c r="DK86" s="16"/>
      <c r="DL86" s="16"/>
      <c r="DM86" s="16"/>
      <c r="DN86" s="16"/>
      <c r="DO86" s="16"/>
      <c r="DP86" s="16"/>
      <c r="DQ86" s="16"/>
      <c r="DR86" s="16"/>
      <c r="DS86" s="16"/>
      <c r="DT86" s="16"/>
      <c r="DU86" s="16"/>
      <c r="DV86" s="16"/>
      <c r="DW86" s="16"/>
      <c r="DX86" s="16"/>
      <c r="DY86" s="16"/>
      <c r="DZ86" s="16"/>
      <c r="EA86" s="16"/>
      <c r="EB86" s="16"/>
      <c r="EC86" s="16"/>
      <c r="ED86" s="16"/>
      <c r="EE86" s="16"/>
      <c r="EF86" s="16"/>
      <c r="EG86" s="16"/>
      <c r="EH86" s="16"/>
      <c r="EI86" s="16"/>
      <c r="EJ86" s="16"/>
      <c r="EK86" s="16"/>
      <c r="EL86" s="16"/>
      <c r="EM86" s="16"/>
      <c r="EN86" s="16"/>
      <c r="EO86" s="16"/>
      <c r="EP86" s="16"/>
      <c r="EQ86" s="16"/>
      <c r="ER86" s="16"/>
      <c r="ES86" s="16"/>
      <c r="ET86" s="16"/>
      <c r="EU86" s="16"/>
      <c r="EV86" s="16"/>
      <c r="EW86" s="16"/>
      <c r="EX86" s="16"/>
      <c r="EY86" s="16"/>
      <c r="EZ86" s="16"/>
      <c r="FA86" s="16"/>
      <c r="FB86" s="16"/>
      <c r="FC86" s="16"/>
      <c r="FD86" s="16"/>
      <c r="FE86" s="16"/>
      <c r="FF86" s="16"/>
      <c r="FG86" s="16"/>
      <c r="FH86" s="16"/>
      <c r="FI86" s="16"/>
      <c r="FJ86" s="16"/>
      <c r="FK86" s="16"/>
      <c r="FL86" s="16"/>
      <c r="FM86" s="16"/>
      <c r="FN86" s="16"/>
      <c r="FO86" s="16"/>
      <c r="FP86" s="16"/>
      <c r="FQ86" s="16"/>
      <c r="FR86" s="16"/>
      <c r="FS86" s="16"/>
      <c r="FT86" s="16"/>
      <c r="FU86" s="16"/>
      <c r="FV86" s="16"/>
      <c r="FW86" s="16"/>
      <c r="FX86" s="16"/>
      <c r="FY86" s="16"/>
      <c r="FZ86" s="16"/>
      <c r="GA86" s="16"/>
      <c r="GB86" s="16"/>
      <c r="GC86" s="16"/>
      <c r="GD86" s="16"/>
      <c r="GE86" s="16"/>
      <c r="GF86" s="16"/>
      <c r="GG86" s="16">
        <v>1</v>
      </c>
      <c r="GH86" s="16"/>
      <c r="GI86" s="16"/>
      <c r="GJ86" s="16"/>
      <c r="GK86" s="16"/>
      <c r="GL86" s="16"/>
      <c r="GM86" s="16"/>
      <c r="GN86" s="16"/>
      <c r="GO86" s="16"/>
      <c r="GP86" s="16"/>
      <c r="GQ86" s="16"/>
      <c r="GR86" s="16"/>
      <c r="GS86" s="16"/>
      <c r="GT86" s="16"/>
      <c r="GU86" s="16"/>
      <c r="GV86" s="16"/>
      <c r="GW86" s="16"/>
      <c r="GX86" s="16"/>
      <c r="GY86" s="16"/>
      <c r="GZ86" s="16"/>
      <c r="HA86" s="16"/>
      <c r="HB86" s="16"/>
      <c r="HC86" s="16"/>
      <c r="HD86" s="16"/>
      <c r="HE86" s="16"/>
      <c r="HF86" s="16"/>
      <c r="HG86" s="16"/>
      <c r="HH86" s="16"/>
      <c r="HI86" s="16"/>
      <c r="HJ86" s="16"/>
      <c r="HK86" s="16"/>
      <c r="HL86" s="16"/>
      <c r="HM86" s="16"/>
      <c r="HN86" s="16"/>
      <c r="HO86" s="16"/>
      <c r="HP86" s="16"/>
      <c r="HQ86" s="16"/>
      <c r="HR86" s="16"/>
      <c r="HS86" s="16"/>
      <c r="HT86" s="16"/>
      <c r="HU86" s="16"/>
      <c r="HV86" s="16"/>
      <c r="HW86" s="16"/>
      <c r="HX86" s="16"/>
      <c r="HY86" s="16"/>
      <c r="HZ86" s="16"/>
      <c r="IA86" s="16"/>
      <c r="IB86" s="16"/>
      <c r="IC86" s="16"/>
      <c r="ID86" s="16"/>
      <c r="IE86" s="16"/>
      <c r="IF86" s="16"/>
      <c r="IG86" s="16"/>
      <c r="IH86" s="16"/>
      <c r="II86" s="16"/>
      <c r="IJ86" s="16"/>
      <c r="IK86" s="16"/>
      <c r="IL86" s="16"/>
      <c r="IM86" s="16"/>
      <c r="IN86" s="16"/>
      <c r="IO86" s="16"/>
      <c r="IP86" s="16"/>
      <c r="IQ86" s="16"/>
      <c r="IR86" s="16"/>
      <c r="IS86" s="16"/>
      <c r="IT86" s="16"/>
      <c r="IU86" s="16"/>
      <c r="IV86" s="16"/>
      <c r="IW86" s="16"/>
      <c r="IX86" s="16"/>
      <c r="IY86" s="16"/>
      <c r="IZ86" s="16"/>
      <c r="JA86" s="16"/>
      <c r="JB86" s="16"/>
      <c r="JC86" s="16"/>
      <c r="JD86" s="16"/>
      <c r="JE86" s="16"/>
      <c r="JF86" s="16"/>
      <c r="JG86" s="16"/>
      <c r="JH86" s="16"/>
      <c r="JI86" s="16"/>
      <c r="JJ86" s="16"/>
      <c r="JK86" s="16"/>
      <c r="JL86" s="16"/>
      <c r="JM86" s="16"/>
      <c r="JN86" s="16"/>
      <c r="JO86" s="16"/>
      <c r="JP86" s="16"/>
      <c r="JQ86" s="16"/>
      <c r="JR86" s="16"/>
      <c r="JS86" s="16"/>
      <c r="JT86" s="16"/>
      <c r="JU86" s="16"/>
      <c r="JV86" s="16"/>
      <c r="JW86" s="16"/>
      <c r="JX86" s="16"/>
      <c r="JY86" s="16"/>
      <c r="JZ86" s="16"/>
      <c r="KA86" s="16"/>
      <c r="KB86" s="16"/>
      <c r="KC86" s="16"/>
      <c r="KD86" s="16"/>
      <c r="KE86" s="16"/>
      <c r="KF86" s="16"/>
      <c r="KG86" s="16"/>
      <c r="KH86" s="16"/>
      <c r="KI86" s="16"/>
      <c r="KJ86" s="16"/>
      <c r="KK86" s="16"/>
      <c r="KL86" s="16"/>
      <c r="KM86" s="16"/>
      <c r="KN86" s="16"/>
      <c r="KO86" s="16"/>
      <c r="KP86" s="16"/>
      <c r="KQ86" s="16"/>
      <c r="KR86" s="16"/>
      <c r="KS86" s="16"/>
      <c r="KT86" s="16"/>
      <c r="KU86" s="16"/>
      <c r="KV86" s="16"/>
      <c r="KW86" s="16"/>
      <c r="KX86" s="16"/>
      <c r="KY86" s="16"/>
      <c r="KZ86" s="16"/>
      <c r="LA86" s="16"/>
      <c r="LB86" s="16"/>
      <c r="LC86" s="16"/>
      <c r="LD86" s="16"/>
      <c r="LE86" s="16"/>
      <c r="LF86" s="16"/>
      <c r="LG86" s="16"/>
      <c r="LH86" s="16"/>
      <c r="LI86" s="16"/>
      <c r="LJ86" s="16"/>
      <c r="LK86" s="16"/>
      <c r="LL86" s="16"/>
      <c r="LM86" s="16"/>
      <c r="LN86" s="16"/>
      <c r="LO86" s="16"/>
      <c r="LP86" s="16"/>
      <c r="LQ86" s="16"/>
      <c r="LR86" s="16"/>
      <c r="LS86" s="16"/>
      <c r="LT86" s="16"/>
      <c r="LU86" s="16"/>
      <c r="LV86" s="16"/>
      <c r="LW86" s="16"/>
      <c r="LX86" s="16"/>
      <c r="LY86" s="16"/>
      <c r="LZ86" s="16"/>
      <c r="MA86" s="16"/>
      <c r="MB86" s="16"/>
      <c r="MC86" s="16"/>
      <c r="MD86" s="16"/>
      <c r="ME86" s="16"/>
      <c r="MF86" s="16"/>
      <c r="MG86" s="16"/>
      <c r="MH86" s="16"/>
      <c r="MI86" s="16"/>
      <c r="MJ86" s="16"/>
      <c r="MK86" s="16"/>
      <c r="ML86" s="16"/>
      <c r="MM86" s="16"/>
      <c r="MN86" s="16"/>
      <c r="MO86" s="16"/>
      <c r="MP86" s="16"/>
      <c r="MQ86" s="16"/>
      <c r="MR86" s="16"/>
      <c r="MS86" s="16"/>
      <c r="MT86" s="16"/>
      <c r="MU86" s="16"/>
      <c r="MV86" s="16"/>
      <c r="MW86" s="16"/>
      <c r="MX86" s="16"/>
      <c r="MY86" s="16"/>
      <c r="MZ86" s="16"/>
      <c r="NA86" s="16"/>
      <c r="NB86" s="16"/>
      <c r="NC86" s="16"/>
      <c r="ND86" s="16">
        <v>1</v>
      </c>
      <c r="NE86" s="16"/>
      <c r="NF86" s="16"/>
      <c r="NG86" s="16"/>
      <c r="NH86" s="16">
        <v>1</v>
      </c>
      <c r="NI86" s="16"/>
      <c r="NJ86" s="16"/>
      <c r="NK86" s="16"/>
      <c r="NL86" s="16"/>
      <c r="NM86" s="16"/>
      <c r="NN86" s="16"/>
      <c r="NO86" s="16">
        <v>1</v>
      </c>
      <c r="NP86" s="16"/>
      <c r="NQ86" s="16"/>
      <c r="NR86" s="16"/>
      <c r="NS86" s="16">
        <v>1</v>
      </c>
      <c r="NT86" s="16"/>
      <c r="NU86" s="16"/>
      <c r="NV86" s="16"/>
      <c r="NW86" s="16">
        <v>1</v>
      </c>
      <c r="NX86" s="16"/>
      <c r="NY86" s="16"/>
      <c r="NZ86" s="16"/>
      <c r="OA86" s="16"/>
      <c r="OB86" s="16"/>
      <c r="OC86" s="16"/>
      <c r="OD86" s="16"/>
      <c r="OE86" s="16"/>
      <c r="OF86" s="16"/>
      <c r="OG86" s="16"/>
      <c r="OH86" s="16"/>
      <c r="OI86" s="16"/>
      <c r="OJ86" s="16"/>
      <c r="OK86" s="16"/>
      <c r="OL86" s="16"/>
      <c r="OM86" s="16"/>
      <c r="ON86" s="16"/>
      <c r="OO86" s="16"/>
      <c r="OP86" s="16"/>
      <c r="OQ86" s="16"/>
      <c r="OR86" s="15">
        <v>1</v>
      </c>
      <c r="OS86" s="15">
        <v>1</v>
      </c>
    </row>
    <row r="87" spans="1:409" x14ac:dyDescent="0.25">
      <c r="A87" s="14" t="s">
        <v>377</v>
      </c>
      <c r="B87" s="16"/>
      <c r="C87" s="16"/>
      <c r="D87" s="16"/>
      <c r="E87" s="16"/>
      <c r="F87" s="16"/>
      <c r="G87" s="16"/>
      <c r="H87" s="16"/>
      <c r="I87" s="16"/>
      <c r="J87" s="16"/>
      <c r="K87" s="16">
        <v>1</v>
      </c>
      <c r="L87" s="16"/>
      <c r="M87" s="16"/>
      <c r="N87" s="16"/>
      <c r="O87" s="16"/>
      <c r="P87" s="16"/>
      <c r="Q87" s="16"/>
      <c r="R87" s="16"/>
      <c r="S87" s="16"/>
      <c r="T87" s="16"/>
      <c r="U87" s="16"/>
      <c r="V87" s="16"/>
      <c r="W87" s="16"/>
      <c r="X87" s="16"/>
      <c r="Y87" s="16">
        <v>1</v>
      </c>
      <c r="Z87" s="16"/>
      <c r="AA87" s="16"/>
      <c r="AB87" s="16"/>
      <c r="AC87" s="16">
        <v>1</v>
      </c>
      <c r="AD87" s="16"/>
      <c r="AE87" s="16"/>
      <c r="AF87" s="16"/>
      <c r="AG87" s="16"/>
      <c r="AH87" s="16"/>
      <c r="AI87" s="16">
        <v>1</v>
      </c>
      <c r="AJ87" s="16"/>
      <c r="AK87" s="16"/>
      <c r="AL87" s="16"/>
      <c r="AM87" s="16"/>
      <c r="AN87" s="16"/>
      <c r="AO87" s="16"/>
      <c r="AP87" s="16"/>
      <c r="AQ87" s="16"/>
      <c r="AR87" s="16"/>
      <c r="AS87" s="16"/>
      <c r="AT87" s="16"/>
      <c r="AU87" s="16"/>
      <c r="AV87" s="16"/>
      <c r="AW87" s="16"/>
      <c r="AX87" s="16"/>
      <c r="AY87" s="16"/>
      <c r="AZ87" s="16"/>
      <c r="BA87" s="16"/>
      <c r="BB87" s="16"/>
      <c r="BC87" s="16"/>
      <c r="BD87" s="16"/>
      <c r="BE87" s="16"/>
      <c r="BF87" s="16"/>
      <c r="BG87" s="16"/>
      <c r="BH87" s="16"/>
      <c r="BI87" s="16"/>
      <c r="BJ87" s="16"/>
      <c r="BK87" s="16"/>
      <c r="BL87" s="16"/>
      <c r="BM87" s="16"/>
      <c r="BN87" s="16"/>
      <c r="BO87" s="16"/>
      <c r="BP87" s="16"/>
      <c r="BQ87" s="16">
        <v>1</v>
      </c>
      <c r="BR87" s="16"/>
      <c r="BS87" s="16"/>
      <c r="BT87" s="16"/>
      <c r="BU87" s="16"/>
      <c r="BV87" s="16"/>
      <c r="BW87" s="16"/>
      <c r="BX87" s="16"/>
      <c r="BY87" s="16"/>
      <c r="BZ87" s="16"/>
      <c r="CA87" s="16"/>
      <c r="CB87" s="16"/>
      <c r="CC87" s="16"/>
      <c r="CD87" s="16">
        <v>1</v>
      </c>
      <c r="CE87" s="16"/>
      <c r="CF87" s="16"/>
      <c r="CG87" s="16">
        <v>1</v>
      </c>
      <c r="CH87" s="16"/>
      <c r="CI87" s="16"/>
      <c r="CJ87" s="16"/>
      <c r="CK87" s="16"/>
      <c r="CL87" s="16"/>
      <c r="CM87" s="16"/>
      <c r="CN87" s="16"/>
      <c r="CO87" s="16"/>
      <c r="CP87" s="16"/>
      <c r="CQ87" s="16"/>
      <c r="CR87" s="16"/>
      <c r="CS87" s="16"/>
      <c r="CT87" s="16"/>
      <c r="CU87" s="16"/>
      <c r="CV87" s="16"/>
      <c r="CW87" s="16"/>
      <c r="CX87" s="16"/>
      <c r="CY87" s="16"/>
      <c r="CZ87" s="16"/>
      <c r="DA87" s="16"/>
      <c r="DB87" s="16"/>
      <c r="DC87" s="16"/>
      <c r="DD87" s="16"/>
      <c r="DE87" s="16"/>
      <c r="DF87" s="16"/>
      <c r="DG87" s="16"/>
      <c r="DH87" s="16"/>
      <c r="DI87" s="16"/>
      <c r="DJ87" s="16"/>
      <c r="DK87" s="16"/>
      <c r="DL87" s="16"/>
      <c r="DM87" s="16"/>
      <c r="DN87" s="16"/>
      <c r="DO87" s="16"/>
      <c r="DP87" s="16"/>
      <c r="DQ87" s="16"/>
      <c r="DR87" s="16"/>
      <c r="DS87" s="16"/>
      <c r="DT87" s="16"/>
      <c r="DU87" s="16"/>
      <c r="DV87" s="16"/>
      <c r="DW87" s="16"/>
      <c r="DX87" s="16"/>
      <c r="DY87" s="16"/>
      <c r="DZ87" s="16"/>
      <c r="EA87" s="16"/>
      <c r="EB87" s="16"/>
      <c r="EC87" s="16"/>
      <c r="ED87" s="16"/>
      <c r="EE87" s="16"/>
      <c r="EF87" s="16">
        <v>1</v>
      </c>
      <c r="EG87" s="16"/>
      <c r="EH87" s="16"/>
      <c r="EI87" s="16"/>
      <c r="EJ87" s="16"/>
      <c r="EK87" s="16"/>
      <c r="EL87" s="16"/>
      <c r="EM87" s="16"/>
      <c r="EN87" s="16"/>
      <c r="EO87" s="16">
        <v>1</v>
      </c>
      <c r="EP87" s="16"/>
      <c r="EQ87" s="16"/>
      <c r="ER87" s="16"/>
      <c r="ES87" s="16"/>
      <c r="ET87" s="16"/>
      <c r="EU87" s="16"/>
      <c r="EV87" s="16"/>
      <c r="EW87" s="16"/>
      <c r="EX87" s="16"/>
      <c r="EY87" s="16"/>
      <c r="EZ87" s="16"/>
      <c r="FA87" s="16"/>
      <c r="FB87" s="16"/>
      <c r="FC87" s="16"/>
      <c r="FD87" s="16">
        <v>1</v>
      </c>
      <c r="FE87" s="16"/>
      <c r="FF87" s="16"/>
      <c r="FG87" s="16"/>
      <c r="FH87" s="16"/>
      <c r="FI87" s="16"/>
      <c r="FJ87" s="16"/>
      <c r="FK87" s="16"/>
      <c r="FL87" s="16"/>
      <c r="FM87" s="16"/>
      <c r="FN87" s="16"/>
      <c r="FO87" s="16">
        <v>1</v>
      </c>
      <c r="FP87" s="16"/>
      <c r="FQ87" s="16"/>
      <c r="FR87" s="16"/>
      <c r="FS87" s="16"/>
      <c r="FT87" s="16"/>
      <c r="FU87" s="16"/>
      <c r="FV87" s="16"/>
      <c r="FW87" s="16"/>
      <c r="FX87" s="16"/>
      <c r="FY87" s="16"/>
      <c r="FZ87" s="16"/>
      <c r="GA87" s="16"/>
      <c r="GB87" s="16"/>
      <c r="GC87" s="16"/>
      <c r="GD87" s="16"/>
      <c r="GE87" s="16"/>
      <c r="GF87" s="16"/>
      <c r="GG87" s="16"/>
      <c r="GH87" s="16"/>
      <c r="GI87" s="16">
        <v>1</v>
      </c>
      <c r="GJ87" s="16"/>
      <c r="GK87" s="16"/>
      <c r="GL87" s="16"/>
      <c r="GM87" s="16"/>
      <c r="GN87" s="16"/>
      <c r="GO87" s="16"/>
      <c r="GP87" s="16">
        <v>1</v>
      </c>
      <c r="GQ87" s="16"/>
      <c r="GR87" s="16"/>
      <c r="GS87" s="16"/>
      <c r="GT87" s="16"/>
      <c r="GU87" s="16"/>
      <c r="GV87" s="16"/>
      <c r="GW87" s="16"/>
      <c r="GX87" s="16"/>
      <c r="GY87" s="16"/>
      <c r="GZ87" s="16"/>
      <c r="HA87" s="16"/>
      <c r="HB87" s="16"/>
      <c r="HC87" s="16"/>
      <c r="HD87" s="16"/>
      <c r="HE87" s="16"/>
      <c r="HF87" s="16"/>
      <c r="HG87" s="16"/>
      <c r="HH87" s="16"/>
      <c r="HI87" s="16"/>
      <c r="HJ87" s="16"/>
      <c r="HK87" s="16"/>
      <c r="HL87" s="16"/>
      <c r="HM87" s="16"/>
      <c r="HN87" s="16"/>
      <c r="HO87" s="16"/>
      <c r="HP87" s="16"/>
      <c r="HQ87" s="16"/>
      <c r="HR87" s="16"/>
      <c r="HS87" s="16"/>
      <c r="HT87" s="16"/>
      <c r="HU87" s="16"/>
      <c r="HV87" s="16"/>
      <c r="HW87" s="16"/>
      <c r="HX87" s="16"/>
      <c r="HY87" s="16"/>
      <c r="HZ87" s="16"/>
      <c r="IA87" s="16"/>
      <c r="IB87" s="16"/>
      <c r="IC87" s="16"/>
      <c r="ID87" s="16">
        <v>1</v>
      </c>
      <c r="IE87" s="16"/>
      <c r="IF87" s="16"/>
      <c r="IG87" s="16"/>
      <c r="IH87" s="16"/>
      <c r="II87" s="16"/>
      <c r="IJ87" s="16"/>
      <c r="IK87" s="16"/>
      <c r="IL87" s="16"/>
      <c r="IM87" s="16"/>
      <c r="IN87" s="16"/>
      <c r="IO87" s="16"/>
      <c r="IP87" s="16"/>
      <c r="IQ87" s="16"/>
      <c r="IR87" s="16"/>
      <c r="IS87" s="16"/>
      <c r="IT87" s="16">
        <v>1</v>
      </c>
      <c r="IU87" s="16"/>
      <c r="IV87" s="16"/>
      <c r="IW87" s="16"/>
      <c r="IX87" s="16">
        <v>1</v>
      </c>
      <c r="IY87" s="16"/>
      <c r="IZ87" s="16"/>
      <c r="JA87" s="16"/>
      <c r="JB87" s="16"/>
      <c r="JC87" s="16"/>
      <c r="JD87" s="16"/>
      <c r="JE87" s="16"/>
      <c r="JF87" s="16"/>
      <c r="JG87" s="16"/>
      <c r="JH87" s="16"/>
      <c r="JI87" s="16"/>
      <c r="JJ87" s="16"/>
      <c r="JK87" s="16"/>
      <c r="JL87" s="16"/>
      <c r="JM87" s="16"/>
      <c r="JN87" s="16">
        <v>1</v>
      </c>
      <c r="JO87" s="16"/>
      <c r="JP87" s="16">
        <v>1</v>
      </c>
      <c r="JQ87" s="16"/>
      <c r="JR87" s="16"/>
      <c r="JS87" s="16"/>
      <c r="JT87" s="16"/>
      <c r="JU87" s="16"/>
      <c r="JV87" s="16"/>
      <c r="JW87" s="16"/>
      <c r="JX87" s="16"/>
      <c r="JY87" s="16"/>
      <c r="JZ87" s="16"/>
      <c r="KA87" s="16"/>
      <c r="KB87" s="16"/>
      <c r="KC87" s="16"/>
      <c r="KD87" s="16"/>
      <c r="KE87" s="16"/>
      <c r="KF87" s="16"/>
      <c r="KG87" s="16"/>
      <c r="KH87" s="16"/>
      <c r="KI87" s="16"/>
      <c r="KJ87" s="16"/>
      <c r="KK87" s="16"/>
      <c r="KL87" s="16">
        <v>1</v>
      </c>
      <c r="KM87" s="16"/>
      <c r="KN87" s="16"/>
      <c r="KO87" s="16"/>
      <c r="KP87" s="16"/>
      <c r="KQ87" s="16"/>
      <c r="KR87" s="16"/>
      <c r="KS87" s="16"/>
      <c r="KT87" s="16"/>
      <c r="KU87" s="16"/>
      <c r="KV87" s="16"/>
      <c r="KW87" s="16"/>
      <c r="KX87" s="16"/>
      <c r="KY87" s="16"/>
      <c r="KZ87" s="16">
        <v>1</v>
      </c>
      <c r="LA87" s="16"/>
      <c r="LB87" s="16"/>
      <c r="LC87" s="16"/>
      <c r="LD87" s="16"/>
      <c r="LE87" s="16"/>
      <c r="LF87" s="16"/>
      <c r="LG87" s="16"/>
      <c r="LH87" s="16"/>
      <c r="LI87" s="16"/>
      <c r="LJ87" s="16"/>
      <c r="LK87" s="16"/>
      <c r="LL87" s="16"/>
      <c r="LM87" s="16"/>
      <c r="LN87" s="16"/>
      <c r="LO87" s="16"/>
      <c r="LP87" s="16"/>
      <c r="LQ87" s="16"/>
      <c r="LR87" s="16"/>
      <c r="LS87" s="16"/>
      <c r="LT87" s="16"/>
      <c r="LU87" s="16"/>
      <c r="LV87" s="16"/>
      <c r="LW87" s="16"/>
      <c r="LX87" s="16"/>
      <c r="LY87" s="16"/>
      <c r="LZ87" s="16"/>
      <c r="MA87" s="16"/>
      <c r="MB87" s="16"/>
      <c r="MC87" s="16"/>
      <c r="MD87" s="16"/>
      <c r="ME87" s="16"/>
      <c r="MF87" s="16"/>
      <c r="MG87" s="16"/>
      <c r="MH87" s="16"/>
      <c r="MI87" s="16"/>
      <c r="MJ87" s="16">
        <v>1</v>
      </c>
      <c r="MK87" s="16"/>
      <c r="ML87" s="16"/>
      <c r="MM87" s="16"/>
      <c r="MN87" s="16"/>
      <c r="MO87" s="16"/>
      <c r="MP87" s="16"/>
      <c r="MQ87" s="16"/>
      <c r="MR87" s="16"/>
      <c r="MS87" s="16"/>
      <c r="MT87" s="16"/>
      <c r="MU87" s="16"/>
      <c r="MV87" s="16"/>
      <c r="MW87" s="16">
        <v>1</v>
      </c>
      <c r="MX87" s="16">
        <v>1</v>
      </c>
      <c r="MY87" s="16">
        <v>1</v>
      </c>
      <c r="MZ87" s="16">
        <v>1</v>
      </c>
      <c r="NA87" s="16">
        <v>1</v>
      </c>
      <c r="NB87" s="16"/>
      <c r="NC87" s="16">
        <v>1</v>
      </c>
      <c r="ND87" s="16">
        <v>1</v>
      </c>
      <c r="NE87" s="16"/>
      <c r="NF87" s="16"/>
      <c r="NG87" s="16">
        <v>1</v>
      </c>
      <c r="NH87" s="16">
        <v>1</v>
      </c>
      <c r="NI87" s="16">
        <v>1</v>
      </c>
      <c r="NJ87" s="16">
        <v>1</v>
      </c>
      <c r="NK87" s="16"/>
      <c r="NL87" s="16">
        <v>1</v>
      </c>
      <c r="NM87" s="16">
        <v>1</v>
      </c>
      <c r="NN87" s="16"/>
      <c r="NO87" s="16">
        <v>1</v>
      </c>
      <c r="NP87" s="16">
        <v>1</v>
      </c>
      <c r="NQ87" s="16">
        <v>1</v>
      </c>
      <c r="NR87" s="16">
        <v>1</v>
      </c>
      <c r="NS87" s="16">
        <v>1</v>
      </c>
      <c r="NT87" s="16">
        <v>1</v>
      </c>
      <c r="NU87" s="16">
        <v>1</v>
      </c>
      <c r="NV87" s="16">
        <v>1</v>
      </c>
      <c r="NW87" s="16">
        <v>1</v>
      </c>
      <c r="NX87" s="16">
        <v>1</v>
      </c>
      <c r="NY87" s="16">
        <v>1</v>
      </c>
      <c r="NZ87" s="16"/>
      <c r="OA87" s="16">
        <v>1</v>
      </c>
      <c r="OB87" s="16">
        <v>1</v>
      </c>
      <c r="OC87" s="16">
        <v>1</v>
      </c>
      <c r="OD87" s="16"/>
      <c r="OE87" s="16">
        <v>1</v>
      </c>
      <c r="OF87" s="16">
        <v>1</v>
      </c>
      <c r="OG87" s="16"/>
      <c r="OH87" s="16"/>
      <c r="OI87" s="16"/>
      <c r="OJ87" s="16">
        <v>1</v>
      </c>
      <c r="OK87" s="16"/>
      <c r="OL87" s="16"/>
      <c r="OM87" s="16"/>
      <c r="ON87" s="16"/>
      <c r="OO87" s="16"/>
      <c r="OP87" s="16"/>
      <c r="OQ87" s="16"/>
      <c r="OR87" s="15">
        <v>1</v>
      </c>
      <c r="OS87" s="15">
        <v>1</v>
      </c>
    </row>
    <row r="88" spans="1:409" x14ac:dyDescent="0.25">
      <c r="A88" s="14" t="s">
        <v>1041</v>
      </c>
      <c r="B88" s="16"/>
      <c r="C88" s="16"/>
      <c r="D88" s="16"/>
      <c r="E88" s="16"/>
      <c r="F88" s="16"/>
      <c r="G88" s="16"/>
      <c r="H88" s="16"/>
      <c r="I88" s="16"/>
      <c r="J88" s="16"/>
      <c r="K88" s="16">
        <v>1</v>
      </c>
      <c r="L88" s="16"/>
      <c r="M88" s="16"/>
      <c r="N88" s="16"/>
      <c r="O88" s="16"/>
      <c r="P88" s="16">
        <v>1</v>
      </c>
      <c r="Q88" s="16"/>
      <c r="R88" s="16"/>
      <c r="S88" s="16"/>
      <c r="T88" s="16"/>
      <c r="U88" s="16"/>
      <c r="V88" s="16"/>
      <c r="W88" s="16">
        <v>1</v>
      </c>
      <c r="X88" s="16"/>
      <c r="Y88" s="16"/>
      <c r="Z88" s="16"/>
      <c r="AA88" s="16"/>
      <c r="AB88" s="16"/>
      <c r="AC88" s="16"/>
      <c r="AD88" s="16"/>
      <c r="AE88" s="16"/>
      <c r="AF88" s="16"/>
      <c r="AG88" s="16"/>
      <c r="AH88" s="16"/>
      <c r="AI88" s="16">
        <v>1</v>
      </c>
      <c r="AJ88" s="16"/>
      <c r="AK88" s="16"/>
      <c r="AL88" s="16"/>
      <c r="AM88" s="16"/>
      <c r="AN88" s="16"/>
      <c r="AO88" s="16"/>
      <c r="AP88" s="16"/>
      <c r="AQ88" s="16"/>
      <c r="AR88" s="16"/>
      <c r="AS88" s="16"/>
      <c r="AT88" s="16"/>
      <c r="AU88" s="16"/>
      <c r="AV88" s="16"/>
      <c r="AW88" s="16"/>
      <c r="AX88" s="16"/>
      <c r="AY88" s="16"/>
      <c r="AZ88" s="16"/>
      <c r="BA88" s="16"/>
      <c r="BB88" s="16"/>
      <c r="BC88" s="16"/>
      <c r="BD88" s="16"/>
      <c r="BE88" s="16">
        <v>1</v>
      </c>
      <c r="BF88" s="16"/>
      <c r="BG88" s="16"/>
      <c r="BH88" s="16"/>
      <c r="BI88" s="16"/>
      <c r="BJ88" s="16"/>
      <c r="BK88" s="16"/>
      <c r="BL88" s="16"/>
      <c r="BM88" s="16"/>
      <c r="BN88" s="16"/>
      <c r="BO88" s="16"/>
      <c r="BP88" s="16">
        <v>1</v>
      </c>
      <c r="BQ88" s="16"/>
      <c r="BR88" s="16"/>
      <c r="BS88" s="16"/>
      <c r="BT88" s="16"/>
      <c r="BU88" s="16"/>
      <c r="BV88" s="16"/>
      <c r="BW88" s="16"/>
      <c r="BX88" s="16"/>
      <c r="BY88" s="16"/>
      <c r="BZ88" s="16"/>
      <c r="CA88" s="16"/>
      <c r="CB88" s="16"/>
      <c r="CC88" s="16">
        <v>1</v>
      </c>
      <c r="CD88" s="16"/>
      <c r="CE88" s="16"/>
      <c r="CF88" s="16"/>
      <c r="CG88" s="16"/>
      <c r="CH88" s="16"/>
      <c r="CI88" s="16"/>
      <c r="CJ88" s="16"/>
      <c r="CK88" s="16"/>
      <c r="CL88" s="16"/>
      <c r="CM88" s="16"/>
      <c r="CN88" s="16"/>
      <c r="CO88" s="16"/>
      <c r="CP88" s="16"/>
      <c r="CQ88" s="16"/>
      <c r="CR88" s="16"/>
      <c r="CS88" s="16"/>
      <c r="CT88" s="16"/>
      <c r="CU88" s="16">
        <v>1</v>
      </c>
      <c r="CV88" s="16"/>
      <c r="CW88" s="16"/>
      <c r="CX88" s="16"/>
      <c r="CY88" s="16"/>
      <c r="CZ88" s="16"/>
      <c r="DA88" s="16"/>
      <c r="DB88" s="16"/>
      <c r="DC88" s="16"/>
      <c r="DD88" s="16"/>
      <c r="DE88" s="16"/>
      <c r="DF88" s="16"/>
      <c r="DG88" s="16"/>
      <c r="DH88" s="16"/>
      <c r="DI88" s="16"/>
      <c r="DJ88" s="16"/>
      <c r="DK88" s="16"/>
      <c r="DL88" s="16"/>
      <c r="DM88" s="16"/>
      <c r="DN88" s="16"/>
      <c r="DO88" s="16"/>
      <c r="DP88" s="16"/>
      <c r="DQ88" s="16"/>
      <c r="DR88" s="16"/>
      <c r="DS88" s="16"/>
      <c r="DT88" s="16"/>
      <c r="DU88" s="16"/>
      <c r="DV88" s="16"/>
      <c r="DW88" s="16"/>
      <c r="DX88" s="16"/>
      <c r="DY88" s="16"/>
      <c r="DZ88" s="16"/>
      <c r="EA88" s="16"/>
      <c r="EB88" s="16"/>
      <c r="EC88" s="16"/>
      <c r="ED88" s="16"/>
      <c r="EE88" s="16">
        <v>1</v>
      </c>
      <c r="EF88" s="16"/>
      <c r="EG88" s="16"/>
      <c r="EH88" s="16"/>
      <c r="EI88" s="16"/>
      <c r="EJ88" s="16"/>
      <c r="EK88" s="16">
        <v>1</v>
      </c>
      <c r="EL88" s="16"/>
      <c r="EM88" s="16"/>
      <c r="EN88" s="16"/>
      <c r="EO88" s="16"/>
      <c r="EP88" s="16"/>
      <c r="EQ88" s="16"/>
      <c r="ER88" s="16"/>
      <c r="ES88" s="16"/>
      <c r="ET88" s="16"/>
      <c r="EU88" s="16"/>
      <c r="EV88" s="16"/>
      <c r="EW88" s="16"/>
      <c r="EX88" s="16"/>
      <c r="EY88" s="16"/>
      <c r="EZ88" s="16"/>
      <c r="FA88" s="16"/>
      <c r="FB88" s="16"/>
      <c r="FC88" s="16"/>
      <c r="FD88" s="16"/>
      <c r="FE88" s="16"/>
      <c r="FF88" s="16"/>
      <c r="FG88" s="16">
        <v>1</v>
      </c>
      <c r="FH88" s="16"/>
      <c r="FI88" s="16"/>
      <c r="FJ88" s="16"/>
      <c r="FK88" s="16"/>
      <c r="FL88" s="16"/>
      <c r="FM88" s="16"/>
      <c r="FN88" s="16"/>
      <c r="FO88" s="16"/>
      <c r="FP88" s="16"/>
      <c r="FQ88" s="16"/>
      <c r="FR88" s="16"/>
      <c r="FS88" s="16"/>
      <c r="FT88" s="16"/>
      <c r="FU88" s="16"/>
      <c r="FV88" s="16"/>
      <c r="FW88" s="16"/>
      <c r="FX88" s="16"/>
      <c r="FY88" s="16">
        <v>1</v>
      </c>
      <c r="FZ88" s="16"/>
      <c r="GA88" s="16"/>
      <c r="GB88" s="16"/>
      <c r="GC88" s="16">
        <v>1</v>
      </c>
      <c r="GD88" s="16"/>
      <c r="GE88" s="16"/>
      <c r="GF88" s="16"/>
      <c r="GG88" s="16"/>
      <c r="GH88" s="16"/>
      <c r="GI88" s="16"/>
      <c r="GJ88" s="16"/>
      <c r="GK88" s="16"/>
      <c r="GL88" s="16"/>
      <c r="GM88" s="16"/>
      <c r="GN88" s="16"/>
      <c r="GO88" s="16">
        <v>1</v>
      </c>
      <c r="GP88" s="16"/>
      <c r="GQ88" s="16"/>
      <c r="GR88" s="16"/>
      <c r="GS88" s="16"/>
      <c r="GT88" s="16"/>
      <c r="GU88" s="16"/>
      <c r="GV88" s="16"/>
      <c r="GW88" s="16"/>
      <c r="GX88" s="16"/>
      <c r="GY88" s="16"/>
      <c r="GZ88" s="16"/>
      <c r="HA88" s="16"/>
      <c r="HB88" s="16"/>
      <c r="HC88" s="16"/>
      <c r="HD88" s="16"/>
      <c r="HE88" s="16"/>
      <c r="HF88" s="16"/>
      <c r="HG88" s="16"/>
      <c r="HH88" s="16"/>
      <c r="HI88" s="16"/>
      <c r="HJ88" s="16"/>
      <c r="HK88" s="16"/>
      <c r="HL88" s="16"/>
      <c r="HM88" s="16"/>
      <c r="HN88" s="16"/>
      <c r="HO88" s="16"/>
      <c r="HP88" s="16"/>
      <c r="HQ88" s="16"/>
      <c r="HR88" s="16"/>
      <c r="HS88" s="16"/>
      <c r="HT88" s="16"/>
      <c r="HU88" s="16"/>
      <c r="HV88" s="16"/>
      <c r="HW88" s="16"/>
      <c r="HX88" s="16"/>
      <c r="HY88" s="16"/>
      <c r="HZ88" s="16"/>
      <c r="IA88" s="16"/>
      <c r="IB88" s="16"/>
      <c r="IC88" s="16"/>
      <c r="ID88" s="16"/>
      <c r="IE88" s="16"/>
      <c r="IF88" s="16"/>
      <c r="IG88" s="16"/>
      <c r="IH88" s="16"/>
      <c r="II88" s="16"/>
      <c r="IJ88" s="16"/>
      <c r="IK88" s="16"/>
      <c r="IL88" s="16"/>
      <c r="IM88" s="16"/>
      <c r="IN88" s="16"/>
      <c r="IO88" s="16"/>
      <c r="IP88" s="16"/>
      <c r="IQ88" s="16"/>
      <c r="IR88" s="16"/>
      <c r="IS88" s="16"/>
      <c r="IT88" s="16"/>
      <c r="IU88" s="16"/>
      <c r="IV88" s="16"/>
      <c r="IW88" s="16"/>
      <c r="IX88" s="16"/>
      <c r="IY88" s="16"/>
      <c r="IZ88" s="16"/>
      <c r="JA88" s="16"/>
      <c r="JB88" s="16"/>
      <c r="JC88" s="16"/>
      <c r="JD88" s="16"/>
      <c r="JE88" s="16"/>
      <c r="JF88" s="16"/>
      <c r="JG88" s="16"/>
      <c r="JH88" s="16">
        <v>1</v>
      </c>
      <c r="JI88" s="16"/>
      <c r="JJ88" s="16"/>
      <c r="JK88" s="16"/>
      <c r="JL88" s="16"/>
      <c r="JM88" s="16"/>
      <c r="JN88" s="16"/>
      <c r="JO88" s="16"/>
      <c r="JP88" s="16"/>
      <c r="JQ88" s="16"/>
      <c r="JR88" s="16"/>
      <c r="JS88" s="16"/>
      <c r="JT88" s="16"/>
      <c r="JU88" s="16"/>
      <c r="JV88" s="16"/>
      <c r="JW88" s="16"/>
      <c r="JX88" s="16"/>
      <c r="JY88" s="16"/>
      <c r="JZ88" s="16"/>
      <c r="KA88" s="16"/>
      <c r="KB88" s="16"/>
      <c r="KC88" s="16"/>
      <c r="KD88" s="16"/>
      <c r="KE88" s="16"/>
      <c r="KF88" s="16"/>
      <c r="KG88" s="16"/>
      <c r="KH88" s="16"/>
      <c r="KI88" s="16"/>
      <c r="KJ88" s="16"/>
      <c r="KK88" s="16"/>
      <c r="KL88" s="16"/>
      <c r="KM88" s="16"/>
      <c r="KN88" s="16"/>
      <c r="KO88" s="16"/>
      <c r="KP88" s="16"/>
      <c r="KQ88" s="16"/>
      <c r="KR88" s="16"/>
      <c r="KS88" s="16"/>
      <c r="KT88" s="16"/>
      <c r="KU88" s="16"/>
      <c r="KV88" s="16"/>
      <c r="KW88" s="16">
        <v>1</v>
      </c>
      <c r="KX88" s="16"/>
      <c r="KY88" s="16"/>
      <c r="KZ88" s="16"/>
      <c r="LA88" s="16"/>
      <c r="LB88" s="16"/>
      <c r="LC88" s="16"/>
      <c r="LD88" s="16"/>
      <c r="LE88" s="16"/>
      <c r="LF88" s="16"/>
      <c r="LG88" s="16"/>
      <c r="LH88" s="16"/>
      <c r="LI88" s="16"/>
      <c r="LJ88" s="16"/>
      <c r="LK88" s="16"/>
      <c r="LL88" s="16"/>
      <c r="LM88" s="16"/>
      <c r="LN88" s="16"/>
      <c r="LO88" s="16"/>
      <c r="LP88" s="16"/>
      <c r="LQ88" s="16"/>
      <c r="LR88" s="16"/>
      <c r="LS88" s="16"/>
      <c r="LT88" s="16"/>
      <c r="LU88" s="16">
        <v>1</v>
      </c>
      <c r="LV88" s="16"/>
      <c r="LW88" s="16"/>
      <c r="LX88" s="16"/>
      <c r="LY88" s="16"/>
      <c r="LZ88" s="16"/>
      <c r="MA88" s="16"/>
      <c r="MB88" s="16"/>
      <c r="MC88" s="16"/>
      <c r="MD88" s="16"/>
      <c r="ME88" s="16"/>
      <c r="MF88" s="16"/>
      <c r="MG88" s="16"/>
      <c r="MH88" s="16"/>
      <c r="MI88" s="16"/>
      <c r="MJ88" s="16"/>
      <c r="MK88" s="16"/>
      <c r="ML88" s="16"/>
      <c r="MM88" s="16"/>
      <c r="MN88" s="16"/>
      <c r="MO88" s="16"/>
      <c r="MP88" s="16"/>
      <c r="MQ88" s="16"/>
      <c r="MR88" s="16"/>
      <c r="MS88" s="16"/>
      <c r="MT88" s="16"/>
      <c r="MU88" s="16"/>
      <c r="MV88" s="16"/>
      <c r="MW88" s="16">
        <v>1</v>
      </c>
      <c r="MX88" s="16"/>
      <c r="MY88" s="16"/>
      <c r="MZ88" s="16">
        <v>1</v>
      </c>
      <c r="NA88" s="16"/>
      <c r="NB88" s="16"/>
      <c r="NC88" s="16"/>
      <c r="ND88" s="16">
        <v>1</v>
      </c>
      <c r="NE88" s="16"/>
      <c r="NF88" s="16"/>
      <c r="NG88" s="16">
        <v>1</v>
      </c>
      <c r="NH88" s="16">
        <v>1</v>
      </c>
      <c r="NI88" s="16">
        <v>1</v>
      </c>
      <c r="NJ88" s="16">
        <v>1</v>
      </c>
      <c r="NK88" s="16">
        <v>1</v>
      </c>
      <c r="NL88" s="16">
        <v>1</v>
      </c>
      <c r="NM88" s="16">
        <v>1</v>
      </c>
      <c r="NN88" s="16"/>
      <c r="NO88" s="16">
        <v>1</v>
      </c>
      <c r="NP88" s="16">
        <v>1</v>
      </c>
      <c r="NQ88" s="16">
        <v>1</v>
      </c>
      <c r="NR88" s="16">
        <v>1</v>
      </c>
      <c r="NS88" s="16">
        <v>1</v>
      </c>
      <c r="NT88" s="16">
        <v>1</v>
      </c>
      <c r="NU88" s="16">
        <v>1</v>
      </c>
      <c r="NV88" s="16">
        <v>1</v>
      </c>
      <c r="NW88" s="16">
        <v>1</v>
      </c>
      <c r="NX88" s="16">
        <v>1</v>
      </c>
      <c r="NY88" s="16">
        <v>1</v>
      </c>
      <c r="NZ88" s="16"/>
      <c r="OA88" s="16">
        <v>1</v>
      </c>
      <c r="OB88" s="16">
        <v>1</v>
      </c>
      <c r="OC88" s="16">
        <v>1</v>
      </c>
      <c r="OD88" s="16">
        <v>1</v>
      </c>
      <c r="OE88" s="16">
        <v>1</v>
      </c>
      <c r="OF88" s="16">
        <v>1</v>
      </c>
      <c r="OG88" s="16"/>
      <c r="OH88" s="16"/>
      <c r="OI88" s="16"/>
      <c r="OJ88" s="16">
        <v>1</v>
      </c>
      <c r="OK88" s="16"/>
      <c r="OL88" s="16"/>
      <c r="OM88" s="16"/>
      <c r="ON88" s="16"/>
      <c r="OO88" s="16"/>
      <c r="OP88" s="16"/>
      <c r="OQ88" s="16"/>
      <c r="OR88" s="15">
        <v>1</v>
      </c>
      <c r="OS88" s="15">
        <v>1</v>
      </c>
    </row>
    <row r="89" spans="1:409" x14ac:dyDescent="0.25">
      <c r="A89" s="14" t="s">
        <v>1100</v>
      </c>
      <c r="B89" s="16"/>
      <c r="C89" s="16"/>
      <c r="D89" s="16"/>
      <c r="E89" s="16"/>
      <c r="F89" s="16"/>
      <c r="G89" s="16"/>
      <c r="H89" s="16"/>
      <c r="I89" s="16"/>
      <c r="J89" s="16"/>
      <c r="K89" s="16">
        <v>1</v>
      </c>
      <c r="L89" s="16"/>
      <c r="M89" s="16"/>
      <c r="N89" s="16"/>
      <c r="O89" s="16"/>
      <c r="P89" s="16">
        <v>1</v>
      </c>
      <c r="Q89" s="16"/>
      <c r="R89" s="16"/>
      <c r="S89" s="16"/>
      <c r="T89" s="16"/>
      <c r="U89" s="16"/>
      <c r="V89" s="16"/>
      <c r="W89" s="16">
        <v>1</v>
      </c>
      <c r="X89" s="16"/>
      <c r="Y89" s="16">
        <v>1</v>
      </c>
      <c r="Z89" s="16"/>
      <c r="AA89" s="16"/>
      <c r="AB89" s="16"/>
      <c r="AC89" s="16"/>
      <c r="AD89" s="16"/>
      <c r="AE89" s="16">
        <v>1</v>
      </c>
      <c r="AF89" s="16"/>
      <c r="AG89" s="16"/>
      <c r="AH89" s="16"/>
      <c r="AI89" s="16">
        <v>1</v>
      </c>
      <c r="AJ89" s="16"/>
      <c r="AK89" s="16"/>
      <c r="AL89" s="16"/>
      <c r="AM89" s="16"/>
      <c r="AN89" s="16"/>
      <c r="AO89" s="16"/>
      <c r="AP89" s="16"/>
      <c r="AQ89" s="16">
        <v>1</v>
      </c>
      <c r="AR89" s="16"/>
      <c r="AS89" s="16"/>
      <c r="AT89" s="16"/>
      <c r="AU89" s="16"/>
      <c r="AV89" s="16"/>
      <c r="AW89" s="16"/>
      <c r="AX89" s="16"/>
      <c r="AY89" s="16"/>
      <c r="AZ89" s="16"/>
      <c r="BA89" s="16"/>
      <c r="BB89" s="16"/>
      <c r="BC89" s="16"/>
      <c r="BD89" s="16"/>
      <c r="BE89" s="16">
        <v>1</v>
      </c>
      <c r="BF89" s="16"/>
      <c r="BG89" s="16"/>
      <c r="BH89" s="16"/>
      <c r="BI89" s="16"/>
      <c r="BJ89" s="16"/>
      <c r="BK89" s="16">
        <v>1</v>
      </c>
      <c r="BL89" s="16"/>
      <c r="BM89" s="16"/>
      <c r="BN89" s="16">
        <v>1</v>
      </c>
      <c r="BO89" s="16"/>
      <c r="BP89" s="16">
        <v>1</v>
      </c>
      <c r="BQ89" s="16"/>
      <c r="BR89" s="16"/>
      <c r="BS89" s="16">
        <v>1</v>
      </c>
      <c r="BT89" s="16">
        <v>1</v>
      </c>
      <c r="BU89" s="16">
        <v>1</v>
      </c>
      <c r="BV89" s="16"/>
      <c r="BW89" s="16">
        <v>1</v>
      </c>
      <c r="BX89" s="16"/>
      <c r="BY89" s="16"/>
      <c r="BZ89" s="16"/>
      <c r="CA89" s="16"/>
      <c r="CB89" s="16">
        <v>1</v>
      </c>
      <c r="CC89" s="16">
        <v>1</v>
      </c>
      <c r="CD89" s="16"/>
      <c r="CE89" s="16">
        <v>1</v>
      </c>
      <c r="CF89" s="16"/>
      <c r="CG89" s="16"/>
      <c r="CH89" s="16"/>
      <c r="CI89" s="16">
        <v>1</v>
      </c>
      <c r="CJ89" s="16"/>
      <c r="CK89" s="16"/>
      <c r="CL89" s="16"/>
      <c r="CM89" s="16"/>
      <c r="CN89" s="16"/>
      <c r="CO89" s="16"/>
      <c r="CP89" s="16"/>
      <c r="CQ89" s="16"/>
      <c r="CR89" s="16"/>
      <c r="CS89" s="16"/>
      <c r="CT89" s="16"/>
      <c r="CU89" s="16">
        <v>1</v>
      </c>
      <c r="CV89" s="16"/>
      <c r="CW89" s="16"/>
      <c r="CX89" s="16"/>
      <c r="CY89" s="16"/>
      <c r="CZ89" s="16"/>
      <c r="DA89" s="16"/>
      <c r="DB89" s="16"/>
      <c r="DC89" s="16"/>
      <c r="DD89" s="16"/>
      <c r="DE89" s="16"/>
      <c r="DF89" s="16"/>
      <c r="DG89" s="16"/>
      <c r="DH89" s="16"/>
      <c r="DI89" s="16"/>
      <c r="DJ89" s="16"/>
      <c r="DK89" s="16"/>
      <c r="DL89" s="16"/>
      <c r="DM89" s="16"/>
      <c r="DN89" s="16"/>
      <c r="DO89" s="16"/>
      <c r="DP89" s="16"/>
      <c r="DQ89" s="16"/>
      <c r="DR89" s="16"/>
      <c r="DS89" s="16"/>
      <c r="DT89" s="16"/>
      <c r="DU89" s="16"/>
      <c r="DV89" s="16"/>
      <c r="DW89" s="16"/>
      <c r="DX89" s="16"/>
      <c r="DY89" s="16"/>
      <c r="DZ89" s="16"/>
      <c r="EA89" s="16"/>
      <c r="EB89" s="16"/>
      <c r="EC89" s="16"/>
      <c r="ED89" s="16"/>
      <c r="EE89" s="16">
        <v>1</v>
      </c>
      <c r="EF89" s="16"/>
      <c r="EG89" s="16"/>
      <c r="EH89" s="16"/>
      <c r="EI89" s="16"/>
      <c r="EJ89" s="16"/>
      <c r="EK89" s="16"/>
      <c r="EL89" s="16"/>
      <c r="EM89" s="16"/>
      <c r="EN89" s="16"/>
      <c r="EO89" s="16">
        <v>1</v>
      </c>
      <c r="EP89" s="16"/>
      <c r="EQ89" s="16"/>
      <c r="ER89" s="16"/>
      <c r="ES89" s="16"/>
      <c r="ET89" s="16"/>
      <c r="EU89" s="16"/>
      <c r="EV89" s="16"/>
      <c r="EW89" s="16"/>
      <c r="EX89" s="16"/>
      <c r="EY89" s="16"/>
      <c r="EZ89" s="16"/>
      <c r="FA89" s="16"/>
      <c r="FB89" s="16"/>
      <c r="FC89" s="16">
        <v>1</v>
      </c>
      <c r="FD89" s="16"/>
      <c r="FE89" s="16">
        <v>1</v>
      </c>
      <c r="FF89" s="16"/>
      <c r="FG89" s="16">
        <v>1</v>
      </c>
      <c r="FH89" s="16"/>
      <c r="FI89" s="16">
        <v>1</v>
      </c>
      <c r="FJ89" s="16"/>
      <c r="FK89" s="16"/>
      <c r="FL89" s="16"/>
      <c r="FM89" s="16">
        <v>1</v>
      </c>
      <c r="FN89" s="16"/>
      <c r="FO89" s="16"/>
      <c r="FP89" s="16"/>
      <c r="FQ89" s="16"/>
      <c r="FR89" s="16"/>
      <c r="FS89" s="16"/>
      <c r="FT89" s="16"/>
      <c r="FU89" s="16"/>
      <c r="FV89" s="16"/>
      <c r="FW89" s="16"/>
      <c r="FX89" s="16"/>
      <c r="FY89" s="16">
        <v>1</v>
      </c>
      <c r="FZ89" s="16"/>
      <c r="GA89" s="16"/>
      <c r="GB89" s="16"/>
      <c r="GC89" s="16">
        <v>1</v>
      </c>
      <c r="GD89" s="16"/>
      <c r="GE89" s="16"/>
      <c r="GF89" s="16"/>
      <c r="GG89" s="16">
        <v>1</v>
      </c>
      <c r="GH89" s="16"/>
      <c r="GI89" s="16">
        <v>1</v>
      </c>
      <c r="GJ89" s="16"/>
      <c r="GK89" s="16"/>
      <c r="GL89" s="16"/>
      <c r="GM89" s="16"/>
      <c r="GN89" s="16"/>
      <c r="GO89" s="16">
        <v>1</v>
      </c>
      <c r="GP89" s="16"/>
      <c r="GQ89" s="16"/>
      <c r="GR89" s="16"/>
      <c r="GS89" s="16"/>
      <c r="GT89" s="16"/>
      <c r="GU89" s="16"/>
      <c r="GV89" s="16"/>
      <c r="GW89" s="16"/>
      <c r="GX89" s="16"/>
      <c r="GY89" s="16"/>
      <c r="GZ89" s="16"/>
      <c r="HA89" s="16"/>
      <c r="HB89" s="16"/>
      <c r="HC89" s="16"/>
      <c r="HD89" s="16"/>
      <c r="HE89" s="16"/>
      <c r="HF89" s="16"/>
      <c r="HG89" s="16">
        <v>1</v>
      </c>
      <c r="HH89" s="16"/>
      <c r="HI89" s="16"/>
      <c r="HJ89" s="16"/>
      <c r="HK89" s="16"/>
      <c r="HL89" s="16"/>
      <c r="HM89" s="16">
        <v>1</v>
      </c>
      <c r="HN89" s="16"/>
      <c r="HO89" s="16"/>
      <c r="HP89" s="16"/>
      <c r="HQ89" s="16">
        <v>1</v>
      </c>
      <c r="HR89" s="16"/>
      <c r="HS89" s="16"/>
      <c r="HT89" s="16"/>
      <c r="HU89" s="16"/>
      <c r="HV89" s="16"/>
      <c r="HW89" s="16"/>
      <c r="HX89" s="16"/>
      <c r="HY89" s="16"/>
      <c r="HZ89" s="16"/>
      <c r="IA89" s="16"/>
      <c r="IB89" s="16"/>
      <c r="IC89" s="16"/>
      <c r="ID89" s="16"/>
      <c r="IE89" s="16"/>
      <c r="IF89" s="16"/>
      <c r="IG89" s="16"/>
      <c r="IH89" s="16"/>
      <c r="II89" s="16"/>
      <c r="IJ89" s="16"/>
      <c r="IK89" s="16"/>
      <c r="IL89" s="16"/>
      <c r="IM89" s="16"/>
      <c r="IN89" s="16"/>
      <c r="IO89" s="16"/>
      <c r="IP89" s="16"/>
      <c r="IQ89" s="16"/>
      <c r="IR89" s="16"/>
      <c r="IS89" s="16"/>
      <c r="IT89" s="16"/>
      <c r="IU89" s="16"/>
      <c r="IV89" s="16"/>
      <c r="IW89" s="16"/>
      <c r="IX89" s="16"/>
      <c r="IY89" s="16"/>
      <c r="IZ89" s="16"/>
      <c r="JA89" s="16"/>
      <c r="JB89" s="16"/>
      <c r="JC89" s="16"/>
      <c r="JD89" s="16"/>
      <c r="JE89" s="16"/>
      <c r="JF89" s="16"/>
      <c r="JG89" s="16"/>
      <c r="JH89" s="16">
        <v>1</v>
      </c>
      <c r="JI89" s="16"/>
      <c r="JJ89" s="16"/>
      <c r="JK89" s="16"/>
      <c r="JL89" s="16"/>
      <c r="JM89" s="16"/>
      <c r="JN89" s="16">
        <v>1</v>
      </c>
      <c r="JO89" s="16"/>
      <c r="JP89" s="16"/>
      <c r="JQ89" s="16"/>
      <c r="JR89" s="16"/>
      <c r="JS89" s="16"/>
      <c r="JT89" s="16"/>
      <c r="JU89" s="16"/>
      <c r="JV89" s="16"/>
      <c r="JW89" s="16"/>
      <c r="JX89" s="16"/>
      <c r="JY89" s="16"/>
      <c r="JZ89" s="16"/>
      <c r="KA89" s="16"/>
      <c r="KB89" s="16"/>
      <c r="KC89" s="16"/>
      <c r="KD89" s="16"/>
      <c r="KE89" s="16"/>
      <c r="KF89" s="16"/>
      <c r="KG89" s="16"/>
      <c r="KH89" s="16"/>
      <c r="KI89" s="16"/>
      <c r="KJ89" s="16">
        <v>1</v>
      </c>
      <c r="KK89" s="16"/>
      <c r="KL89" s="16">
        <v>1</v>
      </c>
      <c r="KM89" s="16"/>
      <c r="KN89" s="16"/>
      <c r="KO89" s="16"/>
      <c r="KP89" s="16"/>
      <c r="KQ89" s="16">
        <v>1</v>
      </c>
      <c r="KR89" s="16"/>
      <c r="KS89" s="16"/>
      <c r="KT89" s="16"/>
      <c r="KU89" s="16"/>
      <c r="KV89" s="16"/>
      <c r="KW89" s="16"/>
      <c r="KX89" s="16"/>
      <c r="KY89" s="16"/>
      <c r="KZ89" s="16"/>
      <c r="LA89" s="16"/>
      <c r="LB89" s="16"/>
      <c r="LC89" s="16"/>
      <c r="LD89" s="16"/>
      <c r="LE89" s="16"/>
      <c r="LF89" s="16"/>
      <c r="LG89" s="16">
        <v>1</v>
      </c>
      <c r="LH89" s="16"/>
      <c r="LI89" s="16"/>
      <c r="LJ89" s="16"/>
      <c r="LK89" s="16"/>
      <c r="LL89" s="16"/>
      <c r="LM89" s="16"/>
      <c r="LN89" s="16"/>
      <c r="LO89" s="16"/>
      <c r="LP89" s="16"/>
      <c r="LQ89" s="16"/>
      <c r="LR89" s="16"/>
      <c r="LS89" s="16"/>
      <c r="LT89" s="16"/>
      <c r="LU89" s="16">
        <v>1</v>
      </c>
      <c r="LV89" s="16"/>
      <c r="LW89" s="16"/>
      <c r="LX89" s="16"/>
      <c r="LY89" s="16"/>
      <c r="LZ89" s="16"/>
      <c r="MA89" s="16"/>
      <c r="MB89" s="16"/>
      <c r="MC89" s="16"/>
      <c r="MD89" s="16"/>
      <c r="ME89" s="16"/>
      <c r="MF89" s="16"/>
      <c r="MG89" s="16"/>
      <c r="MH89" s="16"/>
      <c r="MI89" s="16"/>
      <c r="MJ89" s="16"/>
      <c r="MK89" s="16"/>
      <c r="ML89" s="16"/>
      <c r="MM89" s="16"/>
      <c r="MN89" s="16"/>
      <c r="MO89" s="16"/>
      <c r="MP89" s="16"/>
      <c r="MQ89" s="16"/>
      <c r="MR89" s="16"/>
      <c r="MS89" s="16"/>
      <c r="MT89" s="16"/>
      <c r="MU89" s="16"/>
      <c r="MV89" s="16">
        <v>1</v>
      </c>
      <c r="MW89" s="16">
        <v>1</v>
      </c>
      <c r="MX89" s="16"/>
      <c r="MY89" s="16"/>
      <c r="MZ89" s="16">
        <v>1</v>
      </c>
      <c r="NA89" s="16">
        <v>1</v>
      </c>
      <c r="NB89" s="16">
        <v>1</v>
      </c>
      <c r="NC89" s="16"/>
      <c r="ND89" s="16">
        <v>1</v>
      </c>
      <c r="NE89" s="16"/>
      <c r="NF89" s="16"/>
      <c r="NG89" s="16">
        <v>1</v>
      </c>
      <c r="NH89" s="16">
        <v>1</v>
      </c>
      <c r="NI89" s="16">
        <v>1</v>
      </c>
      <c r="NJ89" s="16">
        <v>1</v>
      </c>
      <c r="NK89" s="16">
        <v>1</v>
      </c>
      <c r="NL89" s="16">
        <v>1</v>
      </c>
      <c r="NM89" s="16">
        <v>1</v>
      </c>
      <c r="NN89" s="16"/>
      <c r="NO89" s="16">
        <v>1</v>
      </c>
      <c r="NP89" s="16">
        <v>1</v>
      </c>
      <c r="NQ89" s="16">
        <v>1</v>
      </c>
      <c r="NR89" s="16">
        <v>1</v>
      </c>
      <c r="NS89" s="16">
        <v>1</v>
      </c>
      <c r="NT89" s="16">
        <v>1</v>
      </c>
      <c r="NU89" s="16">
        <v>1</v>
      </c>
      <c r="NV89" s="16">
        <v>1</v>
      </c>
      <c r="NW89" s="16">
        <v>1</v>
      </c>
      <c r="NX89" s="16">
        <v>1</v>
      </c>
      <c r="NY89" s="16">
        <v>1</v>
      </c>
      <c r="NZ89" s="16"/>
      <c r="OA89" s="16">
        <v>1</v>
      </c>
      <c r="OB89" s="16">
        <v>1</v>
      </c>
      <c r="OC89" s="16">
        <v>1</v>
      </c>
      <c r="OD89" s="16">
        <v>1</v>
      </c>
      <c r="OE89" s="16">
        <v>1</v>
      </c>
      <c r="OF89" s="16">
        <v>1</v>
      </c>
      <c r="OG89" s="16"/>
      <c r="OH89" s="16"/>
      <c r="OI89" s="16">
        <v>1</v>
      </c>
      <c r="OJ89" s="16">
        <v>1</v>
      </c>
      <c r="OK89" s="16"/>
      <c r="OL89" s="16"/>
      <c r="OM89" s="16"/>
      <c r="ON89" s="16"/>
      <c r="OO89" s="16"/>
      <c r="OP89" s="16"/>
      <c r="OQ89" s="16"/>
      <c r="OR89" s="15">
        <v>1</v>
      </c>
      <c r="OS89" s="15">
        <v>1</v>
      </c>
    </row>
    <row r="90" spans="1:409" x14ac:dyDescent="0.25">
      <c r="A90" s="14" t="s">
        <v>1413</v>
      </c>
      <c r="B90" s="16"/>
      <c r="C90" s="16"/>
      <c r="D90" s="16"/>
      <c r="E90" s="16"/>
      <c r="F90" s="16"/>
      <c r="G90" s="16"/>
      <c r="H90" s="16"/>
      <c r="I90" s="16"/>
      <c r="J90" s="16"/>
      <c r="K90" s="16"/>
      <c r="L90" s="16"/>
      <c r="M90" s="16">
        <v>1</v>
      </c>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c r="AY90" s="16"/>
      <c r="AZ90" s="16"/>
      <c r="BA90" s="16"/>
      <c r="BB90" s="16"/>
      <c r="BC90" s="16"/>
      <c r="BD90" s="16"/>
      <c r="BE90" s="16"/>
      <c r="BF90" s="16"/>
      <c r="BG90" s="16"/>
      <c r="BH90" s="16"/>
      <c r="BI90" s="16"/>
      <c r="BJ90" s="16"/>
      <c r="BK90" s="16"/>
      <c r="BL90" s="16"/>
      <c r="BM90" s="16"/>
      <c r="BN90" s="16"/>
      <c r="BO90" s="16"/>
      <c r="BP90" s="16"/>
      <c r="BQ90" s="16"/>
      <c r="BR90" s="16"/>
      <c r="BS90" s="16"/>
      <c r="BT90" s="16"/>
      <c r="BU90" s="16"/>
      <c r="BV90" s="16"/>
      <c r="BW90" s="16"/>
      <c r="BX90" s="16"/>
      <c r="BY90" s="16"/>
      <c r="BZ90" s="16"/>
      <c r="CA90" s="16"/>
      <c r="CB90" s="16"/>
      <c r="CC90" s="16"/>
      <c r="CD90" s="16"/>
      <c r="CE90" s="16"/>
      <c r="CF90" s="16"/>
      <c r="CG90" s="16"/>
      <c r="CH90" s="16"/>
      <c r="CI90" s="16"/>
      <c r="CJ90" s="16"/>
      <c r="CK90" s="16"/>
      <c r="CL90" s="16"/>
      <c r="CM90" s="16"/>
      <c r="CN90" s="16"/>
      <c r="CO90" s="16"/>
      <c r="CP90" s="16"/>
      <c r="CQ90" s="16"/>
      <c r="CR90" s="16"/>
      <c r="CS90" s="16"/>
      <c r="CT90" s="16"/>
      <c r="CU90" s="16"/>
      <c r="CV90" s="16"/>
      <c r="CW90" s="16"/>
      <c r="CX90" s="16"/>
      <c r="CY90" s="16"/>
      <c r="CZ90" s="16"/>
      <c r="DA90" s="16"/>
      <c r="DB90" s="16"/>
      <c r="DC90" s="16"/>
      <c r="DD90" s="16"/>
      <c r="DE90" s="16"/>
      <c r="DF90" s="16"/>
      <c r="DG90" s="16"/>
      <c r="DH90" s="16"/>
      <c r="DI90" s="16"/>
      <c r="DJ90" s="16"/>
      <c r="DK90" s="16"/>
      <c r="DL90" s="16"/>
      <c r="DM90" s="16"/>
      <c r="DN90" s="16"/>
      <c r="DO90" s="16"/>
      <c r="DP90" s="16"/>
      <c r="DQ90" s="16"/>
      <c r="DR90" s="16"/>
      <c r="DS90" s="16"/>
      <c r="DT90" s="16"/>
      <c r="DU90" s="16"/>
      <c r="DV90" s="16"/>
      <c r="DW90" s="16"/>
      <c r="DX90" s="16"/>
      <c r="DY90" s="16"/>
      <c r="DZ90" s="16"/>
      <c r="EA90" s="16"/>
      <c r="EB90" s="16"/>
      <c r="EC90" s="16"/>
      <c r="ED90" s="16"/>
      <c r="EE90" s="16"/>
      <c r="EF90" s="16"/>
      <c r="EG90" s="16"/>
      <c r="EH90" s="16"/>
      <c r="EI90" s="16"/>
      <c r="EJ90" s="16"/>
      <c r="EK90" s="16"/>
      <c r="EL90" s="16"/>
      <c r="EM90" s="16"/>
      <c r="EN90" s="16"/>
      <c r="EO90" s="16"/>
      <c r="EP90" s="16"/>
      <c r="EQ90" s="16"/>
      <c r="ER90" s="16"/>
      <c r="ES90" s="16"/>
      <c r="ET90" s="16"/>
      <c r="EU90" s="16"/>
      <c r="EV90" s="16"/>
      <c r="EW90" s="16"/>
      <c r="EX90" s="16"/>
      <c r="EY90" s="16"/>
      <c r="EZ90" s="16"/>
      <c r="FA90" s="16"/>
      <c r="FB90" s="16"/>
      <c r="FC90" s="16"/>
      <c r="FD90" s="16"/>
      <c r="FE90" s="16"/>
      <c r="FF90" s="16"/>
      <c r="FG90" s="16"/>
      <c r="FH90" s="16"/>
      <c r="FI90" s="16"/>
      <c r="FJ90" s="16"/>
      <c r="FK90" s="16"/>
      <c r="FL90" s="16"/>
      <c r="FM90" s="16"/>
      <c r="FN90" s="16"/>
      <c r="FO90" s="16"/>
      <c r="FP90" s="16"/>
      <c r="FQ90" s="16"/>
      <c r="FR90" s="16"/>
      <c r="FS90" s="16"/>
      <c r="FT90" s="16"/>
      <c r="FU90" s="16"/>
      <c r="FV90" s="16"/>
      <c r="FW90" s="16"/>
      <c r="FX90" s="16"/>
      <c r="FY90" s="16"/>
      <c r="FZ90" s="16"/>
      <c r="GA90" s="16"/>
      <c r="GB90" s="16"/>
      <c r="GC90" s="16"/>
      <c r="GD90" s="16"/>
      <c r="GE90" s="16"/>
      <c r="GF90" s="16"/>
      <c r="GG90" s="16"/>
      <c r="GH90" s="16"/>
      <c r="GI90" s="16"/>
      <c r="GJ90" s="16"/>
      <c r="GK90" s="16"/>
      <c r="GL90" s="16"/>
      <c r="GM90" s="16"/>
      <c r="GN90" s="16"/>
      <c r="GO90" s="16"/>
      <c r="GP90" s="16"/>
      <c r="GQ90" s="16"/>
      <c r="GR90" s="16"/>
      <c r="GS90" s="16"/>
      <c r="GT90" s="16"/>
      <c r="GU90" s="16"/>
      <c r="GV90" s="16"/>
      <c r="GW90" s="16"/>
      <c r="GX90" s="16"/>
      <c r="GY90" s="16"/>
      <c r="GZ90" s="16"/>
      <c r="HA90" s="16"/>
      <c r="HB90" s="16"/>
      <c r="HC90" s="16"/>
      <c r="HD90" s="16"/>
      <c r="HE90" s="16"/>
      <c r="HF90" s="16"/>
      <c r="HG90" s="16"/>
      <c r="HH90" s="16"/>
      <c r="HI90" s="16"/>
      <c r="HJ90" s="16"/>
      <c r="HK90" s="16"/>
      <c r="HL90" s="16"/>
      <c r="HM90" s="16"/>
      <c r="HN90" s="16"/>
      <c r="HO90" s="16"/>
      <c r="HP90" s="16"/>
      <c r="HQ90" s="16"/>
      <c r="HR90" s="16"/>
      <c r="HS90" s="16"/>
      <c r="HT90" s="16"/>
      <c r="HU90" s="16"/>
      <c r="HV90" s="16"/>
      <c r="HW90" s="16"/>
      <c r="HX90" s="16"/>
      <c r="HY90" s="16"/>
      <c r="HZ90" s="16"/>
      <c r="IA90" s="16"/>
      <c r="IB90" s="16"/>
      <c r="IC90" s="16"/>
      <c r="ID90" s="16"/>
      <c r="IE90" s="16"/>
      <c r="IF90" s="16"/>
      <c r="IG90" s="16"/>
      <c r="IH90" s="16"/>
      <c r="II90" s="16"/>
      <c r="IJ90" s="16"/>
      <c r="IK90" s="16"/>
      <c r="IL90" s="16"/>
      <c r="IM90" s="16"/>
      <c r="IN90" s="16"/>
      <c r="IO90" s="16"/>
      <c r="IP90" s="16"/>
      <c r="IQ90" s="16"/>
      <c r="IR90" s="16"/>
      <c r="IS90" s="16"/>
      <c r="IT90" s="16"/>
      <c r="IU90" s="16"/>
      <c r="IV90" s="16"/>
      <c r="IW90" s="16"/>
      <c r="IX90" s="16"/>
      <c r="IY90" s="16"/>
      <c r="IZ90" s="16"/>
      <c r="JA90" s="16"/>
      <c r="JB90" s="16"/>
      <c r="JC90" s="16"/>
      <c r="JD90" s="16"/>
      <c r="JE90" s="16"/>
      <c r="JF90" s="16"/>
      <c r="JG90" s="16"/>
      <c r="JH90" s="16"/>
      <c r="JI90" s="16"/>
      <c r="JJ90" s="16"/>
      <c r="JK90" s="16"/>
      <c r="JL90" s="16"/>
      <c r="JM90" s="16"/>
      <c r="JN90" s="16"/>
      <c r="JO90" s="16"/>
      <c r="JP90" s="16"/>
      <c r="JQ90" s="16"/>
      <c r="JR90" s="16"/>
      <c r="JS90" s="16"/>
      <c r="JT90" s="16"/>
      <c r="JU90" s="16"/>
      <c r="JV90" s="16"/>
      <c r="JW90" s="16"/>
      <c r="JX90" s="16"/>
      <c r="JY90" s="16"/>
      <c r="JZ90" s="16"/>
      <c r="KA90" s="16"/>
      <c r="KB90" s="16"/>
      <c r="KC90" s="16"/>
      <c r="KD90" s="16"/>
      <c r="KE90" s="16"/>
      <c r="KF90" s="16"/>
      <c r="KG90" s="16"/>
      <c r="KH90" s="16"/>
      <c r="KI90" s="16"/>
      <c r="KJ90" s="16"/>
      <c r="KK90" s="16"/>
      <c r="KL90" s="16"/>
      <c r="KM90" s="16"/>
      <c r="KN90" s="16"/>
      <c r="KO90" s="16"/>
      <c r="KP90" s="16"/>
      <c r="KQ90" s="16"/>
      <c r="KR90" s="16"/>
      <c r="KS90" s="16"/>
      <c r="KT90" s="16"/>
      <c r="KU90" s="16"/>
      <c r="KV90" s="16"/>
      <c r="KW90" s="16"/>
      <c r="KX90" s="16"/>
      <c r="KY90" s="16"/>
      <c r="KZ90" s="16"/>
      <c r="LA90" s="16"/>
      <c r="LB90" s="16"/>
      <c r="LC90" s="16"/>
      <c r="LD90" s="16"/>
      <c r="LE90" s="16"/>
      <c r="LF90" s="16"/>
      <c r="LG90" s="16"/>
      <c r="LH90" s="16"/>
      <c r="LI90" s="16"/>
      <c r="LJ90" s="16"/>
      <c r="LK90" s="16"/>
      <c r="LL90" s="16"/>
      <c r="LM90" s="16"/>
      <c r="LN90" s="16"/>
      <c r="LO90" s="16"/>
      <c r="LP90" s="16"/>
      <c r="LQ90" s="16"/>
      <c r="LR90" s="16"/>
      <c r="LS90" s="16"/>
      <c r="LT90" s="16"/>
      <c r="LU90" s="16"/>
      <c r="LV90" s="16"/>
      <c r="LW90" s="16"/>
      <c r="LX90" s="16"/>
      <c r="LY90" s="16"/>
      <c r="LZ90" s="16"/>
      <c r="MA90" s="16"/>
      <c r="MB90" s="16"/>
      <c r="MC90" s="16"/>
      <c r="MD90" s="16"/>
      <c r="ME90" s="16"/>
      <c r="MF90" s="16"/>
      <c r="MG90" s="16"/>
      <c r="MH90" s="16"/>
      <c r="MI90" s="16"/>
      <c r="MJ90" s="16"/>
      <c r="MK90" s="16"/>
      <c r="ML90" s="16"/>
      <c r="MM90" s="16"/>
      <c r="MN90" s="16"/>
      <c r="MO90" s="16"/>
      <c r="MP90" s="16"/>
      <c r="MQ90" s="16"/>
      <c r="MR90" s="16"/>
      <c r="MS90" s="16"/>
      <c r="MT90" s="16"/>
      <c r="MU90" s="16"/>
      <c r="MV90" s="16"/>
      <c r="MW90" s="16"/>
      <c r="MX90" s="16"/>
      <c r="MY90" s="16"/>
      <c r="MZ90" s="16"/>
      <c r="NA90" s="16"/>
      <c r="NB90" s="16"/>
      <c r="NC90" s="16"/>
      <c r="ND90" s="16"/>
      <c r="NE90" s="16"/>
      <c r="NF90" s="16"/>
      <c r="NG90" s="16"/>
      <c r="NH90" s="16"/>
      <c r="NI90" s="16"/>
      <c r="NJ90" s="16"/>
      <c r="NK90" s="16"/>
      <c r="NL90" s="16"/>
      <c r="NM90" s="16"/>
      <c r="NN90" s="16"/>
      <c r="NO90" s="16"/>
      <c r="NP90" s="16"/>
      <c r="NQ90" s="16"/>
      <c r="NR90" s="16"/>
      <c r="NS90" s="16"/>
      <c r="NT90" s="16"/>
      <c r="NU90" s="16"/>
      <c r="NV90" s="16"/>
      <c r="NW90" s="16"/>
      <c r="NX90" s="16"/>
      <c r="NY90" s="16"/>
      <c r="NZ90" s="16"/>
      <c r="OA90" s="16"/>
      <c r="OB90" s="16"/>
      <c r="OC90" s="16"/>
      <c r="OD90" s="16"/>
      <c r="OE90" s="16"/>
      <c r="OF90" s="16"/>
      <c r="OG90" s="16"/>
      <c r="OH90" s="16"/>
      <c r="OI90" s="16"/>
      <c r="OJ90" s="16"/>
      <c r="OK90" s="16"/>
      <c r="OL90" s="16"/>
      <c r="OM90" s="16"/>
      <c r="ON90" s="16"/>
      <c r="OO90" s="16"/>
      <c r="OP90" s="16"/>
      <c r="OQ90" s="16"/>
      <c r="OR90" s="15">
        <v>1</v>
      </c>
      <c r="OS90" s="15">
        <v>1</v>
      </c>
    </row>
    <row r="91" spans="1:409" x14ac:dyDescent="0.25">
      <c r="A91" s="14" t="s">
        <v>4</v>
      </c>
      <c r="B91" s="17">
        <v>1</v>
      </c>
      <c r="C91" s="17">
        <v>1</v>
      </c>
      <c r="D91" s="17">
        <v>1</v>
      </c>
      <c r="E91" s="17">
        <v>1</v>
      </c>
      <c r="F91" s="17">
        <v>1</v>
      </c>
      <c r="G91" s="17">
        <v>1</v>
      </c>
      <c r="H91" s="17">
        <v>1</v>
      </c>
      <c r="I91" s="17">
        <v>1</v>
      </c>
      <c r="J91" s="17">
        <v>1</v>
      </c>
      <c r="K91" s="17">
        <v>1</v>
      </c>
      <c r="L91" s="17">
        <v>1</v>
      </c>
      <c r="M91" s="17">
        <v>1</v>
      </c>
      <c r="N91" s="17">
        <v>1</v>
      </c>
      <c r="O91" s="17">
        <v>1</v>
      </c>
      <c r="P91" s="17">
        <v>1</v>
      </c>
      <c r="Q91" s="17">
        <v>1</v>
      </c>
      <c r="R91" s="17">
        <v>1</v>
      </c>
      <c r="S91" s="17">
        <v>1</v>
      </c>
      <c r="T91" s="17">
        <v>1</v>
      </c>
      <c r="U91" s="17">
        <v>1</v>
      </c>
      <c r="V91" s="17">
        <v>1</v>
      </c>
      <c r="W91" s="17">
        <v>1</v>
      </c>
      <c r="X91" s="17">
        <v>1</v>
      </c>
      <c r="Y91" s="17">
        <v>1</v>
      </c>
      <c r="Z91" s="17">
        <v>1</v>
      </c>
      <c r="AA91" s="17">
        <v>1</v>
      </c>
      <c r="AB91" s="17">
        <v>1</v>
      </c>
      <c r="AC91" s="17">
        <v>1</v>
      </c>
      <c r="AD91" s="17">
        <v>1</v>
      </c>
      <c r="AE91" s="17">
        <v>1</v>
      </c>
      <c r="AF91" s="17">
        <v>1</v>
      </c>
      <c r="AG91" s="17">
        <v>1</v>
      </c>
      <c r="AH91" s="17">
        <v>1</v>
      </c>
      <c r="AI91" s="17">
        <v>1</v>
      </c>
      <c r="AJ91" s="17">
        <v>1</v>
      </c>
      <c r="AK91" s="17">
        <v>1</v>
      </c>
      <c r="AL91" s="17">
        <v>1</v>
      </c>
      <c r="AM91" s="17">
        <v>1</v>
      </c>
      <c r="AN91" s="17">
        <v>1</v>
      </c>
      <c r="AO91" s="17">
        <v>1</v>
      </c>
      <c r="AP91" s="17">
        <v>1</v>
      </c>
      <c r="AQ91" s="17">
        <v>1</v>
      </c>
      <c r="AR91" s="17">
        <v>1</v>
      </c>
      <c r="AS91" s="17">
        <v>1</v>
      </c>
      <c r="AT91" s="17">
        <v>1</v>
      </c>
      <c r="AU91" s="17">
        <v>1</v>
      </c>
      <c r="AV91" s="17">
        <v>1</v>
      </c>
      <c r="AW91" s="17">
        <v>1</v>
      </c>
      <c r="AX91" s="17">
        <v>1</v>
      </c>
      <c r="AY91" s="17">
        <v>1</v>
      </c>
      <c r="AZ91" s="17">
        <v>1</v>
      </c>
      <c r="BA91" s="17">
        <v>1</v>
      </c>
      <c r="BB91" s="17">
        <v>1</v>
      </c>
      <c r="BC91" s="17">
        <v>1</v>
      </c>
      <c r="BD91" s="17">
        <v>1</v>
      </c>
      <c r="BE91" s="17">
        <v>1</v>
      </c>
      <c r="BF91" s="17">
        <v>1</v>
      </c>
      <c r="BG91" s="17">
        <v>1</v>
      </c>
      <c r="BH91" s="17">
        <v>1</v>
      </c>
      <c r="BI91" s="17">
        <v>1</v>
      </c>
      <c r="BJ91" s="17">
        <v>1</v>
      </c>
      <c r="BK91" s="17">
        <v>1</v>
      </c>
      <c r="BL91" s="17">
        <v>1</v>
      </c>
      <c r="BM91" s="17">
        <v>1</v>
      </c>
      <c r="BN91" s="17">
        <v>1</v>
      </c>
      <c r="BO91" s="17">
        <v>1</v>
      </c>
      <c r="BP91" s="17">
        <v>1</v>
      </c>
      <c r="BQ91" s="17">
        <v>1</v>
      </c>
      <c r="BR91" s="17">
        <v>1</v>
      </c>
      <c r="BS91" s="17">
        <v>1</v>
      </c>
      <c r="BT91" s="17">
        <v>1</v>
      </c>
      <c r="BU91" s="17">
        <v>1</v>
      </c>
      <c r="BV91" s="17">
        <v>1</v>
      </c>
      <c r="BW91" s="17">
        <v>1</v>
      </c>
      <c r="BX91" s="17">
        <v>1</v>
      </c>
      <c r="BY91" s="17">
        <v>1</v>
      </c>
      <c r="BZ91" s="17">
        <v>1</v>
      </c>
      <c r="CA91" s="17">
        <v>1</v>
      </c>
      <c r="CB91" s="17">
        <v>1</v>
      </c>
      <c r="CC91" s="17">
        <v>1</v>
      </c>
      <c r="CD91" s="17">
        <v>1</v>
      </c>
      <c r="CE91" s="17">
        <v>1</v>
      </c>
      <c r="CF91" s="17">
        <v>1</v>
      </c>
      <c r="CG91" s="17">
        <v>1</v>
      </c>
      <c r="CH91" s="17">
        <v>1</v>
      </c>
      <c r="CI91" s="17">
        <v>1</v>
      </c>
      <c r="CJ91" s="17">
        <v>1</v>
      </c>
      <c r="CK91" s="17">
        <v>1</v>
      </c>
      <c r="CL91" s="17">
        <v>1</v>
      </c>
      <c r="CM91" s="17">
        <v>1</v>
      </c>
      <c r="CN91" s="17">
        <v>1</v>
      </c>
      <c r="CO91" s="17">
        <v>1</v>
      </c>
      <c r="CP91" s="17">
        <v>1</v>
      </c>
      <c r="CQ91" s="17">
        <v>1</v>
      </c>
      <c r="CR91" s="17">
        <v>1</v>
      </c>
      <c r="CS91" s="17">
        <v>1</v>
      </c>
      <c r="CT91" s="17">
        <v>1</v>
      </c>
      <c r="CU91" s="17">
        <v>1</v>
      </c>
      <c r="CV91" s="17">
        <v>1</v>
      </c>
      <c r="CW91" s="17">
        <v>1</v>
      </c>
      <c r="CX91" s="17">
        <v>1</v>
      </c>
      <c r="CY91" s="17">
        <v>1</v>
      </c>
      <c r="CZ91" s="17">
        <v>1</v>
      </c>
      <c r="DA91" s="17">
        <v>1</v>
      </c>
      <c r="DB91" s="17">
        <v>1</v>
      </c>
      <c r="DC91" s="17">
        <v>1</v>
      </c>
      <c r="DD91" s="17">
        <v>1</v>
      </c>
      <c r="DE91" s="17">
        <v>1</v>
      </c>
      <c r="DF91" s="17">
        <v>1</v>
      </c>
      <c r="DG91" s="17">
        <v>1</v>
      </c>
      <c r="DH91" s="17">
        <v>1</v>
      </c>
      <c r="DI91" s="17">
        <v>1</v>
      </c>
      <c r="DJ91" s="17">
        <v>1</v>
      </c>
      <c r="DK91" s="17">
        <v>1</v>
      </c>
      <c r="DL91" s="17">
        <v>1</v>
      </c>
      <c r="DM91" s="17">
        <v>1</v>
      </c>
      <c r="DN91" s="17">
        <v>1</v>
      </c>
      <c r="DO91" s="17">
        <v>1</v>
      </c>
      <c r="DP91" s="17">
        <v>1</v>
      </c>
      <c r="DQ91" s="17">
        <v>1</v>
      </c>
      <c r="DR91" s="17">
        <v>1</v>
      </c>
      <c r="DS91" s="17">
        <v>1</v>
      </c>
      <c r="DT91" s="17">
        <v>1</v>
      </c>
      <c r="DU91" s="17">
        <v>1</v>
      </c>
      <c r="DV91" s="17">
        <v>1</v>
      </c>
      <c r="DW91" s="17">
        <v>1</v>
      </c>
      <c r="DX91" s="17">
        <v>1</v>
      </c>
      <c r="DY91" s="17">
        <v>1</v>
      </c>
      <c r="DZ91" s="17">
        <v>1</v>
      </c>
      <c r="EA91" s="17">
        <v>1</v>
      </c>
      <c r="EB91" s="17">
        <v>1</v>
      </c>
      <c r="EC91" s="17">
        <v>1</v>
      </c>
      <c r="ED91" s="17">
        <v>1</v>
      </c>
      <c r="EE91" s="17">
        <v>1</v>
      </c>
      <c r="EF91" s="17">
        <v>1</v>
      </c>
      <c r="EG91" s="17">
        <v>1</v>
      </c>
      <c r="EH91" s="17">
        <v>1</v>
      </c>
      <c r="EI91" s="17">
        <v>1</v>
      </c>
      <c r="EJ91" s="17">
        <v>1</v>
      </c>
      <c r="EK91" s="17">
        <v>1</v>
      </c>
      <c r="EL91" s="17">
        <v>1</v>
      </c>
      <c r="EM91" s="17">
        <v>1</v>
      </c>
      <c r="EN91" s="17">
        <v>1</v>
      </c>
      <c r="EO91" s="17">
        <v>1</v>
      </c>
      <c r="EP91" s="17">
        <v>1</v>
      </c>
      <c r="EQ91" s="17">
        <v>1</v>
      </c>
      <c r="ER91" s="17">
        <v>1</v>
      </c>
      <c r="ES91" s="17">
        <v>1</v>
      </c>
      <c r="ET91" s="17">
        <v>1</v>
      </c>
      <c r="EU91" s="17">
        <v>1</v>
      </c>
      <c r="EV91" s="17">
        <v>1</v>
      </c>
      <c r="EW91" s="17">
        <v>1</v>
      </c>
      <c r="EX91" s="17">
        <v>1</v>
      </c>
      <c r="EY91" s="17">
        <v>1</v>
      </c>
      <c r="EZ91" s="17">
        <v>1</v>
      </c>
      <c r="FA91" s="17">
        <v>1</v>
      </c>
      <c r="FB91" s="17">
        <v>1</v>
      </c>
      <c r="FC91" s="17">
        <v>1</v>
      </c>
      <c r="FD91" s="17">
        <v>1</v>
      </c>
      <c r="FE91" s="17">
        <v>1</v>
      </c>
      <c r="FF91" s="17">
        <v>1</v>
      </c>
      <c r="FG91" s="17">
        <v>1</v>
      </c>
      <c r="FH91" s="17">
        <v>1</v>
      </c>
      <c r="FI91" s="17">
        <v>1</v>
      </c>
      <c r="FJ91" s="17">
        <v>1</v>
      </c>
      <c r="FK91" s="17">
        <v>1</v>
      </c>
      <c r="FL91" s="17">
        <v>1</v>
      </c>
      <c r="FM91" s="17">
        <v>1</v>
      </c>
      <c r="FN91" s="17">
        <v>1</v>
      </c>
      <c r="FO91" s="17">
        <v>1</v>
      </c>
      <c r="FP91" s="17">
        <v>1</v>
      </c>
      <c r="FQ91" s="17">
        <v>1</v>
      </c>
      <c r="FR91" s="17">
        <v>1</v>
      </c>
      <c r="FS91" s="17">
        <v>1</v>
      </c>
      <c r="FT91" s="17">
        <v>1</v>
      </c>
      <c r="FU91" s="17">
        <v>1</v>
      </c>
      <c r="FV91" s="17">
        <v>1</v>
      </c>
      <c r="FW91" s="17">
        <v>1</v>
      </c>
      <c r="FX91" s="17">
        <v>1</v>
      </c>
      <c r="FY91" s="17">
        <v>1</v>
      </c>
      <c r="FZ91" s="17">
        <v>1</v>
      </c>
      <c r="GA91" s="17">
        <v>1</v>
      </c>
      <c r="GB91" s="17">
        <v>1</v>
      </c>
      <c r="GC91" s="17">
        <v>1</v>
      </c>
      <c r="GD91" s="17">
        <v>1</v>
      </c>
      <c r="GE91" s="17">
        <v>1</v>
      </c>
      <c r="GF91" s="17">
        <v>1</v>
      </c>
      <c r="GG91" s="17">
        <v>1</v>
      </c>
      <c r="GH91" s="17">
        <v>1</v>
      </c>
      <c r="GI91" s="17">
        <v>1</v>
      </c>
      <c r="GJ91" s="17">
        <v>1</v>
      </c>
      <c r="GK91" s="17">
        <v>1</v>
      </c>
      <c r="GL91" s="17">
        <v>1</v>
      </c>
      <c r="GM91" s="17">
        <v>1</v>
      </c>
      <c r="GN91" s="17">
        <v>1</v>
      </c>
      <c r="GO91" s="17">
        <v>1</v>
      </c>
      <c r="GP91" s="17">
        <v>1</v>
      </c>
      <c r="GQ91" s="17">
        <v>1</v>
      </c>
      <c r="GR91" s="17">
        <v>1</v>
      </c>
      <c r="GS91" s="17">
        <v>1</v>
      </c>
      <c r="GT91" s="17">
        <v>1</v>
      </c>
      <c r="GU91" s="17">
        <v>1</v>
      </c>
      <c r="GV91" s="17">
        <v>1</v>
      </c>
      <c r="GW91" s="17">
        <v>1</v>
      </c>
      <c r="GX91" s="17">
        <v>1</v>
      </c>
      <c r="GY91" s="17">
        <v>1</v>
      </c>
      <c r="GZ91" s="17">
        <v>1</v>
      </c>
      <c r="HA91" s="17">
        <v>1</v>
      </c>
      <c r="HB91" s="17">
        <v>1</v>
      </c>
      <c r="HC91" s="17">
        <v>1</v>
      </c>
      <c r="HD91" s="17">
        <v>1</v>
      </c>
      <c r="HE91" s="17">
        <v>1</v>
      </c>
      <c r="HF91" s="17">
        <v>1</v>
      </c>
      <c r="HG91" s="17">
        <v>1</v>
      </c>
      <c r="HH91" s="17">
        <v>1</v>
      </c>
      <c r="HI91" s="17">
        <v>1</v>
      </c>
      <c r="HJ91" s="17">
        <v>1</v>
      </c>
      <c r="HK91" s="17">
        <v>1</v>
      </c>
      <c r="HL91" s="17">
        <v>1</v>
      </c>
      <c r="HM91" s="17">
        <v>1</v>
      </c>
      <c r="HN91" s="17">
        <v>1</v>
      </c>
      <c r="HO91" s="17">
        <v>1</v>
      </c>
      <c r="HP91" s="17">
        <v>1</v>
      </c>
      <c r="HQ91" s="17">
        <v>1</v>
      </c>
      <c r="HR91" s="17">
        <v>1</v>
      </c>
      <c r="HS91" s="17">
        <v>1</v>
      </c>
      <c r="HT91" s="17">
        <v>1</v>
      </c>
      <c r="HU91" s="17">
        <v>1</v>
      </c>
      <c r="HV91" s="17">
        <v>1</v>
      </c>
      <c r="HW91" s="17">
        <v>1</v>
      </c>
      <c r="HX91" s="17">
        <v>1</v>
      </c>
      <c r="HY91" s="17">
        <v>1</v>
      </c>
      <c r="HZ91" s="17">
        <v>1</v>
      </c>
      <c r="IA91" s="17">
        <v>1</v>
      </c>
      <c r="IB91" s="17">
        <v>1</v>
      </c>
      <c r="IC91" s="17">
        <v>1</v>
      </c>
      <c r="ID91" s="17">
        <v>1</v>
      </c>
      <c r="IE91" s="17">
        <v>1</v>
      </c>
      <c r="IF91" s="17">
        <v>1</v>
      </c>
      <c r="IG91" s="17">
        <v>1</v>
      </c>
      <c r="IH91" s="17">
        <v>1</v>
      </c>
      <c r="II91" s="17">
        <v>1</v>
      </c>
      <c r="IJ91" s="17">
        <v>1</v>
      </c>
      <c r="IK91" s="17">
        <v>1</v>
      </c>
      <c r="IL91" s="17">
        <v>1</v>
      </c>
      <c r="IM91" s="17">
        <v>1</v>
      </c>
      <c r="IN91" s="17">
        <v>1</v>
      </c>
      <c r="IO91" s="17">
        <v>1</v>
      </c>
      <c r="IP91" s="17">
        <v>1</v>
      </c>
      <c r="IQ91" s="17">
        <v>1</v>
      </c>
      <c r="IR91" s="17">
        <v>1</v>
      </c>
      <c r="IS91" s="17">
        <v>1</v>
      </c>
      <c r="IT91" s="17">
        <v>1</v>
      </c>
      <c r="IU91" s="17">
        <v>1</v>
      </c>
      <c r="IV91" s="17">
        <v>1</v>
      </c>
      <c r="IW91" s="17">
        <v>1</v>
      </c>
      <c r="IX91" s="17">
        <v>1</v>
      </c>
      <c r="IY91" s="17">
        <v>1</v>
      </c>
      <c r="IZ91" s="17">
        <v>1</v>
      </c>
      <c r="JA91" s="17">
        <v>1</v>
      </c>
      <c r="JB91" s="17">
        <v>1</v>
      </c>
      <c r="JC91" s="17">
        <v>1</v>
      </c>
      <c r="JD91" s="17">
        <v>1</v>
      </c>
      <c r="JE91" s="17">
        <v>1</v>
      </c>
      <c r="JF91" s="17">
        <v>1</v>
      </c>
      <c r="JG91" s="17">
        <v>1</v>
      </c>
      <c r="JH91" s="17">
        <v>1</v>
      </c>
      <c r="JI91" s="17">
        <v>1</v>
      </c>
      <c r="JJ91" s="17">
        <v>1</v>
      </c>
      <c r="JK91" s="17">
        <v>1</v>
      </c>
      <c r="JL91" s="17">
        <v>1</v>
      </c>
      <c r="JM91" s="17">
        <v>1</v>
      </c>
      <c r="JN91" s="17">
        <v>1</v>
      </c>
      <c r="JO91" s="17">
        <v>1</v>
      </c>
      <c r="JP91" s="17">
        <v>1</v>
      </c>
      <c r="JQ91" s="17">
        <v>1</v>
      </c>
      <c r="JR91" s="17">
        <v>1</v>
      </c>
      <c r="JS91" s="17">
        <v>1</v>
      </c>
      <c r="JT91" s="17">
        <v>1</v>
      </c>
      <c r="JU91" s="17">
        <v>1</v>
      </c>
      <c r="JV91" s="17">
        <v>1</v>
      </c>
      <c r="JW91" s="17">
        <v>1</v>
      </c>
      <c r="JX91" s="17">
        <v>1</v>
      </c>
      <c r="JY91" s="17">
        <v>1</v>
      </c>
      <c r="JZ91" s="17">
        <v>1</v>
      </c>
      <c r="KA91" s="17">
        <v>1</v>
      </c>
      <c r="KB91" s="17">
        <v>1</v>
      </c>
      <c r="KC91" s="17">
        <v>1</v>
      </c>
      <c r="KD91" s="17">
        <v>1</v>
      </c>
      <c r="KE91" s="17">
        <v>1</v>
      </c>
      <c r="KF91" s="17">
        <v>1</v>
      </c>
      <c r="KG91" s="17">
        <v>1</v>
      </c>
      <c r="KH91" s="17">
        <v>1</v>
      </c>
      <c r="KI91" s="17">
        <v>1</v>
      </c>
      <c r="KJ91" s="17">
        <v>1</v>
      </c>
      <c r="KK91" s="17">
        <v>1</v>
      </c>
      <c r="KL91" s="17">
        <v>1</v>
      </c>
      <c r="KM91" s="17">
        <v>1</v>
      </c>
      <c r="KN91" s="17">
        <v>1</v>
      </c>
      <c r="KO91" s="17">
        <v>1</v>
      </c>
      <c r="KP91" s="17">
        <v>1</v>
      </c>
      <c r="KQ91" s="17">
        <v>1</v>
      </c>
      <c r="KR91" s="17">
        <v>1</v>
      </c>
      <c r="KS91" s="17">
        <v>1</v>
      </c>
      <c r="KT91" s="17">
        <v>1</v>
      </c>
      <c r="KU91" s="17">
        <v>1</v>
      </c>
      <c r="KV91" s="17">
        <v>1</v>
      </c>
      <c r="KW91" s="17">
        <v>1</v>
      </c>
      <c r="KX91" s="17">
        <v>1</v>
      </c>
      <c r="KY91" s="17">
        <v>1</v>
      </c>
      <c r="KZ91" s="17">
        <v>1</v>
      </c>
      <c r="LA91" s="17">
        <v>1</v>
      </c>
      <c r="LB91" s="17">
        <v>1</v>
      </c>
      <c r="LC91" s="17">
        <v>1</v>
      </c>
      <c r="LD91" s="17">
        <v>1</v>
      </c>
      <c r="LE91" s="17">
        <v>1</v>
      </c>
      <c r="LF91" s="17">
        <v>1</v>
      </c>
      <c r="LG91" s="17">
        <v>1</v>
      </c>
      <c r="LH91" s="17">
        <v>1</v>
      </c>
      <c r="LI91" s="17">
        <v>1</v>
      </c>
      <c r="LJ91" s="17">
        <v>1</v>
      </c>
      <c r="LK91" s="17">
        <v>1</v>
      </c>
      <c r="LL91" s="17">
        <v>1</v>
      </c>
      <c r="LM91" s="17">
        <v>1</v>
      </c>
      <c r="LN91" s="17">
        <v>1</v>
      </c>
      <c r="LO91" s="17">
        <v>1</v>
      </c>
      <c r="LP91" s="17">
        <v>1</v>
      </c>
      <c r="LQ91" s="17">
        <v>1</v>
      </c>
      <c r="LR91" s="17">
        <v>1</v>
      </c>
      <c r="LS91" s="17">
        <v>1</v>
      </c>
      <c r="LT91" s="17">
        <v>1</v>
      </c>
      <c r="LU91" s="17">
        <v>1</v>
      </c>
      <c r="LV91" s="17">
        <v>1</v>
      </c>
      <c r="LW91" s="17">
        <v>1</v>
      </c>
      <c r="LX91" s="17">
        <v>1</v>
      </c>
      <c r="LY91" s="17">
        <v>1</v>
      </c>
      <c r="LZ91" s="17">
        <v>1</v>
      </c>
      <c r="MA91" s="17">
        <v>1</v>
      </c>
      <c r="MB91" s="17">
        <v>1</v>
      </c>
      <c r="MC91" s="17">
        <v>1</v>
      </c>
      <c r="MD91" s="17">
        <v>1</v>
      </c>
      <c r="ME91" s="17">
        <v>1</v>
      </c>
      <c r="MF91" s="17">
        <v>1</v>
      </c>
      <c r="MG91" s="17">
        <v>1</v>
      </c>
      <c r="MH91" s="17">
        <v>1</v>
      </c>
      <c r="MI91" s="17">
        <v>1</v>
      </c>
      <c r="MJ91" s="17">
        <v>1</v>
      </c>
      <c r="MK91" s="17">
        <v>1</v>
      </c>
      <c r="ML91" s="17">
        <v>1</v>
      </c>
      <c r="MM91" s="17">
        <v>1</v>
      </c>
      <c r="MN91" s="17">
        <v>1</v>
      </c>
      <c r="MO91" s="17">
        <v>1</v>
      </c>
      <c r="MP91" s="17">
        <v>1</v>
      </c>
      <c r="MQ91" s="17">
        <v>1</v>
      </c>
      <c r="MR91" s="17">
        <v>1</v>
      </c>
      <c r="MS91" s="17">
        <v>1</v>
      </c>
      <c r="MT91" s="17">
        <v>1</v>
      </c>
      <c r="MU91" s="17">
        <v>1</v>
      </c>
      <c r="MV91" s="17">
        <v>1</v>
      </c>
      <c r="MW91" s="17">
        <v>0.98412698412698407</v>
      </c>
      <c r="MX91" s="17">
        <v>0.9838709677419355</v>
      </c>
      <c r="MY91" s="17">
        <v>0.98333333333333328</v>
      </c>
      <c r="MZ91" s="17">
        <v>0.98333333333333328</v>
      </c>
      <c r="NA91" s="17">
        <v>0.98333333333333328</v>
      </c>
      <c r="NB91" s="17">
        <v>0.98305084745762716</v>
      </c>
      <c r="NC91" s="17">
        <v>0.98275862068965514</v>
      </c>
      <c r="ND91" s="17">
        <v>0.98275862068965514</v>
      </c>
      <c r="NE91" s="17">
        <v>0.98148148148148151</v>
      </c>
      <c r="NF91" s="17">
        <v>0.98148148148148151</v>
      </c>
      <c r="NG91" s="17">
        <v>0.97727272727272729</v>
      </c>
      <c r="NH91" s="17">
        <v>0.971830985915493</v>
      </c>
      <c r="NI91" s="17">
        <v>0.97014925373134331</v>
      </c>
      <c r="NJ91" s="17">
        <v>0.96875</v>
      </c>
      <c r="NK91" s="17">
        <v>0.96666666666666667</v>
      </c>
      <c r="NL91" s="17">
        <v>0.96551724137931039</v>
      </c>
      <c r="NM91" s="17">
        <v>0.96153846153846156</v>
      </c>
      <c r="NN91" s="17">
        <v>0.96153846153846156</v>
      </c>
      <c r="NO91" s="17">
        <v>0.96</v>
      </c>
      <c r="NP91" s="17">
        <v>0.96</v>
      </c>
      <c r="NQ91" s="17">
        <v>0.9555555555555556</v>
      </c>
      <c r="NR91" s="17">
        <v>0.95454545454545459</v>
      </c>
      <c r="NS91" s="17">
        <v>0.95454545454545459</v>
      </c>
      <c r="NT91" s="17">
        <v>0.953125</v>
      </c>
      <c r="NU91" s="17">
        <v>0.953125</v>
      </c>
      <c r="NV91" s="17">
        <v>0.95</v>
      </c>
      <c r="NW91" s="17">
        <v>0.95</v>
      </c>
      <c r="NX91" s="17">
        <v>0.95</v>
      </c>
      <c r="NY91" s="17">
        <v>0.94871794871794868</v>
      </c>
      <c r="NZ91" s="17">
        <v>0.94444444444444442</v>
      </c>
      <c r="OA91" s="17">
        <v>0.94444444444444442</v>
      </c>
      <c r="OB91" s="17">
        <v>0.94444444444444442</v>
      </c>
      <c r="OC91" s="17">
        <v>0.94117647058823528</v>
      </c>
      <c r="OD91" s="17">
        <v>0.93103448275862066</v>
      </c>
      <c r="OE91" s="17">
        <v>0.92682926829268297</v>
      </c>
      <c r="OF91" s="17">
        <v>0.92</v>
      </c>
      <c r="OG91" s="17">
        <v>0.91836734693877553</v>
      </c>
      <c r="OH91" s="17">
        <v>0.91666666666666663</v>
      </c>
      <c r="OI91" s="17">
        <v>0.9</v>
      </c>
      <c r="OJ91" s="17">
        <v>0.89473684210526316</v>
      </c>
      <c r="OK91" s="17">
        <v>0.88888888888888884</v>
      </c>
      <c r="OL91" s="17">
        <v>0.875</v>
      </c>
      <c r="OM91" s="17">
        <v>0.8571428571428571</v>
      </c>
      <c r="ON91" s="17">
        <v>0.84210526315789469</v>
      </c>
      <c r="OO91" s="17">
        <v>0.83333333333333337</v>
      </c>
      <c r="OP91" s="17">
        <v>0.75</v>
      </c>
      <c r="OQ91" s="17">
        <v>0.66666666666666663</v>
      </c>
      <c r="OR91" s="15">
        <v>0.9811411992263056</v>
      </c>
      <c r="OS91" s="15">
        <v>0.9811411992263056</v>
      </c>
    </row>
  </sheetData>
  <conditionalFormatting pivot="1" sqref="OR10:OR91">
    <cfRule type="cellIs" dxfId="129" priority="2" operator="lessThan">
      <formula>0.75</formula>
    </cfRule>
  </conditionalFormatting>
  <conditionalFormatting pivot="1" sqref="OR10:OR91">
    <cfRule type="cellIs" dxfId="128" priority="1" operator="greaterThan">
      <formula>0.95</formula>
    </cfRule>
  </conditionalFormatting>
  <pageMargins left="0.7" right="0.7" top="0.75" bottom="0.75" header="0.3" footer="0.3"/>
  <pageSetup orientation="portrait" r:id="rId2"/>
  <drawing r:id="rId3"/>
  <extLst>
    <ext xmlns:x14="http://schemas.microsoft.com/office/spreadsheetml/2009/9/main" uri="{78C0D931-6437-407d-A8EE-F0AAD7539E65}">
      <x14:conditionalFormattings>
        <x14:conditionalFormatting xmlns:xm="http://schemas.microsoft.com/office/excel/2006/main" pivot="1">
          <x14:cfRule type="iconSet" priority="3" id="{480926DA-4EFD-46E5-A928-7EB049258E03}">
            <x14:iconSet iconSet="3Symbols2" showValue="0" custom="1">
              <x14:cfvo type="percent">
                <xm:f>0</xm:f>
              </x14:cfvo>
              <x14:cfvo type="num">
                <xm:f>0</xm:f>
              </x14:cfvo>
              <x14:cfvo type="num">
                <xm:f>1</xm:f>
              </x14:cfvo>
              <x14:cfIcon iconSet="3Symbols2" iconId="0"/>
              <x14:cfIcon iconSet="3Symbols2" iconId="0"/>
              <x14:cfIcon iconSet="3Symbols2" iconId="2"/>
            </x14:iconSet>
          </x14:cfRule>
          <xm:sqref>E10:E76 G10:G76 I10:I76 K10:K76 M10:M76 O10:O76 Q10:Q76 S10:S76 U10:U76 W10:W76 Y10:Y76 AA10:AA76 AC10:AC76 AE10:AE76 AG10:AG76 AI10:AI76 AK10:AK76 AM10:AM76 AO10:AO76 AQ10:AQ76 MW10:MW76 ND10:ND76 NF10:NG76 NI10:NK76 NM10:NN76 NQ10:NQ76 NY10:NZ76 OB10:OE76 OG10:OI76 OK10:OO76 OQ10:OQ76</xm:sqref>
        </x14:conditionalFormatting>
      </x14:conditionalFormattings>
    </ex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A6BDA-5301-495A-8E98-A76A2D0CE14D}">
  <dimension ref="A1:K98"/>
  <sheetViews>
    <sheetView topLeftCell="B1" workbookViewId="0">
      <selection activeCell="A35" sqref="A35"/>
    </sheetView>
  </sheetViews>
  <sheetFormatPr baseColWidth="10" defaultColWidth="11.42578125" defaultRowHeight="15" x14ac:dyDescent="0.25"/>
  <cols>
    <col min="1" max="1" width="41" bestFit="1" customWidth="1"/>
    <col min="2" max="2" width="22.42578125" bestFit="1" customWidth="1"/>
    <col min="3" max="3" width="5" bestFit="1" customWidth="1"/>
    <col min="4" max="5" width="12.5703125" bestFit="1" customWidth="1"/>
  </cols>
  <sheetData>
    <row r="1" spans="1:11" x14ac:dyDescent="0.25">
      <c r="A1" s="13" t="s">
        <v>378</v>
      </c>
      <c r="B1" t="s">
        <v>948</v>
      </c>
    </row>
    <row r="3" spans="1:11" x14ac:dyDescent="0.25">
      <c r="A3" s="13" t="s">
        <v>379</v>
      </c>
      <c r="B3" s="13" t="s">
        <v>380</v>
      </c>
    </row>
    <row r="4" spans="1:11" x14ac:dyDescent="0.25">
      <c r="A4" s="13" t="s">
        <v>5</v>
      </c>
      <c r="B4">
        <v>0</v>
      </c>
      <c r="C4">
        <v>1</v>
      </c>
      <c r="D4" t="s">
        <v>4</v>
      </c>
    </row>
    <row r="5" spans="1:11" x14ac:dyDescent="0.25">
      <c r="A5" s="89" t="s">
        <v>394</v>
      </c>
      <c r="B5" s="90"/>
      <c r="C5" s="90">
        <v>26</v>
      </c>
      <c r="D5" s="90">
        <v>26</v>
      </c>
    </row>
    <row r="6" spans="1:11" x14ac:dyDescent="0.25">
      <c r="A6" s="89" t="s">
        <v>301</v>
      </c>
      <c r="B6" s="90"/>
      <c r="C6" s="90">
        <v>149</v>
      </c>
      <c r="D6" s="90">
        <v>149</v>
      </c>
    </row>
    <row r="7" spans="1:11" x14ac:dyDescent="0.25">
      <c r="A7" s="89" t="s">
        <v>302</v>
      </c>
      <c r="B7" s="90"/>
      <c r="C7" s="90">
        <v>57</v>
      </c>
      <c r="D7" s="90">
        <v>57</v>
      </c>
    </row>
    <row r="8" spans="1:11" x14ac:dyDescent="0.25">
      <c r="A8" s="89" t="s">
        <v>381</v>
      </c>
      <c r="B8" s="90"/>
      <c r="C8" s="90">
        <v>21</v>
      </c>
      <c r="D8" s="90">
        <v>21</v>
      </c>
    </row>
    <row r="9" spans="1:11" x14ac:dyDescent="0.25">
      <c r="A9" s="89" t="s">
        <v>303</v>
      </c>
      <c r="B9" s="90"/>
      <c r="C9" s="90">
        <v>68</v>
      </c>
      <c r="D9" s="90">
        <v>68</v>
      </c>
    </row>
    <row r="10" spans="1:11" x14ac:dyDescent="0.25">
      <c r="A10" s="14" t="s">
        <v>304</v>
      </c>
      <c r="B10" s="33">
        <v>4</v>
      </c>
      <c r="C10" s="33">
        <v>77</v>
      </c>
      <c r="D10" s="33">
        <v>81</v>
      </c>
    </row>
    <row r="11" spans="1:11" x14ac:dyDescent="0.25">
      <c r="A11" s="14" t="s">
        <v>305</v>
      </c>
      <c r="B11" s="33">
        <v>3</v>
      </c>
      <c r="C11" s="33">
        <v>33</v>
      </c>
      <c r="D11" s="33">
        <v>36</v>
      </c>
    </row>
    <row r="12" spans="1:11" x14ac:dyDescent="0.25">
      <c r="A12" s="89" t="s">
        <v>306</v>
      </c>
      <c r="B12" s="90"/>
      <c r="C12" s="90">
        <v>86</v>
      </c>
      <c r="D12" s="90">
        <v>86</v>
      </c>
      <c r="J12" t="s">
        <v>382</v>
      </c>
      <c r="K12">
        <v>50</v>
      </c>
    </row>
    <row r="13" spans="1:11" x14ac:dyDescent="0.25">
      <c r="A13" s="89" t="s">
        <v>307</v>
      </c>
      <c r="B13" s="90"/>
      <c r="C13" s="90">
        <v>63</v>
      </c>
      <c r="D13" s="90">
        <v>63</v>
      </c>
    </row>
    <row r="14" spans="1:11" x14ac:dyDescent="0.25">
      <c r="A14" s="89" t="s">
        <v>308</v>
      </c>
      <c r="B14" s="90"/>
      <c r="C14" s="90">
        <v>46</v>
      </c>
      <c r="D14" s="90">
        <v>46</v>
      </c>
    </row>
    <row r="15" spans="1:11" x14ac:dyDescent="0.25">
      <c r="A15" s="28" t="s">
        <v>371</v>
      </c>
      <c r="B15" s="95">
        <v>3</v>
      </c>
      <c r="C15" s="95">
        <v>113</v>
      </c>
      <c r="D15" s="95">
        <v>116</v>
      </c>
    </row>
    <row r="16" spans="1:11" x14ac:dyDescent="0.25">
      <c r="A16" s="14" t="s">
        <v>309</v>
      </c>
      <c r="B16" s="33">
        <v>5</v>
      </c>
      <c r="C16" s="33">
        <v>71</v>
      </c>
      <c r="D16" s="33">
        <v>76</v>
      </c>
    </row>
    <row r="17" spans="1:4" x14ac:dyDescent="0.25">
      <c r="A17" s="89" t="s">
        <v>310</v>
      </c>
      <c r="B17" s="90"/>
      <c r="C17" s="90">
        <v>91</v>
      </c>
      <c r="D17" s="90">
        <v>91</v>
      </c>
    </row>
    <row r="18" spans="1:4" x14ac:dyDescent="0.25">
      <c r="A18" s="14" t="s">
        <v>311</v>
      </c>
      <c r="B18" s="33">
        <v>25</v>
      </c>
      <c r="C18" s="33">
        <v>24</v>
      </c>
      <c r="D18" s="33">
        <v>49</v>
      </c>
    </row>
    <row r="19" spans="1:4" x14ac:dyDescent="0.25">
      <c r="A19" s="14" t="s">
        <v>312</v>
      </c>
      <c r="B19" s="33">
        <v>3</v>
      </c>
      <c r="C19" s="33">
        <v>68</v>
      </c>
      <c r="D19" s="33">
        <v>71</v>
      </c>
    </row>
    <row r="20" spans="1:4" x14ac:dyDescent="0.25">
      <c r="A20" s="14" t="s">
        <v>313</v>
      </c>
      <c r="B20" s="33">
        <v>5</v>
      </c>
      <c r="C20" s="33">
        <v>58</v>
      </c>
      <c r="D20" s="33">
        <v>63</v>
      </c>
    </row>
    <row r="21" spans="1:4" x14ac:dyDescent="0.25">
      <c r="A21" s="89" t="s">
        <v>314</v>
      </c>
      <c r="B21" s="90"/>
      <c r="C21" s="90">
        <v>107</v>
      </c>
      <c r="D21" s="90">
        <v>107</v>
      </c>
    </row>
    <row r="22" spans="1:4" x14ac:dyDescent="0.25">
      <c r="A22" s="89" t="s">
        <v>383</v>
      </c>
      <c r="B22" s="90"/>
      <c r="C22" s="90">
        <v>19</v>
      </c>
      <c r="D22" s="90">
        <v>19</v>
      </c>
    </row>
    <row r="23" spans="1:4" x14ac:dyDescent="0.25">
      <c r="A23" s="89" t="s">
        <v>315</v>
      </c>
      <c r="B23" s="90"/>
      <c r="C23" s="90">
        <v>91</v>
      </c>
      <c r="D23" s="90">
        <v>91</v>
      </c>
    </row>
    <row r="24" spans="1:4" x14ac:dyDescent="0.25">
      <c r="A24" s="89" t="s">
        <v>384</v>
      </c>
      <c r="B24" s="90"/>
      <c r="C24" s="90">
        <v>19</v>
      </c>
      <c r="D24" s="90">
        <v>19</v>
      </c>
    </row>
    <row r="25" spans="1:4" x14ac:dyDescent="0.25">
      <c r="A25" s="89" t="s">
        <v>385</v>
      </c>
      <c r="B25" s="90"/>
      <c r="C25" s="90">
        <v>21</v>
      </c>
      <c r="D25" s="90">
        <v>21</v>
      </c>
    </row>
    <row r="26" spans="1:4" x14ac:dyDescent="0.25">
      <c r="A26" s="89" t="s">
        <v>316</v>
      </c>
      <c r="B26" s="90"/>
      <c r="C26" s="90">
        <v>82</v>
      </c>
      <c r="D26" s="90">
        <v>82</v>
      </c>
    </row>
    <row r="27" spans="1:4" x14ac:dyDescent="0.25">
      <c r="A27" s="89" t="s">
        <v>317</v>
      </c>
      <c r="B27" s="90"/>
      <c r="C27" s="90">
        <v>56</v>
      </c>
      <c r="D27" s="90">
        <v>56</v>
      </c>
    </row>
    <row r="28" spans="1:4" x14ac:dyDescent="0.25">
      <c r="A28" s="89" t="s">
        <v>386</v>
      </c>
      <c r="B28" s="90"/>
      <c r="C28" s="90">
        <v>43</v>
      </c>
      <c r="D28" s="90">
        <v>43</v>
      </c>
    </row>
    <row r="29" spans="1:4" x14ac:dyDescent="0.25">
      <c r="A29" s="89" t="s">
        <v>387</v>
      </c>
      <c r="B29" s="90"/>
      <c r="C29" s="90">
        <v>8</v>
      </c>
      <c r="D29" s="90">
        <v>8</v>
      </c>
    </row>
    <row r="30" spans="1:4" x14ac:dyDescent="0.25">
      <c r="A30" s="14" t="s">
        <v>318</v>
      </c>
      <c r="B30" s="33">
        <v>1</v>
      </c>
      <c r="C30" s="33">
        <v>36</v>
      </c>
      <c r="D30" s="33">
        <v>37</v>
      </c>
    </row>
    <row r="31" spans="1:4" x14ac:dyDescent="0.25">
      <c r="A31" s="89" t="s">
        <v>377</v>
      </c>
      <c r="B31" s="90"/>
      <c r="C31" s="90">
        <v>91</v>
      </c>
      <c r="D31" s="90">
        <v>91</v>
      </c>
    </row>
    <row r="32" spans="1:4" x14ac:dyDescent="0.25">
      <c r="A32" s="14" t="s">
        <v>388</v>
      </c>
      <c r="B32" s="33">
        <v>2</v>
      </c>
      <c r="C32" s="33">
        <v>61</v>
      </c>
      <c r="D32" s="33">
        <v>63</v>
      </c>
    </row>
    <row r="33" spans="1:4" x14ac:dyDescent="0.25">
      <c r="A33" s="14" t="s">
        <v>319</v>
      </c>
      <c r="B33" s="33">
        <v>10</v>
      </c>
      <c r="C33" s="33">
        <v>67</v>
      </c>
      <c r="D33" s="33">
        <v>77</v>
      </c>
    </row>
    <row r="34" spans="1:4" x14ac:dyDescent="0.25">
      <c r="A34" s="14" t="s">
        <v>320</v>
      </c>
      <c r="B34" s="33">
        <v>6</v>
      </c>
      <c r="C34" s="33">
        <v>23</v>
      </c>
      <c r="D34" s="33">
        <v>29</v>
      </c>
    </row>
    <row r="35" spans="1:4" x14ac:dyDescent="0.25">
      <c r="A35" s="89" t="s">
        <v>321</v>
      </c>
      <c r="B35" s="90">
        <v>10</v>
      </c>
      <c r="C35" s="90">
        <v>89</v>
      </c>
      <c r="D35" s="90">
        <v>99</v>
      </c>
    </row>
    <row r="36" spans="1:4" x14ac:dyDescent="0.25">
      <c r="A36" s="89" t="s">
        <v>322</v>
      </c>
      <c r="B36" s="90"/>
      <c r="C36" s="90">
        <v>58</v>
      </c>
      <c r="D36" s="90">
        <v>58</v>
      </c>
    </row>
    <row r="37" spans="1:4" x14ac:dyDescent="0.25">
      <c r="A37" s="89" t="s">
        <v>323</v>
      </c>
      <c r="B37" s="90"/>
      <c r="C37" s="90">
        <v>94</v>
      </c>
      <c r="D37" s="90">
        <v>94</v>
      </c>
    </row>
    <row r="38" spans="1:4" x14ac:dyDescent="0.25">
      <c r="A38" s="89" t="s">
        <v>324</v>
      </c>
      <c r="B38" s="90"/>
      <c r="C38" s="90">
        <v>89</v>
      </c>
      <c r="D38" s="90">
        <v>89</v>
      </c>
    </row>
    <row r="39" spans="1:4" x14ac:dyDescent="0.25">
      <c r="A39" s="14" t="s">
        <v>325</v>
      </c>
      <c r="B39" s="33">
        <v>3</v>
      </c>
      <c r="C39" s="33">
        <v>41</v>
      </c>
      <c r="D39" s="33">
        <v>44</v>
      </c>
    </row>
    <row r="40" spans="1:4" x14ac:dyDescent="0.25">
      <c r="A40" s="28" t="s">
        <v>326</v>
      </c>
      <c r="B40" s="95">
        <v>9</v>
      </c>
      <c r="C40" s="95">
        <v>157</v>
      </c>
      <c r="D40" s="95">
        <v>166</v>
      </c>
    </row>
    <row r="41" spans="1:4" x14ac:dyDescent="0.25">
      <c r="A41" s="89" t="s">
        <v>327</v>
      </c>
      <c r="B41" s="90"/>
      <c r="C41" s="90">
        <v>152</v>
      </c>
      <c r="D41" s="90">
        <v>152</v>
      </c>
    </row>
    <row r="42" spans="1:4" x14ac:dyDescent="0.25">
      <c r="A42" s="28" t="s">
        <v>328</v>
      </c>
      <c r="B42" s="95">
        <v>7</v>
      </c>
      <c r="C42" s="95">
        <v>73</v>
      </c>
      <c r="D42" s="95">
        <v>80</v>
      </c>
    </row>
    <row r="43" spans="1:4" x14ac:dyDescent="0.25">
      <c r="A43" s="14" t="s">
        <v>329</v>
      </c>
      <c r="B43" s="33">
        <v>8</v>
      </c>
      <c r="C43" s="33">
        <v>87</v>
      </c>
      <c r="D43" s="33">
        <v>95</v>
      </c>
    </row>
    <row r="44" spans="1:4" x14ac:dyDescent="0.25">
      <c r="A44" s="14" t="s">
        <v>1041</v>
      </c>
      <c r="B44" s="33"/>
      <c r="C44" s="33">
        <v>51</v>
      </c>
      <c r="D44" s="33">
        <v>51</v>
      </c>
    </row>
    <row r="45" spans="1:4" x14ac:dyDescent="0.25">
      <c r="A45" s="89" t="s">
        <v>330</v>
      </c>
      <c r="B45" s="90"/>
      <c r="C45" s="90">
        <v>82</v>
      </c>
      <c r="D45" s="90">
        <v>82</v>
      </c>
    </row>
    <row r="46" spans="1:4" x14ac:dyDescent="0.25">
      <c r="A46" s="89" t="s">
        <v>331</v>
      </c>
      <c r="B46" s="90"/>
      <c r="C46" s="90">
        <v>41</v>
      </c>
      <c r="D46" s="90">
        <v>41</v>
      </c>
    </row>
    <row r="47" spans="1:4" x14ac:dyDescent="0.25">
      <c r="A47" s="14" t="s">
        <v>332</v>
      </c>
      <c r="B47" s="33">
        <v>16</v>
      </c>
      <c r="C47" s="33">
        <v>30</v>
      </c>
      <c r="D47" s="33">
        <v>46</v>
      </c>
    </row>
    <row r="48" spans="1:4" x14ac:dyDescent="0.25">
      <c r="A48" s="28" t="s">
        <v>333</v>
      </c>
      <c r="B48" s="95">
        <v>3</v>
      </c>
      <c r="C48" s="95">
        <v>70</v>
      </c>
      <c r="D48" s="95">
        <v>73</v>
      </c>
    </row>
    <row r="49" spans="1:4" x14ac:dyDescent="0.25">
      <c r="A49" s="89" t="s">
        <v>334</v>
      </c>
      <c r="B49" s="90"/>
      <c r="C49" s="90">
        <v>184</v>
      </c>
      <c r="D49" s="90">
        <v>184</v>
      </c>
    </row>
    <row r="50" spans="1:4" x14ac:dyDescent="0.25">
      <c r="A50" s="89" t="s">
        <v>335</v>
      </c>
      <c r="B50" s="90"/>
      <c r="C50" s="90">
        <v>78</v>
      </c>
      <c r="D50" s="90">
        <v>78</v>
      </c>
    </row>
    <row r="51" spans="1:4" x14ac:dyDescent="0.25">
      <c r="A51" s="89" t="s">
        <v>369</v>
      </c>
      <c r="B51" s="90"/>
      <c r="C51" s="90">
        <v>172</v>
      </c>
      <c r="D51" s="90">
        <v>172</v>
      </c>
    </row>
    <row r="52" spans="1:4" x14ac:dyDescent="0.25">
      <c r="A52" s="89" t="s">
        <v>389</v>
      </c>
      <c r="B52" s="90"/>
      <c r="C52" s="90">
        <v>93</v>
      </c>
      <c r="D52" s="90">
        <v>93</v>
      </c>
    </row>
    <row r="53" spans="1:4" x14ac:dyDescent="0.25">
      <c r="A53" s="89" t="s">
        <v>336</v>
      </c>
      <c r="B53" s="90"/>
      <c r="C53" s="90">
        <v>74</v>
      </c>
      <c r="D53" s="90">
        <v>74</v>
      </c>
    </row>
    <row r="54" spans="1:4" x14ac:dyDescent="0.25">
      <c r="A54" s="89" t="s">
        <v>337</v>
      </c>
      <c r="B54" s="90"/>
      <c r="C54" s="90">
        <v>60</v>
      </c>
      <c r="D54" s="90">
        <v>60</v>
      </c>
    </row>
    <row r="55" spans="1:4" x14ac:dyDescent="0.25">
      <c r="A55" s="89" t="s">
        <v>1100</v>
      </c>
      <c r="B55" s="90"/>
      <c r="C55" s="90">
        <v>79</v>
      </c>
      <c r="D55" s="90">
        <v>79</v>
      </c>
    </row>
    <row r="56" spans="1:4" x14ac:dyDescent="0.25">
      <c r="A56" s="28" t="s">
        <v>390</v>
      </c>
      <c r="B56" s="95">
        <v>6</v>
      </c>
      <c r="C56" s="95">
        <v>38</v>
      </c>
      <c r="D56" s="95">
        <v>44</v>
      </c>
    </row>
    <row r="57" spans="1:4" x14ac:dyDescent="0.25">
      <c r="A57" s="28" t="s">
        <v>338</v>
      </c>
      <c r="B57" s="95">
        <v>5</v>
      </c>
      <c r="C57" s="95">
        <v>67</v>
      </c>
      <c r="D57" s="95">
        <v>72</v>
      </c>
    </row>
    <row r="58" spans="1:4" x14ac:dyDescent="0.25">
      <c r="A58" s="89" t="s">
        <v>339</v>
      </c>
      <c r="B58" s="90"/>
      <c r="C58" s="90">
        <v>75</v>
      </c>
      <c r="D58" s="90">
        <v>75</v>
      </c>
    </row>
    <row r="59" spans="1:4" x14ac:dyDescent="0.25">
      <c r="A59" s="28" t="s">
        <v>340</v>
      </c>
      <c r="B59" s="95">
        <v>1</v>
      </c>
      <c r="C59" s="95">
        <v>120</v>
      </c>
      <c r="D59" s="95">
        <v>121</v>
      </c>
    </row>
    <row r="60" spans="1:4" x14ac:dyDescent="0.25">
      <c r="A60" s="89" t="s">
        <v>341</v>
      </c>
      <c r="B60" s="90"/>
      <c r="C60" s="90">
        <v>55</v>
      </c>
      <c r="D60" s="90">
        <v>55</v>
      </c>
    </row>
    <row r="61" spans="1:4" x14ac:dyDescent="0.25">
      <c r="A61" s="89" t="s">
        <v>391</v>
      </c>
      <c r="B61" s="90"/>
      <c r="C61" s="90">
        <v>64</v>
      </c>
      <c r="D61" s="90">
        <v>64</v>
      </c>
    </row>
    <row r="62" spans="1:4" x14ac:dyDescent="0.25">
      <c r="A62" s="89" t="s">
        <v>342</v>
      </c>
      <c r="B62" s="90"/>
      <c r="C62" s="90">
        <v>127</v>
      </c>
      <c r="D62" s="90">
        <v>127</v>
      </c>
    </row>
    <row r="63" spans="1:4" x14ac:dyDescent="0.25">
      <c r="A63" s="89" t="s">
        <v>392</v>
      </c>
      <c r="B63" s="90"/>
      <c r="C63" s="90">
        <v>22</v>
      </c>
      <c r="D63" s="90">
        <v>22</v>
      </c>
    </row>
    <row r="64" spans="1:4" x14ac:dyDescent="0.25">
      <c r="A64" s="89" t="s">
        <v>343</v>
      </c>
      <c r="B64" s="90"/>
      <c r="C64" s="90">
        <v>93</v>
      </c>
      <c r="D64" s="90">
        <v>93</v>
      </c>
    </row>
    <row r="65" spans="1:10" x14ac:dyDescent="0.25">
      <c r="A65" s="89" t="s">
        <v>376</v>
      </c>
      <c r="B65" s="90"/>
      <c r="C65" s="90">
        <v>12</v>
      </c>
      <c r="D65" s="90">
        <v>12</v>
      </c>
    </row>
    <row r="66" spans="1:10" x14ac:dyDescent="0.25">
      <c r="A66" s="89" t="s">
        <v>344</v>
      </c>
      <c r="B66" s="90"/>
      <c r="C66" s="90">
        <v>26</v>
      </c>
      <c r="D66" s="90">
        <v>26</v>
      </c>
    </row>
    <row r="67" spans="1:10" x14ac:dyDescent="0.25">
      <c r="A67" s="28" t="s">
        <v>345</v>
      </c>
      <c r="B67" s="95">
        <v>11</v>
      </c>
      <c r="C67" s="95">
        <v>103</v>
      </c>
      <c r="D67" s="95">
        <v>114</v>
      </c>
    </row>
    <row r="68" spans="1:10" x14ac:dyDescent="0.25">
      <c r="A68" s="89" t="s">
        <v>346</v>
      </c>
      <c r="B68" s="90"/>
      <c r="C68" s="90">
        <v>51</v>
      </c>
      <c r="D68" s="90">
        <v>51</v>
      </c>
    </row>
    <row r="69" spans="1:10" x14ac:dyDescent="0.25">
      <c r="A69" s="14" t="s">
        <v>370</v>
      </c>
      <c r="B69" s="33">
        <v>2</v>
      </c>
      <c r="C69" s="33">
        <v>83</v>
      </c>
      <c r="D69" s="33">
        <v>85</v>
      </c>
    </row>
    <row r="70" spans="1:10" x14ac:dyDescent="0.25">
      <c r="A70" s="14" t="s">
        <v>347</v>
      </c>
      <c r="B70" s="33">
        <v>10</v>
      </c>
      <c r="C70" s="33">
        <v>63</v>
      </c>
      <c r="D70" s="33">
        <v>73</v>
      </c>
    </row>
    <row r="71" spans="1:10" x14ac:dyDescent="0.25">
      <c r="A71" s="14" t="s">
        <v>348</v>
      </c>
      <c r="B71" s="33">
        <v>19</v>
      </c>
      <c r="C71" s="33">
        <v>27</v>
      </c>
      <c r="D71" s="33">
        <v>46</v>
      </c>
    </row>
    <row r="72" spans="1:10" x14ac:dyDescent="0.25">
      <c r="A72" s="89" t="s">
        <v>349</v>
      </c>
      <c r="B72" s="90"/>
      <c r="C72" s="90">
        <v>147</v>
      </c>
      <c r="D72" s="90">
        <v>147</v>
      </c>
    </row>
    <row r="73" spans="1:10" x14ac:dyDescent="0.25">
      <c r="A73" s="89" t="s">
        <v>350</v>
      </c>
      <c r="B73" s="90"/>
      <c r="C73" s="90">
        <v>175</v>
      </c>
      <c r="D73" s="90">
        <v>175</v>
      </c>
    </row>
    <row r="74" spans="1:10" x14ac:dyDescent="0.25">
      <c r="A74" s="89" t="s">
        <v>372</v>
      </c>
      <c r="B74" s="90"/>
      <c r="C74" s="90">
        <v>88</v>
      </c>
      <c r="D74" s="90">
        <v>88</v>
      </c>
    </row>
    <row r="75" spans="1:10" x14ac:dyDescent="0.25">
      <c r="A75" s="89" t="s">
        <v>351</v>
      </c>
      <c r="B75" s="90"/>
      <c r="C75" s="90">
        <v>69</v>
      </c>
      <c r="D75" s="90">
        <v>69</v>
      </c>
    </row>
    <row r="76" spans="1:10" x14ac:dyDescent="0.25">
      <c r="A76" s="28" t="s">
        <v>352</v>
      </c>
      <c r="B76" s="95">
        <v>6</v>
      </c>
      <c r="C76" s="95">
        <v>14</v>
      </c>
      <c r="D76" s="95">
        <v>20</v>
      </c>
    </row>
    <row r="77" spans="1:10" x14ac:dyDescent="0.25">
      <c r="A77" s="28" t="s">
        <v>393</v>
      </c>
      <c r="B77" s="95">
        <v>3</v>
      </c>
      <c r="C77" s="95">
        <v>68</v>
      </c>
      <c r="D77" s="95">
        <v>71</v>
      </c>
      <c r="J77" s="54"/>
    </row>
    <row r="78" spans="1:10" x14ac:dyDescent="0.25">
      <c r="A78" s="28" t="s">
        <v>353</v>
      </c>
      <c r="B78" s="95">
        <v>12</v>
      </c>
      <c r="C78" s="95">
        <v>117</v>
      </c>
      <c r="D78" s="95">
        <v>129</v>
      </c>
    </row>
    <row r="79" spans="1:10" x14ac:dyDescent="0.25">
      <c r="A79" s="89" t="s">
        <v>1413</v>
      </c>
      <c r="B79" s="90"/>
      <c r="C79" s="90">
        <v>1</v>
      </c>
      <c r="D79" s="90">
        <v>1</v>
      </c>
    </row>
    <row r="80" spans="1:10" x14ac:dyDescent="0.25">
      <c r="A80" s="89" t="s">
        <v>354</v>
      </c>
      <c r="B80" s="90"/>
      <c r="C80" s="90">
        <v>51</v>
      </c>
      <c r="D80" s="90">
        <v>51</v>
      </c>
    </row>
    <row r="81" spans="1:10" x14ac:dyDescent="0.25">
      <c r="A81" s="14" t="s">
        <v>373</v>
      </c>
      <c r="B81" s="33">
        <v>2</v>
      </c>
      <c r="C81" s="33">
        <v>87</v>
      </c>
      <c r="D81" s="33">
        <v>89</v>
      </c>
      <c r="J81">
        <v>50</v>
      </c>
    </row>
    <row r="82" spans="1:10" x14ac:dyDescent="0.25">
      <c r="A82" s="14" t="s">
        <v>355</v>
      </c>
      <c r="B82" s="33">
        <v>5</v>
      </c>
      <c r="C82" s="33">
        <v>30</v>
      </c>
      <c r="D82" s="33">
        <v>35</v>
      </c>
      <c r="J82" s="41">
        <v>0.54</v>
      </c>
    </row>
    <row r="83" spans="1:10" x14ac:dyDescent="0.25">
      <c r="A83" s="89" t="s">
        <v>356</v>
      </c>
      <c r="B83" s="90"/>
      <c r="C83" s="90">
        <v>57</v>
      </c>
      <c r="D83" s="90">
        <v>57</v>
      </c>
    </row>
    <row r="84" spans="1:10" x14ac:dyDescent="0.25">
      <c r="A84" s="14" t="s">
        <v>368</v>
      </c>
      <c r="B84" s="33">
        <v>3</v>
      </c>
      <c r="C84" s="33">
        <v>64</v>
      </c>
      <c r="D84" s="33">
        <v>67</v>
      </c>
    </row>
    <row r="85" spans="1:10" x14ac:dyDescent="0.25">
      <c r="A85" s="89" t="s">
        <v>357</v>
      </c>
      <c r="B85" s="90"/>
      <c r="C85" s="90">
        <v>48</v>
      </c>
      <c r="D85" s="90">
        <v>48</v>
      </c>
    </row>
    <row r="86" spans="1:10" x14ac:dyDescent="0.25">
      <c r="A86" s="14" t="s">
        <v>374</v>
      </c>
      <c r="B86" s="33">
        <v>3</v>
      </c>
      <c r="C86" s="33">
        <v>48</v>
      </c>
      <c r="D86" s="33">
        <v>51</v>
      </c>
    </row>
    <row r="87" spans="1:10" x14ac:dyDescent="0.25">
      <c r="A87" s="14" t="s">
        <v>375</v>
      </c>
      <c r="B87" s="33">
        <v>26</v>
      </c>
      <c r="C87" s="33">
        <v>9</v>
      </c>
      <c r="D87" s="33">
        <v>35</v>
      </c>
    </row>
    <row r="88" spans="1:10" x14ac:dyDescent="0.25">
      <c r="A88" s="89" t="s">
        <v>358</v>
      </c>
      <c r="B88" s="90"/>
      <c r="C88" s="90">
        <v>131</v>
      </c>
      <c r="D88" s="90">
        <v>131</v>
      </c>
    </row>
    <row r="89" spans="1:10" x14ac:dyDescent="0.25">
      <c r="A89" s="14" t="s">
        <v>359</v>
      </c>
      <c r="B89" s="33">
        <v>13</v>
      </c>
      <c r="C89" s="33">
        <v>128</v>
      </c>
      <c r="D89" s="33">
        <v>141</v>
      </c>
    </row>
    <row r="90" spans="1:10" x14ac:dyDescent="0.25">
      <c r="A90" s="89" t="s">
        <v>360</v>
      </c>
      <c r="B90" s="90"/>
      <c r="C90" s="90">
        <v>70</v>
      </c>
      <c r="D90" s="90">
        <v>70</v>
      </c>
    </row>
    <row r="91" spans="1:10" x14ac:dyDescent="0.25">
      <c r="A91" s="89" t="s">
        <v>361</v>
      </c>
      <c r="B91" s="90"/>
      <c r="C91" s="90">
        <v>127</v>
      </c>
      <c r="D91" s="90">
        <v>127</v>
      </c>
    </row>
    <row r="92" spans="1:10" x14ac:dyDescent="0.25">
      <c r="A92" s="89" t="s">
        <v>362</v>
      </c>
      <c r="B92" s="90"/>
      <c r="C92" s="90">
        <v>66</v>
      </c>
      <c r="D92" s="90">
        <v>66</v>
      </c>
    </row>
    <row r="93" spans="1:10" x14ac:dyDescent="0.25">
      <c r="A93" s="89" t="s">
        <v>363</v>
      </c>
      <c r="B93" s="90"/>
      <c r="C93" s="90">
        <v>49</v>
      </c>
      <c r="D93" s="90">
        <v>49</v>
      </c>
    </row>
    <row r="94" spans="1:10" x14ac:dyDescent="0.25">
      <c r="A94" s="89" t="s">
        <v>364</v>
      </c>
      <c r="B94" s="90"/>
      <c r="C94" s="90">
        <v>121</v>
      </c>
      <c r="D94" s="90">
        <v>121</v>
      </c>
    </row>
    <row r="95" spans="1:10" x14ac:dyDescent="0.25">
      <c r="A95" s="89" t="s">
        <v>365</v>
      </c>
      <c r="B95" s="90"/>
      <c r="C95" s="90">
        <v>68</v>
      </c>
      <c r="D95" s="90">
        <v>68</v>
      </c>
    </row>
    <row r="96" spans="1:10" x14ac:dyDescent="0.25">
      <c r="A96" s="89" t="s">
        <v>366</v>
      </c>
      <c r="B96" s="90"/>
      <c r="C96" s="90">
        <v>100</v>
      </c>
      <c r="D96" s="90">
        <v>100</v>
      </c>
    </row>
    <row r="97" spans="1:6" x14ac:dyDescent="0.25">
      <c r="A97" s="89" t="s">
        <v>367</v>
      </c>
      <c r="B97" s="90"/>
      <c r="C97" s="90">
        <v>92</v>
      </c>
      <c r="D97" s="90">
        <v>92</v>
      </c>
    </row>
    <row r="98" spans="1:6" x14ac:dyDescent="0.25">
      <c r="A98" s="14" t="s">
        <v>4</v>
      </c>
      <c r="B98" s="33">
        <v>250</v>
      </c>
      <c r="C98" s="33">
        <v>6680</v>
      </c>
      <c r="D98" s="33">
        <v>6930</v>
      </c>
      <c r="F98" s="130">
        <f>B98/D98</f>
        <v>3.6075036075036072E-2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9E8D8-49FA-4B5C-B3D9-AFBDB1C0EC14}">
  <dimension ref="A1:Q194"/>
  <sheetViews>
    <sheetView zoomScaleNormal="100" workbookViewId="0">
      <selection activeCell="B195" sqref="B195"/>
    </sheetView>
  </sheetViews>
  <sheetFormatPr baseColWidth="10" defaultColWidth="11.42578125" defaultRowHeight="15" x14ac:dyDescent="0.25"/>
  <cols>
    <col min="1" max="1" width="11" bestFit="1" customWidth="1"/>
    <col min="2" max="2" width="33.85546875" customWidth="1"/>
    <col min="3" max="3" width="9.85546875" customWidth="1"/>
    <col min="4" max="4" width="13.7109375" customWidth="1"/>
    <col min="5" max="5" width="42.5703125" bestFit="1" customWidth="1"/>
    <col min="6" max="6" width="17.28515625" bestFit="1" customWidth="1"/>
    <col min="7" max="7" width="9" bestFit="1" customWidth="1"/>
    <col min="8" max="8" width="9.5703125" customWidth="1"/>
    <col min="9" max="9" width="11.42578125" bestFit="1" customWidth="1"/>
    <col min="10" max="12" width="9.5703125" customWidth="1"/>
    <col min="14" max="14" width="17.5703125" bestFit="1" customWidth="1"/>
    <col min="15" max="15" width="29.42578125" bestFit="1" customWidth="1"/>
    <col min="16" max="17" width="12.5703125" bestFit="1" customWidth="1"/>
    <col min="18" max="18" width="3.85546875" bestFit="1" customWidth="1"/>
    <col min="19" max="19" width="4.7109375" bestFit="1" customWidth="1"/>
    <col min="20" max="20" width="3.85546875" bestFit="1" customWidth="1"/>
    <col min="21" max="21" width="3.28515625" bestFit="1" customWidth="1"/>
    <col min="22" max="23" width="4.140625" bestFit="1" customWidth="1"/>
    <col min="24" max="24" width="3.7109375" bestFit="1" customWidth="1"/>
    <col min="25" max="25" width="4.28515625" bestFit="1" customWidth="1"/>
    <col min="26" max="26" width="12.5703125" bestFit="1" customWidth="1"/>
  </cols>
  <sheetData>
    <row r="1" spans="1:15" x14ac:dyDescent="0.25">
      <c r="A1" t="s">
        <v>395</v>
      </c>
      <c r="B1" t="s">
        <v>396</v>
      </c>
      <c r="C1" t="s">
        <v>397</v>
      </c>
      <c r="D1" t="s">
        <v>398</v>
      </c>
      <c r="E1" t="s">
        <v>399</v>
      </c>
      <c r="F1" t="s">
        <v>400</v>
      </c>
      <c r="G1" t="s">
        <v>401</v>
      </c>
      <c r="H1" t="s">
        <v>402</v>
      </c>
      <c r="I1" t="s">
        <v>403</v>
      </c>
      <c r="J1" t="s">
        <v>404</v>
      </c>
      <c r="K1" t="s">
        <v>405</v>
      </c>
      <c r="L1" t="s">
        <v>406</v>
      </c>
    </row>
    <row r="2" spans="1:15" hidden="1" x14ac:dyDescent="0.25">
      <c r="A2" s="1">
        <v>43466</v>
      </c>
      <c r="B2" s="7" t="s">
        <v>407</v>
      </c>
      <c r="C2" t="s">
        <v>408</v>
      </c>
      <c r="D2" t="s">
        <v>398</v>
      </c>
      <c r="E2" t="s">
        <v>409</v>
      </c>
      <c r="F2" s="21" t="s">
        <v>410</v>
      </c>
      <c r="G2" t="s">
        <v>411</v>
      </c>
      <c r="H2" t="s">
        <v>412</v>
      </c>
      <c r="J2" t="s">
        <v>412</v>
      </c>
      <c r="K2" t="s">
        <v>413</v>
      </c>
      <c r="N2" s="13" t="s">
        <v>5</v>
      </c>
      <c r="O2" t="s">
        <v>414</v>
      </c>
    </row>
    <row r="3" spans="1:15" hidden="1" x14ac:dyDescent="0.25">
      <c r="A3" s="1">
        <v>43466</v>
      </c>
      <c r="B3" s="5" t="s">
        <v>415</v>
      </c>
      <c r="C3" t="s">
        <v>408</v>
      </c>
      <c r="D3" t="s">
        <v>398</v>
      </c>
      <c r="E3" t="s">
        <v>416</v>
      </c>
      <c r="F3" s="21" t="s">
        <v>410</v>
      </c>
      <c r="G3" t="s">
        <v>411</v>
      </c>
      <c r="H3" t="s">
        <v>412</v>
      </c>
      <c r="J3" t="s">
        <v>412</v>
      </c>
      <c r="K3" t="s">
        <v>413</v>
      </c>
      <c r="N3" s="14" t="s">
        <v>417</v>
      </c>
      <c r="O3" s="33">
        <v>43</v>
      </c>
    </row>
    <row r="4" spans="1:15" hidden="1" x14ac:dyDescent="0.25">
      <c r="A4" s="1">
        <v>43497</v>
      </c>
      <c r="B4" s="5" t="s">
        <v>418</v>
      </c>
      <c r="C4" t="s">
        <v>408</v>
      </c>
      <c r="D4" t="s">
        <v>398</v>
      </c>
      <c r="E4" t="s">
        <v>419</v>
      </c>
      <c r="F4" s="21" t="s">
        <v>420</v>
      </c>
      <c r="G4" t="s">
        <v>411</v>
      </c>
      <c r="H4" t="s">
        <v>412</v>
      </c>
      <c r="J4" t="s">
        <v>412</v>
      </c>
      <c r="K4" t="s">
        <v>413</v>
      </c>
      <c r="N4" s="14" t="s">
        <v>421</v>
      </c>
      <c r="O4" s="33">
        <v>11</v>
      </c>
    </row>
    <row r="5" spans="1:15" hidden="1" x14ac:dyDescent="0.25">
      <c r="A5" s="1">
        <v>43497</v>
      </c>
      <c r="B5" s="21" t="s">
        <v>422</v>
      </c>
      <c r="C5" t="s">
        <v>408</v>
      </c>
      <c r="D5" t="s">
        <v>398</v>
      </c>
      <c r="E5" s="8" t="s">
        <v>423</v>
      </c>
      <c r="F5" s="21" t="s">
        <v>420</v>
      </c>
      <c r="G5" t="s">
        <v>411</v>
      </c>
      <c r="H5" t="s">
        <v>412</v>
      </c>
      <c r="J5" t="s">
        <v>412</v>
      </c>
      <c r="K5" t="s">
        <v>413</v>
      </c>
      <c r="N5" s="14" t="s">
        <v>424</v>
      </c>
      <c r="O5" s="33">
        <v>18</v>
      </c>
    </row>
    <row r="6" spans="1:15" hidden="1" x14ac:dyDescent="0.25">
      <c r="A6" s="1">
        <v>43497</v>
      </c>
      <c r="B6" s="8" t="s">
        <v>425</v>
      </c>
      <c r="C6" t="s">
        <v>408</v>
      </c>
      <c r="D6" t="s">
        <v>398</v>
      </c>
      <c r="E6" s="8" t="s">
        <v>426</v>
      </c>
      <c r="F6" s="21" t="s">
        <v>420</v>
      </c>
      <c r="G6" t="s">
        <v>411</v>
      </c>
      <c r="H6" t="s">
        <v>412</v>
      </c>
      <c r="J6" t="s">
        <v>412</v>
      </c>
      <c r="K6" t="s">
        <v>413</v>
      </c>
      <c r="N6" s="14" t="s">
        <v>408</v>
      </c>
      <c r="O6" s="33">
        <v>88</v>
      </c>
    </row>
    <row r="7" spans="1:15" hidden="1" x14ac:dyDescent="0.25">
      <c r="A7" s="45">
        <v>43497</v>
      </c>
      <c r="B7" s="46" t="s">
        <v>427</v>
      </c>
      <c r="C7" s="47" t="s">
        <v>408</v>
      </c>
      <c r="D7" s="47" t="s">
        <v>398</v>
      </c>
      <c r="E7" s="46" t="s">
        <v>428</v>
      </c>
      <c r="F7" s="48" t="s">
        <v>420</v>
      </c>
      <c r="G7" s="47" t="s">
        <v>411</v>
      </c>
      <c r="H7" s="47" t="s">
        <v>412</v>
      </c>
      <c r="I7" s="47"/>
      <c r="J7" s="47" t="s">
        <v>412</v>
      </c>
      <c r="K7" s="47"/>
      <c r="N7" s="14" t="s">
        <v>429</v>
      </c>
      <c r="O7" s="33">
        <v>3</v>
      </c>
    </row>
    <row r="8" spans="1:15" hidden="1" x14ac:dyDescent="0.25">
      <c r="A8" s="1">
        <v>43497</v>
      </c>
      <c r="B8" s="8" t="s">
        <v>430</v>
      </c>
      <c r="C8" t="s">
        <v>408</v>
      </c>
      <c r="D8" t="s">
        <v>398</v>
      </c>
      <c r="E8" s="8" t="s">
        <v>409</v>
      </c>
      <c r="F8" s="21" t="s">
        <v>420</v>
      </c>
      <c r="G8" t="s">
        <v>411</v>
      </c>
      <c r="H8" t="s">
        <v>412</v>
      </c>
      <c r="J8" t="s">
        <v>412</v>
      </c>
      <c r="K8" t="s">
        <v>413</v>
      </c>
      <c r="N8" s="14" t="s">
        <v>431</v>
      </c>
      <c r="O8" s="33">
        <v>30</v>
      </c>
    </row>
    <row r="9" spans="1:15" hidden="1" x14ac:dyDescent="0.25">
      <c r="A9" s="1">
        <v>43525</v>
      </c>
      <c r="B9" s="8" t="s">
        <v>432</v>
      </c>
      <c r="C9" t="s">
        <v>408</v>
      </c>
      <c r="D9" t="s">
        <v>398</v>
      </c>
      <c r="E9" s="8" t="s">
        <v>433</v>
      </c>
      <c r="F9" s="21" t="s">
        <v>434</v>
      </c>
      <c r="G9" t="s">
        <v>411</v>
      </c>
      <c r="H9" t="s">
        <v>412</v>
      </c>
      <c r="J9" t="s">
        <v>412</v>
      </c>
      <c r="K9" t="s">
        <v>413</v>
      </c>
      <c r="N9" s="14" t="s">
        <v>4</v>
      </c>
      <c r="O9" s="33">
        <v>193</v>
      </c>
    </row>
    <row r="10" spans="1:15" hidden="1" x14ac:dyDescent="0.25">
      <c r="A10" s="1">
        <v>43525</v>
      </c>
      <c r="B10" s="9" t="s">
        <v>418</v>
      </c>
      <c r="C10" t="s">
        <v>408</v>
      </c>
      <c r="D10" t="s">
        <v>398</v>
      </c>
      <c r="E10" s="9" t="s">
        <v>435</v>
      </c>
      <c r="F10" s="21" t="s">
        <v>434</v>
      </c>
      <c r="G10" t="s">
        <v>411</v>
      </c>
      <c r="H10" t="s">
        <v>412</v>
      </c>
      <c r="J10" t="s">
        <v>412</v>
      </c>
      <c r="K10" t="s">
        <v>413</v>
      </c>
    </row>
    <row r="11" spans="1:15" hidden="1" x14ac:dyDescent="0.25">
      <c r="A11" s="1">
        <v>43525</v>
      </c>
      <c r="B11" s="8" t="s">
        <v>436</v>
      </c>
      <c r="C11" t="s">
        <v>408</v>
      </c>
      <c r="D11" t="s">
        <v>398</v>
      </c>
      <c r="E11" s="8" t="s">
        <v>437</v>
      </c>
      <c r="F11" s="21" t="s">
        <v>434</v>
      </c>
      <c r="G11" t="s">
        <v>411</v>
      </c>
      <c r="H11" t="s">
        <v>412</v>
      </c>
      <c r="J11" t="s">
        <v>412</v>
      </c>
    </row>
    <row r="12" spans="1:15" hidden="1" x14ac:dyDescent="0.25">
      <c r="A12" s="1">
        <v>43556</v>
      </c>
      <c r="B12" t="s">
        <v>438</v>
      </c>
      <c r="C12" t="s">
        <v>408</v>
      </c>
      <c r="D12" t="s">
        <v>398</v>
      </c>
      <c r="E12" s="8" t="s">
        <v>439</v>
      </c>
      <c r="F12" s="21" t="s">
        <v>440</v>
      </c>
      <c r="G12" t="s">
        <v>411</v>
      </c>
      <c r="H12" t="s">
        <v>412</v>
      </c>
      <c r="J12" t="s">
        <v>412</v>
      </c>
    </row>
    <row r="13" spans="1:15" hidden="1" x14ac:dyDescent="0.25">
      <c r="A13" s="1">
        <v>43556</v>
      </c>
      <c r="B13" t="s">
        <v>441</v>
      </c>
      <c r="C13" t="s">
        <v>408</v>
      </c>
      <c r="D13" t="s">
        <v>398</v>
      </c>
      <c r="E13" s="8" t="s">
        <v>442</v>
      </c>
      <c r="F13" s="21" t="s">
        <v>440</v>
      </c>
      <c r="G13" t="s">
        <v>411</v>
      </c>
      <c r="H13" t="s">
        <v>412</v>
      </c>
      <c r="J13" t="s">
        <v>412</v>
      </c>
    </row>
    <row r="14" spans="1:15" hidden="1" x14ac:dyDescent="0.25">
      <c r="A14" s="1">
        <v>43556</v>
      </c>
      <c r="B14" s="21" t="s">
        <v>443</v>
      </c>
      <c r="C14" t="s">
        <v>408</v>
      </c>
      <c r="D14" t="s">
        <v>398</v>
      </c>
      <c r="E14" s="8" t="s">
        <v>444</v>
      </c>
      <c r="F14" s="21" t="s">
        <v>440</v>
      </c>
      <c r="G14" t="s">
        <v>411</v>
      </c>
      <c r="H14" t="s">
        <v>412</v>
      </c>
      <c r="J14" t="s">
        <v>412</v>
      </c>
    </row>
    <row r="15" spans="1:15" hidden="1" x14ac:dyDescent="0.25">
      <c r="A15" s="1">
        <v>43556</v>
      </c>
      <c r="B15" t="s">
        <v>425</v>
      </c>
      <c r="C15" t="s">
        <v>408</v>
      </c>
      <c r="D15" t="s">
        <v>398</v>
      </c>
      <c r="E15" s="8" t="s">
        <v>444</v>
      </c>
      <c r="F15" s="21" t="s">
        <v>440</v>
      </c>
      <c r="G15" t="s">
        <v>411</v>
      </c>
      <c r="H15" t="s">
        <v>412</v>
      </c>
      <c r="J15" t="s">
        <v>412</v>
      </c>
    </row>
    <row r="16" spans="1:15" hidden="1" x14ac:dyDescent="0.25">
      <c r="A16" s="1">
        <v>43586</v>
      </c>
      <c r="B16" t="s">
        <v>407</v>
      </c>
      <c r="C16" t="s">
        <v>408</v>
      </c>
      <c r="D16" t="s">
        <v>398</v>
      </c>
      <c r="E16" s="8" t="s">
        <v>437</v>
      </c>
      <c r="F16" s="21" t="s">
        <v>445</v>
      </c>
      <c r="G16" t="s">
        <v>411</v>
      </c>
      <c r="H16" t="s">
        <v>412</v>
      </c>
      <c r="J16" t="s">
        <v>412</v>
      </c>
    </row>
    <row r="17" spans="1:10" hidden="1" x14ac:dyDescent="0.25">
      <c r="A17" s="1">
        <v>43586</v>
      </c>
      <c r="B17" t="s">
        <v>430</v>
      </c>
      <c r="C17" t="s">
        <v>408</v>
      </c>
      <c r="D17" t="s">
        <v>398</v>
      </c>
      <c r="E17" s="8" t="s">
        <v>437</v>
      </c>
      <c r="F17" s="21" t="s">
        <v>445</v>
      </c>
      <c r="G17" t="s">
        <v>411</v>
      </c>
      <c r="H17" t="s">
        <v>412</v>
      </c>
      <c r="J17" t="s">
        <v>412</v>
      </c>
    </row>
    <row r="18" spans="1:10" hidden="1" x14ac:dyDescent="0.25">
      <c r="A18" s="1">
        <v>43586</v>
      </c>
      <c r="B18" s="21" t="s">
        <v>422</v>
      </c>
      <c r="C18" t="s">
        <v>408</v>
      </c>
      <c r="D18" t="s">
        <v>398</v>
      </c>
      <c r="E18" s="8" t="s">
        <v>446</v>
      </c>
      <c r="F18" s="21" t="s">
        <v>445</v>
      </c>
      <c r="G18" t="s">
        <v>411</v>
      </c>
      <c r="H18" t="s">
        <v>412</v>
      </c>
      <c r="J18" t="s">
        <v>412</v>
      </c>
    </row>
    <row r="19" spans="1:10" hidden="1" x14ac:dyDescent="0.25">
      <c r="A19" s="1">
        <v>43586</v>
      </c>
      <c r="B19" t="s">
        <v>415</v>
      </c>
      <c r="C19" t="s">
        <v>408</v>
      </c>
      <c r="D19" t="s">
        <v>398</v>
      </c>
      <c r="E19" s="8" t="s">
        <v>447</v>
      </c>
      <c r="F19" s="21" t="s">
        <v>445</v>
      </c>
      <c r="G19" t="s">
        <v>411</v>
      </c>
      <c r="H19" t="s">
        <v>412</v>
      </c>
      <c r="J19" t="s">
        <v>412</v>
      </c>
    </row>
    <row r="20" spans="1:10" hidden="1" x14ac:dyDescent="0.25">
      <c r="A20" s="1">
        <v>43586</v>
      </c>
      <c r="B20" t="s">
        <v>418</v>
      </c>
      <c r="C20" t="s">
        <v>408</v>
      </c>
      <c r="D20" t="s">
        <v>398</v>
      </c>
      <c r="E20" s="8" t="s">
        <v>446</v>
      </c>
      <c r="F20" s="21" t="s">
        <v>445</v>
      </c>
      <c r="G20" t="s">
        <v>411</v>
      </c>
      <c r="H20" t="s">
        <v>412</v>
      </c>
      <c r="J20" t="s">
        <v>412</v>
      </c>
    </row>
    <row r="21" spans="1:10" hidden="1" x14ac:dyDescent="0.25">
      <c r="A21" s="1">
        <v>43617</v>
      </c>
      <c r="B21" t="s">
        <v>448</v>
      </c>
      <c r="C21" t="s">
        <v>417</v>
      </c>
      <c r="D21" t="s">
        <v>398</v>
      </c>
      <c r="E21" t="s">
        <v>449</v>
      </c>
      <c r="F21" s="21" t="s">
        <v>450</v>
      </c>
      <c r="G21" t="s">
        <v>451</v>
      </c>
      <c r="H21" t="s">
        <v>452</v>
      </c>
      <c r="J21" t="s">
        <v>412</v>
      </c>
    </row>
    <row r="22" spans="1:10" hidden="1" x14ac:dyDescent="0.25">
      <c r="A22" s="1">
        <v>43617</v>
      </c>
      <c r="B22" t="s">
        <v>448</v>
      </c>
      <c r="C22" t="s">
        <v>417</v>
      </c>
      <c r="D22" t="s">
        <v>398</v>
      </c>
      <c r="E22" t="s">
        <v>453</v>
      </c>
      <c r="F22" s="21" t="s">
        <v>454</v>
      </c>
      <c r="G22" t="s">
        <v>451</v>
      </c>
      <c r="H22" t="s">
        <v>452</v>
      </c>
      <c r="J22" t="s">
        <v>412</v>
      </c>
    </row>
    <row r="23" spans="1:10" hidden="1" x14ac:dyDescent="0.25">
      <c r="A23" s="1">
        <v>43617</v>
      </c>
      <c r="B23" t="s">
        <v>455</v>
      </c>
      <c r="C23" t="s">
        <v>421</v>
      </c>
      <c r="D23" t="s">
        <v>398</v>
      </c>
      <c r="E23" t="s">
        <v>456</v>
      </c>
      <c r="F23" s="21" t="s">
        <v>457</v>
      </c>
      <c r="G23" t="s">
        <v>458</v>
      </c>
      <c r="H23" t="s">
        <v>412</v>
      </c>
      <c r="J23" t="s">
        <v>412</v>
      </c>
    </row>
    <row r="24" spans="1:10" hidden="1" x14ac:dyDescent="0.25">
      <c r="A24" s="1">
        <v>43617</v>
      </c>
      <c r="B24" t="s">
        <v>459</v>
      </c>
      <c r="C24" t="s">
        <v>421</v>
      </c>
      <c r="D24" t="s">
        <v>398</v>
      </c>
      <c r="E24" t="s">
        <v>456</v>
      </c>
      <c r="F24" s="21" t="s">
        <v>457</v>
      </c>
      <c r="G24" t="s">
        <v>458</v>
      </c>
      <c r="H24" t="s">
        <v>412</v>
      </c>
      <c r="J24" t="s">
        <v>412</v>
      </c>
    </row>
    <row r="25" spans="1:10" hidden="1" x14ac:dyDescent="0.25">
      <c r="A25" s="1">
        <v>43617</v>
      </c>
      <c r="B25" t="s">
        <v>460</v>
      </c>
      <c r="C25" t="s">
        <v>421</v>
      </c>
      <c r="D25" t="s">
        <v>398</v>
      </c>
      <c r="E25" t="s">
        <v>456</v>
      </c>
      <c r="F25" s="21" t="s">
        <v>457</v>
      </c>
      <c r="G25" t="s">
        <v>458</v>
      </c>
      <c r="H25" t="s">
        <v>412</v>
      </c>
      <c r="J25" t="s">
        <v>412</v>
      </c>
    </row>
    <row r="26" spans="1:10" hidden="1" x14ac:dyDescent="0.25">
      <c r="A26" s="1">
        <v>43617</v>
      </c>
      <c r="B26" t="s">
        <v>461</v>
      </c>
      <c r="C26" t="s">
        <v>421</v>
      </c>
      <c r="D26" t="s">
        <v>398</v>
      </c>
      <c r="E26" t="s">
        <v>456</v>
      </c>
      <c r="F26" s="21" t="s">
        <v>457</v>
      </c>
      <c r="G26" t="s">
        <v>458</v>
      </c>
      <c r="H26" t="s">
        <v>412</v>
      </c>
      <c r="J26" t="s">
        <v>412</v>
      </c>
    </row>
    <row r="27" spans="1:10" hidden="1" x14ac:dyDescent="0.25">
      <c r="A27" s="1">
        <v>43617</v>
      </c>
      <c r="B27" t="s">
        <v>430</v>
      </c>
      <c r="C27" t="s">
        <v>408</v>
      </c>
      <c r="D27" t="s">
        <v>398</v>
      </c>
      <c r="E27" t="s">
        <v>462</v>
      </c>
      <c r="F27" s="21" t="s">
        <v>463</v>
      </c>
      <c r="G27" t="s">
        <v>451</v>
      </c>
      <c r="H27" t="s">
        <v>412</v>
      </c>
      <c r="J27" t="s">
        <v>412</v>
      </c>
    </row>
    <row r="28" spans="1:10" hidden="1" x14ac:dyDescent="0.25">
      <c r="A28" s="1">
        <v>43617</v>
      </c>
      <c r="B28" t="s">
        <v>464</v>
      </c>
      <c r="C28" t="s">
        <v>417</v>
      </c>
      <c r="D28" t="s">
        <v>398</v>
      </c>
      <c r="E28" t="s">
        <v>449</v>
      </c>
      <c r="F28" s="21" t="s">
        <v>450</v>
      </c>
      <c r="G28" t="s">
        <v>451</v>
      </c>
      <c r="H28" t="s">
        <v>452</v>
      </c>
      <c r="J28" t="s">
        <v>412</v>
      </c>
    </row>
    <row r="29" spans="1:10" hidden="1" x14ac:dyDescent="0.25">
      <c r="A29" s="1">
        <v>43617</v>
      </c>
      <c r="B29" t="s">
        <v>464</v>
      </c>
      <c r="C29" t="s">
        <v>417</v>
      </c>
      <c r="D29" t="s">
        <v>398</v>
      </c>
      <c r="E29" t="s">
        <v>453</v>
      </c>
      <c r="F29" s="21" t="s">
        <v>454</v>
      </c>
      <c r="G29" t="s">
        <v>451</v>
      </c>
      <c r="H29" t="s">
        <v>452</v>
      </c>
      <c r="J29" t="s">
        <v>412</v>
      </c>
    </row>
    <row r="30" spans="1:10" hidden="1" x14ac:dyDescent="0.25">
      <c r="A30" s="1">
        <v>43647</v>
      </c>
      <c r="B30" t="s">
        <v>465</v>
      </c>
      <c r="C30" t="s">
        <v>408</v>
      </c>
      <c r="D30" t="s">
        <v>398</v>
      </c>
      <c r="E30" t="s">
        <v>466</v>
      </c>
      <c r="F30" s="21" t="s">
        <v>467</v>
      </c>
      <c r="G30" t="s">
        <v>411</v>
      </c>
      <c r="H30" t="s">
        <v>412</v>
      </c>
      <c r="J30" t="s">
        <v>412</v>
      </c>
    </row>
    <row r="31" spans="1:10" hidden="1" x14ac:dyDescent="0.25">
      <c r="A31" s="1">
        <v>43647</v>
      </c>
      <c r="B31" t="s">
        <v>468</v>
      </c>
      <c r="C31" t="s">
        <v>408</v>
      </c>
      <c r="D31" t="s">
        <v>398</v>
      </c>
      <c r="E31" t="s">
        <v>469</v>
      </c>
      <c r="F31" s="21" t="s">
        <v>470</v>
      </c>
      <c r="G31" t="s">
        <v>411</v>
      </c>
      <c r="H31" t="s">
        <v>412</v>
      </c>
      <c r="J31" t="s">
        <v>412</v>
      </c>
    </row>
    <row r="32" spans="1:10" hidden="1" x14ac:dyDescent="0.25">
      <c r="A32" s="1">
        <v>43647</v>
      </c>
      <c r="B32" t="s">
        <v>471</v>
      </c>
      <c r="C32" t="s">
        <v>408</v>
      </c>
      <c r="D32" t="s">
        <v>398</v>
      </c>
      <c r="E32" t="s">
        <v>409</v>
      </c>
      <c r="F32" s="21" t="s">
        <v>472</v>
      </c>
      <c r="G32" t="s">
        <v>411</v>
      </c>
      <c r="H32" t="s">
        <v>412</v>
      </c>
      <c r="J32" t="s">
        <v>412</v>
      </c>
    </row>
    <row r="33" spans="1:10" hidden="1" x14ac:dyDescent="0.25">
      <c r="A33" s="1">
        <v>43647</v>
      </c>
      <c r="B33" t="s">
        <v>473</v>
      </c>
      <c r="C33" t="s">
        <v>408</v>
      </c>
      <c r="D33" t="s">
        <v>398</v>
      </c>
      <c r="E33" t="s">
        <v>474</v>
      </c>
      <c r="F33" s="21" t="s">
        <v>475</v>
      </c>
      <c r="G33" t="s">
        <v>411</v>
      </c>
      <c r="H33" t="s">
        <v>412</v>
      </c>
      <c r="J33" t="s">
        <v>412</v>
      </c>
    </row>
    <row r="34" spans="1:10" hidden="1" x14ac:dyDescent="0.25">
      <c r="A34" s="1">
        <v>43647</v>
      </c>
      <c r="B34" s="5" t="s">
        <v>476</v>
      </c>
      <c r="C34" t="s">
        <v>408</v>
      </c>
      <c r="D34" t="s">
        <v>398</v>
      </c>
      <c r="E34" t="s">
        <v>477</v>
      </c>
      <c r="F34" s="21" t="s">
        <v>478</v>
      </c>
      <c r="G34" t="s">
        <v>451</v>
      </c>
      <c r="H34" t="s">
        <v>412</v>
      </c>
      <c r="J34" t="s">
        <v>412</v>
      </c>
    </row>
    <row r="35" spans="1:10" hidden="1" x14ac:dyDescent="0.25">
      <c r="A35" s="1">
        <v>43647</v>
      </c>
      <c r="B35" t="s">
        <v>479</v>
      </c>
      <c r="C35" t="s">
        <v>417</v>
      </c>
      <c r="D35" s="4" t="s">
        <v>398</v>
      </c>
      <c r="E35" t="s">
        <v>480</v>
      </c>
      <c r="F35" s="21" t="s">
        <v>481</v>
      </c>
      <c r="G35" t="s">
        <v>411</v>
      </c>
      <c r="H35" t="s">
        <v>482</v>
      </c>
      <c r="J35" t="s">
        <v>412</v>
      </c>
    </row>
    <row r="36" spans="1:10" hidden="1" x14ac:dyDescent="0.25">
      <c r="A36" s="1">
        <v>43647</v>
      </c>
      <c r="B36" t="s">
        <v>479</v>
      </c>
      <c r="C36" t="s">
        <v>417</v>
      </c>
      <c r="D36" s="4" t="s">
        <v>398</v>
      </c>
      <c r="E36" s="6" t="s">
        <v>483</v>
      </c>
      <c r="F36" s="24" t="s">
        <v>484</v>
      </c>
      <c r="G36" t="s">
        <v>411</v>
      </c>
      <c r="H36" t="s">
        <v>482</v>
      </c>
      <c r="J36" t="s">
        <v>412</v>
      </c>
    </row>
    <row r="37" spans="1:10" hidden="1" x14ac:dyDescent="0.25">
      <c r="A37" s="1">
        <v>43647</v>
      </c>
      <c r="B37" t="s">
        <v>485</v>
      </c>
      <c r="C37" t="s">
        <v>421</v>
      </c>
      <c r="D37" t="s">
        <v>398</v>
      </c>
      <c r="E37" t="s">
        <v>456</v>
      </c>
      <c r="F37" s="21" t="s">
        <v>486</v>
      </c>
      <c r="G37" t="s">
        <v>458</v>
      </c>
      <c r="H37" t="s">
        <v>452</v>
      </c>
      <c r="J37" t="s">
        <v>412</v>
      </c>
    </row>
    <row r="38" spans="1:10" hidden="1" x14ac:dyDescent="0.25">
      <c r="A38" s="1">
        <v>43647</v>
      </c>
      <c r="B38" t="s">
        <v>487</v>
      </c>
      <c r="C38" t="s">
        <v>421</v>
      </c>
      <c r="D38" t="s">
        <v>398</v>
      </c>
      <c r="E38" t="s">
        <v>456</v>
      </c>
      <c r="F38" s="21" t="s">
        <v>486</v>
      </c>
      <c r="G38" t="s">
        <v>458</v>
      </c>
      <c r="H38" t="s">
        <v>452</v>
      </c>
      <c r="J38" t="s">
        <v>412</v>
      </c>
    </row>
    <row r="39" spans="1:10" hidden="1" x14ac:dyDescent="0.25">
      <c r="A39" s="1">
        <v>43647</v>
      </c>
      <c r="B39" t="s">
        <v>488</v>
      </c>
      <c r="C39" t="s">
        <v>421</v>
      </c>
      <c r="D39" t="s">
        <v>398</v>
      </c>
      <c r="E39" t="s">
        <v>489</v>
      </c>
      <c r="F39" s="21" t="s">
        <v>490</v>
      </c>
      <c r="G39" t="s">
        <v>451</v>
      </c>
      <c r="H39" t="s">
        <v>412</v>
      </c>
      <c r="J39" t="s">
        <v>412</v>
      </c>
    </row>
    <row r="40" spans="1:10" hidden="1" x14ac:dyDescent="0.25">
      <c r="A40" s="1">
        <v>43647</v>
      </c>
      <c r="B40" t="s">
        <v>491</v>
      </c>
      <c r="C40" t="s">
        <v>421</v>
      </c>
      <c r="D40" t="s">
        <v>398</v>
      </c>
      <c r="E40" t="s">
        <v>489</v>
      </c>
      <c r="F40" s="21" t="s">
        <v>490</v>
      </c>
      <c r="G40" t="s">
        <v>451</v>
      </c>
      <c r="H40" t="s">
        <v>412</v>
      </c>
      <c r="J40" t="s">
        <v>412</v>
      </c>
    </row>
    <row r="41" spans="1:10" hidden="1" x14ac:dyDescent="0.25">
      <c r="A41" s="1">
        <v>43647</v>
      </c>
      <c r="B41" s="21" t="s">
        <v>351</v>
      </c>
      <c r="C41" t="s">
        <v>421</v>
      </c>
      <c r="D41" t="s">
        <v>398</v>
      </c>
      <c r="E41" t="s">
        <v>489</v>
      </c>
      <c r="F41" s="21" t="s">
        <v>490</v>
      </c>
      <c r="G41" t="s">
        <v>451</v>
      </c>
      <c r="H41" t="s">
        <v>412</v>
      </c>
      <c r="J41" t="s">
        <v>412</v>
      </c>
    </row>
    <row r="42" spans="1:10" hidden="1" x14ac:dyDescent="0.25">
      <c r="A42" s="1">
        <v>43647</v>
      </c>
      <c r="B42" s="29" t="s">
        <v>492</v>
      </c>
      <c r="C42" t="s">
        <v>421</v>
      </c>
      <c r="D42" t="s">
        <v>398</v>
      </c>
      <c r="E42" t="s">
        <v>489</v>
      </c>
      <c r="F42" s="21" t="s">
        <v>490</v>
      </c>
      <c r="G42" t="s">
        <v>451</v>
      </c>
      <c r="H42" t="s">
        <v>412</v>
      </c>
      <c r="J42" t="s">
        <v>412</v>
      </c>
    </row>
    <row r="43" spans="1:10" hidden="1" x14ac:dyDescent="0.25">
      <c r="A43" s="1">
        <v>43647</v>
      </c>
      <c r="B43" t="s">
        <v>493</v>
      </c>
      <c r="C43" t="s">
        <v>417</v>
      </c>
      <c r="D43" t="s">
        <v>398</v>
      </c>
      <c r="E43" s="6" t="s">
        <v>483</v>
      </c>
      <c r="F43" s="24" t="s">
        <v>484</v>
      </c>
      <c r="G43" t="s">
        <v>411</v>
      </c>
      <c r="H43" t="s">
        <v>452</v>
      </c>
      <c r="J43" t="s">
        <v>412</v>
      </c>
    </row>
    <row r="44" spans="1:10" ht="15.75" hidden="1" x14ac:dyDescent="0.25">
      <c r="A44" s="1">
        <v>43647</v>
      </c>
      <c r="B44" s="2" t="s">
        <v>494</v>
      </c>
      <c r="C44" t="s">
        <v>417</v>
      </c>
      <c r="D44" s="4" t="s">
        <v>398</v>
      </c>
      <c r="E44" s="4" t="s">
        <v>495</v>
      </c>
      <c r="F44" s="8" t="s">
        <v>496</v>
      </c>
      <c r="G44" t="s">
        <v>411</v>
      </c>
      <c r="H44" t="s">
        <v>452</v>
      </c>
      <c r="J44" t="s">
        <v>412</v>
      </c>
    </row>
    <row r="45" spans="1:10" hidden="1" x14ac:dyDescent="0.25">
      <c r="A45" s="1">
        <v>43678</v>
      </c>
      <c r="B45" t="s">
        <v>497</v>
      </c>
      <c r="C45" t="s">
        <v>417</v>
      </c>
      <c r="D45" t="s">
        <v>398</v>
      </c>
      <c r="E45" s="3" t="s">
        <v>498</v>
      </c>
      <c r="F45" s="25" t="s">
        <v>499</v>
      </c>
      <c r="G45" t="s">
        <v>451</v>
      </c>
      <c r="H45" t="s">
        <v>452</v>
      </c>
    </row>
    <row r="46" spans="1:10" hidden="1" x14ac:dyDescent="0.25">
      <c r="A46" s="1">
        <v>43678</v>
      </c>
      <c r="B46" t="s">
        <v>497</v>
      </c>
      <c r="C46" t="s">
        <v>417</v>
      </c>
      <c r="D46" t="s">
        <v>398</v>
      </c>
      <c r="E46" t="s">
        <v>449</v>
      </c>
      <c r="F46" s="23" t="s">
        <v>500</v>
      </c>
      <c r="G46" t="s">
        <v>411</v>
      </c>
      <c r="H46" t="s">
        <v>452</v>
      </c>
    </row>
    <row r="47" spans="1:10" hidden="1" x14ac:dyDescent="0.25">
      <c r="A47" s="1">
        <v>43678</v>
      </c>
      <c r="B47" t="s">
        <v>501</v>
      </c>
      <c r="C47" t="s">
        <v>417</v>
      </c>
      <c r="D47" t="s">
        <v>398</v>
      </c>
      <c r="E47" t="s">
        <v>502</v>
      </c>
      <c r="F47" t="s">
        <v>503</v>
      </c>
      <c r="G47" t="s">
        <v>451</v>
      </c>
      <c r="H47" t="s">
        <v>412</v>
      </c>
      <c r="J47" t="s">
        <v>412</v>
      </c>
    </row>
    <row r="48" spans="1:10" hidden="1" x14ac:dyDescent="0.25">
      <c r="A48" s="1">
        <v>43678</v>
      </c>
      <c r="B48" t="s">
        <v>328</v>
      </c>
      <c r="C48" t="s">
        <v>417</v>
      </c>
      <c r="D48" t="s">
        <v>398</v>
      </c>
      <c r="E48" t="s">
        <v>504</v>
      </c>
      <c r="F48" s="21" t="s">
        <v>505</v>
      </c>
      <c r="G48" t="s">
        <v>411</v>
      </c>
      <c r="H48" t="s">
        <v>412</v>
      </c>
      <c r="J48" t="s">
        <v>412</v>
      </c>
    </row>
    <row r="49" spans="1:10" hidden="1" x14ac:dyDescent="0.25">
      <c r="A49" s="1">
        <v>43678</v>
      </c>
      <c r="B49" s="29" t="s">
        <v>492</v>
      </c>
      <c r="C49" t="s">
        <v>424</v>
      </c>
      <c r="D49" s="21" t="s">
        <v>398</v>
      </c>
      <c r="E49" t="s">
        <v>506</v>
      </c>
      <c r="F49" s="30" t="s">
        <v>507</v>
      </c>
      <c r="G49" t="s">
        <v>451</v>
      </c>
      <c r="H49" t="s">
        <v>412</v>
      </c>
      <c r="J49" t="s">
        <v>412</v>
      </c>
    </row>
    <row r="50" spans="1:10" hidden="1" x14ac:dyDescent="0.25">
      <c r="A50" s="1">
        <v>43678</v>
      </c>
      <c r="B50" t="s">
        <v>508</v>
      </c>
      <c r="C50" t="s">
        <v>417</v>
      </c>
      <c r="D50" t="s">
        <v>398</v>
      </c>
      <c r="E50" t="s">
        <v>509</v>
      </c>
      <c r="F50" s="23" t="s">
        <v>510</v>
      </c>
      <c r="G50" t="s">
        <v>411</v>
      </c>
      <c r="H50" t="s">
        <v>452</v>
      </c>
    </row>
    <row r="51" spans="1:10" hidden="1" x14ac:dyDescent="0.25">
      <c r="A51" s="1">
        <v>43678</v>
      </c>
      <c r="B51" t="s">
        <v>508</v>
      </c>
      <c r="C51" t="s">
        <v>417</v>
      </c>
      <c r="D51" t="s">
        <v>398</v>
      </c>
      <c r="E51" s="21" t="s">
        <v>511</v>
      </c>
      <c r="F51" s="32" t="s">
        <v>503</v>
      </c>
      <c r="G51" t="s">
        <v>411</v>
      </c>
      <c r="H51" t="s">
        <v>452</v>
      </c>
    </row>
    <row r="52" spans="1:10" hidden="1" x14ac:dyDescent="0.25">
      <c r="A52" s="1">
        <v>43678</v>
      </c>
      <c r="B52" t="s">
        <v>508</v>
      </c>
      <c r="C52" t="s">
        <v>417</v>
      </c>
      <c r="D52" t="s">
        <v>398</v>
      </c>
      <c r="E52" t="s">
        <v>512</v>
      </c>
      <c r="F52" s="32" t="s">
        <v>513</v>
      </c>
      <c r="G52" t="s">
        <v>411</v>
      </c>
      <c r="H52" t="s">
        <v>452</v>
      </c>
    </row>
    <row r="53" spans="1:10" hidden="1" x14ac:dyDescent="0.25">
      <c r="A53" s="1">
        <v>43678</v>
      </c>
      <c r="B53" s="29" t="s">
        <v>514</v>
      </c>
      <c r="C53" t="s">
        <v>424</v>
      </c>
      <c r="D53" s="21" t="s">
        <v>398</v>
      </c>
      <c r="E53" t="s">
        <v>515</v>
      </c>
      <c r="F53" s="30" t="s">
        <v>516</v>
      </c>
      <c r="G53" t="s">
        <v>451</v>
      </c>
      <c r="H53" t="s">
        <v>412</v>
      </c>
      <c r="J53" t="s">
        <v>412</v>
      </c>
    </row>
    <row r="54" spans="1:10" hidden="1" x14ac:dyDescent="0.25">
      <c r="A54" s="1">
        <v>43678</v>
      </c>
      <c r="B54" s="29" t="s">
        <v>514</v>
      </c>
      <c r="C54" t="s">
        <v>424</v>
      </c>
      <c r="D54" s="21" t="s">
        <v>398</v>
      </c>
      <c r="E54" t="s">
        <v>506</v>
      </c>
      <c r="F54" s="30" t="s">
        <v>507</v>
      </c>
      <c r="G54" t="s">
        <v>451</v>
      </c>
      <c r="H54" t="s">
        <v>412</v>
      </c>
      <c r="J54" t="s">
        <v>412</v>
      </c>
    </row>
    <row r="55" spans="1:10" hidden="1" x14ac:dyDescent="0.25">
      <c r="A55" s="1">
        <v>43678</v>
      </c>
      <c r="B55" s="29" t="s">
        <v>517</v>
      </c>
      <c r="C55" t="s">
        <v>424</v>
      </c>
      <c r="D55" s="21" t="s">
        <v>398</v>
      </c>
      <c r="E55" t="s">
        <v>506</v>
      </c>
      <c r="F55" s="30" t="s">
        <v>507</v>
      </c>
      <c r="G55" t="s">
        <v>451</v>
      </c>
      <c r="H55" t="s">
        <v>412</v>
      </c>
      <c r="J55" t="s">
        <v>412</v>
      </c>
    </row>
    <row r="56" spans="1:10" hidden="1" x14ac:dyDescent="0.25">
      <c r="A56" s="1">
        <v>43678</v>
      </c>
      <c r="B56" t="s">
        <v>518</v>
      </c>
      <c r="C56" t="s">
        <v>408</v>
      </c>
      <c r="D56" t="s">
        <v>398</v>
      </c>
      <c r="E56" t="s">
        <v>519</v>
      </c>
      <c r="F56" t="s">
        <v>507</v>
      </c>
      <c r="G56" t="s">
        <v>451</v>
      </c>
      <c r="H56" t="s">
        <v>412</v>
      </c>
      <c r="I56" s="39">
        <v>4000</v>
      </c>
    </row>
    <row r="57" spans="1:10" hidden="1" x14ac:dyDescent="0.25">
      <c r="A57" s="1">
        <v>43678</v>
      </c>
      <c r="B57" t="s">
        <v>520</v>
      </c>
      <c r="C57" t="s">
        <v>408</v>
      </c>
      <c r="D57" t="s">
        <v>398</v>
      </c>
      <c r="E57" t="s">
        <v>521</v>
      </c>
      <c r="F57" t="s">
        <v>522</v>
      </c>
      <c r="G57" t="s">
        <v>411</v>
      </c>
      <c r="H57" t="s">
        <v>412</v>
      </c>
      <c r="J57" t="s">
        <v>412</v>
      </c>
    </row>
    <row r="58" spans="1:10" hidden="1" x14ac:dyDescent="0.25">
      <c r="A58" s="1">
        <v>43678</v>
      </c>
      <c r="B58" t="s">
        <v>359</v>
      </c>
      <c r="C58" t="s">
        <v>417</v>
      </c>
      <c r="D58" t="s">
        <v>398</v>
      </c>
      <c r="E58" t="s">
        <v>498</v>
      </c>
      <c r="F58" s="23" t="s">
        <v>499</v>
      </c>
      <c r="G58" t="s">
        <v>411</v>
      </c>
      <c r="H58" t="s">
        <v>412</v>
      </c>
      <c r="J58" t="s">
        <v>412</v>
      </c>
    </row>
    <row r="59" spans="1:10" hidden="1" x14ac:dyDescent="0.25">
      <c r="A59" s="1">
        <v>43678</v>
      </c>
      <c r="B59" s="29" t="s">
        <v>523</v>
      </c>
      <c r="C59" t="s">
        <v>424</v>
      </c>
      <c r="D59" s="21" t="s">
        <v>398</v>
      </c>
      <c r="E59" t="s">
        <v>515</v>
      </c>
      <c r="F59" s="30" t="s">
        <v>516</v>
      </c>
      <c r="G59" t="s">
        <v>451</v>
      </c>
      <c r="H59" t="s">
        <v>412</v>
      </c>
      <c r="J59" t="s">
        <v>412</v>
      </c>
    </row>
    <row r="60" spans="1:10" hidden="1" x14ac:dyDescent="0.25">
      <c r="A60" s="1">
        <v>43678</v>
      </c>
      <c r="B60" s="29" t="s">
        <v>523</v>
      </c>
      <c r="C60" t="s">
        <v>424</v>
      </c>
      <c r="D60" s="21" t="s">
        <v>398</v>
      </c>
      <c r="E60" t="s">
        <v>506</v>
      </c>
      <c r="F60" s="30" t="s">
        <v>507</v>
      </c>
      <c r="G60" t="s">
        <v>451</v>
      </c>
      <c r="H60" t="s">
        <v>412</v>
      </c>
      <c r="J60" t="s">
        <v>412</v>
      </c>
    </row>
    <row r="61" spans="1:10" hidden="1" x14ac:dyDescent="0.25">
      <c r="A61" s="1">
        <v>43678</v>
      </c>
      <c r="B61" t="s">
        <v>524</v>
      </c>
      <c r="C61" t="s">
        <v>417</v>
      </c>
      <c r="D61" t="s">
        <v>398</v>
      </c>
      <c r="E61" t="s">
        <v>509</v>
      </c>
      <c r="F61" s="23" t="s">
        <v>525</v>
      </c>
      <c r="G61" t="s">
        <v>451</v>
      </c>
      <c r="H61" t="s">
        <v>452</v>
      </c>
    </row>
    <row r="62" spans="1:10" hidden="1" x14ac:dyDescent="0.25">
      <c r="A62" s="1">
        <v>43678</v>
      </c>
      <c r="B62" t="s">
        <v>524</v>
      </c>
      <c r="C62" t="s">
        <v>417</v>
      </c>
      <c r="D62" t="s">
        <v>398</v>
      </c>
      <c r="E62" s="21" t="s">
        <v>526</v>
      </c>
      <c r="F62" s="23" t="s">
        <v>527</v>
      </c>
      <c r="G62" t="s">
        <v>411</v>
      </c>
      <c r="H62" t="s">
        <v>452</v>
      </c>
    </row>
    <row r="63" spans="1:10" hidden="1" x14ac:dyDescent="0.25">
      <c r="A63" s="1">
        <v>43678</v>
      </c>
      <c r="B63" t="s">
        <v>524</v>
      </c>
      <c r="C63" t="s">
        <v>417</v>
      </c>
      <c r="D63" t="s">
        <v>398</v>
      </c>
      <c r="E63" s="21" t="s">
        <v>528</v>
      </c>
      <c r="F63" s="23" t="s">
        <v>529</v>
      </c>
      <c r="G63" t="s">
        <v>411</v>
      </c>
      <c r="H63" t="s">
        <v>452</v>
      </c>
      <c r="J63" t="s">
        <v>530</v>
      </c>
    </row>
    <row r="64" spans="1:10" hidden="1" x14ac:dyDescent="0.25">
      <c r="A64" s="1">
        <v>43678</v>
      </c>
      <c r="B64" t="s">
        <v>531</v>
      </c>
      <c r="C64" t="s">
        <v>408</v>
      </c>
      <c r="D64" t="s">
        <v>398</v>
      </c>
      <c r="E64" t="s">
        <v>532</v>
      </c>
      <c r="F64" t="s">
        <v>533</v>
      </c>
      <c r="G64" t="s">
        <v>451</v>
      </c>
      <c r="H64" t="s">
        <v>412</v>
      </c>
      <c r="J64" t="s">
        <v>412</v>
      </c>
    </row>
    <row r="65" spans="1:12" ht="15.75" hidden="1" customHeight="1" x14ac:dyDescent="0.25">
      <c r="A65" s="1">
        <v>43709</v>
      </c>
      <c r="B65" t="s">
        <v>534</v>
      </c>
      <c r="C65" t="s">
        <v>424</v>
      </c>
      <c r="D65" s="21" t="s">
        <v>398</v>
      </c>
      <c r="E65" t="s">
        <v>515</v>
      </c>
      <c r="F65" t="s">
        <v>535</v>
      </c>
      <c r="G65" t="s">
        <v>451</v>
      </c>
      <c r="H65" t="s">
        <v>412</v>
      </c>
      <c r="I65" s="39"/>
      <c r="J65" t="s">
        <v>412</v>
      </c>
    </row>
    <row r="66" spans="1:12" hidden="1" x14ac:dyDescent="0.25">
      <c r="A66" s="1">
        <v>43709</v>
      </c>
      <c r="B66" t="s">
        <v>536</v>
      </c>
      <c r="C66" t="s">
        <v>417</v>
      </c>
      <c r="D66" t="s">
        <v>537</v>
      </c>
      <c r="E66" t="s">
        <v>538</v>
      </c>
      <c r="F66" t="s">
        <v>539</v>
      </c>
      <c r="G66" t="s">
        <v>411</v>
      </c>
      <c r="H66" t="s">
        <v>452</v>
      </c>
    </row>
    <row r="67" spans="1:12" hidden="1" x14ac:dyDescent="0.25">
      <c r="A67" s="1">
        <v>43709</v>
      </c>
      <c r="B67" t="s">
        <v>497</v>
      </c>
      <c r="C67" t="s">
        <v>417</v>
      </c>
      <c r="D67" t="s">
        <v>398</v>
      </c>
      <c r="E67" t="s">
        <v>509</v>
      </c>
      <c r="F67" s="30" t="s">
        <v>540</v>
      </c>
      <c r="G67" t="s">
        <v>411</v>
      </c>
      <c r="H67" t="s">
        <v>452</v>
      </c>
    </row>
    <row r="68" spans="1:12" hidden="1" x14ac:dyDescent="0.25">
      <c r="A68" s="1">
        <v>43709</v>
      </c>
      <c r="B68" t="s">
        <v>497</v>
      </c>
      <c r="C68" t="s">
        <v>417</v>
      </c>
      <c r="D68" t="s">
        <v>537</v>
      </c>
      <c r="E68" t="s">
        <v>541</v>
      </c>
      <c r="F68" s="30" t="s">
        <v>542</v>
      </c>
      <c r="G68" t="s">
        <v>411</v>
      </c>
      <c r="H68" t="s">
        <v>452</v>
      </c>
    </row>
    <row r="69" spans="1:12" hidden="1" x14ac:dyDescent="0.25">
      <c r="A69" s="1">
        <v>43709</v>
      </c>
      <c r="B69" t="s">
        <v>543</v>
      </c>
      <c r="C69" t="s">
        <v>408</v>
      </c>
      <c r="D69" t="s">
        <v>398</v>
      </c>
      <c r="E69" t="s">
        <v>544</v>
      </c>
      <c r="F69" s="37" t="s">
        <v>545</v>
      </c>
      <c r="G69" t="s">
        <v>451</v>
      </c>
      <c r="H69" t="s">
        <v>412</v>
      </c>
      <c r="I69" s="39">
        <v>6000</v>
      </c>
      <c r="J69" t="s">
        <v>413</v>
      </c>
    </row>
    <row r="70" spans="1:12" hidden="1" x14ac:dyDescent="0.25">
      <c r="A70" s="20">
        <v>43709</v>
      </c>
      <c r="B70" s="21" t="s">
        <v>546</v>
      </c>
      <c r="C70" s="21" t="s">
        <v>424</v>
      </c>
      <c r="D70" s="21" t="s">
        <v>398</v>
      </c>
      <c r="E70" s="21" t="s">
        <v>515</v>
      </c>
      <c r="F70" t="s">
        <v>535</v>
      </c>
      <c r="G70" s="21" t="s">
        <v>451</v>
      </c>
      <c r="H70" s="21" t="s">
        <v>412</v>
      </c>
      <c r="I70" s="40"/>
      <c r="J70" s="21" t="s">
        <v>412</v>
      </c>
      <c r="K70" s="21"/>
    </row>
    <row r="71" spans="1:12" hidden="1" x14ac:dyDescent="0.25">
      <c r="A71" s="1">
        <v>43709</v>
      </c>
      <c r="B71" t="s">
        <v>547</v>
      </c>
      <c r="C71" t="s">
        <v>408</v>
      </c>
      <c r="D71" t="s">
        <v>398</v>
      </c>
      <c r="E71" t="s">
        <v>548</v>
      </c>
      <c r="F71" t="s">
        <v>549</v>
      </c>
      <c r="G71" t="s">
        <v>451</v>
      </c>
      <c r="H71" t="s">
        <v>412</v>
      </c>
      <c r="I71" s="39">
        <v>5000</v>
      </c>
      <c r="J71" t="s">
        <v>413</v>
      </c>
      <c r="L71" s="21"/>
    </row>
    <row r="72" spans="1:12" s="21" customFormat="1" hidden="1" x14ac:dyDescent="0.25">
      <c r="A72" s="1">
        <v>43709</v>
      </c>
      <c r="B72" t="s">
        <v>550</v>
      </c>
      <c r="C72" t="s">
        <v>417</v>
      </c>
      <c r="D72" t="s">
        <v>398</v>
      </c>
      <c r="E72" s="3" t="s">
        <v>551</v>
      </c>
      <c r="F72" s="37" t="s">
        <v>552</v>
      </c>
      <c r="G72" t="s">
        <v>411</v>
      </c>
      <c r="H72" t="s">
        <v>412</v>
      </c>
      <c r="I72" s="39">
        <v>1500</v>
      </c>
      <c r="J72" t="s">
        <v>412</v>
      </c>
      <c r="K72" t="s">
        <v>553</v>
      </c>
      <c r="L72"/>
    </row>
    <row r="73" spans="1:12" hidden="1" x14ac:dyDescent="0.25">
      <c r="A73" s="1">
        <v>43709</v>
      </c>
      <c r="B73" t="s">
        <v>554</v>
      </c>
      <c r="C73" t="s">
        <v>408</v>
      </c>
      <c r="D73" t="s">
        <v>398</v>
      </c>
      <c r="E73" t="s">
        <v>555</v>
      </c>
      <c r="F73" s="30" t="s">
        <v>556</v>
      </c>
      <c r="G73" t="s">
        <v>451</v>
      </c>
      <c r="H73" t="s">
        <v>412</v>
      </c>
      <c r="I73" s="39">
        <v>4000</v>
      </c>
      <c r="J73" t="s">
        <v>413</v>
      </c>
    </row>
    <row r="74" spans="1:12" hidden="1" x14ac:dyDescent="0.25">
      <c r="A74" s="1">
        <v>43709</v>
      </c>
      <c r="B74" s="29" t="s">
        <v>492</v>
      </c>
      <c r="C74" t="s">
        <v>424</v>
      </c>
      <c r="D74" s="21" t="s">
        <v>398</v>
      </c>
      <c r="E74" t="s">
        <v>515</v>
      </c>
      <c r="F74" t="s">
        <v>535</v>
      </c>
      <c r="G74" t="s">
        <v>451</v>
      </c>
      <c r="H74" t="s">
        <v>412</v>
      </c>
      <c r="I74" s="39"/>
      <c r="J74" t="s">
        <v>412</v>
      </c>
    </row>
    <row r="75" spans="1:12" hidden="1" x14ac:dyDescent="0.25">
      <c r="A75" s="1">
        <v>43709</v>
      </c>
      <c r="B75" t="s">
        <v>508</v>
      </c>
      <c r="C75" t="s">
        <v>417</v>
      </c>
      <c r="D75" t="s">
        <v>537</v>
      </c>
      <c r="E75" t="s">
        <v>498</v>
      </c>
      <c r="F75" t="s">
        <v>557</v>
      </c>
      <c r="G75" t="s">
        <v>411</v>
      </c>
      <c r="H75" t="s">
        <v>452</v>
      </c>
    </row>
    <row r="76" spans="1:12" hidden="1" x14ac:dyDescent="0.25">
      <c r="A76" s="1">
        <v>43709</v>
      </c>
      <c r="B76" t="s">
        <v>558</v>
      </c>
      <c r="C76" t="s">
        <v>408</v>
      </c>
      <c r="D76" t="s">
        <v>398</v>
      </c>
      <c r="E76" t="s">
        <v>559</v>
      </c>
      <c r="F76" t="s">
        <v>535</v>
      </c>
      <c r="G76" t="s">
        <v>451</v>
      </c>
      <c r="H76" t="s">
        <v>412</v>
      </c>
      <c r="I76" s="39">
        <v>3000</v>
      </c>
      <c r="J76" t="s">
        <v>413</v>
      </c>
    </row>
    <row r="77" spans="1:12" hidden="1" x14ac:dyDescent="0.25">
      <c r="A77" s="1">
        <v>43709</v>
      </c>
      <c r="B77" t="s">
        <v>560</v>
      </c>
      <c r="C77" t="s">
        <v>408</v>
      </c>
      <c r="D77" t="s">
        <v>398</v>
      </c>
      <c r="E77" t="s">
        <v>555</v>
      </c>
      <c r="F77" s="30" t="s">
        <v>561</v>
      </c>
      <c r="G77" t="s">
        <v>451</v>
      </c>
      <c r="H77" t="s">
        <v>412</v>
      </c>
      <c r="I77" s="39">
        <v>5000</v>
      </c>
      <c r="J77" t="s">
        <v>413</v>
      </c>
    </row>
    <row r="78" spans="1:12" hidden="1" x14ac:dyDescent="0.25">
      <c r="A78" s="1">
        <v>43709</v>
      </c>
      <c r="B78" t="s">
        <v>390</v>
      </c>
      <c r="C78" t="s">
        <v>417</v>
      </c>
      <c r="D78" t="s">
        <v>537</v>
      </c>
      <c r="E78" t="s">
        <v>562</v>
      </c>
      <c r="F78" s="37" t="s">
        <v>563</v>
      </c>
      <c r="G78" t="s">
        <v>451</v>
      </c>
      <c r="H78" t="s">
        <v>452</v>
      </c>
    </row>
    <row r="79" spans="1:12" hidden="1" x14ac:dyDescent="0.25">
      <c r="A79" s="1">
        <v>43709</v>
      </c>
      <c r="B79" t="s">
        <v>390</v>
      </c>
      <c r="C79" t="s">
        <v>417</v>
      </c>
      <c r="D79" t="s">
        <v>537</v>
      </c>
      <c r="E79" t="s">
        <v>449</v>
      </c>
      <c r="F79" s="37" t="s">
        <v>500</v>
      </c>
      <c r="G79" t="s">
        <v>451</v>
      </c>
      <c r="H79" t="s">
        <v>452</v>
      </c>
    </row>
    <row r="80" spans="1:12" ht="15.75" hidden="1" x14ac:dyDescent="0.25">
      <c r="A80" s="1">
        <v>43709</v>
      </c>
      <c r="B80" s="2" t="s">
        <v>564</v>
      </c>
      <c r="C80" t="s">
        <v>408</v>
      </c>
      <c r="D80" t="s">
        <v>398</v>
      </c>
      <c r="E80" t="s">
        <v>565</v>
      </c>
      <c r="F80" s="37" t="s">
        <v>566</v>
      </c>
      <c r="G80" t="s">
        <v>411</v>
      </c>
      <c r="H80" t="s">
        <v>412</v>
      </c>
      <c r="I80" s="39">
        <v>5000</v>
      </c>
      <c r="J80" t="s">
        <v>413</v>
      </c>
    </row>
    <row r="81" spans="1:17" hidden="1" x14ac:dyDescent="0.25">
      <c r="A81" s="1">
        <v>43709</v>
      </c>
      <c r="B81" t="s">
        <v>567</v>
      </c>
      <c r="C81" t="s">
        <v>408</v>
      </c>
      <c r="D81" t="s">
        <v>537</v>
      </c>
      <c r="E81" t="s">
        <v>555</v>
      </c>
      <c r="F81" s="30" t="s">
        <v>561</v>
      </c>
      <c r="G81" t="s">
        <v>451</v>
      </c>
      <c r="H81" t="s">
        <v>412</v>
      </c>
      <c r="I81" s="39">
        <v>4000</v>
      </c>
      <c r="J81" t="s">
        <v>413</v>
      </c>
    </row>
    <row r="82" spans="1:17" hidden="1" x14ac:dyDescent="0.25">
      <c r="A82" s="1">
        <v>43709</v>
      </c>
      <c r="B82" s="29" t="s">
        <v>517</v>
      </c>
      <c r="C82" t="s">
        <v>424</v>
      </c>
      <c r="D82" s="21" t="s">
        <v>398</v>
      </c>
      <c r="E82" t="s">
        <v>515</v>
      </c>
      <c r="F82" t="s">
        <v>535</v>
      </c>
      <c r="G82" t="s">
        <v>451</v>
      </c>
      <c r="H82" t="s">
        <v>412</v>
      </c>
      <c r="I82" s="39"/>
      <c r="J82" t="s">
        <v>412</v>
      </c>
    </row>
    <row r="83" spans="1:17" hidden="1" x14ac:dyDescent="0.25">
      <c r="A83" s="1">
        <v>43709</v>
      </c>
      <c r="B83" t="s">
        <v>568</v>
      </c>
      <c r="C83" t="s">
        <v>417</v>
      </c>
      <c r="D83" t="s">
        <v>398</v>
      </c>
      <c r="E83" t="s">
        <v>551</v>
      </c>
      <c r="F83" s="37" t="s">
        <v>552</v>
      </c>
      <c r="G83" t="s">
        <v>451</v>
      </c>
      <c r="H83" t="s">
        <v>412</v>
      </c>
      <c r="I83" s="39">
        <v>2000</v>
      </c>
      <c r="K83" t="s">
        <v>553</v>
      </c>
    </row>
    <row r="84" spans="1:17" hidden="1" x14ac:dyDescent="0.25">
      <c r="A84" s="1">
        <v>43709</v>
      </c>
      <c r="B84" t="s">
        <v>569</v>
      </c>
      <c r="C84" t="s">
        <v>408</v>
      </c>
      <c r="D84" t="s">
        <v>537</v>
      </c>
      <c r="E84" t="s">
        <v>570</v>
      </c>
      <c r="G84" t="s">
        <v>451</v>
      </c>
      <c r="H84" t="s">
        <v>412</v>
      </c>
      <c r="I84" s="39">
        <v>4000</v>
      </c>
      <c r="J84" t="s">
        <v>413</v>
      </c>
      <c r="Q84" t="s">
        <v>571</v>
      </c>
    </row>
    <row r="85" spans="1:17" hidden="1" x14ac:dyDescent="0.25">
      <c r="A85" s="1">
        <v>43709</v>
      </c>
      <c r="B85" t="s">
        <v>524</v>
      </c>
      <c r="C85" t="s">
        <v>408</v>
      </c>
      <c r="D85" t="s">
        <v>398</v>
      </c>
      <c r="E85" t="s">
        <v>572</v>
      </c>
      <c r="F85" s="37" t="s">
        <v>573</v>
      </c>
      <c r="G85" t="s">
        <v>451</v>
      </c>
      <c r="H85" t="s">
        <v>452</v>
      </c>
      <c r="I85" s="39">
        <v>0</v>
      </c>
      <c r="J85" t="s">
        <v>413</v>
      </c>
    </row>
    <row r="86" spans="1:17" hidden="1" x14ac:dyDescent="0.25">
      <c r="A86" s="1">
        <v>43709</v>
      </c>
      <c r="B86" t="s">
        <v>531</v>
      </c>
      <c r="C86" t="s">
        <v>408</v>
      </c>
      <c r="D86" t="s">
        <v>398</v>
      </c>
      <c r="E86" t="s">
        <v>574</v>
      </c>
      <c r="F86" s="37" t="s">
        <v>566</v>
      </c>
      <c r="G86" t="s">
        <v>451</v>
      </c>
      <c r="H86" t="s">
        <v>412</v>
      </c>
      <c r="I86" s="39">
        <v>6000</v>
      </c>
    </row>
    <row r="87" spans="1:17" hidden="1" x14ac:dyDescent="0.25">
      <c r="A87" s="1">
        <v>43739</v>
      </c>
      <c r="B87" t="s">
        <v>328</v>
      </c>
      <c r="C87" t="s">
        <v>424</v>
      </c>
      <c r="D87" s="21" t="s">
        <v>398</v>
      </c>
      <c r="E87" t="s">
        <v>515</v>
      </c>
      <c r="F87" s="35" t="s">
        <v>575</v>
      </c>
      <c r="G87" t="s">
        <v>451</v>
      </c>
      <c r="H87" t="s">
        <v>412</v>
      </c>
      <c r="I87" s="39"/>
      <c r="J87" t="s">
        <v>412</v>
      </c>
    </row>
    <row r="88" spans="1:17" hidden="1" x14ac:dyDescent="0.25">
      <c r="A88" s="1">
        <v>43739</v>
      </c>
      <c r="B88" t="s">
        <v>576</v>
      </c>
      <c r="C88" t="s">
        <v>408</v>
      </c>
      <c r="D88" t="s">
        <v>398</v>
      </c>
      <c r="E88" t="s">
        <v>577</v>
      </c>
      <c r="F88" s="37" t="s">
        <v>578</v>
      </c>
      <c r="G88" t="s">
        <v>451</v>
      </c>
      <c r="H88" t="s">
        <v>412</v>
      </c>
      <c r="I88" s="39">
        <v>6000</v>
      </c>
    </row>
    <row r="89" spans="1:17" hidden="1" x14ac:dyDescent="0.25">
      <c r="A89" s="1">
        <v>43739</v>
      </c>
      <c r="B89" t="s">
        <v>390</v>
      </c>
      <c r="C89" t="s">
        <v>417</v>
      </c>
      <c r="D89" t="s">
        <v>398</v>
      </c>
      <c r="E89" t="s">
        <v>579</v>
      </c>
      <c r="F89" s="37" t="s">
        <v>580</v>
      </c>
      <c r="G89" t="s">
        <v>451</v>
      </c>
      <c r="H89" t="s">
        <v>530</v>
      </c>
      <c r="J89" t="s">
        <v>412</v>
      </c>
    </row>
    <row r="90" spans="1:17" hidden="1" x14ac:dyDescent="0.25">
      <c r="A90" s="1">
        <v>43739</v>
      </c>
      <c r="B90" t="s">
        <v>581</v>
      </c>
      <c r="C90" t="s">
        <v>417</v>
      </c>
      <c r="D90" t="s">
        <v>398</v>
      </c>
      <c r="E90" t="s">
        <v>582</v>
      </c>
      <c r="F90" s="37" t="s">
        <v>583</v>
      </c>
      <c r="G90" t="s">
        <v>451</v>
      </c>
      <c r="H90" t="s">
        <v>412</v>
      </c>
      <c r="I90" s="39"/>
      <c r="J90" t="s">
        <v>412</v>
      </c>
    </row>
    <row r="91" spans="1:17" hidden="1" x14ac:dyDescent="0.25">
      <c r="A91" s="1">
        <v>43739</v>
      </c>
      <c r="B91" t="s">
        <v>508</v>
      </c>
      <c r="C91" t="s">
        <v>417</v>
      </c>
      <c r="D91" t="s">
        <v>537</v>
      </c>
      <c r="E91" t="s">
        <v>538</v>
      </c>
      <c r="F91" s="30" t="s">
        <v>584</v>
      </c>
      <c r="G91" t="s">
        <v>411</v>
      </c>
      <c r="H91" t="s">
        <v>452</v>
      </c>
    </row>
    <row r="92" spans="1:17" hidden="1" x14ac:dyDescent="0.25">
      <c r="A92" s="20">
        <v>43739</v>
      </c>
      <c r="B92" s="21" t="s">
        <v>422</v>
      </c>
      <c r="C92" s="21" t="s">
        <v>408</v>
      </c>
      <c r="D92" s="21" t="s">
        <v>398</v>
      </c>
      <c r="E92" s="21" t="s">
        <v>585</v>
      </c>
      <c r="F92" s="42" t="s">
        <v>586</v>
      </c>
      <c r="G92" s="21" t="s">
        <v>451</v>
      </c>
      <c r="H92" s="21" t="s">
        <v>412</v>
      </c>
      <c r="I92" s="40">
        <v>5000</v>
      </c>
      <c r="J92" s="21" t="s">
        <v>412</v>
      </c>
      <c r="K92" s="21"/>
    </row>
    <row r="93" spans="1:17" hidden="1" x14ac:dyDescent="0.25">
      <c r="A93" s="20">
        <v>43739</v>
      </c>
      <c r="B93" s="21" t="s">
        <v>351</v>
      </c>
      <c r="C93" s="21" t="s">
        <v>424</v>
      </c>
      <c r="D93" s="21" t="s">
        <v>398</v>
      </c>
      <c r="E93" s="21" t="s">
        <v>515</v>
      </c>
      <c r="F93" s="42" t="s">
        <v>575</v>
      </c>
      <c r="G93" s="21" t="s">
        <v>451</v>
      </c>
      <c r="H93" s="21" t="s">
        <v>412</v>
      </c>
      <c r="I93" s="40"/>
      <c r="J93" s="21" t="s">
        <v>412</v>
      </c>
      <c r="K93" s="21"/>
    </row>
    <row r="94" spans="1:17" hidden="1" x14ac:dyDescent="0.25">
      <c r="A94" s="1">
        <v>43739</v>
      </c>
      <c r="B94" t="s">
        <v>524</v>
      </c>
      <c r="C94" t="s">
        <v>417</v>
      </c>
      <c r="D94" t="s">
        <v>398</v>
      </c>
      <c r="E94" s="21" t="s">
        <v>498</v>
      </c>
      <c r="F94" s="32" t="s">
        <v>587</v>
      </c>
      <c r="G94" t="s">
        <v>411</v>
      </c>
      <c r="H94" t="s">
        <v>452</v>
      </c>
    </row>
    <row r="95" spans="1:17" hidden="1" x14ac:dyDescent="0.25">
      <c r="A95" s="1">
        <v>43739</v>
      </c>
      <c r="B95" t="s">
        <v>390</v>
      </c>
      <c r="C95" t="s">
        <v>417</v>
      </c>
      <c r="D95" t="s">
        <v>398</v>
      </c>
      <c r="E95" s="21" t="s">
        <v>512</v>
      </c>
      <c r="F95" s="30" t="s">
        <v>588</v>
      </c>
      <c r="G95" t="s">
        <v>411</v>
      </c>
      <c r="H95" t="s">
        <v>452</v>
      </c>
    </row>
    <row r="96" spans="1:17" hidden="1" x14ac:dyDescent="0.25">
      <c r="A96" s="20">
        <v>43739</v>
      </c>
      <c r="B96" s="21" t="s">
        <v>443</v>
      </c>
      <c r="C96" s="21" t="s">
        <v>408</v>
      </c>
      <c r="D96" s="21" t="s">
        <v>398</v>
      </c>
      <c r="E96" s="21" t="s">
        <v>589</v>
      </c>
      <c r="F96" s="23" t="s">
        <v>590</v>
      </c>
      <c r="G96" s="21" t="s">
        <v>451</v>
      </c>
      <c r="H96" s="21" t="s">
        <v>412</v>
      </c>
      <c r="I96" s="40">
        <v>5000</v>
      </c>
      <c r="J96" s="21"/>
      <c r="K96" s="21"/>
    </row>
    <row r="97" spans="1:11" hidden="1" x14ac:dyDescent="0.25">
      <c r="A97" s="1">
        <v>43739</v>
      </c>
      <c r="B97" t="s">
        <v>531</v>
      </c>
      <c r="C97" t="s">
        <v>408</v>
      </c>
      <c r="D97" t="s">
        <v>398</v>
      </c>
      <c r="E97" t="s">
        <v>589</v>
      </c>
      <c r="F97" s="37" t="s">
        <v>590</v>
      </c>
      <c r="G97" t="s">
        <v>451</v>
      </c>
      <c r="H97" t="s">
        <v>412</v>
      </c>
      <c r="I97" s="39">
        <v>6000</v>
      </c>
    </row>
    <row r="98" spans="1:11" hidden="1" x14ac:dyDescent="0.25">
      <c r="A98" s="1">
        <v>43739</v>
      </c>
      <c r="B98" t="s">
        <v>591</v>
      </c>
      <c r="C98" t="s">
        <v>408</v>
      </c>
      <c r="D98" t="s">
        <v>398</v>
      </c>
      <c r="E98" t="s">
        <v>592</v>
      </c>
      <c r="F98" s="37" t="s">
        <v>593</v>
      </c>
      <c r="G98" t="s">
        <v>451</v>
      </c>
      <c r="H98" t="s">
        <v>530</v>
      </c>
      <c r="I98" s="39">
        <v>0</v>
      </c>
    </row>
    <row r="99" spans="1:11" hidden="1" x14ac:dyDescent="0.25">
      <c r="A99" s="1">
        <v>43739</v>
      </c>
      <c r="B99" t="s">
        <v>594</v>
      </c>
      <c r="C99" t="s">
        <v>424</v>
      </c>
      <c r="D99" s="21" t="s">
        <v>398</v>
      </c>
      <c r="E99" t="s">
        <v>515</v>
      </c>
      <c r="F99" s="30" t="s">
        <v>575</v>
      </c>
      <c r="G99" t="s">
        <v>451</v>
      </c>
      <c r="H99" t="s">
        <v>412</v>
      </c>
      <c r="K99" s="21" t="s">
        <v>595</v>
      </c>
    </row>
    <row r="100" spans="1:11" hidden="1" x14ac:dyDescent="0.25">
      <c r="A100" s="1">
        <v>43770</v>
      </c>
      <c r="B100" t="s">
        <v>508</v>
      </c>
      <c r="C100" t="s">
        <v>417</v>
      </c>
      <c r="D100" t="s">
        <v>537</v>
      </c>
      <c r="E100" t="s">
        <v>541</v>
      </c>
      <c r="F100" s="30" t="s">
        <v>584</v>
      </c>
      <c r="G100" t="s">
        <v>411</v>
      </c>
      <c r="H100" t="s">
        <v>530</v>
      </c>
      <c r="K100" s="21" t="s">
        <v>451</v>
      </c>
    </row>
    <row r="101" spans="1:11" hidden="1" x14ac:dyDescent="0.25">
      <c r="A101" s="1">
        <v>43770</v>
      </c>
      <c r="B101" t="s">
        <v>524</v>
      </c>
      <c r="C101" t="s">
        <v>417</v>
      </c>
      <c r="D101" t="s">
        <v>398</v>
      </c>
      <c r="E101" t="s">
        <v>453</v>
      </c>
      <c r="F101" s="37" t="s">
        <v>596</v>
      </c>
      <c r="G101" t="s">
        <v>451</v>
      </c>
      <c r="H101" t="s">
        <v>530</v>
      </c>
      <c r="K101" s="21" t="s">
        <v>451</v>
      </c>
    </row>
    <row r="102" spans="1:11" hidden="1" x14ac:dyDescent="0.25">
      <c r="A102" s="1">
        <v>43770</v>
      </c>
      <c r="B102" t="s">
        <v>591</v>
      </c>
      <c r="C102" t="s">
        <v>408</v>
      </c>
      <c r="D102" t="s">
        <v>398</v>
      </c>
      <c r="E102" t="s">
        <v>597</v>
      </c>
      <c r="F102" t="s">
        <v>598</v>
      </c>
      <c r="G102" t="s">
        <v>451</v>
      </c>
      <c r="H102" t="s">
        <v>530</v>
      </c>
      <c r="K102" s="21" t="s">
        <v>451</v>
      </c>
    </row>
    <row r="103" spans="1:11" hidden="1" x14ac:dyDescent="0.25">
      <c r="A103" s="1">
        <v>43770</v>
      </c>
      <c r="B103" t="s">
        <v>599</v>
      </c>
      <c r="C103" t="s">
        <v>417</v>
      </c>
      <c r="D103" t="s">
        <v>398</v>
      </c>
      <c r="E103" t="s">
        <v>600</v>
      </c>
      <c r="F103" s="14">
        <v>1</v>
      </c>
      <c r="G103" t="s">
        <v>451</v>
      </c>
      <c r="H103" t="s">
        <v>530</v>
      </c>
      <c r="K103" s="21" t="s">
        <v>451</v>
      </c>
    </row>
    <row r="104" spans="1:11" ht="16.5" hidden="1" x14ac:dyDescent="0.3">
      <c r="A104" s="1">
        <v>43770</v>
      </c>
      <c r="B104" t="s">
        <v>390</v>
      </c>
      <c r="C104" t="s">
        <v>417</v>
      </c>
      <c r="D104" t="s">
        <v>398</v>
      </c>
      <c r="E104" s="50" t="s">
        <v>601</v>
      </c>
      <c r="F104" s="14">
        <v>1</v>
      </c>
      <c r="G104" t="s">
        <v>451</v>
      </c>
      <c r="H104" t="s">
        <v>530</v>
      </c>
      <c r="K104" s="21" t="s">
        <v>451</v>
      </c>
    </row>
    <row r="105" spans="1:11" hidden="1" x14ac:dyDescent="0.25">
      <c r="A105" s="1">
        <v>43770</v>
      </c>
      <c r="B105" t="s">
        <v>602</v>
      </c>
      <c r="C105" t="s">
        <v>408</v>
      </c>
      <c r="D105" t="s">
        <v>398</v>
      </c>
      <c r="E105" t="s">
        <v>603</v>
      </c>
      <c r="F105" s="35" t="s">
        <v>604</v>
      </c>
      <c r="G105" t="s">
        <v>451</v>
      </c>
      <c r="H105" t="s">
        <v>412</v>
      </c>
      <c r="I105" s="39">
        <v>5000</v>
      </c>
      <c r="K105" s="21" t="s">
        <v>605</v>
      </c>
    </row>
    <row r="106" spans="1:11" hidden="1" x14ac:dyDescent="0.25">
      <c r="A106" s="1">
        <v>43770</v>
      </c>
      <c r="B106" t="s">
        <v>606</v>
      </c>
      <c r="C106" t="s">
        <v>408</v>
      </c>
      <c r="D106" t="s">
        <v>398</v>
      </c>
      <c r="E106" t="s">
        <v>607</v>
      </c>
      <c r="F106" s="37" t="s">
        <v>608</v>
      </c>
      <c r="G106" t="s">
        <v>451</v>
      </c>
      <c r="H106" t="s">
        <v>412</v>
      </c>
      <c r="I106" s="39">
        <v>6000</v>
      </c>
      <c r="K106" s="21" t="s">
        <v>609</v>
      </c>
    </row>
    <row r="107" spans="1:11" hidden="1" x14ac:dyDescent="0.25">
      <c r="A107" s="1">
        <v>43770</v>
      </c>
      <c r="B107" t="s">
        <v>610</v>
      </c>
      <c r="C107" t="s">
        <v>408</v>
      </c>
      <c r="D107" t="s">
        <v>398</v>
      </c>
      <c r="E107" t="s">
        <v>611</v>
      </c>
      <c r="F107" t="s">
        <v>612</v>
      </c>
      <c r="G107" t="s">
        <v>451</v>
      </c>
      <c r="H107" t="s">
        <v>412</v>
      </c>
      <c r="K107" s="21" t="s">
        <v>609</v>
      </c>
    </row>
    <row r="108" spans="1:11" hidden="1" x14ac:dyDescent="0.25">
      <c r="A108" s="1">
        <v>43770</v>
      </c>
      <c r="B108" t="s">
        <v>581</v>
      </c>
      <c r="C108" t="s">
        <v>417</v>
      </c>
      <c r="D108" t="s">
        <v>537</v>
      </c>
      <c r="E108" t="s">
        <v>613</v>
      </c>
      <c r="F108" s="14">
        <v>22</v>
      </c>
      <c r="G108" t="s">
        <v>451</v>
      </c>
      <c r="H108" t="s">
        <v>412</v>
      </c>
      <c r="K108" s="21" t="s">
        <v>614</v>
      </c>
    </row>
    <row r="109" spans="1:11" hidden="1" x14ac:dyDescent="0.25">
      <c r="A109" s="1">
        <v>43770</v>
      </c>
      <c r="B109" t="s">
        <v>546</v>
      </c>
      <c r="C109" t="s">
        <v>408</v>
      </c>
      <c r="D109" t="s">
        <v>398</v>
      </c>
      <c r="E109" t="s">
        <v>615</v>
      </c>
      <c r="F109" s="37" t="s">
        <v>616</v>
      </c>
      <c r="G109" t="s">
        <v>451</v>
      </c>
      <c r="H109" t="s">
        <v>412</v>
      </c>
      <c r="I109" s="39">
        <v>4000</v>
      </c>
      <c r="K109" s="21" t="s">
        <v>617</v>
      </c>
    </row>
    <row r="110" spans="1:11" hidden="1" x14ac:dyDescent="0.25">
      <c r="A110" s="1">
        <v>43770</v>
      </c>
      <c r="B110" t="s">
        <v>465</v>
      </c>
      <c r="C110" t="s">
        <v>408</v>
      </c>
      <c r="D110" t="s">
        <v>398</v>
      </c>
      <c r="E110" t="s">
        <v>603</v>
      </c>
      <c r="F110" s="37" t="s">
        <v>618</v>
      </c>
      <c r="G110" t="s">
        <v>451</v>
      </c>
      <c r="H110" t="s">
        <v>412</v>
      </c>
      <c r="I110" s="39">
        <v>3000</v>
      </c>
      <c r="K110" s="21" t="s">
        <v>619</v>
      </c>
    </row>
    <row r="111" spans="1:11" hidden="1" x14ac:dyDescent="0.25">
      <c r="A111" s="1">
        <v>43770</v>
      </c>
      <c r="B111" t="s">
        <v>531</v>
      </c>
      <c r="C111" t="s">
        <v>424</v>
      </c>
      <c r="D111" t="s">
        <v>398</v>
      </c>
      <c r="E111" t="s">
        <v>515</v>
      </c>
      <c r="F111" s="37" t="s">
        <v>620</v>
      </c>
      <c r="G111" t="s">
        <v>451</v>
      </c>
      <c r="H111" t="s">
        <v>412</v>
      </c>
      <c r="K111" s="21" t="s">
        <v>605</v>
      </c>
    </row>
    <row r="112" spans="1:11" hidden="1" x14ac:dyDescent="0.25">
      <c r="A112" s="1">
        <v>43770</v>
      </c>
      <c r="B112" t="s">
        <v>621</v>
      </c>
      <c r="C112" t="s">
        <v>408</v>
      </c>
      <c r="D112" t="s">
        <v>398</v>
      </c>
      <c r="E112" t="s">
        <v>622</v>
      </c>
      <c r="F112" s="37" t="s">
        <v>623</v>
      </c>
      <c r="G112" t="s">
        <v>451</v>
      </c>
      <c r="H112" t="s">
        <v>412</v>
      </c>
      <c r="I112" s="39">
        <v>2500</v>
      </c>
      <c r="K112" s="21" t="s">
        <v>624</v>
      </c>
    </row>
    <row r="113" spans="1:12" hidden="1" x14ac:dyDescent="0.25">
      <c r="A113" s="1">
        <v>43770</v>
      </c>
      <c r="B113" t="s">
        <v>625</v>
      </c>
      <c r="C113" t="s">
        <v>424</v>
      </c>
      <c r="D113" t="s">
        <v>398</v>
      </c>
      <c r="E113" t="s">
        <v>515</v>
      </c>
      <c r="F113" s="49" t="s">
        <v>616</v>
      </c>
      <c r="G113" t="s">
        <v>451</v>
      </c>
      <c r="H113" t="s">
        <v>412</v>
      </c>
      <c r="K113" s="21" t="s">
        <v>626</v>
      </c>
    </row>
    <row r="114" spans="1:12" hidden="1" x14ac:dyDescent="0.25">
      <c r="A114" s="1">
        <v>43770</v>
      </c>
      <c r="B114" t="s">
        <v>627</v>
      </c>
      <c r="C114" t="s">
        <v>417</v>
      </c>
      <c r="D114" t="s">
        <v>398</v>
      </c>
      <c r="E114" t="s">
        <v>628</v>
      </c>
      <c r="F114" s="37" t="s">
        <v>629</v>
      </c>
      <c r="G114" t="s">
        <v>451</v>
      </c>
      <c r="H114" t="s">
        <v>412</v>
      </c>
      <c r="K114" s="21" t="s">
        <v>630</v>
      </c>
    </row>
    <row r="115" spans="1:12" hidden="1" x14ac:dyDescent="0.25">
      <c r="A115" s="20">
        <v>43831</v>
      </c>
      <c r="B115" s="21" t="s">
        <v>631</v>
      </c>
      <c r="C115" s="21" t="s">
        <v>417</v>
      </c>
      <c r="D115" s="21" t="s">
        <v>398</v>
      </c>
      <c r="E115" s="21" t="s">
        <v>632</v>
      </c>
      <c r="F115" s="21" t="s">
        <v>633</v>
      </c>
      <c r="G115" s="21" t="s">
        <v>451</v>
      </c>
      <c r="H115" s="21" t="s">
        <v>412</v>
      </c>
      <c r="L115">
        <v>3</v>
      </c>
    </row>
    <row r="116" spans="1:12" hidden="1" x14ac:dyDescent="0.25">
      <c r="A116" s="20">
        <v>43831</v>
      </c>
      <c r="B116" s="21" t="s">
        <v>634</v>
      </c>
      <c r="C116" s="21" t="s">
        <v>417</v>
      </c>
      <c r="D116" s="21" t="s">
        <v>398</v>
      </c>
      <c r="E116" s="21" t="s">
        <v>635</v>
      </c>
      <c r="F116" s="21" t="s">
        <v>636</v>
      </c>
      <c r="G116" s="21" t="s">
        <v>451</v>
      </c>
      <c r="H116" s="21" t="s">
        <v>530</v>
      </c>
      <c r="L116">
        <v>4</v>
      </c>
    </row>
    <row r="117" spans="1:12" hidden="1" x14ac:dyDescent="0.25">
      <c r="A117" s="20">
        <v>43831</v>
      </c>
      <c r="B117" s="21" t="s">
        <v>591</v>
      </c>
      <c r="C117" s="21" t="s">
        <v>408</v>
      </c>
      <c r="D117" s="21" t="s">
        <v>398</v>
      </c>
      <c r="E117" s="21" t="s">
        <v>637</v>
      </c>
      <c r="F117" s="21" t="s">
        <v>638</v>
      </c>
      <c r="G117" s="21" t="s">
        <v>451</v>
      </c>
      <c r="H117" s="21" t="s">
        <v>530</v>
      </c>
      <c r="L117">
        <v>15</v>
      </c>
    </row>
    <row r="118" spans="1:12" hidden="1" x14ac:dyDescent="0.25">
      <c r="A118" s="20">
        <v>43831</v>
      </c>
      <c r="B118" s="21" t="s">
        <v>488</v>
      </c>
      <c r="C118" s="21" t="s">
        <v>417</v>
      </c>
      <c r="D118" s="21" t="s">
        <v>537</v>
      </c>
      <c r="E118" s="21" t="s">
        <v>635</v>
      </c>
      <c r="F118" s="21"/>
      <c r="G118" s="21"/>
      <c r="H118" s="21" t="s">
        <v>452</v>
      </c>
      <c r="L118">
        <v>3</v>
      </c>
    </row>
    <row r="119" spans="1:12" hidden="1" x14ac:dyDescent="0.25">
      <c r="A119" s="20">
        <v>43831</v>
      </c>
      <c r="B119" s="21" t="s">
        <v>594</v>
      </c>
      <c r="C119" s="21" t="s">
        <v>429</v>
      </c>
      <c r="D119" s="21" t="s">
        <v>398</v>
      </c>
      <c r="E119" s="21" t="s">
        <v>639</v>
      </c>
      <c r="F119" s="21" t="s">
        <v>587</v>
      </c>
      <c r="G119" s="21" t="s">
        <v>451</v>
      </c>
      <c r="H119" s="21" t="s">
        <v>412</v>
      </c>
      <c r="L119">
        <v>2</v>
      </c>
    </row>
    <row r="120" spans="1:12" hidden="1" x14ac:dyDescent="0.25">
      <c r="A120" s="20">
        <v>43831</v>
      </c>
      <c r="B120" s="21" t="s">
        <v>640</v>
      </c>
      <c r="C120" s="21" t="s">
        <v>429</v>
      </c>
      <c r="D120" s="21" t="s">
        <v>398</v>
      </c>
      <c r="E120" s="21" t="s">
        <v>639</v>
      </c>
      <c r="F120" s="21" t="s">
        <v>587</v>
      </c>
      <c r="G120" s="21" t="s">
        <v>451</v>
      </c>
      <c r="H120" s="21" t="s">
        <v>412</v>
      </c>
      <c r="L120">
        <v>2</v>
      </c>
    </row>
    <row r="121" spans="1:12" hidden="1" x14ac:dyDescent="0.25">
      <c r="A121" s="20">
        <v>43831</v>
      </c>
      <c r="B121" s="21" t="s">
        <v>641</v>
      </c>
      <c r="C121" s="21" t="s">
        <v>429</v>
      </c>
      <c r="D121" s="21" t="s">
        <v>398</v>
      </c>
      <c r="E121" s="21" t="s">
        <v>639</v>
      </c>
      <c r="F121" s="21" t="s">
        <v>587</v>
      </c>
      <c r="G121" s="21" t="s">
        <v>451</v>
      </c>
      <c r="H121" s="21" t="s">
        <v>412</v>
      </c>
      <c r="L121">
        <v>2</v>
      </c>
    </row>
    <row r="122" spans="1:12" hidden="1" x14ac:dyDescent="0.25">
      <c r="A122" s="20">
        <v>43831</v>
      </c>
      <c r="B122" s="57" t="s">
        <v>642</v>
      </c>
      <c r="C122" s="21" t="s">
        <v>408</v>
      </c>
      <c r="D122" s="21" t="s">
        <v>398</v>
      </c>
      <c r="E122" s="57" t="s">
        <v>643</v>
      </c>
      <c r="F122" s="23" t="s">
        <v>644</v>
      </c>
      <c r="G122" s="21" t="s">
        <v>451</v>
      </c>
      <c r="H122" s="21"/>
      <c r="L122">
        <v>2</v>
      </c>
    </row>
    <row r="123" spans="1:12" hidden="1" x14ac:dyDescent="0.25">
      <c r="A123" s="20">
        <v>43862</v>
      </c>
      <c r="B123" s="21" t="s">
        <v>645</v>
      </c>
      <c r="C123" s="21" t="s">
        <v>408</v>
      </c>
      <c r="D123" s="21" t="s">
        <v>398</v>
      </c>
      <c r="E123" s="21" t="s">
        <v>646</v>
      </c>
      <c r="F123" s="23" t="s">
        <v>647</v>
      </c>
      <c r="G123" s="21" t="s">
        <v>451</v>
      </c>
      <c r="H123" s="21" t="s">
        <v>412</v>
      </c>
    </row>
    <row r="124" spans="1:12" hidden="1" x14ac:dyDescent="0.25">
      <c r="A124" s="20">
        <v>43862</v>
      </c>
      <c r="B124" s="66" t="s">
        <v>648</v>
      </c>
      <c r="C124" s="21" t="s">
        <v>408</v>
      </c>
      <c r="D124" s="21" t="s">
        <v>398</v>
      </c>
      <c r="E124" s="67" t="s">
        <v>649</v>
      </c>
      <c r="F124" s="23" t="s">
        <v>650</v>
      </c>
      <c r="G124" s="21" t="s">
        <v>451</v>
      </c>
      <c r="H124" s="21" t="s">
        <v>412</v>
      </c>
    </row>
    <row r="125" spans="1:12" hidden="1" x14ac:dyDescent="0.25">
      <c r="A125" s="20">
        <v>43862</v>
      </c>
      <c r="B125" s="57" t="s">
        <v>651</v>
      </c>
      <c r="C125" s="21" t="s">
        <v>408</v>
      </c>
      <c r="D125" s="21" t="s">
        <v>398</v>
      </c>
      <c r="E125" s="57" t="s">
        <v>652</v>
      </c>
      <c r="F125" s="21" t="s">
        <v>653</v>
      </c>
      <c r="G125" s="21" t="s">
        <v>451</v>
      </c>
      <c r="H125" s="21" t="s">
        <v>412</v>
      </c>
    </row>
    <row r="126" spans="1:12" hidden="1" x14ac:dyDescent="0.25">
      <c r="A126" s="20">
        <v>43862</v>
      </c>
      <c r="B126" s="66" t="s">
        <v>654</v>
      </c>
      <c r="C126" s="21" t="s">
        <v>408</v>
      </c>
      <c r="D126" s="21" t="s">
        <v>398</v>
      </c>
      <c r="E126" s="67" t="s">
        <v>655</v>
      </c>
      <c r="F126" s="23" t="s">
        <v>656</v>
      </c>
      <c r="G126" s="21" t="s">
        <v>451</v>
      </c>
      <c r="H126" s="21"/>
    </row>
    <row r="127" spans="1:12" hidden="1" x14ac:dyDescent="0.25">
      <c r="A127" s="20">
        <v>43862</v>
      </c>
      <c r="B127" s="57" t="s">
        <v>657</v>
      </c>
      <c r="C127" s="21" t="s">
        <v>408</v>
      </c>
      <c r="D127" s="21" t="s">
        <v>398</v>
      </c>
      <c r="E127" s="57" t="s">
        <v>658</v>
      </c>
      <c r="F127" s="23" t="s">
        <v>659</v>
      </c>
      <c r="G127" s="21" t="s">
        <v>451</v>
      </c>
      <c r="H127" s="21" t="s">
        <v>452</v>
      </c>
    </row>
    <row r="128" spans="1:12" x14ac:dyDescent="0.25">
      <c r="A128" s="20">
        <v>43862</v>
      </c>
      <c r="B128" s="57" t="s">
        <v>660</v>
      </c>
      <c r="C128" s="21" t="s">
        <v>431</v>
      </c>
      <c r="D128" s="21" t="s">
        <v>398</v>
      </c>
      <c r="E128" s="57" t="s">
        <v>661</v>
      </c>
      <c r="F128" s="23" t="s">
        <v>662</v>
      </c>
      <c r="G128" s="21" t="s">
        <v>458</v>
      </c>
      <c r="H128" s="21" t="s">
        <v>452</v>
      </c>
    </row>
    <row r="129" spans="1:12" x14ac:dyDescent="0.25">
      <c r="A129" s="20">
        <v>43862</v>
      </c>
      <c r="B129" s="57" t="s">
        <v>663</v>
      </c>
      <c r="C129" s="21" t="s">
        <v>431</v>
      </c>
      <c r="D129" s="21" t="s">
        <v>398</v>
      </c>
      <c r="E129" s="57" t="s">
        <v>661</v>
      </c>
      <c r="F129" s="23" t="s">
        <v>662</v>
      </c>
      <c r="G129" s="21" t="s">
        <v>458</v>
      </c>
      <c r="H129" s="21" t="s">
        <v>452</v>
      </c>
    </row>
    <row r="130" spans="1:12" x14ac:dyDescent="0.25">
      <c r="A130" s="20">
        <v>43862</v>
      </c>
      <c r="B130" s="57" t="s">
        <v>492</v>
      </c>
      <c r="C130" s="21" t="s">
        <v>431</v>
      </c>
      <c r="D130" s="21" t="s">
        <v>398</v>
      </c>
      <c r="E130" s="57" t="s">
        <v>661</v>
      </c>
      <c r="F130" s="23" t="s">
        <v>662</v>
      </c>
      <c r="G130" s="21" t="s">
        <v>458</v>
      </c>
      <c r="H130" s="21" t="s">
        <v>412</v>
      </c>
    </row>
    <row r="131" spans="1:12" x14ac:dyDescent="0.25">
      <c r="A131" s="20">
        <v>43862</v>
      </c>
      <c r="B131" s="57" t="s">
        <v>359</v>
      </c>
      <c r="C131" s="21" t="s">
        <v>431</v>
      </c>
      <c r="D131" s="21" t="s">
        <v>398</v>
      </c>
      <c r="E131" s="57" t="s">
        <v>661</v>
      </c>
      <c r="F131" s="23" t="s">
        <v>662</v>
      </c>
      <c r="G131" s="21" t="s">
        <v>458</v>
      </c>
      <c r="H131" s="21" t="s">
        <v>412</v>
      </c>
    </row>
    <row r="132" spans="1:12" x14ac:dyDescent="0.25">
      <c r="A132" s="20">
        <v>43862</v>
      </c>
      <c r="B132" s="57" t="s">
        <v>351</v>
      </c>
      <c r="C132" s="21" t="s">
        <v>431</v>
      </c>
      <c r="D132" s="21" t="s">
        <v>398</v>
      </c>
      <c r="E132" s="57" t="s">
        <v>661</v>
      </c>
      <c r="F132" s="23" t="s">
        <v>662</v>
      </c>
      <c r="G132" s="21" t="s">
        <v>458</v>
      </c>
      <c r="H132" s="21" t="s">
        <v>412</v>
      </c>
    </row>
    <row r="133" spans="1:12" x14ac:dyDescent="0.25">
      <c r="A133" s="20">
        <v>43862</v>
      </c>
      <c r="B133" s="57" t="s">
        <v>328</v>
      </c>
      <c r="C133" s="21" t="s">
        <v>431</v>
      </c>
      <c r="D133" s="21" t="s">
        <v>398</v>
      </c>
      <c r="E133" s="57" t="s">
        <v>661</v>
      </c>
      <c r="F133" s="23" t="s">
        <v>662</v>
      </c>
      <c r="G133" s="21" t="s">
        <v>458</v>
      </c>
      <c r="H133" s="21" t="s">
        <v>412</v>
      </c>
    </row>
    <row r="134" spans="1:12" x14ac:dyDescent="0.25">
      <c r="A134" s="20">
        <v>43862</v>
      </c>
      <c r="B134" s="57" t="s">
        <v>664</v>
      </c>
      <c r="C134" s="21" t="s">
        <v>431</v>
      </c>
      <c r="D134" s="21" t="s">
        <v>398</v>
      </c>
      <c r="E134" s="57" t="s">
        <v>661</v>
      </c>
      <c r="F134" s="23" t="s">
        <v>662</v>
      </c>
      <c r="G134" s="21" t="s">
        <v>458</v>
      </c>
      <c r="H134" s="21" t="s">
        <v>412</v>
      </c>
    </row>
    <row r="135" spans="1:12" x14ac:dyDescent="0.25">
      <c r="A135" s="20">
        <v>43862</v>
      </c>
      <c r="B135" s="57" t="s">
        <v>665</v>
      </c>
      <c r="C135" s="21" t="s">
        <v>431</v>
      </c>
      <c r="D135" s="21" t="s">
        <v>398</v>
      </c>
      <c r="E135" s="57" t="s">
        <v>661</v>
      </c>
      <c r="F135" s="23" t="s">
        <v>662</v>
      </c>
      <c r="G135" s="21" t="s">
        <v>458</v>
      </c>
      <c r="H135" s="21" t="s">
        <v>452</v>
      </c>
    </row>
    <row r="136" spans="1:12" x14ac:dyDescent="0.25">
      <c r="A136" s="20">
        <v>43862</v>
      </c>
      <c r="B136" s="57" t="s">
        <v>640</v>
      </c>
      <c r="C136" s="21" t="s">
        <v>431</v>
      </c>
      <c r="D136" s="21" t="s">
        <v>398</v>
      </c>
      <c r="E136" s="57" t="s">
        <v>661</v>
      </c>
      <c r="F136" s="23" t="s">
        <v>662</v>
      </c>
      <c r="G136" s="21" t="s">
        <v>458</v>
      </c>
      <c r="H136" s="21" t="s">
        <v>412</v>
      </c>
    </row>
    <row r="137" spans="1:12" x14ac:dyDescent="0.25">
      <c r="A137" s="20">
        <v>43862</v>
      </c>
      <c r="B137" s="57" t="s">
        <v>666</v>
      </c>
      <c r="C137" s="21" t="s">
        <v>431</v>
      </c>
      <c r="D137" s="21" t="s">
        <v>398</v>
      </c>
      <c r="E137" s="57" t="s">
        <v>661</v>
      </c>
      <c r="F137" s="23" t="s">
        <v>662</v>
      </c>
      <c r="G137" s="21" t="s">
        <v>458</v>
      </c>
      <c r="H137" s="21" t="s">
        <v>452</v>
      </c>
    </row>
    <row r="138" spans="1:12" hidden="1" x14ac:dyDescent="0.25">
      <c r="A138" s="20">
        <v>43862</v>
      </c>
      <c r="B138" s="21" t="s">
        <v>667</v>
      </c>
      <c r="C138" s="21" t="s">
        <v>424</v>
      </c>
      <c r="D138" s="21" t="s">
        <v>398</v>
      </c>
      <c r="E138" s="21" t="s">
        <v>515</v>
      </c>
      <c r="F138" s="23" t="s">
        <v>650</v>
      </c>
      <c r="G138" s="21" t="s">
        <v>451</v>
      </c>
      <c r="H138" s="21" t="s">
        <v>412</v>
      </c>
    </row>
    <row r="139" spans="1:12" hidden="1" x14ac:dyDescent="0.25">
      <c r="A139" s="20">
        <v>43862</v>
      </c>
      <c r="B139" s="21" t="s">
        <v>336</v>
      </c>
      <c r="C139" s="21" t="s">
        <v>424</v>
      </c>
      <c r="D139" s="21" t="s">
        <v>398</v>
      </c>
      <c r="E139" s="21" t="s">
        <v>515</v>
      </c>
      <c r="F139" s="21" t="s">
        <v>659</v>
      </c>
      <c r="G139" s="21" t="s">
        <v>451</v>
      </c>
      <c r="H139" s="21" t="s">
        <v>412</v>
      </c>
    </row>
    <row r="140" spans="1:12" hidden="1" x14ac:dyDescent="0.25">
      <c r="A140" s="20">
        <v>43862</v>
      </c>
      <c r="B140" s="21" t="s">
        <v>488</v>
      </c>
      <c r="C140" s="21" t="s">
        <v>421</v>
      </c>
      <c r="D140" s="21" t="s">
        <v>398</v>
      </c>
      <c r="E140" s="21" t="s">
        <v>668</v>
      </c>
      <c r="F140" s="21" t="s">
        <v>653</v>
      </c>
      <c r="G140" s="21" t="s">
        <v>451</v>
      </c>
      <c r="H140" s="21" t="s">
        <v>452</v>
      </c>
    </row>
    <row r="141" spans="1:12" hidden="1" x14ac:dyDescent="0.25">
      <c r="A141" s="20">
        <v>43891</v>
      </c>
      <c r="B141" s="86" t="s">
        <v>547</v>
      </c>
      <c r="C141" s="31" t="s">
        <v>408</v>
      </c>
      <c r="D141" s="31" t="s">
        <v>398</v>
      </c>
      <c r="E141" s="87" t="s">
        <v>669</v>
      </c>
      <c r="F141" s="88" t="s">
        <v>556</v>
      </c>
      <c r="G141" s="31" t="s">
        <v>451</v>
      </c>
      <c r="H141" s="31" t="s">
        <v>412</v>
      </c>
    </row>
    <row r="142" spans="1:12" hidden="1" x14ac:dyDescent="0.25">
      <c r="A142" s="20">
        <v>43891</v>
      </c>
      <c r="B142" s="57" t="s">
        <v>670</v>
      </c>
      <c r="C142" s="21" t="s">
        <v>408</v>
      </c>
      <c r="D142" s="21" t="s">
        <v>398</v>
      </c>
      <c r="E142" s="57" t="s">
        <v>671</v>
      </c>
      <c r="F142" s="23" t="s">
        <v>672</v>
      </c>
      <c r="G142" s="21" t="s">
        <v>451</v>
      </c>
      <c r="H142" s="21" t="s">
        <v>412</v>
      </c>
    </row>
    <row r="143" spans="1:12" hidden="1" x14ac:dyDescent="0.25">
      <c r="A143" s="20">
        <v>43891</v>
      </c>
      <c r="B143" s="91" t="s">
        <v>673</v>
      </c>
      <c r="C143" s="92" t="s">
        <v>408</v>
      </c>
      <c r="D143" s="92" t="s">
        <v>537</v>
      </c>
      <c r="E143" s="91" t="s">
        <v>674</v>
      </c>
      <c r="F143" s="93" t="s">
        <v>675</v>
      </c>
      <c r="G143" s="31" t="s">
        <v>451</v>
      </c>
      <c r="H143" s="31" t="s">
        <v>412</v>
      </c>
      <c r="I143" s="47"/>
      <c r="J143" s="47"/>
      <c r="K143" s="47"/>
      <c r="L143" s="47"/>
    </row>
    <row r="144" spans="1:12" hidden="1" x14ac:dyDescent="0.25">
      <c r="A144" s="20">
        <v>43891</v>
      </c>
      <c r="B144" s="21" t="s">
        <v>602</v>
      </c>
      <c r="C144" s="21" t="s">
        <v>408</v>
      </c>
      <c r="D144" s="21" t="s">
        <v>398</v>
      </c>
      <c r="E144" s="21" t="s">
        <v>676</v>
      </c>
      <c r="F144" s="23" t="s">
        <v>677</v>
      </c>
      <c r="G144" s="21" t="s">
        <v>451</v>
      </c>
      <c r="H144" s="21" t="s">
        <v>412</v>
      </c>
    </row>
    <row r="145" spans="1:8" hidden="1" x14ac:dyDescent="0.25">
      <c r="A145" s="20">
        <v>43891</v>
      </c>
      <c r="B145" s="86" t="s">
        <v>678</v>
      </c>
      <c r="C145" s="31" t="s">
        <v>408</v>
      </c>
      <c r="D145" s="31" t="s">
        <v>398</v>
      </c>
      <c r="E145" s="87" t="s">
        <v>669</v>
      </c>
      <c r="F145" s="88" t="s">
        <v>556</v>
      </c>
      <c r="G145" s="31" t="s">
        <v>451</v>
      </c>
      <c r="H145" s="31" t="s">
        <v>412</v>
      </c>
    </row>
    <row r="146" spans="1:8" hidden="1" x14ac:dyDescent="0.25">
      <c r="A146" s="20">
        <v>43891</v>
      </c>
      <c r="B146" s="21" t="s">
        <v>476</v>
      </c>
      <c r="C146" s="21" t="s">
        <v>424</v>
      </c>
      <c r="D146" s="21" t="s">
        <v>398</v>
      </c>
      <c r="E146" s="21" t="s">
        <v>515</v>
      </c>
      <c r="F146" s="21" t="s">
        <v>535</v>
      </c>
      <c r="G146" s="21" t="s">
        <v>451</v>
      </c>
      <c r="H146" s="21" t="s">
        <v>412</v>
      </c>
    </row>
    <row r="147" spans="1:8" hidden="1" x14ac:dyDescent="0.25">
      <c r="A147" s="20">
        <v>43922</v>
      </c>
      <c r="B147" s="68" t="s">
        <v>679</v>
      </c>
      <c r="C147" s="21" t="s">
        <v>408</v>
      </c>
      <c r="D147" s="21" t="s">
        <v>537</v>
      </c>
      <c r="E147" s="69" t="s">
        <v>680</v>
      </c>
      <c r="F147" s="23" t="s">
        <v>681</v>
      </c>
      <c r="G147" s="21" t="s">
        <v>451</v>
      </c>
      <c r="H147" s="21" t="s">
        <v>412</v>
      </c>
    </row>
    <row r="148" spans="1:8" hidden="1" x14ac:dyDescent="0.25">
      <c r="A148" s="20">
        <v>43922</v>
      </c>
      <c r="B148" s="68" t="s">
        <v>682</v>
      </c>
      <c r="C148" s="21" t="s">
        <v>408</v>
      </c>
      <c r="D148" s="21" t="s">
        <v>398</v>
      </c>
      <c r="E148" s="69" t="s">
        <v>683</v>
      </c>
      <c r="F148" s="23" t="s">
        <v>684</v>
      </c>
      <c r="G148" s="21" t="s">
        <v>451</v>
      </c>
      <c r="H148" s="21" t="s">
        <v>412</v>
      </c>
    </row>
    <row r="149" spans="1:8" x14ac:dyDescent="0.25">
      <c r="A149" s="20">
        <v>43922</v>
      </c>
      <c r="B149" s="68" t="s">
        <v>641</v>
      </c>
      <c r="C149" s="21" t="s">
        <v>431</v>
      </c>
      <c r="D149" s="21" t="s">
        <v>398</v>
      </c>
      <c r="E149" s="70" t="s">
        <v>661</v>
      </c>
      <c r="F149" s="23" t="s">
        <v>588</v>
      </c>
      <c r="G149" s="21" t="s">
        <v>451</v>
      </c>
      <c r="H149" s="21" t="s">
        <v>412</v>
      </c>
    </row>
    <row r="150" spans="1:8" x14ac:dyDescent="0.25">
      <c r="A150" s="20">
        <v>43922</v>
      </c>
      <c r="B150" s="68" t="s">
        <v>581</v>
      </c>
      <c r="C150" s="21" t="s">
        <v>431</v>
      </c>
      <c r="D150" s="21" t="s">
        <v>398</v>
      </c>
      <c r="E150" s="70" t="s">
        <v>661</v>
      </c>
      <c r="F150" s="23" t="s">
        <v>588</v>
      </c>
      <c r="G150" s="21" t="s">
        <v>451</v>
      </c>
      <c r="H150" s="21" t="s">
        <v>412</v>
      </c>
    </row>
    <row r="151" spans="1:8" x14ac:dyDescent="0.25">
      <c r="A151" s="20">
        <v>43922</v>
      </c>
      <c r="B151" s="68" t="s">
        <v>594</v>
      </c>
      <c r="C151" s="21" t="s">
        <v>431</v>
      </c>
      <c r="D151" s="21" t="s">
        <v>398</v>
      </c>
      <c r="E151" s="70" t="s">
        <v>661</v>
      </c>
      <c r="F151" s="23" t="s">
        <v>588</v>
      </c>
      <c r="G151" s="21" t="s">
        <v>451</v>
      </c>
      <c r="H151" s="21" t="s">
        <v>412</v>
      </c>
    </row>
    <row r="152" spans="1:8" x14ac:dyDescent="0.25">
      <c r="A152" s="20">
        <v>43922</v>
      </c>
      <c r="B152" s="68" t="s">
        <v>685</v>
      </c>
      <c r="C152" s="21" t="s">
        <v>431</v>
      </c>
      <c r="D152" s="21" t="s">
        <v>398</v>
      </c>
      <c r="E152" s="70" t="s">
        <v>661</v>
      </c>
      <c r="F152" s="23" t="s">
        <v>588</v>
      </c>
      <c r="G152" s="21" t="s">
        <v>451</v>
      </c>
      <c r="H152" s="21" t="s">
        <v>412</v>
      </c>
    </row>
    <row r="153" spans="1:8" x14ac:dyDescent="0.25">
      <c r="A153" s="20">
        <v>43922</v>
      </c>
      <c r="B153" s="68" t="s">
        <v>686</v>
      </c>
      <c r="C153" s="21" t="s">
        <v>431</v>
      </c>
      <c r="D153" s="21" t="s">
        <v>398</v>
      </c>
      <c r="E153" s="70" t="s">
        <v>661</v>
      </c>
      <c r="F153" s="23" t="s">
        <v>588</v>
      </c>
      <c r="G153" s="21" t="s">
        <v>451</v>
      </c>
      <c r="H153" s="21" t="s">
        <v>412</v>
      </c>
    </row>
    <row r="154" spans="1:8" x14ac:dyDescent="0.25">
      <c r="A154" s="20">
        <v>43922</v>
      </c>
      <c r="B154" s="68" t="s">
        <v>687</v>
      </c>
      <c r="C154" s="21" t="s">
        <v>431</v>
      </c>
      <c r="D154" s="21" t="s">
        <v>398</v>
      </c>
      <c r="E154" s="70" t="s">
        <v>661</v>
      </c>
      <c r="F154" s="23" t="s">
        <v>588</v>
      </c>
      <c r="G154" s="21" t="s">
        <v>451</v>
      </c>
      <c r="H154" s="21" t="s">
        <v>412</v>
      </c>
    </row>
    <row r="155" spans="1:8" x14ac:dyDescent="0.25">
      <c r="A155" s="20">
        <v>43922</v>
      </c>
      <c r="B155" s="68" t="s">
        <v>688</v>
      </c>
      <c r="C155" s="21" t="s">
        <v>431</v>
      </c>
      <c r="D155" s="21" t="s">
        <v>398</v>
      </c>
      <c r="E155" s="70" t="s">
        <v>661</v>
      </c>
      <c r="F155" s="23" t="s">
        <v>588</v>
      </c>
      <c r="G155" s="21" t="s">
        <v>451</v>
      </c>
      <c r="H155" s="21" t="s">
        <v>452</v>
      </c>
    </row>
    <row r="156" spans="1:8" x14ac:dyDescent="0.25">
      <c r="A156" s="20">
        <v>43922</v>
      </c>
      <c r="B156" s="68" t="s">
        <v>488</v>
      </c>
      <c r="C156" s="21" t="s">
        <v>431</v>
      </c>
      <c r="D156" s="21" t="s">
        <v>398</v>
      </c>
      <c r="E156" s="70" t="s">
        <v>661</v>
      </c>
      <c r="F156" s="23" t="s">
        <v>588</v>
      </c>
      <c r="G156" s="21" t="s">
        <v>451</v>
      </c>
      <c r="H156" s="21" t="s">
        <v>452</v>
      </c>
    </row>
    <row r="157" spans="1:8" x14ac:dyDescent="0.25">
      <c r="A157" s="20">
        <v>43922</v>
      </c>
      <c r="B157" s="68" t="s">
        <v>599</v>
      </c>
      <c r="C157" s="21" t="s">
        <v>431</v>
      </c>
      <c r="D157" s="21" t="s">
        <v>398</v>
      </c>
      <c r="E157" s="70" t="s">
        <v>661</v>
      </c>
      <c r="F157" s="23" t="s">
        <v>588</v>
      </c>
      <c r="G157" s="21" t="s">
        <v>451</v>
      </c>
      <c r="H157" s="21" t="s">
        <v>452</v>
      </c>
    </row>
    <row r="158" spans="1:8" x14ac:dyDescent="0.25">
      <c r="A158" s="20">
        <v>43922</v>
      </c>
      <c r="B158" s="68" t="s">
        <v>476</v>
      </c>
      <c r="C158" s="21" t="s">
        <v>431</v>
      </c>
      <c r="D158" s="21" t="s">
        <v>398</v>
      </c>
      <c r="E158" s="70" t="s">
        <v>661</v>
      </c>
      <c r="F158" s="23" t="s">
        <v>588</v>
      </c>
      <c r="G158" s="21" t="s">
        <v>451</v>
      </c>
      <c r="H158" s="21" t="s">
        <v>412</v>
      </c>
    </row>
    <row r="159" spans="1:8" x14ac:dyDescent="0.25">
      <c r="A159" s="20">
        <v>43922</v>
      </c>
      <c r="B159" s="68" t="s">
        <v>567</v>
      </c>
      <c r="C159" s="21" t="s">
        <v>431</v>
      </c>
      <c r="D159" s="21" t="s">
        <v>398</v>
      </c>
      <c r="E159" s="70" t="s">
        <v>661</v>
      </c>
      <c r="F159" s="23" t="s">
        <v>588</v>
      </c>
      <c r="G159" s="21" t="s">
        <v>451</v>
      </c>
      <c r="H159" s="21" t="s">
        <v>412</v>
      </c>
    </row>
    <row r="160" spans="1:8" hidden="1" x14ac:dyDescent="0.25">
      <c r="A160" s="20">
        <v>43922</v>
      </c>
      <c r="B160" s="68" t="s">
        <v>689</v>
      </c>
      <c r="C160" s="21" t="s">
        <v>408</v>
      </c>
      <c r="D160" s="21" t="s">
        <v>398</v>
      </c>
      <c r="E160" s="69" t="s">
        <v>690</v>
      </c>
      <c r="F160" s="23" t="s">
        <v>684</v>
      </c>
      <c r="G160" s="21" t="s">
        <v>451</v>
      </c>
      <c r="H160" s="21" t="s">
        <v>412</v>
      </c>
    </row>
    <row r="161" spans="1:8" hidden="1" x14ac:dyDescent="0.25">
      <c r="A161" s="20">
        <v>43922</v>
      </c>
      <c r="B161" s="57" t="s">
        <v>691</v>
      </c>
      <c r="C161" s="21" t="s">
        <v>408</v>
      </c>
      <c r="D161" s="21" t="s">
        <v>398</v>
      </c>
      <c r="E161" s="57" t="s">
        <v>692</v>
      </c>
      <c r="F161" s="23" t="s">
        <v>693</v>
      </c>
      <c r="G161" s="21" t="s">
        <v>451</v>
      </c>
      <c r="H161" s="21" t="s">
        <v>530</v>
      </c>
    </row>
    <row r="162" spans="1:8" hidden="1" x14ac:dyDescent="0.25">
      <c r="A162" s="20">
        <v>43922</v>
      </c>
      <c r="B162" s="21" t="s">
        <v>606</v>
      </c>
      <c r="C162" s="21" t="s">
        <v>408</v>
      </c>
      <c r="D162" s="21" t="s">
        <v>398</v>
      </c>
      <c r="E162" s="21" t="s">
        <v>694</v>
      </c>
      <c r="F162" s="23" t="s">
        <v>695</v>
      </c>
      <c r="G162" s="21" t="s">
        <v>451</v>
      </c>
      <c r="H162" s="21" t="s">
        <v>412</v>
      </c>
    </row>
    <row r="163" spans="1:8" hidden="1" x14ac:dyDescent="0.25">
      <c r="A163" s="20">
        <v>43952</v>
      </c>
      <c r="B163" s="68" t="s">
        <v>696</v>
      </c>
      <c r="C163" s="21" t="s">
        <v>408</v>
      </c>
      <c r="D163" s="21" t="s">
        <v>398</v>
      </c>
      <c r="E163" s="69" t="s">
        <v>697</v>
      </c>
      <c r="F163" s="23" t="s">
        <v>698</v>
      </c>
      <c r="G163" s="21" t="s">
        <v>451</v>
      </c>
      <c r="H163" s="21" t="s">
        <v>412</v>
      </c>
    </row>
    <row r="164" spans="1:8" hidden="1" x14ac:dyDescent="0.25">
      <c r="A164" s="20">
        <v>43952</v>
      </c>
      <c r="B164" s="68" t="s">
        <v>699</v>
      </c>
      <c r="C164" s="21" t="s">
        <v>431</v>
      </c>
      <c r="D164" s="21" t="s">
        <v>398</v>
      </c>
      <c r="E164" s="71" t="s">
        <v>661</v>
      </c>
      <c r="F164" s="23" t="s">
        <v>499</v>
      </c>
      <c r="G164" s="21" t="s">
        <v>619</v>
      </c>
      <c r="H164" s="21" t="s">
        <v>452</v>
      </c>
    </row>
    <row r="165" spans="1:8" hidden="1" x14ac:dyDescent="0.25">
      <c r="A165" s="20">
        <v>43952</v>
      </c>
      <c r="B165" s="68" t="s">
        <v>700</v>
      </c>
      <c r="C165" s="21" t="s">
        <v>431</v>
      </c>
      <c r="D165" s="21" t="s">
        <v>398</v>
      </c>
      <c r="E165" s="71" t="s">
        <v>661</v>
      </c>
      <c r="F165" s="23" t="s">
        <v>499</v>
      </c>
      <c r="G165" s="21" t="s">
        <v>619</v>
      </c>
      <c r="H165" s="21" t="s">
        <v>452</v>
      </c>
    </row>
    <row r="166" spans="1:8" hidden="1" x14ac:dyDescent="0.25">
      <c r="A166" s="20">
        <v>43952</v>
      </c>
      <c r="B166" s="68" t="s">
        <v>560</v>
      </c>
      <c r="C166" s="21" t="s">
        <v>431</v>
      </c>
      <c r="D166" s="21" t="s">
        <v>398</v>
      </c>
      <c r="E166" s="71" t="s">
        <v>661</v>
      </c>
      <c r="F166" s="23" t="s">
        <v>499</v>
      </c>
      <c r="G166" s="21" t="s">
        <v>619</v>
      </c>
      <c r="H166" s="21" t="s">
        <v>412</v>
      </c>
    </row>
    <row r="167" spans="1:8" hidden="1" x14ac:dyDescent="0.25">
      <c r="A167" s="20">
        <v>43952</v>
      </c>
      <c r="B167" s="68" t="s">
        <v>546</v>
      </c>
      <c r="C167" s="21" t="s">
        <v>431</v>
      </c>
      <c r="D167" s="21" t="s">
        <v>398</v>
      </c>
      <c r="E167" s="71" t="s">
        <v>661</v>
      </c>
      <c r="F167" s="23" t="s">
        <v>499</v>
      </c>
      <c r="G167" s="21" t="s">
        <v>619</v>
      </c>
      <c r="H167" s="21" t="s">
        <v>412</v>
      </c>
    </row>
    <row r="168" spans="1:8" hidden="1" x14ac:dyDescent="0.25">
      <c r="A168" s="20">
        <v>43952</v>
      </c>
      <c r="B168" s="68" t="s">
        <v>518</v>
      </c>
      <c r="C168" s="21" t="s">
        <v>431</v>
      </c>
      <c r="D168" s="21" t="s">
        <v>398</v>
      </c>
      <c r="E168" s="71" t="s">
        <v>661</v>
      </c>
      <c r="F168" s="23" t="s">
        <v>499</v>
      </c>
      <c r="G168" s="21" t="s">
        <v>619</v>
      </c>
      <c r="H168" s="21" t="s">
        <v>412</v>
      </c>
    </row>
    <row r="169" spans="1:8" hidden="1" x14ac:dyDescent="0.25">
      <c r="A169" s="20">
        <v>43952</v>
      </c>
      <c r="B169" s="68" t="s">
        <v>531</v>
      </c>
      <c r="C169" s="21" t="s">
        <v>431</v>
      </c>
      <c r="D169" s="21" t="s">
        <v>398</v>
      </c>
      <c r="E169" s="71" t="s">
        <v>661</v>
      </c>
      <c r="F169" s="23" t="s">
        <v>499</v>
      </c>
      <c r="G169" s="21" t="s">
        <v>619</v>
      </c>
      <c r="H169" s="21" t="s">
        <v>412</v>
      </c>
    </row>
    <row r="170" spans="1:8" hidden="1" x14ac:dyDescent="0.25">
      <c r="A170" s="20">
        <v>43952</v>
      </c>
      <c r="B170" s="68" t="s">
        <v>606</v>
      </c>
      <c r="C170" s="21" t="s">
        <v>431</v>
      </c>
      <c r="D170" s="21" t="s">
        <v>398</v>
      </c>
      <c r="E170" s="71" t="s">
        <v>661</v>
      </c>
      <c r="F170" s="23" t="s">
        <v>499</v>
      </c>
      <c r="G170" s="21" t="s">
        <v>619</v>
      </c>
      <c r="H170" s="21" t="s">
        <v>412</v>
      </c>
    </row>
    <row r="171" spans="1:8" hidden="1" x14ac:dyDescent="0.25">
      <c r="A171" s="20">
        <v>43952</v>
      </c>
      <c r="B171" s="68" t="s">
        <v>701</v>
      </c>
      <c r="C171" s="21" t="s">
        <v>431</v>
      </c>
      <c r="D171" s="21" t="s">
        <v>398</v>
      </c>
      <c r="E171" s="71" t="s">
        <v>661</v>
      </c>
      <c r="F171" s="23" t="s">
        <v>499</v>
      </c>
      <c r="G171" s="21" t="s">
        <v>619</v>
      </c>
      <c r="H171" s="21" t="s">
        <v>412</v>
      </c>
    </row>
    <row r="172" spans="1:8" hidden="1" x14ac:dyDescent="0.25">
      <c r="A172" s="20">
        <v>43952</v>
      </c>
      <c r="B172" s="68" t="s">
        <v>702</v>
      </c>
      <c r="C172" s="21" t="s">
        <v>431</v>
      </c>
      <c r="D172" s="21" t="s">
        <v>398</v>
      </c>
      <c r="E172" s="71" t="s">
        <v>661</v>
      </c>
      <c r="F172" s="23" t="s">
        <v>499</v>
      </c>
      <c r="G172" s="21" t="s">
        <v>619</v>
      </c>
      <c r="H172" s="21" t="s">
        <v>412</v>
      </c>
    </row>
    <row r="173" spans="1:8" hidden="1" x14ac:dyDescent="0.25">
      <c r="A173" s="20">
        <v>43952</v>
      </c>
      <c r="B173" s="66" t="s">
        <v>703</v>
      </c>
      <c r="C173" s="21" t="s">
        <v>408</v>
      </c>
      <c r="D173" s="21" t="s">
        <v>398</v>
      </c>
      <c r="E173" s="67" t="s">
        <v>704</v>
      </c>
      <c r="F173" s="23" t="s">
        <v>705</v>
      </c>
      <c r="G173" s="21" t="s">
        <v>451</v>
      </c>
      <c r="H173" s="21" t="s">
        <v>412</v>
      </c>
    </row>
    <row r="174" spans="1:8" hidden="1" x14ac:dyDescent="0.25">
      <c r="A174" s="20">
        <v>43952</v>
      </c>
      <c r="B174" s="68" t="s">
        <v>666</v>
      </c>
      <c r="C174" s="21" t="s">
        <v>408</v>
      </c>
      <c r="D174" s="21" t="s">
        <v>398</v>
      </c>
      <c r="E174" s="69" t="s">
        <v>706</v>
      </c>
      <c r="F174" s="23" t="s">
        <v>707</v>
      </c>
      <c r="G174" s="21" t="s">
        <v>451</v>
      </c>
      <c r="H174" s="21" t="s">
        <v>412</v>
      </c>
    </row>
    <row r="175" spans="1:8" hidden="1" x14ac:dyDescent="0.25">
      <c r="A175" s="20">
        <v>43952</v>
      </c>
      <c r="B175" s="66" t="s">
        <v>708</v>
      </c>
      <c r="C175" s="21" t="s">
        <v>408</v>
      </c>
      <c r="D175" s="21" t="s">
        <v>398</v>
      </c>
      <c r="E175" s="67" t="s">
        <v>709</v>
      </c>
      <c r="F175" s="23" t="s">
        <v>710</v>
      </c>
      <c r="G175" s="21" t="s">
        <v>451</v>
      </c>
      <c r="H175" s="21" t="s">
        <v>412</v>
      </c>
    </row>
    <row r="176" spans="1:8" hidden="1" x14ac:dyDescent="0.25">
      <c r="A176" s="20">
        <v>43983</v>
      </c>
      <c r="B176" s="68" t="s">
        <v>696</v>
      </c>
      <c r="C176" s="21" t="s">
        <v>408</v>
      </c>
      <c r="D176" s="21" t="s">
        <v>398</v>
      </c>
      <c r="E176" s="69" t="s">
        <v>711</v>
      </c>
      <c r="F176" s="23" t="s">
        <v>712</v>
      </c>
      <c r="G176" s="21" t="s">
        <v>451</v>
      </c>
      <c r="H176" s="21" t="s">
        <v>412</v>
      </c>
    </row>
    <row r="177" spans="1:8" hidden="1" x14ac:dyDescent="0.25">
      <c r="A177" s="20">
        <v>43983</v>
      </c>
      <c r="B177" s="66" t="s">
        <v>564</v>
      </c>
      <c r="C177" s="21" t="s">
        <v>408</v>
      </c>
      <c r="D177" s="21" t="s">
        <v>398</v>
      </c>
      <c r="E177" s="67" t="s">
        <v>649</v>
      </c>
      <c r="F177" s="23" t="s">
        <v>713</v>
      </c>
      <c r="G177" s="21" t="s">
        <v>451</v>
      </c>
      <c r="H177" s="21" t="s">
        <v>412</v>
      </c>
    </row>
    <row r="178" spans="1:8" hidden="1" x14ac:dyDescent="0.25">
      <c r="A178" s="20">
        <v>43983</v>
      </c>
      <c r="B178" s="66" t="s">
        <v>714</v>
      </c>
      <c r="C178" s="21" t="s">
        <v>408</v>
      </c>
      <c r="D178" s="21" t="s">
        <v>398</v>
      </c>
      <c r="E178" s="67" t="s">
        <v>655</v>
      </c>
      <c r="F178" s="23" t="s">
        <v>715</v>
      </c>
      <c r="G178" s="21" t="s">
        <v>451</v>
      </c>
      <c r="H178" s="21" t="s">
        <v>412</v>
      </c>
    </row>
    <row r="179" spans="1:8" hidden="1" x14ac:dyDescent="0.25">
      <c r="A179" s="20">
        <v>43983</v>
      </c>
      <c r="B179" s="57" t="s">
        <v>716</v>
      </c>
      <c r="C179" s="21" t="s">
        <v>408</v>
      </c>
      <c r="D179" s="21" t="s">
        <v>398</v>
      </c>
      <c r="E179" s="57" t="s">
        <v>717</v>
      </c>
      <c r="F179" s="23" t="s">
        <v>718</v>
      </c>
      <c r="G179" s="21" t="s">
        <v>451</v>
      </c>
      <c r="H179" s="21" t="s">
        <v>412</v>
      </c>
    </row>
    <row r="180" spans="1:8" hidden="1" x14ac:dyDescent="0.25">
      <c r="A180" s="20">
        <v>44013</v>
      </c>
      <c r="B180" s="21" t="s">
        <v>602</v>
      </c>
      <c r="C180" s="21" t="s">
        <v>408</v>
      </c>
      <c r="D180" s="21" t="s">
        <v>398</v>
      </c>
      <c r="E180" s="21" t="s">
        <v>719</v>
      </c>
      <c r="F180" s="23" t="s">
        <v>720</v>
      </c>
      <c r="G180" s="21" t="s">
        <v>451</v>
      </c>
      <c r="H180" s="21" t="s">
        <v>412</v>
      </c>
    </row>
    <row r="181" spans="1:8" ht="15.75" hidden="1" thickBot="1" x14ac:dyDescent="0.3">
      <c r="A181" s="20">
        <v>44013</v>
      </c>
      <c r="B181" s="76" t="s">
        <v>666</v>
      </c>
      <c r="C181" s="21" t="s">
        <v>408</v>
      </c>
      <c r="D181" s="21" t="s">
        <v>398</v>
      </c>
      <c r="E181" s="77" t="s">
        <v>721</v>
      </c>
      <c r="F181" s="23" t="s">
        <v>722</v>
      </c>
      <c r="G181" s="21" t="s">
        <v>451</v>
      </c>
      <c r="H181" s="21" t="s">
        <v>412</v>
      </c>
    </row>
    <row r="182" spans="1:8" ht="15.75" hidden="1" thickBot="1" x14ac:dyDescent="0.3">
      <c r="A182" s="20">
        <v>44013</v>
      </c>
      <c r="B182" s="72" t="s">
        <v>723</v>
      </c>
      <c r="C182" s="21" t="s">
        <v>408</v>
      </c>
      <c r="D182" s="21" t="s">
        <v>398</v>
      </c>
      <c r="E182" s="73" t="s">
        <v>724</v>
      </c>
      <c r="F182" s="23" t="s">
        <v>725</v>
      </c>
      <c r="G182" s="21" t="s">
        <v>451</v>
      </c>
      <c r="H182" s="21" t="s">
        <v>412</v>
      </c>
    </row>
    <row r="183" spans="1:8" ht="15.75" hidden="1" thickBot="1" x14ac:dyDescent="0.3">
      <c r="A183" s="20">
        <v>44013</v>
      </c>
      <c r="B183" s="74" t="s">
        <v>606</v>
      </c>
      <c r="C183" s="21" t="s">
        <v>408</v>
      </c>
      <c r="D183" s="21" t="s">
        <v>398</v>
      </c>
      <c r="E183" s="75" t="s">
        <v>726</v>
      </c>
      <c r="F183" s="23" t="s">
        <v>684</v>
      </c>
      <c r="G183" s="21" t="s">
        <v>451</v>
      </c>
      <c r="H183" s="21" t="s">
        <v>412</v>
      </c>
    </row>
    <row r="184" spans="1:8" ht="15.75" hidden="1" thickBot="1" x14ac:dyDescent="0.3">
      <c r="A184" s="20">
        <v>44044</v>
      </c>
      <c r="B184" s="74" t="s">
        <v>606</v>
      </c>
      <c r="C184" s="21" t="s">
        <v>408</v>
      </c>
      <c r="D184" s="21" t="s">
        <v>398</v>
      </c>
      <c r="E184" s="75" t="s">
        <v>466</v>
      </c>
      <c r="F184" s="23" t="s">
        <v>727</v>
      </c>
      <c r="G184" s="21" t="s">
        <v>451</v>
      </c>
      <c r="H184" s="21" t="s">
        <v>412</v>
      </c>
    </row>
    <row r="185" spans="1:8" ht="15.75" hidden="1" thickBot="1" x14ac:dyDescent="0.3">
      <c r="A185" s="20">
        <v>44044</v>
      </c>
      <c r="B185" s="76" t="s">
        <v>728</v>
      </c>
      <c r="C185" s="21" t="s">
        <v>408</v>
      </c>
      <c r="D185" s="21" t="s">
        <v>398</v>
      </c>
      <c r="E185" s="77" t="s">
        <v>680</v>
      </c>
      <c r="F185" s="78" t="s">
        <v>729</v>
      </c>
      <c r="G185" s="21" t="s">
        <v>451</v>
      </c>
      <c r="H185" s="21" t="s">
        <v>412</v>
      </c>
    </row>
    <row r="186" spans="1:8" ht="15.75" hidden="1" thickBot="1" x14ac:dyDescent="0.3">
      <c r="A186" s="20">
        <v>44044</v>
      </c>
      <c r="B186" s="72" t="s">
        <v>523</v>
      </c>
      <c r="C186" s="21" t="s">
        <v>408</v>
      </c>
      <c r="D186" s="21" t="s">
        <v>398</v>
      </c>
      <c r="E186" s="73" t="s">
        <v>649</v>
      </c>
      <c r="F186" s="78" t="s">
        <v>729</v>
      </c>
      <c r="G186" s="21" t="s">
        <v>451</v>
      </c>
      <c r="H186" s="21" t="s">
        <v>412</v>
      </c>
    </row>
    <row r="187" spans="1:8" ht="15.75" hidden="1" thickBot="1" x14ac:dyDescent="0.3">
      <c r="A187" s="20">
        <v>44044</v>
      </c>
      <c r="B187" s="80" t="s">
        <v>700</v>
      </c>
      <c r="C187" s="21" t="s">
        <v>408</v>
      </c>
      <c r="D187" s="21" t="s">
        <v>398</v>
      </c>
      <c r="E187" s="82" t="s">
        <v>730</v>
      </c>
      <c r="F187" s="23" t="s">
        <v>731</v>
      </c>
      <c r="G187" s="21" t="s">
        <v>451</v>
      </c>
      <c r="H187" s="21" t="s">
        <v>412</v>
      </c>
    </row>
    <row r="188" spans="1:8" hidden="1" x14ac:dyDescent="0.25">
      <c r="A188" s="20">
        <v>44044</v>
      </c>
      <c r="B188" s="83" t="s">
        <v>732</v>
      </c>
      <c r="C188" s="21" t="s">
        <v>408</v>
      </c>
      <c r="D188" s="21" t="s">
        <v>398</v>
      </c>
      <c r="E188" s="84" t="s">
        <v>669</v>
      </c>
      <c r="F188" s="23" t="s">
        <v>727</v>
      </c>
      <c r="G188" t="s">
        <v>451</v>
      </c>
      <c r="H188" t="s">
        <v>412</v>
      </c>
    </row>
    <row r="189" spans="1:8" hidden="1" x14ac:dyDescent="0.25">
      <c r="A189" s="20">
        <v>44075</v>
      </c>
      <c r="B189" s="83" t="s">
        <v>443</v>
      </c>
      <c r="C189" s="21" t="s">
        <v>408</v>
      </c>
      <c r="D189" s="21" t="s">
        <v>398</v>
      </c>
      <c r="E189" s="84" t="s">
        <v>733</v>
      </c>
      <c r="F189" s="23" t="s">
        <v>734</v>
      </c>
      <c r="G189" t="s">
        <v>451</v>
      </c>
      <c r="H189" t="s">
        <v>412</v>
      </c>
    </row>
    <row r="190" spans="1:8" hidden="1" x14ac:dyDescent="0.25">
      <c r="A190" s="1"/>
      <c r="B190" s="79" t="s">
        <v>735</v>
      </c>
      <c r="C190" t="s">
        <v>408</v>
      </c>
      <c r="D190" t="s">
        <v>398</v>
      </c>
      <c r="E190" s="81" t="s">
        <v>736</v>
      </c>
      <c r="F190" s="37"/>
    </row>
    <row r="191" spans="1:8" hidden="1" x14ac:dyDescent="0.25">
      <c r="A191" s="1">
        <v>43891</v>
      </c>
      <c r="B191" t="s">
        <v>390</v>
      </c>
      <c r="C191" t="s">
        <v>417</v>
      </c>
      <c r="D191" t="s">
        <v>537</v>
      </c>
      <c r="E191" t="s">
        <v>737</v>
      </c>
      <c r="F191" t="s">
        <v>539</v>
      </c>
      <c r="G191" s="21" t="s">
        <v>451</v>
      </c>
      <c r="H191" t="s">
        <v>452</v>
      </c>
    </row>
    <row r="192" spans="1:8" hidden="1" x14ac:dyDescent="0.25">
      <c r="A192" s="1">
        <v>43891</v>
      </c>
      <c r="B192" t="s">
        <v>634</v>
      </c>
      <c r="C192" t="s">
        <v>417</v>
      </c>
      <c r="D192" t="s">
        <v>537</v>
      </c>
      <c r="E192" t="s">
        <v>628</v>
      </c>
      <c r="F192" s="37" t="s">
        <v>738</v>
      </c>
      <c r="G192" s="21" t="s">
        <v>451</v>
      </c>
      <c r="H192" t="s">
        <v>452</v>
      </c>
    </row>
    <row r="193" spans="1:8" hidden="1" x14ac:dyDescent="0.25">
      <c r="A193" s="1">
        <v>44105</v>
      </c>
      <c r="B193" t="s">
        <v>739</v>
      </c>
      <c r="C193" t="s">
        <v>408</v>
      </c>
      <c r="D193" t="s">
        <v>398</v>
      </c>
      <c r="E193" t="s">
        <v>740</v>
      </c>
      <c r="F193" s="37" t="s">
        <v>741</v>
      </c>
      <c r="G193" s="21" t="s">
        <v>451</v>
      </c>
      <c r="H193" t="s">
        <v>412</v>
      </c>
    </row>
    <row r="194" spans="1:8" hidden="1" x14ac:dyDescent="0.25">
      <c r="A194" s="1">
        <v>43891</v>
      </c>
      <c r="B194" t="s">
        <v>742</v>
      </c>
      <c r="C194" t="s">
        <v>408</v>
      </c>
      <c r="D194" t="s">
        <v>398</v>
      </c>
      <c r="E194" t="s">
        <v>736</v>
      </c>
      <c r="F194" t="s">
        <v>743</v>
      </c>
      <c r="G194" s="21" t="s">
        <v>451</v>
      </c>
      <c r="H194" t="s">
        <v>412</v>
      </c>
    </row>
  </sheetData>
  <pageMargins left="0.7" right="0.7" top="0.75" bottom="0.75" header="0.3" footer="0.3"/>
  <pageSetup orientation="portrait"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D2EDDC-795A-4648-9430-B680BAADBE5A}">
  <dimension ref="A1:O24"/>
  <sheetViews>
    <sheetView workbookViewId="0">
      <selection activeCell="P23" sqref="P23"/>
    </sheetView>
  </sheetViews>
  <sheetFormatPr baseColWidth="10" defaultColWidth="11.42578125" defaultRowHeight="15" x14ac:dyDescent="0.25"/>
  <cols>
    <col min="1" max="1" width="11.42578125" style="27"/>
    <col min="2" max="2" width="24.85546875" style="27" bestFit="1" customWidth="1"/>
    <col min="3" max="3" width="8.7109375" style="27" bestFit="1" customWidth="1"/>
    <col min="4" max="4" width="13.7109375" style="27" bestFit="1" customWidth="1"/>
    <col min="5" max="5" width="36.7109375" style="27" customWidth="1"/>
    <col min="6" max="6" width="23.85546875" style="27" customWidth="1"/>
    <col min="7" max="8" width="11.42578125" style="27"/>
  </cols>
  <sheetData>
    <row r="1" spans="1:8" ht="15.75" thickBot="1" x14ac:dyDescent="0.3">
      <c r="A1" s="96" t="s">
        <v>395</v>
      </c>
      <c r="B1" s="96" t="s">
        <v>396</v>
      </c>
      <c r="C1" s="96" t="s">
        <v>397</v>
      </c>
      <c r="D1" s="96" t="s">
        <v>398</v>
      </c>
      <c r="E1" s="96" t="s">
        <v>399</v>
      </c>
      <c r="F1" s="96" t="s">
        <v>400</v>
      </c>
      <c r="G1" s="96" t="s">
        <v>401</v>
      </c>
      <c r="H1" s="96" t="s">
        <v>402</v>
      </c>
    </row>
    <row r="2" spans="1:8" x14ac:dyDescent="0.25">
      <c r="A2" s="97">
        <v>43891</v>
      </c>
      <c r="B2" s="22" t="s">
        <v>476</v>
      </c>
      <c r="C2" s="22" t="s">
        <v>424</v>
      </c>
      <c r="D2" s="22" t="s">
        <v>398</v>
      </c>
      <c r="E2" s="22" t="s">
        <v>515</v>
      </c>
      <c r="F2" s="22" t="s">
        <v>535</v>
      </c>
      <c r="G2" s="22" t="s">
        <v>451</v>
      </c>
      <c r="H2" s="22" t="s">
        <v>412</v>
      </c>
    </row>
    <row r="3" spans="1:8" x14ac:dyDescent="0.25">
      <c r="A3" s="97">
        <v>43891</v>
      </c>
      <c r="B3" s="22" t="s">
        <v>602</v>
      </c>
      <c r="C3" s="22" t="s">
        <v>408</v>
      </c>
      <c r="D3" s="22" t="s">
        <v>398</v>
      </c>
      <c r="E3" s="22" t="s">
        <v>676</v>
      </c>
      <c r="F3" s="98" t="s">
        <v>677</v>
      </c>
      <c r="G3" s="22" t="s">
        <v>451</v>
      </c>
      <c r="H3" s="22" t="s">
        <v>412</v>
      </c>
    </row>
    <row r="4" spans="1:8" x14ac:dyDescent="0.25">
      <c r="A4" s="99">
        <v>43891</v>
      </c>
      <c r="B4" s="100" t="s">
        <v>742</v>
      </c>
      <c r="C4" s="100" t="s">
        <v>408</v>
      </c>
      <c r="D4" s="100" t="s">
        <v>398</v>
      </c>
      <c r="E4" s="100" t="s">
        <v>736</v>
      </c>
      <c r="F4" s="100" t="s">
        <v>743</v>
      </c>
      <c r="G4" s="100" t="s">
        <v>451</v>
      </c>
      <c r="H4" s="100" t="s">
        <v>412</v>
      </c>
    </row>
    <row r="5" spans="1:8" x14ac:dyDescent="0.25">
      <c r="A5" s="97">
        <v>43891</v>
      </c>
      <c r="B5" s="101" t="s">
        <v>670</v>
      </c>
      <c r="C5" s="22" t="s">
        <v>408</v>
      </c>
      <c r="D5" s="22" t="s">
        <v>398</v>
      </c>
      <c r="E5" s="101" t="s">
        <v>671</v>
      </c>
      <c r="F5" s="98" t="s">
        <v>672</v>
      </c>
      <c r="G5" s="22" t="s">
        <v>451</v>
      </c>
      <c r="H5" s="22" t="s">
        <v>412</v>
      </c>
    </row>
    <row r="6" spans="1:8" x14ac:dyDescent="0.25">
      <c r="A6" s="102">
        <v>43922</v>
      </c>
      <c r="B6" s="69" t="s">
        <v>679</v>
      </c>
      <c r="C6" s="70" t="s">
        <v>408</v>
      </c>
      <c r="D6" s="70" t="s">
        <v>537</v>
      </c>
      <c r="E6" s="69" t="s">
        <v>680</v>
      </c>
      <c r="F6" s="103" t="s">
        <v>681</v>
      </c>
      <c r="G6" s="70" t="s">
        <v>451</v>
      </c>
      <c r="H6" s="70" t="s">
        <v>412</v>
      </c>
    </row>
    <row r="7" spans="1:8" x14ac:dyDescent="0.25">
      <c r="A7" s="97">
        <v>43922</v>
      </c>
      <c r="B7" s="22" t="s">
        <v>606</v>
      </c>
      <c r="C7" s="22" t="s">
        <v>408</v>
      </c>
      <c r="D7" s="22" t="s">
        <v>398</v>
      </c>
      <c r="E7" s="22" t="s">
        <v>694</v>
      </c>
      <c r="F7" s="98" t="s">
        <v>695</v>
      </c>
      <c r="G7" s="22" t="s">
        <v>451</v>
      </c>
      <c r="H7" s="22" t="s">
        <v>412</v>
      </c>
    </row>
    <row r="8" spans="1:8" x14ac:dyDescent="0.25">
      <c r="A8" s="102">
        <v>43922</v>
      </c>
      <c r="B8" s="69" t="s">
        <v>641</v>
      </c>
      <c r="C8" s="70" t="s">
        <v>431</v>
      </c>
      <c r="D8" s="70" t="s">
        <v>398</v>
      </c>
      <c r="E8" s="70" t="s">
        <v>661</v>
      </c>
      <c r="F8" s="103" t="s">
        <v>588</v>
      </c>
      <c r="G8" s="70" t="s">
        <v>451</v>
      </c>
      <c r="H8" s="70" t="s">
        <v>412</v>
      </c>
    </row>
    <row r="9" spans="1:8" x14ac:dyDescent="0.25">
      <c r="A9" s="102">
        <v>43922</v>
      </c>
      <c r="B9" s="69" t="s">
        <v>581</v>
      </c>
      <c r="C9" s="70" t="s">
        <v>431</v>
      </c>
      <c r="D9" s="70" t="s">
        <v>398</v>
      </c>
      <c r="E9" s="70" t="s">
        <v>661</v>
      </c>
      <c r="F9" s="103" t="s">
        <v>588</v>
      </c>
      <c r="G9" s="70" t="s">
        <v>451</v>
      </c>
      <c r="H9" s="70" t="s">
        <v>412</v>
      </c>
    </row>
    <row r="10" spans="1:8" x14ac:dyDescent="0.25">
      <c r="A10" s="102">
        <v>43922</v>
      </c>
      <c r="B10" s="69" t="s">
        <v>594</v>
      </c>
      <c r="C10" s="70" t="s">
        <v>431</v>
      </c>
      <c r="D10" s="70" t="s">
        <v>398</v>
      </c>
      <c r="E10" s="70" t="s">
        <v>661</v>
      </c>
      <c r="F10" s="103" t="s">
        <v>588</v>
      </c>
      <c r="G10" s="70" t="s">
        <v>451</v>
      </c>
      <c r="H10" s="70" t="s">
        <v>412</v>
      </c>
    </row>
    <row r="11" spans="1:8" x14ac:dyDescent="0.25">
      <c r="A11" s="102">
        <v>43922</v>
      </c>
      <c r="B11" s="69" t="s">
        <v>685</v>
      </c>
      <c r="C11" s="70" t="s">
        <v>431</v>
      </c>
      <c r="D11" s="70" t="s">
        <v>398</v>
      </c>
      <c r="E11" s="70" t="s">
        <v>661</v>
      </c>
      <c r="F11" s="103" t="s">
        <v>588</v>
      </c>
      <c r="G11" s="70" t="s">
        <v>451</v>
      </c>
      <c r="H11" s="70" t="s">
        <v>412</v>
      </c>
    </row>
    <row r="12" spans="1:8" x14ac:dyDescent="0.25">
      <c r="A12" s="102">
        <v>43922</v>
      </c>
      <c r="B12" s="69" t="s">
        <v>686</v>
      </c>
      <c r="C12" s="70" t="s">
        <v>431</v>
      </c>
      <c r="D12" s="70" t="s">
        <v>398</v>
      </c>
      <c r="E12" s="70" t="s">
        <v>661</v>
      </c>
      <c r="F12" s="103" t="s">
        <v>588</v>
      </c>
      <c r="G12" s="70" t="s">
        <v>451</v>
      </c>
      <c r="H12" s="70" t="s">
        <v>412</v>
      </c>
    </row>
    <row r="13" spans="1:8" x14ac:dyDescent="0.25">
      <c r="A13" s="102">
        <v>43922</v>
      </c>
      <c r="B13" s="69" t="s">
        <v>687</v>
      </c>
      <c r="C13" s="70" t="s">
        <v>431</v>
      </c>
      <c r="D13" s="70" t="s">
        <v>398</v>
      </c>
      <c r="E13" s="70" t="s">
        <v>661</v>
      </c>
      <c r="F13" s="103" t="s">
        <v>588</v>
      </c>
      <c r="G13" s="70" t="s">
        <v>451</v>
      </c>
      <c r="H13" s="70" t="s">
        <v>412</v>
      </c>
    </row>
    <row r="14" spans="1:8" x14ac:dyDescent="0.25">
      <c r="A14" s="102">
        <v>43922</v>
      </c>
      <c r="B14" s="69" t="s">
        <v>688</v>
      </c>
      <c r="C14" s="70" t="s">
        <v>431</v>
      </c>
      <c r="D14" s="70" t="s">
        <v>398</v>
      </c>
      <c r="E14" s="70" t="s">
        <v>661</v>
      </c>
      <c r="F14" s="103" t="s">
        <v>588</v>
      </c>
      <c r="G14" s="70" t="s">
        <v>451</v>
      </c>
      <c r="H14" s="70" t="s">
        <v>452</v>
      </c>
    </row>
    <row r="15" spans="1:8" x14ac:dyDescent="0.25">
      <c r="A15" s="102">
        <v>43922</v>
      </c>
      <c r="B15" s="69" t="s">
        <v>488</v>
      </c>
      <c r="C15" s="70" t="s">
        <v>431</v>
      </c>
      <c r="D15" s="70" t="s">
        <v>398</v>
      </c>
      <c r="E15" s="70" t="s">
        <v>661</v>
      </c>
      <c r="F15" s="103" t="s">
        <v>588</v>
      </c>
      <c r="G15" s="70" t="s">
        <v>451</v>
      </c>
      <c r="H15" s="70" t="s">
        <v>452</v>
      </c>
    </row>
    <row r="16" spans="1:8" x14ac:dyDescent="0.25">
      <c r="A16" s="102">
        <v>43922</v>
      </c>
      <c r="B16" s="69" t="s">
        <v>599</v>
      </c>
      <c r="C16" s="70" t="s">
        <v>431</v>
      </c>
      <c r="D16" s="70" t="s">
        <v>398</v>
      </c>
      <c r="E16" s="70" t="s">
        <v>661</v>
      </c>
      <c r="F16" s="103" t="s">
        <v>588</v>
      </c>
      <c r="G16" s="70" t="s">
        <v>451</v>
      </c>
      <c r="H16" s="70" t="s">
        <v>452</v>
      </c>
    </row>
    <row r="17" spans="1:15" x14ac:dyDescent="0.25">
      <c r="A17" s="102">
        <v>43922</v>
      </c>
      <c r="B17" s="69" t="s">
        <v>476</v>
      </c>
      <c r="C17" s="70" t="s">
        <v>431</v>
      </c>
      <c r="D17" s="70" t="s">
        <v>398</v>
      </c>
      <c r="E17" s="70" t="s">
        <v>661</v>
      </c>
      <c r="F17" s="103" t="s">
        <v>588</v>
      </c>
      <c r="G17" s="70" t="s">
        <v>451</v>
      </c>
      <c r="H17" s="70" t="s">
        <v>412</v>
      </c>
    </row>
    <row r="18" spans="1:15" x14ac:dyDescent="0.25">
      <c r="A18" s="102">
        <v>43922</v>
      </c>
      <c r="B18" s="69" t="s">
        <v>567</v>
      </c>
      <c r="C18" s="70" t="s">
        <v>431</v>
      </c>
      <c r="D18" s="70" t="s">
        <v>398</v>
      </c>
      <c r="E18" s="70" t="s">
        <v>661</v>
      </c>
      <c r="F18" s="103" t="s">
        <v>588</v>
      </c>
      <c r="G18" s="70" t="s">
        <v>451</v>
      </c>
      <c r="H18" s="70" t="s">
        <v>412</v>
      </c>
    </row>
    <row r="19" spans="1:15" x14ac:dyDescent="0.25">
      <c r="A19" s="97">
        <v>43922</v>
      </c>
      <c r="B19" s="101" t="s">
        <v>691</v>
      </c>
      <c r="C19" s="22" t="s">
        <v>408</v>
      </c>
      <c r="D19" s="22" t="s">
        <v>398</v>
      </c>
      <c r="E19" s="101" t="s">
        <v>692</v>
      </c>
      <c r="F19" s="98" t="s">
        <v>693</v>
      </c>
      <c r="G19" s="22" t="s">
        <v>451</v>
      </c>
      <c r="H19" s="22" t="s">
        <v>530</v>
      </c>
    </row>
    <row r="20" spans="1:15" x14ac:dyDescent="0.25">
      <c r="A20" s="97">
        <v>43922</v>
      </c>
      <c r="B20" s="104" t="s">
        <v>682</v>
      </c>
      <c r="C20" s="22" t="s">
        <v>408</v>
      </c>
      <c r="D20" s="22" t="s">
        <v>398</v>
      </c>
      <c r="E20" s="104" t="s">
        <v>683</v>
      </c>
      <c r="F20" s="98" t="s">
        <v>684</v>
      </c>
      <c r="G20" s="22" t="s">
        <v>451</v>
      </c>
      <c r="H20" s="22" t="s">
        <v>412</v>
      </c>
    </row>
    <row r="21" spans="1:15" x14ac:dyDescent="0.25">
      <c r="A21" s="97">
        <v>43922</v>
      </c>
      <c r="B21" s="104" t="s">
        <v>689</v>
      </c>
      <c r="C21" s="22" t="s">
        <v>408</v>
      </c>
      <c r="D21" s="22" t="s">
        <v>398</v>
      </c>
      <c r="E21" s="104" t="s">
        <v>690</v>
      </c>
      <c r="F21" s="98" t="s">
        <v>684</v>
      </c>
      <c r="G21" s="22" t="s">
        <v>451</v>
      </c>
      <c r="H21" s="22" t="s">
        <v>412</v>
      </c>
      <c r="O21" s="144"/>
    </row>
    <row r="22" spans="1:15" x14ac:dyDescent="0.25">
      <c r="A22" s="97"/>
      <c r="B22" s="104" t="s">
        <v>735</v>
      </c>
      <c r="C22" s="22" t="s">
        <v>408</v>
      </c>
      <c r="D22" s="22" t="s">
        <v>398</v>
      </c>
      <c r="E22" s="104" t="s">
        <v>736</v>
      </c>
      <c r="F22" s="98"/>
      <c r="G22" s="22"/>
      <c r="H22" s="22"/>
      <c r="O22" s="144"/>
    </row>
    <row r="23" spans="1:15" x14ac:dyDescent="0.25">
      <c r="A23" s="70"/>
      <c r="B23" s="70"/>
      <c r="C23" s="70"/>
      <c r="D23" s="70"/>
      <c r="E23" s="70"/>
      <c r="F23" s="70"/>
      <c r="G23" s="70"/>
      <c r="H23" s="70"/>
      <c r="O23" s="144"/>
    </row>
    <row r="24" spans="1:15" x14ac:dyDescent="0.25">
      <c r="O24" s="144"/>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E3837-3393-4A05-93F3-C1CF91CF7826}">
  <dimension ref="A3:AG133"/>
  <sheetViews>
    <sheetView workbookViewId="0">
      <selection activeCell="T3" sqref="T3:U6"/>
    </sheetView>
  </sheetViews>
  <sheetFormatPr baseColWidth="10" defaultColWidth="11.42578125" defaultRowHeight="15" x14ac:dyDescent="0.25"/>
  <cols>
    <col min="1" max="1" width="37" bestFit="1" customWidth="1"/>
    <col min="2" max="2" width="29.42578125" bestFit="1" customWidth="1"/>
    <col min="3" max="3" width="4" bestFit="1" customWidth="1"/>
    <col min="4" max="4" width="4.42578125" bestFit="1" customWidth="1"/>
    <col min="5" max="5" width="3.85546875" bestFit="1" customWidth="1"/>
    <col min="6" max="6" width="4.7109375" bestFit="1" customWidth="1"/>
    <col min="7" max="7" width="3.85546875" bestFit="1" customWidth="1"/>
    <col min="8" max="8" width="3.28515625" bestFit="1" customWidth="1"/>
    <col min="9" max="10" width="4.140625" bestFit="1" customWidth="1"/>
    <col min="11" max="11" width="3.7109375" bestFit="1" customWidth="1"/>
    <col min="12" max="12" width="4.28515625" bestFit="1" customWidth="1"/>
    <col min="13" max="13" width="12.5703125" bestFit="1" customWidth="1"/>
    <col min="14" max="14" width="6" bestFit="1" customWidth="1"/>
    <col min="15" max="15" width="8.140625" bestFit="1" customWidth="1"/>
    <col min="16" max="16" width="6.85546875" bestFit="1" customWidth="1"/>
    <col min="17" max="17" width="9" bestFit="1" customWidth="1"/>
    <col min="18" max="18" width="22.140625" bestFit="1" customWidth="1"/>
    <col min="19" max="19" width="13" bestFit="1" customWidth="1"/>
    <col min="20" max="20" width="24.7109375" bestFit="1" customWidth="1"/>
    <col min="21" max="21" width="15.28515625" customWidth="1"/>
    <col min="22" max="22" width="11.42578125" bestFit="1" customWidth="1"/>
    <col min="23" max="23" width="9.85546875" customWidth="1"/>
    <col min="24" max="24" width="12.5703125" bestFit="1" customWidth="1"/>
  </cols>
  <sheetData>
    <row r="3" spans="1:33" x14ac:dyDescent="0.25">
      <c r="A3" s="13" t="s">
        <v>744</v>
      </c>
      <c r="B3" t="s">
        <v>414</v>
      </c>
      <c r="T3" t="s">
        <v>1171</v>
      </c>
      <c r="U3" t="s">
        <v>1142</v>
      </c>
      <c r="V3" t="s">
        <v>1143</v>
      </c>
      <c r="W3" t="s">
        <v>1144</v>
      </c>
      <c r="X3" t="s">
        <v>1145</v>
      </c>
      <c r="Y3" t="s">
        <v>1146</v>
      </c>
      <c r="Z3" t="s">
        <v>1147</v>
      </c>
      <c r="AA3" t="s">
        <v>1951</v>
      </c>
      <c r="AB3" s="144" t="s">
        <v>1148</v>
      </c>
      <c r="AC3" s="144" t="s">
        <v>1149</v>
      </c>
      <c r="AD3" s="144" t="s">
        <v>1150</v>
      </c>
      <c r="AE3" t="s">
        <v>1151</v>
      </c>
      <c r="AF3" s="144" t="s">
        <v>1152</v>
      </c>
      <c r="AG3" t="s">
        <v>2581</v>
      </c>
    </row>
    <row r="4" spans="1:33" x14ac:dyDescent="0.25">
      <c r="A4" s="14" t="s">
        <v>417</v>
      </c>
      <c r="B4" s="16">
        <v>43</v>
      </c>
      <c r="T4" t="s">
        <v>1177</v>
      </c>
      <c r="U4">
        <v>247</v>
      </c>
      <c r="V4" s="144">
        <v>0</v>
      </c>
      <c r="W4" s="144">
        <v>0</v>
      </c>
      <c r="X4" s="144">
        <v>0</v>
      </c>
      <c r="Y4" s="144">
        <v>0</v>
      </c>
      <c r="Z4" s="144">
        <v>0</v>
      </c>
      <c r="AA4" s="144">
        <v>0</v>
      </c>
      <c r="AB4" s="144">
        <v>0</v>
      </c>
      <c r="AC4" s="144">
        <v>0</v>
      </c>
      <c r="AD4" s="144">
        <v>0</v>
      </c>
      <c r="AE4" s="144">
        <v>0</v>
      </c>
      <c r="AF4" s="144">
        <v>0</v>
      </c>
    </row>
    <row r="5" spans="1:33" x14ac:dyDescent="0.25">
      <c r="A5" s="51" t="s">
        <v>479</v>
      </c>
      <c r="B5" s="16">
        <v>6</v>
      </c>
      <c r="T5" t="s">
        <v>1178</v>
      </c>
      <c r="U5" s="144">
        <v>182</v>
      </c>
      <c r="V5" s="144">
        <v>0</v>
      </c>
      <c r="W5" s="144">
        <v>0</v>
      </c>
      <c r="X5" s="144">
        <v>0</v>
      </c>
      <c r="Y5" s="144">
        <v>0</v>
      </c>
      <c r="Z5" s="144">
        <v>0</v>
      </c>
      <c r="AA5" s="144">
        <v>0</v>
      </c>
      <c r="AB5" s="144">
        <v>0</v>
      </c>
      <c r="AC5" s="144">
        <v>0</v>
      </c>
      <c r="AD5" s="144">
        <v>0</v>
      </c>
      <c r="AE5" s="144">
        <v>0</v>
      </c>
      <c r="AF5" s="144">
        <v>0</v>
      </c>
    </row>
    <row r="6" spans="1:33" x14ac:dyDescent="0.25">
      <c r="A6" s="51" t="s">
        <v>436</v>
      </c>
      <c r="B6" s="16">
        <v>1</v>
      </c>
      <c r="U6">
        <f t="shared" ref="U6:AF6" si="0">SUBTOTAL(109,U4:U5)</f>
        <v>429</v>
      </c>
      <c r="V6">
        <f t="shared" si="0"/>
        <v>0</v>
      </c>
      <c r="W6">
        <f t="shared" si="0"/>
        <v>0</v>
      </c>
      <c r="X6">
        <f t="shared" si="0"/>
        <v>0</v>
      </c>
      <c r="Y6">
        <f t="shared" si="0"/>
        <v>0</v>
      </c>
      <c r="Z6">
        <f t="shared" si="0"/>
        <v>0</v>
      </c>
      <c r="AA6">
        <f t="shared" si="0"/>
        <v>0</v>
      </c>
      <c r="AB6" s="144">
        <f t="shared" si="0"/>
        <v>0</v>
      </c>
      <c r="AC6" s="144">
        <f t="shared" si="0"/>
        <v>0</v>
      </c>
      <c r="AD6" s="144">
        <f t="shared" si="0"/>
        <v>0</v>
      </c>
      <c r="AE6" s="144">
        <f t="shared" si="0"/>
        <v>0</v>
      </c>
      <c r="AF6" s="144">
        <f t="shared" si="0"/>
        <v>0</v>
      </c>
      <c r="AG6" t="s">
        <v>2618</v>
      </c>
    </row>
    <row r="7" spans="1:33" x14ac:dyDescent="0.25">
      <c r="A7" s="51" t="s">
        <v>627</v>
      </c>
      <c r="B7" s="16">
        <v>1</v>
      </c>
    </row>
    <row r="8" spans="1:33" x14ac:dyDescent="0.25">
      <c r="A8" s="51" t="s">
        <v>501</v>
      </c>
      <c r="B8" s="16">
        <v>1</v>
      </c>
    </row>
    <row r="9" spans="1:33" x14ac:dyDescent="0.25">
      <c r="A9" s="51" t="s">
        <v>581</v>
      </c>
      <c r="B9" s="16">
        <v>2</v>
      </c>
    </row>
    <row r="10" spans="1:33" x14ac:dyDescent="0.25">
      <c r="A10" s="51" t="s">
        <v>493</v>
      </c>
      <c r="B10" s="16">
        <v>7</v>
      </c>
    </row>
    <row r="11" spans="1:33" x14ac:dyDescent="0.25">
      <c r="A11" s="51" t="s">
        <v>390</v>
      </c>
      <c r="B11" s="16">
        <v>6</v>
      </c>
    </row>
    <row r="12" spans="1:33" x14ac:dyDescent="0.25">
      <c r="A12" s="51" t="s">
        <v>568</v>
      </c>
      <c r="B12" s="16">
        <v>1</v>
      </c>
    </row>
    <row r="13" spans="1:33" x14ac:dyDescent="0.25">
      <c r="A13" s="51" t="s">
        <v>359</v>
      </c>
      <c r="B13" s="16">
        <v>1</v>
      </c>
    </row>
    <row r="14" spans="1:33" x14ac:dyDescent="0.25">
      <c r="A14" s="51" t="s">
        <v>448</v>
      </c>
      <c r="B14" s="16">
        <v>2</v>
      </c>
    </row>
    <row r="15" spans="1:33" x14ac:dyDescent="0.25">
      <c r="A15" s="51" t="s">
        <v>494</v>
      </c>
      <c r="B15" s="16">
        <v>6</v>
      </c>
    </row>
    <row r="16" spans="1:33" x14ac:dyDescent="0.25">
      <c r="A16" s="51" t="s">
        <v>464</v>
      </c>
      <c r="B16" s="16">
        <v>2</v>
      </c>
    </row>
    <row r="17" spans="1:32" x14ac:dyDescent="0.25">
      <c r="A17" s="51" t="s">
        <v>328</v>
      </c>
      <c r="B17" s="16">
        <v>1</v>
      </c>
    </row>
    <row r="18" spans="1:32" x14ac:dyDescent="0.25">
      <c r="A18" s="51" t="s">
        <v>536</v>
      </c>
      <c r="B18" s="16">
        <v>1</v>
      </c>
    </row>
    <row r="19" spans="1:32" x14ac:dyDescent="0.25">
      <c r="A19" s="51" t="s">
        <v>599</v>
      </c>
      <c r="B19" s="16">
        <v>1</v>
      </c>
    </row>
    <row r="20" spans="1:32" x14ac:dyDescent="0.25">
      <c r="A20" s="51" t="s">
        <v>488</v>
      </c>
      <c r="B20" s="16">
        <v>1</v>
      </c>
    </row>
    <row r="21" spans="1:32" x14ac:dyDescent="0.25">
      <c r="A21" s="51" t="s">
        <v>631</v>
      </c>
      <c r="B21" s="16">
        <v>1</v>
      </c>
    </row>
    <row r="22" spans="1:32" x14ac:dyDescent="0.25">
      <c r="A22" s="51" t="s">
        <v>634</v>
      </c>
      <c r="B22" s="16">
        <v>2</v>
      </c>
    </row>
    <row r="23" spans="1:32" x14ac:dyDescent="0.25">
      <c r="A23" s="14" t="s">
        <v>421</v>
      </c>
      <c r="B23" s="16">
        <v>11</v>
      </c>
    </row>
    <row r="24" spans="1:32" x14ac:dyDescent="0.25">
      <c r="A24" s="14" t="s">
        <v>424</v>
      </c>
      <c r="B24" s="16">
        <v>18</v>
      </c>
    </row>
    <row r="25" spans="1:32" x14ac:dyDescent="0.25">
      <c r="A25" s="51" t="s">
        <v>546</v>
      </c>
      <c r="B25" s="16">
        <v>1</v>
      </c>
    </row>
    <row r="26" spans="1:32" x14ac:dyDescent="0.25">
      <c r="A26" s="51" t="s">
        <v>492</v>
      </c>
      <c r="B26" s="16">
        <v>2</v>
      </c>
    </row>
    <row r="27" spans="1:32" ht="15.75" thickBot="1" x14ac:dyDescent="0.3">
      <c r="A27" s="51" t="s">
        <v>514</v>
      </c>
      <c r="B27" s="16">
        <v>2</v>
      </c>
      <c r="U27" s="106" t="s">
        <v>1142</v>
      </c>
      <c r="V27" s="106" t="s">
        <v>1143</v>
      </c>
      <c r="W27" s="107" t="s">
        <v>1144</v>
      </c>
      <c r="X27" s="120" t="s">
        <v>1145</v>
      </c>
      <c r="Y27" s="120" t="s">
        <v>1146</v>
      </c>
      <c r="Z27" s="120" t="s">
        <v>1147</v>
      </c>
      <c r="AA27" s="120" t="s">
        <v>1951</v>
      </c>
      <c r="AB27" s="120" t="s">
        <v>1148</v>
      </c>
      <c r="AC27" s="120" t="s">
        <v>1149</v>
      </c>
      <c r="AD27" s="120" t="s">
        <v>1150</v>
      </c>
      <c r="AE27" s="120" t="s">
        <v>1151</v>
      </c>
      <c r="AF27" s="120" t="s">
        <v>1152</v>
      </c>
    </row>
    <row r="28" spans="1:32" ht="15.75" thickTop="1" x14ac:dyDescent="0.25">
      <c r="A28" s="51" t="s">
        <v>476</v>
      </c>
      <c r="B28" s="16">
        <v>1</v>
      </c>
      <c r="U28" s="112">
        <v>429</v>
      </c>
      <c r="V28" s="112">
        <f>SUBTOTAL(109,Tabla1[FEBRERO])</f>
        <v>0</v>
      </c>
      <c r="W28" s="113">
        <f>SUBTOTAL(109,Tabla1[MARZO])</f>
        <v>0</v>
      </c>
      <c r="X28">
        <v>0</v>
      </c>
      <c r="Y28">
        <v>0</v>
      </c>
      <c r="Z28">
        <v>0</v>
      </c>
      <c r="AA28">
        <v>0</v>
      </c>
      <c r="AB28">
        <v>0</v>
      </c>
      <c r="AC28">
        <v>0</v>
      </c>
      <c r="AD28">
        <v>0</v>
      </c>
      <c r="AE28">
        <v>0</v>
      </c>
      <c r="AF28">
        <v>0</v>
      </c>
    </row>
    <row r="29" spans="1:32" x14ac:dyDescent="0.25">
      <c r="A29" s="51" t="s">
        <v>418</v>
      </c>
      <c r="B29" s="16">
        <v>2</v>
      </c>
    </row>
    <row r="30" spans="1:32" x14ac:dyDescent="0.25">
      <c r="A30" s="51" t="s">
        <v>523</v>
      </c>
      <c r="B30" s="16">
        <v>2</v>
      </c>
    </row>
    <row r="31" spans="1:32" x14ac:dyDescent="0.25">
      <c r="A31" s="51" t="s">
        <v>531</v>
      </c>
      <c r="B31" s="16">
        <v>1</v>
      </c>
    </row>
    <row r="32" spans="1:32" x14ac:dyDescent="0.25">
      <c r="A32" s="51" t="s">
        <v>328</v>
      </c>
      <c r="B32" s="16">
        <v>1</v>
      </c>
    </row>
    <row r="33" spans="1:22" x14ac:dyDescent="0.25">
      <c r="A33" s="51" t="s">
        <v>534</v>
      </c>
      <c r="B33" s="16">
        <v>1</v>
      </c>
    </row>
    <row r="34" spans="1:22" x14ac:dyDescent="0.25">
      <c r="A34" s="51" t="s">
        <v>351</v>
      </c>
      <c r="B34" s="16">
        <v>1</v>
      </c>
    </row>
    <row r="35" spans="1:22" x14ac:dyDescent="0.25">
      <c r="A35" s="51" t="s">
        <v>594</v>
      </c>
      <c r="B35" s="16">
        <v>1</v>
      </c>
    </row>
    <row r="36" spans="1:22" x14ac:dyDescent="0.25">
      <c r="A36" s="51" t="s">
        <v>625</v>
      </c>
      <c r="B36" s="16">
        <v>1</v>
      </c>
    </row>
    <row r="37" spans="1:22" x14ac:dyDescent="0.25">
      <c r="A37" s="51" t="s">
        <v>667</v>
      </c>
      <c r="B37" s="16">
        <v>1</v>
      </c>
    </row>
    <row r="38" spans="1:22" x14ac:dyDescent="0.25">
      <c r="A38" s="51" t="s">
        <v>336</v>
      </c>
      <c r="B38" s="16">
        <v>1</v>
      </c>
    </row>
    <row r="39" spans="1:22" x14ac:dyDescent="0.25">
      <c r="A39" s="14" t="s">
        <v>408</v>
      </c>
      <c r="B39" s="16">
        <v>88</v>
      </c>
    </row>
    <row r="40" spans="1:22" x14ac:dyDescent="0.25">
      <c r="A40" s="51" t="s">
        <v>441</v>
      </c>
      <c r="B40" s="16">
        <v>1</v>
      </c>
    </row>
    <row r="41" spans="1:22" x14ac:dyDescent="0.25">
      <c r="A41" s="51" t="s">
        <v>427</v>
      </c>
      <c r="B41" s="16">
        <v>1</v>
      </c>
    </row>
    <row r="42" spans="1:22" x14ac:dyDescent="0.25">
      <c r="A42" s="51" t="s">
        <v>543</v>
      </c>
      <c r="B42" s="16">
        <v>1</v>
      </c>
    </row>
    <row r="43" spans="1:22" x14ac:dyDescent="0.25">
      <c r="A43" s="51" t="s">
        <v>473</v>
      </c>
      <c r="B43" s="16">
        <v>1</v>
      </c>
      <c r="T43" t="s">
        <v>2592</v>
      </c>
      <c r="U43">
        <v>59</v>
      </c>
      <c r="V43" t="s">
        <v>2593</v>
      </c>
    </row>
    <row r="44" spans="1:22" x14ac:dyDescent="0.25">
      <c r="A44" s="51" t="s">
        <v>546</v>
      </c>
      <c r="B44" s="16">
        <v>1</v>
      </c>
    </row>
    <row r="45" spans="1:22" x14ac:dyDescent="0.25">
      <c r="A45" s="51" t="s">
        <v>576</v>
      </c>
      <c r="B45" s="16">
        <v>1</v>
      </c>
    </row>
    <row r="46" spans="1:22" x14ac:dyDescent="0.25">
      <c r="A46" s="51" t="s">
        <v>547</v>
      </c>
      <c r="B46" s="16">
        <v>2</v>
      </c>
    </row>
    <row r="47" spans="1:22" x14ac:dyDescent="0.25">
      <c r="A47" s="51" t="s">
        <v>436</v>
      </c>
      <c r="B47" s="16">
        <v>1</v>
      </c>
    </row>
    <row r="48" spans="1:22" x14ac:dyDescent="0.25">
      <c r="A48" s="51" t="s">
        <v>432</v>
      </c>
      <c r="B48" s="16">
        <v>2</v>
      </c>
    </row>
    <row r="49" spans="1:2" x14ac:dyDescent="0.25">
      <c r="A49" s="51" t="s">
        <v>425</v>
      </c>
      <c r="B49" s="16">
        <v>3</v>
      </c>
    </row>
    <row r="50" spans="1:2" x14ac:dyDescent="0.25">
      <c r="A50" s="51" t="s">
        <v>602</v>
      </c>
      <c r="B50" s="16">
        <v>3</v>
      </c>
    </row>
    <row r="51" spans="1:2" x14ac:dyDescent="0.25">
      <c r="A51" s="51" t="s">
        <v>554</v>
      </c>
      <c r="B51" s="16">
        <v>1</v>
      </c>
    </row>
    <row r="52" spans="1:2" x14ac:dyDescent="0.25">
      <c r="A52" s="51" t="s">
        <v>468</v>
      </c>
      <c r="B52" s="16">
        <v>1</v>
      </c>
    </row>
    <row r="53" spans="1:2" x14ac:dyDescent="0.25">
      <c r="A53" s="51" t="s">
        <v>438</v>
      </c>
      <c r="B53" s="16">
        <v>2</v>
      </c>
    </row>
    <row r="54" spans="1:2" x14ac:dyDescent="0.25">
      <c r="A54" s="51" t="s">
        <v>560</v>
      </c>
      <c r="B54" s="16">
        <v>1</v>
      </c>
    </row>
    <row r="55" spans="1:2" x14ac:dyDescent="0.25">
      <c r="A55" s="51" t="s">
        <v>465</v>
      </c>
      <c r="B55" s="16">
        <v>2</v>
      </c>
    </row>
    <row r="56" spans="1:2" x14ac:dyDescent="0.25">
      <c r="A56" s="51" t="s">
        <v>621</v>
      </c>
      <c r="B56" s="16">
        <v>1</v>
      </c>
    </row>
    <row r="57" spans="1:2" x14ac:dyDescent="0.25">
      <c r="A57" s="51" t="s">
        <v>564</v>
      </c>
      <c r="B57" s="16">
        <v>2</v>
      </c>
    </row>
    <row r="58" spans="1:2" x14ac:dyDescent="0.25">
      <c r="A58" s="51" t="s">
        <v>723</v>
      </c>
      <c r="B58" s="16">
        <v>1</v>
      </c>
    </row>
    <row r="59" spans="1:2" x14ac:dyDescent="0.25">
      <c r="A59" s="51" t="s">
        <v>567</v>
      </c>
      <c r="B59" s="16">
        <v>1</v>
      </c>
    </row>
    <row r="60" spans="1:2" x14ac:dyDescent="0.25">
      <c r="A60" s="51" t="s">
        <v>476</v>
      </c>
      <c r="B60" s="16">
        <v>1</v>
      </c>
    </row>
    <row r="61" spans="1:2" x14ac:dyDescent="0.25">
      <c r="A61" s="51" t="s">
        <v>418</v>
      </c>
      <c r="B61" s="16">
        <v>3</v>
      </c>
    </row>
    <row r="62" spans="1:2" x14ac:dyDescent="0.25">
      <c r="A62" s="51" t="s">
        <v>415</v>
      </c>
      <c r="B62" s="16">
        <v>3</v>
      </c>
    </row>
    <row r="63" spans="1:2" x14ac:dyDescent="0.25">
      <c r="A63" s="51" t="s">
        <v>471</v>
      </c>
      <c r="B63" s="16">
        <v>1</v>
      </c>
    </row>
    <row r="64" spans="1:2" x14ac:dyDescent="0.25">
      <c r="A64" s="51" t="s">
        <v>407</v>
      </c>
      <c r="B64" s="16">
        <v>3</v>
      </c>
    </row>
    <row r="65" spans="1:2" x14ac:dyDescent="0.25">
      <c r="A65" s="51" t="s">
        <v>523</v>
      </c>
      <c r="B65" s="16">
        <v>1</v>
      </c>
    </row>
    <row r="66" spans="1:2" x14ac:dyDescent="0.25">
      <c r="A66" s="51" t="s">
        <v>494</v>
      </c>
      <c r="B66" s="16">
        <v>1</v>
      </c>
    </row>
    <row r="67" spans="1:2" x14ac:dyDescent="0.25">
      <c r="A67" s="51" t="s">
        <v>700</v>
      </c>
      <c r="B67" s="16">
        <v>1</v>
      </c>
    </row>
    <row r="68" spans="1:2" x14ac:dyDescent="0.25">
      <c r="A68" s="51" t="s">
        <v>430</v>
      </c>
      <c r="B68" s="16">
        <v>3</v>
      </c>
    </row>
    <row r="69" spans="1:2" x14ac:dyDescent="0.25">
      <c r="A69" s="51" t="s">
        <v>443</v>
      </c>
      <c r="B69" s="16">
        <v>3</v>
      </c>
    </row>
    <row r="70" spans="1:2" x14ac:dyDescent="0.25">
      <c r="A70" s="51" t="s">
        <v>531</v>
      </c>
      <c r="B70" s="16">
        <v>3</v>
      </c>
    </row>
    <row r="71" spans="1:2" x14ac:dyDescent="0.25">
      <c r="A71" s="51" t="s">
        <v>520</v>
      </c>
      <c r="B71" s="16">
        <v>1</v>
      </c>
    </row>
    <row r="72" spans="1:2" x14ac:dyDescent="0.25">
      <c r="A72" s="51" t="s">
        <v>518</v>
      </c>
      <c r="B72" s="16">
        <v>1</v>
      </c>
    </row>
    <row r="73" spans="1:2" x14ac:dyDescent="0.25">
      <c r="A73" s="51" t="s">
        <v>422</v>
      </c>
      <c r="B73" s="16">
        <v>3</v>
      </c>
    </row>
    <row r="74" spans="1:2" x14ac:dyDescent="0.25">
      <c r="A74" s="51" t="s">
        <v>591</v>
      </c>
      <c r="B74" s="16">
        <v>3</v>
      </c>
    </row>
    <row r="75" spans="1:2" x14ac:dyDescent="0.25">
      <c r="A75" s="51" t="s">
        <v>610</v>
      </c>
      <c r="B75" s="16">
        <v>1</v>
      </c>
    </row>
    <row r="76" spans="1:2" x14ac:dyDescent="0.25">
      <c r="A76" s="51" t="s">
        <v>606</v>
      </c>
      <c r="B76" s="16">
        <v>4</v>
      </c>
    </row>
    <row r="77" spans="1:2" x14ac:dyDescent="0.25">
      <c r="A77" s="51" t="s">
        <v>642</v>
      </c>
      <c r="B77" s="16">
        <v>1</v>
      </c>
    </row>
    <row r="78" spans="1:2" x14ac:dyDescent="0.25">
      <c r="A78" s="51" t="s">
        <v>645</v>
      </c>
      <c r="B78" s="16">
        <v>1</v>
      </c>
    </row>
    <row r="79" spans="1:2" x14ac:dyDescent="0.25">
      <c r="A79" s="51" t="s">
        <v>648</v>
      </c>
      <c r="B79" s="16">
        <v>1</v>
      </c>
    </row>
    <row r="80" spans="1:2" x14ac:dyDescent="0.25">
      <c r="A80" s="51" t="s">
        <v>651</v>
      </c>
      <c r="B80" s="16">
        <v>1</v>
      </c>
    </row>
    <row r="81" spans="1:2" x14ac:dyDescent="0.25">
      <c r="A81" s="51" t="s">
        <v>657</v>
      </c>
      <c r="B81" s="16">
        <v>1</v>
      </c>
    </row>
    <row r="82" spans="1:2" x14ac:dyDescent="0.25">
      <c r="A82" s="51" t="s">
        <v>670</v>
      </c>
      <c r="B82" s="16">
        <v>1</v>
      </c>
    </row>
    <row r="83" spans="1:2" x14ac:dyDescent="0.25">
      <c r="A83" s="51" t="s">
        <v>673</v>
      </c>
      <c r="B83" s="16">
        <v>1</v>
      </c>
    </row>
    <row r="84" spans="1:2" x14ac:dyDescent="0.25">
      <c r="A84" s="51" t="s">
        <v>678</v>
      </c>
      <c r="B84" s="16">
        <v>1</v>
      </c>
    </row>
    <row r="85" spans="1:2" x14ac:dyDescent="0.25">
      <c r="A85" s="51" t="s">
        <v>679</v>
      </c>
      <c r="B85" s="16">
        <v>1</v>
      </c>
    </row>
    <row r="86" spans="1:2" x14ac:dyDescent="0.25">
      <c r="A86" s="51" t="s">
        <v>682</v>
      </c>
      <c r="B86" s="16">
        <v>1</v>
      </c>
    </row>
    <row r="87" spans="1:2" x14ac:dyDescent="0.25">
      <c r="A87" s="51" t="s">
        <v>689</v>
      </c>
      <c r="B87" s="16">
        <v>1</v>
      </c>
    </row>
    <row r="88" spans="1:2" x14ac:dyDescent="0.25">
      <c r="A88" s="51" t="s">
        <v>691</v>
      </c>
      <c r="B88" s="16">
        <v>1</v>
      </c>
    </row>
    <row r="89" spans="1:2" x14ac:dyDescent="0.25">
      <c r="A89" s="51" t="s">
        <v>696</v>
      </c>
      <c r="B89" s="16">
        <v>2</v>
      </c>
    </row>
    <row r="90" spans="1:2" x14ac:dyDescent="0.25">
      <c r="A90" s="51" t="s">
        <v>703</v>
      </c>
      <c r="B90" s="16">
        <v>1</v>
      </c>
    </row>
    <row r="91" spans="1:2" x14ac:dyDescent="0.25">
      <c r="A91" s="51" t="s">
        <v>666</v>
      </c>
      <c r="B91" s="16">
        <v>2</v>
      </c>
    </row>
    <row r="92" spans="1:2" x14ac:dyDescent="0.25">
      <c r="A92" s="51" t="s">
        <v>708</v>
      </c>
      <c r="B92" s="16">
        <v>1</v>
      </c>
    </row>
    <row r="93" spans="1:2" x14ac:dyDescent="0.25">
      <c r="A93" s="51" t="s">
        <v>716</v>
      </c>
      <c r="B93" s="16">
        <v>1</v>
      </c>
    </row>
    <row r="94" spans="1:2" x14ac:dyDescent="0.25">
      <c r="A94" s="51" t="s">
        <v>728</v>
      </c>
      <c r="B94" s="16">
        <v>1</v>
      </c>
    </row>
    <row r="95" spans="1:2" x14ac:dyDescent="0.25">
      <c r="A95" s="51" t="s">
        <v>732</v>
      </c>
      <c r="B95" s="16">
        <v>1</v>
      </c>
    </row>
    <row r="96" spans="1:2" x14ac:dyDescent="0.25">
      <c r="A96" s="51" t="s">
        <v>735</v>
      </c>
      <c r="B96" s="16">
        <v>1</v>
      </c>
    </row>
    <row r="97" spans="1:2" x14ac:dyDescent="0.25">
      <c r="A97" s="51" t="s">
        <v>739</v>
      </c>
      <c r="B97" s="16">
        <v>1</v>
      </c>
    </row>
    <row r="98" spans="1:2" x14ac:dyDescent="0.25">
      <c r="A98" s="14" t="s">
        <v>429</v>
      </c>
      <c r="B98" s="16">
        <v>3</v>
      </c>
    </row>
    <row r="99" spans="1:2" x14ac:dyDescent="0.25">
      <c r="A99" s="51" t="s">
        <v>594</v>
      </c>
      <c r="B99" s="16">
        <v>1</v>
      </c>
    </row>
    <row r="100" spans="1:2" x14ac:dyDescent="0.25">
      <c r="A100" s="51" t="s">
        <v>640</v>
      </c>
      <c r="B100" s="16">
        <v>1</v>
      </c>
    </row>
    <row r="101" spans="1:2" x14ac:dyDescent="0.25">
      <c r="A101" s="51" t="s">
        <v>641</v>
      </c>
      <c r="B101" s="16">
        <v>1</v>
      </c>
    </row>
    <row r="102" spans="1:2" x14ac:dyDescent="0.25">
      <c r="A102" s="14" t="s">
        <v>431</v>
      </c>
      <c r="B102" s="16">
        <v>30</v>
      </c>
    </row>
    <row r="103" spans="1:2" x14ac:dyDescent="0.25">
      <c r="A103" s="51" t="s">
        <v>546</v>
      </c>
      <c r="B103" s="16">
        <v>1</v>
      </c>
    </row>
    <row r="104" spans="1:2" x14ac:dyDescent="0.25">
      <c r="A104" s="51" t="s">
        <v>581</v>
      </c>
      <c r="B104" s="16">
        <v>1</v>
      </c>
    </row>
    <row r="105" spans="1:2" x14ac:dyDescent="0.25">
      <c r="A105" s="51" t="s">
        <v>492</v>
      </c>
      <c r="B105" s="16">
        <v>1</v>
      </c>
    </row>
    <row r="106" spans="1:2" x14ac:dyDescent="0.25">
      <c r="A106" s="51" t="s">
        <v>560</v>
      </c>
      <c r="B106" s="16">
        <v>1</v>
      </c>
    </row>
    <row r="107" spans="1:2" x14ac:dyDescent="0.25">
      <c r="A107" s="51" t="s">
        <v>567</v>
      </c>
      <c r="B107" s="16">
        <v>1</v>
      </c>
    </row>
    <row r="108" spans="1:2" x14ac:dyDescent="0.25">
      <c r="A108" s="51" t="s">
        <v>476</v>
      </c>
      <c r="B108" s="16">
        <v>1</v>
      </c>
    </row>
    <row r="109" spans="1:2" x14ac:dyDescent="0.25">
      <c r="A109" s="51" t="s">
        <v>359</v>
      </c>
      <c r="B109" s="16">
        <v>1</v>
      </c>
    </row>
    <row r="110" spans="1:2" x14ac:dyDescent="0.25">
      <c r="A110" s="51" t="s">
        <v>700</v>
      </c>
      <c r="B110" s="16">
        <v>1</v>
      </c>
    </row>
    <row r="111" spans="1:2" x14ac:dyDescent="0.25">
      <c r="A111" s="51" t="s">
        <v>531</v>
      </c>
      <c r="B111" s="16">
        <v>1</v>
      </c>
    </row>
    <row r="112" spans="1:2" x14ac:dyDescent="0.25">
      <c r="A112" s="51" t="s">
        <v>328</v>
      </c>
      <c r="B112" s="16">
        <v>1</v>
      </c>
    </row>
    <row r="113" spans="1:2" x14ac:dyDescent="0.25">
      <c r="A113" s="51" t="s">
        <v>518</v>
      </c>
      <c r="B113" s="16">
        <v>1</v>
      </c>
    </row>
    <row r="114" spans="1:2" x14ac:dyDescent="0.25">
      <c r="A114" s="51" t="s">
        <v>351</v>
      </c>
      <c r="B114" s="16">
        <v>1</v>
      </c>
    </row>
    <row r="115" spans="1:2" x14ac:dyDescent="0.25">
      <c r="A115" s="51" t="s">
        <v>594</v>
      </c>
      <c r="B115" s="16">
        <v>1</v>
      </c>
    </row>
    <row r="116" spans="1:2" x14ac:dyDescent="0.25">
      <c r="A116" s="51" t="s">
        <v>599</v>
      </c>
      <c r="B116" s="16">
        <v>1</v>
      </c>
    </row>
    <row r="117" spans="1:2" x14ac:dyDescent="0.25">
      <c r="A117" s="51" t="s">
        <v>606</v>
      </c>
      <c r="B117" s="16">
        <v>1</v>
      </c>
    </row>
    <row r="118" spans="1:2" x14ac:dyDescent="0.25">
      <c r="A118" s="51" t="s">
        <v>701</v>
      </c>
      <c r="B118" s="16">
        <v>1</v>
      </c>
    </row>
    <row r="119" spans="1:2" x14ac:dyDescent="0.25">
      <c r="A119" s="51" t="s">
        <v>460</v>
      </c>
      <c r="B119" s="16">
        <v>1</v>
      </c>
    </row>
    <row r="120" spans="1:2" x14ac:dyDescent="0.25">
      <c r="A120" s="51" t="s">
        <v>487</v>
      </c>
      <c r="B120" s="16">
        <v>1</v>
      </c>
    </row>
    <row r="121" spans="1:2" x14ac:dyDescent="0.25">
      <c r="A121" s="51" t="s">
        <v>488</v>
      </c>
      <c r="B121" s="16">
        <v>1</v>
      </c>
    </row>
    <row r="122" spans="1:2" x14ac:dyDescent="0.25">
      <c r="A122" s="51" t="s">
        <v>640</v>
      </c>
      <c r="B122" s="16">
        <v>1</v>
      </c>
    </row>
    <row r="123" spans="1:2" x14ac:dyDescent="0.25">
      <c r="A123" s="51" t="s">
        <v>641</v>
      </c>
      <c r="B123" s="16">
        <v>1</v>
      </c>
    </row>
    <row r="124" spans="1:2" x14ac:dyDescent="0.25">
      <c r="A124" s="51" t="s">
        <v>666</v>
      </c>
      <c r="B124" s="16">
        <v>1</v>
      </c>
    </row>
    <row r="125" spans="1:2" x14ac:dyDescent="0.25">
      <c r="A125" s="51" t="s">
        <v>664</v>
      </c>
      <c r="B125" s="16">
        <v>1</v>
      </c>
    </row>
    <row r="126" spans="1:2" x14ac:dyDescent="0.25">
      <c r="A126" s="51" t="s">
        <v>665</v>
      </c>
      <c r="B126" s="16">
        <v>1</v>
      </c>
    </row>
    <row r="127" spans="1:2" x14ac:dyDescent="0.25">
      <c r="A127" s="51" t="s">
        <v>685</v>
      </c>
      <c r="B127" s="16">
        <v>1</v>
      </c>
    </row>
    <row r="128" spans="1:2" x14ac:dyDescent="0.25">
      <c r="A128" s="51" t="s">
        <v>686</v>
      </c>
      <c r="B128" s="16">
        <v>1</v>
      </c>
    </row>
    <row r="129" spans="1:2" x14ac:dyDescent="0.25">
      <c r="A129" s="51" t="s">
        <v>687</v>
      </c>
      <c r="B129" s="16">
        <v>1</v>
      </c>
    </row>
    <row r="130" spans="1:2" x14ac:dyDescent="0.25">
      <c r="A130" s="51" t="s">
        <v>688</v>
      </c>
      <c r="B130" s="16">
        <v>1</v>
      </c>
    </row>
    <row r="131" spans="1:2" x14ac:dyDescent="0.25">
      <c r="A131" s="51" t="s">
        <v>699</v>
      </c>
      <c r="B131" s="16">
        <v>1</v>
      </c>
    </row>
    <row r="132" spans="1:2" x14ac:dyDescent="0.25">
      <c r="A132" s="51" t="s">
        <v>702</v>
      </c>
      <c r="B132" s="16">
        <v>1</v>
      </c>
    </row>
    <row r="133" spans="1:2" x14ac:dyDescent="0.25">
      <c r="A133" s="14" t="s">
        <v>4</v>
      </c>
      <c r="B133" s="16">
        <v>193</v>
      </c>
    </row>
  </sheetData>
  <phoneticPr fontId="11" type="noConversion"/>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F4717-836C-486E-964F-41F3DE501196}">
  <dimension ref="A3:X105"/>
  <sheetViews>
    <sheetView workbookViewId="0">
      <selection activeCell="H31" sqref="H31"/>
    </sheetView>
  </sheetViews>
  <sheetFormatPr baseColWidth="10" defaultColWidth="11.42578125" defaultRowHeight="15" x14ac:dyDescent="0.25"/>
  <cols>
    <col min="1" max="1" width="33.28515625" bestFit="1" customWidth="1"/>
    <col min="2" max="2" width="22.42578125" bestFit="1" customWidth="1"/>
    <col min="3" max="21" width="10.7109375" bestFit="1" customWidth="1"/>
    <col min="22" max="22" width="11" bestFit="1" customWidth="1"/>
    <col min="23" max="23" width="10.7109375" bestFit="1" customWidth="1"/>
    <col min="24" max="24" width="12.5703125" bestFit="1" customWidth="1"/>
    <col min="25" max="25" width="9.140625" bestFit="1" customWidth="1"/>
    <col min="26" max="26" width="12.5703125" bestFit="1" customWidth="1"/>
  </cols>
  <sheetData>
    <row r="3" spans="1:24" x14ac:dyDescent="0.25">
      <c r="A3" s="13" t="s">
        <v>745</v>
      </c>
      <c r="B3" s="13" t="s">
        <v>380</v>
      </c>
    </row>
    <row r="4" spans="1:24" x14ac:dyDescent="0.25">
      <c r="A4" s="13" t="s">
        <v>5</v>
      </c>
      <c r="B4" s="59">
        <v>43466</v>
      </c>
      <c r="C4" s="59">
        <v>43497</v>
      </c>
      <c r="D4" s="59">
        <v>43525</v>
      </c>
      <c r="E4" s="59">
        <v>43556</v>
      </c>
      <c r="F4" s="59">
        <v>43586</v>
      </c>
      <c r="G4" s="59">
        <v>43617</v>
      </c>
      <c r="H4" s="59">
        <v>43647</v>
      </c>
      <c r="I4" s="59">
        <v>43678</v>
      </c>
      <c r="J4" s="59">
        <v>43709</v>
      </c>
      <c r="K4" s="59">
        <v>43739</v>
      </c>
      <c r="L4" s="59">
        <v>43770</v>
      </c>
      <c r="M4" s="59">
        <v>43831</v>
      </c>
      <c r="N4" s="59">
        <v>43862</v>
      </c>
      <c r="O4" s="59">
        <v>43891</v>
      </c>
      <c r="P4" s="59">
        <v>43922</v>
      </c>
      <c r="Q4" s="59">
        <v>43952</v>
      </c>
      <c r="R4" s="59">
        <v>43983</v>
      </c>
      <c r="S4" s="59">
        <v>44013</v>
      </c>
      <c r="T4" s="59">
        <v>44044</v>
      </c>
      <c r="U4" s="59">
        <v>44075</v>
      </c>
      <c r="V4" t="s">
        <v>746</v>
      </c>
      <c r="W4" s="59">
        <v>44105</v>
      </c>
      <c r="X4" t="s">
        <v>4</v>
      </c>
    </row>
    <row r="5" spans="1:24" x14ac:dyDescent="0.25">
      <c r="A5" s="14" t="s">
        <v>479</v>
      </c>
      <c r="B5" s="33"/>
      <c r="C5" s="33"/>
      <c r="D5" s="33"/>
      <c r="E5" s="33"/>
      <c r="F5" s="33"/>
      <c r="G5" s="33"/>
      <c r="H5" s="33">
        <v>2</v>
      </c>
      <c r="I5" s="33">
        <v>2</v>
      </c>
      <c r="J5" s="33">
        <v>2</v>
      </c>
      <c r="K5" s="33"/>
      <c r="L5" s="33"/>
      <c r="M5" s="33"/>
      <c r="N5" s="33"/>
      <c r="O5" s="33"/>
      <c r="P5" s="33"/>
      <c r="Q5" s="33"/>
      <c r="R5" s="33"/>
      <c r="S5" s="33"/>
      <c r="T5" s="33"/>
      <c r="U5" s="33"/>
      <c r="V5" s="33"/>
      <c r="W5" s="33"/>
      <c r="X5" s="33">
        <v>6</v>
      </c>
    </row>
    <row r="6" spans="1:24" x14ac:dyDescent="0.25">
      <c r="A6" s="14" t="s">
        <v>427</v>
      </c>
      <c r="B6" s="33"/>
      <c r="C6" s="33">
        <v>1</v>
      </c>
      <c r="D6" s="33"/>
      <c r="E6" s="33"/>
      <c r="F6" s="33"/>
      <c r="G6" s="33"/>
      <c r="H6" s="33"/>
      <c r="I6" s="33"/>
      <c r="J6" s="33"/>
      <c r="K6" s="33"/>
      <c r="L6" s="33"/>
      <c r="M6" s="33"/>
      <c r="N6" s="33"/>
      <c r="O6" s="33"/>
      <c r="P6" s="33"/>
      <c r="Q6" s="33"/>
      <c r="R6" s="33"/>
      <c r="S6" s="33"/>
      <c r="T6" s="33"/>
      <c r="U6" s="33"/>
      <c r="V6" s="33"/>
      <c r="W6" s="33"/>
      <c r="X6" s="33">
        <v>1</v>
      </c>
    </row>
    <row r="7" spans="1:24" x14ac:dyDescent="0.25">
      <c r="A7" s="14" t="s">
        <v>543</v>
      </c>
      <c r="B7" s="33"/>
      <c r="C7" s="33"/>
      <c r="D7" s="33"/>
      <c r="E7" s="33"/>
      <c r="F7" s="33"/>
      <c r="G7" s="33"/>
      <c r="H7" s="33"/>
      <c r="I7" s="33"/>
      <c r="J7" s="33">
        <v>1</v>
      </c>
      <c r="K7" s="33"/>
      <c r="L7" s="33"/>
      <c r="M7" s="33"/>
      <c r="N7" s="33"/>
      <c r="O7" s="33"/>
      <c r="P7" s="33"/>
      <c r="Q7" s="33"/>
      <c r="R7" s="33"/>
      <c r="S7" s="33"/>
      <c r="T7" s="33"/>
      <c r="U7" s="33"/>
      <c r="V7" s="33"/>
      <c r="W7" s="33"/>
      <c r="X7" s="33">
        <v>1</v>
      </c>
    </row>
    <row r="8" spans="1:24" x14ac:dyDescent="0.25">
      <c r="A8" s="14" t="s">
        <v>473</v>
      </c>
      <c r="B8" s="33"/>
      <c r="C8" s="33"/>
      <c r="D8" s="33"/>
      <c r="E8" s="33"/>
      <c r="F8" s="33"/>
      <c r="G8" s="33"/>
      <c r="H8" s="33">
        <v>1</v>
      </c>
      <c r="I8" s="33"/>
      <c r="J8" s="33"/>
      <c r="K8" s="33"/>
      <c r="L8" s="33"/>
      <c r="M8" s="33"/>
      <c r="N8" s="33"/>
      <c r="O8" s="33"/>
      <c r="P8" s="33"/>
      <c r="Q8" s="33"/>
      <c r="R8" s="33"/>
      <c r="S8" s="33"/>
      <c r="T8" s="33"/>
      <c r="U8" s="33"/>
      <c r="V8" s="33"/>
      <c r="W8" s="33"/>
      <c r="X8" s="33">
        <v>1</v>
      </c>
    </row>
    <row r="9" spans="1:24" x14ac:dyDescent="0.25">
      <c r="A9" s="14" t="s">
        <v>546</v>
      </c>
      <c r="B9" s="33"/>
      <c r="C9" s="33"/>
      <c r="D9" s="33"/>
      <c r="E9" s="33"/>
      <c r="F9" s="33"/>
      <c r="G9" s="33"/>
      <c r="H9" s="33"/>
      <c r="I9" s="33"/>
      <c r="J9" s="33">
        <v>1</v>
      </c>
      <c r="K9" s="33"/>
      <c r="L9" s="33">
        <v>1</v>
      </c>
      <c r="M9" s="33"/>
      <c r="N9" s="33"/>
      <c r="O9" s="33"/>
      <c r="P9" s="33"/>
      <c r="Q9" s="33">
        <v>1</v>
      </c>
      <c r="R9" s="33"/>
      <c r="S9" s="33"/>
      <c r="T9" s="33"/>
      <c r="U9" s="33"/>
      <c r="V9" s="33"/>
      <c r="W9" s="33"/>
      <c r="X9" s="33">
        <v>3</v>
      </c>
    </row>
    <row r="10" spans="1:24" x14ac:dyDescent="0.25">
      <c r="A10" s="14" t="s">
        <v>576</v>
      </c>
      <c r="B10" s="33"/>
      <c r="C10" s="33"/>
      <c r="D10" s="33"/>
      <c r="E10" s="33"/>
      <c r="F10" s="33"/>
      <c r="G10" s="33"/>
      <c r="H10" s="33"/>
      <c r="I10" s="33"/>
      <c r="J10" s="33"/>
      <c r="K10" s="33">
        <v>1</v>
      </c>
      <c r="L10" s="33"/>
      <c r="M10" s="33"/>
      <c r="N10" s="33"/>
      <c r="O10" s="33"/>
      <c r="P10" s="33"/>
      <c r="Q10" s="33"/>
      <c r="R10" s="33"/>
      <c r="S10" s="33"/>
      <c r="T10" s="33"/>
      <c r="U10" s="33"/>
      <c r="V10" s="33"/>
      <c r="W10" s="33"/>
      <c r="X10" s="33">
        <v>1</v>
      </c>
    </row>
    <row r="11" spans="1:24" x14ac:dyDescent="0.25">
      <c r="A11" s="14" t="s">
        <v>491</v>
      </c>
      <c r="B11" s="33"/>
      <c r="C11" s="33"/>
      <c r="D11" s="33"/>
      <c r="E11" s="33"/>
      <c r="F11" s="33"/>
      <c r="G11" s="33"/>
      <c r="H11" s="33">
        <v>1</v>
      </c>
      <c r="I11" s="33"/>
      <c r="J11" s="33"/>
      <c r="K11" s="33"/>
      <c r="L11" s="33"/>
      <c r="M11" s="33"/>
      <c r="N11" s="33"/>
      <c r="O11" s="33"/>
      <c r="P11" s="33"/>
      <c r="Q11" s="33"/>
      <c r="R11" s="33"/>
      <c r="S11" s="33"/>
      <c r="T11" s="33"/>
      <c r="U11" s="33"/>
      <c r="V11" s="33"/>
      <c r="W11" s="33"/>
      <c r="X11" s="33">
        <v>1</v>
      </c>
    </row>
    <row r="12" spans="1:24" x14ac:dyDescent="0.25">
      <c r="A12" s="14" t="s">
        <v>547</v>
      </c>
      <c r="B12" s="33"/>
      <c r="C12" s="33"/>
      <c r="D12" s="33"/>
      <c r="E12" s="33"/>
      <c r="F12" s="33"/>
      <c r="G12" s="33"/>
      <c r="H12" s="33"/>
      <c r="I12" s="33"/>
      <c r="J12" s="33">
        <v>1</v>
      </c>
      <c r="K12" s="33"/>
      <c r="L12" s="33"/>
      <c r="M12" s="33"/>
      <c r="N12" s="33"/>
      <c r="O12" s="33">
        <v>1</v>
      </c>
      <c r="P12" s="33"/>
      <c r="Q12" s="33"/>
      <c r="R12" s="33"/>
      <c r="S12" s="33"/>
      <c r="T12" s="33"/>
      <c r="U12" s="33"/>
      <c r="V12" s="33"/>
      <c r="W12" s="33"/>
      <c r="X12" s="33">
        <v>2</v>
      </c>
    </row>
    <row r="13" spans="1:24" x14ac:dyDescent="0.25">
      <c r="A13" s="14" t="s">
        <v>436</v>
      </c>
      <c r="B13" s="33"/>
      <c r="C13" s="33"/>
      <c r="D13" s="33">
        <v>1</v>
      </c>
      <c r="E13" s="33"/>
      <c r="F13" s="33"/>
      <c r="G13" s="33"/>
      <c r="H13" s="33"/>
      <c r="I13" s="33"/>
      <c r="J13" s="33">
        <v>1</v>
      </c>
      <c r="K13" s="33"/>
      <c r="L13" s="33"/>
      <c r="M13" s="33"/>
      <c r="N13" s="33"/>
      <c r="O13" s="33"/>
      <c r="P13" s="33"/>
      <c r="Q13" s="33"/>
      <c r="R13" s="33"/>
      <c r="S13" s="33"/>
      <c r="T13" s="33"/>
      <c r="U13" s="33"/>
      <c r="V13" s="33"/>
      <c r="W13" s="33"/>
      <c r="X13" s="33">
        <v>2</v>
      </c>
    </row>
    <row r="14" spans="1:24" x14ac:dyDescent="0.25">
      <c r="A14" s="14" t="s">
        <v>432</v>
      </c>
      <c r="B14" s="33"/>
      <c r="C14" s="33"/>
      <c r="D14" s="33">
        <v>1</v>
      </c>
      <c r="E14" s="33"/>
      <c r="F14" s="33"/>
      <c r="G14" s="33"/>
      <c r="H14" s="33"/>
      <c r="I14" s="33"/>
      <c r="J14" s="33"/>
      <c r="K14" s="33"/>
      <c r="L14" s="33"/>
      <c r="M14" s="33"/>
      <c r="N14" s="33">
        <v>1</v>
      </c>
      <c r="O14" s="33"/>
      <c r="P14" s="33"/>
      <c r="Q14" s="33"/>
      <c r="R14" s="33"/>
      <c r="S14" s="33"/>
      <c r="T14" s="33"/>
      <c r="U14" s="33"/>
      <c r="V14" s="33"/>
      <c r="W14" s="33"/>
      <c r="X14" s="33">
        <v>2</v>
      </c>
    </row>
    <row r="15" spans="1:24" x14ac:dyDescent="0.25">
      <c r="A15" s="14" t="s">
        <v>425</v>
      </c>
      <c r="B15" s="33"/>
      <c r="C15" s="33">
        <v>1</v>
      </c>
      <c r="D15" s="33"/>
      <c r="E15" s="33">
        <v>1</v>
      </c>
      <c r="F15" s="33"/>
      <c r="G15" s="33"/>
      <c r="H15" s="33"/>
      <c r="I15" s="33"/>
      <c r="J15" s="33"/>
      <c r="K15" s="33"/>
      <c r="L15" s="33"/>
      <c r="M15" s="33"/>
      <c r="N15" s="33"/>
      <c r="O15" s="33">
        <v>1</v>
      </c>
      <c r="P15" s="33"/>
      <c r="Q15" s="33"/>
      <c r="R15" s="33"/>
      <c r="S15" s="33"/>
      <c r="T15" s="33"/>
      <c r="U15" s="33"/>
      <c r="V15" s="33"/>
      <c r="W15" s="33"/>
      <c r="X15" s="33">
        <v>3</v>
      </c>
    </row>
    <row r="16" spans="1:24" x14ac:dyDescent="0.25">
      <c r="A16" s="14" t="s">
        <v>627</v>
      </c>
      <c r="B16" s="33"/>
      <c r="C16" s="33"/>
      <c r="D16" s="33"/>
      <c r="E16" s="33"/>
      <c r="F16" s="33"/>
      <c r="G16" s="33"/>
      <c r="H16" s="33"/>
      <c r="I16" s="33"/>
      <c r="J16" s="33"/>
      <c r="K16" s="33"/>
      <c r="L16" s="33">
        <v>1</v>
      </c>
      <c r="M16" s="33"/>
      <c r="N16" s="33"/>
      <c r="O16" s="33"/>
      <c r="P16" s="33"/>
      <c r="Q16" s="33"/>
      <c r="R16" s="33"/>
      <c r="S16" s="33"/>
      <c r="T16" s="33"/>
      <c r="U16" s="33"/>
      <c r="V16" s="33"/>
      <c r="W16" s="33"/>
      <c r="X16" s="33">
        <v>1</v>
      </c>
    </row>
    <row r="17" spans="1:24" x14ac:dyDescent="0.25">
      <c r="A17" s="14" t="s">
        <v>501</v>
      </c>
      <c r="B17" s="33"/>
      <c r="C17" s="33"/>
      <c r="D17" s="33"/>
      <c r="E17" s="33"/>
      <c r="F17" s="33"/>
      <c r="G17" s="33"/>
      <c r="H17" s="33"/>
      <c r="I17" s="33">
        <v>1</v>
      </c>
      <c r="J17" s="33"/>
      <c r="K17" s="33"/>
      <c r="L17" s="33"/>
      <c r="M17" s="33"/>
      <c r="N17" s="33"/>
      <c r="O17" s="33"/>
      <c r="P17" s="33"/>
      <c r="Q17" s="33"/>
      <c r="R17" s="33"/>
      <c r="S17" s="33"/>
      <c r="T17" s="33"/>
      <c r="U17" s="33"/>
      <c r="V17" s="33"/>
      <c r="W17" s="33"/>
      <c r="X17" s="33">
        <v>1</v>
      </c>
    </row>
    <row r="18" spans="1:24" x14ac:dyDescent="0.25">
      <c r="A18" s="14" t="s">
        <v>602</v>
      </c>
      <c r="B18" s="33"/>
      <c r="C18" s="33"/>
      <c r="D18" s="33"/>
      <c r="E18" s="33"/>
      <c r="F18" s="33"/>
      <c r="G18" s="33"/>
      <c r="H18" s="33"/>
      <c r="I18" s="33"/>
      <c r="J18" s="33"/>
      <c r="K18" s="33"/>
      <c r="L18" s="33">
        <v>1</v>
      </c>
      <c r="M18" s="33"/>
      <c r="N18" s="33"/>
      <c r="O18" s="33">
        <v>1</v>
      </c>
      <c r="P18" s="33"/>
      <c r="Q18" s="33"/>
      <c r="R18" s="33"/>
      <c r="S18" s="33">
        <v>1</v>
      </c>
      <c r="T18" s="33"/>
      <c r="U18" s="33"/>
      <c r="V18" s="33"/>
      <c r="W18" s="33"/>
      <c r="X18" s="33">
        <v>3</v>
      </c>
    </row>
    <row r="19" spans="1:24" x14ac:dyDescent="0.25">
      <c r="A19" s="14" t="s">
        <v>554</v>
      </c>
      <c r="B19" s="33"/>
      <c r="C19" s="33"/>
      <c r="D19" s="33"/>
      <c r="E19" s="33"/>
      <c r="F19" s="33"/>
      <c r="G19" s="33"/>
      <c r="H19" s="33"/>
      <c r="I19" s="33"/>
      <c r="J19" s="33">
        <v>1</v>
      </c>
      <c r="K19" s="33"/>
      <c r="L19" s="33"/>
      <c r="M19" s="33"/>
      <c r="N19" s="33"/>
      <c r="O19" s="33"/>
      <c r="P19" s="33"/>
      <c r="Q19" s="33"/>
      <c r="R19" s="33"/>
      <c r="S19" s="33"/>
      <c r="T19" s="33"/>
      <c r="U19" s="33"/>
      <c r="V19" s="33"/>
      <c r="W19" s="33"/>
      <c r="X19" s="33">
        <v>1</v>
      </c>
    </row>
    <row r="20" spans="1:24" x14ac:dyDescent="0.25">
      <c r="A20" s="14" t="s">
        <v>468</v>
      </c>
      <c r="B20" s="33"/>
      <c r="C20" s="33"/>
      <c r="D20" s="33"/>
      <c r="E20" s="33"/>
      <c r="F20" s="33"/>
      <c r="G20" s="33"/>
      <c r="H20" s="33">
        <v>1</v>
      </c>
      <c r="I20" s="33"/>
      <c r="J20" s="33"/>
      <c r="K20" s="33"/>
      <c r="L20" s="33"/>
      <c r="M20" s="33"/>
      <c r="N20" s="33"/>
      <c r="O20" s="33"/>
      <c r="P20" s="33"/>
      <c r="Q20" s="33"/>
      <c r="R20" s="33"/>
      <c r="S20" s="33"/>
      <c r="T20" s="33"/>
      <c r="U20" s="33"/>
      <c r="V20" s="33"/>
      <c r="W20" s="33"/>
      <c r="X20" s="33">
        <v>1</v>
      </c>
    </row>
    <row r="21" spans="1:24" x14ac:dyDescent="0.25">
      <c r="A21" s="14" t="s">
        <v>581</v>
      </c>
      <c r="B21" s="33"/>
      <c r="C21" s="33"/>
      <c r="D21" s="33"/>
      <c r="E21" s="33"/>
      <c r="F21" s="33"/>
      <c r="G21" s="33"/>
      <c r="H21" s="33"/>
      <c r="I21" s="33"/>
      <c r="J21" s="33"/>
      <c r="K21" s="33">
        <v>1</v>
      </c>
      <c r="L21" s="33">
        <v>1</v>
      </c>
      <c r="M21" s="33"/>
      <c r="N21" s="33"/>
      <c r="O21" s="33"/>
      <c r="P21" s="33">
        <v>1</v>
      </c>
      <c r="Q21" s="33"/>
      <c r="R21" s="33"/>
      <c r="S21" s="33"/>
      <c r="T21" s="33"/>
      <c r="U21" s="33"/>
      <c r="V21" s="33"/>
      <c r="W21" s="33"/>
      <c r="X21" s="33">
        <v>3</v>
      </c>
    </row>
    <row r="22" spans="1:24" x14ac:dyDescent="0.25">
      <c r="A22" s="14" t="s">
        <v>492</v>
      </c>
      <c r="B22" s="33"/>
      <c r="C22" s="33"/>
      <c r="D22" s="33"/>
      <c r="E22" s="33"/>
      <c r="F22" s="33"/>
      <c r="G22" s="33"/>
      <c r="H22" s="33">
        <v>1</v>
      </c>
      <c r="I22" s="33">
        <v>1</v>
      </c>
      <c r="J22" s="33">
        <v>1</v>
      </c>
      <c r="K22" s="33"/>
      <c r="L22" s="33"/>
      <c r="M22" s="33"/>
      <c r="N22" s="33">
        <v>1</v>
      </c>
      <c r="O22" s="33"/>
      <c r="P22" s="33"/>
      <c r="Q22" s="33"/>
      <c r="R22" s="33"/>
      <c r="S22" s="33"/>
      <c r="T22" s="33"/>
      <c r="U22" s="33"/>
      <c r="V22" s="33"/>
      <c r="W22" s="33"/>
      <c r="X22" s="33">
        <v>4</v>
      </c>
    </row>
    <row r="23" spans="1:24" x14ac:dyDescent="0.25">
      <c r="A23" s="14" t="s">
        <v>493</v>
      </c>
      <c r="B23" s="33"/>
      <c r="C23" s="33"/>
      <c r="D23" s="33"/>
      <c r="E23" s="33"/>
      <c r="F23" s="33"/>
      <c r="G23" s="33"/>
      <c r="H23" s="33">
        <v>1</v>
      </c>
      <c r="I23" s="33">
        <v>3</v>
      </c>
      <c r="J23" s="33">
        <v>1</v>
      </c>
      <c r="K23" s="33">
        <v>1</v>
      </c>
      <c r="L23" s="33">
        <v>1</v>
      </c>
      <c r="M23" s="33"/>
      <c r="N23" s="33"/>
      <c r="O23" s="33"/>
      <c r="P23" s="33"/>
      <c r="Q23" s="33"/>
      <c r="R23" s="33"/>
      <c r="S23" s="33"/>
      <c r="T23" s="33"/>
      <c r="U23" s="33"/>
      <c r="V23" s="33"/>
      <c r="W23" s="33"/>
      <c r="X23" s="33">
        <v>7</v>
      </c>
    </row>
    <row r="24" spans="1:24" x14ac:dyDescent="0.25">
      <c r="A24" s="14" t="s">
        <v>438</v>
      </c>
      <c r="B24" s="33"/>
      <c r="C24" s="33"/>
      <c r="D24" s="33"/>
      <c r="E24" s="33">
        <v>1</v>
      </c>
      <c r="F24" s="33"/>
      <c r="G24" s="33"/>
      <c r="H24" s="33"/>
      <c r="I24" s="33"/>
      <c r="J24" s="33">
        <v>1</v>
      </c>
      <c r="K24" s="33"/>
      <c r="L24" s="33"/>
      <c r="M24" s="33"/>
      <c r="N24" s="33"/>
      <c r="O24" s="33"/>
      <c r="P24" s="33"/>
      <c r="Q24" s="33"/>
      <c r="R24" s="33"/>
      <c r="S24" s="33"/>
      <c r="T24" s="33"/>
      <c r="U24" s="33"/>
      <c r="V24" s="33"/>
      <c r="W24" s="33"/>
      <c r="X24" s="33">
        <v>2</v>
      </c>
    </row>
    <row r="25" spans="1:24" x14ac:dyDescent="0.25">
      <c r="A25" s="14" t="s">
        <v>560</v>
      </c>
      <c r="B25" s="33"/>
      <c r="C25" s="33"/>
      <c r="D25" s="33"/>
      <c r="E25" s="33"/>
      <c r="F25" s="33"/>
      <c r="G25" s="33"/>
      <c r="H25" s="33"/>
      <c r="I25" s="33"/>
      <c r="J25" s="33">
        <v>1</v>
      </c>
      <c r="K25" s="33"/>
      <c r="L25" s="33"/>
      <c r="M25" s="33"/>
      <c r="N25" s="33"/>
      <c r="O25" s="33"/>
      <c r="P25" s="33"/>
      <c r="Q25" s="33">
        <v>1</v>
      </c>
      <c r="R25" s="33"/>
      <c r="S25" s="33"/>
      <c r="T25" s="33"/>
      <c r="U25" s="33"/>
      <c r="V25" s="33"/>
      <c r="W25" s="33"/>
      <c r="X25" s="33">
        <v>2</v>
      </c>
    </row>
    <row r="26" spans="1:24" x14ac:dyDescent="0.25">
      <c r="A26" s="14" t="s">
        <v>465</v>
      </c>
      <c r="B26" s="33"/>
      <c r="C26" s="33"/>
      <c r="D26" s="33"/>
      <c r="E26" s="33"/>
      <c r="F26" s="33"/>
      <c r="G26" s="33"/>
      <c r="H26" s="33">
        <v>1</v>
      </c>
      <c r="I26" s="33"/>
      <c r="J26" s="33"/>
      <c r="K26" s="33"/>
      <c r="L26" s="33">
        <v>1</v>
      </c>
      <c r="M26" s="33"/>
      <c r="N26" s="33"/>
      <c r="O26" s="33"/>
      <c r="P26" s="33"/>
      <c r="Q26" s="33"/>
      <c r="R26" s="33"/>
      <c r="S26" s="33"/>
      <c r="T26" s="33"/>
      <c r="U26" s="33"/>
      <c r="V26" s="33"/>
      <c r="W26" s="33"/>
      <c r="X26" s="33">
        <v>2</v>
      </c>
    </row>
    <row r="27" spans="1:24" x14ac:dyDescent="0.25">
      <c r="A27" s="14" t="s">
        <v>514</v>
      </c>
      <c r="B27" s="33"/>
      <c r="C27" s="33"/>
      <c r="D27" s="33"/>
      <c r="E27" s="33"/>
      <c r="F27" s="33"/>
      <c r="G27" s="33"/>
      <c r="H27" s="33"/>
      <c r="I27" s="33">
        <v>2</v>
      </c>
      <c r="J27" s="33"/>
      <c r="K27" s="33"/>
      <c r="L27" s="33"/>
      <c r="M27" s="33"/>
      <c r="N27" s="33"/>
      <c r="O27" s="33"/>
      <c r="P27" s="33"/>
      <c r="Q27" s="33"/>
      <c r="R27" s="33"/>
      <c r="S27" s="33"/>
      <c r="T27" s="33"/>
      <c r="U27" s="33"/>
      <c r="V27" s="33"/>
      <c r="W27" s="33"/>
      <c r="X27" s="33">
        <v>2</v>
      </c>
    </row>
    <row r="28" spans="1:24" x14ac:dyDescent="0.25">
      <c r="A28" s="14" t="s">
        <v>621</v>
      </c>
      <c r="B28" s="33"/>
      <c r="C28" s="33"/>
      <c r="D28" s="33"/>
      <c r="E28" s="33"/>
      <c r="F28" s="33"/>
      <c r="G28" s="33"/>
      <c r="H28" s="33"/>
      <c r="I28" s="33"/>
      <c r="J28" s="33"/>
      <c r="K28" s="33"/>
      <c r="L28" s="33">
        <v>1</v>
      </c>
      <c r="M28" s="33"/>
      <c r="N28" s="33"/>
      <c r="O28" s="33"/>
      <c r="P28" s="33"/>
      <c r="Q28" s="33"/>
      <c r="R28" s="33"/>
      <c r="S28" s="33"/>
      <c r="T28" s="33"/>
      <c r="U28" s="33"/>
      <c r="V28" s="33"/>
      <c r="W28" s="33"/>
      <c r="X28" s="33">
        <v>1</v>
      </c>
    </row>
    <row r="29" spans="1:24" x14ac:dyDescent="0.25">
      <c r="A29" s="14" t="s">
        <v>564</v>
      </c>
      <c r="B29" s="33"/>
      <c r="C29" s="33"/>
      <c r="D29" s="33"/>
      <c r="E29" s="33"/>
      <c r="F29" s="33"/>
      <c r="G29" s="33"/>
      <c r="H29" s="33"/>
      <c r="I29" s="33"/>
      <c r="J29" s="33">
        <v>1</v>
      </c>
      <c r="K29" s="33"/>
      <c r="L29" s="33"/>
      <c r="M29" s="33"/>
      <c r="N29" s="33"/>
      <c r="O29" s="33"/>
      <c r="P29" s="33"/>
      <c r="Q29" s="33"/>
      <c r="R29" s="33">
        <v>1</v>
      </c>
      <c r="S29" s="33"/>
      <c r="T29" s="33"/>
      <c r="U29" s="33"/>
      <c r="V29" s="33"/>
      <c r="W29" s="33"/>
      <c r="X29" s="33">
        <v>2</v>
      </c>
    </row>
    <row r="30" spans="1:24" x14ac:dyDescent="0.25">
      <c r="A30" s="14" t="s">
        <v>723</v>
      </c>
      <c r="B30" s="33"/>
      <c r="C30" s="33"/>
      <c r="D30" s="33"/>
      <c r="E30" s="33"/>
      <c r="F30" s="33"/>
      <c r="G30" s="33"/>
      <c r="H30" s="33"/>
      <c r="I30" s="33"/>
      <c r="J30" s="33"/>
      <c r="K30" s="33"/>
      <c r="L30" s="33"/>
      <c r="M30" s="33"/>
      <c r="N30" s="33"/>
      <c r="O30" s="33"/>
      <c r="P30" s="33"/>
      <c r="Q30" s="33"/>
      <c r="R30" s="33"/>
      <c r="S30" s="33">
        <v>1</v>
      </c>
      <c r="T30" s="33"/>
      <c r="U30" s="33"/>
      <c r="V30" s="33"/>
      <c r="W30" s="33"/>
      <c r="X30" s="33">
        <v>1</v>
      </c>
    </row>
    <row r="31" spans="1:24" x14ac:dyDescent="0.25">
      <c r="A31" s="14" t="s">
        <v>567</v>
      </c>
      <c r="B31" s="33"/>
      <c r="C31" s="33"/>
      <c r="D31" s="33"/>
      <c r="E31" s="33"/>
      <c r="F31" s="33"/>
      <c r="G31" s="33"/>
      <c r="H31" s="33"/>
      <c r="I31" s="33"/>
      <c r="J31" s="33">
        <v>1</v>
      </c>
      <c r="K31" s="33"/>
      <c r="L31" s="33"/>
      <c r="M31" s="33"/>
      <c r="N31" s="33"/>
      <c r="O31" s="33"/>
      <c r="P31" s="33">
        <v>1</v>
      </c>
      <c r="Q31" s="33"/>
      <c r="R31" s="33"/>
      <c r="S31" s="33"/>
      <c r="T31" s="33"/>
      <c r="U31" s="33"/>
      <c r="V31" s="33"/>
      <c r="W31" s="33"/>
      <c r="X31" s="33">
        <v>2</v>
      </c>
    </row>
    <row r="32" spans="1:24" x14ac:dyDescent="0.25">
      <c r="A32" s="14" t="s">
        <v>476</v>
      </c>
      <c r="B32" s="33"/>
      <c r="C32" s="33"/>
      <c r="D32" s="33"/>
      <c r="E32" s="33"/>
      <c r="F32" s="33"/>
      <c r="G32" s="33"/>
      <c r="H32" s="33">
        <v>1</v>
      </c>
      <c r="I32" s="33"/>
      <c r="J32" s="33"/>
      <c r="K32" s="33"/>
      <c r="L32" s="33"/>
      <c r="M32" s="33"/>
      <c r="N32" s="33"/>
      <c r="O32" s="33">
        <v>1</v>
      </c>
      <c r="P32" s="33">
        <v>1</v>
      </c>
      <c r="Q32" s="33"/>
      <c r="R32" s="33"/>
      <c r="S32" s="33"/>
      <c r="T32" s="33"/>
      <c r="U32" s="33"/>
      <c r="V32" s="33"/>
      <c r="W32" s="33"/>
      <c r="X32" s="33">
        <v>3</v>
      </c>
    </row>
    <row r="33" spans="1:24" x14ac:dyDescent="0.25">
      <c r="A33" s="14" t="s">
        <v>418</v>
      </c>
      <c r="B33" s="33"/>
      <c r="C33" s="33">
        <v>1</v>
      </c>
      <c r="D33" s="33">
        <v>1</v>
      </c>
      <c r="E33" s="33"/>
      <c r="F33" s="33">
        <v>1</v>
      </c>
      <c r="G33" s="33"/>
      <c r="H33" s="33"/>
      <c r="I33" s="33">
        <v>1</v>
      </c>
      <c r="J33" s="33">
        <v>1</v>
      </c>
      <c r="K33" s="33"/>
      <c r="L33" s="33"/>
      <c r="M33" s="33"/>
      <c r="N33" s="33"/>
      <c r="O33" s="33"/>
      <c r="P33" s="33"/>
      <c r="Q33" s="33"/>
      <c r="R33" s="33"/>
      <c r="S33" s="33"/>
      <c r="T33" s="33"/>
      <c r="U33" s="33"/>
      <c r="V33" s="33"/>
      <c r="W33" s="33"/>
      <c r="X33" s="33">
        <v>5</v>
      </c>
    </row>
    <row r="34" spans="1:24" x14ac:dyDescent="0.25">
      <c r="A34" s="14" t="s">
        <v>415</v>
      </c>
      <c r="B34" s="33">
        <v>1</v>
      </c>
      <c r="C34" s="33"/>
      <c r="D34" s="33"/>
      <c r="E34" s="33"/>
      <c r="F34" s="33">
        <v>1</v>
      </c>
      <c r="G34" s="33"/>
      <c r="H34" s="33"/>
      <c r="I34" s="33"/>
      <c r="J34" s="33"/>
      <c r="K34" s="33"/>
      <c r="L34" s="33"/>
      <c r="M34" s="33"/>
      <c r="N34" s="33"/>
      <c r="O34" s="33"/>
      <c r="P34" s="33"/>
      <c r="Q34" s="33"/>
      <c r="R34" s="33">
        <v>1</v>
      </c>
      <c r="S34" s="33"/>
      <c r="T34" s="33"/>
      <c r="U34" s="33"/>
      <c r="V34" s="33"/>
      <c r="W34" s="33"/>
      <c r="X34" s="33">
        <v>3</v>
      </c>
    </row>
    <row r="35" spans="1:24" x14ac:dyDescent="0.25">
      <c r="A35" s="14" t="s">
        <v>471</v>
      </c>
      <c r="B35" s="33"/>
      <c r="C35" s="33"/>
      <c r="D35" s="33"/>
      <c r="E35" s="33"/>
      <c r="F35" s="33"/>
      <c r="G35" s="33"/>
      <c r="H35" s="33">
        <v>1</v>
      </c>
      <c r="I35" s="33"/>
      <c r="J35" s="33"/>
      <c r="K35" s="33"/>
      <c r="L35" s="33"/>
      <c r="M35" s="33"/>
      <c r="N35" s="33"/>
      <c r="O35" s="33"/>
      <c r="P35" s="33"/>
      <c r="Q35" s="33"/>
      <c r="R35" s="33"/>
      <c r="S35" s="33"/>
      <c r="T35" s="33"/>
      <c r="U35" s="33"/>
      <c r="V35" s="33"/>
      <c r="W35" s="33"/>
      <c r="X35" s="33">
        <v>1</v>
      </c>
    </row>
    <row r="36" spans="1:24" x14ac:dyDescent="0.25">
      <c r="A36" s="14" t="s">
        <v>568</v>
      </c>
      <c r="B36" s="33"/>
      <c r="C36" s="33"/>
      <c r="D36" s="33"/>
      <c r="E36" s="33"/>
      <c r="F36" s="33"/>
      <c r="G36" s="33"/>
      <c r="H36" s="33"/>
      <c r="I36" s="33"/>
      <c r="J36" s="33">
        <v>1</v>
      </c>
      <c r="K36" s="33"/>
      <c r="L36" s="33"/>
      <c r="M36" s="33"/>
      <c r="N36" s="33"/>
      <c r="O36" s="33"/>
      <c r="P36" s="33"/>
      <c r="Q36" s="33"/>
      <c r="R36" s="33"/>
      <c r="S36" s="33"/>
      <c r="T36" s="33"/>
      <c r="U36" s="33"/>
      <c r="V36" s="33"/>
      <c r="W36" s="33"/>
      <c r="X36" s="33">
        <v>1</v>
      </c>
    </row>
    <row r="37" spans="1:24" x14ac:dyDescent="0.25">
      <c r="A37" s="14" t="s">
        <v>359</v>
      </c>
      <c r="B37" s="33"/>
      <c r="C37" s="33"/>
      <c r="D37" s="33"/>
      <c r="E37" s="33"/>
      <c r="F37" s="33"/>
      <c r="G37" s="33"/>
      <c r="H37" s="33"/>
      <c r="I37" s="33">
        <v>1</v>
      </c>
      <c r="J37" s="33"/>
      <c r="K37" s="33"/>
      <c r="L37" s="33"/>
      <c r="M37" s="33"/>
      <c r="N37" s="33">
        <v>1</v>
      </c>
      <c r="O37" s="33"/>
      <c r="P37" s="33"/>
      <c r="Q37" s="33"/>
      <c r="R37" s="33"/>
      <c r="S37" s="33"/>
      <c r="T37" s="33"/>
      <c r="U37" s="33"/>
      <c r="V37" s="33"/>
      <c r="W37" s="33"/>
      <c r="X37" s="33">
        <v>2</v>
      </c>
    </row>
    <row r="38" spans="1:24" x14ac:dyDescent="0.25">
      <c r="A38" s="14" t="s">
        <v>407</v>
      </c>
      <c r="B38" s="33">
        <v>1</v>
      </c>
      <c r="C38" s="33"/>
      <c r="D38" s="33"/>
      <c r="E38" s="33"/>
      <c r="F38" s="33">
        <v>1</v>
      </c>
      <c r="G38" s="33"/>
      <c r="H38" s="33"/>
      <c r="I38" s="33"/>
      <c r="J38" s="33">
        <v>1</v>
      </c>
      <c r="K38" s="33"/>
      <c r="L38" s="33"/>
      <c r="M38" s="33"/>
      <c r="N38" s="33"/>
      <c r="O38" s="33"/>
      <c r="P38" s="33"/>
      <c r="Q38" s="33"/>
      <c r="R38" s="33"/>
      <c r="S38" s="33"/>
      <c r="T38" s="33"/>
      <c r="U38" s="33"/>
      <c r="V38" s="33"/>
      <c r="W38" s="33"/>
      <c r="X38" s="33">
        <v>3</v>
      </c>
    </row>
    <row r="39" spans="1:24" x14ac:dyDescent="0.25">
      <c r="A39" s="14" t="s">
        <v>523</v>
      </c>
      <c r="B39" s="33"/>
      <c r="C39" s="33"/>
      <c r="D39" s="33"/>
      <c r="E39" s="33"/>
      <c r="F39" s="33"/>
      <c r="G39" s="33"/>
      <c r="H39" s="33"/>
      <c r="I39" s="33">
        <v>2</v>
      </c>
      <c r="J39" s="33"/>
      <c r="K39" s="33"/>
      <c r="L39" s="33"/>
      <c r="M39" s="33"/>
      <c r="N39" s="33"/>
      <c r="O39" s="33"/>
      <c r="P39" s="33"/>
      <c r="Q39" s="33"/>
      <c r="R39" s="33"/>
      <c r="S39" s="33"/>
      <c r="T39" s="33">
        <v>1</v>
      </c>
      <c r="U39" s="33"/>
      <c r="V39" s="33"/>
      <c r="W39" s="33"/>
      <c r="X39" s="33">
        <v>3</v>
      </c>
    </row>
    <row r="40" spans="1:24" x14ac:dyDescent="0.25">
      <c r="A40" s="14" t="s">
        <v>448</v>
      </c>
      <c r="B40" s="33"/>
      <c r="C40" s="33"/>
      <c r="D40" s="33"/>
      <c r="E40" s="33"/>
      <c r="F40" s="33"/>
      <c r="G40" s="33">
        <v>2</v>
      </c>
      <c r="H40" s="33"/>
      <c r="I40" s="33"/>
      <c r="J40" s="33"/>
      <c r="K40" s="33"/>
      <c r="L40" s="33"/>
      <c r="M40" s="33"/>
      <c r="N40" s="33"/>
      <c r="O40" s="33"/>
      <c r="P40" s="33"/>
      <c r="Q40" s="33"/>
      <c r="R40" s="33"/>
      <c r="S40" s="33"/>
      <c r="T40" s="33"/>
      <c r="U40" s="33"/>
      <c r="V40" s="33"/>
      <c r="W40" s="33"/>
      <c r="X40" s="33">
        <v>2</v>
      </c>
    </row>
    <row r="41" spans="1:24" x14ac:dyDescent="0.25">
      <c r="A41" s="14" t="s">
        <v>494</v>
      </c>
      <c r="B41" s="33"/>
      <c r="C41" s="33"/>
      <c r="D41" s="33"/>
      <c r="E41" s="33"/>
      <c r="F41" s="33"/>
      <c r="G41" s="33"/>
      <c r="H41" s="33">
        <v>1</v>
      </c>
      <c r="I41" s="33">
        <v>3</v>
      </c>
      <c r="J41" s="33">
        <v>1</v>
      </c>
      <c r="K41" s="33">
        <v>1</v>
      </c>
      <c r="L41" s="33">
        <v>1</v>
      </c>
      <c r="M41" s="33"/>
      <c r="N41" s="33"/>
      <c r="O41" s="33"/>
      <c r="P41" s="33"/>
      <c r="Q41" s="33"/>
      <c r="R41" s="33"/>
      <c r="S41" s="33"/>
      <c r="T41" s="33"/>
      <c r="U41" s="33"/>
      <c r="V41" s="33"/>
      <c r="W41" s="33"/>
      <c r="X41" s="33">
        <v>7</v>
      </c>
    </row>
    <row r="42" spans="1:24" x14ac:dyDescent="0.25">
      <c r="A42" s="14" t="s">
        <v>700</v>
      </c>
      <c r="B42" s="33"/>
      <c r="C42" s="33"/>
      <c r="D42" s="33"/>
      <c r="E42" s="33"/>
      <c r="F42" s="33"/>
      <c r="G42" s="33"/>
      <c r="H42" s="33"/>
      <c r="I42" s="33"/>
      <c r="J42" s="33"/>
      <c r="K42" s="33"/>
      <c r="L42" s="33"/>
      <c r="M42" s="33"/>
      <c r="N42" s="33"/>
      <c r="O42" s="33"/>
      <c r="P42" s="33"/>
      <c r="Q42" s="33">
        <v>1</v>
      </c>
      <c r="R42" s="33"/>
      <c r="S42" s="33"/>
      <c r="T42" s="33">
        <v>1</v>
      </c>
      <c r="U42" s="33"/>
      <c r="V42" s="33"/>
      <c r="W42" s="33"/>
      <c r="X42" s="33">
        <v>2</v>
      </c>
    </row>
    <row r="43" spans="1:24" x14ac:dyDescent="0.25">
      <c r="A43" s="14" t="s">
        <v>430</v>
      </c>
      <c r="B43" s="33"/>
      <c r="C43" s="33">
        <v>1</v>
      </c>
      <c r="D43" s="33"/>
      <c r="E43" s="33"/>
      <c r="F43" s="33">
        <v>1</v>
      </c>
      <c r="G43" s="33">
        <v>1</v>
      </c>
      <c r="H43" s="33"/>
      <c r="I43" s="33"/>
      <c r="J43" s="33"/>
      <c r="K43" s="33"/>
      <c r="L43" s="33"/>
      <c r="M43" s="33"/>
      <c r="N43" s="33"/>
      <c r="O43" s="33"/>
      <c r="P43" s="33"/>
      <c r="Q43" s="33"/>
      <c r="R43" s="33"/>
      <c r="S43" s="33"/>
      <c r="T43" s="33"/>
      <c r="U43" s="33"/>
      <c r="V43" s="33"/>
      <c r="W43" s="33"/>
      <c r="X43" s="33">
        <v>3</v>
      </c>
    </row>
    <row r="44" spans="1:24" x14ac:dyDescent="0.25">
      <c r="A44" s="14" t="s">
        <v>464</v>
      </c>
      <c r="B44" s="33"/>
      <c r="C44" s="33"/>
      <c r="D44" s="33"/>
      <c r="E44" s="33"/>
      <c r="F44" s="33"/>
      <c r="G44" s="33">
        <v>2</v>
      </c>
      <c r="H44" s="33"/>
      <c r="I44" s="33"/>
      <c r="J44" s="33"/>
      <c r="K44" s="33"/>
      <c r="L44" s="33"/>
      <c r="M44" s="33"/>
      <c r="N44" s="33"/>
      <c r="O44" s="33"/>
      <c r="P44" s="33"/>
      <c r="Q44" s="33"/>
      <c r="R44" s="33"/>
      <c r="S44" s="33"/>
      <c r="T44" s="33"/>
      <c r="U44" s="33"/>
      <c r="V44" s="33"/>
      <c r="W44" s="33"/>
      <c r="X44" s="33">
        <v>2</v>
      </c>
    </row>
    <row r="45" spans="1:24" x14ac:dyDescent="0.25">
      <c r="A45" s="14" t="s">
        <v>443</v>
      </c>
      <c r="B45" s="33"/>
      <c r="C45" s="33"/>
      <c r="D45" s="33"/>
      <c r="E45" s="33">
        <v>1</v>
      </c>
      <c r="F45" s="33"/>
      <c r="G45" s="33"/>
      <c r="H45" s="33"/>
      <c r="I45" s="33"/>
      <c r="J45" s="33"/>
      <c r="K45" s="33">
        <v>1</v>
      </c>
      <c r="L45" s="33"/>
      <c r="M45" s="33"/>
      <c r="N45" s="33"/>
      <c r="O45" s="33"/>
      <c r="P45" s="33"/>
      <c r="Q45" s="33"/>
      <c r="R45" s="33"/>
      <c r="S45" s="33"/>
      <c r="T45" s="33"/>
      <c r="U45" s="33">
        <v>1</v>
      </c>
      <c r="V45" s="33"/>
      <c r="W45" s="33"/>
      <c r="X45" s="33">
        <v>3</v>
      </c>
    </row>
    <row r="46" spans="1:24" x14ac:dyDescent="0.25">
      <c r="A46" s="14" t="s">
        <v>531</v>
      </c>
      <c r="B46" s="33"/>
      <c r="C46" s="33"/>
      <c r="D46" s="33"/>
      <c r="E46" s="33"/>
      <c r="F46" s="33"/>
      <c r="G46" s="33"/>
      <c r="H46" s="33"/>
      <c r="I46" s="33">
        <v>1</v>
      </c>
      <c r="J46" s="33">
        <v>1</v>
      </c>
      <c r="K46" s="33">
        <v>1</v>
      </c>
      <c r="L46" s="33">
        <v>1</v>
      </c>
      <c r="M46" s="33"/>
      <c r="N46" s="33"/>
      <c r="O46" s="33"/>
      <c r="P46" s="33"/>
      <c r="Q46" s="33">
        <v>1</v>
      </c>
      <c r="R46" s="33"/>
      <c r="S46" s="33"/>
      <c r="T46" s="33"/>
      <c r="U46" s="33"/>
      <c r="V46" s="33"/>
      <c r="W46" s="33"/>
      <c r="X46" s="33">
        <v>5</v>
      </c>
    </row>
    <row r="47" spans="1:24" x14ac:dyDescent="0.25">
      <c r="A47" s="14" t="s">
        <v>441</v>
      </c>
      <c r="B47" s="33"/>
      <c r="C47" s="33"/>
      <c r="D47" s="33"/>
      <c r="E47" s="33">
        <v>1</v>
      </c>
      <c r="F47" s="33"/>
      <c r="G47" s="33"/>
      <c r="H47" s="33"/>
      <c r="I47" s="33"/>
      <c r="J47" s="33"/>
      <c r="K47" s="33"/>
      <c r="L47" s="33"/>
      <c r="M47" s="33"/>
      <c r="N47" s="33"/>
      <c r="O47" s="33"/>
      <c r="P47" s="33"/>
      <c r="Q47" s="33"/>
      <c r="R47" s="33"/>
      <c r="S47" s="33"/>
      <c r="T47" s="33"/>
      <c r="U47" s="33"/>
      <c r="V47" s="33"/>
      <c r="W47" s="33"/>
      <c r="X47" s="33">
        <v>1</v>
      </c>
    </row>
    <row r="48" spans="1:24" x14ac:dyDescent="0.25">
      <c r="A48" s="14" t="s">
        <v>390</v>
      </c>
      <c r="B48" s="33"/>
      <c r="C48" s="33"/>
      <c r="D48" s="33"/>
      <c r="E48" s="33"/>
      <c r="F48" s="33"/>
      <c r="G48" s="33"/>
      <c r="H48" s="33"/>
      <c r="I48" s="33"/>
      <c r="J48" s="33">
        <v>2</v>
      </c>
      <c r="K48" s="33">
        <v>2</v>
      </c>
      <c r="L48" s="33">
        <v>1</v>
      </c>
      <c r="M48" s="33"/>
      <c r="N48" s="33"/>
      <c r="O48" s="33">
        <v>1</v>
      </c>
      <c r="P48" s="33"/>
      <c r="Q48" s="33"/>
      <c r="R48" s="33"/>
      <c r="S48" s="33"/>
      <c r="T48" s="33"/>
      <c r="U48" s="33"/>
      <c r="V48" s="33"/>
      <c r="W48" s="33"/>
      <c r="X48" s="33">
        <v>6</v>
      </c>
    </row>
    <row r="49" spans="1:24" x14ac:dyDescent="0.25">
      <c r="A49" s="14" t="s">
        <v>328</v>
      </c>
      <c r="B49" s="33"/>
      <c r="C49" s="33"/>
      <c r="D49" s="33"/>
      <c r="E49" s="33"/>
      <c r="F49" s="33"/>
      <c r="G49" s="33"/>
      <c r="H49" s="33"/>
      <c r="I49" s="33">
        <v>1</v>
      </c>
      <c r="J49" s="33"/>
      <c r="K49" s="33">
        <v>1</v>
      </c>
      <c r="L49" s="33"/>
      <c r="M49" s="33"/>
      <c r="N49" s="33">
        <v>1</v>
      </c>
      <c r="O49" s="33"/>
      <c r="P49" s="33"/>
      <c r="Q49" s="33"/>
      <c r="R49" s="33"/>
      <c r="S49" s="33"/>
      <c r="T49" s="33"/>
      <c r="U49" s="33"/>
      <c r="V49" s="33"/>
      <c r="W49" s="33"/>
      <c r="X49" s="33">
        <v>3</v>
      </c>
    </row>
    <row r="50" spans="1:24" x14ac:dyDescent="0.25">
      <c r="A50" s="14" t="s">
        <v>520</v>
      </c>
      <c r="B50" s="33"/>
      <c r="C50" s="33"/>
      <c r="D50" s="33"/>
      <c r="E50" s="33"/>
      <c r="F50" s="33"/>
      <c r="G50" s="33"/>
      <c r="H50" s="33"/>
      <c r="I50" s="33">
        <v>1</v>
      </c>
      <c r="J50" s="33"/>
      <c r="K50" s="33"/>
      <c r="L50" s="33"/>
      <c r="M50" s="33"/>
      <c r="N50" s="33"/>
      <c r="O50" s="33"/>
      <c r="P50" s="33"/>
      <c r="Q50" s="33"/>
      <c r="R50" s="33"/>
      <c r="S50" s="33"/>
      <c r="T50" s="33"/>
      <c r="U50" s="33"/>
      <c r="V50" s="33"/>
      <c r="W50" s="33"/>
      <c r="X50" s="33">
        <v>1</v>
      </c>
    </row>
    <row r="51" spans="1:24" x14ac:dyDescent="0.25">
      <c r="A51" s="14" t="s">
        <v>518</v>
      </c>
      <c r="B51" s="33"/>
      <c r="C51" s="33"/>
      <c r="D51" s="33"/>
      <c r="E51" s="33"/>
      <c r="F51" s="33"/>
      <c r="G51" s="33"/>
      <c r="H51" s="33"/>
      <c r="I51" s="33">
        <v>1</v>
      </c>
      <c r="J51" s="33"/>
      <c r="K51" s="33"/>
      <c r="L51" s="33"/>
      <c r="M51" s="33"/>
      <c r="N51" s="33"/>
      <c r="O51" s="33"/>
      <c r="P51" s="33"/>
      <c r="Q51" s="33">
        <v>1</v>
      </c>
      <c r="R51" s="33"/>
      <c r="S51" s="33"/>
      <c r="T51" s="33"/>
      <c r="U51" s="33"/>
      <c r="V51" s="33"/>
      <c r="W51" s="33"/>
      <c r="X51" s="33">
        <v>2</v>
      </c>
    </row>
    <row r="52" spans="1:24" x14ac:dyDescent="0.25">
      <c r="A52" s="14" t="s">
        <v>536</v>
      </c>
      <c r="B52" s="33"/>
      <c r="C52" s="33"/>
      <c r="D52" s="33"/>
      <c r="E52" s="33"/>
      <c r="F52" s="33"/>
      <c r="G52" s="33"/>
      <c r="H52" s="33"/>
      <c r="I52" s="33"/>
      <c r="J52" s="33">
        <v>1</v>
      </c>
      <c r="K52" s="33"/>
      <c r="L52" s="33"/>
      <c r="M52" s="33"/>
      <c r="N52" s="33"/>
      <c r="O52" s="33"/>
      <c r="P52" s="33"/>
      <c r="Q52" s="33"/>
      <c r="R52" s="33"/>
      <c r="S52" s="33"/>
      <c r="T52" s="33"/>
      <c r="U52" s="33"/>
      <c r="V52" s="33"/>
      <c r="W52" s="33"/>
      <c r="X52" s="33">
        <v>1</v>
      </c>
    </row>
    <row r="53" spans="1:24" x14ac:dyDescent="0.25">
      <c r="A53" s="14" t="s">
        <v>534</v>
      </c>
      <c r="B53" s="33"/>
      <c r="C53" s="33"/>
      <c r="D53" s="33"/>
      <c r="E53" s="33"/>
      <c r="F53" s="33"/>
      <c r="G53" s="33"/>
      <c r="H53" s="33"/>
      <c r="I53" s="33"/>
      <c r="J53" s="33">
        <v>1</v>
      </c>
      <c r="K53" s="33"/>
      <c r="L53" s="33"/>
      <c r="M53" s="33"/>
      <c r="N53" s="33"/>
      <c r="O53" s="33"/>
      <c r="P53" s="33"/>
      <c r="Q53" s="33"/>
      <c r="R53" s="33"/>
      <c r="S53" s="33"/>
      <c r="T53" s="33"/>
      <c r="U53" s="33"/>
      <c r="V53" s="33"/>
      <c r="W53" s="33"/>
      <c r="X53" s="33">
        <v>1</v>
      </c>
    </row>
    <row r="54" spans="1:24" x14ac:dyDescent="0.25">
      <c r="A54" s="14" t="s">
        <v>422</v>
      </c>
      <c r="B54" s="33"/>
      <c r="C54" s="33">
        <v>1</v>
      </c>
      <c r="D54" s="33"/>
      <c r="E54" s="33"/>
      <c r="F54" s="33">
        <v>1</v>
      </c>
      <c r="G54" s="33"/>
      <c r="H54" s="33"/>
      <c r="I54" s="33"/>
      <c r="J54" s="33"/>
      <c r="K54" s="33">
        <v>1</v>
      </c>
      <c r="L54" s="33"/>
      <c r="M54" s="33"/>
      <c r="N54" s="33"/>
      <c r="O54" s="33"/>
      <c r="P54" s="33"/>
      <c r="Q54" s="33"/>
      <c r="R54" s="33"/>
      <c r="S54" s="33"/>
      <c r="T54" s="33"/>
      <c r="U54" s="33"/>
      <c r="V54" s="33"/>
      <c r="W54" s="33"/>
      <c r="X54" s="33">
        <v>3</v>
      </c>
    </row>
    <row r="55" spans="1:24" x14ac:dyDescent="0.25">
      <c r="A55" s="14" t="s">
        <v>591</v>
      </c>
      <c r="B55" s="33"/>
      <c r="C55" s="33"/>
      <c r="D55" s="33"/>
      <c r="E55" s="33"/>
      <c r="F55" s="33"/>
      <c r="G55" s="33"/>
      <c r="H55" s="33"/>
      <c r="I55" s="33"/>
      <c r="J55" s="33"/>
      <c r="K55" s="33">
        <v>1</v>
      </c>
      <c r="L55" s="33">
        <v>1</v>
      </c>
      <c r="M55" s="33">
        <v>1</v>
      </c>
      <c r="N55" s="33"/>
      <c r="O55" s="33"/>
      <c r="P55" s="33"/>
      <c r="Q55" s="33"/>
      <c r="R55" s="33"/>
      <c r="S55" s="33"/>
      <c r="T55" s="33"/>
      <c r="U55" s="33"/>
      <c r="V55" s="33"/>
      <c r="W55" s="33"/>
      <c r="X55" s="33">
        <v>3</v>
      </c>
    </row>
    <row r="56" spans="1:24" x14ac:dyDescent="0.25">
      <c r="A56" s="14" t="s">
        <v>351</v>
      </c>
      <c r="B56" s="33"/>
      <c r="C56" s="33"/>
      <c r="D56" s="33"/>
      <c r="E56" s="33"/>
      <c r="F56" s="33"/>
      <c r="G56" s="33"/>
      <c r="H56" s="33">
        <v>1</v>
      </c>
      <c r="I56" s="33"/>
      <c r="J56" s="33"/>
      <c r="K56" s="33">
        <v>1</v>
      </c>
      <c r="L56" s="33"/>
      <c r="M56" s="33"/>
      <c r="N56" s="33">
        <v>1</v>
      </c>
      <c r="O56" s="33"/>
      <c r="P56" s="33"/>
      <c r="Q56" s="33"/>
      <c r="R56" s="33"/>
      <c r="S56" s="33"/>
      <c r="T56" s="33"/>
      <c r="U56" s="33"/>
      <c r="V56" s="33"/>
      <c r="W56" s="33"/>
      <c r="X56" s="33">
        <v>3</v>
      </c>
    </row>
    <row r="57" spans="1:24" x14ac:dyDescent="0.25">
      <c r="A57" s="14" t="s">
        <v>594</v>
      </c>
      <c r="B57" s="33"/>
      <c r="C57" s="33"/>
      <c r="D57" s="33"/>
      <c r="E57" s="33"/>
      <c r="F57" s="33"/>
      <c r="G57" s="33"/>
      <c r="H57" s="33"/>
      <c r="I57" s="33"/>
      <c r="J57" s="33"/>
      <c r="K57" s="33">
        <v>1</v>
      </c>
      <c r="L57" s="33"/>
      <c r="M57" s="33">
        <v>1</v>
      </c>
      <c r="N57" s="33"/>
      <c r="O57" s="33"/>
      <c r="P57" s="33">
        <v>1</v>
      </c>
      <c r="Q57" s="33"/>
      <c r="R57" s="33"/>
      <c r="S57" s="33"/>
      <c r="T57" s="33"/>
      <c r="U57" s="33"/>
      <c r="V57" s="33"/>
      <c r="W57" s="33"/>
      <c r="X57" s="33">
        <v>3</v>
      </c>
    </row>
    <row r="58" spans="1:24" x14ac:dyDescent="0.25">
      <c r="A58" s="14" t="s">
        <v>610</v>
      </c>
      <c r="B58" s="33"/>
      <c r="C58" s="33"/>
      <c r="D58" s="33"/>
      <c r="E58" s="33"/>
      <c r="F58" s="33"/>
      <c r="G58" s="33"/>
      <c r="H58" s="33"/>
      <c r="I58" s="33"/>
      <c r="J58" s="33"/>
      <c r="K58" s="33"/>
      <c r="L58" s="33">
        <v>1</v>
      </c>
      <c r="M58" s="33"/>
      <c r="N58" s="33"/>
      <c r="O58" s="33"/>
      <c r="P58" s="33"/>
      <c r="Q58" s="33"/>
      <c r="R58" s="33"/>
      <c r="S58" s="33"/>
      <c r="T58" s="33"/>
      <c r="U58" s="33"/>
      <c r="V58" s="33"/>
      <c r="W58" s="33"/>
      <c r="X58" s="33">
        <v>1</v>
      </c>
    </row>
    <row r="59" spans="1:24" x14ac:dyDescent="0.25">
      <c r="A59" s="14" t="s">
        <v>599</v>
      </c>
      <c r="B59" s="33"/>
      <c r="C59" s="33"/>
      <c r="D59" s="33"/>
      <c r="E59" s="33"/>
      <c r="F59" s="33"/>
      <c r="G59" s="33"/>
      <c r="H59" s="33"/>
      <c r="I59" s="33"/>
      <c r="J59" s="33"/>
      <c r="K59" s="33"/>
      <c r="L59" s="33">
        <v>1</v>
      </c>
      <c r="M59" s="33"/>
      <c r="N59" s="33"/>
      <c r="O59" s="33"/>
      <c r="P59" s="33">
        <v>1</v>
      </c>
      <c r="Q59" s="33"/>
      <c r="R59" s="33"/>
      <c r="S59" s="33"/>
      <c r="T59" s="33"/>
      <c r="U59" s="33"/>
      <c r="V59" s="33"/>
      <c r="W59" s="33"/>
      <c r="X59" s="33">
        <v>2</v>
      </c>
    </row>
    <row r="60" spans="1:24" x14ac:dyDescent="0.25">
      <c r="A60" s="14" t="s">
        <v>606</v>
      </c>
      <c r="B60" s="33"/>
      <c r="C60" s="33"/>
      <c r="D60" s="33"/>
      <c r="E60" s="33"/>
      <c r="F60" s="33"/>
      <c r="G60" s="33"/>
      <c r="H60" s="33"/>
      <c r="I60" s="33"/>
      <c r="J60" s="33"/>
      <c r="K60" s="33"/>
      <c r="L60" s="33">
        <v>1</v>
      </c>
      <c r="M60" s="33"/>
      <c r="N60" s="33"/>
      <c r="O60" s="33"/>
      <c r="P60" s="33">
        <v>1</v>
      </c>
      <c r="Q60" s="33">
        <v>1</v>
      </c>
      <c r="R60" s="33"/>
      <c r="S60" s="33">
        <v>1</v>
      </c>
      <c r="T60" s="33">
        <v>1</v>
      </c>
      <c r="U60" s="33"/>
      <c r="V60" s="33"/>
      <c r="W60" s="33"/>
      <c r="X60" s="33">
        <v>5</v>
      </c>
    </row>
    <row r="61" spans="1:24" x14ac:dyDescent="0.25">
      <c r="A61" s="14" t="s">
        <v>701</v>
      </c>
      <c r="B61" s="33"/>
      <c r="C61" s="33"/>
      <c r="D61" s="33"/>
      <c r="E61" s="33"/>
      <c r="F61" s="33"/>
      <c r="G61" s="33"/>
      <c r="H61" s="33"/>
      <c r="I61" s="33"/>
      <c r="J61" s="33"/>
      <c r="K61" s="33"/>
      <c r="L61" s="33"/>
      <c r="M61" s="33"/>
      <c r="N61" s="33"/>
      <c r="O61" s="33"/>
      <c r="P61" s="33"/>
      <c r="Q61" s="33">
        <v>1</v>
      </c>
      <c r="R61" s="33"/>
      <c r="S61" s="33"/>
      <c r="T61" s="33"/>
      <c r="U61" s="33"/>
      <c r="V61" s="33"/>
      <c r="W61" s="33"/>
      <c r="X61" s="33">
        <v>1</v>
      </c>
    </row>
    <row r="62" spans="1:24" x14ac:dyDescent="0.25">
      <c r="A62" s="14" t="s">
        <v>625</v>
      </c>
      <c r="B62" s="33"/>
      <c r="C62" s="33"/>
      <c r="D62" s="33"/>
      <c r="E62" s="33"/>
      <c r="F62" s="33"/>
      <c r="G62" s="33"/>
      <c r="H62" s="33"/>
      <c r="I62" s="33"/>
      <c r="J62" s="33"/>
      <c r="K62" s="33"/>
      <c r="L62" s="33">
        <v>1</v>
      </c>
      <c r="M62" s="33"/>
      <c r="N62" s="33"/>
      <c r="O62" s="33"/>
      <c r="P62" s="33"/>
      <c r="Q62" s="33"/>
      <c r="R62" s="33"/>
      <c r="S62" s="33"/>
      <c r="T62" s="33"/>
      <c r="U62" s="33"/>
      <c r="V62" s="33"/>
      <c r="W62" s="33"/>
      <c r="X62" s="33">
        <v>1</v>
      </c>
    </row>
    <row r="63" spans="1:24" x14ac:dyDescent="0.25">
      <c r="A63" s="14" t="s">
        <v>455</v>
      </c>
      <c r="B63" s="33"/>
      <c r="C63" s="33"/>
      <c r="D63" s="33"/>
      <c r="E63" s="33"/>
      <c r="F63" s="33"/>
      <c r="G63" s="33">
        <v>1</v>
      </c>
      <c r="H63" s="33"/>
      <c r="I63" s="33"/>
      <c r="J63" s="33"/>
      <c r="K63" s="33"/>
      <c r="L63" s="33"/>
      <c r="M63" s="33"/>
      <c r="N63" s="33"/>
      <c r="O63" s="33"/>
      <c r="P63" s="33"/>
      <c r="Q63" s="33"/>
      <c r="R63" s="33"/>
      <c r="S63" s="33"/>
      <c r="T63" s="33"/>
      <c r="U63" s="33"/>
      <c r="V63" s="33"/>
      <c r="W63" s="33"/>
      <c r="X63" s="33">
        <v>1</v>
      </c>
    </row>
    <row r="64" spans="1:24" x14ac:dyDescent="0.25">
      <c r="A64" s="14" t="s">
        <v>459</v>
      </c>
      <c r="B64" s="33"/>
      <c r="C64" s="33"/>
      <c r="D64" s="33"/>
      <c r="E64" s="33"/>
      <c r="F64" s="33"/>
      <c r="G64" s="33">
        <v>1</v>
      </c>
      <c r="H64" s="33"/>
      <c r="I64" s="33"/>
      <c r="J64" s="33"/>
      <c r="K64" s="33"/>
      <c r="L64" s="33"/>
      <c r="M64" s="33"/>
      <c r="N64" s="33"/>
      <c r="O64" s="33"/>
      <c r="P64" s="33"/>
      <c r="Q64" s="33"/>
      <c r="R64" s="33"/>
      <c r="S64" s="33"/>
      <c r="T64" s="33"/>
      <c r="U64" s="33"/>
      <c r="V64" s="33"/>
      <c r="W64" s="33"/>
      <c r="X64" s="33">
        <v>1</v>
      </c>
    </row>
    <row r="65" spans="1:24" x14ac:dyDescent="0.25">
      <c r="A65" s="14" t="s">
        <v>460</v>
      </c>
      <c r="B65" s="33"/>
      <c r="C65" s="33"/>
      <c r="D65" s="33"/>
      <c r="E65" s="33"/>
      <c r="F65" s="33"/>
      <c r="G65" s="33">
        <v>1</v>
      </c>
      <c r="H65" s="33"/>
      <c r="I65" s="33"/>
      <c r="J65" s="33"/>
      <c r="K65" s="33"/>
      <c r="L65" s="33"/>
      <c r="M65" s="33"/>
      <c r="N65" s="33">
        <v>1</v>
      </c>
      <c r="O65" s="33"/>
      <c r="P65" s="33"/>
      <c r="Q65" s="33"/>
      <c r="R65" s="33"/>
      <c r="S65" s="33"/>
      <c r="T65" s="33"/>
      <c r="U65" s="33"/>
      <c r="V65" s="33"/>
      <c r="W65" s="33"/>
      <c r="X65" s="33">
        <v>2</v>
      </c>
    </row>
    <row r="66" spans="1:24" x14ac:dyDescent="0.25">
      <c r="A66" s="14" t="s">
        <v>461</v>
      </c>
      <c r="B66" s="33"/>
      <c r="C66" s="33"/>
      <c r="D66" s="33"/>
      <c r="E66" s="33"/>
      <c r="F66" s="33"/>
      <c r="G66" s="33">
        <v>1</v>
      </c>
      <c r="H66" s="33"/>
      <c r="I66" s="33"/>
      <c r="J66" s="33"/>
      <c r="K66" s="33"/>
      <c r="L66" s="33"/>
      <c r="M66" s="33"/>
      <c r="N66" s="33"/>
      <c r="O66" s="33"/>
      <c r="P66" s="33"/>
      <c r="Q66" s="33"/>
      <c r="R66" s="33"/>
      <c r="S66" s="33"/>
      <c r="T66" s="33"/>
      <c r="U66" s="33"/>
      <c r="V66" s="33"/>
      <c r="W66" s="33"/>
      <c r="X66" s="33">
        <v>1</v>
      </c>
    </row>
    <row r="67" spans="1:24" x14ac:dyDescent="0.25">
      <c r="A67" s="14" t="s">
        <v>485</v>
      </c>
      <c r="B67" s="33"/>
      <c r="C67" s="33"/>
      <c r="D67" s="33"/>
      <c r="E67" s="33"/>
      <c r="F67" s="33"/>
      <c r="G67" s="33"/>
      <c r="H67" s="33">
        <v>1</v>
      </c>
      <c r="I67" s="33"/>
      <c r="J67" s="33"/>
      <c r="K67" s="33"/>
      <c r="L67" s="33"/>
      <c r="M67" s="33"/>
      <c r="N67" s="33"/>
      <c r="O67" s="33"/>
      <c r="P67" s="33"/>
      <c r="Q67" s="33"/>
      <c r="R67" s="33"/>
      <c r="S67" s="33"/>
      <c r="T67" s="33"/>
      <c r="U67" s="33"/>
      <c r="V67" s="33"/>
      <c r="W67" s="33"/>
      <c r="X67" s="33">
        <v>1</v>
      </c>
    </row>
    <row r="68" spans="1:24" x14ac:dyDescent="0.25">
      <c r="A68" s="14" t="s">
        <v>487</v>
      </c>
      <c r="B68" s="33"/>
      <c r="C68" s="33"/>
      <c r="D68" s="33"/>
      <c r="E68" s="33"/>
      <c r="F68" s="33"/>
      <c r="G68" s="33"/>
      <c r="H68" s="33">
        <v>1</v>
      </c>
      <c r="I68" s="33"/>
      <c r="J68" s="33"/>
      <c r="K68" s="33"/>
      <c r="L68" s="33"/>
      <c r="M68" s="33"/>
      <c r="N68" s="33">
        <v>1</v>
      </c>
      <c r="O68" s="33"/>
      <c r="P68" s="33"/>
      <c r="Q68" s="33"/>
      <c r="R68" s="33"/>
      <c r="S68" s="33"/>
      <c r="T68" s="33"/>
      <c r="U68" s="33"/>
      <c r="V68" s="33"/>
      <c r="W68" s="33"/>
      <c r="X68" s="33">
        <v>2</v>
      </c>
    </row>
    <row r="69" spans="1:24" x14ac:dyDescent="0.25">
      <c r="A69" s="14" t="s">
        <v>488</v>
      </c>
      <c r="B69" s="33"/>
      <c r="C69" s="33"/>
      <c r="D69" s="33"/>
      <c r="E69" s="33"/>
      <c r="F69" s="33"/>
      <c r="G69" s="33"/>
      <c r="H69" s="33">
        <v>1</v>
      </c>
      <c r="I69" s="33"/>
      <c r="J69" s="33"/>
      <c r="K69" s="33"/>
      <c r="L69" s="33"/>
      <c r="M69" s="33">
        <v>1</v>
      </c>
      <c r="N69" s="33">
        <v>1</v>
      </c>
      <c r="O69" s="33"/>
      <c r="P69" s="33">
        <v>1</v>
      </c>
      <c r="Q69" s="33"/>
      <c r="R69" s="33"/>
      <c r="S69" s="33"/>
      <c r="T69" s="33"/>
      <c r="U69" s="33"/>
      <c r="V69" s="33"/>
      <c r="W69" s="33"/>
      <c r="X69" s="33">
        <v>4</v>
      </c>
    </row>
    <row r="70" spans="1:24" x14ac:dyDescent="0.25">
      <c r="A70" s="14" t="s">
        <v>631</v>
      </c>
      <c r="B70" s="33"/>
      <c r="C70" s="33"/>
      <c r="D70" s="33"/>
      <c r="E70" s="33"/>
      <c r="F70" s="33"/>
      <c r="G70" s="33"/>
      <c r="H70" s="33"/>
      <c r="I70" s="33"/>
      <c r="J70" s="33"/>
      <c r="K70" s="33"/>
      <c r="L70" s="33"/>
      <c r="M70" s="33">
        <v>1</v>
      </c>
      <c r="N70" s="33"/>
      <c r="O70" s="33"/>
      <c r="P70" s="33"/>
      <c r="Q70" s="33"/>
      <c r="R70" s="33"/>
      <c r="S70" s="33"/>
      <c r="T70" s="33"/>
      <c r="U70" s="33"/>
      <c r="V70" s="33"/>
      <c r="W70" s="33"/>
      <c r="X70" s="33">
        <v>1</v>
      </c>
    </row>
    <row r="71" spans="1:24" x14ac:dyDescent="0.25">
      <c r="A71" s="14" t="s">
        <v>634</v>
      </c>
      <c r="B71" s="33"/>
      <c r="C71" s="33"/>
      <c r="D71" s="33"/>
      <c r="E71" s="33"/>
      <c r="F71" s="33"/>
      <c r="G71" s="33"/>
      <c r="H71" s="33"/>
      <c r="I71" s="33"/>
      <c r="J71" s="33"/>
      <c r="K71" s="33"/>
      <c r="L71" s="33"/>
      <c r="M71" s="33">
        <v>1</v>
      </c>
      <c r="N71" s="33"/>
      <c r="O71" s="33">
        <v>1</v>
      </c>
      <c r="P71" s="33"/>
      <c r="Q71" s="33"/>
      <c r="R71" s="33"/>
      <c r="S71" s="33"/>
      <c r="T71" s="33"/>
      <c r="U71" s="33"/>
      <c r="V71" s="33"/>
      <c r="W71" s="33"/>
      <c r="X71" s="33">
        <v>2</v>
      </c>
    </row>
    <row r="72" spans="1:24" x14ac:dyDescent="0.25">
      <c r="A72" s="14" t="s">
        <v>640</v>
      </c>
      <c r="B72" s="33"/>
      <c r="C72" s="33"/>
      <c r="D72" s="33"/>
      <c r="E72" s="33"/>
      <c r="F72" s="33"/>
      <c r="G72" s="33"/>
      <c r="H72" s="33"/>
      <c r="I72" s="33"/>
      <c r="J72" s="33"/>
      <c r="K72" s="33"/>
      <c r="L72" s="33"/>
      <c r="M72" s="33">
        <v>1</v>
      </c>
      <c r="N72" s="33">
        <v>1</v>
      </c>
      <c r="O72" s="33"/>
      <c r="P72" s="33"/>
      <c r="Q72" s="33"/>
      <c r="R72" s="33"/>
      <c r="S72" s="33"/>
      <c r="T72" s="33"/>
      <c r="U72" s="33"/>
      <c r="V72" s="33"/>
      <c r="W72" s="33"/>
      <c r="X72" s="33">
        <v>2</v>
      </c>
    </row>
    <row r="73" spans="1:24" x14ac:dyDescent="0.25">
      <c r="A73" s="14" t="s">
        <v>641</v>
      </c>
      <c r="B73" s="33"/>
      <c r="C73" s="33"/>
      <c r="D73" s="33"/>
      <c r="E73" s="33"/>
      <c r="F73" s="33"/>
      <c r="G73" s="33"/>
      <c r="H73" s="33"/>
      <c r="I73" s="33"/>
      <c r="J73" s="33"/>
      <c r="K73" s="33"/>
      <c r="L73" s="33"/>
      <c r="M73" s="33">
        <v>1</v>
      </c>
      <c r="N73" s="33"/>
      <c r="O73" s="33"/>
      <c r="P73" s="33">
        <v>1</v>
      </c>
      <c r="Q73" s="33"/>
      <c r="R73" s="33"/>
      <c r="S73" s="33"/>
      <c r="T73" s="33"/>
      <c r="U73" s="33"/>
      <c r="V73" s="33"/>
      <c r="W73" s="33"/>
      <c r="X73" s="33">
        <v>2</v>
      </c>
    </row>
    <row r="74" spans="1:24" x14ac:dyDescent="0.25">
      <c r="A74" s="14" t="s">
        <v>642</v>
      </c>
      <c r="B74" s="33"/>
      <c r="C74" s="33"/>
      <c r="D74" s="33"/>
      <c r="E74" s="33"/>
      <c r="F74" s="33"/>
      <c r="G74" s="33"/>
      <c r="H74" s="33"/>
      <c r="I74" s="33"/>
      <c r="J74" s="33"/>
      <c r="K74" s="33"/>
      <c r="L74" s="33"/>
      <c r="M74" s="33">
        <v>1</v>
      </c>
      <c r="N74" s="33"/>
      <c r="O74" s="33"/>
      <c r="P74" s="33"/>
      <c r="Q74" s="33"/>
      <c r="R74" s="33"/>
      <c r="S74" s="33"/>
      <c r="T74" s="33"/>
      <c r="U74" s="33"/>
      <c r="V74" s="33"/>
      <c r="W74" s="33"/>
      <c r="X74" s="33">
        <v>1</v>
      </c>
    </row>
    <row r="75" spans="1:24" x14ac:dyDescent="0.25">
      <c r="A75" s="14" t="s">
        <v>645</v>
      </c>
      <c r="B75" s="33"/>
      <c r="C75" s="33"/>
      <c r="D75" s="33"/>
      <c r="E75" s="33"/>
      <c r="F75" s="33"/>
      <c r="G75" s="33"/>
      <c r="H75" s="33"/>
      <c r="I75" s="33"/>
      <c r="J75" s="33"/>
      <c r="K75" s="33"/>
      <c r="L75" s="33"/>
      <c r="M75" s="33"/>
      <c r="N75" s="33">
        <v>1</v>
      </c>
      <c r="O75" s="33"/>
      <c r="P75" s="33"/>
      <c r="Q75" s="33"/>
      <c r="R75" s="33"/>
      <c r="S75" s="33"/>
      <c r="T75" s="33"/>
      <c r="U75" s="33"/>
      <c r="V75" s="33"/>
      <c r="W75" s="33"/>
      <c r="X75" s="33">
        <v>1</v>
      </c>
    </row>
    <row r="76" spans="1:24" x14ac:dyDescent="0.25">
      <c r="A76" s="14" t="s">
        <v>648</v>
      </c>
      <c r="B76" s="33"/>
      <c r="C76" s="33"/>
      <c r="D76" s="33"/>
      <c r="E76" s="33"/>
      <c r="F76" s="33"/>
      <c r="G76" s="33"/>
      <c r="H76" s="33"/>
      <c r="I76" s="33"/>
      <c r="J76" s="33"/>
      <c r="K76" s="33"/>
      <c r="L76" s="33"/>
      <c r="M76" s="33"/>
      <c r="N76" s="33">
        <v>1</v>
      </c>
      <c r="O76" s="33"/>
      <c r="P76" s="33"/>
      <c r="Q76" s="33"/>
      <c r="R76" s="33"/>
      <c r="S76" s="33"/>
      <c r="T76" s="33"/>
      <c r="U76" s="33"/>
      <c r="V76" s="33"/>
      <c r="W76" s="33"/>
      <c r="X76" s="33">
        <v>1</v>
      </c>
    </row>
    <row r="77" spans="1:24" x14ac:dyDescent="0.25">
      <c r="A77" s="14" t="s">
        <v>651</v>
      </c>
      <c r="B77" s="33"/>
      <c r="C77" s="33"/>
      <c r="D77" s="33"/>
      <c r="E77" s="33"/>
      <c r="F77" s="33"/>
      <c r="G77" s="33"/>
      <c r="H77" s="33"/>
      <c r="I77" s="33"/>
      <c r="J77" s="33"/>
      <c r="K77" s="33"/>
      <c r="L77" s="33"/>
      <c r="M77" s="33"/>
      <c r="N77" s="33">
        <v>1</v>
      </c>
      <c r="O77" s="33"/>
      <c r="P77" s="33"/>
      <c r="Q77" s="33"/>
      <c r="R77" s="33"/>
      <c r="S77" s="33"/>
      <c r="T77" s="33"/>
      <c r="U77" s="33"/>
      <c r="V77" s="33"/>
      <c r="W77" s="33"/>
      <c r="X77" s="33">
        <v>1</v>
      </c>
    </row>
    <row r="78" spans="1:24" x14ac:dyDescent="0.25">
      <c r="A78" s="14" t="s">
        <v>657</v>
      </c>
      <c r="B78" s="33"/>
      <c r="C78" s="33"/>
      <c r="D78" s="33"/>
      <c r="E78" s="33"/>
      <c r="F78" s="33"/>
      <c r="G78" s="33"/>
      <c r="H78" s="33"/>
      <c r="I78" s="33"/>
      <c r="J78" s="33"/>
      <c r="K78" s="33"/>
      <c r="L78" s="33"/>
      <c r="M78" s="33"/>
      <c r="N78" s="33">
        <v>1</v>
      </c>
      <c r="O78" s="33"/>
      <c r="P78" s="33"/>
      <c r="Q78" s="33"/>
      <c r="R78" s="33"/>
      <c r="S78" s="33"/>
      <c r="T78" s="33"/>
      <c r="U78" s="33"/>
      <c r="V78" s="33"/>
      <c r="W78" s="33"/>
      <c r="X78" s="33">
        <v>1</v>
      </c>
    </row>
    <row r="79" spans="1:24" x14ac:dyDescent="0.25">
      <c r="A79" s="14" t="s">
        <v>670</v>
      </c>
      <c r="B79" s="33"/>
      <c r="C79" s="33"/>
      <c r="D79" s="33"/>
      <c r="E79" s="33"/>
      <c r="F79" s="33"/>
      <c r="G79" s="33"/>
      <c r="H79" s="33"/>
      <c r="I79" s="33"/>
      <c r="J79" s="33"/>
      <c r="K79" s="33"/>
      <c r="L79" s="33"/>
      <c r="M79" s="33"/>
      <c r="N79" s="33"/>
      <c r="O79" s="33">
        <v>1</v>
      </c>
      <c r="P79" s="33"/>
      <c r="Q79" s="33"/>
      <c r="R79" s="33"/>
      <c r="S79" s="33"/>
      <c r="T79" s="33"/>
      <c r="U79" s="33"/>
      <c r="V79" s="33"/>
      <c r="W79" s="33"/>
      <c r="X79" s="33">
        <v>1</v>
      </c>
    </row>
    <row r="80" spans="1:24" x14ac:dyDescent="0.25">
      <c r="A80" s="14" t="s">
        <v>673</v>
      </c>
      <c r="B80" s="33"/>
      <c r="C80" s="33"/>
      <c r="D80" s="33"/>
      <c r="E80" s="33"/>
      <c r="F80" s="33"/>
      <c r="G80" s="33"/>
      <c r="H80" s="33"/>
      <c r="I80" s="33"/>
      <c r="J80" s="33"/>
      <c r="K80" s="33"/>
      <c r="L80" s="33"/>
      <c r="M80" s="33"/>
      <c r="N80" s="33"/>
      <c r="O80" s="33">
        <v>1</v>
      </c>
      <c r="P80" s="33"/>
      <c r="Q80" s="33"/>
      <c r="R80" s="33"/>
      <c r="S80" s="33"/>
      <c r="T80" s="33"/>
      <c r="U80" s="33"/>
      <c r="V80" s="33"/>
      <c r="W80" s="33"/>
      <c r="X80" s="33">
        <v>1</v>
      </c>
    </row>
    <row r="81" spans="1:24" x14ac:dyDescent="0.25">
      <c r="A81" s="14" t="s">
        <v>678</v>
      </c>
      <c r="B81" s="33"/>
      <c r="C81" s="33"/>
      <c r="D81" s="33"/>
      <c r="E81" s="33"/>
      <c r="F81" s="33"/>
      <c r="G81" s="33"/>
      <c r="H81" s="33"/>
      <c r="I81" s="33"/>
      <c r="J81" s="33"/>
      <c r="K81" s="33"/>
      <c r="L81" s="33"/>
      <c r="M81" s="33"/>
      <c r="N81" s="33"/>
      <c r="O81" s="33">
        <v>1</v>
      </c>
      <c r="P81" s="33"/>
      <c r="Q81" s="33"/>
      <c r="R81" s="33"/>
      <c r="S81" s="33"/>
      <c r="T81" s="33"/>
      <c r="U81" s="33"/>
      <c r="V81" s="33"/>
      <c r="W81" s="33"/>
      <c r="X81" s="33">
        <v>1</v>
      </c>
    </row>
    <row r="82" spans="1:24" x14ac:dyDescent="0.25">
      <c r="A82" s="14" t="s">
        <v>679</v>
      </c>
      <c r="B82" s="33"/>
      <c r="C82" s="33"/>
      <c r="D82" s="33"/>
      <c r="E82" s="33"/>
      <c r="F82" s="33"/>
      <c r="G82" s="33"/>
      <c r="H82" s="33"/>
      <c r="I82" s="33"/>
      <c r="J82" s="33"/>
      <c r="K82" s="33"/>
      <c r="L82" s="33"/>
      <c r="M82" s="33"/>
      <c r="N82" s="33"/>
      <c r="O82" s="33"/>
      <c r="P82" s="33">
        <v>1</v>
      </c>
      <c r="Q82" s="33"/>
      <c r="R82" s="33"/>
      <c r="S82" s="33"/>
      <c r="T82" s="33"/>
      <c r="U82" s="33"/>
      <c r="V82" s="33"/>
      <c r="W82" s="33"/>
      <c r="X82" s="33">
        <v>1</v>
      </c>
    </row>
    <row r="83" spans="1:24" x14ac:dyDescent="0.25">
      <c r="A83" s="14" t="s">
        <v>682</v>
      </c>
      <c r="B83" s="33"/>
      <c r="C83" s="33"/>
      <c r="D83" s="33"/>
      <c r="E83" s="33"/>
      <c r="F83" s="33"/>
      <c r="G83" s="33"/>
      <c r="H83" s="33"/>
      <c r="I83" s="33"/>
      <c r="J83" s="33"/>
      <c r="K83" s="33"/>
      <c r="L83" s="33"/>
      <c r="M83" s="33"/>
      <c r="N83" s="33"/>
      <c r="O83" s="33"/>
      <c r="P83" s="33">
        <v>1</v>
      </c>
      <c r="Q83" s="33"/>
      <c r="R83" s="33"/>
      <c r="S83" s="33"/>
      <c r="T83" s="33"/>
      <c r="U83" s="33"/>
      <c r="V83" s="33"/>
      <c r="W83" s="33"/>
      <c r="X83" s="33">
        <v>1</v>
      </c>
    </row>
    <row r="84" spans="1:24" x14ac:dyDescent="0.25">
      <c r="A84" s="14" t="s">
        <v>689</v>
      </c>
      <c r="B84" s="33"/>
      <c r="C84" s="33"/>
      <c r="D84" s="33"/>
      <c r="E84" s="33"/>
      <c r="F84" s="33"/>
      <c r="G84" s="33"/>
      <c r="H84" s="33"/>
      <c r="I84" s="33"/>
      <c r="J84" s="33"/>
      <c r="K84" s="33"/>
      <c r="L84" s="33"/>
      <c r="M84" s="33"/>
      <c r="N84" s="33"/>
      <c r="O84" s="33"/>
      <c r="P84" s="33">
        <v>1</v>
      </c>
      <c r="Q84" s="33"/>
      <c r="R84" s="33"/>
      <c r="S84" s="33"/>
      <c r="T84" s="33"/>
      <c r="U84" s="33"/>
      <c r="V84" s="33"/>
      <c r="W84" s="33"/>
      <c r="X84" s="33">
        <v>1</v>
      </c>
    </row>
    <row r="85" spans="1:24" x14ac:dyDescent="0.25">
      <c r="A85" s="14" t="s">
        <v>691</v>
      </c>
      <c r="B85" s="33"/>
      <c r="C85" s="33"/>
      <c r="D85" s="33"/>
      <c r="E85" s="33"/>
      <c r="F85" s="33"/>
      <c r="G85" s="33"/>
      <c r="H85" s="33"/>
      <c r="I85" s="33"/>
      <c r="J85" s="33"/>
      <c r="K85" s="33"/>
      <c r="L85" s="33"/>
      <c r="M85" s="33"/>
      <c r="N85" s="33"/>
      <c r="O85" s="33"/>
      <c r="P85" s="33">
        <v>1</v>
      </c>
      <c r="Q85" s="33"/>
      <c r="R85" s="33"/>
      <c r="S85" s="33"/>
      <c r="T85" s="33"/>
      <c r="U85" s="33"/>
      <c r="V85" s="33"/>
      <c r="W85" s="33"/>
      <c r="X85" s="33">
        <v>1</v>
      </c>
    </row>
    <row r="86" spans="1:24" x14ac:dyDescent="0.25">
      <c r="A86" s="14" t="s">
        <v>696</v>
      </c>
      <c r="B86" s="33"/>
      <c r="C86" s="33"/>
      <c r="D86" s="33"/>
      <c r="E86" s="33"/>
      <c r="F86" s="33"/>
      <c r="G86" s="33"/>
      <c r="H86" s="33"/>
      <c r="I86" s="33"/>
      <c r="J86" s="33"/>
      <c r="K86" s="33"/>
      <c r="L86" s="33"/>
      <c r="M86" s="33"/>
      <c r="N86" s="33"/>
      <c r="O86" s="33"/>
      <c r="P86" s="33"/>
      <c r="Q86" s="33">
        <v>1</v>
      </c>
      <c r="R86" s="33">
        <v>1</v>
      </c>
      <c r="S86" s="33"/>
      <c r="T86" s="33"/>
      <c r="U86" s="33"/>
      <c r="V86" s="33"/>
      <c r="W86" s="33"/>
      <c r="X86" s="33">
        <v>2</v>
      </c>
    </row>
    <row r="87" spans="1:24" x14ac:dyDescent="0.25">
      <c r="A87" s="14" t="s">
        <v>703</v>
      </c>
      <c r="B87" s="33"/>
      <c r="C87" s="33"/>
      <c r="D87" s="33"/>
      <c r="E87" s="33"/>
      <c r="F87" s="33"/>
      <c r="G87" s="33"/>
      <c r="H87" s="33"/>
      <c r="I87" s="33"/>
      <c r="J87" s="33"/>
      <c r="K87" s="33"/>
      <c r="L87" s="33"/>
      <c r="M87" s="33"/>
      <c r="N87" s="33"/>
      <c r="O87" s="33"/>
      <c r="P87" s="33"/>
      <c r="Q87" s="33">
        <v>1</v>
      </c>
      <c r="R87" s="33"/>
      <c r="S87" s="33"/>
      <c r="T87" s="33"/>
      <c r="U87" s="33"/>
      <c r="V87" s="33"/>
      <c r="W87" s="33"/>
      <c r="X87" s="33">
        <v>1</v>
      </c>
    </row>
    <row r="88" spans="1:24" x14ac:dyDescent="0.25">
      <c r="A88" s="14" t="s">
        <v>666</v>
      </c>
      <c r="B88" s="33"/>
      <c r="C88" s="33"/>
      <c r="D88" s="33"/>
      <c r="E88" s="33"/>
      <c r="F88" s="33"/>
      <c r="G88" s="33"/>
      <c r="H88" s="33"/>
      <c r="I88" s="33"/>
      <c r="J88" s="33"/>
      <c r="K88" s="33"/>
      <c r="L88" s="33"/>
      <c r="M88" s="33"/>
      <c r="N88" s="33">
        <v>1</v>
      </c>
      <c r="O88" s="33"/>
      <c r="P88" s="33"/>
      <c r="Q88" s="33">
        <v>1</v>
      </c>
      <c r="R88" s="33"/>
      <c r="S88" s="33">
        <v>1</v>
      </c>
      <c r="T88" s="33"/>
      <c r="U88" s="33"/>
      <c r="V88" s="33"/>
      <c r="W88" s="33"/>
      <c r="X88" s="33">
        <v>3</v>
      </c>
    </row>
    <row r="89" spans="1:24" x14ac:dyDescent="0.25">
      <c r="A89" s="14" t="s">
        <v>708</v>
      </c>
      <c r="B89" s="33"/>
      <c r="C89" s="33"/>
      <c r="D89" s="33"/>
      <c r="E89" s="33"/>
      <c r="F89" s="33"/>
      <c r="G89" s="33"/>
      <c r="H89" s="33"/>
      <c r="I89" s="33"/>
      <c r="J89" s="33"/>
      <c r="K89" s="33"/>
      <c r="L89" s="33"/>
      <c r="M89" s="33"/>
      <c r="N89" s="33"/>
      <c r="O89" s="33"/>
      <c r="P89" s="33"/>
      <c r="Q89" s="33">
        <v>1</v>
      </c>
      <c r="R89" s="33"/>
      <c r="S89" s="33"/>
      <c r="T89" s="33"/>
      <c r="U89" s="33"/>
      <c r="V89" s="33"/>
      <c r="W89" s="33"/>
      <c r="X89" s="33">
        <v>1</v>
      </c>
    </row>
    <row r="90" spans="1:24" x14ac:dyDescent="0.25">
      <c r="A90" s="14" t="s">
        <v>716</v>
      </c>
      <c r="B90" s="33"/>
      <c r="C90" s="33"/>
      <c r="D90" s="33"/>
      <c r="E90" s="33"/>
      <c r="F90" s="33"/>
      <c r="G90" s="33"/>
      <c r="H90" s="33"/>
      <c r="I90" s="33"/>
      <c r="J90" s="33"/>
      <c r="K90" s="33"/>
      <c r="L90" s="33"/>
      <c r="M90" s="33"/>
      <c r="N90" s="33"/>
      <c r="O90" s="33"/>
      <c r="P90" s="33"/>
      <c r="Q90" s="33"/>
      <c r="R90" s="33">
        <v>1</v>
      </c>
      <c r="S90" s="33"/>
      <c r="T90" s="33"/>
      <c r="U90" s="33"/>
      <c r="V90" s="33"/>
      <c r="W90" s="33"/>
      <c r="X90" s="33">
        <v>1</v>
      </c>
    </row>
    <row r="91" spans="1:24" x14ac:dyDescent="0.25">
      <c r="A91" s="14" t="s">
        <v>728</v>
      </c>
      <c r="B91" s="33"/>
      <c r="C91" s="33"/>
      <c r="D91" s="33"/>
      <c r="E91" s="33"/>
      <c r="F91" s="33"/>
      <c r="G91" s="33"/>
      <c r="H91" s="33"/>
      <c r="I91" s="33"/>
      <c r="J91" s="33"/>
      <c r="K91" s="33"/>
      <c r="L91" s="33"/>
      <c r="M91" s="33"/>
      <c r="N91" s="33"/>
      <c r="O91" s="33"/>
      <c r="P91" s="33"/>
      <c r="Q91" s="33"/>
      <c r="R91" s="33"/>
      <c r="S91" s="33"/>
      <c r="T91" s="33">
        <v>1</v>
      </c>
      <c r="U91" s="33"/>
      <c r="V91" s="33"/>
      <c r="W91" s="33"/>
      <c r="X91" s="33">
        <v>1</v>
      </c>
    </row>
    <row r="92" spans="1:24" x14ac:dyDescent="0.25">
      <c r="A92" s="14" t="s">
        <v>732</v>
      </c>
      <c r="B92" s="33"/>
      <c r="C92" s="33"/>
      <c r="D92" s="33"/>
      <c r="E92" s="33"/>
      <c r="F92" s="33"/>
      <c r="G92" s="33"/>
      <c r="H92" s="33"/>
      <c r="I92" s="33"/>
      <c r="J92" s="33"/>
      <c r="K92" s="33"/>
      <c r="L92" s="33"/>
      <c r="M92" s="33"/>
      <c r="N92" s="33"/>
      <c r="O92" s="33"/>
      <c r="P92" s="33"/>
      <c r="Q92" s="33"/>
      <c r="R92" s="33"/>
      <c r="S92" s="33"/>
      <c r="T92" s="33">
        <v>1</v>
      </c>
      <c r="U92" s="33"/>
      <c r="V92" s="33"/>
      <c r="W92" s="33"/>
      <c r="X92" s="33">
        <v>1</v>
      </c>
    </row>
    <row r="93" spans="1:24" x14ac:dyDescent="0.25">
      <c r="A93" s="14" t="s">
        <v>735</v>
      </c>
      <c r="B93" s="33"/>
      <c r="C93" s="33"/>
      <c r="D93" s="33"/>
      <c r="E93" s="33"/>
      <c r="F93" s="33"/>
      <c r="G93" s="33"/>
      <c r="H93" s="33"/>
      <c r="I93" s="33"/>
      <c r="J93" s="33"/>
      <c r="K93" s="33"/>
      <c r="L93" s="33"/>
      <c r="M93" s="33"/>
      <c r="N93" s="33"/>
      <c r="O93" s="33"/>
      <c r="P93" s="33"/>
      <c r="Q93" s="33"/>
      <c r="R93" s="33"/>
      <c r="S93" s="33"/>
      <c r="T93" s="33"/>
      <c r="U93" s="33"/>
      <c r="V93" s="33">
        <v>1</v>
      </c>
      <c r="W93" s="33"/>
      <c r="X93" s="33">
        <v>1</v>
      </c>
    </row>
    <row r="94" spans="1:24" x14ac:dyDescent="0.25">
      <c r="A94" s="14" t="s">
        <v>667</v>
      </c>
      <c r="B94" s="33"/>
      <c r="C94" s="33"/>
      <c r="D94" s="33"/>
      <c r="E94" s="33"/>
      <c r="F94" s="33"/>
      <c r="G94" s="33"/>
      <c r="H94" s="33"/>
      <c r="I94" s="33"/>
      <c r="J94" s="33"/>
      <c r="K94" s="33"/>
      <c r="L94" s="33"/>
      <c r="M94" s="33"/>
      <c r="N94" s="33">
        <v>1</v>
      </c>
      <c r="O94" s="33"/>
      <c r="P94" s="33"/>
      <c r="Q94" s="33"/>
      <c r="R94" s="33"/>
      <c r="S94" s="33"/>
      <c r="T94" s="33"/>
      <c r="U94" s="33"/>
      <c r="V94" s="33"/>
      <c r="W94" s="33"/>
      <c r="X94" s="33">
        <v>1</v>
      </c>
    </row>
    <row r="95" spans="1:24" x14ac:dyDescent="0.25">
      <c r="A95" s="14" t="s">
        <v>664</v>
      </c>
      <c r="B95" s="33"/>
      <c r="C95" s="33"/>
      <c r="D95" s="33"/>
      <c r="E95" s="33"/>
      <c r="F95" s="33"/>
      <c r="G95" s="33"/>
      <c r="H95" s="33"/>
      <c r="I95" s="33"/>
      <c r="J95" s="33"/>
      <c r="K95" s="33"/>
      <c r="L95" s="33"/>
      <c r="M95" s="33"/>
      <c r="N95" s="33">
        <v>1</v>
      </c>
      <c r="O95" s="33"/>
      <c r="P95" s="33"/>
      <c r="Q95" s="33"/>
      <c r="R95" s="33"/>
      <c r="S95" s="33"/>
      <c r="T95" s="33"/>
      <c r="U95" s="33"/>
      <c r="V95" s="33"/>
      <c r="W95" s="33"/>
      <c r="X95" s="33">
        <v>1</v>
      </c>
    </row>
    <row r="96" spans="1:24" x14ac:dyDescent="0.25">
      <c r="A96" s="14" t="s">
        <v>665</v>
      </c>
      <c r="B96" s="33"/>
      <c r="C96" s="33"/>
      <c r="D96" s="33"/>
      <c r="E96" s="33"/>
      <c r="F96" s="33"/>
      <c r="G96" s="33"/>
      <c r="H96" s="33"/>
      <c r="I96" s="33"/>
      <c r="J96" s="33"/>
      <c r="K96" s="33"/>
      <c r="L96" s="33"/>
      <c r="M96" s="33"/>
      <c r="N96" s="33">
        <v>1</v>
      </c>
      <c r="O96" s="33"/>
      <c r="P96" s="33"/>
      <c r="Q96" s="33"/>
      <c r="R96" s="33"/>
      <c r="S96" s="33"/>
      <c r="T96" s="33"/>
      <c r="U96" s="33"/>
      <c r="V96" s="33"/>
      <c r="W96" s="33"/>
      <c r="X96" s="33">
        <v>1</v>
      </c>
    </row>
    <row r="97" spans="1:24" x14ac:dyDescent="0.25">
      <c r="A97" s="14" t="s">
        <v>685</v>
      </c>
      <c r="B97" s="33"/>
      <c r="C97" s="33"/>
      <c r="D97" s="33"/>
      <c r="E97" s="33"/>
      <c r="F97" s="33"/>
      <c r="G97" s="33"/>
      <c r="H97" s="33"/>
      <c r="I97" s="33"/>
      <c r="J97" s="33"/>
      <c r="K97" s="33"/>
      <c r="L97" s="33"/>
      <c r="M97" s="33"/>
      <c r="N97" s="33"/>
      <c r="O97" s="33"/>
      <c r="P97" s="33">
        <v>1</v>
      </c>
      <c r="Q97" s="33"/>
      <c r="R97" s="33"/>
      <c r="S97" s="33"/>
      <c r="T97" s="33"/>
      <c r="U97" s="33"/>
      <c r="V97" s="33"/>
      <c r="W97" s="33"/>
      <c r="X97" s="33">
        <v>1</v>
      </c>
    </row>
    <row r="98" spans="1:24" x14ac:dyDescent="0.25">
      <c r="A98" s="14" t="s">
        <v>686</v>
      </c>
      <c r="B98" s="33"/>
      <c r="C98" s="33"/>
      <c r="D98" s="33"/>
      <c r="E98" s="33"/>
      <c r="F98" s="33"/>
      <c r="G98" s="33"/>
      <c r="H98" s="33"/>
      <c r="I98" s="33"/>
      <c r="J98" s="33"/>
      <c r="K98" s="33"/>
      <c r="L98" s="33"/>
      <c r="M98" s="33"/>
      <c r="N98" s="33"/>
      <c r="O98" s="33"/>
      <c r="P98" s="33">
        <v>1</v>
      </c>
      <c r="Q98" s="33"/>
      <c r="R98" s="33"/>
      <c r="S98" s="33"/>
      <c r="T98" s="33"/>
      <c r="U98" s="33"/>
      <c r="V98" s="33"/>
      <c r="W98" s="33"/>
      <c r="X98" s="33">
        <v>1</v>
      </c>
    </row>
    <row r="99" spans="1:24" x14ac:dyDescent="0.25">
      <c r="A99" s="14" t="s">
        <v>687</v>
      </c>
      <c r="B99" s="33"/>
      <c r="C99" s="33"/>
      <c r="D99" s="33"/>
      <c r="E99" s="33"/>
      <c r="F99" s="33"/>
      <c r="G99" s="33"/>
      <c r="H99" s="33"/>
      <c r="I99" s="33"/>
      <c r="J99" s="33"/>
      <c r="K99" s="33"/>
      <c r="L99" s="33"/>
      <c r="M99" s="33"/>
      <c r="N99" s="33"/>
      <c r="O99" s="33"/>
      <c r="P99" s="33">
        <v>1</v>
      </c>
      <c r="Q99" s="33"/>
      <c r="R99" s="33"/>
      <c r="S99" s="33"/>
      <c r="T99" s="33"/>
      <c r="U99" s="33"/>
      <c r="V99" s="33"/>
      <c r="W99" s="33"/>
      <c r="X99" s="33">
        <v>1</v>
      </c>
    </row>
    <row r="100" spans="1:24" x14ac:dyDescent="0.25">
      <c r="A100" s="14" t="s">
        <v>688</v>
      </c>
      <c r="B100" s="33"/>
      <c r="C100" s="33"/>
      <c r="D100" s="33"/>
      <c r="E100" s="33"/>
      <c r="F100" s="33"/>
      <c r="G100" s="33"/>
      <c r="H100" s="33"/>
      <c r="I100" s="33"/>
      <c r="J100" s="33"/>
      <c r="K100" s="33"/>
      <c r="L100" s="33"/>
      <c r="M100" s="33"/>
      <c r="N100" s="33"/>
      <c r="O100" s="33"/>
      <c r="P100" s="33">
        <v>1</v>
      </c>
      <c r="Q100" s="33"/>
      <c r="R100" s="33"/>
      <c r="S100" s="33"/>
      <c r="T100" s="33"/>
      <c r="U100" s="33"/>
      <c r="V100" s="33"/>
      <c r="W100" s="33"/>
      <c r="X100" s="33">
        <v>1</v>
      </c>
    </row>
    <row r="101" spans="1:24" x14ac:dyDescent="0.25">
      <c r="A101" s="14" t="s">
        <v>699</v>
      </c>
      <c r="B101" s="33"/>
      <c r="C101" s="33"/>
      <c r="D101" s="33"/>
      <c r="E101" s="33"/>
      <c r="F101" s="33"/>
      <c r="G101" s="33"/>
      <c r="H101" s="33"/>
      <c r="I101" s="33"/>
      <c r="J101" s="33"/>
      <c r="K101" s="33"/>
      <c r="L101" s="33"/>
      <c r="M101" s="33"/>
      <c r="N101" s="33"/>
      <c r="O101" s="33"/>
      <c r="P101" s="33"/>
      <c r="Q101" s="33">
        <v>1</v>
      </c>
      <c r="R101" s="33"/>
      <c r="S101" s="33"/>
      <c r="T101" s="33"/>
      <c r="U101" s="33"/>
      <c r="V101" s="33"/>
      <c r="W101" s="33"/>
      <c r="X101" s="33">
        <v>1</v>
      </c>
    </row>
    <row r="102" spans="1:24" x14ac:dyDescent="0.25">
      <c r="A102" s="14" t="s">
        <v>702</v>
      </c>
      <c r="B102" s="33"/>
      <c r="C102" s="33"/>
      <c r="D102" s="33"/>
      <c r="E102" s="33"/>
      <c r="F102" s="33"/>
      <c r="G102" s="33"/>
      <c r="H102" s="33"/>
      <c r="I102" s="33"/>
      <c r="J102" s="33"/>
      <c r="K102" s="33"/>
      <c r="L102" s="33"/>
      <c r="M102" s="33"/>
      <c r="N102" s="33"/>
      <c r="O102" s="33"/>
      <c r="P102" s="33"/>
      <c r="Q102" s="33">
        <v>1</v>
      </c>
      <c r="R102" s="33"/>
      <c r="S102" s="33"/>
      <c r="T102" s="33"/>
      <c r="U102" s="33"/>
      <c r="V102" s="33"/>
      <c r="W102" s="33"/>
      <c r="X102" s="33">
        <v>1</v>
      </c>
    </row>
    <row r="103" spans="1:24" x14ac:dyDescent="0.25">
      <c r="A103" s="14" t="s">
        <v>336</v>
      </c>
      <c r="B103" s="33"/>
      <c r="C103" s="33"/>
      <c r="D103" s="33"/>
      <c r="E103" s="33"/>
      <c r="F103" s="33"/>
      <c r="G103" s="33"/>
      <c r="H103" s="33"/>
      <c r="I103" s="33"/>
      <c r="J103" s="33"/>
      <c r="K103" s="33"/>
      <c r="L103" s="33"/>
      <c r="M103" s="33"/>
      <c r="N103" s="33">
        <v>1</v>
      </c>
      <c r="O103" s="33"/>
      <c r="P103" s="33"/>
      <c r="Q103" s="33"/>
      <c r="R103" s="33"/>
      <c r="S103" s="33"/>
      <c r="T103" s="33"/>
      <c r="U103" s="33"/>
      <c r="V103" s="33"/>
      <c r="W103" s="33"/>
      <c r="X103" s="33">
        <v>1</v>
      </c>
    </row>
    <row r="104" spans="1:24" x14ac:dyDescent="0.25">
      <c r="A104" s="14" t="s">
        <v>739</v>
      </c>
      <c r="B104" s="33"/>
      <c r="C104" s="33"/>
      <c r="D104" s="33"/>
      <c r="E104" s="33"/>
      <c r="F104" s="33"/>
      <c r="G104" s="33"/>
      <c r="H104" s="33"/>
      <c r="I104" s="33"/>
      <c r="J104" s="33"/>
      <c r="K104" s="33"/>
      <c r="L104" s="33"/>
      <c r="M104" s="33"/>
      <c r="N104" s="33"/>
      <c r="O104" s="33"/>
      <c r="P104" s="33"/>
      <c r="Q104" s="33"/>
      <c r="R104" s="33"/>
      <c r="S104" s="33"/>
      <c r="T104" s="33"/>
      <c r="U104" s="33"/>
      <c r="V104" s="33"/>
      <c r="W104" s="33">
        <v>1</v>
      </c>
      <c r="X104" s="33">
        <v>1</v>
      </c>
    </row>
    <row r="105" spans="1:24" x14ac:dyDescent="0.25">
      <c r="A105" s="14" t="s">
        <v>4</v>
      </c>
      <c r="B105" s="33">
        <v>2</v>
      </c>
      <c r="C105" s="33">
        <v>5</v>
      </c>
      <c r="D105" s="33">
        <v>3</v>
      </c>
      <c r="E105" s="33">
        <v>4</v>
      </c>
      <c r="F105" s="33">
        <v>5</v>
      </c>
      <c r="G105" s="33">
        <v>9</v>
      </c>
      <c r="H105" s="33">
        <v>15</v>
      </c>
      <c r="I105" s="33">
        <v>20</v>
      </c>
      <c r="J105" s="33">
        <v>22</v>
      </c>
      <c r="K105" s="33">
        <v>13</v>
      </c>
      <c r="L105" s="33">
        <v>15</v>
      </c>
      <c r="M105" s="33">
        <v>8</v>
      </c>
      <c r="N105" s="33">
        <v>18</v>
      </c>
      <c r="O105" s="33">
        <v>9</v>
      </c>
      <c r="P105" s="33">
        <v>16</v>
      </c>
      <c r="Q105" s="33">
        <v>13</v>
      </c>
      <c r="R105" s="33">
        <v>4</v>
      </c>
      <c r="S105" s="33">
        <v>4</v>
      </c>
      <c r="T105" s="33">
        <v>5</v>
      </c>
      <c r="U105" s="33">
        <v>1</v>
      </c>
      <c r="V105" s="33">
        <v>1</v>
      </c>
      <c r="W105" s="33">
        <v>1</v>
      </c>
      <c r="X105" s="33">
        <v>193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4DBE2-D611-45AF-A8D3-CAE35A588D7F}">
  <dimension ref="A2:Z14389"/>
  <sheetViews>
    <sheetView tabSelected="1" topLeftCell="A14235" zoomScale="110" zoomScaleNormal="110" workbookViewId="0">
      <selection activeCell="E14244" sqref="E14244"/>
    </sheetView>
  </sheetViews>
  <sheetFormatPr baseColWidth="10" defaultColWidth="11.42578125" defaultRowHeight="15" x14ac:dyDescent="0.25"/>
  <cols>
    <col min="1" max="1" width="41" bestFit="1" customWidth="1"/>
    <col min="2" max="2" width="16" style="10" customWidth="1"/>
    <col min="3" max="3" width="14.5703125" style="10" bestFit="1" customWidth="1"/>
    <col min="4" max="4" width="71.5703125" style="10" hidden="1" customWidth="1"/>
    <col min="5" max="5" width="16" style="10" customWidth="1"/>
    <col min="6" max="6" width="23.7109375" customWidth="1"/>
    <col min="7" max="7" width="24.5703125" bestFit="1" customWidth="1"/>
    <col min="16" max="16" width="25.28515625" customWidth="1"/>
  </cols>
  <sheetData>
    <row r="2" spans="1:9" x14ac:dyDescent="0.25">
      <c r="A2" s="144" t="s">
        <v>747</v>
      </c>
      <c r="B2" t="s">
        <v>2443</v>
      </c>
      <c r="C2" s="11" t="s">
        <v>748</v>
      </c>
      <c r="D2" s="10" t="s">
        <v>397</v>
      </c>
      <c r="E2" s="10" t="s">
        <v>378</v>
      </c>
      <c r="F2" s="10" t="s">
        <v>749</v>
      </c>
      <c r="G2" t="s">
        <v>750</v>
      </c>
      <c r="H2" t="s">
        <v>751</v>
      </c>
      <c r="I2" t="s">
        <v>752</v>
      </c>
    </row>
    <row r="3" spans="1:9" x14ac:dyDescent="0.25">
      <c r="A3" s="144" t="s">
        <v>394</v>
      </c>
      <c r="B3">
        <v>1</v>
      </c>
      <c r="C3" s="10" t="s">
        <v>180</v>
      </c>
      <c r="D3" s="18" t="str">
        <f>+IFERROR(VLOOKUP(Cursos[[#This Row],[Modelo correcto]],Modelos[[Modelo correcto]:[¿En línea?]],2,FALSE),"REVISAR")</f>
        <v>XEROX</v>
      </c>
      <c r="E3" s="18" t="str">
        <f>+IFERROR(VLOOKUP(Cursos[[#This Row],[Modelo correcto]],Modelos[[Modelo correcto]:[¿En línea?]],3,FALSE),"REVISAR")</f>
        <v>SÍ</v>
      </c>
      <c r="F3" s="18" t="str">
        <f>+Cursos[[#This Row],[IS]]&amp;Cursos[[#This Row],[Modelo correcto]]</f>
        <v>AARON MORENO ROSALESA15SNTF</v>
      </c>
      <c r="G3" s="18">
        <v>1</v>
      </c>
      <c r="H3" s="19">
        <v>43922</v>
      </c>
      <c r="I3" s="18" t="str">
        <f>+IFERROR(VLOOKUP(Cursos[[#This Row],[Modelo correcto]],Modelos[[Modelo correcto]:[Aplica para certificación]],4,FALSE),"REVISAR")</f>
        <v>NO</v>
      </c>
    </row>
    <row r="4" spans="1:9" x14ac:dyDescent="0.25">
      <c r="A4" s="144" t="s">
        <v>394</v>
      </c>
      <c r="B4">
        <v>1</v>
      </c>
      <c r="C4" s="10" t="s">
        <v>273</v>
      </c>
      <c r="D4" s="18" t="str">
        <f>+IFERROR(VLOOKUP(Cursos[[#This Row],[Modelo correcto]],Modelos[[Modelo correcto]:[¿En línea?]],2,FALSE),"REVISAR")</f>
        <v>XEROX</v>
      </c>
      <c r="E4" s="18" t="str">
        <f>+IFERROR(VLOOKUP(Cursos[[#This Row],[Modelo correcto]],Modelos[[Modelo correcto]:[¿En línea?]],3,FALSE),"REVISAR")</f>
        <v>SÍ</v>
      </c>
      <c r="F4" s="18" t="str">
        <f>+Cursos[[#This Row],[IS]]&amp;Cursos[[#This Row],[Modelo correcto]]</f>
        <v>AARON MORENO ROSALESAB80HVF</v>
      </c>
      <c r="G4" s="18">
        <v>1</v>
      </c>
      <c r="H4" s="19">
        <v>43922</v>
      </c>
      <c r="I4" s="18" t="str">
        <f>+IFERROR(VLOOKUP(Cursos[[#This Row],[Modelo correcto]],Modelos[[Modelo correcto]:[Aplica para certificación]],4,FALSE),"REVISAR")</f>
        <v>SÍ</v>
      </c>
    </row>
    <row r="5" spans="1:9" x14ac:dyDescent="0.25">
      <c r="A5" s="144" t="s">
        <v>394</v>
      </c>
      <c r="B5">
        <v>1</v>
      </c>
      <c r="C5" s="10" t="s">
        <v>249</v>
      </c>
      <c r="D5" s="18" t="str">
        <f>+IFERROR(VLOOKUP(Cursos[[#This Row],[Modelo correcto]],Modelos[[Modelo correcto]:[¿En línea?]],2,FALSE),"REVISAR")</f>
        <v>XEROX</v>
      </c>
      <c r="E5" s="18" t="str">
        <f>+IFERROR(VLOOKUP(Cursos[[#This Row],[Modelo correcto]],Modelos[[Modelo correcto]:[¿En línea?]],3,FALSE),"REVISAR")</f>
        <v>SÍ</v>
      </c>
      <c r="F5" s="18" t="str">
        <f>+Cursos[[#This Row],[IS]]&amp;Cursos[[#This Row],[Modelo correcto]]</f>
        <v>AARON MORENO ROSALESAB80XTA</v>
      </c>
      <c r="G5" s="18">
        <v>1</v>
      </c>
      <c r="H5" s="19">
        <v>43922</v>
      </c>
      <c r="I5" s="18" t="str">
        <f>+IFERROR(VLOOKUP(Cursos[[#This Row],[Modelo correcto]],Modelos[[Modelo correcto]:[Aplica para certificación]],4,FALSE),"REVISAR")</f>
        <v>SÍ</v>
      </c>
    </row>
    <row r="6" spans="1:9" x14ac:dyDescent="0.25">
      <c r="A6" s="144" t="s">
        <v>394</v>
      </c>
      <c r="B6">
        <v>1</v>
      </c>
      <c r="C6" s="10" t="s">
        <v>251</v>
      </c>
      <c r="D6" s="18" t="str">
        <f>+IFERROR(VLOOKUP(Cursos[[#This Row],[Modelo correcto]],Modelos[[Modelo correcto]:[¿En línea?]],2,FALSE),"REVISAR")</f>
        <v>XEROX</v>
      </c>
      <c r="E6" s="18" t="str">
        <f>+IFERROR(VLOOKUP(Cursos[[#This Row],[Modelo correcto]],Modelos[[Modelo correcto]:[¿En línea?]],3,FALSE),"REVISAR")</f>
        <v>SÍ</v>
      </c>
      <c r="F6" s="18" t="str">
        <f>+Cursos[[#This Row],[IS]]&amp;Cursos[[#This Row],[Modelo correcto]]</f>
        <v>AARON MORENO ROSALESAC80XTA</v>
      </c>
      <c r="G6" s="18">
        <v>1</v>
      </c>
      <c r="H6" s="19">
        <v>43922</v>
      </c>
      <c r="I6" s="18" t="str">
        <f>+IFERROR(VLOOKUP(Cursos[[#This Row],[Modelo correcto]],Modelos[[Modelo correcto]:[Aplica para certificación]],4,FALSE),"REVISAR")</f>
        <v>SÍ</v>
      </c>
    </row>
    <row r="7" spans="1:9" x14ac:dyDescent="0.25">
      <c r="A7" s="144" t="s">
        <v>394</v>
      </c>
      <c r="B7">
        <v>1</v>
      </c>
      <c r="C7" s="52" t="s">
        <v>1170</v>
      </c>
      <c r="D7" s="18" t="str">
        <f>+IFERROR(VLOOKUP(Cursos[[#This Row],[Modelo correcto]],Modelos[[Modelo correcto]:[¿En línea?]],2,FALSE),"REVISAR")</f>
        <v>CANON</v>
      </c>
      <c r="E7" s="18" t="str">
        <f>+IFERROR(VLOOKUP(Cursos[[#This Row],[Modelo correcto]],Modelos[[Modelo correcto]:[¿En línea?]],3,FALSE),"REVISAR")</f>
        <v>SÍ</v>
      </c>
      <c r="F7" s="18" t="str">
        <f>+Cursos[[#This Row],[IS]]&amp;Cursos[[#This Row],[Modelo correcto]]</f>
        <v>AARON MORENO ROSALESBásico Eq. Color</v>
      </c>
      <c r="G7" s="18">
        <v>0</v>
      </c>
      <c r="H7" s="19"/>
      <c r="I7" s="18" t="str">
        <f>+IFERROR(VLOOKUP(Cursos[[#This Row],[Modelo correcto]],Modelos[[Modelo correcto]:[Aplica para certificación]],4,FALSE),"REVISAR")</f>
        <v>SÍ</v>
      </c>
    </row>
    <row r="8" spans="1:9" x14ac:dyDescent="0.25">
      <c r="A8" s="144" t="s">
        <v>394</v>
      </c>
      <c r="B8">
        <v>1</v>
      </c>
      <c r="C8" s="10" t="s">
        <v>757</v>
      </c>
      <c r="D8" s="18" t="str">
        <f>+IFERROR(VLOOKUP(Cursos[[#This Row],[Modelo correcto]],Modelos[[Modelo correcto]:[¿En línea?]],2,FALSE),"REVISAR")</f>
        <v>CANON</v>
      </c>
      <c r="E8" s="18" t="str">
        <f>+IFERROR(VLOOKUP(Cursos[[#This Row],[Modelo correcto]],Modelos[[Modelo correcto]:[¿En línea?]],3,FALSE),"REVISAR")</f>
        <v>SÍ</v>
      </c>
      <c r="F8" s="18" t="str">
        <f>+Cursos[[#This Row],[IS]]&amp;Cursos[[#This Row],[Modelo correcto]]</f>
        <v>AARON MORENO ROSALESBásico imagePROGRAF</v>
      </c>
      <c r="G8" s="18">
        <v>1</v>
      </c>
      <c r="H8" s="19">
        <v>43891</v>
      </c>
      <c r="I8" s="18" t="str">
        <f>+IFERROR(VLOOKUP(Cursos[[#This Row],[Modelo correcto]],Modelos[[Modelo correcto]:[Aplica para certificación]],4,FALSE),"REVISAR")</f>
        <v>SÍ</v>
      </c>
    </row>
    <row r="9" spans="1:9" x14ac:dyDescent="0.25">
      <c r="A9" s="144" t="s">
        <v>394</v>
      </c>
      <c r="B9">
        <v>1</v>
      </c>
      <c r="C9" s="10" t="s">
        <v>258</v>
      </c>
      <c r="D9" s="18" t="str">
        <f>+IFERROR(VLOOKUP(Cursos[[#This Row],[Modelo correcto]],Modelos[[Modelo correcto]:[¿En línea?]],2,FALSE),"REVISAR")</f>
        <v>XEROX</v>
      </c>
      <c r="E9" s="18" t="str">
        <f>+IFERROR(VLOOKUP(Cursos[[#This Row],[Modelo correcto]],Modelos[[Modelo correcto]:[¿En línea?]],3,FALSE),"REVISAR")</f>
        <v>SÍ</v>
      </c>
      <c r="F9" s="18" t="str">
        <f>+Cursos[[#This Row],[IS]]&amp;Cursos[[#This Row],[Modelo correcto]]</f>
        <v>AARON MORENO ROSALESCMYKNTF</v>
      </c>
      <c r="G9" s="18">
        <v>1</v>
      </c>
      <c r="H9" s="19">
        <v>43922</v>
      </c>
      <c r="I9" s="18" t="str">
        <f>+IFERROR(VLOOKUP(Cursos[[#This Row],[Modelo correcto]],Modelos[[Modelo correcto]:[Aplica para certificación]],4,FALSE),"REVISAR")</f>
        <v>SÍ</v>
      </c>
    </row>
    <row r="10" spans="1:9" x14ac:dyDescent="0.25">
      <c r="A10" s="144" t="s">
        <v>394</v>
      </c>
      <c r="B10">
        <v>1</v>
      </c>
      <c r="C10" s="10" t="s">
        <v>870</v>
      </c>
      <c r="D10" s="18" t="str">
        <f>+IFERROR(VLOOKUP(Cursos[[#This Row],[Modelo correcto]],Modelos[[Modelo correcto]:[¿En línea?]],2,FALSE),"REVISAR")</f>
        <v>CANON</v>
      </c>
      <c r="E10" s="18" t="str">
        <f>+IFERROR(VLOOKUP(Cursos[[#This Row],[Modelo correcto]],Modelos[[Modelo correcto]:[¿En línea?]],3,FALSE),"REVISAR")</f>
        <v>SÍ</v>
      </c>
      <c r="F10" s="18" t="str">
        <f>+Cursos[[#This Row],[IS]]&amp;Cursos[[#This Row],[Modelo correcto]]</f>
        <v>AARON MORENO ROSALESDRG2140</v>
      </c>
      <c r="G10" s="18">
        <v>1</v>
      </c>
      <c r="H10" s="19">
        <v>43891</v>
      </c>
      <c r="I10" s="18" t="str">
        <f>+IFERROR(VLOOKUP(Cursos[[#This Row],[Modelo correcto]],Modelos[[Modelo correcto]:[Aplica para certificación]],4,FALSE),"REVISAR")</f>
        <v>SÍ</v>
      </c>
    </row>
    <row r="11" spans="1:9" x14ac:dyDescent="0.25">
      <c r="A11" s="144" t="s">
        <v>394</v>
      </c>
      <c r="B11">
        <v>1</v>
      </c>
      <c r="C11" s="10" t="s">
        <v>287</v>
      </c>
      <c r="D11" s="18" t="str">
        <f>+IFERROR(VLOOKUP(Cursos[[#This Row],[Modelo correcto]],Modelos[[Modelo correcto]:[¿En línea?]],2,FALSE),"REVISAR")</f>
        <v>XEROX</v>
      </c>
      <c r="E11" s="18" t="str">
        <f>+IFERROR(VLOOKUP(Cursos[[#This Row],[Modelo correcto]],Modelos[[Modelo correcto]:[¿En línea?]],3,FALSE),"REVISAR")</f>
        <v>SÍ</v>
      </c>
      <c r="F11" s="18" t="str">
        <f>+Cursos[[#This Row],[IS]]&amp;Cursos[[#This Row],[Modelo correcto]]</f>
        <v>AARON MORENO ROSALESINTAFIN</v>
      </c>
      <c r="G11" s="18">
        <v>1</v>
      </c>
      <c r="H11" s="19">
        <v>43922</v>
      </c>
      <c r="I11" s="18" t="str">
        <f>+IFERROR(VLOOKUP(Cursos[[#This Row],[Modelo correcto]],Modelos[[Modelo correcto]:[Aplica para certificación]],4,FALSE),"REVISAR")</f>
        <v>SÍ</v>
      </c>
    </row>
    <row r="12" spans="1:9" x14ac:dyDescent="0.25">
      <c r="A12" s="144" t="s">
        <v>394</v>
      </c>
      <c r="B12">
        <v>1</v>
      </c>
      <c r="C12" s="10" t="s">
        <v>551</v>
      </c>
      <c r="D12" s="18" t="str">
        <f>+IFERROR(VLOOKUP(Cursos[[#This Row],[Modelo correcto]],Modelos[[Modelo correcto]:[¿En línea?]],2,FALSE),"REVISAR")</f>
        <v>CANON</v>
      </c>
      <c r="E12" s="18" t="str">
        <f>+IFERROR(VLOOKUP(Cursos[[#This Row],[Modelo correcto]],Modelos[[Modelo correcto]:[¿En línea?]],3,FALSE),"REVISAR")</f>
        <v>SÍ</v>
      </c>
      <c r="F12" s="18" t="str">
        <f>+Cursos[[#This Row],[IS]]&amp;Cursos[[#This Row],[Modelo correcto]]</f>
        <v>AARON MORENO ROSALESIPF PRO</v>
      </c>
      <c r="G12" s="18">
        <v>1</v>
      </c>
      <c r="H12" s="19">
        <v>43891</v>
      </c>
      <c r="I12" s="18" t="str">
        <f>+IFERROR(VLOOKUP(Cursos[[#This Row],[Modelo correcto]],Modelos[[Modelo correcto]:[Aplica para certificación]],4,FALSE),"REVISAR")</f>
        <v>SÍ</v>
      </c>
    </row>
    <row r="13" spans="1:9" x14ac:dyDescent="0.25">
      <c r="A13" s="144" t="s">
        <v>394</v>
      </c>
      <c r="B13">
        <v>1</v>
      </c>
      <c r="C13" s="63" t="s">
        <v>753</v>
      </c>
      <c r="D13" s="18" t="str">
        <f>+IFERROR(VLOOKUP(Cursos[[#This Row],[Modelo correcto]],Modelos[[Modelo correcto]:[¿En línea?]],2,FALSE),"REVISAR")</f>
        <v>CANON</v>
      </c>
      <c r="E13" s="18" t="str">
        <f>+IFERROR(VLOOKUP(Cursos[[#This Row],[Modelo correcto]],Modelos[[Modelo correcto]:[¿En línea?]],3,FALSE),"REVISAR")</f>
        <v>SÍ</v>
      </c>
      <c r="F13" s="18" t="str">
        <f>+Cursos[[#This Row],[IS]]&amp;Cursos[[#This Row],[Modelo correcto]]</f>
        <v>AARON MORENO ROSALESIR 1643</v>
      </c>
      <c r="G13" s="18">
        <v>1</v>
      </c>
      <c r="H13" s="19">
        <v>43862</v>
      </c>
      <c r="I13" s="18" t="str">
        <f>+IFERROR(VLOOKUP(Cursos[[#This Row],[Modelo correcto]],Modelos[[Modelo correcto]:[Aplica para certificación]],4,FALSE),"REVISAR")</f>
        <v>SÍ</v>
      </c>
    </row>
    <row r="14" spans="1:9" x14ac:dyDescent="0.25">
      <c r="A14" s="144" t="s">
        <v>394</v>
      </c>
      <c r="B14">
        <v>1</v>
      </c>
      <c r="C14" s="10" t="s">
        <v>449</v>
      </c>
      <c r="D14" s="18" t="str">
        <f>+IFERROR(VLOOKUP(Cursos[[#This Row],[Modelo correcto]],Modelos[[Modelo correcto]:[¿En línea?]],2,FALSE),"REVISAR")</f>
        <v>CANON</v>
      </c>
      <c r="E14" s="18" t="str">
        <f>+IFERROR(VLOOKUP(Cursos[[#This Row],[Modelo correcto]],Modelos[[Modelo correcto]:[¿En línea?]],3,FALSE),"REVISAR")</f>
        <v>SÍ</v>
      </c>
      <c r="F14" s="18" t="str">
        <f>+Cursos[[#This Row],[IS]]&amp;Cursos[[#This Row],[Modelo correcto]]</f>
        <v>AARON MORENO ROSALESIR1435</v>
      </c>
      <c r="G14" s="18">
        <v>1</v>
      </c>
      <c r="H14" s="19">
        <v>43862</v>
      </c>
      <c r="I14" s="18" t="str">
        <f>+IFERROR(VLOOKUP(Cursos[[#This Row],[Modelo correcto]],Modelos[[Modelo correcto]:[Aplica para certificación]],4,FALSE),"REVISAR")</f>
        <v>SÍ</v>
      </c>
    </row>
    <row r="15" spans="1:9" x14ac:dyDescent="0.25">
      <c r="A15" s="144" t="s">
        <v>394</v>
      </c>
      <c r="B15">
        <v>1</v>
      </c>
      <c r="C15" s="10" t="s">
        <v>1097</v>
      </c>
      <c r="D15" s="18" t="str">
        <f>+IFERROR(VLOOKUP(Cursos[[#This Row],[Modelo correcto]],Modelos[[Modelo correcto]:[¿En línea?]],2,FALSE),"REVISAR")</f>
        <v>CANON</v>
      </c>
      <c r="E15" s="18" t="str">
        <f>+IFERROR(VLOOKUP(Cursos[[#This Row],[Modelo correcto]],Modelos[[Modelo correcto]:[¿En línea?]],3,FALSE),"REVISAR")</f>
        <v>SÍ</v>
      </c>
      <c r="F15" s="18" t="str">
        <f>+Cursos[[#This Row],[IS]]&amp;Cursos[[#This Row],[Modelo correcto]]</f>
        <v>AARON MORENO ROSALESIR2630</v>
      </c>
      <c r="G15" s="18">
        <v>1</v>
      </c>
      <c r="H15" s="19">
        <v>43891</v>
      </c>
      <c r="I15" s="18" t="str">
        <f>+IFERROR(VLOOKUP(Cursos[[#This Row],[Modelo correcto]],Modelos[[Modelo correcto]:[Aplica para certificación]],4,FALSE),"REVISAR")</f>
        <v>SÍ</v>
      </c>
    </row>
    <row r="16" spans="1:9" x14ac:dyDescent="0.25">
      <c r="A16" s="144" t="s">
        <v>394</v>
      </c>
      <c r="B16">
        <v>1</v>
      </c>
      <c r="C16" s="10" t="s">
        <v>502</v>
      </c>
      <c r="D16" s="18" t="str">
        <f>+IFERROR(VLOOKUP(Cursos[[#This Row],[Modelo correcto]],Modelos[[Modelo correcto]:[¿En línea?]],2,FALSE),"REVISAR")</f>
        <v>CANON</v>
      </c>
      <c r="E16" s="18" t="str">
        <f>+IFERROR(VLOOKUP(Cursos[[#This Row],[Modelo correcto]],Modelos[[Modelo correcto]:[¿En línea?]],3,FALSE),"REVISAR")</f>
        <v>SÍ</v>
      </c>
      <c r="F16" s="18" t="str">
        <f>+Cursos[[#This Row],[IS]]&amp;Cursos[[#This Row],[Modelo correcto]]</f>
        <v>AARON MORENO ROSALESIRA 6500/8500</v>
      </c>
      <c r="G16" s="18">
        <v>1</v>
      </c>
      <c r="H16" s="19">
        <v>43922</v>
      </c>
      <c r="I16" s="18" t="str">
        <f>+IFERROR(VLOOKUP(Cursos[[#This Row],[Modelo correcto]],Modelos[[Modelo correcto]:[Aplica para certificación]],4,FALSE),"REVISAR")</f>
        <v>NO</v>
      </c>
    </row>
    <row r="17" spans="1:9" x14ac:dyDescent="0.25">
      <c r="A17" s="144" t="s">
        <v>394</v>
      </c>
      <c r="B17">
        <v>1</v>
      </c>
      <c r="C17" s="10" t="s">
        <v>269</v>
      </c>
      <c r="D17" s="18" t="str">
        <f>+IFERROR(VLOOKUP(Cursos[[#This Row],[Modelo correcto]],Modelos[[Modelo correcto]:[¿En línea?]],2,FALSE),"REVISAR")</f>
        <v>XEROX</v>
      </c>
      <c r="E17" s="18" t="str">
        <f>+IFERROR(VLOOKUP(Cursos[[#This Row],[Modelo correcto]],Modelos[[Modelo correcto]:[¿En línea?]],3,FALSE),"REVISAR")</f>
        <v>SÍ</v>
      </c>
      <c r="F17" s="18" t="str">
        <f>+Cursos[[#This Row],[IS]]&amp;Cursos[[#This Row],[Modelo correcto]]</f>
        <v>AARON MORENO ROSALESXC70XTA</v>
      </c>
      <c r="G17" s="18">
        <v>1</v>
      </c>
      <c r="H17" s="19">
        <v>43922</v>
      </c>
      <c r="I17" s="18" t="str">
        <f>+IFERROR(VLOOKUP(Cursos[[#This Row],[Modelo correcto]],Modelos[[Modelo correcto]:[Aplica para certificación]],4,FALSE),"REVISAR")</f>
        <v>SÍ</v>
      </c>
    </row>
    <row r="18" spans="1:9" x14ac:dyDescent="0.25">
      <c r="A18" s="144" t="s">
        <v>2756</v>
      </c>
      <c r="B18">
        <v>1</v>
      </c>
      <c r="C18" s="63" t="s">
        <v>515</v>
      </c>
      <c r="D18" s="18" t="str">
        <f>+IFERROR(VLOOKUP(Cursos[[#This Row],[Modelo correcto]],Modelos[[Modelo correcto]:[¿En línea?]],2,FALSE),"REVISAR")</f>
        <v>OKI</v>
      </c>
      <c r="E18" s="18" t="str">
        <f>+IFERROR(VLOOKUP(Cursos[[#This Row],[Modelo correcto]],Modelos[[Modelo correcto]:[¿En línea?]],3,FALSE),"REVISAR")</f>
        <v>NO</v>
      </c>
      <c r="F18" s="18" t="str">
        <f>+Cursos[[#This Row],[IS]]&amp;Cursos[[#This Row],[Modelo correcto]]</f>
        <v>VICTOR MANUEL DOMINGUEZ MENDEZBreak and fix, equipos de oficina</v>
      </c>
      <c r="G18" s="18">
        <v>1</v>
      </c>
      <c r="H18" s="18"/>
      <c r="I18" s="18" t="str">
        <f>+IFERROR(VLOOKUP(Cursos[[#This Row],[Modelo correcto]],Modelos[[Modelo correcto]:[Aplica para certificación]],4,FALSE),"REVISAR")</f>
        <v>NO</v>
      </c>
    </row>
    <row r="19" spans="1:9" x14ac:dyDescent="0.25">
      <c r="A19" s="144" t="s">
        <v>394</v>
      </c>
      <c r="B19">
        <v>1</v>
      </c>
      <c r="C19" s="63" t="s">
        <v>754</v>
      </c>
      <c r="D19" s="18" t="str">
        <f>+IFERROR(VLOOKUP(Cursos[[#This Row],[Modelo correcto]],Modelos[[Modelo correcto]:[¿En línea?]],2,FALSE),"REVISAR")</f>
        <v>CANON</v>
      </c>
      <c r="E19" s="18" t="str">
        <f>+IFERROR(VLOOKUP(Cursos[[#This Row],[Modelo correcto]],Modelos[[Modelo correcto]:[¿En línea?]],3,FALSE),"REVISAR")</f>
        <v>SÍ</v>
      </c>
      <c r="F19" s="18" t="str">
        <f>+Cursos[[#This Row],[IS]]&amp;Cursos[[#This Row],[Modelo correcto]]</f>
        <v>AARON MORENO ROSALESIRA 715</v>
      </c>
      <c r="G19" s="18">
        <v>1</v>
      </c>
      <c r="H19" s="19">
        <v>43862</v>
      </c>
      <c r="I19" s="18" t="str">
        <f>+IFERROR(VLOOKUP(Cursos[[#This Row],[Modelo correcto]],Modelos[[Modelo correcto]:[Aplica para certificación]],4,FALSE),"REVISAR")</f>
        <v>NO</v>
      </c>
    </row>
    <row r="20" spans="1:9" ht="15" customHeight="1" x14ac:dyDescent="0.25">
      <c r="A20" s="144" t="s">
        <v>2756</v>
      </c>
      <c r="B20">
        <v>1</v>
      </c>
      <c r="C20" s="63">
        <v>700</v>
      </c>
      <c r="D20" s="18" t="str">
        <f>+IFERROR(VLOOKUP(Cursos[[#This Row],[Modelo correcto]],Modelos[[Modelo correcto]:[¿En línea?]],2,FALSE),"REVISAR")</f>
        <v>XEROX</v>
      </c>
      <c r="E20" s="18" t="str">
        <f>+IFERROR(VLOOKUP(Cursos[[#This Row],[Modelo correcto]],Modelos[[Modelo correcto]:[¿En línea?]],3,FALSE),"REVISAR")</f>
        <v>NO</v>
      </c>
      <c r="F20" s="18" t="str">
        <f>+Cursos[[#This Row],[IS]]&amp;Cursos[[#This Row],[Modelo correcto]]</f>
        <v>VICTOR MANUEL DOMINGUEZ MENDEZ700</v>
      </c>
      <c r="G20" s="18">
        <v>1</v>
      </c>
      <c r="H20" s="18"/>
      <c r="I20" s="18" t="str">
        <f>+IFERROR(VLOOKUP(Cursos[[#This Row],[Modelo correcto]],Modelos[[Modelo correcto]:[Aplica para certificación]],4,FALSE),"REVISAR")</f>
        <v>SÍ</v>
      </c>
    </row>
    <row r="21" spans="1:9" ht="15" customHeight="1" x14ac:dyDescent="0.25">
      <c r="A21" s="144" t="s">
        <v>2756</v>
      </c>
      <c r="B21">
        <v>1</v>
      </c>
      <c r="C21" s="63">
        <v>770</v>
      </c>
      <c r="D21" s="145" t="str">
        <f>+IFERROR(VLOOKUP(Cursos[[#This Row],[Modelo correcto]],Modelos[[Modelo correcto]:[¿En línea?]],2,FALSE),"REVISAR")</f>
        <v>XEROX</v>
      </c>
      <c r="E21" s="145" t="str">
        <f>+IFERROR(VLOOKUP(Cursos[[#This Row],[Modelo correcto]],Modelos[[Modelo correcto]:[¿En línea?]],3,FALSE),"REVISAR")</f>
        <v>NO</v>
      </c>
      <c r="F21" s="18" t="str">
        <f>+Cursos[[#This Row],[IS]]&amp;Cursos[[#This Row],[Modelo correcto]]</f>
        <v>VICTOR MANUEL DOMINGUEZ MENDEZ770</v>
      </c>
      <c r="G21" s="18">
        <v>1</v>
      </c>
      <c r="H21" s="18"/>
      <c r="I21" s="18" t="str">
        <f>+IFERROR(VLOOKUP(Cursos[[#This Row],[Modelo correcto]],Modelos[[Modelo correcto]:[Aplica para certificación]],4,FALSE),"REVISAR")</f>
        <v>NO</v>
      </c>
    </row>
    <row r="22" spans="1:9" ht="15.75" customHeight="1" x14ac:dyDescent="0.25">
      <c r="A22" s="144" t="s">
        <v>2756</v>
      </c>
      <c r="B22">
        <v>1</v>
      </c>
      <c r="C22" s="63" t="s">
        <v>777</v>
      </c>
      <c r="D22" s="145" t="str">
        <f>+IFERROR(VLOOKUP(Cursos[[#This Row],[Modelo correcto]],Modelos[[Modelo correcto]:[¿En línea?]],2,FALSE),"REVISAR")</f>
        <v>XEROX</v>
      </c>
      <c r="E22" s="145" t="str">
        <f>+IFERROR(VLOOKUP(Cursos[[#This Row],[Modelo correcto]],Modelos[[Modelo correcto]:[¿En línea?]],3,FALSE),"REVISAR")</f>
        <v>NO</v>
      </c>
      <c r="F22" s="18" t="str">
        <f>+Cursos[[#This Row],[IS]]&amp;Cursos[[#This Row],[Modelo correcto]]</f>
        <v>VICTOR MANUEL DOMINGUEZ MENDEZC70</v>
      </c>
      <c r="G22" s="18">
        <v>1</v>
      </c>
      <c r="H22" s="18"/>
      <c r="I22" s="18" t="str">
        <f>+IFERROR(VLOOKUP(Cursos[[#This Row],[Modelo correcto]],Modelos[[Modelo correcto]:[Aplica para certificación]],4,FALSE),"REVISAR")</f>
        <v>NO</v>
      </c>
    </row>
    <row r="23" spans="1:9" x14ac:dyDescent="0.25">
      <c r="A23" s="144" t="s">
        <v>2756</v>
      </c>
      <c r="B23">
        <v>1</v>
      </c>
      <c r="C23" s="63" t="s">
        <v>902</v>
      </c>
      <c r="D23" s="145" t="str">
        <f>+IFERROR(VLOOKUP(Cursos[[#This Row],[Modelo correcto]],Modelos[[Modelo correcto]:[¿En línea?]],2,FALSE),"REVISAR")</f>
        <v>XEROX</v>
      </c>
      <c r="E23" s="145" t="str">
        <f>+IFERROR(VLOOKUP(Cursos[[#This Row],[Modelo correcto]],Modelos[[Modelo correcto]:[¿En línea?]],3,FALSE),"REVISAR")</f>
        <v>NO</v>
      </c>
      <c r="F23" s="18" t="str">
        <f>+Cursos[[#This Row],[IS]]&amp;Cursos[[#This Row],[Modelo correcto]]</f>
        <v>VICTOR MANUEL DOMINGUEZ MENDEZD125</v>
      </c>
      <c r="G23" s="18">
        <v>1</v>
      </c>
      <c r="H23" s="18"/>
      <c r="I23" s="18" t="str">
        <f>+IFERROR(VLOOKUP(Cursos[[#This Row],[Modelo correcto]],Modelos[[Modelo correcto]:[Aplica para certificación]],4,FALSE),"REVISAR")</f>
        <v>NO</v>
      </c>
    </row>
    <row r="24" spans="1:9" x14ac:dyDescent="0.25">
      <c r="A24" s="144" t="s">
        <v>2756</v>
      </c>
      <c r="B24">
        <v>1</v>
      </c>
      <c r="C24" s="63" t="s">
        <v>779</v>
      </c>
      <c r="D24" s="145" t="str">
        <f>+IFERROR(VLOOKUP(Cursos[[#This Row],[Modelo correcto]],Modelos[[Modelo correcto]:[¿En línea?]],2,FALSE),"REVISAR")</f>
        <v>XEROX</v>
      </c>
      <c r="E24" s="145" t="str">
        <f>+IFERROR(VLOOKUP(Cursos[[#This Row],[Modelo correcto]],Modelos[[Modelo correcto]:[¿En línea?]],3,FALSE),"REVISAR")</f>
        <v>NO</v>
      </c>
      <c r="F24" s="18" t="str">
        <f>+Cursos[[#This Row],[IS]]&amp;Cursos[[#This Row],[Modelo correcto]]</f>
        <v>VICTOR MANUEL DOMINGUEZ MENDEZM20</v>
      </c>
      <c r="G24" s="18">
        <v>1</v>
      </c>
      <c r="H24" s="18"/>
      <c r="I24" s="18" t="str">
        <f>+IFERROR(VLOOKUP(Cursos[[#This Row],[Modelo correcto]],Modelos[[Modelo correcto]:[Aplica para certificación]],4,FALSE),"REVISAR")</f>
        <v>NO</v>
      </c>
    </row>
    <row r="25" spans="1:9" x14ac:dyDescent="0.25">
      <c r="A25" s="144" t="s">
        <v>2756</v>
      </c>
      <c r="B25">
        <v>0</v>
      </c>
      <c r="C25" s="63" t="s">
        <v>891</v>
      </c>
      <c r="D25" s="145" t="str">
        <f>+IFERROR(VLOOKUP(Cursos[[#This Row],[Modelo correcto]],Modelos[[Modelo correcto]:[¿En línea?]],2,FALSE),"REVISAR")</f>
        <v>XEROX</v>
      </c>
      <c r="E25" s="145" t="str">
        <f>+IFERROR(VLOOKUP(Cursos[[#This Row],[Modelo correcto]],Modelos[[Modelo correcto]:[¿En línea?]],3,FALSE),"REVISAR")</f>
        <v>NO</v>
      </c>
      <c r="F25" s="18" t="str">
        <f>+Cursos[[#This Row],[IS]]&amp;Cursos[[#This Row],[Modelo correcto]]</f>
        <v>VICTOR MANUEL DOMINGUEZ MENDEZWC5135</v>
      </c>
      <c r="G25" s="18">
        <v>1</v>
      </c>
      <c r="H25" s="18"/>
      <c r="I25" s="18" t="str">
        <f>+IFERROR(VLOOKUP(Cursos[[#This Row],[Modelo correcto]],Modelos[[Modelo correcto]:[Aplica para certificación]],4,FALSE),"REVISAR")</f>
        <v>NO</v>
      </c>
    </row>
    <row r="26" spans="1:9" x14ac:dyDescent="0.25">
      <c r="A26" s="144" t="s">
        <v>394</v>
      </c>
      <c r="B26">
        <v>1</v>
      </c>
      <c r="C26" s="145" t="s">
        <v>528</v>
      </c>
      <c r="D26" s="18" t="str">
        <f>+IFERROR(VLOOKUP(Cursos[[#This Row],[Modelo correcto]],Modelos[[Modelo correcto]:[¿En línea?]],2,FALSE),"REVISAR")</f>
        <v>CANON</v>
      </c>
      <c r="E26" s="18" t="str">
        <f>+IFERROR(VLOOKUP(Cursos[[#This Row],[Modelo correcto]],Modelos[[Modelo correcto]:[¿En línea?]],3,FALSE),"REVISAR")</f>
        <v>SÍ</v>
      </c>
      <c r="F26" s="18" t="str">
        <f>+Cursos[[#This Row],[IS]]&amp;Cursos[[#This Row],[Modelo correcto]]</f>
        <v>AARON MORENO ROSALESIRA4500</v>
      </c>
      <c r="G26" s="18">
        <v>1</v>
      </c>
      <c r="H26" s="19">
        <v>43922</v>
      </c>
      <c r="I26" s="18" t="str">
        <f>+IFERROR(VLOOKUP(Cursos[[#This Row],[Modelo correcto]],Modelos[[Modelo correcto]:[Aplica para certificación]],4,FALSE),"REVISAR")</f>
        <v>NO</v>
      </c>
    </row>
    <row r="27" spans="1:9" x14ac:dyDescent="0.25">
      <c r="A27" s="144" t="s">
        <v>394</v>
      </c>
      <c r="B27">
        <v>1</v>
      </c>
      <c r="C27" s="10" t="s">
        <v>1239</v>
      </c>
      <c r="D27" s="18" t="str">
        <f>+IFERROR(VLOOKUP(Cursos[[#This Row],[Modelo correcto]],Modelos[[Modelo correcto]:[¿En línea?]],2,FALSE),"REVISAR")</f>
        <v>CANON</v>
      </c>
      <c r="E27" s="18" t="str">
        <f>+IFERROR(VLOOKUP(Cursos[[#This Row],[Modelo correcto]],Modelos[[Modelo correcto]:[¿En línea?]],3,FALSE),"REVISAR")</f>
        <v>SÍ</v>
      </c>
      <c r="F27" s="18" t="str">
        <f>+Cursos[[#This Row],[IS]]&amp;Cursos[[#This Row],[Modelo correcto]]</f>
        <v>AARON MORENO ROSALESIRAC3500</v>
      </c>
      <c r="G27" s="18">
        <v>1</v>
      </c>
      <c r="H27" s="19">
        <v>43922</v>
      </c>
      <c r="I27" s="18" t="str">
        <f>+IFERROR(VLOOKUP(Cursos[[#This Row],[Modelo correcto]],Modelos[[Modelo correcto]:[Aplica para certificación]],4,FALSE),"REVISAR")</f>
        <v>SÍ</v>
      </c>
    </row>
    <row r="28" spans="1:9" x14ac:dyDescent="0.25">
      <c r="A28" s="144" t="s">
        <v>394</v>
      </c>
      <c r="B28">
        <v>1</v>
      </c>
      <c r="C28" s="10" t="s">
        <v>1098</v>
      </c>
      <c r="D28" s="18" t="str">
        <f>+IFERROR(VLOOKUP(Cursos[[#This Row],[Modelo correcto]],Modelos[[Modelo correcto]:[¿En línea?]],2,FALSE),"REVISAR")</f>
        <v>CANON</v>
      </c>
      <c r="E28" s="18" t="str">
        <f>+IFERROR(VLOOKUP(Cursos[[#This Row],[Modelo correcto]],Modelos[[Modelo correcto]:[¿En línea?]],3,FALSE),"REVISAR")</f>
        <v>SÍ</v>
      </c>
      <c r="F28" s="18" t="str">
        <f>+Cursos[[#This Row],[IS]]&amp;Cursos[[#This Row],[Modelo correcto]]</f>
        <v>AARON MORENO ROSALESIRAC475</v>
      </c>
      <c r="G28" s="18">
        <v>1</v>
      </c>
      <c r="H28" s="19">
        <v>43891</v>
      </c>
      <c r="I28" s="18" t="str">
        <f>+IFERROR(VLOOKUP(Cursos[[#This Row],[Modelo correcto]],Modelos[[Modelo correcto]:[Aplica para certificación]],4,FALSE),"REVISAR")</f>
        <v>SÍ</v>
      </c>
    </row>
    <row r="29" spans="1:9" x14ac:dyDescent="0.25">
      <c r="A29" s="144" t="s">
        <v>394</v>
      </c>
      <c r="B29">
        <v>1</v>
      </c>
      <c r="C29" s="10" t="s">
        <v>1240</v>
      </c>
      <c r="D29" s="18" t="str">
        <f>+IFERROR(VLOOKUP(Cursos[[#This Row],[Modelo correcto]],Modelos[[Modelo correcto]:[¿En línea?]],2,FALSE),"REVISAR")</f>
        <v>CANON</v>
      </c>
      <c r="E29" s="18" t="str">
        <f>+IFERROR(VLOOKUP(Cursos[[#This Row],[Modelo correcto]],Modelos[[Modelo correcto]:[¿En línea?]],3,FALSE),"REVISAR")</f>
        <v>SÍ</v>
      </c>
      <c r="F29" s="18" t="str">
        <f>+Cursos[[#This Row],[IS]]&amp;Cursos[[#This Row],[Modelo correcto]]</f>
        <v>AARON MORENO ROSALESIRAC5500</v>
      </c>
      <c r="G29" s="18">
        <v>1</v>
      </c>
      <c r="H29" s="19">
        <v>43922</v>
      </c>
      <c r="I29" s="18" t="str">
        <f>+IFERROR(VLOOKUP(Cursos[[#This Row],[Modelo correcto]],Modelos[[Modelo correcto]:[Aplica para certificación]],4,FALSE),"REVISAR")</f>
        <v>SÍ</v>
      </c>
    </row>
    <row r="30" spans="1:9" x14ac:dyDescent="0.25">
      <c r="A30" s="144" t="s">
        <v>394</v>
      </c>
      <c r="B30">
        <v>1</v>
      </c>
      <c r="C30" s="10" t="s">
        <v>854</v>
      </c>
      <c r="D30" s="18" t="str">
        <f>+IFERROR(VLOOKUP(Cursos[[#This Row],[Modelo correcto]],Modelos[[Modelo correcto]:[¿En línea?]],2,FALSE),"REVISAR")</f>
        <v>CANON</v>
      </c>
      <c r="E30" s="18" t="str">
        <f>+IFERROR(VLOOKUP(Cursos[[#This Row],[Modelo correcto]],Modelos[[Modelo correcto]:[¿En línea?]],3,FALSE),"REVISAR")</f>
        <v>SÍ</v>
      </c>
      <c r="F30" s="18" t="str">
        <f>+Cursos[[#This Row],[IS]]&amp;Cursos[[#This Row],[Modelo correcto]]</f>
        <v>AARON MORENO ROSALESIRC1335</v>
      </c>
      <c r="G30" s="18">
        <v>1</v>
      </c>
      <c r="H30" s="19">
        <v>43922</v>
      </c>
      <c r="I30" s="18" t="str">
        <f>+IFERROR(VLOOKUP(Cursos[[#This Row],[Modelo correcto]],Modelos[[Modelo correcto]:[Aplica para certificación]],4,FALSE),"REVISAR")</f>
        <v>NO</v>
      </c>
    </row>
    <row r="31" spans="1:9" x14ac:dyDescent="0.25">
      <c r="A31" s="144" t="s">
        <v>394</v>
      </c>
      <c r="B31">
        <v>1</v>
      </c>
      <c r="C31" s="10" t="s">
        <v>1157</v>
      </c>
      <c r="D31" s="18" t="str">
        <f>+IFERROR(VLOOKUP(Cursos[[#This Row],[Modelo correcto]],Modelos[[Modelo correcto]:[¿En línea?]],2,FALSE),"REVISAR")</f>
        <v>CANON</v>
      </c>
      <c r="E31" s="18" t="str">
        <f>+IFERROR(VLOOKUP(Cursos[[#This Row],[Modelo correcto]],Modelos[[Modelo correcto]:[¿En línea?]],3,FALSE),"REVISAR")</f>
        <v>SÍ</v>
      </c>
      <c r="F31" s="18" t="str">
        <f>+Cursos[[#This Row],[IS]]&amp;Cursos[[#This Row],[Modelo correcto]]</f>
        <v>AARON MORENO ROSALESIRC355</v>
      </c>
      <c r="G31" s="18">
        <v>1</v>
      </c>
      <c r="H31" s="19">
        <v>43922</v>
      </c>
      <c r="I31" s="18" t="str">
        <f>+IFERROR(VLOOKUP(Cursos[[#This Row],[Modelo correcto]],Modelos[[Modelo correcto]:[Aplica para certificación]],4,FALSE),"REVISAR")</f>
        <v>SÍ</v>
      </c>
    </row>
    <row r="32" spans="1:9" x14ac:dyDescent="0.25">
      <c r="A32" s="144" t="s">
        <v>394</v>
      </c>
      <c r="B32">
        <v>1</v>
      </c>
      <c r="C32" s="10" t="s">
        <v>1002</v>
      </c>
      <c r="D32" s="18" t="str">
        <f>+IFERROR(VLOOKUP(Cursos[[#This Row],[Modelo correcto]],Modelos[[Modelo correcto]:[¿En línea?]],2,FALSE),"REVISAR")</f>
        <v>CANON</v>
      </c>
      <c r="E32" s="18" t="str">
        <f>+IFERROR(VLOOKUP(Cursos[[#This Row],[Modelo correcto]],Modelos[[Modelo correcto]:[¿En línea?]],3,FALSE),"REVISAR")</f>
        <v>SÍ</v>
      </c>
      <c r="F32" s="18" t="str">
        <f>+Cursos[[#This Row],[IS]]&amp;Cursos[[#This Row],[Modelo correcto]]</f>
        <v>AARON MORENO ROSALESLBP350</v>
      </c>
      <c r="G32" s="18">
        <v>1</v>
      </c>
      <c r="H32" s="19">
        <v>43922</v>
      </c>
      <c r="I32" s="18" t="str">
        <f>+IFERROR(VLOOKUP(Cursos[[#This Row],[Modelo correcto]],Modelos[[Modelo correcto]:[Aplica para certificación]],4,FALSE),"REVISAR")</f>
        <v>NO</v>
      </c>
    </row>
    <row r="33" spans="1:9" x14ac:dyDescent="0.25">
      <c r="A33" s="144" t="s">
        <v>394</v>
      </c>
      <c r="B33">
        <v>1</v>
      </c>
      <c r="C33" s="10" t="s">
        <v>1165</v>
      </c>
      <c r="D33" s="18" t="str">
        <f>+IFERROR(VLOOKUP(Cursos[[#This Row],[Modelo correcto]],Modelos[[Modelo correcto]:[¿En línea?]],2,FALSE),"REVISAR")</f>
        <v>CANON</v>
      </c>
      <c r="E33" s="18" t="str">
        <f>+IFERROR(VLOOKUP(Cursos[[#This Row],[Modelo correcto]],Modelos[[Modelo correcto]:[¿En línea?]],3,FALSE),"REVISAR")</f>
        <v>SÍ</v>
      </c>
      <c r="F33" s="18" t="str">
        <f>+Cursos[[#This Row],[IS]]&amp;Cursos[[#This Row],[Modelo correcto]]</f>
        <v>AARON MORENO ROSALESLBP664C</v>
      </c>
      <c r="G33" s="18">
        <v>1</v>
      </c>
      <c r="H33" s="19">
        <v>43922</v>
      </c>
      <c r="I33" s="18" t="str">
        <f>+IFERROR(VLOOKUP(Cursos[[#This Row],[Modelo correcto]],Modelos[[Modelo correcto]:[Aplica para certificación]],4,FALSE),"REVISAR")</f>
        <v>NO</v>
      </c>
    </row>
    <row r="34" spans="1:9" x14ac:dyDescent="0.25">
      <c r="A34" s="144" t="s">
        <v>394</v>
      </c>
      <c r="B34">
        <v>1</v>
      </c>
      <c r="C34" s="10" t="s">
        <v>756</v>
      </c>
      <c r="D34" s="18" t="str">
        <f>+IFERROR(VLOOKUP(Cursos[[#This Row],[Modelo correcto]],Modelos[[Modelo correcto]:[¿En línea?]],2,FALSE),"REVISAR")</f>
        <v>CANON</v>
      </c>
      <c r="E34" s="18" t="str">
        <f>+IFERROR(VLOOKUP(Cursos[[#This Row],[Modelo correcto]],Modelos[[Modelo correcto]:[¿En línea?]],3,FALSE),"REVISAR")</f>
        <v>SÍ</v>
      </c>
      <c r="F34" s="18" t="str">
        <f>+Cursos[[#This Row],[IS]]&amp;Cursos[[#This Row],[Modelo correcto]]</f>
        <v>AARON MORENO ROSALESPrincipios básicos de escáner</v>
      </c>
      <c r="G34" s="18">
        <v>1</v>
      </c>
      <c r="H34" s="19">
        <v>43891</v>
      </c>
      <c r="I34" s="18" t="str">
        <f>+IFERROR(VLOOKUP(Cursos[[#This Row],[Modelo correcto]],Modelos[[Modelo correcto]:[Aplica para certificación]],4,FALSE),"REVISAR")</f>
        <v>SÍ</v>
      </c>
    </row>
    <row r="35" spans="1:9" x14ac:dyDescent="0.25">
      <c r="A35" s="144" t="s">
        <v>394</v>
      </c>
      <c r="B35">
        <v>1</v>
      </c>
      <c r="C35" s="10" t="s">
        <v>1332</v>
      </c>
      <c r="D35" s="18" t="str">
        <f>+IFERROR(VLOOKUP(Cursos[[#This Row],[Modelo correcto]],Modelos[[Modelo correcto]:[¿En línea?]],2,FALSE),"REVISAR")</f>
        <v>CANON</v>
      </c>
      <c r="E35" s="18" t="str">
        <f>+IFERROR(VLOOKUP(Cursos[[#This Row],[Modelo correcto]],Modelos[[Modelo correcto]:[¿En línea?]],3,FALSE),"REVISAR")</f>
        <v>SÍ</v>
      </c>
      <c r="F35" s="18" t="str">
        <f>+Cursos[[#This Row],[IS]]&amp;Cursos[[#This Row],[Modelo correcto]]</f>
        <v>AARON MORENO ROSALESIRC3025</v>
      </c>
      <c r="G35" s="18">
        <v>1</v>
      </c>
      <c r="H35" s="19">
        <v>43952</v>
      </c>
      <c r="I35" s="18" t="str">
        <f>+IFERROR(VLOOKUP(Cursos[[#This Row],[Modelo correcto]],Modelos[[Modelo correcto]:[Aplica para certificación]],4,FALSE),"REVISAR")</f>
        <v>NO</v>
      </c>
    </row>
    <row r="36" spans="1:9" x14ac:dyDescent="0.25">
      <c r="A36" s="144" t="s">
        <v>2756</v>
      </c>
      <c r="B36">
        <v>0</v>
      </c>
      <c r="C36" s="63" t="s">
        <v>791</v>
      </c>
      <c r="D36" s="145" t="str">
        <f>+IFERROR(VLOOKUP(Cursos[[#This Row],[Modelo correcto]],Modelos[[Modelo correcto]:[¿En línea?]],2,FALSE),"REVISAR")</f>
        <v>XEROX</v>
      </c>
      <c r="E36" s="145" t="str">
        <f>+IFERROR(VLOOKUP(Cursos[[#This Row],[Modelo correcto]],Modelos[[Modelo correcto]:[¿En línea?]],3,FALSE),"REVISAR")</f>
        <v>NO</v>
      </c>
      <c r="F36" s="18" t="str">
        <f>+Cursos[[#This Row],[IS]]&amp;Cursos[[#This Row],[Modelo correcto]]</f>
        <v>VICTOR MANUEL DOMINGUEZ MENDEZWC5330</v>
      </c>
      <c r="G36" s="18">
        <v>1</v>
      </c>
      <c r="H36" s="18"/>
      <c r="I36" s="18" t="str">
        <f>+IFERROR(VLOOKUP(Cursos[[#This Row],[Modelo correcto]],Modelos[[Modelo correcto]:[Aplica para certificación]],4,FALSE),"REVISAR")</f>
        <v>NO</v>
      </c>
    </row>
    <row r="37" spans="1:9" x14ac:dyDescent="0.25">
      <c r="A37" s="144" t="s">
        <v>394</v>
      </c>
      <c r="B37">
        <v>1</v>
      </c>
      <c r="C37" s="63" t="s">
        <v>290</v>
      </c>
      <c r="D37" s="18" t="str">
        <f>+IFERROR(VLOOKUP(Cursos[[#This Row],[Modelo correcto]],Modelos[[Modelo correcto]:[¿En línea?]],2,FALSE),"REVISAR")</f>
        <v>XEROX</v>
      </c>
      <c r="E37" s="18" t="str">
        <f>+IFERROR(VLOOKUP(Cursos[[#This Row],[Modelo correcto]],Modelos[[Modelo correcto]:[¿En línea?]],3,FALSE),"REVISAR")</f>
        <v>SÍ</v>
      </c>
      <c r="F37" s="18" t="str">
        <f>+Cursos[[#This Row],[IS]]&amp;Cursos[[#This Row],[Modelo correcto]]</f>
        <v>AARON MORENO ROSALESS009127</v>
      </c>
      <c r="G37" s="18">
        <v>1</v>
      </c>
      <c r="H37" s="19">
        <v>43952</v>
      </c>
      <c r="I37" s="18" t="str">
        <f>+IFERROR(VLOOKUP(Cursos[[#This Row],[Modelo correcto]],Modelos[[Modelo correcto]:[Aplica para certificación]],4,FALSE),"REVISAR")</f>
        <v>SÍ</v>
      </c>
    </row>
    <row r="38" spans="1:9" x14ac:dyDescent="0.25">
      <c r="A38" s="144" t="s">
        <v>394</v>
      </c>
      <c r="B38">
        <v>1</v>
      </c>
      <c r="C38" s="63" t="s">
        <v>289</v>
      </c>
      <c r="D38" s="18" t="str">
        <f>+IFERROR(VLOOKUP(Cursos[[#This Row],[Modelo correcto]],Modelos[[Modelo correcto]:[¿En línea?]],2,FALSE),"REVISAR")</f>
        <v>XEROX</v>
      </c>
      <c r="E38" s="18" t="str">
        <f>+IFERROR(VLOOKUP(Cursos[[#This Row],[Modelo correcto]],Modelos[[Modelo correcto]:[¿En línea?]],3,FALSE),"REVISAR")</f>
        <v>SÍ</v>
      </c>
      <c r="F38" s="18" t="str">
        <f>+Cursos[[#This Row],[IS]]&amp;Cursos[[#This Row],[Modelo correcto]]</f>
        <v>AARON MORENO ROSALESOFLXFIN</v>
      </c>
      <c r="G38" s="18">
        <v>1</v>
      </c>
      <c r="H38" s="19">
        <v>43952</v>
      </c>
      <c r="I38" s="18" t="str">
        <f>+IFERROR(VLOOKUP(Cursos[[#This Row],[Modelo correcto]],Modelos[[Modelo correcto]:[Aplica para certificación]],4,FALSE),"REVISAR")</f>
        <v>SÍ</v>
      </c>
    </row>
    <row r="39" spans="1:9" x14ac:dyDescent="0.25">
      <c r="A39" s="144" t="s">
        <v>394</v>
      </c>
      <c r="B39">
        <v>1</v>
      </c>
      <c r="C39" s="63" t="s">
        <v>280</v>
      </c>
      <c r="D39" s="18" t="str">
        <f>+IFERROR(VLOOKUP(Cursos[[#This Row],[Modelo correcto]],Modelos[[Modelo correcto]:[¿En línea?]],2,FALSE),"REVISAR")</f>
        <v>XEROX</v>
      </c>
      <c r="E39" s="18" t="str">
        <f>+IFERROR(VLOOKUP(Cursos[[#This Row],[Modelo correcto]],Modelos[[Modelo correcto]:[¿En línea?]],3,FALSE),"REVISAR")</f>
        <v>SÍ</v>
      </c>
      <c r="F39" s="18" t="str">
        <f>+Cursos[[#This Row],[IS]]&amp;Cursos[[#This Row],[Modelo correcto]]</f>
        <v>AARON MORENO ROSALESVC60NTF</v>
      </c>
      <c r="G39" s="18">
        <v>1</v>
      </c>
      <c r="H39" s="19">
        <v>43952</v>
      </c>
      <c r="I39" s="18" t="str">
        <f>+IFERROR(VLOOKUP(Cursos[[#This Row],[Modelo correcto]],Modelos[[Modelo correcto]:[Aplica para certificación]],4,FALSE),"REVISAR")</f>
        <v>SÍ</v>
      </c>
    </row>
    <row r="40" spans="1:9" x14ac:dyDescent="0.25">
      <c r="A40" s="144" t="s">
        <v>394</v>
      </c>
      <c r="B40">
        <v>1</v>
      </c>
      <c r="C40" s="63" t="s">
        <v>281</v>
      </c>
      <c r="D40" s="18" t="str">
        <f>+IFERROR(VLOOKUP(Cursos[[#This Row],[Modelo correcto]],Modelos[[Modelo correcto]:[¿En línea?]],2,FALSE),"REVISAR")</f>
        <v>XEROX</v>
      </c>
      <c r="E40" s="18" t="str">
        <f>+IFERROR(VLOOKUP(Cursos[[#This Row],[Modelo correcto]],Modelos[[Modelo correcto]:[¿En línea?]],3,FALSE),"REVISAR")</f>
        <v>SÍ</v>
      </c>
      <c r="F40" s="18" t="str">
        <f>+Cursos[[#This Row],[IS]]&amp;Cursos[[#This Row],[Modelo correcto]]</f>
        <v>AARON MORENO ROSALESA4HCF</v>
      </c>
      <c r="G40" s="18">
        <v>1</v>
      </c>
      <c r="H40" s="19">
        <v>43952</v>
      </c>
      <c r="I40" s="18" t="str">
        <f>+IFERROR(VLOOKUP(Cursos[[#This Row],[Modelo correcto]],Modelos[[Modelo correcto]:[Aplica para certificación]],4,FALSE),"REVISAR")</f>
        <v>SÍ</v>
      </c>
    </row>
    <row r="41" spans="1:9" x14ac:dyDescent="0.25">
      <c r="A41" s="144" t="s">
        <v>2757</v>
      </c>
      <c r="B41">
        <v>1</v>
      </c>
      <c r="C41" s="10" t="s">
        <v>270</v>
      </c>
      <c r="D41" s="10" t="str">
        <f>+IFERROR(VLOOKUP(Cursos[[#This Row],[Modelo correcto]],Modelos[[Modelo correcto]:[¿En línea?]],2,FALSE),"REVISAR")</f>
        <v>XEROX</v>
      </c>
      <c r="E41" s="10" t="str">
        <f>+IFERROR(VLOOKUP(Cursos[[#This Row],[Modelo correcto]],Modelos[[Modelo correcto]:[¿En línea?]],3,FALSE),"REVISAR")</f>
        <v>SÍ</v>
      </c>
      <c r="F41" s="18" t="str">
        <f>+Cursos[[#This Row],[IS]]&amp;Cursos[[#This Row],[Modelo correcto]]</f>
        <v>ALBERTO ANTONIO TENORIO ALVAREZ7500ASP</v>
      </c>
      <c r="G41" s="18">
        <v>1</v>
      </c>
      <c r="H41" s="18"/>
      <c r="I41" s="18" t="str">
        <f>+IFERROR(VLOOKUP(Cursos[[#This Row],[Modelo correcto]],Modelos[[Modelo correcto]:[Aplica para certificación]],4,FALSE),"REVISAR")</f>
        <v>NO</v>
      </c>
    </row>
    <row r="42" spans="1:9" x14ac:dyDescent="0.25">
      <c r="A42" s="144" t="s">
        <v>394</v>
      </c>
      <c r="B42">
        <v>1</v>
      </c>
      <c r="C42" s="63" t="s">
        <v>275</v>
      </c>
      <c r="D42" s="18" t="str">
        <f>+IFERROR(VLOOKUP(Cursos[[#This Row],[Modelo correcto]],Modelos[[Modelo correcto]:[¿En línea?]],2,FALSE),"REVISAR")</f>
        <v>XEROX</v>
      </c>
      <c r="E42" s="18" t="str">
        <f>+IFERROR(VLOOKUP(Cursos[[#This Row],[Modelo correcto]],Modelos[[Modelo correcto]:[¿En línea?]],3,FALSE),"REVISAR")</f>
        <v>SÍ</v>
      </c>
      <c r="F42" s="18" t="str">
        <f>+Cursos[[#This Row],[IS]]&amp;Cursos[[#This Row],[Modelo correcto]]</f>
        <v>AARON MORENO ROSALESW6515LP</v>
      </c>
      <c r="G42" s="18">
        <v>1</v>
      </c>
      <c r="H42" s="19">
        <v>43952</v>
      </c>
      <c r="I42" s="18" t="str">
        <f>+IFERROR(VLOOKUP(Cursos[[#This Row],[Modelo correcto]],Modelos[[Modelo correcto]:[Aplica para certificación]],4,FALSE),"REVISAR")</f>
        <v>SÍ</v>
      </c>
    </row>
    <row r="43" spans="1:9" x14ac:dyDescent="0.25">
      <c r="A43" s="144" t="s">
        <v>2757</v>
      </c>
      <c r="B43">
        <v>1</v>
      </c>
      <c r="C43" s="10" t="s">
        <v>13</v>
      </c>
      <c r="D43" s="10" t="str">
        <f>+IFERROR(VLOOKUP(Cursos[[#This Row],[Modelo correcto]],Modelos[[Modelo correcto]:[¿En línea?]],2,FALSE),"REVISAR")</f>
        <v>XEROX</v>
      </c>
      <c r="E43" s="10" t="str">
        <f>+IFERROR(VLOOKUP(Cursos[[#This Row],[Modelo correcto]],Modelos[[Modelo correcto]:[¿En línea?]],3,FALSE),"REVISAR")</f>
        <v>SÍ</v>
      </c>
      <c r="F43" s="18" t="str">
        <f>+Cursos[[#This Row],[IS]]&amp;Cursos[[#This Row],[Modelo correcto]]</f>
        <v>ALBERTO ANTONIO TENORIO ALVAREZAAOT37D</v>
      </c>
      <c r="G43" s="18">
        <v>1</v>
      </c>
      <c r="H43" s="18"/>
      <c r="I43" s="18" t="str">
        <f>+IFERROR(VLOOKUP(Cursos[[#This Row],[Modelo correcto]],Modelos[[Modelo correcto]:[Aplica para certificación]],4,FALSE),"REVISAR")</f>
        <v>NO</v>
      </c>
    </row>
    <row r="44" spans="1:9" x14ac:dyDescent="0.25">
      <c r="A44" s="144" t="s">
        <v>2757</v>
      </c>
      <c r="B44">
        <v>1</v>
      </c>
      <c r="C44" s="10" t="s">
        <v>249</v>
      </c>
      <c r="D44" s="10" t="str">
        <f>+IFERROR(VLOOKUP(Cursos[[#This Row],[Modelo correcto]],Modelos[[Modelo correcto]:[¿En línea?]],2,FALSE),"REVISAR")</f>
        <v>XEROX</v>
      </c>
      <c r="E44" s="10" t="str">
        <f>+IFERROR(VLOOKUP(Cursos[[#This Row],[Modelo correcto]],Modelos[[Modelo correcto]:[¿En línea?]],3,FALSE),"REVISAR")</f>
        <v>SÍ</v>
      </c>
      <c r="F44" s="18" t="str">
        <f>+Cursos[[#This Row],[IS]]&amp;Cursos[[#This Row],[Modelo correcto]]</f>
        <v>ALBERTO ANTONIO TENORIO ALVAREZAB80XTA</v>
      </c>
      <c r="G44" s="18">
        <v>1</v>
      </c>
      <c r="H44" s="19">
        <v>43647</v>
      </c>
      <c r="I44" s="18" t="str">
        <f>+IFERROR(VLOOKUP(Cursos[[#This Row],[Modelo correcto]],Modelos[[Modelo correcto]:[Aplica para certificación]],4,FALSE),"REVISAR")</f>
        <v>SÍ</v>
      </c>
    </row>
    <row r="45" spans="1:9" x14ac:dyDescent="0.25">
      <c r="A45" s="144" t="s">
        <v>2757</v>
      </c>
      <c r="B45">
        <v>1</v>
      </c>
      <c r="C45" s="10" t="s">
        <v>758</v>
      </c>
      <c r="D45" s="18" t="str">
        <f>+IFERROR(VLOOKUP(Cursos[[#This Row],[Modelo correcto]],Modelos[[Modelo correcto]:[¿En línea?]],2,FALSE),"REVISAR")</f>
        <v>LEXMARK</v>
      </c>
      <c r="E45" s="18" t="str">
        <f>+IFERROR(VLOOKUP(Cursos[[#This Row],[Modelo correcto]],Modelos[[Modelo correcto]:[¿En línea?]],3,FALSE),"REVISAR")</f>
        <v>SÍ</v>
      </c>
      <c r="F45" s="18" t="str">
        <f>+Cursos[[#This Row],[IS]]&amp;Cursos[[#This Row],[Modelo correcto]]</f>
        <v>ALBERTO ANTONIO TENORIO ALVAREZBasic Connectivity Concepts</v>
      </c>
      <c r="G45" s="18">
        <v>0</v>
      </c>
      <c r="H45" s="19">
        <v>43678</v>
      </c>
      <c r="I45" s="18" t="str">
        <f>+IFERROR(VLOOKUP(Cursos[[#This Row],[Modelo correcto]],Modelos[[Modelo correcto]:[Aplica para certificación]],4,FALSE),"REVISAR")</f>
        <v>NO</v>
      </c>
    </row>
    <row r="46" spans="1:9" x14ac:dyDescent="0.25">
      <c r="A46" s="144" t="s">
        <v>394</v>
      </c>
      <c r="B46">
        <v>1</v>
      </c>
      <c r="C46" s="63" t="s">
        <v>293</v>
      </c>
      <c r="D46" s="18" t="str">
        <f>+IFERROR(VLOOKUP(Cursos[[#This Row],[Modelo correcto]],Modelos[[Modelo correcto]:[¿En línea?]],2,FALSE),"REVISAR")</f>
        <v>XEROX</v>
      </c>
      <c r="E46" s="18" t="str">
        <f>+IFERROR(VLOOKUP(Cursos[[#This Row],[Modelo correcto]],Modelos[[Modelo correcto]:[¿En línea?]],3,FALSE),"REVISAR")</f>
        <v>SÍ</v>
      </c>
      <c r="F46" s="18" t="str">
        <f>+Cursos[[#This Row],[IS]]&amp;Cursos[[#This Row],[Modelo correcto]]</f>
        <v>AARON MORENO ROSALESS009129</v>
      </c>
      <c r="G46" s="18">
        <v>1</v>
      </c>
      <c r="H46" s="19">
        <v>43952</v>
      </c>
      <c r="I46" s="18" t="str">
        <f>+IFERROR(VLOOKUP(Cursos[[#This Row],[Modelo correcto]],Modelos[[Modelo correcto]:[Aplica para certificación]],4,FALSE),"REVISAR")</f>
        <v>SÍ</v>
      </c>
    </row>
    <row r="47" spans="1:9" x14ac:dyDescent="0.25">
      <c r="A47" s="144" t="s">
        <v>394</v>
      </c>
      <c r="B47">
        <v>1</v>
      </c>
      <c r="C47" s="63" t="s">
        <v>266</v>
      </c>
      <c r="D47" s="18" t="str">
        <f>+IFERROR(VLOOKUP(Cursos[[#This Row],[Modelo correcto]],Modelos[[Modelo correcto]:[¿En línea?]],2,FALSE),"REVISAR")</f>
        <v>XEROX</v>
      </c>
      <c r="E47" s="18" t="str">
        <f>+IFERROR(VLOOKUP(Cursos[[#This Row],[Modelo correcto]],Modelos[[Modelo correcto]:[¿En línea?]],3,FALSE),"REVISAR")</f>
        <v>SÍ</v>
      </c>
      <c r="F47" s="18" t="str">
        <f>+Cursos[[#This Row],[IS]]&amp;Cursos[[#This Row],[Modelo correcto]]</f>
        <v>AARON MORENO ROSALESVC70NTF</v>
      </c>
      <c r="G47" s="18">
        <v>1</v>
      </c>
      <c r="H47" s="19">
        <v>43952</v>
      </c>
      <c r="I47" s="18" t="str">
        <f>+IFERROR(VLOOKUP(Cursos[[#This Row],[Modelo correcto]],Modelos[[Modelo correcto]:[Aplica para certificación]],4,FALSE),"REVISAR")</f>
        <v>SÍ</v>
      </c>
    </row>
    <row r="48" spans="1:9" x14ac:dyDescent="0.25">
      <c r="A48" s="144" t="s">
        <v>394</v>
      </c>
      <c r="B48">
        <v>1</v>
      </c>
      <c r="C48" s="10" t="s">
        <v>212</v>
      </c>
      <c r="D48" s="18" t="str">
        <f>+IFERROR(VLOOKUP(Cursos[[#This Row],[Modelo correcto]],Modelos[[Modelo correcto]:[¿En línea?]],2,FALSE),"REVISAR")</f>
        <v>XEROX</v>
      </c>
      <c r="E48" s="18" t="str">
        <f>+IFERROR(VLOOKUP(Cursos[[#This Row],[Modelo correcto]],Modelos[[Modelo correcto]:[¿En línea?]],3,FALSE),"REVISAR")</f>
        <v>SÍ</v>
      </c>
      <c r="F48" s="18" t="str">
        <f>+Cursos[[#This Row],[IS]]&amp;Cursos[[#This Row],[Modelo correcto]]</f>
        <v>AARON MORENO ROSALESS009132</v>
      </c>
      <c r="G48" s="18">
        <v>0</v>
      </c>
      <c r="H48" s="19">
        <v>43983</v>
      </c>
      <c r="I48" s="18" t="str">
        <f>+IFERROR(VLOOKUP(Cursos[[#This Row],[Modelo correcto]],Modelos[[Modelo correcto]:[Aplica para certificación]],4,FALSE),"REVISAR")</f>
        <v>SÍ</v>
      </c>
    </row>
    <row r="49" spans="1:9" x14ac:dyDescent="0.25">
      <c r="A49" s="144" t="s">
        <v>394</v>
      </c>
      <c r="B49">
        <v>1</v>
      </c>
      <c r="C49" s="10" t="s">
        <v>179</v>
      </c>
      <c r="D49" s="18" t="str">
        <f>+IFERROR(VLOOKUP(Cursos[[#This Row],[Modelo correcto]],Modelos[[Modelo correcto]:[¿En línea?]],2,FALSE),"REVISAR")</f>
        <v>XEROX</v>
      </c>
      <c r="E49" s="18" t="str">
        <f>+IFERROR(VLOOKUP(Cursos[[#This Row],[Modelo correcto]],Modelos[[Modelo correcto]:[¿En línea?]],3,FALSE),"REVISAR")</f>
        <v>SÍ</v>
      </c>
      <c r="F49" s="18" t="str">
        <f>+Cursos[[#This Row],[IS]]&amp;Cursos[[#This Row],[Modelo correcto]]</f>
        <v>AARON MORENO ROSALESOA252</v>
      </c>
      <c r="G49" s="18">
        <v>0</v>
      </c>
      <c r="H49" s="19">
        <v>43983</v>
      </c>
      <c r="I49" s="18" t="str">
        <f>+IFERROR(VLOOKUP(Cursos[[#This Row],[Modelo correcto]],Modelos[[Modelo correcto]:[Aplica para certificación]],4,FALSE),"REVISAR")</f>
        <v>NO</v>
      </c>
    </row>
    <row r="50" spans="1:9" x14ac:dyDescent="0.25">
      <c r="A50" s="144" t="s">
        <v>394</v>
      </c>
      <c r="B50">
        <v>1</v>
      </c>
      <c r="C50" s="10" t="s">
        <v>129</v>
      </c>
      <c r="D50" s="18" t="str">
        <f>+IFERROR(VLOOKUP(Cursos[[#This Row],[Modelo correcto]],Modelos[[Modelo correcto]:[¿En línea?]],2,FALSE),"REVISAR")</f>
        <v>XEROX</v>
      </c>
      <c r="E50" s="18" t="str">
        <f>+IFERROR(VLOOKUP(Cursos[[#This Row],[Modelo correcto]],Modelos[[Modelo correcto]:[¿En línea?]],3,FALSE),"REVISAR")</f>
        <v>SÍ</v>
      </c>
      <c r="F50" s="18" t="str">
        <f>+Cursos[[#This Row],[IS]]&amp;Cursos[[#This Row],[Modelo correcto]]</f>
        <v>AARON MORENO ROSALESC13159</v>
      </c>
      <c r="G50" s="18">
        <v>0</v>
      </c>
      <c r="H50" s="19">
        <v>43983</v>
      </c>
      <c r="I50" s="18" t="str">
        <f>+IFERROR(VLOOKUP(Cursos[[#This Row],[Modelo correcto]],Modelos[[Modelo correcto]:[Aplica para certificación]],4,FALSE),"REVISAR")</f>
        <v>NO</v>
      </c>
    </row>
    <row r="51" spans="1:9" x14ac:dyDescent="0.25">
      <c r="A51" s="144" t="s">
        <v>394</v>
      </c>
      <c r="B51">
        <v>1</v>
      </c>
      <c r="C51" s="10" t="s">
        <v>1292</v>
      </c>
      <c r="D51" s="18" t="str">
        <f>+IFERROR(VLOOKUP(Cursos[[#This Row],[Modelo correcto]],Modelos[[Modelo correcto]:[¿En línea?]],2,FALSE),"REVISAR")</f>
        <v>XEROX</v>
      </c>
      <c r="E51" s="18" t="str">
        <f>+IFERROR(VLOOKUP(Cursos[[#This Row],[Modelo correcto]],Modelos[[Modelo correcto]:[¿En línea?]],3,FALSE),"REVISAR")</f>
        <v>SÍ</v>
      </c>
      <c r="F51" s="18" t="str">
        <f>+Cursos[[#This Row],[IS]]&amp;Cursos[[#This Row],[Modelo correcto]]</f>
        <v>AARON MORENO ROSALESCK17M05A</v>
      </c>
      <c r="G51" s="18">
        <v>0</v>
      </c>
      <c r="H51" s="19">
        <v>43983</v>
      </c>
      <c r="I51" s="18" t="str">
        <f>+IFERROR(VLOOKUP(Cursos[[#This Row],[Modelo correcto]],Modelos[[Modelo correcto]:[Aplica para certificación]],4,FALSE),"REVISAR")</f>
        <v>NO</v>
      </c>
    </row>
    <row r="52" spans="1:9" x14ac:dyDescent="0.25">
      <c r="A52" s="144" t="s">
        <v>394</v>
      </c>
      <c r="B52">
        <v>1</v>
      </c>
      <c r="C52" s="10" t="s">
        <v>1292</v>
      </c>
      <c r="D52" s="18" t="str">
        <f>+IFERROR(VLOOKUP(Cursos[[#This Row],[Modelo correcto]],Modelos[[Modelo correcto]:[¿En línea?]],2,FALSE),"REVISAR")</f>
        <v>XEROX</v>
      </c>
      <c r="E52" s="18" t="str">
        <f>+IFERROR(VLOOKUP(Cursos[[#This Row],[Modelo correcto]],Modelos[[Modelo correcto]:[¿En línea?]],3,FALSE),"REVISAR")</f>
        <v>SÍ</v>
      </c>
      <c r="F52" s="18" t="str">
        <f>+Cursos[[#This Row],[IS]]&amp;Cursos[[#This Row],[Modelo correcto]]</f>
        <v>AARON MORENO ROSALESCK17M05A</v>
      </c>
      <c r="G52" s="18">
        <v>0</v>
      </c>
      <c r="H52" s="19">
        <v>43983</v>
      </c>
      <c r="I52" s="18" t="str">
        <f>+IFERROR(VLOOKUP(Cursos[[#This Row],[Modelo correcto]],Modelos[[Modelo correcto]:[Aplica para certificación]],4,FALSE),"REVISAR")</f>
        <v>NO</v>
      </c>
    </row>
    <row r="53" spans="1:9" x14ac:dyDescent="0.25">
      <c r="A53" s="144" t="s">
        <v>394</v>
      </c>
      <c r="B53">
        <v>1</v>
      </c>
      <c r="C53" s="10" t="s">
        <v>135</v>
      </c>
      <c r="D53" s="18" t="str">
        <f>+IFERROR(VLOOKUP(Cursos[[#This Row],[Modelo correcto]],Modelos[[Modelo correcto]:[¿En línea?]],2,FALSE),"REVISAR")</f>
        <v>XEROX</v>
      </c>
      <c r="E53" s="18" t="str">
        <f>+IFERROR(VLOOKUP(Cursos[[#This Row],[Modelo correcto]],Modelos[[Modelo correcto]:[¿En línea?]],3,FALSE),"REVISAR")</f>
        <v>SÍ</v>
      </c>
      <c r="F53" s="18" t="str">
        <f>+Cursos[[#This Row],[IS]]&amp;Cursos[[#This Row],[Modelo correcto]]</f>
        <v>AARON MORENO ROSALESOS2086</v>
      </c>
      <c r="G53" s="18">
        <v>0</v>
      </c>
      <c r="H53" s="19">
        <v>43983</v>
      </c>
      <c r="I53" s="18" t="str">
        <f>+IFERROR(VLOOKUP(Cursos[[#This Row],[Modelo correcto]],Modelos[[Modelo correcto]:[Aplica para certificación]],4,FALSE),"REVISAR")</f>
        <v>NO</v>
      </c>
    </row>
    <row r="54" spans="1:9" x14ac:dyDescent="0.25">
      <c r="A54" s="144" t="s">
        <v>394</v>
      </c>
      <c r="B54">
        <v>1</v>
      </c>
      <c r="C54" s="63" t="s">
        <v>292</v>
      </c>
      <c r="D54" s="18" t="str">
        <f>+IFERROR(VLOOKUP(Cursos[[#This Row],[Modelo correcto]],Modelos[[Modelo correcto]:[¿En línea?]],2,FALSE),"REVISAR")</f>
        <v>XEROX</v>
      </c>
      <c r="E54" s="18" t="str">
        <f>+IFERROR(VLOOKUP(Cursos[[#This Row],[Modelo correcto]],Modelos[[Modelo correcto]:[¿En línea?]],3,FALSE),"REVISAR")</f>
        <v>SÍ</v>
      </c>
      <c r="F54" s="18" t="str">
        <f>+Cursos[[#This Row],[IS]]&amp;Cursos[[#This Row],[Modelo correcto]]</f>
        <v>AARON MORENO ROSALESFAX101</v>
      </c>
      <c r="G54" s="18">
        <v>1</v>
      </c>
      <c r="H54" s="19">
        <v>43952</v>
      </c>
      <c r="I54" s="18" t="str">
        <f>+IFERROR(VLOOKUP(Cursos[[#This Row],[Modelo correcto]],Modelos[[Modelo correcto]:[Aplica para certificación]],4,FALSE),"REVISAR")</f>
        <v>SÍ</v>
      </c>
    </row>
    <row r="55" spans="1:9" x14ac:dyDescent="0.25">
      <c r="A55" s="144" t="s">
        <v>394</v>
      </c>
      <c r="B55">
        <v>1</v>
      </c>
      <c r="C55" s="63" t="s">
        <v>91</v>
      </c>
      <c r="D55" s="18" t="str">
        <f>+IFERROR(VLOOKUP(Cursos[[#This Row],[Modelo correcto]],Modelos[[Modelo correcto]:[¿En línea?]],2,FALSE),"REVISAR")</f>
        <v>XEROX</v>
      </c>
      <c r="E55" s="18" t="str">
        <f>+IFERROR(VLOOKUP(Cursos[[#This Row],[Modelo correcto]],Modelos[[Modelo correcto]:[¿En línea?]],3,FALSE),"REVISAR")</f>
        <v>SÍ</v>
      </c>
      <c r="F55" s="18" t="str">
        <f>+Cursos[[#This Row],[IS]]&amp;Cursos[[#This Row],[Modelo correcto]]</f>
        <v>AARON MORENO ROSALESC7120A</v>
      </c>
      <c r="G55" s="18">
        <v>1</v>
      </c>
      <c r="H55" s="19">
        <v>43952</v>
      </c>
      <c r="I55" s="18" t="str">
        <f>+IFERROR(VLOOKUP(Cursos[[#This Row],[Modelo correcto]],Modelos[[Modelo correcto]:[Aplica para certificación]],4,FALSE),"REVISAR")</f>
        <v>NO</v>
      </c>
    </row>
    <row r="56" spans="1:9" x14ac:dyDescent="0.25">
      <c r="A56" s="144" t="s">
        <v>394</v>
      </c>
      <c r="B56">
        <v>1</v>
      </c>
      <c r="C56" s="63" t="s">
        <v>127</v>
      </c>
      <c r="D56" s="18" t="str">
        <f>+IFERROR(VLOOKUP(Cursos[[#This Row],[Modelo correcto]],Modelos[[Modelo correcto]:[¿En línea?]],2,FALSE),"REVISAR")</f>
        <v>XEROX</v>
      </c>
      <c r="E56" s="18" t="str">
        <f>+IFERROR(VLOOKUP(Cursos[[#This Row],[Modelo correcto]],Modelos[[Modelo correcto]:[¿En línea?]],3,FALSE),"REVISAR")</f>
        <v>SÍ</v>
      </c>
      <c r="F56" s="18" t="str">
        <f>+Cursos[[#This Row],[IS]]&amp;Cursos[[#This Row],[Modelo correcto]]</f>
        <v>AARON MORENO ROSALES6140XTA</v>
      </c>
      <c r="G56" s="18">
        <v>1</v>
      </c>
      <c r="H56" s="19">
        <v>43952</v>
      </c>
      <c r="I56" s="18" t="str">
        <f>+IFERROR(VLOOKUP(Cursos[[#This Row],[Modelo correcto]],Modelos[[Modelo correcto]:[Aplica para certificación]],4,FALSE),"REVISAR")</f>
        <v>NO</v>
      </c>
    </row>
    <row r="57" spans="1:9" x14ac:dyDescent="0.25">
      <c r="A57" s="144" t="s">
        <v>394</v>
      </c>
      <c r="B57">
        <v>1</v>
      </c>
      <c r="C57" s="63" t="s">
        <v>270</v>
      </c>
      <c r="D57" s="18" t="str">
        <f>+IFERROR(VLOOKUP(Cursos[[#This Row],[Modelo correcto]],Modelos[[Modelo correcto]:[¿En línea?]],2,FALSE),"REVISAR")</f>
        <v>XEROX</v>
      </c>
      <c r="E57" s="18" t="str">
        <f>+IFERROR(VLOOKUP(Cursos[[#This Row],[Modelo correcto]],Modelos[[Modelo correcto]:[¿En línea?]],3,FALSE),"REVISAR")</f>
        <v>SÍ</v>
      </c>
      <c r="F57" s="18" t="str">
        <f>+Cursos[[#This Row],[IS]]&amp;Cursos[[#This Row],[Modelo correcto]]</f>
        <v>AARON MORENO ROSALES7500ASP</v>
      </c>
      <c r="G57" s="18">
        <v>1</v>
      </c>
      <c r="H57" s="19">
        <v>43952</v>
      </c>
      <c r="I57" s="18" t="str">
        <f>+IFERROR(VLOOKUP(Cursos[[#This Row],[Modelo correcto]],Modelos[[Modelo correcto]:[Aplica para certificación]],4,FALSE),"REVISAR")</f>
        <v>NO</v>
      </c>
    </row>
    <row r="58" spans="1:9" x14ac:dyDescent="0.25">
      <c r="A58" s="144" t="s">
        <v>394</v>
      </c>
      <c r="B58">
        <v>1</v>
      </c>
      <c r="C58" s="63" t="s">
        <v>89</v>
      </c>
      <c r="D58" s="18" t="str">
        <f>+IFERROR(VLOOKUP(Cursos[[#This Row],[Modelo correcto]],Modelos[[Modelo correcto]:[¿En línea?]],2,FALSE),"REVISAR")</f>
        <v>XEROX</v>
      </c>
      <c r="E58" s="18" t="str">
        <f>+IFERROR(VLOOKUP(Cursos[[#This Row],[Modelo correcto]],Modelos[[Modelo correcto]:[¿En línea?]],3,FALSE),"REVISAR")</f>
        <v>SÍ</v>
      </c>
      <c r="F58" s="18" t="str">
        <f>+Cursos[[#This Row],[IS]]&amp;Cursos[[#This Row],[Modelo correcto]]</f>
        <v>AARON MORENO ROSALESC12407</v>
      </c>
      <c r="G58" s="18">
        <v>1</v>
      </c>
      <c r="H58" s="19">
        <v>43952</v>
      </c>
      <c r="I58" s="18" t="str">
        <f>+IFERROR(VLOOKUP(Cursos[[#This Row],[Modelo correcto]],Modelos[[Modelo correcto]:[Aplica para certificación]],4,FALSE),"REVISAR")</f>
        <v>NO</v>
      </c>
    </row>
    <row r="59" spans="1:9" x14ac:dyDescent="0.25">
      <c r="A59" s="144" t="s">
        <v>2756</v>
      </c>
      <c r="B59">
        <v>0</v>
      </c>
      <c r="C59" s="63" t="s">
        <v>792</v>
      </c>
      <c r="D59" s="145" t="str">
        <f>+IFERROR(VLOOKUP(Cursos[[#This Row],[Modelo correcto]],Modelos[[Modelo correcto]:[¿En línea?]],2,FALSE),"REVISAR")</f>
        <v>XEROX</v>
      </c>
      <c r="E59" s="145" t="str">
        <f>+IFERROR(VLOOKUP(Cursos[[#This Row],[Modelo correcto]],Modelos[[Modelo correcto]:[¿En línea?]],3,FALSE),"REVISAR")</f>
        <v>NO</v>
      </c>
      <c r="F59" s="18" t="str">
        <f>+Cursos[[#This Row],[IS]]&amp;Cursos[[#This Row],[Modelo correcto]]</f>
        <v>VICTOR MANUEL DOMINGUEZ MENDEZWC5790</v>
      </c>
      <c r="G59" s="18">
        <v>1</v>
      </c>
      <c r="H59" s="18"/>
      <c r="I59" s="18" t="str">
        <f>+IFERROR(VLOOKUP(Cursos[[#This Row],[Modelo correcto]],Modelos[[Modelo correcto]:[Aplica para certificación]],4,FALSE),"REVISAR")</f>
        <v>NO</v>
      </c>
    </row>
    <row r="60" spans="1:9" x14ac:dyDescent="0.25">
      <c r="A60" s="144" t="s">
        <v>2756</v>
      </c>
      <c r="B60">
        <v>1</v>
      </c>
      <c r="C60" s="63" t="s">
        <v>1043</v>
      </c>
      <c r="D60" s="18" t="str">
        <f>+IFERROR(VLOOKUP(Cursos[[#This Row],[Modelo correcto]],Modelos[[Modelo correcto]:[¿En línea?]],2,FALSE),"REVISAR")</f>
        <v>XEROX</v>
      </c>
      <c r="E60" s="18" t="str">
        <f>+IFERROR(VLOOKUP(Cursos[[#This Row],[Modelo correcto]],Modelos[[Modelo correcto]:[¿En línea?]],3,FALSE),"REVISAR")</f>
        <v>NO</v>
      </c>
      <c r="F60" s="18" t="str">
        <f>+Cursos[[#This Row],[IS]]&amp;Cursos[[#This Row],[Modelo correcto]]</f>
        <v>VICTOR MANUEL DOMINGUEZ MENDEZWC5890</v>
      </c>
      <c r="G60" s="18">
        <v>1</v>
      </c>
      <c r="H60" s="19">
        <v>43678</v>
      </c>
      <c r="I60" s="18" t="str">
        <f>+IFERROR(VLOOKUP(Cursos[[#This Row],[Modelo correcto]],Modelos[[Modelo correcto]:[Aplica para certificación]],4,FALSE),"REVISAR")</f>
        <v>SÍ</v>
      </c>
    </row>
    <row r="61" spans="1:9" x14ac:dyDescent="0.25">
      <c r="A61" s="144" t="s">
        <v>394</v>
      </c>
      <c r="B61">
        <v>1</v>
      </c>
      <c r="C61" s="63" t="s">
        <v>15</v>
      </c>
      <c r="D61" s="18" t="str">
        <f>+IFERROR(VLOOKUP(Cursos[[#This Row],[Modelo correcto]],Modelos[[Modelo correcto]:[¿En línea?]],2,FALSE),"REVISAR")</f>
        <v>XEROX</v>
      </c>
      <c r="E61" s="18" t="str">
        <f>+IFERROR(VLOOKUP(Cursos[[#This Row],[Modelo correcto]],Modelos[[Modelo correcto]:[¿En línea?]],3,FALSE),"REVISAR")</f>
        <v>SÍ</v>
      </c>
      <c r="F61" s="18" t="str">
        <f>+Cursos[[#This Row],[IS]]&amp;Cursos[[#This Row],[Modelo correcto]]</f>
        <v>AARON MORENO ROSALESC13861</v>
      </c>
      <c r="G61" s="18">
        <v>1</v>
      </c>
      <c r="H61" s="19">
        <v>43952</v>
      </c>
      <c r="I61" s="18" t="str">
        <f>+IFERROR(VLOOKUP(Cursos[[#This Row],[Modelo correcto]],Modelos[[Modelo correcto]:[Aplica para certificación]],4,FALSE),"REVISAR")</f>
        <v>NO</v>
      </c>
    </row>
    <row r="62" spans="1:9" x14ac:dyDescent="0.25">
      <c r="A62" s="144" t="s">
        <v>394</v>
      </c>
      <c r="B62">
        <v>1</v>
      </c>
      <c r="C62" s="63" t="s">
        <v>133</v>
      </c>
      <c r="D62" s="18" t="str">
        <f>+IFERROR(VLOOKUP(Cursos[[#This Row],[Modelo correcto]],Modelos[[Modelo correcto]:[¿En línea?]],2,FALSE),"REVISAR")</f>
        <v>XEROX</v>
      </c>
      <c r="E62" s="18" t="str">
        <f>+IFERROR(VLOOKUP(Cursos[[#This Row],[Modelo correcto]],Modelos[[Modelo correcto]:[¿En línea?]],3,FALSE),"REVISAR")</f>
        <v>SÍ</v>
      </c>
      <c r="F62" s="18" t="str">
        <f>+Cursos[[#This Row],[IS]]&amp;Cursos[[#This Row],[Modelo correcto]]</f>
        <v>AARON MORENO ROSALESC14049</v>
      </c>
      <c r="G62" s="18">
        <v>1</v>
      </c>
      <c r="H62" s="19">
        <v>43952</v>
      </c>
      <c r="I62" s="18" t="str">
        <f>+IFERROR(VLOOKUP(Cursos[[#This Row],[Modelo correcto]],Modelos[[Modelo correcto]:[Aplica para certificación]],4,FALSE),"REVISAR")</f>
        <v>NO</v>
      </c>
    </row>
    <row r="63" spans="1:9" x14ac:dyDescent="0.25">
      <c r="A63" s="144" t="s">
        <v>394</v>
      </c>
      <c r="B63">
        <v>1</v>
      </c>
      <c r="C63" s="63" t="s">
        <v>150</v>
      </c>
      <c r="D63" s="18" t="str">
        <f>+IFERROR(VLOOKUP(Cursos[[#This Row],[Modelo correcto]],Modelos[[Modelo correcto]:[¿En línea?]],2,FALSE),"REVISAR")</f>
        <v>XEROX</v>
      </c>
      <c r="E63" s="18" t="str">
        <f>+IFERROR(VLOOKUP(Cursos[[#This Row],[Modelo correcto]],Modelos[[Modelo correcto]:[¿En línea?]],3,FALSE),"REVISAR")</f>
        <v>SÍ</v>
      </c>
      <c r="F63" s="18" t="str">
        <f>+Cursos[[#This Row],[IS]]&amp;Cursos[[#This Row],[Modelo correcto]]</f>
        <v>AARON MORENO ROSALESC13925</v>
      </c>
      <c r="G63" s="18">
        <v>1</v>
      </c>
      <c r="H63" s="19">
        <v>43952</v>
      </c>
      <c r="I63" s="18" t="str">
        <f>+IFERROR(VLOOKUP(Cursos[[#This Row],[Modelo correcto]],Modelos[[Modelo correcto]:[Aplica para certificación]],4,FALSE),"REVISAR")</f>
        <v>SÍ</v>
      </c>
    </row>
    <row r="64" spans="1:9" x14ac:dyDescent="0.25">
      <c r="A64" s="144" t="s">
        <v>394</v>
      </c>
      <c r="B64">
        <v>1</v>
      </c>
      <c r="C64" s="63" t="s">
        <v>149</v>
      </c>
      <c r="D64" s="18" t="str">
        <f>+IFERROR(VLOOKUP(Cursos[[#This Row],[Modelo correcto]],Modelos[[Modelo correcto]:[¿En línea?]],2,FALSE),"REVISAR")</f>
        <v>XEROX</v>
      </c>
      <c r="E64" s="18" t="str">
        <f>+IFERROR(VLOOKUP(Cursos[[#This Row],[Modelo correcto]],Modelos[[Modelo correcto]:[¿En línea?]],3,FALSE),"REVISAR")</f>
        <v>SÍ</v>
      </c>
      <c r="F64" s="18" t="str">
        <f>+Cursos[[#This Row],[IS]]&amp;Cursos[[#This Row],[Modelo correcto]]</f>
        <v>AARON MORENO ROSALESC13774</v>
      </c>
      <c r="G64" s="18">
        <v>1</v>
      </c>
      <c r="H64" s="19">
        <v>43952</v>
      </c>
      <c r="I64" s="18" t="str">
        <f>+IFERROR(VLOOKUP(Cursos[[#This Row],[Modelo correcto]],Modelos[[Modelo correcto]:[Aplica para certificación]],4,FALSE),"REVISAR")</f>
        <v>NO</v>
      </c>
    </row>
    <row r="65" spans="1:9" x14ac:dyDescent="0.25">
      <c r="A65" s="144" t="s">
        <v>394</v>
      </c>
      <c r="B65">
        <v>1</v>
      </c>
      <c r="C65" s="63" t="s">
        <v>246</v>
      </c>
      <c r="D65" s="18" t="str">
        <f>+IFERROR(VLOOKUP(Cursos[[#This Row],[Modelo correcto]],Modelos[[Modelo correcto]:[¿En línea?]],2,FALSE),"REVISAR")</f>
        <v>XEROX</v>
      </c>
      <c r="E65" s="18" t="str">
        <f>+IFERROR(VLOOKUP(Cursos[[#This Row],[Modelo correcto]],Modelos[[Modelo correcto]:[¿En línea?]],3,FALSE),"REVISAR")</f>
        <v>SÍ</v>
      </c>
      <c r="F65" s="18" t="str">
        <f>+Cursos[[#This Row],[IS]]&amp;Cursos[[#This Row],[Modelo correcto]]</f>
        <v>AARON MORENO ROSALESC14636</v>
      </c>
      <c r="G65" s="18">
        <v>1</v>
      </c>
      <c r="H65" s="19">
        <v>43952</v>
      </c>
      <c r="I65" s="18" t="str">
        <f>+IFERROR(VLOOKUP(Cursos[[#This Row],[Modelo correcto]],Modelos[[Modelo correcto]:[Aplica para certificación]],4,FALSE),"REVISAR")</f>
        <v>NO</v>
      </c>
    </row>
    <row r="66" spans="1:9" x14ac:dyDescent="0.25">
      <c r="A66" s="144" t="s">
        <v>394</v>
      </c>
      <c r="B66">
        <v>1</v>
      </c>
      <c r="C66" s="63" t="s">
        <v>144</v>
      </c>
      <c r="D66" s="18" t="str">
        <f>+IFERROR(VLOOKUP(Cursos[[#This Row],[Modelo correcto]],Modelos[[Modelo correcto]:[¿En línea?]],2,FALSE),"REVISAR")</f>
        <v>XEROX</v>
      </c>
      <c r="E66" s="18" t="str">
        <f>+IFERROR(VLOOKUP(Cursos[[#This Row],[Modelo correcto]],Modelos[[Modelo correcto]:[¿En línea?]],3,FALSE),"REVISAR")</f>
        <v>SÍ</v>
      </c>
      <c r="F66" s="18" t="str">
        <f>+Cursos[[#This Row],[IS]]&amp;Cursos[[#This Row],[Modelo correcto]]</f>
        <v>AARON MORENO ROSALESC14649</v>
      </c>
      <c r="G66" s="18">
        <v>1</v>
      </c>
      <c r="H66" s="19">
        <v>43952</v>
      </c>
      <c r="I66" s="18" t="str">
        <f>+IFERROR(VLOOKUP(Cursos[[#This Row],[Modelo correcto]],Modelos[[Modelo correcto]:[Aplica para certificación]],4,FALSE),"REVISAR")</f>
        <v>NO</v>
      </c>
    </row>
    <row r="67" spans="1:9" x14ac:dyDescent="0.25">
      <c r="A67" s="144" t="s">
        <v>394</v>
      </c>
      <c r="B67">
        <v>1</v>
      </c>
      <c r="C67" s="63" t="s">
        <v>152</v>
      </c>
      <c r="D67" s="18" t="str">
        <f>+IFERROR(VLOOKUP(Cursos[[#This Row],[Modelo correcto]],Modelos[[Modelo correcto]:[¿En línea?]],2,FALSE),"REVISAR")</f>
        <v>XEROX</v>
      </c>
      <c r="E67" s="18" t="str">
        <f>+IFERROR(VLOOKUP(Cursos[[#This Row],[Modelo correcto]],Modelos[[Modelo correcto]:[¿En línea?]],3,FALSE),"REVISAR")</f>
        <v>SÍ</v>
      </c>
      <c r="F67" s="18" t="str">
        <f>+Cursos[[#This Row],[IS]]&amp;Cursos[[#This Row],[Modelo correcto]]</f>
        <v>AARON MORENO ROSALESC14481</v>
      </c>
      <c r="G67" s="18">
        <v>1</v>
      </c>
      <c r="H67" s="19">
        <v>43952</v>
      </c>
      <c r="I67" s="18" t="str">
        <f>+IFERROR(VLOOKUP(Cursos[[#This Row],[Modelo correcto]],Modelos[[Modelo correcto]:[Aplica para certificación]],4,FALSE),"REVISAR")</f>
        <v>NO</v>
      </c>
    </row>
    <row r="68" spans="1:9" x14ac:dyDescent="0.25">
      <c r="A68" s="144" t="s">
        <v>394</v>
      </c>
      <c r="B68">
        <v>1</v>
      </c>
      <c r="C68" s="63" t="s">
        <v>210</v>
      </c>
      <c r="D68" s="18" t="str">
        <f>+IFERROR(VLOOKUP(Cursos[[#This Row],[Modelo correcto]],Modelos[[Modelo correcto]:[¿En línea?]],2,FALSE),"REVISAR")</f>
        <v>XEROX</v>
      </c>
      <c r="E68" s="18" t="str">
        <f>+IFERROR(VLOOKUP(Cursos[[#This Row],[Modelo correcto]],Modelos[[Modelo correcto]:[¿En línea?]],3,FALSE),"REVISAR")</f>
        <v>SÍ</v>
      </c>
      <c r="F68" s="18" t="str">
        <f>+Cursos[[#This Row],[IS]]&amp;Cursos[[#This Row],[Modelo correcto]]</f>
        <v>AARON MORENO ROSALESC14635</v>
      </c>
      <c r="G68" s="18">
        <v>1</v>
      </c>
      <c r="H68" s="19">
        <v>43952</v>
      </c>
      <c r="I68" s="18" t="str">
        <f>+IFERROR(VLOOKUP(Cursos[[#This Row],[Modelo correcto]],Modelos[[Modelo correcto]:[Aplica para certificación]],4,FALSE),"REVISAR")</f>
        <v>NO</v>
      </c>
    </row>
    <row r="69" spans="1:9" x14ac:dyDescent="0.25">
      <c r="A69" s="144" t="s">
        <v>394</v>
      </c>
      <c r="B69">
        <v>1</v>
      </c>
      <c r="C69" s="63" t="s">
        <v>19</v>
      </c>
      <c r="D69" s="18" t="str">
        <f>+IFERROR(VLOOKUP(Cursos[[#This Row],[Modelo correcto]],Modelos[[Modelo correcto]:[¿En línea?]],2,FALSE),"REVISAR")</f>
        <v>XEROX</v>
      </c>
      <c r="E69" s="18" t="str">
        <f>+IFERROR(VLOOKUP(Cursos[[#This Row],[Modelo correcto]],Modelos[[Modelo correcto]:[¿En línea?]],3,FALSE),"REVISAR")</f>
        <v>SÍ</v>
      </c>
      <c r="F69" s="18" t="str">
        <f>+Cursos[[#This Row],[IS]]&amp;Cursos[[#This Row],[Modelo correcto]]</f>
        <v>AARON MORENO ROSALESC15130</v>
      </c>
      <c r="G69" s="18">
        <v>1</v>
      </c>
      <c r="H69" s="19">
        <v>43952</v>
      </c>
      <c r="I69" s="18" t="str">
        <f>+IFERROR(VLOOKUP(Cursos[[#This Row],[Modelo correcto]],Modelos[[Modelo correcto]:[Aplica para certificación]],4,FALSE),"REVISAR")</f>
        <v>NO</v>
      </c>
    </row>
    <row r="70" spans="1:9" x14ac:dyDescent="0.25">
      <c r="A70" s="144" t="s">
        <v>2756</v>
      </c>
      <c r="B70">
        <v>1</v>
      </c>
      <c r="C70" s="63" t="s">
        <v>923</v>
      </c>
      <c r="D70" s="145" t="str">
        <f>+IFERROR(VLOOKUP(Cursos[[#This Row],[Modelo correcto]],Modelos[[Modelo correcto]:[¿En línea?]],2,FALSE),"REVISAR")</f>
        <v>XEROX</v>
      </c>
      <c r="E70" s="145" t="str">
        <f>+IFERROR(VLOOKUP(Cursos[[#This Row],[Modelo correcto]],Modelos[[Modelo correcto]:[¿En línea?]],3,FALSE),"REVISAR")</f>
        <v>NO</v>
      </c>
      <c r="F70" s="18" t="str">
        <f>+Cursos[[#This Row],[IS]]&amp;Cursos[[#This Row],[Modelo correcto]]</f>
        <v>VICTOR MANUEL DOMINGUEZ MENDEZWC58XX</v>
      </c>
      <c r="G70" s="18">
        <v>1</v>
      </c>
      <c r="H70" s="19">
        <v>43678</v>
      </c>
      <c r="I70" s="18" t="str">
        <f>+IFERROR(VLOOKUP(Cursos[[#This Row],[Modelo correcto]],Modelos[[Modelo correcto]:[Aplica para certificación]],4,FALSE),"REVISAR")</f>
        <v>NO</v>
      </c>
    </row>
    <row r="71" spans="1:9" x14ac:dyDescent="0.25">
      <c r="A71" s="144" t="s">
        <v>394</v>
      </c>
      <c r="B71">
        <v>1</v>
      </c>
      <c r="C71" s="63" t="s">
        <v>12</v>
      </c>
      <c r="D71" s="18" t="str">
        <f>+IFERROR(VLOOKUP(Cursos[[#This Row],[Modelo correcto]],Modelos[[Modelo correcto]:[¿En línea?]],2,FALSE),"REVISAR")</f>
        <v>XEROX</v>
      </c>
      <c r="E71" s="18" t="str">
        <f>+IFERROR(VLOOKUP(Cursos[[#This Row],[Modelo correcto]],Modelos[[Modelo correcto]:[¿En línea?]],3,FALSE),"REVISAR")</f>
        <v>SÍ</v>
      </c>
      <c r="F71" s="18" t="str">
        <f>+Cursos[[#This Row],[IS]]&amp;Cursos[[#This Row],[Modelo correcto]]</f>
        <v>AARON MORENO ROSALESC15008</v>
      </c>
      <c r="G71" s="18">
        <v>1</v>
      </c>
      <c r="H71" s="19">
        <v>43952</v>
      </c>
      <c r="I71" s="18" t="str">
        <f>+IFERROR(VLOOKUP(Cursos[[#This Row],[Modelo correcto]],Modelos[[Modelo correcto]:[Aplica para certificación]],4,FALSE),"REVISAR")</f>
        <v>NO</v>
      </c>
    </row>
    <row r="72" spans="1:9" x14ac:dyDescent="0.25">
      <c r="A72" s="144" t="s">
        <v>394</v>
      </c>
      <c r="B72">
        <v>1</v>
      </c>
      <c r="C72" s="63" t="s">
        <v>73</v>
      </c>
      <c r="D72" s="18" t="str">
        <f>+IFERROR(VLOOKUP(Cursos[[#This Row],[Modelo correcto]],Modelos[[Modelo correcto]:[¿En línea?]],2,FALSE),"REVISAR")</f>
        <v>XEROX</v>
      </c>
      <c r="E72" s="18" t="str">
        <f>+IFERROR(VLOOKUP(Cursos[[#This Row],[Modelo correcto]],Modelos[[Modelo correcto]:[¿En línea?]],3,FALSE),"REVISAR")</f>
        <v>SÍ</v>
      </c>
      <c r="F72" s="18" t="str">
        <f>+Cursos[[#This Row],[IS]]&amp;Cursos[[#This Row],[Modelo correcto]]</f>
        <v>AARON MORENO ROSALESC15061</v>
      </c>
      <c r="G72" s="18">
        <v>1</v>
      </c>
      <c r="H72" s="19">
        <v>43952</v>
      </c>
      <c r="I72" s="18" t="str">
        <f>+IFERROR(VLOOKUP(Cursos[[#This Row],[Modelo correcto]],Modelos[[Modelo correcto]:[Aplica para certificación]],4,FALSE),"REVISAR")</f>
        <v>NO</v>
      </c>
    </row>
    <row r="73" spans="1:9" x14ac:dyDescent="0.25">
      <c r="A73" s="144" t="s">
        <v>2757</v>
      </c>
      <c r="B73">
        <v>1</v>
      </c>
      <c r="C73" s="10" t="s">
        <v>760</v>
      </c>
      <c r="D73" s="10" t="str">
        <f>+IFERROR(VLOOKUP(Cursos[[#This Row],[Modelo correcto]],Modelos[[Modelo correcto]:[¿En línea?]],2,FALSE),"REVISAR")</f>
        <v>LEXMARK</v>
      </c>
      <c r="E73" s="10" t="str">
        <f>+IFERROR(VLOOKUP(Cursos[[#This Row],[Modelo correcto]],Modelos[[Modelo correcto]:[¿En línea?]],3,FALSE),"REVISAR")</f>
        <v>SÍ</v>
      </c>
      <c r="F73" s="18" t="str">
        <f>+Cursos[[#This Row],[IS]]&amp;Cursos[[#This Row],[Modelo correcto]]</f>
        <v>ALBERTO ANTONIO TENORIO ALVAREZC792</v>
      </c>
      <c r="G73" s="18">
        <v>1</v>
      </c>
      <c r="H73" s="19">
        <v>43647</v>
      </c>
      <c r="I73" s="18" t="str">
        <f>+IFERROR(VLOOKUP(Cursos[[#This Row],[Modelo correcto]],Modelos[[Modelo correcto]:[Aplica para certificación]],4,FALSE),"REVISAR")</f>
        <v>NO</v>
      </c>
    </row>
    <row r="74" spans="1:9" x14ac:dyDescent="0.25">
      <c r="A74" s="144" t="s">
        <v>394</v>
      </c>
      <c r="B74">
        <v>1</v>
      </c>
      <c r="C74" s="63" t="s">
        <v>55</v>
      </c>
      <c r="D74" s="18" t="str">
        <f>+IFERROR(VLOOKUP(Cursos[[#This Row],[Modelo correcto]],Modelos[[Modelo correcto]:[¿En línea?]],2,FALSE),"REVISAR")</f>
        <v>XEROX</v>
      </c>
      <c r="E74" s="18" t="str">
        <f>+IFERROR(VLOOKUP(Cursos[[#This Row],[Modelo correcto]],Modelos[[Modelo correcto]:[¿En línea?]],3,FALSE),"REVISAR")</f>
        <v>SÍ</v>
      </c>
      <c r="F74" s="18" t="str">
        <f>+Cursos[[#This Row],[IS]]&amp;Cursos[[#This Row],[Modelo correcto]]</f>
        <v>AARON MORENO ROSALESC15005</v>
      </c>
      <c r="G74" s="18">
        <v>1</v>
      </c>
      <c r="H74" s="19">
        <v>43952</v>
      </c>
      <c r="I74" s="18" t="str">
        <f>+IFERROR(VLOOKUP(Cursos[[#This Row],[Modelo correcto]],Modelos[[Modelo correcto]:[Aplica para certificación]],4,FALSE),"REVISAR")</f>
        <v>SÍ</v>
      </c>
    </row>
    <row r="75" spans="1:9" x14ac:dyDescent="0.25">
      <c r="A75" s="144" t="s">
        <v>394</v>
      </c>
      <c r="B75">
        <v>1</v>
      </c>
      <c r="C75" s="63" t="s">
        <v>176</v>
      </c>
      <c r="D75" s="18" t="str">
        <f>+IFERROR(VLOOKUP(Cursos[[#This Row],[Modelo correcto]],Modelos[[Modelo correcto]:[¿En línea?]],2,FALSE),"REVISAR")</f>
        <v>XEROX</v>
      </c>
      <c r="E75" s="18" t="str">
        <f>+IFERROR(VLOOKUP(Cursos[[#This Row],[Modelo correcto]],Modelos[[Modelo correcto]:[¿En línea?]],3,FALSE),"REVISAR")</f>
        <v>SÍ</v>
      </c>
      <c r="F75" s="18" t="str">
        <f>+Cursos[[#This Row],[IS]]&amp;Cursos[[#This Row],[Modelo correcto]]</f>
        <v>AARON MORENO ROSALESC8880XT</v>
      </c>
      <c r="G75" s="18">
        <v>1</v>
      </c>
      <c r="H75" s="19">
        <v>43952</v>
      </c>
      <c r="I75" s="18" t="str">
        <f>+IFERROR(VLOOKUP(Cursos[[#This Row],[Modelo correcto]],Modelos[[Modelo correcto]:[Aplica para certificación]],4,FALSE),"REVISAR")</f>
        <v>NO</v>
      </c>
    </row>
    <row r="76" spans="1:9" x14ac:dyDescent="0.25">
      <c r="A76" s="144" t="s">
        <v>394</v>
      </c>
      <c r="B76">
        <v>1</v>
      </c>
      <c r="C76" s="63" t="s">
        <v>77</v>
      </c>
      <c r="D76" s="18" t="str">
        <f>+IFERROR(VLOOKUP(Cursos[[#This Row],[Modelo correcto]],Modelos[[Modelo correcto]:[¿En línea?]],2,FALSE),"REVISAR")</f>
        <v>XEROX</v>
      </c>
      <c r="E76" s="18" t="str">
        <f>+IFERROR(VLOOKUP(Cursos[[#This Row],[Modelo correcto]],Modelos[[Modelo correcto]:[¿En línea?]],3,FALSE),"REVISAR")</f>
        <v>SÍ</v>
      </c>
      <c r="F76" s="18" t="str">
        <f>+Cursos[[#This Row],[IS]]&amp;Cursos[[#This Row],[Modelo correcto]]</f>
        <v>AARON MORENO ROSALESC16280</v>
      </c>
      <c r="G76" s="18">
        <v>1</v>
      </c>
      <c r="H76" s="19">
        <v>43952</v>
      </c>
      <c r="I76" s="18" t="str">
        <f>+IFERROR(VLOOKUP(Cursos[[#This Row],[Modelo correcto]],Modelos[[Modelo correcto]:[Aplica para certificación]],4,FALSE),"REVISAR")</f>
        <v>SÍ</v>
      </c>
    </row>
    <row r="77" spans="1:9" x14ac:dyDescent="0.25">
      <c r="A77" s="144" t="s">
        <v>394</v>
      </c>
      <c r="B77">
        <v>1</v>
      </c>
      <c r="C77" s="63" t="s">
        <v>1187</v>
      </c>
      <c r="D77" s="18" t="str">
        <f>+IFERROR(VLOOKUP(Cursos[[#This Row],[Modelo correcto]],Modelos[[Modelo correcto]:[¿En línea?]],2,FALSE),"REVISAR")</f>
        <v>XEROX</v>
      </c>
      <c r="E77" s="18" t="str">
        <f>+IFERROR(VLOOKUP(Cursos[[#This Row],[Modelo correcto]],Modelos[[Modelo correcto]:[¿En línea?]],3,FALSE),"REVISAR")</f>
        <v>SÍ</v>
      </c>
      <c r="F77" s="18" t="str">
        <f>+Cursos[[#This Row],[IS]]&amp;Cursos[[#This Row],[Modelo correcto]]</f>
        <v>AARON MORENO ROSALESCLA263</v>
      </c>
      <c r="G77" s="18">
        <v>1</v>
      </c>
      <c r="H77" s="19">
        <v>43952</v>
      </c>
      <c r="I77" s="18" t="str">
        <f>+IFERROR(VLOOKUP(Cursos[[#This Row],[Modelo correcto]],Modelos[[Modelo correcto]:[Aplica para certificación]],4,FALSE),"REVISAR")</f>
        <v>NO</v>
      </c>
    </row>
    <row r="78" spans="1:9" x14ac:dyDescent="0.25">
      <c r="A78" s="144" t="s">
        <v>394</v>
      </c>
      <c r="B78">
        <v>1</v>
      </c>
      <c r="C78" s="63" t="s">
        <v>1206</v>
      </c>
      <c r="D78" s="18" t="str">
        <f>+IFERROR(VLOOKUP(Cursos[[#This Row],[Modelo correcto]],Modelos[[Modelo correcto]:[¿En línea?]],2,FALSE),"REVISAR")</f>
        <v>XEROX</v>
      </c>
      <c r="E78" s="18" t="str">
        <f>+IFERROR(VLOOKUP(Cursos[[#This Row],[Modelo correcto]],Modelos[[Modelo correcto]:[¿En línea?]],3,FALSE),"REVISAR")</f>
        <v>SÍ</v>
      </c>
      <c r="F78" s="18" t="str">
        <f>+Cursos[[#This Row],[IS]]&amp;Cursos[[#This Row],[Modelo correcto]]</f>
        <v>AARON MORENO ROSALESCLR204</v>
      </c>
      <c r="G78" s="18">
        <v>1</v>
      </c>
      <c r="H78" s="19">
        <v>43952</v>
      </c>
      <c r="I78" s="18" t="str">
        <f>+IFERROR(VLOOKUP(Cursos[[#This Row],[Modelo correcto]],Modelos[[Modelo correcto]:[Aplica para certificación]],4,FALSE),"REVISAR")</f>
        <v>NO</v>
      </c>
    </row>
    <row r="79" spans="1:9" x14ac:dyDescent="0.25">
      <c r="A79" s="144" t="s">
        <v>2757</v>
      </c>
      <c r="B79">
        <v>1</v>
      </c>
      <c r="C79" s="10" t="s">
        <v>258</v>
      </c>
      <c r="D79" s="18" t="str">
        <f>+IFERROR(VLOOKUP(Cursos[[#This Row],[Modelo correcto]],Modelos[[Modelo correcto]:[¿En línea?]],2,FALSE),"REVISAR")</f>
        <v>XEROX</v>
      </c>
      <c r="E79" s="18" t="str">
        <f>+IFERROR(VLOOKUP(Cursos[[#This Row],[Modelo correcto]],Modelos[[Modelo correcto]:[¿En línea?]],3,FALSE),"REVISAR")</f>
        <v>SÍ</v>
      </c>
      <c r="F79" s="18" t="str">
        <f>+Cursos[[#This Row],[IS]]&amp;Cursos[[#This Row],[Modelo correcto]]</f>
        <v>ALBERTO ANTONIO TENORIO ALVAREZCMYKNTF</v>
      </c>
      <c r="G79" s="18">
        <v>1</v>
      </c>
      <c r="H79" s="44">
        <v>43739</v>
      </c>
      <c r="I79" s="18" t="str">
        <f>+IFERROR(VLOOKUP(Cursos[[#This Row],[Modelo correcto]],Modelos[[Modelo correcto]:[Aplica para certificación]],4,FALSE),"REVISAR")</f>
        <v>SÍ</v>
      </c>
    </row>
    <row r="80" spans="1:9" x14ac:dyDescent="0.25">
      <c r="A80" s="144" t="s">
        <v>2757</v>
      </c>
      <c r="B80">
        <v>1</v>
      </c>
      <c r="C80" s="10" t="s">
        <v>761</v>
      </c>
      <c r="D80" s="18" t="str">
        <f>+IFERROR(VLOOKUP(Cursos[[#This Row],[Modelo correcto]],Modelos[[Modelo correcto]:[¿En línea?]],2,FALSE),"REVISAR")</f>
        <v>LEXMARK</v>
      </c>
      <c r="E80" s="18" t="str">
        <f>+IFERROR(VLOOKUP(Cursos[[#This Row],[Modelo correcto]],Modelos[[Modelo correcto]:[¿En línea?]],3,FALSE),"REVISAR")</f>
        <v>SÍ</v>
      </c>
      <c r="F80" s="18" t="str">
        <f>+Cursos[[#This Row],[IS]]&amp;Cursos[[#This Row],[Modelo correcto]]</f>
        <v>ALBERTO ANTONIO TENORIO ALVAREZColour Science and Theory</v>
      </c>
      <c r="G80" s="18">
        <v>0</v>
      </c>
      <c r="H80" s="19">
        <v>43709</v>
      </c>
      <c r="I80" s="18" t="str">
        <f>+IFERROR(VLOOKUP(Cursos[[#This Row],[Modelo correcto]],Modelos[[Modelo correcto]:[Aplica para certificación]],4,FALSE),"REVISAR")</f>
        <v>NO</v>
      </c>
    </row>
    <row r="81" spans="1:9" x14ac:dyDescent="0.25">
      <c r="A81" s="144" t="s">
        <v>2756</v>
      </c>
      <c r="B81">
        <v>1</v>
      </c>
      <c r="C81" s="63" t="s">
        <v>887</v>
      </c>
      <c r="D81" s="145" t="str">
        <f>+IFERROR(VLOOKUP(Cursos[[#This Row],[Modelo correcto]],Modelos[[Modelo correcto]:[¿En línea?]],2,FALSE),"REVISAR")</f>
        <v>XEROX</v>
      </c>
      <c r="E81" s="145" t="str">
        <f>+IFERROR(VLOOKUP(Cursos[[#This Row],[Modelo correcto]],Modelos[[Modelo correcto]:[¿En línea?]],3,FALSE),"REVISAR")</f>
        <v>NO</v>
      </c>
      <c r="F81" s="18" t="str">
        <f>+Cursos[[#This Row],[IS]]&amp;Cursos[[#This Row],[Modelo correcto]]</f>
        <v>VICTOR MANUEL DOMINGUEZ MENDEZWC59XX</v>
      </c>
      <c r="G81" s="18">
        <v>1</v>
      </c>
      <c r="H81" s="19">
        <v>43678</v>
      </c>
      <c r="I81" s="18" t="str">
        <f>+IFERROR(VLOOKUP(Cursos[[#This Row],[Modelo correcto]],Modelos[[Modelo correcto]:[Aplica para certificación]],4,FALSE),"REVISAR")</f>
        <v>SÍ</v>
      </c>
    </row>
    <row r="82" spans="1:9" x14ac:dyDescent="0.25">
      <c r="A82" s="144" t="s">
        <v>394</v>
      </c>
      <c r="B82">
        <v>1</v>
      </c>
      <c r="C82" s="10" t="s">
        <v>1505</v>
      </c>
      <c r="D82" s="18" t="str">
        <f>+IFERROR(VLOOKUP(Cursos[[#This Row],[Modelo correcto]],Modelos[[Modelo correcto]:[¿En línea?]],2,FALSE),"REVISAR")</f>
        <v>XEROX</v>
      </c>
      <c r="E82" s="18" t="str">
        <f>+IFERROR(VLOOKUP(Cursos[[#This Row],[Modelo correcto]],Modelos[[Modelo correcto]:[¿En línea?]],3,FALSE),"REVISAR")</f>
        <v>SÍ</v>
      </c>
      <c r="F82" s="18" t="str">
        <f>+Cursos[[#This Row],[IS]]&amp;Cursos[[#This Row],[Modelo correcto]]</f>
        <v>AARON MORENO ROSALESWSA250</v>
      </c>
      <c r="G82" s="18">
        <v>0</v>
      </c>
      <c r="H82" s="19">
        <v>43983</v>
      </c>
      <c r="I82" s="18" t="str">
        <f>+IFERROR(VLOOKUP(Cursos[[#This Row],[Modelo correcto]],Modelos[[Modelo correcto]:[Aplica para certificación]],4,FALSE),"REVISAR")</f>
        <v>NO</v>
      </c>
    </row>
    <row r="83" spans="1:9" x14ac:dyDescent="0.25">
      <c r="A83" s="144" t="s">
        <v>2757</v>
      </c>
      <c r="B83">
        <v>1</v>
      </c>
      <c r="C83" s="10" t="s">
        <v>762</v>
      </c>
      <c r="D83" s="18" t="str">
        <f>+IFERROR(VLOOKUP(Cursos[[#This Row],[Modelo correcto]],Modelos[[Modelo correcto]:[¿En línea?]],2,FALSE),"REVISAR")</f>
        <v>LEXMARK</v>
      </c>
      <c r="E83" s="18" t="str">
        <f>+IFERROR(VLOOKUP(Cursos[[#This Row],[Modelo correcto]],Modelos[[Modelo correcto]:[¿En línea?]],3,FALSE),"REVISAR")</f>
        <v>SÍ</v>
      </c>
      <c r="F83" s="18" t="str">
        <f>+Cursos[[#This Row],[IS]]&amp;Cursos[[#This Row],[Modelo correcto]]</f>
        <v>ALBERTO ANTONIO TENORIO ALVAREZCX310</v>
      </c>
      <c r="G83" s="18">
        <v>0</v>
      </c>
      <c r="H83" s="19">
        <v>43647</v>
      </c>
      <c r="I83" s="18" t="str">
        <f>+IFERROR(VLOOKUP(Cursos[[#This Row],[Modelo correcto]],Modelos[[Modelo correcto]:[Aplica para certificación]],4,FALSE),"REVISAR")</f>
        <v>NO</v>
      </c>
    </row>
    <row r="84" spans="1:9" x14ac:dyDescent="0.25">
      <c r="A84" s="144" t="s">
        <v>394</v>
      </c>
      <c r="B84">
        <v>1</v>
      </c>
      <c r="C84" s="63" t="s">
        <v>188</v>
      </c>
      <c r="D84" s="18" t="str">
        <f>+IFERROR(VLOOKUP(Cursos[[#This Row],[Modelo correcto]],Modelos[[Modelo correcto]:[¿En línea?]],2,FALSE),"REVISAR")</f>
        <v>XEROX</v>
      </c>
      <c r="E84" s="18" t="str">
        <f>+IFERROR(VLOOKUP(Cursos[[#This Row],[Modelo correcto]],Modelos[[Modelo correcto]:[¿En línea?]],3,FALSE),"REVISAR")</f>
        <v>SÍ</v>
      </c>
      <c r="F84" s="18" t="str">
        <f>+Cursos[[#This Row],[IS]]&amp;Cursos[[#This Row],[Modelo correcto]]</f>
        <v>AARON MORENO ROSALESCLS264</v>
      </c>
      <c r="G84" s="18">
        <v>1</v>
      </c>
      <c r="H84" s="19">
        <v>43952</v>
      </c>
      <c r="I84" s="18" t="str">
        <f>+IFERROR(VLOOKUP(Cursos[[#This Row],[Modelo correcto]],Modelos[[Modelo correcto]:[Aplica para certificación]],4,FALSE),"REVISAR")</f>
        <v>NO</v>
      </c>
    </row>
    <row r="85" spans="1:9" x14ac:dyDescent="0.25">
      <c r="A85" s="144" t="s">
        <v>2756</v>
      </c>
      <c r="B85">
        <v>1</v>
      </c>
      <c r="C85" s="63" t="s">
        <v>794</v>
      </c>
      <c r="D85" s="10" t="str">
        <f>+IFERROR(VLOOKUP(Cursos[[#This Row],[Modelo correcto]],Modelos[[Modelo correcto]:[¿En línea?]],2,FALSE),"REVISAR")</f>
        <v>XEROX</v>
      </c>
      <c r="E85" s="10" t="str">
        <f>+IFERROR(VLOOKUP(Cursos[[#This Row],[Modelo correcto]],Modelos[[Modelo correcto]:[¿En línea?]],3,FALSE),"REVISAR")</f>
        <v>NO</v>
      </c>
      <c r="F85" s="18" t="str">
        <f>+Cursos[[#This Row],[IS]]&amp;Cursos[[#This Row],[Modelo correcto]]</f>
        <v>VICTOR MANUEL DOMINGUEZ MENDEZWC7220</v>
      </c>
      <c r="G85" s="18">
        <v>1</v>
      </c>
      <c r="H85" s="18"/>
      <c r="I85" s="18" t="str">
        <f>+IFERROR(VLOOKUP(Cursos[[#This Row],[Modelo correcto]],Modelos[[Modelo correcto]:[Aplica para certificación]],4,FALSE),"REVISAR")</f>
        <v>NO</v>
      </c>
    </row>
    <row r="86" spans="1:9" x14ac:dyDescent="0.25">
      <c r="A86" s="144" t="s">
        <v>2756</v>
      </c>
      <c r="B86">
        <v>1</v>
      </c>
      <c r="C86" s="63" t="s">
        <v>795</v>
      </c>
      <c r="D86" s="145" t="str">
        <f>+IFERROR(VLOOKUP(Cursos[[#This Row],[Modelo correcto]],Modelos[[Modelo correcto]:[¿En línea?]],2,FALSE),"REVISAR")</f>
        <v>XEROX</v>
      </c>
      <c r="E86" s="145" t="str">
        <f>+IFERROR(VLOOKUP(Cursos[[#This Row],[Modelo correcto]],Modelos[[Modelo correcto]:[¿En línea?]],3,FALSE),"REVISAR")</f>
        <v>NO</v>
      </c>
      <c r="F86" s="18" t="str">
        <f>+Cursos[[#This Row],[IS]]&amp;Cursos[[#This Row],[Modelo correcto]]</f>
        <v>VICTOR MANUEL DOMINGUEZ MENDEZWC7556</v>
      </c>
      <c r="G86" s="18">
        <v>1</v>
      </c>
      <c r="H86" s="18"/>
      <c r="I86" s="18" t="str">
        <f>+IFERROR(VLOOKUP(Cursos[[#This Row],[Modelo correcto]],Modelos[[Modelo correcto]:[Aplica para certificación]],4,FALSE),"REVISAR")</f>
        <v>NO</v>
      </c>
    </row>
    <row r="87" spans="1:9" x14ac:dyDescent="0.25">
      <c r="A87" s="144" t="s">
        <v>2756</v>
      </c>
      <c r="B87">
        <v>1</v>
      </c>
      <c r="C87" s="63" t="s">
        <v>796</v>
      </c>
      <c r="D87" s="145" t="str">
        <f>+IFERROR(VLOOKUP(Cursos[[#This Row],[Modelo correcto]],Modelos[[Modelo correcto]:[¿En línea?]],2,FALSE),"REVISAR")</f>
        <v>XEROX</v>
      </c>
      <c r="E87" s="145" t="str">
        <f>+IFERROR(VLOOKUP(Cursos[[#This Row],[Modelo correcto]],Modelos[[Modelo correcto]:[¿En línea?]],3,FALSE),"REVISAR")</f>
        <v>NO</v>
      </c>
      <c r="F87" s="18" t="str">
        <f>+Cursos[[#This Row],[IS]]&amp;Cursos[[#This Row],[Modelo correcto]]</f>
        <v>VICTOR MANUEL DOMINGUEZ MENDEZWC7850</v>
      </c>
      <c r="G87" s="18">
        <v>1</v>
      </c>
      <c r="H87" s="18"/>
      <c r="I87" s="18" t="str">
        <f>+IFERROR(VLOOKUP(Cursos[[#This Row],[Modelo correcto]],Modelos[[Modelo correcto]:[Aplica para certificación]],4,FALSE),"REVISAR")</f>
        <v>NO</v>
      </c>
    </row>
    <row r="88" spans="1:9" x14ac:dyDescent="0.25">
      <c r="A88" s="144" t="s">
        <v>394</v>
      </c>
      <c r="B88">
        <v>1</v>
      </c>
      <c r="C88" s="63" t="s">
        <v>1189</v>
      </c>
      <c r="D88" s="18" t="str">
        <f>+IFERROR(VLOOKUP(Cursos[[#This Row],[Modelo correcto]],Modelos[[Modelo correcto]:[¿En línea?]],2,FALSE),"REVISAR")</f>
        <v>XEROX</v>
      </c>
      <c r="E88" s="18" t="str">
        <f>+IFERROR(VLOOKUP(Cursos[[#This Row],[Modelo correcto]],Modelos[[Modelo correcto]:[¿En línea?]],3,FALSE),"REVISAR")</f>
        <v>SÍ</v>
      </c>
      <c r="F88" s="18" t="str">
        <f>+Cursos[[#This Row],[IS]]&amp;Cursos[[#This Row],[Modelo correcto]]</f>
        <v>AARON MORENO ROSALESCLR230</v>
      </c>
      <c r="G88" s="18">
        <v>1</v>
      </c>
      <c r="H88" s="19">
        <v>43952</v>
      </c>
      <c r="I88" s="18" t="str">
        <f>+IFERROR(VLOOKUP(Cursos[[#This Row],[Modelo correcto]],Modelos[[Modelo correcto]:[Aplica para certificación]],4,FALSE),"REVISAR")</f>
        <v>NO</v>
      </c>
    </row>
    <row r="89" spans="1:9" x14ac:dyDescent="0.25">
      <c r="A89" s="144" t="s">
        <v>2757</v>
      </c>
      <c r="B89">
        <v>1</v>
      </c>
      <c r="C89" s="10" t="s">
        <v>763</v>
      </c>
      <c r="D89" s="18" t="str">
        <f>+IFERROR(VLOOKUP(Cursos[[#This Row],[Modelo correcto]],Modelos[[Modelo correcto]:[¿En línea?]],2,FALSE),"REVISAR")</f>
        <v>LEXMARK</v>
      </c>
      <c r="E89" s="18" t="str">
        <f>+IFERROR(VLOOKUP(Cursos[[#This Row],[Modelo correcto]],Modelos[[Modelo correcto]:[¿En línea?]],3,FALSE),"REVISAR")</f>
        <v>SÍ</v>
      </c>
      <c r="F89" s="18" t="str">
        <f>+Cursos[[#This Row],[IS]]&amp;Cursos[[#This Row],[Modelo correcto]]</f>
        <v>ALBERTO ANTONIO TENORIO ALVAREZDigital Multimeter</v>
      </c>
      <c r="G89" s="18">
        <v>0</v>
      </c>
      <c r="H89" s="19">
        <v>43678</v>
      </c>
      <c r="I89" s="18" t="str">
        <f>+IFERROR(VLOOKUP(Cursos[[#This Row],[Modelo correcto]],Modelos[[Modelo correcto]:[Aplica para certificación]],4,FALSE),"REVISAR")</f>
        <v>NO</v>
      </c>
    </row>
    <row r="90" spans="1:9" x14ac:dyDescent="0.25">
      <c r="A90" s="144" t="s">
        <v>394</v>
      </c>
      <c r="B90">
        <v>1</v>
      </c>
      <c r="C90" s="63" t="s">
        <v>1262</v>
      </c>
      <c r="D90" s="18" t="str">
        <f>+IFERROR(VLOOKUP(Cursos[[#This Row],[Modelo correcto]],Modelos[[Modelo correcto]:[¿En línea?]],2,FALSE),"REVISAR")</f>
        <v>XEROX</v>
      </c>
      <c r="E90" s="18" t="str">
        <f>+IFERROR(VLOOKUP(Cursos[[#This Row],[Modelo correcto]],Modelos[[Modelo correcto]:[¿En línea?]],3,FALSE),"REVISAR")</f>
        <v>SÍ</v>
      </c>
      <c r="F90" s="18" t="str">
        <f>+Cursos[[#This Row],[IS]]&amp;Cursos[[#This Row],[Modelo correcto]]</f>
        <v>AARON MORENO ROSALESCT102</v>
      </c>
      <c r="G90" s="18">
        <v>1</v>
      </c>
      <c r="H90" s="19">
        <v>43952</v>
      </c>
      <c r="I90" s="18" t="str">
        <f>+IFERROR(VLOOKUP(Cursos[[#This Row],[Modelo correcto]],Modelos[[Modelo correcto]:[Aplica para certificación]],4,FALSE),"REVISAR")</f>
        <v>NO</v>
      </c>
    </row>
    <row r="91" spans="1:9" x14ac:dyDescent="0.25">
      <c r="A91" s="144" t="s">
        <v>2757</v>
      </c>
      <c r="B91">
        <v>1</v>
      </c>
      <c r="C91" s="10" t="s">
        <v>45</v>
      </c>
      <c r="D91" s="18" t="str">
        <f>+IFERROR(VLOOKUP(Cursos[[#This Row],[Modelo correcto]],Modelos[[Modelo correcto]:[¿En línea?]],2,FALSE),"REVISAR")</f>
        <v>XEROX</v>
      </c>
      <c r="E91" s="18" t="str">
        <f>+IFERROR(VLOOKUP(Cursos[[#This Row],[Modelo correcto]],Modelos[[Modelo correcto]:[¿En línea?]],3,FALSE),"REVISAR")</f>
        <v>SÍ</v>
      </c>
      <c r="F91" s="18" t="str">
        <f>+Cursos[[#This Row],[IS]]&amp;Cursos[[#This Row],[Modelo correcto]]</f>
        <v>ALBERTO ANTONIO TENORIO ALVAREZDM78ACK</v>
      </c>
      <c r="G91" s="18">
        <v>1</v>
      </c>
      <c r="H91" s="19">
        <v>43800</v>
      </c>
      <c r="I91" s="18" t="str">
        <f>+IFERROR(VLOOKUP(Cursos[[#This Row],[Modelo correcto]],Modelos[[Modelo correcto]:[Aplica para certificación]],4,FALSE),"REVISAR")</f>
        <v>NO</v>
      </c>
    </row>
    <row r="92" spans="1:9" x14ac:dyDescent="0.25">
      <c r="A92" s="144" t="s">
        <v>394</v>
      </c>
      <c r="B92">
        <v>1</v>
      </c>
      <c r="C92" s="63" t="s">
        <v>1175</v>
      </c>
      <c r="D92" s="18" t="str">
        <f>+IFERROR(VLOOKUP(Cursos[[#This Row],[Modelo correcto]],Modelos[[Modelo correcto]:[¿En línea?]],2,FALSE),"REVISAR")</f>
        <v>XEROX</v>
      </c>
      <c r="E92" s="18" t="str">
        <f>+IFERROR(VLOOKUP(Cursos[[#This Row],[Modelo correcto]],Modelos[[Modelo correcto]:[¿En línea?]],3,FALSE),"REVISAR")</f>
        <v>SÍ</v>
      </c>
      <c r="F92" s="18" t="str">
        <f>+Cursos[[#This Row],[IS]]&amp;Cursos[[#This Row],[Modelo correcto]]</f>
        <v>AARON MORENO ROSALESCT101</v>
      </c>
      <c r="G92" s="18">
        <v>1</v>
      </c>
      <c r="H92" s="19">
        <v>43952</v>
      </c>
      <c r="I92" s="18" t="str">
        <f>+IFERROR(VLOOKUP(Cursos[[#This Row],[Modelo correcto]],Modelos[[Modelo correcto]:[Aplica para certificación]],4,FALSE),"REVISAR")</f>
        <v>NO</v>
      </c>
    </row>
    <row r="93" spans="1:9" x14ac:dyDescent="0.25">
      <c r="A93" s="144" t="s">
        <v>2757</v>
      </c>
      <c r="B93" s="21">
        <v>1</v>
      </c>
      <c r="C93" s="10" t="s">
        <v>764</v>
      </c>
      <c r="D93" s="10" t="str">
        <f>+IFERROR(VLOOKUP(Cursos[[#This Row],[Modelo correcto]],Modelos[[Modelo correcto]:[¿En línea?]],2,FALSE),"REVISAR")</f>
        <v>HP</v>
      </c>
      <c r="E93" s="10" t="str">
        <f>+IFERROR(VLOOKUP(Cursos[[#This Row],[Modelo correcto]],Modelos[[Modelo correcto]:[¿En línea?]],3,FALSE),"REVISAR")</f>
        <v>SÍ</v>
      </c>
      <c r="F93" s="18" t="str">
        <f>+Cursos[[#This Row],[IS]]&amp;Cursos[[#This Row],[Modelo correcto]]</f>
        <v>ALBERTO ANTONIO TENORIO ALVAREZE62555</v>
      </c>
      <c r="G93" s="18">
        <v>1</v>
      </c>
      <c r="H93" s="18"/>
      <c r="I93" s="18" t="str">
        <f>+IFERROR(VLOOKUP(Cursos[[#This Row],[Modelo correcto]],Modelos[[Modelo correcto]:[Aplica para certificación]],4,FALSE),"REVISAR")</f>
        <v>NO</v>
      </c>
    </row>
    <row r="94" spans="1:9" x14ac:dyDescent="0.25">
      <c r="A94" s="144" t="s">
        <v>394</v>
      </c>
      <c r="B94">
        <v>1</v>
      </c>
      <c r="C94" s="63" t="s">
        <v>1197</v>
      </c>
      <c r="D94" s="18" t="str">
        <f>+IFERROR(VLOOKUP(Cursos[[#This Row],[Modelo correcto]],Modelos[[Modelo correcto]:[¿En línea?]],2,FALSE),"REVISAR")</f>
        <v>XEROX</v>
      </c>
      <c r="E94" s="18" t="str">
        <f>+IFERROR(VLOOKUP(Cursos[[#This Row],[Modelo correcto]],Modelos[[Modelo correcto]:[¿En línea?]],3,FALSE),"REVISAR")</f>
        <v>SÍ</v>
      </c>
      <c r="F94" s="18" t="str">
        <f>+Cursos[[#This Row],[IS]]&amp;Cursos[[#This Row],[Modelo correcto]]</f>
        <v>AARON MORENO ROSALESCT103</v>
      </c>
      <c r="G94" s="18">
        <v>1</v>
      </c>
      <c r="H94" s="19">
        <v>43952</v>
      </c>
      <c r="I94" s="18" t="str">
        <f>+IFERROR(VLOOKUP(Cursos[[#This Row],[Modelo correcto]],Modelos[[Modelo correcto]:[Aplica para certificación]],4,FALSE),"REVISAR")</f>
        <v>NO</v>
      </c>
    </row>
    <row r="95" spans="1:9" x14ac:dyDescent="0.25">
      <c r="A95" s="144" t="s">
        <v>394</v>
      </c>
      <c r="B95">
        <v>1</v>
      </c>
      <c r="C95" s="63" t="s">
        <v>154</v>
      </c>
      <c r="D95" s="18" t="str">
        <f>+IFERROR(VLOOKUP(Cursos[[#This Row],[Modelo correcto]],Modelos[[Modelo correcto]:[¿En línea?]],2,FALSE),"REVISAR")</f>
        <v>XEROX</v>
      </c>
      <c r="E95" s="18" t="str">
        <f>+IFERROR(VLOOKUP(Cursos[[#This Row],[Modelo correcto]],Modelos[[Modelo correcto]:[¿En línea?]],3,FALSE),"REVISAR")</f>
        <v>SÍ</v>
      </c>
      <c r="F95" s="18" t="str">
        <f>+Cursos[[#This Row],[IS]]&amp;Cursos[[#This Row],[Modelo correcto]]</f>
        <v>AARON MORENO ROSALESP3010LP</v>
      </c>
      <c r="G95" s="18">
        <v>1</v>
      </c>
      <c r="H95" s="19">
        <v>43952</v>
      </c>
      <c r="I95" s="18" t="str">
        <f>+IFERROR(VLOOKUP(Cursos[[#This Row],[Modelo correcto]],Modelos[[Modelo correcto]:[Aplica para certificación]],4,FALSE),"REVISAR")</f>
        <v>NO</v>
      </c>
    </row>
    <row r="96" spans="1:9" x14ac:dyDescent="0.25">
      <c r="A96" s="144" t="s">
        <v>394</v>
      </c>
      <c r="B96">
        <v>1</v>
      </c>
      <c r="C96" s="63" t="s">
        <v>248</v>
      </c>
      <c r="D96" s="18" t="str">
        <f>+IFERROR(VLOOKUP(Cursos[[#This Row],[Modelo correcto]],Modelos[[Modelo correcto]:[¿En línea?]],2,FALSE),"REVISAR")</f>
        <v>XEROX</v>
      </c>
      <c r="E96" s="18" t="str">
        <f>+IFERROR(VLOOKUP(Cursos[[#This Row],[Modelo correcto]],Modelos[[Modelo correcto]:[¿En línea?]],3,FALSE),"REVISAR")</f>
        <v>SÍ</v>
      </c>
      <c r="F96" s="18" t="str">
        <f>+Cursos[[#This Row],[IS]]&amp;Cursos[[#This Row],[Modelo correcto]]</f>
        <v>AARON MORENO ROSALESD12501</v>
      </c>
      <c r="G96" s="18">
        <v>1</v>
      </c>
      <c r="H96" s="19">
        <v>43952</v>
      </c>
      <c r="I96" s="18" t="str">
        <f>+IFERROR(VLOOKUP(Cursos[[#This Row],[Modelo correcto]],Modelos[[Modelo correcto]:[Aplica para certificación]],4,FALSE),"REVISAR")</f>
        <v>SÍ</v>
      </c>
    </row>
    <row r="97" spans="1:9" x14ac:dyDescent="0.25">
      <c r="A97" s="144" t="s">
        <v>394</v>
      </c>
      <c r="B97">
        <v>1</v>
      </c>
      <c r="C97" s="63" t="s">
        <v>25</v>
      </c>
      <c r="D97" s="18" t="str">
        <f>+IFERROR(VLOOKUP(Cursos[[#This Row],[Modelo correcto]],Modelos[[Modelo correcto]:[¿En línea?]],2,FALSE),"REVISAR")</f>
        <v>XEROX</v>
      </c>
      <c r="E97" s="18" t="str">
        <f>+IFERROR(VLOOKUP(Cursos[[#This Row],[Modelo correcto]],Modelos[[Modelo correcto]:[¿En línea?]],3,FALSE),"REVISAR")</f>
        <v>SÍ</v>
      </c>
      <c r="F97" s="18" t="str">
        <f>+Cursos[[#This Row],[IS]]&amp;Cursos[[#This Row],[Modelo correcto]]</f>
        <v>AARON MORENO ROSALESP3260LP</v>
      </c>
      <c r="G97" s="18">
        <v>1</v>
      </c>
      <c r="H97" s="19">
        <v>43952</v>
      </c>
      <c r="I97" s="18" t="str">
        <f>+IFERROR(VLOOKUP(Cursos[[#This Row],[Modelo correcto]],Modelos[[Modelo correcto]:[Aplica para certificación]],4,FALSE),"REVISAR")</f>
        <v>SÍ</v>
      </c>
    </row>
    <row r="98" spans="1:9" x14ac:dyDescent="0.25">
      <c r="A98" s="144" t="s">
        <v>394</v>
      </c>
      <c r="B98">
        <v>1</v>
      </c>
      <c r="C98" s="63" t="s">
        <v>247</v>
      </c>
      <c r="D98" s="18" t="str">
        <f>+IFERROR(VLOOKUP(Cursos[[#This Row],[Modelo correcto]],Modelos[[Modelo correcto]:[¿En línea?]],2,FALSE),"REVISAR")</f>
        <v>XEROX</v>
      </c>
      <c r="E98" s="18" t="str">
        <f>+IFERROR(VLOOKUP(Cursos[[#This Row],[Modelo correcto]],Modelos[[Modelo correcto]:[¿En línea?]],3,FALSE),"REVISAR")</f>
        <v>SÍ</v>
      </c>
      <c r="F98" s="18" t="str">
        <f>+Cursos[[#This Row],[IS]]&amp;Cursos[[#This Row],[Modelo correcto]]</f>
        <v>AARON MORENO ROSALESP4622LP</v>
      </c>
      <c r="G98" s="18">
        <v>1</v>
      </c>
      <c r="H98" s="19">
        <v>43952</v>
      </c>
      <c r="I98" s="18" t="str">
        <f>+IFERROR(VLOOKUP(Cursos[[#This Row],[Modelo correcto]],Modelos[[Modelo correcto]:[Aplica para certificación]],4,FALSE),"REVISAR")</f>
        <v>NO</v>
      </c>
    </row>
    <row r="99" spans="1:9" x14ac:dyDescent="0.25">
      <c r="A99" s="144" t="s">
        <v>394</v>
      </c>
      <c r="B99">
        <v>1</v>
      </c>
      <c r="C99" s="63" t="s">
        <v>250</v>
      </c>
      <c r="D99" s="18" t="str">
        <f>+IFERROR(VLOOKUP(Cursos[[#This Row],[Modelo correcto]],Modelos[[Modelo correcto]:[¿En línea?]],2,FALSE),"REVISAR")</f>
        <v>XEROX</v>
      </c>
      <c r="E99" s="18" t="str">
        <f>+IFERROR(VLOOKUP(Cursos[[#This Row],[Modelo correcto]],Modelos[[Modelo correcto]:[¿En línea?]],3,FALSE),"REVISAR")</f>
        <v>SÍ</v>
      </c>
      <c r="F99" s="18" t="str">
        <f>+Cursos[[#This Row],[IS]]&amp;Cursos[[#This Row],[Modelo correcto]]</f>
        <v>AARON MORENO ROSALESP6000LP</v>
      </c>
      <c r="G99" s="18">
        <v>1</v>
      </c>
      <c r="H99" s="19">
        <v>43952</v>
      </c>
      <c r="I99" s="18" t="str">
        <f>+IFERROR(VLOOKUP(Cursos[[#This Row],[Modelo correcto]],Modelos[[Modelo correcto]:[Aplica para certificación]],4,FALSE),"REVISAR")</f>
        <v>NO</v>
      </c>
    </row>
    <row r="100" spans="1:9" x14ac:dyDescent="0.25">
      <c r="A100" s="144" t="s">
        <v>394</v>
      </c>
      <c r="B100">
        <v>1</v>
      </c>
      <c r="C100" s="63" t="s">
        <v>253</v>
      </c>
      <c r="D100" s="18" t="str">
        <f>+IFERROR(VLOOKUP(Cursos[[#This Row],[Modelo correcto]],Modelos[[Modelo correcto]:[¿En línea?]],2,FALSE),"REVISAR")</f>
        <v>XEROX</v>
      </c>
      <c r="E100" s="18" t="str">
        <f>+IFERROR(VLOOKUP(Cursos[[#This Row],[Modelo correcto]],Modelos[[Modelo correcto]:[¿En línea?]],3,FALSE),"REVISAR")</f>
        <v>SÍ</v>
      </c>
      <c r="F100" s="18" t="str">
        <f>+Cursos[[#This Row],[IS]]&amp;Cursos[[#This Row],[Modelo correcto]]</f>
        <v>AARON MORENO ROSALESP3320LP</v>
      </c>
      <c r="G100" s="18">
        <v>1</v>
      </c>
      <c r="H100" s="19">
        <v>43952</v>
      </c>
      <c r="I100" s="18" t="str">
        <f>+IFERROR(VLOOKUP(Cursos[[#This Row],[Modelo correcto]],Modelos[[Modelo correcto]:[Aplica para certificación]],4,FALSE),"REVISAR")</f>
        <v>NO</v>
      </c>
    </row>
    <row r="101" spans="1:9" x14ac:dyDescent="0.25">
      <c r="A101" s="144" t="s">
        <v>394</v>
      </c>
      <c r="B101">
        <v>1</v>
      </c>
      <c r="C101" s="63" t="s">
        <v>85</v>
      </c>
      <c r="D101" s="62" t="str">
        <f>+IFERROR(VLOOKUP(Cursos[[#This Row],[Modelo correcto]],Modelos[[Modelo correcto]:[¿En línea?]],2,FALSE),"REVISAR")</f>
        <v>XEROX</v>
      </c>
      <c r="E101" s="62" t="str">
        <f>+IFERROR(VLOOKUP(Cursos[[#This Row],[Modelo correcto]],Modelos[[Modelo correcto]:[¿En línea?]],3,FALSE),"REVISAR")</f>
        <v>SÍ</v>
      </c>
      <c r="F101" s="18" t="str">
        <f>+Cursos[[#This Row],[IS]]&amp;Cursos[[#This Row],[Modelo correcto]]</f>
        <v>AARON MORENO ROSALESP4622XT</v>
      </c>
      <c r="G101" s="18">
        <v>1</v>
      </c>
      <c r="H101" s="19">
        <v>43952</v>
      </c>
      <c r="I101" s="62" t="str">
        <f>+IFERROR(VLOOKUP(Cursos[[#This Row],[Modelo correcto]],Modelos[[Modelo correcto]:[Aplica para certificación]],4,FALSE),"REVISAR")</f>
        <v>NO</v>
      </c>
    </row>
    <row r="102" spans="1:9" x14ac:dyDescent="0.25">
      <c r="A102" s="144" t="s">
        <v>394</v>
      </c>
      <c r="B102">
        <v>1</v>
      </c>
      <c r="C102" s="63" t="s">
        <v>252</v>
      </c>
      <c r="D102" s="18" t="str">
        <f>+IFERROR(VLOOKUP(Cursos[[#This Row],[Modelo correcto]],Modelos[[Modelo correcto]:[¿En línea?]],2,FALSE),"REVISAR")</f>
        <v>XEROX</v>
      </c>
      <c r="E102" s="18" t="str">
        <f>+IFERROR(VLOOKUP(Cursos[[#This Row],[Modelo correcto]],Modelos[[Modelo correcto]:[¿En línea?]],3,FALSE),"REVISAR")</f>
        <v>SÍ</v>
      </c>
      <c r="F102" s="18" t="str">
        <f>+Cursos[[#This Row],[IS]]&amp;Cursos[[#This Row],[Modelo correcto]]</f>
        <v>AARON MORENO ROSALESP6700LP</v>
      </c>
      <c r="G102" s="18">
        <v>1</v>
      </c>
      <c r="H102" s="19">
        <v>43952</v>
      </c>
      <c r="I102" s="18" t="str">
        <f>+IFERROR(VLOOKUP(Cursos[[#This Row],[Modelo correcto]],Modelos[[Modelo correcto]:[Aplica para certificación]],4,FALSE),"REVISAR")</f>
        <v>NO</v>
      </c>
    </row>
    <row r="103" spans="1:9" x14ac:dyDescent="0.25">
      <c r="A103" s="144" t="s">
        <v>2757</v>
      </c>
      <c r="B103">
        <v>1</v>
      </c>
      <c r="C103" s="10" t="s">
        <v>765</v>
      </c>
      <c r="D103" s="18" t="str">
        <f>+IFERROR(VLOOKUP(Cursos[[#This Row],[Modelo correcto]],Modelos[[Modelo correcto]:[¿En línea?]],2,FALSE),"REVISAR")</f>
        <v>LEXMARK</v>
      </c>
      <c r="E103" s="18" t="str">
        <f>+IFERROR(VLOOKUP(Cursos[[#This Row],[Modelo correcto]],Modelos[[Modelo correcto]:[¿En línea?]],3,FALSE),"REVISAR")</f>
        <v>SÍ</v>
      </c>
      <c r="F103" s="18" t="str">
        <f>+Cursos[[#This Row],[IS]]&amp;Cursos[[#This Row],[Modelo correcto]]</f>
        <v>ALBERTO ANTONIO TENORIO ALVAREZEmbedded Web Server</v>
      </c>
      <c r="G103" s="18">
        <v>1</v>
      </c>
      <c r="H103" s="19">
        <v>43678</v>
      </c>
      <c r="I103" s="18" t="str">
        <f>+IFERROR(VLOOKUP(Cursos[[#This Row],[Modelo correcto]],Modelos[[Modelo correcto]:[Aplica para certificación]],4,FALSE),"REVISAR")</f>
        <v>NO</v>
      </c>
    </row>
    <row r="104" spans="1:9" x14ac:dyDescent="0.25">
      <c r="A104" s="144" t="s">
        <v>394</v>
      </c>
      <c r="B104">
        <v>1</v>
      </c>
      <c r="C104" s="63" t="s">
        <v>106</v>
      </c>
      <c r="D104" s="18" t="str">
        <f>+IFERROR(VLOOKUP(Cursos[[#This Row],[Modelo correcto]],Modelos[[Modelo correcto]:[¿En línea?]],2,FALSE),"REVISAR")</f>
        <v>XEROX</v>
      </c>
      <c r="E104" s="18" t="str">
        <f>+IFERROR(VLOOKUP(Cursos[[#This Row],[Modelo correcto]],Modelos[[Modelo correcto]:[¿En línea?]],3,FALSE),"REVISAR")</f>
        <v>SÍ</v>
      </c>
      <c r="F104" s="18" t="str">
        <f>+Cursos[[#This Row],[IS]]&amp;Cursos[[#This Row],[Modelo correcto]]</f>
        <v>AARON MORENO ROSALESOA208</v>
      </c>
      <c r="G104" s="18">
        <v>1</v>
      </c>
      <c r="H104" s="19">
        <v>43952</v>
      </c>
      <c r="I104" s="18" t="str">
        <f>+IFERROR(VLOOKUP(Cursos[[#This Row],[Modelo correcto]],Modelos[[Modelo correcto]:[Aplica para certificación]],4,FALSE),"REVISAR")</f>
        <v>NO</v>
      </c>
    </row>
    <row r="105" spans="1:9" x14ac:dyDescent="0.25">
      <c r="A105" s="144" t="s">
        <v>394</v>
      </c>
      <c r="B105">
        <v>1</v>
      </c>
      <c r="C105" s="63" t="s">
        <v>65</v>
      </c>
      <c r="D105" s="18" t="str">
        <f>+IFERROR(VLOOKUP(Cursos[[#This Row],[Modelo correcto]],Modelos[[Modelo correcto]:[¿En línea?]],2,FALSE),"REVISAR")</f>
        <v>XEROX</v>
      </c>
      <c r="E105" s="18" t="str">
        <f>+IFERROR(VLOOKUP(Cursos[[#This Row],[Modelo correcto]],Modelos[[Modelo correcto]:[¿En línea?]],3,FALSE),"REVISAR")</f>
        <v>SÍ</v>
      </c>
      <c r="F105" s="18" t="str">
        <f>+Cursos[[#This Row],[IS]]&amp;Cursos[[#This Row],[Modelo correcto]]</f>
        <v>AARON MORENO ROSALESP7800LP</v>
      </c>
      <c r="G105" s="18">
        <v>1</v>
      </c>
      <c r="H105" s="19">
        <v>43952</v>
      </c>
      <c r="I105" s="18" t="str">
        <f>+IFERROR(VLOOKUP(Cursos[[#This Row],[Modelo correcto]],Modelos[[Modelo correcto]:[Aplica para certificación]],4,FALSE),"REVISAR")</f>
        <v>SÍ</v>
      </c>
    </row>
    <row r="106" spans="1:9" x14ac:dyDescent="0.25">
      <c r="A106" s="144" t="s">
        <v>2757</v>
      </c>
      <c r="B106">
        <v>1</v>
      </c>
      <c r="C106" s="10" t="s">
        <v>767</v>
      </c>
      <c r="D106" s="18" t="str">
        <f>+IFERROR(VLOOKUP(Cursos[[#This Row],[Modelo correcto]],Modelos[[Modelo correcto]:[¿En línea?]],2,FALSE),"REVISAR")</f>
        <v>LEXMARK</v>
      </c>
      <c r="E106" s="18" t="str">
        <f>+IFERROR(VLOOKUP(Cursos[[#This Row],[Modelo correcto]],Modelos[[Modelo correcto]:[¿En línea?]],3,FALSE),"REVISAR")</f>
        <v>SÍ</v>
      </c>
      <c r="F106" s="18" t="str">
        <f>+Cursos[[#This Row],[IS]]&amp;Cursos[[#This Row],[Modelo correcto]]</f>
        <v>ALBERTO ANTONIO TENORIO ALVAREZFAX &amp; IP</v>
      </c>
      <c r="G106" s="18">
        <v>0</v>
      </c>
      <c r="H106" s="19">
        <v>43678</v>
      </c>
      <c r="I106" s="18" t="str">
        <f>+IFERROR(VLOOKUP(Cursos[[#This Row],[Modelo correcto]],Modelos[[Modelo correcto]:[Aplica para certificación]],4,FALSE),"REVISAR")</f>
        <v>NO</v>
      </c>
    </row>
    <row r="107" spans="1:9" x14ac:dyDescent="0.25">
      <c r="A107" s="144" t="s">
        <v>2757</v>
      </c>
      <c r="B107">
        <v>1</v>
      </c>
      <c r="C107" t="s">
        <v>768</v>
      </c>
      <c r="D107" s="18" t="str">
        <f>+IFERROR(VLOOKUP(Cursos[[#This Row],[Modelo correcto]],Modelos[[Modelo correcto]:[¿En línea?]],2,FALSE),"REVISAR")</f>
        <v>LEXMARK</v>
      </c>
      <c r="E107" s="18" t="str">
        <f>+IFERROR(VLOOKUP(Cursos[[#This Row],[Modelo correcto]],Modelos[[Modelo correcto]:[¿En línea?]],3,FALSE),"REVISAR")</f>
        <v>SÍ</v>
      </c>
      <c r="F107" s="18" t="str">
        <f>+Cursos[[#This Row],[IS]]&amp;Cursos[[#This Row],[Modelo correcto]]</f>
        <v>ALBERTO ANTONIO TENORIO ALVAREZFirmware and Code Updates</v>
      </c>
      <c r="G107" s="18">
        <v>0</v>
      </c>
      <c r="H107" s="19">
        <v>43678</v>
      </c>
      <c r="I107" s="18" t="str">
        <f>+IFERROR(VLOOKUP(Cursos[[#This Row],[Modelo correcto]],Modelos[[Modelo correcto]:[Aplica para certificación]],4,FALSE),"REVISAR")</f>
        <v>NO</v>
      </c>
    </row>
    <row r="108" spans="1:9" x14ac:dyDescent="0.25">
      <c r="A108" s="144" t="s">
        <v>2757</v>
      </c>
      <c r="B108">
        <v>1</v>
      </c>
      <c r="C108" s="10" t="s">
        <v>769</v>
      </c>
      <c r="D108" s="18" t="str">
        <f>+IFERROR(VLOOKUP(Cursos[[#This Row],[Modelo correcto]],Modelos[[Modelo correcto]:[¿En línea?]],2,FALSE),"REVISAR")</f>
        <v>LEXMARK</v>
      </c>
      <c r="E108" s="18" t="str">
        <f>+IFERROR(VLOOKUP(Cursos[[#This Row],[Modelo correcto]],Modelos[[Modelo correcto]:[¿En línea?]],3,FALSE),"REVISAR")</f>
        <v>SÍ</v>
      </c>
      <c r="F108" s="18" t="str">
        <f>+Cursos[[#This Row],[IS]]&amp;Cursos[[#This Row],[Modelo correcto]]</f>
        <v>ALBERTO ANTONIO TENORIO ALVAREZFleet Manager Concepts</v>
      </c>
      <c r="G108" s="18">
        <v>1</v>
      </c>
      <c r="H108" s="19">
        <v>43739</v>
      </c>
      <c r="I108" s="18" t="str">
        <f>+IFERROR(VLOOKUP(Cursos[[#This Row],[Modelo correcto]],Modelos[[Modelo correcto]:[Aplica para certificación]],4,FALSE),"REVISAR")</f>
        <v>NO</v>
      </c>
    </row>
    <row r="109" spans="1:9" x14ac:dyDescent="0.25">
      <c r="A109" s="144" t="s">
        <v>2756</v>
      </c>
      <c r="B109">
        <v>1</v>
      </c>
      <c r="C109" s="63" t="s">
        <v>799</v>
      </c>
      <c r="D109" s="145" t="str">
        <f>+IFERROR(VLOOKUP(Cursos[[#This Row],[Modelo correcto]],Modelos[[Modelo correcto]:[¿En línea?]],2,FALSE),"REVISAR")</f>
        <v>XEROX</v>
      </c>
      <c r="E109" s="145" t="str">
        <f>+IFERROR(VLOOKUP(Cursos[[#This Row],[Modelo correcto]],Modelos[[Modelo correcto]:[¿En línea?]],3,FALSE),"REVISAR")</f>
        <v>NO</v>
      </c>
      <c r="F109" s="18" t="str">
        <f>+Cursos[[#This Row],[IS]]&amp;Cursos[[#This Row],[Modelo correcto]]</f>
        <v>VICTOR MANUEL DOMINGUEZ MENDEZWF6705</v>
      </c>
      <c r="G109" s="18">
        <v>1</v>
      </c>
      <c r="H109" s="19">
        <v>43709</v>
      </c>
      <c r="I109" s="18" t="str">
        <f>+IFERROR(VLOOKUP(Cursos[[#This Row],[Modelo correcto]],Modelos[[Modelo correcto]:[Aplica para certificación]],4,FALSE),"REVISAR")</f>
        <v>NO</v>
      </c>
    </row>
    <row r="110" spans="1:9" x14ac:dyDescent="0.25">
      <c r="A110" s="144" t="s">
        <v>394</v>
      </c>
      <c r="B110">
        <v>1</v>
      </c>
      <c r="C110" s="63" t="s">
        <v>286</v>
      </c>
      <c r="D110" s="18" t="str">
        <f>+IFERROR(VLOOKUP(Cursos[[#This Row],[Modelo correcto]],Modelos[[Modelo correcto]:[¿En línea?]],2,FALSE),"REVISAR")</f>
        <v>XEROX</v>
      </c>
      <c r="E110" s="18" t="str">
        <f>+IFERROR(VLOOKUP(Cursos[[#This Row],[Modelo correcto]],Modelos[[Modelo correcto]:[¿En línea?]],3,FALSE),"REVISAR")</f>
        <v>SÍ</v>
      </c>
      <c r="F110" s="18" t="str">
        <f>+Cursos[[#This Row],[IS]]&amp;Cursos[[#This Row],[Modelo correcto]]</f>
        <v>AARON MORENO ROSALESP7100LP</v>
      </c>
      <c r="G110" s="18">
        <v>1</v>
      </c>
      <c r="H110" s="19">
        <v>43952</v>
      </c>
      <c r="I110" s="18" t="str">
        <f>+IFERROR(VLOOKUP(Cursos[[#This Row],[Modelo correcto]],Modelos[[Modelo correcto]:[Aplica para certificación]],4,FALSE),"REVISAR")</f>
        <v>NO</v>
      </c>
    </row>
    <row r="111" spans="1:9" x14ac:dyDescent="0.25">
      <c r="A111" s="144" t="s">
        <v>394</v>
      </c>
      <c r="B111">
        <v>1</v>
      </c>
      <c r="C111" s="63" t="s">
        <v>71</v>
      </c>
      <c r="D111" s="18" t="str">
        <f>+IFERROR(VLOOKUP(Cursos[[#This Row],[Modelo correcto]],Modelos[[Modelo correcto]:[¿En línea?]],2,FALSE),"REVISAR")</f>
        <v>XEROX</v>
      </c>
      <c r="E111" s="18" t="str">
        <f>+IFERROR(VLOOKUP(Cursos[[#This Row],[Modelo correcto]],Modelos[[Modelo correcto]:[¿En línea?]],3,FALSE),"REVISAR")</f>
        <v>SÍ</v>
      </c>
      <c r="F111" s="18" t="str">
        <f>+Cursos[[#This Row],[IS]]&amp;Cursos[[#This Row],[Modelo correcto]]</f>
        <v>AARON MORENO ROSALESW7830LP</v>
      </c>
      <c r="G111" s="18">
        <v>1</v>
      </c>
      <c r="H111" s="19">
        <v>43952</v>
      </c>
      <c r="I111" s="18" t="str">
        <f>+IFERROR(VLOOKUP(Cursos[[#This Row],[Modelo correcto]],Modelos[[Modelo correcto]:[Aplica para certificación]],4,FALSE),"REVISAR")</f>
        <v>NO</v>
      </c>
    </row>
    <row r="112" spans="1:9" x14ac:dyDescent="0.25">
      <c r="A112" s="144" t="s">
        <v>2757</v>
      </c>
      <c r="B112">
        <v>1</v>
      </c>
      <c r="C112" s="10" t="s">
        <v>222</v>
      </c>
      <c r="D112" s="18" t="str">
        <f>+IFERROR(VLOOKUP(Cursos[[#This Row],[Modelo correcto]],Modelos[[Modelo correcto]:[¿En línea?]],2,FALSE),"REVISAR")</f>
        <v>XEROX</v>
      </c>
      <c r="E112" s="18" t="str">
        <f>+IFERROR(VLOOKUP(Cursos[[#This Row],[Modelo correcto]],Modelos[[Modelo correcto]:[¿En línea?]],3,FALSE),"REVISAR")</f>
        <v>SÍ</v>
      </c>
      <c r="F112" s="18" t="str">
        <f>+Cursos[[#This Row],[IS]]&amp;Cursos[[#This Row],[Modelo correcto]]</f>
        <v>ALBERTO ANTONIO TENORIO ALVAREZGoogle Cloud Print (eSF)</v>
      </c>
      <c r="G112" s="18">
        <v>0</v>
      </c>
      <c r="H112" s="19">
        <v>43709</v>
      </c>
      <c r="I112" s="18" t="str">
        <f>+IFERROR(VLOOKUP(Cursos[[#This Row],[Modelo correcto]],Modelos[[Modelo correcto]:[Aplica para certificación]],4,FALSE),"REVISAR")</f>
        <v>NO</v>
      </c>
    </row>
    <row r="113" spans="1:9" x14ac:dyDescent="0.25">
      <c r="A113" s="144" t="s">
        <v>394</v>
      </c>
      <c r="B113">
        <v>1</v>
      </c>
      <c r="C113" s="63" t="s">
        <v>190</v>
      </c>
      <c r="D113" s="18" t="str">
        <f>+IFERROR(VLOOKUP(Cursos[[#This Row],[Modelo correcto]],Modelos[[Modelo correcto]:[¿En línea?]],2,FALSE),"REVISAR")</f>
        <v>XEROX</v>
      </c>
      <c r="E113" s="18" t="str">
        <f>+IFERROR(VLOOKUP(Cursos[[#This Row],[Modelo correcto]],Modelos[[Modelo correcto]:[¿En línea?]],3,FALSE),"REVISAR")</f>
        <v>SÍ</v>
      </c>
      <c r="F113" s="18" t="str">
        <f>+Cursos[[#This Row],[IS]]&amp;Cursos[[#This Row],[Modelo correcto]]</f>
        <v>AARON MORENO ROSALESOS2057</v>
      </c>
      <c r="G113" s="18">
        <v>1</v>
      </c>
      <c r="H113" s="19">
        <v>43952</v>
      </c>
      <c r="I113" s="18" t="str">
        <f>+IFERROR(VLOOKUP(Cursos[[#This Row],[Modelo correcto]],Modelos[[Modelo correcto]:[Aplica para certificación]],4,FALSE),"REVISAR")</f>
        <v>NO</v>
      </c>
    </row>
    <row r="114" spans="1:9" x14ac:dyDescent="0.25">
      <c r="A114" s="144" t="s">
        <v>2757</v>
      </c>
      <c r="B114">
        <v>1</v>
      </c>
      <c r="C114" s="10" t="s">
        <v>220</v>
      </c>
      <c r="D114" s="18" t="str">
        <f>+IFERROR(VLOOKUP(Cursos[[#This Row],[Modelo correcto]],Modelos[[Modelo correcto]:[¿En línea?]],2,FALSE),"REVISAR")</f>
        <v>XEROX</v>
      </c>
      <c r="E114" s="18" t="str">
        <f>+IFERROR(VLOOKUP(Cursos[[#This Row],[Modelo correcto]],Modelos[[Modelo correcto]:[¿En línea?]],3,FALSE),"REVISAR")</f>
        <v>SÍ</v>
      </c>
      <c r="F114" s="18" t="str">
        <f>+Cursos[[#This Row],[IS]]&amp;Cursos[[#This Row],[Modelo correcto]]</f>
        <v>ALBERTO ANTONIO TENORIO ALVAREZGoogle Docs</v>
      </c>
      <c r="G114" s="18">
        <v>0</v>
      </c>
      <c r="H114" s="19">
        <v>43709</v>
      </c>
      <c r="I114" s="18" t="str">
        <f>+IFERROR(VLOOKUP(Cursos[[#This Row],[Modelo correcto]],Modelos[[Modelo correcto]:[Aplica para certificación]],4,FALSE),"REVISAR")</f>
        <v>NO</v>
      </c>
    </row>
    <row r="115" spans="1:9" x14ac:dyDescent="0.25">
      <c r="A115" s="144" t="s">
        <v>394</v>
      </c>
      <c r="B115">
        <v>1</v>
      </c>
      <c r="C115" s="63" t="s">
        <v>119</v>
      </c>
      <c r="D115" s="18" t="str">
        <f>+IFERROR(VLOOKUP(Cursos[[#This Row],[Modelo correcto]],Modelos[[Modelo correcto]:[¿En línea?]],2,FALSE),"REVISAR")</f>
        <v>XEROX</v>
      </c>
      <c r="E115" s="18" t="str">
        <f>+IFERROR(VLOOKUP(Cursos[[#This Row],[Modelo correcto]],Modelos[[Modelo correcto]:[¿En línea?]],3,FALSE),"REVISAR")</f>
        <v>SÍ</v>
      </c>
      <c r="F115" s="18" t="str">
        <f>+Cursos[[#This Row],[IS]]&amp;Cursos[[#This Row],[Modelo correcto]]</f>
        <v>AARON MORENO ROSALESC15527A</v>
      </c>
      <c r="G115" s="18">
        <v>1</v>
      </c>
      <c r="H115" s="19">
        <v>43952</v>
      </c>
      <c r="I115" s="18" t="str">
        <f>+IFERROR(VLOOKUP(Cursos[[#This Row],[Modelo correcto]],Modelos[[Modelo correcto]:[Aplica para certificación]],4,FALSE),"REVISAR")</f>
        <v>NO</v>
      </c>
    </row>
    <row r="116" spans="1:9" x14ac:dyDescent="0.25">
      <c r="A116" s="144" t="s">
        <v>394</v>
      </c>
      <c r="B116">
        <v>1</v>
      </c>
      <c r="C116" s="63" t="s">
        <v>7</v>
      </c>
      <c r="D116" s="18" t="str">
        <f>+IFERROR(VLOOKUP(Cursos[[#This Row],[Modelo correcto]],Modelos[[Modelo correcto]:[¿En línea?]],2,FALSE),"REVISAR")</f>
        <v>XEROX</v>
      </c>
      <c r="E116" s="18" t="str">
        <f>+IFERROR(VLOOKUP(Cursos[[#This Row],[Modelo correcto]],Modelos[[Modelo correcto]:[¿En línea?]],3,FALSE),"REVISAR")</f>
        <v>SÍ</v>
      </c>
      <c r="F116" s="18" t="str">
        <f>+Cursos[[#This Row],[IS]]&amp;Cursos[[#This Row],[Modelo correcto]]</f>
        <v>AARON MORENO ROSALESV31PXTA</v>
      </c>
      <c r="G116" s="18">
        <v>1</v>
      </c>
      <c r="H116" s="19">
        <v>43952</v>
      </c>
      <c r="I116" s="18" t="str">
        <f>+IFERROR(VLOOKUP(Cursos[[#This Row],[Modelo correcto]],Modelos[[Modelo correcto]:[Aplica para certificación]],4,FALSE),"REVISAR")</f>
        <v>SÍ</v>
      </c>
    </row>
    <row r="117" spans="1:9" x14ac:dyDescent="0.25">
      <c r="A117" s="144" t="s">
        <v>394</v>
      </c>
      <c r="B117">
        <v>1</v>
      </c>
      <c r="C117" s="63" t="s">
        <v>96</v>
      </c>
      <c r="D117" s="18" t="str">
        <f>+IFERROR(VLOOKUP(Cursos[[#This Row],[Modelo correcto]],Modelos[[Modelo correcto]:[¿En línea?]],2,FALSE),"REVISAR")</f>
        <v>XEROX</v>
      </c>
      <c r="E117" s="18" t="str">
        <f>+IFERROR(VLOOKUP(Cursos[[#This Row],[Modelo correcto]],Modelos[[Modelo correcto]:[¿En línea?]],3,FALSE),"REVISAR")</f>
        <v>SÍ</v>
      </c>
      <c r="F117" s="18" t="str">
        <f>+Cursos[[#This Row],[IS]]&amp;Cursos[[#This Row],[Modelo correcto]]</f>
        <v>AARON MORENO ROSALESV21PXTA</v>
      </c>
      <c r="G117" s="18">
        <v>1</v>
      </c>
      <c r="H117" s="19">
        <v>43952</v>
      </c>
      <c r="I117" s="18" t="str">
        <f>+IFERROR(VLOOKUP(Cursos[[#This Row],[Modelo correcto]],Modelos[[Modelo correcto]:[Aplica para certificación]],4,FALSE),"REVISAR")</f>
        <v>NO</v>
      </c>
    </row>
    <row r="118" spans="1:9" x14ac:dyDescent="0.25">
      <c r="A118" s="144" t="s">
        <v>394</v>
      </c>
      <c r="B118">
        <v>1</v>
      </c>
      <c r="C118" s="63" t="s">
        <v>217</v>
      </c>
      <c r="D118" s="18" t="str">
        <f>+IFERROR(VLOOKUP(Cursos[[#This Row],[Modelo correcto]],Modelos[[Modelo correcto]:[¿En línea?]],2,FALSE),"REVISAR")</f>
        <v>XEROX</v>
      </c>
      <c r="E118" s="18" t="str">
        <f>+IFERROR(VLOOKUP(Cursos[[#This Row],[Modelo correcto]],Modelos[[Modelo correcto]:[¿En línea?]],3,FALSE),"REVISAR")</f>
        <v>SÍ</v>
      </c>
      <c r="F118" s="18" t="str">
        <f>+Cursos[[#This Row],[IS]]&amp;Cursos[[#This Row],[Modelo correcto]]</f>
        <v>AARON MORENO ROSALESV80PCSE</v>
      </c>
      <c r="G118" s="18">
        <v>1</v>
      </c>
      <c r="H118" s="19">
        <v>43952</v>
      </c>
      <c r="I118" s="18" t="str">
        <f>+IFERROR(VLOOKUP(Cursos[[#This Row],[Modelo correcto]],Modelos[[Modelo correcto]:[Aplica para certificación]],4,FALSE),"REVISAR")</f>
        <v>NO</v>
      </c>
    </row>
    <row r="119" spans="1:9" x14ac:dyDescent="0.25">
      <c r="A119" s="144" t="s">
        <v>394</v>
      </c>
      <c r="B119">
        <v>1</v>
      </c>
      <c r="C119" s="63" t="s">
        <v>161</v>
      </c>
      <c r="D119" s="18" t="str">
        <f>+IFERROR(VLOOKUP(Cursos[[#This Row],[Modelo correcto]],Modelos[[Modelo correcto]:[¿En línea?]],2,FALSE),"REVISAR")</f>
        <v>XEROX</v>
      </c>
      <c r="E119" s="18" t="str">
        <f>+IFERROR(VLOOKUP(Cursos[[#This Row],[Modelo correcto]],Modelos[[Modelo correcto]:[¿En línea?]],3,FALSE),"REVISAR")</f>
        <v>SÍ</v>
      </c>
      <c r="F119" s="18" t="str">
        <f>+Cursos[[#This Row],[IS]]&amp;Cursos[[#This Row],[Modelo correcto]]</f>
        <v>AARON MORENO ROSALESV180XTA</v>
      </c>
      <c r="G119" s="18">
        <v>1</v>
      </c>
      <c r="H119" s="19">
        <v>43952</v>
      </c>
      <c r="I119" s="18" t="str">
        <f>+IFERROR(VLOOKUP(Cursos[[#This Row],[Modelo correcto]],Modelos[[Modelo correcto]:[Aplica para certificación]],4,FALSE),"REVISAR")</f>
        <v>NO</v>
      </c>
    </row>
    <row r="120" spans="1:9" x14ac:dyDescent="0.25">
      <c r="A120" s="144" t="s">
        <v>394</v>
      </c>
      <c r="B120">
        <v>1</v>
      </c>
      <c r="C120" s="63" t="s">
        <v>78</v>
      </c>
      <c r="D120" s="18" t="str">
        <f>+IFERROR(VLOOKUP(Cursos[[#This Row],[Modelo correcto]],Modelos[[Modelo correcto]:[¿En línea?]],2,FALSE),"REVISAR")</f>
        <v>XEROX</v>
      </c>
      <c r="E120" s="18" t="str">
        <f>+IFERROR(VLOOKUP(Cursos[[#This Row],[Modelo correcto]],Modelos[[Modelo correcto]:[¿En línea?]],3,FALSE),"REVISAR")</f>
        <v>SÍ</v>
      </c>
      <c r="F120" s="18" t="str">
        <f>+Cursos[[#This Row],[IS]]&amp;Cursos[[#This Row],[Modelo correcto]]</f>
        <v>AARON MORENO ROSALESWC57XFA</v>
      </c>
      <c r="G120" s="18">
        <v>1</v>
      </c>
      <c r="H120" s="19">
        <v>43952</v>
      </c>
      <c r="I120" s="18" t="str">
        <f>+IFERROR(VLOOKUP(Cursos[[#This Row],[Modelo correcto]],Modelos[[Modelo correcto]:[Aplica para certificación]],4,FALSE),"REVISAR")</f>
        <v>NO</v>
      </c>
    </row>
    <row r="121" spans="1:9" x14ac:dyDescent="0.25">
      <c r="A121" s="144" t="s">
        <v>394</v>
      </c>
      <c r="B121">
        <v>1</v>
      </c>
      <c r="C121" s="63" t="s">
        <v>59</v>
      </c>
      <c r="D121" s="18" t="str">
        <f>+IFERROR(VLOOKUP(Cursos[[#This Row],[Modelo correcto]],Modelos[[Modelo correcto]:[¿En línea?]],2,FALSE),"REVISAR")</f>
        <v>XEROX</v>
      </c>
      <c r="E121" s="18" t="str">
        <f>+IFERROR(VLOOKUP(Cursos[[#This Row],[Modelo correcto]],Modelos[[Modelo correcto]:[¿En línea?]],3,FALSE),"REVISAR")</f>
        <v>SÍ</v>
      </c>
      <c r="F121" s="18" t="str">
        <f>+Cursos[[#This Row],[IS]]&amp;Cursos[[#This Row],[Modelo correcto]]</f>
        <v>AARON MORENO ROSALESWC53XTA</v>
      </c>
      <c r="G121" s="18">
        <v>1</v>
      </c>
      <c r="H121" s="19">
        <v>43952</v>
      </c>
      <c r="I121" s="18" t="str">
        <f>+IFERROR(VLOOKUP(Cursos[[#This Row],[Modelo correcto]],Modelos[[Modelo correcto]:[Aplica para certificación]],4,FALSE),"REVISAR")</f>
        <v>NO</v>
      </c>
    </row>
    <row r="122" spans="1:9" x14ac:dyDescent="0.25">
      <c r="A122" s="144" t="s">
        <v>394</v>
      </c>
      <c r="B122">
        <v>1</v>
      </c>
      <c r="C122" s="63" t="s">
        <v>51</v>
      </c>
      <c r="D122" s="18" t="str">
        <f>+IFERROR(VLOOKUP(Cursos[[#This Row],[Modelo correcto]],Modelos[[Modelo correcto]:[¿En línea?]],2,FALSE),"REVISAR")</f>
        <v>XEROX</v>
      </c>
      <c r="E122" s="18" t="str">
        <f>+IFERROR(VLOOKUP(Cursos[[#This Row],[Modelo correcto]],Modelos[[Modelo correcto]:[¿En línea?]],3,FALSE),"REVISAR")</f>
        <v>SÍ</v>
      </c>
      <c r="F122" s="18" t="str">
        <f>+Cursos[[#This Row],[IS]]&amp;Cursos[[#This Row],[Modelo correcto]]</f>
        <v>AARON MORENO ROSALESWC3550</v>
      </c>
      <c r="G122" s="18">
        <v>1</v>
      </c>
      <c r="H122" s="19">
        <v>43952</v>
      </c>
      <c r="I122" s="18" t="str">
        <f>+IFERROR(VLOOKUP(Cursos[[#This Row],[Modelo correcto]],Modelos[[Modelo correcto]:[Aplica para certificación]],4,FALSE),"REVISAR")</f>
        <v>SÍ</v>
      </c>
    </row>
    <row r="123" spans="1:9" x14ac:dyDescent="0.25">
      <c r="A123" s="144" t="s">
        <v>2757</v>
      </c>
      <c r="B123">
        <v>1</v>
      </c>
      <c r="C123" t="s">
        <v>770</v>
      </c>
      <c r="D123" s="18" t="str">
        <f>+IFERROR(VLOOKUP(Cursos[[#This Row],[Modelo correcto]],Modelos[[Modelo correcto]:[¿En línea?]],2,FALSE),"REVISAR")</f>
        <v>LEXMARK</v>
      </c>
      <c r="E123" s="18" t="str">
        <f>+IFERROR(VLOOKUP(Cursos[[#This Row],[Modelo correcto]],Modelos[[Modelo correcto]:[¿En línea?]],3,FALSE),"REVISAR")</f>
        <v>SÍ</v>
      </c>
      <c r="F123" s="18" t="str">
        <f>+Cursos[[#This Row],[IS]]&amp;Cursos[[#This Row],[Modelo correcto]]</f>
        <v>ALBERTO ANTONIO TENORIO ALVAREZInvestigative Diagnostics</v>
      </c>
      <c r="G123" s="18">
        <v>0</v>
      </c>
      <c r="H123" s="19">
        <v>43709</v>
      </c>
      <c r="I123" s="18" t="str">
        <f>+IFERROR(VLOOKUP(Cursos[[#This Row],[Modelo correcto]],Modelos[[Modelo correcto]:[Aplica para certificación]],4,FALSE),"REVISAR")</f>
        <v>NO</v>
      </c>
    </row>
    <row r="124" spans="1:9" x14ac:dyDescent="0.25">
      <c r="A124" s="144" t="s">
        <v>394</v>
      </c>
      <c r="B124">
        <v>1</v>
      </c>
      <c r="C124" s="63" t="s">
        <v>158</v>
      </c>
      <c r="D124" s="18" t="str">
        <f>+IFERROR(VLOOKUP(Cursos[[#This Row],[Modelo correcto]],Modelos[[Modelo correcto]:[¿En línea?]],2,FALSE),"REVISAR")</f>
        <v>XEROX</v>
      </c>
      <c r="E124" s="18" t="str">
        <f>+IFERROR(VLOOKUP(Cursos[[#This Row],[Modelo correcto]],Modelos[[Modelo correcto]:[¿En línea?]],3,FALSE),"REVISAR")</f>
        <v>SÍ</v>
      </c>
      <c r="F124" s="18" t="str">
        <f>+Cursos[[#This Row],[IS]]&amp;Cursos[[#This Row],[Modelo correcto]]</f>
        <v>AARON MORENO ROSALESWC58XTA</v>
      </c>
      <c r="G124" s="18">
        <v>1</v>
      </c>
      <c r="H124" s="19">
        <v>43952</v>
      </c>
      <c r="I124" s="18" t="str">
        <f>+IFERROR(VLOOKUP(Cursos[[#This Row],[Modelo correcto]],Modelos[[Modelo correcto]:[Aplica para certificación]],4,FALSE),"REVISAR")</f>
        <v>NO</v>
      </c>
    </row>
    <row r="125" spans="1:9" x14ac:dyDescent="0.25">
      <c r="A125" s="144" t="s">
        <v>394</v>
      </c>
      <c r="B125">
        <v>1</v>
      </c>
      <c r="C125" s="63" t="s">
        <v>27</v>
      </c>
      <c r="D125" s="18" t="str">
        <f>+IFERROR(VLOOKUP(Cursos[[#This Row],[Modelo correcto]],Modelos[[Modelo correcto]:[¿En línea?]],2,FALSE),"REVISAR")</f>
        <v>XEROX</v>
      </c>
      <c r="E125" s="18" t="str">
        <f>+IFERROR(VLOOKUP(Cursos[[#This Row],[Modelo correcto]],Modelos[[Modelo correcto]:[¿En línea?]],3,FALSE),"REVISAR")</f>
        <v>SÍ</v>
      </c>
      <c r="F125" s="18" t="str">
        <f>+Cursos[[#This Row],[IS]]&amp;Cursos[[#This Row],[Modelo correcto]]</f>
        <v>AARON MORENO ROSALESP6500LP</v>
      </c>
      <c r="G125" s="18">
        <v>1</v>
      </c>
      <c r="H125" s="19">
        <v>43952</v>
      </c>
      <c r="I125" s="18" t="str">
        <f>+IFERROR(VLOOKUP(Cursos[[#This Row],[Modelo correcto]],Modelos[[Modelo correcto]:[Aplica para certificación]],4,FALSE),"REVISAR")</f>
        <v>NO</v>
      </c>
    </row>
    <row r="126" spans="1:9" x14ac:dyDescent="0.25">
      <c r="A126" s="144" t="s">
        <v>394</v>
      </c>
      <c r="B126">
        <v>1</v>
      </c>
      <c r="C126" s="63" t="s">
        <v>162</v>
      </c>
      <c r="D126" s="18" t="str">
        <f>+IFERROR(VLOOKUP(Cursos[[#This Row],[Modelo correcto]],Modelos[[Modelo correcto]:[¿En línea?]],2,FALSE),"REVISAR")</f>
        <v>XEROX</v>
      </c>
      <c r="E126" s="18" t="str">
        <f>+IFERROR(VLOOKUP(Cursos[[#This Row],[Modelo correcto]],Modelos[[Modelo correcto]:[¿En línea?]],3,FALSE),"REVISAR")</f>
        <v>SÍ</v>
      </c>
      <c r="F126" s="18" t="str">
        <f>+Cursos[[#This Row],[IS]]&amp;Cursos[[#This Row],[Modelo correcto]]</f>
        <v>AARON MORENO ROSALESWC75XTB</v>
      </c>
      <c r="G126" s="18">
        <v>1</v>
      </c>
      <c r="H126" s="19">
        <v>43952</v>
      </c>
      <c r="I126" s="18" t="str">
        <f>+IFERROR(VLOOKUP(Cursos[[#This Row],[Modelo correcto]],Modelos[[Modelo correcto]:[Aplica para certificación]],4,FALSE),"REVISAR")</f>
        <v>NO</v>
      </c>
    </row>
    <row r="127" spans="1:9" x14ac:dyDescent="0.25">
      <c r="A127" s="144" t="s">
        <v>394</v>
      </c>
      <c r="B127">
        <v>1</v>
      </c>
      <c r="C127" s="63" t="s">
        <v>49</v>
      </c>
      <c r="D127" s="18" t="str">
        <f>+IFERROR(VLOOKUP(Cursos[[#This Row],[Modelo correcto]],Modelos[[Modelo correcto]:[¿En línea?]],2,FALSE),"REVISAR")</f>
        <v>XEROX</v>
      </c>
      <c r="E127" s="18" t="str">
        <f>+IFERROR(VLOOKUP(Cursos[[#This Row],[Modelo correcto]],Modelos[[Modelo correcto]:[¿En línea?]],3,FALSE),"REVISAR")</f>
        <v>SÍ</v>
      </c>
      <c r="F127" s="18" t="str">
        <f>+Cursos[[#This Row],[IS]]&amp;Cursos[[#This Row],[Modelo correcto]]</f>
        <v>AARON MORENO ROSALESW7220LP</v>
      </c>
      <c r="G127" s="18">
        <v>1</v>
      </c>
      <c r="H127" s="19">
        <v>43952</v>
      </c>
      <c r="I127" s="18" t="str">
        <f>+IFERROR(VLOOKUP(Cursos[[#This Row],[Modelo correcto]],Modelos[[Modelo correcto]:[Aplica para certificación]],4,FALSE),"REVISAR")</f>
        <v>NO</v>
      </c>
    </row>
    <row r="128" spans="1:9" x14ac:dyDescent="0.25">
      <c r="A128" s="144" t="s">
        <v>394</v>
      </c>
      <c r="B128">
        <v>1</v>
      </c>
      <c r="C128" s="63" t="s">
        <v>156</v>
      </c>
      <c r="D128" s="18" t="str">
        <f>+IFERROR(VLOOKUP(Cursos[[#This Row],[Modelo correcto]],Modelos[[Modelo correcto]:[¿En línea?]],2,FALSE),"REVISAR")</f>
        <v>XEROX</v>
      </c>
      <c r="E128" s="18" t="str">
        <f>+IFERROR(VLOOKUP(Cursos[[#This Row],[Modelo correcto]],Modelos[[Modelo correcto]:[¿En línea?]],3,FALSE),"REVISAR")</f>
        <v>SÍ</v>
      </c>
      <c r="F128" s="18" t="str">
        <f>+Cursos[[#This Row],[IS]]&amp;Cursos[[#This Row],[Modelo correcto]]</f>
        <v>AARON MORENO ROSALESWC57XTB</v>
      </c>
      <c r="G128" s="18">
        <v>1</v>
      </c>
      <c r="H128" s="19">
        <v>43952</v>
      </c>
      <c r="I128" s="18" t="str">
        <f>+IFERROR(VLOOKUP(Cursos[[#This Row],[Modelo correcto]],Modelos[[Modelo correcto]:[Aplica para certificación]],4,FALSE),"REVISAR")</f>
        <v>NO</v>
      </c>
    </row>
    <row r="129" spans="1:9" x14ac:dyDescent="0.25">
      <c r="A129" s="144" t="s">
        <v>394</v>
      </c>
      <c r="B129">
        <v>1</v>
      </c>
      <c r="C129" s="63" t="s">
        <v>29</v>
      </c>
      <c r="D129" s="18" t="str">
        <f>+IFERROR(VLOOKUP(Cursos[[#This Row],[Modelo correcto]],Modelos[[Modelo correcto]:[¿En línea?]],2,FALSE),"REVISAR")</f>
        <v>XEROX</v>
      </c>
      <c r="E129" s="18" t="str">
        <f>+IFERROR(VLOOKUP(Cursos[[#This Row],[Modelo correcto]],Modelos[[Modelo correcto]:[¿En línea?]],3,FALSE),"REVISAR")</f>
        <v>SÍ</v>
      </c>
      <c r="F129" s="18" t="str">
        <f>+Cursos[[#This Row],[IS]]&amp;Cursos[[#This Row],[Modelo correcto]]</f>
        <v>AARON MORENO ROSALESW5024A</v>
      </c>
      <c r="G129" s="18">
        <v>1</v>
      </c>
      <c r="H129" s="19">
        <v>43952</v>
      </c>
      <c r="I129" s="18" t="str">
        <f>+IFERROR(VLOOKUP(Cursos[[#This Row],[Modelo correcto]],Modelos[[Modelo correcto]:[Aplica para certificación]],4,FALSE),"REVISAR")</f>
        <v>SÍ</v>
      </c>
    </row>
    <row r="130" spans="1:9" x14ac:dyDescent="0.25">
      <c r="A130" s="144" t="s">
        <v>394</v>
      </c>
      <c r="B130">
        <v>1</v>
      </c>
      <c r="C130" s="63" t="s">
        <v>41</v>
      </c>
      <c r="D130" s="18" t="str">
        <f>+IFERROR(VLOOKUP(Cursos[[#This Row],[Modelo correcto]],Modelos[[Modelo correcto]:[¿En línea?]],2,FALSE),"REVISAR")</f>
        <v>XEROX</v>
      </c>
      <c r="E130" s="18" t="str">
        <f>+IFERROR(VLOOKUP(Cursos[[#This Row],[Modelo correcto]],Modelos[[Modelo correcto]:[¿En línea?]],3,FALSE),"REVISAR")</f>
        <v>SÍ</v>
      </c>
      <c r="F130" s="18" t="str">
        <f>+Cursos[[#This Row],[IS]]&amp;Cursos[[#This Row],[Modelo correcto]]</f>
        <v>AARON MORENO ROSALESWC79XTA</v>
      </c>
      <c r="G130" s="18">
        <v>1</v>
      </c>
      <c r="H130" s="19">
        <v>43952</v>
      </c>
      <c r="I130" s="18" t="str">
        <f>+IFERROR(VLOOKUP(Cursos[[#This Row],[Modelo correcto]],Modelos[[Modelo correcto]:[Aplica para certificación]],4,FALSE),"REVISAR")</f>
        <v>NO</v>
      </c>
    </row>
    <row r="131" spans="1:9" x14ac:dyDescent="0.25">
      <c r="A131" s="144" t="s">
        <v>394</v>
      </c>
      <c r="B131">
        <v>1</v>
      </c>
      <c r="C131" s="63" t="s">
        <v>69</v>
      </c>
      <c r="D131" s="18" t="str">
        <f>+IFERROR(VLOOKUP(Cursos[[#This Row],[Modelo correcto]],Modelos[[Modelo correcto]:[¿En línea?]],2,FALSE),"REVISAR")</f>
        <v>XEROX</v>
      </c>
      <c r="E131" s="18" t="str">
        <f>+IFERROR(VLOOKUP(Cursos[[#This Row],[Modelo correcto]],Modelos[[Modelo correcto]:[¿En línea?]],3,FALSE),"REVISAR")</f>
        <v>SÍ</v>
      </c>
      <c r="F131" s="18" t="str">
        <f>+Cursos[[#This Row],[IS]]&amp;Cursos[[#This Row],[Modelo correcto]]</f>
        <v>AARON MORENO ROSALESW4265LP</v>
      </c>
      <c r="G131" s="18">
        <v>1</v>
      </c>
      <c r="H131" s="19">
        <v>43952</v>
      </c>
      <c r="I131" s="18" t="str">
        <f>+IFERROR(VLOOKUP(Cursos[[#This Row],[Modelo correcto]],Modelos[[Modelo correcto]:[Aplica para certificación]],4,FALSE),"REVISAR")</f>
        <v>NO</v>
      </c>
    </row>
    <row r="132" spans="1:9" x14ac:dyDescent="0.25">
      <c r="A132" s="144" t="s">
        <v>394</v>
      </c>
      <c r="B132">
        <v>1</v>
      </c>
      <c r="C132" s="63" t="s">
        <v>137</v>
      </c>
      <c r="D132" s="18" t="str">
        <f>+IFERROR(VLOOKUP(Cursos[[#This Row],[Modelo correcto]],Modelos[[Modelo correcto]:[¿En línea?]],2,FALSE),"REVISAR")</f>
        <v>XEROX</v>
      </c>
      <c r="E132" s="18" t="str">
        <f>+IFERROR(VLOOKUP(Cursos[[#This Row],[Modelo correcto]],Modelos[[Modelo correcto]:[¿En línea?]],3,FALSE),"REVISAR")</f>
        <v>SÍ</v>
      </c>
      <c r="F132" s="18" t="str">
        <f>+Cursos[[#This Row],[IS]]&amp;Cursos[[#This Row],[Modelo correcto]]</f>
        <v>AARON MORENO ROSALESW4265XT</v>
      </c>
      <c r="G132" s="18">
        <v>1</v>
      </c>
      <c r="H132" s="19">
        <v>43952</v>
      </c>
      <c r="I132" s="18" t="str">
        <f>+IFERROR(VLOOKUP(Cursos[[#This Row],[Modelo correcto]],Modelos[[Modelo correcto]:[Aplica para certificación]],4,FALSE),"REVISAR")</f>
        <v>NO</v>
      </c>
    </row>
    <row r="133" spans="1:9" x14ac:dyDescent="0.25">
      <c r="A133" s="144" t="s">
        <v>394</v>
      </c>
      <c r="B133">
        <v>1</v>
      </c>
      <c r="C133" s="63" t="s">
        <v>272</v>
      </c>
      <c r="D133" s="18" t="str">
        <f>+IFERROR(VLOOKUP(Cursos[[#This Row],[Modelo correcto]],Modelos[[Modelo correcto]:[¿En línea?]],2,FALSE),"REVISAR")</f>
        <v>XEROX</v>
      </c>
      <c r="E133" s="18" t="str">
        <f>+IFERROR(VLOOKUP(Cursos[[#This Row],[Modelo correcto]],Modelos[[Modelo correcto]:[¿En línea?]],3,FALSE),"REVISAR")</f>
        <v>SÍ</v>
      </c>
      <c r="F133" s="18" t="str">
        <f>+Cursos[[#This Row],[IS]]&amp;Cursos[[#This Row],[Modelo correcto]]</f>
        <v>AARON MORENO ROSALESP6600LP</v>
      </c>
      <c r="G133" s="18">
        <v>1</v>
      </c>
      <c r="H133" s="19">
        <v>43952</v>
      </c>
      <c r="I133" s="18" t="str">
        <f>+IFERROR(VLOOKUP(Cursos[[#This Row],[Modelo correcto]],Modelos[[Modelo correcto]:[Aplica para certificación]],4,FALSE),"REVISAR")</f>
        <v>NO</v>
      </c>
    </row>
    <row r="134" spans="1:9" x14ac:dyDescent="0.25">
      <c r="A134" s="144" t="s">
        <v>394</v>
      </c>
      <c r="B134">
        <v>1</v>
      </c>
      <c r="C134" s="63" t="s">
        <v>153</v>
      </c>
      <c r="D134" s="18" t="str">
        <f>+IFERROR(VLOOKUP(Cursos[[#This Row],[Modelo correcto]],Modelos[[Modelo correcto]:[¿En línea?]],2,FALSE),"REVISAR")</f>
        <v>XEROX</v>
      </c>
      <c r="E134" s="18" t="str">
        <f>+IFERROR(VLOOKUP(Cursos[[#This Row],[Modelo correcto]],Modelos[[Modelo correcto]:[¿En línea?]],3,FALSE),"REVISAR")</f>
        <v>SÍ</v>
      </c>
      <c r="F134" s="18" t="str">
        <f>+Cursos[[#This Row],[IS]]&amp;Cursos[[#This Row],[Modelo correcto]]</f>
        <v>AARON MORENO ROSALESDISC20X</v>
      </c>
      <c r="G134" s="18">
        <v>1</v>
      </c>
      <c r="H134" s="19">
        <v>43952</v>
      </c>
      <c r="I134" s="18" t="str">
        <f>+IFERROR(VLOOKUP(Cursos[[#This Row],[Modelo correcto]],Modelos[[Modelo correcto]:[Aplica para certificación]],4,FALSE),"REVISAR")</f>
        <v>SÍ</v>
      </c>
    </row>
    <row r="135" spans="1:9" x14ac:dyDescent="0.25">
      <c r="A135" s="144" t="s">
        <v>394</v>
      </c>
      <c r="B135">
        <v>1</v>
      </c>
      <c r="C135" s="63" t="s">
        <v>141</v>
      </c>
      <c r="D135" s="18" t="str">
        <f>+IFERROR(VLOOKUP(Cursos[[#This Row],[Modelo correcto]],Modelos[[Modelo correcto]:[¿En línea?]],2,FALSE),"REVISAR")</f>
        <v>XEROX</v>
      </c>
      <c r="E135" s="18" t="str">
        <f>+IFERROR(VLOOKUP(Cursos[[#This Row],[Modelo correcto]],Modelos[[Modelo correcto]:[¿En línea?]],3,FALSE),"REVISAR")</f>
        <v>SÍ</v>
      </c>
      <c r="F135" s="18" t="str">
        <f>+Cursos[[#This Row],[IS]]&amp;Cursos[[#This Row],[Modelo correcto]]</f>
        <v>AARON MORENO ROSALESXB10TPS</v>
      </c>
      <c r="G135" s="18">
        <v>1</v>
      </c>
      <c r="H135" s="19">
        <v>43952</v>
      </c>
      <c r="I135" s="18" t="str">
        <f>+IFERROR(VLOOKUP(Cursos[[#This Row],[Modelo correcto]],Modelos[[Modelo correcto]:[Aplica para certificación]],4,FALSE),"REVISAR")</f>
        <v>SÍ</v>
      </c>
    </row>
    <row r="136" spans="1:9" x14ac:dyDescent="0.25">
      <c r="A136" s="144" t="s">
        <v>394</v>
      </c>
      <c r="B136">
        <v>1</v>
      </c>
      <c r="C136" s="63" t="s">
        <v>285</v>
      </c>
      <c r="D136" s="18" t="str">
        <f>+IFERROR(VLOOKUP(Cursos[[#This Row],[Modelo correcto]],Modelos[[Modelo correcto]:[¿En línea?]],2,FALSE),"REVISAR")</f>
        <v>XEROX</v>
      </c>
      <c r="E136" s="18" t="str">
        <f>+IFERROR(VLOOKUP(Cursos[[#This Row],[Modelo correcto]],Modelos[[Modelo correcto]:[¿En línea?]],3,FALSE),"REVISAR")</f>
        <v>SÍ</v>
      </c>
      <c r="F136" s="18" t="str">
        <f>+Cursos[[#This Row],[IS]]&amp;Cursos[[#This Row],[Modelo correcto]]</f>
        <v>AARON MORENO ROSALESXB10NTF</v>
      </c>
      <c r="G136" s="18">
        <v>1</v>
      </c>
      <c r="H136" s="19">
        <v>43952</v>
      </c>
      <c r="I136" s="18" t="str">
        <f>+IFERROR(VLOOKUP(Cursos[[#This Row],[Modelo correcto]],Modelos[[Modelo correcto]:[Aplica para certificación]],4,FALSE),"REVISAR")</f>
        <v>SÍ</v>
      </c>
    </row>
    <row r="137" spans="1:9" x14ac:dyDescent="0.25">
      <c r="A137" s="144" t="s">
        <v>394</v>
      </c>
      <c r="B137">
        <v>1</v>
      </c>
      <c r="C137" s="63" t="s">
        <v>75</v>
      </c>
      <c r="D137" s="18" t="str">
        <f>+IFERROR(VLOOKUP(Cursos[[#This Row],[Modelo correcto]],Modelos[[Modelo correcto]:[¿En línea?]],2,FALSE),"REVISAR")</f>
        <v>XEROX</v>
      </c>
      <c r="E137" s="18" t="str">
        <f>+IFERROR(VLOOKUP(Cursos[[#This Row],[Modelo correcto]],Modelos[[Modelo correcto]:[¿En línea?]],3,FALSE),"REVISAR")</f>
        <v>SÍ</v>
      </c>
      <c r="F137" s="18" t="str">
        <f>+Cursos[[#This Row],[IS]]&amp;Cursos[[#This Row],[Modelo correcto]]</f>
        <v>AARON MORENO ROSALESXB21XTA</v>
      </c>
      <c r="G137" s="18">
        <v>1</v>
      </c>
      <c r="H137" s="19">
        <v>43952</v>
      </c>
      <c r="I137" s="18" t="str">
        <f>+IFERROR(VLOOKUP(Cursos[[#This Row],[Modelo correcto]],Modelos[[Modelo correcto]:[Aplica para certificación]],4,FALSE),"REVISAR")</f>
        <v>SÍ</v>
      </c>
    </row>
    <row r="138" spans="1:9" x14ac:dyDescent="0.25">
      <c r="A138" s="144" t="s">
        <v>394</v>
      </c>
      <c r="B138">
        <v>1</v>
      </c>
      <c r="C138" s="63" t="s">
        <v>265</v>
      </c>
      <c r="D138" s="18" t="str">
        <f>+IFERROR(VLOOKUP(Cursos[[#This Row],[Modelo correcto]],Modelos[[Modelo correcto]:[¿En línea?]],2,FALSE),"REVISAR")</f>
        <v>XEROX</v>
      </c>
      <c r="E138" s="18" t="str">
        <f>+IFERROR(VLOOKUP(Cursos[[#This Row],[Modelo correcto]],Modelos[[Modelo correcto]:[¿En línea?]],3,FALSE),"REVISAR")</f>
        <v>SÍ</v>
      </c>
      <c r="F138" s="18" t="str">
        <f>+Cursos[[#This Row],[IS]]&amp;Cursos[[#This Row],[Modelo correcto]]</f>
        <v>AARON MORENO ROSALESXB21TPS</v>
      </c>
      <c r="G138" s="18">
        <v>1</v>
      </c>
      <c r="H138" s="19">
        <v>43952</v>
      </c>
      <c r="I138" s="18" t="str">
        <f>+IFERROR(VLOOKUP(Cursos[[#This Row],[Modelo correcto]],Modelos[[Modelo correcto]:[Aplica para certificación]],4,FALSE),"REVISAR")</f>
        <v>SÍ</v>
      </c>
    </row>
    <row r="139" spans="1:9" x14ac:dyDescent="0.25">
      <c r="A139" s="144" t="s">
        <v>394</v>
      </c>
      <c r="B139">
        <v>1</v>
      </c>
      <c r="C139" s="63" t="s">
        <v>263</v>
      </c>
      <c r="D139" s="18" t="str">
        <f>+IFERROR(VLOOKUP(Cursos[[#This Row],[Modelo correcto]],Modelos[[Modelo correcto]:[¿En línea?]],2,FALSE),"REVISAR")</f>
        <v>XEROX</v>
      </c>
      <c r="E139" s="18" t="str">
        <f>+IFERROR(VLOOKUP(Cursos[[#This Row],[Modelo correcto]],Modelos[[Modelo correcto]:[¿En línea?]],3,FALSE),"REVISAR")</f>
        <v>SÍ</v>
      </c>
      <c r="F139" s="18" t="str">
        <f>+Cursos[[#This Row],[IS]]&amp;Cursos[[#This Row],[Modelo correcto]]</f>
        <v>AARON MORENO ROSALESVB70NTF</v>
      </c>
      <c r="G139" s="18">
        <v>1</v>
      </c>
      <c r="H139" s="19">
        <v>43952</v>
      </c>
      <c r="I139" s="18" t="str">
        <f>+IFERROR(VLOOKUP(Cursos[[#This Row],[Modelo correcto]],Modelos[[Modelo correcto]:[Aplica para certificación]],4,FALSE),"REVISAR")</f>
        <v>SÍ</v>
      </c>
    </row>
    <row r="140" spans="1:9" x14ac:dyDescent="0.25">
      <c r="A140" s="144" t="s">
        <v>394</v>
      </c>
      <c r="B140">
        <v>1</v>
      </c>
      <c r="C140" s="63" t="s">
        <v>155</v>
      </c>
      <c r="D140" s="18" t="str">
        <f>+IFERROR(VLOOKUP(Cursos[[#This Row],[Modelo correcto]],Modelos[[Modelo correcto]:[¿En línea?]],2,FALSE),"REVISAR")</f>
        <v>XEROX</v>
      </c>
      <c r="E140" s="18" t="str">
        <f>+IFERROR(VLOOKUP(Cursos[[#This Row],[Modelo correcto]],Modelos[[Modelo correcto]:[¿En línea?]],3,FALSE),"REVISAR")</f>
        <v>SÍ</v>
      </c>
      <c r="F140" s="18" t="str">
        <f>+Cursos[[#This Row],[IS]]&amp;Cursos[[#This Row],[Modelo correcto]]</f>
        <v>AARON MORENO ROSALESOS2080</v>
      </c>
      <c r="G140" s="18">
        <v>1</v>
      </c>
      <c r="H140" s="19">
        <v>43952</v>
      </c>
      <c r="I140" s="18" t="str">
        <f>+IFERROR(VLOOKUP(Cursos[[#This Row],[Modelo correcto]],Modelos[[Modelo correcto]:[Aplica para certificación]],4,FALSE),"REVISAR")</f>
        <v>NO</v>
      </c>
    </row>
    <row r="141" spans="1:9" x14ac:dyDescent="0.25">
      <c r="A141" s="144" t="s">
        <v>394</v>
      </c>
      <c r="B141">
        <v>1</v>
      </c>
      <c r="C141" s="63" t="s">
        <v>39</v>
      </c>
      <c r="D141" s="18" t="str">
        <f>+IFERROR(VLOOKUP(Cursos[[#This Row],[Modelo correcto]],Modelos[[Modelo correcto]:[¿En línea?]],2,FALSE),"REVISAR")</f>
        <v>XEROX</v>
      </c>
      <c r="E141" s="18" t="str">
        <f>+IFERROR(VLOOKUP(Cursos[[#This Row],[Modelo correcto]],Modelos[[Modelo correcto]:[¿En línea?]],3,FALSE),"REVISAR")</f>
        <v>SÍ</v>
      </c>
      <c r="F141" s="18" t="str">
        <f>+Cursos[[#This Row],[IS]]&amp;Cursos[[#This Row],[Modelo correcto]]</f>
        <v>AARON MORENO ROSALESVC80NTF</v>
      </c>
      <c r="G141" s="18">
        <v>1</v>
      </c>
      <c r="H141" s="19">
        <v>43952</v>
      </c>
      <c r="I141" s="18" t="str">
        <f>+IFERROR(VLOOKUP(Cursos[[#This Row],[Modelo correcto]],Modelos[[Modelo correcto]:[Aplica para certificación]],4,FALSE),"REVISAR")</f>
        <v>SÍ</v>
      </c>
    </row>
    <row r="142" spans="1:9" x14ac:dyDescent="0.25">
      <c r="A142" s="144" t="s">
        <v>2757</v>
      </c>
      <c r="B142">
        <v>1</v>
      </c>
      <c r="C142" s="10" t="s">
        <v>771</v>
      </c>
      <c r="D142" s="18" t="str">
        <f>+IFERROR(VLOOKUP(Cursos[[#This Row],[Modelo correcto]],Modelos[[Modelo correcto]:[¿En línea?]],2,FALSE),"REVISAR")</f>
        <v>LEXMARK</v>
      </c>
      <c r="E142" s="18" t="str">
        <f>+IFERROR(VLOOKUP(Cursos[[#This Row],[Modelo correcto]],Modelos[[Modelo correcto]:[¿En línea?]],3,FALSE),"REVISAR")</f>
        <v>SÍ</v>
      </c>
      <c r="F142" s="18" t="str">
        <f>+Cursos[[#This Row],[IS]]&amp;Cursos[[#This Row],[Modelo correcto]]</f>
        <v>ALBERTO ANTONIO TENORIO ALVAREZLFM Updates</v>
      </c>
      <c r="G142" s="18">
        <v>0</v>
      </c>
      <c r="H142" s="19">
        <v>43709</v>
      </c>
      <c r="I142" s="18" t="str">
        <f>+IFERROR(VLOOKUP(Cursos[[#This Row],[Modelo correcto]],Modelos[[Modelo correcto]:[Aplica para certificación]],4,FALSE),"REVISAR")</f>
        <v>NO</v>
      </c>
    </row>
    <row r="143" spans="1:9" x14ac:dyDescent="0.25">
      <c r="A143" s="144" t="s">
        <v>394</v>
      </c>
      <c r="B143">
        <v>1</v>
      </c>
      <c r="C143" s="63" t="s">
        <v>115</v>
      </c>
      <c r="D143" s="18" t="str">
        <f>+IFERROR(VLOOKUP(Cursos[[#This Row],[Modelo correcto]],Modelos[[Modelo correcto]:[¿En línea?]],2,FALSE),"REVISAR")</f>
        <v>XEROX</v>
      </c>
      <c r="E143" s="18" t="str">
        <f>+IFERROR(VLOOKUP(Cursos[[#This Row],[Modelo correcto]],Modelos[[Modelo correcto]:[¿En línea?]],3,FALSE),"REVISAR")</f>
        <v>SÍ</v>
      </c>
      <c r="F143" s="18" t="str">
        <f>+Cursos[[#This Row],[IS]]&amp;Cursos[[#This Row],[Modelo correcto]]</f>
        <v>AARON MORENO ROSALESVERS1PS</v>
      </c>
      <c r="G143" s="18">
        <v>1</v>
      </c>
      <c r="H143" s="19">
        <v>43952</v>
      </c>
      <c r="I143" s="18" t="str">
        <f>+IFERROR(VLOOKUP(Cursos[[#This Row],[Modelo correcto]],Modelos[[Modelo correcto]:[Aplica para certificación]],4,FALSE),"REVISAR")</f>
        <v>SÍ</v>
      </c>
    </row>
    <row r="144" spans="1:9" x14ac:dyDescent="0.25">
      <c r="A144" s="144" t="s">
        <v>394</v>
      </c>
      <c r="B144">
        <v>1</v>
      </c>
      <c r="C144" s="63" t="s">
        <v>257</v>
      </c>
      <c r="D144" s="18" t="str">
        <f>+IFERROR(VLOOKUP(Cursos[[#This Row],[Modelo correcto]],Modelos[[Modelo correcto]:[¿En línea?]],2,FALSE),"REVISAR")</f>
        <v>XEROX</v>
      </c>
      <c r="E144" s="18" t="str">
        <f>+IFERROR(VLOOKUP(Cursos[[#This Row],[Modelo correcto]],Modelos[[Modelo correcto]:[¿En línea?]],3,FALSE),"REVISAR")</f>
        <v>SÍ</v>
      </c>
      <c r="F144" s="18" t="str">
        <f>+Cursos[[#This Row],[IS]]&amp;Cursos[[#This Row],[Modelo correcto]]</f>
        <v>AARON MORENO ROSALESVC40NTF</v>
      </c>
      <c r="G144" s="18">
        <v>1</v>
      </c>
      <c r="H144" s="19">
        <v>43952</v>
      </c>
      <c r="I144" s="18" t="str">
        <f>+IFERROR(VLOOKUP(Cursos[[#This Row],[Modelo correcto]],Modelos[[Modelo correcto]:[Aplica para certificación]],4,FALSE),"REVISAR")</f>
        <v>SÍ</v>
      </c>
    </row>
    <row r="145" spans="1:9" x14ac:dyDescent="0.25">
      <c r="A145" s="144" t="s">
        <v>394</v>
      </c>
      <c r="B145">
        <v>1</v>
      </c>
      <c r="C145" s="63" t="s">
        <v>121</v>
      </c>
      <c r="D145" s="18" t="str">
        <f>+IFERROR(VLOOKUP(Cursos[[#This Row],[Modelo correcto]],Modelos[[Modelo correcto]:[¿En línea?]],2,FALSE),"REVISAR")</f>
        <v>XEROX</v>
      </c>
      <c r="E145" s="18" t="str">
        <f>+IFERROR(VLOOKUP(Cursos[[#This Row],[Modelo correcto]],Modelos[[Modelo correcto]:[¿En línea?]],3,FALSE),"REVISAR")</f>
        <v>SÍ</v>
      </c>
      <c r="F145" s="18" t="str">
        <f>+Cursos[[#This Row],[IS]]&amp;Cursos[[#This Row],[Modelo correcto]]</f>
        <v>AARON MORENO ROSALESOS2085</v>
      </c>
      <c r="G145" s="18">
        <v>1</v>
      </c>
      <c r="H145" s="19">
        <v>43952</v>
      </c>
      <c r="I145" s="18" t="str">
        <f>+IFERROR(VLOOKUP(Cursos[[#This Row],[Modelo correcto]],Modelos[[Modelo correcto]:[Aplica para certificación]],4,FALSE),"REVISAR")</f>
        <v>NO</v>
      </c>
    </row>
    <row r="146" spans="1:9" x14ac:dyDescent="0.25">
      <c r="A146" s="144" t="s">
        <v>394</v>
      </c>
      <c r="B146">
        <v>1</v>
      </c>
      <c r="C146" s="63" t="s">
        <v>1198</v>
      </c>
      <c r="D146" s="18" t="str">
        <f>+IFERROR(VLOOKUP(Cursos[[#This Row],[Modelo correcto]],Modelos[[Modelo correcto]:[¿En línea?]],2,FALSE),"REVISAR")</f>
        <v>XEROX</v>
      </c>
      <c r="E146" s="18" t="str">
        <f>+IFERROR(VLOOKUP(Cursos[[#This Row],[Modelo correcto]],Modelos[[Modelo correcto]:[¿En línea?]],3,FALSE),"REVISAR")</f>
        <v>SÍ</v>
      </c>
      <c r="F146" s="18" t="str">
        <f>+Cursos[[#This Row],[IS]]&amp;Cursos[[#This Row],[Modelo correcto]]</f>
        <v>AARON MORENO ROSALESCK17M15</v>
      </c>
      <c r="G146" s="18">
        <v>1</v>
      </c>
      <c r="H146" s="19">
        <v>43952</v>
      </c>
      <c r="I146" s="18" t="str">
        <f>+IFERROR(VLOOKUP(Cursos[[#This Row],[Modelo correcto]],Modelos[[Modelo correcto]:[Aplica para certificación]],4,FALSE),"REVISAR")</f>
        <v>NO</v>
      </c>
    </row>
    <row r="147" spans="1:9" x14ac:dyDescent="0.25">
      <c r="A147" s="144" t="s">
        <v>394</v>
      </c>
      <c r="B147">
        <v>1</v>
      </c>
      <c r="C147" s="63" t="s">
        <v>180</v>
      </c>
      <c r="D147" s="62" t="str">
        <f>+IFERROR(VLOOKUP(Cursos[[#This Row],[Modelo correcto]],Modelos[[Modelo correcto]:[¿En línea?]],2,FALSE),"REVISAR")</f>
        <v>XEROX</v>
      </c>
      <c r="E147" s="62" t="str">
        <f>+IFERROR(VLOOKUP(Cursos[[#This Row],[Modelo correcto]],Modelos[[Modelo correcto]:[¿En línea?]],3,FALSE),"REVISAR")</f>
        <v>SÍ</v>
      </c>
      <c r="F147" s="18" t="str">
        <f>+Cursos[[#This Row],[IS]]&amp;Cursos[[#This Row],[Modelo correcto]]</f>
        <v>AARON MORENO ROSALESA15SNTF</v>
      </c>
      <c r="G147" s="18">
        <v>1</v>
      </c>
      <c r="H147" s="19">
        <v>43952</v>
      </c>
      <c r="I147" s="62" t="str">
        <f>+IFERROR(VLOOKUP(Cursos[[#This Row],[Modelo correcto]],Modelos[[Modelo correcto]:[Aplica para certificación]],4,FALSE),"REVISAR")</f>
        <v>NO</v>
      </c>
    </row>
    <row r="148" spans="1:9" x14ac:dyDescent="0.25">
      <c r="A148" s="144" t="s">
        <v>394</v>
      </c>
      <c r="B148">
        <v>1</v>
      </c>
      <c r="C148" s="10" t="s">
        <v>53</v>
      </c>
      <c r="D148" s="18" t="str">
        <f>+IFERROR(VLOOKUP(Cursos[[#This Row],[Modelo correcto]],Modelos[[Modelo correcto]:[¿En línea?]],2,FALSE),"REVISAR")</f>
        <v>XEROX</v>
      </c>
      <c r="E148" s="18" t="str">
        <f>+IFERROR(VLOOKUP(Cursos[[#This Row],[Modelo correcto]],Modelos[[Modelo correcto]:[¿En línea?]],3,FALSE),"REVISAR")</f>
        <v>SÍ</v>
      </c>
      <c r="F148" s="18" t="str">
        <f>+Cursos[[#This Row],[IS]]&amp;Cursos[[#This Row],[Modelo correcto]]</f>
        <v>AARON MORENO ROSALESC13859</v>
      </c>
      <c r="G148" s="18">
        <v>0</v>
      </c>
      <c r="H148" s="19">
        <v>43952</v>
      </c>
      <c r="I148" s="18" t="str">
        <f>+IFERROR(VLOOKUP(Cursos[[#This Row],[Modelo correcto]],Modelos[[Modelo correcto]:[Aplica para certificación]],4,FALSE),"REVISAR")</f>
        <v>NO</v>
      </c>
    </row>
    <row r="149" spans="1:9" x14ac:dyDescent="0.25">
      <c r="A149" s="144" t="s">
        <v>394</v>
      </c>
      <c r="B149">
        <v>1</v>
      </c>
      <c r="C149" s="10" t="s">
        <v>182</v>
      </c>
      <c r="D149" s="18" t="str">
        <f>+IFERROR(VLOOKUP(Cursos[[#This Row],[Modelo correcto]],Modelos[[Modelo correcto]:[¿En línea?]],2,FALSE),"REVISAR")</f>
        <v>XEROX</v>
      </c>
      <c r="E149" s="18" t="str">
        <f>+IFERROR(VLOOKUP(Cursos[[#This Row],[Modelo correcto]],Modelos[[Modelo correcto]:[¿En línea?]],3,FALSE),"REVISAR")</f>
        <v>SÍ</v>
      </c>
      <c r="F149" s="18" t="str">
        <f>+Cursos[[#This Row],[IS]]&amp;Cursos[[#This Row],[Modelo correcto]]</f>
        <v>AARON MORENO ROSALESC16283</v>
      </c>
      <c r="G149" s="18">
        <v>0</v>
      </c>
      <c r="H149" s="19">
        <v>43952</v>
      </c>
      <c r="I149" s="18" t="str">
        <f>+IFERROR(VLOOKUP(Cursos[[#This Row],[Modelo correcto]],Modelos[[Modelo correcto]:[Aplica para certificación]],4,FALSE),"REVISAR")</f>
        <v>SÍ</v>
      </c>
    </row>
    <row r="150" spans="1:9" x14ac:dyDescent="0.25">
      <c r="A150" s="144" t="s">
        <v>2757</v>
      </c>
      <c r="B150">
        <v>1</v>
      </c>
      <c r="C150" s="10" t="s">
        <v>772</v>
      </c>
      <c r="D150" s="18" t="str">
        <f>+IFERROR(VLOOKUP(Cursos[[#This Row],[Modelo correcto]],Modelos[[Modelo correcto]:[¿En línea?]],2,FALSE),"REVISAR")</f>
        <v>LEXMARK</v>
      </c>
      <c r="E150" s="18" t="str">
        <f>+IFERROR(VLOOKUP(Cursos[[#This Row],[Modelo correcto]],Modelos[[Modelo correcto]:[¿En línea?]],3,FALSE),"REVISAR")</f>
        <v>SÍ</v>
      </c>
      <c r="F150" s="18" t="str">
        <f>+Cursos[[#This Row],[IS]]&amp;Cursos[[#This Row],[Modelo correcto]]</f>
        <v>ALBERTO ANTONIO TENORIO ALVAREZMFP</v>
      </c>
      <c r="G150" s="18">
        <v>0</v>
      </c>
      <c r="H150" s="19">
        <v>43678</v>
      </c>
      <c r="I150" s="18" t="str">
        <f>+IFERROR(VLOOKUP(Cursos[[#This Row],[Modelo correcto]],Modelos[[Modelo correcto]:[Aplica para certificación]],4,FALSE),"REVISAR")</f>
        <v>NO</v>
      </c>
    </row>
    <row r="151" spans="1:9" x14ac:dyDescent="0.25">
      <c r="A151" s="144" t="s">
        <v>2757</v>
      </c>
      <c r="B151">
        <v>1</v>
      </c>
      <c r="C151" s="10" t="s">
        <v>773</v>
      </c>
      <c r="D151" s="18" t="str">
        <f>+IFERROR(VLOOKUP(Cursos[[#This Row],[Modelo correcto]],Modelos[[Modelo correcto]:[¿En línea?]],2,FALSE),"REVISAR")</f>
        <v>LEXMARK</v>
      </c>
      <c r="E151" s="18" t="str">
        <f>+IFERROR(VLOOKUP(Cursos[[#This Row],[Modelo correcto]],Modelos[[Modelo correcto]:[¿En línea?]],3,FALSE),"REVISAR")</f>
        <v>SÍ</v>
      </c>
      <c r="F151" s="18" t="str">
        <f>+Cursos[[#This Row],[IS]]&amp;Cursos[[#This Row],[Modelo correcto]]</f>
        <v>ALBERTO ANTONIO TENORIO ALVAREZMicrosoft Windows 10 Assessment</v>
      </c>
      <c r="G151" s="18">
        <v>0</v>
      </c>
      <c r="H151" s="19">
        <v>43770</v>
      </c>
      <c r="I151" s="18" t="str">
        <f>+IFERROR(VLOOKUP(Cursos[[#This Row],[Modelo correcto]],Modelos[[Modelo correcto]:[Aplica para certificación]],4,FALSE),"REVISAR")</f>
        <v>NO</v>
      </c>
    </row>
    <row r="152" spans="1:9" x14ac:dyDescent="0.25">
      <c r="A152" s="144" t="s">
        <v>2757</v>
      </c>
      <c r="B152">
        <v>1</v>
      </c>
      <c r="C152" s="10" t="s">
        <v>774</v>
      </c>
      <c r="D152" s="18" t="str">
        <f>+IFERROR(VLOOKUP(Cursos[[#This Row],[Modelo correcto]],Modelos[[Modelo correcto]:[¿En línea?]],2,FALSE),"REVISAR")</f>
        <v>LEXMARK</v>
      </c>
      <c r="E152" s="18" t="str">
        <f>+IFERROR(VLOOKUP(Cursos[[#This Row],[Modelo correcto]],Modelos[[Modelo correcto]:[¿En línea?]],3,FALSE),"REVISAR")</f>
        <v>SÍ</v>
      </c>
      <c r="F152" s="18" t="str">
        <f>+Cursos[[#This Row],[IS]]&amp;Cursos[[#This Row],[Modelo correcto]]</f>
        <v>ALBERTO ANTONIO TENORIO ALVAREZMobile Capture</v>
      </c>
      <c r="G152" s="18">
        <v>0</v>
      </c>
      <c r="H152" s="19">
        <v>43678</v>
      </c>
      <c r="I152" s="18" t="str">
        <f>+IFERROR(VLOOKUP(Cursos[[#This Row],[Modelo correcto]],Modelos[[Modelo correcto]:[Aplica para certificación]],4,FALSE),"REVISAR")</f>
        <v>NO</v>
      </c>
    </row>
    <row r="153" spans="1:9" x14ac:dyDescent="0.25">
      <c r="A153" s="144" t="s">
        <v>394</v>
      </c>
      <c r="B153">
        <v>1</v>
      </c>
      <c r="C153" s="145" t="s">
        <v>245</v>
      </c>
      <c r="D153" s="18" t="str">
        <f>+IFERROR(VLOOKUP(Cursos[[#This Row],[Modelo correcto]],Modelos[[Modelo correcto]:[¿En línea?]],2,FALSE),"REVISAR")</f>
        <v>XEROX</v>
      </c>
      <c r="E153" s="18" t="str">
        <f>+IFERROR(VLOOKUP(Cursos[[#This Row],[Modelo correcto]],Modelos[[Modelo correcto]:[¿En línea?]],3,FALSE),"REVISAR")</f>
        <v>SÍ</v>
      </c>
      <c r="F153" s="18" t="str">
        <f>+Cursos[[#This Row],[IS]]&amp;Cursos[[#This Row],[Modelo correcto]]</f>
        <v>AARON MORENO ROSALESOA287</v>
      </c>
      <c r="G153" s="18">
        <v>0</v>
      </c>
      <c r="H153" s="19">
        <v>43952</v>
      </c>
      <c r="I153" s="18" t="str">
        <f>+IFERROR(VLOOKUP(Cursos[[#This Row],[Modelo correcto]],Modelos[[Modelo correcto]:[Aplica para certificación]],4,FALSE),"REVISAR")</f>
        <v>NO</v>
      </c>
    </row>
    <row r="154" spans="1:9" x14ac:dyDescent="0.25">
      <c r="A154" s="144" t="s">
        <v>2757</v>
      </c>
      <c r="B154">
        <v>1</v>
      </c>
      <c r="C154" s="63" t="s">
        <v>775</v>
      </c>
      <c r="D154" s="10" t="str">
        <f>+IFERROR(VLOOKUP(Cursos[[#This Row],[Modelo correcto]],Modelos[[Modelo correcto]:[¿En línea?]],2,FALSE),"REVISAR")</f>
        <v>LEXMARK</v>
      </c>
      <c r="E154" s="10" t="str">
        <f>+IFERROR(VLOOKUP(Cursos[[#This Row],[Modelo correcto]],Modelos[[Modelo correcto]:[¿En línea?]],3,FALSE),"REVISAR")</f>
        <v>SÍ</v>
      </c>
      <c r="F154" s="18" t="str">
        <f>+Cursos[[#This Row],[IS]]&amp;Cursos[[#This Row],[Modelo correcto]]</f>
        <v>ALBERTO ANTONIO TENORIO ALVAREZMX522</v>
      </c>
      <c r="G154" s="18">
        <v>1</v>
      </c>
      <c r="H154" s="19">
        <v>43678</v>
      </c>
      <c r="I154" s="18" t="str">
        <f>+IFERROR(VLOOKUP(Cursos[[#This Row],[Modelo correcto]],Modelos[[Modelo correcto]:[Aplica para certificación]],4,FALSE),"REVISAR")</f>
        <v>NO</v>
      </c>
    </row>
    <row r="155" spans="1:9" x14ac:dyDescent="0.25">
      <c r="A155" s="144" t="s">
        <v>2757</v>
      </c>
      <c r="B155">
        <v>1</v>
      </c>
      <c r="C155" s="4" t="s">
        <v>776</v>
      </c>
      <c r="D155" s="18" t="str">
        <f>+IFERROR(VLOOKUP(Cursos[[#This Row],[Modelo correcto]],Modelos[[Modelo correcto]:[¿En línea?]],2,FALSE),"REVISAR")</f>
        <v>LEXMARK</v>
      </c>
      <c r="E155" s="18" t="str">
        <f>+IFERROR(VLOOKUP(Cursos[[#This Row],[Modelo correcto]],Modelos[[Modelo correcto]:[¿En línea?]],3,FALSE),"REVISAR")</f>
        <v>SÍ</v>
      </c>
      <c r="F155" s="18" t="str">
        <f>+Cursos[[#This Row],[IS]]&amp;Cursos[[#This Row],[Modelo correcto]]</f>
        <v>ALBERTO ANTONIO TENORIO ALVAREZNetworking Concepts</v>
      </c>
      <c r="G155" s="18">
        <v>0</v>
      </c>
      <c r="H155" s="19">
        <v>43678</v>
      </c>
      <c r="I155" s="18" t="str">
        <f>+IFERROR(VLOOKUP(Cursos[[#This Row],[Modelo correcto]],Modelos[[Modelo correcto]:[Aplica para certificación]],4,FALSE),"REVISAR")</f>
        <v>NO</v>
      </c>
    </row>
    <row r="156" spans="1:9" x14ac:dyDescent="0.25">
      <c r="A156" s="144" t="s">
        <v>394</v>
      </c>
      <c r="B156">
        <v>1</v>
      </c>
      <c r="C156" s="10" t="s">
        <v>275</v>
      </c>
      <c r="D156" s="18" t="str">
        <f>+IFERROR(VLOOKUP(Cursos[[#This Row],[Modelo correcto]],Modelos[[Modelo correcto]:[¿En línea?]],2,FALSE),"REVISAR")</f>
        <v>XEROX</v>
      </c>
      <c r="E156" s="18" t="str">
        <f>+IFERROR(VLOOKUP(Cursos[[#This Row],[Modelo correcto]],Modelos[[Modelo correcto]:[¿En línea?]],3,FALSE),"REVISAR")</f>
        <v>SÍ</v>
      </c>
      <c r="F156" s="18" t="str">
        <f>+Cursos[[#This Row],[IS]]&amp;Cursos[[#This Row],[Modelo correcto]]</f>
        <v>AARON MORENO ROSALESW6515LP</v>
      </c>
      <c r="G156" s="18">
        <v>0</v>
      </c>
      <c r="H156" s="19">
        <v>43952</v>
      </c>
      <c r="I156" s="18" t="str">
        <f>+IFERROR(VLOOKUP(Cursos[[#This Row],[Modelo correcto]],Modelos[[Modelo correcto]:[Aplica para certificación]],4,FALSE),"REVISAR")</f>
        <v>SÍ</v>
      </c>
    </row>
    <row r="157" spans="1:9" x14ac:dyDescent="0.25">
      <c r="A157" s="144" t="s">
        <v>2757</v>
      </c>
      <c r="B157">
        <v>1</v>
      </c>
      <c r="C157" s="10" t="s">
        <v>260</v>
      </c>
      <c r="D157" s="18" t="str">
        <f>+IFERROR(VLOOKUP(Cursos[[#This Row],[Modelo correcto]],Modelos[[Modelo correcto]:[¿En línea?]],2,FALSE),"REVISAR")</f>
        <v>XEROX</v>
      </c>
      <c r="E157" s="18" t="str">
        <f>+IFERROR(VLOOKUP(Cursos[[#This Row],[Modelo correcto]],Modelos[[Modelo correcto]:[¿En línea?]],3,FALSE),"REVISAR")</f>
        <v>SÍ</v>
      </c>
      <c r="F157" s="18" t="str">
        <f>+Cursos[[#This Row],[IS]]&amp;Cursos[[#This Row],[Modelo correcto]]</f>
        <v>ALBERTO ANTONIO TENORIO ALVAREZOS2082</v>
      </c>
      <c r="G157" s="18">
        <v>1</v>
      </c>
      <c r="H157" s="18"/>
      <c r="I157" s="18" t="str">
        <f>+IFERROR(VLOOKUP(Cursos[[#This Row],[Modelo correcto]],Modelos[[Modelo correcto]:[Aplica para certificación]],4,FALSE),"REVISAR")</f>
        <v>SÍ</v>
      </c>
    </row>
    <row r="158" spans="1:9" x14ac:dyDescent="0.25">
      <c r="A158" s="144" t="s">
        <v>394</v>
      </c>
      <c r="B158">
        <v>1</v>
      </c>
      <c r="C158" s="10" t="s">
        <v>38</v>
      </c>
      <c r="D158" s="18" t="str">
        <f>+IFERROR(VLOOKUP(Cursos[[#This Row],[Modelo correcto]],Modelos[[Modelo correcto]:[¿En línea?]],2,FALSE),"REVISAR")</f>
        <v>XEROX</v>
      </c>
      <c r="E158" s="18" t="str">
        <f>+IFERROR(VLOOKUP(Cursos[[#This Row],[Modelo correcto]],Modelos[[Modelo correcto]:[¿En línea?]],3,FALSE),"REVISAR")</f>
        <v>SÍ</v>
      </c>
      <c r="F158" s="18" t="str">
        <f>+Cursos[[#This Row],[IS]]&amp;Cursos[[#This Row],[Modelo correcto]]</f>
        <v>AARON MORENO ROSALESCK17M08</v>
      </c>
      <c r="G158" s="18">
        <v>0</v>
      </c>
      <c r="H158" s="19">
        <v>43983</v>
      </c>
      <c r="I158" s="18" t="str">
        <f>+IFERROR(VLOOKUP(Cursos[[#This Row],[Modelo correcto]],Modelos[[Modelo correcto]:[Aplica para certificación]],4,FALSE),"REVISAR")</f>
        <v>NO</v>
      </c>
    </row>
    <row r="159" spans="1:9" x14ac:dyDescent="0.25">
      <c r="A159" s="144" t="s">
        <v>2757</v>
      </c>
      <c r="B159">
        <v>1</v>
      </c>
      <c r="C159" s="10" t="s">
        <v>23</v>
      </c>
      <c r="D159" s="18" t="str">
        <f>+IFERROR(VLOOKUP(Cursos[[#This Row],[Modelo correcto]],Modelos[[Modelo correcto]:[¿En línea?]],2,FALSE),"REVISAR")</f>
        <v>XEROX</v>
      </c>
      <c r="E159" s="18" t="str">
        <f>+IFERROR(VLOOKUP(Cursos[[#This Row],[Modelo correcto]],Modelos[[Modelo correcto]:[¿En línea?]],3,FALSE),"REVISAR")</f>
        <v>SÍ</v>
      </c>
      <c r="F159" s="18" t="str">
        <f>+Cursos[[#This Row],[IS]]&amp;Cursos[[#This Row],[Modelo correcto]]</f>
        <v>ALBERTO ANTONIO TENORIO ALVAREZP3020LP</v>
      </c>
      <c r="G159" s="18">
        <v>1</v>
      </c>
      <c r="H159" s="18"/>
      <c r="I159" s="18" t="str">
        <f>+IFERROR(VLOOKUP(Cursos[[#This Row],[Modelo correcto]],Modelos[[Modelo correcto]:[Aplica para certificación]],4,FALSE),"REVISAR")</f>
        <v>NO</v>
      </c>
    </row>
    <row r="160" spans="1:9" x14ac:dyDescent="0.25">
      <c r="A160" s="144" t="s">
        <v>394</v>
      </c>
      <c r="B160">
        <v>1</v>
      </c>
      <c r="C160" s="10" t="s">
        <v>169</v>
      </c>
      <c r="D160" s="18" t="str">
        <f>+IFERROR(VLOOKUP(Cursos[[#This Row],[Modelo correcto]],Modelos[[Modelo correcto]:[¿En línea?]],2,FALSE),"REVISAR")</f>
        <v>XEROX</v>
      </c>
      <c r="E160" s="18" t="str">
        <f>+IFERROR(VLOOKUP(Cursos[[#This Row],[Modelo correcto]],Modelos[[Modelo correcto]:[¿En línea?]],3,FALSE),"REVISAR")</f>
        <v>SÍ</v>
      </c>
      <c r="F160" s="18" t="str">
        <f>+Cursos[[#This Row],[IS]]&amp;Cursos[[#This Row],[Modelo correcto]]</f>
        <v>AARON MORENO ROSALESNWMACA</v>
      </c>
      <c r="G160" s="18">
        <v>0</v>
      </c>
      <c r="H160" s="19">
        <v>43983</v>
      </c>
      <c r="I160" s="18" t="str">
        <f>+IFERROR(VLOOKUP(Cursos[[#This Row],[Modelo correcto]],Modelos[[Modelo correcto]:[Aplica para certificación]],4,FALSE),"REVISAR")</f>
        <v>NO</v>
      </c>
    </row>
    <row r="161" spans="1:9" x14ac:dyDescent="0.25">
      <c r="A161" s="144" t="s">
        <v>2757</v>
      </c>
      <c r="B161">
        <v>1</v>
      </c>
      <c r="C161" s="10" t="s">
        <v>277</v>
      </c>
      <c r="D161" s="10" t="str">
        <f>+IFERROR(VLOOKUP(Cursos[[#This Row],[Modelo correcto]],Modelos[[Modelo correcto]:[¿En línea?]],2,FALSE),"REVISAR")</f>
        <v>XEROX</v>
      </c>
      <c r="E161" s="10" t="str">
        <f>+IFERROR(VLOOKUP(Cursos[[#This Row],[Modelo correcto]],Modelos[[Modelo correcto]:[¿En línea?]],3,FALSE),"REVISAR")</f>
        <v>SÍ</v>
      </c>
      <c r="F161" s="18" t="str">
        <f>+Cursos[[#This Row],[IS]]&amp;Cursos[[#This Row],[Modelo correcto]]</f>
        <v>ALBERTO ANTONIO TENORIO ALVAREZP3610LP</v>
      </c>
      <c r="G161" s="18">
        <v>1</v>
      </c>
      <c r="H161" s="18"/>
      <c r="I161" s="18" t="str">
        <f>+IFERROR(VLOOKUP(Cursos[[#This Row],[Modelo correcto]],Modelos[[Modelo correcto]:[Aplica para certificación]],4,FALSE),"REVISAR")</f>
        <v>NO</v>
      </c>
    </row>
    <row r="162" spans="1:9" x14ac:dyDescent="0.25">
      <c r="A162" s="144" t="s">
        <v>2757</v>
      </c>
      <c r="B162">
        <v>1</v>
      </c>
      <c r="C162" s="10" t="s">
        <v>247</v>
      </c>
      <c r="D162" s="10" t="str">
        <f>+IFERROR(VLOOKUP(Cursos[[#This Row],[Modelo correcto]],Modelos[[Modelo correcto]:[¿En línea?]],2,FALSE),"REVISAR")</f>
        <v>XEROX</v>
      </c>
      <c r="E162" s="10" t="str">
        <f>+IFERROR(VLOOKUP(Cursos[[#This Row],[Modelo correcto]],Modelos[[Modelo correcto]:[¿En línea?]],3,FALSE),"REVISAR")</f>
        <v>SÍ</v>
      </c>
      <c r="F162" s="18" t="str">
        <f>+Cursos[[#This Row],[IS]]&amp;Cursos[[#This Row],[Modelo correcto]]</f>
        <v>ALBERTO ANTONIO TENORIO ALVAREZP4622LP</v>
      </c>
      <c r="G162" s="18">
        <v>1</v>
      </c>
      <c r="H162" s="19">
        <v>43647</v>
      </c>
      <c r="I162" s="18" t="str">
        <f>+IFERROR(VLOOKUP(Cursos[[#This Row],[Modelo correcto]],Modelos[[Modelo correcto]:[Aplica para certificación]],4,FALSE),"REVISAR")</f>
        <v>NO</v>
      </c>
    </row>
    <row r="163" spans="1:9" x14ac:dyDescent="0.25">
      <c r="A163" s="144" t="s">
        <v>394</v>
      </c>
      <c r="B163">
        <v>1</v>
      </c>
      <c r="C163" s="10" t="s">
        <v>44</v>
      </c>
      <c r="D163" s="18" t="str">
        <f>+IFERROR(VLOOKUP(Cursos[[#This Row],[Modelo correcto]],Modelos[[Modelo correcto]:[¿En línea?]],2,FALSE),"REVISAR")</f>
        <v>XEROX</v>
      </c>
      <c r="E163" s="18" t="str">
        <f>+IFERROR(VLOOKUP(Cursos[[#This Row],[Modelo correcto]],Modelos[[Modelo correcto]:[¿En línea?]],3,FALSE),"REVISAR")</f>
        <v>SÍ</v>
      </c>
      <c r="F163" s="18" t="str">
        <f>+Cursos[[#This Row],[IS]]&amp;Cursos[[#This Row],[Modelo correcto]]</f>
        <v>AARON MORENO ROSALESNWIPV6</v>
      </c>
      <c r="G163" s="18">
        <v>0</v>
      </c>
      <c r="H163" s="19">
        <v>43983</v>
      </c>
      <c r="I163" s="18" t="str">
        <f>+IFERROR(VLOOKUP(Cursos[[#This Row],[Modelo correcto]],Modelos[[Modelo correcto]:[Aplica para certificación]],4,FALSE),"REVISAR")</f>
        <v>NO</v>
      </c>
    </row>
    <row r="164" spans="1:9" x14ac:dyDescent="0.25">
      <c r="A164" s="144" t="s">
        <v>2757</v>
      </c>
      <c r="B164">
        <v>1</v>
      </c>
      <c r="C164" s="10" t="s">
        <v>278</v>
      </c>
      <c r="D164" s="10" t="str">
        <f>+IFERROR(VLOOKUP(Cursos[[#This Row],[Modelo correcto]],Modelos[[Modelo correcto]:[¿En línea?]],2,FALSE),"REVISAR")</f>
        <v>XEROX</v>
      </c>
      <c r="E164" s="10" t="str">
        <f>+IFERROR(VLOOKUP(Cursos[[#This Row],[Modelo correcto]],Modelos[[Modelo correcto]:[¿En línea?]],3,FALSE),"REVISAR")</f>
        <v>SÍ</v>
      </c>
      <c r="F164" s="18" t="str">
        <f>+Cursos[[#This Row],[IS]]&amp;Cursos[[#This Row],[Modelo correcto]]</f>
        <v>ALBERTO ANTONIO TENORIO ALVAREZP8870LP</v>
      </c>
      <c r="G164" s="18">
        <v>1</v>
      </c>
      <c r="H164" s="18"/>
      <c r="I164" s="18" t="str">
        <f>+IFERROR(VLOOKUP(Cursos[[#This Row],[Modelo correcto]],Modelos[[Modelo correcto]:[Aplica para certificación]],4,FALSE),"REVISAR")</f>
        <v>NO</v>
      </c>
    </row>
    <row r="165" spans="1:9" x14ac:dyDescent="0.25">
      <c r="A165" s="144" t="s">
        <v>2757</v>
      </c>
      <c r="B165">
        <v>1</v>
      </c>
      <c r="C165" s="10" t="s">
        <v>780</v>
      </c>
      <c r="D165" s="18" t="str">
        <f>+IFERROR(VLOOKUP(Cursos[[#This Row],[Modelo correcto]],Modelos[[Modelo correcto]:[¿En línea?]],2,FALSE),"REVISAR")</f>
        <v>LEXMARK</v>
      </c>
      <c r="E165" s="18" t="str">
        <f>+IFERROR(VLOOKUP(Cursos[[#This Row],[Modelo correcto]],Modelos[[Modelo correcto]:[¿En línea?]],3,FALSE),"REVISAR")</f>
        <v>SÍ</v>
      </c>
      <c r="F165" s="18" t="str">
        <f>+Cursos[[#This Row],[IS]]&amp;Cursos[[#This Row],[Modelo correcto]]</f>
        <v>ALBERTO ANTONIO TENORIO ALVAREZPACKEGE BUILDER</v>
      </c>
      <c r="G165" s="18">
        <v>0</v>
      </c>
      <c r="H165" s="19">
        <v>43739</v>
      </c>
      <c r="I165" s="18" t="str">
        <f>+IFERROR(VLOOKUP(Cursos[[#This Row],[Modelo correcto]],Modelos[[Modelo correcto]:[Aplica para certificación]],4,FALSE),"REVISAR")</f>
        <v>NO</v>
      </c>
    </row>
    <row r="166" spans="1:9" x14ac:dyDescent="0.25">
      <c r="A166" s="144" t="s">
        <v>394</v>
      </c>
      <c r="B166">
        <v>1</v>
      </c>
      <c r="C166" s="10" t="s">
        <v>107</v>
      </c>
      <c r="D166" s="18" t="str">
        <f>+IFERROR(VLOOKUP(Cursos[[#This Row],[Modelo correcto]],Modelos[[Modelo correcto]:[¿En línea?]],2,FALSE),"REVISAR")</f>
        <v>XEROX</v>
      </c>
      <c r="E166" s="18" t="str">
        <f>+IFERROR(VLOOKUP(Cursos[[#This Row],[Modelo correcto]],Modelos[[Modelo correcto]:[¿En línea?]],3,FALSE),"REVISAR")</f>
        <v>SÍ</v>
      </c>
      <c r="F166" s="18" t="str">
        <f>+Cursos[[#This Row],[IS]]&amp;Cursos[[#This Row],[Modelo correcto]]</f>
        <v>AARON MORENO ROSALESEFI200</v>
      </c>
      <c r="G166" s="18">
        <v>0</v>
      </c>
      <c r="H166" s="19">
        <v>43983</v>
      </c>
      <c r="I166" s="18" t="str">
        <f>+IFERROR(VLOOKUP(Cursos[[#This Row],[Modelo correcto]],Modelos[[Modelo correcto]:[Aplica para certificación]],4,FALSE),"REVISAR")</f>
        <v>NO</v>
      </c>
    </row>
    <row r="167" spans="1:9" x14ac:dyDescent="0.25">
      <c r="A167" s="144" t="s">
        <v>394</v>
      </c>
      <c r="B167">
        <v>1</v>
      </c>
      <c r="C167" s="10" t="s">
        <v>109</v>
      </c>
      <c r="D167" s="18" t="str">
        <f>+IFERROR(VLOOKUP(Cursos[[#This Row],[Modelo correcto]],Modelos[[Modelo correcto]:[¿En línea?]],2,FALSE),"REVISAR")</f>
        <v>XEROX</v>
      </c>
      <c r="E167" s="18" t="str">
        <f>+IFERROR(VLOOKUP(Cursos[[#This Row],[Modelo correcto]],Modelos[[Modelo correcto]:[¿En línea?]],3,FALSE),"REVISAR")</f>
        <v>SÍ</v>
      </c>
      <c r="F167" s="18" t="str">
        <f>+Cursos[[#This Row],[IS]]&amp;Cursos[[#This Row],[Modelo correcto]]</f>
        <v>AARON MORENO ROSALESEFI210</v>
      </c>
      <c r="G167" s="18">
        <v>0</v>
      </c>
      <c r="H167" s="19">
        <v>43983</v>
      </c>
      <c r="I167" s="18" t="str">
        <f>+IFERROR(VLOOKUP(Cursos[[#This Row],[Modelo correcto]],Modelos[[Modelo correcto]:[Aplica para certificación]],4,FALSE),"REVISAR")</f>
        <v>NO</v>
      </c>
    </row>
    <row r="168" spans="1:9" x14ac:dyDescent="0.25">
      <c r="A168" s="144" t="s">
        <v>394</v>
      </c>
      <c r="B168">
        <v>1</v>
      </c>
      <c r="C168" s="10" t="s">
        <v>186</v>
      </c>
      <c r="D168" s="18" t="str">
        <f>+IFERROR(VLOOKUP(Cursos[[#This Row],[Modelo correcto]],Modelos[[Modelo correcto]:[¿En línea?]],2,FALSE),"REVISAR")</f>
        <v>XEROX</v>
      </c>
      <c r="E168" s="18" t="str">
        <f>+IFERROR(VLOOKUP(Cursos[[#This Row],[Modelo correcto]],Modelos[[Modelo correcto]:[¿En línea?]],3,FALSE),"REVISAR")</f>
        <v>SÍ</v>
      </c>
      <c r="F168" s="18" t="str">
        <f>+Cursos[[#This Row],[IS]]&amp;Cursos[[#This Row],[Modelo correcto]]</f>
        <v>AARON MORENO ROSALESEFI100</v>
      </c>
      <c r="G168" s="18">
        <v>0</v>
      </c>
      <c r="H168" s="19">
        <v>43983</v>
      </c>
      <c r="I168" s="18" t="str">
        <f>+IFERROR(VLOOKUP(Cursos[[#This Row],[Modelo correcto]],Modelos[[Modelo correcto]:[Aplica para certificación]],4,FALSE),"REVISAR")</f>
        <v>NO</v>
      </c>
    </row>
    <row r="169" spans="1:9" x14ac:dyDescent="0.25">
      <c r="A169" s="144" t="s">
        <v>2757</v>
      </c>
      <c r="B169">
        <v>1</v>
      </c>
      <c r="C169" t="s">
        <v>781</v>
      </c>
      <c r="D169" s="18" t="str">
        <f>+IFERROR(VLOOKUP(Cursos[[#This Row],[Modelo correcto]],Modelos[[Modelo correcto]:[¿En línea?]],2,FALSE),"REVISAR")</f>
        <v>LEXMARK</v>
      </c>
      <c r="E169" s="18" t="str">
        <f>+IFERROR(VLOOKUP(Cursos[[#This Row],[Modelo correcto]],Modelos[[Modelo correcto]:[¿En línea?]],3,FALSE),"REVISAR")</f>
        <v>SÍ</v>
      </c>
      <c r="F169" s="18" t="str">
        <f>+Cursos[[#This Row],[IS]]&amp;Cursos[[#This Row],[Modelo correcto]]</f>
        <v>ALBERTO ANTONIO TENORIO ALVAREZPharos Blueprint Enterprise</v>
      </c>
      <c r="G169" s="18">
        <v>0</v>
      </c>
      <c r="H169" s="44">
        <v>43739</v>
      </c>
      <c r="I169" s="18" t="str">
        <f>+IFERROR(VLOOKUP(Cursos[[#This Row],[Modelo correcto]],Modelos[[Modelo correcto]:[Aplica para certificación]],4,FALSE),"REVISAR")</f>
        <v>NO</v>
      </c>
    </row>
    <row r="170" spans="1:9" x14ac:dyDescent="0.25">
      <c r="A170" s="144" t="s">
        <v>2757</v>
      </c>
      <c r="B170">
        <v>1</v>
      </c>
      <c r="C170" t="s">
        <v>782</v>
      </c>
      <c r="D170" s="18" t="str">
        <f>+IFERROR(VLOOKUP(Cursos[[#This Row],[Modelo correcto]],Modelos[[Modelo correcto]:[¿En línea?]],2,FALSE),"REVISAR")</f>
        <v>LEXMARK</v>
      </c>
      <c r="E170" s="18" t="str">
        <f>+IFERROR(VLOOKUP(Cursos[[#This Row],[Modelo correcto]],Modelos[[Modelo correcto]:[¿En línea?]],3,FALSE),"REVISAR")</f>
        <v>SÍ</v>
      </c>
      <c r="F170" s="18" t="str">
        <f>+Cursos[[#This Row],[IS]]&amp;Cursos[[#This Row],[Modelo correcto]]</f>
        <v>ALBERTO ANTONIO TENORIO ALVAREZPremised Based Testing and Grading</v>
      </c>
      <c r="G170" s="18">
        <v>0</v>
      </c>
      <c r="H170" s="19">
        <v>43770</v>
      </c>
      <c r="I170" s="18" t="str">
        <f>+IFERROR(VLOOKUP(Cursos[[#This Row],[Modelo correcto]],Modelos[[Modelo correcto]:[Aplica para certificación]],4,FALSE),"REVISAR")</f>
        <v>NO</v>
      </c>
    </row>
    <row r="171" spans="1:9" x14ac:dyDescent="0.25">
      <c r="A171" s="144" t="s">
        <v>394</v>
      </c>
      <c r="B171">
        <v>1</v>
      </c>
      <c r="C171" s="10" t="s">
        <v>88</v>
      </c>
      <c r="D171" s="18" t="str">
        <f>+IFERROR(VLOOKUP(Cursos[[#This Row],[Modelo correcto]],Modelos[[Modelo correcto]:[¿En línea?]],2,FALSE),"REVISAR")</f>
        <v>XEROX</v>
      </c>
      <c r="E171" s="18" t="str">
        <f>+IFERROR(VLOOKUP(Cursos[[#This Row],[Modelo correcto]],Modelos[[Modelo correcto]:[¿En línea?]],3,FALSE),"REVISAR")</f>
        <v>SÍ</v>
      </c>
      <c r="F171" s="18" t="str">
        <f>+Cursos[[#This Row],[IS]]&amp;Cursos[[#This Row],[Modelo correcto]]</f>
        <v>AARON MORENO ROSALESEFIOVER</v>
      </c>
      <c r="G171" s="18">
        <v>0</v>
      </c>
      <c r="H171" s="19">
        <v>43983</v>
      </c>
      <c r="I171" s="18" t="str">
        <f>+IFERROR(VLOOKUP(Cursos[[#This Row],[Modelo correcto]],Modelos[[Modelo correcto]:[Aplica para certificación]],4,FALSE),"REVISAR")</f>
        <v>NO</v>
      </c>
    </row>
    <row r="172" spans="1:9" x14ac:dyDescent="0.25">
      <c r="A172" s="144" t="s">
        <v>394</v>
      </c>
      <c r="B172">
        <v>1</v>
      </c>
      <c r="C172" s="145" t="s">
        <v>111</v>
      </c>
      <c r="D172" s="18" t="str">
        <f>+IFERROR(VLOOKUP(Cursos[[#This Row],[Modelo correcto]],Modelos[[Modelo correcto]:[¿En línea?]],2,FALSE),"REVISAR")</f>
        <v>XEROX</v>
      </c>
      <c r="E172" s="18" t="str">
        <f>+IFERROR(VLOOKUP(Cursos[[#This Row],[Modelo correcto]],Modelos[[Modelo correcto]:[¿En línea?]],3,FALSE),"REVISAR")</f>
        <v>SÍ</v>
      </c>
      <c r="F172" s="18" t="str">
        <f>+Cursos[[#This Row],[IS]]&amp;Cursos[[#This Row],[Modelo correcto]]</f>
        <v>AARON MORENO ROSALESEFI300</v>
      </c>
      <c r="G172" s="18">
        <v>0</v>
      </c>
      <c r="H172" s="19">
        <v>43983</v>
      </c>
      <c r="I172" s="18" t="str">
        <f>+IFERROR(VLOOKUP(Cursos[[#This Row],[Modelo correcto]],Modelos[[Modelo correcto]:[Aplica para certificación]],4,FALSE),"REVISAR")</f>
        <v>NO</v>
      </c>
    </row>
    <row r="173" spans="1:9" x14ac:dyDescent="0.25">
      <c r="A173" s="144" t="s">
        <v>394</v>
      </c>
      <c r="B173">
        <v>1</v>
      </c>
      <c r="C173" s="145" t="s">
        <v>186</v>
      </c>
      <c r="D173" s="18" t="str">
        <f>+IFERROR(VLOOKUP(Cursos[[#This Row],[Modelo correcto]],Modelos[[Modelo correcto]:[¿En línea?]],2,FALSE),"REVISAR")</f>
        <v>XEROX</v>
      </c>
      <c r="E173" s="18" t="str">
        <f>+IFERROR(VLOOKUP(Cursos[[#This Row],[Modelo correcto]],Modelos[[Modelo correcto]:[¿En línea?]],3,FALSE),"REVISAR")</f>
        <v>SÍ</v>
      </c>
      <c r="F173" s="18" t="str">
        <f>+Cursos[[#This Row],[IS]]&amp;Cursos[[#This Row],[Modelo correcto]]</f>
        <v>AARON MORENO ROSALESEFI100</v>
      </c>
      <c r="G173" s="18">
        <v>0</v>
      </c>
      <c r="H173" s="19">
        <v>43983</v>
      </c>
      <c r="I173" s="18" t="str">
        <f>+IFERROR(VLOOKUP(Cursos[[#This Row],[Modelo correcto]],Modelos[[Modelo correcto]:[Aplica para certificación]],4,FALSE),"REVISAR")</f>
        <v>NO</v>
      </c>
    </row>
    <row r="174" spans="1:9" x14ac:dyDescent="0.25">
      <c r="A174" s="144" t="s">
        <v>394</v>
      </c>
      <c r="B174">
        <v>1</v>
      </c>
      <c r="C174" s="145" t="s">
        <v>191</v>
      </c>
      <c r="D174" s="18" t="str">
        <f>+IFERROR(VLOOKUP(Cursos[[#This Row],[Modelo correcto]],Modelos[[Modelo correcto]:[¿En línea?]],2,FALSE),"REVISAR")</f>
        <v>XEROX</v>
      </c>
      <c r="E174" s="18" t="str">
        <f>+IFERROR(VLOOKUP(Cursos[[#This Row],[Modelo correcto]],Modelos[[Modelo correcto]:[¿En línea?]],3,FALSE),"REVISAR")</f>
        <v>SÍ</v>
      </c>
      <c r="F174" s="18" t="str">
        <f>+Cursos[[#This Row],[IS]]&amp;Cursos[[#This Row],[Modelo correcto]]</f>
        <v>AARON MORENO ROSALESPLCAKC</v>
      </c>
      <c r="G174" s="18">
        <v>0</v>
      </c>
      <c r="H174" s="19">
        <v>43983</v>
      </c>
      <c r="I174" s="18" t="str">
        <f>+IFERROR(VLOOKUP(Cursos[[#This Row],[Modelo correcto]],Modelos[[Modelo correcto]:[Aplica para certificación]],4,FALSE),"REVISAR")</f>
        <v>NO</v>
      </c>
    </row>
    <row r="175" spans="1:9" x14ac:dyDescent="0.25">
      <c r="A175" s="144" t="s">
        <v>394</v>
      </c>
      <c r="B175">
        <v>1</v>
      </c>
      <c r="C175" s="145" t="s">
        <v>185</v>
      </c>
      <c r="D175" s="18" t="str">
        <f>+IFERROR(VLOOKUP(Cursos[[#This Row],[Modelo correcto]],Modelos[[Modelo correcto]:[¿En línea?]],2,FALSE),"REVISAR")</f>
        <v>XEROX</v>
      </c>
      <c r="E175" s="18" t="str">
        <f>+IFERROR(VLOOKUP(Cursos[[#This Row],[Modelo correcto]],Modelos[[Modelo correcto]:[¿En línea?]],3,FALSE),"REVISAR")</f>
        <v>SÍ</v>
      </c>
      <c r="F175" s="18" t="str">
        <f>+Cursos[[#This Row],[IS]]&amp;Cursos[[#This Row],[Modelo correcto]]</f>
        <v>AARON MORENO ROSALESC13970</v>
      </c>
      <c r="G175" s="18">
        <v>0</v>
      </c>
      <c r="H175" s="19">
        <v>43983</v>
      </c>
      <c r="I175" s="18" t="str">
        <f>+IFERROR(VLOOKUP(Cursos[[#This Row],[Modelo correcto]],Modelos[[Modelo correcto]:[Aplica para certificación]],4,FALSE),"REVISAR")</f>
        <v>NO</v>
      </c>
    </row>
    <row r="176" spans="1:9" x14ac:dyDescent="0.25">
      <c r="A176" s="144" t="s">
        <v>394</v>
      </c>
      <c r="B176">
        <v>1</v>
      </c>
      <c r="C176" s="145" t="s">
        <v>1103</v>
      </c>
      <c r="D176" s="18" t="str">
        <f>+IFERROR(VLOOKUP(Cursos[[#This Row],[Modelo correcto]],Modelos[[Modelo correcto]:[¿En línea?]],2,FALSE),"REVISAR")</f>
        <v>XEROX</v>
      </c>
      <c r="E176" s="18" t="str">
        <f>+IFERROR(VLOOKUP(Cursos[[#This Row],[Modelo correcto]],Modelos[[Modelo correcto]:[¿En línea?]],3,FALSE),"REVISAR")</f>
        <v>SÍ</v>
      </c>
      <c r="F176" s="18" t="str">
        <f>+Cursos[[#This Row],[IS]]&amp;Cursos[[#This Row],[Modelo correcto]]</f>
        <v>AARON MORENO ROSALESPLBAKC</v>
      </c>
      <c r="G176" s="18">
        <v>0</v>
      </c>
      <c r="H176" s="19">
        <v>43983</v>
      </c>
      <c r="I176" s="18" t="str">
        <f>+IFERROR(VLOOKUP(Cursos[[#This Row],[Modelo correcto]],Modelos[[Modelo correcto]:[Aplica para certificación]],4,FALSE),"REVISAR")</f>
        <v>NO</v>
      </c>
    </row>
    <row r="177" spans="1:9" x14ac:dyDescent="0.25">
      <c r="A177" s="144" t="s">
        <v>394</v>
      </c>
      <c r="B177">
        <v>1</v>
      </c>
      <c r="C177" s="145" t="s">
        <v>1105</v>
      </c>
      <c r="D177" s="18" t="str">
        <f>+IFERROR(VLOOKUP(Cursos[[#This Row],[Modelo correcto]],Modelos[[Modelo correcto]:[¿En línea?]],2,FALSE),"REVISAR")</f>
        <v>XEROX</v>
      </c>
      <c r="E177" s="18" t="str">
        <f>+IFERROR(VLOOKUP(Cursos[[#This Row],[Modelo correcto]],Modelos[[Modelo correcto]:[¿En línea?]],3,FALSE),"REVISAR")</f>
        <v>SÍ</v>
      </c>
      <c r="F177" s="18" t="str">
        <f>+Cursos[[#This Row],[IS]]&amp;Cursos[[#This Row],[Modelo correcto]]</f>
        <v>AARON MORENO ROSALESPB91TPS</v>
      </c>
      <c r="G177" s="18">
        <v>0</v>
      </c>
      <c r="H177" s="19">
        <v>43983</v>
      </c>
      <c r="I177" s="18" t="str">
        <f>+IFERROR(VLOOKUP(Cursos[[#This Row],[Modelo correcto]],Modelos[[Modelo correcto]:[Aplica para certificación]],4,FALSE),"REVISAR")</f>
        <v>NO</v>
      </c>
    </row>
    <row r="178" spans="1:9" x14ac:dyDescent="0.25">
      <c r="A178" s="144" t="s">
        <v>394</v>
      </c>
      <c r="B178">
        <v>1</v>
      </c>
      <c r="C178" s="145" t="s">
        <v>161</v>
      </c>
      <c r="D178" s="18" t="str">
        <f>+IFERROR(VLOOKUP(Cursos[[#This Row],[Modelo correcto]],Modelos[[Modelo correcto]:[¿En línea?]],2,FALSE),"REVISAR")</f>
        <v>XEROX</v>
      </c>
      <c r="E178" s="18" t="str">
        <f>+IFERROR(VLOOKUP(Cursos[[#This Row],[Modelo correcto]],Modelos[[Modelo correcto]:[¿En línea?]],3,FALSE),"REVISAR")</f>
        <v>SÍ</v>
      </c>
      <c r="F178" s="18" t="str">
        <f>+Cursos[[#This Row],[IS]]&amp;Cursos[[#This Row],[Modelo correcto]]</f>
        <v>AARON MORENO ROSALESV180XTA</v>
      </c>
      <c r="G178" s="18">
        <v>0</v>
      </c>
      <c r="H178" s="19">
        <v>43983</v>
      </c>
      <c r="I178" s="18" t="str">
        <f>+IFERROR(VLOOKUP(Cursos[[#This Row],[Modelo correcto]],Modelos[[Modelo correcto]:[Aplica para certificación]],4,FALSE),"REVISAR")</f>
        <v>NO</v>
      </c>
    </row>
    <row r="179" spans="1:9" x14ac:dyDescent="0.25">
      <c r="A179" s="144" t="s">
        <v>394</v>
      </c>
      <c r="B179">
        <v>1</v>
      </c>
      <c r="C179" s="145" t="s">
        <v>96</v>
      </c>
      <c r="D179" s="18" t="str">
        <f>+IFERROR(VLOOKUP(Cursos[[#This Row],[Modelo correcto]],Modelos[[Modelo correcto]:[¿En línea?]],2,FALSE),"REVISAR")</f>
        <v>XEROX</v>
      </c>
      <c r="E179" s="18" t="str">
        <f>+IFERROR(VLOOKUP(Cursos[[#This Row],[Modelo correcto]],Modelos[[Modelo correcto]:[¿En línea?]],3,FALSE),"REVISAR")</f>
        <v>SÍ</v>
      </c>
      <c r="F179" s="18" t="str">
        <f>+Cursos[[#This Row],[IS]]&amp;Cursos[[#This Row],[Modelo correcto]]</f>
        <v>AARON MORENO ROSALESV21PXTA</v>
      </c>
      <c r="G179" s="18">
        <v>0</v>
      </c>
      <c r="H179" s="19">
        <v>43983</v>
      </c>
      <c r="I179" s="18" t="str">
        <f>+IFERROR(VLOOKUP(Cursos[[#This Row],[Modelo correcto]],Modelos[[Modelo correcto]:[Aplica para certificación]],4,FALSE),"REVISAR")</f>
        <v>NO</v>
      </c>
    </row>
    <row r="180" spans="1:9" x14ac:dyDescent="0.25">
      <c r="A180" s="144" t="s">
        <v>394</v>
      </c>
      <c r="B180">
        <v>1</v>
      </c>
      <c r="C180" s="145" t="s">
        <v>50</v>
      </c>
      <c r="D180" s="18" t="str">
        <f>+IFERROR(VLOOKUP(Cursos[[#This Row],[Modelo correcto]],Modelos[[Modelo correcto]:[¿En línea?]],2,FALSE),"REVISAR")</f>
        <v>XEROX</v>
      </c>
      <c r="E180" s="18" t="str">
        <f>+IFERROR(VLOOKUP(Cursos[[#This Row],[Modelo correcto]],Modelos[[Modelo correcto]:[¿En línea?]],3,FALSE),"REVISAR")</f>
        <v>SÍ</v>
      </c>
      <c r="F180" s="18" t="str">
        <f>+Cursos[[#This Row],[IS]]&amp;Cursos[[#This Row],[Modelo correcto]]</f>
        <v>AARON MORENO ROSALESCC201A</v>
      </c>
      <c r="G180" s="18">
        <v>0</v>
      </c>
      <c r="H180" s="19">
        <v>43983</v>
      </c>
      <c r="I180" s="18" t="str">
        <f>+IFERROR(VLOOKUP(Cursos[[#This Row],[Modelo correcto]],Modelos[[Modelo correcto]:[Aplica para certificación]],4,FALSE),"REVISAR")</f>
        <v>NO</v>
      </c>
    </row>
    <row r="181" spans="1:9" x14ac:dyDescent="0.25">
      <c r="A181" s="144" t="s">
        <v>394</v>
      </c>
      <c r="B181">
        <v>1</v>
      </c>
      <c r="C181" s="145" t="s">
        <v>103</v>
      </c>
      <c r="D181" s="18" t="str">
        <f>+IFERROR(VLOOKUP(Cursos[[#This Row],[Modelo correcto]],Modelos[[Modelo correcto]:[¿En línea?]],2,FALSE),"REVISAR")</f>
        <v>XEROX</v>
      </c>
      <c r="E181" s="18" t="str">
        <f>+IFERROR(VLOOKUP(Cursos[[#This Row],[Modelo correcto]],Modelos[[Modelo correcto]:[¿En línea?]],3,FALSE),"REVISAR")</f>
        <v>SÍ</v>
      </c>
      <c r="F181" s="18" t="str">
        <f>+Cursos[[#This Row],[IS]]&amp;Cursos[[#This Row],[Modelo correcto]]</f>
        <v>AARON MORENO ROSALESCC203A</v>
      </c>
      <c r="G181" s="18">
        <v>0</v>
      </c>
      <c r="H181" s="19">
        <v>43983</v>
      </c>
      <c r="I181" s="18" t="str">
        <f>+IFERROR(VLOOKUP(Cursos[[#This Row],[Modelo correcto]],Modelos[[Modelo correcto]:[Aplica para certificación]],4,FALSE),"REVISAR")</f>
        <v>NO</v>
      </c>
    </row>
    <row r="182" spans="1:9" x14ac:dyDescent="0.25">
      <c r="A182" s="144" t="s">
        <v>394</v>
      </c>
      <c r="B182">
        <v>1</v>
      </c>
      <c r="C182" s="145" t="s">
        <v>101</v>
      </c>
      <c r="D182" s="18" t="str">
        <f>+IFERROR(VLOOKUP(Cursos[[#This Row],[Modelo correcto]],Modelos[[Modelo correcto]:[¿En línea?]],2,FALSE),"REVISAR")</f>
        <v>XEROX</v>
      </c>
      <c r="E182" s="18" t="str">
        <f>+IFERROR(VLOOKUP(Cursos[[#This Row],[Modelo correcto]],Modelos[[Modelo correcto]:[¿En línea?]],3,FALSE),"REVISAR")</f>
        <v>SÍ</v>
      </c>
      <c r="F182" s="18" t="str">
        <f>+Cursos[[#This Row],[IS]]&amp;Cursos[[#This Row],[Modelo correcto]]</f>
        <v>AARON MORENO ROSALESCC202A</v>
      </c>
      <c r="G182" s="18">
        <v>0</v>
      </c>
      <c r="H182" s="19">
        <v>43983</v>
      </c>
      <c r="I182" s="18" t="str">
        <f>+IFERROR(VLOOKUP(Cursos[[#This Row],[Modelo correcto]],Modelos[[Modelo correcto]:[Aplica para certificación]],4,FALSE),"REVISAR")</f>
        <v>NO</v>
      </c>
    </row>
    <row r="183" spans="1:9" x14ac:dyDescent="0.25">
      <c r="A183" s="144" t="s">
        <v>394</v>
      </c>
      <c r="B183">
        <v>1</v>
      </c>
      <c r="C183" s="145" t="s">
        <v>66</v>
      </c>
      <c r="D183" s="18" t="str">
        <f>+IFERROR(VLOOKUP(Cursos[[#This Row],[Modelo correcto]],Modelos[[Modelo correcto]:[¿En línea?]],2,FALSE),"REVISAR")</f>
        <v>XEROX</v>
      </c>
      <c r="E183" s="18" t="str">
        <f>+IFERROR(VLOOKUP(Cursos[[#This Row],[Modelo correcto]],Modelos[[Modelo correcto]:[¿En línea?]],3,FALSE),"REVISAR")</f>
        <v>SÍ</v>
      </c>
      <c r="F183" s="18" t="str">
        <f>+Cursos[[#This Row],[IS]]&amp;Cursos[[#This Row],[Modelo correcto]]</f>
        <v>AARON MORENO ROSALESVERSDFE</v>
      </c>
      <c r="G183" s="18">
        <v>0</v>
      </c>
      <c r="H183" s="19">
        <v>43983</v>
      </c>
      <c r="I183" s="18" t="str">
        <f>+IFERROR(VLOOKUP(Cursos[[#This Row],[Modelo correcto]],Modelos[[Modelo correcto]:[Aplica para certificación]],4,FALSE),"REVISAR")</f>
        <v>SÍ</v>
      </c>
    </row>
    <row r="184" spans="1:9" x14ac:dyDescent="0.25">
      <c r="A184" s="144" t="s">
        <v>394</v>
      </c>
      <c r="B184">
        <v>1</v>
      </c>
      <c r="C184" s="145" t="s">
        <v>1660</v>
      </c>
      <c r="D184" s="18" t="str">
        <f>+IFERROR(VLOOKUP(Cursos[[#This Row],[Modelo correcto]],Modelos[[Modelo correcto]:[¿En línea?]],2,FALSE),"REVISAR")</f>
        <v>XEROX</v>
      </c>
      <c r="E184" s="18" t="str">
        <f>+IFERROR(VLOOKUP(Cursos[[#This Row],[Modelo correcto]],Modelos[[Modelo correcto]:[¿En línea?]],3,FALSE),"REVISAR")</f>
        <v>SÍ</v>
      </c>
      <c r="F184" s="18" t="str">
        <f>+Cursos[[#This Row],[IS]]&amp;Cursos[[#This Row],[Modelo correcto]]</f>
        <v>AARON MORENO ROSALESXGS348R</v>
      </c>
      <c r="G184" s="18">
        <v>0</v>
      </c>
      <c r="H184" s="19">
        <v>43983</v>
      </c>
      <c r="I184" s="18" t="str">
        <f>+IFERROR(VLOOKUP(Cursos[[#This Row],[Modelo correcto]],Modelos[[Modelo correcto]:[Aplica para certificación]],4,FALSE),"REVISAR")</f>
        <v>NO</v>
      </c>
    </row>
    <row r="185" spans="1:9" x14ac:dyDescent="0.25">
      <c r="A185" s="144" t="s">
        <v>394</v>
      </c>
      <c r="B185">
        <v>1</v>
      </c>
      <c r="C185" s="145" t="s">
        <v>1661</v>
      </c>
      <c r="D185" s="18" t="str">
        <f>+IFERROR(VLOOKUP(Cursos[[#This Row],[Modelo correcto]],Modelos[[Modelo correcto]:[¿En línea?]],2,FALSE),"REVISAR")</f>
        <v>XEROX</v>
      </c>
      <c r="E185" s="18" t="str">
        <f>+IFERROR(VLOOKUP(Cursos[[#This Row],[Modelo correcto]],Modelos[[Modelo correcto]:[¿En línea?]],3,FALSE),"REVISAR")</f>
        <v>SÍ</v>
      </c>
      <c r="F185" s="18" t="str">
        <f>+Cursos[[#This Row],[IS]]&amp;Cursos[[#This Row],[Modelo correcto]]</f>
        <v>AARON MORENO ROSALESXRCTCO</v>
      </c>
      <c r="G185" s="18">
        <v>0</v>
      </c>
      <c r="H185" s="19">
        <v>43983</v>
      </c>
      <c r="I185" s="18" t="str">
        <f>+IFERROR(VLOOKUP(Cursos[[#This Row],[Modelo correcto]],Modelos[[Modelo correcto]:[Aplica para certificación]],4,FALSE),"REVISAR")</f>
        <v>NO</v>
      </c>
    </row>
    <row r="186" spans="1:9" x14ac:dyDescent="0.25">
      <c r="A186" s="144" t="s">
        <v>394</v>
      </c>
      <c r="B186">
        <v>1</v>
      </c>
      <c r="C186" s="145" t="s">
        <v>1246</v>
      </c>
      <c r="D186" s="18" t="str">
        <f>+IFERROR(VLOOKUP(Cursos[[#This Row],[Modelo correcto]],Modelos[[Modelo correcto]:[¿En línea?]],2,FALSE),"REVISAR")</f>
        <v>XEROX</v>
      </c>
      <c r="E186" s="18" t="str">
        <f>+IFERROR(VLOOKUP(Cursos[[#This Row],[Modelo correcto]],Modelos[[Modelo correcto]:[¿En línea?]],3,FALSE),"REVISAR")</f>
        <v>SÍ</v>
      </c>
      <c r="F186" s="18" t="str">
        <f>+Cursos[[#This Row],[IS]]&amp;Cursos[[#This Row],[Modelo correcto]]</f>
        <v>AARON MORENO ROSALESXRCTOV</v>
      </c>
      <c r="G186" s="18">
        <v>0</v>
      </c>
      <c r="H186" s="19">
        <v>43983</v>
      </c>
      <c r="I186" s="18" t="str">
        <f>+IFERROR(VLOOKUP(Cursos[[#This Row],[Modelo correcto]],Modelos[[Modelo correcto]:[Aplica para certificación]],4,FALSE),"REVISAR")</f>
        <v>NO</v>
      </c>
    </row>
    <row r="187" spans="1:9" x14ac:dyDescent="0.25">
      <c r="A187" s="144" t="s">
        <v>394</v>
      </c>
      <c r="B187">
        <v>1</v>
      </c>
      <c r="C187" s="145" t="s">
        <v>1669</v>
      </c>
      <c r="D187" s="18" t="str">
        <f>+IFERROR(VLOOKUP(Cursos[[#This Row],[Modelo correcto]],Modelos[[Modelo correcto]:[¿En línea?]],2,FALSE),"REVISAR")</f>
        <v>XEROX</v>
      </c>
      <c r="E187" s="18" t="str">
        <f>+IFERROR(VLOOKUP(Cursos[[#This Row],[Modelo correcto]],Modelos[[Modelo correcto]:[¿En línea?]],3,FALSE),"REVISAR")</f>
        <v>SÍ</v>
      </c>
      <c r="F187" s="18" t="str">
        <f>+Cursos[[#This Row],[IS]]&amp;Cursos[[#This Row],[Modelo correcto]]</f>
        <v>AARON MORENO ROSALESWDTP</v>
      </c>
      <c r="G187" s="18">
        <v>0</v>
      </c>
      <c r="H187" s="19">
        <v>43983</v>
      </c>
      <c r="I187" s="18" t="str">
        <f>+IFERROR(VLOOKUP(Cursos[[#This Row],[Modelo correcto]],Modelos[[Modelo correcto]:[Aplica para certificación]],4,FALSE),"REVISAR")</f>
        <v>NO</v>
      </c>
    </row>
    <row r="188" spans="1:9" x14ac:dyDescent="0.25">
      <c r="A188" s="144" t="s">
        <v>394</v>
      </c>
      <c r="B188">
        <v>1</v>
      </c>
      <c r="C188" s="145" t="s">
        <v>273</v>
      </c>
      <c r="D188" s="18" t="str">
        <f>+IFERROR(VLOOKUP(Cursos[[#This Row],[Modelo correcto]],Modelos[[Modelo correcto]:[¿En línea?]],2,FALSE),"REVISAR")</f>
        <v>XEROX</v>
      </c>
      <c r="E188" s="18" t="str">
        <f>+IFERROR(VLOOKUP(Cursos[[#This Row],[Modelo correcto]],Modelos[[Modelo correcto]:[¿En línea?]],3,FALSE),"REVISAR")</f>
        <v>SÍ</v>
      </c>
      <c r="F188" s="18" t="str">
        <f>+Cursos[[#This Row],[IS]]&amp;Cursos[[#This Row],[Modelo correcto]]</f>
        <v>AARON MORENO ROSALESAB80HVF</v>
      </c>
      <c r="G188" s="18">
        <v>1</v>
      </c>
      <c r="H188" s="19">
        <v>43983</v>
      </c>
      <c r="I188" s="18" t="str">
        <f>+IFERROR(VLOOKUP(Cursos[[#This Row],[Modelo correcto]],Modelos[[Modelo correcto]:[Aplica para certificación]],4,FALSE),"REVISAR")</f>
        <v>SÍ</v>
      </c>
    </row>
    <row r="189" spans="1:9" x14ac:dyDescent="0.25">
      <c r="A189" s="144" t="s">
        <v>394</v>
      </c>
      <c r="B189">
        <v>1</v>
      </c>
      <c r="C189" s="145" t="s">
        <v>1202</v>
      </c>
      <c r="D189" s="18" t="str">
        <f>+IFERROR(VLOOKUP(Cursos[[#This Row],[Modelo correcto]],Modelos[[Modelo correcto]:[¿En línea?]],2,FALSE),"REVISAR")</f>
        <v>XEROX</v>
      </c>
      <c r="E189" s="18" t="str">
        <f>+IFERROR(VLOOKUP(Cursos[[#This Row],[Modelo correcto]],Modelos[[Modelo correcto]:[¿En línea?]],3,FALSE),"REVISAR")</f>
        <v>SÍ</v>
      </c>
      <c r="F189" s="18" t="str">
        <f>+Cursos[[#This Row],[IS]]&amp;Cursos[[#This Row],[Modelo correcto]]</f>
        <v>AARON MORENO ROSALESCQ93PQR</v>
      </c>
      <c r="G189" s="18">
        <v>1</v>
      </c>
      <c r="H189" s="19">
        <v>43983</v>
      </c>
      <c r="I189" s="18" t="str">
        <f>+IFERROR(VLOOKUP(Cursos[[#This Row],[Modelo correcto]],Modelos[[Modelo correcto]:[Aplica para certificación]],4,FALSE),"REVISAR")</f>
        <v>NO</v>
      </c>
    </row>
    <row r="190" spans="1:9" x14ac:dyDescent="0.25">
      <c r="A190" s="144" t="s">
        <v>394</v>
      </c>
      <c r="B190">
        <v>1</v>
      </c>
      <c r="C190" s="145" t="s">
        <v>276</v>
      </c>
      <c r="D190" s="18" t="str">
        <f>+IFERROR(VLOOKUP(Cursos[[#This Row],[Modelo correcto]],Modelos[[Modelo correcto]:[¿En línea?]],2,FALSE),"REVISAR")</f>
        <v>XEROX</v>
      </c>
      <c r="E190" s="18" t="str">
        <f>+IFERROR(VLOOKUP(Cursos[[#This Row],[Modelo correcto]],Modelos[[Modelo correcto]:[¿En línea?]],3,FALSE),"REVISAR")</f>
        <v>SÍ</v>
      </c>
      <c r="F190" s="18" t="str">
        <f>+Cursos[[#This Row],[IS]]&amp;Cursos[[#This Row],[Modelo correcto]]</f>
        <v>AARON MORENO ROSALESPC90XTA</v>
      </c>
      <c r="G190" s="18">
        <v>1</v>
      </c>
      <c r="H190" s="19">
        <v>43983</v>
      </c>
      <c r="I190" s="18" t="str">
        <f>+IFERROR(VLOOKUP(Cursos[[#This Row],[Modelo correcto]],Modelos[[Modelo correcto]:[Aplica para certificación]],4,FALSE),"REVISAR")</f>
        <v>SÍ</v>
      </c>
    </row>
    <row r="191" spans="1:9" x14ac:dyDescent="0.25">
      <c r="A191" s="144" t="s">
        <v>394</v>
      </c>
      <c r="B191">
        <v>1</v>
      </c>
      <c r="C191" s="145" t="s">
        <v>202</v>
      </c>
      <c r="D191" s="18" t="str">
        <f>+IFERROR(VLOOKUP(Cursos[[#This Row],[Modelo correcto]],Modelos[[Modelo correcto]:[¿En línea?]],2,FALSE),"REVISAR")</f>
        <v>XEROX</v>
      </c>
      <c r="E191" s="18" t="str">
        <f>+IFERROR(VLOOKUP(Cursos[[#This Row],[Modelo correcto]],Modelos[[Modelo correcto]:[¿En línea?]],3,FALSE),"REVISAR")</f>
        <v>SÍ</v>
      </c>
      <c r="F191" s="18" t="str">
        <f>+Cursos[[#This Row],[IS]]&amp;Cursos[[#This Row],[Modelo correcto]]</f>
        <v>AARON MORENO ROSALESCLR101</v>
      </c>
      <c r="G191" s="18">
        <v>1</v>
      </c>
      <c r="H191" s="19">
        <v>43983</v>
      </c>
      <c r="I191" s="18" t="str">
        <f>+IFERROR(VLOOKUP(Cursos[[#This Row],[Modelo correcto]],Modelos[[Modelo correcto]:[Aplica para certificación]],4,FALSE),"REVISAR")</f>
        <v>SÍ</v>
      </c>
    </row>
    <row r="192" spans="1:9" x14ac:dyDescent="0.25">
      <c r="A192" s="144" t="s">
        <v>394</v>
      </c>
      <c r="B192">
        <v>1</v>
      </c>
      <c r="C192" s="145" t="s">
        <v>1627</v>
      </c>
      <c r="D192" s="18" t="str">
        <f>+IFERROR(VLOOKUP(Cursos[[#This Row],[Modelo correcto]],Modelos[[Modelo correcto]:[¿En línea?]],2,FALSE),"REVISAR")</f>
        <v>XEROX</v>
      </c>
      <c r="E192" s="18" t="str">
        <f>+IFERROR(VLOOKUP(Cursos[[#This Row],[Modelo correcto]],Modelos[[Modelo correcto]:[¿En línea?]],3,FALSE),"REVISAR")</f>
        <v>SÍ</v>
      </c>
      <c r="F192" s="18" t="str">
        <f>+Cursos[[#This Row],[IS]]&amp;Cursos[[#This Row],[Modelo correcto]]</f>
        <v>AARON MORENO ROSALESCOVID Xerox</v>
      </c>
      <c r="G192" s="18">
        <v>1</v>
      </c>
      <c r="H192" s="19">
        <v>43983</v>
      </c>
      <c r="I192" s="18" t="str">
        <f>+IFERROR(VLOOKUP(Cursos[[#This Row],[Modelo correcto]],Modelos[[Modelo correcto]:[Aplica para certificación]],4,FALSE),"REVISAR")</f>
        <v>SÍ</v>
      </c>
    </row>
    <row r="193" spans="1:9" x14ac:dyDescent="0.25">
      <c r="A193" s="144" t="s">
        <v>394</v>
      </c>
      <c r="B193">
        <v>1</v>
      </c>
      <c r="C193" s="10" t="s">
        <v>1668</v>
      </c>
      <c r="D193" s="18" t="str">
        <f>+IFERROR(VLOOKUP(Cursos[[#This Row],[Modelo correcto]],Modelos[[Modelo correcto]:[¿En línea?]],2,FALSE),"REVISAR")</f>
        <v>XEROX</v>
      </c>
      <c r="E193" s="18" t="str">
        <f>+IFERROR(VLOOKUP(Cursos[[#This Row],[Modelo correcto]],Modelos[[Modelo correcto]:[¿En línea?]],3,FALSE),"REVISAR")</f>
        <v>SÍ</v>
      </c>
      <c r="F193" s="18" t="str">
        <f>+Cursos[[#This Row],[IS]]&amp;Cursos[[#This Row],[Modelo correcto]]</f>
        <v>AARON MORENO ROSALESXWSSASL</v>
      </c>
      <c r="G193" s="18">
        <v>1</v>
      </c>
      <c r="H193" s="19">
        <v>43983</v>
      </c>
      <c r="I193" s="18" t="str">
        <f>+IFERROR(VLOOKUP(Cursos[[#This Row],[Modelo correcto]],Modelos[[Modelo correcto]:[Aplica para certificación]],4,FALSE),"REVISAR")</f>
        <v>NO</v>
      </c>
    </row>
    <row r="194" spans="1:9" x14ac:dyDescent="0.25">
      <c r="A194" s="144" t="s">
        <v>394</v>
      </c>
      <c r="B194">
        <v>1</v>
      </c>
      <c r="C194" s="10" t="s">
        <v>177</v>
      </c>
      <c r="D194" s="18" t="str">
        <f>+IFERROR(VLOOKUP(Cursos[[#This Row],[Modelo correcto]],Modelos[[Modelo correcto]:[¿En línea?]],2,FALSE),"REVISAR")</f>
        <v>XEROX</v>
      </c>
      <c r="E194" s="18" t="str">
        <f>+IFERROR(VLOOKUP(Cursos[[#This Row],[Modelo correcto]],Modelos[[Modelo correcto]:[¿En línea?]],3,FALSE),"REVISAR")</f>
        <v>SÍ</v>
      </c>
      <c r="F194" s="18" t="str">
        <f>+Cursos[[#This Row],[IS]]&amp;Cursos[[#This Row],[Modelo correcto]]</f>
        <v>AARON MORENO ROSALESCK17M02</v>
      </c>
      <c r="G194" s="18">
        <v>0</v>
      </c>
      <c r="H194" s="19">
        <v>44013</v>
      </c>
      <c r="I194" s="18" t="str">
        <f>+IFERROR(VLOOKUP(Cursos[[#This Row],[Modelo correcto]],Modelos[[Modelo correcto]:[Aplica para certificación]],4,FALSE),"REVISAR")</f>
        <v>NO</v>
      </c>
    </row>
    <row r="195" spans="1:9" x14ac:dyDescent="0.25">
      <c r="A195" s="144" t="s">
        <v>394</v>
      </c>
      <c r="B195">
        <v>1</v>
      </c>
      <c r="C195" s="10" t="s">
        <v>1717</v>
      </c>
      <c r="D195" s="18" t="str">
        <f>+IFERROR(VLOOKUP(Cursos[[#This Row],[Modelo correcto]],Modelos[[Modelo correcto]:[¿En línea?]],2,FALSE),"REVISAR")</f>
        <v>XEROX</v>
      </c>
      <c r="E195" s="18" t="str">
        <f>+IFERROR(VLOOKUP(Cursos[[#This Row],[Modelo correcto]],Modelos[[Modelo correcto]:[¿En línea?]],3,FALSE),"REVISAR")</f>
        <v>SÍ</v>
      </c>
      <c r="F195" s="18" t="str">
        <f>+Cursos[[#This Row],[IS]]&amp;Cursos[[#This Row],[Modelo correcto]]</f>
        <v>AARON MORENO ROSALESOA282</v>
      </c>
      <c r="G195" s="18">
        <v>0</v>
      </c>
      <c r="H195" s="19">
        <v>44013</v>
      </c>
      <c r="I195" s="18" t="str">
        <f>+IFERROR(VLOOKUP(Cursos[[#This Row],[Modelo correcto]],Modelos[[Modelo correcto]:[Aplica para certificación]],4,FALSE),"REVISAR")</f>
        <v>NO</v>
      </c>
    </row>
    <row r="196" spans="1:9" x14ac:dyDescent="0.25">
      <c r="A196" s="144" t="s">
        <v>443</v>
      </c>
      <c r="B196">
        <v>0</v>
      </c>
      <c r="C196" s="63">
        <v>3252</v>
      </c>
      <c r="D196" s="10" t="str">
        <f>+IFERROR(VLOOKUP(Cursos[[#This Row],[Modelo correcto]],Modelos[[Modelo correcto]:[¿En línea?]],2,FALSE),"REVISAR")</f>
        <v>CANON</v>
      </c>
      <c r="E196" s="10" t="str">
        <f>+IFERROR(VLOOKUP(Cursos[[#This Row],[Modelo correcto]],Modelos[[Modelo correcto]:[¿En línea?]],3,FALSE),"REVISAR")</f>
        <v>NO</v>
      </c>
      <c r="F196" s="18" t="str">
        <f>+Cursos[[#This Row],[IS]]&amp;Cursos[[#This Row],[Modelo correcto]]</f>
        <v>TOMAS MARTINEZ MORALES3252</v>
      </c>
      <c r="G196" s="18">
        <v>1</v>
      </c>
      <c r="H196" s="18"/>
      <c r="I196" s="18" t="str">
        <f>+IFERROR(VLOOKUP(Cursos[[#This Row],[Modelo correcto]],Modelos[[Modelo correcto]:[Aplica para certificación]],4,FALSE),"REVISAR")</f>
        <v>NO</v>
      </c>
    </row>
    <row r="197" spans="1:9" x14ac:dyDescent="0.25">
      <c r="A197" s="144" t="s">
        <v>443</v>
      </c>
      <c r="B197">
        <v>1</v>
      </c>
      <c r="C197" s="63" t="s">
        <v>995</v>
      </c>
      <c r="D197" s="145" t="str">
        <f>+IFERROR(VLOOKUP(Cursos[[#This Row],[Modelo correcto]],Modelos[[Modelo correcto]:[¿En línea?]],2,FALSE),"REVISAR")</f>
        <v>CANON</v>
      </c>
      <c r="E197" s="145" t="str">
        <f>+IFERROR(VLOOKUP(Cursos[[#This Row],[Modelo correcto]],Modelos[[Modelo correcto]:[¿En línea?]],3,FALSE),"REVISAR")</f>
        <v>NO</v>
      </c>
      <c r="F197" s="18" t="str">
        <f>+Cursos[[#This Row],[IS]]&amp;Cursos[[#This Row],[Modelo correcto]]</f>
        <v>TOMAS MARTINEZ MORALESDR M160II</v>
      </c>
      <c r="G197" s="18">
        <v>1</v>
      </c>
      <c r="H197" s="18"/>
      <c r="I197" s="18" t="str">
        <f>+IFERROR(VLOOKUP(Cursos[[#This Row],[Modelo correcto]],Modelos[[Modelo correcto]:[Aplica para certificación]],4,FALSE),"REVISAR")</f>
        <v>NO</v>
      </c>
    </row>
    <row r="198" spans="1:9" x14ac:dyDescent="0.25">
      <c r="A198" s="144" t="s">
        <v>394</v>
      </c>
      <c r="B198">
        <v>1</v>
      </c>
      <c r="C198" s="10" t="s">
        <v>114</v>
      </c>
      <c r="D198" s="18" t="str">
        <f>+IFERROR(VLOOKUP(Cursos[[#This Row],[Modelo correcto]],Modelos[[Modelo correcto]:[¿En línea?]],2,FALSE),"REVISAR")</f>
        <v>XEROX</v>
      </c>
      <c r="E198" s="18" t="str">
        <f>+IFERROR(VLOOKUP(Cursos[[#This Row],[Modelo correcto]],Modelos[[Modelo correcto]:[¿En línea?]],3,FALSE),"REVISAR")</f>
        <v>SÍ</v>
      </c>
      <c r="F198" s="18" t="str">
        <f>+Cursos[[#This Row],[IS]]&amp;Cursos[[#This Row],[Modelo correcto]]</f>
        <v>AARON MORENO ROSALESOA248</v>
      </c>
      <c r="G198" s="18">
        <v>0</v>
      </c>
      <c r="H198" s="19">
        <v>44013</v>
      </c>
      <c r="I198" s="18" t="str">
        <f>+IFERROR(VLOOKUP(Cursos[[#This Row],[Modelo correcto]],Modelos[[Modelo correcto]:[Aplica para certificación]],4,FALSE),"REVISAR")</f>
        <v>NO</v>
      </c>
    </row>
    <row r="199" spans="1:9" x14ac:dyDescent="0.25">
      <c r="A199" s="144" t="s">
        <v>394</v>
      </c>
      <c r="B199">
        <v>1</v>
      </c>
      <c r="C199" s="10" t="s">
        <v>1595</v>
      </c>
      <c r="D199" s="18" t="str">
        <f>+IFERROR(VLOOKUP(Cursos[[#This Row],[Modelo correcto]],Modelos[[Modelo correcto]:[¿En línea?]],2,FALSE),"REVISAR")</f>
        <v>XEROX</v>
      </c>
      <c r="E199" s="18" t="str">
        <f>+IFERROR(VLOOKUP(Cursos[[#This Row],[Modelo correcto]],Modelos[[Modelo correcto]:[¿En línea?]],3,FALSE),"REVISAR")</f>
        <v>SÍ</v>
      </c>
      <c r="F199" s="18" t="str">
        <f>+Cursos[[#This Row],[IS]]&amp;Cursos[[#This Row],[Modelo correcto]]</f>
        <v>AARON MORENO ROSALESPMMAKC</v>
      </c>
      <c r="G199" s="18">
        <v>0</v>
      </c>
      <c r="H199" s="19">
        <v>44013</v>
      </c>
      <c r="I199" s="18" t="str">
        <f>+IFERROR(VLOOKUP(Cursos[[#This Row],[Modelo correcto]],Modelos[[Modelo correcto]:[Aplica para certificación]],4,FALSE),"REVISAR")</f>
        <v>NO</v>
      </c>
    </row>
    <row r="200" spans="1:9" x14ac:dyDescent="0.25">
      <c r="A200" s="144" t="s">
        <v>394</v>
      </c>
      <c r="B200">
        <v>1</v>
      </c>
      <c r="C200" s="10" t="s">
        <v>1745</v>
      </c>
      <c r="D200" s="18" t="str">
        <f>+IFERROR(VLOOKUP(Cursos[[#This Row],[Modelo correcto]],Modelos[[Modelo correcto]:[¿En línea?]],2,FALSE),"REVISAR")</f>
        <v>XEROX</v>
      </c>
      <c r="E200" s="18" t="str">
        <f>+IFERROR(VLOOKUP(Cursos[[#This Row],[Modelo correcto]],Modelos[[Modelo correcto]:[¿En línea?]],3,FALSE),"REVISAR")</f>
        <v>SÍ</v>
      </c>
      <c r="F200" s="18" t="str">
        <f>+Cursos[[#This Row],[IS]]&amp;Cursos[[#This Row],[Modelo correcto]]</f>
        <v>AARON MORENO ROSALESPAT101</v>
      </c>
      <c r="G200" s="18">
        <v>0</v>
      </c>
      <c r="H200" s="19">
        <v>44013</v>
      </c>
      <c r="I200" s="18" t="str">
        <f>+IFERROR(VLOOKUP(Cursos[[#This Row],[Modelo correcto]],Modelos[[Modelo correcto]:[Aplica para certificación]],4,FALSE),"REVISAR")</f>
        <v>NO</v>
      </c>
    </row>
    <row r="201" spans="1:9" x14ac:dyDescent="0.25">
      <c r="A201" s="144" t="s">
        <v>302</v>
      </c>
      <c r="B201">
        <v>1</v>
      </c>
      <c r="C201" s="10" t="s">
        <v>180</v>
      </c>
      <c r="D201" s="18" t="str">
        <f>+IFERROR(VLOOKUP(Cursos[[#This Row],[Modelo correcto]],Modelos[[Modelo correcto]:[¿En línea?]],2,FALSE),"REVISAR")</f>
        <v>XEROX</v>
      </c>
      <c r="E201" s="18" t="str">
        <f>+IFERROR(VLOOKUP(Cursos[[#This Row],[Modelo correcto]],Modelos[[Modelo correcto]:[¿En línea?]],3,FALSE),"REVISAR")</f>
        <v>SÍ</v>
      </c>
      <c r="F201" s="18" t="str">
        <f>+Cursos[[#This Row],[IS]]&amp;Cursos[[#This Row],[Modelo correcto]]</f>
        <v>ALEJANDRO HINOJOSA GUERREROA15SNTF</v>
      </c>
      <c r="G201" s="18">
        <v>1</v>
      </c>
      <c r="H201" s="19">
        <v>43678</v>
      </c>
      <c r="I201" s="18" t="str">
        <f>+IFERROR(VLOOKUP(Cursos[[#This Row],[Modelo correcto]],Modelos[[Modelo correcto]:[Aplica para certificación]],4,FALSE),"REVISAR")</f>
        <v>NO</v>
      </c>
    </row>
    <row r="202" spans="1:9" x14ac:dyDescent="0.25">
      <c r="A202" s="144" t="s">
        <v>302</v>
      </c>
      <c r="B202">
        <v>1</v>
      </c>
      <c r="C202" s="10" t="s">
        <v>281</v>
      </c>
      <c r="D202" s="18" t="str">
        <f>+IFERROR(VLOOKUP(Cursos[[#This Row],[Modelo correcto]],Modelos[[Modelo correcto]:[¿En línea?]],2,FALSE),"REVISAR")</f>
        <v>XEROX</v>
      </c>
      <c r="E202" s="18" t="str">
        <f>+IFERROR(VLOOKUP(Cursos[[#This Row],[Modelo correcto]],Modelos[[Modelo correcto]:[¿En línea?]],3,FALSE),"REVISAR")</f>
        <v>SÍ</v>
      </c>
      <c r="F202" s="18" t="str">
        <f>+Cursos[[#This Row],[IS]]&amp;Cursos[[#This Row],[Modelo correcto]]</f>
        <v>ALEJANDRO HINOJOSA GUERREROA4HCF</v>
      </c>
      <c r="G202" s="18">
        <v>1</v>
      </c>
      <c r="H202" s="19">
        <v>43678</v>
      </c>
      <c r="I202" s="18" t="str">
        <f>+IFERROR(VLOOKUP(Cursos[[#This Row],[Modelo correcto]],Modelos[[Modelo correcto]:[Aplica para certificación]],4,FALSE),"REVISAR")</f>
        <v>SÍ</v>
      </c>
    </row>
    <row r="203" spans="1:9" x14ac:dyDescent="0.25">
      <c r="A203" s="144" t="s">
        <v>302</v>
      </c>
      <c r="B203">
        <v>1</v>
      </c>
      <c r="C203" s="10" t="s">
        <v>273</v>
      </c>
      <c r="D203" s="18" t="str">
        <f>+IFERROR(VLOOKUP(Cursos[[#This Row],[Modelo correcto]],Modelos[[Modelo correcto]:[¿En línea?]],2,FALSE),"REVISAR")</f>
        <v>XEROX</v>
      </c>
      <c r="E203" s="18" t="str">
        <f>+IFERROR(VLOOKUP(Cursos[[#This Row],[Modelo correcto]],Modelos[[Modelo correcto]:[¿En línea?]],3,FALSE),"REVISAR")</f>
        <v>SÍ</v>
      </c>
      <c r="F203" s="18" t="str">
        <f>+Cursos[[#This Row],[IS]]&amp;Cursos[[#This Row],[Modelo correcto]]</f>
        <v>ALEJANDRO HINOJOSA GUERREROAB80HVF</v>
      </c>
      <c r="G203" s="18">
        <v>1</v>
      </c>
      <c r="H203" s="19">
        <v>43678</v>
      </c>
      <c r="I203" s="18" t="str">
        <f>+IFERROR(VLOOKUP(Cursos[[#This Row],[Modelo correcto]],Modelos[[Modelo correcto]:[Aplica para certificación]],4,FALSE),"REVISAR")</f>
        <v>SÍ</v>
      </c>
    </row>
    <row r="204" spans="1:9" x14ac:dyDescent="0.25">
      <c r="A204" s="144" t="s">
        <v>302</v>
      </c>
      <c r="B204">
        <v>1</v>
      </c>
      <c r="C204" s="10" t="s">
        <v>249</v>
      </c>
      <c r="D204" s="18" t="str">
        <f>+IFERROR(VLOOKUP(Cursos[[#This Row],[Modelo correcto]],Modelos[[Modelo correcto]:[¿En línea?]],2,FALSE),"REVISAR")</f>
        <v>XEROX</v>
      </c>
      <c r="E204" s="18" t="str">
        <f>+IFERROR(VLOOKUP(Cursos[[#This Row],[Modelo correcto]],Modelos[[Modelo correcto]:[¿En línea?]],3,FALSE),"REVISAR")</f>
        <v>SÍ</v>
      </c>
      <c r="F204" s="18" t="str">
        <f>+Cursos[[#This Row],[IS]]&amp;Cursos[[#This Row],[Modelo correcto]]</f>
        <v>ALEJANDRO HINOJOSA GUERREROAB80XTA</v>
      </c>
      <c r="G204" s="18">
        <v>1</v>
      </c>
      <c r="H204" s="19">
        <v>43678</v>
      </c>
      <c r="I204" s="18" t="str">
        <f>+IFERROR(VLOOKUP(Cursos[[#This Row],[Modelo correcto]],Modelos[[Modelo correcto]:[Aplica para certificación]],4,FALSE),"REVISAR")</f>
        <v>SÍ</v>
      </c>
    </row>
    <row r="205" spans="1:9" x14ac:dyDescent="0.25">
      <c r="A205" s="144" t="s">
        <v>302</v>
      </c>
      <c r="B205">
        <v>1</v>
      </c>
      <c r="C205" s="10" t="s">
        <v>251</v>
      </c>
      <c r="D205" s="18" t="str">
        <f>+IFERROR(VLOOKUP(Cursos[[#This Row],[Modelo correcto]],Modelos[[Modelo correcto]:[¿En línea?]],2,FALSE),"REVISAR")</f>
        <v>XEROX</v>
      </c>
      <c r="E205" s="18" t="str">
        <f>+IFERROR(VLOOKUP(Cursos[[#This Row],[Modelo correcto]],Modelos[[Modelo correcto]:[¿En línea?]],3,FALSE),"REVISAR")</f>
        <v>SÍ</v>
      </c>
      <c r="F205" s="18" t="str">
        <f>+Cursos[[#This Row],[IS]]&amp;Cursos[[#This Row],[Modelo correcto]]</f>
        <v>ALEJANDRO HINOJOSA GUERREROAC80XTA</v>
      </c>
      <c r="G205" s="18">
        <v>1</v>
      </c>
      <c r="H205" s="19">
        <v>43678</v>
      </c>
      <c r="I205" s="18" t="str">
        <f>+IFERROR(VLOOKUP(Cursos[[#This Row],[Modelo correcto]],Modelos[[Modelo correcto]:[Aplica para certificación]],4,FALSE),"REVISAR")</f>
        <v>SÍ</v>
      </c>
    </row>
    <row r="206" spans="1:9" x14ac:dyDescent="0.25">
      <c r="A206" s="144" t="s">
        <v>302</v>
      </c>
      <c r="B206">
        <v>1</v>
      </c>
      <c r="C206" s="10" t="s">
        <v>283</v>
      </c>
      <c r="D206" s="18" t="str">
        <f>+IFERROR(VLOOKUP(Cursos[[#This Row],[Modelo correcto]],Modelos[[Modelo correcto]:[¿En línea?]],2,FALSE),"REVISAR")</f>
        <v>XEROX</v>
      </c>
      <c r="E206" s="18" t="str">
        <f>+IFERROR(VLOOKUP(Cursos[[#This Row],[Modelo correcto]],Modelos[[Modelo correcto]:[¿En línea?]],3,FALSE),"REVISAR")</f>
        <v>SÍ</v>
      </c>
      <c r="F206" s="18" t="str">
        <f>+Cursos[[#This Row],[IS]]&amp;Cursos[[#This Row],[Modelo correcto]]</f>
        <v>ALEJANDRO HINOJOSA GUERREROALTASVC</v>
      </c>
      <c r="G206" s="18">
        <v>1</v>
      </c>
      <c r="H206" s="19">
        <v>43709</v>
      </c>
      <c r="I206" s="18" t="str">
        <f>+IFERROR(VLOOKUP(Cursos[[#This Row],[Modelo correcto]],Modelos[[Modelo correcto]:[Aplica para certificación]],4,FALSE),"REVISAR")</f>
        <v>SÍ</v>
      </c>
    </row>
    <row r="207" spans="1:9" x14ac:dyDescent="0.25">
      <c r="A207" s="144" t="s">
        <v>394</v>
      </c>
      <c r="B207">
        <v>1</v>
      </c>
      <c r="C207" s="10" t="s">
        <v>1746</v>
      </c>
      <c r="D207" s="18" t="str">
        <f>+IFERROR(VLOOKUP(Cursos[[#This Row],[Modelo correcto]],Modelos[[Modelo correcto]:[¿En línea?]],2,FALSE),"REVISAR")</f>
        <v>XEROX</v>
      </c>
      <c r="E207" s="18" t="str">
        <f>+IFERROR(VLOOKUP(Cursos[[#This Row],[Modelo correcto]],Modelos[[Modelo correcto]:[¿En línea?]],3,FALSE),"REVISAR")</f>
        <v>SÍ</v>
      </c>
      <c r="F207" s="18" t="str">
        <f>+Cursos[[#This Row],[IS]]&amp;Cursos[[#This Row],[Modelo correcto]]</f>
        <v>AARON MORENO ROSALESPAT102</v>
      </c>
      <c r="G207" s="18">
        <v>0</v>
      </c>
      <c r="H207" s="19">
        <v>44013</v>
      </c>
      <c r="I207" s="18" t="str">
        <f>+IFERROR(VLOOKUP(Cursos[[#This Row],[Modelo correcto]],Modelos[[Modelo correcto]:[Aplica para certificación]],4,FALSE),"REVISAR")</f>
        <v>NO</v>
      </c>
    </row>
    <row r="208" spans="1:9" x14ac:dyDescent="0.25">
      <c r="A208" s="144" t="s">
        <v>394</v>
      </c>
      <c r="B208">
        <v>1</v>
      </c>
      <c r="C208" s="10" t="s">
        <v>1814</v>
      </c>
      <c r="D208" s="18" t="str">
        <f>+IFERROR(VLOOKUP(Cursos[[#This Row],[Modelo correcto]],Modelos[[Modelo correcto]:[¿En línea?]],2,FALSE),"REVISAR")</f>
        <v>XEROX</v>
      </c>
      <c r="E208" s="18" t="str">
        <f>+IFERROR(VLOOKUP(Cursos[[#This Row],[Modelo correcto]],Modelos[[Modelo correcto]:[¿En línea?]],3,FALSE),"REVISAR")</f>
        <v>SÍ</v>
      </c>
      <c r="F208" s="18" t="str">
        <f>+Cursos[[#This Row],[IS]]&amp;Cursos[[#This Row],[Modelo correcto]]</f>
        <v>AARON MORENO ROSALESMPS383C</v>
      </c>
      <c r="G208" s="18">
        <v>0</v>
      </c>
      <c r="H208" s="19">
        <v>44013</v>
      </c>
      <c r="I208" s="18" t="str">
        <f>+IFERROR(VLOOKUP(Cursos[[#This Row],[Modelo correcto]],Modelos[[Modelo correcto]:[Aplica para certificación]],4,FALSE),"REVISAR")</f>
        <v>NO</v>
      </c>
    </row>
    <row r="209" spans="1:9" x14ac:dyDescent="0.25">
      <c r="A209" s="144" t="s">
        <v>394</v>
      </c>
      <c r="B209">
        <v>1</v>
      </c>
      <c r="C209" s="10" t="s">
        <v>1815</v>
      </c>
      <c r="D209" s="18" t="str">
        <f>+IFERROR(VLOOKUP(Cursos[[#This Row],[Modelo correcto]],Modelos[[Modelo correcto]:[¿En línea?]],2,FALSE),"REVISAR")</f>
        <v>XEROX</v>
      </c>
      <c r="E209" s="18" t="str">
        <f>+IFERROR(VLOOKUP(Cursos[[#This Row],[Modelo correcto]],Modelos[[Modelo correcto]:[¿En línea?]],3,FALSE),"REVISAR")</f>
        <v>SÍ</v>
      </c>
      <c r="F209" s="18" t="str">
        <f>+Cursos[[#This Row],[IS]]&amp;Cursos[[#This Row],[Modelo correcto]]</f>
        <v>AARON MORENO ROSALESMPS249</v>
      </c>
      <c r="G209" s="18">
        <v>0</v>
      </c>
      <c r="H209" s="19">
        <v>44013</v>
      </c>
      <c r="I209" s="18" t="str">
        <f>+IFERROR(VLOOKUP(Cursos[[#This Row],[Modelo correcto]],Modelos[[Modelo correcto]:[Aplica para certificación]],4,FALSE),"REVISAR")</f>
        <v>NO</v>
      </c>
    </row>
    <row r="210" spans="1:9" x14ac:dyDescent="0.25">
      <c r="A210" s="144" t="s">
        <v>394</v>
      </c>
      <c r="B210">
        <v>1</v>
      </c>
      <c r="C210" s="52" t="s">
        <v>1820</v>
      </c>
      <c r="D210" s="18" t="str">
        <f>+IFERROR(VLOOKUP(Cursos[[#This Row],[Modelo correcto]],Modelos[[Modelo correcto]:[¿En línea?]],2,FALSE),"REVISAR")</f>
        <v>XEROX</v>
      </c>
      <c r="E210" s="18" t="str">
        <f>+IFERROR(VLOOKUP(Cursos[[#This Row],[Modelo correcto]],Modelos[[Modelo correcto]:[¿En línea?]],3,FALSE),"REVISAR")</f>
        <v>SÍ</v>
      </c>
      <c r="F210" s="18" t="str">
        <f>+Cursos[[#This Row],[IS]]&amp;Cursos[[#This Row],[Modelo correcto]]</f>
        <v>AARON MORENO ROSALESc14647</v>
      </c>
      <c r="G210" s="18">
        <v>0</v>
      </c>
      <c r="H210" s="19">
        <v>44013</v>
      </c>
      <c r="I210" s="18" t="str">
        <f>+IFERROR(VLOOKUP(Cursos[[#This Row],[Modelo correcto]],Modelos[[Modelo correcto]:[Aplica para certificación]],4,FALSE),"REVISAR")</f>
        <v>NO</v>
      </c>
    </row>
    <row r="211" spans="1:9" x14ac:dyDescent="0.25">
      <c r="A211" s="144" t="s">
        <v>394</v>
      </c>
      <c r="B211">
        <v>1</v>
      </c>
      <c r="C211" s="10" t="s">
        <v>1869</v>
      </c>
      <c r="D211" s="18" t="str">
        <f>+IFERROR(VLOOKUP(Cursos[[#This Row],[Modelo correcto]],Modelos[[Modelo correcto]:[¿En línea?]],2,FALSE),"REVISAR")</f>
        <v>XEROX</v>
      </c>
      <c r="E211" s="18" t="str">
        <f>+IFERROR(VLOOKUP(Cursos[[#This Row],[Modelo correcto]],Modelos[[Modelo correcto]:[¿En línea?]],3,FALSE),"REVISAR")</f>
        <v>SÍ</v>
      </c>
      <c r="F211" s="18" t="str">
        <f>+Cursos[[#This Row],[IS]]&amp;Cursos[[#This Row],[Modelo correcto]]</f>
        <v>AARON MORENO ROSALESOA2059</v>
      </c>
      <c r="G211" s="18">
        <v>0</v>
      </c>
      <c r="H211" s="19">
        <v>44013</v>
      </c>
      <c r="I211" s="18" t="str">
        <f>+IFERROR(VLOOKUP(Cursos[[#This Row],[Modelo correcto]],Modelos[[Modelo correcto]:[Aplica para certificación]],4,FALSE),"REVISAR")</f>
        <v>NO</v>
      </c>
    </row>
    <row r="212" spans="1:9" x14ac:dyDescent="0.25">
      <c r="A212" s="144" t="s">
        <v>394</v>
      </c>
      <c r="B212">
        <v>1</v>
      </c>
      <c r="C212" s="10" t="s">
        <v>1871</v>
      </c>
      <c r="D212" s="18" t="str">
        <f>+IFERROR(VLOOKUP(Cursos[[#This Row],[Modelo correcto]],Modelos[[Modelo correcto]:[¿En línea?]],2,FALSE),"REVISAR")</f>
        <v>XEROX</v>
      </c>
      <c r="E212" s="18" t="str">
        <f>+IFERROR(VLOOKUP(Cursos[[#This Row],[Modelo correcto]],Modelos[[Modelo correcto]:[¿En línea?]],3,FALSE),"REVISAR")</f>
        <v>SÍ</v>
      </c>
      <c r="F212" s="18" t="str">
        <f>+Cursos[[#This Row],[IS]]&amp;Cursos[[#This Row],[Modelo correcto]]</f>
        <v>AARON MORENO ROSALESXFF207</v>
      </c>
      <c r="G212" s="18">
        <v>0</v>
      </c>
      <c r="H212" s="19">
        <v>44013</v>
      </c>
      <c r="I212" s="18" t="str">
        <f>+IFERROR(VLOOKUP(Cursos[[#This Row],[Modelo correcto]],Modelos[[Modelo correcto]:[Aplica para certificación]],4,FALSE),"REVISAR")</f>
        <v>NO</v>
      </c>
    </row>
    <row r="213" spans="1:9" x14ac:dyDescent="0.25">
      <c r="A213" s="144" t="s">
        <v>394</v>
      </c>
      <c r="B213">
        <v>1</v>
      </c>
      <c r="C213" s="10" t="s">
        <v>1870</v>
      </c>
      <c r="D213" s="18" t="str">
        <f>+IFERROR(VLOOKUP(Cursos[[#This Row],[Modelo correcto]],Modelos[[Modelo correcto]:[¿En línea?]],2,FALSE),"REVISAR")</f>
        <v>XEROX</v>
      </c>
      <c r="E213" s="18" t="str">
        <f>+IFERROR(VLOOKUP(Cursos[[#This Row],[Modelo correcto]],Modelos[[Modelo correcto]:[¿En línea?]],3,FALSE),"REVISAR")</f>
        <v>SÍ</v>
      </c>
      <c r="F213" s="18" t="str">
        <f>+Cursos[[#This Row],[IS]]&amp;Cursos[[#This Row],[Modelo correcto]]</f>
        <v>AARON MORENO ROSALESXFF208</v>
      </c>
      <c r="G213" s="18">
        <v>0</v>
      </c>
      <c r="H213" s="19">
        <v>44013</v>
      </c>
      <c r="I213" s="18" t="str">
        <f>+IFERROR(VLOOKUP(Cursos[[#This Row],[Modelo correcto]],Modelos[[Modelo correcto]:[Aplica para certificación]],4,FALSE),"REVISAR")</f>
        <v>NO</v>
      </c>
    </row>
    <row r="214" spans="1:9" x14ac:dyDescent="0.25">
      <c r="A214" s="144" t="s">
        <v>394</v>
      </c>
      <c r="B214">
        <v>1</v>
      </c>
      <c r="C214" s="10" t="s">
        <v>126</v>
      </c>
      <c r="D214" s="18" t="str">
        <f>+IFERROR(VLOOKUP(Cursos[[#This Row],[Modelo correcto]],Modelos[[Modelo correcto]:[¿En línea?]],2,FALSE),"REVISAR")</f>
        <v>XEROX</v>
      </c>
      <c r="E214" s="18" t="str">
        <f>+IFERROR(VLOOKUP(Cursos[[#This Row],[Modelo correcto]],Modelos[[Modelo correcto]:[¿En línea?]],3,FALSE),"REVISAR")</f>
        <v>SÍ</v>
      </c>
      <c r="F214" s="18" t="str">
        <f>+Cursos[[#This Row],[IS]]&amp;Cursos[[#This Row],[Modelo correcto]]</f>
        <v>AARON MORENO ROSALES770DCP2</v>
      </c>
      <c r="G214" s="18">
        <v>0</v>
      </c>
      <c r="H214" s="19">
        <v>44013</v>
      </c>
      <c r="I214" s="18" t="str">
        <f>+IFERROR(VLOOKUP(Cursos[[#This Row],[Modelo correcto]],Modelos[[Modelo correcto]:[Aplica para certificación]],4,FALSE),"REVISAR")</f>
        <v>NO</v>
      </c>
    </row>
    <row r="215" spans="1:9" x14ac:dyDescent="0.25">
      <c r="A215" s="144" t="s">
        <v>394</v>
      </c>
      <c r="B215">
        <v>1</v>
      </c>
      <c r="C215" s="10" t="s">
        <v>1880</v>
      </c>
      <c r="D215" s="18" t="str">
        <f>+IFERROR(VLOOKUP(Cursos[[#This Row],[Modelo correcto]],Modelos[[Modelo correcto]:[¿En línea?]],2,FALSE),"REVISAR")</f>
        <v>XEROX</v>
      </c>
      <c r="E215" s="18" t="str">
        <f>+IFERROR(VLOOKUP(Cursos[[#This Row],[Modelo correcto]],Modelos[[Modelo correcto]:[¿En línea?]],3,FALSE),"REVISAR")</f>
        <v>SÍ</v>
      </c>
      <c r="F215" s="18" t="str">
        <f>+Cursos[[#This Row],[IS]]&amp;Cursos[[#This Row],[Modelo correcto]]</f>
        <v>AARON MORENO ROSALESCLA266</v>
      </c>
      <c r="G215" s="18">
        <v>0</v>
      </c>
      <c r="H215" s="19">
        <v>44013</v>
      </c>
      <c r="I215" s="18" t="str">
        <f>+IFERROR(VLOOKUP(Cursos[[#This Row],[Modelo correcto]],Modelos[[Modelo correcto]:[Aplica para certificación]],4,FALSE),"REVISAR")</f>
        <v>NO</v>
      </c>
    </row>
    <row r="216" spans="1:9" x14ac:dyDescent="0.25">
      <c r="A216" s="144" t="s">
        <v>302</v>
      </c>
      <c r="B216">
        <v>1</v>
      </c>
      <c r="C216" s="10" t="s">
        <v>258</v>
      </c>
      <c r="D216" s="18" t="str">
        <f>+IFERROR(VLOOKUP(Cursos[[#This Row],[Modelo correcto]],Modelos[[Modelo correcto]:[¿En línea?]],2,FALSE),"REVISAR")</f>
        <v>XEROX</v>
      </c>
      <c r="E216" s="18" t="str">
        <f>+IFERROR(VLOOKUP(Cursos[[#This Row],[Modelo correcto]],Modelos[[Modelo correcto]:[¿En línea?]],3,FALSE),"REVISAR")</f>
        <v>SÍ</v>
      </c>
      <c r="F216" s="18" t="str">
        <f>+Cursos[[#This Row],[IS]]&amp;Cursos[[#This Row],[Modelo correcto]]</f>
        <v>ALEJANDRO HINOJOSA GUERREROCMYKNTF</v>
      </c>
      <c r="G216" s="18">
        <v>1</v>
      </c>
      <c r="H216" s="19">
        <v>43739</v>
      </c>
      <c r="I216" s="18" t="str">
        <f>+IFERROR(VLOOKUP(Cursos[[#This Row],[Modelo correcto]],Modelos[[Modelo correcto]:[Aplica para certificación]],4,FALSE),"REVISAR")</f>
        <v>SÍ</v>
      </c>
    </row>
    <row r="217" spans="1:9" x14ac:dyDescent="0.25">
      <c r="A217" s="144" t="s">
        <v>302</v>
      </c>
      <c r="B217">
        <v>1</v>
      </c>
      <c r="C217" s="10" t="s">
        <v>248</v>
      </c>
      <c r="D217" s="18" t="str">
        <f>+IFERROR(VLOOKUP(Cursos[[#This Row],[Modelo correcto]],Modelos[[Modelo correcto]:[¿En línea?]],2,FALSE),"REVISAR")</f>
        <v>XEROX</v>
      </c>
      <c r="E217" s="18" t="str">
        <f>+IFERROR(VLOOKUP(Cursos[[#This Row],[Modelo correcto]],Modelos[[Modelo correcto]:[¿En línea?]],3,FALSE),"REVISAR")</f>
        <v>SÍ</v>
      </c>
      <c r="F217" s="18" t="str">
        <f>+Cursos[[#This Row],[IS]]&amp;Cursos[[#This Row],[Modelo correcto]]</f>
        <v>ALEJANDRO HINOJOSA GUERREROD12501</v>
      </c>
      <c r="G217" s="18">
        <v>1</v>
      </c>
      <c r="H217" s="19">
        <v>43709</v>
      </c>
      <c r="I217" s="18" t="str">
        <f>+IFERROR(VLOOKUP(Cursos[[#This Row],[Modelo correcto]],Modelos[[Modelo correcto]:[Aplica para certificación]],4,FALSE),"REVISAR")</f>
        <v>SÍ</v>
      </c>
    </row>
    <row r="218" spans="1:9" x14ac:dyDescent="0.25">
      <c r="A218" s="144" t="s">
        <v>302</v>
      </c>
      <c r="B218">
        <v>1</v>
      </c>
      <c r="C218" s="10" t="s">
        <v>292</v>
      </c>
      <c r="D218" s="18" t="str">
        <f>+IFERROR(VLOOKUP(Cursos[[#This Row],[Modelo correcto]],Modelos[[Modelo correcto]:[¿En línea?]],2,FALSE),"REVISAR")</f>
        <v>XEROX</v>
      </c>
      <c r="E218" s="18" t="str">
        <f>+IFERROR(VLOOKUP(Cursos[[#This Row],[Modelo correcto]],Modelos[[Modelo correcto]:[¿En línea?]],3,FALSE),"REVISAR")</f>
        <v>SÍ</v>
      </c>
      <c r="F218" s="18" t="str">
        <f>+Cursos[[#This Row],[IS]]&amp;Cursos[[#This Row],[Modelo correcto]]</f>
        <v>ALEJANDRO HINOJOSA GUERREROFAX101</v>
      </c>
      <c r="G218" s="18">
        <v>1</v>
      </c>
      <c r="H218" s="19">
        <v>43709</v>
      </c>
      <c r="I218" s="18" t="str">
        <f>+IFERROR(VLOOKUP(Cursos[[#This Row],[Modelo correcto]],Modelos[[Modelo correcto]:[Aplica para certificación]],4,FALSE),"REVISAR")</f>
        <v>SÍ</v>
      </c>
    </row>
    <row r="219" spans="1:9" x14ac:dyDescent="0.25">
      <c r="A219" s="144" t="s">
        <v>394</v>
      </c>
      <c r="B219">
        <v>1</v>
      </c>
      <c r="C219" s="10" t="s">
        <v>1674</v>
      </c>
      <c r="D219" s="18" t="str">
        <f>+IFERROR(VLOOKUP(Cursos[[#This Row],[Modelo correcto]],Modelos[[Modelo correcto]:[¿En línea?]],2,FALSE),"REVISAR")</f>
        <v>XEROX</v>
      </c>
      <c r="E219" s="18" t="str">
        <f>+IFERROR(VLOOKUP(Cursos[[#This Row],[Modelo correcto]],Modelos[[Modelo correcto]:[¿En línea?]],3,FALSE),"REVISAR")</f>
        <v>SÍ</v>
      </c>
      <c r="F219" s="18" t="str">
        <f>+Cursos[[#This Row],[IS]]&amp;Cursos[[#This Row],[Modelo correcto]]</f>
        <v>AARON MORENO ROSALESCLRMGT1</v>
      </c>
      <c r="G219" s="18">
        <v>0</v>
      </c>
      <c r="H219" s="19">
        <v>44013</v>
      </c>
      <c r="I219" s="18" t="str">
        <f>+IFERROR(VLOOKUP(Cursos[[#This Row],[Modelo correcto]],Modelos[[Modelo correcto]:[Aplica para certificación]],4,FALSE),"REVISAR")</f>
        <v>NO</v>
      </c>
    </row>
    <row r="220" spans="1:9" x14ac:dyDescent="0.25">
      <c r="A220" s="144" t="s">
        <v>394</v>
      </c>
      <c r="B220">
        <v>1</v>
      </c>
      <c r="C220" s="10" t="s">
        <v>1423</v>
      </c>
      <c r="D220" s="18" t="str">
        <f>+IFERROR(VLOOKUP(Cursos[[#This Row],[Modelo correcto]],Modelos[[Modelo correcto]:[¿En línea?]],2,FALSE),"REVISAR")</f>
        <v>LEXMARK</v>
      </c>
      <c r="E220" s="18" t="str">
        <f>+IFERROR(VLOOKUP(Cursos[[#This Row],[Modelo correcto]],Modelos[[Modelo correcto]:[¿En línea?]],3,FALSE),"REVISAR")</f>
        <v>NO</v>
      </c>
      <c r="F220" s="18" t="str">
        <f>+Cursos[[#This Row],[IS]]&amp;Cursos[[#This Row],[Modelo correcto]]</f>
        <v>AARON MORENO ROSALESDevice &amp; Fleet Management</v>
      </c>
      <c r="G220" s="18">
        <v>1</v>
      </c>
      <c r="H220" s="19">
        <v>43952</v>
      </c>
      <c r="I220" s="18" t="str">
        <f>+IFERROR(VLOOKUP(Cursos[[#This Row],[Modelo correcto]],Modelos[[Modelo correcto]:[Aplica para certificación]],4,FALSE),"REVISAR")</f>
        <v>SÍ</v>
      </c>
    </row>
    <row r="221" spans="1:9" x14ac:dyDescent="0.25">
      <c r="A221" s="144" t="s">
        <v>394</v>
      </c>
      <c r="B221">
        <v>1</v>
      </c>
      <c r="C221" s="10" t="s">
        <v>538</v>
      </c>
      <c r="D221" s="18" t="str">
        <f>+IFERROR(VLOOKUP(Cursos[[#This Row],[Modelo correcto]],Modelos[[Modelo correcto]:[¿En línea?]],2,FALSE),"REVISAR")</f>
        <v>CANON</v>
      </c>
      <c r="E221" s="18" t="str">
        <f>+IFERROR(VLOOKUP(Cursos[[#This Row],[Modelo correcto]],Modelos[[Modelo correcto]:[¿En línea?]],3,FALSE),"REVISAR")</f>
        <v>NO</v>
      </c>
      <c r="F221" s="18" t="str">
        <f>+Cursos[[#This Row],[IS]]&amp;Cursos[[#This Row],[Modelo correcto]]</f>
        <v>AARON MORENO ROSALESCONECTIVIDAD</v>
      </c>
      <c r="G221" s="18">
        <v>1</v>
      </c>
      <c r="H221" s="19">
        <v>43922</v>
      </c>
      <c r="I221" s="18" t="str">
        <f>+IFERROR(VLOOKUP(Cursos[[#This Row],[Modelo correcto]],Modelos[[Modelo correcto]:[Aplica para certificación]],4,FALSE),"REVISAR")</f>
        <v>SÍ</v>
      </c>
    </row>
    <row r="222" spans="1:9" x14ac:dyDescent="0.25">
      <c r="A222" s="144" t="s">
        <v>302</v>
      </c>
      <c r="B222">
        <v>1</v>
      </c>
      <c r="C222" s="10" t="s">
        <v>287</v>
      </c>
      <c r="D222" s="18" t="str">
        <f>+IFERROR(VLOOKUP(Cursos[[#This Row],[Modelo correcto]],Modelos[[Modelo correcto]:[¿En línea?]],2,FALSE),"REVISAR")</f>
        <v>XEROX</v>
      </c>
      <c r="E222" s="18" t="str">
        <f>+IFERROR(VLOOKUP(Cursos[[#This Row],[Modelo correcto]],Modelos[[Modelo correcto]:[¿En línea?]],3,FALSE),"REVISAR")</f>
        <v>SÍ</v>
      </c>
      <c r="F222" s="18" t="str">
        <f>+Cursos[[#This Row],[IS]]&amp;Cursos[[#This Row],[Modelo correcto]]</f>
        <v>ALEJANDRO HINOJOSA GUERREROINTAFIN</v>
      </c>
      <c r="G222" s="18">
        <v>1</v>
      </c>
      <c r="H222" s="19">
        <v>43709</v>
      </c>
      <c r="I222" s="18" t="str">
        <f>+IFERROR(VLOOKUP(Cursos[[#This Row],[Modelo correcto]],Modelos[[Modelo correcto]:[Aplica para certificación]],4,FALSE),"REVISAR")</f>
        <v>SÍ</v>
      </c>
    </row>
    <row r="223" spans="1:9" x14ac:dyDescent="0.25">
      <c r="A223" s="144" t="s">
        <v>302</v>
      </c>
      <c r="B223">
        <v>1</v>
      </c>
      <c r="C223" s="63" t="s">
        <v>289</v>
      </c>
      <c r="D223" s="18" t="str">
        <f>+IFERROR(VLOOKUP(Cursos[[#This Row],[Modelo correcto]],Modelos[[Modelo correcto]:[¿En línea?]],2,FALSE),"REVISAR")</f>
        <v>XEROX</v>
      </c>
      <c r="E223" s="18" t="str">
        <f>+IFERROR(VLOOKUP(Cursos[[#This Row],[Modelo correcto]],Modelos[[Modelo correcto]:[¿En línea?]],3,FALSE),"REVISAR")</f>
        <v>SÍ</v>
      </c>
      <c r="F223" s="18" t="str">
        <f>+Cursos[[#This Row],[IS]]&amp;Cursos[[#This Row],[Modelo correcto]]</f>
        <v>ALEJANDRO HINOJOSA GUERREROOFLXFIN</v>
      </c>
      <c r="G223" s="18">
        <v>1</v>
      </c>
      <c r="H223" s="19">
        <v>43709</v>
      </c>
      <c r="I223" s="18" t="str">
        <f>+IFERROR(VLOOKUP(Cursos[[#This Row],[Modelo correcto]],Modelos[[Modelo correcto]:[Aplica para certificación]],4,FALSE),"REVISAR")</f>
        <v>SÍ</v>
      </c>
    </row>
    <row r="224" spans="1:9" x14ac:dyDescent="0.25">
      <c r="A224" s="144" t="s">
        <v>302</v>
      </c>
      <c r="B224">
        <v>1</v>
      </c>
      <c r="C224" s="10" t="s">
        <v>260</v>
      </c>
      <c r="D224" s="18" t="str">
        <f>+IFERROR(VLOOKUP(Cursos[[#This Row],[Modelo correcto]],Modelos[[Modelo correcto]:[¿En línea?]],2,FALSE),"REVISAR")</f>
        <v>XEROX</v>
      </c>
      <c r="E224" s="18" t="str">
        <f>+IFERROR(VLOOKUP(Cursos[[#This Row],[Modelo correcto]],Modelos[[Modelo correcto]:[¿En línea?]],3,FALSE),"REVISAR")</f>
        <v>SÍ</v>
      </c>
      <c r="F224" s="18" t="str">
        <f>+Cursos[[#This Row],[IS]]&amp;Cursos[[#This Row],[Modelo correcto]]</f>
        <v>ALEJANDRO HINOJOSA GUERREROOS2082</v>
      </c>
      <c r="G224" s="18">
        <v>1</v>
      </c>
      <c r="H224" s="19">
        <v>43709</v>
      </c>
      <c r="I224" s="18" t="str">
        <f>+IFERROR(VLOOKUP(Cursos[[#This Row],[Modelo correcto]],Modelos[[Modelo correcto]:[Aplica para certificación]],4,FALSE),"REVISAR")</f>
        <v>SÍ</v>
      </c>
    </row>
    <row r="225" spans="1:9" x14ac:dyDescent="0.25">
      <c r="A225" s="144" t="s">
        <v>302</v>
      </c>
      <c r="B225">
        <v>1</v>
      </c>
      <c r="C225" s="10" t="s">
        <v>260</v>
      </c>
      <c r="D225" s="18" t="str">
        <f>+IFERROR(VLOOKUP(Cursos[[#This Row],[Modelo correcto]],Modelos[[Modelo correcto]:[¿En línea?]],2,FALSE),"REVISAR")</f>
        <v>XEROX</v>
      </c>
      <c r="E225" s="18" t="str">
        <f>+IFERROR(VLOOKUP(Cursos[[#This Row],[Modelo correcto]],Modelos[[Modelo correcto]:[¿En línea?]],3,FALSE),"REVISAR")</f>
        <v>SÍ</v>
      </c>
      <c r="F225" s="18" t="str">
        <f>+Cursos[[#This Row],[IS]]&amp;Cursos[[#This Row],[Modelo correcto]]</f>
        <v>ALEJANDRO HINOJOSA GUERREROOS2082</v>
      </c>
      <c r="G225" s="18">
        <v>1</v>
      </c>
      <c r="H225" s="19">
        <v>43709</v>
      </c>
      <c r="I225" s="18" t="str">
        <f>+IFERROR(VLOOKUP(Cursos[[#This Row],[Modelo correcto]],Modelos[[Modelo correcto]:[Aplica para certificación]],4,FALSE),"REVISAR")</f>
        <v>SÍ</v>
      </c>
    </row>
    <row r="226" spans="1:9" x14ac:dyDescent="0.25">
      <c r="A226" s="144" t="s">
        <v>394</v>
      </c>
      <c r="B226">
        <v>1</v>
      </c>
      <c r="C226" s="10" t="s">
        <v>844</v>
      </c>
      <c r="D226" s="18" t="str">
        <f>+IFERROR(VLOOKUP(Cursos[[#This Row],[Modelo correcto]],Modelos[[Modelo correcto]:[¿En línea?]],2,FALSE),"REVISAR")</f>
        <v>CANON</v>
      </c>
      <c r="E226" s="18" t="str">
        <f>+IFERROR(VLOOKUP(Cursos[[#This Row],[Modelo correcto]],Modelos[[Modelo correcto]:[¿En línea?]],3,FALSE),"REVISAR")</f>
        <v>NO</v>
      </c>
      <c r="F226" s="18" t="str">
        <f>+Cursos[[#This Row],[IS]]&amp;Cursos[[#This Row],[Modelo correcto]]</f>
        <v>AARON MORENO ROSALESUniversal Send</v>
      </c>
      <c r="G226" s="18">
        <v>1</v>
      </c>
      <c r="H226" s="19">
        <v>43922</v>
      </c>
      <c r="I226" s="18" t="str">
        <f>+IFERROR(VLOOKUP(Cursos[[#This Row],[Modelo correcto]],Modelos[[Modelo correcto]:[Aplica para certificación]],4,FALSE),"REVISAR")</f>
        <v>NO</v>
      </c>
    </row>
    <row r="227" spans="1:9" x14ac:dyDescent="0.25">
      <c r="A227" s="144" t="s">
        <v>394</v>
      </c>
      <c r="B227">
        <v>1</v>
      </c>
      <c r="C227" s="10" t="s">
        <v>1005</v>
      </c>
      <c r="D227" s="18" t="str">
        <f>+IFERROR(VLOOKUP(Cursos[[#This Row],[Modelo correcto]],Modelos[[Modelo correcto]:[¿En línea?]],2,FALSE),"REVISAR")</f>
        <v>XEROX</v>
      </c>
      <c r="E227" s="18" t="str">
        <f>+IFERROR(VLOOKUP(Cursos[[#This Row],[Modelo correcto]],Modelos[[Modelo correcto]:[¿En línea?]],3,FALSE),"REVISAR")</f>
        <v>SÍ</v>
      </c>
      <c r="F227" s="18" t="str">
        <f>+Cursos[[#This Row],[IS]]&amp;Cursos[[#This Row],[Modelo correcto]]</f>
        <v>AARON MORENO ROSALESNWTCPIP</v>
      </c>
      <c r="G227" s="18">
        <v>1</v>
      </c>
      <c r="H227" s="19">
        <v>43983</v>
      </c>
      <c r="I227" s="18" t="str">
        <f>+IFERROR(VLOOKUP(Cursos[[#This Row],[Modelo correcto]],Modelos[[Modelo correcto]:[Aplica para certificación]],4,FALSE),"REVISAR")</f>
        <v>SÍ</v>
      </c>
    </row>
    <row r="228" spans="1:9" x14ac:dyDescent="0.25">
      <c r="A228" s="144" t="s">
        <v>2757</v>
      </c>
      <c r="B228">
        <v>1</v>
      </c>
      <c r="C228" s="53" t="s">
        <v>1174</v>
      </c>
      <c r="D228" s="18" t="str">
        <f>+IFERROR(VLOOKUP(Cursos[[#This Row],[Modelo correcto]],Modelos[[Modelo correcto]:[¿En línea?]],2,FALSE),"REVISAR")</f>
        <v>XEROX</v>
      </c>
      <c r="E228" s="18" t="str">
        <f>+IFERROR(VLOOKUP(Cursos[[#This Row],[Modelo correcto]],Modelos[[Modelo correcto]:[¿En línea?]],3,FALSE),"REVISAR")</f>
        <v>SÍ</v>
      </c>
      <c r="F228" s="18" t="str">
        <f>+Cursos[[#This Row],[IS]]&amp;Cursos[[#This Row],[Modelo correcto]]</f>
        <v>ALBERTO ANTONIO TENORIO ALVAREZ0016267</v>
      </c>
      <c r="G228" s="18">
        <v>0</v>
      </c>
      <c r="H228" s="19">
        <v>43922</v>
      </c>
      <c r="I228" s="18" t="str">
        <f>+IFERROR(VLOOKUP(Cursos[[#This Row],[Modelo correcto]],Modelos[[Modelo correcto]:[Aplica para certificación]],4,FALSE),"REVISAR")</f>
        <v>NO</v>
      </c>
    </row>
    <row r="229" spans="1:9" x14ac:dyDescent="0.25">
      <c r="A229" s="144" t="s">
        <v>2757</v>
      </c>
      <c r="B229">
        <v>1</v>
      </c>
      <c r="C229" s="10" t="s">
        <v>1229</v>
      </c>
      <c r="D229" s="18" t="str">
        <f>+IFERROR(VLOOKUP(Cursos[[#This Row],[Modelo correcto]],Modelos[[Modelo correcto]:[¿En línea?]],2,FALSE),"REVISAR")</f>
        <v>XEROX</v>
      </c>
      <c r="E229" s="18" t="str">
        <f>+IFERROR(VLOOKUP(Cursos[[#This Row],[Modelo correcto]],Modelos[[Modelo correcto]:[¿En línea?]],3,FALSE),"REVISAR")</f>
        <v>SÍ</v>
      </c>
      <c r="F229" s="18" t="str">
        <f>+Cursos[[#This Row],[IS]]&amp;Cursos[[#This Row],[Modelo correcto]]</f>
        <v>ALBERTO ANTONIO TENORIO ALVAREZ2KT001</v>
      </c>
      <c r="G229" s="18">
        <v>0</v>
      </c>
      <c r="H229" s="19">
        <v>43952</v>
      </c>
      <c r="I229" s="18" t="str">
        <f>+IFERROR(VLOOKUP(Cursos[[#This Row],[Modelo correcto]],Modelos[[Modelo correcto]:[Aplica para certificación]],4,FALSE),"REVISAR")</f>
        <v>NO</v>
      </c>
    </row>
    <row r="230" spans="1:9" x14ac:dyDescent="0.25">
      <c r="A230" s="144" t="s">
        <v>2757</v>
      </c>
      <c r="B230">
        <v>0</v>
      </c>
      <c r="C230" s="10" t="s">
        <v>290</v>
      </c>
      <c r="D230" s="18" t="str">
        <f>+IFERROR(VLOOKUP(Cursos[[#This Row],[Modelo correcto]],Modelos[[Modelo correcto]:[¿En línea?]],2,FALSE),"REVISAR")</f>
        <v>XEROX</v>
      </c>
      <c r="E230" s="18" t="str">
        <f>+IFERROR(VLOOKUP(Cursos[[#This Row],[Modelo correcto]],Modelos[[Modelo correcto]:[¿En línea?]],3,FALSE),"REVISAR")</f>
        <v>SÍ</v>
      </c>
      <c r="F230" s="18" t="str">
        <f>+Cursos[[#This Row],[IS]]&amp;Cursos[[#This Row],[Modelo correcto]]</f>
        <v>ALBERTO ANTONIO TENORIO ALVAREZS009127</v>
      </c>
      <c r="G230" s="18"/>
      <c r="H230" s="18"/>
      <c r="I230" s="18" t="str">
        <f>+IFERROR(VLOOKUP(Cursos[[#This Row],[Modelo correcto]],Modelos[[Modelo correcto]:[Aplica para certificación]],4,FALSE),"REVISAR")</f>
        <v>SÍ</v>
      </c>
    </row>
    <row r="231" spans="1:9" x14ac:dyDescent="0.25">
      <c r="A231" s="144" t="s">
        <v>2757</v>
      </c>
      <c r="B231">
        <v>0</v>
      </c>
      <c r="C231" s="10" t="s">
        <v>288</v>
      </c>
      <c r="D231" s="18" t="str">
        <f>+IFERROR(VLOOKUP(Cursos[[#This Row],[Modelo correcto]],Modelos[[Modelo correcto]:[¿En línea?]],2,FALSE),"REVISAR")</f>
        <v>XEROX</v>
      </c>
      <c r="E231" s="18" t="str">
        <f>+IFERROR(VLOOKUP(Cursos[[#This Row],[Modelo correcto]],Modelos[[Modelo correcto]:[¿En línea?]],3,FALSE),"REVISAR")</f>
        <v>SÍ</v>
      </c>
      <c r="F231" s="18" t="str">
        <f>+Cursos[[#This Row],[IS]]&amp;Cursos[[#This Row],[Modelo correcto]]</f>
        <v>ALBERTO ANTONIO TENORIO ALVAREZS009128</v>
      </c>
      <c r="G231" s="18"/>
      <c r="H231" s="18"/>
      <c r="I231" s="18" t="str">
        <f>+IFERROR(VLOOKUP(Cursos[[#This Row],[Modelo correcto]],Modelos[[Modelo correcto]:[Aplica para certificación]],4,FALSE),"REVISAR")</f>
        <v>SÍ</v>
      </c>
    </row>
    <row r="232" spans="1:9" x14ac:dyDescent="0.25">
      <c r="A232" s="144" t="s">
        <v>2757</v>
      </c>
      <c r="B232">
        <v>1</v>
      </c>
      <c r="C232" s="10" t="s">
        <v>268</v>
      </c>
      <c r="D232" s="145" t="str">
        <f>+IFERROR(VLOOKUP(Cursos[[#This Row],[Modelo correcto]],Modelos[[Modelo correcto]:[¿En línea?]],2,FALSE),"REVISAR")</f>
        <v>XEROX</v>
      </c>
      <c r="E232" s="145" t="str">
        <f>+IFERROR(VLOOKUP(Cursos[[#This Row],[Modelo correcto]],Modelos[[Modelo correcto]:[¿En línea?]],3,FALSE),"REVISAR")</f>
        <v>SÍ</v>
      </c>
      <c r="F232" s="18" t="str">
        <f>+Cursos[[#This Row],[IS]]&amp;Cursos[[#This Row],[Modelo correcto]]</f>
        <v>ALBERTO ANTONIO TENORIO ALVAREZSAF231</v>
      </c>
      <c r="G232" s="18">
        <v>1</v>
      </c>
      <c r="H232" s="18"/>
      <c r="I232" s="18" t="str">
        <f>+IFERROR(VLOOKUP(Cursos[[#This Row],[Modelo correcto]],Modelos[[Modelo correcto]:[Aplica para certificación]],4,FALSE),"REVISAR")</f>
        <v>SÍ</v>
      </c>
    </row>
    <row r="233" spans="1:9" x14ac:dyDescent="0.25">
      <c r="A233" s="144" t="s">
        <v>2757</v>
      </c>
      <c r="B233">
        <v>1</v>
      </c>
      <c r="C233" s="145" t="s">
        <v>261</v>
      </c>
      <c r="D233" s="18" t="str">
        <f>+IFERROR(VLOOKUP(Cursos[[#This Row],[Modelo correcto]],Modelos[[Modelo correcto]:[¿En línea?]],2,FALSE),"REVISAR")</f>
        <v>XEROX</v>
      </c>
      <c r="E233" s="18" t="str">
        <f>+IFERROR(VLOOKUP(Cursos[[#This Row],[Modelo correcto]],Modelos[[Modelo correcto]:[¿En línea?]],3,FALSE),"REVISAR")</f>
        <v>SÍ</v>
      </c>
      <c r="F233" s="18" t="str">
        <f>+Cursos[[#This Row],[IS]]&amp;Cursos[[#This Row],[Modelo correcto]]</f>
        <v>ALBERTO ANTONIO TENORIO ALVAREZ3210ASP</v>
      </c>
      <c r="G233" s="18">
        <v>0</v>
      </c>
      <c r="H233" s="19">
        <v>43891</v>
      </c>
      <c r="I233" s="18" t="str">
        <f>+IFERROR(VLOOKUP(Cursos[[#This Row],[Modelo correcto]],Modelos[[Modelo correcto]:[Aplica para certificación]],4,FALSE),"REVISAR")</f>
        <v>NO</v>
      </c>
    </row>
    <row r="234" spans="1:9" x14ac:dyDescent="0.25">
      <c r="A234" s="144" t="s">
        <v>302</v>
      </c>
      <c r="B234">
        <v>1</v>
      </c>
      <c r="C234" s="10" t="s">
        <v>217</v>
      </c>
      <c r="D234" s="18" t="str">
        <f>+IFERROR(VLOOKUP(Cursos[[#This Row],[Modelo correcto]],Modelos[[Modelo correcto]:[¿En línea?]],2,FALSE),"REVISAR")</f>
        <v>XEROX</v>
      </c>
      <c r="E234" s="18" t="str">
        <f>+IFERROR(VLOOKUP(Cursos[[#This Row],[Modelo correcto]],Modelos[[Modelo correcto]:[¿En línea?]],3,FALSE),"REVISAR")</f>
        <v>SÍ</v>
      </c>
      <c r="F234" s="18" t="str">
        <f>+Cursos[[#This Row],[IS]]&amp;Cursos[[#This Row],[Modelo correcto]]</f>
        <v>ALEJANDRO HINOJOSA GUERREROV80PCSE</v>
      </c>
      <c r="G234" s="18">
        <v>1</v>
      </c>
      <c r="H234" s="19">
        <v>43739</v>
      </c>
      <c r="I234" s="18" t="str">
        <f>+IFERROR(VLOOKUP(Cursos[[#This Row],[Modelo correcto]],Modelos[[Modelo correcto]:[Aplica para certificación]],4,FALSE),"REVISAR")</f>
        <v>NO</v>
      </c>
    </row>
    <row r="235" spans="1:9" x14ac:dyDescent="0.25">
      <c r="A235" s="144" t="s">
        <v>302</v>
      </c>
      <c r="B235">
        <v>1</v>
      </c>
      <c r="C235" s="10" t="s">
        <v>256</v>
      </c>
      <c r="D235" s="18" t="str">
        <f>+IFERROR(VLOOKUP(Cursos[[#This Row],[Modelo correcto]],Modelos[[Modelo correcto]:[¿En línea?]],2,FALSE),"REVISAR")</f>
        <v>XEROX</v>
      </c>
      <c r="E235" s="18" t="str">
        <f>+IFERROR(VLOOKUP(Cursos[[#This Row],[Modelo correcto]],Modelos[[Modelo correcto]:[¿En línea?]],3,FALSE),"REVISAR")</f>
        <v>SÍ</v>
      </c>
      <c r="F235" s="18" t="str">
        <f>+Cursos[[#This Row],[IS]]&amp;Cursos[[#This Row],[Modelo correcto]]</f>
        <v>ALEJANDRO HINOJOSA GUERREROVB40NTF</v>
      </c>
      <c r="G235" s="18">
        <v>1</v>
      </c>
      <c r="H235" s="19">
        <v>43739</v>
      </c>
      <c r="I235" s="18" t="str">
        <f>+IFERROR(VLOOKUP(Cursos[[#This Row],[Modelo correcto]],Modelos[[Modelo correcto]:[Aplica para certificación]],4,FALSE),"REVISAR")</f>
        <v>SÍ</v>
      </c>
    </row>
    <row r="236" spans="1:9" x14ac:dyDescent="0.25">
      <c r="A236" s="144" t="s">
        <v>302</v>
      </c>
      <c r="B236">
        <v>1</v>
      </c>
      <c r="C236" s="63" t="s">
        <v>271</v>
      </c>
      <c r="D236" s="18" t="str">
        <f>+IFERROR(VLOOKUP(Cursos[[#This Row],[Modelo correcto]],Modelos[[Modelo correcto]:[¿En línea?]],2,FALSE),"REVISAR")</f>
        <v>XEROX</v>
      </c>
      <c r="E236" s="18" t="str">
        <f>+IFERROR(VLOOKUP(Cursos[[#This Row],[Modelo correcto]],Modelos[[Modelo correcto]:[¿En línea?]],3,FALSE),"REVISAR")</f>
        <v>SÍ</v>
      </c>
      <c r="F236" s="18" t="str">
        <f>+Cursos[[#This Row],[IS]]&amp;Cursos[[#This Row],[Modelo correcto]]</f>
        <v>ALEJANDRO HINOJOSA GUERREROVB60NTF</v>
      </c>
      <c r="G236" s="18">
        <v>1</v>
      </c>
      <c r="H236" s="19">
        <v>43739</v>
      </c>
      <c r="I236" s="18" t="str">
        <f>+IFERROR(VLOOKUP(Cursos[[#This Row],[Modelo correcto]],Modelos[[Modelo correcto]:[Aplica para certificación]],4,FALSE),"REVISAR")</f>
        <v>SÍ</v>
      </c>
    </row>
    <row r="237" spans="1:9" x14ac:dyDescent="0.25">
      <c r="A237" s="144" t="s">
        <v>302</v>
      </c>
      <c r="B237">
        <v>1</v>
      </c>
      <c r="C237" s="63" t="s">
        <v>263</v>
      </c>
      <c r="D237" s="18" t="str">
        <f>+IFERROR(VLOOKUP(Cursos[[#This Row],[Modelo correcto]],Modelos[[Modelo correcto]:[¿En línea?]],2,FALSE),"REVISAR")</f>
        <v>XEROX</v>
      </c>
      <c r="E237" s="18" t="str">
        <f>+IFERROR(VLOOKUP(Cursos[[#This Row],[Modelo correcto]],Modelos[[Modelo correcto]:[¿En línea?]],3,FALSE),"REVISAR")</f>
        <v>SÍ</v>
      </c>
      <c r="F237" s="18" t="str">
        <f>+Cursos[[#This Row],[IS]]&amp;Cursos[[#This Row],[Modelo correcto]]</f>
        <v>ALEJANDRO HINOJOSA GUERREROVB70NTF</v>
      </c>
      <c r="G237" s="18">
        <v>1</v>
      </c>
      <c r="H237" s="19">
        <v>43739</v>
      </c>
      <c r="I237" s="18" t="str">
        <f>+IFERROR(VLOOKUP(Cursos[[#This Row],[Modelo correcto]],Modelos[[Modelo correcto]:[Aplica para certificación]],4,FALSE),"REVISAR")</f>
        <v>SÍ</v>
      </c>
    </row>
    <row r="238" spans="1:9" x14ac:dyDescent="0.25">
      <c r="A238" s="144" t="s">
        <v>302</v>
      </c>
      <c r="B238">
        <v>1</v>
      </c>
      <c r="C238" s="63" t="s">
        <v>257</v>
      </c>
      <c r="D238" s="18" t="str">
        <f>+IFERROR(VLOOKUP(Cursos[[#This Row],[Modelo correcto]],Modelos[[Modelo correcto]:[¿En línea?]],2,FALSE),"REVISAR")</f>
        <v>XEROX</v>
      </c>
      <c r="E238" s="18" t="str">
        <f>+IFERROR(VLOOKUP(Cursos[[#This Row],[Modelo correcto]],Modelos[[Modelo correcto]:[¿En línea?]],3,FALSE),"REVISAR")</f>
        <v>SÍ</v>
      </c>
      <c r="F238" s="18" t="str">
        <f>+Cursos[[#This Row],[IS]]&amp;Cursos[[#This Row],[Modelo correcto]]</f>
        <v>ALEJANDRO HINOJOSA GUERREROVC40NTF</v>
      </c>
      <c r="G238" s="18">
        <v>1</v>
      </c>
      <c r="H238" s="19">
        <v>43739</v>
      </c>
      <c r="I238" s="18" t="str">
        <f>+IFERROR(VLOOKUP(Cursos[[#This Row],[Modelo correcto]],Modelos[[Modelo correcto]:[Aplica para certificación]],4,FALSE),"REVISAR")</f>
        <v>SÍ</v>
      </c>
    </row>
    <row r="239" spans="1:9" x14ac:dyDescent="0.25">
      <c r="A239" s="144" t="s">
        <v>2757</v>
      </c>
      <c r="B239">
        <v>1</v>
      </c>
      <c r="C239" s="145" t="s">
        <v>1247</v>
      </c>
      <c r="D239" s="18" t="str">
        <f>+IFERROR(VLOOKUP(Cursos[[#This Row],[Modelo correcto]],Modelos[[Modelo correcto]:[¿En línea?]],2,FALSE),"REVISAR")</f>
        <v>XEROX</v>
      </c>
      <c r="E239" s="18" t="str">
        <f>+IFERROR(VLOOKUP(Cursos[[#This Row],[Modelo correcto]],Modelos[[Modelo correcto]:[¿En línea?]],3,FALSE),"REVISAR")</f>
        <v>SÍ</v>
      </c>
      <c r="F239" s="18" t="str">
        <f>+Cursos[[#This Row],[IS]]&amp;Cursos[[#This Row],[Modelo correcto]]</f>
        <v>ALBERTO ANTONIO TENORIO ALVAREZ5KHCS</v>
      </c>
      <c r="G239" s="18">
        <v>0</v>
      </c>
      <c r="H239" s="44">
        <v>43952</v>
      </c>
      <c r="I239" s="18" t="str">
        <f>+IFERROR(VLOOKUP(Cursos[[#This Row],[Modelo correcto]],Modelos[[Modelo correcto]:[Aplica para certificación]],4,FALSE),"REVISAR")</f>
        <v>NO</v>
      </c>
    </row>
    <row r="240" spans="1:9" x14ac:dyDescent="0.25">
      <c r="A240" s="144" t="s">
        <v>2757</v>
      </c>
      <c r="B240">
        <v>1</v>
      </c>
      <c r="C240" s="145" t="s">
        <v>126</v>
      </c>
      <c r="D240" s="18" t="str">
        <f>+IFERROR(VLOOKUP(Cursos[[#This Row],[Modelo correcto]],Modelos[[Modelo correcto]:[¿En línea?]],2,FALSE),"REVISAR")</f>
        <v>XEROX</v>
      </c>
      <c r="E240" s="18" t="str">
        <f>+IFERROR(VLOOKUP(Cursos[[#This Row],[Modelo correcto]],Modelos[[Modelo correcto]:[¿En línea?]],3,FALSE),"REVISAR")</f>
        <v>SÍ</v>
      </c>
      <c r="F240" s="18" t="str">
        <f>+Cursos[[#This Row],[IS]]&amp;Cursos[[#This Row],[Modelo correcto]]</f>
        <v>ALBERTO ANTONIO TENORIO ALVAREZ770DCP2</v>
      </c>
      <c r="G240" s="18">
        <v>0</v>
      </c>
      <c r="H240" s="19">
        <v>43952</v>
      </c>
      <c r="I240" s="18" t="str">
        <f>+IFERROR(VLOOKUP(Cursos[[#This Row],[Modelo correcto]],Modelos[[Modelo correcto]:[Aplica para certificación]],4,FALSE),"REVISAR")</f>
        <v>NO</v>
      </c>
    </row>
    <row r="241" spans="1:9" x14ac:dyDescent="0.25">
      <c r="A241" s="144" t="s">
        <v>2757</v>
      </c>
      <c r="B241">
        <v>1</v>
      </c>
      <c r="C241" s="145" t="s">
        <v>1170</v>
      </c>
      <c r="D241" s="18" t="str">
        <f>+IFERROR(VLOOKUP(Cursos[[#This Row],[Modelo correcto]],Modelos[[Modelo correcto]:[¿En línea?]],2,FALSE),"REVISAR")</f>
        <v>CANON</v>
      </c>
      <c r="E241" s="18" t="str">
        <f>+IFERROR(VLOOKUP(Cursos[[#This Row],[Modelo correcto]],Modelos[[Modelo correcto]:[¿En línea?]],3,FALSE),"REVISAR")</f>
        <v>SÍ</v>
      </c>
      <c r="F241" s="18" t="str">
        <f>+Cursos[[#This Row],[IS]]&amp;Cursos[[#This Row],[Modelo correcto]]</f>
        <v>ALBERTO ANTONIO TENORIO ALVAREZBásico Eq. Color</v>
      </c>
      <c r="G241" s="18">
        <v>1</v>
      </c>
      <c r="H241" s="19">
        <v>43891</v>
      </c>
      <c r="I241" s="18" t="str">
        <f>+IFERROR(VLOOKUP(Cursos[[#This Row],[Modelo correcto]],Modelos[[Modelo correcto]:[Aplica para certificación]],4,FALSE),"REVISAR")</f>
        <v>SÍ</v>
      </c>
    </row>
    <row r="242" spans="1:9" x14ac:dyDescent="0.25">
      <c r="A242" s="144" t="s">
        <v>381</v>
      </c>
      <c r="B242">
        <v>1</v>
      </c>
      <c r="C242" s="10" t="s">
        <v>805</v>
      </c>
      <c r="D242" s="10" t="str">
        <f>+IFERROR(VLOOKUP(Cursos[[#This Row],[Modelo correcto]],Modelos[[Modelo correcto]:[¿En línea?]],2,FALSE),"REVISAR")</f>
        <v>HP</v>
      </c>
      <c r="E242" s="10" t="str">
        <f>+IFERROR(VLOOKUP(Cursos[[#This Row],[Modelo correcto]],Modelos[[Modelo correcto]:[¿En línea?]],3,FALSE),"REVISAR")</f>
        <v>SÍ</v>
      </c>
      <c r="F242" s="18" t="str">
        <f>+Cursos[[#This Row],[IS]]&amp;Cursos[[#This Row],[Modelo correcto]]</f>
        <v>ALEJANDRO NEZAHUALCOYOTL CRUZ PEREZE60065</v>
      </c>
      <c r="G242" s="18">
        <v>1</v>
      </c>
      <c r="H242" s="19">
        <v>43647</v>
      </c>
      <c r="I242" s="18" t="str">
        <f>+IFERROR(VLOOKUP(Cursos[[#This Row],[Modelo correcto]],Modelos[[Modelo correcto]:[Aplica para certificación]],4,FALSE),"REVISAR")</f>
        <v>NO</v>
      </c>
    </row>
    <row r="243" spans="1:9" x14ac:dyDescent="0.25">
      <c r="A243" s="144" t="s">
        <v>381</v>
      </c>
      <c r="B243">
        <v>1</v>
      </c>
      <c r="C243" s="10" t="s">
        <v>764</v>
      </c>
      <c r="D243" s="10" t="str">
        <f>+IFERROR(VLOOKUP(Cursos[[#This Row],[Modelo correcto]],Modelos[[Modelo correcto]:[¿En línea?]],2,FALSE),"REVISAR")</f>
        <v>HP</v>
      </c>
      <c r="E243" s="10" t="str">
        <f>+IFERROR(VLOOKUP(Cursos[[#This Row],[Modelo correcto]],Modelos[[Modelo correcto]:[¿En línea?]],3,FALSE),"REVISAR")</f>
        <v>SÍ</v>
      </c>
      <c r="F243" s="18" t="str">
        <f>+Cursos[[#This Row],[IS]]&amp;Cursos[[#This Row],[Modelo correcto]]</f>
        <v>ALEJANDRO NEZAHUALCOYOTL CRUZ PEREZE62555</v>
      </c>
      <c r="G243" s="18">
        <v>1</v>
      </c>
      <c r="H243" s="19">
        <v>43647</v>
      </c>
      <c r="I243" s="18" t="str">
        <f>+IFERROR(VLOOKUP(Cursos[[#This Row],[Modelo correcto]],Modelos[[Modelo correcto]:[Aplica para certificación]],4,FALSE),"REVISAR")</f>
        <v>NO</v>
      </c>
    </row>
    <row r="244" spans="1:9" x14ac:dyDescent="0.25">
      <c r="A244" s="144" t="s">
        <v>381</v>
      </c>
      <c r="B244">
        <v>1</v>
      </c>
      <c r="C244" s="10" t="s">
        <v>806</v>
      </c>
      <c r="D244" s="10" t="str">
        <f>+IFERROR(VLOOKUP(Cursos[[#This Row],[Modelo correcto]],Modelos[[Modelo correcto]:[¿En línea?]],2,FALSE),"REVISAR")</f>
        <v>HP</v>
      </c>
      <c r="E244" s="10" t="str">
        <f>+IFERROR(VLOOKUP(Cursos[[#This Row],[Modelo correcto]],Modelos[[Modelo correcto]:[¿En línea?]],3,FALSE),"REVISAR")</f>
        <v>SÍ</v>
      </c>
      <c r="F244" s="18" t="str">
        <f>+Cursos[[#This Row],[IS]]&amp;Cursos[[#This Row],[Modelo correcto]]</f>
        <v>ALEJANDRO NEZAHUALCOYOTL CRUZ PEREZE82550</v>
      </c>
      <c r="G244" s="18">
        <v>1</v>
      </c>
      <c r="H244" s="19">
        <v>43647</v>
      </c>
      <c r="I244" s="18" t="str">
        <f>+IFERROR(VLOOKUP(Cursos[[#This Row],[Modelo correcto]],Modelos[[Modelo correcto]:[Aplica para certificación]],4,FALSE),"REVISAR")</f>
        <v>NO</v>
      </c>
    </row>
    <row r="245" spans="1:9" x14ac:dyDescent="0.25">
      <c r="A245" s="144" t="s">
        <v>443</v>
      </c>
      <c r="B245">
        <v>1</v>
      </c>
      <c r="C245" s="63" t="s">
        <v>971</v>
      </c>
      <c r="D245" s="10" t="str">
        <f>+IFERROR(VLOOKUP(Cursos[[#This Row],[Modelo correcto]],Modelos[[Modelo correcto]:[¿En línea?]],2,FALSE),"REVISAR")</f>
        <v>CANON</v>
      </c>
      <c r="E245" s="10" t="str">
        <f>+IFERROR(VLOOKUP(Cursos[[#This Row],[Modelo correcto]],Modelos[[Modelo correcto]:[¿En línea?]],3,FALSE),"REVISAR")</f>
        <v>NO</v>
      </c>
      <c r="F245" s="18" t="str">
        <f>+Cursos[[#This Row],[IS]]&amp;Cursos[[#This Row],[Modelo correcto]]</f>
        <v>TOMAS MARTINEZ MORALESIC D1320</v>
      </c>
      <c r="G245" s="18">
        <v>1</v>
      </c>
      <c r="H245" s="18"/>
      <c r="I245" s="18" t="str">
        <f>+IFERROR(VLOOKUP(Cursos[[#This Row],[Modelo correcto]],Modelos[[Modelo correcto]:[Aplica para certificación]],4,FALSE),"REVISAR")</f>
        <v>NO</v>
      </c>
    </row>
    <row r="246" spans="1:9" x14ac:dyDescent="0.25">
      <c r="A246" s="144" t="s">
        <v>2757</v>
      </c>
      <c r="B246">
        <v>1</v>
      </c>
      <c r="C246" s="145" t="s">
        <v>759</v>
      </c>
      <c r="D246" s="18" t="str">
        <f>+IFERROR(VLOOKUP(Cursos[[#This Row],[Modelo correcto]],Modelos[[Modelo correcto]:[¿En línea?]],2,FALSE),"REVISAR")</f>
        <v>CANON</v>
      </c>
      <c r="E246" s="18" t="str">
        <f>+IFERROR(VLOOKUP(Cursos[[#This Row],[Modelo correcto]],Modelos[[Modelo correcto]:[¿En línea?]],3,FALSE),"REVISAR")</f>
        <v>SÍ</v>
      </c>
      <c r="F246" s="18" t="str">
        <f>+Cursos[[#This Row],[IS]]&amp;Cursos[[#This Row],[Modelo correcto]]</f>
        <v>ALBERTO ANTONIO TENORIO ALVAREZBásico Eq. Dig. B&amp;W</v>
      </c>
      <c r="G246" s="18">
        <v>1</v>
      </c>
      <c r="H246" s="19">
        <v>43862</v>
      </c>
      <c r="I246" s="18" t="str">
        <f>+IFERROR(VLOOKUP(Cursos[[#This Row],[Modelo correcto]],Modelos[[Modelo correcto]:[Aplica para certificación]],4,FALSE),"REVISAR")</f>
        <v>SÍ</v>
      </c>
    </row>
    <row r="247" spans="1:9" x14ac:dyDescent="0.25">
      <c r="A247" s="144" t="s">
        <v>2757</v>
      </c>
      <c r="B247">
        <v>1</v>
      </c>
      <c r="C247" s="145" t="s">
        <v>757</v>
      </c>
      <c r="D247" s="18" t="str">
        <f>+IFERROR(VLOOKUP(Cursos[[#This Row],[Modelo correcto]],Modelos[[Modelo correcto]:[¿En línea?]],2,FALSE),"REVISAR")</f>
        <v>CANON</v>
      </c>
      <c r="E247" s="18" t="str">
        <f>+IFERROR(VLOOKUP(Cursos[[#This Row],[Modelo correcto]],Modelos[[Modelo correcto]:[¿En línea?]],3,FALSE),"REVISAR")</f>
        <v>SÍ</v>
      </c>
      <c r="F247" s="18" t="str">
        <f>+Cursos[[#This Row],[IS]]&amp;Cursos[[#This Row],[Modelo correcto]]</f>
        <v>ALBERTO ANTONIO TENORIO ALVAREZBásico imagePROGRAF</v>
      </c>
      <c r="G247" s="18">
        <v>1</v>
      </c>
      <c r="H247" s="19">
        <v>43891</v>
      </c>
      <c r="I247" s="18" t="str">
        <f>+IFERROR(VLOOKUP(Cursos[[#This Row],[Modelo correcto]],Modelos[[Modelo correcto]:[Aplica para certificación]],4,FALSE),"REVISAR")</f>
        <v>SÍ</v>
      </c>
    </row>
    <row r="248" spans="1:9" x14ac:dyDescent="0.25">
      <c r="A248" s="144" t="s">
        <v>2757</v>
      </c>
      <c r="B248">
        <v>1</v>
      </c>
      <c r="C248" s="145" t="s">
        <v>297</v>
      </c>
      <c r="D248" s="18" t="str">
        <f>+IFERROR(VLOOKUP(Cursos[[#This Row],[Modelo correcto]],Modelos[[Modelo correcto]:[¿En línea?]],2,FALSE),"REVISAR")</f>
        <v>XEROX</v>
      </c>
      <c r="E248" s="18" t="str">
        <f>+IFERROR(VLOOKUP(Cursos[[#This Row],[Modelo correcto]],Modelos[[Modelo correcto]:[¿En línea?]],3,FALSE),"REVISAR")</f>
        <v>SÍ</v>
      </c>
      <c r="F248" s="18" t="str">
        <f>+Cursos[[#This Row],[IS]]&amp;Cursos[[#This Row],[Modelo correcto]]</f>
        <v>ALBERTO ANTONIO TENORIO ALVAREZBRFNTF</v>
      </c>
      <c r="G248" s="18">
        <v>1</v>
      </c>
      <c r="H248" s="19">
        <v>43891</v>
      </c>
      <c r="I248" s="18" t="str">
        <f>+IFERROR(VLOOKUP(Cursos[[#This Row],[Modelo correcto]],Modelos[[Modelo correcto]:[Aplica para certificación]],4,FALSE),"REVISAR")</f>
        <v>SÍ</v>
      </c>
    </row>
    <row r="249" spans="1:9" x14ac:dyDescent="0.25">
      <c r="A249" s="144" t="s">
        <v>2757</v>
      </c>
      <c r="B249">
        <v>1</v>
      </c>
      <c r="C249" s="145" t="s">
        <v>193</v>
      </c>
      <c r="D249" s="18" t="str">
        <f>+IFERROR(VLOOKUP(Cursos[[#This Row],[Modelo correcto]],Modelos[[Modelo correcto]:[¿En línea?]],2,FALSE),"REVISAR")</f>
        <v>XEROX</v>
      </c>
      <c r="E249" s="18" t="str">
        <f>+IFERROR(VLOOKUP(Cursos[[#This Row],[Modelo correcto]],Modelos[[Modelo correcto]:[¿En línea?]],3,FALSE),"REVISAR")</f>
        <v>SÍ</v>
      </c>
      <c r="F249" s="18" t="str">
        <f>+Cursos[[#This Row],[IS]]&amp;Cursos[[#This Row],[Modelo correcto]]</f>
        <v>ALBERTO ANTONIO TENORIO ALVAREZC13065</v>
      </c>
      <c r="G249" s="18">
        <v>1</v>
      </c>
      <c r="H249" s="19">
        <v>43922</v>
      </c>
      <c r="I249" s="18" t="str">
        <f>+IFERROR(VLOOKUP(Cursos[[#This Row],[Modelo correcto]],Modelos[[Modelo correcto]:[Aplica para certificación]],4,FALSE),"REVISAR")</f>
        <v>NO</v>
      </c>
    </row>
    <row r="250" spans="1:9" x14ac:dyDescent="0.25">
      <c r="A250" s="144" t="s">
        <v>2757</v>
      </c>
      <c r="B250">
        <v>1</v>
      </c>
      <c r="C250" s="145" t="s">
        <v>259</v>
      </c>
      <c r="D250" s="18" t="str">
        <f>+IFERROR(VLOOKUP(Cursos[[#This Row],[Modelo correcto]],Modelos[[Modelo correcto]:[¿En línea?]],2,FALSE),"REVISAR")</f>
        <v>XEROX</v>
      </c>
      <c r="E250" s="18" t="str">
        <f>+IFERROR(VLOOKUP(Cursos[[#This Row],[Modelo correcto]],Modelos[[Modelo correcto]:[¿En línea?]],3,FALSE),"REVISAR")</f>
        <v>SÍ</v>
      </c>
      <c r="F250" s="18" t="str">
        <f>+Cursos[[#This Row],[IS]]&amp;Cursos[[#This Row],[Modelo correcto]]</f>
        <v>ALBERTO ANTONIO TENORIO ALVAREZC13301</v>
      </c>
      <c r="G250" s="18">
        <v>1</v>
      </c>
      <c r="H250" s="19">
        <v>43922</v>
      </c>
      <c r="I250" s="18" t="str">
        <f>+IFERROR(VLOOKUP(Cursos[[#This Row],[Modelo correcto]],Modelos[[Modelo correcto]:[Aplica para certificación]],4,FALSE),"REVISAR")</f>
        <v>NO</v>
      </c>
    </row>
    <row r="251" spans="1:9" x14ac:dyDescent="0.25">
      <c r="A251" s="144" t="s">
        <v>2757</v>
      </c>
      <c r="B251">
        <v>1</v>
      </c>
      <c r="C251" s="145" t="s">
        <v>117</v>
      </c>
      <c r="D251" s="18" t="str">
        <f>+IFERROR(VLOOKUP(Cursos[[#This Row],[Modelo correcto]],Modelos[[Modelo correcto]:[¿En línea?]],2,FALSE),"REVISAR")</f>
        <v>XEROX</v>
      </c>
      <c r="E251" s="18" t="str">
        <f>+IFERROR(VLOOKUP(Cursos[[#This Row],[Modelo correcto]],Modelos[[Modelo correcto]:[¿En línea?]],3,FALSE),"REVISAR")</f>
        <v>SÍ</v>
      </c>
      <c r="F251" s="18" t="str">
        <f>+Cursos[[#This Row],[IS]]&amp;Cursos[[#This Row],[Modelo correcto]]</f>
        <v>ALBERTO ANTONIO TENORIO ALVAREZC13717</v>
      </c>
      <c r="G251" s="18">
        <v>0</v>
      </c>
      <c r="H251" s="19">
        <v>43891</v>
      </c>
      <c r="I251" s="18" t="str">
        <f>+IFERROR(VLOOKUP(Cursos[[#This Row],[Modelo correcto]],Modelos[[Modelo correcto]:[Aplica para certificación]],4,FALSE),"REVISAR")</f>
        <v>NO</v>
      </c>
    </row>
    <row r="252" spans="1:9" x14ac:dyDescent="0.25">
      <c r="A252" s="144" t="s">
        <v>2757</v>
      </c>
      <c r="B252">
        <v>1</v>
      </c>
      <c r="C252" s="10" t="s">
        <v>235</v>
      </c>
      <c r="D252" s="18" t="str">
        <f>+IFERROR(VLOOKUP(Cursos[[#This Row],[Modelo correcto]],Modelos[[Modelo correcto]:[¿En línea?]],2,FALSE),"REVISAR")</f>
        <v>XEROX</v>
      </c>
      <c r="E252" s="18" t="str">
        <f>+IFERROR(VLOOKUP(Cursos[[#This Row],[Modelo correcto]],Modelos[[Modelo correcto]:[¿En línea?]],3,FALSE),"REVISAR")</f>
        <v>SÍ</v>
      </c>
      <c r="F252" s="18" t="str">
        <f>+Cursos[[#This Row],[IS]]&amp;Cursos[[#This Row],[Modelo correcto]]</f>
        <v>ALBERTO ANTONIO TENORIO ALVAREZC13718</v>
      </c>
      <c r="G252" s="18">
        <v>0</v>
      </c>
      <c r="H252" s="19">
        <v>43891</v>
      </c>
      <c r="I252" s="18" t="str">
        <f>+IFERROR(VLOOKUP(Cursos[[#This Row],[Modelo correcto]],Modelos[[Modelo correcto]:[Aplica para certificación]],4,FALSE),"REVISAR")</f>
        <v>NO</v>
      </c>
    </row>
    <row r="253" spans="1:9" x14ac:dyDescent="0.25">
      <c r="A253" s="144" t="s">
        <v>381</v>
      </c>
      <c r="B253">
        <v>1</v>
      </c>
      <c r="C253" s="10" t="s">
        <v>812</v>
      </c>
      <c r="D253" s="10" t="str">
        <f>+IFERROR(VLOOKUP(Cursos[[#This Row],[Modelo correcto]],Modelos[[Modelo correcto]:[¿En línea?]],2,FALSE),"REVISAR")</f>
        <v>SAMSUNG</v>
      </c>
      <c r="E253" s="10" t="str">
        <f>+IFERROR(VLOOKUP(Cursos[[#This Row],[Modelo correcto]],Modelos[[Modelo correcto]:[¿En línea?]],3,FALSE),"REVISAR")</f>
        <v>SÍ</v>
      </c>
      <c r="F253" s="18" t="str">
        <f>+Cursos[[#This Row],[IS]]&amp;Cursos[[#This Row],[Modelo correcto]]</f>
        <v>ALEJANDRO NEZAHUALCOYOTL CRUZ PEREZSL M4072</v>
      </c>
      <c r="G253" s="18">
        <v>1</v>
      </c>
      <c r="H253" s="19">
        <v>43647</v>
      </c>
      <c r="I253" s="18" t="str">
        <f>+IFERROR(VLOOKUP(Cursos[[#This Row],[Modelo correcto]],Modelos[[Modelo correcto]:[Aplica para certificación]],4,FALSE),"REVISAR")</f>
        <v>NO</v>
      </c>
    </row>
    <row r="254" spans="1:9" x14ac:dyDescent="0.25">
      <c r="A254" s="144" t="s">
        <v>381</v>
      </c>
      <c r="B254">
        <v>1</v>
      </c>
      <c r="C254" s="10" t="s">
        <v>813</v>
      </c>
      <c r="D254" s="10" t="str">
        <f>+IFERROR(VLOOKUP(Cursos[[#This Row],[Modelo correcto]],Modelos[[Modelo correcto]:[¿En línea?]],2,FALSE),"REVISAR")</f>
        <v>SAMSUNG</v>
      </c>
      <c r="E254" s="10" t="str">
        <f>+IFERROR(VLOOKUP(Cursos[[#This Row],[Modelo correcto]],Modelos[[Modelo correcto]:[¿En línea?]],3,FALSE),"REVISAR")</f>
        <v>SÍ</v>
      </c>
      <c r="F254" s="18" t="str">
        <f>+Cursos[[#This Row],[IS]]&amp;Cursos[[#This Row],[Modelo correcto]]</f>
        <v>ALEJANDRO NEZAHUALCOYOTL CRUZ PEREZSL M4080</v>
      </c>
      <c r="G254" s="18">
        <v>1</v>
      </c>
      <c r="H254" s="19">
        <v>43647</v>
      </c>
      <c r="I254" s="18" t="str">
        <f>+IFERROR(VLOOKUP(Cursos[[#This Row],[Modelo correcto]],Modelos[[Modelo correcto]:[Aplica para certificación]],4,FALSE),"REVISAR")</f>
        <v>NO</v>
      </c>
    </row>
    <row r="255" spans="1:9" x14ac:dyDescent="0.25">
      <c r="A255" s="144" t="s">
        <v>302</v>
      </c>
      <c r="B255">
        <v>1</v>
      </c>
      <c r="C255" s="63" t="s">
        <v>280</v>
      </c>
      <c r="D255" s="18" t="str">
        <f>+IFERROR(VLOOKUP(Cursos[[#This Row],[Modelo correcto]],Modelos[[Modelo correcto]:[¿En línea?]],2,FALSE),"REVISAR")</f>
        <v>XEROX</v>
      </c>
      <c r="E255" s="18" t="str">
        <f>+IFERROR(VLOOKUP(Cursos[[#This Row],[Modelo correcto]],Modelos[[Modelo correcto]:[¿En línea?]],3,FALSE),"REVISAR")</f>
        <v>SÍ</v>
      </c>
      <c r="F255" s="18" t="str">
        <f>+Cursos[[#This Row],[IS]]&amp;Cursos[[#This Row],[Modelo correcto]]</f>
        <v>ALEJANDRO HINOJOSA GUERREROVC60NTF</v>
      </c>
      <c r="G255" s="18">
        <v>1</v>
      </c>
      <c r="H255" s="19">
        <v>43739</v>
      </c>
      <c r="I255" s="18" t="str">
        <f>+IFERROR(VLOOKUP(Cursos[[#This Row],[Modelo correcto]],Modelos[[Modelo correcto]:[Aplica para certificación]],4,FALSE),"REVISAR")</f>
        <v>SÍ</v>
      </c>
    </row>
    <row r="256" spans="1:9" x14ac:dyDescent="0.25">
      <c r="A256" s="144" t="s">
        <v>302</v>
      </c>
      <c r="B256">
        <v>1</v>
      </c>
      <c r="C256" s="10" t="s">
        <v>266</v>
      </c>
      <c r="D256" s="18" t="str">
        <f>+IFERROR(VLOOKUP(Cursos[[#This Row],[Modelo correcto]],Modelos[[Modelo correcto]:[¿En línea?]],2,FALSE),"REVISAR")</f>
        <v>XEROX</v>
      </c>
      <c r="E256" s="18" t="str">
        <f>+IFERROR(VLOOKUP(Cursos[[#This Row],[Modelo correcto]],Modelos[[Modelo correcto]:[¿En línea?]],3,FALSE),"REVISAR")</f>
        <v>SÍ</v>
      </c>
      <c r="F256" s="18" t="str">
        <f>+Cursos[[#This Row],[IS]]&amp;Cursos[[#This Row],[Modelo correcto]]</f>
        <v>ALEJANDRO HINOJOSA GUERREROVC70NTF</v>
      </c>
      <c r="G256" s="18">
        <v>1</v>
      </c>
      <c r="H256" s="19">
        <v>43739</v>
      </c>
      <c r="I256" s="18" t="str">
        <f>+IFERROR(VLOOKUP(Cursos[[#This Row],[Modelo correcto]],Modelos[[Modelo correcto]:[Aplica para certificación]],4,FALSE),"REVISAR")</f>
        <v>SÍ</v>
      </c>
    </row>
    <row r="257" spans="1:9" x14ac:dyDescent="0.25">
      <c r="A257" s="144" t="s">
        <v>302</v>
      </c>
      <c r="B257">
        <v>1</v>
      </c>
      <c r="C257" s="10" t="s">
        <v>291</v>
      </c>
      <c r="D257" s="18" t="str">
        <f>+IFERROR(VLOOKUP(Cursos[[#This Row],[Modelo correcto]],Modelos[[Modelo correcto]:[¿En línea?]],2,FALSE),"REVISAR")</f>
        <v>XEROX</v>
      </c>
      <c r="E257" s="18" t="str">
        <f>+IFERROR(VLOOKUP(Cursos[[#This Row],[Modelo correcto]],Modelos[[Modelo correcto]:[¿En línea?]],3,FALSE),"REVISAR")</f>
        <v>SÍ</v>
      </c>
      <c r="F257" s="18" t="str">
        <f>+Cursos[[#This Row],[IS]]&amp;Cursos[[#This Row],[Modelo correcto]]</f>
        <v>ALEJANDRO HINOJOSA GUERREROVERS1SV</v>
      </c>
      <c r="G257" s="18">
        <v>1</v>
      </c>
      <c r="H257" s="19">
        <v>43739</v>
      </c>
      <c r="I257" s="18" t="str">
        <f>+IFERROR(VLOOKUP(Cursos[[#This Row],[Modelo correcto]],Modelos[[Modelo correcto]:[Aplica para certificación]],4,FALSE),"REVISAR")</f>
        <v>SÍ</v>
      </c>
    </row>
    <row r="258" spans="1:9" x14ac:dyDescent="0.25">
      <c r="A258" s="144" t="s">
        <v>302</v>
      </c>
      <c r="B258">
        <v>1</v>
      </c>
      <c r="C258" s="10" t="s">
        <v>264</v>
      </c>
      <c r="D258" s="18" t="str">
        <f>+IFERROR(VLOOKUP(Cursos[[#This Row],[Modelo correcto]],Modelos[[Modelo correcto]:[¿En línea?]],2,FALSE),"REVISAR")</f>
        <v>XEROX</v>
      </c>
      <c r="E258" s="18" t="str">
        <f>+IFERROR(VLOOKUP(Cursos[[#This Row],[Modelo correcto]],Modelos[[Modelo correcto]:[¿En línea?]],3,FALSE),"REVISAR")</f>
        <v>SÍ</v>
      </c>
      <c r="F258" s="18" t="str">
        <f>+Cursos[[#This Row],[IS]]&amp;Cursos[[#This Row],[Modelo correcto]]</f>
        <v>ALEJANDRO HINOJOSA GUERREROW3345LP</v>
      </c>
      <c r="G258" s="18">
        <v>1</v>
      </c>
      <c r="H258" s="19">
        <v>43770</v>
      </c>
      <c r="I258" s="18" t="str">
        <f>+IFERROR(VLOOKUP(Cursos[[#This Row],[Modelo correcto]],Modelos[[Modelo correcto]:[Aplica para certificación]],4,FALSE),"REVISAR")</f>
        <v>SÍ</v>
      </c>
    </row>
    <row r="259" spans="1:9" x14ac:dyDescent="0.25">
      <c r="A259" s="144" t="s">
        <v>302</v>
      </c>
      <c r="B259">
        <v>1</v>
      </c>
      <c r="C259" s="10" t="s">
        <v>275</v>
      </c>
      <c r="D259" s="18" t="str">
        <f>+IFERROR(VLOOKUP(Cursos[[#This Row],[Modelo correcto]],Modelos[[Modelo correcto]:[¿En línea?]],2,FALSE),"REVISAR")</f>
        <v>XEROX</v>
      </c>
      <c r="E259" s="18" t="str">
        <f>+IFERROR(VLOOKUP(Cursos[[#This Row],[Modelo correcto]],Modelos[[Modelo correcto]:[¿En línea?]],3,FALSE),"REVISAR")</f>
        <v>SÍ</v>
      </c>
      <c r="F259" s="18" t="str">
        <f>+Cursos[[#This Row],[IS]]&amp;Cursos[[#This Row],[Modelo correcto]]</f>
        <v>ALEJANDRO HINOJOSA GUERREROW6515LP</v>
      </c>
      <c r="G259" s="18">
        <v>1</v>
      </c>
      <c r="H259" s="19">
        <v>43770</v>
      </c>
      <c r="I259" s="18" t="str">
        <f>+IFERROR(VLOOKUP(Cursos[[#This Row],[Modelo correcto]],Modelos[[Modelo correcto]:[Aplica para certificación]],4,FALSE),"REVISAR")</f>
        <v>SÍ</v>
      </c>
    </row>
    <row r="260" spans="1:9" x14ac:dyDescent="0.25">
      <c r="A260" s="144" t="s">
        <v>302</v>
      </c>
      <c r="B260">
        <v>1</v>
      </c>
      <c r="C260" s="10" t="s">
        <v>282</v>
      </c>
      <c r="D260" s="18" t="str">
        <f>+IFERROR(VLOOKUP(Cursos[[#This Row],[Modelo correcto]],Modelos[[Modelo correcto]:[¿En línea?]],2,FALSE),"REVISAR")</f>
        <v>XEROX</v>
      </c>
      <c r="E260" s="18" t="str">
        <f>+IFERROR(VLOOKUP(Cursos[[#This Row],[Modelo correcto]],Modelos[[Modelo correcto]:[¿En línea?]],3,FALSE),"REVISAR")</f>
        <v>SÍ</v>
      </c>
      <c r="F260" s="18" t="str">
        <f>+Cursos[[#This Row],[IS]]&amp;Cursos[[#This Row],[Modelo correcto]]</f>
        <v>ALEJANDRO HINOJOSA GUERREROXAG50</v>
      </c>
      <c r="G260" s="18">
        <v>1</v>
      </c>
      <c r="H260" s="19">
        <v>43770</v>
      </c>
      <c r="I260" s="18" t="str">
        <f>+IFERROR(VLOOKUP(Cursos[[#This Row],[Modelo correcto]],Modelos[[Modelo correcto]:[Aplica para certificación]],4,FALSE),"REVISAR")</f>
        <v>SÍ</v>
      </c>
    </row>
    <row r="261" spans="1:9" x14ac:dyDescent="0.25">
      <c r="A261" s="144" t="s">
        <v>302</v>
      </c>
      <c r="B261">
        <v>1</v>
      </c>
      <c r="C261" s="10" t="s">
        <v>285</v>
      </c>
      <c r="D261" s="18" t="str">
        <f>+IFERROR(VLOOKUP(Cursos[[#This Row],[Modelo correcto]],Modelos[[Modelo correcto]:[¿En línea?]],2,FALSE),"REVISAR")</f>
        <v>XEROX</v>
      </c>
      <c r="E261" s="18" t="str">
        <f>+IFERROR(VLOOKUP(Cursos[[#This Row],[Modelo correcto]],Modelos[[Modelo correcto]:[¿En línea?]],3,FALSE),"REVISAR")</f>
        <v>SÍ</v>
      </c>
      <c r="F261" s="18" t="str">
        <f>+Cursos[[#This Row],[IS]]&amp;Cursos[[#This Row],[Modelo correcto]]</f>
        <v>ALEJANDRO HINOJOSA GUERREROXB10NTF</v>
      </c>
      <c r="G261" s="18">
        <v>1</v>
      </c>
      <c r="H261" s="19">
        <v>43770</v>
      </c>
      <c r="I261" s="18" t="str">
        <f>+IFERROR(VLOOKUP(Cursos[[#This Row],[Modelo correcto]],Modelos[[Modelo correcto]:[Aplica para certificación]],4,FALSE),"REVISAR")</f>
        <v>SÍ</v>
      </c>
    </row>
    <row r="262" spans="1:9" x14ac:dyDescent="0.25">
      <c r="A262" s="144" t="s">
        <v>2757</v>
      </c>
      <c r="B262">
        <v>1</v>
      </c>
      <c r="C262" s="10" t="s">
        <v>15</v>
      </c>
      <c r="D262" s="18" t="str">
        <f>+IFERROR(VLOOKUP(Cursos[[#This Row],[Modelo correcto]],Modelos[[Modelo correcto]:[¿En línea?]],2,FALSE),"REVISAR")</f>
        <v>XEROX</v>
      </c>
      <c r="E262" s="18" t="str">
        <f>+IFERROR(VLOOKUP(Cursos[[#This Row],[Modelo correcto]],Modelos[[Modelo correcto]:[¿En línea?]],3,FALSE),"REVISAR")</f>
        <v>SÍ</v>
      </c>
      <c r="F262" s="18" t="str">
        <f>+Cursos[[#This Row],[IS]]&amp;Cursos[[#This Row],[Modelo correcto]]</f>
        <v>ALBERTO ANTONIO TENORIO ALVAREZC13861</v>
      </c>
      <c r="G262" s="18">
        <v>0</v>
      </c>
      <c r="H262" s="44">
        <v>43922</v>
      </c>
      <c r="I262" s="18" t="str">
        <f>+IFERROR(VLOOKUP(Cursos[[#This Row],[Modelo correcto]],Modelos[[Modelo correcto]:[Aplica para certificación]],4,FALSE),"REVISAR")</f>
        <v>NO</v>
      </c>
    </row>
    <row r="263" spans="1:9" x14ac:dyDescent="0.25">
      <c r="A263" s="144" t="s">
        <v>302</v>
      </c>
      <c r="B263">
        <v>1</v>
      </c>
      <c r="C263" s="10" t="s">
        <v>265</v>
      </c>
      <c r="D263" s="18" t="str">
        <f>+IFERROR(VLOOKUP(Cursos[[#This Row],[Modelo correcto]],Modelos[[Modelo correcto]:[¿En línea?]],2,FALSE),"REVISAR")</f>
        <v>XEROX</v>
      </c>
      <c r="E263" s="18" t="str">
        <f>+IFERROR(VLOOKUP(Cursos[[#This Row],[Modelo correcto]],Modelos[[Modelo correcto]:[¿En línea?]],3,FALSE),"REVISAR")</f>
        <v>SÍ</v>
      </c>
      <c r="F263" s="18" t="str">
        <f>+Cursos[[#This Row],[IS]]&amp;Cursos[[#This Row],[Modelo correcto]]</f>
        <v>ALEJANDRO HINOJOSA GUERREROXB21TPS</v>
      </c>
      <c r="G263" s="18">
        <v>1</v>
      </c>
      <c r="H263" s="19">
        <v>43800</v>
      </c>
      <c r="I263" s="18" t="str">
        <f>+IFERROR(VLOOKUP(Cursos[[#This Row],[Modelo correcto]],Modelos[[Modelo correcto]:[Aplica para certificación]],4,FALSE),"REVISAR")</f>
        <v>SÍ</v>
      </c>
    </row>
    <row r="264" spans="1:9" x14ac:dyDescent="0.25">
      <c r="A264" s="144" t="s">
        <v>443</v>
      </c>
      <c r="B264">
        <v>0</v>
      </c>
      <c r="C264" s="10" t="s">
        <v>990</v>
      </c>
      <c r="D264" s="18" t="str">
        <f>+IFERROR(VLOOKUP(Cursos[[#This Row],[Modelo correcto]],Modelos[[Modelo correcto]:[¿En línea?]],2,FALSE),"REVISAR")</f>
        <v>CANON</v>
      </c>
      <c r="E264" s="18" t="str">
        <f>+IFERROR(VLOOKUP(Cursos[[#This Row],[Modelo correcto]],Modelos[[Modelo correcto]:[¿En línea?]],3,FALSE),"REVISAR")</f>
        <v>NO</v>
      </c>
      <c r="F264" s="18" t="str">
        <f>+Cursos[[#This Row],[IS]]&amp;Cursos[[#This Row],[Modelo correcto]]</f>
        <v>TOMAS MARTINEZ MORALESIR C3025</v>
      </c>
      <c r="G264" s="18"/>
      <c r="H264" s="18"/>
      <c r="I264" s="18" t="str">
        <f>+IFERROR(VLOOKUP(Cursos[[#This Row],[Modelo correcto]],Modelos[[Modelo correcto]:[Aplica para certificación]],4,FALSE),"REVISAR")</f>
        <v>SÍ</v>
      </c>
    </row>
    <row r="265" spans="1:9" x14ac:dyDescent="0.25">
      <c r="A265" s="144" t="s">
        <v>2757</v>
      </c>
      <c r="B265">
        <v>1</v>
      </c>
      <c r="C265" s="10" t="s">
        <v>150</v>
      </c>
      <c r="D265" s="18" t="str">
        <f>+IFERROR(VLOOKUP(Cursos[[#This Row],[Modelo correcto]],Modelos[[Modelo correcto]:[¿En línea?]],2,FALSE),"REVISAR")</f>
        <v>XEROX</v>
      </c>
      <c r="E265" s="18" t="str">
        <f>+IFERROR(VLOOKUP(Cursos[[#This Row],[Modelo correcto]],Modelos[[Modelo correcto]:[¿En línea?]],3,FALSE),"REVISAR")</f>
        <v>SÍ</v>
      </c>
      <c r="F265" s="18" t="str">
        <f>+Cursos[[#This Row],[IS]]&amp;Cursos[[#This Row],[Modelo correcto]]</f>
        <v>ALBERTO ANTONIO TENORIO ALVAREZC13925</v>
      </c>
      <c r="G265" s="18">
        <v>0</v>
      </c>
      <c r="H265" s="19">
        <v>43891</v>
      </c>
      <c r="I265" s="18" t="str">
        <f>+IFERROR(VLOOKUP(Cursos[[#This Row],[Modelo correcto]],Modelos[[Modelo correcto]:[Aplica para certificación]],4,FALSE),"REVISAR")</f>
        <v>SÍ</v>
      </c>
    </row>
    <row r="266" spans="1:9" x14ac:dyDescent="0.25">
      <c r="A266" s="144" t="s">
        <v>2757</v>
      </c>
      <c r="B266">
        <v>1</v>
      </c>
      <c r="C266" s="10" t="s">
        <v>185</v>
      </c>
      <c r="D266" s="18" t="str">
        <f>+IFERROR(VLOOKUP(Cursos[[#This Row],[Modelo correcto]],Modelos[[Modelo correcto]:[¿En línea?]],2,FALSE),"REVISAR")</f>
        <v>XEROX</v>
      </c>
      <c r="E266" s="18" t="str">
        <f>+IFERROR(VLOOKUP(Cursos[[#This Row],[Modelo correcto]],Modelos[[Modelo correcto]:[¿En línea?]],3,FALSE),"REVISAR")</f>
        <v>SÍ</v>
      </c>
      <c r="F266" s="18" t="str">
        <f>+Cursos[[#This Row],[IS]]&amp;Cursos[[#This Row],[Modelo correcto]]</f>
        <v>ALBERTO ANTONIO TENORIO ALVAREZC13970</v>
      </c>
      <c r="G266" s="18">
        <v>0</v>
      </c>
      <c r="H266" s="19">
        <v>43952</v>
      </c>
      <c r="I266" s="18" t="str">
        <f>+IFERROR(VLOOKUP(Cursos[[#This Row],[Modelo correcto]],Modelos[[Modelo correcto]:[Aplica para certificación]],4,FALSE),"REVISAR")</f>
        <v>NO</v>
      </c>
    </row>
    <row r="267" spans="1:9" x14ac:dyDescent="0.25">
      <c r="A267" s="144" t="s">
        <v>2757</v>
      </c>
      <c r="B267">
        <v>1</v>
      </c>
      <c r="C267" s="145" t="s">
        <v>152</v>
      </c>
      <c r="D267" s="18" t="str">
        <f>+IFERROR(VLOOKUP(Cursos[[#This Row],[Modelo correcto]],Modelos[[Modelo correcto]:[¿En línea?]],2,FALSE),"REVISAR")</f>
        <v>XEROX</v>
      </c>
      <c r="E267" s="18" t="str">
        <f>+IFERROR(VLOOKUP(Cursos[[#This Row],[Modelo correcto]],Modelos[[Modelo correcto]:[¿En línea?]],3,FALSE),"REVISAR")</f>
        <v>SÍ</v>
      </c>
      <c r="F267" s="18" t="str">
        <f>+Cursos[[#This Row],[IS]]&amp;Cursos[[#This Row],[Modelo correcto]]</f>
        <v>ALBERTO ANTONIO TENORIO ALVAREZC14481</v>
      </c>
      <c r="G267" s="18">
        <v>0</v>
      </c>
      <c r="H267" s="44">
        <v>43952</v>
      </c>
      <c r="I267" s="18" t="str">
        <f>+IFERROR(VLOOKUP(Cursos[[#This Row],[Modelo correcto]],Modelos[[Modelo correcto]:[Aplica para certificación]],4,FALSE),"REVISAR")</f>
        <v>NO</v>
      </c>
    </row>
    <row r="268" spans="1:9" x14ac:dyDescent="0.25">
      <c r="A268" s="144" t="s">
        <v>2757</v>
      </c>
      <c r="B268">
        <v>1</v>
      </c>
      <c r="C268" s="145" t="s">
        <v>144</v>
      </c>
      <c r="D268" s="18" t="str">
        <f>+IFERROR(VLOOKUP(Cursos[[#This Row],[Modelo correcto]],Modelos[[Modelo correcto]:[¿En línea?]],2,FALSE),"REVISAR")</f>
        <v>XEROX</v>
      </c>
      <c r="E268" s="18" t="str">
        <f>+IFERROR(VLOOKUP(Cursos[[#This Row],[Modelo correcto]],Modelos[[Modelo correcto]:[¿En línea?]],3,FALSE),"REVISAR")</f>
        <v>SÍ</v>
      </c>
      <c r="F268" s="18" t="str">
        <f>+Cursos[[#This Row],[IS]]&amp;Cursos[[#This Row],[Modelo correcto]]</f>
        <v>ALBERTO ANTONIO TENORIO ALVAREZC14649</v>
      </c>
      <c r="G268" s="18">
        <v>0</v>
      </c>
      <c r="H268" s="19">
        <v>43952</v>
      </c>
      <c r="I268" s="18" t="str">
        <f>+IFERROR(VLOOKUP(Cursos[[#This Row],[Modelo correcto]],Modelos[[Modelo correcto]:[Aplica para certificación]],4,FALSE),"REVISAR")</f>
        <v>NO</v>
      </c>
    </row>
    <row r="269" spans="1:9" x14ac:dyDescent="0.25">
      <c r="A269" s="144" t="s">
        <v>2757</v>
      </c>
      <c r="B269">
        <v>1</v>
      </c>
      <c r="C269" s="145" t="s">
        <v>74</v>
      </c>
      <c r="D269" s="18" t="str">
        <f>+IFERROR(VLOOKUP(Cursos[[#This Row],[Modelo correcto]],Modelos[[Modelo correcto]:[¿En línea?]],2,FALSE),"REVISAR")</f>
        <v>XEROX</v>
      </c>
      <c r="E269" s="18" t="str">
        <f>+IFERROR(VLOOKUP(Cursos[[#This Row],[Modelo correcto]],Modelos[[Modelo correcto]:[¿En línea?]],3,FALSE),"REVISAR")</f>
        <v>SÍ</v>
      </c>
      <c r="F269" s="18" t="str">
        <f>+Cursos[[#This Row],[IS]]&amp;Cursos[[#This Row],[Modelo correcto]]</f>
        <v>ALBERTO ANTONIO TENORIO ALVAREZC14790</v>
      </c>
      <c r="G269" s="18">
        <v>0</v>
      </c>
      <c r="H269" s="19">
        <v>43952</v>
      </c>
      <c r="I269" s="18" t="str">
        <f>+IFERROR(VLOOKUP(Cursos[[#This Row],[Modelo correcto]],Modelos[[Modelo correcto]:[Aplica para certificación]],4,FALSE),"REVISAR")</f>
        <v>NO</v>
      </c>
    </row>
    <row r="270" spans="1:9" x14ac:dyDescent="0.25">
      <c r="A270" s="144" t="s">
        <v>2757</v>
      </c>
      <c r="B270">
        <v>1</v>
      </c>
      <c r="C270" s="145" t="s">
        <v>12</v>
      </c>
      <c r="D270" s="18" t="str">
        <f>+IFERROR(VLOOKUP(Cursos[[#This Row],[Modelo correcto]],Modelos[[Modelo correcto]:[¿En línea?]],2,FALSE),"REVISAR")</f>
        <v>XEROX</v>
      </c>
      <c r="E270" s="18" t="str">
        <f>+IFERROR(VLOOKUP(Cursos[[#This Row],[Modelo correcto]],Modelos[[Modelo correcto]:[¿En línea?]],3,FALSE),"REVISAR")</f>
        <v>SÍ</v>
      </c>
      <c r="F270" s="18" t="str">
        <f>+Cursos[[#This Row],[IS]]&amp;Cursos[[#This Row],[Modelo correcto]]</f>
        <v>ALBERTO ANTONIO TENORIO ALVAREZC15008</v>
      </c>
      <c r="G270" s="18">
        <v>0</v>
      </c>
      <c r="H270" s="19">
        <v>43952</v>
      </c>
      <c r="I270" s="18" t="str">
        <f>+IFERROR(VLOOKUP(Cursos[[#This Row],[Modelo correcto]],Modelos[[Modelo correcto]:[Aplica para certificación]],4,FALSE),"REVISAR")</f>
        <v>NO</v>
      </c>
    </row>
    <row r="271" spans="1:9" x14ac:dyDescent="0.25">
      <c r="A271" s="144" t="s">
        <v>443</v>
      </c>
      <c r="B271">
        <v>1</v>
      </c>
      <c r="C271" s="63">
        <v>4260</v>
      </c>
      <c r="D271" s="18" t="str">
        <f>+IFERROR(VLOOKUP(Cursos[[#This Row],[Modelo correcto]],Modelos[[Modelo correcto]:[¿En línea?]],2,FALSE),"REVISAR")</f>
        <v>XEROX</v>
      </c>
      <c r="E271" s="18" t="str">
        <f>+IFERROR(VLOOKUP(Cursos[[#This Row],[Modelo correcto]],Modelos[[Modelo correcto]:[¿En línea?]],3,FALSE),"REVISAR")</f>
        <v>NO</v>
      </c>
      <c r="F271" s="18" t="str">
        <f>+Cursos[[#This Row],[IS]]&amp;Cursos[[#This Row],[Modelo correcto]]</f>
        <v>TOMAS MARTINEZ MORALES4260</v>
      </c>
      <c r="G271" s="18">
        <v>1</v>
      </c>
      <c r="H271" s="18"/>
      <c r="I271" s="18" t="str">
        <f>+IFERROR(VLOOKUP(Cursos[[#This Row],[Modelo correcto]],Modelos[[Modelo correcto]:[Aplica para certificación]],4,FALSE),"REVISAR")</f>
        <v>SÍ</v>
      </c>
    </row>
    <row r="272" spans="1:9" x14ac:dyDescent="0.25">
      <c r="A272" s="144" t="s">
        <v>2757</v>
      </c>
      <c r="B272">
        <v>1</v>
      </c>
      <c r="C272" s="145" t="s">
        <v>19</v>
      </c>
      <c r="D272" s="18" t="str">
        <f>+IFERROR(VLOOKUP(Cursos[[#This Row],[Modelo correcto]],Modelos[[Modelo correcto]:[¿En línea?]],2,FALSE),"REVISAR")</f>
        <v>XEROX</v>
      </c>
      <c r="E272" s="18" t="str">
        <f>+IFERROR(VLOOKUP(Cursos[[#This Row],[Modelo correcto]],Modelos[[Modelo correcto]:[¿En línea?]],3,FALSE),"REVISAR")</f>
        <v>SÍ</v>
      </c>
      <c r="F272" s="18" t="str">
        <f>+Cursos[[#This Row],[IS]]&amp;Cursos[[#This Row],[Modelo correcto]]</f>
        <v>ALBERTO ANTONIO TENORIO ALVAREZC15130</v>
      </c>
      <c r="G272" s="18">
        <v>0</v>
      </c>
      <c r="H272" s="19">
        <v>43952</v>
      </c>
      <c r="I272" s="18" t="str">
        <f>+IFERROR(VLOOKUP(Cursos[[#This Row],[Modelo correcto]],Modelos[[Modelo correcto]:[Aplica para certificación]],4,FALSE),"REVISAR")</f>
        <v>NO</v>
      </c>
    </row>
    <row r="273" spans="1:9" x14ac:dyDescent="0.25">
      <c r="A273" s="144" t="s">
        <v>443</v>
      </c>
      <c r="B273">
        <v>1</v>
      </c>
      <c r="C273" s="63">
        <v>5020</v>
      </c>
      <c r="D273" s="18" t="str">
        <f>+IFERROR(VLOOKUP(Cursos[[#This Row],[Modelo correcto]],Modelos[[Modelo correcto]:[¿En línea?]],2,FALSE),"REVISAR")</f>
        <v>XEROX</v>
      </c>
      <c r="E273" s="18" t="str">
        <f>+IFERROR(VLOOKUP(Cursos[[#This Row],[Modelo correcto]],Modelos[[Modelo correcto]:[¿En línea?]],3,FALSE),"REVISAR")</f>
        <v>NO</v>
      </c>
      <c r="F273" s="18" t="str">
        <f>+Cursos[[#This Row],[IS]]&amp;Cursos[[#This Row],[Modelo correcto]]</f>
        <v>TOMAS MARTINEZ MORALES5020</v>
      </c>
      <c r="G273" s="18">
        <v>1</v>
      </c>
      <c r="H273" s="18"/>
      <c r="I273" s="18" t="str">
        <f>+IFERROR(VLOOKUP(Cursos[[#This Row],[Modelo correcto]],Modelos[[Modelo correcto]:[Aplica para certificación]],4,FALSE),"REVISAR")</f>
        <v>NO</v>
      </c>
    </row>
    <row r="274" spans="1:9" x14ac:dyDescent="0.25">
      <c r="A274" s="144" t="s">
        <v>443</v>
      </c>
      <c r="B274">
        <v>1</v>
      </c>
      <c r="C274" s="63">
        <v>7132</v>
      </c>
      <c r="D274" s="18" t="str">
        <f>+IFERROR(VLOOKUP(Cursos[[#This Row],[Modelo correcto]],Modelos[[Modelo correcto]:[¿En línea?]],2,FALSE),"REVISAR")</f>
        <v>XEROX</v>
      </c>
      <c r="E274" s="18" t="str">
        <f>+IFERROR(VLOOKUP(Cursos[[#This Row],[Modelo correcto]],Modelos[[Modelo correcto]:[¿En línea?]],3,FALSE),"REVISAR")</f>
        <v>NO</v>
      </c>
      <c r="F274" s="18" t="str">
        <f>+Cursos[[#This Row],[IS]]&amp;Cursos[[#This Row],[Modelo correcto]]</f>
        <v>TOMAS MARTINEZ MORALES7132</v>
      </c>
      <c r="G274" s="18">
        <v>1</v>
      </c>
      <c r="H274" s="18"/>
      <c r="I274" s="18" t="str">
        <f>+IFERROR(VLOOKUP(Cursos[[#This Row],[Modelo correcto]],Modelos[[Modelo correcto]:[Aplica para certificación]],4,FALSE),"REVISAR")</f>
        <v>NO</v>
      </c>
    </row>
    <row r="275" spans="1:9" x14ac:dyDescent="0.25">
      <c r="A275" s="144" t="s">
        <v>2757</v>
      </c>
      <c r="B275">
        <v>1</v>
      </c>
      <c r="C275" s="145" t="s">
        <v>21</v>
      </c>
      <c r="D275" s="18" t="str">
        <f>+IFERROR(VLOOKUP(Cursos[[#This Row],[Modelo correcto]],Modelos[[Modelo correcto]:[¿En línea?]],2,FALSE),"REVISAR")</f>
        <v>XEROX</v>
      </c>
      <c r="E275" s="18" t="str">
        <f>+IFERROR(VLOOKUP(Cursos[[#This Row],[Modelo correcto]],Modelos[[Modelo correcto]:[¿En línea?]],3,FALSE),"REVISAR")</f>
        <v>SÍ</v>
      </c>
      <c r="F275" s="18" t="str">
        <f>+Cursos[[#This Row],[IS]]&amp;Cursos[[#This Row],[Modelo correcto]]</f>
        <v>ALBERTO ANTONIO TENORIO ALVAREZC16401</v>
      </c>
      <c r="G275" s="18">
        <v>1</v>
      </c>
      <c r="H275" s="19">
        <v>43922</v>
      </c>
      <c r="I275" s="18" t="str">
        <f>+IFERROR(VLOOKUP(Cursos[[#This Row],[Modelo correcto]],Modelos[[Modelo correcto]:[Aplica para certificación]],4,FALSE),"REVISAR")</f>
        <v>NO</v>
      </c>
    </row>
    <row r="276" spans="1:9" x14ac:dyDescent="0.25">
      <c r="A276" s="144" t="s">
        <v>2758</v>
      </c>
      <c r="B276">
        <v>1</v>
      </c>
      <c r="C276" s="63" t="s">
        <v>814</v>
      </c>
      <c r="D276" s="10" t="str">
        <f>+IFERROR(VLOOKUP(Cursos[[#This Row],[Modelo correcto]],Modelos[[Modelo correcto]:[¿En línea?]],2,FALSE),"REVISAR")</f>
        <v>LEXMARK</v>
      </c>
      <c r="E276" s="10" t="str">
        <f>+IFERROR(VLOOKUP(Cursos[[#This Row],[Modelo correcto]],Modelos[[Modelo correcto]:[¿En línea?]],3,FALSE),"REVISAR")</f>
        <v>SÍ</v>
      </c>
      <c r="F276" s="18" t="str">
        <f>+Cursos[[#This Row],[IS]]&amp;Cursos[[#This Row],[Modelo correcto]]</f>
        <v>ALFREDO TORRES RICARDEZMS810</v>
      </c>
      <c r="G276" s="18">
        <v>1</v>
      </c>
      <c r="H276" s="19">
        <v>43678</v>
      </c>
      <c r="I276" s="18" t="str">
        <f>+IFERROR(VLOOKUP(Cursos[[#This Row],[Modelo correcto]],Modelos[[Modelo correcto]:[Aplica para certificación]],4,FALSE),"REVISAR")</f>
        <v>NO</v>
      </c>
    </row>
    <row r="277" spans="1:9" x14ac:dyDescent="0.25">
      <c r="A277" s="144" t="s">
        <v>443</v>
      </c>
      <c r="B277">
        <v>1</v>
      </c>
      <c r="C277" s="63">
        <v>8560</v>
      </c>
      <c r="D277" s="18" t="str">
        <f>+IFERROR(VLOOKUP(Cursos[[#This Row],[Modelo correcto]],Modelos[[Modelo correcto]:[¿En línea?]],2,FALSE),"REVISAR")</f>
        <v>XEROX</v>
      </c>
      <c r="E277" s="18" t="str">
        <f>+IFERROR(VLOOKUP(Cursos[[#This Row],[Modelo correcto]],Modelos[[Modelo correcto]:[¿En línea?]],3,FALSE),"REVISAR")</f>
        <v>NO</v>
      </c>
      <c r="F277" s="18" t="str">
        <f>+Cursos[[#This Row],[IS]]&amp;Cursos[[#This Row],[Modelo correcto]]</f>
        <v>TOMAS MARTINEZ MORALES8560</v>
      </c>
      <c r="G277" s="18">
        <v>1</v>
      </c>
      <c r="H277" s="18"/>
      <c r="I277" s="18" t="str">
        <f>+IFERROR(VLOOKUP(Cursos[[#This Row],[Modelo correcto]],Modelos[[Modelo correcto]:[Aplica para certificación]],4,FALSE),"REVISAR")</f>
        <v>SÍ</v>
      </c>
    </row>
    <row r="278" spans="1:9" x14ac:dyDescent="0.25">
      <c r="A278" s="144" t="s">
        <v>443</v>
      </c>
      <c r="B278">
        <v>1</v>
      </c>
      <c r="C278" s="63">
        <v>9201</v>
      </c>
      <c r="D278" s="18" t="str">
        <f>+IFERROR(VLOOKUP(Cursos[[#This Row],[Modelo correcto]],Modelos[[Modelo correcto]:[¿En línea?]],2,FALSE),"REVISAR")</f>
        <v>XEROX</v>
      </c>
      <c r="E278" s="18" t="str">
        <f>+IFERROR(VLOOKUP(Cursos[[#This Row],[Modelo correcto]],Modelos[[Modelo correcto]:[¿En línea?]],3,FALSE),"REVISAR")</f>
        <v>NO</v>
      </c>
      <c r="F278" s="18" t="str">
        <f>+Cursos[[#This Row],[IS]]&amp;Cursos[[#This Row],[Modelo correcto]]</f>
        <v>TOMAS MARTINEZ MORALES9201</v>
      </c>
      <c r="G278" s="18">
        <v>1</v>
      </c>
      <c r="H278" s="18"/>
      <c r="I278" s="18" t="str">
        <f>+IFERROR(VLOOKUP(Cursos[[#This Row],[Modelo correcto]],Modelos[[Modelo correcto]:[Aplica para certificación]],4,FALSE),"REVISAR")</f>
        <v>SÍ</v>
      </c>
    </row>
    <row r="279" spans="1:9" x14ac:dyDescent="0.25">
      <c r="A279" s="144" t="s">
        <v>443</v>
      </c>
      <c r="B279">
        <v>1</v>
      </c>
      <c r="C279" s="63" t="s">
        <v>1056</v>
      </c>
      <c r="D279" s="18" t="str">
        <f>+IFERROR(VLOOKUP(Cursos[[#This Row],[Modelo correcto]],Modelos[[Modelo correcto]:[¿En línea?]],2,FALSE),"REVISAR")</f>
        <v>XEROX</v>
      </c>
      <c r="E279" s="18" t="str">
        <f>+IFERROR(VLOOKUP(Cursos[[#This Row],[Modelo correcto]],Modelos[[Modelo correcto]:[¿En línea?]],3,FALSE),"REVISAR")</f>
        <v>NO</v>
      </c>
      <c r="F279" s="18" t="str">
        <f>+Cursos[[#This Row],[IS]]&amp;Cursos[[#This Row],[Modelo correcto]]</f>
        <v>TOMAS MARTINEZ MORALES5028F</v>
      </c>
      <c r="G279" s="18">
        <v>1</v>
      </c>
      <c r="H279" s="18"/>
      <c r="I279" s="18" t="str">
        <f>+IFERROR(VLOOKUP(Cursos[[#This Row],[Modelo correcto]],Modelos[[Modelo correcto]:[Aplica para certificación]],4,FALSE),"REVISAR")</f>
        <v>NO</v>
      </c>
    </row>
    <row r="280" spans="1:9" x14ac:dyDescent="0.25">
      <c r="A280" s="144" t="s">
        <v>443</v>
      </c>
      <c r="B280">
        <v>1</v>
      </c>
      <c r="C280" s="63" t="s">
        <v>777</v>
      </c>
      <c r="D280" s="10" t="str">
        <f>+IFERROR(VLOOKUP(Cursos[[#This Row],[Modelo correcto]],Modelos[[Modelo correcto]:[¿En línea?]],2,FALSE),"REVISAR")</f>
        <v>XEROX</v>
      </c>
      <c r="E280" s="10" t="str">
        <f>+IFERROR(VLOOKUP(Cursos[[#This Row],[Modelo correcto]],Modelos[[Modelo correcto]:[¿En línea?]],3,FALSE),"REVISAR")</f>
        <v>NO</v>
      </c>
      <c r="F280" s="18" t="str">
        <f>+Cursos[[#This Row],[IS]]&amp;Cursos[[#This Row],[Modelo correcto]]</f>
        <v>TOMAS MARTINEZ MORALESC70</v>
      </c>
      <c r="G280" s="18">
        <v>1</v>
      </c>
      <c r="H280" s="18"/>
      <c r="I280" s="18" t="str">
        <f>+IFERROR(VLOOKUP(Cursos[[#This Row],[Modelo correcto]],Modelos[[Modelo correcto]:[Aplica para certificación]],4,FALSE),"REVISAR")</f>
        <v>NO</v>
      </c>
    </row>
    <row r="281" spans="1:9" x14ac:dyDescent="0.25">
      <c r="A281" s="144" t="s">
        <v>443</v>
      </c>
      <c r="B281">
        <v>1</v>
      </c>
      <c r="C281" s="63" t="s">
        <v>803</v>
      </c>
      <c r="D281" s="18" t="str">
        <f>+IFERROR(VLOOKUP(Cursos[[#This Row],[Modelo correcto]],Modelos[[Modelo correcto]:[¿En línea?]],2,FALSE),"REVISAR")</f>
        <v>XEROX</v>
      </c>
      <c r="E281" s="18" t="str">
        <f>+IFERROR(VLOOKUP(Cursos[[#This Row],[Modelo correcto]],Modelos[[Modelo correcto]:[¿En línea?]],3,FALSE),"REVISAR")</f>
        <v>NO</v>
      </c>
      <c r="F281" s="18" t="str">
        <f>+Cursos[[#This Row],[IS]]&amp;Cursos[[#This Row],[Modelo correcto]]</f>
        <v>TOMAS MARTINEZ MORALESDC250</v>
      </c>
      <c r="G281" s="18">
        <v>1</v>
      </c>
      <c r="H281" s="19">
        <v>43586</v>
      </c>
      <c r="I281" s="18" t="str">
        <f>+IFERROR(VLOOKUP(Cursos[[#This Row],[Modelo correcto]],Modelos[[Modelo correcto]:[Aplica para certificación]],4,FALSE),"REVISAR")</f>
        <v>NO</v>
      </c>
    </row>
    <row r="282" spans="1:9" x14ac:dyDescent="0.25">
      <c r="A282" s="144" t="s">
        <v>443</v>
      </c>
      <c r="B282">
        <v>1</v>
      </c>
      <c r="C282" s="63" t="s">
        <v>778</v>
      </c>
      <c r="D282" s="18" t="str">
        <f>+IFERROR(VLOOKUP(Cursos[[#This Row],[Modelo correcto]],Modelos[[Modelo correcto]:[¿En línea?]],2,FALSE),"REVISAR")</f>
        <v>XEROX</v>
      </c>
      <c r="E282" s="18" t="str">
        <f>+IFERROR(VLOOKUP(Cursos[[#This Row],[Modelo correcto]],Modelos[[Modelo correcto]:[¿En línea?]],3,FALSE),"REVISAR")</f>
        <v>NO</v>
      </c>
      <c r="F282" s="18" t="str">
        <f>+Cursos[[#This Row],[IS]]&amp;Cursos[[#This Row],[Modelo correcto]]</f>
        <v>TOMAS MARTINEZ MORALESDC550</v>
      </c>
      <c r="G282" s="18">
        <v>1</v>
      </c>
      <c r="H282" s="19">
        <v>43586</v>
      </c>
      <c r="I282" s="18" t="str">
        <f>+IFERROR(VLOOKUP(Cursos[[#This Row],[Modelo correcto]],Modelos[[Modelo correcto]:[Aplica para certificación]],4,FALSE),"REVISAR")</f>
        <v>NO</v>
      </c>
    </row>
    <row r="283" spans="1:9" x14ac:dyDescent="0.25">
      <c r="A283" s="144" t="s">
        <v>2757</v>
      </c>
      <c r="B283">
        <v>1</v>
      </c>
      <c r="C283" s="145" t="s">
        <v>62</v>
      </c>
      <c r="D283" s="18" t="str">
        <f>+IFERROR(VLOOKUP(Cursos[[#This Row],[Modelo correcto]],Modelos[[Modelo correcto]:[¿En línea?]],2,FALSE),"REVISAR")</f>
        <v>XEROX</v>
      </c>
      <c r="E283" s="18" t="str">
        <f>+IFERROR(VLOOKUP(Cursos[[#This Row],[Modelo correcto]],Modelos[[Modelo correcto]:[¿En línea?]],3,FALSE),"REVISAR")</f>
        <v>SÍ</v>
      </c>
      <c r="F283" s="18" t="str">
        <f>+Cursos[[#This Row],[IS]]&amp;Cursos[[#This Row],[Modelo correcto]]</f>
        <v>ALBERTO ANTONIO TENORIO ALVAREZC17502</v>
      </c>
      <c r="G283" s="18">
        <v>0</v>
      </c>
      <c r="H283" s="19">
        <v>43952</v>
      </c>
      <c r="I283" s="18" t="str">
        <f>+IFERROR(VLOOKUP(Cursos[[#This Row],[Modelo correcto]],Modelos[[Modelo correcto]:[Aplica para certificación]],4,FALSE),"REVISAR")</f>
        <v>NO</v>
      </c>
    </row>
    <row r="284" spans="1:9" x14ac:dyDescent="0.25">
      <c r="A284" s="144" t="s">
        <v>2757</v>
      </c>
      <c r="B284">
        <v>1</v>
      </c>
      <c r="C284" s="145" t="s">
        <v>62</v>
      </c>
      <c r="D284" s="18" t="str">
        <f>+IFERROR(VLOOKUP(Cursos[[#This Row],[Modelo correcto]],Modelos[[Modelo correcto]:[¿En línea?]],2,FALSE),"REVISAR")</f>
        <v>XEROX</v>
      </c>
      <c r="E284" s="18" t="str">
        <f>+IFERROR(VLOOKUP(Cursos[[#This Row],[Modelo correcto]],Modelos[[Modelo correcto]:[¿En línea?]],3,FALSE),"REVISAR")</f>
        <v>SÍ</v>
      </c>
      <c r="F284" s="18" t="str">
        <f>+Cursos[[#This Row],[IS]]&amp;Cursos[[#This Row],[Modelo correcto]]</f>
        <v>ALBERTO ANTONIO TENORIO ALVAREZC17502</v>
      </c>
      <c r="G284" s="18">
        <v>0</v>
      </c>
      <c r="H284" s="19">
        <v>43952</v>
      </c>
      <c r="I284" s="18" t="str">
        <f>+IFERROR(VLOOKUP(Cursos[[#This Row],[Modelo correcto]],Modelos[[Modelo correcto]:[Aplica para certificación]],4,FALSE),"REVISAR")</f>
        <v>NO</v>
      </c>
    </row>
    <row r="285" spans="1:9" x14ac:dyDescent="0.25">
      <c r="A285" s="144" t="s">
        <v>443</v>
      </c>
      <c r="B285">
        <v>1</v>
      </c>
      <c r="C285" s="63" t="s">
        <v>790</v>
      </c>
      <c r="D285" s="18" t="str">
        <f>+IFERROR(VLOOKUP(Cursos[[#This Row],[Modelo correcto]],Modelos[[Modelo correcto]:[¿En línea?]],2,FALSE),"REVISAR")</f>
        <v>XEROX</v>
      </c>
      <c r="E285" s="18" t="str">
        <f>+IFERROR(VLOOKUP(Cursos[[#This Row],[Modelo correcto]],Modelos[[Modelo correcto]:[¿En línea?]],3,FALSE),"REVISAR")</f>
        <v>NO</v>
      </c>
      <c r="F285" s="18" t="str">
        <f>+Cursos[[#This Row],[IS]]&amp;Cursos[[#This Row],[Modelo correcto]]</f>
        <v>TOMAS MARTINEZ MORALESWC4118</v>
      </c>
      <c r="G285" s="18">
        <v>1</v>
      </c>
      <c r="H285" s="18"/>
      <c r="I285" s="18" t="str">
        <f>+IFERROR(VLOOKUP(Cursos[[#This Row],[Modelo correcto]],Modelos[[Modelo correcto]:[Aplica para certificación]],4,FALSE),"REVISAR")</f>
        <v>SÍ</v>
      </c>
    </row>
    <row r="286" spans="1:9" x14ac:dyDescent="0.25">
      <c r="A286" s="144" t="s">
        <v>2758</v>
      </c>
      <c r="B286">
        <v>1</v>
      </c>
      <c r="C286" s="10" t="s">
        <v>270</v>
      </c>
      <c r="D286" s="10" t="str">
        <f>+IFERROR(VLOOKUP(Cursos[[#This Row],[Modelo correcto]],Modelos[[Modelo correcto]:[¿En línea?]],2,FALSE),"REVISAR")</f>
        <v>XEROX</v>
      </c>
      <c r="E286" s="10" t="str">
        <f>+IFERROR(VLOOKUP(Cursos[[#This Row],[Modelo correcto]],Modelos[[Modelo correcto]:[¿En línea?]],3,FALSE),"REVISAR")</f>
        <v>SÍ</v>
      </c>
      <c r="F286" s="18" t="str">
        <f>+Cursos[[#This Row],[IS]]&amp;Cursos[[#This Row],[Modelo correcto]]</f>
        <v>ALFREDO TORRES RICARDEZ7500ASP</v>
      </c>
      <c r="G286" s="18">
        <v>1</v>
      </c>
      <c r="H286" s="18"/>
      <c r="I286" s="18" t="str">
        <f>+IFERROR(VLOOKUP(Cursos[[#This Row],[Modelo correcto]],Modelos[[Modelo correcto]:[Aplica para certificación]],4,FALSE),"REVISAR")</f>
        <v>NO</v>
      </c>
    </row>
    <row r="287" spans="1:9" x14ac:dyDescent="0.25">
      <c r="A287" s="144" t="s">
        <v>2758</v>
      </c>
      <c r="B287">
        <v>1</v>
      </c>
      <c r="C287" s="10" t="s">
        <v>13</v>
      </c>
      <c r="D287" s="10" t="str">
        <f>+IFERROR(VLOOKUP(Cursos[[#This Row],[Modelo correcto]],Modelos[[Modelo correcto]:[¿En línea?]],2,FALSE),"REVISAR")</f>
        <v>XEROX</v>
      </c>
      <c r="E287" s="10" t="str">
        <f>+IFERROR(VLOOKUP(Cursos[[#This Row],[Modelo correcto]],Modelos[[Modelo correcto]:[¿En línea?]],3,FALSE),"REVISAR")</f>
        <v>SÍ</v>
      </c>
      <c r="F287" s="18" t="str">
        <f>+Cursos[[#This Row],[IS]]&amp;Cursos[[#This Row],[Modelo correcto]]</f>
        <v>ALFREDO TORRES RICARDEZAAOT37D</v>
      </c>
      <c r="G287" s="18">
        <v>1</v>
      </c>
      <c r="H287" s="18"/>
      <c r="I287" s="18" t="str">
        <f>+IFERROR(VLOOKUP(Cursos[[#This Row],[Modelo correcto]],Modelos[[Modelo correcto]:[Aplica para certificación]],4,FALSE),"REVISAR")</f>
        <v>NO</v>
      </c>
    </row>
    <row r="288" spans="1:9" x14ac:dyDescent="0.25">
      <c r="A288" s="144" t="s">
        <v>2758</v>
      </c>
      <c r="B288">
        <v>1</v>
      </c>
      <c r="C288" s="10" t="s">
        <v>249</v>
      </c>
      <c r="D288" s="10" t="str">
        <f>+IFERROR(VLOOKUP(Cursos[[#This Row],[Modelo correcto]],Modelos[[Modelo correcto]:[¿En línea?]],2,FALSE),"REVISAR")</f>
        <v>XEROX</v>
      </c>
      <c r="E288" s="10" t="str">
        <f>+IFERROR(VLOOKUP(Cursos[[#This Row],[Modelo correcto]],Modelos[[Modelo correcto]:[¿En línea?]],3,FALSE),"REVISAR")</f>
        <v>SÍ</v>
      </c>
      <c r="F288" s="18" t="str">
        <f>+Cursos[[#This Row],[IS]]&amp;Cursos[[#This Row],[Modelo correcto]]</f>
        <v>ALFREDO TORRES RICARDEZAB80XTA</v>
      </c>
      <c r="G288" s="18">
        <v>1</v>
      </c>
      <c r="H288" s="18"/>
      <c r="I288" s="18" t="str">
        <f>+IFERROR(VLOOKUP(Cursos[[#This Row],[Modelo correcto]],Modelos[[Modelo correcto]:[Aplica para certificación]],4,FALSE),"REVISAR")</f>
        <v>SÍ</v>
      </c>
    </row>
    <row r="289" spans="1:9" x14ac:dyDescent="0.25">
      <c r="A289" s="144" t="s">
        <v>2758</v>
      </c>
      <c r="B289">
        <v>1</v>
      </c>
      <c r="C289" s="10" t="s">
        <v>251</v>
      </c>
      <c r="D289" s="10" t="str">
        <f>+IFERROR(VLOOKUP(Cursos[[#This Row],[Modelo correcto]],Modelos[[Modelo correcto]:[¿En línea?]],2,FALSE),"REVISAR")</f>
        <v>XEROX</v>
      </c>
      <c r="E289" s="10" t="str">
        <f>+IFERROR(VLOOKUP(Cursos[[#This Row],[Modelo correcto]],Modelos[[Modelo correcto]:[¿En línea?]],3,FALSE),"REVISAR")</f>
        <v>SÍ</v>
      </c>
      <c r="F289" s="18" t="str">
        <f>+Cursos[[#This Row],[IS]]&amp;Cursos[[#This Row],[Modelo correcto]]</f>
        <v>ALFREDO TORRES RICARDEZAC80XTA</v>
      </c>
      <c r="G289" s="18">
        <v>1</v>
      </c>
      <c r="H289" s="19">
        <v>43678</v>
      </c>
      <c r="I289" s="18" t="str">
        <f>+IFERROR(VLOOKUP(Cursos[[#This Row],[Modelo correcto]],Modelos[[Modelo correcto]:[Aplica para certificación]],4,FALSE),"REVISAR")</f>
        <v>SÍ</v>
      </c>
    </row>
    <row r="290" spans="1:9" x14ac:dyDescent="0.25">
      <c r="A290" s="144" t="s">
        <v>2757</v>
      </c>
      <c r="B290">
        <v>1</v>
      </c>
      <c r="C290" s="10" t="s">
        <v>91</v>
      </c>
      <c r="D290" s="18" t="str">
        <f>+IFERROR(VLOOKUP(Cursos[[#This Row],[Modelo correcto]],Modelos[[Modelo correcto]:[¿En línea?]],2,FALSE),"REVISAR")</f>
        <v>XEROX</v>
      </c>
      <c r="E290" s="18" t="str">
        <f>+IFERROR(VLOOKUP(Cursos[[#This Row],[Modelo correcto]],Modelos[[Modelo correcto]:[¿En línea?]],3,FALSE),"REVISAR")</f>
        <v>SÍ</v>
      </c>
      <c r="F290" s="18" t="str">
        <f>+Cursos[[#This Row],[IS]]&amp;Cursos[[#This Row],[Modelo correcto]]</f>
        <v>ALBERTO ANTONIO TENORIO ALVAREZC7120A</v>
      </c>
      <c r="G290" s="18">
        <v>0</v>
      </c>
      <c r="H290" s="19">
        <v>43891</v>
      </c>
      <c r="I290" s="18" t="str">
        <f>+IFERROR(VLOOKUP(Cursos[[#This Row],[Modelo correcto]],Modelos[[Modelo correcto]:[Aplica para certificación]],4,FALSE),"REVISAR")</f>
        <v>NO</v>
      </c>
    </row>
    <row r="291" spans="1:9" x14ac:dyDescent="0.25">
      <c r="A291" s="144" t="s">
        <v>2757</v>
      </c>
      <c r="B291">
        <v>1</v>
      </c>
      <c r="C291" s="10" t="s">
        <v>91</v>
      </c>
      <c r="D291" s="18" t="str">
        <f>+IFERROR(VLOOKUP(Cursos[[#This Row],[Modelo correcto]],Modelos[[Modelo correcto]:[¿En línea?]],2,FALSE),"REVISAR")</f>
        <v>XEROX</v>
      </c>
      <c r="E291" s="18" t="str">
        <f>+IFERROR(VLOOKUP(Cursos[[#This Row],[Modelo correcto]],Modelos[[Modelo correcto]:[¿En línea?]],3,FALSE),"REVISAR")</f>
        <v>SÍ</v>
      </c>
      <c r="F291" s="18" t="str">
        <f>+Cursos[[#This Row],[IS]]&amp;Cursos[[#This Row],[Modelo correcto]]</f>
        <v>ALBERTO ANTONIO TENORIO ALVAREZC7120A</v>
      </c>
      <c r="G291" s="18">
        <v>0</v>
      </c>
      <c r="H291" s="19">
        <v>43952</v>
      </c>
      <c r="I291" s="18" t="str">
        <f>+IFERROR(VLOOKUP(Cursos[[#This Row],[Modelo correcto]],Modelos[[Modelo correcto]:[Aplica para certificación]],4,FALSE),"REVISAR")</f>
        <v>NO</v>
      </c>
    </row>
    <row r="292" spans="1:9" x14ac:dyDescent="0.25">
      <c r="A292" s="144" t="s">
        <v>2757</v>
      </c>
      <c r="B292">
        <v>1</v>
      </c>
      <c r="C292" s="10" t="s">
        <v>213</v>
      </c>
      <c r="D292" s="18" t="str">
        <f>+IFERROR(VLOOKUP(Cursos[[#This Row],[Modelo correcto]],Modelos[[Modelo correcto]:[¿En línea?]],2,FALSE),"REVISAR")</f>
        <v>XEROX</v>
      </c>
      <c r="E292" s="18" t="str">
        <f>+IFERROR(VLOOKUP(Cursos[[#This Row],[Modelo correcto]],Modelos[[Modelo correcto]:[¿En línea?]],3,FALSE),"REVISAR")</f>
        <v>SÍ</v>
      </c>
      <c r="F292" s="18" t="str">
        <f>+Cursos[[#This Row],[IS]]&amp;Cursos[[#This Row],[Modelo correcto]]</f>
        <v>ALBERTO ANTONIO TENORIO ALVAREZC8700LP</v>
      </c>
      <c r="G292" s="18">
        <v>0</v>
      </c>
      <c r="H292" s="19">
        <v>43922</v>
      </c>
      <c r="I292" s="18" t="str">
        <f>+IFERROR(VLOOKUP(Cursos[[#This Row],[Modelo correcto]],Modelos[[Modelo correcto]:[Aplica para certificación]],4,FALSE),"REVISAR")</f>
        <v>NO</v>
      </c>
    </row>
    <row r="293" spans="1:9" x14ac:dyDescent="0.25">
      <c r="A293" s="144" t="s">
        <v>2758</v>
      </c>
      <c r="B293">
        <v>1</v>
      </c>
      <c r="C293" s="10" t="s">
        <v>279</v>
      </c>
      <c r="D293" s="10" t="str">
        <f>+IFERROR(VLOOKUP(Cursos[[#This Row],[Modelo correcto]],Modelos[[Modelo correcto]:[¿En línea?]],2,FALSE),"REVISAR")</f>
        <v>XEROX</v>
      </c>
      <c r="E293" s="10" t="str">
        <f>+IFERROR(VLOOKUP(Cursos[[#This Row],[Modelo correcto]],Modelos[[Modelo correcto]:[¿En línea?]],3,FALSE),"REVISAR")</f>
        <v>SÍ</v>
      </c>
      <c r="F293" s="18" t="str">
        <f>+Cursos[[#This Row],[IS]]&amp;Cursos[[#This Row],[Modelo correcto]]</f>
        <v>ALFREDO TORRES RICARDEZC15024</v>
      </c>
      <c r="G293" s="18">
        <v>1</v>
      </c>
      <c r="H293" s="19">
        <v>43678</v>
      </c>
      <c r="I293" s="18" t="str">
        <f>+IFERROR(VLOOKUP(Cursos[[#This Row],[Modelo correcto]],Modelos[[Modelo correcto]:[Aplica para certificación]],4,FALSE),"REVISAR")</f>
        <v>NO</v>
      </c>
    </row>
    <row r="294" spans="1:9" x14ac:dyDescent="0.25">
      <c r="A294" s="144" t="s">
        <v>2757</v>
      </c>
      <c r="B294">
        <v>1</v>
      </c>
      <c r="C294" s="145" t="s">
        <v>176</v>
      </c>
      <c r="D294" s="18" t="str">
        <f>+IFERROR(VLOOKUP(Cursos[[#This Row],[Modelo correcto]],Modelos[[Modelo correcto]:[¿En línea?]],2,FALSE),"REVISAR")</f>
        <v>XEROX</v>
      </c>
      <c r="E294" s="18" t="str">
        <f>+IFERROR(VLOOKUP(Cursos[[#This Row],[Modelo correcto]],Modelos[[Modelo correcto]:[¿En línea?]],3,FALSE),"REVISAR")</f>
        <v>SÍ</v>
      </c>
      <c r="F294" s="18" t="str">
        <f>+Cursos[[#This Row],[IS]]&amp;Cursos[[#This Row],[Modelo correcto]]</f>
        <v>ALBERTO ANTONIO TENORIO ALVAREZC8880XT</v>
      </c>
      <c r="G294" s="18">
        <v>0</v>
      </c>
      <c r="H294" s="19">
        <v>43922</v>
      </c>
      <c r="I294" s="18" t="str">
        <f>+IFERROR(VLOOKUP(Cursos[[#This Row],[Modelo correcto]],Modelos[[Modelo correcto]:[Aplica para certificación]],4,FALSE),"REVISAR")</f>
        <v>NO</v>
      </c>
    </row>
    <row r="295" spans="1:9" x14ac:dyDescent="0.25">
      <c r="A295" s="144" t="s">
        <v>2757</v>
      </c>
      <c r="B295">
        <v>1</v>
      </c>
      <c r="C295" s="10" t="s">
        <v>176</v>
      </c>
      <c r="D295" s="18" t="str">
        <f>+IFERROR(VLOOKUP(Cursos[[#This Row],[Modelo correcto]],Modelos[[Modelo correcto]:[¿En línea?]],2,FALSE),"REVISAR")</f>
        <v>XEROX</v>
      </c>
      <c r="E295" s="18" t="str">
        <f>+IFERROR(VLOOKUP(Cursos[[#This Row],[Modelo correcto]],Modelos[[Modelo correcto]:[¿En línea?]],3,FALSE),"REVISAR")</f>
        <v>SÍ</v>
      </c>
      <c r="F295" s="18" t="str">
        <f>+Cursos[[#This Row],[IS]]&amp;Cursos[[#This Row],[Modelo correcto]]</f>
        <v>ALBERTO ANTONIO TENORIO ALVAREZC8880XT</v>
      </c>
      <c r="G295" s="18">
        <v>0</v>
      </c>
      <c r="H295" s="19">
        <v>43952</v>
      </c>
      <c r="I295" s="18" t="str">
        <f>+IFERROR(VLOOKUP(Cursos[[#This Row],[Modelo correcto]],Modelos[[Modelo correcto]:[Aplica para certificación]],4,FALSE),"REVISAR")</f>
        <v>NO</v>
      </c>
    </row>
    <row r="296" spans="1:9" x14ac:dyDescent="0.25">
      <c r="A296" s="144" t="s">
        <v>2757</v>
      </c>
      <c r="B296">
        <v>1</v>
      </c>
      <c r="C296" s="10" t="s">
        <v>50</v>
      </c>
      <c r="D296" s="18" t="str">
        <f>+IFERROR(VLOOKUP(Cursos[[#This Row],[Modelo correcto]],Modelos[[Modelo correcto]:[¿En línea?]],2,FALSE),"REVISAR")</f>
        <v>XEROX</v>
      </c>
      <c r="E296" s="18" t="str">
        <f>+IFERROR(VLOOKUP(Cursos[[#This Row],[Modelo correcto]],Modelos[[Modelo correcto]:[¿En línea?]],3,FALSE),"REVISAR")</f>
        <v>SÍ</v>
      </c>
      <c r="F296" s="18" t="str">
        <f>+Cursos[[#This Row],[IS]]&amp;Cursos[[#This Row],[Modelo correcto]]</f>
        <v>ALBERTO ANTONIO TENORIO ALVAREZCC201A</v>
      </c>
      <c r="G296" s="18">
        <v>0</v>
      </c>
      <c r="H296" s="44">
        <v>43952</v>
      </c>
      <c r="I296" s="18" t="str">
        <f>+IFERROR(VLOOKUP(Cursos[[#This Row],[Modelo correcto]],Modelos[[Modelo correcto]:[Aplica para certificación]],4,FALSE),"REVISAR")</f>
        <v>NO</v>
      </c>
    </row>
    <row r="297" spans="1:9" x14ac:dyDescent="0.25">
      <c r="A297" s="144" t="s">
        <v>2757</v>
      </c>
      <c r="B297">
        <v>1</v>
      </c>
      <c r="C297" s="10" t="s">
        <v>234</v>
      </c>
      <c r="D297" s="18" t="str">
        <f>+IFERROR(VLOOKUP(Cursos[[#This Row],[Modelo correcto]],Modelos[[Modelo correcto]:[¿En línea?]],2,FALSE),"REVISAR")</f>
        <v>XEROX</v>
      </c>
      <c r="E297" s="18" t="str">
        <f>+IFERROR(VLOOKUP(Cursos[[#This Row],[Modelo correcto]],Modelos[[Modelo correcto]:[¿En línea?]],3,FALSE),"REVISAR")</f>
        <v>SÍ</v>
      </c>
      <c r="F297" s="18" t="str">
        <f>+Cursos[[#This Row],[IS]]&amp;Cursos[[#This Row],[Modelo correcto]]</f>
        <v>ALBERTO ANTONIO TENORIO ALVAREZCD136</v>
      </c>
      <c r="G297" s="18">
        <v>0</v>
      </c>
      <c r="H297" s="44">
        <v>43952</v>
      </c>
      <c r="I297" s="18" t="str">
        <f>+IFERROR(VLOOKUP(Cursos[[#This Row],[Modelo correcto]],Modelos[[Modelo correcto]:[Aplica para certificación]],4,FALSE),"REVISAR")</f>
        <v>NO</v>
      </c>
    </row>
    <row r="298" spans="1:9" x14ac:dyDescent="0.25">
      <c r="A298" s="144" t="s">
        <v>2757</v>
      </c>
      <c r="B298">
        <v>1</v>
      </c>
      <c r="C298" s="10" t="s">
        <v>1202</v>
      </c>
      <c r="D298" s="18" t="str">
        <f>+IFERROR(VLOOKUP(Cursos[[#This Row],[Modelo correcto]],Modelos[[Modelo correcto]:[¿En línea?]],2,FALSE),"REVISAR")</f>
        <v>XEROX</v>
      </c>
      <c r="E298" s="18" t="str">
        <f>+IFERROR(VLOOKUP(Cursos[[#This Row],[Modelo correcto]],Modelos[[Modelo correcto]:[¿En línea?]],3,FALSE),"REVISAR")</f>
        <v>SÍ</v>
      </c>
      <c r="F298" s="18" t="str">
        <f>+Cursos[[#This Row],[IS]]&amp;Cursos[[#This Row],[Modelo correcto]]</f>
        <v>ALBERTO ANTONIO TENORIO ALVAREZCQ93PQR</v>
      </c>
      <c r="G298" s="18">
        <v>0</v>
      </c>
      <c r="H298" s="19">
        <v>43952</v>
      </c>
      <c r="I298" s="18" t="str">
        <f>+IFERROR(VLOOKUP(Cursos[[#This Row],[Modelo correcto]],Modelos[[Modelo correcto]:[Aplica para certificación]],4,FALSE),"REVISAR")</f>
        <v>NO</v>
      </c>
    </row>
    <row r="299" spans="1:9" x14ac:dyDescent="0.25">
      <c r="A299" s="144" t="s">
        <v>2757</v>
      </c>
      <c r="B299">
        <v>1</v>
      </c>
      <c r="C299" s="10" t="s">
        <v>248</v>
      </c>
      <c r="D299" s="18" t="str">
        <f>+IFERROR(VLOOKUP(Cursos[[#This Row],[Modelo correcto]],Modelos[[Modelo correcto]:[¿En línea?]],2,FALSE),"REVISAR")</f>
        <v>XEROX</v>
      </c>
      <c r="E299" s="18" t="str">
        <f>+IFERROR(VLOOKUP(Cursos[[#This Row],[Modelo correcto]],Modelos[[Modelo correcto]:[¿En línea?]],3,FALSE),"REVISAR")</f>
        <v>SÍ</v>
      </c>
      <c r="F299" s="18" t="str">
        <f>+Cursos[[#This Row],[IS]]&amp;Cursos[[#This Row],[Modelo correcto]]</f>
        <v>ALBERTO ANTONIO TENORIO ALVAREZD12501</v>
      </c>
      <c r="G299" s="18">
        <v>0</v>
      </c>
      <c r="H299" s="19">
        <v>43922</v>
      </c>
      <c r="I299" s="18" t="str">
        <f>+IFERROR(VLOOKUP(Cursos[[#This Row],[Modelo correcto]],Modelos[[Modelo correcto]:[Aplica para certificación]],4,FALSE),"REVISAR")</f>
        <v>SÍ</v>
      </c>
    </row>
    <row r="300" spans="1:9" x14ac:dyDescent="0.25">
      <c r="A300" s="144" t="s">
        <v>2757</v>
      </c>
      <c r="B300">
        <v>1</v>
      </c>
      <c r="C300" s="10" t="s">
        <v>1259</v>
      </c>
      <c r="D300" s="18" t="str">
        <f>+IFERROR(VLOOKUP(Cursos[[#This Row],[Modelo correcto]],Modelos[[Modelo correcto]:[¿En línea?]],2,FALSE),"REVISAR")</f>
        <v>XEROX</v>
      </c>
      <c r="E300" s="18" t="str">
        <f>+IFERROR(VLOOKUP(Cursos[[#This Row],[Modelo correcto]],Modelos[[Modelo correcto]:[¿En línea?]],3,FALSE),"REVISAR")</f>
        <v>SÍ</v>
      </c>
      <c r="F300" s="18" t="str">
        <f>+Cursos[[#This Row],[IS]]&amp;Cursos[[#This Row],[Modelo correcto]]</f>
        <v>ALBERTO ANTONIO TENORIO ALVAREZDFINISH</v>
      </c>
      <c r="G300" s="18">
        <v>0</v>
      </c>
      <c r="H300" s="19">
        <v>43952</v>
      </c>
      <c r="I300" s="18" t="str">
        <f>+IFERROR(VLOOKUP(Cursos[[#This Row],[Modelo correcto]],Modelos[[Modelo correcto]:[Aplica para certificación]],4,FALSE),"REVISAR")</f>
        <v>NO</v>
      </c>
    </row>
    <row r="301" spans="1:9" x14ac:dyDescent="0.25">
      <c r="A301" s="144" t="s">
        <v>2757</v>
      </c>
      <c r="B301">
        <v>1</v>
      </c>
      <c r="C301" s="10" t="s">
        <v>153</v>
      </c>
      <c r="D301" s="18" t="str">
        <f>+IFERROR(VLOOKUP(Cursos[[#This Row],[Modelo correcto]],Modelos[[Modelo correcto]:[¿En línea?]],2,FALSE),"REVISAR")</f>
        <v>XEROX</v>
      </c>
      <c r="E301" s="18" t="str">
        <f>+IFERROR(VLOOKUP(Cursos[[#This Row],[Modelo correcto]],Modelos[[Modelo correcto]:[¿En línea?]],3,FALSE),"REVISAR")</f>
        <v>SÍ</v>
      </c>
      <c r="F301" s="18" t="str">
        <f>+Cursos[[#This Row],[IS]]&amp;Cursos[[#This Row],[Modelo correcto]]</f>
        <v>ALBERTO ANTONIO TENORIO ALVAREZDISC20X</v>
      </c>
      <c r="G301" s="18">
        <v>0</v>
      </c>
      <c r="H301" s="19">
        <v>43891</v>
      </c>
      <c r="I301" s="18" t="str">
        <f>+IFERROR(VLOOKUP(Cursos[[#This Row],[Modelo correcto]],Modelos[[Modelo correcto]:[Aplica para certificación]],4,FALSE),"REVISAR")</f>
        <v>SÍ</v>
      </c>
    </row>
    <row r="302" spans="1:9" x14ac:dyDescent="0.25">
      <c r="A302" s="144" t="s">
        <v>2758</v>
      </c>
      <c r="B302">
        <v>1</v>
      </c>
      <c r="C302" s="10" t="s">
        <v>260</v>
      </c>
      <c r="D302" s="18" t="str">
        <f>+IFERROR(VLOOKUP(Cursos[[#This Row],[Modelo correcto]],Modelos[[Modelo correcto]:[¿En línea?]],2,FALSE),"REVISAR")</f>
        <v>XEROX</v>
      </c>
      <c r="E302" s="18" t="str">
        <f>+IFERROR(VLOOKUP(Cursos[[#This Row],[Modelo correcto]],Modelos[[Modelo correcto]:[¿En línea?]],3,FALSE),"REVISAR")</f>
        <v>SÍ</v>
      </c>
      <c r="F302" s="18" t="str">
        <f>+Cursos[[#This Row],[IS]]&amp;Cursos[[#This Row],[Modelo correcto]]</f>
        <v>ALFREDO TORRES RICARDEZOS2082</v>
      </c>
      <c r="G302" s="18">
        <v>1</v>
      </c>
      <c r="H302" s="19">
        <v>43678</v>
      </c>
      <c r="I302" s="18" t="str">
        <f>+IFERROR(VLOOKUP(Cursos[[#This Row],[Modelo correcto]],Modelos[[Modelo correcto]:[Aplica para certificación]],4,FALSE),"REVISAR")</f>
        <v>SÍ</v>
      </c>
    </row>
    <row r="303" spans="1:9" x14ac:dyDescent="0.25">
      <c r="A303" s="144" t="s">
        <v>2758</v>
      </c>
      <c r="B303">
        <v>1</v>
      </c>
      <c r="C303" s="10" t="s">
        <v>277</v>
      </c>
      <c r="D303" s="18" t="str">
        <f>+IFERROR(VLOOKUP(Cursos[[#This Row],[Modelo correcto]],Modelos[[Modelo correcto]:[¿En línea?]],2,FALSE),"REVISAR")</f>
        <v>XEROX</v>
      </c>
      <c r="E303" s="18" t="str">
        <f>+IFERROR(VLOOKUP(Cursos[[#This Row],[Modelo correcto]],Modelos[[Modelo correcto]:[¿En línea?]],3,FALSE),"REVISAR")</f>
        <v>SÍ</v>
      </c>
      <c r="F303" s="18" t="str">
        <f>+Cursos[[#This Row],[IS]]&amp;Cursos[[#This Row],[Modelo correcto]]</f>
        <v>ALFREDO TORRES RICARDEZP3610LP</v>
      </c>
      <c r="G303" s="18">
        <v>0</v>
      </c>
      <c r="H303" s="19">
        <v>43678</v>
      </c>
      <c r="I303" s="18" t="str">
        <f>+IFERROR(VLOOKUP(Cursos[[#This Row],[Modelo correcto]],Modelos[[Modelo correcto]:[Aplica para certificación]],4,FALSE),"REVISAR")</f>
        <v>NO</v>
      </c>
    </row>
    <row r="304" spans="1:9" x14ac:dyDescent="0.25">
      <c r="A304" s="144" t="s">
        <v>2758</v>
      </c>
      <c r="B304">
        <v>1</v>
      </c>
      <c r="C304" s="10" t="s">
        <v>247</v>
      </c>
      <c r="D304" s="10" t="str">
        <f>+IFERROR(VLOOKUP(Cursos[[#This Row],[Modelo correcto]],Modelos[[Modelo correcto]:[¿En línea?]],2,FALSE),"REVISAR")</f>
        <v>XEROX</v>
      </c>
      <c r="E304" s="10" t="str">
        <f>+IFERROR(VLOOKUP(Cursos[[#This Row],[Modelo correcto]],Modelos[[Modelo correcto]:[¿En línea?]],3,FALSE),"REVISAR")</f>
        <v>SÍ</v>
      </c>
      <c r="F304" s="18" t="str">
        <f>+Cursos[[#This Row],[IS]]&amp;Cursos[[#This Row],[Modelo correcto]]</f>
        <v>ALFREDO TORRES RICARDEZP4622LP</v>
      </c>
      <c r="G304" s="18">
        <v>1</v>
      </c>
      <c r="H304" s="19">
        <v>43678</v>
      </c>
      <c r="I304" s="18" t="str">
        <f>+IFERROR(VLOOKUP(Cursos[[#This Row],[Modelo correcto]],Modelos[[Modelo correcto]:[Aplica para certificación]],4,FALSE),"REVISAR")</f>
        <v>NO</v>
      </c>
    </row>
    <row r="305" spans="1:9" x14ac:dyDescent="0.25">
      <c r="A305" s="144" t="s">
        <v>2757</v>
      </c>
      <c r="B305">
        <v>1</v>
      </c>
      <c r="C305" s="10" t="s">
        <v>870</v>
      </c>
      <c r="D305" s="18" t="str">
        <f>+IFERROR(VLOOKUP(Cursos[[#This Row],[Modelo correcto]],Modelos[[Modelo correcto]:[¿En línea?]],2,FALSE),"REVISAR")</f>
        <v>CANON</v>
      </c>
      <c r="E305" s="18" t="str">
        <f>+IFERROR(VLOOKUP(Cursos[[#This Row],[Modelo correcto]],Modelos[[Modelo correcto]:[¿En línea?]],3,FALSE),"REVISAR")</f>
        <v>SÍ</v>
      </c>
      <c r="F305" s="18" t="str">
        <f>+Cursos[[#This Row],[IS]]&amp;Cursos[[#This Row],[Modelo correcto]]</f>
        <v>ALBERTO ANTONIO TENORIO ALVAREZDRG2140</v>
      </c>
      <c r="G305" s="18">
        <v>1</v>
      </c>
      <c r="H305" s="19">
        <v>43891</v>
      </c>
      <c r="I305" s="18" t="str">
        <f>+IFERROR(VLOOKUP(Cursos[[#This Row],[Modelo correcto]],Modelos[[Modelo correcto]:[Aplica para certificación]],4,FALSE),"REVISAR")</f>
        <v>SÍ</v>
      </c>
    </row>
    <row r="306" spans="1:9" x14ac:dyDescent="0.25">
      <c r="A306" s="144" t="s">
        <v>2758</v>
      </c>
      <c r="B306">
        <v>1</v>
      </c>
      <c r="C306" s="10" t="s">
        <v>254</v>
      </c>
      <c r="D306" s="18" t="str">
        <f>+IFERROR(VLOOKUP(Cursos[[#This Row],[Modelo correcto]],Modelos[[Modelo correcto]:[¿En línea?]],2,FALSE),"REVISAR")</f>
        <v>XEROX</v>
      </c>
      <c r="E306" s="18" t="str">
        <f>+IFERROR(VLOOKUP(Cursos[[#This Row],[Modelo correcto]],Modelos[[Modelo correcto]:[¿En línea?]],3,FALSE),"REVISAR")</f>
        <v>SÍ</v>
      </c>
      <c r="F306" s="18" t="str">
        <f>+Cursos[[#This Row],[IS]]&amp;Cursos[[#This Row],[Modelo correcto]]</f>
        <v>ALFREDO TORRES RICARDEZP6020LP</v>
      </c>
      <c r="G306" s="18">
        <v>1</v>
      </c>
      <c r="H306" s="19">
        <v>43709</v>
      </c>
      <c r="I306" s="18" t="str">
        <f>+IFERROR(VLOOKUP(Cursos[[#This Row],[Modelo correcto]],Modelos[[Modelo correcto]:[Aplica para certificación]],4,FALSE),"REVISAR")</f>
        <v>NO</v>
      </c>
    </row>
    <row r="307" spans="1:9" x14ac:dyDescent="0.25">
      <c r="A307" s="144" t="s">
        <v>2758</v>
      </c>
      <c r="B307">
        <v>1</v>
      </c>
      <c r="C307" s="10" t="s">
        <v>27</v>
      </c>
      <c r="D307" s="18" t="str">
        <f>+IFERROR(VLOOKUP(Cursos[[#This Row],[Modelo correcto]],Modelos[[Modelo correcto]:[¿En línea?]],2,FALSE),"REVISAR")</f>
        <v>XEROX</v>
      </c>
      <c r="E307" s="18" t="str">
        <f>+IFERROR(VLOOKUP(Cursos[[#This Row],[Modelo correcto]],Modelos[[Modelo correcto]:[¿En línea?]],3,FALSE),"REVISAR")</f>
        <v>SÍ</v>
      </c>
      <c r="F307" s="18" t="str">
        <f>+Cursos[[#This Row],[IS]]&amp;Cursos[[#This Row],[Modelo correcto]]</f>
        <v>ALFREDO TORRES RICARDEZP6500LP</v>
      </c>
      <c r="G307" s="18">
        <v>1</v>
      </c>
      <c r="H307" s="19">
        <v>43709</v>
      </c>
      <c r="I307" s="18" t="str">
        <f>+IFERROR(VLOOKUP(Cursos[[#This Row],[Modelo correcto]],Modelos[[Modelo correcto]:[Aplica para certificación]],4,FALSE),"REVISAR")</f>
        <v>NO</v>
      </c>
    </row>
    <row r="308" spans="1:9" x14ac:dyDescent="0.25">
      <c r="A308" s="144" t="s">
        <v>2758</v>
      </c>
      <c r="B308">
        <v>1</v>
      </c>
      <c r="C308" s="10" t="s">
        <v>272</v>
      </c>
      <c r="D308" s="10" t="str">
        <f>+IFERROR(VLOOKUP(Cursos[[#This Row],[Modelo correcto]],Modelos[[Modelo correcto]:[¿En línea?]],2,FALSE),"REVISAR")</f>
        <v>XEROX</v>
      </c>
      <c r="E308" s="10" t="str">
        <f>+IFERROR(VLOOKUP(Cursos[[#This Row],[Modelo correcto]],Modelos[[Modelo correcto]:[¿En línea?]],3,FALSE),"REVISAR")</f>
        <v>SÍ</v>
      </c>
      <c r="F308" s="18" t="str">
        <f>+Cursos[[#This Row],[IS]]&amp;Cursos[[#This Row],[Modelo correcto]]</f>
        <v>ALFREDO TORRES RICARDEZP6600LP</v>
      </c>
      <c r="G308" s="18">
        <v>1</v>
      </c>
      <c r="H308" s="19">
        <v>43709</v>
      </c>
      <c r="I308" s="18" t="str">
        <f>+IFERROR(VLOOKUP(Cursos[[#This Row],[Modelo correcto]],Modelos[[Modelo correcto]:[Aplica para certificación]],4,FALSE),"REVISAR")</f>
        <v>NO</v>
      </c>
    </row>
    <row r="309" spans="1:9" x14ac:dyDescent="0.25">
      <c r="A309" s="144" t="s">
        <v>2758</v>
      </c>
      <c r="B309">
        <v>1</v>
      </c>
      <c r="C309" s="10" t="s">
        <v>252</v>
      </c>
      <c r="D309" s="18" t="str">
        <f>+IFERROR(VLOOKUP(Cursos[[#This Row],[Modelo correcto]],Modelos[[Modelo correcto]:[¿En línea?]],2,FALSE),"REVISAR")</f>
        <v>XEROX</v>
      </c>
      <c r="E309" s="18" t="str">
        <f>+IFERROR(VLOOKUP(Cursos[[#This Row],[Modelo correcto]],Modelos[[Modelo correcto]:[¿En línea?]],3,FALSE),"REVISAR")</f>
        <v>SÍ</v>
      </c>
      <c r="F309" s="18" t="str">
        <f>+Cursos[[#This Row],[IS]]&amp;Cursos[[#This Row],[Modelo correcto]]</f>
        <v>ALFREDO TORRES RICARDEZP6700LP</v>
      </c>
      <c r="G309" s="18">
        <v>1</v>
      </c>
      <c r="H309" s="19">
        <v>43709</v>
      </c>
      <c r="I309" s="18" t="str">
        <f>+IFERROR(VLOOKUP(Cursos[[#This Row],[Modelo correcto]],Modelos[[Modelo correcto]:[Aplica para certificación]],4,FALSE),"REVISAR")</f>
        <v>NO</v>
      </c>
    </row>
    <row r="310" spans="1:9" x14ac:dyDescent="0.25">
      <c r="A310" s="144" t="s">
        <v>304</v>
      </c>
      <c r="B310">
        <v>1</v>
      </c>
      <c r="C310" s="10">
        <v>306</v>
      </c>
      <c r="D310" s="10" t="str">
        <f>+IFERROR(VLOOKUP(Cursos[[#This Row],[Modelo correcto]],Modelos[[Modelo correcto]:[¿En línea?]],2,FALSE),"REVISAR")</f>
        <v>KYOCERA</v>
      </c>
      <c r="E310" s="10" t="str">
        <f>+IFERROR(VLOOKUP(Cursos[[#This Row],[Modelo correcto]],Modelos[[Modelo correcto]:[¿En línea?]],3,FALSE),"REVISAR")</f>
        <v>SÍ</v>
      </c>
      <c r="F310" s="18" t="str">
        <f>+Cursos[[#This Row],[IS]]&amp;Cursos[[#This Row],[Modelo correcto]]</f>
        <v>ANDRES ALVARO PEREZ GARCIA306</v>
      </c>
      <c r="G310" s="18">
        <v>1</v>
      </c>
      <c r="H310" s="18"/>
      <c r="I310" s="18" t="str">
        <f>+IFERROR(VLOOKUP(Cursos[[#This Row],[Modelo correcto]],Modelos[[Modelo correcto]:[Aplica para certificación]],4,FALSE),"REVISAR")</f>
        <v>NO</v>
      </c>
    </row>
    <row r="311" spans="1:9" x14ac:dyDescent="0.25">
      <c r="A311" s="144" t="s">
        <v>443</v>
      </c>
      <c r="B311">
        <v>1</v>
      </c>
      <c r="C311" s="63" t="s">
        <v>792</v>
      </c>
      <c r="D311" s="145" t="str">
        <f>+IFERROR(VLOOKUP(Cursos[[#This Row],[Modelo correcto]],Modelos[[Modelo correcto]:[¿En línea?]],2,FALSE),"REVISAR")</f>
        <v>XEROX</v>
      </c>
      <c r="E311" s="145" t="str">
        <f>+IFERROR(VLOOKUP(Cursos[[#This Row],[Modelo correcto]],Modelos[[Modelo correcto]:[¿En línea?]],3,FALSE),"REVISAR")</f>
        <v>NO</v>
      </c>
      <c r="F311" s="18" t="str">
        <f>+Cursos[[#This Row],[IS]]&amp;Cursos[[#This Row],[Modelo correcto]]</f>
        <v>TOMAS MARTINEZ MORALESWC5790</v>
      </c>
      <c r="G311" s="18">
        <v>1</v>
      </c>
      <c r="H311" s="18"/>
      <c r="I311" s="18" t="str">
        <f>+IFERROR(VLOOKUP(Cursos[[#This Row],[Modelo correcto]],Modelos[[Modelo correcto]:[Aplica para certificación]],4,FALSE),"REVISAR")</f>
        <v>NO</v>
      </c>
    </row>
    <row r="312" spans="1:9" x14ac:dyDescent="0.25">
      <c r="A312" s="144" t="s">
        <v>304</v>
      </c>
      <c r="B312">
        <v>1</v>
      </c>
      <c r="C312" s="10">
        <v>3051</v>
      </c>
      <c r="D312" s="10" t="str">
        <f>+IFERROR(VLOOKUP(Cursos[[#This Row],[Modelo correcto]],Modelos[[Modelo correcto]:[¿En línea?]],2,FALSE),"REVISAR")</f>
        <v>KYOCERA</v>
      </c>
      <c r="E312" s="10" t="str">
        <f>+IFERROR(VLOOKUP(Cursos[[#This Row],[Modelo correcto]],Modelos[[Modelo correcto]:[¿En línea?]],3,FALSE),"REVISAR")</f>
        <v>SÍ</v>
      </c>
      <c r="F312" s="18" t="str">
        <f>+Cursos[[#This Row],[IS]]&amp;Cursos[[#This Row],[Modelo correcto]]</f>
        <v>ANDRES ALVARO PEREZ GARCIA3051</v>
      </c>
      <c r="G312" s="18">
        <v>1</v>
      </c>
      <c r="H312" s="18"/>
      <c r="I312" s="18" t="str">
        <f>+IFERROR(VLOOKUP(Cursos[[#This Row],[Modelo correcto]],Modelos[[Modelo correcto]:[Aplica para certificación]],4,FALSE),"REVISAR")</f>
        <v>NO</v>
      </c>
    </row>
    <row r="313" spans="1:9" x14ac:dyDescent="0.25">
      <c r="A313" s="144" t="s">
        <v>304</v>
      </c>
      <c r="B313">
        <v>1</v>
      </c>
      <c r="C313" s="10" t="s">
        <v>1170</v>
      </c>
      <c r="D313" s="18" t="str">
        <f>+IFERROR(VLOOKUP(Cursos[[#This Row],[Modelo correcto]],Modelos[[Modelo correcto]:[¿En línea?]],2,FALSE),"REVISAR")</f>
        <v>CANON</v>
      </c>
      <c r="E313" s="18" t="str">
        <f>+IFERROR(VLOOKUP(Cursos[[#This Row],[Modelo correcto]],Modelos[[Modelo correcto]:[¿En línea?]],3,FALSE),"REVISAR")</f>
        <v>SÍ</v>
      </c>
      <c r="F313" s="18" t="str">
        <f>+Cursos[[#This Row],[IS]]&amp;Cursos[[#This Row],[Modelo correcto]]</f>
        <v>ANDRES ALVARO PEREZ GARCIABásico Eq. Color</v>
      </c>
      <c r="G313" s="18"/>
      <c r="H313" s="19"/>
      <c r="I313" s="18" t="str">
        <f>+IFERROR(VLOOKUP(Cursos[[#This Row],[Modelo correcto]],Modelos[[Modelo correcto]:[Aplica para certificación]],4,FALSE),"REVISAR")</f>
        <v>SÍ</v>
      </c>
    </row>
    <row r="314" spans="1:9" x14ac:dyDescent="0.25">
      <c r="A314" s="144" t="s">
        <v>2757</v>
      </c>
      <c r="B314">
        <v>1</v>
      </c>
      <c r="C314" s="10" t="s">
        <v>1018</v>
      </c>
      <c r="D314" s="18" t="str">
        <f>+IFERROR(VLOOKUP(Cursos[[#This Row],[Modelo correcto]],Modelos[[Modelo correcto]:[¿En línea?]],2,FALSE),"REVISAR")</f>
        <v>HP</v>
      </c>
      <c r="E314" s="18" t="str">
        <f>+IFERROR(VLOOKUP(Cursos[[#This Row],[Modelo correcto]],Modelos[[Modelo correcto]:[¿En línea?]],3,FALSE),"REVISAR")</f>
        <v>SÍ</v>
      </c>
      <c r="F314" s="18" t="str">
        <f>+Cursos[[#This Row],[IS]]&amp;Cursos[[#This Row],[Modelo correcto]]</f>
        <v>ALBERTO ANTONIO TENORIO ALVAREZE72525</v>
      </c>
      <c r="G314" s="18">
        <v>1</v>
      </c>
      <c r="H314" s="19">
        <v>43952</v>
      </c>
      <c r="I314" s="18" t="str">
        <f>+IFERROR(VLOOKUP(Cursos[[#This Row],[Modelo correcto]],Modelos[[Modelo correcto]:[Aplica para certificación]],4,FALSE),"REVISAR")</f>
        <v>SÍ</v>
      </c>
    </row>
    <row r="315" spans="1:9" x14ac:dyDescent="0.25">
      <c r="A315" s="144" t="s">
        <v>2757</v>
      </c>
      <c r="B315">
        <v>1</v>
      </c>
      <c r="C315" s="10" t="s">
        <v>879</v>
      </c>
      <c r="D315" s="18" t="str">
        <f>+IFERROR(VLOOKUP(Cursos[[#This Row],[Modelo correcto]],Modelos[[Modelo correcto]:[¿En línea?]],2,FALSE),"REVISAR")</f>
        <v>HP</v>
      </c>
      <c r="E315" s="18" t="str">
        <f>+IFERROR(VLOOKUP(Cursos[[#This Row],[Modelo correcto]],Modelos[[Modelo correcto]:[¿En línea?]],3,FALSE),"REVISAR")</f>
        <v>SÍ</v>
      </c>
      <c r="F315" s="18" t="str">
        <f>+Cursos[[#This Row],[IS]]&amp;Cursos[[#This Row],[Modelo correcto]]</f>
        <v>ALBERTO ANTONIO TENORIO ALVAREZE82540</v>
      </c>
      <c r="G315" s="18">
        <v>1</v>
      </c>
      <c r="H315" s="19">
        <v>43952</v>
      </c>
      <c r="I315" s="18" t="str">
        <f>+IFERROR(VLOOKUP(Cursos[[#This Row],[Modelo correcto]],Modelos[[Modelo correcto]:[Aplica para certificación]],4,FALSE),"REVISAR")</f>
        <v>NO</v>
      </c>
    </row>
    <row r="316" spans="1:9" x14ac:dyDescent="0.25">
      <c r="A316" s="144" t="s">
        <v>443</v>
      </c>
      <c r="B316">
        <v>1</v>
      </c>
      <c r="C316" s="63" t="s">
        <v>33</v>
      </c>
      <c r="D316" s="10" t="str">
        <f>+IFERROR(VLOOKUP(Cursos[[#This Row],[Modelo correcto]],Modelos[[Modelo correcto]:[¿En línea?]],2,FALSE),"REVISAR")</f>
        <v>XEROX</v>
      </c>
      <c r="E316" s="10" t="str">
        <f>+IFERROR(VLOOKUP(Cursos[[#This Row],[Modelo correcto]],Modelos[[Modelo correcto]:[¿En línea?]],3,FALSE),"REVISAR")</f>
        <v>NO</v>
      </c>
      <c r="F316" s="18" t="str">
        <f>+Cursos[[#This Row],[IS]]&amp;Cursos[[#This Row],[Modelo correcto]]</f>
        <v>TOMAS MARTINEZ MORALESWC5855</v>
      </c>
      <c r="G316" s="18">
        <v>1</v>
      </c>
      <c r="H316" s="18"/>
      <c r="I316" s="18" t="str">
        <f>+IFERROR(VLOOKUP(Cursos[[#This Row],[Modelo correcto]],Modelos[[Modelo correcto]:[Aplica para certificación]],4,FALSE),"REVISAR")</f>
        <v>NO</v>
      </c>
    </row>
    <row r="317" spans="1:9" x14ac:dyDescent="0.25">
      <c r="A317" s="144" t="s">
        <v>304</v>
      </c>
      <c r="B317">
        <v>0</v>
      </c>
      <c r="C317" s="10" t="s">
        <v>832</v>
      </c>
      <c r="D317" s="10" t="str">
        <f>+IFERROR(VLOOKUP(Cursos[[#This Row],[Modelo correcto]],Modelos[[Modelo correcto]:[¿En línea?]],2,FALSE),"REVISAR")</f>
        <v>SAMSUNG</v>
      </c>
      <c r="E317" s="10" t="str">
        <f>+IFERROR(VLOOKUP(Cursos[[#This Row],[Modelo correcto]],Modelos[[Modelo correcto]:[¿En línea?]],3,FALSE),"REVISAR")</f>
        <v>SÍ</v>
      </c>
      <c r="F317" s="18" t="str">
        <f>+Cursos[[#This Row],[IS]]&amp;Cursos[[#This Row],[Modelo correcto]]</f>
        <v>ANDRES ALVARO PEREZ GARCIACLX 6260</v>
      </c>
      <c r="G317" s="18">
        <v>1</v>
      </c>
      <c r="H317" s="18"/>
      <c r="I317" s="18" t="str">
        <f>+IFERROR(VLOOKUP(Cursos[[#This Row],[Modelo correcto]],Modelos[[Modelo correcto]:[Aplica para certificación]],4,FALSE),"REVISAR")</f>
        <v>NO</v>
      </c>
    </row>
    <row r="318" spans="1:9" x14ac:dyDescent="0.25">
      <c r="A318" s="144" t="s">
        <v>443</v>
      </c>
      <c r="B318">
        <v>1</v>
      </c>
      <c r="C318" s="63" t="s">
        <v>796</v>
      </c>
      <c r="D318" s="10" t="str">
        <f>+IFERROR(VLOOKUP(Cursos[[#This Row],[Modelo correcto]],Modelos[[Modelo correcto]:[¿En línea?]],2,FALSE),"REVISAR")</f>
        <v>XEROX</v>
      </c>
      <c r="E318" s="10" t="str">
        <f>+IFERROR(VLOOKUP(Cursos[[#This Row],[Modelo correcto]],Modelos[[Modelo correcto]:[¿En línea?]],3,FALSE),"REVISAR")</f>
        <v>NO</v>
      </c>
      <c r="F318" s="18" t="str">
        <f>+Cursos[[#This Row],[IS]]&amp;Cursos[[#This Row],[Modelo correcto]]</f>
        <v>TOMAS MARTINEZ MORALESWC7850</v>
      </c>
      <c r="G318" s="18">
        <v>1</v>
      </c>
      <c r="H318" s="18"/>
      <c r="I318" s="18" t="str">
        <f>+IFERROR(VLOOKUP(Cursos[[#This Row],[Modelo correcto]],Modelos[[Modelo correcto]:[Aplica para certificación]],4,FALSE),"REVISAR")</f>
        <v>NO</v>
      </c>
    </row>
    <row r="319" spans="1:9" x14ac:dyDescent="0.25">
      <c r="A319" s="144" t="s">
        <v>443</v>
      </c>
      <c r="B319">
        <v>1</v>
      </c>
      <c r="C319" s="63" t="s">
        <v>797</v>
      </c>
      <c r="D319" s="18" t="str">
        <f>+IFERROR(VLOOKUP(Cursos[[#This Row],[Modelo correcto]],Modelos[[Modelo correcto]:[¿En línea?]],2,FALSE),"REVISAR")</f>
        <v>XEROX</v>
      </c>
      <c r="E319" s="18" t="str">
        <f>+IFERROR(VLOOKUP(Cursos[[#This Row],[Modelo correcto]],Modelos[[Modelo correcto]:[¿En línea?]],3,FALSE),"REVISAR")</f>
        <v>NO</v>
      </c>
      <c r="F319" s="18" t="str">
        <f>+Cursos[[#This Row],[IS]]&amp;Cursos[[#This Row],[Modelo correcto]]</f>
        <v>TOMAS MARTINEZ MORALESWCP133</v>
      </c>
      <c r="G319" s="18">
        <v>1</v>
      </c>
      <c r="H319" s="18"/>
      <c r="I319" s="18" t="str">
        <f>+IFERROR(VLOOKUP(Cursos[[#This Row],[Modelo correcto]],Modelos[[Modelo correcto]:[Aplica para certificación]],4,FALSE),"REVISAR")</f>
        <v>SÍ</v>
      </c>
    </row>
    <row r="320" spans="1:9" x14ac:dyDescent="0.25">
      <c r="A320" s="144" t="s">
        <v>2757</v>
      </c>
      <c r="B320">
        <v>1</v>
      </c>
      <c r="C320" s="10" t="s">
        <v>1179</v>
      </c>
      <c r="D320" s="18" t="str">
        <f>+IFERROR(VLOOKUP(Cursos[[#This Row],[Modelo correcto]],Modelos[[Modelo correcto]:[¿En línea?]],2,FALSE),"REVISAR")</f>
        <v>XEROX</v>
      </c>
      <c r="E320" s="18" t="str">
        <f>+IFERROR(VLOOKUP(Cursos[[#This Row],[Modelo correcto]],Modelos[[Modelo correcto]:[¿En línea?]],3,FALSE),"REVISAR")</f>
        <v>SÍ</v>
      </c>
      <c r="F320" s="18" t="str">
        <f>+Cursos[[#This Row],[IS]]&amp;Cursos[[#This Row],[Modelo correcto]]</f>
        <v>ALBERTO ANTONIO TENORIO ALVAREZEFI</v>
      </c>
      <c r="G320" s="18">
        <v>0</v>
      </c>
      <c r="H320" s="19">
        <v>43922</v>
      </c>
      <c r="I320" s="18" t="str">
        <f>+IFERROR(VLOOKUP(Cursos[[#This Row],[Modelo correcto]],Modelos[[Modelo correcto]:[Aplica para certificación]],4,FALSE),"REVISAR")</f>
        <v>NO</v>
      </c>
    </row>
    <row r="321" spans="1:9" x14ac:dyDescent="0.25">
      <c r="A321" s="144" t="s">
        <v>2757</v>
      </c>
      <c r="B321">
        <v>1</v>
      </c>
      <c r="C321" s="10" t="s">
        <v>186</v>
      </c>
      <c r="D321" s="18" t="str">
        <f>+IFERROR(VLOOKUP(Cursos[[#This Row],[Modelo correcto]],Modelos[[Modelo correcto]:[¿En línea?]],2,FALSE),"REVISAR")</f>
        <v>XEROX</v>
      </c>
      <c r="E321" s="18" t="str">
        <f>+IFERROR(VLOOKUP(Cursos[[#This Row],[Modelo correcto]],Modelos[[Modelo correcto]:[¿En línea?]],3,FALSE),"REVISAR")</f>
        <v>SÍ</v>
      </c>
      <c r="F321" s="18" t="str">
        <f>+Cursos[[#This Row],[IS]]&amp;Cursos[[#This Row],[Modelo correcto]]</f>
        <v>ALBERTO ANTONIO TENORIO ALVAREZEFI100</v>
      </c>
      <c r="G321" s="18">
        <v>0</v>
      </c>
      <c r="H321" s="19">
        <v>43891</v>
      </c>
      <c r="I321" s="18" t="str">
        <f>+IFERROR(VLOOKUP(Cursos[[#This Row],[Modelo correcto]],Modelos[[Modelo correcto]:[Aplica para certificación]],4,FALSE),"REVISAR")</f>
        <v>NO</v>
      </c>
    </row>
    <row r="322" spans="1:9" x14ac:dyDescent="0.25">
      <c r="A322" s="144" t="s">
        <v>2757</v>
      </c>
      <c r="B322">
        <v>1</v>
      </c>
      <c r="C322" s="10" t="s">
        <v>105</v>
      </c>
      <c r="D322" s="18" t="str">
        <f>+IFERROR(VLOOKUP(Cursos[[#This Row],[Modelo correcto]],Modelos[[Modelo correcto]:[¿En línea?]],2,FALSE),"REVISAR")</f>
        <v>XEROX</v>
      </c>
      <c r="E322" s="18" t="str">
        <f>+IFERROR(VLOOKUP(Cursos[[#This Row],[Modelo correcto]],Modelos[[Modelo correcto]:[¿En línea?]],3,FALSE),"REVISAR")</f>
        <v>SÍ</v>
      </c>
      <c r="F322" s="18" t="str">
        <f>+Cursos[[#This Row],[IS]]&amp;Cursos[[#This Row],[Modelo correcto]]</f>
        <v>ALBERTO ANTONIO TENORIO ALVAREZEFI110</v>
      </c>
      <c r="G322" s="18">
        <v>0</v>
      </c>
      <c r="H322" s="19">
        <v>43891</v>
      </c>
      <c r="I322" s="18" t="str">
        <f>+IFERROR(VLOOKUP(Cursos[[#This Row],[Modelo correcto]],Modelos[[Modelo correcto]:[Aplica para certificación]],4,FALSE),"REVISAR")</f>
        <v>NO</v>
      </c>
    </row>
    <row r="323" spans="1:9" x14ac:dyDescent="0.25">
      <c r="A323" s="144" t="s">
        <v>2757</v>
      </c>
      <c r="B323">
        <v>1</v>
      </c>
      <c r="C323" s="10" t="s">
        <v>1213</v>
      </c>
      <c r="D323" s="18" t="str">
        <f>+IFERROR(VLOOKUP(Cursos[[#This Row],[Modelo correcto]],Modelos[[Modelo correcto]:[¿En línea?]],2,FALSE),"REVISAR")</f>
        <v>HP</v>
      </c>
      <c r="E323" s="18" t="str">
        <f>+IFERROR(VLOOKUP(Cursos[[#This Row],[Modelo correcto]],Modelos[[Modelo correcto]:[¿En línea?]],3,FALSE),"REVISAR")</f>
        <v>SÍ</v>
      </c>
      <c r="F323" s="18" t="str">
        <f>+Cursos[[#This Row],[IS]]&amp;Cursos[[#This Row],[Modelo correcto]]</f>
        <v>ALBERTO ANTONIO TENORIO ALVAREZESD</v>
      </c>
      <c r="G323" s="18">
        <v>1</v>
      </c>
      <c r="H323" s="44">
        <v>43952</v>
      </c>
      <c r="I323" s="18" t="str">
        <f>+IFERROR(VLOOKUP(Cursos[[#This Row],[Modelo correcto]],Modelos[[Modelo correcto]:[Aplica para certificación]],4,FALSE),"REVISAR")</f>
        <v>SÍ</v>
      </c>
    </row>
    <row r="324" spans="1:9" x14ac:dyDescent="0.25">
      <c r="A324" s="144" t="s">
        <v>2757</v>
      </c>
      <c r="B324">
        <v>1</v>
      </c>
      <c r="C324" s="144" t="s">
        <v>766</v>
      </c>
      <c r="D324" s="18" t="str">
        <f>+IFERROR(VLOOKUP(Cursos[[#This Row],[Modelo correcto]],Modelos[[Modelo correcto]:[¿En línea?]],2,FALSE),"REVISAR")</f>
        <v>LEXMARK</v>
      </c>
      <c r="E324" s="18" t="str">
        <f>+IFERROR(VLOOKUP(Cursos[[#This Row],[Modelo correcto]],Modelos[[Modelo correcto]:[¿En línea?]],3,FALSE),"REVISAR")</f>
        <v>SÍ</v>
      </c>
      <c r="F324" s="18" t="str">
        <f>+Cursos[[#This Row],[IS]]&amp;Cursos[[#This Row],[Modelo correcto]]</f>
        <v>ALBERTO ANTONIO TENORIO ALVAREZeTask User Interface</v>
      </c>
      <c r="G324" s="18">
        <v>0</v>
      </c>
      <c r="H324" s="19">
        <v>43831</v>
      </c>
      <c r="I324" s="18" t="str">
        <f>+IFERROR(VLOOKUP(Cursos[[#This Row],[Modelo correcto]],Modelos[[Modelo correcto]:[Aplica para certificación]],4,FALSE),"REVISAR")</f>
        <v>SÍ</v>
      </c>
    </row>
    <row r="325" spans="1:9" x14ac:dyDescent="0.25">
      <c r="A325" s="144" t="s">
        <v>304</v>
      </c>
      <c r="B325">
        <v>1</v>
      </c>
      <c r="C325" s="10" t="s">
        <v>823</v>
      </c>
      <c r="D325" s="18" t="str">
        <f>+IFERROR(VLOOKUP(Cursos[[#This Row],[Modelo correcto]],Modelos[[Modelo correcto]:[¿En línea?]],2,FALSE),"REVISAR")</f>
        <v>LEXMARK</v>
      </c>
      <c r="E325" s="18" t="str">
        <f>+IFERROR(VLOOKUP(Cursos[[#This Row],[Modelo correcto]],Modelos[[Modelo correcto]:[¿En línea?]],3,FALSE),"REVISAR")</f>
        <v>SÍ</v>
      </c>
      <c r="F325" s="18" t="str">
        <f>+Cursos[[#This Row],[IS]]&amp;Cursos[[#This Row],[Modelo correcto]]</f>
        <v>ANDRES ALVARO PEREZ GARCIAE26X</v>
      </c>
      <c r="G325" s="18">
        <v>0</v>
      </c>
      <c r="H325" s="18"/>
      <c r="I325" s="18" t="str">
        <f>+IFERROR(VLOOKUP(Cursos[[#This Row],[Modelo correcto]],Modelos[[Modelo correcto]:[Aplica para certificación]],4,FALSE),"REVISAR")</f>
        <v>NO</v>
      </c>
    </row>
    <row r="326" spans="1:9" x14ac:dyDescent="0.25">
      <c r="A326" s="144" t="s">
        <v>2757</v>
      </c>
      <c r="B326">
        <v>1</v>
      </c>
      <c r="C326" s="145" t="s">
        <v>1381</v>
      </c>
      <c r="D326" s="18" t="str">
        <f>+IFERROR(VLOOKUP(Cursos[[#This Row],[Modelo correcto]],Modelos[[Modelo correcto]:[¿En línea?]],2,FALSE),"REVISAR")</f>
        <v>EPSON</v>
      </c>
      <c r="E326" s="18" t="str">
        <f>+IFERROR(VLOOKUP(Cursos[[#This Row],[Modelo correcto]],Modelos[[Modelo correcto]:[¿En línea?]],3,FALSE),"REVISAR")</f>
        <v>NO</v>
      </c>
      <c r="F326" s="18" t="str">
        <f>+Cursos[[#This Row],[IS]]&amp;Cursos[[#This Row],[Modelo correcto]]</f>
        <v>ALBERTO ANTONIO TENORIO ALVAREZGaga 2</v>
      </c>
      <c r="G326" s="18">
        <v>1</v>
      </c>
      <c r="H326" s="44">
        <v>43952</v>
      </c>
      <c r="I326" s="18" t="str">
        <f>+IFERROR(VLOOKUP(Cursos[[#This Row],[Modelo correcto]],Modelos[[Modelo correcto]:[Aplica para certificación]],4,FALSE),"REVISAR")</f>
        <v>NO</v>
      </c>
    </row>
    <row r="327" spans="1:9" x14ac:dyDescent="0.25">
      <c r="A327" s="144" t="s">
        <v>2757</v>
      </c>
      <c r="B327">
        <v>1</v>
      </c>
      <c r="C327" s="145" t="s">
        <v>1257</v>
      </c>
      <c r="D327" s="18" t="str">
        <f>+IFERROR(VLOOKUP(Cursos[[#This Row],[Modelo correcto]],Modelos[[Modelo correcto]:[¿En línea?]],2,FALSE),"REVISAR")</f>
        <v>XEROX</v>
      </c>
      <c r="E327" s="18" t="str">
        <f>+IFERROR(VLOOKUP(Cursos[[#This Row],[Modelo correcto]],Modelos[[Modelo correcto]:[¿En línea?]],3,FALSE),"REVISAR")</f>
        <v>SÍ</v>
      </c>
      <c r="F327" s="18" t="str">
        <f>+Cursos[[#This Row],[IS]]&amp;Cursos[[#This Row],[Modelo correcto]]</f>
        <v>ALBERTO ANTONIO TENORIO ALVAREZGBC02</v>
      </c>
      <c r="G327" s="18">
        <v>0</v>
      </c>
      <c r="H327" s="19">
        <v>43952</v>
      </c>
      <c r="I327" s="18" t="str">
        <f>+IFERROR(VLOOKUP(Cursos[[#This Row],[Modelo correcto]],Modelos[[Modelo correcto]:[Aplica para certificación]],4,FALSE),"REVISAR")</f>
        <v>NO</v>
      </c>
    </row>
    <row r="328" spans="1:9" x14ac:dyDescent="0.25">
      <c r="A328" s="144" t="s">
        <v>2757</v>
      </c>
      <c r="B328">
        <v>1</v>
      </c>
      <c r="C328" s="145" t="s">
        <v>1168</v>
      </c>
      <c r="D328" s="18" t="str">
        <f>+IFERROR(VLOOKUP(Cursos[[#This Row],[Modelo correcto]],Modelos[[Modelo correcto]:[¿En línea?]],2,FALSE),"REVISAR")</f>
        <v>HP</v>
      </c>
      <c r="E328" s="18" t="str">
        <f>+IFERROR(VLOOKUP(Cursos[[#This Row],[Modelo correcto]],Modelos[[Modelo correcto]:[¿En línea?]],3,FALSE),"REVISAR")</f>
        <v>SÍ</v>
      </c>
      <c r="F328" s="18" t="str">
        <f>+Cursos[[#This Row],[IS]]&amp;Cursos[[#This Row],[Modelo correcto]]</f>
        <v>ALBERTO ANTONIO TENORIO ALVAREZHP Digital Sending</v>
      </c>
      <c r="G328" s="18">
        <v>1</v>
      </c>
      <c r="H328" s="19">
        <v>43952</v>
      </c>
      <c r="I328" s="18" t="str">
        <f>+IFERROR(VLOOKUP(Cursos[[#This Row],[Modelo correcto]],Modelos[[Modelo correcto]:[Aplica para certificación]],4,FALSE),"REVISAR")</f>
        <v>SÍ</v>
      </c>
    </row>
    <row r="329" spans="1:9" x14ac:dyDescent="0.25">
      <c r="A329" s="144" t="s">
        <v>2757</v>
      </c>
      <c r="B329">
        <v>1</v>
      </c>
      <c r="C329" s="10" t="s">
        <v>1102</v>
      </c>
      <c r="D329" s="18" t="str">
        <f>+IFERROR(VLOOKUP(Cursos[[#This Row],[Modelo correcto]],Modelos[[Modelo correcto]:[¿En línea?]],2,FALSE),"REVISAR")</f>
        <v>HP</v>
      </c>
      <c r="E329" s="18" t="str">
        <f>+IFERROR(VLOOKUP(Cursos[[#This Row],[Modelo correcto]],Modelos[[Modelo correcto]:[¿En línea?]],3,FALSE),"REVISAR")</f>
        <v>SÍ</v>
      </c>
      <c r="F329" s="18" t="str">
        <f>+Cursos[[#This Row],[IS]]&amp;Cursos[[#This Row],[Modelo correcto]]</f>
        <v>ALBERTO ANTONIO TENORIO ALVAREZHP V3 Universal Print Driver</v>
      </c>
      <c r="G329" s="18">
        <v>1</v>
      </c>
      <c r="H329" s="19">
        <v>43952</v>
      </c>
      <c r="I329" s="18" t="str">
        <f>+IFERROR(VLOOKUP(Cursos[[#This Row],[Modelo correcto]],Modelos[[Modelo correcto]:[Aplica para certificación]],4,FALSE),"REVISAR")</f>
        <v>SÍ</v>
      </c>
    </row>
    <row r="330" spans="1:9" x14ac:dyDescent="0.25">
      <c r="A330" s="144" t="s">
        <v>381</v>
      </c>
      <c r="B330">
        <v>1</v>
      </c>
      <c r="C330" s="10" t="s">
        <v>807</v>
      </c>
      <c r="D330" s="10" t="str">
        <f>+IFERROR(VLOOKUP(Cursos[[#This Row],[Modelo correcto]],Modelos[[Modelo correcto]:[¿En línea?]],2,FALSE),"REVISAR")</f>
        <v>HP</v>
      </c>
      <c r="E330" s="10" t="str">
        <f>+IFERROR(VLOOKUP(Cursos[[#This Row],[Modelo correcto]],Modelos[[Modelo correcto]:[¿En línea?]],3,FALSE),"REVISAR")</f>
        <v>SÍ</v>
      </c>
      <c r="F330" s="18" t="str">
        <f>+Cursos[[#This Row],[IS]]&amp;Cursos[[#This Row],[Modelo correcto]]</f>
        <v>ALEJANDRO NEZAHUALCOYOTL CRUZ PEREZM452</v>
      </c>
      <c r="G330" s="18">
        <v>1</v>
      </c>
      <c r="H330" s="19">
        <v>43647</v>
      </c>
      <c r="I330" s="18" t="str">
        <f>+IFERROR(VLOOKUP(Cursos[[#This Row],[Modelo correcto]],Modelos[[Modelo correcto]:[Aplica para certificación]],4,FALSE),"REVISAR")</f>
        <v>NO</v>
      </c>
    </row>
    <row r="331" spans="1:9" x14ac:dyDescent="0.25">
      <c r="A331" s="144" t="s">
        <v>2757</v>
      </c>
      <c r="B331">
        <v>1</v>
      </c>
      <c r="C331" s="10" t="s">
        <v>295</v>
      </c>
      <c r="D331" s="18" t="str">
        <f>+IFERROR(VLOOKUP(Cursos[[#This Row],[Modelo correcto]],Modelos[[Modelo correcto]:[¿En línea?]],2,FALSE),"REVISAR")</f>
        <v>XEROX</v>
      </c>
      <c r="E331" s="18" t="str">
        <f>+IFERROR(VLOOKUP(Cursos[[#This Row],[Modelo correcto]],Modelos[[Modelo correcto]:[¿En línea?]],3,FALSE),"REVISAR")</f>
        <v>SÍ</v>
      </c>
      <c r="F331" s="18" t="str">
        <f>+Cursos[[#This Row],[IS]]&amp;Cursos[[#This Row],[Modelo correcto]]</f>
        <v>ALBERTO ANTONIO TENORIO ALVAREZIDMNTFR</v>
      </c>
      <c r="G331" s="18">
        <v>1</v>
      </c>
      <c r="H331" s="19">
        <v>43891</v>
      </c>
      <c r="I331" s="18" t="str">
        <f>+IFERROR(VLOOKUP(Cursos[[#This Row],[Modelo correcto]],Modelos[[Modelo correcto]:[Aplica para certificación]],4,FALSE),"REVISAR")</f>
        <v>SÍ</v>
      </c>
    </row>
    <row r="332" spans="1:9" x14ac:dyDescent="0.25">
      <c r="A332" s="144" t="s">
        <v>2757</v>
      </c>
      <c r="B332">
        <v>1</v>
      </c>
      <c r="C332" s="145" t="s">
        <v>1333</v>
      </c>
      <c r="D332" s="18" t="str">
        <f>+IFERROR(VLOOKUP(Cursos[[#This Row],[Modelo correcto]],Modelos[[Modelo correcto]:[¿En línea?]],2,FALSE),"REVISAR")</f>
        <v>XEROX</v>
      </c>
      <c r="E332" s="18" t="str">
        <f>+IFERROR(VLOOKUP(Cursos[[#This Row],[Modelo correcto]],Modelos[[Modelo correcto]:[¿En línea?]],3,FALSE),"REVISAR")</f>
        <v>SÍ</v>
      </c>
      <c r="F332" s="18" t="str">
        <f>+Cursos[[#This Row],[IS]]&amp;Cursos[[#This Row],[Modelo correcto]]</f>
        <v>ALBERTO ANTONIO TENORIO ALVAREZiGen 5</v>
      </c>
      <c r="G332" s="18">
        <v>0</v>
      </c>
      <c r="H332" s="19">
        <v>43952</v>
      </c>
      <c r="I332" s="18" t="str">
        <f>+IFERROR(VLOOKUP(Cursos[[#This Row],[Modelo correcto]],Modelos[[Modelo correcto]:[Aplica para certificación]],4,FALSE),"REVISAR")</f>
        <v>NO</v>
      </c>
    </row>
    <row r="333" spans="1:9" x14ac:dyDescent="0.25">
      <c r="A333" s="144" t="s">
        <v>381</v>
      </c>
      <c r="B333">
        <v>1</v>
      </c>
      <c r="C333" s="10" t="s">
        <v>808</v>
      </c>
      <c r="D333" s="10" t="str">
        <f>+IFERROR(VLOOKUP(Cursos[[#This Row],[Modelo correcto]],Modelos[[Modelo correcto]:[¿En línea?]],2,FALSE),"REVISAR")</f>
        <v>HP</v>
      </c>
      <c r="E333" s="10" t="str">
        <f>+IFERROR(VLOOKUP(Cursos[[#This Row],[Modelo correcto]],Modelos[[Modelo correcto]:[¿En línea?]],3,FALSE),"REVISAR")</f>
        <v>SÍ</v>
      </c>
      <c r="F333" s="18" t="str">
        <f>+Cursos[[#This Row],[IS]]&amp;Cursos[[#This Row],[Modelo correcto]]</f>
        <v>ALEJANDRO NEZAHUALCOYOTL CRUZ PEREZM527</v>
      </c>
      <c r="G333" s="18">
        <v>1</v>
      </c>
      <c r="H333" s="19">
        <v>43647</v>
      </c>
      <c r="I333" s="18" t="str">
        <f>+IFERROR(VLOOKUP(Cursos[[#This Row],[Modelo correcto]],Modelos[[Modelo correcto]:[Aplica para certificación]],4,FALSE),"REVISAR")</f>
        <v>NO</v>
      </c>
    </row>
    <row r="334" spans="1:9" x14ac:dyDescent="0.25">
      <c r="A334" s="144" t="s">
        <v>381</v>
      </c>
      <c r="B334">
        <v>1</v>
      </c>
      <c r="C334" s="10" t="s">
        <v>809</v>
      </c>
      <c r="D334" s="10" t="str">
        <f>+IFERROR(VLOOKUP(Cursos[[#This Row],[Modelo correcto]],Modelos[[Modelo correcto]:[¿En línea?]],2,FALSE),"REVISAR")</f>
        <v>HP</v>
      </c>
      <c r="E334" s="10" t="str">
        <f>+IFERROR(VLOOKUP(Cursos[[#This Row],[Modelo correcto]],Modelos[[Modelo correcto]:[¿En línea?]],3,FALSE),"REVISAR")</f>
        <v>SÍ</v>
      </c>
      <c r="F334" s="18" t="str">
        <f>+Cursos[[#This Row],[IS]]&amp;Cursos[[#This Row],[Modelo correcto]]</f>
        <v>ALEJANDRO NEZAHUALCOYOTL CRUZ PEREZM542</v>
      </c>
      <c r="G334" s="18">
        <v>1</v>
      </c>
      <c r="H334" s="19">
        <v>43647</v>
      </c>
      <c r="I334" s="18" t="str">
        <f>+IFERROR(VLOOKUP(Cursos[[#This Row],[Modelo correcto]],Modelos[[Modelo correcto]:[Aplica para certificación]],4,FALSE),"REVISAR")</f>
        <v>NO</v>
      </c>
    </row>
    <row r="335" spans="1:9" x14ac:dyDescent="0.25">
      <c r="A335" s="144" t="s">
        <v>381</v>
      </c>
      <c r="B335">
        <v>1</v>
      </c>
      <c r="C335" s="10" t="s">
        <v>810</v>
      </c>
      <c r="D335" s="10" t="str">
        <f>+IFERROR(VLOOKUP(Cursos[[#This Row],[Modelo correcto]],Modelos[[Modelo correcto]:[¿En línea?]],2,FALSE),"REVISAR")</f>
        <v>HP</v>
      </c>
      <c r="E335" s="10" t="str">
        <f>+IFERROR(VLOOKUP(Cursos[[#This Row],[Modelo correcto]],Modelos[[Modelo correcto]:[¿En línea?]],3,FALSE),"REVISAR")</f>
        <v>SÍ</v>
      </c>
      <c r="F335" s="18" t="str">
        <f>+Cursos[[#This Row],[IS]]&amp;Cursos[[#This Row],[Modelo correcto]]</f>
        <v>ALEJANDRO NEZAHUALCOYOTL CRUZ PEREZM577</v>
      </c>
      <c r="G335" s="18">
        <v>1</v>
      </c>
      <c r="H335" s="19">
        <v>43647</v>
      </c>
      <c r="I335" s="18" t="str">
        <f>+IFERROR(VLOOKUP(Cursos[[#This Row],[Modelo correcto]],Modelos[[Modelo correcto]:[Aplica para certificación]],4,FALSE),"REVISAR")</f>
        <v>NO</v>
      </c>
    </row>
    <row r="336" spans="1:9" x14ac:dyDescent="0.25">
      <c r="A336" s="144" t="s">
        <v>2757</v>
      </c>
      <c r="B336">
        <v>1</v>
      </c>
      <c r="C336" s="145" t="s">
        <v>1334</v>
      </c>
      <c r="D336" s="18" t="str">
        <f>+IFERROR(VLOOKUP(Cursos[[#This Row],[Modelo correcto]],Modelos[[Modelo correcto]:[¿En línea?]],2,FALSE),"REVISAR")</f>
        <v>XEROX</v>
      </c>
      <c r="E336" s="18" t="str">
        <f>+IFERROR(VLOOKUP(Cursos[[#This Row],[Modelo correcto]],Modelos[[Modelo correcto]:[¿En línea?]],3,FALSE),"REVISAR")</f>
        <v>SÍ</v>
      </c>
      <c r="F336" s="18" t="str">
        <f>+Cursos[[#This Row],[IS]]&amp;Cursos[[#This Row],[Modelo correcto]]</f>
        <v>ALBERTO ANTONIO TENORIO ALVAREZIGENESK</v>
      </c>
      <c r="G336" s="18">
        <v>0</v>
      </c>
      <c r="H336" s="19">
        <v>43952</v>
      </c>
      <c r="I336" s="18" t="str">
        <f>+IFERROR(VLOOKUP(Cursos[[#This Row],[Modelo correcto]],Modelos[[Modelo correcto]:[Aplica para certificación]],4,FALSE),"REVISAR")</f>
        <v>NO</v>
      </c>
    </row>
    <row r="337" spans="1:9" x14ac:dyDescent="0.25">
      <c r="A337" s="144" t="s">
        <v>2757</v>
      </c>
      <c r="B337">
        <v>1</v>
      </c>
      <c r="C337" s="10" t="s">
        <v>296</v>
      </c>
      <c r="D337" s="18" t="str">
        <f>+IFERROR(VLOOKUP(Cursos[[#This Row],[Modelo correcto]],Modelos[[Modelo correcto]:[¿En línea?]],2,FALSE),"REVISAR")</f>
        <v>XEROX</v>
      </c>
      <c r="E337" s="18" t="str">
        <f>+IFERROR(VLOOKUP(Cursos[[#This Row],[Modelo correcto]],Modelos[[Modelo correcto]:[¿En línea?]],3,FALSE),"REVISAR")</f>
        <v>SÍ</v>
      </c>
      <c r="F337" s="18" t="str">
        <f>+Cursos[[#This Row],[IS]]&amp;Cursos[[#This Row],[Modelo correcto]]</f>
        <v>ALBERTO ANTONIO TENORIO ALVAREZINSNTFR</v>
      </c>
      <c r="G337" s="18">
        <v>1</v>
      </c>
      <c r="H337" s="19">
        <v>43891</v>
      </c>
      <c r="I337" s="18" t="str">
        <f>+IFERROR(VLOOKUP(Cursos[[#This Row],[Modelo correcto]],Modelos[[Modelo correcto]:[Aplica para certificación]],4,FALSE),"REVISAR")</f>
        <v>SÍ</v>
      </c>
    </row>
    <row r="338" spans="1:9" x14ac:dyDescent="0.25">
      <c r="A338" s="144" t="s">
        <v>2757</v>
      </c>
      <c r="B338">
        <v>1</v>
      </c>
      <c r="C338" s="10" t="s">
        <v>287</v>
      </c>
      <c r="D338" s="18" t="str">
        <f>+IFERROR(VLOOKUP(Cursos[[#This Row],[Modelo correcto]],Modelos[[Modelo correcto]:[¿En línea?]],2,FALSE),"REVISAR")</f>
        <v>XEROX</v>
      </c>
      <c r="E338" s="18" t="str">
        <f>+IFERROR(VLOOKUP(Cursos[[#This Row],[Modelo correcto]],Modelos[[Modelo correcto]:[¿En línea?]],3,FALSE),"REVISAR")</f>
        <v>SÍ</v>
      </c>
      <c r="F338" s="18" t="str">
        <f>+Cursos[[#This Row],[IS]]&amp;Cursos[[#This Row],[Modelo correcto]]</f>
        <v>ALBERTO ANTONIO TENORIO ALVAREZINTAFIN</v>
      </c>
      <c r="G338" s="18">
        <v>0</v>
      </c>
      <c r="H338" s="19">
        <v>43922</v>
      </c>
      <c r="I338" s="18" t="str">
        <f>+IFERROR(VLOOKUP(Cursos[[#This Row],[Modelo correcto]],Modelos[[Modelo correcto]:[Aplica para certificación]],4,FALSE),"REVISAR")</f>
        <v>SÍ</v>
      </c>
    </row>
    <row r="339" spans="1:9" x14ac:dyDescent="0.25">
      <c r="A339" s="144" t="s">
        <v>2757</v>
      </c>
      <c r="B339">
        <v>1</v>
      </c>
      <c r="C339" s="10" t="s">
        <v>551</v>
      </c>
      <c r="D339" s="18" t="str">
        <f>+IFERROR(VLOOKUP(Cursos[[#This Row],[Modelo correcto]],Modelos[[Modelo correcto]:[¿En línea?]],2,FALSE),"REVISAR")</f>
        <v>CANON</v>
      </c>
      <c r="E339" s="18" t="str">
        <f>+IFERROR(VLOOKUP(Cursos[[#This Row],[Modelo correcto]],Modelos[[Modelo correcto]:[¿En línea?]],3,FALSE),"REVISAR")</f>
        <v>SÍ</v>
      </c>
      <c r="F339" s="18" t="str">
        <f>+Cursos[[#This Row],[IS]]&amp;Cursos[[#This Row],[Modelo correcto]]</f>
        <v>ALBERTO ANTONIO TENORIO ALVAREZIPF PRO</v>
      </c>
      <c r="G339" s="18">
        <v>1</v>
      </c>
      <c r="H339" s="19">
        <v>43891</v>
      </c>
      <c r="I339" s="18" t="str">
        <f>+IFERROR(VLOOKUP(Cursos[[#This Row],[Modelo correcto]],Modelos[[Modelo correcto]:[Aplica para certificación]],4,FALSE),"REVISAR")</f>
        <v>SÍ</v>
      </c>
    </row>
    <row r="340" spans="1:9" x14ac:dyDescent="0.25">
      <c r="A340" s="144" t="s">
        <v>2757</v>
      </c>
      <c r="B340">
        <v>1</v>
      </c>
      <c r="C340" s="10" t="s">
        <v>753</v>
      </c>
      <c r="D340" s="18" t="str">
        <f>+IFERROR(VLOOKUP(Cursos[[#This Row],[Modelo correcto]],Modelos[[Modelo correcto]:[¿En línea?]],2,FALSE),"REVISAR")</f>
        <v>CANON</v>
      </c>
      <c r="E340" s="18" t="str">
        <f>+IFERROR(VLOOKUP(Cursos[[#This Row],[Modelo correcto]],Modelos[[Modelo correcto]:[¿En línea?]],3,FALSE),"REVISAR")</f>
        <v>SÍ</v>
      </c>
      <c r="F340" s="18" t="str">
        <f>+Cursos[[#This Row],[IS]]&amp;Cursos[[#This Row],[Modelo correcto]]</f>
        <v>ALBERTO ANTONIO TENORIO ALVAREZIR 1643</v>
      </c>
      <c r="G340" s="18">
        <v>1</v>
      </c>
      <c r="H340" s="19">
        <v>43862</v>
      </c>
      <c r="I340" s="18" t="str">
        <f>+IFERROR(VLOOKUP(Cursos[[#This Row],[Modelo correcto]],Modelos[[Modelo correcto]:[Aplica para certificación]],4,FALSE),"REVISAR")</f>
        <v>SÍ</v>
      </c>
    </row>
    <row r="341" spans="1:9" x14ac:dyDescent="0.25">
      <c r="A341" s="144" t="s">
        <v>2757</v>
      </c>
      <c r="B341">
        <v>1</v>
      </c>
      <c r="C341" s="10" t="s">
        <v>449</v>
      </c>
      <c r="D341" s="18" t="str">
        <f>+IFERROR(VLOOKUP(Cursos[[#This Row],[Modelo correcto]],Modelos[[Modelo correcto]:[¿En línea?]],2,FALSE),"REVISAR")</f>
        <v>CANON</v>
      </c>
      <c r="E341" s="18" t="str">
        <f>+IFERROR(VLOOKUP(Cursos[[#This Row],[Modelo correcto]],Modelos[[Modelo correcto]:[¿En línea?]],3,FALSE),"REVISAR")</f>
        <v>SÍ</v>
      </c>
      <c r="F341" s="18" t="str">
        <f>+Cursos[[#This Row],[IS]]&amp;Cursos[[#This Row],[Modelo correcto]]</f>
        <v>ALBERTO ANTONIO TENORIO ALVAREZIR1435</v>
      </c>
      <c r="G341" s="18">
        <v>1</v>
      </c>
      <c r="H341" s="19">
        <v>43862</v>
      </c>
      <c r="I341" s="18" t="str">
        <f>+IFERROR(VLOOKUP(Cursos[[#This Row],[Modelo correcto]],Modelos[[Modelo correcto]:[Aplica para certificación]],4,FALSE),"REVISAR")</f>
        <v>SÍ</v>
      </c>
    </row>
    <row r="342" spans="1:9" x14ac:dyDescent="0.25">
      <c r="A342" s="144" t="s">
        <v>2757</v>
      </c>
      <c r="B342">
        <v>1</v>
      </c>
      <c r="C342" s="145" t="s">
        <v>1097</v>
      </c>
      <c r="D342" s="18" t="str">
        <f>+IFERROR(VLOOKUP(Cursos[[#This Row],[Modelo correcto]],Modelos[[Modelo correcto]:[¿En línea?]],2,FALSE),"REVISAR")</f>
        <v>CANON</v>
      </c>
      <c r="E342" s="18" t="str">
        <f>+IFERROR(VLOOKUP(Cursos[[#This Row],[Modelo correcto]],Modelos[[Modelo correcto]:[¿En línea?]],3,FALSE),"REVISAR")</f>
        <v>SÍ</v>
      </c>
      <c r="F342" s="18" t="str">
        <f>+Cursos[[#This Row],[IS]]&amp;Cursos[[#This Row],[Modelo correcto]]</f>
        <v>ALBERTO ANTONIO TENORIO ALVAREZIR2630</v>
      </c>
      <c r="G342" s="18">
        <v>1</v>
      </c>
      <c r="H342" s="19">
        <v>43891</v>
      </c>
      <c r="I342" s="18" t="str">
        <f>+IFERROR(VLOOKUP(Cursos[[#This Row],[Modelo correcto]],Modelos[[Modelo correcto]:[Aplica para certificación]],4,FALSE),"REVISAR")</f>
        <v>SÍ</v>
      </c>
    </row>
    <row r="343" spans="1:9" x14ac:dyDescent="0.25">
      <c r="A343" s="144" t="s">
        <v>2757</v>
      </c>
      <c r="B343">
        <v>1</v>
      </c>
      <c r="C343" s="10" t="s">
        <v>502</v>
      </c>
      <c r="D343" s="18" t="str">
        <f>+IFERROR(VLOOKUP(Cursos[[#This Row],[Modelo correcto]],Modelos[[Modelo correcto]:[¿En línea?]],2,FALSE),"REVISAR")</f>
        <v>CANON</v>
      </c>
      <c r="E343" s="18" t="str">
        <f>+IFERROR(VLOOKUP(Cursos[[#This Row],[Modelo correcto]],Modelos[[Modelo correcto]:[¿En línea?]],3,FALSE),"REVISAR")</f>
        <v>SÍ</v>
      </c>
      <c r="F343" s="18" t="str">
        <f>+Cursos[[#This Row],[IS]]&amp;Cursos[[#This Row],[Modelo correcto]]</f>
        <v>ALBERTO ANTONIO TENORIO ALVAREZIRA 6500/8500</v>
      </c>
      <c r="G343" s="18">
        <v>1</v>
      </c>
      <c r="H343" s="19">
        <v>43952</v>
      </c>
      <c r="I343" s="18" t="str">
        <f>+IFERROR(VLOOKUP(Cursos[[#This Row],[Modelo correcto]],Modelos[[Modelo correcto]:[Aplica para certificación]],4,FALSE),"REVISAR")</f>
        <v>NO</v>
      </c>
    </row>
    <row r="344" spans="1:9" x14ac:dyDescent="0.25">
      <c r="A344" s="144" t="s">
        <v>443</v>
      </c>
      <c r="B344">
        <v>1</v>
      </c>
      <c r="C344" s="10">
        <v>550</v>
      </c>
      <c r="D344" s="18" t="str">
        <f>+IFERROR(VLOOKUP(Cursos[[#This Row],[Modelo correcto]],Modelos[[Modelo correcto]:[¿En línea?]],2,FALSE),"REVISAR")</f>
        <v>XEROX</v>
      </c>
      <c r="E344" s="18" t="str">
        <f>+IFERROR(VLOOKUP(Cursos[[#This Row],[Modelo correcto]],Modelos[[Modelo correcto]:[¿En línea?]],3,FALSE),"REVISAR")</f>
        <v>NO</v>
      </c>
      <c r="F344" s="18" t="str">
        <f>+Cursos[[#This Row],[IS]]&amp;Cursos[[#This Row],[Modelo correcto]]</f>
        <v>TOMAS MARTINEZ MORALES550</v>
      </c>
      <c r="G344" s="18">
        <v>1</v>
      </c>
      <c r="H344" s="18"/>
      <c r="I344" s="18" t="str">
        <f>+IFERROR(VLOOKUP(Cursos[[#This Row],[Modelo correcto]],Modelos[[Modelo correcto]:[Aplica para certificación]],4,FALSE),"REVISAR")</f>
        <v>SÍ</v>
      </c>
    </row>
    <row r="345" spans="1:9" x14ac:dyDescent="0.25">
      <c r="A345" s="144" t="s">
        <v>2757</v>
      </c>
      <c r="B345">
        <v>1</v>
      </c>
      <c r="C345" s="145" t="s">
        <v>754</v>
      </c>
      <c r="D345" s="18" t="str">
        <f>+IFERROR(VLOOKUP(Cursos[[#This Row],[Modelo correcto]],Modelos[[Modelo correcto]:[¿En línea?]],2,FALSE),"REVISAR")</f>
        <v>CANON</v>
      </c>
      <c r="E345" s="18" t="str">
        <f>+IFERROR(VLOOKUP(Cursos[[#This Row],[Modelo correcto]],Modelos[[Modelo correcto]:[¿En línea?]],3,FALSE),"REVISAR")</f>
        <v>SÍ</v>
      </c>
      <c r="F345" s="18" t="str">
        <f>+Cursos[[#This Row],[IS]]&amp;Cursos[[#This Row],[Modelo correcto]]</f>
        <v>ALBERTO ANTONIO TENORIO ALVAREZIRA 715</v>
      </c>
      <c r="G345" s="18">
        <v>1</v>
      </c>
      <c r="H345" s="19">
        <v>43862</v>
      </c>
      <c r="I345" s="18" t="str">
        <f>+IFERROR(VLOOKUP(Cursos[[#This Row],[Modelo correcto]],Modelos[[Modelo correcto]:[Aplica para certificación]],4,FALSE),"REVISAR")</f>
        <v>NO</v>
      </c>
    </row>
    <row r="346" spans="1:9" x14ac:dyDescent="0.25">
      <c r="A346" s="144" t="s">
        <v>2757</v>
      </c>
      <c r="B346">
        <v>1</v>
      </c>
      <c r="C346" s="145" t="s">
        <v>528</v>
      </c>
      <c r="D346" s="18" t="str">
        <f>+IFERROR(VLOOKUP(Cursos[[#This Row],[Modelo correcto]],Modelos[[Modelo correcto]:[¿En línea?]],2,FALSE),"REVISAR")</f>
        <v>CANON</v>
      </c>
      <c r="E346" s="18" t="str">
        <f>+IFERROR(VLOOKUP(Cursos[[#This Row],[Modelo correcto]],Modelos[[Modelo correcto]:[¿En línea?]],3,FALSE),"REVISAR")</f>
        <v>SÍ</v>
      </c>
      <c r="F346" s="18" t="str">
        <f>+Cursos[[#This Row],[IS]]&amp;Cursos[[#This Row],[Modelo correcto]]</f>
        <v>ALBERTO ANTONIO TENORIO ALVAREZIRA4500</v>
      </c>
      <c r="G346" s="18">
        <v>1</v>
      </c>
      <c r="H346" s="19">
        <v>43952</v>
      </c>
      <c r="I346" s="18" t="str">
        <f>+IFERROR(VLOOKUP(Cursos[[#This Row],[Modelo correcto]],Modelos[[Modelo correcto]:[Aplica para certificación]],4,FALSE),"REVISAR")</f>
        <v>NO</v>
      </c>
    </row>
    <row r="347" spans="1:9" x14ac:dyDescent="0.25">
      <c r="A347" s="144" t="s">
        <v>2757</v>
      </c>
      <c r="B347">
        <v>1</v>
      </c>
      <c r="C347" s="10" t="s">
        <v>1239</v>
      </c>
      <c r="D347" s="18" t="str">
        <f>+IFERROR(VLOOKUP(Cursos[[#This Row],[Modelo correcto]],Modelos[[Modelo correcto]:[¿En línea?]],2,FALSE),"REVISAR")</f>
        <v>CANON</v>
      </c>
      <c r="E347" s="18" t="str">
        <f>+IFERROR(VLOOKUP(Cursos[[#This Row],[Modelo correcto]],Modelos[[Modelo correcto]:[¿En línea?]],3,FALSE),"REVISAR")</f>
        <v>SÍ</v>
      </c>
      <c r="F347" s="18" t="str">
        <f>+Cursos[[#This Row],[IS]]&amp;Cursos[[#This Row],[Modelo correcto]]</f>
        <v>ALBERTO ANTONIO TENORIO ALVAREZIRAC3500</v>
      </c>
      <c r="G347" s="18">
        <v>1</v>
      </c>
      <c r="H347" s="19">
        <v>43952</v>
      </c>
      <c r="I347" s="18" t="str">
        <f>+IFERROR(VLOOKUP(Cursos[[#This Row],[Modelo correcto]],Modelos[[Modelo correcto]:[Aplica para certificación]],4,FALSE),"REVISAR")</f>
        <v>SÍ</v>
      </c>
    </row>
    <row r="348" spans="1:9" x14ac:dyDescent="0.25">
      <c r="A348" s="144" t="s">
        <v>2757</v>
      </c>
      <c r="B348">
        <v>1</v>
      </c>
      <c r="C348" s="145" t="s">
        <v>1098</v>
      </c>
      <c r="D348" s="18" t="str">
        <f>+IFERROR(VLOOKUP(Cursos[[#This Row],[Modelo correcto]],Modelos[[Modelo correcto]:[¿En línea?]],2,FALSE),"REVISAR")</f>
        <v>CANON</v>
      </c>
      <c r="E348" s="18" t="str">
        <f>+IFERROR(VLOOKUP(Cursos[[#This Row],[Modelo correcto]],Modelos[[Modelo correcto]:[¿En línea?]],3,FALSE),"REVISAR")</f>
        <v>SÍ</v>
      </c>
      <c r="F348" s="18" t="str">
        <f>+Cursos[[#This Row],[IS]]&amp;Cursos[[#This Row],[Modelo correcto]]</f>
        <v>ALBERTO ANTONIO TENORIO ALVAREZIRAC475</v>
      </c>
      <c r="G348" s="18">
        <v>1</v>
      </c>
      <c r="H348" s="19">
        <v>43891</v>
      </c>
      <c r="I348" s="18" t="str">
        <f>+IFERROR(VLOOKUP(Cursos[[#This Row],[Modelo correcto]],Modelos[[Modelo correcto]:[Aplica para certificación]],4,FALSE),"REVISAR")</f>
        <v>SÍ</v>
      </c>
    </row>
    <row r="349" spans="1:9" x14ac:dyDescent="0.25">
      <c r="A349" s="144" t="s">
        <v>304</v>
      </c>
      <c r="B349">
        <v>1</v>
      </c>
      <c r="C349" s="10" t="s">
        <v>854</v>
      </c>
      <c r="D349" s="18" t="str">
        <f>+IFERROR(VLOOKUP(Cursos[[#This Row],[Modelo correcto]],Modelos[[Modelo correcto]:[¿En línea?]],2,FALSE),"REVISAR")</f>
        <v>CANON</v>
      </c>
      <c r="E349" s="18" t="str">
        <f>+IFERROR(VLOOKUP(Cursos[[#This Row],[Modelo correcto]],Modelos[[Modelo correcto]:[¿En línea?]],3,FALSE),"REVISAR")</f>
        <v>SÍ</v>
      </c>
      <c r="F349" s="18" t="str">
        <f>+Cursos[[#This Row],[IS]]&amp;Cursos[[#This Row],[Modelo correcto]]</f>
        <v>ANDRES ALVARO PEREZ GARCIAIRC1335</v>
      </c>
      <c r="G349" s="18"/>
      <c r="H349" s="18"/>
      <c r="I349" s="18" t="str">
        <f>+IFERROR(VLOOKUP(Cursos[[#This Row],[Modelo correcto]],Modelos[[Modelo correcto]:[Aplica para certificación]],4,FALSE),"REVISAR")</f>
        <v>NO</v>
      </c>
    </row>
    <row r="350" spans="1:9" x14ac:dyDescent="0.25">
      <c r="A350" s="144" t="s">
        <v>2757</v>
      </c>
      <c r="B350">
        <v>1</v>
      </c>
      <c r="C350" s="34" t="s">
        <v>1240</v>
      </c>
      <c r="D350" s="18" t="str">
        <f>+IFERROR(VLOOKUP(Cursos[[#This Row],[Modelo correcto]],Modelos[[Modelo correcto]:[¿En línea?]],2,FALSE),"REVISAR")</f>
        <v>CANON</v>
      </c>
      <c r="E350" s="18" t="str">
        <f>+IFERROR(VLOOKUP(Cursos[[#This Row],[Modelo correcto]],Modelos[[Modelo correcto]:[¿En línea?]],3,FALSE),"REVISAR")</f>
        <v>SÍ</v>
      </c>
      <c r="F350" s="18" t="str">
        <f>+Cursos[[#This Row],[IS]]&amp;Cursos[[#This Row],[Modelo correcto]]</f>
        <v>ALBERTO ANTONIO TENORIO ALVAREZIRAC5500</v>
      </c>
      <c r="G350" s="18">
        <v>1</v>
      </c>
      <c r="H350" s="19">
        <v>43952</v>
      </c>
      <c r="I350" s="18" t="str">
        <f>+IFERROR(VLOOKUP(Cursos[[#This Row],[Modelo correcto]],Modelos[[Modelo correcto]:[Aplica para certificación]],4,FALSE),"REVISAR")</f>
        <v>SÍ</v>
      </c>
    </row>
    <row r="351" spans="1:9" x14ac:dyDescent="0.25">
      <c r="A351" s="144" t="s">
        <v>2759</v>
      </c>
      <c r="B351">
        <v>0</v>
      </c>
      <c r="C351" s="63">
        <v>770</v>
      </c>
      <c r="D351" s="145" t="str">
        <f>+IFERROR(VLOOKUP(Cursos[[#This Row],[Modelo correcto]],Modelos[[Modelo correcto]:[¿En línea?]],2,FALSE),"REVISAR")</f>
        <v>XEROX</v>
      </c>
      <c r="E351" s="145" t="str">
        <f>+IFERROR(VLOOKUP(Cursos[[#This Row],[Modelo correcto]],Modelos[[Modelo correcto]:[¿En línea?]],3,FALSE),"REVISAR")</f>
        <v>NO</v>
      </c>
      <c r="F351" s="18" t="str">
        <f>+Cursos[[#This Row],[IS]]&amp;Cursos[[#This Row],[Modelo correcto]]</f>
        <v>SAMUEL CHAVEZ PEDRAZA770</v>
      </c>
      <c r="G351" s="18">
        <v>1</v>
      </c>
      <c r="H351" s="18"/>
      <c r="I351" s="18" t="str">
        <f>+IFERROR(VLOOKUP(Cursos[[#This Row],[Modelo correcto]],Modelos[[Modelo correcto]:[Aplica para certificación]],4,FALSE),"REVISAR")</f>
        <v>NO</v>
      </c>
    </row>
    <row r="352" spans="1:9" x14ac:dyDescent="0.25">
      <c r="A352" s="144" t="s">
        <v>381</v>
      </c>
      <c r="B352">
        <v>1</v>
      </c>
      <c r="C352" s="10" t="s">
        <v>811</v>
      </c>
      <c r="D352" s="10" t="str">
        <f>+IFERROR(VLOOKUP(Cursos[[#This Row],[Modelo correcto]],Modelos[[Modelo correcto]:[¿En línea?]],2,FALSE),"REVISAR")</f>
        <v>HP</v>
      </c>
      <c r="E352" s="10" t="str">
        <f>+IFERROR(VLOOKUP(Cursos[[#This Row],[Modelo correcto]],Modelos[[Modelo correcto]:[¿En línea?]],3,FALSE),"REVISAR")</f>
        <v>SÍ</v>
      </c>
      <c r="F352" s="18" t="str">
        <f>+Cursos[[#This Row],[IS]]&amp;Cursos[[#This Row],[Modelo correcto]]</f>
        <v>ALEJANDRO NEZAHUALCOYOTL CRUZ PEREZM630</v>
      </c>
      <c r="G352" s="18">
        <v>1</v>
      </c>
      <c r="H352" s="19">
        <v>43647</v>
      </c>
      <c r="I352" s="18" t="str">
        <f>+IFERROR(VLOOKUP(Cursos[[#This Row],[Modelo correcto]],Modelos[[Modelo correcto]:[Aplica para certificación]],4,FALSE),"REVISAR")</f>
        <v>NO</v>
      </c>
    </row>
    <row r="353" spans="1:9" x14ac:dyDescent="0.25">
      <c r="A353" s="144" t="s">
        <v>2757</v>
      </c>
      <c r="B353">
        <v>1</v>
      </c>
      <c r="C353" s="145" t="s">
        <v>854</v>
      </c>
      <c r="D353" s="18" t="str">
        <f>+IFERROR(VLOOKUP(Cursos[[#This Row],[Modelo correcto]],Modelos[[Modelo correcto]:[¿En línea?]],2,FALSE),"REVISAR")</f>
        <v>CANON</v>
      </c>
      <c r="E353" s="18" t="str">
        <f>+IFERROR(VLOOKUP(Cursos[[#This Row],[Modelo correcto]],Modelos[[Modelo correcto]:[¿En línea?]],3,FALSE),"REVISAR")</f>
        <v>SÍ</v>
      </c>
      <c r="F353" s="18" t="str">
        <f>+Cursos[[#This Row],[IS]]&amp;Cursos[[#This Row],[Modelo correcto]]</f>
        <v>ALBERTO ANTONIO TENORIO ALVAREZIRC1335</v>
      </c>
      <c r="G353" s="18">
        <v>1</v>
      </c>
      <c r="H353" s="19">
        <v>43922</v>
      </c>
      <c r="I353" s="18" t="str">
        <f>+IFERROR(VLOOKUP(Cursos[[#This Row],[Modelo correcto]],Modelos[[Modelo correcto]:[Aplica para certificación]],4,FALSE),"REVISAR")</f>
        <v>NO</v>
      </c>
    </row>
    <row r="354" spans="1:9" x14ac:dyDescent="0.25">
      <c r="A354" s="144" t="s">
        <v>2757</v>
      </c>
      <c r="B354">
        <v>1</v>
      </c>
      <c r="C354" s="10" t="s">
        <v>1332</v>
      </c>
      <c r="D354" s="18" t="str">
        <f>+IFERROR(VLOOKUP(Cursos[[#This Row],[Modelo correcto]],Modelos[[Modelo correcto]:[¿En línea?]],2,FALSE),"REVISAR")</f>
        <v>CANON</v>
      </c>
      <c r="E354" s="18" t="str">
        <f>+IFERROR(VLOOKUP(Cursos[[#This Row],[Modelo correcto]],Modelos[[Modelo correcto]:[¿En línea?]],3,FALSE),"REVISAR")</f>
        <v>SÍ</v>
      </c>
      <c r="F354" s="18" t="str">
        <f>+Cursos[[#This Row],[IS]]&amp;Cursos[[#This Row],[Modelo correcto]]</f>
        <v>ALBERTO ANTONIO TENORIO ALVAREZIRC3025</v>
      </c>
      <c r="G354" s="18">
        <v>1</v>
      </c>
      <c r="H354" s="19">
        <v>43952</v>
      </c>
      <c r="I354" s="18" t="str">
        <f>+IFERROR(VLOOKUP(Cursos[[#This Row],[Modelo correcto]],Modelos[[Modelo correcto]:[Aplica para certificación]],4,FALSE),"REVISAR")</f>
        <v>NO</v>
      </c>
    </row>
    <row r="355" spans="1:9" x14ac:dyDescent="0.25">
      <c r="A355" s="144" t="s">
        <v>2757</v>
      </c>
      <c r="B355">
        <v>1</v>
      </c>
      <c r="C355" s="10" t="s">
        <v>1157</v>
      </c>
      <c r="D355" s="18" t="str">
        <f>+IFERROR(VLOOKUP(Cursos[[#This Row],[Modelo correcto]],Modelos[[Modelo correcto]:[¿En línea?]],2,FALSE),"REVISAR")</f>
        <v>CANON</v>
      </c>
      <c r="E355" s="18" t="str">
        <f>+IFERROR(VLOOKUP(Cursos[[#This Row],[Modelo correcto]],Modelos[[Modelo correcto]:[¿En línea?]],3,FALSE),"REVISAR")</f>
        <v>SÍ</v>
      </c>
      <c r="F355" s="18" t="str">
        <f>+Cursos[[#This Row],[IS]]&amp;Cursos[[#This Row],[Modelo correcto]]</f>
        <v>ALBERTO ANTONIO TENORIO ALVAREZIRC355</v>
      </c>
      <c r="G355" s="18">
        <v>1</v>
      </c>
      <c r="H355" s="19">
        <v>43922</v>
      </c>
      <c r="I355" s="18" t="str">
        <f>+IFERROR(VLOOKUP(Cursos[[#This Row],[Modelo correcto]],Modelos[[Modelo correcto]:[Aplica para certificación]],4,FALSE),"REVISAR")</f>
        <v>SÍ</v>
      </c>
    </row>
    <row r="356" spans="1:9" x14ac:dyDescent="0.25">
      <c r="A356" s="144" t="s">
        <v>2757</v>
      </c>
      <c r="B356">
        <v>1</v>
      </c>
      <c r="C356" s="145" t="s">
        <v>1217</v>
      </c>
      <c r="D356" s="18" t="str">
        <f>+IFERROR(VLOOKUP(Cursos[[#This Row],[Modelo correcto]],Modelos[[Modelo correcto]:[¿En línea?]],2,FALSE),"REVISAR")</f>
        <v>XEROX</v>
      </c>
      <c r="E356" s="18" t="str">
        <f>+IFERROR(VLOOKUP(Cursos[[#This Row],[Modelo correcto]],Modelos[[Modelo correcto]:[¿En línea?]],3,FALSE),"REVISAR")</f>
        <v>SÍ</v>
      </c>
      <c r="F356" s="18" t="str">
        <f>+Cursos[[#This Row],[IS]]&amp;Cursos[[#This Row],[Modelo correcto]]</f>
        <v>ALBERTO ANTONIO TENORIO ALVAREZIRIDPST</v>
      </c>
      <c r="G356" s="18">
        <v>0</v>
      </c>
      <c r="H356" s="19">
        <v>43922</v>
      </c>
      <c r="I356" s="18" t="str">
        <f>+IFERROR(VLOOKUP(Cursos[[#This Row],[Modelo correcto]],Modelos[[Modelo correcto]:[Aplica para certificación]],4,FALSE),"REVISAR")</f>
        <v>NO</v>
      </c>
    </row>
    <row r="357" spans="1:9" x14ac:dyDescent="0.25">
      <c r="A357" s="144" t="s">
        <v>2757</v>
      </c>
      <c r="B357">
        <v>1</v>
      </c>
      <c r="C357" s="10" t="s">
        <v>1224</v>
      </c>
      <c r="D357" s="18" t="str">
        <f>+IFERROR(VLOOKUP(Cursos[[#This Row],[Modelo correcto]],Modelos[[Modelo correcto]:[¿En línea?]],2,FALSE),"REVISAR")</f>
        <v>XEROX</v>
      </c>
      <c r="E357" s="18" t="str">
        <f>+IFERROR(VLOOKUP(Cursos[[#This Row],[Modelo correcto]],Modelos[[Modelo correcto]:[¿En línea?]],3,FALSE),"REVISAR")</f>
        <v>SÍ</v>
      </c>
      <c r="F357" s="18" t="str">
        <f>+Cursos[[#This Row],[IS]]&amp;Cursos[[#This Row],[Modelo correcto]]</f>
        <v>ALBERTO ANTONIO TENORIO ALVAREZIRIDREP</v>
      </c>
      <c r="G357" s="18">
        <v>0</v>
      </c>
      <c r="H357" s="19">
        <v>43922</v>
      </c>
      <c r="I357" s="18" t="str">
        <f>+IFERROR(VLOOKUP(Cursos[[#This Row],[Modelo correcto]],Modelos[[Modelo correcto]:[Aplica para certificación]],4,FALSE),"REVISAR")</f>
        <v>NO</v>
      </c>
    </row>
    <row r="358" spans="1:9" x14ac:dyDescent="0.25">
      <c r="A358" s="144" t="s">
        <v>2757</v>
      </c>
      <c r="B358">
        <v>1</v>
      </c>
      <c r="C358" s="10" t="s">
        <v>1352</v>
      </c>
      <c r="D358" s="18" t="str">
        <f>+IFERROR(VLOOKUP(Cursos[[#This Row],[Modelo correcto]],Modelos[[Modelo correcto]:[¿En línea?]],2,FALSE),"REVISAR")</f>
        <v>XEROX</v>
      </c>
      <c r="E358" s="18" t="str">
        <f>+IFERROR(VLOOKUP(Cursos[[#This Row],[Modelo correcto]],Modelos[[Modelo correcto]:[¿En línea?]],3,FALSE),"REVISAR")</f>
        <v>SÍ</v>
      </c>
      <c r="F358" s="18" t="str">
        <f>+Cursos[[#This Row],[IS]]&amp;Cursos[[#This Row],[Modelo correcto]]</f>
        <v>ALBERTO ANTONIO TENORIO ALVAREZIRIDVID</v>
      </c>
      <c r="G358" s="18">
        <v>0</v>
      </c>
      <c r="H358" s="19">
        <v>43952</v>
      </c>
      <c r="I358" s="18" t="str">
        <f>+IFERROR(VLOOKUP(Cursos[[#This Row],[Modelo correcto]],Modelos[[Modelo correcto]:[Aplica para certificación]],4,FALSE),"REVISAR")</f>
        <v>NO</v>
      </c>
    </row>
    <row r="359" spans="1:9" x14ac:dyDescent="0.25">
      <c r="A359" s="144" t="s">
        <v>2757</v>
      </c>
      <c r="B359">
        <v>1</v>
      </c>
      <c r="C359" s="10" t="s">
        <v>1002</v>
      </c>
      <c r="D359" s="18" t="str">
        <f>+IFERROR(VLOOKUP(Cursos[[#This Row],[Modelo correcto]],Modelos[[Modelo correcto]:[¿En línea?]],2,FALSE),"REVISAR")</f>
        <v>CANON</v>
      </c>
      <c r="E359" s="18" t="str">
        <f>+IFERROR(VLOOKUP(Cursos[[#This Row],[Modelo correcto]],Modelos[[Modelo correcto]:[¿En línea?]],3,FALSE),"REVISAR")</f>
        <v>SÍ</v>
      </c>
      <c r="F359" s="18" t="str">
        <f>+Cursos[[#This Row],[IS]]&amp;Cursos[[#This Row],[Modelo correcto]]</f>
        <v>ALBERTO ANTONIO TENORIO ALVAREZLBP350</v>
      </c>
      <c r="G359" s="18">
        <v>1</v>
      </c>
      <c r="H359" s="19">
        <v>43922</v>
      </c>
      <c r="I359" s="18" t="str">
        <f>+IFERROR(VLOOKUP(Cursos[[#This Row],[Modelo correcto]],Modelos[[Modelo correcto]:[Aplica para certificación]],4,FALSE),"REVISAR")</f>
        <v>NO</v>
      </c>
    </row>
    <row r="360" spans="1:9" x14ac:dyDescent="0.25">
      <c r="A360" s="144" t="s">
        <v>2757</v>
      </c>
      <c r="B360">
        <v>1</v>
      </c>
      <c r="C360" s="145" t="s">
        <v>1165</v>
      </c>
      <c r="D360" s="18" t="str">
        <f>+IFERROR(VLOOKUP(Cursos[[#This Row],[Modelo correcto]],Modelos[[Modelo correcto]:[¿En línea?]],2,FALSE),"REVISAR")</f>
        <v>CANON</v>
      </c>
      <c r="E360" s="18" t="str">
        <f>+IFERROR(VLOOKUP(Cursos[[#This Row],[Modelo correcto]],Modelos[[Modelo correcto]:[¿En línea?]],3,FALSE),"REVISAR")</f>
        <v>SÍ</v>
      </c>
      <c r="F360" s="18" t="str">
        <f>+Cursos[[#This Row],[IS]]&amp;Cursos[[#This Row],[Modelo correcto]]</f>
        <v>ALBERTO ANTONIO TENORIO ALVAREZLBP664C</v>
      </c>
      <c r="G360" s="18">
        <v>1</v>
      </c>
      <c r="H360" s="19">
        <v>43922</v>
      </c>
      <c r="I360" s="18" t="str">
        <f>+IFERROR(VLOOKUP(Cursos[[#This Row],[Modelo correcto]],Modelos[[Modelo correcto]:[Aplica para certificación]],4,FALSE),"REVISAR")</f>
        <v>NO</v>
      </c>
    </row>
    <row r="361" spans="1:9" x14ac:dyDescent="0.25">
      <c r="A361" s="144" t="s">
        <v>2757</v>
      </c>
      <c r="B361">
        <v>1</v>
      </c>
      <c r="C361" s="145" t="s">
        <v>811</v>
      </c>
      <c r="D361" s="18" t="str">
        <f>+IFERROR(VLOOKUP(Cursos[[#This Row],[Modelo correcto]],Modelos[[Modelo correcto]:[¿En línea?]],2,FALSE),"REVISAR")</f>
        <v>HP</v>
      </c>
      <c r="E361" s="18" t="str">
        <f>+IFERROR(VLOOKUP(Cursos[[#This Row],[Modelo correcto]],Modelos[[Modelo correcto]:[¿En línea?]],3,FALSE),"REVISAR")</f>
        <v>SÍ</v>
      </c>
      <c r="F361" s="18" t="str">
        <f>+Cursos[[#This Row],[IS]]&amp;Cursos[[#This Row],[Modelo correcto]]</f>
        <v>ALBERTO ANTONIO TENORIO ALVAREZM630</v>
      </c>
      <c r="G361" s="18">
        <v>1</v>
      </c>
      <c r="H361" s="19">
        <v>43952</v>
      </c>
      <c r="I361" s="18" t="str">
        <f>+IFERROR(VLOOKUP(Cursos[[#This Row],[Modelo correcto]],Modelos[[Modelo correcto]:[Aplica para certificación]],4,FALSE),"REVISAR")</f>
        <v>NO</v>
      </c>
    </row>
    <row r="362" spans="1:9" x14ac:dyDescent="0.25">
      <c r="A362" s="144" t="s">
        <v>304</v>
      </c>
      <c r="B362">
        <v>1</v>
      </c>
      <c r="C362" s="10" t="s">
        <v>764</v>
      </c>
      <c r="D362" s="10" t="str">
        <f>+IFERROR(VLOOKUP(Cursos[[#This Row],[Modelo correcto]],Modelos[[Modelo correcto]:[¿En línea?]],2,FALSE),"REVISAR")</f>
        <v>HP</v>
      </c>
      <c r="E362" s="10" t="str">
        <f>+IFERROR(VLOOKUP(Cursos[[#This Row],[Modelo correcto]],Modelos[[Modelo correcto]:[¿En línea?]],3,FALSE),"REVISAR")</f>
        <v>SÍ</v>
      </c>
      <c r="F362" s="18" t="str">
        <f>+Cursos[[#This Row],[IS]]&amp;Cursos[[#This Row],[Modelo correcto]]</f>
        <v>ANDRES ALVARO PEREZ GARCIAE62555</v>
      </c>
      <c r="G362" s="18">
        <v>1</v>
      </c>
      <c r="H362" s="18"/>
      <c r="I362" s="18" t="str">
        <f>+IFERROR(VLOOKUP(Cursos[[#This Row],[Modelo correcto]],Modelos[[Modelo correcto]:[Aplica para certificación]],4,FALSE),"REVISAR")</f>
        <v>NO</v>
      </c>
    </row>
    <row r="363" spans="1:9" x14ac:dyDescent="0.25">
      <c r="A363" s="144" t="s">
        <v>304</v>
      </c>
      <c r="B363">
        <v>1</v>
      </c>
      <c r="C363" s="10" t="s">
        <v>806</v>
      </c>
      <c r="D363" s="10" t="str">
        <f>+IFERROR(VLOOKUP(Cursos[[#This Row],[Modelo correcto]],Modelos[[Modelo correcto]:[¿En línea?]],2,FALSE),"REVISAR")</f>
        <v>HP</v>
      </c>
      <c r="E363" s="10" t="str">
        <f>+IFERROR(VLOOKUP(Cursos[[#This Row],[Modelo correcto]],Modelos[[Modelo correcto]:[¿En línea?]],3,FALSE),"REVISAR")</f>
        <v>SÍ</v>
      </c>
      <c r="F363" s="18" t="str">
        <f>+Cursos[[#This Row],[IS]]&amp;Cursos[[#This Row],[Modelo correcto]]</f>
        <v>ANDRES ALVARO PEREZ GARCIAE82550</v>
      </c>
      <c r="G363" s="18">
        <v>1</v>
      </c>
      <c r="H363" s="19">
        <v>43647</v>
      </c>
      <c r="I363" s="18" t="str">
        <f>+IFERROR(VLOOKUP(Cursos[[#This Row],[Modelo correcto]],Modelos[[Modelo correcto]:[Aplica para certificación]],4,FALSE),"REVISAR")</f>
        <v>NO</v>
      </c>
    </row>
    <row r="364" spans="1:9" x14ac:dyDescent="0.25">
      <c r="A364" s="144" t="s">
        <v>304</v>
      </c>
      <c r="B364">
        <v>1</v>
      </c>
      <c r="C364" s="63" t="s">
        <v>775</v>
      </c>
      <c r="D364" s="10" t="str">
        <f>+IFERROR(VLOOKUP(Cursos[[#This Row],[Modelo correcto]],Modelos[[Modelo correcto]:[¿En línea?]],2,FALSE),"REVISAR")</f>
        <v>LEXMARK</v>
      </c>
      <c r="E364" s="10" t="str">
        <f>+IFERROR(VLOOKUP(Cursos[[#This Row],[Modelo correcto]],Modelos[[Modelo correcto]:[¿En línea?]],3,FALSE),"REVISAR")</f>
        <v>SÍ</v>
      </c>
      <c r="F364" s="18" t="str">
        <f>+Cursos[[#This Row],[IS]]&amp;Cursos[[#This Row],[Modelo correcto]]</f>
        <v>ANDRES ALVARO PEREZ GARCIAMX522</v>
      </c>
      <c r="G364" s="18">
        <v>1</v>
      </c>
      <c r="H364" s="19">
        <v>43647</v>
      </c>
      <c r="I364" s="18" t="str">
        <f>+IFERROR(VLOOKUP(Cursos[[#This Row],[Modelo correcto]],Modelos[[Modelo correcto]:[Aplica para certificación]],4,FALSE),"REVISAR")</f>
        <v>NO</v>
      </c>
    </row>
    <row r="365" spans="1:9" x14ac:dyDescent="0.25">
      <c r="A365" s="144" t="s">
        <v>2757</v>
      </c>
      <c r="B365">
        <v>1</v>
      </c>
      <c r="C365" s="10" t="s">
        <v>1898</v>
      </c>
      <c r="D365" s="18" t="str">
        <f>+IFERROR(VLOOKUP(Cursos[[#This Row],[Modelo correcto]],Modelos[[Modelo correcto]:[¿En línea?]],2,FALSE),"REVISAR")</f>
        <v>EPSON</v>
      </c>
      <c r="E365" s="18" t="str">
        <f>+IFERROR(VLOOKUP(Cursos[[#This Row],[Modelo correcto]],Modelos[[Modelo correcto]:[¿En línea?]],3,FALSE),"REVISAR")</f>
        <v>NO</v>
      </c>
      <c r="F365" s="18" t="str">
        <f>+Cursos[[#This Row],[IS]]&amp;Cursos[[#This Row],[Modelo correcto]]</f>
        <v>ALBERTO ANTONIO TENORIO ALVAREZM5299DW - M5799DWF</v>
      </c>
      <c r="G365" s="18">
        <v>1</v>
      </c>
      <c r="H365" s="19">
        <v>44013</v>
      </c>
      <c r="I365" s="18" t="str">
        <f>+IFERROR(VLOOKUP(Cursos[[#This Row],[Modelo correcto]],Modelos[[Modelo correcto]:[Aplica para certificación]],4,FALSE),"REVISAR")</f>
        <v>SÍ</v>
      </c>
    </row>
    <row r="366" spans="1:9" x14ac:dyDescent="0.25">
      <c r="A366" s="144" t="s">
        <v>304</v>
      </c>
      <c r="B366">
        <v>1</v>
      </c>
      <c r="C366" s="10" t="s">
        <v>812</v>
      </c>
      <c r="D366" s="10" t="str">
        <f>+IFERROR(VLOOKUP(Cursos[[#This Row],[Modelo correcto]],Modelos[[Modelo correcto]:[¿En línea?]],2,FALSE),"REVISAR")</f>
        <v>SAMSUNG</v>
      </c>
      <c r="E366" s="10" t="str">
        <f>+IFERROR(VLOOKUP(Cursos[[#This Row],[Modelo correcto]],Modelos[[Modelo correcto]:[¿En línea?]],3,FALSE),"REVISAR")</f>
        <v>SÍ</v>
      </c>
      <c r="F366" s="18" t="str">
        <f>+Cursos[[#This Row],[IS]]&amp;Cursos[[#This Row],[Modelo correcto]]</f>
        <v>ANDRES ALVARO PEREZ GARCIASL M4072</v>
      </c>
      <c r="G366" s="18">
        <v>1</v>
      </c>
      <c r="H366" s="19">
        <v>43647</v>
      </c>
      <c r="I366" s="18" t="str">
        <f>+IFERROR(VLOOKUP(Cursos[[#This Row],[Modelo correcto]],Modelos[[Modelo correcto]:[Aplica para certificación]],4,FALSE),"REVISAR")</f>
        <v>NO</v>
      </c>
    </row>
    <row r="367" spans="1:9" x14ac:dyDescent="0.25">
      <c r="A367" s="144" t="s">
        <v>304</v>
      </c>
      <c r="B367">
        <v>1</v>
      </c>
      <c r="C367" s="10" t="s">
        <v>813</v>
      </c>
      <c r="D367" s="10" t="str">
        <f>+IFERROR(VLOOKUP(Cursos[[#This Row],[Modelo correcto]],Modelos[[Modelo correcto]:[¿En línea?]],2,FALSE),"REVISAR")</f>
        <v>SAMSUNG</v>
      </c>
      <c r="E367" s="10" t="str">
        <f>+IFERROR(VLOOKUP(Cursos[[#This Row],[Modelo correcto]],Modelos[[Modelo correcto]:[¿En línea?]],3,FALSE),"REVISAR")</f>
        <v>SÍ</v>
      </c>
      <c r="F367" s="18" t="str">
        <f>+Cursos[[#This Row],[IS]]&amp;Cursos[[#This Row],[Modelo correcto]]</f>
        <v>ANDRES ALVARO PEREZ GARCIASL M4080</v>
      </c>
      <c r="G367" s="18">
        <v>1</v>
      </c>
      <c r="H367" s="19">
        <v>43647</v>
      </c>
      <c r="I367" s="18" t="str">
        <f>+IFERROR(VLOOKUP(Cursos[[#This Row],[Modelo correcto]],Modelos[[Modelo correcto]:[Aplica para certificación]],4,FALSE),"REVISAR")</f>
        <v>NO</v>
      </c>
    </row>
    <row r="368" spans="1:9" x14ac:dyDescent="0.25">
      <c r="A368" s="144" t="s">
        <v>304</v>
      </c>
      <c r="B368">
        <v>1</v>
      </c>
      <c r="C368" s="10" t="s">
        <v>831</v>
      </c>
      <c r="D368" s="10" t="str">
        <f>+IFERROR(VLOOKUP(Cursos[[#This Row],[Modelo correcto]],Modelos[[Modelo correcto]:[¿En línea?]],2,FALSE),"REVISAR")</f>
        <v>SAMSUNG</v>
      </c>
      <c r="E368" s="10" t="str">
        <f>+IFERROR(VLOOKUP(Cursos[[#This Row],[Modelo correcto]],Modelos[[Modelo correcto]:[¿En línea?]],3,FALSE),"REVISAR")</f>
        <v>SÍ</v>
      </c>
      <c r="F368" s="18" t="str">
        <f>+Cursos[[#This Row],[IS]]&amp;Cursos[[#This Row],[Modelo correcto]]</f>
        <v>ANDRES ALVARO PEREZ GARCIASL M5370</v>
      </c>
      <c r="G368" s="18">
        <v>1</v>
      </c>
      <c r="H368" s="19">
        <v>43647</v>
      </c>
      <c r="I368" s="18" t="str">
        <f>+IFERROR(VLOOKUP(Cursos[[#This Row],[Modelo correcto]],Modelos[[Modelo correcto]:[Aplica para certificación]],4,FALSE),"REVISAR")</f>
        <v>NO</v>
      </c>
    </row>
    <row r="369" spans="1:9" x14ac:dyDescent="0.25">
      <c r="A369" s="144" t="s">
        <v>2758</v>
      </c>
      <c r="B369">
        <v>1</v>
      </c>
      <c r="C369" s="10" t="s">
        <v>286</v>
      </c>
      <c r="D369" s="10" t="str">
        <f>+IFERROR(VLOOKUP(Cursos[[#This Row],[Modelo correcto]],Modelos[[Modelo correcto]:[¿En línea?]],2,FALSE),"REVISAR")</f>
        <v>XEROX</v>
      </c>
      <c r="E369" s="10" t="str">
        <f>+IFERROR(VLOOKUP(Cursos[[#This Row],[Modelo correcto]],Modelos[[Modelo correcto]:[¿En línea?]],3,FALSE),"REVISAR")</f>
        <v>SÍ</v>
      </c>
      <c r="F369" s="18" t="str">
        <f>+Cursos[[#This Row],[IS]]&amp;Cursos[[#This Row],[Modelo correcto]]</f>
        <v>ALFREDO TORRES RICARDEZP7100LP</v>
      </c>
      <c r="G369" s="18">
        <v>1</v>
      </c>
      <c r="H369" s="19">
        <v>43709</v>
      </c>
      <c r="I369" s="18" t="str">
        <f>+IFERROR(VLOOKUP(Cursos[[#This Row],[Modelo correcto]],Modelos[[Modelo correcto]:[Aplica para certificación]],4,FALSE),"REVISAR")</f>
        <v>NO</v>
      </c>
    </row>
    <row r="370" spans="1:9" x14ac:dyDescent="0.25">
      <c r="A370" s="144" t="s">
        <v>2758</v>
      </c>
      <c r="B370">
        <v>1</v>
      </c>
      <c r="C370" s="10" t="s">
        <v>278</v>
      </c>
      <c r="D370" s="10" t="str">
        <f>+IFERROR(VLOOKUP(Cursos[[#This Row],[Modelo correcto]],Modelos[[Modelo correcto]:[¿En línea?]],2,FALSE),"REVISAR")</f>
        <v>XEROX</v>
      </c>
      <c r="E370" s="10" t="str">
        <f>+IFERROR(VLOOKUP(Cursos[[#This Row],[Modelo correcto]],Modelos[[Modelo correcto]:[¿En línea?]],3,FALSE),"REVISAR")</f>
        <v>SÍ</v>
      </c>
      <c r="F370" s="18" t="str">
        <f>+Cursos[[#This Row],[IS]]&amp;Cursos[[#This Row],[Modelo correcto]]</f>
        <v>ALFREDO TORRES RICARDEZP8870LP</v>
      </c>
      <c r="G370" s="18">
        <v>1</v>
      </c>
      <c r="H370" s="19">
        <v>43709</v>
      </c>
      <c r="I370" s="18" t="str">
        <f>+IFERROR(VLOOKUP(Cursos[[#This Row],[Modelo correcto]],Modelos[[Modelo correcto]:[Aplica para certificación]],4,FALSE),"REVISAR")</f>
        <v>NO</v>
      </c>
    </row>
    <row r="371" spans="1:9" x14ac:dyDescent="0.25">
      <c r="A371" s="144" t="s">
        <v>2757</v>
      </c>
      <c r="B371">
        <v>1</v>
      </c>
      <c r="C371" s="145" t="s">
        <v>289</v>
      </c>
      <c r="D371" s="18" t="str">
        <f>+IFERROR(VLOOKUP(Cursos[[#This Row],[Modelo correcto]],Modelos[[Modelo correcto]:[¿En línea?]],2,FALSE),"REVISAR")</f>
        <v>XEROX</v>
      </c>
      <c r="E371" s="18" t="str">
        <f>+IFERROR(VLOOKUP(Cursos[[#This Row],[Modelo correcto]],Modelos[[Modelo correcto]:[¿En línea?]],3,FALSE),"REVISAR")</f>
        <v>SÍ</v>
      </c>
      <c r="F371" s="18" t="str">
        <f>+Cursos[[#This Row],[IS]]&amp;Cursos[[#This Row],[Modelo correcto]]</f>
        <v>ALBERTO ANTONIO TENORIO ALVAREZOFLXFIN</v>
      </c>
      <c r="G371" s="18">
        <v>1</v>
      </c>
      <c r="H371" s="19">
        <v>43952</v>
      </c>
      <c r="I371" s="18" t="str">
        <f>+IFERROR(VLOOKUP(Cursos[[#This Row],[Modelo correcto]],Modelos[[Modelo correcto]:[Aplica para certificación]],4,FALSE),"REVISAR")</f>
        <v>SÍ</v>
      </c>
    </row>
    <row r="372" spans="1:9" x14ac:dyDescent="0.25">
      <c r="A372" s="144" t="s">
        <v>304</v>
      </c>
      <c r="B372">
        <v>1</v>
      </c>
      <c r="C372" s="10" t="s">
        <v>824</v>
      </c>
      <c r="D372" s="10" t="str">
        <f>+IFERROR(VLOOKUP(Cursos[[#This Row],[Modelo correcto]],Modelos[[Modelo correcto]:[¿En línea?]],2,FALSE),"REVISAR")</f>
        <v>LEXMARK</v>
      </c>
      <c r="E372" s="10" t="str">
        <f>+IFERROR(VLOOKUP(Cursos[[#This Row],[Modelo correcto]],Modelos[[Modelo correcto]:[¿En línea?]],3,FALSE),"REVISAR")</f>
        <v>SÍ</v>
      </c>
      <c r="F372" s="18" t="str">
        <f>+Cursos[[#This Row],[IS]]&amp;Cursos[[#This Row],[Modelo correcto]]</f>
        <v>ANDRES ALVARO PEREZ GARCIAX464</v>
      </c>
      <c r="G372" s="18">
        <v>1</v>
      </c>
      <c r="H372" s="19">
        <v>43678</v>
      </c>
      <c r="I372" s="18" t="str">
        <f>+IFERROR(VLOOKUP(Cursos[[#This Row],[Modelo correcto]],Modelos[[Modelo correcto]:[Aplica para certificación]],4,FALSE),"REVISAR")</f>
        <v>NO</v>
      </c>
    </row>
    <row r="373" spans="1:9" x14ac:dyDescent="0.25">
      <c r="A373" s="144" t="s">
        <v>2759</v>
      </c>
      <c r="B373">
        <v>0</v>
      </c>
      <c r="C373" s="63" t="s">
        <v>777</v>
      </c>
      <c r="D373" s="10" t="str">
        <f>+IFERROR(VLOOKUP(Cursos[[#This Row],[Modelo correcto]],Modelos[[Modelo correcto]:[¿En línea?]],2,FALSE),"REVISAR")</f>
        <v>XEROX</v>
      </c>
      <c r="E373" s="10" t="str">
        <f>+IFERROR(VLOOKUP(Cursos[[#This Row],[Modelo correcto]],Modelos[[Modelo correcto]:[¿En línea?]],3,FALSE),"REVISAR")</f>
        <v>NO</v>
      </c>
      <c r="F373" s="18" t="str">
        <f>+Cursos[[#This Row],[IS]]&amp;Cursos[[#This Row],[Modelo correcto]]</f>
        <v>SAMUEL CHAVEZ PEDRAZAC70</v>
      </c>
      <c r="G373" s="18">
        <v>1</v>
      </c>
      <c r="H373" s="18"/>
      <c r="I373" s="18" t="str">
        <f>+IFERROR(VLOOKUP(Cursos[[#This Row],[Modelo correcto]],Modelos[[Modelo correcto]:[Aplica para certificación]],4,FALSE),"REVISAR")</f>
        <v>NO</v>
      </c>
    </row>
    <row r="374" spans="1:9" x14ac:dyDescent="0.25">
      <c r="A374" s="144" t="s">
        <v>304</v>
      </c>
      <c r="B374">
        <v>1</v>
      </c>
      <c r="C374" s="10" t="s">
        <v>802</v>
      </c>
      <c r="D374" s="18" t="str">
        <f>+IFERROR(VLOOKUP(Cursos[[#This Row],[Modelo correcto]],Modelos[[Modelo correcto]:[¿En línea?]],2,FALSE),"REVISAR")</f>
        <v>LEXMARK</v>
      </c>
      <c r="E374" s="18" t="str">
        <f>+IFERROR(VLOOKUP(Cursos[[#This Row],[Modelo correcto]],Modelos[[Modelo correcto]:[¿En línea?]],3,FALSE),"REVISAR")</f>
        <v>SÍ</v>
      </c>
      <c r="F374" s="18" t="str">
        <f>+Cursos[[#This Row],[IS]]&amp;Cursos[[#This Row],[Modelo correcto]]</f>
        <v>ANDRES ALVARO PEREZ GARCIAX65X</v>
      </c>
      <c r="G374" s="18">
        <v>1</v>
      </c>
      <c r="H374" s="19">
        <v>43678</v>
      </c>
      <c r="I374" s="18" t="str">
        <f>+IFERROR(VLOOKUP(Cursos[[#This Row],[Modelo correcto]],Modelos[[Modelo correcto]:[Aplica para certificación]],4,FALSE),"REVISAR")</f>
        <v>NO</v>
      </c>
    </row>
    <row r="375" spans="1:9" x14ac:dyDescent="0.25">
      <c r="A375" s="144" t="s">
        <v>304</v>
      </c>
      <c r="B375">
        <v>1</v>
      </c>
      <c r="C375" s="10" t="s">
        <v>826</v>
      </c>
      <c r="D375" s="10" t="str">
        <f>+IFERROR(VLOOKUP(Cursos[[#This Row],[Modelo correcto]],Modelos[[Modelo correcto]:[¿En línea?]],2,FALSE),"REVISAR")</f>
        <v>LEXMARK</v>
      </c>
      <c r="E375" s="10" t="str">
        <f>+IFERROR(VLOOKUP(Cursos[[#This Row],[Modelo correcto]],Modelos[[Modelo correcto]:[¿En línea?]],3,FALSE),"REVISAR")</f>
        <v>SÍ</v>
      </c>
      <c r="F375" s="18" t="str">
        <f>+Cursos[[#This Row],[IS]]&amp;Cursos[[#This Row],[Modelo correcto]]</f>
        <v>ANDRES ALVARO PEREZ GARCIAX748</v>
      </c>
      <c r="G375" s="18">
        <v>1</v>
      </c>
      <c r="H375" s="19">
        <v>43678</v>
      </c>
      <c r="I375" s="18" t="str">
        <f>+IFERROR(VLOOKUP(Cursos[[#This Row],[Modelo correcto]],Modelos[[Modelo correcto]:[Aplica para certificación]],4,FALSE),"REVISAR")</f>
        <v>NO</v>
      </c>
    </row>
    <row r="376" spans="1:9" x14ac:dyDescent="0.25">
      <c r="A376" s="144" t="s">
        <v>304</v>
      </c>
      <c r="B376">
        <v>1</v>
      </c>
      <c r="C376" s="10" t="s">
        <v>827</v>
      </c>
      <c r="D376" s="10" t="str">
        <f>+IFERROR(VLOOKUP(Cursos[[#This Row],[Modelo correcto]],Modelos[[Modelo correcto]:[¿En línea?]],2,FALSE),"REVISAR")</f>
        <v>LEXMARK</v>
      </c>
      <c r="E376" s="10" t="str">
        <f>+IFERROR(VLOOKUP(Cursos[[#This Row],[Modelo correcto]],Modelos[[Modelo correcto]:[¿En línea?]],3,FALSE),"REVISAR")</f>
        <v>SÍ</v>
      </c>
      <c r="F376" s="18" t="str">
        <f>+Cursos[[#This Row],[IS]]&amp;Cursos[[#This Row],[Modelo correcto]]</f>
        <v>ANDRES ALVARO PEREZ GARCIAX860</v>
      </c>
      <c r="G376" s="18">
        <v>1</v>
      </c>
      <c r="H376" s="19">
        <v>43678</v>
      </c>
      <c r="I376" s="18" t="str">
        <f>+IFERROR(VLOOKUP(Cursos[[#This Row],[Modelo correcto]],Modelos[[Modelo correcto]:[Aplica para certificación]],4,FALSE),"REVISAR")</f>
        <v>NO</v>
      </c>
    </row>
    <row r="377" spans="1:9" x14ac:dyDescent="0.25">
      <c r="A377" s="144" t="s">
        <v>304</v>
      </c>
      <c r="B377">
        <v>1</v>
      </c>
      <c r="C377" s="10" t="s">
        <v>828</v>
      </c>
      <c r="D377" s="10" t="str">
        <f>+IFERROR(VLOOKUP(Cursos[[#This Row],[Modelo correcto]],Modelos[[Modelo correcto]:[¿En línea?]],2,FALSE),"REVISAR")</f>
        <v>LEXMARK</v>
      </c>
      <c r="E377" s="10" t="str">
        <f>+IFERROR(VLOOKUP(Cursos[[#This Row],[Modelo correcto]],Modelos[[Modelo correcto]:[¿En línea?]],3,FALSE),"REVISAR")</f>
        <v>SÍ</v>
      </c>
      <c r="F377" s="18" t="str">
        <f>+Cursos[[#This Row],[IS]]&amp;Cursos[[#This Row],[Modelo correcto]]</f>
        <v>ANDRES ALVARO PEREZ GARCIAX950</v>
      </c>
      <c r="G377" s="18">
        <v>1</v>
      </c>
      <c r="H377" s="19">
        <v>43678</v>
      </c>
      <c r="I377" s="18" t="str">
        <f>+IFERROR(VLOOKUP(Cursos[[#This Row],[Modelo correcto]],Modelos[[Modelo correcto]:[Aplica para certificación]],4,FALSE),"REVISAR")</f>
        <v>NO</v>
      </c>
    </row>
    <row r="378" spans="1:9" x14ac:dyDescent="0.25">
      <c r="A378" s="144" t="s">
        <v>304</v>
      </c>
      <c r="B378">
        <v>1</v>
      </c>
      <c r="C378" s="10" t="s">
        <v>829</v>
      </c>
      <c r="D378" s="10" t="str">
        <f>+IFERROR(VLOOKUP(Cursos[[#This Row],[Modelo correcto]],Modelos[[Modelo correcto]:[¿En línea?]],2,FALSE),"REVISAR")</f>
        <v>LEXMARK</v>
      </c>
      <c r="E378" s="10" t="str">
        <f>+IFERROR(VLOOKUP(Cursos[[#This Row],[Modelo correcto]],Modelos[[Modelo correcto]:[¿En línea?]],3,FALSE),"REVISAR")</f>
        <v>SÍ</v>
      </c>
      <c r="F378" s="18" t="str">
        <f>+Cursos[[#This Row],[IS]]&amp;Cursos[[#This Row],[Modelo correcto]]</f>
        <v>ANDRES ALVARO PEREZ GARCIAXM3150</v>
      </c>
      <c r="G378" s="18">
        <v>1</v>
      </c>
      <c r="H378" s="19">
        <v>43800</v>
      </c>
      <c r="I378" s="18" t="str">
        <f>+IFERROR(VLOOKUP(Cursos[[#This Row],[Modelo correcto]],Modelos[[Modelo correcto]:[Aplica para certificación]],4,FALSE),"REVISAR")</f>
        <v>NO</v>
      </c>
    </row>
    <row r="379" spans="1:9" x14ac:dyDescent="0.25">
      <c r="A379" s="144" t="s">
        <v>304</v>
      </c>
      <c r="B379">
        <v>1</v>
      </c>
      <c r="C379" s="10" t="s">
        <v>830</v>
      </c>
      <c r="D379" s="10" t="str">
        <f>+IFERROR(VLOOKUP(Cursos[[#This Row],[Modelo correcto]],Modelos[[Modelo correcto]:[¿En línea?]],2,FALSE),"REVISAR")</f>
        <v>LEXMARK</v>
      </c>
      <c r="E379" s="10" t="str">
        <f>+IFERROR(VLOOKUP(Cursos[[#This Row],[Modelo correcto]],Modelos[[Modelo correcto]:[¿En línea?]],3,FALSE),"REVISAR")</f>
        <v>SÍ</v>
      </c>
      <c r="F379" s="18" t="str">
        <f>+Cursos[[#This Row],[IS]]&amp;Cursos[[#This Row],[Modelo correcto]]</f>
        <v>ANDRES ALVARO PEREZ GARCIAXM5163</v>
      </c>
      <c r="G379" s="18">
        <v>1</v>
      </c>
      <c r="H379" s="19">
        <v>43800</v>
      </c>
      <c r="I379" s="18" t="str">
        <f>+IFERROR(VLOOKUP(Cursos[[#This Row],[Modelo correcto]],Modelos[[Modelo correcto]:[Aplica para certificación]],4,FALSE),"REVISAR")</f>
        <v>NO</v>
      </c>
    </row>
    <row r="380" spans="1:9" x14ac:dyDescent="0.25">
      <c r="A380" s="144" t="s">
        <v>2757</v>
      </c>
      <c r="B380">
        <v>1</v>
      </c>
      <c r="C380" s="10" t="s">
        <v>154</v>
      </c>
      <c r="D380" s="18" t="str">
        <f>+IFERROR(VLOOKUP(Cursos[[#This Row],[Modelo correcto]],Modelos[[Modelo correcto]:[¿En línea?]],2,FALSE),"REVISAR")</f>
        <v>XEROX</v>
      </c>
      <c r="E380" s="18" t="str">
        <f>+IFERROR(VLOOKUP(Cursos[[#This Row],[Modelo correcto]],Modelos[[Modelo correcto]:[¿En línea?]],3,FALSE),"REVISAR")</f>
        <v>SÍ</v>
      </c>
      <c r="F380" s="18" t="str">
        <f>+Cursos[[#This Row],[IS]]&amp;Cursos[[#This Row],[Modelo correcto]]</f>
        <v>ALBERTO ANTONIO TENORIO ALVAREZP3010LP</v>
      </c>
      <c r="G380" s="18">
        <v>0</v>
      </c>
      <c r="H380" s="19">
        <v>43922</v>
      </c>
      <c r="I380" s="18" t="str">
        <f>+IFERROR(VLOOKUP(Cursos[[#This Row],[Modelo correcto]],Modelos[[Modelo correcto]:[Aplica para certificación]],4,FALSE),"REVISAR")</f>
        <v>NO</v>
      </c>
    </row>
    <row r="381" spans="1:9" x14ac:dyDescent="0.25">
      <c r="A381" s="144" t="s">
        <v>2757</v>
      </c>
      <c r="B381">
        <v>1</v>
      </c>
      <c r="C381" s="145" t="s">
        <v>253</v>
      </c>
      <c r="D381" s="18" t="str">
        <f>+IFERROR(VLOOKUP(Cursos[[#This Row],[Modelo correcto]],Modelos[[Modelo correcto]:[¿En línea?]],2,FALSE),"REVISAR")</f>
        <v>XEROX</v>
      </c>
      <c r="E381" s="18" t="str">
        <f>+IFERROR(VLOOKUP(Cursos[[#This Row],[Modelo correcto]],Modelos[[Modelo correcto]:[¿En línea?]],3,FALSE),"REVISAR")</f>
        <v>SÍ</v>
      </c>
      <c r="F381" s="18" t="str">
        <f>+Cursos[[#This Row],[IS]]&amp;Cursos[[#This Row],[Modelo correcto]]</f>
        <v>ALBERTO ANTONIO TENORIO ALVAREZP3320LP</v>
      </c>
      <c r="G381" s="18">
        <v>0</v>
      </c>
      <c r="H381" s="19">
        <v>43891</v>
      </c>
      <c r="I381" s="18" t="str">
        <f>+IFERROR(VLOOKUP(Cursos[[#This Row],[Modelo correcto]],Modelos[[Modelo correcto]:[Aplica para certificación]],4,FALSE),"REVISAR")</f>
        <v>NO</v>
      </c>
    </row>
    <row r="382" spans="1:9" x14ac:dyDescent="0.25">
      <c r="A382" s="144" t="s">
        <v>2757</v>
      </c>
      <c r="B382">
        <v>1</v>
      </c>
      <c r="C382" s="10" t="s">
        <v>85</v>
      </c>
      <c r="D382" s="18" t="str">
        <f>+IFERROR(VLOOKUP(Cursos[[#This Row],[Modelo correcto]],Modelos[[Modelo correcto]:[¿En línea?]],2,FALSE),"REVISAR")</f>
        <v>XEROX</v>
      </c>
      <c r="E382" s="18" t="str">
        <f>+IFERROR(VLOOKUP(Cursos[[#This Row],[Modelo correcto]],Modelos[[Modelo correcto]:[¿En línea?]],3,FALSE),"REVISAR")</f>
        <v>SÍ</v>
      </c>
      <c r="F382" s="18" t="str">
        <f>+Cursos[[#This Row],[IS]]&amp;Cursos[[#This Row],[Modelo correcto]]</f>
        <v>ALBERTO ANTONIO TENORIO ALVAREZP4622XT</v>
      </c>
      <c r="G382" s="18">
        <v>0</v>
      </c>
      <c r="H382" s="19">
        <v>43922</v>
      </c>
      <c r="I382" s="18" t="str">
        <f>+IFERROR(VLOOKUP(Cursos[[#This Row],[Modelo correcto]],Modelos[[Modelo correcto]:[Aplica para certificación]],4,FALSE),"REVISAR")</f>
        <v>NO</v>
      </c>
    </row>
    <row r="383" spans="1:9" x14ac:dyDescent="0.25">
      <c r="A383" s="144" t="s">
        <v>2757</v>
      </c>
      <c r="B383">
        <v>1</v>
      </c>
      <c r="C383" s="10" t="s">
        <v>1308</v>
      </c>
      <c r="D383" s="18" t="str">
        <f>+IFERROR(VLOOKUP(Cursos[[#This Row],[Modelo correcto]],Modelos[[Modelo correcto]:[¿En línea?]],2,FALSE),"REVISAR")</f>
        <v>XEROX</v>
      </c>
      <c r="E383" s="18" t="str">
        <f>+IFERROR(VLOOKUP(Cursos[[#This Row],[Modelo correcto]],Modelos[[Modelo correcto]:[¿En línea?]],3,FALSE),"REVISAR")</f>
        <v>SÍ</v>
      </c>
      <c r="F383" s="18" t="str">
        <f>+Cursos[[#This Row],[IS]]&amp;Cursos[[#This Row],[Modelo correcto]]</f>
        <v>ALBERTO ANTONIO TENORIO ALVAREZPB01</v>
      </c>
      <c r="G383" s="18">
        <v>0</v>
      </c>
      <c r="H383" s="19">
        <v>43952</v>
      </c>
      <c r="I383" s="18" t="str">
        <f>+IFERROR(VLOOKUP(Cursos[[#This Row],[Modelo correcto]],Modelos[[Modelo correcto]:[Aplica para certificación]],4,FALSE),"REVISAR")</f>
        <v>NO</v>
      </c>
    </row>
    <row r="384" spans="1:9" x14ac:dyDescent="0.25">
      <c r="A384" s="144" t="s">
        <v>2757</v>
      </c>
      <c r="B384">
        <v>1</v>
      </c>
      <c r="C384" s="10" t="s">
        <v>1308</v>
      </c>
      <c r="D384" s="18" t="str">
        <f>+IFERROR(VLOOKUP(Cursos[[#This Row],[Modelo correcto]],Modelos[[Modelo correcto]:[¿En línea?]],2,FALSE),"REVISAR")</f>
        <v>XEROX</v>
      </c>
      <c r="E384" s="18" t="str">
        <f>+IFERROR(VLOOKUP(Cursos[[#This Row],[Modelo correcto]],Modelos[[Modelo correcto]:[¿En línea?]],3,FALSE),"REVISAR")</f>
        <v>SÍ</v>
      </c>
      <c r="F384" s="18" t="str">
        <f>+Cursos[[#This Row],[IS]]&amp;Cursos[[#This Row],[Modelo correcto]]</f>
        <v>ALBERTO ANTONIO TENORIO ALVAREZPB01</v>
      </c>
      <c r="G384" s="18">
        <v>0</v>
      </c>
      <c r="H384" s="19">
        <v>43952</v>
      </c>
      <c r="I384" s="18" t="str">
        <f>+IFERROR(VLOOKUP(Cursos[[#This Row],[Modelo correcto]],Modelos[[Modelo correcto]:[Aplica para certificación]],4,FALSE),"REVISAR")</f>
        <v>NO</v>
      </c>
    </row>
    <row r="385" spans="1:9" x14ac:dyDescent="0.25">
      <c r="A385" s="144" t="s">
        <v>2757</v>
      </c>
      <c r="B385">
        <v>1</v>
      </c>
      <c r="C385" s="145" t="s">
        <v>276</v>
      </c>
      <c r="D385" s="18" t="str">
        <f>+IFERROR(VLOOKUP(Cursos[[#This Row],[Modelo correcto]],Modelos[[Modelo correcto]:[¿En línea?]],2,FALSE),"REVISAR")</f>
        <v>XEROX</v>
      </c>
      <c r="E385" s="18" t="str">
        <f>+IFERROR(VLOOKUP(Cursos[[#This Row],[Modelo correcto]],Modelos[[Modelo correcto]:[¿En línea?]],3,FALSE),"REVISAR")</f>
        <v>SÍ</v>
      </c>
      <c r="F385" s="18" t="str">
        <f>+Cursos[[#This Row],[IS]]&amp;Cursos[[#This Row],[Modelo correcto]]</f>
        <v>ALBERTO ANTONIO TENORIO ALVAREZPC90XTA</v>
      </c>
      <c r="G385" s="18">
        <v>1</v>
      </c>
      <c r="H385" s="19">
        <v>43831</v>
      </c>
      <c r="I385" s="18" t="str">
        <f>+IFERROR(VLOOKUP(Cursos[[#This Row],[Modelo correcto]],Modelos[[Modelo correcto]:[Aplica para certificación]],4,FALSE),"REVISAR")</f>
        <v>SÍ</v>
      </c>
    </row>
    <row r="386" spans="1:9" x14ac:dyDescent="0.25">
      <c r="A386" s="144" t="s">
        <v>2757</v>
      </c>
      <c r="B386">
        <v>1</v>
      </c>
      <c r="C386" s="145" t="s">
        <v>298</v>
      </c>
      <c r="D386" s="18" t="str">
        <f>+IFERROR(VLOOKUP(Cursos[[#This Row],[Modelo correcto]],Modelos[[Modelo correcto]:[¿En línea?]],2,FALSE),"REVISAR")</f>
        <v>XEROX</v>
      </c>
      <c r="E386" s="18" t="str">
        <f>+IFERROR(VLOOKUP(Cursos[[#This Row],[Modelo correcto]],Modelos[[Modelo correcto]:[¿En línea?]],3,FALSE),"REVISAR")</f>
        <v>SÍ</v>
      </c>
      <c r="F386" s="18" t="str">
        <f>+Cursos[[#This Row],[IS]]&amp;Cursos[[#This Row],[Modelo correcto]]</f>
        <v>ALBERTO ANTONIO TENORIO ALVAREZPRFNTFR</v>
      </c>
      <c r="G386" s="18">
        <v>1</v>
      </c>
      <c r="H386" s="19">
        <v>43891</v>
      </c>
      <c r="I386" s="18" t="str">
        <f>+IFERROR(VLOOKUP(Cursos[[#This Row],[Modelo correcto]],Modelos[[Modelo correcto]:[Aplica para certificación]],4,FALSE),"REVISAR")</f>
        <v>SÍ</v>
      </c>
    </row>
    <row r="387" spans="1:9" x14ac:dyDescent="0.25">
      <c r="A387" s="144" t="s">
        <v>2757</v>
      </c>
      <c r="B387">
        <v>1</v>
      </c>
      <c r="C387" s="10" t="s">
        <v>756</v>
      </c>
      <c r="D387" s="18" t="str">
        <f>+IFERROR(VLOOKUP(Cursos[[#This Row],[Modelo correcto]],Modelos[[Modelo correcto]:[¿En línea?]],2,FALSE),"REVISAR")</f>
        <v>CANON</v>
      </c>
      <c r="E387" s="18" t="str">
        <f>+IFERROR(VLOOKUP(Cursos[[#This Row],[Modelo correcto]],Modelos[[Modelo correcto]:[¿En línea?]],3,FALSE),"REVISAR")</f>
        <v>SÍ</v>
      </c>
      <c r="F387" s="18" t="str">
        <f>+Cursos[[#This Row],[IS]]&amp;Cursos[[#This Row],[Modelo correcto]]</f>
        <v>ALBERTO ANTONIO TENORIO ALVAREZPrincipios básicos de escáner</v>
      </c>
      <c r="G387" s="18">
        <v>1</v>
      </c>
      <c r="H387" s="19">
        <v>43891</v>
      </c>
      <c r="I387" s="18" t="str">
        <f>+IFERROR(VLOOKUP(Cursos[[#This Row],[Modelo correcto]],Modelos[[Modelo correcto]:[Aplica para certificación]],4,FALSE),"REVISAR")</f>
        <v>SÍ</v>
      </c>
    </row>
    <row r="388" spans="1:9" x14ac:dyDescent="0.25">
      <c r="A388" s="144" t="s">
        <v>305</v>
      </c>
      <c r="B388">
        <v>1</v>
      </c>
      <c r="C388" s="10" t="s">
        <v>753</v>
      </c>
      <c r="D388" s="18" t="str">
        <f>+IFERROR(VLOOKUP(Cursos[[#This Row],[Modelo correcto]],Modelos[[Modelo correcto]:[¿En línea?]],2,FALSE),"REVISAR")</f>
        <v>CANON</v>
      </c>
      <c r="E388" s="18" t="str">
        <f>+IFERROR(VLOOKUP(Cursos[[#This Row],[Modelo correcto]],Modelos[[Modelo correcto]:[¿En línea?]],3,FALSE),"REVISAR")</f>
        <v>SÍ</v>
      </c>
      <c r="F388" s="18" t="str">
        <f>+Cursos[[#This Row],[IS]]&amp;Cursos[[#This Row],[Modelo correcto]]</f>
        <v>ARMANDO SERRANO ESQUIVELIR 1643</v>
      </c>
      <c r="G388" s="18">
        <v>1</v>
      </c>
      <c r="H388" s="18"/>
      <c r="I388" s="18" t="str">
        <f>+IFERROR(VLOOKUP(Cursos[[#This Row],[Modelo correcto]],Modelos[[Modelo correcto]:[Aplica para certificación]],4,FALSE),"REVISAR")</f>
        <v>SÍ</v>
      </c>
    </row>
    <row r="389" spans="1:9" x14ac:dyDescent="0.25">
      <c r="A389" s="144" t="s">
        <v>2757</v>
      </c>
      <c r="B389">
        <v>1</v>
      </c>
      <c r="C389" s="10" t="s">
        <v>1166</v>
      </c>
      <c r="D389" s="18" t="str">
        <f>+IFERROR(VLOOKUP(Cursos[[#This Row],[Modelo correcto]],Modelos[[Modelo correcto]:[¿En línea?]],2,FALSE),"REVISAR")</f>
        <v>HP</v>
      </c>
      <c r="E389" s="18" t="str">
        <f>+IFERROR(VLOOKUP(Cursos[[#This Row],[Modelo correcto]],Modelos[[Modelo correcto]:[¿En línea?]],3,FALSE),"REVISAR")</f>
        <v>SÍ</v>
      </c>
      <c r="F389" s="18" t="str">
        <f>+Cursos[[#This Row],[IS]]&amp;Cursos[[#This Row],[Modelo correcto]]</f>
        <v>ALBERTO ANTONIO TENORIO ALVAREZPRO 75X</v>
      </c>
      <c r="G389" s="18">
        <v>1</v>
      </c>
      <c r="H389" s="19">
        <v>43952</v>
      </c>
      <c r="I389" s="18" t="str">
        <f>+IFERROR(VLOOKUP(Cursos[[#This Row],[Modelo correcto]],Modelos[[Modelo correcto]:[Aplica para certificación]],4,FALSE),"REVISAR")</f>
        <v>SÍ</v>
      </c>
    </row>
    <row r="390" spans="1:9" x14ac:dyDescent="0.25">
      <c r="A390" s="144" t="s">
        <v>305</v>
      </c>
      <c r="B390">
        <v>1</v>
      </c>
      <c r="C390" s="10" t="s">
        <v>843</v>
      </c>
      <c r="D390" s="18" t="str">
        <f>+IFERROR(VLOOKUP(Cursos[[#This Row],[Modelo correcto]],Modelos[[Modelo correcto]:[¿En línea?]],2,FALSE),"REVISAR")</f>
        <v>CANON</v>
      </c>
      <c r="E390" s="18" t="str">
        <f>+IFERROR(VLOOKUP(Cursos[[#This Row],[Modelo correcto]],Modelos[[Modelo correcto]:[¿En línea?]],3,FALSE),"REVISAR")</f>
        <v>SÍ</v>
      </c>
      <c r="F390" s="18" t="str">
        <f>+Cursos[[#This Row],[IS]]&amp;Cursos[[#This Row],[Modelo correcto]]</f>
        <v>ARMANDO SERRANO ESQUIVELIR1700</v>
      </c>
      <c r="G390" s="18">
        <v>1</v>
      </c>
      <c r="H390" s="19">
        <v>43647</v>
      </c>
      <c r="I390" s="18" t="str">
        <f>+IFERROR(VLOOKUP(Cursos[[#This Row],[Modelo correcto]],Modelos[[Modelo correcto]:[Aplica para certificación]],4,FALSE),"REVISAR")</f>
        <v>NO</v>
      </c>
    </row>
    <row r="391" spans="1:9" x14ac:dyDescent="0.25">
      <c r="A391" s="144" t="s">
        <v>305</v>
      </c>
      <c r="B391">
        <v>1</v>
      </c>
      <c r="C391" s="10" t="s">
        <v>845</v>
      </c>
      <c r="D391" s="18" t="str">
        <f>+IFERROR(VLOOKUP(Cursos[[#This Row],[Modelo correcto]],Modelos[[Modelo correcto]:[¿En línea?]],2,FALSE),"REVISAR")</f>
        <v>CANON</v>
      </c>
      <c r="E391" s="18" t="str">
        <f>+IFERROR(VLOOKUP(Cursos[[#This Row],[Modelo correcto]],Modelos[[Modelo correcto]:[¿En línea?]],3,FALSE),"REVISAR")</f>
        <v>SÍ</v>
      </c>
      <c r="F391" s="18" t="str">
        <f>+Cursos[[#This Row],[IS]]&amp;Cursos[[#This Row],[Modelo correcto]]</f>
        <v>ARMANDO SERRANO ESQUIVELIR1730IF</v>
      </c>
      <c r="G391" s="18">
        <v>1</v>
      </c>
      <c r="H391" s="19">
        <v>43647</v>
      </c>
      <c r="I391" s="18" t="str">
        <f>+IFERROR(VLOOKUP(Cursos[[#This Row],[Modelo correcto]],Modelos[[Modelo correcto]:[Aplica para certificación]],4,FALSE),"REVISAR")</f>
        <v>NO</v>
      </c>
    </row>
    <row r="392" spans="1:9" x14ac:dyDescent="0.25">
      <c r="A392" s="144" t="s">
        <v>2757</v>
      </c>
      <c r="B392">
        <v>1</v>
      </c>
      <c r="C392" s="63" t="s">
        <v>299</v>
      </c>
      <c r="D392" s="18" t="str">
        <f>+IFERROR(VLOOKUP(Cursos[[#This Row],[Modelo correcto]],Modelos[[Modelo correcto]:[¿En línea?]],2,FALSE),"REVISAR")</f>
        <v>XEROX</v>
      </c>
      <c r="E392" s="18" t="str">
        <f>+IFERROR(VLOOKUP(Cursos[[#This Row],[Modelo correcto]],Modelos[[Modelo correcto]:[¿En línea?]],3,FALSE),"REVISAR")</f>
        <v>SÍ</v>
      </c>
      <c r="F392" s="18" t="str">
        <f>+Cursos[[#This Row],[IS]]&amp;Cursos[[#This Row],[Modelo correcto]]</f>
        <v>ALBERTO ANTONIO TENORIO ALVAREZTSTNTFR</v>
      </c>
      <c r="G392" s="18">
        <v>1</v>
      </c>
      <c r="H392" s="19">
        <v>43891</v>
      </c>
      <c r="I392" s="18" t="str">
        <f>+IFERROR(VLOOKUP(Cursos[[#This Row],[Modelo correcto]],Modelos[[Modelo correcto]:[Aplica para certificación]],4,FALSE),"REVISAR")</f>
        <v>SÍ</v>
      </c>
    </row>
    <row r="393" spans="1:9" x14ac:dyDescent="0.25">
      <c r="A393" s="144" t="s">
        <v>305</v>
      </c>
      <c r="B393">
        <v>1</v>
      </c>
      <c r="C393" s="10" t="s">
        <v>846</v>
      </c>
      <c r="D393" s="18" t="str">
        <f>+IFERROR(VLOOKUP(Cursos[[#This Row],[Modelo correcto]],Modelos[[Modelo correcto]:[¿En línea?]],2,FALSE),"REVISAR")</f>
        <v>CANON</v>
      </c>
      <c r="E393" s="18" t="str">
        <f>+IFERROR(VLOOKUP(Cursos[[#This Row],[Modelo correcto]],Modelos[[Modelo correcto]:[¿En línea?]],3,FALSE),"REVISAR")</f>
        <v>SÍ</v>
      </c>
      <c r="F393" s="18" t="str">
        <f>+Cursos[[#This Row],[IS]]&amp;Cursos[[#This Row],[Modelo correcto]]</f>
        <v>ARMANDO SERRANO ESQUIVELIR500IF</v>
      </c>
      <c r="G393" s="18">
        <v>1</v>
      </c>
      <c r="H393" s="19">
        <v>43647</v>
      </c>
      <c r="I393" s="18" t="str">
        <f>+IFERROR(VLOOKUP(Cursos[[#This Row],[Modelo correcto]],Modelos[[Modelo correcto]:[Aplica para certificación]],4,FALSE),"REVISAR")</f>
        <v>NO</v>
      </c>
    </row>
    <row r="394" spans="1:9" x14ac:dyDescent="0.25">
      <c r="A394" s="144" t="s">
        <v>2757</v>
      </c>
      <c r="B394">
        <v>1</v>
      </c>
      <c r="C394" s="10" t="s">
        <v>98</v>
      </c>
      <c r="D394" s="18" t="str">
        <f>+IFERROR(VLOOKUP(Cursos[[#This Row],[Modelo correcto]],Modelos[[Modelo correcto]:[¿En línea?]],2,FALSE),"REVISAR")</f>
        <v>XEROX</v>
      </c>
      <c r="E394" s="18" t="str">
        <f>+IFERROR(VLOOKUP(Cursos[[#This Row],[Modelo correcto]],Modelos[[Modelo correcto]:[¿En línea?]],3,FALSE),"REVISAR")</f>
        <v>SÍ</v>
      </c>
      <c r="F394" s="18" t="str">
        <f>+Cursos[[#This Row],[IS]]&amp;Cursos[[#This Row],[Modelo correcto]]</f>
        <v>ALBERTO ANTONIO TENORIO ALVAREZV80PXTA</v>
      </c>
      <c r="G394" s="18">
        <v>0</v>
      </c>
      <c r="H394" s="19">
        <v>43952</v>
      </c>
      <c r="I394" s="18" t="str">
        <f>+IFERROR(VLOOKUP(Cursos[[#This Row],[Modelo correcto]],Modelos[[Modelo correcto]:[Aplica para certificación]],4,FALSE),"REVISAR")</f>
        <v>NO</v>
      </c>
    </row>
    <row r="395" spans="1:9" x14ac:dyDescent="0.25">
      <c r="A395" s="144" t="s">
        <v>305</v>
      </c>
      <c r="B395">
        <v>1</v>
      </c>
      <c r="C395" s="10" t="s">
        <v>502</v>
      </c>
      <c r="D395" s="18" t="str">
        <f>+IFERROR(VLOOKUP(Cursos[[#This Row],[Modelo correcto]],Modelos[[Modelo correcto]:[¿En línea?]],2,FALSE),"REVISAR")</f>
        <v>CANON</v>
      </c>
      <c r="E395" s="18" t="str">
        <f>+IFERROR(VLOOKUP(Cursos[[#This Row],[Modelo correcto]],Modelos[[Modelo correcto]:[¿En línea?]],3,FALSE),"REVISAR")</f>
        <v>SÍ</v>
      </c>
      <c r="F395" s="18" t="str">
        <f>+Cursos[[#This Row],[IS]]&amp;Cursos[[#This Row],[Modelo correcto]]</f>
        <v>ARMANDO SERRANO ESQUIVELIRA 6500/8500</v>
      </c>
      <c r="G395" s="18">
        <v>1</v>
      </c>
      <c r="H395" s="19">
        <v>43647</v>
      </c>
      <c r="I395" s="18" t="str">
        <f>+IFERROR(VLOOKUP(Cursos[[#This Row],[Modelo correcto]],Modelos[[Modelo correcto]:[Aplica para certificación]],4,FALSE),"REVISAR")</f>
        <v>NO</v>
      </c>
    </row>
    <row r="396" spans="1:9" x14ac:dyDescent="0.25">
      <c r="A396" s="144" t="s">
        <v>2757</v>
      </c>
      <c r="B396">
        <v>1</v>
      </c>
      <c r="C396" s="145" t="s">
        <v>256</v>
      </c>
      <c r="D396" s="18" t="str">
        <f>+IFERROR(VLOOKUP(Cursos[[#This Row],[Modelo correcto]],Modelos[[Modelo correcto]:[¿En línea?]],2,FALSE),"REVISAR")</f>
        <v>XEROX</v>
      </c>
      <c r="E396" s="18" t="str">
        <f>+IFERROR(VLOOKUP(Cursos[[#This Row],[Modelo correcto]],Modelos[[Modelo correcto]:[¿En línea?]],3,FALSE),"REVISAR")</f>
        <v>SÍ</v>
      </c>
      <c r="F396" s="18" t="str">
        <f>+Cursos[[#This Row],[IS]]&amp;Cursos[[#This Row],[Modelo correcto]]</f>
        <v>ALBERTO ANTONIO TENORIO ALVAREZVB40NTF</v>
      </c>
      <c r="G396" s="18">
        <v>1</v>
      </c>
      <c r="H396" s="19">
        <v>43891</v>
      </c>
      <c r="I396" s="18" t="str">
        <f>+IFERROR(VLOOKUP(Cursos[[#This Row],[Modelo correcto]],Modelos[[Modelo correcto]:[Aplica para certificación]],4,FALSE),"REVISAR")</f>
        <v>SÍ</v>
      </c>
    </row>
    <row r="397" spans="1:9" x14ac:dyDescent="0.25">
      <c r="A397" s="144" t="s">
        <v>2757</v>
      </c>
      <c r="B397">
        <v>1</v>
      </c>
      <c r="C397" s="63" t="s">
        <v>271</v>
      </c>
      <c r="D397" s="18" t="str">
        <f>+IFERROR(VLOOKUP(Cursos[[#This Row],[Modelo correcto]],Modelos[[Modelo correcto]:[¿En línea?]],2,FALSE),"REVISAR")</f>
        <v>XEROX</v>
      </c>
      <c r="E397" s="18" t="str">
        <f>+IFERROR(VLOOKUP(Cursos[[#This Row],[Modelo correcto]],Modelos[[Modelo correcto]:[¿En línea?]],3,FALSE),"REVISAR")</f>
        <v>SÍ</v>
      </c>
      <c r="F397" s="18" t="str">
        <f>+Cursos[[#This Row],[IS]]&amp;Cursos[[#This Row],[Modelo correcto]]</f>
        <v>ALBERTO ANTONIO TENORIO ALVAREZVB60NTF</v>
      </c>
      <c r="G397" s="18">
        <v>1</v>
      </c>
      <c r="H397" s="19">
        <v>43891</v>
      </c>
      <c r="I397" s="18" t="str">
        <f>+IFERROR(VLOOKUP(Cursos[[#This Row],[Modelo correcto]],Modelos[[Modelo correcto]:[Aplica para certificación]],4,FALSE),"REVISAR")</f>
        <v>SÍ</v>
      </c>
    </row>
    <row r="398" spans="1:9" x14ac:dyDescent="0.25">
      <c r="A398" s="144" t="s">
        <v>2757</v>
      </c>
      <c r="B398">
        <v>1</v>
      </c>
      <c r="C398" s="63" t="s">
        <v>257</v>
      </c>
      <c r="D398" s="18" t="str">
        <f>+IFERROR(VLOOKUP(Cursos[[#This Row],[Modelo correcto]],Modelos[[Modelo correcto]:[¿En línea?]],2,FALSE),"REVISAR")</f>
        <v>XEROX</v>
      </c>
      <c r="E398" s="18" t="str">
        <f>+IFERROR(VLOOKUP(Cursos[[#This Row],[Modelo correcto]],Modelos[[Modelo correcto]:[¿En línea?]],3,FALSE),"REVISAR")</f>
        <v>SÍ</v>
      </c>
      <c r="F398" s="18" t="str">
        <f>+Cursos[[#This Row],[IS]]&amp;Cursos[[#This Row],[Modelo correcto]]</f>
        <v>ALBERTO ANTONIO TENORIO ALVAREZVC40NTF</v>
      </c>
      <c r="G398" s="18">
        <v>1</v>
      </c>
      <c r="H398" s="19">
        <v>43891</v>
      </c>
      <c r="I398" s="18" t="str">
        <f>+IFERROR(VLOOKUP(Cursos[[#This Row],[Modelo correcto]],Modelos[[Modelo correcto]:[Aplica para certificación]],4,FALSE),"REVISAR")</f>
        <v>SÍ</v>
      </c>
    </row>
    <row r="399" spans="1:9" x14ac:dyDescent="0.25">
      <c r="A399" s="144" t="s">
        <v>2757</v>
      </c>
      <c r="B399">
        <v>1</v>
      </c>
      <c r="C399" s="145" t="s">
        <v>39</v>
      </c>
      <c r="D399" s="18" t="str">
        <f>+IFERROR(VLOOKUP(Cursos[[#This Row],[Modelo correcto]],Modelos[[Modelo correcto]:[¿En línea?]],2,FALSE),"REVISAR")</f>
        <v>XEROX</v>
      </c>
      <c r="E399" s="18" t="str">
        <f>+IFERROR(VLOOKUP(Cursos[[#This Row],[Modelo correcto]],Modelos[[Modelo correcto]:[¿En línea?]],3,FALSE),"REVISAR")</f>
        <v>SÍ</v>
      </c>
      <c r="F399" s="18" t="str">
        <f>+Cursos[[#This Row],[IS]]&amp;Cursos[[#This Row],[Modelo correcto]]</f>
        <v>ALBERTO ANTONIO TENORIO ALVAREZVC80NTF</v>
      </c>
      <c r="G399" s="18">
        <v>1</v>
      </c>
      <c r="H399" s="19">
        <v>43952</v>
      </c>
      <c r="I399" s="18" t="str">
        <f>+IFERROR(VLOOKUP(Cursos[[#This Row],[Modelo correcto]],Modelos[[Modelo correcto]:[Aplica para certificación]],4,FALSE),"REVISAR")</f>
        <v>SÍ</v>
      </c>
    </row>
    <row r="400" spans="1:9" x14ac:dyDescent="0.25">
      <c r="A400" s="144" t="s">
        <v>2757</v>
      </c>
      <c r="B400">
        <v>1</v>
      </c>
      <c r="C400" s="10" t="s">
        <v>115</v>
      </c>
      <c r="D400" s="18" t="str">
        <f>+IFERROR(VLOOKUP(Cursos[[#This Row],[Modelo correcto]],Modelos[[Modelo correcto]:[¿En línea?]],2,FALSE),"REVISAR")</f>
        <v>XEROX</v>
      </c>
      <c r="E400" s="18" t="str">
        <f>+IFERROR(VLOOKUP(Cursos[[#This Row],[Modelo correcto]],Modelos[[Modelo correcto]:[¿En línea?]],3,FALSE),"REVISAR")</f>
        <v>SÍ</v>
      </c>
      <c r="F400" s="18" t="str">
        <f>+Cursos[[#This Row],[IS]]&amp;Cursos[[#This Row],[Modelo correcto]]</f>
        <v>ALBERTO ANTONIO TENORIO ALVAREZVERS1PS</v>
      </c>
      <c r="G400" s="18">
        <v>0</v>
      </c>
      <c r="H400" s="19">
        <v>43862</v>
      </c>
      <c r="I400" s="18" t="str">
        <f>+IFERROR(VLOOKUP(Cursos[[#This Row],[Modelo correcto]],Modelos[[Modelo correcto]:[Aplica para certificación]],4,FALSE),"REVISAR")</f>
        <v>SÍ</v>
      </c>
    </row>
    <row r="401" spans="1:9" x14ac:dyDescent="0.25">
      <c r="A401" s="144" t="s">
        <v>2757</v>
      </c>
      <c r="B401">
        <v>1</v>
      </c>
      <c r="C401" s="145" t="s">
        <v>66</v>
      </c>
      <c r="D401" s="18" t="str">
        <f>+IFERROR(VLOOKUP(Cursos[[#This Row],[Modelo correcto]],Modelos[[Modelo correcto]:[¿En línea?]],2,FALSE),"REVISAR")</f>
        <v>XEROX</v>
      </c>
      <c r="E401" s="18" t="str">
        <f>+IFERROR(VLOOKUP(Cursos[[#This Row],[Modelo correcto]],Modelos[[Modelo correcto]:[¿En línea?]],3,FALSE),"REVISAR")</f>
        <v>SÍ</v>
      </c>
      <c r="F401" s="18" t="str">
        <f>+Cursos[[#This Row],[IS]]&amp;Cursos[[#This Row],[Modelo correcto]]</f>
        <v>ALBERTO ANTONIO TENORIO ALVAREZVERSDFE</v>
      </c>
      <c r="G401" s="18">
        <v>0</v>
      </c>
      <c r="H401" s="19">
        <v>43922</v>
      </c>
      <c r="I401" s="18" t="str">
        <f>+IFERROR(VLOOKUP(Cursos[[#This Row],[Modelo correcto]],Modelos[[Modelo correcto]:[Aplica para certificación]],4,FALSE),"REVISAR")</f>
        <v>SÍ</v>
      </c>
    </row>
    <row r="402" spans="1:9" x14ac:dyDescent="0.25">
      <c r="A402" s="144" t="s">
        <v>2757</v>
      </c>
      <c r="B402">
        <v>1</v>
      </c>
      <c r="C402" s="145" t="s">
        <v>264</v>
      </c>
      <c r="D402" s="18" t="str">
        <f>+IFERROR(VLOOKUP(Cursos[[#This Row],[Modelo correcto]],Modelos[[Modelo correcto]:[¿En línea?]],2,FALSE),"REVISAR")</f>
        <v>XEROX</v>
      </c>
      <c r="E402" s="18" t="str">
        <f>+IFERROR(VLOOKUP(Cursos[[#This Row],[Modelo correcto]],Modelos[[Modelo correcto]:[¿En línea?]],3,FALSE),"REVISAR")</f>
        <v>SÍ</v>
      </c>
      <c r="F402" s="18" t="str">
        <f>+Cursos[[#This Row],[IS]]&amp;Cursos[[#This Row],[Modelo correcto]]</f>
        <v>ALBERTO ANTONIO TENORIO ALVAREZW3345LP</v>
      </c>
      <c r="G402" s="18">
        <v>0</v>
      </c>
      <c r="H402" s="19">
        <v>43922</v>
      </c>
      <c r="I402" s="18" t="str">
        <f>+IFERROR(VLOOKUP(Cursos[[#This Row],[Modelo correcto]],Modelos[[Modelo correcto]:[Aplica para certificación]],4,FALSE),"REVISAR")</f>
        <v>SÍ</v>
      </c>
    </row>
    <row r="403" spans="1:9" x14ac:dyDescent="0.25">
      <c r="A403" s="144" t="s">
        <v>2758</v>
      </c>
      <c r="B403">
        <v>1</v>
      </c>
      <c r="C403" s="10" t="s">
        <v>256</v>
      </c>
      <c r="D403" s="10" t="str">
        <f>+IFERROR(VLOOKUP(Cursos[[#This Row],[Modelo correcto]],Modelos[[Modelo correcto]:[¿En línea?]],2,FALSE),"REVISAR")</f>
        <v>XEROX</v>
      </c>
      <c r="E403" s="10" t="str">
        <f>+IFERROR(VLOOKUP(Cursos[[#This Row],[Modelo correcto]],Modelos[[Modelo correcto]:[¿En línea?]],3,FALSE),"REVISAR")</f>
        <v>SÍ</v>
      </c>
      <c r="F403" s="18" t="str">
        <f>+Cursos[[#This Row],[IS]]&amp;Cursos[[#This Row],[Modelo correcto]]</f>
        <v>ALFREDO TORRES RICARDEZVB40NTF</v>
      </c>
      <c r="G403" s="18">
        <v>1</v>
      </c>
      <c r="H403" s="19">
        <v>43709</v>
      </c>
      <c r="I403" s="18" t="str">
        <f>+IFERROR(VLOOKUP(Cursos[[#This Row],[Modelo correcto]],Modelos[[Modelo correcto]:[Aplica para certificación]],4,FALSE),"REVISAR")</f>
        <v>SÍ</v>
      </c>
    </row>
    <row r="404" spans="1:9" x14ac:dyDescent="0.25">
      <c r="A404" s="144" t="s">
        <v>2758</v>
      </c>
      <c r="B404">
        <v>1</v>
      </c>
      <c r="C404" s="63" t="s">
        <v>271</v>
      </c>
      <c r="D404" s="10" t="str">
        <f>+IFERROR(VLOOKUP(Cursos[[#This Row],[Modelo correcto]],Modelos[[Modelo correcto]:[¿En línea?]],2,FALSE),"REVISAR")</f>
        <v>XEROX</v>
      </c>
      <c r="E404" s="10" t="str">
        <f>+IFERROR(VLOOKUP(Cursos[[#This Row],[Modelo correcto]],Modelos[[Modelo correcto]:[¿En línea?]],3,FALSE),"REVISAR")</f>
        <v>SÍ</v>
      </c>
      <c r="F404" s="18" t="str">
        <f>+Cursos[[#This Row],[IS]]&amp;Cursos[[#This Row],[Modelo correcto]]</f>
        <v>ALFREDO TORRES RICARDEZVB60NTF</v>
      </c>
      <c r="G404" s="18">
        <v>1</v>
      </c>
      <c r="H404" s="19">
        <v>43709</v>
      </c>
      <c r="I404" s="18" t="str">
        <f>+IFERROR(VLOOKUP(Cursos[[#This Row],[Modelo correcto]],Modelos[[Modelo correcto]:[Aplica para certificación]],4,FALSE),"REVISAR")</f>
        <v>SÍ</v>
      </c>
    </row>
    <row r="405" spans="1:9" x14ac:dyDescent="0.25">
      <c r="A405" s="144" t="s">
        <v>305</v>
      </c>
      <c r="B405">
        <v>1</v>
      </c>
      <c r="C405" s="10" t="s">
        <v>847</v>
      </c>
      <c r="D405" s="18" t="str">
        <f>+IFERROR(VLOOKUP(Cursos[[#This Row],[Modelo correcto]],Modelos[[Modelo correcto]:[¿En línea?]],2,FALSE),"REVISAR")</f>
        <v>CANON</v>
      </c>
      <c r="E405" s="18" t="str">
        <f>+IFERROR(VLOOKUP(Cursos[[#This Row],[Modelo correcto]],Modelos[[Modelo correcto]:[¿En línea?]],3,FALSE),"REVISAR")</f>
        <v>SÍ</v>
      </c>
      <c r="F405" s="18" t="str">
        <f>+Cursos[[#This Row],[IS]]&amp;Cursos[[#This Row],[Modelo correcto]]</f>
        <v>ARMANDO SERRANO ESQUIVELIRAC2000</v>
      </c>
      <c r="G405" s="18">
        <v>1</v>
      </c>
      <c r="H405" s="19">
        <v>43647</v>
      </c>
      <c r="I405" s="18" t="str">
        <f>+IFERROR(VLOOKUP(Cursos[[#This Row],[Modelo correcto]],Modelos[[Modelo correcto]:[Aplica para certificación]],4,FALSE),"REVISAR")</f>
        <v>NO</v>
      </c>
    </row>
    <row r="406" spans="1:9" x14ac:dyDescent="0.25">
      <c r="A406" s="144" t="s">
        <v>305</v>
      </c>
      <c r="B406">
        <v>0</v>
      </c>
      <c r="C406" s="10" t="s">
        <v>850</v>
      </c>
      <c r="D406" s="18" t="str">
        <f>+IFERROR(VLOOKUP(Cursos[[#This Row],[Modelo correcto]],Modelos[[Modelo correcto]:[¿En línea?]],2,FALSE),"REVISAR")</f>
        <v>CANON</v>
      </c>
      <c r="E406" s="18" t="str">
        <f>+IFERROR(VLOOKUP(Cursos[[#This Row],[Modelo correcto]],Modelos[[Modelo correcto]:[¿En línea?]],3,FALSE),"REVISAR")</f>
        <v>SÍ</v>
      </c>
      <c r="F406" s="18" t="str">
        <f>+Cursos[[#This Row],[IS]]&amp;Cursos[[#This Row],[Modelo correcto]]</f>
        <v>ARMANDO SERRANO ESQUIVELIRAC2230</v>
      </c>
      <c r="G406" s="18"/>
      <c r="H406" s="18"/>
      <c r="I406" s="18" t="str">
        <f>+IFERROR(VLOOKUP(Cursos[[#This Row],[Modelo correcto]],Modelos[[Modelo correcto]:[Aplica para certificación]],4,FALSE),"REVISAR")</f>
        <v>NO</v>
      </c>
    </row>
    <row r="407" spans="1:9" x14ac:dyDescent="0.25">
      <c r="A407" s="144" t="s">
        <v>305</v>
      </c>
      <c r="B407">
        <v>0</v>
      </c>
      <c r="C407" s="10" t="s">
        <v>851</v>
      </c>
      <c r="D407" s="18" t="str">
        <f>+IFERROR(VLOOKUP(Cursos[[#This Row],[Modelo correcto]],Modelos[[Modelo correcto]:[¿En línea?]],2,FALSE),"REVISAR")</f>
        <v>CANON</v>
      </c>
      <c r="E407" s="18" t="str">
        <f>+IFERROR(VLOOKUP(Cursos[[#This Row],[Modelo correcto]],Modelos[[Modelo correcto]:[¿En línea?]],3,FALSE),"REVISAR")</f>
        <v>SÍ</v>
      </c>
      <c r="F407" s="18" t="str">
        <f>+Cursos[[#This Row],[IS]]&amp;Cursos[[#This Row],[Modelo correcto]]</f>
        <v>ARMANDO SERRANO ESQUIVELIRAC3330I</v>
      </c>
      <c r="G407" s="18"/>
      <c r="H407" s="18"/>
      <c r="I407" s="18" t="str">
        <f>+IFERROR(VLOOKUP(Cursos[[#This Row],[Modelo correcto]],Modelos[[Modelo correcto]:[Aplica para certificación]],4,FALSE),"REVISAR")</f>
        <v>NO</v>
      </c>
    </row>
    <row r="408" spans="1:9" x14ac:dyDescent="0.25">
      <c r="A408" s="144" t="s">
        <v>2758</v>
      </c>
      <c r="B408">
        <v>1</v>
      </c>
      <c r="C408" s="63" t="s">
        <v>263</v>
      </c>
      <c r="D408" s="10" t="str">
        <f>+IFERROR(VLOOKUP(Cursos[[#This Row],[Modelo correcto]],Modelos[[Modelo correcto]:[¿En línea?]],2,FALSE),"REVISAR")</f>
        <v>XEROX</v>
      </c>
      <c r="E408" s="10" t="str">
        <f>+IFERROR(VLOOKUP(Cursos[[#This Row],[Modelo correcto]],Modelos[[Modelo correcto]:[¿En línea?]],3,FALSE),"REVISAR")</f>
        <v>SÍ</v>
      </c>
      <c r="F408" s="18" t="str">
        <f>+Cursos[[#This Row],[IS]]&amp;Cursos[[#This Row],[Modelo correcto]]</f>
        <v>ALFREDO TORRES RICARDEZVB70NTF</v>
      </c>
      <c r="G408" s="18">
        <v>1</v>
      </c>
      <c r="H408" s="19">
        <v>43739</v>
      </c>
      <c r="I408" s="18" t="str">
        <f>+IFERROR(VLOOKUP(Cursos[[#This Row],[Modelo correcto]],Modelos[[Modelo correcto]:[Aplica para certificación]],4,FALSE),"REVISAR")</f>
        <v>SÍ</v>
      </c>
    </row>
    <row r="409" spans="1:9" x14ac:dyDescent="0.25">
      <c r="A409" s="144" t="s">
        <v>2758</v>
      </c>
      <c r="B409">
        <v>1</v>
      </c>
      <c r="C409" s="63" t="s">
        <v>257</v>
      </c>
      <c r="D409" s="18" t="str">
        <f>+IFERROR(VLOOKUP(Cursos[[#This Row],[Modelo correcto]],Modelos[[Modelo correcto]:[¿En línea?]],2,FALSE),"REVISAR")</f>
        <v>XEROX</v>
      </c>
      <c r="E409" s="18" t="str">
        <f>+IFERROR(VLOOKUP(Cursos[[#This Row],[Modelo correcto]],Modelos[[Modelo correcto]:[¿En línea?]],3,FALSE),"REVISAR")</f>
        <v>SÍ</v>
      </c>
      <c r="F409" s="18" t="str">
        <f>+Cursos[[#This Row],[IS]]&amp;Cursos[[#This Row],[Modelo correcto]]</f>
        <v>ALFREDO TORRES RICARDEZVC40NTF</v>
      </c>
      <c r="G409" s="18">
        <v>1</v>
      </c>
      <c r="H409" s="19">
        <v>43739</v>
      </c>
      <c r="I409" s="18" t="str">
        <f>+IFERROR(VLOOKUP(Cursos[[#This Row],[Modelo correcto]],Modelos[[Modelo correcto]:[Aplica para certificación]],4,FALSE),"REVISAR")</f>
        <v>SÍ</v>
      </c>
    </row>
    <row r="410" spans="1:9" x14ac:dyDescent="0.25">
      <c r="A410" s="144" t="s">
        <v>2758</v>
      </c>
      <c r="B410">
        <v>1</v>
      </c>
      <c r="C410" s="63" t="s">
        <v>280</v>
      </c>
      <c r="D410" s="10" t="str">
        <f>+IFERROR(VLOOKUP(Cursos[[#This Row],[Modelo correcto]],Modelos[[Modelo correcto]:[¿En línea?]],2,FALSE),"REVISAR")</f>
        <v>XEROX</v>
      </c>
      <c r="E410" s="10" t="str">
        <f>+IFERROR(VLOOKUP(Cursos[[#This Row],[Modelo correcto]],Modelos[[Modelo correcto]:[¿En línea?]],3,FALSE),"REVISAR")</f>
        <v>SÍ</v>
      </c>
      <c r="F410" s="18" t="str">
        <f>+Cursos[[#This Row],[IS]]&amp;Cursos[[#This Row],[Modelo correcto]]</f>
        <v>ALFREDO TORRES RICARDEZVC60NTF</v>
      </c>
      <c r="G410" s="18">
        <v>1</v>
      </c>
      <c r="H410" s="19">
        <v>43739</v>
      </c>
      <c r="I410" s="18" t="str">
        <f>+IFERROR(VLOOKUP(Cursos[[#This Row],[Modelo correcto]],Modelos[[Modelo correcto]:[Aplica para certificación]],4,FALSE),"REVISAR")</f>
        <v>SÍ</v>
      </c>
    </row>
    <row r="411" spans="1:9" x14ac:dyDescent="0.25">
      <c r="A411" s="144" t="s">
        <v>2757</v>
      </c>
      <c r="B411">
        <v>1</v>
      </c>
      <c r="C411" s="145" t="s">
        <v>137</v>
      </c>
      <c r="D411" s="18" t="str">
        <f>+IFERROR(VLOOKUP(Cursos[[#This Row],[Modelo correcto]],Modelos[[Modelo correcto]:[¿En línea?]],2,FALSE),"REVISAR")</f>
        <v>XEROX</v>
      </c>
      <c r="E411" s="18" t="str">
        <f>+IFERROR(VLOOKUP(Cursos[[#This Row],[Modelo correcto]],Modelos[[Modelo correcto]:[¿En línea?]],3,FALSE),"REVISAR")</f>
        <v>SÍ</v>
      </c>
      <c r="F411" s="18" t="str">
        <f>+Cursos[[#This Row],[IS]]&amp;Cursos[[#This Row],[Modelo correcto]]</f>
        <v>ALBERTO ANTONIO TENORIO ALVAREZW4265XT</v>
      </c>
      <c r="G411" s="18">
        <v>0</v>
      </c>
      <c r="H411" s="19">
        <v>43922</v>
      </c>
      <c r="I411" s="18" t="str">
        <f>+IFERROR(VLOOKUP(Cursos[[#This Row],[Modelo correcto]],Modelos[[Modelo correcto]:[Aplica para certificación]],4,FALSE),"REVISAR")</f>
        <v>NO</v>
      </c>
    </row>
    <row r="412" spans="1:9" x14ac:dyDescent="0.25">
      <c r="A412" s="144" t="s">
        <v>2757</v>
      </c>
      <c r="B412">
        <v>1</v>
      </c>
      <c r="C412" s="10" t="s">
        <v>206</v>
      </c>
      <c r="D412" s="18" t="str">
        <f>+IFERROR(VLOOKUP(Cursos[[#This Row],[Modelo correcto]],Modelos[[Modelo correcto]:[¿En línea?]],2,FALSE),"REVISAR")</f>
        <v>XEROX</v>
      </c>
      <c r="E412" s="18" t="str">
        <f>+IFERROR(VLOOKUP(Cursos[[#This Row],[Modelo correcto]],Modelos[[Modelo correcto]:[¿En línea?]],3,FALSE),"REVISAR")</f>
        <v>SÍ</v>
      </c>
      <c r="F412" s="18" t="str">
        <f>+Cursos[[#This Row],[IS]]&amp;Cursos[[#This Row],[Modelo correcto]]</f>
        <v>ALBERTO ANTONIO TENORIO ALVAREZW5021A</v>
      </c>
      <c r="G412" s="18">
        <v>0</v>
      </c>
      <c r="H412" s="19">
        <v>43922</v>
      </c>
      <c r="I412" s="18" t="str">
        <f>+IFERROR(VLOOKUP(Cursos[[#This Row],[Modelo correcto]],Modelos[[Modelo correcto]:[Aplica para certificación]],4,FALSE),"REVISAR")</f>
        <v>NO</v>
      </c>
    </row>
    <row r="413" spans="1:9" x14ac:dyDescent="0.25">
      <c r="A413" s="144" t="s">
        <v>2757</v>
      </c>
      <c r="B413">
        <v>1</v>
      </c>
      <c r="C413" s="145" t="s">
        <v>29</v>
      </c>
      <c r="D413" s="18" t="str">
        <f>+IFERROR(VLOOKUP(Cursos[[#This Row],[Modelo correcto]],Modelos[[Modelo correcto]:[¿En línea?]],2,FALSE),"REVISAR")</f>
        <v>XEROX</v>
      </c>
      <c r="E413" s="18" t="str">
        <f>+IFERROR(VLOOKUP(Cursos[[#This Row],[Modelo correcto]],Modelos[[Modelo correcto]:[¿En línea?]],3,FALSE),"REVISAR")</f>
        <v>SÍ</v>
      </c>
      <c r="F413" s="18" t="str">
        <f>+Cursos[[#This Row],[IS]]&amp;Cursos[[#This Row],[Modelo correcto]]</f>
        <v>ALBERTO ANTONIO TENORIO ALVAREZW5024A</v>
      </c>
      <c r="G413" s="18">
        <v>0</v>
      </c>
      <c r="H413" s="19">
        <v>43922</v>
      </c>
      <c r="I413" s="18" t="str">
        <f>+IFERROR(VLOOKUP(Cursos[[#This Row],[Modelo correcto]],Modelos[[Modelo correcto]:[Aplica para certificación]],4,FALSE),"REVISAR")</f>
        <v>SÍ</v>
      </c>
    </row>
    <row r="414" spans="1:9" x14ac:dyDescent="0.25">
      <c r="A414" s="144" t="s">
        <v>2757</v>
      </c>
      <c r="B414">
        <v>1</v>
      </c>
      <c r="C414" s="10" t="s">
        <v>31</v>
      </c>
      <c r="D414" s="18" t="str">
        <f>+IFERROR(VLOOKUP(Cursos[[#This Row],[Modelo correcto]],Modelos[[Modelo correcto]:[¿En línea?]],2,FALSE),"REVISAR")</f>
        <v>XEROX</v>
      </c>
      <c r="E414" s="18" t="str">
        <f>+IFERROR(VLOOKUP(Cursos[[#This Row],[Modelo correcto]],Modelos[[Modelo correcto]:[¿En línea?]],3,FALSE),"REVISAR")</f>
        <v>SÍ</v>
      </c>
      <c r="F414" s="18" t="str">
        <f>+Cursos[[#This Row],[IS]]&amp;Cursos[[#This Row],[Modelo correcto]]</f>
        <v>ALBERTO ANTONIO TENORIO ALVAREZW6655LP</v>
      </c>
      <c r="G414" s="18">
        <v>0</v>
      </c>
      <c r="H414" s="19">
        <v>43922</v>
      </c>
      <c r="I414" s="18" t="str">
        <f>+IFERROR(VLOOKUP(Cursos[[#This Row],[Modelo correcto]],Modelos[[Modelo correcto]:[Aplica para certificación]],4,FALSE),"REVISAR")</f>
        <v>NO</v>
      </c>
    </row>
    <row r="415" spans="1:9" x14ac:dyDescent="0.25">
      <c r="A415" s="144" t="s">
        <v>2757</v>
      </c>
      <c r="B415">
        <v>1</v>
      </c>
      <c r="C415" s="10" t="s">
        <v>59</v>
      </c>
      <c r="D415" s="18" t="str">
        <f>+IFERROR(VLOOKUP(Cursos[[#This Row],[Modelo correcto]],Modelos[[Modelo correcto]:[¿En línea?]],2,FALSE),"REVISAR")</f>
        <v>XEROX</v>
      </c>
      <c r="E415" s="18" t="str">
        <f>+IFERROR(VLOOKUP(Cursos[[#This Row],[Modelo correcto]],Modelos[[Modelo correcto]:[¿En línea?]],3,FALSE),"REVISAR")</f>
        <v>SÍ</v>
      </c>
      <c r="F415" s="18" t="str">
        <f>+Cursos[[#This Row],[IS]]&amp;Cursos[[#This Row],[Modelo correcto]]</f>
        <v>ALBERTO ANTONIO TENORIO ALVAREZWC53XTA</v>
      </c>
      <c r="G415" s="18">
        <v>0</v>
      </c>
      <c r="H415" s="19">
        <v>43952</v>
      </c>
      <c r="I415" s="18" t="str">
        <f>+IFERROR(VLOOKUP(Cursos[[#This Row],[Modelo correcto]],Modelos[[Modelo correcto]:[Aplica para certificación]],4,FALSE),"REVISAR")</f>
        <v>NO</v>
      </c>
    </row>
    <row r="416" spans="1:9" x14ac:dyDescent="0.25">
      <c r="A416" s="144" t="s">
        <v>305</v>
      </c>
      <c r="B416">
        <v>1</v>
      </c>
      <c r="C416" s="10" t="s">
        <v>849</v>
      </c>
      <c r="D416" s="18" t="str">
        <f>+IFERROR(VLOOKUP(Cursos[[#This Row],[Modelo correcto]],Modelos[[Modelo correcto]:[¿En línea?]],2,FALSE),"REVISAR")</f>
        <v>CANON</v>
      </c>
      <c r="E416" s="18" t="str">
        <f>+IFERROR(VLOOKUP(Cursos[[#This Row],[Modelo correcto]],Modelos[[Modelo correcto]:[¿En línea?]],3,FALSE),"REVISAR")</f>
        <v>SÍ</v>
      </c>
      <c r="F416" s="18" t="str">
        <f>+Cursos[[#This Row],[IS]]&amp;Cursos[[#This Row],[Modelo correcto]]</f>
        <v>ARMANDO SERRANO ESQUIVELLBP312</v>
      </c>
      <c r="G416" s="18">
        <v>1</v>
      </c>
      <c r="H416" s="19">
        <v>43647</v>
      </c>
      <c r="I416" s="18" t="str">
        <f>+IFERROR(VLOOKUP(Cursos[[#This Row],[Modelo correcto]],Modelos[[Modelo correcto]:[Aplica para certificación]],4,FALSE),"REVISAR")</f>
        <v>NO</v>
      </c>
    </row>
    <row r="417" spans="1:9" x14ac:dyDescent="0.25">
      <c r="A417" s="144" t="s">
        <v>2757</v>
      </c>
      <c r="B417">
        <v>1</v>
      </c>
      <c r="C417" s="10" t="s">
        <v>72</v>
      </c>
      <c r="D417" s="18" t="str">
        <f>+IFERROR(VLOOKUP(Cursos[[#This Row],[Modelo correcto]],Modelos[[Modelo correcto]:[¿En línea?]],2,FALSE),"REVISAR")</f>
        <v>XEROX</v>
      </c>
      <c r="E417" s="18" t="str">
        <f>+IFERROR(VLOOKUP(Cursos[[#This Row],[Modelo correcto]],Modelos[[Modelo correcto]:[¿En línea?]],3,FALSE),"REVISAR")</f>
        <v>SÍ</v>
      </c>
      <c r="F417" s="18" t="str">
        <f>+Cursos[[#This Row],[IS]]&amp;Cursos[[#This Row],[Modelo correcto]]</f>
        <v>ALBERTO ANTONIO TENORIO ALVAREZWC56XTB</v>
      </c>
      <c r="G417" s="18">
        <v>0</v>
      </c>
      <c r="H417" s="44">
        <v>43922</v>
      </c>
      <c r="I417" s="18" t="str">
        <f>+IFERROR(VLOOKUP(Cursos[[#This Row],[Modelo correcto]],Modelos[[Modelo correcto]:[Aplica para certificación]],4,FALSE),"REVISAR")</f>
        <v>NO</v>
      </c>
    </row>
    <row r="418" spans="1:9" x14ac:dyDescent="0.25">
      <c r="A418" s="144" t="s">
        <v>2757</v>
      </c>
      <c r="B418">
        <v>1</v>
      </c>
      <c r="C418" s="34" t="s">
        <v>2308</v>
      </c>
      <c r="D418" s="18" t="str">
        <f>+IFERROR(VLOOKUP(Cursos[[#This Row],[Modelo correcto]],Modelos[[Modelo correcto]:[¿En línea?]],2,FALSE),"REVISAR")</f>
        <v>BROTHER</v>
      </c>
      <c r="E418" s="18" t="str">
        <f>+IFERROR(VLOOKUP(Cursos[[#This Row],[Modelo correcto]],Modelos[[Modelo correcto]:[¿En línea?]],3,FALSE),"REVISAR")</f>
        <v>NO</v>
      </c>
      <c r="F418" s="18" t="str">
        <f>+Cursos[[#This Row],[IS]]&amp;Cursos[[#This Row],[Modelo correcto]]</f>
        <v>ALBERTO ANTONIO TENORIO ALVAREZSerie Laser Mono (DL)</v>
      </c>
      <c r="G418" s="18">
        <v>1</v>
      </c>
      <c r="H418" s="19">
        <v>44105</v>
      </c>
      <c r="I418" s="18" t="str">
        <f>+IFERROR(VLOOKUP(Cursos[[#This Row],[Modelo correcto]],Modelos[[Modelo correcto]:[Aplica para certificación]],4,FALSE),"REVISAR")</f>
        <v>SÍ</v>
      </c>
    </row>
    <row r="419" spans="1:9" x14ac:dyDescent="0.25">
      <c r="A419" s="144" t="s">
        <v>2757</v>
      </c>
      <c r="B419">
        <v>1</v>
      </c>
      <c r="C419" s="34" t="s">
        <v>2309</v>
      </c>
      <c r="D419" s="18" t="str">
        <f>+IFERROR(VLOOKUP(Cursos[[#This Row],[Modelo correcto]],Modelos[[Modelo correcto]:[¿En línea?]],2,FALSE),"REVISAR")</f>
        <v>BROTHER</v>
      </c>
      <c r="E419" s="18" t="str">
        <f>+IFERROR(VLOOKUP(Cursos[[#This Row],[Modelo correcto]],Modelos[[Modelo correcto]:[¿En línea?]],3,FALSE),"REVISAR")</f>
        <v>NO</v>
      </c>
      <c r="F419" s="18" t="str">
        <f>+Cursos[[#This Row],[IS]]&amp;Cursos[[#This Row],[Modelo correcto]]</f>
        <v>ALBERTO ANTONIO TENORIO ALVAREZSerie Laser color (BC4)</v>
      </c>
      <c r="G419" s="18">
        <v>1</v>
      </c>
      <c r="H419" s="19">
        <v>44105</v>
      </c>
      <c r="I419" s="18" t="str">
        <f>+IFERROR(VLOOKUP(Cursos[[#This Row],[Modelo correcto]],Modelos[[Modelo correcto]:[Aplica para certificación]],4,FALSE),"REVISAR")</f>
        <v>SÍ</v>
      </c>
    </row>
    <row r="420" spans="1:9" x14ac:dyDescent="0.25">
      <c r="A420" s="144" t="s">
        <v>2757</v>
      </c>
      <c r="B420">
        <v>1</v>
      </c>
      <c r="C420" s="145" t="s">
        <v>162</v>
      </c>
      <c r="D420" s="18" t="str">
        <f>+IFERROR(VLOOKUP(Cursos[[#This Row],[Modelo correcto]],Modelos[[Modelo correcto]:[¿En línea?]],2,FALSE),"REVISAR")</f>
        <v>XEROX</v>
      </c>
      <c r="E420" s="18" t="str">
        <f>+IFERROR(VLOOKUP(Cursos[[#This Row],[Modelo correcto]],Modelos[[Modelo correcto]:[¿En línea?]],3,FALSE),"REVISAR")</f>
        <v>SÍ</v>
      </c>
      <c r="F420" s="18" t="str">
        <f>+Cursos[[#This Row],[IS]]&amp;Cursos[[#This Row],[Modelo correcto]]</f>
        <v>ALBERTO ANTONIO TENORIO ALVAREZWC75XTB</v>
      </c>
      <c r="G420" s="18">
        <v>0</v>
      </c>
      <c r="H420" s="19">
        <v>43952</v>
      </c>
      <c r="I420" s="18" t="str">
        <f>+IFERROR(VLOOKUP(Cursos[[#This Row],[Modelo correcto]],Modelos[[Modelo correcto]:[Aplica para certificación]],4,FALSE),"REVISAR")</f>
        <v>NO</v>
      </c>
    </row>
    <row r="421" spans="1:9" x14ac:dyDescent="0.25">
      <c r="A421" s="144" t="s">
        <v>2757</v>
      </c>
      <c r="B421">
        <v>1</v>
      </c>
      <c r="C421" s="10" t="s">
        <v>919</v>
      </c>
      <c r="D421" s="18" t="str">
        <f>+IFERROR(VLOOKUP(Cursos[[#This Row],[Modelo correcto]],Modelos[[Modelo correcto]:[¿En línea?]],2,FALSE),"REVISAR")</f>
        <v>HP</v>
      </c>
      <c r="E421" s="18" t="str">
        <f>+IFERROR(VLOOKUP(Cursos[[#This Row],[Modelo correcto]],Modelos[[Modelo correcto]:[¿En línea?]],3,FALSE),"REVISAR")</f>
        <v>SÍ</v>
      </c>
      <c r="F421" s="18" t="str">
        <f>+Cursos[[#This Row],[IS]]&amp;Cursos[[#This Row],[Modelo correcto]]</f>
        <v>ALBERTO ANTONIO TENORIO ALVAREZHP FutureSmart 4 Firmware WBT</v>
      </c>
      <c r="G421" s="18">
        <v>1</v>
      </c>
      <c r="H421" s="19">
        <v>43983</v>
      </c>
      <c r="I421" s="18" t="str">
        <f>+IFERROR(VLOOKUP(Cursos[[#This Row],[Modelo correcto]],Modelos[[Modelo correcto]:[Aplica para certificación]],4,FALSE),"REVISAR")</f>
        <v>SÍ</v>
      </c>
    </row>
    <row r="422" spans="1:9" x14ac:dyDescent="0.25">
      <c r="A422" s="144" t="s">
        <v>305</v>
      </c>
      <c r="B422">
        <v>1</v>
      </c>
      <c r="C422" s="10" t="s">
        <v>812</v>
      </c>
      <c r="D422" s="10" t="str">
        <f>+IFERROR(VLOOKUP(Cursos[[#This Row],[Modelo correcto]],Modelos[[Modelo correcto]:[¿En línea?]],2,FALSE),"REVISAR")</f>
        <v>SAMSUNG</v>
      </c>
      <c r="E422" s="10" t="str">
        <f>+IFERROR(VLOOKUP(Cursos[[#This Row],[Modelo correcto]],Modelos[[Modelo correcto]:[¿En línea?]],3,FALSE),"REVISAR")</f>
        <v>SÍ</v>
      </c>
      <c r="F422" s="18" t="str">
        <f>+Cursos[[#This Row],[IS]]&amp;Cursos[[#This Row],[Modelo correcto]]</f>
        <v>ARMANDO SERRANO ESQUIVELSL M4072</v>
      </c>
      <c r="G422" s="18">
        <v>1</v>
      </c>
      <c r="H422" s="19">
        <v>43647</v>
      </c>
      <c r="I422" s="18" t="str">
        <f>+IFERROR(VLOOKUP(Cursos[[#This Row],[Modelo correcto]],Modelos[[Modelo correcto]:[Aplica para certificación]],4,FALSE),"REVISAR")</f>
        <v>NO</v>
      </c>
    </row>
    <row r="423" spans="1:9" x14ac:dyDescent="0.25">
      <c r="A423" s="144" t="s">
        <v>305</v>
      </c>
      <c r="B423">
        <v>1</v>
      </c>
      <c r="C423" s="10" t="s">
        <v>813</v>
      </c>
      <c r="D423" s="10" t="str">
        <f>+IFERROR(VLOOKUP(Cursos[[#This Row],[Modelo correcto]],Modelos[[Modelo correcto]:[¿En línea?]],2,FALSE),"REVISAR")</f>
        <v>SAMSUNG</v>
      </c>
      <c r="E423" s="10" t="str">
        <f>+IFERROR(VLOOKUP(Cursos[[#This Row],[Modelo correcto]],Modelos[[Modelo correcto]:[¿En línea?]],3,FALSE),"REVISAR")</f>
        <v>SÍ</v>
      </c>
      <c r="F423" s="18" t="str">
        <f>+Cursos[[#This Row],[IS]]&amp;Cursos[[#This Row],[Modelo correcto]]</f>
        <v>ARMANDO SERRANO ESQUIVELSL M4080</v>
      </c>
      <c r="G423" s="18">
        <v>1</v>
      </c>
      <c r="H423" s="19">
        <v>43647</v>
      </c>
      <c r="I423" s="18" t="str">
        <f>+IFERROR(VLOOKUP(Cursos[[#This Row],[Modelo correcto]],Modelos[[Modelo correcto]:[Aplica para certificación]],4,FALSE),"REVISAR")</f>
        <v>NO</v>
      </c>
    </row>
    <row r="424" spans="1:9" x14ac:dyDescent="0.25">
      <c r="A424" s="144" t="s">
        <v>2758</v>
      </c>
      <c r="B424">
        <v>1</v>
      </c>
      <c r="C424" s="10" t="s">
        <v>266</v>
      </c>
      <c r="D424" s="10" t="str">
        <f>+IFERROR(VLOOKUP(Cursos[[#This Row],[Modelo correcto]],Modelos[[Modelo correcto]:[¿En línea?]],2,FALSE),"REVISAR")</f>
        <v>XEROX</v>
      </c>
      <c r="E424" s="10" t="str">
        <f>+IFERROR(VLOOKUP(Cursos[[#This Row],[Modelo correcto]],Modelos[[Modelo correcto]:[¿En línea?]],3,FALSE),"REVISAR")</f>
        <v>SÍ</v>
      </c>
      <c r="F424" s="18" t="str">
        <f>+Cursos[[#This Row],[IS]]&amp;Cursos[[#This Row],[Modelo correcto]]</f>
        <v>ALFREDO TORRES RICARDEZVC70NTF</v>
      </c>
      <c r="G424" s="18">
        <v>1</v>
      </c>
      <c r="H424" s="19">
        <v>43739</v>
      </c>
      <c r="I424" s="18" t="str">
        <f>+IFERROR(VLOOKUP(Cursos[[#This Row],[Modelo correcto]],Modelos[[Modelo correcto]:[Aplica para certificación]],4,FALSE),"REVISAR")</f>
        <v>SÍ</v>
      </c>
    </row>
    <row r="425" spans="1:9" x14ac:dyDescent="0.25">
      <c r="A425" s="144" t="s">
        <v>2757</v>
      </c>
      <c r="B425">
        <v>1</v>
      </c>
      <c r="C425" s="10" t="s">
        <v>1160</v>
      </c>
      <c r="D425" s="18" t="str">
        <f>+IFERROR(VLOOKUP(Cursos[[#This Row],[Modelo correcto]],Modelos[[Modelo correcto]:[¿En línea?]],2,FALSE),"REVISAR")</f>
        <v>HP</v>
      </c>
      <c r="E425" s="18" t="str">
        <f>+IFERROR(VLOOKUP(Cursos[[#This Row],[Modelo correcto]],Modelos[[Modelo correcto]:[¿En línea?]],3,FALSE),"REVISAR")</f>
        <v>SÍ</v>
      </c>
      <c r="F425" s="18" t="str">
        <f>+Cursos[[#This Row],[IS]]&amp;Cursos[[#This Row],[Modelo correcto]]</f>
        <v>ALBERTO ANTONIO TENORIO ALVAREZM501</v>
      </c>
      <c r="G425" s="18">
        <v>1</v>
      </c>
      <c r="H425" s="19">
        <v>43983</v>
      </c>
      <c r="I425" s="18" t="str">
        <f>+IFERROR(VLOOKUP(Cursos[[#This Row],[Modelo correcto]],Modelos[[Modelo correcto]:[Aplica para certificación]],4,FALSE),"REVISAR")</f>
        <v>SÍ</v>
      </c>
    </row>
    <row r="426" spans="1:9" x14ac:dyDescent="0.25">
      <c r="A426" s="144" t="s">
        <v>306</v>
      </c>
      <c r="B426">
        <v>1</v>
      </c>
      <c r="C426" s="10" t="s">
        <v>1170</v>
      </c>
      <c r="D426" s="18" t="str">
        <f>+IFERROR(VLOOKUP(Cursos[[#This Row],[Modelo correcto]],Modelos[[Modelo correcto]:[¿En línea?]],2,FALSE),"REVISAR")</f>
        <v>CANON</v>
      </c>
      <c r="E426" s="18" t="str">
        <f>+IFERROR(VLOOKUP(Cursos[[#This Row],[Modelo correcto]],Modelos[[Modelo correcto]:[¿En línea?]],3,FALSE),"REVISAR")</f>
        <v>SÍ</v>
      </c>
      <c r="F426" s="18" t="str">
        <f>+Cursos[[#This Row],[IS]]&amp;Cursos[[#This Row],[Modelo correcto]]</f>
        <v>BARRY VLADIMIR COURTENAY GUTIERREZBásico Eq. Color</v>
      </c>
      <c r="G426" s="18"/>
      <c r="H426" s="19"/>
      <c r="I426" s="18" t="str">
        <f>+IFERROR(VLOOKUP(Cursos[[#This Row],[Modelo correcto]],Modelos[[Modelo correcto]:[Aplica para certificación]],4,FALSE),"REVISAR")</f>
        <v>SÍ</v>
      </c>
    </row>
    <row r="427" spans="1:9" x14ac:dyDescent="0.25">
      <c r="A427" s="144" t="s">
        <v>2757</v>
      </c>
      <c r="B427">
        <v>1</v>
      </c>
      <c r="C427" s="10" t="s">
        <v>1214</v>
      </c>
      <c r="D427" s="18" t="str">
        <f>+IFERROR(VLOOKUP(Cursos[[#This Row],[Modelo correcto]],Modelos[[Modelo correcto]:[¿En línea?]],2,FALSE),"REVISAR")</f>
        <v>HP</v>
      </c>
      <c r="E427" s="18" t="str">
        <f>+IFERROR(VLOOKUP(Cursos[[#This Row],[Modelo correcto]],Modelos[[Modelo correcto]:[¿En línea?]],3,FALSE),"REVISAR")</f>
        <v>SÍ</v>
      </c>
      <c r="F427" s="18" t="str">
        <f>+Cursos[[#This Row],[IS]]&amp;Cursos[[#This Row],[Modelo correcto]]</f>
        <v>ALBERTO ANTONIO TENORIO ALVAREZM552</v>
      </c>
      <c r="G427" s="18">
        <v>1</v>
      </c>
      <c r="H427" s="19">
        <v>43983</v>
      </c>
      <c r="I427" s="18" t="str">
        <f>+IFERROR(VLOOKUP(Cursos[[#This Row],[Modelo correcto]],Modelos[[Modelo correcto]:[Aplica para certificación]],4,FALSE),"REVISAR")</f>
        <v>SÍ</v>
      </c>
    </row>
    <row r="428" spans="1:9" x14ac:dyDescent="0.25">
      <c r="A428" s="144" t="s">
        <v>2757</v>
      </c>
      <c r="B428">
        <v>1</v>
      </c>
      <c r="C428" s="10" t="s">
        <v>878</v>
      </c>
      <c r="D428" s="18" t="str">
        <f>+IFERROR(VLOOKUP(Cursos[[#This Row],[Modelo correcto]],Modelos[[Modelo correcto]:[¿En línea?]],2,FALSE),"REVISAR")</f>
        <v>HP</v>
      </c>
      <c r="E428" s="18" t="str">
        <f>+IFERROR(VLOOKUP(Cursos[[#This Row],[Modelo correcto]],Modelos[[Modelo correcto]:[¿En línea?]],3,FALSE),"REVISAR")</f>
        <v>SÍ</v>
      </c>
      <c r="F428" s="18" t="str">
        <f>+Cursos[[#This Row],[IS]]&amp;Cursos[[#This Row],[Modelo correcto]]</f>
        <v>ALBERTO ANTONIO TENORIO ALVAREZM607</v>
      </c>
      <c r="G428" s="18">
        <v>1</v>
      </c>
      <c r="H428" s="19">
        <v>43983</v>
      </c>
      <c r="I428" s="18" t="str">
        <f>+IFERROR(VLOOKUP(Cursos[[#This Row],[Modelo correcto]],Modelos[[Modelo correcto]:[Aplica para certificación]],4,FALSE),"REVISAR")</f>
        <v>SÍ</v>
      </c>
    </row>
    <row r="429" spans="1:9" x14ac:dyDescent="0.25">
      <c r="A429" s="144" t="s">
        <v>2757</v>
      </c>
      <c r="B429">
        <v>1</v>
      </c>
      <c r="C429" s="10" t="s">
        <v>1194</v>
      </c>
      <c r="D429" s="18" t="str">
        <f>+IFERROR(VLOOKUP(Cursos[[#This Row],[Modelo correcto]],Modelos[[Modelo correcto]:[¿En línea?]],2,FALSE),"REVISAR")</f>
        <v>HP</v>
      </c>
      <c r="E429" s="18" t="str">
        <f>+IFERROR(VLOOKUP(Cursos[[#This Row],[Modelo correcto]],Modelos[[Modelo correcto]:[¿En línea?]],3,FALSE),"REVISAR")</f>
        <v>SÍ</v>
      </c>
      <c r="F429" s="18" t="str">
        <f>+Cursos[[#This Row],[IS]]&amp;Cursos[[#This Row],[Modelo correcto]]</f>
        <v>ALBERTO ANTONIO TENORIO ALVAREZM652</v>
      </c>
      <c r="G429" s="18">
        <v>1</v>
      </c>
      <c r="H429" s="19">
        <v>43983</v>
      </c>
      <c r="I429" s="18" t="str">
        <f>+IFERROR(VLOOKUP(Cursos[[#This Row],[Modelo correcto]],Modelos[[Modelo correcto]:[Aplica para certificación]],4,FALSE),"REVISAR")</f>
        <v>SÍ</v>
      </c>
    </row>
    <row r="430" spans="1:9" x14ac:dyDescent="0.25">
      <c r="A430" s="144" t="s">
        <v>2758</v>
      </c>
      <c r="B430">
        <v>1</v>
      </c>
      <c r="C430" s="10" t="s">
        <v>262</v>
      </c>
      <c r="D430" s="10" t="str">
        <f>+IFERROR(VLOOKUP(Cursos[[#This Row],[Modelo correcto]],Modelos[[Modelo correcto]:[¿En línea?]],2,FALSE),"REVISAR")</f>
        <v>XEROX</v>
      </c>
      <c r="E430" s="10" t="str">
        <f>+IFERROR(VLOOKUP(Cursos[[#This Row],[Modelo correcto]],Modelos[[Modelo correcto]:[¿En línea?]],3,FALSE),"REVISAR")</f>
        <v>SÍ</v>
      </c>
      <c r="F430" s="18" t="str">
        <f>+Cursos[[#This Row],[IS]]&amp;Cursos[[#This Row],[Modelo correcto]]</f>
        <v>ALFREDO TORRES RICARDEZW3655LP</v>
      </c>
      <c r="G430" s="18">
        <v>1</v>
      </c>
      <c r="H430" s="19">
        <v>43739</v>
      </c>
      <c r="I430" s="18" t="str">
        <f>+IFERROR(VLOOKUP(Cursos[[#This Row],[Modelo correcto]],Modelos[[Modelo correcto]:[Aplica para certificación]],4,FALSE),"REVISAR")</f>
        <v>NO</v>
      </c>
    </row>
    <row r="431" spans="1:9" x14ac:dyDescent="0.25">
      <c r="A431" s="144" t="s">
        <v>2758</v>
      </c>
      <c r="B431">
        <v>1</v>
      </c>
      <c r="C431" s="10" t="s">
        <v>275</v>
      </c>
      <c r="D431" s="10" t="str">
        <f>+IFERROR(VLOOKUP(Cursos[[#This Row],[Modelo correcto]],Modelos[[Modelo correcto]:[¿En línea?]],2,FALSE),"REVISAR")</f>
        <v>XEROX</v>
      </c>
      <c r="E431" s="10" t="str">
        <f>+IFERROR(VLOOKUP(Cursos[[#This Row],[Modelo correcto]],Modelos[[Modelo correcto]:[¿En línea?]],3,FALSE),"REVISAR")</f>
        <v>SÍ</v>
      </c>
      <c r="F431" s="18" t="str">
        <f>+Cursos[[#This Row],[IS]]&amp;Cursos[[#This Row],[Modelo correcto]]</f>
        <v>ALFREDO TORRES RICARDEZW6515LP</v>
      </c>
      <c r="G431" s="18">
        <v>1</v>
      </c>
      <c r="H431" s="19">
        <v>43739</v>
      </c>
      <c r="I431" s="18" t="str">
        <f>+IFERROR(VLOOKUP(Cursos[[#This Row],[Modelo correcto]],Modelos[[Modelo correcto]:[Aplica para certificación]],4,FALSE),"REVISAR")</f>
        <v>SÍ</v>
      </c>
    </row>
    <row r="432" spans="1:9" x14ac:dyDescent="0.25">
      <c r="A432" s="144" t="s">
        <v>2758</v>
      </c>
      <c r="B432">
        <v>1</v>
      </c>
      <c r="C432" s="10" t="s">
        <v>51</v>
      </c>
      <c r="D432" s="18" t="str">
        <f>+IFERROR(VLOOKUP(Cursos[[#This Row],[Modelo correcto]],Modelos[[Modelo correcto]:[¿En línea?]],2,FALSE),"REVISAR")</f>
        <v>XEROX</v>
      </c>
      <c r="E432" s="18" t="str">
        <f>+IFERROR(VLOOKUP(Cursos[[#This Row],[Modelo correcto]],Modelos[[Modelo correcto]:[¿En línea?]],3,FALSE),"REVISAR")</f>
        <v>SÍ</v>
      </c>
      <c r="F432" s="18" t="str">
        <f>+Cursos[[#This Row],[IS]]&amp;Cursos[[#This Row],[Modelo correcto]]</f>
        <v>ALFREDO TORRES RICARDEZWC3550</v>
      </c>
      <c r="G432" s="18">
        <v>1</v>
      </c>
      <c r="H432" s="19">
        <v>43739</v>
      </c>
      <c r="I432" s="18" t="str">
        <f>+IFERROR(VLOOKUP(Cursos[[#This Row],[Modelo correcto]],Modelos[[Modelo correcto]:[Aplica para certificación]],4,FALSE),"REVISAR")</f>
        <v>SÍ</v>
      </c>
    </row>
    <row r="433" spans="1:9" x14ac:dyDescent="0.25">
      <c r="A433" s="144" t="s">
        <v>2757</v>
      </c>
      <c r="B433">
        <v>1</v>
      </c>
      <c r="C433" s="10" t="s">
        <v>1280</v>
      </c>
      <c r="D433" s="18" t="str">
        <f>+IFERROR(VLOOKUP(Cursos[[#This Row],[Modelo correcto]],Modelos[[Modelo correcto]:[¿En línea?]],2,FALSE),"REVISAR")</f>
        <v>HP</v>
      </c>
      <c r="E433" s="18" t="str">
        <f>+IFERROR(VLOOKUP(Cursos[[#This Row],[Modelo correcto]],Modelos[[Modelo correcto]:[¿En línea?]],3,FALSE),"REVISAR")</f>
        <v>SÍ</v>
      </c>
      <c r="F433" s="18" t="str">
        <f>+Cursos[[#This Row],[IS]]&amp;Cursos[[#This Row],[Modelo correcto]]</f>
        <v>ALBERTO ANTONIO TENORIO ALVAREZM751</v>
      </c>
      <c r="G433" s="18">
        <v>1</v>
      </c>
      <c r="H433" s="19">
        <v>43983</v>
      </c>
      <c r="I433" s="18" t="str">
        <f>+IFERROR(VLOOKUP(Cursos[[#This Row],[Modelo correcto]],Modelos[[Modelo correcto]:[Aplica para certificación]],4,FALSE),"REVISAR")</f>
        <v>SÍ</v>
      </c>
    </row>
    <row r="434" spans="1:9" x14ac:dyDescent="0.25">
      <c r="A434" s="144" t="s">
        <v>2757</v>
      </c>
      <c r="B434">
        <v>1</v>
      </c>
      <c r="C434" s="10" t="s">
        <v>1079</v>
      </c>
      <c r="D434" s="18" t="str">
        <f>+IFERROR(VLOOKUP(Cursos[[#This Row],[Modelo correcto]],Modelos[[Modelo correcto]:[¿En línea?]],2,FALSE),"REVISAR")</f>
        <v>HP</v>
      </c>
      <c r="E434" s="18" t="str">
        <f>+IFERROR(VLOOKUP(Cursos[[#This Row],[Modelo correcto]],Modelos[[Modelo correcto]:[¿En línea?]],3,FALSE),"REVISAR")</f>
        <v>SÍ</v>
      </c>
      <c r="F434" s="18" t="str">
        <f>+Cursos[[#This Row],[IS]]&amp;Cursos[[#This Row],[Modelo correcto]]</f>
        <v>ALBERTO ANTONIO TENORIO ALVAREZM304</v>
      </c>
      <c r="G434" s="18">
        <v>1</v>
      </c>
      <c r="H434" s="19">
        <v>43983</v>
      </c>
      <c r="I434" s="18" t="str">
        <f>+IFERROR(VLOOKUP(Cursos[[#This Row],[Modelo correcto]],Modelos[[Modelo correcto]:[Aplica para certificación]],4,FALSE),"REVISAR")</f>
        <v>SÍ</v>
      </c>
    </row>
    <row r="435" spans="1:9" x14ac:dyDescent="0.25">
      <c r="A435" s="144" t="s">
        <v>2758</v>
      </c>
      <c r="B435">
        <v>1</v>
      </c>
      <c r="C435" s="10" t="s">
        <v>265</v>
      </c>
      <c r="D435" s="18" t="str">
        <f>+IFERROR(VLOOKUP(Cursos[[#This Row],[Modelo correcto]],Modelos[[Modelo correcto]:[¿En línea?]],2,FALSE),"REVISAR")</f>
        <v>XEROX</v>
      </c>
      <c r="E435" s="18" t="str">
        <f>+IFERROR(VLOOKUP(Cursos[[#This Row],[Modelo correcto]],Modelos[[Modelo correcto]:[¿En línea?]],3,FALSE),"REVISAR")</f>
        <v>SÍ</v>
      </c>
      <c r="F435" s="18" t="str">
        <f>+Cursos[[#This Row],[IS]]&amp;Cursos[[#This Row],[Modelo correcto]]</f>
        <v>ALFREDO TORRES RICARDEZXB21TPS</v>
      </c>
      <c r="G435" s="18">
        <v>1</v>
      </c>
      <c r="H435" s="19">
        <v>43739</v>
      </c>
      <c r="I435" s="18" t="str">
        <f>+IFERROR(VLOOKUP(Cursos[[#This Row],[Modelo correcto]],Modelos[[Modelo correcto]:[Aplica para certificación]],4,FALSE),"REVISAR")</f>
        <v>SÍ</v>
      </c>
    </row>
    <row r="436" spans="1:9" x14ac:dyDescent="0.25">
      <c r="A436" s="144" t="s">
        <v>2757</v>
      </c>
      <c r="B436">
        <v>1</v>
      </c>
      <c r="C436" s="10" t="s">
        <v>202</v>
      </c>
      <c r="D436" s="18" t="str">
        <f>+IFERROR(VLOOKUP(Cursos[[#This Row],[Modelo correcto]],Modelos[[Modelo correcto]:[¿En línea?]],2,FALSE),"REVISAR")</f>
        <v>XEROX</v>
      </c>
      <c r="E436" s="18" t="str">
        <f>+IFERROR(VLOOKUP(Cursos[[#This Row],[Modelo correcto]],Modelos[[Modelo correcto]:[¿En línea?]],3,FALSE),"REVISAR")</f>
        <v>SÍ</v>
      </c>
      <c r="F436" s="18" t="str">
        <f>+Cursos[[#This Row],[IS]]&amp;Cursos[[#This Row],[Modelo correcto]]</f>
        <v>ALBERTO ANTONIO TENORIO ALVAREZCLR101</v>
      </c>
      <c r="G436" s="18">
        <v>1</v>
      </c>
      <c r="H436" s="19">
        <v>43983</v>
      </c>
      <c r="I436" s="18" t="str">
        <f>+IFERROR(VLOOKUP(Cursos[[#This Row],[Modelo correcto]],Modelos[[Modelo correcto]:[Aplica para certificación]],4,FALSE),"REVISAR")</f>
        <v>SÍ</v>
      </c>
    </row>
    <row r="437" spans="1:9" x14ac:dyDescent="0.25">
      <c r="A437" s="144" t="s">
        <v>2757</v>
      </c>
      <c r="B437">
        <v>1</v>
      </c>
      <c r="C437" s="10" t="s">
        <v>1268</v>
      </c>
      <c r="D437" s="18" t="str">
        <f>+IFERROR(VLOOKUP(Cursos[[#This Row],[Modelo correcto]],Modelos[[Modelo correcto]:[¿En línea?]],2,FALSE),"REVISAR")</f>
        <v>HP</v>
      </c>
      <c r="E437" s="18" t="str">
        <f>+IFERROR(VLOOKUP(Cursos[[#This Row],[Modelo correcto]],Modelos[[Modelo correcto]:[¿En línea?]],3,FALSE),"REVISAR")</f>
        <v>SÍ</v>
      </c>
      <c r="F437" s="18" t="str">
        <f>+Cursos[[#This Row],[IS]]&amp;Cursos[[#This Row],[Modelo correcto]]</f>
        <v>ALBERTO ANTONIO TENORIO ALVAREZHP FutureSmart Firmware Training</v>
      </c>
      <c r="G437" s="18">
        <v>1</v>
      </c>
      <c r="H437" s="19">
        <v>43983</v>
      </c>
      <c r="I437" s="18" t="str">
        <f>+IFERROR(VLOOKUP(Cursos[[#This Row],[Modelo correcto]],Modelos[[Modelo correcto]:[Aplica para certificación]],4,FALSE),"REVISAR")</f>
        <v>NO</v>
      </c>
    </row>
    <row r="438" spans="1:9" x14ac:dyDescent="0.25">
      <c r="A438" s="144" t="s">
        <v>2758</v>
      </c>
      <c r="B438">
        <v>1</v>
      </c>
      <c r="C438" s="63" t="s">
        <v>269</v>
      </c>
      <c r="D438" s="18" t="str">
        <f>+IFERROR(VLOOKUP(Cursos[[#This Row],[Modelo correcto]],Modelos[[Modelo correcto]:[¿En línea?]],2,FALSE),"REVISAR")</f>
        <v>XEROX</v>
      </c>
      <c r="E438" s="18" t="str">
        <f>+IFERROR(VLOOKUP(Cursos[[#This Row],[Modelo correcto]],Modelos[[Modelo correcto]:[¿En línea?]],3,FALSE),"REVISAR")</f>
        <v>SÍ</v>
      </c>
      <c r="F438" s="18" t="str">
        <f>+Cursos[[#This Row],[IS]]&amp;Cursos[[#This Row],[Modelo correcto]]</f>
        <v>ALFREDO TORRES RICARDEZXC70XTA</v>
      </c>
      <c r="G438" s="18">
        <v>1</v>
      </c>
      <c r="H438" s="19">
        <v>43800</v>
      </c>
      <c r="I438" s="18" t="str">
        <f>+IFERROR(VLOOKUP(Cursos[[#This Row],[Modelo correcto]],Modelos[[Modelo correcto]:[Aplica para certificación]],4,FALSE),"REVISAR")</f>
        <v>SÍ</v>
      </c>
    </row>
    <row r="439" spans="1:9" x14ac:dyDescent="0.25">
      <c r="A439" s="144" t="s">
        <v>2758</v>
      </c>
      <c r="B439">
        <v>1</v>
      </c>
      <c r="C439" s="10" t="s">
        <v>234</v>
      </c>
      <c r="D439" s="18" t="str">
        <f>+IFERROR(VLOOKUP(Cursos[[#This Row],[Modelo correcto]],Modelos[[Modelo correcto]:[¿En línea?]],2,FALSE),"REVISAR")</f>
        <v>XEROX</v>
      </c>
      <c r="E439" s="18" t="str">
        <f>+IFERROR(VLOOKUP(Cursos[[#This Row],[Modelo correcto]],Modelos[[Modelo correcto]:[¿En línea?]],3,FALSE),"REVISAR")</f>
        <v>SÍ</v>
      </c>
      <c r="F439" s="18" t="str">
        <f>+Cursos[[#This Row],[IS]]&amp;Cursos[[#This Row],[Modelo correcto]]</f>
        <v>ALFREDO TORRES RICARDEZCD136</v>
      </c>
      <c r="G439" s="18"/>
      <c r="H439" s="18"/>
      <c r="I439" s="18" t="str">
        <f>+IFERROR(VLOOKUP(Cursos[[#This Row],[Modelo correcto]],Modelos[[Modelo correcto]:[Aplica para certificación]],4,FALSE),"REVISAR")</f>
        <v>NO</v>
      </c>
    </row>
    <row r="440" spans="1:9" x14ac:dyDescent="0.25">
      <c r="A440" s="144" t="s">
        <v>2757</v>
      </c>
      <c r="B440">
        <v>1</v>
      </c>
      <c r="C440" s="145" t="s">
        <v>1204</v>
      </c>
      <c r="D440" s="18" t="str">
        <f>+IFERROR(VLOOKUP(Cursos[[#This Row],[Modelo correcto]],Modelos[[Modelo correcto]:[¿En línea?]],2,FALSE),"REVISAR")</f>
        <v>HP</v>
      </c>
      <c r="E440" s="18" t="str">
        <f>+IFERROR(VLOOKUP(Cursos[[#This Row],[Modelo correcto]],Modelos[[Modelo correcto]:[¿En línea?]],3,FALSE),"REVISAR")</f>
        <v>SÍ</v>
      </c>
      <c r="F440" s="18" t="str">
        <f>+Cursos[[#This Row],[IS]]&amp;Cursos[[#This Row],[Modelo correcto]]</f>
        <v>ALBERTO ANTONIO TENORIO ALVAREZM725</v>
      </c>
      <c r="G440" s="18">
        <v>1</v>
      </c>
      <c r="H440" s="19">
        <v>43983</v>
      </c>
      <c r="I440" s="18" t="str">
        <f>+IFERROR(VLOOKUP(Cursos[[#This Row],[Modelo correcto]],Modelos[[Modelo correcto]:[Aplica para certificación]],4,FALSE),"REVISAR")</f>
        <v>SÍ</v>
      </c>
    </row>
    <row r="441" spans="1:9" x14ac:dyDescent="0.25">
      <c r="A441" s="144" t="s">
        <v>2757</v>
      </c>
      <c r="B441">
        <v>1</v>
      </c>
      <c r="C441" s="10" t="s">
        <v>1543</v>
      </c>
      <c r="D441" s="18" t="str">
        <f>+IFERROR(VLOOKUP(Cursos[[#This Row],[Modelo correcto]],Modelos[[Modelo correcto]:[¿En línea?]],2,FALSE),"REVISAR")</f>
        <v>HP</v>
      </c>
      <c r="E441" s="18" t="str">
        <f>+IFERROR(VLOOKUP(Cursos[[#This Row],[Modelo correcto]],Modelos[[Modelo correcto]:[¿En línea?]],3,FALSE),"REVISAR")</f>
        <v>SÍ</v>
      </c>
      <c r="F441" s="18" t="str">
        <f>+Cursos[[#This Row],[IS]]&amp;Cursos[[#This Row],[Modelo correcto]]</f>
        <v>ALBERTO ANTONIO TENORIO ALVAREZM425</v>
      </c>
      <c r="G441" s="18">
        <v>1</v>
      </c>
      <c r="H441" s="19">
        <v>43983</v>
      </c>
      <c r="I441" s="18" t="str">
        <f>+IFERROR(VLOOKUP(Cursos[[#This Row],[Modelo correcto]],Modelos[[Modelo correcto]:[Aplica para certificación]],4,FALSE),"REVISAR")</f>
        <v>NO</v>
      </c>
    </row>
    <row r="442" spans="1:9" x14ac:dyDescent="0.25">
      <c r="A442" s="144" t="s">
        <v>306</v>
      </c>
      <c r="B442">
        <v>1</v>
      </c>
      <c r="C442" s="10" t="s">
        <v>859</v>
      </c>
      <c r="D442" s="18" t="str">
        <f>+IFERROR(VLOOKUP(Cursos[[#This Row],[Modelo correcto]],Modelos[[Modelo correcto]:[¿En línea?]],2,FALSE),"REVISAR")</f>
        <v>LEXMARK</v>
      </c>
      <c r="E442" s="18" t="str">
        <f>+IFERROR(VLOOKUP(Cursos[[#This Row],[Modelo correcto]],Modelos[[Modelo correcto]:[¿En línea?]],3,FALSE),"REVISAR")</f>
        <v>SÍ</v>
      </c>
      <c r="F442" s="18" t="str">
        <f>+Cursos[[#This Row],[IS]]&amp;Cursos[[#This Row],[Modelo correcto]]</f>
        <v>BARRY VLADIMIR COURTENAY GUTIERREZFleet Intelligence</v>
      </c>
      <c r="G442" s="18">
        <v>1</v>
      </c>
      <c r="H442" s="19">
        <v>43770</v>
      </c>
      <c r="I442" s="18" t="str">
        <f>+IFERROR(VLOOKUP(Cursos[[#This Row],[Modelo correcto]],Modelos[[Modelo correcto]:[Aplica para certificación]],4,FALSE),"REVISAR")</f>
        <v>NO</v>
      </c>
    </row>
    <row r="443" spans="1:9" x14ac:dyDescent="0.25">
      <c r="A443" s="144" t="s">
        <v>2757</v>
      </c>
      <c r="B443">
        <v>1</v>
      </c>
      <c r="C443" s="10" t="s">
        <v>1627</v>
      </c>
      <c r="D443" s="18" t="str">
        <f>+IFERROR(VLOOKUP(Cursos[[#This Row],[Modelo correcto]],Modelos[[Modelo correcto]:[¿En línea?]],2,FALSE),"REVISAR")</f>
        <v>XEROX</v>
      </c>
      <c r="E443" s="18" t="str">
        <f>+IFERROR(VLOOKUP(Cursos[[#This Row],[Modelo correcto]],Modelos[[Modelo correcto]:[¿En línea?]],3,FALSE),"REVISAR")</f>
        <v>SÍ</v>
      </c>
      <c r="F443" s="18" t="str">
        <f>+Cursos[[#This Row],[IS]]&amp;Cursos[[#This Row],[Modelo correcto]]</f>
        <v>ALBERTO ANTONIO TENORIO ALVAREZCOVID Xerox</v>
      </c>
      <c r="G443" s="18">
        <v>1</v>
      </c>
      <c r="H443" s="19">
        <v>43983</v>
      </c>
      <c r="I443" s="18" t="str">
        <f>+IFERROR(VLOOKUP(Cursos[[#This Row],[Modelo correcto]],Modelos[[Modelo correcto]:[Aplica para certificación]],4,FALSE),"REVISAR")</f>
        <v>SÍ</v>
      </c>
    </row>
    <row r="444" spans="1:9" x14ac:dyDescent="0.25">
      <c r="A444" s="144" t="s">
        <v>2757</v>
      </c>
      <c r="B444">
        <v>1</v>
      </c>
      <c r="C444" s="145" t="s">
        <v>1642</v>
      </c>
      <c r="D444" s="18" t="str">
        <f>+IFERROR(VLOOKUP(Cursos[[#This Row],[Modelo correcto]],Modelos[[Modelo correcto]:[¿En línea?]],2,FALSE),"REVISAR")</f>
        <v>HP</v>
      </c>
      <c r="E444" s="18" t="str">
        <f>+IFERROR(VLOOKUP(Cursos[[#This Row],[Modelo correcto]],Modelos[[Modelo correcto]:[¿En línea?]],3,FALSE),"REVISAR")</f>
        <v>SÍ</v>
      </c>
      <c r="F444" s="18" t="str">
        <f>+Cursos[[#This Row],[IS]]&amp;Cursos[[#This Row],[Modelo correcto]]</f>
        <v>ALBERTO ANTONIO TENORIO ALVAREZm402</v>
      </c>
      <c r="G444" s="18">
        <v>1</v>
      </c>
      <c r="H444" s="19">
        <v>43983</v>
      </c>
      <c r="I444" s="18" t="str">
        <f>+IFERROR(VLOOKUP(Cursos[[#This Row],[Modelo correcto]],Modelos[[Modelo correcto]:[Aplica para certificación]],4,FALSE),"REVISAR")</f>
        <v>SÍ</v>
      </c>
    </row>
    <row r="445" spans="1:9" x14ac:dyDescent="0.25">
      <c r="A445" s="144" t="s">
        <v>2757</v>
      </c>
      <c r="B445">
        <v>1</v>
      </c>
      <c r="C445" s="145" t="s">
        <v>1282</v>
      </c>
      <c r="D445" s="18" t="str">
        <f>+IFERROR(VLOOKUP(Cursos[[#This Row],[Modelo correcto]],Modelos[[Modelo correcto]:[¿En línea?]],2,FALSE),"REVISAR")</f>
        <v>HP</v>
      </c>
      <c r="E445" s="18" t="str">
        <f>+IFERROR(VLOOKUP(Cursos[[#This Row],[Modelo correcto]],Modelos[[Modelo correcto]:[¿En línea?]],3,FALSE),"REVISAR")</f>
        <v>SÍ</v>
      </c>
      <c r="F445" s="18" t="str">
        <f>+Cursos[[#This Row],[IS]]&amp;Cursos[[#This Row],[Modelo correcto]]</f>
        <v>ALBERTO ANTONIO TENORIO ALVAREZImaging and Printing Security</v>
      </c>
      <c r="G445" s="18">
        <v>1</v>
      </c>
      <c r="H445" s="19">
        <v>43983</v>
      </c>
      <c r="I445" s="18" t="str">
        <f>+IFERROR(VLOOKUP(Cursos[[#This Row],[Modelo correcto]],Modelos[[Modelo correcto]:[Aplica para certificación]],4,FALSE),"REVISAR")</f>
        <v>SÍ</v>
      </c>
    </row>
    <row r="446" spans="1:9" x14ac:dyDescent="0.25">
      <c r="A446" s="144" t="s">
        <v>2757</v>
      </c>
      <c r="B446">
        <v>1</v>
      </c>
      <c r="C446" s="10" t="s">
        <v>1646</v>
      </c>
      <c r="D446" s="18" t="str">
        <f>+IFERROR(VLOOKUP(Cursos[[#This Row],[Modelo correcto]],Modelos[[Modelo correcto]:[¿En línea?]],2,FALSE),"REVISAR")</f>
        <v>HP</v>
      </c>
      <c r="E446" s="18" t="str">
        <f>+IFERROR(VLOOKUP(Cursos[[#This Row],[Modelo correcto]],Modelos[[Modelo correcto]:[¿En línea?]],3,FALSE),"REVISAR")</f>
        <v>SÍ</v>
      </c>
      <c r="F446" s="18" t="str">
        <f>+Cursos[[#This Row],[IS]]&amp;Cursos[[#This Row],[Modelo correcto]]</f>
        <v>ALBERTO ANTONIO TENORIO ALVAREZHP LaserJet 3015, 3020, 3030 &amp; 3380 All-In-One Service and Support</v>
      </c>
      <c r="G446" s="18">
        <v>1</v>
      </c>
      <c r="H446" s="19">
        <v>43983</v>
      </c>
      <c r="I446" s="18" t="str">
        <f>+IFERROR(VLOOKUP(Cursos[[#This Row],[Modelo correcto]],Modelos[[Modelo correcto]:[Aplica para certificación]],4,FALSE),"REVISAR")</f>
        <v>NO</v>
      </c>
    </row>
    <row r="447" spans="1:9" x14ac:dyDescent="0.25">
      <c r="A447" s="144" t="s">
        <v>2757</v>
      </c>
      <c r="B447">
        <v>1</v>
      </c>
      <c r="C447" s="10" t="s">
        <v>1204</v>
      </c>
      <c r="D447" s="18" t="str">
        <f>+IFERROR(VLOOKUP(Cursos[[#This Row],[Modelo correcto]],Modelos[[Modelo correcto]:[¿En línea?]],2,FALSE),"REVISAR")</f>
        <v>HP</v>
      </c>
      <c r="E447" s="18" t="str">
        <f>+IFERROR(VLOOKUP(Cursos[[#This Row],[Modelo correcto]],Modelos[[Modelo correcto]:[¿En línea?]],3,FALSE),"REVISAR")</f>
        <v>SÍ</v>
      </c>
      <c r="F447" s="18" t="str">
        <f>+Cursos[[#This Row],[IS]]&amp;Cursos[[#This Row],[Modelo correcto]]</f>
        <v>ALBERTO ANTONIO TENORIO ALVAREZM725</v>
      </c>
      <c r="G447" s="18">
        <v>1</v>
      </c>
      <c r="H447" s="19">
        <v>43983</v>
      </c>
      <c r="I447" s="18" t="str">
        <f>+IFERROR(VLOOKUP(Cursos[[#This Row],[Modelo correcto]],Modelos[[Modelo correcto]:[Aplica para certificación]],4,FALSE),"REVISAR")</f>
        <v>SÍ</v>
      </c>
    </row>
    <row r="448" spans="1:9" x14ac:dyDescent="0.25">
      <c r="A448" s="144" t="s">
        <v>2757</v>
      </c>
      <c r="B448">
        <v>1</v>
      </c>
      <c r="C448" s="10" t="s">
        <v>282</v>
      </c>
      <c r="D448" s="145" t="str">
        <f>+IFERROR(VLOOKUP(Cursos[[#This Row],[Modelo correcto]],Modelos[[Modelo correcto]:[¿En línea?]],2,FALSE),"REVISAR")</f>
        <v>XEROX</v>
      </c>
      <c r="E448" s="145" t="str">
        <f>+IFERROR(VLOOKUP(Cursos[[#This Row],[Modelo correcto]],Modelos[[Modelo correcto]:[¿En línea?]],3,FALSE),"REVISAR")</f>
        <v>SÍ</v>
      </c>
      <c r="F448" s="18" t="str">
        <f>+Cursos[[#This Row],[IS]]&amp;Cursos[[#This Row],[Modelo correcto]]</f>
        <v>ALBERTO ANTONIO TENORIO ALVAREZXAG50</v>
      </c>
      <c r="G448" s="18">
        <v>1</v>
      </c>
      <c r="H448" s="19">
        <v>43831</v>
      </c>
      <c r="I448" s="18" t="str">
        <f>+IFERROR(VLOOKUP(Cursos[[#This Row],[Modelo correcto]],Modelos[[Modelo correcto]:[Aplica para certificación]],4,FALSE),"REVISAR")</f>
        <v>SÍ</v>
      </c>
    </row>
    <row r="449" spans="1:9" x14ac:dyDescent="0.25">
      <c r="A449" s="144" t="s">
        <v>2757</v>
      </c>
      <c r="B449">
        <v>1</v>
      </c>
      <c r="C449" s="10" t="s">
        <v>265</v>
      </c>
      <c r="D449" s="18" t="str">
        <f>+IFERROR(VLOOKUP(Cursos[[#This Row],[Modelo correcto]],Modelos[[Modelo correcto]:[¿En línea?]],2,FALSE),"REVISAR")</f>
        <v>XEROX</v>
      </c>
      <c r="E449" s="18" t="str">
        <f>+IFERROR(VLOOKUP(Cursos[[#This Row],[Modelo correcto]],Modelos[[Modelo correcto]:[¿En línea?]],3,FALSE),"REVISAR")</f>
        <v>SÍ</v>
      </c>
      <c r="F449" s="18" t="str">
        <f>+Cursos[[#This Row],[IS]]&amp;Cursos[[#This Row],[Modelo correcto]]</f>
        <v>ALBERTO ANTONIO TENORIO ALVAREZXB21TPS</v>
      </c>
      <c r="G449" s="18">
        <v>1</v>
      </c>
      <c r="H449" s="19">
        <v>43831</v>
      </c>
      <c r="I449" s="18" t="str">
        <f>+IFERROR(VLOOKUP(Cursos[[#This Row],[Modelo correcto]],Modelos[[Modelo correcto]:[Aplica para certificación]],4,FALSE),"REVISAR")</f>
        <v>SÍ</v>
      </c>
    </row>
    <row r="450" spans="1:9" x14ac:dyDescent="0.25">
      <c r="A450" s="144" t="s">
        <v>2757</v>
      </c>
      <c r="B450">
        <v>1</v>
      </c>
      <c r="C450" s="145" t="s">
        <v>267</v>
      </c>
      <c r="D450" s="18" t="str">
        <f>+IFERROR(VLOOKUP(Cursos[[#This Row],[Modelo correcto]],Modelos[[Modelo correcto]:[¿En línea?]],2,FALSE),"REVISAR")</f>
        <v>XEROX</v>
      </c>
      <c r="E450" s="18" t="str">
        <f>+IFERROR(VLOOKUP(Cursos[[#This Row],[Modelo correcto]],Modelos[[Modelo correcto]:[¿En línea?]],3,FALSE),"REVISAR")</f>
        <v>SÍ</v>
      </c>
      <c r="F450" s="18" t="str">
        <f>+Cursos[[#This Row],[IS]]&amp;Cursos[[#This Row],[Modelo correcto]]</f>
        <v>ALBERTO ANTONIO TENORIO ALVAREZXC550A</v>
      </c>
      <c r="G450" s="18">
        <v>1</v>
      </c>
      <c r="H450" s="19">
        <v>43831</v>
      </c>
      <c r="I450" s="18" t="str">
        <f>+IFERROR(VLOOKUP(Cursos[[#This Row],[Modelo correcto]],Modelos[[Modelo correcto]:[Aplica para certificación]],4,FALSE),"REVISAR")</f>
        <v>SÍ</v>
      </c>
    </row>
    <row r="451" spans="1:9" x14ac:dyDescent="0.25">
      <c r="A451" s="144" t="s">
        <v>2757</v>
      </c>
      <c r="B451">
        <v>1</v>
      </c>
      <c r="C451" s="63" t="s">
        <v>269</v>
      </c>
      <c r="D451" s="18" t="str">
        <f>+IFERROR(VLOOKUP(Cursos[[#This Row],[Modelo correcto]],Modelos[[Modelo correcto]:[¿En línea?]],2,FALSE),"REVISAR")</f>
        <v>XEROX</v>
      </c>
      <c r="E451" s="18" t="str">
        <f>+IFERROR(VLOOKUP(Cursos[[#This Row],[Modelo correcto]],Modelos[[Modelo correcto]:[¿En línea?]],3,FALSE),"REVISAR")</f>
        <v>SÍ</v>
      </c>
      <c r="F451" s="18" t="str">
        <f>+Cursos[[#This Row],[IS]]&amp;Cursos[[#This Row],[Modelo correcto]]</f>
        <v>ALBERTO ANTONIO TENORIO ALVAREZXC70XTA</v>
      </c>
      <c r="G451" s="18">
        <v>1</v>
      </c>
      <c r="H451" s="19">
        <v>43831</v>
      </c>
      <c r="I451" s="18" t="str">
        <f>+IFERROR(VLOOKUP(Cursos[[#This Row],[Modelo correcto]],Modelos[[Modelo correcto]:[Aplica para certificación]],4,FALSE),"REVISAR")</f>
        <v>SÍ</v>
      </c>
    </row>
    <row r="452" spans="1:9" x14ac:dyDescent="0.25">
      <c r="A452" s="144" t="s">
        <v>2757</v>
      </c>
      <c r="B452">
        <v>1</v>
      </c>
      <c r="C452" s="145" t="s">
        <v>1572</v>
      </c>
      <c r="D452" s="18" t="str">
        <f>+IFERROR(VLOOKUP(Cursos[[#This Row],[Modelo correcto]],Modelos[[Modelo correcto]:[¿En línea?]],2,FALSE),"REVISAR")</f>
        <v>HP</v>
      </c>
      <c r="E452" s="18" t="str">
        <f>+IFERROR(VLOOKUP(Cursos[[#This Row],[Modelo correcto]],Modelos[[Modelo correcto]:[¿En línea?]],3,FALSE),"REVISAR")</f>
        <v>SÍ</v>
      </c>
      <c r="F452" s="18" t="str">
        <f>+Cursos[[#This Row],[IS]]&amp;Cursos[[#This Row],[Modelo correcto]]</f>
        <v>ALBERTO ANTONIO TENORIO ALVAREZHP Web Jetadmin 10.4 SR3</v>
      </c>
      <c r="G452" s="18">
        <v>1</v>
      </c>
      <c r="H452" s="19">
        <v>44013</v>
      </c>
      <c r="I452" s="18" t="str">
        <f>+IFERROR(VLOOKUP(Cursos[[#This Row],[Modelo correcto]],Modelos[[Modelo correcto]:[Aplica para certificación]],4,FALSE),"REVISAR")</f>
        <v>NO</v>
      </c>
    </row>
    <row r="453" spans="1:9" x14ac:dyDescent="0.25">
      <c r="A453" s="144" t="s">
        <v>2757</v>
      </c>
      <c r="B453">
        <v>1</v>
      </c>
      <c r="C453" s="145" t="s">
        <v>1355</v>
      </c>
      <c r="D453" s="18" t="str">
        <f>+IFERROR(VLOOKUP(Cursos[[#This Row],[Modelo correcto]],Modelos[[Modelo correcto]:[¿En línea?]],2,FALSE),"REVISAR")</f>
        <v>HP</v>
      </c>
      <c r="E453" s="18" t="str">
        <f>+IFERROR(VLOOKUP(Cursos[[#This Row],[Modelo correcto]],Modelos[[Modelo correcto]:[¿En línea?]],3,FALSE),"REVISAR")</f>
        <v>SÍ</v>
      </c>
      <c r="F453" s="18" t="str">
        <f>+Cursos[[#This Row],[IS]]&amp;Cursos[[#This Row],[Modelo correcto]]</f>
        <v>ALBERTO ANTONIO TENORIO ALVAREZWindows 10 LaserJet</v>
      </c>
      <c r="G453" s="18">
        <v>1</v>
      </c>
      <c r="H453" s="19">
        <v>44013</v>
      </c>
      <c r="I453" s="18" t="str">
        <f>+IFERROR(VLOOKUP(Cursos[[#This Row],[Modelo correcto]],Modelos[[Modelo correcto]:[Aplica para certificación]],4,FALSE),"REVISAR")</f>
        <v>SÍ</v>
      </c>
    </row>
    <row r="454" spans="1:9" x14ac:dyDescent="0.25">
      <c r="A454" s="144" t="s">
        <v>2757</v>
      </c>
      <c r="B454">
        <v>1</v>
      </c>
      <c r="C454" s="10" t="s">
        <v>1469</v>
      </c>
      <c r="D454" s="18" t="str">
        <f>+IFERROR(VLOOKUP(Cursos[[#This Row],[Modelo correcto]],Modelos[[Modelo correcto]:[¿En línea?]],2,FALSE),"REVISAR")</f>
        <v>HP</v>
      </c>
      <c r="E454" s="18" t="str">
        <f>+IFERROR(VLOOKUP(Cursos[[#This Row],[Modelo correcto]],Modelos[[Modelo correcto]:[¿En línea?]],3,FALSE),"REVISAR")</f>
        <v>SÍ</v>
      </c>
      <c r="F454" s="18" t="str">
        <f>+Cursos[[#This Row],[IS]]&amp;Cursos[[#This Row],[Modelo correcto]]</f>
        <v>ALBERTO ANTONIO TENORIO ALVAREZHP Designjet Entry Level Service and Support Training WBT</v>
      </c>
      <c r="G454" s="18">
        <v>1</v>
      </c>
      <c r="H454" s="19">
        <v>44013</v>
      </c>
      <c r="I454" s="18" t="str">
        <f>+IFERROR(VLOOKUP(Cursos[[#This Row],[Modelo correcto]],Modelos[[Modelo correcto]:[Aplica para certificación]],4,FALSE),"REVISAR")</f>
        <v>SÍ</v>
      </c>
    </row>
    <row r="455" spans="1:9" x14ac:dyDescent="0.25">
      <c r="A455" s="144" t="s">
        <v>2757</v>
      </c>
      <c r="B455">
        <v>1</v>
      </c>
      <c r="C455" s="145" t="s">
        <v>1221</v>
      </c>
      <c r="D455" s="18" t="str">
        <f>+IFERROR(VLOOKUP(Cursos[[#This Row],[Modelo correcto]],Modelos[[Modelo correcto]:[¿En línea?]],2,FALSE),"REVISAR")</f>
        <v>HP</v>
      </c>
      <c r="E455" s="18" t="str">
        <f>+IFERROR(VLOOKUP(Cursos[[#This Row],[Modelo correcto]],Modelos[[Modelo correcto]:[¿En línea?]],3,FALSE),"REVISAR")</f>
        <v>SÍ</v>
      </c>
      <c r="F455" s="18" t="str">
        <f>+Cursos[[#This Row],[IS]]&amp;Cursos[[#This Row],[Modelo correcto]]</f>
        <v>ALBERTO ANTONIO TENORIO ALVAREZServicing Technician ACF Training</v>
      </c>
      <c r="G455" s="18">
        <v>1</v>
      </c>
      <c r="H455" s="19">
        <v>44013</v>
      </c>
      <c r="I455" s="18" t="str">
        <f>+IFERROR(VLOOKUP(Cursos[[#This Row],[Modelo correcto]],Modelos[[Modelo correcto]:[Aplica para certificación]],4,FALSE),"REVISAR")</f>
        <v>NO</v>
      </c>
    </row>
    <row r="456" spans="1:9" x14ac:dyDescent="0.25">
      <c r="A456" s="144" t="s">
        <v>2757</v>
      </c>
      <c r="B456">
        <v>1</v>
      </c>
      <c r="C456" s="10" t="s">
        <v>1521</v>
      </c>
      <c r="D456" s="18" t="str">
        <f>+IFERROR(VLOOKUP(Cursos[[#This Row],[Modelo correcto]],Modelos[[Modelo correcto]:[¿En línea?]],2,FALSE),"REVISAR")</f>
        <v>HP</v>
      </c>
      <c r="E456" s="18" t="str">
        <f>+IFERROR(VLOOKUP(Cursos[[#This Row],[Modelo correcto]],Modelos[[Modelo correcto]:[¿En línea?]],3,FALSE),"REVISAR")</f>
        <v>SÍ</v>
      </c>
      <c r="F456" s="18" t="str">
        <f>+Cursos[[#This Row],[IS]]&amp;Cursos[[#This Row],[Modelo correcto]]</f>
        <v>ALBERTO ANTONIO TENORIO ALVAREZM522</v>
      </c>
      <c r="G456" s="18">
        <v>1</v>
      </c>
      <c r="H456" s="19">
        <v>44013</v>
      </c>
      <c r="I456" s="18" t="str">
        <f>+IFERROR(VLOOKUP(Cursos[[#This Row],[Modelo correcto]],Modelos[[Modelo correcto]:[Aplica para certificación]],4,FALSE),"REVISAR")</f>
        <v>SÍ</v>
      </c>
    </row>
    <row r="457" spans="1:9" x14ac:dyDescent="0.25">
      <c r="A457" s="144" t="s">
        <v>2757</v>
      </c>
      <c r="B457">
        <v>1</v>
      </c>
      <c r="C457" s="10" t="s">
        <v>1763</v>
      </c>
      <c r="D457" s="18" t="str">
        <f>+IFERROR(VLOOKUP(Cursos[[#This Row],[Modelo correcto]],Modelos[[Modelo correcto]:[¿En línea?]],2,FALSE),"REVISAR")</f>
        <v>HP</v>
      </c>
      <c r="E457" s="18" t="str">
        <f>+IFERROR(VLOOKUP(Cursos[[#This Row],[Modelo correcto]],Modelos[[Modelo correcto]:[¿En línea?]],3,FALSE),"REVISAR")</f>
        <v>SÍ</v>
      </c>
      <c r="F457" s="18" t="str">
        <f>+Cursos[[#This Row],[IS]]&amp;Cursos[[#This Row],[Modelo correcto]]</f>
        <v>ALBERTO ANTONIO TENORIO ALVAREZm604</v>
      </c>
      <c r="G457" s="18">
        <v>1</v>
      </c>
      <c r="H457" s="19">
        <v>44013</v>
      </c>
      <c r="I457" s="18" t="str">
        <f>+IFERROR(VLOOKUP(Cursos[[#This Row],[Modelo correcto]],Modelos[[Modelo correcto]:[Aplica para certificación]],4,FALSE),"REVISAR")</f>
        <v>SÍ</v>
      </c>
    </row>
    <row r="458" spans="1:9" x14ac:dyDescent="0.25">
      <c r="A458" s="144" t="s">
        <v>2757</v>
      </c>
      <c r="B458">
        <v>1</v>
      </c>
      <c r="C458" s="145" t="s">
        <v>1695</v>
      </c>
      <c r="D458" s="18" t="str">
        <f>+IFERROR(VLOOKUP(Cursos[[#This Row],[Modelo correcto]],Modelos[[Modelo correcto]:[¿En línea?]],2,FALSE),"REVISAR")</f>
        <v>HP</v>
      </c>
      <c r="E458" s="18" t="str">
        <f>+IFERROR(VLOOKUP(Cursos[[#This Row],[Modelo correcto]],Modelos[[Modelo correcto]:[¿En línea?]],3,FALSE),"REVISAR")</f>
        <v>SÍ</v>
      </c>
      <c r="F458" s="18" t="str">
        <f>+Cursos[[#This Row],[IS]]&amp;Cursos[[#This Row],[Modelo correcto]]</f>
        <v>ALBERTO ANTONIO TENORIO ALVAREZInkjet Fundamentals - Image Quality</v>
      </c>
      <c r="G458" s="18">
        <v>0</v>
      </c>
      <c r="H458" s="19">
        <v>44013</v>
      </c>
      <c r="I458" s="18" t="str">
        <f>+IFERROR(VLOOKUP(Cursos[[#This Row],[Modelo correcto]],Modelos[[Modelo correcto]:[Aplica para certificación]],4,FALSE),"REVISAR")</f>
        <v>NO</v>
      </c>
    </row>
    <row r="459" spans="1:9" x14ac:dyDescent="0.25">
      <c r="A459" s="144" t="s">
        <v>306</v>
      </c>
      <c r="B459">
        <v>1</v>
      </c>
      <c r="C459" s="10" t="s">
        <v>1232</v>
      </c>
      <c r="D459" s="18" t="str">
        <f>+IFERROR(VLOOKUP(Cursos[[#This Row],[Modelo correcto]],Modelos[[Modelo correcto]:[¿En línea?]],2,FALSE),"REVISAR")</f>
        <v>LEXMARK</v>
      </c>
      <c r="E459" s="18" t="str">
        <f>+IFERROR(VLOOKUP(Cursos[[#This Row],[Modelo correcto]],Modelos[[Modelo correcto]:[¿En línea?]],3,FALSE),"REVISAR")</f>
        <v>SÍ</v>
      </c>
      <c r="F459" s="18" t="str">
        <f>+Cursos[[#This Row],[IS]]&amp;Cursos[[#This Row],[Modelo correcto]]</f>
        <v>BARRY VLADIMIR COURTENAY GUTIERREZLarge Workgroup Color A3</v>
      </c>
      <c r="G459" s="18"/>
      <c r="H459" s="18"/>
      <c r="I459" s="18" t="str">
        <f>+IFERROR(VLOOKUP(Cursos[[#This Row],[Modelo correcto]],Modelos[[Modelo correcto]:[Aplica para certificación]],4,FALSE),"REVISAR")</f>
        <v>NO</v>
      </c>
    </row>
    <row r="460" spans="1:9" x14ac:dyDescent="0.25">
      <c r="A460" s="144" t="s">
        <v>2757</v>
      </c>
      <c r="B460">
        <v>1</v>
      </c>
      <c r="C460" s="10" t="s">
        <v>1696</v>
      </c>
      <c r="D460" s="18" t="str">
        <f>+IFERROR(VLOOKUP(Cursos[[#This Row],[Modelo correcto]],Modelos[[Modelo correcto]:[¿En línea?]],2,FALSE),"REVISAR")</f>
        <v>HP</v>
      </c>
      <c r="E460" s="18" t="str">
        <f>+IFERROR(VLOOKUP(Cursos[[#This Row],[Modelo correcto]],Modelos[[Modelo correcto]:[¿En línea?]],3,FALSE),"REVISAR")</f>
        <v>SÍ</v>
      </c>
      <c r="F460" s="18" t="str">
        <f>+Cursos[[#This Row],[IS]]&amp;Cursos[[#This Row],[Modelo correcto]]</f>
        <v>ALBERTO ANTONIO TENORIO ALVAREZSolution Awareness Training for Field Service Technicians Rev A</v>
      </c>
      <c r="G460" s="18">
        <v>0</v>
      </c>
      <c r="H460" s="19">
        <v>44013</v>
      </c>
      <c r="I460" s="18" t="str">
        <f>+IFERROR(VLOOKUP(Cursos[[#This Row],[Modelo correcto]],Modelos[[Modelo correcto]:[Aplica para certificación]],4,FALSE),"REVISAR")</f>
        <v>NO</v>
      </c>
    </row>
    <row r="461" spans="1:9" x14ac:dyDescent="0.25">
      <c r="A461" s="144" t="s">
        <v>2757</v>
      </c>
      <c r="B461">
        <v>1</v>
      </c>
      <c r="C461" s="10" t="s">
        <v>1718</v>
      </c>
      <c r="D461" s="18" t="str">
        <f>+IFERROR(VLOOKUP(Cursos[[#This Row],[Modelo correcto]],Modelos[[Modelo correcto]:[¿En línea?]],2,FALSE),"REVISAR")</f>
        <v>HP</v>
      </c>
      <c r="E461" s="18" t="str">
        <f>+IFERROR(VLOOKUP(Cursos[[#This Row],[Modelo correcto]],Modelos[[Modelo correcto]:[¿En línea?]],3,FALSE),"REVISAR")</f>
        <v>SÍ</v>
      </c>
      <c r="F461" s="18" t="str">
        <f>+Cursos[[#This Row],[IS]]&amp;Cursos[[#This Row],[Modelo correcto]]</f>
        <v>ALBERTO ANTONIO TENORIO ALVAREZHP LaserJet Theory and Troubleshooting Fundamentals</v>
      </c>
      <c r="G461" s="18">
        <v>0</v>
      </c>
      <c r="H461" s="19">
        <v>44013</v>
      </c>
      <c r="I461" s="18" t="str">
        <f>+IFERROR(VLOOKUP(Cursos[[#This Row],[Modelo correcto]],Modelos[[Modelo correcto]:[Aplica para certificación]],4,FALSE),"REVISAR")</f>
        <v>NO</v>
      </c>
    </row>
    <row r="462" spans="1:9" x14ac:dyDescent="0.25">
      <c r="A462" s="144" t="s">
        <v>2757</v>
      </c>
      <c r="B462">
        <v>1</v>
      </c>
      <c r="C462" s="10" t="s">
        <v>1724</v>
      </c>
      <c r="D462" s="18" t="str">
        <f>+IFERROR(VLOOKUP(Cursos[[#This Row],[Modelo correcto]],Modelos[[Modelo correcto]:[¿En línea?]],2,FALSE),"REVISAR")</f>
        <v>HP</v>
      </c>
      <c r="E462" s="18" t="str">
        <f>+IFERROR(VLOOKUP(Cursos[[#This Row],[Modelo correcto]],Modelos[[Modelo correcto]:[¿En línea?]],3,FALSE),"REVISAR")</f>
        <v>SÍ</v>
      </c>
      <c r="F462" s="18" t="str">
        <f>+Cursos[[#This Row],[IS]]&amp;Cursos[[#This Row],[Modelo correcto]]</f>
        <v>ALBERTO ANTONIO TENORIO ALVAREZHP Officejet Pro 6960/70</v>
      </c>
      <c r="G462" s="18">
        <v>0</v>
      </c>
      <c r="H462" s="19">
        <v>44013</v>
      </c>
      <c r="I462" s="18" t="str">
        <f>+IFERROR(VLOOKUP(Cursos[[#This Row],[Modelo correcto]],Modelos[[Modelo correcto]:[Aplica para certificación]],4,FALSE),"REVISAR")</f>
        <v>NO</v>
      </c>
    </row>
    <row r="463" spans="1:9" x14ac:dyDescent="0.25">
      <c r="A463" s="144" t="s">
        <v>306</v>
      </c>
      <c r="B463">
        <v>1</v>
      </c>
      <c r="C463" s="63" t="s">
        <v>775</v>
      </c>
      <c r="D463" s="10" t="str">
        <f>+IFERROR(VLOOKUP(Cursos[[#This Row],[Modelo correcto]],Modelos[[Modelo correcto]:[¿En línea?]],2,FALSE),"REVISAR")</f>
        <v>LEXMARK</v>
      </c>
      <c r="E463" s="10" t="str">
        <f>+IFERROR(VLOOKUP(Cursos[[#This Row],[Modelo correcto]],Modelos[[Modelo correcto]:[¿En línea?]],3,FALSE),"REVISAR")</f>
        <v>SÍ</v>
      </c>
      <c r="F463" s="18" t="str">
        <f>+Cursos[[#This Row],[IS]]&amp;Cursos[[#This Row],[Modelo correcto]]</f>
        <v>BARRY VLADIMIR COURTENAY GUTIERREZMX522</v>
      </c>
      <c r="G463" s="18">
        <v>1</v>
      </c>
      <c r="H463" s="18"/>
      <c r="I463" s="18" t="str">
        <f>+IFERROR(VLOOKUP(Cursos[[#This Row],[Modelo correcto]],Modelos[[Modelo correcto]:[Aplica para certificación]],4,FALSE),"REVISAR")</f>
        <v>NO</v>
      </c>
    </row>
    <row r="464" spans="1:9" x14ac:dyDescent="0.25">
      <c r="A464" s="144" t="s">
        <v>2757</v>
      </c>
      <c r="B464">
        <v>1</v>
      </c>
      <c r="C464" s="145" t="s">
        <v>1543</v>
      </c>
      <c r="D464" s="18" t="str">
        <f>+IFERROR(VLOOKUP(Cursos[[#This Row],[Modelo correcto]],Modelos[[Modelo correcto]:[¿En línea?]],2,FALSE),"REVISAR")</f>
        <v>HP</v>
      </c>
      <c r="E464" s="18" t="str">
        <f>+IFERROR(VLOOKUP(Cursos[[#This Row],[Modelo correcto]],Modelos[[Modelo correcto]:[¿En línea?]],3,FALSE),"REVISAR")</f>
        <v>SÍ</v>
      </c>
      <c r="F464" s="18" t="str">
        <f>+Cursos[[#This Row],[IS]]&amp;Cursos[[#This Row],[Modelo correcto]]</f>
        <v>ALBERTO ANTONIO TENORIO ALVAREZM425</v>
      </c>
      <c r="G464" s="18">
        <v>0</v>
      </c>
      <c r="H464" s="19">
        <v>44013</v>
      </c>
      <c r="I464" s="18" t="str">
        <f>+IFERROR(VLOOKUP(Cursos[[#This Row],[Modelo correcto]],Modelos[[Modelo correcto]:[Aplica para certificación]],4,FALSE),"REVISAR")</f>
        <v>NO</v>
      </c>
    </row>
    <row r="465" spans="1:9" x14ac:dyDescent="0.25">
      <c r="A465" s="144" t="s">
        <v>2757</v>
      </c>
      <c r="B465">
        <v>1</v>
      </c>
      <c r="C465" s="145" t="s">
        <v>924</v>
      </c>
      <c r="D465" s="18" t="str">
        <f>+IFERROR(VLOOKUP(Cursos[[#This Row],[Modelo correcto]],Modelos[[Modelo correcto]:[¿En línea?]],2,FALSE),"REVISAR")</f>
        <v>HP</v>
      </c>
      <c r="E465" s="18" t="str">
        <f>+IFERROR(VLOOKUP(Cursos[[#This Row],[Modelo correcto]],Modelos[[Modelo correcto]:[¿En línea?]],3,FALSE),"REVISAR")</f>
        <v>SÍ</v>
      </c>
      <c r="F465" s="18" t="str">
        <f>+Cursos[[#This Row],[IS]]&amp;Cursos[[#This Row],[Modelo correcto]]</f>
        <v>ALBERTO ANTONIO TENORIO ALVAREZM575</v>
      </c>
      <c r="G465" s="18">
        <v>0</v>
      </c>
      <c r="H465" s="19">
        <v>44013</v>
      </c>
      <c r="I465" s="18" t="str">
        <f>+IFERROR(VLOOKUP(Cursos[[#This Row],[Modelo correcto]],Modelos[[Modelo correcto]:[Aplica para certificación]],4,FALSE),"REVISAR")</f>
        <v>NO</v>
      </c>
    </row>
    <row r="466" spans="1:9" x14ac:dyDescent="0.25">
      <c r="A466" s="144" t="s">
        <v>2759</v>
      </c>
      <c r="B466">
        <v>0</v>
      </c>
      <c r="C466" s="63" t="s">
        <v>871</v>
      </c>
      <c r="D466" s="145" t="str">
        <f>+IFERROR(VLOOKUP(Cursos[[#This Row],[Modelo correcto]],Modelos[[Modelo correcto]:[¿En línea?]],2,FALSE),"REVISAR")</f>
        <v>XEROX</v>
      </c>
      <c r="E466" s="145" t="str">
        <f>+IFERROR(VLOOKUP(Cursos[[#This Row],[Modelo correcto]],Modelos[[Modelo correcto]:[¿En línea?]],3,FALSE),"REVISAR")</f>
        <v>NO</v>
      </c>
      <c r="F466" s="18" t="str">
        <f>+Cursos[[#This Row],[IS]]&amp;Cursos[[#This Row],[Modelo correcto]]</f>
        <v xml:space="preserve">SAMUEL CHAVEZ PEDRAZAD110 </v>
      </c>
      <c r="G466" s="18">
        <v>1</v>
      </c>
      <c r="H466" s="18"/>
      <c r="I466" s="18" t="str">
        <f>+IFERROR(VLOOKUP(Cursos[[#This Row],[Modelo correcto]],Modelos[[Modelo correcto]:[Aplica para certificación]],4,FALSE),"REVISAR")</f>
        <v>NO</v>
      </c>
    </row>
    <row r="467" spans="1:9" x14ac:dyDescent="0.25">
      <c r="A467" s="144" t="s">
        <v>2757</v>
      </c>
      <c r="B467">
        <v>1</v>
      </c>
      <c r="C467" s="145" t="s">
        <v>906</v>
      </c>
      <c r="D467" s="18" t="str">
        <f>+IFERROR(VLOOKUP(Cursos[[#This Row],[Modelo correcto]],Modelos[[Modelo correcto]:[¿En línea?]],2,FALSE),"REVISAR")</f>
        <v>HP</v>
      </c>
      <c r="E467" s="18" t="str">
        <f>+IFERROR(VLOOKUP(Cursos[[#This Row],[Modelo correcto]],Modelos[[Modelo correcto]:[¿En línea?]],3,FALSE),"REVISAR")</f>
        <v>SÍ</v>
      </c>
      <c r="F467" s="18" t="str">
        <f>+Cursos[[#This Row],[IS]]&amp;Cursos[[#This Row],[Modelo correcto]]</f>
        <v>ALBERTO ANTONIO TENORIO ALVAREZM525</v>
      </c>
      <c r="G467" s="18">
        <v>0</v>
      </c>
      <c r="H467" s="19">
        <v>44013</v>
      </c>
      <c r="I467" s="18" t="str">
        <f>+IFERROR(VLOOKUP(Cursos[[#This Row],[Modelo correcto]],Modelos[[Modelo correcto]:[Aplica para certificación]],4,FALSE),"REVISAR")</f>
        <v>NO</v>
      </c>
    </row>
    <row r="468" spans="1:9" x14ac:dyDescent="0.25">
      <c r="A468" s="144" t="s">
        <v>2757</v>
      </c>
      <c r="B468">
        <v>1</v>
      </c>
      <c r="C468" s="145" t="s">
        <v>1268</v>
      </c>
      <c r="D468" s="18" t="str">
        <f>+IFERROR(VLOOKUP(Cursos[[#This Row],[Modelo correcto]],Modelos[[Modelo correcto]:[¿En línea?]],2,FALSE),"REVISAR")</f>
        <v>HP</v>
      </c>
      <c r="E468" s="18" t="str">
        <f>+IFERROR(VLOOKUP(Cursos[[#This Row],[Modelo correcto]],Modelos[[Modelo correcto]:[¿En línea?]],3,FALSE),"REVISAR")</f>
        <v>SÍ</v>
      </c>
      <c r="F468" s="18" t="str">
        <f>+Cursos[[#This Row],[IS]]&amp;Cursos[[#This Row],[Modelo correcto]]</f>
        <v>ALBERTO ANTONIO TENORIO ALVAREZHP FutureSmart Firmware Training</v>
      </c>
      <c r="G468" s="18">
        <v>0</v>
      </c>
      <c r="H468" s="19">
        <v>44013</v>
      </c>
      <c r="I468" s="18" t="str">
        <f>+IFERROR(VLOOKUP(Cursos[[#This Row],[Modelo correcto]],Modelos[[Modelo correcto]:[Aplica para certificación]],4,FALSE),"REVISAR")</f>
        <v>NO</v>
      </c>
    </row>
    <row r="469" spans="1:9" x14ac:dyDescent="0.25">
      <c r="A469" s="144" t="s">
        <v>2759</v>
      </c>
      <c r="B469">
        <v>1</v>
      </c>
      <c r="C469" s="63" t="s">
        <v>916</v>
      </c>
      <c r="D469" s="18" t="str">
        <f>+IFERROR(VLOOKUP(Cursos[[#This Row],[Modelo correcto]],Modelos[[Modelo correcto]:[¿En línea?]],2,FALSE),"REVISAR")</f>
        <v>XEROX</v>
      </c>
      <c r="E469" s="18" t="str">
        <f>+IFERROR(VLOOKUP(Cursos[[#This Row],[Modelo correcto]],Modelos[[Modelo correcto]:[¿En línea?]],3,FALSE),"REVISAR")</f>
        <v>NO</v>
      </c>
      <c r="F469" s="18" t="str">
        <f>+Cursos[[#This Row],[IS]]&amp;Cursos[[#This Row],[Modelo correcto]]</f>
        <v>SAMUEL CHAVEZ PEDRAZAROWEi</v>
      </c>
      <c r="G469" s="18">
        <v>1</v>
      </c>
      <c r="H469" s="19">
        <v>43586</v>
      </c>
      <c r="I469" s="18" t="str">
        <f>+IFERROR(VLOOKUP(Cursos[[#This Row],[Modelo correcto]],Modelos[[Modelo correcto]:[Aplica para certificación]],4,FALSE),"REVISAR")</f>
        <v>NO</v>
      </c>
    </row>
    <row r="470" spans="1:9" x14ac:dyDescent="0.25">
      <c r="A470" s="144" t="s">
        <v>2757</v>
      </c>
      <c r="B470">
        <v>1</v>
      </c>
      <c r="C470" s="10" t="s">
        <v>1592</v>
      </c>
      <c r="D470" s="18" t="str">
        <f>+IFERROR(VLOOKUP(Cursos[[#This Row],[Modelo correcto]],Modelos[[Modelo correcto]:[¿En línea?]],2,FALSE),"REVISAR")</f>
        <v>HP</v>
      </c>
      <c r="E470" s="18" t="str">
        <f>+IFERROR(VLOOKUP(Cursos[[#This Row],[Modelo correcto]],Modelos[[Modelo correcto]:[¿En línea?]],3,FALSE),"REVISAR")</f>
        <v>SÍ</v>
      </c>
      <c r="F470" s="18" t="str">
        <f>+Cursos[[#This Row],[IS]]&amp;Cursos[[#This Row],[Modelo correcto]]</f>
        <v>ALBERTO ANTONIO TENORIO ALVAREZHP Mobile Print Solution Support Training</v>
      </c>
      <c r="G470" s="18">
        <v>0</v>
      </c>
      <c r="H470" s="19">
        <v>44013</v>
      </c>
      <c r="I470" s="18" t="str">
        <f>+IFERROR(VLOOKUP(Cursos[[#This Row],[Modelo correcto]],Modelos[[Modelo correcto]:[Aplica para certificación]],4,FALSE),"REVISAR")</f>
        <v>NO</v>
      </c>
    </row>
    <row r="471" spans="1:9" x14ac:dyDescent="0.25">
      <c r="A471" s="144" t="s">
        <v>2759</v>
      </c>
      <c r="B471">
        <v>1</v>
      </c>
      <c r="C471" s="63" t="s">
        <v>792</v>
      </c>
      <c r="D471" s="10" t="str">
        <f>+IFERROR(VLOOKUP(Cursos[[#This Row],[Modelo correcto]],Modelos[[Modelo correcto]:[¿En línea?]],2,FALSE),"REVISAR")</f>
        <v>XEROX</v>
      </c>
      <c r="E471" s="10" t="str">
        <f>+IFERROR(VLOOKUP(Cursos[[#This Row],[Modelo correcto]],Modelos[[Modelo correcto]:[¿En línea?]],3,FALSE),"REVISAR")</f>
        <v>NO</v>
      </c>
      <c r="F471" s="18" t="str">
        <f>+Cursos[[#This Row],[IS]]&amp;Cursos[[#This Row],[Modelo correcto]]</f>
        <v>SAMUEL CHAVEZ PEDRAZAWC5790</v>
      </c>
      <c r="G471" s="18">
        <v>1</v>
      </c>
      <c r="H471" s="18"/>
      <c r="I471" s="18" t="str">
        <f>+IFERROR(VLOOKUP(Cursos[[#This Row],[Modelo correcto]],Modelos[[Modelo correcto]:[Aplica para certificación]],4,FALSE),"REVISAR")</f>
        <v>NO</v>
      </c>
    </row>
    <row r="472" spans="1:9" x14ac:dyDescent="0.25">
      <c r="A472" s="144" t="s">
        <v>306</v>
      </c>
      <c r="B472">
        <v>1</v>
      </c>
      <c r="C472" s="10" t="s">
        <v>786</v>
      </c>
      <c r="D472" s="10" t="str">
        <f>+IFERROR(VLOOKUP(Cursos[[#This Row],[Modelo correcto]],Modelos[[Modelo correcto]:[¿En línea?]],2,FALSE),"REVISAR")</f>
        <v>SAMSUNG</v>
      </c>
      <c r="E472" s="10" t="str">
        <f>+IFERROR(VLOOKUP(Cursos[[#This Row],[Modelo correcto]],Modelos[[Modelo correcto]:[¿En línea?]],3,FALSE),"REVISAR")</f>
        <v>SÍ</v>
      </c>
      <c r="F472" s="18" t="str">
        <f>+Cursos[[#This Row],[IS]]&amp;Cursos[[#This Row],[Modelo correcto]]</f>
        <v>BARRY VLADIMIR COURTENAY GUTIERREZSCX6545</v>
      </c>
      <c r="G472" s="18">
        <v>1</v>
      </c>
      <c r="H472" s="18"/>
      <c r="I472" s="18" t="str">
        <f>+IFERROR(VLOOKUP(Cursos[[#This Row],[Modelo correcto]],Modelos[[Modelo correcto]:[Aplica para certificación]],4,FALSE),"REVISAR")</f>
        <v>NO</v>
      </c>
    </row>
    <row r="473" spans="1:9" x14ac:dyDescent="0.25">
      <c r="A473" s="144" t="s">
        <v>306</v>
      </c>
      <c r="B473">
        <v>1</v>
      </c>
      <c r="C473" s="10" t="s">
        <v>812</v>
      </c>
      <c r="D473" s="10" t="str">
        <f>+IFERROR(VLOOKUP(Cursos[[#This Row],[Modelo correcto]],Modelos[[Modelo correcto]:[¿En línea?]],2,FALSE),"REVISAR")</f>
        <v>SAMSUNG</v>
      </c>
      <c r="E473" s="10" t="str">
        <f>+IFERROR(VLOOKUP(Cursos[[#This Row],[Modelo correcto]],Modelos[[Modelo correcto]:[¿En línea?]],3,FALSE),"REVISAR")</f>
        <v>SÍ</v>
      </c>
      <c r="F473" s="18" t="str">
        <f>+Cursos[[#This Row],[IS]]&amp;Cursos[[#This Row],[Modelo correcto]]</f>
        <v>BARRY VLADIMIR COURTENAY GUTIERREZSL M4072</v>
      </c>
      <c r="G473" s="18">
        <v>1</v>
      </c>
      <c r="H473" s="18"/>
      <c r="I473" s="18" t="str">
        <f>+IFERROR(VLOOKUP(Cursos[[#This Row],[Modelo correcto]],Modelos[[Modelo correcto]:[Aplica para certificación]],4,FALSE),"REVISAR")</f>
        <v>NO</v>
      </c>
    </row>
    <row r="474" spans="1:9" x14ac:dyDescent="0.25">
      <c r="A474" s="144" t="s">
        <v>306</v>
      </c>
      <c r="B474">
        <v>1</v>
      </c>
      <c r="C474" s="10" t="s">
        <v>831</v>
      </c>
      <c r="D474" s="10" t="str">
        <f>+IFERROR(VLOOKUP(Cursos[[#This Row],[Modelo correcto]],Modelos[[Modelo correcto]:[¿En línea?]],2,FALSE),"REVISAR")</f>
        <v>SAMSUNG</v>
      </c>
      <c r="E474" s="10" t="str">
        <f>+IFERROR(VLOOKUP(Cursos[[#This Row],[Modelo correcto]],Modelos[[Modelo correcto]:[¿En línea?]],3,FALSE),"REVISAR")</f>
        <v>SÍ</v>
      </c>
      <c r="F474" s="18" t="str">
        <f>+Cursos[[#This Row],[IS]]&amp;Cursos[[#This Row],[Modelo correcto]]</f>
        <v>BARRY VLADIMIR COURTENAY GUTIERREZSL M5370</v>
      </c>
      <c r="G474" s="18">
        <v>1</v>
      </c>
      <c r="H474" s="18"/>
      <c r="I474" s="18" t="str">
        <f>+IFERROR(VLOOKUP(Cursos[[#This Row],[Modelo correcto]],Modelos[[Modelo correcto]:[Aplica para certificación]],4,FALSE),"REVISAR")</f>
        <v>NO</v>
      </c>
    </row>
    <row r="475" spans="1:9" x14ac:dyDescent="0.25">
      <c r="A475" s="144" t="s">
        <v>306</v>
      </c>
      <c r="B475">
        <v>1</v>
      </c>
      <c r="C475" s="10" t="s">
        <v>861</v>
      </c>
      <c r="D475" s="10" t="str">
        <f>+IFERROR(VLOOKUP(Cursos[[#This Row],[Modelo correcto]],Modelos[[Modelo correcto]:[¿En línea?]],2,FALSE),"REVISAR")</f>
        <v>SAMSUNG</v>
      </c>
      <c r="E475" s="10" t="str">
        <f>+IFERROR(VLOOKUP(Cursos[[#This Row],[Modelo correcto]],Modelos[[Modelo correcto]:[¿En línea?]],3,FALSE),"REVISAR")</f>
        <v>SÍ</v>
      </c>
      <c r="F475" s="18" t="str">
        <f>+Cursos[[#This Row],[IS]]&amp;Cursos[[#This Row],[Modelo correcto]]</f>
        <v>BARRY VLADIMIR COURTENAY GUTIERREZSL X4300</v>
      </c>
      <c r="G475" s="18">
        <v>1</v>
      </c>
      <c r="H475" s="18"/>
      <c r="I475" s="18" t="str">
        <f>+IFERROR(VLOOKUP(Cursos[[#This Row],[Modelo correcto]],Modelos[[Modelo correcto]:[Aplica para certificación]],4,FALSE),"REVISAR")</f>
        <v>NO</v>
      </c>
    </row>
    <row r="476" spans="1:9" x14ac:dyDescent="0.25">
      <c r="A476" s="144" t="s">
        <v>2757</v>
      </c>
      <c r="B476">
        <v>1</v>
      </c>
      <c r="C476" s="10" t="s">
        <v>1497</v>
      </c>
      <c r="D476" s="18" t="str">
        <f>+IFERROR(VLOOKUP(Cursos[[#This Row],[Modelo correcto]],Modelos[[Modelo correcto]:[¿En línea?]],2,FALSE),"REVISAR")</f>
        <v>HP</v>
      </c>
      <c r="E476" s="18" t="str">
        <f>+IFERROR(VLOOKUP(Cursos[[#This Row],[Modelo correcto]],Modelos[[Modelo correcto]:[¿En línea?]],3,FALSE),"REVISAR")</f>
        <v>SÍ</v>
      </c>
      <c r="F476" s="18" t="str">
        <f>+Cursos[[#This Row],[IS]]&amp;Cursos[[#This Row],[Modelo correcto]]</f>
        <v>ALBERTO ANTONIO TENORIO ALVAREZM712</v>
      </c>
      <c r="G476" s="18">
        <v>0</v>
      </c>
      <c r="H476" s="19">
        <v>44013</v>
      </c>
      <c r="I476" s="18" t="str">
        <f>+IFERROR(VLOOKUP(Cursos[[#This Row],[Modelo correcto]],Modelos[[Modelo correcto]:[Aplica para certificación]],4,FALSE),"REVISAR")</f>
        <v>NO</v>
      </c>
    </row>
    <row r="477" spans="1:9" x14ac:dyDescent="0.25">
      <c r="A477" s="144" t="s">
        <v>306</v>
      </c>
      <c r="B477">
        <v>1</v>
      </c>
      <c r="C477" s="10" t="s">
        <v>860</v>
      </c>
      <c r="D477" s="18" t="str">
        <f>+IFERROR(VLOOKUP(Cursos[[#This Row],[Modelo correcto]],Modelos[[Modelo correcto]:[¿En línea?]],2,FALSE),"REVISAR")</f>
        <v>LEXMARK</v>
      </c>
      <c r="E477" s="18" t="str">
        <f>+IFERROR(VLOOKUP(Cursos[[#This Row],[Modelo correcto]],Modelos[[Modelo correcto]:[¿En línea?]],3,FALSE),"REVISAR")</f>
        <v>SÍ</v>
      </c>
      <c r="F477" s="18" t="str">
        <f>+Cursos[[#This Row],[IS]]&amp;Cursos[[#This Row],[Modelo correcto]]</f>
        <v>BARRY VLADIMIR COURTENAY GUTIERREZSolution Composer Technical Training</v>
      </c>
      <c r="G477" s="18">
        <v>0</v>
      </c>
      <c r="H477" s="19">
        <v>43770</v>
      </c>
      <c r="I477" s="18" t="str">
        <f>+IFERROR(VLOOKUP(Cursos[[#This Row],[Modelo correcto]],Modelos[[Modelo correcto]:[Aplica para certificación]],4,FALSE),"REVISAR")</f>
        <v>NO</v>
      </c>
    </row>
    <row r="478" spans="1:9" x14ac:dyDescent="0.25">
      <c r="A478" s="144" t="s">
        <v>306</v>
      </c>
      <c r="B478">
        <v>1</v>
      </c>
      <c r="C478" s="10" t="s">
        <v>789</v>
      </c>
      <c r="D478" s="10" t="str">
        <f>+IFERROR(VLOOKUP(Cursos[[#This Row],[Modelo correcto]],Modelos[[Modelo correcto]:[¿En línea?]],2,FALSE),"REVISAR")</f>
        <v>LEXMARK</v>
      </c>
      <c r="E478" s="10" t="str">
        <f>+IFERROR(VLOOKUP(Cursos[[#This Row],[Modelo correcto]],Modelos[[Modelo correcto]:[¿En línea?]],3,FALSE),"REVISAR")</f>
        <v>SÍ</v>
      </c>
      <c r="F478" s="18" t="str">
        <f>+Cursos[[#This Row],[IS]]&amp;Cursos[[#This Row],[Modelo correcto]]</f>
        <v>BARRY VLADIMIR COURTENAY GUTIERREZT654</v>
      </c>
      <c r="G478" s="18">
        <v>1</v>
      </c>
      <c r="H478" s="18"/>
      <c r="I478" s="18" t="str">
        <f>+IFERROR(VLOOKUP(Cursos[[#This Row],[Modelo correcto]],Modelos[[Modelo correcto]:[Aplica para certificación]],4,FALSE),"REVISAR")</f>
        <v>NO</v>
      </c>
    </row>
    <row r="479" spans="1:9" x14ac:dyDescent="0.25">
      <c r="A479" s="144" t="s">
        <v>304</v>
      </c>
      <c r="B479">
        <v>0</v>
      </c>
      <c r="C479" s="10" t="s">
        <v>256</v>
      </c>
      <c r="D479" s="10" t="str">
        <f>+IFERROR(VLOOKUP(Cursos[[#This Row],[Modelo correcto]],Modelos[[Modelo correcto]:[¿En línea?]],2,FALSE),"REVISAR")</f>
        <v>XEROX</v>
      </c>
      <c r="E479" s="10" t="str">
        <f>+IFERROR(VLOOKUP(Cursos[[#This Row],[Modelo correcto]],Modelos[[Modelo correcto]:[¿En línea?]],3,FALSE),"REVISAR")</f>
        <v>SÍ</v>
      </c>
      <c r="F479" s="18" t="str">
        <f>+Cursos[[#This Row],[IS]]&amp;Cursos[[#This Row],[Modelo correcto]]</f>
        <v>ANDRES ALVARO PEREZ GARCIAVB40NTF</v>
      </c>
      <c r="G479" s="18">
        <v>1</v>
      </c>
      <c r="H479" s="18"/>
      <c r="I479" s="18" t="str">
        <f>+IFERROR(VLOOKUP(Cursos[[#This Row],[Modelo correcto]],Modelos[[Modelo correcto]:[Aplica para certificación]],4,FALSE),"REVISAR")</f>
        <v>SÍ</v>
      </c>
    </row>
    <row r="480" spans="1:9" x14ac:dyDescent="0.25">
      <c r="A480" s="144" t="s">
        <v>304</v>
      </c>
      <c r="B480">
        <v>1</v>
      </c>
      <c r="C480" s="10" t="s">
        <v>266</v>
      </c>
      <c r="D480" s="18" t="str">
        <f>+IFERROR(VLOOKUP(Cursos[[#This Row],[Modelo correcto]],Modelos[[Modelo correcto]:[¿En línea?]],2,FALSE),"REVISAR")</f>
        <v>XEROX</v>
      </c>
      <c r="E480" s="18" t="str">
        <f>+IFERROR(VLOOKUP(Cursos[[#This Row],[Modelo correcto]],Modelos[[Modelo correcto]:[¿En línea?]],3,FALSE),"REVISAR")</f>
        <v>SÍ</v>
      </c>
      <c r="F480" s="18" t="str">
        <f>+Cursos[[#This Row],[IS]]&amp;Cursos[[#This Row],[Modelo correcto]]</f>
        <v>ANDRES ALVARO PEREZ GARCIAVC70NTF</v>
      </c>
      <c r="G480" s="18">
        <v>1</v>
      </c>
      <c r="H480" s="19">
        <v>43800</v>
      </c>
      <c r="I480" s="18" t="str">
        <f>+IFERROR(VLOOKUP(Cursos[[#This Row],[Modelo correcto]],Modelos[[Modelo correcto]:[Aplica para certificación]],4,FALSE),"REVISAR")</f>
        <v>SÍ</v>
      </c>
    </row>
    <row r="481" spans="1:9" x14ac:dyDescent="0.25">
      <c r="A481" s="144" t="s">
        <v>305</v>
      </c>
      <c r="B481">
        <v>0</v>
      </c>
      <c r="C481" s="63" t="s">
        <v>263</v>
      </c>
      <c r="D481" s="10" t="str">
        <f>+IFERROR(VLOOKUP(Cursos[[#This Row],[Modelo correcto]],Modelos[[Modelo correcto]:[¿En línea?]],2,FALSE),"REVISAR")</f>
        <v>XEROX</v>
      </c>
      <c r="E481" s="10" t="str">
        <f>+IFERROR(VLOOKUP(Cursos[[#This Row],[Modelo correcto]],Modelos[[Modelo correcto]:[¿En línea?]],3,FALSE),"REVISAR")</f>
        <v>SÍ</v>
      </c>
      <c r="F481" s="18" t="str">
        <f>+Cursos[[#This Row],[IS]]&amp;Cursos[[#This Row],[Modelo correcto]]</f>
        <v>ARMANDO SERRANO ESQUIVELVB70NTF</v>
      </c>
      <c r="G481" s="18">
        <v>1</v>
      </c>
      <c r="H481" s="18"/>
      <c r="I481" s="18" t="str">
        <f>+IFERROR(VLOOKUP(Cursos[[#This Row],[Modelo correcto]],Modelos[[Modelo correcto]:[Aplica para certificación]],4,FALSE),"REVISAR")</f>
        <v>SÍ</v>
      </c>
    </row>
    <row r="482" spans="1:9" x14ac:dyDescent="0.25">
      <c r="A482" s="144" t="s">
        <v>2759</v>
      </c>
      <c r="B482">
        <v>1</v>
      </c>
      <c r="C482" s="63" t="s">
        <v>33</v>
      </c>
      <c r="D482" s="10" t="str">
        <f>+IFERROR(VLOOKUP(Cursos[[#This Row],[Modelo correcto]],Modelos[[Modelo correcto]:[¿En línea?]],2,FALSE),"REVISAR")</f>
        <v>XEROX</v>
      </c>
      <c r="E482" s="10" t="str">
        <f>+IFERROR(VLOOKUP(Cursos[[#This Row],[Modelo correcto]],Modelos[[Modelo correcto]:[¿En línea?]],3,FALSE),"REVISAR")</f>
        <v>NO</v>
      </c>
      <c r="F482" s="18" t="str">
        <f>+Cursos[[#This Row],[IS]]&amp;Cursos[[#This Row],[Modelo correcto]]</f>
        <v>SAMUEL CHAVEZ PEDRAZAWC5855</v>
      </c>
      <c r="G482" s="18">
        <v>1</v>
      </c>
      <c r="H482" s="18"/>
      <c r="I482" s="18" t="str">
        <f>+IFERROR(VLOOKUP(Cursos[[#This Row],[Modelo correcto]],Modelos[[Modelo correcto]:[Aplica para certificación]],4,FALSE),"REVISAR")</f>
        <v>NO</v>
      </c>
    </row>
    <row r="483" spans="1:9" x14ac:dyDescent="0.25">
      <c r="A483" s="144" t="s">
        <v>2757</v>
      </c>
      <c r="B483">
        <v>1</v>
      </c>
      <c r="C483" s="10" t="s">
        <v>1764</v>
      </c>
      <c r="D483" s="18" t="str">
        <f>+IFERROR(VLOOKUP(Cursos[[#This Row],[Modelo correcto]],Modelos[[Modelo correcto]:[¿En línea?]],2,FALSE),"REVISAR")</f>
        <v>HP</v>
      </c>
      <c r="E483" s="18" t="str">
        <f>+IFERROR(VLOOKUP(Cursos[[#This Row],[Modelo correcto]],Modelos[[Modelo correcto]:[¿En línea?]],3,FALSE),"REVISAR")</f>
        <v>SÍ</v>
      </c>
      <c r="F483" s="18" t="str">
        <f>+Cursos[[#This Row],[IS]]&amp;Cursos[[#This Row],[Modelo correcto]]</f>
        <v>ALBERTO ANTONIO TENORIO ALVAREZHP Color LaserJet Enterprise CP4020/CP4520 Series Printer and CM4540 MFP Series Service and
Support Training</v>
      </c>
      <c r="G483" s="18">
        <v>0</v>
      </c>
      <c r="H483" s="19">
        <v>44013</v>
      </c>
      <c r="I483" s="18" t="str">
        <f>+IFERROR(VLOOKUP(Cursos[[#This Row],[Modelo correcto]],Modelos[[Modelo correcto]:[Aplica para certificación]],4,FALSE),"REVISAR")</f>
        <v>NO</v>
      </c>
    </row>
    <row r="484" spans="1:9" x14ac:dyDescent="0.25">
      <c r="A484" s="144" t="s">
        <v>306</v>
      </c>
      <c r="B484">
        <v>1</v>
      </c>
      <c r="C484" s="10" t="s">
        <v>824</v>
      </c>
      <c r="D484" s="10" t="str">
        <f>+IFERROR(VLOOKUP(Cursos[[#This Row],[Modelo correcto]],Modelos[[Modelo correcto]:[¿En línea?]],2,FALSE),"REVISAR")</f>
        <v>LEXMARK</v>
      </c>
      <c r="E484" s="10" t="str">
        <f>+IFERROR(VLOOKUP(Cursos[[#This Row],[Modelo correcto]],Modelos[[Modelo correcto]:[¿En línea?]],3,FALSE),"REVISAR")</f>
        <v>SÍ</v>
      </c>
      <c r="F484" s="18" t="str">
        <f>+Cursos[[#This Row],[IS]]&amp;Cursos[[#This Row],[Modelo correcto]]</f>
        <v>BARRY VLADIMIR COURTENAY GUTIERREZX464</v>
      </c>
      <c r="G484" s="18">
        <v>1</v>
      </c>
      <c r="H484" s="18"/>
      <c r="I484" s="18" t="str">
        <f>+IFERROR(VLOOKUP(Cursos[[#This Row],[Modelo correcto]],Modelos[[Modelo correcto]:[Aplica para certificación]],4,FALSE),"REVISAR")</f>
        <v>NO</v>
      </c>
    </row>
    <row r="485" spans="1:9" x14ac:dyDescent="0.25">
      <c r="A485" s="144" t="s">
        <v>306</v>
      </c>
      <c r="B485">
        <v>1</v>
      </c>
      <c r="C485" s="10" t="s">
        <v>856</v>
      </c>
      <c r="D485" s="10" t="str">
        <f>+IFERROR(VLOOKUP(Cursos[[#This Row],[Modelo correcto]],Modelos[[Modelo correcto]:[¿En línea?]],2,FALSE),"REVISAR")</f>
        <v>LEXMARK</v>
      </c>
      <c r="E485" s="10" t="str">
        <f>+IFERROR(VLOOKUP(Cursos[[#This Row],[Modelo correcto]],Modelos[[Modelo correcto]:[¿En línea?]],3,FALSE),"REVISAR")</f>
        <v>SÍ</v>
      </c>
      <c r="F485" s="18" t="str">
        <f>+Cursos[[#This Row],[IS]]&amp;Cursos[[#This Row],[Modelo correcto]]</f>
        <v>BARRY VLADIMIR COURTENAY GUTIERREZX654</v>
      </c>
      <c r="G485" s="18">
        <v>1</v>
      </c>
      <c r="H485" s="18"/>
      <c r="I485" s="18" t="str">
        <f>+IFERROR(VLOOKUP(Cursos[[#This Row],[Modelo correcto]],Modelos[[Modelo correcto]:[Aplica para certificación]],4,FALSE),"REVISAR")</f>
        <v>NO</v>
      </c>
    </row>
    <row r="486" spans="1:9" x14ac:dyDescent="0.25">
      <c r="A486" s="144" t="s">
        <v>2759</v>
      </c>
      <c r="B486">
        <v>0</v>
      </c>
      <c r="C486" s="63" t="s">
        <v>795</v>
      </c>
      <c r="D486" s="10" t="str">
        <f>+IFERROR(VLOOKUP(Cursos[[#This Row],[Modelo correcto]],Modelos[[Modelo correcto]:[¿En línea?]],2,FALSE),"REVISAR")</f>
        <v>XEROX</v>
      </c>
      <c r="E486" s="10" t="str">
        <f>+IFERROR(VLOOKUP(Cursos[[#This Row],[Modelo correcto]],Modelos[[Modelo correcto]:[¿En línea?]],3,FALSE),"REVISAR")</f>
        <v>NO</v>
      </c>
      <c r="F486" s="18" t="str">
        <f>+Cursos[[#This Row],[IS]]&amp;Cursos[[#This Row],[Modelo correcto]]</f>
        <v>SAMUEL CHAVEZ PEDRAZAWC7556</v>
      </c>
      <c r="G486" s="18">
        <v>1</v>
      </c>
      <c r="H486" s="18"/>
      <c r="I486" s="18" t="str">
        <f>+IFERROR(VLOOKUP(Cursos[[#This Row],[Modelo correcto]],Modelos[[Modelo correcto]:[Aplica para certificación]],4,FALSE),"REVISAR")</f>
        <v>NO</v>
      </c>
    </row>
    <row r="487" spans="1:9" x14ac:dyDescent="0.25">
      <c r="A487" s="144" t="s">
        <v>306</v>
      </c>
      <c r="B487">
        <v>1</v>
      </c>
      <c r="C487" s="10" t="s">
        <v>826</v>
      </c>
      <c r="D487" s="10" t="str">
        <f>+IFERROR(VLOOKUP(Cursos[[#This Row],[Modelo correcto]],Modelos[[Modelo correcto]:[¿En línea?]],2,FALSE),"REVISAR")</f>
        <v>LEXMARK</v>
      </c>
      <c r="E487" s="10" t="str">
        <f>+IFERROR(VLOOKUP(Cursos[[#This Row],[Modelo correcto]],Modelos[[Modelo correcto]:[¿En línea?]],3,FALSE),"REVISAR")</f>
        <v>SÍ</v>
      </c>
      <c r="F487" s="18" t="str">
        <f>+Cursos[[#This Row],[IS]]&amp;Cursos[[#This Row],[Modelo correcto]]</f>
        <v>BARRY VLADIMIR COURTENAY GUTIERREZX748</v>
      </c>
      <c r="G487" s="18">
        <v>1</v>
      </c>
      <c r="H487" s="18"/>
      <c r="I487" s="18" t="str">
        <f>+IFERROR(VLOOKUP(Cursos[[#This Row],[Modelo correcto]],Modelos[[Modelo correcto]:[Aplica para certificación]],4,FALSE),"REVISAR")</f>
        <v>NO</v>
      </c>
    </row>
    <row r="488" spans="1:9" x14ac:dyDescent="0.25">
      <c r="A488" s="144" t="s">
        <v>306</v>
      </c>
      <c r="B488">
        <v>1</v>
      </c>
      <c r="C488" s="10" t="s">
        <v>827</v>
      </c>
      <c r="D488" s="10" t="str">
        <f>+IFERROR(VLOOKUP(Cursos[[#This Row],[Modelo correcto]],Modelos[[Modelo correcto]:[¿En línea?]],2,FALSE),"REVISAR")</f>
        <v>LEXMARK</v>
      </c>
      <c r="E488" s="10" t="str">
        <f>+IFERROR(VLOOKUP(Cursos[[#This Row],[Modelo correcto]],Modelos[[Modelo correcto]:[¿En línea?]],3,FALSE),"REVISAR")</f>
        <v>SÍ</v>
      </c>
      <c r="F488" s="18" t="str">
        <f>+Cursos[[#This Row],[IS]]&amp;Cursos[[#This Row],[Modelo correcto]]</f>
        <v>BARRY VLADIMIR COURTENAY GUTIERREZX860</v>
      </c>
      <c r="G488" s="18">
        <v>1</v>
      </c>
      <c r="H488" s="18"/>
      <c r="I488" s="18" t="str">
        <f>+IFERROR(VLOOKUP(Cursos[[#This Row],[Modelo correcto]],Modelos[[Modelo correcto]:[Aplica para certificación]],4,FALSE),"REVISAR")</f>
        <v>NO</v>
      </c>
    </row>
    <row r="489" spans="1:9" x14ac:dyDescent="0.25">
      <c r="A489" s="144" t="s">
        <v>306</v>
      </c>
      <c r="B489">
        <v>1</v>
      </c>
      <c r="C489" s="10" t="s">
        <v>828</v>
      </c>
      <c r="D489" s="10" t="str">
        <f>+IFERROR(VLOOKUP(Cursos[[#This Row],[Modelo correcto]],Modelos[[Modelo correcto]:[¿En línea?]],2,FALSE),"REVISAR")</f>
        <v>LEXMARK</v>
      </c>
      <c r="E489" s="10" t="str">
        <f>+IFERROR(VLOOKUP(Cursos[[#This Row],[Modelo correcto]],Modelos[[Modelo correcto]:[¿En línea?]],3,FALSE),"REVISAR")</f>
        <v>SÍ</v>
      </c>
      <c r="F489" s="18" t="str">
        <f>+Cursos[[#This Row],[IS]]&amp;Cursos[[#This Row],[Modelo correcto]]</f>
        <v>BARRY VLADIMIR COURTENAY GUTIERREZX950</v>
      </c>
      <c r="G489" s="18">
        <v>1</v>
      </c>
      <c r="H489" s="18"/>
      <c r="I489" s="18" t="str">
        <f>+IFERROR(VLOOKUP(Cursos[[#This Row],[Modelo correcto]],Modelos[[Modelo correcto]:[Aplica para certificación]],4,FALSE),"REVISAR")</f>
        <v>NO</v>
      </c>
    </row>
    <row r="490" spans="1:9" x14ac:dyDescent="0.25">
      <c r="A490" s="144" t="s">
        <v>2757</v>
      </c>
      <c r="B490">
        <v>1</v>
      </c>
      <c r="C490" s="10" t="s">
        <v>1770</v>
      </c>
      <c r="D490" s="18" t="str">
        <f>+IFERROR(VLOOKUP(Cursos[[#This Row],[Modelo correcto]],Modelos[[Modelo correcto]:[¿En línea?]],2,FALSE),"REVISAR")</f>
        <v>HP</v>
      </c>
      <c r="E490" s="18" t="str">
        <f>+IFERROR(VLOOKUP(Cursos[[#This Row],[Modelo correcto]],Modelos[[Modelo correcto]:[¿En línea?]],3,FALSE),"REVISAR")</f>
        <v>SÍ</v>
      </c>
      <c r="F490" s="18" t="str">
        <f>+Cursos[[#This Row],[IS]]&amp;Cursos[[#This Row],[Modelo correcto]]</f>
        <v>ALBERTO ANTONIO TENORIO ALVAREZHP Designjet T Series Printers Technical Update WBT</v>
      </c>
      <c r="G490" s="18">
        <v>0</v>
      </c>
      <c r="H490" s="19">
        <v>44013</v>
      </c>
      <c r="I490" s="18" t="str">
        <f>+IFERROR(VLOOKUP(Cursos[[#This Row],[Modelo correcto]],Modelos[[Modelo correcto]:[Aplica para certificación]],4,FALSE),"REVISAR")</f>
        <v>NO</v>
      </c>
    </row>
    <row r="491" spans="1:9" x14ac:dyDescent="0.25">
      <c r="A491" s="144" t="s">
        <v>2757</v>
      </c>
      <c r="B491">
        <v>1</v>
      </c>
      <c r="C491" s="10" t="s">
        <v>1433</v>
      </c>
      <c r="D491" s="18" t="str">
        <f>+IFERROR(VLOOKUP(Cursos[[#This Row],[Modelo correcto]],Modelos[[Modelo correcto]:[¿En línea?]],2,FALSE),"REVISAR")</f>
        <v>HP</v>
      </c>
      <c r="E491" s="18" t="str">
        <f>+IFERROR(VLOOKUP(Cursos[[#This Row],[Modelo correcto]],Modelos[[Modelo correcto]:[¿En línea?]],3,FALSE),"REVISAR")</f>
        <v>SÍ</v>
      </c>
      <c r="F491" s="18" t="str">
        <f>+Cursos[[#This Row],[IS]]&amp;Cursos[[#This Row],[Modelo correcto]]</f>
        <v>ALBERTO ANTONIO TENORIO ALVAREZLaserJet Hardware Basics</v>
      </c>
      <c r="G491" s="18">
        <v>0</v>
      </c>
      <c r="H491" s="19">
        <v>44013</v>
      </c>
      <c r="I491" s="18" t="str">
        <f>+IFERROR(VLOOKUP(Cursos[[#This Row],[Modelo correcto]],Modelos[[Modelo correcto]:[Aplica para certificación]],4,FALSE),"REVISAR")</f>
        <v>NO</v>
      </c>
    </row>
    <row r="492" spans="1:9" x14ac:dyDescent="0.25">
      <c r="A492" s="144" t="s">
        <v>306</v>
      </c>
      <c r="B492">
        <v>1</v>
      </c>
      <c r="C492" s="10" t="s">
        <v>829</v>
      </c>
      <c r="D492" s="10" t="str">
        <f>+IFERROR(VLOOKUP(Cursos[[#This Row],[Modelo correcto]],Modelos[[Modelo correcto]:[¿En línea?]],2,FALSE),"REVISAR")</f>
        <v>LEXMARK</v>
      </c>
      <c r="E492" s="10" t="str">
        <f>+IFERROR(VLOOKUP(Cursos[[#This Row],[Modelo correcto]],Modelos[[Modelo correcto]:[¿En línea?]],3,FALSE),"REVISAR")</f>
        <v>SÍ</v>
      </c>
      <c r="F492" s="18" t="str">
        <f>+Cursos[[#This Row],[IS]]&amp;Cursos[[#This Row],[Modelo correcto]]</f>
        <v>BARRY VLADIMIR COURTENAY GUTIERREZXM3150</v>
      </c>
      <c r="G492" s="18">
        <v>1</v>
      </c>
      <c r="H492" s="18"/>
      <c r="I492" s="18" t="str">
        <f>+IFERROR(VLOOKUP(Cursos[[#This Row],[Modelo correcto]],Modelos[[Modelo correcto]:[Aplica para certificación]],4,FALSE),"REVISAR")</f>
        <v>NO</v>
      </c>
    </row>
    <row r="493" spans="1:9" x14ac:dyDescent="0.25">
      <c r="A493" s="144" t="s">
        <v>306</v>
      </c>
      <c r="B493">
        <v>1</v>
      </c>
      <c r="C493" s="10" t="s">
        <v>830</v>
      </c>
      <c r="D493" s="10" t="str">
        <f>+IFERROR(VLOOKUP(Cursos[[#This Row],[Modelo correcto]],Modelos[[Modelo correcto]:[¿En línea?]],2,FALSE),"REVISAR")</f>
        <v>LEXMARK</v>
      </c>
      <c r="E493" s="10" t="str">
        <f>+IFERROR(VLOOKUP(Cursos[[#This Row],[Modelo correcto]],Modelos[[Modelo correcto]:[¿En línea?]],3,FALSE),"REVISAR")</f>
        <v>SÍ</v>
      </c>
      <c r="F493" s="18" t="str">
        <f>+Cursos[[#This Row],[IS]]&amp;Cursos[[#This Row],[Modelo correcto]]</f>
        <v>BARRY VLADIMIR COURTENAY GUTIERREZXM5163</v>
      </c>
      <c r="G493" s="18">
        <v>1</v>
      </c>
      <c r="H493" s="18"/>
      <c r="I493" s="18" t="str">
        <f>+IFERROR(VLOOKUP(Cursos[[#This Row],[Modelo correcto]],Modelos[[Modelo correcto]:[Aplica para certificación]],4,FALSE),"REVISAR")</f>
        <v>NO</v>
      </c>
    </row>
    <row r="494" spans="1:9" x14ac:dyDescent="0.25">
      <c r="A494" s="144" t="s">
        <v>2757</v>
      </c>
      <c r="B494">
        <v>1</v>
      </c>
      <c r="C494" s="10" t="s">
        <v>1705</v>
      </c>
      <c r="D494" s="18" t="str">
        <f>+IFERROR(VLOOKUP(Cursos[[#This Row],[Modelo correcto]],Modelos[[Modelo correcto]:[¿En línea?]],2,FALSE),"REVISAR")</f>
        <v>HP</v>
      </c>
      <c r="E494" s="18" t="str">
        <f>+IFERROR(VLOOKUP(Cursos[[#This Row],[Modelo correcto]],Modelos[[Modelo correcto]:[¿En línea?]],3,FALSE),"REVISAR")</f>
        <v>SÍ</v>
      </c>
      <c r="F494" s="18" t="str">
        <f>+Cursos[[#This Row],[IS]]&amp;Cursos[[#This Row],[Modelo correcto]]</f>
        <v>ALBERTO ANTONIO TENORIO ALVAREZM4555</v>
      </c>
      <c r="G494" s="18">
        <v>0</v>
      </c>
      <c r="H494" s="19">
        <v>44013</v>
      </c>
      <c r="I494" s="18" t="str">
        <f>+IFERROR(VLOOKUP(Cursos[[#This Row],[Modelo correcto]],Modelos[[Modelo correcto]:[Aplica para certificación]],4,FALSE),"REVISAR")</f>
        <v>NO</v>
      </c>
    </row>
    <row r="495" spans="1:9" x14ac:dyDescent="0.25">
      <c r="A495" s="144" t="s">
        <v>2757</v>
      </c>
      <c r="B495">
        <v>1</v>
      </c>
      <c r="C495" s="10" t="s">
        <v>1783</v>
      </c>
      <c r="D495" s="18" t="str">
        <f>+IFERROR(VLOOKUP(Cursos[[#This Row],[Modelo correcto]],Modelos[[Modelo correcto]:[¿En línea?]],2,FALSE),"REVISAR")</f>
        <v>HP</v>
      </c>
      <c r="E495" s="18" t="str">
        <f>+IFERROR(VLOOKUP(Cursos[[#This Row],[Modelo correcto]],Modelos[[Modelo correcto]:[¿En línea?]],3,FALSE),"REVISAR")</f>
        <v>SÍ</v>
      </c>
      <c r="F495" s="18" t="str">
        <f>+Cursos[[#This Row],[IS]]&amp;Cursos[[#This Row],[Modelo correcto]]</f>
        <v>ALBERTO ANTONIO TENORIO ALVAREZHP Designjet T7200 Production Printer Technical Updates</v>
      </c>
      <c r="G495" s="18">
        <v>0</v>
      </c>
      <c r="H495" s="19">
        <v>44013</v>
      </c>
      <c r="I495" s="18" t="str">
        <f>+IFERROR(VLOOKUP(Cursos[[#This Row],[Modelo correcto]],Modelos[[Modelo correcto]:[Aplica para certificación]],4,FALSE),"REVISAR")</f>
        <v>NO</v>
      </c>
    </row>
    <row r="496" spans="1:9" x14ac:dyDescent="0.25">
      <c r="A496" s="144" t="s">
        <v>2757</v>
      </c>
      <c r="B496">
        <v>1</v>
      </c>
      <c r="C496" s="145" t="s">
        <v>1790</v>
      </c>
      <c r="D496" s="18" t="str">
        <f>+IFERROR(VLOOKUP(Cursos[[#This Row],[Modelo correcto]],Modelos[[Modelo correcto]:[¿En línea?]],2,FALSE),"REVISAR")</f>
        <v>HP</v>
      </c>
      <c r="E496" s="18" t="str">
        <f>+IFERROR(VLOOKUP(Cursos[[#This Row],[Modelo correcto]],Modelos[[Modelo correcto]:[¿En línea?]],3,FALSE),"REVISAR")</f>
        <v>SÍ</v>
      </c>
      <c r="F496" s="18" t="str">
        <f>+Cursos[[#This Row],[IS]]&amp;Cursos[[#This Row],[Modelo correcto]]</f>
        <v>ALBERTO ANTONIO TENORIO ALVAREZHP LaserJet Enterprise 600 M601, M602, and M603 Series Printer Service and Support</v>
      </c>
      <c r="G496" s="18">
        <v>0</v>
      </c>
      <c r="H496" s="19">
        <v>44013</v>
      </c>
      <c r="I496" s="18" t="str">
        <f>+IFERROR(VLOOKUP(Cursos[[#This Row],[Modelo correcto]],Modelos[[Modelo correcto]:[Aplica para certificación]],4,FALSE),"REVISAR")</f>
        <v>NO</v>
      </c>
    </row>
    <row r="497" spans="1:9" x14ac:dyDescent="0.25">
      <c r="A497" s="144" t="s">
        <v>2757</v>
      </c>
      <c r="B497">
        <v>1</v>
      </c>
      <c r="C497" s="10" t="s">
        <v>1791</v>
      </c>
      <c r="D497" s="18" t="str">
        <f>+IFERROR(VLOOKUP(Cursos[[#This Row],[Modelo correcto]],Modelos[[Modelo correcto]:[¿En línea?]],2,FALSE),"REVISAR")</f>
        <v>HP</v>
      </c>
      <c r="E497" s="18" t="str">
        <f>+IFERROR(VLOOKUP(Cursos[[#This Row],[Modelo correcto]],Modelos[[Modelo correcto]:[¿En línea?]],3,FALSE),"REVISAR")</f>
        <v>SÍ</v>
      </c>
      <c r="F497" s="18" t="str">
        <f>+Cursos[[#This Row],[IS]]&amp;Cursos[[#This Row],[Modelo correcto]]</f>
        <v>ALBERTO ANTONIO TENORIO ALVAREZDesignjet Production Software and Solutions</v>
      </c>
      <c r="G497" s="18">
        <v>0</v>
      </c>
      <c r="H497" s="19">
        <v>44013</v>
      </c>
      <c r="I497" s="18" t="str">
        <f>+IFERROR(VLOOKUP(Cursos[[#This Row],[Modelo correcto]],Modelos[[Modelo correcto]:[Aplica para certificación]],4,FALSE),"REVISAR")</f>
        <v>NO</v>
      </c>
    </row>
    <row r="498" spans="1:9" x14ac:dyDescent="0.25">
      <c r="A498" s="144" t="s">
        <v>306</v>
      </c>
      <c r="B498">
        <v>1</v>
      </c>
      <c r="C498" s="10" t="s">
        <v>274</v>
      </c>
      <c r="D498" s="10" t="str">
        <f>+IFERROR(VLOOKUP(Cursos[[#This Row],[Modelo correcto]],Modelos[[Modelo correcto]:[¿En línea?]],2,FALSE),"REVISAR")</f>
        <v>XEROX</v>
      </c>
      <c r="E498" s="10" t="str">
        <f>+IFERROR(VLOOKUP(Cursos[[#This Row],[Modelo correcto]],Modelos[[Modelo correcto]:[¿En línea?]],3,FALSE),"REVISAR")</f>
        <v>SÍ</v>
      </c>
      <c r="F498" s="18" t="str">
        <f>+Cursos[[#This Row],[IS]]&amp;Cursos[[#This Row],[Modelo correcto]]</f>
        <v>BARRY VLADIMIR COURTENAY GUTIERREZC15781</v>
      </c>
      <c r="G498" s="18">
        <v>1</v>
      </c>
      <c r="H498" s="18"/>
      <c r="I498" s="18" t="str">
        <f>+IFERROR(VLOOKUP(Cursos[[#This Row],[Modelo correcto]],Modelos[[Modelo correcto]:[Aplica para certificación]],4,FALSE),"REVISAR")</f>
        <v>NO</v>
      </c>
    </row>
    <row r="499" spans="1:9" x14ac:dyDescent="0.25">
      <c r="A499" s="144" t="s">
        <v>2757</v>
      </c>
      <c r="B499">
        <v>1</v>
      </c>
      <c r="C499" s="10" t="s">
        <v>1792</v>
      </c>
      <c r="D499" s="18" t="str">
        <f>+IFERROR(VLOOKUP(Cursos[[#This Row],[Modelo correcto]],Modelos[[Modelo correcto]:[¿En línea?]],2,FALSE),"REVISAR")</f>
        <v>HP</v>
      </c>
      <c r="E499" s="18" t="str">
        <f>+IFERROR(VLOOKUP(Cursos[[#This Row],[Modelo correcto]],Modelos[[Modelo correcto]:[¿En línea?]],3,FALSE),"REVISAR")</f>
        <v>SÍ</v>
      </c>
      <c r="F499" s="18" t="str">
        <f>+Cursos[[#This Row],[IS]]&amp;Cursos[[#This Row],[Modelo correcto]]</f>
        <v>ALBERTO ANTONIO TENORIO ALVAREZHP Color LaserJet Enterprise M651 and HP Color LaserJet Enterprise MFP M680 service and support
training</v>
      </c>
      <c r="G499" s="18">
        <v>0</v>
      </c>
      <c r="H499" s="19">
        <v>44013</v>
      </c>
      <c r="I499" s="18" t="str">
        <f>+IFERROR(VLOOKUP(Cursos[[#This Row],[Modelo correcto]],Modelos[[Modelo correcto]:[Aplica para certificación]],4,FALSE),"REVISAR")</f>
        <v>NO</v>
      </c>
    </row>
    <row r="500" spans="1:9" x14ac:dyDescent="0.25">
      <c r="A500" s="144" t="s">
        <v>2757</v>
      </c>
      <c r="B500">
        <v>1</v>
      </c>
      <c r="C500" s="10" t="s">
        <v>1834</v>
      </c>
      <c r="D500" s="18" t="str">
        <f>+IFERROR(VLOOKUP(Cursos[[#This Row],[Modelo correcto]],Modelos[[Modelo correcto]:[¿En línea?]],2,FALSE),"REVISAR")</f>
        <v>HP</v>
      </c>
      <c r="E500" s="18" t="str">
        <f>+IFERROR(VLOOKUP(Cursos[[#This Row],[Modelo correcto]],Modelos[[Modelo correcto]:[¿En línea?]],3,FALSE),"REVISAR")</f>
        <v>SÍ</v>
      </c>
      <c r="F500" s="18" t="str">
        <f>+Cursos[[#This Row],[IS]]&amp;Cursos[[#This Row],[Modelo correcto]]</f>
        <v>ALBERTO ANTONIO TENORIO ALVAREZHP LaserJet Pro 500 color MFP M570 Service and Support Training</v>
      </c>
      <c r="G500" s="18">
        <v>0</v>
      </c>
      <c r="H500" s="19">
        <v>44013</v>
      </c>
      <c r="I500" s="18" t="str">
        <f>+IFERROR(VLOOKUP(Cursos[[#This Row],[Modelo correcto]],Modelos[[Modelo correcto]:[Aplica para certificación]],4,FALSE),"REVISAR")</f>
        <v>NO</v>
      </c>
    </row>
    <row r="501" spans="1:9" x14ac:dyDescent="0.25">
      <c r="A501" s="144" t="s">
        <v>2757</v>
      </c>
      <c r="B501">
        <v>1</v>
      </c>
      <c r="C501" s="10" t="s">
        <v>1990</v>
      </c>
      <c r="D501" s="18" t="str">
        <f>+IFERROR(VLOOKUP(Cursos[[#This Row],[Modelo correcto]],Modelos[[Modelo correcto]:[¿En línea?]],2,FALSE),"REVISAR")</f>
        <v>HP</v>
      </c>
      <c r="E501" s="18" t="str">
        <f>+IFERROR(VLOOKUP(Cursos[[#This Row],[Modelo correcto]],Modelos[[Modelo correcto]:[¿En línea?]],3,FALSE),"REVISAR")</f>
        <v>SÍ</v>
      </c>
      <c r="F501" s="18" t="str">
        <f>+Cursos[[#This Row],[IS]]&amp;Cursos[[#This Row],[Modelo correcto]]</f>
        <v>ALBERTO ANTONIO TENORIO ALVAREZHP Designjet L28500 Technical Updates</v>
      </c>
      <c r="G501" s="18">
        <v>0</v>
      </c>
      <c r="H501" s="19">
        <v>44044</v>
      </c>
      <c r="I501" s="18" t="str">
        <f>+IFERROR(VLOOKUP(Cursos[[#This Row],[Modelo correcto]],Modelos[[Modelo correcto]:[Aplica para certificación]],4,FALSE),"REVISAR")</f>
        <v>NO</v>
      </c>
    </row>
    <row r="502" spans="1:9" x14ac:dyDescent="0.25">
      <c r="A502" s="144" t="s">
        <v>2757</v>
      </c>
      <c r="B502">
        <v>1</v>
      </c>
      <c r="C502" s="149" t="s">
        <v>1770</v>
      </c>
      <c r="D502" s="18" t="str">
        <f>+IFERROR(VLOOKUP(Cursos[[#This Row],[Modelo correcto]],Modelos[[Modelo correcto]:[¿En línea?]],2,FALSE),"REVISAR")</f>
        <v>HP</v>
      </c>
      <c r="E502" s="18" t="str">
        <f>+IFERROR(VLOOKUP(Cursos[[#This Row],[Modelo correcto]],Modelos[[Modelo correcto]:[¿En línea?]],3,FALSE),"REVISAR")</f>
        <v>SÍ</v>
      </c>
      <c r="F502" s="18" t="str">
        <f>+Cursos[[#This Row],[IS]]&amp;Cursos[[#This Row],[Modelo correcto]]</f>
        <v>ALBERTO ANTONIO TENORIO ALVAREZHP Designjet T Series Printers Technical Update WBT</v>
      </c>
      <c r="G502" s="18">
        <v>0</v>
      </c>
      <c r="H502" s="19">
        <v>44044</v>
      </c>
      <c r="I502" s="18" t="str">
        <f>+IFERROR(VLOOKUP(Cursos[[#This Row],[Modelo correcto]],Modelos[[Modelo correcto]:[Aplica para certificación]],4,FALSE),"REVISAR")</f>
        <v>NO</v>
      </c>
    </row>
    <row r="503" spans="1:9" x14ac:dyDescent="0.25">
      <c r="A503" s="144" t="s">
        <v>2757</v>
      </c>
      <c r="B503">
        <v>1</v>
      </c>
      <c r="C503" s="149" t="s">
        <v>2065</v>
      </c>
      <c r="D503" s="18" t="str">
        <f>+IFERROR(VLOOKUP(Cursos[[#This Row],[Modelo correcto]],Modelos[[Modelo correcto]:[¿En línea?]],2,FALSE),"REVISAR")</f>
        <v>HP</v>
      </c>
      <c r="E503" s="18" t="str">
        <f>+IFERROR(VLOOKUP(Cursos[[#This Row],[Modelo correcto]],Modelos[[Modelo correcto]:[¿En línea?]],3,FALSE),"REVISAR")</f>
        <v>SÍ</v>
      </c>
      <c r="F503" s="18" t="str">
        <f>+Cursos[[#This Row],[IS]]&amp;Cursos[[#This Row],[Modelo correcto]]</f>
        <v>ALBERTO ANTONIO TENORIO ALVAREZHP Designjet L28500 Install and Use</v>
      </c>
      <c r="G503" s="18">
        <v>0</v>
      </c>
      <c r="H503" s="19">
        <v>44044</v>
      </c>
      <c r="I503" s="18" t="str">
        <f>+IFERROR(VLOOKUP(Cursos[[#This Row],[Modelo correcto]],Modelos[[Modelo correcto]:[Aplica para certificación]],4,FALSE),"REVISAR")</f>
        <v>NO</v>
      </c>
    </row>
    <row r="504" spans="1:9" x14ac:dyDescent="0.25">
      <c r="A504" s="144" t="s">
        <v>2757</v>
      </c>
      <c r="B504">
        <v>1</v>
      </c>
      <c r="C504" s="10" t="s">
        <v>2066</v>
      </c>
      <c r="D504" s="18" t="str">
        <f>+IFERROR(VLOOKUP(Cursos[[#This Row],[Modelo correcto]],Modelos[[Modelo correcto]:[¿En línea?]],2,FALSE),"REVISAR")</f>
        <v>HP</v>
      </c>
      <c r="E504" s="18" t="str">
        <f>+IFERROR(VLOOKUP(Cursos[[#This Row],[Modelo correcto]],Modelos[[Modelo correcto]:[¿En línea?]],3,FALSE),"REVISAR")</f>
        <v>SÍ</v>
      </c>
      <c r="F504" s="18" t="str">
        <f>+Cursos[[#This Row],[IS]]&amp;Cursos[[#This Row],[Modelo correcto]]</f>
        <v>ALBERTO ANTONIO TENORIO ALVAREZHP Latex (Designjet, Scitex) Printing Technology and Applications Fundamentals</v>
      </c>
      <c r="G504" s="18">
        <v>0</v>
      </c>
      <c r="H504" s="19">
        <v>44044</v>
      </c>
      <c r="I504" s="18" t="str">
        <f>+IFERROR(VLOOKUP(Cursos[[#This Row],[Modelo correcto]],Modelos[[Modelo correcto]:[Aplica para certificación]],4,FALSE),"REVISAR")</f>
        <v>NO</v>
      </c>
    </row>
    <row r="505" spans="1:9" x14ac:dyDescent="0.25">
      <c r="A505" s="144" t="s">
        <v>2757</v>
      </c>
      <c r="B505">
        <v>1</v>
      </c>
      <c r="C505" s="10" t="s">
        <v>1940</v>
      </c>
      <c r="D505" s="18" t="str">
        <f>+IFERROR(VLOOKUP(Cursos[[#This Row],[Modelo correcto]],Modelos[[Modelo correcto]:[¿En línea?]],2,FALSE),"REVISAR")</f>
        <v>HP</v>
      </c>
      <c r="E505" s="18" t="str">
        <f>+IFERROR(VLOOKUP(Cursos[[#This Row],[Modelo correcto]],Modelos[[Modelo correcto]:[¿En línea?]],3,FALSE),"REVISAR")</f>
        <v>SÍ</v>
      </c>
      <c r="F505" s="18" t="str">
        <f>+Cursos[[#This Row],[IS]]&amp;Cursos[[#This Row],[Modelo correcto]]</f>
        <v>ALBERTO ANTONIO TENORIO ALVAREZHP LaserJet Enterprise 500 Color Series Printer Service and Support, Rev. 11.4</v>
      </c>
      <c r="G505" s="18">
        <v>1</v>
      </c>
      <c r="H505" s="19">
        <v>44044</v>
      </c>
      <c r="I505" s="18" t="str">
        <f>+IFERROR(VLOOKUP(Cursos[[#This Row],[Modelo correcto]],Modelos[[Modelo correcto]:[Aplica para certificación]],4,FALSE),"REVISAR")</f>
        <v>NO</v>
      </c>
    </row>
    <row r="506" spans="1:9" x14ac:dyDescent="0.25">
      <c r="A506" s="144" t="s">
        <v>2757</v>
      </c>
      <c r="B506">
        <v>1</v>
      </c>
      <c r="C506" s="145" t="s">
        <v>1776</v>
      </c>
      <c r="D506" s="18" t="str">
        <f>+IFERROR(VLOOKUP(Cursos[[#This Row],[Modelo correcto]],Modelos[[Modelo correcto]:[¿En línea?]],2,FALSE),"REVISAR")</f>
        <v>HP</v>
      </c>
      <c r="E506" s="18" t="str">
        <f>+IFERROR(VLOOKUP(Cursos[[#This Row],[Modelo correcto]],Modelos[[Modelo correcto]:[¿En línea?]],3,FALSE),"REVISAR")</f>
        <v>SÍ</v>
      </c>
      <c r="F506" s="18" t="str">
        <f>+Cursos[[#This Row],[IS]]&amp;Cursos[[#This Row],[Modelo correcto]]</f>
        <v>ALBERTO ANTONIO TENORIO ALVAREZHP Designjet L26500 Technical Updates</v>
      </c>
      <c r="G506" s="18">
        <v>1</v>
      </c>
      <c r="H506" s="19">
        <v>44044</v>
      </c>
      <c r="I506" s="18" t="str">
        <f>+IFERROR(VLOOKUP(Cursos[[#This Row],[Modelo correcto]],Modelos[[Modelo correcto]:[Aplica para certificación]],4,FALSE),"REVISAR")</f>
        <v>SÍ</v>
      </c>
    </row>
    <row r="507" spans="1:9" x14ac:dyDescent="0.25">
      <c r="A507" s="144" t="s">
        <v>2757</v>
      </c>
      <c r="B507">
        <v>1</v>
      </c>
      <c r="C507" s="145" t="s">
        <v>2024</v>
      </c>
      <c r="D507" s="18" t="str">
        <f>+IFERROR(VLOOKUP(Cursos[[#This Row],[Modelo correcto]],Modelos[[Modelo correcto]:[¿En línea?]],2,FALSE),"REVISAR")</f>
        <v>HP</v>
      </c>
      <c r="E507" s="18" t="s">
        <v>948</v>
      </c>
      <c r="F507" s="18" t="str">
        <f>+Cursos[[#This Row],[IS]]&amp;Cursos[[#This Row],[Modelo correcto]]</f>
        <v>ALBERTO ANTONIO TENORIO ALVAREZHP Designjet T790, T1300 ePrinters, T2300 eMFP (Printer only) Technical Updates</v>
      </c>
      <c r="G507" s="18">
        <v>1</v>
      </c>
      <c r="H507" s="19">
        <v>44044</v>
      </c>
      <c r="I507" s="18" t="str">
        <f>+IFERROR(VLOOKUP(Cursos[[#This Row],[Modelo correcto]],Modelos[[Modelo correcto]:[Aplica para certificación]],4,FALSE),"REVISAR")</f>
        <v>NO</v>
      </c>
    </row>
    <row r="508" spans="1:9" x14ac:dyDescent="0.25">
      <c r="A508" s="144" t="s">
        <v>2757</v>
      </c>
      <c r="B508">
        <v>1</v>
      </c>
      <c r="C508" s="10" t="s">
        <v>1908</v>
      </c>
      <c r="D508" s="18" t="str">
        <f>+IFERROR(VLOOKUP(Cursos[[#This Row],[Modelo correcto]],Modelos[[Modelo correcto]:[¿En línea?]],2,FALSE),"REVISAR")</f>
        <v>HP</v>
      </c>
      <c r="E508" s="18" t="str">
        <f>+IFERROR(VLOOKUP(Cursos[[#This Row],[Modelo correcto]],Modelos[[Modelo correcto]:[¿En línea?]],3,FALSE),"REVISAR")</f>
        <v>SÍ</v>
      </c>
      <c r="F508" s="18" t="str">
        <f>+Cursos[[#This Row],[IS]]&amp;Cursos[[#This Row],[Modelo correcto]]</f>
        <v>ALBERTO ANTONIO TENORIO ALVAREZ003 - HP Advance – Secure Print</v>
      </c>
      <c r="G508" s="18">
        <v>1</v>
      </c>
      <c r="H508" s="44">
        <v>44044</v>
      </c>
      <c r="I508" s="18" t="str">
        <f>+IFERROR(VLOOKUP(Cursos[[#This Row],[Modelo correcto]],Modelos[[Modelo correcto]:[Aplica para certificación]],4,FALSE),"REVISAR")</f>
        <v>NO</v>
      </c>
    </row>
    <row r="509" spans="1:9" x14ac:dyDescent="0.25">
      <c r="A509" s="144" t="s">
        <v>2757</v>
      </c>
      <c r="B509">
        <v>1</v>
      </c>
      <c r="C509" s="149" t="s">
        <v>1853</v>
      </c>
      <c r="D509" s="18" t="str">
        <f>+IFERROR(VLOOKUP(Cursos[[#This Row],[Modelo correcto]],Modelos[[Modelo correcto]:[¿En línea?]],2,FALSE),"REVISAR")</f>
        <v>HP</v>
      </c>
      <c r="E509" s="18" t="str">
        <f>+IFERROR(VLOOKUP(Cursos[[#This Row],[Modelo correcto]],Modelos[[Modelo correcto]:[¿En línea?]],3,FALSE),"REVISAR")</f>
        <v>SÍ</v>
      </c>
      <c r="F509" s="18" t="str">
        <f>+Cursos[[#This Row],[IS]]&amp;Cursos[[#This Row],[Modelo correcto]]</f>
        <v>ALBERTO ANTONIO TENORIO ALVAREZHP LaserJet Pro 200 color MFP M276 Series Service and Support Training</v>
      </c>
      <c r="G509" s="18">
        <v>1</v>
      </c>
      <c r="H509" s="19">
        <v>44044</v>
      </c>
      <c r="I509" s="18" t="str">
        <f>+IFERROR(VLOOKUP(Cursos[[#This Row],[Modelo correcto]],Modelos[[Modelo correcto]:[Aplica para certificación]],4,FALSE),"REVISAR")</f>
        <v>SÍ</v>
      </c>
    </row>
    <row r="510" spans="1:9" x14ac:dyDescent="0.25">
      <c r="A510" s="144" t="s">
        <v>2757</v>
      </c>
      <c r="B510">
        <v>1</v>
      </c>
      <c r="C510" s="145" t="s">
        <v>2066</v>
      </c>
      <c r="D510" s="18" t="str">
        <f>+IFERROR(VLOOKUP(Cursos[[#This Row],[Modelo correcto]],Modelos[[Modelo correcto]:[¿En línea?]],2,FALSE),"REVISAR")</f>
        <v>HP</v>
      </c>
      <c r="E510" s="18" t="str">
        <f>+IFERROR(VLOOKUP(Cursos[[#This Row],[Modelo correcto]],Modelos[[Modelo correcto]:[¿En línea?]],3,FALSE),"REVISAR")</f>
        <v>SÍ</v>
      </c>
      <c r="F510" s="18" t="str">
        <f>+Cursos[[#This Row],[IS]]&amp;Cursos[[#This Row],[Modelo correcto]]</f>
        <v>ALBERTO ANTONIO TENORIO ALVAREZHP Latex (Designjet, Scitex) Printing Technology and Applications Fundamentals</v>
      </c>
      <c r="G510" s="18">
        <v>1</v>
      </c>
      <c r="H510" s="19">
        <v>44044</v>
      </c>
      <c r="I510" s="18" t="str">
        <f>+IFERROR(VLOOKUP(Cursos[[#This Row],[Modelo correcto]],Modelos[[Modelo correcto]:[Aplica para certificación]],4,FALSE),"REVISAR")</f>
        <v>NO</v>
      </c>
    </row>
    <row r="511" spans="1:9" x14ac:dyDescent="0.25">
      <c r="A511" s="144" t="s">
        <v>302</v>
      </c>
      <c r="B511">
        <v>1</v>
      </c>
      <c r="C511" s="10" t="s">
        <v>268</v>
      </c>
      <c r="D511" s="18" t="str">
        <f>+IFERROR(VLOOKUP(Cursos[[#This Row],[Modelo correcto]],Modelos[[Modelo correcto]:[¿En línea?]],2,FALSE),"REVISAR")</f>
        <v>XEROX</v>
      </c>
      <c r="E511" s="18" t="str">
        <f>+IFERROR(VLOOKUP(Cursos[[#This Row],[Modelo correcto]],Modelos[[Modelo correcto]:[¿En línea?]],3,FALSE),"REVISAR")</f>
        <v>SÍ</v>
      </c>
      <c r="F511" s="18" t="str">
        <f>+Cursos[[#This Row],[IS]]&amp;Cursos[[#This Row],[Modelo correcto]]</f>
        <v>ALEJANDRO HINOJOSA GUERREROSAF231</v>
      </c>
      <c r="G511" s="18">
        <v>1</v>
      </c>
      <c r="H511" s="19">
        <v>43709</v>
      </c>
      <c r="I511" s="18" t="str">
        <f>+IFERROR(VLOOKUP(Cursos[[#This Row],[Modelo correcto]],Modelos[[Modelo correcto]:[Aplica para certificación]],4,FALSE),"REVISAR")</f>
        <v>SÍ</v>
      </c>
    </row>
    <row r="512" spans="1:9" x14ac:dyDescent="0.25">
      <c r="A512" s="144" t="s">
        <v>2757</v>
      </c>
      <c r="B512">
        <v>1</v>
      </c>
      <c r="C512" s="145" t="s">
        <v>951</v>
      </c>
      <c r="D512" s="18" t="str">
        <f>+IFERROR(VLOOKUP(Cursos[[#This Row],[Modelo correcto]],Modelos[[Modelo correcto]:[¿En línea?]],2,FALSE),"REVISAR")</f>
        <v>XEROX</v>
      </c>
      <c r="E512" s="18" t="str">
        <f>+IFERROR(VLOOKUP(Cursos[[#This Row],[Modelo correcto]],Modelos[[Modelo correcto]:[¿En línea?]],3,FALSE),"REVISAR")</f>
        <v>NO</v>
      </c>
      <c r="F512" s="18" t="str">
        <f>+Cursos[[#This Row],[IS]]&amp;Cursos[[#This Row],[Modelo correcto]]</f>
        <v>ALBERTO ANTONIO TENORIO ALVAREZC13971</v>
      </c>
      <c r="G512" s="18">
        <v>1</v>
      </c>
      <c r="H512" s="19">
        <v>43922</v>
      </c>
      <c r="I512" s="18" t="str">
        <f>+IFERROR(VLOOKUP(Cursos[[#This Row],[Modelo correcto]],Modelos[[Modelo correcto]:[Aplica para certificación]],4,FALSE),"REVISAR")</f>
        <v>SÍ</v>
      </c>
    </row>
    <row r="513" spans="1:9" x14ac:dyDescent="0.25">
      <c r="A513" s="144" t="s">
        <v>2757</v>
      </c>
      <c r="B513">
        <v>1</v>
      </c>
      <c r="C513" s="145" t="s">
        <v>951</v>
      </c>
      <c r="D513" s="18" t="str">
        <f>+IFERROR(VLOOKUP(Cursos[[#This Row],[Modelo correcto]],Modelos[[Modelo correcto]:[¿En línea?]],2,FALSE),"REVISAR")</f>
        <v>XEROX</v>
      </c>
      <c r="E513" s="18" t="str">
        <f>+IFERROR(VLOOKUP(Cursos[[#This Row],[Modelo correcto]],Modelos[[Modelo correcto]:[¿En línea?]],3,FALSE),"REVISAR")</f>
        <v>NO</v>
      </c>
      <c r="F513" s="18" t="str">
        <f>+Cursos[[#This Row],[IS]]&amp;Cursos[[#This Row],[Modelo correcto]]</f>
        <v>ALBERTO ANTONIO TENORIO ALVAREZC13971</v>
      </c>
      <c r="G513" s="18">
        <v>1</v>
      </c>
      <c r="H513" s="19">
        <v>43983</v>
      </c>
      <c r="I513" s="18" t="str">
        <f>+IFERROR(VLOOKUP(Cursos[[#This Row],[Modelo correcto]],Modelos[[Modelo correcto]:[Aplica para certificación]],4,FALSE),"REVISAR")</f>
        <v>SÍ</v>
      </c>
    </row>
    <row r="514" spans="1:9" x14ac:dyDescent="0.25">
      <c r="A514" s="144" t="s">
        <v>2757</v>
      </c>
      <c r="B514">
        <v>1</v>
      </c>
      <c r="C514" s="10" t="s">
        <v>538</v>
      </c>
      <c r="D514" s="18" t="str">
        <f>+IFERROR(VLOOKUP(Cursos[[#This Row],[Modelo correcto]],Modelos[[Modelo correcto]:[¿En línea?]],2,FALSE),"REVISAR")</f>
        <v>CANON</v>
      </c>
      <c r="E514" s="18" t="str">
        <f>+IFERROR(VLOOKUP(Cursos[[#This Row],[Modelo correcto]],Modelos[[Modelo correcto]:[¿En línea?]],3,FALSE),"REVISAR")</f>
        <v>NO</v>
      </c>
      <c r="F514" s="18" t="str">
        <f>+Cursos[[#This Row],[IS]]&amp;Cursos[[#This Row],[Modelo correcto]]</f>
        <v>ALBERTO ANTONIO TENORIO ALVAREZCONECTIVIDAD</v>
      </c>
      <c r="G514" s="18">
        <v>1</v>
      </c>
      <c r="H514" s="19">
        <v>43922</v>
      </c>
      <c r="I514" s="18" t="str">
        <f>+IFERROR(VLOOKUP(Cursos[[#This Row],[Modelo correcto]],Modelos[[Modelo correcto]:[Aplica para certificación]],4,FALSE),"REVISAR")</f>
        <v>SÍ</v>
      </c>
    </row>
    <row r="515" spans="1:9" x14ac:dyDescent="0.25">
      <c r="A515" s="144" t="s">
        <v>2757</v>
      </c>
      <c r="B515">
        <v>1</v>
      </c>
      <c r="C515" s="10" t="s">
        <v>1423</v>
      </c>
      <c r="D515" s="18" t="str">
        <f>+IFERROR(VLOOKUP(Cursos[[#This Row],[Modelo correcto]],Modelos[[Modelo correcto]:[¿En línea?]],2,FALSE),"REVISAR")</f>
        <v>LEXMARK</v>
      </c>
      <c r="E515" s="18" t="str">
        <f>+IFERROR(VLOOKUP(Cursos[[#This Row],[Modelo correcto]],Modelos[[Modelo correcto]:[¿En línea?]],3,FALSE),"REVISAR")</f>
        <v>NO</v>
      </c>
      <c r="F515" s="18" t="str">
        <f>+Cursos[[#This Row],[IS]]&amp;Cursos[[#This Row],[Modelo correcto]]</f>
        <v>ALBERTO ANTONIO TENORIO ALVAREZDevice &amp; Fleet Management</v>
      </c>
      <c r="G515" s="18">
        <v>1</v>
      </c>
      <c r="H515" s="19">
        <v>43952</v>
      </c>
      <c r="I515" s="18" t="str">
        <f>+IFERROR(VLOOKUP(Cursos[[#This Row],[Modelo correcto]],Modelos[[Modelo correcto]:[Aplica para certificación]],4,FALSE),"REVISAR")</f>
        <v>SÍ</v>
      </c>
    </row>
    <row r="516" spans="1:9" x14ac:dyDescent="0.25">
      <c r="A516" s="144" t="s">
        <v>306</v>
      </c>
      <c r="B516">
        <v>1</v>
      </c>
      <c r="C516" s="10" t="s">
        <v>282</v>
      </c>
      <c r="D516" s="10" t="str">
        <f>+IFERROR(VLOOKUP(Cursos[[#This Row],[Modelo correcto]],Modelos[[Modelo correcto]:[¿En línea?]],2,FALSE),"REVISAR")</f>
        <v>XEROX</v>
      </c>
      <c r="E516" s="10" t="str">
        <f>+IFERROR(VLOOKUP(Cursos[[#This Row],[Modelo correcto]],Modelos[[Modelo correcto]:[¿En línea?]],3,FALSE),"REVISAR")</f>
        <v>SÍ</v>
      </c>
      <c r="F516" s="18" t="str">
        <f>+Cursos[[#This Row],[IS]]&amp;Cursos[[#This Row],[Modelo correcto]]</f>
        <v>BARRY VLADIMIR COURTENAY GUTIERREZXAG50</v>
      </c>
      <c r="G516" s="18">
        <v>1</v>
      </c>
      <c r="H516" s="18"/>
      <c r="I516" s="18" t="str">
        <f>+IFERROR(VLOOKUP(Cursos[[#This Row],[Modelo correcto]],Modelos[[Modelo correcto]:[Aplica para certificación]],4,FALSE),"REVISAR")</f>
        <v>SÍ</v>
      </c>
    </row>
    <row r="517" spans="1:9" x14ac:dyDescent="0.25">
      <c r="A517" s="144" t="s">
        <v>2757</v>
      </c>
      <c r="B517">
        <v>1</v>
      </c>
      <c r="C517" s="10" t="s">
        <v>1215</v>
      </c>
      <c r="D517" s="18" t="str">
        <f>+IFERROR(VLOOKUP(Cursos[[#This Row],[Modelo correcto]],Modelos[[Modelo correcto]:[¿En línea?]],2,FALSE),"REVISAR")</f>
        <v>LEXMARK</v>
      </c>
      <c r="E517" s="18" t="str">
        <f>+IFERROR(VLOOKUP(Cursos[[#This Row],[Modelo correcto]],Modelos[[Modelo correcto]:[¿En línea?]],3,FALSE),"REVISAR")</f>
        <v>NO</v>
      </c>
      <c r="F517" s="18" t="str">
        <f>+Cursos[[#This Row],[IS]]&amp;Cursos[[#This Row],[Modelo correcto]]</f>
        <v>ALBERTO ANTONIO TENORIO ALVAREZFull Spectrum Security</v>
      </c>
      <c r="G517" s="18">
        <v>1</v>
      </c>
      <c r="H517" s="19">
        <v>43952</v>
      </c>
      <c r="I517" s="18" t="str">
        <f>+IFERROR(VLOOKUP(Cursos[[#This Row],[Modelo correcto]],Modelos[[Modelo correcto]:[Aplica para certificación]],4,FALSE),"REVISAR")</f>
        <v>NO</v>
      </c>
    </row>
    <row r="518" spans="1:9" x14ac:dyDescent="0.25">
      <c r="A518" s="144" t="s">
        <v>2757</v>
      </c>
      <c r="B518">
        <v>1</v>
      </c>
      <c r="C518" s="10" t="s">
        <v>1243</v>
      </c>
      <c r="D518" s="18" t="str">
        <f>+IFERROR(VLOOKUP(Cursos[[#This Row],[Modelo correcto]],Modelos[[Modelo correcto]:[¿En línea?]],2,FALSE),"REVISAR")</f>
        <v>XEROX</v>
      </c>
      <c r="E518" s="18" t="str">
        <f>+IFERROR(VLOOKUP(Cursos[[#This Row],[Modelo correcto]],Modelos[[Modelo correcto]:[¿En línea?]],3,FALSE),"REVISAR")</f>
        <v>SÍ</v>
      </c>
      <c r="F518" s="18" t="str">
        <f>+Cursos[[#This Row],[IS]]&amp;Cursos[[#This Row],[Modelo correcto]]</f>
        <v>ALBERTO ANTONIO TENORIO ALVAREZ3KHCF</v>
      </c>
      <c r="G518" s="18">
        <v>1</v>
      </c>
      <c r="H518" s="19">
        <v>44044</v>
      </c>
      <c r="I518" s="18" t="str">
        <f>+IFERROR(VLOOKUP(Cursos[[#This Row],[Modelo correcto]],Modelos[[Modelo correcto]:[Aplica para certificación]],4,FALSE),"REVISAR")</f>
        <v>SÍ</v>
      </c>
    </row>
    <row r="519" spans="1:9" x14ac:dyDescent="0.25">
      <c r="A519" s="144" t="s">
        <v>2757</v>
      </c>
      <c r="B519">
        <v>1</v>
      </c>
      <c r="C519" s="10" t="s">
        <v>1253</v>
      </c>
      <c r="D519" s="18" t="str">
        <f>+IFERROR(VLOOKUP(Cursos[[#This Row],[Modelo correcto]],Modelos[[Modelo correcto]:[¿En línea?]],2,FALSE),"REVISAR")</f>
        <v>XEROX</v>
      </c>
      <c r="E519" s="18" t="s">
        <v>948</v>
      </c>
      <c r="F519" s="18" t="str">
        <f>+Cursos[[#This Row],[IS]]&amp;Cursos[[#This Row],[Modelo correcto]]</f>
        <v>ALBERTO ANTONIO TENORIO ALVAREZGAINFIN</v>
      </c>
      <c r="G519" s="18">
        <v>1</v>
      </c>
      <c r="H519" s="19">
        <v>44044</v>
      </c>
      <c r="I519" s="18" t="str">
        <f>+IFERROR(VLOOKUP(Cursos[[#This Row],[Modelo correcto]],Modelos[[Modelo correcto]:[Aplica para certificación]],4,FALSE),"REVISAR")</f>
        <v>SÍ</v>
      </c>
    </row>
    <row r="520" spans="1:9" x14ac:dyDescent="0.25">
      <c r="A520" s="144" t="s">
        <v>2757</v>
      </c>
      <c r="B520">
        <v>1</v>
      </c>
      <c r="C520" s="10" t="s">
        <v>1256</v>
      </c>
      <c r="D520" s="18" t="str">
        <f>+IFERROR(VLOOKUP(Cursos[[#This Row],[Modelo correcto]],Modelos[[Modelo correcto]:[¿En línea?]],2,FALSE),"REVISAR")</f>
        <v>XEROX</v>
      </c>
      <c r="E520" s="18" t="str">
        <f>+IFERROR(VLOOKUP(Cursos[[#This Row],[Modelo correcto]],Modelos[[Modelo correcto]:[¿En línea?]],3,FALSE),"REVISAR")</f>
        <v>SÍ</v>
      </c>
      <c r="F520" s="18" t="str">
        <f>+Cursos[[#This Row],[IS]]&amp;Cursos[[#This Row],[Modelo correcto]]</f>
        <v>ALBERTO ANTONIO TENORIO ALVAREZGBOFFIN</v>
      </c>
      <c r="G520" s="18">
        <v>1</v>
      </c>
      <c r="H520" s="19">
        <v>44044</v>
      </c>
      <c r="I520" s="18" t="str">
        <f>+IFERROR(VLOOKUP(Cursos[[#This Row],[Modelo correcto]],Modelos[[Modelo correcto]:[Aplica para certificación]],4,FALSE),"REVISAR")</f>
        <v>SÍ</v>
      </c>
    </row>
    <row r="521" spans="1:9" x14ac:dyDescent="0.25">
      <c r="A521" s="144" t="s">
        <v>2757</v>
      </c>
      <c r="B521">
        <v>1</v>
      </c>
      <c r="C521" s="10" t="s">
        <v>1436</v>
      </c>
      <c r="D521" s="18" t="str">
        <f>+IFERROR(VLOOKUP(Cursos[[#This Row],[Modelo correcto]],Modelos[[Modelo correcto]:[¿En línea?]],2,FALSE),"REVISAR")</f>
        <v>LEXMARK</v>
      </c>
      <c r="E521" s="18" t="str">
        <f>+IFERROR(VLOOKUP(Cursos[[#This Row],[Modelo correcto]],Modelos[[Modelo correcto]:[¿En línea?]],3,FALSE),"REVISAR")</f>
        <v>NO</v>
      </c>
      <c r="F521" s="18" t="str">
        <f>+Cursos[[#This Row],[IS]]&amp;Cursos[[#This Row],[Modelo correcto]]</f>
        <v>ALBERTO ANTONIO TENORIO ALVAREZPrint &amp; Output Management</v>
      </c>
      <c r="G521" s="18">
        <v>1</v>
      </c>
      <c r="H521" s="19">
        <v>43952</v>
      </c>
      <c r="I521" s="18" t="str">
        <f>+IFERROR(VLOOKUP(Cursos[[#This Row],[Modelo correcto]],Modelos[[Modelo correcto]:[Aplica para certificación]],4,FALSE),"REVISAR")</f>
        <v>SÍ</v>
      </c>
    </row>
    <row r="522" spans="1:9" x14ac:dyDescent="0.25">
      <c r="A522" s="144" t="s">
        <v>2759</v>
      </c>
      <c r="B522">
        <v>1</v>
      </c>
      <c r="C522" s="63" t="s">
        <v>799</v>
      </c>
      <c r="D522" s="10" t="str">
        <f>+IFERROR(VLOOKUP(Cursos[[#This Row],[Modelo correcto]],Modelos[[Modelo correcto]:[¿En línea?]],2,FALSE),"REVISAR")</f>
        <v>XEROX</v>
      </c>
      <c r="E522" s="10" t="str">
        <f>+IFERROR(VLOOKUP(Cursos[[#This Row],[Modelo correcto]],Modelos[[Modelo correcto]:[¿En línea?]],3,FALSE),"REVISAR")</f>
        <v>NO</v>
      </c>
      <c r="F522" s="18" t="str">
        <f>+Cursos[[#This Row],[IS]]&amp;Cursos[[#This Row],[Modelo correcto]]</f>
        <v>SAMUEL CHAVEZ PEDRAZAWF6705</v>
      </c>
      <c r="G522" s="18">
        <v>1</v>
      </c>
      <c r="H522" s="18"/>
      <c r="I522" s="18" t="str">
        <f>+IFERROR(VLOOKUP(Cursos[[#This Row],[Modelo correcto]],Modelos[[Modelo correcto]:[Aplica para certificación]],4,FALSE),"REVISAR")</f>
        <v>NO</v>
      </c>
    </row>
    <row r="523" spans="1:9" x14ac:dyDescent="0.25">
      <c r="A523" s="144" t="s">
        <v>2759</v>
      </c>
      <c r="B523">
        <v>0</v>
      </c>
      <c r="C523" s="63" t="s">
        <v>717</v>
      </c>
      <c r="D523" s="145" t="str">
        <f>+IFERROR(VLOOKUP(Cursos[[#This Row],[Modelo correcto]],Modelos[[Modelo correcto]:[¿En línea?]],2,FALSE),"REVISAR")</f>
        <v>XEROX</v>
      </c>
      <c r="E523" s="145" t="str">
        <f>+IFERROR(VLOOKUP(Cursos[[#This Row],[Modelo correcto]],Modelos[[Modelo correcto]:[¿En línea?]],3,FALSE),"REVISAR")</f>
        <v>NO</v>
      </c>
      <c r="F523" s="18" t="str">
        <f>+Cursos[[#This Row],[IS]]&amp;Cursos[[#This Row],[Modelo correcto]]</f>
        <v>SAMUEL CHAVEZ PEDRAZAWF7142</v>
      </c>
      <c r="G523" s="18">
        <v>1</v>
      </c>
      <c r="H523" s="18"/>
      <c r="I523" s="18" t="str">
        <f>+IFERROR(VLOOKUP(Cursos[[#This Row],[Modelo correcto]],Modelos[[Modelo correcto]:[Aplica para certificación]],4,FALSE),"REVISAR")</f>
        <v>NO</v>
      </c>
    </row>
    <row r="524" spans="1:9" x14ac:dyDescent="0.25">
      <c r="A524" s="144" t="s">
        <v>2757</v>
      </c>
      <c r="B524">
        <v>1</v>
      </c>
      <c r="C524" s="10" t="s">
        <v>1451</v>
      </c>
      <c r="D524" s="18" t="str">
        <f>+IFERROR(VLOOKUP(Cursos[[#This Row],[Modelo correcto]],Modelos[[Modelo correcto]:[¿En línea?]],2,FALSE),"REVISAR")</f>
        <v>XEROX</v>
      </c>
      <c r="E524" s="18" t="str">
        <f>+IFERROR(VLOOKUP(Cursos[[#This Row],[Modelo correcto]],Modelos[[Modelo correcto]:[¿En línea?]],3,FALSE),"REVISAR")</f>
        <v>NO</v>
      </c>
      <c r="F524" s="18" t="str">
        <f>+Cursos[[#This Row],[IS]]&amp;Cursos[[#This Row],[Modelo correcto]]</f>
        <v>ALBERTO ANTONIO TENORIO ALVAREZSeminario Altalink B8000</v>
      </c>
      <c r="G524" s="18">
        <v>1</v>
      </c>
      <c r="H524" s="19">
        <v>43952</v>
      </c>
      <c r="I524" s="18" t="str">
        <f>+IFERROR(VLOOKUP(Cursos[[#This Row],[Modelo correcto]],Modelos[[Modelo correcto]:[Aplica para certificación]],4,FALSE),"REVISAR")</f>
        <v>SÍ</v>
      </c>
    </row>
    <row r="525" spans="1:9" x14ac:dyDescent="0.25">
      <c r="A525" s="144" t="s">
        <v>2757</v>
      </c>
      <c r="B525">
        <v>1</v>
      </c>
      <c r="C525" s="10" t="s">
        <v>844</v>
      </c>
      <c r="D525" s="18" t="str">
        <f>+IFERROR(VLOOKUP(Cursos[[#This Row],[Modelo correcto]],Modelos[[Modelo correcto]:[¿En línea?]],2,FALSE),"REVISAR")</f>
        <v>CANON</v>
      </c>
      <c r="E525" s="18" t="str">
        <f>+IFERROR(VLOOKUP(Cursos[[#This Row],[Modelo correcto]],Modelos[[Modelo correcto]:[¿En línea?]],3,FALSE),"REVISAR")</f>
        <v>NO</v>
      </c>
      <c r="F525" s="18" t="str">
        <f>+Cursos[[#This Row],[IS]]&amp;Cursos[[#This Row],[Modelo correcto]]</f>
        <v>ALBERTO ANTONIO TENORIO ALVAREZUniversal Send</v>
      </c>
      <c r="G525" s="18">
        <v>1</v>
      </c>
      <c r="H525" s="19">
        <v>43922</v>
      </c>
      <c r="I525" s="18" t="str">
        <f>+IFERROR(VLOOKUP(Cursos[[#This Row],[Modelo correcto]],Modelos[[Modelo correcto]:[Aplica para certificación]],4,FALSE),"REVISAR")</f>
        <v>NO</v>
      </c>
    </row>
    <row r="526" spans="1:9" x14ac:dyDescent="0.25">
      <c r="A526" s="144" t="s">
        <v>732</v>
      </c>
      <c r="B526">
        <v>1</v>
      </c>
      <c r="C526" s="63" t="s">
        <v>818</v>
      </c>
      <c r="D526" s="10" t="str">
        <f>+IFERROR(VLOOKUP(Cursos[[#This Row],[Modelo correcto]],Modelos[[Modelo correcto]:[¿En línea?]],2,FALSE),"REVISAR")</f>
        <v>KODAK</v>
      </c>
      <c r="E526" s="10" t="str">
        <f>+IFERROR(VLOOKUP(Cursos[[#This Row],[Modelo correcto]],Modelos[[Modelo correcto]:[¿En línea?]],3,FALSE),"REVISAR")</f>
        <v>NO</v>
      </c>
      <c r="F526" s="18" t="str">
        <f>+Cursos[[#This Row],[IS]]&amp;Cursos[[#This Row],[Modelo correcto]]</f>
        <v>SALVADOR CHAVEZ DOMINGUEZi2600</v>
      </c>
      <c r="G526" s="18">
        <v>1</v>
      </c>
      <c r="H526" s="18"/>
      <c r="I526" s="18" t="str">
        <f>+IFERROR(VLOOKUP(Cursos[[#This Row],[Modelo correcto]],Modelos[[Modelo correcto]:[Aplica para certificación]],4,FALSE),"REVISAR")</f>
        <v>NO</v>
      </c>
    </row>
    <row r="527" spans="1:9" x14ac:dyDescent="0.25">
      <c r="A527" s="144" t="s">
        <v>732</v>
      </c>
      <c r="B527">
        <v>0</v>
      </c>
      <c r="C527" s="63" t="s">
        <v>939</v>
      </c>
      <c r="D527" s="145" t="str">
        <f>+IFERROR(VLOOKUP(Cursos[[#This Row],[Modelo correcto]],Modelos[[Modelo correcto]:[¿En línea?]],2,FALSE),"REVISAR")</f>
        <v>CANON</v>
      </c>
      <c r="E527" s="145" t="str">
        <f>+IFERROR(VLOOKUP(Cursos[[#This Row],[Modelo correcto]],Modelos[[Modelo correcto]:[¿En línea?]],3,FALSE),"REVISAR")</f>
        <v>NO</v>
      </c>
      <c r="F527" s="18" t="str">
        <f>+Cursos[[#This Row],[IS]]&amp;Cursos[[#This Row],[Modelo correcto]]</f>
        <v>SALVADOR CHAVEZ DOMINGUEZIPF670</v>
      </c>
      <c r="G527" s="18">
        <v>1</v>
      </c>
      <c r="H527" s="18"/>
      <c r="I527" s="18" t="str">
        <f>+IFERROR(VLOOKUP(Cursos[[#This Row],[Modelo correcto]],Modelos[[Modelo correcto]:[Aplica para certificación]],4,FALSE),"REVISAR")</f>
        <v>NO</v>
      </c>
    </row>
    <row r="528" spans="1:9" x14ac:dyDescent="0.25">
      <c r="A528" s="144" t="s">
        <v>732</v>
      </c>
      <c r="B528">
        <v>0</v>
      </c>
      <c r="C528" s="63" t="s">
        <v>1063</v>
      </c>
      <c r="D528" s="10" t="str">
        <f>+IFERROR(VLOOKUP(Cursos[[#This Row],[Modelo correcto]],Modelos[[Modelo correcto]:[¿En línea?]],2,FALSE),"REVISAR")</f>
        <v>CANON</v>
      </c>
      <c r="E528" s="10" t="str">
        <f>+IFERROR(VLOOKUP(Cursos[[#This Row],[Modelo correcto]],Modelos[[Modelo correcto]:[¿En línea?]],3,FALSE),"REVISAR")</f>
        <v>NO</v>
      </c>
      <c r="F528" s="18" t="str">
        <f>+Cursos[[#This Row],[IS]]&amp;Cursos[[#This Row],[Modelo correcto]]</f>
        <v>SALVADOR CHAVEZ DOMINGUEZIR AD 400</v>
      </c>
      <c r="G528" s="18">
        <v>1</v>
      </c>
      <c r="H528" s="18"/>
      <c r="I528" s="18" t="str">
        <f>+IFERROR(VLOOKUP(Cursos[[#This Row],[Modelo correcto]],Modelos[[Modelo correcto]:[Aplica para certificación]],4,FALSE),"REVISAR")</f>
        <v>NO</v>
      </c>
    </row>
    <row r="529" spans="1:9" x14ac:dyDescent="0.25">
      <c r="A529" s="144" t="s">
        <v>732</v>
      </c>
      <c r="B529">
        <v>0</v>
      </c>
      <c r="C529" s="63" t="s">
        <v>1065</v>
      </c>
      <c r="D529" s="145" t="str">
        <f>+IFERROR(VLOOKUP(Cursos[[#This Row],[Modelo correcto]],Modelos[[Modelo correcto]:[¿En línea?]],2,FALSE),"REVISAR")</f>
        <v>CANON</v>
      </c>
      <c r="E529" s="145" t="str">
        <f>+IFERROR(VLOOKUP(Cursos[[#This Row],[Modelo correcto]],Modelos[[Modelo correcto]:[¿En línea?]],3,FALSE),"REVISAR")</f>
        <v>NO</v>
      </c>
      <c r="F529" s="18" t="str">
        <f>+Cursos[[#This Row],[IS]]&amp;Cursos[[#This Row],[Modelo correcto]]</f>
        <v>SALVADOR CHAVEZ DOMINGUEZIR7086</v>
      </c>
      <c r="G529" s="18">
        <v>1</v>
      </c>
      <c r="H529" s="18"/>
      <c r="I529" s="18" t="str">
        <f>+IFERROR(VLOOKUP(Cursos[[#This Row],[Modelo correcto]],Modelos[[Modelo correcto]:[Aplica para certificación]],4,FALSE),"REVISAR")</f>
        <v>NO</v>
      </c>
    </row>
    <row r="530" spans="1:9" x14ac:dyDescent="0.25">
      <c r="A530" s="144" t="s">
        <v>2760</v>
      </c>
      <c r="B530">
        <v>1</v>
      </c>
      <c r="C530" s="10" t="s">
        <v>11</v>
      </c>
      <c r="D530" s="10" t="str">
        <f>+IFERROR(VLOOKUP(Cursos[[#This Row],[Modelo correcto]],Modelos[[Modelo correcto]:[¿En línea?]],2,FALSE),"REVISAR")</f>
        <v>XEROX</v>
      </c>
      <c r="E530" s="10" t="str">
        <f>+IFERROR(VLOOKUP(Cursos[[#This Row],[Modelo correcto]],Modelos[[Modelo correcto]:[¿En línea?]],3,FALSE),"REVISAR")</f>
        <v>SÍ</v>
      </c>
      <c r="F530" s="18" t="str">
        <f>+Cursos[[#This Row],[IS]]&amp;Cursos[[#This Row],[Modelo correcto]]</f>
        <v>CARLOS ALBERTO MONTOYA PORTILLO9301SXT</v>
      </c>
      <c r="G530" s="18">
        <v>1</v>
      </c>
      <c r="H530" s="19">
        <v>43647</v>
      </c>
      <c r="I530" s="18" t="str">
        <f>+IFERROR(VLOOKUP(Cursos[[#This Row],[Modelo correcto]],Modelos[[Modelo correcto]:[Aplica para certificación]],4,FALSE),"REVISAR")</f>
        <v>NO</v>
      </c>
    </row>
    <row r="531" spans="1:9" x14ac:dyDescent="0.25">
      <c r="A531" s="144" t="s">
        <v>2757</v>
      </c>
      <c r="B531">
        <v>1</v>
      </c>
      <c r="C531" s="34" t="s">
        <v>2310</v>
      </c>
      <c r="D531" s="18" t="str">
        <f>+IFERROR(VLOOKUP(Cursos[[#This Row],[Modelo correcto]],Modelos[[Modelo correcto]:[¿En línea?]],2,FALSE),"REVISAR")</f>
        <v>BROTHER</v>
      </c>
      <c r="E531" s="18" t="str">
        <f>+IFERROR(VLOOKUP(Cursos[[#This Row],[Modelo correcto]],Modelos[[Modelo correcto]:[¿En línea?]],3,FALSE),"REVISAR")</f>
        <v>NO</v>
      </c>
      <c r="F531" s="18" t="str">
        <f>+Cursos[[#This Row],[IS]]&amp;Cursos[[#This Row],[Modelo correcto]]</f>
        <v>ALBERTO ANTONIO TENORIO ALVAREZSerie InkTank</v>
      </c>
      <c r="G531" s="18">
        <v>1</v>
      </c>
      <c r="H531" s="19">
        <v>44105</v>
      </c>
      <c r="I531" s="18" t="str">
        <f>+IFERROR(VLOOKUP(Cursos[[#This Row],[Modelo correcto]],Modelos[[Modelo correcto]:[Aplica para certificación]],4,FALSE),"REVISAR")</f>
        <v>SÍ</v>
      </c>
    </row>
    <row r="532" spans="1:9" x14ac:dyDescent="0.25">
      <c r="A532" s="144" t="s">
        <v>2757</v>
      </c>
      <c r="B532">
        <v>1</v>
      </c>
      <c r="C532" s="10" t="s">
        <v>1982</v>
      </c>
      <c r="D532" s="18" t="str">
        <f>+IFERROR(VLOOKUP(Cursos[[#This Row],[Modelo correcto]],Modelos[[Modelo correcto]:[¿En línea?]],2,FALSE),"REVISAR")</f>
        <v>HP</v>
      </c>
      <c r="E532" s="18" t="str">
        <f>+IFERROR(VLOOKUP(Cursos[[#This Row],[Modelo correcto]],Modelos[[Modelo correcto]:[¿En línea?]],3,FALSE),"REVISAR")</f>
        <v>SÍ</v>
      </c>
      <c r="F532" s="18" t="str">
        <f>+Cursos[[#This Row],[IS]]&amp;Cursos[[#This Row],[Modelo correcto]]</f>
        <v>ALBERTO ANTONIO TENORIO ALVAREZImaging and Printing Fundamentals - Fonts</v>
      </c>
      <c r="G532" s="18">
        <v>1</v>
      </c>
      <c r="H532" s="19">
        <v>44105</v>
      </c>
      <c r="I532" s="18" t="str">
        <f>+IFERROR(VLOOKUP(Cursos[[#This Row],[Modelo correcto]],Modelos[[Modelo correcto]:[Aplica para certificación]],4,FALSE),"REVISAR")</f>
        <v>NO</v>
      </c>
    </row>
    <row r="533" spans="1:9" x14ac:dyDescent="0.25">
      <c r="A533" s="144" t="s">
        <v>2760</v>
      </c>
      <c r="B533">
        <v>1</v>
      </c>
      <c r="C533" s="10" t="s">
        <v>249</v>
      </c>
      <c r="D533" s="10" t="str">
        <f>+IFERROR(VLOOKUP(Cursos[[#This Row],[Modelo correcto]],Modelos[[Modelo correcto]:[¿En línea?]],2,FALSE),"REVISAR")</f>
        <v>XEROX</v>
      </c>
      <c r="E533" s="10" t="str">
        <f>+IFERROR(VLOOKUP(Cursos[[#This Row],[Modelo correcto]],Modelos[[Modelo correcto]:[¿En línea?]],3,FALSE),"REVISAR")</f>
        <v>SÍ</v>
      </c>
      <c r="F533" s="18" t="str">
        <f>+Cursos[[#This Row],[IS]]&amp;Cursos[[#This Row],[Modelo correcto]]</f>
        <v>CARLOS ALBERTO MONTOYA PORTILLOAB80XTA</v>
      </c>
      <c r="G533" s="18">
        <v>1</v>
      </c>
      <c r="H533" s="19">
        <v>43647</v>
      </c>
      <c r="I533" s="18" t="str">
        <f>+IFERROR(VLOOKUP(Cursos[[#This Row],[Modelo correcto]],Modelos[[Modelo correcto]:[Aplica para certificación]],4,FALSE),"REVISAR")</f>
        <v>SÍ</v>
      </c>
    </row>
    <row r="534" spans="1:9" x14ac:dyDescent="0.25">
      <c r="A534" s="144" t="s">
        <v>2760</v>
      </c>
      <c r="B534">
        <v>1</v>
      </c>
      <c r="C534" s="10" t="s">
        <v>251</v>
      </c>
      <c r="D534" s="10" t="str">
        <f>+IFERROR(VLOOKUP(Cursos[[#This Row],[Modelo correcto]],Modelos[[Modelo correcto]:[¿En línea?]],2,FALSE),"REVISAR")</f>
        <v>XEROX</v>
      </c>
      <c r="E534" s="10" t="str">
        <f>+IFERROR(VLOOKUP(Cursos[[#This Row],[Modelo correcto]],Modelos[[Modelo correcto]:[¿En línea?]],3,FALSE),"REVISAR")</f>
        <v>SÍ</v>
      </c>
      <c r="F534" s="18" t="str">
        <f>+Cursos[[#This Row],[IS]]&amp;Cursos[[#This Row],[Modelo correcto]]</f>
        <v>CARLOS ALBERTO MONTOYA PORTILLOAC80XTA</v>
      </c>
      <c r="G534" s="18">
        <v>1</v>
      </c>
      <c r="H534" s="19">
        <v>43647</v>
      </c>
      <c r="I534" s="18" t="str">
        <f>+IFERROR(VLOOKUP(Cursos[[#This Row],[Modelo correcto]],Modelos[[Modelo correcto]:[Aplica para certificación]],4,FALSE),"REVISAR")</f>
        <v>SÍ</v>
      </c>
    </row>
    <row r="535" spans="1:9" x14ac:dyDescent="0.25">
      <c r="A535" s="144" t="s">
        <v>2757</v>
      </c>
      <c r="B535">
        <v>1</v>
      </c>
      <c r="C535" s="10" t="s">
        <v>1441</v>
      </c>
      <c r="D535" s="18" t="str">
        <f>+IFERROR(VLOOKUP(Cursos[[#This Row],[Modelo correcto]],Modelos[[Modelo correcto]:[¿En línea?]],2,FALSE),"REVISAR")</f>
        <v>HP</v>
      </c>
      <c r="E535" s="18" t="str">
        <f>+IFERROR(VLOOKUP(Cursos[[#This Row],[Modelo correcto]],Modelos[[Modelo correcto]:[¿En línea?]],3,FALSE),"REVISAR")</f>
        <v>SÍ</v>
      </c>
      <c r="F535" s="18" t="str">
        <f>+Cursos[[#This Row],[IS]]&amp;Cursos[[#This Row],[Modelo correcto]]</f>
        <v>ALBERTO ANTONIO TENORIO ALVAREZHP Designjet SmartStream Service and Support</v>
      </c>
      <c r="G535" s="18">
        <v>1</v>
      </c>
      <c r="H535" s="19">
        <v>44105</v>
      </c>
      <c r="I535" s="18" t="str">
        <f>+IFERROR(VLOOKUP(Cursos[[#This Row],[Modelo correcto]],Modelos[[Modelo correcto]:[Aplica para certificación]],4,FALSE),"REVISAR")</f>
        <v>NO</v>
      </c>
    </row>
    <row r="536" spans="1:9" x14ac:dyDescent="0.25">
      <c r="A536" s="144" t="s">
        <v>2760</v>
      </c>
      <c r="B536">
        <v>1</v>
      </c>
      <c r="C536" s="10" t="s">
        <v>53</v>
      </c>
      <c r="D536" s="18" t="str">
        <f>+IFERROR(VLOOKUP(Cursos[[#This Row],[Modelo correcto]],Modelos[[Modelo correcto]:[¿En línea?]],2,FALSE),"REVISAR")</f>
        <v>XEROX</v>
      </c>
      <c r="E536" s="18" t="str">
        <f>+IFERROR(VLOOKUP(Cursos[[#This Row],[Modelo correcto]],Modelos[[Modelo correcto]:[¿En línea?]],3,FALSE),"REVISAR")</f>
        <v>SÍ</v>
      </c>
      <c r="F536" s="18" t="str">
        <f>+Cursos[[#This Row],[IS]]&amp;Cursos[[#This Row],[Modelo correcto]]</f>
        <v>CARLOS ALBERTO MONTOYA PORTILLOC13859</v>
      </c>
      <c r="G536" s="18">
        <v>1</v>
      </c>
      <c r="H536" s="19">
        <v>43647</v>
      </c>
      <c r="I536" s="18" t="str">
        <f>+IFERROR(VLOOKUP(Cursos[[#This Row],[Modelo correcto]],Modelos[[Modelo correcto]:[Aplica para certificación]],4,FALSE),"REVISAR")</f>
        <v>NO</v>
      </c>
    </row>
    <row r="537" spans="1:9" x14ac:dyDescent="0.25">
      <c r="A537" s="144" t="s">
        <v>2760</v>
      </c>
      <c r="B537">
        <v>1</v>
      </c>
      <c r="C537" s="10" t="s">
        <v>15</v>
      </c>
      <c r="D537" s="10" t="str">
        <f>+IFERROR(VLOOKUP(Cursos[[#This Row],[Modelo correcto]],Modelos[[Modelo correcto]:[¿En línea?]],2,FALSE),"REVISAR")</f>
        <v>XEROX</v>
      </c>
      <c r="E537" s="10" t="str">
        <f>+IFERROR(VLOOKUP(Cursos[[#This Row],[Modelo correcto]],Modelos[[Modelo correcto]:[¿En línea?]],3,FALSE),"REVISAR")</f>
        <v>SÍ</v>
      </c>
      <c r="F537" s="18" t="str">
        <f>+Cursos[[#This Row],[IS]]&amp;Cursos[[#This Row],[Modelo correcto]]</f>
        <v>CARLOS ALBERTO MONTOYA PORTILLOC13861</v>
      </c>
      <c r="G537" s="18">
        <v>1</v>
      </c>
      <c r="H537" s="19">
        <v>43647</v>
      </c>
      <c r="I537" s="18" t="str">
        <f>+IFERROR(VLOOKUP(Cursos[[#This Row],[Modelo correcto]],Modelos[[Modelo correcto]:[Aplica para certificación]],4,FALSE),"REVISAR")</f>
        <v>NO</v>
      </c>
    </row>
    <row r="538" spans="1:9" x14ac:dyDescent="0.25">
      <c r="A538" s="144" t="s">
        <v>2760</v>
      </c>
      <c r="B538">
        <v>1</v>
      </c>
      <c r="C538" s="10" t="s">
        <v>55</v>
      </c>
      <c r="D538" s="18" t="str">
        <f>+IFERROR(VLOOKUP(Cursos[[#This Row],[Modelo correcto]],Modelos[[Modelo correcto]:[¿En línea?]],2,FALSE),"REVISAR")</f>
        <v>XEROX</v>
      </c>
      <c r="E538" s="18" t="str">
        <f>+IFERROR(VLOOKUP(Cursos[[#This Row],[Modelo correcto]],Modelos[[Modelo correcto]:[¿En línea?]],3,FALSE),"REVISAR")</f>
        <v>SÍ</v>
      </c>
      <c r="F538" s="18" t="str">
        <f>+Cursos[[#This Row],[IS]]&amp;Cursos[[#This Row],[Modelo correcto]]</f>
        <v>CARLOS ALBERTO MONTOYA PORTILLOC15005</v>
      </c>
      <c r="G538" s="18">
        <v>1</v>
      </c>
      <c r="H538" s="19">
        <v>43647</v>
      </c>
      <c r="I538" s="18" t="str">
        <f>+IFERROR(VLOOKUP(Cursos[[#This Row],[Modelo correcto]],Modelos[[Modelo correcto]:[Aplica para certificación]],4,FALSE),"REVISAR")</f>
        <v>SÍ</v>
      </c>
    </row>
    <row r="539" spans="1:9" x14ac:dyDescent="0.25">
      <c r="A539" s="144" t="s">
        <v>2757</v>
      </c>
      <c r="B539">
        <v>1</v>
      </c>
      <c r="C539" s="10" t="s">
        <v>2328</v>
      </c>
      <c r="D539" s="18" t="str">
        <f>+IFERROR(VLOOKUP(Cursos[[#This Row],[Modelo correcto]],Modelos[[Modelo correcto]:[¿En línea?]],2,FALSE),"REVISAR")</f>
        <v>XEROX</v>
      </c>
      <c r="E539" s="18" t="str">
        <f>+IFERROR(VLOOKUP(Cursos[[#This Row],[Modelo correcto]],Modelos[[Modelo correcto]:[¿En línea?]],3,FALSE),"REVISAR")</f>
        <v>NO</v>
      </c>
      <c r="F539" s="18" t="str">
        <f>+Cursos[[#This Row],[IS]]&amp;Cursos[[#This Row],[Modelo correcto]]</f>
        <v>ALBERTO ANTONIO TENORIO ALVAREZSeminario de actualización C70</v>
      </c>
      <c r="G539" s="18">
        <v>1</v>
      </c>
      <c r="H539" s="19">
        <v>44105</v>
      </c>
      <c r="I539" s="18" t="str">
        <f>+IFERROR(VLOOKUP(Cursos[[#This Row],[Modelo correcto]],Modelos[[Modelo correcto]:[Aplica para certificación]],4,FALSE),"REVISAR")</f>
        <v>SÍ</v>
      </c>
    </row>
    <row r="540" spans="1:9" x14ac:dyDescent="0.25">
      <c r="A540" s="144" t="s">
        <v>2757</v>
      </c>
      <c r="B540">
        <v>1</v>
      </c>
      <c r="C540" s="10" t="s">
        <v>1388</v>
      </c>
      <c r="D540" s="18" t="str">
        <f>+IFERROR(VLOOKUP(Cursos[[#This Row],[Modelo correcto]],Modelos[[Modelo correcto]:[¿En línea?]],2,FALSE),"REVISAR")</f>
        <v>XEROX</v>
      </c>
      <c r="E540" s="18" t="str">
        <f>+IFERROR(VLOOKUP(Cursos[[#This Row],[Modelo correcto]],Modelos[[Modelo correcto]:[¿En línea?]],3,FALSE),"REVISAR")</f>
        <v>NO</v>
      </c>
      <c r="F540" s="18" t="str">
        <f>+Cursos[[#This Row],[IS]]&amp;Cursos[[#This Row],[Modelo correcto]]</f>
        <v>ALBERTO ANTONIO TENORIO ALVAREZWorkshop Versalink B405 Y WorkCentre 3655</v>
      </c>
      <c r="G540" s="18">
        <v>1</v>
      </c>
      <c r="H540" s="19">
        <v>43952</v>
      </c>
      <c r="I540" s="18" t="str">
        <f>+IFERROR(VLOOKUP(Cursos[[#This Row],[Modelo correcto]],Modelos[[Modelo correcto]:[Aplica para certificación]],4,FALSE),"REVISAR")</f>
        <v>NO</v>
      </c>
    </row>
    <row r="541" spans="1:9" x14ac:dyDescent="0.25">
      <c r="A541" s="144" t="s">
        <v>2757</v>
      </c>
      <c r="B541">
        <v>1</v>
      </c>
      <c r="C541" s="10" t="s">
        <v>2352</v>
      </c>
      <c r="D541" s="18" t="str">
        <f>+IFERROR(VLOOKUP(Cursos[[#This Row],[Modelo correcto]],Modelos[[Modelo correcto]:[¿En línea?]],2,FALSE),"REVISAR")</f>
        <v>HP</v>
      </c>
      <c r="E541" s="18" t="str">
        <f>+IFERROR(VLOOKUP(Cursos[[#This Row],[Modelo correcto]],Modelos[[Modelo correcto]:[¿En línea?]],3,FALSE),"REVISAR")</f>
        <v>SÍ</v>
      </c>
      <c r="F541" s="18" t="str">
        <f>+Cursos[[#This Row],[IS]]&amp;Cursos[[#This Row],[Modelo correcto]]</f>
        <v>ALBERTO ANTONIO TENORIO ALVAREZHP LaserJet Pro M304-M305, M404-M405, MFP M329, M428, M429 and HP Color LaserJet Pro
M454, MFP M479 NPI - Recording</v>
      </c>
      <c r="G541" s="18">
        <v>1</v>
      </c>
      <c r="H541" s="19">
        <v>44105</v>
      </c>
      <c r="I541" s="18" t="str">
        <f>+IFERROR(VLOOKUP(Cursos[[#This Row],[Modelo correcto]],Modelos[[Modelo correcto]:[Aplica para certificación]],4,FALSE),"REVISAR")</f>
        <v>NO</v>
      </c>
    </row>
    <row r="542" spans="1:9" x14ac:dyDescent="0.25">
      <c r="A542" s="144" t="s">
        <v>2757</v>
      </c>
      <c r="B542" s="144">
        <v>1</v>
      </c>
      <c r="C542" s="145" t="s">
        <v>2358</v>
      </c>
      <c r="D542" s="18" t="str">
        <f>+IFERROR(VLOOKUP(Cursos[[#This Row],[Modelo correcto]],Modelos[[Modelo correcto]:[¿En línea?]],2,FALSE),"REVISAR")</f>
        <v>HP</v>
      </c>
      <c r="E542" s="18" t="str">
        <f>+IFERROR(VLOOKUP(Cursos[[#This Row],[Modelo correcto]],Modelos[[Modelo correcto]:[¿En línea?]],3,FALSE),"REVISAR")</f>
        <v>SÍ</v>
      </c>
      <c r="F542" s="18" t="str">
        <f>+Cursos[[#This Row],[IS]]&amp;Cursos[[#This Row],[Modelo correcto]]</f>
        <v>ALBERTO ANTONIO TENORIO ALVAREZHP Universal Print Driver (UPD) Fundamentals</v>
      </c>
      <c r="G542" s="18">
        <v>1</v>
      </c>
      <c r="H542" s="19">
        <v>44105</v>
      </c>
      <c r="I542" s="18" t="str">
        <f>+IFERROR(VLOOKUP(Cursos[[#This Row],[Modelo correcto]],Modelos[[Modelo correcto]:[Aplica para certificación]],4,FALSE),"REVISAR")</f>
        <v>NO</v>
      </c>
    </row>
    <row r="543" spans="1:9" x14ac:dyDescent="0.25">
      <c r="A543" s="144" t="s">
        <v>2757</v>
      </c>
      <c r="B543">
        <v>1</v>
      </c>
      <c r="C543" s="10" t="s">
        <v>2366</v>
      </c>
      <c r="D543" s="18" t="str">
        <f>+IFERROR(VLOOKUP(Cursos[[#This Row],[Modelo correcto]],Modelos[[Modelo correcto]:[¿En línea?]],2,FALSE),"REVISAR")</f>
        <v>HP</v>
      </c>
      <c r="E543" s="18" t="str">
        <f>+IFERROR(VLOOKUP(Cursos[[#This Row],[Modelo correcto]],Modelos[[Modelo correcto]:[¿En línea?]],3,FALSE),"REVISAR")</f>
        <v>SÍ</v>
      </c>
      <c r="F543" s="18" t="str">
        <f>+Cursos[[#This Row],[IS]]&amp;Cursos[[#This Row],[Modelo correcto]]</f>
        <v>ALBERTO ANTONIO TENORIO ALVAREZImaging and Printing Fundamentals - Connectivity Basics, Rev. 11.3</v>
      </c>
      <c r="G543" s="18">
        <v>1</v>
      </c>
      <c r="H543" s="44">
        <v>44136</v>
      </c>
      <c r="I543" s="18" t="str">
        <f>+IFERROR(VLOOKUP(Cursos[[#This Row],[Modelo correcto]],Modelos[[Modelo correcto]:[Aplica para certificación]],4,FALSE),"REVISAR")</f>
        <v>NO</v>
      </c>
    </row>
    <row r="544" spans="1:9" x14ac:dyDescent="0.25">
      <c r="A544" s="144" t="s">
        <v>2757</v>
      </c>
      <c r="B544">
        <v>1</v>
      </c>
      <c r="C544" s="10" t="s">
        <v>169</v>
      </c>
      <c r="D544" s="18" t="str">
        <f>+IFERROR(VLOOKUP(Cursos[[#This Row],[Modelo correcto]],Modelos[[Modelo correcto]:[¿En línea?]],2,FALSE),"REVISAR")</f>
        <v>XEROX</v>
      </c>
      <c r="E544" s="18" t="str">
        <f>+IFERROR(VLOOKUP(Cursos[[#This Row],[Modelo correcto]],Modelos[[Modelo correcto]:[¿En línea?]],3,FALSE),"REVISAR")</f>
        <v>SÍ</v>
      </c>
      <c r="F544" s="18" t="str">
        <f>+Cursos[[#This Row],[IS]]&amp;Cursos[[#This Row],[Modelo correcto]]</f>
        <v>ALBERTO ANTONIO TENORIO ALVAREZNWMACA</v>
      </c>
      <c r="G544" s="18">
        <v>0</v>
      </c>
      <c r="H544" s="44">
        <v>44136</v>
      </c>
      <c r="I544" s="18" t="str">
        <f>+IFERROR(VLOOKUP(Cursos[[#This Row],[Modelo correcto]],Modelos[[Modelo correcto]:[Aplica para certificación]],4,FALSE),"REVISAR")</f>
        <v>NO</v>
      </c>
    </row>
    <row r="545" spans="1:9" x14ac:dyDescent="0.25">
      <c r="A545" s="144" t="s">
        <v>2760</v>
      </c>
      <c r="B545">
        <v>1</v>
      </c>
      <c r="C545" s="10" t="s">
        <v>248</v>
      </c>
      <c r="D545" s="18" t="str">
        <f>+IFERROR(VLOOKUP(Cursos[[#This Row],[Modelo correcto]],Modelos[[Modelo correcto]:[¿En línea?]],2,FALSE),"REVISAR")</f>
        <v>XEROX</v>
      </c>
      <c r="E545" s="18" t="str">
        <f>+IFERROR(VLOOKUP(Cursos[[#This Row],[Modelo correcto]],Modelos[[Modelo correcto]:[¿En línea?]],3,FALSE),"REVISAR")</f>
        <v>SÍ</v>
      </c>
      <c r="F545" s="18" t="str">
        <f>+Cursos[[#This Row],[IS]]&amp;Cursos[[#This Row],[Modelo correcto]]</f>
        <v>CARLOS ALBERTO MONTOYA PORTILLOD12501</v>
      </c>
      <c r="G545" s="18">
        <v>1</v>
      </c>
      <c r="H545" s="19">
        <v>43647</v>
      </c>
      <c r="I545" s="18" t="str">
        <f>+IFERROR(VLOOKUP(Cursos[[#This Row],[Modelo correcto]],Modelos[[Modelo correcto]:[Aplica para certificación]],4,FALSE),"REVISAR")</f>
        <v>SÍ</v>
      </c>
    </row>
    <row r="546" spans="1:9" x14ac:dyDescent="0.25">
      <c r="A546" s="144" t="s">
        <v>732</v>
      </c>
      <c r="B546">
        <v>0</v>
      </c>
      <c r="C546" s="10" t="s">
        <v>990</v>
      </c>
      <c r="D546" s="18" t="str">
        <f>+IFERROR(VLOOKUP(Cursos[[#This Row],[Modelo correcto]],Modelos[[Modelo correcto]:[¿En línea?]],2,FALSE),"REVISAR")</f>
        <v>CANON</v>
      </c>
      <c r="E546" s="18" t="str">
        <f>+IFERROR(VLOOKUP(Cursos[[#This Row],[Modelo correcto]],Modelos[[Modelo correcto]:[¿En línea?]],3,FALSE),"REVISAR")</f>
        <v>NO</v>
      </c>
      <c r="F546" s="18" t="str">
        <f>+Cursos[[#This Row],[IS]]&amp;Cursos[[#This Row],[Modelo correcto]]</f>
        <v>SALVADOR CHAVEZ DOMINGUEZIR C3025</v>
      </c>
      <c r="G546" s="18"/>
      <c r="H546" s="18"/>
      <c r="I546" s="18" t="str">
        <f>+IFERROR(VLOOKUP(Cursos[[#This Row],[Modelo correcto]],Modelos[[Modelo correcto]:[Aplica para certificación]],4,FALSE),"REVISAR")</f>
        <v>SÍ</v>
      </c>
    </row>
    <row r="547" spans="1:9" x14ac:dyDescent="0.25">
      <c r="A547" s="144" t="s">
        <v>732</v>
      </c>
      <c r="B547">
        <v>1</v>
      </c>
      <c r="C547" s="63">
        <v>5230</v>
      </c>
      <c r="D547" s="18" t="str">
        <f>+IFERROR(VLOOKUP(Cursos[[#This Row],[Modelo correcto]],Modelos[[Modelo correcto]:[¿En línea?]],2,FALSE),"REVISAR")</f>
        <v>XEROX</v>
      </c>
      <c r="E547" s="18" t="str">
        <f>+IFERROR(VLOOKUP(Cursos[[#This Row],[Modelo correcto]],Modelos[[Modelo correcto]:[¿En línea?]],3,FALSE),"REVISAR")</f>
        <v>NO</v>
      </c>
      <c r="F547" s="18" t="str">
        <f>+Cursos[[#This Row],[IS]]&amp;Cursos[[#This Row],[Modelo correcto]]</f>
        <v>SALVADOR CHAVEZ DOMINGUEZ5230</v>
      </c>
      <c r="G547" s="18">
        <v>1</v>
      </c>
      <c r="H547" s="18"/>
      <c r="I547" s="18" t="str">
        <f>+IFERROR(VLOOKUP(Cursos[[#This Row],[Modelo correcto]],Modelos[[Modelo correcto]:[Aplica para certificación]],4,FALSE),"REVISAR")</f>
        <v>SÍ</v>
      </c>
    </row>
    <row r="548" spans="1:9" x14ac:dyDescent="0.25">
      <c r="A548" s="144" t="s">
        <v>732</v>
      </c>
      <c r="B548">
        <v>1</v>
      </c>
      <c r="C548" s="63">
        <v>5665</v>
      </c>
      <c r="D548" s="18" t="str">
        <f>+IFERROR(VLOOKUP(Cursos[[#This Row],[Modelo correcto]],Modelos[[Modelo correcto]:[¿En línea?]],2,FALSE),"REVISAR")</f>
        <v>XEROX</v>
      </c>
      <c r="E548" s="18" t="str">
        <f>+IFERROR(VLOOKUP(Cursos[[#This Row],[Modelo correcto]],Modelos[[Modelo correcto]:[¿En línea?]],3,FALSE),"REVISAR")</f>
        <v>NO</v>
      </c>
      <c r="F548" s="18" t="str">
        <f>+Cursos[[#This Row],[IS]]&amp;Cursos[[#This Row],[Modelo correcto]]</f>
        <v>SALVADOR CHAVEZ DOMINGUEZ5665</v>
      </c>
      <c r="G548" s="18">
        <v>1</v>
      </c>
      <c r="H548" s="18"/>
      <c r="I548" s="18" t="str">
        <f>+IFERROR(VLOOKUP(Cursos[[#This Row],[Modelo correcto]],Modelos[[Modelo correcto]:[Aplica para certificación]],4,FALSE),"REVISAR")</f>
        <v>SÍ</v>
      </c>
    </row>
    <row r="549" spans="1:9" x14ac:dyDescent="0.25">
      <c r="A549" s="144" t="s">
        <v>2757</v>
      </c>
      <c r="B549">
        <v>1</v>
      </c>
      <c r="C549" s="145" t="s">
        <v>167</v>
      </c>
      <c r="D549" s="18" t="str">
        <f>+IFERROR(VLOOKUP(Cursos[[#This Row],[Modelo correcto]],Modelos[[Modelo correcto]:[¿En línea?]],2,FALSE),"REVISAR")</f>
        <v>XEROX</v>
      </c>
      <c r="E549" s="18" t="str">
        <f>+IFERROR(VLOOKUP(Cursos[[#This Row],[Modelo correcto]],Modelos[[Modelo correcto]:[¿En línea?]],3,FALSE),"REVISAR")</f>
        <v>SÍ</v>
      </c>
      <c r="F549" s="18" t="str">
        <f>+Cursos[[#This Row],[IS]]&amp;Cursos[[#This Row],[Modelo correcto]]</f>
        <v>ALBERTO ANTONIO TENORIO ALVAREZNWPING</v>
      </c>
      <c r="G549" s="18">
        <v>1</v>
      </c>
      <c r="H549" s="44">
        <v>44136</v>
      </c>
      <c r="I549" s="18" t="str">
        <f>+IFERROR(VLOOKUP(Cursos[[#This Row],[Modelo correcto]],Modelos[[Modelo correcto]:[Aplica para certificación]],4,FALSE),"REVISAR")</f>
        <v>NO</v>
      </c>
    </row>
    <row r="550" spans="1:9" x14ac:dyDescent="0.25">
      <c r="A550" s="144" t="s">
        <v>2757</v>
      </c>
      <c r="B550">
        <v>1</v>
      </c>
      <c r="C550" s="10" t="s">
        <v>2131</v>
      </c>
      <c r="D550" s="18" t="str">
        <f>+IFERROR(VLOOKUP(Cursos[[#This Row],[Modelo correcto]],Modelos[[Modelo correcto]:[¿En línea?]],2,FALSE),"REVISAR")</f>
        <v>XEROX</v>
      </c>
      <c r="E550" s="18" t="str">
        <f>+IFERROR(VLOOKUP(Cursos[[#This Row],[Modelo correcto]],Modelos[[Modelo correcto]:[¿En línea?]],3,FALSE),"REVISAR")</f>
        <v>SÍ</v>
      </c>
      <c r="F550" s="18" t="str">
        <f>+Cursos[[#This Row],[IS]]&amp;Cursos[[#This Row],[Modelo correcto]]</f>
        <v>ALBERTO ANTONIO TENORIO ALVAREZCompTIA A+220-901: Networking</v>
      </c>
      <c r="G550" s="18">
        <v>1</v>
      </c>
      <c r="H550" s="44">
        <v>44136</v>
      </c>
      <c r="I550" s="18" t="str">
        <f>+IFERROR(VLOOKUP(Cursos[[#This Row],[Modelo correcto]],Modelos[[Modelo correcto]:[Aplica para certificación]],4,FALSE),"REVISAR")</f>
        <v>NO</v>
      </c>
    </row>
    <row r="551" spans="1:9" x14ac:dyDescent="0.25">
      <c r="A551" s="144" t="s">
        <v>2757</v>
      </c>
      <c r="B551">
        <v>1</v>
      </c>
      <c r="C551" s="10" t="s">
        <v>2137</v>
      </c>
      <c r="D551" s="18" t="str">
        <f>+IFERROR(VLOOKUP(Cursos[[#This Row],[Modelo correcto]],Modelos[[Modelo correcto]:[¿En línea?]],2,FALSE),"REVISAR")</f>
        <v>XEROX</v>
      </c>
      <c r="E551" s="18" t="str">
        <f>+IFERROR(VLOOKUP(Cursos[[#This Row],[Modelo correcto]],Modelos[[Modelo correcto]:[¿En línea?]],3,FALSE),"REVISAR")</f>
        <v>SÍ</v>
      </c>
      <c r="F551" s="18" t="str">
        <f>+Cursos[[#This Row],[IS]]&amp;Cursos[[#This Row],[Modelo correcto]]</f>
        <v>ALBERTO ANTONIO TENORIO ALVAREZCompTIA A+ 220-901:Printers</v>
      </c>
      <c r="G551" s="18">
        <v>0</v>
      </c>
      <c r="H551" s="19">
        <v>44136</v>
      </c>
      <c r="I551" s="18" t="str">
        <f>+IFERROR(VLOOKUP(Cursos[[#This Row],[Modelo correcto]],Modelos[[Modelo correcto]:[Aplica para certificación]],4,FALSE),"REVISAR")</f>
        <v>NO</v>
      </c>
    </row>
    <row r="552" spans="1:9" x14ac:dyDescent="0.25">
      <c r="A552" s="144" t="s">
        <v>2757</v>
      </c>
      <c r="B552">
        <v>1</v>
      </c>
      <c r="C552" s="10" t="s">
        <v>2430</v>
      </c>
      <c r="D552" s="18" t="str">
        <f>+IFERROR(VLOOKUP(Cursos[[#This Row],[Modelo correcto]],Modelos[[Modelo correcto]:[¿En línea?]],2,FALSE),"REVISAR")</f>
        <v>XEROX</v>
      </c>
      <c r="E552" s="18" t="str">
        <f>+IFERROR(VLOOKUP(Cursos[[#This Row],[Modelo correcto]],Modelos[[Modelo correcto]:[¿En línea?]],3,FALSE),"REVISAR")</f>
        <v>SÍ</v>
      </c>
      <c r="F552" s="18" t="str">
        <f>+Cursos[[#This Row],[IS]]&amp;Cursos[[#This Row],[Modelo correcto]]</f>
        <v>ALBERTO ANTONIO TENORIO ALVAREZCompTIA A+ 220-901: Windows Networking</v>
      </c>
      <c r="G552" s="18">
        <v>0</v>
      </c>
      <c r="H552" s="19">
        <v>44136</v>
      </c>
      <c r="I552" s="18" t="str">
        <f>+IFERROR(VLOOKUP(Cursos[[#This Row],[Modelo correcto]],Modelos[[Modelo correcto]:[Aplica para certificación]],4,FALSE),"REVISAR")</f>
        <v>NO</v>
      </c>
    </row>
    <row r="553" spans="1:9" x14ac:dyDescent="0.25">
      <c r="A553" s="144" t="s">
        <v>2757</v>
      </c>
      <c r="B553">
        <v>1</v>
      </c>
      <c r="C553" s="10" t="s">
        <v>47</v>
      </c>
      <c r="D553" s="18" t="str">
        <f>+IFERROR(VLOOKUP(Cursos[[#This Row],[Modelo correcto]],Modelos[[Modelo correcto]:[¿En línea?]],2,FALSE),"REVISAR")</f>
        <v>XEROX</v>
      </c>
      <c r="E553" s="18" t="str">
        <f>+IFERROR(VLOOKUP(Cursos[[#This Row],[Modelo correcto]],Modelos[[Modelo correcto]:[¿En línea?]],3,FALSE),"REVISAR")</f>
        <v>SÍ</v>
      </c>
      <c r="F553" s="18" t="str">
        <f>+Cursos[[#This Row],[IS]]&amp;Cursos[[#This Row],[Modelo correcto]]</f>
        <v>ALBERTO ANTONIO TENORIO ALVAREZRSS7225</v>
      </c>
      <c r="G553" s="18">
        <v>1</v>
      </c>
      <c r="H553" s="18"/>
      <c r="I553" s="18" t="str">
        <f>+IFERROR(VLOOKUP(Cursos[[#This Row],[Modelo correcto]],Modelos[[Modelo correcto]:[Aplica para certificación]],4,FALSE),"REVISAR")</f>
        <v>NO</v>
      </c>
    </row>
    <row r="554" spans="1:9" x14ac:dyDescent="0.25">
      <c r="A554" s="144" t="s">
        <v>2757</v>
      </c>
      <c r="B554">
        <v>1</v>
      </c>
      <c r="C554" s="10" t="s">
        <v>66</v>
      </c>
      <c r="D554" s="18" t="str">
        <f>+IFERROR(VLOOKUP(Cursos[[#This Row],[Modelo correcto]],Modelos[[Modelo correcto]:[¿En línea?]],2,FALSE),"REVISAR")</f>
        <v>XEROX</v>
      </c>
      <c r="E554" s="18" t="str">
        <f>+IFERROR(VLOOKUP(Cursos[[#This Row],[Modelo correcto]],Modelos[[Modelo correcto]:[¿En línea?]],3,FALSE),"REVISAR")</f>
        <v>SÍ</v>
      </c>
      <c r="F554" s="18" t="str">
        <f>+Cursos[[#This Row],[IS]]&amp;Cursos[[#This Row],[Modelo correcto]]</f>
        <v>ALBERTO ANTONIO TENORIO ALVAREZVERSDFE</v>
      </c>
      <c r="G554" s="18">
        <v>1</v>
      </c>
      <c r="H554" s="44">
        <v>44136</v>
      </c>
      <c r="I554" s="18" t="str">
        <f>+IFERROR(VLOOKUP(Cursos[[#This Row],[Modelo correcto]],Modelos[[Modelo correcto]:[Aplica para certificación]],4,FALSE),"REVISAR")</f>
        <v>SÍ</v>
      </c>
    </row>
    <row r="555" spans="1:9" x14ac:dyDescent="0.25">
      <c r="A555" s="144" t="s">
        <v>732</v>
      </c>
      <c r="B555">
        <v>1</v>
      </c>
      <c r="C555" s="63" t="s">
        <v>779</v>
      </c>
      <c r="D555" s="18" t="str">
        <f>+IFERROR(VLOOKUP(Cursos[[#This Row],[Modelo correcto]],Modelos[[Modelo correcto]:[¿En línea?]],2,FALSE),"REVISAR")</f>
        <v>XEROX</v>
      </c>
      <c r="E555" s="18" t="str">
        <f>+IFERROR(VLOOKUP(Cursos[[#This Row],[Modelo correcto]],Modelos[[Modelo correcto]:[¿En línea?]],3,FALSE),"REVISAR")</f>
        <v>NO</v>
      </c>
      <c r="F555" s="18" t="str">
        <f>+Cursos[[#This Row],[IS]]&amp;Cursos[[#This Row],[Modelo correcto]]</f>
        <v>SALVADOR CHAVEZ DOMINGUEZM20</v>
      </c>
      <c r="G555" s="18">
        <v>1</v>
      </c>
      <c r="H555" s="18"/>
      <c r="I555" s="18" t="str">
        <f>+IFERROR(VLOOKUP(Cursos[[#This Row],[Modelo correcto]],Modelos[[Modelo correcto]:[Aplica para certificación]],4,FALSE),"REVISAR")</f>
        <v>NO</v>
      </c>
    </row>
    <row r="556" spans="1:9" x14ac:dyDescent="0.25">
      <c r="A556" s="144" t="s">
        <v>2760</v>
      </c>
      <c r="B556">
        <v>1</v>
      </c>
      <c r="C556" s="10" t="s">
        <v>277</v>
      </c>
      <c r="D556" s="18" t="str">
        <f>+IFERROR(VLOOKUP(Cursos[[#This Row],[Modelo correcto]],Modelos[[Modelo correcto]:[¿En línea?]],2,FALSE),"REVISAR")</f>
        <v>XEROX</v>
      </c>
      <c r="E556" s="18" t="str">
        <f>+IFERROR(VLOOKUP(Cursos[[#This Row],[Modelo correcto]],Modelos[[Modelo correcto]:[¿En línea?]],3,FALSE),"REVISAR")</f>
        <v>SÍ</v>
      </c>
      <c r="F556" s="18" t="str">
        <f>+Cursos[[#This Row],[IS]]&amp;Cursos[[#This Row],[Modelo correcto]]</f>
        <v>CARLOS ALBERTO MONTOYA PORTILLOP3610LP</v>
      </c>
      <c r="G556" s="18">
        <v>0</v>
      </c>
      <c r="H556" s="19">
        <v>43678</v>
      </c>
      <c r="I556" s="18" t="str">
        <f>+IFERROR(VLOOKUP(Cursos[[#This Row],[Modelo correcto]],Modelos[[Modelo correcto]:[Aplica para certificación]],4,FALSE),"REVISAR")</f>
        <v>NO</v>
      </c>
    </row>
    <row r="557" spans="1:9" x14ac:dyDescent="0.25">
      <c r="A557" s="144" t="s">
        <v>2760</v>
      </c>
      <c r="B557">
        <v>1</v>
      </c>
      <c r="C557" s="10" t="s">
        <v>247</v>
      </c>
      <c r="D557" s="10" t="str">
        <f>+IFERROR(VLOOKUP(Cursos[[#This Row],[Modelo correcto]],Modelos[[Modelo correcto]:[¿En línea?]],2,FALSE),"REVISAR")</f>
        <v>XEROX</v>
      </c>
      <c r="E557" s="10" t="str">
        <f>+IFERROR(VLOOKUP(Cursos[[#This Row],[Modelo correcto]],Modelos[[Modelo correcto]:[¿En línea?]],3,FALSE),"REVISAR")</f>
        <v>SÍ</v>
      </c>
      <c r="F557" s="18" t="str">
        <f>+Cursos[[#This Row],[IS]]&amp;Cursos[[#This Row],[Modelo correcto]]</f>
        <v>CARLOS ALBERTO MONTOYA PORTILLOP4622LP</v>
      </c>
      <c r="G557" s="18">
        <v>1</v>
      </c>
      <c r="H557" s="19">
        <v>43647</v>
      </c>
      <c r="I557" s="18" t="str">
        <f>+IFERROR(VLOOKUP(Cursos[[#This Row],[Modelo correcto]],Modelos[[Modelo correcto]:[Aplica para certificación]],4,FALSE),"REVISAR")</f>
        <v>NO</v>
      </c>
    </row>
    <row r="558" spans="1:9" x14ac:dyDescent="0.25">
      <c r="A558" s="144" t="s">
        <v>2760</v>
      </c>
      <c r="B558">
        <v>1</v>
      </c>
      <c r="C558" s="10" t="s">
        <v>247</v>
      </c>
      <c r="D558" s="18" t="str">
        <f>+IFERROR(VLOOKUP(Cursos[[#This Row],[Modelo correcto]],Modelos[[Modelo correcto]:[¿En línea?]],2,FALSE),"REVISAR")</f>
        <v>XEROX</v>
      </c>
      <c r="E558" s="18" t="str">
        <f>+IFERROR(VLOOKUP(Cursos[[#This Row],[Modelo correcto]],Modelos[[Modelo correcto]:[¿En línea?]],3,FALSE),"REVISAR")</f>
        <v>SÍ</v>
      </c>
      <c r="F558" s="18" t="str">
        <f>+Cursos[[#This Row],[IS]]&amp;Cursos[[#This Row],[Modelo correcto]]</f>
        <v>CARLOS ALBERTO MONTOYA PORTILLOP4622LP</v>
      </c>
      <c r="G558" s="18">
        <v>0</v>
      </c>
      <c r="H558" s="19">
        <v>43678</v>
      </c>
      <c r="I558" s="18" t="str">
        <f>+IFERROR(VLOOKUP(Cursos[[#This Row],[Modelo correcto]],Modelos[[Modelo correcto]:[Aplica para certificación]],4,FALSE),"REVISAR")</f>
        <v>NO</v>
      </c>
    </row>
    <row r="559" spans="1:9" x14ac:dyDescent="0.25">
      <c r="A559" s="144" t="s">
        <v>2757</v>
      </c>
      <c r="B559">
        <v>1</v>
      </c>
      <c r="C559" s="10" t="s">
        <v>281</v>
      </c>
      <c r="D559" s="18" t="str">
        <f>+IFERROR(VLOOKUP(Cursos[[#This Row],[Modelo correcto]],Modelos[[Modelo correcto]:[¿En línea?]],2,FALSE),"REVISAR")</f>
        <v>XEROX</v>
      </c>
      <c r="E559" s="18" t="str">
        <f>+IFERROR(VLOOKUP(Cursos[[#This Row],[Modelo correcto]],Modelos[[Modelo correcto]:[¿En línea?]],3,FALSE),"REVISAR")</f>
        <v>SÍ</v>
      </c>
      <c r="F559" s="18" t="str">
        <f>+Cursos[[#This Row],[IS]]&amp;Cursos[[#This Row],[Modelo correcto]]</f>
        <v>ALBERTO ANTONIO TENORIO ALVAREZA4HCF</v>
      </c>
      <c r="G559" s="18">
        <v>1</v>
      </c>
      <c r="H559" s="44">
        <v>44136</v>
      </c>
      <c r="I559" s="18" t="str">
        <f>+IFERROR(VLOOKUP(Cursos[[#This Row],[Modelo correcto]],Modelos[[Modelo correcto]:[Aplica para certificación]],4,FALSE),"REVISAR")</f>
        <v>SÍ</v>
      </c>
    </row>
    <row r="560" spans="1:9" x14ac:dyDescent="0.25">
      <c r="A560" s="144" t="s">
        <v>2760</v>
      </c>
      <c r="B560">
        <v>1</v>
      </c>
      <c r="C560" s="10" t="s">
        <v>27</v>
      </c>
      <c r="D560" s="18" t="str">
        <f>+IFERROR(VLOOKUP(Cursos[[#This Row],[Modelo correcto]],Modelos[[Modelo correcto]:[¿En línea?]],2,FALSE),"REVISAR")</f>
        <v>XEROX</v>
      </c>
      <c r="E560" s="18" t="str">
        <f>+IFERROR(VLOOKUP(Cursos[[#This Row],[Modelo correcto]],Modelos[[Modelo correcto]:[¿En línea?]],3,FALSE),"REVISAR")</f>
        <v>SÍ</v>
      </c>
      <c r="F560" s="18" t="str">
        <f>+Cursos[[#This Row],[IS]]&amp;Cursos[[#This Row],[Modelo correcto]]</f>
        <v>CARLOS ALBERTO MONTOYA PORTILLOP6500LP</v>
      </c>
      <c r="G560" s="18">
        <v>1</v>
      </c>
      <c r="H560" s="19">
        <v>43678</v>
      </c>
      <c r="I560" s="18" t="str">
        <f>+IFERROR(VLOOKUP(Cursos[[#This Row],[Modelo correcto]],Modelos[[Modelo correcto]:[Aplica para certificación]],4,FALSE),"REVISAR")</f>
        <v>NO</v>
      </c>
    </row>
    <row r="561" spans="1:9" x14ac:dyDescent="0.25">
      <c r="A561" s="144" t="s">
        <v>2760</v>
      </c>
      <c r="B561">
        <v>1</v>
      </c>
      <c r="C561" s="10" t="s">
        <v>272</v>
      </c>
      <c r="D561" s="18" t="str">
        <f>+IFERROR(VLOOKUP(Cursos[[#This Row],[Modelo correcto]],Modelos[[Modelo correcto]:[¿En línea?]],2,FALSE),"REVISAR")</f>
        <v>XEROX</v>
      </c>
      <c r="E561" s="18" t="str">
        <f>+IFERROR(VLOOKUP(Cursos[[#This Row],[Modelo correcto]],Modelos[[Modelo correcto]:[¿En línea?]],3,FALSE),"REVISAR")</f>
        <v>SÍ</v>
      </c>
      <c r="F561" s="18" t="str">
        <f>+Cursos[[#This Row],[IS]]&amp;Cursos[[#This Row],[Modelo correcto]]</f>
        <v>CARLOS ALBERTO MONTOYA PORTILLOP6600LP</v>
      </c>
      <c r="G561" s="18">
        <v>1</v>
      </c>
      <c r="H561" s="19">
        <v>43678</v>
      </c>
      <c r="I561" s="18" t="str">
        <f>+IFERROR(VLOOKUP(Cursos[[#This Row],[Modelo correcto]],Modelos[[Modelo correcto]:[Aplica para certificación]],4,FALSE),"REVISAR")</f>
        <v>NO</v>
      </c>
    </row>
    <row r="562" spans="1:9" x14ac:dyDescent="0.25">
      <c r="A562" s="144" t="s">
        <v>2760</v>
      </c>
      <c r="B562">
        <v>1</v>
      </c>
      <c r="C562" s="10" t="s">
        <v>252</v>
      </c>
      <c r="D562" s="10" t="str">
        <f>+IFERROR(VLOOKUP(Cursos[[#This Row],[Modelo correcto]],Modelos[[Modelo correcto]:[¿En línea?]],2,FALSE),"REVISAR")</f>
        <v>XEROX</v>
      </c>
      <c r="E562" s="10" t="str">
        <f>+IFERROR(VLOOKUP(Cursos[[#This Row],[Modelo correcto]],Modelos[[Modelo correcto]:[¿En línea?]],3,FALSE),"REVISAR")</f>
        <v>SÍ</v>
      </c>
      <c r="F562" s="18" t="str">
        <f>+Cursos[[#This Row],[IS]]&amp;Cursos[[#This Row],[Modelo correcto]]</f>
        <v>CARLOS ALBERTO MONTOYA PORTILLOP6700LP</v>
      </c>
      <c r="G562" s="18">
        <v>1</v>
      </c>
      <c r="H562" s="19">
        <v>43678</v>
      </c>
      <c r="I562" s="18" t="str">
        <f>+IFERROR(VLOOKUP(Cursos[[#This Row],[Modelo correcto]],Modelos[[Modelo correcto]:[Aplica para certificación]],4,FALSE),"REVISAR")</f>
        <v>NO</v>
      </c>
    </row>
    <row r="563" spans="1:9" x14ac:dyDescent="0.25">
      <c r="A563" s="144" t="s">
        <v>2757</v>
      </c>
      <c r="B563">
        <v>1</v>
      </c>
      <c r="C563" s="10" t="s">
        <v>2410</v>
      </c>
      <c r="D563" s="18" t="str">
        <f>+IFERROR(VLOOKUP(Cursos[[#This Row],[Modelo correcto]],Modelos[[Modelo correcto]:[¿En línea?]],2,FALSE),"REVISAR")</f>
        <v>XEROX</v>
      </c>
      <c r="E563" s="18" t="str">
        <f>+IFERROR(VLOOKUP(Cursos[[#This Row],[Modelo correcto]],Modelos[[Modelo correcto]:[¿En línea?]],3,FALSE),"REVISAR")</f>
        <v>SÍ</v>
      </c>
      <c r="F563" s="18" t="str">
        <f>+Cursos[[#This Row],[IS]]&amp;Cursos[[#This Row],[Modelo correcto]]</f>
        <v>ALBERTO ANTONIO TENORIO ALVAREZPPTSERV</v>
      </c>
      <c r="G563" s="18">
        <v>1</v>
      </c>
      <c r="H563" s="44">
        <v>44136</v>
      </c>
      <c r="I563" s="18" t="str">
        <f>+IFERROR(VLOOKUP(Cursos[[#This Row],[Modelo correcto]],Modelos[[Modelo correcto]:[Aplica para certificación]],4,FALSE),"REVISAR")</f>
        <v>NO</v>
      </c>
    </row>
    <row r="564" spans="1:9" x14ac:dyDescent="0.25">
      <c r="A564" s="144" t="s">
        <v>2757</v>
      </c>
      <c r="B564">
        <v>1</v>
      </c>
      <c r="C564" s="10" t="s">
        <v>150</v>
      </c>
      <c r="D564" s="18" t="str">
        <f>+IFERROR(VLOOKUP(Cursos[[#This Row],[Modelo correcto]],Modelos[[Modelo correcto]:[¿En línea?]],2,FALSE),"REVISAR")</f>
        <v>XEROX</v>
      </c>
      <c r="E564" s="18" t="str">
        <f>+IFERROR(VLOOKUP(Cursos[[#This Row],[Modelo correcto]],Modelos[[Modelo correcto]:[¿En línea?]],3,FALSE),"REVISAR")</f>
        <v>SÍ</v>
      </c>
      <c r="F564" s="18" t="str">
        <f>+Cursos[[#This Row],[IS]]&amp;Cursos[[#This Row],[Modelo correcto]]</f>
        <v>ALBERTO ANTONIO TENORIO ALVAREZC13925</v>
      </c>
      <c r="G564" s="18">
        <v>1</v>
      </c>
      <c r="H564" s="19">
        <v>44136</v>
      </c>
      <c r="I564" s="18" t="str">
        <f>+IFERROR(VLOOKUP(Cursos[[#This Row],[Modelo correcto]],Modelos[[Modelo correcto]:[Aplica para certificación]],4,FALSE),"REVISAR")</f>
        <v>SÍ</v>
      </c>
    </row>
    <row r="565" spans="1:9" x14ac:dyDescent="0.25">
      <c r="A565" s="144" t="s">
        <v>732</v>
      </c>
      <c r="B565">
        <v>1</v>
      </c>
      <c r="C565" s="63" t="s">
        <v>790</v>
      </c>
      <c r="D565" s="18" t="str">
        <f>+IFERROR(VLOOKUP(Cursos[[#This Row],[Modelo correcto]],Modelos[[Modelo correcto]:[¿En línea?]],2,FALSE),"REVISAR")</f>
        <v>XEROX</v>
      </c>
      <c r="E565" s="18" t="str">
        <f>+IFERROR(VLOOKUP(Cursos[[#This Row],[Modelo correcto]],Modelos[[Modelo correcto]:[¿En línea?]],3,FALSE),"REVISAR")</f>
        <v>NO</v>
      </c>
      <c r="F565" s="18" t="str">
        <f>+Cursos[[#This Row],[IS]]&amp;Cursos[[#This Row],[Modelo correcto]]</f>
        <v>SALVADOR CHAVEZ DOMINGUEZWC4118</v>
      </c>
      <c r="G565" s="18">
        <v>1</v>
      </c>
      <c r="H565" s="18"/>
      <c r="I565" s="18" t="str">
        <f>+IFERROR(VLOOKUP(Cursos[[#This Row],[Modelo correcto]],Modelos[[Modelo correcto]:[Aplica para certificación]],4,FALSE),"REVISAR")</f>
        <v>SÍ</v>
      </c>
    </row>
    <row r="566" spans="1:9" x14ac:dyDescent="0.25">
      <c r="A566" s="144" t="s">
        <v>2757</v>
      </c>
      <c r="B566">
        <v>1</v>
      </c>
      <c r="C566" s="10" t="s">
        <v>248</v>
      </c>
      <c r="D566" s="18" t="str">
        <f>+IFERROR(VLOOKUP(Cursos[[#This Row],[Modelo correcto]],Modelos[[Modelo correcto]:[¿En línea?]],2,FALSE),"REVISAR")</f>
        <v>XEROX</v>
      </c>
      <c r="E566" s="18" t="str">
        <f>+IFERROR(VLOOKUP(Cursos[[#This Row],[Modelo correcto]],Modelos[[Modelo correcto]:[¿En línea?]],3,FALSE),"REVISAR")</f>
        <v>SÍ</v>
      </c>
      <c r="F566" s="18" t="str">
        <f>+Cursos[[#This Row],[IS]]&amp;Cursos[[#This Row],[Modelo correcto]]</f>
        <v>ALBERTO ANTONIO TENORIO ALVAREZD12501</v>
      </c>
      <c r="G566" s="18">
        <v>1</v>
      </c>
      <c r="H566" s="19">
        <v>44136</v>
      </c>
      <c r="I566" s="18" t="str">
        <f>+IFERROR(VLOOKUP(Cursos[[#This Row],[Modelo correcto]],Modelos[[Modelo correcto]:[Aplica para certificación]],4,FALSE),"REVISAR")</f>
        <v>SÍ</v>
      </c>
    </row>
    <row r="567" spans="1:9" x14ac:dyDescent="0.25">
      <c r="A567" s="144" t="s">
        <v>2757</v>
      </c>
      <c r="B567">
        <v>1</v>
      </c>
      <c r="C567" s="10" t="s">
        <v>2234</v>
      </c>
      <c r="D567" s="18" t="str">
        <f>+IFERROR(VLOOKUP(Cursos[[#This Row],[Modelo correcto]],Modelos[[Modelo correcto]:[¿En línea?]],2,FALSE),"REVISAR")</f>
        <v>HP</v>
      </c>
      <c r="E567" s="18" t="str">
        <f>+IFERROR(VLOOKUP(Cursos[[#This Row],[Modelo correcto]],Modelos[[Modelo correcto]:[¿En línea?]],3,FALSE),"REVISAR")</f>
        <v>SÍ</v>
      </c>
      <c r="F567" s="18" t="str">
        <f>+Cursos[[#This Row],[IS]]&amp;Cursos[[#This Row],[Modelo correcto]]</f>
        <v>ALBERTO ANTONIO TENORIO ALVAREZ001 - HP Advance – Scan Introduction</v>
      </c>
      <c r="G567" s="18">
        <v>0</v>
      </c>
      <c r="H567" s="19">
        <v>44136</v>
      </c>
      <c r="I567" s="18" t="str">
        <f>+IFERROR(VLOOKUP(Cursos[[#This Row],[Modelo correcto]],Modelos[[Modelo correcto]:[Aplica para certificación]],4,FALSE),"REVISAR")</f>
        <v>NO</v>
      </c>
    </row>
    <row r="568" spans="1:9" x14ac:dyDescent="0.25">
      <c r="A568" s="144" t="s">
        <v>2757</v>
      </c>
      <c r="B568">
        <v>1</v>
      </c>
      <c r="C568" s="145" t="s">
        <v>1902</v>
      </c>
      <c r="D568" s="18" t="str">
        <f>+IFERROR(VLOOKUP(Cursos[[#This Row],[Modelo correcto]],Modelos[[Modelo correcto]:[¿En línea?]],2,FALSE),"REVISAR")</f>
        <v>HP</v>
      </c>
      <c r="E568" s="18" t="str">
        <f>+IFERROR(VLOOKUP(Cursos[[#This Row],[Modelo correcto]],Modelos[[Modelo correcto]:[¿En línea?]],3,FALSE),"REVISAR")</f>
        <v>SÍ</v>
      </c>
      <c r="F568" s="18" t="str">
        <f>+Cursos[[#This Row],[IS]]&amp;Cursos[[#This Row],[Modelo correcto]]</f>
        <v>ALBERTO ANTONIO TENORIO ALVAREZ001 - HP Advance – Pre-Install and Installation</v>
      </c>
      <c r="G568" s="18">
        <v>0</v>
      </c>
      <c r="H568" s="19">
        <v>44136</v>
      </c>
      <c r="I568" s="18" t="str">
        <f>+IFERROR(VLOOKUP(Cursos[[#This Row],[Modelo correcto]],Modelos[[Modelo correcto]:[Aplica para certificación]],4,FALSE),"REVISAR")</f>
        <v>NO</v>
      </c>
    </row>
    <row r="569" spans="1:9" x14ac:dyDescent="0.25">
      <c r="A569" s="144" t="s">
        <v>2760</v>
      </c>
      <c r="B569">
        <v>1</v>
      </c>
      <c r="C569" s="10" t="s">
        <v>256</v>
      </c>
      <c r="D569" s="10" t="str">
        <f>+IFERROR(VLOOKUP(Cursos[[#This Row],[Modelo correcto]],Modelos[[Modelo correcto]:[¿En línea?]],2,FALSE),"REVISAR")</f>
        <v>XEROX</v>
      </c>
      <c r="E569" s="10" t="str">
        <f>+IFERROR(VLOOKUP(Cursos[[#This Row],[Modelo correcto]],Modelos[[Modelo correcto]:[¿En línea?]],3,FALSE),"REVISAR")</f>
        <v>SÍ</v>
      </c>
      <c r="F569" s="18" t="str">
        <f>+Cursos[[#This Row],[IS]]&amp;Cursos[[#This Row],[Modelo correcto]]</f>
        <v>CARLOS ALBERTO MONTOYA PORTILLOVB40NTF</v>
      </c>
      <c r="G569" s="18">
        <v>1</v>
      </c>
      <c r="H569" s="19">
        <v>43678</v>
      </c>
      <c r="I569" s="18" t="str">
        <f>+IFERROR(VLOOKUP(Cursos[[#This Row],[Modelo correcto]],Modelos[[Modelo correcto]:[Aplica para certificación]],4,FALSE),"REVISAR")</f>
        <v>SÍ</v>
      </c>
    </row>
    <row r="570" spans="1:9" x14ac:dyDescent="0.25">
      <c r="A570" s="144" t="s">
        <v>2760</v>
      </c>
      <c r="B570">
        <v>1</v>
      </c>
      <c r="C570" s="63" t="s">
        <v>271</v>
      </c>
      <c r="D570" s="10" t="str">
        <f>+IFERROR(VLOOKUP(Cursos[[#This Row],[Modelo correcto]],Modelos[[Modelo correcto]:[¿En línea?]],2,FALSE),"REVISAR")</f>
        <v>XEROX</v>
      </c>
      <c r="E570" s="10" t="str">
        <f>+IFERROR(VLOOKUP(Cursos[[#This Row],[Modelo correcto]],Modelos[[Modelo correcto]:[¿En línea?]],3,FALSE),"REVISAR")</f>
        <v>SÍ</v>
      </c>
      <c r="F570" s="18" t="str">
        <f>+Cursos[[#This Row],[IS]]&amp;Cursos[[#This Row],[Modelo correcto]]</f>
        <v>CARLOS ALBERTO MONTOYA PORTILLOVB60NTF</v>
      </c>
      <c r="G570" s="18">
        <v>1</v>
      </c>
      <c r="H570" s="19">
        <v>43678</v>
      </c>
      <c r="I570" s="18" t="str">
        <f>+IFERROR(VLOOKUP(Cursos[[#This Row],[Modelo correcto]],Modelos[[Modelo correcto]:[Aplica para certificación]],4,FALSE),"REVISAR")</f>
        <v>SÍ</v>
      </c>
    </row>
    <row r="571" spans="1:9" x14ac:dyDescent="0.25">
      <c r="A571" s="144" t="s">
        <v>2760</v>
      </c>
      <c r="B571">
        <v>1</v>
      </c>
      <c r="C571" s="63" t="s">
        <v>271</v>
      </c>
      <c r="D571" s="18" t="str">
        <f>+IFERROR(VLOOKUP(Cursos[[#This Row],[Modelo correcto]],Modelos[[Modelo correcto]:[¿En línea?]],2,FALSE),"REVISAR")</f>
        <v>XEROX</v>
      </c>
      <c r="E571" s="18" t="str">
        <f>+IFERROR(VLOOKUP(Cursos[[#This Row],[Modelo correcto]],Modelos[[Modelo correcto]:[¿En línea?]],3,FALSE),"REVISAR")</f>
        <v>SÍ</v>
      </c>
      <c r="F571" s="18" t="str">
        <f>+Cursos[[#This Row],[IS]]&amp;Cursos[[#This Row],[Modelo correcto]]</f>
        <v>CARLOS ALBERTO MONTOYA PORTILLOVB60NTF</v>
      </c>
      <c r="G571" s="18">
        <v>1</v>
      </c>
      <c r="H571" s="19">
        <v>43709</v>
      </c>
      <c r="I571" s="18" t="str">
        <f>+IFERROR(VLOOKUP(Cursos[[#This Row],[Modelo correcto]],Modelos[[Modelo correcto]:[Aplica para certificación]],4,FALSE),"REVISAR")</f>
        <v>SÍ</v>
      </c>
    </row>
    <row r="572" spans="1:9" x14ac:dyDescent="0.25">
      <c r="A572" s="144" t="s">
        <v>2760</v>
      </c>
      <c r="B572">
        <v>1</v>
      </c>
      <c r="C572" s="63" t="s">
        <v>263</v>
      </c>
      <c r="D572" s="10" t="str">
        <f>+IFERROR(VLOOKUP(Cursos[[#This Row],[Modelo correcto]],Modelos[[Modelo correcto]:[¿En línea?]],2,FALSE),"REVISAR")</f>
        <v>XEROX</v>
      </c>
      <c r="E572" s="10" t="str">
        <f>+IFERROR(VLOOKUP(Cursos[[#This Row],[Modelo correcto]],Modelos[[Modelo correcto]:[¿En línea?]],3,FALSE),"REVISAR")</f>
        <v>SÍ</v>
      </c>
      <c r="F572" s="18" t="str">
        <f>+Cursos[[#This Row],[IS]]&amp;Cursos[[#This Row],[Modelo correcto]]</f>
        <v>CARLOS ALBERTO MONTOYA PORTILLOVB70NTF</v>
      </c>
      <c r="G572" s="18">
        <v>1</v>
      </c>
      <c r="H572" s="19">
        <v>43709</v>
      </c>
      <c r="I572" s="18" t="str">
        <f>+IFERROR(VLOOKUP(Cursos[[#This Row],[Modelo correcto]],Modelos[[Modelo correcto]:[Aplica para certificación]],4,FALSE),"REVISAR")</f>
        <v>SÍ</v>
      </c>
    </row>
    <row r="573" spans="1:9" x14ac:dyDescent="0.25">
      <c r="A573" s="144" t="s">
        <v>2760</v>
      </c>
      <c r="B573">
        <v>1</v>
      </c>
      <c r="C573" s="63" t="s">
        <v>263</v>
      </c>
      <c r="D573" s="18" t="str">
        <f>+IFERROR(VLOOKUP(Cursos[[#This Row],[Modelo correcto]],Modelos[[Modelo correcto]:[¿En línea?]],2,FALSE),"REVISAR")</f>
        <v>XEROX</v>
      </c>
      <c r="E573" s="18" t="str">
        <f>+IFERROR(VLOOKUP(Cursos[[#This Row],[Modelo correcto]],Modelos[[Modelo correcto]:[¿En línea?]],3,FALSE),"REVISAR")</f>
        <v>SÍ</v>
      </c>
      <c r="F573" s="18" t="str">
        <f>+Cursos[[#This Row],[IS]]&amp;Cursos[[#This Row],[Modelo correcto]]</f>
        <v>CARLOS ALBERTO MONTOYA PORTILLOVB70NTF</v>
      </c>
      <c r="G573" s="18">
        <v>1</v>
      </c>
      <c r="H573" s="19">
        <v>43709</v>
      </c>
      <c r="I573" s="18" t="str">
        <f>+IFERROR(VLOOKUP(Cursos[[#This Row],[Modelo correcto]],Modelos[[Modelo correcto]:[Aplica para certificación]],4,FALSE),"REVISAR")</f>
        <v>SÍ</v>
      </c>
    </row>
    <row r="574" spans="1:9" x14ac:dyDescent="0.25">
      <c r="A574" s="144" t="s">
        <v>2760</v>
      </c>
      <c r="B574">
        <v>1</v>
      </c>
      <c r="C574" s="63" t="s">
        <v>257</v>
      </c>
      <c r="D574" s="10" t="str">
        <f>+IFERROR(VLOOKUP(Cursos[[#This Row],[Modelo correcto]],Modelos[[Modelo correcto]:[¿En línea?]],2,FALSE),"REVISAR")</f>
        <v>XEROX</v>
      </c>
      <c r="E574" s="10" t="str">
        <f>+IFERROR(VLOOKUP(Cursos[[#This Row],[Modelo correcto]],Modelos[[Modelo correcto]:[¿En línea?]],3,FALSE),"REVISAR")</f>
        <v>SÍ</v>
      </c>
      <c r="F574" s="18" t="str">
        <f>+Cursos[[#This Row],[IS]]&amp;Cursos[[#This Row],[Modelo correcto]]</f>
        <v>CARLOS ALBERTO MONTOYA PORTILLOVC40NTF</v>
      </c>
      <c r="G574" s="18">
        <v>1</v>
      </c>
      <c r="H574" s="19">
        <v>43709</v>
      </c>
      <c r="I574" s="18" t="str">
        <f>+IFERROR(VLOOKUP(Cursos[[#This Row],[Modelo correcto]],Modelos[[Modelo correcto]:[Aplica para certificación]],4,FALSE),"REVISAR")</f>
        <v>SÍ</v>
      </c>
    </row>
    <row r="575" spans="1:9" x14ac:dyDescent="0.25">
      <c r="A575" s="144" t="s">
        <v>732</v>
      </c>
      <c r="B575">
        <v>1</v>
      </c>
      <c r="C575" s="63" t="s">
        <v>791</v>
      </c>
      <c r="D575" s="10" t="str">
        <f>+IFERROR(VLOOKUP(Cursos[[#This Row],[Modelo correcto]],Modelos[[Modelo correcto]:[¿En línea?]],2,FALSE),"REVISAR")</f>
        <v>XEROX</v>
      </c>
      <c r="E575" s="10" t="str">
        <f>+IFERROR(VLOOKUP(Cursos[[#This Row],[Modelo correcto]],Modelos[[Modelo correcto]:[¿En línea?]],3,FALSE),"REVISAR")</f>
        <v>NO</v>
      </c>
      <c r="F575" s="18" t="str">
        <f>+Cursos[[#This Row],[IS]]&amp;Cursos[[#This Row],[Modelo correcto]]</f>
        <v>SALVADOR CHAVEZ DOMINGUEZWC5330</v>
      </c>
      <c r="G575" s="18">
        <v>1</v>
      </c>
      <c r="H575" s="18"/>
      <c r="I575" s="18" t="str">
        <f>+IFERROR(VLOOKUP(Cursos[[#This Row],[Modelo correcto]],Modelos[[Modelo correcto]:[Aplica para certificación]],4,FALSE),"REVISAR")</f>
        <v>NO</v>
      </c>
    </row>
    <row r="576" spans="1:9" x14ac:dyDescent="0.25">
      <c r="A576" s="144" t="s">
        <v>2760</v>
      </c>
      <c r="B576">
        <v>1</v>
      </c>
      <c r="C576" s="10" t="s">
        <v>266</v>
      </c>
      <c r="D576" s="18" t="str">
        <f>+IFERROR(VLOOKUP(Cursos[[#This Row],[Modelo correcto]],Modelos[[Modelo correcto]:[¿En línea?]],2,FALSE),"REVISAR")</f>
        <v>XEROX</v>
      </c>
      <c r="E576" s="18" t="str">
        <f>+IFERROR(VLOOKUP(Cursos[[#This Row],[Modelo correcto]],Modelos[[Modelo correcto]:[¿En línea?]],3,FALSE),"REVISAR")</f>
        <v>SÍ</v>
      </c>
      <c r="F576" s="18" t="str">
        <f>+Cursos[[#This Row],[IS]]&amp;Cursos[[#This Row],[Modelo correcto]]</f>
        <v>CARLOS ALBERTO MONTOYA PORTILLOVC70NTF</v>
      </c>
      <c r="G576" s="18">
        <v>1</v>
      </c>
      <c r="H576" s="19">
        <v>43709</v>
      </c>
      <c r="I576" s="18" t="str">
        <f>+IFERROR(VLOOKUP(Cursos[[#This Row],[Modelo correcto]],Modelos[[Modelo correcto]:[Aplica para certificación]],4,FALSE),"REVISAR")</f>
        <v>SÍ</v>
      </c>
    </row>
    <row r="577" spans="1:9" x14ac:dyDescent="0.25">
      <c r="A577" s="144" t="s">
        <v>2757</v>
      </c>
      <c r="B577">
        <v>1</v>
      </c>
      <c r="C577" s="10" t="s">
        <v>1778</v>
      </c>
      <c r="D577" s="18" t="str">
        <f>+IFERROR(VLOOKUP(Cursos[[#This Row],[Modelo correcto]],Modelos[[Modelo correcto]:[¿En línea?]],2,FALSE),"REVISAR")</f>
        <v>HP</v>
      </c>
      <c r="E577" s="18" t="str">
        <f>+IFERROR(VLOOKUP(Cursos[[#This Row],[Modelo correcto]],Modelos[[Modelo correcto]:[¿En línea?]],3,FALSE),"REVISAR")</f>
        <v>SÍ</v>
      </c>
      <c r="F577" s="18" t="str">
        <f>+Cursos[[#This Row],[IS]]&amp;Cursos[[#This Row],[Modelo correcto]]</f>
        <v>ALBERTO ANTONIO TENORIO ALVAREZHP Care Pack Services for Imaging and Printing</v>
      </c>
      <c r="G577" s="18">
        <v>0</v>
      </c>
      <c r="H577" s="19">
        <v>44136</v>
      </c>
      <c r="I577" s="18" t="str">
        <f>+IFERROR(VLOOKUP(Cursos[[#This Row],[Modelo correcto]],Modelos[[Modelo correcto]:[Aplica para certificación]],4,FALSE),"REVISAR")</f>
        <v>NO</v>
      </c>
    </row>
    <row r="578" spans="1:9" x14ac:dyDescent="0.25">
      <c r="A578" s="144" t="s">
        <v>2757</v>
      </c>
      <c r="B578">
        <v>1</v>
      </c>
      <c r="C578" s="10" t="s">
        <v>1751</v>
      </c>
      <c r="D578" s="18" t="str">
        <f>+IFERROR(VLOOKUP(Cursos[[#This Row],[Modelo correcto]],Modelos[[Modelo correcto]:[¿En línea?]],2,FALSE),"REVISAR")</f>
        <v>HP</v>
      </c>
      <c r="E578" s="18" t="str">
        <f>+IFERROR(VLOOKUP(Cursos[[#This Row],[Modelo correcto]],Modelos[[Modelo correcto]:[¿En línea?]],3,FALSE),"REVISAR")</f>
        <v>SÍ</v>
      </c>
      <c r="F578" s="18" t="str">
        <f>+Cursos[[#This Row],[IS]]&amp;Cursos[[#This Row],[Modelo correcto]]</f>
        <v>ALBERTO ANTONIO TENORIO ALVAREZPaper Jam Fundamentals</v>
      </c>
      <c r="G578" s="18">
        <v>0</v>
      </c>
      <c r="H578" s="19">
        <v>44136</v>
      </c>
      <c r="I578" s="18" t="str">
        <f>+IFERROR(VLOOKUP(Cursos[[#This Row],[Modelo correcto]],Modelos[[Modelo correcto]:[Aplica para certificación]],4,FALSE),"REVISAR")</f>
        <v>NO</v>
      </c>
    </row>
    <row r="579" spans="1:9" x14ac:dyDescent="0.25">
      <c r="A579" s="144" t="s">
        <v>2757</v>
      </c>
      <c r="B579">
        <v>1</v>
      </c>
      <c r="C579" s="10" t="s">
        <v>1004</v>
      </c>
      <c r="D579" s="18" t="str">
        <f>+IFERROR(VLOOKUP(Cursos[[#This Row],[Modelo correcto]],Modelos[[Modelo correcto]:[¿En línea?]],2,FALSE),"REVISAR")</f>
        <v>XEROX</v>
      </c>
      <c r="E579" s="18" t="str">
        <f>+IFERROR(VLOOKUP(Cursos[[#This Row],[Modelo correcto]],Modelos[[Modelo correcto]:[¿En línea?]],3,FALSE),"REVISAR")</f>
        <v>NO</v>
      </c>
      <c r="F579" s="18" t="str">
        <f>+Cursos[[#This Row],[IS]]&amp;Cursos[[#This Row],[Modelo correcto]]</f>
        <v>ALBERTO ANTONIO TENORIO ALVAREZNWSTAT</v>
      </c>
      <c r="G579" s="18">
        <v>1</v>
      </c>
      <c r="H579" s="44">
        <v>44136</v>
      </c>
      <c r="I579" s="18" t="str">
        <f>+IFERROR(VLOOKUP(Cursos[[#This Row],[Modelo correcto]],Modelos[[Modelo correcto]:[Aplica para certificación]],4,FALSE),"REVISAR")</f>
        <v>SÍ</v>
      </c>
    </row>
    <row r="580" spans="1:9" x14ac:dyDescent="0.25">
      <c r="A580" s="144" t="s">
        <v>2760</v>
      </c>
      <c r="B580">
        <v>1</v>
      </c>
      <c r="C580" s="10" t="s">
        <v>255</v>
      </c>
      <c r="D580" s="10" t="str">
        <f>+IFERROR(VLOOKUP(Cursos[[#This Row],[Modelo correcto]],Modelos[[Modelo correcto]:[¿En línea?]],2,FALSE),"REVISAR")</f>
        <v>XEROX</v>
      </c>
      <c r="E580" s="10" t="str">
        <f>+IFERROR(VLOOKUP(Cursos[[#This Row],[Modelo correcto]],Modelos[[Modelo correcto]:[¿En línea?]],3,FALSE),"REVISAR")</f>
        <v>SÍ</v>
      </c>
      <c r="F580" s="18" t="str">
        <f>+Cursos[[#This Row],[IS]]&amp;Cursos[[#This Row],[Modelo correcto]]</f>
        <v>CARLOS ALBERTO MONTOYA PORTILLOW3550LP</v>
      </c>
      <c r="G580" s="18">
        <v>1</v>
      </c>
      <c r="H580" s="19">
        <v>43709</v>
      </c>
      <c r="I580" s="18" t="str">
        <f>+IFERROR(VLOOKUP(Cursos[[#This Row],[Modelo correcto]],Modelos[[Modelo correcto]:[Aplica para certificación]],4,FALSE),"REVISAR")</f>
        <v>NO</v>
      </c>
    </row>
    <row r="581" spans="1:9" x14ac:dyDescent="0.25">
      <c r="A581" s="144" t="s">
        <v>2760</v>
      </c>
      <c r="B581">
        <v>1</v>
      </c>
      <c r="C581" s="10" t="s">
        <v>262</v>
      </c>
      <c r="D581" s="10" t="str">
        <f>+IFERROR(VLOOKUP(Cursos[[#This Row],[Modelo correcto]],Modelos[[Modelo correcto]:[¿En línea?]],2,FALSE),"REVISAR")</f>
        <v>XEROX</v>
      </c>
      <c r="E581" s="10" t="str">
        <f>+IFERROR(VLOOKUP(Cursos[[#This Row],[Modelo correcto]],Modelos[[Modelo correcto]:[¿En línea?]],3,FALSE),"REVISAR")</f>
        <v>SÍ</v>
      </c>
      <c r="F581" s="18" t="str">
        <f>+Cursos[[#This Row],[IS]]&amp;Cursos[[#This Row],[Modelo correcto]]</f>
        <v>CARLOS ALBERTO MONTOYA PORTILLOW3655LP</v>
      </c>
      <c r="G581" s="18">
        <v>1</v>
      </c>
      <c r="H581" s="19">
        <v>43709</v>
      </c>
      <c r="I581" s="18" t="str">
        <f>+IFERROR(VLOOKUP(Cursos[[#This Row],[Modelo correcto]],Modelos[[Modelo correcto]:[Aplica para certificación]],4,FALSE),"REVISAR")</f>
        <v>NO</v>
      </c>
    </row>
    <row r="582" spans="1:9" x14ac:dyDescent="0.25">
      <c r="A582" s="144" t="s">
        <v>2760</v>
      </c>
      <c r="B582">
        <v>1</v>
      </c>
      <c r="C582" s="10" t="s">
        <v>29</v>
      </c>
      <c r="D582" s="10" t="str">
        <f>+IFERROR(VLOOKUP(Cursos[[#This Row],[Modelo correcto]],Modelos[[Modelo correcto]:[¿En línea?]],2,FALSE),"REVISAR")</f>
        <v>XEROX</v>
      </c>
      <c r="E582" s="10" t="str">
        <f>+IFERROR(VLOOKUP(Cursos[[#This Row],[Modelo correcto]],Modelos[[Modelo correcto]:[¿En línea?]],3,FALSE),"REVISAR")</f>
        <v>SÍ</v>
      </c>
      <c r="F582" s="18" t="str">
        <f>+Cursos[[#This Row],[IS]]&amp;Cursos[[#This Row],[Modelo correcto]]</f>
        <v>CARLOS ALBERTO MONTOYA PORTILLOW5024A</v>
      </c>
      <c r="G582" s="18">
        <v>1</v>
      </c>
      <c r="H582" s="19">
        <v>43709</v>
      </c>
      <c r="I582" s="18" t="str">
        <f>+IFERROR(VLOOKUP(Cursos[[#This Row],[Modelo correcto]],Modelos[[Modelo correcto]:[Aplica para certificación]],4,FALSE),"REVISAR")</f>
        <v>SÍ</v>
      </c>
    </row>
    <row r="583" spans="1:9" x14ac:dyDescent="0.25">
      <c r="A583" s="144" t="s">
        <v>2760</v>
      </c>
      <c r="B583">
        <v>1</v>
      </c>
      <c r="C583" s="10" t="s">
        <v>57</v>
      </c>
      <c r="D583" s="18" t="str">
        <f>+IFERROR(VLOOKUP(Cursos[[#This Row],[Modelo correcto]],Modelos[[Modelo correcto]:[¿En línea?]],2,FALSE),"REVISAR")</f>
        <v>XEROX</v>
      </c>
      <c r="E583" s="18" t="str">
        <f>+IFERROR(VLOOKUP(Cursos[[#This Row],[Modelo correcto]],Modelos[[Modelo correcto]:[¿En línea?]],3,FALSE),"REVISAR")</f>
        <v>SÍ</v>
      </c>
      <c r="F583" s="18" t="str">
        <f>+Cursos[[#This Row],[IS]]&amp;Cursos[[#This Row],[Modelo correcto]]</f>
        <v>CARLOS ALBERTO MONTOYA PORTILLOW6615LP</v>
      </c>
      <c r="G583" s="18">
        <v>1</v>
      </c>
      <c r="H583" s="19">
        <v>43709</v>
      </c>
      <c r="I583" s="18" t="str">
        <f>+IFERROR(VLOOKUP(Cursos[[#This Row],[Modelo correcto]],Modelos[[Modelo correcto]:[Aplica para certificación]],4,FALSE),"REVISAR")</f>
        <v>NO</v>
      </c>
    </row>
    <row r="584" spans="1:9" x14ac:dyDescent="0.25">
      <c r="A584" s="144" t="s">
        <v>2760</v>
      </c>
      <c r="B584">
        <v>1</v>
      </c>
      <c r="C584" s="10" t="s">
        <v>59</v>
      </c>
      <c r="D584" s="10" t="str">
        <f>+IFERROR(VLOOKUP(Cursos[[#This Row],[Modelo correcto]],Modelos[[Modelo correcto]:[¿En línea?]],2,FALSE),"REVISAR")</f>
        <v>XEROX</v>
      </c>
      <c r="E584" s="10" t="str">
        <f>+IFERROR(VLOOKUP(Cursos[[#This Row],[Modelo correcto]],Modelos[[Modelo correcto]:[¿En línea?]],3,FALSE),"REVISAR")</f>
        <v>SÍ</v>
      </c>
      <c r="F584" s="18" t="str">
        <f>+Cursos[[#This Row],[IS]]&amp;Cursos[[#This Row],[Modelo correcto]]</f>
        <v>CARLOS ALBERTO MONTOYA PORTILLOWC53XTA</v>
      </c>
      <c r="G584" s="18">
        <v>1</v>
      </c>
      <c r="H584" s="19">
        <v>43739</v>
      </c>
      <c r="I584" s="18" t="str">
        <f>+IFERROR(VLOOKUP(Cursos[[#This Row],[Modelo correcto]],Modelos[[Modelo correcto]:[Aplica para certificación]],4,FALSE),"REVISAR")</f>
        <v>NO</v>
      </c>
    </row>
    <row r="585" spans="1:9" x14ac:dyDescent="0.25">
      <c r="A585" s="144" t="s">
        <v>2757</v>
      </c>
      <c r="B585">
        <v>1</v>
      </c>
      <c r="C585" s="10" t="s">
        <v>1005</v>
      </c>
      <c r="D585" s="18" t="str">
        <f>+IFERROR(VLOOKUP(Cursos[[#This Row],[Modelo correcto]],Modelos[[Modelo correcto]:[¿En línea?]],2,FALSE),"REVISAR")</f>
        <v>XEROX</v>
      </c>
      <c r="E585" s="18" t="str">
        <f>+IFERROR(VLOOKUP(Cursos[[#This Row],[Modelo correcto]],Modelos[[Modelo correcto]:[¿En línea?]],3,FALSE),"REVISAR")</f>
        <v>SÍ</v>
      </c>
      <c r="F585" s="18" t="str">
        <f>+Cursos[[#This Row],[IS]]&amp;Cursos[[#This Row],[Modelo correcto]]</f>
        <v>ALBERTO ANTONIO TENORIO ALVAREZNWTCPIP</v>
      </c>
      <c r="G585" s="18">
        <v>1</v>
      </c>
      <c r="H585" s="44">
        <v>44136</v>
      </c>
      <c r="I585" s="18" t="str">
        <f>+IFERROR(VLOOKUP(Cursos[[#This Row],[Modelo correcto]],Modelos[[Modelo correcto]:[Aplica para certificación]],4,FALSE),"REVISAR")</f>
        <v>SÍ</v>
      </c>
    </row>
    <row r="586" spans="1:9" x14ac:dyDescent="0.25">
      <c r="A586" s="144" t="s">
        <v>2757</v>
      </c>
      <c r="B586">
        <v>1</v>
      </c>
      <c r="C586" s="10" t="s">
        <v>2195</v>
      </c>
      <c r="D586" s="18" t="str">
        <f>+IFERROR(VLOOKUP(Cursos[[#This Row],[Modelo correcto]],Modelos[[Modelo correcto]:[¿En línea?]],2,FALSE),"REVISAR")</f>
        <v>HP</v>
      </c>
      <c r="E586" s="18" t="str">
        <f>+IFERROR(VLOOKUP(Cursos[[#This Row],[Modelo correcto]],Modelos[[Modelo correcto]:[¿En línea?]],3,FALSE),"REVISAR")</f>
        <v>SÍ</v>
      </c>
      <c r="F586" s="18" t="str">
        <f>+Cursos[[#This Row],[IS]]&amp;Cursos[[#This Row],[Modelo correcto]]</f>
        <v>ALBERTO ANTONIO TENORIO ALVAREZA3 HP LaserJet Managed E7 and E8 series NPI March 2019</v>
      </c>
      <c r="G586" s="18">
        <v>1</v>
      </c>
      <c r="H586" s="19">
        <v>44166</v>
      </c>
      <c r="I586" s="18" t="str">
        <f>+IFERROR(VLOOKUP(Cursos[[#This Row],[Modelo correcto]],Modelos[[Modelo correcto]:[Aplica para certificación]],4,FALSE),"REVISAR")</f>
        <v>SÍ</v>
      </c>
    </row>
    <row r="587" spans="1:9" x14ac:dyDescent="0.25">
      <c r="A587" s="144" t="s">
        <v>2757</v>
      </c>
      <c r="B587">
        <v>1</v>
      </c>
      <c r="C587" s="10" t="s">
        <v>2480</v>
      </c>
      <c r="D587" s="18" t="str">
        <f>+IFERROR(VLOOKUP(Cursos[[#This Row],[Modelo correcto]],Modelos[[Modelo correcto]:[¿En línea?]],2,FALSE),"REVISAR")</f>
        <v>CANON</v>
      </c>
      <c r="E587" s="18" t="str">
        <f>+IFERROR(VLOOKUP(Cursos[[#This Row],[Modelo correcto]],Modelos[[Modelo correcto]:[¿En línea?]],3,FALSE),"REVISAR")</f>
        <v>NO</v>
      </c>
      <c r="F587" s="18" t="str">
        <f>+Cursos[[#This Row],[IS]]&amp;Cursos[[#This Row],[Modelo correcto]]</f>
        <v>ALBERTO ANTONIO TENORIO ALVAREZCurso Virtual Ajustes iPF Básicos y Colortrac M40</v>
      </c>
      <c r="G587" s="18">
        <v>1</v>
      </c>
      <c r="H587" s="19">
        <v>44166</v>
      </c>
      <c r="I587" s="18" t="str">
        <f>+IFERROR(VLOOKUP(Cursos[[#This Row],[Modelo correcto]],Modelos[[Modelo correcto]:[Aplica para certificación]],4,FALSE),"REVISAR")</f>
        <v>SÍ</v>
      </c>
    </row>
    <row r="588" spans="1:9" x14ac:dyDescent="0.25">
      <c r="A588" s="144" t="s">
        <v>2757</v>
      </c>
      <c r="B588">
        <v>1</v>
      </c>
      <c r="C588" s="10" t="s">
        <v>2194</v>
      </c>
      <c r="D588" s="18" t="str">
        <f>+IFERROR(VLOOKUP(Cursos[[#This Row],[Modelo correcto]],Modelos[[Modelo correcto]:[¿En línea?]],2,FALSE),"REVISAR")</f>
        <v>HP</v>
      </c>
      <c r="E588" s="18" t="str">
        <f>+IFERROR(VLOOKUP(Cursos[[#This Row],[Modelo correcto]],Modelos[[Modelo correcto]:[¿En línea?]],3,FALSE),"REVISAR")</f>
        <v>SÍ</v>
      </c>
      <c r="F588" s="18" t="str">
        <f>+Cursos[[#This Row],[IS]]&amp;Cursos[[#This Row],[Modelo correcto]]</f>
        <v>ALBERTO ANTONIO TENORIO ALVAREZHP A3 PageWide New Product Introduction and Top Issues Studio– June 2018</v>
      </c>
      <c r="G588" s="18">
        <v>1</v>
      </c>
      <c r="H588" s="19">
        <v>44166</v>
      </c>
      <c r="I588" s="18" t="str">
        <f>+IFERROR(VLOOKUP(Cursos[[#This Row],[Modelo correcto]],Modelos[[Modelo correcto]:[Aplica para certificación]],4,FALSE),"REVISAR")</f>
        <v>SÍ</v>
      </c>
    </row>
    <row r="589" spans="1:9" x14ac:dyDescent="0.25">
      <c r="A589" s="144" t="s">
        <v>2757</v>
      </c>
      <c r="B589">
        <v>1</v>
      </c>
      <c r="C589" s="10" t="s">
        <v>2497</v>
      </c>
      <c r="D589" s="18" t="str">
        <f>+IFERROR(VLOOKUP(Cursos[[#This Row],[Modelo correcto]],Modelos[[Modelo correcto]:[¿En línea?]],2,FALSE),"REVISAR")</f>
        <v>HP</v>
      </c>
      <c r="E589" s="18" t="str">
        <f>+IFERROR(VLOOKUP(Cursos[[#This Row],[Modelo correcto]],Modelos[[Modelo correcto]:[¿En línea?]],3,FALSE),"REVISAR")</f>
        <v>SÍ</v>
      </c>
      <c r="F589" s="18" t="str">
        <f>+Cursos[[#This Row],[IS]]&amp;Cursos[[#This Row],[Modelo correcto]]</f>
        <v>ALBERTO ANTONIO TENORIO ALVAREZHP FutureSmart 4.10 and A3 Copier Class Top issues January 2019 - Recording</v>
      </c>
      <c r="G589" s="18">
        <v>0</v>
      </c>
      <c r="H589" s="19">
        <v>44166</v>
      </c>
      <c r="I589" s="18" t="str">
        <f>+IFERROR(VLOOKUP(Cursos[[#This Row],[Modelo correcto]],Modelos[[Modelo correcto]:[Aplica para certificación]],4,FALSE),"REVISAR")</f>
        <v>NO</v>
      </c>
    </row>
    <row r="590" spans="1:9" x14ac:dyDescent="0.25">
      <c r="A590" s="144" t="s">
        <v>2757</v>
      </c>
      <c r="B590">
        <v>1</v>
      </c>
      <c r="C590" s="145" t="s">
        <v>2039</v>
      </c>
      <c r="D590" s="18" t="str">
        <f>+IFERROR(VLOOKUP(Cursos[[#This Row],[Modelo correcto]],Modelos[[Modelo correcto]:[¿En línea?]],2,FALSE),"REVISAR")</f>
        <v>HP</v>
      </c>
      <c r="E590" s="18" t="str">
        <f>+IFERROR(VLOOKUP(Cursos[[#This Row],[Modelo correcto]],Modelos[[Modelo correcto]:[¿En línea?]],3,FALSE),"REVISAR")</f>
        <v>SÍ</v>
      </c>
      <c r="F590" s="18" t="str">
        <f>+Cursos[[#This Row],[IS]]&amp;Cursos[[#This Row],[Modelo correcto]]</f>
        <v>ALBERTO ANTONIO TENORIO ALVAREZImaging and Printing Fundamentals - Color Fundamentals</v>
      </c>
      <c r="G590" s="18">
        <v>0</v>
      </c>
      <c r="H590" s="19">
        <v>44166</v>
      </c>
      <c r="I590" s="18" t="str">
        <f>+IFERROR(VLOOKUP(Cursos[[#This Row],[Modelo correcto]],Modelos[[Modelo correcto]:[Aplica para certificación]],4,FALSE),"REVISAR")</f>
        <v>NO</v>
      </c>
    </row>
    <row r="591" spans="1:9" x14ac:dyDescent="0.25">
      <c r="A591" s="144" t="s">
        <v>2757</v>
      </c>
      <c r="B591">
        <v>1</v>
      </c>
      <c r="C591" s="10" t="s">
        <v>1101</v>
      </c>
      <c r="D591" s="18" t="str">
        <f>+IFERROR(VLOOKUP(Cursos[[#This Row],[Modelo correcto]],Modelos[[Modelo correcto]:[¿En línea?]],2,FALSE),"REVISAR")</f>
        <v>HP</v>
      </c>
      <c r="E591" s="18" t="str">
        <f>+IFERROR(VLOOKUP(Cursos[[#This Row],[Modelo correcto]],Modelos[[Modelo correcto]:[¿En línea?]],3,FALSE),"REVISAR")</f>
        <v>SÍ</v>
      </c>
      <c r="F591" s="18" t="str">
        <f>+Cursos[[#This Row],[IS]]&amp;Cursos[[#This Row],[Modelo correcto]]</f>
        <v>ALBERTO ANTONIO TENORIO ALVAREZLaserJet Fundamentals Master Course</v>
      </c>
      <c r="G591" s="18">
        <v>1</v>
      </c>
      <c r="H591" s="19">
        <v>44166</v>
      </c>
      <c r="I591" s="18" t="str">
        <f>+IFERROR(VLOOKUP(Cursos[[#This Row],[Modelo correcto]],Modelos[[Modelo correcto]:[Aplica para certificación]],4,FALSE),"REVISAR")</f>
        <v>SÍ</v>
      </c>
    </row>
    <row r="592" spans="1:9" x14ac:dyDescent="0.25">
      <c r="A592" s="144" t="s">
        <v>2757</v>
      </c>
      <c r="B592">
        <v>1</v>
      </c>
      <c r="C592" s="10" t="s">
        <v>2367</v>
      </c>
      <c r="D592" s="18" t="str">
        <f>+IFERROR(VLOOKUP(Cursos[[#This Row],[Modelo correcto]],Modelos[[Modelo correcto]:[¿En línea?]],2,FALSE),"REVISAR")</f>
        <v>HP</v>
      </c>
      <c r="E592" s="52" t="str">
        <f>+IFERROR(VLOOKUP(Cursos[[#This Row],[Modelo correcto]],Modelos[[Modelo correcto]:[¿En línea?]],3,FALSE),"REVISAR")</f>
        <v>SÍ</v>
      </c>
      <c r="F592" s="18" t="str">
        <f>+Cursos[[#This Row],[IS]]&amp;Cursos[[#This Row],[Modelo correcto]]</f>
        <v>ALBERTO ANTONIO TENORIO ALVAREZHP FutureSmart 4.11.0.1 Release with System Health Apps and Device Health</v>
      </c>
      <c r="G592" s="18">
        <v>0</v>
      </c>
      <c r="H592" s="19">
        <v>44166</v>
      </c>
      <c r="I592" s="18" t="str">
        <f>+IFERROR(VLOOKUP(Cursos[[#This Row],[Modelo correcto]],Modelos[[Modelo correcto]:[Aplica para certificación]],4,FALSE),"REVISAR")</f>
        <v>NO</v>
      </c>
    </row>
    <row r="593" spans="1:9" x14ac:dyDescent="0.25">
      <c r="A593" s="144" t="s">
        <v>2757</v>
      </c>
      <c r="B593">
        <v>1</v>
      </c>
      <c r="C593" s="10" t="s">
        <v>2192</v>
      </c>
      <c r="D593" s="18" t="str">
        <f>+IFERROR(VLOOKUP(Cursos[[#This Row],[Modelo correcto]],Modelos[[Modelo correcto]:[¿En línea?]],2,FALSE),"REVISAR")</f>
        <v>HP</v>
      </c>
      <c r="E593" s="52" t="str">
        <f>+IFERROR(VLOOKUP(Cursos[[#This Row],[Modelo correcto]],Modelos[[Modelo correcto]:[¿En línea?]],3,FALSE),"REVISAR")</f>
        <v>SÍ</v>
      </c>
      <c r="F593" s="18" t="str">
        <f>+Cursos[[#This Row],[IS]]&amp;Cursos[[#This Row],[Modelo correcto]]</f>
        <v>ALBERTO ANTONIO TENORIO ALVAREZPagewide Install training for HP PageWide Pro 75x series, HP PageWide Pro MFP 77x series, HP
PageWide Managed P75050 series, HP PageWide Managed MFP P777xx</v>
      </c>
      <c r="G593" s="18">
        <v>1</v>
      </c>
      <c r="H593" s="44">
        <v>44166</v>
      </c>
      <c r="I593" s="18" t="str">
        <f>+IFERROR(VLOOKUP(Cursos[[#This Row],[Modelo correcto]],Modelos[[Modelo correcto]:[Aplica para certificación]],4,FALSE),"REVISAR")</f>
        <v>SÍ</v>
      </c>
    </row>
    <row r="594" spans="1:9" x14ac:dyDescent="0.25">
      <c r="A594" s="144" t="s">
        <v>2757</v>
      </c>
      <c r="B594">
        <v>1</v>
      </c>
      <c r="C594" s="10" t="s">
        <v>783</v>
      </c>
      <c r="D594" s="18" t="str">
        <f>+IFERROR(VLOOKUP(Cursos[[#This Row],[Modelo correcto]],Modelos[[Modelo correcto]:[¿En línea?]],2,FALSE),"REVISAR")</f>
        <v>LEXMARK</v>
      </c>
      <c r="E594" s="18" t="str">
        <f>+IFERROR(VLOOKUP(Cursos[[#This Row],[Modelo correcto]],Modelos[[Modelo correcto]:[¿En línea?]],3,FALSE),"REVISAR")</f>
        <v>SÍ</v>
      </c>
      <c r="F594" s="18" t="str">
        <f>+Cursos[[#This Row],[IS]]&amp;Cursos[[#This Row],[Modelo correcto]]</f>
        <v>ALBERTO ANTONIO TENORIO ALVAREZSaaS</v>
      </c>
      <c r="G594" s="18">
        <v>0</v>
      </c>
      <c r="H594" s="19">
        <v>43800</v>
      </c>
      <c r="I594" s="18" t="str">
        <f>+IFERROR(VLOOKUP(Cursos[[#This Row],[Modelo correcto]],Modelos[[Modelo correcto]:[Aplica para certificación]],4,FALSE),"REVISAR")</f>
        <v>NO</v>
      </c>
    </row>
    <row r="595" spans="1:9" x14ac:dyDescent="0.25">
      <c r="A595" s="144" t="s">
        <v>2760</v>
      </c>
      <c r="B595">
        <v>1</v>
      </c>
      <c r="C595" s="10" t="s">
        <v>265</v>
      </c>
      <c r="D595" s="18" t="str">
        <f>+IFERROR(VLOOKUP(Cursos[[#This Row],[Modelo correcto]],Modelos[[Modelo correcto]:[¿En línea?]],2,FALSE),"REVISAR")</f>
        <v>XEROX</v>
      </c>
      <c r="E595" s="18" t="str">
        <f>+IFERROR(VLOOKUP(Cursos[[#This Row],[Modelo correcto]],Modelos[[Modelo correcto]:[¿En línea?]],3,FALSE),"REVISAR")</f>
        <v>SÍ</v>
      </c>
      <c r="F595" s="18" t="str">
        <f>+Cursos[[#This Row],[IS]]&amp;Cursos[[#This Row],[Modelo correcto]]</f>
        <v>CARLOS ALBERTO MONTOYA PORTILLOXB21TPS</v>
      </c>
      <c r="G595" s="18">
        <v>1</v>
      </c>
      <c r="H595" s="19">
        <v>43739</v>
      </c>
      <c r="I595" s="18" t="str">
        <f>+IFERROR(VLOOKUP(Cursos[[#This Row],[Modelo correcto]],Modelos[[Modelo correcto]:[Aplica para certificación]],4,FALSE),"REVISAR")</f>
        <v>SÍ</v>
      </c>
    </row>
    <row r="596" spans="1:9" x14ac:dyDescent="0.25">
      <c r="A596" s="144" t="s">
        <v>2757</v>
      </c>
      <c r="B596">
        <v>1</v>
      </c>
      <c r="C596" s="10" t="s">
        <v>2191</v>
      </c>
      <c r="D596" s="18" t="str">
        <f>+IFERROR(VLOOKUP(Cursos[[#This Row],[Modelo correcto]],Modelos[[Modelo correcto]:[¿En línea?]],2,FALSE),"REVISAR")</f>
        <v>HP</v>
      </c>
      <c r="E596" s="52" t="str">
        <f>+IFERROR(VLOOKUP(Cursos[[#This Row],[Modelo correcto]],Modelos[[Modelo correcto]:[¿En línea?]],3,FALSE),"REVISAR")</f>
        <v>SÍ</v>
      </c>
      <c r="F596" s="18" t="str">
        <f>+Cursos[[#This Row],[IS]]&amp;Cursos[[#This Row],[Modelo correcto]]</f>
        <v>ALBERTO ANTONIO TENORIO ALVAREZHP LaserJet Managed MFP E725xx, E825xx and HP Color LaserJet Managed MFP E778xx and
E876xx Installation Support Training</v>
      </c>
      <c r="G596" s="18">
        <v>1</v>
      </c>
      <c r="H596" s="44">
        <v>44166</v>
      </c>
      <c r="I596" s="18" t="str">
        <f>+IFERROR(VLOOKUP(Cursos[[#This Row],[Modelo correcto]],Modelos[[Modelo correcto]:[Aplica para certificación]],4,FALSE),"REVISAR")</f>
        <v>SÍ</v>
      </c>
    </row>
    <row r="597" spans="1:9" x14ac:dyDescent="0.25">
      <c r="A597" s="144" t="s">
        <v>2757</v>
      </c>
      <c r="B597">
        <v>1</v>
      </c>
      <c r="C597" s="10" t="s">
        <v>103</v>
      </c>
      <c r="D597" s="18" t="str">
        <f>+IFERROR(VLOOKUP(Cursos[[#This Row],[Modelo correcto]],Modelos[[Modelo correcto]:[¿En línea?]],2,FALSE),"REVISAR")</f>
        <v>XEROX</v>
      </c>
      <c r="E597" s="52" t="str">
        <f>+IFERROR(VLOOKUP(Cursos[[#This Row],[Modelo correcto]],Modelos[[Modelo correcto]:[¿En línea?]],3,FALSE),"REVISAR")</f>
        <v>SÍ</v>
      </c>
      <c r="F597" s="18" t="str">
        <f>+Cursos[[#This Row],[IS]]&amp;Cursos[[#This Row],[Modelo correcto]]</f>
        <v>ALBERTO ANTONIO TENORIO ALVAREZCC203A</v>
      </c>
      <c r="G597" s="18">
        <v>1</v>
      </c>
      <c r="H597" s="44">
        <v>44166</v>
      </c>
      <c r="I597" s="18" t="str">
        <f>+IFERROR(VLOOKUP(Cursos[[#This Row],[Modelo correcto]],Modelos[[Modelo correcto]:[Aplica para certificación]],4,FALSE),"REVISAR")</f>
        <v>NO</v>
      </c>
    </row>
    <row r="598" spans="1:9" x14ac:dyDescent="0.25">
      <c r="A598" s="144" t="s">
        <v>2757</v>
      </c>
      <c r="B598">
        <v>1</v>
      </c>
      <c r="C598" s="145" t="s">
        <v>1863</v>
      </c>
      <c r="D598" s="18" t="str">
        <f>+IFERROR(VLOOKUP(Cursos[[#This Row],[Modelo correcto]],Modelos[[Modelo correcto]:[¿En línea?]],2,FALSE),"REVISAR")</f>
        <v>HP</v>
      </c>
      <c r="E598" s="52" t="str">
        <f>+IFERROR(VLOOKUP(Cursos[[#This Row],[Modelo correcto]],Modelos[[Modelo correcto]:[¿En línea?]],3,FALSE),"REVISAR")</f>
        <v>SÍ</v>
      </c>
      <c r="F598" s="18" t="str">
        <f>+Cursos[[#This Row],[IS]]&amp;Cursos[[#This Row],[Modelo correcto]]</f>
        <v>ALBERTO ANTONIO TENORIO ALVAREZA3 HP PageWide Fall 2017 Update and New Product Introduction</v>
      </c>
      <c r="G598" s="18">
        <v>1</v>
      </c>
      <c r="H598" s="44">
        <v>44166</v>
      </c>
      <c r="I598" s="18" t="str">
        <f>+IFERROR(VLOOKUP(Cursos[[#This Row],[Modelo correcto]],Modelos[[Modelo correcto]:[Aplica para certificación]],4,FALSE),"REVISAR")</f>
        <v>SÍ</v>
      </c>
    </row>
    <row r="599" spans="1:9" x14ac:dyDescent="0.25">
      <c r="A599" s="144" t="s">
        <v>306</v>
      </c>
      <c r="B599">
        <v>1</v>
      </c>
      <c r="C599" s="10" t="s">
        <v>268</v>
      </c>
      <c r="D599" s="10" t="str">
        <f>+IFERROR(VLOOKUP(Cursos[[#This Row],[Modelo correcto]],Modelos[[Modelo correcto]:[¿En línea?]],2,FALSE),"REVISAR")</f>
        <v>XEROX</v>
      </c>
      <c r="E599" s="10" t="str">
        <f>+IFERROR(VLOOKUP(Cursos[[#This Row],[Modelo correcto]],Modelos[[Modelo correcto]:[¿En línea?]],3,FALSE),"REVISAR")</f>
        <v>SÍ</v>
      </c>
      <c r="F599" s="18" t="str">
        <f>+Cursos[[#This Row],[IS]]&amp;Cursos[[#This Row],[Modelo correcto]]</f>
        <v>BARRY VLADIMIR COURTENAY GUTIERREZSAF231</v>
      </c>
      <c r="G599" s="18">
        <v>1</v>
      </c>
      <c r="H599" s="18"/>
      <c r="I599" s="18" t="str">
        <f>+IFERROR(VLOOKUP(Cursos[[#This Row],[Modelo correcto]],Modelos[[Modelo correcto]:[Aplica para certificación]],4,FALSE),"REVISAR")</f>
        <v>SÍ</v>
      </c>
    </row>
    <row r="600" spans="1:9" x14ac:dyDescent="0.25">
      <c r="A600" s="144" t="s">
        <v>2757</v>
      </c>
      <c r="B600">
        <v>1</v>
      </c>
      <c r="C600" s="10" t="s">
        <v>784</v>
      </c>
      <c r="D600" s="18" t="str">
        <f>+IFERROR(VLOOKUP(Cursos[[#This Row],[Modelo correcto]],Modelos[[Modelo correcto]:[¿En línea?]],2,FALSE),"REVISAR")</f>
        <v>LEXMARK</v>
      </c>
      <c r="E600" s="18" t="str">
        <f>+IFERROR(VLOOKUP(Cursos[[#This Row],[Modelo correcto]],Modelos[[Modelo correcto]:[¿En línea?]],3,FALSE),"REVISAR")</f>
        <v>SÍ</v>
      </c>
      <c r="F600" s="18" t="str">
        <f>+Cursos[[#This Row],[IS]]&amp;Cursos[[#This Row],[Modelo correcto]]</f>
        <v>ALBERTO ANTONIO TENORIO ALVAREZScanner Hardware</v>
      </c>
      <c r="G600" s="18">
        <v>0</v>
      </c>
      <c r="H600" s="19">
        <v>43647</v>
      </c>
      <c r="I600" s="18" t="str">
        <f>+IFERROR(VLOOKUP(Cursos[[#This Row],[Modelo correcto]],Modelos[[Modelo correcto]:[Aplica para certificación]],4,FALSE),"REVISAR")</f>
        <v>NO</v>
      </c>
    </row>
    <row r="601" spans="1:9" x14ac:dyDescent="0.25">
      <c r="A601" s="144" t="s">
        <v>2757</v>
      </c>
      <c r="B601">
        <v>1</v>
      </c>
      <c r="C601" s="10" t="s">
        <v>786</v>
      </c>
      <c r="D601" s="10" t="str">
        <f>+IFERROR(VLOOKUP(Cursos[[#This Row],[Modelo correcto]],Modelos[[Modelo correcto]:[¿En línea?]],2,FALSE),"REVISAR")</f>
        <v>SAMSUNG</v>
      </c>
      <c r="E601" s="10" t="str">
        <f>+IFERROR(VLOOKUP(Cursos[[#This Row],[Modelo correcto]],Modelos[[Modelo correcto]:[¿En línea?]],3,FALSE),"REVISAR")</f>
        <v>SÍ</v>
      </c>
      <c r="F601" s="18" t="str">
        <f>+Cursos[[#This Row],[IS]]&amp;Cursos[[#This Row],[Modelo correcto]]</f>
        <v>ALBERTO ANTONIO TENORIO ALVAREZSCX6545</v>
      </c>
      <c r="G601" s="18">
        <v>1</v>
      </c>
      <c r="H601" s="18"/>
      <c r="I601" s="18" t="str">
        <f>+IFERROR(VLOOKUP(Cursos[[#This Row],[Modelo correcto]],Modelos[[Modelo correcto]:[Aplica para certificación]],4,FALSE),"REVISAR")</f>
        <v>NO</v>
      </c>
    </row>
    <row r="602" spans="1:9" x14ac:dyDescent="0.25">
      <c r="A602" s="144" t="s">
        <v>2757</v>
      </c>
      <c r="B602">
        <v>1</v>
      </c>
      <c r="C602" s="10" t="s">
        <v>50</v>
      </c>
      <c r="D602" s="18" t="str">
        <f>+IFERROR(VLOOKUP(Cursos[[#This Row],[Modelo correcto]],Modelos[[Modelo correcto]:[¿En línea?]],2,FALSE),"REVISAR")</f>
        <v>XEROX</v>
      </c>
      <c r="E602" s="52" t="str">
        <f>+IFERROR(VLOOKUP(Cursos[[#This Row],[Modelo correcto]],Modelos[[Modelo correcto]:[¿En línea?]],3,FALSE),"REVISAR")</f>
        <v>SÍ</v>
      </c>
      <c r="F602" s="18" t="str">
        <f>+Cursos[[#This Row],[IS]]&amp;Cursos[[#This Row],[Modelo correcto]]</f>
        <v>ALBERTO ANTONIO TENORIO ALVAREZCC201A</v>
      </c>
      <c r="G602" s="18">
        <v>1</v>
      </c>
      <c r="H602" s="44">
        <v>44166</v>
      </c>
      <c r="I602" s="18" t="str">
        <f>+IFERROR(VLOOKUP(Cursos[[#This Row],[Modelo correcto]],Modelos[[Modelo correcto]:[Aplica para certificación]],4,FALSE),"REVISAR")</f>
        <v>NO</v>
      </c>
    </row>
    <row r="603" spans="1:9" x14ac:dyDescent="0.25">
      <c r="A603" s="144" t="s">
        <v>2757</v>
      </c>
      <c r="B603">
        <v>1</v>
      </c>
      <c r="C603" s="10" t="s">
        <v>2582</v>
      </c>
      <c r="D603" s="18" t="str">
        <f>+IFERROR(VLOOKUP(Cursos[[#This Row],[Modelo correcto]],Modelos[[Modelo correcto]:[¿En línea?]],2,FALSE),"REVISAR")</f>
        <v>HP</v>
      </c>
      <c r="E603" s="145" t="str">
        <f>+IFERROR(VLOOKUP(Cursos[[#This Row],[Modelo correcto]],Modelos[[Modelo correcto]:[¿En línea?]],3,FALSE),"REVISAR")</f>
        <v>SÍ</v>
      </c>
      <c r="F603" s="18" t="str">
        <f>+Cursos[[#This Row],[IS]]&amp;Cursos[[#This Row],[Modelo correcto]]</f>
        <v>ALBERTO ANTONIO TENORIO ALVAREZHP DeskJet 1200 - HP DeskJet Ink Advantage 1200 And HP DeskJet 2300 - HP DeskJet Ink Advantage
2300</v>
      </c>
      <c r="G603" s="18">
        <v>0</v>
      </c>
      <c r="H603" s="19">
        <v>44166</v>
      </c>
      <c r="I603" s="18" t="str">
        <f>+IFERROR(VLOOKUP(Cursos[[#This Row],[Modelo correcto]],Modelos[[Modelo correcto]:[Aplica para certificación]],4,FALSE),"REVISAR")</f>
        <v>NO</v>
      </c>
    </row>
    <row r="604" spans="1:9" x14ac:dyDescent="0.25">
      <c r="A604" s="144" t="s">
        <v>2757</v>
      </c>
      <c r="B604">
        <v>1</v>
      </c>
      <c r="C604" s="10" t="s">
        <v>1229</v>
      </c>
      <c r="D604" s="18" t="str">
        <f>+IFERROR(VLOOKUP(Cursos[[#This Row],[Modelo correcto]],Modelos[[Modelo correcto]:[¿En línea?]],2,FALSE),"REVISAR")</f>
        <v>XEROX</v>
      </c>
      <c r="E604" s="145" t="str">
        <f>+IFERROR(VLOOKUP(Cursos[[#This Row],[Modelo correcto]],Modelos[[Modelo correcto]:[¿En línea?]],3,FALSE),"REVISAR")</f>
        <v>SÍ</v>
      </c>
      <c r="F604" s="18" t="str">
        <f>+Cursos[[#This Row],[IS]]&amp;Cursos[[#This Row],[Modelo correcto]]</f>
        <v>ALBERTO ANTONIO TENORIO ALVAREZ2KT001</v>
      </c>
      <c r="G604" s="18">
        <v>0</v>
      </c>
      <c r="H604" s="19">
        <v>44166</v>
      </c>
      <c r="I604" s="18" t="str">
        <f>+IFERROR(VLOOKUP(Cursos[[#This Row],[Modelo correcto]],Modelos[[Modelo correcto]:[Aplica para certificación]],4,FALSE),"REVISAR")</f>
        <v>NO</v>
      </c>
    </row>
    <row r="605" spans="1:9" x14ac:dyDescent="0.25">
      <c r="A605" s="144" t="s">
        <v>2761</v>
      </c>
      <c r="B605">
        <v>0</v>
      </c>
      <c r="C605" s="10" t="s">
        <v>990</v>
      </c>
      <c r="D605" s="18" t="str">
        <f>+IFERROR(VLOOKUP(Cursos[[#This Row],[Modelo correcto]],Modelos[[Modelo correcto]:[¿En línea?]],2,FALSE),"REVISAR")</f>
        <v>CANON</v>
      </c>
      <c r="E605" s="18" t="str">
        <f>+IFERROR(VLOOKUP(Cursos[[#This Row],[Modelo correcto]],Modelos[[Modelo correcto]:[¿En línea?]],3,FALSE),"REVISAR")</f>
        <v>NO</v>
      </c>
      <c r="F605" s="18" t="str">
        <f>+Cursos[[#This Row],[IS]]&amp;Cursos[[#This Row],[Modelo correcto]]</f>
        <v>RUBEN DARIO MEDELLIN COLUNGAIR C3025</v>
      </c>
      <c r="G605" s="18"/>
      <c r="H605" s="18"/>
      <c r="I605" s="18" t="str">
        <f>+IFERROR(VLOOKUP(Cursos[[#This Row],[Modelo correcto]],Modelos[[Modelo correcto]:[Aplica para certificación]],4,FALSE),"REVISAR")</f>
        <v>SÍ</v>
      </c>
    </row>
    <row r="606" spans="1:9" x14ac:dyDescent="0.25">
      <c r="A606" s="144" t="s">
        <v>2761</v>
      </c>
      <c r="B606">
        <v>1</v>
      </c>
      <c r="C606" s="63">
        <v>428</v>
      </c>
      <c r="D606" s="18" t="str">
        <f>+IFERROR(VLOOKUP(Cursos[[#This Row],[Modelo correcto]],Modelos[[Modelo correcto]:[¿En línea?]],2,FALSE),"REVISAR")</f>
        <v>XEROX</v>
      </c>
      <c r="E606" s="18" t="str">
        <f>+IFERROR(VLOOKUP(Cursos[[#This Row],[Modelo correcto]],Modelos[[Modelo correcto]:[¿En línea?]],3,FALSE),"REVISAR")</f>
        <v>NO</v>
      </c>
      <c r="F606" s="18" t="str">
        <f>+Cursos[[#This Row],[IS]]&amp;Cursos[[#This Row],[Modelo correcto]]</f>
        <v>RUBEN DARIO MEDELLIN COLUNGA428</v>
      </c>
      <c r="G606" s="18">
        <v>1</v>
      </c>
      <c r="H606" s="18"/>
      <c r="I606" s="18" t="str">
        <f>+IFERROR(VLOOKUP(Cursos[[#This Row],[Modelo correcto]],Modelos[[Modelo correcto]:[Aplica para certificación]],4,FALSE),"REVISAR")</f>
        <v>SÍ</v>
      </c>
    </row>
    <row r="607" spans="1:9" x14ac:dyDescent="0.25">
      <c r="A607" s="144" t="s">
        <v>2762</v>
      </c>
      <c r="B607">
        <v>1</v>
      </c>
      <c r="C607" s="10" t="s">
        <v>261</v>
      </c>
      <c r="D607" s="18" t="str">
        <f>+IFERROR(VLOOKUP(Cursos[[#This Row],[Modelo correcto]],Modelos[[Modelo correcto]:[¿En línea?]],2,FALSE),"REVISAR")</f>
        <v>XEROX</v>
      </c>
      <c r="E607" s="18" t="str">
        <f>+IFERROR(VLOOKUP(Cursos[[#This Row],[Modelo correcto]],Modelos[[Modelo correcto]:[¿En línea?]],3,FALSE),"REVISAR")</f>
        <v>SÍ</v>
      </c>
      <c r="F607" s="18" t="str">
        <f>+Cursos[[#This Row],[IS]]&amp;Cursos[[#This Row],[Modelo correcto]]</f>
        <v>CARLOS ALEJANDRO GUTIRREZ/ MUÑOZ3210ASP</v>
      </c>
      <c r="G607" s="18">
        <v>1</v>
      </c>
      <c r="H607" s="19">
        <v>43678</v>
      </c>
      <c r="I607" s="18" t="str">
        <f>+IFERROR(VLOOKUP(Cursos[[#This Row],[Modelo correcto]],Modelos[[Modelo correcto]:[Aplica para certificación]],4,FALSE),"REVISAR")</f>
        <v>NO</v>
      </c>
    </row>
    <row r="608" spans="1:9" x14ac:dyDescent="0.25">
      <c r="A608" s="144" t="s">
        <v>2762</v>
      </c>
      <c r="B608">
        <v>1</v>
      </c>
      <c r="C608" s="10" t="s">
        <v>281</v>
      </c>
      <c r="D608" s="18" t="str">
        <f>+IFERROR(VLOOKUP(Cursos[[#This Row],[Modelo correcto]],Modelos[[Modelo correcto]:[¿En línea?]],2,FALSE),"REVISAR")</f>
        <v>XEROX</v>
      </c>
      <c r="E608" s="18" t="str">
        <f>+IFERROR(VLOOKUP(Cursos[[#This Row],[Modelo correcto]],Modelos[[Modelo correcto]:[¿En línea?]],3,FALSE),"REVISAR")</f>
        <v>SÍ</v>
      </c>
      <c r="F608" s="18" t="str">
        <f>+Cursos[[#This Row],[IS]]&amp;Cursos[[#This Row],[Modelo correcto]]</f>
        <v>CARLOS ALEJANDRO GUTIRREZ/ MUÑOZA4HCF</v>
      </c>
      <c r="G608" s="18">
        <v>1</v>
      </c>
      <c r="H608" s="19">
        <v>43678</v>
      </c>
      <c r="I608" s="18" t="str">
        <f>+IFERROR(VLOOKUP(Cursos[[#This Row],[Modelo correcto]],Modelos[[Modelo correcto]:[Aplica para certificación]],4,FALSE),"REVISAR")</f>
        <v>SÍ</v>
      </c>
    </row>
    <row r="609" spans="1:9" x14ac:dyDescent="0.25">
      <c r="A609" s="144" t="s">
        <v>2762</v>
      </c>
      <c r="B609">
        <v>1</v>
      </c>
      <c r="C609" s="10" t="s">
        <v>273</v>
      </c>
      <c r="D609" s="18" t="str">
        <f>+IFERROR(VLOOKUP(Cursos[[#This Row],[Modelo correcto]],Modelos[[Modelo correcto]:[¿En línea?]],2,FALSE),"REVISAR")</f>
        <v>XEROX</v>
      </c>
      <c r="E609" s="18" t="str">
        <f>+IFERROR(VLOOKUP(Cursos[[#This Row],[Modelo correcto]],Modelos[[Modelo correcto]:[¿En línea?]],3,FALSE),"REVISAR")</f>
        <v>SÍ</v>
      </c>
      <c r="F609" s="18" t="str">
        <f>+Cursos[[#This Row],[IS]]&amp;Cursos[[#This Row],[Modelo correcto]]</f>
        <v>CARLOS ALEJANDRO GUTIRREZ/ MUÑOZAB80HVF</v>
      </c>
      <c r="G609" s="18">
        <v>1</v>
      </c>
      <c r="H609" s="19">
        <v>43678</v>
      </c>
      <c r="I609" s="18" t="str">
        <f>+IFERROR(VLOOKUP(Cursos[[#This Row],[Modelo correcto]],Modelos[[Modelo correcto]:[Aplica para certificación]],4,FALSE),"REVISAR")</f>
        <v>SÍ</v>
      </c>
    </row>
    <row r="610" spans="1:9" x14ac:dyDescent="0.25">
      <c r="A610" s="144" t="s">
        <v>2762</v>
      </c>
      <c r="B610">
        <v>1</v>
      </c>
      <c r="C610" s="10" t="s">
        <v>249</v>
      </c>
      <c r="D610" s="10" t="str">
        <f>+IFERROR(VLOOKUP(Cursos[[#This Row],[Modelo correcto]],Modelos[[Modelo correcto]:[¿En línea?]],2,FALSE),"REVISAR")</f>
        <v>XEROX</v>
      </c>
      <c r="E610" s="10" t="str">
        <f>+IFERROR(VLOOKUP(Cursos[[#This Row],[Modelo correcto]],Modelos[[Modelo correcto]:[¿En línea?]],3,FALSE),"REVISAR")</f>
        <v>SÍ</v>
      </c>
      <c r="F610" s="18" t="str">
        <f>+Cursos[[#This Row],[IS]]&amp;Cursos[[#This Row],[Modelo correcto]]</f>
        <v>CARLOS ALEJANDRO GUTIRREZ/ MUÑOZAB80XTA</v>
      </c>
      <c r="G610" s="18">
        <v>1</v>
      </c>
      <c r="H610" s="19">
        <v>43647</v>
      </c>
      <c r="I610" s="18" t="str">
        <f>+IFERROR(VLOOKUP(Cursos[[#This Row],[Modelo correcto]],Modelos[[Modelo correcto]:[Aplica para certificación]],4,FALSE),"REVISAR")</f>
        <v>SÍ</v>
      </c>
    </row>
    <row r="611" spans="1:9" x14ac:dyDescent="0.25">
      <c r="A611" s="144" t="s">
        <v>2762</v>
      </c>
      <c r="B611">
        <v>1</v>
      </c>
      <c r="C611" s="10" t="s">
        <v>249</v>
      </c>
      <c r="D611" s="18" t="str">
        <f>+IFERROR(VLOOKUP(Cursos[[#This Row],[Modelo correcto]],Modelos[[Modelo correcto]:[¿En línea?]],2,FALSE),"REVISAR")</f>
        <v>XEROX</v>
      </c>
      <c r="E611" s="18" t="str">
        <f>+IFERROR(VLOOKUP(Cursos[[#This Row],[Modelo correcto]],Modelos[[Modelo correcto]:[¿En línea?]],3,FALSE),"REVISAR")</f>
        <v>SÍ</v>
      </c>
      <c r="F611" s="18" t="str">
        <f>+Cursos[[#This Row],[IS]]&amp;Cursos[[#This Row],[Modelo correcto]]</f>
        <v>CARLOS ALEJANDRO GUTIRREZ/ MUÑOZAB80XTA</v>
      </c>
      <c r="G611" s="18">
        <v>1</v>
      </c>
      <c r="H611" s="19">
        <v>43678</v>
      </c>
      <c r="I611" s="18" t="str">
        <f>+IFERROR(VLOOKUP(Cursos[[#This Row],[Modelo correcto]],Modelos[[Modelo correcto]:[Aplica para certificación]],4,FALSE),"REVISAR")</f>
        <v>SÍ</v>
      </c>
    </row>
    <row r="612" spans="1:9" x14ac:dyDescent="0.25">
      <c r="A612" s="144" t="s">
        <v>2762</v>
      </c>
      <c r="B612">
        <v>1</v>
      </c>
      <c r="C612" s="10" t="s">
        <v>251</v>
      </c>
      <c r="D612" s="10" t="str">
        <f>+IFERROR(VLOOKUP(Cursos[[#This Row],[Modelo correcto]],Modelos[[Modelo correcto]:[¿En línea?]],2,FALSE),"REVISAR")</f>
        <v>XEROX</v>
      </c>
      <c r="E612" s="10" t="str">
        <f>+IFERROR(VLOOKUP(Cursos[[#This Row],[Modelo correcto]],Modelos[[Modelo correcto]:[¿En línea?]],3,FALSE),"REVISAR")</f>
        <v>SÍ</v>
      </c>
      <c r="F612" s="18" t="str">
        <f>+Cursos[[#This Row],[IS]]&amp;Cursos[[#This Row],[Modelo correcto]]</f>
        <v>CARLOS ALEJANDRO GUTIRREZ/ MUÑOZAC80XTA</v>
      </c>
      <c r="G612" s="18">
        <v>1</v>
      </c>
      <c r="H612" s="19">
        <v>43647</v>
      </c>
      <c r="I612" s="18" t="str">
        <f>+IFERROR(VLOOKUP(Cursos[[#This Row],[Modelo correcto]],Modelos[[Modelo correcto]:[Aplica para certificación]],4,FALSE),"REVISAR")</f>
        <v>SÍ</v>
      </c>
    </row>
    <row r="613" spans="1:9" x14ac:dyDescent="0.25">
      <c r="A613" s="144" t="s">
        <v>2762</v>
      </c>
      <c r="B613">
        <v>1</v>
      </c>
      <c r="C613" s="10" t="s">
        <v>251</v>
      </c>
      <c r="D613" s="18" t="str">
        <f>+IFERROR(VLOOKUP(Cursos[[#This Row],[Modelo correcto]],Modelos[[Modelo correcto]:[¿En línea?]],2,FALSE),"REVISAR")</f>
        <v>XEROX</v>
      </c>
      <c r="E613" s="18" t="str">
        <f>+IFERROR(VLOOKUP(Cursos[[#This Row],[Modelo correcto]],Modelos[[Modelo correcto]:[¿En línea?]],3,FALSE),"REVISAR")</f>
        <v>SÍ</v>
      </c>
      <c r="F613" s="18" t="str">
        <f>+Cursos[[#This Row],[IS]]&amp;Cursos[[#This Row],[Modelo correcto]]</f>
        <v>CARLOS ALEJANDRO GUTIRREZ/ MUÑOZAC80XTA</v>
      </c>
      <c r="G613" s="18">
        <v>1</v>
      </c>
      <c r="H613" s="19">
        <v>43678</v>
      </c>
      <c r="I613" s="18" t="str">
        <f>+IFERROR(VLOOKUP(Cursos[[#This Row],[Modelo correcto]],Modelos[[Modelo correcto]:[Aplica para certificación]],4,FALSE),"REVISAR")</f>
        <v>SÍ</v>
      </c>
    </row>
    <row r="614" spans="1:9" x14ac:dyDescent="0.25">
      <c r="A614" s="144" t="s">
        <v>2761</v>
      </c>
      <c r="B614">
        <v>1</v>
      </c>
      <c r="C614" s="10">
        <v>770</v>
      </c>
      <c r="D614" s="145" t="str">
        <f>+IFERROR(VLOOKUP(Cursos[[#This Row],[Modelo correcto]],Modelos[[Modelo correcto]:[¿En línea?]],2,FALSE),"REVISAR")</f>
        <v>XEROX</v>
      </c>
      <c r="E614" s="145" t="str">
        <f>+IFERROR(VLOOKUP(Cursos[[#This Row],[Modelo correcto]],Modelos[[Modelo correcto]:[¿En línea?]],3,FALSE),"REVISAR")</f>
        <v>NO</v>
      </c>
      <c r="F614" s="18" t="str">
        <f>+Cursos[[#This Row],[IS]]&amp;Cursos[[#This Row],[Modelo correcto]]</f>
        <v>RUBEN DARIO MEDELLIN COLUNGA770</v>
      </c>
      <c r="G614" s="18">
        <v>1</v>
      </c>
      <c r="H614" s="19">
        <v>43525</v>
      </c>
      <c r="I614" s="18" t="str">
        <f>+IFERROR(VLOOKUP(Cursos[[#This Row],[Modelo correcto]],Modelos[[Modelo correcto]:[Aplica para certificación]],4,FALSE),"REVISAR")</f>
        <v>NO</v>
      </c>
    </row>
    <row r="615" spans="1:9" x14ac:dyDescent="0.25">
      <c r="A615" s="144" t="s">
        <v>2762</v>
      </c>
      <c r="B615">
        <v>1</v>
      </c>
      <c r="C615" s="10" t="s">
        <v>17</v>
      </c>
      <c r="D615" s="18" t="str">
        <f>+IFERROR(VLOOKUP(Cursos[[#This Row],[Modelo correcto]],Modelos[[Modelo correcto]:[¿En línea?]],2,FALSE),"REVISAR")</f>
        <v>XEROX</v>
      </c>
      <c r="E615" s="18" t="str">
        <f>+IFERROR(VLOOKUP(Cursos[[#This Row],[Modelo correcto]],Modelos[[Modelo correcto]:[¿En línea?]],3,FALSE),"REVISAR")</f>
        <v>SÍ</v>
      </c>
      <c r="F615" s="18" t="str">
        <f>+Cursos[[#This Row],[IS]]&amp;Cursos[[#This Row],[Modelo correcto]]</f>
        <v>CARLOS ALEJANDRO GUTIRREZ/ MUÑOZC14531</v>
      </c>
      <c r="G615" s="18">
        <v>1</v>
      </c>
      <c r="H615" s="19">
        <v>43678</v>
      </c>
      <c r="I615" s="18" t="str">
        <f>+IFERROR(VLOOKUP(Cursos[[#This Row],[Modelo correcto]],Modelos[[Modelo correcto]:[Aplica para certificación]],4,FALSE),"REVISAR")</f>
        <v>NO</v>
      </c>
    </row>
    <row r="616" spans="1:9" x14ac:dyDescent="0.25">
      <c r="A616" s="144" t="s">
        <v>2762</v>
      </c>
      <c r="B616">
        <v>1</v>
      </c>
      <c r="C616" s="10" t="s">
        <v>258</v>
      </c>
      <c r="D616" s="18" t="str">
        <f>+IFERROR(VLOOKUP(Cursos[[#This Row],[Modelo correcto]],Modelos[[Modelo correcto]:[¿En línea?]],2,FALSE),"REVISAR")</f>
        <v>XEROX</v>
      </c>
      <c r="E616" s="18" t="str">
        <f>+IFERROR(VLOOKUP(Cursos[[#This Row],[Modelo correcto]],Modelos[[Modelo correcto]:[¿En línea?]],3,FALSE),"REVISAR")</f>
        <v>SÍ</v>
      </c>
      <c r="F616" s="18" t="str">
        <f>+Cursos[[#This Row],[IS]]&amp;Cursos[[#This Row],[Modelo correcto]]</f>
        <v>CARLOS ALEJANDRO GUTIRREZ/ MUÑOZCMYKNTF</v>
      </c>
      <c r="G616" s="18">
        <v>1</v>
      </c>
      <c r="H616" s="19">
        <v>43647</v>
      </c>
      <c r="I616" s="18" t="str">
        <f>+IFERROR(VLOOKUP(Cursos[[#This Row],[Modelo correcto]],Modelos[[Modelo correcto]:[Aplica para certificación]],4,FALSE),"REVISAR")</f>
        <v>SÍ</v>
      </c>
    </row>
    <row r="617" spans="1:9" x14ac:dyDescent="0.25">
      <c r="A617" s="144" t="s">
        <v>2762</v>
      </c>
      <c r="B617">
        <v>1</v>
      </c>
      <c r="C617" s="10" t="s">
        <v>248</v>
      </c>
      <c r="D617" s="10" t="str">
        <f>+IFERROR(VLOOKUP(Cursos[[#This Row],[Modelo correcto]],Modelos[[Modelo correcto]:[¿En línea?]],2,FALSE),"REVISAR")</f>
        <v>XEROX</v>
      </c>
      <c r="E617" s="10" t="str">
        <f>+IFERROR(VLOOKUP(Cursos[[#This Row],[Modelo correcto]],Modelos[[Modelo correcto]:[¿En línea?]],3,FALSE),"REVISAR")</f>
        <v>SÍ</v>
      </c>
      <c r="F617" s="18" t="str">
        <f>+Cursos[[#This Row],[IS]]&amp;Cursos[[#This Row],[Modelo correcto]]</f>
        <v>CARLOS ALEJANDRO GUTIRREZ/ MUÑOZD12501</v>
      </c>
      <c r="G617" s="18">
        <v>1</v>
      </c>
      <c r="H617" s="19">
        <v>43647</v>
      </c>
      <c r="I617" s="18" t="str">
        <f>+IFERROR(VLOOKUP(Cursos[[#This Row],[Modelo correcto]],Modelos[[Modelo correcto]:[Aplica para certificación]],4,FALSE),"REVISAR")</f>
        <v>SÍ</v>
      </c>
    </row>
    <row r="618" spans="1:9" x14ac:dyDescent="0.25">
      <c r="A618" s="144" t="s">
        <v>2757</v>
      </c>
      <c r="B618">
        <v>1</v>
      </c>
      <c r="C618" s="10" t="s">
        <v>74</v>
      </c>
      <c r="D618" s="18" t="str">
        <f>+IFERROR(VLOOKUP(Cursos[[#This Row],[Modelo correcto]],Modelos[[Modelo correcto]:[¿En línea?]],2,FALSE),"REVISAR")</f>
        <v>XEROX</v>
      </c>
      <c r="E618" s="145" t="str">
        <f>+IFERROR(VLOOKUP(Cursos[[#This Row],[Modelo correcto]],Modelos[[Modelo correcto]:[¿En línea?]],3,FALSE),"REVISAR")</f>
        <v>SÍ</v>
      </c>
      <c r="F618" s="18" t="str">
        <f>+Cursos[[#This Row],[IS]]&amp;Cursos[[#This Row],[Modelo correcto]]</f>
        <v>ALBERTO ANTONIO TENORIO ALVAREZC14790</v>
      </c>
      <c r="G618" s="18">
        <v>0</v>
      </c>
      <c r="H618" s="19">
        <v>44166</v>
      </c>
      <c r="I618" s="18" t="str">
        <f>+IFERROR(VLOOKUP(Cursos[[#This Row],[Modelo correcto]],Modelos[[Modelo correcto]:[Aplica para certificación]],4,FALSE),"REVISAR")</f>
        <v>NO</v>
      </c>
    </row>
    <row r="619" spans="1:9" x14ac:dyDescent="0.25">
      <c r="A619" s="144" t="s">
        <v>2762</v>
      </c>
      <c r="B619">
        <v>1</v>
      </c>
      <c r="C619" s="10" t="s">
        <v>292</v>
      </c>
      <c r="D619" s="18" t="str">
        <f>+IFERROR(VLOOKUP(Cursos[[#This Row],[Modelo correcto]],Modelos[[Modelo correcto]:[¿En línea?]],2,FALSE),"REVISAR")</f>
        <v>XEROX</v>
      </c>
      <c r="E619" s="18" t="str">
        <f>+IFERROR(VLOOKUP(Cursos[[#This Row],[Modelo correcto]],Modelos[[Modelo correcto]:[¿En línea?]],3,FALSE),"REVISAR")</f>
        <v>SÍ</v>
      </c>
      <c r="F619" s="18" t="str">
        <f>+Cursos[[#This Row],[IS]]&amp;Cursos[[#This Row],[Modelo correcto]]</f>
        <v>CARLOS ALEJANDRO GUTIRREZ/ MUÑOZFAX101</v>
      </c>
      <c r="G619" s="18">
        <v>1</v>
      </c>
      <c r="H619" s="19">
        <v>43678</v>
      </c>
      <c r="I619" s="18" t="str">
        <f>+IFERROR(VLOOKUP(Cursos[[#This Row],[Modelo correcto]],Modelos[[Modelo correcto]:[Aplica para certificación]],4,FALSE),"REVISAR")</f>
        <v>SÍ</v>
      </c>
    </row>
    <row r="620" spans="1:9" x14ac:dyDescent="0.25">
      <c r="A620" s="144" t="s">
        <v>2757</v>
      </c>
      <c r="B620">
        <v>1</v>
      </c>
      <c r="C620" t="s">
        <v>787</v>
      </c>
      <c r="D620" s="18" t="str">
        <f>+IFERROR(VLOOKUP(Cursos[[#This Row],[Modelo correcto]],Modelos[[Modelo correcto]:[¿En línea?]],2,FALSE),"REVISAR")</f>
        <v>LEXMARK</v>
      </c>
      <c r="E620" s="18" t="str">
        <f>+IFERROR(VLOOKUP(Cursos[[#This Row],[Modelo correcto]],Modelos[[Modelo correcto]:[¿En línea?]],3,FALSE),"REVISAR")</f>
        <v>SÍ</v>
      </c>
      <c r="F620" s="18" t="str">
        <f>+Cursos[[#This Row],[IS]]&amp;Cursos[[#This Row],[Modelo correcto]]</f>
        <v>ALBERTO ANTONIO TENORIO ALVAREZSerial Impact Dot Matrix Basic Technology</v>
      </c>
      <c r="G620" s="18">
        <v>0</v>
      </c>
      <c r="H620" s="19">
        <v>43709</v>
      </c>
      <c r="I620" s="18" t="str">
        <f>+IFERROR(VLOOKUP(Cursos[[#This Row],[Modelo correcto]],Modelos[[Modelo correcto]:[Aplica para certificación]],4,FALSE),"REVISAR")</f>
        <v>NO</v>
      </c>
    </row>
    <row r="621" spans="1:9" x14ac:dyDescent="0.25">
      <c r="A621" s="144" t="s">
        <v>2757</v>
      </c>
      <c r="B621">
        <v>1</v>
      </c>
      <c r="C621" s="10" t="s">
        <v>788</v>
      </c>
      <c r="D621" s="10" t="str">
        <f>+IFERROR(VLOOKUP(Cursos[[#This Row],[Modelo correcto]],Modelos[[Modelo correcto]:[¿En línea?]],2,FALSE),"REVISAR")</f>
        <v>SAMSUNG</v>
      </c>
      <c r="E621" s="10" t="str">
        <f>+IFERROR(VLOOKUP(Cursos[[#This Row],[Modelo correcto]],Modelos[[Modelo correcto]:[¿En línea?]],3,FALSE),"REVISAR")</f>
        <v>SÍ</v>
      </c>
      <c r="F621" s="18" t="str">
        <f>+Cursos[[#This Row],[IS]]&amp;Cursos[[#This Row],[Modelo correcto]]</f>
        <v>ALBERTO ANTONIO TENORIO ALVAREZSL M4580</v>
      </c>
      <c r="G621" s="18">
        <v>1</v>
      </c>
      <c r="H621" s="18"/>
      <c r="I621" s="18" t="str">
        <f>+IFERROR(VLOOKUP(Cursos[[#This Row],[Modelo correcto]],Modelos[[Modelo correcto]:[Aplica para certificación]],4,FALSE),"REVISAR")</f>
        <v>NO</v>
      </c>
    </row>
    <row r="622" spans="1:9" x14ac:dyDescent="0.25">
      <c r="A622" s="144" t="s">
        <v>2762</v>
      </c>
      <c r="B622">
        <v>1</v>
      </c>
      <c r="C622" s="10" t="s">
        <v>112</v>
      </c>
      <c r="D622" s="18" t="str">
        <f>+IFERROR(VLOOKUP(Cursos[[#This Row],[Modelo correcto]],Modelos[[Modelo correcto]:[¿En línea?]],2,FALSE),"REVISAR")</f>
        <v>XEROX</v>
      </c>
      <c r="E622" s="18" t="str">
        <f>+IFERROR(VLOOKUP(Cursos[[#This Row],[Modelo correcto]],Modelos[[Modelo correcto]:[¿En línea?]],3,FALSE),"REVISAR")</f>
        <v>SÍ</v>
      </c>
      <c r="F622" s="18" t="str">
        <f>+Cursos[[#This Row],[IS]]&amp;Cursos[[#This Row],[Modelo correcto]]</f>
        <v>CARLOS ALEJANDRO GUTIRREZ/ MUÑOZOS2062</v>
      </c>
      <c r="G622" s="18">
        <v>1</v>
      </c>
      <c r="H622" s="19">
        <v>43709</v>
      </c>
      <c r="I622" s="18" t="str">
        <f>+IFERROR(VLOOKUP(Cursos[[#This Row],[Modelo correcto]],Modelos[[Modelo correcto]:[Aplica para certificación]],4,FALSE),"REVISAR")</f>
        <v>NO</v>
      </c>
    </row>
    <row r="623" spans="1:9" x14ac:dyDescent="0.25">
      <c r="A623" s="144" t="s">
        <v>2762</v>
      </c>
      <c r="B623">
        <v>1</v>
      </c>
      <c r="C623" s="10" t="s">
        <v>260</v>
      </c>
      <c r="D623" s="18" t="str">
        <f>+IFERROR(VLOOKUP(Cursos[[#This Row],[Modelo correcto]],Modelos[[Modelo correcto]:[¿En línea?]],2,FALSE),"REVISAR")</f>
        <v>XEROX</v>
      </c>
      <c r="E623" s="18" t="str">
        <f>+IFERROR(VLOOKUP(Cursos[[#This Row],[Modelo correcto]],Modelos[[Modelo correcto]:[¿En línea?]],3,FALSE),"REVISAR")</f>
        <v>SÍ</v>
      </c>
      <c r="F623" s="18" t="str">
        <f>+Cursos[[#This Row],[IS]]&amp;Cursos[[#This Row],[Modelo correcto]]</f>
        <v>CARLOS ALEJANDRO GUTIRREZ/ MUÑOZOS2082</v>
      </c>
      <c r="G623" s="18">
        <v>1</v>
      </c>
      <c r="H623" s="19">
        <v>43647</v>
      </c>
      <c r="I623" s="18" t="str">
        <f>+IFERROR(VLOOKUP(Cursos[[#This Row],[Modelo correcto]],Modelos[[Modelo correcto]:[Aplica para certificación]],4,FALSE),"REVISAR")</f>
        <v>SÍ</v>
      </c>
    </row>
    <row r="624" spans="1:9" x14ac:dyDescent="0.25">
      <c r="A624" s="144" t="s">
        <v>2762</v>
      </c>
      <c r="B624">
        <v>1</v>
      </c>
      <c r="C624" s="10" t="s">
        <v>276</v>
      </c>
      <c r="D624" s="18" t="str">
        <f>+IFERROR(VLOOKUP(Cursos[[#This Row],[Modelo correcto]],Modelos[[Modelo correcto]:[¿En línea?]],2,FALSE),"REVISAR")</f>
        <v>XEROX</v>
      </c>
      <c r="E624" s="18" t="str">
        <f>+IFERROR(VLOOKUP(Cursos[[#This Row],[Modelo correcto]],Modelos[[Modelo correcto]:[¿En línea?]],3,FALSE),"REVISAR")</f>
        <v>SÍ</v>
      </c>
      <c r="F624" s="18" t="str">
        <f>+Cursos[[#This Row],[IS]]&amp;Cursos[[#This Row],[Modelo correcto]]</f>
        <v>CARLOS ALEJANDRO GUTIRREZ/ MUÑOZPC90XTA</v>
      </c>
      <c r="G624" s="18">
        <v>1</v>
      </c>
      <c r="H624" s="19">
        <v>43678</v>
      </c>
      <c r="I624" s="18" t="str">
        <f>+IFERROR(VLOOKUP(Cursos[[#This Row],[Modelo correcto]],Modelos[[Modelo correcto]:[Aplica para certificación]],4,FALSE),"REVISAR")</f>
        <v>SÍ</v>
      </c>
    </row>
    <row r="625" spans="1:9" x14ac:dyDescent="0.25">
      <c r="A625" s="144" t="s">
        <v>2757</v>
      </c>
      <c r="B625">
        <v>1</v>
      </c>
      <c r="C625" s="10" t="s">
        <v>789</v>
      </c>
      <c r="D625" s="10" t="str">
        <f>+IFERROR(VLOOKUP(Cursos[[#This Row],[Modelo correcto]],Modelos[[Modelo correcto]:[¿En línea?]],2,FALSE),"REVISAR")</f>
        <v>LEXMARK</v>
      </c>
      <c r="E625" s="10" t="str">
        <f>+IFERROR(VLOOKUP(Cursos[[#This Row],[Modelo correcto]],Modelos[[Modelo correcto]:[¿En línea?]],3,FALSE),"REVISAR")</f>
        <v>SÍ</v>
      </c>
      <c r="F625" s="18" t="str">
        <f>+Cursos[[#This Row],[IS]]&amp;Cursos[[#This Row],[Modelo correcto]]</f>
        <v>ALBERTO ANTONIO TENORIO ALVAREZT654</v>
      </c>
      <c r="G625" s="18">
        <v>1</v>
      </c>
      <c r="H625" s="19">
        <v>43647</v>
      </c>
      <c r="I625" s="18" t="str">
        <f>+IFERROR(VLOOKUP(Cursos[[#This Row],[Modelo correcto]],Modelos[[Modelo correcto]:[Aplica para certificación]],4,FALSE),"REVISAR")</f>
        <v>NO</v>
      </c>
    </row>
    <row r="626" spans="1:9" x14ac:dyDescent="0.25">
      <c r="A626" s="144" t="s">
        <v>2762</v>
      </c>
      <c r="B626">
        <v>1</v>
      </c>
      <c r="C626" s="10" t="s">
        <v>219</v>
      </c>
      <c r="D626" s="18" t="str">
        <f>+IFERROR(VLOOKUP(Cursos[[#This Row],[Modelo correcto]],Modelos[[Modelo correcto]:[¿En línea?]],2,FALSE),"REVISAR")</f>
        <v>XEROX</v>
      </c>
      <c r="E626" s="18" t="str">
        <f>+IFERROR(VLOOKUP(Cursos[[#This Row],[Modelo correcto]],Modelos[[Modelo correcto]:[¿En línea?]],3,FALSE),"REVISAR")</f>
        <v>SÍ</v>
      </c>
      <c r="F626" s="18" t="str">
        <f>+Cursos[[#This Row],[IS]]&amp;Cursos[[#This Row],[Modelo correcto]]</f>
        <v>CARLOS ALEJANDRO GUTIRREZ/ MUÑOZS008683</v>
      </c>
      <c r="G626" s="18">
        <v>1</v>
      </c>
      <c r="H626" s="19">
        <v>43678</v>
      </c>
      <c r="I626" s="18" t="str">
        <f>+IFERROR(VLOOKUP(Cursos[[#This Row],[Modelo correcto]],Modelos[[Modelo correcto]:[Aplica para certificación]],4,FALSE),"REVISAR")</f>
        <v>NO</v>
      </c>
    </row>
    <row r="627" spans="1:9" x14ac:dyDescent="0.25">
      <c r="A627" s="144" t="s">
        <v>2762</v>
      </c>
      <c r="B627">
        <v>1</v>
      </c>
      <c r="C627" s="10" t="s">
        <v>30</v>
      </c>
      <c r="D627" s="18" t="str">
        <f>+IFERROR(VLOOKUP(Cursos[[#This Row],[Modelo correcto]],Modelos[[Modelo correcto]:[¿En línea?]],2,FALSE),"REVISAR")</f>
        <v>XEROX</v>
      </c>
      <c r="E627" s="18" t="str">
        <f>+IFERROR(VLOOKUP(Cursos[[#This Row],[Modelo correcto]],Modelos[[Modelo correcto]:[¿En línea?]],3,FALSE),"REVISAR")</f>
        <v>SÍ</v>
      </c>
      <c r="F627" s="18" t="str">
        <f>+Cursos[[#This Row],[IS]]&amp;Cursos[[#This Row],[Modelo correcto]]</f>
        <v>CARLOS ALEJANDRO GUTIRREZ/ MUÑOZS008684</v>
      </c>
      <c r="G627" s="18">
        <v>1</v>
      </c>
      <c r="H627" s="19">
        <v>43647</v>
      </c>
      <c r="I627" s="18" t="str">
        <f>+IFERROR(VLOOKUP(Cursos[[#This Row],[Modelo correcto]],Modelos[[Modelo correcto]:[Aplica para certificación]],4,FALSE),"REVISAR")</f>
        <v>NO</v>
      </c>
    </row>
    <row r="628" spans="1:9" x14ac:dyDescent="0.25">
      <c r="A628" s="144" t="s">
        <v>2757</v>
      </c>
      <c r="B628">
        <v>0</v>
      </c>
      <c r="C628" s="10" t="s">
        <v>293</v>
      </c>
      <c r="D628" s="18" t="str">
        <f>+IFERROR(VLOOKUP(Cursos[[#This Row],[Modelo correcto]],Modelos[[Modelo correcto]:[¿En línea?]],2,FALSE),"REVISAR")</f>
        <v>XEROX</v>
      </c>
      <c r="E628" s="18" t="str">
        <f>+IFERROR(VLOOKUP(Cursos[[#This Row],[Modelo correcto]],Modelos[[Modelo correcto]:[¿En línea?]],3,FALSE),"REVISAR")</f>
        <v>SÍ</v>
      </c>
      <c r="F628" s="18" t="str">
        <f>+Cursos[[#This Row],[IS]]&amp;Cursos[[#This Row],[Modelo correcto]]</f>
        <v>ALBERTO ANTONIO TENORIO ALVAREZS009129</v>
      </c>
      <c r="G628" s="18"/>
      <c r="H628" s="18"/>
      <c r="I628" s="18" t="str">
        <f>+IFERROR(VLOOKUP(Cursos[[#This Row],[Modelo correcto]],Modelos[[Modelo correcto]:[Aplica para certificación]],4,FALSE),"REVISAR")</f>
        <v>SÍ</v>
      </c>
    </row>
    <row r="629" spans="1:9" x14ac:dyDescent="0.25">
      <c r="A629" s="144" t="s">
        <v>2757</v>
      </c>
      <c r="B629">
        <v>0</v>
      </c>
      <c r="C629" s="10" t="s">
        <v>97</v>
      </c>
      <c r="D629" s="18" t="str">
        <f>+IFERROR(VLOOKUP(Cursos[[#This Row],[Modelo correcto]],Modelos[[Modelo correcto]:[¿En línea?]],2,FALSE),"REVISAR")</f>
        <v>XEROX</v>
      </c>
      <c r="E629" s="18" t="str">
        <f>+IFERROR(VLOOKUP(Cursos[[#This Row],[Modelo correcto]],Modelos[[Modelo correcto]:[¿En línea?]],3,FALSE),"REVISAR")</f>
        <v>SÍ</v>
      </c>
      <c r="F629" s="18" t="str">
        <f>+Cursos[[#This Row],[IS]]&amp;Cursos[[#This Row],[Modelo correcto]]</f>
        <v>ALBERTO ANTONIO TENORIO ALVAREZS009130</v>
      </c>
      <c r="G629" s="18"/>
      <c r="H629" s="18"/>
      <c r="I629" s="18" t="str">
        <f>+IFERROR(VLOOKUP(Cursos[[#This Row],[Modelo correcto]],Modelos[[Modelo correcto]:[Aplica para certificación]],4,FALSE),"REVISAR")</f>
        <v>SÍ</v>
      </c>
    </row>
    <row r="630" spans="1:9" x14ac:dyDescent="0.25">
      <c r="A630" s="144" t="s">
        <v>2761</v>
      </c>
      <c r="B630">
        <v>1</v>
      </c>
      <c r="C630" s="63">
        <v>2060</v>
      </c>
      <c r="D630" s="18" t="str">
        <f>+IFERROR(VLOOKUP(Cursos[[#This Row],[Modelo correcto]],Modelos[[Modelo correcto]:[¿En línea?]],2,FALSE),"REVISAR")</f>
        <v>XEROX</v>
      </c>
      <c r="E630" s="18" t="str">
        <f>+IFERROR(VLOOKUP(Cursos[[#This Row],[Modelo correcto]],Modelos[[Modelo correcto]:[¿En línea?]],3,FALSE),"REVISAR")</f>
        <v>NO</v>
      </c>
      <c r="F630" s="18" t="str">
        <f>+Cursos[[#This Row],[IS]]&amp;Cursos[[#This Row],[Modelo correcto]]</f>
        <v>RUBEN DARIO MEDELLIN COLUNGA2060</v>
      </c>
      <c r="G630" s="18">
        <v>1</v>
      </c>
      <c r="H630" s="18"/>
      <c r="I630" s="18" t="str">
        <f>+IFERROR(VLOOKUP(Cursos[[#This Row],[Modelo correcto]],Modelos[[Modelo correcto]:[Aplica para certificación]],4,FALSE),"REVISAR")</f>
        <v>NO</v>
      </c>
    </row>
    <row r="631" spans="1:9" x14ac:dyDescent="0.25">
      <c r="A631" s="144" t="s">
        <v>2757</v>
      </c>
      <c r="B631">
        <v>0</v>
      </c>
      <c r="C631" s="10" t="s">
        <v>204</v>
      </c>
      <c r="D631" s="18" t="str">
        <f>+IFERROR(VLOOKUP(Cursos[[#This Row],[Modelo correcto]],Modelos[[Modelo correcto]:[¿En línea?]],2,FALSE),"REVISAR")</f>
        <v>XEROX</v>
      </c>
      <c r="E631" s="18" t="str">
        <f>+IFERROR(VLOOKUP(Cursos[[#This Row],[Modelo correcto]],Modelos[[Modelo correcto]:[¿En línea?]],3,FALSE),"REVISAR")</f>
        <v>SÍ</v>
      </c>
      <c r="F631" s="18" t="str">
        <f>+Cursos[[#This Row],[IS]]&amp;Cursos[[#This Row],[Modelo correcto]]</f>
        <v>ALBERTO ANTONIO TENORIO ALVAREZS009131</v>
      </c>
      <c r="G631" s="18"/>
      <c r="H631" s="18"/>
      <c r="I631" s="18" t="str">
        <f>+IFERROR(VLOOKUP(Cursos[[#This Row],[Modelo correcto]],Modelos[[Modelo correcto]:[Aplica para certificación]],4,FALSE),"REVISAR")</f>
        <v>SÍ</v>
      </c>
    </row>
    <row r="632" spans="1:9" x14ac:dyDescent="0.25">
      <c r="A632" s="144" t="s">
        <v>2757</v>
      </c>
      <c r="B632">
        <v>0</v>
      </c>
      <c r="C632" s="10" t="s">
        <v>212</v>
      </c>
      <c r="D632" s="18" t="str">
        <f>+IFERROR(VLOOKUP(Cursos[[#This Row],[Modelo correcto]],Modelos[[Modelo correcto]:[¿En línea?]],2,FALSE),"REVISAR")</f>
        <v>XEROX</v>
      </c>
      <c r="E632" s="18" t="str">
        <f>+IFERROR(VLOOKUP(Cursos[[#This Row],[Modelo correcto]],Modelos[[Modelo correcto]:[¿En línea?]],3,FALSE),"REVISAR")</f>
        <v>SÍ</v>
      </c>
      <c r="F632" s="18" t="str">
        <f>+Cursos[[#This Row],[IS]]&amp;Cursos[[#This Row],[Modelo correcto]]</f>
        <v>ALBERTO ANTONIO TENORIO ALVAREZS009132</v>
      </c>
      <c r="G632" s="18"/>
      <c r="H632" s="18"/>
      <c r="I632" s="18" t="str">
        <f>+IFERROR(VLOOKUP(Cursos[[#This Row],[Modelo correcto]],Modelos[[Modelo correcto]:[Aplica para certificación]],4,FALSE),"REVISAR")</f>
        <v>SÍ</v>
      </c>
    </row>
    <row r="633" spans="1:9" x14ac:dyDescent="0.25">
      <c r="A633" s="144" t="s">
        <v>302</v>
      </c>
      <c r="B633">
        <v>1</v>
      </c>
      <c r="C633" s="10" t="s">
        <v>290</v>
      </c>
      <c r="D633" s="18" t="str">
        <f>+IFERROR(VLOOKUP(Cursos[[#This Row],[Modelo correcto]],Modelos[[Modelo correcto]:[¿En línea?]],2,FALSE),"REVISAR")</f>
        <v>XEROX</v>
      </c>
      <c r="E633" s="18" t="str">
        <f>+IFERROR(VLOOKUP(Cursos[[#This Row],[Modelo correcto]],Modelos[[Modelo correcto]:[¿En línea?]],3,FALSE),"REVISAR")</f>
        <v>SÍ</v>
      </c>
      <c r="F633" s="18" t="str">
        <f>+Cursos[[#This Row],[IS]]&amp;Cursos[[#This Row],[Modelo correcto]]</f>
        <v>ALEJANDRO HINOJOSA GUERREROS009127</v>
      </c>
      <c r="G633" s="18">
        <v>1</v>
      </c>
      <c r="H633" s="19">
        <v>43709</v>
      </c>
      <c r="I633" s="18" t="str">
        <f>+IFERROR(VLOOKUP(Cursos[[#This Row],[Modelo correcto]],Modelos[[Modelo correcto]:[Aplica para certificación]],4,FALSE),"REVISAR")</f>
        <v>SÍ</v>
      </c>
    </row>
    <row r="634" spans="1:9" x14ac:dyDescent="0.25">
      <c r="A634" s="144" t="s">
        <v>302</v>
      </c>
      <c r="B634">
        <v>1</v>
      </c>
      <c r="C634" s="10" t="s">
        <v>288</v>
      </c>
      <c r="D634" s="18" t="str">
        <f>+IFERROR(VLOOKUP(Cursos[[#This Row],[Modelo correcto]],Modelos[[Modelo correcto]:[¿En línea?]],2,FALSE),"REVISAR")</f>
        <v>XEROX</v>
      </c>
      <c r="E634" s="18" t="str">
        <f>+IFERROR(VLOOKUP(Cursos[[#This Row],[Modelo correcto]],Modelos[[Modelo correcto]:[¿En línea?]],3,FALSE),"REVISAR")</f>
        <v>SÍ</v>
      </c>
      <c r="F634" s="18" t="str">
        <f>+Cursos[[#This Row],[IS]]&amp;Cursos[[#This Row],[Modelo correcto]]</f>
        <v>ALEJANDRO HINOJOSA GUERREROS009128</v>
      </c>
      <c r="G634" s="18">
        <v>1</v>
      </c>
      <c r="H634" s="19">
        <v>43709</v>
      </c>
      <c r="I634" s="18" t="str">
        <f>+IFERROR(VLOOKUP(Cursos[[#This Row],[Modelo correcto]],Modelos[[Modelo correcto]:[Aplica para certificación]],4,FALSE),"REVISAR")</f>
        <v>SÍ</v>
      </c>
    </row>
    <row r="635" spans="1:9" x14ac:dyDescent="0.25">
      <c r="A635" s="144" t="s">
        <v>2762</v>
      </c>
      <c r="B635">
        <v>1</v>
      </c>
      <c r="C635" s="10" t="s">
        <v>198</v>
      </c>
      <c r="D635" s="18" t="str">
        <f>+IFERROR(VLOOKUP(Cursos[[#This Row],[Modelo correcto]],Modelos[[Modelo correcto]:[¿En línea?]],2,FALSE),"REVISAR")</f>
        <v>XEROX</v>
      </c>
      <c r="E635" s="18" t="str">
        <f>+IFERROR(VLOOKUP(Cursos[[#This Row],[Modelo correcto]],Modelos[[Modelo correcto]:[¿En línea?]],3,FALSE),"REVISAR")</f>
        <v>SÍ</v>
      </c>
      <c r="F635" s="18" t="str">
        <f>+Cursos[[#This Row],[IS]]&amp;Cursos[[#This Row],[Modelo correcto]]</f>
        <v>CARLOS ALEJANDRO GUTIRREZ/ MUÑOZS009134</v>
      </c>
      <c r="G635" s="18">
        <v>1</v>
      </c>
      <c r="H635" s="19">
        <v>43678</v>
      </c>
      <c r="I635" s="18" t="str">
        <f>+IFERROR(VLOOKUP(Cursos[[#This Row],[Modelo correcto]],Modelos[[Modelo correcto]:[Aplica para certificación]],4,FALSE),"REVISAR")</f>
        <v>NO</v>
      </c>
    </row>
    <row r="636" spans="1:9" x14ac:dyDescent="0.25">
      <c r="A636" s="144" t="s">
        <v>2762</v>
      </c>
      <c r="B636">
        <v>1</v>
      </c>
      <c r="C636" s="10" t="s">
        <v>268</v>
      </c>
      <c r="D636" s="18" t="str">
        <f>+IFERROR(VLOOKUP(Cursos[[#This Row],[Modelo correcto]],Modelos[[Modelo correcto]:[¿En línea?]],2,FALSE),"REVISAR")</f>
        <v>XEROX</v>
      </c>
      <c r="E636" s="18" t="str">
        <f>+IFERROR(VLOOKUP(Cursos[[#This Row],[Modelo correcto]],Modelos[[Modelo correcto]:[¿En línea?]],3,FALSE),"REVISAR")</f>
        <v>SÍ</v>
      </c>
      <c r="F636" s="18" t="str">
        <f>+Cursos[[#This Row],[IS]]&amp;Cursos[[#This Row],[Modelo correcto]]</f>
        <v>CARLOS ALEJANDRO GUTIRREZ/ MUÑOZSAF231</v>
      </c>
      <c r="G636" s="18">
        <v>1</v>
      </c>
      <c r="H636" s="19">
        <v>43678</v>
      </c>
      <c r="I636" s="18" t="str">
        <f>+IFERROR(VLOOKUP(Cursos[[#This Row],[Modelo correcto]],Modelos[[Modelo correcto]:[Aplica para certificación]],4,FALSE),"REVISAR")</f>
        <v>SÍ</v>
      </c>
    </row>
    <row r="637" spans="1:9" x14ac:dyDescent="0.25">
      <c r="A637" s="144" t="s">
        <v>2761</v>
      </c>
      <c r="B637">
        <v>1</v>
      </c>
      <c r="C637" s="63">
        <v>4110</v>
      </c>
      <c r="D637" s="18" t="str">
        <f>+IFERROR(VLOOKUP(Cursos[[#This Row],[Modelo correcto]],Modelos[[Modelo correcto]:[¿En línea?]],2,FALSE),"REVISAR")</f>
        <v>XEROX</v>
      </c>
      <c r="E637" s="18" t="str">
        <f>+IFERROR(VLOOKUP(Cursos[[#This Row],[Modelo correcto]],Modelos[[Modelo correcto]:[¿En línea?]],3,FALSE),"REVISAR")</f>
        <v>NO</v>
      </c>
      <c r="F637" s="18" t="str">
        <f>+Cursos[[#This Row],[IS]]&amp;Cursos[[#This Row],[Modelo correcto]]</f>
        <v>RUBEN DARIO MEDELLIN COLUNGA4110</v>
      </c>
      <c r="G637" s="18">
        <v>1</v>
      </c>
      <c r="H637" s="18"/>
      <c r="I637" s="18" t="str">
        <f>+IFERROR(VLOOKUP(Cursos[[#This Row],[Modelo correcto]],Modelos[[Modelo correcto]:[Aplica para certificación]],4,FALSE),"REVISAR")</f>
        <v>SÍ</v>
      </c>
    </row>
    <row r="638" spans="1:9" x14ac:dyDescent="0.25">
      <c r="A638" s="144" t="s">
        <v>2762</v>
      </c>
      <c r="B638">
        <v>1</v>
      </c>
      <c r="C638" s="10" t="s">
        <v>256</v>
      </c>
      <c r="D638" s="18" t="str">
        <f>+IFERROR(VLOOKUP(Cursos[[#This Row],[Modelo correcto]],Modelos[[Modelo correcto]:[¿En línea?]],2,FALSE),"REVISAR")</f>
        <v>XEROX</v>
      </c>
      <c r="E638" s="18" t="str">
        <f>+IFERROR(VLOOKUP(Cursos[[#This Row],[Modelo correcto]],Modelos[[Modelo correcto]:[¿En línea?]],3,FALSE),"REVISAR")</f>
        <v>SÍ</v>
      </c>
      <c r="F638" s="18" t="str">
        <f>+Cursos[[#This Row],[IS]]&amp;Cursos[[#This Row],[Modelo correcto]]</f>
        <v>CARLOS ALEJANDRO GUTIRREZ/ MUÑOZVB40NTF</v>
      </c>
      <c r="G638" s="18">
        <v>1</v>
      </c>
      <c r="H638" s="19">
        <v>43678</v>
      </c>
      <c r="I638" s="18" t="str">
        <f>+IFERROR(VLOOKUP(Cursos[[#This Row],[Modelo correcto]],Modelos[[Modelo correcto]:[Aplica para certificación]],4,FALSE),"REVISAR")</f>
        <v>SÍ</v>
      </c>
    </row>
    <row r="639" spans="1:9" x14ac:dyDescent="0.25">
      <c r="A639" s="144" t="s">
        <v>2762</v>
      </c>
      <c r="B639">
        <v>1</v>
      </c>
      <c r="C639" s="63" t="s">
        <v>263</v>
      </c>
      <c r="D639" s="18" t="str">
        <f>+IFERROR(VLOOKUP(Cursos[[#This Row],[Modelo correcto]],Modelos[[Modelo correcto]:[¿En línea?]],2,FALSE),"REVISAR")</f>
        <v>XEROX</v>
      </c>
      <c r="E639" s="18" t="str">
        <f>+IFERROR(VLOOKUP(Cursos[[#This Row],[Modelo correcto]],Modelos[[Modelo correcto]:[¿En línea?]],3,FALSE),"REVISAR")</f>
        <v>SÍ</v>
      </c>
      <c r="F639" s="18" t="str">
        <f>+Cursos[[#This Row],[IS]]&amp;Cursos[[#This Row],[Modelo correcto]]</f>
        <v>CARLOS ALEJANDRO GUTIRREZ/ MUÑOZVB70NTF</v>
      </c>
      <c r="G639" s="18">
        <v>1</v>
      </c>
      <c r="H639" s="19">
        <v>43678</v>
      </c>
      <c r="I639" s="18" t="str">
        <f>+IFERROR(VLOOKUP(Cursos[[#This Row],[Modelo correcto]],Modelos[[Modelo correcto]:[Aplica para certificación]],4,FALSE),"REVISAR")</f>
        <v>SÍ</v>
      </c>
    </row>
    <row r="640" spans="1:9" x14ac:dyDescent="0.25">
      <c r="A640" s="144" t="s">
        <v>2762</v>
      </c>
      <c r="B640">
        <v>1</v>
      </c>
      <c r="C640" s="10" t="s">
        <v>266</v>
      </c>
      <c r="D640" s="18" t="str">
        <f>+IFERROR(VLOOKUP(Cursos[[#This Row],[Modelo correcto]],Modelos[[Modelo correcto]:[¿En línea?]],2,FALSE),"REVISAR")</f>
        <v>XEROX</v>
      </c>
      <c r="E640" s="18" t="str">
        <f>+IFERROR(VLOOKUP(Cursos[[#This Row],[Modelo correcto]],Modelos[[Modelo correcto]:[¿En línea?]],3,FALSE),"REVISAR")</f>
        <v>SÍ</v>
      </c>
      <c r="F640" s="18" t="str">
        <f>+Cursos[[#This Row],[IS]]&amp;Cursos[[#This Row],[Modelo correcto]]</f>
        <v>CARLOS ALEJANDRO GUTIRREZ/ MUÑOZVC70NTF</v>
      </c>
      <c r="G640" s="18">
        <v>1</v>
      </c>
      <c r="H640" s="19">
        <v>43678</v>
      </c>
      <c r="I640" s="18" t="str">
        <f>+IFERROR(VLOOKUP(Cursos[[#This Row],[Modelo correcto]],Modelos[[Modelo correcto]:[Aplica para certificación]],4,FALSE),"REVISAR")</f>
        <v>SÍ</v>
      </c>
    </row>
    <row r="641" spans="1:9" x14ac:dyDescent="0.25">
      <c r="A641" s="144" t="s">
        <v>2762</v>
      </c>
      <c r="B641">
        <v>1</v>
      </c>
      <c r="C641" s="10" t="s">
        <v>291</v>
      </c>
      <c r="D641" s="18" t="str">
        <f>+IFERROR(VLOOKUP(Cursos[[#This Row],[Modelo correcto]],Modelos[[Modelo correcto]:[¿En línea?]],2,FALSE),"REVISAR")</f>
        <v>XEROX</v>
      </c>
      <c r="E641" s="18" t="str">
        <f>+IFERROR(VLOOKUP(Cursos[[#This Row],[Modelo correcto]],Modelos[[Modelo correcto]:[¿En línea?]],3,FALSE),"REVISAR")</f>
        <v>SÍ</v>
      </c>
      <c r="F641" s="18" t="str">
        <f>+Cursos[[#This Row],[IS]]&amp;Cursos[[#This Row],[Modelo correcto]]</f>
        <v>CARLOS ALEJANDRO GUTIRREZ/ MUÑOZVERS1SV</v>
      </c>
      <c r="G641" s="18">
        <v>1</v>
      </c>
      <c r="H641" s="19">
        <v>43678</v>
      </c>
      <c r="I641" s="18" t="str">
        <f>+IFERROR(VLOOKUP(Cursos[[#This Row],[Modelo correcto]],Modelos[[Modelo correcto]:[Aplica para certificación]],4,FALSE),"REVISAR")</f>
        <v>SÍ</v>
      </c>
    </row>
    <row r="642" spans="1:9" x14ac:dyDescent="0.25">
      <c r="A642" s="144" t="s">
        <v>2762</v>
      </c>
      <c r="B642">
        <v>1</v>
      </c>
      <c r="C642" s="10" t="s">
        <v>264</v>
      </c>
      <c r="D642" s="18" t="str">
        <f>+IFERROR(VLOOKUP(Cursos[[#This Row],[Modelo correcto]],Modelos[[Modelo correcto]:[¿En línea?]],2,FALSE),"REVISAR")</f>
        <v>XEROX</v>
      </c>
      <c r="E642" s="18" t="str">
        <f>+IFERROR(VLOOKUP(Cursos[[#This Row],[Modelo correcto]],Modelos[[Modelo correcto]:[¿En línea?]],3,FALSE),"REVISAR")</f>
        <v>SÍ</v>
      </c>
      <c r="F642" s="18" t="str">
        <f>+Cursos[[#This Row],[IS]]&amp;Cursos[[#This Row],[Modelo correcto]]</f>
        <v>CARLOS ALEJANDRO GUTIRREZ/ MUÑOZW3345LP</v>
      </c>
      <c r="G642" s="18">
        <v>1</v>
      </c>
      <c r="H642" s="19">
        <v>43678</v>
      </c>
      <c r="I642" s="18" t="str">
        <f>+IFERROR(VLOOKUP(Cursos[[#This Row],[Modelo correcto]],Modelos[[Modelo correcto]:[Aplica para certificación]],4,FALSE),"REVISAR")</f>
        <v>SÍ</v>
      </c>
    </row>
    <row r="643" spans="1:9" x14ac:dyDescent="0.25">
      <c r="A643" s="144" t="s">
        <v>2762</v>
      </c>
      <c r="B643">
        <v>1</v>
      </c>
      <c r="C643" s="10" t="s">
        <v>29</v>
      </c>
      <c r="D643" s="18" t="str">
        <f>+IFERROR(VLOOKUP(Cursos[[#This Row],[Modelo correcto]],Modelos[[Modelo correcto]:[¿En línea?]],2,FALSE),"REVISAR")</f>
        <v>XEROX</v>
      </c>
      <c r="E643" s="18" t="str">
        <f>+IFERROR(VLOOKUP(Cursos[[#This Row],[Modelo correcto]],Modelos[[Modelo correcto]:[¿En línea?]],3,FALSE),"REVISAR")</f>
        <v>SÍ</v>
      </c>
      <c r="F643" s="18" t="str">
        <f>+Cursos[[#This Row],[IS]]&amp;Cursos[[#This Row],[Modelo correcto]]</f>
        <v>CARLOS ALEJANDRO GUTIRREZ/ MUÑOZW5024A</v>
      </c>
      <c r="G643" s="18">
        <v>1</v>
      </c>
      <c r="H643" s="19">
        <v>43709</v>
      </c>
      <c r="I643" s="18" t="str">
        <f>+IFERROR(VLOOKUP(Cursos[[#This Row],[Modelo correcto]],Modelos[[Modelo correcto]:[Aplica para certificación]],4,FALSE),"REVISAR")</f>
        <v>SÍ</v>
      </c>
    </row>
    <row r="644" spans="1:9" x14ac:dyDescent="0.25">
      <c r="A644" s="144" t="s">
        <v>2762</v>
      </c>
      <c r="B644">
        <v>1</v>
      </c>
      <c r="C644" s="10" t="s">
        <v>840</v>
      </c>
      <c r="D644" s="18" t="str">
        <f>+IFERROR(VLOOKUP(Cursos[[#This Row],[Modelo correcto]],Modelos[[Modelo correcto]:[¿En línea?]],2,FALSE),"REVISAR")</f>
        <v>XEROX</v>
      </c>
      <c r="E644" s="18" t="str">
        <f>+IFERROR(VLOOKUP(Cursos[[#This Row],[Modelo correcto]],Modelos[[Modelo correcto]:[¿En línea?]],3,FALSE),"REVISAR")</f>
        <v>SÍ</v>
      </c>
      <c r="F644" s="18" t="str">
        <f>+Cursos[[#This Row],[IS]]&amp;Cursos[[#This Row],[Modelo correcto]]</f>
        <v>CARLOS ALEJANDRO GUTIRREZ/ MUÑOZW6515lp</v>
      </c>
      <c r="G644" s="18">
        <v>1</v>
      </c>
      <c r="H644" s="19">
        <v>43678</v>
      </c>
      <c r="I644" s="18" t="str">
        <f>+IFERROR(VLOOKUP(Cursos[[#This Row],[Modelo correcto]],Modelos[[Modelo correcto]:[Aplica para certificación]],4,FALSE),"REVISAR")</f>
        <v>SÍ</v>
      </c>
    </row>
    <row r="645" spans="1:9" x14ac:dyDescent="0.25">
      <c r="A645" s="144" t="s">
        <v>2762</v>
      </c>
      <c r="B645">
        <v>1</v>
      </c>
      <c r="C645" s="10" t="s">
        <v>51</v>
      </c>
      <c r="D645" s="18" t="str">
        <f>+IFERROR(VLOOKUP(Cursos[[#This Row],[Modelo correcto]],Modelos[[Modelo correcto]:[¿En línea?]],2,FALSE),"REVISAR")</f>
        <v>XEROX</v>
      </c>
      <c r="E645" s="18" t="str">
        <f>+IFERROR(VLOOKUP(Cursos[[#This Row],[Modelo correcto]],Modelos[[Modelo correcto]:[¿En línea?]],3,FALSE),"REVISAR")</f>
        <v>SÍ</v>
      </c>
      <c r="F645" s="18" t="str">
        <f>+Cursos[[#This Row],[IS]]&amp;Cursos[[#This Row],[Modelo correcto]]</f>
        <v>CARLOS ALEJANDRO GUTIRREZ/ MUÑOZWC3550</v>
      </c>
      <c r="G645" s="18">
        <v>1</v>
      </c>
      <c r="H645" s="19">
        <v>43678</v>
      </c>
      <c r="I645" s="18" t="str">
        <f>+IFERROR(VLOOKUP(Cursos[[#This Row],[Modelo correcto]],Modelos[[Modelo correcto]:[Aplica para certificación]],4,FALSE),"REVISAR")</f>
        <v>SÍ</v>
      </c>
    </row>
    <row r="646" spans="1:9" x14ac:dyDescent="0.25">
      <c r="A646" s="144" t="s">
        <v>302</v>
      </c>
      <c r="B646">
        <v>1</v>
      </c>
      <c r="C646" s="10" t="s">
        <v>202</v>
      </c>
      <c r="D646" s="18" t="str">
        <f>+IFERROR(VLOOKUP(Cursos[[#This Row],[Modelo correcto]],Modelos[[Modelo correcto]:[¿En línea?]],2,FALSE),"REVISAR")</f>
        <v>XEROX</v>
      </c>
      <c r="E646" s="18" t="str">
        <f>+IFERROR(VLOOKUP(Cursos[[#This Row],[Modelo correcto]],Modelos[[Modelo correcto]:[¿En línea?]],3,FALSE),"REVISAR")</f>
        <v>SÍ</v>
      </c>
      <c r="F646" s="18" t="str">
        <f>+Cursos[[#This Row],[IS]]&amp;Cursos[[#This Row],[Modelo correcto]]</f>
        <v>ALEJANDRO HINOJOSA GUERREROCLR101</v>
      </c>
      <c r="G646" s="18">
        <v>1</v>
      </c>
      <c r="H646" s="19">
        <v>43983</v>
      </c>
      <c r="I646" s="18" t="str">
        <f>+IFERROR(VLOOKUP(Cursos[[#This Row],[Modelo correcto]],Modelos[[Modelo correcto]:[Aplica para certificación]],4,FALSE),"REVISAR")</f>
        <v>SÍ</v>
      </c>
    </row>
    <row r="647" spans="1:9" x14ac:dyDescent="0.25">
      <c r="A647" s="144" t="s">
        <v>2762</v>
      </c>
      <c r="B647">
        <v>1</v>
      </c>
      <c r="C647" s="10" t="s">
        <v>183</v>
      </c>
      <c r="D647" s="18" t="str">
        <f>+IFERROR(VLOOKUP(Cursos[[#This Row],[Modelo correcto]],Modelos[[Modelo correcto]:[¿En línea?]],2,FALSE),"REVISAR")</f>
        <v>XEROX</v>
      </c>
      <c r="E647" s="18" t="str">
        <f>+IFERROR(VLOOKUP(Cursos[[#This Row],[Modelo correcto]],Modelos[[Modelo correcto]:[¿En línea?]],3,FALSE),"REVISAR")</f>
        <v>SÍ</v>
      </c>
      <c r="F647" s="18" t="str">
        <f>+Cursos[[#This Row],[IS]]&amp;Cursos[[#This Row],[Modelo correcto]]</f>
        <v>CARLOS ALEJANDRO GUTIRREZ/ MUÑOZXAC100</v>
      </c>
      <c r="G647" s="18">
        <v>1</v>
      </c>
      <c r="H647" s="19">
        <v>43709</v>
      </c>
      <c r="I647" s="18" t="str">
        <f>+IFERROR(VLOOKUP(Cursos[[#This Row],[Modelo correcto]],Modelos[[Modelo correcto]:[Aplica para certificación]],4,FALSE),"REVISAR")</f>
        <v>NO</v>
      </c>
    </row>
    <row r="648" spans="1:9" x14ac:dyDescent="0.25">
      <c r="A648" s="144" t="s">
        <v>302</v>
      </c>
      <c r="B648">
        <v>1</v>
      </c>
      <c r="C648" s="10" t="s">
        <v>261</v>
      </c>
      <c r="D648" s="18" t="str">
        <f>+IFERROR(VLOOKUP(Cursos[[#This Row],[Modelo correcto]],Modelos[[Modelo correcto]:[¿En línea?]],2,FALSE),"REVISAR")</f>
        <v>XEROX</v>
      </c>
      <c r="E648" s="18" t="str">
        <f>+IFERROR(VLOOKUP(Cursos[[#This Row],[Modelo correcto]],Modelos[[Modelo correcto]:[¿En línea?]],3,FALSE),"REVISAR")</f>
        <v>SÍ</v>
      </c>
      <c r="F648" s="18" t="str">
        <f>+Cursos[[#This Row],[IS]]&amp;Cursos[[#This Row],[Modelo correcto]]</f>
        <v>ALEJANDRO HINOJOSA GUERRERO3210ASP</v>
      </c>
      <c r="G648" s="18">
        <v>0</v>
      </c>
      <c r="H648" s="19">
        <v>43922</v>
      </c>
      <c r="I648" s="18" t="str">
        <f>+IFERROR(VLOOKUP(Cursos[[#This Row],[Modelo correcto]],Modelos[[Modelo correcto]:[Aplica para certificación]],4,FALSE),"REVISAR")</f>
        <v>NO</v>
      </c>
    </row>
    <row r="649" spans="1:9" x14ac:dyDescent="0.25">
      <c r="A649" s="144" t="s">
        <v>302</v>
      </c>
      <c r="B649">
        <v>1</v>
      </c>
      <c r="C649" s="10" t="s">
        <v>127</v>
      </c>
      <c r="D649" s="18" t="str">
        <f>+IFERROR(VLOOKUP(Cursos[[#This Row],[Modelo correcto]],Modelos[[Modelo correcto]:[¿En línea?]],2,FALSE),"REVISAR")</f>
        <v>XEROX</v>
      </c>
      <c r="E649" s="18" t="str">
        <f>+IFERROR(VLOOKUP(Cursos[[#This Row],[Modelo correcto]],Modelos[[Modelo correcto]:[¿En línea?]],3,FALSE),"REVISAR")</f>
        <v>SÍ</v>
      </c>
      <c r="F649" s="18" t="str">
        <f>+Cursos[[#This Row],[IS]]&amp;Cursos[[#This Row],[Modelo correcto]]</f>
        <v>ALEJANDRO HINOJOSA GUERRERO6140XTA</v>
      </c>
      <c r="G649" s="18">
        <v>0</v>
      </c>
      <c r="H649" s="19">
        <v>43922</v>
      </c>
      <c r="I649" s="18" t="str">
        <f>+IFERROR(VLOOKUP(Cursos[[#This Row],[Modelo correcto]],Modelos[[Modelo correcto]:[Aplica para certificación]],4,FALSE),"REVISAR")</f>
        <v>NO</v>
      </c>
    </row>
    <row r="650" spans="1:9" x14ac:dyDescent="0.25">
      <c r="A650" s="144" t="s">
        <v>2762</v>
      </c>
      <c r="B650">
        <v>1</v>
      </c>
      <c r="C650" s="10" t="s">
        <v>265</v>
      </c>
      <c r="D650" s="18" t="str">
        <f>+IFERROR(VLOOKUP(Cursos[[#This Row],[Modelo correcto]],Modelos[[Modelo correcto]:[¿En línea?]],2,FALSE),"REVISAR")</f>
        <v>XEROX</v>
      </c>
      <c r="E650" s="18" t="str">
        <f>+IFERROR(VLOOKUP(Cursos[[#This Row],[Modelo correcto]],Modelos[[Modelo correcto]:[¿En línea?]],3,FALSE),"REVISAR")</f>
        <v>SÍ</v>
      </c>
      <c r="F650" s="18" t="str">
        <f>+Cursos[[#This Row],[IS]]&amp;Cursos[[#This Row],[Modelo correcto]]</f>
        <v>CARLOS ALEJANDRO GUTIRREZ/ MUÑOZXB21TPS</v>
      </c>
      <c r="G650" s="18">
        <v>1</v>
      </c>
      <c r="H650" s="19">
        <v>43647</v>
      </c>
      <c r="I650" s="18" t="str">
        <f>+IFERROR(VLOOKUP(Cursos[[#This Row],[Modelo correcto]],Modelos[[Modelo correcto]:[Aplica para certificación]],4,FALSE),"REVISAR")</f>
        <v>SÍ</v>
      </c>
    </row>
    <row r="651" spans="1:9" x14ac:dyDescent="0.25">
      <c r="A651" s="144" t="s">
        <v>2762</v>
      </c>
      <c r="B651">
        <v>1</v>
      </c>
      <c r="C651" s="10" t="s">
        <v>265</v>
      </c>
      <c r="D651" s="18" t="str">
        <f>+IFERROR(VLOOKUP(Cursos[[#This Row],[Modelo correcto]],Modelos[[Modelo correcto]:[¿En línea?]],2,FALSE),"REVISAR")</f>
        <v>XEROX</v>
      </c>
      <c r="E651" s="18" t="str">
        <f>+IFERROR(VLOOKUP(Cursos[[#This Row],[Modelo correcto]],Modelos[[Modelo correcto]:[¿En línea?]],3,FALSE),"REVISAR")</f>
        <v>SÍ</v>
      </c>
      <c r="F651" s="18" t="str">
        <f>+Cursos[[#This Row],[IS]]&amp;Cursos[[#This Row],[Modelo correcto]]</f>
        <v>CARLOS ALEJANDRO GUTIRREZ/ MUÑOZXB21TPS</v>
      </c>
      <c r="G651" s="18">
        <v>1</v>
      </c>
      <c r="H651" s="19">
        <v>43678</v>
      </c>
      <c r="I651" s="18" t="str">
        <f>+IFERROR(VLOOKUP(Cursos[[#This Row],[Modelo correcto]],Modelos[[Modelo correcto]:[Aplica para certificación]],4,FALSE),"REVISAR")</f>
        <v>SÍ</v>
      </c>
    </row>
    <row r="652" spans="1:9" x14ac:dyDescent="0.25">
      <c r="A652" s="144" t="s">
        <v>2762</v>
      </c>
      <c r="B652">
        <v>1</v>
      </c>
      <c r="C652" s="10" t="s">
        <v>267</v>
      </c>
      <c r="D652" s="18" t="str">
        <f>+IFERROR(VLOOKUP(Cursos[[#This Row],[Modelo correcto]],Modelos[[Modelo correcto]:[¿En línea?]],2,FALSE),"REVISAR")</f>
        <v>XEROX</v>
      </c>
      <c r="E652" s="18" t="str">
        <f>+IFERROR(VLOOKUP(Cursos[[#This Row],[Modelo correcto]],Modelos[[Modelo correcto]:[¿En línea?]],3,FALSE),"REVISAR")</f>
        <v>SÍ</v>
      </c>
      <c r="F652" s="18" t="str">
        <f>+Cursos[[#This Row],[IS]]&amp;Cursos[[#This Row],[Modelo correcto]]</f>
        <v>CARLOS ALEJANDRO GUTIRREZ/ MUÑOZXC550A</v>
      </c>
      <c r="G652" s="18">
        <v>1</v>
      </c>
      <c r="H652" s="19">
        <v>43647</v>
      </c>
      <c r="I652" s="18" t="str">
        <f>+IFERROR(VLOOKUP(Cursos[[#This Row],[Modelo correcto]],Modelos[[Modelo correcto]:[Aplica para certificación]],4,FALSE),"REVISAR")</f>
        <v>SÍ</v>
      </c>
    </row>
    <row r="653" spans="1:9" x14ac:dyDescent="0.25">
      <c r="A653" s="144" t="s">
        <v>2762</v>
      </c>
      <c r="B653" s="29">
        <v>1</v>
      </c>
      <c r="C653" s="108" t="s">
        <v>269</v>
      </c>
      <c r="D653" s="18" t="str">
        <f>+IFERROR(VLOOKUP(Cursos[[#This Row],[Modelo correcto]],Modelos[[Modelo correcto]:[¿En línea?]],2,FALSE),"REVISAR")</f>
        <v>XEROX</v>
      </c>
      <c r="E653" s="18" t="str">
        <f>+IFERROR(VLOOKUP(Cursos[[#This Row],[Modelo correcto]],Modelos[[Modelo correcto]:[¿En línea?]],3,FALSE),"REVISAR")</f>
        <v>SÍ</v>
      </c>
      <c r="F653" s="18" t="str">
        <f>+Cursos[[#This Row],[IS]]&amp;Cursos[[#This Row],[Modelo correcto]]</f>
        <v>CARLOS ALEJANDRO GUTIRREZ/ MUÑOZXC70XTA</v>
      </c>
      <c r="G653" s="18">
        <v>1</v>
      </c>
      <c r="H653" s="19">
        <v>43647</v>
      </c>
      <c r="I653" s="18" t="str">
        <f>+IFERROR(VLOOKUP(Cursos[[#This Row],[Modelo correcto]],Modelos[[Modelo correcto]:[Aplica para certificación]],4,FALSE),"REVISAR")</f>
        <v>SÍ</v>
      </c>
    </row>
    <row r="654" spans="1:9" x14ac:dyDescent="0.25">
      <c r="A654" s="144" t="s">
        <v>2761</v>
      </c>
      <c r="B654">
        <v>1</v>
      </c>
      <c r="C654" s="63">
        <v>5020</v>
      </c>
      <c r="D654" s="18" t="str">
        <f>+IFERROR(VLOOKUP(Cursos[[#This Row],[Modelo correcto]],Modelos[[Modelo correcto]:[¿En línea?]],2,FALSE),"REVISAR")</f>
        <v>XEROX</v>
      </c>
      <c r="E654" s="18" t="str">
        <f>+IFERROR(VLOOKUP(Cursos[[#This Row],[Modelo correcto]],Modelos[[Modelo correcto]:[¿En línea?]],3,FALSE),"REVISAR")</f>
        <v>NO</v>
      </c>
      <c r="F654" s="18" t="str">
        <f>+Cursos[[#This Row],[IS]]&amp;Cursos[[#This Row],[Modelo correcto]]</f>
        <v>RUBEN DARIO MEDELLIN COLUNGA5020</v>
      </c>
      <c r="G654" s="18">
        <v>1</v>
      </c>
      <c r="H654" s="18"/>
      <c r="I654" s="18" t="str">
        <f>+IFERROR(VLOOKUP(Cursos[[#This Row],[Modelo correcto]],Modelos[[Modelo correcto]:[Aplica para certificación]],4,FALSE),"REVISAR")</f>
        <v>NO</v>
      </c>
    </row>
    <row r="655" spans="1:9" x14ac:dyDescent="0.25">
      <c r="A655" s="144" t="s">
        <v>302</v>
      </c>
      <c r="B655">
        <v>1</v>
      </c>
      <c r="C655" s="145" t="s">
        <v>270</v>
      </c>
      <c r="D655" s="18" t="str">
        <f>+IFERROR(VLOOKUP(Cursos[[#This Row],[Modelo correcto]],Modelos[[Modelo correcto]:[¿En línea?]],2,FALSE),"REVISAR")</f>
        <v>XEROX</v>
      </c>
      <c r="E655" s="18" t="str">
        <f>+IFERROR(VLOOKUP(Cursos[[#This Row],[Modelo correcto]],Modelos[[Modelo correcto]:[¿En línea?]],3,FALSE),"REVISAR")</f>
        <v>SÍ</v>
      </c>
      <c r="F655" s="18" t="str">
        <f>+Cursos[[#This Row],[IS]]&amp;Cursos[[#This Row],[Modelo correcto]]</f>
        <v>ALEJANDRO HINOJOSA GUERRERO7500ASP</v>
      </c>
      <c r="G655" s="18">
        <v>0</v>
      </c>
      <c r="H655" s="19">
        <v>43922</v>
      </c>
      <c r="I655" s="18" t="str">
        <f>+IFERROR(VLOOKUP(Cursos[[#This Row],[Modelo correcto]],Modelos[[Modelo correcto]:[Aplica para certificación]],4,FALSE),"REVISAR")</f>
        <v>NO</v>
      </c>
    </row>
    <row r="656" spans="1:9" x14ac:dyDescent="0.25">
      <c r="A656" s="144" t="s">
        <v>302</v>
      </c>
      <c r="B656">
        <v>1</v>
      </c>
      <c r="C656" s="145" t="s">
        <v>297</v>
      </c>
      <c r="D656" s="18" t="str">
        <f>+IFERROR(VLOOKUP(Cursos[[#This Row],[Modelo correcto]],Modelos[[Modelo correcto]:[¿En línea?]],2,FALSE),"REVISAR")</f>
        <v>XEROX</v>
      </c>
      <c r="E656" s="18" t="str">
        <f>+IFERROR(VLOOKUP(Cursos[[#This Row],[Modelo correcto]],Modelos[[Modelo correcto]:[¿En línea?]],3,FALSE),"REVISAR")</f>
        <v>SÍ</v>
      </c>
      <c r="F656" s="18" t="str">
        <f>+Cursos[[#This Row],[IS]]&amp;Cursos[[#This Row],[Modelo correcto]]</f>
        <v>ALEJANDRO HINOJOSA GUERREROBRFNTF</v>
      </c>
      <c r="G656" s="18">
        <v>1</v>
      </c>
      <c r="H656" s="19">
        <v>43922</v>
      </c>
      <c r="I656" s="18" t="str">
        <f>+IFERROR(VLOOKUP(Cursos[[#This Row],[Modelo correcto]],Modelos[[Modelo correcto]:[Aplica para certificación]],4,FALSE),"REVISAR")</f>
        <v>SÍ</v>
      </c>
    </row>
    <row r="657" spans="1:9" x14ac:dyDescent="0.25">
      <c r="A657" s="144" t="s">
        <v>302</v>
      </c>
      <c r="B657">
        <v>1</v>
      </c>
      <c r="C657" s="10" t="s">
        <v>89</v>
      </c>
      <c r="D657" s="18" t="str">
        <f>+IFERROR(VLOOKUP(Cursos[[#This Row],[Modelo correcto]],Modelos[[Modelo correcto]:[¿En línea?]],2,FALSE),"REVISAR")</f>
        <v>XEROX</v>
      </c>
      <c r="E657" s="18" t="str">
        <f>+IFERROR(VLOOKUP(Cursos[[#This Row],[Modelo correcto]],Modelos[[Modelo correcto]:[¿En línea?]],3,FALSE),"REVISAR")</f>
        <v>SÍ</v>
      </c>
      <c r="F657" s="18" t="str">
        <f>+Cursos[[#This Row],[IS]]&amp;Cursos[[#This Row],[Modelo correcto]]</f>
        <v>ALEJANDRO HINOJOSA GUERREROC12407</v>
      </c>
      <c r="G657" s="18">
        <v>0</v>
      </c>
      <c r="H657" s="19">
        <v>43922</v>
      </c>
      <c r="I657" s="18" t="str">
        <f>+IFERROR(VLOOKUP(Cursos[[#This Row],[Modelo correcto]],Modelos[[Modelo correcto]:[Aplica para certificación]],4,FALSE),"REVISAR")</f>
        <v>NO</v>
      </c>
    </row>
    <row r="658" spans="1:9" x14ac:dyDescent="0.25">
      <c r="A658" s="144" t="s">
        <v>302</v>
      </c>
      <c r="B658">
        <v>1</v>
      </c>
      <c r="C658" s="10" t="s">
        <v>15</v>
      </c>
      <c r="D658" s="18" t="str">
        <f>+IFERROR(VLOOKUP(Cursos[[#This Row],[Modelo correcto]],Modelos[[Modelo correcto]:[¿En línea?]],2,FALSE),"REVISAR")</f>
        <v>XEROX</v>
      </c>
      <c r="E658" s="18" t="str">
        <f>+IFERROR(VLOOKUP(Cursos[[#This Row],[Modelo correcto]],Modelos[[Modelo correcto]:[¿En línea?]],3,FALSE),"REVISAR")</f>
        <v>SÍ</v>
      </c>
      <c r="F658" s="18" t="str">
        <f>+Cursos[[#This Row],[IS]]&amp;Cursos[[#This Row],[Modelo correcto]]</f>
        <v>ALEJANDRO HINOJOSA GUERREROC13861</v>
      </c>
      <c r="G658" s="18">
        <v>0</v>
      </c>
      <c r="H658" s="19">
        <v>43922</v>
      </c>
      <c r="I658" s="18" t="str">
        <f>+IFERROR(VLOOKUP(Cursos[[#This Row],[Modelo correcto]],Modelos[[Modelo correcto]:[Aplica para certificación]],4,FALSE),"REVISAR")</f>
        <v>NO</v>
      </c>
    </row>
    <row r="659" spans="1:9" x14ac:dyDescent="0.25">
      <c r="A659" s="144" t="s">
        <v>302</v>
      </c>
      <c r="B659">
        <v>1</v>
      </c>
      <c r="C659" s="10" t="s">
        <v>15</v>
      </c>
      <c r="D659" s="18" t="str">
        <f>+IFERROR(VLOOKUP(Cursos[[#This Row],[Modelo correcto]],Modelos[[Modelo correcto]:[¿En línea?]],2,FALSE),"REVISAR")</f>
        <v>XEROX</v>
      </c>
      <c r="E659" s="18" t="str">
        <f>+IFERROR(VLOOKUP(Cursos[[#This Row],[Modelo correcto]],Modelos[[Modelo correcto]:[¿En línea?]],3,FALSE),"REVISAR")</f>
        <v>SÍ</v>
      </c>
      <c r="F659" s="18" t="str">
        <f>+Cursos[[#This Row],[IS]]&amp;Cursos[[#This Row],[Modelo correcto]]</f>
        <v>ALEJANDRO HINOJOSA GUERREROC13861</v>
      </c>
      <c r="G659" s="18">
        <v>0</v>
      </c>
      <c r="H659" s="19">
        <v>43922</v>
      </c>
      <c r="I659" s="18" t="str">
        <f>+IFERROR(VLOOKUP(Cursos[[#This Row],[Modelo correcto]],Modelos[[Modelo correcto]:[Aplica para certificación]],4,FALSE),"REVISAR")</f>
        <v>NO</v>
      </c>
    </row>
    <row r="660" spans="1:9" x14ac:dyDescent="0.25">
      <c r="A660" s="144" t="s">
        <v>302</v>
      </c>
      <c r="B660">
        <v>1</v>
      </c>
      <c r="C660" s="10" t="s">
        <v>133</v>
      </c>
      <c r="D660" s="18" t="str">
        <f>+IFERROR(VLOOKUP(Cursos[[#This Row],[Modelo correcto]],Modelos[[Modelo correcto]:[¿En línea?]],2,FALSE),"REVISAR")</f>
        <v>XEROX</v>
      </c>
      <c r="E660" s="18" t="str">
        <f>+IFERROR(VLOOKUP(Cursos[[#This Row],[Modelo correcto]],Modelos[[Modelo correcto]:[¿En línea?]],3,FALSE),"REVISAR")</f>
        <v>SÍ</v>
      </c>
      <c r="F660" s="18" t="str">
        <f>+Cursos[[#This Row],[IS]]&amp;Cursos[[#This Row],[Modelo correcto]]</f>
        <v>ALEJANDRO HINOJOSA GUERREROC14049</v>
      </c>
      <c r="G660" s="18">
        <v>0</v>
      </c>
      <c r="H660" s="19">
        <v>43922</v>
      </c>
      <c r="I660" s="18" t="str">
        <f>+IFERROR(VLOOKUP(Cursos[[#This Row],[Modelo correcto]],Modelos[[Modelo correcto]:[Aplica para certificación]],4,FALSE),"REVISAR")</f>
        <v>NO</v>
      </c>
    </row>
    <row r="661" spans="1:9" x14ac:dyDescent="0.25">
      <c r="A661" s="144" t="s">
        <v>302</v>
      </c>
      <c r="B661">
        <v>1</v>
      </c>
      <c r="C661" s="10" t="s">
        <v>152</v>
      </c>
      <c r="D661" s="18" t="str">
        <f>+IFERROR(VLOOKUP(Cursos[[#This Row],[Modelo correcto]],Modelos[[Modelo correcto]:[¿En línea?]],2,FALSE),"REVISAR")</f>
        <v>XEROX</v>
      </c>
      <c r="E661" s="18" t="str">
        <f>+IFERROR(VLOOKUP(Cursos[[#This Row],[Modelo correcto]],Modelos[[Modelo correcto]:[¿En línea?]],3,FALSE),"REVISAR")</f>
        <v>SÍ</v>
      </c>
      <c r="F661" s="18" t="str">
        <f>+Cursos[[#This Row],[IS]]&amp;Cursos[[#This Row],[Modelo correcto]]</f>
        <v>ALEJANDRO HINOJOSA GUERREROC14481</v>
      </c>
      <c r="G661" s="18">
        <v>0</v>
      </c>
      <c r="H661" s="19">
        <v>43922</v>
      </c>
      <c r="I661" s="18" t="str">
        <f>+IFERROR(VLOOKUP(Cursos[[#This Row],[Modelo correcto]],Modelos[[Modelo correcto]:[Aplica para certificación]],4,FALSE),"REVISAR")</f>
        <v>NO</v>
      </c>
    </row>
    <row r="662" spans="1:9" x14ac:dyDescent="0.25">
      <c r="A662" s="144" t="s">
        <v>302</v>
      </c>
      <c r="B662">
        <v>1</v>
      </c>
      <c r="C662" s="10" t="s">
        <v>210</v>
      </c>
      <c r="D662" s="18" t="str">
        <f>+IFERROR(VLOOKUP(Cursos[[#This Row],[Modelo correcto]],Modelos[[Modelo correcto]:[¿En línea?]],2,FALSE),"REVISAR")</f>
        <v>XEROX</v>
      </c>
      <c r="E662" s="18" t="str">
        <f>+IFERROR(VLOOKUP(Cursos[[#This Row],[Modelo correcto]],Modelos[[Modelo correcto]:[¿En línea?]],3,FALSE),"REVISAR")</f>
        <v>SÍ</v>
      </c>
      <c r="F662" s="18" t="str">
        <f>+Cursos[[#This Row],[IS]]&amp;Cursos[[#This Row],[Modelo correcto]]</f>
        <v>ALEJANDRO HINOJOSA GUERREROC14635</v>
      </c>
      <c r="G662" s="18">
        <v>0</v>
      </c>
      <c r="H662" s="19">
        <v>43922</v>
      </c>
      <c r="I662" s="18" t="str">
        <f>+IFERROR(VLOOKUP(Cursos[[#This Row],[Modelo correcto]],Modelos[[Modelo correcto]:[Aplica para certificación]],4,FALSE),"REVISAR")</f>
        <v>NO</v>
      </c>
    </row>
    <row r="663" spans="1:9" x14ac:dyDescent="0.25">
      <c r="A663" s="144" t="s">
        <v>302</v>
      </c>
      <c r="B663">
        <v>1</v>
      </c>
      <c r="C663" s="10" t="s">
        <v>246</v>
      </c>
      <c r="D663" s="18" t="str">
        <f>+IFERROR(VLOOKUP(Cursos[[#This Row],[Modelo correcto]],Modelos[[Modelo correcto]:[¿En línea?]],2,FALSE),"REVISAR")</f>
        <v>XEROX</v>
      </c>
      <c r="E663" s="18" t="str">
        <f>+IFERROR(VLOOKUP(Cursos[[#This Row],[Modelo correcto]],Modelos[[Modelo correcto]:[¿En línea?]],3,FALSE),"REVISAR")</f>
        <v>SÍ</v>
      </c>
      <c r="F663" s="18" t="str">
        <f>+Cursos[[#This Row],[IS]]&amp;Cursos[[#This Row],[Modelo correcto]]</f>
        <v>ALEJANDRO HINOJOSA GUERREROC14636</v>
      </c>
      <c r="G663" s="18">
        <v>0</v>
      </c>
      <c r="H663" s="19">
        <v>43922</v>
      </c>
      <c r="I663" s="18" t="str">
        <f>+IFERROR(VLOOKUP(Cursos[[#This Row],[Modelo correcto]],Modelos[[Modelo correcto]:[Aplica para certificación]],4,FALSE),"REVISAR")</f>
        <v>NO</v>
      </c>
    </row>
    <row r="664" spans="1:9" x14ac:dyDescent="0.25">
      <c r="A664" s="144" t="s">
        <v>302</v>
      </c>
      <c r="B664">
        <v>1</v>
      </c>
      <c r="C664" s="10" t="s">
        <v>55</v>
      </c>
      <c r="D664" s="18" t="str">
        <f>+IFERROR(VLOOKUP(Cursos[[#This Row],[Modelo correcto]],Modelos[[Modelo correcto]:[¿En línea?]],2,FALSE),"REVISAR")</f>
        <v>XEROX</v>
      </c>
      <c r="E664" s="18" t="str">
        <f>+IFERROR(VLOOKUP(Cursos[[#This Row],[Modelo correcto]],Modelos[[Modelo correcto]:[¿En línea?]],3,FALSE),"REVISAR")</f>
        <v>SÍ</v>
      </c>
      <c r="F664" s="18" t="str">
        <f>+Cursos[[#This Row],[IS]]&amp;Cursos[[#This Row],[Modelo correcto]]</f>
        <v>ALEJANDRO HINOJOSA GUERREROC15005</v>
      </c>
      <c r="G664" s="18">
        <v>0</v>
      </c>
      <c r="H664" s="19">
        <v>43922</v>
      </c>
      <c r="I664" s="18" t="str">
        <f>+IFERROR(VLOOKUP(Cursos[[#This Row],[Modelo correcto]],Modelos[[Modelo correcto]:[Aplica para certificación]],4,FALSE),"REVISAR")</f>
        <v>SÍ</v>
      </c>
    </row>
    <row r="665" spans="1:9" x14ac:dyDescent="0.25">
      <c r="A665" s="144" t="s">
        <v>302</v>
      </c>
      <c r="B665">
        <v>1</v>
      </c>
      <c r="C665" s="10" t="s">
        <v>295</v>
      </c>
      <c r="D665" s="18" t="str">
        <f>+IFERROR(VLOOKUP(Cursos[[#This Row],[Modelo correcto]],Modelos[[Modelo correcto]:[¿En línea?]],2,FALSE),"REVISAR")</f>
        <v>XEROX</v>
      </c>
      <c r="E665" s="18" t="str">
        <f>+IFERROR(VLOOKUP(Cursos[[#This Row],[Modelo correcto]],Modelos[[Modelo correcto]:[¿En línea?]],3,FALSE),"REVISAR")</f>
        <v>SÍ</v>
      </c>
      <c r="F665" s="18" t="str">
        <f>+Cursos[[#This Row],[IS]]&amp;Cursos[[#This Row],[Modelo correcto]]</f>
        <v>ALEJANDRO HINOJOSA GUERREROIDMNTFR</v>
      </c>
      <c r="G665" s="18">
        <v>1</v>
      </c>
      <c r="H665" s="19">
        <v>43922</v>
      </c>
      <c r="I665" s="18" t="str">
        <f>+IFERROR(VLOOKUP(Cursos[[#This Row],[Modelo correcto]],Modelos[[Modelo correcto]:[Aplica para certificación]],4,FALSE),"REVISAR")</f>
        <v>SÍ</v>
      </c>
    </row>
    <row r="666" spans="1:9" x14ac:dyDescent="0.25">
      <c r="A666" s="144" t="s">
        <v>302</v>
      </c>
      <c r="B666">
        <v>1</v>
      </c>
      <c r="C666" s="10" t="s">
        <v>296</v>
      </c>
      <c r="D666" s="18" t="str">
        <f>+IFERROR(VLOOKUP(Cursos[[#This Row],[Modelo correcto]],Modelos[[Modelo correcto]:[¿En línea?]],2,FALSE),"REVISAR")</f>
        <v>XEROX</v>
      </c>
      <c r="E666" s="18" t="str">
        <f>+IFERROR(VLOOKUP(Cursos[[#This Row],[Modelo correcto]],Modelos[[Modelo correcto]:[¿En línea?]],3,FALSE),"REVISAR")</f>
        <v>SÍ</v>
      </c>
      <c r="F666" s="18" t="str">
        <f>+Cursos[[#This Row],[IS]]&amp;Cursos[[#This Row],[Modelo correcto]]</f>
        <v>ALEJANDRO HINOJOSA GUERREROINSNTFR</v>
      </c>
      <c r="G666" s="18">
        <v>1</v>
      </c>
      <c r="H666" s="19">
        <v>43922</v>
      </c>
      <c r="I666" s="18" t="str">
        <f>+IFERROR(VLOOKUP(Cursos[[#This Row],[Modelo correcto]],Modelos[[Modelo correcto]:[Aplica para certificación]],4,FALSE),"REVISAR")</f>
        <v>SÍ</v>
      </c>
    </row>
    <row r="667" spans="1:9" x14ac:dyDescent="0.25">
      <c r="A667" s="144" t="s">
        <v>302</v>
      </c>
      <c r="B667">
        <v>1</v>
      </c>
      <c r="C667" s="145" t="s">
        <v>252</v>
      </c>
      <c r="D667" s="18" t="str">
        <f>+IFERROR(VLOOKUP(Cursos[[#This Row],[Modelo correcto]],Modelos[[Modelo correcto]:[¿En línea?]],2,FALSE),"REVISAR")</f>
        <v>XEROX</v>
      </c>
      <c r="E667" s="18" t="str">
        <f>+IFERROR(VLOOKUP(Cursos[[#This Row],[Modelo correcto]],Modelos[[Modelo correcto]:[¿En línea?]],3,FALSE),"REVISAR")</f>
        <v>SÍ</v>
      </c>
      <c r="F667" s="18" t="str">
        <f>+Cursos[[#This Row],[IS]]&amp;Cursos[[#This Row],[Modelo correcto]]</f>
        <v>ALEJANDRO HINOJOSA GUERREROP6700LP</v>
      </c>
      <c r="G667" s="18">
        <v>0</v>
      </c>
      <c r="H667" s="19">
        <v>43922</v>
      </c>
      <c r="I667" s="18" t="str">
        <f>+IFERROR(VLOOKUP(Cursos[[#This Row],[Modelo correcto]],Modelos[[Modelo correcto]:[Aplica para certificación]],4,FALSE),"REVISAR")</f>
        <v>NO</v>
      </c>
    </row>
    <row r="668" spans="1:9" x14ac:dyDescent="0.25">
      <c r="A668" s="144" t="s">
        <v>302</v>
      </c>
      <c r="B668">
        <v>1</v>
      </c>
      <c r="C668" s="10" t="s">
        <v>276</v>
      </c>
      <c r="D668" s="18" t="str">
        <f>+IFERROR(VLOOKUP(Cursos[[#This Row],[Modelo correcto]],Modelos[[Modelo correcto]:[¿En línea?]],2,FALSE),"REVISAR")</f>
        <v>XEROX</v>
      </c>
      <c r="E668" s="18" t="str">
        <f>+IFERROR(VLOOKUP(Cursos[[#This Row],[Modelo correcto]],Modelos[[Modelo correcto]:[¿En línea?]],3,FALSE),"REVISAR")</f>
        <v>SÍ</v>
      </c>
      <c r="F668" s="18" t="str">
        <f>+Cursos[[#This Row],[IS]]&amp;Cursos[[#This Row],[Modelo correcto]]</f>
        <v>ALEJANDRO HINOJOSA GUERREROPC90XTA</v>
      </c>
      <c r="G668" s="18">
        <v>1</v>
      </c>
      <c r="H668" s="19">
        <v>43831</v>
      </c>
      <c r="I668" s="18" t="str">
        <f>+IFERROR(VLOOKUP(Cursos[[#This Row],[Modelo correcto]],Modelos[[Modelo correcto]:[Aplica para certificación]],4,FALSE),"REVISAR")</f>
        <v>SÍ</v>
      </c>
    </row>
    <row r="669" spans="1:9" x14ac:dyDescent="0.25">
      <c r="A669" s="144" t="s">
        <v>302</v>
      </c>
      <c r="B669">
        <v>1</v>
      </c>
      <c r="C669" s="10" t="s">
        <v>298</v>
      </c>
      <c r="D669" s="18" t="str">
        <f>+IFERROR(VLOOKUP(Cursos[[#This Row],[Modelo correcto]],Modelos[[Modelo correcto]:[¿En línea?]],2,FALSE),"REVISAR")</f>
        <v>XEROX</v>
      </c>
      <c r="E669" s="18" t="str">
        <f>+IFERROR(VLOOKUP(Cursos[[#This Row],[Modelo correcto]],Modelos[[Modelo correcto]:[¿En línea?]],3,FALSE),"REVISAR")</f>
        <v>SÍ</v>
      </c>
      <c r="F669" s="18" t="str">
        <f>+Cursos[[#This Row],[IS]]&amp;Cursos[[#This Row],[Modelo correcto]]</f>
        <v>ALEJANDRO HINOJOSA GUERREROPRFNTFR</v>
      </c>
      <c r="G669" s="18">
        <v>1</v>
      </c>
      <c r="H669" s="19">
        <v>43922</v>
      </c>
      <c r="I669" s="18" t="str">
        <f>+IFERROR(VLOOKUP(Cursos[[#This Row],[Modelo correcto]],Modelos[[Modelo correcto]:[Aplica para certificación]],4,FALSE),"REVISAR")</f>
        <v>SÍ</v>
      </c>
    </row>
    <row r="670" spans="1:9" x14ac:dyDescent="0.25">
      <c r="A670" s="144" t="s">
        <v>302</v>
      </c>
      <c r="B670">
        <v>1</v>
      </c>
      <c r="C670" s="63" t="s">
        <v>299</v>
      </c>
      <c r="D670" s="18" t="str">
        <f>+IFERROR(VLOOKUP(Cursos[[#This Row],[Modelo correcto]],Modelos[[Modelo correcto]:[¿En línea?]],2,FALSE),"REVISAR")</f>
        <v>XEROX</v>
      </c>
      <c r="E670" s="18" t="str">
        <f>+IFERROR(VLOOKUP(Cursos[[#This Row],[Modelo correcto]],Modelos[[Modelo correcto]:[¿En línea?]],3,FALSE),"REVISAR")</f>
        <v>SÍ</v>
      </c>
      <c r="F670" s="18" t="str">
        <f>+Cursos[[#This Row],[IS]]&amp;Cursos[[#This Row],[Modelo correcto]]</f>
        <v>ALEJANDRO HINOJOSA GUERREROTSTNTFR</v>
      </c>
      <c r="G670" s="18">
        <v>1</v>
      </c>
      <c r="H670" s="19">
        <v>43922</v>
      </c>
      <c r="I670" s="18" t="str">
        <f>+IFERROR(VLOOKUP(Cursos[[#This Row],[Modelo correcto]],Modelos[[Modelo correcto]:[Aplica para certificación]],4,FALSE),"REVISAR")</f>
        <v>SÍ</v>
      </c>
    </row>
    <row r="671" spans="1:9" x14ac:dyDescent="0.25">
      <c r="A671" s="144" t="s">
        <v>302</v>
      </c>
      <c r="B671">
        <v>1</v>
      </c>
      <c r="C671" s="10" t="s">
        <v>267</v>
      </c>
      <c r="D671" s="18" t="str">
        <f>+IFERROR(VLOOKUP(Cursos[[#This Row],[Modelo correcto]],Modelos[[Modelo correcto]:[¿En línea?]],2,FALSE),"REVISAR")</f>
        <v>XEROX</v>
      </c>
      <c r="E671" s="18" t="str">
        <f>+IFERROR(VLOOKUP(Cursos[[#This Row],[Modelo correcto]],Modelos[[Modelo correcto]:[¿En línea?]],3,FALSE),"REVISAR")</f>
        <v>SÍ</v>
      </c>
      <c r="F671" s="18" t="str">
        <f>+Cursos[[#This Row],[IS]]&amp;Cursos[[#This Row],[Modelo correcto]]</f>
        <v>ALEJANDRO HINOJOSA GUERREROXC550A</v>
      </c>
      <c r="G671" s="18">
        <v>1</v>
      </c>
      <c r="H671" s="19">
        <v>43831</v>
      </c>
      <c r="I671" s="18" t="str">
        <f>+IFERROR(VLOOKUP(Cursos[[#This Row],[Modelo correcto]],Modelos[[Modelo correcto]:[Aplica para certificación]],4,FALSE),"REVISAR")</f>
        <v>SÍ</v>
      </c>
    </row>
    <row r="672" spans="1:9" x14ac:dyDescent="0.25">
      <c r="A672" s="144" t="s">
        <v>302</v>
      </c>
      <c r="B672">
        <v>1</v>
      </c>
      <c r="C672" s="10" t="s">
        <v>269</v>
      </c>
      <c r="D672" s="18" t="str">
        <f>+IFERROR(VLOOKUP(Cursos[[#This Row],[Modelo correcto]],Modelos[[Modelo correcto]:[¿En línea?]],2,FALSE),"REVISAR")</f>
        <v>XEROX</v>
      </c>
      <c r="E672" s="18" t="str">
        <f>+IFERROR(VLOOKUP(Cursos[[#This Row],[Modelo correcto]],Modelos[[Modelo correcto]:[¿En línea?]],3,FALSE),"REVISAR")</f>
        <v>SÍ</v>
      </c>
      <c r="F672" s="18" t="str">
        <f>+Cursos[[#This Row],[IS]]&amp;Cursos[[#This Row],[Modelo correcto]]</f>
        <v>ALEJANDRO HINOJOSA GUERREROXC70XTA</v>
      </c>
      <c r="G672" s="18">
        <v>1</v>
      </c>
      <c r="H672" s="19">
        <v>43922</v>
      </c>
      <c r="I672" s="18" t="str">
        <f>+IFERROR(VLOOKUP(Cursos[[#This Row],[Modelo correcto]],Modelos[[Modelo correcto]:[Aplica para certificación]],4,FALSE),"REVISAR")</f>
        <v>SÍ</v>
      </c>
    </row>
    <row r="673" spans="1:9" x14ac:dyDescent="0.25">
      <c r="A673" s="144" t="s">
        <v>302</v>
      </c>
      <c r="B673">
        <v>1</v>
      </c>
      <c r="C673" s="10" t="s">
        <v>137</v>
      </c>
      <c r="D673" s="18" t="str">
        <f>+IFERROR(VLOOKUP(Cursos[[#This Row],[Modelo correcto]],Modelos[[Modelo correcto]:[¿En línea?]],2,FALSE),"REVISAR")</f>
        <v>XEROX</v>
      </c>
      <c r="E673" s="18" t="str">
        <f>+IFERROR(VLOOKUP(Cursos[[#This Row],[Modelo correcto]],Modelos[[Modelo correcto]:[¿En línea?]],3,FALSE),"REVISAR")</f>
        <v>SÍ</v>
      </c>
      <c r="F673" s="18" t="str">
        <f>+Cursos[[#This Row],[IS]]&amp;Cursos[[#This Row],[Modelo correcto]]</f>
        <v>ALEJANDRO HINOJOSA GUERREROW4265XT</v>
      </c>
      <c r="G673" s="18">
        <v>0</v>
      </c>
      <c r="H673" s="19">
        <v>43952</v>
      </c>
      <c r="I673" s="18" t="str">
        <f>+IFERROR(VLOOKUP(Cursos[[#This Row],[Modelo correcto]],Modelos[[Modelo correcto]:[Aplica para certificación]],4,FALSE),"REVISAR")</f>
        <v>NO</v>
      </c>
    </row>
    <row r="674" spans="1:9" x14ac:dyDescent="0.25">
      <c r="A674" s="144" t="s">
        <v>302</v>
      </c>
      <c r="B674">
        <v>1</v>
      </c>
      <c r="C674" s="10" t="s">
        <v>150</v>
      </c>
      <c r="D674" s="18" t="str">
        <f>+IFERROR(VLOOKUP(Cursos[[#This Row],[Modelo correcto]],Modelos[[Modelo correcto]:[¿En línea?]],2,FALSE),"REVISAR")</f>
        <v>XEROX</v>
      </c>
      <c r="E674" s="18" t="str">
        <f>+IFERROR(VLOOKUP(Cursos[[#This Row],[Modelo correcto]],Modelos[[Modelo correcto]:[¿En línea?]],3,FALSE),"REVISAR")</f>
        <v>SÍ</v>
      </c>
      <c r="F674" s="18" t="str">
        <f>+Cursos[[#This Row],[IS]]&amp;Cursos[[#This Row],[Modelo correcto]]</f>
        <v>ALEJANDRO HINOJOSA GUERREROC13925</v>
      </c>
      <c r="G674" s="18">
        <v>1</v>
      </c>
      <c r="H674" s="19">
        <v>43952</v>
      </c>
      <c r="I674" s="18" t="str">
        <f>+IFERROR(VLOOKUP(Cursos[[#This Row],[Modelo correcto]],Modelos[[Modelo correcto]:[Aplica para certificación]],4,FALSE),"REVISAR")</f>
        <v>SÍ</v>
      </c>
    </row>
    <row r="675" spans="1:9" x14ac:dyDescent="0.25">
      <c r="A675" s="144" t="s">
        <v>371</v>
      </c>
      <c r="B675">
        <v>1</v>
      </c>
      <c r="C675" s="10" t="s">
        <v>258</v>
      </c>
      <c r="D675" s="18" t="str">
        <f>+IFERROR(VLOOKUP(Cursos[[#This Row],[Modelo correcto]],Modelos[[Modelo correcto]:[¿En línea?]],2,FALSE),"REVISAR")</f>
        <v>XEROX</v>
      </c>
      <c r="E675" s="18" t="str">
        <f>+IFERROR(VLOOKUP(Cursos[[#This Row],[Modelo correcto]],Modelos[[Modelo correcto]:[¿En línea?]],3,FALSE),"REVISAR")</f>
        <v>SÍ</v>
      </c>
      <c r="F675" s="18" t="str">
        <f>+Cursos[[#This Row],[IS]]&amp;Cursos[[#This Row],[Modelo correcto]]</f>
        <v>CARLOS IVAN SOSA LEONCMYKNTF</v>
      </c>
      <c r="G675" s="18">
        <v>1</v>
      </c>
      <c r="H675" s="19">
        <v>43770</v>
      </c>
      <c r="I675" s="18" t="str">
        <f>+IFERROR(VLOOKUP(Cursos[[#This Row],[Modelo correcto]],Modelos[[Modelo correcto]:[Aplica para certificación]],4,FALSE),"REVISAR")</f>
        <v>SÍ</v>
      </c>
    </row>
    <row r="676" spans="1:9" x14ac:dyDescent="0.25">
      <c r="A676" s="144" t="s">
        <v>302</v>
      </c>
      <c r="B676">
        <v>1</v>
      </c>
      <c r="C676" s="10" t="s">
        <v>176</v>
      </c>
      <c r="D676" s="18" t="str">
        <f>+IFERROR(VLOOKUP(Cursos[[#This Row],[Modelo correcto]],Modelos[[Modelo correcto]:[¿En línea?]],2,FALSE),"REVISAR")</f>
        <v>XEROX</v>
      </c>
      <c r="E676" s="18" t="str">
        <f>+IFERROR(VLOOKUP(Cursos[[#This Row],[Modelo correcto]],Modelos[[Modelo correcto]:[¿En línea?]],3,FALSE),"REVISAR")</f>
        <v>SÍ</v>
      </c>
      <c r="F676" s="18" t="str">
        <f>+Cursos[[#This Row],[IS]]&amp;Cursos[[#This Row],[Modelo correcto]]</f>
        <v>ALEJANDRO HINOJOSA GUERREROC8880XT</v>
      </c>
      <c r="G676" s="18">
        <v>0</v>
      </c>
      <c r="H676" s="19">
        <v>43952</v>
      </c>
      <c r="I676" s="18" t="str">
        <f>+IFERROR(VLOOKUP(Cursos[[#This Row],[Modelo correcto]],Modelos[[Modelo correcto]:[Aplica para certificación]],4,FALSE),"REVISAR")</f>
        <v>NO</v>
      </c>
    </row>
    <row r="677" spans="1:9" x14ac:dyDescent="0.25">
      <c r="A677" s="144" t="s">
        <v>302</v>
      </c>
      <c r="B677">
        <v>1</v>
      </c>
      <c r="C677" s="10" t="s">
        <v>213</v>
      </c>
      <c r="D677" s="18" t="str">
        <f>+IFERROR(VLOOKUP(Cursos[[#This Row],[Modelo correcto]],Modelos[[Modelo correcto]:[¿En línea?]],2,FALSE),"REVISAR")</f>
        <v>XEROX</v>
      </c>
      <c r="E677" s="18" t="str">
        <f>+IFERROR(VLOOKUP(Cursos[[#This Row],[Modelo correcto]],Modelos[[Modelo correcto]:[¿En línea?]],3,FALSE),"REVISAR")</f>
        <v>SÍ</v>
      </c>
      <c r="F677" s="18" t="str">
        <f>+Cursos[[#This Row],[IS]]&amp;Cursos[[#This Row],[Modelo correcto]]</f>
        <v>ALEJANDRO HINOJOSA GUERREROC8700LP</v>
      </c>
      <c r="G677" s="18">
        <v>0</v>
      </c>
      <c r="H677" s="19">
        <v>43952</v>
      </c>
      <c r="I677" s="18" t="str">
        <f>+IFERROR(VLOOKUP(Cursos[[#This Row],[Modelo correcto]],Modelos[[Modelo correcto]:[Aplica para certificación]],4,FALSE),"REVISAR")</f>
        <v>NO</v>
      </c>
    </row>
    <row r="678" spans="1:9" x14ac:dyDescent="0.25">
      <c r="A678" s="144" t="s">
        <v>302</v>
      </c>
      <c r="B678">
        <v>1</v>
      </c>
      <c r="C678" s="10" t="s">
        <v>78</v>
      </c>
      <c r="D678" s="18" t="str">
        <f>+IFERROR(VLOOKUP(Cursos[[#This Row],[Modelo correcto]],Modelos[[Modelo correcto]:[¿En línea?]],2,FALSE),"REVISAR")</f>
        <v>XEROX</v>
      </c>
      <c r="E678" s="18" t="str">
        <f>+IFERROR(VLOOKUP(Cursos[[#This Row],[Modelo correcto]],Modelos[[Modelo correcto]:[¿En línea?]],3,FALSE),"REVISAR")</f>
        <v>SÍ</v>
      </c>
      <c r="F678" s="18" t="str">
        <f>+Cursos[[#This Row],[IS]]&amp;Cursos[[#This Row],[Modelo correcto]]</f>
        <v>ALEJANDRO HINOJOSA GUERREROWC57XFA</v>
      </c>
      <c r="G678" s="18">
        <v>0</v>
      </c>
      <c r="H678" s="19">
        <v>43952</v>
      </c>
      <c r="I678" s="18" t="str">
        <f>+IFERROR(VLOOKUP(Cursos[[#This Row],[Modelo correcto]],Modelos[[Modelo correcto]:[Aplica para certificación]],4,FALSE),"REVISAR")</f>
        <v>NO</v>
      </c>
    </row>
    <row r="679" spans="1:9" x14ac:dyDescent="0.25">
      <c r="A679" s="144" t="s">
        <v>302</v>
      </c>
      <c r="B679">
        <v>1</v>
      </c>
      <c r="C679" s="10" t="s">
        <v>174</v>
      </c>
      <c r="D679" s="18" t="str">
        <f>+IFERROR(VLOOKUP(Cursos[[#This Row],[Modelo correcto]],Modelos[[Modelo correcto]:[¿En línea?]],2,FALSE),"REVISAR")</f>
        <v>XEROX</v>
      </c>
      <c r="E679" s="18" t="str">
        <f>+IFERROR(VLOOKUP(Cursos[[#This Row],[Modelo correcto]],Modelos[[Modelo correcto]:[¿En línea?]],3,FALSE),"REVISAR")</f>
        <v>SÍ</v>
      </c>
      <c r="F679" s="18" t="str">
        <f>+Cursos[[#This Row],[IS]]&amp;Cursos[[#This Row],[Modelo correcto]]</f>
        <v>ALEJANDRO HINOJOSA GUERRERO6140ASP</v>
      </c>
      <c r="G679" s="18">
        <v>0</v>
      </c>
      <c r="H679" s="19">
        <v>43952</v>
      </c>
      <c r="I679" s="18" t="str">
        <f>+IFERROR(VLOOKUP(Cursos[[#This Row],[Modelo correcto]],Modelos[[Modelo correcto]:[Aplica para certificación]],4,FALSE),"REVISAR")</f>
        <v>NO</v>
      </c>
    </row>
    <row r="680" spans="1:9" x14ac:dyDescent="0.25">
      <c r="A680" s="144" t="s">
        <v>302</v>
      </c>
      <c r="B680">
        <v>1</v>
      </c>
      <c r="C680" s="10" t="s">
        <v>2063</v>
      </c>
      <c r="D680" s="18" t="str">
        <f>+IFERROR(VLOOKUP(Cursos[[#This Row],[Modelo correcto]],Modelos[[Modelo correcto]:[¿En línea?]],2,FALSE),"REVISAR")</f>
        <v>HP</v>
      </c>
      <c r="E680" s="18" t="str">
        <f>+IFERROR(VLOOKUP(Cursos[[#This Row],[Modelo correcto]],Modelos[[Modelo correcto]:[¿En línea?]],3,FALSE),"REVISAR")</f>
        <v>SÍ</v>
      </c>
      <c r="F680" s="18" t="str">
        <f>+Cursos[[#This Row],[IS]]&amp;Cursos[[#This Row],[Modelo correcto]]</f>
        <v>ALEJANDRO HINOJOSA GUERREROHP LaserJet Enterprise 700 color MFP M775 Service and Support Training</v>
      </c>
      <c r="G680" s="18">
        <v>0</v>
      </c>
      <c r="H680" s="19">
        <v>44044</v>
      </c>
      <c r="I680" s="18" t="str">
        <f>+IFERROR(VLOOKUP(Cursos[[#This Row],[Modelo correcto]],Modelos[[Modelo correcto]:[Aplica para certificación]],4,FALSE),"REVISAR")</f>
        <v>NO</v>
      </c>
    </row>
    <row r="681" spans="1:9" x14ac:dyDescent="0.25">
      <c r="A681" s="144" t="s">
        <v>302</v>
      </c>
      <c r="B681">
        <v>1</v>
      </c>
      <c r="C681" s="10" t="s">
        <v>1256</v>
      </c>
      <c r="D681" s="18" t="str">
        <f>+IFERROR(VLOOKUP(Cursos[[#This Row],[Modelo correcto]],Modelos[[Modelo correcto]:[¿En línea?]],2,FALSE),"REVISAR")</f>
        <v>XEROX</v>
      </c>
      <c r="E681" s="18" t="str">
        <f>+IFERROR(VLOOKUP(Cursos[[#This Row],[Modelo correcto]],Modelos[[Modelo correcto]:[¿En línea?]],3,FALSE),"REVISAR")</f>
        <v>SÍ</v>
      </c>
      <c r="F681" s="18" t="str">
        <f>+Cursos[[#This Row],[IS]]&amp;Cursos[[#This Row],[Modelo correcto]]</f>
        <v>ALEJANDRO HINOJOSA GUERREROGBOFFIN</v>
      </c>
      <c r="G681" s="18">
        <v>0</v>
      </c>
      <c r="H681" s="19">
        <v>43922</v>
      </c>
      <c r="I681" s="18" t="str">
        <f>+IFERROR(VLOOKUP(Cursos[[#This Row],[Modelo correcto]],Modelos[[Modelo correcto]:[Aplica para certificación]],4,FALSE),"REVISAR")</f>
        <v>SÍ</v>
      </c>
    </row>
    <row r="682" spans="1:9" x14ac:dyDescent="0.25">
      <c r="A682" s="144" t="s">
        <v>381</v>
      </c>
      <c r="B682">
        <v>1</v>
      </c>
      <c r="C682" s="10" t="s">
        <v>1263</v>
      </c>
      <c r="D682" s="18" t="str">
        <f>+IFERROR(VLOOKUP(Cursos[[#This Row],[Modelo correcto]],Modelos[[Modelo correcto]:[¿En línea?]],2,FALSE),"REVISAR")</f>
        <v>HP</v>
      </c>
      <c r="E682" s="18" t="str">
        <f>+IFERROR(VLOOKUP(Cursos[[#This Row],[Modelo correcto]],Modelos[[Modelo correcto]:[¿En línea?]],3,FALSE),"REVISAR")</f>
        <v>SÍ</v>
      </c>
      <c r="F682" s="18" t="str">
        <f>+Cursos[[#This Row],[IS]]&amp;Cursos[[#This Row],[Modelo correcto]]</f>
        <v>ALEJANDRO NEZAHUALCOYOTL CRUZ PEREZA4 Color LaserJet 600 Service</v>
      </c>
      <c r="G682" s="18">
        <v>1</v>
      </c>
      <c r="H682" s="19">
        <v>43952</v>
      </c>
      <c r="I682" s="18" t="str">
        <f>+IFERROR(VLOOKUP(Cursos[[#This Row],[Modelo correcto]],Modelos[[Modelo correcto]:[Aplica para certificación]],4,FALSE),"REVISAR")</f>
        <v>SÍ</v>
      </c>
    </row>
    <row r="683" spans="1:9" x14ac:dyDescent="0.25">
      <c r="A683" s="144" t="s">
        <v>381</v>
      </c>
      <c r="B683">
        <v>1</v>
      </c>
      <c r="C683" s="145" t="s">
        <v>1213</v>
      </c>
      <c r="D683" s="18" t="str">
        <f>+IFERROR(VLOOKUP(Cursos[[#This Row],[Modelo correcto]],Modelos[[Modelo correcto]:[¿En línea?]],2,FALSE),"REVISAR")</f>
        <v>HP</v>
      </c>
      <c r="E683" s="18" t="str">
        <f>+IFERROR(VLOOKUP(Cursos[[#This Row],[Modelo correcto]],Modelos[[Modelo correcto]:[¿En línea?]],3,FALSE),"REVISAR")</f>
        <v>SÍ</v>
      </c>
      <c r="F683" s="18" t="str">
        <f>+Cursos[[#This Row],[IS]]&amp;Cursos[[#This Row],[Modelo correcto]]</f>
        <v>ALEJANDRO NEZAHUALCOYOTL CRUZ PEREZESD</v>
      </c>
      <c r="G683" s="18">
        <v>1</v>
      </c>
      <c r="H683" s="19">
        <v>43952</v>
      </c>
      <c r="I683" s="18" t="str">
        <f>+IFERROR(VLOOKUP(Cursos[[#This Row],[Modelo correcto]],Modelos[[Modelo correcto]:[Aplica para certificación]],4,FALSE),"REVISAR")</f>
        <v>SÍ</v>
      </c>
    </row>
    <row r="684" spans="1:9" x14ac:dyDescent="0.25">
      <c r="A684" s="144" t="s">
        <v>2761</v>
      </c>
      <c r="B684">
        <v>1</v>
      </c>
      <c r="C684" s="63">
        <v>5665</v>
      </c>
      <c r="D684" s="18" t="str">
        <f>+IFERROR(VLOOKUP(Cursos[[#This Row],[Modelo correcto]],Modelos[[Modelo correcto]:[¿En línea?]],2,FALSE),"REVISAR")</f>
        <v>XEROX</v>
      </c>
      <c r="E684" s="18" t="str">
        <f>+IFERROR(VLOOKUP(Cursos[[#This Row],[Modelo correcto]],Modelos[[Modelo correcto]:[¿En línea?]],3,FALSE),"REVISAR")</f>
        <v>NO</v>
      </c>
      <c r="F684" s="18" t="str">
        <f>+Cursos[[#This Row],[IS]]&amp;Cursos[[#This Row],[Modelo correcto]]</f>
        <v>RUBEN DARIO MEDELLIN COLUNGA5665</v>
      </c>
      <c r="G684" s="18">
        <v>1</v>
      </c>
      <c r="H684" s="18"/>
      <c r="I684" s="18" t="str">
        <f>+IFERROR(VLOOKUP(Cursos[[#This Row],[Modelo correcto]],Modelos[[Modelo correcto]:[Aplica para certificación]],4,FALSE),"REVISAR")</f>
        <v>SÍ</v>
      </c>
    </row>
    <row r="685" spans="1:9" x14ac:dyDescent="0.25">
      <c r="A685" s="144" t="s">
        <v>381</v>
      </c>
      <c r="B685">
        <v>1</v>
      </c>
      <c r="C685" s="10" t="s">
        <v>1168</v>
      </c>
      <c r="D685" s="18" t="str">
        <f>+IFERROR(VLOOKUP(Cursos[[#This Row],[Modelo correcto]],Modelos[[Modelo correcto]:[¿En línea?]],2,FALSE),"REVISAR")</f>
        <v>HP</v>
      </c>
      <c r="E685" s="18" t="str">
        <f>+IFERROR(VLOOKUP(Cursos[[#This Row],[Modelo correcto]],Modelos[[Modelo correcto]:[¿En línea?]],3,FALSE),"REVISAR")</f>
        <v>SÍ</v>
      </c>
      <c r="F685" s="18" t="str">
        <f>+Cursos[[#This Row],[IS]]&amp;Cursos[[#This Row],[Modelo correcto]]</f>
        <v>ALEJANDRO NEZAHUALCOYOTL CRUZ PEREZHP Digital Sending</v>
      </c>
      <c r="G685" s="18">
        <v>1</v>
      </c>
      <c r="H685" s="19">
        <v>43952</v>
      </c>
      <c r="I685" s="18" t="str">
        <f>+IFERROR(VLOOKUP(Cursos[[#This Row],[Modelo correcto]],Modelos[[Modelo correcto]:[Aplica para certificación]],4,FALSE),"REVISAR")</f>
        <v>SÍ</v>
      </c>
    </row>
    <row r="686" spans="1:9" x14ac:dyDescent="0.25">
      <c r="A686" s="144" t="s">
        <v>381</v>
      </c>
      <c r="B686">
        <v>1</v>
      </c>
      <c r="C686" s="145" t="s">
        <v>919</v>
      </c>
      <c r="D686" s="18" t="str">
        <f>+IFERROR(VLOOKUP(Cursos[[#This Row],[Modelo correcto]],Modelos[[Modelo correcto]:[¿En línea?]],2,FALSE),"REVISAR")</f>
        <v>HP</v>
      </c>
      <c r="E686" s="18" t="str">
        <f>+IFERROR(VLOOKUP(Cursos[[#This Row],[Modelo correcto]],Modelos[[Modelo correcto]:[¿En línea?]],3,FALSE),"REVISAR")</f>
        <v>SÍ</v>
      </c>
      <c r="F686" s="18" t="str">
        <f>+Cursos[[#This Row],[IS]]&amp;Cursos[[#This Row],[Modelo correcto]]</f>
        <v>ALEJANDRO NEZAHUALCOYOTL CRUZ PEREZHP FutureSmart 4 Firmware WBT</v>
      </c>
      <c r="G686" s="18">
        <v>1</v>
      </c>
      <c r="H686" s="19">
        <v>43952</v>
      </c>
      <c r="I686" s="18" t="str">
        <f>+IFERROR(VLOOKUP(Cursos[[#This Row],[Modelo correcto]],Modelos[[Modelo correcto]:[Aplica para certificación]],4,FALSE),"REVISAR")</f>
        <v>SÍ</v>
      </c>
    </row>
    <row r="687" spans="1:9" x14ac:dyDescent="0.25">
      <c r="A687" s="144" t="s">
        <v>381</v>
      </c>
      <c r="B687">
        <v>1</v>
      </c>
      <c r="C687" s="10" t="s">
        <v>1102</v>
      </c>
      <c r="D687" s="18" t="str">
        <f>+IFERROR(VLOOKUP(Cursos[[#This Row],[Modelo correcto]],Modelos[[Modelo correcto]:[¿En línea?]],2,FALSE),"REVISAR")</f>
        <v>HP</v>
      </c>
      <c r="E687" s="18" t="str">
        <f>+IFERROR(VLOOKUP(Cursos[[#This Row],[Modelo correcto]],Modelos[[Modelo correcto]:[¿En línea?]],3,FALSE),"REVISAR")</f>
        <v>SÍ</v>
      </c>
      <c r="F687" s="18" t="str">
        <f>+Cursos[[#This Row],[IS]]&amp;Cursos[[#This Row],[Modelo correcto]]</f>
        <v>ALEJANDRO NEZAHUALCOYOTL CRUZ PEREZHP V3 Universal Print Driver</v>
      </c>
      <c r="G687" s="18">
        <v>1</v>
      </c>
      <c r="H687" s="19">
        <v>43952</v>
      </c>
      <c r="I687" s="18" t="str">
        <f>+IFERROR(VLOOKUP(Cursos[[#This Row],[Modelo correcto]],Modelos[[Modelo correcto]:[Aplica para certificación]],4,FALSE),"REVISAR")</f>
        <v>SÍ</v>
      </c>
    </row>
    <row r="688" spans="1:9" x14ac:dyDescent="0.25">
      <c r="A688" s="144" t="s">
        <v>381</v>
      </c>
      <c r="B688">
        <v>1</v>
      </c>
      <c r="C688" s="10" t="s">
        <v>1101</v>
      </c>
      <c r="D688" s="18" t="str">
        <f>+IFERROR(VLOOKUP(Cursos[[#This Row],[Modelo correcto]],Modelos[[Modelo correcto]:[¿En línea?]],2,FALSE),"REVISAR")</f>
        <v>HP</v>
      </c>
      <c r="E688" s="18" t="str">
        <f>+IFERROR(VLOOKUP(Cursos[[#This Row],[Modelo correcto]],Modelos[[Modelo correcto]:[¿En línea?]],3,FALSE),"REVISAR")</f>
        <v>SÍ</v>
      </c>
      <c r="F688" s="18" t="str">
        <f>+Cursos[[#This Row],[IS]]&amp;Cursos[[#This Row],[Modelo correcto]]</f>
        <v>ALEJANDRO NEZAHUALCOYOTL CRUZ PEREZLaserJet Fundamentals Master Course</v>
      </c>
      <c r="G688" s="18">
        <v>1</v>
      </c>
      <c r="H688" s="19">
        <v>43952</v>
      </c>
      <c r="I688" s="18" t="str">
        <f>+IFERROR(VLOOKUP(Cursos[[#This Row],[Modelo correcto]],Modelos[[Modelo correcto]:[Aplica para certificación]],4,FALSE),"REVISAR")</f>
        <v>SÍ</v>
      </c>
    </row>
    <row r="689" spans="1:9" x14ac:dyDescent="0.25">
      <c r="A689" s="144" t="s">
        <v>381</v>
      </c>
      <c r="B689">
        <v>1</v>
      </c>
      <c r="C689" s="63" t="s">
        <v>1167</v>
      </c>
      <c r="D689" s="18" t="str">
        <f>+IFERROR(VLOOKUP(Cursos[[#This Row],[Modelo correcto]],Modelos[[Modelo correcto]:[¿En línea?]],2,FALSE),"REVISAR")</f>
        <v>HP</v>
      </c>
      <c r="E689" s="18" t="str">
        <f>+IFERROR(VLOOKUP(Cursos[[#This Row],[Modelo correcto]],Modelos[[Modelo correcto]:[¿En línea?]],3,FALSE),"REVISAR")</f>
        <v>SÍ</v>
      </c>
      <c r="F689" s="18" t="str">
        <f>+Cursos[[#This Row],[IS]]&amp;Cursos[[#This Row],[Modelo correcto]]</f>
        <v>ALEJANDRO NEZAHUALCOYOTL CRUZ PEREZLaserJet Managed A4</v>
      </c>
      <c r="G689" s="18">
        <v>1</v>
      </c>
      <c r="H689" s="19">
        <v>43952</v>
      </c>
      <c r="I689" s="18" t="str">
        <f>+IFERROR(VLOOKUP(Cursos[[#This Row],[Modelo correcto]],Modelos[[Modelo correcto]:[Aplica para certificación]],4,FALSE),"REVISAR")</f>
        <v>SÍ</v>
      </c>
    </row>
    <row r="690" spans="1:9" x14ac:dyDescent="0.25">
      <c r="A690" s="144" t="s">
        <v>2757</v>
      </c>
      <c r="B690">
        <v>1</v>
      </c>
      <c r="C690" s="63" t="s">
        <v>263</v>
      </c>
      <c r="D690" s="10" t="str">
        <f>+IFERROR(VLOOKUP(Cursos[[#This Row],[Modelo correcto]],Modelos[[Modelo correcto]:[¿En línea?]],2,FALSE),"REVISAR")</f>
        <v>XEROX</v>
      </c>
      <c r="E690" s="10" t="str">
        <f>+IFERROR(VLOOKUP(Cursos[[#This Row],[Modelo correcto]],Modelos[[Modelo correcto]:[¿En línea?]],3,FALSE),"REVISAR")</f>
        <v>SÍ</v>
      </c>
      <c r="F690" s="18" t="str">
        <f>+Cursos[[#This Row],[IS]]&amp;Cursos[[#This Row],[Modelo correcto]]</f>
        <v>ALBERTO ANTONIO TENORIO ALVAREZVB70NTF</v>
      </c>
      <c r="G690" s="18">
        <v>1</v>
      </c>
      <c r="H690" s="19">
        <v>43678</v>
      </c>
      <c r="I690" s="18" t="str">
        <f>+IFERROR(VLOOKUP(Cursos[[#This Row],[Modelo correcto]],Modelos[[Modelo correcto]:[Aplica para certificación]],4,FALSE),"REVISAR")</f>
        <v>SÍ</v>
      </c>
    </row>
    <row r="691" spans="1:9" x14ac:dyDescent="0.25">
      <c r="A691" s="144" t="s">
        <v>381</v>
      </c>
      <c r="B691">
        <v>1</v>
      </c>
      <c r="C691" s="10" t="s">
        <v>1079</v>
      </c>
      <c r="D691" s="18" t="str">
        <f>+IFERROR(VLOOKUP(Cursos[[#This Row],[Modelo correcto]],Modelos[[Modelo correcto]:[¿En línea?]],2,FALSE),"REVISAR")</f>
        <v>HP</v>
      </c>
      <c r="E691" s="18" t="str">
        <f>+IFERROR(VLOOKUP(Cursos[[#This Row],[Modelo correcto]],Modelos[[Modelo correcto]:[¿En línea?]],3,FALSE),"REVISAR")</f>
        <v>SÍ</v>
      </c>
      <c r="F691" s="18" t="str">
        <f>+Cursos[[#This Row],[IS]]&amp;Cursos[[#This Row],[Modelo correcto]]</f>
        <v>ALEJANDRO NEZAHUALCOYOTL CRUZ PEREZM304</v>
      </c>
      <c r="G691" s="18">
        <v>1</v>
      </c>
      <c r="H691" s="19">
        <v>43952</v>
      </c>
      <c r="I691" s="18" t="str">
        <f>+IFERROR(VLOOKUP(Cursos[[#This Row],[Modelo correcto]],Modelos[[Modelo correcto]:[Aplica para certificación]],4,FALSE),"REVISAR")</f>
        <v>SÍ</v>
      </c>
    </row>
    <row r="692" spans="1:9" x14ac:dyDescent="0.25">
      <c r="A692" s="144" t="s">
        <v>381</v>
      </c>
      <c r="B692">
        <v>1</v>
      </c>
      <c r="C692" s="10" t="s">
        <v>1160</v>
      </c>
      <c r="D692" s="18" t="str">
        <f>+IFERROR(VLOOKUP(Cursos[[#This Row],[Modelo correcto]],Modelos[[Modelo correcto]:[¿En línea?]],2,FALSE),"REVISAR")</f>
        <v>HP</v>
      </c>
      <c r="E692" s="18" t="str">
        <f>+IFERROR(VLOOKUP(Cursos[[#This Row],[Modelo correcto]],Modelos[[Modelo correcto]:[¿En línea?]],3,FALSE),"REVISAR")</f>
        <v>SÍ</v>
      </c>
      <c r="F692" s="18" t="str">
        <f>+Cursos[[#This Row],[IS]]&amp;Cursos[[#This Row],[Modelo correcto]]</f>
        <v>ALEJANDRO NEZAHUALCOYOTL CRUZ PEREZM501</v>
      </c>
      <c r="G692" s="18">
        <v>1</v>
      </c>
      <c r="H692" s="19">
        <v>43952</v>
      </c>
      <c r="I692" s="18" t="str">
        <f>+IFERROR(VLOOKUP(Cursos[[#This Row],[Modelo correcto]],Modelos[[Modelo correcto]:[Aplica para certificación]],4,FALSE),"REVISAR")</f>
        <v>SÍ</v>
      </c>
    </row>
    <row r="693" spans="1:9" x14ac:dyDescent="0.25">
      <c r="A693" s="144" t="s">
        <v>381</v>
      </c>
      <c r="B693">
        <v>1</v>
      </c>
      <c r="C693" s="10" t="s">
        <v>878</v>
      </c>
      <c r="D693" s="18" t="str">
        <f>+IFERROR(VLOOKUP(Cursos[[#This Row],[Modelo correcto]],Modelos[[Modelo correcto]:[¿En línea?]],2,FALSE),"REVISAR")</f>
        <v>HP</v>
      </c>
      <c r="E693" s="18" t="str">
        <f>+IFERROR(VLOOKUP(Cursos[[#This Row],[Modelo correcto]],Modelos[[Modelo correcto]:[¿En línea?]],3,FALSE),"REVISAR")</f>
        <v>SÍ</v>
      </c>
      <c r="F693" s="18" t="str">
        <f>+Cursos[[#This Row],[IS]]&amp;Cursos[[#This Row],[Modelo correcto]]</f>
        <v>ALEJANDRO NEZAHUALCOYOTL CRUZ PEREZM607</v>
      </c>
      <c r="G693" s="18">
        <v>1</v>
      </c>
      <c r="H693" s="19">
        <v>43952</v>
      </c>
      <c r="I693" s="18" t="str">
        <f>+IFERROR(VLOOKUP(Cursos[[#This Row],[Modelo correcto]],Modelos[[Modelo correcto]:[Aplica para certificación]],4,FALSE),"REVISAR")</f>
        <v>SÍ</v>
      </c>
    </row>
    <row r="694" spans="1:9" x14ac:dyDescent="0.25">
      <c r="A694" s="144" t="s">
        <v>381</v>
      </c>
      <c r="B694">
        <v>1</v>
      </c>
      <c r="C694" s="10" t="s">
        <v>811</v>
      </c>
      <c r="D694" s="18" t="str">
        <f>+IFERROR(VLOOKUP(Cursos[[#This Row],[Modelo correcto]],Modelos[[Modelo correcto]:[¿En línea?]],2,FALSE),"REVISAR")</f>
        <v>HP</v>
      </c>
      <c r="E694" s="18" t="str">
        <f>+IFERROR(VLOOKUP(Cursos[[#This Row],[Modelo correcto]],Modelos[[Modelo correcto]:[¿En línea?]],3,FALSE),"REVISAR")</f>
        <v>SÍ</v>
      </c>
      <c r="F694" s="18" t="str">
        <f>+Cursos[[#This Row],[IS]]&amp;Cursos[[#This Row],[Modelo correcto]]</f>
        <v>ALEJANDRO NEZAHUALCOYOTL CRUZ PEREZM630</v>
      </c>
      <c r="G694" s="18">
        <v>1</v>
      </c>
      <c r="H694" s="19">
        <v>43952</v>
      </c>
      <c r="I694" s="18" t="str">
        <f>+IFERROR(VLOOKUP(Cursos[[#This Row],[Modelo correcto]],Modelos[[Modelo correcto]:[Aplica para certificación]],4,FALSE),"REVISAR")</f>
        <v>NO</v>
      </c>
    </row>
    <row r="695" spans="1:9" x14ac:dyDescent="0.25">
      <c r="A695" s="144" t="s">
        <v>2761</v>
      </c>
      <c r="B695">
        <v>1</v>
      </c>
      <c r="C695" s="63">
        <v>5755</v>
      </c>
      <c r="D695" s="18" t="str">
        <f>+IFERROR(VLOOKUP(Cursos[[#This Row],[Modelo correcto]],Modelos[[Modelo correcto]:[¿En línea?]],2,FALSE),"REVISAR")</f>
        <v>XEROX</v>
      </c>
      <c r="E695" s="18" t="str">
        <f>+IFERROR(VLOOKUP(Cursos[[#This Row],[Modelo correcto]],Modelos[[Modelo correcto]:[¿En línea?]],3,FALSE),"REVISAR")</f>
        <v>NO</v>
      </c>
      <c r="F695" s="18" t="str">
        <f>+Cursos[[#This Row],[IS]]&amp;Cursos[[#This Row],[Modelo correcto]]</f>
        <v>RUBEN DARIO MEDELLIN COLUNGA5755</v>
      </c>
      <c r="G695" s="18">
        <v>1</v>
      </c>
      <c r="H695" s="18"/>
      <c r="I695" s="18" t="str">
        <f>+IFERROR(VLOOKUP(Cursos[[#This Row],[Modelo correcto]],Modelos[[Modelo correcto]:[Aplica para certificación]],4,FALSE),"REVISAR")</f>
        <v>SÍ</v>
      </c>
    </row>
    <row r="696" spans="1:9" x14ac:dyDescent="0.25">
      <c r="A696" s="144" t="s">
        <v>2758</v>
      </c>
      <c r="B696">
        <v>1</v>
      </c>
      <c r="C696" s="145" t="s">
        <v>297</v>
      </c>
      <c r="D696" s="18" t="str">
        <f>+IFERROR(VLOOKUP(Cursos[[#This Row],[Modelo correcto]],Modelos[[Modelo correcto]:[¿En línea?]],2,FALSE),"REVISAR")</f>
        <v>XEROX</v>
      </c>
      <c r="E696" s="18" t="str">
        <f>+IFERROR(VLOOKUP(Cursos[[#This Row],[Modelo correcto]],Modelos[[Modelo correcto]:[¿En línea?]],3,FALSE),"REVISAR")</f>
        <v>SÍ</v>
      </c>
      <c r="F696" s="18" t="str">
        <f>+Cursos[[#This Row],[IS]]&amp;Cursos[[#This Row],[Modelo correcto]]</f>
        <v>ALFREDO TORRES RICARDEZBRFNTF</v>
      </c>
      <c r="G696" s="18">
        <v>1</v>
      </c>
      <c r="H696" s="19">
        <v>43891</v>
      </c>
      <c r="I696" s="18" t="str">
        <f>+IFERROR(VLOOKUP(Cursos[[#This Row],[Modelo correcto]],Modelos[[Modelo correcto]:[Aplica para certificación]],4,FALSE),"REVISAR")</f>
        <v>SÍ</v>
      </c>
    </row>
    <row r="697" spans="1:9" x14ac:dyDescent="0.25">
      <c r="A697" s="144" t="s">
        <v>2758</v>
      </c>
      <c r="B697">
        <v>1</v>
      </c>
      <c r="C697" s="145" t="s">
        <v>117</v>
      </c>
      <c r="D697" s="18" t="str">
        <f>+IFERROR(VLOOKUP(Cursos[[#This Row],[Modelo correcto]],Modelos[[Modelo correcto]:[¿En línea?]],2,FALSE),"REVISAR")</f>
        <v>XEROX</v>
      </c>
      <c r="E697" s="18" t="str">
        <f>+IFERROR(VLOOKUP(Cursos[[#This Row],[Modelo correcto]],Modelos[[Modelo correcto]:[¿En línea?]],3,FALSE),"REVISAR")</f>
        <v>SÍ</v>
      </c>
      <c r="F697" s="18" t="str">
        <f>+Cursos[[#This Row],[IS]]&amp;Cursos[[#This Row],[Modelo correcto]]</f>
        <v>ALFREDO TORRES RICARDEZC13717</v>
      </c>
      <c r="G697" s="18">
        <v>0</v>
      </c>
      <c r="H697" s="19">
        <v>43891</v>
      </c>
      <c r="I697" s="18" t="str">
        <f>+IFERROR(VLOOKUP(Cursos[[#This Row],[Modelo correcto]],Modelos[[Modelo correcto]:[Aplica para certificación]],4,FALSE),"REVISAR")</f>
        <v>NO</v>
      </c>
    </row>
    <row r="698" spans="1:9" x14ac:dyDescent="0.25">
      <c r="A698" s="144" t="s">
        <v>2758</v>
      </c>
      <c r="B698">
        <v>1</v>
      </c>
      <c r="C698" s="10" t="s">
        <v>55</v>
      </c>
      <c r="D698" s="18" t="str">
        <f>+IFERROR(VLOOKUP(Cursos[[#This Row],[Modelo correcto]],Modelos[[Modelo correcto]:[¿En línea?]],2,FALSE),"REVISAR")</f>
        <v>XEROX</v>
      </c>
      <c r="E698" s="18" t="str">
        <f>+IFERROR(VLOOKUP(Cursos[[#This Row],[Modelo correcto]],Modelos[[Modelo correcto]:[¿En línea?]],3,FALSE),"REVISAR")</f>
        <v>SÍ</v>
      </c>
      <c r="F698" s="18" t="str">
        <f>+Cursos[[#This Row],[IS]]&amp;Cursos[[#This Row],[Modelo correcto]]</f>
        <v>ALFREDO TORRES RICARDEZC15005</v>
      </c>
      <c r="G698" s="18">
        <v>0</v>
      </c>
      <c r="H698" s="19">
        <v>43922</v>
      </c>
      <c r="I698" s="18" t="str">
        <f>+IFERROR(VLOOKUP(Cursos[[#This Row],[Modelo correcto]],Modelos[[Modelo correcto]:[Aplica para certificación]],4,FALSE),"REVISAR")</f>
        <v>SÍ</v>
      </c>
    </row>
    <row r="699" spans="1:9" x14ac:dyDescent="0.25">
      <c r="A699" s="144" t="s">
        <v>2758</v>
      </c>
      <c r="B699">
        <v>1</v>
      </c>
      <c r="C699" s="145" t="s">
        <v>1183</v>
      </c>
      <c r="D699" s="18" t="str">
        <f>+IFERROR(VLOOKUP(Cursos[[#This Row],[Modelo correcto]],Modelos[[Modelo correcto]:[¿En línea?]],2,FALSE),"REVISAR")</f>
        <v>XEROX</v>
      </c>
      <c r="E699" s="18" t="str">
        <f>+IFERROR(VLOOKUP(Cursos[[#This Row],[Modelo correcto]],Modelos[[Modelo correcto]:[¿En línea?]],3,FALSE),"REVISAR")</f>
        <v>SÍ</v>
      </c>
      <c r="F699" s="18" t="str">
        <f>+Cursos[[#This Row],[IS]]&amp;Cursos[[#This Row],[Modelo correcto]]</f>
        <v>ALFREDO TORRES RICARDEZCJ75XTB</v>
      </c>
      <c r="G699" s="18">
        <v>0</v>
      </c>
      <c r="H699" s="19">
        <v>43922</v>
      </c>
      <c r="I699" s="18" t="str">
        <f>+IFERROR(VLOOKUP(Cursos[[#This Row],[Modelo correcto]],Modelos[[Modelo correcto]:[Aplica para certificación]],4,FALSE),"REVISAR")</f>
        <v>NO</v>
      </c>
    </row>
    <row r="700" spans="1:9" x14ac:dyDescent="0.25">
      <c r="A700" s="144" t="s">
        <v>371</v>
      </c>
      <c r="B700">
        <v>1</v>
      </c>
      <c r="C700" s="10" t="s">
        <v>287</v>
      </c>
      <c r="D700" s="18" t="str">
        <f>+IFERROR(VLOOKUP(Cursos[[#This Row],[Modelo correcto]],Modelos[[Modelo correcto]:[¿En línea?]],2,FALSE),"REVISAR")</f>
        <v>XEROX</v>
      </c>
      <c r="E700" s="18" t="str">
        <f>+IFERROR(VLOOKUP(Cursos[[#This Row],[Modelo correcto]],Modelos[[Modelo correcto]:[¿En línea?]],3,FALSE),"REVISAR")</f>
        <v>SÍ</v>
      </c>
      <c r="F700" s="18" t="str">
        <f>+Cursos[[#This Row],[IS]]&amp;Cursos[[#This Row],[Modelo correcto]]</f>
        <v>CARLOS IVAN SOSA LEONINTAFIN</v>
      </c>
      <c r="G700" s="18">
        <v>1</v>
      </c>
      <c r="H700" s="19">
        <v>43770</v>
      </c>
      <c r="I700" s="18" t="str">
        <f>+IFERROR(VLOOKUP(Cursos[[#This Row],[Modelo correcto]],Modelos[[Modelo correcto]:[Aplica para certificación]],4,FALSE),"REVISAR")</f>
        <v>SÍ</v>
      </c>
    </row>
    <row r="701" spans="1:9" x14ac:dyDescent="0.25">
      <c r="A701" s="144" t="s">
        <v>2758</v>
      </c>
      <c r="B701" s="144">
        <v>1</v>
      </c>
      <c r="C701" s="145" t="s">
        <v>1187</v>
      </c>
      <c r="D701" s="18" t="str">
        <f>+IFERROR(VLOOKUP(Cursos[[#This Row],[Modelo correcto]],Modelos[[Modelo correcto]:[¿En línea?]],2,FALSE),"REVISAR")</f>
        <v>XEROX</v>
      </c>
      <c r="E701" s="18" t="str">
        <f>+IFERROR(VLOOKUP(Cursos[[#This Row],[Modelo correcto]],Modelos[[Modelo correcto]:[¿En línea?]],3,FALSE),"REVISAR")</f>
        <v>SÍ</v>
      </c>
      <c r="F701" s="18" t="str">
        <f>+Cursos[[#This Row],[IS]]&amp;Cursos[[#This Row],[Modelo correcto]]</f>
        <v>ALFREDO TORRES RICARDEZCLA263</v>
      </c>
      <c r="G701" s="18">
        <v>0</v>
      </c>
      <c r="H701" s="44">
        <v>43922</v>
      </c>
      <c r="I701" s="18" t="str">
        <f>+IFERROR(VLOOKUP(Cursos[[#This Row],[Modelo correcto]],Modelos[[Modelo correcto]:[Aplica para certificación]],4,FALSE),"REVISAR")</f>
        <v>NO</v>
      </c>
    </row>
    <row r="702" spans="1:9" x14ac:dyDescent="0.25">
      <c r="A702" s="144" t="s">
        <v>2757</v>
      </c>
      <c r="B702">
        <v>1</v>
      </c>
      <c r="C702" s="63" t="s">
        <v>280</v>
      </c>
      <c r="D702" s="10" t="str">
        <f>+IFERROR(VLOOKUP(Cursos[[#This Row],[Modelo correcto]],Modelos[[Modelo correcto]:[¿En línea?]],2,FALSE),"REVISAR")</f>
        <v>XEROX</v>
      </c>
      <c r="E702" s="10" t="str">
        <f>+IFERROR(VLOOKUP(Cursos[[#This Row],[Modelo correcto]],Modelos[[Modelo correcto]:[¿En línea?]],3,FALSE),"REVISAR")</f>
        <v>SÍ</v>
      </c>
      <c r="F702" s="18" t="str">
        <f>+Cursos[[#This Row],[IS]]&amp;Cursos[[#This Row],[Modelo correcto]]</f>
        <v>ALBERTO ANTONIO TENORIO ALVAREZVC60NTF</v>
      </c>
      <c r="G702" s="18">
        <v>1</v>
      </c>
      <c r="H702" s="19">
        <v>43678</v>
      </c>
      <c r="I702" s="18" t="str">
        <f>+IFERROR(VLOOKUP(Cursos[[#This Row],[Modelo correcto]],Modelos[[Modelo correcto]:[Aplica para certificación]],4,FALSE),"REVISAR")</f>
        <v>SÍ</v>
      </c>
    </row>
    <row r="703" spans="1:9" x14ac:dyDescent="0.25">
      <c r="A703" s="144" t="s">
        <v>2761</v>
      </c>
      <c r="B703">
        <v>1</v>
      </c>
      <c r="C703" s="63">
        <v>7132</v>
      </c>
      <c r="D703" s="18" t="str">
        <f>+IFERROR(VLOOKUP(Cursos[[#This Row],[Modelo correcto]],Modelos[[Modelo correcto]:[¿En línea?]],2,FALSE),"REVISAR")</f>
        <v>XEROX</v>
      </c>
      <c r="E703" s="18" t="str">
        <f>+IFERROR(VLOOKUP(Cursos[[#This Row],[Modelo correcto]],Modelos[[Modelo correcto]:[¿En línea?]],3,FALSE),"REVISAR")</f>
        <v>NO</v>
      </c>
      <c r="F703" s="18" t="str">
        <f>+Cursos[[#This Row],[IS]]&amp;Cursos[[#This Row],[Modelo correcto]]</f>
        <v>RUBEN DARIO MEDELLIN COLUNGA7132</v>
      </c>
      <c r="G703" s="18">
        <v>1</v>
      </c>
      <c r="H703" s="18"/>
      <c r="I703" s="18" t="str">
        <f>+IFERROR(VLOOKUP(Cursos[[#This Row],[Modelo correcto]],Modelos[[Modelo correcto]:[Aplica para certificación]],4,FALSE),"REVISAR")</f>
        <v>NO</v>
      </c>
    </row>
    <row r="704" spans="1:9" x14ac:dyDescent="0.25">
      <c r="A704" s="144" t="s">
        <v>2758</v>
      </c>
      <c r="B704">
        <v>1</v>
      </c>
      <c r="C704" s="10" t="s">
        <v>258</v>
      </c>
      <c r="D704" s="18" t="str">
        <f>+IFERROR(VLOOKUP(Cursos[[#This Row],[Modelo correcto]],Modelos[[Modelo correcto]:[¿En línea?]],2,FALSE),"REVISAR")</f>
        <v>XEROX</v>
      </c>
      <c r="E704" s="18" t="str">
        <f>+IFERROR(VLOOKUP(Cursos[[#This Row],[Modelo correcto]],Modelos[[Modelo correcto]:[¿En línea?]],3,FALSE),"REVISAR")</f>
        <v>SÍ</v>
      </c>
      <c r="F704" s="18" t="str">
        <f>+Cursos[[#This Row],[IS]]&amp;Cursos[[#This Row],[Modelo correcto]]</f>
        <v>ALFREDO TORRES RICARDEZCMYKNTF</v>
      </c>
      <c r="G704" s="18">
        <v>1</v>
      </c>
      <c r="H704" s="19">
        <v>43831</v>
      </c>
      <c r="I704" s="18" t="str">
        <f>+IFERROR(VLOOKUP(Cursos[[#This Row],[Modelo correcto]],Modelos[[Modelo correcto]:[Aplica para certificación]],4,FALSE),"REVISAR")</f>
        <v>SÍ</v>
      </c>
    </row>
    <row r="705" spans="1:9" x14ac:dyDescent="0.25">
      <c r="A705" s="144" t="s">
        <v>2758</v>
      </c>
      <c r="B705">
        <v>1</v>
      </c>
      <c r="C705" s="10" t="s">
        <v>1202</v>
      </c>
      <c r="D705" s="18" t="str">
        <f>+IFERROR(VLOOKUP(Cursos[[#This Row],[Modelo correcto]],Modelos[[Modelo correcto]:[¿En línea?]],2,FALSE),"REVISAR")</f>
        <v>XEROX</v>
      </c>
      <c r="E705" s="18" t="str">
        <f>+IFERROR(VLOOKUP(Cursos[[#This Row],[Modelo correcto]],Modelos[[Modelo correcto]:[¿En línea?]],3,FALSE),"REVISAR")</f>
        <v>SÍ</v>
      </c>
      <c r="F705" s="18" t="str">
        <f>+Cursos[[#This Row],[IS]]&amp;Cursos[[#This Row],[Modelo correcto]]</f>
        <v>ALFREDO TORRES RICARDEZCQ93PQR</v>
      </c>
      <c r="G705" s="18">
        <v>0</v>
      </c>
      <c r="H705" s="44">
        <v>43922</v>
      </c>
      <c r="I705" s="18" t="str">
        <f>+IFERROR(VLOOKUP(Cursos[[#This Row],[Modelo correcto]],Modelos[[Modelo correcto]:[Aplica para certificación]],4,FALSE),"REVISAR")</f>
        <v>NO</v>
      </c>
    </row>
    <row r="706" spans="1:9" x14ac:dyDescent="0.25">
      <c r="A706" s="144" t="s">
        <v>2758</v>
      </c>
      <c r="B706">
        <v>1</v>
      </c>
      <c r="C706" s="10" t="s">
        <v>248</v>
      </c>
      <c r="D706" s="18" t="str">
        <f>+IFERROR(VLOOKUP(Cursos[[#This Row],[Modelo correcto]],Modelos[[Modelo correcto]:[¿En línea?]],2,FALSE),"REVISAR")</f>
        <v>XEROX</v>
      </c>
      <c r="E706" s="18" t="str">
        <f>+IFERROR(VLOOKUP(Cursos[[#This Row],[Modelo correcto]],Modelos[[Modelo correcto]:[¿En línea?]],3,FALSE),"REVISAR")</f>
        <v>SÍ</v>
      </c>
      <c r="F706" s="18" t="str">
        <f>+Cursos[[#This Row],[IS]]&amp;Cursos[[#This Row],[Modelo correcto]]</f>
        <v>ALFREDO TORRES RICARDEZD12501</v>
      </c>
      <c r="G706" s="18">
        <v>1</v>
      </c>
      <c r="H706" s="19">
        <v>43831</v>
      </c>
      <c r="I706" s="18" t="str">
        <f>+IFERROR(VLOOKUP(Cursos[[#This Row],[Modelo correcto]],Modelos[[Modelo correcto]:[Aplica para certificación]],4,FALSE),"REVISAR")</f>
        <v>SÍ</v>
      </c>
    </row>
    <row r="707" spans="1:9" x14ac:dyDescent="0.25">
      <c r="A707" s="144" t="s">
        <v>2758</v>
      </c>
      <c r="B707">
        <v>1</v>
      </c>
      <c r="C707" s="10" t="s">
        <v>1381</v>
      </c>
      <c r="D707" s="18" t="str">
        <f>+IFERROR(VLOOKUP(Cursos[[#This Row],[Modelo correcto]],Modelos[[Modelo correcto]:[¿En línea?]],2,FALSE),"REVISAR")</f>
        <v>EPSON</v>
      </c>
      <c r="E707" s="18" t="str">
        <f>+IFERROR(VLOOKUP(Cursos[[#This Row],[Modelo correcto]],Modelos[[Modelo correcto]:[¿En línea?]],3,FALSE),"REVISAR")</f>
        <v>NO</v>
      </c>
      <c r="F707" s="18" t="str">
        <f>+Cursos[[#This Row],[IS]]&amp;Cursos[[#This Row],[Modelo correcto]]</f>
        <v>ALFREDO TORRES RICARDEZGaga 2</v>
      </c>
      <c r="G707" s="18">
        <v>1</v>
      </c>
      <c r="H707" s="19">
        <v>43952</v>
      </c>
      <c r="I707" s="18" t="str">
        <f>+IFERROR(VLOOKUP(Cursos[[#This Row],[Modelo correcto]],Modelos[[Modelo correcto]:[Aplica para certificación]],4,FALSE),"REVISAR")</f>
        <v>NO</v>
      </c>
    </row>
    <row r="708" spans="1:9" x14ac:dyDescent="0.25">
      <c r="A708" s="144" t="s">
        <v>2758</v>
      </c>
      <c r="B708">
        <v>1</v>
      </c>
      <c r="C708" s="10" t="s">
        <v>295</v>
      </c>
      <c r="D708" s="18" t="str">
        <f>+IFERROR(VLOOKUP(Cursos[[#This Row],[Modelo correcto]],Modelos[[Modelo correcto]:[¿En línea?]],2,FALSE),"REVISAR")</f>
        <v>XEROX</v>
      </c>
      <c r="E708" s="18" t="str">
        <f>+IFERROR(VLOOKUP(Cursos[[#This Row],[Modelo correcto]],Modelos[[Modelo correcto]:[¿En línea?]],3,FALSE),"REVISAR")</f>
        <v>SÍ</v>
      </c>
      <c r="F708" s="18" t="str">
        <f>+Cursos[[#This Row],[IS]]&amp;Cursos[[#This Row],[Modelo correcto]]</f>
        <v>ALFREDO TORRES RICARDEZIDMNTFR</v>
      </c>
      <c r="G708" s="18">
        <v>1</v>
      </c>
      <c r="H708" s="19">
        <v>43891</v>
      </c>
      <c r="I708" s="18" t="str">
        <f>+IFERROR(VLOOKUP(Cursos[[#This Row],[Modelo correcto]],Modelos[[Modelo correcto]:[Aplica para certificación]],4,FALSE),"REVISAR")</f>
        <v>SÍ</v>
      </c>
    </row>
    <row r="709" spans="1:9" x14ac:dyDescent="0.25">
      <c r="A709" s="144" t="s">
        <v>2758</v>
      </c>
      <c r="B709">
        <v>1</v>
      </c>
      <c r="C709" s="10" t="s">
        <v>296</v>
      </c>
      <c r="D709" s="18" t="str">
        <f>+IFERROR(VLOOKUP(Cursos[[#This Row],[Modelo correcto]],Modelos[[Modelo correcto]:[¿En línea?]],2,FALSE),"REVISAR")</f>
        <v>XEROX</v>
      </c>
      <c r="E709" s="18" t="str">
        <f>+IFERROR(VLOOKUP(Cursos[[#This Row],[Modelo correcto]],Modelos[[Modelo correcto]:[¿En línea?]],3,FALSE),"REVISAR")</f>
        <v>SÍ</v>
      </c>
      <c r="F709" s="18" t="str">
        <f>+Cursos[[#This Row],[IS]]&amp;Cursos[[#This Row],[Modelo correcto]]</f>
        <v>ALFREDO TORRES RICARDEZINSNTFR</v>
      </c>
      <c r="G709" s="18">
        <v>1</v>
      </c>
      <c r="H709" s="19">
        <v>43891</v>
      </c>
      <c r="I709" s="18" t="str">
        <f>+IFERROR(VLOOKUP(Cursos[[#This Row],[Modelo correcto]],Modelos[[Modelo correcto]:[Aplica para certificación]],4,FALSE),"REVISAR")</f>
        <v>SÍ</v>
      </c>
    </row>
    <row r="710" spans="1:9" x14ac:dyDescent="0.25">
      <c r="A710" s="144" t="s">
        <v>2757</v>
      </c>
      <c r="B710">
        <v>1</v>
      </c>
      <c r="C710" t="s">
        <v>800</v>
      </c>
      <c r="D710" s="18" t="str">
        <f>+IFERROR(VLOOKUP(Cursos[[#This Row],[Modelo correcto]],Modelos[[Modelo correcto]:[¿En línea?]],2,FALSE),"REVISAR")</f>
        <v>LEXMARK</v>
      </c>
      <c r="E710" s="18" t="str">
        <f>+IFERROR(VLOOKUP(Cursos[[#This Row],[Modelo correcto]],Modelos[[Modelo correcto]:[¿En línea?]],3,FALSE),"REVISAR")</f>
        <v>SÍ</v>
      </c>
      <c r="F710" s="18" t="str">
        <f>+Cursos[[#This Row],[IS]]&amp;Cursos[[#This Row],[Modelo correcto]]</f>
        <v>ALBERTO ANTONIO TENORIO ALVAREZVirtual Solution Center</v>
      </c>
      <c r="G710" s="18">
        <v>0</v>
      </c>
      <c r="H710" s="19">
        <v>43709</v>
      </c>
      <c r="I710" s="18" t="str">
        <f>+IFERROR(VLOOKUP(Cursos[[#This Row],[Modelo correcto]],Modelos[[Modelo correcto]:[Aplica para certificación]],4,FALSE),"REVISAR")</f>
        <v>NO</v>
      </c>
    </row>
    <row r="711" spans="1:9" x14ac:dyDescent="0.25">
      <c r="A711" s="144" t="s">
        <v>2758</v>
      </c>
      <c r="B711">
        <v>1</v>
      </c>
      <c r="C711" s="10" t="s">
        <v>85</v>
      </c>
      <c r="D711" s="18" t="str">
        <f>+IFERROR(VLOOKUP(Cursos[[#This Row],[Modelo correcto]],Modelos[[Modelo correcto]:[¿En línea?]],2,FALSE),"REVISAR")</f>
        <v>XEROX</v>
      </c>
      <c r="E711" s="18" t="str">
        <f>+IFERROR(VLOOKUP(Cursos[[#This Row],[Modelo correcto]],Modelos[[Modelo correcto]:[¿En línea?]],3,FALSE),"REVISAR")</f>
        <v>SÍ</v>
      </c>
      <c r="F711" s="18" t="str">
        <f>+Cursos[[#This Row],[IS]]&amp;Cursos[[#This Row],[Modelo correcto]]</f>
        <v>ALFREDO TORRES RICARDEZP4622XT</v>
      </c>
      <c r="G711" s="18">
        <v>0</v>
      </c>
      <c r="H711" s="19">
        <v>43922</v>
      </c>
      <c r="I711" s="18" t="str">
        <f>+IFERROR(VLOOKUP(Cursos[[#This Row],[Modelo correcto]],Modelos[[Modelo correcto]:[Aplica para certificación]],4,FALSE),"REVISAR")</f>
        <v>NO</v>
      </c>
    </row>
    <row r="712" spans="1:9" x14ac:dyDescent="0.25">
      <c r="A712" s="144" t="s">
        <v>2758</v>
      </c>
      <c r="B712">
        <v>1</v>
      </c>
      <c r="C712" s="10" t="s">
        <v>919</v>
      </c>
      <c r="D712" s="18" t="str">
        <f>+IFERROR(VLOOKUP(Cursos[[#This Row],[Modelo correcto]],Modelos[[Modelo correcto]:[¿En línea?]],2,FALSE),"REVISAR")</f>
        <v>HP</v>
      </c>
      <c r="E712" s="18" t="str">
        <f>+IFERROR(VLOOKUP(Cursos[[#This Row],[Modelo correcto]],Modelos[[Modelo correcto]:[¿En línea?]],3,FALSE),"REVISAR")</f>
        <v>SÍ</v>
      </c>
      <c r="F712" s="18" t="str">
        <f>+Cursos[[#This Row],[IS]]&amp;Cursos[[#This Row],[Modelo correcto]]</f>
        <v>ALFREDO TORRES RICARDEZHP FutureSmart 4 Firmware WBT</v>
      </c>
      <c r="G712" s="18">
        <v>1</v>
      </c>
      <c r="H712" s="19">
        <v>43922</v>
      </c>
      <c r="I712" s="18" t="str">
        <f>+IFERROR(VLOOKUP(Cursos[[#This Row],[Modelo correcto]],Modelos[[Modelo correcto]:[Aplica para certificación]],4,FALSE),"REVISAR")</f>
        <v>SÍ</v>
      </c>
    </row>
    <row r="713" spans="1:9" x14ac:dyDescent="0.25">
      <c r="A713" s="144" t="s">
        <v>2758</v>
      </c>
      <c r="B713">
        <v>1</v>
      </c>
      <c r="C713" s="10" t="s">
        <v>1102</v>
      </c>
      <c r="D713" s="18" t="str">
        <f>+IFERROR(VLOOKUP(Cursos[[#This Row],[Modelo correcto]],Modelos[[Modelo correcto]:[¿En línea?]],2,FALSE),"REVISAR")</f>
        <v>HP</v>
      </c>
      <c r="E713" s="18" t="str">
        <f>+IFERROR(VLOOKUP(Cursos[[#This Row],[Modelo correcto]],Modelos[[Modelo correcto]:[¿En línea?]],3,FALSE),"REVISAR")</f>
        <v>SÍ</v>
      </c>
      <c r="F713" s="18" t="str">
        <f>+Cursos[[#This Row],[IS]]&amp;Cursos[[#This Row],[Modelo correcto]]</f>
        <v>ALFREDO TORRES RICARDEZHP V3 Universal Print Driver</v>
      </c>
      <c r="G713" s="18">
        <v>1</v>
      </c>
      <c r="H713" s="19">
        <v>43922</v>
      </c>
      <c r="I713" s="18" t="str">
        <f>+IFERROR(VLOOKUP(Cursos[[#This Row],[Modelo correcto]],Modelos[[Modelo correcto]:[Aplica para certificación]],4,FALSE),"REVISAR")</f>
        <v>SÍ</v>
      </c>
    </row>
    <row r="714" spans="1:9" x14ac:dyDescent="0.25">
      <c r="A714" s="144" t="s">
        <v>304</v>
      </c>
      <c r="B714">
        <v>0</v>
      </c>
      <c r="C714" s="64" t="s">
        <v>1101</v>
      </c>
      <c r="D714" s="18" t="str">
        <f>+IFERROR(VLOOKUP(Cursos[[#This Row],[Modelo correcto]],Modelos[[Modelo correcto]:[¿En línea?]],2,FALSE),"REVISAR")</f>
        <v>HP</v>
      </c>
      <c r="E714" s="18" t="str">
        <f>+IFERROR(VLOOKUP(Cursos[[#This Row],[Modelo correcto]],Modelos[[Modelo correcto]:[¿En línea?]],3,FALSE),"REVISAR")</f>
        <v>SÍ</v>
      </c>
      <c r="F714" s="18" t="str">
        <f>+Cursos[[#This Row],[IS]]&amp;Cursos[[#This Row],[Modelo correcto]]</f>
        <v>ANDRES ALVARO PEREZ GARCIALaserJet Fundamentals Master Course</v>
      </c>
      <c r="G714" s="18"/>
      <c r="H714" s="18"/>
      <c r="I714" s="18" t="str">
        <f>+IFERROR(VLOOKUP(Cursos[[#This Row],[Modelo correcto]],Modelos[[Modelo correcto]:[Aplica para certificación]],4,FALSE),"REVISAR")</f>
        <v>SÍ</v>
      </c>
    </row>
    <row r="715" spans="1:9" x14ac:dyDescent="0.25">
      <c r="A715" s="144" t="s">
        <v>2761</v>
      </c>
      <c r="B715">
        <v>1</v>
      </c>
      <c r="C715" s="63">
        <v>8560</v>
      </c>
      <c r="D715" s="18" t="str">
        <f>+IFERROR(VLOOKUP(Cursos[[#This Row],[Modelo correcto]],Modelos[[Modelo correcto]:[¿En línea?]],2,FALSE),"REVISAR")</f>
        <v>XEROX</v>
      </c>
      <c r="E715" s="18" t="str">
        <f>+IFERROR(VLOOKUP(Cursos[[#This Row],[Modelo correcto]],Modelos[[Modelo correcto]:[¿En línea?]],3,FALSE),"REVISAR")</f>
        <v>NO</v>
      </c>
      <c r="F715" s="18" t="str">
        <f>+Cursos[[#This Row],[IS]]&amp;Cursos[[#This Row],[Modelo correcto]]</f>
        <v>RUBEN DARIO MEDELLIN COLUNGA8560</v>
      </c>
      <c r="G715" s="18">
        <v>1</v>
      </c>
      <c r="H715" s="18"/>
      <c r="I715" s="18" t="str">
        <f>+IFERROR(VLOOKUP(Cursos[[#This Row],[Modelo correcto]],Modelos[[Modelo correcto]:[Aplica para certificación]],4,FALSE),"REVISAR")</f>
        <v>SÍ</v>
      </c>
    </row>
    <row r="716" spans="1:9" x14ac:dyDescent="0.25">
      <c r="A716" s="144" t="s">
        <v>2761</v>
      </c>
      <c r="B716">
        <v>1</v>
      </c>
      <c r="C716" s="63">
        <v>9201</v>
      </c>
      <c r="D716" s="18" t="str">
        <f>+IFERROR(VLOOKUP(Cursos[[#This Row],[Modelo correcto]],Modelos[[Modelo correcto]:[¿En línea?]],2,FALSE),"REVISAR")</f>
        <v>XEROX</v>
      </c>
      <c r="E716" s="18" t="str">
        <f>+IFERROR(VLOOKUP(Cursos[[#This Row],[Modelo correcto]],Modelos[[Modelo correcto]:[¿En línea?]],3,FALSE),"REVISAR")</f>
        <v>NO</v>
      </c>
      <c r="F716" s="18" t="str">
        <f>+Cursos[[#This Row],[IS]]&amp;Cursos[[#This Row],[Modelo correcto]]</f>
        <v>RUBEN DARIO MEDELLIN COLUNGA9201</v>
      </c>
      <c r="G716" s="18">
        <v>1</v>
      </c>
      <c r="H716" s="18"/>
      <c r="I716" s="18" t="str">
        <f>+IFERROR(VLOOKUP(Cursos[[#This Row],[Modelo correcto]],Modelos[[Modelo correcto]:[Aplica para certificación]],4,FALSE),"REVISAR")</f>
        <v>SÍ</v>
      </c>
    </row>
    <row r="717" spans="1:9" x14ac:dyDescent="0.25">
      <c r="A717" s="144" t="s">
        <v>2761</v>
      </c>
      <c r="B717">
        <v>1</v>
      </c>
      <c r="C717" s="63" t="s">
        <v>1056</v>
      </c>
      <c r="D717" s="18" t="str">
        <f>+IFERROR(VLOOKUP(Cursos[[#This Row],[Modelo correcto]],Modelos[[Modelo correcto]:[¿En línea?]],2,FALSE),"REVISAR")</f>
        <v>XEROX</v>
      </c>
      <c r="E717" s="18" t="str">
        <f>+IFERROR(VLOOKUP(Cursos[[#This Row],[Modelo correcto]],Modelos[[Modelo correcto]:[¿En línea?]],3,FALSE),"REVISAR")</f>
        <v>NO</v>
      </c>
      <c r="F717" s="18" t="str">
        <f>+Cursos[[#This Row],[IS]]&amp;Cursos[[#This Row],[Modelo correcto]]</f>
        <v>RUBEN DARIO MEDELLIN COLUNGA5028F</v>
      </c>
      <c r="G717" s="18">
        <v>1</v>
      </c>
      <c r="H717" s="18"/>
      <c r="I717" s="18" t="str">
        <f>+IFERROR(VLOOKUP(Cursos[[#This Row],[Modelo correcto]],Modelos[[Modelo correcto]:[Aplica para certificación]],4,FALSE),"REVISAR")</f>
        <v>NO</v>
      </c>
    </row>
    <row r="718" spans="1:9" x14ac:dyDescent="0.25">
      <c r="A718" s="144" t="s">
        <v>2761</v>
      </c>
      <c r="B718">
        <v>1</v>
      </c>
      <c r="C718" s="10" t="s">
        <v>777</v>
      </c>
      <c r="D718" s="145" t="str">
        <f>+IFERROR(VLOOKUP(Cursos[[#This Row],[Modelo correcto]],Modelos[[Modelo correcto]:[¿En línea?]],2,FALSE),"REVISAR")</f>
        <v>XEROX</v>
      </c>
      <c r="E718" s="145" t="str">
        <f>+IFERROR(VLOOKUP(Cursos[[#This Row],[Modelo correcto]],Modelos[[Modelo correcto]:[¿En línea?]],3,FALSE),"REVISAR")</f>
        <v>NO</v>
      </c>
      <c r="F718" s="18" t="str">
        <f>+Cursos[[#This Row],[IS]]&amp;Cursos[[#This Row],[Modelo correcto]]</f>
        <v>RUBEN DARIO MEDELLIN COLUNGAC70</v>
      </c>
      <c r="G718" s="18">
        <v>1</v>
      </c>
      <c r="H718" s="19">
        <v>43525</v>
      </c>
      <c r="I718" s="18" t="str">
        <f>+IFERROR(VLOOKUP(Cursos[[#This Row],[Modelo correcto]],Modelos[[Modelo correcto]:[Aplica para certificación]],4,FALSE),"REVISAR")</f>
        <v>NO</v>
      </c>
    </row>
    <row r="719" spans="1:9" x14ac:dyDescent="0.25">
      <c r="A719" s="144" t="s">
        <v>2757</v>
      </c>
      <c r="B719">
        <v>1</v>
      </c>
      <c r="C719" s="10" t="s">
        <v>262</v>
      </c>
      <c r="D719" s="10" t="str">
        <f>+IFERROR(VLOOKUP(Cursos[[#This Row],[Modelo correcto]],Modelos[[Modelo correcto]:[¿En línea?]],2,FALSE),"REVISAR")</f>
        <v>XEROX</v>
      </c>
      <c r="E719" s="10" t="str">
        <f>+IFERROR(VLOOKUP(Cursos[[#This Row],[Modelo correcto]],Modelos[[Modelo correcto]:[¿En línea?]],3,FALSE),"REVISAR")</f>
        <v>SÍ</v>
      </c>
      <c r="F719" s="18" t="str">
        <f>+Cursos[[#This Row],[IS]]&amp;Cursos[[#This Row],[Modelo correcto]]</f>
        <v>ALBERTO ANTONIO TENORIO ALVAREZW3655LP</v>
      </c>
      <c r="G719" s="18">
        <v>1</v>
      </c>
      <c r="H719" s="19">
        <v>43709</v>
      </c>
      <c r="I719" s="18" t="str">
        <f>+IFERROR(VLOOKUP(Cursos[[#This Row],[Modelo correcto]],Modelos[[Modelo correcto]:[Aplica para certificación]],4,FALSE),"REVISAR")</f>
        <v>NO</v>
      </c>
    </row>
    <row r="720" spans="1:9" x14ac:dyDescent="0.25">
      <c r="A720" s="144" t="s">
        <v>2758</v>
      </c>
      <c r="B720">
        <v>1</v>
      </c>
      <c r="C720" s="10" t="s">
        <v>1048</v>
      </c>
      <c r="D720" s="18" t="str">
        <f>+IFERROR(VLOOKUP(Cursos[[#This Row],[Modelo correcto]],Modelos[[Modelo correcto]:[¿En línea?]],2,FALSE),"REVISAR")</f>
        <v>HP</v>
      </c>
      <c r="E720" s="18" t="str">
        <f>+IFERROR(VLOOKUP(Cursos[[#This Row],[Modelo correcto]],Modelos[[Modelo correcto]:[¿En línea?]],3,FALSE),"REVISAR")</f>
        <v>SÍ</v>
      </c>
      <c r="F720" s="18" t="str">
        <f>+Cursos[[#This Row],[IS]]&amp;Cursos[[#This Row],[Modelo correcto]]</f>
        <v>ALFREDO TORRES RICARDEZLaserJet Pro 400</v>
      </c>
      <c r="G720" s="18">
        <v>1</v>
      </c>
      <c r="H720" s="19">
        <v>43891</v>
      </c>
      <c r="I720" s="18" t="str">
        <f>+IFERROR(VLOOKUP(Cursos[[#This Row],[Modelo correcto]],Modelos[[Modelo correcto]:[Aplica para certificación]],4,FALSE),"REVISAR")</f>
        <v>SÍ</v>
      </c>
    </row>
    <row r="721" spans="1:9" x14ac:dyDescent="0.25">
      <c r="A721" s="144" t="s">
        <v>2758</v>
      </c>
      <c r="B721">
        <v>1</v>
      </c>
      <c r="C721" s="145" t="s">
        <v>276</v>
      </c>
      <c r="D721" s="18" t="str">
        <f>+IFERROR(VLOOKUP(Cursos[[#This Row],[Modelo correcto]],Modelos[[Modelo correcto]:[¿En línea?]],2,FALSE),"REVISAR")</f>
        <v>XEROX</v>
      </c>
      <c r="E721" s="18" t="str">
        <f>+IFERROR(VLOOKUP(Cursos[[#This Row],[Modelo correcto]],Modelos[[Modelo correcto]:[¿En línea?]],3,FALSE),"REVISAR")</f>
        <v>SÍ</v>
      </c>
      <c r="F721" s="18" t="str">
        <f>+Cursos[[#This Row],[IS]]&amp;Cursos[[#This Row],[Modelo correcto]]</f>
        <v>ALFREDO TORRES RICARDEZPC90XTA</v>
      </c>
      <c r="G721" s="18">
        <v>1</v>
      </c>
      <c r="H721" s="19">
        <v>43831</v>
      </c>
      <c r="I721" s="18" t="str">
        <f>+IFERROR(VLOOKUP(Cursos[[#This Row],[Modelo correcto]],Modelos[[Modelo correcto]:[Aplica para certificación]],4,FALSE),"REVISAR")</f>
        <v>SÍ</v>
      </c>
    </row>
    <row r="722" spans="1:9" x14ac:dyDescent="0.25">
      <c r="A722" s="144" t="s">
        <v>2761</v>
      </c>
      <c r="B722">
        <v>1</v>
      </c>
      <c r="C722" s="63" t="s">
        <v>777</v>
      </c>
      <c r="D722" s="18" t="str">
        <f>+IFERROR(VLOOKUP(Cursos[[#This Row],[Modelo correcto]],Modelos[[Modelo correcto]:[¿En línea?]],2,FALSE),"REVISAR")</f>
        <v>XEROX</v>
      </c>
      <c r="E722" s="18" t="str">
        <f>+IFERROR(VLOOKUP(Cursos[[#This Row],[Modelo correcto]],Modelos[[Modelo correcto]:[¿En línea?]],3,FALSE),"REVISAR")</f>
        <v>NO</v>
      </c>
      <c r="F722" s="18" t="str">
        <f>+Cursos[[#This Row],[IS]]&amp;Cursos[[#This Row],[Modelo correcto]]</f>
        <v>RUBEN DARIO MEDELLIN COLUNGAC70</v>
      </c>
      <c r="G722" s="18">
        <v>1</v>
      </c>
      <c r="H722" s="18"/>
      <c r="I722" s="18" t="str">
        <f>+IFERROR(VLOOKUP(Cursos[[#This Row],[Modelo correcto]],Modelos[[Modelo correcto]:[Aplica para certificación]],4,FALSE),"REVISAR")</f>
        <v>NO</v>
      </c>
    </row>
    <row r="723" spans="1:9" x14ac:dyDescent="0.25">
      <c r="A723" s="144" t="s">
        <v>2758</v>
      </c>
      <c r="B723">
        <v>1</v>
      </c>
      <c r="C723" s="10" t="s">
        <v>1103</v>
      </c>
      <c r="D723" s="18" t="str">
        <f>+IFERROR(VLOOKUP(Cursos[[#This Row],[Modelo correcto]],Modelos[[Modelo correcto]:[¿En línea?]],2,FALSE),"REVISAR")</f>
        <v>XEROX</v>
      </c>
      <c r="E723" s="18" t="str">
        <f>+IFERROR(VLOOKUP(Cursos[[#This Row],[Modelo correcto]],Modelos[[Modelo correcto]:[¿En línea?]],3,FALSE),"REVISAR")</f>
        <v>SÍ</v>
      </c>
      <c r="F723" s="18" t="str">
        <f>+Cursos[[#This Row],[IS]]&amp;Cursos[[#This Row],[Modelo correcto]]</f>
        <v>ALFREDO TORRES RICARDEZPLBAKC</v>
      </c>
      <c r="G723" s="18">
        <v>0</v>
      </c>
      <c r="H723" s="44">
        <v>43922</v>
      </c>
      <c r="I723" s="18" t="str">
        <f>+IFERROR(VLOOKUP(Cursos[[#This Row],[Modelo correcto]],Modelos[[Modelo correcto]:[Aplica para certificación]],4,FALSE),"REVISAR")</f>
        <v>NO</v>
      </c>
    </row>
    <row r="724" spans="1:9" x14ac:dyDescent="0.25">
      <c r="A724" s="144" t="s">
        <v>2758</v>
      </c>
      <c r="B724">
        <v>1</v>
      </c>
      <c r="C724" s="10" t="s">
        <v>298</v>
      </c>
      <c r="D724" s="18" t="str">
        <f>+IFERROR(VLOOKUP(Cursos[[#This Row],[Modelo correcto]],Modelos[[Modelo correcto]:[¿En línea?]],2,FALSE),"REVISAR")</f>
        <v>XEROX</v>
      </c>
      <c r="E724" s="18" t="str">
        <f>+IFERROR(VLOOKUP(Cursos[[#This Row],[Modelo correcto]],Modelos[[Modelo correcto]:[¿En línea?]],3,FALSE),"REVISAR")</f>
        <v>SÍ</v>
      </c>
      <c r="F724" s="18" t="str">
        <f>+Cursos[[#This Row],[IS]]&amp;Cursos[[#This Row],[Modelo correcto]]</f>
        <v>ALFREDO TORRES RICARDEZPRFNTFR</v>
      </c>
      <c r="G724" s="18">
        <v>1</v>
      </c>
      <c r="H724" s="19">
        <v>43891</v>
      </c>
      <c r="I724" s="18" t="str">
        <f>+IFERROR(VLOOKUP(Cursos[[#This Row],[Modelo correcto]],Modelos[[Modelo correcto]:[Aplica para certificación]],4,FALSE),"REVISAR")</f>
        <v>SÍ</v>
      </c>
    </row>
    <row r="725" spans="1:9" x14ac:dyDescent="0.25">
      <c r="A725" s="144" t="s">
        <v>2758</v>
      </c>
      <c r="B725">
        <v>1</v>
      </c>
      <c r="C725" s="63" t="s">
        <v>299</v>
      </c>
      <c r="D725" s="18" t="str">
        <f>+IFERROR(VLOOKUP(Cursos[[#This Row],[Modelo correcto]],Modelos[[Modelo correcto]:[¿En línea?]],2,FALSE),"REVISAR")</f>
        <v>XEROX</v>
      </c>
      <c r="E725" s="18" t="str">
        <f>+IFERROR(VLOOKUP(Cursos[[#This Row],[Modelo correcto]],Modelos[[Modelo correcto]:[¿En línea?]],3,FALSE),"REVISAR")</f>
        <v>SÍ</v>
      </c>
      <c r="F725" s="18" t="str">
        <f>+Cursos[[#This Row],[IS]]&amp;Cursos[[#This Row],[Modelo correcto]]</f>
        <v>ALFREDO TORRES RICARDEZTSTNTFR</v>
      </c>
      <c r="G725" s="18">
        <v>1</v>
      </c>
      <c r="H725" s="19">
        <v>43891</v>
      </c>
      <c r="I725" s="18" t="str">
        <f>+IFERROR(VLOOKUP(Cursos[[#This Row],[Modelo correcto]],Modelos[[Modelo correcto]:[Aplica para certificación]],4,FALSE),"REVISAR")</f>
        <v>SÍ</v>
      </c>
    </row>
    <row r="726" spans="1:9" x14ac:dyDescent="0.25">
      <c r="A726" s="144" t="s">
        <v>2758</v>
      </c>
      <c r="B726">
        <v>1</v>
      </c>
      <c r="C726" s="10" t="s">
        <v>161</v>
      </c>
      <c r="D726" s="18" t="str">
        <f>+IFERROR(VLOOKUP(Cursos[[#This Row],[Modelo correcto]],Modelos[[Modelo correcto]:[¿En línea?]],2,FALSE),"REVISAR")</f>
        <v>XEROX</v>
      </c>
      <c r="E726" s="18" t="str">
        <f>+IFERROR(VLOOKUP(Cursos[[#This Row],[Modelo correcto]],Modelos[[Modelo correcto]:[¿En línea?]],3,FALSE),"REVISAR")</f>
        <v>SÍ</v>
      </c>
      <c r="F726" s="18" t="str">
        <f>+Cursos[[#This Row],[IS]]&amp;Cursos[[#This Row],[Modelo correcto]]</f>
        <v>ALFREDO TORRES RICARDEZV180XTA</v>
      </c>
      <c r="G726" s="18">
        <v>0</v>
      </c>
      <c r="H726" s="19">
        <v>43922</v>
      </c>
      <c r="I726" s="18" t="str">
        <f>+IFERROR(VLOOKUP(Cursos[[#This Row],[Modelo correcto]],Modelos[[Modelo correcto]:[Aplica para certificación]],4,FALSE),"REVISAR")</f>
        <v>NO</v>
      </c>
    </row>
    <row r="727" spans="1:9" x14ac:dyDescent="0.25">
      <c r="A727" s="144" t="s">
        <v>2761</v>
      </c>
      <c r="B727">
        <v>1</v>
      </c>
      <c r="C727" s="63" t="s">
        <v>1011</v>
      </c>
      <c r="D727" s="18" t="str">
        <f>+IFERROR(VLOOKUP(Cursos[[#This Row],[Modelo correcto]],Modelos[[Modelo correcto]:[¿En línea?]],2,FALSE),"REVISAR")</f>
        <v>XEROX</v>
      </c>
      <c r="E727" s="18" t="str">
        <f>+IFERROR(VLOOKUP(Cursos[[#This Row],[Modelo correcto]],Modelos[[Modelo correcto]:[¿En línea?]],3,FALSE),"REVISAR")</f>
        <v>NO</v>
      </c>
      <c r="F727" s="18" t="str">
        <f>+Cursos[[#This Row],[IS]]&amp;Cursos[[#This Row],[Modelo correcto]]</f>
        <v>RUBEN DARIO MEDELLIN COLUNGACONECTIVIDAD 1</v>
      </c>
      <c r="G727" s="18">
        <v>1</v>
      </c>
      <c r="H727" s="18"/>
      <c r="I727" s="18" t="str">
        <f>+IFERROR(VLOOKUP(Cursos[[#This Row],[Modelo correcto]],Modelos[[Modelo correcto]:[Aplica para certificación]],4,FALSE),"REVISAR")</f>
        <v>SÍ</v>
      </c>
    </row>
    <row r="728" spans="1:9" x14ac:dyDescent="0.25">
      <c r="A728" s="144" t="s">
        <v>302</v>
      </c>
      <c r="B728">
        <v>1</v>
      </c>
      <c r="C728" s="10" t="s">
        <v>293</v>
      </c>
      <c r="D728" s="18" t="str">
        <f>+IFERROR(VLOOKUP(Cursos[[#This Row],[Modelo correcto]],Modelos[[Modelo correcto]:[¿En línea?]],2,FALSE),"REVISAR")</f>
        <v>XEROX</v>
      </c>
      <c r="E728" s="18" t="str">
        <f>+IFERROR(VLOOKUP(Cursos[[#This Row],[Modelo correcto]],Modelos[[Modelo correcto]:[¿En línea?]],3,FALSE),"REVISAR")</f>
        <v>SÍ</v>
      </c>
      <c r="F728" s="18" t="str">
        <f>+Cursos[[#This Row],[IS]]&amp;Cursos[[#This Row],[Modelo correcto]]</f>
        <v>ALEJANDRO HINOJOSA GUERREROS009129</v>
      </c>
      <c r="G728" s="18">
        <v>1</v>
      </c>
      <c r="H728" s="19">
        <v>43709</v>
      </c>
      <c r="I728" s="18" t="str">
        <f>+IFERROR(VLOOKUP(Cursos[[#This Row],[Modelo correcto]],Modelos[[Modelo correcto]:[Aplica para certificación]],4,FALSE),"REVISAR")</f>
        <v>SÍ</v>
      </c>
    </row>
    <row r="729" spans="1:9" x14ac:dyDescent="0.25">
      <c r="A729" s="144" t="s">
        <v>302</v>
      </c>
      <c r="B729">
        <v>0</v>
      </c>
      <c r="C729" s="10" t="s">
        <v>97</v>
      </c>
      <c r="D729" s="18" t="str">
        <f>+IFERROR(VLOOKUP(Cursos[[#This Row],[Modelo correcto]],Modelos[[Modelo correcto]:[¿En línea?]],2,FALSE),"REVISAR")</f>
        <v>XEROX</v>
      </c>
      <c r="E729" s="18" t="str">
        <f>+IFERROR(VLOOKUP(Cursos[[#This Row],[Modelo correcto]],Modelos[[Modelo correcto]:[¿En línea?]],3,FALSE),"REVISAR")</f>
        <v>SÍ</v>
      </c>
      <c r="F729" s="18" t="str">
        <f>+Cursos[[#This Row],[IS]]&amp;Cursos[[#This Row],[Modelo correcto]]</f>
        <v>ALEJANDRO HINOJOSA GUERREROS009130</v>
      </c>
      <c r="G729" s="18"/>
      <c r="H729" s="18"/>
      <c r="I729" s="18" t="str">
        <f>+IFERROR(VLOOKUP(Cursos[[#This Row],[Modelo correcto]],Modelos[[Modelo correcto]:[Aplica para certificación]],4,FALSE),"REVISAR")</f>
        <v>SÍ</v>
      </c>
    </row>
    <row r="730" spans="1:9" x14ac:dyDescent="0.25">
      <c r="A730" s="144" t="s">
        <v>302</v>
      </c>
      <c r="B730">
        <v>0</v>
      </c>
      <c r="C730" s="10" t="s">
        <v>204</v>
      </c>
      <c r="D730" s="18" t="str">
        <f>+IFERROR(VLOOKUP(Cursos[[#This Row],[Modelo correcto]],Modelos[[Modelo correcto]:[¿En línea?]],2,FALSE),"REVISAR")</f>
        <v>XEROX</v>
      </c>
      <c r="E730" s="18" t="str">
        <f>+IFERROR(VLOOKUP(Cursos[[#This Row],[Modelo correcto]],Modelos[[Modelo correcto]:[¿En línea?]],3,FALSE),"REVISAR")</f>
        <v>SÍ</v>
      </c>
      <c r="F730" s="18" t="str">
        <f>+Cursos[[#This Row],[IS]]&amp;Cursos[[#This Row],[Modelo correcto]]</f>
        <v>ALEJANDRO HINOJOSA GUERREROS009131</v>
      </c>
      <c r="G730" s="18"/>
      <c r="H730" s="18"/>
      <c r="I730" s="18" t="str">
        <f>+IFERROR(VLOOKUP(Cursos[[#This Row],[Modelo correcto]],Modelos[[Modelo correcto]:[Aplica para certificación]],4,FALSE),"REVISAR")</f>
        <v>SÍ</v>
      </c>
    </row>
    <row r="731" spans="1:9" x14ac:dyDescent="0.25">
      <c r="A731" s="144" t="s">
        <v>302</v>
      </c>
      <c r="B731">
        <v>0</v>
      </c>
      <c r="C731" s="10" t="s">
        <v>212</v>
      </c>
      <c r="D731" s="18" t="str">
        <f>+IFERROR(VLOOKUP(Cursos[[#This Row],[Modelo correcto]],Modelos[[Modelo correcto]:[¿En línea?]],2,FALSE),"REVISAR")</f>
        <v>XEROX</v>
      </c>
      <c r="E731" s="18" t="str">
        <f>+IFERROR(VLOOKUP(Cursos[[#This Row],[Modelo correcto]],Modelos[[Modelo correcto]:[¿En línea?]],3,FALSE),"REVISAR")</f>
        <v>SÍ</v>
      </c>
      <c r="F731" s="18" t="str">
        <f>+Cursos[[#This Row],[IS]]&amp;Cursos[[#This Row],[Modelo correcto]]</f>
        <v>ALEJANDRO HINOJOSA GUERREROS009132</v>
      </c>
      <c r="G731" s="18"/>
      <c r="H731" s="18"/>
      <c r="I731" s="18" t="str">
        <f>+IFERROR(VLOOKUP(Cursos[[#This Row],[Modelo correcto]],Modelos[[Modelo correcto]:[Aplica para certificación]],4,FALSE),"REVISAR")</f>
        <v>SÍ</v>
      </c>
    </row>
    <row r="732" spans="1:9" x14ac:dyDescent="0.25">
      <c r="A732" s="144" t="s">
        <v>2762</v>
      </c>
      <c r="B732">
        <v>1</v>
      </c>
      <c r="C732" s="10" t="s">
        <v>290</v>
      </c>
      <c r="D732" s="18" t="str">
        <f>+IFERROR(VLOOKUP(Cursos[[#This Row],[Modelo correcto]],Modelos[[Modelo correcto]:[¿En línea?]],2,FALSE),"REVISAR")</f>
        <v>XEROX</v>
      </c>
      <c r="E732" s="18" t="str">
        <f>+IFERROR(VLOOKUP(Cursos[[#This Row],[Modelo correcto]],Modelos[[Modelo correcto]:[¿En línea?]],3,FALSE),"REVISAR")</f>
        <v>SÍ</v>
      </c>
      <c r="F732" s="18" t="str">
        <f>+Cursos[[#This Row],[IS]]&amp;Cursos[[#This Row],[Modelo correcto]]</f>
        <v>CARLOS ALEJANDRO GUTIRREZ/ MUÑOZS009127</v>
      </c>
      <c r="G732" s="18">
        <v>1</v>
      </c>
      <c r="H732" s="19">
        <v>43647</v>
      </c>
      <c r="I732" s="18" t="str">
        <f>+IFERROR(VLOOKUP(Cursos[[#This Row],[Modelo correcto]],Modelos[[Modelo correcto]:[Aplica para certificación]],4,FALSE),"REVISAR")</f>
        <v>SÍ</v>
      </c>
    </row>
    <row r="733" spans="1:9" x14ac:dyDescent="0.25">
      <c r="A733" s="144" t="s">
        <v>2762</v>
      </c>
      <c r="B733">
        <v>1</v>
      </c>
      <c r="C733" s="10" t="s">
        <v>288</v>
      </c>
      <c r="D733" s="18" t="str">
        <f>+IFERROR(VLOOKUP(Cursos[[#This Row],[Modelo correcto]],Modelos[[Modelo correcto]:[¿En línea?]],2,FALSE),"REVISAR")</f>
        <v>XEROX</v>
      </c>
      <c r="E733" s="18" t="str">
        <f>+IFERROR(VLOOKUP(Cursos[[#This Row],[Modelo correcto]],Modelos[[Modelo correcto]:[¿En línea?]],3,FALSE),"REVISAR")</f>
        <v>SÍ</v>
      </c>
      <c r="F733" s="18" t="str">
        <f>+Cursos[[#This Row],[IS]]&amp;Cursos[[#This Row],[Modelo correcto]]</f>
        <v>CARLOS ALEJANDRO GUTIRREZ/ MUÑOZS009128</v>
      </c>
      <c r="G733" s="18">
        <v>1</v>
      </c>
      <c r="H733" s="19">
        <v>43647</v>
      </c>
      <c r="I733" s="18" t="str">
        <f>+IFERROR(VLOOKUP(Cursos[[#This Row],[Modelo correcto]],Modelos[[Modelo correcto]:[Aplica para certificación]],4,FALSE),"REVISAR")</f>
        <v>SÍ</v>
      </c>
    </row>
    <row r="734" spans="1:9" x14ac:dyDescent="0.25">
      <c r="A734" s="144" t="s">
        <v>2758</v>
      </c>
      <c r="B734">
        <v>1</v>
      </c>
      <c r="C734" s="10" t="s">
        <v>66</v>
      </c>
      <c r="D734" s="18" t="str">
        <f>+IFERROR(VLOOKUP(Cursos[[#This Row],[Modelo correcto]],Modelos[[Modelo correcto]:[¿En línea?]],2,FALSE),"REVISAR")</f>
        <v>XEROX</v>
      </c>
      <c r="E734" s="18" t="str">
        <f>+IFERROR(VLOOKUP(Cursos[[#This Row],[Modelo correcto]],Modelos[[Modelo correcto]:[¿En línea?]],3,FALSE),"REVISAR")</f>
        <v>SÍ</v>
      </c>
      <c r="F734" s="18" t="str">
        <f>+Cursos[[#This Row],[IS]]&amp;Cursos[[#This Row],[Modelo correcto]]</f>
        <v>ALFREDO TORRES RICARDEZVERSDFE</v>
      </c>
      <c r="G734" s="18">
        <v>0</v>
      </c>
      <c r="H734" s="19">
        <v>43922</v>
      </c>
      <c r="I734" s="18" t="str">
        <f>+IFERROR(VLOOKUP(Cursos[[#This Row],[Modelo correcto]],Modelos[[Modelo correcto]:[Aplica para certificación]],4,FALSE),"REVISAR")</f>
        <v>SÍ</v>
      </c>
    </row>
    <row r="735" spans="1:9" x14ac:dyDescent="0.25">
      <c r="A735" s="144" t="s">
        <v>2758</v>
      </c>
      <c r="B735">
        <v>1</v>
      </c>
      <c r="C735" s="145" t="s">
        <v>264</v>
      </c>
      <c r="D735" s="18" t="str">
        <f>+IFERROR(VLOOKUP(Cursos[[#This Row],[Modelo correcto]],Modelos[[Modelo correcto]:[¿En línea?]],2,FALSE),"REVISAR")</f>
        <v>XEROX</v>
      </c>
      <c r="E735" s="18" t="str">
        <f>+IFERROR(VLOOKUP(Cursos[[#This Row],[Modelo correcto]],Modelos[[Modelo correcto]:[¿En línea?]],3,FALSE),"REVISAR")</f>
        <v>SÍ</v>
      </c>
      <c r="F735" s="18" t="str">
        <f>+Cursos[[#This Row],[IS]]&amp;Cursos[[#This Row],[Modelo correcto]]</f>
        <v>ALFREDO TORRES RICARDEZW3345LP</v>
      </c>
      <c r="G735" s="18">
        <v>1</v>
      </c>
      <c r="H735" s="19">
        <v>43922</v>
      </c>
      <c r="I735" s="18" t="str">
        <f>+IFERROR(VLOOKUP(Cursos[[#This Row],[Modelo correcto]],Modelos[[Modelo correcto]:[Aplica para certificación]],4,FALSE),"REVISAR")</f>
        <v>SÍ</v>
      </c>
    </row>
    <row r="736" spans="1:9" x14ac:dyDescent="0.25">
      <c r="A736" s="144" t="s">
        <v>2757</v>
      </c>
      <c r="B736">
        <v>1</v>
      </c>
      <c r="C736" s="10" t="s">
        <v>275</v>
      </c>
      <c r="D736" s="10" t="str">
        <f>+IFERROR(VLOOKUP(Cursos[[#This Row],[Modelo correcto]],Modelos[[Modelo correcto]:[¿En línea?]],2,FALSE),"REVISAR")</f>
        <v>XEROX</v>
      </c>
      <c r="E736" s="10" t="str">
        <f>+IFERROR(VLOOKUP(Cursos[[#This Row],[Modelo correcto]],Modelos[[Modelo correcto]:[¿En línea?]],3,FALSE),"REVISAR")</f>
        <v>SÍ</v>
      </c>
      <c r="F736" s="18" t="str">
        <f>+Cursos[[#This Row],[IS]]&amp;Cursos[[#This Row],[Modelo correcto]]</f>
        <v>ALBERTO ANTONIO TENORIO ALVAREZW6515LP</v>
      </c>
      <c r="G736" s="18">
        <v>1</v>
      </c>
      <c r="H736" s="19">
        <v>43709</v>
      </c>
      <c r="I736" s="18" t="str">
        <f>+IFERROR(VLOOKUP(Cursos[[#This Row],[Modelo correcto]],Modelos[[Modelo correcto]:[Aplica para certificación]],4,FALSE),"REVISAR")</f>
        <v>SÍ</v>
      </c>
    </row>
    <row r="737" spans="1:9" x14ac:dyDescent="0.25">
      <c r="A737" s="144" t="s">
        <v>2761</v>
      </c>
      <c r="B737">
        <v>1</v>
      </c>
      <c r="C737" s="63" t="s">
        <v>803</v>
      </c>
      <c r="D737" s="18" t="str">
        <f>+IFERROR(VLOOKUP(Cursos[[#This Row],[Modelo correcto]],Modelos[[Modelo correcto]:[¿En línea?]],2,FALSE),"REVISAR")</f>
        <v>XEROX</v>
      </c>
      <c r="E737" s="18" t="str">
        <f>+IFERROR(VLOOKUP(Cursos[[#This Row],[Modelo correcto]],Modelos[[Modelo correcto]:[¿En línea?]],3,FALSE),"REVISAR")</f>
        <v>NO</v>
      </c>
      <c r="F737" s="18" t="str">
        <f>+Cursos[[#This Row],[IS]]&amp;Cursos[[#This Row],[Modelo correcto]]</f>
        <v>RUBEN DARIO MEDELLIN COLUNGADC250</v>
      </c>
      <c r="G737" s="18">
        <v>1</v>
      </c>
      <c r="H737" s="18"/>
      <c r="I737" s="18" t="str">
        <f>+IFERROR(VLOOKUP(Cursos[[#This Row],[Modelo correcto]],Modelos[[Modelo correcto]:[Aplica para certificación]],4,FALSE),"REVISAR")</f>
        <v>NO</v>
      </c>
    </row>
    <row r="738" spans="1:9" x14ac:dyDescent="0.25">
      <c r="A738" s="144" t="s">
        <v>2761</v>
      </c>
      <c r="B738">
        <v>1</v>
      </c>
      <c r="C738" s="63" t="s">
        <v>778</v>
      </c>
      <c r="D738" s="18" t="str">
        <f>+IFERROR(VLOOKUP(Cursos[[#This Row],[Modelo correcto]],Modelos[[Modelo correcto]:[¿En línea?]],2,FALSE),"REVISAR")</f>
        <v>XEROX</v>
      </c>
      <c r="E738" s="18" t="str">
        <f>+IFERROR(VLOOKUP(Cursos[[#This Row],[Modelo correcto]],Modelos[[Modelo correcto]:[¿En línea?]],3,FALSE),"REVISAR")</f>
        <v>NO</v>
      </c>
      <c r="F738" s="18" t="str">
        <f>+Cursos[[#This Row],[IS]]&amp;Cursos[[#This Row],[Modelo correcto]]</f>
        <v>RUBEN DARIO MEDELLIN COLUNGADC550</v>
      </c>
      <c r="G738" s="18">
        <v>1</v>
      </c>
      <c r="H738" s="18"/>
      <c r="I738" s="18" t="str">
        <f>+IFERROR(VLOOKUP(Cursos[[#This Row],[Modelo correcto]],Modelos[[Modelo correcto]:[Aplica para certificación]],4,FALSE),"REVISAR")</f>
        <v>NO</v>
      </c>
    </row>
    <row r="739" spans="1:9" x14ac:dyDescent="0.25">
      <c r="A739" s="144" t="s">
        <v>2761</v>
      </c>
      <c r="B739">
        <v>1</v>
      </c>
      <c r="C739" s="85" t="s">
        <v>873</v>
      </c>
      <c r="D739" s="18" t="str">
        <f>+IFERROR(VLOOKUP(Cursos[[#This Row],[Modelo correcto]],Modelos[[Modelo correcto]:[¿En línea?]],2,FALSE),"REVISAR")</f>
        <v>XEROX</v>
      </c>
      <c r="E739" s="18" t="str">
        <f>+IFERROR(VLOOKUP(Cursos[[#This Row],[Modelo correcto]],Modelos[[Modelo correcto]:[¿En línea?]],3,FALSE),"REVISAR")</f>
        <v>NO</v>
      </c>
      <c r="F739" s="18" t="str">
        <f>+Cursos[[#This Row],[IS]]&amp;Cursos[[#This Row],[Modelo correcto]]</f>
        <v>RUBEN DARIO MEDELLIN COLUNGAM118</v>
      </c>
      <c r="G739" s="18">
        <v>1</v>
      </c>
      <c r="H739" s="18"/>
      <c r="I739" s="18" t="str">
        <f>+IFERROR(VLOOKUP(Cursos[[#This Row],[Modelo correcto]],Modelos[[Modelo correcto]:[Aplica para certificación]],4,FALSE),"REVISAR")</f>
        <v>NO</v>
      </c>
    </row>
    <row r="740" spans="1:9" x14ac:dyDescent="0.25">
      <c r="A740" s="144" t="s">
        <v>2758</v>
      </c>
      <c r="B740">
        <v>1</v>
      </c>
      <c r="C740" s="10" t="s">
        <v>72</v>
      </c>
      <c r="D740" s="18" t="str">
        <f>+IFERROR(VLOOKUP(Cursos[[#This Row],[Modelo correcto]],Modelos[[Modelo correcto]:[¿En línea?]],2,FALSE),"REVISAR")</f>
        <v>XEROX</v>
      </c>
      <c r="E740" s="18" t="str">
        <f>+IFERROR(VLOOKUP(Cursos[[#This Row],[Modelo correcto]],Modelos[[Modelo correcto]:[¿En línea?]],3,FALSE),"REVISAR")</f>
        <v>SÍ</v>
      </c>
      <c r="F740" s="18" t="str">
        <f>+Cursos[[#This Row],[IS]]&amp;Cursos[[#This Row],[Modelo correcto]]</f>
        <v>ALFREDO TORRES RICARDEZWC56XTB</v>
      </c>
      <c r="G740" s="18">
        <v>0</v>
      </c>
      <c r="H740" s="19">
        <v>43922</v>
      </c>
      <c r="I740" s="18" t="str">
        <f>+IFERROR(VLOOKUP(Cursos[[#This Row],[Modelo correcto]],Modelos[[Modelo correcto]:[Aplica para certificación]],4,FALSE),"REVISAR")</f>
        <v>NO</v>
      </c>
    </row>
    <row r="741" spans="1:9" x14ac:dyDescent="0.25">
      <c r="A741" s="144" t="s">
        <v>2758</v>
      </c>
      <c r="B741">
        <v>1</v>
      </c>
      <c r="C741" s="10" t="s">
        <v>78</v>
      </c>
      <c r="D741" s="18" t="str">
        <f>+IFERROR(VLOOKUP(Cursos[[#This Row],[Modelo correcto]],Modelos[[Modelo correcto]:[¿En línea?]],2,FALSE),"REVISAR")</f>
        <v>XEROX</v>
      </c>
      <c r="E741" s="18" t="str">
        <f>+IFERROR(VLOOKUP(Cursos[[#This Row],[Modelo correcto]],Modelos[[Modelo correcto]:[¿En línea?]],3,FALSE),"REVISAR")</f>
        <v>SÍ</v>
      </c>
      <c r="F741" s="18" t="str">
        <f>+Cursos[[#This Row],[IS]]&amp;Cursos[[#This Row],[Modelo correcto]]</f>
        <v>ALFREDO TORRES RICARDEZWC57XFA</v>
      </c>
      <c r="G741" s="18">
        <v>0</v>
      </c>
      <c r="H741" s="44">
        <v>43891</v>
      </c>
      <c r="I741" s="18" t="str">
        <f>+IFERROR(VLOOKUP(Cursos[[#This Row],[Modelo correcto]],Modelos[[Modelo correcto]:[Aplica para certificación]],4,FALSE),"REVISAR")</f>
        <v>NO</v>
      </c>
    </row>
    <row r="742" spans="1:9" x14ac:dyDescent="0.25">
      <c r="A742" s="144" t="s">
        <v>2757</v>
      </c>
      <c r="B742">
        <v>1</v>
      </c>
      <c r="C742" s="10" t="s">
        <v>49</v>
      </c>
      <c r="D742" s="18" t="str">
        <f>+IFERROR(VLOOKUP(Cursos[[#This Row],[Modelo correcto]],Modelos[[Modelo correcto]:[¿En línea?]],2,FALSE),"REVISAR")</f>
        <v>XEROX</v>
      </c>
      <c r="E742" s="18" t="str">
        <f>+IFERROR(VLOOKUP(Cursos[[#This Row],[Modelo correcto]],Modelos[[Modelo correcto]:[¿En línea?]],3,FALSE),"REVISAR")</f>
        <v>SÍ</v>
      </c>
      <c r="F742" s="18" t="str">
        <f>+Cursos[[#This Row],[IS]]&amp;Cursos[[#This Row],[Modelo correcto]]</f>
        <v>ALBERTO ANTONIO TENORIO ALVAREZW7220LP</v>
      </c>
      <c r="G742" s="18">
        <v>0</v>
      </c>
      <c r="H742" s="44">
        <v>43739</v>
      </c>
      <c r="I742" s="18" t="str">
        <f>+IFERROR(VLOOKUP(Cursos[[#This Row],[Modelo correcto]],Modelos[[Modelo correcto]:[Aplica para certificación]],4,FALSE),"REVISAR")</f>
        <v>NO</v>
      </c>
    </row>
    <row r="743" spans="1:9" x14ac:dyDescent="0.25">
      <c r="A743" s="144" t="s">
        <v>2758</v>
      </c>
      <c r="B743">
        <v>1</v>
      </c>
      <c r="C743" s="10" t="s">
        <v>267</v>
      </c>
      <c r="D743" s="18" t="str">
        <f>+IFERROR(VLOOKUP(Cursos[[#This Row],[Modelo correcto]],Modelos[[Modelo correcto]:[¿En línea?]],2,FALSE),"REVISAR")</f>
        <v>XEROX</v>
      </c>
      <c r="E743" s="18" t="str">
        <f>+IFERROR(VLOOKUP(Cursos[[#This Row],[Modelo correcto]],Modelos[[Modelo correcto]:[¿En línea?]],3,FALSE),"REVISAR")</f>
        <v>SÍ</v>
      </c>
      <c r="F743" s="18" t="str">
        <f>+Cursos[[#This Row],[IS]]&amp;Cursos[[#This Row],[Modelo correcto]]</f>
        <v>ALFREDO TORRES RICARDEZXC550A</v>
      </c>
      <c r="G743" s="18">
        <v>1</v>
      </c>
      <c r="H743" s="19">
        <v>43831</v>
      </c>
      <c r="I743" s="18" t="str">
        <f>+IFERROR(VLOOKUP(Cursos[[#This Row],[Modelo correcto]],Modelos[[Modelo correcto]:[Aplica para certificación]],4,FALSE),"REVISAR")</f>
        <v>SÍ</v>
      </c>
    </row>
    <row r="744" spans="1:9" x14ac:dyDescent="0.25">
      <c r="A744" s="144" t="s">
        <v>2758</v>
      </c>
      <c r="B744">
        <v>1</v>
      </c>
      <c r="C744" s="145" t="s">
        <v>176</v>
      </c>
      <c r="D744" s="18" t="str">
        <f>+IFERROR(VLOOKUP(Cursos[[#This Row],[Modelo correcto]],Modelos[[Modelo correcto]:[¿En línea?]],2,FALSE),"REVISAR")</f>
        <v>XEROX</v>
      </c>
      <c r="E744" s="18" t="str">
        <f>+IFERROR(VLOOKUP(Cursos[[#This Row],[Modelo correcto]],Modelos[[Modelo correcto]:[¿En línea?]],3,FALSE),"REVISAR")</f>
        <v>SÍ</v>
      </c>
      <c r="F744" s="18" t="str">
        <f>+Cursos[[#This Row],[IS]]&amp;Cursos[[#This Row],[Modelo correcto]]</f>
        <v>ALFREDO TORRES RICARDEZC8880XT</v>
      </c>
      <c r="G744" s="18">
        <v>0</v>
      </c>
      <c r="H744" s="19">
        <v>43952</v>
      </c>
      <c r="I744" s="18" t="str">
        <f>+IFERROR(VLOOKUP(Cursos[[#This Row],[Modelo correcto]],Modelos[[Modelo correcto]:[Aplica para certificación]],4,FALSE),"REVISAR")</f>
        <v>NO</v>
      </c>
    </row>
    <row r="745" spans="1:9" x14ac:dyDescent="0.25">
      <c r="A745" s="144" t="s">
        <v>2758</v>
      </c>
      <c r="B745">
        <v>1</v>
      </c>
      <c r="C745" s="145" t="s">
        <v>1184</v>
      </c>
      <c r="D745" s="18" t="str">
        <f>+IFERROR(VLOOKUP(Cursos[[#This Row],[Modelo correcto]],Modelos[[Modelo correcto]:[¿En línea?]],2,FALSE),"REVISAR")</f>
        <v>HP</v>
      </c>
      <c r="E745" s="18" t="str">
        <f>+IFERROR(VLOOKUP(Cursos[[#This Row],[Modelo correcto]],Modelos[[Modelo correcto]:[¿En línea?]],3,FALSE),"REVISAR")</f>
        <v>SÍ</v>
      </c>
      <c r="F745" s="18" t="str">
        <f>+Cursos[[#This Row],[IS]]&amp;Cursos[[#This Row],[Modelo correcto]]</f>
        <v>ALFREDO TORRES RICARDEZFutureSmart Firmware Training</v>
      </c>
      <c r="G745" s="18">
        <v>1</v>
      </c>
      <c r="H745" s="19">
        <v>43952</v>
      </c>
      <c r="I745" s="18" t="str">
        <f>+IFERROR(VLOOKUP(Cursos[[#This Row],[Modelo correcto]],Modelos[[Modelo correcto]:[Aplica para certificación]],4,FALSE),"REVISAR")</f>
        <v>SÍ</v>
      </c>
    </row>
    <row r="746" spans="1:9" x14ac:dyDescent="0.25">
      <c r="A746" s="144" t="s">
        <v>2758</v>
      </c>
      <c r="B746">
        <v>1</v>
      </c>
      <c r="C746" s="145" t="s">
        <v>1160</v>
      </c>
      <c r="D746" s="18" t="str">
        <f>+IFERROR(VLOOKUP(Cursos[[#This Row],[Modelo correcto]],Modelos[[Modelo correcto]:[¿En línea?]],2,FALSE),"REVISAR")</f>
        <v>HP</v>
      </c>
      <c r="E746" s="18" t="str">
        <f>+IFERROR(VLOOKUP(Cursos[[#This Row],[Modelo correcto]],Modelos[[Modelo correcto]:[¿En línea?]],3,FALSE),"REVISAR")</f>
        <v>SÍ</v>
      </c>
      <c r="F746" s="18" t="str">
        <f>+Cursos[[#This Row],[IS]]&amp;Cursos[[#This Row],[Modelo correcto]]</f>
        <v>ALFREDO TORRES RICARDEZM501</v>
      </c>
      <c r="G746" s="18">
        <v>1</v>
      </c>
      <c r="H746" s="19">
        <v>43952</v>
      </c>
      <c r="I746" s="18" t="str">
        <f>+IFERROR(VLOOKUP(Cursos[[#This Row],[Modelo correcto]],Modelos[[Modelo correcto]:[Aplica para certificación]],4,FALSE),"REVISAR")</f>
        <v>SÍ</v>
      </c>
    </row>
    <row r="747" spans="1:9" x14ac:dyDescent="0.25">
      <c r="A747" s="144" t="s">
        <v>2758</v>
      </c>
      <c r="B747">
        <v>1</v>
      </c>
      <c r="C747" s="10" t="s">
        <v>1099</v>
      </c>
      <c r="D747" s="18" t="str">
        <f>+IFERROR(VLOOKUP(Cursos[[#This Row],[Modelo correcto]],Modelos[[Modelo correcto]:[¿En línea?]],2,FALSE),"REVISAR")</f>
        <v>HP</v>
      </c>
      <c r="E747" s="18" t="str">
        <f>+IFERROR(VLOOKUP(Cursos[[#This Row],[Modelo correcto]],Modelos[[Modelo correcto]:[¿En línea?]],3,FALSE),"REVISAR")</f>
        <v>SÍ</v>
      </c>
      <c r="F747" s="18" t="str">
        <f>+Cursos[[#This Row],[IS]]&amp;Cursos[[#This Row],[Modelo correcto]]</f>
        <v>ALFREDO TORRES RICARDEZMFP780</v>
      </c>
      <c r="G747" s="18">
        <v>1</v>
      </c>
      <c r="H747" s="44">
        <v>43952</v>
      </c>
      <c r="I747" s="18" t="str">
        <f>+IFERROR(VLOOKUP(Cursos[[#This Row],[Modelo correcto]],Modelos[[Modelo correcto]:[Aplica para certificación]],4,FALSE),"REVISAR")</f>
        <v>SÍ</v>
      </c>
    </row>
    <row r="748" spans="1:9" x14ac:dyDescent="0.25">
      <c r="A748" s="144" t="s">
        <v>2758</v>
      </c>
      <c r="B748">
        <v>1</v>
      </c>
      <c r="C748" s="10" t="s">
        <v>1284</v>
      </c>
      <c r="D748" s="18" t="str">
        <f>+IFERROR(VLOOKUP(Cursos[[#This Row],[Modelo correcto]],Modelos[[Modelo correcto]:[¿En línea?]],2,FALSE),"REVISAR")</f>
        <v>XEROX</v>
      </c>
      <c r="E748" s="18" t="str">
        <f>+IFERROR(VLOOKUP(Cursos[[#This Row],[Modelo correcto]],Modelos[[Modelo correcto]:[¿En línea?]],3,FALSE),"REVISAR")</f>
        <v>SÍ</v>
      </c>
      <c r="F748" s="18" t="str">
        <f>+Cursos[[#This Row],[IS]]&amp;Cursos[[#This Row],[Modelo correcto]]</f>
        <v>ALFREDO TORRES RICARDEZPFIM01</v>
      </c>
      <c r="G748" s="18">
        <v>0</v>
      </c>
      <c r="H748" s="19">
        <v>43952</v>
      </c>
      <c r="I748" s="18" t="str">
        <f>+IFERROR(VLOOKUP(Cursos[[#This Row],[Modelo correcto]],Modelos[[Modelo correcto]:[Aplica para certificación]],4,FALSE),"REVISAR")</f>
        <v>NO</v>
      </c>
    </row>
    <row r="749" spans="1:9" x14ac:dyDescent="0.25">
      <c r="A749" s="144" t="s">
        <v>2758</v>
      </c>
      <c r="B749">
        <v>1</v>
      </c>
      <c r="C749" s="10" t="s">
        <v>217</v>
      </c>
      <c r="D749" s="18" t="str">
        <f>+IFERROR(VLOOKUP(Cursos[[#This Row],[Modelo correcto]],Modelos[[Modelo correcto]:[¿En línea?]],2,FALSE),"REVISAR")</f>
        <v>XEROX</v>
      </c>
      <c r="E749" s="18" t="str">
        <f>+IFERROR(VLOOKUP(Cursos[[#This Row],[Modelo correcto]],Modelos[[Modelo correcto]:[¿En línea?]],3,FALSE),"REVISAR")</f>
        <v>SÍ</v>
      </c>
      <c r="F749" s="18" t="str">
        <f>+Cursos[[#This Row],[IS]]&amp;Cursos[[#This Row],[Modelo correcto]]</f>
        <v>ALFREDO TORRES RICARDEZV80PCSE</v>
      </c>
      <c r="G749" s="18">
        <v>0</v>
      </c>
      <c r="H749" s="19">
        <v>43952</v>
      </c>
      <c r="I749" s="18" t="str">
        <f>+IFERROR(VLOOKUP(Cursos[[#This Row],[Modelo correcto]],Modelos[[Modelo correcto]:[Aplica para certificación]],4,FALSE),"REVISAR")</f>
        <v>NO</v>
      </c>
    </row>
    <row r="750" spans="1:9" x14ac:dyDescent="0.25">
      <c r="A750" s="144" t="s">
        <v>2761</v>
      </c>
      <c r="B750">
        <v>1</v>
      </c>
      <c r="C750" s="85" t="s">
        <v>779</v>
      </c>
      <c r="D750" s="18" t="str">
        <f>+IFERROR(VLOOKUP(Cursos[[#This Row],[Modelo correcto]],Modelos[[Modelo correcto]:[¿En línea?]],2,FALSE),"REVISAR")</f>
        <v>XEROX</v>
      </c>
      <c r="E750" s="18" t="str">
        <f>+IFERROR(VLOOKUP(Cursos[[#This Row],[Modelo correcto]],Modelos[[Modelo correcto]:[¿En línea?]],3,FALSE),"REVISAR")</f>
        <v>NO</v>
      </c>
      <c r="F750" s="18" t="str">
        <f>+Cursos[[#This Row],[IS]]&amp;Cursos[[#This Row],[Modelo correcto]]</f>
        <v>RUBEN DARIO MEDELLIN COLUNGAM20</v>
      </c>
      <c r="G750" s="18">
        <v>1</v>
      </c>
      <c r="H750" s="18"/>
      <c r="I750" s="18" t="str">
        <f>+IFERROR(VLOOKUP(Cursos[[#This Row],[Modelo correcto]],Modelos[[Modelo correcto]:[Aplica para certificación]],4,FALSE),"REVISAR")</f>
        <v>NO</v>
      </c>
    </row>
    <row r="751" spans="1:9" x14ac:dyDescent="0.25">
      <c r="A751" s="144" t="s">
        <v>2758</v>
      </c>
      <c r="B751">
        <v>1</v>
      </c>
      <c r="C751" s="10" t="s">
        <v>137</v>
      </c>
      <c r="D751" s="18" t="str">
        <f>+IFERROR(VLOOKUP(Cursos[[#This Row],[Modelo correcto]],Modelos[[Modelo correcto]:[¿En línea?]],2,FALSE),"REVISAR")</f>
        <v>XEROX</v>
      </c>
      <c r="E751" s="18" t="str">
        <f>+IFERROR(VLOOKUP(Cursos[[#This Row],[Modelo correcto]],Modelos[[Modelo correcto]:[¿En línea?]],3,FALSE),"REVISAR")</f>
        <v>SÍ</v>
      </c>
      <c r="F751" s="18" t="str">
        <f>+Cursos[[#This Row],[IS]]&amp;Cursos[[#This Row],[Modelo correcto]]</f>
        <v>ALFREDO TORRES RICARDEZW4265XT</v>
      </c>
      <c r="G751" s="18">
        <v>0</v>
      </c>
      <c r="H751" s="19">
        <v>43952</v>
      </c>
      <c r="I751" s="18" t="str">
        <f>+IFERROR(VLOOKUP(Cursos[[#This Row],[Modelo correcto]],Modelos[[Modelo correcto]:[Aplica para certificación]],4,FALSE),"REVISAR")</f>
        <v>NO</v>
      </c>
    </row>
    <row r="752" spans="1:9" x14ac:dyDescent="0.25">
      <c r="A752" s="144" t="s">
        <v>2758</v>
      </c>
      <c r="B752">
        <v>1</v>
      </c>
      <c r="C752" s="10" t="s">
        <v>1259</v>
      </c>
      <c r="D752" s="18" t="str">
        <f>+IFERROR(VLOOKUP(Cursos[[#This Row],[Modelo correcto]],Modelos[[Modelo correcto]:[¿En línea?]],2,FALSE),"REVISAR")</f>
        <v>XEROX</v>
      </c>
      <c r="E752" s="18" t="str">
        <f>+IFERROR(VLOOKUP(Cursos[[#This Row],[Modelo correcto]],Modelos[[Modelo correcto]:[¿En línea?]],3,FALSE),"REVISAR")</f>
        <v>SÍ</v>
      </c>
      <c r="F752" s="18" t="str">
        <f>+Cursos[[#This Row],[IS]]&amp;Cursos[[#This Row],[Modelo correcto]]</f>
        <v>ALFREDO TORRES RICARDEZDFINISH</v>
      </c>
      <c r="G752" s="18">
        <v>0</v>
      </c>
      <c r="H752" s="19">
        <v>43952</v>
      </c>
      <c r="I752" s="18" t="str">
        <f>+IFERROR(VLOOKUP(Cursos[[#This Row],[Modelo correcto]],Modelos[[Modelo correcto]:[Aplica para certificación]],4,FALSE),"REVISAR")</f>
        <v>NO</v>
      </c>
    </row>
    <row r="753" spans="1:9" x14ac:dyDescent="0.25">
      <c r="A753" s="144" t="s">
        <v>2758</v>
      </c>
      <c r="B753">
        <v>1</v>
      </c>
      <c r="C753" s="10" t="s">
        <v>174</v>
      </c>
      <c r="D753" s="18" t="str">
        <f>+IFERROR(VLOOKUP(Cursos[[#This Row],[Modelo correcto]],Modelos[[Modelo correcto]:[¿En línea?]],2,FALSE),"REVISAR")</f>
        <v>XEROX</v>
      </c>
      <c r="E753" s="18" t="str">
        <f>+IFERROR(VLOOKUP(Cursos[[#This Row],[Modelo correcto]],Modelos[[Modelo correcto]:[¿En línea?]],3,FALSE),"REVISAR")</f>
        <v>SÍ</v>
      </c>
      <c r="F753" s="18" t="str">
        <f>+Cursos[[#This Row],[IS]]&amp;Cursos[[#This Row],[Modelo correcto]]</f>
        <v>ALFREDO TORRES RICARDEZ6140ASP</v>
      </c>
      <c r="G753" s="18">
        <v>0</v>
      </c>
      <c r="H753" s="19">
        <v>43952</v>
      </c>
      <c r="I753" s="18" t="str">
        <f>+IFERROR(VLOOKUP(Cursos[[#This Row],[Modelo correcto]],Modelos[[Modelo correcto]:[Aplica para certificación]],4,FALSE),"REVISAR")</f>
        <v>NO</v>
      </c>
    </row>
    <row r="754" spans="1:9" x14ac:dyDescent="0.25">
      <c r="A754" s="144" t="s">
        <v>2758</v>
      </c>
      <c r="B754">
        <v>1</v>
      </c>
      <c r="C754" s="10" t="s">
        <v>213</v>
      </c>
      <c r="D754" s="18" t="str">
        <f>+IFERROR(VLOOKUP(Cursos[[#This Row],[Modelo correcto]],Modelos[[Modelo correcto]:[¿En línea?]],2,FALSE),"REVISAR")</f>
        <v>XEROX</v>
      </c>
      <c r="E754" s="18" t="str">
        <f>+IFERROR(VLOOKUP(Cursos[[#This Row],[Modelo correcto]],Modelos[[Modelo correcto]:[¿En línea?]],3,FALSE),"REVISAR")</f>
        <v>SÍ</v>
      </c>
      <c r="F754" s="18" t="str">
        <f>+Cursos[[#This Row],[IS]]&amp;Cursos[[#This Row],[Modelo correcto]]</f>
        <v>ALFREDO TORRES RICARDEZC8700LP</v>
      </c>
      <c r="G754" s="18">
        <v>0</v>
      </c>
      <c r="H754" s="19">
        <v>43952</v>
      </c>
      <c r="I754" s="18" t="str">
        <f>+IFERROR(VLOOKUP(Cursos[[#This Row],[Modelo correcto]],Modelos[[Modelo correcto]:[Aplica para certificación]],4,FALSE),"REVISAR")</f>
        <v>NO</v>
      </c>
    </row>
    <row r="755" spans="1:9" x14ac:dyDescent="0.25">
      <c r="A755" s="144" t="s">
        <v>2758</v>
      </c>
      <c r="B755">
        <v>1</v>
      </c>
      <c r="C755" s="10" t="s">
        <v>235</v>
      </c>
      <c r="D755" s="18" t="str">
        <f>+IFERROR(VLOOKUP(Cursos[[#This Row],[Modelo correcto]],Modelos[[Modelo correcto]:[¿En línea?]],2,FALSE),"REVISAR")</f>
        <v>XEROX</v>
      </c>
      <c r="E755" s="18" t="str">
        <f>+IFERROR(VLOOKUP(Cursos[[#This Row],[Modelo correcto]],Modelos[[Modelo correcto]:[¿En línea?]],3,FALSE),"REVISAR")</f>
        <v>SÍ</v>
      </c>
      <c r="F755" s="18" t="str">
        <f>+Cursos[[#This Row],[IS]]&amp;Cursos[[#This Row],[Modelo correcto]]</f>
        <v>ALFREDO TORRES RICARDEZC13718</v>
      </c>
      <c r="G755" s="18">
        <v>0</v>
      </c>
      <c r="H755" s="19">
        <v>43952</v>
      </c>
      <c r="I755" s="18" t="str">
        <f>+IFERROR(VLOOKUP(Cursos[[#This Row],[Modelo correcto]],Modelos[[Modelo correcto]:[Aplica para certificación]],4,FALSE),"REVISAR")</f>
        <v>NO</v>
      </c>
    </row>
    <row r="756" spans="1:9" x14ac:dyDescent="0.25">
      <c r="A756" s="144" t="s">
        <v>2761</v>
      </c>
      <c r="B756">
        <v>1</v>
      </c>
      <c r="C756" s="10" t="s">
        <v>916</v>
      </c>
      <c r="D756" s="18" t="str">
        <f>+IFERROR(VLOOKUP(Cursos[[#This Row],[Modelo correcto]],Modelos[[Modelo correcto]:[¿En línea?]],2,FALSE),"REVISAR")</f>
        <v>XEROX</v>
      </c>
      <c r="E756" s="18" t="str">
        <f>+IFERROR(VLOOKUP(Cursos[[#This Row],[Modelo correcto]],Modelos[[Modelo correcto]:[¿En línea?]],3,FALSE),"REVISAR")</f>
        <v>NO</v>
      </c>
      <c r="F756" s="18" t="str">
        <f>+Cursos[[#This Row],[IS]]&amp;Cursos[[#This Row],[Modelo correcto]]</f>
        <v>RUBEN DARIO MEDELLIN COLUNGAROWEi</v>
      </c>
      <c r="G756" s="18">
        <v>1</v>
      </c>
      <c r="H756" s="19">
        <v>43586</v>
      </c>
      <c r="I756" s="18" t="str">
        <f>+IFERROR(VLOOKUP(Cursos[[#This Row],[Modelo correcto]],Modelos[[Modelo correcto]:[Aplica para certificación]],4,FALSE),"REVISAR")</f>
        <v>NO</v>
      </c>
    </row>
    <row r="757" spans="1:9" x14ac:dyDescent="0.25">
      <c r="A757" s="144" t="s">
        <v>2758</v>
      </c>
      <c r="B757">
        <v>1</v>
      </c>
      <c r="C757" s="145" t="s">
        <v>1264</v>
      </c>
      <c r="D757" s="18" t="str">
        <f>+IFERROR(VLOOKUP(Cursos[[#This Row],[Modelo correcto]],Modelos[[Modelo correcto]:[¿En línea?]],2,FALSE),"REVISAR")</f>
        <v>XEROX</v>
      </c>
      <c r="E757" s="18" t="str">
        <f>+IFERROR(VLOOKUP(Cursos[[#This Row],[Modelo correcto]],Modelos[[Modelo correcto]:[¿En línea?]],3,FALSE),"REVISAR")</f>
        <v>SÍ</v>
      </c>
      <c r="F757" s="18" t="str">
        <f>+Cursos[[#This Row],[IS]]&amp;Cursos[[#This Row],[Modelo correcto]]</f>
        <v>ALFREDO TORRES RICARDEZUNDIMING</v>
      </c>
      <c r="G757" s="18">
        <v>0</v>
      </c>
      <c r="H757" s="19">
        <v>43952</v>
      </c>
      <c r="I757" s="18" t="str">
        <f>+IFERROR(VLOOKUP(Cursos[[#This Row],[Modelo correcto]],Modelos[[Modelo correcto]:[Aplica para certificación]],4,FALSE),"REVISAR")</f>
        <v>NO</v>
      </c>
    </row>
    <row r="758" spans="1:9" x14ac:dyDescent="0.25">
      <c r="A758" s="144" t="s">
        <v>2758</v>
      </c>
      <c r="B758">
        <v>1</v>
      </c>
      <c r="C758" s="10" t="s">
        <v>127</v>
      </c>
      <c r="D758" s="18" t="str">
        <f>+IFERROR(VLOOKUP(Cursos[[#This Row],[Modelo correcto]],Modelos[[Modelo correcto]:[¿En línea?]],2,FALSE),"REVISAR")</f>
        <v>XEROX</v>
      </c>
      <c r="E758" s="18" t="str">
        <f>+IFERROR(VLOOKUP(Cursos[[#This Row],[Modelo correcto]],Modelos[[Modelo correcto]:[¿En línea?]],3,FALSE),"REVISAR")</f>
        <v>SÍ</v>
      </c>
      <c r="F758" s="18" t="str">
        <f>+Cursos[[#This Row],[IS]]&amp;Cursos[[#This Row],[Modelo correcto]]</f>
        <v>ALFREDO TORRES RICARDEZ6140XTA</v>
      </c>
      <c r="G758" s="18">
        <v>0</v>
      </c>
      <c r="H758" s="19">
        <v>43952</v>
      </c>
      <c r="I758" s="18" t="str">
        <f>+IFERROR(VLOOKUP(Cursos[[#This Row],[Modelo correcto]],Modelos[[Modelo correcto]:[Aplica para certificación]],4,FALSE),"REVISAR")</f>
        <v>NO</v>
      </c>
    </row>
    <row r="759" spans="1:9" x14ac:dyDescent="0.25">
      <c r="A759" s="144" t="s">
        <v>2758</v>
      </c>
      <c r="B759">
        <v>1</v>
      </c>
      <c r="C759" s="10" t="s">
        <v>163</v>
      </c>
      <c r="D759" s="18" t="str">
        <f>+IFERROR(VLOOKUP(Cursos[[#This Row],[Modelo correcto]],Modelos[[Modelo correcto]:[¿En línea?]],2,FALSE),"REVISAR")</f>
        <v>XEROX</v>
      </c>
      <c r="E759" s="18" t="str">
        <f>+IFERROR(VLOOKUP(Cursos[[#This Row],[Modelo correcto]],Modelos[[Modelo correcto]:[¿En línea?]],3,FALSE),"REVISAR")</f>
        <v>SÍ</v>
      </c>
      <c r="F759" s="18" t="str">
        <f>+Cursos[[#This Row],[IS]]&amp;Cursos[[#This Row],[Modelo correcto]]</f>
        <v>ALFREDO TORRES RICARDEZ7346A</v>
      </c>
      <c r="G759" s="18">
        <v>0</v>
      </c>
      <c r="H759" s="44">
        <v>43952</v>
      </c>
      <c r="I759" s="18" t="str">
        <f>+IFERROR(VLOOKUP(Cursos[[#This Row],[Modelo correcto]],Modelos[[Modelo correcto]:[Aplica para certificación]],4,FALSE),"REVISAR")</f>
        <v>NO</v>
      </c>
    </row>
    <row r="760" spans="1:9" x14ac:dyDescent="0.25">
      <c r="A760" s="144" t="s">
        <v>2761</v>
      </c>
      <c r="B760">
        <v>1</v>
      </c>
      <c r="C760" s="10" t="s">
        <v>785</v>
      </c>
      <c r="D760" s="18" t="str">
        <f>+IFERROR(VLOOKUP(Cursos[[#This Row],[Modelo correcto]],Modelos[[Modelo correcto]:[¿En línea?]],2,FALSE),"REVISAR")</f>
        <v>XEROX</v>
      </c>
      <c r="E760" s="18" t="str">
        <f>+IFERROR(VLOOKUP(Cursos[[#This Row],[Modelo correcto]],Modelos[[Modelo correcto]:[¿En línea?]],3,FALSE),"REVISAR")</f>
        <v>NO</v>
      </c>
      <c r="F760" s="18" t="str">
        <f>+Cursos[[#This Row],[IS]]&amp;Cursos[[#This Row],[Modelo correcto]]</f>
        <v>RUBEN DARIO MEDELLIN COLUNGATCOL</v>
      </c>
      <c r="G760" s="18">
        <v>1</v>
      </c>
      <c r="H760" s="18"/>
      <c r="I760" s="18" t="str">
        <f>+IFERROR(VLOOKUP(Cursos[[#This Row],[Modelo correcto]],Modelos[[Modelo correcto]:[Aplica para certificación]],4,FALSE),"REVISAR")</f>
        <v>SÍ</v>
      </c>
    </row>
    <row r="761" spans="1:9" x14ac:dyDescent="0.25">
      <c r="A761" s="144" t="s">
        <v>2761</v>
      </c>
      <c r="B761">
        <v>1</v>
      </c>
      <c r="C761" s="10" t="s">
        <v>977</v>
      </c>
      <c r="D761" s="18" t="str">
        <f>+IFERROR(VLOOKUP(Cursos[[#This Row],[Modelo correcto]],Modelos[[Modelo correcto]:[¿En línea?]],2,FALSE),"REVISAR")</f>
        <v>XEROX</v>
      </c>
      <c r="E761" s="18" t="str">
        <f>+IFERROR(VLOOKUP(Cursos[[#This Row],[Modelo correcto]],Modelos[[Modelo correcto]:[¿En línea?]],3,FALSE),"REVISAR")</f>
        <v>NO</v>
      </c>
      <c r="F761" s="18" t="str">
        <f>+Cursos[[#This Row],[IS]]&amp;Cursos[[#This Row],[Modelo correcto]]</f>
        <v>RUBEN DARIO MEDELLIN COLUNGAVersant 80</v>
      </c>
      <c r="G761" s="18">
        <v>1</v>
      </c>
      <c r="H761" s="19">
        <v>43525</v>
      </c>
      <c r="I761" s="18" t="str">
        <f>+IFERROR(VLOOKUP(Cursos[[#This Row],[Modelo correcto]],Modelos[[Modelo correcto]:[Aplica para certificación]],4,FALSE),"REVISAR")</f>
        <v>SÍ</v>
      </c>
    </row>
    <row r="762" spans="1:9" x14ac:dyDescent="0.25">
      <c r="A762" s="144" t="s">
        <v>2761</v>
      </c>
      <c r="B762">
        <v>1</v>
      </c>
      <c r="C762" s="63" t="s">
        <v>790</v>
      </c>
      <c r="D762" s="18" t="str">
        <f>+IFERROR(VLOOKUP(Cursos[[#This Row],[Modelo correcto]],Modelos[[Modelo correcto]:[¿En línea?]],2,FALSE),"REVISAR")</f>
        <v>XEROX</v>
      </c>
      <c r="E762" s="18" t="str">
        <f>+IFERROR(VLOOKUP(Cursos[[#This Row],[Modelo correcto]],Modelos[[Modelo correcto]:[¿En línea?]],3,FALSE),"REVISAR")</f>
        <v>NO</v>
      </c>
      <c r="F762" s="18" t="str">
        <f>+Cursos[[#This Row],[IS]]&amp;Cursos[[#This Row],[Modelo correcto]]</f>
        <v>RUBEN DARIO MEDELLIN COLUNGAWC4118</v>
      </c>
      <c r="G762" s="18">
        <v>1</v>
      </c>
      <c r="H762" s="18"/>
      <c r="I762" s="18" t="str">
        <f>+IFERROR(VLOOKUP(Cursos[[#This Row],[Modelo correcto]],Modelos[[Modelo correcto]:[Aplica para certificación]],4,FALSE),"REVISAR")</f>
        <v>SÍ</v>
      </c>
    </row>
    <row r="763" spans="1:9" x14ac:dyDescent="0.25">
      <c r="A763" s="144" t="s">
        <v>2761</v>
      </c>
      <c r="B763">
        <v>1</v>
      </c>
      <c r="C763" s="10" t="s">
        <v>791</v>
      </c>
      <c r="D763" s="145" t="str">
        <f>+IFERROR(VLOOKUP(Cursos[[#This Row],[Modelo correcto]],Modelos[[Modelo correcto]:[¿En línea?]],2,FALSE),"REVISAR")</f>
        <v>XEROX</v>
      </c>
      <c r="E763" s="145" t="str">
        <f>+IFERROR(VLOOKUP(Cursos[[#This Row],[Modelo correcto]],Modelos[[Modelo correcto]:[¿En línea?]],3,FALSE),"REVISAR")</f>
        <v>NO</v>
      </c>
      <c r="F763" s="18" t="str">
        <f>+Cursos[[#This Row],[IS]]&amp;Cursos[[#This Row],[Modelo correcto]]</f>
        <v>RUBEN DARIO MEDELLIN COLUNGAWC5330</v>
      </c>
      <c r="G763" s="18">
        <v>1</v>
      </c>
      <c r="H763" s="18"/>
      <c r="I763" s="18" t="str">
        <f>+IFERROR(VLOOKUP(Cursos[[#This Row],[Modelo correcto]],Modelos[[Modelo correcto]:[Aplica para certificación]],4,FALSE),"REVISAR")</f>
        <v>NO</v>
      </c>
    </row>
    <row r="764" spans="1:9" x14ac:dyDescent="0.25">
      <c r="A764" s="144" t="s">
        <v>2761</v>
      </c>
      <c r="B764">
        <v>1</v>
      </c>
      <c r="C764" s="63" t="s">
        <v>875</v>
      </c>
      <c r="D764" s="18" t="str">
        <f>+IFERROR(VLOOKUP(Cursos[[#This Row],[Modelo correcto]],Modelos[[Modelo correcto]:[¿En línea?]],2,FALSE),"REVISAR")</f>
        <v>XEROX</v>
      </c>
      <c r="E764" s="18" t="str">
        <f>+IFERROR(VLOOKUP(Cursos[[#This Row],[Modelo correcto]],Modelos[[Modelo correcto]:[¿En línea?]],3,FALSE),"REVISAR")</f>
        <v>NO</v>
      </c>
      <c r="F764" s="18" t="str">
        <f>+Cursos[[#This Row],[IS]]&amp;Cursos[[#This Row],[Modelo correcto]]</f>
        <v>RUBEN DARIO MEDELLIN COLUNGAWC55</v>
      </c>
      <c r="G764" s="18">
        <v>1</v>
      </c>
      <c r="H764" s="18"/>
      <c r="I764" s="18" t="str">
        <f>+IFERROR(VLOOKUP(Cursos[[#This Row],[Modelo correcto]],Modelos[[Modelo correcto]:[Aplica para certificación]],4,FALSE),"REVISAR")</f>
        <v>SÍ</v>
      </c>
    </row>
    <row r="765" spans="1:9" x14ac:dyDescent="0.25">
      <c r="A765" s="144" t="s">
        <v>2761</v>
      </c>
      <c r="B765">
        <v>1</v>
      </c>
      <c r="C765" s="63" t="s">
        <v>1043</v>
      </c>
      <c r="D765" s="18" t="str">
        <f>+IFERROR(VLOOKUP(Cursos[[#This Row],[Modelo correcto]],Modelos[[Modelo correcto]:[¿En línea?]],2,FALSE),"REVISAR")</f>
        <v>XEROX</v>
      </c>
      <c r="E765" s="18" t="str">
        <f>+IFERROR(VLOOKUP(Cursos[[#This Row],[Modelo correcto]],Modelos[[Modelo correcto]:[¿En línea?]],3,FALSE),"REVISAR")</f>
        <v>NO</v>
      </c>
      <c r="F765" s="18" t="str">
        <f>+Cursos[[#This Row],[IS]]&amp;Cursos[[#This Row],[Modelo correcto]]</f>
        <v>RUBEN DARIO MEDELLIN COLUNGAWC5890</v>
      </c>
      <c r="G765" s="18">
        <v>1</v>
      </c>
      <c r="H765" s="18"/>
      <c r="I765" s="18" t="str">
        <f>+IFERROR(VLOOKUP(Cursos[[#This Row],[Modelo correcto]],Modelos[[Modelo correcto]:[Aplica para certificación]],4,FALSE),"REVISAR")</f>
        <v>SÍ</v>
      </c>
    </row>
    <row r="766" spans="1:9" x14ac:dyDescent="0.25">
      <c r="A766" s="144" t="s">
        <v>2761</v>
      </c>
      <c r="B766">
        <v>1</v>
      </c>
      <c r="C766" s="63" t="s">
        <v>793</v>
      </c>
      <c r="D766" s="18" t="str">
        <f>+IFERROR(VLOOKUP(Cursos[[#This Row],[Modelo correcto]],Modelos[[Modelo correcto]:[¿En línea?]],2,FALSE),"REVISAR")</f>
        <v>XEROX</v>
      </c>
      <c r="E766" s="18" t="str">
        <f>+IFERROR(VLOOKUP(Cursos[[#This Row],[Modelo correcto]],Modelos[[Modelo correcto]:[¿En línea?]],3,FALSE),"REVISAR")</f>
        <v>NO</v>
      </c>
      <c r="F766" s="18" t="str">
        <f>+Cursos[[#This Row],[IS]]&amp;Cursos[[#This Row],[Modelo correcto]]</f>
        <v>RUBEN DARIO MEDELLIN COLUNGAWC5955</v>
      </c>
      <c r="G766" s="18">
        <v>1</v>
      </c>
      <c r="H766" s="18"/>
      <c r="I766" s="18" t="str">
        <f>+IFERROR(VLOOKUP(Cursos[[#This Row],[Modelo correcto]],Modelos[[Modelo correcto]:[Aplica para certificación]],4,FALSE),"REVISAR")</f>
        <v>NO</v>
      </c>
    </row>
    <row r="767" spans="1:9" x14ac:dyDescent="0.25">
      <c r="A767" s="144" t="s">
        <v>2761</v>
      </c>
      <c r="B767">
        <v>1</v>
      </c>
      <c r="C767" s="10" t="s">
        <v>797</v>
      </c>
      <c r="D767" s="18" t="str">
        <f>+IFERROR(VLOOKUP(Cursos[[#This Row],[Modelo correcto]],Modelos[[Modelo correcto]:[¿En línea?]],2,FALSE),"REVISAR")</f>
        <v>XEROX</v>
      </c>
      <c r="E767" s="18" t="str">
        <f>+IFERROR(VLOOKUP(Cursos[[#This Row],[Modelo correcto]],Modelos[[Modelo correcto]:[¿En línea?]],3,FALSE),"REVISAR")</f>
        <v>NO</v>
      </c>
      <c r="F767" s="18" t="str">
        <f>+Cursos[[#This Row],[IS]]&amp;Cursos[[#This Row],[Modelo correcto]]</f>
        <v>RUBEN DARIO MEDELLIN COLUNGAWCP133</v>
      </c>
      <c r="G767" s="18">
        <v>1</v>
      </c>
      <c r="H767" s="18"/>
      <c r="I767" s="18" t="str">
        <f>+IFERROR(VLOOKUP(Cursos[[#This Row],[Modelo correcto]],Modelos[[Modelo correcto]:[Aplica para certificación]],4,FALSE),"REVISAR")</f>
        <v>SÍ</v>
      </c>
    </row>
    <row r="768" spans="1:9" x14ac:dyDescent="0.25">
      <c r="A768" s="144" t="s">
        <v>2758</v>
      </c>
      <c r="B768">
        <v>1</v>
      </c>
      <c r="C768" s="10" t="s">
        <v>1168</v>
      </c>
      <c r="D768" s="18" t="str">
        <f>+IFERROR(VLOOKUP(Cursos[[#This Row],[Modelo correcto]],Modelos[[Modelo correcto]:[¿En línea?]],2,FALSE),"REVISAR")</f>
        <v>HP</v>
      </c>
      <c r="E768" s="18" t="str">
        <f>+IFERROR(VLOOKUP(Cursos[[#This Row],[Modelo correcto]],Modelos[[Modelo correcto]:[¿En línea?]],3,FALSE),"REVISAR")</f>
        <v>SÍ</v>
      </c>
      <c r="F768" s="18" t="str">
        <f>+Cursos[[#This Row],[IS]]&amp;Cursos[[#This Row],[Modelo correcto]]</f>
        <v>ALFREDO TORRES RICARDEZHP Digital Sending</v>
      </c>
      <c r="G768" s="18">
        <v>1</v>
      </c>
      <c r="H768" s="19">
        <v>43952</v>
      </c>
      <c r="I768" s="18" t="str">
        <f>+IFERROR(VLOOKUP(Cursos[[#This Row],[Modelo correcto]],Modelos[[Modelo correcto]:[Aplica para certificación]],4,FALSE),"REVISAR")</f>
        <v>SÍ</v>
      </c>
    </row>
    <row r="769" spans="1:9" x14ac:dyDescent="0.25">
      <c r="A769" s="144" t="s">
        <v>2758</v>
      </c>
      <c r="B769">
        <v>1</v>
      </c>
      <c r="C769" s="10" t="s">
        <v>1167</v>
      </c>
      <c r="D769" s="18" t="str">
        <f>+IFERROR(VLOOKUP(Cursos[[#This Row],[Modelo correcto]],Modelos[[Modelo correcto]:[¿En línea?]],2,FALSE),"REVISAR")</f>
        <v>HP</v>
      </c>
      <c r="E769" s="18" t="str">
        <f>+IFERROR(VLOOKUP(Cursos[[#This Row],[Modelo correcto]],Modelos[[Modelo correcto]:[¿En línea?]],3,FALSE),"REVISAR")</f>
        <v>SÍ</v>
      </c>
      <c r="F769" s="18" t="str">
        <f>+Cursos[[#This Row],[IS]]&amp;Cursos[[#This Row],[Modelo correcto]]</f>
        <v>ALFREDO TORRES RICARDEZLaserJet Managed A4</v>
      </c>
      <c r="G769" s="18">
        <v>1</v>
      </c>
      <c r="H769" s="19">
        <v>43952</v>
      </c>
      <c r="I769" s="18" t="str">
        <f>+IFERROR(VLOOKUP(Cursos[[#This Row],[Modelo correcto]],Modelos[[Modelo correcto]:[Aplica para certificación]],4,FALSE),"REVISAR")</f>
        <v>SÍ</v>
      </c>
    </row>
    <row r="770" spans="1:9" x14ac:dyDescent="0.25">
      <c r="A770" s="144" t="s">
        <v>2758</v>
      </c>
      <c r="B770">
        <v>1</v>
      </c>
      <c r="C770" s="10" t="s">
        <v>1166</v>
      </c>
      <c r="D770" s="18" t="str">
        <f>+IFERROR(VLOOKUP(Cursos[[#This Row],[Modelo correcto]],Modelos[[Modelo correcto]:[¿En línea?]],2,FALSE),"REVISAR")</f>
        <v>HP</v>
      </c>
      <c r="E770" s="18" t="str">
        <f>+IFERROR(VLOOKUP(Cursos[[#This Row],[Modelo correcto]],Modelos[[Modelo correcto]:[¿En línea?]],3,FALSE),"REVISAR")</f>
        <v>SÍ</v>
      </c>
      <c r="F770" s="18" t="str">
        <f>+Cursos[[#This Row],[IS]]&amp;Cursos[[#This Row],[Modelo correcto]]</f>
        <v>ALFREDO TORRES RICARDEZPRO 75X</v>
      </c>
      <c r="G770" s="18">
        <v>1</v>
      </c>
      <c r="H770" s="19">
        <v>43952</v>
      </c>
      <c r="I770" s="18" t="str">
        <f>+IFERROR(VLOOKUP(Cursos[[#This Row],[Modelo correcto]],Modelos[[Modelo correcto]:[Aplica para certificación]],4,FALSE),"REVISAR")</f>
        <v>SÍ</v>
      </c>
    </row>
    <row r="771" spans="1:9" x14ac:dyDescent="0.25">
      <c r="A771" s="144" t="s">
        <v>2761</v>
      </c>
      <c r="B771">
        <v>1</v>
      </c>
      <c r="C771" s="63" t="s">
        <v>717</v>
      </c>
      <c r="D771" s="18" t="str">
        <f>+IFERROR(VLOOKUP(Cursos[[#This Row],[Modelo correcto]],Modelos[[Modelo correcto]:[¿En línea?]],2,FALSE),"REVISAR")</f>
        <v>XEROX</v>
      </c>
      <c r="E771" s="18" t="str">
        <f>+IFERROR(VLOOKUP(Cursos[[#This Row],[Modelo correcto]],Modelos[[Modelo correcto]:[¿En línea?]],3,FALSE),"REVISAR")</f>
        <v>NO</v>
      </c>
      <c r="F771" s="18" t="str">
        <f>+Cursos[[#This Row],[IS]]&amp;Cursos[[#This Row],[Modelo correcto]]</f>
        <v>RUBEN DARIO MEDELLIN COLUNGAWF7142</v>
      </c>
      <c r="G771" s="18">
        <v>1</v>
      </c>
      <c r="H771" s="18"/>
      <c r="I771" s="18" t="str">
        <f>+IFERROR(VLOOKUP(Cursos[[#This Row],[Modelo correcto]],Modelos[[Modelo correcto]:[Aplica para certificación]],4,FALSE),"REVISAR")</f>
        <v>NO</v>
      </c>
    </row>
    <row r="772" spans="1:9" x14ac:dyDescent="0.25">
      <c r="A772" s="144" t="s">
        <v>2763</v>
      </c>
      <c r="B772">
        <v>1</v>
      </c>
      <c r="C772" s="85" t="s">
        <v>880</v>
      </c>
      <c r="D772" s="10" t="str">
        <f>+IFERROR(VLOOKUP(Cursos[[#This Row],[Modelo correcto]],Modelos[[Modelo correcto]:[¿En línea?]],2,FALSE),"REVISAR")</f>
        <v>LEXMARK</v>
      </c>
      <c r="E772" s="10" t="str">
        <f>+IFERROR(VLOOKUP(Cursos[[#This Row],[Modelo correcto]],Modelos[[Modelo correcto]:[¿En línea?]],3,FALSE),"REVISAR")</f>
        <v>SÍ</v>
      </c>
      <c r="F772" s="18" t="str">
        <f>+Cursos[[#This Row],[IS]]&amp;Cursos[[#This Row],[Modelo correcto]]</f>
        <v>CARLOS ALBERTO TORRES PEREZC510</v>
      </c>
      <c r="G772" s="18">
        <v>1</v>
      </c>
      <c r="H772" s="18"/>
      <c r="I772" s="18" t="str">
        <f>+IFERROR(VLOOKUP(Cursos[[#This Row],[Modelo correcto]],Modelos[[Modelo correcto]:[Aplica para certificación]],4,FALSE),"REVISAR")</f>
        <v>NO</v>
      </c>
    </row>
    <row r="773" spans="1:9" x14ac:dyDescent="0.25">
      <c r="A773" s="144" t="s">
        <v>2763</v>
      </c>
      <c r="B773">
        <v>1</v>
      </c>
      <c r="C773" s="10" t="s">
        <v>870</v>
      </c>
      <c r="D773" s="18" t="str">
        <f>+IFERROR(VLOOKUP(Cursos[[#This Row],[Modelo correcto]],Modelos[[Modelo correcto]:[¿En línea?]],2,FALSE),"REVISAR")</f>
        <v>CANON</v>
      </c>
      <c r="E773" s="18" t="str">
        <f>+IFERROR(VLOOKUP(Cursos[[#This Row],[Modelo correcto]],Modelos[[Modelo correcto]:[¿En línea?]],3,FALSE),"REVISAR")</f>
        <v>SÍ</v>
      </c>
      <c r="F773" s="18" t="str">
        <f>+Cursos[[#This Row],[IS]]&amp;Cursos[[#This Row],[Modelo correcto]]</f>
        <v>CARLOS ALBERTO TORRES PEREZDRG2140</v>
      </c>
      <c r="G773" s="18">
        <v>1</v>
      </c>
      <c r="H773" s="19">
        <v>43709</v>
      </c>
      <c r="I773" s="18" t="str">
        <f>+IFERROR(VLOOKUP(Cursos[[#This Row],[Modelo correcto]],Modelos[[Modelo correcto]:[Aplica para certificación]],4,FALSE),"REVISAR")</f>
        <v>SÍ</v>
      </c>
    </row>
    <row r="774" spans="1:9" x14ac:dyDescent="0.25">
      <c r="A774" s="144" t="s">
        <v>2758</v>
      </c>
      <c r="B774">
        <v>1</v>
      </c>
      <c r="C774" s="10" t="s">
        <v>42</v>
      </c>
      <c r="D774" s="18" t="str">
        <f>+IFERROR(VLOOKUP(Cursos[[#This Row],[Modelo correcto]],Modelos[[Modelo correcto]:[¿En línea?]],2,FALSE),"REVISAR")</f>
        <v>XEROX</v>
      </c>
      <c r="E774" s="18" t="str">
        <f>+IFERROR(VLOOKUP(Cursos[[#This Row],[Modelo correcto]],Modelos[[Modelo correcto]:[¿En línea?]],3,FALSE),"REVISAR")</f>
        <v>SÍ</v>
      </c>
      <c r="F774" s="18" t="str">
        <f>+Cursos[[#This Row],[IS]]&amp;Cursos[[#This Row],[Modelo correcto]]</f>
        <v>ALFREDO TORRES RICARDEZDMO3020</v>
      </c>
      <c r="G774" s="18">
        <v>0</v>
      </c>
      <c r="H774" s="19">
        <v>43983</v>
      </c>
      <c r="I774" s="18" t="str">
        <f>+IFERROR(VLOOKUP(Cursos[[#This Row],[Modelo correcto]],Modelos[[Modelo correcto]:[Aplica para certificación]],4,FALSE),"REVISAR")</f>
        <v>NO</v>
      </c>
    </row>
    <row r="775" spans="1:9" x14ac:dyDescent="0.25">
      <c r="A775" s="144" t="s">
        <v>2764</v>
      </c>
      <c r="B775">
        <v>1</v>
      </c>
      <c r="C775" s="10" t="s">
        <v>777</v>
      </c>
      <c r="D775" s="10" t="str">
        <f>+IFERROR(VLOOKUP(Cursos[[#This Row],[Modelo correcto]],Modelos[[Modelo correcto]:[¿En línea?]],2,FALSE),"REVISAR")</f>
        <v>XEROX</v>
      </c>
      <c r="E775" s="10" t="str">
        <f>+IFERROR(VLOOKUP(Cursos[[#This Row],[Modelo correcto]],Modelos[[Modelo correcto]:[¿En línea?]],3,FALSE),"REVISAR")</f>
        <v>NO</v>
      </c>
      <c r="F775" s="18" t="str">
        <f>+Cursos[[#This Row],[IS]]&amp;Cursos[[#This Row],[Modelo correcto]]</f>
        <v>ROBERTO PORFIRIO LOPEZ TERRONC70</v>
      </c>
      <c r="G775" s="18">
        <v>1</v>
      </c>
      <c r="H775" s="18"/>
      <c r="I775" s="18" t="str">
        <f>+IFERROR(VLOOKUP(Cursos[[#This Row],[Modelo correcto]],Modelos[[Modelo correcto]:[Aplica para certificación]],4,FALSE),"REVISAR")</f>
        <v>NO</v>
      </c>
    </row>
    <row r="776" spans="1:9" x14ac:dyDescent="0.25">
      <c r="A776" s="144" t="s">
        <v>304</v>
      </c>
      <c r="B776">
        <v>0</v>
      </c>
      <c r="C776" s="64" t="s">
        <v>915</v>
      </c>
      <c r="D776" s="18" t="str">
        <f>+IFERROR(VLOOKUP(Cursos[[#This Row],[Modelo correcto]],Modelos[[Modelo correcto]:[¿En línea?]],2,FALSE),"REVISAR")</f>
        <v>HP</v>
      </c>
      <c r="E776" s="18" t="str">
        <f>+IFERROR(VLOOKUP(Cursos[[#This Row],[Modelo correcto]],Modelos[[Modelo correcto]:[¿En línea?]],3,FALSE),"REVISAR")</f>
        <v>SÍ</v>
      </c>
      <c r="F776" s="18" t="str">
        <f>+Cursos[[#This Row],[IS]]&amp;Cursos[[#This Row],[Modelo correcto]]</f>
        <v>ANDRES ALVARO PEREZ GARCIAM433A</v>
      </c>
      <c r="G776" s="18"/>
      <c r="H776" s="18"/>
      <c r="I776" s="18" t="str">
        <f>+IFERROR(VLOOKUP(Cursos[[#This Row],[Modelo correcto]],Modelos[[Modelo correcto]:[Aplica para certificación]],4,FALSE),"REVISAR")</f>
        <v>SÍ</v>
      </c>
    </row>
    <row r="777" spans="1:9" x14ac:dyDescent="0.25">
      <c r="A777" s="144" t="s">
        <v>2758</v>
      </c>
      <c r="B777">
        <v>1</v>
      </c>
      <c r="C777" s="145" t="s">
        <v>142</v>
      </c>
      <c r="D777" s="18" t="str">
        <f>+IFERROR(VLOOKUP(Cursos[[#This Row],[Modelo correcto]],Modelos[[Modelo correcto]:[¿En línea?]],2,FALSE),"REVISAR")</f>
        <v>XEROX</v>
      </c>
      <c r="E777" s="18" t="str">
        <f>+IFERROR(VLOOKUP(Cursos[[#This Row],[Modelo correcto]],Modelos[[Modelo correcto]:[¿En línea?]],3,FALSE),"REVISAR")</f>
        <v>SÍ</v>
      </c>
      <c r="F777" s="18" t="str">
        <f>+Cursos[[#This Row],[IS]]&amp;Cursos[[#This Row],[Modelo correcto]]</f>
        <v>ALFREDO TORRES RICARDEZOS2024</v>
      </c>
      <c r="G777" s="18">
        <v>0</v>
      </c>
      <c r="H777" s="19">
        <v>43983</v>
      </c>
      <c r="I777" s="18" t="str">
        <f>+IFERROR(VLOOKUP(Cursos[[#This Row],[Modelo correcto]],Modelos[[Modelo correcto]:[Aplica para certificación]],4,FALSE),"REVISAR")</f>
        <v>NO</v>
      </c>
    </row>
    <row r="778" spans="1:9" x14ac:dyDescent="0.25">
      <c r="A778" s="144" t="s">
        <v>2764</v>
      </c>
      <c r="B778">
        <v>1</v>
      </c>
      <c r="C778" s="10" t="s">
        <v>902</v>
      </c>
      <c r="D778" s="10" t="str">
        <f>+IFERROR(VLOOKUP(Cursos[[#This Row],[Modelo correcto]],Modelos[[Modelo correcto]:[¿En línea?]],2,FALSE),"REVISAR")</f>
        <v>XEROX</v>
      </c>
      <c r="E778" s="10" t="str">
        <f>+IFERROR(VLOOKUP(Cursos[[#This Row],[Modelo correcto]],Modelos[[Modelo correcto]:[¿En línea?]],3,FALSE),"REVISAR")</f>
        <v>NO</v>
      </c>
      <c r="F778" s="18" t="str">
        <f>+Cursos[[#This Row],[IS]]&amp;Cursos[[#This Row],[Modelo correcto]]</f>
        <v>ROBERTO PORFIRIO LOPEZ TERROND125</v>
      </c>
      <c r="G778" s="18">
        <v>1</v>
      </c>
      <c r="H778" s="18"/>
      <c r="I778" s="18" t="str">
        <f>+IFERROR(VLOOKUP(Cursos[[#This Row],[Modelo correcto]],Modelos[[Modelo correcto]:[Aplica para certificación]],4,FALSE),"REVISAR")</f>
        <v>NO</v>
      </c>
    </row>
    <row r="779" spans="1:9" x14ac:dyDescent="0.25">
      <c r="A779" s="144" t="s">
        <v>2757</v>
      </c>
      <c r="B779">
        <v>1</v>
      </c>
      <c r="C779" s="10" t="s">
        <v>35</v>
      </c>
      <c r="D779" s="10" t="str">
        <f>+IFERROR(VLOOKUP(Cursos[[#This Row],[Modelo correcto]],Modelos[[Modelo correcto]:[¿En línea?]],2,FALSE),"REVISAR")</f>
        <v>XEROX</v>
      </c>
      <c r="E779" s="10" t="str">
        <f>+IFERROR(VLOOKUP(Cursos[[#This Row],[Modelo correcto]],Modelos[[Modelo correcto]:[¿En línea?]],3,FALSE),"REVISAR")</f>
        <v>SÍ</v>
      </c>
      <c r="F779" s="18" t="str">
        <f>+Cursos[[#This Row],[IS]]&amp;Cursos[[#This Row],[Modelo correcto]]</f>
        <v>ALBERTO ANTONIO TENORIO ALVAREZWC7120</v>
      </c>
      <c r="G779" s="18">
        <v>1</v>
      </c>
      <c r="H779" s="19">
        <v>43739</v>
      </c>
      <c r="I779" s="18" t="str">
        <f>+IFERROR(VLOOKUP(Cursos[[#This Row],[Modelo correcto]],Modelos[[Modelo correcto]:[Aplica para certificación]],4,FALSE),"REVISAR")</f>
        <v>NO</v>
      </c>
    </row>
    <row r="780" spans="1:9" x14ac:dyDescent="0.25">
      <c r="A780" s="144" t="s">
        <v>2758</v>
      </c>
      <c r="B780">
        <v>1</v>
      </c>
      <c r="C780" s="10" t="s">
        <v>32</v>
      </c>
      <c r="D780" s="18" t="str">
        <f>+IFERROR(VLOOKUP(Cursos[[#This Row],[Modelo correcto]],Modelos[[Modelo correcto]:[¿En línea?]],2,FALSE),"REVISAR")</f>
        <v>XEROX</v>
      </c>
      <c r="E780" s="18" t="str">
        <f>+IFERROR(VLOOKUP(Cursos[[#This Row],[Modelo correcto]],Modelos[[Modelo correcto]:[¿En línea?]],3,FALSE),"REVISAR")</f>
        <v>SÍ</v>
      </c>
      <c r="F780" s="18" t="str">
        <f>+Cursos[[#This Row],[IS]]&amp;Cursos[[#This Row],[Modelo correcto]]</f>
        <v>ALFREDO TORRES RICARDEZ700ATSA</v>
      </c>
      <c r="G780" s="18">
        <v>0</v>
      </c>
      <c r="H780" s="19">
        <v>43983</v>
      </c>
      <c r="I780" s="18" t="str">
        <f>+IFERROR(VLOOKUP(Cursos[[#This Row],[Modelo correcto]],Modelos[[Modelo correcto]:[Aplica para certificación]],4,FALSE),"REVISAR")</f>
        <v>NO</v>
      </c>
    </row>
    <row r="781" spans="1:9" x14ac:dyDescent="0.25">
      <c r="A781" s="144" t="s">
        <v>2764</v>
      </c>
      <c r="B781">
        <v>1</v>
      </c>
      <c r="C781" s="10" t="s">
        <v>792</v>
      </c>
      <c r="D781" s="145" t="str">
        <f>+IFERROR(VLOOKUP(Cursos[[#This Row],[Modelo correcto]],Modelos[[Modelo correcto]:[¿En línea?]],2,FALSE),"REVISAR")</f>
        <v>XEROX</v>
      </c>
      <c r="E781" s="145" t="str">
        <f>+IFERROR(VLOOKUP(Cursos[[#This Row],[Modelo correcto]],Modelos[[Modelo correcto]:[¿En línea?]],3,FALSE),"REVISAR")</f>
        <v>NO</v>
      </c>
      <c r="F781" s="18" t="str">
        <f>+Cursos[[#This Row],[IS]]&amp;Cursos[[#This Row],[Modelo correcto]]</f>
        <v>ROBERTO PORFIRIO LOPEZ TERRONWC5790</v>
      </c>
      <c r="G781" s="18">
        <v>1</v>
      </c>
      <c r="H781" s="18"/>
      <c r="I781" s="18" t="str">
        <f>+IFERROR(VLOOKUP(Cursos[[#This Row],[Modelo correcto]],Modelos[[Modelo correcto]:[Aplica para certificación]],4,FALSE),"REVISAR")</f>
        <v>NO</v>
      </c>
    </row>
    <row r="782" spans="1:9" x14ac:dyDescent="0.25">
      <c r="A782" s="144" t="s">
        <v>2764</v>
      </c>
      <c r="B782">
        <v>1</v>
      </c>
      <c r="C782" s="10" t="s">
        <v>33</v>
      </c>
      <c r="D782" s="145" t="str">
        <f>+IFERROR(VLOOKUP(Cursos[[#This Row],[Modelo correcto]],Modelos[[Modelo correcto]:[¿En línea?]],2,FALSE),"REVISAR")</f>
        <v>XEROX</v>
      </c>
      <c r="E782" s="145" t="str">
        <f>+IFERROR(VLOOKUP(Cursos[[#This Row],[Modelo correcto]],Modelos[[Modelo correcto]:[¿En línea?]],3,FALSE),"REVISAR")</f>
        <v>NO</v>
      </c>
      <c r="F782" s="18" t="str">
        <f>+Cursos[[#This Row],[IS]]&amp;Cursos[[#This Row],[Modelo correcto]]</f>
        <v>ROBERTO PORFIRIO LOPEZ TERRONWC5855</v>
      </c>
      <c r="G782" s="18">
        <v>1</v>
      </c>
      <c r="H782" s="18"/>
      <c r="I782" s="18" t="str">
        <f>+IFERROR(VLOOKUP(Cursos[[#This Row],[Modelo correcto]],Modelos[[Modelo correcto]:[Aplica para certificación]],4,FALSE),"REVISAR")</f>
        <v>NO</v>
      </c>
    </row>
    <row r="783" spans="1:9" x14ac:dyDescent="0.25">
      <c r="A783" s="144" t="s">
        <v>2764</v>
      </c>
      <c r="B783">
        <v>0</v>
      </c>
      <c r="C783" s="10" t="s">
        <v>796</v>
      </c>
      <c r="D783" s="145" t="str">
        <f>+IFERROR(VLOOKUP(Cursos[[#This Row],[Modelo correcto]],Modelos[[Modelo correcto]:[¿En línea?]],2,FALSE),"REVISAR")</f>
        <v>XEROX</v>
      </c>
      <c r="E783" s="145" t="str">
        <f>+IFERROR(VLOOKUP(Cursos[[#This Row],[Modelo correcto]],Modelos[[Modelo correcto]:[¿En línea?]],3,FALSE),"REVISAR")</f>
        <v>NO</v>
      </c>
      <c r="F783" s="18" t="str">
        <f>+Cursos[[#This Row],[IS]]&amp;Cursos[[#This Row],[Modelo correcto]]</f>
        <v>ROBERTO PORFIRIO LOPEZ TERRONWC7850</v>
      </c>
      <c r="G783" s="18">
        <v>1</v>
      </c>
      <c r="H783" s="18"/>
      <c r="I783" s="18" t="str">
        <f>+IFERROR(VLOOKUP(Cursos[[#This Row],[Modelo correcto]],Modelos[[Modelo correcto]:[Aplica para certificación]],4,FALSE),"REVISAR")</f>
        <v>NO</v>
      </c>
    </row>
    <row r="784" spans="1:9" x14ac:dyDescent="0.25">
      <c r="A784" s="144" t="s">
        <v>2764</v>
      </c>
      <c r="B784">
        <v>0</v>
      </c>
      <c r="C784" s="10" t="s">
        <v>799</v>
      </c>
      <c r="D784" s="145" t="str">
        <f>+IFERROR(VLOOKUP(Cursos[[#This Row],[Modelo correcto]],Modelos[[Modelo correcto]:[¿En línea?]],2,FALSE),"REVISAR")</f>
        <v>XEROX</v>
      </c>
      <c r="E784" s="145" t="str">
        <f>+IFERROR(VLOOKUP(Cursos[[#This Row],[Modelo correcto]],Modelos[[Modelo correcto]:[¿En línea?]],3,FALSE),"REVISAR")</f>
        <v>NO</v>
      </c>
      <c r="F784" s="18" t="str">
        <f>+Cursos[[#This Row],[IS]]&amp;Cursos[[#This Row],[Modelo correcto]]</f>
        <v>ROBERTO PORFIRIO LOPEZ TERRONWF6705</v>
      </c>
      <c r="G784" s="18">
        <v>1</v>
      </c>
      <c r="H784" s="18"/>
      <c r="I784" s="18" t="str">
        <f>+IFERROR(VLOOKUP(Cursos[[#This Row],[Modelo correcto]],Modelos[[Modelo correcto]:[Aplica para certificación]],4,FALSE),"REVISAR")</f>
        <v>NO</v>
      </c>
    </row>
    <row r="785" spans="1:9" x14ac:dyDescent="0.25">
      <c r="A785" s="144" t="s">
        <v>2764</v>
      </c>
      <c r="B785">
        <v>1</v>
      </c>
      <c r="C785" s="10" t="s">
        <v>951</v>
      </c>
      <c r="D785" s="18" t="str">
        <f>+IFERROR(VLOOKUP(Cursos[[#This Row],[Modelo correcto]],Modelos[[Modelo correcto]:[¿En línea?]],2,FALSE),"REVISAR")</f>
        <v>XEROX</v>
      </c>
      <c r="E785" s="18" t="str">
        <f>+IFERROR(VLOOKUP(Cursos[[#This Row],[Modelo correcto]],Modelos[[Modelo correcto]:[¿En línea?]],3,FALSE),"REVISAR")</f>
        <v>NO</v>
      </c>
      <c r="F785" s="18" t="str">
        <f>+Cursos[[#This Row],[IS]]&amp;Cursos[[#This Row],[Modelo correcto]]</f>
        <v>ROBERTO PORFIRIO LOPEZ TERRONC13971</v>
      </c>
      <c r="G785" s="18"/>
      <c r="H785" s="18"/>
      <c r="I785" s="18" t="str">
        <f>+IFERROR(VLOOKUP(Cursos[[#This Row],[Modelo correcto]],Modelos[[Modelo correcto]:[Aplica para certificación]],4,FALSE),"REVISAR")</f>
        <v>SÍ</v>
      </c>
    </row>
    <row r="786" spans="1:9" x14ac:dyDescent="0.25">
      <c r="A786" s="144" t="s">
        <v>2765</v>
      </c>
      <c r="B786">
        <v>1</v>
      </c>
      <c r="C786" s="10" t="s">
        <v>506</v>
      </c>
      <c r="D786" s="18" t="str">
        <f>+IFERROR(VLOOKUP(Cursos[[#This Row],[Modelo correcto]],Modelos[[Modelo correcto]:[¿En línea?]],2,FALSE),"REVISAR")</f>
        <v>OKI</v>
      </c>
      <c r="E786" s="18" t="str">
        <f>+IFERROR(VLOOKUP(Cursos[[#This Row],[Modelo correcto]],Modelos[[Modelo correcto]:[¿En línea?]],3,FALSE),"REVISAR")</f>
        <v>NO</v>
      </c>
      <c r="F786" s="18" t="str">
        <f>+Cursos[[#This Row],[IS]]&amp;Cursos[[#This Row],[Modelo correcto]]</f>
        <v>ROBERTO CRUZ HERRERABreak and fix, equipos de color</v>
      </c>
      <c r="G786" s="18">
        <v>1</v>
      </c>
      <c r="H786" s="19">
        <v>43678</v>
      </c>
      <c r="I786" s="18" t="str">
        <f>+IFERROR(VLOOKUP(Cursos[[#This Row],[Modelo correcto]],Modelos[[Modelo correcto]:[Aplica para certificación]],4,FALSE),"REVISAR")</f>
        <v>NO</v>
      </c>
    </row>
    <row r="787" spans="1:9" x14ac:dyDescent="0.25">
      <c r="A787" s="144" t="s">
        <v>2765</v>
      </c>
      <c r="B787">
        <v>1</v>
      </c>
      <c r="C787" s="10" t="s">
        <v>515</v>
      </c>
      <c r="D787" s="18" t="str">
        <f>+IFERROR(VLOOKUP(Cursos[[#This Row],[Modelo correcto]],Modelos[[Modelo correcto]:[¿En línea?]],2,FALSE),"REVISAR")</f>
        <v>OKI</v>
      </c>
      <c r="E787" s="18" t="str">
        <f>+IFERROR(VLOOKUP(Cursos[[#This Row],[Modelo correcto]],Modelos[[Modelo correcto]:[¿En línea?]],3,FALSE),"REVISAR")</f>
        <v>NO</v>
      </c>
      <c r="F787" s="18" t="str">
        <f>+Cursos[[#This Row],[IS]]&amp;Cursos[[#This Row],[Modelo correcto]]</f>
        <v>ROBERTO CRUZ HERRERABreak and fix, equipos de oficina</v>
      </c>
      <c r="G787" s="18">
        <v>1</v>
      </c>
      <c r="H787" s="19">
        <v>43678</v>
      </c>
      <c r="I787" s="18" t="str">
        <f>+IFERROR(VLOOKUP(Cursos[[#This Row],[Modelo correcto]],Modelos[[Modelo correcto]:[Aplica para certificación]],4,FALSE),"REVISAR")</f>
        <v>NO</v>
      </c>
    </row>
    <row r="788" spans="1:9" x14ac:dyDescent="0.25">
      <c r="A788" s="144" t="s">
        <v>2758</v>
      </c>
      <c r="B788">
        <v>1</v>
      </c>
      <c r="C788" s="10" t="s">
        <v>1194</v>
      </c>
      <c r="D788" s="18" t="str">
        <f>+IFERROR(VLOOKUP(Cursos[[#This Row],[Modelo correcto]],Modelos[[Modelo correcto]:[¿En línea?]],2,FALSE),"REVISAR")</f>
        <v>HP</v>
      </c>
      <c r="E788" s="18" t="str">
        <f>+IFERROR(VLOOKUP(Cursos[[#This Row],[Modelo correcto]],Modelos[[Modelo correcto]:[¿En línea?]],3,FALSE),"REVISAR")</f>
        <v>SÍ</v>
      </c>
      <c r="F788" s="18" t="str">
        <f>+Cursos[[#This Row],[IS]]&amp;Cursos[[#This Row],[Modelo correcto]]</f>
        <v>ALFREDO TORRES RICARDEZM652</v>
      </c>
      <c r="G788" s="18">
        <v>0</v>
      </c>
      <c r="H788" s="19">
        <v>43983</v>
      </c>
      <c r="I788" s="18" t="str">
        <f>+IFERROR(VLOOKUP(Cursos[[#This Row],[Modelo correcto]],Modelos[[Modelo correcto]:[Aplica para certificación]],4,FALSE),"REVISAR")</f>
        <v>SÍ</v>
      </c>
    </row>
    <row r="789" spans="1:9" x14ac:dyDescent="0.25">
      <c r="A789" s="144" t="s">
        <v>2758</v>
      </c>
      <c r="B789">
        <v>1</v>
      </c>
      <c r="C789" s="10" t="s">
        <v>1280</v>
      </c>
      <c r="D789" s="18" t="str">
        <f>+IFERROR(VLOOKUP(Cursos[[#This Row],[Modelo correcto]],Modelos[[Modelo correcto]:[¿En línea?]],2,FALSE),"REVISAR")</f>
        <v>HP</v>
      </c>
      <c r="E789" s="18" t="str">
        <f>+IFERROR(VLOOKUP(Cursos[[#This Row],[Modelo correcto]],Modelos[[Modelo correcto]:[¿En línea?]],3,FALSE),"REVISAR")</f>
        <v>SÍ</v>
      </c>
      <c r="F789" s="18" t="str">
        <f>+Cursos[[#This Row],[IS]]&amp;Cursos[[#This Row],[Modelo correcto]]</f>
        <v>ALFREDO TORRES RICARDEZM751</v>
      </c>
      <c r="G789" s="18">
        <v>0</v>
      </c>
      <c r="H789" s="19">
        <v>43983</v>
      </c>
      <c r="I789" s="18" t="str">
        <f>+IFERROR(VLOOKUP(Cursos[[#This Row],[Modelo correcto]],Modelos[[Modelo correcto]:[Aplica para certificación]],4,FALSE),"REVISAR")</f>
        <v>SÍ</v>
      </c>
    </row>
    <row r="790" spans="1:9" x14ac:dyDescent="0.25">
      <c r="A790" s="144" t="s">
        <v>2758</v>
      </c>
      <c r="B790">
        <v>1</v>
      </c>
      <c r="C790" s="145" t="s">
        <v>32</v>
      </c>
      <c r="D790" s="18" t="str">
        <f>+IFERROR(VLOOKUP(Cursos[[#This Row],[Modelo correcto]],Modelos[[Modelo correcto]:[¿En línea?]],2,FALSE),"REVISAR")</f>
        <v>XEROX</v>
      </c>
      <c r="E790" s="18" t="str">
        <f>+IFERROR(VLOOKUP(Cursos[[#This Row],[Modelo correcto]],Modelos[[Modelo correcto]:[¿En línea?]],3,FALSE),"REVISAR")</f>
        <v>SÍ</v>
      </c>
      <c r="F790" s="18" t="str">
        <f>+Cursos[[#This Row],[IS]]&amp;Cursos[[#This Row],[Modelo correcto]]</f>
        <v>ALFREDO TORRES RICARDEZ700ATSA</v>
      </c>
      <c r="G790" s="18">
        <v>0</v>
      </c>
      <c r="H790" s="19">
        <v>43983</v>
      </c>
      <c r="I790" s="18" t="str">
        <f>+IFERROR(VLOOKUP(Cursos[[#This Row],[Modelo correcto]],Modelos[[Modelo correcto]:[Aplica para certificación]],4,FALSE),"REVISAR")</f>
        <v>NO</v>
      </c>
    </row>
    <row r="791" spans="1:9" x14ac:dyDescent="0.25">
      <c r="A791" s="144" t="s">
        <v>2765</v>
      </c>
      <c r="B791">
        <v>1</v>
      </c>
      <c r="C791" s="10" t="s">
        <v>896</v>
      </c>
      <c r="D791" s="10" t="str">
        <f>+IFERROR(VLOOKUP(Cursos[[#This Row],[Modelo correcto]],Modelos[[Modelo correcto]:[¿En línea?]],2,FALSE),"REVISAR")</f>
        <v>RICOH</v>
      </c>
      <c r="E791" s="10" t="str">
        <f>+IFERROR(VLOOKUP(Cursos[[#This Row],[Modelo correcto]],Modelos[[Modelo correcto]:[¿En línea?]],3,FALSE),"REVISAR")</f>
        <v>NO</v>
      </c>
      <c r="F791" s="18" t="str">
        <f>+Cursos[[#This Row],[IS]]&amp;Cursos[[#This Row],[Modelo correcto]]</f>
        <v>ROBERTO CRUZ HERRERAMP201</v>
      </c>
      <c r="G791" s="18">
        <v>1</v>
      </c>
      <c r="H791" s="18"/>
      <c r="I791" s="18" t="str">
        <f>+IFERROR(VLOOKUP(Cursos[[#This Row],[Modelo correcto]],Modelos[[Modelo correcto]:[Aplica para certificación]],4,FALSE),"REVISAR")</f>
        <v>NO</v>
      </c>
    </row>
    <row r="792" spans="1:9" x14ac:dyDescent="0.25">
      <c r="A792" s="144" t="s">
        <v>2758</v>
      </c>
      <c r="B792">
        <v>1</v>
      </c>
      <c r="C792" s="10" t="s">
        <v>246</v>
      </c>
      <c r="D792" s="18" t="str">
        <f>+IFERROR(VLOOKUP(Cursos[[#This Row],[Modelo correcto]],Modelos[[Modelo correcto]:[¿En línea?]],2,FALSE),"REVISAR")</f>
        <v>XEROX</v>
      </c>
      <c r="E792" s="18" t="str">
        <f>+IFERROR(VLOOKUP(Cursos[[#This Row],[Modelo correcto]],Modelos[[Modelo correcto]:[¿En línea?]],3,FALSE),"REVISAR")</f>
        <v>SÍ</v>
      </c>
      <c r="F792" s="18" t="str">
        <f>+Cursos[[#This Row],[IS]]&amp;Cursos[[#This Row],[Modelo correcto]]</f>
        <v>ALFREDO TORRES RICARDEZC14636</v>
      </c>
      <c r="G792" s="18">
        <v>0</v>
      </c>
      <c r="H792" s="19">
        <v>43983</v>
      </c>
      <c r="I792" s="18" t="str">
        <f>+IFERROR(VLOOKUP(Cursos[[#This Row],[Modelo correcto]],Modelos[[Modelo correcto]:[Aplica para certificación]],4,FALSE),"REVISAR")</f>
        <v>NO</v>
      </c>
    </row>
    <row r="793" spans="1:9" x14ac:dyDescent="0.25">
      <c r="A793" s="144" t="s">
        <v>2758</v>
      </c>
      <c r="B793">
        <v>1</v>
      </c>
      <c r="C793" s="10" t="s">
        <v>1493</v>
      </c>
      <c r="D793" s="18" t="str">
        <f>+IFERROR(VLOOKUP(Cursos[[#This Row],[Modelo correcto]],Modelos[[Modelo correcto]:[¿En línea?]],2,FALSE),"REVISAR")</f>
        <v>HP</v>
      </c>
      <c r="E793" s="18" t="str">
        <f>+IFERROR(VLOOKUP(Cursos[[#This Row],[Modelo correcto]],Modelos[[Modelo correcto]:[¿En línea?]],3,FALSE),"REVISAR")</f>
        <v>SÍ</v>
      </c>
      <c r="F793" s="18" t="str">
        <f>+Cursos[[#This Row],[IS]]&amp;Cursos[[#This Row],[Modelo correcto]]</f>
        <v>ALFREDO TORRES RICARDEZm454</v>
      </c>
      <c r="G793" s="18">
        <v>1</v>
      </c>
      <c r="H793" s="19">
        <v>43983</v>
      </c>
      <c r="I793" s="18" t="str">
        <f>+IFERROR(VLOOKUP(Cursos[[#This Row],[Modelo correcto]],Modelos[[Modelo correcto]:[Aplica para certificación]],4,FALSE),"REVISAR")</f>
        <v>SÍ</v>
      </c>
    </row>
    <row r="794" spans="1:9" x14ac:dyDescent="0.25">
      <c r="A794" s="144" t="s">
        <v>2758</v>
      </c>
      <c r="B794">
        <v>1</v>
      </c>
      <c r="C794" s="145" t="s">
        <v>1079</v>
      </c>
      <c r="D794" s="18" t="str">
        <f>+IFERROR(VLOOKUP(Cursos[[#This Row],[Modelo correcto]],Modelos[[Modelo correcto]:[¿En línea?]],2,FALSE),"REVISAR")</f>
        <v>HP</v>
      </c>
      <c r="E794" s="18" t="str">
        <f>+IFERROR(VLOOKUP(Cursos[[#This Row],[Modelo correcto]],Modelos[[Modelo correcto]:[¿En línea?]],3,FALSE),"REVISAR")</f>
        <v>SÍ</v>
      </c>
      <c r="F794" s="18" t="str">
        <f>+Cursos[[#This Row],[IS]]&amp;Cursos[[#This Row],[Modelo correcto]]</f>
        <v>ALFREDO TORRES RICARDEZM304</v>
      </c>
      <c r="G794" s="18">
        <v>1</v>
      </c>
      <c r="H794" s="19">
        <v>43983</v>
      </c>
      <c r="I794" s="18" t="str">
        <f>+IFERROR(VLOOKUP(Cursos[[#This Row],[Modelo correcto]],Modelos[[Modelo correcto]:[Aplica para certificación]],4,FALSE),"REVISAR")</f>
        <v>SÍ</v>
      </c>
    </row>
    <row r="795" spans="1:9" x14ac:dyDescent="0.25">
      <c r="A795" s="144" t="s">
        <v>2758</v>
      </c>
      <c r="B795">
        <v>1</v>
      </c>
      <c r="C795" s="10" t="s">
        <v>1083</v>
      </c>
      <c r="D795" s="18" t="str">
        <f>+IFERROR(VLOOKUP(Cursos[[#This Row],[Modelo correcto]],Modelos[[Modelo correcto]:[¿En línea?]],2,FALSE),"REVISAR")</f>
        <v>HP</v>
      </c>
      <c r="E795" s="18" t="str">
        <f>+IFERROR(VLOOKUP(Cursos[[#This Row],[Modelo correcto]],Modelos[[Modelo correcto]:[¿En línea?]],3,FALSE),"REVISAR")</f>
        <v>SÍ</v>
      </c>
      <c r="F795" s="18" t="str">
        <f>+Cursos[[#This Row],[IS]]&amp;Cursos[[#This Row],[Modelo correcto]]</f>
        <v>ALFREDO TORRES RICARDEZM454</v>
      </c>
      <c r="G795" s="18">
        <v>1</v>
      </c>
      <c r="H795" s="19">
        <v>43983</v>
      </c>
      <c r="I795" s="18" t="str">
        <f>+IFERROR(VLOOKUP(Cursos[[#This Row],[Modelo correcto]],Modelos[[Modelo correcto]:[Aplica para certificación]],4,FALSE),"REVISAR")</f>
        <v>SÍ</v>
      </c>
    </row>
    <row r="796" spans="1:9" x14ac:dyDescent="0.25">
      <c r="A796" s="144" t="s">
        <v>2763</v>
      </c>
      <c r="B796">
        <v>1</v>
      </c>
      <c r="C796" s="10" t="s">
        <v>821</v>
      </c>
      <c r="D796" s="18" t="str">
        <f>+IFERROR(VLOOKUP(Cursos[[#This Row],[Modelo correcto]],Modelos[[Modelo correcto]:[¿En línea?]],2,FALSE),"REVISAR")</f>
        <v>CANON</v>
      </c>
      <c r="E796" s="18" t="str">
        <f>+IFERROR(VLOOKUP(Cursos[[#This Row],[Modelo correcto]],Modelos[[Modelo correcto]:[¿En línea?]],3,FALSE),"REVISAR")</f>
        <v>SÍ</v>
      </c>
      <c r="F796" s="18" t="str">
        <f>+Cursos[[#This Row],[IS]]&amp;Cursos[[#This Row],[Modelo correcto]]</f>
        <v>CARLOS ALBERTO TORRES PEREZIR1025IF</v>
      </c>
      <c r="G796" s="18">
        <v>1</v>
      </c>
      <c r="H796" s="18"/>
      <c r="I796" s="18" t="str">
        <f>+IFERROR(VLOOKUP(Cursos[[#This Row],[Modelo correcto]],Modelos[[Modelo correcto]:[Aplica para certificación]],4,FALSE),"REVISAR")</f>
        <v>NO</v>
      </c>
    </row>
    <row r="797" spans="1:9" x14ac:dyDescent="0.25">
      <c r="A797" s="144" t="s">
        <v>2758</v>
      </c>
      <c r="B797">
        <v>1</v>
      </c>
      <c r="C797" s="10" t="s">
        <v>1287</v>
      </c>
      <c r="D797" s="18" t="str">
        <f>+IFERROR(VLOOKUP(Cursos[[#This Row],[Modelo correcto]],Modelos[[Modelo correcto]:[¿En línea?]],2,FALSE),"REVISAR")</f>
        <v>HP</v>
      </c>
      <c r="E797" s="18" t="str">
        <f>+IFERROR(VLOOKUP(Cursos[[#This Row],[Modelo correcto]],Modelos[[Modelo correcto]:[¿En línea?]],3,FALSE),"REVISAR")</f>
        <v>SÍ</v>
      </c>
      <c r="F797" s="18" t="str">
        <f>+Cursos[[#This Row],[IS]]&amp;Cursos[[#This Row],[Modelo correcto]]</f>
        <v>ALFREDO TORRES RICARDEZM806</v>
      </c>
      <c r="G797" s="18">
        <v>1</v>
      </c>
      <c r="H797" s="19">
        <v>43983</v>
      </c>
      <c r="I797" s="18" t="str">
        <f>+IFERROR(VLOOKUP(Cursos[[#This Row],[Modelo correcto]],Modelos[[Modelo correcto]:[Aplica para certificación]],4,FALSE),"REVISAR")</f>
        <v>NO</v>
      </c>
    </row>
    <row r="798" spans="1:9" x14ac:dyDescent="0.25">
      <c r="A798" s="144" t="s">
        <v>2763</v>
      </c>
      <c r="B798">
        <v>1</v>
      </c>
      <c r="C798" s="10" t="s">
        <v>848</v>
      </c>
      <c r="D798" s="10" t="str">
        <f>+IFERROR(VLOOKUP(Cursos[[#This Row],[Modelo correcto]],Modelos[[Modelo correcto]:[¿En línea?]],2,FALSE),"REVISAR")</f>
        <v>CANON</v>
      </c>
      <c r="E798" s="10" t="str">
        <f>+IFERROR(VLOOKUP(Cursos[[#This Row],[Modelo correcto]],Modelos[[Modelo correcto]:[¿En línea?]],3,FALSE),"REVISAR")</f>
        <v>SÍ</v>
      </c>
      <c r="F798" s="18" t="str">
        <f>+Cursos[[#This Row],[IS]]&amp;Cursos[[#This Row],[Modelo correcto]]</f>
        <v>CARLOS ALBERTO TORRES PEREZIR2525</v>
      </c>
      <c r="G798" s="18">
        <v>1</v>
      </c>
      <c r="H798" s="19">
        <v>43709</v>
      </c>
      <c r="I798" s="18" t="str">
        <f>+IFERROR(VLOOKUP(Cursos[[#This Row],[Modelo correcto]],Modelos[[Modelo correcto]:[Aplica para certificación]],4,FALSE),"REVISAR")</f>
        <v>NO</v>
      </c>
    </row>
    <row r="799" spans="1:9" x14ac:dyDescent="0.25">
      <c r="A799" s="144" t="s">
        <v>2763</v>
      </c>
      <c r="B799">
        <v>1</v>
      </c>
      <c r="C799" s="10" t="s">
        <v>872</v>
      </c>
      <c r="D799" s="18" t="str">
        <f>+IFERROR(VLOOKUP(Cursos[[#This Row],[Modelo correcto]],Modelos[[Modelo correcto]:[¿En línea?]],2,FALSE),"REVISAR")</f>
        <v>CANON</v>
      </c>
      <c r="E799" s="18" t="str">
        <f>+IFERROR(VLOOKUP(Cursos[[#This Row],[Modelo correcto]],Modelos[[Modelo correcto]:[¿En línea?]],3,FALSE),"REVISAR")</f>
        <v>SÍ</v>
      </c>
      <c r="F799" s="18" t="str">
        <f>+Cursos[[#This Row],[IS]]&amp;Cursos[[#This Row],[Modelo correcto]]</f>
        <v>CARLOS ALBERTO TORRES PEREZIR2545I</v>
      </c>
      <c r="G799" s="18">
        <v>1</v>
      </c>
      <c r="H799" s="19">
        <v>43709</v>
      </c>
      <c r="I799" s="18" t="str">
        <f>+IFERROR(VLOOKUP(Cursos[[#This Row],[Modelo correcto]],Modelos[[Modelo correcto]:[Aplica para certificación]],4,FALSE),"REVISAR")</f>
        <v>NO</v>
      </c>
    </row>
    <row r="800" spans="1:9" x14ac:dyDescent="0.25">
      <c r="A800" s="144" t="s">
        <v>2758</v>
      </c>
      <c r="B800">
        <v>1</v>
      </c>
      <c r="C800" s="10" t="s">
        <v>202</v>
      </c>
      <c r="D800" s="18" t="str">
        <f>+IFERROR(VLOOKUP(Cursos[[#This Row],[Modelo correcto]],Modelos[[Modelo correcto]:[¿En línea?]],2,FALSE),"REVISAR")</f>
        <v>XEROX</v>
      </c>
      <c r="E800" s="18" t="str">
        <f>+IFERROR(VLOOKUP(Cursos[[#This Row],[Modelo correcto]],Modelos[[Modelo correcto]:[¿En línea?]],3,FALSE),"REVISAR")</f>
        <v>SÍ</v>
      </c>
      <c r="F800" s="18" t="str">
        <f>+Cursos[[#This Row],[IS]]&amp;Cursos[[#This Row],[Modelo correcto]]</f>
        <v>ALFREDO TORRES RICARDEZCLR101</v>
      </c>
      <c r="G800" s="18">
        <v>1</v>
      </c>
      <c r="H800" s="19">
        <v>43983</v>
      </c>
      <c r="I800" s="18" t="str">
        <f>+IFERROR(VLOOKUP(Cursos[[#This Row],[Modelo correcto]],Modelos[[Modelo correcto]:[Aplica para certificación]],4,FALSE),"REVISAR")</f>
        <v>SÍ</v>
      </c>
    </row>
    <row r="801" spans="1:9" x14ac:dyDescent="0.25">
      <c r="A801" s="144" t="s">
        <v>2758</v>
      </c>
      <c r="B801">
        <v>1</v>
      </c>
      <c r="C801" s="10" t="s">
        <v>202</v>
      </c>
      <c r="D801" s="18" t="str">
        <f>+IFERROR(VLOOKUP(Cursos[[#This Row],[Modelo correcto]],Modelos[[Modelo correcto]:[¿En línea?]],2,FALSE),"REVISAR")</f>
        <v>XEROX</v>
      </c>
      <c r="E801" s="18" t="str">
        <f>+IFERROR(VLOOKUP(Cursos[[#This Row],[Modelo correcto]],Modelos[[Modelo correcto]:[¿En línea?]],3,FALSE),"REVISAR")</f>
        <v>SÍ</v>
      </c>
      <c r="F801" s="18" t="str">
        <f>+Cursos[[#This Row],[IS]]&amp;Cursos[[#This Row],[Modelo correcto]]</f>
        <v>ALFREDO TORRES RICARDEZCLR101</v>
      </c>
      <c r="G801" s="18">
        <v>1</v>
      </c>
      <c r="H801" s="19">
        <v>43983</v>
      </c>
      <c r="I801" s="18" t="str">
        <f>+IFERROR(VLOOKUP(Cursos[[#This Row],[Modelo correcto]],Modelos[[Modelo correcto]:[Aplica para certificación]],4,FALSE),"REVISAR")</f>
        <v>SÍ</v>
      </c>
    </row>
    <row r="802" spans="1:9" x14ac:dyDescent="0.25">
      <c r="A802" s="144" t="s">
        <v>2758</v>
      </c>
      <c r="B802" s="144">
        <v>1</v>
      </c>
      <c r="C802" s="145" t="s">
        <v>906</v>
      </c>
      <c r="D802" s="18" t="str">
        <f>+IFERROR(VLOOKUP(Cursos[[#This Row],[Modelo correcto]],Modelos[[Modelo correcto]:[¿En línea?]],2,FALSE),"REVISAR")</f>
        <v>HP</v>
      </c>
      <c r="E802" s="18" t="str">
        <f>+IFERROR(VLOOKUP(Cursos[[#This Row],[Modelo correcto]],Modelos[[Modelo correcto]:[¿En línea?]],3,FALSE),"REVISAR")</f>
        <v>SÍ</v>
      </c>
      <c r="F802" s="18" t="str">
        <f>+Cursos[[#This Row],[IS]]&amp;Cursos[[#This Row],[Modelo correcto]]</f>
        <v>ALFREDO TORRES RICARDEZM525</v>
      </c>
      <c r="G802" s="18">
        <v>1</v>
      </c>
      <c r="H802" s="19">
        <v>43983</v>
      </c>
      <c r="I802" s="18" t="str">
        <f>+IFERROR(VLOOKUP(Cursos[[#This Row],[Modelo correcto]],Modelos[[Modelo correcto]:[Aplica para certificación]],4,FALSE),"REVISAR")</f>
        <v>NO</v>
      </c>
    </row>
    <row r="803" spans="1:9" x14ac:dyDescent="0.25">
      <c r="A803" s="144" t="s">
        <v>2758</v>
      </c>
      <c r="B803">
        <v>1</v>
      </c>
      <c r="C803" s="10" t="s">
        <v>1409</v>
      </c>
      <c r="D803" s="18" t="str">
        <f>+IFERROR(VLOOKUP(Cursos[[#This Row],[Modelo correcto]],Modelos[[Modelo correcto]:[¿En línea?]],2,FALSE),"REVISAR")</f>
        <v>HP</v>
      </c>
      <c r="E803" s="18" t="str">
        <f>+IFERROR(VLOOKUP(Cursos[[#This Row],[Modelo correcto]],Modelos[[Modelo correcto]:[¿En línea?]],3,FALSE),"REVISAR")</f>
        <v>SÍ</v>
      </c>
      <c r="F803" s="18" t="str">
        <f>+Cursos[[#This Row],[IS]]&amp;Cursos[[#This Row],[Modelo correcto]]</f>
        <v>ALFREDO TORRES RICARDEZHP FutureSmart 4.10 and A3</v>
      </c>
      <c r="G803" s="18">
        <v>1</v>
      </c>
      <c r="H803" s="19">
        <v>43983</v>
      </c>
      <c r="I803" s="18" t="str">
        <f>+IFERROR(VLOOKUP(Cursos[[#This Row],[Modelo correcto]],Modelos[[Modelo correcto]:[Aplica para certificación]],4,FALSE),"REVISAR")</f>
        <v>NO</v>
      </c>
    </row>
    <row r="804" spans="1:9" x14ac:dyDescent="0.25">
      <c r="A804" s="144" t="s">
        <v>2763</v>
      </c>
      <c r="B804">
        <v>1</v>
      </c>
      <c r="C804" s="85" t="s">
        <v>847</v>
      </c>
      <c r="D804" s="18" t="str">
        <f>+IFERROR(VLOOKUP(Cursos[[#This Row],[Modelo correcto]],Modelos[[Modelo correcto]:[¿En línea?]],2,FALSE),"REVISAR")</f>
        <v>CANON</v>
      </c>
      <c r="E804" s="18" t="str">
        <f>+IFERROR(VLOOKUP(Cursos[[#This Row],[Modelo correcto]],Modelos[[Modelo correcto]:[¿En línea?]],3,FALSE),"REVISAR")</f>
        <v>SÍ</v>
      </c>
      <c r="F804" s="18" t="str">
        <f>+Cursos[[#This Row],[IS]]&amp;Cursos[[#This Row],[Modelo correcto]]</f>
        <v>CARLOS ALBERTO TORRES PEREZIRAC2000</v>
      </c>
      <c r="G804" s="18">
        <v>1</v>
      </c>
      <c r="H804" s="19">
        <v>43709</v>
      </c>
      <c r="I804" s="18" t="str">
        <f>+IFERROR(VLOOKUP(Cursos[[#This Row],[Modelo correcto]],Modelos[[Modelo correcto]:[Aplica para certificación]],4,FALSE),"REVISAR")</f>
        <v>NO</v>
      </c>
    </row>
    <row r="805" spans="1:9" x14ac:dyDescent="0.25">
      <c r="A805" s="144" t="s">
        <v>2763</v>
      </c>
      <c r="B805">
        <v>1</v>
      </c>
      <c r="C805" s="85" t="s">
        <v>850</v>
      </c>
      <c r="D805" s="18" t="str">
        <f>+IFERROR(VLOOKUP(Cursos[[#This Row],[Modelo correcto]],Modelos[[Modelo correcto]:[¿En línea?]],2,FALSE),"REVISAR")</f>
        <v>CANON</v>
      </c>
      <c r="E805" s="18" t="str">
        <f>+IFERROR(VLOOKUP(Cursos[[#This Row],[Modelo correcto]],Modelos[[Modelo correcto]:[¿En línea?]],3,FALSE),"REVISAR")</f>
        <v>SÍ</v>
      </c>
      <c r="F805" s="18" t="str">
        <f>+Cursos[[#This Row],[IS]]&amp;Cursos[[#This Row],[Modelo correcto]]</f>
        <v>CARLOS ALBERTO TORRES PEREZIRAC2230</v>
      </c>
      <c r="G805" s="18">
        <v>1</v>
      </c>
      <c r="H805" s="19">
        <v>43709</v>
      </c>
      <c r="I805" s="18" t="str">
        <f>+IFERROR(VLOOKUP(Cursos[[#This Row],[Modelo correcto]],Modelos[[Modelo correcto]:[Aplica para certificación]],4,FALSE),"REVISAR")</f>
        <v>NO</v>
      </c>
    </row>
    <row r="806" spans="1:9" x14ac:dyDescent="0.25">
      <c r="A806" s="144" t="s">
        <v>2763</v>
      </c>
      <c r="B806">
        <v>1</v>
      </c>
      <c r="C806" s="85" t="s">
        <v>851</v>
      </c>
      <c r="D806" s="18" t="str">
        <f>+IFERROR(VLOOKUP(Cursos[[#This Row],[Modelo correcto]],Modelos[[Modelo correcto]:[¿En línea?]],2,FALSE),"REVISAR")</f>
        <v>CANON</v>
      </c>
      <c r="E806" s="18" t="str">
        <f>+IFERROR(VLOOKUP(Cursos[[#This Row],[Modelo correcto]],Modelos[[Modelo correcto]:[¿En línea?]],3,FALSE),"REVISAR")</f>
        <v>SÍ</v>
      </c>
      <c r="F806" s="18" t="str">
        <f>+Cursos[[#This Row],[IS]]&amp;Cursos[[#This Row],[Modelo correcto]]</f>
        <v>CARLOS ALBERTO TORRES PEREZIRAC3330I</v>
      </c>
      <c r="G806" s="18">
        <v>1</v>
      </c>
      <c r="H806" s="19">
        <v>43709</v>
      </c>
      <c r="I806" s="18" t="str">
        <f>+IFERROR(VLOOKUP(Cursos[[#This Row],[Modelo correcto]],Modelos[[Modelo correcto]:[Aplica para certificación]],4,FALSE),"REVISAR")</f>
        <v>NO</v>
      </c>
    </row>
    <row r="807" spans="1:9" x14ac:dyDescent="0.25">
      <c r="A807" s="144" t="s">
        <v>2758</v>
      </c>
      <c r="B807">
        <v>1</v>
      </c>
      <c r="C807" s="10" t="s">
        <v>811</v>
      </c>
      <c r="D807" s="18" t="str">
        <f>+IFERROR(VLOOKUP(Cursos[[#This Row],[Modelo correcto]],Modelos[[Modelo correcto]:[¿En línea?]],2,FALSE),"REVISAR")</f>
        <v>HP</v>
      </c>
      <c r="E807" s="18" t="str">
        <f>+IFERROR(VLOOKUP(Cursos[[#This Row],[Modelo correcto]],Modelos[[Modelo correcto]:[¿En línea?]],3,FALSE),"REVISAR")</f>
        <v>SÍ</v>
      </c>
      <c r="F807" s="18" t="str">
        <f>+Cursos[[#This Row],[IS]]&amp;Cursos[[#This Row],[Modelo correcto]]</f>
        <v>ALFREDO TORRES RICARDEZM630</v>
      </c>
      <c r="G807" s="18">
        <v>1</v>
      </c>
      <c r="H807" s="19">
        <v>43983</v>
      </c>
      <c r="I807" s="18" t="str">
        <f>+IFERROR(VLOOKUP(Cursos[[#This Row],[Modelo correcto]],Modelos[[Modelo correcto]:[Aplica para certificación]],4,FALSE),"REVISAR")</f>
        <v>NO</v>
      </c>
    </row>
    <row r="808" spans="1:9" x14ac:dyDescent="0.25">
      <c r="A808" s="144" t="s">
        <v>2758</v>
      </c>
      <c r="B808">
        <v>1</v>
      </c>
      <c r="C808" s="10" t="s">
        <v>1627</v>
      </c>
      <c r="D808" s="18" t="str">
        <f>+IFERROR(VLOOKUP(Cursos[[#This Row],[Modelo correcto]],Modelos[[Modelo correcto]:[¿En línea?]],2,FALSE),"REVISAR")</f>
        <v>XEROX</v>
      </c>
      <c r="E808" s="18" t="str">
        <f>+IFERROR(VLOOKUP(Cursos[[#This Row],[Modelo correcto]],Modelos[[Modelo correcto]:[¿En línea?]],3,FALSE),"REVISAR")</f>
        <v>SÍ</v>
      </c>
      <c r="F808" s="18" t="str">
        <f>+Cursos[[#This Row],[IS]]&amp;Cursos[[#This Row],[Modelo correcto]]</f>
        <v>ALFREDO TORRES RICARDEZCOVID Xerox</v>
      </c>
      <c r="G808" s="18">
        <v>1</v>
      </c>
      <c r="H808" s="19">
        <v>43983</v>
      </c>
      <c r="I808" s="18" t="str">
        <f>+IFERROR(VLOOKUP(Cursos[[#This Row],[Modelo correcto]],Modelos[[Modelo correcto]:[Aplica para certificación]],4,FALSE),"REVISAR")</f>
        <v>SÍ</v>
      </c>
    </row>
    <row r="809" spans="1:9" x14ac:dyDescent="0.25">
      <c r="A809" s="144" t="s">
        <v>2758</v>
      </c>
      <c r="B809">
        <v>1</v>
      </c>
      <c r="C809" s="10" t="s">
        <v>1501</v>
      </c>
      <c r="D809" s="18" t="str">
        <f>+IFERROR(VLOOKUP(Cursos[[#This Row],[Modelo correcto]],Modelos[[Modelo correcto]:[¿En línea?]],2,FALSE),"REVISAR")</f>
        <v>HP</v>
      </c>
      <c r="E809" s="18" t="str">
        <f>+IFERROR(VLOOKUP(Cursos[[#This Row],[Modelo correcto]],Modelos[[Modelo correcto]:[¿En línea?]],3,FALSE),"REVISAR")</f>
        <v>SÍ</v>
      </c>
      <c r="F809" s="18" t="str">
        <f>+Cursos[[#This Row],[IS]]&amp;Cursos[[#This Row],[Modelo correcto]]</f>
        <v>ALFREDO TORRES RICARDEZSolutions Awareness for HP Support</v>
      </c>
      <c r="G809" s="18">
        <v>1</v>
      </c>
      <c r="H809" s="19">
        <v>43983</v>
      </c>
      <c r="I809" s="18" t="str">
        <f>+IFERROR(VLOOKUP(Cursos[[#This Row],[Modelo correcto]],Modelos[[Modelo correcto]:[Aplica para certificación]],4,FALSE),"REVISAR")</f>
        <v>NO</v>
      </c>
    </row>
    <row r="810" spans="1:9" x14ac:dyDescent="0.25">
      <c r="A810" s="144" t="s">
        <v>2765</v>
      </c>
      <c r="B810">
        <v>0</v>
      </c>
      <c r="C810" s="10" t="s">
        <v>990</v>
      </c>
      <c r="D810" s="18" t="str">
        <f>+IFERROR(VLOOKUP(Cursos[[#This Row],[Modelo correcto]],Modelos[[Modelo correcto]:[¿En línea?]],2,FALSE),"REVISAR")</f>
        <v>CANON</v>
      </c>
      <c r="E810" s="18" t="str">
        <f>+IFERROR(VLOOKUP(Cursos[[#This Row],[Modelo correcto]],Modelos[[Modelo correcto]:[¿En línea?]],3,FALSE),"REVISAR")</f>
        <v>NO</v>
      </c>
      <c r="F810" s="18" t="str">
        <f>+Cursos[[#This Row],[IS]]&amp;Cursos[[#This Row],[Modelo correcto]]</f>
        <v>ROBERTO CRUZ HERRERAIR C3025</v>
      </c>
      <c r="G810" s="18"/>
      <c r="H810" s="18"/>
      <c r="I810" s="18" t="str">
        <f>+IFERROR(VLOOKUP(Cursos[[#This Row],[Modelo correcto]],Modelos[[Modelo correcto]:[Aplica para certificación]],4,FALSE),"REVISAR")</f>
        <v>SÍ</v>
      </c>
    </row>
    <row r="811" spans="1:9" x14ac:dyDescent="0.25">
      <c r="A811" s="144" t="s">
        <v>2758</v>
      </c>
      <c r="B811">
        <v>1</v>
      </c>
      <c r="C811" s="10" t="s">
        <v>1627</v>
      </c>
      <c r="D811" s="18" t="str">
        <f>+IFERROR(VLOOKUP(Cursos[[#This Row],[Modelo correcto]],Modelos[[Modelo correcto]:[¿En línea?]],2,FALSE),"REVISAR")</f>
        <v>XEROX</v>
      </c>
      <c r="E811" s="18" t="str">
        <f>+IFERROR(VLOOKUP(Cursos[[#This Row],[Modelo correcto]],Modelos[[Modelo correcto]:[¿En línea?]],3,FALSE),"REVISAR")</f>
        <v>SÍ</v>
      </c>
      <c r="F811" s="18" t="str">
        <f>+Cursos[[#This Row],[IS]]&amp;Cursos[[#This Row],[Modelo correcto]]</f>
        <v>ALFREDO TORRES RICARDEZCOVID Xerox</v>
      </c>
      <c r="G811" s="18">
        <v>1</v>
      </c>
      <c r="H811" s="19">
        <v>43983</v>
      </c>
      <c r="I811" s="18" t="str">
        <f>+IFERROR(VLOOKUP(Cursos[[#This Row],[Modelo correcto]],Modelos[[Modelo correcto]:[Aplica para certificación]],4,FALSE),"REVISAR")</f>
        <v>SÍ</v>
      </c>
    </row>
    <row r="812" spans="1:9" x14ac:dyDescent="0.25">
      <c r="A812" s="144" t="s">
        <v>2758</v>
      </c>
      <c r="B812">
        <v>1</v>
      </c>
      <c r="C812" s="10" t="s">
        <v>1472</v>
      </c>
      <c r="D812" s="18" t="str">
        <f>+IFERROR(VLOOKUP(Cursos[[#This Row],[Modelo correcto]],Modelos[[Modelo correcto]:[¿En línea?]],2,FALSE),"REVISAR")</f>
        <v>HP</v>
      </c>
      <c r="E812" s="18" t="str">
        <f>+IFERROR(VLOOKUP(Cursos[[#This Row],[Modelo correcto]],Modelos[[Modelo correcto]:[¿En línea?]],3,FALSE),"REVISAR")</f>
        <v>SÍ</v>
      </c>
      <c r="F812" s="18" t="str">
        <f>+Cursos[[#This Row],[IS]]&amp;Cursos[[#This Row],[Modelo correcto]]</f>
        <v>ALFREDO TORRES RICARDEZHP A3 PageWide New Product Introduction and Top Issues Studio</v>
      </c>
      <c r="G812" s="18">
        <v>1</v>
      </c>
      <c r="H812" s="19">
        <v>43983</v>
      </c>
      <c r="I812" s="18" t="str">
        <f>+IFERROR(VLOOKUP(Cursos[[#This Row],[Modelo correcto]],Modelos[[Modelo correcto]:[Aplica para certificación]],4,FALSE),"REVISAR")</f>
        <v>NO</v>
      </c>
    </row>
    <row r="813" spans="1:9" x14ac:dyDescent="0.25">
      <c r="A813" s="144" t="s">
        <v>304</v>
      </c>
      <c r="B813">
        <v>1</v>
      </c>
      <c r="C813" s="63" t="s">
        <v>822</v>
      </c>
      <c r="D813" s="10" t="str">
        <f>+IFERROR(VLOOKUP(Cursos[[#This Row],[Modelo correcto]],Modelos[[Modelo correcto]:[¿En línea?]],2,FALSE),"REVISAR")</f>
        <v>HP</v>
      </c>
      <c r="E813" s="10" t="str">
        <f>+IFERROR(VLOOKUP(Cursos[[#This Row],[Modelo correcto]],Modelos[[Modelo correcto]:[¿En línea?]],3,FALSE),"REVISAR")</f>
        <v>SÍ</v>
      </c>
      <c r="F813" s="18" t="str">
        <f>+Cursos[[#This Row],[IS]]&amp;Cursos[[#This Row],[Modelo correcto]]</f>
        <v>ANDRES ALVARO PEREZ GARCIAM521</v>
      </c>
      <c r="G813" s="18">
        <v>1</v>
      </c>
      <c r="H813" s="19">
        <v>43647</v>
      </c>
      <c r="I813" s="18" t="str">
        <f>+IFERROR(VLOOKUP(Cursos[[#This Row],[Modelo correcto]],Modelos[[Modelo correcto]:[Aplica para certificación]],4,FALSE),"REVISAR")</f>
        <v>NO</v>
      </c>
    </row>
    <row r="814" spans="1:9" x14ac:dyDescent="0.25">
      <c r="A814" s="144" t="s">
        <v>2763</v>
      </c>
      <c r="B814">
        <v>1</v>
      </c>
      <c r="C814" s="85" t="s">
        <v>889</v>
      </c>
      <c r="D814" s="18" t="str">
        <f>+IFERROR(VLOOKUP(Cursos[[#This Row],[Modelo correcto]],Modelos[[Modelo correcto]:[¿En línea?]],2,FALSE),"REVISAR")</f>
        <v>CANON</v>
      </c>
      <c r="E814" s="18" t="str">
        <f>+IFERROR(VLOOKUP(Cursos[[#This Row],[Modelo correcto]],Modelos[[Modelo correcto]:[¿En línea?]],3,FALSE),"REVISAR")</f>
        <v>SÍ</v>
      </c>
      <c r="F814" s="18" t="str">
        <f>+Cursos[[#This Row],[IS]]&amp;Cursos[[#This Row],[Modelo correcto]]</f>
        <v>CARLOS ALBERTO TORRES PEREZLBP250</v>
      </c>
      <c r="G814" s="18">
        <v>1</v>
      </c>
      <c r="H814" s="19">
        <v>43739</v>
      </c>
      <c r="I814" s="18" t="str">
        <f>+IFERROR(VLOOKUP(Cursos[[#This Row],[Modelo correcto]],Modelos[[Modelo correcto]:[Aplica para certificación]],4,FALSE),"REVISAR")</f>
        <v>NO</v>
      </c>
    </row>
    <row r="815" spans="1:9" x14ac:dyDescent="0.25">
      <c r="A815" s="144" t="s">
        <v>2763</v>
      </c>
      <c r="B815">
        <v>1</v>
      </c>
      <c r="C815" s="85" t="s">
        <v>849</v>
      </c>
      <c r="D815" s="18" t="str">
        <f>+IFERROR(VLOOKUP(Cursos[[#This Row],[Modelo correcto]],Modelos[[Modelo correcto]:[¿En línea?]],2,FALSE),"REVISAR")</f>
        <v>CANON</v>
      </c>
      <c r="E815" s="18" t="str">
        <f>+IFERROR(VLOOKUP(Cursos[[#This Row],[Modelo correcto]],Modelos[[Modelo correcto]:[¿En línea?]],3,FALSE),"REVISAR")</f>
        <v>SÍ</v>
      </c>
      <c r="F815" s="18" t="str">
        <f>+Cursos[[#This Row],[IS]]&amp;Cursos[[#This Row],[Modelo correcto]]</f>
        <v>CARLOS ALBERTO TORRES PEREZLBP312</v>
      </c>
      <c r="G815" s="18">
        <v>1</v>
      </c>
      <c r="H815" s="19">
        <v>43709</v>
      </c>
      <c r="I815" s="18" t="str">
        <f>+IFERROR(VLOOKUP(Cursos[[#This Row],[Modelo correcto]],Modelos[[Modelo correcto]:[Aplica para certificación]],4,FALSE),"REVISAR")</f>
        <v>NO</v>
      </c>
    </row>
    <row r="816" spans="1:9" x14ac:dyDescent="0.25">
      <c r="A816" s="144" t="s">
        <v>2758</v>
      </c>
      <c r="B816">
        <v>1</v>
      </c>
      <c r="C816" s="10" t="s">
        <v>1464</v>
      </c>
      <c r="D816" s="18" t="str">
        <f>+IFERROR(VLOOKUP(Cursos[[#This Row],[Modelo correcto]],Modelos[[Modelo correcto]:[¿En línea?]],2,FALSE),"REVISAR")</f>
        <v>HP</v>
      </c>
      <c r="E816" s="18" t="str">
        <f>+IFERROR(VLOOKUP(Cursos[[#This Row],[Modelo correcto]],Modelos[[Modelo correcto]:[¿En línea?]],3,FALSE),"REVISAR")</f>
        <v>SÍ</v>
      </c>
      <c r="F816" s="18" t="str">
        <f>+Cursos[[#This Row],[IS]]&amp;Cursos[[#This Row],[Modelo correcto]]</f>
        <v>ALFREDO TORRES RICARDEZImaging and Printing Fundamentals</v>
      </c>
      <c r="G816" s="18">
        <v>1</v>
      </c>
      <c r="H816" s="19">
        <v>43983</v>
      </c>
      <c r="I816" s="18" t="str">
        <f>+IFERROR(VLOOKUP(Cursos[[#This Row],[Modelo correcto]],Modelos[[Modelo correcto]:[Aplica para certificación]],4,FALSE),"REVISAR")</f>
        <v>NO</v>
      </c>
    </row>
    <row r="817" spans="1:9" x14ac:dyDescent="0.25">
      <c r="A817" s="144" t="s">
        <v>2758</v>
      </c>
      <c r="B817">
        <v>1</v>
      </c>
      <c r="C817" s="10" t="s">
        <v>1255</v>
      </c>
      <c r="D817" s="18" t="str">
        <f>+IFERROR(VLOOKUP(Cursos[[#This Row],[Modelo correcto]],Modelos[[Modelo correcto]:[¿En línea?]],2,FALSE),"REVISAR")</f>
        <v>HP</v>
      </c>
      <c r="E817" s="18" t="str">
        <f>+IFERROR(VLOOKUP(Cursos[[#This Row],[Modelo correcto]],Modelos[[Modelo correcto]:[¿En línea?]],3,FALSE),"REVISAR")</f>
        <v>SÍ</v>
      </c>
      <c r="F817" s="18" t="str">
        <f>+Cursos[[#This Row],[IS]]&amp;Cursos[[#This Row],[Modelo correcto]]</f>
        <v>ALFREDO TORRES RICARDEZHP Universal Print Driver</v>
      </c>
      <c r="G817" s="18">
        <v>1</v>
      </c>
      <c r="H817" s="19">
        <v>44013</v>
      </c>
      <c r="I817" s="18" t="str">
        <f>+IFERROR(VLOOKUP(Cursos[[#This Row],[Modelo correcto]],Modelos[[Modelo correcto]:[Aplica para certificación]],4,FALSE),"REVISAR")</f>
        <v>SÍ</v>
      </c>
    </row>
    <row r="818" spans="1:9" x14ac:dyDescent="0.25">
      <c r="A818" s="144" t="s">
        <v>2758</v>
      </c>
      <c r="B818">
        <v>1</v>
      </c>
      <c r="C818" s="10" t="s">
        <v>1650</v>
      </c>
      <c r="D818" s="18" t="str">
        <f>+IFERROR(VLOOKUP(Cursos[[#This Row],[Modelo correcto]],Modelos[[Modelo correcto]:[¿En línea?]],2,FALSE),"REVISAR")</f>
        <v>XEROX</v>
      </c>
      <c r="E818" s="18" t="str">
        <f>+IFERROR(VLOOKUP(Cursos[[#This Row],[Modelo correcto]],Modelos[[Modelo correcto]:[¿En línea?]],3,FALSE),"REVISAR")</f>
        <v>SÍ</v>
      </c>
      <c r="F818" s="18" t="str">
        <f>+Cursos[[#This Row],[IS]]&amp;Cursos[[#This Row],[Modelo correcto]]</f>
        <v>ALFREDO TORRES RICARDEZAL20AKC</v>
      </c>
      <c r="G818" s="18">
        <v>0</v>
      </c>
      <c r="H818" s="19">
        <v>44013</v>
      </c>
      <c r="I818" s="18" t="str">
        <f>+IFERROR(VLOOKUP(Cursos[[#This Row],[Modelo correcto]],Modelos[[Modelo correcto]:[Aplica para certificación]],4,FALSE),"REVISAR")</f>
        <v>NO</v>
      </c>
    </row>
    <row r="819" spans="1:9" x14ac:dyDescent="0.25">
      <c r="A819" s="144" t="s">
        <v>2758</v>
      </c>
      <c r="B819">
        <v>1</v>
      </c>
      <c r="C819" s="10" t="s">
        <v>1648</v>
      </c>
      <c r="D819" s="18" t="str">
        <f>+IFERROR(VLOOKUP(Cursos[[#This Row],[Modelo correcto]],Modelos[[Modelo correcto]:[¿En línea?]],2,FALSE),"REVISAR")</f>
        <v>XEROX</v>
      </c>
      <c r="E819" s="18" t="str">
        <f>+IFERROR(VLOOKUP(Cursos[[#This Row],[Modelo correcto]],Modelos[[Modelo correcto]:[¿En línea?]],3,FALSE),"REVISAR")</f>
        <v>SÍ</v>
      </c>
      <c r="F819" s="18" t="str">
        <f>+Cursos[[#This Row],[IS]]&amp;Cursos[[#This Row],[Modelo correcto]]</f>
        <v>ALFREDO TORRES RICARDEZEFFCOMM</v>
      </c>
      <c r="G819" s="18">
        <v>0</v>
      </c>
      <c r="H819" s="19">
        <v>44013</v>
      </c>
      <c r="I819" s="18" t="str">
        <f>+IFERROR(VLOOKUP(Cursos[[#This Row],[Modelo correcto]],Modelos[[Modelo correcto]:[Aplica para certificación]],4,FALSE),"REVISAR")</f>
        <v>NO</v>
      </c>
    </row>
    <row r="820" spans="1:9" x14ac:dyDescent="0.25">
      <c r="A820" s="144" t="s">
        <v>2758</v>
      </c>
      <c r="B820">
        <v>1</v>
      </c>
      <c r="C820" s="10" t="s">
        <v>1464</v>
      </c>
      <c r="D820" s="18" t="str">
        <f>+IFERROR(VLOOKUP(Cursos[[#This Row],[Modelo correcto]],Modelos[[Modelo correcto]:[¿En línea?]],2,FALSE),"REVISAR")</f>
        <v>HP</v>
      </c>
      <c r="E820" s="18" t="str">
        <f>+IFERROR(VLOOKUP(Cursos[[#This Row],[Modelo correcto]],Modelos[[Modelo correcto]:[¿En línea?]],3,FALSE),"REVISAR")</f>
        <v>SÍ</v>
      </c>
      <c r="F820" s="18" t="str">
        <f>+Cursos[[#This Row],[IS]]&amp;Cursos[[#This Row],[Modelo correcto]]</f>
        <v>ALFREDO TORRES RICARDEZImaging and Printing Fundamentals</v>
      </c>
      <c r="G820" s="18">
        <v>0</v>
      </c>
      <c r="H820" s="19">
        <v>44013</v>
      </c>
      <c r="I820" s="18" t="str">
        <f>+IFERROR(VLOOKUP(Cursos[[#This Row],[Modelo correcto]],Modelos[[Modelo correcto]:[Aplica para certificación]],4,FALSE),"REVISAR")</f>
        <v>NO</v>
      </c>
    </row>
    <row r="821" spans="1:9" x14ac:dyDescent="0.25">
      <c r="A821" s="144" t="s">
        <v>2765</v>
      </c>
      <c r="B821">
        <v>1</v>
      </c>
      <c r="C821" s="10">
        <v>550</v>
      </c>
      <c r="D821" s="18" t="str">
        <f>+IFERROR(VLOOKUP(Cursos[[#This Row],[Modelo correcto]],Modelos[[Modelo correcto]:[¿En línea?]],2,FALSE),"REVISAR")</f>
        <v>XEROX</v>
      </c>
      <c r="E821" s="18" t="str">
        <f>+IFERROR(VLOOKUP(Cursos[[#This Row],[Modelo correcto]],Modelos[[Modelo correcto]:[¿En línea?]],3,FALSE),"REVISAR")</f>
        <v>NO</v>
      </c>
      <c r="F821" s="18" t="str">
        <f>+Cursos[[#This Row],[IS]]&amp;Cursos[[#This Row],[Modelo correcto]]</f>
        <v>ROBERTO CRUZ HERRERA550</v>
      </c>
      <c r="G821" s="18">
        <v>1</v>
      </c>
      <c r="H821" s="18"/>
      <c r="I821" s="18" t="str">
        <f>+IFERROR(VLOOKUP(Cursos[[#This Row],[Modelo correcto]],Modelos[[Modelo correcto]:[Aplica para certificación]],4,FALSE),"REVISAR")</f>
        <v>SÍ</v>
      </c>
    </row>
    <row r="822" spans="1:9" x14ac:dyDescent="0.25">
      <c r="A822" s="144" t="s">
        <v>2758</v>
      </c>
      <c r="B822">
        <v>1</v>
      </c>
      <c r="C822" s="10" t="s">
        <v>1557</v>
      </c>
      <c r="D822" s="18" t="str">
        <f>+IFERROR(VLOOKUP(Cursos[[#This Row],[Modelo correcto]],Modelos[[Modelo correcto]:[¿En línea?]],2,FALSE),"REVISAR")</f>
        <v>XEROX</v>
      </c>
      <c r="E822" s="18" t="str">
        <f>+IFERROR(VLOOKUP(Cursos[[#This Row],[Modelo correcto]],Modelos[[Modelo correcto]:[¿En línea?]],3,FALSE),"REVISAR")</f>
        <v>SÍ</v>
      </c>
      <c r="F822" s="18" t="str">
        <f>+Cursos[[#This Row],[IS]]&amp;Cursos[[#This Row],[Modelo correcto]]</f>
        <v>ALFREDO TORRES RICARDEZOS287</v>
      </c>
      <c r="G822" s="18">
        <v>0</v>
      </c>
      <c r="H822" s="19">
        <v>44013</v>
      </c>
      <c r="I822" s="18" t="str">
        <f>+IFERROR(VLOOKUP(Cursos[[#This Row],[Modelo correcto]],Modelos[[Modelo correcto]:[Aplica para certificación]],4,FALSE),"REVISAR")</f>
        <v>NO</v>
      </c>
    </row>
    <row r="823" spans="1:9" x14ac:dyDescent="0.25">
      <c r="A823" s="144" t="s">
        <v>2763</v>
      </c>
      <c r="B823">
        <v>1</v>
      </c>
      <c r="C823" s="10" t="s">
        <v>869</v>
      </c>
      <c r="D823" s="10" t="str">
        <f>+IFERROR(VLOOKUP(Cursos[[#This Row],[Modelo correcto]],Modelos[[Modelo correcto]:[¿En línea?]],2,FALSE),"REVISAR")</f>
        <v>BROTHER</v>
      </c>
      <c r="E823" s="10" t="str">
        <f>+IFERROR(VLOOKUP(Cursos[[#This Row],[Modelo correcto]],Modelos[[Modelo correcto]:[¿En línea?]],3,FALSE),"REVISAR")</f>
        <v>SÍ</v>
      </c>
      <c r="F823" s="18" t="str">
        <f>+Cursos[[#This Row],[IS]]&amp;Cursos[[#This Row],[Modelo correcto]]</f>
        <v>CARLOS ALBERTO TORRES PEREZMFC8710</v>
      </c>
      <c r="G823" s="18">
        <v>1</v>
      </c>
      <c r="H823" s="18"/>
      <c r="I823" s="18" t="str">
        <f>+IFERROR(VLOOKUP(Cursos[[#This Row],[Modelo correcto]],Modelos[[Modelo correcto]:[Aplica para certificación]],4,FALSE),"REVISAR")</f>
        <v>NO</v>
      </c>
    </row>
    <row r="824" spans="1:9" x14ac:dyDescent="0.25">
      <c r="A824" s="144" t="s">
        <v>2763</v>
      </c>
      <c r="B824">
        <v>0</v>
      </c>
      <c r="C824" s="64" t="s">
        <v>775</v>
      </c>
      <c r="D824" s="10" t="str">
        <f>+IFERROR(VLOOKUP(Cursos[[#This Row],[Modelo correcto]],Modelos[[Modelo correcto]:[¿En línea?]],2,FALSE),"REVISAR")</f>
        <v>LEXMARK</v>
      </c>
      <c r="E824" s="10" t="str">
        <f>+IFERROR(VLOOKUP(Cursos[[#This Row],[Modelo correcto]],Modelos[[Modelo correcto]:[¿En línea?]],3,FALSE),"REVISAR")</f>
        <v>SÍ</v>
      </c>
      <c r="F824" s="18" t="str">
        <f>+Cursos[[#This Row],[IS]]&amp;Cursos[[#This Row],[Modelo correcto]]</f>
        <v>CARLOS ALBERTO TORRES PEREZMX522</v>
      </c>
      <c r="G824" s="18">
        <v>1</v>
      </c>
      <c r="H824" s="18"/>
      <c r="I824" s="18" t="str">
        <f>+IFERROR(VLOOKUP(Cursos[[#This Row],[Modelo correcto]],Modelos[[Modelo correcto]:[Aplica para certificación]],4,FALSE),"REVISAR")</f>
        <v>NO</v>
      </c>
    </row>
    <row r="825" spans="1:9" x14ac:dyDescent="0.25">
      <c r="A825" s="144" t="s">
        <v>2765</v>
      </c>
      <c r="B825">
        <v>1</v>
      </c>
      <c r="C825" s="10">
        <v>4110</v>
      </c>
      <c r="D825" s="18" t="str">
        <f>+IFERROR(VLOOKUP(Cursos[[#This Row],[Modelo correcto]],Modelos[[Modelo correcto]:[¿En línea?]],2,FALSE),"REVISAR")</f>
        <v>XEROX</v>
      </c>
      <c r="E825" s="18" t="str">
        <f>+IFERROR(VLOOKUP(Cursos[[#This Row],[Modelo correcto]],Modelos[[Modelo correcto]:[¿En línea?]],3,FALSE),"REVISAR")</f>
        <v>NO</v>
      </c>
      <c r="F825" s="18" t="str">
        <f>+Cursos[[#This Row],[IS]]&amp;Cursos[[#This Row],[Modelo correcto]]</f>
        <v>ROBERTO CRUZ HERRERA4110</v>
      </c>
      <c r="G825" s="18">
        <v>1</v>
      </c>
      <c r="H825" s="18"/>
      <c r="I825" s="18" t="str">
        <f>+IFERROR(VLOOKUP(Cursos[[#This Row],[Modelo correcto]],Modelos[[Modelo correcto]:[Aplica para certificación]],4,FALSE),"REVISAR")</f>
        <v>SÍ</v>
      </c>
    </row>
    <row r="826" spans="1:9" x14ac:dyDescent="0.25">
      <c r="A826" s="144" t="s">
        <v>2765</v>
      </c>
      <c r="B826">
        <v>1</v>
      </c>
      <c r="C826" s="10">
        <v>4112</v>
      </c>
      <c r="D826" s="18" t="str">
        <f>+IFERROR(VLOOKUP(Cursos[[#This Row],[Modelo correcto]],Modelos[[Modelo correcto]:[¿En línea?]],2,FALSE),"REVISAR")</f>
        <v>XEROX</v>
      </c>
      <c r="E826" s="18" t="str">
        <f>+IFERROR(VLOOKUP(Cursos[[#This Row],[Modelo correcto]],Modelos[[Modelo correcto]:[¿En línea?]],3,FALSE),"REVISAR")</f>
        <v>NO</v>
      </c>
      <c r="F826" s="18" t="str">
        <f>+Cursos[[#This Row],[IS]]&amp;Cursos[[#This Row],[Modelo correcto]]</f>
        <v>ROBERTO CRUZ HERRERA4112</v>
      </c>
      <c r="G826" s="18">
        <v>1</v>
      </c>
      <c r="H826" s="18"/>
      <c r="I826" s="18" t="str">
        <f>+IFERROR(VLOOKUP(Cursos[[#This Row],[Modelo correcto]],Modelos[[Modelo correcto]:[Aplica para certificación]],4,FALSE),"REVISAR")</f>
        <v>SÍ</v>
      </c>
    </row>
    <row r="827" spans="1:9" x14ac:dyDescent="0.25">
      <c r="A827" s="144" t="s">
        <v>2765</v>
      </c>
      <c r="B827">
        <v>1</v>
      </c>
      <c r="C827" s="10">
        <v>5021</v>
      </c>
      <c r="D827" s="18" t="str">
        <f>+IFERROR(VLOOKUP(Cursos[[#This Row],[Modelo correcto]],Modelos[[Modelo correcto]:[¿En línea?]],2,FALSE),"REVISAR")</f>
        <v>XEROX</v>
      </c>
      <c r="E827" s="18" t="str">
        <f>+IFERROR(VLOOKUP(Cursos[[#This Row],[Modelo correcto]],Modelos[[Modelo correcto]:[¿En línea?]],3,FALSE),"REVISAR")</f>
        <v>NO</v>
      </c>
      <c r="F827" s="18" t="str">
        <f>+Cursos[[#This Row],[IS]]&amp;Cursos[[#This Row],[Modelo correcto]]</f>
        <v>ROBERTO CRUZ HERRERA5021</v>
      </c>
      <c r="G827" s="18">
        <v>1</v>
      </c>
      <c r="H827" s="18"/>
      <c r="I827" s="18" t="str">
        <f>+IFERROR(VLOOKUP(Cursos[[#This Row],[Modelo correcto]],Modelos[[Modelo correcto]:[Aplica para certificación]],4,FALSE),"REVISAR")</f>
        <v>SÍ</v>
      </c>
    </row>
    <row r="828" spans="1:9" x14ac:dyDescent="0.25">
      <c r="A828" s="144" t="s">
        <v>2765</v>
      </c>
      <c r="B828">
        <v>1</v>
      </c>
      <c r="C828" s="10">
        <v>5755</v>
      </c>
      <c r="D828" s="18" t="str">
        <f>+IFERROR(VLOOKUP(Cursos[[#This Row],[Modelo correcto]],Modelos[[Modelo correcto]:[¿En línea?]],2,FALSE),"REVISAR")</f>
        <v>XEROX</v>
      </c>
      <c r="E828" s="18" t="str">
        <f>+IFERROR(VLOOKUP(Cursos[[#This Row],[Modelo correcto]],Modelos[[Modelo correcto]:[¿En línea?]],3,FALSE),"REVISAR")</f>
        <v>NO</v>
      </c>
      <c r="F828" s="18" t="str">
        <f>+Cursos[[#This Row],[IS]]&amp;Cursos[[#This Row],[Modelo correcto]]</f>
        <v>ROBERTO CRUZ HERRERA5755</v>
      </c>
      <c r="G828" s="18">
        <v>1</v>
      </c>
      <c r="H828" s="18"/>
      <c r="I828" s="18" t="str">
        <f>+IFERROR(VLOOKUP(Cursos[[#This Row],[Modelo correcto]],Modelos[[Modelo correcto]:[Aplica para certificación]],4,FALSE),"REVISAR")</f>
        <v>SÍ</v>
      </c>
    </row>
    <row r="829" spans="1:9" x14ac:dyDescent="0.25">
      <c r="A829" s="144" t="s">
        <v>2765</v>
      </c>
      <c r="B829">
        <v>1</v>
      </c>
      <c r="C829" s="10" t="s">
        <v>777</v>
      </c>
      <c r="D829" s="145" t="str">
        <f>+IFERROR(VLOOKUP(Cursos[[#This Row],[Modelo correcto]],Modelos[[Modelo correcto]:[¿En línea?]],2,FALSE),"REVISAR")</f>
        <v>XEROX</v>
      </c>
      <c r="E829" s="145" t="str">
        <f>+IFERROR(VLOOKUP(Cursos[[#This Row],[Modelo correcto]],Modelos[[Modelo correcto]:[¿En línea?]],3,FALSE),"REVISAR")</f>
        <v>NO</v>
      </c>
      <c r="F829" s="18" t="str">
        <f>+Cursos[[#This Row],[IS]]&amp;Cursos[[#This Row],[Modelo correcto]]</f>
        <v>ROBERTO CRUZ HERRERAC70</v>
      </c>
      <c r="G829" s="18">
        <v>1</v>
      </c>
      <c r="H829" s="18"/>
      <c r="I829" s="18" t="str">
        <f>+IFERROR(VLOOKUP(Cursos[[#This Row],[Modelo correcto]],Modelos[[Modelo correcto]:[Aplica para certificación]],4,FALSE),"REVISAR")</f>
        <v>NO</v>
      </c>
    </row>
    <row r="830" spans="1:9" x14ac:dyDescent="0.25">
      <c r="A830" s="144" t="s">
        <v>2765</v>
      </c>
      <c r="B830">
        <v>1</v>
      </c>
      <c r="C830" s="10" t="s">
        <v>1011</v>
      </c>
      <c r="D830" s="18" t="str">
        <f>+IFERROR(VLOOKUP(Cursos[[#This Row],[Modelo correcto]],Modelos[[Modelo correcto]:[¿En línea?]],2,FALSE),"REVISAR")</f>
        <v>XEROX</v>
      </c>
      <c r="E830" s="18" t="str">
        <f>+IFERROR(VLOOKUP(Cursos[[#This Row],[Modelo correcto]],Modelos[[Modelo correcto]:[¿En línea?]],3,FALSE),"REVISAR")</f>
        <v>NO</v>
      </c>
      <c r="F830" s="18" t="str">
        <f>+Cursos[[#This Row],[IS]]&amp;Cursos[[#This Row],[Modelo correcto]]</f>
        <v>ROBERTO CRUZ HERRERACONECTIVIDAD 1</v>
      </c>
      <c r="G830" s="18">
        <v>1</v>
      </c>
      <c r="H830" s="18"/>
      <c r="I830" s="18" t="str">
        <f>+IFERROR(VLOOKUP(Cursos[[#This Row],[Modelo correcto]],Modelos[[Modelo correcto]:[Aplica para certificación]],4,FALSE),"REVISAR")</f>
        <v>SÍ</v>
      </c>
    </row>
    <row r="831" spans="1:9" x14ac:dyDescent="0.25">
      <c r="A831" s="144" t="s">
        <v>2765</v>
      </c>
      <c r="B831">
        <v>1</v>
      </c>
      <c r="C831" s="10" t="s">
        <v>466</v>
      </c>
      <c r="D831" s="10" t="str">
        <f>+IFERROR(VLOOKUP(Cursos[[#This Row],[Modelo correcto]],Modelos[[Modelo correcto]:[¿En línea?]],2,FALSE),"REVISAR")</f>
        <v>XEROX</v>
      </c>
      <c r="E831" s="10" t="str">
        <f>+IFERROR(VLOOKUP(Cursos[[#This Row],[Modelo correcto]],Modelos[[Modelo correcto]:[¿En línea?]],3,FALSE),"REVISAR")</f>
        <v>NO</v>
      </c>
      <c r="F831" s="18" t="str">
        <f>+Cursos[[#This Row],[IS]]&amp;Cursos[[#This Row],[Modelo correcto]]</f>
        <v>ROBERTO CRUZ HERRERAD95</v>
      </c>
      <c r="G831" s="18">
        <v>1</v>
      </c>
      <c r="H831" s="18"/>
      <c r="I831" s="18" t="str">
        <f>+IFERROR(VLOOKUP(Cursos[[#This Row],[Modelo correcto]],Modelos[[Modelo correcto]:[Aplica para certificación]],4,FALSE),"REVISAR")</f>
        <v>NO</v>
      </c>
    </row>
    <row r="832" spans="1:9" x14ac:dyDescent="0.25">
      <c r="A832" s="144" t="s">
        <v>2758</v>
      </c>
      <c r="B832">
        <v>1</v>
      </c>
      <c r="C832" s="10" t="s">
        <v>209</v>
      </c>
      <c r="D832" s="18" t="str">
        <f>+IFERROR(VLOOKUP(Cursos[[#This Row],[Modelo correcto]],Modelos[[Modelo correcto]:[¿En línea?]],2,FALSE),"REVISAR")</f>
        <v>XEROX</v>
      </c>
      <c r="E832" s="18" t="str">
        <f>+IFERROR(VLOOKUP(Cursos[[#This Row],[Modelo correcto]],Modelos[[Modelo correcto]:[¿En línea?]],3,FALSE),"REVISAR")</f>
        <v>SÍ</v>
      </c>
      <c r="F832" s="18" t="str">
        <f>+Cursos[[#This Row],[IS]]&amp;Cursos[[#This Row],[Modelo correcto]]</f>
        <v>ALFREDO TORRES RICARDEZOS2088</v>
      </c>
      <c r="G832" s="18">
        <v>0</v>
      </c>
      <c r="H832" s="19">
        <v>44013</v>
      </c>
      <c r="I832" s="18" t="str">
        <f>+IFERROR(VLOOKUP(Cursos[[#This Row],[Modelo correcto]],Modelos[[Modelo correcto]:[Aplica para certificación]],4,FALSE),"REVISAR")</f>
        <v>NO</v>
      </c>
    </row>
    <row r="833" spans="1:9" x14ac:dyDescent="0.25">
      <c r="A833" s="144" t="s">
        <v>2765</v>
      </c>
      <c r="B833">
        <v>1</v>
      </c>
      <c r="C833" s="10" t="s">
        <v>803</v>
      </c>
      <c r="D833" s="18" t="str">
        <f>+IFERROR(VLOOKUP(Cursos[[#This Row],[Modelo correcto]],Modelos[[Modelo correcto]:[¿En línea?]],2,FALSE),"REVISAR")</f>
        <v>XEROX</v>
      </c>
      <c r="E833" s="18" t="str">
        <f>+IFERROR(VLOOKUP(Cursos[[#This Row],[Modelo correcto]],Modelos[[Modelo correcto]:[¿En línea?]],3,FALSE),"REVISAR")</f>
        <v>NO</v>
      </c>
      <c r="F833" s="18" t="str">
        <f>+Cursos[[#This Row],[IS]]&amp;Cursos[[#This Row],[Modelo correcto]]</f>
        <v>ROBERTO CRUZ HERRERADC250</v>
      </c>
      <c r="G833" s="18">
        <v>1</v>
      </c>
      <c r="H833" s="18"/>
      <c r="I833" s="18" t="str">
        <f>+IFERROR(VLOOKUP(Cursos[[#This Row],[Modelo correcto]],Modelos[[Modelo correcto]:[Aplica para certificación]],4,FALSE),"REVISAR")</f>
        <v>NO</v>
      </c>
    </row>
    <row r="834" spans="1:9" x14ac:dyDescent="0.25">
      <c r="A834" s="144" t="s">
        <v>2763</v>
      </c>
      <c r="B834">
        <v>1</v>
      </c>
      <c r="C834" s="10" t="s">
        <v>812</v>
      </c>
      <c r="D834" s="10" t="str">
        <f>+IFERROR(VLOOKUP(Cursos[[#This Row],[Modelo correcto]],Modelos[[Modelo correcto]:[¿En línea?]],2,FALSE),"REVISAR")</f>
        <v>SAMSUNG</v>
      </c>
      <c r="E834" s="10" t="str">
        <f>+IFERROR(VLOOKUP(Cursos[[#This Row],[Modelo correcto]],Modelos[[Modelo correcto]:[¿En línea?]],3,FALSE),"REVISAR")</f>
        <v>SÍ</v>
      </c>
      <c r="F834" s="18" t="str">
        <f>+Cursos[[#This Row],[IS]]&amp;Cursos[[#This Row],[Modelo correcto]]</f>
        <v>CARLOS ALBERTO TORRES PEREZSL M4072</v>
      </c>
      <c r="G834" s="18">
        <v>1</v>
      </c>
      <c r="H834" s="18"/>
      <c r="I834" s="18" t="str">
        <f>+IFERROR(VLOOKUP(Cursos[[#This Row],[Modelo correcto]],Modelos[[Modelo correcto]:[Aplica para certificación]],4,FALSE),"REVISAR")</f>
        <v>NO</v>
      </c>
    </row>
    <row r="835" spans="1:9" x14ac:dyDescent="0.25">
      <c r="A835" s="144" t="s">
        <v>2763</v>
      </c>
      <c r="B835">
        <v>1</v>
      </c>
      <c r="C835" s="10" t="s">
        <v>788</v>
      </c>
      <c r="D835" s="10" t="str">
        <f>+IFERROR(VLOOKUP(Cursos[[#This Row],[Modelo correcto]],Modelos[[Modelo correcto]:[¿En línea?]],2,FALSE),"REVISAR")</f>
        <v>SAMSUNG</v>
      </c>
      <c r="E835" s="10" t="str">
        <f>+IFERROR(VLOOKUP(Cursos[[#This Row],[Modelo correcto]],Modelos[[Modelo correcto]:[¿En línea?]],3,FALSE),"REVISAR")</f>
        <v>SÍ</v>
      </c>
      <c r="F835" s="18" t="str">
        <f>+Cursos[[#This Row],[IS]]&amp;Cursos[[#This Row],[Modelo correcto]]</f>
        <v>CARLOS ALBERTO TORRES PEREZSL M4580</v>
      </c>
      <c r="G835" s="18">
        <v>1</v>
      </c>
      <c r="H835" s="18"/>
      <c r="I835" s="18" t="str">
        <f>+IFERROR(VLOOKUP(Cursos[[#This Row],[Modelo correcto]],Modelos[[Modelo correcto]:[Aplica para certificación]],4,FALSE),"REVISAR")</f>
        <v>NO</v>
      </c>
    </row>
    <row r="836" spans="1:9" x14ac:dyDescent="0.25">
      <c r="A836" s="144" t="s">
        <v>2763</v>
      </c>
      <c r="B836">
        <v>1</v>
      </c>
      <c r="C836" s="10" t="s">
        <v>831</v>
      </c>
      <c r="D836" s="10" t="str">
        <f>+IFERROR(VLOOKUP(Cursos[[#This Row],[Modelo correcto]],Modelos[[Modelo correcto]:[¿En línea?]],2,FALSE),"REVISAR")</f>
        <v>SAMSUNG</v>
      </c>
      <c r="E836" s="10" t="str">
        <f>+IFERROR(VLOOKUP(Cursos[[#This Row],[Modelo correcto]],Modelos[[Modelo correcto]:[¿En línea?]],3,FALSE),"REVISAR")</f>
        <v>SÍ</v>
      </c>
      <c r="F836" s="18" t="str">
        <f>+Cursos[[#This Row],[IS]]&amp;Cursos[[#This Row],[Modelo correcto]]</f>
        <v>CARLOS ALBERTO TORRES PEREZSL M5370</v>
      </c>
      <c r="G836" s="18">
        <v>1</v>
      </c>
      <c r="H836" s="18"/>
      <c r="I836" s="18" t="str">
        <f>+IFERROR(VLOOKUP(Cursos[[#This Row],[Modelo correcto]],Modelos[[Modelo correcto]:[Aplica para certificación]],4,FALSE),"REVISAR")</f>
        <v>NO</v>
      </c>
    </row>
    <row r="837" spans="1:9" x14ac:dyDescent="0.25">
      <c r="A837" s="144" t="s">
        <v>2765</v>
      </c>
      <c r="B837">
        <v>1</v>
      </c>
      <c r="C837" s="10" t="s">
        <v>785</v>
      </c>
      <c r="D837" s="18" t="str">
        <f>+IFERROR(VLOOKUP(Cursos[[#This Row],[Modelo correcto]],Modelos[[Modelo correcto]:[¿En línea?]],2,FALSE),"REVISAR")</f>
        <v>XEROX</v>
      </c>
      <c r="E837" s="18" t="str">
        <f>+IFERROR(VLOOKUP(Cursos[[#This Row],[Modelo correcto]],Modelos[[Modelo correcto]:[¿En línea?]],3,FALSE),"REVISAR")</f>
        <v>NO</v>
      </c>
      <c r="F837" s="18" t="str">
        <f>+Cursos[[#This Row],[IS]]&amp;Cursos[[#This Row],[Modelo correcto]]</f>
        <v>ROBERTO CRUZ HERRERATCOL</v>
      </c>
      <c r="G837" s="18">
        <v>1</v>
      </c>
      <c r="H837" s="18"/>
      <c r="I837" s="18" t="str">
        <f>+IFERROR(VLOOKUP(Cursos[[#This Row],[Modelo correcto]],Modelos[[Modelo correcto]:[Aplica para certificación]],4,FALSE),"REVISAR")</f>
        <v>SÍ</v>
      </c>
    </row>
    <row r="838" spans="1:9" x14ac:dyDescent="0.25">
      <c r="A838" s="144" t="s">
        <v>2765</v>
      </c>
      <c r="B838">
        <v>1</v>
      </c>
      <c r="C838" s="10" t="s">
        <v>792</v>
      </c>
      <c r="D838" s="145" t="str">
        <f>+IFERROR(VLOOKUP(Cursos[[#This Row],[Modelo correcto]],Modelos[[Modelo correcto]:[¿En línea?]],2,FALSE),"REVISAR")</f>
        <v>XEROX</v>
      </c>
      <c r="E838" s="145" t="str">
        <f>+IFERROR(VLOOKUP(Cursos[[#This Row],[Modelo correcto]],Modelos[[Modelo correcto]:[¿En línea?]],3,FALSE),"REVISAR")</f>
        <v>NO</v>
      </c>
      <c r="F838" s="18" t="str">
        <f>+Cursos[[#This Row],[IS]]&amp;Cursos[[#This Row],[Modelo correcto]]</f>
        <v>ROBERTO CRUZ HERRERAWC5790</v>
      </c>
      <c r="G838" s="18">
        <v>1</v>
      </c>
      <c r="H838" s="18"/>
      <c r="I838" s="18" t="str">
        <f>+IFERROR(VLOOKUP(Cursos[[#This Row],[Modelo correcto]],Modelos[[Modelo correcto]:[Aplica para certificación]],4,FALSE),"REVISAR")</f>
        <v>NO</v>
      </c>
    </row>
    <row r="839" spans="1:9" x14ac:dyDescent="0.25">
      <c r="A839" s="144" t="s">
        <v>2765</v>
      </c>
      <c r="B839">
        <v>1</v>
      </c>
      <c r="C839" s="10" t="s">
        <v>33</v>
      </c>
      <c r="D839" s="10" t="str">
        <f>+IFERROR(VLOOKUP(Cursos[[#This Row],[Modelo correcto]],Modelos[[Modelo correcto]:[¿En línea?]],2,FALSE),"REVISAR")</f>
        <v>XEROX</v>
      </c>
      <c r="E839" s="10" t="str">
        <f>+IFERROR(VLOOKUP(Cursos[[#This Row],[Modelo correcto]],Modelos[[Modelo correcto]:[¿En línea?]],3,FALSE),"REVISAR")</f>
        <v>NO</v>
      </c>
      <c r="F839" s="18" t="str">
        <f>+Cursos[[#This Row],[IS]]&amp;Cursos[[#This Row],[Modelo correcto]]</f>
        <v>ROBERTO CRUZ HERRERAWC5855</v>
      </c>
      <c r="G839" s="18">
        <v>1</v>
      </c>
      <c r="H839" s="18"/>
      <c r="I839" s="18" t="str">
        <f>+IFERROR(VLOOKUP(Cursos[[#This Row],[Modelo correcto]],Modelos[[Modelo correcto]:[Aplica para certificación]],4,FALSE),"REVISAR")</f>
        <v>NO</v>
      </c>
    </row>
    <row r="840" spans="1:9" x14ac:dyDescent="0.25">
      <c r="A840" s="144" t="s">
        <v>2765</v>
      </c>
      <c r="B840">
        <v>1</v>
      </c>
      <c r="C840" s="10" t="s">
        <v>793</v>
      </c>
      <c r="D840" s="18" t="str">
        <f>+IFERROR(VLOOKUP(Cursos[[#This Row],[Modelo correcto]],Modelos[[Modelo correcto]:[¿En línea?]],2,FALSE),"REVISAR")</f>
        <v>XEROX</v>
      </c>
      <c r="E840" s="18" t="str">
        <f>+IFERROR(VLOOKUP(Cursos[[#This Row],[Modelo correcto]],Modelos[[Modelo correcto]:[¿En línea?]],3,FALSE),"REVISAR")</f>
        <v>NO</v>
      </c>
      <c r="F840" s="18" t="str">
        <f>+Cursos[[#This Row],[IS]]&amp;Cursos[[#This Row],[Modelo correcto]]</f>
        <v>ROBERTO CRUZ HERRERAWC5955</v>
      </c>
      <c r="G840" s="18">
        <v>1</v>
      </c>
      <c r="H840" s="18"/>
      <c r="I840" s="18" t="str">
        <f>+IFERROR(VLOOKUP(Cursos[[#This Row],[Modelo correcto]],Modelos[[Modelo correcto]:[Aplica para certificación]],4,FALSE),"REVISAR")</f>
        <v>NO</v>
      </c>
    </row>
    <row r="841" spans="1:9" x14ac:dyDescent="0.25">
      <c r="A841" s="144" t="s">
        <v>2763</v>
      </c>
      <c r="B841">
        <v>1</v>
      </c>
      <c r="C841" s="10" t="s">
        <v>249</v>
      </c>
      <c r="D841" s="10" t="str">
        <f>+IFERROR(VLOOKUP(Cursos[[#This Row],[Modelo correcto]],Modelos[[Modelo correcto]:[¿En línea?]],2,FALSE),"REVISAR")</f>
        <v>XEROX</v>
      </c>
      <c r="E841" s="10" t="str">
        <f>+IFERROR(VLOOKUP(Cursos[[#This Row],[Modelo correcto]],Modelos[[Modelo correcto]:[¿En línea?]],3,FALSE),"REVISAR")</f>
        <v>SÍ</v>
      </c>
      <c r="F841" s="18" t="str">
        <f>+Cursos[[#This Row],[IS]]&amp;Cursos[[#This Row],[Modelo correcto]]</f>
        <v>CARLOS ALBERTO TORRES PEREZAB80XTA</v>
      </c>
      <c r="G841" s="18">
        <v>1</v>
      </c>
      <c r="H841" s="18"/>
      <c r="I841" s="18" t="str">
        <f>+IFERROR(VLOOKUP(Cursos[[#This Row],[Modelo correcto]],Modelos[[Modelo correcto]:[Aplica para certificación]],4,FALSE),"REVISAR")</f>
        <v>SÍ</v>
      </c>
    </row>
    <row r="842" spans="1:9" x14ac:dyDescent="0.25">
      <c r="A842" s="144" t="s">
        <v>2763</v>
      </c>
      <c r="B842">
        <v>1</v>
      </c>
      <c r="C842" s="10" t="s">
        <v>251</v>
      </c>
      <c r="D842" s="10" t="str">
        <f>+IFERROR(VLOOKUP(Cursos[[#This Row],[Modelo correcto]],Modelos[[Modelo correcto]:[¿En línea?]],2,FALSE),"REVISAR")</f>
        <v>XEROX</v>
      </c>
      <c r="E842" s="10" t="str">
        <f>+IFERROR(VLOOKUP(Cursos[[#This Row],[Modelo correcto]],Modelos[[Modelo correcto]:[¿En línea?]],3,FALSE),"REVISAR")</f>
        <v>SÍ</v>
      </c>
      <c r="F842" s="18" t="str">
        <f>+Cursos[[#This Row],[IS]]&amp;Cursos[[#This Row],[Modelo correcto]]</f>
        <v>CARLOS ALBERTO TORRES PEREZAC80XTA</v>
      </c>
      <c r="G842" s="18">
        <v>1</v>
      </c>
      <c r="H842" s="18"/>
      <c r="I842" s="18" t="str">
        <f>+IFERROR(VLOOKUP(Cursos[[#This Row],[Modelo correcto]],Modelos[[Modelo correcto]:[Aplica para certificación]],4,FALSE),"REVISAR")</f>
        <v>SÍ</v>
      </c>
    </row>
    <row r="843" spans="1:9" x14ac:dyDescent="0.25">
      <c r="A843" s="144" t="s">
        <v>2758</v>
      </c>
      <c r="B843">
        <v>1</v>
      </c>
      <c r="C843" s="10" t="s">
        <v>1688</v>
      </c>
      <c r="D843" s="18" t="str">
        <f>+IFERROR(VLOOKUP(Cursos[[#This Row],[Modelo correcto]],Modelos[[Modelo correcto]:[¿En línea?]],2,FALSE),"REVISAR")</f>
        <v>XEROX</v>
      </c>
      <c r="E843" s="18" t="str">
        <f>+IFERROR(VLOOKUP(Cursos[[#This Row],[Modelo correcto]],Modelos[[Modelo correcto]:[¿En línea?]],3,FALSE),"REVISAR")</f>
        <v>SÍ</v>
      </c>
      <c r="F843" s="18" t="str">
        <f>+Cursos[[#This Row],[IS]]&amp;Cursos[[#This Row],[Modelo correcto]]</f>
        <v>ALFREDO TORRES RICARDEZCKAKCV3</v>
      </c>
      <c r="G843" s="18">
        <v>0</v>
      </c>
      <c r="H843" s="19">
        <v>44013</v>
      </c>
      <c r="I843" s="18" t="str">
        <f>+IFERROR(VLOOKUP(Cursos[[#This Row],[Modelo correcto]],Modelos[[Modelo correcto]:[Aplica para certificación]],4,FALSE),"REVISAR")</f>
        <v>NO</v>
      </c>
    </row>
    <row r="844" spans="1:9" x14ac:dyDescent="0.25">
      <c r="A844" s="144" t="s">
        <v>2763</v>
      </c>
      <c r="B844">
        <v>0</v>
      </c>
      <c r="C844" s="10" t="s">
        <v>279</v>
      </c>
      <c r="D844" s="10" t="str">
        <f>+IFERROR(VLOOKUP(Cursos[[#This Row],[Modelo correcto]],Modelos[[Modelo correcto]:[¿En línea?]],2,FALSE),"REVISAR")</f>
        <v>XEROX</v>
      </c>
      <c r="E844" s="10" t="str">
        <f>+IFERROR(VLOOKUP(Cursos[[#This Row],[Modelo correcto]],Modelos[[Modelo correcto]:[¿En línea?]],3,FALSE),"REVISAR")</f>
        <v>SÍ</v>
      </c>
      <c r="F844" s="18" t="str">
        <f>+Cursos[[#This Row],[IS]]&amp;Cursos[[#This Row],[Modelo correcto]]</f>
        <v>CARLOS ALBERTO TORRES PEREZC15024</v>
      </c>
      <c r="G844" s="18">
        <v>1</v>
      </c>
      <c r="H844" s="18"/>
      <c r="I844" s="18" t="str">
        <f>+IFERROR(VLOOKUP(Cursos[[#This Row],[Modelo correcto]],Modelos[[Modelo correcto]:[Aplica para certificación]],4,FALSE),"REVISAR")</f>
        <v>NO</v>
      </c>
    </row>
    <row r="845" spans="1:9" x14ac:dyDescent="0.25">
      <c r="A845" s="144" t="s">
        <v>2758</v>
      </c>
      <c r="B845">
        <v>1</v>
      </c>
      <c r="C845" s="10" t="s">
        <v>1368</v>
      </c>
      <c r="D845" s="18" t="str">
        <f>+IFERROR(VLOOKUP(Cursos[[#This Row],[Modelo correcto]],Modelos[[Modelo correcto]:[¿En línea?]],2,FALSE),"REVISAR")</f>
        <v>HP</v>
      </c>
      <c r="E845" s="18" t="str">
        <f>+IFERROR(VLOOKUP(Cursos[[#This Row],[Modelo correcto]],Modelos[[Modelo correcto]:[¿En línea?]],3,FALSE),"REVISAR")</f>
        <v>SÍ</v>
      </c>
      <c r="F845" s="18" t="str">
        <f>+Cursos[[#This Row],[IS]]&amp;Cursos[[#This Row],[Modelo correcto]]</f>
        <v>ALFREDO TORRES RICARDEZCP4020</v>
      </c>
      <c r="G845" s="18">
        <v>0</v>
      </c>
      <c r="H845" s="19">
        <v>44013</v>
      </c>
      <c r="I845" s="18" t="str">
        <f>+IFERROR(VLOOKUP(Cursos[[#This Row],[Modelo correcto]],Modelos[[Modelo correcto]:[Aplica para certificación]],4,FALSE),"REVISAR")</f>
        <v>NO</v>
      </c>
    </row>
    <row r="846" spans="1:9" x14ac:dyDescent="0.25">
      <c r="A846" s="144" t="s">
        <v>2758</v>
      </c>
      <c r="B846">
        <v>1</v>
      </c>
      <c r="C846" s="10" t="s">
        <v>1388</v>
      </c>
      <c r="D846" s="18" t="str">
        <f>+IFERROR(VLOOKUP(Cursos[[#This Row],[Modelo correcto]],Modelos[[Modelo correcto]:[¿En línea?]],2,FALSE),"REVISAR")</f>
        <v>XEROX</v>
      </c>
      <c r="E846" s="18" t="str">
        <f>+IFERROR(VLOOKUP(Cursos[[#This Row],[Modelo correcto]],Modelos[[Modelo correcto]:[¿En línea?]],3,FALSE),"REVISAR")</f>
        <v>NO</v>
      </c>
      <c r="F846" s="18" t="str">
        <f>+Cursos[[#This Row],[IS]]&amp;Cursos[[#This Row],[Modelo correcto]]</f>
        <v>ALFREDO TORRES RICARDEZWorkshop Versalink B405 Y WorkCentre 3655</v>
      </c>
      <c r="G846" s="18">
        <v>1</v>
      </c>
      <c r="H846" s="19">
        <v>43952</v>
      </c>
      <c r="I846" s="18" t="str">
        <f>+IFERROR(VLOOKUP(Cursos[[#This Row],[Modelo correcto]],Modelos[[Modelo correcto]:[Aplica para certificación]],4,FALSE),"REVISAR")</f>
        <v>NO</v>
      </c>
    </row>
    <row r="847" spans="1:9" x14ac:dyDescent="0.25">
      <c r="A847" s="144" t="s">
        <v>2763</v>
      </c>
      <c r="B847">
        <v>1</v>
      </c>
      <c r="C847" s="10" t="s">
        <v>824</v>
      </c>
      <c r="D847" s="10" t="str">
        <f>+IFERROR(VLOOKUP(Cursos[[#This Row],[Modelo correcto]],Modelos[[Modelo correcto]:[¿En línea?]],2,FALSE),"REVISAR")</f>
        <v>LEXMARK</v>
      </c>
      <c r="E847" s="10" t="str">
        <f>+IFERROR(VLOOKUP(Cursos[[#This Row],[Modelo correcto]],Modelos[[Modelo correcto]:[¿En línea?]],3,FALSE),"REVISAR")</f>
        <v>SÍ</v>
      </c>
      <c r="F847" s="18" t="str">
        <f>+Cursos[[#This Row],[IS]]&amp;Cursos[[#This Row],[Modelo correcto]]</f>
        <v>CARLOS ALBERTO TORRES PEREZX464</v>
      </c>
      <c r="G847" s="18">
        <v>1</v>
      </c>
      <c r="H847" s="19">
        <v>43709</v>
      </c>
      <c r="I847" s="18" t="str">
        <f>+IFERROR(VLOOKUP(Cursos[[#This Row],[Modelo correcto]],Modelos[[Modelo correcto]:[Aplica para certificación]],4,FALSE),"REVISAR")</f>
        <v>NO</v>
      </c>
    </row>
    <row r="848" spans="1:9" x14ac:dyDescent="0.25">
      <c r="A848" s="144" t="s">
        <v>2763</v>
      </c>
      <c r="B848">
        <v>1</v>
      </c>
      <c r="C848" s="10" t="s">
        <v>826</v>
      </c>
      <c r="D848" s="10" t="str">
        <f>+IFERROR(VLOOKUP(Cursos[[#This Row],[Modelo correcto]],Modelos[[Modelo correcto]:[¿En línea?]],2,FALSE),"REVISAR")</f>
        <v>LEXMARK</v>
      </c>
      <c r="E848" s="10" t="str">
        <f>+IFERROR(VLOOKUP(Cursos[[#This Row],[Modelo correcto]],Modelos[[Modelo correcto]:[¿En línea?]],3,FALSE),"REVISAR")</f>
        <v>SÍ</v>
      </c>
      <c r="F848" s="18" t="str">
        <f>+Cursos[[#This Row],[IS]]&amp;Cursos[[#This Row],[Modelo correcto]]</f>
        <v>CARLOS ALBERTO TORRES PEREZX748</v>
      </c>
      <c r="G848" s="18">
        <v>1</v>
      </c>
      <c r="H848" s="19">
        <v>43709</v>
      </c>
      <c r="I848" s="18" t="str">
        <f>+IFERROR(VLOOKUP(Cursos[[#This Row],[Modelo correcto]],Modelos[[Modelo correcto]:[Aplica para certificación]],4,FALSE),"REVISAR")</f>
        <v>NO</v>
      </c>
    </row>
    <row r="849" spans="1:9" x14ac:dyDescent="0.25">
      <c r="A849" s="144" t="s">
        <v>2758</v>
      </c>
      <c r="B849">
        <v>1</v>
      </c>
      <c r="C849" s="10" t="s">
        <v>1424</v>
      </c>
      <c r="D849" s="18" t="str">
        <f>+IFERROR(VLOOKUP(Cursos[[#This Row],[Modelo correcto]],Modelos[[Modelo correcto]:[¿En línea?]],2,FALSE),"REVISAR")</f>
        <v>LEXMARK</v>
      </c>
      <c r="E849" s="18" t="str">
        <f>+IFERROR(VLOOKUP(Cursos[[#This Row],[Modelo correcto]],Modelos[[Modelo correcto]:[¿En línea?]],3,FALSE),"REVISAR")</f>
        <v>NO</v>
      </c>
      <c r="F849" s="18" t="str">
        <f>+Cursos[[#This Row],[IS]]&amp;Cursos[[#This Row],[Modelo correcto]]</f>
        <v>ALFREDO TORRES RICARDEZCapture and Route</v>
      </c>
      <c r="G849" s="18">
        <v>1</v>
      </c>
      <c r="H849" s="19">
        <v>43952</v>
      </c>
      <c r="I849" s="18" t="str">
        <f>+IFERROR(VLOOKUP(Cursos[[#This Row],[Modelo correcto]],Modelos[[Modelo correcto]:[Aplica para certificación]],4,FALSE),"REVISAR")</f>
        <v>SÍ</v>
      </c>
    </row>
    <row r="850" spans="1:9" x14ac:dyDescent="0.25">
      <c r="A850" s="144" t="s">
        <v>2763</v>
      </c>
      <c r="B850">
        <v>1</v>
      </c>
      <c r="C850" s="63" t="s">
        <v>61</v>
      </c>
      <c r="D850" s="18" t="str">
        <f>+IFERROR(VLOOKUP(Cursos[[#This Row],[Modelo correcto]],Modelos[[Modelo correcto]:[¿En línea?]],2,FALSE),"REVISAR")</f>
        <v>XEROX</v>
      </c>
      <c r="E850" s="18" t="str">
        <f>+IFERROR(VLOOKUP(Cursos[[#This Row],[Modelo correcto]],Modelos[[Modelo correcto]:[¿En línea?]],3,FALSE),"REVISAR")</f>
        <v>SÍ</v>
      </c>
      <c r="F850" s="18" t="str">
        <f>+Cursos[[#This Row],[IS]]&amp;Cursos[[#This Row],[Modelo correcto]]</f>
        <v>CARLOS ALBERTO TORRES PEREZOA2033</v>
      </c>
      <c r="G850" s="18">
        <v>1</v>
      </c>
      <c r="H850" s="18"/>
      <c r="I850" s="18" t="str">
        <f>+IFERROR(VLOOKUP(Cursos[[#This Row],[Modelo correcto]],Modelos[[Modelo correcto]:[Aplica para certificación]],4,FALSE),"REVISAR")</f>
        <v>SÍ</v>
      </c>
    </row>
    <row r="851" spans="1:9" x14ac:dyDescent="0.25">
      <c r="A851" s="144" t="s">
        <v>2763</v>
      </c>
      <c r="B851">
        <v>0</v>
      </c>
      <c r="C851" s="10" t="s">
        <v>277</v>
      </c>
      <c r="D851" s="10" t="str">
        <f>+IFERROR(VLOOKUP(Cursos[[#This Row],[Modelo correcto]],Modelos[[Modelo correcto]:[¿En línea?]],2,FALSE),"REVISAR")</f>
        <v>XEROX</v>
      </c>
      <c r="E851" s="10" t="str">
        <f>+IFERROR(VLOOKUP(Cursos[[#This Row],[Modelo correcto]],Modelos[[Modelo correcto]:[¿En línea?]],3,FALSE),"REVISAR")</f>
        <v>SÍ</v>
      </c>
      <c r="F851" s="18" t="str">
        <f>+Cursos[[#This Row],[IS]]&amp;Cursos[[#This Row],[Modelo correcto]]</f>
        <v>CARLOS ALBERTO TORRES PEREZP3610LP</v>
      </c>
      <c r="G851" s="18">
        <v>1</v>
      </c>
      <c r="H851" s="18"/>
      <c r="I851" s="18" t="str">
        <f>+IFERROR(VLOOKUP(Cursos[[#This Row],[Modelo correcto]],Modelos[[Modelo correcto]:[Aplica para certificación]],4,FALSE),"REVISAR")</f>
        <v>NO</v>
      </c>
    </row>
    <row r="852" spans="1:9" x14ac:dyDescent="0.25">
      <c r="A852" s="144" t="s">
        <v>2763</v>
      </c>
      <c r="B852">
        <v>0</v>
      </c>
      <c r="C852" s="10" t="s">
        <v>286</v>
      </c>
      <c r="D852" s="10" t="str">
        <f>+IFERROR(VLOOKUP(Cursos[[#This Row],[Modelo correcto]],Modelos[[Modelo correcto]:[¿En línea?]],2,FALSE),"REVISAR")</f>
        <v>XEROX</v>
      </c>
      <c r="E852" s="10" t="str">
        <f>+IFERROR(VLOOKUP(Cursos[[#This Row],[Modelo correcto]],Modelos[[Modelo correcto]:[¿En línea?]],3,FALSE),"REVISAR")</f>
        <v>SÍ</v>
      </c>
      <c r="F852" s="18" t="str">
        <f>+Cursos[[#This Row],[IS]]&amp;Cursos[[#This Row],[Modelo correcto]]</f>
        <v>CARLOS ALBERTO TORRES PEREZP7100LP</v>
      </c>
      <c r="G852" s="18">
        <v>1</v>
      </c>
      <c r="H852" s="18"/>
      <c r="I852" s="18" t="str">
        <f>+IFERROR(VLOOKUP(Cursos[[#This Row],[Modelo correcto]],Modelos[[Modelo correcto]:[Aplica para certificación]],4,FALSE),"REVISAR")</f>
        <v>NO</v>
      </c>
    </row>
    <row r="853" spans="1:9" x14ac:dyDescent="0.25">
      <c r="A853" s="144" t="s">
        <v>2763</v>
      </c>
      <c r="B853">
        <v>1</v>
      </c>
      <c r="C853" s="10" t="s">
        <v>829</v>
      </c>
      <c r="D853" s="10" t="str">
        <f>+IFERROR(VLOOKUP(Cursos[[#This Row],[Modelo correcto]],Modelos[[Modelo correcto]:[¿En línea?]],2,FALSE),"REVISAR")</f>
        <v>LEXMARK</v>
      </c>
      <c r="E853" s="10" t="str">
        <f>+IFERROR(VLOOKUP(Cursos[[#This Row],[Modelo correcto]],Modelos[[Modelo correcto]:[¿En línea?]],3,FALSE),"REVISAR")</f>
        <v>SÍ</v>
      </c>
      <c r="F853" s="18" t="str">
        <f>+Cursos[[#This Row],[IS]]&amp;Cursos[[#This Row],[Modelo correcto]]</f>
        <v>CARLOS ALBERTO TORRES PEREZXM3150</v>
      </c>
      <c r="G853" s="18">
        <v>1</v>
      </c>
      <c r="H853" s="19">
        <v>43709</v>
      </c>
      <c r="I853" s="18" t="str">
        <f>+IFERROR(VLOOKUP(Cursos[[#This Row],[Modelo correcto]],Modelos[[Modelo correcto]:[Aplica para certificación]],4,FALSE),"REVISAR")</f>
        <v>NO</v>
      </c>
    </row>
    <row r="854" spans="1:9" x14ac:dyDescent="0.25">
      <c r="A854" s="144" t="s">
        <v>2758</v>
      </c>
      <c r="B854">
        <v>1</v>
      </c>
      <c r="C854" s="10" t="s">
        <v>1423</v>
      </c>
      <c r="D854" s="18" t="str">
        <f>+IFERROR(VLOOKUP(Cursos[[#This Row],[Modelo correcto]],Modelos[[Modelo correcto]:[¿En línea?]],2,FALSE),"REVISAR")</f>
        <v>LEXMARK</v>
      </c>
      <c r="E854" s="18" t="str">
        <f>+IFERROR(VLOOKUP(Cursos[[#This Row],[Modelo correcto]],Modelos[[Modelo correcto]:[¿En línea?]],3,FALSE),"REVISAR")</f>
        <v>NO</v>
      </c>
      <c r="F854" s="18" t="str">
        <f>+Cursos[[#This Row],[IS]]&amp;Cursos[[#This Row],[Modelo correcto]]</f>
        <v>ALFREDO TORRES RICARDEZDevice &amp; Fleet Management</v>
      </c>
      <c r="G854" s="18">
        <v>1</v>
      </c>
      <c r="H854" s="19">
        <v>43952</v>
      </c>
      <c r="I854" s="18" t="str">
        <f>+IFERROR(VLOOKUP(Cursos[[#This Row],[Modelo correcto]],Modelos[[Modelo correcto]:[Aplica para certificación]],4,FALSE),"REVISAR")</f>
        <v>SÍ</v>
      </c>
    </row>
    <row r="855" spans="1:9" x14ac:dyDescent="0.25">
      <c r="A855" s="144" t="s">
        <v>2758</v>
      </c>
      <c r="B855">
        <v>1</v>
      </c>
      <c r="C855" s="10" t="s">
        <v>1436</v>
      </c>
      <c r="D855" s="18" t="str">
        <f>+IFERROR(VLOOKUP(Cursos[[#This Row],[Modelo correcto]],Modelos[[Modelo correcto]:[¿En línea?]],2,FALSE),"REVISAR")</f>
        <v>LEXMARK</v>
      </c>
      <c r="E855" s="18" t="str">
        <f>+IFERROR(VLOOKUP(Cursos[[#This Row],[Modelo correcto]],Modelos[[Modelo correcto]:[¿En línea?]],3,FALSE),"REVISAR")</f>
        <v>NO</v>
      </c>
      <c r="F855" s="18" t="str">
        <f>+Cursos[[#This Row],[IS]]&amp;Cursos[[#This Row],[Modelo correcto]]</f>
        <v>ALFREDO TORRES RICARDEZPrint &amp; Output Management</v>
      </c>
      <c r="G855" s="18">
        <v>1</v>
      </c>
      <c r="H855" s="19">
        <v>43952</v>
      </c>
      <c r="I855" s="18" t="str">
        <f>+IFERROR(VLOOKUP(Cursos[[#This Row],[Modelo correcto]],Modelos[[Modelo correcto]:[Aplica para certificación]],4,FALSE),"REVISAR")</f>
        <v>SÍ</v>
      </c>
    </row>
    <row r="856" spans="1:9" x14ac:dyDescent="0.25">
      <c r="A856" s="144" t="s">
        <v>371</v>
      </c>
      <c r="B856">
        <v>1</v>
      </c>
      <c r="C856" s="10" t="s">
        <v>268</v>
      </c>
      <c r="D856" s="18" t="str">
        <f>+IFERROR(VLOOKUP(Cursos[[#This Row],[Modelo correcto]],Modelos[[Modelo correcto]:[¿En línea?]],2,FALSE),"REVISAR")</f>
        <v>XEROX</v>
      </c>
      <c r="E856" s="18" t="str">
        <f>+IFERROR(VLOOKUP(Cursos[[#This Row],[Modelo correcto]],Modelos[[Modelo correcto]:[¿En línea?]],3,FALSE),"REVISAR")</f>
        <v>SÍ</v>
      </c>
      <c r="F856" s="18" t="str">
        <f>+Cursos[[#This Row],[IS]]&amp;Cursos[[#This Row],[Modelo correcto]]</f>
        <v>CARLOS IVAN SOSA LEONSAF231</v>
      </c>
      <c r="G856" s="18">
        <v>1</v>
      </c>
      <c r="H856" s="19">
        <v>43831</v>
      </c>
      <c r="I856" s="18" t="str">
        <f>+IFERROR(VLOOKUP(Cursos[[#This Row],[Modelo correcto]],Modelos[[Modelo correcto]:[Aplica para certificación]],4,FALSE),"REVISAR")</f>
        <v>SÍ</v>
      </c>
    </row>
    <row r="857" spans="1:9" x14ac:dyDescent="0.25">
      <c r="A857" s="144" t="s">
        <v>2758</v>
      </c>
      <c r="B857">
        <v>1</v>
      </c>
      <c r="C857" s="145" t="s">
        <v>1547</v>
      </c>
      <c r="D857" s="18" t="str">
        <f>+IFERROR(VLOOKUP(Cursos[[#This Row],[Modelo correcto]],Modelos[[Modelo correcto]:[¿En línea?]],2,FALSE),"REVISAR")</f>
        <v>OKI</v>
      </c>
      <c r="E857" s="18" t="str">
        <f>+IFERROR(VLOOKUP(Cursos[[#This Row],[Modelo correcto]],Modelos[[Modelo correcto]:[¿En línea?]],3,FALSE),"REVISAR")</f>
        <v>NO</v>
      </c>
      <c r="F857" s="18" t="str">
        <f>+Cursos[[#This Row],[IS]]&amp;Cursos[[#This Row],[Modelo correcto]]</f>
        <v>ALFREDO TORRES RICARDEZPro 1050</v>
      </c>
      <c r="G857" s="18">
        <v>1</v>
      </c>
      <c r="H857" s="19">
        <v>44044</v>
      </c>
      <c r="I857" s="18" t="str">
        <f>+IFERROR(VLOOKUP(Cursos[[#This Row],[Modelo correcto]],Modelos[[Modelo correcto]:[Aplica para certificación]],4,FALSE),"REVISAR")</f>
        <v>SÍ</v>
      </c>
    </row>
    <row r="858" spans="1:9" x14ac:dyDescent="0.25">
      <c r="A858" s="144" t="s">
        <v>2758</v>
      </c>
      <c r="B858">
        <v>1</v>
      </c>
      <c r="C858" s="10" t="s">
        <v>44</v>
      </c>
      <c r="D858" s="18" t="str">
        <f>+IFERROR(VLOOKUP(Cursos[[#This Row],[Modelo correcto]],Modelos[[Modelo correcto]:[¿En línea?]],2,FALSE),"REVISAR")</f>
        <v>XEROX</v>
      </c>
      <c r="E858" s="18" t="str">
        <f>+IFERROR(VLOOKUP(Cursos[[#This Row],[Modelo correcto]],Modelos[[Modelo correcto]:[¿En línea?]],3,FALSE),"REVISAR")</f>
        <v>SÍ</v>
      </c>
      <c r="F858" s="18" t="str">
        <f>+Cursos[[#This Row],[IS]]&amp;Cursos[[#This Row],[Modelo correcto]]</f>
        <v>ALFREDO TORRES RICARDEZNWIPV6</v>
      </c>
      <c r="G858" s="18">
        <v>0</v>
      </c>
      <c r="H858" s="19">
        <v>44013</v>
      </c>
      <c r="I858" s="18" t="str">
        <f>+IFERROR(VLOOKUP(Cursos[[#This Row],[Modelo correcto]],Modelos[[Modelo correcto]:[Aplica para certificación]],4,FALSE),"REVISAR")</f>
        <v>NO</v>
      </c>
    </row>
    <row r="859" spans="1:9" x14ac:dyDescent="0.25">
      <c r="A859" s="144" t="s">
        <v>2758</v>
      </c>
      <c r="B859">
        <v>1</v>
      </c>
      <c r="C859" s="10" t="s">
        <v>1268</v>
      </c>
      <c r="D859" s="18" t="str">
        <f>+IFERROR(VLOOKUP(Cursos[[#This Row],[Modelo correcto]],Modelos[[Modelo correcto]:[¿En línea?]],2,FALSE),"REVISAR")</f>
        <v>HP</v>
      </c>
      <c r="E859" s="18" t="str">
        <f>+IFERROR(VLOOKUP(Cursos[[#This Row],[Modelo correcto]],Modelos[[Modelo correcto]:[¿En línea?]],3,FALSE),"REVISAR")</f>
        <v>SÍ</v>
      </c>
      <c r="F859" s="18" t="str">
        <f>+Cursos[[#This Row],[IS]]&amp;Cursos[[#This Row],[Modelo correcto]]</f>
        <v>ALFREDO TORRES RICARDEZHP FutureSmart Firmware Training</v>
      </c>
      <c r="G859" s="18">
        <v>0</v>
      </c>
      <c r="H859" s="19">
        <v>44013</v>
      </c>
      <c r="I859" s="18" t="str">
        <f>+IFERROR(VLOOKUP(Cursos[[#This Row],[Modelo correcto]],Modelos[[Modelo correcto]:[Aplica para certificación]],4,FALSE),"REVISAR")</f>
        <v>NO</v>
      </c>
    </row>
    <row r="860" spans="1:9" x14ac:dyDescent="0.25">
      <c r="A860" s="144" t="s">
        <v>2758</v>
      </c>
      <c r="B860">
        <v>1</v>
      </c>
      <c r="C860" s="10" t="s">
        <v>44</v>
      </c>
      <c r="D860" s="18" t="str">
        <f>+IFERROR(VLOOKUP(Cursos[[#This Row],[Modelo correcto]],Modelos[[Modelo correcto]:[¿En línea?]],2,FALSE),"REVISAR")</f>
        <v>XEROX</v>
      </c>
      <c r="E860" s="18" t="str">
        <f>+IFERROR(VLOOKUP(Cursos[[#This Row],[Modelo correcto]],Modelos[[Modelo correcto]:[¿En línea?]],3,FALSE),"REVISAR")</f>
        <v>SÍ</v>
      </c>
      <c r="F860" s="18" t="str">
        <f>+Cursos[[#This Row],[IS]]&amp;Cursos[[#This Row],[Modelo correcto]]</f>
        <v>ALFREDO TORRES RICARDEZNWIPV6</v>
      </c>
      <c r="G860" s="18">
        <v>0</v>
      </c>
      <c r="H860" s="19">
        <v>44013</v>
      </c>
      <c r="I860" s="18" t="str">
        <f>+IFERROR(VLOOKUP(Cursos[[#This Row],[Modelo correcto]],Modelos[[Modelo correcto]:[Aplica para certificación]],4,FALSE),"REVISAR")</f>
        <v>NO</v>
      </c>
    </row>
    <row r="861" spans="1:9" x14ac:dyDescent="0.25">
      <c r="A861" s="144" t="s">
        <v>2763</v>
      </c>
      <c r="B861">
        <v>1</v>
      </c>
      <c r="C861" s="10" t="s">
        <v>256</v>
      </c>
      <c r="D861" s="10" t="str">
        <f>+IFERROR(VLOOKUP(Cursos[[#This Row],[Modelo correcto]],Modelos[[Modelo correcto]:[¿En línea?]],2,FALSE),"REVISAR")</f>
        <v>XEROX</v>
      </c>
      <c r="E861" s="10" t="str">
        <f>+IFERROR(VLOOKUP(Cursos[[#This Row],[Modelo correcto]],Modelos[[Modelo correcto]:[¿En línea?]],3,FALSE),"REVISAR")</f>
        <v>SÍ</v>
      </c>
      <c r="F861" s="18" t="str">
        <f>+Cursos[[#This Row],[IS]]&amp;Cursos[[#This Row],[Modelo correcto]]</f>
        <v>CARLOS ALBERTO TORRES PEREZVB40NTF</v>
      </c>
      <c r="G861" s="18">
        <v>1</v>
      </c>
      <c r="H861" s="19">
        <v>43647</v>
      </c>
      <c r="I861" s="18" t="str">
        <f>+IFERROR(VLOOKUP(Cursos[[#This Row],[Modelo correcto]],Modelos[[Modelo correcto]:[Aplica para certificación]],4,FALSE),"REVISAR")</f>
        <v>SÍ</v>
      </c>
    </row>
    <row r="862" spans="1:9" x14ac:dyDescent="0.25">
      <c r="A862" s="144" t="s">
        <v>2763</v>
      </c>
      <c r="B862">
        <v>1</v>
      </c>
      <c r="C862" s="63" t="s">
        <v>263</v>
      </c>
      <c r="D862" s="10" t="str">
        <f>+IFERROR(VLOOKUP(Cursos[[#This Row],[Modelo correcto]],Modelos[[Modelo correcto]:[¿En línea?]],2,FALSE),"REVISAR")</f>
        <v>XEROX</v>
      </c>
      <c r="E862" s="10" t="str">
        <f>+IFERROR(VLOOKUP(Cursos[[#This Row],[Modelo correcto]],Modelos[[Modelo correcto]:[¿En línea?]],3,FALSE),"REVISAR")</f>
        <v>SÍ</v>
      </c>
      <c r="F862" s="18" t="str">
        <f>+Cursos[[#This Row],[IS]]&amp;Cursos[[#This Row],[Modelo correcto]]</f>
        <v>CARLOS ALBERTO TORRES PEREZVB70NTF</v>
      </c>
      <c r="G862" s="18">
        <v>1</v>
      </c>
      <c r="H862" s="19">
        <v>43647</v>
      </c>
      <c r="I862" s="18" t="str">
        <f>+IFERROR(VLOOKUP(Cursos[[#This Row],[Modelo correcto]],Modelos[[Modelo correcto]:[Aplica para certificación]],4,FALSE),"REVISAR")</f>
        <v>SÍ</v>
      </c>
    </row>
    <row r="863" spans="1:9" x14ac:dyDescent="0.25">
      <c r="A863" s="144" t="s">
        <v>2763</v>
      </c>
      <c r="B863">
        <v>1</v>
      </c>
      <c r="C863" s="10" t="s">
        <v>266</v>
      </c>
      <c r="D863" s="10" t="str">
        <f>+IFERROR(VLOOKUP(Cursos[[#This Row],[Modelo correcto]],Modelos[[Modelo correcto]:[¿En línea?]],2,FALSE),"REVISAR")</f>
        <v>XEROX</v>
      </c>
      <c r="E863" s="10" t="str">
        <f>+IFERROR(VLOOKUP(Cursos[[#This Row],[Modelo correcto]],Modelos[[Modelo correcto]:[¿En línea?]],3,FALSE),"REVISAR")</f>
        <v>SÍ</v>
      </c>
      <c r="F863" s="18" t="str">
        <f>+Cursos[[#This Row],[IS]]&amp;Cursos[[#This Row],[Modelo correcto]]</f>
        <v>CARLOS ALBERTO TORRES PEREZVC70NTF</v>
      </c>
      <c r="G863" s="18">
        <v>1</v>
      </c>
      <c r="H863" s="19">
        <v>43647</v>
      </c>
      <c r="I863" s="18" t="str">
        <f>+IFERROR(VLOOKUP(Cursos[[#This Row],[Modelo correcto]],Modelos[[Modelo correcto]:[Aplica para certificación]],4,FALSE),"REVISAR")</f>
        <v>SÍ</v>
      </c>
    </row>
    <row r="864" spans="1:9" x14ac:dyDescent="0.25">
      <c r="A864" s="144" t="s">
        <v>2763</v>
      </c>
      <c r="B864">
        <v>0</v>
      </c>
      <c r="C864" s="10" t="s">
        <v>255</v>
      </c>
      <c r="D864" s="10" t="str">
        <f>+IFERROR(VLOOKUP(Cursos[[#This Row],[Modelo correcto]],Modelos[[Modelo correcto]:[¿En línea?]],2,FALSE),"REVISAR")</f>
        <v>XEROX</v>
      </c>
      <c r="E864" s="10" t="str">
        <f>+IFERROR(VLOOKUP(Cursos[[#This Row],[Modelo correcto]],Modelos[[Modelo correcto]:[¿En línea?]],3,FALSE),"REVISAR")</f>
        <v>SÍ</v>
      </c>
      <c r="F864" s="18" t="str">
        <f>+Cursos[[#This Row],[IS]]&amp;Cursos[[#This Row],[Modelo correcto]]</f>
        <v>CARLOS ALBERTO TORRES PEREZW3550LP</v>
      </c>
      <c r="G864" s="18">
        <v>1</v>
      </c>
      <c r="H864" s="19"/>
      <c r="I864" s="18" t="str">
        <f>+IFERROR(VLOOKUP(Cursos[[#This Row],[Modelo correcto]],Modelos[[Modelo correcto]:[Aplica para certificación]],4,FALSE),"REVISAR")</f>
        <v>NO</v>
      </c>
    </row>
    <row r="865" spans="1:9" x14ac:dyDescent="0.25">
      <c r="A865" s="144" t="s">
        <v>2763</v>
      </c>
      <c r="B865">
        <v>1</v>
      </c>
      <c r="C865" s="10" t="s">
        <v>29</v>
      </c>
      <c r="D865" s="10" t="str">
        <f>+IFERROR(VLOOKUP(Cursos[[#This Row],[Modelo correcto]],Modelos[[Modelo correcto]:[¿En línea?]],2,FALSE),"REVISAR")</f>
        <v>XEROX</v>
      </c>
      <c r="E865" s="10" t="str">
        <f>+IFERROR(VLOOKUP(Cursos[[#This Row],[Modelo correcto]],Modelos[[Modelo correcto]:[¿En línea?]],3,FALSE),"REVISAR")</f>
        <v>SÍ</v>
      </c>
      <c r="F865" s="18" t="str">
        <f>+Cursos[[#This Row],[IS]]&amp;Cursos[[#This Row],[Modelo correcto]]</f>
        <v>CARLOS ALBERTO TORRES PEREZW5024A</v>
      </c>
      <c r="G865" s="18">
        <v>1</v>
      </c>
      <c r="H865" s="19">
        <v>43647</v>
      </c>
      <c r="I865" s="18" t="str">
        <f>+IFERROR(VLOOKUP(Cursos[[#This Row],[Modelo correcto]],Modelos[[Modelo correcto]:[Aplica para certificación]],4,FALSE),"REVISAR")</f>
        <v>SÍ</v>
      </c>
    </row>
    <row r="866" spans="1:9" x14ac:dyDescent="0.25">
      <c r="A866" s="144" t="s">
        <v>2763</v>
      </c>
      <c r="B866">
        <v>1</v>
      </c>
      <c r="C866" s="10" t="s">
        <v>31</v>
      </c>
      <c r="D866" s="10" t="str">
        <f>+IFERROR(VLOOKUP(Cursos[[#This Row],[Modelo correcto]],Modelos[[Modelo correcto]:[¿En línea?]],2,FALSE),"REVISAR")</f>
        <v>XEROX</v>
      </c>
      <c r="E866" s="10" t="str">
        <f>+IFERROR(VLOOKUP(Cursos[[#This Row],[Modelo correcto]],Modelos[[Modelo correcto]:[¿En línea?]],3,FALSE),"REVISAR")</f>
        <v>SÍ</v>
      </c>
      <c r="F866" s="18" t="str">
        <f>+Cursos[[#This Row],[IS]]&amp;Cursos[[#This Row],[Modelo correcto]]</f>
        <v>CARLOS ALBERTO TORRES PEREZW6655LP</v>
      </c>
      <c r="G866" s="18">
        <v>1</v>
      </c>
      <c r="H866" s="19">
        <v>43647</v>
      </c>
      <c r="I866" s="18" t="str">
        <f>+IFERROR(VLOOKUP(Cursos[[#This Row],[Modelo correcto]],Modelos[[Modelo correcto]:[Aplica para certificación]],4,FALSE),"REVISAR")</f>
        <v>NO</v>
      </c>
    </row>
    <row r="867" spans="1:9" x14ac:dyDescent="0.25">
      <c r="A867" s="144" t="s">
        <v>2763</v>
      </c>
      <c r="B867">
        <v>1</v>
      </c>
      <c r="C867" s="10" t="s">
        <v>35</v>
      </c>
      <c r="D867" s="10" t="str">
        <f>+IFERROR(VLOOKUP(Cursos[[#This Row],[Modelo correcto]],Modelos[[Modelo correcto]:[¿En línea?]],2,FALSE),"REVISAR")</f>
        <v>XEROX</v>
      </c>
      <c r="E867" s="10" t="str">
        <f>+IFERROR(VLOOKUP(Cursos[[#This Row],[Modelo correcto]],Modelos[[Modelo correcto]:[¿En línea?]],3,FALSE),"REVISAR")</f>
        <v>SÍ</v>
      </c>
      <c r="F867" s="18" t="str">
        <f>+Cursos[[#This Row],[IS]]&amp;Cursos[[#This Row],[Modelo correcto]]</f>
        <v>CARLOS ALBERTO TORRES PEREZWC7120</v>
      </c>
      <c r="G867" s="18">
        <v>1</v>
      </c>
      <c r="H867" s="19">
        <v>43739</v>
      </c>
      <c r="I867" s="18" t="str">
        <f>+IFERROR(VLOOKUP(Cursos[[#This Row],[Modelo correcto]],Modelos[[Modelo correcto]:[Aplica para certificación]],4,FALSE),"REVISAR")</f>
        <v>NO</v>
      </c>
    </row>
    <row r="868" spans="1:9" x14ac:dyDescent="0.25">
      <c r="A868" s="144" t="s">
        <v>2763</v>
      </c>
      <c r="B868">
        <v>1</v>
      </c>
      <c r="C868" s="10" t="s">
        <v>282</v>
      </c>
      <c r="D868" s="10" t="str">
        <f>+IFERROR(VLOOKUP(Cursos[[#This Row],[Modelo correcto]],Modelos[[Modelo correcto]:[¿En línea?]],2,FALSE),"REVISAR")</f>
        <v>XEROX</v>
      </c>
      <c r="E868" s="10" t="str">
        <f>+IFERROR(VLOOKUP(Cursos[[#This Row],[Modelo correcto]],Modelos[[Modelo correcto]:[¿En línea?]],3,FALSE),"REVISAR")</f>
        <v>SÍ</v>
      </c>
      <c r="F868" s="18" t="str">
        <f>+Cursos[[#This Row],[IS]]&amp;Cursos[[#This Row],[Modelo correcto]]</f>
        <v>CARLOS ALBERTO TORRES PEREZXAG50</v>
      </c>
      <c r="G868" s="18">
        <v>1</v>
      </c>
      <c r="H868" s="19">
        <v>43739</v>
      </c>
      <c r="I868" s="18" t="str">
        <f>+IFERROR(VLOOKUP(Cursos[[#This Row],[Modelo correcto]],Modelos[[Modelo correcto]:[Aplica para certificación]],4,FALSE),"REVISAR")</f>
        <v>SÍ</v>
      </c>
    </row>
    <row r="869" spans="1:9" x14ac:dyDescent="0.25">
      <c r="A869" s="144" t="s">
        <v>2763</v>
      </c>
      <c r="B869">
        <v>1</v>
      </c>
      <c r="C869" s="10" t="s">
        <v>265</v>
      </c>
      <c r="D869" s="18" t="str">
        <f>+IFERROR(VLOOKUP(Cursos[[#This Row],[Modelo correcto]],Modelos[[Modelo correcto]:[¿En línea?]],2,FALSE),"REVISAR")</f>
        <v>XEROX</v>
      </c>
      <c r="E869" s="18" t="str">
        <f>+IFERROR(VLOOKUP(Cursos[[#This Row],[Modelo correcto]],Modelos[[Modelo correcto]:[¿En línea?]],3,FALSE),"REVISAR")</f>
        <v>SÍ</v>
      </c>
      <c r="F869" s="18" t="str">
        <f>+Cursos[[#This Row],[IS]]&amp;Cursos[[#This Row],[Modelo correcto]]</f>
        <v>CARLOS ALBERTO TORRES PEREZXB21TPS</v>
      </c>
      <c r="G869" s="18">
        <v>1</v>
      </c>
      <c r="H869" s="19">
        <v>43739</v>
      </c>
      <c r="I869" s="18" t="str">
        <f>+IFERROR(VLOOKUP(Cursos[[#This Row],[Modelo correcto]],Modelos[[Modelo correcto]:[Aplica para certificación]],4,FALSE),"REVISAR")</f>
        <v>SÍ</v>
      </c>
    </row>
    <row r="870" spans="1:9" x14ac:dyDescent="0.25">
      <c r="A870" s="144" t="s">
        <v>2758</v>
      </c>
      <c r="B870">
        <v>1</v>
      </c>
      <c r="C870" s="10" t="s">
        <v>1361</v>
      </c>
      <c r="D870" s="18" t="str">
        <f>+IFERROR(VLOOKUP(Cursos[[#This Row],[Modelo correcto]],Modelos[[Modelo correcto]:[¿En línea?]],2,FALSE),"REVISAR")</f>
        <v>HP</v>
      </c>
      <c r="E870" s="18" t="str">
        <f>+IFERROR(VLOOKUP(Cursos[[#This Row],[Modelo correcto]],Modelos[[Modelo correcto]:[¿En línea?]],3,FALSE),"REVISAR")</f>
        <v>SÍ</v>
      </c>
      <c r="F870" s="18" t="str">
        <f>+Cursos[[#This Row],[IS]]&amp;Cursos[[#This Row],[Modelo correcto]]</f>
        <v>ALFREDO TORRES RICARDEZHP LaserJet MFP Fundamentals</v>
      </c>
      <c r="G870" s="18">
        <v>1</v>
      </c>
      <c r="H870" s="19">
        <v>44044</v>
      </c>
      <c r="I870" s="18" t="str">
        <f>+IFERROR(VLOOKUP(Cursos[[#This Row],[Modelo correcto]],Modelos[[Modelo correcto]:[Aplica para certificación]],4,FALSE),"REVISAR")</f>
        <v>SÍ</v>
      </c>
    </row>
    <row r="871" spans="1:9" x14ac:dyDescent="0.25">
      <c r="A871" s="144" t="s">
        <v>2758</v>
      </c>
      <c r="B871">
        <v>1</v>
      </c>
      <c r="C871" s="10" t="s">
        <v>1516</v>
      </c>
      <c r="D871" s="18" t="str">
        <f>+IFERROR(VLOOKUP(Cursos[[#This Row],[Modelo correcto]],Modelos[[Modelo correcto]:[¿En línea?]],2,FALSE),"REVISAR")</f>
        <v>XEROX</v>
      </c>
      <c r="E871" s="18" t="str">
        <f>+IFERROR(VLOOKUP(Cursos[[#This Row],[Modelo correcto]],Modelos[[Modelo correcto]:[¿En línea?]],3,FALSE),"REVISAR")</f>
        <v>SÍ</v>
      </c>
      <c r="F871" s="18" t="str">
        <f>+Cursos[[#This Row],[IS]]&amp;Cursos[[#This Row],[Modelo correcto]]</f>
        <v>ALFREDO TORRES RICARDEZXRPS001</v>
      </c>
      <c r="G871" s="18">
        <v>0</v>
      </c>
      <c r="H871" s="19">
        <v>44044</v>
      </c>
      <c r="I871" s="18" t="str">
        <f>+IFERROR(VLOOKUP(Cursos[[#This Row],[Modelo correcto]],Modelos[[Modelo correcto]:[Aplica para certificación]],4,FALSE),"REVISAR")</f>
        <v>NO</v>
      </c>
    </row>
    <row r="872" spans="1:9" x14ac:dyDescent="0.25">
      <c r="A872" s="144" t="s">
        <v>2758</v>
      </c>
      <c r="B872">
        <v>1</v>
      </c>
      <c r="C872" s="145" t="s">
        <v>1677</v>
      </c>
      <c r="D872" s="18" t="str">
        <f>+IFERROR(VLOOKUP(Cursos[[#This Row],[Modelo correcto]],Modelos[[Modelo correcto]:[¿En línea?]],2,FALSE),"REVISAR")</f>
        <v>XEROX</v>
      </c>
      <c r="E872" s="18" t="str">
        <f>+IFERROR(VLOOKUP(Cursos[[#This Row],[Modelo correcto]],Modelos[[Modelo correcto]:[¿En línea?]],3,FALSE),"REVISAR")</f>
        <v>SÍ</v>
      </c>
      <c r="F872" s="18" t="str">
        <f>+Cursos[[#This Row],[IS]]&amp;Cursos[[#This Row],[Modelo correcto]]</f>
        <v>ALFREDO TORRES RICARDEZXRPS003</v>
      </c>
      <c r="G872" s="18">
        <v>0</v>
      </c>
      <c r="H872" s="19">
        <v>44044</v>
      </c>
      <c r="I872" s="18" t="str">
        <f>+IFERROR(VLOOKUP(Cursos[[#This Row],[Modelo correcto]],Modelos[[Modelo correcto]:[Aplica para certificación]],4,FALSE),"REVISAR")</f>
        <v>NO</v>
      </c>
    </row>
    <row r="873" spans="1:9" x14ac:dyDescent="0.25">
      <c r="A873" s="144" t="s">
        <v>2758</v>
      </c>
      <c r="B873">
        <v>1</v>
      </c>
      <c r="C873" s="10" t="s">
        <v>67</v>
      </c>
      <c r="D873" s="18" t="str">
        <f>+IFERROR(VLOOKUP(Cursos[[#This Row],[Modelo correcto]],Modelos[[Modelo correcto]:[¿En línea?]],2,FALSE),"REVISAR")</f>
        <v>XEROX</v>
      </c>
      <c r="E873" s="18" t="str">
        <f>+IFERROR(VLOOKUP(Cursos[[#This Row],[Modelo correcto]],Modelos[[Modelo correcto]:[¿En línea?]],3,FALSE),"REVISAR")</f>
        <v>SÍ</v>
      </c>
      <c r="F873" s="18" t="str">
        <f>+Cursos[[#This Row],[IS]]&amp;Cursos[[#This Row],[Modelo correcto]]</f>
        <v>ALFREDO TORRES RICARDEZC15023</v>
      </c>
      <c r="G873" s="18">
        <v>1</v>
      </c>
      <c r="H873" s="19">
        <v>44044</v>
      </c>
      <c r="I873" s="18" t="str">
        <f>+IFERROR(VLOOKUP(Cursos[[#This Row],[Modelo correcto]],Modelos[[Modelo correcto]:[Aplica para certificación]],4,FALSE),"REVISAR")</f>
        <v>NO</v>
      </c>
    </row>
    <row r="874" spans="1:9" x14ac:dyDescent="0.25">
      <c r="A874" s="144" t="s">
        <v>2758</v>
      </c>
      <c r="B874">
        <v>1</v>
      </c>
      <c r="C874" s="145" t="s">
        <v>150</v>
      </c>
      <c r="D874" s="18" t="str">
        <f>+IFERROR(VLOOKUP(Cursos[[#This Row],[Modelo correcto]],Modelos[[Modelo correcto]:[¿En línea?]],2,FALSE),"REVISAR")</f>
        <v>XEROX</v>
      </c>
      <c r="E874" s="18" t="str">
        <f>+IFERROR(VLOOKUP(Cursos[[#This Row],[Modelo correcto]],Modelos[[Modelo correcto]:[¿En línea?]],3,FALSE),"REVISAR")</f>
        <v>SÍ</v>
      </c>
      <c r="F874" s="18" t="str">
        <f>+Cursos[[#This Row],[IS]]&amp;Cursos[[#This Row],[Modelo correcto]]</f>
        <v>ALFREDO TORRES RICARDEZC13925</v>
      </c>
      <c r="G874" s="18">
        <v>1</v>
      </c>
      <c r="H874" s="19">
        <v>44044</v>
      </c>
      <c r="I874" s="18" t="str">
        <f>+IFERROR(VLOOKUP(Cursos[[#This Row],[Modelo correcto]],Modelos[[Modelo correcto]:[Aplica para certificación]],4,FALSE),"REVISAR")</f>
        <v>SÍ</v>
      </c>
    </row>
    <row r="875" spans="1:9" x14ac:dyDescent="0.25">
      <c r="A875" s="144" t="s">
        <v>2765</v>
      </c>
      <c r="B875">
        <v>1</v>
      </c>
      <c r="C875" s="10" t="s">
        <v>796</v>
      </c>
      <c r="D875" s="145" t="str">
        <f>+IFERROR(VLOOKUP(Cursos[[#This Row],[Modelo correcto]],Modelos[[Modelo correcto]:[¿En línea?]],2,FALSE),"REVISAR")</f>
        <v>XEROX</v>
      </c>
      <c r="E875" s="145" t="str">
        <f>+IFERROR(VLOOKUP(Cursos[[#This Row],[Modelo correcto]],Modelos[[Modelo correcto]:[¿En línea?]],3,FALSE),"REVISAR")</f>
        <v>NO</v>
      </c>
      <c r="F875" s="18" t="str">
        <f>+Cursos[[#This Row],[IS]]&amp;Cursos[[#This Row],[Modelo correcto]]</f>
        <v>ROBERTO CRUZ HERRERAWC7850</v>
      </c>
      <c r="G875" s="18">
        <v>1</v>
      </c>
      <c r="H875" s="18"/>
      <c r="I875" s="18" t="str">
        <f>+IFERROR(VLOOKUP(Cursos[[#This Row],[Modelo correcto]],Modelos[[Modelo correcto]:[Aplica para certificación]],4,FALSE),"REVISAR")</f>
        <v>NO</v>
      </c>
    </row>
    <row r="876" spans="1:9" x14ac:dyDescent="0.25">
      <c r="A876" s="144" t="s">
        <v>2765</v>
      </c>
      <c r="B876">
        <v>1</v>
      </c>
      <c r="C876" s="10" t="s">
        <v>798</v>
      </c>
      <c r="D876" s="18" t="str">
        <f>+IFERROR(VLOOKUP(Cursos[[#This Row],[Modelo correcto]],Modelos[[Modelo correcto]:[¿En línea?]],2,FALSE),"REVISAR")</f>
        <v>XEROX</v>
      </c>
      <c r="E876" s="18" t="str">
        <f>+IFERROR(VLOOKUP(Cursos[[#This Row],[Modelo correcto]],Modelos[[Modelo correcto]:[¿En línea?]],3,FALSE),"REVISAR")</f>
        <v>NO</v>
      </c>
      <c r="F876" s="18" t="str">
        <f>+Cursos[[#This Row],[IS]]&amp;Cursos[[#This Row],[Modelo correcto]]</f>
        <v>ROBERTO CRUZ HERRERAWF6204</v>
      </c>
      <c r="G876" s="18">
        <v>1</v>
      </c>
      <c r="H876" s="18"/>
      <c r="I876" s="18" t="str">
        <f>+IFERROR(VLOOKUP(Cursos[[#This Row],[Modelo correcto]],Modelos[[Modelo correcto]:[Aplica para certificación]],4,FALSE),"REVISAR")</f>
        <v>SÍ</v>
      </c>
    </row>
    <row r="877" spans="1:9" x14ac:dyDescent="0.25">
      <c r="A877" s="144" t="s">
        <v>2758</v>
      </c>
      <c r="B877">
        <v>1</v>
      </c>
      <c r="C877" s="145" t="s">
        <v>1256</v>
      </c>
      <c r="D877" s="18" t="str">
        <f>+IFERROR(VLOOKUP(Cursos[[#This Row],[Modelo correcto]],Modelos[[Modelo correcto]:[¿En línea?]],2,FALSE),"REVISAR")</f>
        <v>XEROX</v>
      </c>
      <c r="E877" s="18" t="str">
        <f>+IFERROR(VLOOKUP(Cursos[[#This Row],[Modelo correcto]],Modelos[[Modelo correcto]:[¿En línea?]],3,FALSE),"REVISAR")</f>
        <v>SÍ</v>
      </c>
      <c r="F877" s="18" t="str">
        <f>+Cursos[[#This Row],[IS]]&amp;Cursos[[#This Row],[Modelo correcto]]</f>
        <v>ALFREDO TORRES RICARDEZGBOFFIN</v>
      </c>
      <c r="G877" s="18">
        <v>0</v>
      </c>
      <c r="H877" s="19">
        <v>44013</v>
      </c>
      <c r="I877" s="18" t="str">
        <f>+IFERROR(VLOOKUP(Cursos[[#This Row],[Modelo correcto]],Modelos[[Modelo correcto]:[Aplica para certificación]],4,FALSE),"REVISAR")</f>
        <v>SÍ</v>
      </c>
    </row>
    <row r="878" spans="1:9" x14ac:dyDescent="0.25">
      <c r="A878" s="144" t="s">
        <v>2758</v>
      </c>
      <c r="B878">
        <v>1</v>
      </c>
      <c r="C878" s="10" t="s">
        <v>2195</v>
      </c>
      <c r="D878" s="18" t="str">
        <f>+IFERROR(VLOOKUP(Cursos[[#This Row],[Modelo correcto]],Modelos[[Modelo correcto]:[¿En línea?]],2,FALSE),"REVISAR")</f>
        <v>HP</v>
      </c>
      <c r="E878" s="18" t="str">
        <f>+IFERROR(VLOOKUP(Cursos[[#This Row],[Modelo correcto]],Modelos[[Modelo correcto]:[¿En línea?]],3,FALSE),"REVISAR")</f>
        <v>SÍ</v>
      </c>
      <c r="F878" s="18" t="str">
        <f>+Cursos[[#This Row],[IS]]&amp;Cursos[[#This Row],[Modelo correcto]]</f>
        <v>ALFREDO TORRES RICARDEZA3 HP LaserJet Managed E7 and E8 series NPI March 2019</v>
      </c>
      <c r="G878" s="18">
        <v>1</v>
      </c>
      <c r="H878" s="44">
        <v>44136</v>
      </c>
      <c r="I878" s="18" t="str">
        <f>+IFERROR(VLOOKUP(Cursos[[#This Row],[Modelo correcto]],Modelos[[Modelo correcto]:[Aplica para certificación]],4,FALSE),"REVISAR")</f>
        <v>SÍ</v>
      </c>
    </row>
    <row r="879" spans="1:9" x14ac:dyDescent="0.25">
      <c r="A879" s="144" t="s">
        <v>2758</v>
      </c>
      <c r="B879">
        <v>1</v>
      </c>
      <c r="C879" s="10" t="s">
        <v>2437</v>
      </c>
      <c r="D879" s="18" t="str">
        <f>+IFERROR(VLOOKUP(Cursos[[#This Row],[Modelo correcto]],Modelos[[Modelo correcto]:[¿En línea?]],2,FALSE),"REVISAR")</f>
        <v>HP</v>
      </c>
      <c r="E879" s="18" t="str">
        <f>+IFERROR(VLOOKUP(Cursos[[#This Row],[Modelo correcto]],Modelos[[Modelo correcto]:[¿En línea?]],3,FALSE),"REVISAR")</f>
        <v>SÍ</v>
      </c>
      <c r="F879" s="18" t="str">
        <f>+Cursos[[#This Row],[IS]]&amp;Cursos[[#This Row],[Modelo correcto]]</f>
        <v>ALFREDO TORRES RICARDEZHP LaserJet Enterprise M507 MFP M528 and Managed E50145 MFP E52645 NPI April 2019 - Recording</v>
      </c>
      <c r="G879" s="18">
        <v>1</v>
      </c>
      <c r="H879" s="44">
        <v>44136</v>
      </c>
      <c r="I879" s="18" t="str">
        <f>+IFERROR(VLOOKUP(Cursos[[#This Row],[Modelo correcto]],Modelos[[Modelo correcto]:[Aplica para certificación]],4,FALSE),"REVISAR")</f>
        <v>NO</v>
      </c>
    </row>
    <row r="880" spans="1:9" x14ac:dyDescent="0.25">
      <c r="A880" s="144" t="s">
        <v>2765</v>
      </c>
      <c r="B880">
        <v>1</v>
      </c>
      <c r="C880" s="10" t="s">
        <v>799</v>
      </c>
      <c r="D880" s="145" t="str">
        <f>+IFERROR(VLOOKUP(Cursos[[#This Row],[Modelo correcto]],Modelos[[Modelo correcto]:[¿En línea?]],2,FALSE),"REVISAR")</f>
        <v>XEROX</v>
      </c>
      <c r="E880" s="145" t="str">
        <f>+IFERROR(VLOOKUP(Cursos[[#This Row],[Modelo correcto]],Modelos[[Modelo correcto]:[¿En línea?]],3,FALSE),"REVISAR")</f>
        <v>NO</v>
      </c>
      <c r="F880" s="18" t="str">
        <f>+Cursos[[#This Row],[IS]]&amp;Cursos[[#This Row],[Modelo correcto]]</f>
        <v>ROBERTO CRUZ HERRERAWF6705</v>
      </c>
      <c r="G880" s="18">
        <v>1</v>
      </c>
      <c r="H880" s="18"/>
      <c r="I880" s="18" t="str">
        <f>+IFERROR(VLOOKUP(Cursos[[#This Row],[Modelo correcto]],Modelos[[Modelo correcto]:[Aplica para certificación]],4,FALSE),"REVISAR")</f>
        <v>NO</v>
      </c>
    </row>
    <row r="881" spans="1:9" x14ac:dyDescent="0.25">
      <c r="A881" s="144" t="s">
        <v>2765</v>
      </c>
      <c r="B881">
        <v>1</v>
      </c>
      <c r="C881" s="10" t="s">
        <v>799</v>
      </c>
      <c r="D881" s="18" t="str">
        <f>+IFERROR(VLOOKUP(Cursos[[#This Row],[Modelo correcto]],Modelos[[Modelo correcto]:[¿En línea?]],2,FALSE),"REVISAR")</f>
        <v>XEROX</v>
      </c>
      <c r="E881" s="18" t="str">
        <f>+IFERROR(VLOOKUP(Cursos[[#This Row],[Modelo correcto]],Modelos[[Modelo correcto]:[¿En línea?]],3,FALSE),"REVISAR")</f>
        <v>NO</v>
      </c>
      <c r="F881" s="18" t="str">
        <f>+Cursos[[#This Row],[IS]]&amp;Cursos[[#This Row],[Modelo correcto]]</f>
        <v>ROBERTO CRUZ HERRERAWF6705</v>
      </c>
      <c r="G881" s="18">
        <v>1</v>
      </c>
      <c r="H881" s="18"/>
      <c r="I881" s="18" t="str">
        <f>+IFERROR(VLOOKUP(Cursos[[#This Row],[Modelo correcto]],Modelos[[Modelo correcto]:[Aplica para certificación]],4,FALSE),"REVISAR")</f>
        <v>NO</v>
      </c>
    </row>
    <row r="882" spans="1:9" x14ac:dyDescent="0.25">
      <c r="A882" s="144" t="s">
        <v>304</v>
      </c>
      <c r="B882">
        <v>1</v>
      </c>
      <c r="C882" s="10" t="s">
        <v>759</v>
      </c>
      <c r="D882" s="18" t="str">
        <f>+IFERROR(VLOOKUP(Cursos[[#This Row],[Modelo correcto]],Modelos[[Modelo correcto]:[¿En línea?]],2,FALSE),"REVISAR")</f>
        <v>CANON</v>
      </c>
      <c r="E882" s="18" t="str">
        <f>+IFERROR(VLOOKUP(Cursos[[#This Row],[Modelo correcto]],Modelos[[Modelo correcto]:[¿En línea?]],3,FALSE),"REVISAR")</f>
        <v>SÍ</v>
      </c>
      <c r="F882" s="18" t="str">
        <f>+Cursos[[#This Row],[IS]]&amp;Cursos[[#This Row],[Modelo correcto]]</f>
        <v>ANDRES ALVARO PEREZ GARCIABásico Eq. Dig. B&amp;W</v>
      </c>
      <c r="G882" s="18">
        <v>1</v>
      </c>
      <c r="H882" s="19">
        <v>43862</v>
      </c>
      <c r="I882" s="18" t="str">
        <f>+IFERROR(VLOOKUP(Cursos[[#This Row],[Modelo correcto]],Modelos[[Modelo correcto]:[Aplica para certificación]],4,FALSE),"REVISAR")</f>
        <v>SÍ</v>
      </c>
    </row>
    <row r="883" spans="1:9" x14ac:dyDescent="0.25">
      <c r="A883" s="144" t="s">
        <v>304</v>
      </c>
      <c r="B883">
        <v>1</v>
      </c>
      <c r="C883" s="145" t="s">
        <v>757</v>
      </c>
      <c r="D883" s="18" t="str">
        <f>+IFERROR(VLOOKUP(Cursos[[#This Row],[Modelo correcto]],Modelos[[Modelo correcto]:[¿En línea?]],2,FALSE),"REVISAR")</f>
        <v>CANON</v>
      </c>
      <c r="E883" s="18" t="str">
        <f>+IFERROR(VLOOKUP(Cursos[[#This Row],[Modelo correcto]],Modelos[[Modelo correcto]:[¿En línea?]],3,FALSE),"REVISAR")</f>
        <v>SÍ</v>
      </c>
      <c r="F883" s="18" t="str">
        <f>+Cursos[[#This Row],[IS]]&amp;Cursos[[#This Row],[Modelo correcto]]</f>
        <v>ANDRES ALVARO PEREZ GARCIABásico imagePROGRAF</v>
      </c>
      <c r="G883" s="18">
        <v>1</v>
      </c>
      <c r="H883" s="19">
        <v>43891</v>
      </c>
      <c r="I883" s="18" t="str">
        <f>+IFERROR(VLOOKUP(Cursos[[#This Row],[Modelo correcto]],Modelos[[Modelo correcto]:[Aplica para certificación]],4,FALSE),"REVISAR")</f>
        <v>SÍ</v>
      </c>
    </row>
    <row r="884" spans="1:9" x14ac:dyDescent="0.25">
      <c r="A884" s="144" t="s">
        <v>304</v>
      </c>
      <c r="B884">
        <v>1</v>
      </c>
      <c r="C884" s="145" t="s">
        <v>870</v>
      </c>
      <c r="D884" s="18" t="str">
        <f>+IFERROR(VLOOKUP(Cursos[[#This Row],[Modelo correcto]],Modelos[[Modelo correcto]:[¿En línea?]],2,FALSE),"REVISAR")</f>
        <v>CANON</v>
      </c>
      <c r="E884" s="18" t="str">
        <f>+IFERROR(VLOOKUP(Cursos[[#This Row],[Modelo correcto]],Modelos[[Modelo correcto]:[¿En línea?]],3,FALSE),"REVISAR")</f>
        <v>SÍ</v>
      </c>
      <c r="F884" s="18" t="str">
        <f>+Cursos[[#This Row],[IS]]&amp;Cursos[[#This Row],[Modelo correcto]]</f>
        <v>ANDRES ALVARO PEREZ GARCIADRG2140</v>
      </c>
      <c r="G884" s="18">
        <v>1</v>
      </c>
      <c r="H884" s="19">
        <v>43891</v>
      </c>
      <c r="I884" s="18" t="str">
        <f>+IFERROR(VLOOKUP(Cursos[[#This Row],[Modelo correcto]],Modelos[[Modelo correcto]:[Aplica para certificación]],4,FALSE),"REVISAR")</f>
        <v>SÍ</v>
      </c>
    </row>
    <row r="885" spans="1:9" x14ac:dyDescent="0.25">
      <c r="A885" s="144" t="s">
        <v>2766</v>
      </c>
      <c r="B885">
        <v>1</v>
      </c>
      <c r="C885" s="10" t="s">
        <v>1097</v>
      </c>
      <c r="D885" s="18" t="str">
        <f>+IFERROR(VLOOKUP(Cursos[[#This Row],[Modelo correcto]],Modelos[[Modelo correcto]:[¿En línea?]],2,FALSE),"REVISAR")</f>
        <v>CANON</v>
      </c>
      <c r="E885" s="18" t="str">
        <f>+IFERROR(VLOOKUP(Cursos[[#This Row],[Modelo correcto]],Modelos[[Modelo correcto]:[¿En línea?]],3,FALSE),"REVISAR")</f>
        <v>SÍ</v>
      </c>
      <c r="F885" s="18" t="str">
        <f>+Cursos[[#This Row],[IS]]&amp;Cursos[[#This Row],[Modelo correcto]]</f>
        <v>CESAR A GUERREROIR2630</v>
      </c>
      <c r="G885" s="18">
        <v>1</v>
      </c>
      <c r="H885" s="18"/>
      <c r="I885" s="18" t="str">
        <f>+IFERROR(VLOOKUP(Cursos[[#This Row],[Modelo correcto]],Modelos[[Modelo correcto]:[Aplica para certificación]],4,FALSE),"REVISAR")</f>
        <v>SÍ</v>
      </c>
    </row>
    <row r="886" spans="1:9" x14ac:dyDescent="0.25">
      <c r="A886" s="144" t="s">
        <v>304</v>
      </c>
      <c r="B886">
        <v>1</v>
      </c>
      <c r="C886" s="10" t="s">
        <v>551</v>
      </c>
      <c r="D886" s="18" t="str">
        <f>+IFERROR(VLOOKUP(Cursos[[#This Row],[Modelo correcto]],Modelos[[Modelo correcto]:[¿En línea?]],2,FALSE),"REVISAR")</f>
        <v>CANON</v>
      </c>
      <c r="E886" s="18" t="str">
        <f>+IFERROR(VLOOKUP(Cursos[[#This Row],[Modelo correcto]],Modelos[[Modelo correcto]:[¿En línea?]],3,FALSE),"REVISAR")</f>
        <v>SÍ</v>
      </c>
      <c r="F886" s="18" t="str">
        <f>+Cursos[[#This Row],[IS]]&amp;Cursos[[#This Row],[Modelo correcto]]</f>
        <v>ANDRES ALVARO PEREZ GARCIAIPF PRO</v>
      </c>
      <c r="G886" s="18">
        <v>1</v>
      </c>
      <c r="H886" s="19">
        <v>43891</v>
      </c>
      <c r="I886" s="18" t="str">
        <f>+IFERROR(VLOOKUP(Cursos[[#This Row],[Modelo correcto]],Modelos[[Modelo correcto]:[Aplica para certificación]],4,FALSE),"REVISAR")</f>
        <v>SÍ</v>
      </c>
    </row>
    <row r="887" spans="1:9" x14ac:dyDescent="0.25">
      <c r="A887" s="144" t="s">
        <v>304</v>
      </c>
      <c r="B887" s="144">
        <v>1</v>
      </c>
      <c r="C887" s="145" t="s">
        <v>753</v>
      </c>
      <c r="D887" s="18" t="str">
        <f>+IFERROR(VLOOKUP(Cursos[[#This Row],[Modelo correcto]],Modelos[[Modelo correcto]:[¿En línea?]],2,FALSE),"REVISAR")</f>
        <v>CANON</v>
      </c>
      <c r="E887" s="18" t="str">
        <f>+IFERROR(VLOOKUP(Cursos[[#This Row],[Modelo correcto]],Modelos[[Modelo correcto]:[¿En línea?]],3,FALSE),"REVISAR")</f>
        <v>SÍ</v>
      </c>
      <c r="F887" s="18" t="str">
        <f>+Cursos[[#This Row],[IS]]&amp;Cursos[[#This Row],[Modelo correcto]]</f>
        <v>ANDRES ALVARO PEREZ GARCIAIR 1643</v>
      </c>
      <c r="G887" s="18">
        <v>1</v>
      </c>
      <c r="H887" s="19">
        <v>43862</v>
      </c>
      <c r="I887" s="18" t="str">
        <f>+IFERROR(VLOOKUP(Cursos[[#This Row],[Modelo correcto]],Modelos[[Modelo correcto]:[Aplica para certificación]],4,FALSE),"REVISAR")</f>
        <v>SÍ</v>
      </c>
    </row>
    <row r="888" spans="1:9" x14ac:dyDescent="0.25">
      <c r="A888" s="144" t="s">
        <v>304</v>
      </c>
      <c r="B888">
        <v>1</v>
      </c>
      <c r="C888" s="10" t="s">
        <v>821</v>
      </c>
      <c r="D888" s="145" t="str">
        <f>+IFERROR(VLOOKUP(Cursos[[#This Row],[Modelo correcto]],Modelos[[Modelo correcto]:[¿En línea?]],2,FALSE),"REVISAR")</f>
        <v>CANON</v>
      </c>
      <c r="E888" s="145" t="str">
        <f>+IFERROR(VLOOKUP(Cursos[[#This Row],[Modelo correcto]],Modelos[[Modelo correcto]:[¿En línea?]],3,FALSE),"REVISAR")</f>
        <v>SÍ</v>
      </c>
      <c r="F888" s="18" t="str">
        <f>+Cursos[[#This Row],[IS]]&amp;Cursos[[#This Row],[Modelo correcto]]</f>
        <v>ANDRES ALVARO PEREZ GARCIAIR1025IF</v>
      </c>
      <c r="G888" s="18">
        <v>1</v>
      </c>
      <c r="H888" s="19">
        <v>43891</v>
      </c>
      <c r="I888" s="18" t="str">
        <f>+IFERROR(VLOOKUP(Cursos[[#This Row],[Modelo correcto]],Modelos[[Modelo correcto]:[Aplica para certificación]],4,FALSE),"REVISAR")</f>
        <v>NO</v>
      </c>
    </row>
    <row r="889" spans="1:9" x14ac:dyDescent="0.25">
      <c r="A889" s="144" t="s">
        <v>304</v>
      </c>
      <c r="B889">
        <v>1</v>
      </c>
      <c r="C889" s="10" t="s">
        <v>449</v>
      </c>
      <c r="D889" s="145" t="str">
        <f>+IFERROR(VLOOKUP(Cursos[[#This Row],[Modelo correcto]],Modelos[[Modelo correcto]:[¿En línea?]],2,FALSE),"REVISAR")</f>
        <v>CANON</v>
      </c>
      <c r="E889" s="145" t="str">
        <f>+IFERROR(VLOOKUP(Cursos[[#This Row],[Modelo correcto]],Modelos[[Modelo correcto]:[¿En línea?]],3,FALSE),"REVISAR")</f>
        <v>SÍ</v>
      </c>
      <c r="F889" s="18" t="str">
        <f>+Cursos[[#This Row],[IS]]&amp;Cursos[[#This Row],[Modelo correcto]]</f>
        <v>ANDRES ALVARO PEREZ GARCIAIR1435</v>
      </c>
      <c r="G889" s="18">
        <v>1</v>
      </c>
      <c r="H889" s="19">
        <v>43862</v>
      </c>
      <c r="I889" s="18" t="str">
        <f>+IFERROR(VLOOKUP(Cursos[[#This Row],[Modelo correcto]],Modelos[[Modelo correcto]:[Aplica para certificación]],4,FALSE),"REVISAR")</f>
        <v>SÍ</v>
      </c>
    </row>
    <row r="890" spans="1:9" x14ac:dyDescent="0.25">
      <c r="A890" s="144" t="s">
        <v>304</v>
      </c>
      <c r="B890">
        <v>1</v>
      </c>
      <c r="C890" s="10" t="s">
        <v>1097</v>
      </c>
      <c r="D890" s="18" t="str">
        <f>+IFERROR(VLOOKUP(Cursos[[#This Row],[Modelo correcto]],Modelos[[Modelo correcto]:[¿En línea?]],2,FALSE),"REVISAR")</f>
        <v>CANON</v>
      </c>
      <c r="E890" s="18" t="str">
        <f>+IFERROR(VLOOKUP(Cursos[[#This Row],[Modelo correcto]],Modelos[[Modelo correcto]:[¿En línea?]],3,FALSE),"REVISAR")</f>
        <v>SÍ</v>
      </c>
      <c r="F890" s="18" t="str">
        <f>+Cursos[[#This Row],[IS]]&amp;Cursos[[#This Row],[Modelo correcto]]</f>
        <v>ANDRES ALVARO PEREZ GARCIAIR2630</v>
      </c>
      <c r="G890" s="18">
        <v>1</v>
      </c>
      <c r="H890" s="19">
        <v>43891</v>
      </c>
      <c r="I890" s="18" t="str">
        <f>+IFERROR(VLOOKUP(Cursos[[#This Row],[Modelo correcto]],Modelos[[Modelo correcto]:[Aplica para certificación]],4,FALSE),"REVISAR")</f>
        <v>SÍ</v>
      </c>
    </row>
    <row r="891" spans="1:9" x14ac:dyDescent="0.25">
      <c r="A891" s="144" t="s">
        <v>304</v>
      </c>
      <c r="B891">
        <v>1</v>
      </c>
      <c r="C891" s="10" t="s">
        <v>754</v>
      </c>
      <c r="D891" s="18" t="str">
        <f>+IFERROR(VLOOKUP(Cursos[[#This Row],[Modelo correcto]],Modelos[[Modelo correcto]:[¿En línea?]],2,FALSE),"REVISAR")</f>
        <v>CANON</v>
      </c>
      <c r="E891" s="18" t="str">
        <f>+IFERROR(VLOOKUP(Cursos[[#This Row],[Modelo correcto]],Modelos[[Modelo correcto]:[¿En línea?]],3,FALSE),"REVISAR")</f>
        <v>SÍ</v>
      </c>
      <c r="F891" s="18" t="str">
        <f>+Cursos[[#This Row],[IS]]&amp;Cursos[[#This Row],[Modelo correcto]]</f>
        <v>ANDRES ALVARO PEREZ GARCIAIRA 715</v>
      </c>
      <c r="G891" s="18">
        <v>1</v>
      </c>
      <c r="H891" s="19">
        <v>43862</v>
      </c>
      <c r="I891" s="18" t="str">
        <f>+IFERROR(VLOOKUP(Cursos[[#This Row],[Modelo correcto]],Modelos[[Modelo correcto]:[Aplica para certificación]],4,FALSE),"REVISAR")</f>
        <v>NO</v>
      </c>
    </row>
    <row r="892" spans="1:9" x14ac:dyDescent="0.25">
      <c r="A892" s="144" t="s">
        <v>304</v>
      </c>
      <c r="B892">
        <v>1</v>
      </c>
      <c r="C892" s="10" t="s">
        <v>1098</v>
      </c>
      <c r="D892" s="18" t="str">
        <f>+IFERROR(VLOOKUP(Cursos[[#This Row],[Modelo correcto]],Modelos[[Modelo correcto]:[¿En línea?]],2,FALSE),"REVISAR")</f>
        <v>CANON</v>
      </c>
      <c r="E892" s="18" t="str">
        <f>+IFERROR(VLOOKUP(Cursos[[#This Row],[Modelo correcto]],Modelos[[Modelo correcto]:[¿En línea?]],3,FALSE),"REVISAR")</f>
        <v>SÍ</v>
      </c>
      <c r="F892" s="18" t="str">
        <f>+Cursos[[#This Row],[IS]]&amp;Cursos[[#This Row],[Modelo correcto]]</f>
        <v>ANDRES ALVARO PEREZ GARCIAIRAC475</v>
      </c>
      <c r="G892" s="18">
        <v>1</v>
      </c>
      <c r="H892" s="19">
        <v>43891</v>
      </c>
      <c r="I892" s="18" t="str">
        <f>+IFERROR(VLOOKUP(Cursos[[#This Row],[Modelo correcto]],Modelos[[Modelo correcto]:[Aplica para certificación]],4,FALSE),"REVISAR")</f>
        <v>SÍ</v>
      </c>
    </row>
    <row r="893" spans="1:9" x14ac:dyDescent="0.25">
      <c r="A893" s="144" t="s">
        <v>2765</v>
      </c>
      <c r="B893">
        <v>1</v>
      </c>
      <c r="C893" s="10" t="s">
        <v>717</v>
      </c>
      <c r="D893" s="18" t="str">
        <f>+IFERROR(VLOOKUP(Cursos[[#This Row],[Modelo correcto]],Modelos[[Modelo correcto]:[¿En línea?]],2,FALSE),"REVISAR")</f>
        <v>XEROX</v>
      </c>
      <c r="E893" s="18" t="str">
        <f>+IFERROR(VLOOKUP(Cursos[[#This Row],[Modelo correcto]],Modelos[[Modelo correcto]:[¿En línea?]],3,FALSE),"REVISAR")</f>
        <v>NO</v>
      </c>
      <c r="F893" s="18" t="str">
        <f>+Cursos[[#This Row],[IS]]&amp;Cursos[[#This Row],[Modelo correcto]]</f>
        <v>ROBERTO CRUZ HERRERAWF7142</v>
      </c>
      <c r="G893" s="18">
        <v>1</v>
      </c>
      <c r="H893" s="18"/>
      <c r="I893" s="18" t="str">
        <f>+IFERROR(VLOOKUP(Cursos[[#This Row],[Modelo correcto]],Modelos[[Modelo correcto]:[Aplica para certificación]],4,FALSE),"REVISAR")</f>
        <v>NO</v>
      </c>
    </row>
    <row r="894" spans="1:9" x14ac:dyDescent="0.25">
      <c r="A894" s="144" t="s">
        <v>304</v>
      </c>
      <c r="B894">
        <v>1</v>
      </c>
      <c r="C894" s="10" t="s">
        <v>1157</v>
      </c>
      <c r="D894" s="18" t="str">
        <f>+IFERROR(VLOOKUP(Cursos[[#This Row],[Modelo correcto]],Modelos[[Modelo correcto]:[¿En línea?]],2,FALSE),"REVISAR")</f>
        <v>CANON</v>
      </c>
      <c r="E894" s="18" t="str">
        <f>+IFERROR(VLOOKUP(Cursos[[#This Row],[Modelo correcto]],Modelos[[Modelo correcto]:[¿En línea?]],3,FALSE),"REVISAR")</f>
        <v>SÍ</v>
      </c>
      <c r="F894" s="18" t="str">
        <f>+Cursos[[#This Row],[IS]]&amp;Cursos[[#This Row],[Modelo correcto]]</f>
        <v>ANDRES ALVARO PEREZ GARCIAIRC355</v>
      </c>
      <c r="G894" s="18">
        <v>1</v>
      </c>
      <c r="H894" s="19">
        <v>43922</v>
      </c>
      <c r="I894" s="18" t="str">
        <f>+IFERROR(VLOOKUP(Cursos[[#This Row],[Modelo correcto]],Modelos[[Modelo correcto]:[Aplica para certificación]],4,FALSE),"REVISAR")</f>
        <v>SÍ</v>
      </c>
    </row>
    <row r="895" spans="1:9" x14ac:dyDescent="0.25">
      <c r="A895" s="144" t="s">
        <v>304</v>
      </c>
      <c r="B895">
        <v>1</v>
      </c>
      <c r="C895" s="145" t="s">
        <v>1002</v>
      </c>
      <c r="D895" s="18" t="str">
        <f>+IFERROR(VLOOKUP(Cursos[[#This Row],[Modelo correcto]],Modelos[[Modelo correcto]:[¿En línea?]],2,FALSE),"REVISAR")</f>
        <v>CANON</v>
      </c>
      <c r="E895" s="18" t="str">
        <f>+IFERROR(VLOOKUP(Cursos[[#This Row],[Modelo correcto]],Modelos[[Modelo correcto]:[¿En línea?]],3,FALSE),"REVISAR")</f>
        <v>SÍ</v>
      </c>
      <c r="F895" s="18" t="str">
        <f>+Cursos[[#This Row],[IS]]&amp;Cursos[[#This Row],[Modelo correcto]]</f>
        <v>ANDRES ALVARO PEREZ GARCIALBP350</v>
      </c>
      <c r="G895" s="18">
        <v>1</v>
      </c>
      <c r="H895" s="19">
        <v>43922</v>
      </c>
      <c r="I895" s="18" t="str">
        <f>+IFERROR(VLOOKUP(Cursos[[#This Row],[Modelo correcto]],Modelos[[Modelo correcto]:[Aplica para certificación]],4,FALSE),"REVISAR")</f>
        <v>NO</v>
      </c>
    </row>
    <row r="896" spans="1:9" x14ac:dyDescent="0.25">
      <c r="A896" s="144" t="s">
        <v>304</v>
      </c>
      <c r="B896">
        <v>1</v>
      </c>
      <c r="C896" s="145" t="s">
        <v>1165</v>
      </c>
      <c r="D896" s="18" t="str">
        <f>+IFERROR(VLOOKUP(Cursos[[#This Row],[Modelo correcto]],Modelos[[Modelo correcto]:[¿En línea?]],2,FALSE),"REVISAR")</f>
        <v>CANON</v>
      </c>
      <c r="E896" s="18" t="str">
        <f>+IFERROR(VLOOKUP(Cursos[[#This Row],[Modelo correcto]],Modelos[[Modelo correcto]:[¿En línea?]],3,FALSE),"REVISAR")</f>
        <v>SÍ</v>
      </c>
      <c r="F896" s="18" t="str">
        <f>+Cursos[[#This Row],[IS]]&amp;Cursos[[#This Row],[Modelo correcto]]</f>
        <v>ANDRES ALVARO PEREZ GARCIALBP664C</v>
      </c>
      <c r="G896" s="18">
        <v>1</v>
      </c>
      <c r="H896" s="19">
        <v>43922</v>
      </c>
      <c r="I896" s="18" t="str">
        <f>+IFERROR(VLOOKUP(Cursos[[#This Row],[Modelo correcto]],Modelos[[Modelo correcto]:[Aplica para certificación]],4,FALSE),"REVISAR")</f>
        <v>NO</v>
      </c>
    </row>
    <row r="897" spans="1:9" x14ac:dyDescent="0.25">
      <c r="A897" s="144" t="s">
        <v>304</v>
      </c>
      <c r="B897">
        <v>1</v>
      </c>
      <c r="C897" s="10" t="s">
        <v>756</v>
      </c>
      <c r="D897" s="18" t="str">
        <f>+IFERROR(VLOOKUP(Cursos[[#This Row],[Modelo correcto]],Modelos[[Modelo correcto]:[¿En línea?]],2,FALSE),"REVISAR")</f>
        <v>CANON</v>
      </c>
      <c r="E897" s="18" t="str">
        <f>+IFERROR(VLOOKUP(Cursos[[#This Row],[Modelo correcto]],Modelos[[Modelo correcto]:[¿En línea?]],3,FALSE),"REVISAR")</f>
        <v>SÍ</v>
      </c>
      <c r="F897" s="18" t="str">
        <f>+Cursos[[#This Row],[IS]]&amp;Cursos[[#This Row],[Modelo correcto]]</f>
        <v>ANDRES ALVARO PEREZ GARCIAPrincipios básicos de escáner</v>
      </c>
      <c r="G897" s="18">
        <v>1</v>
      </c>
      <c r="H897" s="19">
        <v>43891</v>
      </c>
      <c r="I897" s="18" t="str">
        <f>+IFERROR(VLOOKUP(Cursos[[#This Row],[Modelo correcto]],Modelos[[Modelo correcto]:[Aplica para certificación]],4,FALSE),"REVISAR")</f>
        <v>SÍ</v>
      </c>
    </row>
    <row r="898" spans="1:9" x14ac:dyDescent="0.25">
      <c r="A898" s="144" t="s">
        <v>304</v>
      </c>
      <c r="B898">
        <v>1</v>
      </c>
      <c r="C898" s="63" t="s">
        <v>877</v>
      </c>
      <c r="D898" s="18" t="str">
        <f>+IFERROR(VLOOKUP(Cursos[[#This Row],[Modelo correcto]],Modelos[[Modelo correcto]:[¿En línea?]],2,FALSE),"REVISAR")</f>
        <v>HP</v>
      </c>
      <c r="E898" s="18" t="str">
        <f>+IFERROR(VLOOKUP(Cursos[[#This Row],[Modelo correcto]],Modelos[[Modelo correcto]:[¿En línea?]],3,FALSE),"REVISAR")</f>
        <v>SÍ</v>
      </c>
      <c r="F898" s="18" t="str">
        <f>+Cursos[[#This Row],[IS]]&amp;Cursos[[#This Row],[Modelo correcto]]</f>
        <v>ANDRES ALVARO PEREZ GARCIAHP Laser Enterprise 500 Color Series Printer Service and Support</v>
      </c>
      <c r="G898" s="18">
        <v>1</v>
      </c>
      <c r="H898" s="19">
        <v>43922</v>
      </c>
      <c r="I898" s="18" t="str">
        <f>+IFERROR(VLOOKUP(Cursos[[#This Row],[Modelo correcto]],Modelos[[Modelo correcto]:[Aplica para certificación]],4,FALSE),"REVISAR")</f>
        <v>SÍ</v>
      </c>
    </row>
    <row r="899" spans="1:9" x14ac:dyDescent="0.25">
      <c r="A899" s="144" t="s">
        <v>304</v>
      </c>
      <c r="B899">
        <v>1</v>
      </c>
      <c r="C899" s="63" t="s">
        <v>914</v>
      </c>
      <c r="D899" s="18" t="str">
        <f>+IFERROR(VLOOKUP(Cursos[[#This Row],[Modelo correcto]],Modelos[[Modelo correcto]:[¿En línea?]],2,FALSE),"REVISAR")</f>
        <v>HP</v>
      </c>
      <c r="E899" s="18" t="str">
        <f>+IFERROR(VLOOKUP(Cursos[[#This Row],[Modelo correcto]],Modelos[[Modelo correcto]:[¿En línea?]],3,FALSE),"REVISAR")</f>
        <v>SÍ</v>
      </c>
      <c r="F899" s="18" t="str">
        <f>+Cursos[[#This Row],[IS]]&amp;Cursos[[#This Row],[Modelo correcto]]</f>
        <v>ANDRES ALVARO PEREZ GARCIAHP LaserJet Enterprise 700 color MFP M775 Service and Suppor</v>
      </c>
      <c r="G899" s="18">
        <v>1</v>
      </c>
      <c r="H899" s="19">
        <v>43922</v>
      </c>
      <c r="I899" s="18" t="str">
        <f>+IFERROR(VLOOKUP(Cursos[[#This Row],[Modelo correcto]],Modelos[[Modelo correcto]:[Aplica para certificación]],4,FALSE),"REVISAR")</f>
        <v>SÍ</v>
      </c>
    </row>
    <row r="900" spans="1:9" x14ac:dyDescent="0.25">
      <c r="A900" s="144" t="s">
        <v>305</v>
      </c>
      <c r="B900">
        <v>1</v>
      </c>
      <c r="C900" s="10" t="s">
        <v>764</v>
      </c>
      <c r="D900" s="10" t="str">
        <f>+IFERROR(VLOOKUP(Cursos[[#This Row],[Modelo correcto]],Modelos[[Modelo correcto]:[¿En línea?]],2,FALSE),"REVISAR")</f>
        <v>HP</v>
      </c>
      <c r="E900" s="10" t="str">
        <f>+IFERROR(VLOOKUP(Cursos[[#This Row],[Modelo correcto]],Modelos[[Modelo correcto]:[¿En línea?]],3,FALSE),"REVISAR")</f>
        <v>SÍ</v>
      </c>
      <c r="F900" s="18" t="str">
        <f>+Cursos[[#This Row],[IS]]&amp;Cursos[[#This Row],[Modelo correcto]]</f>
        <v>ARMANDO SERRANO ESQUIVELE62555</v>
      </c>
      <c r="G900" s="18">
        <v>1</v>
      </c>
      <c r="H900" s="19">
        <v>43678</v>
      </c>
      <c r="I900" s="18" t="str">
        <f>+IFERROR(VLOOKUP(Cursos[[#This Row],[Modelo correcto]],Modelos[[Modelo correcto]:[Aplica para certificación]],4,FALSE),"REVISAR")</f>
        <v>NO</v>
      </c>
    </row>
    <row r="901" spans="1:9" x14ac:dyDescent="0.25">
      <c r="A901" s="144" t="s">
        <v>304</v>
      </c>
      <c r="B901">
        <v>1</v>
      </c>
      <c r="C901" s="10" t="s">
        <v>1969</v>
      </c>
      <c r="D901" s="18" t="str">
        <f>+IFERROR(VLOOKUP(Cursos[[#This Row],[Modelo correcto]],Modelos[[Modelo correcto]:[¿En línea?]],2,FALSE),"REVISAR")</f>
        <v>EPSON</v>
      </c>
      <c r="E901" s="18" t="str">
        <f>+IFERROR(VLOOKUP(Cursos[[#This Row],[Modelo correcto]],Modelos[[Modelo correcto]:[¿En línea?]],3,FALSE),"REVISAR")</f>
        <v>SÍ</v>
      </c>
      <c r="F901" s="18" t="str">
        <f>+Cursos[[#This Row],[IS]]&amp;Cursos[[#This Row],[Modelo correcto]]</f>
        <v>ANDRES ALVARO PEREZ GARCIAWorkForce Pro WF-C869R</v>
      </c>
      <c r="G901" s="18">
        <v>0</v>
      </c>
      <c r="H901" s="19">
        <v>44044</v>
      </c>
      <c r="I901" s="18" t="str">
        <f>+IFERROR(VLOOKUP(Cursos[[#This Row],[Modelo correcto]],Modelos[[Modelo correcto]:[Aplica para certificación]],4,FALSE),"REVISAR")</f>
        <v>SÍ</v>
      </c>
    </row>
    <row r="902" spans="1:9" x14ac:dyDescent="0.25">
      <c r="A902" s="144" t="s">
        <v>305</v>
      </c>
      <c r="B902">
        <v>1</v>
      </c>
      <c r="C902" s="10" t="s">
        <v>806</v>
      </c>
      <c r="D902" s="10" t="str">
        <f>+IFERROR(VLOOKUP(Cursos[[#This Row],[Modelo correcto]],Modelos[[Modelo correcto]:[¿En línea?]],2,FALSE),"REVISAR")</f>
        <v>HP</v>
      </c>
      <c r="E902" s="10" t="str">
        <f>+IFERROR(VLOOKUP(Cursos[[#This Row],[Modelo correcto]],Modelos[[Modelo correcto]:[¿En línea?]],3,FALSE),"REVISAR")</f>
        <v>SÍ</v>
      </c>
      <c r="F902" s="18" t="str">
        <f>+Cursos[[#This Row],[IS]]&amp;Cursos[[#This Row],[Modelo correcto]]</f>
        <v>ARMANDO SERRANO ESQUIVELE82550</v>
      </c>
      <c r="G902" s="18">
        <v>1</v>
      </c>
      <c r="H902" s="19">
        <v>43678</v>
      </c>
      <c r="I902" s="18" t="str">
        <f>+IFERROR(VLOOKUP(Cursos[[#This Row],[Modelo correcto]],Modelos[[Modelo correcto]:[Aplica para certificación]],4,FALSE),"REVISAR")</f>
        <v>NO</v>
      </c>
    </row>
    <row r="903" spans="1:9" x14ac:dyDescent="0.25">
      <c r="A903" s="144" t="s">
        <v>305</v>
      </c>
      <c r="B903">
        <v>1</v>
      </c>
      <c r="C903" s="10" t="s">
        <v>808</v>
      </c>
      <c r="D903" s="10" t="str">
        <f>+IFERROR(VLOOKUP(Cursos[[#This Row],[Modelo correcto]],Modelos[[Modelo correcto]:[¿En línea?]],2,FALSE),"REVISAR")</f>
        <v>HP</v>
      </c>
      <c r="E903" s="10" t="str">
        <f>+IFERROR(VLOOKUP(Cursos[[#This Row],[Modelo correcto]],Modelos[[Modelo correcto]:[¿En línea?]],3,FALSE),"REVISAR")</f>
        <v>SÍ</v>
      </c>
      <c r="F903" s="18" t="str">
        <f>+Cursos[[#This Row],[IS]]&amp;Cursos[[#This Row],[Modelo correcto]]</f>
        <v>ARMANDO SERRANO ESQUIVELM527</v>
      </c>
      <c r="G903" s="18">
        <v>1</v>
      </c>
      <c r="H903" s="19">
        <v>43678</v>
      </c>
      <c r="I903" s="18" t="str">
        <f>+IFERROR(VLOOKUP(Cursos[[#This Row],[Modelo correcto]],Modelos[[Modelo correcto]:[Aplica para certificación]],4,FALSE),"REVISAR")</f>
        <v>NO</v>
      </c>
    </row>
    <row r="904" spans="1:9" x14ac:dyDescent="0.25">
      <c r="A904" s="144" t="s">
        <v>305</v>
      </c>
      <c r="B904">
        <v>1</v>
      </c>
      <c r="C904" s="10" t="s">
        <v>810</v>
      </c>
      <c r="D904" s="18" t="str">
        <f>+IFERROR(VLOOKUP(Cursos[[#This Row],[Modelo correcto]],Modelos[[Modelo correcto]:[¿En línea?]],2,FALSE),"REVISAR")</f>
        <v>HP</v>
      </c>
      <c r="E904" s="18" t="str">
        <f>+IFERROR(VLOOKUP(Cursos[[#This Row],[Modelo correcto]],Modelos[[Modelo correcto]:[¿En línea?]],3,FALSE),"REVISAR")</f>
        <v>SÍ</v>
      </c>
      <c r="F904" s="18" t="str">
        <f>+Cursos[[#This Row],[IS]]&amp;Cursos[[#This Row],[Modelo correcto]]</f>
        <v>ARMANDO SERRANO ESQUIVELM577</v>
      </c>
      <c r="G904" s="18">
        <v>0</v>
      </c>
      <c r="H904" s="19">
        <v>43647</v>
      </c>
      <c r="I904" s="18" t="str">
        <f>+IFERROR(VLOOKUP(Cursos[[#This Row],[Modelo correcto]],Modelos[[Modelo correcto]:[Aplica para certificación]],4,FALSE),"REVISAR")</f>
        <v>NO</v>
      </c>
    </row>
    <row r="905" spans="1:9" x14ac:dyDescent="0.25">
      <c r="A905" s="144" t="s">
        <v>304</v>
      </c>
      <c r="B905">
        <v>1</v>
      </c>
      <c r="C905" s="63" t="s">
        <v>807</v>
      </c>
      <c r="D905" s="18" t="str">
        <f>+IFERROR(VLOOKUP(Cursos[[#This Row],[Modelo correcto]],Modelos[[Modelo correcto]:[¿En línea?]],2,FALSE),"REVISAR")</f>
        <v>HP</v>
      </c>
      <c r="E905" s="18" t="str">
        <f>+IFERROR(VLOOKUP(Cursos[[#This Row],[Modelo correcto]],Modelos[[Modelo correcto]:[¿En línea?]],3,FALSE),"REVISAR")</f>
        <v>SÍ</v>
      </c>
      <c r="F905" s="18" t="str">
        <f>+Cursos[[#This Row],[IS]]&amp;Cursos[[#This Row],[Modelo correcto]]</f>
        <v>ANDRES ALVARO PEREZ GARCIAM452</v>
      </c>
      <c r="G905" s="18">
        <v>1</v>
      </c>
      <c r="H905" s="19">
        <v>43922</v>
      </c>
      <c r="I905" s="18" t="str">
        <f>+IFERROR(VLOOKUP(Cursos[[#This Row],[Modelo correcto]],Modelos[[Modelo correcto]:[Aplica para certificación]],4,FALSE),"REVISAR")</f>
        <v>NO</v>
      </c>
    </row>
    <row r="906" spans="1:9" x14ac:dyDescent="0.25">
      <c r="A906" s="144" t="s">
        <v>304</v>
      </c>
      <c r="B906">
        <v>1</v>
      </c>
      <c r="C906" s="64" t="s">
        <v>811</v>
      </c>
      <c r="D906" s="18" t="str">
        <f>+IFERROR(VLOOKUP(Cursos[[#This Row],[Modelo correcto]],Modelos[[Modelo correcto]:[¿En línea?]],2,FALSE),"REVISAR")</f>
        <v>HP</v>
      </c>
      <c r="E906" s="18" t="str">
        <f>+IFERROR(VLOOKUP(Cursos[[#This Row],[Modelo correcto]],Modelos[[Modelo correcto]:[¿En línea?]],3,FALSE),"REVISAR")</f>
        <v>SÍ</v>
      </c>
      <c r="F906" s="18" t="str">
        <f>+Cursos[[#This Row],[IS]]&amp;Cursos[[#This Row],[Modelo correcto]]</f>
        <v>ANDRES ALVARO PEREZ GARCIAM630</v>
      </c>
      <c r="G906" s="18">
        <v>1</v>
      </c>
      <c r="H906" s="19">
        <v>43922</v>
      </c>
      <c r="I906" s="18" t="str">
        <f>+IFERROR(VLOOKUP(Cursos[[#This Row],[Modelo correcto]],Modelos[[Modelo correcto]:[Aplica para certificación]],4,FALSE),"REVISAR")</f>
        <v>NO</v>
      </c>
    </row>
    <row r="907" spans="1:9" x14ac:dyDescent="0.25">
      <c r="A907" s="144" t="s">
        <v>304</v>
      </c>
      <c r="B907">
        <v>1</v>
      </c>
      <c r="C907" s="10" t="s">
        <v>1291</v>
      </c>
      <c r="D907" s="18" t="str">
        <f>+IFERROR(VLOOKUP(Cursos[[#This Row],[Modelo correcto]],Modelos[[Modelo correcto]:[¿En línea?]],2,FALSE),"REVISAR")</f>
        <v>HP</v>
      </c>
      <c r="E907" s="18" t="str">
        <f>+IFERROR(VLOOKUP(Cursos[[#This Row],[Modelo correcto]],Modelos[[Modelo correcto]:[¿En línea?]],3,FALSE),"REVISAR")</f>
        <v>SÍ</v>
      </c>
      <c r="F907" s="18" t="str">
        <f>+Cursos[[#This Row],[IS]]&amp;Cursos[[#This Row],[Modelo correcto]]</f>
        <v>ANDRES ALVARO PEREZ GARCIAX451</v>
      </c>
      <c r="G907" s="18">
        <v>1</v>
      </c>
      <c r="H907" s="19">
        <v>43922</v>
      </c>
      <c r="I907" s="18" t="str">
        <f>+IFERROR(VLOOKUP(Cursos[[#This Row],[Modelo correcto]],Modelos[[Modelo correcto]:[Aplica para certificación]],4,FALSE),"REVISAR")</f>
        <v>SÍ</v>
      </c>
    </row>
    <row r="908" spans="1:9" x14ac:dyDescent="0.25">
      <c r="A908" s="144" t="s">
        <v>2767</v>
      </c>
      <c r="B908">
        <v>1</v>
      </c>
      <c r="C908" s="63">
        <v>428</v>
      </c>
      <c r="D908" s="18" t="str">
        <f>+IFERROR(VLOOKUP(Cursos[[#This Row],[Modelo correcto]],Modelos[[Modelo correcto]:[¿En línea?]],2,FALSE),"REVISAR")</f>
        <v>XEROX</v>
      </c>
      <c r="E908" s="18" t="str">
        <f>+IFERROR(VLOOKUP(Cursos[[#This Row],[Modelo correcto]],Modelos[[Modelo correcto]:[¿En línea?]],3,FALSE),"REVISAR")</f>
        <v>NO</v>
      </c>
      <c r="F908" s="18" t="str">
        <f>+Cursos[[#This Row],[IS]]&amp;Cursos[[#This Row],[Modelo correcto]]</f>
        <v>RICARDO PASCUAL GARCIA VILLICAÑA428</v>
      </c>
      <c r="G908" s="18">
        <v>1</v>
      </c>
      <c r="H908" s="18"/>
      <c r="I908" s="18" t="str">
        <f>+IFERROR(VLOOKUP(Cursos[[#This Row],[Modelo correcto]],Modelos[[Modelo correcto]:[Aplica para certificación]],4,FALSE),"REVISAR")</f>
        <v>SÍ</v>
      </c>
    </row>
    <row r="909" spans="1:9" x14ac:dyDescent="0.25">
      <c r="A909" s="144" t="s">
        <v>2767</v>
      </c>
      <c r="B909">
        <v>1</v>
      </c>
      <c r="C909" s="63">
        <v>4110</v>
      </c>
      <c r="D909" s="18" t="str">
        <f>+IFERROR(VLOOKUP(Cursos[[#This Row],[Modelo correcto]],Modelos[[Modelo correcto]:[¿En línea?]],2,FALSE),"REVISAR")</f>
        <v>XEROX</v>
      </c>
      <c r="E909" s="18" t="str">
        <f>+IFERROR(VLOOKUP(Cursos[[#This Row],[Modelo correcto]],Modelos[[Modelo correcto]:[¿En línea?]],3,FALSE),"REVISAR")</f>
        <v>NO</v>
      </c>
      <c r="F909" s="18" t="str">
        <f>+Cursos[[#This Row],[IS]]&amp;Cursos[[#This Row],[Modelo correcto]]</f>
        <v>RICARDO PASCUAL GARCIA VILLICAÑA4110</v>
      </c>
      <c r="G909" s="18">
        <v>1</v>
      </c>
      <c r="H909" s="18"/>
      <c r="I909" s="18" t="str">
        <f>+IFERROR(VLOOKUP(Cursos[[#This Row],[Modelo correcto]],Modelos[[Modelo correcto]:[Aplica para certificación]],4,FALSE),"REVISAR")</f>
        <v>SÍ</v>
      </c>
    </row>
    <row r="910" spans="1:9" x14ac:dyDescent="0.25">
      <c r="A910" s="144" t="s">
        <v>2767</v>
      </c>
      <c r="B910">
        <v>1</v>
      </c>
      <c r="C910" s="63">
        <v>7120</v>
      </c>
      <c r="D910" s="18" t="str">
        <f>+IFERROR(VLOOKUP(Cursos[[#This Row],[Modelo correcto]],Modelos[[Modelo correcto]:[¿En línea?]],2,FALSE),"REVISAR")</f>
        <v>XEROX</v>
      </c>
      <c r="E910" s="18" t="str">
        <f>+IFERROR(VLOOKUP(Cursos[[#This Row],[Modelo correcto]],Modelos[[Modelo correcto]:[¿En línea?]],3,FALSE),"REVISAR")</f>
        <v>NO</v>
      </c>
      <c r="F910" s="18" t="str">
        <f>+Cursos[[#This Row],[IS]]&amp;Cursos[[#This Row],[Modelo correcto]]</f>
        <v>RICARDO PASCUAL GARCIA VILLICAÑA7120</v>
      </c>
      <c r="G910" s="18">
        <v>1</v>
      </c>
      <c r="H910" s="18"/>
      <c r="I910" s="18" t="str">
        <f>+IFERROR(VLOOKUP(Cursos[[#This Row],[Modelo correcto]],Modelos[[Modelo correcto]:[Aplica para certificación]],4,FALSE),"REVISAR")</f>
        <v>SÍ</v>
      </c>
    </row>
    <row r="911" spans="1:9" x14ac:dyDescent="0.25">
      <c r="A911" s="144" t="s">
        <v>304</v>
      </c>
      <c r="B911">
        <v>1</v>
      </c>
      <c r="C911" s="10" t="s">
        <v>1890</v>
      </c>
      <c r="D911" s="18" t="str">
        <f>+IFERROR(VLOOKUP(Cursos[[#This Row],[Modelo correcto]],Modelos[[Modelo correcto]:[¿En línea?]],2,FALSE),"REVISAR")</f>
        <v>EPSON</v>
      </c>
      <c r="E911" s="18" t="str">
        <f>+IFERROR(VLOOKUP(Cursos[[#This Row],[Modelo correcto]],Modelos[[Modelo correcto]:[¿En línea?]],3,FALSE),"REVISAR")</f>
        <v>SÍ</v>
      </c>
      <c r="F911" s="18" t="str">
        <f>+Cursos[[#This Row],[IS]]&amp;Cursos[[#This Row],[Modelo correcto]]</f>
        <v>ANDRES ALVARO PEREZ GARCIAWorkForce Pro WF-M5299 / WF-M5799</v>
      </c>
      <c r="G911" s="18">
        <v>1</v>
      </c>
      <c r="H911" s="19">
        <v>44044</v>
      </c>
      <c r="I911" s="18" t="str">
        <f>+IFERROR(VLOOKUP(Cursos[[#This Row],[Modelo correcto]],Modelos[[Modelo correcto]:[Aplica para certificación]],4,FALSE),"REVISAR")</f>
        <v>SÍ</v>
      </c>
    </row>
    <row r="912" spans="1:9" x14ac:dyDescent="0.25">
      <c r="A912" s="144" t="s">
        <v>2767</v>
      </c>
      <c r="B912">
        <v>1</v>
      </c>
      <c r="C912" s="63">
        <v>7346</v>
      </c>
      <c r="D912" s="18" t="str">
        <f>+IFERROR(VLOOKUP(Cursos[[#This Row],[Modelo correcto]],Modelos[[Modelo correcto]:[¿En línea?]],2,FALSE),"REVISAR")</f>
        <v>XEROX</v>
      </c>
      <c r="E912" s="18" t="str">
        <f>+IFERROR(VLOOKUP(Cursos[[#This Row],[Modelo correcto]],Modelos[[Modelo correcto]:[¿En línea?]],3,FALSE),"REVISAR")</f>
        <v>NO</v>
      </c>
      <c r="F912" s="18" t="str">
        <f>+Cursos[[#This Row],[IS]]&amp;Cursos[[#This Row],[Modelo correcto]]</f>
        <v>RICARDO PASCUAL GARCIA VILLICAÑA7346</v>
      </c>
      <c r="G912" s="18">
        <v>1</v>
      </c>
      <c r="H912" s="18"/>
      <c r="I912" s="18" t="str">
        <f>+IFERROR(VLOOKUP(Cursos[[#This Row],[Modelo correcto]],Modelos[[Modelo correcto]:[Aplica para certificación]],4,FALSE),"REVISAR")</f>
        <v>SÍ</v>
      </c>
    </row>
    <row r="913" spans="1:9" x14ac:dyDescent="0.25">
      <c r="A913" s="144" t="s">
        <v>2767</v>
      </c>
      <c r="B913">
        <v>1</v>
      </c>
      <c r="C913" s="63">
        <v>7970</v>
      </c>
      <c r="D913" s="18" t="str">
        <f>+IFERROR(VLOOKUP(Cursos[[#This Row],[Modelo correcto]],Modelos[[Modelo correcto]:[¿En línea?]],2,FALSE),"REVISAR")</f>
        <v>XEROX</v>
      </c>
      <c r="E913" s="18" t="str">
        <f>+IFERROR(VLOOKUP(Cursos[[#This Row],[Modelo correcto]],Modelos[[Modelo correcto]:[¿En línea?]],3,FALSE),"REVISAR")</f>
        <v>NO</v>
      </c>
      <c r="F913" s="18" t="str">
        <f>+Cursos[[#This Row],[IS]]&amp;Cursos[[#This Row],[Modelo correcto]]</f>
        <v>RICARDO PASCUAL GARCIA VILLICAÑA7970</v>
      </c>
      <c r="G913" s="18">
        <v>1</v>
      </c>
      <c r="H913" s="18"/>
      <c r="I913" s="18" t="str">
        <f>+IFERROR(VLOOKUP(Cursos[[#This Row],[Modelo correcto]],Modelos[[Modelo correcto]:[Aplica para certificación]],4,FALSE),"REVISAR")</f>
        <v>SÍ</v>
      </c>
    </row>
    <row r="914" spans="1:9" x14ac:dyDescent="0.25">
      <c r="A914" s="144" t="s">
        <v>2766</v>
      </c>
      <c r="B914">
        <v>1</v>
      </c>
      <c r="C914" s="10" t="s">
        <v>756</v>
      </c>
      <c r="D914" s="18" t="str">
        <f>+IFERROR(VLOOKUP(Cursos[[#This Row],[Modelo correcto]],Modelos[[Modelo correcto]:[¿En línea?]],2,FALSE),"REVISAR")</f>
        <v>CANON</v>
      </c>
      <c r="E914" s="18" t="str">
        <f>+IFERROR(VLOOKUP(Cursos[[#This Row],[Modelo correcto]],Modelos[[Modelo correcto]:[¿En línea?]],3,FALSE),"REVISAR")</f>
        <v>SÍ</v>
      </c>
      <c r="F914" s="18" t="str">
        <f>+Cursos[[#This Row],[IS]]&amp;Cursos[[#This Row],[Modelo correcto]]</f>
        <v>CESAR A GUERREROPrincipios básicos de escáner</v>
      </c>
      <c r="G914" s="18">
        <v>1</v>
      </c>
      <c r="H914" s="18"/>
      <c r="I914" s="18" t="str">
        <f>+IFERROR(VLOOKUP(Cursos[[#This Row],[Modelo correcto]],Modelos[[Modelo correcto]:[Aplica para certificación]],4,FALSE),"REVISAR")</f>
        <v>SÍ</v>
      </c>
    </row>
    <row r="915" spans="1:9" x14ac:dyDescent="0.25">
      <c r="A915" s="144" t="s">
        <v>304</v>
      </c>
      <c r="B915">
        <v>1</v>
      </c>
      <c r="C915" s="145" t="s">
        <v>502</v>
      </c>
      <c r="D915" s="18" t="str">
        <f>+IFERROR(VLOOKUP(Cursos[[#This Row],[Modelo correcto]],Modelos[[Modelo correcto]:[¿En línea?]],2,FALSE),"REVISAR")</f>
        <v>CANON</v>
      </c>
      <c r="E915" s="18" t="str">
        <f>+IFERROR(VLOOKUP(Cursos[[#This Row],[Modelo correcto]],Modelos[[Modelo correcto]:[¿En línea?]],3,FALSE),"REVISAR")</f>
        <v>SÍ</v>
      </c>
      <c r="F915" s="18" t="str">
        <f>+Cursos[[#This Row],[IS]]&amp;Cursos[[#This Row],[Modelo correcto]]</f>
        <v>ANDRES ALVARO PEREZ GARCIAIRA 6500/8500</v>
      </c>
      <c r="G915" s="18">
        <v>1</v>
      </c>
      <c r="H915" s="19">
        <v>43952</v>
      </c>
      <c r="I915" s="18" t="str">
        <f>+IFERROR(VLOOKUP(Cursos[[#This Row],[Modelo correcto]],Modelos[[Modelo correcto]:[Aplica para certificación]],4,FALSE),"REVISAR")</f>
        <v>NO</v>
      </c>
    </row>
    <row r="916" spans="1:9" x14ac:dyDescent="0.25">
      <c r="A916" s="144" t="s">
        <v>2767</v>
      </c>
      <c r="B916">
        <v>1</v>
      </c>
      <c r="C916" s="63">
        <v>8560</v>
      </c>
      <c r="D916" s="18" t="str">
        <f>+IFERROR(VLOOKUP(Cursos[[#This Row],[Modelo correcto]],Modelos[[Modelo correcto]:[¿En línea?]],2,FALSE),"REVISAR")</f>
        <v>XEROX</v>
      </c>
      <c r="E916" s="18" t="str">
        <f>+IFERROR(VLOOKUP(Cursos[[#This Row],[Modelo correcto]],Modelos[[Modelo correcto]:[¿En línea?]],3,FALSE),"REVISAR")</f>
        <v>NO</v>
      </c>
      <c r="F916" s="18" t="str">
        <f>+Cursos[[#This Row],[IS]]&amp;Cursos[[#This Row],[Modelo correcto]]</f>
        <v>RICARDO PASCUAL GARCIA VILLICAÑA8560</v>
      </c>
      <c r="G916" s="18">
        <v>1</v>
      </c>
      <c r="H916" s="18"/>
      <c r="I916" s="18" t="str">
        <f>+IFERROR(VLOOKUP(Cursos[[#This Row],[Modelo correcto]],Modelos[[Modelo correcto]:[Aplica para certificación]],4,FALSE),"REVISAR")</f>
        <v>SÍ</v>
      </c>
    </row>
    <row r="917" spans="1:9" x14ac:dyDescent="0.25">
      <c r="A917" s="144" t="s">
        <v>304</v>
      </c>
      <c r="B917">
        <v>1</v>
      </c>
      <c r="C917" s="145" t="s">
        <v>528</v>
      </c>
      <c r="D917" s="18" t="str">
        <f>+IFERROR(VLOOKUP(Cursos[[#This Row],[Modelo correcto]],Modelos[[Modelo correcto]:[¿En línea?]],2,FALSE),"REVISAR")</f>
        <v>CANON</v>
      </c>
      <c r="E917" s="18" t="str">
        <f>+IFERROR(VLOOKUP(Cursos[[#This Row],[Modelo correcto]],Modelos[[Modelo correcto]:[¿En línea?]],3,FALSE),"REVISAR")</f>
        <v>SÍ</v>
      </c>
      <c r="F917" s="18" t="str">
        <f>+Cursos[[#This Row],[IS]]&amp;Cursos[[#This Row],[Modelo correcto]]</f>
        <v>ANDRES ALVARO PEREZ GARCIAIRA4500</v>
      </c>
      <c r="G917" s="18">
        <v>1</v>
      </c>
      <c r="H917" s="19">
        <v>43952</v>
      </c>
      <c r="I917" s="18" t="str">
        <f>+IFERROR(VLOOKUP(Cursos[[#This Row],[Modelo correcto]],Modelos[[Modelo correcto]:[Aplica para certificación]],4,FALSE),"REVISAR")</f>
        <v>NO</v>
      </c>
    </row>
    <row r="918" spans="1:9" x14ac:dyDescent="0.25">
      <c r="A918" s="144" t="s">
        <v>2766</v>
      </c>
      <c r="B918">
        <v>1</v>
      </c>
      <c r="C918" s="10" t="s">
        <v>9</v>
      </c>
      <c r="D918" s="10" t="str">
        <f>+IFERROR(VLOOKUP(Cursos[[#This Row],[Modelo correcto]],Modelos[[Modelo correcto]:[¿En línea?]],2,FALSE),"REVISAR")</f>
        <v>XEROX</v>
      </c>
      <c r="E918" s="10" t="str">
        <f>+IFERROR(VLOOKUP(Cursos[[#This Row],[Modelo correcto]],Modelos[[Modelo correcto]:[¿En línea?]],3,FALSE),"REVISAR")</f>
        <v>SÍ</v>
      </c>
      <c r="F918" s="18" t="str">
        <f>+Cursos[[#This Row],[IS]]&amp;Cursos[[#This Row],[Modelo correcto]]</f>
        <v>CESAR A GUERRERO4265XTS</v>
      </c>
      <c r="G918" s="18">
        <v>1</v>
      </c>
      <c r="H918" s="18"/>
      <c r="I918" s="18" t="str">
        <f>+IFERROR(VLOOKUP(Cursos[[#This Row],[Modelo correcto]],Modelos[[Modelo correcto]:[Aplica para certificación]],4,FALSE),"REVISAR")</f>
        <v>NO</v>
      </c>
    </row>
    <row r="919" spans="1:9" x14ac:dyDescent="0.25">
      <c r="A919" s="144" t="s">
        <v>304</v>
      </c>
      <c r="B919">
        <v>1</v>
      </c>
      <c r="C919" s="145" t="s">
        <v>1239</v>
      </c>
      <c r="D919" s="18" t="str">
        <f>+IFERROR(VLOOKUP(Cursos[[#This Row],[Modelo correcto]],Modelos[[Modelo correcto]:[¿En línea?]],2,FALSE),"REVISAR")</f>
        <v>CANON</v>
      </c>
      <c r="E919" s="18" t="str">
        <f>+IFERROR(VLOOKUP(Cursos[[#This Row],[Modelo correcto]],Modelos[[Modelo correcto]:[¿En línea?]],3,FALSE),"REVISAR")</f>
        <v>SÍ</v>
      </c>
      <c r="F919" s="18" t="str">
        <f>+Cursos[[#This Row],[IS]]&amp;Cursos[[#This Row],[Modelo correcto]]</f>
        <v>ANDRES ALVARO PEREZ GARCIAIRAC3500</v>
      </c>
      <c r="G919" s="18">
        <v>1</v>
      </c>
      <c r="H919" s="19">
        <v>43952</v>
      </c>
      <c r="I919" s="18" t="str">
        <f>+IFERROR(VLOOKUP(Cursos[[#This Row],[Modelo correcto]],Modelos[[Modelo correcto]:[Aplica para certificación]],4,FALSE),"REVISAR")</f>
        <v>SÍ</v>
      </c>
    </row>
    <row r="920" spans="1:9" x14ac:dyDescent="0.25">
      <c r="A920" s="144" t="s">
        <v>2766</v>
      </c>
      <c r="B920">
        <v>1</v>
      </c>
      <c r="C920" s="10" t="s">
        <v>249</v>
      </c>
      <c r="D920" s="10" t="str">
        <f>+IFERROR(VLOOKUP(Cursos[[#This Row],[Modelo correcto]],Modelos[[Modelo correcto]:[¿En línea?]],2,FALSE),"REVISAR")</f>
        <v>XEROX</v>
      </c>
      <c r="E920" s="10" t="str">
        <f>+IFERROR(VLOOKUP(Cursos[[#This Row],[Modelo correcto]],Modelos[[Modelo correcto]:[¿En línea?]],3,FALSE),"REVISAR")</f>
        <v>SÍ</v>
      </c>
      <c r="F920" s="18" t="str">
        <f>+Cursos[[#This Row],[IS]]&amp;Cursos[[#This Row],[Modelo correcto]]</f>
        <v>CESAR A GUERREROAB80XTA</v>
      </c>
      <c r="G920" s="18">
        <v>1</v>
      </c>
      <c r="H920" s="18"/>
      <c r="I920" s="18" t="str">
        <f>+IFERROR(VLOOKUP(Cursos[[#This Row],[Modelo correcto]],Modelos[[Modelo correcto]:[Aplica para certificación]],4,FALSE),"REVISAR")</f>
        <v>SÍ</v>
      </c>
    </row>
    <row r="921" spans="1:9" x14ac:dyDescent="0.25">
      <c r="A921" s="144" t="s">
        <v>2766</v>
      </c>
      <c r="B921">
        <v>1</v>
      </c>
      <c r="C921" s="10" t="s">
        <v>251</v>
      </c>
      <c r="D921" s="10" t="str">
        <f>+IFERROR(VLOOKUP(Cursos[[#This Row],[Modelo correcto]],Modelos[[Modelo correcto]:[¿En línea?]],2,FALSE),"REVISAR")</f>
        <v>XEROX</v>
      </c>
      <c r="E921" s="10" t="str">
        <f>+IFERROR(VLOOKUP(Cursos[[#This Row],[Modelo correcto]],Modelos[[Modelo correcto]:[¿En línea?]],3,FALSE),"REVISAR")</f>
        <v>SÍ</v>
      </c>
      <c r="F921" s="18" t="str">
        <f>+Cursos[[#This Row],[IS]]&amp;Cursos[[#This Row],[Modelo correcto]]</f>
        <v>CESAR A GUERREROAC80XTA</v>
      </c>
      <c r="G921" s="18">
        <v>1</v>
      </c>
      <c r="H921" s="18"/>
      <c r="I921" s="18" t="str">
        <f>+IFERROR(VLOOKUP(Cursos[[#This Row],[Modelo correcto]],Modelos[[Modelo correcto]:[Aplica para certificación]],4,FALSE),"REVISAR")</f>
        <v>SÍ</v>
      </c>
    </row>
    <row r="922" spans="1:9" x14ac:dyDescent="0.25">
      <c r="A922" s="144" t="s">
        <v>304</v>
      </c>
      <c r="B922">
        <v>1</v>
      </c>
      <c r="C922" s="34" t="s">
        <v>1240</v>
      </c>
      <c r="D922" s="18" t="str">
        <f>+IFERROR(VLOOKUP(Cursos[[#This Row],[Modelo correcto]],Modelos[[Modelo correcto]:[¿En línea?]],2,FALSE),"REVISAR")</f>
        <v>CANON</v>
      </c>
      <c r="E922" s="18" t="str">
        <f>+IFERROR(VLOOKUP(Cursos[[#This Row],[Modelo correcto]],Modelos[[Modelo correcto]:[¿En línea?]],3,FALSE),"REVISAR")</f>
        <v>SÍ</v>
      </c>
      <c r="F922" s="18" t="str">
        <f>+Cursos[[#This Row],[IS]]&amp;Cursos[[#This Row],[Modelo correcto]]</f>
        <v>ANDRES ALVARO PEREZ GARCIAIRAC5500</v>
      </c>
      <c r="G922" s="18">
        <v>1</v>
      </c>
      <c r="H922" s="19">
        <v>43952</v>
      </c>
      <c r="I922" s="18" t="str">
        <f>+IFERROR(VLOOKUP(Cursos[[#This Row],[Modelo correcto]],Modelos[[Modelo correcto]:[Aplica para certificación]],4,FALSE),"REVISAR")</f>
        <v>SÍ</v>
      </c>
    </row>
    <row r="923" spans="1:9" x14ac:dyDescent="0.25">
      <c r="A923" s="144" t="s">
        <v>2766</v>
      </c>
      <c r="B923">
        <v>1</v>
      </c>
      <c r="C923" s="10" t="s">
        <v>128</v>
      </c>
      <c r="D923" s="18" t="str">
        <f>+IFERROR(VLOOKUP(Cursos[[#This Row],[Modelo correcto]],Modelos[[Modelo correcto]:[¿En línea?]],2,FALSE),"REVISAR")</f>
        <v>XEROX</v>
      </c>
      <c r="E923" s="18" t="str">
        <f>+IFERROR(VLOOKUP(Cursos[[#This Row],[Modelo correcto]],Modelos[[Modelo correcto]:[¿En línea?]],3,FALSE),"REVISAR")</f>
        <v>SÍ</v>
      </c>
      <c r="F923" s="18" t="str">
        <f>+Cursos[[#This Row],[IS]]&amp;Cursos[[#This Row],[Modelo correcto]]</f>
        <v>CESAR A GUERREROC13159X</v>
      </c>
      <c r="G923" s="18">
        <v>0</v>
      </c>
      <c r="H923" s="19">
        <v>43709</v>
      </c>
      <c r="I923" s="18" t="str">
        <f>+IFERROR(VLOOKUP(Cursos[[#This Row],[Modelo correcto]],Modelos[[Modelo correcto]:[Aplica para certificación]],4,FALSE),"REVISAR")</f>
        <v>NO</v>
      </c>
    </row>
    <row r="924" spans="1:9" x14ac:dyDescent="0.25">
      <c r="A924" s="144" t="s">
        <v>304</v>
      </c>
      <c r="B924">
        <v>1</v>
      </c>
      <c r="C924" s="64" t="s">
        <v>1213</v>
      </c>
      <c r="D924" s="18" t="str">
        <f>+IFERROR(VLOOKUP(Cursos[[#This Row],[Modelo correcto]],Modelos[[Modelo correcto]:[¿En línea?]],2,FALSE),"REVISAR")</f>
        <v>HP</v>
      </c>
      <c r="E924" s="18" t="str">
        <f>+IFERROR(VLOOKUP(Cursos[[#This Row],[Modelo correcto]],Modelos[[Modelo correcto]:[¿En línea?]],3,FALSE),"REVISAR")</f>
        <v>SÍ</v>
      </c>
      <c r="F924" s="18" t="str">
        <f>+Cursos[[#This Row],[IS]]&amp;Cursos[[#This Row],[Modelo correcto]]</f>
        <v>ANDRES ALVARO PEREZ GARCIAESD</v>
      </c>
      <c r="G924" s="18">
        <v>1</v>
      </c>
      <c r="H924" s="19">
        <v>43952</v>
      </c>
      <c r="I924" s="18" t="str">
        <f>+IFERROR(VLOOKUP(Cursos[[#This Row],[Modelo correcto]],Modelos[[Modelo correcto]:[Aplica para certificación]],4,FALSE),"REVISAR")</f>
        <v>SÍ</v>
      </c>
    </row>
    <row r="925" spans="1:9" x14ac:dyDescent="0.25">
      <c r="A925" s="144" t="s">
        <v>304</v>
      </c>
      <c r="B925">
        <v>1</v>
      </c>
      <c r="C925" s="64" t="s">
        <v>1168</v>
      </c>
      <c r="D925" s="18" t="str">
        <f>+IFERROR(VLOOKUP(Cursos[[#This Row],[Modelo correcto]],Modelos[[Modelo correcto]:[¿En línea?]],2,FALSE),"REVISAR")</f>
        <v>HP</v>
      </c>
      <c r="E925" s="18" t="str">
        <f>+IFERROR(VLOOKUP(Cursos[[#This Row],[Modelo correcto]],Modelos[[Modelo correcto]:[¿En línea?]],3,FALSE),"REVISAR")</f>
        <v>SÍ</v>
      </c>
      <c r="F925" s="18" t="str">
        <f>+Cursos[[#This Row],[IS]]&amp;Cursos[[#This Row],[Modelo correcto]]</f>
        <v>ANDRES ALVARO PEREZ GARCIAHP Digital Sending</v>
      </c>
      <c r="G925" s="18">
        <v>1</v>
      </c>
      <c r="H925" s="19">
        <v>43952</v>
      </c>
      <c r="I925" s="18" t="str">
        <f>+IFERROR(VLOOKUP(Cursos[[#This Row],[Modelo correcto]],Modelos[[Modelo correcto]:[Aplica para certificación]],4,FALSE),"REVISAR")</f>
        <v>SÍ</v>
      </c>
    </row>
    <row r="926" spans="1:9" x14ac:dyDescent="0.25">
      <c r="A926" s="144" t="s">
        <v>304</v>
      </c>
      <c r="B926">
        <v>1</v>
      </c>
      <c r="C926" s="64" t="s">
        <v>919</v>
      </c>
      <c r="D926" s="18" t="str">
        <f>+IFERROR(VLOOKUP(Cursos[[#This Row],[Modelo correcto]],Modelos[[Modelo correcto]:[¿En línea?]],2,FALSE),"REVISAR")</f>
        <v>HP</v>
      </c>
      <c r="E926" s="18" t="str">
        <f>+IFERROR(VLOOKUP(Cursos[[#This Row],[Modelo correcto]],Modelos[[Modelo correcto]:[¿En línea?]],3,FALSE),"REVISAR")</f>
        <v>SÍ</v>
      </c>
      <c r="F926" s="18" t="str">
        <f>+Cursos[[#This Row],[IS]]&amp;Cursos[[#This Row],[Modelo correcto]]</f>
        <v>ANDRES ALVARO PEREZ GARCIAHP FutureSmart 4 Firmware WBT</v>
      </c>
      <c r="G926" s="18">
        <v>1</v>
      </c>
      <c r="H926" s="19">
        <v>43952</v>
      </c>
      <c r="I926" s="18" t="str">
        <f>+IFERROR(VLOOKUP(Cursos[[#This Row],[Modelo correcto]],Modelos[[Modelo correcto]:[Aplica para certificación]],4,FALSE),"REVISAR")</f>
        <v>SÍ</v>
      </c>
    </row>
    <row r="927" spans="1:9" x14ac:dyDescent="0.25">
      <c r="A927" s="144" t="s">
        <v>304</v>
      </c>
      <c r="B927">
        <v>1</v>
      </c>
      <c r="C927" s="10" t="s">
        <v>1342</v>
      </c>
      <c r="D927" s="18" t="str">
        <f>+IFERROR(VLOOKUP(Cursos[[#This Row],[Modelo correcto]],Modelos[[Modelo correcto]:[¿En línea?]],2,FALSE),"REVISAR")</f>
        <v>HP</v>
      </c>
      <c r="E927" s="18" t="str">
        <f>+IFERROR(VLOOKUP(Cursos[[#This Row],[Modelo correcto]],Modelos[[Modelo correcto]:[¿En línea?]],3,FALSE),"REVISAR")</f>
        <v>SÍ</v>
      </c>
      <c r="F927" s="18" t="str">
        <f>+Cursos[[#This Row],[IS]]&amp;Cursos[[#This Row],[Modelo correcto]]</f>
        <v>ANDRES ALVARO PEREZ GARCIAHP Mobile Printing</v>
      </c>
      <c r="G927" s="18">
        <v>1</v>
      </c>
      <c r="H927" s="19">
        <v>43952</v>
      </c>
      <c r="I927" s="18" t="str">
        <f>+IFERROR(VLOOKUP(Cursos[[#This Row],[Modelo correcto]],Modelos[[Modelo correcto]:[Aplica para certificación]],4,FALSE),"REVISAR")</f>
        <v>NO</v>
      </c>
    </row>
    <row r="928" spans="1:9" x14ac:dyDescent="0.25">
      <c r="A928" s="144" t="s">
        <v>2766</v>
      </c>
      <c r="B928">
        <v>1</v>
      </c>
      <c r="C928" s="10" t="s">
        <v>234</v>
      </c>
      <c r="D928" s="18" t="str">
        <f>+IFERROR(VLOOKUP(Cursos[[#This Row],[Modelo correcto]],Modelos[[Modelo correcto]:[¿En línea?]],2,FALSE),"REVISAR")</f>
        <v>XEROX</v>
      </c>
      <c r="E928" s="18" t="str">
        <f>+IFERROR(VLOOKUP(Cursos[[#This Row],[Modelo correcto]],Modelos[[Modelo correcto]:[¿En línea?]],3,FALSE),"REVISAR")</f>
        <v>SÍ</v>
      </c>
      <c r="F928" s="18" t="str">
        <f>+Cursos[[#This Row],[IS]]&amp;Cursos[[#This Row],[Modelo correcto]]</f>
        <v>CESAR A GUERREROCD136</v>
      </c>
      <c r="G928" s="18">
        <v>0</v>
      </c>
      <c r="H928" s="19">
        <v>43709</v>
      </c>
      <c r="I928" s="18" t="str">
        <f>+IFERROR(VLOOKUP(Cursos[[#This Row],[Modelo correcto]],Modelos[[Modelo correcto]:[Aplica para certificación]],4,FALSE),"REVISAR")</f>
        <v>NO</v>
      </c>
    </row>
    <row r="929" spans="1:9" x14ac:dyDescent="0.25">
      <c r="A929" s="144" t="s">
        <v>2766</v>
      </c>
      <c r="B929">
        <v>1</v>
      </c>
      <c r="C929" s="10" t="s">
        <v>258</v>
      </c>
      <c r="D929" s="18" t="str">
        <f>+IFERROR(VLOOKUP(Cursos[[#This Row],[Modelo correcto]],Modelos[[Modelo correcto]:[¿En línea?]],2,FALSE),"REVISAR")</f>
        <v>XEROX</v>
      </c>
      <c r="E929" s="18" t="str">
        <f>+IFERROR(VLOOKUP(Cursos[[#This Row],[Modelo correcto]],Modelos[[Modelo correcto]:[¿En línea?]],3,FALSE),"REVISAR")</f>
        <v>SÍ</v>
      </c>
      <c r="F929" s="18" t="str">
        <f>+Cursos[[#This Row],[IS]]&amp;Cursos[[#This Row],[Modelo correcto]]</f>
        <v>CESAR A GUERREROCMYKNTF</v>
      </c>
      <c r="G929" s="18">
        <v>1</v>
      </c>
      <c r="H929" s="19">
        <v>43739</v>
      </c>
      <c r="I929" s="18" t="str">
        <f>+IFERROR(VLOOKUP(Cursos[[#This Row],[Modelo correcto]],Modelos[[Modelo correcto]:[Aplica para certificación]],4,FALSE),"REVISAR")</f>
        <v>SÍ</v>
      </c>
    </row>
    <row r="930" spans="1:9" x14ac:dyDescent="0.25">
      <c r="A930" s="144" t="s">
        <v>304</v>
      </c>
      <c r="B930">
        <v>1</v>
      </c>
      <c r="C930" s="64" t="s">
        <v>1102</v>
      </c>
      <c r="D930" s="18" t="str">
        <f>+IFERROR(VLOOKUP(Cursos[[#This Row],[Modelo correcto]],Modelos[[Modelo correcto]:[¿En línea?]],2,FALSE),"REVISAR")</f>
        <v>HP</v>
      </c>
      <c r="E930" s="18" t="str">
        <f>+IFERROR(VLOOKUP(Cursos[[#This Row],[Modelo correcto]],Modelos[[Modelo correcto]:[¿En línea?]],3,FALSE),"REVISAR")</f>
        <v>SÍ</v>
      </c>
      <c r="F930" s="18" t="str">
        <f>+Cursos[[#This Row],[IS]]&amp;Cursos[[#This Row],[Modelo correcto]]</f>
        <v>ANDRES ALVARO PEREZ GARCIAHP V3 Universal Print Driver</v>
      </c>
      <c r="G930" s="18">
        <v>1</v>
      </c>
      <c r="H930" s="19">
        <v>43952</v>
      </c>
      <c r="I930" s="18" t="str">
        <f>+IFERROR(VLOOKUP(Cursos[[#This Row],[Modelo correcto]],Modelos[[Modelo correcto]:[Aplica para certificación]],4,FALSE),"REVISAR")</f>
        <v>SÍ</v>
      </c>
    </row>
    <row r="931" spans="1:9" x14ac:dyDescent="0.25">
      <c r="A931" s="144" t="s">
        <v>304</v>
      </c>
      <c r="B931">
        <v>1</v>
      </c>
      <c r="C931" s="145" t="s">
        <v>1311</v>
      </c>
      <c r="D931" s="18" t="str">
        <f>+IFERROR(VLOOKUP(Cursos[[#This Row],[Modelo correcto]],Modelos[[Modelo correcto]:[¿En línea?]],2,FALSE),"REVISAR")</f>
        <v>HP</v>
      </c>
      <c r="E931" s="18" t="str">
        <f>+IFERROR(VLOOKUP(Cursos[[#This Row],[Modelo correcto]],Modelos[[Modelo correcto]:[¿En línea?]],3,FALSE),"REVISAR")</f>
        <v>SÍ</v>
      </c>
      <c r="F931" s="18" t="str">
        <f>+Cursos[[#This Row],[IS]]&amp;Cursos[[#This Row],[Modelo correcto]]</f>
        <v>ANDRES ALVARO PEREZ GARCIAImaging and Printing Fundamentals Master</v>
      </c>
      <c r="G931" s="18">
        <v>1</v>
      </c>
      <c r="H931" s="19">
        <v>43952</v>
      </c>
      <c r="I931" s="18" t="str">
        <f>+IFERROR(VLOOKUP(Cursos[[#This Row],[Modelo correcto]],Modelos[[Modelo correcto]:[Aplica para certificación]],4,FALSE),"REVISAR")</f>
        <v>NO</v>
      </c>
    </row>
    <row r="932" spans="1:9" x14ac:dyDescent="0.25">
      <c r="A932" s="144" t="s">
        <v>304</v>
      </c>
      <c r="B932">
        <v>1</v>
      </c>
      <c r="C932" s="10" t="s">
        <v>1282</v>
      </c>
      <c r="D932" s="18" t="str">
        <f>+IFERROR(VLOOKUP(Cursos[[#This Row],[Modelo correcto]],Modelos[[Modelo correcto]:[¿En línea?]],2,FALSE),"REVISAR")</f>
        <v>HP</v>
      </c>
      <c r="E932" s="18" t="str">
        <f>+IFERROR(VLOOKUP(Cursos[[#This Row],[Modelo correcto]],Modelos[[Modelo correcto]:[¿En línea?]],3,FALSE),"REVISAR")</f>
        <v>SÍ</v>
      </c>
      <c r="F932" s="18" t="str">
        <f>+Cursos[[#This Row],[IS]]&amp;Cursos[[#This Row],[Modelo correcto]]</f>
        <v>ANDRES ALVARO PEREZ GARCIAImaging and Printing Security</v>
      </c>
      <c r="G932" s="18">
        <v>1</v>
      </c>
      <c r="H932" s="19">
        <v>43952</v>
      </c>
      <c r="I932" s="18" t="str">
        <f>+IFERROR(VLOOKUP(Cursos[[#This Row],[Modelo correcto]],Modelos[[Modelo correcto]:[Aplica para certificación]],4,FALSE),"REVISAR")</f>
        <v>SÍ</v>
      </c>
    </row>
    <row r="933" spans="1:9" x14ac:dyDescent="0.25">
      <c r="A933" s="144" t="s">
        <v>304</v>
      </c>
      <c r="B933">
        <v>1</v>
      </c>
      <c r="C933" s="145" t="s">
        <v>1341</v>
      </c>
      <c r="D933" s="18" t="str">
        <f>+IFERROR(VLOOKUP(Cursos[[#This Row],[Modelo correcto]],Modelos[[Modelo correcto]:[¿En línea?]],2,FALSE),"REVISAR")</f>
        <v>HP</v>
      </c>
      <c r="E933" s="18" t="str">
        <f>+IFERROR(VLOOKUP(Cursos[[#This Row],[Modelo correcto]],Modelos[[Modelo correcto]:[¿En línea?]],3,FALSE),"REVISAR")</f>
        <v>SÍ</v>
      </c>
      <c r="F933" s="18" t="str">
        <f>+Cursos[[#This Row],[IS]]&amp;Cursos[[#This Row],[Modelo correcto]]</f>
        <v>ANDRES ALVARO PEREZ GARCIAJetAdvantage Management service and support training</v>
      </c>
      <c r="G933" s="18">
        <v>1</v>
      </c>
      <c r="H933" s="19">
        <v>43952</v>
      </c>
      <c r="I933" s="18" t="str">
        <f>+IFERROR(VLOOKUP(Cursos[[#This Row],[Modelo correcto]],Modelos[[Modelo correcto]:[Aplica para certificación]],4,FALSE),"REVISAR")</f>
        <v>SÍ</v>
      </c>
    </row>
    <row r="934" spans="1:9" x14ac:dyDescent="0.25">
      <c r="A934" s="144" t="s">
        <v>304</v>
      </c>
      <c r="B934">
        <v>1</v>
      </c>
      <c r="C934" s="64" t="s">
        <v>1167</v>
      </c>
      <c r="D934" s="18" t="str">
        <f>+IFERROR(VLOOKUP(Cursos[[#This Row],[Modelo correcto]],Modelos[[Modelo correcto]:[¿En línea?]],2,FALSE),"REVISAR")</f>
        <v>HP</v>
      </c>
      <c r="E934" s="18" t="str">
        <f>+IFERROR(VLOOKUP(Cursos[[#This Row],[Modelo correcto]],Modelos[[Modelo correcto]:[¿En línea?]],3,FALSE),"REVISAR")</f>
        <v>SÍ</v>
      </c>
      <c r="F934" s="18" t="str">
        <f>+Cursos[[#This Row],[IS]]&amp;Cursos[[#This Row],[Modelo correcto]]</f>
        <v>ANDRES ALVARO PEREZ GARCIALaserJet Managed A4</v>
      </c>
      <c r="G934" s="18">
        <v>1</v>
      </c>
      <c r="H934" s="19">
        <v>43952</v>
      </c>
      <c r="I934" s="18" t="str">
        <f>+IFERROR(VLOOKUP(Cursos[[#This Row],[Modelo correcto]],Modelos[[Modelo correcto]:[Aplica para certificación]],4,FALSE),"REVISAR")</f>
        <v>SÍ</v>
      </c>
    </row>
    <row r="935" spans="1:9" x14ac:dyDescent="0.25">
      <c r="A935" s="144" t="s">
        <v>2766</v>
      </c>
      <c r="B935">
        <v>1</v>
      </c>
      <c r="C935" s="63" t="s">
        <v>245</v>
      </c>
      <c r="D935" s="18" t="str">
        <f>+IFERROR(VLOOKUP(Cursos[[#This Row],[Modelo correcto]],Modelos[[Modelo correcto]:[¿En línea?]],2,FALSE),"REVISAR")</f>
        <v>XEROX</v>
      </c>
      <c r="E935" s="18" t="str">
        <f>+IFERROR(VLOOKUP(Cursos[[#This Row],[Modelo correcto]],Modelos[[Modelo correcto]:[¿En línea?]],3,FALSE),"REVISAR")</f>
        <v>SÍ</v>
      </c>
      <c r="F935" s="18" t="str">
        <f>+Cursos[[#This Row],[IS]]&amp;Cursos[[#This Row],[Modelo correcto]]</f>
        <v>CESAR A GUERREROOA287</v>
      </c>
      <c r="G935" s="18">
        <v>0</v>
      </c>
      <c r="H935" s="19">
        <v>43709</v>
      </c>
      <c r="I935" s="18" t="str">
        <f>+IFERROR(VLOOKUP(Cursos[[#This Row],[Modelo correcto]],Modelos[[Modelo correcto]:[Aplica para certificación]],4,FALSE),"REVISAR")</f>
        <v>NO</v>
      </c>
    </row>
    <row r="936" spans="1:9" x14ac:dyDescent="0.25">
      <c r="A936" s="144" t="s">
        <v>2766</v>
      </c>
      <c r="B936">
        <v>1</v>
      </c>
      <c r="C936" s="10" t="s">
        <v>260</v>
      </c>
      <c r="D936" s="18" t="str">
        <f>+IFERROR(VLOOKUP(Cursos[[#This Row],[Modelo correcto]],Modelos[[Modelo correcto]:[¿En línea?]],2,FALSE),"REVISAR")</f>
        <v>XEROX</v>
      </c>
      <c r="E936" s="18" t="str">
        <f>+IFERROR(VLOOKUP(Cursos[[#This Row],[Modelo correcto]],Modelos[[Modelo correcto]:[¿En línea?]],3,FALSE),"REVISAR")</f>
        <v>SÍ</v>
      </c>
      <c r="F936" s="18" t="str">
        <f>+Cursos[[#This Row],[IS]]&amp;Cursos[[#This Row],[Modelo correcto]]</f>
        <v>CESAR A GUERREROOS2082</v>
      </c>
      <c r="G936" s="18">
        <v>1</v>
      </c>
      <c r="H936" s="18"/>
      <c r="I936" s="18" t="str">
        <f>+IFERROR(VLOOKUP(Cursos[[#This Row],[Modelo correcto]],Modelos[[Modelo correcto]:[Aplica para certificación]],4,FALSE),"REVISAR")</f>
        <v>SÍ</v>
      </c>
    </row>
    <row r="937" spans="1:9" x14ac:dyDescent="0.25">
      <c r="A937" s="144" t="s">
        <v>2766</v>
      </c>
      <c r="B937">
        <v>1</v>
      </c>
      <c r="C937" s="10" t="s">
        <v>247</v>
      </c>
      <c r="D937" s="10" t="str">
        <f>+IFERROR(VLOOKUP(Cursos[[#This Row],[Modelo correcto]],Modelos[[Modelo correcto]:[¿En línea?]],2,FALSE),"REVISAR")</f>
        <v>XEROX</v>
      </c>
      <c r="E937" s="10" t="str">
        <f>+IFERROR(VLOOKUP(Cursos[[#This Row],[Modelo correcto]],Modelos[[Modelo correcto]:[¿En línea?]],3,FALSE),"REVISAR")</f>
        <v>SÍ</v>
      </c>
      <c r="F937" s="18" t="str">
        <f>+Cursos[[#This Row],[IS]]&amp;Cursos[[#This Row],[Modelo correcto]]</f>
        <v>CESAR A GUERREROP4622LP</v>
      </c>
      <c r="G937" s="18">
        <v>1</v>
      </c>
      <c r="H937" s="18"/>
      <c r="I937" s="18" t="str">
        <f>+IFERROR(VLOOKUP(Cursos[[#This Row],[Modelo correcto]],Modelos[[Modelo correcto]:[Aplica para certificación]],4,FALSE),"REVISAR")</f>
        <v>NO</v>
      </c>
    </row>
    <row r="938" spans="1:9" x14ac:dyDescent="0.25">
      <c r="A938" s="144" t="s">
        <v>2766</v>
      </c>
      <c r="B938">
        <v>1</v>
      </c>
      <c r="C938" s="10" t="s">
        <v>254</v>
      </c>
      <c r="D938" s="10" t="str">
        <f>+IFERROR(VLOOKUP(Cursos[[#This Row],[Modelo correcto]],Modelos[[Modelo correcto]:[¿En línea?]],2,FALSE),"REVISAR")</f>
        <v>XEROX</v>
      </c>
      <c r="E938" s="10" t="str">
        <f>+IFERROR(VLOOKUP(Cursos[[#This Row],[Modelo correcto]],Modelos[[Modelo correcto]:[¿En línea?]],3,FALSE),"REVISAR")</f>
        <v>SÍ</v>
      </c>
      <c r="F938" s="18" t="str">
        <f>+Cursos[[#This Row],[IS]]&amp;Cursos[[#This Row],[Modelo correcto]]</f>
        <v>CESAR A GUERREROP6020LP</v>
      </c>
      <c r="G938" s="18">
        <v>1</v>
      </c>
      <c r="H938" s="18"/>
      <c r="I938" s="18" t="str">
        <f>+IFERROR(VLOOKUP(Cursos[[#This Row],[Modelo correcto]],Modelos[[Modelo correcto]:[Aplica para certificación]],4,FALSE),"REVISAR")</f>
        <v>NO</v>
      </c>
    </row>
    <row r="939" spans="1:9" x14ac:dyDescent="0.25">
      <c r="A939" s="144" t="s">
        <v>2766</v>
      </c>
      <c r="B939">
        <v>1</v>
      </c>
      <c r="C939" s="10" t="s">
        <v>27</v>
      </c>
      <c r="D939" s="18" t="str">
        <f>+IFERROR(VLOOKUP(Cursos[[#This Row],[Modelo correcto]],Modelos[[Modelo correcto]:[¿En línea?]],2,FALSE),"REVISAR")</f>
        <v>XEROX</v>
      </c>
      <c r="E939" s="18" t="str">
        <f>+IFERROR(VLOOKUP(Cursos[[#This Row],[Modelo correcto]],Modelos[[Modelo correcto]:[¿En línea?]],3,FALSE),"REVISAR")</f>
        <v>SÍ</v>
      </c>
      <c r="F939" s="18" t="str">
        <f>+Cursos[[#This Row],[IS]]&amp;Cursos[[#This Row],[Modelo correcto]]</f>
        <v>CESAR A GUERREROP6500LP</v>
      </c>
      <c r="G939" s="18">
        <v>1</v>
      </c>
      <c r="H939" s="18"/>
      <c r="I939" s="18" t="str">
        <f>+IFERROR(VLOOKUP(Cursos[[#This Row],[Modelo correcto]],Modelos[[Modelo correcto]:[Aplica para certificación]],4,FALSE),"REVISAR")</f>
        <v>NO</v>
      </c>
    </row>
    <row r="940" spans="1:9" x14ac:dyDescent="0.25">
      <c r="A940" s="144" t="s">
        <v>304</v>
      </c>
      <c r="B940">
        <v>1</v>
      </c>
      <c r="C940" s="10" t="s">
        <v>1369</v>
      </c>
      <c r="D940" s="18" t="str">
        <f>+IFERROR(VLOOKUP(Cursos[[#This Row],[Modelo correcto]],Modelos[[Modelo correcto]:[¿En línea?]],2,FALSE),"REVISAR")</f>
        <v>HP</v>
      </c>
      <c r="E940" s="18" t="str">
        <f>+IFERROR(VLOOKUP(Cursos[[#This Row],[Modelo correcto]],Modelos[[Modelo correcto]:[¿En línea?]],3,FALSE),"REVISAR")</f>
        <v>SÍ</v>
      </c>
      <c r="F940" s="18" t="str">
        <f>+Cursos[[#This Row],[IS]]&amp;Cursos[[#This Row],[Modelo correcto]]</f>
        <v>ANDRES ALVARO PEREZ GARCIALaserJet Reference Courses Curriculum</v>
      </c>
      <c r="G940" s="18">
        <v>1</v>
      </c>
      <c r="H940" s="19">
        <v>43952</v>
      </c>
      <c r="I940" s="18" t="str">
        <f>+IFERROR(VLOOKUP(Cursos[[#This Row],[Modelo correcto]],Modelos[[Modelo correcto]:[Aplica para certificación]],4,FALSE),"REVISAR")</f>
        <v>NO</v>
      </c>
    </row>
    <row r="941" spans="1:9" x14ac:dyDescent="0.25">
      <c r="A941" s="144" t="s">
        <v>304</v>
      </c>
      <c r="B941">
        <v>1</v>
      </c>
      <c r="C941" s="64" t="s">
        <v>1079</v>
      </c>
      <c r="D941" s="18" t="str">
        <f>+IFERROR(VLOOKUP(Cursos[[#This Row],[Modelo correcto]],Modelos[[Modelo correcto]:[¿En línea?]],2,FALSE),"REVISAR")</f>
        <v>HP</v>
      </c>
      <c r="E941" s="18" t="str">
        <f>+IFERROR(VLOOKUP(Cursos[[#This Row],[Modelo correcto]],Modelos[[Modelo correcto]:[¿En línea?]],3,FALSE),"REVISAR")</f>
        <v>SÍ</v>
      </c>
      <c r="F941" s="18" t="str">
        <f>+Cursos[[#This Row],[IS]]&amp;Cursos[[#This Row],[Modelo correcto]]</f>
        <v>ANDRES ALVARO PEREZ GARCIAM304</v>
      </c>
      <c r="G941" s="18">
        <v>1</v>
      </c>
      <c r="H941" s="19">
        <v>43952</v>
      </c>
      <c r="I941" s="18" t="str">
        <f>+IFERROR(VLOOKUP(Cursos[[#This Row],[Modelo correcto]],Modelos[[Modelo correcto]:[Aplica para certificación]],4,FALSE),"REVISAR")</f>
        <v>SÍ</v>
      </c>
    </row>
    <row r="942" spans="1:9" x14ac:dyDescent="0.25">
      <c r="A942" s="144" t="s">
        <v>2762</v>
      </c>
      <c r="B942">
        <v>1</v>
      </c>
      <c r="C942" s="10" t="s">
        <v>293</v>
      </c>
      <c r="D942" s="18" t="str">
        <f>+IFERROR(VLOOKUP(Cursos[[#This Row],[Modelo correcto]],Modelos[[Modelo correcto]:[¿En línea?]],2,FALSE),"REVISAR")</f>
        <v>XEROX</v>
      </c>
      <c r="E942" s="18" t="str">
        <f>+IFERROR(VLOOKUP(Cursos[[#This Row],[Modelo correcto]],Modelos[[Modelo correcto]:[¿En línea?]],3,FALSE),"REVISAR")</f>
        <v>SÍ</v>
      </c>
      <c r="F942" s="18" t="str">
        <f>+Cursos[[#This Row],[IS]]&amp;Cursos[[#This Row],[Modelo correcto]]</f>
        <v>CARLOS ALEJANDRO GUTIRREZ/ MUÑOZS009129</v>
      </c>
      <c r="G942" s="18">
        <v>1</v>
      </c>
      <c r="H942" s="19">
        <v>43647</v>
      </c>
      <c r="I942" s="18" t="str">
        <f>+IFERROR(VLOOKUP(Cursos[[#This Row],[Modelo correcto]],Modelos[[Modelo correcto]:[Aplica para certificación]],4,FALSE),"REVISAR")</f>
        <v>SÍ</v>
      </c>
    </row>
    <row r="943" spans="1:9" x14ac:dyDescent="0.25">
      <c r="A943" s="144" t="s">
        <v>2763</v>
      </c>
      <c r="B943">
        <v>1</v>
      </c>
      <c r="C943" s="10" t="s">
        <v>268</v>
      </c>
      <c r="D943" s="145" t="str">
        <f>+IFERROR(VLOOKUP(Cursos[[#This Row],[Modelo correcto]],Modelos[[Modelo correcto]:[¿En línea?]],2,FALSE),"REVISAR")</f>
        <v>XEROX</v>
      </c>
      <c r="E943" s="145" t="str">
        <f>+IFERROR(VLOOKUP(Cursos[[#This Row],[Modelo correcto]],Modelos[[Modelo correcto]:[¿En línea?]],3,FALSE),"REVISAR")</f>
        <v>SÍ</v>
      </c>
      <c r="F943" s="18" t="str">
        <f>+Cursos[[#This Row],[IS]]&amp;Cursos[[#This Row],[Modelo correcto]]</f>
        <v>CARLOS ALBERTO TORRES PEREZSAF231</v>
      </c>
      <c r="G943" s="18">
        <v>1</v>
      </c>
      <c r="H943" s="19">
        <v>43647</v>
      </c>
      <c r="I943" s="18" t="str">
        <f>+IFERROR(VLOOKUP(Cursos[[#This Row],[Modelo correcto]],Modelos[[Modelo correcto]:[Aplica para certificación]],4,FALSE),"REVISAR")</f>
        <v>SÍ</v>
      </c>
    </row>
    <row r="944" spans="1:9" x14ac:dyDescent="0.25">
      <c r="A944" s="144" t="s">
        <v>304</v>
      </c>
      <c r="B944">
        <v>1</v>
      </c>
      <c r="C944" s="63" t="s">
        <v>1260</v>
      </c>
      <c r="D944" s="18" t="str">
        <f>+IFERROR(VLOOKUP(Cursos[[#This Row],[Modelo correcto]],Modelos[[Modelo correcto]:[¿En línea?]],2,FALSE),"REVISAR")</f>
        <v>HP</v>
      </c>
      <c r="E944" s="18" t="str">
        <f>+IFERROR(VLOOKUP(Cursos[[#This Row],[Modelo correcto]],Modelos[[Modelo correcto]:[¿En línea?]],3,FALSE),"REVISAR")</f>
        <v>SÍ</v>
      </c>
      <c r="F944" s="18" t="str">
        <f>+Cursos[[#This Row],[IS]]&amp;Cursos[[#This Row],[Modelo correcto]]</f>
        <v>ANDRES ALVARO PEREZ GARCIAM402</v>
      </c>
      <c r="G944" s="18">
        <v>1</v>
      </c>
      <c r="H944" s="19">
        <v>43952</v>
      </c>
      <c r="I944" s="18" t="str">
        <f>+IFERROR(VLOOKUP(Cursos[[#This Row],[Modelo correcto]],Modelos[[Modelo correcto]:[Aplica para certificación]],4,FALSE),"REVISAR")</f>
        <v>SÍ</v>
      </c>
    </row>
    <row r="945" spans="1:9" x14ac:dyDescent="0.25">
      <c r="A945" s="144" t="s">
        <v>2766</v>
      </c>
      <c r="B945">
        <v>1</v>
      </c>
      <c r="C945" s="10" t="s">
        <v>256</v>
      </c>
      <c r="D945" s="10" t="str">
        <f>+IFERROR(VLOOKUP(Cursos[[#This Row],[Modelo correcto]],Modelos[[Modelo correcto]:[¿En línea?]],2,FALSE),"REVISAR")</f>
        <v>XEROX</v>
      </c>
      <c r="E945" s="10" t="str">
        <f>+IFERROR(VLOOKUP(Cursos[[#This Row],[Modelo correcto]],Modelos[[Modelo correcto]:[¿En línea?]],3,FALSE),"REVISAR")</f>
        <v>SÍ</v>
      </c>
      <c r="F945" s="18" t="str">
        <f>+Cursos[[#This Row],[IS]]&amp;Cursos[[#This Row],[Modelo correcto]]</f>
        <v>CESAR A GUERREROVB40NTF</v>
      </c>
      <c r="G945" s="18">
        <v>1</v>
      </c>
      <c r="H945" s="19">
        <v>43678</v>
      </c>
      <c r="I945" s="18" t="str">
        <f>+IFERROR(VLOOKUP(Cursos[[#This Row],[Modelo correcto]],Modelos[[Modelo correcto]:[Aplica para certificación]],4,FALSE),"REVISAR")</f>
        <v>SÍ</v>
      </c>
    </row>
    <row r="946" spans="1:9" x14ac:dyDescent="0.25">
      <c r="A946" s="144" t="s">
        <v>2766</v>
      </c>
      <c r="B946">
        <v>1</v>
      </c>
      <c r="C946" s="63" t="s">
        <v>271</v>
      </c>
      <c r="D946" s="10" t="str">
        <f>+IFERROR(VLOOKUP(Cursos[[#This Row],[Modelo correcto]],Modelos[[Modelo correcto]:[¿En línea?]],2,FALSE),"REVISAR")</f>
        <v>XEROX</v>
      </c>
      <c r="E946" s="10" t="str">
        <f>+IFERROR(VLOOKUP(Cursos[[#This Row],[Modelo correcto]],Modelos[[Modelo correcto]:[¿En línea?]],3,FALSE),"REVISAR")</f>
        <v>SÍ</v>
      </c>
      <c r="F946" s="18" t="str">
        <f>+Cursos[[#This Row],[IS]]&amp;Cursos[[#This Row],[Modelo correcto]]</f>
        <v>CESAR A GUERREROVB60NTF</v>
      </c>
      <c r="G946" s="18">
        <v>1</v>
      </c>
      <c r="H946" s="19">
        <v>43678</v>
      </c>
      <c r="I946" s="18" t="str">
        <f>+IFERROR(VLOOKUP(Cursos[[#This Row],[Modelo correcto]],Modelos[[Modelo correcto]:[Aplica para certificación]],4,FALSE),"REVISAR")</f>
        <v>SÍ</v>
      </c>
    </row>
    <row r="947" spans="1:9" x14ac:dyDescent="0.25">
      <c r="A947" s="144" t="s">
        <v>2766</v>
      </c>
      <c r="B947">
        <v>1</v>
      </c>
      <c r="C947" s="63" t="s">
        <v>263</v>
      </c>
      <c r="D947" s="10" t="str">
        <f>+IFERROR(VLOOKUP(Cursos[[#This Row],[Modelo correcto]],Modelos[[Modelo correcto]:[¿En línea?]],2,FALSE),"REVISAR")</f>
        <v>XEROX</v>
      </c>
      <c r="E947" s="10" t="str">
        <f>+IFERROR(VLOOKUP(Cursos[[#This Row],[Modelo correcto]],Modelos[[Modelo correcto]:[¿En línea?]],3,FALSE),"REVISAR")</f>
        <v>SÍ</v>
      </c>
      <c r="F947" s="18" t="str">
        <f>+Cursos[[#This Row],[IS]]&amp;Cursos[[#This Row],[Modelo correcto]]</f>
        <v>CESAR A GUERREROVB70NTF</v>
      </c>
      <c r="G947" s="18">
        <v>1</v>
      </c>
      <c r="H947" s="19">
        <v>43678</v>
      </c>
      <c r="I947" s="18" t="str">
        <f>+IFERROR(VLOOKUP(Cursos[[#This Row],[Modelo correcto]],Modelos[[Modelo correcto]:[Aplica para certificación]],4,FALSE),"REVISAR")</f>
        <v>SÍ</v>
      </c>
    </row>
    <row r="948" spans="1:9" x14ac:dyDescent="0.25">
      <c r="A948" s="144" t="s">
        <v>2766</v>
      </c>
      <c r="B948">
        <v>1</v>
      </c>
      <c r="C948" s="63" t="s">
        <v>257</v>
      </c>
      <c r="D948" s="10" t="str">
        <f>+IFERROR(VLOOKUP(Cursos[[#This Row],[Modelo correcto]],Modelos[[Modelo correcto]:[¿En línea?]],2,FALSE),"REVISAR")</f>
        <v>XEROX</v>
      </c>
      <c r="E948" s="10" t="str">
        <f>+IFERROR(VLOOKUP(Cursos[[#This Row],[Modelo correcto]],Modelos[[Modelo correcto]:[¿En línea?]],3,FALSE),"REVISAR")</f>
        <v>SÍ</v>
      </c>
      <c r="F948" s="18" t="str">
        <f>+Cursos[[#This Row],[IS]]&amp;Cursos[[#This Row],[Modelo correcto]]</f>
        <v>CESAR A GUERREROVC40NTF</v>
      </c>
      <c r="G948" s="18">
        <v>1</v>
      </c>
      <c r="H948" s="19">
        <v>43678</v>
      </c>
      <c r="I948" s="18" t="str">
        <f>+IFERROR(VLOOKUP(Cursos[[#This Row],[Modelo correcto]],Modelos[[Modelo correcto]:[Aplica para certificación]],4,FALSE),"REVISAR")</f>
        <v>SÍ</v>
      </c>
    </row>
    <row r="949" spans="1:9" x14ac:dyDescent="0.25">
      <c r="A949" s="144" t="s">
        <v>2766</v>
      </c>
      <c r="B949">
        <v>1</v>
      </c>
      <c r="C949" s="10" t="s">
        <v>266</v>
      </c>
      <c r="D949" s="18" t="str">
        <f>+IFERROR(VLOOKUP(Cursos[[#This Row],[Modelo correcto]],Modelos[[Modelo correcto]:[¿En línea?]],2,FALSE),"REVISAR")</f>
        <v>XEROX</v>
      </c>
      <c r="E949" s="18" t="str">
        <f>+IFERROR(VLOOKUP(Cursos[[#This Row],[Modelo correcto]],Modelos[[Modelo correcto]:[¿En línea?]],3,FALSE),"REVISAR")</f>
        <v>SÍ</v>
      </c>
      <c r="F949" s="18" t="str">
        <f>+Cursos[[#This Row],[IS]]&amp;Cursos[[#This Row],[Modelo correcto]]</f>
        <v>CESAR A GUERREROVC70NTF</v>
      </c>
      <c r="G949" s="18">
        <v>1</v>
      </c>
      <c r="H949" s="19">
        <v>43678</v>
      </c>
      <c r="I949" s="18" t="str">
        <f>+IFERROR(VLOOKUP(Cursos[[#This Row],[Modelo correcto]],Modelos[[Modelo correcto]:[Aplica para certificación]],4,FALSE),"REVISAR")</f>
        <v>SÍ</v>
      </c>
    </row>
    <row r="950" spans="1:9" x14ac:dyDescent="0.25">
      <c r="A950" s="144" t="s">
        <v>304</v>
      </c>
      <c r="B950">
        <v>1</v>
      </c>
      <c r="C950" s="145" t="s">
        <v>1199</v>
      </c>
      <c r="D950" s="18" t="str">
        <f>+IFERROR(VLOOKUP(Cursos[[#This Row],[Modelo correcto]],Modelos[[Modelo correcto]:[¿En línea?]],2,FALSE),"REVISAR")</f>
        <v>HP</v>
      </c>
      <c r="E950" s="18" t="str">
        <f>+IFERROR(VLOOKUP(Cursos[[#This Row],[Modelo correcto]],Modelos[[Modelo correcto]:[¿En línea?]],3,FALSE),"REVISAR")</f>
        <v>SÍ</v>
      </c>
      <c r="F950" s="18" t="str">
        <f>+Cursos[[#This Row],[IS]]&amp;Cursos[[#This Row],[Modelo correcto]]</f>
        <v>ANDRES ALVARO PEREZ GARCIAM433</v>
      </c>
      <c r="G950" s="18">
        <v>1</v>
      </c>
      <c r="H950" s="19">
        <v>43952</v>
      </c>
      <c r="I950" s="18" t="str">
        <f>+IFERROR(VLOOKUP(Cursos[[#This Row],[Modelo correcto]],Modelos[[Modelo correcto]:[Aplica para certificación]],4,FALSE),"REVISAR")</f>
        <v>SÍ</v>
      </c>
    </row>
    <row r="951" spans="1:9" x14ac:dyDescent="0.25">
      <c r="A951" s="144" t="s">
        <v>304</v>
      </c>
      <c r="B951">
        <v>1</v>
      </c>
      <c r="C951" s="145" t="s">
        <v>1083</v>
      </c>
      <c r="D951" s="18" t="str">
        <f>+IFERROR(VLOOKUP(Cursos[[#This Row],[Modelo correcto]],Modelos[[Modelo correcto]:[¿En línea?]],2,FALSE),"REVISAR")</f>
        <v>HP</v>
      </c>
      <c r="E951" s="18" t="str">
        <f>+IFERROR(VLOOKUP(Cursos[[#This Row],[Modelo correcto]],Modelos[[Modelo correcto]:[¿En línea?]],3,FALSE),"REVISAR")</f>
        <v>SÍ</v>
      </c>
      <c r="F951" s="18" t="str">
        <f>+Cursos[[#This Row],[IS]]&amp;Cursos[[#This Row],[Modelo correcto]]</f>
        <v>ANDRES ALVARO PEREZ GARCIAM454</v>
      </c>
      <c r="G951" s="18">
        <v>1</v>
      </c>
      <c r="H951" s="19">
        <v>43952</v>
      </c>
      <c r="I951" s="18" t="str">
        <f>+IFERROR(VLOOKUP(Cursos[[#This Row],[Modelo correcto]],Modelos[[Modelo correcto]:[Aplica para certificación]],4,FALSE),"REVISAR")</f>
        <v>SÍ</v>
      </c>
    </row>
    <row r="952" spans="1:9" x14ac:dyDescent="0.25">
      <c r="A952" s="144" t="s">
        <v>304</v>
      </c>
      <c r="B952">
        <v>1</v>
      </c>
      <c r="C952" s="10" t="s">
        <v>1386</v>
      </c>
      <c r="D952" s="18" t="str">
        <f>+IFERROR(VLOOKUP(Cursos[[#This Row],[Modelo correcto]],Modelos[[Modelo correcto]:[¿En línea?]],2,FALSE),"REVISAR")</f>
        <v>HP</v>
      </c>
      <c r="E952" s="18" t="str">
        <f>+IFERROR(VLOOKUP(Cursos[[#This Row],[Modelo correcto]],Modelos[[Modelo correcto]:[¿En línea?]],3,FALSE),"REVISAR")</f>
        <v>SÍ</v>
      </c>
      <c r="F952" s="18" t="str">
        <f>+Cursos[[#This Row],[IS]]&amp;Cursos[[#This Row],[Modelo correcto]]</f>
        <v>ANDRES ALVARO PEREZ GARCIAM476</v>
      </c>
      <c r="G952" s="18">
        <v>1</v>
      </c>
      <c r="H952" s="19">
        <v>43952</v>
      </c>
      <c r="I952" s="18" t="str">
        <f>+IFERROR(VLOOKUP(Cursos[[#This Row],[Modelo correcto]],Modelos[[Modelo correcto]:[Aplica para certificación]],4,FALSE),"REVISAR")</f>
        <v>SÍ</v>
      </c>
    </row>
    <row r="953" spans="1:9" x14ac:dyDescent="0.25">
      <c r="A953" s="144" t="s">
        <v>311</v>
      </c>
      <c r="B953">
        <v>0</v>
      </c>
      <c r="C953" s="10" t="s">
        <v>905</v>
      </c>
      <c r="D953" s="10" t="str">
        <f>+IFERROR(VLOOKUP(Cursos[[#This Row],[Modelo correcto]],Modelos[[Modelo correcto]:[¿En línea?]],2,FALSE),"REVISAR")</f>
        <v>LEXMARK</v>
      </c>
      <c r="E953" s="10" t="str">
        <f>+IFERROR(VLOOKUP(Cursos[[#This Row],[Modelo correcto]],Modelos[[Modelo correcto]:[¿En línea?]],3,FALSE),"REVISAR")</f>
        <v>SÍ</v>
      </c>
      <c r="F953" s="18" t="str">
        <f>+Cursos[[#This Row],[IS]]&amp;Cursos[[#This Row],[Modelo correcto]]</f>
        <v>CESAR ALEJANDRO CASILLAS CARDONAC736</v>
      </c>
      <c r="G953" s="18">
        <v>1</v>
      </c>
      <c r="H953" s="18"/>
      <c r="I953" s="18" t="str">
        <f>+IFERROR(VLOOKUP(Cursos[[#This Row],[Modelo correcto]],Modelos[[Modelo correcto]:[Aplica para certificación]],4,FALSE),"REVISAR")</f>
        <v>NO</v>
      </c>
    </row>
    <row r="954" spans="1:9" x14ac:dyDescent="0.25">
      <c r="A954" s="144" t="s">
        <v>311</v>
      </c>
      <c r="B954">
        <v>1</v>
      </c>
      <c r="C954" s="10" t="s">
        <v>760</v>
      </c>
      <c r="D954" s="10" t="str">
        <f>+IFERROR(VLOOKUP(Cursos[[#This Row],[Modelo correcto]],Modelos[[Modelo correcto]:[¿En línea?]],2,FALSE),"REVISAR")</f>
        <v>LEXMARK</v>
      </c>
      <c r="E954" s="10" t="str">
        <f>+IFERROR(VLOOKUP(Cursos[[#This Row],[Modelo correcto]],Modelos[[Modelo correcto]:[¿En línea?]],3,FALSE),"REVISAR")</f>
        <v>SÍ</v>
      </c>
      <c r="F954" s="18" t="str">
        <f>+Cursos[[#This Row],[IS]]&amp;Cursos[[#This Row],[Modelo correcto]]</f>
        <v>CESAR ALEJANDRO CASILLAS CARDONAC792</v>
      </c>
      <c r="G954" s="18">
        <v>1</v>
      </c>
      <c r="H954" s="18"/>
      <c r="I954" s="18" t="str">
        <f>+IFERROR(VLOOKUP(Cursos[[#This Row],[Modelo correcto]],Modelos[[Modelo correcto]:[Aplica para certificación]],4,FALSE),"REVISAR")</f>
        <v>NO</v>
      </c>
    </row>
    <row r="955" spans="1:9" x14ac:dyDescent="0.25">
      <c r="A955" s="144" t="s">
        <v>311</v>
      </c>
      <c r="B955">
        <v>0</v>
      </c>
      <c r="C955" s="10" t="s">
        <v>832</v>
      </c>
      <c r="D955" s="10" t="str">
        <f>+IFERROR(VLOOKUP(Cursos[[#This Row],[Modelo correcto]],Modelos[[Modelo correcto]:[¿En línea?]],2,FALSE),"REVISAR")</f>
        <v>SAMSUNG</v>
      </c>
      <c r="E955" s="10" t="str">
        <f>+IFERROR(VLOOKUP(Cursos[[#This Row],[Modelo correcto]],Modelos[[Modelo correcto]:[¿En línea?]],3,FALSE),"REVISAR")</f>
        <v>SÍ</v>
      </c>
      <c r="F955" s="18" t="str">
        <f>+Cursos[[#This Row],[IS]]&amp;Cursos[[#This Row],[Modelo correcto]]</f>
        <v>CESAR ALEJANDRO CASILLAS CARDONACLX 6260</v>
      </c>
      <c r="G955" s="18">
        <v>1</v>
      </c>
      <c r="H955" s="18"/>
      <c r="I955" s="18" t="str">
        <f>+IFERROR(VLOOKUP(Cursos[[#This Row],[Modelo correcto]],Modelos[[Modelo correcto]:[Aplica para certificación]],4,FALSE),"REVISAR")</f>
        <v>NO</v>
      </c>
    </row>
    <row r="956" spans="1:9" x14ac:dyDescent="0.25">
      <c r="A956" s="144" t="s">
        <v>304</v>
      </c>
      <c r="B956">
        <v>1</v>
      </c>
      <c r="C956" s="64" t="s">
        <v>1160</v>
      </c>
      <c r="D956" s="62" t="str">
        <f>+IFERROR(VLOOKUP(Cursos[[#This Row],[Modelo correcto]],Modelos[[Modelo correcto]:[¿En línea?]],2,FALSE),"REVISAR")</f>
        <v>HP</v>
      </c>
      <c r="E956" s="62" t="str">
        <f>+IFERROR(VLOOKUP(Cursos[[#This Row],[Modelo correcto]],Modelos[[Modelo correcto]:[¿En línea?]],3,FALSE),"REVISAR")</f>
        <v>SÍ</v>
      </c>
      <c r="F956" s="18" t="str">
        <f>+Cursos[[#This Row],[IS]]&amp;Cursos[[#This Row],[Modelo correcto]]</f>
        <v>ANDRES ALVARO PEREZ GARCIAM501</v>
      </c>
      <c r="G956" s="18">
        <v>1</v>
      </c>
      <c r="H956" s="19">
        <v>43952</v>
      </c>
      <c r="I956" s="62" t="str">
        <f>+IFERROR(VLOOKUP(Cursos[[#This Row],[Modelo correcto]],Modelos[[Modelo correcto]:[Aplica para certificación]],4,FALSE),"REVISAR")</f>
        <v>SÍ</v>
      </c>
    </row>
    <row r="957" spans="1:9" x14ac:dyDescent="0.25">
      <c r="A957" s="144" t="s">
        <v>304</v>
      </c>
      <c r="B957">
        <v>1</v>
      </c>
      <c r="C957" s="64" t="s">
        <v>1155</v>
      </c>
      <c r="D957" s="18" t="str">
        <f>+IFERROR(VLOOKUP(Cursos[[#This Row],[Modelo correcto]],Modelos[[Modelo correcto]:[¿En línea?]],2,FALSE),"REVISAR")</f>
        <v>HP</v>
      </c>
      <c r="E957" s="18" t="str">
        <f>+IFERROR(VLOOKUP(Cursos[[#This Row],[Modelo correcto]],Modelos[[Modelo correcto]:[¿En línea?]],3,FALSE),"REVISAR")</f>
        <v>SÍ</v>
      </c>
      <c r="F957" s="18" t="str">
        <f>+Cursos[[#This Row],[IS]]&amp;Cursos[[#This Row],[Modelo correcto]]</f>
        <v>ANDRES ALVARO PEREZ GARCIAM507</v>
      </c>
      <c r="G957" s="18">
        <v>1</v>
      </c>
      <c r="H957" s="19">
        <v>43952</v>
      </c>
      <c r="I957" s="18" t="str">
        <f>+IFERROR(VLOOKUP(Cursos[[#This Row],[Modelo correcto]],Modelos[[Modelo correcto]:[Aplica para certificación]],4,FALSE),"REVISAR")</f>
        <v>NO</v>
      </c>
    </row>
    <row r="958" spans="1:9" x14ac:dyDescent="0.25">
      <c r="A958" s="144" t="s">
        <v>304</v>
      </c>
      <c r="B958">
        <v>1</v>
      </c>
      <c r="C958" s="10" t="s">
        <v>1155</v>
      </c>
      <c r="D958" s="18" t="str">
        <f>+IFERROR(VLOOKUP(Cursos[[#This Row],[Modelo correcto]],Modelos[[Modelo correcto]:[¿En línea?]],2,FALSE),"REVISAR")</f>
        <v>HP</v>
      </c>
      <c r="E958" s="18" t="str">
        <f>+IFERROR(VLOOKUP(Cursos[[#This Row],[Modelo correcto]],Modelos[[Modelo correcto]:[¿En línea?]],3,FALSE),"REVISAR")</f>
        <v>SÍ</v>
      </c>
      <c r="F958" s="18" t="str">
        <f>+Cursos[[#This Row],[IS]]&amp;Cursos[[#This Row],[Modelo correcto]]</f>
        <v>ANDRES ALVARO PEREZ GARCIAM507</v>
      </c>
      <c r="G958" s="18">
        <v>1</v>
      </c>
      <c r="H958" s="19">
        <v>43952</v>
      </c>
      <c r="I958" s="18" t="str">
        <f>+IFERROR(VLOOKUP(Cursos[[#This Row],[Modelo correcto]],Modelos[[Modelo correcto]:[Aplica para certificación]],4,FALSE),"REVISAR")</f>
        <v>NO</v>
      </c>
    </row>
    <row r="959" spans="1:9" x14ac:dyDescent="0.25">
      <c r="A959" s="144" t="s">
        <v>304</v>
      </c>
      <c r="B959">
        <v>1</v>
      </c>
      <c r="C959" s="145" t="s">
        <v>1214</v>
      </c>
      <c r="D959" s="18" t="str">
        <f>+IFERROR(VLOOKUP(Cursos[[#This Row],[Modelo correcto]],Modelos[[Modelo correcto]:[¿En línea?]],2,FALSE),"REVISAR")</f>
        <v>HP</v>
      </c>
      <c r="E959" s="18" t="str">
        <f>+IFERROR(VLOOKUP(Cursos[[#This Row],[Modelo correcto]],Modelos[[Modelo correcto]:[¿En línea?]],3,FALSE),"REVISAR")</f>
        <v>SÍ</v>
      </c>
      <c r="F959" s="18" t="str">
        <f>+Cursos[[#This Row],[IS]]&amp;Cursos[[#This Row],[Modelo correcto]]</f>
        <v>ANDRES ALVARO PEREZ GARCIAM552</v>
      </c>
      <c r="G959" s="18">
        <v>1</v>
      </c>
      <c r="H959" s="19">
        <v>43952</v>
      </c>
      <c r="I959" s="18" t="str">
        <f>+IFERROR(VLOOKUP(Cursos[[#This Row],[Modelo correcto]],Modelos[[Modelo correcto]:[Aplica para certificación]],4,FALSE),"REVISAR")</f>
        <v>SÍ</v>
      </c>
    </row>
    <row r="960" spans="1:9" x14ac:dyDescent="0.25">
      <c r="A960" s="144" t="s">
        <v>304</v>
      </c>
      <c r="B960">
        <v>1</v>
      </c>
      <c r="C960" s="10" t="s">
        <v>924</v>
      </c>
      <c r="D960" s="18" t="str">
        <f>+IFERROR(VLOOKUP(Cursos[[#This Row],[Modelo correcto]],Modelos[[Modelo correcto]:[¿En línea?]],2,FALSE),"REVISAR")</f>
        <v>HP</v>
      </c>
      <c r="E960" s="18" t="str">
        <f>+IFERROR(VLOOKUP(Cursos[[#This Row],[Modelo correcto]],Modelos[[Modelo correcto]:[¿En línea?]],3,FALSE),"REVISAR")</f>
        <v>SÍ</v>
      </c>
      <c r="F960" s="18" t="str">
        <f>+Cursos[[#This Row],[IS]]&amp;Cursos[[#This Row],[Modelo correcto]]</f>
        <v>ANDRES ALVARO PEREZ GARCIAM575</v>
      </c>
      <c r="G960" s="18">
        <v>1</v>
      </c>
      <c r="H960" s="19">
        <v>43952</v>
      </c>
      <c r="I960" s="18" t="str">
        <f>+IFERROR(VLOOKUP(Cursos[[#This Row],[Modelo correcto]],Modelos[[Modelo correcto]:[Aplica para certificación]],4,FALSE),"REVISAR")</f>
        <v>NO</v>
      </c>
    </row>
    <row r="961" spans="1:9" x14ac:dyDescent="0.25">
      <c r="A961" s="144" t="s">
        <v>304</v>
      </c>
      <c r="B961">
        <v>1</v>
      </c>
      <c r="C961" s="145" t="s">
        <v>1389</v>
      </c>
      <c r="D961" s="18" t="str">
        <f>+IFERROR(VLOOKUP(Cursos[[#This Row],[Modelo correcto]],Modelos[[Modelo correcto]:[¿En línea?]],2,FALSE),"REVISAR")</f>
        <v>HP</v>
      </c>
      <c r="E961" s="18" t="str">
        <f>+IFERROR(VLOOKUP(Cursos[[#This Row],[Modelo correcto]],Modelos[[Modelo correcto]:[¿En línea?]],3,FALSE),"REVISAR")</f>
        <v>SÍ</v>
      </c>
      <c r="F961" s="18" t="str">
        <f>+Cursos[[#This Row],[IS]]&amp;Cursos[[#This Row],[Modelo correcto]]</f>
        <v>ANDRES ALVARO PEREZ GARCIAM604</v>
      </c>
      <c r="G961" s="18">
        <v>1</v>
      </c>
      <c r="H961" s="19">
        <v>43952</v>
      </c>
      <c r="I961" s="18" t="str">
        <f>+IFERROR(VLOOKUP(Cursos[[#This Row],[Modelo correcto]],Modelos[[Modelo correcto]:[Aplica para certificación]],4,FALSE),"REVISAR")</f>
        <v>SÍ</v>
      </c>
    </row>
    <row r="962" spans="1:9" x14ac:dyDescent="0.25">
      <c r="A962" s="144" t="s">
        <v>304</v>
      </c>
      <c r="B962">
        <v>1</v>
      </c>
      <c r="C962" s="64" t="s">
        <v>878</v>
      </c>
      <c r="D962" s="18" t="str">
        <f>+IFERROR(VLOOKUP(Cursos[[#This Row],[Modelo correcto]],Modelos[[Modelo correcto]:[¿En línea?]],2,FALSE),"REVISAR")</f>
        <v>HP</v>
      </c>
      <c r="E962" s="18" t="str">
        <f>+IFERROR(VLOOKUP(Cursos[[#This Row],[Modelo correcto]],Modelos[[Modelo correcto]:[¿En línea?]],3,FALSE),"REVISAR")</f>
        <v>SÍ</v>
      </c>
      <c r="F962" s="18" t="str">
        <f>+Cursos[[#This Row],[IS]]&amp;Cursos[[#This Row],[Modelo correcto]]</f>
        <v>ANDRES ALVARO PEREZ GARCIAM607</v>
      </c>
      <c r="G962" s="18">
        <v>1</v>
      </c>
      <c r="H962" s="19">
        <v>43952</v>
      </c>
      <c r="I962" s="18" t="str">
        <f>+IFERROR(VLOOKUP(Cursos[[#This Row],[Modelo correcto]],Modelos[[Modelo correcto]:[Aplica para certificación]],4,FALSE),"REVISAR")</f>
        <v>SÍ</v>
      </c>
    </row>
    <row r="963" spans="1:9" x14ac:dyDescent="0.25">
      <c r="A963" s="144" t="s">
        <v>304</v>
      </c>
      <c r="B963">
        <v>1</v>
      </c>
      <c r="C963" s="10" t="s">
        <v>1407</v>
      </c>
      <c r="D963" s="18" t="str">
        <f>+IFERROR(VLOOKUP(Cursos[[#This Row],[Modelo correcto]],Modelos[[Modelo correcto]:[¿En línea?]],2,FALSE),"REVISAR")</f>
        <v>HP</v>
      </c>
      <c r="E963" s="18" t="str">
        <f>+IFERROR(VLOOKUP(Cursos[[#This Row],[Modelo correcto]],Modelos[[Modelo correcto]:[¿En línea?]],3,FALSE),"REVISAR")</f>
        <v>SÍ</v>
      </c>
      <c r="F963" s="18" t="str">
        <f>+Cursos[[#This Row],[IS]]&amp;Cursos[[#This Row],[Modelo correcto]]</f>
        <v>ANDRES ALVARO PEREZ GARCIAM651</v>
      </c>
      <c r="G963" s="18">
        <v>1</v>
      </c>
      <c r="H963" s="19">
        <v>43952</v>
      </c>
      <c r="I963" s="18" t="str">
        <f>+IFERROR(VLOOKUP(Cursos[[#This Row],[Modelo correcto]],Modelos[[Modelo correcto]:[Aplica para certificación]],4,FALSE),"REVISAR")</f>
        <v>NO</v>
      </c>
    </row>
    <row r="964" spans="1:9" x14ac:dyDescent="0.25">
      <c r="A964" s="144" t="s">
        <v>304</v>
      </c>
      <c r="B964">
        <v>1</v>
      </c>
      <c r="C964" s="10" t="s">
        <v>1408</v>
      </c>
      <c r="D964" s="18" t="str">
        <f>+IFERROR(VLOOKUP(Cursos[[#This Row],[Modelo correcto]],Modelos[[Modelo correcto]:[¿En línea?]],2,FALSE),"REVISAR")</f>
        <v>HP</v>
      </c>
      <c r="E964" s="18" t="str">
        <f>+IFERROR(VLOOKUP(Cursos[[#This Row],[Modelo correcto]],Modelos[[Modelo correcto]:[¿En línea?]],3,FALSE),"REVISAR")</f>
        <v>SÍ</v>
      </c>
      <c r="F964" s="18" t="str">
        <f>+Cursos[[#This Row],[IS]]&amp;Cursos[[#This Row],[Modelo correcto]]</f>
        <v>ANDRES ALVARO PEREZ GARCIAM701</v>
      </c>
      <c r="G964" s="18">
        <v>1</v>
      </c>
      <c r="H964" s="19">
        <v>43952</v>
      </c>
      <c r="I964" s="18" t="str">
        <f>+IFERROR(VLOOKUP(Cursos[[#This Row],[Modelo correcto]],Modelos[[Modelo correcto]:[Aplica para certificación]],4,FALSE),"REVISAR")</f>
        <v>NO</v>
      </c>
    </row>
    <row r="965" spans="1:9" x14ac:dyDescent="0.25">
      <c r="A965" s="144" t="s">
        <v>304</v>
      </c>
      <c r="B965" s="144">
        <v>1</v>
      </c>
      <c r="C965" s="145" t="s">
        <v>1221</v>
      </c>
      <c r="D965" s="18" t="str">
        <f>+IFERROR(VLOOKUP(Cursos[[#This Row],[Modelo correcto]],Modelos[[Modelo correcto]:[¿En línea?]],2,FALSE),"REVISAR")</f>
        <v>HP</v>
      </c>
      <c r="E965" s="18" t="str">
        <f>+IFERROR(VLOOKUP(Cursos[[#This Row],[Modelo correcto]],Modelos[[Modelo correcto]:[¿En línea?]],3,FALSE),"REVISAR")</f>
        <v>SÍ</v>
      </c>
      <c r="F965" s="18" t="str">
        <f>+Cursos[[#This Row],[IS]]&amp;Cursos[[#This Row],[Modelo correcto]]</f>
        <v>ANDRES ALVARO PEREZ GARCIAServicing Technician ACF Training</v>
      </c>
      <c r="G965" s="18">
        <v>1</v>
      </c>
      <c r="H965" s="19">
        <v>43952</v>
      </c>
      <c r="I965" s="18" t="str">
        <f>+IFERROR(VLOOKUP(Cursos[[#This Row],[Modelo correcto]],Modelos[[Modelo correcto]:[Aplica para certificación]],4,FALSE),"REVISAR")</f>
        <v>NO</v>
      </c>
    </row>
    <row r="966" spans="1:9" x14ac:dyDescent="0.25">
      <c r="A966" s="144" t="s">
        <v>304</v>
      </c>
      <c r="B966">
        <v>1</v>
      </c>
      <c r="C966" s="10" t="s">
        <v>1283</v>
      </c>
      <c r="D966" s="18" t="str">
        <f>+IFERROR(VLOOKUP(Cursos[[#This Row],[Modelo correcto]],Modelos[[Modelo correcto]:[¿En línea?]],2,FALSE),"REVISAR")</f>
        <v>HP</v>
      </c>
      <c r="E966" s="18" t="str">
        <f>+IFERROR(VLOOKUP(Cursos[[#This Row],[Modelo correcto]],Modelos[[Modelo correcto]:[¿En línea?]],3,FALSE),"REVISAR")</f>
        <v>SÍ</v>
      </c>
      <c r="F966" s="18" t="str">
        <f>+Cursos[[#This Row],[IS]]&amp;Cursos[[#This Row],[Modelo correcto]]</f>
        <v>ANDRES ALVARO PEREZ GARCIASolution Awarenss Training</v>
      </c>
      <c r="G966" s="18">
        <v>1</v>
      </c>
      <c r="H966" s="19">
        <v>43952</v>
      </c>
      <c r="I966" s="18" t="str">
        <f>+IFERROR(VLOOKUP(Cursos[[#This Row],[Modelo correcto]],Modelos[[Modelo correcto]:[Aplica para certificación]],4,FALSE),"REVISAR")</f>
        <v>SÍ</v>
      </c>
    </row>
    <row r="967" spans="1:9" x14ac:dyDescent="0.25">
      <c r="A967" s="144" t="s">
        <v>304</v>
      </c>
      <c r="B967">
        <v>1</v>
      </c>
      <c r="C967" s="10" t="s">
        <v>1303</v>
      </c>
      <c r="D967" s="18" t="str">
        <f>+IFERROR(VLOOKUP(Cursos[[#This Row],[Modelo correcto]],Modelos[[Modelo correcto]:[¿En línea?]],2,FALSE),"REVISAR")</f>
        <v>HP</v>
      </c>
      <c r="E967" s="18" t="str">
        <f>+IFERROR(VLOOKUP(Cursos[[#This Row],[Modelo correcto]],Modelos[[Modelo correcto]:[¿En línea?]],3,FALSE),"REVISAR")</f>
        <v>SÍ</v>
      </c>
      <c r="F967" s="18" t="str">
        <f>+Cursos[[#This Row],[IS]]&amp;Cursos[[#This Row],[Modelo correcto]]</f>
        <v>ANDRES ALVARO PEREZ GARCIAWeb Jetadmin SR3</v>
      </c>
      <c r="G967" s="18">
        <v>1</v>
      </c>
      <c r="H967" s="19">
        <v>43952</v>
      </c>
      <c r="I967" s="18" t="str">
        <f>+IFERROR(VLOOKUP(Cursos[[#This Row],[Modelo correcto]],Modelos[[Modelo correcto]:[Aplica para certificación]],4,FALSE),"REVISAR")</f>
        <v>NO</v>
      </c>
    </row>
    <row r="968" spans="1:9" x14ac:dyDescent="0.25">
      <c r="A968" s="144" t="s">
        <v>304</v>
      </c>
      <c r="B968">
        <v>1</v>
      </c>
      <c r="C968" s="10" t="s">
        <v>1355</v>
      </c>
      <c r="D968" s="18" t="str">
        <f>+IFERROR(VLOOKUP(Cursos[[#This Row],[Modelo correcto]],Modelos[[Modelo correcto]:[¿En línea?]],2,FALSE),"REVISAR")</f>
        <v>HP</v>
      </c>
      <c r="E968" s="18" t="str">
        <f>+IFERROR(VLOOKUP(Cursos[[#This Row],[Modelo correcto]],Modelos[[Modelo correcto]:[¿En línea?]],3,FALSE),"REVISAR")</f>
        <v>SÍ</v>
      </c>
      <c r="F968" s="18" t="str">
        <f>+Cursos[[#This Row],[IS]]&amp;Cursos[[#This Row],[Modelo correcto]]</f>
        <v>ANDRES ALVARO PEREZ GARCIAWindows 10 LaserJet</v>
      </c>
      <c r="G968" s="18">
        <v>1</v>
      </c>
      <c r="H968" s="19">
        <v>43952</v>
      </c>
      <c r="I968" s="18" t="str">
        <f>+IFERROR(VLOOKUP(Cursos[[#This Row],[Modelo correcto]],Modelos[[Modelo correcto]:[Aplica para certificación]],4,FALSE),"REVISAR")</f>
        <v>SÍ</v>
      </c>
    </row>
    <row r="969" spans="1:9" x14ac:dyDescent="0.25">
      <c r="A969" s="144" t="s">
        <v>304</v>
      </c>
      <c r="B969">
        <v>1</v>
      </c>
      <c r="C969" s="10" t="s">
        <v>1332</v>
      </c>
      <c r="D969" s="18" t="str">
        <f>+IFERROR(VLOOKUP(Cursos[[#This Row],[Modelo correcto]],Modelos[[Modelo correcto]:[¿En línea?]],2,FALSE),"REVISAR")</f>
        <v>CANON</v>
      </c>
      <c r="E969" s="18" t="str">
        <f>+IFERROR(VLOOKUP(Cursos[[#This Row],[Modelo correcto]],Modelos[[Modelo correcto]:[¿En línea?]],3,FALSE),"REVISAR")</f>
        <v>SÍ</v>
      </c>
      <c r="F969" s="18" t="str">
        <f>+Cursos[[#This Row],[IS]]&amp;Cursos[[#This Row],[Modelo correcto]]</f>
        <v>ANDRES ALVARO PEREZ GARCIAIRC3025</v>
      </c>
      <c r="G969" s="18">
        <v>1</v>
      </c>
      <c r="H969" s="19">
        <v>43952</v>
      </c>
      <c r="I969" s="18" t="str">
        <f>+IFERROR(VLOOKUP(Cursos[[#This Row],[Modelo correcto]],Modelos[[Modelo correcto]:[Aplica para certificación]],4,FALSE),"REVISAR")</f>
        <v>NO</v>
      </c>
    </row>
    <row r="970" spans="1:9" x14ac:dyDescent="0.25">
      <c r="A970" s="144" t="s">
        <v>304</v>
      </c>
      <c r="B970">
        <v>1</v>
      </c>
      <c r="C970" s="10" t="s">
        <v>1442</v>
      </c>
      <c r="D970" s="18" t="str">
        <f>+IFERROR(VLOOKUP(Cursos[[#This Row],[Modelo correcto]],Modelos[[Modelo correcto]:[¿En línea?]],2,FALSE),"REVISAR")</f>
        <v>HP</v>
      </c>
      <c r="E970" s="18" t="str">
        <f>+IFERROR(VLOOKUP(Cursos[[#This Row],[Modelo correcto]],Modelos[[Modelo correcto]:[¿En línea?]],3,FALSE),"REVISAR")</f>
        <v>SÍ</v>
      </c>
      <c r="F970" s="18" t="str">
        <f>+Cursos[[#This Row],[IS]]&amp;Cursos[[#This Row],[Modelo correcto]]</f>
        <v>ANDRES ALVARO PEREZ GARCIAM570</v>
      </c>
      <c r="G970" s="18">
        <v>1</v>
      </c>
      <c r="H970" s="19">
        <v>43952</v>
      </c>
      <c r="I970" s="18" t="str">
        <f>+IFERROR(VLOOKUP(Cursos[[#This Row],[Modelo correcto]],Modelos[[Modelo correcto]:[Aplica para certificación]],4,FALSE),"REVISAR")</f>
        <v>NO</v>
      </c>
    </row>
    <row r="971" spans="1:9" x14ac:dyDescent="0.25">
      <c r="A971" s="144" t="s">
        <v>304</v>
      </c>
      <c r="B971">
        <v>1</v>
      </c>
      <c r="C971" s="10" t="s">
        <v>1447</v>
      </c>
      <c r="D971" s="18" t="str">
        <f>+IFERROR(VLOOKUP(Cursos[[#This Row],[Modelo correcto]],Modelos[[Modelo correcto]:[¿En línea?]],2,FALSE),"REVISAR")</f>
        <v>HP</v>
      </c>
      <c r="E971" s="18" t="str">
        <f>+IFERROR(VLOOKUP(Cursos[[#This Row],[Modelo correcto]],Modelos[[Modelo correcto]:[¿En línea?]],3,FALSE),"REVISAR")</f>
        <v>SÍ</v>
      </c>
      <c r="F971" s="18" t="str">
        <f>+Cursos[[#This Row],[IS]]&amp;Cursos[[#This Row],[Modelo correcto]]</f>
        <v>ANDRES ALVARO PEREZ GARCIAHP Designjet Universal Print Driver Service and Support</v>
      </c>
      <c r="G971" s="18">
        <v>1</v>
      </c>
      <c r="H971" s="19">
        <v>43952</v>
      </c>
      <c r="I971" s="18" t="str">
        <f>+IFERROR(VLOOKUP(Cursos[[#This Row],[Modelo correcto]],Modelos[[Modelo correcto]:[Aplica para certificación]],4,FALSE),"REVISAR")</f>
        <v>NO</v>
      </c>
    </row>
    <row r="972" spans="1:9" x14ac:dyDescent="0.25">
      <c r="A972" s="144" t="s">
        <v>304</v>
      </c>
      <c r="B972">
        <v>1</v>
      </c>
      <c r="C972" s="10" t="s">
        <v>1389</v>
      </c>
      <c r="D972" s="18" t="str">
        <f>+IFERROR(VLOOKUP(Cursos[[#This Row],[Modelo correcto]],Modelos[[Modelo correcto]:[¿En línea?]],2,FALSE),"REVISAR")</f>
        <v>HP</v>
      </c>
      <c r="E972" s="18" t="str">
        <f>+IFERROR(VLOOKUP(Cursos[[#This Row],[Modelo correcto]],Modelos[[Modelo correcto]:[¿En línea?]],3,FALSE),"REVISAR")</f>
        <v>SÍ</v>
      </c>
      <c r="F972" s="18" t="str">
        <f>+Cursos[[#This Row],[IS]]&amp;Cursos[[#This Row],[Modelo correcto]]</f>
        <v>ANDRES ALVARO PEREZ GARCIAM604</v>
      </c>
      <c r="G972" s="18">
        <v>1</v>
      </c>
      <c r="H972" s="19">
        <v>43952</v>
      </c>
      <c r="I972" s="18" t="str">
        <f>+IFERROR(VLOOKUP(Cursos[[#This Row],[Modelo correcto]],Modelos[[Modelo correcto]:[Aplica para certificación]],4,FALSE),"REVISAR")</f>
        <v>SÍ</v>
      </c>
    </row>
    <row r="973" spans="1:9" x14ac:dyDescent="0.25">
      <c r="A973" s="144" t="s">
        <v>304</v>
      </c>
      <c r="B973">
        <v>1</v>
      </c>
      <c r="C973" s="145" t="s">
        <v>1311</v>
      </c>
      <c r="D973" s="18" t="str">
        <f>+IFERROR(VLOOKUP(Cursos[[#This Row],[Modelo correcto]],Modelos[[Modelo correcto]:[¿En línea?]],2,FALSE),"REVISAR")</f>
        <v>HP</v>
      </c>
      <c r="E973" s="18" t="str">
        <f>+IFERROR(VLOOKUP(Cursos[[#This Row],[Modelo correcto]],Modelos[[Modelo correcto]:[¿En línea?]],3,FALSE),"REVISAR")</f>
        <v>SÍ</v>
      </c>
      <c r="F973" s="18" t="str">
        <f>+Cursos[[#This Row],[IS]]&amp;Cursos[[#This Row],[Modelo correcto]]</f>
        <v>ANDRES ALVARO PEREZ GARCIAImaging and Printing Fundamentals Master</v>
      </c>
      <c r="G973" s="18">
        <v>1</v>
      </c>
      <c r="H973" s="19">
        <v>43952</v>
      </c>
      <c r="I973" s="18" t="str">
        <f>+IFERROR(VLOOKUP(Cursos[[#This Row],[Modelo correcto]],Modelos[[Modelo correcto]:[Aplica para certificación]],4,FALSE),"REVISAR")</f>
        <v>NO</v>
      </c>
    </row>
    <row r="974" spans="1:9" x14ac:dyDescent="0.25">
      <c r="A974" s="144" t="s">
        <v>304</v>
      </c>
      <c r="B974">
        <v>1</v>
      </c>
      <c r="C974" s="10" t="s">
        <v>1418</v>
      </c>
      <c r="D974" s="18" t="str">
        <f>+IFERROR(VLOOKUP(Cursos[[#This Row],[Modelo correcto]],Modelos[[Modelo correcto]:[¿En línea?]],2,FALSE),"REVISAR")</f>
        <v>HP</v>
      </c>
      <c r="E974" s="18" t="str">
        <f>+IFERROR(VLOOKUP(Cursos[[#This Row],[Modelo correcto]],Modelos[[Modelo correcto]:[¿En línea?]],3,FALSE),"REVISAR")</f>
        <v>SÍ</v>
      </c>
      <c r="F974" s="18" t="str">
        <f>+Cursos[[#This Row],[IS]]&amp;Cursos[[#This Row],[Modelo correcto]]</f>
        <v>ANDRES ALVARO PEREZ GARCIAM775</v>
      </c>
      <c r="G974" s="18">
        <v>1</v>
      </c>
      <c r="H974" s="19">
        <v>43952</v>
      </c>
      <c r="I974" s="18" t="str">
        <f>+IFERROR(VLOOKUP(Cursos[[#This Row],[Modelo correcto]],Modelos[[Modelo correcto]:[Aplica para certificación]],4,FALSE),"REVISAR")</f>
        <v>NO</v>
      </c>
    </row>
    <row r="975" spans="1:9" x14ac:dyDescent="0.25">
      <c r="A975" s="144" t="s">
        <v>304</v>
      </c>
      <c r="B975">
        <v>1</v>
      </c>
      <c r="C975" s="10" t="s">
        <v>1487</v>
      </c>
      <c r="D975" s="18" t="str">
        <f>+IFERROR(VLOOKUP(Cursos[[#This Row],[Modelo correcto]],Modelos[[Modelo correcto]:[¿En línea?]],2,FALSE),"REVISAR")</f>
        <v>HP</v>
      </c>
      <c r="E975" s="18" t="str">
        <f>+IFERROR(VLOOKUP(Cursos[[#This Row],[Modelo correcto]],Modelos[[Modelo correcto]:[¿En línea?]],3,FALSE),"REVISAR")</f>
        <v>SÍ</v>
      </c>
      <c r="F975" s="18" t="str">
        <f>+Cursos[[#This Row],[IS]]&amp;Cursos[[#This Row],[Modelo correcto]]</f>
        <v>ANDRES ALVARO PEREZ GARCIAM351</v>
      </c>
      <c r="G975" s="18">
        <v>1</v>
      </c>
      <c r="H975" s="19">
        <v>43952</v>
      </c>
      <c r="I975" s="18" t="str">
        <f>+IFERROR(VLOOKUP(Cursos[[#This Row],[Modelo correcto]],Modelos[[Modelo correcto]:[Aplica para certificación]],4,FALSE),"REVISAR")</f>
        <v>SÍ</v>
      </c>
    </row>
    <row r="976" spans="1:9" x14ac:dyDescent="0.25">
      <c r="A976" s="144" t="s">
        <v>304</v>
      </c>
      <c r="B976">
        <v>1</v>
      </c>
      <c r="C976" s="145" t="s">
        <v>1985</v>
      </c>
      <c r="D976" s="18" t="str">
        <f>+IFERROR(VLOOKUP(Cursos[[#This Row],[Modelo correcto]],Modelos[[Modelo correcto]:[¿En línea?]],2,FALSE),"REVISAR")</f>
        <v>EPSON</v>
      </c>
      <c r="E976" s="18" t="str">
        <f>+IFERROR(VLOOKUP(Cursos[[#This Row],[Modelo correcto]],Modelos[[Modelo correcto]:[¿En línea?]],3,FALSE),"REVISAR")</f>
        <v>SÍ</v>
      </c>
      <c r="F976" s="18" t="str">
        <f>+Cursos[[#This Row],[IS]]&amp;Cursos[[#This Row],[Modelo correcto]]</f>
        <v>ANDRES ALVARO PEREZ GARCIAWorkForce Pro WF-C5710</v>
      </c>
      <c r="G976" s="18">
        <v>1</v>
      </c>
      <c r="H976" s="19">
        <v>44044</v>
      </c>
      <c r="I976" s="18" t="str">
        <f>+IFERROR(VLOOKUP(Cursos[[#This Row],[Modelo correcto]],Modelos[[Modelo correcto]:[Aplica para certificación]],4,FALSE),"REVISAR")</f>
        <v>SÍ</v>
      </c>
    </row>
    <row r="977" spans="1:9" x14ac:dyDescent="0.25">
      <c r="A977" s="144" t="s">
        <v>304</v>
      </c>
      <c r="B977">
        <v>1</v>
      </c>
      <c r="C977" s="145" t="s">
        <v>1919</v>
      </c>
      <c r="D977" s="18" t="str">
        <f>+IFERROR(VLOOKUP(Cursos[[#This Row],[Modelo correcto]],Modelos[[Modelo correcto]:[¿En línea?]],2,FALSE),"REVISAR")</f>
        <v>EPSON</v>
      </c>
      <c r="E977" s="18" t="s">
        <v>948</v>
      </c>
      <c r="F977" s="18" t="str">
        <f>+Cursos[[#This Row],[IS]]&amp;Cursos[[#This Row],[Modelo correcto]]</f>
        <v>ANDRES ALVARO PEREZ GARCIAEPSON L6171 / L6191</v>
      </c>
      <c r="G977" s="18">
        <v>1</v>
      </c>
      <c r="H977" s="19">
        <v>44044</v>
      </c>
      <c r="I977" s="18" t="str">
        <f>+IFERROR(VLOOKUP(Cursos[[#This Row],[Modelo correcto]],Modelos[[Modelo correcto]:[Aplica para certificación]],4,FALSE),"REVISAR")</f>
        <v>SÍ</v>
      </c>
    </row>
    <row r="978" spans="1:9" x14ac:dyDescent="0.25">
      <c r="A978" s="144" t="s">
        <v>304</v>
      </c>
      <c r="B978">
        <v>1</v>
      </c>
      <c r="C978" s="145" t="s">
        <v>1953</v>
      </c>
      <c r="D978" s="18" t="str">
        <f>+IFERROR(VLOOKUP(Cursos[[#This Row],[Modelo correcto]],Modelos[[Modelo correcto]:[¿En línea?]],2,FALSE),"REVISAR")</f>
        <v>EPSON</v>
      </c>
      <c r="E978" s="18" t="str">
        <f>+IFERROR(VLOOKUP(Cursos[[#This Row],[Modelo correcto]],Modelos[[Modelo correcto]:[¿En línea?]],3,FALSE),"REVISAR")</f>
        <v>SÍ</v>
      </c>
      <c r="F978" s="18" t="str">
        <f>+Cursos[[#This Row],[IS]]&amp;Cursos[[#This Row],[Modelo correcto]]</f>
        <v>ANDRES ALVARO PEREZ GARCIAWorkForce Enterprise WF-C20590</v>
      </c>
      <c r="G978" s="18">
        <v>1</v>
      </c>
      <c r="H978" s="19">
        <v>44044</v>
      </c>
      <c r="I978" s="18" t="str">
        <f>+IFERROR(VLOOKUP(Cursos[[#This Row],[Modelo correcto]],Modelos[[Modelo correcto]:[Aplica para certificación]],4,FALSE),"REVISAR")</f>
        <v>SÍ</v>
      </c>
    </row>
    <row r="979" spans="1:9" x14ac:dyDescent="0.25">
      <c r="A979" s="144" t="s">
        <v>304</v>
      </c>
      <c r="B979">
        <v>1</v>
      </c>
      <c r="C979" s="10" t="s">
        <v>1931</v>
      </c>
      <c r="D979" s="18" t="str">
        <f>+IFERROR(VLOOKUP(Cursos[[#This Row],[Modelo correcto]],Modelos[[Modelo correcto]:[¿En línea?]],2,FALSE),"REVISAR")</f>
        <v>EPSON</v>
      </c>
      <c r="E979" s="18" t="str">
        <f>+IFERROR(VLOOKUP(Cursos[[#This Row],[Modelo correcto]],Modelos[[Modelo correcto]:[¿En línea?]],3,FALSE),"REVISAR")</f>
        <v>SÍ</v>
      </c>
      <c r="F979" s="18" t="str">
        <f>+Cursos[[#This Row],[IS]]&amp;Cursos[[#This Row],[Modelo correcto]]</f>
        <v>ANDRES ALVARO PEREZ GARCIAWorkForce Pro WF-5690</v>
      </c>
      <c r="G979" s="18">
        <v>1</v>
      </c>
      <c r="H979" s="19">
        <v>44044</v>
      </c>
      <c r="I979" s="18" t="str">
        <f>+IFERROR(VLOOKUP(Cursos[[#This Row],[Modelo correcto]],Modelos[[Modelo correcto]:[Aplica para certificación]],4,FALSE),"REVISAR")</f>
        <v>SÍ</v>
      </c>
    </row>
    <row r="980" spans="1:9" x14ac:dyDescent="0.25">
      <c r="A980" s="144" t="s">
        <v>304</v>
      </c>
      <c r="B980">
        <v>1</v>
      </c>
      <c r="C980" s="145" t="s">
        <v>1381</v>
      </c>
      <c r="D980" s="18" t="str">
        <f>+IFERROR(VLOOKUP(Cursos[[#This Row],[Modelo correcto]],Modelos[[Modelo correcto]:[¿En línea?]],2,FALSE),"REVISAR")</f>
        <v>EPSON</v>
      </c>
      <c r="E980" s="18" t="str">
        <f>+IFERROR(VLOOKUP(Cursos[[#This Row],[Modelo correcto]],Modelos[[Modelo correcto]:[¿En línea?]],3,FALSE),"REVISAR")</f>
        <v>NO</v>
      </c>
      <c r="F980" s="18" t="str">
        <f>+Cursos[[#This Row],[IS]]&amp;Cursos[[#This Row],[Modelo correcto]]</f>
        <v>ANDRES ALVARO PEREZ GARCIAGaga 2</v>
      </c>
      <c r="G980" s="18">
        <v>1</v>
      </c>
      <c r="H980" s="19">
        <v>43952</v>
      </c>
      <c r="I980" s="18" t="str">
        <f>+IFERROR(VLOOKUP(Cursos[[#This Row],[Modelo correcto]],Modelos[[Modelo correcto]:[Aplica para certificación]],4,FALSE),"REVISAR")</f>
        <v>NO</v>
      </c>
    </row>
    <row r="981" spans="1:9" x14ac:dyDescent="0.25">
      <c r="A981" s="144" t="s">
        <v>304</v>
      </c>
      <c r="B981">
        <v>1</v>
      </c>
      <c r="C981" s="10" t="s">
        <v>1968</v>
      </c>
      <c r="D981" s="18" t="str">
        <f>+IFERROR(VLOOKUP(Cursos[[#This Row],[Modelo correcto]],Modelos[[Modelo correcto]:[¿En línea?]],2,FALSE),"REVISAR")</f>
        <v>EPSON</v>
      </c>
      <c r="E981" s="18" t="str">
        <f>+IFERROR(VLOOKUP(Cursos[[#This Row],[Modelo correcto]],Modelos[[Modelo correcto]:[¿En línea?]],3,FALSE),"REVISAR")</f>
        <v>SÍ</v>
      </c>
      <c r="F981" s="18" t="str">
        <f>+Cursos[[#This Row],[IS]]&amp;Cursos[[#This Row],[Modelo correcto]]</f>
        <v>ANDRES ALVARO PEREZ GARCIAWorkForce Pro WF-C579R</v>
      </c>
      <c r="G981" s="18">
        <v>1</v>
      </c>
      <c r="H981" s="19">
        <v>44044</v>
      </c>
      <c r="I981" s="18" t="str">
        <f>+IFERROR(VLOOKUP(Cursos[[#This Row],[Modelo correcto]],Modelos[[Modelo correcto]:[Aplica para certificación]],4,FALSE),"REVISAR")</f>
        <v>SÍ</v>
      </c>
    </row>
    <row r="982" spans="1:9" x14ac:dyDescent="0.25">
      <c r="A982" s="144" t="s">
        <v>304</v>
      </c>
      <c r="B982">
        <v>1</v>
      </c>
      <c r="C982" s="10" t="s">
        <v>1932</v>
      </c>
      <c r="D982" s="18" t="str">
        <f>+IFERROR(VLOOKUP(Cursos[[#This Row],[Modelo correcto]],Modelos[[Modelo correcto]:[¿En línea?]],2,FALSE),"REVISAR")</f>
        <v>EPSON</v>
      </c>
      <c r="E982" s="18" t="str">
        <f>+IFERROR(VLOOKUP(Cursos[[#This Row],[Modelo correcto]],Modelos[[Modelo correcto]:[¿En línea?]],3,FALSE),"REVISAR")</f>
        <v>SÍ</v>
      </c>
      <c r="F982" s="18" t="str">
        <f>+Cursos[[#This Row],[IS]]&amp;Cursos[[#This Row],[Modelo correcto]]</f>
        <v>ANDRES ALVARO PEREZ GARCIAWorkForce Pro WF-R8590</v>
      </c>
      <c r="G982" s="18">
        <v>1</v>
      </c>
      <c r="H982" s="19">
        <v>44044</v>
      </c>
      <c r="I982" s="18" t="str">
        <f>+IFERROR(VLOOKUP(Cursos[[#This Row],[Modelo correcto]],Modelos[[Modelo correcto]:[Aplica para certificación]],4,FALSE),"REVISAR")</f>
        <v>SÍ</v>
      </c>
    </row>
    <row r="983" spans="1:9" x14ac:dyDescent="0.25">
      <c r="A983" s="144" t="s">
        <v>311</v>
      </c>
      <c r="B983">
        <v>0</v>
      </c>
      <c r="C983" s="63" t="s">
        <v>775</v>
      </c>
      <c r="D983" s="10" t="str">
        <f>+IFERROR(VLOOKUP(Cursos[[#This Row],[Modelo correcto]],Modelos[[Modelo correcto]:[¿En línea?]],2,FALSE),"REVISAR")</f>
        <v>LEXMARK</v>
      </c>
      <c r="E983" s="10" t="str">
        <f>+IFERROR(VLOOKUP(Cursos[[#This Row],[Modelo correcto]],Modelos[[Modelo correcto]:[¿En línea?]],3,FALSE),"REVISAR")</f>
        <v>SÍ</v>
      </c>
      <c r="F983" s="18" t="str">
        <f>+Cursos[[#This Row],[IS]]&amp;Cursos[[#This Row],[Modelo correcto]]</f>
        <v>CESAR ALEJANDRO CASILLAS CARDONAMX522</v>
      </c>
      <c r="G983" s="18">
        <v>1</v>
      </c>
      <c r="H983" s="18"/>
      <c r="I983" s="18" t="str">
        <f>+IFERROR(VLOOKUP(Cursos[[#This Row],[Modelo correcto]],Modelos[[Modelo correcto]:[Aplica para certificación]],4,FALSE),"REVISAR")</f>
        <v>NO</v>
      </c>
    </row>
    <row r="984" spans="1:9" x14ac:dyDescent="0.25">
      <c r="A984" s="144" t="s">
        <v>2766</v>
      </c>
      <c r="B984">
        <v>1</v>
      </c>
      <c r="C984" s="10" t="s">
        <v>264</v>
      </c>
      <c r="D984" s="10" t="str">
        <f>+IFERROR(VLOOKUP(Cursos[[#This Row],[Modelo correcto]],Modelos[[Modelo correcto]:[¿En línea?]],2,FALSE),"REVISAR")</f>
        <v>XEROX</v>
      </c>
      <c r="E984" s="10" t="str">
        <f>+IFERROR(VLOOKUP(Cursos[[#This Row],[Modelo correcto]],Modelos[[Modelo correcto]:[¿En línea?]],3,FALSE),"REVISAR")</f>
        <v>SÍ</v>
      </c>
      <c r="F984" s="18" t="str">
        <f>+Cursos[[#This Row],[IS]]&amp;Cursos[[#This Row],[Modelo correcto]]</f>
        <v>CESAR A GUERREROW3345LP</v>
      </c>
      <c r="G984" s="18">
        <v>1</v>
      </c>
      <c r="H984" s="18"/>
      <c r="I984" s="18" t="str">
        <f>+IFERROR(VLOOKUP(Cursos[[#This Row],[Modelo correcto]],Modelos[[Modelo correcto]:[Aplica para certificación]],4,FALSE),"REVISAR")</f>
        <v>SÍ</v>
      </c>
    </row>
    <row r="985" spans="1:9" x14ac:dyDescent="0.25">
      <c r="A985" s="144" t="s">
        <v>304</v>
      </c>
      <c r="B985">
        <v>1</v>
      </c>
      <c r="C985" s="10" t="s">
        <v>1891</v>
      </c>
      <c r="D985" s="18" t="str">
        <f>+IFERROR(VLOOKUP(Cursos[[#This Row],[Modelo correcto]],Modelos[[Modelo correcto]:[¿En línea?]],2,FALSE),"REVISAR")</f>
        <v>EPSON</v>
      </c>
      <c r="E985" s="18" t="str">
        <f>+IFERROR(VLOOKUP(Cursos[[#This Row],[Modelo correcto]],Modelos[[Modelo correcto]:[¿En línea?]],3,FALSE),"REVISAR")</f>
        <v>SÍ</v>
      </c>
      <c r="F985" s="18" t="str">
        <f>+Cursos[[#This Row],[IS]]&amp;Cursos[[#This Row],[Modelo correcto]]</f>
        <v>ANDRES ALVARO PEREZ GARCIATintas y Medios de impresión</v>
      </c>
      <c r="G985" s="18">
        <v>1</v>
      </c>
      <c r="H985" s="19">
        <v>44013</v>
      </c>
      <c r="I985" s="18" t="str">
        <f>+IFERROR(VLOOKUP(Cursos[[#This Row],[Modelo correcto]],Modelos[[Modelo correcto]:[Aplica para certificación]],4,FALSE),"REVISAR")</f>
        <v>SÍ</v>
      </c>
    </row>
    <row r="986" spans="1:9" x14ac:dyDescent="0.25">
      <c r="A986" s="144" t="s">
        <v>311</v>
      </c>
      <c r="B986">
        <v>1</v>
      </c>
      <c r="C986" s="10" t="s">
        <v>812</v>
      </c>
      <c r="D986" s="10" t="str">
        <f>+IFERROR(VLOOKUP(Cursos[[#This Row],[Modelo correcto]],Modelos[[Modelo correcto]:[¿En línea?]],2,FALSE),"REVISAR")</f>
        <v>SAMSUNG</v>
      </c>
      <c r="E986" s="10" t="str">
        <f>+IFERROR(VLOOKUP(Cursos[[#This Row],[Modelo correcto]],Modelos[[Modelo correcto]:[¿En línea?]],3,FALSE),"REVISAR")</f>
        <v>SÍ</v>
      </c>
      <c r="F986" s="18" t="str">
        <f>+Cursos[[#This Row],[IS]]&amp;Cursos[[#This Row],[Modelo correcto]]</f>
        <v>CESAR ALEJANDRO CASILLAS CARDONASL M4072</v>
      </c>
      <c r="G986" s="18">
        <v>1</v>
      </c>
      <c r="H986" s="18"/>
      <c r="I986" s="18" t="str">
        <f>+IFERROR(VLOOKUP(Cursos[[#This Row],[Modelo correcto]],Modelos[[Modelo correcto]:[Aplica para certificación]],4,FALSE),"REVISAR")</f>
        <v>NO</v>
      </c>
    </row>
    <row r="987" spans="1:9" x14ac:dyDescent="0.25">
      <c r="A987" s="144" t="s">
        <v>2766</v>
      </c>
      <c r="B987">
        <v>1</v>
      </c>
      <c r="C987" s="10" t="s">
        <v>255</v>
      </c>
      <c r="D987" s="10" t="str">
        <f>+IFERROR(VLOOKUP(Cursos[[#This Row],[Modelo correcto]],Modelos[[Modelo correcto]:[¿En línea?]],2,FALSE),"REVISAR")</f>
        <v>XEROX</v>
      </c>
      <c r="E987" s="10" t="str">
        <f>+IFERROR(VLOOKUP(Cursos[[#This Row],[Modelo correcto]],Modelos[[Modelo correcto]:[¿En línea?]],3,FALSE),"REVISAR")</f>
        <v>SÍ</v>
      </c>
      <c r="F987" s="18" t="str">
        <f>+Cursos[[#This Row],[IS]]&amp;Cursos[[#This Row],[Modelo correcto]]</f>
        <v>CESAR A GUERREROW3550LP</v>
      </c>
      <c r="G987" s="18">
        <v>1</v>
      </c>
      <c r="H987" s="18"/>
      <c r="I987" s="18" t="str">
        <f>+IFERROR(VLOOKUP(Cursos[[#This Row],[Modelo correcto]],Modelos[[Modelo correcto]:[Aplica para certificación]],4,FALSE),"REVISAR")</f>
        <v>NO</v>
      </c>
    </row>
    <row r="988" spans="1:9" x14ac:dyDescent="0.25">
      <c r="A988" s="144" t="s">
        <v>311</v>
      </c>
      <c r="B988">
        <v>1</v>
      </c>
      <c r="C988" s="10" t="s">
        <v>788</v>
      </c>
      <c r="D988" s="10" t="str">
        <f>+IFERROR(VLOOKUP(Cursos[[#This Row],[Modelo correcto]],Modelos[[Modelo correcto]:[¿En línea?]],2,FALSE),"REVISAR")</f>
        <v>SAMSUNG</v>
      </c>
      <c r="E988" s="10" t="str">
        <f>+IFERROR(VLOOKUP(Cursos[[#This Row],[Modelo correcto]],Modelos[[Modelo correcto]:[¿En línea?]],3,FALSE),"REVISAR")</f>
        <v>SÍ</v>
      </c>
      <c r="F988" s="18" t="str">
        <f>+Cursos[[#This Row],[IS]]&amp;Cursos[[#This Row],[Modelo correcto]]</f>
        <v>CESAR ALEJANDRO CASILLAS CARDONASL M4580</v>
      </c>
      <c r="G988" s="18">
        <v>1</v>
      </c>
      <c r="H988" s="18"/>
      <c r="I988" s="18" t="str">
        <f>+IFERROR(VLOOKUP(Cursos[[#This Row],[Modelo correcto]],Modelos[[Modelo correcto]:[Aplica para certificación]],4,FALSE),"REVISAR")</f>
        <v>NO</v>
      </c>
    </row>
    <row r="989" spans="1:9" x14ac:dyDescent="0.25">
      <c r="A989" s="144" t="s">
        <v>311</v>
      </c>
      <c r="B989">
        <v>1</v>
      </c>
      <c r="C989" s="10" t="s">
        <v>831</v>
      </c>
      <c r="D989" s="10" t="str">
        <f>+IFERROR(VLOOKUP(Cursos[[#This Row],[Modelo correcto]],Modelos[[Modelo correcto]:[¿En línea?]],2,FALSE),"REVISAR")</f>
        <v>SAMSUNG</v>
      </c>
      <c r="E989" s="10" t="str">
        <f>+IFERROR(VLOOKUP(Cursos[[#This Row],[Modelo correcto]],Modelos[[Modelo correcto]:[¿En línea?]],3,FALSE),"REVISAR")</f>
        <v>SÍ</v>
      </c>
      <c r="F989" s="18" t="str">
        <f>+Cursos[[#This Row],[IS]]&amp;Cursos[[#This Row],[Modelo correcto]]</f>
        <v>CESAR ALEJANDRO CASILLAS CARDONASL M5370</v>
      </c>
      <c r="G989" s="18">
        <v>1</v>
      </c>
      <c r="H989" s="18"/>
      <c r="I989" s="18" t="str">
        <f>+IFERROR(VLOOKUP(Cursos[[#This Row],[Modelo correcto]],Modelos[[Modelo correcto]:[Aplica para certificación]],4,FALSE),"REVISAR")</f>
        <v>NO</v>
      </c>
    </row>
    <row r="990" spans="1:9" x14ac:dyDescent="0.25">
      <c r="A990" s="144" t="s">
        <v>311</v>
      </c>
      <c r="B990">
        <v>0</v>
      </c>
      <c r="C990" s="10" t="s">
        <v>861</v>
      </c>
      <c r="D990" s="10" t="str">
        <f>+IFERROR(VLOOKUP(Cursos[[#This Row],[Modelo correcto]],Modelos[[Modelo correcto]:[¿En línea?]],2,FALSE),"REVISAR")</f>
        <v>SAMSUNG</v>
      </c>
      <c r="E990" s="10" t="str">
        <f>+IFERROR(VLOOKUP(Cursos[[#This Row],[Modelo correcto]],Modelos[[Modelo correcto]:[¿En línea?]],3,FALSE),"REVISAR")</f>
        <v>SÍ</v>
      </c>
      <c r="F990" s="18" t="str">
        <f>+Cursos[[#This Row],[IS]]&amp;Cursos[[#This Row],[Modelo correcto]]</f>
        <v>CESAR ALEJANDRO CASILLAS CARDONASL X4300</v>
      </c>
      <c r="G990" s="18">
        <v>1</v>
      </c>
      <c r="H990" s="18"/>
      <c r="I990" s="18" t="str">
        <f>+IFERROR(VLOOKUP(Cursos[[#This Row],[Modelo correcto]],Modelos[[Modelo correcto]:[Aplica para certificación]],4,FALSE),"REVISAR")</f>
        <v>NO</v>
      </c>
    </row>
    <row r="991" spans="1:9" x14ac:dyDescent="0.25">
      <c r="A991" s="144" t="s">
        <v>311</v>
      </c>
      <c r="B991">
        <v>1</v>
      </c>
      <c r="C991" s="10" t="s">
        <v>824</v>
      </c>
      <c r="D991" s="10" t="str">
        <f>+IFERROR(VLOOKUP(Cursos[[#This Row],[Modelo correcto]],Modelos[[Modelo correcto]:[¿En línea?]],2,FALSE),"REVISAR")</f>
        <v>LEXMARK</v>
      </c>
      <c r="E991" s="10" t="str">
        <f>+IFERROR(VLOOKUP(Cursos[[#This Row],[Modelo correcto]],Modelos[[Modelo correcto]:[¿En línea?]],3,FALSE),"REVISAR")</f>
        <v>SÍ</v>
      </c>
      <c r="F991" s="18" t="str">
        <f>+Cursos[[#This Row],[IS]]&amp;Cursos[[#This Row],[Modelo correcto]]</f>
        <v>CESAR ALEJANDRO CASILLAS CARDONAX464</v>
      </c>
      <c r="G991" s="18">
        <v>1</v>
      </c>
      <c r="H991" s="18"/>
      <c r="I991" s="18" t="str">
        <f>+IFERROR(VLOOKUP(Cursos[[#This Row],[Modelo correcto]],Modelos[[Modelo correcto]:[Aplica para certificación]],4,FALSE),"REVISAR")</f>
        <v>NO</v>
      </c>
    </row>
    <row r="992" spans="1:9" x14ac:dyDescent="0.25">
      <c r="A992" s="144" t="s">
        <v>311</v>
      </c>
      <c r="B992">
        <v>0</v>
      </c>
      <c r="C992" s="10" t="s">
        <v>856</v>
      </c>
      <c r="D992" s="10" t="str">
        <f>+IFERROR(VLOOKUP(Cursos[[#This Row],[Modelo correcto]],Modelos[[Modelo correcto]:[¿En línea?]],2,FALSE),"REVISAR")</f>
        <v>LEXMARK</v>
      </c>
      <c r="E992" s="10" t="str">
        <f>+IFERROR(VLOOKUP(Cursos[[#This Row],[Modelo correcto]],Modelos[[Modelo correcto]:[¿En línea?]],3,FALSE),"REVISAR")</f>
        <v>SÍ</v>
      </c>
      <c r="F992" s="18" t="str">
        <f>+Cursos[[#This Row],[IS]]&amp;Cursos[[#This Row],[Modelo correcto]]</f>
        <v>CESAR ALEJANDRO CASILLAS CARDONAX654</v>
      </c>
      <c r="G992" s="18">
        <v>1</v>
      </c>
      <c r="H992" s="18"/>
      <c r="I992" s="18" t="str">
        <f>+IFERROR(VLOOKUP(Cursos[[#This Row],[Modelo correcto]],Modelos[[Modelo correcto]:[Aplica para certificación]],4,FALSE),"REVISAR")</f>
        <v>NO</v>
      </c>
    </row>
    <row r="993" spans="1:9" x14ac:dyDescent="0.25">
      <c r="A993" s="144" t="s">
        <v>311</v>
      </c>
      <c r="B993">
        <v>0</v>
      </c>
      <c r="C993" s="10" t="s">
        <v>826</v>
      </c>
      <c r="D993" s="10" t="str">
        <f>+IFERROR(VLOOKUP(Cursos[[#This Row],[Modelo correcto]],Modelos[[Modelo correcto]:[¿En línea?]],2,FALSE),"REVISAR")</f>
        <v>LEXMARK</v>
      </c>
      <c r="E993" s="10" t="str">
        <f>+IFERROR(VLOOKUP(Cursos[[#This Row],[Modelo correcto]],Modelos[[Modelo correcto]:[¿En línea?]],3,FALSE),"REVISAR")</f>
        <v>SÍ</v>
      </c>
      <c r="F993" s="18" t="str">
        <f>+Cursos[[#This Row],[IS]]&amp;Cursos[[#This Row],[Modelo correcto]]</f>
        <v>CESAR ALEJANDRO CASILLAS CARDONAX748</v>
      </c>
      <c r="G993" s="18">
        <v>1</v>
      </c>
      <c r="H993" s="18"/>
      <c r="I993" s="18" t="str">
        <f>+IFERROR(VLOOKUP(Cursos[[#This Row],[Modelo correcto]],Modelos[[Modelo correcto]:[Aplica para certificación]],4,FALSE),"REVISAR")</f>
        <v>NO</v>
      </c>
    </row>
    <row r="994" spans="1:9" x14ac:dyDescent="0.25">
      <c r="A994" s="144" t="s">
        <v>311</v>
      </c>
      <c r="B994">
        <v>0</v>
      </c>
      <c r="C994" s="10" t="s">
        <v>827</v>
      </c>
      <c r="D994" s="10" t="str">
        <f>+IFERROR(VLOOKUP(Cursos[[#This Row],[Modelo correcto]],Modelos[[Modelo correcto]:[¿En línea?]],2,FALSE),"REVISAR")</f>
        <v>LEXMARK</v>
      </c>
      <c r="E994" s="10" t="str">
        <f>+IFERROR(VLOOKUP(Cursos[[#This Row],[Modelo correcto]],Modelos[[Modelo correcto]:[¿En línea?]],3,FALSE),"REVISAR")</f>
        <v>SÍ</v>
      </c>
      <c r="F994" s="18" t="str">
        <f>+Cursos[[#This Row],[IS]]&amp;Cursos[[#This Row],[Modelo correcto]]</f>
        <v>CESAR ALEJANDRO CASILLAS CARDONAX860</v>
      </c>
      <c r="G994" s="18">
        <v>1</v>
      </c>
      <c r="H994" s="18"/>
      <c r="I994" s="18" t="str">
        <f>+IFERROR(VLOOKUP(Cursos[[#This Row],[Modelo correcto]],Modelos[[Modelo correcto]:[Aplica para certificación]],4,FALSE),"REVISAR")</f>
        <v>NO</v>
      </c>
    </row>
    <row r="995" spans="1:9" x14ac:dyDescent="0.25">
      <c r="A995" s="144" t="s">
        <v>311</v>
      </c>
      <c r="B995">
        <v>0</v>
      </c>
      <c r="C995" s="10" t="s">
        <v>828</v>
      </c>
      <c r="D995" s="10" t="str">
        <f>+IFERROR(VLOOKUP(Cursos[[#This Row],[Modelo correcto]],Modelos[[Modelo correcto]:[¿En línea?]],2,FALSE),"REVISAR")</f>
        <v>LEXMARK</v>
      </c>
      <c r="E995" s="10" t="str">
        <f>+IFERROR(VLOOKUP(Cursos[[#This Row],[Modelo correcto]],Modelos[[Modelo correcto]:[¿En línea?]],3,FALSE),"REVISAR")</f>
        <v>SÍ</v>
      </c>
      <c r="F995" s="18" t="str">
        <f>+Cursos[[#This Row],[IS]]&amp;Cursos[[#This Row],[Modelo correcto]]</f>
        <v>CESAR ALEJANDRO CASILLAS CARDONAX950</v>
      </c>
      <c r="G995" s="18">
        <v>1</v>
      </c>
      <c r="H995" s="18"/>
      <c r="I995" s="18" t="str">
        <f>+IFERROR(VLOOKUP(Cursos[[#This Row],[Modelo correcto]],Modelos[[Modelo correcto]:[Aplica para certificación]],4,FALSE),"REVISAR")</f>
        <v>NO</v>
      </c>
    </row>
    <row r="996" spans="1:9" x14ac:dyDescent="0.25">
      <c r="A996" s="144" t="s">
        <v>311</v>
      </c>
      <c r="B996">
        <v>0</v>
      </c>
      <c r="C996" s="10" t="s">
        <v>829</v>
      </c>
      <c r="D996" s="10" t="str">
        <f>+IFERROR(VLOOKUP(Cursos[[#This Row],[Modelo correcto]],Modelos[[Modelo correcto]:[¿En línea?]],2,FALSE),"REVISAR")</f>
        <v>LEXMARK</v>
      </c>
      <c r="E996" s="10" t="str">
        <f>+IFERROR(VLOOKUP(Cursos[[#This Row],[Modelo correcto]],Modelos[[Modelo correcto]:[¿En línea?]],3,FALSE),"REVISAR")</f>
        <v>SÍ</v>
      </c>
      <c r="F996" s="18" t="str">
        <f>+Cursos[[#This Row],[IS]]&amp;Cursos[[#This Row],[Modelo correcto]]</f>
        <v>CESAR ALEJANDRO CASILLAS CARDONAXM3150</v>
      </c>
      <c r="G996" s="18">
        <v>1</v>
      </c>
      <c r="H996" s="18"/>
      <c r="I996" s="18" t="str">
        <f>+IFERROR(VLOOKUP(Cursos[[#This Row],[Modelo correcto]],Modelos[[Modelo correcto]:[Aplica para certificación]],4,FALSE),"REVISAR")</f>
        <v>NO</v>
      </c>
    </row>
    <row r="997" spans="1:9" x14ac:dyDescent="0.25">
      <c r="A997" s="144" t="s">
        <v>311</v>
      </c>
      <c r="B997">
        <v>0</v>
      </c>
      <c r="C997" s="10" t="s">
        <v>830</v>
      </c>
      <c r="D997" s="10" t="str">
        <f>+IFERROR(VLOOKUP(Cursos[[#This Row],[Modelo correcto]],Modelos[[Modelo correcto]:[¿En línea?]],2,FALSE),"REVISAR")</f>
        <v>LEXMARK</v>
      </c>
      <c r="E997" s="10" t="str">
        <f>+IFERROR(VLOOKUP(Cursos[[#This Row],[Modelo correcto]],Modelos[[Modelo correcto]:[¿En línea?]],3,FALSE),"REVISAR")</f>
        <v>SÍ</v>
      </c>
      <c r="F997" s="18" t="str">
        <f>+Cursos[[#This Row],[IS]]&amp;Cursos[[#This Row],[Modelo correcto]]</f>
        <v>CESAR ALEJANDRO CASILLAS CARDONAXM5163</v>
      </c>
      <c r="G997" s="18">
        <v>1</v>
      </c>
      <c r="H997" s="18"/>
      <c r="I997" s="18" t="str">
        <f>+IFERROR(VLOOKUP(Cursos[[#This Row],[Modelo correcto]],Modelos[[Modelo correcto]:[Aplica para certificación]],4,FALSE),"REVISAR")</f>
        <v>NO</v>
      </c>
    </row>
    <row r="998" spans="1:9" x14ac:dyDescent="0.25">
      <c r="A998" s="144" t="s">
        <v>2766</v>
      </c>
      <c r="B998">
        <v>1</v>
      </c>
      <c r="C998" s="10" t="s">
        <v>70</v>
      </c>
      <c r="D998" s="18" t="str">
        <f>+IFERROR(VLOOKUP(Cursos[[#This Row],[Modelo correcto]],Modelos[[Modelo correcto]:[¿En línea?]],2,FALSE),"REVISAR")</f>
        <v>XEROX</v>
      </c>
      <c r="E998" s="18" t="str">
        <f>+IFERROR(VLOOKUP(Cursos[[#This Row],[Modelo correcto]],Modelos[[Modelo correcto]:[¿En línea?]],3,FALSE),"REVISAR")</f>
        <v>SÍ</v>
      </c>
      <c r="F998" s="18" t="str">
        <f>+Cursos[[#This Row],[IS]]&amp;Cursos[[#This Row],[Modelo correcto]]</f>
        <v>CESAR A GUERREROW3555LP</v>
      </c>
      <c r="G998" s="18">
        <v>1</v>
      </c>
      <c r="H998" s="18"/>
      <c r="I998" s="18" t="str">
        <f>+IFERROR(VLOOKUP(Cursos[[#This Row],[Modelo correcto]],Modelos[[Modelo correcto]:[Aplica para certificación]],4,FALSE),"REVISAR")</f>
        <v>NO</v>
      </c>
    </row>
    <row r="999" spans="1:9" x14ac:dyDescent="0.25">
      <c r="A999" s="144" t="s">
        <v>2766</v>
      </c>
      <c r="B999">
        <v>1</v>
      </c>
      <c r="C999" s="10" t="s">
        <v>262</v>
      </c>
      <c r="D999" s="10" t="str">
        <f>+IFERROR(VLOOKUP(Cursos[[#This Row],[Modelo correcto]],Modelos[[Modelo correcto]:[¿En línea?]],2,FALSE),"REVISAR")</f>
        <v>XEROX</v>
      </c>
      <c r="E999" s="10" t="str">
        <f>+IFERROR(VLOOKUP(Cursos[[#This Row],[Modelo correcto]],Modelos[[Modelo correcto]:[¿En línea?]],3,FALSE),"REVISAR")</f>
        <v>SÍ</v>
      </c>
      <c r="F999" s="18" t="str">
        <f>+Cursos[[#This Row],[IS]]&amp;Cursos[[#This Row],[Modelo correcto]]</f>
        <v>CESAR A GUERREROW3655LP</v>
      </c>
      <c r="G999" s="18">
        <v>1</v>
      </c>
      <c r="H999" s="18"/>
      <c r="I999" s="18" t="str">
        <f>+IFERROR(VLOOKUP(Cursos[[#This Row],[Modelo correcto]],Modelos[[Modelo correcto]:[Aplica para certificación]],4,FALSE),"REVISAR")</f>
        <v>NO</v>
      </c>
    </row>
    <row r="1000" spans="1:9" x14ac:dyDescent="0.25">
      <c r="A1000" s="144" t="s">
        <v>304</v>
      </c>
      <c r="B1000">
        <v>1</v>
      </c>
      <c r="C1000" s="10" t="s">
        <v>1311</v>
      </c>
      <c r="D1000" s="18" t="str">
        <f>+IFERROR(VLOOKUP(Cursos[[#This Row],[Modelo correcto]],Modelos[[Modelo correcto]:[¿En línea?]],2,FALSE),"REVISAR")</f>
        <v>HP</v>
      </c>
      <c r="E1000" s="18" t="str">
        <f>+IFERROR(VLOOKUP(Cursos[[#This Row],[Modelo correcto]],Modelos[[Modelo correcto]:[¿En línea?]],3,FALSE),"REVISAR")</f>
        <v>SÍ</v>
      </c>
      <c r="F1000" s="18" t="str">
        <f>+Cursos[[#This Row],[IS]]&amp;Cursos[[#This Row],[Modelo correcto]]</f>
        <v>ANDRES ALVARO PEREZ GARCIAImaging and Printing Fundamentals Master</v>
      </c>
      <c r="G1000" s="18">
        <v>1</v>
      </c>
      <c r="H1000" s="19">
        <v>43922</v>
      </c>
      <c r="I1000" s="18" t="str">
        <f>+IFERROR(VLOOKUP(Cursos[[#This Row],[Modelo correcto]],Modelos[[Modelo correcto]:[Aplica para certificación]],4,FALSE),"REVISAR")</f>
        <v>NO</v>
      </c>
    </row>
    <row r="1001" spans="1:9" x14ac:dyDescent="0.25">
      <c r="A1001" s="144" t="s">
        <v>304</v>
      </c>
      <c r="B1001">
        <v>1</v>
      </c>
      <c r="C1001" s="10" t="s">
        <v>1474</v>
      </c>
      <c r="D1001" s="18" t="str">
        <f>+IFERROR(VLOOKUP(Cursos[[#This Row],[Modelo correcto]],Modelos[[Modelo correcto]:[¿En línea?]],2,FALSE),"REVISAR")</f>
        <v>HP</v>
      </c>
      <c r="E1001" s="18" t="str">
        <f>+IFERROR(VLOOKUP(Cursos[[#This Row],[Modelo correcto]],Modelos[[Modelo correcto]:[¿En línea?]],3,FALSE),"REVISAR")</f>
        <v>SÍ</v>
      </c>
      <c r="F1001" s="18" t="str">
        <f>+Cursos[[#This Row],[IS]]&amp;Cursos[[#This Row],[Modelo correcto]]</f>
        <v>ANDRES ALVARO PEREZ GARCIAHP LaserJet Windows 8.0 and 8.1 Update Training</v>
      </c>
      <c r="G1001" s="18">
        <v>1</v>
      </c>
      <c r="H1001" s="19">
        <v>43983</v>
      </c>
      <c r="I1001" s="18" t="str">
        <f>+IFERROR(VLOOKUP(Cursos[[#This Row],[Modelo correcto]],Modelos[[Modelo correcto]:[Aplica para certificación]],4,FALSE),"REVISAR")</f>
        <v>NO</v>
      </c>
    </row>
    <row r="1002" spans="1:9" x14ac:dyDescent="0.25">
      <c r="A1002" s="144" t="s">
        <v>2766</v>
      </c>
      <c r="B1002">
        <v>1</v>
      </c>
      <c r="C1002" s="10" t="s">
        <v>29</v>
      </c>
      <c r="D1002" s="10" t="str">
        <f>+IFERROR(VLOOKUP(Cursos[[#This Row],[Modelo correcto]],Modelos[[Modelo correcto]:[¿En línea?]],2,FALSE),"REVISAR")</f>
        <v>XEROX</v>
      </c>
      <c r="E1002" s="10" t="str">
        <f>+IFERROR(VLOOKUP(Cursos[[#This Row],[Modelo correcto]],Modelos[[Modelo correcto]:[¿En línea?]],3,FALSE),"REVISAR")</f>
        <v>SÍ</v>
      </c>
      <c r="F1002" s="18" t="str">
        <f>+Cursos[[#This Row],[IS]]&amp;Cursos[[#This Row],[Modelo correcto]]</f>
        <v>CESAR A GUERREROW5024A</v>
      </c>
      <c r="G1002" s="18">
        <v>1</v>
      </c>
      <c r="H1002" s="18"/>
      <c r="I1002" s="18" t="str">
        <f>+IFERROR(VLOOKUP(Cursos[[#This Row],[Modelo correcto]],Modelos[[Modelo correcto]:[Aplica para certificación]],4,FALSE),"REVISAR")</f>
        <v>SÍ</v>
      </c>
    </row>
    <row r="1003" spans="1:9" x14ac:dyDescent="0.25">
      <c r="A1003" s="144" t="s">
        <v>2766</v>
      </c>
      <c r="B1003">
        <v>1</v>
      </c>
      <c r="C1003" s="10" t="s">
        <v>275</v>
      </c>
      <c r="D1003" s="10" t="str">
        <f>+IFERROR(VLOOKUP(Cursos[[#This Row],[Modelo correcto]],Modelos[[Modelo correcto]:[¿En línea?]],2,FALSE),"REVISAR")</f>
        <v>XEROX</v>
      </c>
      <c r="E1003" s="10" t="str">
        <f>+IFERROR(VLOOKUP(Cursos[[#This Row],[Modelo correcto]],Modelos[[Modelo correcto]:[¿En línea?]],3,FALSE),"REVISAR")</f>
        <v>SÍ</v>
      </c>
      <c r="F1003" s="18" t="str">
        <f>+Cursos[[#This Row],[IS]]&amp;Cursos[[#This Row],[Modelo correcto]]</f>
        <v>CESAR A GUERREROW6515LP</v>
      </c>
      <c r="G1003" s="18">
        <v>1</v>
      </c>
      <c r="H1003" s="18"/>
      <c r="I1003" s="18" t="str">
        <f>+IFERROR(VLOOKUP(Cursos[[#This Row],[Modelo correcto]],Modelos[[Modelo correcto]:[Aplica para certificación]],4,FALSE),"REVISAR")</f>
        <v>SÍ</v>
      </c>
    </row>
    <row r="1004" spans="1:9" x14ac:dyDescent="0.25">
      <c r="A1004" s="144" t="s">
        <v>2766</v>
      </c>
      <c r="B1004">
        <v>1</v>
      </c>
      <c r="C1004" s="10" t="s">
        <v>49</v>
      </c>
      <c r="D1004" s="18" t="str">
        <f>+IFERROR(VLOOKUP(Cursos[[#This Row],[Modelo correcto]],Modelos[[Modelo correcto]:[¿En línea?]],2,FALSE),"REVISAR")</f>
        <v>XEROX</v>
      </c>
      <c r="E1004" s="18" t="str">
        <f>+IFERROR(VLOOKUP(Cursos[[#This Row],[Modelo correcto]],Modelos[[Modelo correcto]:[¿En línea?]],3,FALSE),"REVISAR")</f>
        <v>SÍ</v>
      </c>
      <c r="F1004" s="18" t="str">
        <f>+Cursos[[#This Row],[IS]]&amp;Cursos[[#This Row],[Modelo correcto]]</f>
        <v>CESAR A GUERREROW7220LP</v>
      </c>
      <c r="G1004" s="18">
        <v>1</v>
      </c>
      <c r="H1004" s="19">
        <v>43709</v>
      </c>
      <c r="I1004" s="18" t="str">
        <f>+IFERROR(VLOOKUP(Cursos[[#This Row],[Modelo correcto]],Modelos[[Modelo correcto]:[Aplica para certificación]],4,FALSE),"REVISAR")</f>
        <v>NO</v>
      </c>
    </row>
    <row r="1005" spans="1:9" x14ac:dyDescent="0.25">
      <c r="A1005" s="144" t="s">
        <v>2766</v>
      </c>
      <c r="B1005">
        <v>1</v>
      </c>
      <c r="C1005" s="10" t="s">
        <v>71</v>
      </c>
      <c r="D1005" s="18" t="str">
        <f>+IFERROR(VLOOKUP(Cursos[[#This Row],[Modelo correcto]],Modelos[[Modelo correcto]:[¿En línea?]],2,FALSE),"REVISAR")</f>
        <v>XEROX</v>
      </c>
      <c r="E1005" s="18" t="str">
        <f>+IFERROR(VLOOKUP(Cursos[[#This Row],[Modelo correcto]],Modelos[[Modelo correcto]:[¿En línea?]],3,FALSE),"REVISAR")</f>
        <v>SÍ</v>
      </c>
      <c r="F1005" s="18" t="str">
        <f>+Cursos[[#This Row],[IS]]&amp;Cursos[[#This Row],[Modelo correcto]]</f>
        <v>CESAR A GUERREROW7830LP</v>
      </c>
      <c r="G1005" s="18">
        <v>1</v>
      </c>
      <c r="H1005" s="19">
        <v>43709</v>
      </c>
      <c r="I1005" s="18" t="str">
        <f>+IFERROR(VLOOKUP(Cursos[[#This Row],[Modelo correcto]],Modelos[[Modelo correcto]:[Aplica para certificación]],4,FALSE),"REVISAR")</f>
        <v>NO</v>
      </c>
    </row>
    <row r="1006" spans="1:9" x14ac:dyDescent="0.25">
      <c r="A1006" s="144" t="s">
        <v>2766</v>
      </c>
      <c r="B1006">
        <v>1</v>
      </c>
      <c r="C1006" s="10" t="s">
        <v>51</v>
      </c>
      <c r="D1006" s="18" t="str">
        <f>+IFERROR(VLOOKUP(Cursos[[#This Row],[Modelo correcto]],Modelos[[Modelo correcto]:[¿En línea?]],2,FALSE),"REVISAR")</f>
        <v>XEROX</v>
      </c>
      <c r="E1006" s="18" t="str">
        <f>+IFERROR(VLOOKUP(Cursos[[#This Row],[Modelo correcto]],Modelos[[Modelo correcto]:[¿En línea?]],3,FALSE),"REVISAR")</f>
        <v>SÍ</v>
      </c>
      <c r="F1006" s="18" t="str">
        <f>+Cursos[[#This Row],[IS]]&amp;Cursos[[#This Row],[Modelo correcto]]</f>
        <v>CESAR A GUERREROWC3550</v>
      </c>
      <c r="G1006" s="18">
        <v>1</v>
      </c>
      <c r="H1006" s="18"/>
      <c r="I1006" s="18" t="str">
        <f>+IFERROR(VLOOKUP(Cursos[[#This Row],[Modelo correcto]],Modelos[[Modelo correcto]:[Aplica para certificación]],4,FALSE),"REVISAR")</f>
        <v>SÍ</v>
      </c>
    </row>
    <row r="1007" spans="1:9" x14ac:dyDescent="0.25">
      <c r="A1007" s="144" t="s">
        <v>2766</v>
      </c>
      <c r="B1007">
        <v>1</v>
      </c>
      <c r="C1007" s="10" t="s">
        <v>265</v>
      </c>
      <c r="D1007" s="18" t="str">
        <f>+IFERROR(VLOOKUP(Cursos[[#This Row],[Modelo correcto]],Modelos[[Modelo correcto]:[¿En línea?]],2,FALSE),"REVISAR")</f>
        <v>XEROX</v>
      </c>
      <c r="E1007" s="18" t="str">
        <f>+IFERROR(VLOOKUP(Cursos[[#This Row],[Modelo correcto]],Modelos[[Modelo correcto]:[¿En línea?]],3,FALSE),"REVISAR")</f>
        <v>SÍ</v>
      </c>
      <c r="F1007" s="18" t="str">
        <f>+Cursos[[#This Row],[IS]]&amp;Cursos[[#This Row],[Modelo correcto]]</f>
        <v>CESAR A GUERREROXB21TPS</v>
      </c>
      <c r="G1007" s="18">
        <v>1</v>
      </c>
      <c r="H1007" s="18"/>
      <c r="I1007" s="18" t="str">
        <f>+IFERROR(VLOOKUP(Cursos[[#This Row],[Modelo correcto]],Modelos[[Modelo correcto]:[Aplica para certificación]],4,FALSE),"REVISAR")</f>
        <v>SÍ</v>
      </c>
    </row>
    <row r="1008" spans="1:9" x14ac:dyDescent="0.25">
      <c r="A1008" s="144" t="s">
        <v>304</v>
      </c>
      <c r="B1008">
        <v>1</v>
      </c>
      <c r="C1008" s="10" t="s">
        <v>1475</v>
      </c>
      <c r="D1008" s="18" t="str">
        <f>+IFERROR(VLOOKUP(Cursos[[#This Row],[Modelo correcto]],Modelos[[Modelo correcto]:[¿En línea?]],2,FALSE),"REVISAR")</f>
        <v>HP</v>
      </c>
      <c r="E1008" s="18" t="str">
        <f>+IFERROR(VLOOKUP(Cursos[[#This Row],[Modelo correcto]],Modelos[[Modelo correcto]:[¿En línea?]],3,FALSE),"REVISAR")</f>
        <v>SÍ</v>
      </c>
      <c r="F1008" s="18" t="str">
        <f>+Cursos[[#This Row],[IS]]&amp;Cursos[[#This Row],[Modelo correcto]]</f>
        <v>ANDRES ALVARO PEREZ GARCIALaserJet Print Cartridge Fundamentals</v>
      </c>
      <c r="G1008" s="18">
        <v>1</v>
      </c>
      <c r="H1008" s="19">
        <v>43983</v>
      </c>
      <c r="I1008" s="18" t="str">
        <f>+IFERROR(VLOOKUP(Cursos[[#This Row],[Modelo correcto]],Modelos[[Modelo correcto]:[Aplica para certificación]],4,FALSE),"REVISAR")</f>
        <v>NO</v>
      </c>
    </row>
    <row r="1009" spans="1:9" x14ac:dyDescent="0.25">
      <c r="A1009" s="144" t="s">
        <v>304</v>
      </c>
      <c r="B1009">
        <v>1</v>
      </c>
      <c r="C1009" s="145" t="s">
        <v>1404</v>
      </c>
      <c r="D1009" s="18" t="str">
        <f>+IFERROR(VLOOKUP(Cursos[[#This Row],[Modelo correcto]],Modelos[[Modelo correcto]:[¿En línea?]],2,FALSE),"REVISAR")</f>
        <v>LEXMARK</v>
      </c>
      <c r="E1009" s="18" t="str">
        <f>+IFERROR(VLOOKUP(Cursos[[#This Row],[Modelo correcto]],Modelos[[Modelo correcto]:[¿En línea?]],3,FALSE),"REVISAR")</f>
        <v>SÍ</v>
      </c>
      <c r="F1009" s="18" t="str">
        <f>+Cursos[[#This Row],[IS]]&amp;Cursos[[#This Row],[Modelo correcto]]</f>
        <v>ANDRES ALVARO PEREZ GARCIAFormación sobre consumibles de Lexmark</v>
      </c>
      <c r="G1009" s="18">
        <v>0</v>
      </c>
      <c r="H1009" s="19">
        <v>43983</v>
      </c>
      <c r="I1009" s="18" t="str">
        <f>+IFERROR(VLOOKUP(Cursos[[#This Row],[Modelo correcto]],Modelos[[Modelo correcto]:[Aplica para certificación]],4,FALSE),"REVISAR")</f>
        <v>NO</v>
      </c>
    </row>
    <row r="1010" spans="1:9" x14ac:dyDescent="0.25">
      <c r="A1010" s="144" t="s">
        <v>304</v>
      </c>
      <c r="B1010">
        <v>1</v>
      </c>
      <c r="C1010" s="10" t="s">
        <v>1670</v>
      </c>
      <c r="D1010" s="18" t="str">
        <f>+IFERROR(VLOOKUP(Cursos[[#This Row],[Modelo correcto]],Modelos[[Modelo correcto]:[¿En línea?]],2,FALSE),"REVISAR")</f>
        <v>LEXMARK</v>
      </c>
      <c r="E1010" s="18" t="str">
        <f>+IFERROR(VLOOKUP(Cursos[[#This Row],[Modelo correcto]],Modelos[[Modelo correcto]:[¿En línea?]],3,FALSE),"REVISAR")</f>
        <v>SÍ</v>
      </c>
      <c r="F1010" s="18" t="str">
        <f>+Cursos[[#This Row],[IS]]&amp;Cursos[[#This Row],[Modelo correcto]]</f>
        <v>ANDRES ALVARO PEREZ GARCIAFormación en seguridad de espectro completo de Lexmark</v>
      </c>
      <c r="G1010" s="18">
        <v>0</v>
      </c>
      <c r="H1010" s="19">
        <v>43983</v>
      </c>
      <c r="I1010" s="18" t="str">
        <f>+IFERROR(VLOOKUP(Cursos[[#This Row],[Modelo correcto]],Modelos[[Modelo correcto]:[Aplica para certificación]],4,FALSE),"REVISAR")</f>
        <v>NO</v>
      </c>
    </row>
    <row r="1011" spans="1:9" x14ac:dyDescent="0.25">
      <c r="A1011" s="144" t="s">
        <v>304</v>
      </c>
      <c r="B1011">
        <v>1</v>
      </c>
      <c r="C1011" s="145" t="s">
        <v>1672</v>
      </c>
      <c r="D1011" s="18" t="str">
        <f>+IFERROR(VLOOKUP(Cursos[[#This Row],[Modelo correcto]],Modelos[[Modelo correcto]:[¿En línea?]],2,FALSE),"REVISAR")</f>
        <v>LEXMARK</v>
      </c>
      <c r="E1011" s="18" t="str">
        <f>+IFERROR(VLOOKUP(Cursos[[#This Row],[Modelo correcto]],Modelos[[Modelo correcto]:[¿En línea?]],3,FALSE),"REVISAR")</f>
        <v>SÍ</v>
      </c>
      <c r="F1011" s="18" t="str">
        <f>+Cursos[[#This Row],[IS]]&amp;Cursos[[#This Row],[Modelo correcto]]</f>
        <v>ANDRES ALVARO PEREZ GARCIAScan to rightFax</v>
      </c>
      <c r="G1011" s="18">
        <v>0</v>
      </c>
      <c r="H1011" s="19">
        <v>43983</v>
      </c>
      <c r="I1011" s="18" t="str">
        <f>+IFERROR(VLOOKUP(Cursos[[#This Row],[Modelo correcto]],Modelos[[Modelo correcto]:[Aplica para certificación]],4,FALSE),"REVISAR")</f>
        <v>NO</v>
      </c>
    </row>
    <row r="1012" spans="1:9" x14ac:dyDescent="0.25">
      <c r="A1012" s="144" t="s">
        <v>304</v>
      </c>
      <c r="B1012">
        <v>1</v>
      </c>
      <c r="C1012" s="10" t="s">
        <v>784</v>
      </c>
      <c r="D1012" s="18" t="str">
        <f>+IFERROR(VLOOKUP(Cursos[[#This Row],[Modelo correcto]],Modelos[[Modelo correcto]:[¿En línea?]],2,FALSE),"REVISAR")</f>
        <v>LEXMARK</v>
      </c>
      <c r="E1012" s="18" t="str">
        <f>+IFERROR(VLOOKUP(Cursos[[#This Row],[Modelo correcto]],Modelos[[Modelo correcto]:[¿En línea?]],3,FALSE),"REVISAR")</f>
        <v>SÍ</v>
      </c>
      <c r="F1012" s="18" t="str">
        <f>+Cursos[[#This Row],[IS]]&amp;Cursos[[#This Row],[Modelo correcto]]</f>
        <v>ANDRES ALVARO PEREZ GARCIAScanner Hardware</v>
      </c>
      <c r="G1012" s="18">
        <v>0</v>
      </c>
      <c r="H1012" s="19">
        <v>43983</v>
      </c>
      <c r="I1012" s="18" t="str">
        <f>+IFERROR(VLOOKUP(Cursos[[#This Row],[Modelo correcto]],Modelos[[Modelo correcto]:[Aplica para certificación]],4,FALSE),"REVISAR")</f>
        <v>NO</v>
      </c>
    </row>
    <row r="1013" spans="1:9" x14ac:dyDescent="0.25">
      <c r="A1013" s="144" t="s">
        <v>2767</v>
      </c>
      <c r="B1013">
        <v>1</v>
      </c>
      <c r="C1013" s="63" t="s">
        <v>777</v>
      </c>
      <c r="D1013" s="18" t="str">
        <f>+IFERROR(VLOOKUP(Cursos[[#This Row],[Modelo correcto]],Modelos[[Modelo correcto]:[¿En línea?]],2,FALSE),"REVISAR")</f>
        <v>XEROX</v>
      </c>
      <c r="E1013" s="18" t="str">
        <f>+IFERROR(VLOOKUP(Cursos[[#This Row],[Modelo correcto]],Modelos[[Modelo correcto]:[¿En línea?]],3,FALSE),"REVISAR")</f>
        <v>NO</v>
      </c>
      <c r="F1013" s="18" t="str">
        <f>+Cursos[[#This Row],[IS]]&amp;Cursos[[#This Row],[Modelo correcto]]</f>
        <v>RICARDO PASCUAL GARCIA VILLICAÑAC70</v>
      </c>
      <c r="G1013" s="18">
        <v>1</v>
      </c>
      <c r="H1013" s="18"/>
      <c r="I1013" s="18" t="str">
        <f>+IFERROR(VLOOKUP(Cursos[[#This Row],[Modelo correcto]],Modelos[[Modelo correcto]:[Aplica para certificación]],4,FALSE),"REVISAR")</f>
        <v>NO</v>
      </c>
    </row>
    <row r="1014" spans="1:9" x14ac:dyDescent="0.25">
      <c r="A1014" s="144" t="s">
        <v>2767</v>
      </c>
      <c r="B1014">
        <v>1</v>
      </c>
      <c r="C1014" s="63" t="s">
        <v>1011</v>
      </c>
      <c r="D1014" s="18" t="str">
        <f>+IFERROR(VLOOKUP(Cursos[[#This Row],[Modelo correcto]],Modelos[[Modelo correcto]:[¿En línea?]],2,FALSE),"REVISAR")</f>
        <v>XEROX</v>
      </c>
      <c r="E1014" s="18" t="str">
        <f>+IFERROR(VLOOKUP(Cursos[[#This Row],[Modelo correcto]],Modelos[[Modelo correcto]:[¿En línea?]],3,FALSE),"REVISAR")</f>
        <v>NO</v>
      </c>
      <c r="F1014" s="18" t="str">
        <f>+Cursos[[#This Row],[IS]]&amp;Cursos[[#This Row],[Modelo correcto]]</f>
        <v>RICARDO PASCUAL GARCIA VILLICAÑACONECTIVIDAD 1</v>
      </c>
      <c r="G1014" s="18">
        <v>1</v>
      </c>
      <c r="H1014" s="18"/>
      <c r="I1014" s="18" t="str">
        <f>+IFERROR(VLOOKUP(Cursos[[#This Row],[Modelo correcto]],Modelos[[Modelo correcto]:[Aplica para certificación]],4,FALSE),"REVISAR")</f>
        <v>SÍ</v>
      </c>
    </row>
    <row r="1015" spans="1:9" x14ac:dyDescent="0.25">
      <c r="A1015" s="144" t="s">
        <v>2767</v>
      </c>
      <c r="B1015">
        <v>1</v>
      </c>
      <c r="C1015" s="63" t="s">
        <v>902</v>
      </c>
      <c r="D1015" s="10" t="str">
        <f>+IFERROR(VLOOKUP(Cursos[[#This Row],[Modelo correcto]],Modelos[[Modelo correcto]:[¿En línea?]],2,FALSE),"REVISAR")</f>
        <v>XEROX</v>
      </c>
      <c r="E1015" s="10" t="str">
        <f>+IFERROR(VLOOKUP(Cursos[[#This Row],[Modelo correcto]],Modelos[[Modelo correcto]:[¿En línea?]],3,FALSE),"REVISAR")</f>
        <v>NO</v>
      </c>
      <c r="F1015" s="18" t="str">
        <f>+Cursos[[#This Row],[IS]]&amp;Cursos[[#This Row],[Modelo correcto]]</f>
        <v>RICARDO PASCUAL GARCIA VILLICAÑAD125</v>
      </c>
      <c r="G1015" s="18">
        <v>1</v>
      </c>
      <c r="H1015" s="18"/>
      <c r="I1015" s="18" t="str">
        <f>+IFERROR(VLOOKUP(Cursos[[#This Row],[Modelo correcto]],Modelos[[Modelo correcto]:[Aplica para certificación]],4,FALSE),"REVISAR")</f>
        <v>NO</v>
      </c>
    </row>
    <row r="1016" spans="1:9" x14ac:dyDescent="0.25">
      <c r="A1016" s="144" t="s">
        <v>2767</v>
      </c>
      <c r="B1016">
        <v>1</v>
      </c>
      <c r="C1016" s="10" t="s">
        <v>1051</v>
      </c>
      <c r="D1016" s="10" t="str">
        <f>+IFERROR(VLOOKUP(Cursos[[#This Row],[Modelo correcto]],Modelos[[Modelo correcto]:[¿En línea?]],2,FALSE),"REVISAR")</f>
        <v>XEROX</v>
      </c>
      <c r="E1016" s="10" t="str">
        <f>+IFERROR(VLOOKUP(Cursos[[#This Row],[Modelo correcto]],Modelos[[Modelo correcto]:[¿En línea?]],3,FALSE),"REVISAR")</f>
        <v>NO</v>
      </c>
      <c r="F1016" s="18" t="str">
        <f>+Cursos[[#This Row],[IS]]&amp;Cursos[[#This Row],[Modelo correcto]]</f>
        <v>RICARDO PASCUAL GARCIA VILLICAÑADC 570</v>
      </c>
      <c r="G1016" s="18">
        <v>1</v>
      </c>
      <c r="H1016" s="18"/>
      <c r="I1016" s="18" t="str">
        <f>+IFERROR(VLOOKUP(Cursos[[#This Row],[Modelo correcto]],Modelos[[Modelo correcto]:[Aplica para certificación]],4,FALSE),"REVISAR")</f>
        <v>NO</v>
      </c>
    </row>
    <row r="1017" spans="1:9" x14ac:dyDescent="0.25">
      <c r="A1017" s="144" t="s">
        <v>2767</v>
      </c>
      <c r="B1017">
        <v>1</v>
      </c>
      <c r="C1017" s="10" t="s">
        <v>803</v>
      </c>
      <c r="D1017" s="18" t="str">
        <f>+IFERROR(VLOOKUP(Cursos[[#This Row],[Modelo correcto]],Modelos[[Modelo correcto]:[¿En línea?]],2,FALSE),"REVISAR")</f>
        <v>XEROX</v>
      </c>
      <c r="E1017" s="18" t="str">
        <f>+IFERROR(VLOOKUP(Cursos[[#This Row],[Modelo correcto]],Modelos[[Modelo correcto]:[¿En línea?]],3,FALSE),"REVISAR")</f>
        <v>NO</v>
      </c>
      <c r="F1017" s="18" t="str">
        <f>+Cursos[[#This Row],[IS]]&amp;Cursos[[#This Row],[Modelo correcto]]</f>
        <v>RICARDO PASCUAL GARCIA VILLICAÑADC250</v>
      </c>
      <c r="G1017" s="18">
        <v>1</v>
      </c>
      <c r="H1017" s="18"/>
      <c r="I1017" s="18" t="str">
        <f>+IFERROR(VLOOKUP(Cursos[[#This Row],[Modelo correcto]],Modelos[[Modelo correcto]:[Aplica para certificación]],4,FALSE),"REVISAR")</f>
        <v>NO</v>
      </c>
    </row>
    <row r="1018" spans="1:9" x14ac:dyDescent="0.25">
      <c r="A1018" s="144" t="s">
        <v>2767</v>
      </c>
      <c r="B1018">
        <v>1</v>
      </c>
      <c r="C1018" s="10" t="s">
        <v>778</v>
      </c>
      <c r="D1018" s="18" t="str">
        <f>+IFERROR(VLOOKUP(Cursos[[#This Row],[Modelo correcto]],Modelos[[Modelo correcto]:[¿En línea?]],2,FALSE),"REVISAR")</f>
        <v>XEROX</v>
      </c>
      <c r="E1018" s="18" t="str">
        <f>+IFERROR(VLOOKUP(Cursos[[#This Row],[Modelo correcto]],Modelos[[Modelo correcto]:[¿En línea?]],3,FALSE),"REVISAR")</f>
        <v>NO</v>
      </c>
      <c r="F1018" s="18" t="str">
        <f>+Cursos[[#This Row],[IS]]&amp;Cursos[[#This Row],[Modelo correcto]]</f>
        <v>RICARDO PASCUAL GARCIA VILLICAÑADC550</v>
      </c>
      <c r="G1018" s="18">
        <v>1</v>
      </c>
      <c r="H1018" s="18"/>
      <c r="I1018" s="18" t="str">
        <f>+IFERROR(VLOOKUP(Cursos[[#This Row],[Modelo correcto]],Modelos[[Modelo correcto]:[Aplica para certificación]],4,FALSE),"REVISAR")</f>
        <v>NO</v>
      </c>
    </row>
    <row r="1019" spans="1:9" x14ac:dyDescent="0.25">
      <c r="A1019" s="144" t="s">
        <v>2767</v>
      </c>
      <c r="B1019">
        <v>1</v>
      </c>
      <c r="C1019" s="10" t="s">
        <v>1052</v>
      </c>
      <c r="D1019" s="10" t="str">
        <f>+IFERROR(VLOOKUP(Cursos[[#This Row],[Modelo correcto]],Modelos[[Modelo correcto]:[¿En línea?]],2,FALSE),"REVISAR")</f>
        <v>XEROX</v>
      </c>
      <c r="E1019" s="10" t="str">
        <f>+IFERROR(VLOOKUP(Cursos[[#This Row],[Modelo correcto]],Modelos[[Modelo correcto]:[¿En línea?]],3,FALSE),"REVISAR")</f>
        <v>NO</v>
      </c>
      <c r="F1019" s="18" t="str">
        <f>+Cursos[[#This Row],[IS]]&amp;Cursos[[#This Row],[Modelo correcto]]</f>
        <v>RICARDO PASCUAL GARCIA VILLICAÑADM6440</v>
      </c>
      <c r="G1019" s="18">
        <v>1</v>
      </c>
      <c r="H1019" s="18"/>
      <c r="I1019" s="18" t="str">
        <f>+IFERROR(VLOOKUP(Cursos[[#This Row],[Modelo correcto]],Modelos[[Modelo correcto]:[Aplica para certificación]],4,FALSE),"REVISAR")</f>
        <v>NO</v>
      </c>
    </row>
    <row r="1020" spans="1:9" x14ac:dyDescent="0.25">
      <c r="A1020" s="144" t="s">
        <v>2767</v>
      </c>
      <c r="B1020">
        <v>0</v>
      </c>
      <c r="C1020" s="10" t="s">
        <v>857</v>
      </c>
      <c r="D1020" s="10" t="str">
        <f>+IFERROR(VLOOKUP(Cursos[[#This Row],[Modelo correcto]],Modelos[[Modelo correcto]:[¿En línea?]],2,FALSE),"REVISAR")</f>
        <v>XEROX</v>
      </c>
      <c r="E1020" s="10" t="str">
        <f>+IFERROR(VLOOKUP(Cursos[[#This Row],[Modelo correcto]],Modelos[[Modelo correcto]:[¿En línea?]],3,FALSE),"REVISAR")</f>
        <v>NO</v>
      </c>
      <c r="F1020" s="18" t="str">
        <f>+Cursos[[#This Row],[IS]]&amp;Cursos[[#This Row],[Modelo correcto]]</f>
        <v>RICARDO PASCUAL GARCIA VILLICAÑAPH3435</v>
      </c>
      <c r="G1020" s="18">
        <v>1</v>
      </c>
      <c r="H1020" s="18"/>
      <c r="I1020" s="18" t="str">
        <f>+IFERROR(VLOOKUP(Cursos[[#This Row],[Modelo correcto]],Modelos[[Modelo correcto]:[Aplica para certificación]],4,FALSE),"REVISAR")</f>
        <v>NO</v>
      </c>
    </row>
    <row r="1021" spans="1:9" x14ac:dyDescent="0.25">
      <c r="A1021" s="144" t="s">
        <v>311</v>
      </c>
      <c r="B1021">
        <v>0</v>
      </c>
      <c r="C1021" s="10" t="s">
        <v>294</v>
      </c>
      <c r="D1021" s="10" t="str">
        <f>+IFERROR(VLOOKUP(Cursos[[#This Row],[Modelo correcto]],Modelos[[Modelo correcto]:[¿En línea?]],2,FALSE),"REVISAR")</f>
        <v>XEROX</v>
      </c>
      <c r="E1021" s="10" t="str">
        <f>+IFERROR(VLOOKUP(Cursos[[#This Row],[Modelo correcto]],Modelos[[Modelo correcto]:[¿En línea?]],3,FALSE),"REVISAR")</f>
        <v>SÍ</v>
      </c>
      <c r="F1021" s="18" t="str">
        <f>+Cursos[[#This Row],[IS]]&amp;Cursos[[#This Row],[Modelo correcto]]</f>
        <v>CESAR ALEJANDRO CASILLAS CARDONAP8700LP</v>
      </c>
      <c r="G1021" s="18">
        <v>1</v>
      </c>
      <c r="H1021" s="18"/>
      <c r="I1021" s="18" t="str">
        <f>+IFERROR(VLOOKUP(Cursos[[#This Row],[Modelo correcto]],Modelos[[Modelo correcto]:[Aplica para certificación]],4,FALSE),"REVISAR")</f>
        <v>NO</v>
      </c>
    </row>
    <row r="1022" spans="1:9" x14ac:dyDescent="0.25">
      <c r="A1022" s="144" t="s">
        <v>2767</v>
      </c>
      <c r="B1022">
        <v>1</v>
      </c>
      <c r="C1022" s="10" t="s">
        <v>916</v>
      </c>
      <c r="D1022" s="18" t="str">
        <f>+IFERROR(VLOOKUP(Cursos[[#This Row],[Modelo correcto]],Modelos[[Modelo correcto]:[¿En línea?]],2,FALSE),"REVISAR")</f>
        <v>XEROX</v>
      </c>
      <c r="E1022" s="18" t="str">
        <f>+IFERROR(VLOOKUP(Cursos[[#This Row],[Modelo correcto]],Modelos[[Modelo correcto]:[¿En línea?]],3,FALSE),"REVISAR")</f>
        <v>NO</v>
      </c>
      <c r="F1022" s="18" t="str">
        <f>+Cursos[[#This Row],[IS]]&amp;Cursos[[#This Row],[Modelo correcto]]</f>
        <v>RICARDO PASCUAL GARCIA VILLICAÑAROWEi</v>
      </c>
      <c r="G1022" s="18">
        <v>1</v>
      </c>
      <c r="H1022" s="19">
        <v>43586</v>
      </c>
      <c r="I1022" s="18" t="str">
        <f>+IFERROR(VLOOKUP(Cursos[[#This Row],[Modelo correcto]],Modelos[[Modelo correcto]:[Aplica para certificación]],4,FALSE),"REVISAR")</f>
        <v>NO</v>
      </c>
    </row>
    <row r="1023" spans="1:9" x14ac:dyDescent="0.25">
      <c r="A1023" s="144" t="s">
        <v>2767</v>
      </c>
      <c r="B1023">
        <v>1</v>
      </c>
      <c r="C1023" s="10" t="s">
        <v>977</v>
      </c>
      <c r="D1023" s="18" t="str">
        <f>+IFERROR(VLOOKUP(Cursos[[#This Row],[Modelo correcto]],Modelos[[Modelo correcto]:[¿En línea?]],2,FALSE),"REVISAR")</f>
        <v>XEROX</v>
      </c>
      <c r="E1023" s="18" t="str">
        <f>+IFERROR(VLOOKUP(Cursos[[#This Row],[Modelo correcto]],Modelos[[Modelo correcto]:[¿En línea?]],3,FALSE),"REVISAR")</f>
        <v>NO</v>
      </c>
      <c r="F1023" s="18" t="str">
        <f>+Cursos[[#This Row],[IS]]&amp;Cursos[[#This Row],[Modelo correcto]]</f>
        <v>RICARDO PASCUAL GARCIA VILLICAÑAVersant 80</v>
      </c>
      <c r="G1023" s="18">
        <v>1</v>
      </c>
      <c r="H1023" s="19">
        <v>43466</v>
      </c>
      <c r="I1023" s="18" t="str">
        <f>+IFERROR(VLOOKUP(Cursos[[#This Row],[Modelo correcto]],Modelos[[Modelo correcto]:[Aplica para certificación]],4,FALSE),"REVISAR")</f>
        <v>SÍ</v>
      </c>
    </row>
    <row r="1024" spans="1:9" x14ac:dyDescent="0.25">
      <c r="A1024" s="144" t="s">
        <v>2767</v>
      </c>
      <c r="B1024">
        <v>1</v>
      </c>
      <c r="C1024" s="10" t="s">
        <v>791</v>
      </c>
      <c r="D1024" s="10" t="str">
        <f>+IFERROR(VLOOKUP(Cursos[[#This Row],[Modelo correcto]],Modelos[[Modelo correcto]:[¿En línea?]],2,FALSE),"REVISAR")</f>
        <v>XEROX</v>
      </c>
      <c r="E1024" s="10" t="str">
        <f>+IFERROR(VLOOKUP(Cursos[[#This Row],[Modelo correcto]],Modelos[[Modelo correcto]:[¿En línea?]],3,FALSE),"REVISAR")</f>
        <v>NO</v>
      </c>
      <c r="F1024" s="18" t="str">
        <f>+Cursos[[#This Row],[IS]]&amp;Cursos[[#This Row],[Modelo correcto]]</f>
        <v>RICARDO PASCUAL GARCIA VILLICAÑAWC5330</v>
      </c>
      <c r="G1024" s="18">
        <v>1</v>
      </c>
      <c r="H1024" s="18"/>
      <c r="I1024" s="18" t="str">
        <f>+IFERROR(VLOOKUP(Cursos[[#This Row],[Modelo correcto]],Modelos[[Modelo correcto]:[Aplica para certificación]],4,FALSE),"REVISAR")</f>
        <v>NO</v>
      </c>
    </row>
    <row r="1025" spans="1:9" x14ac:dyDescent="0.25">
      <c r="A1025" s="144" t="s">
        <v>2767</v>
      </c>
      <c r="B1025">
        <v>1</v>
      </c>
      <c r="C1025" s="10" t="s">
        <v>33</v>
      </c>
      <c r="D1025" s="10" t="str">
        <f>+IFERROR(VLOOKUP(Cursos[[#This Row],[Modelo correcto]],Modelos[[Modelo correcto]:[¿En línea?]],2,FALSE),"REVISAR")</f>
        <v>XEROX</v>
      </c>
      <c r="E1025" s="10" t="str">
        <f>+IFERROR(VLOOKUP(Cursos[[#This Row],[Modelo correcto]],Modelos[[Modelo correcto]:[¿En línea?]],3,FALSE),"REVISAR")</f>
        <v>NO</v>
      </c>
      <c r="F1025" s="18" t="str">
        <f>+Cursos[[#This Row],[IS]]&amp;Cursos[[#This Row],[Modelo correcto]]</f>
        <v>RICARDO PASCUAL GARCIA VILLICAÑAWC5855</v>
      </c>
      <c r="G1025" s="18">
        <v>1</v>
      </c>
      <c r="H1025" s="18"/>
      <c r="I1025" s="18" t="str">
        <f>+IFERROR(VLOOKUP(Cursos[[#This Row],[Modelo correcto]],Modelos[[Modelo correcto]:[Aplica para certificación]],4,FALSE),"REVISAR")</f>
        <v>NO</v>
      </c>
    </row>
    <row r="1026" spans="1:9" x14ac:dyDescent="0.25">
      <c r="A1026" s="144" t="s">
        <v>2767</v>
      </c>
      <c r="B1026">
        <v>1</v>
      </c>
      <c r="C1026" s="10" t="s">
        <v>793</v>
      </c>
      <c r="D1026" s="10" t="str">
        <f>+IFERROR(VLOOKUP(Cursos[[#This Row],[Modelo correcto]],Modelos[[Modelo correcto]:[¿En línea?]],2,FALSE),"REVISAR")</f>
        <v>XEROX</v>
      </c>
      <c r="E1026" s="10" t="str">
        <f>+IFERROR(VLOOKUP(Cursos[[#This Row],[Modelo correcto]],Modelos[[Modelo correcto]:[¿En línea?]],3,FALSE),"REVISAR")</f>
        <v>NO</v>
      </c>
      <c r="F1026" s="18" t="str">
        <f>+Cursos[[#This Row],[IS]]&amp;Cursos[[#This Row],[Modelo correcto]]</f>
        <v>RICARDO PASCUAL GARCIA VILLICAÑAWC5955</v>
      </c>
      <c r="G1026" s="18">
        <v>1</v>
      </c>
      <c r="H1026" s="18"/>
      <c r="I1026" s="18" t="str">
        <f>+IFERROR(VLOOKUP(Cursos[[#This Row],[Modelo correcto]],Modelos[[Modelo correcto]:[Aplica para certificación]],4,FALSE),"REVISAR")</f>
        <v>NO</v>
      </c>
    </row>
    <row r="1027" spans="1:9" x14ac:dyDescent="0.25">
      <c r="A1027" s="144" t="s">
        <v>2767</v>
      </c>
      <c r="B1027">
        <v>1</v>
      </c>
      <c r="C1027" s="10" t="s">
        <v>1053</v>
      </c>
      <c r="D1027" s="18" t="str">
        <f>+IFERROR(VLOOKUP(Cursos[[#This Row],[Modelo correcto]],Modelos[[Modelo correcto]:[¿En línea?]],2,FALSE),"REVISAR")</f>
        <v>XEROX</v>
      </c>
      <c r="E1027" s="18" t="str">
        <f>+IFERROR(VLOOKUP(Cursos[[#This Row],[Modelo correcto]],Modelos[[Modelo correcto]:[¿En línea?]],3,FALSE),"REVISAR")</f>
        <v>NO</v>
      </c>
      <c r="F1027" s="18" t="str">
        <f>+Cursos[[#This Row],[IS]]&amp;Cursos[[#This Row],[Modelo correcto]]</f>
        <v>RICARDO PASCUAL GARCIA VILLICAÑAWC7132</v>
      </c>
      <c r="G1027" s="18">
        <v>1</v>
      </c>
      <c r="H1027" s="18"/>
      <c r="I1027" s="18" t="str">
        <f>+IFERROR(VLOOKUP(Cursos[[#This Row],[Modelo correcto]],Modelos[[Modelo correcto]:[Aplica para certificación]],4,FALSE),"REVISAR")</f>
        <v>SÍ</v>
      </c>
    </row>
    <row r="1028" spans="1:9" x14ac:dyDescent="0.25">
      <c r="A1028" s="144" t="s">
        <v>2767</v>
      </c>
      <c r="B1028">
        <v>1</v>
      </c>
      <c r="C1028" s="10" t="s">
        <v>794</v>
      </c>
      <c r="D1028" s="10" t="str">
        <f>+IFERROR(VLOOKUP(Cursos[[#This Row],[Modelo correcto]],Modelos[[Modelo correcto]:[¿En línea?]],2,FALSE),"REVISAR")</f>
        <v>XEROX</v>
      </c>
      <c r="E1028" s="10" t="str">
        <f>+IFERROR(VLOOKUP(Cursos[[#This Row],[Modelo correcto]],Modelos[[Modelo correcto]:[¿En línea?]],3,FALSE),"REVISAR")</f>
        <v>NO</v>
      </c>
      <c r="F1028" s="18" t="str">
        <f>+Cursos[[#This Row],[IS]]&amp;Cursos[[#This Row],[Modelo correcto]]</f>
        <v>RICARDO PASCUAL GARCIA VILLICAÑAWC7220</v>
      </c>
      <c r="G1028" s="18">
        <v>1</v>
      </c>
      <c r="H1028" s="18"/>
      <c r="I1028" s="18" t="str">
        <f>+IFERROR(VLOOKUP(Cursos[[#This Row],[Modelo correcto]],Modelos[[Modelo correcto]:[Aplica para certificación]],4,FALSE),"REVISAR")</f>
        <v>NO</v>
      </c>
    </row>
    <row r="1029" spans="1:9" x14ac:dyDescent="0.25">
      <c r="A1029" s="144" t="s">
        <v>2767</v>
      </c>
      <c r="B1029">
        <v>1</v>
      </c>
      <c r="C1029" s="10" t="s">
        <v>795</v>
      </c>
      <c r="D1029" s="18" t="str">
        <f>+IFERROR(VLOOKUP(Cursos[[#This Row],[Modelo correcto]],Modelos[[Modelo correcto]:[¿En línea?]],2,FALSE),"REVISAR")</f>
        <v>XEROX</v>
      </c>
      <c r="E1029" s="18" t="str">
        <f>+IFERROR(VLOOKUP(Cursos[[#This Row],[Modelo correcto]],Modelos[[Modelo correcto]:[¿En línea?]],3,FALSE),"REVISAR")</f>
        <v>NO</v>
      </c>
      <c r="F1029" s="18" t="str">
        <f>+Cursos[[#This Row],[IS]]&amp;Cursos[[#This Row],[Modelo correcto]]</f>
        <v>RICARDO PASCUAL GARCIA VILLICAÑAWC7556</v>
      </c>
      <c r="G1029" s="18">
        <v>1</v>
      </c>
      <c r="H1029" s="18"/>
      <c r="I1029" s="18" t="str">
        <f>+IFERROR(VLOOKUP(Cursos[[#This Row],[Modelo correcto]],Modelos[[Modelo correcto]:[Aplica para certificación]],4,FALSE),"REVISAR")</f>
        <v>NO</v>
      </c>
    </row>
    <row r="1030" spans="1:9" x14ac:dyDescent="0.25">
      <c r="A1030" s="144" t="s">
        <v>2767</v>
      </c>
      <c r="B1030">
        <v>1</v>
      </c>
      <c r="C1030" s="10" t="s">
        <v>796</v>
      </c>
      <c r="D1030" s="10" t="str">
        <f>+IFERROR(VLOOKUP(Cursos[[#This Row],[Modelo correcto]],Modelos[[Modelo correcto]:[¿En línea?]],2,FALSE),"REVISAR")</f>
        <v>XEROX</v>
      </c>
      <c r="E1030" s="10" t="str">
        <f>+IFERROR(VLOOKUP(Cursos[[#This Row],[Modelo correcto]],Modelos[[Modelo correcto]:[¿En línea?]],3,FALSE),"REVISAR")</f>
        <v>NO</v>
      </c>
      <c r="F1030" s="18" t="str">
        <f>+Cursos[[#This Row],[IS]]&amp;Cursos[[#This Row],[Modelo correcto]]</f>
        <v>RICARDO PASCUAL GARCIA VILLICAÑAWC7850</v>
      </c>
      <c r="G1030" s="18">
        <v>1</v>
      </c>
      <c r="H1030" s="18"/>
      <c r="I1030" s="18" t="str">
        <f>+IFERROR(VLOOKUP(Cursos[[#This Row],[Modelo correcto]],Modelos[[Modelo correcto]:[Aplica para certificación]],4,FALSE),"REVISAR")</f>
        <v>NO</v>
      </c>
    </row>
    <row r="1031" spans="1:9" x14ac:dyDescent="0.25">
      <c r="A1031" s="144" t="s">
        <v>304</v>
      </c>
      <c r="B1031">
        <v>1</v>
      </c>
      <c r="C1031" s="145" t="s">
        <v>1561</v>
      </c>
      <c r="D1031" s="18" t="str">
        <f>+IFERROR(VLOOKUP(Cursos[[#This Row],[Modelo correcto]],Modelos[[Modelo correcto]:[¿En línea?]],2,FALSE),"REVISAR")</f>
        <v>LEXMARK</v>
      </c>
      <c r="E1031" s="18" t="str">
        <f>+IFERROR(VLOOKUP(Cursos[[#This Row],[Modelo correcto]],Modelos[[Modelo correcto]:[¿En línea?]],3,FALSE),"REVISAR")</f>
        <v>SÍ</v>
      </c>
      <c r="F1031" s="18" t="str">
        <f>+Cursos[[#This Row],[IS]]&amp;Cursos[[#This Row],[Modelo correcto]]</f>
        <v>ANDRES ALVARO PEREZ GARCIAT65x</v>
      </c>
      <c r="G1031" s="18">
        <v>0</v>
      </c>
      <c r="H1031" s="19">
        <v>43983</v>
      </c>
      <c r="I1031" s="18" t="str">
        <f>+IFERROR(VLOOKUP(Cursos[[#This Row],[Modelo correcto]],Modelos[[Modelo correcto]:[Aplica para certificación]],4,FALSE),"REVISAR")</f>
        <v>NO</v>
      </c>
    </row>
    <row r="1032" spans="1:9" x14ac:dyDescent="0.25">
      <c r="A1032" s="144" t="s">
        <v>2768</v>
      </c>
      <c r="B1032">
        <v>0</v>
      </c>
      <c r="C1032" s="10" t="s">
        <v>270</v>
      </c>
      <c r="D1032" s="10" t="str">
        <f>+IFERROR(VLOOKUP(Cursos[[#This Row],[Modelo correcto]],Modelos[[Modelo correcto]:[¿En línea?]],2,FALSE),"REVISAR")</f>
        <v>XEROX</v>
      </c>
      <c r="E1032" s="10" t="str">
        <f>+IFERROR(VLOOKUP(Cursos[[#This Row],[Modelo correcto]],Modelos[[Modelo correcto]:[¿En línea?]],3,FALSE),"REVISAR")</f>
        <v>SÍ</v>
      </c>
      <c r="F1032" s="18" t="str">
        <f>+Cursos[[#This Row],[IS]]&amp;Cursos[[#This Row],[Modelo correcto]]</f>
        <v>CESAR EDAURDO MAR MARQUEZ7500ASP</v>
      </c>
      <c r="G1032" s="18">
        <v>1</v>
      </c>
      <c r="H1032" s="18"/>
      <c r="I1032" s="18" t="str">
        <f>+IFERROR(VLOOKUP(Cursos[[#This Row],[Modelo correcto]],Modelos[[Modelo correcto]:[Aplica para certificación]],4,FALSE),"REVISAR")</f>
        <v>NO</v>
      </c>
    </row>
    <row r="1033" spans="1:9" x14ac:dyDescent="0.25">
      <c r="A1033" s="144" t="s">
        <v>2768</v>
      </c>
      <c r="B1033">
        <v>1</v>
      </c>
      <c r="C1033" s="10" t="s">
        <v>281</v>
      </c>
      <c r="D1033" s="18" t="str">
        <f>+IFERROR(VLOOKUP(Cursos[[#This Row],[Modelo correcto]],Modelos[[Modelo correcto]:[¿En línea?]],2,FALSE),"REVISAR")</f>
        <v>XEROX</v>
      </c>
      <c r="E1033" s="18" t="str">
        <f>+IFERROR(VLOOKUP(Cursos[[#This Row],[Modelo correcto]],Modelos[[Modelo correcto]:[¿En línea?]],3,FALSE),"REVISAR")</f>
        <v>SÍ</v>
      </c>
      <c r="F1033" s="18" t="str">
        <f>+Cursos[[#This Row],[IS]]&amp;Cursos[[#This Row],[Modelo correcto]]</f>
        <v>CESAR EDAURDO MAR MARQUEZA4HCF</v>
      </c>
      <c r="G1033" s="18">
        <v>1</v>
      </c>
      <c r="H1033" s="18"/>
      <c r="I1033" s="18" t="str">
        <f>+IFERROR(VLOOKUP(Cursos[[#This Row],[Modelo correcto]],Modelos[[Modelo correcto]:[Aplica para certificación]],4,FALSE),"REVISAR")</f>
        <v>SÍ</v>
      </c>
    </row>
    <row r="1034" spans="1:9" x14ac:dyDescent="0.25">
      <c r="A1034" s="144" t="s">
        <v>2768</v>
      </c>
      <c r="B1034">
        <v>1</v>
      </c>
      <c r="C1034" s="10" t="s">
        <v>273</v>
      </c>
      <c r="D1034" s="18" t="str">
        <f>+IFERROR(VLOOKUP(Cursos[[#This Row],[Modelo correcto]],Modelos[[Modelo correcto]:[¿En línea?]],2,FALSE),"REVISAR")</f>
        <v>XEROX</v>
      </c>
      <c r="E1034" s="18" t="str">
        <f>+IFERROR(VLOOKUP(Cursos[[#This Row],[Modelo correcto]],Modelos[[Modelo correcto]:[¿En línea?]],3,FALSE),"REVISAR")</f>
        <v>SÍ</v>
      </c>
      <c r="F1034" s="18" t="str">
        <f>+Cursos[[#This Row],[IS]]&amp;Cursos[[#This Row],[Modelo correcto]]</f>
        <v>CESAR EDAURDO MAR MARQUEZAB80HVF</v>
      </c>
      <c r="G1034" s="18">
        <v>1</v>
      </c>
      <c r="H1034" s="18"/>
      <c r="I1034" s="18" t="str">
        <f>+IFERROR(VLOOKUP(Cursos[[#This Row],[Modelo correcto]],Modelos[[Modelo correcto]:[Aplica para certificación]],4,FALSE),"REVISAR")</f>
        <v>SÍ</v>
      </c>
    </row>
    <row r="1035" spans="1:9" x14ac:dyDescent="0.25">
      <c r="A1035" s="144" t="s">
        <v>2768</v>
      </c>
      <c r="B1035">
        <v>1</v>
      </c>
      <c r="C1035" s="10" t="s">
        <v>251</v>
      </c>
      <c r="D1035" s="10" t="str">
        <f>+IFERROR(VLOOKUP(Cursos[[#This Row],[Modelo correcto]],Modelos[[Modelo correcto]:[¿En línea?]],2,FALSE),"REVISAR")</f>
        <v>XEROX</v>
      </c>
      <c r="E1035" s="10" t="str">
        <f>+IFERROR(VLOOKUP(Cursos[[#This Row],[Modelo correcto]],Modelos[[Modelo correcto]:[¿En línea?]],3,FALSE),"REVISAR")</f>
        <v>SÍ</v>
      </c>
      <c r="F1035" s="18" t="str">
        <f>+Cursos[[#This Row],[IS]]&amp;Cursos[[#This Row],[Modelo correcto]]</f>
        <v>CESAR EDAURDO MAR MARQUEZAC80XTA</v>
      </c>
      <c r="G1035" s="18">
        <v>1</v>
      </c>
      <c r="H1035" s="18"/>
      <c r="I1035" s="18" t="str">
        <f>+IFERROR(VLOOKUP(Cursos[[#This Row],[Modelo correcto]],Modelos[[Modelo correcto]:[Aplica para certificación]],4,FALSE),"REVISAR")</f>
        <v>SÍ</v>
      </c>
    </row>
    <row r="1036" spans="1:9" x14ac:dyDescent="0.25">
      <c r="A1036" s="144" t="s">
        <v>2768</v>
      </c>
      <c r="B1036">
        <v>1</v>
      </c>
      <c r="C1036" s="10" t="s">
        <v>283</v>
      </c>
      <c r="D1036" s="18" t="str">
        <f>+IFERROR(VLOOKUP(Cursos[[#This Row],[Modelo correcto]],Modelos[[Modelo correcto]:[¿En línea?]],2,FALSE),"REVISAR")</f>
        <v>XEROX</v>
      </c>
      <c r="E1036" s="18" t="str">
        <f>+IFERROR(VLOOKUP(Cursos[[#This Row],[Modelo correcto]],Modelos[[Modelo correcto]:[¿En línea?]],3,FALSE),"REVISAR")</f>
        <v>SÍ</v>
      </c>
      <c r="F1036" s="18" t="str">
        <f>+Cursos[[#This Row],[IS]]&amp;Cursos[[#This Row],[Modelo correcto]]</f>
        <v>CESAR EDAURDO MAR MARQUEZALTASVC</v>
      </c>
      <c r="G1036" s="18">
        <v>1</v>
      </c>
      <c r="H1036" s="18"/>
      <c r="I1036" s="18" t="str">
        <f>+IFERROR(VLOOKUP(Cursos[[#This Row],[Modelo correcto]],Modelos[[Modelo correcto]:[Aplica para certificación]],4,FALSE),"REVISAR")</f>
        <v>SÍ</v>
      </c>
    </row>
    <row r="1037" spans="1:9" x14ac:dyDescent="0.25">
      <c r="A1037" s="144" t="s">
        <v>304</v>
      </c>
      <c r="B1037">
        <v>1</v>
      </c>
      <c r="C1037" s="10" t="s">
        <v>1280</v>
      </c>
      <c r="D1037" s="18" t="str">
        <f>+IFERROR(VLOOKUP(Cursos[[#This Row],[Modelo correcto]],Modelos[[Modelo correcto]:[¿En línea?]],2,FALSE),"REVISAR")</f>
        <v>HP</v>
      </c>
      <c r="E1037" s="18" t="str">
        <f>+IFERROR(VLOOKUP(Cursos[[#This Row],[Modelo correcto]],Modelos[[Modelo correcto]:[¿En línea?]],3,FALSE),"REVISAR")</f>
        <v>SÍ</v>
      </c>
      <c r="F1037" s="18" t="str">
        <f>+Cursos[[#This Row],[IS]]&amp;Cursos[[#This Row],[Modelo correcto]]</f>
        <v>ANDRES ALVARO PEREZ GARCIAM751</v>
      </c>
      <c r="G1037" s="18">
        <v>1</v>
      </c>
      <c r="H1037" s="19">
        <v>43983</v>
      </c>
      <c r="I1037" s="18" t="str">
        <f>+IFERROR(VLOOKUP(Cursos[[#This Row],[Modelo correcto]],Modelos[[Modelo correcto]:[Aplica para certificación]],4,FALSE),"REVISAR")</f>
        <v>SÍ</v>
      </c>
    </row>
    <row r="1038" spans="1:9" x14ac:dyDescent="0.25">
      <c r="A1038" s="144" t="s">
        <v>304</v>
      </c>
      <c r="B1038">
        <v>1</v>
      </c>
      <c r="C1038" s="10" t="s">
        <v>1287</v>
      </c>
      <c r="D1038" s="18" t="str">
        <f>+IFERROR(VLOOKUP(Cursos[[#This Row],[Modelo correcto]],Modelos[[Modelo correcto]:[¿En línea?]],2,FALSE),"REVISAR")</f>
        <v>HP</v>
      </c>
      <c r="E1038" s="18" t="str">
        <f>+IFERROR(VLOOKUP(Cursos[[#This Row],[Modelo correcto]],Modelos[[Modelo correcto]:[¿En línea?]],3,FALSE),"REVISAR")</f>
        <v>SÍ</v>
      </c>
      <c r="F1038" s="18" t="str">
        <f>+Cursos[[#This Row],[IS]]&amp;Cursos[[#This Row],[Modelo correcto]]</f>
        <v>ANDRES ALVARO PEREZ GARCIAM806</v>
      </c>
      <c r="G1038" s="18">
        <v>1</v>
      </c>
      <c r="H1038" s="19">
        <v>43983</v>
      </c>
      <c r="I1038" s="18" t="str">
        <f>+IFERROR(VLOOKUP(Cursos[[#This Row],[Modelo correcto]],Modelos[[Modelo correcto]:[Aplica para certificación]],4,FALSE),"REVISAR")</f>
        <v>NO</v>
      </c>
    </row>
    <row r="1039" spans="1:9" x14ac:dyDescent="0.25">
      <c r="A1039" s="144" t="s">
        <v>304</v>
      </c>
      <c r="B1039">
        <v>1</v>
      </c>
      <c r="C1039" s="145" t="s">
        <v>1520</v>
      </c>
      <c r="D1039" s="18" t="str">
        <f>+IFERROR(VLOOKUP(Cursos[[#This Row],[Modelo correcto]],Modelos[[Modelo correcto]:[¿En línea?]],2,FALSE),"REVISAR")</f>
        <v>HP</v>
      </c>
      <c r="E1039" s="18" t="str">
        <f>+IFERROR(VLOOKUP(Cursos[[#This Row],[Modelo correcto]],Modelos[[Modelo correcto]:[¿En línea?]],3,FALSE),"REVISAR")</f>
        <v>SÍ</v>
      </c>
      <c r="F1039" s="18" t="str">
        <f>+Cursos[[#This Row],[IS]]&amp;Cursos[[#This Row],[Modelo correcto]]</f>
        <v>ANDRES ALVARO PEREZ GARCIAM275nw</v>
      </c>
      <c r="G1039" s="18">
        <v>1</v>
      </c>
      <c r="H1039" s="19">
        <v>43983</v>
      </c>
      <c r="I1039" s="18" t="str">
        <f>+IFERROR(VLOOKUP(Cursos[[#This Row],[Modelo correcto]],Modelos[[Modelo correcto]:[Aplica para certificación]],4,FALSE),"REVISAR")</f>
        <v>NO</v>
      </c>
    </row>
    <row r="1040" spans="1:9" x14ac:dyDescent="0.25">
      <c r="A1040" s="144" t="s">
        <v>304</v>
      </c>
      <c r="B1040">
        <v>1</v>
      </c>
      <c r="C1040" s="10" t="s">
        <v>1464</v>
      </c>
      <c r="D1040" s="18" t="str">
        <f>+IFERROR(VLOOKUP(Cursos[[#This Row],[Modelo correcto]],Modelos[[Modelo correcto]:[¿En línea?]],2,FALSE),"REVISAR")</f>
        <v>HP</v>
      </c>
      <c r="E1040" s="18" t="str">
        <f>+IFERROR(VLOOKUP(Cursos[[#This Row],[Modelo correcto]],Modelos[[Modelo correcto]:[¿En línea?]],3,FALSE),"REVISAR")</f>
        <v>SÍ</v>
      </c>
      <c r="F1040" s="18" t="str">
        <f>+Cursos[[#This Row],[IS]]&amp;Cursos[[#This Row],[Modelo correcto]]</f>
        <v>ANDRES ALVARO PEREZ GARCIAImaging and Printing Fundamentals</v>
      </c>
      <c r="G1040" s="18">
        <v>1</v>
      </c>
      <c r="H1040" s="19">
        <v>43983</v>
      </c>
      <c r="I1040" s="18" t="str">
        <f>+IFERROR(VLOOKUP(Cursos[[#This Row],[Modelo correcto]],Modelos[[Modelo correcto]:[Aplica para certificación]],4,FALSE),"REVISAR")</f>
        <v>NO</v>
      </c>
    </row>
    <row r="1041" spans="1:9" x14ac:dyDescent="0.25">
      <c r="A1041" s="144" t="s">
        <v>304</v>
      </c>
      <c r="B1041" s="144">
        <v>1</v>
      </c>
      <c r="C1041" s="145" t="s">
        <v>1409</v>
      </c>
      <c r="D1041" s="18" t="str">
        <f>+IFERROR(VLOOKUP(Cursos[[#This Row],[Modelo correcto]],Modelos[[Modelo correcto]:[¿En línea?]],2,FALSE),"REVISAR")</f>
        <v>HP</v>
      </c>
      <c r="E1041" s="18" t="str">
        <f>+IFERROR(VLOOKUP(Cursos[[#This Row],[Modelo correcto]],Modelos[[Modelo correcto]:[¿En línea?]],3,FALSE),"REVISAR")</f>
        <v>SÍ</v>
      </c>
      <c r="F1041" s="18" t="str">
        <f>+Cursos[[#This Row],[IS]]&amp;Cursos[[#This Row],[Modelo correcto]]</f>
        <v>ANDRES ALVARO PEREZ GARCIAHP FutureSmart 4.10 and A3</v>
      </c>
      <c r="G1041" s="18">
        <v>1</v>
      </c>
      <c r="H1041" s="19">
        <v>43983</v>
      </c>
      <c r="I1041" s="18" t="str">
        <f>+IFERROR(VLOOKUP(Cursos[[#This Row],[Modelo correcto]],Modelos[[Modelo correcto]:[Aplica para certificación]],4,FALSE),"REVISAR")</f>
        <v>NO</v>
      </c>
    </row>
    <row r="1042" spans="1:9" x14ac:dyDescent="0.25">
      <c r="A1042" s="144" t="s">
        <v>304</v>
      </c>
      <c r="B1042">
        <v>1</v>
      </c>
      <c r="C1042" s="10" t="s">
        <v>1279</v>
      </c>
      <c r="D1042" s="18" t="str">
        <f>+IFERROR(VLOOKUP(Cursos[[#This Row],[Modelo correcto]],Modelos[[Modelo correcto]:[¿En línea?]],2,FALSE),"REVISAR")</f>
        <v>HP</v>
      </c>
      <c r="E1042" s="18" t="str">
        <f>+IFERROR(VLOOKUP(Cursos[[#This Row],[Modelo correcto]],Modelos[[Modelo correcto]:[¿En línea?]],3,FALSE),"REVISAR")</f>
        <v>SÍ</v>
      </c>
      <c r="F1042" s="18" t="str">
        <f>+Cursos[[#This Row],[IS]]&amp;Cursos[[#This Row],[Modelo correcto]]</f>
        <v>ANDRES ALVARO PEREZ GARCIAE7</v>
      </c>
      <c r="G1042" s="18">
        <v>1</v>
      </c>
      <c r="H1042" s="19">
        <v>43983</v>
      </c>
      <c r="I1042" s="18" t="str">
        <f>+IFERROR(VLOOKUP(Cursos[[#This Row],[Modelo correcto]],Modelos[[Modelo correcto]:[Aplica para certificación]],4,FALSE),"REVISAR")</f>
        <v>NO</v>
      </c>
    </row>
    <row r="1043" spans="1:9" x14ac:dyDescent="0.25">
      <c r="A1043" s="144" t="s">
        <v>2768</v>
      </c>
      <c r="B1043">
        <v>1</v>
      </c>
      <c r="C1043" s="10" t="s">
        <v>63</v>
      </c>
      <c r="D1043" s="18" t="str">
        <f>+IFERROR(VLOOKUP(Cursos[[#This Row],[Modelo correcto]],Modelos[[Modelo correcto]:[¿En línea?]],2,FALSE),"REVISAR")</f>
        <v>XEROX</v>
      </c>
      <c r="E1043" s="18" t="str">
        <f>+IFERROR(VLOOKUP(Cursos[[#This Row],[Modelo correcto]],Modelos[[Modelo correcto]:[¿En línea?]],3,FALSE),"REVISAR")</f>
        <v>SÍ</v>
      </c>
      <c r="F1043" s="18" t="str">
        <f>+Cursos[[#This Row],[IS]]&amp;Cursos[[#This Row],[Modelo correcto]]</f>
        <v>CESAR EDAURDO MAR MARQUEZFFPSSP1</v>
      </c>
      <c r="G1043" s="18">
        <v>1</v>
      </c>
      <c r="H1043" s="18"/>
      <c r="I1043" s="18" t="str">
        <f>+IFERROR(VLOOKUP(Cursos[[#This Row],[Modelo correcto]],Modelos[[Modelo correcto]:[Aplica para certificación]],4,FALSE),"REVISAR")</f>
        <v>NO</v>
      </c>
    </row>
    <row r="1044" spans="1:9" x14ac:dyDescent="0.25">
      <c r="A1044" s="144" t="s">
        <v>2768</v>
      </c>
      <c r="B1044">
        <v>1</v>
      </c>
      <c r="C1044" s="10" t="s">
        <v>63</v>
      </c>
      <c r="D1044" s="18" t="str">
        <f>+IFERROR(VLOOKUP(Cursos[[#This Row],[Modelo correcto]],Modelos[[Modelo correcto]:[¿En línea?]],2,FALSE),"REVISAR")</f>
        <v>XEROX</v>
      </c>
      <c r="E1044" s="18" t="str">
        <f>+IFERROR(VLOOKUP(Cursos[[#This Row],[Modelo correcto]],Modelos[[Modelo correcto]:[¿En línea?]],3,FALSE),"REVISAR")</f>
        <v>SÍ</v>
      </c>
      <c r="F1044" s="18" t="str">
        <f>+Cursos[[#This Row],[IS]]&amp;Cursos[[#This Row],[Modelo correcto]]</f>
        <v>CESAR EDAURDO MAR MARQUEZFFPSSP1</v>
      </c>
      <c r="G1044" s="18">
        <v>1</v>
      </c>
      <c r="H1044" s="18"/>
      <c r="I1044" s="18" t="str">
        <f>+IFERROR(VLOOKUP(Cursos[[#This Row],[Modelo correcto]],Modelos[[Modelo correcto]:[Aplica para certificación]],4,FALSE),"REVISAR")</f>
        <v>NO</v>
      </c>
    </row>
    <row r="1045" spans="1:9" x14ac:dyDescent="0.25">
      <c r="A1045" s="144" t="s">
        <v>304</v>
      </c>
      <c r="B1045">
        <v>1</v>
      </c>
      <c r="C1045" s="10" t="s">
        <v>1472</v>
      </c>
      <c r="D1045" s="18" t="str">
        <f>+IFERROR(VLOOKUP(Cursos[[#This Row],[Modelo correcto]],Modelos[[Modelo correcto]:[¿En línea?]],2,FALSE),"REVISAR")</f>
        <v>HP</v>
      </c>
      <c r="E1045" s="18" t="str">
        <f>+IFERROR(VLOOKUP(Cursos[[#This Row],[Modelo correcto]],Modelos[[Modelo correcto]:[¿En línea?]],3,FALSE),"REVISAR")</f>
        <v>SÍ</v>
      </c>
      <c r="F1045" s="18" t="str">
        <f>+Cursos[[#This Row],[IS]]&amp;Cursos[[#This Row],[Modelo correcto]]</f>
        <v>ANDRES ALVARO PEREZ GARCIAHP A3 PageWide New Product Introduction and Top Issues Studio</v>
      </c>
      <c r="G1045" s="18">
        <v>1</v>
      </c>
      <c r="H1045" s="19">
        <v>43983</v>
      </c>
      <c r="I1045" s="18" t="str">
        <f>+IFERROR(VLOOKUP(Cursos[[#This Row],[Modelo correcto]],Modelos[[Modelo correcto]:[Aplica para certificación]],4,FALSE),"REVISAR")</f>
        <v>NO</v>
      </c>
    </row>
    <row r="1046" spans="1:9" x14ac:dyDescent="0.25">
      <c r="A1046" s="144" t="s">
        <v>304</v>
      </c>
      <c r="B1046">
        <v>1</v>
      </c>
      <c r="C1046" s="10" t="s">
        <v>1618</v>
      </c>
      <c r="D1046" s="18" t="str">
        <f>+IFERROR(VLOOKUP(Cursos[[#This Row],[Modelo correcto]],Modelos[[Modelo correcto]:[¿En línea?]],2,FALSE),"REVISAR")</f>
        <v>HP</v>
      </c>
      <c r="E1046" s="18" t="str">
        <f>+IFERROR(VLOOKUP(Cursos[[#This Row],[Modelo correcto]],Modelos[[Modelo correcto]:[¿En línea?]],3,FALSE),"REVISAR")</f>
        <v>SÍ</v>
      </c>
      <c r="F1046" s="18" t="str">
        <f>+Cursos[[#This Row],[IS]]&amp;Cursos[[#This Row],[Modelo correcto]]</f>
        <v>ANDRES ALVARO PEREZ GARCIAHP Designjet T920/T1500/T2500</v>
      </c>
      <c r="G1046" s="18">
        <v>1</v>
      </c>
      <c r="H1046" s="19">
        <v>43983</v>
      </c>
      <c r="I1046" s="18" t="str">
        <f>+IFERROR(VLOOKUP(Cursos[[#This Row],[Modelo correcto]],Modelos[[Modelo correcto]:[Aplica para certificación]],4,FALSE),"REVISAR")</f>
        <v>NO</v>
      </c>
    </row>
    <row r="1047" spans="1:9" x14ac:dyDescent="0.25">
      <c r="A1047" s="144" t="s">
        <v>304</v>
      </c>
      <c r="B1047">
        <v>1</v>
      </c>
      <c r="C1047" s="10" t="s">
        <v>1291</v>
      </c>
      <c r="D1047" s="18" t="str">
        <f>+IFERROR(VLOOKUP(Cursos[[#This Row],[Modelo correcto]],Modelos[[Modelo correcto]:[¿En línea?]],2,FALSE),"REVISAR")</f>
        <v>HP</v>
      </c>
      <c r="E1047" s="18" t="str">
        <f>+IFERROR(VLOOKUP(Cursos[[#This Row],[Modelo correcto]],Modelos[[Modelo correcto]:[¿En línea?]],3,FALSE),"REVISAR")</f>
        <v>SÍ</v>
      </c>
      <c r="F1047" s="18" t="str">
        <f>+Cursos[[#This Row],[IS]]&amp;Cursos[[#This Row],[Modelo correcto]]</f>
        <v>ANDRES ALVARO PEREZ GARCIAX451</v>
      </c>
      <c r="G1047" s="18">
        <v>1</v>
      </c>
      <c r="H1047" s="19">
        <v>43983</v>
      </c>
      <c r="I1047" s="18" t="str">
        <f>+IFERROR(VLOOKUP(Cursos[[#This Row],[Modelo correcto]],Modelos[[Modelo correcto]:[Aplica para certificación]],4,FALSE),"REVISAR")</f>
        <v>SÍ</v>
      </c>
    </row>
    <row r="1048" spans="1:9" x14ac:dyDescent="0.25">
      <c r="A1048" s="144" t="s">
        <v>304</v>
      </c>
      <c r="B1048">
        <v>1</v>
      </c>
      <c r="C1048" s="10" t="s">
        <v>1631</v>
      </c>
      <c r="D1048" s="18" t="str">
        <f>+IFERROR(VLOOKUP(Cursos[[#This Row],[Modelo correcto]],Modelos[[Modelo correcto]:[¿En línea?]],2,FALSE),"REVISAR")</f>
        <v>HP</v>
      </c>
      <c r="E1048" s="18" t="str">
        <f>+IFERROR(VLOOKUP(Cursos[[#This Row],[Modelo correcto]],Modelos[[Modelo correcto]:[¿En línea?]],3,FALSE),"REVISAR")</f>
        <v>SÍ</v>
      </c>
      <c r="F1048" s="18" t="str">
        <f>+Cursos[[#This Row],[IS]]&amp;Cursos[[#This Row],[Modelo correcto]]</f>
        <v>ANDRES ALVARO PEREZ GARCIAHP Experience Plataform Training</v>
      </c>
      <c r="G1048" s="18">
        <v>1</v>
      </c>
      <c r="H1048" s="19">
        <v>43983</v>
      </c>
      <c r="I1048" s="18" t="str">
        <f>+IFERROR(VLOOKUP(Cursos[[#This Row],[Modelo correcto]],Modelos[[Modelo correcto]:[Aplica para certificación]],4,FALSE),"REVISAR")</f>
        <v>NO</v>
      </c>
    </row>
    <row r="1049" spans="1:9" x14ac:dyDescent="0.25">
      <c r="A1049" s="144" t="s">
        <v>304</v>
      </c>
      <c r="B1049">
        <v>1</v>
      </c>
      <c r="C1049" s="145" t="s">
        <v>1255</v>
      </c>
      <c r="D1049" s="18" t="str">
        <f>+IFERROR(VLOOKUP(Cursos[[#This Row],[Modelo correcto]],Modelos[[Modelo correcto]:[¿En línea?]],2,FALSE),"REVISAR")</f>
        <v>HP</v>
      </c>
      <c r="E1049" s="18" t="str">
        <f>+IFERROR(VLOOKUP(Cursos[[#This Row],[Modelo correcto]],Modelos[[Modelo correcto]:[¿En línea?]],3,FALSE),"REVISAR")</f>
        <v>SÍ</v>
      </c>
      <c r="F1049" s="18" t="str">
        <f>+Cursos[[#This Row],[IS]]&amp;Cursos[[#This Row],[Modelo correcto]]</f>
        <v>ANDRES ALVARO PEREZ GARCIAHP Universal Print Driver</v>
      </c>
      <c r="G1049" s="18">
        <v>1</v>
      </c>
      <c r="H1049" s="19">
        <v>43983</v>
      </c>
      <c r="I1049" s="18" t="str">
        <f>+IFERROR(VLOOKUP(Cursos[[#This Row],[Modelo correcto]],Modelos[[Modelo correcto]:[Aplica para certificación]],4,FALSE),"REVISAR")</f>
        <v>SÍ</v>
      </c>
    </row>
    <row r="1050" spans="1:9" x14ac:dyDescent="0.25">
      <c r="A1050" s="144" t="s">
        <v>2768</v>
      </c>
      <c r="B1050">
        <v>1</v>
      </c>
      <c r="C1050" s="10" t="s">
        <v>289</v>
      </c>
      <c r="D1050" s="18" t="str">
        <f>+IFERROR(VLOOKUP(Cursos[[#This Row],[Modelo correcto]],Modelos[[Modelo correcto]:[¿En línea?]],2,FALSE),"REVISAR")</f>
        <v>XEROX</v>
      </c>
      <c r="E1050" s="18" t="str">
        <f>+IFERROR(VLOOKUP(Cursos[[#This Row],[Modelo correcto]],Modelos[[Modelo correcto]:[¿En línea?]],3,FALSE),"REVISAR")</f>
        <v>SÍ</v>
      </c>
      <c r="F1050" s="18" t="str">
        <f>+Cursos[[#This Row],[IS]]&amp;Cursos[[#This Row],[Modelo correcto]]</f>
        <v>CESAR EDAURDO MAR MARQUEZOFLXFIN</v>
      </c>
      <c r="G1050" s="18">
        <v>1</v>
      </c>
      <c r="H1050" s="18"/>
      <c r="I1050" s="18" t="str">
        <f>+IFERROR(VLOOKUP(Cursos[[#This Row],[Modelo correcto]],Modelos[[Modelo correcto]:[Aplica para certificación]],4,FALSE),"REVISAR")</f>
        <v>SÍ</v>
      </c>
    </row>
    <row r="1051" spans="1:9" x14ac:dyDescent="0.25">
      <c r="A1051" s="144" t="s">
        <v>2768</v>
      </c>
      <c r="B1051">
        <v>1</v>
      </c>
      <c r="C1051" s="10" t="s">
        <v>260</v>
      </c>
      <c r="D1051" s="18" t="str">
        <f>+IFERROR(VLOOKUP(Cursos[[#This Row],[Modelo correcto]],Modelos[[Modelo correcto]:[¿En línea?]],2,FALSE),"REVISAR")</f>
        <v>XEROX</v>
      </c>
      <c r="E1051" s="18" t="str">
        <f>+IFERROR(VLOOKUP(Cursos[[#This Row],[Modelo correcto]],Modelos[[Modelo correcto]:[¿En línea?]],3,FALSE),"REVISAR")</f>
        <v>SÍ</v>
      </c>
      <c r="F1051" s="18" t="str">
        <f>+Cursos[[#This Row],[IS]]&amp;Cursos[[#This Row],[Modelo correcto]]</f>
        <v>CESAR EDAURDO MAR MARQUEZOS2082</v>
      </c>
      <c r="G1051" s="18">
        <v>1</v>
      </c>
      <c r="H1051" s="18"/>
      <c r="I1051" s="18" t="str">
        <f>+IFERROR(VLOOKUP(Cursos[[#This Row],[Modelo correcto]],Modelos[[Modelo correcto]:[Aplica para certificación]],4,FALSE),"REVISAR")</f>
        <v>SÍ</v>
      </c>
    </row>
    <row r="1052" spans="1:9" x14ac:dyDescent="0.25">
      <c r="A1052" s="144" t="s">
        <v>2768</v>
      </c>
      <c r="B1052">
        <v>1</v>
      </c>
      <c r="C1052" s="10" t="s">
        <v>25</v>
      </c>
      <c r="D1052" s="18" t="str">
        <f>+IFERROR(VLOOKUP(Cursos[[#This Row],[Modelo correcto]],Modelos[[Modelo correcto]:[¿En línea?]],2,FALSE),"REVISAR")</f>
        <v>XEROX</v>
      </c>
      <c r="E1052" s="18" t="str">
        <f>+IFERROR(VLOOKUP(Cursos[[#This Row],[Modelo correcto]],Modelos[[Modelo correcto]:[¿En línea?]],3,FALSE),"REVISAR")</f>
        <v>SÍ</v>
      </c>
      <c r="F1052" s="18" t="str">
        <f>+Cursos[[#This Row],[IS]]&amp;Cursos[[#This Row],[Modelo correcto]]</f>
        <v>CESAR EDAURDO MAR MARQUEZP3260LP</v>
      </c>
      <c r="G1052" s="18">
        <v>1</v>
      </c>
      <c r="H1052" s="18"/>
      <c r="I1052" s="18" t="str">
        <f>+IFERROR(VLOOKUP(Cursos[[#This Row],[Modelo correcto]],Modelos[[Modelo correcto]:[Aplica para certificación]],4,FALSE),"REVISAR")</f>
        <v>SÍ</v>
      </c>
    </row>
    <row r="1053" spans="1:9" x14ac:dyDescent="0.25">
      <c r="A1053" s="144" t="s">
        <v>304</v>
      </c>
      <c r="B1053">
        <v>1</v>
      </c>
      <c r="C1053" s="10" t="s">
        <v>1591</v>
      </c>
      <c r="D1053" s="18" t="str">
        <f>+IFERROR(VLOOKUP(Cursos[[#This Row],[Modelo correcto]],Modelos[[Modelo correcto]:[¿En línea?]],2,FALSE),"REVISAR")</f>
        <v>HP</v>
      </c>
      <c r="E1053" s="18" t="str">
        <f>+IFERROR(VLOOKUP(Cursos[[#This Row],[Modelo correcto]],Modelos[[Modelo correcto]:[¿En línea?]],3,FALSE),"REVISAR")</f>
        <v>SÍ</v>
      </c>
      <c r="F1053" s="18" t="str">
        <f>+Cursos[[#This Row],[IS]]&amp;Cursos[[#This Row],[Modelo correcto]]</f>
        <v>ANDRES ALVARO PEREZ GARCIAM855</v>
      </c>
      <c r="G1053" s="18">
        <v>1</v>
      </c>
      <c r="H1053" s="19">
        <v>43983</v>
      </c>
      <c r="I1053" s="18" t="str">
        <f>+IFERROR(VLOOKUP(Cursos[[#This Row],[Modelo correcto]],Modelos[[Modelo correcto]:[Aplica para certificación]],4,FALSE),"REVISAR")</f>
        <v>NO</v>
      </c>
    </row>
    <row r="1054" spans="1:9" x14ac:dyDescent="0.25">
      <c r="A1054" s="144" t="s">
        <v>2768</v>
      </c>
      <c r="B1054">
        <v>1</v>
      </c>
      <c r="C1054" s="10" t="s">
        <v>247</v>
      </c>
      <c r="D1054" s="10" t="str">
        <f>+IFERROR(VLOOKUP(Cursos[[#This Row],[Modelo correcto]],Modelos[[Modelo correcto]:[¿En línea?]],2,FALSE),"REVISAR")</f>
        <v>XEROX</v>
      </c>
      <c r="E1054" s="10" t="str">
        <f>+IFERROR(VLOOKUP(Cursos[[#This Row],[Modelo correcto]],Modelos[[Modelo correcto]:[¿En línea?]],3,FALSE),"REVISAR")</f>
        <v>SÍ</v>
      </c>
      <c r="F1054" s="18" t="str">
        <f>+Cursos[[#This Row],[IS]]&amp;Cursos[[#This Row],[Modelo correcto]]</f>
        <v>CESAR EDAURDO MAR MARQUEZP4622LP</v>
      </c>
      <c r="G1054" s="18">
        <v>1</v>
      </c>
      <c r="H1054" s="18"/>
      <c r="I1054" s="18" t="str">
        <f>+IFERROR(VLOOKUP(Cursos[[#This Row],[Modelo correcto]],Modelos[[Modelo correcto]:[Aplica para certificación]],4,FALSE),"REVISAR")</f>
        <v>NO</v>
      </c>
    </row>
    <row r="1055" spans="1:9" x14ac:dyDescent="0.25">
      <c r="A1055" s="144" t="s">
        <v>2768</v>
      </c>
      <c r="B1055">
        <v>1</v>
      </c>
      <c r="C1055" s="10" t="s">
        <v>247</v>
      </c>
      <c r="D1055" s="18" t="str">
        <f>+IFERROR(VLOOKUP(Cursos[[#This Row],[Modelo correcto]],Modelos[[Modelo correcto]:[¿En línea?]],2,FALSE),"REVISAR")</f>
        <v>XEROX</v>
      </c>
      <c r="E1055" s="18" t="str">
        <f>+IFERROR(VLOOKUP(Cursos[[#This Row],[Modelo correcto]],Modelos[[Modelo correcto]:[¿En línea?]],3,FALSE),"REVISAR")</f>
        <v>SÍ</v>
      </c>
      <c r="F1055" s="18" t="str">
        <f>+Cursos[[#This Row],[IS]]&amp;Cursos[[#This Row],[Modelo correcto]]</f>
        <v>CESAR EDAURDO MAR MARQUEZP4622LP</v>
      </c>
      <c r="G1055" s="18">
        <v>1</v>
      </c>
      <c r="H1055" s="18"/>
      <c r="I1055" s="18" t="str">
        <f>+IFERROR(VLOOKUP(Cursos[[#This Row],[Modelo correcto]],Modelos[[Modelo correcto]:[Aplica para certificación]],4,FALSE),"REVISAR")</f>
        <v>NO</v>
      </c>
    </row>
    <row r="1056" spans="1:9" x14ac:dyDescent="0.25">
      <c r="A1056" s="144" t="s">
        <v>2768</v>
      </c>
      <c r="B1056">
        <v>1</v>
      </c>
      <c r="C1056" s="10" t="s">
        <v>27</v>
      </c>
      <c r="D1056" s="10" t="str">
        <f>+IFERROR(VLOOKUP(Cursos[[#This Row],[Modelo correcto]],Modelos[[Modelo correcto]:[¿En línea?]],2,FALSE),"REVISAR")</f>
        <v>XEROX</v>
      </c>
      <c r="E1056" s="10" t="str">
        <f>+IFERROR(VLOOKUP(Cursos[[#This Row],[Modelo correcto]],Modelos[[Modelo correcto]:[¿En línea?]],3,FALSE),"REVISAR")</f>
        <v>SÍ</v>
      </c>
      <c r="F1056" s="18" t="str">
        <f>+Cursos[[#This Row],[IS]]&amp;Cursos[[#This Row],[Modelo correcto]]</f>
        <v>CESAR EDAURDO MAR MARQUEZP6500LP</v>
      </c>
      <c r="G1056" s="18">
        <v>1</v>
      </c>
      <c r="H1056" s="18"/>
      <c r="I1056" s="18" t="str">
        <f>+IFERROR(VLOOKUP(Cursos[[#This Row],[Modelo correcto]],Modelos[[Modelo correcto]:[Aplica para certificación]],4,FALSE),"REVISAR")</f>
        <v>NO</v>
      </c>
    </row>
    <row r="1057" spans="1:9" x14ac:dyDescent="0.25">
      <c r="A1057" s="144" t="s">
        <v>304</v>
      </c>
      <c r="B1057">
        <v>1</v>
      </c>
      <c r="C1057" s="145" t="s">
        <v>1361</v>
      </c>
      <c r="D1057" s="18" t="str">
        <f>+IFERROR(VLOOKUP(Cursos[[#This Row],[Modelo correcto]],Modelos[[Modelo correcto]:[¿En línea?]],2,FALSE),"REVISAR")</f>
        <v>HP</v>
      </c>
      <c r="E1057" s="18" t="str">
        <f>+IFERROR(VLOOKUP(Cursos[[#This Row],[Modelo correcto]],Modelos[[Modelo correcto]:[¿En línea?]],3,FALSE),"REVISAR")</f>
        <v>SÍ</v>
      </c>
      <c r="F1057" s="18" t="str">
        <f>+Cursos[[#This Row],[IS]]&amp;Cursos[[#This Row],[Modelo correcto]]</f>
        <v>ANDRES ALVARO PEREZ GARCIAHP LaserJet MFP Fundamentals</v>
      </c>
      <c r="G1057" s="18">
        <v>1</v>
      </c>
      <c r="H1057" s="19">
        <v>43983</v>
      </c>
      <c r="I1057" s="18" t="str">
        <f>+IFERROR(VLOOKUP(Cursos[[#This Row],[Modelo correcto]],Modelos[[Modelo correcto]:[Aplica para certificación]],4,FALSE),"REVISAR")</f>
        <v>SÍ</v>
      </c>
    </row>
    <row r="1058" spans="1:9" x14ac:dyDescent="0.25">
      <c r="A1058" s="144" t="s">
        <v>313</v>
      </c>
      <c r="B1058">
        <v>1</v>
      </c>
      <c r="C1058" s="10" t="s">
        <v>1170</v>
      </c>
      <c r="D1058" s="18" t="str">
        <f>+IFERROR(VLOOKUP(Cursos[[#This Row],[Modelo correcto]],Modelos[[Modelo correcto]:[¿En línea?]],2,FALSE),"REVISAR")</f>
        <v>CANON</v>
      </c>
      <c r="E1058" s="18" t="str">
        <f>+IFERROR(VLOOKUP(Cursos[[#This Row],[Modelo correcto]],Modelos[[Modelo correcto]:[¿En línea?]],3,FALSE),"REVISAR")</f>
        <v>SÍ</v>
      </c>
      <c r="F1058" s="18" t="str">
        <f>+Cursos[[#This Row],[IS]]&amp;Cursos[[#This Row],[Modelo correcto]]</f>
        <v>CESAR MARTINEZ MALOBásico Eq. Color</v>
      </c>
      <c r="G1058" s="18"/>
      <c r="H1058" s="19"/>
      <c r="I1058" s="18" t="str">
        <f>+IFERROR(VLOOKUP(Cursos[[#This Row],[Modelo correcto]],Modelos[[Modelo correcto]:[Aplica para certificación]],4,FALSE),"REVISAR")</f>
        <v>SÍ</v>
      </c>
    </row>
    <row r="1059" spans="1:9" x14ac:dyDescent="0.25">
      <c r="A1059" s="144" t="s">
        <v>304</v>
      </c>
      <c r="B1059">
        <v>1</v>
      </c>
      <c r="C1059" s="10" t="s">
        <v>1441</v>
      </c>
      <c r="D1059" s="18" t="str">
        <f>+IFERROR(VLOOKUP(Cursos[[#This Row],[Modelo correcto]],Modelos[[Modelo correcto]:[¿En línea?]],2,FALSE),"REVISAR")</f>
        <v>HP</v>
      </c>
      <c r="E1059" s="18" t="str">
        <f>+IFERROR(VLOOKUP(Cursos[[#This Row],[Modelo correcto]],Modelos[[Modelo correcto]:[¿En línea?]],3,FALSE),"REVISAR")</f>
        <v>SÍ</v>
      </c>
      <c r="F1059" s="18" t="str">
        <f>+Cursos[[#This Row],[IS]]&amp;Cursos[[#This Row],[Modelo correcto]]</f>
        <v>ANDRES ALVARO PEREZ GARCIAHP Designjet SmartStream Service and Support</v>
      </c>
      <c r="G1059" s="18">
        <v>1</v>
      </c>
      <c r="H1059" s="19">
        <v>43983</v>
      </c>
      <c r="I1059" s="18" t="str">
        <f>+IFERROR(VLOOKUP(Cursos[[#This Row],[Modelo correcto]],Modelos[[Modelo correcto]:[Aplica para certificación]],4,FALSE),"REVISAR")</f>
        <v>NO</v>
      </c>
    </row>
    <row r="1060" spans="1:9" x14ac:dyDescent="0.25">
      <c r="A1060" s="144" t="s">
        <v>304</v>
      </c>
      <c r="B1060">
        <v>1</v>
      </c>
      <c r="C1060" s="10" t="s">
        <v>1654</v>
      </c>
      <c r="D1060" s="18" t="str">
        <f>+IFERROR(VLOOKUP(Cursos[[#This Row],[Modelo correcto]],Modelos[[Modelo correcto]:[¿En línea?]],2,FALSE),"REVISAR")</f>
        <v>HP</v>
      </c>
      <c r="E1060" s="18" t="str">
        <f>+IFERROR(VLOOKUP(Cursos[[#This Row],[Modelo correcto]],Modelos[[Modelo correcto]:[¿En línea?]],3,FALSE),"REVISAR")</f>
        <v>SÍ</v>
      </c>
      <c r="F1060" s="18" t="str">
        <f>+Cursos[[#This Row],[IS]]&amp;Cursos[[#This Row],[Modelo correcto]]</f>
        <v>ANDRES ALVARO PEREZ GARCIAHP Scanjet Enterprise Flow N9120</v>
      </c>
      <c r="G1060" s="18">
        <v>1</v>
      </c>
      <c r="H1060" s="19">
        <v>43983</v>
      </c>
      <c r="I1060" s="18" t="str">
        <f>+IFERROR(VLOOKUP(Cursos[[#This Row],[Modelo correcto]],Modelos[[Modelo correcto]:[Aplica para certificación]],4,FALSE),"REVISAR")</f>
        <v>NO</v>
      </c>
    </row>
    <row r="1061" spans="1:9" x14ac:dyDescent="0.25">
      <c r="A1061" s="144" t="s">
        <v>313</v>
      </c>
      <c r="B1061">
        <v>1</v>
      </c>
      <c r="C1061" s="10" t="s">
        <v>760</v>
      </c>
      <c r="D1061" s="10" t="str">
        <f>+IFERROR(VLOOKUP(Cursos[[#This Row],[Modelo correcto]],Modelos[[Modelo correcto]:[¿En línea?]],2,FALSE),"REVISAR")</f>
        <v>LEXMARK</v>
      </c>
      <c r="E1061" s="10" t="str">
        <f>+IFERROR(VLOOKUP(Cursos[[#This Row],[Modelo correcto]],Modelos[[Modelo correcto]:[¿En línea?]],3,FALSE),"REVISAR")</f>
        <v>SÍ</v>
      </c>
      <c r="F1061" s="18" t="str">
        <f>+Cursos[[#This Row],[IS]]&amp;Cursos[[#This Row],[Modelo correcto]]</f>
        <v>CESAR MARTINEZ MALOC792</v>
      </c>
      <c r="G1061" s="18">
        <v>1</v>
      </c>
      <c r="H1061" s="18"/>
      <c r="I1061" s="18" t="str">
        <f>+IFERROR(VLOOKUP(Cursos[[#This Row],[Modelo correcto]],Modelos[[Modelo correcto]:[Aplica para certificación]],4,FALSE),"REVISAR")</f>
        <v>NO</v>
      </c>
    </row>
    <row r="1062" spans="1:9" x14ac:dyDescent="0.25">
      <c r="A1062" s="144" t="s">
        <v>304</v>
      </c>
      <c r="B1062">
        <v>1</v>
      </c>
      <c r="C1062" s="10" t="s">
        <v>1640</v>
      </c>
      <c r="D1062" s="18" t="str">
        <f>+IFERROR(VLOOKUP(Cursos[[#This Row],[Modelo correcto]],Modelos[[Modelo correcto]:[¿En línea?]],2,FALSE),"REVISAR")</f>
        <v>HP</v>
      </c>
      <c r="E1062" s="18" t="str">
        <f>+IFERROR(VLOOKUP(Cursos[[#This Row],[Modelo correcto]],Modelos[[Modelo correcto]:[¿En línea?]],3,FALSE),"REVISAR")</f>
        <v>SÍ</v>
      </c>
      <c r="F1062" s="18" t="str">
        <f>+Cursos[[#This Row],[IS]]&amp;Cursos[[#This Row],[Modelo correcto]]</f>
        <v>ANDRES ALVARO PEREZ GARCIALatex Printing Technology and Applications Fundamentals</v>
      </c>
      <c r="G1062" s="18">
        <v>1</v>
      </c>
      <c r="H1062" s="19">
        <v>43983</v>
      </c>
      <c r="I1062" s="18" t="str">
        <f>+IFERROR(VLOOKUP(Cursos[[#This Row],[Modelo correcto]],Modelos[[Modelo correcto]:[Aplica para certificación]],4,FALSE),"REVISAR")</f>
        <v>NO</v>
      </c>
    </row>
    <row r="1063" spans="1:9" x14ac:dyDescent="0.25">
      <c r="A1063" s="144" t="s">
        <v>304</v>
      </c>
      <c r="B1063">
        <v>1</v>
      </c>
      <c r="C1063" s="10" t="s">
        <v>1715</v>
      </c>
      <c r="D1063" s="18" t="str">
        <f>+IFERROR(VLOOKUP(Cursos[[#This Row],[Modelo correcto]],Modelos[[Modelo correcto]:[¿En línea?]],2,FALSE),"REVISAR")</f>
        <v>HP</v>
      </c>
      <c r="E1063" s="18" t="str">
        <f>+IFERROR(VLOOKUP(Cursos[[#This Row],[Modelo correcto]],Modelos[[Modelo correcto]:[¿En línea?]],3,FALSE),"REVISAR")</f>
        <v>SÍ</v>
      </c>
      <c r="F1063" s="18" t="str">
        <f>+Cursos[[#This Row],[IS]]&amp;Cursos[[#This Row],[Modelo correcto]]</f>
        <v>ANDRES ALVARO PEREZ GARCIAHP Digital Sender Flow 8500 fn1 Capture Workstation Service and Support</v>
      </c>
      <c r="G1063" s="18">
        <v>1</v>
      </c>
      <c r="H1063" s="19">
        <v>44013</v>
      </c>
      <c r="I1063" s="18" t="str">
        <f>+IFERROR(VLOOKUP(Cursos[[#This Row],[Modelo correcto]],Modelos[[Modelo correcto]:[Aplica para certificación]],4,FALSE),"REVISAR")</f>
        <v>NO</v>
      </c>
    </row>
    <row r="1064" spans="1:9" x14ac:dyDescent="0.25">
      <c r="A1064" s="144" t="s">
        <v>304</v>
      </c>
      <c r="B1064">
        <v>1</v>
      </c>
      <c r="C1064" s="145" t="s">
        <v>1719</v>
      </c>
      <c r="D1064" s="18" t="str">
        <f>+IFERROR(VLOOKUP(Cursos[[#This Row],[Modelo correcto]],Modelos[[Modelo correcto]:[¿En línea?]],2,FALSE),"REVISAR")</f>
        <v>HP</v>
      </c>
      <c r="E1064" s="18" t="str">
        <f>+IFERROR(VLOOKUP(Cursos[[#This Row],[Modelo correcto]],Modelos[[Modelo correcto]:[¿En línea?]],3,FALSE),"REVISAR")</f>
        <v>SÍ</v>
      </c>
      <c r="F1064" s="18" t="str">
        <f>+Cursos[[#This Row],[IS]]&amp;Cursos[[#This Row],[Modelo correcto]]</f>
        <v>ANDRES ALVARO PEREZ GARCIAM276</v>
      </c>
      <c r="G1064" s="18">
        <v>1</v>
      </c>
      <c r="H1064" s="19">
        <v>44013</v>
      </c>
      <c r="I1064" s="18" t="str">
        <f>+IFERROR(VLOOKUP(Cursos[[#This Row],[Modelo correcto]],Modelos[[Modelo correcto]:[Aplica para certificación]],4,FALSE),"REVISAR")</f>
        <v>NO</v>
      </c>
    </row>
    <row r="1065" spans="1:9" x14ac:dyDescent="0.25">
      <c r="A1065" s="144" t="s">
        <v>304</v>
      </c>
      <c r="B1065">
        <v>1</v>
      </c>
      <c r="C1065" s="10" t="s">
        <v>1646</v>
      </c>
      <c r="D1065" s="18" t="str">
        <f>+IFERROR(VLOOKUP(Cursos[[#This Row],[Modelo correcto]],Modelos[[Modelo correcto]:[¿En línea?]],2,FALSE),"REVISAR")</f>
        <v>HP</v>
      </c>
      <c r="E1065" s="18" t="str">
        <f>+IFERROR(VLOOKUP(Cursos[[#This Row],[Modelo correcto]],Modelos[[Modelo correcto]:[¿En línea?]],3,FALSE),"REVISAR")</f>
        <v>SÍ</v>
      </c>
      <c r="F1065" s="18" t="str">
        <f>+Cursos[[#This Row],[IS]]&amp;Cursos[[#This Row],[Modelo correcto]]</f>
        <v>ANDRES ALVARO PEREZ GARCIAHP LaserJet 3015, 3020, 3030 &amp; 3380 All-In-One Service and Support</v>
      </c>
      <c r="G1065" s="18">
        <v>1</v>
      </c>
      <c r="H1065" s="19">
        <v>44013</v>
      </c>
      <c r="I1065" s="18" t="str">
        <f>+IFERROR(VLOOKUP(Cursos[[#This Row],[Modelo correcto]],Modelos[[Modelo correcto]:[Aplica para certificación]],4,FALSE),"REVISAR")</f>
        <v>NO</v>
      </c>
    </row>
    <row r="1066" spans="1:9" x14ac:dyDescent="0.25">
      <c r="A1066" s="144" t="s">
        <v>304</v>
      </c>
      <c r="B1066">
        <v>1</v>
      </c>
      <c r="C1066" s="145" t="s">
        <v>1774</v>
      </c>
      <c r="D1066" s="18" t="str">
        <f>+IFERROR(VLOOKUP(Cursos[[#This Row],[Modelo correcto]],Modelos[[Modelo correcto]:[¿En línea?]],2,FALSE),"REVISAR")</f>
        <v>HP</v>
      </c>
      <c r="E1066" s="18" t="str">
        <f>+IFERROR(VLOOKUP(Cursos[[#This Row],[Modelo correcto]],Modelos[[Modelo correcto]:[¿En línea?]],3,FALSE),"REVISAR")</f>
        <v>SÍ</v>
      </c>
      <c r="F1066" s="18" t="str">
        <f>+Cursos[[#This Row],[IS]]&amp;Cursos[[#This Row],[Modelo correcto]]</f>
        <v>ANDRES ALVARO PEREZ GARCIASamsung Cloud Print SCP Solution</v>
      </c>
      <c r="G1066" s="18">
        <v>1</v>
      </c>
      <c r="H1066" s="19">
        <v>44013</v>
      </c>
      <c r="I1066" s="18" t="str">
        <f>+IFERROR(VLOOKUP(Cursos[[#This Row],[Modelo correcto]],Modelos[[Modelo correcto]:[Aplica para certificación]],4,FALSE),"REVISAR")</f>
        <v>SÍ</v>
      </c>
    </row>
    <row r="1067" spans="1:9" x14ac:dyDescent="0.25">
      <c r="A1067" s="144" t="s">
        <v>371</v>
      </c>
      <c r="B1067">
        <v>0</v>
      </c>
      <c r="C1067" s="10" t="s">
        <v>1155</v>
      </c>
      <c r="D1067" s="18" t="str">
        <f>+IFERROR(VLOOKUP(Cursos[[#This Row],[Modelo correcto]],Modelos[[Modelo correcto]:[¿En línea?]],2,FALSE),"REVISAR")</f>
        <v>HP</v>
      </c>
      <c r="E1067" s="18" t="str">
        <f>+IFERROR(VLOOKUP(Cursos[[#This Row],[Modelo correcto]],Modelos[[Modelo correcto]:[¿En línea?]],3,FALSE),"REVISAR")</f>
        <v>SÍ</v>
      </c>
      <c r="F1067" s="18" t="str">
        <f>+Cursos[[#This Row],[IS]]&amp;Cursos[[#This Row],[Modelo correcto]]</f>
        <v>CARLOS IVAN SOSA LEONM507</v>
      </c>
      <c r="G1067" s="18"/>
      <c r="H1067" s="18"/>
      <c r="I1067" s="18" t="str">
        <f>+IFERROR(VLOOKUP(Cursos[[#This Row],[Modelo correcto]],Modelos[[Modelo correcto]:[Aplica para certificación]],4,FALSE),"REVISAR")</f>
        <v>NO</v>
      </c>
    </row>
    <row r="1068" spans="1:9" x14ac:dyDescent="0.25">
      <c r="A1068" s="144" t="s">
        <v>304</v>
      </c>
      <c r="B1068">
        <v>1</v>
      </c>
      <c r="C1068" s="145" t="s">
        <v>1775</v>
      </c>
      <c r="D1068" s="18" t="str">
        <f>+IFERROR(VLOOKUP(Cursos[[#This Row],[Modelo correcto]],Modelos[[Modelo correcto]:[¿En línea?]],2,FALSE),"REVISAR")</f>
        <v>HP</v>
      </c>
      <c r="E1068" s="18" t="str">
        <f>+IFERROR(VLOOKUP(Cursos[[#This Row],[Modelo correcto]],Modelos[[Modelo correcto]:[¿En línea?]],3,FALSE),"REVISAR")</f>
        <v>SÍ</v>
      </c>
      <c r="F1068" s="18" t="str">
        <f>+Cursos[[#This Row],[IS]]&amp;Cursos[[#This Row],[Modelo correcto]]</f>
        <v>ANDRES ALVARO PEREZ GARCIAHP Scanjet Enterprise 7000 s2 Service and Support</v>
      </c>
      <c r="G1068" s="18">
        <v>1</v>
      </c>
      <c r="H1068" s="19">
        <v>44013</v>
      </c>
      <c r="I1068" s="18" t="str">
        <f>+IFERROR(VLOOKUP(Cursos[[#This Row],[Modelo correcto]],Modelos[[Modelo correcto]:[Aplica para certificación]],4,FALSE),"REVISAR")</f>
        <v>SÍ</v>
      </c>
    </row>
    <row r="1069" spans="1:9" x14ac:dyDescent="0.25">
      <c r="A1069" s="144" t="s">
        <v>2768</v>
      </c>
      <c r="B1069">
        <v>0</v>
      </c>
      <c r="C1069" s="10" t="s">
        <v>286</v>
      </c>
      <c r="D1069" s="10" t="str">
        <f>+IFERROR(VLOOKUP(Cursos[[#This Row],[Modelo correcto]],Modelos[[Modelo correcto]:[¿En línea?]],2,FALSE),"REVISAR")</f>
        <v>XEROX</v>
      </c>
      <c r="E1069" s="10" t="str">
        <f>+IFERROR(VLOOKUP(Cursos[[#This Row],[Modelo correcto]],Modelos[[Modelo correcto]:[¿En línea?]],3,FALSE),"REVISAR")</f>
        <v>SÍ</v>
      </c>
      <c r="F1069" s="18" t="str">
        <f>+Cursos[[#This Row],[IS]]&amp;Cursos[[#This Row],[Modelo correcto]]</f>
        <v>CESAR EDAURDO MAR MARQUEZP7100LP</v>
      </c>
      <c r="G1069" s="18">
        <v>1</v>
      </c>
      <c r="H1069" s="18"/>
      <c r="I1069" s="18" t="str">
        <f>+IFERROR(VLOOKUP(Cursos[[#This Row],[Modelo correcto]],Modelos[[Modelo correcto]:[Aplica para certificación]],4,FALSE),"REVISAR")</f>
        <v>NO</v>
      </c>
    </row>
    <row r="1070" spans="1:9" x14ac:dyDescent="0.25">
      <c r="A1070" s="144" t="s">
        <v>2768</v>
      </c>
      <c r="B1070">
        <v>0</v>
      </c>
      <c r="C1070" s="10" t="s">
        <v>278</v>
      </c>
      <c r="D1070" s="10" t="str">
        <f>+IFERROR(VLOOKUP(Cursos[[#This Row],[Modelo correcto]],Modelos[[Modelo correcto]:[¿En línea?]],2,FALSE),"REVISAR")</f>
        <v>XEROX</v>
      </c>
      <c r="E1070" s="10" t="str">
        <f>+IFERROR(VLOOKUP(Cursos[[#This Row],[Modelo correcto]],Modelos[[Modelo correcto]:[¿En línea?]],3,FALSE),"REVISAR")</f>
        <v>SÍ</v>
      </c>
      <c r="F1070" s="18" t="str">
        <f>+Cursos[[#This Row],[IS]]&amp;Cursos[[#This Row],[Modelo correcto]]</f>
        <v>CESAR EDAURDO MAR MARQUEZP8870LP</v>
      </c>
      <c r="G1070" s="18">
        <v>1</v>
      </c>
      <c r="H1070" s="18"/>
      <c r="I1070" s="18" t="str">
        <f>+IFERROR(VLOOKUP(Cursos[[#This Row],[Modelo correcto]],Modelos[[Modelo correcto]:[Aplica para certificación]],4,FALSE),"REVISAR")</f>
        <v>NO</v>
      </c>
    </row>
    <row r="1071" spans="1:9" x14ac:dyDescent="0.25">
      <c r="A1071" s="144" t="s">
        <v>304</v>
      </c>
      <c r="B1071">
        <v>1</v>
      </c>
      <c r="C1071" s="10" t="s">
        <v>1776</v>
      </c>
      <c r="D1071" s="18" t="str">
        <f>+IFERROR(VLOOKUP(Cursos[[#This Row],[Modelo correcto]],Modelos[[Modelo correcto]:[¿En línea?]],2,FALSE),"REVISAR")</f>
        <v>HP</v>
      </c>
      <c r="E1071" s="18" t="str">
        <f>+IFERROR(VLOOKUP(Cursos[[#This Row],[Modelo correcto]],Modelos[[Modelo correcto]:[¿En línea?]],3,FALSE),"REVISAR")</f>
        <v>SÍ</v>
      </c>
      <c r="F1071" s="18" t="str">
        <f>+Cursos[[#This Row],[IS]]&amp;Cursos[[#This Row],[Modelo correcto]]</f>
        <v>ANDRES ALVARO PEREZ GARCIAHP Designjet L26500 Technical Updates</v>
      </c>
      <c r="G1071" s="18">
        <v>1</v>
      </c>
      <c r="H1071" s="19">
        <v>44013</v>
      </c>
      <c r="I1071" s="18" t="str">
        <f>+IFERROR(VLOOKUP(Cursos[[#This Row],[Modelo correcto]],Modelos[[Modelo correcto]:[Aplica para certificación]],4,FALSE),"REVISAR")</f>
        <v>SÍ</v>
      </c>
    </row>
    <row r="1072" spans="1:9" ht="15.75" x14ac:dyDescent="0.25">
      <c r="A1072" s="144" t="s">
        <v>304</v>
      </c>
      <c r="B1072">
        <v>1</v>
      </c>
      <c r="C1072" s="110" t="s">
        <v>1863</v>
      </c>
      <c r="D1072" s="18" t="str">
        <f>+IFERROR(VLOOKUP(Cursos[[#This Row],[Modelo correcto]],Modelos[[Modelo correcto]:[¿En línea?]],2,FALSE),"REVISAR")</f>
        <v>HP</v>
      </c>
      <c r="E1072" s="18" t="str">
        <f>+IFERROR(VLOOKUP(Cursos[[#This Row],[Modelo correcto]],Modelos[[Modelo correcto]:[¿En línea?]],3,FALSE),"REVISAR")</f>
        <v>SÍ</v>
      </c>
      <c r="F1072" s="18" t="str">
        <f>+Cursos[[#This Row],[IS]]&amp;Cursos[[#This Row],[Modelo correcto]]</f>
        <v>ANDRES ALVARO PEREZ GARCIAA3 HP PageWide Fall 2017 Update and New Product Introduction</v>
      </c>
      <c r="G1072" s="18">
        <v>1</v>
      </c>
      <c r="H1072" s="19">
        <v>44013</v>
      </c>
      <c r="I1072" s="18" t="str">
        <f>+IFERROR(VLOOKUP(Cursos[[#This Row],[Modelo correcto]],Modelos[[Modelo correcto]:[Aplica para certificación]],4,FALSE),"REVISAR")</f>
        <v>SÍ</v>
      </c>
    </row>
    <row r="1073" spans="1:9" ht="15.75" x14ac:dyDescent="0.25">
      <c r="A1073" s="144" t="s">
        <v>304</v>
      </c>
      <c r="B1073">
        <v>1</v>
      </c>
      <c r="C1073" s="110" t="s">
        <v>1865</v>
      </c>
      <c r="D1073" s="18" t="str">
        <f>+IFERROR(VLOOKUP(Cursos[[#This Row],[Modelo correcto]],Modelos[[Modelo correcto]:[¿En línea?]],2,FALSE),"REVISAR")</f>
        <v>HP</v>
      </c>
      <c r="E1073" s="18" t="str">
        <f>+IFERROR(VLOOKUP(Cursos[[#This Row],[Modelo correcto]],Modelos[[Modelo correcto]:[¿En línea?]],3,FALSE),"REVISAR")</f>
        <v>SÍ</v>
      </c>
      <c r="F1073" s="18" t="str">
        <f>+Cursos[[#This Row],[IS]]&amp;Cursos[[#This Row],[Modelo correcto]]</f>
        <v>ANDRES ALVARO PEREZ GARCIAA3 LaserJet Top Issues and Continuing Education Live Studio Training</v>
      </c>
      <c r="G1073" s="18">
        <v>1</v>
      </c>
      <c r="H1073" s="19">
        <v>44013</v>
      </c>
      <c r="I1073" s="18" t="str">
        <f>+IFERROR(VLOOKUP(Cursos[[#This Row],[Modelo correcto]],Modelos[[Modelo correcto]:[Aplica para certificación]],4,FALSE),"REVISAR")</f>
        <v>SÍ</v>
      </c>
    </row>
    <row r="1074" spans="1:9" x14ac:dyDescent="0.25">
      <c r="A1074" s="144" t="s">
        <v>304</v>
      </c>
      <c r="B1074">
        <v>1</v>
      </c>
      <c r="C1074" s="145" t="s">
        <v>1879</v>
      </c>
      <c r="D1074" s="18" t="str">
        <f>+IFERROR(VLOOKUP(Cursos[[#This Row],[Modelo correcto]],Modelos[[Modelo correcto]:[¿En línea?]],2,FALSE),"REVISAR")</f>
        <v>HP</v>
      </c>
      <c r="E1074" s="18" t="str">
        <f>+IFERROR(VLOOKUP(Cursos[[#This Row],[Modelo correcto]],Modelos[[Modelo correcto]:[¿En línea?]],3,FALSE),"REVISAR")</f>
        <v>SÍ</v>
      </c>
      <c r="F1074" s="18" t="str">
        <f>+Cursos[[#This Row],[IS]]&amp;Cursos[[#This Row],[Modelo correcto]]</f>
        <v>ANDRES ALVARO PEREZ GARCIASamsung Mac Printer Driver Software Training</v>
      </c>
      <c r="G1074" s="18">
        <v>1</v>
      </c>
      <c r="H1074" s="19">
        <v>44013</v>
      </c>
      <c r="I1074" s="18" t="str">
        <f>+IFERROR(VLOOKUP(Cursos[[#This Row],[Modelo correcto]],Modelos[[Modelo correcto]:[Aplica para certificación]],4,FALSE),"REVISAR")</f>
        <v>SÍ</v>
      </c>
    </row>
    <row r="1075" spans="1:9" x14ac:dyDescent="0.25">
      <c r="A1075" s="144" t="s">
        <v>371</v>
      </c>
      <c r="B1075">
        <v>0</v>
      </c>
      <c r="C1075" s="10" t="s">
        <v>878</v>
      </c>
      <c r="D1075" s="18" t="str">
        <f>+IFERROR(VLOOKUP(Cursos[[#This Row],[Modelo correcto]],Modelos[[Modelo correcto]:[¿En línea?]],2,FALSE),"REVISAR")</f>
        <v>HP</v>
      </c>
      <c r="E1075" s="18" t="str">
        <f>+IFERROR(VLOOKUP(Cursos[[#This Row],[Modelo correcto]],Modelos[[Modelo correcto]:[¿En línea?]],3,FALSE),"REVISAR")</f>
        <v>SÍ</v>
      </c>
      <c r="F1075" s="18" t="str">
        <f>+Cursos[[#This Row],[IS]]&amp;Cursos[[#This Row],[Modelo correcto]]</f>
        <v>CARLOS IVAN SOSA LEONM607</v>
      </c>
      <c r="G1075" s="18"/>
      <c r="H1075" s="18"/>
      <c r="I1075" s="18" t="str">
        <f>+IFERROR(VLOOKUP(Cursos[[#This Row],[Modelo correcto]],Modelos[[Modelo correcto]:[Aplica para certificación]],4,FALSE),"REVISAR")</f>
        <v>SÍ</v>
      </c>
    </row>
    <row r="1076" spans="1:9" x14ac:dyDescent="0.25">
      <c r="A1076" s="144" t="s">
        <v>304</v>
      </c>
      <c r="B1076">
        <v>1</v>
      </c>
      <c r="C1076" s="10" t="s">
        <v>1638</v>
      </c>
      <c r="D1076" s="18" t="str">
        <f>+IFERROR(VLOOKUP(Cursos[[#This Row],[Modelo correcto]],Modelos[[Modelo correcto]:[¿En línea?]],2,FALSE),"REVISAR")</f>
        <v>HP</v>
      </c>
      <c r="E1076" s="18" t="str">
        <f>+IFERROR(VLOOKUP(Cursos[[#This Row],[Modelo correcto]],Modelos[[Modelo correcto]:[¿En línea?]],3,FALSE),"REVISAR")</f>
        <v>SÍ</v>
      </c>
      <c r="F1076" s="18" t="str">
        <f>+Cursos[[#This Row],[IS]]&amp;Cursos[[#This Row],[Modelo correcto]]</f>
        <v>ANDRES ALVARO PEREZ GARCIArp5800</v>
      </c>
      <c r="G1076" s="18">
        <v>0</v>
      </c>
      <c r="H1076" s="19">
        <v>44013</v>
      </c>
      <c r="I1076" s="18" t="str">
        <f>+IFERROR(VLOOKUP(Cursos[[#This Row],[Modelo correcto]],Modelos[[Modelo correcto]:[Aplica para certificación]],4,FALSE),"REVISAR")</f>
        <v>NO</v>
      </c>
    </row>
    <row r="1077" spans="1:9" x14ac:dyDescent="0.25">
      <c r="A1077" s="144" t="s">
        <v>304</v>
      </c>
      <c r="B1077">
        <v>1</v>
      </c>
      <c r="C1077" s="145" t="s">
        <v>1693</v>
      </c>
      <c r="D1077" s="18" t="str">
        <f>+IFERROR(VLOOKUP(Cursos[[#This Row],[Modelo correcto]],Modelos[[Modelo correcto]:[¿En línea?]],2,FALSE),"REVISAR")</f>
        <v>HP</v>
      </c>
      <c r="E1077" s="18" t="str">
        <f>+IFERROR(VLOOKUP(Cursos[[#This Row],[Modelo correcto]],Modelos[[Modelo correcto]:[¿En línea?]],3,FALSE),"REVISAR")</f>
        <v>SÍ</v>
      </c>
      <c r="F1077" s="18" t="str">
        <f>+Cursos[[#This Row],[IS]]&amp;Cursos[[#This Row],[Modelo correcto]]</f>
        <v>ANDRES ALVARO PEREZ GARCIAHP Designjet SD Pro Scanner Technical Updates</v>
      </c>
      <c r="G1077" s="18">
        <v>0</v>
      </c>
      <c r="H1077" s="19">
        <v>44013</v>
      </c>
      <c r="I1077" s="18" t="str">
        <f>+IFERROR(VLOOKUP(Cursos[[#This Row],[Modelo correcto]],Modelos[[Modelo correcto]:[Aplica para certificación]],4,FALSE),"REVISAR")</f>
        <v>NO</v>
      </c>
    </row>
    <row r="1078" spans="1:9" x14ac:dyDescent="0.25">
      <c r="A1078" s="144" t="s">
        <v>304</v>
      </c>
      <c r="B1078">
        <v>1</v>
      </c>
      <c r="C1078" s="10" t="s">
        <v>1614</v>
      </c>
      <c r="D1078" s="18" t="str">
        <f>+IFERROR(VLOOKUP(Cursos[[#This Row],[Modelo correcto]],Modelos[[Modelo correcto]:[¿En línea?]],2,FALSE),"REVISAR")</f>
        <v>HP</v>
      </c>
      <c r="E1078" s="18" t="str">
        <f>+IFERROR(VLOOKUP(Cursos[[#This Row],[Modelo correcto]],Modelos[[Modelo correcto]:[¿En línea?]],3,FALSE),"REVISAR")</f>
        <v>SÍ</v>
      </c>
      <c r="F1078" s="18" t="str">
        <f>+Cursos[[#This Row],[IS]]&amp;Cursos[[#This Row],[Modelo correcto]]</f>
        <v>ANDRES ALVARO PEREZ GARCIAZ6800</v>
      </c>
      <c r="G1078" s="18">
        <v>0</v>
      </c>
      <c r="H1078" s="19">
        <v>44013</v>
      </c>
      <c r="I1078" s="18" t="str">
        <f>+IFERROR(VLOOKUP(Cursos[[#This Row],[Modelo correcto]],Modelos[[Modelo correcto]:[Aplica para certificación]],4,FALSE),"REVISAR")</f>
        <v>NO</v>
      </c>
    </row>
    <row r="1079" spans="1:9" x14ac:dyDescent="0.25">
      <c r="A1079" s="144" t="s">
        <v>2762</v>
      </c>
      <c r="B1079">
        <v>1</v>
      </c>
      <c r="C1079" s="10" t="s">
        <v>97</v>
      </c>
      <c r="D1079" s="18" t="str">
        <f>+IFERROR(VLOOKUP(Cursos[[#This Row],[Modelo correcto]],Modelos[[Modelo correcto]:[¿En línea?]],2,FALSE),"REVISAR")</f>
        <v>XEROX</v>
      </c>
      <c r="E1079" s="18" t="str">
        <f>+IFERROR(VLOOKUP(Cursos[[#This Row],[Modelo correcto]],Modelos[[Modelo correcto]:[¿En línea?]],3,FALSE),"REVISAR")</f>
        <v>SÍ</v>
      </c>
      <c r="F1079" s="18" t="str">
        <f>+Cursos[[#This Row],[IS]]&amp;Cursos[[#This Row],[Modelo correcto]]</f>
        <v>CARLOS ALEJANDRO GUTIRREZ/ MUÑOZS009130</v>
      </c>
      <c r="G1079" s="18">
        <v>1</v>
      </c>
      <c r="H1079" s="19">
        <v>43647</v>
      </c>
      <c r="I1079" s="18" t="str">
        <f>+IFERROR(VLOOKUP(Cursos[[#This Row],[Modelo correcto]],Modelos[[Modelo correcto]:[Aplica para certificación]],4,FALSE),"REVISAR")</f>
        <v>SÍ</v>
      </c>
    </row>
    <row r="1080" spans="1:9" x14ac:dyDescent="0.25">
      <c r="A1080" s="144" t="s">
        <v>304</v>
      </c>
      <c r="B1080">
        <v>1</v>
      </c>
      <c r="C1080" s="145" t="s">
        <v>1032</v>
      </c>
      <c r="D1080" s="18" t="str">
        <f>+IFERROR(VLOOKUP(Cursos[[#This Row],[Modelo correcto]],Modelos[[Modelo correcto]:[¿En línea?]],2,FALSE),"REVISAR")</f>
        <v>HP</v>
      </c>
      <c r="E1080" s="18" t="str">
        <f>+IFERROR(VLOOKUP(Cursos[[#This Row],[Modelo correcto]],Modelos[[Modelo correcto]:[¿En línea?]],3,FALSE),"REVISAR")</f>
        <v>SÍ</v>
      </c>
      <c r="F1080" s="18" t="str">
        <f>+Cursos[[#This Row],[IS]]&amp;Cursos[[#This Row],[Modelo correcto]]</f>
        <v>ANDRES ALVARO PEREZ GARCIASamsung SyncThru Web Services Solution</v>
      </c>
      <c r="G1080" s="18">
        <v>0</v>
      </c>
      <c r="H1080" s="19">
        <v>44013</v>
      </c>
      <c r="I1080" s="18" t="str">
        <f>+IFERROR(VLOOKUP(Cursos[[#This Row],[Modelo correcto]],Modelos[[Modelo correcto]:[Aplica para certificación]],4,FALSE),"REVISAR")</f>
        <v>NO</v>
      </c>
    </row>
    <row r="1081" spans="1:9" x14ac:dyDescent="0.25">
      <c r="A1081" s="144" t="s">
        <v>2768</v>
      </c>
      <c r="B1081">
        <v>1</v>
      </c>
      <c r="C1081" s="10" t="s">
        <v>256</v>
      </c>
      <c r="D1081" s="18" t="str">
        <f>+IFERROR(VLOOKUP(Cursos[[#This Row],[Modelo correcto]],Modelos[[Modelo correcto]:[¿En línea?]],2,FALSE),"REVISAR")</f>
        <v>XEROX</v>
      </c>
      <c r="E1081" s="18" t="str">
        <f>+IFERROR(VLOOKUP(Cursos[[#This Row],[Modelo correcto]],Modelos[[Modelo correcto]:[¿En línea?]],3,FALSE),"REVISAR")</f>
        <v>SÍ</v>
      </c>
      <c r="F1081" s="18" t="str">
        <f>+Cursos[[#This Row],[IS]]&amp;Cursos[[#This Row],[Modelo correcto]]</f>
        <v>CESAR EDAURDO MAR MARQUEZVB40NTF</v>
      </c>
      <c r="G1081" s="18">
        <v>1</v>
      </c>
      <c r="H1081" s="19">
        <v>43709</v>
      </c>
      <c r="I1081" s="18" t="str">
        <f>+IFERROR(VLOOKUP(Cursos[[#This Row],[Modelo correcto]],Modelos[[Modelo correcto]:[Aplica para certificación]],4,FALSE),"REVISAR")</f>
        <v>SÍ</v>
      </c>
    </row>
    <row r="1082" spans="1:9" x14ac:dyDescent="0.25">
      <c r="A1082" s="144" t="s">
        <v>304</v>
      </c>
      <c r="B1082">
        <v>1</v>
      </c>
      <c r="C1082" s="10" t="s">
        <v>1028</v>
      </c>
      <c r="D1082" s="18" t="str">
        <f>+IFERROR(VLOOKUP(Cursos[[#This Row],[Modelo correcto]],Modelos[[Modelo correcto]:[¿En línea?]],2,FALSE),"REVISAR")</f>
        <v>HP</v>
      </c>
      <c r="E1082" s="18" t="str">
        <f>+IFERROR(VLOOKUP(Cursos[[#This Row],[Modelo correcto]],Modelos[[Modelo correcto]:[¿En línea?]],3,FALSE),"REVISAR")</f>
        <v>SÍ</v>
      </c>
      <c r="F1082" s="18" t="str">
        <f>+Cursos[[#This Row],[IS]]&amp;Cursos[[#This Row],[Modelo correcto]]</f>
        <v>ANDRES ALVARO PEREZ GARCIASamsung Print Service Plugin Solution</v>
      </c>
      <c r="G1082" s="18">
        <v>0</v>
      </c>
      <c r="H1082" s="19">
        <v>44013</v>
      </c>
      <c r="I1082" s="18" t="str">
        <f>+IFERROR(VLOOKUP(Cursos[[#This Row],[Modelo correcto]],Modelos[[Modelo correcto]:[Aplica para certificación]],4,FALSE),"REVISAR")</f>
        <v>NO</v>
      </c>
    </row>
    <row r="1083" spans="1:9" x14ac:dyDescent="0.25">
      <c r="A1083" s="144" t="s">
        <v>304</v>
      </c>
      <c r="B1083">
        <v>1</v>
      </c>
      <c r="C1083" s="145" t="s">
        <v>1736</v>
      </c>
      <c r="D1083" s="18" t="str">
        <f>+IFERROR(VLOOKUP(Cursos[[#This Row],[Modelo correcto]],Modelos[[Modelo correcto]:[¿En línea?]],2,FALSE),"REVISAR")</f>
        <v>HP</v>
      </c>
      <c r="E1083" s="18" t="str">
        <f>+IFERROR(VLOOKUP(Cursos[[#This Row],[Modelo correcto]],Modelos[[Modelo correcto]:[¿En línea?]],3,FALSE),"REVISAR")</f>
        <v>SÍ</v>
      </c>
      <c r="F1083" s="18" t="str">
        <f>+Cursos[[#This Row],[IS]]&amp;Cursos[[#This Row],[Modelo correcto]]</f>
        <v>ANDRES ALVARO PEREZ GARCIACP5220</v>
      </c>
      <c r="G1083" s="18">
        <v>0</v>
      </c>
      <c r="H1083" s="19">
        <v>44013</v>
      </c>
      <c r="I1083" s="18" t="str">
        <f>+IFERROR(VLOOKUP(Cursos[[#This Row],[Modelo correcto]],Modelos[[Modelo correcto]:[Aplica para certificación]],4,FALSE),"REVISAR")</f>
        <v>NO</v>
      </c>
    </row>
    <row r="1084" spans="1:9" x14ac:dyDescent="0.25">
      <c r="A1084" s="144" t="s">
        <v>304</v>
      </c>
      <c r="B1084">
        <v>1</v>
      </c>
      <c r="C1084" s="10" t="s">
        <v>1737</v>
      </c>
      <c r="D1084" s="18" t="str">
        <f>+IFERROR(VLOOKUP(Cursos[[#This Row],[Modelo correcto]],Modelos[[Modelo correcto]:[¿En línea?]],2,FALSE),"REVISAR")</f>
        <v>HP</v>
      </c>
      <c r="E1084" s="18" t="str">
        <f>+IFERROR(VLOOKUP(Cursos[[#This Row],[Modelo correcto]],Modelos[[Modelo correcto]:[¿En línea?]],3,FALSE),"REVISAR")</f>
        <v>SÍ</v>
      </c>
      <c r="F1084" s="18" t="str">
        <f>+Cursos[[#This Row],[IS]]&amp;Cursos[[#This Row],[Modelo correcto]]</f>
        <v>ANDRES ALVARO PEREZ GARCIAHP Designjet L26500 Install and Use</v>
      </c>
      <c r="G1084" s="18">
        <v>0</v>
      </c>
      <c r="H1084" s="19">
        <v>44013</v>
      </c>
      <c r="I1084" s="18" t="str">
        <f>+IFERROR(VLOOKUP(Cursos[[#This Row],[Modelo correcto]],Modelos[[Modelo correcto]:[Aplica para certificación]],4,FALSE),"REVISAR")</f>
        <v>NO</v>
      </c>
    </row>
    <row r="1085" spans="1:9" x14ac:dyDescent="0.25">
      <c r="A1085" s="144" t="s">
        <v>304</v>
      </c>
      <c r="B1085">
        <v>1</v>
      </c>
      <c r="C1085" s="10" t="s">
        <v>1738</v>
      </c>
      <c r="D1085" s="18" t="str">
        <f>+IFERROR(VLOOKUP(Cursos[[#This Row],[Modelo correcto]],Modelos[[Modelo correcto]:[¿En línea?]],2,FALSE),"REVISAR")</f>
        <v>HP</v>
      </c>
      <c r="E1085" s="18" t="str">
        <f>+IFERROR(VLOOKUP(Cursos[[#This Row],[Modelo correcto]],Modelos[[Modelo correcto]:[¿En línea?]],3,FALSE),"REVISAR")</f>
        <v>SÍ</v>
      </c>
      <c r="F1085" s="18" t="str">
        <f>+Cursos[[#This Row],[IS]]&amp;Cursos[[#This Row],[Modelo correcto]]</f>
        <v>ANDRES ALVARO PEREZ GARCIAm201</v>
      </c>
      <c r="G1085" s="18">
        <v>0</v>
      </c>
      <c r="H1085" s="19">
        <v>44013</v>
      </c>
      <c r="I1085" s="18" t="str">
        <f>+IFERROR(VLOOKUP(Cursos[[#This Row],[Modelo correcto]],Modelos[[Modelo correcto]:[Aplica para certificación]],4,FALSE),"REVISAR")</f>
        <v>NO</v>
      </c>
    </row>
    <row r="1086" spans="1:9" x14ac:dyDescent="0.25">
      <c r="A1086" s="144" t="s">
        <v>304</v>
      </c>
      <c r="B1086" s="144">
        <v>1</v>
      </c>
      <c r="C1086" s="145" t="s">
        <v>1571</v>
      </c>
      <c r="D1086" s="18" t="str">
        <f>+IFERROR(VLOOKUP(Cursos[[#This Row],[Modelo correcto]],Modelos[[Modelo correcto]:[¿En línea?]],2,FALSE),"REVISAR")</f>
        <v>HP</v>
      </c>
      <c r="E1086" s="18" t="str">
        <f>+IFERROR(VLOOKUP(Cursos[[#This Row],[Modelo correcto]],Modelos[[Modelo correcto]:[¿En línea?]],3,FALSE),"REVISAR")</f>
        <v>SÍ</v>
      </c>
      <c r="F1086" s="18" t="str">
        <f>+Cursos[[#This Row],[IS]]&amp;Cursos[[#This Row],[Modelo correcto]]</f>
        <v>ANDRES ALVARO PEREZ GARCIAHP Retail Expansion Dock for ElitePad</v>
      </c>
      <c r="G1086" s="18">
        <v>0</v>
      </c>
      <c r="H1086" s="19">
        <v>44013</v>
      </c>
      <c r="I1086" s="18" t="str">
        <f>+IFERROR(VLOOKUP(Cursos[[#This Row],[Modelo correcto]],Modelos[[Modelo correcto]:[Aplica para certificación]],4,FALSE),"REVISAR")</f>
        <v>NO</v>
      </c>
    </row>
    <row r="1087" spans="1:9" x14ac:dyDescent="0.25">
      <c r="A1087" s="144" t="s">
        <v>2768</v>
      </c>
      <c r="B1087">
        <v>1</v>
      </c>
      <c r="C1087" s="63" t="s">
        <v>271</v>
      </c>
      <c r="D1087" s="10" t="str">
        <f>+IFERROR(VLOOKUP(Cursos[[#This Row],[Modelo correcto]],Modelos[[Modelo correcto]:[¿En línea?]],2,FALSE),"REVISAR")</f>
        <v>XEROX</v>
      </c>
      <c r="E1087" s="10" t="str">
        <f>+IFERROR(VLOOKUP(Cursos[[#This Row],[Modelo correcto]],Modelos[[Modelo correcto]:[¿En línea?]],3,FALSE),"REVISAR")</f>
        <v>SÍ</v>
      </c>
      <c r="F1087" s="18" t="str">
        <f>+Cursos[[#This Row],[IS]]&amp;Cursos[[#This Row],[Modelo correcto]]</f>
        <v>CESAR EDAURDO MAR MARQUEZVB60NTF</v>
      </c>
      <c r="G1087" s="18">
        <v>1</v>
      </c>
      <c r="H1087" s="19">
        <v>43709</v>
      </c>
      <c r="I1087" s="18" t="str">
        <f>+IFERROR(VLOOKUP(Cursos[[#This Row],[Modelo correcto]],Modelos[[Modelo correcto]:[Aplica para certificación]],4,FALSE),"REVISAR")</f>
        <v>SÍ</v>
      </c>
    </row>
    <row r="1088" spans="1:9" x14ac:dyDescent="0.25">
      <c r="A1088" s="144" t="s">
        <v>304</v>
      </c>
      <c r="B1088">
        <v>1</v>
      </c>
      <c r="C1088" s="10" t="s">
        <v>1752</v>
      </c>
      <c r="D1088" s="18" t="str">
        <f>+IFERROR(VLOOKUP(Cursos[[#This Row],[Modelo correcto]],Modelos[[Modelo correcto]:[¿En línea?]],2,FALSE),"REVISAR")</f>
        <v>HP</v>
      </c>
      <c r="E1088" s="18" t="str">
        <f>+IFERROR(VLOOKUP(Cursos[[#This Row],[Modelo correcto]],Modelos[[Modelo correcto]:[¿En línea?]],3,FALSE),"REVISAR")</f>
        <v>SÍ</v>
      </c>
      <c r="F1088" s="18" t="str">
        <f>+Cursos[[#This Row],[IS]]&amp;Cursos[[#This Row],[Modelo correcto]]</f>
        <v>ANDRES ALVARO PEREZ GARCIAHP ScanJet Enterprise 700n Service and Support</v>
      </c>
      <c r="G1088" s="18">
        <v>0</v>
      </c>
      <c r="H1088" s="19">
        <v>44013</v>
      </c>
      <c r="I1088" s="18" t="str">
        <f>+IFERROR(VLOOKUP(Cursos[[#This Row],[Modelo correcto]],Modelos[[Modelo correcto]:[Aplica para certificación]],4,FALSE),"REVISAR")</f>
        <v>NO</v>
      </c>
    </row>
    <row r="1089" spans="1:9" x14ac:dyDescent="0.25">
      <c r="A1089" s="144" t="s">
        <v>304</v>
      </c>
      <c r="B1089">
        <v>1</v>
      </c>
      <c r="C1089" s="10" t="s">
        <v>1028</v>
      </c>
      <c r="D1089" s="18" t="str">
        <f>+IFERROR(VLOOKUP(Cursos[[#This Row],[Modelo correcto]],Modelos[[Modelo correcto]:[¿En línea?]],2,FALSE),"REVISAR")</f>
        <v>HP</v>
      </c>
      <c r="E1089" s="18" t="str">
        <f>+IFERROR(VLOOKUP(Cursos[[#This Row],[Modelo correcto]],Modelos[[Modelo correcto]:[¿En línea?]],3,FALSE),"REVISAR")</f>
        <v>SÍ</v>
      </c>
      <c r="F1089" s="18" t="str">
        <f>+Cursos[[#This Row],[IS]]&amp;Cursos[[#This Row],[Modelo correcto]]</f>
        <v>ANDRES ALVARO PEREZ GARCIASamsung Print Service Plugin Solution</v>
      </c>
      <c r="G1089" s="18">
        <v>0</v>
      </c>
      <c r="H1089" s="19">
        <v>44013</v>
      </c>
      <c r="I1089" s="18" t="str">
        <f>+IFERROR(VLOOKUP(Cursos[[#This Row],[Modelo correcto]],Modelos[[Modelo correcto]:[Aplica para certificación]],4,FALSE),"REVISAR")</f>
        <v>NO</v>
      </c>
    </row>
    <row r="1090" spans="1:9" x14ac:dyDescent="0.25">
      <c r="A1090" s="144" t="s">
        <v>304</v>
      </c>
      <c r="B1090">
        <v>1</v>
      </c>
      <c r="C1090" s="10" t="s">
        <v>1806</v>
      </c>
      <c r="D1090" s="18" t="str">
        <f>+IFERROR(VLOOKUP(Cursos[[#This Row],[Modelo correcto]],Modelos[[Modelo correcto]:[¿En línea?]],2,FALSE),"REVISAR")</f>
        <v>HP</v>
      </c>
      <c r="E1090" s="18" t="str">
        <f>+IFERROR(VLOOKUP(Cursos[[#This Row],[Modelo correcto]],Modelos[[Modelo correcto]:[¿En línea?]],3,FALSE),"REVISAR")</f>
        <v>SÍ</v>
      </c>
      <c r="F1090" s="18" t="str">
        <f>+Cursos[[#This Row],[IS]]&amp;Cursos[[#This Row],[Modelo correcto]]</f>
        <v>ANDRES ALVARO PEREZ GARCIAHP Custom Color Manager</v>
      </c>
      <c r="G1090" s="18">
        <v>0</v>
      </c>
      <c r="H1090" s="19">
        <v>44013</v>
      </c>
      <c r="I1090" s="18" t="str">
        <f>+IFERROR(VLOOKUP(Cursos[[#This Row],[Modelo correcto]],Modelos[[Modelo correcto]:[Aplica para certificación]],4,FALSE),"REVISAR")</f>
        <v>NO</v>
      </c>
    </row>
    <row r="1091" spans="1:9" x14ac:dyDescent="0.25">
      <c r="A1091" s="144" t="s">
        <v>2768</v>
      </c>
      <c r="B1091">
        <v>1</v>
      </c>
      <c r="C1091" s="63" t="s">
        <v>263</v>
      </c>
      <c r="D1091" s="10" t="str">
        <f>+IFERROR(VLOOKUP(Cursos[[#This Row],[Modelo correcto]],Modelos[[Modelo correcto]:[¿En línea?]],2,FALSE),"REVISAR")</f>
        <v>XEROX</v>
      </c>
      <c r="E1091" s="10" t="str">
        <f>+IFERROR(VLOOKUP(Cursos[[#This Row],[Modelo correcto]],Modelos[[Modelo correcto]:[¿En línea?]],3,FALSE),"REVISAR")</f>
        <v>SÍ</v>
      </c>
      <c r="F1091" s="18" t="str">
        <f>+Cursos[[#This Row],[IS]]&amp;Cursos[[#This Row],[Modelo correcto]]</f>
        <v>CESAR EDAURDO MAR MARQUEZVB70NTF</v>
      </c>
      <c r="G1091" s="18">
        <v>1</v>
      </c>
      <c r="H1091" s="19">
        <v>43709</v>
      </c>
      <c r="I1091" s="18" t="str">
        <f>+IFERROR(VLOOKUP(Cursos[[#This Row],[Modelo correcto]],Modelos[[Modelo correcto]:[Aplica para certificación]],4,FALSE),"REVISAR")</f>
        <v>SÍ</v>
      </c>
    </row>
    <row r="1092" spans="1:9" x14ac:dyDescent="0.25">
      <c r="A1092" s="144" t="s">
        <v>2768</v>
      </c>
      <c r="B1092">
        <v>1</v>
      </c>
      <c r="C1092" s="63" t="s">
        <v>257</v>
      </c>
      <c r="D1092" s="18" t="str">
        <f>+IFERROR(VLOOKUP(Cursos[[#This Row],[Modelo correcto]],Modelos[[Modelo correcto]:[¿En línea?]],2,FALSE),"REVISAR")</f>
        <v>XEROX</v>
      </c>
      <c r="E1092" s="18" t="str">
        <f>+IFERROR(VLOOKUP(Cursos[[#This Row],[Modelo correcto]],Modelos[[Modelo correcto]:[¿En línea?]],3,FALSE),"REVISAR")</f>
        <v>SÍ</v>
      </c>
      <c r="F1092" s="18" t="str">
        <f>+Cursos[[#This Row],[IS]]&amp;Cursos[[#This Row],[Modelo correcto]]</f>
        <v>CESAR EDAURDO MAR MARQUEZVC40NTF</v>
      </c>
      <c r="G1092" s="18">
        <v>1</v>
      </c>
      <c r="H1092" s="19">
        <v>43709</v>
      </c>
      <c r="I1092" s="18" t="str">
        <f>+IFERROR(VLOOKUP(Cursos[[#This Row],[Modelo correcto]],Modelos[[Modelo correcto]:[Aplica para certificación]],4,FALSE),"REVISAR")</f>
        <v>SÍ</v>
      </c>
    </row>
    <row r="1093" spans="1:9" x14ac:dyDescent="0.25">
      <c r="A1093" s="144" t="s">
        <v>2768</v>
      </c>
      <c r="B1093">
        <v>1</v>
      </c>
      <c r="C1093" s="63" t="s">
        <v>280</v>
      </c>
      <c r="D1093" s="18" t="str">
        <f>+IFERROR(VLOOKUP(Cursos[[#This Row],[Modelo correcto]],Modelos[[Modelo correcto]:[¿En línea?]],2,FALSE),"REVISAR")</f>
        <v>XEROX</v>
      </c>
      <c r="E1093" s="18" t="str">
        <f>+IFERROR(VLOOKUP(Cursos[[#This Row],[Modelo correcto]],Modelos[[Modelo correcto]:[¿En línea?]],3,FALSE),"REVISAR")</f>
        <v>SÍ</v>
      </c>
      <c r="F1093" s="18" t="str">
        <f>+Cursos[[#This Row],[IS]]&amp;Cursos[[#This Row],[Modelo correcto]]</f>
        <v>CESAR EDAURDO MAR MARQUEZVC60NTF</v>
      </c>
      <c r="G1093" s="18">
        <v>1</v>
      </c>
      <c r="H1093" s="19">
        <v>43709</v>
      </c>
      <c r="I1093" s="18" t="str">
        <f>+IFERROR(VLOOKUP(Cursos[[#This Row],[Modelo correcto]],Modelos[[Modelo correcto]:[Aplica para certificación]],4,FALSE),"REVISAR")</f>
        <v>SÍ</v>
      </c>
    </row>
    <row r="1094" spans="1:9" x14ac:dyDescent="0.25">
      <c r="A1094" s="144" t="s">
        <v>304</v>
      </c>
      <c r="B1094">
        <v>1</v>
      </c>
      <c r="C1094" s="10" t="s">
        <v>1807</v>
      </c>
      <c r="D1094" s="18" t="str">
        <f>+IFERROR(VLOOKUP(Cursos[[#This Row],[Modelo correcto]],Modelos[[Modelo correcto]:[¿En línea?]],2,FALSE),"REVISAR")</f>
        <v>HP</v>
      </c>
      <c r="E1094" s="18" t="str">
        <f>+IFERROR(VLOOKUP(Cursos[[#This Row],[Modelo correcto]],Modelos[[Modelo correcto]:[¿En línea?]],3,FALSE),"REVISAR")</f>
        <v>SÍ</v>
      </c>
      <c r="F1094" s="18" t="str">
        <f>+Cursos[[#This Row],[IS]]&amp;Cursos[[#This Row],[Modelo correcto]]</f>
        <v>ANDRES ALVARO PEREZ GARCIAHP Future 4.8 and A4 Laserjet issues July 2019</v>
      </c>
      <c r="G1094" s="18">
        <v>0</v>
      </c>
      <c r="H1094" s="19">
        <v>44013</v>
      </c>
      <c r="I1094" s="18" t="str">
        <f>+IFERROR(VLOOKUP(Cursos[[#This Row],[Modelo correcto]],Modelos[[Modelo correcto]:[Aplica para certificación]],4,FALSE),"REVISAR")</f>
        <v>NO</v>
      </c>
    </row>
    <row r="1095" spans="1:9" x14ac:dyDescent="0.25">
      <c r="A1095" s="144" t="s">
        <v>304</v>
      </c>
      <c r="B1095">
        <v>1</v>
      </c>
      <c r="C1095" s="10" t="s">
        <v>1030</v>
      </c>
      <c r="D1095" s="18" t="str">
        <f>+IFERROR(VLOOKUP(Cursos[[#This Row],[Modelo correcto]],Modelos[[Modelo correcto]:[¿En línea?]],2,FALSE),"REVISAR")</f>
        <v>HP</v>
      </c>
      <c r="E1095" s="18" t="str">
        <f>+IFERROR(VLOOKUP(Cursos[[#This Row],[Modelo correcto]],Modelos[[Modelo correcto]:[¿En línea?]],3,FALSE),"REVISAR")</f>
        <v>SÍ</v>
      </c>
      <c r="F1095" s="18" t="str">
        <f>+Cursos[[#This Row],[IS]]&amp;Cursos[[#This Row],[Modelo correcto]]</f>
        <v>ANDRES ALVARO PEREZ GARCIASamsung Mobile Print Control Panel App</v>
      </c>
      <c r="G1095" s="18">
        <v>0</v>
      </c>
      <c r="H1095" s="19">
        <v>44013</v>
      </c>
      <c r="I1095" s="18" t="str">
        <f>+IFERROR(VLOOKUP(Cursos[[#This Row],[Modelo correcto]],Modelos[[Modelo correcto]:[Aplica para certificación]],4,FALSE),"REVISAR")</f>
        <v>NO</v>
      </c>
    </row>
    <row r="1096" spans="1:9" x14ac:dyDescent="0.25">
      <c r="A1096" s="144" t="s">
        <v>304</v>
      </c>
      <c r="B1096">
        <v>1</v>
      </c>
      <c r="C1096" s="10" t="s">
        <v>1822</v>
      </c>
      <c r="D1096" s="18" t="str">
        <f>+IFERROR(VLOOKUP(Cursos[[#This Row],[Modelo correcto]],Modelos[[Modelo correcto]:[¿En línea?]],2,FALSE),"REVISAR")</f>
        <v>HP</v>
      </c>
      <c r="E1096" s="18" t="str">
        <f>+IFERROR(VLOOKUP(Cursos[[#This Row],[Modelo correcto]],Modelos[[Modelo correcto]:[¿En línea?]],3,FALSE),"REVISAR")</f>
        <v>SÍ</v>
      </c>
      <c r="F1096" s="18" t="str">
        <f>+Cursos[[#This Row],[IS]]&amp;Cursos[[#This Row],[Modelo correcto]]</f>
        <v>ANDRES ALVARO PEREZ GARCIAHP FutureSmart 4.7 and HP A4 LaserJet Top Issues November 2018</v>
      </c>
      <c r="G1096" s="18">
        <v>0</v>
      </c>
      <c r="H1096" s="19">
        <v>44013</v>
      </c>
      <c r="I1096" s="18" t="str">
        <f>+IFERROR(VLOOKUP(Cursos[[#This Row],[Modelo correcto]],Modelos[[Modelo correcto]:[Aplica para certificación]],4,FALSE),"REVISAR")</f>
        <v>NO</v>
      </c>
    </row>
    <row r="1097" spans="1:9" x14ac:dyDescent="0.25">
      <c r="A1097" s="144" t="s">
        <v>2767</v>
      </c>
      <c r="B1097">
        <v>1</v>
      </c>
      <c r="C1097" s="10" t="s">
        <v>973</v>
      </c>
      <c r="D1097" s="18" t="str">
        <f>+IFERROR(VLOOKUP(Cursos[[#This Row],[Modelo correcto]],Modelos[[Modelo correcto]:[¿En línea?]],2,FALSE),"REVISAR")</f>
        <v>XEROX</v>
      </c>
      <c r="E1097" s="18" t="str">
        <f>+IFERROR(VLOOKUP(Cursos[[#This Row],[Modelo correcto]],Modelos[[Modelo correcto]:[¿En línea?]],3,FALSE),"REVISAR")</f>
        <v>NO</v>
      </c>
      <c r="F1097" s="18" t="str">
        <f>+Cursos[[#This Row],[IS]]&amp;Cursos[[#This Row],[Modelo correcto]]</f>
        <v>RICARDO PASCUAL GARCIA VILLICAÑAWC7855</v>
      </c>
      <c r="G1097" s="18">
        <v>1</v>
      </c>
      <c r="H1097" s="18"/>
      <c r="I1097" s="18" t="str">
        <f>+IFERROR(VLOOKUP(Cursos[[#This Row],[Modelo correcto]],Modelos[[Modelo correcto]:[Aplica para certificación]],4,FALSE),"REVISAR")</f>
        <v>NO</v>
      </c>
    </row>
    <row r="1098" spans="1:9" x14ac:dyDescent="0.25">
      <c r="A1098" s="144" t="s">
        <v>304</v>
      </c>
      <c r="B1098">
        <v>1</v>
      </c>
      <c r="C1098" s="10" t="s">
        <v>1716</v>
      </c>
      <c r="D1098" s="18" t="str">
        <f>+IFERROR(VLOOKUP(Cursos[[#This Row],[Modelo correcto]],Modelos[[Modelo correcto]:[¿En línea?]],2,FALSE),"REVISAR")</f>
        <v>HP</v>
      </c>
      <c r="E1098" s="18" t="str">
        <f>+IFERROR(VLOOKUP(Cursos[[#This Row],[Modelo correcto]],Modelos[[Modelo correcto]:[¿En línea?]],3,FALSE),"REVISAR")</f>
        <v>SÍ</v>
      </c>
      <c r="F1098" s="18" t="str">
        <f>+Cursos[[#This Row],[IS]]&amp;Cursos[[#This Row],[Modelo correcto]]</f>
        <v>ANDRES ALVARO PEREZ GARCIALaserJet Fundamentals - Troubleshooting</v>
      </c>
      <c r="G1098" s="18">
        <v>0</v>
      </c>
      <c r="H1098" s="19">
        <v>44013</v>
      </c>
      <c r="I1098" s="18" t="str">
        <f>+IFERROR(VLOOKUP(Cursos[[#This Row],[Modelo correcto]],Modelos[[Modelo correcto]:[Aplica para certificación]],4,FALSE),"REVISAR")</f>
        <v>NO</v>
      </c>
    </row>
    <row r="1099" spans="1:9" x14ac:dyDescent="0.25">
      <c r="A1099" s="144" t="s">
        <v>304</v>
      </c>
      <c r="B1099">
        <v>1</v>
      </c>
      <c r="C1099" s="10" t="s">
        <v>1836</v>
      </c>
      <c r="D1099" s="18" t="str">
        <f>+IFERROR(VLOOKUP(Cursos[[#This Row],[Modelo correcto]],Modelos[[Modelo correcto]:[¿En línea?]],2,FALSE),"REVISAR")</f>
        <v>HP</v>
      </c>
      <c r="E1099" s="18" t="str">
        <f>+IFERROR(VLOOKUP(Cursos[[#This Row],[Modelo correcto]],Modelos[[Modelo correcto]:[¿En línea?]],3,FALSE),"REVISAR")</f>
        <v>SÍ</v>
      </c>
      <c r="F1099" s="18" t="str">
        <f>+Cursos[[#This Row],[IS]]&amp;Cursos[[#This Row],[Modelo correcto]]</f>
        <v>ANDRES ALVARO PEREZ GARCIAHP on HP – Service Desk as a Service training</v>
      </c>
      <c r="G1099" s="18">
        <v>0</v>
      </c>
      <c r="H1099" s="19">
        <v>44013</v>
      </c>
      <c r="I1099" s="18" t="str">
        <f>+IFERROR(VLOOKUP(Cursos[[#This Row],[Modelo correcto]],Modelos[[Modelo correcto]:[Aplica para certificación]],4,FALSE),"REVISAR")</f>
        <v>NO</v>
      </c>
    </row>
    <row r="1100" spans="1:9" x14ac:dyDescent="0.25">
      <c r="A1100" s="144" t="s">
        <v>371</v>
      </c>
      <c r="B1100">
        <v>0</v>
      </c>
      <c r="C1100" s="10" t="s">
        <v>811</v>
      </c>
      <c r="D1100" s="18" t="str">
        <f>+IFERROR(VLOOKUP(Cursos[[#This Row],[Modelo correcto]],Modelos[[Modelo correcto]:[¿En línea?]],2,FALSE),"REVISAR")</f>
        <v>HP</v>
      </c>
      <c r="E1100" s="18" t="str">
        <f>+IFERROR(VLOOKUP(Cursos[[#This Row],[Modelo correcto]],Modelos[[Modelo correcto]:[¿En línea?]],3,FALSE),"REVISAR")</f>
        <v>SÍ</v>
      </c>
      <c r="F1100" s="18" t="str">
        <f>+Cursos[[#This Row],[IS]]&amp;Cursos[[#This Row],[Modelo correcto]]</f>
        <v>CARLOS IVAN SOSA LEONM630</v>
      </c>
      <c r="G1100" s="18"/>
      <c r="H1100" s="18"/>
      <c r="I1100" s="18" t="str">
        <f>+IFERROR(VLOOKUP(Cursos[[#This Row],[Modelo correcto]],Modelos[[Modelo correcto]:[Aplica para certificación]],4,FALSE),"REVISAR")</f>
        <v>NO</v>
      </c>
    </row>
    <row r="1101" spans="1:9" x14ac:dyDescent="0.25">
      <c r="A1101" s="144" t="s">
        <v>304</v>
      </c>
      <c r="B1101">
        <v>1</v>
      </c>
      <c r="C1101" s="10" t="s">
        <v>1268</v>
      </c>
      <c r="D1101" s="18" t="str">
        <f>+IFERROR(VLOOKUP(Cursos[[#This Row],[Modelo correcto]],Modelos[[Modelo correcto]:[¿En línea?]],2,FALSE),"REVISAR")</f>
        <v>HP</v>
      </c>
      <c r="E1101" s="18" t="str">
        <f>+IFERROR(VLOOKUP(Cursos[[#This Row],[Modelo correcto]],Modelos[[Modelo correcto]:[¿En línea?]],3,FALSE),"REVISAR")</f>
        <v>SÍ</v>
      </c>
      <c r="F1101" s="18" t="str">
        <f>+Cursos[[#This Row],[IS]]&amp;Cursos[[#This Row],[Modelo correcto]]</f>
        <v>ANDRES ALVARO PEREZ GARCIAHP FutureSmart Firmware Training</v>
      </c>
      <c r="G1101" s="18">
        <v>0</v>
      </c>
      <c r="H1101" s="19">
        <v>44013</v>
      </c>
      <c r="I1101" s="18" t="str">
        <f>+IFERROR(VLOOKUP(Cursos[[#This Row],[Modelo correcto]],Modelos[[Modelo correcto]:[Aplica para certificación]],4,FALSE),"REVISAR")</f>
        <v>NO</v>
      </c>
    </row>
    <row r="1102" spans="1:9" x14ac:dyDescent="0.25">
      <c r="A1102" s="144" t="s">
        <v>304</v>
      </c>
      <c r="B1102">
        <v>1</v>
      </c>
      <c r="C1102" s="10" t="s">
        <v>1893</v>
      </c>
      <c r="D1102" s="18" t="str">
        <f>+IFERROR(VLOOKUP(Cursos[[#This Row],[Modelo correcto]],Modelos[[Modelo correcto]:[¿En línea?]],2,FALSE),"REVISAR")</f>
        <v>HP</v>
      </c>
      <c r="E1102" s="18" t="str">
        <f>+IFERROR(VLOOKUP(Cursos[[#This Row],[Modelo correcto]],Modelos[[Modelo correcto]:[¿En línea?]],3,FALSE),"REVISAR")</f>
        <v>SÍ</v>
      </c>
      <c r="F1102" s="18" t="str">
        <f>+Cursos[[#This Row],[IS]]&amp;Cursos[[#This Row],[Modelo correcto]]</f>
        <v>ANDRES ALVARO PEREZ GARCIAHP Color LaserJet Enterprise M652, M653 and HP Color LaserJet Enterprise MFP M681, M682 Service and Support Training Live Studio</v>
      </c>
      <c r="G1102" s="18">
        <v>0</v>
      </c>
      <c r="H1102" s="19">
        <v>44013</v>
      </c>
      <c r="I1102" s="18" t="str">
        <f>+IFERROR(VLOOKUP(Cursos[[#This Row],[Modelo correcto]],Modelos[[Modelo correcto]:[Aplica para certificación]],4,FALSE),"REVISAR")</f>
        <v>NO</v>
      </c>
    </row>
    <row r="1103" spans="1:9" x14ac:dyDescent="0.25">
      <c r="A1103" s="144" t="s">
        <v>2763</v>
      </c>
      <c r="B1103">
        <v>1</v>
      </c>
      <c r="C1103" s="10" t="s">
        <v>764</v>
      </c>
      <c r="D1103" s="10" t="str">
        <f>+IFERROR(VLOOKUP(Cursos[[#This Row],[Modelo correcto]],Modelos[[Modelo correcto]:[¿En línea?]],2,FALSE),"REVISAR")</f>
        <v>HP</v>
      </c>
      <c r="E1103" s="10" t="str">
        <f>+IFERROR(VLOOKUP(Cursos[[#This Row],[Modelo correcto]],Modelos[[Modelo correcto]:[¿En línea?]],3,FALSE),"REVISAR")</f>
        <v>SÍ</v>
      </c>
      <c r="F1103" s="18" t="str">
        <f>+Cursos[[#This Row],[IS]]&amp;Cursos[[#This Row],[Modelo correcto]]</f>
        <v>CARLOS ALBERTO TORRES PEREZE62555</v>
      </c>
      <c r="G1103" s="18">
        <v>1</v>
      </c>
      <c r="H1103" s="18"/>
      <c r="I1103" s="18" t="str">
        <f>+IFERROR(VLOOKUP(Cursos[[#This Row],[Modelo correcto]],Modelos[[Modelo correcto]:[Aplica para certificación]],4,FALSE),"REVISAR")</f>
        <v>NO</v>
      </c>
    </row>
    <row r="1104" spans="1:9" x14ac:dyDescent="0.25">
      <c r="A1104" s="144" t="s">
        <v>304</v>
      </c>
      <c r="B1104">
        <v>1</v>
      </c>
      <c r="C1104" s="125" t="s">
        <v>1821</v>
      </c>
      <c r="D1104" s="18" t="str">
        <f>+IFERROR(VLOOKUP(Cursos[[#This Row],[Modelo correcto]],Modelos[[Modelo correcto]:[¿En línea?]],2,FALSE),"REVISAR")</f>
        <v>OKI</v>
      </c>
      <c r="E1104" s="18" t="str">
        <f>+IFERROR(VLOOKUP(Cursos[[#This Row],[Modelo correcto]],Modelos[[Modelo correcto]:[¿En línea?]],3,FALSE),"REVISAR")</f>
        <v>NO</v>
      </c>
      <c r="F1104" s="18" t="str">
        <f>+Cursos[[#This Row],[IS]]&amp;Cursos[[#This Row],[Modelo correcto]]</f>
        <v>ANDRES ALVARO PEREZ GARCIABreak&amp;Fix equipos ES5112, ES4172, ES516</v>
      </c>
      <c r="G1104" s="18">
        <v>1</v>
      </c>
      <c r="H1104" s="19">
        <v>44013</v>
      </c>
      <c r="I1104" s="18" t="str">
        <f>+IFERROR(VLOOKUP(Cursos[[#This Row],[Modelo correcto]],Modelos[[Modelo correcto]:[Aplica para certificación]],4,FALSE),"REVISAR")</f>
        <v>SÍ</v>
      </c>
    </row>
    <row r="1105" spans="1:9" x14ac:dyDescent="0.25">
      <c r="A1105" s="144" t="s">
        <v>313</v>
      </c>
      <c r="B1105">
        <v>1</v>
      </c>
      <c r="C1105" s="63" t="s">
        <v>775</v>
      </c>
      <c r="D1105" s="10" t="str">
        <f>+IFERROR(VLOOKUP(Cursos[[#This Row],[Modelo correcto]],Modelos[[Modelo correcto]:[¿En línea?]],2,FALSE),"REVISAR")</f>
        <v>LEXMARK</v>
      </c>
      <c r="E1105" s="10" t="str">
        <f>+IFERROR(VLOOKUP(Cursos[[#This Row],[Modelo correcto]],Modelos[[Modelo correcto]:[¿En línea?]],3,FALSE),"REVISAR")</f>
        <v>SÍ</v>
      </c>
      <c r="F1105" s="18" t="str">
        <f>+Cursos[[#This Row],[IS]]&amp;Cursos[[#This Row],[Modelo correcto]]</f>
        <v>CESAR MARTINEZ MALOMX522</v>
      </c>
      <c r="G1105" s="18">
        <v>1</v>
      </c>
      <c r="H1105" s="19">
        <v>43647</v>
      </c>
      <c r="I1105" s="18" t="str">
        <f>+IFERROR(VLOOKUP(Cursos[[#This Row],[Modelo correcto]],Modelos[[Modelo correcto]:[Aplica para certificación]],4,FALSE),"REVISAR")</f>
        <v>NO</v>
      </c>
    </row>
    <row r="1106" spans="1:9" x14ac:dyDescent="0.25">
      <c r="A1106" s="144" t="s">
        <v>2768</v>
      </c>
      <c r="B1106">
        <v>1</v>
      </c>
      <c r="C1106" s="10" t="s">
        <v>266</v>
      </c>
      <c r="D1106" s="10" t="str">
        <f>+IFERROR(VLOOKUP(Cursos[[#This Row],[Modelo correcto]],Modelos[[Modelo correcto]:[¿En línea?]],2,FALSE),"REVISAR")</f>
        <v>XEROX</v>
      </c>
      <c r="E1106" s="10" t="str">
        <f>+IFERROR(VLOOKUP(Cursos[[#This Row],[Modelo correcto]],Modelos[[Modelo correcto]:[¿En línea?]],3,FALSE),"REVISAR")</f>
        <v>SÍ</v>
      </c>
      <c r="F1106" s="18" t="str">
        <f>+Cursos[[#This Row],[IS]]&amp;Cursos[[#This Row],[Modelo correcto]]</f>
        <v>CESAR EDAURDO MAR MARQUEZVC70NTF</v>
      </c>
      <c r="G1106" s="18">
        <v>1</v>
      </c>
      <c r="H1106" s="19">
        <v>43678</v>
      </c>
      <c r="I1106" s="18" t="str">
        <f>+IFERROR(VLOOKUP(Cursos[[#This Row],[Modelo correcto]],Modelos[[Modelo correcto]:[Aplica para certificación]],4,FALSE),"REVISAR")</f>
        <v>SÍ</v>
      </c>
    </row>
    <row r="1107" spans="1:9" x14ac:dyDescent="0.25">
      <c r="A1107" s="144" t="s">
        <v>2768</v>
      </c>
      <c r="B1107">
        <v>1</v>
      </c>
      <c r="C1107" s="10" t="s">
        <v>264</v>
      </c>
      <c r="D1107" s="18" t="str">
        <f>+IFERROR(VLOOKUP(Cursos[[#This Row],[Modelo correcto]],Modelos[[Modelo correcto]:[¿En línea?]],2,FALSE),"REVISAR")</f>
        <v>XEROX</v>
      </c>
      <c r="E1107" s="18" t="str">
        <f>+IFERROR(VLOOKUP(Cursos[[#This Row],[Modelo correcto]],Modelos[[Modelo correcto]:[¿En línea?]],3,FALSE),"REVISAR")</f>
        <v>SÍ</v>
      </c>
      <c r="F1107" s="18" t="str">
        <f>+Cursos[[#This Row],[IS]]&amp;Cursos[[#This Row],[Modelo correcto]]</f>
        <v>CESAR EDAURDO MAR MARQUEZW3345LP</v>
      </c>
      <c r="G1107" s="18">
        <v>1</v>
      </c>
      <c r="H1107" s="19">
        <v>43678</v>
      </c>
      <c r="I1107" s="18" t="str">
        <f>+IFERROR(VLOOKUP(Cursos[[#This Row],[Modelo correcto]],Modelos[[Modelo correcto]:[Aplica para certificación]],4,FALSE),"REVISAR")</f>
        <v>SÍ</v>
      </c>
    </row>
    <row r="1108" spans="1:9" x14ac:dyDescent="0.25">
      <c r="A1108" s="144" t="s">
        <v>304</v>
      </c>
      <c r="B1108">
        <v>1</v>
      </c>
      <c r="C1108" s="10" t="s">
        <v>1706</v>
      </c>
      <c r="D1108" s="18" t="str">
        <f>+IFERROR(VLOOKUP(Cursos[[#This Row],[Modelo correcto]],Modelos[[Modelo correcto]:[¿En línea?]],2,FALSE),"REVISAR")</f>
        <v>OKI</v>
      </c>
      <c r="E1108" s="18" t="str">
        <f>+IFERROR(VLOOKUP(Cursos[[#This Row],[Modelo correcto]],Modelos[[Modelo correcto]:[¿En línea?]],3,FALSE),"REVISAR")</f>
        <v>NO</v>
      </c>
      <c r="F1108" s="18" t="str">
        <f>+Cursos[[#This Row],[IS]]&amp;Cursos[[#This Row],[Modelo correcto]]</f>
        <v>ANDRES ALVARO PEREZ GARCIADICOM</v>
      </c>
      <c r="G1108" s="18">
        <v>1</v>
      </c>
      <c r="H1108" s="19">
        <v>44013</v>
      </c>
      <c r="I1108" s="18" t="str">
        <f>+IFERROR(VLOOKUP(Cursos[[#This Row],[Modelo correcto]],Modelos[[Modelo correcto]:[Aplica para certificación]],4,FALSE),"REVISAR")</f>
        <v>SÍ</v>
      </c>
    </row>
    <row r="1109" spans="1:9" x14ac:dyDescent="0.25">
      <c r="A1109" s="144" t="s">
        <v>313</v>
      </c>
      <c r="B1109">
        <v>1</v>
      </c>
      <c r="C1109" s="10" t="s">
        <v>812</v>
      </c>
      <c r="D1109" s="10" t="str">
        <f>+IFERROR(VLOOKUP(Cursos[[#This Row],[Modelo correcto]],Modelos[[Modelo correcto]:[¿En línea?]],2,FALSE),"REVISAR")</f>
        <v>SAMSUNG</v>
      </c>
      <c r="E1109" s="10" t="str">
        <f>+IFERROR(VLOOKUP(Cursos[[#This Row],[Modelo correcto]],Modelos[[Modelo correcto]:[¿En línea?]],3,FALSE),"REVISAR")</f>
        <v>SÍ</v>
      </c>
      <c r="F1109" s="18" t="str">
        <f>+Cursos[[#This Row],[IS]]&amp;Cursos[[#This Row],[Modelo correcto]]</f>
        <v>CESAR MARTINEZ MALOSL M4072</v>
      </c>
      <c r="G1109" s="18">
        <v>1</v>
      </c>
      <c r="H1109" s="19">
        <v>43647</v>
      </c>
      <c r="I1109" s="18" t="str">
        <f>+IFERROR(VLOOKUP(Cursos[[#This Row],[Modelo correcto]],Modelos[[Modelo correcto]:[Aplica para certificación]],4,FALSE),"REVISAR")</f>
        <v>NO</v>
      </c>
    </row>
    <row r="1110" spans="1:9" x14ac:dyDescent="0.25">
      <c r="A1110" s="144" t="s">
        <v>313</v>
      </c>
      <c r="B1110">
        <v>1</v>
      </c>
      <c r="C1110" s="10" t="s">
        <v>788</v>
      </c>
      <c r="D1110" s="10" t="str">
        <f>+IFERROR(VLOOKUP(Cursos[[#This Row],[Modelo correcto]],Modelos[[Modelo correcto]:[¿En línea?]],2,FALSE),"REVISAR")</f>
        <v>SAMSUNG</v>
      </c>
      <c r="E1110" s="10" t="str">
        <f>+IFERROR(VLOOKUP(Cursos[[#This Row],[Modelo correcto]],Modelos[[Modelo correcto]:[¿En línea?]],3,FALSE),"REVISAR")</f>
        <v>SÍ</v>
      </c>
      <c r="F1110" s="18" t="str">
        <f>+Cursos[[#This Row],[IS]]&amp;Cursos[[#This Row],[Modelo correcto]]</f>
        <v>CESAR MARTINEZ MALOSL M4580</v>
      </c>
      <c r="G1110" s="18">
        <v>1</v>
      </c>
      <c r="H1110" s="19">
        <v>43647</v>
      </c>
      <c r="I1110" s="18" t="str">
        <f>+IFERROR(VLOOKUP(Cursos[[#This Row],[Modelo correcto]],Modelos[[Modelo correcto]:[Aplica para certificación]],4,FALSE),"REVISAR")</f>
        <v>NO</v>
      </c>
    </row>
    <row r="1111" spans="1:9" x14ac:dyDescent="0.25">
      <c r="A1111" s="144" t="s">
        <v>313</v>
      </c>
      <c r="B1111">
        <v>1</v>
      </c>
      <c r="C1111" s="10" t="s">
        <v>831</v>
      </c>
      <c r="D1111" s="10" t="str">
        <f>+IFERROR(VLOOKUP(Cursos[[#This Row],[Modelo correcto]],Modelos[[Modelo correcto]:[¿En línea?]],2,FALSE),"REVISAR")</f>
        <v>SAMSUNG</v>
      </c>
      <c r="E1111" s="10" t="str">
        <f>+IFERROR(VLOOKUP(Cursos[[#This Row],[Modelo correcto]],Modelos[[Modelo correcto]:[¿En línea?]],3,FALSE),"REVISAR")</f>
        <v>SÍ</v>
      </c>
      <c r="F1111" s="18" t="str">
        <f>+Cursos[[#This Row],[IS]]&amp;Cursos[[#This Row],[Modelo correcto]]</f>
        <v>CESAR MARTINEZ MALOSL M5370</v>
      </c>
      <c r="G1111" s="18">
        <v>1</v>
      </c>
      <c r="H1111" s="19">
        <v>43647</v>
      </c>
      <c r="I1111" s="18" t="str">
        <f>+IFERROR(VLOOKUP(Cursos[[#This Row],[Modelo correcto]],Modelos[[Modelo correcto]:[Aplica para certificación]],4,FALSE),"REVISAR")</f>
        <v>NO</v>
      </c>
    </row>
    <row r="1112" spans="1:9" x14ac:dyDescent="0.25">
      <c r="A1112" s="144" t="s">
        <v>2768</v>
      </c>
      <c r="B1112">
        <v>1</v>
      </c>
      <c r="C1112" s="10" t="s">
        <v>275</v>
      </c>
      <c r="D1112" s="18" t="str">
        <f>+IFERROR(VLOOKUP(Cursos[[#This Row],[Modelo correcto]],Modelos[[Modelo correcto]:[¿En línea?]],2,FALSE),"REVISAR")</f>
        <v>XEROX</v>
      </c>
      <c r="E1112" s="18" t="str">
        <f>+IFERROR(VLOOKUP(Cursos[[#This Row],[Modelo correcto]],Modelos[[Modelo correcto]:[¿En línea?]],3,FALSE),"REVISAR")</f>
        <v>SÍ</v>
      </c>
      <c r="F1112" s="18" t="str">
        <f>+Cursos[[#This Row],[IS]]&amp;Cursos[[#This Row],[Modelo correcto]]</f>
        <v>CESAR EDAURDO MAR MARQUEZW6515LP</v>
      </c>
      <c r="G1112" s="18">
        <v>1</v>
      </c>
      <c r="H1112" s="19">
        <v>43678</v>
      </c>
      <c r="I1112" s="18" t="str">
        <f>+IFERROR(VLOOKUP(Cursos[[#This Row],[Modelo correcto]],Modelos[[Modelo correcto]:[Aplica para certificación]],4,FALSE),"REVISAR")</f>
        <v>SÍ</v>
      </c>
    </row>
    <row r="1113" spans="1:9" x14ac:dyDescent="0.25">
      <c r="A1113" s="144" t="s">
        <v>304</v>
      </c>
      <c r="B1113">
        <v>1</v>
      </c>
      <c r="C1113" s="10" t="s">
        <v>538</v>
      </c>
      <c r="D1113" s="18" t="str">
        <f>+IFERROR(VLOOKUP(Cursos[[#This Row],[Modelo correcto]],Modelos[[Modelo correcto]:[¿En línea?]],2,FALSE),"REVISAR")</f>
        <v>CANON</v>
      </c>
      <c r="E1113" s="18" t="str">
        <f>+IFERROR(VLOOKUP(Cursos[[#This Row],[Modelo correcto]],Modelos[[Modelo correcto]:[¿En línea?]],3,FALSE),"REVISAR")</f>
        <v>NO</v>
      </c>
      <c r="F1113" s="18" t="str">
        <f>+Cursos[[#This Row],[IS]]&amp;Cursos[[#This Row],[Modelo correcto]]</f>
        <v>ANDRES ALVARO PEREZ GARCIACONECTIVIDAD</v>
      </c>
      <c r="G1113" s="18">
        <v>1</v>
      </c>
      <c r="H1113" s="19">
        <v>43922</v>
      </c>
      <c r="I1113" s="18" t="str">
        <f>+IFERROR(VLOOKUP(Cursos[[#This Row],[Modelo correcto]],Modelos[[Modelo correcto]:[Aplica para certificación]],4,FALSE),"REVISAR")</f>
        <v>SÍ</v>
      </c>
    </row>
    <row r="1114" spans="1:9" x14ac:dyDescent="0.25">
      <c r="A1114" s="144" t="s">
        <v>2768</v>
      </c>
      <c r="B1114">
        <v>1</v>
      </c>
      <c r="C1114" s="10" t="s">
        <v>282</v>
      </c>
      <c r="D1114" s="18" t="str">
        <f>+IFERROR(VLOOKUP(Cursos[[#This Row],[Modelo correcto]],Modelos[[Modelo correcto]:[¿En línea?]],2,FALSE),"REVISAR")</f>
        <v>XEROX</v>
      </c>
      <c r="E1114" s="18" t="str">
        <f>+IFERROR(VLOOKUP(Cursos[[#This Row],[Modelo correcto]],Modelos[[Modelo correcto]:[¿En línea?]],3,FALSE),"REVISAR")</f>
        <v>SÍ</v>
      </c>
      <c r="F1114" s="18" t="str">
        <f>+Cursos[[#This Row],[IS]]&amp;Cursos[[#This Row],[Modelo correcto]]</f>
        <v>CESAR EDAURDO MAR MARQUEZXAG50</v>
      </c>
      <c r="G1114" s="18">
        <v>1</v>
      </c>
      <c r="H1114" s="18"/>
      <c r="I1114" s="18" t="str">
        <f>+IFERROR(VLOOKUP(Cursos[[#This Row],[Modelo correcto]],Modelos[[Modelo correcto]:[Aplica para certificación]],4,FALSE),"REVISAR")</f>
        <v>SÍ</v>
      </c>
    </row>
    <row r="1115" spans="1:9" x14ac:dyDescent="0.25">
      <c r="A1115" s="144" t="s">
        <v>2768</v>
      </c>
      <c r="B1115">
        <v>1</v>
      </c>
      <c r="C1115" s="10" t="s">
        <v>265</v>
      </c>
      <c r="D1115" s="18" t="str">
        <f>+IFERROR(VLOOKUP(Cursos[[#This Row],[Modelo correcto]],Modelos[[Modelo correcto]:[¿En línea?]],2,FALSE),"REVISAR")</f>
        <v>XEROX</v>
      </c>
      <c r="E1115" s="18" t="str">
        <f>+IFERROR(VLOOKUP(Cursos[[#This Row],[Modelo correcto]],Modelos[[Modelo correcto]:[¿En línea?]],3,FALSE),"REVISAR")</f>
        <v>SÍ</v>
      </c>
      <c r="F1115" s="18" t="str">
        <f>+Cursos[[#This Row],[IS]]&amp;Cursos[[#This Row],[Modelo correcto]]</f>
        <v>CESAR EDAURDO MAR MARQUEZXB21TPS</v>
      </c>
      <c r="G1115" s="18">
        <v>1</v>
      </c>
      <c r="H1115" s="19">
        <v>43678</v>
      </c>
      <c r="I1115" s="18" t="str">
        <f>+IFERROR(VLOOKUP(Cursos[[#This Row],[Modelo correcto]],Modelos[[Modelo correcto]:[Aplica para certificación]],4,FALSE),"REVISAR")</f>
        <v>SÍ</v>
      </c>
    </row>
    <row r="1116" spans="1:9" x14ac:dyDescent="0.25">
      <c r="A1116" s="144" t="s">
        <v>313</v>
      </c>
      <c r="B1116">
        <v>1</v>
      </c>
      <c r="C1116" s="10" t="s">
        <v>824</v>
      </c>
      <c r="D1116" s="10" t="str">
        <f>+IFERROR(VLOOKUP(Cursos[[#This Row],[Modelo correcto]],Modelos[[Modelo correcto]:[¿En línea?]],2,FALSE),"REVISAR")</f>
        <v>LEXMARK</v>
      </c>
      <c r="E1116" s="10" t="str">
        <f>+IFERROR(VLOOKUP(Cursos[[#This Row],[Modelo correcto]],Modelos[[Modelo correcto]:[¿En línea?]],3,FALSE),"REVISAR")</f>
        <v>SÍ</v>
      </c>
      <c r="F1116" s="18" t="str">
        <f>+Cursos[[#This Row],[IS]]&amp;Cursos[[#This Row],[Modelo correcto]]</f>
        <v>CESAR MARTINEZ MALOX464</v>
      </c>
      <c r="G1116" s="18">
        <v>1</v>
      </c>
      <c r="H1116" s="19">
        <v>43647</v>
      </c>
      <c r="I1116" s="18" t="str">
        <f>+IFERROR(VLOOKUP(Cursos[[#This Row],[Modelo correcto]],Modelos[[Modelo correcto]:[Aplica para certificación]],4,FALSE),"REVISAR")</f>
        <v>NO</v>
      </c>
    </row>
    <row r="1117" spans="1:9" x14ac:dyDescent="0.25">
      <c r="A1117" s="144" t="s">
        <v>313</v>
      </c>
      <c r="B1117">
        <v>1</v>
      </c>
      <c r="C1117" s="10" t="s">
        <v>856</v>
      </c>
      <c r="D1117" s="10" t="str">
        <f>+IFERROR(VLOOKUP(Cursos[[#This Row],[Modelo correcto]],Modelos[[Modelo correcto]:[¿En línea?]],2,FALSE),"REVISAR")</f>
        <v>LEXMARK</v>
      </c>
      <c r="E1117" s="10" t="str">
        <f>+IFERROR(VLOOKUP(Cursos[[#This Row],[Modelo correcto]],Modelos[[Modelo correcto]:[¿En línea?]],3,FALSE),"REVISAR")</f>
        <v>SÍ</v>
      </c>
      <c r="F1117" s="18" t="str">
        <f>+Cursos[[#This Row],[IS]]&amp;Cursos[[#This Row],[Modelo correcto]]</f>
        <v>CESAR MARTINEZ MALOX654</v>
      </c>
      <c r="G1117" s="18">
        <v>1</v>
      </c>
      <c r="H1117" s="19">
        <v>43647</v>
      </c>
      <c r="I1117" s="18" t="str">
        <f>+IFERROR(VLOOKUP(Cursos[[#This Row],[Modelo correcto]],Modelos[[Modelo correcto]:[Aplica para certificación]],4,FALSE),"REVISAR")</f>
        <v>NO</v>
      </c>
    </row>
    <row r="1118" spans="1:9" x14ac:dyDescent="0.25">
      <c r="A1118" s="144" t="s">
        <v>313</v>
      </c>
      <c r="B1118">
        <v>1</v>
      </c>
      <c r="C1118" s="10" t="s">
        <v>910</v>
      </c>
      <c r="D1118" s="10" t="str">
        <f>+IFERROR(VLOOKUP(Cursos[[#This Row],[Modelo correcto]],Modelos[[Modelo correcto]:[¿En línea?]],2,FALSE),"REVISAR")</f>
        <v>LEXMARK</v>
      </c>
      <c r="E1118" s="10" t="str">
        <f>+IFERROR(VLOOKUP(Cursos[[#This Row],[Modelo correcto]],Modelos[[Modelo correcto]:[¿En línea?]],3,FALSE),"REVISAR")</f>
        <v>SÍ</v>
      </c>
      <c r="F1118" s="18" t="str">
        <f>+Cursos[[#This Row],[IS]]&amp;Cursos[[#This Row],[Modelo correcto]]</f>
        <v>CESAR MARTINEZ MALOX734</v>
      </c>
      <c r="G1118" s="18">
        <v>1</v>
      </c>
      <c r="H1118" s="19">
        <v>43647</v>
      </c>
      <c r="I1118" s="18" t="str">
        <f>+IFERROR(VLOOKUP(Cursos[[#This Row],[Modelo correcto]],Modelos[[Modelo correcto]:[Aplica para certificación]],4,FALSE),"REVISAR")</f>
        <v>NO</v>
      </c>
    </row>
    <row r="1119" spans="1:9" x14ac:dyDescent="0.25">
      <c r="A1119" s="144" t="s">
        <v>313</v>
      </c>
      <c r="B1119">
        <v>1</v>
      </c>
      <c r="C1119" s="10" t="s">
        <v>911</v>
      </c>
      <c r="D1119" s="10" t="str">
        <f>+IFERROR(VLOOKUP(Cursos[[#This Row],[Modelo correcto]],Modelos[[Modelo correcto]:[¿En línea?]],2,FALSE),"REVISAR")</f>
        <v>LEXMARK</v>
      </c>
      <c r="E1119" s="10" t="str">
        <f>+IFERROR(VLOOKUP(Cursos[[#This Row],[Modelo correcto]],Modelos[[Modelo correcto]:[¿En línea?]],3,FALSE),"REVISAR")</f>
        <v>SÍ</v>
      </c>
      <c r="F1119" s="18" t="str">
        <f>+Cursos[[#This Row],[IS]]&amp;Cursos[[#This Row],[Modelo correcto]]</f>
        <v>CESAR MARTINEZ MALOX792</v>
      </c>
      <c r="G1119" s="18">
        <v>1</v>
      </c>
      <c r="H1119" s="19">
        <v>43647</v>
      </c>
      <c r="I1119" s="18" t="str">
        <f>+IFERROR(VLOOKUP(Cursos[[#This Row],[Modelo correcto]],Modelos[[Modelo correcto]:[Aplica para certificación]],4,FALSE),"REVISAR")</f>
        <v>NO</v>
      </c>
    </row>
    <row r="1120" spans="1:9" x14ac:dyDescent="0.25">
      <c r="A1120" s="144" t="s">
        <v>313</v>
      </c>
      <c r="B1120">
        <v>1</v>
      </c>
      <c r="C1120" s="10" t="s">
        <v>828</v>
      </c>
      <c r="D1120" s="10" t="str">
        <f>+IFERROR(VLOOKUP(Cursos[[#This Row],[Modelo correcto]],Modelos[[Modelo correcto]:[¿En línea?]],2,FALSE),"REVISAR")</f>
        <v>LEXMARK</v>
      </c>
      <c r="E1120" s="10" t="str">
        <f>+IFERROR(VLOOKUP(Cursos[[#This Row],[Modelo correcto]],Modelos[[Modelo correcto]:[¿En línea?]],3,FALSE),"REVISAR")</f>
        <v>SÍ</v>
      </c>
      <c r="F1120" s="18" t="str">
        <f>+Cursos[[#This Row],[IS]]&amp;Cursos[[#This Row],[Modelo correcto]]</f>
        <v>CESAR MARTINEZ MALOX950</v>
      </c>
      <c r="G1120" s="18">
        <v>1</v>
      </c>
      <c r="H1120" s="19">
        <v>43647</v>
      </c>
      <c r="I1120" s="18" t="str">
        <f>+IFERROR(VLOOKUP(Cursos[[#This Row],[Modelo correcto]],Modelos[[Modelo correcto]:[Aplica para certificación]],4,FALSE),"REVISAR")</f>
        <v>NO</v>
      </c>
    </row>
    <row r="1121" spans="1:9" x14ac:dyDescent="0.25">
      <c r="A1121" s="144" t="s">
        <v>313</v>
      </c>
      <c r="B1121">
        <v>1</v>
      </c>
      <c r="C1121" s="10" t="s">
        <v>829</v>
      </c>
      <c r="D1121" s="10" t="str">
        <f>+IFERROR(VLOOKUP(Cursos[[#This Row],[Modelo correcto]],Modelos[[Modelo correcto]:[¿En línea?]],2,FALSE),"REVISAR")</f>
        <v>LEXMARK</v>
      </c>
      <c r="E1121" s="10" t="str">
        <f>+IFERROR(VLOOKUP(Cursos[[#This Row],[Modelo correcto]],Modelos[[Modelo correcto]:[¿En línea?]],3,FALSE),"REVISAR")</f>
        <v>SÍ</v>
      </c>
      <c r="F1121" s="18" t="str">
        <f>+Cursos[[#This Row],[IS]]&amp;Cursos[[#This Row],[Modelo correcto]]</f>
        <v>CESAR MARTINEZ MALOXM3150</v>
      </c>
      <c r="G1121" s="18">
        <v>1</v>
      </c>
      <c r="H1121" s="19">
        <v>43647</v>
      </c>
      <c r="I1121" s="18" t="str">
        <f>+IFERROR(VLOOKUP(Cursos[[#This Row],[Modelo correcto]],Modelos[[Modelo correcto]:[Aplica para certificación]],4,FALSE),"REVISAR")</f>
        <v>NO</v>
      </c>
    </row>
    <row r="1122" spans="1:9" x14ac:dyDescent="0.25">
      <c r="A1122" s="144" t="s">
        <v>313</v>
      </c>
      <c r="B1122">
        <v>1</v>
      </c>
      <c r="C1122" s="10" t="s">
        <v>830</v>
      </c>
      <c r="D1122" s="10" t="str">
        <f>+IFERROR(VLOOKUP(Cursos[[#This Row],[Modelo correcto]],Modelos[[Modelo correcto]:[¿En línea?]],2,FALSE),"REVISAR")</f>
        <v>LEXMARK</v>
      </c>
      <c r="E1122" s="10" t="str">
        <f>+IFERROR(VLOOKUP(Cursos[[#This Row],[Modelo correcto]],Modelos[[Modelo correcto]:[¿En línea?]],3,FALSE),"REVISAR")</f>
        <v>SÍ</v>
      </c>
      <c r="F1122" s="18" t="str">
        <f>+Cursos[[#This Row],[IS]]&amp;Cursos[[#This Row],[Modelo correcto]]</f>
        <v>CESAR MARTINEZ MALOXM5163</v>
      </c>
      <c r="G1122" s="18">
        <v>1</v>
      </c>
      <c r="H1122" s="19">
        <v>43647</v>
      </c>
      <c r="I1122" s="18" t="str">
        <f>+IFERROR(VLOOKUP(Cursos[[#This Row],[Modelo correcto]],Modelos[[Modelo correcto]:[Aplica para certificación]],4,FALSE),"REVISAR")</f>
        <v>NO</v>
      </c>
    </row>
    <row r="1123" spans="1:9" x14ac:dyDescent="0.25">
      <c r="A1123" s="144" t="s">
        <v>304</v>
      </c>
      <c r="B1123">
        <v>1</v>
      </c>
      <c r="C1123" s="10" t="s">
        <v>844</v>
      </c>
      <c r="D1123" s="18" t="str">
        <f>+IFERROR(VLOOKUP(Cursos[[#This Row],[Modelo correcto]],Modelos[[Modelo correcto]:[¿En línea?]],2,FALSE),"REVISAR")</f>
        <v>CANON</v>
      </c>
      <c r="E1123" s="18" t="str">
        <f>+IFERROR(VLOOKUP(Cursos[[#This Row],[Modelo correcto]],Modelos[[Modelo correcto]:[¿En línea?]],3,FALSE),"REVISAR")</f>
        <v>NO</v>
      </c>
      <c r="F1123" s="18" t="str">
        <f>+Cursos[[#This Row],[IS]]&amp;Cursos[[#This Row],[Modelo correcto]]</f>
        <v>ANDRES ALVARO PEREZ GARCIAUniversal Send</v>
      </c>
      <c r="G1123" s="18">
        <v>1</v>
      </c>
      <c r="H1123" s="19">
        <v>43922</v>
      </c>
      <c r="I1123" s="18" t="str">
        <f>+IFERROR(VLOOKUP(Cursos[[#This Row],[Modelo correcto]],Modelos[[Modelo correcto]:[Aplica para certificación]],4,FALSE),"REVISAR")</f>
        <v>NO</v>
      </c>
    </row>
    <row r="1124" spans="1:9" x14ac:dyDescent="0.25">
      <c r="A1124" s="144" t="s">
        <v>304</v>
      </c>
      <c r="B1124">
        <v>1</v>
      </c>
      <c r="C1124" s="145" t="s">
        <v>1414</v>
      </c>
      <c r="D1124" s="18" t="str">
        <f>+IFERROR(VLOOKUP(Cursos[[#This Row],[Modelo correcto]],Modelos[[Modelo correcto]:[¿En línea?]],2,FALSE),"REVISAR")</f>
        <v>LEXMARK</v>
      </c>
      <c r="E1124" s="18" t="str">
        <f>+IFERROR(VLOOKUP(Cursos[[#This Row],[Modelo correcto]],Modelos[[Modelo correcto]:[¿En línea?]],3,FALSE),"REVISAR")</f>
        <v>NO</v>
      </c>
      <c r="F1124" s="18" t="str">
        <f>+Cursos[[#This Row],[IS]]&amp;Cursos[[#This Row],[Modelo correcto]]</f>
        <v>ANDRES ALVARO PEREZ GARCIA Document Capture &amp; Route</v>
      </c>
      <c r="G1124" s="18">
        <v>1</v>
      </c>
      <c r="H1124" s="19">
        <v>43952</v>
      </c>
      <c r="I1124" s="18" t="str">
        <f>+IFERROR(VLOOKUP(Cursos[[#This Row],[Modelo correcto]],Modelos[[Modelo correcto]:[Aplica para certificación]],4,FALSE),"REVISAR")</f>
        <v>SÍ</v>
      </c>
    </row>
    <row r="1125" spans="1:9" x14ac:dyDescent="0.25">
      <c r="A1125" s="144" t="s">
        <v>304</v>
      </c>
      <c r="B1125">
        <v>1</v>
      </c>
      <c r="C1125" s="10" t="s">
        <v>1423</v>
      </c>
      <c r="D1125" s="18" t="str">
        <f>+IFERROR(VLOOKUP(Cursos[[#This Row],[Modelo correcto]],Modelos[[Modelo correcto]:[¿En línea?]],2,FALSE),"REVISAR")</f>
        <v>LEXMARK</v>
      </c>
      <c r="E1125" s="18" t="str">
        <f>+IFERROR(VLOOKUP(Cursos[[#This Row],[Modelo correcto]],Modelos[[Modelo correcto]:[¿En línea?]],3,FALSE),"REVISAR")</f>
        <v>NO</v>
      </c>
      <c r="F1125" s="18" t="str">
        <f>+Cursos[[#This Row],[IS]]&amp;Cursos[[#This Row],[Modelo correcto]]</f>
        <v>ANDRES ALVARO PEREZ GARCIADevice &amp; Fleet Management</v>
      </c>
      <c r="G1125" s="18">
        <v>1</v>
      </c>
      <c r="H1125" s="19">
        <v>43952</v>
      </c>
      <c r="I1125" s="18" t="str">
        <f>+IFERROR(VLOOKUP(Cursos[[#This Row],[Modelo correcto]],Modelos[[Modelo correcto]:[Aplica para certificación]],4,FALSE),"REVISAR")</f>
        <v>SÍ</v>
      </c>
    </row>
    <row r="1126" spans="1:9" x14ac:dyDescent="0.25">
      <c r="A1126" s="144" t="s">
        <v>304</v>
      </c>
      <c r="B1126">
        <v>1</v>
      </c>
      <c r="C1126" s="10" t="s">
        <v>1215</v>
      </c>
      <c r="D1126" s="18" t="str">
        <f>+IFERROR(VLOOKUP(Cursos[[#This Row],[Modelo correcto]],Modelos[[Modelo correcto]:[¿En línea?]],2,FALSE),"REVISAR")</f>
        <v>LEXMARK</v>
      </c>
      <c r="E1126" s="18" t="str">
        <f>+IFERROR(VLOOKUP(Cursos[[#This Row],[Modelo correcto]],Modelos[[Modelo correcto]:[¿En línea?]],3,FALSE),"REVISAR")</f>
        <v>NO</v>
      </c>
      <c r="F1126" s="18" t="str">
        <f>+Cursos[[#This Row],[IS]]&amp;Cursos[[#This Row],[Modelo correcto]]</f>
        <v>ANDRES ALVARO PEREZ GARCIAFull Spectrum Security</v>
      </c>
      <c r="G1126" s="18">
        <v>1</v>
      </c>
      <c r="H1126" s="19">
        <v>43952</v>
      </c>
      <c r="I1126" s="18" t="str">
        <f>+IFERROR(VLOOKUP(Cursos[[#This Row],[Modelo correcto]],Modelos[[Modelo correcto]:[Aplica para certificación]],4,FALSE),"REVISAR")</f>
        <v>NO</v>
      </c>
    </row>
    <row r="1127" spans="1:9" x14ac:dyDescent="0.25">
      <c r="A1127" s="144" t="s">
        <v>304</v>
      </c>
      <c r="B1127">
        <v>1</v>
      </c>
      <c r="C1127" s="10" t="s">
        <v>1215</v>
      </c>
      <c r="D1127" s="18" t="str">
        <f>+IFERROR(VLOOKUP(Cursos[[#This Row],[Modelo correcto]],Modelos[[Modelo correcto]:[¿En línea?]],2,FALSE),"REVISAR")</f>
        <v>LEXMARK</v>
      </c>
      <c r="E1127" s="18" t="str">
        <f>+IFERROR(VLOOKUP(Cursos[[#This Row],[Modelo correcto]],Modelos[[Modelo correcto]:[¿En línea?]],3,FALSE),"REVISAR")</f>
        <v>NO</v>
      </c>
      <c r="F1127" s="18" t="str">
        <f>+Cursos[[#This Row],[IS]]&amp;Cursos[[#This Row],[Modelo correcto]]</f>
        <v>ANDRES ALVARO PEREZ GARCIAFull Spectrum Security</v>
      </c>
      <c r="G1127" s="18">
        <v>1</v>
      </c>
      <c r="H1127" s="19">
        <v>43952</v>
      </c>
      <c r="I1127" s="18" t="str">
        <f>+IFERROR(VLOOKUP(Cursos[[#This Row],[Modelo correcto]],Modelos[[Modelo correcto]:[Aplica para certificación]],4,FALSE),"REVISAR")</f>
        <v>NO</v>
      </c>
    </row>
    <row r="1128" spans="1:9" x14ac:dyDescent="0.25">
      <c r="A1128" s="144" t="s">
        <v>304</v>
      </c>
      <c r="B1128">
        <v>1</v>
      </c>
      <c r="C1128" s="10" t="s">
        <v>1436</v>
      </c>
      <c r="D1128" s="18" t="str">
        <f>+IFERROR(VLOOKUP(Cursos[[#This Row],[Modelo correcto]],Modelos[[Modelo correcto]:[¿En línea?]],2,FALSE),"REVISAR")</f>
        <v>LEXMARK</v>
      </c>
      <c r="E1128" s="18" t="str">
        <f>+IFERROR(VLOOKUP(Cursos[[#This Row],[Modelo correcto]],Modelos[[Modelo correcto]:[¿En línea?]],3,FALSE),"REVISAR")</f>
        <v>NO</v>
      </c>
      <c r="F1128" s="18" t="str">
        <f>+Cursos[[#This Row],[IS]]&amp;Cursos[[#This Row],[Modelo correcto]]</f>
        <v>ANDRES ALVARO PEREZ GARCIAPrint &amp; Output Management</v>
      </c>
      <c r="G1128" s="18">
        <v>1</v>
      </c>
      <c r="H1128" s="19">
        <v>43952</v>
      </c>
      <c r="I1128" s="18" t="str">
        <f>+IFERROR(VLOOKUP(Cursos[[#This Row],[Modelo correcto]],Modelos[[Modelo correcto]:[Aplica para certificación]],4,FALSE),"REVISAR")</f>
        <v>SÍ</v>
      </c>
    </row>
    <row r="1129" spans="1:9" x14ac:dyDescent="0.25">
      <c r="A1129" s="144" t="s">
        <v>304</v>
      </c>
      <c r="B1129">
        <v>1</v>
      </c>
      <c r="C1129" s="10" t="s">
        <v>1436</v>
      </c>
      <c r="D1129" s="18" t="str">
        <f>+IFERROR(VLOOKUP(Cursos[[#This Row],[Modelo correcto]],Modelos[[Modelo correcto]:[¿En línea?]],2,FALSE),"REVISAR")</f>
        <v>LEXMARK</v>
      </c>
      <c r="E1129" s="18" t="str">
        <f>+IFERROR(VLOOKUP(Cursos[[#This Row],[Modelo correcto]],Modelos[[Modelo correcto]:[¿En línea?]],3,FALSE),"REVISAR")</f>
        <v>NO</v>
      </c>
      <c r="F1129" s="18" t="str">
        <f>+Cursos[[#This Row],[IS]]&amp;Cursos[[#This Row],[Modelo correcto]]</f>
        <v>ANDRES ALVARO PEREZ GARCIAPrint &amp; Output Management</v>
      </c>
      <c r="G1129" s="18">
        <v>1</v>
      </c>
      <c r="H1129" s="19">
        <v>43952</v>
      </c>
      <c r="I1129" s="18" t="str">
        <f>+IFERROR(VLOOKUP(Cursos[[#This Row],[Modelo correcto]],Modelos[[Modelo correcto]:[Aplica para certificación]],4,FALSE),"REVISAR")</f>
        <v>SÍ</v>
      </c>
    </row>
    <row r="1130" spans="1:9" x14ac:dyDescent="0.25">
      <c r="A1130" s="144" t="s">
        <v>304</v>
      </c>
      <c r="B1130">
        <v>1</v>
      </c>
      <c r="C1130" s="10" t="s">
        <v>1720</v>
      </c>
      <c r="D1130" s="18" t="str">
        <f>+IFERROR(VLOOKUP(Cursos[[#This Row],[Modelo correcto]],Modelos[[Modelo correcto]:[¿En línea?]],2,FALSE),"REVISAR")</f>
        <v>OKI</v>
      </c>
      <c r="E1130" s="18" t="str">
        <f>+IFERROR(VLOOKUP(Cursos[[#This Row],[Modelo correcto]],Modelos[[Modelo correcto]:[¿En línea?]],3,FALSE),"REVISAR")</f>
        <v>NO</v>
      </c>
      <c r="F1130" s="18" t="str">
        <f>+Cursos[[#This Row],[IS]]&amp;Cursos[[#This Row],[Modelo correcto]]</f>
        <v>ANDRES ALVARO PEREZ GARCIAManejo y utilización de servidor Dicom</v>
      </c>
      <c r="G1130" s="18">
        <v>1</v>
      </c>
      <c r="H1130" s="19">
        <v>44013</v>
      </c>
      <c r="I1130" s="18" t="str">
        <f>+IFERROR(VLOOKUP(Cursos[[#This Row],[Modelo correcto]],Modelos[[Modelo correcto]:[Aplica para certificación]],4,FALSE),"REVISAR")</f>
        <v>NO</v>
      </c>
    </row>
    <row r="1131" spans="1:9" ht="15.75" x14ac:dyDescent="0.25">
      <c r="A1131" s="144" t="s">
        <v>304</v>
      </c>
      <c r="B1131">
        <v>1</v>
      </c>
      <c r="C1131" s="110" t="s">
        <v>1864</v>
      </c>
      <c r="D1131" s="18" t="str">
        <f>+IFERROR(VLOOKUP(Cursos[[#This Row],[Modelo correcto]],Modelos[[Modelo correcto]:[¿En línea?]],2,FALSE),"REVISAR")</f>
        <v>HP</v>
      </c>
      <c r="E1131" s="18" t="s">
        <v>530</v>
      </c>
      <c r="F1131" s="18" t="str">
        <f>+Cursos[[#This Row],[IS]]&amp;Cursos[[#This Row],[Modelo correcto]]</f>
        <v>ANDRES ALVARO PEREZ GARCIAHP A3 Service Training Live Streaming Series</v>
      </c>
      <c r="G1131" s="18">
        <v>1</v>
      </c>
      <c r="H1131" s="19">
        <v>44013</v>
      </c>
      <c r="I1131" s="18" t="str">
        <f>+IFERROR(VLOOKUP(Cursos[[#This Row],[Modelo correcto]],Modelos[[Modelo correcto]:[Aplica para certificación]],4,FALSE),"REVISAR")</f>
        <v>NO</v>
      </c>
    </row>
    <row r="1132" spans="1:9" x14ac:dyDescent="0.25">
      <c r="A1132" s="144" t="s">
        <v>304</v>
      </c>
      <c r="B1132">
        <v>1</v>
      </c>
      <c r="C1132" s="10" t="s">
        <v>1899</v>
      </c>
      <c r="D1132" s="18" t="str">
        <f>+IFERROR(VLOOKUP(Cursos[[#This Row],[Modelo correcto]],Modelos[[Modelo correcto]:[¿En línea?]],2,FALSE),"REVISAR")</f>
        <v>HP</v>
      </c>
      <c r="E1132" s="18" t="str">
        <f>+IFERROR(VLOOKUP(Cursos[[#This Row],[Modelo correcto]],Modelos[[Modelo correcto]:[¿En línea?]],3,FALSE),"REVISAR")</f>
        <v>NO</v>
      </c>
      <c r="F1132" s="18" t="str">
        <f>+Cursos[[#This Row],[IS]]&amp;Cursos[[#This Row],[Modelo correcto]]</f>
        <v>ANDRES ALVARO PEREZ GARCIAESD - LIVE</v>
      </c>
      <c r="G1132" s="18">
        <v>1</v>
      </c>
      <c r="H1132" s="19">
        <v>44013</v>
      </c>
      <c r="I1132" s="18" t="str">
        <f>+IFERROR(VLOOKUP(Cursos[[#This Row],[Modelo correcto]],Modelos[[Modelo correcto]:[Aplica para certificación]],4,FALSE),"REVISAR")</f>
        <v>SÍ</v>
      </c>
    </row>
    <row r="1133" spans="1:9" x14ac:dyDescent="0.25">
      <c r="A1133" s="144" t="s">
        <v>304</v>
      </c>
      <c r="B1133">
        <v>1</v>
      </c>
      <c r="C1133" s="10" t="s">
        <v>1899</v>
      </c>
      <c r="D1133" s="18" t="str">
        <f>+IFERROR(VLOOKUP(Cursos[[#This Row],[Modelo correcto]],Modelos[[Modelo correcto]:[¿En línea?]],2,FALSE),"REVISAR")</f>
        <v>HP</v>
      </c>
      <c r="E1133" s="18" t="str">
        <f>+IFERROR(VLOOKUP(Cursos[[#This Row],[Modelo correcto]],Modelos[[Modelo correcto]:[¿En línea?]],3,FALSE),"REVISAR")</f>
        <v>NO</v>
      </c>
      <c r="F1133" s="18" t="str">
        <f>+Cursos[[#This Row],[IS]]&amp;Cursos[[#This Row],[Modelo correcto]]</f>
        <v>ANDRES ALVARO PEREZ GARCIAESD - LIVE</v>
      </c>
      <c r="G1133" s="18">
        <v>1</v>
      </c>
      <c r="H1133" s="19">
        <v>44013</v>
      </c>
      <c r="I1133" s="18" t="str">
        <f>+IFERROR(VLOOKUP(Cursos[[#This Row],[Modelo correcto]],Modelos[[Modelo correcto]:[Aplica para certificación]],4,FALSE),"REVISAR")</f>
        <v>SÍ</v>
      </c>
    </row>
    <row r="1134" spans="1:9" x14ac:dyDescent="0.25">
      <c r="A1134" s="144" t="s">
        <v>304</v>
      </c>
      <c r="B1134">
        <v>1</v>
      </c>
      <c r="C1134" s="10" t="s">
        <v>1547</v>
      </c>
      <c r="D1134" s="18" t="str">
        <f>+IFERROR(VLOOKUP(Cursos[[#This Row],[Modelo correcto]],Modelos[[Modelo correcto]:[¿En línea?]],2,FALSE),"REVISAR")</f>
        <v>OKI</v>
      </c>
      <c r="E1134" s="18" t="str">
        <f>+IFERROR(VLOOKUP(Cursos[[#This Row],[Modelo correcto]],Modelos[[Modelo correcto]:[¿En línea?]],3,FALSE),"REVISAR")</f>
        <v>NO</v>
      </c>
      <c r="F1134" s="18" t="str">
        <f>+Cursos[[#This Row],[IS]]&amp;Cursos[[#This Row],[Modelo correcto]]</f>
        <v>ANDRES ALVARO PEREZ GARCIAPro 1050</v>
      </c>
      <c r="G1134" s="18">
        <v>1</v>
      </c>
      <c r="H1134" s="19">
        <v>44044</v>
      </c>
      <c r="I1134" s="18" t="str">
        <f>+IFERROR(VLOOKUP(Cursos[[#This Row],[Modelo correcto]],Modelos[[Modelo correcto]:[Aplica para certificación]],4,FALSE),"REVISAR")</f>
        <v>SÍ</v>
      </c>
    </row>
    <row r="1135" spans="1:9" x14ac:dyDescent="0.25">
      <c r="A1135" s="144" t="s">
        <v>304</v>
      </c>
      <c r="B1135">
        <v>1</v>
      </c>
      <c r="C1135" s="145" t="s">
        <v>1894</v>
      </c>
      <c r="D1135" s="18" t="str">
        <f>+IFERROR(VLOOKUP(Cursos[[#This Row],[Modelo correcto]],Modelos[[Modelo correcto]:[¿En línea?]],2,FALSE),"REVISAR")</f>
        <v>HP</v>
      </c>
      <c r="E1135" s="18" t="str">
        <f>+IFERROR(VLOOKUP(Cursos[[#This Row],[Modelo correcto]],Modelos[[Modelo correcto]:[¿En línea?]],3,FALSE),"REVISAR")</f>
        <v>SÍ</v>
      </c>
      <c r="F1135" s="18" t="str">
        <f>+Cursos[[#This Row],[IS]]&amp;Cursos[[#This Row],[Modelo correcto]]</f>
        <v>ANDRES ALVARO PEREZ GARCIAHP Color LaserJet Enterprise CP4020CP4520 Series Printer and CM4540 MFP Series Service and Support Training</v>
      </c>
      <c r="G1135" s="18">
        <v>0</v>
      </c>
      <c r="H1135" s="19">
        <v>44013</v>
      </c>
      <c r="I1135" s="18" t="str">
        <f>+IFERROR(VLOOKUP(Cursos[[#This Row],[Modelo correcto]],Modelos[[Modelo correcto]:[Aplica para certificación]],4,FALSE),"REVISAR")</f>
        <v>NO</v>
      </c>
    </row>
    <row r="1136" spans="1:9" x14ac:dyDescent="0.25">
      <c r="A1136" s="144" t="s">
        <v>304</v>
      </c>
      <c r="B1136">
        <v>1</v>
      </c>
      <c r="C1136" s="145" t="s">
        <v>1906</v>
      </c>
      <c r="D1136" s="18" t="str">
        <f>+IFERROR(VLOOKUP(Cursos[[#This Row],[Modelo correcto]],Modelos[[Modelo correcto]:[¿En línea?]],2,FALSE),"REVISAR")</f>
        <v>XEROX</v>
      </c>
      <c r="E1136" s="18" t="str">
        <f>+IFERROR(VLOOKUP(Cursos[[#This Row],[Modelo correcto]],Modelos[[Modelo correcto]:[¿En línea?]],3,FALSE),"REVISAR")</f>
        <v>SÍ</v>
      </c>
      <c r="F1136" s="18" t="str">
        <f>+Cursos[[#This Row],[IS]]&amp;Cursos[[#This Row],[Modelo correcto]]</f>
        <v>ANDRES ALVARO PEREZ GARCIAHP LaserJet Enterprise 500 Color Series Printer Service and Support</v>
      </c>
      <c r="G1136" s="18">
        <v>0</v>
      </c>
      <c r="H1136" s="19">
        <v>44013</v>
      </c>
      <c r="I1136" s="18" t="str">
        <f>+IFERROR(VLOOKUP(Cursos[[#This Row],[Modelo correcto]],Modelos[[Modelo correcto]:[Aplica para certificación]],4,FALSE),"REVISAR")</f>
        <v>NO</v>
      </c>
    </row>
    <row r="1137" spans="1:9" x14ac:dyDescent="0.25">
      <c r="A1137" s="144" t="s">
        <v>304</v>
      </c>
      <c r="B1137">
        <v>1</v>
      </c>
      <c r="C1137" s="145" t="s">
        <v>1920</v>
      </c>
      <c r="D1137" s="18" t="str">
        <f>+IFERROR(VLOOKUP(Cursos[[#This Row],[Modelo correcto]],Modelos[[Modelo correcto]:[¿En línea?]],2,FALSE),"REVISAR")</f>
        <v>HP</v>
      </c>
      <c r="E1137" s="18" t="str">
        <f>+IFERROR(VLOOKUP(Cursos[[#This Row],[Modelo correcto]],Modelos[[Modelo correcto]:[¿En línea?]],3,FALSE),"REVISAR")</f>
        <v>SÍ</v>
      </c>
      <c r="F1137" s="18" t="str">
        <f>+Cursos[[#This Row],[IS]]&amp;Cursos[[#This Row],[Modelo correcto]]</f>
        <v>ANDRES ALVARO PEREZ GARCIAHP Thin Client Fundamentals</v>
      </c>
      <c r="G1137" s="18">
        <v>0</v>
      </c>
      <c r="H1137" s="19">
        <v>44013</v>
      </c>
      <c r="I1137" s="18" t="str">
        <f>+IFERROR(VLOOKUP(Cursos[[#This Row],[Modelo correcto]],Modelos[[Modelo correcto]:[Aplica para certificación]],4,FALSE),"REVISAR")</f>
        <v>NO</v>
      </c>
    </row>
    <row r="1138" spans="1:9" x14ac:dyDescent="0.25">
      <c r="A1138" s="144" t="s">
        <v>2767</v>
      </c>
      <c r="B1138">
        <v>1</v>
      </c>
      <c r="C1138" s="10" t="s">
        <v>797</v>
      </c>
      <c r="D1138" s="18" t="str">
        <f>+IFERROR(VLOOKUP(Cursos[[#This Row],[Modelo correcto]],Modelos[[Modelo correcto]:[¿En línea?]],2,FALSE),"REVISAR")</f>
        <v>XEROX</v>
      </c>
      <c r="E1138" s="18" t="str">
        <f>+IFERROR(VLOOKUP(Cursos[[#This Row],[Modelo correcto]],Modelos[[Modelo correcto]:[¿En línea?]],3,FALSE),"REVISAR")</f>
        <v>NO</v>
      </c>
      <c r="F1138" s="18" t="str">
        <f>+Cursos[[#This Row],[IS]]&amp;Cursos[[#This Row],[Modelo correcto]]</f>
        <v>RICARDO PASCUAL GARCIA VILLICAÑAWCP133</v>
      </c>
      <c r="G1138" s="18">
        <v>1</v>
      </c>
      <c r="H1138" s="18"/>
      <c r="I1138" s="18" t="str">
        <f>+IFERROR(VLOOKUP(Cursos[[#This Row],[Modelo correcto]],Modelos[[Modelo correcto]:[Aplica para certificación]],4,FALSE),"REVISAR")</f>
        <v>SÍ</v>
      </c>
    </row>
    <row r="1139" spans="1:9" x14ac:dyDescent="0.25">
      <c r="A1139" s="144" t="s">
        <v>313</v>
      </c>
      <c r="B1139">
        <v>0</v>
      </c>
      <c r="C1139" s="10" t="s">
        <v>261</v>
      </c>
      <c r="D1139" s="10" t="str">
        <f>+IFERROR(VLOOKUP(Cursos[[#This Row],[Modelo correcto]],Modelos[[Modelo correcto]:[¿En línea?]],2,FALSE),"REVISAR")</f>
        <v>XEROX</v>
      </c>
      <c r="E1139" s="10" t="str">
        <f>+IFERROR(VLOOKUP(Cursos[[#This Row],[Modelo correcto]],Modelos[[Modelo correcto]:[¿En línea?]],3,FALSE),"REVISAR")</f>
        <v>SÍ</v>
      </c>
      <c r="F1139" s="18" t="str">
        <f>+Cursos[[#This Row],[IS]]&amp;Cursos[[#This Row],[Modelo correcto]]</f>
        <v>CESAR MARTINEZ MALO3210ASP</v>
      </c>
      <c r="G1139" s="18">
        <v>1</v>
      </c>
      <c r="H1139" s="18"/>
      <c r="I1139" s="18" t="str">
        <f>+IFERROR(VLOOKUP(Cursos[[#This Row],[Modelo correcto]],Modelos[[Modelo correcto]:[Aplica para certificación]],4,FALSE),"REVISAR")</f>
        <v>NO</v>
      </c>
    </row>
    <row r="1140" spans="1:9" x14ac:dyDescent="0.25">
      <c r="A1140" s="144" t="s">
        <v>313</v>
      </c>
      <c r="B1140">
        <v>1</v>
      </c>
      <c r="C1140" s="10" t="s">
        <v>258</v>
      </c>
      <c r="D1140" s="18" t="str">
        <f>+IFERROR(VLOOKUP(Cursos[[#This Row],[Modelo correcto]],Modelos[[Modelo correcto]:[¿En línea?]],2,FALSE),"REVISAR")</f>
        <v>XEROX</v>
      </c>
      <c r="E1140" s="18" t="str">
        <f>+IFERROR(VLOOKUP(Cursos[[#This Row],[Modelo correcto]],Modelos[[Modelo correcto]:[¿En línea?]],3,FALSE),"REVISAR")</f>
        <v>SÍ</v>
      </c>
      <c r="F1140" s="18" t="str">
        <f>+Cursos[[#This Row],[IS]]&amp;Cursos[[#This Row],[Modelo correcto]]</f>
        <v>CESAR MARTINEZ MALOCMYKNTF</v>
      </c>
      <c r="G1140" s="18">
        <v>1</v>
      </c>
      <c r="H1140" s="19">
        <v>43739</v>
      </c>
      <c r="I1140" s="18" t="str">
        <f>+IFERROR(VLOOKUP(Cursos[[#This Row],[Modelo correcto]],Modelos[[Modelo correcto]:[Aplica para certificación]],4,FALSE),"REVISAR")</f>
        <v>SÍ</v>
      </c>
    </row>
    <row r="1141" spans="1:9" x14ac:dyDescent="0.25">
      <c r="A1141" s="144" t="s">
        <v>313</v>
      </c>
      <c r="B1141">
        <v>0</v>
      </c>
      <c r="C1141" s="10" t="s">
        <v>277</v>
      </c>
      <c r="D1141" s="10" t="str">
        <f>+IFERROR(VLOOKUP(Cursos[[#This Row],[Modelo correcto]],Modelos[[Modelo correcto]:[¿En línea?]],2,FALSE),"REVISAR")</f>
        <v>XEROX</v>
      </c>
      <c r="E1141" s="10" t="str">
        <f>+IFERROR(VLOOKUP(Cursos[[#This Row],[Modelo correcto]],Modelos[[Modelo correcto]:[¿En línea?]],3,FALSE),"REVISAR")</f>
        <v>SÍ</v>
      </c>
      <c r="F1141" s="18" t="str">
        <f>+Cursos[[#This Row],[IS]]&amp;Cursos[[#This Row],[Modelo correcto]]</f>
        <v>CESAR MARTINEZ MALOP3610LP</v>
      </c>
      <c r="G1141" s="18">
        <v>1</v>
      </c>
      <c r="H1141" s="18"/>
      <c r="I1141" s="18" t="str">
        <f>+IFERROR(VLOOKUP(Cursos[[#This Row],[Modelo correcto]],Modelos[[Modelo correcto]:[Aplica para certificación]],4,FALSE),"REVISAR")</f>
        <v>NO</v>
      </c>
    </row>
    <row r="1142" spans="1:9" x14ac:dyDescent="0.25">
      <c r="A1142" s="144" t="s">
        <v>313</v>
      </c>
      <c r="B1142">
        <v>0</v>
      </c>
      <c r="C1142" s="10" t="s">
        <v>284</v>
      </c>
      <c r="D1142" s="10" t="str">
        <f>+IFERROR(VLOOKUP(Cursos[[#This Row],[Modelo correcto]],Modelos[[Modelo correcto]:[¿En línea?]],2,FALSE),"REVISAR")</f>
        <v>XEROX</v>
      </c>
      <c r="E1142" s="10" t="str">
        <f>+IFERROR(VLOOKUP(Cursos[[#This Row],[Modelo correcto]],Modelos[[Modelo correcto]:[¿En línea?]],3,FALSE),"REVISAR")</f>
        <v>SÍ</v>
      </c>
      <c r="F1142" s="18" t="str">
        <f>+Cursos[[#This Row],[IS]]&amp;Cursos[[#This Row],[Modelo correcto]]</f>
        <v>CESAR MARTINEZ MALOPH7800</v>
      </c>
      <c r="G1142" s="18">
        <v>1</v>
      </c>
      <c r="H1142" s="18"/>
      <c r="I1142" s="18" t="str">
        <f>+IFERROR(VLOOKUP(Cursos[[#This Row],[Modelo correcto]],Modelos[[Modelo correcto]:[Aplica para certificación]],4,FALSE),"REVISAR")</f>
        <v>NO</v>
      </c>
    </row>
    <row r="1143" spans="1:9" x14ac:dyDescent="0.25">
      <c r="A1143" s="144" t="s">
        <v>313</v>
      </c>
      <c r="B1143">
        <v>0</v>
      </c>
      <c r="C1143" s="10" t="s">
        <v>262</v>
      </c>
      <c r="D1143" s="10" t="str">
        <f>+IFERROR(VLOOKUP(Cursos[[#This Row],[Modelo correcto]],Modelos[[Modelo correcto]:[¿En línea?]],2,FALSE),"REVISAR")</f>
        <v>XEROX</v>
      </c>
      <c r="E1143" s="10" t="str">
        <f>+IFERROR(VLOOKUP(Cursos[[#This Row],[Modelo correcto]],Modelos[[Modelo correcto]:[¿En línea?]],3,FALSE),"REVISAR")</f>
        <v>SÍ</v>
      </c>
      <c r="F1143" s="18" t="str">
        <f>+Cursos[[#This Row],[IS]]&amp;Cursos[[#This Row],[Modelo correcto]]</f>
        <v>CESAR MARTINEZ MALOW3655LP</v>
      </c>
      <c r="G1143" s="18">
        <v>1</v>
      </c>
      <c r="H1143" s="18"/>
      <c r="I1143" s="18" t="str">
        <f>+IFERROR(VLOOKUP(Cursos[[#This Row],[Modelo correcto]],Modelos[[Modelo correcto]:[Aplica para certificación]],4,FALSE),"REVISAR")</f>
        <v>NO</v>
      </c>
    </row>
    <row r="1144" spans="1:9" x14ac:dyDescent="0.25">
      <c r="A1144" s="144" t="s">
        <v>2767</v>
      </c>
      <c r="B1144">
        <v>1</v>
      </c>
      <c r="C1144" s="10" t="s">
        <v>1054</v>
      </c>
      <c r="D1144" s="18" t="str">
        <f>+IFERROR(VLOOKUP(Cursos[[#This Row],[Modelo correcto]],Modelos[[Modelo correcto]:[¿En línea?]],2,FALSE),"REVISAR")</f>
        <v>XEROX</v>
      </c>
      <c r="E1144" s="18" t="str">
        <f>+IFERROR(VLOOKUP(Cursos[[#This Row],[Modelo correcto]],Modelos[[Modelo correcto]:[¿En línea?]],3,FALSE),"REVISAR")</f>
        <v>NO</v>
      </c>
      <c r="F1144" s="18" t="str">
        <f>+Cursos[[#This Row],[IS]]&amp;Cursos[[#This Row],[Modelo correcto]]</f>
        <v>RICARDO PASCUAL GARCIA VILLICAÑAWCP5665</v>
      </c>
      <c r="G1144" s="18">
        <v>1</v>
      </c>
      <c r="H1144" s="18"/>
      <c r="I1144" s="18" t="str">
        <f>+IFERROR(VLOOKUP(Cursos[[#This Row],[Modelo correcto]],Modelos[[Modelo correcto]:[Aplica para certificación]],4,FALSE),"REVISAR")</f>
        <v>SÍ</v>
      </c>
    </row>
    <row r="1145" spans="1:9" x14ac:dyDescent="0.25">
      <c r="A1145" s="144" t="s">
        <v>2767</v>
      </c>
      <c r="B1145">
        <v>1</v>
      </c>
      <c r="C1145" s="10" t="s">
        <v>798</v>
      </c>
      <c r="D1145" s="18" t="str">
        <f>+IFERROR(VLOOKUP(Cursos[[#This Row],[Modelo correcto]],Modelos[[Modelo correcto]:[¿En línea?]],2,FALSE),"REVISAR")</f>
        <v>XEROX</v>
      </c>
      <c r="E1145" s="18" t="str">
        <f>+IFERROR(VLOOKUP(Cursos[[#This Row],[Modelo correcto]],Modelos[[Modelo correcto]:[¿En línea?]],3,FALSE),"REVISAR")</f>
        <v>NO</v>
      </c>
      <c r="F1145" s="18" t="str">
        <f>+Cursos[[#This Row],[IS]]&amp;Cursos[[#This Row],[Modelo correcto]]</f>
        <v>RICARDO PASCUAL GARCIA VILLICAÑAWF6204</v>
      </c>
      <c r="G1145" s="18">
        <v>1</v>
      </c>
      <c r="H1145" s="18"/>
      <c r="I1145" s="18" t="str">
        <f>+IFERROR(VLOOKUP(Cursos[[#This Row],[Modelo correcto]],Modelos[[Modelo correcto]:[Aplica para certificación]],4,FALSE),"REVISAR")</f>
        <v>SÍ</v>
      </c>
    </row>
    <row r="1146" spans="1:9" x14ac:dyDescent="0.25">
      <c r="A1146" s="144" t="s">
        <v>2767</v>
      </c>
      <c r="B1146">
        <v>1</v>
      </c>
      <c r="C1146" s="10" t="s">
        <v>799</v>
      </c>
      <c r="D1146" s="10" t="str">
        <f>+IFERROR(VLOOKUP(Cursos[[#This Row],[Modelo correcto]],Modelos[[Modelo correcto]:[¿En línea?]],2,FALSE),"REVISAR")</f>
        <v>XEROX</v>
      </c>
      <c r="E1146" s="10" t="str">
        <f>+IFERROR(VLOOKUP(Cursos[[#This Row],[Modelo correcto]],Modelos[[Modelo correcto]:[¿En línea?]],3,FALSE),"REVISAR")</f>
        <v>NO</v>
      </c>
      <c r="F1146" s="18" t="str">
        <f>+Cursos[[#This Row],[IS]]&amp;Cursos[[#This Row],[Modelo correcto]]</f>
        <v>RICARDO PASCUAL GARCIA VILLICAÑAWF6705</v>
      </c>
      <c r="G1146" s="18">
        <v>1</v>
      </c>
      <c r="H1146" s="18"/>
      <c r="I1146" s="18" t="str">
        <f>+IFERROR(VLOOKUP(Cursos[[#This Row],[Modelo correcto]],Modelos[[Modelo correcto]:[Aplica para certificación]],4,FALSE),"REVISAR")</f>
        <v>NO</v>
      </c>
    </row>
    <row r="1147" spans="1:9" x14ac:dyDescent="0.25">
      <c r="A1147" s="144" t="s">
        <v>2767</v>
      </c>
      <c r="B1147">
        <v>1</v>
      </c>
      <c r="C1147" s="10" t="s">
        <v>717</v>
      </c>
      <c r="D1147" s="18" t="str">
        <f>+IFERROR(VLOOKUP(Cursos[[#This Row],[Modelo correcto]],Modelos[[Modelo correcto]:[¿En línea?]],2,FALSE),"REVISAR")</f>
        <v>XEROX</v>
      </c>
      <c r="E1147" s="18" t="str">
        <f>+IFERROR(VLOOKUP(Cursos[[#This Row],[Modelo correcto]],Modelos[[Modelo correcto]:[¿En línea?]],3,FALSE),"REVISAR")</f>
        <v>NO</v>
      </c>
      <c r="F1147" s="18" t="str">
        <f>+Cursos[[#This Row],[IS]]&amp;Cursos[[#This Row],[Modelo correcto]]</f>
        <v>RICARDO PASCUAL GARCIA VILLICAÑAWF7142</v>
      </c>
      <c r="G1147" s="18">
        <v>1</v>
      </c>
      <c r="H1147" s="18"/>
      <c r="I1147" s="18" t="str">
        <f>+IFERROR(VLOOKUP(Cursos[[#This Row],[Modelo correcto]],Modelos[[Modelo correcto]:[Aplica para certificación]],4,FALSE),"REVISAR")</f>
        <v>NO</v>
      </c>
    </row>
    <row r="1148" spans="1:9" ht="15.75" x14ac:dyDescent="0.25">
      <c r="A1148" s="144" t="s">
        <v>304</v>
      </c>
      <c r="B1148">
        <v>1</v>
      </c>
      <c r="C1148" s="110" t="s">
        <v>1031</v>
      </c>
      <c r="D1148" s="18" t="str">
        <f>+IFERROR(VLOOKUP(Cursos[[#This Row],[Modelo correcto]],Modelos[[Modelo correcto]:[¿En línea?]],2,FALSE),"REVISAR")</f>
        <v>HP</v>
      </c>
      <c r="E1148" s="18" t="str">
        <f>+IFERROR(VLOOKUP(Cursos[[#This Row],[Modelo correcto]],Modelos[[Modelo correcto]:[¿En línea?]],3,FALSE),"REVISAR")</f>
        <v>SÍ</v>
      </c>
      <c r="F1148" s="18" t="str">
        <f>+Cursos[[#This Row],[IS]]&amp;Cursos[[#This Row],[Modelo correcto]]</f>
        <v>ANDRES ALVARO PEREZ GARCIASamsung Network Print Solution</v>
      </c>
      <c r="G1148" s="18">
        <v>0</v>
      </c>
      <c r="H1148" s="19">
        <v>44044</v>
      </c>
      <c r="I1148" s="18" t="str">
        <f>+IFERROR(VLOOKUP(Cursos[[#This Row],[Modelo correcto]],Modelos[[Modelo correcto]:[Aplica para certificación]],4,FALSE),"REVISAR")</f>
        <v>NO</v>
      </c>
    </row>
    <row r="1149" spans="1:9" ht="15.75" x14ac:dyDescent="0.25">
      <c r="A1149" s="144" t="s">
        <v>304</v>
      </c>
      <c r="B1149">
        <v>1</v>
      </c>
      <c r="C1149" s="110" t="s">
        <v>1947</v>
      </c>
      <c r="D1149" s="18" t="str">
        <f>+IFERROR(VLOOKUP(Cursos[[#This Row],[Modelo correcto]],Modelos[[Modelo correcto]:[¿En línea?]],2,FALSE),"REVISAR")</f>
        <v>HP</v>
      </c>
      <c r="E1149" s="18" t="str">
        <f>+IFERROR(VLOOKUP(Cursos[[#This Row],[Modelo correcto]],Modelos[[Modelo correcto]:[¿En línea?]],3,FALSE),"REVISAR")</f>
        <v>SÍ</v>
      </c>
      <c r="F1149" s="18" t="str">
        <f>+Cursos[[#This Row],[IS]]&amp;Cursos[[#This Row],[Modelo correcto]]</f>
        <v>ANDRES ALVARO PEREZ GARCIAHP Elite x3 SIM Card Troubleshooting</v>
      </c>
      <c r="G1149" s="18">
        <v>0</v>
      </c>
      <c r="H1149" s="19">
        <v>44044</v>
      </c>
      <c r="I1149" s="18" t="str">
        <f>+IFERROR(VLOOKUP(Cursos[[#This Row],[Modelo correcto]],Modelos[[Modelo correcto]:[Aplica para certificación]],4,FALSE),"REVISAR")</f>
        <v>NO</v>
      </c>
    </row>
    <row r="1150" spans="1:9" ht="15.75" x14ac:dyDescent="0.25">
      <c r="A1150" s="144" t="s">
        <v>304</v>
      </c>
      <c r="B1150">
        <v>1</v>
      </c>
      <c r="C1150" s="110" t="s">
        <v>1948</v>
      </c>
      <c r="D1150" s="18" t="str">
        <f>+IFERROR(VLOOKUP(Cursos[[#This Row],[Modelo correcto]],Modelos[[Modelo correcto]:[¿En línea?]],2,FALSE),"REVISAR")</f>
        <v>HP</v>
      </c>
      <c r="E1150" s="18" t="str">
        <f>+IFERROR(VLOOKUP(Cursos[[#This Row],[Modelo correcto]],Modelos[[Modelo correcto]:[¿En línea?]],3,FALSE),"REVISAR")</f>
        <v>SÍ</v>
      </c>
      <c r="F1150" s="18" t="str">
        <f>+Cursos[[#This Row],[IS]]&amp;Cursos[[#This Row],[Modelo correcto]]</f>
        <v>ANDRES ALVARO PEREZ GARCIASamsung Smart Printer Diagnostic System Solution Training</v>
      </c>
      <c r="G1150" s="18">
        <v>0</v>
      </c>
      <c r="H1150" s="19">
        <v>44044</v>
      </c>
      <c r="I1150" s="18" t="str">
        <f>+IFERROR(VLOOKUP(Cursos[[#This Row],[Modelo correcto]],Modelos[[Modelo correcto]:[Aplica para certificación]],4,FALSE),"REVISAR")</f>
        <v>NO</v>
      </c>
    </row>
    <row r="1151" spans="1:9" x14ac:dyDescent="0.25">
      <c r="A1151" s="144" t="s">
        <v>359</v>
      </c>
      <c r="B1151">
        <v>1</v>
      </c>
      <c r="C1151" s="10" t="s">
        <v>755</v>
      </c>
      <c r="D1151" s="145" t="str">
        <f>+IFERROR(VLOOKUP(Cursos[[#This Row],[Modelo correcto]],Modelos[[Modelo correcto]:[¿En línea?]],2,FALSE),"REVISAR")</f>
        <v>CANON</v>
      </c>
      <c r="E1151" s="145" t="str">
        <f>+IFERROR(VLOOKUP(Cursos[[#This Row],[Modelo correcto]],Modelos[[Modelo correcto]:[¿En línea?]],3,FALSE),"REVISAR")</f>
        <v>NO</v>
      </c>
      <c r="F1151" s="18" t="str">
        <f>+Cursos[[#This Row],[IS]]&amp;Cursos[[#This Row],[Modelo correcto]]</f>
        <v>RENE CASTELLON RAMOSIPF750</v>
      </c>
      <c r="G1151" s="18">
        <v>1</v>
      </c>
      <c r="H1151" s="19">
        <v>43678</v>
      </c>
      <c r="I1151" s="18" t="str">
        <f>+IFERROR(VLOOKUP(Cursos[[#This Row],[Modelo correcto]],Modelos[[Modelo correcto]:[Aplica para certificación]],4,FALSE),"REVISAR")</f>
        <v>NO</v>
      </c>
    </row>
    <row r="1152" spans="1:9" x14ac:dyDescent="0.25">
      <c r="A1152" s="144" t="s">
        <v>359</v>
      </c>
      <c r="B1152">
        <v>1</v>
      </c>
      <c r="C1152" s="10" t="s">
        <v>931</v>
      </c>
      <c r="D1152" s="10" t="str">
        <f>+IFERROR(VLOOKUP(Cursos[[#This Row],[Modelo correcto]],Modelos[[Modelo correcto]:[¿En línea?]],2,FALSE),"REVISAR")</f>
        <v>BROTHER</v>
      </c>
      <c r="E1152" s="10" t="str">
        <f>+IFERROR(VLOOKUP(Cursos[[#This Row],[Modelo correcto]],Modelos[[Modelo correcto]:[¿En línea?]],3,FALSE),"REVISAR")</f>
        <v>NO</v>
      </c>
      <c r="F1152" s="18" t="str">
        <f>+Cursos[[#This Row],[IS]]&amp;Cursos[[#This Row],[Modelo correcto]]</f>
        <v>RENE CASTELLON RAMOSMFC 8950 DW</v>
      </c>
      <c r="G1152" s="18">
        <v>1</v>
      </c>
      <c r="H1152" s="18"/>
      <c r="I1152" s="18" t="str">
        <f>+IFERROR(VLOOKUP(Cursos[[#This Row],[Modelo correcto]],Modelos[[Modelo correcto]:[Aplica para certificación]],4,FALSE),"REVISAR")</f>
        <v>NO</v>
      </c>
    </row>
    <row r="1153" spans="1:9" x14ac:dyDescent="0.25">
      <c r="A1153" s="144" t="s">
        <v>304</v>
      </c>
      <c r="B1153">
        <v>1</v>
      </c>
      <c r="C1153" s="145" t="s">
        <v>1952</v>
      </c>
      <c r="D1153" s="18" t="str">
        <f>+IFERROR(VLOOKUP(Cursos[[#This Row],[Modelo correcto]],Modelos[[Modelo correcto]:[¿En línea?]],2,FALSE),"REVISAR")</f>
        <v>HP</v>
      </c>
      <c r="E1153" s="18" t="str">
        <f>+IFERROR(VLOOKUP(Cursos[[#This Row],[Modelo correcto]],Modelos[[Modelo correcto]:[¿En línea?]],3,FALSE),"REVISAR")</f>
        <v>SÍ</v>
      </c>
      <c r="F1153" s="18" t="str">
        <f>+Cursos[[#This Row],[IS]]&amp;Cursos[[#This Row],[Modelo correcto]]</f>
        <v>ANDRES ALVARO PEREZ GARCIAHP SmartStream Introduction</v>
      </c>
      <c r="G1153" s="18">
        <v>0</v>
      </c>
      <c r="H1153" s="19">
        <v>44044</v>
      </c>
      <c r="I1153" s="18" t="str">
        <f>+IFERROR(VLOOKUP(Cursos[[#This Row],[Modelo correcto]],Modelos[[Modelo correcto]:[Aplica para certificación]],4,FALSE),"REVISAR")</f>
        <v>NO</v>
      </c>
    </row>
    <row r="1154" spans="1:9" ht="15.75" x14ac:dyDescent="0.25">
      <c r="A1154" s="144" t="s">
        <v>304</v>
      </c>
      <c r="B1154">
        <v>1</v>
      </c>
      <c r="C1154" s="110" t="s">
        <v>1966</v>
      </c>
      <c r="D1154" s="18" t="str">
        <f>+IFERROR(VLOOKUP(Cursos[[#This Row],[Modelo correcto]],Modelos[[Modelo correcto]:[¿En línea?]],2,FALSE),"REVISAR")</f>
        <v>HP</v>
      </c>
      <c r="E1154" s="18" t="str">
        <f>+IFERROR(VLOOKUP(Cursos[[#This Row],[Modelo correcto]],Modelos[[Modelo correcto]:[¿En línea?]],3,FALSE),"REVISAR")</f>
        <v>SÍ</v>
      </c>
      <c r="F1154" s="18" t="str">
        <f>+Cursos[[#This Row],[IS]]&amp;Cursos[[#This Row],[Modelo correcto]]</f>
        <v>ANDRES ALVARO PEREZ GARCIAHP Scanjet Enterprise Flow 7000 s2 and Flow 5000 s2 Service and Support (Rev 3)</v>
      </c>
      <c r="G1154" s="18">
        <v>0</v>
      </c>
      <c r="H1154" s="19">
        <v>44044</v>
      </c>
      <c r="I1154" s="18" t="str">
        <f>+IFERROR(VLOOKUP(Cursos[[#This Row],[Modelo correcto]],Modelos[[Modelo correcto]:[Aplica para certificación]],4,FALSE),"REVISAR")</f>
        <v>NO</v>
      </c>
    </row>
    <row r="1155" spans="1:9" x14ac:dyDescent="0.25">
      <c r="A1155" s="144" t="s">
        <v>359</v>
      </c>
      <c r="B1155">
        <v>0</v>
      </c>
      <c r="C1155" s="10" t="s">
        <v>990</v>
      </c>
      <c r="D1155" s="18" t="str">
        <f>+IFERROR(VLOOKUP(Cursos[[#This Row],[Modelo correcto]],Modelos[[Modelo correcto]:[¿En línea?]],2,FALSE),"REVISAR")</f>
        <v>CANON</v>
      </c>
      <c r="E1155" s="18" t="str">
        <f>+IFERROR(VLOOKUP(Cursos[[#This Row],[Modelo correcto]],Modelos[[Modelo correcto]:[¿En línea?]],3,FALSE),"REVISAR")</f>
        <v>NO</v>
      </c>
      <c r="F1155" s="18" t="str">
        <f>+Cursos[[#This Row],[IS]]&amp;Cursos[[#This Row],[Modelo correcto]]</f>
        <v>RENE CASTELLON RAMOSIR C3025</v>
      </c>
      <c r="G1155" s="18"/>
      <c r="H1155" s="18"/>
      <c r="I1155" s="18" t="str">
        <f>+IFERROR(VLOOKUP(Cursos[[#This Row],[Modelo correcto]],Modelos[[Modelo correcto]:[Aplica para certificación]],4,FALSE),"REVISAR")</f>
        <v>SÍ</v>
      </c>
    </row>
    <row r="1156" spans="1:9" x14ac:dyDescent="0.25">
      <c r="A1156" s="144" t="s">
        <v>359</v>
      </c>
      <c r="B1156">
        <v>1</v>
      </c>
      <c r="C1156" s="10" t="s">
        <v>791</v>
      </c>
      <c r="D1156" s="10" t="str">
        <f>+IFERROR(VLOOKUP(Cursos[[#This Row],[Modelo correcto]],Modelos[[Modelo correcto]:[¿En línea?]],2,FALSE),"REVISAR")</f>
        <v>XEROX</v>
      </c>
      <c r="E1156" s="10" t="str">
        <f>+IFERROR(VLOOKUP(Cursos[[#This Row],[Modelo correcto]],Modelos[[Modelo correcto]:[¿En línea?]],3,FALSE),"REVISAR")</f>
        <v>NO</v>
      </c>
      <c r="F1156" s="18" t="str">
        <f>+Cursos[[#This Row],[IS]]&amp;Cursos[[#This Row],[Modelo correcto]]</f>
        <v>RENE CASTELLON RAMOSWC5330</v>
      </c>
      <c r="G1156" s="18">
        <v>1</v>
      </c>
      <c r="H1156" s="18"/>
      <c r="I1156" s="18" t="str">
        <f>+IFERROR(VLOOKUP(Cursos[[#This Row],[Modelo correcto]],Modelos[[Modelo correcto]:[Aplica para certificación]],4,FALSE),"REVISAR")</f>
        <v>NO</v>
      </c>
    </row>
    <row r="1157" spans="1:9" x14ac:dyDescent="0.25">
      <c r="A1157" s="144" t="s">
        <v>359</v>
      </c>
      <c r="B1157">
        <v>1</v>
      </c>
      <c r="C1157" s="10" t="s">
        <v>1050</v>
      </c>
      <c r="D1157" s="10" t="str">
        <f>+IFERROR(VLOOKUP(Cursos[[#This Row],[Modelo correcto]],Modelos[[Modelo correcto]:[¿En línea?]],2,FALSE),"REVISAR")</f>
        <v>XEROX</v>
      </c>
      <c r="E1157" s="10" t="str">
        <f>+IFERROR(VLOOKUP(Cursos[[#This Row],[Modelo correcto]],Modelos[[Modelo correcto]:[¿En línea?]],3,FALSE),"REVISAR")</f>
        <v>NO</v>
      </c>
      <c r="F1157" s="18" t="str">
        <f>+Cursos[[#This Row],[IS]]&amp;Cursos[[#This Row],[Modelo correcto]]</f>
        <v>RENE CASTELLON RAMOSWC5645</v>
      </c>
      <c r="G1157" s="18">
        <v>1</v>
      </c>
      <c r="H1157" s="18"/>
      <c r="I1157" s="18" t="str">
        <f>+IFERROR(VLOOKUP(Cursos[[#This Row],[Modelo correcto]],Modelos[[Modelo correcto]:[Aplica para certificación]],4,FALSE),"REVISAR")</f>
        <v>NO</v>
      </c>
    </row>
    <row r="1158" spans="1:9" ht="15.75" x14ac:dyDescent="0.25">
      <c r="A1158" s="144" t="s">
        <v>304</v>
      </c>
      <c r="B1158">
        <v>1</v>
      </c>
      <c r="C1158" s="110" t="s">
        <v>1967</v>
      </c>
      <c r="D1158" s="18" t="str">
        <f>+IFERROR(VLOOKUP(Cursos[[#This Row],[Modelo correcto]],Modelos[[Modelo correcto]:[¿En línea?]],2,FALSE),"REVISAR")</f>
        <v>HP</v>
      </c>
      <c r="E1158" s="18" t="str">
        <f>+IFERROR(VLOOKUP(Cursos[[#This Row],[Modelo correcto]],Modelos[[Modelo correcto]:[¿En línea?]],3,FALSE),"REVISAR")</f>
        <v>SÍ</v>
      </c>
      <c r="F1158" s="18" t="str">
        <f>+Cursos[[#This Row],[IS]]&amp;Cursos[[#This Row],[Modelo correcto]]</f>
        <v>ANDRES ALVARO PEREZ GARCIAHP Web Jetadmin 10.3 SR4 Support Training</v>
      </c>
      <c r="G1158" s="18">
        <v>0</v>
      </c>
      <c r="H1158" s="19">
        <v>44044</v>
      </c>
      <c r="I1158" s="18" t="str">
        <f>+IFERROR(VLOOKUP(Cursos[[#This Row],[Modelo correcto]],Modelos[[Modelo correcto]:[Aplica para certificación]],4,FALSE),"REVISAR")</f>
        <v>NO</v>
      </c>
    </row>
    <row r="1159" spans="1:9" x14ac:dyDescent="0.25">
      <c r="A1159" s="144" t="s">
        <v>2763</v>
      </c>
      <c r="B1159">
        <v>1</v>
      </c>
      <c r="C1159" s="10" t="s">
        <v>806</v>
      </c>
      <c r="D1159" s="10" t="str">
        <f>+IFERROR(VLOOKUP(Cursos[[#This Row],[Modelo correcto]],Modelos[[Modelo correcto]:[¿En línea?]],2,FALSE),"REVISAR")</f>
        <v>HP</v>
      </c>
      <c r="E1159" s="10" t="str">
        <f>+IFERROR(VLOOKUP(Cursos[[#This Row],[Modelo correcto]],Modelos[[Modelo correcto]:[¿En línea?]],3,FALSE),"REVISAR")</f>
        <v>SÍ</v>
      </c>
      <c r="F1159" s="18" t="str">
        <f>+Cursos[[#This Row],[IS]]&amp;Cursos[[#This Row],[Modelo correcto]]</f>
        <v>CARLOS ALBERTO TORRES PEREZE82550</v>
      </c>
      <c r="G1159" s="18">
        <v>1</v>
      </c>
      <c r="H1159" s="18"/>
      <c r="I1159" s="18" t="str">
        <f>+IFERROR(VLOOKUP(Cursos[[#This Row],[Modelo correcto]],Modelos[[Modelo correcto]:[Aplica para certificación]],4,FALSE),"REVISAR")</f>
        <v>NO</v>
      </c>
    </row>
    <row r="1160" spans="1:9" ht="15.75" x14ac:dyDescent="0.25">
      <c r="A1160" s="144" t="s">
        <v>304</v>
      </c>
      <c r="B1160">
        <v>1</v>
      </c>
      <c r="C1160" s="2" t="s">
        <v>1972</v>
      </c>
      <c r="D1160" s="18" t="str">
        <f>+IFERROR(VLOOKUP(Cursos[[#This Row],[Modelo correcto]],Modelos[[Modelo correcto]:[¿En línea?]],2,FALSE),"REVISAR")</f>
        <v>HP</v>
      </c>
      <c r="E1160" s="18" t="str">
        <f>+IFERROR(VLOOKUP(Cursos[[#This Row],[Modelo correcto]],Modelos[[Modelo correcto]:[¿En línea?]],3,FALSE),"REVISAR")</f>
        <v>SÍ</v>
      </c>
      <c r="F1160" s="18" t="str">
        <f>+Cursos[[#This Row],[IS]]&amp;Cursos[[#This Row],[Modelo correcto]]</f>
        <v>ANDRES ALVARO PEREZ GARCIAHP LaserJet MFP M72625-M72630 Series Service</v>
      </c>
      <c r="G1160" s="18">
        <v>0</v>
      </c>
      <c r="H1160" s="19">
        <v>44044</v>
      </c>
      <c r="I1160" s="18" t="str">
        <f>+IFERROR(VLOOKUP(Cursos[[#This Row],[Modelo correcto]],Modelos[[Modelo correcto]:[Aplica para certificación]],4,FALSE),"REVISAR")</f>
        <v>NO</v>
      </c>
    </row>
    <row r="1161" spans="1:9" ht="15.75" x14ac:dyDescent="0.25">
      <c r="A1161" s="144" t="s">
        <v>304</v>
      </c>
      <c r="B1161">
        <v>1</v>
      </c>
      <c r="C1161" s="110" t="s">
        <v>1973</v>
      </c>
      <c r="D1161" s="18" t="str">
        <f>+IFERROR(VLOOKUP(Cursos[[#This Row],[Modelo correcto]],Modelos[[Modelo correcto]:[¿En línea?]],2,FALSE),"REVISAR")</f>
        <v>HP</v>
      </c>
      <c r="E1161" s="18" t="str">
        <f>+IFERROR(VLOOKUP(Cursos[[#This Row],[Modelo correcto]],Modelos[[Modelo correcto]:[¿En línea?]],3,FALSE),"REVISAR")</f>
        <v>SÍ</v>
      </c>
      <c r="F1161" s="18" t="str">
        <f>+Cursos[[#This Row],[IS]]&amp;Cursos[[#This Row],[Modelo correcto]]</f>
        <v>ANDRES ALVARO PEREZ GARCIASamsung M5370 Service Training</v>
      </c>
      <c r="G1161" s="18">
        <v>0</v>
      </c>
      <c r="H1161" s="19">
        <v>44044</v>
      </c>
      <c r="I1161" s="18" t="str">
        <f>+IFERROR(VLOOKUP(Cursos[[#This Row],[Modelo correcto]],Modelos[[Modelo correcto]:[Aplica para certificación]],4,FALSE),"REVISAR")</f>
        <v>NO</v>
      </c>
    </row>
    <row r="1162" spans="1:9" ht="15.75" x14ac:dyDescent="0.25">
      <c r="A1162" s="144" t="s">
        <v>304</v>
      </c>
      <c r="B1162">
        <v>1</v>
      </c>
      <c r="C1162" s="110" t="s">
        <v>1811</v>
      </c>
      <c r="D1162" s="18" t="str">
        <f>+IFERROR(VLOOKUP(Cursos[[#This Row],[Modelo correcto]],Modelos[[Modelo correcto]:[¿En línea?]],2,FALSE),"REVISAR")</f>
        <v>HP</v>
      </c>
      <c r="E1162" s="18" t="str">
        <f>+IFERROR(VLOOKUP(Cursos[[#This Row],[Modelo correcto]],Modelos[[Modelo correcto]:[¿En línea?]],3,FALSE),"REVISAR")</f>
        <v>SÍ</v>
      </c>
      <c r="F1162" s="18" t="str">
        <f>+Cursos[[#This Row],[IS]]&amp;Cursos[[#This Row],[Modelo correcto]]</f>
        <v>ANDRES ALVARO PEREZ GARCIAHP LaserJet MFP M726xx Live Event</v>
      </c>
      <c r="G1162" s="18">
        <v>0</v>
      </c>
      <c r="H1162" s="19">
        <v>44044</v>
      </c>
      <c r="I1162" s="18" t="str">
        <f>+IFERROR(VLOOKUP(Cursos[[#This Row],[Modelo correcto]],Modelos[[Modelo correcto]:[Aplica para certificación]],4,FALSE),"REVISAR")</f>
        <v>NO</v>
      </c>
    </row>
    <row r="1163" spans="1:9" x14ac:dyDescent="0.25">
      <c r="A1163" s="144" t="s">
        <v>304</v>
      </c>
      <c r="B1163">
        <v>1</v>
      </c>
      <c r="C1163" s="10" t="s">
        <v>1952</v>
      </c>
      <c r="D1163" s="18" t="str">
        <f>+IFERROR(VLOOKUP(Cursos[[#This Row],[Modelo correcto]],Modelos[[Modelo correcto]:[¿En línea?]],2,FALSE),"REVISAR")</f>
        <v>HP</v>
      </c>
      <c r="E1163" s="18" t="str">
        <f>+IFERROR(VLOOKUP(Cursos[[#This Row],[Modelo correcto]],Modelos[[Modelo correcto]:[¿En línea?]],3,FALSE),"REVISAR")</f>
        <v>SÍ</v>
      </c>
      <c r="F1163" s="18" t="str">
        <f>+Cursos[[#This Row],[IS]]&amp;Cursos[[#This Row],[Modelo correcto]]</f>
        <v>ANDRES ALVARO PEREZ GARCIAHP SmartStream Introduction</v>
      </c>
      <c r="G1163" s="18">
        <v>0</v>
      </c>
      <c r="H1163" s="19">
        <v>44044</v>
      </c>
      <c r="I1163" s="18" t="str">
        <f>+IFERROR(VLOOKUP(Cursos[[#This Row],[Modelo correcto]],Modelos[[Modelo correcto]:[Aplica para certificación]],4,FALSE),"REVISAR")</f>
        <v>NO</v>
      </c>
    </row>
    <row r="1164" spans="1:9" x14ac:dyDescent="0.25">
      <c r="A1164" s="144" t="s">
        <v>304</v>
      </c>
      <c r="B1164">
        <v>1</v>
      </c>
      <c r="C1164" s="145" t="s">
        <v>1987</v>
      </c>
      <c r="D1164" s="18" t="str">
        <f>+IFERROR(VLOOKUP(Cursos[[#This Row],[Modelo correcto]],Modelos[[Modelo correcto]:[¿En línea?]],2,FALSE),"REVISAR")</f>
        <v>HP</v>
      </c>
      <c r="E1164" s="18" t="str">
        <f>+IFERROR(VLOOKUP(Cursos[[#This Row],[Modelo correcto]],Modelos[[Modelo correcto]:[¿En línea?]],3,FALSE),"REVISAR")</f>
        <v>SÍ</v>
      </c>
      <c r="F1164" s="18" t="str">
        <f>+Cursos[[#This Row],[IS]]&amp;Cursos[[#This Row],[Modelo correcto]]</f>
        <v>ANDRES ALVARO PEREZ GARCIALES OPS HP FutureSmart 4 Live Event Training – February 2017</v>
      </c>
      <c r="G1164" s="18">
        <v>0</v>
      </c>
      <c r="H1164" s="19">
        <v>44044</v>
      </c>
      <c r="I1164" s="18" t="str">
        <f>+IFERROR(VLOOKUP(Cursos[[#This Row],[Modelo correcto]],Modelos[[Modelo correcto]:[Aplica para certificación]],4,FALSE),"REVISAR")</f>
        <v>NO</v>
      </c>
    </row>
    <row r="1165" spans="1:9" x14ac:dyDescent="0.25">
      <c r="A1165" s="144" t="s">
        <v>304</v>
      </c>
      <c r="B1165">
        <v>1</v>
      </c>
      <c r="C1165" s="145" t="s">
        <v>1988</v>
      </c>
      <c r="D1165" s="18" t="str">
        <f>+IFERROR(VLOOKUP(Cursos[[#This Row],[Modelo correcto]],Modelos[[Modelo correcto]:[¿En línea?]],2,FALSE),"REVISAR")</f>
        <v>HP</v>
      </c>
      <c r="E1165" s="18" t="str">
        <f>+IFERROR(VLOOKUP(Cursos[[#This Row],[Modelo correcto]],Modelos[[Modelo correcto]:[¿En línea?]],3,FALSE),"REVISAR")</f>
        <v>SÍ</v>
      </c>
      <c r="F1165" s="18" t="str">
        <f>+Cursos[[#This Row],[IS]]&amp;Cursos[[#This Row],[Modelo correcto]]</f>
        <v>ANDRES ALVARO PEREZ GARCIASamsung Smart UX Center Solution Training</v>
      </c>
      <c r="G1165" s="18">
        <v>0</v>
      </c>
      <c r="H1165" s="19">
        <v>44044</v>
      </c>
      <c r="I1165" s="18" t="str">
        <f>+IFERROR(VLOOKUP(Cursos[[#This Row],[Modelo correcto]],Modelos[[Modelo correcto]:[Aplica para certificación]],4,FALSE),"REVISAR")</f>
        <v>NO</v>
      </c>
    </row>
    <row r="1166" spans="1:9" x14ac:dyDescent="0.25">
      <c r="A1166" s="144" t="s">
        <v>304</v>
      </c>
      <c r="B1166">
        <v>1</v>
      </c>
      <c r="C1166" s="145" t="s">
        <v>2001</v>
      </c>
      <c r="D1166" s="18" t="str">
        <f>+IFERROR(VLOOKUP(Cursos[[#This Row],[Modelo correcto]],Modelos[[Modelo correcto]:[¿En línea?]],2,FALSE),"REVISAR")</f>
        <v>HP</v>
      </c>
      <c r="E1166" s="18" t="str">
        <f>+IFERROR(VLOOKUP(Cursos[[#This Row],[Modelo correcto]],Modelos[[Modelo correcto]:[¿En línea?]],3,FALSE),"REVISAR")</f>
        <v>SÍ</v>
      </c>
      <c r="F1166" s="18" t="str">
        <f>+Cursos[[#This Row],[IS]]&amp;Cursos[[#This Row],[Modelo correcto]]</f>
        <v>ANDRES ALVARO PEREZ GARCIALesson 4 Configure Web printing</v>
      </c>
      <c r="G1166" s="18">
        <v>1</v>
      </c>
      <c r="H1166" s="19">
        <v>44044</v>
      </c>
      <c r="I1166" s="18" t="str">
        <f>+IFERROR(VLOOKUP(Cursos[[#This Row],[Modelo correcto]],Modelos[[Modelo correcto]:[Aplica para certificación]],4,FALSE),"REVISAR")</f>
        <v>NO</v>
      </c>
    </row>
    <row r="1167" spans="1:9" ht="15.75" x14ac:dyDescent="0.25">
      <c r="A1167" s="144" t="s">
        <v>304</v>
      </c>
      <c r="B1167">
        <v>1</v>
      </c>
      <c r="C1167" s="110" t="s">
        <v>2101</v>
      </c>
      <c r="D1167" s="18" t="str">
        <f>+IFERROR(VLOOKUP(Cursos[[#This Row],[Modelo correcto]],Modelos[[Modelo correcto]:[¿En línea?]],2,FALSE),"REVISAR")</f>
        <v>LEXMARK</v>
      </c>
      <c r="E1167" s="18" t="str">
        <f>+IFERROR(VLOOKUP(Cursos[[#This Row],[Modelo correcto]],Modelos[[Modelo correcto]:[¿En línea?]],3,FALSE),"REVISAR")</f>
        <v>SÍ</v>
      </c>
      <c r="F1167" s="18" t="str">
        <f>+Cursos[[#This Row],[IS]]&amp;Cursos[[#This Row],[Modelo correcto]]</f>
        <v>ANDRES ALVARO PEREZ GARCIAMono A4 de BSD para pequeños y medianos grupos de trabajo</v>
      </c>
      <c r="G1167" s="18">
        <v>0</v>
      </c>
      <c r="H1167" s="19">
        <v>44044</v>
      </c>
      <c r="I1167" s="18" t="str">
        <f>+IFERROR(VLOOKUP(Cursos[[#This Row],[Modelo correcto]],Modelos[[Modelo correcto]:[Aplica para certificación]],4,FALSE),"REVISAR")</f>
        <v>NO</v>
      </c>
    </row>
    <row r="1168" spans="1:9" ht="15.75" x14ac:dyDescent="0.25">
      <c r="A1168" s="144" t="s">
        <v>304</v>
      </c>
      <c r="B1168">
        <v>1</v>
      </c>
      <c r="C1168" s="110" t="s">
        <v>1420</v>
      </c>
      <c r="D1168" s="18" t="str">
        <f>+IFERROR(VLOOKUP(Cursos[[#This Row],[Modelo correcto]],Modelos[[Modelo correcto]:[¿En línea?]],2,FALSE),"REVISAR")</f>
        <v>LEXMARK</v>
      </c>
      <c r="E1168" s="18" t="str">
        <f>+IFERROR(VLOOKUP(Cursos[[#This Row],[Modelo correcto]],Modelos[[Modelo correcto]:[¿En línea?]],3,FALSE),"REVISAR")</f>
        <v>SÍ</v>
      </c>
      <c r="F1168" s="18" t="str">
        <f>+Cursos[[#This Row],[IS]]&amp;Cursos[[#This Row],[Modelo correcto]]</f>
        <v>ANDRES ALVARO PEREZ GARCIAGeneral MFP Control Panel</v>
      </c>
      <c r="G1168" s="18">
        <v>0</v>
      </c>
      <c r="H1168" s="19">
        <v>44044</v>
      </c>
      <c r="I1168" s="18" t="str">
        <f>+IFERROR(VLOOKUP(Cursos[[#This Row],[Modelo correcto]],Modelos[[Modelo correcto]:[Aplica para certificación]],4,FALSE),"REVISAR")</f>
        <v>NO</v>
      </c>
    </row>
    <row r="1169" spans="1:9" ht="15.75" x14ac:dyDescent="0.25">
      <c r="A1169" s="144" t="s">
        <v>304</v>
      </c>
      <c r="B1169">
        <v>1</v>
      </c>
      <c r="C1169" s="110" t="s">
        <v>1417</v>
      </c>
      <c r="D1169" s="18" t="str">
        <f>+IFERROR(VLOOKUP(Cursos[[#This Row],[Modelo correcto]],Modelos[[Modelo correcto]:[¿En línea?]],2,FALSE),"REVISAR")</f>
        <v>LEXMARK</v>
      </c>
      <c r="E1169" s="18" t="str">
        <f>+IFERROR(VLOOKUP(Cursos[[#This Row],[Modelo correcto]],Modelos[[Modelo correcto]:[¿En línea?]],3,FALSE),"REVISAR")</f>
        <v>SÍ</v>
      </c>
      <c r="F1169" s="18" t="str">
        <f>+Cursos[[#This Row],[IS]]&amp;Cursos[[#This Row],[Modelo correcto]]</f>
        <v>ANDRES ALVARO PEREZ GARCIAPaper - Media</v>
      </c>
      <c r="G1169" s="18">
        <v>0</v>
      </c>
      <c r="H1169" s="19">
        <v>44044</v>
      </c>
      <c r="I1169" s="18" t="str">
        <f>+IFERROR(VLOOKUP(Cursos[[#This Row],[Modelo correcto]],Modelos[[Modelo correcto]:[Aplica para certificación]],4,FALSE),"REVISAR")</f>
        <v>NO</v>
      </c>
    </row>
    <row r="1170" spans="1:9" ht="15.75" x14ac:dyDescent="0.25">
      <c r="A1170" s="144" t="s">
        <v>304</v>
      </c>
      <c r="B1170">
        <v>1</v>
      </c>
      <c r="C1170" s="110" t="s">
        <v>2112</v>
      </c>
      <c r="D1170" s="18" t="str">
        <f>+IFERROR(VLOOKUP(Cursos[[#This Row],[Modelo correcto]],Modelos[[Modelo correcto]:[¿En línea?]],2,FALSE),"REVISAR")</f>
        <v>LEXMARK</v>
      </c>
      <c r="E1170" s="18" t="str">
        <f>+IFERROR(VLOOKUP(Cursos[[#This Row],[Modelo correcto]],Modelos[[Modelo correcto]:[¿En línea?]],3,FALSE),"REVISAR")</f>
        <v>SÍ</v>
      </c>
      <c r="F1170" s="18" t="str">
        <f>+Cursos[[#This Row],[IS]]&amp;Cursos[[#This Row],[Modelo correcto]]</f>
        <v>ANDRES ALVARO PEREZ GARCIA¿Por qué elegir hardware Lexmark?</v>
      </c>
      <c r="G1170" s="18">
        <v>1</v>
      </c>
      <c r="H1170" s="19">
        <v>44075</v>
      </c>
      <c r="I1170" s="18" t="str">
        <f>+IFERROR(VLOOKUP(Cursos[[#This Row],[Modelo correcto]],Modelos[[Modelo correcto]:[Aplica para certificación]],4,FALSE),"REVISAR")</f>
        <v>NO</v>
      </c>
    </row>
    <row r="1171" spans="1:9" x14ac:dyDescent="0.25">
      <c r="A1171" s="144" t="s">
        <v>359</v>
      </c>
      <c r="B1171">
        <v>1</v>
      </c>
      <c r="C1171" s="10" t="s">
        <v>998</v>
      </c>
      <c r="D1171" s="145" t="str">
        <f>+IFERROR(VLOOKUP(Cursos[[#This Row],[Modelo correcto]],Modelos[[Modelo correcto]:[¿En línea?]],2,FALSE),"REVISAR")</f>
        <v>OKI</v>
      </c>
      <c r="E1171" s="145" t="str">
        <f>+IFERROR(VLOOKUP(Cursos[[#This Row],[Modelo correcto]],Modelos[[Modelo correcto]:[¿En línea?]],3,FALSE),"REVISAR")</f>
        <v>NO</v>
      </c>
      <c r="F1171" s="18" t="str">
        <f>+Cursos[[#This Row],[IS]]&amp;Cursos[[#This Row],[Modelo correcto]]</f>
        <v>RENE CASTELLON RAMOSMPS5502</v>
      </c>
      <c r="G1171" s="18">
        <v>1</v>
      </c>
      <c r="H1171" s="18"/>
      <c r="I1171" s="18" t="str">
        <f>+IFERROR(VLOOKUP(Cursos[[#This Row],[Modelo correcto]],Modelos[[Modelo correcto]:[Aplica para certificación]],4,FALSE),"REVISAR")</f>
        <v>NO</v>
      </c>
    </row>
    <row r="1172" spans="1:9" ht="15.75" x14ac:dyDescent="0.25">
      <c r="A1172" s="144" t="s">
        <v>304</v>
      </c>
      <c r="B1172">
        <v>1</v>
      </c>
      <c r="C1172" s="110" t="s">
        <v>2113</v>
      </c>
      <c r="D1172" s="18" t="str">
        <f>+IFERROR(VLOOKUP(Cursos[[#This Row],[Modelo correcto]],Modelos[[Modelo correcto]:[¿En línea?]],2,FALSE),"REVISAR")</f>
        <v>LEXMARK</v>
      </c>
      <c r="E1172" s="18" t="str">
        <f>+IFERROR(VLOOKUP(Cursos[[#This Row],[Modelo correcto]],Modelos[[Modelo correcto]:[¿En línea?]],3,FALSE),"REVISAR")</f>
        <v>SÍ</v>
      </c>
      <c r="F1172" s="18" t="str">
        <f>+Cursos[[#This Row],[IS]]&amp;Cursos[[#This Row],[Modelo correcto]]</f>
        <v>ANDRES ALVARO PEREZ GARCIADescripción general de Soluciones Lexmark</v>
      </c>
      <c r="G1172" s="18">
        <v>1</v>
      </c>
      <c r="H1172" s="19">
        <v>44075</v>
      </c>
      <c r="I1172" s="18" t="str">
        <f>+IFERROR(VLOOKUP(Cursos[[#This Row],[Modelo correcto]],Modelos[[Modelo correcto]:[Aplica para certificación]],4,FALSE),"REVISAR")</f>
        <v>NO</v>
      </c>
    </row>
    <row r="1173" spans="1:9" x14ac:dyDescent="0.25">
      <c r="A1173" s="144" t="s">
        <v>547</v>
      </c>
      <c r="B1173">
        <v>1</v>
      </c>
      <c r="C1173" s="53" t="s">
        <v>60</v>
      </c>
      <c r="D1173" s="18" t="str">
        <f>+IFERROR(VLOOKUP(Cursos[[#This Row],[Modelo correcto]],Modelos[[Modelo correcto]:[¿En línea?]],2,FALSE),"REVISAR")</f>
        <v>XEROX</v>
      </c>
      <c r="E1173" s="18" t="str">
        <f>+IFERROR(VLOOKUP(Cursos[[#This Row],[Modelo correcto]],Modelos[[Modelo correcto]:[¿En línea?]],3,FALSE),"REVISAR")</f>
        <v>SÍ</v>
      </c>
      <c r="F1173" s="18" t="str">
        <f>+Cursos[[#This Row],[IS]]&amp;Cursos[[#This Row],[Modelo correcto]]</f>
        <v>CESAR PEREZ BALBOA0015088</v>
      </c>
      <c r="G1173" s="18"/>
      <c r="H1173" s="18"/>
      <c r="I1173" s="18" t="str">
        <f>+IFERROR(VLOOKUP(Cursos[[#This Row],[Modelo correcto]],Modelos[[Modelo correcto]:[Aplica para certificación]],4,FALSE),"REVISAR")</f>
        <v>NO</v>
      </c>
    </row>
    <row r="1174" spans="1:9" ht="15.75" x14ac:dyDescent="0.25">
      <c r="A1174" s="144" t="s">
        <v>304</v>
      </c>
      <c r="B1174">
        <v>1</v>
      </c>
      <c r="C1174" s="110" t="s">
        <v>2114</v>
      </c>
      <c r="D1174" s="18" t="str">
        <f>+IFERROR(VLOOKUP(Cursos[[#This Row],[Modelo correcto]],Modelos[[Modelo correcto]:[¿En línea?]],2,FALSE),"REVISAR")</f>
        <v>LEXMARK</v>
      </c>
      <c r="E1174" s="18" t="str">
        <f>+IFERROR(VLOOKUP(Cursos[[#This Row],[Modelo correcto]],Modelos[[Modelo correcto]:[¿En línea?]],3,FALSE),"REVISAR")</f>
        <v>SÍ</v>
      </c>
      <c r="F1174" s="18" t="str">
        <f>+Cursos[[#This Row],[IS]]&amp;Cursos[[#This Row],[Modelo correcto]]</f>
        <v>ANDRES ALVARO PEREZ GARCIALexmark Cloud Services</v>
      </c>
      <c r="G1174" s="18">
        <v>1</v>
      </c>
      <c r="H1174" s="19">
        <v>44075</v>
      </c>
      <c r="I1174" s="18" t="str">
        <f>+IFERROR(VLOOKUP(Cursos[[#This Row],[Modelo correcto]],Modelos[[Modelo correcto]:[Aplica para certificación]],4,FALSE),"REVISAR")</f>
        <v>NO</v>
      </c>
    </row>
    <row r="1175" spans="1:9" x14ac:dyDescent="0.25">
      <c r="A1175" s="144" t="s">
        <v>304</v>
      </c>
      <c r="B1175">
        <v>1</v>
      </c>
      <c r="C1175" s="145" t="s">
        <v>1740</v>
      </c>
      <c r="D1175" s="18" t="str">
        <f>+IFERROR(VLOOKUP(Cursos[[#This Row],[Modelo correcto]],Modelos[[Modelo correcto]:[¿En línea?]],2,FALSE),"REVISAR")</f>
        <v>LEXMARK</v>
      </c>
      <c r="E1175" s="145" t="str">
        <f>+IFERROR(VLOOKUP(Cursos[[#This Row],[Modelo correcto]],Modelos[[Modelo correcto]:[¿En línea?]],3,FALSE),"REVISAR")</f>
        <v>SÍ</v>
      </c>
      <c r="F1175" s="18" t="str">
        <f>+Cursos[[#This Row],[IS]]&amp;Cursos[[#This Row],[Modelo correcto]]</f>
        <v>ANDRES ALVARO PEREZ GARCIAInteract For Lexmark</v>
      </c>
      <c r="G1175" s="18">
        <v>0</v>
      </c>
      <c r="H1175" s="19">
        <v>44075</v>
      </c>
      <c r="I1175" s="18" t="str">
        <f>+IFERROR(VLOOKUP(Cursos[[#This Row],[Modelo correcto]],Modelos[[Modelo correcto]:[Aplica para certificación]],4,FALSE),"REVISAR")</f>
        <v>NO</v>
      </c>
    </row>
    <row r="1176" spans="1:9" x14ac:dyDescent="0.25">
      <c r="A1176" s="144" t="s">
        <v>547</v>
      </c>
      <c r="B1176">
        <v>1</v>
      </c>
      <c r="C1176" s="10" t="s">
        <v>9</v>
      </c>
      <c r="D1176" s="10" t="str">
        <f>+IFERROR(VLOOKUP(Cursos[[#This Row],[Modelo correcto]],Modelos[[Modelo correcto]:[¿En línea?]],2,FALSE),"REVISAR")</f>
        <v>XEROX</v>
      </c>
      <c r="E1176" s="10" t="str">
        <f>+IFERROR(VLOOKUP(Cursos[[#This Row],[Modelo correcto]],Modelos[[Modelo correcto]:[¿En línea?]],3,FALSE),"REVISAR")</f>
        <v>SÍ</v>
      </c>
      <c r="F1176" s="18" t="str">
        <f>+Cursos[[#This Row],[IS]]&amp;Cursos[[#This Row],[Modelo correcto]]</f>
        <v>CESAR PEREZ BALBOA4265XTS</v>
      </c>
      <c r="G1176" s="18">
        <v>1</v>
      </c>
      <c r="H1176" s="18"/>
      <c r="I1176" s="18" t="str">
        <f>+IFERROR(VLOOKUP(Cursos[[#This Row],[Modelo correcto]],Modelos[[Modelo correcto]:[Aplica para certificación]],4,FALSE),"REVISAR")</f>
        <v>NO</v>
      </c>
    </row>
    <row r="1177" spans="1:9" ht="15.75" x14ac:dyDescent="0.25">
      <c r="A1177" s="144" t="s">
        <v>304</v>
      </c>
      <c r="B1177">
        <v>1</v>
      </c>
      <c r="C1177" s="110" t="s">
        <v>765</v>
      </c>
      <c r="D1177" s="18" t="str">
        <f>+IFERROR(VLOOKUP(Cursos[[#This Row],[Modelo correcto]],Modelos[[Modelo correcto]:[¿En línea?]],2,FALSE),"REVISAR")</f>
        <v>LEXMARK</v>
      </c>
      <c r="E1177" s="145" t="str">
        <f>+IFERROR(VLOOKUP(Cursos[[#This Row],[Modelo correcto]],Modelos[[Modelo correcto]:[¿En línea?]],3,FALSE),"REVISAR")</f>
        <v>SÍ</v>
      </c>
      <c r="F1177" s="18" t="str">
        <f>+Cursos[[#This Row],[IS]]&amp;Cursos[[#This Row],[Modelo correcto]]</f>
        <v>ANDRES ALVARO PEREZ GARCIAEmbedded Web Server</v>
      </c>
      <c r="G1177" s="18">
        <v>0</v>
      </c>
      <c r="H1177" s="19">
        <v>44075</v>
      </c>
      <c r="I1177" s="18" t="str">
        <f>+IFERROR(VLOOKUP(Cursos[[#This Row],[Modelo correcto]],Modelos[[Modelo correcto]:[Aplica para certificación]],4,FALSE),"REVISAR")</f>
        <v>NO</v>
      </c>
    </row>
    <row r="1178" spans="1:9" x14ac:dyDescent="0.25">
      <c r="A1178" s="144" t="s">
        <v>547</v>
      </c>
      <c r="B1178">
        <v>1</v>
      </c>
      <c r="C1178" s="10" t="s">
        <v>163</v>
      </c>
      <c r="D1178" s="18" t="str">
        <f>+IFERROR(VLOOKUP(Cursos[[#This Row],[Modelo correcto]],Modelos[[Modelo correcto]:[¿En línea?]],2,FALSE),"REVISAR")</f>
        <v>XEROX</v>
      </c>
      <c r="E1178" s="18" t="str">
        <f>+IFERROR(VLOOKUP(Cursos[[#This Row],[Modelo correcto]],Modelos[[Modelo correcto]:[¿En línea?]],3,FALSE),"REVISAR")</f>
        <v>SÍ</v>
      </c>
      <c r="F1178" s="18" t="str">
        <f>+Cursos[[#This Row],[IS]]&amp;Cursos[[#This Row],[Modelo correcto]]</f>
        <v>CESAR PEREZ BALBOA7346A</v>
      </c>
      <c r="G1178" s="18">
        <v>1</v>
      </c>
      <c r="H1178" s="19">
        <v>43739</v>
      </c>
      <c r="I1178" s="18" t="str">
        <f>+IFERROR(VLOOKUP(Cursos[[#This Row],[Modelo correcto]],Modelos[[Modelo correcto]:[Aplica para certificación]],4,FALSE),"REVISAR")</f>
        <v>NO</v>
      </c>
    </row>
    <row r="1179" spans="1:9" x14ac:dyDescent="0.25">
      <c r="A1179" s="144" t="s">
        <v>547</v>
      </c>
      <c r="B1179">
        <v>1</v>
      </c>
      <c r="C1179" s="10" t="s">
        <v>270</v>
      </c>
      <c r="D1179" s="10" t="str">
        <f>+IFERROR(VLOOKUP(Cursos[[#This Row],[Modelo correcto]],Modelos[[Modelo correcto]:[¿En línea?]],2,FALSE),"REVISAR")</f>
        <v>XEROX</v>
      </c>
      <c r="E1179" s="10" t="str">
        <f>+IFERROR(VLOOKUP(Cursos[[#This Row],[Modelo correcto]],Modelos[[Modelo correcto]:[¿En línea?]],3,FALSE),"REVISAR")</f>
        <v>SÍ</v>
      </c>
      <c r="F1179" s="18" t="str">
        <f>+Cursos[[#This Row],[IS]]&amp;Cursos[[#This Row],[Modelo correcto]]</f>
        <v>CESAR PEREZ BALBOA7500ASP</v>
      </c>
      <c r="G1179" s="18">
        <v>1</v>
      </c>
      <c r="H1179" s="18"/>
      <c r="I1179" s="18" t="str">
        <f>+IFERROR(VLOOKUP(Cursos[[#This Row],[Modelo correcto]],Modelos[[Modelo correcto]:[Aplica para certificación]],4,FALSE),"REVISAR")</f>
        <v>NO</v>
      </c>
    </row>
    <row r="1180" spans="1:9" x14ac:dyDescent="0.25">
      <c r="A1180" s="144" t="s">
        <v>547</v>
      </c>
      <c r="B1180">
        <v>1</v>
      </c>
      <c r="C1180" s="10" t="s">
        <v>11</v>
      </c>
      <c r="D1180" s="10" t="str">
        <f>+IFERROR(VLOOKUP(Cursos[[#This Row],[Modelo correcto]],Modelos[[Modelo correcto]:[¿En línea?]],2,FALSE),"REVISAR")</f>
        <v>XEROX</v>
      </c>
      <c r="E1180" s="10" t="str">
        <f>+IFERROR(VLOOKUP(Cursos[[#This Row],[Modelo correcto]],Modelos[[Modelo correcto]:[¿En línea?]],3,FALSE),"REVISAR")</f>
        <v>SÍ</v>
      </c>
      <c r="F1180" s="18" t="str">
        <f>+Cursos[[#This Row],[IS]]&amp;Cursos[[#This Row],[Modelo correcto]]</f>
        <v>CESAR PEREZ BALBOA9301SXT</v>
      </c>
      <c r="G1180" s="18">
        <v>1</v>
      </c>
      <c r="H1180" s="18"/>
      <c r="I1180" s="18" t="str">
        <f>+IFERROR(VLOOKUP(Cursos[[#This Row],[Modelo correcto]],Modelos[[Modelo correcto]:[Aplica para certificación]],4,FALSE),"REVISAR")</f>
        <v>NO</v>
      </c>
    </row>
    <row r="1181" spans="1:9" x14ac:dyDescent="0.25">
      <c r="A1181" s="144" t="s">
        <v>547</v>
      </c>
      <c r="B1181">
        <v>1</v>
      </c>
      <c r="C1181" s="10" t="s">
        <v>180</v>
      </c>
      <c r="D1181" s="18" t="str">
        <f>+IFERROR(VLOOKUP(Cursos[[#This Row],[Modelo correcto]],Modelos[[Modelo correcto]:[¿En línea?]],2,FALSE),"REVISAR")</f>
        <v>XEROX</v>
      </c>
      <c r="E1181" s="18" t="str">
        <f>+IFERROR(VLOOKUP(Cursos[[#This Row],[Modelo correcto]],Modelos[[Modelo correcto]:[¿En línea?]],3,FALSE),"REVISAR")</f>
        <v>SÍ</v>
      </c>
      <c r="F1181" s="18" t="str">
        <f>+Cursos[[#This Row],[IS]]&amp;Cursos[[#This Row],[Modelo correcto]]</f>
        <v>CESAR PEREZ BALBOAA15SNTF</v>
      </c>
      <c r="G1181" s="18">
        <v>0</v>
      </c>
      <c r="H1181" s="19">
        <v>43770</v>
      </c>
      <c r="I1181" s="18" t="str">
        <f>+IFERROR(VLOOKUP(Cursos[[#This Row],[Modelo correcto]],Modelos[[Modelo correcto]:[Aplica para certificación]],4,FALSE),"REVISAR")</f>
        <v>NO</v>
      </c>
    </row>
    <row r="1182" spans="1:9" x14ac:dyDescent="0.25">
      <c r="A1182" s="144" t="s">
        <v>547</v>
      </c>
      <c r="B1182">
        <v>1</v>
      </c>
      <c r="C1182" s="10" t="s">
        <v>273</v>
      </c>
      <c r="D1182" s="18" t="str">
        <f>+IFERROR(VLOOKUP(Cursos[[#This Row],[Modelo correcto]],Modelos[[Modelo correcto]:[¿En línea?]],2,FALSE),"REVISAR")</f>
        <v>XEROX</v>
      </c>
      <c r="E1182" s="18" t="str">
        <f>+IFERROR(VLOOKUP(Cursos[[#This Row],[Modelo correcto]],Modelos[[Modelo correcto]:[¿En línea?]],3,FALSE),"REVISAR")</f>
        <v>SÍ</v>
      </c>
      <c r="F1182" s="18" t="str">
        <f>+Cursos[[#This Row],[IS]]&amp;Cursos[[#This Row],[Modelo correcto]]</f>
        <v>CESAR PEREZ BALBOAAB80HVF</v>
      </c>
      <c r="G1182" s="18">
        <v>1</v>
      </c>
      <c r="H1182" s="18"/>
      <c r="I1182" s="18" t="str">
        <f>+IFERROR(VLOOKUP(Cursos[[#This Row],[Modelo correcto]],Modelos[[Modelo correcto]:[Aplica para certificación]],4,FALSE),"REVISAR")</f>
        <v>SÍ</v>
      </c>
    </row>
    <row r="1183" spans="1:9" x14ac:dyDescent="0.25">
      <c r="A1183" s="144" t="s">
        <v>547</v>
      </c>
      <c r="B1183">
        <v>1</v>
      </c>
      <c r="C1183" s="10" t="s">
        <v>249</v>
      </c>
      <c r="D1183" s="10" t="str">
        <f>+IFERROR(VLOOKUP(Cursos[[#This Row],[Modelo correcto]],Modelos[[Modelo correcto]:[¿En línea?]],2,FALSE),"REVISAR")</f>
        <v>XEROX</v>
      </c>
      <c r="E1183" s="10" t="str">
        <f>+IFERROR(VLOOKUP(Cursos[[#This Row],[Modelo correcto]],Modelos[[Modelo correcto]:[¿En línea?]],3,FALSE),"REVISAR")</f>
        <v>SÍ</v>
      </c>
      <c r="F1183" s="18" t="str">
        <f>+Cursos[[#This Row],[IS]]&amp;Cursos[[#This Row],[Modelo correcto]]</f>
        <v>CESAR PEREZ BALBOAAB80XTA</v>
      </c>
      <c r="G1183" s="18">
        <v>1</v>
      </c>
      <c r="H1183" s="18"/>
      <c r="I1183" s="18" t="str">
        <f>+IFERROR(VLOOKUP(Cursos[[#This Row],[Modelo correcto]],Modelos[[Modelo correcto]:[Aplica para certificación]],4,FALSE),"REVISAR")</f>
        <v>SÍ</v>
      </c>
    </row>
    <row r="1184" spans="1:9" x14ac:dyDescent="0.25">
      <c r="A1184" s="144" t="s">
        <v>547</v>
      </c>
      <c r="B1184">
        <v>1</v>
      </c>
      <c r="C1184" s="10" t="s">
        <v>251</v>
      </c>
      <c r="D1184" s="10" t="str">
        <f>+IFERROR(VLOOKUP(Cursos[[#This Row],[Modelo correcto]],Modelos[[Modelo correcto]:[¿En línea?]],2,FALSE),"REVISAR")</f>
        <v>XEROX</v>
      </c>
      <c r="E1184" s="10" t="str">
        <f>+IFERROR(VLOOKUP(Cursos[[#This Row],[Modelo correcto]],Modelos[[Modelo correcto]:[¿En línea?]],3,FALSE),"REVISAR")</f>
        <v>SÍ</v>
      </c>
      <c r="F1184" s="18" t="str">
        <f>+Cursos[[#This Row],[IS]]&amp;Cursos[[#This Row],[Modelo correcto]]</f>
        <v>CESAR PEREZ BALBOAAC80XTA</v>
      </c>
      <c r="G1184" s="18">
        <v>1</v>
      </c>
      <c r="H1184" s="18"/>
      <c r="I1184" s="18" t="str">
        <f>+IFERROR(VLOOKUP(Cursos[[#This Row],[Modelo correcto]],Modelos[[Modelo correcto]:[Aplica para certificación]],4,FALSE),"REVISAR")</f>
        <v>SÍ</v>
      </c>
    </row>
    <row r="1185" spans="1:9" ht="15.75" x14ac:dyDescent="0.25">
      <c r="A1185" s="144" t="s">
        <v>304</v>
      </c>
      <c r="B1185">
        <v>1</v>
      </c>
      <c r="C1185" s="110" t="s">
        <v>1269</v>
      </c>
      <c r="D1185" s="18" t="str">
        <f>+IFERROR(VLOOKUP(Cursos[[#This Row],[Modelo correcto]],Modelos[[Modelo correcto]:[¿En línea?]],2,FALSE),"REVISAR")</f>
        <v>LEXMARK</v>
      </c>
      <c r="E1185" s="145" t="str">
        <f>+IFERROR(VLOOKUP(Cursos[[#This Row],[Modelo correcto]],Modelos[[Modelo correcto]:[¿En línea?]],3,FALSE),"REVISAR")</f>
        <v>SÍ</v>
      </c>
      <c r="F1185" s="18" t="str">
        <f>+Cursos[[#This Row],[IS]]&amp;Cursos[[#This Row],[Modelo correcto]]</f>
        <v>ANDRES ALVARO PEREZ GARCIADowntime Reports Printing</v>
      </c>
      <c r="G1185" s="18">
        <v>1</v>
      </c>
      <c r="H1185" s="19">
        <v>44075</v>
      </c>
      <c r="I1185" s="18" t="str">
        <f>+IFERROR(VLOOKUP(Cursos[[#This Row],[Modelo correcto]],Modelos[[Modelo correcto]:[Aplica para certificación]],4,FALSE),"REVISAR")</f>
        <v>NO</v>
      </c>
    </row>
    <row r="1186" spans="1:9" x14ac:dyDescent="0.25">
      <c r="A1186" s="144" t="s">
        <v>547</v>
      </c>
      <c r="B1186">
        <v>1</v>
      </c>
      <c r="C1186" s="10" t="s">
        <v>117</v>
      </c>
      <c r="D1186" s="18" t="str">
        <f>+IFERROR(VLOOKUP(Cursos[[#This Row],[Modelo correcto]],Modelos[[Modelo correcto]:[¿En línea?]],2,FALSE),"REVISAR")</f>
        <v>XEROX</v>
      </c>
      <c r="E1186" s="18" t="str">
        <f>+IFERROR(VLOOKUP(Cursos[[#This Row],[Modelo correcto]],Modelos[[Modelo correcto]:[¿En línea?]],3,FALSE),"REVISAR")</f>
        <v>SÍ</v>
      </c>
      <c r="F1186" s="18" t="str">
        <f>+Cursos[[#This Row],[IS]]&amp;Cursos[[#This Row],[Modelo correcto]]</f>
        <v>CESAR PEREZ BALBOAC13717</v>
      </c>
      <c r="G1186" s="18">
        <v>0</v>
      </c>
      <c r="H1186" s="19">
        <v>43739</v>
      </c>
      <c r="I1186" s="18" t="str">
        <f>+IFERROR(VLOOKUP(Cursos[[#This Row],[Modelo correcto]],Modelos[[Modelo correcto]:[Aplica para certificación]],4,FALSE),"REVISAR")</f>
        <v>NO</v>
      </c>
    </row>
    <row r="1187" spans="1:9" ht="15.75" x14ac:dyDescent="0.25">
      <c r="A1187" s="144" t="s">
        <v>304</v>
      </c>
      <c r="B1187">
        <v>1</v>
      </c>
      <c r="C1187" s="110" t="s">
        <v>946</v>
      </c>
      <c r="D1187" s="18" t="str">
        <f>+IFERROR(VLOOKUP(Cursos[[#This Row],[Modelo correcto]],Modelos[[Modelo correcto]:[¿En línea?]],2,FALSE),"REVISAR")</f>
        <v>LEXMARK</v>
      </c>
      <c r="E1187" s="145" t="str">
        <f>+IFERROR(VLOOKUP(Cursos[[#This Row],[Modelo correcto]],Modelos[[Modelo correcto]:[¿En línea?]],3,FALSE),"REVISAR")</f>
        <v>SÍ</v>
      </c>
      <c r="F1187" s="18" t="str">
        <f>+Cursos[[#This Row],[IS]]&amp;Cursos[[#This Row],[Modelo correcto]]</f>
        <v>ANDRES ALVARO PEREZ GARCIAGeneral Laser Control Panel</v>
      </c>
      <c r="G1187" s="18">
        <v>1</v>
      </c>
      <c r="H1187" s="19">
        <v>44075</v>
      </c>
      <c r="I1187" s="18" t="str">
        <f>+IFERROR(VLOOKUP(Cursos[[#This Row],[Modelo correcto]],Modelos[[Modelo correcto]:[Aplica para certificación]],4,FALSE),"REVISAR")</f>
        <v>NO</v>
      </c>
    </row>
    <row r="1188" spans="1:9" x14ac:dyDescent="0.25">
      <c r="A1188" s="144" t="s">
        <v>547</v>
      </c>
      <c r="B1188">
        <v>1</v>
      </c>
      <c r="C1188" s="10" t="s">
        <v>133</v>
      </c>
      <c r="D1188" s="18" t="str">
        <f>+IFERROR(VLOOKUP(Cursos[[#This Row],[Modelo correcto]],Modelos[[Modelo correcto]:[¿En línea?]],2,FALSE),"REVISAR")</f>
        <v>XEROX</v>
      </c>
      <c r="E1188" s="18" t="str">
        <f>+IFERROR(VLOOKUP(Cursos[[#This Row],[Modelo correcto]],Modelos[[Modelo correcto]:[¿En línea?]],3,FALSE),"REVISAR")</f>
        <v>SÍ</v>
      </c>
      <c r="F1188" s="18" t="str">
        <f>+Cursos[[#This Row],[IS]]&amp;Cursos[[#This Row],[Modelo correcto]]</f>
        <v>CESAR PEREZ BALBOAC14049</v>
      </c>
      <c r="G1188" s="18">
        <v>0</v>
      </c>
      <c r="H1188" s="19">
        <v>43770</v>
      </c>
      <c r="I1188" s="18" t="str">
        <f>+IFERROR(VLOOKUP(Cursos[[#This Row],[Modelo correcto]],Modelos[[Modelo correcto]:[Aplica para certificación]],4,FALSE),"REVISAR")</f>
        <v>NO</v>
      </c>
    </row>
    <row r="1189" spans="1:9" ht="15.75" x14ac:dyDescent="0.25">
      <c r="A1189" s="144" t="s">
        <v>304</v>
      </c>
      <c r="B1189">
        <v>1</v>
      </c>
      <c r="C1189" s="110" t="s">
        <v>758</v>
      </c>
      <c r="D1189" s="18" t="str">
        <f>+IFERROR(VLOOKUP(Cursos[[#This Row],[Modelo correcto]],Modelos[[Modelo correcto]:[¿En línea?]],2,FALSE),"REVISAR")</f>
        <v>LEXMARK</v>
      </c>
      <c r="E1189" s="145" t="str">
        <f>+IFERROR(VLOOKUP(Cursos[[#This Row],[Modelo correcto]],Modelos[[Modelo correcto]:[¿En línea?]],3,FALSE),"REVISAR")</f>
        <v>SÍ</v>
      </c>
      <c r="F1189" s="18" t="str">
        <f>+Cursos[[#This Row],[IS]]&amp;Cursos[[#This Row],[Modelo correcto]]</f>
        <v>ANDRES ALVARO PEREZ GARCIABasic Connectivity Concepts</v>
      </c>
      <c r="G1189" s="18">
        <v>1</v>
      </c>
      <c r="H1189" s="19">
        <v>44075</v>
      </c>
      <c r="I1189" s="18" t="str">
        <f>+IFERROR(VLOOKUP(Cursos[[#This Row],[Modelo correcto]],Modelos[[Modelo correcto]:[Aplica para certificación]],4,FALSE),"REVISAR")</f>
        <v>NO</v>
      </c>
    </row>
    <row r="1190" spans="1:9" x14ac:dyDescent="0.25">
      <c r="A1190" s="144" t="s">
        <v>547</v>
      </c>
      <c r="B1190">
        <v>1</v>
      </c>
      <c r="C1190" s="10" t="s">
        <v>12</v>
      </c>
      <c r="D1190" s="18" t="str">
        <f>+IFERROR(VLOOKUP(Cursos[[#This Row],[Modelo correcto]],Modelos[[Modelo correcto]:[¿En línea?]],2,FALSE),"REVISAR")</f>
        <v>XEROX</v>
      </c>
      <c r="E1190" s="18" t="str">
        <f>+IFERROR(VLOOKUP(Cursos[[#This Row],[Modelo correcto]],Modelos[[Modelo correcto]:[¿En línea?]],3,FALSE),"REVISAR")</f>
        <v>SÍ</v>
      </c>
      <c r="F1190" s="18" t="str">
        <f>+Cursos[[#This Row],[IS]]&amp;Cursos[[#This Row],[Modelo correcto]]</f>
        <v>CESAR PEREZ BALBOAC15008</v>
      </c>
      <c r="G1190" s="43">
        <v>0</v>
      </c>
      <c r="H1190" s="44">
        <v>43739</v>
      </c>
      <c r="I1190" s="18" t="str">
        <f>+IFERROR(VLOOKUP(Cursos[[#This Row],[Modelo correcto]],Modelos[[Modelo correcto]:[Aplica para certificación]],4,FALSE),"REVISAR")</f>
        <v>NO</v>
      </c>
    </row>
    <row r="1191" spans="1:9" x14ac:dyDescent="0.25">
      <c r="A1191" s="144" t="s">
        <v>547</v>
      </c>
      <c r="B1191">
        <v>1</v>
      </c>
      <c r="C1191" s="10" t="s">
        <v>279</v>
      </c>
      <c r="D1191" s="10" t="str">
        <f>+IFERROR(VLOOKUP(Cursos[[#This Row],[Modelo correcto]],Modelos[[Modelo correcto]:[¿En línea?]],2,FALSE),"REVISAR")</f>
        <v>XEROX</v>
      </c>
      <c r="E1191" s="10" t="str">
        <f>+IFERROR(VLOOKUP(Cursos[[#This Row],[Modelo correcto]],Modelos[[Modelo correcto]:[¿En línea?]],3,FALSE),"REVISAR")</f>
        <v>SÍ</v>
      </c>
      <c r="F1191" s="18" t="str">
        <f>+Cursos[[#This Row],[IS]]&amp;Cursos[[#This Row],[Modelo correcto]]</f>
        <v>CESAR PEREZ BALBOAC15024</v>
      </c>
      <c r="G1191" s="18">
        <v>1</v>
      </c>
      <c r="H1191" s="18"/>
      <c r="I1191" s="18" t="str">
        <f>+IFERROR(VLOOKUP(Cursos[[#This Row],[Modelo correcto]],Modelos[[Modelo correcto]:[Aplica para certificación]],4,FALSE),"REVISAR")</f>
        <v>NO</v>
      </c>
    </row>
    <row r="1192" spans="1:9" x14ac:dyDescent="0.25">
      <c r="A1192" s="144" t="s">
        <v>547</v>
      </c>
      <c r="B1192">
        <v>1</v>
      </c>
      <c r="C1192" s="10" t="s">
        <v>19</v>
      </c>
      <c r="D1192" s="10" t="str">
        <f>+IFERROR(VLOOKUP(Cursos[[#This Row],[Modelo correcto]],Modelos[[Modelo correcto]:[¿En línea?]],2,FALSE),"REVISAR")</f>
        <v>XEROX</v>
      </c>
      <c r="E1192" s="10" t="str">
        <f>+IFERROR(VLOOKUP(Cursos[[#This Row],[Modelo correcto]],Modelos[[Modelo correcto]:[¿En línea?]],3,FALSE),"REVISAR")</f>
        <v>SÍ</v>
      </c>
      <c r="F1192" s="18" t="str">
        <f>+Cursos[[#This Row],[IS]]&amp;Cursos[[#This Row],[Modelo correcto]]</f>
        <v>CESAR PEREZ BALBOAC15130</v>
      </c>
      <c r="G1192" s="18">
        <v>1</v>
      </c>
      <c r="H1192" s="18"/>
      <c r="I1192" s="18" t="str">
        <f>+IFERROR(VLOOKUP(Cursos[[#This Row],[Modelo correcto]],Modelos[[Modelo correcto]:[Aplica para certificación]],4,FALSE),"REVISAR")</f>
        <v>NO</v>
      </c>
    </row>
    <row r="1193" spans="1:9" x14ac:dyDescent="0.25">
      <c r="A1193" s="144" t="s">
        <v>547</v>
      </c>
      <c r="B1193">
        <v>1</v>
      </c>
      <c r="C1193" s="10" t="s">
        <v>119</v>
      </c>
      <c r="D1193" s="18" t="str">
        <f>+IFERROR(VLOOKUP(Cursos[[#This Row],[Modelo correcto]],Modelos[[Modelo correcto]:[¿En línea?]],2,FALSE),"REVISAR")</f>
        <v>XEROX</v>
      </c>
      <c r="E1193" s="18" t="str">
        <f>+IFERROR(VLOOKUP(Cursos[[#This Row],[Modelo correcto]],Modelos[[Modelo correcto]:[¿En línea?]],3,FALSE),"REVISAR")</f>
        <v>SÍ</v>
      </c>
      <c r="F1193" s="18" t="str">
        <f>+Cursos[[#This Row],[IS]]&amp;Cursos[[#This Row],[Modelo correcto]]</f>
        <v>CESAR PEREZ BALBOAC15527A</v>
      </c>
      <c r="G1193" s="18">
        <v>1</v>
      </c>
      <c r="H1193" s="19">
        <v>43770</v>
      </c>
      <c r="I1193" s="18" t="str">
        <f>+IFERROR(VLOOKUP(Cursos[[#This Row],[Modelo correcto]],Modelos[[Modelo correcto]:[Aplica para certificación]],4,FALSE),"REVISAR")</f>
        <v>NO</v>
      </c>
    </row>
    <row r="1194" spans="1:9" ht="15.75" x14ac:dyDescent="0.25">
      <c r="A1194" s="144" t="s">
        <v>304</v>
      </c>
      <c r="B1194">
        <v>1</v>
      </c>
      <c r="C1194" s="110" t="s">
        <v>800</v>
      </c>
      <c r="D1194" s="18" t="str">
        <f>+IFERROR(VLOOKUP(Cursos[[#This Row],[Modelo correcto]],Modelos[[Modelo correcto]:[¿En línea?]],2,FALSE),"REVISAR")</f>
        <v>LEXMARK</v>
      </c>
      <c r="E1194" s="145" t="str">
        <f>+IFERROR(VLOOKUP(Cursos[[#This Row],[Modelo correcto]],Modelos[[Modelo correcto]:[¿En línea?]],3,FALSE),"REVISAR")</f>
        <v>SÍ</v>
      </c>
      <c r="F1194" s="18" t="str">
        <f>+Cursos[[#This Row],[IS]]&amp;Cursos[[#This Row],[Modelo correcto]]</f>
        <v>ANDRES ALVARO PEREZ GARCIAVirtual Solution Center</v>
      </c>
      <c r="G1194" s="18">
        <v>1</v>
      </c>
      <c r="H1194" s="19">
        <v>44075</v>
      </c>
      <c r="I1194" s="18" t="str">
        <f>+IFERROR(VLOOKUP(Cursos[[#This Row],[Modelo correcto]],Modelos[[Modelo correcto]:[Aplica para certificación]],4,FALSE),"REVISAR")</f>
        <v>NO</v>
      </c>
    </row>
    <row r="1195" spans="1:9" x14ac:dyDescent="0.25">
      <c r="A1195" s="144" t="s">
        <v>547</v>
      </c>
      <c r="B1195">
        <v>1</v>
      </c>
      <c r="C1195" s="10" t="s">
        <v>50</v>
      </c>
      <c r="D1195" s="18" t="str">
        <f>+IFERROR(VLOOKUP(Cursos[[#This Row],[Modelo correcto]],Modelos[[Modelo correcto]:[¿En línea?]],2,FALSE),"REVISAR")</f>
        <v>XEROX</v>
      </c>
      <c r="E1195" s="18" t="str">
        <f>+IFERROR(VLOOKUP(Cursos[[#This Row],[Modelo correcto]],Modelos[[Modelo correcto]:[¿En línea?]],3,FALSE),"REVISAR")</f>
        <v>SÍ</v>
      </c>
      <c r="F1195" s="18" t="str">
        <f>+Cursos[[#This Row],[IS]]&amp;Cursos[[#This Row],[Modelo correcto]]</f>
        <v>CESAR PEREZ BALBOACC201A</v>
      </c>
      <c r="G1195" s="18">
        <v>0</v>
      </c>
      <c r="H1195" s="18"/>
      <c r="I1195" s="18" t="str">
        <f>+IFERROR(VLOOKUP(Cursos[[#This Row],[Modelo correcto]],Modelos[[Modelo correcto]:[Aplica para certificación]],4,FALSE),"REVISAR")</f>
        <v>NO</v>
      </c>
    </row>
    <row r="1196" spans="1:9" x14ac:dyDescent="0.25">
      <c r="A1196" s="144" t="s">
        <v>547</v>
      </c>
      <c r="B1196">
        <v>1</v>
      </c>
      <c r="C1196" s="10" t="s">
        <v>101</v>
      </c>
      <c r="D1196" s="18" t="str">
        <f>+IFERROR(VLOOKUP(Cursos[[#This Row],[Modelo correcto]],Modelos[[Modelo correcto]:[¿En línea?]],2,FALSE),"REVISAR")</f>
        <v>XEROX</v>
      </c>
      <c r="E1196" s="18" t="str">
        <f>+IFERROR(VLOOKUP(Cursos[[#This Row],[Modelo correcto]],Modelos[[Modelo correcto]:[¿En línea?]],3,FALSE),"REVISAR")</f>
        <v>SÍ</v>
      </c>
      <c r="F1196" s="18" t="str">
        <f>+Cursos[[#This Row],[IS]]&amp;Cursos[[#This Row],[Modelo correcto]]</f>
        <v>CESAR PEREZ BALBOACC202A</v>
      </c>
      <c r="G1196" s="18"/>
      <c r="H1196" s="18"/>
      <c r="I1196" s="18" t="str">
        <f>+IFERROR(VLOOKUP(Cursos[[#This Row],[Modelo correcto]],Modelos[[Modelo correcto]:[Aplica para certificación]],4,FALSE),"REVISAR")</f>
        <v>NO</v>
      </c>
    </row>
    <row r="1197" spans="1:9" x14ac:dyDescent="0.25">
      <c r="A1197" s="144" t="s">
        <v>547</v>
      </c>
      <c r="B1197">
        <v>1</v>
      </c>
      <c r="C1197" s="10" t="s">
        <v>103</v>
      </c>
      <c r="D1197" s="18" t="str">
        <f>+IFERROR(VLOOKUP(Cursos[[#This Row],[Modelo correcto]],Modelos[[Modelo correcto]:[¿En línea?]],2,FALSE),"REVISAR")</f>
        <v>XEROX</v>
      </c>
      <c r="E1197" s="18" t="str">
        <f>+IFERROR(VLOOKUP(Cursos[[#This Row],[Modelo correcto]],Modelos[[Modelo correcto]:[¿En línea?]],3,FALSE),"REVISAR")</f>
        <v>SÍ</v>
      </c>
      <c r="F1197" s="18" t="str">
        <f>+Cursos[[#This Row],[IS]]&amp;Cursos[[#This Row],[Modelo correcto]]</f>
        <v>CESAR PEREZ BALBOACC203A</v>
      </c>
      <c r="G1197" s="18">
        <v>0</v>
      </c>
      <c r="H1197" s="18"/>
      <c r="I1197" s="18" t="str">
        <f>+IFERROR(VLOOKUP(Cursos[[#This Row],[Modelo correcto]],Modelos[[Modelo correcto]:[Aplica para certificación]],4,FALSE),"REVISAR")</f>
        <v>NO</v>
      </c>
    </row>
    <row r="1198" spans="1:9" ht="15.75" x14ac:dyDescent="0.25">
      <c r="A1198" s="144" t="s">
        <v>304</v>
      </c>
      <c r="B1198">
        <v>1</v>
      </c>
      <c r="C1198" s="110" t="s">
        <v>761</v>
      </c>
      <c r="D1198" s="18" t="str">
        <f>+IFERROR(VLOOKUP(Cursos[[#This Row],[Modelo correcto]],Modelos[[Modelo correcto]:[¿En línea?]],2,FALSE),"REVISAR")</f>
        <v>LEXMARK</v>
      </c>
      <c r="E1198" s="145" t="str">
        <f>+IFERROR(VLOOKUP(Cursos[[#This Row],[Modelo correcto]],Modelos[[Modelo correcto]:[¿En línea?]],3,FALSE),"REVISAR")</f>
        <v>SÍ</v>
      </c>
      <c r="F1198" s="18" t="str">
        <f>+Cursos[[#This Row],[IS]]&amp;Cursos[[#This Row],[Modelo correcto]]</f>
        <v>ANDRES ALVARO PEREZ GARCIAColour Science and Theory</v>
      </c>
      <c r="G1198" s="18">
        <v>0</v>
      </c>
      <c r="H1198" s="19">
        <v>44075</v>
      </c>
      <c r="I1198" s="18" t="str">
        <f>+IFERROR(VLOOKUP(Cursos[[#This Row],[Modelo correcto]],Modelos[[Modelo correcto]:[Aplica para certificación]],4,FALSE),"REVISAR")</f>
        <v>NO</v>
      </c>
    </row>
    <row r="1199" spans="1:9" x14ac:dyDescent="0.25">
      <c r="A1199" s="144" t="s">
        <v>547</v>
      </c>
      <c r="B1199">
        <v>1</v>
      </c>
      <c r="C1199" s="10" t="s">
        <v>202</v>
      </c>
      <c r="D1199" s="18" t="str">
        <f>+IFERROR(VLOOKUP(Cursos[[#This Row],[Modelo correcto]],Modelos[[Modelo correcto]:[¿En línea?]],2,FALSE),"REVISAR")</f>
        <v>XEROX</v>
      </c>
      <c r="E1199" s="18" t="str">
        <f>+IFERROR(VLOOKUP(Cursos[[#This Row],[Modelo correcto]],Modelos[[Modelo correcto]:[¿En línea?]],3,FALSE),"REVISAR")</f>
        <v>SÍ</v>
      </c>
      <c r="F1199" s="18" t="str">
        <f>+Cursos[[#This Row],[IS]]&amp;Cursos[[#This Row],[Modelo correcto]]</f>
        <v>CESAR PEREZ BALBOACLR101</v>
      </c>
      <c r="G1199" s="18">
        <v>1</v>
      </c>
      <c r="H1199" s="18"/>
      <c r="I1199" s="18" t="str">
        <f>+IFERROR(VLOOKUP(Cursos[[#This Row],[Modelo correcto]],Modelos[[Modelo correcto]:[Aplica para certificación]],4,FALSE),"REVISAR")</f>
        <v>SÍ</v>
      </c>
    </row>
    <row r="1200" spans="1:9" x14ac:dyDescent="0.25">
      <c r="A1200" s="144" t="s">
        <v>547</v>
      </c>
      <c r="B1200">
        <v>1</v>
      </c>
      <c r="C1200" s="10" t="s">
        <v>258</v>
      </c>
      <c r="D1200" s="18" t="str">
        <f>+IFERROR(VLOOKUP(Cursos[[#This Row],[Modelo correcto]],Modelos[[Modelo correcto]:[¿En línea?]],2,FALSE),"REVISAR")</f>
        <v>XEROX</v>
      </c>
      <c r="E1200" s="18" t="str">
        <f>+IFERROR(VLOOKUP(Cursos[[#This Row],[Modelo correcto]],Modelos[[Modelo correcto]:[¿En línea?]],3,FALSE),"REVISAR")</f>
        <v>SÍ</v>
      </c>
      <c r="F1200" s="18" t="str">
        <f>+Cursos[[#This Row],[IS]]&amp;Cursos[[#This Row],[Modelo correcto]]</f>
        <v>CESAR PEREZ BALBOACMYKNTF</v>
      </c>
      <c r="G1200" s="18">
        <v>1</v>
      </c>
      <c r="H1200" s="19">
        <v>43739</v>
      </c>
      <c r="I1200" s="18" t="str">
        <f>+IFERROR(VLOOKUP(Cursos[[#This Row],[Modelo correcto]],Modelos[[Modelo correcto]:[Aplica para certificación]],4,FALSE),"REVISAR")</f>
        <v>SÍ</v>
      </c>
    </row>
    <row r="1201" spans="1:9" x14ac:dyDescent="0.25">
      <c r="A1201" s="144" t="s">
        <v>547</v>
      </c>
      <c r="B1201">
        <v>1</v>
      </c>
      <c r="C1201" s="10" t="s">
        <v>248</v>
      </c>
      <c r="D1201" s="18" t="str">
        <f>+IFERROR(VLOOKUP(Cursos[[#This Row],[Modelo correcto]],Modelos[[Modelo correcto]:[¿En línea?]],2,FALSE),"REVISAR")</f>
        <v>XEROX</v>
      </c>
      <c r="E1201" s="18" t="str">
        <f>+IFERROR(VLOOKUP(Cursos[[#This Row],[Modelo correcto]],Modelos[[Modelo correcto]:[¿En línea?]],3,FALSE),"REVISAR")</f>
        <v>SÍ</v>
      </c>
      <c r="F1201" s="18" t="str">
        <f>+Cursos[[#This Row],[IS]]&amp;Cursos[[#This Row],[Modelo correcto]]</f>
        <v>CESAR PEREZ BALBOAD12501</v>
      </c>
      <c r="G1201" s="18">
        <v>1</v>
      </c>
      <c r="H1201" s="18"/>
      <c r="I1201" s="18" t="str">
        <f>+IFERROR(VLOOKUP(Cursos[[#This Row],[Modelo correcto]],Modelos[[Modelo correcto]:[Aplica para certificación]],4,FALSE),"REVISAR")</f>
        <v>SÍ</v>
      </c>
    </row>
    <row r="1202" spans="1:9" x14ac:dyDescent="0.25">
      <c r="A1202" s="144" t="s">
        <v>547</v>
      </c>
      <c r="B1202">
        <v>1</v>
      </c>
      <c r="C1202" s="10" t="s">
        <v>186</v>
      </c>
      <c r="D1202" s="18" t="str">
        <f>+IFERROR(VLOOKUP(Cursos[[#This Row],[Modelo correcto]],Modelos[[Modelo correcto]:[¿En línea?]],2,FALSE),"REVISAR")</f>
        <v>XEROX</v>
      </c>
      <c r="E1202" s="18" t="str">
        <f>+IFERROR(VLOOKUP(Cursos[[#This Row],[Modelo correcto]],Modelos[[Modelo correcto]:[¿En línea?]],3,FALSE),"REVISAR")</f>
        <v>SÍ</v>
      </c>
      <c r="F1202" s="18" t="str">
        <f>+Cursos[[#This Row],[IS]]&amp;Cursos[[#This Row],[Modelo correcto]]</f>
        <v>CESAR PEREZ BALBOAEFI100</v>
      </c>
      <c r="G1202" s="18">
        <v>1</v>
      </c>
      <c r="H1202" s="19">
        <v>43770</v>
      </c>
      <c r="I1202" s="18" t="str">
        <f>+IFERROR(VLOOKUP(Cursos[[#This Row],[Modelo correcto]],Modelos[[Modelo correcto]:[Aplica para certificación]],4,FALSE),"REVISAR")</f>
        <v>NO</v>
      </c>
    </row>
    <row r="1203" spans="1:9" x14ac:dyDescent="0.25">
      <c r="A1203" s="144" t="s">
        <v>547</v>
      </c>
      <c r="B1203">
        <v>1</v>
      </c>
      <c r="C1203" s="10" t="s">
        <v>105</v>
      </c>
      <c r="D1203" s="18" t="str">
        <f>+IFERROR(VLOOKUP(Cursos[[#This Row],[Modelo correcto]],Modelos[[Modelo correcto]:[¿En línea?]],2,FALSE),"REVISAR")</f>
        <v>XEROX</v>
      </c>
      <c r="E1203" s="18" t="str">
        <f>+IFERROR(VLOOKUP(Cursos[[#This Row],[Modelo correcto]],Modelos[[Modelo correcto]:[¿En línea?]],3,FALSE),"REVISAR")</f>
        <v>SÍ</v>
      </c>
      <c r="F1203" s="18" t="str">
        <f>+Cursos[[#This Row],[IS]]&amp;Cursos[[#This Row],[Modelo correcto]]</f>
        <v>CESAR PEREZ BALBOAEFI110</v>
      </c>
      <c r="G1203" s="18">
        <v>1</v>
      </c>
      <c r="H1203" s="19">
        <v>43770</v>
      </c>
      <c r="I1203" s="18" t="str">
        <f>+IFERROR(VLOOKUP(Cursos[[#This Row],[Modelo correcto]],Modelos[[Modelo correcto]:[Aplica para certificación]],4,FALSE),"REVISAR")</f>
        <v>NO</v>
      </c>
    </row>
    <row r="1204" spans="1:9" x14ac:dyDescent="0.25">
      <c r="A1204" s="144" t="s">
        <v>547</v>
      </c>
      <c r="B1204">
        <v>1</v>
      </c>
      <c r="C1204" s="10" t="s">
        <v>107</v>
      </c>
      <c r="D1204" s="18" t="str">
        <f>+IFERROR(VLOOKUP(Cursos[[#This Row],[Modelo correcto]],Modelos[[Modelo correcto]:[¿En línea?]],2,FALSE),"REVISAR")</f>
        <v>XEROX</v>
      </c>
      <c r="E1204" s="18" t="str">
        <f>+IFERROR(VLOOKUP(Cursos[[#This Row],[Modelo correcto]],Modelos[[Modelo correcto]:[¿En línea?]],3,FALSE),"REVISAR")</f>
        <v>SÍ</v>
      </c>
      <c r="F1204" s="18" t="str">
        <f>+Cursos[[#This Row],[IS]]&amp;Cursos[[#This Row],[Modelo correcto]]</f>
        <v>CESAR PEREZ BALBOAEFI200</v>
      </c>
      <c r="G1204" s="18">
        <v>0</v>
      </c>
      <c r="H1204" s="19">
        <v>43770</v>
      </c>
      <c r="I1204" s="18" t="str">
        <f>+IFERROR(VLOOKUP(Cursos[[#This Row],[Modelo correcto]],Modelos[[Modelo correcto]:[Aplica para certificación]],4,FALSE),"REVISAR")</f>
        <v>NO</v>
      </c>
    </row>
    <row r="1205" spans="1:9" x14ac:dyDescent="0.25">
      <c r="A1205" s="144" t="s">
        <v>547</v>
      </c>
      <c r="B1205">
        <v>1</v>
      </c>
      <c r="C1205" s="10" t="s">
        <v>109</v>
      </c>
      <c r="D1205" s="18" t="str">
        <f>+IFERROR(VLOOKUP(Cursos[[#This Row],[Modelo correcto]],Modelos[[Modelo correcto]:[¿En línea?]],2,FALSE),"REVISAR")</f>
        <v>XEROX</v>
      </c>
      <c r="E1205" s="18" t="str">
        <f>+IFERROR(VLOOKUP(Cursos[[#This Row],[Modelo correcto]],Modelos[[Modelo correcto]:[¿En línea?]],3,FALSE),"REVISAR")</f>
        <v>SÍ</v>
      </c>
      <c r="F1205" s="18" t="str">
        <f>+Cursos[[#This Row],[IS]]&amp;Cursos[[#This Row],[Modelo correcto]]</f>
        <v>CESAR PEREZ BALBOAEFI210</v>
      </c>
      <c r="G1205" s="18">
        <v>0</v>
      </c>
      <c r="H1205" s="19">
        <v>43770</v>
      </c>
      <c r="I1205" s="18" t="str">
        <f>+IFERROR(VLOOKUP(Cursos[[#This Row],[Modelo correcto]],Modelos[[Modelo correcto]:[Aplica para certificación]],4,FALSE),"REVISAR")</f>
        <v>NO</v>
      </c>
    </row>
    <row r="1206" spans="1:9" x14ac:dyDescent="0.25">
      <c r="A1206" s="144" t="s">
        <v>547</v>
      </c>
      <c r="B1206">
        <v>1</v>
      </c>
      <c r="C1206" s="10" t="s">
        <v>111</v>
      </c>
      <c r="D1206" s="18" t="str">
        <f>+IFERROR(VLOOKUP(Cursos[[#This Row],[Modelo correcto]],Modelos[[Modelo correcto]:[¿En línea?]],2,FALSE),"REVISAR")</f>
        <v>XEROX</v>
      </c>
      <c r="E1206" s="18" t="str">
        <f>+IFERROR(VLOOKUP(Cursos[[#This Row],[Modelo correcto]],Modelos[[Modelo correcto]:[¿En línea?]],3,FALSE),"REVISAR")</f>
        <v>SÍ</v>
      </c>
      <c r="F1206" s="18" t="str">
        <f>+Cursos[[#This Row],[IS]]&amp;Cursos[[#This Row],[Modelo correcto]]</f>
        <v>CESAR PEREZ BALBOAEFI300</v>
      </c>
      <c r="G1206" s="18">
        <v>0</v>
      </c>
      <c r="H1206" s="19">
        <v>43770</v>
      </c>
      <c r="I1206" s="18" t="str">
        <f>+IFERROR(VLOOKUP(Cursos[[#This Row],[Modelo correcto]],Modelos[[Modelo correcto]:[Aplica para certificación]],4,FALSE),"REVISAR")</f>
        <v>NO</v>
      </c>
    </row>
    <row r="1207" spans="1:9" x14ac:dyDescent="0.25">
      <c r="A1207" s="144" t="s">
        <v>547</v>
      </c>
      <c r="B1207">
        <v>1</v>
      </c>
      <c r="C1207" s="10" t="s">
        <v>63</v>
      </c>
      <c r="D1207" s="18" t="str">
        <f>+IFERROR(VLOOKUP(Cursos[[#This Row],[Modelo correcto]],Modelos[[Modelo correcto]:[¿En línea?]],2,FALSE),"REVISAR")</f>
        <v>XEROX</v>
      </c>
      <c r="E1207" s="18" t="str">
        <f>+IFERROR(VLOOKUP(Cursos[[#This Row],[Modelo correcto]],Modelos[[Modelo correcto]:[¿En línea?]],3,FALSE),"REVISAR")</f>
        <v>SÍ</v>
      </c>
      <c r="F1207" s="18" t="str">
        <f>+Cursos[[#This Row],[IS]]&amp;Cursos[[#This Row],[Modelo correcto]]</f>
        <v>CESAR PEREZ BALBOAFFPSSP1</v>
      </c>
      <c r="G1207" s="18">
        <v>1</v>
      </c>
      <c r="H1207" s="19">
        <v>43770</v>
      </c>
      <c r="I1207" s="18" t="str">
        <f>+IFERROR(VLOOKUP(Cursos[[#This Row],[Modelo correcto]],Modelos[[Modelo correcto]:[Aplica para certificación]],4,FALSE),"REVISAR")</f>
        <v>NO</v>
      </c>
    </row>
    <row r="1208" spans="1:9" ht="15.75" x14ac:dyDescent="0.25">
      <c r="A1208" s="144" t="s">
        <v>304</v>
      </c>
      <c r="B1208">
        <v>1</v>
      </c>
      <c r="C1208" s="110" t="s">
        <v>1071</v>
      </c>
      <c r="D1208" s="18" t="str">
        <f>+IFERROR(VLOOKUP(Cursos[[#This Row],[Modelo correcto]],Modelos[[Modelo correcto]:[¿En línea?]],2,FALSE),"REVISAR")</f>
        <v>LEXMARK</v>
      </c>
      <c r="E1208" s="145" t="str">
        <f>+IFERROR(VLOOKUP(Cursos[[#This Row],[Modelo correcto]],Modelos[[Modelo correcto]:[¿En línea?]],3,FALSE),"REVISAR")</f>
        <v>SÍ</v>
      </c>
      <c r="F1208" s="18" t="str">
        <f>+Cursos[[#This Row],[IS]]&amp;Cursos[[#This Row],[Modelo correcto]]</f>
        <v>ANDRES ALVARO PEREZ GARCIAPKI Embedded Applications</v>
      </c>
      <c r="G1208" s="18">
        <v>0</v>
      </c>
      <c r="H1208" s="19">
        <v>44075</v>
      </c>
      <c r="I1208" s="18" t="str">
        <f>+IFERROR(VLOOKUP(Cursos[[#This Row],[Modelo correcto]],Modelos[[Modelo correcto]:[Aplica para certificación]],4,FALSE),"REVISAR")</f>
        <v>NO</v>
      </c>
    </row>
    <row r="1209" spans="1:9" ht="15.75" x14ac:dyDescent="0.25">
      <c r="A1209" s="144" t="s">
        <v>304</v>
      </c>
      <c r="B1209">
        <v>1</v>
      </c>
      <c r="C1209" s="110" t="s">
        <v>1066</v>
      </c>
      <c r="D1209" s="18" t="str">
        <f>+IFERROR(VLOOKUP(Cursos[[#This Row],[Modelo correcto]],Modelos[[Modelo correcto]:[¿En línea?]],2,FALSE),"REVISAR")</f>
        <v>LEXMARK</v>
      </c>
      <c r="E1209" s="145" t="str">
        <f>+IFERROR(VLOOKUP(Cursos[[#This Row],[Modelo correcto]],Modelos[[Modelo correcto]:[¿En línea?]],3,FALSE),"REVISAR")</f>
        <v>SÍ</v>
      </c>
      <c r="F1209" s="18" t="str">
        <f>+Cursos[[#This Row],[IS]]&amp;Cursos[[#This Row],[Modelo correcto]]</f>
        <v>ANDRES ALVARO PEREZ GARCIAScan to Network</v>
      </c>
      <c r="G1209" s="18">
        <v>0</v>
      </c>
      <c r="H1209" s="19">
        <v>44075</v>
      </c>
      <c r="I1209" s="18" t="str">
        <f>+IFERROR(VLOOKUP(Cursos[[#This Row],[Modelo correcto]],Modelos[[Modelo correcto]:[Aplica para certificación]],4,FALSE),"REVISAR")</f>
        <v>NO</v>
      </c>
    </row>
    <row r="1210" spans="1:9" x14ac:dyDescent="0.25">
      <c r="A1210" s="144" t="s">
        <v>2763</v>
      </c>
      <c r="B1210">
        <v>1</v>
      </c>
      <c r="C1210" s="10" t="s">
        <v>808</v>
      </c>
      <c r="D1210" s="10" t="str">
        <f>+IFERROR(VLOOKUP(Cursos[[#This Row],[Modelo correcto]],Modelos[[Modelo correcto]:[¿En línea?]],2,FALSE),"REVISAR")</f>
        <v>HP</v>
      </c>
      <c r="E1210" s="10" t="str">
        <f>+IFERROR(VLOOKUP(Cursos[[#This Row],[Modelo correcto]],Modelos[[Modelo correcto]:[¿En línea?]],3,FALSE),"REVISAR")</f>
        <v>SÍ</v>
      </c>
      <c r="F1210" s="18" t="str">
        <f>+Cursos[[#This Row],[IS]]&amp;Cursos[[#This Row],[Modelo correcto]]</f>
        <v>CARLOS ALBERTO TORRES PEREZM527</v>
      </c>
      <c r="G1210" s="18">
        <v>1</v>
      </c>
      <c r="H1210" s="18"/>
      <c r="I1210" s="18" t="str">
        <f>+IFERROR(VLOOKUP(Cursos[[#This Row],[Modelo correcto]],Modelos[[Modelo correcto]:[Aplica para certificación]],4,FALSE),"REVISAR")</f>
        <v>NO</v>
      </c>
    </row>
    <row r="1211" spans="1:9" x14ac:dyDescent="0.25">
      <c r="A1211" s="144" t="s">
        <v>304</v>
      </c>
      <c r="B1211">
        <v>1</v>
      </c>
      <c r="C1211" s="145" t="s">
        <v>2043</v>
      </c>
      <c r="D1211" s="18" t="str">
        <f>+IFERROR(VLOOKUP(Cursos[[#This Row],[Modelo correcto]],Modelos[[Modelo correcto]:[¿En línea?]],2,FALSE),"REVISAR")</f>
        <v>LEXMARK</v>
      </c>
      <c r="E1211" s="145" t="str">
        <f>+IFERROR(VLOOKUP(Cursos[[#This Row],[Modelo correcto]],Modelos[[Modelo correcto]:[¿En línea?]],3,FALSE),"REVISAR")</f>
        <v>SÍ</v>
      </c>
      <c r="F1211" s="18" t="str">
        <f>+Cursos[[#This Row],[IS]]&amp;Cursos[[#This Row],[Modelo correcto]]</f>
        <v>ANDRES ALVARO PEREZ GARCIADIGITAL MULTIMETER</v>
      </c>
      <c r="G1211" s="18">
        <v>1</v>
      </c>
      <c r="H1211" s="19">
        <v>44075</v>
      </c>
      <c r="I1211" s="18" t="str">
        <f>+IFERROR(VLOOKUP(Cursos[[#This Row],[Modelo correcto]],Modelos[[Modelo correcto]:[Aplica para certificación]],4,FALSE),"REVISAR")</f>
        <v>NO</v>
      </c>
    </row>
    <row r="1212" spans="1:9" x14ac:dyDescent="0.25">
      <c r="A1212" s="144" t="s">
        <v>547</v>
      </c>
      <c r="B1212">
        <v>1</v>
      </c>
      <c r="C1212" s="10" t="s">
        <v>25</v>
      </c>
      <c r="D1212" s="10" t="str">
        <f>+IFERROR(VLOOKUP(Cursos[[#This Row],[Modelo correcto]],Modelos[[Modelo correcto]:[¿En línea?]],2,FALSE),"REVISAR")</f>
        <v>XEROX</v>
      </c>
      <c r="E1212" s="10" t="str">
        <f>+IFERROR(VLOOKUP(Cursos[[#This Row],[Modelo correcto]],Modelos[[Modelo correcto]:[¿En línea?]],3,FALSE),"REVISAR")</f>
        <v>SÍ</v>
      </c>
      <c r="F1212" s="18" t="str">
        <f>+Cursos[[#This Row],[IS]]&amp;Cursos[[#This Row],[Modelo correcto]]</f>
        <v>CESAR PEREZ BALBOAP3260LP</v>
      </c>
      <c r="G1212" s="18">
        <v>1</v>
      </c>
      <c r="H1212" s="19">
        <v>43770</v>
      </c>
      <c r="I1212" s="18" t="str">
        <f>+IFERROR(VLOOKUP(Cursos[[#This Row],[Modelo correcto]],Modelos[[Modelo correcto]:[Aplica para certificación]],4,FALSE),"REVISAR")</f>
        <v>SÍ</v>
      </c>
    </row>
    <row r="1213" spans="1:9" x14ac:dyDescent="0.25">
      <c r="A1213" s="144" t="s">
        <v>547</v>
      </c>
      <c r="B1213">
        <v>1</v>
      </c>
      <c r="C1213" s="10" t="s">
        <v>247</v>
      </c>
      <c r="D1213" s="10" t="str">
        <f>+IFERROR(VLOOKUP(Cursos[[#This Row],[Modelo correcto]],Modelos[[Modelo correcto]:[¿En línea?]],2,FALSE),"REVISAR")</f>
        <v>XEROX</v>
      </c>
      <c r="E1213" s="10" t="str">
        <f>+IFERROR(VLOOKUP(Cursos[[#This Row],[Modelo correcto]],Modelos[[Modelo correcto]:[¿En línea?]],3,FALSE),"REVISAR")</f>
        <v>SÍ</v>
      </c>
      <c r="F1213" s="18" t="str">
        <f>+Cursos[[#This Row],[IS]]&amp;Cursos[[#This Row],[Modelo correcto]]</f>
        <v>CESAR PEREZ BALBOAP4622LP</v>
      </c>
      <c r="G1213" s="18">
        <v>1</v>
      </c>
      <c r="H1213" s="18"/>
      <c r="I1213" s="18" t="str">
        <f>+IFERROR(VLOOKUP(Cursos[[#This Row],[Modelo correcto]],Modelos[[Modelo correcto]:[Aplica para certificación]],4,FALSE),"REVISAR")</f>
        <v>NO</v>
      </c>
    </row>
    <row r="1214" spans="1:9" x14ac:dyDescent="0.25">
      <c r="A1214" s="144" t="s">
        <v>547</v>
      </c>
      <c r="B1214">
        <v>1</v>
      </c>
      <c r="C1214" s="10" t="s">
        <v>254</v>
      </c>
      <c r="D1214" s="10" t="str">
        <f>+IFERROR(VLOOKUP(Cursos[[#This Row],[Modelo correcto]],Modelos[[Modelo correcto]:[¿En línea?]],2,FALSE),"REVISAR")</f>
        <v>XEROX</v>
      </c>
      <c r="E1214" s="10" t="str">
        <f>+IFERROR(VLOOKUP(Cursos[[#This Row],[Modelo correcto]],Modelos[[Modelo correcto]:[¿En línea?]],3,FALSE),"REVISAR")</f>
        <v>SÍ</v>
      </c>
      <c r="F1214" s="18" t="str">
        <f>+Cursos[[#This Row],[IS]]&amp;Cursos[[#This Row],[Modelo correcto]]</f>
        <v>CESAR PEREZ BALBOAP6020LP</v>
      </c>
      <c r="G1214" s="18">
        <v>1</v>
      </c>
      <c r="H1214" s="18"/>
      <c r="I1214" s="18" t="str">
        <f>+IFERROR(VLOOKUP(Cursos[[#This Row],[Modelo correcto]],Modelos[[Modelo correcto]:[Aplica para certificación]],4,FALSE),"REVISAR")</f>
        <v>NO</v>
      </c>
    </row>
    <row r="1215" spans="1:9" x14ac:dyDescent="0.25">
      <c r="A1215" s="144" t="s">
        <v>304</v>
      </c>
      <c r="B1215">
        <v>1</v>
      </c>
      <c r="C1215" s="34" t="s">
        <v>2275</v>
      </c>
      <c r="D1215" s="18" t="str">
        <f>+IFERROR(VLOOKUP(Cursos[[#This Row],[Modelo correcto]],Modelos[[Modelo correcto]:[¿En línea?]],2,FALSE),"REVISAR")</f>
        <v>OKI</v>
      </c>
      <c r="E1215" s="18" t="s">
        <v>530</v>
      </c>
      <c r="F1215" s="18" t="str">
        <f>+Cursos[[#This Row],[IS]]&amp;Cursos[[#This Row],[Modelo correcto]]</f>
        <v>ANDRES ALVARO PEREZ GARCIAES5112DN / ES4172LP MFP / ES5162LP MFP</v>
      </c>
      <c r="G1215" s="18">
        <v>1</v>
      </c>
      <c r="H1215" s="19">
        <v>44075</v>
      </c>
      <c r="I1215" s="18" t="str">
        <f>+IFERROR(VLOOKUP(Cursos[[#This Row],[Modelo correcto]],Modelos[[Modelo correcto]:[Aplica para certificación]],4,FALSE),"REVISAR")</f>
        <v>SÍ</v>
      </c>
    </row>
    <row r="1216" spans="1:9" x14ac:dyDescent="0.25">
      <c r="A1216" s="144" t="s">
        <v>304</v>
      </c>
      <c r="B1216">
        <v>1</v>
      </c>
      <c r="C1216" s="34" t="s">
        <v>2275</v>
      </c>
      <c r="D1216" s="18" t="str">
        <f>+IFERROR(VLOOKUP(Cursos[[#This Row],[Modelo correcto]],Modelos[[Modelo correcto]:[¿En línea?]],2,FALSE),"REVISAR")</f>
        <v>OKI</v>
      </c>
      <c r="E1216" s="18" t="s">
        <v>530</v>
      </c>
      <c r="F1216" s="18" t="str">
        <f>+Cursos[[#This Row],[IS]]&amp;Cursos[[#This Row],[Modelo correcto]]</f>
        <v>ANDRES ALVARO PEREZ GARCIAES5112DN / ES4172LP MFP / ES5162LP MFP</v>
      </c>
      <c r="G1216" s="18">
        <v>1</v>
      </c>
      <c r="H1216" s="19">
        <v>44075</v>
      </c>
      <c r="I1216" s="18" t="str">
        <f>+IFERROR(VLOOKUP(Cursos[[#This Row],[Modelo correcto]],Modelos[[Modelo correcto]:[Aplica para certificación]],4,FALSE),"REVISAR")</f>
        <v>SÍ</v>
      </c>
    </row>
    <row r="1217" spans="1:9" x14ac:dyDescent="0.25">
      <c r="A1217" s="144" t="s">
        <v>304</v>
      </c>
      <c r="B1217">
        <v>1</v>
      </c>
      <c r="C1217" s="125" t="s">
        <v>2279</v>
      </c>
      <c r="D1217" s="18" t="str">
        <f>+IFERROR(VLOOKUP(Cursos[[#This Row],[Modelo correcto]],Modelos[[Modelo correcto]:[¿En línea?]],2,FALSE),"REVISAR")</f>
        <v>OKI</v>
      </c>
      <c r="E1217" s="18" t="s">
        <v>530</v>
      </c>
      <c r="F1217" s="18" t="str">
        <f>+Cursos[[#This Row],[IS]]&amp;Cursos[[#This Row],[Modelo correcto]]</f>
        <v>ANDRES ALVARO PEREZ GARCIAC831</v>
      </c>
      <c r="G1217" s="18">
        <v>1</v>
      </c>
      <c r="H1217" s="19">
        <v>44075</v>
      </c>
      <c r="I1217" s="18" t="str">
        <f>+IFERROR(VLOOKUP(Cursos[[#This Row],[Modelo correcto]],Modelos[[Modelo correcto]:[Aplica para certificación]],4,FALSE),"REVISAR")</f>
        <v>SÍ</v>
      </c>
    </row>
    <row r="1218" spans="1:9" x14ac:dyDescent="0.25">
      <c r="A1218" s="144" t="s">
        <v>304</v>
      </c>
      <c r="B1218">
        <v>1</v>
      </c>
      <c r="C1218" s="10" t="s">
        <v>2480</v>
      </c>
      <c r="D1218" s="18" t="str">
        <f>+IFERROR(VLOOKUP(Cursos[[#This Row],[Modelo correcto]],Modelos[[Modelo correcto]:[¿En línea?]],2,FALSE),"REVISAR")</f>
        <v>CANON</v>
      </c>
      <c r="E1218" s="18" t="str">
        <f>+IFERROR(VLOOKUP(Cursos[[#This Row],[Modelo correcto]],Modelos[[Modelo correcto]:[¿En línea?]],3,FALSE),"REVISAR")</f>
        <v>NO</v>
      </c>
      <c r="F1218" s="18" t="str">
        <f>+Cursos[[#This Row],[IS]]&amp;Cursos[[#This Row],[Modelo correcto]]</f>
        <v>ANDRES ALVARO PEREZ GARCIACurso Virtual Ajustes iPF Básicos y Colortrac M40</v>
      </c>
      <c r="G1218" s="18">
        <v>1</v>
      </c>
      <c r="H1218" s="19">
        <v>44166</v>
      </c>
      <c r="I1218" s="18" t="str">
        <f>+IFERROR(VLOOKUP(Cursos[[#This Row],[Modelo correcto]],Modelos[[Modelo correcto]:[Aplica para certificación]],4,FALSE),"REVISAR")</f>
        <v>SÍ</v>
      </c>
    </row>
    <row r="1219" spans="1:9" x14ac:dyDescent="0.25">
      <c r="A1219" s="144" t="s">
        <v>305</v>
      </c>
      <c r="B1219">
        <v>1</v>
      </c>
      <c r="C1219" s="10" t="s">
        <v>538</v>
      </c>
      <c r="D1219" s="18" t="str">
        <f>+IFERROR(VLOOKUP(Cursos[[#This Row],[Modelo correcto]],Modelos[[Modelo correcto]:[¿En línea?]],2,FALSE),"REVISAR")</f>
        <v>CANON</v>
      </c>
      <c r="E1219" s="18" t="str">
        <f>+IFERROR(VLOOKUP(Cursos[[#This Row],[Modelo correcto]],Modelos[[Modelo correcto]:[¿En línea?]],3,FALSE),"REVISAR")</f>
        <v>NO</v>
      </c>
      <c r="F1219" s="18" t="str">
        <f>+Cursos[[#This Row],[IS]]&amp;Cursos[[#This Row],[Modelo correcto]]</f>
        <v>ARMANDO SERRANO ESQUIVELCONECTIVIDAD</v>
      </c>
      <c r="G1219" s="18">
        <v>1</v>
      </c>
      <c r="H1219" s="19">
        <v>43922</v>
      </c>
      <c r="I1219" s="18" t="str">
        <f>+IFERROR(VLOOKUP(Cursos[[#This Row],[Modelo correcto]],Modelos[[Modelo correcto]:[Aplica para certificación]],4,FALSE),"REVISAR")</f>
        <v>SÍ</v>
      </c>
    </row>
    <row r="1220" spans="1:9" x14ac:dyDescent="0.25">
      <c r="A1220" s="144" t="s">
        <v>305</v>
      </c>
      <c r="B1220">
        <v>1</v>
      </c>
      <c r="C1220" s="10" t="s">
        <v>844</v>
      </c>
      <c r="D1220" s="18" t="str">
        <f>+IFERROR(VLOOKUP(Cursos[[#This Row],[Modelo correcto]],Modelos[[Modelo correcto]:[¿En línea?]],2,FALSE),"REVISAR")</f>
        <v>CANON</v>
      </c>
      <c r="E1220" s="18" t="str">
        <f>+IFERROR(VLOOKUP(Cursos[[#This Row],[Modelo correcto]],Modelos[[Modelo correcto]:[¿En línea?]],3,FALSE),"REVISAR")</f>
        <v>NO</v>
      </c>
      <c r="F1220" s="18" t="str">
        <f>+Cursos[[#This Row],[IS]]&amp;Cursos[[#This Row],[Modelo correcto]]</f>
        <v>ARMANDO SERRANO ESQUIVELUniversal Send</v>
      </c>
      <c r="G1220" s="18">
        <v>1</v>
      </c>
      <c r="H1220" s="19">
        <v>43922</v>
      </c>
      <c r="I1220" s="18" t="str">
        <f>+IFERROR(VLOOKUP(Cursos[[#This Row],[Modelo correcto]],Modelos[[Modelo correcto]:[Aplica para certificación]],4,FALSE),"REVISAR")</f>
        <v>NO</v>
      </c>
    </row>
    <row r="1221" spans="1:9" ht="15.75" x14ac:dyDescent="0.25">
      <c r="A1221" s="144" t="s">
        <v>304</v>
      </c>
      <c r="B1221">
        <v>1</v>
      </c>
      <c r="C1221" s="110" t="s">
        <v>1329</v>
      </c>
      <c r="D1221" s="18" t="str">
        <f>+IFERROR(VLOOKUP(Cursos[[#This Row],[Modelo correcto]],Modelos[[Modelo correcto]:[¿En línea?]],2,FALSE),"REVISAR")</f>
        <v>LEXMARK</v>
      </c>
      <c r="E1221" s="145" t="str">
        <f>+IFERROR(VLOOKUP(Cursos[[#This Row],[Modelo correcto]],Modelos[[Modelo correcto]:[¿En línea?]],3,FALSE),"REVISAR")</f>
        <v>SÍ</v>
      </c>
      <c r="F1221" s="18" t="str">
        <f>+Cursos[[#This Row],[IS]]&amp;Cursos[[#This Row],[Modelo correcto]]</f>
        <v>ANDRES ALVARO PEREZ GARCIAData Security Notice</v>
      </c>
      <c r="G1221" s="18">
        <v>0</v>
      </c>
      <c r="H1221" s="19">
        <v>44075</v>
      </c>
      <c r="I1221" s="18" t="str">
        <f>+IFERROR(VLOOKUP(Cursos[[#This Row],[Modelo correcto]],Modelos[[Modelo correcto]:[Aplica para certificación]],4,FALSE),"REVISAR")</f>
        <v>NO</v>
      </c>
    </row>
    <row r="1222" spans="1:9" x14ac:dyDescent="0.25">
      <c r="A1222" s="144" t="s">
        <v>383</v>
      </c>
      <c r="B1222">
        <v>1</v>
      </c>
      <c r="C1222" s="10" t="s">
        <v>812</v>
      </c>
      <c r="D1222" s="10" t="str">
        <f>+IFERROR(VLOOKUP(Cursos[[#This Row],[Modelo correcto]],Modelos[[Modelo correcto]:[¿En línea?]],2,FALSE),"REVISAR")</f>
        <v>SAMSUNG</v>
      </c>
      <c r="E1222" s="10" t="str">
        <f>+IFERROR(VLOOKUP(Cursos[[#This Row],[Modelo correcto]],Modelos[[Modelo correcto]:[¿En línea?]],3,FALSE),"REVISAR")</f>
        <v>SÍ</v>
      </c>
      <c r="F1222" s="18" t="str">
        <f>+Cursos[[#This Row],[IS]]&amp;Cursos[[#This Row],[Modelo correcto]]</f>
        <v>CONCEPCION ESTEBAN OREA GONZALEZSL M4072</v>
      </c>
      <c r="G1222" s="18">
        <v>1</v>
      </c>
      <c r="H1222" s="18"/>
      <c r="I1222" s="18" t="str">
        <f>+IFERROR(VLOOKUP(Cursos[[#This Row],[Modelo correcto]],Modelos[[Modelo correcto]:[Aplica para certificación]],4,FALSE),"REVISAR")</f>
        <v>NO</v>
      </c>
    </row>
    <row r="1223" spans="1:9" x14ac:dyDescent="0.25">
      <c r="A1223" s="144" t="s">
        <v>383</v>
      </c>
      <c r="B1223">
        <v>1</v>
      </c>
      <c r="C1223" s="10" t="s">
        <v>813</v>
      </c>
      <c r="D1223" s="10" t="str">
        <f>+IFERROR(VLOOKUP(Cursos[[#This Row],[Modelo correcto]],Modelos[[Modelo correcto]:[¿En línea?]],2,FALSE),"REVISAR")</f>
        <v>SAMSUNG</v>
      </c>
      <c r="E1223" s="10" t="str">
        <f>+IFERROR(VLOOKUP(Cursos[[#This Row],[Modelo correcto]],Modelos[[Modelo correcto]:[¿En línea?]],3,FALSE),"REVISAR")</f>
        <v>SÍ</v>
      </c>
      <c r="F1223" s="18" t="str">
        <f>+Cursos[[#This Row],[IS]]&amp;Cursos[[#This Row],[Modelo correcto]]</f>
        <v>CONCEPCION ESTEBAN OREA GONZALEZSL M4080</v>
      </c>
      <c r="G1223" s="18">
        <v>1</v>
      </c>
      <c r="H1223" s="18"/>
      <c r="I1223" s="18" t="str">
        <f>+IFERROR(VLOOKUP(Cursos[[#This Row],[Modelo correcto]],Modelos[[Modelo correcto]:[Aplica para certificación]],4,FALSE),"REVISAR")</f>
        <v>NO</v>
      </c>
    </row>
    <row r="1224" spans="1:9" x14ac:dyDescent="0.25">
      <c r="A1224" s="144" t="s">
        <v>547</v>
      </c>
      <c r="B1224">
        <v>1</v>
      </c>
      <c r="C1224" s="10" t="s">
        <v>27</v>
      </c>
      <c r="D1224" s="10" t="str">
        <f>+IFERROR(VLOOKUP(Cursos[[#This Row],[Modelo correcto]],Modelos[[Modelo correcto]:[¿En línea?]],2,FALSE),"REVISAR")</f>
        <v>XEROX</v>
      </c>
      <c r="E1224" s="10" t="str">
        <f>+IFERROR(VLOOKUP(Cursos[[#This Row],[Modelo correcto]],Modelos[[Modelo correcto]:[¿En línea?]],3,FALSE),"REVISAR")</f>
        <v>SÍ</v>
      </c>
      <c r="F1224" s="18" t="str">
        <f>+Cursos[[#This Row],[IS]]&amp;Cursos[[#This Row],[Modelo correcto]]</f>
        <v>CESAR PEREZ BALBOAP6500LP</v>
      </c>
      <c r="G1224" s="18">
        <v>1</v>
      </c>
      <c r="H1224" s="18"/>
      <c r="I1224" s="18" t="str">
        <f>+IFERROR(VLOOKUP(Cursos[[#This Row],[Modelo correcto]],Modelos[[Modelo correcto]:[Aplica para certificación]],4,FALSE),"REVISAR")</f>
        <v>NO</v>
      </c>
    </row>
    <row r="1225" spans="1:9" x14ac:dyDescent="0.25">
      <c r="A1225" s="144" t="s">
        <v>547</v>
      </c>
      <c r="B1225">
        <v>1</v>
      </c>
      <c r="C1225" s="10" t="s">
        <v>27</v>
      </c>
      <c r="D1225" s="18" t="str">
        <f>+IFERROR(VLOOKUP(Cursos[[#This Row],[Modelo correcto]],Modelos[[Modelo correcto]:[¿En línea?]],2,FALSE),"REVISAR")</f>
        <v>XEROX</v>
      </c>
      <c r="E1225" s="18" t="str">
        <f>+IFERROR(VLOOKUP(Cursos[[#This Row],[Modelo correcto]],Modelos[[Modelo correcto]:[¿En línea?]],3,FALSE),"REVISAR")</f>
        <v>SÍ</v>
      </c>
      <c r="F1225" s="18" t="str">
        <f>+Cursos[[#This Row],[IS]]&amp;Cursos[[#This Row],[Modelo correcto]]</f>
        <v>CESAR PEREZ BALBOAP6500LP</v>
      </c>
      <c r="G1225" s="18">
        <v>1</v>
      </c>
      <c r="H1225" s="18"/>
      <c r="I1225" s="18" t="str">
        <f>+IFERROR(VLOOKUP(Cursos[[#This Row],[Modelo correcto]],Modelos[[Modelo correcto]:[Aplica para certificación]],4,FALSE),"REVISAR")</f>
        <v>NO</v>
      </c>
    </row>
    <row r="1226" spans="1:9" x14ac:dyDescent="0.25">
      <c r="A1226" s="144" t="s">
        <v>547</v>
      </c>
      <c r="B1226">
        <v>1</v>
      </c>
      <c r="C1226" s="10" t="s">
        <v>272</v>
      </c>
      <c r="D1226" s="18" t="str">
        <f>+IFERROR(VLOOKUP(Cursos[[#This Row],[Modelo correcto]],Modelos[[Modelo correcto]:[¿En línea?]],2,FALSE),"REVISAR")</f>
        <v>XEROX</v>
      </c>
      <c r="E1226" s="18" t="str">
        <f>+IFERROR(VLOOKUP(Cursos[[#This Row],[Modelo correcto]],Modelos[[Modelo correcto]:[¿En línea?]],3,FALSE),"REVISAR")</f>
        <v>SÍ</v>
      </c>
      <c r="F1226" s="18" t="str">
        <f>+Cursos[[#This Row],[IS]]&amp;Cursos[[#This Row],[Modelo correcto]]</f>
        <v>CESAR PEREZ BALBOAP6600LP</v>
      </c>
      <c r="G1226" s="18">
        <v>1</v>
      </c>
      <c r="H1226" s="18"/>
      <c r="I1226" s="18" t="str">
        <f>+IFERROR(VLOOKUP(Cursos[[#This Row],[Modelo correcto]],Modelos[[Modelo correcto]:[Aplica para certificación]],4,FALSE),"REVISAR")</f>
        <v>NO</v>
      </c>
    </row>
    <row r="1227" spans="1:9" x14ac:dyDescent="0.25">
      <c r="A1227" s="144" t="s">
        <v>547</v>
      </c>
      <c r="B1227">
        <v>1</v>
      </c>
      <c r="C1227" s="10" t="s">
        <v>65</v>
      </c>
      <c r="D1227" s="18" t="str">
        <f>+IFERROR(VLOOKUP(Cursos[[#This Row],[Modelo correcto]],Modelos[[Modelo correcto]:[¿En línea?]],2,FALSE),"REVISAR")</f>
        <v>XEROX</v>
      </c>
      <c r="E1227" s="18" t="str">
        <f>+IFERROR(VLOOKUP(Cursos[[#This Row],[Modelo correcto]],Modelos[[Modelo correcto]:[¿En línea?]],3,FALSE),"REVISAR")</f>
        <v>SÍ</v>
      </c>
      <c r="F1227" s="18" t="str">
        <f>+Cursos[[#This Row],[IS]]&amp;Cursos[[#This Row],[Modelo correcto]]</f>
        <v>CESAR PEREZ BALBOAP7800LP</v>
      </c>
      <c r="G1227" s="18">
        <v>1</v>
      </c>
      <c r="H1227" s="18"/>
      <c r="I1227" s="18" t="str">
        <f>+IFERROR(VLOOKUP(Cursos[[#This Row],[Modelo correcto]],Modelos[[Modelo correcto]:[Aplica para certificación]],4,FALSE),"REVISAR")</f>
        <v>SÍ</v>
      </c>
    </row>
    <row r="1228" spans="1:9" ht="15.75" x14ac:dyDescent="0.25">
      <c r="A1228" s="144" t="s">
        <v>304</v>
      </c>
      <c r="B1228">
        <v>1</v>
      </c>
      <c r="C1228" s="110" t="s">
        <v>945</v>
      </c>
      <c r="D1228" s="18" t="str">
        <f>+IFERROR(VLOOKUP(Cursos[[#This Row],[Modelo correcto]],Modelos[[Modelo correcto]:[¿En línea?]],2,FALSE),"REVISAR")</f>
        <v>LEXMARK</v>
      </c>
      <c r="E1228" s="145" t="str">
        <f>+IFERROR(VLOOKUP(Cursos[[#This Row],[Modelo correcto]],Modelos[[Modelo correcto]:[¿En línea?]],3,FALSE),"REVISAR")</f>
        <v>SÍ</v>
      </c>
      <c r="F1228" s="18" t="str">
        <f>+Cursos[[#This Row],[IS]]&amp;Cursos[[#This Row],[Modelo correcto]]</f>
        <v>ANDRES ALVARO PEREZ GARCIALexmark Fax over IP</v>
      </c>
      <c r="G1228" s="18">
        <v>0</v>
      </c>
      <c r="H1228" s="19">
        <v>44075</v>
      </c>
      <c r="I1228" s="18" t="str">
        <f>+IFERROR(VLOOKUP(Cursos[[#This Row],[Modelo correcto]],Modelos[[Modelo correcto]:[Aplica para certificación]],4,FALSE),"REVISAR")</f>
        <v>NO</v>
      </c>
    </row>
    <row r="1229" spans="1:9" ht="15.75" x14ac:dyDescent="0.25">
      <c r="A1229" s="144" t="s">
        <v>304</v>
      </c>
      <c r="B1229">
        <v>1</v>
      </c>
      <c r="C1229" s="110" t="s">
        <v>783</v>
      </c>
      <c r="D1229" s="18" t="str">
        <f>+IFERROR(VLOOKUP(Cursos[[#This Row],[Modelo correcto]],Modelos[[Modelo correcto]:[¿En línea?]],2,FALSE),"REVISAR")</f>
        <v>LEXMARK</v>
      </c>
      <c r="E1229" s="145" t="str">
        <f>+IFERROR(VLOOKUP(Cursos[[#This Row],[Modelo correcto]],Modelos[[Modelo correcto]:[¿En línea?]],3,FALSE),"REVISAR")</f>
        <v>SÍ</v>
      </c>
      <c r="F1229" s="18" t="str">
        <f>+Cursos[[#This Row],[IS]]&amp;Cursos[[#This Row],[Modelo correcto]]</f>
        <v>ANDRES ALVARO PEREZ GARCIASaaS</v>
      </c>
      <c r="G1229" s="18">
        <v>1</v>
      </c>
      <c r="H1229" s="19">
        <v>44075</v>
      </c>
      <c r="I1229" s="18" t="str">
        <f>+IFERROR(VLOOKUP(Cursos[[#This Row],[Modelo correcto]],Modelos[[Modelo correcto]:[Aplica para certificación]],4,FALSE),"REVISAR")</f>
        <v>NO</v>
      </c>
    </row>
    <row r="1230" spans="1:9" x14ac:dyDescent="0.25">
      <c r="A1230" s="144" t="s">
        <v>305</v>
      </c>
      <c r="B1230">
        <v>1</v>
      </c>
      <c r="C1230" s="145" t="s">
        <v>757</v>
      </c>
      <c r="D1230" s="18" t="str">
        <f>+IFERROR(VLOOKUP(Cursos[[#This Row],[Modelo correcto]],Modelos[[Modelo correcto]:[¿En línea?]],2,FALSE),"REVISAR")</f>
        <v>CANON</v>
      </c>
      <c r="E1230" s="18" t="str">
        <f>+IFERROR(VLOOKUP(Cursos[[#This Row],[Modelo correcto]],Modelos[[Modelo correcto]:[¿En línea?]],3,FALSE),"REVISAR")</f>
        <v>SÍ</v>
      </c>
      <c r="F1230" s="18" t="str">
        <f>+Cursos[[#This Row],[IS]]&amp;Cursos[[#This Row],[Modelo correcto]]</f>
        <v>ARMANDO SERRANO ESQUIVELBásico imagePROGRAF</v>
      </c>
      <c r="G1230" s="18">
        <v>1</v>
      </c>
      <c r="H1230" s="19">
        <v>43891</v>
      </c>
      <c r="I1230" s="18" t="str">
        <f>+IFERROR(VLOOKUP(Cursos[[#This Row],[Modelo correcto]],Modelos[[Modelo correcto]:[Aplica para certificación]],4,FALSE),"REVISAR")</f>
        <v>SÍ</v>
      </c>
    </row>
    <row r="1231" spans="1:9" x14ac:dyDescent="0.25">
      <c r="A1231" s="144" t="s">
        <v>305</v>
      </c>
      <c r="B1231">
        <v>1</v>
      </c>
      <c r="C1231" s="10" t="s">
        <v>870</v>
      </c>
      <c r="D1231" s="18" t="str">
        <f>+IFERROR(VLOOKUP(Cursos[[#This Row],[Modelo correcto]],Modelos[[Modelo correcto]:[¿En línea?]],2,FALSE),"REVISAR")</f>
        <v>CANON</v>
      </c>
      <c r="E1231" s="18" t="str">
        <f>+IFERROR(VLOOKUP(Cursos[[#This Row],[Modelo correcto]],Modelos[[Modelo correcto]:[¿En línea?]],3,FALSE),"REVISAR")</f>
        <v>SÍ</v>
      </c>
      <c r="F1231" s="18" t="str">
        <f>+Cursos[[#This Row],[IS]]&amp;Cursos[[#This Row],[Modelo correcto]]</f>
        <v>ARMANDO SERRANO ESQUIVELDRG2140</v>
      </c>
      <c r="G1231" s="18">
        <v>1</v>
      </c>
      <c r="H1231" s="19">
        <v>43891</v>
      </c>
      <c r="I1231" s="18" t="str">
        <f>+IFERROR(VLOOKUP(Cursos[[#This Row],[Modelo correcto]],Modelos[[Modelo correcto]:[Aplica para certificación]],4,FALSE),"REVISAR")</f>
        <v>SÍ</v>
      </c>
    </row>
    <row r="1232" spans="1:9" x14ac:dyDescent="0.25">
      <c r="A1232" s="144" t="s">
        <v>305</v>
      </c>
      <c r="B1232">
        <v>1</v>
      </c>
      <c r="C1232" s="10" t="s">
        <v>551</v>
      </c>
      <c r="D1232" s="18" t="str">
        <f>+IFERROR(VLOOKUP(Cursos[[#This Row],[Modelo correcto]],Modelos[[Modelo correcto]:[¿En línea?]],2,FALSE),"REVISAR")</f>
        <v>CANON</v>
      </c>
      <c r="E1232" s="18" t="str">
        <f>+IFERROR(VLOOKUP(Cursos[[#This Row],[Modelo correcto]],Modelos[[Modelo correcto]:[¿En línea?]],3,FALSE),"REVISAR")</f>
        <v>SÍ</v>
      </c>
      <c r="F1232" s="18" t="str">
        <f>+Cursos[[#This Row],[IS]]&amp;Cursos[[#This Row],[Modelo correcto]]</f>
        <v>ARMANDO SERRANO ESQUIVELIPF PRO</v>
      </c>
      <c r="G1232" s="18">
        <v>1</v>
      </c>
      <c r="H1232" s="19">
        <v>43891</v>
      </c>
      <c r="I1232" s="18" t="str">
        <f>+IFERROR(VLOOKUP(Cursos[[#This Row],[Modelo correcto]],Modelos[[Modelo correcto]:[Aplica para certificación]],4,FALSE),"REVISAR")</f>
        <v>SÍ</v>
      </c>
    </row>
    <row r="1233" spans="1:9" x14ac:dyDescent="0.25">
      <c r="A1233" s="144" t="s">
        <v>305</v>
      </c>
      <c r="B1233">
        <v>1</v>
      </c>
      <c r="C1233" s="145" t="s">
        <v>449</v>
      </c>
      <c r="D1233" s="145" t="str">
        <f>+IFERROR(VLOOKUP(Cursos[[#This Row],[Modelo correcto]],Modelos[[Modelo correcto]:[¿En línea?]],2,FALSE),"REVISAR")</f>
        <v>CANON</v>
      </c>
      <c r="E1233" s="145" t="str">
        <f>+IFERROR(VLOOKUP(Cursos[[#This Row],[Modelo correcto]],Modelos[[Modelo correcto]:[¿En línea?]],3,FALSE),"REVISAR")</f>
        <v>SÍ</v>
      </c>
      <c r="F1233" s="18" t="str">
        <f>+Cursos[[#This Row],[IS]]&amp;Cursos[[#This Row],[Modelo correcto]]</f>
        <v>ARMANDO SERRANO ESQUIVELIR1435</v>
      </c>
      <c r="G1233" s="18">
        <v>1</v>
      </c>
      <c r="H1233" s="19">
        <v>43862</v>
      </c>
      <c r="I1233" s="18" t="str">
        <f>+IFERROR(VLOOKUP(Cursos[[#This Row],[Modelo correcto]],Modelos[[Modelo correcto]:[Aplica para certificación]],4,FALSE),"REVISAR")</f>
        <v>SÍ</v>
      </c>
    </row>
    <row r="1234" spans="1:9" x14ac:dyDescent="0.25">
      <c r="A1234" s="144" t="s">
        <v>2769</v>
      </c>
      <c r="B1234">
        <v>1</v>
      </c>
      <c r="C1234" s="10" t="s">
        <v>760</v>
      </c>
      <c r="D1234" s="10" t="str">
        <f>+IFERROR(VLOOKUP(Cursos[[#This Row],[Modelo correcto]],Modelos[[Modelo correcto]:[¿En línea?]],2,FALSE),"REVISAR")</f>
        <v>LEXMARK</v>
      </c>
      <c r="E1234" s="10" t="str">
        <f>+IFERROR(VLOOKUP(Cursos[[#This Row],[Modelo correcto]],Modelos[[Modelo correcto]:[¿En línea?]],3,FALSE),"REVISAR")</f>
        <v>SÍ</v>
      </c>
      <c r="F1234" s="18" t="str">
        <f>+Cursos[[#This Row],[IS]]&amp;Cursos[[#This Row],[Modelo correcto]]</f>
        <v>DAVID FERNANDO CHAVIRA GARCIAC792</v>
      </c>
      <c r="G1234" s="18">
        <v>1</v>
      </c>
      <c r="H1234" s="18"/>
      <c r="I1234" s="18" t="str">
        <f>+IFERROR(VLOOKUP(Cursos[[#This Row],[Modelo correcto]],Modelos[[Modelo correcto]:[Aplica para certificación]],4,FALSE),"REVISAR")</f>
        <v>NO</v>
      </c>
    </row>
    <row r="1235" spans="1:9" x14ac:dyDescent="0.25">
      <c r="A1235" s="144" t="s">
        <v>547</v>
      </c>
      <c r="B1235">
        <v>1</v>
      </c>
      <c r="C1235" s="10" t="s">
        <v>276</v>
      </c>
      <c r="D1235" s="18" t="str">
        <f>+IFERROR(VLOOKUP(Cursos[[#This Row],[Modelo correcto]],Modelos[[Modelo correcto]:[¿En línea?]],2,FALSE),"REVISAR")</f>
        <v>XEROX</v>
      </c>
      <c r="E1235" s="18" t="str">
        <f>+IFERROR(VLOOKUP(Cursos[[#This Row],[Modelo correcto]],Modelos[[Modelo correcto]:[¿En línea?]],3,FALSE),"REVISAR")</f>
        <v>SÍ</v>
      </c>
      <c r="F1235" s="18" t="str">
        <f>+Cursos[[#This Row],[IS]]&amp;Cursos[[#This Row],[Modelo correcto]]</f>
        <v>CESAR PEREZ BALBOAPC90XTA</v>
      </c>
      <c r="G1235" s="18">
        <v>1</v>
      </c>
      <c r="H1235" s="19">
        <v>43800</v>
      </c>
      <c r="I1235" s="18" t="str">
        <f>+IFERROR(VLOOKUP(Cursos[[#This Row],[Modelo correcto]],Modelos[[Modelo correcto]:[Aplica para certificación]],4,FALSE),"REVISAR")</f>
        <v>SÍ</v>
      </c>
    </row>
    <row r="1236" spans="1:9" x14ac:dyDescent="0.25">
      <c r="A1236" s="144" t="s">
        <v>305</v>
      </c>
      <c r="B1236">
        <v>1</v>
      </c>
      <c r="C1236" s="10" t="s">
        <v>1097</v>
      </c>
      <c r="D1236" s="18" t="str">
        <f>+IFERROR(VLOOKUP(Cursos[[#This Row],[Modelo correcto]],Modelos[[Modelo correcto]:[¿En línea?]],2,FALSE),"REVISAR")</f>
        <v>CANON</v>
      </c>
      <c r="E1236" s="18" t="str">
        <f>+IFERROR(VLOOKUP(Cursos[[#This Row],[Modelo correcto]],Modelos[[Modelo correcto]:[¿En línea?]],3,FALSE),"REVISAR")</f>
        <v>SÍ</v>
      </c>
      <c r="F1236" s="18" t="str">
        <f>+Cursos[[#This Row],[IS]]&amp;Cursos[[#This Row],[Modelo correcto]]</f>
        <v>ARMANDO SERRANO ESQUIVELIR2630</v>
      </c>
      <c r="G1236" s="18">
        <v>1</v>
      </c>
      <c r="H1236" s="19">
        <v>43891</v>
      </c>
      <c r="I1236" s="18" t="str">
        <f>+IFERROR(VLOOKUP(Cursos[[#This Row],[Modelo correcto]],Modelos[[Modelo correcto]:[Aplica para certificación]],4,FALSE),"REVISAR")</f>
        <v>SÍ</v>
      </c>
    </row>
    <row r="1237" spans="1:9" x14ac:dyDescent="0.25">
      <c r="A1237" s="144" t="s">
        <v>547</v>
      </c>
      <c r="B1237">
        <v>1</v>
      </c>
      <c r="C1237" s="10" t="s">
        <v>284</v>
      </c>
      <c r="D1237" s="10" t="str">
        <f>+IFERROR(VLOOKUP(Cursos[[#This Row],[Modelo correcto]],Modelos[[Modelo correcto]:[¿En línea?]],2,FALSE),"REVISAR")</f>
        <v>XEROX</v>
      </c>
      <c r="E1237" s="10" t="str">
        <f>+IFERROR(VLOOKUP(Cursos[[#This Row],[Modelo correcto]],Modelos[[Modelo correcto]:[¿En línea?]],3,FALSE),"REVISAR")</f>
        <v>SÍ</v>
      </c>
      <c r="F1237" s="18" t="str">
        <f>+Cursos[[#This Row],[IS]]&amp;Cursos[[#This Row],[Modelo correcto]]</f>
        <v>CESAR PEREZ BALBOAPH7800</v>
      </c>
      <c r="G1237" s="18">
        <v>1</v>
      </c>
      <c r="H1237" s="18"/>
      <c r="I1237" s="18" t="str">
        <f>+IFERROR(VLOOKUP(Cursos[[#This Row],[Modelo correcto]],Modelos[[Modelo correcto]:[Aplica para certificación]],4,FALSE),"REVISAR")</f>
        <v>NO</v>
      </c>
    </row>
    <row r="1238" spans="1:9" x14ac:dyDescent="0.25">
      <c r="A1238" s="144" t="s">
        <v>305</v>
      </c>
      <c r="B1238">
        <v>1</v>
      </c>
      <c r="C1238" s="10" t="s">
        <v>1106</v>
      </c>
      <c r="D1238" s="18" t="str">
        <f>+IFERROR(VLOOKUP(Cursos[[#This Row],[Modelo correcto]],Modelos[[Modelo correcto]:[¿En línea?]],2,FALSE),"REVISAR")</f>
        <v>CANON</v>
      </c>
      <c r="E1238" s="18" t="str">
        <f>+IFERROR(VLOOKUP(Cursos[[#This Row],[Modelo correcto]],Modelos[[Modelo correcto]:[¿En línea?]],3,FALSE),"REVISAR")</f>
        <v>SÍ</v>
      </c>
      <c r="F1238" s="18" t="str">
        <f>+Cursos[[#This Row],[IS]]&amp;Cursos[[#This Row],[Modelo correcto]]</f>
        <v>ARMANDO SERRANO ESQUIVELIRA 6000</v>
      </c>
      <c r="G1238" s="18">
        <v>1</v>
      </c>
      <c r="H1238" s="19">
        <v>43891</v>
      </c>
      <c r="I1238" s="18" t="str">
        <f>+IFERROR(VLOOKUP(Cursos[[#This Row],[Modelo correcto]],Modelos[[Modelo correcto]:[Aplica para certificación]],4,FALSE),"REVISAR")</f>
        <v>NO</v>
      </c>
    </row>
    <row r="1239" spans="1:9" x14ac:dyDescent="0.25">
      <c r="A1239" s="144" t="s">
        <v>305</v>
      </c>
      <c r="B1239">
        <v>1</v>
      </c>
      <c r="C1239" s="10" t="s">
        <v>754</v>
      </c>
      <c r="D1239" s="18" t="str">
        <f>+IFERROR(VLOOKUP(Cursos[[#This Row],[Modelo correcto]],Modelos[[Modelo correcto]:[¿En línea?]],2,FALSE),"REVISAR")</f>
        <v>CANON</v>
      </c>
      <c r="E1239" s="18" t="str">
        <f>+IFERROR(VLOOKUP(Cursos[[#This Row],[Modelo correcto]],Modelos[[Modelo correcto]:[¿En línea?]],3,FALSE),"REVISAR")</f>
        <v>SÍ</v>
      </c>
      <c r="F1239" s="18" t="str">
        <f>+Cursos[[#This Row],[IS]]&amp;Cursos[[#This Row],[Modelo correcto]]</f>
        <v>ARMANDO SERRANO ESQUIVELIRA 715</v>
      </c>
      <c r="G1239" s="18">
        <v>1</v>
      </c>
      <c r="H1239" s="19">
        <v>43862</v>
      </c>
      <c r="I1239" s="18" t="str">
        <f>+IFERROR(VLOOKUP(Cursos[[#This Row],[Modelo correcto]],Modelos[[Modelo correcto]:[Aplica para certificación]],4,FALSE),"REVISAR")</f>
        <v>NO</v>
      </c>
    </row>
    <row r="1240" spans="1:9" x14ac:dyDescent="0.25">
      <c r="A1240" s="144" t="s">
        <v>305</v>
      </c>
      <c r="B1240">
        <v>1</v>
      </c>
      <c r="C1240" s="10" t="s">
        <v>1098</v>
      </c>
      <c r="D1240" s="18" t="str">
        <f>+IFERROR(VLOOKUP(Cursos[[#This Row],[Modelo correcto]],Modelos[[Modelo correcto]:[¿En línea?]],2,FALSE),"REVISAR")</f>
        <v>CANON</v>
      </c>
      <c r="E1240" s="18" t="str">
        <f>+IFERROR(VLOOKUP(Cursos[[#This Row],[Modelo correcto]],Modelos[[Modelo correcto]:[¿En línea?]],3,FALSE),"REVISAR")</f>
        <v>SÍ</v>
      </c>
      <c r="F1240" s="18" t="str">
        <f>+Cursos[[#This Row],[IS]]&amp;Cursos[[#This Row],[Modelo correcto]]</f>
        <v>ARMANDO SERRANO ESQUIVELIRAC475</v>
      </c>
      <c r="G1240" s="18">
        <v>1</v>
      </c>
      <c r="H1240" s="19">
        <v>43891</v>
      </c>
      <c r="I1240" s="18" t="str">
        <f>+IFERROR(VLOOKUP(Cursos[[#This Row],[Modelo correcto]],Modelos[[Modelo correcto]:[Aplica para certificación]],4,FALSE),"REVISAR")</f>
        <v>SÍ</v>
      </c>
    </row>
    <row r="1241" spans="1:9" x14ac:dyDescent="0.25">
      <c r="A1241" s="144" t="s">
        <v>305</v>
      </c>
      <c r="B1241">
        <v>1</v>
      </c>
      <c r="C1241" s="145" t="s">
        <v>854</v>
      </c>
      <c r="D1241" s="18" t="str">
        <f>+IFERROR(VLOOKUP(Cursos[[#This Row],[Modelo correcto]],Modelos[[Modelo correcto]:[¿En línea?]],2,FALSE),"REVISAR")</f>
        <v>CANON</v>
      </c>
      <c r="E1241" s="18" t="str">
        <f>+IFERROR(VLOOKUP(Cursos[[#This Row],[Modelo correcto]],Modelos[[Modelo correcto]:[¿En línea?]],3,FALSE),"REVISAR")</f>
        <v>SÍ</v>
      </c>
      <c r="F1241" s="18" t="str">
        <f>+Cursos[[#This Row],[IS]]&amp;Cursos[[#This Row],[Modelo correcto]]</f>
        <v>ARMANDO SERRANO ESQUIVELIRC1335</v>
      </c>
      <c r="G1241" s="18">
        <v>1</v>
      </c>
      <c r="H1241" s="19">
        <v>43922</v>
      </c>
      <c r="I1241" s="18" t="str">
        <f>+IFERROR(VLOOKUP(Cursos[[#This Row],[Modelo correcto]],Modelos[[Modelo correcto]:[Aplica para certificación]],4,FALSE),"REVISAR")</f>
        <v>NO</v>
      </c>
    </row>
    <row r="1242" spans="1:9" x14ac:dyDescent="0.25">
      <c r="A1242" s="144" t="s">
        <v>305</v>
      </c>
      <c r="B1242">
        <v>1</v>
      </c>
      <c r="C1242" s="10" t="s">
        <v>1157</v>
      </c>
      <c r="D1242" s="18" t="str">
        <f>+IFERROR(VLOOKUP(Cursos[[#This Row],[Modelo correcto]],Modelos[[Modelo correcto]:[¿En línea?]],2,FALSE),"REVISAR")</f>
        <v>CANON</v>
      </c>
      <c r="E1242" s="18" t="str">
        <f>+IFERROR(VLOOKUP(Cursos[[#This Row],[Modelo correcto]],Modelos[[Modelo correcto]:[¿En línea?]],3,FALSE),"REVISAR")</f>
        <v>SÍ</v>
      </c>
      <c r="F1242" s="18" t="str">
        <f>+Cursos[[#This Row],[IS]]&amp;Cursos[[#This Row],[Modelo correcto]]</f>
        <v>ARMANDO SERRANO ESQUIVELIRC355</v>
      </c>
      <c r="G1242" s="18">
        <v>1</v>
      </c>
      <c r="H1242" s="19">
        <v>43922</v>
      </c>
      <c r="I1242" s="18" t="str">
        <f>+IFERROR(VLOOKUP(Cursos[[#This Row],[Modelo correcto]],Modelos[[Modelo correcto]:[Aplica para certificación]],4,FALSE),"REVISAR")</f>
        <v>SÍ</v>
      </c>
    </row>
    <row r="1243" spans="1:9" x14ac:dyDescent="0.25">
      <c r="A1243" s="144" t="s">
        <v>568</v>
      </c>
      <c r="B1243">
        <v>0</v>
      </c>
      <c r="C1243" s="10" t="s">
        <v>939</v>
      </c>
      <c r="D1243" s="10" t="str">
        <f>+IFERROR(VLOOKUP(Cursos[[#This Row],[Modelo correcto]],Modelos[[Modelo correcto]:[¿En línea?]],2,FALSE),"REVISAR")</f>
        <v>CANON</v>
      </c>
      <c r="E1243" s="10" t="str">
        <f>+IFERROR(VLOOKUP(Cursos[[#This Row],[Modelo correcto]],Modelos[[Modelo correcto]:[¿En línea?]],3,FALSE),"REVISAR")</f>
        <v>NO</v>
      </c>
      <c r="F1243" s="18" t="str">
        <f>+Cursos[[#This Row],[IS]]&amp;Cursos[[#This Row],[Modelo correcto]]</f>
        <v>RAUL NAJERA LOPEZIPF670</v>
      </c>
      <c r="G1243" s="18">
        <v>1</v>
      </c>
      <c r="H1243" s="18"/>
      <c r="I1243" s="18" t="str">
        <f>+IFERROR(VLOOKUP(Cursos[[#This Row],[Modelo correcto]],Modelos[[Modelo correcto]:[Aplica para certificación]],4,FALSE),"REVISAR")</f>
        <v>NO</v>
      </c>
    </row>
    <row r="1244" spans="1:9" x14ac:dyDescent="0.25">
      <c r="A1244" s="144" t="s">
        <v>305</v>
      </c>
      <c r="B1244">
        <v>1</v>
      </c>
      <c r="C1244" s="10" t="s">
        <v>1002</v>
      </c>
      <c r="D1244" s="18" t="str">
        <f>+IFERROR(VLOOKUP(Cursos[[#This Row],[Modelo correcto]],Modelos[[Modelo correcto]:[¿En línea?]],2,FALSE),"REVISAR")</f>
        <v>CANON</v>
      </c>
      <c r="E1244" s="18" t="str">
        <f>+IFERROR(VLOOKUP(Cursos[[#This Row],[Modelo correcto]],Modelos[[Modelo correcto]:[¿En línea?]],3,FALSE),"REVISAR")</f>
        <v>SÍ</v>
      </c>
      <c r="F1244" s="18" t="str">
        <f>+Cursos[[#This Row],[IS]]&amp;Cursos[[#This Row],[Modelo correcto]]</f>
        <v>ARMANDO SERRANO ESQUIVELLBP350</v>
      </c>
      <c r="G1244" s="18">
        <v>1</v>
      </c>
      <c r="H1244" s="19">
        <v>43922</v>
      </c>
      <c r="I1244" s="18" t="str">
        <f>+IFERROR(VLOOKUP(Cursos[[#This Row],[Modelo correcto]],Modelos[[Modelo correcto]:[Aplica para certificación]],4,FALSE),"REVISAR")</f>
        <v>NO</v>
      </c>
    </row>
    <row r="1245" spans="1:9" x14ac:dyDescent="0.25">
      <c r="A1245" s="144" t="s">
        <v>2769</v>
      </c>
      <c r="B1245">
        <v>1</v>
      </c>
      <c r="C1245" s="10" t="s">
        <v>768</v>
      </c>
      <c r="D1245" s="18" t="str">
        <f>+IFERROR(VLOOKUP(Cursos[[#This Row],[Modelo correcto]],Modelos[[Modelo correcto]:[¿En línea?]],2,FALSE),"REVISAR")</f>
        <v>LEXMARK</v>
      </c>
      <c r="E1245" s="18" t="str">
        <f>+IFERROR(VLOOKUP(Cursos[[#This Row],[Modelo correcto]],Modelos[[Modelo correcto]:[¿En línea?]],3,FALSE),"REVISAR")</f>
        <v>SÍ</v>
      </c>
      <c r="F1245" s="18" t="str">
        <f>+Cursos[[#This Row],[IS]]&amp;Cursos[[#This Row],[Modelo correcto]]</f>
        <v>DAVID FERNANDO CHAVIRA GARCIAFirmware and Code Updates</v>
      </c>
      <c r="G1245" s="18">
        <v>0</v>
      </c>
      <c r="H1245" s="19">
        <v>43647</v>
      </c>
      <c r="I1245" s="18" t="str">
        <f>+IFERROR(VLOOKUP(Cursos[[#This Row],[Modelo correcto]],Modelos[[Modelo correcto]:[Aplica para certificación]],4,FALSE),"REVISAR")</f>
        <v>NO</v>
      </c>
    </row>
    <row r="1246" spans="1:9" x14ac:dyDescent="0.25">
      <c r="A1246" s="144" t="s">
        <v>305</v>
      </c>
      <c r="B1246">
        <v>1</v>
      </c>
      <c r="C1246" s="145" t="s">
        <v>1165</v>
      </c>
      <c r="D1246" s="18" t="str">
        <f>+IFERROR(VLOOKUP(Cursos[[#This Row],[Modelo correcto]],Modelos[[Modelo correcto]:[¿En línea?]],2,FALSE),"REVISAR")</f>
        <v>CANON</v>
      </c>
      <c r="E1246" s="18" t="str">
        <f>+IFERROR(VLOOKUP(Cursos[[#This Row],[Modelo correcto]],Modelos[[Modelo correcto]:[¿En línea?]],3,FALSE),"REVISAR")</f>
        <v>SÍ</v>
      </c>
      <c r="F1246" s="18" t="str">
        <f>+Cursos[[#This Row],[IS]]&amp;Cursos[[#This Row],[Modelo correcto]]</f>
        <v>ARMANDO SERRANO ESQUIVELLBP664C</v>
      </c>
      <c r="G1246" s="18">
        <v>1</v>
      </c>
      <c r="H1246" s="19">
        <v>43922</v>
      </c>
      <c r="I1246" s="18" t="str">
        <f>+IFERROR(VLOOKUP(Cursos[[#This Row],[Modelo correcto]],Modelos[[Modelo correcto]:[Aplica para certificación]],4,FALSE),"REVISAR")</f>
        <v>NO</v>
      </c>
    </row>
    <row r="1247" spans="1:9" x14ac:dyDescent="0.25">
      <c r="A1247" s="144" t="s">
        <v>305</v>
      </c>
      <c r="B1247">
        <v>1</v>
      </c>
      <c r="C1247" s="10" t="s">
        <v>756</v>
      </c>
      <c r="D1247" s="18" t="str">
        <f>+IFERROR(VLOOKUP(Cursos[[#This Row],[Modelo correcto]],Modelos[[Modelo correcto]:[¿En línea?]],2,FALSE),"REVISAR")</f>
        <v>CANON</v>
      </c>
      <c r="E1247" s="18" t="str">
        <f>+IFERROR(VLOOKUP(Cursos[[#This Row],[Modelo correcto]],Modelos[[Modelo correcto]:[¿En línea?]],3,FALSE),"REVISAR")</f>
        <v>SÍ</v>
      </c>
      <c r="F1247" s="18" t="str">
        <f>+Cursos[[#This Row],[IS]]&amp;Cursos[[#This Row],[Modelo correcto]]</f>
        <v>ARMANDO SERRANO ESQUIVELPrincipios básicos de escáner</v>
      </c>
      <c r="G1247" s="18">
        <v>1</v>
      </c>
      <c r="H1247" s="19">
        <v>43891</v>
      </c>
      <c r="I1247" s="18" t="str">
        <f>+IFERROR(VLOOKUP(Cursos[[#This Row],[Modelo correcto]],Modelos[[Modelo correcto]:[Aplica para certificación]],4,FALSE),"REVISAR")</f>
        <v>SÍ</v>
      </c>
    </row>
    <row r="1248" spans="1:9" x14ac:dyDescent="0.25">
      <c r="A1248" s="144" t="s">
        <v>305</v>
      </c>
      <c r="B1248">
        <v>1</v>
      </c>
      <c r="C1248" s="145" t="s">
        <v>502</v>
      </c>
      <c r="D1248" s="18" t="str">
        <f>+IFERROR(VLOOKUP(Cursos[[#This Row],[Modelo correcto]],Modelos[[Modelo correcto]:[¿En línea?]],2,FALSE),"REVISAR")</f>
        <v>CANON</v>
      </c>
      <c r="E1248" s="18" t="str">
        <f>+IFERROR(VLOOKUP(Cursos[[#This Row],[Modelo correcto]],Modelos[[Modelo correcto]:[¿En línea?]],3,FALSE),"REVISAR")</f>
        <v>SÍ</v>
      </c>
      <c r="F1248" s="18" t="str">
        <f>+Cursos[[#This Row],[IS]]&amp;Cursos[[#This Row],[Modelo correcto]]</f>
        <v>ARMANDO SERRANO ESQUIVELIRA 6500/8500</v>
      </c>
      <c r="G1248" s="18">
        <v>1</v>
      </c>
      <c r="H1248" s="19">
        <v>43952</v>
      </c>
      <c r="I1248" s="18" t="str">
        <f>+IFERROR(VLOOKUP(Cursos[[#This Row],[Modelo correcto]],Modelos[[Modelo correcto]:[Aplica para certificación]],4,FALSE),"REVISAR")</f>
        <v>NO</v>
      </c>
    </row>
    <row r="1249" spans="1:9" x14ac:dyDescent="0.25">
      <c r="A1249" s="144" t="s">
        <v>305</v>
      </c>
      <c r="B1249">
        <v>1</v>
      </c>
      <c r="C1249" s="10" t="s">
        <v>528</v>
      </c>
      <c r="D1249" s="18" t="str">
        <f>+IFERROR(VLOOKUP(Cursos[[#This Row],[Modelo correcto]],Modelos[[Modelo correcto]:[¿En línea?]],2,FALSE),"REVISAR")</f>
        <v>CANON</v>
      </c>
      <c r="E1249" s="18" t="str">
        <f>+IFERROR(VLOOKUP(Cursos[[#This Row],[Modelo correcto]],Modelos[[Modelo correcto]:[¿En línea?]],3,FALSE),"REVISAR")</f>
        <v>SÍ</v>
      </c>
      <c r="F1249" s="18" t="str">
        <f>+Cursos[[#This Row],[IS]]&amp;Cursos[[#This Row],[Modelo correcto]]</f>
        <v>ARMANDO SERRANO ESQUIVELIRA4500</v>
      </c>
      <c r="G1249" s="18">
        <v>1</v>
      </c>
      <c r="H1249" s="19">
        <v>43952</v>
      </c>
      <c r="I1249" s="18" t="str">
        <f>+IFERROR(VLOOKUP(Cursos[[#This Row],[Modelo correcto]],Modelos[[Modelo correcto]:[Aplica para certificación]],4,FALSE),"REVISAR")</f>
        <v>NO</v>
      </c>
    </row>
    <row r="1250" spans="1:9" x14ac:dyDescent="0.25">
      <c r="A1250" s="144" t="s">
        <v>305</v>
      </c>
      <c r="B1250">
        <v>1</v>
      </c>
      <c r="C1250" s="10" t="s">
        <v>1239</v>
      </c>
      <c r="D1250" s="18" t="str">
        <f>+IFERROR(VLOOKUP(Cursos[[#This Row],[Modelo correcto]],Modelos[[Modelo correcto]:[¿En línea?]],2,FALSE),"REVISAR")</f>
        <v>CANON</v>
      </c>
      <c r="E1250" s="18" t="str">
        <f>+IFERROR(VLOOKUP(Cursos[[#This Row],[Modelo correcto]],Modelos[[Modelo correcto]:[¿En línea?]],3,FALSE),"REVISAR")</f>
        <v>SÍ</v>
      </c>
      <c r="F1250" s="18" t="str">
        <f>+Cursos[[#This Row],[IS]]&amp;Cursos[[#This Row],[Modelo correcto]]</f>
        <v>ARMANDO SERRANO ESQUIVELIRAC3500</v>
      </c>
      <c r="G1250" s="18">
        <v>1</v>
      </c>
      <c r="H1250" s="19">
        <v>43952</v>
      </c>
      <c r="I1250" s="18" t="str">
        <f>+IFERROR(VLOOKUP(Cursos[[#This Row],[Modelo correcto]],Modelos[[Modelo correcto]:[Aplica para certificación]],4,FALSE),"REVISAR")</f>
        <v>SÍ</v>
      </c>
    </row>
    <row r="1251" spans="1:9" x14ac:dyDescent="0.25">
      <c r="A1251" s="144" t="s">
        <v>2762</v>
      </c>
      <c r="B1251">
        <v>1</v>
      </c>
      <c r="C1251" s="10" t="s">
        <v>204</v>
      </c>
      <c r="D1251" s="18" t="str">
        <f>+IFERROR(VLOOKUP(Cursos[[#This Row],[Modelo correcto]],Modelos[[Modelo correcto]:[¿En línea?]],2,FALSE),"REVISAR")</f>
        <v>XEROX</v>
      </c>
      <c r="E1251" s="18" t="str">
        <f>+IFERROR(VLOOKUP(Cursos[[#This Row],[Modelo correcto]],Modelos[[Modelo correcto]:[¿En línea?]],3,FALSE),"REVISAR")</f>
        <v>SÍ</v>
      </c>
      <c r="F1251" s="18" t="str">
        <f>+Cursos[[#This Row],[IS]]&amp;Cursos[[#This Row],[Modelo correcto]]</f>
        <v>CARLOS ALEJANDRO GUTIRREZ/ MUÑOZS009131</v>
      </c>
      <c r="G1251" s="18">
        <v>1</v>
      </c>
      <c r="H1251" s="19">
        <v>43647</v>
      </c>
      <c r="I1251" s="18" t="str">
        <f>+IFERROR(VLOOKUP(Cursos[[#This Row],[Modelo correcto]],Modelos[[Modelo correcto]:[Aplica para certificación]],4,FALSE),"REVISAR")</f>
        <v>SÍ</v>
      </c>
    </row>
    <row r="1252" spans="1:9" x14ac:dyDescent="0.25">
      <c r="A1252" s="144" t="s">
        <v>305</v>
      </c>
      <c r="B1252">
        <v>1</v>
      </c>
      <c r="C1252" s="34" t="s">
        <v>1240</v>
      </c>
      <c r="D1252" s="18" t="str">
        <f>+IFERROR(VLOOKUP(Cursos[[#This Row],[Modelo correcto]],Modelos[[Modelo correcto]:[¿En línea?]],2,FALSE),"REVISAR")</f>
        <v>CANON</v>
      </c>
      <c r="E1252" s="18" t="str">
        <f>+IFERROR(VLOOKUP(Cursos[[#This Row],[Modelo correcto]],Modelos[[Modelo correcto]:[¿En línea?]],3,FALSE),"REVISAR")</f>
        <v>SÍ</v>
      </c>
      <c r="F1252" s="18" t="str">
        <f>+Cursos[[#This Row],[IS]]&amp;Cursos[[#This Row],[Modelo correcto]]</f>
        <v>ARMANDO SERRANO ESQUIVELIRAC5500</v>
      </c>
      <c r="G1252" s="18">
        <v>1</v>
      </c>
      <c r="H1252" s="19">
        <v>43952</v>
      </c>
      <c r="I1252" s="18" t="str">
        <f>+IFERROR(VLOOKUP(Cursos[[#This Row],[Modelo correcto]],Modelos[[Modelo correcto]:[Aplica para certificación]],4,FALSE),"REVISAR")</f>
        <v>SÍ</v>
      </c>
    </row>
    <row r="1253" spans="1:9" x14ac:dyDescent="0.25">
      <c r="A1253" s="144" t="s">
        <v>305</v>
      </c>
      <c r="B1253">
        <v>1</v>
      </c>
      <c r="C1253" s="145" t="s">
        <v>1332</v>
      </c>
      <c r="D1253" s="18" t="str">
        <f>+IFERROR(VLOOKUP(Cursos[[#This Row],[Modelo correcto]],Modelos[[Modelo correcto]:[¿En línea?]],2,FALSE),"REVISAR")</f>
        <v>CANON</v>
      </c>
      <c r="E1253" s="18" t="str">
        <f>+IFERROR(VLOOKUP(Cursos[[#This Row],[Modelo correcto]],Modelos[[Modelo correcto]:[¿En línea?]],3,FALSE),"REVISAR")</f>
        <v>SÍ</v>
      </c>
      <c r="F1253" s="18" t="str">
        <f>+Cursos[[#This Row],[IS]]&amp;Cursos[[#This Row],[Modelo correcto]]</f>
        <v>ARMANDO SERRANO ESQUIVELIRC3025</v>
      </c>
      <c r="G1253" s="18">
        <v>1</v>
      </c>
      <c r="H1253" s="19">
        <v>43952</v>
      </c>
      <c r="I1253" s="18" t="str">
        <f>+IFERROR(VLOOKUP(Cursos[[#This Row],[Modelo correcto]],Modelos[[Modelo correcto]:[Aplica para certificación]],4,FALSE),"REVISAR")</f>
        <v>NO</v>
      </c>
    </row>
    <row r="1254" spans="1:9" x14ac:dyDescent="0.25">
      <c r="A1254" s="144" t="s">
        <v>2769</v>
      </c>
      <c r="B1254">
        <v>1</v>
      </c>
      <c r="C1254" s="64" t="s">
        <v>449</v>
      </c>
      <c r="D1254" s="18" t="str">
        <f>+IFERROR(VLOOKUP(Cursos[[#This Row],[Modelo correcto]],Modelos[[Modelo correcto]:[¿En línea?]],2,FALSE),"REVISAR")</f>
        <v>CANON</v>
      </c>
      <c r="E1254" s="18" t="str">
        <f>+IFERROR(VLOOKUP(Cursos[[#This Row],[Modelo correcto]],Modelos[[Modelo correcto]:[¿En línea?]],3,FALSE),"REVISAR")</f>
        <v>SÍ</v>
      </c>
      <c r="F1254" s="18" t="str">
        <f>+Cursos[[#This Row],[IS]]&amp;Cursos[[#This Row],[Modelo correcto]]</f>
        <v>DAVID FERNANDO CHAVIRA GARCIAIR1435</v>
      </c>
      <c r="G1254" s="18"/>
      <c r="H1254" s="18"/>
      <c r="I1254" s="18" t="str">
        <f>+IFERROR(VLOOKUP(Cursos[[#This Row],[Modelo correcto]],Modelos[[Modelo correcto]:[Aplica para certificación]],4,FALSE),"REVISAR")</f>
        <v>SÍ</v>
      </c>
    </row>
    <row r="1255" spans="1:9" x14ac:dyDescent="0.25">
      <c r="A1255" s="144" t="s">
        <v>305</v>
      </c>
      <c r="B1255">
        <v>1</v>
      </c>
      <c r="C1255" s="10" t="s">
        <v>994</v>
      </c>
      <c r="D1255" s="18" t="str">
        <f>+IFERROR(VLOOKUP(Cursos[[#This Row],[Modelo correcto]],Modelos[[Modelo correcto]:[¿En línea?]],2,FALSE),"REVISAR")</f>
        <v>LEXMARK</v>
      </c>
      <c r="E1255" s="18" t="str">
        <f>+IFERROR(VLOOKUP(Cursos[[#This Row],[Modelo correcto]],Modelos[[Modelo correcto]:[¿En línea?]],3,FALSE),"REVISAR")</f>
        <v>SÍ</v>
      </c>
      <c r="F1255" s="18" t="str">
        <f>+Cursos[[#This Row],[IS]]&amp;Cursos[[#This Row],[Modelo correcto]]</f>
        <v>ARMANDO SERRANO ESQUIVELCS331</v>
      </c>
      <c r="G1255" s="18">
        <v>1</v>
      </c>
      <c r="H1255" s="19">
        <v>43952</v>
      </c>
      <c r="I1255" s="18" t="str">
        <f>+IFERROR(VLOOKUP(Cursos[[#This Row],[Modelo correcto]],Modelos[[Modelo correcto]:[Aplica para certificación]],4,FALSE),"REVISAR")</f>
        <v>SÍ</v>
      </c>
    </row>
    <row r="1256" spans="1:9" x14ac:dyDescent="0.25">
      <c r="A1256" s="144" t="s">
        <v>305</v>
      </c>
      <c r="B1256">
        <v>1</v>
      </c>
      <c r="C1256" s="10" t="s">
        <v>1251</v>
      </c>
      <c r="D1256" s="18" t="str">
        <f>+IFERROR(VLOOKUP(Cursos[[#This Row],[Modelo correcto]],Modelos[[Modelo correcto]:[¿En línea?]],2,FALSE),"REVISAR")</f>
        <v>LEXMARK</v>
      </c>
      <c r="E1256" s="18" t="str">
        <f>+IFERROR(VLOOKUP(Cursos[[#This Row],[Modelo correcto]],Modelos[[Modelo correcto]:[¿En línea?]],3,FALSE),"REVISAR")</f>
        <v>SÍ</v>
      </c>
      <c r="F1256" s="18" t="str">
        <f>+Cursos[[#This Row],[IS]]&amp;Cursos[[#This Row],[Modelo correcto]]</f>
        <v>ARMANDO SERRANO ESQUIVELMS321</v>
      </c>
      <c r="G1256" s="18">
        <v>1</v>
      </c>
      <c r="H1256" s="19">
        <v>43952</v>
      </c>
      <c r="I1256" s="18" t="str">
        <f>+IFERROR(VLOOKUP(Cursos[[#This Row],[Modelo correcto]],Modelos[[Modelo correcto]:[Aplica para certificación]],4,FALSE),"REVISAR")</f>
        <v>NO</v>
      </c>
    </row>
    <row r="1257" spans="1:9" x14ac:dyDescent="0.25">
      <c r="A1257" s="144" t="s">
        <v>305</v>
      </c>
      <c r="B1257">
        <v>1</v>
      </c>
      <c r="C1257" s="10" t="s">
        <v>800</v>
      </c>
      <c r="D1257" s="18" t="str">
        <f>+IFERROR(VLOOKUP(Cursos[[#This Row],[Modelo correcto]],Modelos[[Modelo correcto]:[¿En línea?]],2,FALSE),"REVISAR")</f>
        <v>LEXMARK</v>
      </c>
      <c r="E1257" s="18" t="str">
        <f>+IFERROR(VLOOKUP(Cursos[[#This Row],[Modelo correcto]],Modelos[[Modelo correcto]:[¿En línea?]],3,FALSE),"REVISAR")</f>
        <v>SÍ</v>
      </c>
      <c r="F1257" s="18" t="str">
        <f>+Cursos[[#This Row],[IS]]&amp;Cursos[[#This Row],[Modelo correcto]]</f>
        <v>ARMANDO SERRANO ESQUIVELVirtual Solution Center</v>
      </c>
      <c r="G1257" s="18">
        <v>1</v>
      </c>
      <c r="H1257" s="19">
        <v>43952</v>
      </c>
      <c r="I1257" s="18" t="str">
        <f>+IFERROR(VLOOKUP(Cursos[[#This Row],[Modelo correcto]],Modelos[[Modelo correcto]:[Aplica para certificación]],4,FALSE),"REVISAR")</f>
        <v>NO</v>
      </c>
    </row>
    <row r="1258" spans="1:9" x14ac:dyDescent="0.25">
      <c r="A1258" s="144" t="s">
        <v>305</v>
      </c>
      <c r="B1258" s="144">
        <v>1</v>
      </c>
      <c r="C1258" s="145" t="s">
        <v>1067</v>
      </c>
      <c r="D1258" s="18" t="str">
        <f>+IFERROR(VLOOKUP(Cursos[[#This Row],[Modelo correcto]],Modelos[[Modelo correcto]:[¿En línea?]],2,FALSE),"REVISAR")</f>
        <v>LEXMARK</v>
      </c>
      <c r="E1258" s="18" t="str">
        <f>+IFERROR(VLOOKUP(Cursos[[#This Row],[Modelo correcto]],Modelos[[Modelo correcto]:[¿En línea?]],3,FALSE),"REVISAR")</f>
        <v>SÍ</v>
      </c>
      <c r="F1258" s="18" t="str">
        <f>+Cursos[[#This Row],[IS]]&amp;Cursos[[#This Row],[Modelo correcto]]</f>
        <v>ARMANDO SERRANO ESQUIVELWindows Printer Drivers</v>
      </c>
      <c r="G1258" s="18">
        <v>1</v>
      </c>
      <c r="H1258" s="19">
        <v>43952</v>
      </c>
      <c r="I1258" s="18" t="str">
        <f>+IFERROR(VLOOKUP(Cursos[[#This Row],[Modelo correcto]],Modelos[[Modelo correcto]:[Aplica para certificación]],4,FALSE),"REVISAR")</f>
        <v>NO</v>
      </c>
    </row>
    <row r="1259" spans="1:9" x14ac:dyDescent="0.25">
      <c r="A1259" s="144" t="s">
        <v>568</v>
      </c>
      <c r="B1259">
        <v>0</v>
      </c>
      <c r="C1259" s="10" t="s">
        <v>990</v>
      </c>
      <c r="D1259" s="18" t="str">
        <f>+IFERROR(VLOOKUP(Cursos[[#This Row],[Modelo correcto]],Modelos[[Modelo correcto]:[¿En línea?]],2,FALSE),"REVISAR")</f>
        <v>CANON</v>
      </c>
      <c r="E1259" s="18" t="str">
        <f>+IFERROR(VLOOKUP(Cursos[[#This Row],[Modelo correcto]],Modelos[[Modelo correcto]:[¿En línea?]],3,FALSE),"REVISAR")</f>
        <v>NO</v>
      </c>
      <c r="F1259" s="18" t="str">
        <f>+Cursos[[#This Row],[IS]]&amp;Cursos[[#This Row],[Modelo correcto]]</f>
        <v>RAUL NAJERA LOPEZIR C3025</v>
      </c>
      <c r="G1259" s="18"/>
      <c r="H1259" s="18"/>
      <c r="I1259" s="18" t="str">
        <f>+IFERROR(VLOOKUP(Cursos[[#This Row],[Modelo correcto]],Modelos[[Modelo correcto]:[Aplica para certificación]],4,FALSE),"REVISAR")</f>
        <v>SÍ</v>
      </c>
    </row>
    <row r="1260" spans="1:9" x14ac:dyDescent="0.25">
      <c r="A1260" s="144" t="s">
        <v>305</v>
      </c>
      <c r="B1260">
        <v>1</v>
      </c>
      <c r="C1260" s="145" t="s">
        <v>1942</v>
      </c>
      <c r="D1260" s="18" t="str">
        <f>+IFERROR(VLOOKUP(Cursos[[#This Row],[Modelo correcto]],Modelos[[Modelo correcto]:[¿En línea?]],2,FALSE),"REVISAR")</f>
        <v>EPSON</v>
      </c>
      <c r="E1260" s="18" t="str">
        <f>+IFERROR(VLOOKUP(Cursos[[#This Row],[Modelo correcto]],Modelos[[Modelo correcto]:[¿En línea?]],3,FALSE),"REVISAR")</f>
        <v>SÍ</v>
      </c>
      <c r="F1260" s="18" t="str">
        <f>+Cursos[[#This Row],[IS]]&amp;Cursos[[#This Row],[Modelo correcto]]</f>
        <v>ARMANDO SERRANO ESQUIVELTintas y Medios de Impresión</v>
      </c>
      <c r="G1260" s="18">
        <v>1</v>
      </c>
      <c r="H1260" s="19">
        <v>44044</v>
      </c>
      <c r="I1260" s="18" t="str">
        <f>+IFERROR(VLOOKUP(Cursos[[#This Row],[Modelo correcto]],Modelos[[Modelo correcto]:[Aplica para certificación]],4,FALSE),"REVISAR")</f>
        <v>SÍ</v>
      </c>
    </row>
    <row r="1261" spans="1:9" x14ac:dyDescent="0.25">
      <c r="A1261" s="144" t="s">
        <v>305</v>
      </c>
      <c r="B1261">
        <v>1</v>
      </c>
      <c r="C1261" s="10" t="s">
        <v>1891</v>
      </c>
      <c r="D1261" s="18" t="str">
        <f>+IFERROR(VLOOKUP(Cursos[[#This Row],[Modelo correcto]],Modelos[[Modelo correcto]:[¿En línea?]],2,FALSE),"REVISAR")</f>
        <v>EPSON</v>
      </c>
      <c r="E1261" s="18" t="str">
        <f>+IFERROR(VLOOKUP(Cursos[[#This Row],[Modelo correcto]],Modelos[[Modelo correcto]:[¿En línea?]],3,FALSE),"REVISAR")</f>
        <v>SÍ</v>
      </c>
      <c r="F1261" s="18" t="str">
        <f>+Cursos[[#This Row],[IS]]&amp;Cursos[[#This Row],[Modelo correcto]]</f>
        <v>ARMANDO SERRANO ESQUIVELTintas y Medios de impresión</v>
      </c>
      <c r="G1261" s="18">
        <v>1</v>
      </c>
      <c r="H1261" s="19">
        <v>44013</v>
      </c>
      <c r="I1261" s="18" t="str">
        <f>+IFERROR(VLOOKUP(Cursos[[#This Row],[Modelo correcto]],Modelos[[Modelo correcto]:[Aplica para certificación]],4,FALSE),"REVISAR")</f>
        <v>SÍ</v>
      </c>
    </row>
    <row r="1262" spans="1:9" x14ac:dyDescent="0.25">
      <c r="A1262" s="144" t="s">
        <v>568</v>
      </c>
      <c r="B1262">
        <v>0</v>
      </c>
      <c r="C1262" s="10" t="s">
        <v>777</v>
      </c>
      <c r="D1262" s="10" t="str">
        <f>+IFERROR(VLOOKUP(Cursos[[#This Row],[Modelo correcto]],Modelos[[Modelo correcto]:[¿En línea?]],2,FALSE),"REVISAR")</f>
        <v>XEROX</v>
      </c>
      <c r="E1262" s="10" t="str">
        <f>+IFERROR(VLOOKUP(Cursos[[#This Row],[Modelo correcto]],Modelos[[Modelo correcto]:[¿En línea?]],3,FALSE),"REVISAR")</f>
        <v>NO</v>
      </c>
      <c r="F1262" s="18" t="str">
        <f>+Cursos[[#This Row],[IS]]&amp;Cursos[[#This Row],[Modelo correcto]]</f>
        <v>RAUL NAJERA LOPEZC70</v>
      </c>
      <c r="G1262" s="18">
        <v>1</v>
      </c>
      <c r="H1262" s="18"/>
      <c r="I1262" s="18" t="str">
        <f>+IFERROR(VLOOKUP(Cursos[[#This Row],[Modelo correcto]],Modelos[[Modelo correcto]:[Aplica para certificación]],4,FALSE),"REVISAR")</f>
        <v>NO</v>
      </c>
    </row>
    <row r="1263" spans="1:9" x14ac:dyDescent="0.25">
      <c r="A1263" s="144" t="s">
        <v>305</v>
      </c>
      <c r="B1263">
        <v>1</v>
      </c>
      <c r="C1263" s="10" t="s">
        <v>1919</v>
      </c>
      <c r="D1263" s="18" t="str">
        <f>+IFERROR(VLOOKUP(Cursos[[#This Row],[Modelo correcto]],Modelos[[Modelo correcto]:[¿En línea?]],2,FALSE),"REVISAR")</f>
        <v>EPSON</v>
      </c>
      <c r="E1263" s="145" t="str">
        <f>+IFERROR(VLOOKUP(Cursos[[#This Row],[Modelo correcto]],Modelos[[Modelo correcto]:[¿En línea?]],3,FALSE),"REVISAR")</f>
        <v>SÍ</v>
      </c>
      <c r="F1263" s="18" t="str">
        <f>+Cursos[[#This Row],[IS]]&amp;Cursos[[#This Row],[Modelo correcto]]</f>
        <v>ARMANDO SERRANO ESQUIVELEPSON L6171 / L6191</v>
      </c>
      <c r="G1263" s="18">
        <v>1</v>
      </c>
      <c r="H1263" s="19">
        <v>44075</v>
      </c>
      <c r="I1263" s="18" t="str">
        <f>+IFERROR(VLOOKUP(Cursos[[#This Row],[Modelo correcto]],Modelos[[Modelo correcto]:[Aplica para certificación]],4,FALSE),"REVISAR")</f>
        <v>SÍ</v>
      </c>
    </row>
    <row r="1264" spans="1:9" x14ac:dyDescent="0.25">
      <c r="A1264" s="144" t="s">
        <v>305</v>
      </c>
      <c r="B1264">
        <v>1</v>
      </c>
      <c r="C1264" s="10" t="s">
        <v>1612</v>
      </c>
      <c r="D1264" s="18" t="str">
        <f>+IFERROR(VLOOKUP(Cursos[[#This Row],[Modelo correcto]],Modelos[[Modelo correcto]:[¿En línea?]],2,FALSE),"REVISAR")</f>
        <v>XEROX</v>
      </c>
      <c r="E1264" s="18" t="str">
        <f>+IFERROR(VLOOKUP(Cursos[[#This Row],[Modelo correcto]],Modelos[[Modelo correcto]:[¿En línea?]],3,FALSE),"REVISAR")</f>
        <v>SÍ</v>
      </c>
      <c r="F1264" s="18" t="str">
        <f>+Cursos[[#This Row],[IS]]&amp;Cursos[[#This Row],[Modelo correcto]]</f>
        <v>ARMANDO SERRANO ESQUIVELMSMX310</v>
      </c>
      <c r="G1264" s="18">
        <v>0</v>
      </c>
      <c r="H1264" s="19">
        <v>43983</v>
      </c>
      <c r="I1264" s="18" t="str">
        <f>+IFERROR(VLOOKUP(Cursos[[#This Row],[Modelo correcto]],Modelos[[Modelo correcto]:[Aplica para certificación]],4,FALSE),"REVISAR")</f>
        <v>NO</v>
      </c>
    </row>
    <row r="1265" spans="1:9" x14ac:dyDescent="0.25">
      <c r="A1265" s="144" t="s">
        <v>305</v>
      </c>
      <c r="B1265">
        <v>1</v>
      </c>
      <c r="C1265" s="10" t="s">
        <v>784</v>
      </c>
      <c r="D1265" s="18" t="str">
        <f>+IFERROR(VLOOKUP(Cursos[[#This Row],[Modelo correcto]],Modelos[[Modelo correcto]:[¿En línea?]],2,FALSE),"REVISAR")</f>
        <v>LEXMARK</v>
      </c>
      <c r="E1265" s="18" t="str">
        <f>+IFERROR(VLOOKUP(Cursos[[#This Row],[Modelo correcto]],Modelos[[Modelo correcto]:[¿En línea?]],3,FALSE),"REVISAR")</f>
        <v>SÍ</v>
      </c>
      <c r="F1265" s="18" t="str">
        <f>+Cursos[[#This Row],[IS]]&amp;Cursos[[#This Row],[Modelo correcto]]</f>
        <v>ARMANDO SERRANO ESQUIVELScanner Hardware</v>
      </c>
      <c r="G1265" s="18">
        <v>1</v>
      </c>
      <c r="H1265" s="19">
        <v>43983</v>
      </c>
      <c r="I1265" s="18" t="str">
        <f>+IFERROR(VLOOKUP(Cursos[[#This Row],[Modelo correcto]],Modelos[[Modelo correcto]:[Aplica para certificación]],4,FALSE),"REVISAR")</f>
        <v>NO</v>
      </c>
    </row>
    <row r="1266" spans="1:9" x14ac:dyDescent="0.25">
      <c r="A1266" s="144" t="s">
        <v>305</v>
      </c>
      <c r="B1266">
        <v>1</v>
      </c>
      <c r="C1266" s="10" t="s">
        <v>1066</v>
      </c>
      <c r="D1266" s="18" t="str">
        <f>+IFERROR(VLOOKUP(Cursos[[#This Row],[Modelo correcto]],Modelos[[Modelo correcto]:[¿En línea?]],2,FALSE),"REVISAR")</f>
        <v>LEXMARK</v>
      </c>
      <c r="E1266" s="18" t="str">
        <f>+IFERROR(VLOOKUP(Cursos[[#This Row],[Modelo correcto]],Modelos[[Modelo correcto]:[¿En línea?]],3,FALSE),"REVISAR")</f>
        <v>SÍ</v>
      </c>
      <c r="F1266" s="18" t="str">
        <f>+Cursos[[#This Row],[IS]]&amp;Cursos[[#This Row],[Modelo correcto]]</f>
        <v>ARMANDO SERRANO ESQUIVELScan to Network</v>
      </c>
      <c r="G1266" s="18">
        <v>1</v>
      </c>
      <c r="H1266" s="19">
        <v>43983</v>
      </c>
      <c r="I1266" s="18" t="str">
        <f>+IFERROR(VLOOKUP(Cursos[[#This Row],[Modelo correcto]],Modelos[[Modelo correcto]:[Aplica para certificación]],4,FALSE),"REVISAR")</f>
        <v>NO</v>
      </c>
    </row>
    <row r="1267" spans="1:9" x14ac:dyDescent="0.25">
      <c r="A1267" s="144" t="s">
        <v>305</v>
      </c>
      <c r="B1267">
        <v>1</v>
      </c>
      <c r="C1267" s="10" t="s">
        <v>1074</v>
      </c>
      <c r="D1267" s="18" t="str">
        <f>+IFERROR(VLOOKUP(Cursos[[#This Row],[Modelo correcto]],Modelos[[Modelo correcto]:[¿En línea?]],2,FALSE),"REVISAR")</f>
        <v>LEXMARK</v>
      </c>
      <c r="E1267" s="18" t="str">
        <f>+IFERROR(VLOOKUP(Cursos[[#This Row],[Modelo correcto]],Modelos[[Modelo correcto]:[¿En línea?]],3,FALSE),"REVISAR")</f>
        <v>SÍ</v>
      </c>
      <c r="F1267" s="18" t="str">
        <f>+Cursos[[#This Row],[IS]]&amp;Cursos[[#This Row],[Modelo correcto]]</f>
        <v>ARMANDO SERRANO ESQUIVELScan to RightFax</v>
      </c>
      <c r="G1267" s="18">
        <v>1</v>
      </c>
      <c r="H1267" s="19">
        <v>43983</v>
      </c>
      <c r="I1267" s="18" t="str">
        <f>+IFERROR(VLOOKUP(Cursos[[#This Row],[Modelo correcto]],Modelos[[Modelo correcto]:[Aplica para certificación]],4,FALSE),"REVISAR")</f>
        <v>NO</v>
      </c>
    </row>
    <row r="1268" spans="1:9" x14ac:dyDescent="0.25">
      <c r="A1268" s="144" t="s">
        <v>305</v>
      </c>
      <c r="B1268">
        <v>1</v>
      </c>
      <c r="C1268" s="10" t="s">
        <v>1071</v>
      </c>
      <c r="D1268" s="18" t="str">
        <f>+IFERROR(VLOOKUP(Cursos[[#This Row],[Modelo correcto]],Modelos[[Modelo correcto]:[¿En línea?]],2,FALSE),"REVISAR")</f>
        <v>LEXMARK</v>
      </c>
      <c r="E1268" s="18" t="str">
        <f>+IFERROR(VLOOKUP(Cursos[[#This Row],[Modelo correcto]],Modelos[[Modelo correcto]:[¿En línea?]],3,FALSE),"REVISAR")</f>
        <v>SÍ</v>
      </c>
      <c r="F1268" s="18" t="str">
        <f>+Cursos[[#This Row],[IS]]&amp;Cursos[[#This Row],[Modelo correcto]]</f>
        <v>ARMANDO SERRANO ESQUIVELPKI Embedded Applications</v>
      </c>
      <c r="G1268" s="18">
        <v>1</v>
      </c>
      <c r="H1268" s="19">
        <v>43983</v>
      </c>
      <c r="I1268" s="18" t="str">
        <f>+IFERROR(VLOOKUP(Cursos[[#This Row],[Modelo correcto]],Modelos[[Modelo correcto]:[Aplica para certificación]],4,FALSE),"REVISAR")</f>
        <v>NO</v>
      </c>
    </row>
    <row r="1269" spans="1:9" x14ac:dyDescent="0.25">
      <c r="A1269" s="144" t="s">
        <v>2768</v>
      </c>
      <c r="B1269">
        <v>1</v>
      </c>
      <c r="C1269" s="10" t="s">
        <v>268</v>
      </c>
      <c r="D1269" s="18" t="str">
        <f>+IFERROR(VLOOKUP(Cursos[[#This Row],[Modelo correcto]],Modelos[[Modelo correcto]:[¿En línea?]],2,FALSE),"REVISAR")</f>
        <v>XEROX</v>
      </c>
      <c r="E1269" s="18" t="str">
        <f>+IFERROR(VLOOKUP(Cursos[[#This Row],[Modelo correcto]],Modelos[[Modelo correcto]:[¿En línea?]],3,FALSE),"REVISAR")</f>
        <v>SÍ</v>
      </c>
      <c r="F1269" s="18" t="str">
        <f>+Cursos[[#This Row],[IS]]&amp;Cursos[[#This Row],[Modelo correcto]]</f>
        <v>CESAR EDAURDO MAR MARQUEZSAF231</v>
      </c>
      <c r="G1269" s="18">
        <v>1</v>
      </c>
      <c r="H1269" s="18"/>
      <c r="I1269" s="18" t="str">
        <f>+IFERROR(VLOOKUP(Cursos[[#This Row],[Modelo correcto]],Modelos[[Modelo correcto]:[Aplica para certificación]],4,FALSE),"REVISAR")</f>
        <v>SÍ</v>
      </c>
    </row>
    <row r="1270" spans="1:9" x14ac:dyDescent="0.25">
      <c r="A1270" s="144" t="s">
        <v>305</v>
      </c>
      <c r="B1270">
        <v>1</v>
      </c>
      <c r="C1270" s="10" t="s">
        <v>781</v>
      </c>
      <c r="D1270" s="18" t="str">
        <f>+IFERROR(VLOOKUP(Cursos[[#This Row],[Modelo correcto]],Modelos[[Modelo correcto]:[¿En línea?]],2,FALSE),"REVISAR")</f>
        <v>LEXMARK</v>
      </c>
      <c r="E1270" s="18" t="str">
        <f>+IFERROR(VLOOKUP(Cursos[[#This Row],[Modelo correcto]],Modelos[[Modelo correcto]:[¿En línea?]],3,FALSE),"REVISAR")</f>
        <v>SÍ</v>
      </c>
      <c r="F1270" s="18" t="str">
        <f>+Cursos[[#This Row],[IS]]&amp;Cursos[[#This Row],[Modelo correcto]]</f>
        <v>ARMANDO SERRANO ESQUIVELPharos Blueprint Enterprise</v>
      </c>
      <c r="G1270" s="18">
        <v>1</v>
      </c>
      <c r="H1270" s="19">
        <v>43983</v>
      </c>
      <c r="I1270" s="18" t="str">
        <f>+IFERROR(VLOOKUP(Cursos[[#This Row],[Modelo correcto]],Modelos[[Modelo correcto]:[Aplica para certificación]],4,FALSE),"REVISAR")</f>
        <v>NO</v>
      </c>
    </row>
    <row r="1271" spans="1:9" x14ac:dyDescent="0.25">
      <c r="A1271" s="144" t="s">
        <v>305</v>
      </c>
      <c r="B1271">
        <v>1</v>
      </c>
      <c r="C1271" s="145" t="s">
        <v>1412</v>
      </c>
      <c r="D1271" s="18" t="str">
        <f>+IFERROR(VLOOKUP(Cursos[[#This Row],[Modelo correcto]],Modelos[[Modelo correcto]:[¿En línea?]],2,FALSE),"REVISAR")</f>
        <v>LEXMARK</v>
      </c>
      <c r="E1271" s="18" t="str">
        <f>+IFERROR(VLOOKUP(Cursos[[#This Row],[Modelo correcto]],Modelos[[Modelo correcto]:[¿En línea?]],3,FALSE),"REVISAR")</f>
        <v>SÍ</v>
      </c>
      <c r="F1271" s="18" t="str">
        <f>+Cursos[[#This Row],[IS]]&amp;Cursos[[#This Row],[Modelo correcto]]</f>
        <v>ARMANDO SERRANO ESQUIVELMS71X</v>
      </c>
      <c r="G1271" s="18">
        <v>1</v>
      </c>
      <c r="H1271" s="19">
        <v>43983</v>
      </c>
      <c r="I1271" s="18" t="str">
        <f>+IFERROR(VLOOKUP(Cursos[[#This Row],[Modelo correcto]],Modelos[[Modelo correcto]:[Aplica para certificación]],4,FALSE),"REVISAR")</f>
        <v>NO</v>
      </c>
    </row>
    <row r="1272" spans="1:9" x14ac:dyDescent="0.25">
      <c r="A1272" s="144" t="s">
        <v>568</v>
      </c>
      <c r="B1272">
        <v>0</v>
      </c>
      <c r="C1272" s="10" t="s">
        <v>871</v>
      </c>
      <c r="D1272" s="145" t="str">
        <f>+IFERROR(VLOOKUP(Cursos[[#This Row],[Modelo correcto]],Modelos[[Modelo correcto]:[¿En línea?]],2,FALSE),"REVISAR")</f>
        <v>XEROX</v>
      </c>
      <c r="E1272" s="145" t="str">
        <f>+IFERROR(VLOOKUP(Cursos[[#This Row],[Modelo correcto]],Modelos[[Modelo correcto]:[¿En línea?]],3,FALSE),"REVISAR")</f>
        <v>NO</v>
      </c>
      <c r="F1272" s="18" t="str">
        <f>+Cursos[[#This Row],[IS]]&amp;Cursos[[#This Row],[Modelo correcto]]</f>
        <v xml:space="preserve">RAUL NAJERA LOPEZD110 </v>
      </c>
      <c r="G1272" s="18">
        <v>1</v>
      </c>
      <c r="H1272" s="18"/>
      <c r="I1272" s="18" t="str">
        <f>+IFERROR(VLOOKUP(Cursos[[#This Row],[Modelo correcto]],Modelos[[Modelo correcto]:[Aplica para certificación]],4,FALSE),"REVISAR")</f>
        <v>NO</v>
      </c>
    </row>
    <row r="1273" spans="1:9" x14ac:dyDescent="0.25">
      <c r="A1273" s="144" t="s">
        <v>568</v>
      </c>
      <c r="B1273">
        <v>1</v>
      </c>
      <c r="C1273" s="10" t="s">
        <v>803</v>
      </c>
      <c r="D1273" s="18" t="str">
        <f>+IFERROR(VLOOKUP(Cursos[[#This Row],[Modelo correcto]],Modelos[[Modelo correcto]:[¿En línea?]],2,FALSE),"REVISAR")</f>
        <v>XEROX</v>
      </c>
      <c r="E1273" s="18" t="str">
        <f>+IFERROR(VLOOKUP(Cursos[[#This Row],[Modelo correcto]],Modelos[[Modelo correcto]:[¿En línea?]],3,FALSE),"REVISAR")</f>
        <v>NO</v>
      </c>
      <c r="F1273" s="18" t="str">
        <f>+Cursos[[#This Row],[IS]]&amp;Cursos[[#This Row],[Modelo correcto]]</f>
        <v>RAUL NAJERA LOPEZDC250</v>
      </c>
      <c r="G1273" s="18">
        <v>1</v>
      </c>
      <c r="H1273" s="18"/>
      <c r="I1273" s="18" t="str">
        <f>+IFERROR(VLOOKUP(Cursos[[#This Row],[Modelo correcto]],Modelos[[Modelo correcto]:[Aplica para certificación]],4,FALSE),"REVISAR")</f>
        <v>NO</v>
      </c>
    </row>
    <row r="1274" spans="1:9" x14ac:dyDescent="0.25">
      <c r="A1274" s="144" t="s">
        <v>568</v>
      </c>
      <c r="B1274">
        <v>1</v>
      </c>
      <c r="C1274" s="10" t="s">
        <v>778</v>
      </c>
      <c r="D1274" s="18" t="str">
        <f>+IFERROR(VLOOKUP(Cursos[[#This Row],[Modelo correcto]],Modelos[[Modelo correcto]:[¿En línea?]],2,FALSE),"REVISAR")</f>
        <v>XEROX</v>
      </c>
      <c r="E1274" s="18" t="str">
        <f>+IFERROR(VLOOKUP(Cursos[[#This Row],[Modelo correcto]],Modelos[[Modelo correcto]:[¿En línea?]],3,FALSE),"REVISAR")</f>
        <v>NO</v>
      </c>
      <c r="F1274" s="18" t="str">
        <f>+Cursos[[#This Row],[IS]]&amp;Cursos[[#This Row],[Modelo correcto]]</f>
        <v>RAUL NAJERA LOPEZDC550</v>
      </c>
      <c r="G1274" s="18">
        <v>1</v>
      </c>
      <c r="H1274" s="18"/>
      <c r="I1274" s="18" t="str">
        <f>+IFERROR(VLOOKUP(Cursos[[#This Row],[Modelo correcto]],Modelos[[Modelo correcto]:[Aplica para certificación]],4,FALSE),"REVISAR")</f>
        <v>NO</v>
      </c>
    </row>
    <row r="1275" spans="1:9" x14ac:dyDescent="0.25">
      <c r="A1275" s="144" t="s">
        <v>305</v>
      </c>
      <c r="B1275">
        <v>1</v>
      </c>
      <c r="C1275" s="10" t="s">
        <v>776</v>
      </c>
      <c r="D1275" s="18" t="str">
        <f>+IFERROR(VLOOKUP(Cursos[[#This Row],[Modelo correcto]],Modelos[[Modelo correcto]:[¿En línea?]],2,FALSE),"REVISAR")</f>
        <v>LEXMARK</v>
      </c>
      <c r="E1275" s="18" t="str">
        <f>+IFERROR(VLOOKUP(Cursos[[#This Row],[Modelo correcto]],Modelos[[Modelo correcto]:[¿En línea?]],3,FALSE),"REVISAR")</f>
        <v>SÍ</v>
      </c>
      <c r="F1275" s="18" t="str">
        <f>+Cursos[[#This Row],[IS]]&amp;Cursos[[#This Row],[Modelo correcto]]</f>
        <v>ARMANDO SERRANO ESQUIVELNetworking Concepts</v>
      </c>
      <c r="G1275" s="18">
        <v>1</v>
      </c>
      <c r="H1275" s="19">
        <v>43983</v>
      </c>
      <c r="I1275" s="18" t="str">
        <f>+IFERROR(VLOOKUP(Cursos[[#This Row],[Modelo correcto]],Modelos[[Modelo correcto]:[Aplica para certificación]],4,FALSE),"REVISAR")</f>
        <v>NO</v>
      </c>
    </row>
    <row r="1276" spans="1:9" x14ac:dyDescent="0.25">
      <c r="A1276" s="144" t="s">
        <v>305</v>
      </c>
      <c r="B1276">
        <v>1</v>
      </c>
      <c r="C1276" s="10" t="s">
        <v>1223</v>
      </c>
      <c r="D1276" s="18" t="str">
        <f>+IFERROR(VLOOKUP(Cursos[[#This Row],[Modelo correcto]],Modelos[[Modelo correcto]:[¿En línea?]],2,FALSE),"REVISAR")</f>
        <v>LEXMARK</v>
      </c>
      <c r="E1276" s="18" t="str">
        <f>+IFERROR(VLOOKUP(Cursos[[#This Row],[Modelo correcto]],Modelos[[Modelo correcto]:[¿En línea?]],3,FALSE),"REVISAR")</f>
        <v>SÍ</v>
      </c>
      <c r="F1276" s="18" t="str">
        <f>+Cursos[[#This Row],[IS]]&amp;Cursos[[#This Row],[Modelo correcto]]</f>
        <v>ARMANDO SERRANO ESQUIVELPaper-Media</v>
      </c>
      <c r="G1276" s="18">
        <v>1</v>
      </c>
      <c r="H1276" s="19">
        <v>43983</v>
      </c>
      <c r="I1276" s="18" t="str">
        <f>+IFERROR(VLOOKUP(Cursos[[#This Row],[Modelo correcto]],Modelos[[Modelo correcto]:[Aplica para certificación]],4,FALSE),"REVISAR")</f>
        <v>NO</v>
      </c>
    </row>
    <row r="1277" spans="1:9" x14ac:dyDescent="0.25">
      <c r="A1277" s="144" t="s">
        <v>305</v>
      </c>
      <c r="B1277">
        <v>1</v>
      </c>
      <c r="C1277" s="10" t="s">
        <v>1067</v>
      </c>
      <c r="D1277" s="18" t="str">
        <f>+IFERROR(VLOOKUP(Cursos[[#This Row],[Modelo correcto]],Modelos[[Modelo correcto]:[¿En línea?]],2,FALSE),"REVISAR")</f>
        <v>LEXMARK</v>
      </c>
      <c r="E1277" s="18" t="str">
        <f>+IFERROR(VLOOKUP(Cursos[[#This Row],[Modelo correcto]],Modelos[[Modelo correcto]:[¿En línea?]],3,FALSE),"REVISAR")</f>
        <v>SÍ</v>
      </c>
      <c r="F1277" s="18" t="str">
        <f>+Cursos[[#This Row],[IS]]&amp;Cursos[[#This Row],[Modelo correcto]]</f>
        <v>ARMANDO SERRANO ESQUIVELWindows Printer Drivers</v>
      </c>
      <c r="G1277" s="18">
        <v>1</v>
      </c>
      <c r="H1277" s="19">
        <v>43983</v>
      </c>
      <c r="I1277" s="18" t="str">
        <f>+IFERROR(VLOOKUP(Cursos[[#This Row],[Modelo correcto]],Modelos[[Modelo correcto]:[Aplica para certificación]],4,FALSE),"REVISAR")</f>
        <v>NO</v>
      </c>
    </row>
    <row r="1278" spans="1:9" x14ac:dyDescent="0.25">
      <c r="A1278" s="144" t="s">
        <v>305</v>
      </c>
      <c r="B1278">
        <v>1</v>
      </c>
      <c r="C1278" s="10" t="s">
        <v>1555</v>
      </c>
      <c r="D1278" s="18" t="str">
        <f>+IFERROR(VLOOKUP(Cursos[[#This Row],[Modelo correcto]],Modelos[[Modelo correcto]:[¿En línea?]],2,FALSE),"REVISAR")</f>
        <v>LEXMARK</v>
      </c>
      <c r="E1278" s="18" t="str">
        <f>+IFERROR(VLOOKUP(Cursos[[#This Row],[Modelo correcto]],Modelos[[Modelo correcto]:[¿En línea?]],3,FALSE),"REVISAR")</f>
        <v>SÍ</v>
      </c>
      <c r="F1278" s="18" t="str">
        <f>+Cursos[[#This Row],[IS]]&amp;Cursos[[#This Row],[Modelo correcto]]</f>
        <v>ARMANDO SERRANO ESQUIVELLP Microsoft Windows 10</v>
      </c>
      <c r="G1278" s="18">
        <v>1</v>
      </c>
      <c r="H1278" s="19">
        <v>43983</v>
      </c>
      <c r="I1278" s="18" t="str">
        <f>+IFERROR(VLOOKUP(Cursos[[#This Row],[Modelo correcto]],Modelos[[Modelo correcto]:[Aplica para certificación]],4,FALSE),"REVISAR")</f>
        <v>NO</v>
      </c>
    </row>
    <row r="1279" spans="1:9" x14ac:dyDescent="0.25">
      <c r="A1279" s="144" t="s">
        <v>305</v>
      </c>
      <c r="B1279">
        <v>1</v>
      </c>
      <c r="C1279" s="10" t="s">
        <v>1320</v>
      </c>
      <c r="D1279" s="18" t="str">
        <f>+IFERROR(VLOOKUP(Cursos[[#This Row],[Modelo correcto]],Modelos[[Modelo correcto]:[¿En línea?]],2,FALSE),"REVISAR")</f>
        <v>LEXMARK</v>
      </c>
      <c r="E1279" s="18" t="str">
        <f>+IFERROR(VLOOKUP(Cursos[[#This Row],[Modelo correcto]],Modelos[[Modelo correcto]:[¿En línea?]],3,FALSE),"REVISAR")</f>
        <v>SÍ</v>
      </c>
      <c r="F1279" s="18" t="str">
        <f>+Cursos[[#This Row],[IS]]&amp;Cursos[[#This Row],[Modelo correcto]]</f>
        <v>ARMANDO SERRANO ESQUIVELMirrored NVRAM</v>
      </c>
      <c r="G1279" s="18">
        <v>1</v>
      </c>
      <c r="H1279" s="19">
        <v>43983</v>
      </c>
      <c r="I1279" s="18" t="str">
        <f>+IFERROR(VLOOKUP(Cursos[[#This Row],[Modelo correcto]],Modelos[[Modelo correcto]:[Aplica para certificación]],4,FALSE),"REVISAR")</f>
        <v>SÍ</v>
      </c>
    </row>
    <row r="1280" spans="1:9" x14ac:dyDescent="0.25">
      <c r="A1280" s="144" t="s">
        <v>305</v>
      </c>
      <c r="B1280">
        <v>1</v>
      </c>
      <c r="C1280" s="10" t="s">
        <v>1420</v>
      </c>
      <c r="D1280" s="18" t="str">
        <f>+IFERROR(VLOOKUP(Cursos[[#This Row],[Modelo correcto]],Modelos[[Modelo correcto]:[¿En línea?]],2,FALSE),"REVISAR")</f>
        <v>LEXMARK</v>
      </c>
      <c r="E1280" s="18" t="str">
        <f>+IFERROR(VLOOKUP(Cursos[[#This Row],[Modelo correcto]],Modelos[[Modelo correcto]:[¿En línea?]],3,FALSE),"REVISAR")</f>
        <v>SÍ</v>
      </c>
      <c r="F1280" s="18" t="str">
        <f>+Cursos[[#This Row],[IS]]&amp;Cursos[[#This Row],[Modelo correcto]]</f>
        <v>ARMANDO SERRANO ESQUIVELGeneral MFP Control Panel</v>
      </c>
      <c r="G1280" s="18">
        <v>1</v>
      </c>
      <c r="H1280" s="19">
        <v>43983</v>
      </c>
      <c r="I1280" s="18" t="str">
        <f>+IFERROR(VLOOKUP(Cursos[[#This Row],[Modelo correcto]],Modelos[[Modelo correcto]:[Aplica para certificación]],4,FALSE),"REVISAR")</f>
        <v>NO</v>
      </c>
    </row>
    <row r="1281" spans="1:9" x14ac:dyDescent="0.25">
      <c r="A1281" s="144" t="s">
        <v>2769</v>
      </c>
      <c r="B1281">
        <v>1</v>
      </c>
      <c r="C1281" s="10" t="s">
        <v>775</v>
      </c>
      <c r="D1281" s="10" t="str">
        <f>+IFERROR(VLOOKUP(Cursos[[#This Row],[Modelo correcto]],Modelos[[Modelo correcto]:[¿En línea?]],2,FALSE),"REVISAR")</f>
        <v>LEXMARK</v>
      </c>
      <c r="E1281" s="10" t="str">
        <f>+IFERROR(VLOOKUP(Cursos[[#This Row],[Modelo correcto]],Modelos[[Modelo correcto]:[¿En línea?]],3,FALSE),"REVISAR")</f>
        <v>SÍ</v>
      </c>
      <c r="F1281" s="18" t="str">
        <f>+Cursos[[#This Row],[IS]]&amp;Cursos[[#This Row],[Modelo correcto]]</f>
        <v>DAVID FERNANDO CHAVIRA GARCIAMX522</v>
      </c>
      <c r="G1281" s="18">
        <v>1</v>
      </c>
      <c r="H1281" s="18"/>
      <c r="I1281" s="18" t="str">
        <f>+IFERROR(VLOOKUP(Cursos[[#This Row],[Modelo correcto]],Modelos[[Modelo correcto]:[Aplica para certificación]],4,FALSE),"REVISAR")</f>
        <v>NO</v>
      </c>
    </row>
    <row r="1282" spans="1:9" x14ac:dyDescent="0.25">
      <c r="A1282" s="144" t="s">
        <v>547</v>
      </c>
      <c r="B1282">
        <v>1</v>
      </c>
      <c r="C1282" s="10" t="s">
        <v>161</v>
      </c>
      <c r="D1282" s="18" t="str">
        <f>+IFERROR(VLOOKUP(Cursos[[#This Row],[Modelo correcto]],Modelos[[Modelo correcto]:[¿En línea?]],2,FALSE),"REVISAR")</f>
        <v>XEROX</v>
      </c>
      <c r="E1282" s="18" t="str">
        <f>+IFERROR(VLOOKUP(Cursos[[#This Row],[Modelo correcto]],Modelos[[Modelo correcto]:[¿En línea?]],3,FALSE),"REVISAR")</f>
        <v>SÍ</v>
      </c>
      <c r="F1282" s="18" t="str">
        <f>+Cursos[[#This Row],[IS]]&amp;Cursos[[#This Row],[Modelo correcto]]</f>
        <v>CESAR PEREZ BALBOAV180XTA</v>
      </c>
      <c r="G1282" s="18">
        <v>0</v>
      </c>
      <c r="H1282" s="18"/>
      <c r="I1282" s="18" t="str">
        <f>+IFERROR(VLOOKUP(Cursos[[#This Row],[Modelo correcto]],Modelos[[Modelo correcto]:[Aplica para certificación]],4,FALSE),"REVISAR")</f>
        <v>NO</v>
      </c>
    </row>
    <row r="1283" spans="1:9" x14ac:dyDescent="0.25">
      <c r="A1283" s="144" t="s">
        <v>547</v>
      </c>
      <c r="B1283">
        <v>1</v>
      </c>
      <c r="C1283" s="10" t="s">
        <v>96</v>
      </c>
      <c r="D1283" s="18" t="str">
        <f>+IFERROR(VLOOKUP(Cursos[[#This Row],[Modelo correcto]],Modelos[[Modelo correcto]:[¿En línea?]],2,FALSE),"REVISAR")</f>
        <v>XEROX</v>
      </c>
      <c r="E1283" s="18" t="str">
        <f>+IFERROR(VLOOKUP(Cursos[[#This Row],[Modelo correcto]],Modelos[[Modelo correcto]:[¿En línea?]],3,FALSE),"REVISAR")</f>
        <v>SÍ</v>
      </c>
      <c r="F1283" s="18" t="str">
        <f>+Cursos[[#This Row],[IS]]&amp;Cursos[[#This Row],[Modelo correcto]]</f>
        <v>CESAR PEREZ BALBOAV21PXTA</v>
      </c>
      <c r="G1283" s="18">
        <v>1</v>
      </c>
      <c r="H1283" s="19">
        <v>43739</v>
      </c>
      <c r="I1283" s="18" t="str">
        <f>+IFERROR(VLOOKUP(Cursos[[#This Row],[Modelo correcto]],Modelos[[Modelo correcto]:[Aplica para certificación]],4,FALSE),"REVISAR")</f>
        <v>NO</v>
      </c>
    </row>
    <row r="1284" spans="1:9" x14ac:dyDescent="0.25">
      <c r="A1284" s="144" t="s">
        <v>305</v>
      </c>
      <c r="B1284">
        <v>1</v>
      </c>
      <c r="C1284" s="10" t="s">
        <v>1346</v>
      </c>
      <c r="D1284" s="18" t="str">
        <f>+IFERROR(VLOOKUP(Cursos[[#This Row],[Modelo correcto]],Modelos[[Modelo correcto]:[¿En línea?]],2,FALSE),"REVISAR")</f>
        <v>LEXMARK</v>
      </c>
      <c r="E1284" s="18" t="str">
        <f>+IFERROR(VLOOKUP(Cursos[[#This Row],[Modelo correcto]],Modelos[[Modelo correcto]:[¿En línea?]],3,FALSE),"REVISAR")</f>
        <v>SÍ</v>
      </c>
      <c r="F1284" s="18" t="str">
        <f>+Cursos[[#This Row],[IS]]&amp;Cursos[[#This Row],[Modelo correcto]]</f>
        <v>ARMANDO SERRANO ESQUIVELInteract Fot Lexmark</v>
      </c>
      <c r="G1284" s="18">
        <v>1</v>
      </c>
      <c r="H1284" s="19">
        <v>43983</v>
      </c>
      <c r="I1284" s="18" t="str">
        <f>+IFERROR(VLOOKUP(Cursos[[#This Row],[Modelo correcto]],Modelos[[Modelo correcto]:[Aplica para certificación]],4,FALSE),"REVISAR")</f>
        <v>NO</v>
      </c>
    </row>
    <row r="1285" spans="1:9" x14ac:dyDescent="0.25">
      <c r="A1285" s="144" t="s">
        <v>547</v>
      </c>
      <c r="B1285">
        <v>1</v>
      </c>
      <c r="C1285" s="10" t="s">
        <v>98</v>
      </c>
      <c r="D1285" s="18" t="str">
        <f>+IFERROR(VLOOKUP(Cursos[[#This Row],[Modelo correcto]],Modelos[[Modelo correcto]:[¿En línea?]],2,FALSE),"REVISAR")</f>
        <v>XEROX</v>
      </c>
      <c r="E1285" s="18" t="str">
        <f>+IFERROR(VLOOKUP(Cursos[[#This Row],[Modelo correcto]],Modelos[[Modelo correcto]:[¿En línea?]],3,FALSE),"REVISAR")</f>
        <v>SÍ</v>
      </c>
      <c r="F1285" s="18" t="str">
        <f>+Cursos[[#This Row],[IS]]&amp;Cursos[[#This Row],[Modelo correcto]]</f>
        <v>CESAR PEREZ BALBOAV80PXTA</v>
      </c>
      <c r="G1285" s="18">
        <v>0</v>
      </c>
      <c r="H1285" s="19">
        <v>43739</v>
      </c>
      <c r="I1285" s="18" t="str">
        <f>+IFERROR(VLOOKUP(Cursos[[#This Row],[Modelo correcto]],Modelos[[Modelo correcto]:[Aplica para certificación]],4,FALSE),"REVISAR")</f>
        <v>NO</v>
      </c>
    </row>
    <row r="1286" spans="1:9" x14ac:dyDescent="0.25">
      <c r="A1286" s="144" t="s">
        <v>568</v>
      </c>
      <c r="B1286">
        <v>1</v>
      </c>
      <c r="C1286" s="10" t="s">
        <v>785</v>
      </c>
      <c r="D1286" s="18" t="str">
        <f>+IFERROR(VLOOKUP(Cursos[[#This Row],[Modelo correcto]],Modelos[[Modelo correcto]:[¿En línea?]],2,FALSE),"REVISAR")</f>
        <v>XEROX</v>
      </c>
      <c r="E1286" s="18" t="str">
        <f>+IFERROR(VLOOKUP(Cursos[[#This Row],[Modelo correcto]],Modelos[[Modelo correcto]:[¿En línea?]],3,FALSE),"REVISAR")</f>
        <v>NO</v>
      </c>
      <c r="F1286" s="18" t="str">
        <f>+Cursos[[#This Row],[IS]]&amp;Cursos[[#This Row],[Modelo correcto]]</f>
        <v>RAUL NAJERA LOPEZTCOL</v>
      </c>
      <c r="G1286" s="18">
        <v>1</v>
      </c>
      <c r="H1286" s="18"/>
      <c r="I1286" s="18" t="str">
        <f>+IFERROR(VLOOKUP(Cursos[[#This Row],[Modelo correcto]],Modelos[[Modelo correcto]:[Aplica para certificación]],4,FALSE),"REVISAR")</f>
        <v>SÍ</v>
      </c>
    </row>
    <row r="1287" spans="1:9" x14ac:dyDescent="0.25">
      <c r="A1287" s="144" t="s">
        <v>547</v>
      </c>
      <c r="B1287">
        <v>1</v>
      </c>
      <c r="C1287" s="10" t="s">
        <v>98</v>
      </c>
      <c r="D1287" s="18" t="str">
        <f>+IFERROR(VLOOKUP(Cursos[[#This Row],[Modelo correcto]],Modelos[[Modelo correcto]:[¿En línea?]],2,FALSE),"REVISAR")</f>
        <v>XEROX</v>
      </c>
      <c r="E1287" s="18" t="str">
        <f>+IFERROR(VLOOKUP(Cursos[[#This Row],[Modelo correcto]],Modelos[[Modelo correcto]:[¿En línea?]],3,FALSE),"REVISAR")</f>
        <v>SÍ</v>
      </c>
      <c r="F1287" s="18" t="str">
        <f>+Cursos[[#This Row],[IS]]&amp;Cursos[[#This Row],[Modelo correcto]]</f>
        <v>CESAR PEREZ BALBOAV80PXTA</v>
      </c>
      <c r="G1287" s="18">
        <v>1</v>
      </c>
      <c r="H1287" s="19">
        <v>43739</v>
      </c>
      <c r="I1287" s="18" t="str">
        <f>+IFERROR(VLOOKUP(Cursos[[#This Row],[Modelo correcto]],Modelos[[Modelo correcto]:[Aplica para certificación]],4,FALSE),"REVISAR")</f>
        <v>NO</v>
      </c>
    </row>
    <row r="1288" spans="1:9" x14ac:dyDescent="0.25">
      <c r="A1288" s="144" t="s">
        <v>547</v>
      </c>
      <c r="B1288">
        <v>1</v>
      </c>
      <c r="C1288" s="10" t="s">
        <v>256</v>
      </c>
      <c r="D1288" s="10" t="str">
        <f>+IFERROR(VLOOKUP(Cursos[[#This Row],[Modelo correcto]],Modelos[[Modelo correcto]:[¿En línea?]],2,FALSE),"REVISAR")</f>
        <v>XEROX</v>
      </c>
      <c r="E1288" s="10" t="str">
        <f>+IFERROR(VLOOKUP(Cursos[[#This Row],[Modelo correcto]],Modelos[[Modelo correcto]:[¿En línea?]],3,FALSE),"REVISAR")</f>
        <v>SÍ</v>
      </c>
      <c r="F1288" s="18" t="str">
        <f>+Cursos[[#This Row],[IS]]&amp;Cursos[[#This Row],[Modelo correcto]]</f>
        <v>CESAR PEREZ BALBOAVB40NTF</v>
      </c>
      <c r="G1288" s="18">
        <v>1</v>
      </c>
      <c r="H1288" s="19">
        <v>43739</v>
      </c>
      <c r="I1288" s="18" t="str">
        <f>+IFERROR(VLOOKUP(Cursos[[#This Row],[Modelo correcto]],Modelos[[Modelo correcto]:[Aplica para certificación]],4,FALSE),"REVISAR")</f>
        <v>SÍ</v>
      </c>
    </row>
    <row r="1289" spans="1:9" x14ac:dyDescent="0.25">
      <c r="A1289" s="144" t="s">
        <v>547</v>
      </c>
      <c r="B1289">
        <v>1</v>
      </c>
      <c r="C1289" s="63" t="s">
        <v>257</v>
      </c>
      <c r="D1289" s="10" t="str">
        <f>+IFERROR(VLOOKUP(Cursos[[#This Row],[Modelo correcto]],Modelos[[Modelo correcto]:[¿En línea?]],2,FALSE),"REVISAR")</f>
        <v>XEROX</v>
      </c>
      <c r="E1289" s="10" t="str">
        <f>+IFERROR(VLOOKUP(Cursos[[#This Row],[Modelo correcto]],Modelos[[Modelo correcto]:[¿En línea?]],3,FALSE),"REVISAR")</f>
        <v>SÍ</v>
      </c>
      <c r="F1289" s="18" t="str">
        <f>+Cursos[[#This Row],[IS]]&amp;Cursos[[#This Row],[Modelo correcto]]</f>
        <v>CESAR PEREZ BALBOAVC40NTF</v>
      </c>
      <c r="G1289" s="18">
        <v>1</v>
      </c>
      <c r="H1289" s="19">
        <v>43739</v>
      </c>
      <c r="I1289" s="18" t="str">
        <f>+IFERROR(VLOOKUP(Cursos[[#This Row],[Modelo correcto]],Modelos[[Modelo correcto]:[Aplica para certificación]],4,FALSE),"REVISAR")</f>
        <v>SÍ</v>
      </c>
    </row>
    <row r="1290" spans="1:9" x14ac:dyDescent="0.25">
      <c r="A1290" s="144" t="s">
        <v>547</v>
      </c>
      <c r="B1290">
        <v>1</v>
      </c>
      <c r="C1290" s="10" t="s">
        <v>266</v>
      </c>
      <c r="D1290" s="10" t="str">
        <f>+IFERROR(VLOOKUP(Cursos[[#This Row],[Modelo correcto]],Modelos[[Modelo correcto]:[¿En línea?]],2,FALSE),"REVISAR")</f>
        <v>XEROX</v>
      </c>
      <c r="E1290" s="10" t="str">
        <f>+IFERROR(VLOOKUP(Cursos[[#This Row],[Modelo correcto]],Modelos[[Modelo correcto]:[¿En línea?]],3,FALSE),"REVISAR")</f>
        <v>SÍ</v>
      </c>
      <c r="F1290" s="18" t="str">
        <f>+Cursos[[#This Row],[IS]]&amp;Cursos[[#This Row],[Modelo correcto]]</f>
        <v>CESAR PEREZ BALBOAVC70NTF</v>
      </c>
      <c r="G1290" s="18">
        <v>1</v>
      </c>
      <c r="H1290" s="19">
        <v>43739</v>
      </c>
      <c r="I1290" s="18" t="str">
        <f>+IFERROR(VLOOKUP(Cursos[[#This Row],[Modelo correcto]],Modelos[[Modelo correcto]:[Aplica para certificación]],4,FALSE),"REVISAR")</f>
        <v>SÍ</v>
      </c>
    </row>
    <row r="1291" spans="1:9" x14ac:dyDescent="0.25">
      <c r="A1291" s="144" t="s">
        <v>305</v>
      </c>
      <c r="B1291">
        <v>1</v>
      </c>
      <c r="C1291" s="145" t="s">
        <v>994</v>
      </c>
      <c r="D1291" s="18" t="str">
        <f>+IFERROR(VLOOKUP(Cursos[[#This Row],[Modelo correcto]],Modelos[[Modelo correcto]:[¿En línea?]],2,FALSE),"REVISAR")</f>
        <v>LEXMARK</v>
      </c>
      <c r="E1291" s="18" t="str">
        <f>+IFERROR(VLOOKUP(Cursos[[#This Row],[Modelo correcto]],Modelos[[Modelo correcto]:[¿En línea?]],3,FALSE),"REVISAR")</f>
        <v>SÍ</v>
      </c>
      <c r="F1291" s="18" t="str">
        <f>+Cursos[[#This Row],[IS]]&amp;Cursos[[#This Row],[Modelo correcto]]</f>
        <v>ARMANDO SERRANO ESQUIVELCS331</v>
      </c>
      <c r="G1291" s="18">
        <v>1</v>
      </c>
      <c r="H1291" s="19">
        <v>43983</v>
      </c>
      <c r="I1291" s="18" t="str">
        <f>+IFERROR(VLOOKUP(Cursos[[#This Row],[Modelo correcto]],Modelos[[Modelo correcto]:[Aplica para certificación]],4,FALSE),"REVISAR")</f>
        <v>SÍ</v>
      </c>
    </row>
    <row r="1292" spans="1:9" x14ac:dyDescent="0.25">
      <c r="A1292" s="144" t="s">
        <v>305</v>
      </c>
      <c r="B1292">
        <v>1</v>
      </c>
      <c r="C1292" s="10" t="s">
        <v>1359</v>
      </c>
      <c r="D1292" s="18" t="str">
        <f>+IFERROR(VLOOKUP(Cursos[[#This Row],[Modelo correcto]],Modelos[[Modelo correcto]:[¿En línea?]],2,FALSE),"REVISAR")</f>
        <v>LEXMARK</v>
      </c>
      <c r="E1292" s="18" t="str">
        <f>+IFERROR(VLOOKUP(Cursos[[#This Row],[Modelo correcto]],Modelos[[Modelo correcto]:[¿En línea?]],3,FALSE),"REVISAR")</f>
        <v>SÍ</v>
      </c>
      <c r="F1292" s="18" t="str">
        <f>+Cursos[[#This Row],[IS]]&amp;Cursos[[#This Row],[Modelo correcto]]</f>
        <v>ARMANDO SERRANO ESQUIVELFax over IP</v>
      </c>
      <c r="G1292" s="18">
        <v>1</v>
      </c>
      <c r="H1292" s="19">
        <v>43983</v>
      </c>
      <c r="I1292" s="18" t="str">
        <f>+IFERROR(VLOOKUP(Cursos[[#This Row],[Modelo correcto]],Modelos[[Modelo correcto]:[Aplica para certificación]],4,FALSE),"REVISAR")</f>
        <v>SÍ</v>
      </c>
    </row>
    <row r="1293" spans="1:9" x14ac:dyDescent="0.25">
      <c r="A1293" s="144" t="s">
        <v>305</v>
      </c>
      <c r="B1293">
        <v>1</v>
      </c>
      <c r="C1293" s="10" t="s">
        <v>1391</v>
      </c>
      <c r="D1293" s="18" t="str">
        <f>+IFERROR(VLOOKUP(Cursos[[#This Row],[Modelo correcto]],Modelos[[Modelo correcto]:[¿En línea?]],2,FALSE),"REVISAR")</f>
        <v>LEXMARK</v>
      </c>
      <c r="E1293" s="18" t="str">
        <f>+IFERROR(VLOOKUP(Cursos[[#This Row],[Modelo correcto]],Modelos[[Modelo correcto]:[¿En línea?]],3,FALSE),"REVISAR")</f>
        <v>SÍ</v>
      </c>
      <c r="F1293" s="18" t="str">
        <f>+Cursos[[#This Row],[IS]]&amp;Cursos[[#This Row],[Modelo correcto]]</f>
        <v>ARMANDO SERRANO ESQUIVELAccessibility Speech</v>
      </c>
      <c r="G1293" s="18">
        <v>1</v>
      </c>
      <c r="H1293" s="19">
        <v>43983</v>
      </c>
      <c r="I1293" s="18" t="str">
        <f>+IFERROR(VLOOKUP(Cursos[[#This Row],[Modelo correcto]],Modelos[[Modelo correcto]:[Aplica para certificación]],4,FALSE),"REVISAR")</f>
        <v>SÍ</v>
      </c>
    </row>
    <row r="1294" spans="1:9" x14ac:dyDescent="0.25">
      <c r="A1294" s="144" t="s">
        <v>547</v>
      </c>
      <c r="B1294">
        <v>1</v>
      </c>
      <c r="C1294" s="10" t="s">
        <v>264</v>
      </c>
      <c r="D1294" s="10" t="str">
        <f>+IFERROR(VLOOKUP(Cursos[[#This Row],[Modelo correcto]],Modelos[[Modelo correcto]:[¿En línea?]],2,FALSE),"REVISAR")</f>
        <v>XEROX</v>
      </c>
      <c r="E1294" s="10" t="str">
        <f>+IFERROR(VLOOKUP(Cursos[[#This Row],[Modelo correcto]],Modelos[[Modelo correcto]:[¿En línea?]],3,FALSE),"REVISAR")</f>
        <v>SÍ</v>
      </c>
      <c r="F1294" s="18" t="str">
        <f>+Cursos[[#This Row],[IS]]&amp;Cursos[[#This Row],[Modelo correcto]]</f>
        <v>CESAR PEREZ BALBOAW3345LP</v>
      </c>
      <c r="G1294" s="18">
        <v>1</v>
      </c>
      <c r="H1294" s="19">
        <v>43739</v>
      </c>
      <c r="I1294" s="18" t="str">
        <f>+IFERROR(VLOOKUP(Cursos[[#This Row],[Modelo correcto]],Modelos[[Modelo correcto]:[Aplica para certificación]],4,FALSE),"REVISAR")</f>
        <v>SÍ</v>
      </c>
    </row>
    <row r="1295" spans="1:9" x14ac:dyDescent="0.25">
      <c r="A1295" s="144" t="s">
        <v>2769</v>
      </c>
      <c r="B1295">
        <v>1</v>
      </c>
      <c r="C1295" s="10" t="s">
        <v>788</v>
      </c>
      <c r="D1295" s="10" t="str">
        <f>+IFERROR(VLOOKUP(Cursos[[#This Row],[Modelo correcto]],Modelos[[Modelo correcto]:[¿En línea?]],2,FALSE),"REVISAR")</f>
        <v>SAMSUNG</v>
      </c>
      <c r="E1295" s="10" t="str">
        <f>+IFERROR(VLOOKUP(Cursos[[#This Row],[Modelo correcto]],Modelos[[Modelo correcto]:[¿En línea?]],3,FALSE),"REVISAR")</f>
        <v>SÍ</v>
      </c>
      <c r="F1295" s="18" t="str">
        <f>+Cursos[[#This Row],[IS]]&amp;Cursos[[#This Row],[Modelo correcto]]</f>
        <v>DAVID FERNANDO CHAVIRA GARCIASL M4580</v>
      </c>
      <c r="G1295" s="18">
        <v>1</v>
      </c>
      <c r="H1295" s="18"/>
      <c r="I1295" s="18" t="str">
        <f>+IFERROR(VLOOKUP(Cursos[[#This Row],[Modelo correcto]],Modelos[[Modelo correcto]:[Aplica para certificación]],4,FALSE),"REVISAR")</f>
        <v>NO</v>
      </c>
    </row>
    <row r="1296" spans="1:9" x14ac:dyDescent="0.25">
      <c r="A1296" s="144" t="s">
        <v>305</v>
      </c>
      <c r="B1296">
        <v>1</v>
      </c>
      <c r="C1296" s="14" t="s">
        <v>1360</v>
      </c>
      <c r="D1296" s="18" t="str">
        <f>+IFERROR(VLOOKUP(Cursos[[#This Row],[Modelo correcto]],Modelos[[Modelo correcto]:[¿En línea?]],2,FALSE),"REVISAR")</f>
        <v>LEXMARK</v>
      </c>
      <c r="E1296" s="18" t="str">
        <f>+IFERROR(VLOOKUP(Cursos[[#This Row],[Modelo correcto]],Modelos[[Modelo correcto]:[¿En línea?]],3,FALSE),"REVISAR")</f>
        <v>SÍ</v>
      </c>
      <c r="F1296" s="18" t="str">
        <f>+Cursos[[#This Row],[IS]]&amp;Cursos[[#This Row],[Modelo correcto]]</f>
        <v>ARMANDO SERRANO ESQUIVELThe Electrophotographic Process</v>
      </c>
      <c r="G1296" s="18">
        <v>1</v>
      </c>
      <c r="H1296" s="19">
        <v>43983</v>
      </c>
      <c r="I1296" s="18" t="str">
        <f>+IFERROR(VLOOKUP(Cursos[[#This Row],[Modelo correcto]],Modelos[[Modelo correcto]:[Aplica para certificación]],4,FALSE),"REVISAR")</f>
        <v>SÍ</v>
      </c>
    </row>
    <row r="1297" spans="1:9" x14ac:dyDescent="0.25">
      <c r="A1297" s="144" t="s">
        <v>568</v>
      </c>
      <c r="B1297">
        <v>0</v>
      </c>
      <c r="C1297" s="10" t="s">
        <v>791</v>
      </c>
      <c r="D1297" s="145" t="str">
        <f>+IFERROR(VLOOKUP(Cursos[[#This Row],[Modelo correcto]],Modelos[[Modelo correcto]:[¿En línea?]],2,FALSE),"REVISAR")</f>
        <v>XEROX</v>
      </c>
      <c r="E1297" s="145" t="str">
        <f>+IFERROR(VLOOKUP(Cursos[[#This Row],[Modelo correcto]],Modelos[[Modelo correcto]:[¿En línea?]],3,FALSE),"REVISAR")</f>
        <v>NO</v>
      </c>
      <c r="F1297" s="18" t="str">
        <f>+Cursos[[#This Row],[IS]]&amp;Cursos[[#This Row],[Modelo correcto]]</f>
        <v>RAUL NAJERA LOPEZWC5330</v>
      </c>
      <c r="G1297" s="18">
        <v>1</v>
      </c>
      <c r="H1297" s="18"/>
      <c r="I1297" s="18" t="str">
        <f>+IFERROR(VLOOKUP(Cursos[[#This Row],[Modelo correcto]],Modelos[[Modelo correcto]:[Aplica para certificación]],4,FALSE),"REVISAR")</f>
        <v>NO</v>
      </c>
    </row>
    <row r="1298" spans="1:9" x14ac:dyDescent="0.25">
      <c r="A1298" s="144" t="s">
        <v>547</v>
      </c>
      <c r="B1298">
        <v>1</v>
      </c>
      <c r="C1298" s="10" t="s">
        <v>255</v>
      </c>
      <c r="D1298" s="10" t="str">
        <f>+IFERROR(VLOOKUP(Cursos[[#This Row],[Modelo correcto]],Modelos[[Modelo correcto]:[¿En línea?]],2,FALSE),"REVISAR")</f>
        <v>XEROX</v>
      </c>
      <c r="E1298" s="10" t="str">
        <f>+IFERROR(VLOOKUP(Cursos[[#This Row],[Modelo correcto]],Modelos[[Modelo correcto]:[¿En línea?]],3,FALSE),"REVISAR")</f>
        <v>SÍ</v>
      </c>
      <c r="F1298" s="18" t="str">
        <f>+Cursos[[#This Row],[IS]]&amp;Cursos[[#This Row],[Modelo correcto]]</f>
        <v>CESAR PEREZ BALBOAW3550LP</v>
      </c>
      <c r="G1298" s="18">
        <v>1</v>
      </c>
      <c r="H1298" s="19">
        <v>43739</v>
      </c>
      <c r="I1298" s="18" t="str">
        <f>+IFERROR(VLOOKUP(Cursos[[#This Row],[Modelo correcto]],Modelos[[Modelo correcto]:[Aplica para certificación]],4,FALSE),"REVISAR")</f>
        <v>NO</v>
      </c>
    </row>
    <row r="1299" spans="1:9" x14ac:dyDescent="0.25">
      <c r="A1299" s="144" t="s">
        <v>568</v>
      </c>
      <c r="B1299">
        <v>1</v>
      </c>
      <c r="C1299" s="10" t="s">
        <v>33</v>
      </c>
      <c r="D1299" s="10" t="str">
        <f>+IFERROR(VLOOKUP(Cursos[[#This Row],[Modelo correcto]],Modelos[[Modelo correcto]:[¿En línea?]],2,FALSE),"REVISAR")</f>
        <v>XEROX</v>
      </c>
      <c r="E1299" s="10" t="str">
        <f>+IFERROR(VLOOKUP(Cursos[[#This Row],[Modelo correcto]],Modelos[[Modelo correcto]:[¿En línea?]],3,FALSE),"REVISAR")</f>
        <v>NO</v>
      </c>
      <c r="F1299" s="18" t="str">
        <f>+Cursos[[#This Row],[IS]]&amp;Cursos[[#This Row],[Modelo correcto]]</f>
        <v>RAUL NAJERA LOPEZWC5855</v>
      </c>
      <c r="G1299" s="18">
        <v>1</v>
      </c>
      <c r="H1299" s="18"/>
      <c r="I1299" s="18" t="str">
        <f>+IFERROR(VLOOKUP(Cursos[[#This Row],[Modelo correcto]],Modelos[[Modelo correcto]:[Aplica para certificación]],4,FALSE),"REVISAR")</f>
        <v>NO</v>
      </c>
    </row>
    <row r="1300" spans="1:9" x14ac:dyDescent="0.25">
      <c r="A1300" s="144" t="s">
        <v>547</v>
      </c>
      <c r="B1300">
        <v>1</v>
      </c>
      <c r="C1300" s="10" t="s">
        <v>262</v>
      </c>
      <c r="D1300" s="10" t="str">
        <f>+IFERROR(VLOOKUP(Cursos[[#This Row],[Modelo correcto]],Modelos[[Modelo correcto]:[¿En línea?]],2,FALSE),"REVISAR")</f>
        <v>XEROX</v>
      </c>
      <c r="E1300" s="10" t="str">
        <f>+IFERROR(VLOOKUP(Cursos[[#This Row],[Modelo correcto]],Modelos[[Modelo correcto]:[¿En línea?]],3,FALSE),"REVISAR")</f>
        <v>SÍ</v>
      </c>
      <c r="F1300" s="18" t="str">
        <f>+Cursos[[#This Row],[IS]]&amp;Cursos[[#This Row],[Modelo correcto]]</f>
        <v>CESAR PEREZ BALBOAW3655LP</v>
      </c>
      <c r="G1300" s="18">
        <v>1</v>
      </c>
      <c r="H1300" s="18"/>
      <c r="I1300" s="18" t="str">
        <f>+IFERROR(VLOOKUP(Cursos[[#This Row],[Modelo correcto]],Modelos[[Modelo correcto]:[Aplica para certificación]],4,FALSE),"REVISAR")</f>
        <v>NO</v>
      </c>
    </row>
    <row r="1301" spans="1:9" x14ac:dyDescent="0.25">
      <c r="A1301" s="144" t="s">
        <v>547</v>
      </c>
      <c r="B1301">
        <v>1</v>
      </c>
      <c r="C1301" s="10" t="s">
        <v>69</v>
      </c>
      <c r="D1301" s="18" t="str">
        <f>+IFERROR(VLOOKUP(Cursos[[#This Row],[Modelo correcto]],Modelos[[Modelo correcto]:[¿En línea?]],2,FALSE),"REVISAR")</f>
        <v>XEROX</v>
      </c>
      <c r="E1301" s="18" t="str">
        <f>+IFERROR(VLOOKUP(Cursos[[#This Row],[Modelo correcto]],Modelos[[Modelo correcto]:[¿En línea?]],3,FALSE),"REVISAR")</f>
        <v>SÍ</v>
      </c>
      <c r="F1301" s="18" t="str">
        <f>+Cursos[[#This Row],[IS]]&amp;Cursos[[#This Row],[Modelo correcto]]</f>
        <v>CESAR PEREZ BALBOAW4265LP</v>
      </c>
      <c r="G1301" s="18">
        <v>1</v>
      </c>
      <c r="H1301" s="18"/>
      <c r="I1301" s="18" t="str">
        <f>+IFERROR(VLOOKUP(Cursos[[#This Row],[Modelo correcto]],Modelos[[Modelo correcto]:[Aplica para certificación]],4,FALSE),"REVISAR")</f>
        <v>NO</v>
      </c>
    </row>
    <row r="1302" spans="1:9" x14ac:dyDescent="0.25">
      <c r="A1302" s="144" t="s">
        <v>568</v>
      </c>
      <c r="B1302">
        <v>0</v>
      </c>
      <c r="C1302" s="10" t="s">
        <v>796</v>
      </c>
      <c r="D1302" s="10" t="str">
        <f>+IFERROR(VLOOKUP(Cursos[[#This Row],[Modelo correcto]],Modelos[[Modelo correcto]:[¿En línea?]],2,FALSE),"REVISAR")</f>
        <v>XEROX</v>
      </c>
      <c r="E1302" s="10" t="str">
        <f>+IFERROR(VLOOKUP(Cursos[[#This Row],[Modelo correcto]],Modelos[[Modelo correcto]:[¿En línea?]],3,FALSE),"REVISAR")</f>
        <v>NO</v>
      </c>
      <c r="F1302" s="18" t="str">
        <f>+Cursos[[#This Row],[IS]]&amp;Cursos[[#This Row],[Modelo correcto]]</f>
        <v>RAUL NAJERA LOPEZWC7850</v>
      </c>
      <c r="G1302" s="18">
        <v>1</v>
      </c>
      <c r="H1302" s="18"/>
      <c r="I1302" s="18" t="str">
        <f>+IFERROR(VLOOKUP(Cursos[[#This Row],[Modelo correcto]],Modelos[[Modelo correcto]:[Aplica para certificación]],4,FALSE),"REVISAR")</f>
        <v>NO</v>
      </c>
    </row>
    <row r="1303" spans="1:9" x14ac:dyDescent="0.25">
      <c r="A1303" s="144" t="s">
        <v>547</v>
      </c>
      <c r="B1303">
        <v>1</v>
      </c>
      <c r="C1303" s="10" t="s">
        <v>29</v>
      </c>
      <c r="D1303" s="10" t="str">
        <f>+IFERROR(VLOOKUP(Cursos[[#This Row],[Modelo correcto]],Modelos[[Modelo correcto]:[¿En línea?]],2,FALSE),"REVISAR")</f>
        <v>XEROX</v>
      </c>
      <c r="E1303" s="10" t="str">
        <f>+IFERROR(VLOOKUP(Cursos[[#This Row],[Modelo correcto]],Modelos[[Modelo correcto]:[¿En línea?]],3,FALSE),"REVISAR")</f>
        <v>SÍ</v>
      </c>
      <c r="F1303" s="18" t="str">
        <f>+Cursos[[#This Row],[IS]]&amp;Cursos[[#This Row],[Modelo correcto]]</f>
        <v>CESAR PEREZ BALBOAW5024A</v>
      </c>
      <c r="G1303" s="18">
        <v>1</v>
      </c>
      <c r="H1303" s="18"/>
      <c r="I1303" s="18" t="str">
        <f>+IFERROR(VLOOKUP(Cursos[[#This Row],[Modelo correcto]],Modelos[[Modelo correcto]:[Aplica para certificación]],4,FALSE),"REVISAR")</f>
        <v>SÍ</v>
      </c>
    </row>
    <row r="1304" spans="1:9" x14ac:dyDescent="0.25">
      <c r="A1304" s="144" t="s">
        <v>568</v>
      </c>
      <c r="B1304">
        <v>1</v>
      </c>
      <c r="C1304" s="10" t="s">
        <v>799</v>
      </c>
      <c r="D1304" s="10" t="str">
        <f>+IFERROR(VLOOKUP(Cursos[[#This Row],[Modelo correcto]],Modelos[[Modelo correcto]:[¿En línea?]],2,FALSE),"REVISAR")</f>
        <v>XEROX</v>
      </c>
      <c r="E1304" s="10" t="str">
        <f>+IFERROR(VLOOKUP(Cursos[[#This Row],[Modelo correcto]],Modelos[[Modelo correcto]:[¿En línea?]],3,FALSE),"REVISAR")</f>
        <v>NO</v>
      </c>
      <c r="F1304" s="18" t="str">
        <f>+Cursos[[#This Row],[IS]]&amp;Cursos[[#This Row],[Modelo correcto]]</f>
        <v>RAUL NAJERA LOPEZWF6705</v>
      </c>
      <c r="G1304" s="18">
        <v>1</v>
      </c>
      <c r="H1304" s="18"/>
      <c r="I1304" s="18" t="str">
        <f>+IFERROR(VLOOKUP(Cursos[[#This Row],[Modelo correcto]],Modelos[[Modelo correcto]:[Aplica para certificación]],4,FALSE),"REVISAR")</f>
        <v>NO</v>
      </c>
    </row>
    <row r="1305" spans="1:9" x14ac:dyDescent="0.25">
      <c r="A1305" s="144" t="s">
        <v>568</v>
      </c>
      <c r="B1305">
        <v>1</v>
      </c>
      <c r="C1305" s="10" t="s">
        <v>717</v>
      </c>
      <c r="D1305" s="10" t="str">
        <f>+IFERROR(VLOOKUP(Cursos[[#This Row],[Modelo correcto]],Modelos[[Modelo correcto]:[¿En línea?]],2,FALSE),"REVISAR")</f>
        <v>XEROX</v>
      </c>
      <c r="E1305" s="10" t="str">
        <f>+IFERROR(VLOOKUP(Cursos[[#This Row],[Modelo correcto]],Modelos[[Modelo correcto]:[¿En línea?]],3,FALSE),"REVISAR")</f>
        <v>NO</v>
      </c>
      <c r="F1305" s="18" t="str">
        <f>+Cursos[[#This Row],[IS]]&amp;Cursos[[#This Row],[Modelo correcto]]</f>
        <v>RAUL NAJERA LOPEZWF7142</v>
      </c>
      <c r="G1305" s="18">
        <v>1</v>
      </c>
      <c r="H1305" s="18"/>
      <c r="I1305" s="18" t="str">
        <f>+IFERROR(VLOOKUP(Cursos[[#This Row],[Modelo correcto]],Modelos[[Modelo correcto]:[Aplica para certificación]],4,FALSE),"REVISAR")</f>
        <v>NO</v>
      </c>
    </row>
    <row r="1306" spans="1:9" x14ac:dyDescent="0.25">
      <c r="A1306" s="144" t="s">
        <v>305</v>
      </c>
      <c r="B1306">
        <v>1</v>
      </c>
      <c r="C1306" s="10" t="s">
        <v>765</v>
      </c>
      <c r="D1306" s="18" t="str">
        <f>+IFERROR(VLOOKUP(Cursos[[#This Row],[Modelo correcto]],Modelos[[Modelo correcto]:[¿En línea?]],2,FALSE),"REVISAR")</f>
        <v>LEXMARK</v>
      </c>
      <c r="E1306" s="18" t="str">
        <f>+IFERROR(VLOOKUP(Cursos[[#This Row],[Modelo correcto]],Modelos[[Modelo correcto]:[¿En línea?]],3,FALSE),"REVISAR")</f>
        <v>SÍ</v>
      </c>
      <c r="F1306" s="18" t="str">
        <f>+Cursos[[#This Row],[IS]]&amp;Cursos[[#This Row],[Modelo correcto]]</f>
        <v>ARMANDO SERRANO ESQUIVELEmbedded Web Server</v>
      </c>
      <c r="G1306" s="18">
        <v>1</v>
      </c>
      <c r="H1306" s="19">
        <v>43983</v>
      </c>
      <c r="I1306" s="18" t="str">
        <f>+IFERROR(VLOOKUP(Cursos[[#This Row],[Modelo correcto]],Modelos[[Modelo correcto]:[Aplica para certificación]],4,FALSE),"REVISAR")</f>
        <v>NO</v>
      </c>
    </row>
    <row r="1307" spans="1:9" x14ac:dyDescent="0.25">
      <c r="A1307" s="144" t="s">
        <v>547</v>
      </c>
      <c r="B1307">
        <v>1</v>
      </c>
      <c r="C1307" s="10" t="s">
        <v>275</v>
      </c>
      <c r="D1307" s="10" t="str">
        <f>+IFERROR(VLOOKUP(Cursos[[#This Row],[Modelo correcto]],Modelos[[Modelo correcto]:[¿En línea?]],2,FALSE),"REVISAR")</f>
        <v>XEROX</v>
      </c>
      <c r="E1307" s="10" t="str">
        <f>+IFERROR(VLOOKUP(Cursos[[#This Row],[Modelo correcto]],Modelos[[Modelo correcto]:[¿En línea?]],3,FALSE),"REVISAR")</f>
        <v>SÍ</v>
      </c>
      <c r="F1307" s="18" t="str">
        <f>+Cursos[[#This Row],[IS]]&amp;Cursos[[#This Row],[Modelo correcto]]</f>
        <v>CESAR PEREZ BALBOAW6515LP</v>
      </c>
      <c r="G1307" s="18">
        <v>1</v>
      </c>
      <c r="H1307" s="18"/>
      <c r="I1307" s="18" t="str">
        <f>+IFERROR(VLOOKUP(Cursos[[#This Row],[Modelo correcto]],Modelos[[Modelo correcto]:[Aplica para certificación]],4,FALSE),"REVISAR")</f>
        <v>SÍ</v>
      </c>
    </row>
    <row r="1308" spans="1:9" x14ac:dyDescent="0.25">
      <c r="A1308" s="144" t="s">
        <v>547</v>
      </c>
      <c r="B1308">
        <v>1</v>
      </c>
      <c r="C1308" s="10" t="s">
        <v>31</v>
      </c>
      <c r="D1308" s="10" t="str">
        <f>+IFERROR(VLOOKUP(Cursos[[#This Row],[Modelo correcto]],Modelos[[Modelo correcto]:[¿En línea?]],2,FALSE),"REVISAR")</f>
        <v>XEROX</v>
      </c>
      <c r="E1308" s="10" t="str">
        <f>+IFERROR(VLOOKUP(Cursos[[#This Row],[Modelo correcto]],Modelos[[Modelo correcto]:[¿En línea?]],3,FALSE),"REVISAR")</f>
        <v>SÍ</v>
      </c>
      <c r="F1308" s="18" t="str">
        <f>+Cursos[[#This Row],[IS]]&amp;Cursos[[#This Row],[Modelo correcto]]</f>
        <v>CESAR PEREZ BALBOAW6655LP</v>
      </c>
      <c r="G1308" s="18">
        <v>1</v>
      </c>
      <c r="H1308" s="18"/>
      <c r="I1308" s="18" t="str">
        <f>+IFERROR(VLOOKUP(Cursos[[#This Row],[Modelo correcto]],Modelos[[Modelo correcto]:[Aplica para certificación]],4,FALSE),"REVISAR")</f>
        <v>NO</v>
      </c>
    </row>
    <row r="1309" spans="1:9" x14ac:dyDescent="0.25">
      <c r="A1309" s="144" t="s">
        <v>547</v>
      </c>
      <c r="B1309">
        <v>1</v>
      </c>
      <c r="C1309" s="10" t="s">
        <v>81</v>
      </c>
      <c r="D1309" s="18" t="str">
        <f>+IFERROR(VLOOKUP(Cursos[[#This Row],[Modelo correcto]],Modelos[[Modelo correcto]:[¿En línea?]],2,FALSE),"REVISAR")</f>
        <v>XEROX</v>
      </c>
      <c r="E1309" s="18" t="str">
        <f>+IFERROR(VLOOKUP(Cursos[[#This Row],[Modelo correcto]],Modelos[[Modelo correcto]:[¿En línea?]],3,FALSE),"REVISAR")</f>
        <v>SÍ</v>
      </c>
      <c r="F1309" s="18" t="str">
        <f>+Cursos[[#This Row],[IS]]&amp;Cursos[[#This Row],[Modelo correcto]]</f>
        <v>CESAR PEREZ BALBOAWC74XTB</v>
      </c>
      <c r="G1309" s="18">
        <v>0</v>
      </c>
      <c r="H1309" s="19">
        <v>43770</v>
      </c>
      <c r="I1309" s="18" t="str">
        <f>+IFERROR(VLOOKUP(Cursos[[#This Row],[Modelo correcto]],Modelos[[Modelo correcto]:[Aplica para certificación]],4,FALSE),"REVISAR")</f>
        <v>NO</v>
      </c>
    </row>
    <row r="1310" spans="1:9" x14ac:dyDescent="0.25">
      <c r="A1310" s="144" t="s">
        <v>547</v>
      </c>
      <c r="B1310">
        <v>1</v>
      </c>
      <c r="C1310" s="10" t="s">
        <v>8</v>
      </c>
      <c r="D1310" s="18" t="str">
        <f>+IFERROR(VLOOKUP(Cursos[[#This Row],[Modelo correcto]],Modelos[[Modelo correcto]:[¿En línea?]],2,FALSE),"REVISAR")</f>
        <v>XEROX</v>
      </c>
      <c r="E1310" s="18" t="str">
        <f>+IFERROR(VLOOKUP(Cursos[[#This Row],[Modelo correcto]],Modelos[[Modelo correcto]:[¿En línea?]],3,FALSE),"REVISAR")</f>
        <v>SÍ</v>
      </c>
      <c r="F1310" s="18" t="str">
        <f>+Cursos[[#This Row],[IS]]&amp;Cursos[[#This Row],[Modelo correcto]]</f>
        <v>CESAR PEREZ BALBOAWC7765A</v>
      </c>
      <c r="G1310" s="18">
        <v>1</v>
      </c>
      <c r="H1310" s="19">
        <v>43739</v>
      </c>
      <c r="I1310" s="18" t="str">
        <f>+IFERROR(VLOOKUP(Cursos[[#This Row],[Modelo correcto]],Modelos[[Modelo correcto]:[Aplica para certificación]],4,FALSE),"REVISAR")</f>
        <v>NO</v>
      </c>
    </row>
    <row r="1311" spans="1:9" x14ac:dyDescent="0.25">
      <c r="A1311" s="144" t="s">
        <v>547</v>
      </c>
      <c r="B1311">
        <v>1</v>
      </c>
      <c r="C1311" s="10" t="s">
        <v>285</v>
      </c>
      <c r="D1311" s="18" t="str">
        <f>+IFERROR(VLOOKUP(Cursos[[#This Row],[Modelo correcto]],Modelos[[Modelo correcto]:[¿En línea?]],2,FALSE),"REVISAR")</f>
        <v>XEROX</v>
      </c>
      <c r="E1311" s="18" t="str">
        <f>+IFERROR(VLOOKUP(Cursos[[#This Row],[Modelo correcto]],Modelos[[Modelo correcto]:[¿En línea?]],3,FALSE),"REVISAR")</f>
        <v>SÍ</v>
      </c>
      <c r="F1311" s="18" t="str">
        <f>+Cursos[[#This Row],[IS]]&amp;Cursos[[#This Row],[Modelo correcto]]</f>
        <v>CESAR PEREZ BALBOAXB10NTF</v>
      </c>
      <c r="G1311" s="18">
        <v>1</v>
      </c>
      <c r="H1311" s="18"/>
      <c r="I1311" s="18" t="str">
        <f>+IFERROR(VLOOKUP(Cursos[[#This Row],[Modelo correcto]],Modelos[[Modelo correcto]:[Aplica para certificación]],4,FALSE),"REVISAR")</f>
        <v>SÍ</v>
      </c>
    </row>
    <row r="1312" spans="1:9" x14ac:dyDescent="0.25">
      <c r="A1312" s="144" t="s">
        <v>305</v>
      </c>
      <c r="B1312">
        <v>1</v>
      </c>
      <c r="C1312" s="10" t="s">
        <v>758</v>
      </c>
      <c r="D1312" s="18" t="str">
        <f>+IFERROR(VLOOKUP(Cursos[[#This Row],[Modelo correcto]],Modelos[[Modelo correcto]:[¿En línea?]],2,FALSE),"REVISAR")</f>
        <v>LEXMARK</v>
      </c>
      <c r="E1312" s="18" t="str">
        <f>+IFERROR(VLOOKUP(Cursos[[#This Row],[Modelo correcto]],Modelos[[Modelo correcto]:[¿En línea?]],3,FALSE),"REVISAR")</f>
        <v>SÍ</v>
      </c>
      <c r="F1312" s="18" t="str">
        <f>+Cursos[[#This Row],[IS]]&amp;Cursos[[#This Row],[Modelo correcto]]</f>
        <v>ARMANDO SERRANO ESQUIVELBasic Connectivity Concepts</v>
      </c>
      <c r="G1312" s="18">
        <v>1</v>
      </c>
      <c r="H1312" s="19">
        <v>43983</v>
      </c>
      <c r="I1312" s="18" t="str">
        <f>+IFERROR(VLOOKUP(Cursos[[#This Row],[Modelo correcto]],Modelos[[Modelo correcto]:[Aplica para certificación]],4,FALSE),"REVISAR")</f>
        <v>NO</v>
      </c>
    </row>
    <row r="1313" spans="1:9" x14ac:dyDescent="0.25">
      <c r="A1313" s="144" t="s">
        <v>305</v>
      </c>
      <c r="B1313">
        <v>1</v>
      </c>
      <c r="C1313" s="10" t="s">
        <v>1070</v>
      </c>
      <c r="D1313" s="18" t="str">
        <f>+IFERROR(VLOOKUP(Cursos[[#This Row],[Modelo correcto]],Modelos[[Modelo correcto]:[¿En línea?]],2,FALSE),"REVISAR")</f>
        <v>LEXMARK</v>
      </c>
      <c r="E1313" s="18" t="str">
        <f>+IFERROR(VLOOKUP(Cursos[[#This Row],[Modelo correcto]],Modelos[[Modelo correcto]:[¿En línea?]],3,FALSE),"REVISAR")</f>
        <v>SÍ</v>
      </c>
      <c r="F1313" s="18" t="str">
        <f>+Cursos[[#This Row],[IS]]&amp;Cursos[[#This Row],[Modelo correcto]]</f>
        <v>ARMANDO SERRANO ESQUIVELGoogle Cloud Print</v>
      </c>
      <c r="G1313" s="18">
        <v>1</v>
      </c>
      <c r="H1313" s="19">
        <v>43983</v>
      </c>
      <c r="I1313" s="18" t="str">
        <f>+IFERROR(VLOOKUP(Cursos[[#This Row],[Modelo correcto]],Modelos[[Modelo correcto]:[Aplica para certificación]],4,FALSE),"REVISAR")</f>
        <v>NO</v>
      </c>
    </row>
    <row r="1314" spans="1:9" x14ac:dyDescent="0.25">
      <c r="A1314" s="144" t="s">
        <v>2769</v>
      </c>
      <c r="B1314">
        <v>1</v>
      </c>
      <c r="C1314" s="10" t="s">
        <v>824</v>
      </c>
      <c r="D1314" s="10" t="str">
        <f>+IFERROR(VLOOKUP(Cursos[[#This Row],[Modelo correcto]],Modelos[[Modelo correcto]:[¿En línea?]],2,FALSE),"REVISAR")</f>
        <v>LEXMARK</v>
      </c>
      <c r="E1314" s="10" t="str">
        <f>+IFERROR(VLOOKUP(Cursos[[#This Row],[Modelo correcto]],Modelos[[Modelo correcto]:[¿En línea?]],3,FALSE),"REVISAR")</f>
        <v>SÍ</v>
      </c>
      <c r="F1314" s="18" t="str">
        <f>+Cursos[[#This Row],[IS]]&amp;Cursos[[#This Row],[Modelo correcto]]</f>
        <v>DAVID FERNANDO CHAVIRA GARCIAX464</v>
      </c>
      <c r="G1314" s="18">
        <v>1</v>
      </c>
      <c r="H1314" s="19">
        <v>43678</v>
      </c>
      <c r="I1314" s="18" t="str">
        <f>+IFERROR(VLOOKUP(Cursos[[#This Row],[Modelo correcto]],Modelos[[Modelo correcto]:[Aplica para certificación]],4,FALSE),"REVISAR")</f>
        <v>NO</v>
      </c>
    </row>
    <row r="1315" spans="1:9" x14ac:dyDescent="0.25">
      <c r="A1315" s="144" t="s">
        <v>305</v>
      </c>
      <c r="B1315">
        <v>1</v>
      </c>
      <c r="C1315" s="145" t="s">
        <v>1431</v>
      </c>
      <c r="D1315" s="18" t="str">
        <f>+IFERROR(VLOOKUP(Cursos[[#This Row],[Modelo correcto]],Modelos[[Modelo correcto]:[¿En línea?]],2,FALSE),"REVISAR")</f>
        <v>LEXMARK</v>
      </c>
      <c r="E1315" s="18" t="str">
        <f>+IFERROR(VLOOKUP(Cursos[[#This Row],[Modelo correcto]],Modelos[[Modelo correcto]:[¿En línea?]],3,FALSE),"REVISAR")</f>
        <v>SÍ</v>
      </c>
      <c r="F1315" s="18" t="str">
        <f>+Cursos[[#This Row],[IS]]&amp;Cursos[[#This Row],[Modelo correcto]]</f>
        <v>ARMANDO SERRANO ESQUIVELC54x</v>
      </c>
      <c r="G1315" s="18">
        <v>1</v>
      </c>
      <c r="H1315" s="19">
        <v>43983</v>
      </c>
      <c r="I1315" s="18" t="str">
        <f>+IFERROR(VLOOKUP(Cursos[[#This Row],[Modelo correcto]],Modelos[[Modelo correcto]:[Aplica para certificación]],4,FALSE),"REVISAR")</f>
        <v>NO</v>
      </c>
    </row>
    <row r="1316" spans="1:9" x14ac:dyDescent="0.25">
      <c r="A1316" s="144" t="s">
        <v>305</v>
      </c>
      <c r="B1316">
        <v>1</v>
      </c>
      <c r="C1316" s="10" t="s">
        <v>761</v>
      </c>
      <c r="D1316" s="18" t="str">
        <f>+IFERROR(VLOOKUP(Cursos[[#This Row],[Modelo correcto]],Modelos[[Modelo correcto]:[¿En línea?]],2,FALSE),"REVISAR")</f>
        <v>LEXMARK</v>
      </c>
      <c r="E1316" s="18" t="str">
        <f>+IFERROR(VLOOKUP(Cursos[[#This Row],[Modelo correcto]],Modelos[[Modelo correcto]:[¿En línea?]],3,FALSE),"REVISAR")</f>
        <v>SÍ</v>
      </c>
      <c r="F1316" s="18" t="str">
        <f>+Cursos[[#This Row],[IS]]&amp;Cursos[[#This Row],[Modelo correcto]]</f>
        <v>ARMANDO SERRANO ESQUIVELColour Science and Theory</v>
      </c>
      <c r="G1316" s="18">
        <v>1</v>
      </c>
      <c r="H1316" s="19">
        <v>43983</v>
      </c>
      <c r="I1316" s="18" t="str">
        <f>+IFERROR(VLOOKUP(Cursos[[#This Row],[Modelo correcto]],Modelos[[Modelo correcto]:[Aplica para certificación]],4,FALSE),"REVISAR")</f>
        <v>NO</v>
      </c>
    </row>
    <row r="1317" spans="1:9" x14ac:dyDescent="0.25">
      <c r="A1317" s="144" t="s">
        <v>305</v>
      </c>
      <c r="B1317">
        <v>1</v>
      </c>
      <c r="C1317" s="10" t="s">
        <v>1420</v>
      </c>
      <c r="D1317" s="18" t="str">
        <f>+IFERROR(VLOOKUP(Cursos[[#This Row],[Modelo correcto]],Modelos[[Modelo correcto]:[¿En línea?]],2,FALSE),"REVISAR")</f>
        <v>LEXMARK</v>
      </c>
      <c r="E1317" s="18" t="str">
        <f>+IFERROR(VLOOKUP(Cursos[[#This Row],[Modelo correcto]],Modelos[[Modelo correcto]:[¿En línea?]],3,FALSE),"REVISAR")</f>
        <v>SÍ</v>
      </c>
      <c r="F1317" s="18" t="str">
        <f>+Cursos[[#This Row],[IS]]&amp;Cursos[[#This Row],[Modelo correcto]]</f>
        <v>ARMANDO SERRANO ESQUIVELGeneral MFP Control Panel</v>
      </c>
      <c r="G1317" s="18">
        <v>1</v>
      </c>
      <c r="H1317" s="19">
        <v>43983</v>
      </c>
      <c r="I1317" s="18" t="str">
        <f>+IFERROR(VLOOKUP(Cursos[[#This Row],[Modelo correcto]],Modelos[[Modelo correcto]:[Aplica para certificación]],4,FALSE),"REVISAR")</f>
        <v>NO</v>
      </c>
    </row>
    <row r="1318" spans="1:9" x14ac:dyDescent="0.25">
      <c r="A1318" s="144" t="s">
        <v>2769</v>
      </c>
      <c r="B1318">
        <v>1</v>
      </c>
      <c r="C1318" s="10" t="s">
        <v>829</v>
      </c>
      <c r="D1318" s="10" t="str">
        <f>+IFERROR(VLOOKUP(Cursos[[#This Row],[Modelo correcto]],Modelos[[Modelo correcto]:[¿En línea?]],2,FALSE),"REVISAR")</f>
        <v>LEXMARK</v>
      </c>
      <c r="E1318" s="10" t="str">
        <f>+IFERROR(VLOOKUP(Cursos[[#This Row],[Modelo correcto]],Modelos[[Modelo correcto]:[¿En línea?]],3,FALSE),"REVISAR")</f>
        <v>SÍ</v>
      </c>
      <c r="F1318" s="18" t="str">
        <f>+Cursos[[#This Row],[IS]]&amp;Cursos[[#This Row],[Modelo correcto]]</f>
        <v>DAVID FERNANDO CHAVIRA GARCIAXM3150</v>
      </c>
      <c r="G1318" s="18">
        <v>1</v>
      </c>
      <c r="H1318" s="19">
        <v>43678</v>
      </c>
      <c r="I1318" s="18" t="str">
        <f>+IFERROR(VLOOKUP(Cursos[[#This Row],[Modelo correcto]],Modelos[[Modelo correcto]:[Aplica para certificación]],4,FALSE),"REVISAR")</f>
        <v>NO</v>
      </c>
    </row>
    <row r="1319" spans="1:9" x14ac:dyDescent="0.25">
      <c r="A1319" s="144" t="s">
        <v>311</v>
      </c>
      <c r="B1319">
        <v>0</v>
      </c>
      <c r="C1319" s="10" t="s">
        <v>1213</v>
      </c>
      <c r="D1319" s="18" t="str">
        <f>+IFERROR(VLOOKUP(Cursos[[#This Row],[Modelo correcto]],Modelos[[Modelo correcto]:[¿En línea?]],2,FALSE),"REVISAR")</f>
        <v>HP</v>
      </c>
      <c r="E1319" s="18" t="str">
        <f>+IFERROR(VLOOKUP(Cursos[[#This Row],[Modelo correcto]],Modelos[[Modelo correcto]:[¿En línea?]],3,FALSE),"REVISAR")</f>
        <v>SÍ</v>
      </c>
      <c r="F1319" s="18" t="str">
        <f>+Cursos[[#This Row],[IS]]&amp;Cursos[[#This Row],[Modelo correcto]]</f>
        <v>CESAR ALEJANDRO CASILLAS CARDONAESD</v>
      </c>
      <c r="G1319" s="18"/>
      <c r="H1319" s="18"/>
      <c r="I1319" s="18" t="str">
        <f>+IFERROR(VLOOKUP(Cursos[[#This Row],[Modelo correcto]],Modelos[[Modelo correcto]:[Aplica para certificación]],4,FALSE),"REVISAR")</f>
        <v>SÍ</v>
      </c>
    </row>
    <row r="1320" spans="1:9" x14ac:dyDescent="0.25">
      <c r="A1320" s="144" t="s">
        <v>311</v>
      </c>
      <c r="B1320">
        <v>0</v>
      </c>
      <c r="C1320" s="10" t="s">
        <v>1168</v>
      </c>
      <c r="D1320" s="18" t="str">
        <f>+IFERROR(VLOOKUP(Cursos[[#This Row],[Modelo correcto]],Modelos[[Modelo correcto]:[¿En línea?]],2,FALSE),"REVISAR")</f>
        <v>HP</v>
      </c>
      <c r="E1320" s="18" t="str">
        <f>+IFERROR(VLOOKUP(Cursos[[#This Row],[Modelo correcto]],Modelos[[Modelo correcto]:[¿En línea?]],3,FALSE),"REVISAR")</f>
        <v>SÍ</v>
      </c>
      <c r="F1320" s="18" t="str">
        <f>+Cursos[[#This Row],[IS]]&amp;Cursos[[#This Row],[Modelo correcto]]</f>
        <v>CESAR ALEJANDRO CASILLAS CARDONAHP Digital Sending</v>
      </c>
      <c r="G1320" s="18"/>
      <c r="H1320" s="18"/>
      <c r="I1320" s="18" t="str">
        <f>+IFERROR(VLOOKUP(Cursos[[#This Row],[Modelo correcto]],Modelos[[Modelo correcto]:[Aplica para certificación]],4,FALSE),"REVISAR")</f>
        <v>SÍ</v>
      </c>
    </row>
    <row r="1321" spans="1:9" x14ac:dyDescent="0.25">
      <c r="A1321" s="144" t="s">
        <v>311</v>
      </c>
      <c r="B1321">
        <v>0</v>
      </c>
      <c r="C1321" s="10" t="s">
        <v>919</v>
      </c>
      <c r="D1321" s="18" t="str">
        <f>+IFERROR(VLOOKUP(Cursos[[#This Row],[Modelo correcto]],Modelos[[Modelo correcto]:[¿En línea?]],2,FALSE),"REVISAR")</f>
        <v>HP</v>
      </c>
      <c r="E1321" s="18" t="str">
        <f>+IFERROR(VLOOKUP(Cursos[[#This Row],[Modelo correcto]],Modelos[[Modelo correcto]:[¿En línea?]],3,FALSE),"REVISAR")</f>
        <v>SÍ</v>
      </c>
      <c r="F1321" s="18" t="str">
        <f>+Cursos[[#This Row],[IS]]&amp;Cursos[[#This Row],[Modelo correcto]]</f>
        <v>CESAR ALEJANDRO CASILLAS CARDONAHP FutureSmart 4 Firmware WBT</v>
      </c>
      <c r="G1321" s="18"/>
      <c r="H1321" s="18"/>
      <c r="I1321" s="18" t="str">
        <f>+IFERROR(VLOOKUP(Cursos[[#This Row],[Modelo correcto]],Modelos[[Modelo correcto]:[Aplica para certificación]],4,FALSE),"REVISAR")</f>
        <v>SÍ</v>
      </c>
    </row>
    <row r="1322" spans="1:9" x14ac:dyDescent="0.25">
      <c r="A1322" s="144" t="s">
        <v>311</v>
      </c>
      <c r="B1322">
        <v>0</v>
      </c>
      <c r="C1322" s="10" t="s">
        <v>1102</v>
      </c>
      <c r="D1322" s="18" t="str">
        <f>+IFERROR(VLOOKUP(Cursos[[#This Row],[Modelo correcto]],Modelos[[Modelo correcto]:[¿En línea?]],2,FALSE),"REVISAR")</f>
        <v>HP</v>
      </c>
      <c r="E1322" s="18" t="str">
        <f>+IFERROR(VLOOKUP(Cursos[[#This Row],[Modelo correcto]],Modelos[[Modelo correcto]:[¿En línea?]],3,FALSE),"REVISAR")</f>
        <v>SÍ</v>
      </c>
      <c r="F1322" s="18" t="str">
        <f>+Cursos[[#This Row],[IS]]&amp;Cursos[[#This Row],[Modelo correcto]]</f>
        <v>CESAR ALEJANDRO CASILLAS CARDONAHP V3 Universal Print Driver</v>
      </c>
      <c r="G1322" s="18"/>
      <c r="H1322" s="18"/>
      <c r="I1322" s="18" t="str">
        <f>+IFERROR(VLOOKUP(Cursos[[#This Row],[Modelo correcto]],Modelos[[Modelo correcto]:[Aplica para certificación]],4,FALSE),"REVISAR")</f>
        <v>SÍ</v>
      </c>
    </row>
    <row r="1323" spans="1:9" x14ac:dyDescent="0.25">
      <c r="A1323" s="144" t="s">
        <v>384</v>
      </c>
      <c r="B1323">
        <v>1</v>
      </c>
      <c r="C1323" s="10" t="s">
        <v>786</v>
      </c>
      <c r="D1323" s="10" t="str">
        <f>+IFERROR(VLOOKUP(Cursos[[#This Row],[Modelo correcto]],Modelos[[Modelo correcto]:[¿En línea?]],2,FALSE),"REVISAR")</f>
        <v>SAMSUNG</v>
      </c>
      <c r="E1323" s="10" t="str">
        <f>+IFERROR(VLOOKUP(Cursos[[#This Row],[Modelo correcto]],Modelos[[Modelo correcto]:[¿En línea?]],3,FALSE),"REVISAR")</f>
        <v>SÍ</v>
      </c>
      <c r="F1323" s="18" t="str">
        <f>+Cursos[[#This Row],[IS]]&amp;Cursos[[#This Row],[Modelo correcto]]</f>
        <v>DEIVI ALEJANDRO PEÑASCX6545</v>
      </c>
      <c r="G1323" s="18">
        <v>1</v>
      </c>
      <c r="H1323" s="18"/>
      <c r="I1323" s="18" t="str">
        <f>+IFERROR(VLOOKUP(Cursos[[#This Row],[Modelo correcto]],Modelos[[Modelo correcto]:[Aplica para certificación]],4,FALSE),"REVISAR")</f>
        <v>NO</v>
      </c>
    </row>
    <row r="1324" spans="1:9" x14ac:dyDescent="0.25">
      <c r="A1324" s="144" t="s">
        <v>384</v>
      </c>
      <c r="B1324">
        <v>1</v>
      </c>
      <c r="C1324" s="10" t="s">
        <v>812</v>
      </c>
      <c r="D1324" s="10" t="str">
        <f>+IFERROR(VLOOKUP(Cursos[[#This Row],[Modelo correcto]],Modelos[[Modelo correcto]:[¿En línea?]],2,FALSE),"REVISAR")</f>
        <v>SAMSUNG</v>
      </c>
      <c r="E1324" s="10" t="str">
        <f>+IFERROR(VLOOKUP(Cursos[[#This Row],[Modelo correcto]],Modelos[[Modelo correcto]:[¿En línea?]],3,FALSE),"REVISAR")</f>
        <v>SÍ</v>
      </c>
      <c r="F1324" s="18" t="str">
        <f>+Cursos[[#This Row],[IS]]&amp;Cursos[[#This Row],[Modelo correcto]]</f>
        <v>DEIVI ALEJANDRO PEÑASL M4072</v>
      </c>
      <c r="G1324" s="18">
        <v>1</v>
      </c>
      <c r="H1324" s="18"/>
      <c r="I1324" s="18" t="str">
        <f>+IFERROR(VLOOKUP(Cursos[[#This Row],[Modelo correcto]],Modelos[[Modelo correcto]:[Aplica para certificación]],4,FALSE),"REVISAR")</f>
        <v>NO</v>
      </c>
    </row>
    <row r="1325" spans="1:9" x14ac:dyDescent="0.25">
      <c r="A1325" s="144" t="s">
        <v>384</v>
      </c>
      <c r="B1325">
        <v>1</v>
      </c>
      <c r="C1325" s="10" t="s">
        <v>813</v>
      </c>
      <c r="D1325" s="10" t="str">
        <f>+IFERROR(VLOOKUP(Cursos[[#This Row],[Modelo correcto]],Modelos[[Modelo correcto]:[¿En línea?]],2,FALSE),"REVISAR")</f>
        <v>SAMSUNG</v>
      </c>
      <c r="E1325" s="10" t="str">
        <f>+IFERROR(VLOOKUP(Cursos[[#This Row],[Modelo correcto]],Modelos[[Modelo correcto]:[¿En línea?]],3,FALSE),"REVISAR")</f>
        <v>SÍ</v>
      </c>
      <c r="F1325" s="18" t="str">
        <f>+Cursos[[#This Row],[IS]]&amp;Cursos[[#This Row],[Modelo correcto]]</f>
        <v>DEIVI ALEJANDRO PEÑASL M4080</v>
      </c>
      <c r="G1325" s="18">
        <v>1</v>
      </c>
      <c r="H1325" s="18"/>
      <c r="I1325" s="18" t="str">
        <f>+IFERROR(VLOOKUP(Cursos[[#This Row],[Modelo correcto]],Modelos[[Modelo correcto]:[Aplica para certificación]],4,FALSE),"REVISAR")</f>
        <v>NO</v>
      </c>
    </row>
    <row r="1326" spans="1:9" x14ac:dyDescent="0.25">
      <c r="A1326" s="144" t="s">
        <v>311</v>
      </c>
      <c r="B1326">
        <v>0</v>
      </c>
      <c r="C1326" s="10" t="s">
        <v>1101</v>
      </c>
      <c r="D1326" s="18" t="str">
        <f>+IFERROR(VLOOKUP(Cursos[[#This Row],[Modelo correcto]],Modelos[[Modelo correcto]:[¿En línea?]],2,FALSE),"REVISAR")</f>
        <v>HP</v>
      </c>
      <c r="E1326" s="18" t="str">
        <f>+IFERROR(VLOOKUP(Cursos[[#This Row],[Modelo correcto]],Modelos[[Modelo correcto]:[¿En línea?]],3,FALSE),"REVISAR")</f>
        <v>SÍ</v>
      </c>
      <c r="F1326" s="18" t="str">
        <f>+Cursos[[#This Row],[IS]]&amp;Cursos[[#This Row],[Modelo correcto]]</f>
        <v>CESAR ALEJANDRO CASILLAS CARDONALaserJet Fundamentals Master Course</v>
      </c>
      <c r="G1326" s="18"/>
      <c r="H1326" s="18"/>
      <c r="I1326" s="18" t="str">
        <f>+IFERROR(VLOOKUP(Cursos[[#This Row],[Modelo correcto]],Modelos[[Modelo correcto]:[Aplica para certificación]],4,FALSE),"REVISAR")</f>
        <v>SÍ</v>
      </c>
    </row>
    <row r="1327" spans="1:9" x14ac:dyDescent="0.25">
      <c r="A1327" s="144" t="s">
        <v>311</v>
      </c>
      <c r="B1327">
        <v>0</v>
      </c>
      <c r="C1327" s="63" t="s">
        <v>1167</v>
      </c>
      <c r="D1327" s="18" t="str">
        <f>+IFERROR(VLOOKUP(Cursos[[#This Row],[Modelo correcto]],Modelos[[Modelo correcto]:[¿En línea?]],2,FALSE),"REVISAR")</f>
        <v>HP</v>
      </c>
      <c r="E1327" s="18" t="str">
        <f>+IFERROR(VLOOKUP(Cursos[[#This Row],[Modelo correcto]],Modelos[[Modelo correcto]:[¿En línea?]],3,FALSE),"REVISAR")</f>
        <v>SÍ</v>
      </c>
      <c r="F1327" s="18" t="str">
        <f>+Cursos[[#This Row],[IS]]&amp;Cursos[[#This Row],[Modelo correcto]]</f>
        <v>CESAR ALEJANDRO CASILLAS CARDONALaserJet Managed A4</v>
      </c>
      <c r="G1327" s="18"/>
      <c r="H1327" s="18"/>
      <c r="I1327" s="18" t="str">
        <f>+IFERROR(VLOOKUP(Cursos[[#This Row],[Modelo correcto]],Modelos[[Modelo correcto]:[Aplica para certificación]],4,FALSE),"REVISAR")</f>
        <v>SÍ</v>
      </c>
    </row>
    <row r="1328" spans="1:9" x14ac:dyDescent="0.25">
      <c r="A1328" s="144" t="s">
        <v>311</v>
      </c>
      <c r="B1328">
        <v>0</v>
      </c>
      <c r="C1328" s="10" t="s">
        <v>1079</v>
      </c>
      <c r="D1328" s="18" t="str">
        <f>+IFERROR(VLOOKUP(Cursos[[#This Row],[Modelo correcto]],Modelos[[Modelo correcto]:[¿En línea?]],2,FALSE),"REVISAR")</f>
        <v>HP</v>
      </c>
      <c r="E1328" s="18" t="str">
        <f>+IFERROR(VLOOKUP(Cursos[[#This Row],[Modelo correcto]],Modelos[[Modelo correcto]:[¿En línea?]],3,FALSE),"REVISAR")</f>
        <v>SÍ</v>
      </c>
      <c r="F1328" s="18" t="str">
        <f>+Cursos[[#This Row],[IS]]&amp;Cursos[[#This Row],[Modelo correcto]]</f>
        <v>CESAR ALEJANDRO CASILLAS CARDONAM304</v>
      </c>
      <c r="G1328" s="18"/>
      <c r="H1328" s="18"/>
      <c r="I1328" s="18" t="str">
        <f>+IFERROR(VLOOKUP(Cursos[[#This Row],[Modelo correcto]],Modelos[[Modelo correcto]:[Aplica para certificación]],4,FALSE),"REVISAR")</f>
        <v>SÍ</v>
      </c>
    </row>
    <row r="1329" spans="1:9" x14ac:dyDescent="0.25">
      <c r="A1329" s="144" t="s">
        <v>311</v>
      </c>
      <c r="B1329">
        <v>0</v>
      </c>
      <c r="C1329" s="10" t="s">
        <v>915</v>
      </c>
      <c r="D1329" s="18" t="str">
        <f>+IFERROR(VLOOKUP(Cursos[[#This Row],[Modelo correcto]],Modelos[[Modelo correcto]:[¿En línea?]],2,FALSE),"REVISAR")</f>
        <v>HP</v>
      </c>
      <c r="E1329" s="18" t="str">
        <f>+IFERROR(VLOOKUP(Cursos[[#This Row],[Modelo correcto]],Modelos[[Modelo correcto]:[¿En línea?]],3,FALSE),"REVISAR")</f>
        <v>SÍ</v>
      </c>
      <c r="F1329" s="18" t="str">
        <f>+Cursos[[#This Row],[IS]]&amp;Cursos[[#This Row],[Modelo correcto]]</f>
        <v>CESAR ALEJANDRO CASILLAS CARDONAM433A</v>
      </c>
      <c r="G1329" s="18"/>
      <c r="H1329" s="18"/>
      <c r="I1329" s="18" t="str">
        <f>+IFERROR(VLOOKUP(Cursos[[#This Row],[Modelo correcto]],Modelos[[Modelo correcto]:[Aplica para certificación]],4,FALSE),"REVISAR")</f>
        <v>SÍ</v>
      </c>
    </row>
    <row r="1330" spans="1:9" x14ac:dyDescent="0.25">
      <c r="A1330" s="144" t="s">
        <v>311</v>
      </c>
      <c r="B1330">
        <v>0</v>
      </c>
      <c r="C1330" s="10" t="s">
        <v>1160</v>
      </c>
      <c r="D1330" s="18" t="str">
        <f>+IFERROR(VLOOKUP(Cursos[[#This Row],[Modelo correcto]],Modelos[[Modelo correcto]:[¿En línea?]],2,FALSE),"REVISAR")</f>
        <v>HP</v>
      </c>
      <c r="E1330" s="18" t="str">
        <f>+IFERROR(VLOOKUP(Cursos[[#This Row],[Modelo correcto]],Modelos[[Modelo correcto]:[¿En línea?]],3,FALSE),"REVISAR")</f>
        <v>SÍ</v>
      </c>
      <c r="F1330" s="18" t="str">
        <f>+Cursos[[#This Row],[IS]]&amp;Cursos[[#This Row],[Modelo correcto]]</f>
        <v>CESAR ALEJANDRO CASILLAS CARDONAM501</v>
      </c>
      <c r="G1330" s="18"/>
      <c r="H1330" s="18"/>
      <c r="I1330" s="18" t="str">
        <f>+IFERROR(VLOOKUP(Cursos[[#This Row],[Modelo correcto]],Modelos[[Modelo correcto]:[Aplica para certificación]],4,FALSE),"REVISAR")</f>
        <v>SÍ</v>
      </c>
    </row>
    <row r="1331" spans="1:9" x14ac:dyDescent="0.25">
      <c r="A1331" s="144" t="s">
        <v>311</v>
      </c>
      <c r="B1331">
        <v>0</v>
      </c>
      <c r="C1331" s="10" t="s">
        <v>1155</v>
      </c>
      <c r="D1331" s="18" t="str">
        <f>+IFERROR(VLOOKUP(Cursos[[#This Row],[Modelo correcto]],Modelos[[Modelo correcto]:[¿En línea?]],2,FALSE),"REVISAR")</f>
        <v>HP</v>
      </c>
      <c r="E1331" s="18" t="str">
        <f>+IFERROR(VLOOKUP(Cursos[[#This Row],[Modelo correcto]],Modelos[[Modelo correcto]:[¿En línea?]],3,FALSE),"REVISAR")</f>
        <v>SÍ</v>
      </c>
      <c r="F1331" s="18" t="str">
        <f>+Cursos[[#This Row],[IS]]&amp;Cursos[[#This Row],[Modelo correcto]]</f>
        <v>CESAR ALEJANDRO CASILLAS CARDONAM507</v>
      </c>
      <c r="G1331" s="18"/>
      <c r="H1331" s="18"/>
      <c r="I1331" s="18" t="str">
        <f>+IFERROR(VLOOKUP(Cursos[[#This Row],[Modelo correcto]],Modelos[[Modelo correcto]:[Aplica para certificación]],4,FALSE),"REVISAR")</f>
        <v>NO</v>
      </c>
    </row>
    <row r="1332" spans="1:9" x14ac:dyDescent="0.25">
      <c r="A1332" s="144" t="s">
        <v>311</v>
      </c>
      <c r="B1332">
        <v>0</v>
      </c>
      <c r="C1332" s="10" t="s">
        <v>822</v>
      </c>
      <c r="D1332" s="10" t="str">
        <f>+IFERROR(VLOOKUP(Cursos[[#This Row],[Modelo correcto]],Modelos[[Modelo correcto]:[¿En línea?]],2,FALSE),"REVISAR")</f>
        <v>HP</v>
      </c>
      <c r="E1332" s="10" t="str">
        <f>+IFERROR(VLOOKUP(Cursos[[#This Row],[Modelo correcto]],Modelos[[Modelo correcto]:[¿En línea?]],3,FALSE),"REVISAR")</f>
        <v>SÍ</v>
      </c>
      <c r="F1332" s="18" t="str">
        <f>+Cursos[[#This Row],[IS]]&amp;Cursos[[#This Row],[Modelo correcto]]</f>
        <v>CESAR ALEJANDRO CASILLAS CARDONAM521</v>
      </c>
      <c r="G1332" s="18">
        <v>1</v>
      </c>
      <c r="H1332" s="18"/>
      <c r="I1332" s="18" t="str">
        <f>+IFERROR(VLOOKUP(Cursos[[#This Row],[Modelo correcto]],Modelos[[Modelo correcto]:[Aplica para certificación]],4,FALSE),"REVISAR")</f>
        <v>NO</v>
      </c>
    </row>
    <row r="1333" spans="1:9" x14ac:dyDescent="0.25">
      <c r="A1333" s="144" t="s">
        <v>311</v>
      </c>
      <c r="B1333">
        <v>0</v>
      </c>
      <c r="C1333" s="10" t="s">
        <v>906</v>
      </c>
      <c r="D1333" s="10" t="str">
        <f>+IFERROR(VLOOKUP(Cursos[[#This Row],[Modelo correcto]],Modelos[[Modelo correcto]:[¿En línea?]],2,FALSE),"REVISAR")</f>
        <v>HP</v>
      </c>
      <c r="E1333" s="10" t="str">
        <f>+IFERROR(VLOOKUP(Cursos[[#This Row],[Modelo correcto]],Modelos[[Modelo correcto]:[¿En línea?]],3,FALSE),"REVISAR")</f>
        <v>SÍ</v>
      </c>
      <c r="F1333" s="18" t="str">
        <f>+Cursos[[#This Row],[IS]]&amp;Cursos[[#This Row],[Modelo correcto]]</f>
        <v>CESAR ALEJANDRO CASILLAS CARDONAM525</v>
      </c>
      <c r="G1333" s="18">
        <v>1</v>
      </c>
      <c r="H1333" s="18"/>
      <c r="I1333" s="18" t="str">
        <f>+IFERROR(VLOOKUP(Cursos[[#This Row],[Modelo correcto]],Modelos[[Modelo correcto]:[Aplica para certificación]],4,FALSE),"REVISAR")</f>
        <v>NO</v>
      </c>
    </row>
    <row r="1334" spans="1:9" x14ac:dyDescent="0.25">
      <c r="A1334" s="144" t="s">
        <v>385</v>
      </c>
      <c r="B1334">
        <v>1</v>
      </c>
      <c r="C1334" s="10" t="s">
        <v>812</v>
      </c>
      <c r="D1334" s="10" t="str">
        <f>+IFERROR(VLOOKUP(Cursos[[#This Row],[Modelo correcto]],Modelos[[Modelo correcto]:[¿En línea?]],2,FALSE),"REVISAR")</f>
        <v>SAMSUNG</v>
      </c>
      <c r="E1334" s="10" t="str">
        <f>+IFERROR(VLOOKUP(Cursos[[#This Row],[Modelo correcto]],Modelos[[Modelo correcto]:[¿En línea?]],3,FALSE),"REVISAR")</f>
        <v>SÍ</v>
      </c>
      <c r="F1334" s="18" t="str">
        <f>+Cursos[[#This Row],[IS]]&amp;Cursos[[#This Row],[Modelo correcto]]</f>
        <v>DEMETRIO SANDOVAL MEDINASL M4072</v>
      </c>
      <c r="G1334" s="18">
        <v>1</v>
      </c>
      <c r="H1334" s="18"/>
      <c r="I1334" s="18" t="str">
        <f>+IFERROR(VLOOKUP(Cursos[[#This Row],[Modelo correcto]],Modelos[[Modelo correcto]:[Aplica para certificación]],4,FALSE),"REVISAR")</f>
        <v>NO</v>
      </c>
    </row>
    <row r="1335" spans="1:9" x14ac:dyDescent="0.25">
      <c r="A1335" s="144" t="s">
        <v>305</v>
      </c>
      <c r="B1335">
        <v>1</v>
      </c>
      <c r="C1335" s="10" t="s">
        <v>1219</v>
      </c>
      <c r="D1335" s="18" t="str">
        <f>+IFERROR(VLOOKUP(Cursos[[#This Row],[Modelo correcto]],Modelos[[Modelo correcto]:[¿En línea?]],2,FALSE),"REVISAR")</f>
        <v>LEXMARK</v>
      </c>
      <c r="E1335" s="18" t="str">
        <f>+IFERROR(VLOOKUP(Cursos[[#This Row],[Modelo correcto]],Modelos[[Modelo correcto]:[¿En línea?]],3,FALSE),"REVISAR")</f>
        <v>SÍ</v>
      </c>
      <c r="F1335" s="18" t="str">
        <f>+Cursos[[#This Row],[IS]]&amp;Cursos[[#This Row],[Modelo correcto]]</f>
        <v>ARMANDO SERRANO ESQUIVELPaper Transport System</v>
      </c>
      <c r="G1335" s="18">
        <v>1</v>
      </c>
      <c r="H1335" s="19">
        <v>43983</v>
      </c>
      <c r="I1335" s="18" t="str">
        <f>+IFERROR(VLOOKUP(Cursos[[#This Row],[Modelo correcto]],Modelos[[Modelo correcto]:[Aplica para certificación]],4,FALSE),"REVISAR")</f>
        <v>NO</v>
      </c>
    </row>
    <row r="1336" spans="1:9" x14ac:dyDescent="0.25">
      <c r="A1336" s="144" t="s">
        <v>305</v>
      </c>
      <c r="B1336">
        <v>1</v>
      </c>
      <c r="C1336" s="10" t="s">
        <v>1328</v>
      </c>
      <c r="D1336" s="18" t="str">
        <f>+IFERROR(VLOOKUP(Cursos[[#This Row],[Modelo correcto]],Modelos[[Modelo correcto]:[¿En línea?]],2,FALSE),"REVISAR")</f>
        <v>LEXMARK</v>
      </c>
      <c r="E1336" s="18" t="str">
        <f>+IFERROR(VLOOKUP(Cursos[[#This Row],[Modelo correcto]],Modelos[[Modelo correcto]:[¿En línea?]],3,FALSE),"REVISAR")</f>
        <v>SÍ</v>
      </c>
      <c r="F1336" s="18" t="str">
        <f>+Cursos[[#This Row],[IS]]&amp;Cursos[[#This Row],[Modelo correcto]]</f>
        <v>ARMANDO SERRANO ESQUIVELMicrosoft Windows 8</v>
      </c>
      <c r="G1336" s="18">
        <v>1</v>
      </c>
      <c r="H1336" s="19">
        <v>44013</v>
      </c>
      <c r="I1336" s="18" t="str">
        <f>+IFERROR(VLOOKUP(Cursos[[#This Row],[Modelo correcto]],Modelos[[Modelo correcto]:[Aplica para certificación]],4,FALSE),"REVISAR")</f>
        <v>SÍ</v>
      </c>
    </row>
    <row r="1337" spans="1:9" x14ac:dyDescent="0.25">
      <c r="A1337" s="144" t="s">
        <v>305</v>
      </c>
      <c r="B1337">
        <v>1</v>
      </c>
      <c r="C1337" s="10" t="s">
        <v>1323</v>
      </c>
      <c r="D1337" s="18" t="str">
        <f>+IFERROR(VLOOKUP(Cursos[[#This Row],[Modelo correcto]],Modelos[[Modelo correcto]:[¿En línea?]],2,FALSE),"REVISAR")</f>
        <v>LEXMARK</v>
      </c>
      <c r="E1337" s="18" t="str">
        <f>+IFERROR(VLOOKUP(Cursos[[#This Row],[Modelo correcto]],Modelos[[Modelo correcto]:[¿En línea?]],3,FALSE),"REVISAR")</f>
        <v>SÍ</v>
      </c>
      <c r="F1337" s="18" t="str">
        <f>+Cursos[[#This Row],[IS]]&amp;Cursos[[#This Row],[Modelo correcto]]</f>
        <v>ARMANDO SERRANO ESQUIVELActualizaciones de firmware y código</v>
      </c>
      <c r="G1337" s="18">
        <v>1</v>
      </c>
      <c r="H1337" s="19">
        <v>44013</v>
      </c>
      <c r="I1337" s="18" t="str">
        <f>+IFERROR(VLOOKUP(Cursos[[#This Row],[Modelo correcto]],Modelos[[Modelo correcto]:[Aplica para certificación]],4,FALSE),"REVISAR")</f>
        <v>SÍ</v>
      </c>
    </row>
    <row r="1338" spans="1:9" x14ac:dyDescent="0.25">
      <c r="A1338" s="144" t="s">
        <v>305</v>
      </c>
      <c r="B1338">
        <v>1</v>
      </c>
      <c r="C1338" s="10" t="s">
        <v>1397</v>
      </c>
      <c r="D1338" s="18" t="str">
        <f>+IFERROR(VLOOKUP(Cursos[[#This Row],[Modelo correcto]],Modelos[[Modelo correcto]:[¿En línea?]],2,FALSE),"REVISAR")</f>
        <v>LEXMARK</v>
      </c>
      <c r="E1338" s="18" t="str">
        <f>+IFERROR(VLOOKUP(Cursos[[#This Row],[Modelo correcto]],Modelos[[Modelo correcto]:[¿En línea?]],3,FALSE),"REVISAR")</f>
        <v>SÍ</v>
      </c>
      <c r="F1338" s="18" t="str">
        <f>+Cursos[[#This Row],[IS]]&amp;Cursos[[#This Row],[Modelo correcto]]</f>
        <v>ARMANDO SERRANO ESQUIVELProceso electrofotografico</v>
      </c>
      <c r="G1338" s="18">
        <v>1</v>
      </c>
      <c r="H1338" s="19">
        <v>44013</v>
      </c>
      <c r="I1338" s="18" t="str">
        <f>+IFERROR(VLOOKUP(Cursos[[#This Row],[Modelo correcto]],Modelos[[Modelo correcto]:[Aplica para certificación]],4,FALSE),"REVISAR")</f>
        <v>SÍ</v>
      </c>
    </row>
    <row r="1339" spans="1:9" x14ac:dyDescent="0.25">
      <c r="A1339" s="144" t="s">
        <v>305</v>
      </c>
      <c r="B1339">
        <v>1</v>
      </c>
      <c r="C1339" s="10" t="s">
        <v>1691</v>
      </c>
      <c r="D1339" s="18" t="str">
        <f>+IFERROR(VLOOKUP(Cursos[[#This Row],[Modelo correcto]],Modelos[[Modelo correcto]:[¿En línea?]],2,FALSE),"REVISAR")</f>
        <v>LEXMARK</v>
      </c>
      <c r="E1339" s="18" t="str">
        <f>+IFERROR(VLOOKUP(Cursos[[#This Row],[Modelo correcto]],Modelos[[Modelo correcto]:[¿En línea?]],3,FALSE),"REVISAR")</f>
        <v>SÍ</v>
      </c>
      <c r="F1339" s="18" t="str">
        <f>+Cursos[[#This Row],[IS]]&amp;Cursos[[#This Row],[Modelo correcto]]</f>
        <v>ARMANDO SERRANO ESQUIVELsaas</v>
      </c>
      <c r="G1339" s="18">
        <v>0</v>
      </c>
      <c r="H1339" s="19">
        <v>44013</v>
      </c>
      <c r="I1339" s="18" t="str">
        <f>+IFERROR(VLOOKUP(Cursos[[#This Row],[Modelo correcto]],Modelos[[Modelo correcto]:[Aplica para certificación]],4,FALSE),"REVISAR")</f>
        <v>NO</v>
      </c>
    </row>
    <row r="1340" spans="1:9" x14ac:dyDescent="0.25">
      <c r="A1340" s="144" t="s">
        <v>385</v>
      </c>
      <c r="B1340">
        <v>1</v>
      </c>
      <c r="C1340" s="10" t="s">
        <v>813</v>
      </c>
      <c r="D1340" s="10" t="str">
        <f>+IFERROR(VLOOKUP(Cursos[[#This Row],[Modelo correcto]],Modelos[[Modelo correcto]:[¿En línea?]],2,FALSE),"REVISAR")</f>
        <v>SAMSUNG</v>
      </c>
      <c r="E1340" s="10" t="str">
        <f>+IFERROR(VLOOKUP(Cursos[[#This Row],[Modelo correcto]],Modelos[[Modelo correcto]:[¿En línea?]],3,FALSE),"REVISAR")</f>
        <v>SÍ</v>
      </c>
      <c r="F1340" s="18" t="str">
        <f>+Cursos[[#This Row],[IS]]&amp;Cursos[[#This Row],[Modelo correcto]]</f>
        <v>DEMETRIO SANDOVAL MEDINASL M4080</v>
      </c>
      <c r="G1340" s="18">
        <v>1</v>
      </c>
      <c r="H1340" s="18"/>
      <c r="I1340" s="18" t="str">
        <f>+IFERROR(VLOOKUP(Cursos[[#This Row],[Modelo correcto]],Modelos[[Modelo correcto]:[Aplica para certificación]],4,FALSE),"REVISAR")</f>
        <v>NO</v>
      </c>
    </row>
    <row r="1341" spans="1:9" x14ac:dyDescent="0.25">
      <c r="A1341" s="144" t="s">
        <v>311</v>
      </c>
      <c r="B1341">
        <v>0</v>
      </c>
      <c r="C1341" s="10" t="s">
        <v>878</v>
      </c>
      <c r="D1341" s="18" t="str">
        <f>+IFERROR(VLOOKUP(Cursos[[#This Row],[Modelo correcto]],Modelos[[Modelo correcto]:[¿En línea?]],2,FALSE),"REVISAR")</f>
        <v>HP</v>
      </c>
      <c r="E1341" s="18" t="str">
        <f>+IFERROR(VLOOKUP(Cursos[[#This Row],[Modelo correcto]],Modelos[[Modelo correcto]:[¿En línea?]],3,FALSE),"REVISAR")</f>
        <v>SÍ</v>
      </c>
      <c r="F1341" s="18" t="str">
        <f>+Cursos[[#This Row],[IS]]&amp;Cursos[[#This Row],[Modelo correcto]]</f>
        <v>CESAR ALEJANDRO CASILLAS CARDONAM607</v>
      </c>
      <c r="G1341" s="18"/>
      <c r="H1341" s="18"/>
      <c r="I1341" s="18" t="str">
        <f>+IFERROR(VLOOKUP(Cursos[[#This Row],[Modelo correcto]],Modelos[[Modelo correcto]:[Aplica para certificación]],4,FALSE),"REVISAR")</f>
        <v>SÍ</v>
      </c>
    </row>
    <row r="1342" spans="1:9" x14ac:dyDescent="0.25">
      <c r="A1342" s="144" t="s">
        <v>305</v>
      </c>
      <c r="B1342">
        <v>1</v>
      </c>
      <c r="C1342" s="10" t="s">
        <v>947</v>
      </c>
      <c r="D1342" s="18" t="str">
        <f>+IFERROR(VLOOKUP(Cursos[[#This Row],[Modelo correcto]],Modelos[[Modelo correcto]:[¿En línea?]],2,FALSE),"REVISAR")</f>
        <v>LEXMARK</v>
      </c>
      <c r="E1342" s="18" t="str">
        <f>+IFERROR(VLOOKUP(Cursos[[#This Row],[Modelo correcto]],Modelos[[Modelo correcto]:[¿En línea?]],3,FALSE),"REVISAR")</f>
        <v>SÍ</v>
      </c>
      <c r="F1342" s="18" t="str">
        <f>+Cursos[[#This Row],[IS]]&amp;Cursos[[#This Row],[Modelo correcto]]</f>
        <v>ARMANDO SERRANO ESQUIVELDowntime Reports</v>
      </c>
      <c r="G1342" s="18">
        <v>0</v>
      </c>
      <c r="H1342" s="19">
        <v>44013</v>
      </c>
      <c r="I1342" s="18" t="str">
        <f>+IFERROR(VLOOKUP(Cursos[[#This Row],[Modelo correcto]],Modelos[[Modelo correcto]:[Aplica para certificación]],4,FALSE),"REVISAR")</f>
        <v>NO</v>
      </c>
    </row>
    <row r="1343" spans="1:9" x14ac:dyDescent="0.25">
      <c r="A1343" s="144" t="s">
        <v>2770</v>
      </c>
      <c r="B1343">
        <v>1</v>
      </c>
      <c r="C1343" s="10">
        <v>700</v>
      </c>
      <c r="D1343" s="18" t="str">
        <f>+IFERROR(VLOOKUP(Cursos[[#This Row],[Modelo correcto]],Modelos[[Modelo correcto]:[¿En línea?]],2,FALSE),"REVISAR")</f>
        <v>XEROX</v>
      </c>
      <c r="E1343" s="18" t="str">
        <f>+IFERROR(VLOOKUP(Cursos[[#This Row],[Modelo correcto]],Modelos[[Modelo correcto]:[¿En línea?]],3,FALSE),"REVISAR")</f>
        <v>NO</v>
      </c>
      <c r="F1343" s="18" t="str">
        <f>+Cursos[[#This Row],[IS]]&amp;Cursos[[#This Row],[Modelo correcto]]</f>
        <v>RAFAEL CASAS CHAVARRIA700</v>
      </c>
      <c r="G1343" s="18">
        <v>1</v>
      </c>
      <c r="H1343" s="19">
        <v>43678</v>
      </c>
      <c r="I1343" s="18" t="str">
        <f>+IFERROR(VLOOKUP(Cursos[[#This Row],[Modelo correcto]],Modelos[[Modelo correcto]:[Aplica para certificación]],4,FALSE),"REVISAR")</f>
        <v>SÍ</v>
      </c>
    </row>
    <row r="1344" spans="1:9" x14ac:dyDescent="0.25">
      <c r="A1344" s="144" t="s">
        <v>2771</v>
      </c>
      <c r="B1344">
        <v>1</v>
      </c>
      <c r="C1344" s="10" t="s">
        <v>1170</v>
      </c>
      <c r="D1344" s="18" t="str">
        <f>+IFERROR(VLOOKUP(Cursos[[#This Row],[Modelo correcto]],Modelos[[Modelo correcto]:[¿En línea?]],2,FALSE),"REVISAR")</f>
        <v>CANON</v>
      </c>
      <c r="E1344" s="18" t="str">
        <f>+IFERROR(VLOOKUP(Cursos[[#This Row],[Modelo correcto]],Modelos[[Modelo correcto]:[¿En línea?]],3,FALSE),"REVISAR")</f>
        <v>SÍ</v>
      </c>
      <c r="F1344" s="18" t="str">
        <f>+Cursos[[#This Row],[IS]]&amp;Cursos[[#This Row],[Modelo correcto]]</f>
        <v>EDGAR ARAM CHAVEZ GOVEABásico Eq. Color</v>
      </c>
      <c r="G1344" s="18"/>
      <c r="H1344" s="19"/>
      <c r="I1344" s="18" t="str">
        <f>+IFERROR(VLOOKUP(Cursos[[#This Row],[Modelo correcto]],Modelos[[Modelo correcto]:[Aplica para certificación]],4,FALSE),"REVISAR")</f>
        <v>SÍ</v>
      </c>
    </row>
    <row r="1345" spans="1:9" x14ac:dyDescent="0.25">
      <c r="A1345" s="144" t="s">
        <v>305</v>
      </c>
      <c r="B1345">
        <v>1</v>
      </c>
      <c r="C1345" s="10" t="s">
        <v>1562</v>
      </c>
      <c r="D1345" s="18" t="str">
        <f>+IFERROR(VLOOKUP(Cursos[[#This Row],[Modelo correcto]],Modelos[[Modelo correcto]:[¿En línea?]],2,FALSE),"REVISAR")</f>
        <v>LEXMARK</v>
      </c>
      <c r="E1345" s="18" t="str">
        <f>+IFERROR(VLOOKUP(Cursos[[#This Row],[Modelo correcto]],Modelos[[Modelo correcto]:[¿En línea?]],3,FALSE),"REVISAR")</f>
        <v>SÍ</v>
      </c>
      <c r="F1345" s="18" t="str">
        <f>+Cursos[[#This Row],[IS]]&amp;Cursos[[#This Row],[Modelo correcto]]</f>
        <v>ARMANDO SERRANO ESQUIVELX86x</v>
      </c>
      <c r="G1345" s="18">
        <v>0</v>
      </c>
      <c r="H1345" s="19">
        <v>44013</v>
      </c>
      <c r="I1345" s="18" t="str">
        <f>+IFERROR(VLOOKUP(Cursos[[#This Row],[Modelo correcto]],Modelos[[Modelo correcto]:[Aplica para certificación]],4,FALSE),"REVISAR")</f>
        <v>NO</v>
      </c>
    </row>
    <row r="1346" spans="1:9" x14ac:dyDescent="0.25">
      <c r="A1346" s="144" t="s">
        <v>305</v>
      </c>
      <c r="B1346">
        <v>1</v>
      </c>
      <c r="C1346" s="10" t="s">
        <v>802</v>
      </c>
      <c r="D1346" s="18" t="str">
        <f>+IFERROR(VLOOKUP(Cursos[[#This Row],[Modelo correcto]],Modelos[[Modelo correcto]:[¿En línea?]],2,FALSE),"REVISAR")</f>
        <v>LEXMARK</v>
      </c>
      <c r="E1346" s="18" t="str">
        <f>+IFERROR(VLOOKUP(Cursos[[#This Row],[Modelo correcto]],Modelos[[Modelo correcto]:[¿En línea?]],3,FALSE),"REVISAR")</f>
        <v>SÍ</v>
      </c>
      <c r="F1346" s="18" t="str">
        <f>+Cursos[[#This Row],[IS]]&amp;Cursos[[#This Row],[Modelo correcto]]</f>
        <v>ARMANDO SERRANO ESQUIVELX65X</v>
      </c>
      <c r="G1346" s="18">
        <v>0</v>
      </c>
      <c r="H1346" s="19">
        <v>44013</v>
      </c>
      <c r="I1346" s="18" t="str">
        <f>+IFERROR(VLOOKUP(Cursos[[#This Row],[Modelo correcto]],Modelos[[Modelo correcto]:[Aplica para certificación]],4,FALSE),"REVISAR")</f>
        <v>NO</v>
      </c>
    </row>
    <row r="1347" spans="1:9" x14ac:dyDescent="0.25">
      <c r="A1347" s="144" t="s">
        <v>2770</v>
      </c>
      <c r="B1347">
        <v>1</v>
      </c>
      <c r="C1347" s="10" t="s">
        <v>803</v>
      </c>
      <c r="D1347" s="18" t="str">
        <f>+IFERROR(VLOOKUP(Cursos[[#This Row],[Modelo correcto]],Modelos[[Modelo correcto]:[¿En línea?]],2,FALSE),"REVISAR")</f>
        <v>XEROX</v>
      </c>
      <c r="E1347" s="18" t="str">
        <f>+IFERROR(VLOOKUP(Cursos[[#This Row],[Modelo correcto]],Modelos[[Modelo correcto]:[¿En línea?]],3,FALSE),"REVISAR")</f>
        <v>NO</v>
      </c>
      <c r="F1347" s="18" t="str">
        <f>+Cursos[[#This Row],[IS]]&amp;Cursos[[#This Row],[Modelo correcto]]</f>
        <v>RAFAEL CASAS CHAVARRIADC250</v>
      </c>
      <c r="G1347" s="18">
        <v>1</v>
      </c>
      <c r="H1347" s="19">
        <v>43678</v>
      </c>
      <c r="I1347" s="18" t="str">
        <f>+IFERROR(VLOOKUP(Cursos[[#This Row],[Modelo correcto]],Modelos[[Modelo correcto]:[Aplica para certificación]],4,FALSE),"REVISAR")</f>
        <v>NO</v>
      </c>
    </row>
    <row r="1348" spans="1:9" x14ac:dyDescent="0.25">
      <c r="A1348" s="144" t="s">
        <v>2770</v>
      </c>
      <c r="B1348">
        <v>0</v>
      </c>
      <c r="C1348" s="10" t="s">
        <v>778</v>
      </c>
      <c r="D1348" s="10" t="str">
        <f>+IFERROR(VLOOKUP(Cursos[[#This Row],[Modelo correcto]],Modelos[[Modelo correcto]:[¿En línea?]],2,FALSE),"REVISAR")</f>
        <v>XEROX</v>
      </c>
      <c r="E1348" s="10" t="str">
        <f>+IFERROR(VLOOKUP(Cursos[[#This Row],[Modelo correcto]],Modelos[[Modelo correcto]:[¿En línea?]],3,FALSE),"REVISAR")</f>
        <v>NO</v>
      </c>
      <c r="F1348" s="18" t="str">
        <f>+Cursos[[#This Row],[IS]]&amp;Cursos[[#This Row],[Modelo correcto]]</f>
        <v>RAFAEL CASAS CHAVARRIADC550</v>
      </c>
      <c r="G1348" s="18">
        <v>1</v>
      </c>
      <c r="H1348" s="18"/>
      <c r="I1348" s="18" t="str">
        <f>+IFERROR(VLOOKUP(Cursos[[#This Row],[Modelo correcto]],Modelos[[Modelo correcto]:[Aplica para certificación]],4,FALSE),"REVISAR")</f>
        <v>NO</v>
      </c>
    </row>
    <row r="1349" spans="1:9" x14ac:dyDescent="0.25">
      <c r="A1349" s="144" t="s">
        <v>2770</v>
      </c>
      <c r="B1349">
        <v>1</v>
      </c>
      <c r="C1349" s="10" t="s">
        <v>804</v>
      </c>
      <c r="D1349" s="18" t="str">
        <f>+IFERROR(VLOOKUP(Cursos[[#This Row],[Modelo correcto]],Modelos[[Modelo correcto]:[¿En línea?]],2,FALSE),"REVISAR")</f>
        <v>XEROX</v>
      </c>
      <c r="E1349" s="10" t="str">
        <f>+IFERROR(VLOOKUP(Cursos[[#This Row],[Modelo correcto]],Modelos[[Modelo correcto]:[¿En línea?]],3,FALSE),"REVISAR")</f>
        <v>NO</v>
      </c>
      <c r="F1349" s="18" t="str">
        <f>+Cursos[[#This Row],[IS]]&amp;Cursos[[#This Row],[Modelo correcto]]</f>
        <v>RAFAEL CASAS CHAVARRIAVersant 180</v>
      </c>
      <c r="G1349" s="18">
        <v>1</v>
      </c>
      <c r="H1349" s="19">
        <v>43647</v>
      </c>
      <c r="I1349" s="18" t="str">
        <f>+IFERROR(VLOOKUP(Cursos[[#This Row],[Modelo correcto]],Modelos[[Modelo correcto]:[Aplica para certificación]],4,FALSE),"REVISAR")</f>
        <v>SÍ</v>
      </c>
    </row>
    <row r="1350" spans="1:9" x14ac:dyDescent="0.25">
      <c r="A1350" s="144" t="s">
        <v>2770</v>
      </c>
      <c r="B1350">
        <v>1</v>
      </c>
      <c r="C1350" s="10" t="s">
        <v>977</v>
      </c>
      <c r="D1350" s="18" t="str">
        <f>+IFERROR(VLOOKUP(Cursos[[#This Row],[Modelo correcto]],Modelos[[Modelo correcto]:[¿En línea?]],2,FALSE),"REVISAR")</f>
        <v>XEROX</v>
      </c>
      <c r="E1350" s="18" t="str">
        <f>+IFERROR(VLOOKUP(Cursos[[#This Row],[Modelo correcto]],Modelos[[Modelo correcto]:[¿En línea?]],3,FALSE),"REVISAR")</f>
        <v>NO</v>
      </c>
      <c r="F1350" s="18" t="str">
        <f>+Cursos[[#This Row],[IS]]&amp;Cursos[[#This Row],[Modelo correcto]]</f>
        <v>RAFAEL CASAS CHAVARRIAVersant 80</v>
      </c>
      <c r="G1350" s="18">
        <v>1</v>
      </c>
      <c r="H1350" s="19">
        <v>43678</v>
      </c>
      <c r="I1350" s="18" t="str">
        <f>+IFERROR(VLOOKUP(Cursos[[#This Row],[Modelo correcto]],Modelos[[Modelo correcto]:[Aplica para certificación]],4,FALSE),"REVISAR")</f>
        <v>SÍ</v>
      </c>
    </row>
    <row r="1351" spans="1:9" x14ac:dyDescent="0.25">
      <c r="A1351" s="144" t="s">
        <v>2772</v>
      </c>
      <c r="B1351">
        <v>1</v>
      </c>
      <c r="C1351" s="10" t="s">
        <v>515</v>
      </c>
      <c r="D1351" s="18" t="str">
        <f>+IFERROR(VLOOKUP(Cursos[[#This Row],[Modelo correcto]],Modelos[[Modelo correcto]:[¿En línea?]],2,FALSE),"REVISAR")</f>
        <v>OKI</v>
      </c>
      <c r="E1351" s="18" t="str">
        <f>+IFERROR(VLOOKUP(Cursos[[#This Row],[Modelo correcto]],Modelos[[Modelo correcto]:[¿En línea?]],3,FALSE),"REVISAR")</f>
        <v>NO</v>
      </c>
      <c r="F1351" s="18" t="str">
        <f>+Cursos[[#This Row],[IS]]&amp;Cursos[[#This Row],[Modelo correcto]]</f>
        <v>PEDRO EDUARDO VALDIVIEZO AGUILARBreak and fix, equipos de oficina</v>
      </c>
      <c r="G1351" s="18">
        <v>1</v>
      </c>
      <c r="H1351" s="19">
        <v>43739</v>
      </c>
      <c r="I1351" s="18" t="str">
        <f>+IFERROR(VLOOKUP(Cursos[[#This Row],[Modelo correcto]],Modelos[[Modelo correcto]:[Aplica para certificación]],4,FALSE),"REVISAR")</f>
        <v>NO</v>
      </c>
    </row>
    <row r="1352" spans="1:9" x14ac:dyDescent="0.25">
      <c r="A1352" s="144" t="s">
        <v>2769</v>
      </c>
      <c r="B1352">
        <v>1</v>
      </c>
      <c r="C1352" s="10" t="s">
        <v>13</v>
      </c>
      <c r="D1352" s="18" t="str">
        <f>+IFERROR(VLOOKUP(Cursos[[#This Row],[Modelo correcto]],Modelos[[Modelo correcto]:[¿En línea?]],2,FALSE),"REVISAR")</f>
        <v>XEROX</v>
      </c>
      <c r="E1352" s="18" t="str">
        <f>+IFERROR(VLOOKUP(Cursos[[#This Row],[Modelo correcto]],Modelos[[Modelo correcto]:[¿En línea?]],3,FALSE),"REVISAR")</f>
        <v>SÍ</v>
      </c>
      <c r="F1352" s="18" t="str">
        <f>+Cursos[[#This Row],[IS]]&amp;Cursos[[#This Row],[Modelo correcto]]</f>
        <v>DAVID FERNANDO CHAVIRA GARCIAAAOT37D</v>
      </c>
      <c r="G1352" s="18">
        <v>1</v>
      </c>
      <c r="H1352" s="18"/>
      <c r="I1352" s="18" t="str">
        <f>+IFERROR(VLOOKUP(Cursos[[#This Row],[Modelo correcto]],Modelos[[Modelo correcto]:[Aplica para certificación]],4,FALSE),"REVISAR")</f>
        <v>NO</v>
      </c>
    </row>
    <row r="1353" spans="1:9" x14ac:dyDescent="0.25">
      <c r="A1353" s="144" t="s">
        <v>2769</v>
      </c>
      <c r="B1353">
        <v>1</v>
      </c>
      <c r="C1353" s="10" t="s">
        <v>249</v>
      </c>
      <c r="D1353" s="10" t="str">
        <f>+IFERROR(VLOOKUP(Cursos[[#This Row],[Modelo correcto]],Modelos[[Modelo correcto]:[¿En línea?]],2,FALSE),"REVISAR")</f>
        <v>XEROX</v>
      </c>
      <c r="E1353" s="10" t="str">
        <f>+IFERROR(VLOOKUP(Cursos[[#This Row],[Modelo correcto]],Modelos[[Modelo correcto]:[¿En línea?]],3,FALSE),"REVISAR")</f>
        <v>SÍ</v>
      </c>
      <c r="F1353" s="18" t="str">
        <f>+Cursos[[#This Row],[IS]]&amp;Cursos[[#This Row],[Modelo correcto]]</f>
        <v>DAVID FERNANDO CHAVIRA GARCIAAB80XTA</v>
      </c>
      <c r="G1353" s="18">
        <v>1</v>
      </c>
      <c r="H1353" s="18"/>
      <c r="I1353" s="18" t="str">
        <f>+IFERROR(VLOOKUP(Cursos[[#This Row],[Modelo correcto]],Modelos[[Modelo correcto]:[Aplica para certificación]],4,FALSE),"REVISAR")</f>
        <v>SÍ</v>
      </c>
    </row>
    <row r="1354" spans="1:9" x14ac:dyDescent="0.25">
      <c r="A1354" s="144" t="s">
        <v>2769</v>
      </c>
      <c r="B1354">
        <v>1</v>
      </c>
      <c r="C1354" s="10" t="s">
        <v>251</v>
      </c>
      <c r="D1354" s="18" t="str">
        <f>+IFERROR(VLOOKUP(Cursos[[#This Row],[Modelo correcto]],Modelos[[Modelo correcto]:[¿En línea?]],2,FALSE),"REVISAR")</f>
        <v>XEROX</v>
      </c>
      <c r="E1354" s="18" t="str">
        <f>+IFERROR(VLOOKUP(Cursos[[#This Row],[Modelo correcto]],Modelos[[Modelo correcto]:[¿En línea?]],3,FALSE),"REVISAR")</f>
        <v>SÍ</v>
      </c>
      <c r="F1354" s="18" t="str">
        <f>+Cursos[[#This Row],[IS]]&amp;Cursos[[#This Row],[Modelo correcto]]</f>
        <v>DAVID FERNANDO CHAVIRA GARCIAAC80XTA</v>
      </c>
      <c r="G1354" s="18">
        <v>1</v>
      </c>
      <c r="H1354" s="18"/>
      <c r="I1354" s="18" t="str">
        <f>+IFERROR(VLOOKUP(Cursos[[#This Row],[Modelo correcto]],Modelos[[Modelo correcto]:[Aplica para certificación]],4,FALSE),"REVISAR")</f>
        <v>SÍ</v>
      </c>
    </row>
    <row r="1355" spans="1:9" x14ac:dyDescent="0.25">
      <c r="A1355" s="144" t="s">
        <v>305</v>
      </c>
      <c r="B1355">
        <v>1</v>
      </c>
      <c r="C1355" s="10" t="s">
        <v>1265</v>
      </c>
      <c r="D1355" s="18" t="str">
        <f>+IFERROR(VLOOKUP(Cursos[[#This Row],[Modelo correcto]],Modelos[[Modelo correcto]:[¿En línea?]],2,FALSE),"REVISAR")</f>
        <v>LEXMARK</v>
      </c>
      <c r="E1355" s="18" t="str">
        <f>+IFERROR(VLOOKUP(Cursos[[#This Row],[Modelo correcto]],Modelos[[Modelo correcto]:[¿En línea?]],3,FALSE),"REVISAR")</f>
        <v>SÍ</v>
      </c>
      <c r="F1355" s="18" t="str">
        <f>+Cursos[[#This Row],[IS]]&amp;Cursos[[#This Row],[Modelo correcto]]</f>
        <v>ARMANDO SERRANO ESQUIVELT65X</v>
      </c>
      <c r="G1355" s="18">
        <v>0</v>
      </c>
      <c r="H1355" s="19">
        <v>44013</v>
      </c>
      <c r="I1355" s="18" t="str">
        <f>+IFERROR(VLOOKUP(Cursos[[#This Row],[Modelo correcto]],Modelos[[Modelo correcto]:[Aplica para certificación]],4,FALSE),"REVISAR")</f>
        <v>NO</v>
      </c>
    </row>
    <row r="1356" spans="1:9" x14ac:dyDescent="0.25">
      <c r="A1356" s="144" t="s">
        <v>2769</v>
      </c>
      <c r="B1356">
        <v>1</v>
      </c>
      <c r="C1356" s="10" t="s">
        <v>283</v>
      </c>
      <c r="D1356" s="18" t="str">
        <f>+IFERROR(VLOOKUP(Cursos[[#This Row],[Modelo correcto]],Modelos[[Modelo correcto]:[¿En línea?]],2,FALSE),"REVISAR")</f>
        <v>XEROX</v>
      </c>
      <c r="E1356" s="18" t="str">
        <f>+IFERROR(VLOOKUP(Cursos[[#This Row],[Modelo correcto]],Modelos[[Modelo correcto]:[¿En línea?]],3,FALSE),"REVISAR")</f>
        <v>SÍ</v>
      </c>
      <c r="F1356" s="18" t="str">
        <f>+Cursos[[#This Row],[IS]]&amp;Cursos[[#This Row],[Modelo correcto]]</f>
        <v>DAVID FERNANDO CHAVIRA GARCIAALTASVC</v>
      </c>
      <c r="G1356" s="18">
        <v>1</v>
      </c>
      <c r="H1356" s="18"/>
      <c r="I1356" s="18" t="str">
        <f>+IFERROR(VLOOKUP(Cursos[[#This Row],[Modelo correcto]],Modelos[[Modelo correcto]:[Aplica para certificación]],4,FALSE),"REVISAR")</f>
        <v>SÍ</v>
      </c>
    </row>
    <row r="1357" spans="1:9" x14ac:dyDescent="0.25">
      <c r="A1357" s="144" t="s">
        <v>305</v>
      </c>
      <c r="B1357">
        <v>1</v>
      </c>
      <c r="C1357" s="10" t="s">
        <v>1414</v>
      </c>
      <c r="D1357" s="18" t="str">
        <f>+IFERROR(VLOOKUP(Cursos[[#This Row],[Modelo correcto]],Modelos[[Modelo correcto]:[¿En línea?]],2,FALSE),"REVISAR")</f>
        <v>LEXMARK</v>
      </c>
      <c r="E1357" s="18" t="str">
        <f>+IFERROR(VLOOKUP(Cursos[[#This Row],[Modelo correcto]],Modelos[[Modelo correcto]:[¿En línea?]],3,FALSE),"REVISAR")</f>
        <v>NO</v>
      </c>
      <c r="F1357" s="18" t="str">
        <f>+Cursos[[#This Row],[IS]]&amp;Cursos[[#This Row],[Modelo correcto]]</f>
        <v>ARMANDO SERRANO ESQUIVEL Document Capture &amp; Route</v>
      </c>
      <c r="G1357" s="18">
        <v>1</v>
      </c>
      <c r="H1357" s="19">
        <v>43952</v>
      </c>
      <c r="I1357" s="18" t="str">
        <f>+IFERROR(VLOOKUP(Cursos[[#This Row],[Modelo correcto]],Modelos[[Modelo correcto]:[Aplica para certificación]],4,FALSE),"REVISAR")</f>
        <v>SÍ</v>
      </c>
    </row>
    <row r="1358" spans="1:9" x14ac:dyDescent="0.25">
      <c r="A1358" s="144" t="s">
        <v>2769</v>
      </c>
      <c r="B1358">
        <v>1</v>
      </c>
      <c r="C1358" s="10" t="s">
        <v>279</v>
      </c>
      <c r="D1358" s="10" t="str">
        <f>+IFERROR(VLOOKUP(Cursos[[#This Row],[Modelo correcto]],Modelos[[Modelo correcto]:[¿En línea?]],2,FALSE),"REVISAR")</f>
        <v>XEROX</v>
      </c>
      <c r="E1358" s="10" t="str">
        <f>+IFERROR(VLOOKUP(Cursos[[#This Row],[Modelo correcto]],Modelos[[Modelo correcto]:[¿En línea?]],3,FALSE),"REVISAR")</f>
        <v>SÍ</v>
      </c>
      <c r="F1358" s="18" t="str">
        <f>+Cursos[[#This Row],[IS]]&amp;Cursos[[#This Row],[Modelo correcto]]</f>
        <v>DAVID FERNANDO CHAVIRA GARCIAC15024</v>
      </c>
      <c r="G1358" s="18">
        <v>1</v>
      </c>
      <c r="H1358" s="18"/>
      <c r="I1358" s="18" t="str">
        <f>+IFERROR(VLOOKUP(Cursos[[#This Row],[Modelo correcto]],Modelos[[Modelo correcto]:[Aplica para certificación]],4,FALSE),"REVISAR")</f>
        <v>NO</v>
      </c>
    </row>
    <row r="1359" spans="1:9" x14ac:dyDescent="0.25">
      <c r="A1359" s="144" t="s">
        <v>2769</v>
      </c>
      <c r="B1359">
        <v>1</v>
      </c>
      <c r="C1359" s="10" t="s">
        <v>208</v>
      </c>
      <c r="D1359" s="18" t="str">
        <f>+IFERROR(VLOOKUP(Cursos[[#This Row],[Modelo correcto]],Modelos[[Modelo correcto]:[¿En línea?]],2,FALSE),"REVISAR")</f>
        <v>XEROX</v>
      </c>
      <c r="E1359" s="18" t="str">
        <f>+IFERROR(VLOOKUP(Cursos[[#This Row],[Modelo correcto]],Modelos[[Modelo correcto]:[¿En línea?]],3,FALSE),"REVISAR")</f>
        <v>SÍ</v>
      </c>
      <c r="F1359" s="18" t="str">
        <f>+Cursos[[#This Row],[IS]]&amp;Cursos[[#This Row],[Modelo correcto]]</f>
        <v>DAVID FERNANDO CHAVIRA GARCIAC88880XT</v>
      </c>
      <c r="G1359" s="18">
        <v>1</v>
      </c>
      <c r="H1359" s="18"/>
      <c r="I1359" s="18" t="str">
        <f>+IFERROR(VLOOKUP(Cursos[[#This Row],[Modelo correcto]],Modelos[[Modelo correcto]:[Aplica para certificación]],4,FALSE),"REVISAR")</f>
        <v>NO</v>
      </c>
    </row>
    <row r="1360" spans="1:9" x14ac:dyDescent="0.25">
      <c r="A1360" s="144" t="s">
        <v>2769</v>
      </c>
      <c r="B1360">
        <v>1</v>
      </c>
      <c r="C1360" s="10" t="s">
        <v>258</v>
      </c>
      <c r="D1360" s="18" t="str">
        <f>+IFERROR(VLOOKUP(Cursos[[#This Row],[Modelo correcto]],Modelos[[Modelo correcto]:[¿En línea?]],2,FALSE),"REVISAR")</f>
        <v>XEROX</v>
      </c>
      <c r="E1360" s="18" t="str">
        <f>+IFERROR(VLOOKUP(Cursos[[#This Row],[Modelo correcto]],Modelos[[Modelo correcto]:[¿En línea?]],3,FALSE),"REVISAR")</f>
        <v>SÍ</v>
      </c>
      <c r="F1360" s="18" t="str">
        <f>+Cursos[[#This Row],[IS]]&amp;Cursos[[#This Row],[Modelo correcto]]</f>
        <v>DAVID FERNANDO CHAVIRA GARCIACMYKNTF</v>
      </c>
      <c r="G1360" s="18">
        <v>1</v>
      </c>
      <c r="H1360" s="19">
        <v>43800</v>
      </c>
      <c r="I1360" s="18" t="str">
        <f>+IFERROR(VLOOKUP(Cursos[[#This Row],[Modelo correcto]],Modelos[[Modelo correcto]:[Aplica para certificación]],4,FALSE),"REVISAR")</f>
        <v>SÍ</v>
      </c>
    </row>
    <row r="1361" spans="1:9" x14ac:dyDescent="0.25">
      <c r="A1361" s="144" t="s">
        <v>2769</v>
      </c>
      <c r="B1361">
        <v>1</v>
      </c>
      <c r="C1361" s="10" t="s">
        <v>248</v>
      </c>
      <c r="D1361" s="18" t="str">
        <f>+IFERROR(VLOOKUP(Cursos[[#This Row],[Modelo correcto]],Modelos[[Modelo correcto]:[¿En línea?]],2,FALSE),"REVISAR")</f>
        <v>XEROX</v>
      </c>
      <c r="E1361" s="18" t="str">
        <f>+IFERROR(VLOOKUP(Cursos[[#This Row],[Modelo correcto]],Modelos[[Modelo correcto]:[¿En línea?]],3,FALSE),"REVISAR")</f>
        <v>SÍ</v>
      </c>
      <c r="F1361" s="18" t="str">
        <f>+Cursos[[#This Row],[IS]]&amp;Cursos[[#This Row],[Modelo correcto]]</f>
        <v>DAVID FERNANDO CHAVIRA GARCIAD12501</v>
      </c>
      <c r="G1361" s="18">
        <v>1</v>
      </c>
      <c r="H1361" s="19">
        <v>43800</v>
      </c>
      <c r="I1361" s="18" t="str">
        <f>+IFERROR(VLOOKUP(Cursos[[#This Row],[Modelo correcto]],Modelos[[Modelo correcto]:[Aplica para certificación]],4,FALSE),"REVISAR")</f>
        <v>SÍ</v>
      </c>
    </row>
    <row r="1362" spans="1:9" x14ac:dyDescent="0.25">
      <c r="A1362" s="144" t="s">
        <v>2769</v>
      </c>
      <c r="B1362">
        <v>1</v>
      </c>
      <c r="C1362" s="10" t="s">
        <v>292</v>
      </c>
      <c r="D1362" s="18" t="str">
        <f>+IFERROR(VLOOKUP(Cursos[[#This Row],[Modelo correcto]],Modelos[[Modelo correcto]:[¿En línea?]],2,FALSE),"REVISAR")</f>
        <v>XEROX</v>
      </c>
      <c r="E1362" s="18" t="str">
        <f>+IFERROR(VLOOKUP(Cursos[[#This Row],[Modelo correcto]],Modelos[[Modelo correcto]:[¿En línea?]],3,FALSE),"REVISAR")</f>
        <v>SÍ</v>
      </c>
      <c r="F1362" s="18" t="str">
        <f>+Cursos[[#This Row],[IS]]&amp;Cursos[[#This Row],[Modelo correcto]]</f>
        <v>DAVID FERNANDO CHAVIRA GARCIAFAX101</v>
      </c>
      <c r="G1362" s="18">
        <v>0</v>
      </c>
      <c r="H1362" s="19">
        <v>43678</v>
      </c>
      <c r="I1362" s="18" t="str">
        <f>+IFERROR(VLOOKUP(Cursos[[#This Row],[Modelo correcto]],Modelos[[Modelo correcto]:[Aplica para certificación]],4,FALSE),"REVISAR")</f>
        <v>SÍ</v>
      </c>
    </row>
    <row r="1363" spans="1:9" x14ac:dyDescent="0.25">
      <c r="A1363" s="144" t="s">
        <v>311</v>
      </c>
      <c r="B1363">
        <v>0</v>
      </c>
      <c r="C1363" s="10" t="s">
        <v>811</v>
      </c>
      <c r="D1363" s="18" t="str">
        <f>+IFERROR(VLOOKUP(Cursos[[#This Row],[Modelo correcto]],Modelos[[Modelo correcto]:[¿En línea?]],2,FALSE),"REVISAR")</f>
        <v>HP</v>
      </c>
      <c r="E1363" s="18" t="str">
        <f>+IFERROR(VLOOKUP(Cursos[[#This Row],[Modelo correcto]],Modelos[[Modelo correcto]:[¿En línea?]],3,FALSE),"REVISAR")</f>
        <v>SÍ</v>
      </c>
      <c r="F1363" s="18" t="str">
        <f>+Cursos[[#This Row],[IS]]&amp;Cursos[[#This Row],[Modelo correcto]]</f>
        <v>CESAR ALEJANDRO CASILLAS CARDONAM630</v>
      </c>
      <c r="G1363" s="18"/>
      <c r="H1363" s="18"/>
      <c r="I1363" s="18" t="str">
        <f>+IFERROR(VLOOKUP(Cursos[[#This Row],[Modelo correcto]],Modelos[[Modelo correcto]:[Aplica para certificación]],4,FALSE),"REVISAR")</f>
        <v>NO</v>
      </c>
    </row>
    <row r="1364" spans="1:9" x14ac:dyDescent="0.25">
      <c r="A1364" s="144" t="s">
        <v>305</v>
      </c>
      <c r="B1364">
        <v>1</v>
      </c>
      <c r="C1364" s="10" t="s">
        <v>1215</v>
      </c>
      <c r="D1364" s="18" t="str">
        <f>+IFERROR(VLOOKUP(Cursos[[#This Row],[Modelo correcto]],Modelos[[Modelo correcto]:[¿En línea?]],2,FALSE),"REVISAR")</f>
        <v>LEXMARK</v>
      </c>
      <c r="E1364" s="18" t="str">
        <f>+IFERROR(VLOOKUP(Cursos[[#This Row],[Modelo correcto]],Modelos[[Modelo correcto]:[¿En línea?]],3,FALSE),"REVISAR")</f>
        <v>NO</v>
      </c>
      <c r="F1364" s="18" t="str">
        <f>+Cursos[[#This Row],[IS]]&amp;Cursos[[#This Row],[Modelo correcto]]</f>
        <v>ARMANDO SERRANO ESQUIVELFull Spectrum Security</v>
      </c>
      <c r="G1364" s="18">
        <v>1</v>
      </c>
      <c r="H1364" s="19">
        <v>43952</v>
      </c>
      <c r="I1364" s="18" t="str">
        <f>+IFERROR(VLOOKUP(Cursos[[#This Row],[Modelo correcto]],Modelos[[Modelo correcto]:[Aplica para certificación]],4,FALSE),"REVISAR")</f>
        <v>NO</v>
      </c>
    </row>
    <row r="1365" spans="1:9" x14ac:dyDescent="0.25">
      <c r="A1365" s="144" t="s">
        <v>305</v>
      </c>
      <c r="B1365">
        <v>1</v>
      </c>
      <c r="C1365" s="10" t="s">
        <v>770</v>
      </c>
      <c r="D1365" s="18" t="str">
        <f>+IFERROR(VLOOKUP(Cursos[[#This Row],[Modelo correcto]],Modelos[[Modelo correcto]:[¿En línea?]],2,FALSE),"REVISAR")</f>
        <v>LEXMARK</v>
      </c>
      <c r="E1365" s="18" t="str">
        <f>+IFERROR(VLOOKUP(Cursos[[#This Row],[Modelo correcto]],Modelos[[Modelo correcto]:[¿En línea?]],3,FALSE),"REVISAR")</f>
        <v>SÍ</v>
      </c>
      <c r="F1365" s="18" t="str">
        <f>+Cursos[[#This Row],[IS]]&amp;Cursos[[#This Row],[Modelo correcto]]</f>
        <v>ARMANDO SERRANO ESQUIVELInvestigative Diagnostics</v>
      </c>
      <c r="G1365" s="18">
        <v>0</v>
      </c>
      <c r="H1365" s="19">
        <v>44013</v>
      </c>
      <c r="I1365" s="18" t="str">
        <f>+IFERROR(VLOOKUP(Cursos[[#This Row],[Modelo correcto]],Modelos[[Modelo correcto]:[Aplica para certificación]],4,FALSE),"REVISAR")</f>
        <v>NO</v>
      </c>
    </row>
    <row r="1366" spans="1:9" x14ac:dyDescent="0.25">
      <c r="A1366" s="144" t="s">
        <v>305</v>
      </c>
      <c r="B1366">
        <v>1</v>
      </c>
      <c r="C1366" s="10" t="s">
        <v>1211</v>
      </c>
      <c r="D1366" s="18" t="str">
        <f>+IFERROR(VLOOKUP(Cursos[[#This Row],[Modelo correcto]],Modelos[[Modelo correcto]:[¿En línea?]],2,FALSE),"REVISAR")</f>
        <v>LEXMARK</v>
      </c>
      <c r="E1366" s="18" t="str">
        <f>+IFERROR(VLOOKUP(Cursos[[#This Row],[Modelo correcto]],Modelos[[Modelo correcto]:[¿En línea?]],3,FALSE),"REVISAR")</f>
        <v>SÍ</v>
      </c>
      <c r="F1366" s="18" t="str">
        <f>+Cursos[[#This Row],[IS]]&amp;Cursos[[#This Row],[Modelo correcto]]</f>
        <v>ARMANDO SERRANO ESQUIVELCS421</v>
      </c>
      <c r="G1366" s="18">
        <v>0</v>
      </c>
      <c r="H1366" s="19">
        <v>44013</v>
      </c>
      <c r="I1366" s="18" t="str">
        <f>+IFERROR(VLOOKUP(Cursos[[#This Row],[Modelo correcto]],Modelos[[Modelo correcto]:[Aplica para certificación]],4,FALSE),"REVISAR")</f>
        <v>NO</v>
      </c>
    </row>
    <row r="1367" spans="1:9" x14ac:dyDescent="0.25">
      <c r="A1367" s="144" t="s">
        <v>305</v>
      </c>
      <c r="B1367">
        <v>1</v>
      </c>
      <c r="C1367" s="10" t="s">
        <v>1637</v>
      </c>
      <c r="D1367" s="18" t="str">
        <f>+IFERROR(VLOOKUP(Cursos[[#This Row],[Modelo correcto]],Modelos[[Modelo correcto]:[¿En línea?]],2,FALSE),"REVISAR")</f>
        <v>LEXMARK</v>
      </c>
      <c r="E1367" s="18" t="str">
        <f>+IFERROR(VLOOKUP(Cursos[[#This Row],[Modelo correcto]],Modelos[[Modelo correcto]:[¿En línea?]],3,FALSE),"REVISAR")</f>
        <v>SÍ</v>
      </c>
      <c r="F1367" s="18" t="str">
        <f>+Cursos[[#This Row],[IS]]&amp;Cursos[[#This Row],[Modelo correcto]]</f>
        <v>ARMANDO SERRANO ESQUIVELPremise Testing and Grading</v>
      </c>
      <c r="G1367" s="18">
        <v>0</v>
      </c>
      <c r="H1367" s="19">
        <v>44013</v>
      </c>
      <c r="I1367" s="18" t="str">
        <f>+IFERROR(VLOOKUP(Cursos[[#This Row],[Modelo correcto]],Modelos[[Modelo correcto]:[Aplica para certificación]],4,FALSE),"REVISAR")</f>
        <v>NO</v>
      </c>
    </row>
    <row r="1368" spans="1:9" x14ac:dyDescent="0.25">
      <c r="A1368" s="144" t="s">
        <v>305</v>
      </c>
      <c r="B1368">
        <v>1</v>
      </c>
      <c r="C1368" s="10" t="s">
        <v>2535</v>
      </c>
      <c r="D1368" s="18" t="str">
        <f>+IFERROR(VLOOKUP(Cursos[[#This Row],[Modelo correcto]],Modelos[[Modelo correcto]:[¿En línea?]],2,FALSE),"REVISAR")</f>
        <v>CANON</v>
      </c>
      <c r="E1368" s="145" t="str">
        <f>+IFERROR(VLOOKUP(Cursos[[#This Row],[Modelo correcto]],Modelos[[Modelo correcto]:[¿En línea?]],3,FALSE),"REVISAR")</f>
        <v>SÍ</v>
      </c>
      <c r="F1368" s="18" t="str">
        <f>+Cursos[[#This Row],[IS]]&amp;Cursos[[#This Row],[Modelo correcto]]</f>
        <v>ARMANDO SERRANO ESQUIVELCurso de IPF Y ColorTrac</v>
      </c>
      <c r="G1368" s="18">
        <v>1</v>
      </c>
      <c r="H1368" s="19">
        <v>44166</v>
      </c>
      <c r="I1368" s="18" t="str">
        <f>+IFERROR(VLOOKUP(Cursos[[#This Row],[Modelo correcto]],Modelos[[Modelo correcto]:[Aplica para certificación]],4,FALSE),"REVISAR")</f>
        <v>SÍ</v>
      </c>
    </row>
    <row r="1369" spans="1:9" x14ac:dyDescent="0.25">
      <c r="A1369" s="144" t="s">
        <v>306</v>
      </c>
      <c r="B1369">
        <v>1</v>
      </c>
      <c r="C1369" s="10" t="s">
        <v>759</v>
      </c>
      <c r="D1369" s="18" t="str">
        <f>+IFERROR(VLOOKUP(Cursos[[#This Row],[Modelo correcto]],Modelos[[Modelo correcto]:[¿En línea?]],2,FALSE),"REVISAR")</f>
        <v>CANON</v>
      </c>
      <c r="E1369" s="18" t="str">
        <f>+IFERROR(VLOOKUP(Cursos[[#This Row],[Modelo correcto]],Modelos[[Modelo correcto]:[¿En línea?]],3,FALSE),"REVISAR")</f>
        <v>SÍ</v>
      </c>
      <c r="F1369" s="18" t="str">
        <f>+Cursos[[#This Row],[IS]]&amp;Cursos[[#This Row],[Modelo correcto]]</f>
        <v>BARRY VLADIMIR COURTENAY GUTIERREZBásico Eq. Dig. B&amp;W</v>
      </c>
      <c r="G1369" s="18">
        <v>1</v>
      </c>
      <c r="H1369" s="19">
        <v>43862</v>
      </c>
      <c r="I1369" s="18" t="str">
        <f>+IFERROR(VLOOKUP(Cursos[[#This Row],[Modelo correcto]],Modelos[[Modelo correcto]:[Aplica para certificación]],4,FALSE),"REVISAR")</f>
        <v>SÍ</v>
      </c>
    </row>
    <row r="1370" spans="1:9" x14ac:dyDescent="0.25">
      <c r="A1370" s="144" t="s">
        <v>306</v>
      </c>
      <c r="B1370">
        <v>1</v>
      </c>
      <c r="C1370" s="145" t="s">
        <v>757</v>
      </c>
      <c r="D1370" s="18" t="str">
        <f>+IFERROR(VLOOKUP(Cursos[[#This Row],[Modelo correcto]],Modelos[[Modelo correcto]:[¿En línea?]],2,FALSE),"REVISAR")</f>
        <v>CANON</v>
      </c>
      <c r="E1370" s="18" t="str">
        <f>+IFERROR(VLOOKUP(Cursos[[#This Row],[Modelo correcto]],Modelos[[Modelo correcto]:[¿En línea?]],3,FALSE),"REVISAR")</f>
        <v>SÍ</v>
      </c>
      <c r="F1370" s="18" t="str">
        <f>+Cursos[[#This Row],[IS]]&amp;Cursos[[#This Row],[Modelo correcto]]</f>
        <v>BARRY VLADIMIR COURTENAY GUTIERREZBásico imagePROGRAF</v>
      </c>
      <c r="G1370" s="18">
        <v>1</v>
      </c>
      <c r="H1370" s="19">
        <v>43891</v>
      </c>
      <c r="I1370" s="18" t="str">
        <f>+IFERROR(VLOOKUP(Cursos[[#This Row],[Modelo correcto]],Modelos[[Modelo correcto]:[Aplica para certificación]],4,FALSE),"REVISAR")</f>
        <v>SÍ</v>
      </c>
    </row>
    <row r="1371" spans="1:9" x14ac:dyDescent="0.25">
      <c r="A1371" s="144" t="s">
        <v>306</v>
      </c>
      <c r="B1371">
        <v>1</v>
      </c>
      <c r="C1371" s="145" t="s">
        <v>1212</v>
      </c>
      <c r="D1371" s="18" t="str">
        <f>+IFERROR(VLOOKUP(Cursos[[#This Row],[Modelo correcto]],Modelos[[Modelo correcto]:[¿En línea?]],2,FALSE),"REVISAR")</f>
        <v>LEXMARK</v>
      </c>
      <c r="E1371" s="18" t="str">
        <f>+IFERROR(VLOOKUP(Cursos[[#This Row],[Modelo correcto]],Modelos[[Modelo correcto]:[¿En línea?]],3,FALSE),"REVISAR")</f>
        <v>SÍ</v>
      </c>
      <c r="F1371" s="18" t="str">
        <f>+Cursos[[#This Row],[IS]]&amp;Cursos[[#This Row],[Modelo correcto]]</f>
        <v>BARRY VLADIMIR COURTENAY GUTIERREZCloud Services</v>
      </c>
      <c r="G1371" s="18">
        <v>1</v>
      </c>
      <c r="H1371" s="19">
        <v>43922</v>
      </c>
      <c r="I1371" s="18" t="str">
        <f>+IFERROR(VLOOKUP(Cursos[[#This Row],[Modelo correcto]],Modelos[[Modelo correcto]:[Aplica para certificación]],4,FALSE),"REVISAR")</f>
        <v>NO</v>
      </c>
    </row>
    <row r="1372" spans="1:9" x14ac:dyDescent="0.25">
      <c r="A1372" s="144" t="s">
        <v>306</v>
      </c>
      <c r="B1372">
        <v>1</v>
      </c>
      <c r="C1372" s="10" t="s">
        <v>870</v>
      </c>
      <c r="D1372" s="18" t="str">
        <f>+IFERROR(VLOOKUP(Cursos[[#This Row],[Modelo correcto]],Modelos[[Modelo correcto]:[¿En línea?]],2,FALSE),"REVISAR")</f>
        <v>CANON</v>
      </c>
      <c r="E1372" s="18" t="str">
        <f>+IFERROR(VLOOKUP(Cursos[[#This Row],[Modelo correcto]],Modelos[[Modelo correcto]:[¿En línea?]],3,FALSE),"REVISAR")</f>
        <v>SÍ</v>
      </c>
      <c r="F1372" s="18" t="str">
        <f>+Cursos[[#This Row],[IS]]&amp;Cursos[[#This Row],[Modelo correcto]]</f>
        <v>BARRY VLADIMIR COURTENAY GUTIERREZDRG2140</v>
      </c>
      <c r="G1372" s="18">
        <v>1</v>
      </c>
      <c r="H1372" s="19">
        <v>43891</v>
      </c>
      <c r="I1372" s="18" t="str">
        <f>+IFERROR(VLOOKUP(Cursos[[#This Row],[Modelo correcto]],Modelos[[Modelo correcto]:[Aplica para certificación]],4,FALSE),"REVISAR")</f>
        <v>SÍ</v>
      </c>
    </row>
    <row r="1373" spans="1:9" x14ac:dyDescent="0.25">
      <c r="A1373" s="144" t="s">
        <v>306</v>
      </c>
      <c r="B1373">
        <v>1</v>
      </c>
      <c r="C1373" s="10" t="s">
        <v>1070</v>
      </c>
      <c r="D1373" s="18" t="str">
        <f>+IFERROR(VLOOKUP(Cursos[[#This Row],[Modelo correcto]],Modelos[[Modelo correcto]:[¿En línea?]],2,FALSE),"REVISAR")</f>
        <v>LEXMARK</v>
      </c>
      <c r="E1373" s="18" t="str">
        <f>+IFERROR(VLOOKUP(Cursos[[#This Row],[Modelo correcto]],Modelos[[Modelo correcto]:[¿En línea?]],3,FALSE),"REVISAR")</f>
        <v>SÍ</v>
      </c>
      <c r="F1373" s="18" t="str">
        <f>+Cursos[[#This Row],[IS]]&amp;Cursos[[#This Row],[Modelo correcto]]</f>
        <v>BARRY VLADIMIR COURTENAY GUTIERREZGoogle Cloud Print</v>
      </c>
      <c r="G1373" s="18">
        <v>1</v>
      </c>
      <c r="H1373" s="19">
        <v>43922</v>
      </c>
      <c r="I1373" s="18" t="str">
        <f>+IFERROR(VLOOKUP(Cursos[[#This Row],[Modelo correcto]],Modelos[[Modelo correcto]:[Aplica para certificación]],4,FALSE),"REVISAR")</f>
        <v>NO</v>
      </c>
    </row>
    <row r="1374" spans="1:9" x14ac:dyDescent="0.25">
      <c r="A1374" s="144" t="s">
        <v>2771</v>
      </c>
      <c r="B1374" s="4">
        <v>1</v>
      </c>
      <c r="C1374" s="64" t="s">
        <v>754</v>
      </c>
      <c r="D1374" s="62" t="str">
        <f>+IFERROR(VLOOKUP(Cursos[[#This Row],[Modelo correcto]],Modelos[[Modelo correcto]:[¿En línea?]],2,FALSE),"REVISAR")</f>
        <v>CANON</v>
      </c>
      <c r="E1374" s="62" t="str">
        <f>+IFERROR(VLOOKUP(Cursos[[#This Row],[Modelo correcto]],Modelos[[Modelo correcto]:[¿En línea?]],3,FALSE),"REVISAR")</f>
        <v>SÍ</v>
      </c>
      <c r="F1374" s="18" t="str">
        <f>+Cursos[[#This Row],[IS]]&amp;Cursos[[#This Row],[Modelo correcto]]</f>
        <v>EDGAR ARAM CHAVEZ GOVEAIRA 715</v>
      </c>
      <c r="G1374" s="62"/>
      <c r="H1374" s="62"/>
      <c r="I1374" s="62" t="str">
        <f>+IFERROR(VLOOKUP(Cursos[[#This Row],[Modelo correcto]],Modelos[[Modelo correcto]:[Aplica para certificación]],4,FALSE),"REVISAR")</f>
        <v>NO</v>
      </c>
    </row>
    <row r="1375" spans="1:9" x14ac:dyDescent="0.25">
      <c r="A1375" s="144" t="s">
        <v>306</v>
      </c>
      <c r="B1375">
        <v>1</v>
      </c>
      <c r="C1375" s="10" t="s">
        <v>551</v>
      </c>
      <c r="D1375" s="18" t="str">
        <f>+IFERROR(VLOOKUP(Cursos[[#This Row],[Modelo correcto]],Modelos[[Modelo correcto]:[¿En línea?]],2,FALSE),"REVISAR")</f>
        <v>CANON</v>
      </c>
      <c r="E1375" s="18" t="str">
        <f>+IFERROR(VLOOKUP(Cursos[[#This Row],[Modelo correcto]],Modelos[[Modelo correcto]:[¿En línea?]],3,FALSE),"REVISAR")</f>
        <v>SÍ</v>
      </c>
      <c r="F1375" s="18" t="str">
        <f>+Cursos[[#This Row],[IS]]&amp;Cursos[[#This Row],[Modelo correcto]]</f>
        <v>BARRY VLADIMIR COURTENAY GUTIERREZIPF PRO</v>
      </c>
      <c r="G1375" s="18">
        <v>1</v>
      </c>
      <c r="H1375" s="19">
        <v>43891</v>
      </c>
      <c r="I1375" s="18" t="str">
        <f>+IFERROR(VLOOKUP(Cursos[[#This Row],[Modelo correcto]],Modelos[[Modelo correcto]:[Aplica para certificación]],4,FALSE),"REVISAR")</f>
        <v>SÍ</v>
      </c>
    </row>
    <row r="1376" spans="1:9" x14ac:dyDescent="0.25">
      <c r="A1376" s="144" t="s">
        <v>306</v>
      </c>
      <c r="B1376">
        <v>1</v>
      </c>
      <c r="C1376" s="10" t="s">
        <v>753</v>
      </c>
      <c r="D1376" s="18" t="str">
        <f>+IFERROR(VLOOKUP(Cursos[[#This Row],[Modelo correcto]],Modelos[[Modelo correcto]:[¿En línea?]],2,FALSE),"REVISAR")</f>
        <v>CANON</v>
      </c>
      <c r="E1376" s="18" t="str">
        <f>+IFERROR(VLOOKUP(Cursos[[#This Row],[Modelo correcto]],Modelos[[Modelo correcto]:[¿En línea?]],3,FALSE),"REVISAR")</f>
        <v>SÍ</v>
      </c>
      <c r="F1376" s="18" t="str">
        <f>+Cursos[[#This Row],[IS]]&amp;Cursos[[#This Row],[Modelo correcto]]</f>
        <v>BARRY VLADIMIR COURTENAY GUTIERREZIR 1643</v>
      </c>
      <c r="G1376" s="18">
        <v>1</v>
      </c>
      <c r="H1376" s="19">
        <v>43862</v>
      </c>
      <c r="I1376" s="18" t="str">
        <f>+IFERROR(VLOOKUP(Cursos[[#This Row],[Modelo correcto]],Modelos[[Modelo correcto]:[Aplica para certificación]],4,FALSE),"REVISAR")</f>
        <v>SÍ</v>
      </c>
    </row>
    <row r="1377" spans="1:9" x14ac:dyDescent="0.25">
      <c r="A1377" s="144" t="s">
        <v>306</v>
      </c>
      <c r="B1377">
        <v>1</v>
      </c>
      <c r="C1377" s="10" t="s">
        <v>449</v>
      </c>
      <c r="D1377" s="18" t="str">
        <f>+IFERROR(VLOOKUP(Cursos[[#This Row],[Modelo correcto]],Modelos[[Modelo correcto]:[¿En línea?]],2,FALSE),"REVISAR")</f>
        <v>CANON</v>
      </c>
      <c r="E1377" s="18" t="str">
        <f>+IFERROR(VLOOKUP(Cursos[[#This Row],[Modelo correcto]],Modelos[[Modelo correcto]:[¿En línea?]],3,FALSE),"REVISAR")</f>
        <v>SÍ</v>
      </c>
      <c r="F1377" s="18" t="str">
        <f>+Cursos[[#This Row],[IS]]&amp;Cursos[[#This Row],[Modelo correcto]]</f>
        <v>BARRY VLADIMIR COURTENAY GUTIERREZIR1435</v>
      </c>
      <c r="G1377" s="18">
        <v>1</v>
      </c>
      <c r="H1377" s="19">
        <v>43862</v>
      </c>
      <c r="I1377" s="18" t="str">
        <f>+IFERROR(VLOOKUP(Cursos[[#This Row],[Modelo correcto]],Modelos[[Modelo correcto]:[Aplica para certificación]],4,FALSE),"REVISAR")</f>
        <v>SÍ</v>
      </c>
    </row>
    <row r="1378" spans="1:9" x14ac:dyDescent="0.25">
      <c r="A1378" s="144" t="s">
        <v>306</v>
      </c>
      <c r="B1378">
        <v>1</v>
      </c>
      <c r="C1378" s="10" t="s">
        <v>1097</v>
      </c>
      <c r="D1378" s="18" t="str">
        <f>+IFERROR(VLOOKUP(Cursos[[#This Row],[Modelo correcto]],Modelos[[Modelo correcto]:[¿En línea?]],2,FALSE),"REVISAR")</f>
        <v>CANON</v>
      </c>
      <c r="E1378" s="18" t="str">
        <f>+IFERROR(VLOOKUP(Cursos[[#This Row],[Modelo correcto]],Modelos[[Modelo correcto]:[¿En línea?]],3,FALSE),"REVISAR")</f>
        <v>SÍ</v>
      </c>
      <c r="F1378" s="18" t="str">
        <f>+Cursos[[#This Row],[IS]]&amp;Cursos[[#This Row],[Modelo correcto]]</f>
        <v>BARRY VLADIMIR COURTENAY GUTIERREZIR2630</v>
      </c>
      <c r="G1378" s="18">
        <v>1</v>
      </c>
      <c r="H1378" s="19">
        <v>43891</v>
      </c>
      <c r="I1378" s="18" t="str">
        <f>+IFERROR(VLOOKUP(Cursos[[#This Row],[Modelo correcto]],Modelos[[Modelo correcto]:[Aplica para certificación]],4,FALSE),"REVISAR")</f>
        <v>SÍ</v>
      </c>
    </row>
    <row r="1379" spans="1:9" x14ac:dyDescent="0.25">
      <c r="A1379" s="144" t="s">
        <v>306</v>
      </c>
      <c r="B1379">
        <v>1</v>
      </c>
      <c r="C1379" s="10" t="s">
        <v>754</v>
      </c>
      <c r="D1379" s="18" t="str">
        <f>+IFERROR(VLOOKUP(Cursos[[#This Row],[Modelo correcto]],Modelos[[Modelo correcto]:[¿En línea?]],2,FALSE),"REVISAR")</f>
        <v>CANON</v>
      </c>
      <c r="E1379" s="18" t="str">
        <f>+IFERROR(VLOOKUP(Cursos[[#This Row],[Modelo correcto]],Modelos[[Modelo correcto]:[¿En línea?]],3,FALSE),"REVISAR")</f>
        <v>SÍ</v>
      </c>
      <c r="F1379" s="18" t="str">
        <f>+Cursos[[#This Row],[IS]]&amp;Cursos[[#This Row],[Modelo correcto]]</f>
        <v>BARRY VLADIMIR COURTENAY GUTIERREZIRA 715</v>
      </c>
      <c r="G1379" s="18">
        <v>1</v>
      </c>
      <c r="H1379" s="19">
        <v>43862</v>
      </c>
      <c r="I1379" s="18" t="str">
        <f>+IFERROR(VLOOKUP(Cursos[[#This Row],[Modelo correcto]],Modelos[[Modelo correcto]:[Aplica para certificación]],4,FALSE),"REVISAR")</f>
        <v>NO</v>
      </c>
    </row>
    <row r="1380" spans="1:9" x14ac:dyDescent="0.25">
      <c r="A1380" s="144" t="s">
        <v>306</v>
      </c>
      <c r="B1380">
        <v>1</v>
      </c>
      <c r="C1380" s="145" t="s">
        <v>1098</v>
      </c>
      <c r="D1380" s="18" t="str">
        <f>+IFERROR(VLOOKUP(Cursos[[#This Row],[Modelo correcto]],Modelos[[Modelo correcto]:[¿En línea?]],2,FALSE),"REVISAR")</f>
        <v>CANON</v>
      </c>
      <c r="E1380" s="18" t="str">
        <f>+IFERROR(VLOOKUP(Cursos[[#This Row],[Modelo correcto]],Modelos[[Modelo correcto]:[¿En línea?]],3,FALSE),"REVISAR")</f>
        <v>SÍ</v>
      </c>
      <c r="F1380" s="18" t="str">
        <f>+Cursos[[#This Row],[IS]]&amp;Cursos[[#This Row],[Modelo correcto]]</f>
        <v>BARRY VLADIMIR COURTENAY GUTIERREZIRAC475</v>
      </c>
      <c r="G1380" s="18">
        <v>1</v>
      </c>
      <c r="H1380" s="19">
        <v>43891</v>
      </c>
      <c r="I1380" s="18" t="str">
        <f>+IFERROR(VLOOKUP(Cursos[[#This Row],[Modelo correcto]],Modelos[[Modelo correcto]:[Aplica para certificación]],4,FALSE),"REVISAR")</f>
        <v>SÍ</v>
      </c>
    </row>
    <row r="1381" spans="1:9" x14ac:dyDescent="0.25">
      <c r="A1381" s="144" t="s">
        <v>2769</v>
      </c>
      <c r="B1381">
        <v>1</v>
      </c>
      <c r="C1381" s="10" t="s">
        <v>260</v>
      </c>
      <c r="D1381" s="18" t="str">
        <f>+IFERROR(VLOOKUP(Cursos[[#This Row],[Modelo correcto]],Modelos[[Modelo correcto]:[¿En línea?]],2,FALSE),"REVISAR")</f>
        <v>XEROX</v>
      </c>
      <c r="E1381" s="18" t="str">
        <f>+IFERROR(VLOOKUP(Cursos[[#This Row],[Modelo correcto]],Modelos[[Modelo correcto]:[¿En línea?]],3,FALSE),"REVISAR")</f>
        <v>SÍ</v>
      </c>
      <c r="F1381" s="18" t="str">
        <f>+Cursos[[#This Row],[IS]]&amp;Cursos[[#This Row],[Modelo correcto]]</f>
        <v>DAVID FERNANDO CHAVIRA GARCIAOS2082</v>
      </c>
      <c r="G1381" s="18">
        <v>1</v>
      </c>
      <c r="H1381" s="19">
        <v>43678</v>
      </c>
      <c r="I1381" s="18" t="str">
        <f>+IFERROR(VLOOKUP(Cursos[[#This Row],[Modelo correcto]],Modelos[[Modelo correcto]:[Aplica para certificación]],4,FALSE),"REVISAR")</f>
        <v>SÍ</v>
      </c>
    </row>
    <row r="1382" spans="1:9" x14ac:dyDescent="0.25">
      <c r="A1382" s="144" t="s">
        <v>2769</v>
      </c>
      <c r="B1382">
        <v>1</v>
      </c>
      <c r="C1382" s="10" t="s">
        <v>23</v>
      </c>
      <c r="D1382" s="10" t="str">
        <f>+IFERROR(VLOOKUP(Cursos[[#This Row],[Modelo correcto]],Modelos[[Modelo correcto]:[¿En línea?]],2,FALSE),"REVISAR")</f>
        <v>XEROX</v>
      </c>
      <c r="E1382" s="10" t="str">
        <f>+IFERROR(VLOOKUP(Cursos[[#This Row],[Modelo correcto]],Modelos[[Modelo correcto]:[¿En línea?]],3,FALSE),"REVISAR")</f>
        <v>SÍ</v>
      </c>
      <c r="F1382" s="18" t="str">
        <f>+Cursos[[#This Row],[IS]]&amp;Cursos[[#This Row],[Modelo correcto]]</f>
        <v>DAVID FERNANDO CHAVIRA GARCIAP3020LP</v>
      </c>
      <c r="G1382" s="18">
        <v>1</v>
      </c>
      <c r="H1382" s="19">
        <v>43678</v>
      </c>
      <c r="I1382" s="18" t="str">
        <f>+IFERROR(VLOOKUP(Cursos[[#This Row],[Modelo correcto]],Modelos[[Modelo correcto]:[Aplica para certificación]],4,FALSE),"REVISAR")</f>
        <v>NO</v>
      </c>
    </row>
    <row r="1383" spans="1:9" x14ac:dyDescent="0.25">
      <c r="A1383" s="144" t="s">
        <v>2769</v>
      </c>
      <c r="B1383">
        <v>1</v>
      </c>
      <c r="C1383" s="10" t="s">
        <v>25</v>
      </c>
      <c r="D1383" s="18" t="str">
        <f>+IFERROR(VLOOKUP(Cursos[[#This Row],[Modelo correcto]],Modelos[[Modelo correcto]:[¿En línea?]],2,FALSE),"REVISAR")</f>
        <v>XEROX</v>
      </c>
      <c r="E1383" s="18" t="str">
        <f>+IFERROR(VLOOKUP(Cursos[[#This Row],[Modelo correcto]],Modelos[[Modelo correcto]:[¿En línea?]],3,FALSE),"REVISAR")</f>
        <v>SÍ</v>
      </c>
      <c r="F1383" s="18" t="str">
        <f>+Cursos[[#This Row],[IS]]&amp;Cursos[[#This Row],[Modelo correcto]]</f>
        <v>DAVID FERNANDO CHAVIRA GARCIAP3260LP</v>
      </c>
      <c r="G1383" s="18">
        <v>1</v>
      </c>
      <c r="H1383" s="19">
        <v>43678</v>
      </c>
      <c r="I1383" s="18" t="str">
        <f>+IFERROR(VLOOKUP(Cursos[[#This Row],[Modelo correcto]],Modelos[[Modelo correcto]:[Aplica para certificación]],4,FALSE),"REVISAR")</f>
        <v>SÍ</v>
      </c>
    </row>
    <row r="1384" spans="1:9" x14ac:dyDescent="0.25">
      <c r="A1384" s="144" t="s">
        <v>2769</v>
      </c>
      <c r="B1384">
        <v>1</v>
      </c>
      <c r="C1384" s="10" t="s">
        <v>247</v>
      </c>
      <c r="D1384" s="10" t="str">
        <f>+IFERROR(VLOOKUP(Cursos[[#This Row],[Modelo correcto]],Modelos[[Modelo correcto]:[¿En línea?]],2,FALSE),"REVISAR")</f>
        <v>XEROX</v>
      </c>
      <c r="E1384" s="10" t="str">
        <f>+IFERROR(VLOOKUP(Cursos[[#This Row],[Modelo correcto]],Modelos[[Modelo correcto]:[¿En línea?]],3,FALSE),"REVISAR")</f>
        <v>SÍ</v>
      </c>
      <c r="F1384" s="18" t="str">
        <f>+Cursos[[#This Row],[IS]]&amp;Cursos[[#This Row],[Modelo correcto]]</f>
        <v>DAVID FERNANDO CHAVIRA GARCIAP4622LP</v>
      </c>
      <c r="G1384" s="18">
        <v>1</v>
      </c>
      <c r="H1384" s="19">
        <v>43678</v>
      </c>
      <c r="I1384" s="18" t="str">
        <f>+IFERROR(VLOOKUP(Cursos[[#This Row],[Modelo correcto]],Modelos[[Modelo correcto]:[Aplica para certificación]],4,FALSE),"REVISAR")</f>
        <v>NO</v>
      </c>
    </row>
    <row r="1385" spans="1:9" x14ac:dyDescent="0.25">
      <c r="A1385" s="144" t="s">
        <v>306</v>
      </c>
      <c r="B1385">
        <v>1</v>
      </c>
      <c r="C1385" s="10" t="s">
        <v>854</v>
      </c>
      <c r="D1385" s="18" t="str">
        <f>+IFERROR(VLOOKUP(Cursos[[#This Row],[Modelo correcto]],Modelos[[Modelo correcto]:[¿En línea?]],2,FALSE),"REVISAR")</f>
        <v>CANON</v>
      </c>
      <c r="E1385" s="18" t="str">
        <f>+IFERROR(VLOOKUP(Cursos[[#This Row],[Modelo correcto]],Modelos[[Modelo correcto]:[¿En línea?]],3,FALSE),"REVISAR")</f>
        <v>SÍ</v>
      </c>
      <c r="F1385" s="18" t="str">
        <f>+Cursos[[#This Row],[IS]]&amp;Cursos[[#This Row],[Modelo correcto]]</f>
        <v>BARRY VLADIMIR COURTENAY GUTIERREZIRC1335</v>
      </c>
      <c r="G1385" s="18">
        <v>1</v>
      </c>
      <c r="H1385" s="19">
        <v>43922</v>
      </c>
      <c r="I1385" s="18" t="str">
        <f>+IFERROR(VLOOKUP(Cursos[[#This Row],[Modelo correcto]],Modelos[[Modelo correcto]:[Aplica para certificación]],4,FALSE),"REVISAR")</f>
        <v>NO</v>
      </c>
    </row>
    <row r="1386" spans="1:9" x14ac:dyDescent="0.25">
      <c r="A1386" s="144" t="s">
        <v>306</v>
      </c>
      <c r="B1386">
        <v>1</v>
      </c>
      <c r="C1386" s="10" t="s">
        <v>1157</v>
      </c>
      <c r="D1386" s="18" t="str">
        <f>+IFERROR(VLOOKUP(Cursos[[#This Row],[Modelo correcto]],Modelos[[Modelo correcto]:[¿En línea?]],2,FALSE),"REVISAR")</f>
        <v>CANON</v>
      </c>
      <c r="E1386" s="18" t="str">
        <f>+IFERROR(VLOOKUP(Cursos[[#This Row],[Modelo correcto]],Modelos[[Modelo correcto]:[¿En línea?]],3,FALSE),"REVISAR")</f>
        <v>SÍ</v>
      </c>
      <c r="F1386" s="18" t="str">
        <f>+Cursos[[#This Row],[IS]]&amp;Cursos[[#This Row],[Modelo correcto]]</f>
        <v>BARRY VLADIMIR COURTENAY GUTIERREZIRC355</v>
      </c>
      <c r="G1386" s="18">
        <v>1</v>
      </c>
      <c r="H1386" s="19">
        <v>43922</v>
      </c>
      <c r="I1386" s="18" t="str">
        <f>+IFERROR(VLOOKUP(Cursos[[#This Row],[Modelo correcto]],Modelos[[Modelo correcto]:[Aplica para certificación]],4,FALSE),"REVISAR")</f>
        <v>SÍ</v>
      </c>
    </row>
    <row r="1387" spans="1:9" x14ac:dyDescent="0.25">
      <c r="A1387" s="144" t="s">
        <v>306</v>
      </c>
      <c r="B1387">
        <v>1</v>
      </c>
      <c r="C1387" s="144" t="s">
        <v>1232</v>
      </c>
      <c r="D1387" s="18" t="str">
        <f>+IFERROR(VLOOKUP(Cursos[[#This Row],[Modelo correcto]],Modelos[[Modelo correcto]:[¿En línea?]],2,FALSE),"REVISAR")</f>
        <v>LEXMARK</v>
      </c>
      <c r="E1387" s="18" t="str">
        <f>+IFERROR(VLOOKUP(Cursos[[#This Row],[Modelo correcto]],Modelos[[Modelo correcto]:[¿En línea?]],3,FALSE),"REVISAR")</f>
        <v>SÍ</v>
      </c>
      <c r="F1387" s="18" t="str">
        <f>+Cursos[[#This Row],[IS]]&amp;Cursos[[#This Row],[Modelo correcto]]</f>
        <v>BARRY VLADIMIR COURTENAY GUTIERREZLarge Workgroup Color A3</v>
      </c>
      <c r="G1387" s="18">
        <v>0</v>
      </c>
      <c r="H1387" s="19">
        <v>43922</v>
      </c>
      <c r="I1387" s="18" t="str">
        <f>+IFERROR(VLOOKUP(Cursos[[#This Row],[Modelo correcto]],Modelos[[Modelo correcto]:[Aplica para certificación]],4,FALSE),"REVISAR")</f>
        <v>NO</v>
      </c>
    </row>
    <row r="1388" spans="1:9" x14ac:dyDescent="0.25">
      <c r="A1388" s="144" t="s">
        <v>306</v>
      </c>
      <c r="B1388">
        <v>1</v>
      </c>
      <c r="C1388" s="10" t="s">
        <v>1002</v>
      </c>
      <c r="D1388" s="18" t="str">
        <f>+IFERROR(VLOOKUP(Cursos[[#This Row],[Modelo correcto]],Modelos[[Modelo correcto]:[¿En línea?]],2,FALSE),"REVISAR")</f>
        <v>CANON</v>
      </c>
      <c r="E1388" s="18" t="str">
        <f>+IFERROR(VLOOKUP(Cursos[[#This Row],[Modelo correcto]],Modelos[[Modelo correcto]:[¿En línea?]],3,FALSE),"REVISAR")</f>
        <v>SÍ</v>
      </c>
      <c r="F1388" s="18" t="str">
        <f>+Cursos[[#This Row],[IS]]&amp;Cursos[[#This Row],[Modelo correcto]]</f>
        <v>BARRY VLADIMIR COURTENAY GUTIERREZLBP350</v>
      </c>
      <c r="G1388" s="18">
        <v>1</v>
      </c>
      <c r="H1388" s="19">
        <v>43922</v>
      </c>
      <c r="I1388" s="18" t="str">
        <f>+IFERROR(VLOOKUP(Cursos[[#This Row],[Modelo correcto]],Modelos[[Modelo correcto]:[Aplica para certificación]],4,FALSE),"REVISAR")</f>
        <v>NO</v>
      </c>
    </row>
    <row r="1389" spans="1:9" x14ac:dyDescent="0.25">
      <c r="A1389" s="144" t="s">
        <v>2769</v>
      </c>
      <c r="B1389">
        <v>1</v>
      </c>
      <c r="C1389" s="10" t="s">
        <v>250</v>
      </c>
      <c r="D1389" s="18" t="str">
        <f>+IFERROR(VLOOKUP(Cursos[[#This Row],[Modelo correcto]],Modelos[[Modelo correcto]:[¿En línea?]],2,FALSE),"REVISAR")</f>
        <v>XEROX</v>
      </c>
      <c r="E1389" s="18" t="str">
        <f>+IFERROR(VLOOKUP(Cursos[[#This Row],[Modelo correcto]],Modelos[[Modelo correcto]:[¿En línea?]],3,FALSE),"REVISAR")</f>
        <v>SÍ</v>
      </c>
      <c r="F1389" s="18" t="str">
        <f>+Cursos[[#This Row],[IS]]&amp;Cursos[[#This Row],[Modelo correcto]]</f>
        <v>DAVID FERNANDO CHAVIRA GARCIAP6000LP</v>
      </c>
      <c r="G1389" s="18">
        <v>0</v>
      </c>
      <c r="H1389" s="19">
        <v>43678</v>
      </c>
      <c r="I1389" s="18" t="str">
        <f>+IFERROR(VLOOKUP(Cursos[[#This Row],[Modelo correcto]],Modelos[[Modelo correcto]:[Aplica para certificación]],4,FALSE),"REVISAR")</f>
        <v>NO</v>
      </c>
    </row>
    <row r="1390" spans="1:9" x14ac:dyDescent="0.25">
      <c r="A1390" s="144" t="s">
        <v>2769</v>
      </c>
      <c r="B1390">
        <v>1</v>
      </c>
      <c r="C1390" s="10" t="s">
        <v>27</v>
      </c>
      <c r="D1390" s="10" t="str">
        <f>+IFERROR(VLOOKUP(Cursos[[#This Row],[Modelo correcto]],Modelos[[Modelo correcto]:[¿En línea?]],2,FALSE),"REVISAR")</f>
        <v>XEROX</v>
      </c>
      <c r="E1390" s="10" t="str">
        <f>+IFERROR(VLOOKUP(Cursos[[#This Row],[Modelo correcto]],Modelos[[Modelo correcto]:[¿En línea?]],3,FALSE),"REVISAR")</f>
        <v>SÍ</v>
      </c>
      <c r="F1390" s="18" t="str">
        <f>+Cursos[[#This Row],[IS]]&amp;Cursos[[#This Row],[Modelo correcto]]</f>
        <v>DAVID FERNANDO CHAVIRA GARCIAP6500LP</v>
      </c>
      <c r="G1390" s="18">
        <v>1</v>
      </c>
      <c r="H1390" s="18"/>
      <c r="I1390" s="18" t="str">
        <f>+IFERROR(VLOOKUP(Cursos[[#This Row],[Modelo correcto]],Modelos[[Modelo correcto]:[Aplica para certificación]],4,FALSE),"REVISAR")</f>
        <v>NO</v>
      </c>
    </row>
    <row r="1391" spans="1:9" x14ac:dyDescent="0.25">
      <c r="A1391" s="144" t="s">
        <v>2769</v>
      </c>
      <c r="B1391">
        <v>1</v>
      </c>
      <c r="C1391" s="10" t="s">
        <v>27</v>
      </c>
      <c r="D1391" s="18" t="str">
        <f>+IFERROR(VLOOKUP(Cursos[[#This Row],[Modelo correcto]],Modelos[[Modelo correcto]:[¿En línea?]],2,FALSE),"REVISAR")</f>
        <v>XEROX</v>
      </c>
      <c r="E1391" s="18" t="str">
        <f>+IFERROR(VLOOKUP(Cursos[[#This Row],[Modelo correcto]],Modelos[[Modelo correcto]:[¿En línea?]],3,FALSE),"REVISAR")</f>
        <v>SÍ</v>
      </c>
      <c r="F1391" s="18" t="str">
        <f>+Cursos[[#This Row],[IS]]&amp;Cursos[[#This Row],[Modelo correcto]]</f>
        <v>DAVID FERNANDO CHAVIRA GARCIAP6500LP</v>
      </c>
      <c r="G1391" s="18">
        <v>1</v>
      </c>
      <c r="H1391" s="18"/>
      <c r="I1391" s="18" t="str">
        <f>+IFERROR(VLOOKUP(Cursos[[#This Row],[Modelo correcto]],Modelos[[Modelo correcto]:[Aplica para certificación]],4,FALSE),"REVISAR")</f>
        <v>NO</v>
      </c>
    </row>
    <row r="1392" spans="1:9" x14ac:dyDescent="0.25">
      <c r="A1392" s="144" t="s">
        <v>306</v>
      </c>
      <c r="B1392">
        <v>1</v>
      </c>
      <c r="C1392" s="10" t="s">
        <v>1165</v>
      </c>
      <c r="D1392" s="18" t="str">
        <f>+IFERROR(VLOOKUP(Cursos[[#This Row],[Modelo correcto]],Modelos[[Modelo correcto]:[¿En línea?]],2,FALSE),"REVISAR")</f>
        <v>CANON</v>
      </c>
      <c r="E1392" s="18" t="str">
        <f>+IFERROR(VLOOKUP(Cursos[[#This Row],[Modelo correcto]],Modelos[[Modelo correcto]:[¿En línea?]],3,FALSE),"REVISAR")</f>
        <v>SÍ</v>
      </c>
      <c r="F1392" s="18" t="str">
        <f>+Cursos[[#This Row],[IS]]&amp;Cursos[[#This Row],[Modelo correcto]]</f>
        <v>BARRY VLADIMIR COURTENAY GUTIERREZLBP664C</v>
      </c>
      <c r="G1392" s="18">
        <v>1</v>
      </c>
      <c r="H1392" s="19">
        <v>43922</v>
      </c>
      <c r="I1392" s="18" t="str">
        <f>+IFERROR(VLOOKUP(Cursos[[#This Row],[Modelo correcto]],Modelos[[Modelo correcto]:[Aplica para certificación]],4,FALSE),"REVISAR")</f>
        <v>NO</v>
      </c>
    </row>
    <row r="1393" spans="1:9" x14ac:dyDescent="0.25">
      <c r="A1393" s="144" t="s">
        <v>306</v>
      </c>
      <c r="B1393">
        <v>1</v>
      </c>
      <c r="C1393" s="10" t="s">
        <v>1237</v>
      </c>
      <c r="D1393" s="18" t="str">
        <f>+IFERROR(VLOOKUP(Cursos[[#This Row],[Modelo correcto]],Modelos[[Modelo correcto]:[¿En línea?]],2,FALSE),"REVISAR")</f>
        <v>LEXMARK</v>
      </c>
      <c r="E1393" s="18" t="str">
        <f>+IFERROR(VLOOKUP(Cursos[[#This Row],[Modelo correcto]],Modelos[[Modelo correcto]:[¿En línea?]],3,FALSE),"REVISAR")</f>
        <v>SÍ</v>
      </c>
      <c r="F1393" s="18" t="str">
        <f>+Cursos[[#This Row],[IS]]&amp;Cursos[[#This Row],[Modelo correcto]]</f>
        <v>BARRY VLADIMIR COURTENAY GUTIERREZMedium Workgroup A4</v>
      </c>
      <c r="G1393" s="18">
        <v>0</v>
      </c>
      <c r="H1393" s="19">
        <v>43922</v>
      </c>
      <c r="I1393" s="18" t="str">
        <f>+IFERROR(VLOOKUP(Cursos[[#This Row],[Modelo correcto]],Modelos[[Modelo correcto]:[Aplica para certificación]],4,FALSE),"REVISAR")</f>
        <v>NO</v>
      </c>
    </row>
    <row r="1394" spans="1:9" x14ac:dyDescent="0.25">
      <c r="A1394" s="144" t="s">
        <v>2769</v>
      </c>
      <c r="B1394">
        <v>1</v>
      </c>
      <c r="C1394" s="10" t="s">
        <v>192</v>
      </c>
      <c r="D1394" s="18" t="str">
        <f>+IFERROR(VLOOKUP(Cursos[[#This Row],[Modelo correcto]],Modelos[[Modelo correcto]:[¿En línea?]],2,FALSE),"REVISAR")</f>
        <v>XEROX</v>
      </c>
      <c r="E1394" s="18" t="str">
        <f>+IFERROR(VLOOKUP(Cursos[[#This Row],[Modelo correcto]],Modelos[[Modelo correcto]:[¿En línea?]],3,FALSE),"REVISAR")</f>
        <v>SÍ</v>
      </c>
      <c r="F1394" s="18" t="str">
        <f>+Cursos[[#This Row],[IS]]&amp;Cursos[[#This Row],[Modelo correcto]]</f>
        <v>DAVID FERNANDO CHAVIRA GARCIAS009139</v>
      </c>
      <c r="G1394" s="18">
        <v>1</v>
      </c>
      <c r="H1394" s="18"/>
      <c r="I1394" s="18" t="str">
        <f>+IFERROR(VLOOKUP(Cursos[[#This Row],[Modelo correcto]],Modelos[[Modelo correcto]:[Aplica para certificación]],4,FALSE),"REVISAR")</f>
        <v>NO</v>
      </c>
    </row>
    <row r="1395" spans="1:9" x14ac:dyDescent="0.25">
      <c r="A1395" s="144" t="s">
        <v>547</v>
      </c>
      <c r="B1395">
        <v>1</v>
      </c>
      <c r="C1395" s="10" t="s">
        <v>268</v>
      </c>
      <c r="D1395" s="18" t="str">
        <f>+IFERROR(VLOOKUP(Cursos[[#This Row],[Modelo correcto]],Modelos[[Modelo correcto]:[¿En línea?]],2,FALSE),"REVISAR")</f>
        <v>XEROX</v>
      </c>
      <c r="E1395" s="18" t="str">
        <f>+IFERROR(VLOOKUP(Cursos[[#This Row],[Modelo correcto]],Modelos[[Modelo correcto]:[¿En línea?]],3,FALSE),"REVISAR")</f>
        <v>SÍ</v>
      </c>
      <c r="F1395" s="18" t="str">
        <f>+Cursos[[#This Row],[IS]]&amp;Cursos[[#This Row],[Modelo correcto]]</f>
        <v>CESAR PEREZ BALBOASAF231</v>
      </c>
      <c r="G1395" s="18">
        <v>1</v>
      </c>
      <c r="H1395" s="18"/>
      <c r="I1395" s="18" t="str">
        <f>+IFERROR(VLOOKUP(Cursos[[#This Row],[Modelo correcto]],Modelos[[Modelo correcto]:[Aplica para certificación]],4,FALSE),"REVISAR")</f>
        <v>SÍ</v>
      </c>
    </row>
    <row r="1396" spans="1:9" x14ac:dyDescent="0.25">
      <c r="A1396" s="144" t="s">
        <v>306</v>
      </c>
      <c r="B1396">
        <v>1</v>
      </c>
      <c r="C1396" s="145" t="s">
        <v>756</v>
      </c>
      <c r="D1396" s="18" t="str">
        <f>+IFERROR(VLOOKUP(Cursos[[#This Row],[Modelo correcto]],Modelos[[Modelo correcto]:[¿En línea?]],2,FALSE),"REVISAR")</f>
        <v>CANON</v>
      </c>
      <c r="E1396" s="18" t="str">
        <f>+IFERROR(VLOOKUP(Cursos[[#This Row],[Modelo correcto]],Modelos[[Modelo correcto]:[¿En línea?]],3,FALSE),"REVISAR")</f>
        <v>SÍ</v>
      </c>
      <c r="F1396" s="18" t="str">
        <f>+Cursos[[#This Row],[IS]]&amp;Cursos[[#This Row],[Modelo correcto]]</f>
        <v>BARRY VLADIMIR COURTENAY GUTIERREZPrincipios básicos de escáner</v>
      </c>
      <c r="G1396" s="18">
        <v>1</v>
      </c>
      <c r="H1396" s="19">
        <v>43891</v>
      </c>
      <c r="I1396" s="18" t="str">
        <f>+IFERROR(VLOOKUP(Cursos[[#This Row],[Modelo correcto]],Modelos[[Modelo correcto]:[Aplica para certificación]],4,FALSE),"REVISAR")</f>
        <v>SÍ</v>
      </c>
    </row>
    <row r="1397" spans="1:9" x14ac:dyDescent="0.25">
      <c r="A1397" s="144" t="s">
        <v>2769</v>
      </c>
      <c r="B1397">
        <v>1</v>
      </c>
      <c r="C1397" s="10" t="s">
        <v>256</v>
      </c>
      <c r="D1397" s="10" t="str">
        <f>+IFERROR(VLOOKUP(Cursos[[#This Row],[Modelo correcto]],Modelos[[Modelo correcto]:[¿En línea?]],2,FALSE),"REVISAR")</f>
        <v>XEROX</v>
      </c>
      <c r="E1397" s="10" t="str">
        <f>+IFERROR(VLOOKUP(Cursos[[#This Row],[Modelo correcto]],Modelos[[Modelo correcto]:[¿En línea?]],3,FALSE),"REVISAR")</f>
        <v>SÍ</v>
      </c>
      <c r="F1397" s="18" t="str">
        <f>+Cursos[[#This Row],[IS]]&amp;Cursos[[#This Row],[Modelo correcto]]</f>
        <v>DAVID FERNANDO CHAVIRA GARCIAVB40NTF</v>
      </c>
      <c r="G1397" s="18">
        <v>1</v>
      </c>
      <c r="H1397" s="18"/>
      <c r="I1397" s="18" t="str">
        <f>+IFERROR(VLOOKUP(Cursos[[#This Row],[Modelo correcto]],Modelos[[Modelo correcto]:[Aplica para certificación]],4,FALSE),"REVISAR")</f>
        <v>SÍ</v>
      </c>
    </row>
    <row r="1398" spans="1:9" x14ac:dyDescent="0.25">
      <c r="A1398" s="144" t="s">
        <v>2769</v>
      </c>
      <c r="B1398">
        <v>1</v>
      </c>
      <c r="C1398" s="63" t="s">
        <v>271</v>
      </c>
      <c r="D1398" s="18" t="str">
        <f>+IFERROR(VLOOKUP(Cursos[[#This Row],[Modelo correcto]],Modelos[[Modelo correcto]:[¿En línea?]],2,FALSE),"REVISAR")</f>
        <v>XEROX</v>
      </c>
      <c r="E1398" s="18" t="str">
        <f>+IFERROR(VLOOKUP(Cursos[[#This Row],[Modelo correcto]],Modelos[[Modelo correcto]:[¿En línea?]],3,FALSE),"REVISAR")</f>
        <v>SÍ</v>
      </c>
      <c r="F1398" s="18" t="str">
        <f>+Cursos[[#This Row],[IS]]&amp;Cursos[[#This Row],[Modelo correcto]]</f>
        <v>DAVID FERNANDO CHAVIRA GARCIAVB60NTF</v>
      </c>
      <c r="G1398" s="18">
        <v>1</v>
      </c>
      <c r="H1398" s="18"/>
      <c r="I1398" s="18" t="str">
        <f>+IFERROR(VLOOKUP(Cursos[[#This Row],[Modelo correcto]],Modelos[[Modelo correcto]:[Aplica para certificación]],4,FALSE),"REVISAR")</f>
        <v>SÍ</v>
      </c>
    </row>
    <row r="1399" spans="1:9" x14ac:dyDescent="0.25">
      <c r="A1399" s="144" t="s">
        <v>2769</v>
      </c>
      <c r="B1399">
        <v>1</v>
      </c>
      <c r="C1399" s="63" t="s">
        <v>263</v>
      </c>
      <c r="D1399" s="18" t="str">
        <f>+IFERROR(VLOOKUP(Cursos[[#This Row],[Modelo correcto]],Modelos[[Modelo correcto]:[¿En línea?]],2,FALSE),"REVISAR")</f>
        <v>XEROX</v>
      </c>
      <c r="E1399" s="18" t="str">
        <f>+IFERROR(VLOOKUP(Cursos[[#This Row],[Modelo correcto]],Modelos[[Modelo correcto]:[¿En línea?]],3,FALSE),"REVISAR")</f>
        <v>SÍ</v>
      </c>
      <c r="F1399" s="18" t="str">
        <f>+Cursos[[#This Row],[IS]]&amp;Cursos[[#This Row],[Modelo correcto]]</f>
        <v>DAVID FERNANDO CHAVIRA GARCIAVB70NTF</v>
      </c>
      <c r="G1399" s="18">
        <v>1</v>
      </c>
      <c r="H1399" s="18"/>
      <c r="I1399" s="18" t="str">
        <f>+IFERROR(VLOOKUP(Cursos[[#This Row],[Modelo correcto]],Modelos[[Modelo correcto]:[Aplica para certificación]],4,FALSE),"REVISAR")</f>
        <v>SÍ</v>
      </c>
    </row>
    <row r="1400" spans="1:9" x14ac:dyDescent="0.25">
      <c r="A1400" s="144" t="s">
        <v>306</v>
      </c>
      <c r="B1400">
        <v>1</v>
      </c>
      <c r="C1400" s="10" t="s">
        <v>1231</v>
      </c>
      <c r="D1400" s="18" t="str">
        <f>+IFERROR(VLOOKUP(Cursos[[#This Row],[Modelo correcto]],Modelos[[Modelo correcto]:[¿En línea?]],2,FALSE),"REVISAR")</f>
        <v>LEXMARK</v>
      </c>
      <c r="E1400" s="18" t="str">
        <f>+IFERROR(VLOOKUP(Cursos[[#This Row],[Modelo correcto]],Modelos[[Modelo correcto]:[¿En línea?]],3,FALSE),"REVISAR")</f>
        <v>SÍ</v>
      </c>
      <c r="F1400" s="18" t="str">
        <f>+Cursos[[#This Row],[IS]]&amp;Cursos[[#This Row],[Modelo correcto]]</f>
        <v>BARRY VLADIMIR COURTENAY GUTIERREZSmall/Medium Workgroup A4</v>
      </c>
      <c r="G1400" s="18">
        <v>1</v>
      </c>
      <c r="H1400" s="19">
        <v>43922</v>
      </c>
      <c r="I1400" s="18" t="str">
        <f>+IFERROR(VLOOKUP(Cursos[[#This Row],[Modelo correcto]],Modelos[[Modelo correcto]:[Aplica para certificación]],4,FALSE),"REVISAR")</f>
        <v>NO</v>
      </c>
    </row>
    <row r="1401" spans="1:9" x14ac:dyDescent="0.25">
      <c r="A1401" s="144" t="s">
        <v>306</v>
      </c>
      <c r="B1401">
        <v>1</v>
      </c>
      <c r="C1401" s="10" t="s">
        <v>1236</v>
      </c>
      <c r="D1401" s="18" t="str">
        <f>+IFERROR(VLOOKUP(Cursos[[#This Row],[Modelo correcto]],Modelos[[Modelo correcto]:[¿En línea?]],2,FALSE),"REVISAR")</f>
        <v>LEXMARK</v>
      </c>
      <c r="E1401" s="18" t="str">
        <f>+IFERROR(VLOOKUP(Cursos[[#This Row],[Modelo correcto]],Modelos[[Modelo correcto]:[¿En línea?]],3,FALSE),"REVISAR")</f>
        <v>SÍ</v>
      </c>
      <c r="F1401" s="18" t="str">
        <f>+Cursos[[#This Row],[IS]]&amp;Cursos[[#This Row],[Modelo correcto]]</f>
        <v>BARRY VLADIMIR COURTENAY GUTIERREZWhy Lexmark hardware</v>
      </c>
      <c r="G1401" s="18">
        <v>0</v>
      </c>
      <c r="H1401" s="19">
        <v>43922</v>
      </c>
      <c r="I1401" s="18" t="str">
        <f>+IFERROR(VLOOKUP(Cursos[[#This Row],[Modelo correcto]],Modelos[[Modelo correcto]:[Aplica para certificación]],4,FALSE),"REVISAR")</f>
        <v>NO</v>
      </c>
    </row>
    <row r="1402" spans="1:9" x14ac:dyDescent="0.25">
      <c r="A1402" s="144" t="s">
        <v>2769</v>
      </c>
      <c r="B1402">
        <v>1</v>
      </c>
      <c r="C1402" s="63" t="s">
        <v>257</v>
      </c>
      <c r="D1402" s="18" t="str">
        <f>+IFERROR(VLOOKUP(Cursos[[#This Row],[Modelo correcto]],Modelos[[Modelo correcto]:[¿En línea?]],2,FALSE),"REVISAR")</f>
        <v>XEROX</v>
      </c>
      <c r="E1402" s="18" t="str">
        <f>+IFERROR(VLOOKUP(Cursos[[#This Row],[Modelo correcto]],Modelos[[Modelo correcto]:[¿En línea?]],3,FALSE),"REVISAR")</f>
        <v>SÍ</v>
      </c>
      <c r="F1402" s="18" t="str">
        <f>+Cursos[[#This Row],[IS]]&amp;Cursos[[#This Row],[Modelo correcto]]</f>
        <v>DAVID FERNANDO CHAVIRA GARCIAVC40NTF</v>
      </c>
      <c r="G1402" s="18">
        <v>1</v>
      </c>
      <c r="H1402" s="19">
        <v>43709</v>
      </c>
      <c r="I1402" s="18" t="str">
        <f>+IFERROR(VLOOKUP(Cursos[[#This Row],[Modelo correcto]],Modelos[[Modelo correcto]:[Aplica para certificación]],4,FALSE),"REVISAR")</f>
        <v>SÍ</v>
      </c>
    </row>
    <row r="1403" spans="1:9" x14ac:dyDescent="0.25">
      <c r="A1403" s="144" t="s">
        <v>2769</v>
      </c>
      <c r="B1403">
        <v>1</v>
      </c>
      <c r="C1403" s="63" t="s">
        <v>280</v>
      </c>
      <c r="D1403" s="18" t="str">
        <f>+IFERROR(VLOOKUP(Cursos[[#This Row],[Modelo correcto]],Modelos[[Modelo correcto]:[¿En línea?]],2,FALSE),"REVISAR")</f>
        <v>XEROX</v>
      </c>
      <c r="E1403" s="18" t="str">
        <f>+IFERROR(VLOOKUP(Cursos[[#This Row],[Modelo correcto]],Modelos[[Modelo correcto]:[¿En línea?]],3,FALSE),"REVISAR")</f>
        <v>SÍ</v>
      </c>
      <c r="F1403" s="18" t="str">
        <f>+Cursos[[#This Row],[IS]]&amp;Cursos[[#This Row],[Modelo correcto]]</f>
        <v>DAVID FERNANDO CHAVIRA GARCIAVC60NTF</v>
      </c>
      <c r="G1403" s="18">
        <v>1</v>
      </c>
      <c r="H1403" s="19">
        <v>43709</v>
      </c>
      <c r="I1403" s="18" t="str">
        <f>+IFERROR(VLOOKUP(Cursos[[#This Row],[Modelo correcto]],Modelos[[Modelo correcto]:[Aplica para certificación]],4,FALSE),"REVISAR")</f>
        <v>SÍ</v>
      </c>
    </row>
    <row r="1404" spans="1:9" x14ac:dyDescent="0.25">
      <c r="A1404" s="144" t="s">
        <v>2769</v>
      </c>
      <c r="B1404">
        <v>1</v>
      </c>
      <c r="C1404" s="10" t="s">
        <v>266</v>
      </c>
      <c r="D1404" s="18" t="str">
        <f>+IFERROR(VLOOKUP(Cursos[[#This Row],[Modelo correcto]],Modelos[[Modelo correcto]:[¿En línea?]],2,FALSE),"REVISAR")</f>
        <v>XEROX</v>
      </c>
      <c r="E1404" s="18" t="str">
        <f>+IFERROR(VLOOKUP(Cursos[[#This Row],[Modelo correcto]],Modelos[[Modelo correcto]:[¿En línea?]],3,FALSE),"REVISAR")</f>
        <v>SÍ</v>
      </c>
      <c r="F1404" s="18" t="str">
        <f>+Cursos[[#This Row],[IS]]&amp;Cursos[[#This Row],[Modelo correcto]]</f>
        <v>DAVID FERNANDO CHAVIRA GARCIAVC70NTF</v>
      </c>
      <c r="G1404" s="18">
        <v>1</v>
      </c>
      <c r="H1404" s="19">
        <v>43709</v>
      </c>
      <c r="I1404" s="18" t="str">
        <f>+IFERROR(VLOOKUP(Cursos[[#This Row],[Modelo correcto]],Modelos[[Modelo correcto]:[Aplica para certificación]],4,FALSE),"REVISAR")</f>
        <v>SÍ</v>
      </c>
    </row>
    <row r="1405" spans="1:9" x14ac:dyDescent="0.25">
      <c r="A1405" s="144" t="s">
        <v>2769</v>
      </c>
      <c r="B1405">
        <v>1</v>
      </c>
      <c r="C1405" s="10" t="s">
        <v>264</v>
      </c>
      <c r="D1405" s="10" t="str">
        <f>+IFERROR(VLOOKUP(Cursos[[#This Row],[Modelo correcto]],Modelos[[Modelo correcto]:[¿En línea?]],2,FALSE),"REVISAR")</f>
        <v>XEROX</v>
      </c>
      <c r="E1405" s="10" t="str">
        <f>+IFERROR(VLOOKUP(Cursos[[#This Row],[Modelo correcto]],Modelos[[Modelo correcto]:[¿En línea?]],3,FALSE),"REVISAR")</f>
        <v>SÍ</v>
      </c>
      <c r="F1405" s="18" t="str">
        <f>+Cursos[[#This Row],[IS]]&amp;Cursos[[#This Row],[Modelo correcto]]</f>
        <v>DAVID FERNANDO CHAVIRA GARCIAW3345LP</v>
      </c>
      <c r="G1405" s="18">
        <v>1</v>
      </c>
      <c r="H1405" s="19">
        <v>43709</v>
      </c>
      <c r="I1405" s="18" t="str">
        <f>+IFERROR(VLOOKUP(Cursos[[#This Row],[Modelo correcto]],Modelos[[Modelo correcto]:[Aplica para certificación]],4,FALSE),"REVISAR")</f>
        <v>SÍ</v>
      </c>
    </row>
    <row r="1406" spans="1:9" x14ac:dyDescent="0.25">
      <c r="A1406" s="144" t="s">
        <v>2769</v>
      </c>
      <c r="B1406">
        <v>1</v>
      </c>
      <c r="C1406" s="10" t="s">
        <v>262</v>
      </c>
      <c r="D1406" s="10" t="str">
        <f>+IFERROR(VLOOKUP(Cursos[[#This Row],[Modelo correcto]],Modelos[[Modelo correcto]:[¿En línea?]],2,FALSE),"REVISAR")</f>
        <v>XEROX</v>
      </c>
      <c r="E1406" s="10" t="str">
        <f>+IFERROR(VLOOKUP(Cursos[[#This Row],[Modelo correcto]],Modelos[[Modelo correcto]:[¿En línea?]],3,FALSE),"REVISAR")</f>
        <v>SÍ</v>
      </c>
      <c r="F1406" s="18" t="str">
        <f>+Cursos[[#This Row],[IS]]&amp;Cursos[[#This Row],[Modelo correcto]]</f>
        <v>DAVID FERNANDO CHAVIRA GARCIAW3655LP</v>
      </c>
      <c r="G1406" s="18">
        <v>1</v>
      </c>
      <c r="H1406" s="19">
        <v>43709</v>
      </c>
      <c r="I1406" s="18" t="str">
        <f>+IFERROR(VLOOKUP(Cursos[[#This Row],[Modelo correcto]],Modelos[[Modelo correcto]:[Aplica para certificación]],4,FALSE),"REVISAR")</f>
        <v>NO</v>
      </c>
    </row>
    <row r="1407" spans="1:9" x14ac:dyDescent="0.25">
      <c r="A1407" s="144" t="s">
        <v>2769</v>
      </c>
      <c r="B1407">
        <v>1</v>
      </c>
      <c r="C1407" s="10" t="s">
        <v>31</v>
      </c>
      <c r="D1407" s="18" t="str">
        <f>+IFERROR(VLOOKUP(Cursos[[#This Row],[Modelo correcto]],Modelos[[Modelo correcto]:[¿En línea?]],2,FALSE),"REVISAR")</f>
        <v>XEROX</v>
      </c>
      <c r="E1407" s="18" t="str">
        <f>+IFERROR(VLOOKUP(Cursos[[#This Row],[Modelo correcto]],Modelos[[Modelo correcto]:[¿En línea?]],3,FALSE),"REVISAR")</f>
        <v>SÍ</v>
      </c>
      <c r="F1407" s="18" t="str">
        <f>+Cursos[[#This Row],[IS]]&amp;Cursos[[#This Row],[Modelo correcto]]</f>
        <v>DAVID FERNANDO CHAVIRA GARCIAW6655LP</v>
      </c>
      <c r="G1407" s="18">
        <v>1</v>
      </c>
      <c r="H1407" s="19">
        <v>43709</v>
      </c>
      <c r="I1407" s="18" t="str">
        <f>+IFERROR(VLOOKUP(Cursos[[#This Row],[Modelo correcto]],Modelos[[Modelo correcto]:[Aplica para certificación]],4,FALSE),"REVISAR")</f>
        <v>NO</v>
      </c>
    </row>
    <row r="1408" spans="1:9" x14ac:dyDescent="0.25">
      <c r="A1408" s="144" t="s">
        <v>2769</v>
      </c>
      <c r="B1408">
        <v>1</v>
      </c>
      <c r="C1408" s="10" t="s">
        <v>41</v>
      </c>
      <c r="D1408" s="18" t="str">
        <f>+IFERROR(VLOOKUP(Cursos[[#This Row],[Modelo correcto]],Modelos[[Modelo correcto]:[¿En línea?]],2,FALSE),"REVISAR")</f>
        <v>XEROX</v>
      </c>
      <c r="E1408" s="18" t="str">
        <f>+IFERROR(VLOOKUP(Cursos[[#This Row],[Modelo correcto]],Modelos[[Modelo correcto]:[¿En línea?]],3,FALSE),"REVISAR")</f>
        <v>SÍ</v>
      </c>
      <c r="F1408" s="18" t="str">
        <f>+Cursos[[#This Row],[IS]]&amp;Cursos[[#This Row],[Modelo correcto]]</f>
        <v>DAVID FERNANDO CHAVIRA GARCIAWC79XTA</v>
      </c>
      <c r="G1408" s="18">
        <v>1</v>
      </c>
      <c r="H1408" s="18"/>
      <c r="I1408" s="18" t="str">
        <f>+IFERROR(VLOOKUP(Cursos[[#This Row],[Modelo correcto]],Modelos[[Modelo correcto]:[Aplica para certificación]],4,FALSE),"REVISAR")</f>
        <v>NO</v>
      </c>
    </row>
    <row r="1409" spans="1:9" x14ac:dyDescent="0.25">
      <c r="A1409" s="144" t="s">
        <v>2769</v>
      </c>
      <c r="B1409">
        <v>1</v>
      </c>
      <c r="C1409" s="10" t="s">
        <v>265</v>
      </c>
      <c r="D1409" s="18" t="str">
        <f>+IFERROR(VLOOKUP(Cursos[[#This Row],[Modelo correcto]],Modelos[[Modelo correcto]:[¿En línea?]],2,FALSE),"REVISAR")</f>
        <v>XEROX</v>
      </c>
      <c r="E1409" s="18" t="str">
        <f>+IFERROR(VLOOKUP(Cursos[[#This Row],[Modelo correcto]],Modelos[[Modelo correcto]:[¿En línea?]],3,FALSE),"REVISAR")</f>
        <v>SÍ</v>
      </c>
      <c r="F1409" s="18" t="str">
        <f>+Cursos[[#This Row],[IS]]&amp;Cursos[[#This Row],[Modelo correcto]]</f>
        <v>DAVID FERNANDO CHAVIRA GARCIAXB21TPS</v>
      </c>
      <c r="G1409" s="18">
        <v>1</v>
      </c>
      <c r="H1409" s="18"/>
      <c r="I1409" s="18" t="str">
        <f>+IFERROR(VLOOKUP(Cursos[[#This Row],[Modelo correcto]],Modelos[[Modelo correcto]:[Aplica para certificación]],4,FALSE),"REVISAR")</f>
        <v>SÍ</v>
      </c>
    </row>
    <row r="1410" spans="1:9" x14ac:dyDescent="0.25">
      <c r="A1410" s="144" t="s">
        <v>306</v>
      </c>
      <c r="B1410">
        <v>1</v>
      </c>
      <c r="C1410" s="10" t="s">
        <v>281</v>
      </c>
      <c r="D1410" s="18" t="str">
        <f>+IFERROR(VLOOKUP(Cursos[[#This Row],[Modelo correcto]],Modelos[[Modelo correcto]:[¿En línea?]],2,FALSE),"REVISAR")</f>
        <v>XEROX</v>
      </c>
      <c r="E1410" s="18" t="str">
        <f>+IFERROR(VLOOKUP(Cursos[[#This Row],[Modelo correcto]],Modelos[[Modelo correcto]:[¿En línea?]],3,FALSE),"REVISAR")</f>
        <v>SÍ</v>
      </c>
      <c r="F1410" s="18" t="str">
        <f>+Cursos[[#This Row],[IS]]&amp;Cursos[[#This Row],[Modelo correcto]]</f>
        <v>BARRY VLADIMIR COURTENAY GUTIERREZA4HCF</v>
      </c>
      <c r="G1410" s="18">
        <v>1</v>
      </c>
      <c r="H1410" s="19">
        <v>43862</v>
      </c>
      <c r="I1410" s="18" t="str">
        <f>+IFERROR(VLOOKUP(Cursos[[#This Row],[Modelo correcto]],Modelos[[Modelo correcto]:[Aplica para certificación]],4,FALSE),"REVISAR")</f>
        <v>SÍ</v>
      </c>
    </row>
    <row r="1411" spans="1:9" x14ac:dyDescent="0.25">
      <c r="A1411" s="144" t="s">
        <v>306</v>
      </c>
      <c r="B1411">
        <v>1</v>
      </c>
      <c r="C1411" s="145" t="s">
        <v>297</v>
      </c>
      <c r="D1411" s="18" t="str">
        <f>+IFERROR(VLOOKUP(Cursos[[#This Row],[Modelo correcto]],Modelos[[Modelo correcto]:[¿En línea?]],2,FALSE),"REVISAR")</f>
        <v>XEROX</v>
      </c>
      <c r="E1411" s="18" t="str">
        <f>+IFERROR(VLOOKUP(Cursos[[#This Row],[Modelo correcto]],Modelos[[Modelo correcto]:[¿En línea?]],3,FALSE),"REVISAR")</f>
        <v>SÍ</v>
      </c>
      <c r="F1411" s="18" t="str">
        <f>+Cursos[[#This Row],[IS]]&amp;Cursos[[#This Row],[Modelo correcto]]</f>
        <v>BARRY VLADIMIR COURTENAY GUTIERREZBRFNTF</v>
      </c>
      <c r="G1411" s="18">
        <v>1</v>
      </c>
      <c r="H1411" s="19">
        <v>43891</v>
      </c>
      <c r="I1411" s="18" t="str">
        <f>+IFERROR(VLOOKUP(Cursos[[#This Row],[Modelo correcto]],Modelos[[Modelo correcto]:[Aplica para certificación]],4,FALSE),"REVISAR")</f>
        <v>SÍ</v>
      </c>
    </row>
    <row r="1412" spans="1:9" x14ac:dyDescent="0.25">
      <c r="A1412" s="144" t="s">
        <v>306</v>
      </c>
      <c r="B1412">
        <v>1</v>
      </c>
      <c r="C1412" s="10" t="s">
        <v>133</v>
      </c>
      <c r="D1412" s="18" t="str">
        <f>+IFERROR(VLOOKUP(Cursos[[#This Row],[Modelo correcto]],Modelos[[Modelo correcto]:[¿En línea?]],2,FALSE),"REVISAR")</f>
        <v>XEROX</v>
      </c>
      <c r="E1412" s="18" t="str">
        <f>+IFERROR(VLOOKUP(Cursos[[#This Row],[Modelo correcto]],Modelos[[Modelo correcto]:[¿En línea?]],3,FALSE),"REVISAR")</f>
        <v>SÍ</v>
      </c>
      <c r="F1412" s="18" t="str">
        <f>+Cursos[[#This Row],[IS]]&amp;Cursos[[#This Row],[Modelo correcto]]</f>
        <v>BARRY VLADIMIR COURTENAY GUTIERREZC14049</v>
      </c>
      <c r="G1412" s="18">
        <v>0</v>
      </c>
      <c r="H1412" s="19">
        <v>43891</v>
      </c>
      <c r="I1412" s="18" t="str">
        <f>+IFERROR(VLOOKUP(Cursos[[#This Row],[Modelo correcto]],Modelos[[Modelo correcto]:[Aplica para certificación]],4,FALSE),"REVISAR")</f>
        <v>NO</v>
      </c>
    </row>
    <row r="1413" spans="1:9" x14ac:dyDescent="0.25">
      <c r="A1413" s="144" t="s">
        <v>306</v>
      </c>
      <c r="B1413">
        <v>1</v>
      </c>
      <c r="C1413" s="10" t="s">
        <v>246</v>
      </c>
      <c r="D1413" s="18" t="str">
        <f>+IFERROR(VLOOKUP(Cursos[[#This Row],[Modelo correcto]],Modelos[[Modelo correcto]:[¿En línea?]],2,FALSE),"REVISAR")</f>
        <v>XEROX</v>
      </c>
      <c r="E1413" s="18" t="str">
        <f>+IFERROR(VLOOKUP(Cursos[[#This Row],[Modelo correcto]],Modelos[[Modelo correcto]:[¿En línea?]],3,FALSE),"REVISAR")</f>
        <v>SÍ</v>
      </c>
      <c r="F1413" s="18" t="str">
        <f>+Cursos[[#This Row],[IS]]&amp;Cursos[[#This Row],[Modelo correcto]]</f>
        <v>BARRY VLADIMIR COURTENAY GUTIERREZC14636</v>
      </c>
      <c r="G1413" s="18">
        <v>0</v>
      </c>
      <c r="H1413" s="19">
        <v>43922</v>
      </c>
      <c r="I1413" s="18" t="str">
        <f>+IFERROR(VLOOKUP(Cursos[[#This Row],[Modelo correcto]],Modelos[[Modelo correcto]:[Aplica para certificación]],4,FALSE),"REVISAR")</f>
        <v>NO</v>
      </c>
    </row>
    <row r="1414" spans="1:9" x14ac:dyDescent="0.25">
      <c r="A1414" s="144" t="s">
        <v>306</v>
      </c>
      <c r="B1414">
        <v>1</v>
      </c>
      <c r="C1414" s="145" t="s">
        <v>67</v>
      </c>
      <c r="D1414" s="18" t="str">
        <f>+IFERROR(VLOOKUP(Cursos[[#This Row],[Modelo correcto]],Modelos[[Modelo correcto]:[¿En línea?]],2,FALSE),"REVISAR")</f>
        <v>XEROX</v>
      </c>
      <c r="E1414" s="18" t="str">
        <f>+IFERROR(VLOOKUP(Cursos[[#This Row],[Modelo correcto]],Modelos[[Modelo correcto]:[¿En línea?]],3,FALSE),"REVISAR")</f>
        <v>SÍ</v>
      </c>
      <c r="F1414" s="18" t="str">
        <f>+Cursos[[#This Row],[IS]]&amp;Cursos[[#This Row],[Modelo correcto]]</f>
        <v>BARRY VLADIMIR COURTENAY GUTIERREZC15023</v>
      </c>
      <c r="G1414" s="18">
        <v>0</v>
      </c>
      <c r="H1414" s="19">
        <v>43922</v>
      </c>
      <c r="I1414" s="18" t="str">
        <f>+IFERROR(VLOOKUP(Cursos[[#This Row],[Modelo correcto]],Modelos[[Modelo correcto]:[Aplica para certificación]],4,FALSE),"REVISAR")</f>
        <v>NO</v>
      </c>
    </row>
    <row r="1415" spans="1:9" x14ac:dyDescent="0.25">
      <c r="A1415" s="144" t="s">
        <v>2772</v>
      </c>
      <c r="B1415">
        <v>0</v>
      </c>
      <c r="C1415" s="10" t="s">
        <v>825</v>
      </c>
      <c r="D1415" s="18" t="str">
        <f>+IFERROR(VLOOKUP(Cursos[[#This Row],[Modelo correcto]],Modelos[[Modelo correcto]:[¿En línea?]],2,FALSE),"REVISAR")</f>
        <v>CANON</v>
      </c>
      <c r="E1415" s="18" t="str">
        <f>+IFERROR(VLOOKUP(Cursos[[#This Row],[Modelo correcto]],Modelos[[Modelo correcto]:[¿En línea?]],3,FALSE),"REVISAR")</f>
        <v>NO</v>
      </c>
      <c r="F1415" s="18" t="str">
        <f>+Cursos[[#This Row],[IS]]&amp;Cursos[[#This Row],[Modelo correcto]]</f>
        <v>PEDRO EDUARDO VALDIVIEZO AGUILARIPF PRO2000</v>
      </c>
      <c r="G1415" s="18"/>
      <c r="H1415" s="18"/>
      <c r="I1415" s="18" t="str">
        <f>+IFERROR(VLOOKUP(Cursos[[#This Row],[Modelo correcto]],Modelos[[Modelo correcto]:[Aplica para certificación]],4,FALSE),"REVISAR")</f>
        <v>NO</v>
      </c>
    </row>
    <row r="1416" spans="1:9" x14ac:dyDescent="0.25">
      <c r="A1416" s="144" t="s">
        <v>306</v>
      </c>
      <c r="B1416">
        <v>1</v>
      </c>
      <c r="C1416" s="10" t="s">
        <v>1187</v>
      </c>
      <c r="D1416" s="18" t="str">
        <f>+IFERROR(VLOOKUP(Cursos[[#This Row],[Modelo correcto]],Modelos[[Modelo correcto]:[¿En línea?]],2,FALSE),"REVISAR")</f>
        <v>XEROX</v>
      </c>
      <c r="E1416" s="18" t="str">
        <f>+IFERROR(VLOOKUP(Cursos[[#This Row],[Modelo correcto]],Modelos[[Modelo correcto]:[¿En línea?]],3,FALSE),"REVISAR")</f>
        <v>SÍ</v>
      </c>
      <c r="F1416" s="18" t="str">
        <f>+Cursos[[#This Row],[IS]]&amp;Cursos[[#This Row],[Modelo correcto]]</f>
        <v>BARRY VLADIMIR COURTENAY GUTIERREZCLA263</v>
      </c>
      <c r="G1416" s="18">
        <v>0</v>
      </c>
      <c r="H1416" s="19">
        <v>43922</v>
      </c>
      <c r="I1416" s="18" t="str">
        <f>+IFERROR(VLOOKUP(Cursos[[#This Row],[Modelo correcto]],Modelos[[Modelo correcto]:[Aplica para certificación]],4,FALSE),"REVISAR")</f>
        <v>NO</v>
      </c>
    </row>
    <row r="1417" spans="1:9" x14ac:dyDescent="0.25">
      <c r="A1417" s="144" t="s">
        <v>306</v>
      </c>
      <c r="B1417">
        <v>1</v>
      </c>
      <c r="C1417" s="10" t="s">
        <v>258</v>
      </c>
      <c r="D1417" s="18" t="str">
        <f>+IFERROR(VLOOKUP(Cursos[[#This Row],[Modelo correcto]],Modelos[[Modelo correcto]:[¿En línea?]],2,FALSE),"REVISAR")</f>
        <v>XEROX</v>
      </c>
      <c r="E1417" s="18" t="str">
        <f>+IFERROR(VLOOKUP(Cursos[[#This Row],[Modelo correcto]],Modelos[[Modelo correcto]:[¿En línea?]],3,FALSE),"REVISAR")</f>
        <v>SÍ</v>
      </c>
      <c r="F1417" s="18" t="str">
        <f>+Cursos[[#This Row],[IS]]&amp;Cursos[[#This Row],[Modelo correcto]]</f>
        <v>BARRY VLADIMIR COURTENAY GUTIERREZCMYKNTF</v>
      </c>
      <c r="G1417" s="18">
        <v>1</v>
      </c>
      <c r="H1417" s="19">
        <v>43922</v>
      </c>
      <c r="I1417" s="18" t="str">
        <f>+IFERROR(VLOOKUP(Cursos[[#This Row],[Modelo correcto]],Modelos[[Modelo correcto]:[Aplica para certificación]],4,FALSE),"REVISAR")</f>
        <v>SÍ</v>
      </c>
    </row>
    <row r="1418" spans="1:9" x14ac:dyDescent="0.25">
      <c r="A1418" s="144" t="s">
        <v>2772</v>
      </c>
      <c r="B1418">
        <v>0</v>
      </c>
      <c r="C1418" s="10" t="s">
        <v>990</v>
      </c>
      <c r="D1418" s="18" t="str">
        <f>+IFERROR(VLOOKUP(Cursos[[#This Row],[Modelo correcto]],Modelos[[Modelo correcto]:[¿En línea?]],2,FALSE),"REVISAR")</f>
        <v>CANON</v>
      </c>
      <c r="E1418" s="18" t="str">
        <f>+IFERROR(VLOOKUP(Cursos[[#This Row],[Modelo correcto]],Modelos[[Modelo correcto]:[¿En línea?]],3,FALSE),"REVISAR")</f>
        <v>NO</v>
      </c>
      <c r="F1418" s="18" t="str">
        <f>+Cursos[[#This Row],[IS]]&amp;Cursos[[#This Row],[Modelo correcto]]</f>
        <v>PEDRO EDUARDO VALDIVIEZO AGUILARIR C3025</v>
      </c>
      <c r="G1418" s="18"/>
      <c r="H1418" s="18"/>
      <c r="I1418" s="18" t="str">
        <f>+IFERROR(VLOOKUP(Cursos[[#This Row],[Modelo correcto]],Modelos[[Modelo correcto]:[Aplica para certificación]],4,FALSE),"REVISAR")</f>
        <v>SÍ</v>
      </c>
    </row>
    <row r="1419" spans="1:9" x14ac:dyDescent="0.25">
      <c r="A1419" s="144" t="s">
        <v>306</v>
      </c>
      <c r="B1419">
        <v>1</v>
      </c>
      <c r="C1419" s="10" t="s">
        <v>1175</v>
      </c>
      <c r="D1419" s="18" t="str">
        <f>+IFERROR(VLOOKUP(Cursos[[#This Row],[Modelo correcto]],Modelos[[Modelo correcto]:[¿En línea?]],2,FALSE),"REVISAR")</f>
        <v>XEROX</v>
      </c>
      <c r="E1419" s="18" t="str">
        <f>+IFERROR(VLOOKUP(Cursos[[#This Row],[Modelo correcto]],Modelos[[Modelo correcto]:[¿En línea?]],3,FALSE),"REVISAR")</f>
        <v>SÍ</v>
      </c>
      <c r="F1419" s="18" t="str">
        <f>+Cursos[[#This Row],[IS]]&amp;Cursos[[#This Row],[Modelo correcto]]</f>
        <v>BARRY VLADIMIR COURTENAY GUTIERREZCT101</v>
      </c>
      <c r="G1419" s="18">
        <v>0</v>
      </c>
      <c r="H1419" s="19">
        <v>43922</v>
      </c>
      <c r="I1419" s="18" t="str">
        <f>+IFERROR(VLOOKUP(Cursos[[#This Row],[Modelo correcto]],Modelos[[Modelo correcto]:[Aplica para certificación]],4,FALSE),"REVISAR")</f>
        <v>NO</v>
      </c>
    </row>
    <row r="1420" spans="1:9" x14ac:dyDescent="0.25">
      <c r="A1420" s="144" t="s">
        <v>306</v>
      </c>
      <c r="B1420">
        <v>1</v>
      </c>
      <c r="C1420" s="10" t="s">
        <v>1262</v>
      </c>
      <c r="D1420" s="18" t="str">
        <f>+IFERROR(VLOOKUP(Cursos[[#This Row],[Modelo correcto]],Modelos[[Modelo correcto]:[¿En línea?]],2,FALSE),"REVISAR")</f>
        <v>XEROX</v>
      </c>
      <c r="E1420" s="18" t="str">
        <f>+IFERROR(VLOOKUP(Cursos[[#This Row],[Modelo correcto]],Modelos[[Modelo correcto]:[¿En línea?]],3,FALSE),"REVISAR")</f>
        <v>SÍ</v>
      </c>
      <c r="F1420" s="18" t="str">
        <f>+Cursos[[#This Row],[IS]]&amp;Cursos[[#This Row],[Modelo correcto]]</f>
        <v>BARRY VLADIMIR COURTENAY GUTIERREZCT102</v>
      </c>
      <c r="G1420" s="18">
        <v>0</v>
      </c>
      <c r="H1420" s="19">
        <v>43922</v>
      </c>
      <c r="I1420" s="18" t="str">
        <f>+IFERROR(VLOOKUP(Cursos[[#This Row],[Modelo correcto]],Modelos[[Modelo correcto]:[Aplica para certificación]],4,FALSE),"REVISAR")</f>
        <v>NO</v>
      </c>
    </row>
    <row r="1421" spans="1:9" x14ac:dyDescent="0.25">
      <c r="A1421" s="144" t="s">
        <v>306</v>
      </c>
      <c r="B1421">
        <v>1</v>
      </c>
      <c r="C1421" s="10" t="s">
        <v>295</v>
      </c>
      <c r="D1421" s="18" t="str">
        <f>+IFERROR(VLOOKUP(Cursos[[#This Row],[Modelo correcto]],Modelos[[Modelo correcto]:[¿En línea?]],2,FALSE),"REVISAR")</f>
        <v>XEROX</v>
      </c>
      <c r="E1421" s="18" t="str">
        <f>+IFERROR(VLOOKUP(Cursos[[#This Row],[Modelo correcto]],Modelos[[Modelo correcto]:[¿En línea?]],3,FALSE),"REVISAR")</f>
        <v>SÍ</v>
      </c>
      <c r="F1421" s="18" t="str">
        <f>+Cursos[[#This Row],[IS]]&amp;Cursos[[#This Row],[Modelo correcto]]</f>
        <v>BARRY VLADIMIR COURTENAY GUTIERREZIDMNTFR</v>
      </c>
      <c r="G1421" s="18">
        <v>0</v>
      </c>
      <c r="H1421" s="19">
        <v>43891</v>
      </c>
      <c r="I1421" s="18" t="str">
        <f>+IFERROR(VLOOKUP(Cursos[[#This Row],[Modelo correcto]],Modelos[[Modelo correcto]:[Aplica para certificación]],4,FALSE),"REVISAR")</f>
        <v>SÍ</v>
      </c>
    </row>
    <row r="1422" spans="1:9" x14ac:dyDescent="0.25">
      <c r="A1422" s="144" t="s">
        <v>306</v>
      </c>
      <c r="B1422">
        <v>1</v>
      </c>
      <c r="C1422" s="145" t="s">
        <v>296</v>
      </c>
      <c r="D1422" s="18" t="str">
        <f>+IFERROR(VLOOKUP(Cursos[[#This Row],[Modelo correcto]],Modelos[[Modelo correcto]:[¿En línea?]],2,FALSE),"REVISAR")</f>
        <v>XEROX</v>
      </c>
      <c r="E1422" s="18" t="str">
        <f>+IFERROR(VLOOKUP(Cursos[[#This Row],[Modelo correcto]],Modelos[[Modelo correcto]:[¿En línea?]],3,FALSE),"REVISAR")</f>
        <v>SÍ</v>
      </c>
      <c r="F1422" s="18" t="str">
        <f>+Cursos[[#This Row],[IS]]&amp;Cursos[[#This Row],[Modelo correcto]]</f>
        <v>BARRY VLADIMIR COURTENAY GUTIERREZINSNTFR</v>
      </c>
      <c r="G1422" s="18">
        <v>0</v>
      </c>
      <c r="H1422" s="19">
        <v>43891</v>
      </c>
      <c r="I1422" s="18" t="str">
        <f>+IFERROR(VLOOKUP(Cursos[[#This Row],[Modelo correcto]],Modelos[[Modelo correcto]:[Aplica para certificación]],4,FALSE),"REVISAR")</f>
        <v>SÍ</v>
      </c>
    </row>
    <row r="1423" spans="1:9" x14ac:dyDescent="0.25">
      <c r="A1423" s="144" t="s">
        <v>306</v>
      </c>
      <c r="B1423">
        <v>1</v>
      </c>
      <c r="C1423" s="145" t="s">
        <v>260</v>
      </c>
      <c r="D1423" s="18" t="str">
        <f>+IFERROR(VLOOKUP(Cursos[[#This Row],[Modelo correcto]],Modelos[[Modelo correcto]:[¿En línea?]],2,FALSE),"REVISAR")</f>
        <v>XEROX</v>
      </c>
      <c r="E1423" s="18" t="str">
        <f>+IFERROR(VLOOKUP(Cursos[[#This Row],[Modelo correcto]],Modelos[[Modelo correcto]:[¿En línea?]],3,FALSE),"REVISAR")</f>
        <v>SÍ</v>
      </c>
      <c r="F1423" s="18" t="str">
        <f>+Cursos[[#This Row],[IS]]&amp;Cursos[[#This Row],[Modelo correcto]]</f>
        <v>BARRY VLADIMIR COURTENAY GUTIERREZOS2082</v>
      </c>
      <c r="G1423" s="18">
        <v>0</v>
      </c>
      <c r="H1423" s="19">
        <v>43922</v>
      </c>
      <c r="I1423" s="18" t="str">
        <f>+IFERROR(VLOOKUP(Cursos[[#This Row],[Modelo correcto]],Modelos[[Modelo correcto]:[Aplica para certificación]],4,FALSE),"REVISAR")</f>
        <v>SÍ</v>
      </c>
    </row>
    <row r="1424" spans="1:9" x14ac:dyDescent="0.25">
      <c r="A1424" s="144" t="s">
        <v>2771</v>
      </c>
      <c r="B1424">
        <v>1</v>
      </c>
      <c r="C1424" s="10" t="s">
        <v>249</v>
      </c>
      <c r="D1424" s="10" t="str">
        <f>+IFERROR(VLOOKUP(Cursos[[#This Row],[Modelo correcto]],Modelos[[Modelo correcto]:[¿En línea?]],2,FALSE),"REVISAR")</f>
        <v>XEROX</v>
      </c>
      <c r="E1424" s="10" t="str">
        <f>+IFERROR(VLOOKUP(Cursos[[#This Row],[Modelo correcto]],Modelos[[Modelo correcto]:[¿En línea?]],3,FALSE),"REVISAR")</f>
        <v>SÍ</v>
      </c>
      <c r="F1424" s="18" t="str">
        <f>+Cursos[[#This Row],[IS]]&amp;Cursos[[#This Row],[Modelo correcto]]</f>
        <v>EDGAR ARAM CHAVEZ GOVEAAB80XTA</v>
      </c>
      <c r="G1424" s="18">
        <v>1</v>
      </c>
      <c r="H1424" s="18"/>
      <c r="I1424" s="18" t="str">
        <f>+IFERROR(VLOOKUP(Cursos[[#This Row],[Modelo correcto]],Modelos[[Modelo correcto]:[Aplica para certificación]],4,FALSE),"REVISAR")</f>
        <v>SÍ</v>
      </c>
    </row>
    <row r="1425" spans="1:9" x14ac:dyDescent="0.25">
      <c r="A1425" s="144" t="s">
        <v>2771</v>
      </c>
      <c r="B1425">
        <v>1</v>
      </c>
      <c r="C1425" s="10" t="s">
        <v>251</v>
      </c>
      <c r="D1425" s="10" t="str">
        <f>+IFERROR(VLOOKUP(Cursos[[#This Row],[Modelo correcto]],Modelos[[Modelo correcto]:[¿En línea?]],2,FALSE),"REVISAR")</f>
        <v>XEROX</v>
      </c>
      <c r="E1425" s="10" t="str">
        <f>+IFERROR(VLOOKUP(Cursos[[#This Row],[Modelo correcto]],Modelos[[Modelo correcto]:[¿En línea?]],3,FALSE),"REVISAR")</f>
        <v>SÍ</v>
      </c>
      <c r="F1425" s="18" t="str">
        <f>+Cursos[[#This Row],[IS]]&amp;Cursos[[#This Row],[Modelo correcto]]</f>
        <v>EDGAR ARAM CHAVEZ GOVEAAC80XTA</v>
      </c>
      <c r="G1425" s="18">
        <v>1</v>
      </c>
      <c r="H1425" s="18"/>
      <c r="I1425" s="18" t="str">
        <f>+IFERROR(VLOOKUP(Cursos[[#This Row],[Modelo correcto]],Modelos[[Modelo correcto]:[Aplica para certificación]],4,FALSE),"REVISAR")</f>
        <v>SÍ</v>
      </c>
    </row>
    <row r="1426" spans="1:9" x14ac:dyDescent="0.25">
      <c r="A1426" s="144" t="s">
        <v>306</v>
      </c>
      <c r="B1426">
        <v>1</v>
      </c>
      <c r="C1426" s="10" t="s">
        <v>247</v>
      </c>
      <c r="D1426" s="18" t="str">
        <f>+IFERROR(VLOOKUP(Cursos[[#This Row],[Modelo correcto]],Modelos[[Modelo correcto]:[¿En línea?]],2,FALSE),"REVISAR")</f>
        <v>XEROX</v>
      </c>
      <c r="E1426" s="18" t="str">
        <f>+IFERROR(VLOOKUP(Cursos[[#This Row],[Modelo correcto]],Modelos[[Modelo correcto]:[¿En línea?]],3,FALSE),"REVISAR")</f>
        <v>SÍ</v>
      </c>
      <c r="F1426" s="18" t="str">
        <f>+Cursos[[#This Row],[IS]]&amp;Cursos[[#This Row],[Modelo correcto]]</f>
        <v>BARRY VLADIMIR COURTENAY GUTIERREZP4622LP</v>
      </c>
      <c r="G1426" s="18">
        <v>0</v>
      </c>
      <c r="H1426" s="19">
        <v>43922</v>
      </c>
      <c r="I1426" s="18" t="str">
        <f>+IFERROR(VLOOKUP(Cursos[[#This Row],[Modelo correcto]],Modelos[[Modelo correcto]:[Aplica para certificación]],4,FALSE),"REVISAR")</f>
        <v>NO</v>
      </c>
    </row>
    <row r="1427" spans="1:9" x14ac:dyDescent="0.25">
      <c r="A1427" s="144" t="s">
        <v>306</v>
      </c>
      <c r="B1427">
        <v>1</v>
      </c>
      <c r="C1427" s="63" t="s">
        <v>299</v>
      </c>
      <c r="D1427" s="18" t="str">
        <f>+IFERROR(VLOOKUP(Cursos[[#This Row],[Modelo correcto]],Modelos[[Modelo correcto]:[¿En línea?]],2,FALSE),"REVISAR")</f>
        <v>XEROX</v>
      </c>
      <c r="E1427" s="18" t="str">
        <f>+IFERROR(VLOOKUP(Cursos[[#This Row],[Modelo correcto]],Modelos[[Modelo correcto]:[¿En línea?]],3,FALSE),"REVISAR")</f>
        <v>SÍ</v>
      </c>
      <c r="F1427" s="18" t="str">
        <f>+Cursos[[#This Row],[IS]]&amp;Cursos[[#This Row],[Modelo correcto]]</f>
        <v>BARRY VLADIMIR COURTENAY GUTIERREZTSTNTFR</v>
      </c>
      <c r="G1427" s="18">
        <v>1</v>
      </c>
      <c r="H1427" s="19">
        <v>43891</v>
      </c>
      <c r="I1427" s="18" t="str">
        <f>+IFERROR(VLOOKUP(Cursos[[#This Row],[Modelo correcto]],Modelos[[Modelo correcto]:[Aplica para certificación]],4,FALSE),"REVISAR")</f>
        <v>SÍ</v>
      </c>
    </row>
    <row r="1428" spans="1:9" x14ac:dyDescent="0.25">
      <c r="A1428" s="144" t="s">
        <v>306</v>
      </c>
      <c r="B1428">
        <v>1</v>
      </c>
      <c r="C1428" s="63" t="s">
        <v>256</v>
      </c>
      <c r="D1428" s="18" t="str">
        <f>+IFERROR(VLOOKUP(Cursos[[#This Row],[Modelo correcto]],Modelos[[Modelo correcto]:[¿En línea?]],2,FALSE),"REVISAR")</f>
        <v>XEROX</v>
      </c>
      <c r="E1428" s="18" t="str">
        <f>+IFERROR(VLOOKUP(Cursos[[#This Row],[Modelo correcto]],Modelos[[Modelo correcto]:[¿En línea?]],3,FALSE),"REVISAR")</f>
        <v>SÍ</v>
      </c>
      <c r="F1428" s="18" t="str">
        <f>+Cursos[[#This Row],[IS]]&amp;Cursos[[#This Row],[Modelo correcto]]</f>
        <v>BARRY VLADIMIR COURTENAY GUTIERREZVB40NTF</v>
      </c>
      <c r="G1428" s="18">
        <v>1</v>
      </c>
      <c r="H1428" s="19">
        <v>43922</v>
      </c>
      <c r="I1428" s="18" t="str">
        <f>+IFERROR(VLOOKUP(Cursos[[#This Row],[Modelo correcto]],Modelos[[Modelo correcto]:[Aplica para certificación]],4,FALSE),"REVISAR")</f>
        <v>SÍ</v>
      </c>
    </row>
    <row r="1429" spans="1:9" x14ac:dyDescent="0.25">
      <c r="A1429" s="144" t="s">
        <v>306</v>
      </c>
      <c r="B1429">
        <v>1</v>
      </c>
      <c r="C1429" s="10" t="s">
        <v>78</v>
      </c>
      <c r="D1429" s="18" t="str">
        <f>+IFERROR(VLOOKUP(Cursos[[#This Row],[Modelo correcto]],Modelos[[Modelo correcto]:[¿En línea?]],2,FALSE),"REVISAR")</f>
        <v>XEROX</v>
      </c>
      <c r="E1429" s="18" t="str">
        <f>+IFERROR(VLOOKUP(Cursos[[#This Row],[Modelo correcto]],Modelos[[Modelo correcto]:[¿En línea?]],3,FALSE),"REVISAR")</f>
        <v>SÍ</v>
      </c>
      <c r="F1429" s="18" t="str">
        <f>+Cursos[[#This Row],[IS]]&amp;Cursos[[#This Row],[Modelo correcto]]</f>
        <v>BARRY VLADIMIR COURTENAY GUTIERREZWC57XFA</v>
      </c>
      <c r="G1429" s="18">
        <v>0</v>
      </c>
      <c r="H1429" s="19">
        <v>43922</v>
      </c>
      <c r="I1429" s="18" t="str">
        <f>+IFERROR(VLOOKUP(Cursos[[#This Row],[Modelo correcto]],Modelos[[Modelo correcto]:[Aplica para certificación]],4,FALSE),"REVISAR")</f>
        <v>NO</v>
      </c>
    </row>
    <row r="1430" spans="1:9" x14ac:dyDescent="0.25">
      <c r="A1430" s="144" t="s">
        <v>306</v>
      </c>
      <c r="B1430">
        <v>1</v>
      </c>
      <c r="C1430" s="10" t="s">
        <v>78</v>
      </c>
      <c r="D1430" s="18" t="str">
        <f>+IFERROR(VLOOKUP(Cursos[[#This Row],[Modelo correcto]],Modelos[[Modelo correcto]:[¿En línea?]],2,FALSE),"REVISAR")</f>
        <v>XEROX</v>
      </c>
      <c r="E1430" s="18" t="str">
        <f>+IFERROR(VLOOKUP(Cursos[[#This Row],[Modelo correcto]],Modelos[[Modelo correcto]:[¿En línea?]],3,FALSE),"REVISAR")</f>
        <v>SÍ</v>
      </c>
      <c r="F1430" s="18" t="str">
        <f>+Cursos[[#This Row],[IS]]&amp;Cursos[[#This Row],[Modelo correcto]]</f>
        <v>BARRY VLADIMIR COURTENAY GUTIERREZWC57XFA</v>
      </c>
      <c r="G1430" s="18">
        <v>0</v>
      </c>
      <c r="H1430" s="19">
        <v>43922</v>
      </c>
      <c r="I1430" s="18" t="str">
        <f>+IFERROR(VLOOKUP(Cursos[[#This Row],[Modelo correcto]],Modelos[[Modelo correcto]:[Aplica para certificación]],4,FALSE),"REVISAR")</f>
        <v>NO</v>
      </c>
    </row>
    <row r="1431" spans="1:9" x14ac:dyDescent="0.25">
      <c r="A1431" s="144" t="s">
        <v>2771</v>
      </c>
      <c r="B1431" s="29">
        <v>1</v>
      </c>
      <c r="C1431" s="52" t="s">
        <v>258</v>
      </c>
      <c r="D1431" s="18" t="str">
        <f>+IFERROR(VLOOKUP(Cursos[[#This Row],[Modelo correcto]],Modelos[[Modelo correcto]:[¿En línea?]],2,FALSE),"REVISAR")</f>
        <v>XEROX</v>
      </c>
      <c r="E1431" s="18" t="str">
        <f>+IFERROR(VLOOKUP(Cursos[[#This Row],[Modelo correcto]],Modelos[[Modelo correcto]:[¿En línea?]],3,FALSE),"REVISAR")</f>
        <v>SÍ</v>
      </c>
      <c r="F1431" s="18" t="str">
        <f>+Cursos[[#This Row],[IS]]&amp;Cursos[[#This Row],[Modelo correcto]]</f>
        <v>EDGAR ARAM CHAVEZ GOVEACMYKNTF</v>
      </c>
      <c r="G1431" s="18">
        <v>1</v>
      </c>
      <c r="H1431" s="19">
        <v>43800</v>
      </c>
      <c r="I1431" s="18" t="str">
        <f>+IFERROR(VLOOKUP(Cursos[[#This Row],[Modelo correcto]],Modelos[[Modelo correcto]:[Aplica para certificación]],4,FALSE),"REVISAR")</f>
        <v>SÍ</v>
      </c>
    </row>
    <row r="1432" spans="1:9" x14ac:dyDescent="0.25">
      <c r="A1432" s="144" t="s">
        <v>306</v>
      </c>
      <c r="B1432">
        <v>1</v>
      </c>
      <c r="C1432" s="10" t="s">
        <v>1290</v>
      </c>
      <c r="D1432" s="18" t="str">
        <f>+IFERROR(VLOOKUP(Cursos[[#This Row],[Modelo correcto]],Modelos[[Modelo correcto]:[¿En línea?]],2,FALSE),"REVISAR")</f>
        <v>XEROX</v>
      </c>
      <c r="E1432" s="18" t="str">
        <f>+IFERROR(VLOOKUP(Cursos[[#This Row],[Modelo correcto]],Modelos[[Modelo correcto]:[¿En línea?]],3,FALSE),"REVISAR")</f>
        <v>SÍ</v>
      </c>
      <c r="F1432" s="18" t="str">
        <f>+Cursos[[#This Row],[IS]]&amp;Cursos[[#This Row],[Modelo correcto]]</f>
        <v>BARRY VLADIMIR COURTENAY GUTIERREZXFF268</v>
      </c>
      <c r="G1432" s="18">
        <v>0</v>
      </c>
      <c r="H1432" s="19">
        <v>43922</v>
      </c>
      <c r="I1432" s="18" t="str">
        <f>+IFERROR(VLOOKUP(Cursos[[#This Row],[Modelo correcto]],Modelos[[Modelo correcto]:[Aplica para certificación]],4,FALSE),"REVISAR")</f>
        <v>NO</v>
      </c>
    </row>
    <row r="1433" spans="1:9" x14ac:dyDescent="0.25">
      <c r="A1433" s="144" t="s">
        <v>2771</v>
      </c>
      <c r="B1433">
        <v>1</v>
      </c>
      <c r="C1433" s="10" t="s">
        <v>248</v>
      </c>
      <c r="D1433" s="18" t="str">
        <f>+IFERROR(VLOOKUP(Cursos[[#This Row],[Modelo correcto]],Modelos[[Modelo correcto]:[¿En línea?]],2,FALSE),"REVISAR")</f>
        <v>XEROX</v>
      </c>
      <c r="E1433" s="18" t="str">
        <f>+IFERROR(VLOOKUP(Cursos[[#This Row],[Modelo correcto]],Modelos[[Modelo correcto]:[¿En línea?]],3,FALSE),"REVISAR")</f>
        <v>SÍ</v>
      </c>
      <c r="F1433" s="18" t="str">
        <f>+Cursos[[#This Row],[IS]]&amp;Cursos[[#This Row],[Modelo correcto]]</f>
        <v>EDGAR ARAM CHAVEZ GOVEAD12501</v>
      </c>
      <c r="G1433" s="18">
        <v>1</v>
      </c>
      <c r="H1433" s="19">
        <v>43800</v>
      </c>
      <c r="I1433" s="18" t="str">
        <f>+IFERROR(VLOOKUP(Cursos[[#This Row],[Modelo correcto]],Modelos[[Modelo correcto]:[Aplica para certificación]],4,FALSE),"REVISAR")</f>
        <v>SÍ</v>
      </c>
    </row>
    <row r="1434" spans="1:9" x14ac:dyDescent="0.25">
      <c r="A1434" s="144" t="s">
        <v>306</v>
      </c>
      <c r="B1434">
        <v>1</v>
      </c>
      <c r="C1434" s="145" t="s">
        <v>502</v>
      </c>
      <c r="D1434" s="18" t="str">
        <f>+IFERROR(VLOOKUP(Cursos[[#This Row],[Modelo correcto]],Modelos[[Modelo correcto]:[¿En línea?]],2,FALSE),"REVISAR")</f>
        <v>CANON</v>
      </c>
      <c r="E1434" s="18" t="str">
        <f>+IFERROR(VLOOKUP(Cursos[[#This Row],[Modelo correcto]],Modelos[[Modelo correcto]:[¿En línea?]],3,FALSE),"REVISAR")</f>
        <v>SÍ</v>
      </c>
      <c r="F1434" s="18" t="str">
        <f>+Cursos[[#This Row],[IS]]&amp;Cursos[[#This Row],[Modelo correcto]]</f>
        <v>BARRY VLADIMIR COURTENAY GUTIERREZIRA 6500/8500</v>
      </c>
      <c r="G1434" s="18">
        <v>1</v>
      </c>
      <c r="H1434" s="19">
        <v>43952</v>
      </c>
      <c r="I1434" s="18" t="str">
        <f>+IFERROR(VLOOKUP(Cursos[[#This Row],[Modelo correcto]],Modelos[[Modelo correcto]:[Aplica para certificación]],4,FALSE),"REVISAR")</f>
        <v>NO</v>
      </c>
    </row>
    <row r="1435" spans="1:9" x14ac:dyDescent="0.25">
      <c r="A1435" s="144" t="s">
        <v>306</v>
      </c>
      <c r="B1435">
        <v>1</v>
      </c>
      <c r="C1435" s="10" t="s">
        <v>528</v>
      </c>
      <c r="D1435" s="18" t="str">
        <f>+IFERROR(VLOOKUP(Cursos[[#This Row],[Modelo correcto]],Modelos[[Modelo correcto]:[¿En línea?]],2,FALSE),"REVISAR")</f>
        <v>CANON</v>
      </c>
      <c r="E1435" s="18" t="str">
        <f>+IFERROR(VLOOKUP(Cursos[[#This Row],[Modelo correcto]],Modelos[[Modelo correcto]:[¿En línea?]],3,FALSE),"REVISAR")</f>
        <v>SÍ</v>
      </c>
      <c r="F1435" s="18" t="str">
        <f>+Cursos[[#This Row],[IS]]&amp;Cursos[[#This Row],[Modelo correcto]]</f>
        <v>BARRY VLADIMIR COURTENAY GUTIERREZIRA4500</v>
      </c>
      <c r="G1435" s="18">
        <v>1</v>
      </c>
      <c r="H1435" s="19">
        <v>43952</v>
      </c>
      <c r="I1435" s="18" t="str">
        <f>+IFERROR(VLOOKUP(Cursos[[#This Row],[Modelo correcto]],Modelos[[Modelo correcto]:[Aplica para certificación]],4,FALSE),"REVISAR")</f>
        <v>NO</v>
      </c>
    </row>
    <row r="1436" spans="1:9" x14ac:dyDescent="0.25">
      <c r="A1436" s="144" t="s">
        <v>306</v>
      </c>
      <c r="B1436">
        <v>1</v>
      </c>
      <c r="C1436" s="10" t="s">
        <v>1239</v>
      </c>
      <c r="D1436" s="18" t="str">
        <f>+IFERROR(VLOOKUP(Cursos[[#This Row],[Modelo correcto]],Modelos[[Modelo correcto]:[¿En línea?]],2,FALSE),"REVISAR")</f>
        <v>CANON</v>
      </c>
      <c r="E1436" s="18" t="str">
        <f>+IFERROR(VLOOKUP(Cursos[[#This Row],[Modelo correcto]],Modelos[[Modelo correcto]:[¿En línea?]],3,FALSE),"REVISAR")</f>
        <v>SÍ</v>
      </c>
      <c r="F1436" s="18" t="str">
        <f>+Cursos[[#This Row],[IS]]&amp;Cursos[[#This Row],[Modelo correcto]]</f>
        <v>BARRY VLADIMIR COURTENAY GUTIERREZIRAC3500</v>
      </c>
      <c r="G1436" s="18">
        <v>1</v>
      </c>
      <c r="H1436" s="19">
        <v>43952</v>
      </c>
      <c r="I1436" s="18" t="str">
        <f>+IFERROR(VLOOKUP(Cursos[[#This Row],[Modelo correcto]],Modelos[[Modelo correcto]:[Aplica para certificación]],4,FALSE),"REVISAR")</f>
        <v>SÍ</v>
      </c>
    </row>
    <row r="1437" spans="1:9" x14ac:dyDescent="0.25">
      <c r="A1437" s="144" t="s">
        <v>306</v>
      </c>
      <c r="B1437">
        <v>1</v>
      </c>
      <c r="C1437" s="34" t="s">
        <v>1240</v>
      </c>
      <c r="D1437" s="18" t="str">
        <f>+IFERROR(VLOOKUP(Cursos[[#This Row],[Modelo correcto]],Modelos[[Modelo correcto]:[¿En línea?]],2,FALSE),"REVISAR")</f>
        <v>CANON</v>
      </c>
      <c r="E1437" s="18" t="str">
        <f>+IFERROR(VLOOKUP(Cursos[[#This Row],[Modelo correcto]],Modelos[[Modelo correcto]:[¿En línea?]],3,FALSE),"REVISAR")</f>
        <v>SÍ</v>
      </c>
      <c r="F1437" s="18" t="str">
        <f>+Cursos[[#This Row],[IS]]&amp;Cursos[[#This Row],[Modelo correcto]]</f>
        <v>BARRY VLADIMIR COURTENAY GUTIERREZIRAC5500</v>
      </c>
      <c r="G1437" s="18">
        <v>1</v>
      </c>
      <c r="H1437" s="19">
        <v>43952</v>
      </c>
      <c r="I1437" s="18" t="str">
        <f>+IFERROR(VLOOKUP(Cursos[[#This Row],[Modelo correcto]],Modelos[[Modelo correcto]:[Aplica para certificación]],4,FALSE),"REVISAR")</f>
        <v>SÍ</v>
      </c>
    </row>
    <row r="1438" spans="1:9" x14ac:dyDescent="0.25">
      <c r="A1438" s="144" t="s">
        <v>2773</v>
      </c>
      <c r="B1438">
        <v>1</v>
      </c>
      <c r="C1438" s="10" t="s">
        <v>869</v>
      </c>
      <c r="D1438" s="10" t="str">
        <f>+IFERROR(VLOOKUP(Cursos[[#This Row],[Modelo correcto]],Modelos[[Modelo correcto]:[¿En línea?]],2,FALSE),"REVISAR")</f>
        <v>BROTHER</v>
      </c>
      <c r="E1438" s="10" t="str">
        <f>+IFERROR(VLOOKUP(Cursos[[#This Row],[Modelo correcto]],Modelos[[Modelo correcto]:[¿En línea?]],3,FALSE),"REVISAR")</f>
        <v>SÍ</v>
      </c>
      <c r="F1438" s="18" t="str">
        <f>+Cursos[[#This Row],[IS]]&amp;Cursos[[#This Row],[Modelo correcto]]</f>
        <v>EDUARDO HERNANDEZ OCHOAMFC8710</v>
      </c>
      <c r="G1438" s="18">
        <v>1</v>
      </c>
      <c r="H1438" s="18"/>
      <c r="I1438" s="18" t="str">
        <f>+IFERROR(VLOOKUP(Cursos[[#This Row],[Modelo correcto]],Modelos[[Modelo correcto]:[Aplica para certificación]],4,FALSE),"REVISAR")</f>
        <v>NO</v>
      </c>
    </row>
    <row r="1439" spans="1:9" x14ac:dyDescent="0.25">
      <c r="A1439" s="144" t="s">
        <v>306</v>
      </c>
      <c r="B1439">
        <v>1</v>
      </c>
      <c r="C1439" s="10" t="s">
        <v>55</v>
      </c>
      <c r="D1439" s="18" t="str">
        <f>+IFERROR(VLOOKUP(Cursos[[#This Row],[Modelo correcto]],Modelos[[Modelo correcto]:[¿En línea?]],2,FALSE),"REVISAR")</f>
        <v>XEROX</v>
      </c>
      <c r="E1439" s="18" t="str">
        <f>+IFERROR(VLOOKUP(Cursos[[#This Row],[Modelo correcto]],Modelos[[Modelo correcto]:[¿En línea?]],3,FALSE),"REVISAR")</f>
        <v>SÍ</v>
      </c>
      <c r="F1439" s="18" t="str">
        <f>+Cursos[[#This Row],[IS]]&amp;Cursos[[#This Row],[Modelo correcto]]</f>
        <v>BARRY VLADIMIR COURTENAY GUTIERREZC15005</v>
      </c>
      <c r="G1439" s="18">
        <v>0</v>
      </c>
      <c r="H1439" s="19">
        <v>43952</v>
      </c>
      <c r="I1439" s="18" t="str">
        <f>+IFERROR(VLOOKUP(Cursos[[#This Row],[Modelo correcto]],Modelos[[Modelo correcto]:[Aplica para certificación]],4,FALSE),"REVISAR")</f>
        <v>SÍ</v>
      </c>
    </row>
    <row r="1440" spans="1:9" x14ac:dyDescent="0.25">
      <c r="A1440" s="144" t="s">
        <v>306</v>
      </c>
      <c r="B1440">
        <v>1</v>
      </c>
      <c r="C1440" s="10" t="s">
        <v>1197</v>
      </c>
      <c r="D1440" s="18" t="str">
        <f>+IFERROR(VLOOKUP(Cursos[[#This Row],[Modelo correcto]],Modelos[[Modelo correcto]:[¿En línea?]],2,FALSE),"REVISAR")</f>
        <v>XEROX</v>
      </c>
      <c r="E1440" s="18" t="str">
        <f>+IFERROR(VLOOKUP(Cursos[[#This Row],[Modelo correcto]],Modelos[[Modelo correcto]:[¿En línea?]],3,FALSE),"REVISAR")</f>
        <v>SÍ</v>
      </c>
      <c r="F1440" s="18" t="str">
        <f>+Cursos[[#This Row],[IS]]&amp;Cursos[[#This Row],[Modelo correcto]]</f>
        <v>BARRY VLADIMIR COURTENAY GUTIERREZCT103</v>
      </c>
      <c r="G1440" s="18">
        <v>0</v>
      </c>
      <c r="H1440" s="19">
        <v>43952</v>
      </c>
      <c r="I1440" s="18" t="str">
        <f>+IFERROR(VLOOKUP(Cursos[[#This Row],[Modelo correcto]],Modelos[[Modelo correcto]:[Aplica para certificación]],4,FALSE),"REVISAR")</f>
        <v>NO</v>
      </c>
    </row>
    <row r="1441" spans="1:9" x14ac:dyDescent="0.25">
      <c r="A1441" s="144" t="s">
        <v>306</v>
      </c>
      <c r="B1441">
        <v>1</v>
      </c>
      <c r="C1441" s="10" t="s">
        <v>289</v>
      </c>
      <c r="D1441" s="18" t="str">
        <f>+IFERROR(VLOOKUP(Cursos[[#This Row],[Modelo correcto]],Modelos[[Modelo correcto]:[¿En línea?]],2,FALSE),"REVISAR")</f>
        <v>XEROX</v>
      </c>
      <c r="E1441" s="18" t="str">
        <f>+IFERROR(VLOOKUP(Cursos[[#This Row],[Modelo correcto]],Modelos[[Modelo correcto]:[¿En línea?]],3,FALSE),"REVISAR")</f>
        <v>SÍ</v>
      </c>
      <c r="F1441" s="18" t="str">
        <f>+Cursos[[#This Row],[IS]]&amp;Cursos[[#This Row],[Modelo correcto]]</f>
        <v>BARRY VLADIMIR COURTENAY GUTIERREZOFLXFIN</v>
      </c>
      <c r="G1441" s="18">
        <v>0</v>
      </c>
      <c r="H1441" s="19">
        <v>43952</v>
      </c>
      <c r="I1441" s="18" t="str">
        <f>+IFERROR(VLOOKUP(Cursos[[#This Row],[Modelo correcto]],Modelos[[Modelo correcto]:[Aplica para certificación]],4,FALSE),"REVISAR")</f>
        <v>SÍ</v>
      </c>
    </row>
    <row r="1442" spans="1:9" x14ac:dyDescent="0.25">
      <c r="A1442" s="144" t="s">
        <v>2771</v>
      </c>
      <c r="B1442">
        <v>1</v>
      </c>
      <c r="C1442" s="10" t="s">
        <v>260</v>
      </c>
      <c r="D1442" s="18" t="str">
        <f>+IFERROR(VLOOKUP(Cursos[[#This Row],[Modelo correcto]],Modelos[[Modelo correcto]:[¿En línea?]],2,FALSE),"REVISAR")</f>
        <v>XEROX</v>
      </c>
      <c r="E1442" s="18" t="str">
        <f>+IFERROR(VLOOKUP(Cursos[[#This Row],[Modelo correcto]],Modelos[[Modelo correcto]:[¿En línea?]],3,FALSE),"REVISAR")</f>
        <v>SÍ</v>
      </c>
      <c r="F1442" s="18" t="str">
        <f>+Cursos[[#This Row],[IS]]&amp;Cursos[[#This Row],[Modelo correcto]]</f>
        <v>EDGAR ARAM CHAVEZ GOVEAOS2082</v>
      </c>
      <c r="G1442" s="18">
        <v>1</v>
      </c>
      <c r="H1442" s="18"/>
      <c r="I1442" s="18" t="str">
        <f>+IFERROR(VLOOKUP(Cursos[[#This Row],[Modelo correcto]],Modelos[[Modelo correcto]:[Aplica para certificación]],4,FALSE),"REVISAR")</f>
        <v>SÍ</v>
      </c>
    </row>
    <row r="1443" spans="1:9" x14ac:dyDescent="0.25">
      <c r="A1443" s="144" t="s">
        <v>2771</v>
      </c>
      <c r="B1443">
        <v>1</v>
      </c>
      <c r="C1443" s="10" t="s">
        <v>253</v>
      </c>
      <c r="D1443" s="18" t="str">
        <f>+IFERROR(VLOOKUP(Cursos[[#This Row],[Modelo correcto]],Modelos[[Modelo correcto]:[¿En línea?]],2,FALSE),"REVISAR")</f>
        <v>XEROX</v>
      </c>
      <c r="E1443" s="18" t="str">
        <f>+IFERROR(VLOOKUP(Cursos[[#This Row],[Modelo correcto]],Modelos[[Modelo correcto]:[¿En línea?]],3,FALSE),"REVISAR")</f>
        <v>SÍ</v>
      </c>
      <c r="F1443" s="18" t="str">
        <f>+Cursos[[#This Row],[IS]]&amp;Cursos[[#This Row],[Modelo correcto]]</f>
        <v>EDGAR ARAM CHAVEZ GOVEAP3320LP</v>
      </c>
      <c r="G1443" s="18">
        <v>0</v>
      </c>
      <c r="H1443" s="19">
        <v>43647</v>
      </c>
      <c r="I1443" s="18" t="str">
        <f>+IFERROR(VLOOKUP(Cursos[[#This Row],[Modelo correcto]],Modelos[[Modelo correcto]:[Aplica para certificación]],4,FALSE),"REVISAR")</f>
        <v>NO</v>
      </c>
    </row>
    <row r="1444" spans="1:9" x14ac:dyDescent="0.25">
      <c r="A1444" s="144" t="s">
        <v>2771</v>
      </c>
      <c r="B1444">
        <v>1</v>
      </c>
      <c r="C1444" s="10" t="s">
        <v>253</v>
      </c>
      <c r="D1444" s="18" t="str">
        <f>+IFERROR(VLOOKUP(Cursos[[#This Row],[Modelo correcto]],Modelos[[Modelo correcto]:[¿En línea?]],2,FALSE),"REVISAR")</f>
        <v>XEROX</v>
      </c>
      <c r="E1444" s="18" t="str">
        <f>+IFERROR(VLOOKUP(Cursos[[#This Row],[Modelo correcto]],Modelos[[Modelo correcto]:[¿En línea?]],3,FALSE),"REVISAR")</f>
        <v>SÍ</v>
      </c>
      <c r="F1444" s="18" t="str">
        <f>+Cursos[[#This Row],[IS]]&amp;Cursos[[#This Row],[Modelo correcto]]</f>
        <v>EDGAR ARAM CHAVEZ GOVEAP3320LP</v>
      </c>
      <c r="G1444" s="18">
        <v>1</v>
      </c>
      <c r="H1444" s="18"/>
      <c r="I1444" s="18" t="str">
        <f>+IFERROR(VLOOKUP(Cursos[[#This Row],[Modelo correcto]],Modelos[[Modelo correcto]:[Aplica para certificación]],4,FALSE),"REVISAR")</f>
        <v>NO</v>
      </c>
    </row>
    <row r="1445" spans="1:9" x14ac:dyDescent="0.25">
      <c r="A1445" s="144" t="s">
        <v>2771</v>
      </c>
      <c r="B1445">
        <v>1</v>
      </c>
      <c r="C1445" s="10" t="s">
        <v>277</v>
      </c>
      <c r="D1445" s="10" t="str">
        <f>+IFERROR(VLOOKUP(Cursos[[#This Row],[Modelo correcto]],Modelos[[Modelo correcto]:[¿En línea?]],2,FALSE),"REVISAR")</f>
        <v>XEROX</v>
      </c>
      <c r="E1445" s="10" t="str">
        <f>+IFERROR(VLOOKUP(Cursos[[#This Row],[Modelo correcto]],Modelos[[Modelo correcto]:[¿En línea?]],3,FALSE),"REVISAR")</f>
        <v>SÍ</v>
      </c>
      <c r="F1445" s="18" t="str">
        <f>+Cursos[[#This Row],[IS]]&amp;Cursos[[#This Row],[Modelo correcto]]</f>
        <v>EDGAR ARAM CHAVEZ GOVEAP3610LP</v>
      </c>
      <c r="G1445" s="18">
        <v>1</v>
      </c>
      <c r="H1445" s="18"/>
      <c r="I1445" s="18" t="str">
        <f>+IFERROR(VLOOKUP(Cursos[[#This Row],[Modelo correcto]],Modelos[[Modelo correcto]:[Aplica para certificación]],4,FALSE),"REVISAR")</f>
        <v>NO</v>
      </c>
    </row>
    <row r="1446" spans="1:9" x14ac:dyDescent="0.25">
      <c r="A1446" s="144" t="s">
        <v>306</v>
      </c>
      <c r="B1446">
        <v>1</v>
      </c>
      <c r="C1446" s="10" t="s">
        <v>52</v>
      </c>
      <c r="D1446" s="18" t="str">
        <f>+IFERROR(VLOOKUP(Cursos[[#This Row],[Modelo correcto]],Modelos[[Modelo correcto]:[¿En línea?]],2,FALSE),"REVISAR")</f>
        <v>XEROX</v>
      </c>
      <c r="E1446" s="18" t="str">
        <f>+IFERROR(VLOOKUP(Cursos[[#This Row],[Modelo correcto]],Modelos[[Modelo correcto]:[¿En línea?]],3,FALSE),"REVISAR")</f>
        <v>SÍ</v>
      </c>
      <c r="F1446" s="18" t="str">
        <f>+Cursos[[#This Row],[IS]]&amp;Cursos[[#This Row],[Modelo correcto]]</f>
        <v>BARRY VLADIMIR COURTENAY GUTIERREZOS2048</v>
      </c>
      <c r="G1446" s="18">
        <v>0</v>
      </c>
      <c r="H1446" s="19">
        <v>43952</v>
      </c>
      <c r="I1446" s="18" t="str">
        <f>+IFERROR(VLOOKUP(Cursos[[#This Row],[Modelo correcto]],Modelos[[Modelo correcto]:[Aplica para certificación]],4,FALSE),"REVISAR")</f>
        <v>NO</v>
      </c>
    </row>
    <row r="1447" spans="1:9" x14ac:dyDescent="0.25">
      <c r="A1447" s="144" t="s">
        <v>306</v>
      </c>
      <c r="B1447">
        <v>1</v>
      </c>
      <c r="C1447" s="10" t="s">
        <v>1105</v>
      </c>
      <c r="D1447" s="18" t="str">
        <f>+IFERROR(VLOOKUP(Cursos[[#This Row],[Modelo correcto]],Modelos[[Modelo correcto]:[¿En línea?]],2,FALSE),"REVISAR")</f>
        <v>XEROX</v>
      </c>
      <c r="E1447" s="18" t="str">
        <f>+IFERROR(VLOOKUP(Cursos[[#This Row],[Modelo correcto]],Modelos[[Modelo correcto]:[¿En línea?]],3,FALSE),"REVISAR")</f>
        <v>SÍ</v>
      </c>
      <c r="F1447" s="18" t="str">
        <f>+Cursos[[#This Row],[IS]]&amp;Cursos[[#This Row],[Modelo correcto]]</f>
        <v>BARRY VLADIMIR COURTENAY GUTIERREZPB91TPS</v>
      </c>
      <c r="G1447" s="18">
        <v>0</v>
      </c>
      <c r="H1447" s="19">
        <v>43952</v>
      </c>
      <c r="I1447" s="18" t="str">
        <f>+IFERROR(VLOOKUP(Cursos[[#This Row],[Modelo correcto]],Modelos[[Modelo correcto]:[Aplica para certificación]],4,FALSE),"REVISAR")</f>
        <v>NO</v>
      </c>
    </row>
    <row r="1448" spans="1:9" x14ac:dyDescent="0.25">
      <c r="A1448" s="144" t="s">
        <v>306</v>
      </c>
      <c r="B1448">
        <v>1</v>
      </c>
      <c r="C1448" s="10" t="s">
        <v>1156</v>
      </c>
      <c r="D1448" s="18" t="str">
        <f>+IFERROR(VLOOKUP(Cursos[[#This Row],[Modelo correcto]],Modelos[[Modelo correcto]:[¿En línea?]],2,FALSE),"REVISAR")</f>
        <v>XEROX</v>
      </c>
      <c r="E1448" s="18" t="str">
        <f>+IFERROR(VLOOKUP(Cursos[[#This Row],[Modelo correcto]],Modelos[[Modelo correcto]:[¿En línea?]],3,FALSE),"REVISAR")</f>
        <v>SÍ</v>
      </c>
      <c r="F1448" s="18" t="str">
        <f>+Cursos[[#This Row],[IS]]&amp;Cursos[[#This Row],[Modelo correcto]]</f>
        <v>BARRY VLADIMIR COURTENAY GUTIERREZPC90CMYK</v>
      </c>
      <c r="G1448" s="18">
        <v>0</v>
      </c>
      <c r="H1448" s="19">
        <v>43952</v>
      </c>
      <c r="I1448" s="18" t="str">
        <f>+IFERROR(VLOOKUP(Cursos[[#This Row],[Modelo correcto]],Modelos[[Modelo correcto]:[Aplica para certificación]],4,FALSE),"REVISAR")</f>
        <v>NO</v>
      </c>
    </row>
    <row r="1449" spans="1:9" x14ac:dyDescent="0.25">
      <c r="A1449" s="144" t="s">
        <v>2762</v>
      </c>
      <c r="B1449">
        <v>1</v>
      </c>
      <c r="C1449" s="10" t="s">
        <v>212</v>
      </c>
      <c r="D1449" s="18" t="str">
        <f>+IFERROR(VLOOKUP(Cursos[[#This Row],[Modelo correcto]],Modelos[[Modelo correcto]:[¿En línea?]],2,FALSE),"REVISAR")</f>
        <v>XEROX</v>
      </c>
      <c r="E1449" s="18" t="str">
        <f>+IFERROR(VLOOKUP(Cursos[[#This Row],[Modelo correcto]],Modelos[[Modelo correcto]:[¿En línea?]],3,FALSE),"REVISAR")</f>
        <v>SÍ</v>
      </c>
      <c r="F1449" s="18" t="str">
        <f>+Cursos[[#This Row],[IS]]&amp;Cursos[[#This Row],[Modelo correcto]]</f>
        <v>CARLOS ALEJANDRO GUTIRREZ/ MUÑOZS009132</v>
      </c>
      <c r="G1449" s="18">
        <v>1</v>
      </c>
      <c r="H1449" s="19">
        <v>43647</v>
      </c>
      <c r="I1449" s="18" t="str">
        <f>+IFERROR(VLOOKUP(Cursos[[#This Row],[Modelo correcto]],Modelos[[Modelo correcto]:[Aplica para certificación]],4,FALSE),"REVISAR")</f>
        <v>SÍ</v>
      </c>
    </row>
    <row r="1450" spans="1:9" x14ac:dyDescent="0.25">
      <c r="A1450" s="144" t="s">
        <v>306</v>
      </c>
      <c r="B1450">
        <v>1</v>
      </c>
      <c r="C1450" s="145" t="s">
        <v>276</v>
      </c>
      <c r="D1450" s="18" t="str">
        <f>+IFERROR(VLOOKUP(Cursos[[#This Row],[Modelo correcto]],Modelos[[Modelo correcto]:[¿En línea?]],2,FALSE),"REVISAR")</f>
        <v>XEROX</v>
      </c>
      <c r="E1450" s="18" t="str">
        <f>+IFERROR(VLOOKUP(Cursos[[#This Row],[Modelo correcto]],Modelos[[Modelo correcto]:[¿En línea?]],3,FALSE),"REVISAR")</f>
        <v>SÍ</v>
      </c>
      <c r="F1450" s="18" t="str">
        <f>+Cursos[[#This Row],[IS]]&amp;Cursos[[#This Row],[Modelo correcto]]</f>
        <v>BARRY VLADIMIR COURTENAY GUTIERREZPC90XTA</v>
      </c>
      <c r="G1450" s="18">
        <v>1</v>
      </c>
      <c r="H1450" s="19">
        <v>43952</v>
      </c>
      <c r="I1450" s="18" t="str">
        <f>+IFERROR(VLOOKUP(Cursos[[#This Row],[Modelo correcto]],Modelos[[Modelo correcto]:[Aplica para certificación]],4,FALSE),"REVISAR")</f>
        <v>SÍ</v>
      </c>
    </row>
    <row r="1451" spans="1:9" x14ac:dyDescent="0.25">
      <c r="A1451" s="144" t="s">
        <v>2771</v>
      </c>
      <c r="B1451">
        <v>1</v>
      </c>
      <c r="C1451" s="10" t="s">
        <v>256</v>
      </c>
      <c r="D1451" s="10" t="str">
        <f>+IFERROR(VLOOKUP(Cursos[[#This Row],[Modelo correcto]],Modelos[[Modelo correcto]:[¿En línea?]],2,FALSE),"REVISAR")</f>
        <v>XEROX</v>
      </c>
      <c r="E1451" s="10" t="str">
        <f>+IFERROR(VLOOKUP(Cursos[[#This Row],[Modelo correcto]],Modelos[[Modelo correcto]:[¿En línea?]],3,FALSE),"REVISAR")</f>
        <v>SÍ</v>
      </c>
      <c r="F1451" s="18" t="str">
        <f>+Cursos[[#This Row],[IS]]&amp;Cursos[[#This Row],[Modelo correcto]]</f>
        <v>EDGAR ARAM CHAVEZ GOVEAVB40NTF</v>
      </c>
      <c r="G1451" s="18">
        <v>1</v>
      </c>
      <c r="H1451" s="19">
        <v>43770</v>
      </c>
      <c r="I1451" s="18" t="str">
        <f>+IFERROR(VLOOKUP(Cursos[[#This Row],[Modelo correcto]],Modelos[[Modelo correcto]:[Aplica para certificación]],4,FALSE),"REVISAR")</f>
        <v>SÍ</v>
      </c>
    </row>
    <row r="1452" spans="1:9" x14ac:dyDescent="0.25">
      <c r="A1452" s="144" t="s">
        <v>2771</v>
      </c>
      <c r="B1452">
        <v>1</v>
      </c>
      <c r="C1452" s="63" t="s">
        <v>263</v>
      </c>
      <c r="D1452" s="10" t="str">
        <f>+IFERROR(VLOOKUP(Cursos[[#This Row],[Modelo correcto]],Modelos[[Modelo correcto]:[¿En línea?]],2,FALSE),"REVISAR")</f>
        <v>XEROX</v>
      </c>
      <c r="E1452" s="10" t="str">
        <f>+IFERROR(VLOOKUP(Cursos[[#This Row],[Modelo correcto]],Modelos[[Modelo correcto]:[¿En línea?]],3,FALSE),"REVISAR")</f>
        <v>SÍ</v>
      </c>
      <c r="F1452" s="18" t="str">
        <f>+Cursos[[#This Row],[IS]]&amp;Cursos[[#This Row],[Modelo correcto]]</f>
        <v>EDGAR ARAM CHAVEZ GOVEAVB70NTF</v>
      </c>
      <c r="G1452" s="18">
        <v>1</v>
      </c>
      <c r="H1452" s="18"/>
      <c r="I1452" s="18" t="str">
        <f>+IFERROR(VLOOKUP(Cursos[[#This Row],[Modelo correcto]],Modelos[[Modelo correcto]:[Aplica para certificación]],4,FALSE),"REVISAR")</f>
        <v>SÍ</v>
      </c>
    </row>
    <row r="1453" spans="1:9" x14ac:dyDescent="0.25">
      <c r="A1453" s="144" t="s">
        <v>2771</v>
      </c>
      <c r="B1453">
        <v>1</v>
      </c>
      <c r="C1453" s="10" t="s">
        <v>266</v>
      </c>
      <c r="D1453" s="10" t="str">
        <f>+IFERROR(VLOOKUP(Cursos[[#This Row],[Modelo correcto]],Modelos[[Modelo correcto]:[¿En línea?]],2,FALSE),"REVISAR")</f>
        <v>XEROX</v>
      </c>
      <c r="E1453" s="10" t="str">
        <f>+IFERROR(VLOOKUP(Cursos[[#This Row],[Modelo correcto]],Modelos[[Modelo correcto]:[¿En línea?]],3,FALSE),"REVISAR")</f>
        <v>SÍ</v>
      </c>
      <c r="F1453" s="18" t="str">
        <f>+Cursos[[#This Row],[IS]]&amp;Cursos[[#This Row],[Modelo correcto]]</f>
        <v>EDGAR ARAM CHAVEZ GOVEAVC70NTF</v>
      </c>
      <c r="G1453" s="18">
        <v>1</v>
      </c>
      <c r="H1453" s="18"/>
      <c r="I1453" s="18" t="str">
        <f>+IFERROR(VLOOKUP(Cursos[[#This Row],[Modelo correcto]],Modelos[[Modelo correcto]:[Aplica para certificación]],4,FALSE),"REVISAR")</f>
        <v>SÍ</v>
      </c>
    </row>
    <row r="1454" spans="1:9" x14ac:dyDescent="0.25">
      <c r="A1454" s="144" t="s">
        <v>306</v>
      </c>
      <c r="B1454">
        <v>1</v>
      </c>
      <c r="C1454" s="10" t="s">
        <v>92</v>
      </c>
      <c r="D1454" s="18" t="str">
        <f>+IFERROR(VLOOKUP(Cursos[[#This Row],[Modelo correcto]],Modelos[[Modelo correcto]:[¿En línea?]],2,FALSE),"REVISAR")</f>
        <v>XEROX</v>
      </c>
      <c r="E1454" s="18" t="str">
        <f>+IFERROR(VLOOKUP(Cursos[[#This Row],[Modelo correcto]],Modelos[[Modelo correcto]:[¿En línea?]],3,FALSE),"REVISAR")</f>
        <v>SÍ</v>
      </c>
      <c r="F1454" s="18" t="str">
        <f>+Cursos[[#This Row],[IS]]&amp;Cursos[[#This Row],[Modelo correcto]]</f>
        <v>BARRY VLADIMIR COURTENAY GUTIERREZE16M00</v>
      </c>
      <c r="G1454" s="18">
        <v>0</v>
      </c>
      <c r="H1454" s="19">
        <v>43952</v>
      </c>
      <c r="I1454" s="18" t="str">
        <f>+IFERROR(VLOOKUP(Cursos[[#This Row],[Modelo correcto]],Modelos[[Modelo correcto]:[Aplica para certificación]],4,FALSE),"REVISAR")</f>
        <v>NO</v>
      </c>
    </row>
    <row r="1455" spans="1:9" x14ac:dyDescent="0.25">
      <c r="A1455" s="144" t="s">
        <v>2771</v>
      </c>
      <c r="B1455">
        <v>1</v>
      </c>
      <c r="C1455" s="10" t="s">
        <v>264</v>
      </c>
      <c r="D1455" s="10" t="str">
        <f>+IFERROR(VLOOKUP(Cursos[[#This Row],[Modelo correcto]],Modelos[[Modelo correcto]:[¿En línea?]],2,FALSE),"REVISAR")</f>
        <v>XEROX</v>
      </c>
      <c r="E1455" s="10" t="str">
        <f>+IFERROR(VLOOKUP(Cursos[[#This Row],[Modelo correcto]],Modelos[[Modelo correcto]:[¿En línea?]],3,FALSE),"REVISAR")</f>
        <v>SÍ</v>
      </c>
      <c r="F1455" s="18" t="str">
        <f>+Cursos[[#This Row],[IS]]&amp;Cursos[[#This Row],[Modelo correcto]]</f>
        <v>EDGAR ARAM CHAVEZ GOVEAW3345LP</v>
      </c>
      <c r="G1455" s="18">
        <v>1</v>
      </c>
      <c r="H1455" s="19">
        <v>43739</v>
      </c>
      <c r="I1455" s="18" t="str">
        <f>+IFERROR(VLOOKUP(Cursos[[#This Row],[Modelo correcto]],Modelos[[Modelo correcto]:[Aplica para certificación]],4,FALSE),"REVISAR")</f>
        <v>SÍ</v>
      </c>
    </row>
    <row r="1456" spans="1:9" x14ac:dyDescent="0.25">
      <c r="A1456" s="144" t="s">
        <v>2771</v>
      </c>
      <c r="B1456">
        <v>1</v>
      </c>
      <c r="C1456" s="10" t="s">
        <v>255</v>
      </c>
      <c r="D1456" s="10" t="str">
        <f>+IFERROR(VLOOKUP(Cursos[[#This Row],[Modelo correcto]],Modelos[[Modelo correcto]:[¿En línea?]],2,FALSE),"REVISAR")</f>
        <v>XEROX</v>
      </c>
      <c r="E1456" s="10" t="str">
        <f>+IFERROR(VLOOKUP(Cursos[[#This Row],[Modelo correcto]],Modelos[[Modelo correcto]:[¿En línea?]],3,FALSE),"REVISAR")</f>
        <v>SÍ</v>
      </c>
      <c r="F1456" s="18" t="str">
        <f>+Cursos[[#This Row],[IS]]&amp;Cursos[[#This Row],[Modelo correcto]]</f>
        <v>EDGAR ARAM CHAVEZ GOVEAW3550LP</v>
      </c>
      <c r="G1456" s="18">
        <v>1</v>
      </c>
      <c r="H1456" s="19">
        <v>43739</v>
      </c>
      <c r="I1456" s="18" t="str">
        <f>+IFERROR(VLOOKUP(Cursos[[#This Row],[Modelo correcto]],Modelos[[Modelo correcto]:[Aplica para certificación]],4,FALSE),"REVISAR")</f>
        <v>NO</v>
      </c>
    </row>
    <row r="1457" spans="1:9" x14ac:dyDescent="0.25">
      <c r="A1457" s="144" t="s">
        <v>2771</v>
      </c>
      <c r="B1457">
        <v>1</v>
      </c>
      <c r="C1457" s="10" t="s">
        <v>262</v>
      </c>
      <c r="D1457" s="10" t="str">
        <f>+IFERROR(VLOOKUP(Cursos[[#This Row],[Modelo correcto]],Modelos[[Modelo correcto]:[¿En línea?]],2,FALSE),"REVISAR")</f>
        <v>XEROX</v>
      </c>
      <c r="E1457" s="10" t="str">
        <f>+IFERROR(VLOOKUP(Cursos[[#This Row],[Modelo correcto]],Modelos[[Modelo correcto]:[¿En línea?]],3,FALSE),"REVISAR")</f>
        <v>SÍ</v>
      </c>
      <c r="F1457" s="18" t="str">
        <f>+Cursos[[#This Row],[IS]]&amp;Cursos[[#This Row],[Modelo correcto]]</f>
        <v>EDGAR ARAM CHAVEZ GOVEAW3655LP</v>
      </c>
      <c r="G1457" s="18">
        <v>1</v>
      </c>
      <c r="H1457" s="18"/>
      <c r="I1457" s="18" t="str">
        <f>+IFERROR(VLOOKUP(Cursos[[#This Row],[Modelo correcto]],Modelos[[Modelo correcto]:[Aplica para certificación]],4,FALSE),"REVISAR")</f>
        <v>NO</v>
      </c>
    </row>
    <row r="1458" spans="1:9" x14ac:dyDescent="0.25">
      <c r="A1458" s="144" t="s">
        <v>2771</v>
      </c>
      <c r="B1458">
        <v>1</v>
      </c>
      <c r="C1458" s="10" t="s">
        <v>29</v>
      </c>
      <c r="D1458" s="10" t="str">
        <f>+IFERROR(VLOOKUP(Cursos[[#This Row],[Modelo correcto]],Modelos[[Modelo correcto]:[¿En línea?]],2,FALSE),"REVISAR")</f>
        <v>XEROX</v>
      </c>
      <c r="E1458" s="10" t="str">
        <f>+IFERROR(VLOOKUP(Cursos[[#This Row],[Modelo correcto]],Modelos[[Modelo correcto]:[¿En línea?]],3,FALSE),"REVISAR")</f>
        <v>SÍ</v>
      </c>
      <c r="F1458" s="18" t="str">
        <f>+Cursos[[#This Row],[IS]]&amp;Cursos[[#This Row],[Modelo correcto]]</f>
        <v>EDGAR ARAM CHAVEZ GOVEAW5024A</v>
      </c>
      <c r="G1458" s="18">
        <v>1</v>
      </c>
      <c r="H1458" s="18"/>
      <c r="I1458" s="18" t="str">
        <f>+IFERROR(VLOOKUP(Cursos[[#This Row],[Modelo correcto]],Modelos[[Modelo correcto]:[Aplica para certificación]],4,FALSE),"REVISAR")</f>
        <v>SÍ</v>
      </c>
    </row>
    <row r="1459" spans="1:9" x14ac:dyDescent="0.25">
      <c r="A1459" s="144" t="s">
        <v>2771</v>
      </c>
      <c r="B1459">
        <v>1</v>
      </c>
      <c r="C1459" s="10" t="s">
        <v>29</v>
      </c>
      <c r="D1459" s="18" t="str">
        <f>+IFERROR(VLOOKUP(Cursos[[#This Row],[Modelo correcto]],Modelos[[Modelo correcto]:[¿En línea?]],2,FALSE),"REVISAR")</f>
        <v>XEROX</v>
      </c>
      <c r="E1459" s="18" t="str">
        <f>+IFERROR(VLOOKUP(Cursos[[#This Row],[Modelo correcto]],Modelos[[Modelo correcto]:[¿En línea?]],3,FALSE),"REVISAR")</f>
        <v>SÍ</v>
      </c>
      <c r="F1459" s="18" t="str">
        <f>+Cursos[[#This Row],[IS]]&amp;Cursos[[#This Row],[Modelo correcto]]</f>
        <v>EDGAR ARAM CHAVEZ GOVEAW5024A</v>
      </c>
      <c r="G1459" s="18">
        <v>1</v>
      </c>
      <c r="H1459" s="18"/>
      <c r="I1459" s="18" t="str">
        <f>+IFERROR(VLOOKUP(Cursos[[#This Row],[Modelo correcto]],Modelos[[Modelo correcto]:[Aplica para certificación]],4,FALSE),"REVISAR")</f>
        <v>SÍ</v>
      </c>
    </row>
    <row r="1460" spans="1:9" x14ac:dyDescent="0.25">
      <c r="A1460" s="144" t="s">
        <v>306</v>
      </c>
      <c r="B1460">
        <v>1</v>
      </c>
      <c r="C1460" s="10" t="s">
        <v>156</v>
      </c>
      <c r="D1460" s="18" t="str">
        <f>+IFERROR(VLOOKUP(Cursos[[#This Row],[Modelo correcto]],Modelos[[Modelo correcto]:[¿En línea?]],2,FALSE),"REVISAR")</f>
        <v>XEROX</v>
      </c>
      <c r="E1460" s="18" t="str">
        <f>+IFERROR(VLOOKUP(Cursos[[#This Row],[Modelo correcto]],Modelos[[Modelo correcto]:[¿En línea?]],3,FALSE),"REVISAR")</f>
        <v>SÍ</v>
      </c>
      <c r="F1460" s="18" t="str">
        <f>+Cursos[[#This Row],[IS]]&amp;Cursos[[#This Row],[Modelo correcto]]</f>
        <v>BARRY VLADIMIR COURTENAY GUTIERREZWC57XTB</v>
      </c>
      <c r="G1460" s="18">
        <v>0</v>
      </c>
      <c r="H1460" s="19">
        <v>43952</v>
      </c>
      <c r="I1460" s="18" t="str">
        <f>+IFERROR(VLOOKUP(Cursos[[#This Row],[Modelo correcto]],Modelos[[Modelo correcto]:[Aplica para certificación]],4,FALSE),"REVISAR")</f>
        <v>NO</v>
      </c>
    </row>
    <row r="1461" spans="1:9" x14ac:dyDescent="0.25">
      <c r="A1461" s="144" t="s">
        <v>2771</v>
      </c>
      <c r="B1461">
        <v>1</v>
      </c>
      <c r="C1461" s="10" t="s">
        <v>285</v>
      </c>
      <c r="D1461" s="10" t="str">
        <f>+IFERROR(VLOOKUP(Cursos[[#This Row],[Modelo correcto]],Modelos[[Modelo correcto]:[¿En línea?]],2,FALSE),"REVISAR")</f>
        <v>XEROX</v>
      </c>
      <c r="E1461" s="10" t="str">
        <f>+IFERROR(VLOOKUP(Cursos[[#This Row],[Modelo correcto]],Modelos[[Modelo correcto]:[¿En línea?]],3,FALSE),"REVISAR")</f>
        <v>SÍ</v>
      </c>
      <c r="F1461" s="18" t="str">
        <f>+Cursos[[#This Row],[IS]]&amp;Cursos[[#This Row],[Modelo correcto]]</f>
        <v>EDGAR ARAM CHAVEZ GOVEAXB10NTF</v>
      </c>
      <c r="G1461" s="18">
        <v>1</v>
      </c>
      <c r="H1461" s="19">
        <v>43739</v>
      </c>
      <c r="I1461" s="18" t="str">
        <f>+IFERROR(VLOOKUP(Cursos[[#This Row],[Modelo correcto]],Modelos[[Modelo correcto]:[Aplica para certificación]],4,FALSE),"REVISAR")</f>
        <v>SÍ</v>
      </c>
    </row>
    <row r="1462" spans="1:9" x14ac:dyDescent="0.25">
      <c r="A1462" s="144" t="s">
        <v>2771</v>
      </c>
      <c r="B1462">
        <v>1</v>
      </c>
      <c r="C1462" s="10" t="s">
        <v>265</v>
      </c>
      <c r="D1462" s="18" t="str">
        <f>+IFERROR(VLOOKUP(Cursos[[#This Row],[Modelo correcto]],Modelos[[Modelo correcto]:[¿En línea?]],2,FALSE),"REVISAR")</f>
        <v>XEROX</v>
      </c>
      <c r="E1462" s="18" t="str">
        <f>+IFERROR(VLOOKUP(Cursos[[#This Row],[Modelo correcto]],Modelos[[Modelo correcto]:[¿En línea?]],3,FALSE),"REVISAR")</f>
        <v>SÍ</v>
      </c>
      <c r="F1462" s="18" t="str">
        <f>+Cursos[[#This Row],[IS]]&amp;Cursos[[#This Row],[Modelo correcto]]</f>
        <v>EDGAR ARAM CHAVEZ GOVEAXB21TPS</v>
      </c>
      <c r="G1462" s="18">
        <v>1</v>
      </c>
      <c r="H1462" s="19">
        <v>43770</v>
      </c>
      <c r="I1462" s="18" t="str">
        <f>+IFERROR(VLOOKUP(Cursos[[#This Row],[Modelo correcto]],Modelos[[Modelo correcto]:[Aplica para certificación]],4,FALSE),"REVISAR")</f>
        <v>SÍ</v>
      </c>
    </row>
    <row r="1463" spans="1:9" x14ac:dyDescent="0.25">
      <c r="A1463" s="144" t="s">
        <v>306</v>
      </c>
      <c r="B1463">
        <v>1</v>
      </c>
      <c r="C1463" s="10" t="s">
        <v>1332</v>
      </c>
      <c r="D1463" s="18" t="str">
        <f>+IFERROR(VLOOKUP(Cursos[[#This Row],[Modelo correcto]],Modelos[[Modelo correcto]:[¿En línea?]],2,FALSE),"REVISAR")</f>
        <v>CANON</v>
      </c>
      <c r="E1463" s="18" t="str">
        <f>+IFERROR(VLOOKUP(Cursos[[#This Row],[Modelo correcto]],Modelos[[Modelo correcto]:[¿En línea?]],3,FALSE),"REVISAR")</f>
        <v>SÍ</v>
      </c>
      <c r="F1463" s="18" t="str">
        <f>+Cursos[[#This Row],[IS]]&amp;Cursos[[#This Row],[Modelo correcto]]</f>
        <v>BARRY VLADIMIR COURTENAY GUTIERREZIRC3025</v>
      </c>
      <c r="G1463" s="18">
        <v>1</v>
      </c>
      <c r="H1463" s="19">
        <v>43952</v>
      </c>
      <c r="I1463" s="18" t="str">
        <f>+IFERROR(VLOOKUP(Cursos[[#This Row],[Modelo correcto]],Modelos[[Modelo correcto]:[Aplica para certificación]],4,FALSE),"REVISAR")</f>
        <v>NO</v>
      </c>
    </row>
    <row r="1464" spans="1:9" x14ac:dyDescent="0.25">
      <c r="A1464" s="144" t="s">
        <v>2771</v>
      </c>
      <c r="B1464">
        <v>1</v>
      </c>
      <c r="C1464" s="63" t="s">
        <v>269</v>
      </c>
      <c r="D1464" s="18" t="str">
        <f>+IFERROR(VLOOKUP(Cursos[[#This Row],[Modelo correcto]],Modelos[[Modelo correcto]:[¿En línea?]],2,FALSE),"REVISAR")</f>
        <v>XEROX</v>
      </c>
      <c r="E1464" s="18" t="str">
        <f>+IFERROR(VLOOKUP(Cursos[[#This Row],[Modelo correcto]],Modelos[[Modelo correcto]:[¿En línea?]],3,FALSE),"REVISAR")</f>
        <v>SÍ</v>
      </c>
      <c r="F1464" s="18" t="str">
        <f>+Cursos[[#This Row],[IS]]&amp;Cursos[[#This Row],[Modelo correcto]]</f>
        <v>EDGAR ARAM CHAVEZ GOVEAXC70XTA</v>
      </c>
      <c r="G1464" s="18">
        <v>1</v>
      </c>
      <c r="H1464" s="19">
        <v>43800</v>
      </c>
      <c r="I1464" s="18" t="str">
        <f>+IFERROR(VLOOKUP(Cursos[[#This Row],[Modelo correcto]],Modelos[[Modelo correcto]:[Aplica para certificación]],4,FALSE),"REVISAR")</f>
        <v>SÍ</v>
      </c>
    </row>
    <row r="1465" spans="1:9" x14ac:dyDescent="0.25">
      <c r="A1465" s="144" t="s">
        <v>306</v>
      </c>
      <c r="B1465">
        <v>1</v>
      </c>
      <c r="C1465" s="10" t="s">
        <v>1357</v>
      </c>
      <c r="D1465" s="18" t="str">
        <f>+IFERROR(VLOOKUP(Cursos[[#This Row],[Modelo correcto]],Modelos[[Modelo correcto]:[¿En línea?]],2,FALSE),"REVISAR")</f>
        <v>LEXMARK</v>
      </c>
      <c r="E1465" s="18" t="str">
        <f>+IFERROR(VLOOKUP(Cursos[[#This Row],[Modelo correcto]],Modelos[[Modelo correcto]:[¿En línea?]],3,FALSE),"REVISAR")</f>
        <v>SÍ</v>
      </c>
      <c r="F1465" s="18" t="str">
        <f>+Cursos[[#This Row],[IS]]&amp;Cursos[[#This Row],[Modelo correcto]]</f>
        <v>BARRY VLADIMIR COURTENAY GUTIERREZScan Center PREMIUM</v>
      </c>
      <c r="G1465" s="18">
        <v>1</v>
      </c>
      <c r="H1465" s="19">
        <v>43952</v>
      </c>
      <c r="I1465" s="18" t="str">
        <f>+IFERROR(VLOOKUP(Cursos[[#This Row],[Modelo correcto]],Modelos[[Modelo correcto]:[Aplica para certificación]],4,FALSE),"REVISAR")</f>
        <v>NO</v>
      </c>
    </row>
    <row r="1466" spans="1:9" x14ac:dyDescent="0.25">
      <c r="A1466" s="144" t="s">
        <v>2774</v>
      </c>
      <c r="B1466">
        <v>1</v>
      </c>
      <c r="C1466" s="10" t="s">
        <v>515</v>
      </c>
      <c r="D1466" s="18" t="str">
        <f>+IFERROR(VLOOKUP(Cursos[[#This Row],[Modelo correcto]],Modelos[[Modelo correcto]:[¿En línea?]],2,FALSE),"REVISAR")</f>
        <v>OKI</v>
      </c>
      <c r="E1466" s="18" t="str">
        <f>+IFERROR(VLOOKUP(Cursos[[#This Row],[Modelo correcto]],Modelos[[Modelo correcto]:[¿En línea?]],3,FALSE),"REVISAR")</f>
        <v>NO</v>
      </c>
      <c r="F1466" s="18" t="str">
        <f>+Cursos[[#This Row],[IS]]&amp;Cursos[[#This Row],[Modelo correcto]]</f>
        <v>PAULO CESAR MARTINEZ RODRIGUEZBreak and fix, equipos de oficina</v>
      </c>
      <c r="G1466" s="18">
        <v>1</v>
      </c>
      <c r="H1466" s="18"/>
      <c r="I1466" s="18" t="str">
        <f>+IFERROR(VLOOKUP(Cursos[[#This Row],[Modelo correcto]],Modelos[[Modelo correcto]:[Aplica para certificación]],4,FALSE),"REVISAR")</f>
        <v>NO</v>
      </c>
    </row>
    <row r="1467" spans="1:9" x14ac:dyDescent="0.25">
      <c r="A1467" s="144" t="s">
        <v>306</v>
      </c>
      <c r="B1467">
        <v>1</v>
      </c>
      <c r="C1467" s="10" t="s">
        <v>1372</v>
      </c>
      <c r="D1467" s="18" t="str">
        <f>+IFERROR(VLOOKUP(Cursos[[#This Row],[Modelo correcto]],Modelos[[Modelo correcto]:[¿En línea?]],2,FALSE),"REVISAR")</f>
        <v>LEXMARK</v>
      </c>
      <c r="E1467" s="18" t="str">
        <f>+IFERROR(VLOOKUP(Cursos[[#This Row],[Modelo correcto]],Modelos[[Modelo correcto]:[¿En línea?]],3,FALSE),"REVISAR")</f>
        <v>SÍ</v>
      </c>
      <c r="F1467" s="18" t="str">
        <f>+Cursos[[#This Row],[IS]]&amp;Cursos[[#This Row],[Modelo correcto]]</f>
        <v>BARRY VLADIMIR COURTENAY GUTIERREZScan Center- Sales &amp; Tech</v>
      </c>
      <c r="G1467" s="18">
        <v>1</v>
      </c>
      <c r="H1467" s="19">
        <v>43952</v>
      </c>
      <c r="I1467" s="18" t="str">
        <f>+IFERROR(VLOOKUP(Cursos[[#This Row],[Modelo correcto]],Modelos[[Modelo correcto]:[Aplica para certificación]],4,FALSE),"REVISAR")</f>
        <v>NO</v>
      </c>
    </row>
    <row r="1468" spans="1:9" x14ac:dyDescent="0.25">
      <c r="A1468" s="144" t="s">
        <v>306</v>
      </c>
      <c r="B1468">
        <v>1</v>
      </c>
      <c r="C1468" s="10" t="s">
        <v>181</v>
      </c>
      <c r="D1468" s="18" t="str">
        <f>+IFERROR(VLOOKUP(Cursos[[#This Row],[Modelo correcto]],Modelos[[Modelo correcto]:[¿En línea?]],2,FALSE),"REVISAR")</f>
        <v>XEROX</v>
      </c>
      <c r="E1468" s="18" t="str">
        <f>+IFERROR(VLOOKUP(Cursos[[#This Row],[Modelo correcto]],Modelos[[Modelo correcto]:[¿En línea?]],3,FALSE),"REVISAR")</f>
        <v>SÍ</v>
      </c>
      <c r="F1468" s="18" t="str">
        <f>+Cursos[[#This Row],[IS]]&amp;Cursos[[#This Row],[Modelo correcto]]</f>
        <v>BARRY VLADIMIR COURTENAY GUTIERREZE16M03</v>
      </c>
      <c r="G1468" s="18">
        <v>0</v>
      </c>
      <c r="H1468" s="19">
        <v>43952</v>
      </c>
      <c r="I1468" s="18" t="str">
        <f>+IFERROR(VLOOKUP(Cursos[[#This Row],[Modelo correcto]],Modelos[[Modelo correcto]:[Aplica para certificación]],4,FALSE),"REVISAR")</f>
        <v>NO</v>
      </c>
    </row>
    <row r="1469" spans="1:9" x14ac:dyDescent="0.25">
      <c r="A1469" s="144" t="s">
        <v>306</v>
      </c>
      <c r="B1469">
        <v>1</v>
      </c>
      <c r="C1469" s="10" t="s">
        <v>1394</v>
      </c>
      <c r="D1469" s="18" t="str">
        <f>+IFERROR(VLOOKUP(Cursos[[#This Row],[Modelo correcto]],Modelos[[Modelo correcto]:[¿En línea?]],2,FALSE),"REVISAR")</f>
        <v>LEXMARK</v>
      </c>
      <c r="E1469" s="18" t="str">
        <f>+IFERROR(VLOOKUP(Cursos[[#This Row],[Modelo correcto]],Modelos[[Modelo correcto]:[¿En línea?]],3,FALSE),"REVISAR")</f>
        <v>SÍ</v>
      </c>
      <c r="F1469" s="18" t="str">
        <f>+Cursos[[#This Row],[IS]]&amp;Cursos[[#This Row],[Modelo correcto]]</f>
        <v>BARRY VLADIMIR COURTENAY GUTIERREZAccuRead Automate Sales Product Training</v>
      </c>
      <c r="G1469" s="18">
        <v>1</v>
      </c>
      <c r="H1469" s="19">
        <v>43952</v>
      </c>
      <c r="I1469" s="18" t="str">
        <f>+IFERROR(VLOOKUP(Cursos[[#This Row],[Modelo correcto]],Modelos[[Modelo correcto]:[Aplica para certificación]],4,FALSE),"REVISAR")</f>
        <v>NO</v>
      </c>
    </row>
    <row r="1470" spans="1:9" x14ac:dyDescent="0.25">
      <c r="A1470" s="144" t="s">
        <v>306</v>
      </c>
      <c r="B1470">
        <v>1</v>
      </c>
      <c r="C1470" s="10" t="s">
        <v>1402</v>
      </c>
      <c r="D1470" s="18" t="str">
        <f>+IFERROR(VLOOKUP(Cursos[[#This Row],[Modelo correcto]],Modelos[[Modelo correcto]:[¿En línea?]],2,FALSE),"REVISAR")</f>
        <v>XEROX</v>
      </c>
      <c r="E1470" s="18" t="str">
        <f>+IFERROR(VLOOKUP(Cursos[[#This Row],[Modelo correcto]],Modelos[[Modelo correcto]:[¿En línea?]],3,FALSE),"REVISAR")</f>
        <v>SÍ</v>
      </c>
      <c r="F1470" s="18" t="str">
        <f>+Cursos[[#This Row],[IS]]&amp;Cursos[[#This Row],[Modelo correcto]]</f>
        <v>BARRY VLADIMIR COURTENAY GUTIERREZCLA218</v>
      </c>
      <c r="G1470" s="18">
        <v>0</v>
      </c>
      <c r="H1470" s="44">
        <v>43952</v>
      </c>
      <c r="I1470" s="18" t="str">
        <f>+IFERROR(VLOOKUP(Cursos[[#This Row],[Modelo correcto]],Modelos[[Modelo correcto]:[Aplica para certificación]],4,FALSE),"REVISAR")</f>
        <v>NO</v>
      </c>
    </row>
    <row r="1471" spans="1:9" x14ac:dyDescent="0.25">
      <c r="A1471" s="144" t="s">
        <v>306</v>
      </c>
      <c r="B1471">
        <v>1</v>
      </c>
      <c r="C1471" s="145" t="s">
        <v>1425</v>
      </c>
      <c r="D1471" s="18" t="str">
        <f>+IFERROR(VLOOKUP(Cursos[[#This Row],[Modelo correcto]],Modelos[[Modelo correcto]:[¿En línea?]],2,FALSE),"REVISAR")</f>
        <v>LEXMARK</v>
      </c>
      <c r="E1471" s="18" t="str">
        <f>+IFERROR(VLOOKUP(Cursos[[#This Row],[Modelo correcto]],Modelos[[Modelo correcto]:[¿En línea?]],3,FALSE),"REVISAR")</f>
        <v>SÍ</v>
      </c>
      <c r="F1471" s="18" t="str">
        <f>+Cursos[[#This Row],[IS]]&amp;Cursos[[#This Row],[Modelo correcto]]</f>
        <v>BARRY VLADIMIR COURTENAY GUTIERREZWhy Lexmark Supplies?</v>
      </c>
      <c r="G1471" s="18">
        <v>1</v>
      </c>
      <c r="H1471" s="19">
        <v>43952</v>
      </c>
      <c r="I1471" s="18" t="str">
        <f>+IFERROR(VLOOKUP(Cursos[[#This Row],[Modelo correcto]],Modelos[[Modelo correcto]:[Aplica para certificación]],4,FALSE),"REVISAR")</f>
        <v>NO</v>
      </c>
    </row>
    <row r="1472" spans="1:9" x14ac:dyDescent="0.25">
      <c r="A1472" s="144" t="s">
        <v>2774</v>
      </c>
      <c r="B1472">
        <v>1</v>
      </c>
      <c r="C1472" s="10">
        <v>7970</v>
      </c>
      <c r="D1472" s="18" t="str">
        <f>+IFERROR(VLOOKUP(Cursos[[#This Row],[Modelo correcto]],Modelos[[Modelo correcto]:[¿En línea?]],2,FALSE),"REVISAR")</f>
        <v>XEROX</v>
      </c>
      <c r="E1472" s="18" t="str">
        <f>+IFERROR(VLOOKUP(Cursos[[#This Row],[Modelo correcto]],Modelos[[Modelo correcto]:[¿En línea?]],3,FALSE),"REVISAR")</f>
        <v>NO</v>
      </c>
      <c r="F1472" s="18" t="str">
        <f>+Cursos[[#This Row],[IS]]&amp;Cursos[[#This Row],[Modelo correcto]]</f>
        <v>PAULO CESAR MARTINEZ RODRIGUEZ7970</v>
      </c>
      <c r="G1472" s="18">
        <v>1</v>
      </c>
      <c r="H1472" s="18"/>
      <c r="I1472" s="18" t="str">
        <f>+IFERROR(VLOOKUP(Cursos[[#This Row],[Modelo correcto]],Modelos[[Modelo correcto]:[Aplica para certificación]],4,FALSE),"REVISAR")</f>
        <v>SÍ</v>
      </c>
    </row>
    <row r="1473" spans="1:9" x14ac:dyDescent="0.25">
      <c r="A1473" s="144" t="s">
        <v>306</v>
      </c>
      <c r="B1473">
        <v>1</v>
      </c>
      <c r="C1473" s="10" t="s">
        <v>1426</v>
      </c>
      <c r="D1473" s="18" t="str">
        <f>+IFERROR(VLOOKUP(Cursos[[#This Row],[Modelo correcto]],Modelos[[Modelo correcto]:[¿En línea?]],2,FALSE),"REVISAR")</f>
        <v>LEXMARK</v>
      </c>
      <c r="E1473" s="18" t="str">
        <f>+IFERROR(VLOOKUP(Cursos[[#This Row],[Modelo correcto]],Modelos[[Modelo correcto]:[¿En línea?]],3,FALSE),"REVISAR")</f>
        <v>SÍ</v>
      </c>
      <c r="F1473" s="18" t="str">
        <f>+Cursos[[#This Row],[IS]]&amp;Cursos[[#This Row],[Modelo correcto]]</f>
        <v>BARRY VLADIMIR COURTENAY GUTIERREZSolutions Overview</v>
      </c>
      <c r="G1473" s="18">
        <v>1</v>
      </c>
      <c r="H1473" s="19">
        <v>43952</v>
      </c>
      <c r="I1473" s="18" t="str">
        <f>+IFERROR(VLOOKUP(Cursos[[#This Row],[Modelo correcto]],Modelos[[Modelo correcto]:[Aplica para certificación]],4,FALSE),"REVISAR")</f>
        <v>NO</v>
      </c>
    </row>
    <row r="1474" spans="1:9" x14ac:dyDescent="0.25">
      <c r="A1474" s="144" t="s">
        <v>306</v>
      </c>
      <c r="B1474">
        <v>1</v>
      </c>
      <c r="C1474" s="10" t="s">
        <v>1427</v>
      </c>
      <c r="D1474" s="18" t="str">
        <f>+IFERROR(VLOOKUP(Cursos[[#This Row],[Modelo correcto]],Modelos[[Modelo correcto]:[¿En línea?]],2,FALSE),"REVISAR")</f>
        <v>LEXMARK</v>
      </c>
      <c r="E1474" s="18" t="str">
        <f>+IFERROR(VLOOKUP(Cursos[[#This Row],[Modelo correcto]],Modelos[[Modelo correcto]:[¿En línea?]],3,FALSE),"REVISAR")</f>
        <v>SÍ</v>
      </c>
      <c r="F1474" s="18" t="str">
        <f>+Cursos[[#This Row],[IS]]&amp;Cursos[[#This Row],[Modelo correcto]]</f>
        <v>BARRY VLADIMIR COURTENAY GUTIERREZIntroduction to Scan to Network Premium</v>
      </c>
      <c r="G1474" s="18">
        <v>1</v>
      </c>
      <c r="H1474" s="19">
        <v>43952</v>
      </c>
      <c r="I1474" s="18" t="str">
        <f>+IFERROR(VLOOKUP(Cursos[[#This Row],[Modelo correcto]],Modelos[[Modelo correcto]:[Aplica para certificación]],4,FALSE),"REVISAR")</f>
        <v>NO</v>
      </c>
    </row>
    <row r="1475" spans="1:9" x14ac:dyDescent="0.25">
      <c r="A1475" s="144" t="s">
        <v>306</v>
      </c>
      <c r="B1475">
        <v>1</v>
      </c>
      <c r="C1475" s="14" t="s">
        <v>1438</v>
      </c>
      <c r="D1475" s="18" t="str">
        <f>+IFERROR(VLOOKUP(Cursos[[#This Row],[Modelo correcto]],Modelos[[Modelo correcto]:[¿En línea?]],2,FALSE),"REVISAR")</f>
        <v>LEXMARK</v>
      </c>
      <c r="E1475" s="18" t="str">
        <f>+IFERROR(VLOOKUP(Cursos[[#This Row],[Modelo correcto]],Modelos[[Modelo correcto]:[¿En línea?]],3,FALSE),"REVISAR")</f>
        <v>SÍ</v>
      </c>
      <c r="F1475" s="18" t="str">
        <f>+Cursos[[#This Row],[IS]]&amp;Cursos[[#This Row],[Modelo correcto]]</f>
        <v>BARRY VLADIMIR COURTENAY GUTIERREZAccuRead Automate Sales Training</v>
      </c>
      <c r="G1475" s="18">
        <v>1</v>
      </c>
      <c r="H1475" s="44">
        <v>43952</v>
      </c>
      <c r="I1475" s="18" t="str">
        <f>+IFERROR(VLOOKUP(Cursos[[#This Row],[Modelo correcto]],Modelos[[Modelo correcto]:[Aplica para certificación]],4,FALSE),"REVISAR")</f>
        <v>NO</v>
      </c>
    </row>
    <row r="1476" spans="1:9" x14ac:dyDescent="0.25">
      <c r="A1476" s="144" t="s">
        <v>306</v>
      </c>
      <c r="B1476">
        <v>1</v>
      </c>
      <c r="C1476" s="10" t="s">
        <v>1066</v>
      </c>
      <c r="D1476" s="18" t="str">
        <f>+IFERROR(VLOOKUP(Cursos[[#This Row],[Modelo correcto]],Modelos[[Modelo correcto]:[¿En línea?]],2,FALSE),"REVISAR")</f>
        <v>LEXMARK</v>
      </c>
      <c r="E1476" s="18" t="str">
        <f>+IFERROR(VLOOKUP(Cursos[[#This Row],[Modelo correcto]],Modelos[[Modelo correcto]:[¿En línea?]],3,FALSE),"REVISAR")</f>
        <v>SÍ</v>
      </c>
      <c r="F1476" s="18" t="str">
        <f>+Cursos[[#This Row],[IS]]&amp;Cursos[[#This Row],[Modelo correcto]]</f>
        <v>BARRY VLADIMIR COURTENAY GUTIERREZScan to Network</v>
      </c>
      <c r="G1476" s="18">
        <v>1</v>
      </c>
      <c r="H1476" s="19">
        <v>43952</v>
      </c>
      <c r="I1476" s="18" t="str">
        <f>+IFERROR(VLOOKUP(Cursos[[#This Row],[Modelo correcto]],Modelos[[Modelo correcto]:[Aplica para certificación]],4,FALSE),"REVISAR")</f>
        <v>NO</v>
      </c>
    </row>
    <row r="1477" spans="1:9" x14ac:dyDescent="0.25">
      <c r="A1477" s="144" t="s">
        <v>306</v>
      </c>
      <c r="B1477">
        <v>1</v>
      </c>
      <c r="C1477" s="10" t="s">
        <v>1446</v>
      </c>
      <c r="D1477" s="18" t="str">
        <f>+IFERROR(VLOOKUP(Cursos[[#This Row],[Modelo correcto]],Modelos[[Modelo correcto]:[¿En línea?]],2,FALSE),"REVISAR")</f>
        <v>LEXMARK</v>
      </c>
      <c r="E1477" s="18" t="str">
        <f>+IFERROR(VLOOKUP(Cursos[[#This Row],[Modelo correcto]],Modelos[[Modelo correcto]:[¿En línea?]],3,FALSE),"REVISAR")</f>
        <v>SÍ</v>
      </c>
      <c r="F1477" s="18" t="str">
        <f>+Cursos[[#This Row],[IS]]&amp;Cursos[[#This Row],[Modelo correcto]]</f>
        <v>BARRY VLADIMIR COURTENAY GUTIERREZCard Authentication Technical Training</v>
      </c>
      <c r="G1477" s="18">
        <v>1</v>
      </c>
      <c r="H1477" s="19">
        <v>43952</v>
      </c>
      <c r="I1477" s="18" t="str">
        <f>+IFERROR(VLOOKUP(Cursos[[#This Row],[Modelo correcto]],Modelos[[Modelo correcto]:[Aplica para certificación]],4,FALSE),"REVISAR")</f>
        <v>NO</v>
      </c>
    </row>
    <row r="1478" spans="1:9" x14ac:dyDescent="0.25">
      <c r="A1478" s="144" t="s">
        <v>306</v>
      </c>
      <c r="B1478">
        <v>1</v>
      </c>
      <c r="C1478" s="10" t="s">
        <v>1074</v>
      </c>
      <c r="D1478" s="18" t="str">
        <f>+IFERROR(VLOOKUP(Cursos[[#This Row],[Modelo correcto]],Modelos[[Modelo correcto]:[¿En línea?]],2,FALSE),"REVISAR")</f>
        <v>LEXMARK</v>
      </c>
      <c r="E1478" s="18" t="str">
        <f>+IFERROR(VLOOKUP(Cursos[[#This Row],[Modelo correcto]],Modelos[[Modelo correcto]:[¿En línea?]],3,FALSE),"REVISAR")</f>
        <v>SÍ</v>
      </c>
      <c r="F1478" s="18" t="str">
        <f>+Cursos[[#This Row],[IS]]&amp;Cursos[[#This Row],[Modelo correcto]]</f>
        <v>BARRY VLADIMIR COURTENAY GUTIERREZScan to RightFax</v>
      </c>
      <c r="G1478" s="18">
        <v>1</v>
      </c>
      <c r="H1478" s="19">
        <v>43952</v>
      </c>
      <c r="I1478" s="18" t="str">
        <f>+IFERROR(VLOOKUP(Cursos[[#This Row],[Modelo correcto]],Modelos[[Modelo correcto]:[Aplica para certificación]],4,FALSE),"REVISAR")</f>
        <v>NO</v>
      </c>
    </row>
    <row r="1479" spans="1:9" x14ac:dyDescent="0.25">
      <c r="A1479" s="144" t="s">
        <v>306</v>
      </c>
      <c r="B1479">
        <v>1</v>
      </c>
      <c r="C1479" s="10" t="s">
        <v>1195</v>
      </c>
      <c r="D1479" s="18" t="str">
        <f>+IFERROR(VLOOKUP(Cursos[[#This Row],[Modelo correcto]],Modelos[[Modelo correcto]:[¿En línea?]],2,FALSE),"REVISAR")</f>
        <v>XEROX</v>
      </c>
      <c r="E1479" s="18" t="str">
        <f>+IFERROR(VLOOKUP(Cursos[[#This Row],[Modelo correcto]],Modelos[[Modelo correcto]:[¿En línea?]],3,FALSE),"REVISAR")</f>
        <v>SÍ</v>
      </c>
      <c r="F1479" s="18" t="str">
        <f>+Cursos[[#This Row],[IS]]&amp;Cursos[[#This Row],[Modelo correcto]]</f>
        <v>BARRY VLADIMIR COURTENAY GUTIERREZCT104</v>
      </c>
      <c r="G1479" s="18">
        <v>0</v>
      </c>
      <c r="H1479" s="19">
        <v>43952</v>
      </c>
      <c r="I1479" s="18" t="str">
        <f>+IFERROR(VLOOKUP(Cursos[[#This Row],[Modelo correcto]],Modelos[[Modelo correcto]:[Aplica para certificación]],4,FALSE),"REVISAR")</f>
        <v>NO</v>
      </c>
    </row>
    <row r="1480" spans="1:9" x14ac:dyDescent="0.25">
      <c r="A1480" s="144" t="s">
        <v>306</v>
      </c>
      <c r="B1480">
        <v>1</v>
      </c>
      <c r="C1480" s="145" t="s">
        <v>1220</v>
      </c>
      <c r="D1480" s="18" t="str">
        <f>+IFERROR(VLOOKUP(Cursos[[#This Row],[Modelo correcto]],Modelos[[Modelo correcto]:[¿En línea?]],2,FALSE),"REVISAR")</f>
        <v>XEROX</v>
      </c>
      <c r="E1480" s="18" t="str">
        <f>+IFERROR(VLOOKUP(Cursos[[#This Row],[Modelo correcto]],Modelos[[Modelo correcto]:[¿En línea?]],3,FALSE),"REVISAR")</f>
        <v>SÍ</v>
      </c>
      <c r="F1480" s="18" t="str">
        <f>+Cursos[[#This Row],[IS]]&amp;Cursos[[#This Row],[Modelo correcto]]</f>
        <v>BARRY VLADIMIR COURTENAY GUTIERREZUNDTECH</v>
      </c>
      <c r="G1480" s="18">
        <v>1</v>
      </c>
      <c r="H1480" s="19">
        <v>43952</v>
      </c>
      <c r="I1480" s="18" t="str">
        <f>+IFERROR(VLOOKUP(Cursos[[#This Row],[Modelo correcto]],Modelos[[Modelo correcto]:[Aplica para certificación]],4,FALSE),"REVISAR")</f>
        <v>NO</v>
      </c>
    </row>
    <row r="1481" spans="1:9" x14ac:dyDescent="0.25">
      <c r="A1481" s="144" t="s">
        <v>306</v>
      </c>
      <c r="B1481">
        <v>1</v>
      </c>
      <c r="C1481" s="145" t="s">
        <v>1953</v>
      </c>
      <c r="D1481" s="18" t="str">
        <f>+IFERROR(VLOOKUP(Cursos[[#This Row],[Modelo correcto]],Modelos[[Modelo correcto]:[¿En línea?]],2,FALSE),"REVISAR")</f>
        <v>EPSON</v>
      </c>
      <c r="E1481" s="18" t="str">
        <f>+IFERROR(VLOOKUP(Cursos[[#This Row],[Modelo correcto]],Modelos[[Modelo correcto]:[¿En línea?]],3,FALSE),"REVISAR")</f>
        <v>SÍ</v>
      </c>
      <c r="F1481" s="18" t="str">
        <f>+Cursos[[#This Row],[IS]]&amp;Cursos[[#This Row],[Modelo correcto]]</f>
        <v>BARRY VLADIMIR COURTENAY GUTIERREZWorkForce Enterprise WF-C20590</v>
      </c>
      <c r="G1481" s="18">
        <v>1</v>
      </c>
      <c r="H1481" s="19">
        <v>44044</v>
      </c>
      <c r="I1481" s="18" t="str">
        <f>+IFERROR(VLOOKUP(Cursos[[#This Row],[Modelo correcto]],Modelos[[Modelo correcto]:[Aplica para certificación]],4,FALSE),"REVISAR")</f>
        <v>SÍ</v>
      </c>
    </row>
    <row r="1482" spans="1:9" x14ac:dyDescent="0.25">
      <c r="A1482" s="144" t="s">
        <v>306</v>
      </c>
      <c r="B1482">
        <v>1</v>
      </c>
      <c r="C1482" s="10" t="s">
        <v>1381</v>
      </c>
      <c r="D1482" s="18" t="str">
        <f>+IFERROR(VLOOKUP(Cursos[[#This Row],[Modelo correcto]],Modelos[[Modelo correcto]:[¿En línea?]],2,FALSE),"REVISAR")</f>
        <v>EPSON</v>
      </c>
      <c r="E1482" s="18" t="str">
        <f>+IFERROR(VLOOKUP(Cursos[[#This Row],[Modelo correcto]],Modelos[[Modelo correcto]:[¿En línea?]],3,FALSE),"REVISAR")</f>
        <v>NO</v>
      </c>
      <c r="F1482" s="18" t="str">
        <f>+Cursos[[#This Row],[IS]]&amp;Cursos[[#This Row],[Modelo correcto]]</f>
        <v>BARRY VLADIMIR COURTENAY GUTIERREZGaga 2</v>
      </c>
      <c r="G1482" s="18">
        <v>1</v>
      </c>
      <c r="H1482" s="19">
        <v>43952</v>
      </c>
      <c r="I1482" s="18" t="str">
        <f>+IFERROR(VLOOKUP(Cursos[[#This Row],[Modelo correcto]],Modelos[[Modelo correcto]:[Aplica para certificación]],4,FALSE),"REVISAR")</f>
        <v>NO</v>
      </c>
    </row>
    <row r="1483" spans="1:9" x14ac:dyDescent="0.25">
      <c r="A1483" s="144" t="s">
        <v>306</v>
      </c>
      <c r="B1483">
        <v>1</v>
      </c>
      <c r="C1483" s="52" t="s">
        <v>1898</v>
      </c>
      <c r="D1483" s="18" t="str">
        <f>+IFERROR(VLOOKUP(Cursos[[#This Row],[Modelo correcto]],Modelos[[Modelo correcto]:[¿En línea?]],2,FALSE),"REVISAR")</f>
        <v>EPSON</v>
      </c>
      <c r="E1483" s="18" t="str">
        <f>+IFERROR(VLOOKUP(Cursos[[#This Row],[Modelo correcto]],Modelos[[Modelo correcto]:[¿En línea?]],3,FALSE),"REVISAR")</f>
        <v>NO</v>
      </c>
      <c r="F1483" s="18" t="str">
        <f>+Cursos[[#This Row],[IS]]&amp;Cursos[[#This Row],[Modelo correcto]]</f>
        <v>BARRY VLADIMIR COURTENAY GUTIERREZM5299DW - M5799DWF</v>
      </c>
      <c r="G1483" s="18">
        <v>1</v>
      </c>
      <c r="H1483" s="19">
        <v>44013</v>
      </c>
      <c r="I1483" s="18" t="str">
        <f>+IFERROR(VLOOKUP(Cursos[[#This Row],[Modelo correcto]],Modelos[[Modelo correcto]:[Aplica para certificación]],4,FALSE),"REVISAR")</f>
        <v>SÍ</v>
      </c>
    </row>
    <row r="1484" spans="1:9" x14ac:dyDescent="0.25">
      <c r="A1484" s="144" t="s">
        <v>306</v>
      </c>
      <c r="B1484" s="144">
        <v>1</v>
      </c>
      <c r="C1484" s="52" t="s">
        <v>1898</v>
      </c>
      <c r="D1484" s="18" t="str">
        <f>+IFERROR(VLOOKUP(Cursos[[#This Row],[Modelo correcto]],Modelos[[Modelo correcto]:[¿En línea?]],2,FALSE),"REVISAR")</f>
        <v>EPSON</v>
      </c>
      <c r="E1484" s="18" t="str">
        <f>+IFERROR(VLOOKUP(Cursos[[#This Row],[Modelo correcto]],Modelos[[Modelo correcto]:[¿En línea?]],3,FALSE),"REVISAR")</f>
        <v>NO</v>
      </c>
      <c r="F1484" s="18" t="str">
        <f>+Cursos[[#This Row],[IS]]&amp;Cursos[[#This Row],[Modelo correcto]]</f>
        <v>BARRY VLADIMIR COURTENAY GUTIERREZM5299DW - M5799DWF</v>
      </c>
      <c r="G1484" s="18">
        <v>1</v>
      </c>
      <c r="H1484" s="19">
        <v>44013</v>
      </c>
      <c r="I1484" s="18" t="str">
        <f>+IFERROR(VLOOKUP(Cursos[[#This Row],[Modelo correcto]],Modelos[[Modelo correcto]:[Aplica para certificación]],4,FALSE),"REVISAR")</f>
        <v>SÍ</v>
      </c>
    </row>
    <row r="1485" spans="1:9" x14ac:dyDescent="0.25">
      <c r="A1485" s="144" t="s">
        <v>306</v>
      </c>
      <c r="B1485">
        <v>1</v>
      </c>
      <c r="C1485" s="10" t="s">
        <v>2003</v>
      </c>
      <c r="D1485" s="18" t="str">
        <f>+IFERROR(VLOOKUP(Cursos[[#This Row],[Modelo correcto]],Modelos[[Modelo correcto]:[¿En línea?]],2,FALSE),"REVISAR")</f>
        <v>EPSON</v>
      </c>
      <c r="E1485" s="18" t="str">
        <f>+IFERROR(VLOOKUP(Cursos[[#This Row],[Modelo correcto]],Modelos[[Modelo correcto]:[¿En línea?]],3,FALSE),"REVISAR")</f>
        <v>SÍ</v>
      </c>
      <c r="F1485" s="18" t="str">
        <f>+Cursos[[#This Row],[IS]]&amp;Cursos[[#This Row],[Modelo correcto]]</f>
        <v>BARRY VLADIMIR COURTENAY GUTIERREZWorkForce Enterprise WF-M20590</v>
      </c>
      <c r="G1485" s="18">
        <v>1</v>
      </c>
      <c r="H1485" s="19">
        <v>44044</v>
      </c>
      <c r="I1485" s="18" t="str">
        <f>+IFERROR(VLOOKUP(Cursos[[#This Row],[Modelo correcto]],Modelos[[Modelo correcto]:[Aplica para certificación]],4,FALSE),"REVISAR")</f>
        <v>SÍ</v>
      </c>
    </row>
    <row r="1486" spans="1:9" x14ac:dyDescent="0.25">
      <c r="A1486" s="144" t="s">
        <v>306</v>
      </c>
      <c r="B1486">
        <v>1</v>
      </c>
      <c r="C1486" s="10" t="s">
        <v>1919</v>
      </c>
      <c r="D1486" s="18" t="str">
        <f>+IFERROR(VLOOKUP(Cursos[[#This Row],[Modelo correcto]],Modelos[[Modelo correcto]:[¿En línea?]],2,FALSE),"REVISAR")</f>
        <v>EPSON</v>
      </c>
      <c r="E1486" s="18" t="str">
        <f>+IFERROR(VLOOKUP(Cursos[[#This Row],[Modelo correcto]],Modelos[[Modelo correcto]:[¿En línea?]],3,FALSE),"REVISAR")</f>
        <v>SÍ</v>
      </c>
      <c r="F1486" s="18" t="str">
        <f>+Cursos[[#This Row],[IS]]&amp;Cursos[[#This Row],[Modelo correcto]]</f>
        <v>BARRY VLADIMIR COURTENAY GUTIERREZEPSON L6171 / L6191</v>
      </c>
      <c r="G1486" s="18">
        <v>1</v>
      </c>
      <c r="H1486" s="19">
        <v>44044</v>
      </c>
      <c r="I1486" s="18" t="str">
        <f>+IFERROR(VLOOKUP(Cursos[[#This Row],[Modelo correcto]],Modelos[[Modelo correcto]:[Aplica para certificación]],4,FALSE),"REVISAR")</f>
        <v>SÍ</v>
      </c>
    </row>
    <row r="1487" spans="1:9" x14ac:dyDescent="0.25">
      <c r="A1487" s="144" t="s">
        <v>306</v>
      </c>
      <c r="B1487">
        <v>1</v>
      </c>
      <c r="C1487" s="10" t="s">
        <v>1953</v>
      </c>
      <c r="D1487" s="18" t="str">
        <f>+IFERROR(VLOOKUP(Cursos[[#This Row],[Modelo correcto]],Modelos[[Modelo correcto]:[¿En línea?]],2,FALSE),"REVISAR")</f>
        <v>EPSON</v>
      </c>
      <c r="E1487" s="18" t="str">
        <f>+IFERROR(VLOOKUP(Cursos[[#This Row],[Modelo correcto]],Modelos[[Modelo correcto]:[¿En línea?]],3,FALSE),"REVISAR")</f>
        <v>SÍ</v>
      </c>
      <c r="F1487" s="18" t="str">
        <f>+Cursos[[#This Row],[IS]]&amp;Cursos[[#This Row],[Modelo correcto]]</f>
        <v>BARRY VLADIMIR COURTENAY GUTIERREZWorkForce Enterprise WF-C20590</v>
      </c>
      <c r="G1487" s="18">
        <v>1</v>
      </c>
      <c r="H1487" s="19">
        <v>44044</v>
      </c>
      <c r="I1487" s="18" t="str">
        <f>+IFERROR(VLOOKUP(Cursos[[#This Row],[Modelo correcto]],Modelos[[Modelo correcto]:[Aplica para certificación]],4,FALSE),"REVISAR")</f>
        <v>SÍ</v>
      </c>
    </row>
    <row r="1488" spans="1:9" x14ac:dyDescent="0.25">
      <c r="A1488" s="144" t="s">
        <v>306</v>
      </c>
      <c r="B1488">
        <v>1</v>
      </c>
      <c r="C1488" s="10" t="s">
        <v>1613</v>
      </c>
      <c r="D1488" s="18" t="str">
        <f>+IFERROR(VLOOKUP(Cursos[[#This Row],[Modelo correcto]],Modelos[[Modelo correcto]:[¿En línea?]],2,FALSE),"REVISAR")</f>
        <v>LEXMARK</v>
      </c>
      <c r="E1488" s="18" t="str">
        <f>+IFERROR(VLOOKUP(Cursos[[#This Row],[Modelo correcto]],Modelos[[Modelo correcto]:[¿En línea?]],3,FALSE),"REVISAR")</f>
        <v>SÍ</v>
      </c>
      <c r="F1488" s="18" t="str">
        <f>+Cursos[[#This Row],[IS]]&amp;Cursos[[#This Row],[Modelo correcto]]</f>
        <v>BARRY VLADIMIR COURTENAY GUTIERREZCloud Feet</v>
      </c>
      <c r="G1488" s="18">
        <v>0</v>
      </c>
      <c r="H1488" s="19">
        <v>43983</v>
      </c>
      <c r="I1488" s="18" t="str">
        <f>+IFERROR(VLOOKUP(Cursos[[#This Row],[Modelo correcto]],Modelos[[Modelo correcto]:[Aplica para certificación]],4,FALSE),"REVISAR")</f>
        <v>NO</v>
      </c>
    </row>
    <row r="1489" spans="1:9" x14ac:dyDescent="0.25">
      <c r="A1489" s="144" t="s">
        <v>306</v>
      </c>
      <c r="B1489">
        <v>1</v>
      </c>
      <c r="C1489" s="10" t="s">
        <v>1635</v>
      </c>
      <c r="D1489" s="18" t="str">
        <f>+IFERROR(VLOOKUP(Cursos[[#This Row],[Modelo correcto]],Modelos[[Modelo correcto]:[¿En línea?]],2,FALSE),"REVISAR")</f>
        <v>LEXMARK</v>
      </c>
      <c r="E1489" s="18" t="str">
        <f>+IFERROR(VLOOKUP(Cursos[[#This Row],[Modelo correcto]],Modelos[[Modelo correcto]:[¿En línea?]],3,FALSE),"REVISAR")</f>
        <v>SÍ</v>
      </c>
      <c r="F1489" s="18" t="str">
        <f>+Cursos[[#This Row],[IS]]&amp;Cursos[[#This Row],[Modelo correcto]]</f>
        <v>BARRY VLADIMIR COURTENAY GUTIERREZAccuRead OCR ServicesAccuRead OCR Services</v>
      </c>
      <c r="G1489" s="18">
        <v>0</v>
      </c>
      <c r="H1489" s="19">
        <v>43983</v>
      </c>
      <c r="I1489" s="18" t="str">
        <f>+IFERROR(VLOOKUP(Cursos[[#This Row],[Modelo correcto]],Modelos[[Modelo correcto]:[Aplica para certificación]],4,FALSE),"REVISAR")</f>
        <v>NO</v>
      </c>
    </row>
    <row r="1490" spans="1:9" x14ac:dyDescent="0.25">
      <c r="A1490" s="144" t="s">
        <v>2774</v>
      </c>
      <c r="B1490">
        <v>1</v>
      </c>
      <c r="C1490" s="10" t="s">
        <v>785</v>
      </c>
      <c r="D1490" s="18" t="str">
        <f>+IFERROR(VLOOKUP(Cursos[[#This Row],[Modelo correcto]],Modelos[[Modelo correcto]:[¿En línea?]],2,FALSE),"REVISAR")</f>
        <v>XEROX</v>
      </c>
      <c r="E1490" s="18" t="str">
        <f>+IFERROR(VLOOKUP(Cursos[[#This Row],[Modelo correcto]],Modelos[[Modelo correcto]:[¿En línea?]],3,FALSE),"REVISAR")</f>
        <v>NO</v>
      </c>
      <c r="F1490" s="18" t="str">
        <f>+Cursos[[#This Row],[IS]]&amp;Cursos[[#This Row],[Modelo correcto]]</f>
        <v>PAULO CESAR MARTINEZ RODRIGUEZTCOL</v>
      </c>
      <c r="G1490" s="18">
        <v>1</v>
      </c>
      <c r="H1490" s="18"/>
      <c r="I1490" s="18" t="str">
        <f>+IFERROR(VLOOKUP(Cursos[[#This Row],[Modelo correcto]],Modelos[[Modelo correcto]:[Aplica para certificación]],4,FALSE),"REVISAR")</f>
        <v>SÍ</v>
      </c>
    </row>
    <row r="1491" spans="1:9" x14ac:dyDescent="0.25">
      <c r="A1491" s="144" t="s">
        <v>306</v>
      </c>
      <c r="B1491">
        <v>1</v>
      </c>
      <c r="C1491" s="10" t="s">
        <v>1626</v>
      </c>
      <c r="D1491" s="18" t="str">
        <f>+IFERROR(VLOOKUP(Cursos[[#This Row],[Modelo correcto]],Modelos[[Modelo correcto]:[¿En línea?]],2,FALSE),"REVISAR")</f>
        <v>LEXMARK</v>
      </c>
      <c r="E1491" s="18" t="str">
        <f>+IFERROR(VLOOKUP(Cursos[[#This Row],[Modelo correcto]],Modelos[[Modelo correcto]:[¿En línea?]],3,FALSE),"REVISAR")</f>
        <v>SÍ</v>
      </c>
      <c r="F1491" s="18" t="str">
        <f>+Cursos[[#This Row],[IS]]&amp;Cursos[[#This Row],[Modelo correcto]]</f>
        <v>BARRY VLADIMIR COURTENAY GUTIERREZExtended Warranty</v>
      </c>
      <c r="G1491" s="18">
        <v>0</v>
      </c>
      <c r="H1491" s="19">
        <v>43983</v>
      </c>
      <c r="I1491" s="18" t="str">
        <f>+IFERROR(VLOOKUP(Cursos[[#This Row],[Modelo correcto]],Modelos[[Modelo correcto]:[Aplica para certificación]],4,FALSE),"REVISAR")</f>
        <v>NO</v>
      </c>
    </row>
    <row r="1492" spans="1:9" x14ac:dyDescent="0.25">
      <c r="A1492" s="144" t="s">
        <v>306</v>
      </c>
      <c r="B1492">
        <v>1</v>
      </c>
      <c r="C1492" s="10" t="s">
        <v>1275</v>
      </c>
      <c r="D1492" s="18" t="str">
        <f>+IFERROR(VLOOKUP(Cursos[[#This Row],[Modelo correcto]],Modelos[[Modelo correcto]:[¿En línea?]],2,FALSE),"REVISAR")</f>
        <v>LEXMARK</v>
      </c>
      <c r="E1492" s="18" t="str">
        <f>+IFERROR(VLOOKUP(Cursos[[#This Row],[Modelo correcto]],Modelos[[Modelo correcto]:[¿En línea?]],3,FALSE),"REVISAR")</f>
        <v>SÍ</v>
      </c>
      <c r="F1492" s="18" t="str">
        <f>+Cursos[[#This Row],[IS]]&amp;Cursos[[#This Row],[Modelo correcto]]</f>
        <v>BARRY VLADIMIR COURTENAY GUTIERREZLexmark Safety Alert Symbols</v>
      </c>
      <c r="G1492" s="18">
        <v>0</v>
      </c>
      <c r="H1492" s="19">
        <v>43983</v>
      </c>
      <c r="I1492" s="18" t="str">
        <f>+IFERROR(VLOOKUP(Cursos[[#This Row],[Modelo correcto]],Modelos[[Modelo correcto]:[Aplica para certificación]],4,FALSE),"REVISAR")</f>
        <v>SÍ</v>
      </c>
    </row>
    <row r="1493" spans="1:9" x14ac:dyDescent="0.25">
      <c r="A1493" s="144" t="s">
        <v>306</v>
      </c>
      <c r="B1493">
        <v>1</v>
      </c>
      <c r="C1493" s="10" t="s">
        <v>243</v>
      </c>
      <c r="D1493" s="18" t="str">
        <f>+IFERROR(VLOOKUP(Cursos[[#This Row],[Modelo correcto]],Modelos[[Modelo correcto]:[¿En línea?]],2,FALSE),"REVISAR")</f>
        <v>XEROX</v>
      </c>
      <c r="E1493" s="18" t="str">
        <f>+IFERROR(VLOOKUP(Cursos[[#This Row],[Modelo correcto]],Modelos[[Modelo correcto]:[¿En línea?]],3,FALSE),"REVISAR")</f>
        <v>SÍ</v>
      </c>
      <c r="F1493" s="18" t="str">
        <f>+Cursos[[#This Row],[IS]]&amp;Cursos[[#This Row],[Modelo correcto]]</f>
        <v>BARRY VLADIMIR COURTENAY GUTIERREZE16M01</v>
      </c>
      <c r="G1493" s="18">
        <v>0</v>
      </c>
      <c r="H1493" s="19">
        <v>43983</v>
      </c>
      <c r="I1493" s="18" t="str">
        <f>+IFERROR(VLOOKUP(Cursos[[#This Row],[Modelo correcto]],Modelos[[Modelo correcto]:[Aplica para certificación]],4,FALSE),"REVISAR")</f>
        <v>NO</v>
      </c>
    </row>
    <row r="1494" spans="1:9" x14ac:dyDescent="0.25">
      <c r="A1494" s="144" t="s">
        <v>306</v>
      </c>
      <c r="B1494">
        <v>1</v>
      </c>
      <c r="C1494" s="10" t="s">
        <v>243</v>
      </c>
      <c r="D1494" s="18" t="str">
        <f>+IFERROR(VLOOKUP(Cursos[[#This Row],[Modelo correcto]],Modelos[[Modelo correcto]:[¿En línea?]],2,FALSE),"REVISAR")</f>
        <v>XEROX</v>
      </c>
      <c r="E1494" s="18" t="str">
        <f>+IFERROR(VLOOKUP(Cursos[[#This Row],[Modelo correcto]],Modelos[[Modelo correcto]:[¿En línea?]],3,FALSE),"REVISAR")</f>
        <v>SÍ</v>
      </c>
      <c r="F1494" s="18" t="str">
        <f>+Cursos[[#This Row],[IS]]&amp;Cursos[[#This Row],[Modelo correcto]]</f>
        <v>BARRY VLADIMIR COURTENAY GUTIERREZE16M01</v>
      </c>
      <c r="G1494" s="18">
        <v>0</v>
      </c>
      <c r="H1494" s="19">
        <v>43983</v>
      </c>
      <c r="I1494" s="18" t="str">
        <f>+IFERROR(VLOOKUP(Cursos[[#This Row],[Modelo correcto]],Modelos[[Modelo correcto]:[Aplica para certificación]],4,FALSE),"REVISAR")</f>
        <v>NO</v>
      </c>
    </row>
    <row r="1495" spans="1:9" x14ac:dyDescent="0.25">
      <c r="A1495" s="144" t="s">
        <v>306</v>
      </c>
      <c r="B1495">
        <v>1</v>
      </c>
      <c r="C1495" s="10" t="s">
        <v>1648</v>
      </c>
      <c r="D1495" s="18" t="str">
        <f>+IFERROR(VLOOKUP(Cursos[[#This Row],[Modelo correcto]],Modelos[[Modelo correcto]:[¿En línea?]],2,FALSE),"REVISAR")</f>
        <v>XEROX</v>
      </c>
      <c r="E1495" s="18" t="str">
        <f>+IFERROR(VLOOKUP(Cursos[[#This Row],[Modelo correcto]],Modelos[[Modelo correcto]:[¿En línea?]],3,FALSE),"REVISAR")</f>
        <v>SÍ</v>
      </c>
      <c r="F1495" s="18" t="str">
        <f>+Cursos[[#This Row],[IS]]&amp;Cursos[[#This Row],[Modelo correcto]]</f>
        <v>BARRY VLADIMIR COURTENAY GUTIERREZEFFCOMM</v>
      </c>
      <c r="G1495" s="18">
        <v>0</v>
      </c>
      <c r="H1495" s="19">
        <v>43983</v>
      </c>
      <c r="I1495" s="18" t="str">
        <f>+IFERROR(VLOOKUP(Cursos[[#This Row],[Modelo correcto]],Modelos[[Modelo correcto]:[Aplica para certificación]],4,FALSE),"REVISAR")</f>
        <v>NO</v>
      </c>
    </row>
    <row r="1496" spans="1:9" x14ac:dyDescent="0.25">
      <c r="A1496" s="144" t="s">
        <v>306</v>
      </c>
      <c r="B1496">
        <v>1</v>
      </c>
      <c r="C1496" s="10" t="s">
        <v>176</v>
      </c>
      <c r="D1496" s="18" t="str">
        <f>+IFERROR(VLOOKUP(Cursos[[#This Row],[Modelo correcto]],Modelos[[Modelo correcto]:[¿En línea?]],2,FALSE),"REVISAR")</f>
        <v>XEROX</v>
      </c>
      <c r="E1496" s="18" t="str">
        <f>+IFERROR(VLOOKUP(Cursos[[#This Row],[Modelo correcto]],Modelos[[Modelo correcto]:[¿En línea?]],3,FALSE),"REVISAR")</f>
        <v>SÍ</v>
      </c>
      <c r="F1496" s="18" t="str">
        <f>+Cursos[[#This Row],[IS]]&amp;Cursos[[#This Row],[Modelo correcto]]</f>
        <v>BARRY VLADIMIR COURTENAY GUTIERREZC8880XT</v>
      </c>
      <c r="G1496" s="18">
        <v>0</v>
      </c>
      <c r="H1496" s="19">
        <v>43983</v>
      </c>
      <c r="I1496" s="18" t="str">
        <f>+IFERROR(VLOOKUP(Cursos[[#This Row],[Modelo correcto]],Modelos[[Modelo correcto]:[Aplica para certificación]],4,FALSE),"REVISAR")</f>
        <v>NO</v>
      </c>
    </row>
    <row r="1497" spans="1:9" x14ac:dyDescent="0.25">
      <c r="A1497" s="144" t="s">
        <v>306</v>
      </c>
      <c r="B1497">
        <v>1</v>
      </c>
      <c r="C1497" s="145" t="s">
        <v>1517</v>
      </c>
      <c r="D1497" s="18" t="str">
        <f>+IFERROR(VLOOKUP(Cursos[[#This Row],[Modelo correcto]],Modelos[[Modelo correcto]:[¿En línea?]],2,FALSE),"REVISAR")</f>
        <v>LEXMARK</v>
      </c>
      <c r="E1497" s="18" t="str">
        <f>+IFERROR(VLOOKUP(Cursos[[#This Row],[Modelo correcto]],Modelos[[Modelo correcto]:[¿En línea?]],3,FALSE),"REVISAR")</f>
        <v>SÍ</v>
      </c>
      <c r="F1497" s="18" t="str">
        <f>+Cursos[[#This Row],[IS]]&amp;Cursos[[#This Row],[Modelo correcto]]</f>
        <v>BARRY VLADIMIR COURTENAY GUTIERREZLarge Workgroup Color a4</v>
      </c>
      <c r="G1497" s="18">
        <v>1</v>
      </c>
      <c r="H1497" s="19">
        <v>43983</v>
      </c>
      <c r="I1497" s="18" t="str">
        <f>+IFERROR(VLOOKUP(Cursos[[#This Row],[Modelo correcto]],Modelos[[Modelo correcto]:[Aplica para certificación]],4,FALSE),"REVISAR")</f>
        <v>NO</v>
      </c>
    </row>
    <row r="1498" spans="1:9" x14ac:dyDescent="0.25">
      <c r="A1498" s="144" t="s">
        <v>306</v>
      </c>
      <c r="B1498">
        <v>1</v>
      </c>
      <c r="C1498" s="10" t="s">
        <v>1518</v>
      </c>
      <c r="D1498" s="18" t="str">
        <f>+IFERROR(VLOOKUP(Cursos[[#This Row],[Modelo correcto]],Modelos[[Modelo correcto]:[¿En línea?]],2,FALSE),"REVISAR")</f>
        <v>LEXMARK</v>
      </c>
      <c r="E1498" s="18" t="str">
        <f>+IFERROR(VLOOKUP(Cursos[[#This Row],[Modelo correcto]],Modelos[[Modelo correcto]:[¿En línea?]],3,FALSE),"REVISAR")</f>
        <v>SÍ</v>
      </c>
      <c r="F1498" s="18" t="str">
        <f>+Cursos[[#This Row],[IS]]&amp;Cursos[[#This Row],[Modelo correcto]]</f>
        <v>BARRY VLADIMIR COURTENAY GUTIERREZMPS Core Onboarding Training US EN</v>
      </c>
      <c r="G1498" s="18">
        <v>1</v>
      </c>
      <c r="H1498" s="19">
        <v>43983</v>
      </c>
      <c r="I1498" s="18" t="str">
        <f>+IFERROR(VLOOKUP(Cursos[[#This Row],[Modelo correcto]],Modelos[[Modelo correcto]:[Aplica para certificación]],4,FALSE),"REVISAR")</f>
        <v>NO</v>
      </c>
    </row>
    <row r="1499" spans="1:9" x14ac:dyDescent="0.25">
      <c r="A1499" s="144" t="s">
        <v>386</v>
      </c>
      <c r="B1499">
        <v>1</v>
      </c>
      <c r="C1499" s="10" t="s">
        <v>786</v>
      </c>
      <c r="D1499" s="10" t="str">
        <f>+IFERROR(VLOOKUP(Cursos[[#This Row],[Modelo correcto]],Modelos[[Modelo correcto]:[¿En línea?]],2,FALSE),"REVISAR")</f>
        <v>SAMSUNG</v>
      </c>
      <c r="E1499" s="10" t="str">
        <f>+IFERROR(VLOOKUP(Cursos[[#This Row],[Modelo correcto]],Modelos[[Modelo correcto]:[¿En línea?]],3,FALSE),"REVISAR")</f>
        <v>SÍ</v>
      </c>
      <c r="F1499" s="18" t="str">
        <f>+Cursos[[#This Row],[IS]]&amp;Cursos[[#This Row],[Modelo correcto]]</f>
        <v>EDUARDO MORALES MARTINEZSCX6545</v>
      </c>
      <c r="G1499" s="18">
        <v>1</v>
      </c>
      <c r="H1499" s="18"/>
      <c r="I1499" s="18" t="str">
        <f>+IFERROR(VLOOKUP(Cursos[[#This Row],[Modelo correcto]],Modelos[[Modelo correcto]:[Aplica para certificación]],4,FALSE),"REVISAR")</f>
        <v>NO</v>
      </c>
    </row>
    <row r="1500" spans="1:9" x14ac:dyDescent="0.25">
      <c r="A1500" s="144" t="s">
        <v>386</v>
      </c>
      <c r="B1500">
        <v>1</v>
      </c>
      <c r="C1500" s="10" t="s">
        <v>812</v>
      </c>
      <c r="D1500" s="10" t="str">
        <f>+IFERROR(VLOOKUP(Cursos[[#This Row],[Modelo correcto]],Modelos[[Modelo correcto]:[¿En línea?]],2,FALSE),"REVISAR")</f>
        <v>SAMSUNG</v>
      </c>
      <c r="E1500" s="10" t="str">
        <f>+IFERROR(VLOOKUP(Cursos[[#This Row],[Modelo correcto]],Modelos[[Modelo correcto]:[¿En línea?]],3,FALSE),"REVISAR")</f>
        <v>SÍ</v>
      </c>
      <c r="F1500" s="18" t="str">
        <f>+Cursos[[#This Row],[IS]]&amp;Cursos[[#This Row],[Modelo correcto]]</f>
        <v>EDUARDO MORALES MARTINEZSL M4072</v>
      </c>
      <c r="G1500" s="18">
        <v>1</v>
      </c>
      <c r="H1500" s="18"/>
      <c r="I1500" s="18" t="str">
        <f>+IFERROR(VLOOKUP(Cursos[[#This Row],[Modelo correcto]],Modelos[[Modelo correcto]:[Aplica para certificación]],4,FALSE),"REVISAR")</f>
        <v>NO</v>
      </c>
    </row>
    <row r="1501" spans="1:9" x14ac:dyDescent="0.25">
      <c r="A1501" s="144" t="s">
        <v>386</v>
      </c>
      <c r="B1501">
        <v>1</v>
      </c>
      <c r="C1501" s="10" t="s">
        <v>813</v>
      </c>
      <c r="D1501" s="10" t="str">
        <f>+IFERROR(VLOOKUP(Cursos[[#This Row],[Modelo correcto]],Modelos[[Modelo correcto]:[¿En línea?]],2,FALSE),"REVISAR")</f>
        <v>SAMSUNG</v>
      </c>
      <c r="E1501" s="10" t="str">
        <f>+IFERROR(VLOOKUP(Cursos[[#This Row],[Modelo correcto]],Modelos[[Modelo correcto]:[¿En línea?]],3,FALSE),"REVISAR")</f>
        <v>SÍ</v>
      </c>
      <c r="F1501" s="18" t="str">
        <f>+Cursos[[#This Row],[IS]]&amp;Cursos[[#This Row],[Modelo correcto]]</f>
        <v>EDUARDO MORALES MARTINEZSL M4080</v>
      </c>
      <c r="G1501" s="18">
        <v>1</v>
      </c>
      <c r="H1501" s="18"/>
      <c r="I1501" s="18" t="str">
        <f>+IFERROR(VLOOKUP(Cursos[[#This Row],[Modelo correcto]],Modelos[[Modelo correcto]:[Aplica para certificación]],4,FALSE),"REVISAR")</f>
        <v>NO</v>
      </c>
    </row>
    <row r="1502" spans="1:9" x14ac:dyDescent="0.25">
      <c r="A1502" s="144" t="s">
        <v>386</v>
      </c>
      <c r="B1502">
        <v>1</v>
      </c>
      <c r="C1502" s="10" t="s">
        <v>788</v>
      </c>
      <c r="D1502" s="10" t="str">
        <f>+IFERROR(VLOOKUP(Cursos[[#This Row],[Modelo correcto]],Modelos[[Modelo correcto]:[¿En línea?]],2,FALSE),"REVISAR")</f>
        <v>SAMSUNG</v>
      </c>
      <c r="E1502" s="10" t="str">
        <f>+IFERROR(VLOOKUP(Cursos[[#This Row],[Modelo correcto]],Modelos[[Modelo correcto]:[¿En línea?]],3,FALSE),"REVISAR")</f>
        <v>SÍ</v>
      </c>
      <c r="F1502" s="18" t="str">
        <f>+Cursos[[#This Row],[IS]]&amp;Cursos[[#This Row],[Modelo correcto]]</f>
        <v>EDUARDO MORALES MARTINEZSL M4580</v>
      </c>
      <c r="G1502" s="18">
        <v>1</v>
      </c>
      <c r="H1502" s="18"/>
      <c r="I1502" s="18" t="str">
        <f>+IFERROR(VLOOKUP(Cursos[[#This Row],[Modelo correcto]],Modelos[[Modelo correcto]:[Aplica para certificación]],4,FALSE),"REVISAR")</f>
        <v>NO</v>
      </c>
    </row>
    <row r="1503" spans="1:9" x14ac:dyDescent="0.25">
      <c r="A1503" s="144" t="s">
        <v>306</v>
      </c>
      <c r="B1503">
        <v>1</v>
      </c>
      <c r="C1503" s="10" t="s">
        <v>1519</v>
      </c>
      <c r="D1503" s="18" t="str">
        <f>+IFERROR(VLOOKUP(Cursos[[#This Row],[Modelo correcto]],Modelos[[Modelo correcto]:[¿En línea?]],2,FALSE),"REVISAR")</f>
        <v>LEXMARK</v>
      </c>
      <c r="E1503" s="18" t="str">
        <f>+IFERROR(VLOOKUP(Cursos[[#This Row],[Modelo correcto]],Modelos[[Modelo correcto]:[¿En línea?]],3,FALSE),"REVISAR")</f>
        <v>SÍ</v>
      </c>
      <c r="F1503" s="18" t="str">
        <f>+Cursos[[#This Row],[IS]]&amp;Cursos[[#This Row],[Modelo correcto]]</f>
        <v>BARRY VLADIMIR COURTENAY GUTIERREZMarketing of Class A Devices</v>
      </c>
      <c r="G1503" s="18">
        <v>1</v>
      </c>
      <c r="H1503" s="19">
        <v>43983</v>
      </c>
      <c r="I1503" s="18" t="str">
        <f>+IFERROR(VLOOKUP(Cursos[[#This Row],[Modelo correcto]],Modelos[[Modelo correcto]:[Aplica para certificación]],4,FALSE),"REVISAR")</f>
        <v>NO</v>
      </c>
    </row>
    <row r="1504" spans="1:9" x14ac:dyDescent="0.25">
      <c r="A1504" s="144" t="s">
        <v>306</v>
      </c>
      <c r="B1504">
        <v>1</v>
      </c>
      <c r="C1504" s="10" t="s">
        <v>1395</v>
      </c>
      <c r="D1504" s="18" t="str">
        <f>+IFERROR(VLOOKUP(Cursos[[#This Row],[Modelo correcto]],Modelos[[Modelo correcto]:[¿En línea?]],2,FALSE),"REVISAR")</f>
        <v>LEXMARK</v>
      </c>
      <c r="E1504" s="18" t="str">
        <f>+IFERROR(VLOOKUP(Cursos[[#This Row],[Modelo correcto]],Modelos[[Modelo correcto]:[¿En línea?]],3,FALSE),"REVISAR")</f>
        <v>SÍ</v>
      </c>
      <c r="F1504" s="18" t="str">
        <f>+Cursos[[#This Row],[IS]]&amp;Cursos[[#This Row],[Modelo correcto]]</f>
        <v>BARRY VLADIMIR COURTENAY GUTIERREZBest Practices for Service Training Delivery</v>
      </c>
      <c r="G1504" s="18">
        <v>1</v>
      </c>
      <c r="H1504" s="19">
        <v>43983</v>
      </c>
      <c r="I1504" s="18" t="str">
        <f>+IFERROR(VLOOKUP(Cursos[[#This Row],[Modelo correcto]],Modelos[[Modelo correcto]:[Aplica para certificación]],4,FALSE),"REVISAR")</f>
        <v>SÍ</v>
      </c>
    </row>
    <row r="1505" spans="1:9" x14ac:dyDescent="0.25">
      <c r="A1505" s="144" t="s">
        <v>306</v>
      </c>
      <c r="B1505">
        <v>1</v>
      </c>
      <c r="C1505" s="10" t="s">
        <v>1400</v>
      </c>
      <c r="D1505" s="18" t="str">
        <f>+IFERROR(VLOOKUP(Cursos[[#This Row],[Modelo correcto]],Modelos[[Modelo correcto]:[¿En línea?]],2,FALSE),"REVISAR")</f>
        <v>LEXMARK</v>
      </c>
      <c r="E1505" s="18" t="str">
        <f>+IFERROR(VLOOKUP(Cursos[[#This Row],[Modelo correcto]],Modelos[[Modelo correcto]:[¿En línea?]],3,FALSE),"REVISAR")</f>
        <v>SÍ</v>
      </c>
      <c r="F1505" s="18" t="str">
        <f>+Cursos[[#This Row],[IS]]&amp;Cursos[[#This Row],[Modelo correcto]]</f>
        <v>BARRY VLADIMIR COURTENAY GUTIERREZMobiletech</v>
      </c>
      <c r="G1505" s="18">
        <v>1</v>
      </c>
      <c r="H1505" s="19">
        <v>43983</v>
      </c>
      <c r="I1505" s="18" t="str">
        <f>+IFERROR(VLOOKUP(Cursos[[#This Row],[Modelo correcto]],Modelos[[Modelo correcto]:[Aplica para certificación]],4,FALSE),"REVISAR")</f>
        <v>NO</v>
      </c>
    </row>
    <row r="1506" spans="1:9" x14ac:dyDescent="0.25">
      <c r="A1506" s="144" t="s">
        <v>313</v>
      </c>
      <c r="B1506">
        <v>0</v>
      </c>
      <c r="C1506" s="10" t="s">
        <v>822</v>
      </c>
      <c r="D1506" s="10" t="str">
        <f>+IFERROR(VLOOKUP(Cursos[[#This Row],[Modelo correcto]],Modelos[[Modelo correcto]:[¿En línea?]],2,FALSE),"REVISAR")</f>
        <v>HP</v>
      </c>
      <c r="E1506" s="10" t="str">
        <f>+IFERROR(VLOOKUP(Cursos[[#This Row],[Modelo correcto]],Modelos[[Modelo correcto]:[¿En línea?]],3,FALSE),"REVISAR")</f>
        <v>SÍ</v>
      </c>
      <c r="F1506" s="18" t="str">
        <f>+Cursos[[#This Row],[IS]]&amp;Cursos[[#This Row],[Modelo correcto]]</f>
        <v>CESAR MARTINEZ MALOM521</v>
      </c>
      <c r="G1506" s="18">
        <v>1</v>
      </c>
      <c r="H1506" s="18"/>
      <c r="I1506" s="18" t="str">
        <f>+IFERROR(VLOOKUP(Cursos[[#This Row],[Modelo correcto]],Modelos[[Modelo correcto]:[Aplica para certificación]],4,FALSE),"REVISAR")</f>
        <v>NO</v>
      </c>
    </row>
    <row r="1507" spans="1:9" x14ac:dyDescent="0.25">
      <c r="A1507" s="144" t="s">
        <v>306</v>
      </c>
      <c r="B1507">
        <v>1</v>
      </c>
      <c r="C1507" s="10" t="s">
        <v>1499</v>
      </c>
      <c r="D1507" s="18" t="str">
        <f>+IFERROR(VLOOKUP(Cursos[[#This Row],[Modelo correcto]],Modelos[[Modelo correcto]:[¿En línea?]],2,FALSE),"REVISAR")</f>
        <v>LEXMARK</v>
      </c>
      <c r="E1507" s="18" t="str">
        <f>+IFERROR(VLOOKUP(Cursos[[#This Row],[Modelo correcto]],Modelos[[Modelo correcto]:[¿En línea?]],3,FALSE),"REVISAR")</f>
        <v>SÍ</v>
      </c>
      <c r="F1507" s="18" t="str">
        <f>+Cursos[[#This Row],[IS]]&amp;Cursos[[#This Row],[Modelo correcto]]</f>
        <v>BARRY VLADIMIR COURTENAY GUTIERREZData security notice</v>
      </c>
      <c r="G1507" s="18">
        <v>1</v>
      </c>
      <c r="H1507" s="19">
        <v>43983</v>
      </c>
      <c r="I1507" s="18" t="str">
        <f>+IFERROR(VLOOKUP(Cursos[[#This Row],[Modelo correcto]],Modelos[[Modelo correcto]:[Aplica para certificación]],4,FALSE),"REVISAR")</f>
        <v>NO</v>
      </c>
    </row>
    <row r="1508" spans="1:9" x14ac:dyDescent="0.25">
      <c r="A1508" s="144" t="s">
        <v>306</v>
      </c>
      <c r="B1508">
        <v>1</v>
      </c>
      <c r="C1508" s="10" t="s">
        <v>1328</v>
      </c>
      <c r="D1508" s="18" t="str">
        <f>+IFERROR(VLOOKUP(Cursos[[#This Row],[Modelo correcto]],Modelos[[Modelo correcto]:[¿En línea?]],2,FALSE),"REVISAR")</f>
        <v>LEXMARK</v>
      </c>
      <c r="E1508" s="18" t="str">
        <f>+IFERROR(VLOOKUP(Cursos[[#This Row],[Modelo correcto]],Modelos[[Modelo correcto]:[¿En línea?]],3,FALSE),"REVISAR")</f>
        <v>SÍ</v>
      </c>
      <c r="F1508" s="18" t="str">
        <f>+Cursos[[#This Row],[IS]]&amp;Cursos[[#This Row],[Modelo correcto]]</f>
        <v>BARRY VLADIMIR COURTENAY GUTIERREZMicrosoft Windows 8</v>
      </c>
      <c r="G1508" s="18">
        <v>1</v>
      </c>
      <c r="H1508" s="19">
        <v>43983</v>
      </c>
      <c r="I1508" s="18" t="str">
        <f>+IFERROR(VLOOKUP(Cursos[[#This Row],[Modelo correcto]],Modelos[[Modelo correcto]:[Aplica para certificación]],4,FALSE),"REVISAR")</f>
        <v>SÍ</v>
      </c>
    </row>
    <row r="1509" spans="1:9" x14ac:dyDescent="0.25">
      <c r="A1509" s="144" t="s">
        <v>2774</v>
      </c>
      <c r="B1509">
        <v>1</v>
      </c>
      <c r="C1509" s="10" t="s">
        <v>1043</v>
      </c>
      <c r="D1509" s="18" t="str">
        <f>+IFERROR(VLOOKUP(Cursos[[#This Row],[Modelo correcto]],Modelos[[Modelo correcto]:[¿En línea?]],2,FALSE),"REVISAR")</f>
        <v>XEROX</v>
      </c>
      <c r="E1509" s="18" t="str">
        <f>+IFERROR(VLOOKUP(Cursos[[#This Row],[Modelo correcto]],Modelos[[Modelo correcto]:[¿En línea?]],3,FALSE),"REVISAR")</f>
        <v>NO</v>
      </c>
      <c r="F1509" s="18" t="str">
        <f>+Cursos[[#This Row],[IS]]&amp;Cursos[[#This Row],[Modelo correcto]]</f>
        <v>PAULO CESAR MARTINEZ RODRIGUEZWC5890</v>
      </c>
      <c r="G1509" s="18">
        <v>1</v>
      </c>
      <c r="H1509" s="18"/>
      <c r="I1509" s="18" t="str">
        <f>+IFERROR(VLOOKUP(Cursos[[#This Row],[Modelo correcto]],Modelos[[Modelo correcto]:[Aplica para certificación]],4,FALSE),"REVISAR")</f>
        <v>SÍ</v>
      </c>
    </row>
    <row r="1510" spans="1:9" x14ac:dyDescent="0.25">
      <c r="A1510" s="144" t="s">
        <v>2774</v>
      </c>
      <c r="B1510">
        <v>1</v>
      </c>
      <c r="C1510" s="10" t="s">
        <v>795</v>
      </c>
      <c r="D1510" s="145" t="str">
        <f>+IFERROR(VLOOKUP(Cursos[[#This Row],[Modelo correcto]],Modelos[[Modelo correcto]:[¿En línea?]],2,FALSE),"REVISAR")</f>
        <v>XEROX</v>
      </c>
      <c r="E1510" s="145" t="str">
        <f>+IFERROR(VLOOKUP(Cursos[[#This Row],[Modelo correcto]],Modelos[[Modelo correcto]:[¿En línea?]],3,FALSE),"REVISAR")</f>
        <v>NO</v>
      </c>
      <c r="F1510" s="18" t="str">
        <f>+Cursos[[#This Row],[IS]]&amp;Cursos[[#This Row],[Modelo correcto]]</f>
        <v>PAULO CESAR MARTINEZ RODRIGUEZWC7556</v>
      </c>
      <c r="G1510" s="18">
        <v>1</v>
      </c>
      <c r="H1510" s="18"/>
      <c r="I1510" s="18" t="str">
        <f>+IFERROR(VLOOKUP(Cursos[[#This Row],[Modelo correcto]],Modelos[[Modelo correcto]:[Aplica para certificación]],4,FALSE),"REVISAR")</f>
        <v>NO</v>
      </c>
    </row>
    <row r="1511" spans="1:9" x14ac:dyDescent="0.25">
      <c r="A1511" s="144" t="s">
        <v>387</v>
      </c>
      <c r="B1511">
        <v>1</v>
      </c>
      <c r="C1511" s="10" t="s">
        <v>786</v>
      </c>
      <c r="D1511" s="10" t="str">
        <f>+IFERROR(VLOOKUP(Cursos[[#This Row],[Modelo correcto]],Modelos[[Modelo correcto]:[¿En línea?]],2,FALSE),"REVISAR")</f>
        <v>SAMSUNG</v>
      </c>
      <c r="E1511" s="10" t="str">
        <f>+IFERROR(VLOOKUP(Cursos[[#This Row],[Modelo correcto]],Modelos[[Modelo correcto]:[¿En línea?]],3,FALSE),"REVISAR")</f>
        <v>SÍ</v>
      </c>
      <c r="F1511" s="18" t="str">
        <f>+Cursos[[#This Row],[IS]]&amp;Cursos[[#This Row],[Modelo correcto]]</f>
        <v>ELVIS CERRO GARCIASCX6545</v>
      </c>
      <c r="G1511" s="18">
        <v>1</v>
      </c>
      <c r="H1511" s="18"/>
      <c r="I1511" s="18" t="str">
        <f>+IFERROR(VLOOKUP(Cursos[[#This Row],[Modelo correcto]],Modelos[[Modelo correcto]:[Aplica para certificación]],4,FALSE),"REVISAR")</f>
        <v>NO</v>
      </c>
    </row>
    <row r="1512" spans="1:9" x14ac:dyDescent="0.25">
      <c r="A1512" s="144" t="s">
        <v>2774</v>
      </c>
      <c r="B1512">
        <v>1</v>
      </c>
      <c r="C1512" s="10" t="s">
        <v>795</v>
      </c>
      <c r="D1512" s="18" t="str">
        <f>+IFERROR(VLOOKUP(Cursos[[#This Row],[Modelo correcto]],Modelos[[Modelo correcto]:[¿En línea?]],2,FALSE),"REVISAR")</f>
        <v>XEROX</v>
      </c>
      <c r="E1512" s="18" t="str">
        <f>+IFERROR(VLOOKUP(Cursos[[#This Row],[Modelo correcto]],Modelos[[Modelo correcto]:[¿En línea?]],3,FALSE),"REVISAR")</f>
        <v>NO</v>
      </c>
      <c r="F1512" s="18" t="str">
        <f>+Cursos[[#This Row],[IS]]&amp;Cursos[[#This Row],[Modelo correcto]]</f>
        <v>PAULO CESAR MARTINEZ RODRIGUEZWC7556</v>
      </c>
      <c r="G1512" s="18">
        <v>1</v>
      </c>
      <c r="H1512" s="18"/>
      <c r="I1512" s="18" t="str">
        <f>+IFERROR(VLOOKUP(Cursos[[#This Row],[Modelo correcto]],Modelos[[Modelo correcto]:[Aplica para certificación]],4,FALSE),"REVISAR")</f>
        <v>NO</v>
      </c>
    </row>
    <row r="1513" spans="1:9" x14ac:dyDescent="0.25">
      <c r="A1513" s="144" t="s">
        <v>2774</v>
      </c>
      <c r="B1513">
        <v>1</v>
      </c>
      <c r="C1513" s="10" t="s">
        <v>796</v>
      </c>
      <c r="D1513" s="145" t="str">
        <f>+IFERROR(VLOOKUP(Cursos[[#This Row],[Modelo correcto]],Modelos[[Modelo correcto]:[¿En línea?]],2,FALSE),"REVISAR")</f>
        <v>XEROX</v>
      </c>
      <c r="E1513" s="145" t="str">
        <f>+IFERROR(VLOOKUP(Cursos[[#This Row],[Modelo correcto]],Modelos[[Modelo correcto]:[¿En línea?]],3,FALSE),"REVISAR")</f>
        <v>NO</v>
      </c>
      <c r="F1513" s="18" t="str">
        <f>+Cursos[[#This Row],[IS]]&amp;Cursos[[#This Row],[Modelo correcto]]</f>
        <v>PAULO CESAR MARTINEZ RODRIGUEZWC7850</v>
      </c>
      <c r="G1513" s="18">
        <v>1</v>
      </c>
      <c r="H1513" s="18"/>
      <c r="I1513" s="18" t="str">
        <f>+IFERROR(VLOOKUP(Cursos[[#This Row],[Modelo correcto]],Modelos[[Modelo correcto]:[Aplica para certificación]],4,FALSE),"REVISAR")</f>
        <v>NO</v>
      </c>
    </row>
    <row r="1514" spans="1:9" x14ac:dyDescent="0.25">
      <c r="A1514" s="144" t="s">
        <v>306</v>
      </c>
      <c r="B1514">
        <v>1</v>
      </c>
      <c r="C1514" s="10" t="s">
        <v>1269</v>
      </c>
      <c r="D1514" s="18" t="str">
        <f>+IFERROR(VLOOKUP(Cursos[[#This Row],[Modelo correcto]],Modelos[[Modelo correcto]:[¿En línea?]],2,FALSE),"REVISAR")</f>
        <v>LEXMARK</v>
      </c>
      <c r="E1514" s="18" t="str">
        <f>+IFERROR(VLOOKUP(Cursos[[#This Row],[Modelo correcto]],Modelos[[Modelo correcto]:[¿En línea?]],3,FALSE),"REVISAR")</f>
        <v>SÍ</v>
      </c>
      <c r="F1514" s="18" t="str">
        <f>+Cursos[[#This Row],[IS]]&amp;Cursos[[#This Row],[Modelo correcto]]</f>
        <v>BARRY VLADIMIR COURTENAY GUTIERREZDowntime Reports Printing</v>
      </c>
      <c r="G1514" s="18">
        <v>1</v>
      </c>
      <c r="H1514" s="19">
        <v>43983</v>
      </c>
      <c r="I1514" s="18" t="str">
        <f>+IFERROR(VLOOKUP(Cursos[[#This Row],[Modelo correcto]],Modelos[[Modelo correcto]:[Aplica para certificación]],4,FALSE),"REVISAR")</f>
        <v>NO</v>
      </c>
    </row>
    <row r="1515" spans="1:9" x14ac:dyDescent="0.25">
      <c r="A1515" s="144" t="s">
        <v>387</v>
      </c>
      <c r="B1515">
        <v>1</v>
      </c>
      <c r="C1515" s="10" t="s">
        <v>812</v>
      </c>
      <c r="D1515" s="10" t="str">
        <f>+IFERROR(VLOOKUP(Cursos[[#This Row],[Modelo correcto]],Modelos[[Modelo correcto]:[¿En línea?]],2,FALSE),"REVISAR")</f>
        <v>SAMSUNG</v>
      </c>
      <c r="E1515" s="10" t="str">
        <f>+IFERROR(VLOOKUP(Cursos[[#This Row],[Modelo correcto]],Modelos[[Modelo correcto]:[¿En línea?]],3,FALSE),"REVISAR")</f>
        <v>SÍ</v>
      </c>
      <c r="F1515" s="18" t="str">
        <f>+Cursos[[#This Row],[IS]]&amp;Cursos[[#This Row],[Modelo correcto]]</f>
        <v>ELVIS CERRO GARCIASL M4072</v>
      </c>
      <c r="G1515" s="18">
        <v>1</v>
      </c>
      <c r="H1515" s="18"/>
      <c r="I1515" s="18" t="str">
        <f>+IFERROR(VLOOKUP(Cursos[[#This Row],[Modelo correcto]],Modelos[[Modelo correcto]:[Aplica para certificación]],4,FALSE),"REVISAR")</f>
        <v>NO</v>
      </c>
    </row>
    <row r="1516" spans="1:9" x14ac:dyDescent="0.25">
      <c r="A1516" s="144" t="s">
        <v>387</v>
      </c>
      <c r="B1516">
        <v>1</v>
      </c>
      <c r="C1516" s="10" t="s">
        <v>813</v>
      </c>
      <c r="D1516" s="10" t="str">
        <f>+IFERROR(VLOOKUP(Cursos[[#This Row],[Modelo correcto]],Modelos[[Modelo correcto]:[¿En línea?]],2,FALSE),"REVISAR")</f>
        <v>SAMSUNG</v>
      </c>
      <c r="E1516" s="10" t="str">
        <f>+IFERROR(VLOOKUP(Cursos[[#This Row],[Modelo correcto]],Modelos[[Modelo correcto]:[¿En línea?]],3,FALSE),"REVISAR")</f>
        <v>SÍ</v>
      </c>
      <c r="F1516" s="18" t="str">
        <f>+Cursos[[#This Row],[IS]]&amp;Cursos[[#This Row],[Modelo correcto]]</f>
        <v>ELVIS CERRO GARCIASL M4080</v>
      </c>
      <c r="G1516" s="18">
        <v>1</v>
      </c>
      <c r="H1516" s="18"/>
      <c r="I1516" s="18" t="str">
        <f>+IFERROR(VLOOKUP(Cursos[[#This Row],[Modelo correcto]],Modelos[[Modelo correcto]:[Aplica para certificación]],4,FALSE),"REVISAR")</f>
        <v>NO</v>
      </c>
    </row>
    <row r="1517" spans="1:9" x14ac:dyDescent="0.25">
      <c r="A1517" s="144" t="s">
        <v>387</v>
      </c>
      <c r="B1517">
        <v>1</v>
      </c>
      <c r="C1517" s="10" t="s">
        <v>856</v>
      </c>
      <c r="D1517" s="10" t="str">
        <f>+IFERROR(VLOOKUP(Cursos[[#This Row],[Modelo correcto]],Modelos[[Modelo correcto]:[¿En línea?]],2,FALSE),"REVISAR")</f>
        <v>LEXMARK</v>
      </c>
      <c r="E1517" s="10" t="str">
        <f>+IFERROR(VLOOKUP(Cursos[[#This Row],[Modelo correcto]],Modelos[[Modelo correcto]:[¿En línea?]],3,FALSE),"REVISAR")</f>
        <v>SÍ</v>
      </c>
      <c r="F1517" s="18" t="str">
        <f>+Cursos[[#This Row],[IS]]&amp;Cursos[[#This Row],[Modelo correcto]]</f>
        <v>ELVIS CERRO GARCIAX654</v>
      </c>
      <c r="G1517" s="18">
        <v>1</v>
      </c>
      <c r="H1517" s="18"/>
      <c r="I1517" s="18" t="str">
        <f>+IFERROR(VLOOKUP(Cursos[[#This Row],[Modelo correcto]],Modelos[[Modelo correcto]:[Aplica para certificación]],4,FALSE),"REVISAR")</f>
        <v>NO</v>
      </c>
    </row>
    <row r="1518" spans="1:9" x14ac:dyDescent="0.25">
      <c r="A1518" s="144" t="s">
        <v>306</v>
      </c>
      <c r="B1518">
        <v>1</v>
      </c>
      <c r="C1518" s="10" t="s">
        <v>1627</v>
      </c>
      <c r="D1518" s="18" t="str">
        <f>+IFERROR(VLOOKUP(Cursos[[#This Row],[Modelo correcto]],Modelos[[Modelo correcto]:[¿En línea?]],2,FALSE),"REVISAR")</f>
        <v>XEROX</v>
      </c>
      <c r="E1518" s="18" t="str">
        <f>+IFERROR(VLOOKUP(Cursos[[#This Row],[Modelo correcto]],Modelos[[Modelo correcto]:[¿En línea?]],3,FALSE),"REVISAR")</f>
        <v>SÍ</v>
      </c>
      <c r="F1518" s="18" t="str">
        <f>+Cursos[[#This Row],[IS]]&amp;Cursos[[#This Row],[Modelo correcto]]</f>
        <v>BARRY VLADIMIR COURTENAY GUTIERREZCOVID Xerox</v>
      </c>
      <c r="G1518" s="18">
        <v>1</v>
      </c>
      <c r="H1518" s="19">
        <v>43983</v>
      </c>
      <c r="I1518" s="18" t="str">
        <f>+IFERROR(VLOOKUP(Cursos[[#This Row],[Modelo correcto]],Modelos[[Modelo correcto]:[Aplica para certificación]],4,FALSE),"REVISAR")</f>
        <v>SÍ</v>
      </c>
    </row>
    <row r="1519" spans="1:9" x14ac:dyDescent="0.25">
      <c r="A1519" s="144" t="s">
        <v>306</v>
      </c>
      <c r="B1519">
        <v>1</v>
      </c>
      <c r="C1519" s="10" t="s">
        <v>243</v>
      </c>
      <c r="D1519" s="18" t="str">
        <f>+IFERROR(VLOOKUP(Cursos[[#This Row],[Modelo correcto]],Modelos[[Modelo correcto]:[¿En línea?]],2,FALSE),"REVISAR")</f>
        <v>XEROX</v>
      </c>
      <c r="E1519" s="18" t="str">
        <f>+IFERROR(VLOOKUP(Cursos[[#This Row],[Modelo correcto]],Modelos[[Modelo correcto]:[¿En línea?]],3,FALSE),"REVISAR")</f>
        <v>SÍ</v>
      </c>
      <c r="F1519" s="18" t="str">
        <f>+Cursos[[#This Row],[IS]]&amp;Cursos[[#This Row],[Modelo correcto]]</f>
        <v>BARRY VLADIMIR COURTENAY GUTIERREZE16M01</v>
      </c>
      <c r="G1519" s="18">
        <v>1</v>
      </c>
      <c r="H1519" s="19">
        <v>43983</v>
      </c>
      <c r="I1519" s="18" t="str">
        <f>+IFERROR(VLOOKUP(Cursos[[#This Row],[Modelo correcto]],Modelos[[Modelo correcto]:[Aplica para certificación]],4,FALSE),"REVISAR")</f>
        <v>NO</v>
      </c>
    </row>
    <row r="1520" spans="1:9" x14ac:dyDescent="0.25">
      <c r="A1520" s="144" t="s">
        <v>306</v>
      </c>
      <c r="B1520">
        <v>1</v>
      </c>
      <c r="C1520" s="10" t="s">
        <v>538</v>
      </c>
      <c r="D1520" s="18" t="str">
        <f>+IFERROR(VLOOKUP(Cursos[[#This Row],[Modelo correcto]],Modelos[[Modelo correcto]:[¿En línea?]],2,FALSE),"REVISAR")</f>
        <v>CANON</v>
      </c>
      <c r="E1520" s="18" t="str">
        <f>+IFERROR(VLOOKUP(Cursos[[#This Row],[Modelo correcto]],Modelos[[Modelo correcto]:[¿En línea?]],3,FALSE),"REVISAR")</f>
        <v>NO</v>
      </c>
      <c r="F1520" s="18" t="str">
        <f>+Cursos[[#This Row],[IS]]&amp;Cursos[[#This Row],[Modelo correcto]]</f>
        <v>BARRY VLADIMIR COURTENAY GUTIERREZCONECTIVIDAD</v>
      </c>
      <c r="G1520" s="18">
        <v>1</v>
      </c>
      <c r="H1520" s="19">
        <v>43922</v>
      </c>
      <c r="I1520" s="18" t="str">
        <f>+IFERROR(VLOOKUP(Cursos[[#This Row],[Modelo correcto]],Modelos[[Modelo correcto]:[Aplica para certificación]],4,FALSE),"REVISAR")</f>
        <v>SÍ</v>
      </c>
    </row>
    <row r="1521" spans="1:9" x14ac:dyDescent="0.25">
      <c r="A1521" s="144" t="s">
        <v>2775</v>
      </c>
      <c r="B1521">
        <v>1</v>
      </c>
      <c r="C1521" s="10" t="s">
        <v>33</v>
      </c>
      <c r="D1521" s="145" t="str">
        <f>+IFERROR(VLOOKUP(Cursos[[#This Row],[Modelo correcto]],Modelos[[Modelo correcto]:[¿En línea?]],2,FALSE),"REVISAR")</f>
        <v>XEROX</v>
      </c>
      <c r="E1521" s="145" t="str">
        <f>+IFERROR(VLOOKUP(Cursos[[#This Row],[Modelo correcto]],Modelos[[Modelo correcto]:[¿En línea?]],3,FALSE),"REVISAR")</f>
        <v>NO</v>
      </c>
      <c r="F1521" s="18" t="str">
        <f>+Cursos[[#This Row],[IS]]&amp;Cursos[[#This Row],[Modelo correcto]]</f>
        <v>MIGUEL ISAIAS GONZALEZ RASGADOWC5855</v>
      </c>
      <c r="G1521" s="18">
        <v>1</v>
      </c>
      <c r="H1521" s="18"/>
      <c r="I1521" s="18" t="str">
        <f>+IFERROR(VLOOKUP(Cursos[[#This Row],[Modelo correcto]],Modelos[[Modelo correcto]:[Aplica para certificación]],4,FALSE),"REVISAR")</f>
        <v>NO</v>
      </c>
    </row>
    <row r="1522" spans="1:9" x14ac:dyDescent="0.25">
      <c r="A1522" s="144" t="s">
        <v>2775</v>
      </c>
      <c r="B1522">
        <v>1</v>
      </c>
      <c r="C1522" s="10" t="s">
        <v>793</v>
      </c>
      <c r="D1522" s="145" t="str">
        <f>+IFERROR(VLOOKUP(Cursos[[#This Row],[Modelo correcto]],Modelos[[Modelo correcto]:[¿En línea?]],2,FALSE),"REVISAR")</f>
        <v>XEROX</v>
      </c>
      <c r="E1522" s="145" t="str">
        <f>+IFERROR(VLOOKUP(Cursos[[#This Row],[Modelo correcto]],Modelos[[Modelo correcto]:[¿En línea?]],3,FALSE),"REVISAR")</f>
        <v>NO</v>
      </c>
      <c r="F1522" s="18" t="str">
        <f>+Cursos[[#This Row],[IS]]&amp;Cursos[[#This Row],[Modelo correcto]]</f>
        <v>MIGUEL ISAIAS GONZALEZ RASGADOWC5955</v>
      </c>
      <c r="G1522" s="18">
        <v>1</v>
      </c>
      <c r="H1522" s="18"/>
      <c r="I1522" s="18" t="str">
        <f>+IFERROR(VLOOKUP(Cursos[[#This Row],[Modelo correcto]],Modelos[[Modelo correcto]:[Aplica para certificación]],4,FALSE),"REVISAR")</f>
        <v>NO</v>
      </c>
    </row>
    <row r="1523" spans="1:9" x14ac:dyDescent="0.25">
      <c r="A1523" s="144" t="s">
        <v>2775</v>
      </c>
      <c r="B1523">
        <v>1</v>
      </c>
      <c r="C1523" s="10" t="s">
        <v>795</v>
      </c>
      <c r="D1523" s="145" t="str">
        <f>+IFERROR(VLOOKUP(Cursos[[#This Row],[Modelo correcto]],Modelos[[Modelo correcto]:[¿En línea?]],2,FALSE),"REVISAR")</f>
        <v>XEROX</v>
      </c>
      <c r="E1523" s="145" t="str">
        <f>+IFERROR(VLOOKUP(Cursos[[#This Row],[Modelo correcto]],Modelos[[Modelo correcto]:[¿En línea?]],3,FALSE),"REVISAR")</f>
        <v>NO</v>
      </c>
      <c r="F1523" s="18" t="str">
        <f>+Cursos[[#This Row],[IS]]&amp;Cursos[[#This Row],[Modelo correcto]]</f>
        <v>MIGUEL ISAIAS GONZALEZ RASGADOWC7556</v>
      </c>
      <c r="G1523" s="18">
        <v>1</v>
      </c>
      <c r="H1523" s="18"/>
      <c r="I1523" s="18" t="str">
        <f>+IFERROR(VLOOKUP(Cursos[[#This Row],[Modelo correcto]],Modelos[[Modelo correcto]:[Aplica para certificación]],4,FALSE),"REVISAR")</f>
        <v>NO</v>
      </c>
    </row>
    <row r="1524" spans="1:9" x14ac:dyDescent="0.25">
      <c r="A1524" s="144" t="s">
        <v>2775</v>
      </c>
      <c r="B1524">
        <v>1</v>
      </c>
      <c r="C1524" s="10" t="s">
        <v>796</v>
      </c>
      <c r="D1524" s="145" t="str">
        <f>+IFERROR(VLOOKUP(Cursos[[#This Row],[Modelo correcto]],Modelos[[Modelo correcto]:[¿En línea?]],2,FALSE),"REVISAR")</f>
        <v>XEROX</v>
      </c>
      <c r="E1524" s="145" t="str">
        <f>+IFERROR(VLOOKUP(Cursos[[#This Row],[Modelo correcto]],Modelos[[Modelo correcto]:[¿En línea?]],3,FALSE),"REVISAR")</f>
        <v>NO</v>
      </c>
      <c r="F1524" s="18" t="str">
        <f>+Cursos[[#This Row],[IS]]&amp;Cursos[[#This Row],[Modelo correcto]]</f>
        <v>MIGUEL ISAIAS GONZALEZ RASGADOWC7850</v>
      </c>
      <c r="G1524" s="18">
        <v>1</v>
      </c>
      <c r="H1524" s="18"/>
      <c r="I1524" s="18" t="str">
        <f>+IFERROR(VLOOKUP(Cursos[[#This Row],[Modelo correcto]],Modelos[[Modelo correcto]:[Aplica para certificación]],4,FALSE),"REVISAR")</f>
        <v>NO</v>
      </c>
    </row>
    <row r="1525" spans="1:9" x14ac:dyDescent="0.25">
      <c r="A1525" s="144" t="s">
        <v>306</v>
      </c>
      <c r="B1525">
        <v>1</v>
      </c>
      <c r="C1525" s="10" t="s">
        <v>1300</v>
      </c>
      <c r="D1525" s="18" t="str">
        <f>+IFERROR(VLOOKUP(Cursos[[#This Row],[Modelo correcto]],Modelos[[Modelo correcto]:[¿En línea?]],2,FALSE),"REVISAR")</f>
        <v>XEROX</v>
      </c>
      <c r="E1525" s="18" t="str">
        <f>+IFERROR(VLOOKUP(Cursos[[#This Row],[Modelo correcto]],Modelos[[Modelo correcto]:[¿En línea?]],3,FALSE),"REVISAR")</f>
        <v>SÍ</v>
      </c>
      <c r="F1525" s="18" t="str">
        <f>+Cursos[[#This Row],[IS]]&amp;Cursos[[#This Row],[Modelo correcto]]</f>
        <v>BARRY VLADIMIR COURTENAY GUTIERREZCT105</v>
      </c>
      <c r="G1525" s="18">
        <v>1</v>
      </c>
      <c r="H1525" s="19">
        <v>43983</v>
      </c>
      <c r="I1525" s="18" t="str">
        <f>+IFERROR(VLOOKUP(Cursos[[#This Row],[Modelo correcto]],Modelos[[Modelo correcto]:[Aplica para certificación]],4,FALSE),"REVISAR")</f>
        <v>NO</v>
      </c>
    </row>
    <row r="1526" spans="1:9" x14ac:dyDescent="0.25">
      <c r="A1526" s="144" t="s">
        <v>306</v>
      </c>
      <c r="B1526">
        <v>1</v>
      </c>
      <c r="C1526" s="10" t="s">
        <v>247</v>
      </c>
      <c r="D1526" s="18" t="str">
        <f>+IFERROR(VLOOKUP(Cursos[[#This Row],[Modelo correcto]],Modelos[[Modelo correcto]:[¿En línea?]],2,FALSE),"REVISAR")</f>
        <v>XEROX</v>
      </c>
      <c r="E1526" s="18" t="str">
        <f>+IFERROR(VLOOKUP(Cursos[[#This Row],[Modelo correcto]],Modelos[[Modelo correcto]:[¿En línea?]],3,FALSE),"REVISAR")</f>
        <v>SÍ</v>
      </c>
      <c r="F1526" s="18" t="str">
        <f>+Cursos[[#This Row],[IS]]&amp;Cursos[[#This Row],[Modelo correcto]]</f>
        <v>BARRY VLADIMIR COURTENAY GUTIERREZP4622LP</v>
      </c>
      <c r="G1526" s="18">
        <v>1</v>
      </c>
      <c r="H1526" s="19">
        <v>43983</v>
      </c>
      <c r="I1526" s="18" t="str">
        <f>+IFERROR(VLOOKUP(Cursos[[#This Row],[Modelo correcto]],Modelos[[Modelo correcto]:[Aplica para certificación]],4,FALSE),"REVISAR")</f>
        <v>NO</v>
      </c>
    </row>
    <row r="1527" spans="1:9" x14ac:dyDescent="0.25">
      <c r="A1527" s="144" t="s">
        <v>306</v>
      </c>
      <c r="B1527">
        <v>1</v>
      </c>
      <c r="C1527" s="10" t="s">
        <v>285</v>
      </c>
      <c r="D1527" s="18" t="str">
        <f>+IFERROR(VLOOKUP(Cursos[[#This Row],[Modelo correcto]],Modelos[[Modelo correcto]:[¿En línea?]],2,FALSE),"REVISAR")</f>
        <v>XEROX</v>
      </c>
      <c r="E1527" s="18" t="str">
        <f>+IFERROR(VLOOKUP(Cursos[[#This Row],[Modelo correcto]],Modelos[[Modelo correcto]:[¿En línea?]],3,FALSE),"REVISAR")</f>
        <v>SÍ</v>
      </c>
      <c r="F1527" s="18" t="str">
        <f>+Cursos[[#This Row],[IS]]&amp;Cursos[[#This Row],[Modelo correcto]]</f>
        <v>BARRY VLADIMIR COURTENAY GUTIERREZXB10NTF</v>
      </c>
      <c r="G1527" s="18">
        <v>1</v>
      </c>
      <c r="H1527" s="19">
        <v>43983</v>
      </c>
      <c r="I1527" s="18" t="str">
        <f>+IFERROR(VLOOKUP(Cursos[[#This Row],[Modelo correcto]],Modelos[[Modelo correcto]:[Aplica para certificación]],4,FALSE),"REVISAR")</f>
        <v>SÍ</v>
      </c>
    </row>
    <row r="1528" spans="1:9" x14ac:dyDescent="0.25">
      <c r="A1528" s="144" t="s">
        <v>373</v>
      </c>
      <c r="B1528">
        <v>0</v>
      </c>
      <c r="C1528" s="10" t="s">
        <v>990</v>
      </c>
      <c r="D1528" s="18" t="str">
        <f>+IFERROR(VLOOKUP(Cursos[[#This Row],[Modelo correcto]],Modelos[[Modelo correcto]:[¿En línea?]],2,FALSE),"REVISAR")</f>
        <v>CANON</v>
      </c>
      <c r="E1528" s="18" t="str">
        <f>+IFERROR(VLOOKUP(Cursos[[#This Row],[Modelo correcto]],Modelos[[Modelo correcto]:[¿En línea?]],3,FALSE),"REVISAR")</f>
        <v>NO</v>
      </c>
      <c r="F1528" s="18" t="str">
        <f>+Cursos[[#This Row],[IS]]&amp;Cursos[[#This Row],[Modelo correcto]]</f>
        <v>MIGUEL DE LA ROSA RODRIGUEZIR C3025</v>
      </c>
      <c r="G1528" s="18"/>
      <c r="H1528" s="18"/>
      <c r="I1528" s="18" t="str">
        <f>+IFERROR(VLOOKUP(Cursos[[#This Row],[Modelo correcto]],Modelos[[Modelo correcto]:[Aplica para certificación]],4,FALSE),"REVISAR")</f>
        <v>SÍ</v>
      </c>
    </row>
    <row r="1529" spans="1:9" x14ac:dyDescent="0.25">
      <c r="A1529" s="144" t="s">
        <v>306</v>
      </c>
      <c r="B1529">
        <v>1</v>
      </c>
      <c r="C1529" s="10" t="s">
        <v>1253</v>
      </c>
      <c r="D1529" s="18" t="str">
        <f>+IFERROR(VLOOKUP(Cursos[[#This Row],[Modelo correcto]],Modelos[[Modelo correcto]:[¿En línea?]],2,FALSE),"REVISAR")</f>
        <v>XEROX</v>
      </c>
      <c r="E1529" s="18" t="str">
        <f>+IFERROR(VLOOKUP(Cursos[[#This Row],[Modelo correcto]],Modelos[[Modelo correcto]:[¿En línea?]],3,FALSE),"REVISAR")</f>
        <v>SÍ</v>
      </c>
      <c r="F1529" s="18" t="str">
        <f>+Cursos[[#This Row],[IS]]&amp;Cursos[[#This Row],[Modelo correcto]]</f>
        <v>BARRY VLADIMIR COURTENAY GUTIERREZGAINFIN</v>
      </c>
      <c r="G1529" s="18">
        <v>0</v>
      </c>
      <c r="H1529" s="19">
        <v>44013</v>
      </c>
      <c r="I1529" s="18" t="str">
        <f>+IFERROR(VLOOKUP(Cursos[[#This Row],[Modelo correcto]],Modelos[[Modelo correcto]:[Aplica para certificación]],4,FALSE),"REVISAR")</f>
        <v>SÍ</v>
      </c>
    </row>
    <row r="1530" spans="1:9" x14ac:dyDescent="0.25">
      <c r="A1530" s="144" t="s">
        <v>313</v>
      </c>
      <c r="B1530">
        <v>1</v>
      </c>
      <c r="C1530" s="10" t="s">
        <v>1214</v>
      </c>
      <c r="D1530" s="18" t="str">
        <f>+IFERROR(VLOOKUP(Cursos[[#This Row],[Modelo correcto]],Modelos[[Modelo correcto]:[¿En línea?]],2,FALSE),"REVISAR")</f>
        <v>HP</v>
      </c>
      <c r="E1530" s="18" t="str">
        <f>+IFERROR(VLOOKUP(Cursos[[#This Row],[Modelo correcto]],Modelos[[Modelo correcto]:[¿En línea?]],3,FALSE),"REVISAR")</f>
        <v>SÍ</v>
      </c>
      <c r="F1530" s="18" t="str">
        <f>+Cursos[[#This Row],[IS]]&amp;Cursos[[#This Row],[Modelo correcto]]</f>
        <v>CESAR MARTINEZ MALOM552</v>
      </c>
      <c r="G1530" s="18"/>
      <c r="H1530" s="18"/>
      <c r="I1530" s="18" t="str">
        <f>+IFERROR(VLOOKUP(Cursos[[#This Row],[Modelo correcto]],Modelos[[Modelo correcto]:[Aplica para certificación]],4,FALSE),"REVISAR")</f>
        <v>SÍ</v>
      </c>
    </row>
    <row r="1531" spans="1:9" x14ac:dyDescent="0.25">
      <c r="A1531" s="144" t="s">
        <v>306</v>
      </c>
      <c r="B1531">
        <v>1</v>
      </c>
      <c r="C1531" s="10" t="s">
        <v>104</v>
      </c>
      <c r="D1531" s="18" t="str">
        <f>+IFERROR(VLOOKUP(Cursos[[#This Row],[Modelo correcto]],Modelos[[Modelo correcto]:[¿En línea?]],2,FALSE),"REVISAR")</f>
        <v>XEROX</v>
      </c>
      <c r="E1531" s="18" t="str">
        <f>+IFERROR(VLOOKUP(Cursos[[#This Row],[Modelo correcto]],Modelos[[Modelo correcto]:[¿En línea?]],3,FALSE),"REVISAR")</f>
        <v>SÍ</v>
      </c>
      <c r="F1531" s="18" t="str">
        <f>+Cursos[[#This Row],[IS]]&amp;Cursos[[#This Row],[Modelo correcto]]</f>
        <v>BARRY VLADIMIR COURTENAY GUTIERREZE16M04</v>
      </c>
      <c r="G1531" s="18">
        <v>0</v>
      </c>
      <c r="H1531" s="19">
        <v>44013</v>
      </c>
      <c r="I1531" s="18" t="str">
        <f>+IFERROR(VLOOKUP(Cursos[[#This Row],[Modelo correcto]],Modelos[[Modelo correcto]:[Aplica para certificación]],4,FALSE),"REVISAR")</f>
        <v>NO</v>
      </c>
    </row>
    <row r="1532" spans="1:9" x14ac:dyDescent="0.25">
      <c r="A1532" s="144" t="s">
        <v>306</v>
      </c>
      <c r="B1532">
        <v>1</v>
      </c>
      <c r="C1532" s="10" t="s">
        <v>75</v>
      </c>
      <c r="D1532" s="18" t="str">
        <f>+IFERROR(VLOOKUP(Cursos[[#This Row],[Modelo correcto]],Modelos[[Modelo correcto]:[¿En línea?]],2,FALSE),"REVISAR")</f>
        <v>XEROX</v>
      </c>
      <c r="E1532" s="18" t="str">
        <f>+IFERROR(VLOOKUP(Cursos[[#This Row],[Modelo correcto]],Modelos[[Modelo correcto]:[¿En línea?]],3,FALSE),"REVISAR")</f>
        <v>SÍ</v>
      </c>
      <c r="F1532" s="18" t="str">
        <f>+Cursos[[#This Row],[IS]]&amp;Cursos[[#This Row],[Modelo correcto]]</f>
        <v>BARRY VLADIMIR COURTENAY GUTIERREZXB21XTA</v>
      </c>
      <c r="G1532" s="18">
        <v>1</v>
      </c>
      <c r="H1532" s="19">
        <v>44013</v>
      </c>
      <c r="I1532" s="18" t="str">
        <f>+IFERROR(VLOOKUP(Cursos[[#This Row],[Modelo correcto]],Modelos[[Modelo correcto]:[Aplica para certificación]],4,FALSE),"REVISAR")</f>
        <v>SÍ</v>
      </c>
    </row>
    <row r="1533" spans="1:9" x14ac:dyDescent="0.25">
      <c r="A1533" s="144" t="s">
        <v>2773</v>
      </c>
      <c r="B1533">
        <v>1</v>
      </c>
      <c r="C1533" s="10" t="s">
        <v>251</v>
      </c>
      <c r="D1533" s="18" t="str">
        <f>+IFERROR(VLOOKUP(Cursos[[#This Row],[Modelo correcto]],Modelos[[Modelo correcto]:[¿En línea?]],2,FALSE),"REVISAR")</f>
        <v>XEROX</v>
      </c>
      <c r="E1533" s="18" t="str">
        <f>+IFERROR(VLOOKUP(Cursos[[#This Row],[Modelo correcto]],Modelos[[Modelo correcto]:[¿En línea?]],3,FALSE),"REVISAR")</f>
        <v>SÍ</v>
      </c>
      <c r="F1533" s="18" t="str">
        <f>+Cursos[[#This Row],[IS]]&amp;Cursos[[#This Row],[Modelo correcto]]</f>
        <v>EDUARDO HERNANDEZ OCHOAAC80XTA</v>
      </c>
      <c r="G1533" s="18">
        <v>1</v>
      </c>
      <c r="H1533" s="18"/>
      <c r="I1533" s="18" t="str">
        <f>+IFERROR(VLOOKUP(Cursos[[#This Row],[Modelo correcto]],Modelos[[Modelo correcto]:[Aplica para certificación]],4,FALSE),"REVISAR")</f>
        <v>SÍ</v>
      </c>
    </row>
    <row r="1534" spans="1:9" x14ac:dyDescent="0.25">
      <c r="A1534" s="144" t="s">
        <v>306</v>
      </c>
      <c r="B1534">
        <v>1</v>
      </c>
      <c r="C1534" s="10" t="s">
        <v>1698</v>
      </c>
      <c r="D1534" s="18" t="str">
        <f>+IFERROR(VLOOKUP(Cursos[[#This Row],[Modelo correcto]],Modelos[[Modelo correcto]:[¿En línea?]],2,FALSE),"REVISAR")</f>
        <v>XEROX</v>
      </c>
      <c r="E1534" s="18" t="str">
        <f>+IFERROR(VLOOKUP(Cursos[[#This Row],[Modelo correcto]],Modelos[[Modelo correcto]:[¿En línea?]],3,FALSE),"REVISAR")</f>
        <v>SÍ</v>
      </c>
      <c r="F1534" s="18" t="str">
        <f>+Cursos[[#This Row],[IS]]&amp;Cursos[[#This Row],[Modelo correcto]]</f>
        <v>BARRY VLADIMIR COURTENAY GUTIERREZE16M07</v>
      </c>
      <c r="G1534" s="18">
        <v>0</v>
      </c>
      <c r="H1534" s="19">
        <v>44013</v>
      </c>
      <c r="I1534" s="18" t="str">
        <f>+IFERROR(VLOOKUP(Cursos[[#This Row],[Modelo correcto]],Modelos[[Modelo correcto]:[Aplica para certificación]],4,FALSE),"REVISAR")</f>
        <v>NO</v>
      </c>
    </row>
    <row r="1535" spans="1:9" x14ac:dyDescent="0.25">
      <c r="A1535" s="144" t="s">
        <v>2776</v>
      </c>
      <c r="B1535">
        <v>1</v>
      </c>
      <c r="C1535" s="64" t="s">
        <v>753</v>
      </c>
      <c r="D1535" s="18" t="str">
        <f>+IFERROR(VLOOKUP(Cursos[[#This Row],[Modelo correcto]],Modelos[[Modelo correcto]:[¿En línea?]],2,FALSE),"REVISAR")</f>
        <v>CANON</v>
      </c>
      <c r="E1535" s="18" t="str">
        <f>+IFERROR(VLOOKUP(Cursos[[#This Row],[Modelo correcto]],Modelos[[Modelo correcto]:[¿En línea?]],3,FALSE),"REVISAR")</f>
        <v>SÍ</v>
      </c>
      <c r="F1535" s="18" t="str">
        <f>+Cursos[[#This Row],[IS]]&amp;Cursos[[#This Row],[Modelo correcto]]</f>
        <v>ERASMO MIGUEL ALEJANDRO VAZQUEZIR 1643</v>
      </c>
      <c r="G1535" s="18"/>
      <c r="H1535" s="18"/>
      <c r="I1535" s="18" t="str">
        <f>+IFERROR(VLOOKUP(Cursos[[#This Row],[Modelo correcto]],Modelos[[Modelo correcto]:[Aplica para certificación]],4,FALSE),"REVISAR")</f>
        <v>SÍ</v>
      </c>
    </row>
    <row r="1536" spans="1:9" x14ac:dyDescent="0.25">
      <c r="A1536" s="144" t="s">
        <v>306</v>
      </c>
      <c r="B1536">
        <v>1</v>
      </c>
      <c r="C1536" s="145" t="s">
        <v>115</v>
      </c>
      <c r="D1536" s="18" t="str">
        <f>+IFERROR(VLOOKUP(Cursos[[#This Row],[Modelo correcto]],Modelos[[Modelo correcto]:[¿En línea?]],2,FALSE),"REVISAR")</f>
        <v>XEROX</v>
      </c>
      <c r="E1536" s="18" t="str">
        <f>+IFERROR(VLOOKUP(Cursos[[#This Row],[Modelo correcto]],Modelos[[Modelo correcto]:[¿En línea?]],3,FALSE),"REVISAR")</f>
        <v>SÍ</v>
      </c>
      <c r="F1536" s="18" t="str">
        <f>+Cursos[[#This Row],[IS]]&amp;Cursos[[#This Row],[Modelo correcto]]</f>
        <v>BARRY VLADIMIR COURTENAY GUTIERREZVERS1PS</v>
      </c>
      <c r="G1536" s="18">
        <v>0</v>
      </c>
      <c r="H1536" s="19">
        <v>44013</v>
      </c>
      <c r="I1536" s="18" t="str">
        <f>+IFERROR(VLOOKUP(Cursos[[#This Row],[Modelo correcto]],Modelos[[Modelo correcto]:[Aplica para certificación]],4,FALSE),"REVISAR")</f>
        <v>SÍ</v>
      </c>
    </row>
    <row r="1537" spans="1:9" x14ac:dyDescent="0.25">
      <c r="A1537" s="144" t="s">
        <v>306</v>
      </c>
      <c r="B1537">
        <v>1</v>
      </c>
      <c r="C1537" s="10" t="s">
        <v>59</v>
      </c>
      <c r="D1537" s="18" t="str">
        <f>+IFERROR(VLOOKUP(Cursos[[#This Row],[Modelo correcto]],Modelos[[Modelo correcto]:[¿En línea?]],2,FALSE),"REVISAR")</f>
        <v>XEROX</v>
      </c>
      <c r="E1537" s="18" t="str">
        <f>+IFERROR(VLOOKUP(Cursos[[#This Row],[Modelo correcto]],Modelos[[Modelo correcto]:[¿En línea?]],3,FALSE),"REVISAR")</f>
        <v>SÍ</v>
      </c>
      <c r="F1537" s="18" t="str">
        <f>+Cursos[[#This Row],[IS]]&amp;Cursos[[#This Row],[Modelo correcto]]</f>
        <v>BARRY VLADIMIR COURTENAY GUTIERREZWC53XTA</v>
      </c>
      <c r="G1537" s="18">
        <v>0</v>
      </c>
      <c r="H1537" s="19">
        <v>44013</v>
      </c>
      <c r="I1537" s="18" t="str">
        <f>+IFERROR(VLOOKUP(Cursos[[#This Row],[Modelo correcto]],Modelos[[Modelo correcto]:[Aplica para certificación]],4,FALSE),"REVISAR")</f>
        <v>NO</v>
      </c>
    </row>
    <row r="1538" spans="1:9" x14ac:dyDescent="0.25">
      <c r="A1538" s="144" t="s">
        <v>306</v>
      </c>
      <c r="B1538">
        <v>1</v>
      </c>
      <c r="C1538" s="10" t="s">
        <v>1699</v>
      </c>
      <c r="D1538" s="18" t="str">
        <f>+IFERROR(VLOOKUP(Cursos[[#This Row],[Modelo correcto]],Modelos[[Modelo correcto]:[¿En línea?]],2,FALSE),"REVISAR")</f>
        <v>LEXMARK</v>
      </c>
      <c r="E1538" s="18" t="str">
        <f>+IFERROR(VLOOKUP(Cursos[[#This Row],[Modelo correcto]],Modelos[[Modelo correcto]:[¿En línea?]],3,FALSE),"REVISAR")</f>
        <v>SÍ</v>
      </c>
      <c r="F1538" s="18" t="str">
        <f>+Cursos[[#This Row],[IS]]&amp;Cursos[[#This Row],[Modelo correcto]]</f>
        <v>BARRY VLADIMIR COURTENAY GUTIERREZManufacturing Industry</v>
      </c>
      <c r="G1538" s="18">
        <v>0</v>
      </c>
      <c r="H1538" s="19">
        <v>44013</v>
      </c>
      <c r="I1538" s="18" t="str">
        <f>+IFERROR(VLOOKUP(Cursos[[#This Row],[Modelo correcto]],Modelos[[Modelo correcto]:[Aplica para certificación]],4,FALSE),"REVISAR")</f>
        <v>NO</v>
      </c>
    </row>
    <row r="1539" spans="1:9" x14ac:dyDescent="0.25">
      <c r="A1539" s="144" t="s">
        <v>306</v>
      </c>
      <c r="B1539">
        <v>1</v>
      </c>
      <c r="C1539" s="10" t="s">
        <v>1700</v>
      </c>
      <c r="D1539" s="18" t="str">
        <f>+IFERROR(VLOOKUP(Cursos[[#This Row],[Modelo correcto]],Modelos[[Modelo correcto]:[¿En línea?]],2,FALSE),"REVISAR")</f>
        <v>LEXMARK</v>
      </c>
      <c r="E1539" s="18" t="str">
        <f>+IFERROR(VLOOKUP(Cursos[[#This Row],[Modelo correcto]],Modelos[[Modelo correcto]:[¿En línea?]],3,FALSE),"REVISAR")</f>
        <v>SÍ</v>
      </c>
      <c r="F1539" s="18" t="str">
        <f>+Cursos[[#This Row],[IS]]&amp;Cursos[[#This Row],[Modelo correcto]]</f>
        <v>BARRY VLADIMIR COURTENAY GUTIERREZEmbbeded Solutions Framework</v>
      </c>
      <c r="G1539" s="18">
        <v>0</v>
      </c>
      <c r="H1539" s="19">
        <v>44013</v>
      </c>
      <c r="I1539" s="18" t="str">
        <f>+IFERROR(VLOOKUP(Cursos[[#This Row],[Modelo correcto]],Modelos[[Modelo correcto]:[Aplica para certificación]],4,FALSE),"REVISAR")</f>
        <v>NO</v>
      </c>
    </row>
    <row r="1540" spans="1:9" x14ac:dyDescent="0.25">
      <c r="A1540" s="144" t="s">
        <v>2776</v>
      </c>
      <c r="B1540" s="4">
        <v>1</v>
      </c>
      <c r="C1540" s="64" t="s">
        <v>754</v>
      </c>
      <c r="D1540" s="62" t="str">
        <f>+IFERROR(VLOOKUP(Cursos[[#This Row],[Modelo correcto]],Modelos[[Modelo correcto]:[¿En línea?]],2,FALSE),"REVISAR")</f>
        <v>CANON</v>
      </c>
      <c r="E1540" s="62" t="str">
        <f>+IFERROR(VLOOKUP(Cursos[[#This Row],[Modelo correcto]],Modelos[[Modelo correcto]:[¿En línea?]],3,FALSE),"REVISAR")</f>
        <v>SÍ</v>
      </c>
      <c r="F1540" s="18" t="str">
        <f>+Cursos[[#This Row],[IS]]&amp;Cursos[[#This Row],[Modelo correcto]]</f>
        <v>ERASMO MIGUEL ALEJANDRO VAZQUEZIRA 715</v>
      </c>
      <c r="G1540" s="62"/>
      <c r="H1540" s="62"/>
      <c r="I1540" s="62" t="str">
        <f>+IFERROR(VLOOKUP(Cursos[[#This Row],[Modelo correcto]],Modelos[[Modelo correcto]:[Aplica para certificación]],4,FALSE),"REVISAR")</f>
        <v>NO</v>
      </c>
    </row>
    <row r="1541" spans="1:9" x14ac:dyDescent="0.25">
      <c r="A1541" s="144" t="s">
        <v>306</v>
      </c>
      <c r="B1541">
        <v>1</v>
      </c>
      <c r="C1541" s="10" t="s">
        <v>1701</v>
      </c>
      <c r="D1541" s="18" t="str">
        <f>+IFERROR(VLOOKUP(Cursos[[#This Row],[Modelo correcto]],Modelos[[Modelo correcto]:[¿En línea?]],2,FALSE),"REVISAR")</f>
        <v>LEXMARK</v>
      </c>
      <c r="E1541" s="18" t="str">
        <f>+IFERROR(VLOOKUP(Cursos[[#This Row],[Modelo correcto]],Modelos[[Modelo correcto]:[¿En línea?]],3,FALSE),"REVISAR")</f>
        <v>SÍ</v>
      </c>
      <c r="F1541" s="18" t="str">
        <f>+Cursos[[#This Row],[IS]]&amp;Cursos[[#This Row],[Modelo correcto]]</f>
        <v>BARRY VLADIMIR COURTENAY GUTIERREZMPS Core DCI Review Training</v>
      </c>
      <c r="G1541" s="18">
        <v>0</v>
      </c>
      <c r="H1541" s="19">
        <v>44013</v>
      </c>
      <c r="I1541" s="18" t="str">
        <f>+IFERROR(VLOOKUP(Cursos[[#This Row],[Modelo correcto]],Modelos[[Modelo correcto]:[Aplica para certificación]],4,FALSE),"REVISAR")</f>
        <v>NO</v>
      </c>
    </row>
    <row r="1542" spans="1:9" x14ac:dyDescent="0.25">
      <c r="A1542" s="144" t="s">
        <v>306</v>
      </c>
      <c r="B1542">
        <v>1</v>
      </c>
      <c r="C1542" s="145" t="s">
        <v>94</v>
      </c>
      <c r="D1542" s="18" t="str">
        <f>+IFERROR(VLOOKUP(Cursos[[#This Row],[Modelo correcto]],Modelos[[Modelo correcto]:[¿En línea?]],2,FALSE),"REVISAR")</f>
        <v>XEROX</v>
      </c>
      <c r="E1542" s="18" t="str">
        <f>+IFERROR(VLOOKUP(Cursos[[#This Row],[Modelo correcto]],Modelos[[Modelo correcto]:[¿En línea?]],3,FALSE),"REVISAR")</f>
        <v>SÍ</v>
      </c>
      <c r="F1542" s="18" t="str">
        <f>+Cursos[[#This Row],[IS]]&amp;Cursos[[#This Row],[Modelo correcto]]</f>
        <v>BARRY VLADIMIR COURTENAY GUTIERREZE16M06</v>
      </c>
      <c r="G1542" s="18">
        <v>0</v>
      </c>
      <c r="H1542" s="19">
        <v>44013</v>
      </c>
      <c r="I1542" s="18" t="str">
        <f>+IFERROR(VLOOKUP(Cursos[[#This Row],[Modelo correcto]],Modelos[[Modelo correcto]:[Aplica para certificación]],4,FALSE),"REVISAR")</f>
        <v>NO</v>
      </c>
    </row>
    <row r="1543" spans="1:9" x14ac:dyDescent="0.25">
      <c r="A1543" s="144" t="s">
        <v>2773</v>
      </c>
      <c r="B1543">
        <v>1</v>
      </c>
      <c r="C1543" s="10" t="s">
        <v>15</v>
      </c>
      <c r="D1543" s="18" t="str">
        <f>+IFERROR(VLOOKUP(Cursos[[#This Row],[Modelo correcto]],Modelos[[Modelo correcto]:[¿En línea?]],2,FALSE),"REVISAR")</f>
        <v>XEROX</v>
      </c>
      <c r="E1543" s="18" t="str">
        <f>+IFERROR(VLOOKUP(Cursos[[#This Row],[Modelo correcto]],Modelos[[Modelo correcto]:[¿En línea?]],3,FALSE),"REVISAR")</f>
        <v>SÍ</v>
      </c>
      <c r="F1543" s="18" t="str">
        <f>+Cursos[[#This Row],[IS]]&amp;Cursos[[#This Row],[Modelo correcto]]</f>
        <v>EDUARDO HERNANDEZ OCHOAC13861</v>
      </c>
      <c r="G1543" s="18">
        <v>0</v>
      </c>
      <c r="H1543" s="19">
        <v>43647</v>
      </c>
      <c r="I1543" s="18" t="str">
        <f>+IFERROR(VLOOKUP(Cursos[[#This Row],[Modelo correcto]],Modelos[[Modelo correcto]:[Aplica para certificación]],4,FALSE),"REVISAR")</f>
        <v>NO</v>
      </c>
    </row>
    <row r="1544" spans="1:9" x14ac:dyDescent="0.25">
      <c r="A1544" s="144" t="s">
        <v>306</v>
      </c>
      <c r="B1544">
        <v>1</v>
      </c>
      <c r="C1544" s="145" t="s">
        <v>167</v>
      </c>
      <c r="D1544" s="18" t="str">
        <f>+IFERROR(VLOOKUP(Cursos[[#This Row],[Modelo correcto]],Modelos[[Modelo correcto]:[¿En línea?]],2,FALSE),"REVISAR")</f>
        <v>XEROX</v>
      </c>
      <c r="E1544" s="18" t="str">
        <f>+IFERROR(VLOOKUP(Cursos[[#This Row],[Modelo correcto]],Modelos[[Modelo correcto]:[¿En línea?]],3,FALSE),"REVISAR")</f>
        <v>SÍ</v>
      </c>
      <c r="F1544" s="18" t="str">
        <f>+Cursos[[#This Row],[IS]]&amp;Cursos[[#This Row],[Modelo correcto]]</f>
        <v>BARRY VLADIMIR COURTENAY GUTIERREZNWPING</v>
      </c>
      <c r="G1544" s="18">
        <v>0</v>
      </c>
      <c r="H1544" s="19">
        <v>44013</v>
      </c>
      <c r="I1544" s="18" t="str">
        <f>+IFERROR(VLOOKUP(Cursos[[#This Row],[Modelo correcto]],Modelos[[Modelo correcto]:[Aplica para certificación]],4,FALSE),"REVISAR")</f>
        <v>NO</v>
      </c>
    </row>
    <row r="1545" spans="1:9" x14ac:dyDescent="0.25">
      <c r="A1545" s="144" t="s">
        <v>306</v>
      </c>
      <c r="B1545">
        <v>1</v>
      </c>
      <c r="C1545" s="10" t="s">
        <v>1731</v>
      </c>
      <c r="D1545" s="18" t="str">
        <f>+IFERROR(VLOOKUP(Cursos[[#This Row],[Modelo correcto]],Modelos[[Modelo correcto]:[¿En línea?]],2,FALSE),"REVISAR")</f>
        <v>LEXMARK</v>
      </c>
      <c r="E1545" s="18" t="str">
        <f>+IFERROR(VLOOKUP(Cursos[[#This Row],[Modelo correcto]],Modelos[[Modelo correcto]:[¿En línea?]],3,FALSE),"REVISAR")</f>
        <v>SÍ</v>
      </c>
      <c r="F1545" s="18" t="str">
        <f>+Cursos[[#This Row],[IS]]&amp;Cursos[[#This Row],[Modelo correcto]]</f>
        <v>BARRY VLADIMIR COURTENAY GUTIERREZLarge Workgroup Color A3 - ANZ</v>
      </c>
      <c r="G1545" s="18">
        <v>0</v>
      </c>
      <c r="H1545" s="19">
        <v>44013</v>
      </c>
      <c r="I1545" s="18" t="str">
        <f>+IFERROR(VLOOKUP(Cursos[[#This Row],[Modelo correcto]],Modelos[[Modelo correcto]:[Aplica para certificación]],4,FALSE),"REVISAR")</f>
        <v>NO</v>
      </c>
    </row>
    <row r="1546" spans="1:9" x14ac:dyDescent="0.25">
      <c r="A1546" s="144" t="s">
        <v>306</v>
      </c>
      <c r="B1546">
        <v>1</v>
      </c>
      <c r="C1546" s="145" t="s">
        <v>167</v>
      </c>
      <c r="D1546" s="18" t="str">
        <f>+IFERROR(VLOOKUP(Cursos[[#This Row],[Modelo correcto]],Modelos[[Modelo correcto]:[¿En línea?]],2,FALSE),"REVISAR")</f>
        <v>XEROX</v>
      </c>
      <c r="E1546" s="18" t="str">
        <f>+IFERROR(VLOOKUP(Cursos[[#This Row],[Modelo correcto]],Modelos[[Modelo correcto]:[¿En línea?]],3,FALSE),"REVISAR")</f>
        <v>SÍ</v>
      </c>
      <c r="F1546" s="18" t="str">
        <f>+Cursos[[#This Row],[IS]]&amp;Cursos[[#This Row],[Modelo correcto]]</f>
        <v>BARRY VLADIMIR COURTENAY GUTIERREZNWPING</v>
      </c>
      <c r="G1546" s="18">
        <v>0</v>
      </c>
      <c r="H1546" s="19">
        <v>44013</v>
      </c>
      <c r="I1546" s="18" t="str">
        <f>+IFERROR(VLOOKUP(Cursos[[#This Row],[Modelo correcto]],Modelos[[Modelo correcto]:[Aplica para certificación]],4,FALSE),"REVISAR")</f>
        <v>NO</v>
      </c>
    </row>
    <row r="1547" spans="1:9" x14ac:dyDescent="0.25">
      <c r="A1547" s="144" t="s">
        <v>306</v>
      </c>
      <c r="B1547">
        <v>1</v>
      </c>
      <c r="C1547" s="10" t="s">
        <v>229</v>
      </c>
      <c r="D1547" s="18" t="str">
        <f>+IFERROR(VLOOKUP(Cursos[[#This Row],[Modelo correcto]],Modelos[[Modelo correcto]:[¿En línea?]],2,FALSE),"REVISAR")</f>
        <v>XEROX</v>
      </c>
      <c r="E1547" s="18" t="str">
        <f>+IFERROR(VLOOKUP(Cursos[[#This Row],[Modelo correcto]],Modelos[[Modelo correcto]:[¿En línea?]],3,FALSE),"REVISAR")</f>
        <v>SÍ</v>
      </c>
      <c r="F1547" s="18" t="str">
        <f>+Cursos[[#This Row],[IS]]&amp;Cursos[[#This Row],[Modelo correcto]]</f>
        <v>BARRY VLADIMIR COURTENAY GUTIERREZNWROUTR</v>
      </c>
      <c r="G1547" s="18">
        <v>0</v>
      </c>
      <c r="H1547" s="19">
        <v>44013</v>
      </c>
      <c r="I1547" s="18" t="str">
        <f>+IFERROR(VLOOKUP(Cursos[[#This Row],[Modelo correcto]],Modelos[[Modelo correcto]:[Aplica para certificación]],4,FALSE),"REVISAR")</f>
        <v>NO</v>
      </c>
    </row>
    <row r="1548" spans="1:9" x14ac:dyDescent="0.25">
      <c r="A1548" s="144" t="s">
        <v>306</v>
      </c>
      <c r="B1548">
        <v>1</v>
      </c>
      <c r="C1548" s="10" t="s">
        <v>169</v>
      </c>
      <c r="D1548" s="18" t="str">
        <f>+IFERROR(VLOOKUP(Cursos[[#This Row],[Modelo correcto]],Modelos[[Modelo correcto]:[¿En línea?]],2,FALSE),"REVISAR")</f>
        <v>XEROX</v>
      </c>
      <c r="E1548" s="18" t="str">
        <f>+IFERROR(VLOOKUP(Cursos[[#This Row],[Modelo correcto]],Modelos[[Modelo correcto]:[¿En línea?]],3,FALSE),"REVISAR")</f>
        <v>SÍ</v>
      </c>
      <c r="F1548" s="18" t="str">
        <f>+Cursos[[#This Row],[IS]]&amp;Cursos[[#This Row],[Modelo correcto]]</f>
        <v>BARRY VLADIMIR COURTENAY GUTIERREZNWMACA</v>
      </c>
      <c r="G1548" s="18">
        <v>0</v>
      </c>
      <c r="H1548" s="19">
        <v>44013</v>
      </c>
      <c r="I1548" s="18" t="str">
        <f>+IFERROR(VLOOKUP(Cursos[[#This Row],[Modelo correcto]],Modelos[[Modelo correcto]:[Aplica para certificación]],4,FALSE),"REVISAR")</f>
        <v>NO</v>
      </c>
    </row>
    <row r="1549" spans="1:9" x14ac:dyDescent="0.25">
      <c r="A1549" s="144" t="s">
        <v>306</v>
      </c>
      <c r="B1549">
        <v>1</v>
      </c>
      <c r="C1549" s="10" t="s">
        <v>1796</v>
      </c>
      <c r="D1549" s="18" t="str">
        <f>+IFERROR(VLOOKUP(Cursos[[#This Row],[Modelo correcto]],Modelos[[Modelo correcto]:[¿En línea?]],2,FALSE),"REVISAR")</f>
        <v>XEROX</v>
      </c>
      <c r="E1549" s="18" t="str">
        <f>+IFERROR(VLOOKUP(Cursos[[#This Row],[Modelo correcto]],Modelos[[Modelo correcto]:[¿En línea?]],3,FALSE),"REVISAR")</f>
        <v>SÍ</v>
      </c>
      <c r="F1549" s="18" t="str">
        <f>+Cursos[[#This Row],[IS]]&amp;Cursos[[#This Row],[Modelo correcto]]</f>
        <v>BARRY VLADIMIR COURTENAY GUTIERREZWDSF112</v>
      </c>
      <c r="G1549" s="18">
        <v>0</v>
      </c>
      <c r="H1549" s="19">
        <v>44013</v>
      </c>
      <c r="I1549" s="18" t="str">
        <f>+IFERROR(VLOOKUP(Cursos[[#This Row],[Modelo correcto]],Modelos[[Modelo correcto]:[Aplica para certificación]],4,FALSE),"REVISAR")</f>
        <v>NO</v>
      </c>
    </row>
    <row r="1550" spans="1:9" x14ac:dyDescent="0.25">
      <c r="A1550" s="144" t="s">
        <v>306</v>
      </c>
      <c r="B1550">
        <v>1</v>
      </c>
      <c r="C1550" s="10" t="s">
        <v>1304</v>
      </c>
      <c r="D1550" s="18" t="str">
        <f>+IFERROR(VLOOKUP(Cursos[[#This Row],[Modelo correcto]],Modelos[[Modelo correcto]:[¿En línea?]],2,FALSE),"REVISAR")</f>
        <v>XEROX</v>
      </c>
      <c r="E1550" s="18" t="str">
        <f>+IFERROR(VLOOKUP(Cursos[[#This Row],[Modelo correcto]],Modelos[[Modelo correcto]:[¿En línea?]],3,FALSE),"REVISAR")</f>
        <v>SÍ</v>
      </c>
      <c r="F1550" s="18" t="str">
        <f>+Cursos[[#This Row],[IS]]&amp;Cursos[[#This Row],[Modelo correcto]]</f>
        <v>BARRY VLADIMIR COURTENAY GUTIERREZWDSF109</v>
      </c>
      <c r="G1550" s="18">
        <v>0</v>
      </c>
      <c r="H1550" s="19">
        <v>44013</v>
      </c>
      <c r="I1550" s="18" t="str">
        <f>+IFERROR(VLOOKUP(Cursos[[#This Row],[Modelo correcto]],Modelos[[Modelo correcto]:[Aplica para certificación]],4,FALSE),"REVISAR")</f>
        <v>NO</v>
      </c>
    </row>
    <row r="1551" spans="1:9" x14ac:dyDescent="0.25">
      <c r="A1551" s="144" t="s">
        <v>306</v>
      </c>
      <c r="B1551">
        <v>1</v>
      </c>
      <c r="C1551" s="10" t="s">
        <v>1816</v>
      </c>
      <c r="D1551" s="18" t="str">
        <f>+IFERROR(VLOOKUP(Cursos[[#This Row],[Modelo correcto]],Modelos[[Modelo correcto]:[¿En línea?]],2,FALSE),"REVISAR")</f>
        <v>XEROX</v>
      </c>
      <c r="E1551" s="18" t="str">
        <f>+IFERROR(VLOOKUP(Cursos[[#This Row],[Modelo correcto]],Modelos[[Modelo correcto]:[¿En línea?]],3,FALSE),"REVISAR")</f>
        <v>SÍ</v>
      </c>
      <c r="F1551" s="18" t="str">
        <f>+Cursos[[#This Row],[IS]]&amp;Cursos[[#This Row],[Modelo correcto]]</f>
        <v>BARRY VLADIMIR COURTENAY GUTIERREZWDSF110</v>
      </c>
      <c r="G1551" s="18">
        <v>0</v>
      </c>
      <c r="H1551" s="19">
        <v>44013</v>
      </c>
      <c r="I1551" s="18" t="str">
        <f>+IFERROR(VLOOKUP(Cursos[[#This Row],[Modelo correcto]],Modelos[[Modelo correcto]:[Aplica para certificación]],4,FALSE),"REVISAR")</f>
        <v>NO</v>
      </c>
    </row>
    <row r="1552" spans="1:9" x14ac:dyDescent="0.25">
      <c r="A1552" s="144" t="s">
        <v>306</v>
      </c>
      <c r="B1552">
        <v>1</v>
      </c>
      <c r="C1552" s="10" t="s">
        <v>1712</v>
      </c>
      <c r="D1552" s="18" t="str">
        <f>+IFERROR(VLOOKUP(Cursos[[#This Row],[Modelo correcto]],Modelos[[Modelo correcto]:[¿En línea?]],2,FALSE),"REVISAR")</f>
        <v>XEROX</v>
      </c>
      <c r="E1552" s="18" t="str">
        <f>+IFERROR(VLOOKUP(Cursos[[#This Row],[Modelo correcto]],Modelos[[Modelo correcto]:[¿En línea?]],3,FALSE),"REVISAR")</f>
        <v>SÍ</v>
      </c>
      <c r="F1552" s="18" t="str">
        <f>+Cursos[[#This Row],[IS]]&amp;Cursos[[#This Row],[Modelo correcto]]</f>
        <v>BARRY VLADIMIR COURTENAY GUTIERREZWDSF111</v>
      </c>
      <c r="G1552" s="18">
        <v>0</v>
      </c>
      <c r="H1552" s="19">
        <v>44013</v>
      </c>
      <c r="I1552" s="18" t="str">
        <f>+IFERROR(VLOOKUP(Cursos[[#This Row],[Modelo correcto]],Modelos[[Modelo correcto]:[Aplica para certificación]],4,FALSE),"REVISAR")</f>
        <v>NO</v>
      </c>
    </row>
    <row r="1553" spans="1:9" x14ac:dyDescent="0.25">
      <c r="A1553" s="144" t="s">
        <v>306</v>
      </c>
      <c r="B1553">
        <v>1</v>
      </c>
      <c r="C1553" s="10" t="s">
        <v>1767</v>
      </c>
      <c r="D1553" s="18" t="str">
        <f>+IFERROR(VLOOKUP(Cursos[[#This Row],[Modelo correcto]],Modelos[[Modelo correcto]:[¿En línea?]],2,FALSE),"REVISAR")</f>
        <v>XEROX</v>
      </c>
      <c r="E1553" s="18" t="str">
        <f>+IFERROR(VLOOKUP(Cursos[[#This Row],[Modelo correcto]],Modelos[[Modelo correcto]:[¿En línea?]],3,FALSE),"REVISAR")</f>
        <v>SÍ</v>
      </c>
      <c r="F1553" s="18" t="str">
        <f>+Cursos[[#This Row],[IS]]&amp;Cursos[[#This Row],[Modelo correcto]]</f>
        <v>BARRY VLADIMIR COURTENAY GUTIERREZWDSF104</v>
      </c>
      <c r="G1553" s="18">
        <v>0</v>
      </c>
      <c r="H1553" s="19">
        <v>44013</v>
      </c>
      <c r="I1553" s="18" t="str">
        <f>+IFERROR(VLOOKUP(Cursos[[#This Row],[Modelo correcto]],Modelos[[Modelo correcto]:[Aplica para certificación]],4,FALSE),"REVISAR")</f>
        <v>NO</v>
      </c>
    </row>
    <row r="1554" spans="1:9" x14ac:dyDescent="0.25">
      <c r="A1554" s="144" t="s">
        <v>2773</v>
      </c>
      <c r="B1554">
        <v>1</v>
      </c>
      <c r="C1554" s="10" t="s">
        <v>67</v>
      </c>
      <c r="D1554" s="18" t="str">
        <f>+IFERROR(VLOOKUP(Cursos[[#This Row],[Modelo correcto]],Modelos[[Modelo correcto]:[¿En línea?]],2,FALSE),"REVISAR")</f>
        <v>XEROX</v>
      </c>
      <c r="E1554" s="18" t="str">
        <f>+IFERROR(VLOOKUP(Cursos[[#This Row],[Modelo correcto]],Modelos[[Modelo correcto]:[¿En línea?]],3,FALSE),"REVISAR")</f>
        <v>SÍ</v>
      </c>
      <c r="F1554" s="18" t="str">
        <f>+Cursos[[#This Row],[IS]]&amp;Cursos[[#This Row],[Modelo correcto]]</f>
        <v>EDUARDO HERNANDEZ OCHOAC15023</v>
      </c>
      <c r="G1554" s="18">
        <v>0</v>
      </c>
      <c r="H1554" s="19">
        <v>43647</v>
      </c>
      <c r="I1554" s="18" t="str">
        <f>+IFERROR(VLOOKUP(Cursos[[#This Row],[Modelo correcto]],Modelos[[Modelo correcto]:[Aplica para certificación]],4,FALSE),"REVISAR")</f>
        <v>NO</v>
      </c>
    </row>
    <row r="1555" spans="1:9" x14ac:dyDescent="0.25">
      <c r="A1555" s="144" t="s">
        <v>2773</v>
      </c>
      <c r="B1555">
        <v>1</v>
      </c>
      <c r="C1555" s="10" t="s">
        <v>91</v>
      </c>
      <c r="D1555" s="18" t="str">
        <f>+IFERROR(VLOOKUP(Cursos[[#This Row],[Modelo correcto]],Modelos[[Modelo correcto]:[¿En línea?]],2,FALSE),"REVISAR")</f>
        <v>XEROX</v>
      </c>
      <c r="E1555" s="18" t="str">
        <f>+IFERROR(VLOOKUP(Cursos[[#This Row],[Modelo correcto]],Modelos[[Modelo correcto]:[¿En línea?]],3,FALSE),"REVISAR")</f>
        <v>SÍ</v>
      </c>
      <c r="F1555" s="18" t="str">
        <f>+Cursos[[#This Row],[IS]]&amp;Cursos[[#This Row],[Modelo correcto]]</f>
        <v>EDUARDO HERNANDEZ OCHOAC7120A</v>
      </c>
      <c r="G1555" s="18"/>
      <c r="H1555" s="18"/>
      <c r="I1555" s="18" t="str">
        <f>+IFERROR(VLOOKUP(Cursos[[#This Row],[Modelo correcto]],Modelos[[Modelo correcto]:[Aplica para certificación]],4,FALSE),"REVISAR")</f>
        <v>NO</v>
      </c>
    </row>
    <row r="1556" spans="1:9" x14ac:dyDescent="0.25">
      <c r="A1556" s="144" t="s">
        <v>306</v>
      </c>
      <c r="B1556">
        <v>1</v>
      </c>
      <c r="C1556" s="10" t="s">
        <v>28</v>
      </c>
      <c r="D1556" s="18" t="str">
        <f>+IFERROR(VLOOKUP(Cursos[[#This Row],[Modelo correcto]],Modelos[[Modelo correcto]:[¿En línea?]],2,FALSE),"REVISAR")</f>
        <v>XEROX</v>
      </c>
      <c r="E1556" s="18" t="str">
        <f>+IFERROR(VLOOKUP(Cursos[[#This Row],[Modelo correcto]],Modelos[[Modelo correcto]:[¿En línea?]],3,FALSE),"REVISAR")</f>
        <v>SÍ</v>
      </c>
      <c r="F1556" s="18" t="str">
        <f>+Cursos[[#This Row],[IS]]&amp;Cursos[[#This Row],[Modelo correcto]]</f>
        <v>BARRY VLADIMIR COURTENAY GUTIERREZCK17M06</v>
      </c>
      <c r="G1556" s="18">
        <v>0</v>
      </c>
      <c r="H1556" s="19">
        <v>44013</v>
      </c>
      <c r="I1556" s="18" t="str">
        <f>+IFERROR(VLOOKUP(Cursos[[#This Row],[Modelo correcto]],Modelos[[Modelo correcto]:[Aplica para certificación]],4,FALSE),"REVISAR")</f>
        <v>NO</v>
      </c>
    </row>
    <row r="1557" spans="1:9" x14ac:dyDescent="0.25">
      <c r="A1557" s="144" t="s">
        <v>306</v>
      </c>
      <c r="B1557">
        <v>1</v>
      </c>
      <c r="C1557" s="10" t="s">
        <v>1238</v>
      </c>
      <c r="D1557" s="18" t="str">
        <f>+IFERROR(VLOOKUP(Cursos[[#This Row],[Modelo correcto]],Modelos[[Modelo correcto]:[¿En línea?]],2,FALSE),"REVISAR")</f>
        <v>XEROX</v>
      </c>
      <c r="E1557" s="18" t="str">
        <f>+IFERROR(VLOOKUP(Cursos[[#This Row],[Modelo correcto]],Modelos[[Modelo correcto]:[¿En línea?]],3,FALSE),"REVISAR")</f>
        <v>SÍ</v>
      </c>
      <c r="F1557" s="18" t="str">
        <f>+Cursos[[#This Row],[IS]]&amp;Cursos[[#This Row],[Modelo correcto]]</f>
        <v>BARRY VLADIMIR COURTENAY GUTIERREZWDSF114</v>
      </c>
      <c r="G1557" s="18">
        <v>0</v>
      </c>
      <c r="H1557" s="19">
        <v>44013</v>
      </c>
      <c r="I1557" s="18" t="str">
        <f>+IFERROR(VLOOKUP(Cursos[[#This Row],[Modelo correcto]],Modelos[[Modelo correcto]:[Aplica para certificación]],4,FALSE),"REVISAR")</f>
        <v>NO</v>
      </c>
    </row>
    <row r="1558" spans="1:9" x14ac:dyDescent="0.25">
      <c r="A1558" s="144" t="s">
        <v>2773</v>
      </c>
      <c r="B1558">
        <v>1</v>
      </c>
      <c r="C1558" s="10" t="s">
        <v>258</v>
      </c>
      <c r="D1558" s="18" t="str">
        <f>+IFERROR(VLOOKUP(Cursos[[#This Row],[Modelo correcto]],Modelos[[Modelo correcto]:[¿En línea?]],2,FALSE),"REVISAR")</f>
        <v>XEROX</v>
      </c>
      <c r="E1558" s="18" t="str">
        <f>+IFERROR(VLOOKUP(Cursos[[#This Row],[Modelo correcto]],Modelos[[Modelo correcto]:[¿En línea?]],3,FALSE),"REVISAR")</f>
        <v>SÍ</v>
      </c>
      <c r="F1558" s="18" t="str">
        <f>+Cursos[[#This Row],[IS]]&amp;Cursos[[#This Row],[Modelo correcto]]</f>
        <v>EDUARDO HERNANDEZ OCHOACMYKNTF</v>
      </c>
      <c r="G1558" s="18">
        <v>1</v>
      </c>
      <c r="H1558" s="19">
        <v>43739</v>
      </c>
      <c r="I1558" s="18" t="str">
        <f>+IFERROR(VLOOKUP(Cursos[[#This Row],[Modelo correcto]],Modelos[[Modelo correcto]:[Aplica para certificación]],4,FALSE),"REVISAR")</f>
        <v>SÍ</v>
      </c>
    </row>
    <row r="1559" spans="1:9" x14ac:dyDescent="0.25">
      <c r="A1559" s="144" t="s">
        <v>306</v>
      </c>
      <c r="B1559">
        <v>1</v>
      </c>
      <c r="C1559" s="10" t="s">
        <v>844</v>
      </c>
      <c r="D1559" s="18" t="str">
        <f>+IFERROR(VLOOKUP(Cursos[[#This Row],[Modelo correcto]],Modelos[[Modelo correcto]:[¿En línea?]],2,FALSE),"REVISAR")</f>
        <v>CANON</v>
      </c>
      <c r="E1559" s="18" t="str">
        <f>+IFERROR(VLOOKUP(Cursos[[#This Row],[Modelo correcto]],Modelos[[Modelo correcto]:[¿En línea?]],3,FALSE),"REVISAR")</f>
        <v>NO</v>
      </c>
      <c r="F1559" s="18" t="str">
        <f>+Cursos[[#This Row],[IS]]&amp;Cursos[[#This Row],[Modelo correcto]]</f>
        <v>BARRY VLADIMIR COURTENAY GUTIERREZUniversal Send</v>
      </c>
      <c r="G1559" s="18">
        <v>1</v>
      </c>
      <c r="H1559" s="19">
        <v>43922</v>
      </c>
      <c r="I1559" s="18" t="str">
        <f>+IFERROR(VLOOKUP(Cursos[[#This Row],[Modelo correcto]],Modelos[[Modelo correcto]:[Aplica para certificación]],4,FALSE),"REVISAR")</f>
        <v>NO</v>
      </c>
    </row>
    <row r="1560" spans="1:9" x14ac:dyDescent="0.25">
      <c r="A1560" s="144" t="s">
        <v>306</v>
      </c>
      <c r="B1560">
        <v>1</v>
      </c>
      <c r="C1560" s="10" t="s">
        <v>1215</v>
      </c>
      <c r="D1560" s="18" t="str">
        <f>+IFERROR(VLOOKUP(Cursos[[#This Row],[Modelo correcto]],Modelos[[Modelo correcto]:[¿En línea?]],2,FALSE),"REVISAR")</f>
        <v>LEXMARK</v>
      </c>
      <c r="E1560" s="18" t="str">
        <f>+IFERROR(VLOOKUP(Cursos[[#This Row],[Modelo correcto]],Modelos[[Modelo correcto]:[¿En línea?]],3,FALSE),"REVISAR")</f>
        <v>NO</v>
      </c>
      <c r="F1560" s="18" t="str">
        <f>+Cursos[[#This Row],[IS]]&amp;Cursos[[#This Row],[Modelo correcto]]</f>
        <v>BARRY VLADIMIR COURTENAY GUTIERREZFull Spectrum Security</v>
      </c>
      <c r="G1560" s="18">
        <v>1</v>
      </c>
      <c r="H1560" s="19">
        <v>43952</v>
      </c>
      <c r="I1560" s="18" t="str">
        <f>+IFERROR(VLOOKUP(Cursos[[#This Row],[Modelo correcto]],Modelos[[Modelo correcto]:[Aplica para certificación]],4,FALSE),"REVISAR")</f>
        <v>NO</v>
      </c>
    </row>
    <row r="1561" spans="1:9" x14ac:dyDescent="0.25">
      <c r="A1561" s="144" t="s">
        <v>2773</v>
      </c>
      <c r="B1561">
        <v>1</v>
      </c>
      <c r="C1561" s="10" t="s">
        <v>248</v>
      </c>
      <c r="D1561" s="18" t="str">
        <f>+IFERROR(VLOOKUP(Cursos[[#This Row],[Modelo correcto]],Modelos[[Modelo correcto]:[¿En línea?]],2,FALSE),"REVISAR")</f>
        <v>XEROX</v>
      </c>
      <c r="E1561" s="18" t="str">
        <f>+IFERROR(VLOOKUP(Cursos[[#This Row],[Modelo correcto]],Modelos[[Modelo correcto]:[¿En línea?]],3,FALSE),"REVISAR")</f>
        <v>SÍ</v>
      </c>
      <c r="F1561" s="18" t="str">
        <f>+Cursos[[#This Row],[IS]]&amp;Cursos[[#This Row],[Modelo correcto]]</f>
        <v>EDUARDO HERNANDEZ OCHOAD12501</v>
      </c>
      <c r="G1561" s="18">
        <v>1</v>
      </c>
      <c r="H1561" s="19">
        <v>43800</v>
      </c>
      <c r="I1561" s="18" t="str">
        <f>+IFERROR(VLOOKUP(Cursos[[#This Row],[Modelo correcto]],Modelos[[Modelo correcto]:[Aplica para certificación]],4,FALSE),"REVISAR")</f>
        <v>SÍ</v>
      </c>
    </row>
    <row r="1562" spans="1:9" x14ac:dyDescent="0.25">
      <c r="A1562" s="144" t="s">
        <v>306</v>
      </c>
      <c r="B1562">
        <v>1</v>
      </c>
      <c r="C1562" s="10" t="s">
        <v>1445</v>
      </c>
      <c r="D1562" s="18" t="str">
        <f>+IFERROR(VLOOKUP(Cursos[[#This Row],[Modelo correcto]],Modelos[[Modelo correcto]:[¿En línea?]],2,FALSE),"REVISAR")</f>
        <v>LEXMARK</v>
      </c>
      <c r="E1562" s="18" t="str">
        <f>+IFERROR(VLOOKUP(Cursos[[#This Row],[Modelo correcto]],Modelos[[Modelo correcto]:[¿En línea?]],3,FALSE),"REVISAR")</f>
        <v>NO</v>
      </c>
      <c r="F1562" s="18" t="str">
        <f>+Cursos[[#This Row],[IS]]&amp;Cursos[[#This Row],[Modelo correcto]]</f>
        <v>BARRY VLADIMIR COURTENAY GUTIERREZIntroduction to Solution Composer</v>
      </c>
      <c r="G1562" s="18">
        <v>1</v>
      </c>
      <c r="H1562" s="19">
        <v>43952</v>
      </c>
      <c r="I1562" s="18" t="str">
        <f>+IFERROR(VLOOKUP(Cursos[[#This Row],[Modelo correcto]],Modelos[[Modelo correcto]:[Aplica para certificación]],4,FALSE),"REVISAR")</f>
        <v>NO</v>
      </c>
    </row>
    <row r="1563" spans="1:9" x14ac:dyDescent="0.25">
      <c r="A1563" s="144" t="s">
        <v>306</v>
      </c>
      <c r="B1563">
        <v>1</v>
      </c>
      <c r="C1563" s="10" t="s">
        <v>1445</v>
      </c>
      <c r="D1563" s="18" t="str">
        <f>+IFERROR(VLOOKUP(Cursos[[#This Row],[Modelo correcto]],Modelos[[Modelo correcto]:[¿En línea?]],2,FALSE),"REVISAR")</f>
        <v>LEXMARK</v>
      </c>
      <c r="E1563" s="18" t="str">
        <f>+IFERROR(VLOOKUP(Cursos[[#This Row],[Modelo correcto]],Modelos[[Modelo correcto]:[¿En línea?]],3,FALSE),"REVISAR")</f>
        <v>NO</v>
      </c>
      <c r="F1563" s="18" t="str">
        <f>+Cursos[[#This Row],[IS]]&amp;Cursos[[#This Row],[Modelo correcto]]</f>
        <v>BARRY VLADIMIR COURTENAY GUTIERREZIntroduction to Solution Composer</v>
      </c>
      <c r="G1563" s="18">
        <v>1</v>
      </c>
      <c r="H1563" s="19">
        <v>43983</v>
      </c>
      <c r="I1563" s="18" t="str">
        <f>+IFERROR(VLOOKUP(Cursos[[#This Row],[Modelo correcto]],Modelos[[Modelo correcto]:[Aplica para certificación]],4,FALSE),"REVISAR")</f>
        <v>NO</v>
      </c>
    </row>
    <row r="1564" spans="1:9" x14ac:dyDescent="0.25">
      <c r="A1564" s="144" t="s">
        <v>306</v>
      </c>
      <c r="B1564">
        <v>1</v>
      </c>
      <c r="C1564" s="10" t="s">
        <v>1005</v>
      </c>
      <c r="D1564" s="18" t="str">
        <f>+IFERROR(VLOOKUP(Cursos[[#This Row],[Modelo correcto]],Modelos[[Modelo correcto]:[¿En línea?]],2,FALSE),"REVISAR")</f>
        <v>XEROX</v>
      </c>
      <c r="E1564" s="18" t="str">
        <f>+IFERROR(VLOOKUP(Cursos[[#This Row],[Modelo correcto]],Modelos[[Modelo correcto]:[¿En línea?]],3,FALSE),"REVISAR")</f>
        <v>SÍ</v>
      </c>
      <c r="F1564" s="18" t="str">
        <f>+Cursos[[#This Row],[IS]]&amp;Cursos[[#This Row],[Modelo correcto]]</f>
        <v>BARRY VLADIMIR COURTENAY GUTIERREZNWTCPIP</v>
      </c>
      <c r="G1564" s="18">
        <v>1</v>
      </c>
      <c r="H1564" s="19">
        <v>44013</v>
      </c>
      <c r="I1564" s="18" t="str">
        <f>+IFERROR(VLOOKUP(Cursos[[#This Row],[Modelo correcto]],Modelos[[Modelo correcto]:[Aplica para certificación]],4,FALSE),"REVISAR")</f>
        <v>SÍ</v>
      </c>
    </row>
    <row r="1565" spans="1:9" x14ac:dyDescent="0.25">
      <c r="A1565" s="144" t="s">
        <v>306</v>
      </c>
      <c r="B1565">
        <v>1</v>
      </c>
      <c r="C1565" s="145" t="s">
        <v>1004</v>
      </c>
      <c r="D1565" s="18" t="str">
        <f>+IFERROR(VLOOKUP(Cursos[[#This Row],[Modelo correcto]],Modelos[[Modelo correcto]:[¿En línea?]],2,FALSE),"REVISAR")</f>
        <v>XEROX</v>
      </c>
      <c r="E1565" s="18" t="str">
        <f>+IFERROR(VLOOKUP(Cursos[[#This Row],[Modelo correcto]],Modelos[[Modelo correcto]:[¿En línea?]],3,FALSE),"REVISAR")</f>
        <v>NO</v>
      </c>
      <c r="F1565" s="18" t="str">
        <f>+Cursos[[#This Row],[IS]]&amp;Cursos[[#This Row],[Modelo correcto]]</f>
        <v>BARRY VLADIMIR COURTENAY GUTIERREZNWSTAT</v>
      </c>
      <c r="G1565" s="18">
        <v>1</v>
      </c>
      <c r="H1565" s="19">
        <v>44013</v>
      </c>
      <c r="I1565" s="18" t="str">
        <f>+IFERROR(VLOOKUP(Cursos[[#This Row],[Modelo correcto]],Modelos[[Modelo correcto]:[Aplica para certificación]],4,FALSE),"REVISAR")</f>
        <v>SÍ</v>
      </c>
    </row>
    <row r="1566" spans="1:9" x14ac:dyDescent="0.25">
      <c r="A1566" s="144" t="s">
        <v>306</v>
      </c>
      <c r="B1566">
        <v>1</v>
      </c>
      <c r="C1566" s="10" t="s">
        <v>1547</v>
      </c>
      <c r="D1566" s="18" t="str">
        <f>+IFERROR(VLOOKUP(Cursos[[#This Row],[Modelo correcto]],Modelos[[Modelo correcto]:[¿En línea?]],2,FALSE),"REVISAR")</f>
        <v>OKI</v>
      </c>
      <c r="E1566" s="18" t="str">
        <f>+IFERROR(VLOOKUP(Cursos[[#This Row],[Modelo correcto]],Modelos[[Modelo correcto]:[¿En línea?]],3,FALSE),"REVISAR")</f>
        <v>NO</v>
      </c>
      <c r="F1566" s="18" t="str">
        <f>+Cursos[[#This Row],[IS]]&amp;Cursos[[#This Row],[Modelo correcto]]</f>
        <v>BARRY VLADIMIR COURTENAY GUTIERREZPro 1050</v>
      </c>
      <c r="G1566" s="18">
        <v>1</v>
      </c>
      <c r="H1566" s="19">
        <v>44044</v>
      </c>
      <c r="I1566" s="18" t="str">
        <f>+IFERROR(VLOOKUP(Cursos[[#This Row],[Modelo correcto]],Modelos[[Modelo correcto]:[Aplica para certificación]],4,FALSE),"REVISAR")</f>
        <v>SÍ</v>
      </c>
    </row>
    <row r="1567" spans="1:9" x14ac:dyDescent="0.25">
      <c r="A1567" s="144" t="s">
        <v>306</v>
      </c>
      <c r="B1567">
        <v>1</v>
      </c>
      <c r="C1567" s="10" t="s">
        <v>1901</v>
      </c>
      <c r="D1567" s="18" t="str">
        <f>+IFERROR(VLOOKUP(Cursos[[#This Row],[Modelo correcto]],Modelos[[Modelo correcto]:[¿En línea?]],2,FALSE),"REVISAR")</f>
        <v>LEXMARK</v>
      </c>
      <c r="E1567" s="18" t="str">
        <f>+IFERROR(VLOOKUP(Cursos[[#This Row],[Modelo correcto]],Modelos[[Modelo correcto]:[¿En línea?]],3,FALSE),"REVISAR")</f>
        <v>SÍ</v>
      </c>
      <c r="F1567" s="18" t="str">
        <f>+Cursos[[#This Row],[IS]]&amp;Cursos[[#This Row],[Modelo correcto]]</f>
        <v>BARRY VLADIMIR COURTENAY GUTIERREZLexmark GO Line</v>
      </c>
      <c r="G1567" s="18">
        <v>0</v>
      </c>
      <c r="H1567" s="19">
        <v>44013</v>
      </c>
      <c r="I1567" s="18" t="str">
        <f>+IFERROR(VLOOKUP(Cursos[[#This Row],[Modelo correcto]],Modelos[[Modelo correcto]:[Aplica para certificación]],4,FALSE),"REVISAR")</f>
        <v>NO</v>
      </c>
    </row>
    <row r="1568" spans="1:9" x14ac:dyDescent="0.25">
      <c r="A1568" s="144" t="s">
        <v>306</v>
      </c>
      <c r="B1568">
        <v>1</v>
      </c>
      <c r="C1568" s="10" t="s">
        <v>1587</v>
      </c>
      <c r="D1568" s="18" t="str">
        <f>+IFERROR(VLOOKUP(Cursos[[#This Row],[Modelo correcto]],Modelos[[Modelo correcto]:[¿En línea?]],2,FALSE),"REVISAR")</f>
        <v>XEROX</v>
      </c>
      <c r="E1568" s="18" t="str">
        <f>+IFERROR(VLOOKUP(Cursos[[#This Row],[Modelo correcto]],Modelos[[Modelo correcto]:[¿En línea?]],3,FALSE),"REVISAR")</f>
        <v>SÍ</v>
      </c>
      <c r="F1568" s="18" t="str">
        <f>+Cursos[[#This Row],[IS]]&amp;Cursos[[#This Row],[Modelo correcto]]</f>
        <v>BARRY VLADIMIR COURTENAY GUTIERREZWDSF106</v>
      </c>
      <c r="G1568" s="18">
        <v>0</v>
      </c>
      <c r="H1568" s="19">
        <v>44013</v>
      </c>
      <c r="I1568" s="18" t="str">
        <f>+IFERROR(VLOOKUP(Cursos[[#This Row],[Modelo correcto]],Modelos[[Modelo correcto]:[Aplica para certificación]],4,FALSE),"REVISAR")</f>
        <v>NO</v>
      </c>
    </row>
    <row r="1569" spans="1:9" x14ac:dyDescent="0.25">
      <c r="A1569" s="144" t="s">
        <v>306</v>
      </c>
      <c r="B1569">
        <v>1</v>
      </c>
      <c r="C1569" s="10" t="s">
        <v>1914</v>
      </c>
      <c r="D1569" s="18" t="str">
        <f>+IFERROR(VLOOKUP(Cursos[[#This Row],[Modelo correcto]],Modelos[[Modelo correcto]:[¿En línea?]],2,FALSE),"REVISAR")</f>
        <v>XEROX</v>
      </c>
      <c r="E1569" s="18" t="str">
        <f>+IFERROR(VLOOKUP(Cursos[[#This Row],[Modelo correcto]],Modelos[[Modelo correcto]:[¿En línea?]],3,FALSE),"REVISAR")</f>
        <v>SÍ</v>
      </c>
      <c r="F1569" s="18" t="str">
        <f>+Cursos[[#This Row],[IS]]&amp;Cursos[[#This Row],[Modelo correcto]]</f>
        <v>BARRY VLADIMIR COURTENAY GUTIERREZCOVI19M</v>
      </c>
      <c r="G1569" s="18">
        <v>0</v>
      </c>
      <c r="H1569" s="19">
        <v>44013</v>
      </c>
      <c r="I1569" s="18" t="str">
        <f>+IFERROR(VLOOKUP(Cursos[[#This Row],[Modelo correcto]],Modelos[[Modelo correcto]:[Aplica para certificación]],4,FALSE),"REVISAR")</f>
        <v>NO</v>
      </c>
    </row>
    <row r="1570" spans="1:9" x14ac:dyDescent="0.25">
      <c r="A1570" s="144" t="s">
        <v>2773</v>
      </c>
      <c r="B1570">
        <v>1</v>
      </c>
      <c r="C1570" s="10" t="s">
        <v>218</v>
      </c>
      <c r="D1570" s="18" t="str">
        <f>+IFERROR(VLOOKUP(Cursos[[#This Row],[Modelo correcto]],Modelos[[Modelo correcto]:[¿En línea?]],2,FALSE),"REVISAR")</f>
        <v>XEROX</v>
      </c>
      <c r="E1570" s="18" t="str">
        <f>+IFERROR(VLOOKUP(Cursos[[#This Row],[Modelo correcto]],Modelos[[Modelo correcto]:[¿En línea?]],3,FALSE),"REVISAR")</f>
        <v>SÍ</v>
      </c>
      <c r="F1570" s="18" t="str">
        <f>+Cursos[[#This Row],[IS]]&amp;Cursos[[#This Row],[Modelo correcto]]</f>
        <v>EDUARDO HERNANDEZ OCHOAOS2061</v>
      </c>
      <c r="G1570" s="18">
        <v>0</v>
      </c>
      <c r="H1570" s="19">
        <v>43709</v>
      </c>
      <c r="I1570" s="18" t="str">
        <f>+IFERROR(VLOOKUP(Cursos[[#This Row],[Modelo correcto]],Modelos[[Modelo correcto]:[Aplica para certificación]],4,FALSE),"REVISAR")</f>
        <v>NO</v>
      </c>
    </row>
    <row r="1571" spans="1:9" x14ac:dyDescent="0.25">
      <c r="A1571" s="144" t="s">
        <v>2773</v>
      </c>
      <c r="B1571">
        <v>1</v>
      </c>
      <c r="C1571" s="10" t="s">
        <v>260</v>
      </c>
      <c r="D1571" s="18" t="str">
        <f>+IFERROR(VLOOKUP(Cursos[[#This Row],[Modelo correcto]],Modelos[[Modelo correcto]:[¿En línea?]],2,FALSE),"REVISAR")</f>
        <v>XEROX</v>
      </c>
      <c r="E1571" s="18" t="str">
        <f>+IFERROR(VLOOKUP(Cursos[[#This Row],[Modelo correcto]],Modelos[[Modelo correcto]:[¿En línea?]],3,FALSE),"REVISAR")</f>
        <v>SÍ</v>
      </c>
      <c r="F1571" s="18" t="str">
        <f>+Cursos[[#This Row],[IS]]&amp;Cursos[[#This Row],[Modelo correcto]]</f>
        <v>EDUARDO HERNANDEZ OCHOAOS2082</v>
      </c>
      <c r="G1571" s="18">
        <v>1</v>
      </c>
      <c r="H1571" s="18"/>
      <c r="I1571" s="18" t="str">
        <f>+IFERROR(VLOOKUP(Cursos[[#This Row],[Modelo correcto]],Modelos[[Modelo correcto]:[Aplica para certificación]],4,FALSE),"REVISAR")</f>
        <v>SÍ</v>
      </c>
    </row>
    <row r="1572" spans="1:9" x14ac:dyDescent="0.25">
      <c r="A1572" s="144" t="s">
        <v>2773</v>
      </c>
      <c r="B1572">
        <v>1</v>
      </c>
      <c r="C1572" s="10" t="s">
        <v>277</v>
      </c>
      <c r="D1572" s="18" t="str">
        <f>+IFERROR(VLOOKUP(Cursos[[#This Row],[Modelo correcto]],Modelos[[Modelo correcto]:[¿En línea?]],2,FALSE),"REVISAR")</f>
        <v>XEROX</v>
      </c>
      <c r="E1572" s="18" t="str">
        <f>+IFERROR(VLOOKUP(Cursos[[#This Row],[Modelo correcto]],Modelos[[Modelo correcto]:[¿En línea?]],3,FALSE),"REVISAR")</f>
        <v>SÍ</v>
      </c>
      <c r="F1572" s="18" t="str">
        <f>+Cursos[[#This Row],[IS]]&amp;Cursos[[#This Row],[Modelo correcto]]</f>
        <v>EDUARDO HERNANDEZ OCHOAP3610LP</v>
      </c>
      <c r="G1572" s="18">
        <v>0</v>
      </c>
      <c r="H1572" s="19">
        <v>43709</v>
      </c>
      <c r="I1572" s="18" t="str">
        <f>+IFERROR(VLOOKUP(Cursos[[#This Row],[Modelo correcto]],Modelos[[Modelo correcto]:[Aplica para certificación]],4,FALSE),"REVISAR")</f>
        <v>NO</v>
      </c>
    </row>
    <row r="1573" spans="1:9" x14ac:dyDescent="0.25">
      <c r="A1573" s="144" t="s">
        <v>2773</v>
      </c>
      <c r="B1573">
        <v>1</v>
      </c>
      <c r="C1573" s="10" t="s">
        <v>247</v>
      </c>
      <c r="D1573" s="18" t="str">
        <f>+IFERROR(VLOOKUP(Cursos[[#This Row],[Modelo correcto]],Modelos[[Modelo correcto]:[¿En línea?]],2,FALSE),"REVISAR")</f>
        <v>XEROX</v>
      </c>
      <c r="E1573" s="18" t="str">
        <f>+IFERROR(VLOOKUP(Cursos[[#This Row],[Modelo correcto]],Modelos[[Modelo correcto]:[¿En línea?]],3,FALSE),"REVISAR")</f>
        <v>SÍ</v>
      </c>
      <c r="F1573" s="18" t="str">
        <f>+Cursos[[#This Row],[IS]]&amp;Cursos[[#This Row],[Modelo correcto]]</f>
        <v>EDUARDO HERNANDEZ OCHOAP4622LP</v>
      </c>
      <c r="G1573" s="18">
        <v>1</v>
      </c>
      <c r="H1573" s="18"/>
      <c r="I1573" s="18" t="str">
        <f>+IFERROR(VLOOKUP(Cursos[[#This Row],[Modelo correcto]],Modelos[[Modelo correcto]:[Aplica para certificación]],4,FALSE),"REVISAR")</f>
        <v>NO</v>
      </c>
    </row>
    <row r="1574" spans="1:9" x14ac:dyDescent="0.25">
      <c r="A1574" s="144" t="s">
        <v>2773</v>
      </c>
      <c r="B1574">
        <v>1</v>
      </c>
      <c r="C1574" s="10" t="s">
        <v>250</v>
      </c>
      <c r="D1574" s="18" t="str">
        <f>+IFERROR(VLOOKUP(Cursos[[#This Row],[Modelo correcto]],Modelos[[Modelo correcto]:[¿En línea?]],2,FALSE),"REVISAR")</f>
        <v>XEROX</v>
      </c>
      <c r="E1574" s="18" t="str">
        <f>+IFERROR(VLOOKUP(Cursos[[#This Row],[Modelo correcto]],Modelos[[Modelo correcto]:[¿En línea?]],3,FALSE),"REVISAR")</f>
        <v>SÍ</v>
      </c>
      <c r="F1574" s="18" t="str">
        <f>+Cursos[[#This Row],[IS]]&amp;Cursos[[#This Row],[Modelo correcto]]</f>
        <v>EDUARDO HERNANDEZ OCHOAP6000LP</v>
      </c>
      <c r="G1574" s="18">
        <v>1</v>
      </c>
      <c r="H1574" s="18"/>
      <c r="I1574" s="18" t="str">
        <f>+IFERROR(VLOOKUP(Cursos[[#This Row],[Modelo correcto]],Modelos[[Modelo correcto]:[Aplica para certificación]],4,FALSE),"REVISAR")</f>
        <v>NO</v>
      </c>
    </row>
    <row r="1575" spans="1:9" x14ac:dyDescent="0.25">
      <c r="A1575" s="144" t="s">
        <v>306</v>
      </c>
      <c r="B1575">
        <v>1</v>
      </c>
      <c r="C1575" s="10" t="s">
        <v>1733</v>
      </c>
      <c r="D1575" s="18" t="str">
        <f>+IFERROR(VLOOKUP(Cursos[[#This Row],[Modelo correcto]],Modelos[[Modelo correcto]:[¿En línea?]],2,FALSE),"REVISAR")</f>
        <v>LEXMARK</v>
      </c>
      <c r="E1575" s="18" t="str">
        <f>+IFERROR(VLOOKUP(Cursos[[#This Row],[Modelo correcto]],Modelos[[Modelo correcto]:[¿En línea?]],3,FALSE),"REVISAR")</f>
        <v>SÍ</v>
      </c>
      <c r="F1575" s="18" t="str">
        <f>+Cursos[[#This Row],[IS]]&amp;Cursos[[#This Row],[Modelo correcto]]</f>
        <v>BARRY VLADIMIR COURTENAY GUTIERREZLexmark Solutions Overview</v>
      </c>
      <c r="G1575" s="18">
        <v>1</v>
      </c>
      <c r="H1575" s="19">
        <v>44044</v>
      </c>
      <c r="I1575" s="18" t="str">
        <f>+IFERROR(VLOOKUP(Cursos[[#This Row],[Modelo correcto]],Modelos[[Modelo correcto]:[Aplica para certificación]],4,FALSE),"REVISAR")</f>
        <v>NO</v>
      </c>
    </row>
    <row r="1576" spans="1:9" x14ac:dyDescent="0.25">
      <c r="A1576" s="144" t="s">
        <v>2773</v>
      </c>
      <c r="B1576">
        <v>1</v>
      </c>
      <c r="C1576" s="10" t="s">
        <v>254</v>
      </c>
      <c r="D1576" s="18" t="str">
        <f>+IFERROR(VLOOKUP(Cursos[[#This Row],[Modelo correcto]],Modelos[[Modelo correcto]:[¿En línea?]],2,FALSE),"REVISAR")</f>
        <v>XEROX</v>
      </c>
      <c r="E1576" s="18" t="str">
        <f>+IFERROR(VLOOKUP(Cursos[[#This Row],[Modelo correcto]],Modelos[[Modelo correcto]:[¿En línea?]],3,FALSE),"REVISAR")</f>
        <v>SÍ</v>
      </c>
      <c r="F1576" s="18" t="str">
        <f>+Cursos[[#This Row],[IS]]&amp;Cursos[[#This Row],[Modelo correcto]]</f>
        <v>EDUARDO HERNANDEZ OCHOAP6020LP</v>
      </c>
      <c r="G1576" s="18">
        <v>0</v>
      </c>
      <c r="H1576" s="19">
        <v>43709</v>
      </c>
      <c r="I1576" s="18" t="str">
        <f>+IFERROR(VLOOKUP(Cursos[[#This Row],[Modelo correcto]],Modelos[[Modelo correcto]:[Aplica para certificación]],4,FALSE),"REVISAR")</f>
        <v>NO</v>
      </c>
    </row>
    <row r="1577" spans="1:9" x14ac:dyDescent="0.25">
      <c r="A1577" s="144" t="s">
        <v>306</v>
      </c>
      <c r="B1577">
        <v>1</v>
      </c>
      <c r="C1577" s="10" t="s">
        <v>2097</v>
      </c>
      <c r="D1577" s="18" t="str">
        <f>+IFERROR(VLOOKUP(Cursos[[#This Row],[Modelo correcto]],Modelos[[Modelo correcto]:[¿En línea?]],2,FALSE),"REVISAR")</f>
        <v>LEXMARK</v>
      </c>
      <c r="E1577" s="18" t="str">
        <f>+IFERROR(VLOOKUP(Cursos[[#This Row],[Modelo correcto]],Modelos[[Modelo correcto]:[¿En línea?]],3,FALSE),"REVISAR")</f>
        <v>SÍ</v>
      </c>
      <c r="F1577" s="18" t="str">
        <f>+Cursos[[#This Row],[IS]]&amp;Cursos[[#This Row],[Modelo correcto]]</f>
        <v>BARRY VLADIMIR COURTENAY GUTIERREZLexmark GO Line™ Series - Small Workgroup Color - A4 2/3
Series</v>
      </c>
      <c r="G1577" s="18">
        <v>1</v>
      </c>
      <c r="H1577" s="19">
        <v>44044</v>
      </c>
      <c r="I1577" s="18" t="str">
        <f>+IFERROR(VLOOKUP(Cursos[[#This Row],[Modelo correcto]],Modelos[[Modelo correcto]:[Aplica para certificación]],4,FALSE),"REVISAR")</f>
        <v>NO</v>
      </c>
    </row>
    <row r="1578" spans="1:9" x14ac:dyDescent="0.25">
      <c r="A1578" s="144" t="s">
        <v>306</v>
      </c>
      <c r="B1578">
        <v>1</v>
      </c>
      <c r="C1578" s="10" t="s">
        <v>21</v>
      </c>
      <c r="D1578" s="18" t="str">
        <f>+IFERROR(VLOOKUP(Cursos[[#This Row],[Modelo correcto]],Modelos[[Modelo correcto]:[¿En línea?]],2,FALSE),"REVISAR")</f>
        <v>XEROX</v>
      </c>
      <c r="E1578" s="18" t="str">
        <f>+IFERROR(VLOOKUP(Cursos[[#This Row],[Modelo correcto]],Modelos[[Modelo correcto]:[¿En línea?]],3,FALSE),"REVISAR")</f>
        <v>SÍ</v>
      </c>
      <c r="F1578" s="18" t="str">
        <f>+Cursos[[#This Row],[IS]]&amp;Cursos[[#This Row],[Modelo correcto]]</f>
        <v>BARRY VLADIMIR COURTENAY GUTIERREZC16401</v>
      </c>
      <c r="G1578" s="18">
        <v>0</v>
      </c>
      <c r="H1578" s="19">
        <v>44044</v>
      </c>
      <c r="I1578" s="18" t="str">
        <f>+IFERROR(VLOOKUP(Cursos[[#This Row],[Modelo correcto]],Modelos[[Modelo correcto]:[Aplica para certificación]],4,FALSE),"REVISAR")</f>
        <v>NO</v>
      </c>
    </row>
    <row r="1579" spans="1:9" x14ac:dyDescent="0.25">
      <c r="A1579" s="144" t="s">
        <v>306</v>
      </c>
      <c r="B1579">
        <v>1</v>
      </c>
      <c r="C1579" s="10" t="s">
        <v>1928</v>
      </c>
      <c r="D1579" s="18" t="str">
        <f>+IFERROR(VLOOKUP(Cursos[[#This Row],[Modelo correcto]],Modelos[[Modelo correcto]:[¿En línea?]],2,FALSE),"REVISAR")</f>
        <v>XEROX</v>
      </c>
      <c r="E1579" s="18" t="str">
        <f>+IFERROR(VLOOKUP(Cursos[[#This Row],[Modelo correcto]],Modelos[[Modelo correcto]:[¿En línea?]],3,FALSE),"REVISAR")</f>
        <v>SÍ</v>
      </c>
      <c r="F1579" s="18" t="str">
        <f>+Cursos[[#This Row],[IS]]&amp;Cursos[[#This Row],[Modelo correcto]]</f>
        <v>BARRY VLADIMIR COURTENAY GUTIERREZOA2021</v>
      </c>
      <c r="G1579" s="18">
        <v>0</v>
      </c>
      <c r="H1579" s="19">
        <v>44044</v>
      </c>
      <c r="I1579" s="18" t="str">
        <f>+IFERROR(VLOOKUP(Cursos[[#This Row],[Modelo correcto]],Modelos[[Modelo correcto]:[Aplica para certificación]],4,FALSE),"REVISAR")</f>
        <v>NO</v>
      </c>
    </row>
    <row r="1580" spans="1:9" x14ac:dyDescent="0.25">
      <c r="A1580" s="144" t="s">
        <v>2769</v>
      </c>
      <c r="B1580">
        <v>1</v>
      </c>
      <c r="C1580" s="10" t="s">
        <v>268</v>
      </c>
      <c r="D1580" s="10" t="str">
        <f>+IFERROR(VLOOKUP(Cursos[[#This Row],[Modelo correcto]],Modelos[[Modelo correcto]:[¿En línea?]],2,FALSE),"REVISAR")</f>
        <v>XEROX</v>
      </c>
      <c r="E1580" s="10" t="str">
        <f>+IFERROR(VLOOKUP(Cursos[[#This Row],[Modelo correcto]],Modelos[[Modelo correcto]:[¿En línea?]],3,FALSE),"REVISAR")</f>
        <v>SÍ</v>
      </c>
      <c r="F1580" s="18" t="str">
        <f>+Cursos[[#This Row],[IS]]&amp;Cursos[[#This Row],[Modelo correcto]]</f>
        <v>DAVID FERNANDO CHAVIRA GARCIASAF231</v>
      </c>
      <c r="G1580" s="18">
        <v>1</v>
      </c>
      <c r="H1580" s="18"/>
      <c r="I1580" s="18" t="str">
        <f>+IFERROR(VLOOKUP(Cursos[[#This Row],[Modelo correcto]],Modelos[[Modelo correcto]:[Aplica para certificación]],4,FALSE),"REVISAR")</f>
        <v>SÍ</v>
      </c>
    </row>
    <row r="1581" spans="1:9" x14ac:dyDescent="0.25">
      <c r="A1581" s="144" t="s">
        <v>306</v>
      </c>
      <c r="B1581">
        <v>1</v>
      </c>
      <c r="C1581" s="145" t="s">
        <v>2086</v>
      </c>
      <c r="D1581" s="18" t="str">
        <f>+IFERROR(VLOOKUP(Cursos[[#This Row],[Modelo correcto]],Modelos[[Modelo correcto]:[¿En línea?]],2,FALSE),"REVISAR")</f>
        <v>XEROX</v>
      </c>
      <c r="E1581" s="18" t="str">
        <f>+IFERROR(VLOOKUP(Cursos[[#This Row],[Modelo correcto]],Modelos[[Modelo correcto]:[¿En línea?]],3,FALSE),"REVISAR")</f>
        <v>SÍ</v>
      </c>
      <c r="F1581" s="18" t="str">
        <f>+Cursos[[#This Row],[IS]]&amp;Cursos[[#This Row],[Modelo correcto]]</f>
        <v>BARRY VLADIMIR COURTENAY GUTIERREZwdsf108</v>
      </c>
      <c r="G1581" s="18">
        <v>0</v>
      </c>
      <c r="H1581" s="19">
        <v>44044</v>
      </c>
      <c r="I1581" s="18" t="str">
        <f>+IFERROR(VLOOKUP(Cursos[[#This Row],[Modelo correcto]],Modelos[[Modelo correcto]:[Aplica para certificación]],4,FALSE),"REVISAR")</f>
        <v>NO</v>
      </c>
    </row>
    <row r="1582" spans="1:9" x14ac:dyDescent="0.25">
      <c r="A1582" s="144" t="s">
        <v>306</v>
      </c>
      <c r="B1582">
        <v>1</v>
      </c>
      <c r="C1582" s="10" t="s">
        <v>1298</v>
      </c>
      <c r="D1582" s="18" t="str">
        <f>+IFERROR(VLOOKUP(Cursos[[#This Row],[Modelo correcto]],Modelos[[Modelo correcto]:[¿En línea?]],2,FALSE),"REVISAR")</f>
        <v>XEROX</v>
      </c>
      <c r="E1582" s="18" t="str">
        <f>+IFERROR(VLOOKUP(Cursos[[#This Row],[Modelo correcto]],Modelos[[Modelo correcto]:[¿En línea?]],3,FALSE),"REVISAR")</f>
        <v>SÍ</v>
      </c>
      <c r="F1582" s="18" t="str">
        <f>+Cursos[[#This Row],[IS]]&amp;Cursos[[#This Row],[Modelo correcto]]</f>
        <v>BARRY VLADIMIR COURTENAY GUTIERREZXAG50A</v>
      </c>
      <c r="G1582" s="18">
        <v>1</v>
      </c>
      <c r="H1582" s="19">
        <v>44044</v>
      </c>
      <c r="I1582" s="18" t="str">
        <f>+IFERROR(VLOOKUP(Cursos[[#This Row],[Modelo correcto]],Modelos[[Modelo correcto]:[Aplica para certificación]],4,FALSE),"REVISAR")</f>
        <v>NO</v>
      </c>
    </row>
    <row r="1583" spans="1:9" x14ac:dyDescent="0.25">
      <c r="A1583" s="144" t="s">
        <v>306</v>
      </c>
      <c r="B1583">
        <v>1</v>
      </c>
      <c r="C1583" s="10" t="s">
        <v>72</v>
      </c>
      <c r="D1583" s="18" t="str">
        <f>+IFERROR(VLOOKUP(Cursos[[#This Row],[Modelo correcto]],Modelos[[Modelo correcto]:[¿En línea?]],2,FALSE),"REVISAR")</f>
        <v>XEROX</v>
      </c>
      <c r="E1583" s="18" t="str">
        <f>+IFERROR(VLOOKUP(Cursos[[#This Row],[Modelo correcto]],Modelos[[Modelo correcto]:[¿En línea?]],3,FALSE),"REVISAR")</f>
        <v>SÍ</v>
      </c>
      <c r="F1583" s="18" t="str">
        <f>+Cursos[[#This Row],[IS]]&amp;Cursos[[#This Row],[Modelo correcto]]</f>
        <v>BARRY VLADIMIR COURTENAY GUTIERREZWC56XTB</v>
      </c>
      <c r="G1583" s="18">
        <v>1</v>
      </c>
      <c r="H1583" s="19">
        <v>44044</v>
      </c>
      <c r="I1583" s="18" t="str">
        <f>+IFERROR(VLOOKUP(Cursos[[#This Row],[Modelo correcto]],Modelos[[Modelo correcto]:[Aplica para certificación]],4,FALSE),"REVISAR")</f>
        <v>NO</v>
      </c>
    </row>
    <row r="1584" spans="1:9" x14ac:dyDescent="0.25">
      <c r="A1584" s="144" t="s">
        <v>2773</v>
      </c>
      <c r="B1584">
        <v>1</v>
      </c>
      <c r="C1584" s="10" t="s">
        <v>262</v>
      </c>
      <c r="D1584" s="10" t="str">
        <f>+IFERROR(VLOOKUP(Cursos[[#This Row],[Modelo correcto]],Modelos[[Modelo correcto]:[¿En línea?]],2,FALSE),"REVISAR")</f>
        <v>XEROX</v>
      </c>
      <c r="E1584" s="10" t="str">
        <f>+IFERROR(VLOOKUP(Cursos[[#This Row],[Modelo correcto]],Modelos[[Modelo correcto]:[¿En línea?]],3,FALSE),"REVISAR")</f>
        <v>SÍ</v>
      </c>
      <c r="F1584" s="18" t="str">
        <f>+Cursos[[#This Row],[IS]]&amp;Cursos[[#This Row],[Modelo correcto]]</f>
        <v>EDUARDO HERNANDEZ OCHOAW3655LP</v>
      </c>
      <c r="G1584" s="18">
        <v>1</v>
      </c>
      <c r="H1584" s="18"/>
      <c r="I1584" s="18" t="str">
        <f>+IFERROR(VLOOKUP(Cursos[[#This Row],[Modelo correcto]],Modelos[[Modelo correcto]:[Aplica para certificación]],4,FALSE),"REVISAR")</f>
        <v>NO</v>
      </c>
    </row>
    <row r="1585" spans="1:9" x14ac:dyDescent="0.25">
      <c r="A1585" s="144" t="s">
        <v>2773</v>
      </c>
      <c r="B1585">
        <v>1</v>
      </c>
      <c r="C1585" s="10" t="s">
        <v>69</v>
      </c>
      <c r="D1585" s="18" t="str">
        <f>+IFERROR(VLOOKUP(Cursos[[#This Row],[Modelo correcto]],Modelos[[Modelo correcto]:[¿En línea?]],2,FALSE),"REVISAR")</f>
        <v>XEROX</v>
      </c>
      <c r="E1585" s="18" t="str">
        <f>+IFERROR(VLOOKUP(Cursos[[#This Row],[Modelo correcto]],Modelos[[Modelo correcto]:[¿En línea?]],3,FALSE),"REVISAR")</f>
        <v>SÍ</v>
      </c>
      <c r="F1585" s="18" t="str">
        <f>+Cursos[[#This Row],[IS]]&amp;Cursos[[#This Row],[Modelo correcto]]</f>
        <v>EDUARDO HERNANDEZ OCHOAW4265LP</v>
      </c>
      <c r="G1585" s="18">
        <v>1</v>
      </c>
      <c r="H1585" s="18"/>
      <c r="I1585" s="18" t="str">
        <f>+IFERROR(VLOOKUP(Cursos[[#This Row],[Modelo correcto]],Modelos[[Modelo correcto]:[Aplica para certificación]],4,FALSE),"REVISAR")</f>
        <v>NO</v>
      </c>
    </row>
    <row r="1586" spans="1:9" x14ac:dyDescent="0.25">
      <c r="A1586" s="144" t="s">
        <v>2773</v>
      </c>
      <c r="B1586">
        <v>1</v>
      </c>
      <c r="C1586" s="10" t="s">
        <v>71</v>
      </c>
      <c r="D1586" s="18" t="str">
        <f>+IFERROR(VLOOKUP(Cursos[[#This Row],[Modelo correcto]],Modelos[[Modelo correcto]:[¿En línea?]],2,FALSE),"REVISAR")</f>
        <v>XEROX</v>
      </c>
      <c r="E1586" s="18" t="str">
        <f>+IFERROR(VLOOKUP(Cursos[[#This Row],[Modelo correcto]],Modelos[[Modelo correcto]:[¿En línea?]],3,FALSE),"REVISAR")</f>
        <v>SÍ</v>
      </c>
      <c r="F1586" s="18" t="str">
        <f>+Cursos[[#This Row],[IS]]&amp;Cursos[[#This Row],[Modelo correcto]]</f>
        <v>EDUARDO HERNANDEZ OCHOAW7830LP</v>
      </c>
      <c r="G1586" s="18">
        <v>0</v>
      </c>
      <c r="H1586" s="19">
        <v>43678</v>
      </c>
      <c r="I1586" s="18" t="str">
        <f>+IFERROR(VLOOKUP(Cursos[[#This Row],[Modelo correcto]],Modelos[[Modelo correcto]:[Aplica para certificación]],4,FALSE),"REVISAR")</f>
        <v>NO</v>
      </c>
    </row>
    <row r="1587" spans="1:9" x14ac:dyDescent="0.25">
      <c r="A1587" s="144" t="s">
        <v>2773</v>
      </c>
      <c r="B1587">
        <v>1</v>
      </c>
      <c r="C1587" s="10" t="s">
        <v>282</v>
      </c>
      <c r="D1587" s="10" t="str">
        <f>+IFERROR(VLOOKUP(Cursos[[#This Row],[Modelo correcto]],Modelos[[Modelo correcto]:[¿En línea?]],2,FALSE),"REVISAR")</f>
        <v>XEROX</v>
      </c>
      <c r="E1587" s="10" t="str">
        <f>+IFERROR(VLOOKUP(Cursos[[#This Row],[Modelo correcto]],Modelos[[Modelo correcto]:[¿En línea?]],3,FALSE),"REVISAR")</f>
        <v>SÍ</v>
      </c>
      <c r="F1587" s="18" t="str">
        <f>+Cursos[[#This Row],[IS]]&amp;Cursos[[#This Row],[Modelo correcto]]</f>
        <v>EDUARDO HERNANDEZ OCHOAXAG50</v>
      </c>
      <c r="G1587" s="18">
        <v>1</v>
      </c>
      <c r="H1587" s="18"/>
      <c r="I1587" s="18" t="str">
        <f>+IFERROR(VLOOKUP(Cursos[[#This Row],[Modelo correcto]],Modelos[[Modelo correcto]:[Aplica para certificación]],4,FALSE),"REVISAR")</f>
        <v>SÍ</v>
      </c>
    </row>
    <row r="1588" spans="1:9" x14ac:dyDescent="0.25">
      <c r="A1588" s="144" t="s">
        <v>2773</v>
      </c>
      <c r="B1588">
        <v>1</v>
      </c>
      <c r="C1588" s="10" t="s">
        <v>265</v>
      </c>
      <c r="D1588" s="18" t="str">
        <f>+IFERROR(VLOOKUP(Cursos[[#This Row],[Modelo correcto]],Modelos[[Modelo correcto]:[¿En línea?]],2,FALSE),"REVISAR")</f>
        <v>XEROX</v>
      </c>
      <c r="E1588" s="18" t="str">
        <f>+IFERROR(VLOOKUP(Cursos[[#This Row],[Modelo correcto]],Modelos[[Modelo correcto]:[¿En línea?]],3,FALSE),"REVISAR")</f>
        <v>SÍ</v>
      </c>
      <c r="F1588" s="18" t="str">
        <f>+Cursos[[#This Row],[IS]]&amp;Cursos[[#This Row],[Modelo correcto]]</f>
        <v>EDUARDO HERNANDEZ OCHOAXB21TPS</v>
      </c>
      <c r="G1588" s="18">
        <v>1</v>
      </c>
      <c r="H1588" s="19">
        <v>43709</v>
      </c>
      <c r="I1588" s="18" t="str">
        <f>+IFERROR(VLOOKUP(Cursos[[#This Row],[Modelo correcto]],Modelos[[Modelo correcto]:[Aplica para certificación]],4,FALSE),"REVISAR")</f>
        <v>SÍ</v>
      </c>
    </row>
    <row r="1589" spans="1:9" x14ac:dyDescent="0.25">
      <c r="A1589" s="144" t="s">
        <v>306</v>
      </c>
      <c r="B1589">
        <v>1</v>
      </c>
      <c r="C1589" s="10" t="s">
        <v>1256</v>
      </c>
      <c r="D1589" s="18" t="str">
        <f>+IFERROR(VLOOKUP(Cursos[[#This Row],[Modelo correcto]],Modelos[[Modelo correcto]:[¿En línea?]],2,FALSE),"REVISAR")</f>
        <v>XEROX</v>
      </c>
      <c r="E1589" s="18" t="str">
        <f>+IFERROR(VLOOKUP(Cursos[[#This Row],[Modelo correcto]],Modelos[[Modelo correcto]:[¿En línea?]],3,FALSE),"REVISAR")</f>
        <v>SÍ</v>
      </c>
      <c r="F1589" s="18" t="str">
        <f>+Cursos[[#This Row],[IS]]&amp;Cursos[[#This Row],[Modelo correcto]]</f>
        <v>BARRY VLADIMIR COURTENAY GUTIERREZGBOFFIN</v>
      </c>
      <c r="G1589" s="18">
        <v>1</v>
      </c>
      <c r="H1589" s="19">
        <v>44044</v>
      </c>
      <c r="I1589" s="18" t="str">
        <f>+IFERROR(VLOOKUP(Cursos[[#This Row],[Modelo correcto]],Modelos[[Modelo correcto]:[Aplica para certificación]],4,FALSE),"REVISAR")</f>
        <v>SÍ</v>
      </c>
    </row>
    <row r="1590" spans="1:9" x14ac:dyDescent="0.25">
      <c r="A1590" s="144" t="s">
        <v>306</v>
      </c>
      <c r="B1590">
        <v>1</v>
      </c>
      <c r="C1590" s="10" t="s">
        <v>1243</v>
      </c>
      <c r="D1590" s="18" t="str">
        <f>+IFERROR(VLOOKUP(Cursos[[#This Row],[Modelo correcto]],Modelos[[Modelo correcto]:[¿En línea?]],2,FALSE),"REVISAR")</f>
        <v>XEROX</v>
      </c>
      <c r="E1590" s="18" t="str">
        <f>+IFERROR(VLOOKUP(Cursos[[#This Row],[Modelo correcto]],Modelos[[Modelo correcto]:[¿En línea?]],3,FALSE),"REVISAR")</f>
        <v>SÍ</v>
      </c>
      <c r="F1590" s="18" t="str">
        <f>+Cursos[[#This Row],[IS]]&amp;Cursos[[#This Row],[Modelo correcto]]</f>
        <v>BARRY VLADIMIR COURTENAY GUTIERREZ3KHCF</v>
      </c>
      <c r="G1590" s="18">
        <v>1</v>
      </c>
      <c r="H1590" s="19">
        <v>44044</v>
      </c>
      <c r="I1590" s="18" t="str">
        <f>+IFERROR(VLOOKUP(Cursos[[#This Row],[Modelo correcto]],Modelos[[Modelo correcto]:[Aplica para certificación]],4,FALSE),"REVISAR")</f>
        <v>SÍ</v>
      </c>
    </row>
    <row r="1591" spans="1:9" x14ac:dyDescent="0.25">
      <c r="A1591" s="144" t="s">
        <v>306</v>
      </c>
      <c r="B1591">
        <v>1</v>
      </c>
      <c r="C1591" s="145" t="s">
        <v>156</v>
      </c>
      <c r="D1591" s="18" t="str">
        <f>+IFERROR(VLOOKUP(Cursos[[#This Row],[Modelo correcto]],Modelos[[Modelo correcto]:[¿En línea?]],2,FALSE),"REVISAR")</f>
        <v>XEROX</v>
      </c>
      <c r="E1591" s="18" t="str">
        <f>+IFERROR(VLOOKUP(Cursos[[#This Row],[Modelo correcto]],Modelos[[Modelo correcto]:[¿En línea?]],3,FALSE),"REVISAR")</f>
        <v>SÍ</v>
      </c>
      <c r="F1591" s="18" t="str">
        <f>+Cursos[[#This Row],[IS]]&amp;Cursos[[#This Row],[Modelo correcto]]</f>
        <v>BARRY VLADIMIR COURTENAY GUTIERREZWC57XTB</v>
      </c>
      <c r="G1591" s="18">
        <v>1</v>
      </c>
      <c r="H1591" s="19">
        <v>44044</v>
      </c>
      <c r="I1591" s="18" t="str">
        <f>+IFERROR(VLOOKUP(Cursos[[#This Row],[Modelo correcto]],Modelos[[Modelo correcto]:[Aplica para certificación]],4,FALSE),"REVISAR")</f>
        <v>NO</v>
      </c>
    </row>
    <row r="1592" spans="1:9" x14ac:dyDescent="0.25">
      <c r="A1592" s="144" t="s">
        <v>306</v>
      </c>
      <c r="B1592">
        <v>1</v>
      </c>
      <c r="C1592" s="145" t="s">
        <v>1298</v>
      </c>
      <c r="D1592" s="18" t="str">
        <f>+IFERROR(VLOOKUP(Cursos[[#This Row],[Modelo correcto]],Modelos[[Modelo correcto]:[¿En línea?]],2,FALSE),"REVISAR")</f>
        <v>XEROX</v>
      </c>
      <c r="E1592" s="18" t="str">
        <f>+IFERROR(VLOOKUP(Cursos[[#This Row],[Modelo correcto]],Modelos[[Modelo correcto]:[¿En línea?]],3,FALSE),"REVISAR")</f>
        <v>SÍ</v>
      </c>
      <c r="F1592" s="18" t="str">
        <f>+Cursos[[#This Row],[IS]]&amp;Cursos[[#This Row],[Modelo correcto]]</f>
        <v>BARRY VLADIMIR COURTENAY GUTIERREZXAG50A</v>
      </c>
      <c r="G1592" s="18">
        <v>1</v>
      </c>
      <c r="H1592" s="19">
        <v>44044</v>
      </c>
      <c r="I1592" s="18" t="str">
        <f>+IFERROR(VLOOKUP(Cursos[[#This Row],[Modelo correcto]],Modelos[[Modelo correcto]:[Aplica para certificación]],4,FALSE),"REVISAR")</f>
        <v>NO</v>
      </c>
    </row>
    <row r="1593" spans="1:9" x14ac:dyDescent="0.25">
      <c r="A1593" s="144" t="s">
        <v>306</v>
      </c>
      <c r="B1593">
        <v>1</v>
      </c>
      <c r="C1593" s="145" t="s">
        <v>72</v>
      </c>
      <c r="D1593" s="18" t="str">
        <f>+IFERROR(VLOOKUP(Cursos[[#This Row],[Modelo correcto]],Modelos[[Modelo correcto]:[¿En línea?]],2,FALSE),"REVISAR")</f>
        <v>XEROX</v>
      </c>
      <c r="E1593" s="18" t="str">
        <f>+IFERROR(VLOOKUP(Cursos[[#This Row],[Modelo correcto]],Modelos[[Modelo correcto]:[¿En línea?]],3,FALSE),"REVISAR")</f>
        <v>SÍ</v>
      </c>
      <c r="F1593" s="18" t="str">
        <f>+Cursos[[#This Row],[IS]]&amp;Cursos[[#This Row],[Modelo correcto]]</f>
        <v>BARRY VLADIMIR COURTENAY GUTIERREZWC56XTB</v>
      </c>
      <c r="G1593" s="18">
        <v>1</v>
      </c>
      <c r="H1593" s="19">
        <v>44044</v>
      </c>
      <c r="I1593" s="18" t="str">
        <f>+IFERROR(VLOOKUP(Cursos[[#This Row],[Modelo correcto]],Modelos[[Modelo correcto]:[Aplica para certificación]],4,FALSE),"REVISAR")</f>
        <v>NO</v>
      </c>
    </row>
    <row r="1594" spans="1:9" x14ac:dyDescent="0.25">
      <c r="A1594" s="144" t="s">
        <v>306</v>
      </c>
      <c r="B1594">
        <v>1</v>
      </c>
      <c r="C1594" s="146" t="s">
        <v>2041</v>
      </c>
      <c r="D1594" s="18" t="str">
        <f>+IFERROR(VLOOKUP(Cursos[[#This Row],[Modelo correcto]],Modelos[[Modelo correcto]:[¿En línea?]],2,FALSE),"REVISAR")</f>
        <v>XEROX</v>
      </c>
      <c r="E1594" s="18" t="str">
        <f>+IFERROR(VLOOKUP(Cursos[[#This Row],[Modelo correcto]],Modelos[[Modelo correcto]:[¿En línea?]],3,FALSE),"REVISAR")</f>
        <v>SÍ</v>
      </c>
      <c r="F1594" s="18" t="str">
        <f>+Cursos[[#This Row],[IS]]&amp;Cursos[[#This Row],[Modelo correcto]]</f>
        <v>BARRY VLADIMIR COURTENAY GUTIERREZXFF225</v>
      </c>
      <c r="G1594" s="18">
        <v>1</v>
      </c>
      <c r="H1594" s="19">
        <v>44044</v>
      </c>
      <c r="I1594" s="18" t="str">
        <f>+IFERROR(VLOOKUP(Cursos[[#This Row],[Modelo correcto]],Modelos[[Modelo correcto]:[Aplica para certificación]],4,FALSE),"REVISAR")</f>
        <v>NO</v>
      </c>
    </row>
    <row r="1595" spans="1:9" x14ac:dyDescent="0.25">
      <c r="A1595" s="144" t="s">
        <v>306</v>
      </c>
      <c r="B1595">
        <v>1</v>
      </c>
      <c r="C1595" s="150" t="s">
        <v>156</v>
      </c>
      <c r="D1595" s="62" t="str">
        <f>+IFERROR(VLOOKUP(Cursos[[#This Row],[Modelo correcto]],Modelos[[Modelo correcto]:[¿En línea?]],2,FALSE),"REVISAR")</f>
        <v>XEROX</v>
      </c>
      <c r="E1595" s="18" t="str">
        <f>+IFERROR(VLOOKUP(Cursos[[#This Row],[Modelo correcto]],Modelos[[Modelo correcto]:[¿En línea?]],3,FALSE),"REVISAR")</f>
        <v>SÍ</v>
      </c>
      <c r="F1595" s="18" t="str">
        <f>+Cursos[[#This Row],[IS]]&amp;Cursos[[#This Row],[Modelo correcto]]</f>
        <v>BARRY VLADIMIR COURTENAY GUTIERREZWC57XTB</v>
      </c>
      <c r="G1595" s="18">
        <v>1</v>
      </c>
      <c r="H1595" s="19">
        <v>44044</v>
      </c>
      <c r="I1595" s="62" t="str">
        <f>+IFERROR(VLOOKUP(Cursos[[#This Row],[Modelo correcto]],Modelos[[Modelo correcto]:[Aplica para certificación]],4,FALSE),"REVISAR")</f>
        <v>NO</v>
      </c>
    </row>
    <row r="1596" spans="1:9" x14ac:dyDescent="0.25">
      <c r="A1596" s="144" t="s">
        <v>306</v>
      </c>
      <c r="B1596">
        <v>1</v>
      </c>
      <c r="C1596" s="150" t="s">
        <v>1243</v>
      </c>
      <c r="D1596" s="62" t="str">
        <f>+IFERROR(VLOOKUP(Cursos[[#This Row],[Modelo correcto]],Modelos[[Modelo correcto]:[¿En línea?]],2,FALSE),"REVISAR")</f>
        <v>XEROX</v>
      </c>
      <c r="E1596" s="18" t="str">
        <f>+IFERROR(VLOOKUP(Cursos[[#This Row],[Modelo correcto]],Modelos[[Modelo correcto]:[¿En línea?]],3,FALSE),"REVISAR")</f>
        <v>SÍ</v>
      </c>
      <c r="F1596" s="18" t="str">
        <f>+Cursos[[#This Row],[IS]]&amp;Cursos[[#This Row],[Modelo correcto]]</f>
        <v>BARRY VLADIMIR COURTENAY GUTIERREZ3KHCF</v>
      </c>
      <c r="G1596" s="18">
        <v>1</v>
      </c>
      <c r="H1596" s="19">
        <v>44044</v>
      </c>
      <c r="I1596" s="62" t="str">
        <f>+IFERROR(VLOOKUP(Cursos[[#This Row],[Modelo correcto]],Modelos[[Modelo correcto]:[Aplica para certificación]],4,FALSE),"REVISAR")</f>
        <v>SÍ</v>
      </c>
    </row>
    <row r="1597" spans="1:9" x14ac:dyDescent="0.25">
      <c r="A1597" s="144" t="s">
        <v>306</v>
      </c>
      <c r="B1597">
        <v>1</v>
      </c>
      <c r="C1597" s="150" t="s">
        <v>1938</v>
      </c>
      <c r="D1597" s="62" t="str">
        <f>+IFERROR(VLOOKUP(Cursos[[#This Row],[Modelo correcto]],Modelos[[Modelo correcto]:[¿En línea?]],2,FALSE),"REVISAR")</f>
        <v>XEROX</v>
      </c>
      <c r="E1597" s="18" t="str">
        <f>+IFERROR(VLOOKUP(Cursos[[#This Row],[Modelo correcto]],Modelos[[Modelo correcto]:[¿En línea?]],3,FALSE),"REVISAR")</f>
        <v>SÍ</v>
      </c>
      <c r="F1597" s="18" t="str">
        <f>+Cursos[[#This Row],[IS]]&amp;Cursos[[#This Row],[Modelo correcto]]</f>
        <v>BARRY VLADIMIR COURTENAY GUTIERREZXFF236</v>
      </c>
      <c r="G1597" s="18">
        <v>1</v>
      </c>
      <c r="H1597" s="19">
        <v>44044</v>
      </c>
      <c r="I1597" s="62" t="str">
        <f>+IFERROR(VLOOKUP(Cursos[[#This Row],[Modelo correcto]],Modelos[[Modelo correcto]:[Aplica para certificación]],4,FALSE),"REVISAR")</f>
        <v>NO</v>
      </c>
    </row>
    <row r="1598" spans="1:9" x14ac:dyDescent="0.25">
      <c r="A1598" s="144" t="s">
        <v>306</v>
      </c>
      <c r="B1598">
        <v>1</v>
      </c>
      <c r="C1598" s="150" t="s">
        <v>96</v>
      </c>
      <c r="D1598" s="62" t="str">
        <f>+IFERROR(VLOOKUP(Cursos[[#This Row],[Modelo correcto]],Modelos[[Modelo correcto]:[¿En línea?]],2,FALSE),"REVISAR")</f>
        <v>XEROX</v>
      </c>
      <c r="E1598" s="18" t="str">
        <f>+IFERROR(VLOOKUP(Cursos[[#This Row],[Modelo correcto]],Modelos[[Modelo correcto]:[¿En línea?]],3,FALSE),"REVISAR")</f>
        <v>SÍ</v>
      </c>
      <c r="F1598" s="18" t="str">
        <f>+Cursos[[#This Row],[IS]]&amp;Cursos[[#This Row],[Modelo correcto]]</f>
        <v>BARRY VLADIMIR COURTENAY GUTIERREZV21PXTA</v>
      </c>
      <c r="G1598" s="18">
        <v>1</v>
      </c>
      <c r="H1598" s="19">
        <v>44044</v>
      </c>
      <c r="I1598" s="62" t="str">
        <f>+IFERROR(VLOOKUP(Cursos[[#This Row],[Modelo correcto]],Modelos[[Modelo correcto]:[Aplica para certificación]],4,FALSE),"REVISAR")</f>
        <v>NO</v>
      </c>
    </row>
    <row r="1599" spans="1:9" x14ac:dyDescent="0.25">
      <c r="A1599" s="144" t="s">
        <v>306</v>
      </c>
      <c r="B1599">
        <v>1</v>
      </c>
      <c r="C1599" s="10" t="s">
        <v>68</v>
      </c>
      <c r="D1599" s="18" t="str">
        <f>+IFERROR(VLOOKUP(Cursos[[#This Row],[Modelo correcto]],Modelos[[Modelo correcto]:[¿En línea?]],2,FALSE),"REVISAR")</f>
        <v>XEROX</v>
      </c>
      <c r="E1599" s="145" t="str">
        <f>+IFERROR(VLOOKUP(Cursos[[#This Row],[Modelo correcto]],Modelos[[Modelo correcto]:[¿En línea?]],3,FALSE),"REVISAR")</f>
        <v>SÍ</v>
      </c>
      <c r="F1599" s="18" t="str">
        <f>+Cursos[[#This Row],[IS]]&amp;Cursos[[#This Row],[Modelo correcto]]</f>
        <v>BARRY VLADIMIR COURTENAY GUTIERREZCK17M03</v>
      </c>
      <c r="G1599" s="18">
        <v>0</v>
      </c>
      <c r="H1599" s="19">
        <v>44075</v>
      </c>
      <c r="I1599" s="18" t="str">
        <f>+IFERROR(VLOOKUP(Cursos[[#This Row],[Modelo correcto]],Modelos[[Modelo correcto]:[Aplica para certificación]],4,FALSE),"REVISAR")</f>
        <v>NO</v>
      </c>
    </row>
    <row r="1600" spans="1:9" x14ac:dyDescent="0.25">
      <c r="A1600" s="144" t="s">
        <v>306</v>
      </c>
      <c r="B1600">
        <v>1</v>
      </c>
      <c r="C1600" s="145" t="s">
        <v>2225</v>
      </c>
      <c r="D1600" s="18" t="str">
        <f>+IFERROR(VLOOKUP(Cursos[[#This Row],[Modelo correcto]],Modelos[[Modelo correcto]:[¿En línea?]],2,FALSE),"REVISAR")</f>
        <v>LEXMARK</v>
      </c>
      <c r="E1600" s="145" t="str">
        <f>+IFERROR(VLOOKUP(Cursos[[#This Row],[Modelo correcto]],Modelos[[Modelo correcto]:[¿En línea?]],3,FALSE),"REVISAR")</f>
        <v>SÍ</v>
      </c>
      <c r="F1600" s="18" t="str">
        <f>+Cursos[[#This Row],[IS]]&amp;Cursos[[#This Row],[Modelo correcto]]</f>
        <v>BARRY VLADIMIR COURTENAY GUTIERREZLexmark Downtime Reports- Administration</v>
      </c>
      <c r="G1600" s="18">
        <v>1</v>
      </c>
      <c r="H1600" s="19">
        <v>44075</v>
      </c>
      <c r="I1600" s="18" t="str">
        <f>+IFERROR(VLOOKUP(Cursos[[#This Row],[Modelo correcto]],Modelos[[Modelo correcto]:[Aplica para certificación]],4,FALSE),"REVISAR")</f>
        <v>NO</v>
      </c>
    </row>
    <row r="1601" spans="1:9" x14ac:dyDescent="0.25">
      <c r="A1601" s="144" t="s">
        <v>306</v>
      </c>
      <c r="B1601">
        <v>1</v>
      </c>
      <c r="C1601" s="10" t="s">
        <v>2226</v>
      </c>
      <c r="D1601" s="18" t="str">
        <f>+IFERROR(VLOOKUP(Cursos[[#This Row],[Modelo correcto]],Modelos[[Modelo correcto]:[¿En línea?]],2,FALSE),"REVISAR")</f>
        <v>LEXMARK</v>
      </c>
      <c r="E1601" s="145" t="str">
        <f>+IFERROR(VLOOKUP(Cursos[[#This Row],[Modelo correcto]],Modelos[[Modelo correcto]:[¿En línea?]],3,FALSE),"REVISAR")</f>
        <v>SÍ</v>
      </c>
      <c r="F1601" s="18" t="str">
        <f>+Cursos[[#This Row],[IS]]&amp;Cursos[[#This Row],[Modelo correcto]]</f>
        <v>BARRY VLADIMIR COURTENAY GUTIERREZSupplies - Multipart Print System</v>
      </c>
      <c r="G1601" s="18">
        <v>1</v>
      </c>
      <c r="H1601" s="19">
        <v>44075</v>
      </c>
      <c r="I1601" s="18" t="str">
        <f>+IFERROR(VLOOKUP(Cursos[[#This Row],[Modelo correcto]],Modelos[[Modelo correcto]:[Aplica para certificación]],4,FALSE),"REVISAR")</f>
        <v>NO</v>
      </c>
    </row>
    <row r="1602" spans="1:9" x14ac:dyDescent="0.25">
      <c r="A1602" s="144" t="s">
        <v>306</v>
      </c>
      <c r="B1602">
        <v>1</v>
      </c>
      <c r="C1602" s="10" t="s">
        <v>1734</v>
      </c>
      <c r="D1602" s="18" t="str">
        <f>+IFERROR(VLOOKUP(Cursos[[#This Row],[Modelo correcto]],Modelos[[Modelo correcto]:[¿En línea?]],2,FALSE),"REVISAR")</f>
        <v>LEXMARK</v>
      </c>
      <c r="E1602" s="145" t="str">
        <f>+IFERROR(VLOOKUP(Cursos[[#This Row],[Modelo correcto]],Modelos[[Modelo correcto]:[¿En línea?]],3,FALSE),"REVISAR")</f>
        <v>SÍ</v>
      </c>
      <c r="F1602" s="18" t="str">
        <f>+Cursos[[#This Row],[IS]]&amp;Cursos[[#This Row],[Modelo correcto]]</f>
        <v>BARRY VLADIMIR COURTENAY GUTIERREZSupplies - Brand Protection &amp; You</v>
      </c>
      <c r="G1602" s="18">
        <v>1</v>
      </c>
      <c r="H1602" s="19">
        <v>44075</v>
      </c>
      <c r="I1602" s="18" t="str">
        <f>+IFERROR(VLOOKUP(Cursos[[#This Row],[Modelo correcto]],Modelos[[Modelo correcto]:[Aplica para certificación]],4,FALSE),"REVISAR")</f>
        <v>NO</v>
      </c>
    </row>
    <row r="1603" spans="1:9" x14ac:dyDescent="0.25">
      <c r="A1603" s="144" t="s">
        <v>306</v>
      </c>
      <c r="B1603">
        <v>1</v>
      </c>
      <c r="C1603" s="145" t="s">
        <v>143</v>
      </c>
      <c r="D1603" s="18" t="str">
        <f>+IFERROR(VLOOKUP(Cursos[[#This Row],[Modelo correcto]],Modelos[[Modelo correcto]:[¿En línea?]],2,FALSE),"REVISAR")</f>
        <v>XEROX</v>
      </c>
      <c r="E1603" s="52" t="str">
        <f>+IFERROR(VLOOKUP(Cursos[[#This Row],[Modelo correcto]],Modelos[[Modelo correcto]:[¿En línea?]],3,FALSE),"REVISAR")</f>
        <v>SÍ</v>
      </c>
      <c r="F1603" s="18" t="str">
        <f>+Cursos[[#This Row],[IS]]&amp;Cursos[[#This Row],[Modelo correcto]]</f>
        <v>BARRY VLADIMIR COURTENAY GUTIERREZCK17M10</v>
      </c>
      <c r="G1603" s="18">
        <v>1</v>
      </c>
      <c r="H1603" s="19">
        <v>44075</v>
      </c>
      <c r="I1603" s="18" t="str">
        <f>+IFERROR(VLOOKUP(Cursos[[#This Row],[Modelo correcto]],Modelos[[Modelo correcto]:[Aplica para certificación]],4,FALSE),"REVISAR")</f>
        <v>NO</v>
      </c>
    </row>
    <row r="1604" spans="1:9" x14ac:dyDescent="0.25">
      <c r="A1604" s="144" t="s">
        <v>2773</v>
      </c>
      <c r="B1604">
        <v>1</v>
      </c>
      <c r="C1604" s="63" t="s">
        <v>269</v>
      </c>
      <c r="D1604" s="18" t="str">
        <f>+IFERROR(VLOOKUP(Cursos[[#This Row],[Modelo correcto]],Modelos[[Modelo correcto]:[¿En línea?]],2,FALSE),"REVISAR")</f>
        <v>XEROX</v>
      </c>
      <c r="E1604" s="18" t="str">
        <f>+IFERROR(VLOOKUP(Cursos[[#This Row],[Modelo correcto]],Modelos[[Modelo correcto]:[¿En línea?]],3,FALSE),"REVISAR")</f>
        <v>SÍ</v>
      </c>
      <c r="F1604" s="18" t="str">
        <f>+Cursos[[#This Row],[IS]]&amp;Cursos[[#This Row],[Modelo correcto]]</f>
        <v>EDUARDO HERNANDEZ OCHOAXC70XTA</v>
      </c>
      <c r="G1604" s="18">
        <v>1</v>
      </c>
      <c r="H1604" s="19">
        <v>43800</v>
      </c>
      <c r="I1604" s="18" t="str">
        <f>+IFERROR(VLOOKUP(Cursos[[#This Row],[Modelo correcto]],Modelos[[Modelo correcto]:[Aplica para certificación]],4,FALSE),"REVISAR")</f>
        <v>SÍ</v>
      </c>
    </row>
    <row r="1605" spans="1:9" x14ac:dyDescent="0.25">
      <c r="A1605" s="144" t="s">
        <v>306</v>
      </c>
      <c r="B1605">
        <v>1</v>
      </c>
      <c r="C1605" s="10" t="s">
        <v>2287</v>
      </c>
      <c r="D1605" s="18" t="str">
        <f>+IFERROR(VLOOKUP(Cursos[[#This Row],[Modelo correcto]],Modelos[[Modelo correcto]:[¿En línea?]],2,FALSE),"REVISAR")</f>
        <v>BROTHER</v>
      </c>
      <c r="E1605" s="145" t="str">
        <f>+IFERROR(VLOOKUP(Cursos[[#This Row],[Modelo correcto]],Modelos[[Modelo correcto]:[¿En línea?]],3,FALSE),"REVISAR")</f>
        <v>NO</v>
      </c>
      <c r="F1605" s="18" t="str">
        <f>+Cursos[[#This Row],[IS]]&amp;Cursos[[#This Row],[Modelo correcto]]</f>
        <v>BARRY VLADIMIR COURTENAY GUTIERREZMFCL8900CDW</v>
      </c>
      <c r="G1605" s="18">
        <v>1</v>
      </c>
      <c r="H1605" s="19">
        <v>44075</v>
      </c>
      <c r="I1605" s="18" t="str">
        <f>+IFERROR(VLOOKUP(Cursos[[#This Row],[Modelo correcto]],Modelos[[Modelo correcto]:[Aplica para certificación]],4,FALSE),"REVISAR")</f>
        <v>SÍ</v>
      </c>
    </row>
    <row r="1606" spans="1:9" x14ac:dyDescent="0.25">
      <c r="A1606" s="144" t="s">
        <v>306</v>
      </c>
      <c r="B1606">
        <v>1</v>
      </c>
      <c r="C1606" s="145" t="s">
        <v>2286</v>
      </c>
      <c r="D1606" s="18" t="str">
        <f>+IFERROR(VLOOKUP(Cursos[[#This Row],[Modelo correcto]],Modelos[[Modelo correcto]:[¿En línea?]],2,FALSE),"REVISAR")</f>
        <v>BROTHER</v>
      </c>
      <c r="E1606" s="145" t="str">
        <f>+IFERROR(VLOOKUP(Cursos[[#This Row],[Modelo correcto]],Modelos[[Modelo correcto]:[¿En línea?]],3,FALSE),"REVISAR")</f>
        <v>NO</v>
      </c>
      <c r="F1606" s="18" t="str">
        <f>+Cursos[[#This Row],[IS]]&amp;Cursos[[#This Row],[Modelo correcto]]</f>
        <v>BARRY VLADIMIR COURTENAY GUTIERREZMFCL5900DW</v>
      </c>
      <c r="G1606" s="18">
        <v>1</v>
      </c>
      <c r="H1606" s="19">
        <v>44075</v>
      </c>
      <c r="I1606" s="18" t="str">
        <f>+IFERROR(VLOOKUP(Cursos[[#This Row],[Modelo correcto]],Modelos[[Modelo correcto]:[Aplica para certificación]],4,FALSE),"REVISAR")</f>
        <v>SÍ</v>
      </c>
    </row>
    <row r="1607" spans="1:9" x14ac:dyDescent="0.25">
      <c r="A1607" s="144" t="s">
        <v>306</v>
      </c>
      <c r="B1607">
        <v>1</v>
      </c>
      <c r="C1607" s="145" t="s">
        <v>130</v>
      </c>
      <c r="D1607" s="18" t="str">
        <f>+IFERROR(VLOOKUP(Cursos[[#This Row],[Modelo correcto]],Modelos[[Modelo correcto]:[¿En línea?]],2,FALSE),"REVISAR")</f>
        <v>XEROX</v>
      </c>
      <c r="E1607" s="52" t="str">
        <f>+IFERROR(VLOOKUP(Cursos[[#This Row],[Modelo correcto]],Modelos[[Modelo correcto]:[¿En línea?]],3,FALSE),"REVISAR")</f>
        <v>SÍ</v>
      </c>
      <c r="F1607" s="18" t="str">
        <f>+Cursos[[#This Row],[IS]]&amp;Cursos[[#This Row],[Modelo correcto]]</f>
        <v>BARRY VLADIMIR COURTENAY GUTIERREZCK17M07</v>
      </c>
      <c r="G1607" s="18">
        <v>1</v>
      </c>
      <c r="H1607" s="19">
        <v>44075</v>
      </c>
      <c r="I1607" s="18" t="str">
        <f>+IFERROR(VLOOKUP(Cursos[[#This Row],[Modelo correcto]],Modelos[[Modelo correcto]:[Aplica para certificación]],4,FALSE),"REVISAR")</f>
        <v>NO</v>
      </c>
    </row>
    <row r="1608" spans="1:9" x14ac:dyDescent="0.25">
      <c r="A1608" s="144" t="s">
        <v>306</v>
      </c>
      <c r="B1608">
        <v>1</v>
      </c>
      <c r="C1608" s="145" t="s">
        <v>134</v>
      </c>
      <c r="D1608" s="18" t="str">
        <f>+IFERROR(VLOOKUP(Cursos[[#This Row],[Modelo correcto]],Modelos[[Modelo correcto]:[¿En línea?]],2,FALSE),"REVISAR")</f>
        <v>XEROX</v>
      </c>
      <c r="E1608" s="52" t="str">
        <f>+IFERROR(VLOOKUP(Cursos[[#This Row],[Modelo correcto]],Modelos[[Modelo correcto]:[¿En línea?]],3,FALSE),"REVISAR")</f>
        <v>SÍ</v>
      </c>
      <c r="F1608" s="18" t="str">
        <f>+Cursos[[#This Row],[IS]]&amp;Cursos[[#This Row],[Modelo correcto]]</f>
        <v>BARRY VLADIMIR COURTENAY GUTIERREZCK17M11</v>
      </c>
      <c r="G1608" s="18">
        <v>1</v>
      </c>
      <c r="H1608" s="19">
        <v>44075</v>
      </c>
      <c r="I1608" s="18" t="str">
        <f>+IFERROR(VLOOKUP(Cursos[[#This Row],[Modelo correcto]],Modelos[[Modelo correcto]:[Aplica para certificación]],4,FALSE),"REVISAR")</f>
        <v>NO</v>
      </c>
    </row>
    <row r="1609" spans="1:9" x14ac:dyDescent="0.25">
      <c r="A1609" s="144" t="s">
        <v>306</v>
      </c>
      <c r="B1609">
        <v>1</v>
      </c>
      <c r="C1609" s="125" t="s">
        <v>2261</v>
      </c>
      <c r="D1609" s="18" t="str">
        <f>+IFERROR(VLOOKUP(Cursos[[#This Row],[Modelo correcto]],Modelos[[Modelo correcto]:[¿En línea?]],2,FALSE),"REVISAR")</f>
        <v>CANON</v>
      </c>
      <c r="E1609" s="18" t="str">
        <f>+IFERROR(VLOOKUP(Cursos[[#This Row],[Modelo correcto]],Modelos[[Modelo correcto]:[¿En línea?]],3,FALSE),"REVISAR")</f>
        <v>SÍ</v>
      </c>
      <c r="F1609" s="18" t="str">
        <f>+Cursos[[#This Row],[IS]]&amp;Cursos[[#This Row],[Modelo correcto]]</f>
        <v>BARRY VLADIMIR COURTENAY GUTIERREZImageRunner C3025</v>
      </c>
      <c r="G1609" s="18">
        <v>1</v>
      </c>
      <c r="H1609" s="19">
        <v>44105</v>
      </c>
      <c r="I1609" s="18" t="str">
        <f>+IFERROR(VLOOKUP(Cursos[[#This Row],[Modelo correcto]],Modelos[[Modelo correcto]:[Aplica para certificación]],4,FALSE),"REVISAR")</f>
        <v>SÍ</v>
      </c>
    </row>
    <row r="1610" spans="1:9" x14ac:dyDescent="0.25">
      <c r="A1610" s="144" t="s">
        <v>306</v>
      </c>
      <c r="B1610">
        <v>1</v>
      </c>
      <c r="C1610" s="125" t="s">
        <v>2262</v>
      </c>
      <c r="D1610" s="18" t="str">
        <f>+IFERROR(VLOOKUP(Cursos[[#This Row],[Modelo correcto]],Modelos[[Modelo correcto]:[¿En línea?]],2,FALSE),"REVISAR")</f>
        <v>CANON</v>
      </c>
      <c r="E1610" s="18" t="str">
        <f>+IFERROR(VLOOKUP(Cursos[[#This Row],[Modelo correcto]],Modelos[[Modelo correcto]:[¿En línea?]],3,FALSE),"REVISAR")</f>
        <v>SÍ</v>
      </c>
      <c r="F1610" s="18" t="str">
        <f>+Cursos[[#This Row],[IS]]&amp;Cursos[[#This Row],[Modelo correcto]]</f>
        <v>BARRY VLADIMIR COURTENAY GUTIERREZImageRUNNER Advance 3G III Actualización</v>
      </c>
      <c r="G1610" s="18">
        <v>1</v>
      </c>
      <c r="H1610" s="19">
        <v>44136</v>
      </c>
      <c r="I1610" s="18" t="str">
        <f>+IFERROR(VLOOKUP(Cursos[[#This Row],[Modelo correcto]],Modelos[[Modelo correcto]:[Aplica para certificación]],4,FALSE),"REVISAR")</f>
        <v>SÍ</v>
      </c>
    </row>
    <row r="1611" spans="1:9" x14ac:dyDescent="0.25">
      <c r="A1611" s="144" t="s">
        <v>306</v>
      </c>
      <c r="B1611">
        <v>1</v>
      </c>
      <c r="C1611" s="145" t="s">
        <v>109</v>
      </c>
      <c r="D1611" s="18" t="str">
        <f>+IFERROR(VLOOKUP(Cursos[[#This Row],[Modelo correcto]],Modelos[[Modelo correcto]:[¿En línea?]],2,FALSE),"REVISAR")</f>
        <v>XEROX</v>
      </c>
      <c r="E1611" s="18" t="str">
        <f>+IFERROR(VLOOKUP(Cursos[[#This Row],[Modelo correcto]],Modelos[[Modelo correcto]:[¿En línea?]],3,FALSE),"REVISAR")</f>
        <v>SÍ</v>
      </c>
      <c r="F1611" s="18" t="str">
        <f>+Cursos[[#This Row],[IS]]&amp;Cursos[[#This Row],[Modelo correcto]]</f>
        <v>BARRY VLADIMIR COURTENAY GUTIERREZEFI210</v>
      </c>
      <c r="G1611" s="18">
        <v>1</v>
      </c>
      <c r="H1611" s="19">
        <v>44136</v>
      </c>
      <c r="I1611" s="18" t="str">
        <f>+IFERROR(VLOOKUP(Cursos[[#This Row],[Modelo correcto]],Modelos[[Modelo correcto]:[Aplica para certificación]],4,FALSE),"REVISAR")</f>
        <v>NO</v>
      </c>
    </row>
    <row r="1612" spans="1:9" x14ac:dyDescent="0.25">
      <c r="A1612" s="144" t="s">
        <v>306</v>
      </c>
      <c r="B1612">
        <v>1</v>
      </c>
      <c r="C1612" s="10" t="s">
        <v>107</v>
      </c>
      <c r="D1612" s="18" t="str">
        <f>+IFERROR(VLOOKUP(Cursos[[#This Row],[Modelo correcto]],Modelos[[Modelo correcto]:[¿En línea?]],2,FALSE),"REVISAR")</f>
        <v>XEROX</v>
      </c>
      <c r="E1612" s="18" t="str">
        <f>+IFERROR(VLOOKUP(Cursos[[#This Row],[Modelo correcto]],Modelos[[Modelo correcto]:[¿En línea?]],3,FALSE),"REVISAR")</f>
        <v>SÍ</v>
      </c>
      <c r="F1612" s="18" t="str">
        <f>+Cursos[[#This Row],[IS]]&amp;Cursos[[#This Row],[Modelo correcto]]</f>
        <v>BARRY VLADIMIR COURTENAY GUTIERREZEFI200</v>
      </c>
      <c r="G1612" s="18">
        <v>1</v>
      </c>
      <c r="H1612" s="19">
        <v>44136</v>
      </c>
      <c r="I1612" s="18" t="str">
        <f>+IFERROR(VLOOKUP(Cursos[[#This Row],[Modelo correcto]],Modelos[[Modelo correcto]:[Aplica para certificación]],4,FALSE),"REVISAR")</f>
        <v>NO</v>
      </c>
    </row>
    <row r="1613" spans="1:9" x14ac:dyDescent="0.25">
      <c r="A1613" s="144" t="s">
        <v>306</v>
      </c>
      <c r="B1613">
        <v>1</v>
      </c>
      <c r="C1613" s="10" t="s">
        <v>2440</v>
      </c>
      <c r="D1613" s="18" t="str">
        <f>+IFERROR(VLOOKUP(Cursos[[#This Row],[Modelo correcto]],Modelos[[Modelo correcto]:[¿En línea?]],2,FALSE),"REVISAR")</f>
        <v>XEROX</v>
      </c>
      <c r="E1613" s="18" t="str">
        <f>+IFERROR(VLOOKUP(Cursos[[#This Row],[Modelo correcto]],Modelos[[Modelo correcto]:[¿En línea?]],3,FALSE),"REVISAR")</f>
        <v>SÍ</v>
      </c>
      <c r="F1613" s="18" t="str">
        <f>+Cursos[[#This Row],[IS]]&amp;Cursos[[#This Row],[Modelo correcto]]</f>
        <v>BARRY VLADIMIR COURTENAY GUTIERREZAO2062</v>
      </c>
      <c r="G1613" s="18">
        <v>0</v>
      </c>
      <c r="H1613" s="19">
        <v>44136</v>
      </c>
      <c r="I1613" s="18" t="str">
        <f>+IFERROR(VLOOKUP(Cursos[[#This Row],[Modelo correcto]],Modelos[[Modelo correcto]:[Aplica para certificación]],4,FALSE),"REVISAR")</f>
        <v>NO</v>
      </c>
    </row>
    <row r="1614" spans="1:9" x14ac:dyDescent="0.25">
      <c r="A1614" s="144" t="s">
        <v>306</v>
      </c>
      <c r="B1614">
        <v>1</v>
      </c>
      <c r="C1614" s="10" t="s">
        <v>2418</v>
      </c>
      <c r="D1614" s="18" t="str">
        <f>+IFERROR(VLOOKUP(Cursos[[#This Row],[Modelo correcto]],Modelos[[Modelo correcto]:[¿En línea?]],2,FALSE),"REVISAR")</f>
        <v>XEROX</v>
      </c>
      <c r="E1614" s="18" t="str">
        <f>+IFERROR(VLOOKUP(Cursos[[#This Row],[Modelo correcto]],Modelos[[Modelo correcto]:[¿En línea?]],3,FALSE),"REVISAR")</f>
        <v>SÍ</v>
      </c>
      <c r="F1614" s="18" t="str">
        <f>+Cursos[[#This Row],[IS]]&amp;Cursos[[#This Row],[Modelo correcto]]</f>
        <v>BARRY VLADIMIR COURTENAY GUTIERREZPAT202</v>
      </c>
      <c r="G1614" s="18">
        <v>1</v>
      </c>
      <c r="H1614" s="19">
        <v>44136</v>
      </c>
      <c r="I1614" s="18" t="str">
        <f>+IFERROR(VLOOKUP(Cursos[[#This Row],[Modelo correcto]],Modelos[[Modelo correcto]:[Aplica para certificación]],4,FALSE),"REVISAR")</f>
        <v>SÍ</v>
      </c>
    </row>
    <row r="1615" spans="1:9" x14ac:dyDescent="0.25">
      <c r="A1615" s="144" t="s">
        <v>306</v>
      </c>
      <c r="B1615">
        <v>1</v>
      </c>
      <c r="C1615" s="10" t="s">
        <v>1190</v>
      </c>
      <c r="D1615" s="18" t="str">
        <f>+IFERROR(VLOOKUP(Cursos[[#This Row],[Modelo correcto]],Modelos[[Modelo correcto]:[¿En línea?]],2,FALSE),"REVISAR")</f>
        <v>XEROX</v>
      </c>
      <c r="E1615" s="18" t="str">
        <f>+IFERROR(VLOOKUP(Cursos[[#This Row],[Modelo correcto]],Modelos[[Modelo correcto]:[¿En línea?]],3,FALSE),"REVISAR")</f>
        <v>SÍ</v>
      </c>
      <c r="F1615" s="18" t="str">
        <f>+Cursos[[#This Row],[IS]]&amp;Cursos[[#This Row],[Modelo correcto]]</f>
        <v>BARRY VLADIMIR COURTENAY GUTIERREZXETS16</v>
      </c>
      <c r="G1615" s="18">
        <v>1</v>
      </c>
      <c r="H1615" s="19">
        <v>44136</v>
      </c>
      <c r="I1615" s="18" t="str">
        <f>+IFERROR(VLOOKUP(Cursos[[#This Row],[Modelo correcto]],Modelos[[Modelo correcto]:[Aplica para certificación]],4,FALSE),"REVISAR")</f>
        <v>NO</v>
      </c>
    </row>
    <row r="1616" spans="1:9" x14ac:dyDescent="0.25">
      <c r="A1616" s="144" t="s">
        <v>306</v>
      </c>
      <c r="B1616">
        <v>1</v>
      </c>
      <c r="C1616" s="10" t="s">
        <v>6</v>
      </c>
      <c r="D1616" s="18" t="str">
        <f>+IFERROR(VLOOKUP(Cursos[[#This Row],[Modelo correcto]],Modelos[[Modelo correcto]:[¿En línea?]],2,FALSE),"REVISAR")</f>
        <v>XEROX</v>
      </c>
      <c r="E1616" s="18" t="str">
        <f>+IFERROR(VLOOKUP(Cursos[[#This Row],[Modelo correcto]],Modelos[[Modelo correcto]:[¿En línea?]],3,FALSE),"REVISAR")</f>
        <v>SÍ</v>
      </c>
      <c r="F1616" s="18" t="str">
        <f>+Cursos[[#This Row],[IS]]&amp;Cursos[[#This Row],[Modelo correcto]]</f>
        <v>BARRY VLADIMIR COURTENAY GUTIERREZXDA100</v>
      </c>
      <c r="G1616" s="18">
        <v>0</v>
      </c>
      <c r="H1616" s="19">
        <v>44136</v>
      </c>
      <c r="I1616" s="18" t="str">
        <f>+IFERROR(VLOOKUP(Cursos[[#This Row],[Modelo correcto]],Modelos[[Modelo correcto]:[Aplica para certificación]],4,FALSE),"REVISAR")</f>
        <v>NO</v>
      </c>
    </row>
    <row r="1617" spans="1:9" x14ac:dyDescent="0.25">
      <c r="A1617" s="144" t="s">
        <v>306</v>
      </c>
      <c r="B1617">
        <v>1</v>
      </c>
      <c r="C1617" s="10" t="s">
        <v>102</v>
      </c>
      <c r="D1617" s="18" t="str">
        <f>+IFERROR(VLOOKUP(Cursos[[#This Row],[Modelo correcto]],Modelos[[Modelo correcto]:[¿En línea?]],2,FALSE),"REVISAR")</f>
        <v>XEROX</v>
      </c>
      <c r="E1617" s="18" t="str">
        <f>+IFERROR(VLOOKUP(Cursos[[#This Row],[Modelo correcto]],Modelos[[Modelo correcto]:[¿En línea?]],3,FALSE),"REVISAR")</f>
        <v>SÍ</v>
      </c>
      <c r="F1617" s="18" t="str">
        <f>+Cursos[[#This Row],[IS]]&amp;Cursos[[#This Row],[Modelo correcto]]</f>
        <v>BARRY VLADIMIR COURTENAY GUTIERREZCK17M01</v>
      </c>
      <c r="G1617" s="18">
        <v>0</v>
      </c>
      <c r="H1617" s="19">
        <v>44136</v>
      </c>
      <c r="I1617" s="18" t="str">
        <f>+IFERROR(VLOOKUP(Cursos[[#This Row],[Modelo correcto]],Modelos[[Modelo correcto]:[Aplica para certificación]],4,FALSE),"REVISAR")</f>
        <v>NO</v>
      </c>
    </row>
    <row r="1618" spans="1:9" x14ac:dyDescent="0.25">
      <c r="A1618" s="144" t="s">
        <v>306</v>
      </c>
      <c r="B1618">
        <v>1</v>
      </c>
      <c r="C1618" s="34" t="s">
        <v>2308</v>
      </c>
      <c r="D1618" s="18" t="str">
        <f>+IFERROR(VLOOKUP(Cursos[[#This Row],[Modelo correcto]],Modelos[[Modelo correcto]:[¿En línea?]],2,FALSE),"REVISAR")</f>
        <v>BROTHER</v>
      </c>
      <c r="E1618" s="18" t="str">
        <f>+IFERROR(VLOOKUP(Cursos[[#This Row],[Modelo correcto]],Modelos[[Modelo correcto]:[¿En línea?]],3,FALSE),"REVISAR")</f>
        <v>NO</v>
      </c>
      <c r="F1618" s="18" t="str">
        <f>+Cursos[[#This Row],[IS]]&amp;Cursos[[#This Row],[Modelo correcto]]</f>
        <v>BARRY VLADIMIR COURTENAY GUTIERREZSerie Laser Mono (DL)</v>
      </c>
      <c r="G1618" s="18">
        <v>1</v>
      </c>
      <c r="H1618" s="19">
        <v>44105</v>
      </c>
      <c r="I1618" s="18" t="str">
        <f>+IFERROR(VLOOKUP(Cursos[[#This Row],[Modelo correcto]],Modelos[[Modelo correcto]:[Aplica para certificación]],4,FALSE),"REVISAR")</f>
        <v>SÍ</v>
      </c>
    </row>
    <row r="1619" spans="1:9" x14ac:dyDescent="0.25">
      <c r="A1619" s="144" t="s">
        <v>306</v>
      </c>
      <c r="B1619">
        <v>1</v>
      </c>
      <c r="C1619" s="34" t="s">
        <v>2309</v>
      </c>
      <c r="D1619" s="18" t="str">
        <f>+IFERROR(VLOOKUP(Cursos[[#This Row],[Modelo correcto]],Modelos[[Modelo correcto]:[¿En línea?]],2,FALSE),"REVISAR")</f>
        <v>BROTHER</v>
      </c>
      <c r="E1619" s="18" t="str">
        <f>+IFERROR(VLOOKUP(Cursos[[#This Row],[Modelo correcto]],Modelos[[Modelo correcto]:[¿En línea?]],3,FALSE),"REVISAR")</f>
        <v>NO</v>
      </c>
      <c r="F1619" s="18" t="str">
        <f>+Cursos[[#This Row],[IS]]&amp;Cursos[[#This Row],[Modelo correcto]]</f>
        <v>BARRY VLADIMIR COURTENAY GUTIERREZSerie Laser color (BC4)</v>
      </c>
      <c r="G1619" s="18">
        <v>1</v>
      </c>
      <c r="H1619" s="19">
        <v>44105</v>
      </c>
      <c r="I1619" s="18" t="str">
        <f>+IFERROR(VLOOKUP(Cursos[[#This Row],[Modelo correcto]],Modelos[[Modelo correcto]:[Aplica para certificación]],4,FALSE),"REVISAR")</f>
        <v>SÍ</v>
      </c>
    </row>
    <row r="1620" spans="1:9" x14ac:dyDescent="0.25">
      <c r="A1620" s="144" t="s">
        <v>306</v>
      </c>
      <c r="B1620">
        <v>1</v>
      </c>
      <c r="C1620" s="10" t="s">
        <v>56</v>
      </c>
      <c r="D1620" s="18" t="str">
        <f>+IFERROR(VLOOKUP(Cursos[[#This Row],[Modelo correcto]],Modelos[[Modelo correcto]:[¿En línea?]],2,FALSE),"REVISAR")</f>
        <v>XEROX</v>
      </c>
      <c r="E1620" s="18" t="str">
        <f>+IFERROR(VLOOKUP(Cursos[[#This Row],[Modelo correcto]],Modelos[[Modelo correcto]:[¿En línea?]],3,FALSE),"REVISAR")</f>
        <v>SÍ</v>
      </c>
      <c r="F1620" s="18" t="str">
        <f>+Cursos[[#This Row],[IS]]&amp;Cursos[[#This Row],[Modelo correcto]]</f>
        <v>BARRY VLADIMIR COURTENAY GUTIERREZEFI18CP</v>
      </c>
      <c r="G1620" s="18">
        <v>1</v>
      </c>
      <c r="H1620" s="19">
        <v>44136</v>
      </c>
      <c r="I1620" s="18" t="str">
        <f>+IFERROR(VLOOKUP(Cursos[[#This Row],[Modelo correcto]],Modelos[[Modelo correcto]:[Aplica para certificación]],4,FALSE),"REVISAR")</f>
        <v>SÍ</v>
      </c>
    </row>
    <row r="1621" spans="1:9" x14ac:dyDescent="0.25">
      <c r="A1621" s="144" t="s">
        <v>2776</v>
      </c>
      <c r="B1621" s="29">
        <v>1</v>
      </c>
      <c r="C1621" s="52" t="s">
        <v>258</v>
      </c>
      <c r="D1621" s="18" t="str">
        <f>+IFERROR(VLOOKUP(Cursos[[#This Row],[Modelo correcto]],Modelos[[Modelo correcto]:[¿En línea?]],2,FALSE),"REVISAR")</f>
        <v>XEROX</v>
      </c>
      <c r="E1621" s="18" t="str">
        <f>+IFERROR(VLOOKUP(Cursos[[#This Row],[Modelo correcto]],Modelos[[Modelo correcto]:[¿En línea?]],3,FALSE),"REVISAR")</f>
        <v>SÍ</v>
      </c>
      <c r="F1621" s="18" t="str">
        <f>+Cursos[[#This Row],[IS]]&amp;Cursos[[#This Row],[Modelo correcto]]</f>
        <v>ERASMO MIGUEL ALEJANDRO VAZQUEZCMYKNTF</v>
      </c>
      <c r="G1621" s="18">
        <v>1</v>
      </c>
      <c r="H1621" s="19">
        <v>43800</v>
      </c>
      <c r="I1621" s="18" t="str">
        <f>+IFERROR(VLOOKUP(Cursos[[#This Row],[Modelo correcto]],Modelos[[Modelo correcto]:[Aplica para certificación]],4,FALSE),"REVISAR")</f>
        <v>SÍ</v>
      </c>
    </row>
    <row r="1622" spans="1:9" x14ac:dyDescent="0.25">
      <c r="A1622" s="144" t="s">
        <v>2776</v>
      </c>
      <c r="B1622">
        <v>1</v>
      </c>
      <c r="C1622" s="10" t="s">
        <v>248</v>
      </c>
      <c r="D1622" s="18" t="str">
        <f>+IFERROR(VLOOKUP(Cursos[[#This Row],[Modelo correcto]],Modelos[[Modelo correcto]:[¿En línea?]],2,FALSE),"REVISAR")</f>
        <v>XEROX</v>
      </c>
      <c r="E1622" s="18" t="str">
        <f>+IFERROR(VLOOKUP(Cursos[[#This Row],[Modelo correcto]],Modelos[[Modelo correcto]:[¿En línea?]],3,FALSE),"REVISAR")</f>
        <v>SÍ</v>
      </c>
      <c r="F1622" s="18" t="str">
        <f>+Cursos[[#This Row],[IS]]&amp;Cursos[[#This Row],[Modelo correcto]]</f>
        <v>ERASMO MIGUEL ALEJANDRO VAZQUEZD12501</v>
      </c>
      <c r="G1622" s="18">
        <v>1</v>
      </c>
      <c r="H1622" s="19">
        <v>43800</v>
      </c>
      <c r="I1622" s="18" t="str">
        <f>+IFERROR(VLOOKUP(Cursos[[#This Row],[Modelo correcto]],Modelos[[Modelo correcto]:[Aplica para certificación]],4,FALSE),"REVISAR")</f>
        <v>SÍ</v>
      </c>
    </row>
    <row r="1623" spans="1:9" x14ac:dyDescent="0.25">
      <c r="A1623" s="144" t="s">
        <v>306</v>
      </c>
      <c r="B1623">
        <v>1</v>
      </c>
      <c r="C1623" s="10" t="s">
        <v>1995</v>
      </c>
      <c r="D1623" s="18" t="str">
        <f>+IFERROR(VLOOKUP(Cursos[[#This Row],[Modelo correcto]],Modelos[[Modelo correcto]:[¿En línea?]],2,FALSE),"REVISAR")</f>
        <v>XEROX</v>
      </c>
      <c r="E1623" s="18" t="str">
        <f>+IFERROR(VLOOKUP(Cursos[[#This Row],[Modelo correcto]],Modelos[[Modelo correcto]:[¿En línea?]],3,FALSE),"REVISAR")</f>
        <v>SÍ</v>
      </c>
      <c r="F1623" s="18" t="str">
        <f>+Cursos[[#This Row],[IS]]&amp;Cursos[[#This Row],[Modelo correcto]]</f>
        <v>BARRY VLADIMIR COURTENAY GUTIERREZOA2058</v>
      </c>
      <c r="G1623" s="18">
        <v>0</v>
      </c>
      <c r="H1623" s="19">
        <v>44136</v>
      </c>
      <c r="I1623" s="18" t="str">
        <f>+IFERROR(VLOOKUP(Cursos[[#This Row],[Modelo correcto]],Modelos[[Modelo correcto]:[Aplica para certificación]],4,FALSE),"REVISAR")</f>
        <v>NO</v>
      </c>
    </row>
    <row r="1624" spans="1:9" x14ac:dyDescent="0.25">
      <c r="A1624" s="144" t="s">
        <v>306</v>
      </c>
      <c r="B1624">
        <v>1</v>
      </c>
      <c r="C1624" s="10" t="s">
        <v>1535</v>
      </c>
      <c r="D1624" s="18" t="str">
        <f>+IFERROR(VLOOKUP(Cursos[[#This Row],[Modelo correcto]],Modelos[[Modelo correcto]:[¿En línea?]],2,FALSE),"REVISAR")</f>
        <v>XEROX</v>
      </c>
      <c r="E1624" s="18" t="str">
        <f>+IFERROR(VLOOKUP(Cursos[[#This Row],[Modelo correcto]],Modelos[[Modelo correcto]:[¿En línea?]],3,FALSE),"REVISAR")</f>
        <v>SÍ</v>
      </c>
      <c r="F1624" s="18" t="str">
        <f>+Cursos[[#This Row],[IS]]&amp;Cursos[[#This Row],[Modelo correcto]]</f>
        <v>BARRY VLADIMIR COURTENAY GUTIERREZXWSAKC</v>
      </c>
      <c r="G1624" s="18">
        <v>0</v>
      </c>
      <c r="H1624" s="19">
        <v>44136</v>
      </c>
      <c r="I1624" s="18" t="str">
        <f>+IFERROR(VLOOKUP(Cursos[[#This Row],[Modelo correcto]],Modelos[[Modelo correcto]:[Aplica para certificación]],4,FALSE),"REVISAR")</f>
        <v>NO</v>
      </c>
    </row>
    <row r="1625" spans="1:9" x14ac:dyDescent="0.25">
      <c r="A1625" s="144" t="s">
        <v>2776</v>
      </c>
      <c r="B1625">
        <v>1</v>
      </c>
      <c r="C1625" s="10" t="s">
        <v>260</v>
      </c>
      <c r="D1625" s="18" t="str">
        <f>+IFERROR(VLOOKUP(Cursos[[#This Row],[Modelo correcto]],Modelos[[Modelo correcto]:[¿En línea?]],2,FALSE),"REVISAR")</f>
        <v>XEROX</v>
      </c>
      <c r="E1625" s="18" t="str">
        <f>+IFERROR(VLOOKUP(Cursos[[#This Row],[Modelo correcto]],Modelos[[Modelo correcto]:[¿En línea?]],3,FALSE),"REVISAR")</f>
        <v>SÍ</v>
      </c>
      <c r="F1625" s="18" t="str">
        <f>+Cursos[[#This Row],[IS]]&amp;Cursos[[#This Row],[Modelo correcto]]</f>
        <v>ERASMO MIGUEL ALEJANDRO VAZQUEZOS2082</v>
      </c>
      <c r="G1625" s="18">
        <v>1</v>
      </c>
      <c r="H1625" s="19">
        <v>43800</v>
      </c>
      <c r="I1625" s="18" t="str">
        <f>+IFERROR(VLOOKUP(Cursos[[#This Row],[Modelo correcto]],Modelos[[Modelo correcto]:[Aplica para certificación]],4,FALSE),"REVISAR")</f>
        <v>SÍ</v>
      </c>
    </row>
    <row r="1626" spans="1:9" x14ac:dyDescent="0.25">
      <c r="A1626" s="144" t="s">
        <v>2776</v>
      </c>
      <c r="B1626">
        <v>1</v>
      </c>
      <c r="C1626" s="10" t="s">
        <v>277</v>
      </c>
      <c r="D1626" s="10" t="str">
        <f>+IFERROR(VLOOKUP(Cursos[[#This Row],[Modelo correcto]],Modelos[[Modelo correcto]:[¿En línea?]],2,FALSE),"REVISAR")</f>
        <v>XEROX</v>
      </c>
      <c r="E1626" s="10" t="str">
        <f>+IFERROR(VLOOKUP(Cursos[[#This Row],[Modelo correcto]],Modelos[[Modelo correcto]:[¿En línea?]],3,FALSE),"REVISAR")</f>
        <v>SÍ</v>
      </c>
      <c r="F1626" s="18" t="str">
        <f>+Cursos[[#This Row],[IS]]&amp;Cursos[[#This Row],[Modelo correcto]]</f>
        <v>ERASMO MIGUEL ALEJANDRO VAZQUEZP3610LP</v>
      </c>
      <c r="G1626" s="18">
        <v>1</v>
      </c>
      <c r="H1626" s="18"/>
      <c r="I1626" s="18" t="str">
        <f>+IFERROR(VLOOKUP(Cursos[[#This Row],[Modelo correcto]],Modelos[[Modelo correcto]:[Aplica para certificación]],4,FALSE),"REVISAR")</f>
        <v>NO</v>
      </c>
    </row>
    <row r="1627" spans="1:9" x14ac:dyDescent="0.25">
      <c r="A1627" s="144" t="s">
        <v>306</v>
      </c>
      <c r="B1627">
        <v>1</v>
      </c>
      <c r="C1627" s="10" t="s">
        <v>2079</v>
      </c>
      <c r="D1627" s="18" t="str">
        <f>+IFERROR(VLOOKUP(Cursos[[#This Row],[Modelo correcto]],Modelos[[Modelo correcto]:[¿En línea?]],2,FALSE),"REVISAR")</f>
        <v>XEROX</v>
      </c>
      <c r="E1627" s="18" t="str">
        <f>+IFERROR(VLOOKUP(Cursos[[#This Row],[Modelo correcto]],Modelos[[Modelo correcto]:[¿En línea?]],3,FALSE),"REVISAR")</f>
        <v>SÍ</v>
      </c>
      <c r="F1627" s="18" t="str">
        <f>+Cursos[[#This Row],[IS]]&amp;Cursos[[#This Row],[Modelo correcto]]</f>
        <v>BARRY VLADIMIR COURTENAY GUTIERREZIN2RFRB</v>
      </c>
      <c r="G1627" s="18">
        <v>0</v>
      </c>
      <c r="H1627" s="19">
        <v>44166</v>
      </c>
      <c r="I1627" s="18" t="str">
        <f>+IFERROR(VLOOKUP(Cursos[[#This Row],[Modelo correcto]],Modelos[[Modelo correcto]:[Aplica para certificación]],4,FALSE),"REVISAR")</f>
        <v>NO</v>
      </c>
    </row>
    <row r="1628" spans="1:9" x14ac:dyDescent="0.25">
      <c r="A1628" s="144" t="s">
        <v>306</v>
      </c>
      <c r="B1628">
        <v>1</v>
      </c>
      <c r="C1628" s="10" t="s">
        <v>1595</v>
      </c>
      <c r="D1628" s="18" t="str">
        <f>+IFERROR(VLOOKUP(Cursos[[#This Row],[Modelo correcto]],Modelos[[Modelo correcto]:[¿En línea?]],2,FALSE),"REVISAR")</f>
        <v>XEROX</v>
      </c>
      <c r="E1628" s="18" t="str">
        <f>+IFERROR(VLOOKUP(Cursos[[#This Row],[Modelo correcto]],Modelos[[Modelo correcto]:[¿En línea?]],3,FALSE),"REVISAR")</f>
        <v>SÍ</v>
      </c>
      <c r="F1628" s="18" t="str">
        <f>+Cursos[[#This Row],[IS]]&amp;Cursos[[#This Row],[Modelo correcto]]</f>
        <v>BARRY VLADIMIR COURTENAY GUTIERREZPMMAKC</v>
      </c>
      <c r="G1628" s="18">
        <v>0</v>
      </c>
      <c r="H1628" s="19">
        <v>44166</v>
      </c>
      <c r="I1628" s="18" t="str">
        <f>+IFERROR(VLOOKUP(Cursos[[#This Row],[Modelo correcto]],Modelos[[Modelo correcto]:[Aplica para certificación]],4,FALSE),"REVISAR")</f>
        <v>NO</v>
      </c>
    </row>
    <row r="1629" spans="1:9" x14ac:dyDescent="0.25">
      <c r="A1629" s="144" t="s">
        <v>306</v>
      </c>
      <c r="B1629">
        <v>1</v>
      </c>
      <c r="C1629" s="145" t="s">
        <v>100</v>
      </c>
      <c r="D1629" s="18" t="str">
        <f>+IFERROR(VLOOKUP(Cursos[[#This Row],[Modelo correcto]],Modelos[[Modelo correcto]:[¿En línea?]],2,FALSE),"REVISAR")</f>
        <v>XEROX</v>
      </c>
      <c r="E1629" s="18" t="str">
        <f>+IFERROR(VLOOKUP(Cursos[[#This Row],[Modelo correcto]],Modelos[[Modelo correcto]:[¿En línea?]],3,FALSE),"REVISAR")</f>
        <v>SÍ</v>
      </c>
      <c r="F1629" s="18" t="str">
        <f>+Cursos[[#This Row],[IS]]&amp;Cursos[[#This Row],[Modelo correcto]]</f>
        <v>BARRY VLADIMIR COURTENAY GUTIERREZCK17M16</v>
      </c>
      <c r="G1629" s="18">
        <v>0</v>
      </c>
      <c r="H1629" s="19">
        <v>44166</v>
      </c>
      <c r="I1629" s="18" t="str">
        <f>+IFERROR(VLOOKUP(Cursos[[#This Row],[Modelo correcto]],Modelos[[Modelo correcto]:[Aplica para certificación]],4,FALSE),"REVISAR")</f>
        <v>NO</v>
      </c>
    </row>
    <row r="1630" spans="1:9" x14ac:dyDescent="0.25">
      <c r="A1630" s="144" t="s">
        <v>2776</v>
      </c>
      <c r="B1630">
        <v>1</v>
      </c>
      <c r="C1630" s="10" t="s">
        <v>265</v>
      </c>
      <c r="D1630" s="18" t="str">
        <f>+IFERROR(VLOOKUP(Cursos[[#This Row],[Modelo correcto]],Modelos[[Modelo correcto]:[¿En línea?]],2,FALSE),"REVISAR")</f>
        <v>XEROX</v>
      </c>
      <c r="E1630" s="18" t="str">
        <f>+IFERROR(VLOOKUP(Cursos[[#This Row],[Modelo correcto]],Modelos[[Modelo correcto]:[¿En línea?]],3,FALSE),"REVISAR")</f>
        <v>SÍ</v>
      </c>
      <c r="F1630" s="18" t="str">
        <f>+Cursos[[#This Row],[IS]]&amp;Cursos[[#This Row],[Modelo correcto]]</f>
        <v>ERASMO MIGUEL ALEJANDRO VAZQUEZXB21TPS</v>
      </c>
      <c r="G1630" s="18">
        <v>1</v>
      </c>
      <c r="H1630" s="19">
        <v>43800</v>
      </c>
      <c r="I1630" s="18" t="str">
        <f>+IFERROR(VLOOKUP(Cursos[[#This Row],[Modelo correcto]],Modelos[[Modelo correcto]:[Aplica para certificación]],4,FALSE),"REVISAR")</f>
        <v>SÍ</v>
      </c>
    </row>
    <row r="1631" spans="1:9" x14ac:dyDescent="0.25">
      <c r="A1631" s="144" t="s">
        <v>306</v>
      </c>
      <c r="B1631">
        <v>1</v>
      </c>
      <c r="C1631" s="10" t="s">
        <v>2090</v>
      </c>
      <c r="D1631" s="18" t="str">
        <f>+IFERROR(VLOOKUP(Cursos[[#This Row],[Modelo correcto]],Modelos[[Modelo correcto]:[¿En línea?]],2,FALSE),"REVISAR")</f>
        <v>XEROX</v>
      </c>
      <c r="E1631" s="18" t="str">
        <f>+IFERROR(VLOOKUP(Cursos[[#This Row],[Modelo correcto]],Modelos[[Modelo correcto]:[¿En línea?]],3,FALSE),"REVISAR")</f>
        <v>SÍ</v>
      </c>
      <c r="F1631" s="18" t="str">
        <f>+Cursos[[#This Row],[IS]]&amp;Cursos[[#This Row],[Modelo correcto]]</f>
        <v>BARRY VLADIMIR COURTENAY GUTIERREZOA2077</v>
      </c>
      <c r="G1631" s="18">
        <v>0</v>
      </c>
      <c r="H1631" s="19">
        <v>44166</v>
      </c>
      <c r="I1631" s="18" t="str">
        <f>+IFERROR(VLOOKUP(Cursos[[#This Row],[Modelo correcto]],Modelos[[Modelo correcto]:[Aplica para certificación]],4,FALSE),"REVISAR")</f>
        <v>NO</v>
      </c>
    </row>
    <row r="1632" spans="1:9" x14ac:dyDescent="0.25">
      <c r="A1632" s="144" t="s">
        <v>306</v>
      </c>
      <c r="B1632">
        <v>1</v>
      </c>
      <c r="C1632" s="10" t="s">
        <v>2472</v>
      </c>
      <c r="D1632" s="18" t="str">
        <f>+IFERROR(VLOOKUP(Cursos[[#This Row],[Modelo correcto]],Modelos[[Modelo correcto]:[¿En línea?]],2,FALSE),"REVISAR")</f>
        <v>XEROX</v>
      </c>
      <c r="E1632" s="18" t="str">
        <f>+IFERROR(VLOOKUP(Cursos[[#This Row],[Modelo correcto]],Modelos[[Modelo correcto]:[¿En línea?]],3,FALSE),"REVISAR")</f>
        <v>SÍ</v>
      </c>
      <c r="F1632" s="18" t="str">
        <f>+Cursos[[#This Row],[IS]]&amp;Cursos[[#This Row],[Modelo correcto]]</f>
        <v>BARRY VLADIMIR COURTENAY GUTIERREZXDM262</v>
      </c>
      <c r="G1632" s="18">
        <v>1</v>
      </c>
      <c r="H1632" s="19">
        <v>44166</v>
      </c>
      <c r="I1632" s="18" t="str">
        <f>+IFERROR(VLOOKUP(Cursos[[#This Row],[Modelo correcto]],Modelos[[Modelo correcto]:[Aplica para certificación]],4,FALSE),"REVISAR")</f>
        <v>NO</v>
      </c>
    </row>
    <row r="1633" spans="1:12" x14ac:dyDescent="0.25">
      <c r="A1633" s="144" t="s">
        <v>306</v>
      </c>
      <c r="B1633">
        <v>1</v>
      </c>
      <c r="C1633" s="10" t="s">
        <v>2453</v>
      </c>
      <c r="D1633" s="18" t="str">
        <f>+IFERROR(VLOOKUP(Cursos[[#This Row],[Modelo correcto]],Modelos[[Modelo correcto]:[¿En línea?]],2,FALSE),"REVISAR")</f>
        <v>XEROX</v>
      </c>
      <c r="E1633" s="18" t="str">
        <f>+IFERROR(VLOOKUP(Cursos[[#This Row],[Modelo correcto]],Modelos[[Modelo correcto]:[¿En línea?]],3,FALSE),"REVISAR")</f>
        <v>SÍ</v>
      </c>
      <c r="F1633" s="18" t="str">
        <f>+Cursos[[#This Row],[IS]]&amp;Cursos[[#This Row],[Modelo correcto]]</f>
        <v>BARRY VLADIMIR COURTENAY GUTIERREZXDM264</v>
      </c>
      <c r="G1633" s="18">
        <v>1</v>
      </c>
      <c r="H1633" s="19">
        <v>44166</v>
      </c>
      <c r="I1633" s="18" t="str">
        <f>+IFERROR(VLOOKUP(Cursos[[#This Row],[Modelo correcto]],Modelos[[Modelo correcto]:[Aplica para certificación]],4,FALSE),"REVISAR")</f>
        <v>NO</v>
      </c>
    </row>
    <row r="1634" spans="1:12" x14ac:dyDescent="0.25">
      <c r="A1634" s="144" t="s">
        <v>306</v>
      </c>
      <c r="B1634">
        <v>1</v>
      </c>
      <c r="C1634" s="10" t="s">
        <v>1650</v>
      </c>
      <c r="D1634" s="18" t="str">
        <f>+IFERROR(VLOOKUP(Cursos[[#This Row],[Modelo correcto]],Modelos[[Modelo correcto]:[¿En línea?]],2,FALSE),"REVISAR")</f>
        <v>XEROX</v>
      </c>
      <c r="E1634" s="18" t="str">
        <f>+IFERROR(VLOOKUP(Cursos[[#This Row],[Modelo correcto]],Modelos[[Modelo correcto]:[¿En línea?]],3,FALSE),"REVISAR")</f>
        <v>SÍ</v>
      </c>
      <c r="F1634" s="18" t="str">
        <f>+Cursos[[#This Row],[IS]]&amp;Cursos[[#This Row],[Modelo correcto]]</f>
        <v>BARRY VLADIMIR COURTENAY GUTIERREZAL20AKC</v>
      </c>
      <c r="G1634" s="18">
        <v>0</v>
      </c>
      <c r="H1634" s="19">
        <v>44166</v>
      </c>
      <c r="I1634" s="18" t="str">
        <f>+IFERROR(VLOOKUP(Cursos[[#This Row],[Modelo correcto]],Modelos[[Modelo correcto]:[Aplica para certificación]],4,FALSE),"REVISAR")</f>
        <v>NO</v>
      </c>
    </row>
    <row r="1635" spans="1:12" x14ac:dyDescent="0.25">
      <c r="A1635" s="144" t="s">
        <v>306</v>
      </c>
      <c r="B1635">
        <v>1</v>
      </c>
      <c r="C1635" s="10" t="s">
        <v>200</v>
      </c>
      <c r="D1635" s="18" t="str">
        <f>+IFERROR(VLOOKUP(Cursos[[#This Row],[Modelo correcto]],Modelos[[Modelo correcto]:[¿En línea?]],2,FALSE),"REVISAR")</f>
        <v>XEROX</v>
      </c>
      <c r="E1635" s="18" t="str">
        <f>+IFERROR(VLOOKUP(Cursos[[#This Row],[Modelo correcto]],Modelos[[Modelo correcto]:[¿En línea?]],3,FALSE),"REVISAR")</f>
        <v>SÍ</v>
      </c>
      <c r="F1635" s="18" t="str">
        <f>+Cursos[[#This Row],[IS]]&amp;Cursos[[#This Row],[Modelo correcto]]</f>
        <v>BARRY VLADIMIR COURTENAY GUTIERREZCKAKC</v>
      </c>
      <c r="G1635" s="18">
        <v>0</v>
      </c>
      <c r="H1635" s="19">
        <v>44166</v>
      </c>
      <c r="I1635" s="18" t="str">
        <f>+IFERROR(VLOOKUP(Cursos[[#This Row],[Modelo correcto]],Modelos[[Modelo correcto]:[Aplica para certificación]],4,FALSE),"REVISAR")</f>
        <v>NO</v>
      </c>
    </row>
    <row r="1636" spans="1:12" x14ac:dyDescent="0.25">
      <c r="A1636" s="144" t="s">
        <v>306</v>
      </c>
      <c r="B1636">
        <v>1</v>
      </c>
      <c r="C1636" s="10" t="s">
        <v>2479</v>
      </c>
      <c r="D1636" s="18" t="str">
        <f>+IFERROR(VLOOKUP(Cursos[[#This Row],[Modelo correcto]],Modelos[[Modelo correcto]:[¿En línea?]],2,FALSE),"REVISAR")</f>
        <v>XEROX</v>
      </c>
      <c r="E1636" s="18" t="str">
        <f>+IFERROR(VLOOKUP(Cursos[[#This Row],[Modelo correcto]],Modelos[[Modelo correcto]:[¿En línea?]],3,FALSE),"REVISAR")</f>
        <v>SÍ</v>
      </c>
      <c r="F1636" s="18" t="str">
        <f>+Cursos[[#This Row],[IS]]&amp;Cursos[[#This Row],[Modelo correcto]]</f>
        <v>BARRY VLADIMIR COURTENAY GUTIERREZXDM265</v>
      </c>
      <c r="G1636" s="18">
        <v>0</v>
      </c>
      <c r="H1636" s="19">
        <v>44166</v>
      </c>
      <c r="I1636" s="18" t="str">
        <f>+IFERROR(VLOOKUP(Cursos[[#This Row],[Modelo correcto]],Modelos[[Modelo correcto]:[Aplica para certificación]],4,FALSE),"REVISAR")</f>
        <v>NO</v>
      </c>
      <c r="L1636" s="144"/>
    </row>
    <row r="1637" spans="1:12" x14ac:dyDescent="0.25">
      <c r="A1637" s="144" t="s">
        <v>306</v>
      </c>
      <c r="B1637">
        <v>1</v>
      </c>
      <c r="C1637" s="10" t="s">
        <v>2529</v>
      </c>
      <c r="D1637" s="18" t="str">
        <f>+IFERROR(VLOOKUP(Cursos[[#This Row],[Modelo correcto]],Modelos[[Modelo correcto]:[¿En línea?]],2,FALSE),"REVISAR")</f>
        <v>XEROX</v>
      </c>
      <c r="E1637" s="52" t="str">
        <f>+IFERROR(VLOOKUP(Cursos[[#This Row],[Modelo correcto]],Modelos[[Modelo correcto]:[¿En línea?]],3,FALSE),"REVISAR")</f>
        <v>SÍ</v>
      </c>
      <c r="F1637" s="18" t="str">
        <f>+Cursos[[#This Row],[IS]]&amp;Cursos[[#This Row],[Modelo correcto]]</f>
        <v>BARRY VLADIMIR COURTENAY GUTIERREZOA2079</v>
      </c>
      <c r="G1637" s="18">
        <v>0</v>
      </c>
      <c r="H1637" s="19">
        <v>44166</v>
      </c>
      <c r="I1637" s="18" t="str">
        <f>+IFERROR(VLOOKUP(Cursos[[#This Row],[Modelo correcto]],Modelos[[Modelo correcto]:[Aplica para certificación]],4,FALSE),"REVISAR")</f>
        <v>NO</v>
      </c>
      <c r="L1637" s="144"/>
    </row>
    <row r="1638" spans="1:12" x14ac:dyDescent="0.25">
      <c r="A1638" s="144" t="s">
        <v>306</v>
      </c>
      <c r="B1638">
        <v>1</v>
      </c>
      <c r="C1638" s="10" t="s">
        <v>226</v>
      </c>
      <c r="D1638" s="18" t="str">
        <f>+IFERROR(VLOOKUP(Cursos[[#This Row],[Modelo correcto]],Modelos[[Modelo correcto]:[¿En línea?]],2,FALSE),"REVISAR")</f>
        <v>XEROX</v>
      </c>
      <c r="E1638" s="52" t="str">
        <f>+IFERROR(VLOOKUP(Cursos[[#This Row],[Modelo correcto]],Modelos[[Modelo correcto]:[¿En línea?]],3,FALSE),"REVISAR")</f>
        <v>SÍ</v>
      </c>
      <c r="F1638" s="18" t="str">
        <f>+Cursos[[#This Row],[IS]]&amp;Cursos[[#This Row],[Modelo correcto]]</f>
        <v>BARRY VLADIMIR COURTENAY GUTIERREZOA2076</v>
      </c>
      <c r="G1638" s="18">
        <v>0</v>
      </c>
      <c r="H1638" s="19">
        <v>44166</v>
      </c>
      <c r="I1638" s="18" t="str">
        <f>+IFERROR(VLOOKUP(Cursos[[#This Row],[Modelo correcto]],Modelos[[Modelo correcto]:[Aplica para certificación]],4,FALSE),"REVISAR")</f>
        <v>NO</v>
      </c>
    </row>
    <row r="1639" spans="1:12" x14ac:dyDescent="0.25">
      <c r="A1639" s="144" t="s">
        <v>306</v>
      </c>
      <c r="B1639">
        <v>1</v>
      </c>
      <c r="C1639" s="10" t="s">
        <v>105</v>
      </c>
      <c r="D1639" s="18" t="str">
        <f>+IFERROR(VLOOKUP(Cursos[[#This Row],[Modelo correcto]],Modelos[[Modelo correcto]:[¿En línea?]],2,FALSE),"REVISAR")</f>
        <v>XEROX</v>
      </c>
      <c r="E1639" s="52" t="str">
        <f>+IFERROR(VLOOKUP(Cursos[[#This Row],[Modelo correcto]],Modelos[[Modelo correcto]:[¿En línea?]],3,FALSE),"REVISAR")</f>
        <v>SÍ</v>
      </c>
      <c r="F1639" s="18" t="str">
        <f>+Cursos[[#This Row],[IS]]&amp;Cursos[[#This Row],[Modelo correcto]]</f>
        <v>BARRY VLADIMIR COURTENAY GUTIERREZEFI110</v>
      </c>
      <c r="G1639" s="18">
        <v>0</v>
      </c>
      <c r="H1639" s="19">
        <v>44166</v>
      </c>
      <c r="I1639" s="18" t="str">
        <f>+IFERROR(VLOOKUP(Cursos[[#This Row],[Modelo correcto]],Modelos[[Modelo correcto]:[Aplica para certificación]],4,FALSE),"REVISAR")</f>
        <v>NO</v>
      </c>
    </row>
    <row r="1640" spans="1:12" x14ac:dyDescent="0.25">
      <c r="A1640" s="144" t="s">
        <v>306</v>
      </c>
      <c r="B1640">
        <v>1</v>
      </c>
      <c r="C1640" s="10" t="s">
        <v>111</v>
      </c>
      <c r="D1640" s="18" t="str">
        <f>+IFERROR(VLOOKUP(Cursos[[#This Row],[Modelo correcto]],Modelos[[Modelo correcto]:[¿En línea?]],2,FALSE),"REVISAR")</f>
        <v>XEROX</v>
      </c>
      <c r="E1640" s="52" t="str">
        <f>+IFERROR(VLOOKUP(Cursos[[#This Row],[Modelo correcto]],Modelos[[Modelo correcto]:[¿En línea?]],3,FALSE),"REVISAR")</f>
        <v>SÍ</v>
      </c>
      <c r="F1640" s="18" t="str">
        <f>+Cursos[[#This Row],[IS]]&amp;Cursos[[#This Row],[Modelo correcto]]</f>
        <v>BARRY VLADIMIR COURTENAY GUTIERREZEFI300</v>
      </c>
      <c r="G1640" s="18">
        <v>0</v>
      </c>
      <c r="H1640" s="44">
        <v>44166</v>
      </c>
      <c r="I1640" s="18" t="str">
        <f>+IFERROR(VLOOKUP(Cursos[[#This Row],[Modelo correcto]],Modelos[[Modelo correcto]:[Aplica para certificación]],4,FALSE),"REVISAR")</f>
        <v>NO</v>
      </c>
    </row>
    <row r="1641" spans="1:12" x14ac:dyDescent="0.25">
      <c r="A1641" s="144" t="s">
        <v>306</v>
      </c>
      <c r="B1641">
        <v>1</v>
      </c>
      <c r="C1641" s="145" t="s">
        <v>88</v>
      </c>
      <c r="D1641" s="18" t="str">
        <f>+IFERROR(VLOOKUP(Cursos[[#This Row],[Modelo correcto]],Modelos[[Modelo correcto]:[¿En línea?]],2,FALSE),"REVISAR")</f>
        <v>XEROX</v>
      </c>
      <c r="E1641" s="52" t="str">
        <f>+IFERROR(VLOOKUP(Cursos[[#This Row],[Modelo correcto]],Modelos[[Modelo correcto]:[¿En línea?]],3,FALSE),"REVISAR")</f>
        <v>SÍ</v>
      </c>
      <c r="F1641" s="18" t="str">
        <f>+Cursos[[#This Row],[IS]]&amp;Cursos[[#This Row],[Modelo correcto]]</f>
        <v>BARRY VLADIMIR COURTENAY GUTIERREZEFIOVER</v>
      </c>
      <c r="G1641" s="18">
        <v>0</v>
      </c>
      <c r="H1641" s="44">
        <v>44166</v>
      </c>
      <c r="I1641" s="18" t="str">
        <f>+IFERROR(VLOOKUP(Cursos[[#This Row],[Modelo correcto]],Modelos[[Modelo correcto]:[Aplica para certificación]],4,FALSE),"REVISAR")</f>
        <v>NO</v>
      </c>
    </row>
    <row r="1642" spans="1:12" x14ac:dyDescent="0.25">
      <c r="A1642" s="144" t="s">
        <v>306</v>
      </c>
      <c r="B1642">
        <v>1</v>
      </c>
      <c r="C1642" s="10" t="s">
        <v>2094</v>
      </c>
      <c r="D1642" s="18" t="str">
        <f>+IFERROR(VLOOKUP(Cursos[[#This Row],[Modelo correcto]],Modelos[[Modelo correcto]:[¿En línea?]],2,FALSE),"REVISAR")</f>
        <v>XEROX</v>
      </c>
      <c r="E1642" s="52" t="str">
        <f>+IFERROR(VLOOKUP(Cursos[[#This Row],[Modelo correcto]],Modelos[[Modelo correcto]:[¿En línea?]],3,FALSE),"REVISAR")</f>
        <v>SÍ</v>
      </c>
      <c r="F1642" s="18" t="str">
        <f>+Cursos[[#This Row],[IS]]&amp;Cursos[[#This Row],[Modelo correcto]]</f>
        <v>BARRY VLADIMIR COURTENAY GUTIERREZOA218</v>
      </c>
      <c r="G1642" s="18">
        <v>0</v>
      </c>
      <c r="H1642" s="44">
        <v>44166</v>
      </c>
      <c r="I1642" s="18" t="str">
        <f>+IFERROR(VLOOKUP(Cursos[[#This Row],[Modelo correcto]],Modelos[[Modelo correcto]:[Aplica para certificación]],4,FALSE),"REVISAR")</f>
        <v>NO</v>
      </c>
    </row>
    <row r="1643" spans="1:12" x14ac:dyDescent="0.25">
      <c r="A1643" s="144" t="s">
        <v>306</v>
      </c>
      <c r="B1643">
        <v>1</v>
      </c>
      <c r="C1643" s="10" t="s">
        <v>186</v>
      </c>
      <c r="D1643" s="18" t="str">
        <f>+IFERROR(VLOOKUP(Cursos[[#This Row],[Modelo correcto]],Modelos[[Modelo correcto]:[¿En línea?]],2,FALSE),"REVISAR")</f>
        <v>XEROX</v>
      </c>
      <c r="E1643" s="52" t="str">
        <f>+IFERROR(VLOOKUP(Cursos[[#This Row],[Modelo correcto]],Modelos[[Modelo correcto]:[¿En línea?]],3,FALSE),"REVISAR")</f>
        <v>SÍ</v>
      </c>
      <c r="F1643" s="18" t="str">
        <f>+Cursos[[#This Row],[IS]]&amp;Cursos[[#This Row],[Modelo correcto]]</f>
        <v>BARRY VLADIMIR COURTENAY GUTIERREZEFI100</v>
      </c>
      <c r="G1643" s="18">
        <v>0</v>
      </c>
      <c r="H1643" s="44">
        <v>44166</v>
      </c>
      <c r="I1643" s="18" t="str">
        <f>+IFERROR(VLOOKUP(Cursos[[#This Row],[Modelo correcto]],Modelos[[Modelo correcto]:[Aplica para certificación]],4,FALSE),"REVISAR")</f>
        <v>NO</v>
      </c>
    </row>
    <row r="1644" spans="1:12" x14ac:dyDescent="0.25">
      <c r="A1644" s="144" t="s">
        <v>306</v>
      </c>
      <c r="B1644">
        <v>1</v>
      </c>
      <c r="C1644" s="10" t="s">
        <v>1198</v>
      </c>
      <c r="D1644" s="18" t="str">
        <f>+IFERROR(VLOOKUP(Cursos[[#This Row],[Modelo correcto]],Modelos[[Modelo correcto]:[¿En línea?]],2,FALSE),"REVISAR")</f>
        <v>XEROX</v>
      </c>
      <c r="E1644" s="145" t="str">
        <f>+IFERROR(VLOOKUP(Cursos[[#This Row],[Modelo correcto]],Modelos[[Modelo correcto]:[¿En línea?]],3,FALSE),"REVISAR")</f>
        <v>SÍ</v>
      </c>
      <c r="F1644" s="18" t="str">
        <f>+Cursos[[#This Row],[IS]]&amp;Cursos[[#This Row],[Modelo correcto]]</f>
        <v>BARRY VLADIMIR COURTENAY GUTIERREZCK17M15</v>
      </c>
      <c r="G1644" s="18">
        <v>0</v>
      </c>
      <c r="H1644" s="19">
        <v>44166</v>
      </c>
      <c r="I1644" s="18" t="str">
        <f>+IFERROR(VLOOKUP(Cursos[[#This Row],[Modelo correcto]],Modelos[[Modelo correcto]:[Aplica para certificación]],4,FALSE),"REVISAR")</f>
        <v>NO</v>
      </c>
    </row>
    <row r="1645" spans="1:12" x14ac:dyDescent="0.25">
      <c r="A1645" s="144" t="s">
        <v>306</v>
      </c>
      <c r="B1645">
        <v>1</v>
      </c>
      <c r="C1645" s="10" t="s">
        <v>1350</v>
      </c>
      <c r="D1645" s="18" t="str">
        <f>+IFERROR(VLOOKUP(Cursos[[#This Row],[Modelo correcto]],Modelos[[Modelo correcto]:[¿En línea?]],2,FALSE),"REVISAR")</f>
        <v>XEROX</v>
      </c>
      <c r="E1645" s="145" t="str">
        <f>+IFERROR(VLOOKUP(Cursos[[#This Row],[Modelo correcto]],Modelos[[Modelo correcto]:[¿En línea?]],3,FALSE),"REVISAR")</f>
        <v>SÍ</v>
      </c>
      <c r="F1645" s="18" t="str">
        <f>+Cursos[[#This Row],[IS]]&amp;Cursos[[#This Row],[Modelo correcto]]</f>
        <v>BARRY VLADIMIR COURTENAY GUTIERREZWHYSOL1</v>
      </c>
      <c r="G1645" s="18">
        <v>0</v>
      </c>
      <c r="H1645" s="19">
        <v>44166</v>
      </c>
      <c r="I1645" s="18" t="str">
        <f>+IFERROR(VLOOKUP(Cursos[[#This Row],[Modelo correcto]],Modelos[[Modelo correcto]:[Aplica para certificación]],4,FALSE),"REVISAR")</f>
        <v>NO</v>
      </c>
    </row>
    <row r="1646" spans="1:12" x14ac:dyDescent="0.25">
      <c r="A1646" s="144" t="s">
        <v>306</v>
      </c>
      <c r="B1646" s="144">
        <v>1</v>
      </c>
      <c r="C1646" s="145" t="s">
        <v>1575</v>
      </c>
      <c r="D1646" s="18" t="str">
        <f>+IFERROR(VLOOKUP(Cursos[[#This Row],[Modelo correcto]],Modelos[[Modelo correcto]:[¿En línea?]],2,FALSE),"REVISAR")</f>
        <v>XEROX</v>
      </c>
      <c r="E1646" s="145" t="str">
        <f>+IFERROR(VLOOKUP(Cursos[[#This Row],[Modelo correcto]],Modelos[[Modelo correcto]:[¿En línea?]],3,FALSE),"REVISAR")</f>
        <v>SÍ</v>
      </c>
      <c r="F1646" s="18" t="str">
        <f>+Cursos[[#This Row],[IS]]&amp;Cursos[[#This Row],[Modelo correcto]]</f>
        <v>BARRY VLADIMIR COURTENAY GUTIERREZEFI17PP</v>
      </c>
      <c r="G1646" s="18">
        <v>1</v>
      </c>
      <c r="H1646" s="19">
        <v>44166</v>
      </c>
      <c r="I1646" s="18" t="str">
        <f>+IFERROR(VLOOKUP(Cursos[[#This Row],[Modelo correcto]],Modelos[[Modelo correcto]:[Aplica para certificación]],4,FALSE),"REVISAR")</f>
        <v>NO</v>
      </c>
    </row>
    <row r="1647" spans="1:12" x14ac:dyDescent="0.25">
      <c r="A1647" s="144" t="s">
        <v>2760</v>
      </c>
      <c r="B1647">
        <v>1</v>
      </c>
      <c r="C1647" s="10" t="s">
        <v>11</v>
      </c>
      <c r="D1647" s="18" t="str">
        <f>+IFERROR(VLOOKUP(Cursos[[#This Row],[Modelo correcto]],Modelos[[Modelo correcto]:[¿En línea?]],2,FALSE),"REVISAR")</f>
        <v>XEROX</v>
      </c>
      <c r="E1647" s="18" t="str">
        <f>+IFERROR(VLOOKUP(Cursos[[#This Row],[Modelo correcto]],Modelos[[Modelo correcto]:[¿En línea?]],3,FALSE),"REVISAR")</f>
        <v>SÍ</v>
      </c>
      <c r="F1647" s="18" t="str">
        <f>+Cursos[[#This Row],[IS]]&amp;Cursos[[#This Row],[Modelo correcto]]</f>
        <v>CARLOS ALBERTO MONTOYA PORTILLO9301SXT</v>
      </c>
      <c r="G1647" s="18">
        <v>0</v>
      </c>
      <c r="H1647" s="19">
        <v>43922</v>
      </c>
      <c r="I1647" s="18" t="str">
        <f>+IFERROR(VLOOKUP(Cursos[[#This Row],[Modelo correcto]],Modelos[[Modelo correcto]:[Aplica para certificación]],4,FALSE),"REVISAR")</f>
        <v>NO</v>
      </c>
    </row>
    <row r="1648" spans="1:12" x14ac:dyDescent="0.25">
      <c r="A1648" s="144" t="s">
        <v>2760</v>
      </c>
      <c r="B1648">
        <v>1</v>
      </c>
      <c r="C1648" s="145" t="s">
        <v>297</v>
      </c>
      <c r="D1648" s="18" t="str">
        <f>+IFERROR(VLOOKUP(Cursos[[#This Row],[Modelo correcto]],Modelos[[Modelo correcto]:[¿En línea?]],2,FALSE),"REVISAR")</f>
        <v>XEROX</v>
      </c>
      <c r="E1648" s="18" t="str">
        <f>+IFERROR(VLOOKUP(Cursos[[#This Row],[Modelo correcto]],Modelos[[Modelo correcto]:[¿En línea?]],3,FALSE),"REVISAR")</f>
        <v>SÍ</v>
      </c>
      <c r="F1648" s="18" t="str">
        <f>+Cursos[[#This Row],[IS]]&amp;Cursos[[#This Row],[Modelo correcto]]</f>
        <v>CARLOS ALBERTO MONTOYA PORTILLOBRFNTF</v>
      </c>
      <c r="G1648" s="18">
        <v>1</v>
      </c>
      <c r="H1648" s="19">
        <v>43891</v>
      </c>
      <c r="I1648" s="18" t="str">
        <f>+IFERROR(VLOOKUP(Cursos[[#This Row],[Modelo correcto]],Modelos[[Modelo correcto]:[Aplica para certificación]],4,FALSE),"REVISAR")</f>
        <v>SÍ</v>
      </c>
    </row>
    <row r="1649" spans="1:9" x14ac:dyDescent="0.25">
      <c r="A1649" s="144" t="s">
        <v>2760</v>
      </c>
      <c r="B1649">
        <v>1</v>
      </c>
      <c r="C1649" s="10" t="s">
        <v>67</v>
      </c>
      <c r="D1649" s="18" t="str">
        <f>+IFERROR(VLOOKUP(Cursos[[#This Row],[Modelo correcto]],Modelos[[Modelo correcto]:[¿En línea?]],2,FALSE),"REVISAR")</f>
        <v>XEROX</v>
      </c>
      <c r="E1649" s="18" t="str">
        <f>+IFERROR(VLOOKUP(Cursos[[#This Row],[Modelo correcto]],Modelos[[Modelo correcto]:[¿En línea?]],3,FALSE),"REVISAR")</f>
        <v>SÍ</v>
      </c>
      <c r="F1649" s="18" t="str">
        <f>+Cursos[[#This Row],[IS]]&amp;Cursos[[#This Row],[Modelo correcto]]</f>
        <v>CARLOS ALBERTO MONTOYA PORTILLOC15023</v>
      </c>
      <c r="G1649" s="18">
        <v>0</v>
      </c>
      <c r="H1649" s="19">
        <v>43922</v>
      </c>
      <c r="I1649" s="18" t="str">
        <f>+IFERROR(VLOOKUP(Cursos[[#This Row],[Modelo correcto]],Modelos[[Modelo correcto]:[Aplica para certificación]],4,FALSE),"REVISAR")</f>
        <v>NO</v>
      </c>
    </row>
    <row r="1650" spans="1:9" x14ac:dyDescent="0.25">
      <c r="A1650" s="144" t="s">
        <v>2760</v>
      </c>
      <c r="B1650">
        <v>1</v>
      </c>
      <c r="C1650" s="10" t="s">
        <v>176</v>
      </c>
      <c r="D1650" s="18" t="str">
        <f>+IFERROR(VLOOKUP(Cursos[[#This Row],[Modelo correcto]],Modelos[[Modelo correcto]:[¿En línea?]],2,FALSE),"REVISAR")</f>
        <v>XEROX</v>
      </c>
      <c r="E1650" s="18" t="str">
        <f>+IFERROR(VLOOKUP(Cursos[[#This Row],[Modelo correcto]],Modelos[[Modelo correcto]:[¿En línea?]],3,FALSE),"REVISAR")</f>
        <v>SÍ</v>
      </c>
      <c r="F1650" s="18" t="str">
        <f>+Cursos[[#This Row],[IS]]&amp;Cursos[[#This Row],[Modelo correcto]]</f>
        <v>CARLOS ALBERTO MONTOYA PORTILLOC8880XT</v>
      </c>
      <c r="G1650" s="18">
        <v>0</v>
      </c>
      <c r="H1650" s="44">
        <v>43922</v>
      </c>
      <c r="I1650" s="18" t="str">
        <f>+IFERROR(VLOOKUP(Cursos[[#This Row],[Modelo correcto]],Modelos[[Modelo correcto]:[Aplica para certificación]],4,FALSE),"REVISAR")</f>
        <v>NO</v>
      </c>
    </row>
    <row r="1651" spans="1:9" x14ac:dyDescent="0.25">
      <c r="A1651" s="144" t="s">
        <v>2760</v>
      </c>
      <c r="B1651">
        <v>1</v>
      </c>
      <c r="C1651" s="10" t="s">
        <v>1187</v>
      </c>
      <c r="D1651" s="18" t="str">
        <f>+IFERROR(VLOOKUP(Cursos[[#This Row],[Modelo correcto]],Modelos[[Modelo correcto]:[¿En línea?]],2,FALSE),"REVISAR")</f>
        <v>XEROX</v>
      </c>
      <c r="E1651" s="18" t="str">
        <f>+IFERROR(VLOOKUP(Cursos[[#This Row],[Modelo correcto]],Modelos[[Modelo correcto]:[¿En línea?]],3,FALSE),"REVISAR")</f>
        <v>SÍ</v>
      </c>
      <c r="F1651" s="18" t="str">
        <f>+Cursos[[#This Row],[IS]]&amp;Cursos[[#This Row],[Modelo correcto]]</f>
        <v>CARLOS ALBERTO MONTOYA PORTILLOCLA263</v>
      </c>
      <c r="G1651" s="18">
        <v>0</v>
      </c>
      <c r="H1651" s="19">
        <v>43922</v>
      </c>
      <c r="I1651" s="18" t="str">
        <f>+IFERROR(VLOOKUP(Cursos[[#This Row],[Modelo correcto]],Modelos[[Modelo correcto]:[Aplica para certificación]],4,FALSE),"REVISAR")</f>
        <v>NO</v>
      </c>
    </row>
    <row r="1652" spans="1:9" x14ac:dyDescent="0.25">
      <c r="A1652" s="144" t="s">
        <v>2760</v>
      </c>
      <c r="B1652" s="29">
        <v>1</v>
      </c>
      <c r="C1652" s="52" t="s">
        <v>258</v>
      </c>
      <c r="D1652" s="18" t="str">
        <f>+IFERROR(VLOOKUP(Cursos[[#This Row],[Modelo correcto]],Modelos[[Modelo correcto]:[¿En línea?]],2,FALSE),"REVISAR")</f>
        <v>XEROX</v>
      </c>
      <c r="E1652" s="18" t="str">
        <f>+IFERROR(VLOOKUP(Cursos[[#This Row],[Modelo correcto]],Modelos[[Modelo correcto]:[¿En línea?]],3,FALSE),"REVISAR")</f>
        <v>SÍ</v>
      </c>
      <c r="F1652" s="18" t="str">
        <f>+Cursos[[#This Row],[IS]]&amp;Cursos[[#This Row],[Modelo correcto]]</f>
        <v>CARLOS ALBERTO MONTOYA PORTILLOCMYKNTF</v>
      </c>
      <c r="G1652" s="18">
        <v>1</v>
      </c>
      <c r="H1652" s="19">
        <v>43831</v>
      </c>
      <c r="I1652" s="18" t="str">
        <f>+IFERROR(VLOOKUP(Cursos[[#This Row],[Modelo correcto]],Modelos[[Modelo correcto]:[Aplica para certificación]],4,FALSE),"REVISAR")</f>
        <v>SÍ</v>
      </c>
    </row>
    <row r="1653" spans="1:9" x14ac:dyDescent="0.25">
      <c r="A1653" s="144" t="s">
        <v>383</v>
      </c>
      <c r="B1653">
        <v>1</v>
      </c>
      <c r="C1653" s="10" t="s">
        <v>764</v>
      </c>
      <c r="D1653" s="10" t="str">
        <f>+IFERROR(VLOOKUP(Cursos[[#This Row],[Modelo correcto]],Modelos[[Modelo correcto]:[¿En línea?]],2,FALSE),"REVISAR")</f>
        <v>HP</v>
      </c>
      <c r="E1653" s="10" t="str">
        <f>+IFERROR(VLOOKUP(Cursos[[#This Row],[Modelo correcto]],Modelos[[Modelo correcto]:[¿En línea?]],3,FALSE),"REVISAR")</f>
        <v>SÍ</v>
      </c>
      <c r="F1653" s="18" t="str">
        <f>+Cursos[[#This Row],[IS]]&amp;Cursos[[#This Row],[Modelo correcto]]</f>
        <v>CONCEPCION ESTEBAN OREA GONZALEZE62555</v>
      </c>
      <c r="G1653" s="18">
        <v>1</v>
      </c>
      <c r="H1653" s="18"/>
      <c r="I1653" s="18" t="str">
        <f>+IFERROR(VLOOKUP(Cursos[[#This Row],[Modelo correcto]],Modelos[[Modelo correcto]:[Aplica para certificación]],4,FALSE),"REVISAR")</f>
        <v>NO</v>
      </c>
    </row>
    <row r="1654" spans="1:9" x14ac:dyDescent="0.25">
      <c r="A1654" s="144" t="s">
        <v>2760</v>
      </c>
      <c r="B1654">
        <v>1</v>
      </c>
      <c r="C1654" s="10" t="s">
        <v>1202</v>
      </c>
      <c r="D1654" s="18" t="str">
        <f>+IFERROR(VLOOKUP(Cursos[[#This Row],[Modelo correcto]],Modelos[[Modelo correcto]:[¿En línea?]],2,FALSE),"REVISAR")</f>
        <v>XEROX</v>
      </c>
      <c r="E1654" s="18" t="str">
        <f>+IFERROR(VLOOKUP(Cursos[[#This Row],[Modelo correcto]],Modelos[[Modelo correcto]:[¿En línea?]],3,FALSE),"REVISAR")</f>
        <v>SÍ</v>
      </c>
      <c r="F1654" s="18" t="str">
        <f>+Cursos[[#This Row],[IS]]&amp;Cursos[[#This Row],[Modelo correcto]]</f>
        <v>CARLOS ALBERTO MONTOYA PORTILLOCQ93PQR</v>
      </c>
      <c r="G1654" s="18">
        <v>0</v>
      </c>
      <c r="H1654" s="44">
        <v>43922</v>
      </c>
      <c r="I1654" s="18" t="str">
        <f>+IFERROR(VLOOKUP(Cursos[[#This Row],[Modelo correcto]],Modelos[[Modelo correcto]:[Aplica para certificación]],4,FALSE),"REVISAR")</f>
        <v>NO</v>
      </c>
    </row>
    <row r="1655" spans="1:9" x14ac:dyDescent="0.25">
      <c r="A1655" s="144" t="s">
        <v>2760</v>
      </c>
      <c r="B1655">
        <v>1</v>
      </c>
      <c r="C1655" s="145" t="s">
        <v>1243</v>
      </c>
      <c r="D1655" s="18" t="str">
        <f>+IFERROR(VLOOKUP(Cursos[[#This Row],[Modelo correcto]],Modelos[[Modelo correcto]:[¿En línea?]],2,FALSE),"REVISAR")</f>
        <v>XEROX</v>
      </c>
      <c r="E1655" s="18" t="str">
        <f>+IFERROR(VLOOKUP(Cursos[[#This Row],[Modelo correcto]],Modelos[[Modelo correcto]:[¿En línea?]],3,FALSE),"REVISAR")</f>
        <v>SÍ</v>
      </c>
      <c r="F1655" s="18" t="str">
        <f>+Cursos[[#This Row],[IS]]&amp;Cursos[[#This Row],[Modelo correcto]]</f>
        <v>CARLOS ALBERTO MONTOYA PORTILLO3KHCF</v>
      </c>
      <c r="G1655" s="18">
        <v>0</v>
      </c>
      <c r="H1655" s="19">
        <v>43952</v>
      </c>
      <c r="I1655" s="18" t="str">
        <f>+IFERROR(VLOOKUP(Cursos[[#This Row],[Modelo correcto]],Modelos[[Modelo correcto]:[Aplica para certificación]],4,FALSE),"REVISAR")</f>
        <v>SÍ</v>
      </c>
    </row>
    <row r="1656" spans="1:9" x14ac:dyDescent="0.25">
      <c r="A1656" s="144" t="s">
        <v>2760</v>
      </c>
      <c r="B1656">
        <v>1</v>
      </c>
      <c r="C1656" s="145" t="s">
        <v>295</v>
      </c>
      <c r="D1656" s="18" t="str">
        <f>+IFERROR(VLOOKUP(Cursos[[#This Row],[Modelo correcto]],Modelos[[Modelo correcto]:[¿En línea?]],2,FALSE),"REVISAR")</f>
        <v>XEROX</v>
      </c>
      <c r="E1656" s="18" t="str">
        <f>+IFERROR(VLOOKUP(Cursos[[#This Row],[Modelo correcto]],Modelos[[Modelo correcto]:[¿En línea?]],3,FALSE),"REVISAR")</f>
        <v>SÍ</v>
      </c>
      <c r="F1656" s="18" t="str">
        <f>+Cursos[[#This Row],[IS]]&amp;Cursos[[#This Row],[Modelo correcto]]</f>
        <v>CARLOS ALBERTO MONTOYA PORTILLOIDMNTFR</v>
      </c>
      <c r="G1656" s="18">
        <v>1</v>
      </c>
      <c r="H1656" s="19">
        <v>43891</v>
      </c>
      <c r="I1656" s="18" t="str">
        <f>+IFERROR(VLOOKUP(Cursos[[#This Row],[Modelo correcto]],Modelos[[Modelo correcto]:[Aplica para certificación]],4,FALSE),"REVISAR")</f>
        <v>SÍ</v>
      </c>
    </row>
    <row r="1657" spans="1:9" x14ac:dyDescent="0.25">
      <c r="A1657" s="144" t="s">
        <v>2760</v>
      </c>
      <c r="B1657">
        <v>1</v>
      </c>
      <c r="C1657" s="145" t="s">
        <v>25</v>
      </c>
      <c r="D1657" s="18" t="str">
        <f>+IFERROR(VLOOKUP(Cursos[[#This Row],[Modelo correcto]],Modelos[[Modelo correcto]:[¿En línea?]],2,FALSE),"REVISAR")</f>
        <v>XEROX</v>
      </c>
      <c r="E1657" s="18" t="str">
        <f>+IFERROR(VLOOKUP(Cursos[[#This Row],[Modelo correcto]],Modelos[[Modelo correcto]:[¿En línea?]],3,FALSE),"REVISAR")</f>
        <v>SÍ</v>
      </c>
      <c r="F1657" s="18" t="str">
        <f>+Cursos[[#This Row],[IS]]&amp;Cursos[[#This Row],[Modelo correcto]]</f>
        <v>CARLOS ALBERTO MONTOYA PORTILLOP3260LP</v>
      </c>
      <c r="G1657" s="18">
        <v>0</v>
      </c>
      <c r="H1657" s="19">
        <v>43922</v>
      </c>
      <c r="I1657" s="18" t="str">
        <f>+IFERROR(VLOOKUP(Cursos[[#This Row],[Modelo correcto]],Modelos[[Modelo correcto]:[Aplica para certificación]],4,FALSE),"REVISAR")</f>
        <v>SÍ</v>
      </c>
    </row>
    <row r="1658" spans="1:9" x14ac:dyDescent="0.25">
      <c r="A1658" s="144" t="s">
        <v>2760</v>
      </c>
      <c r="B1658">
        <v>1</v>
      </c>
      <c r="C1658" s="10" t="s">
        <v>85</v>
      </c>
      <c r="D1658" s="18" t="str">
        <f>+IFERROR(VLOOKUP(Cursos[[#This Row],[Modelo correcto]],Modelos[[Modelo correcto]:[¿En línea?]],2,FALSE),"REVISAR")</f>
        <v>XEROX</v>
      </c>
      <c r="E1658" s="18" t="str">
        <f>+IFERROR(VLOOKUP(Cursos[[#This Row],[Modelo correcto]],Modelos[[Modelo correcto]:[¿En línea?]],3,FALSE),"REVISAR")</f>
        <v>SÍ</v>
      </c>
      <c r="F1658" s="18" t="str">
        <f>+Cursos[[#This Row],[IS]]&amp;Cursos[[#This Row],[Modelo correcto]]</f>
        <v>CARLOS ALBERTO MONTOYA PORTILLOP4622XT</v>
      </c>
      <c r="G1658" s="18">
        <v>0</v>
      </c>
      <c r="H1658" s="19">
        <v>43922</v>
      </c>
      <c r="I1658" s="18" t="str">
        <f>+IFERROR(VLOOKUP(Cursos[[#This Row],[Modelo correcto]],Modelos[[Modelo correcto]:[Aplica para certificación]],4,FALSE),"REVISAR")</f>
        <v>NO</v>
      </c>
    </row>
    <row r="1659" spans="1:9" x14ac:dyDescent="0.25">
      <c r="A1659" s="144" t="s">
        <v>2760</v>
      </c>
      <c r="B1659">
        <v>1</v>
      </c>
      <c r="C1659" s="10" t="s">
        <v>1105</v>
      </c>
      <c r="D1659" s="18" t="str">
        <f>+IFERROR(VLOOKUP(Cursos[[#This Row],[Modelo correcto]],Modelos[[Modelo correcto]:[¿En línea?]],2,FALSE),"REVISAR")</f>
        <v>XEROX</v>
      </c>
      <c r="E1659" s="18" t="str">
        <f>+IFERROR(VLOOKUP(Cursos[[#This Row],[Modelo correcto]],Modelos[[Modelo correcto]:[¿En línea?]],3,FALSE),"REVISAR")</f>
        <v>SÍ</v>
      </c>
      <c r="F1659" s="18" t="str">
        <f>+Cursos[[#This Row],[IS]]&amp;Cursos[[#This Row],[Modelo correcto]]</f>
        <v>CARLOS ALBERTO MONTOYA PORTILLOPB91TPS</v>
      </c>
      <c r="G1659" s="18">
        <v>0</v>
      </c>
      <c r="H1659" s="44">
        <v>43922</v>
      </c>
      <c r="I1659" s="18" t="str">
        <f>+IFERROR(VLOOKUP(Cursos[[#This Row],[Modelo correcto]],Modelos[[Modelo correcto]:[Aplica para certificación]],4,FALSE),"REVISAR")</f>
        <v>NO</v>
      </c>
    </row>
    <row r="1660" spans="1:9" x14ac:dyDescent="0.25">
      <c r="A1660" s="144" t="s">
        <v>2760</v>
      </c>
      <c r="B1660">
        <v>1</v>
      </c>
      <c r="C1660" s="10" t="s">
        <v>276</v>
      </c>
      <c r="D1660" s="18" t="str">
        <f>+IFERROR(VLOOKUP(Cursos[[#This Row],[Modelo correcto]],Modelos[[Modelo correcto]:[¿En línea?]],2,FALSE),"REVISAR")</f>
        <v>XEROX</v>
      </c>
      <c r="E1660" s="18" t="str">
        <f>+IFERROR(VLOOKUP(Cursos[[#This Row],[Modelo correcto]],Modelos[[Modelo correcto]:[¿En línea?]],3,FALSE),"REVISAR")</f>
        <v>SÍ</v>
      </c>
      <c r="F1660" s="18" t="str">
        <f>+Cursos[[#This Row],[IS]]&amp;Cursos[[#This Row],[Modelo correcto]]</f>
        <v>CARLOS ALBERTO MONTOYA PORTILLOPC90XTA</v>
      </c>
      <c r="G1660" s="18">
        <v>1</v>
      </c>
      <c r="H1660" s="19">
        <v>43831</v>
      </c>
      <c r="I1660" s="18" t="str">
        <f>+IFERROR(VLOOKUP(Cursos[[#This Row],[Modelo correcto]],Modelos[[Modelo correcto]:[Aplica para certificación]],4,FALSE),"REVISAR")</f>
        <v>SÍ</v>
      </c>
    </row>
    <row r="1661" spans="1:9" x14ac:dyDescent="0.25">
      <c r="A1661" s="144" t="s">
        <v>2760</v>
      </c>
      <c r="B1661" s="144">
        <v>1</v>
      </c>
      <c r="C1661" s="145" t="s">
        <v>1103</v>
      </c>
      <c r="D1661" s="18" t="str">
        <f>+IFERROR(VLOOKUP(Cursos[[#This Row],[Modelo correcto]],Modelos[[Modelo correcto]:[¿En línea?]],2,FALSE),"REVISAR")</f>
        <v>XEROX</v>
      </c>
      <c r="E1661" s="18" t="str">
        <f>+IFERROR(VLOOKUP(Cursos[[#This Row],[Modelo correcto]],Modelos[[Modelo correcto]:[¿En línea?]],3,FALSE),"REVISAR")</f>
        <v>SÍ</v>
      </c>
      <c r="F1661" s="18" t="str">
        <f>+Cursos[[#This Row],[IS]]&amp;Cursos[[#This Row],[Modelo correcto]]</f>
        <v>CARLOS ALBERTO MONTOYA PORTILLOPLBAKC</v>
      </c>
      <c r="G1661" s="18">
        <v>0</v>
      </c>
      <c r="H1661" s="19">
        <v>43922</v>
      </c>
      <c r="I1661" s="18" t="str">
        <f>+IFERROR(VLOOKUP(Cursos[[#This Row],[Modelo correcto]],Modelos[[Modelo correcto]:[Aplica para certificación]],4,FALSE),"REVISAR")</f>
        <v>NO</v>
      </c>
    </row>
    <row r="1662" spans="1:9" x14ac:dyDescent="0.25">
      <c r="A1662" s="144" t="s">
        <v>2760</v>
      </c>
      <c r="B1662">
        <v>1</v>
      </c>
      <c r="C1662" s="145" t="s">
        <v>298</v>
      </c>
      <c r="D1662" s="18" t="str">
        <f>+IFERROR(VLOOKUP(Cursos[[#This Row],[Modelo correcto]],Modelos[[Modelo correcto]:[¿En línea?]],2,FALSE),"REVISAR")</f>
        <v>XEROX</v>
      </c>
      <c r="E1662" s="18" t="str">
        <f>+IFERROR(VLOOKUP(Cursos[[#This Row],[Modelo correcto]],Modelos[[Modelo correcto]:[¿En línea?]],3,FALSE),"REVISAR")</f>
        <v>SÍ</v>
      </c>
      <c r="F1662" s="18" t="str">
        <f>+Cursos[[#This Row],[IS]]&amp;Cursos[[#This Row],[Modelo correcto]]</f>
        <v>CARLOS ALBERTO MONTOYA PORTILLOPRFNTFR</v>
      </c>
      <c r="G1662" s="18">
        <v>1</v>
      </c>
      <c r="H1662" s="19">
        <v>43891</v>
      </c>
      <c r="I1662" s="18" t="str">
        <f>+IFERROR(VLOOKUP(Cursos[[#This Row],[Modelo correcto]],Modelos[[Modelo correcto]:[Aplica para certificación]],4,FALSE),"REVISAR")</f>
        <v>SÍ</v>
      </c>
    </row>
    <row r="1663" spans="1:9" x14ac:dyDescent="0.25">
      <c r="A1663" s="144" t="s">
        <v>2760</v>
      </c>
      <c r="B1663">
        <v>1</v>
      </c>
      <c r="C1663" s="63" t="s">
        <v>299</v>
      </c>
      <c r="D1663" s="18" t="str">
        <f>+IFERROR(VLOOKUP(Cursos[[#This Row],[Modelo correcto]],Modelos[[Modelo correcto]:[¿En línea?]],2,FALSE),"REVISAR")</f>
        <v>XEROX</v>
      </c>
      <c r="E1663" s="18" t="str">
        <f>+IFERROR(VLOOKUP(Cursos[[#This Row],[Modelo correcto]],Modelos[[Modelo correcto]:[¿En línea?]],3,FALSE),"REVISAR")</f>
        <v>SÍ</v>
      </c>
      <c r="F1663" s="18" t="str">
        <f>+Cursos[[#This Row],[IS]]&amp;Cursos[[#This Row],[Modelo correcto]]</f>
        <v>CARLOS ALBERTO MONTOYA PORTILLOTSTNTFR</v>
      </c>
      <c r="G1663" s="18">
        <v>1</v>
      </c>
      <c r="H1663" s="19">
        <v>43891</v>
      </c>
      <c r="I1663" s="18" t="str">
        <f>+IFERROR(VLOOKUP(Cursos[[#This Row],[Modelo correcto]],Modelos[[Modelo correcto]:[Aplica para certificación]],4,FALSE),"REVISAR")</f>
        <v>SÍ</v>
      </c>
    </row>
    <row r="1664" spans="1:9" x14ac:dyDescent="0.25">
      <c r="A1664" s="144" t="s">
        <v>2760</v>
      </c>
      <c r="B1664">
        <v>1</v>
      </c>
      <c r="C1664" s="10" t="s">
        <v>264</v>
      </c>
      <c r="D1664" s="18" t="str">
        <f>+IFERROR(VLOOKUP(Cursos[[#This Row],[Modelo correcto]],Modelos[[Modelo correcto]:[¿En línea?]],2,FALSE),"REVISAR")</f>
        <v>XEROX</v>
      </c>
      <c r="E1664" s="18" t="str">
        <f>+IFERROR(VLOOKUP(Cursos[[#This Row],[Modelo correcto]],Modelos[[Modelo correcto]:[¿En línea?]],3,FALSE),"REVISAR")</f>
        <v>SÍ</v>
      </c>
      <c r="F1664" s="18" t="str">
        <f>+Cursos[[#This Row],[IS]]&amp;Cursos[[#This Row],[Modelo correcto]]</f>
        <v>CARLOS ALBERTO MONTOYA PORTILLOW3345LP</v>
      </c>
      <c r="G1664" s="18">
        <v>1</v>
      </c>
      <c r="H1664" s="19">
        <v>43922</v>
      </c>
      <c r="I1664" s="18" t="str">
        <f>+IFERROR(VLOOKUP(Cursos[[#This Row],[Modelo correcto]],Modelos[[Modelo correcto]:[Aplica para certificación]],4,FALSE),"REVISAR")</f>
        <v>SÍ</v>
      </c>
    </row>
    <row r="1665" spans="1:9" x14ac:dyDescent="0.25">
      <c r="A1665" s="144" t="s">
        <v>2760</v>
      </c>
      <c r="B1665">
        <v>1</v>
      </c>
      <c r="C1665" s="145" t="s">
        <v>72</v>
      </c>
      <c r="D1665" s="18" t="str">
        <f>+IFERROR(VLOOKUP(Cursos[[#This Row],[Modelo correcto]],Modelos[[Modelo correcto]:[¿En línea?]],2,FALSE),"REVISAR")</f>
        <v>XEROX</v>
      </c>
      <c r="E1665" s="18" t="str">
        <f>+IFERROR(VLOOKUP(Cursos[[#This Row],[Modelo correcto]],Modelos[[Modelo correcto]:[¿En línea?]],3,FALSE),"REVISAR")</f>
        <v>SÍ</v>
      </c>
      <c r="F1665" s="18" t="str">
        <f>+Cursos[[#This Row],[IS]]&amp;Cursos[[#This Row],[Modelo correcto]]</f>
        <v>CARLOS ALBERTO MONTOYA PORTILLOWC56XTB</v>
      </c>
      <c r="G1665" s="18">
        <v>0</v>
      </c>
      <c r="H1665" s="19">
        <v>43922</v>
      </c>
      <c r="I1665" s="18" t="str">
        <f>+IFERROR(VLOOKUP(Cursos[[#This Row],[Modelo correcto]],Modelos[[Modelo correcto]:[Aplica para certificación]],4,FALSE),"REVISAR")</f>
        <v>NO</v>
      </c>
    </row>
    <row r="1666" spans="1:9" x14ac:dyDescent="0.25">
      <c r="A1666" s="144" t="s">
        <v>2760</v>
      </c>
      <c r="B1666">
        <v>1</v>
      </c>
      <c r="C1666" s="10" t="s">
        <v>78</v>
      </c>
      <c r="D1666" s="18" t="str">
        <f>+IFERROR(VLOOKUP(Cursos[[#This Row],[Modelo correcto]],Modelos[[Modelo correcto]:[¿En línea?]],2,FALSE),"REVISAR")</f>
        <v>XEROX</v>
      </c>
      <c r="E1666" s="18" t="str">
        <f>+IFERROR(VLOOKUP(Cursos[[#This Row],[Modelo correcto]],Modelos[[Modelo correcto]:[¿En línea?]],3,FALSE),"REVISAR")</f>
        <v>SÍ</v>
      </c>
      <c r="F1666" s="18" t="str">
        <f>+Cursos[[#This Row],[IS]]&amp;Cursos[[#This Row],[Modelo correcto]]</f>
        <v>CARLOS ALBERTO MONTOYA PORTILLOWC57XFA</v>
      </c>
      <c r="G1666" s="18">
        <v>0</v>
      </c>
      <c r="H1666" s="19">
        <v>43922</v>
      </c>
      <c r="I1666" s="18" t="str">
        <f>+IFERROR(VLOOKUP(Cursos[[#This Row],[Modelo correcto]],Modelos[[Modelo correcto]:[Aplica para certificación]],4,FALSE),"REVISAR")</f>
        <v>NO</v>
      </c>
    </row>
    <row r="1667" spans="1:9" x14ac:dyDescent="0.25">
      <c r="A1667" s="144" t="s">
        <v>2760</v>
      </c>
      <c r="B1667">
        <v>1</v>
      </c>
      <c r="C1667" s="10" t="s">
        <v>156</v>
      </c>
      <c r="D1667" s="18" t="str">
        <f>+IFERROR(VLOOKUP(Cursos[[#This Row],[Modelo correcto]],Modelos[[Modelo correcto]:[¿En línea?]],2,FALSE),"REVISAR")</f>
        <v>XEROX</v>
      </c>
      <c r="E1667" s="18" t="str">
        <f>+IFERROR(VLOOKUP(Cursos[[#This Row],[Modelo correcto]],Modelos[[Modelo correcto]:[¿En línea?]],3,FALSE),"REVISAR")</f>
        <v>SÍ</v>
      </c>
      <c r="F1667" s="18" t="str">
        <f>+Cursos[[#This Row],[IS]]&amp;Cursos[[#This Row],[Modelo correcto]]</f>
        <v>CARLOS ALBERTO MONTOYA PORTILLOWC57XTB</v>
      </c>
      <c r="G1667" s="18">
        <v>0</v>
      </c>
      <c r="H1667" s="19">
        <v>43922</v>
      </c>
      <c r="I1667" s="18" t="str">
        <f>+IFERROR(VLOOKUP(Cursos[[#This Row],[Modelo correcto]],Modelos[[Modelo correcto]:[Aplica para certificación]],4,FALSE),"REVISAR")</f>
        <v>NO</v>
      </c>
    </row>
    <row r="1668" spans="1:9" x14ac:dyDescent="0.25">
      <c r="A1668" s="144" t="s">
        <v>383</v>
      </c>
      <c r="B1668">
        <v>1</v>
      </c>
      <c r="C1668" s="10" t="s">
        <v>917</v>
      </c>
      <c r="D1668" s="10" t="str">
        <f>+IFERROR(VLOOKUP(Cursos[[#This Row],[Modelo correcto]],Modelos[[Modelo correcto]:[¿En línea?]],2,FALSE),"REVISAR")</f>
        <v>HP</v>
      </c>
      <c r="E1668" s="10" t="str">
        <f>+IFERROR(VLOOKUP(Cursos[[#This Row],[Modelo correcto]],Modelos[[Modelo correcto]:[¿En línea?]],3,FALSE),"REVISAR")</f>
        <v>SÍ</v>
      </c>
      <c r="F1668" s="18" t="str">
        <f>+Cursos[[#This Row],[IS]]&amp;Cursos[[#This Row],[Modelo correcto]]</f>
        <v>CONCEPCION ESTEBAN OREA GONZALEZE77830</v>
      </c>
      <c r="G1668" s="18">
        <v>1</v>
      </c>
      <c r="H1668" s="18"/>
      <c r="I1668" s="18" t="str">
        <f>+IFERROR(VLOOKUP(Cursos[[#This Row],[Modelo correcto]],Modelos[[Modelo correcto]:[Aplica para certificación]],4,FALSE),"REVISAR")</f>
        <v>NO</v>
      </c>
    </row>
    <row r="1669" spans="1:9" x14ac:dyDescent="0.25">
      <c r="A1669" s="144" t="s">
        <v>383</v>
      </c>
      <c r="B1669">
        <v>1</v>
      </c>
      <c r="C1669" s="10" t="s">
        <v>806</v>
      </c>
      <c r="D1669" s="10" t="str">
        <f>+IFERROR(VLOOKUP(Cursos[[#This Row],[Modelo correcto]],Modelos[[Modelo correcto]:[¿En línea?]],2,FALSE),"REVISAR")</f>
        <v>HP</v>
      </c>
      <c r="E1669" s="10" t="str">
        <f>+IFERROR(VLOOKUP(Cursos[[#This Row],[Modelo correcto]],Modelos[[Modelo correcto]:[¿En línea?]],3,FALSE),"REVISAR")</f>
        <v>SÍ</v>
      </c>
      <c r="F1669" s="18" t="str">
        <f>+Cursos[[#This Row],[IS]]&amp;Cursos[[#This Row],[Modelo correcto]]</f>
        <v>CONCEPCION ESTEBAN OREA GONZALEZE82550</v>
      </c>
      <c r="G1669" s="18">
        <v>1</v>
      </c>
      <c r="H1669" s="18"/>
      <c r="I1669" s="18" t="str">
        <f>+IFERROR(VLOOKUP(Cursos[[#This Row],[Modelo correcto]],Modelos[[Modelo correcto]:[Aplica para certificación]],4,FALSE),"REVISAR")</f>
        <v>NO</v>
      </c>
    </row>
    <row r="1670" spans="1:9" x14ac:dyDescent="0.25">
      <c r="A1670" s="144" t="s">
        <v>2760</v>
      </c>
      <c r="B1670">
        <v>1</v>
      </c>
      <c r="C1670" s="145" t="s">
        <v>156</v>
      </c>
      <c r="D1670" s="18" t="str">
        <f>+IFERROR(VLOOKUP(Cursos[[#This Row],[Modelo correcto]],Modelos[[Modelo correcto]:[¿En línea?]],2,FALSE),"REVISAR")</f>
        <v>XEROX</v>
      </c>
      <c r="E1670" s="18" t="str">
        <f>+IFERROR(VLOOKUP(Cursos[[#This Row],[Modelo correcto]],Modelos[[Modelo correcto]:[¿En línea?]],3,FALSE),"REVISAR")</f>
        <v>SÍ</v>
      </c>
      <c r="F1670" s="18" t="str">
        <f>+Cursos[[#This Row],[IS]]&amp;Cursos[[#This Row],[Modelo correcto]]</f>
        <v>CARLOS ALBERTO MONTOYA PORTILLOWC57XTB</v>
      </c>
      <c r="G1670" s="18">
        <v>0</v>
      </c>
      <c r="H1670" s="19">
        <v>43922</v>
      </c>
      <c r="I1670" s="18" t="str">
        <f>+IFERROR(VLOOKUP(Cursos[[#This Row],[Modelo correcto]],Modelos[[Modelo correcto]:[Aplica para certificación]],4,FALSE),"REVISAR")</f>
        <v>NO</v>
      </c>
    </row>
    <row r="1671" spans="1:9" x14ac:dyDescent="0.25">
      <c r="A1671" s="144" t="s">
        <v>2760</v>
      </c>
      <c r="B1671">
        <v>1</v>
      </c>
      <c r="C1671" s="10" t="s">
        <v>158</v>
      </c>
      <c r="D1671" s="18" t="str">
        <f>+IFERROR(VLOOKUP(Cursos[[#This Row],[Modelo correcto]],Modelos[[Modelo correcto]:[¿En línea?]],2,FALSE),"REVISAR")</f>
        <v>XEROX</v>
      </c>
      <c r="E1671" s="18" t="str">
        <f>+IFERROR(VLOOKUP(Cursos[[#This Row],[Modelo correcto]],Modelos[[Modelo correcto]:[¿En línea?]],3,FALSE),"REVISAR")</f>
        <v>SÍ</v>
      </c>
      <c r="F1671" s="18" t="str">
        <f>+Cursos[[#This Row],[IS]]&amp;Cursos[[#This Row],[Modelo correcto]]</f>
        <v>CARLOS ALBERTO MONTOYA PORTILLOWC58XTA</v>
      </c>
      <c r="G1671" s="18">
        <v>0</v>
      </c>
      <c r="H1671" s="19">
        <v>43922</v>
      </c>
      <c r="I1671" s="18" t="str">
        <f>+IFERROR(VLOOKUP(Cursos[[#This Row],[Modelo correcto]],Modelos[[Modelo correcto]:[Aplica para certificación]],4,FALSE),"REVISAR")</f>
        <v>NO</v>
      </c>
    </row>
    <row r="1672" spans="1:9" x14ac:dyDescent="0.25">
      <c r="A1672" s="144" t="s">
        <v>383</v>
      </c>
      <c r="B1672">
        <v>1</v>
      </c>
      <c r="C1672" s="10" t="s">
        <v>1213</v>
      </c>
      <c r="D1672" s="18" t="str">
        <f>+IFERROR(VLOOKUP(Cursos[[#This Row],[Modelo correcto]],Modelos[[Modelo correcto]:[¿En línea?]],2,FALSE),"REVISAR")</f>
        <v>HP</v>
      </c>
      <c r="E1672" s="18" t="str">
        <f>+IFERROR(VLOOKUP(Cursos[[#This Row],[Modelo correcto]],Modelos[[Modelo correcto]:[¿En línea?]],3,FALSE),"REVISAR")</f>
        <v>SÍ</v>
      </c>
      <c r="F1672" s="18" t="str">
        <f>+Cursos[[#This Row],[IS]]&amp;Cursos[[#This Row],[Modelo correcto]]</f>
        <v>CONCEPCION ESTEBAN OREA GONZALEZESD</v>
      </c>
      <c r="G1672" s="18"/>
      <c r="H1672" s="18"/>
      <c r="I1672" s="18" t="str">
        <f>+IFERROR(VLOOKUP(Cursos[[#This Row],[Modelo correcto]],Modelos[[Modelo correcto]:[Aplica para certificación]],4,FALSE),"REVISAR")</f>
        <v>SÍ</v>
      </c>
    </row>
    <row r="1673" spans="1:9" x14ac:dyDescent="0.25">
      <c r="A1673" s="144" t="s">
        <v>383</v>
      </c>
      <c r="B1673">
        <v>1</v>
      </c>
      <c r="C1673" s="10" t="s">
        <v>919</v>
      </c>
      <c r="D1673" s="18" t="str">
        <f>+IFERROR(VLOOKUP(Cursos[[#This Row],[Modelo correcto]],Modelos[[Modelo correcto]:[¿En línea?]],2,FALSE),"REVISAR")</f>
        <v>HP</v>
      </c>
      <c r="E1673" s="18" t="str">
        <f>+IFERROR(VLOOKUP(Cursos[[#This Row],[Modelo correcto]],Modelos[[Modelo correcto]:[¿En línea?]],3,FALSE),"REVISAR")</f>
        <v>SÍ</v>
      </c>
      <c r="F1673" s="18" t="str">
        <f>+Cursos[[#This Row],[IS]]&amp;Cursos[[#This Row],[Modelo correcto]]</f>
        <v>CONCEPCION ESTEBAN OREA GONZALEZHP FutureSmart 4 Firmware WBT</v>
      </c>
      <c r="G1673" s="18"/>
      <c r="H1673" s="18"/>
      <c r="I1673" s="18" t="str">
        <f>+IFERROR(VLOOKUP(Cursos[[#This Row],[Modelo correcto]],Modelos[[Modelo correcto]:[Aplica para certificación]],4,FALSE),"REVISAR")</f>
        <v>SÍ</v>
      </c>
    </row>
    <row r="1674" spans="1:9" x14ac:dyDescent="0.25">
      <c r="A1674" s="144" t="s">
        <v>383</v>
      </c>
      <c r="B1674">
        <v>1</v>
      </c>
      <c r="C1674" s="10" t="s">
        <v>1102</v>
      </c>
      <c r="D1674" s="18" t="str">
        <f>+IFERROR(VLOOKUP(Cursos[[#This Row],[Modelo correcto]],Modelos[[Modelo correcto]:[¿En línea?]],2,FALSE),"REVISAR")</f>
        <v>HP</v>
      </c>
      <c r="E1674" s="18" t="str">
        <f>+IFERROR(VLOOKUP(Cursos[[#This Row],[Modelo correcto]],Modelos[[Modelo correcto]:[¿En línea?]],3,FALSE),"REVISAR")</f>
        <v>SÍ</v>
      </c>
      <c r="F1674" s="18" t="str">
        <f>+Cursos[[#This Row],[IS]]&amp;Cursos[[#This Row],[Modelo correcto]]</f>
        <v>CONCEPCION ESTEBAN OREA GONZALEZHP V3 Universal Print Driver</v>
      </c>
      <c r="G1674" s="18"/>
      <c r="H1674" s="18"/>
      <c r="I1674" s="18" t="str">
        <f>+IFERROR(VLOOKUP(Cursos[[#This Row],[Modelo correcto]],Modelos[[Modelo correcto]:[Aplica para certificación]],4,FALSE),"REVISAR")</f>
        <v>SÍ</v>
      </c>
    </row>
    <row r="1675" spans="1:9" x14ac:dyDescent="0.25">
      <c r="A1675" s="144" t="s">
        <v>383</v>
      </c>
      <c r="B1675">
        <v>1</v>
      </c>
      <c r="C1675" s="63" t="s">
        <v>1101</v>
      </c>
      <c r="D1675" s="18" t="str">
        <f>+IFERROR(VLOOKUP(Cursos[[#This Row],[Modelo correcto]],Modelos[[Modelo correcto]:[¿En línea?]],2,FALSE),"REVISAR")</f>
        <v>HP</v>
      </c>
      <c r="E1675" s="18" t="str">
        <f>+IFERROR(VLOOKUP(Cursos[[#This Row],[Modelo correcto]],Modelos[[Modelo correcto]:[¿En línea?]],3,FALSE),"REVISAR")</f>
        <v>SÍ</v>
      </c>
      <c r="F1675" s="18" t="str">
        <f>+Cursos[[#This Row],[IS]]&amp;Cursos[[#This Row],[Modelo correcto]]</f>
        <v>CONCEPCION ESTEBAN OREA GONZALEZLaserJet Fundamentals Master Course</v>
      </c>
      <c r="G1675" s="18"/>
      <c r="H1675" s="18"/>
      <c r="I1675" s="18" t="str">
        <f>+IFERROR(VLOOKUP(Cursos[[#This Row],[Modelo correcto]],Modelos[[Modelo correcto]:[Aplica para certificación]],4,FALSE),"REVISAR")</f>
        <v>SÍ</v>
      </c>
    </row>
    <row r="1676" spans="1:9" x14ac:dyDescent="0.25">
      <c r="A1676" s="144" t="s">
        <v>383</v>
      </c>
      <c r="B1676">
        <v>1</v>
      </c>
      <c r="C1676" s="10" t="s">
        <v>1167</v>
      </c>
      <c r="D1676" s="18" t="str">
        <f>+IFERROR(VLOOKUP(Cursos[[#This Row],[Modelo correcto]],Modelos[[Modelo correcto]:[¿En línea?]],2,FALSE),"REVISAR")</f>
        <v>HP</v>
      </c>
      <c r="E1676" s="18" t="str">
        <f>+IFERROR(VLOOKUP(Cursos[[#This Row],[Modelo correcto]],Modelos[[Modelo correcto]:[¿En línea?]],3,FALSE),"REVISAR")</f>
        <v>SÍ</v>
      </c>
      <c r="F1676" s="18" t="str">
        <f>+Cursos[[#This Row],[IS]]&amp;Cursos[[#This Row],[Modelo correcto]]</f>
        <v>CONCEPCION ESTEBAN OREA GONZALEZLaserJet Managed A4</v>
      </c>
      <c r="G1676" s="18"/>
      <c r="H1676" s="18"/>
      <c r="I1676" s="18" t="str">
        <f>+IFERROR(VLOOKUP(Cursos[[#This Row],[Modelo correcto]],Modelos[[Modelo correcto]:[Aplica para certificación]],4,FALSE),"REVISAR")</f>
        <v>SÍ</v>
      </c>
    </row>
    <row r="1677" spans="1:9" x14ac:dyDescent="0.25">
      <c r="A1677" s="144" t="s">
        <v>383</v>
      </c>
      <c r="B1677">
        <v>1</v>
      </c>
      <c r="C1677" s="10" t="s">
        <v>1079</v>
      </c>
      <c r="D1677" s="18" t="str">
        <f>+IFERROR(VLOOKUP(Cursos[[#This Row],[Modelo correcto]],Modelos[[Modelo correcto]:[¿En línea?]],2,FALSE),"REVISAR")</f>
        <v>HP</v>
      </c>
      <c r="E1677" s="18" t="str">
        <f>+IFERROR(VLOOKUP(Cursos[[#This Row],[Modelo correcto]],Modelos[[Modelo correcto]:[¿En línea?]],3,FALSE),"REVISAR")</f>
        <v>SÍ</v>
      </c>
      <c r="F1677" s="18" t="str">
        <f>+Cursos[[#This Row],[IS]]&amp;Cursos[[#This Row],[Modelo correcto]]</f>
        <v>CONCEPCION ESTEBAN OREA GONZALEZM304</v>
      </c>
      <c r="G1677" s="18"/>
      <c r="H1677" s="18"/>
      <c r="I1677" s="18" t="str">
        <f>+IFERROR(VLOOKUP(Cursos[[#This Row],[Modelo correcto]],Modelos[[Modelo correcto]:[Aplica para certificación]],4,FALSE),"REVISAR")</f>
        <v>SÍ</v>
      </c>
    </row>
    <row r="1678" spans="1:9" x14ac:dyDescent="0.25">
      <c r="A1678" s="144" t="s">
        <v>383</v>
      </c>
      <c r="B1678">
        <v>1</v>
      </c>
      <c r="C1678" s="10" t="s">
        <v>807</v>
      </c>
      <c r="D1678" s="10" t="str">
        <f>+IFERROR(VLOOKUP(Cursos[[#This Row],[Modelo correcto]],Modelos[[Modelo correcto]:[¿En línea?]],2,FALSE),"REVISAR")</f>
        <v>HP</v>
      </c>
      <c r="E1678" s="10" t="str">
        <f>+IFERROR(VLOOKUP(Cursos[[#This Row],[Modelo correcto]],Modelos[[Modelo correcto]:[¿En línea?]],3,FALSE),"REVISAR")</f>
        <v>SÍ</v>
      </c>
      <c r="F1678" s="18" t="str">
        <f>+Cursos[[#This Row],[IS]]&amp;Cursos[[#This Row],[Modelo correcto]]</f>
        <v>CONCEPCION ESTEBAN OREA GONZALEZM452</v>
      </c>
      <c r="G1678" s="18">
        <v>1</v>
      </c>
      <c r="H1678" s="18"/>
      <c r="I1678" s="18" t="str">
        <f>+IFERROR(VLOOKUP(Cursos[[#This Row],[Modelo correcto]],Modelos[[Modelo correcto]:[Aplica para certificación]],4,FALSE),"REVISAR")</f>
        <v>NO</v>
      </c>
    </row>
    <row r="1679" spans="1:9" x14ac:dyDescent="0.25">
      <c r="A1679" s="144" t="s">
        <v>383</v>
      </c>
      <c r="B1679">
        <v>1</v>
      </c>
      <c r="C1679" s="10" t="s">
        <v>1160</v>
      </c>
      <c r="D1679" s="18" t="str">
        <f>+IFERROR(VLOOKUP(Cursos[[#This Row],[Modelo correcto]],Modelos[[Modelo correcto]:[¿En línea?]],2,FALSE),"REVISAR")</f>
        <v>HP</v>
      </c>
      <c r="E1679" s="18" t="str">
        <f>+IFERROR(VLOOKUP(Cursos[[#This Row],[Modelo correcto]],Modelos[[Modelo correcto]:[¿En línea?]],3,FALSE),"REVISAR")</f>
        <v>SÍ</v>
      </c>
      <c r="F1679" s="18" t="str">
        <f>+Cursos[[#This Row],[IS]]&amp;Cursos[[#This Row],[Modelo correcto]]</f>
        <v>CONCEPCION ESTEBAN OREA GONZALEZM501</v>
      </c>
      <c r="G1679" s="18"/>
      <c r="H1679" s="18"/>
      <c r="I1679" s="18" t="str">
        <f>+IFERROR(VLOOKUP(Cursos[[#This Row],[Modelo correcto]],Modelos[[Modelo correcto]:[Aplica para certificación]],4,FALSE),"REVISAR")</f>
        <v>SÍ</v>
      </c>
    </row>
    <row r="1680" spans="1:9" x14ac:dyDescent="0.25">
      <c r="A1680" s="144" t="s">
        <v>383</v>
      </c>
      <c r="B1680">
        <v>1</v>
      </c>
      <c r="C1680" s="10" t="s">
        <v>1155</v>
      </c>
      <c r="D1680" s="18" t="str">
        <f>+IFERROR(VLOOKUP(Cursos[[#This Row],[Modelo correcto]],Modelos[[Modelo correcto]:[¿En línea?]],2,FALSE),"REVISAR")</f>
        <v>HP</v>
      </c>
      <c r="E1680" s="18" t="str">
        <f>+IFERROR(VLOOKUP(Cursos[[#This Row],[Modelo correcto]],Modelos[[Modelo correcto]:[¿En línea?]],3,FALSE),"REVISAR")</f>
        <v>SÍ</v>
      </c>
      <c r="F1680" s="18" t="str">
        <f>+Cursos[[#This Row],[IS]]&amp;Cursos[[#This Row],[Modelo correcto]]</f>
        <v>CONCEPCION ESTEBAN OREA GONZALEZM507</v>
      </c>
      <c r="G1680" s="18"/>
      <c r="H1680" s="18"/>
      <c r="I1680" s="18" t="str">
        <f>+IFERROR(VLOOKUP(Cursos[[#This Row],[Modelo correcto]],Modelos[[Modelo correcto]:[Aplica para certificación]],4,FALSE),"REVISAR")</f>
        <v>NO</v>
      </c>
    </row>
    <row r="1681" spans="1:9" x14ac:dyDescent="0.25">
      <c r="A1681" s="144" t="s">
        <v>388</v>
      </c>
      <c r="B1681">
        <v>0</v>
      </c>
      <c r="C1681" s="63" t="s">
        <v>775</v>
      </c>
      <c r="D1681" s="10" t="str">
        <f>+IFERROR(VLOOKUP(Cursos[[#This Row],[Modelo correcto]],Modelos[[Modelo correcto]:[¿En línea?]],2,FALSE),"REVISAR")</f>
        <v>LEXMARK</v>
      </c>
      <c r="E1681" s="10" t="str">
        <f>+IFERROR(VLOOKUP(Cursos[[#This Row],[Modelo correcto]],Modelos[[Modelo correcto]:[¿En línea?]],3,FALSE),"REVISAR")</f>
        <v>SÍ</v>
      </c>
      <c r="F1681" s="18" t="str">
        <f>+Cursos[[#This Row],[IS]]&amp;Cursos[[#This Row],[Modelo correcto]]</f>
        <v>FRANCISCO ERNESTO DE LA TORRE ZAMBARAMX522</v>
      </c>
      <c r="G1681" s="18">
        <v>1</v>
      </c>
      <c r="H1681" s="18"/>
      <c r="I1681" s="18" t="str">
        <f>+IFERROR(VLOOKUP(Cursos[[#This Row],[Modelo correcto]],Modelos[[Modelo correcto]:[Aplica para certificación]],4,FALSE),"REVISAR")</f>
        <v>NO</v>
      </c>
    </row>
    <row r="1682" spans="1:9" x14ac:dyDescent="0.25">
      <c r="A1682" s="144" t="s">
        <v>2760</v>
      </c>
      <c r="B1682">
        <v>1</v>
      </c>
      <c r="C1682" s="10" t="s">
        <v>158</v>
      </c>
      <c r="D1682" s="18" t="str">
        <f>+IFERROR(VLOOKUP(Cursos[[#This Row],[Modelo correcto]],Modelos[[Modelo correcto]:[¿En línea?]],2,FALSE),"REVISAR")</f>
        <v>XEROX</v>
      </c>
      <c r="E1682" s="18" t="str">
        <f>+IFERROR(VLOOKUP(Cursos[[#This Row],[Modelo correcto]],Modelos[[Modelo correcto]:[¿En línea?]],3,FALSE),"REVISAR")</f>
        <v>SÍ</v>
      </c>
      <c r="F1682" s="18" t="str">
        <f>+Cursos[[#This Row],[IS]]&amp;Cursos[[#This Row],[Modelo correcto]]</f>
        <v>CARLOS ALBERTO MONTOYA PORTILLOWC58XTA</v>
      </c>
      <c r="G1682" s="18">
        <v>0</v>
      </c>
      <c r="H1682" s="44">
        <v>43922</v>
      </c>
      <c r="I1682" s="18" t="str">
        <f>+IFERROR(VLOOKUP(Cursos[[#This Row],[Modelo correcto]],Modelos[[Modelo correcto]:[Aplica para certificación]],4,FALSE),"REVISAR")</f>
        <v>NO</v>
      </c>
    </row>
    <row r="1683" spans="1:9" x14ac:dyDescent="0.25">
      <c r="A1683" s="144" t="s">
        <v>383</v>
      </c>
      <c r="B1683">
        <v>1</v>
      </c>
      <c r="C1683" s="10" t="s">
        <v>808</v>
      </c>
      <c r="D1683" s="10" t="str">
        <f>+IFERROR(VLOOKUP(Cursos[[#This Row],[Modelo correcto]],Modelos[[Modelo correcto]:[¿En línea?]],2,FALSE),"REVISAR")</f>
        <v>HP</v>
      </c>
      <c r="E1683" s="10" t="str">
        <f>+IFERROR(VLOOKUP(Cursos[[#This Row],[Modelo correcto]],Modelos[[Modelo correcto]:[¿En línea?]],3,FALSE),"REVISAR")</f>
        <v>SÍ</v>
      </c>
      <c r="F1683" s="18" t="str">
        <f>+Cursos[[#This Row],[IS]]&amp;Cursos[[#This Row],[Modelo correcto]]</f>
        <v>CONCEPCION ESTEBAN OREA GONZALEZM527</v>
      </c>
      <c r="G1683" s="18">
        <v>1</v>
      </c>
      <c r="H1683" s="18"/>
      <c r="I1683" s="18" t="str">
        <f>+IFERROR(VLOOKUP(Cursos[[#This Row],[Modelo correcto]],Modelos[[Modelo correcto]:[Aplica para certificación]],4,FALSE),"REVISAR")</f>
        <v>NO</v>
      </c>
    </row>
    <row r="1684" spans="1:9" x14ac:dyDescent="0.25">
      <c r="A1684" s="144" t="s">
        <v>383</v>
      </c>
      <c r="B1684">
        <v>1</v>
      </c>
      <c r="C1684" s="10" t="s">
        <v>810</v>
      </c>
      <c r="D1684" s="10" t="str">
        <f>+IFERROR(VLOOKUP(Cursos[[#This Row],[Modelo correcto]],Modelos[[Modelo correcto]:[¿En línea?]],2,FALSE),"REVISAR")</f>
        <v>HP</v>
      </c>
      <c r="E1684" s="10" t="str">
        <f>+IFERROR(VLOOKUP(Cursos[[#This Row],[Modelo correcto]],Modelos[[Modelo correcto]:[¿En línea?]],3,FALSE),"REVISAR")</f>
        <v>SÍ</v>
      </c>
      <c r="F1684" s="18" t="str">
        <f>+Cursos[[#This Row],[IS]]&amp;Cursos[[#This Row],[Modelo correcto]]</f>
        <v>CONCEPCION ESTEBAN OREA GONZALEZM577</v>
      </c>
      <c r="G1684" s="18">
        <v>1</v>
      </c>
      <c r="H1684" s="18"/>
      <c r="I1684" s="18" t="str">
        <f>+IFERROR(VLOOKUP(Cursos[[#This Row],[Modelo correcto]],Modelos[[Modelo correcto]:[Aplica para certificación]],4,FALSE),"REVISAR")</f>
        <v>NO</v>
      </c>
    </row>
    <row r="1685" spans="1:9" x14ac:dyDescent="0.25">
      <c r="A1685" s="144" t="s">
        <v>388</v>
      </c>
      <c r="B1685">
        <v>0</v>
      </c>
      <c r="C1685" s="10" t="s">
        <v>936</v>
      </c>
      <c r="D1685" s="10" t="str">
        <f>+IFERROR(VLOOKUP(Cursos[[#This Row],[Modelo correcto]],Modelos[[Modelo correcto]:[¿En línea?]],2,FALSE),"REVISAR")</f>
        <v>SAMSUNG</v>
      </c>
      <c r="E1685" s="10" t="str">
        <f>+IFERROR(VLOOKUP(Cursos[[#This Row],[Modelo correcto]],Modelos[[Modelo correcto]:[¿En línea?]],3,FALSE),"REVISAR")</f>
        <v>SÍ</v>
      </c>
      <c r="F1685" s="18" t="str">
        <f>+Cursos[[#This Row],[IS]]&amp;Cursos[[#This Row],[Modelo correcto]]</f>
        <v>FRANCISCO ERNESTO DE LA TORRE ZAMBARASL K330</v>
      </c>
      <c r="G1685" s="18">
        <v>1</v>
      </c>
      <c r="H1685" s="18"/>
      <c r="I1685" s="18" t="str">
        <f>+IFERROR(VLOOKUP(Cursos[[#This Row],[Modelo correcto]],Modelos[[Modelo correcto]:[Aplica para certificación]],4,FALSE),"REVISAR")</f>
        <v>NO</v>
      </c>
    </row>
    <row r="1686" spans="1:9" x14ac:dyDescent="0.25">
      <c r="A1686" s="144" t="s">
        <v>388</v>
      </c>
      <c r="B1686">
        <v>1</v>
      </c>
      <c r="C1686" s="10" t="s">
        <v>812</v>
      </c>
      <c r="D1686" s="10" t="str">
        <f>+IFERROR(VLOOKUP(Cursos[[#This Row],[Modelo correcto]],Modelos[[Modelo correcto]:[¿En línea?]],2,FALSE),"REVISAR")</f>
        <v>SAMSUNG</v>
      </c>
      <c r="E1686" s="10" t="str">
        <f>+IFERROR(VLOOKUP(Cursos[[#This Row],[Modelo correcto]],Modelos[[Modelo correcto]:[¿En línea?]],3,FALSE),"REVISAR")</f>
        <v>SÍ</v>
      </c>
      <c r="F1686" s="18" t="str">
        <f>+Cursos[[#This Row],[IS]]&amp;Cursos[[#This Row],[Modelo correcto]]</f>
        <v>FRANCISCO ERNESTO DE LA TORRE ZAMBARASL M4072</v>
      </c>
      <c r="G1686" s="18">
        <v>1</v>
      </c>
      <c r="H1686" s="18"/>
      <c r="I1686" s="18" t="str">
        <f>+IFERROR(VLOOKUP(Cursos[[#This Row],[Modelo correcto]],Modelos[[Modelo correcto]:[Aplica para certificación]],4,FALSE),"REVISAR")</f>
        <v>NO</v>
      </c>
    </row>
    <row r="1687" spans="1:9" x14ac:dyDescent="0.25">
      <c r="A1687" s="144" t="s">
        <v>388</v>
      </c>
      <c r="B1687">
        <v>1</v>
      </c>
      <c r="C1687" s="10" t="s">
        <v>788</v>
      </c>
      <c r="D1687" s="10" t="str">
        <f>+IFERROR(VLOOKUP(Cursos[[#This Row],[Modelo correcto]],Modelos[[Modelo correcto]:[¿En línea?]],2,FALSE),"REVISAR")</f>
        <v>SAMSUNG</v>
      </c>
      <c r="E1687" s="10" t="str">
        <f>+IFERROR(VLOOKUP(Cursos[[#This Row],[Modelo correcto]],Modelos[[Modelo correcto]:[¿En línea?]],3,FALSE),"REVISAR")</f>
        <v>SÍ</v>
      </c>
      <c r="F1687" s="18" t="str">
        <f>+Cursos[[#This Row],[IS]]&amp;Cursos[[#This Row],[Modelo correcto]]</f>
        <v>FRANCISCO ERNESTO DE LA TORRE ZAMBARASL M4580</v>
      </c>
      <c r="G1687" s="18">
        <v>1</v>
      </c>
      <c r="H1687" s="18"/>
      <c r="I1687" s="18" t="str">
        <f>+IFERROR(VLOOKUP(Cursos[[#This Row],[Modelo correcto]],Modelos[[Modelo correcto]:[Aplica para certificación]],4,FALSE),"REVISAR")</f>
        <v>NO</v>
      </c>
    </row>
    <row r="1688" spans="1:9" x14ac:dyDescent="0.25">
      <c r="A1688" s="144" t="s">
        <v>388</v>
      </c>
      <c r="B1688">
        <v>1</v>
      </c>
      <c r="C1688" s="10" t="s">
        <v>831</v>
      </c>
      <c r="D1688" s="10" t="str">
        <f>+IFERROR(VLOOKUP(Cursos[[#This Row],[Modelo correcto]],Modelos[[Modelo correcto]:[¿En línea?]],2,FALSE),"REVISAR")</f>
        <v>SAMSUNG</v>
      </c>
      <c r="E1688" s="10" t="str">
        <f>+IFERROR(VLOOKUP(Cursos[[#This Row],[Modelo correcto]],Modelos[[Modelo correcto]:[¿En línea?]],3,FALSE),"REVISAR")</f>
        <v>SÍ</v>
      </c>
      <c r="F1688" s="18" t="str">
        <f>+Cursos[[#This Row],[IS]]&amp;Cursos[[#This Row],[Modelo correcto]]</f>
        <v>FRANCISCO ERNESTO DE LA TORRE ZAMBARASL M5370</v>
      </c>
      <c r="G1688" s="18">
        <v>1</v>
      </c>
      <c r="H1688" s="18"/>
      <c r="I1688" s="18" t="str">
        <f>+IFERROR(VLOOKUP(Cursos[[#This Row],[Modelo correcto]],Modelos[[Modelo correcto]:[Aplica para certificación]],4,FALSE),"REVISAR")</f>
        <v>NO</v>
      </c>
    </row>
    <row r="1689" spans="1:9" x14ac:dyDescent="0.25">
      <c r="A1689" s="144" t="s">
        <v>388</v>
      </c>
      <c r="B1689">
        <v>1</v>
      </c>
      <c r="C1689" s="10" t="s">
        <v>861</v>
      </c>
      <c r="D1689" s="10" t="str">
        <f>+IFERROR(VLOOKUP(Cursos[[#This Row],[Modelo correcto]],Modelos[[Modelo correcto]:[¿En línea?]],2,FALSE),"REVISAR")</f>
        <v>SAMSUNG</v>
      </c>
      <c r="E1689" s="10" t="str">
        <f>+IFERROR(VLOOKUP(Cursos[[#This Row],[Modelo correcto]],Modelos[[Modelo correcto]:[¿En línea?]],3,FALSE),"REVISAR")</f>
        <v>SÍ</v>
      </c>
      <c r="F1689" s="18" t="str">
        <f>+Cursos[[#This Row],[IS]]&amp;Cursos[[#This Row],[Modelo correcto]]</f>
        <v>FRANCISCO ERNESTO DE LA TORRE ZAMBARASL X4300</v>
      </c>
      <c r="G1689" s="18">
        <v>1</v>
      </c>
      <c r="H1689" s="18"/>
      <c r="I1689" s="18" t="str">
        <f>+IFERROR(VLOOKUP(Cursos[[#This Row],[Modelo correcto]],Modelos[[Modelo correcto]:[Aplica para certificación]],4,FALSE),"REVISAR")</f>
        <v>NO</v>
      </c>
    </row>
    <row r="1690" spans="1:9" x14ac:dyDescent="0.25">
      <c r="A1690" s="144" t="s">
        <v>388</v>
      </c>
      <c r="B1690">
        <v>1</v>
      </c>
      <c r="C1690" s="10" t="s">
        <v>824</v>
      </c>
      <c r="D1690" s="10" t="str">
        <f>+IFERROR(VLOOKUP(Cursos[[#This Row],[Modelo correcto]],Modelos[[Modelo correcto]:[¿En línea?]],2,FALSE),"REVISAR")</f>
        <v>LEXMARK</v>
      </c>
      <c r="E1690" s="10" t="str">
        <f>+IFERROR(VLOOKUP(Cursos[[#This Row],[Modelo correcto]],Modelos[[Modelo correcto]:[¿En línea?]],3,FALSE),"REVISAR")</f>
        <v>SÍ</v>
      </c>
      <c r="F1690" s="18" t="str">
        <f>+Cursos[[#This Row],[IS]]&amp;Cursos[[#This Row],[Modelo correcto]]</f>
        <v>FRANCISCO ERNESTO DE LA TORRE ZAMBARAX464</v>
      </c>
      <c r="G1690" s="18">
        <v>1</v>
      </c>
      <c r="H1690" s="18"/>
      <c r="I1690" s="18" t="str">
        <f>+IFERROR(VLOOKUP(Cursos[[#This Row],[Modelo correcto]],Modelos[[Modelo correcto]:[Aplica para certificación]],4,FALSE),"REVISAR")</f>
        <v>NO</v>
      </c>
    </row>
    <row r="1691" spans="1:9" x14ac:dyDescent="0.25">
      <c r="A1691" s="144" t="s">
        <v>388</v>
      </c>
      <c r="B1691">
        <v>1</v>
      </c>
      <c r="C1691" s="10" t="s">
        <v>856</v>
      </c>
      <c r="D1691" s="10" t="str">
        <f>+IFERROR(VLOOKUP(Cursos[[#This Row],[Modelo correcto]],Modelos[[Modelo correcto]:[¿En línea?]],2,FALSE),"REVISAR")</f>
        <v>LEXMARK</v>
      </c>
      <c r="E1691" s="10" t="str">
        <f>+IFERROR(VLOOKUP(Cursos[[#This Row],[Modelo correcto]],Modelos[[Modelo correcto]:[¿En línea?]],3,FALSE),"REVISAR")</f>
        <v>SÍ</v>
      </c>
      <c r="F1691" s="18" t="str">
        <f>+Cursos[[#This Row],[IS]]&amp;Cursos[[#This Row],[Modelo correcto]]</f>
        <v>FRANCISCO ERNESTO DE LA TORRE ZAMBARAX654</v>
      </c>
      <c r="G1691" s="18">
        <v>1</v>
      </c>
      <c r="H1691" s="18"/>
      <c r="I1691" s="18" t="str">
        <f>+IFERROR(VLOOKUP(Cursos[[#This Row],[Modelo correcto]],Modelos[[Modelo correcto]:[Aplica para certificación]],4,FALSE),"REVISAR")</f>
        <v>NO</v>
      </c>
    </row>
    <row r="1692" spans="1:9" x14ac:dyDescent="0.25">
      <c r="A1692" s="144" t="s">
        <v>388</v>
      </c>
      <c r="B1692">
        <v>1</v>
      </c>
      <c r="C1692" s="10" t="s">
        <v>826</v>
      </c>
      <c r="D1692" s="10" t="str">
        <f>+IFERROR(VLOOKUP(Cursos[[#This Row],[Modelo correcto]],Modelos[[Modelo correcto]:[¿En línea?]],2,FALSE),"REVISAR")</f>
        <v>LEXMARK</v>
      </c>
      <c r="E1692" s="10" t="str">
        <f>+IFERROR(VLOOKUP(Cursos[[#This Row],[Modelo correcto]],Modelos[[Modelo correcto]:[¿En línea?]],3,FALSE),"REVISAR")</f>
        <v>SÍ</v>
      </c>
      <c r="F1692" s="18" t="str">
        <f>+Cursos[[#This Row],[IS]]&amp;Cursos[[#This Row],[Modelo correcto]]</f>
        <v>FRANCISCO ERNESTO DE LA TORRE ZAMBARAX748</v>
      </c>
      <c r="G1692" s="18">
        <v>1</v>
      </c>
      <c r="H1692" s="18"/>
      <c r="I1692" s="18" t="str">
        <f>+IFERROR(VLOOKUP(Cursos[[#This Row],[Modelo correcto]],Modelos[[Modelo correcto]:[Aplica para certificación]],4,FALSE),"REVISAR")</f>
        <v>NO</v>
      </c>
    </row>
    <row r="1693" spans="1:9" x14ac:dyDescent="0.25">
      <c r="A1693" s="144" t="s">
        <v>388</v>
      </c>
      <c r="B1693">
        <v>1</v>
      </c>
      <c r="C1693" s="10" t="s">
        <v>827</v>
      </c>
      <c r="D1693" s="10" t="str">
        <f>+IFERROR(VLOOKUP(Cursos[[#This Row],[Modelo correcto]],Modelos[[Modelo correcto]:[¿En línea?]],2,FALSE),"REVISAR")</f>
        <v>LEXMARK</v>
      </c>
      <c r="E1693" s="10" t="str">
        <f>+IFERROR(VLOOKUP(Cursos[[#This Row],[Modelo correcto]],Modelos[[Modelo correcto]:[¿En línea?]],3,FALSE),"REVISAR")</f>
        <v>SÍ</v>
      </c>
      <c r="F1693" s="18" t="str">
        <f>+Cursos[[#This Row],[IS]]&amp;Cursos[[#This Row],[Modelo correcto]]</f>
        <v>FRANCISCO ERNESTO DE LA TORRE ZAMBARAX860</v>
      </c>
      <c r="G1693" s="18">
        <v>1</v>
      </c>
      <c r="H1693" s="18"/>
      <c r="I1693" s="18" t="str">
        <f>+IFERROR(VLOOKUP(Cursos[[#This Row],[Modelo correcto]],Modelos[[Modelo correcto]:[Aplica para certificación]],4,FALSE),"REVISAR")</f>
        <v>NO</v>
      </c>
    </row>
    <row r="1694" spans="1:9" x14ac:dyDescent="0.25">
      <c r="A1694" s="144" t="s">
        <v>388</v>
      </c>
      <c r="B1694">
        <v>1</v>
      </c>
      <c r="C1694" s="10" t="s">
        <v>828</v>
      </c>
      <c r="D1694" s="10" t="str">
        <f>+IFERROR(VLOOKUP(Cursos[[#This Row],[Modelo correcto]],Modelos[[Modelo correcto]:[¿En línea?]],2,FALSE),"REVISAR")</f>
        <v>LEXMARK</v>
      </c>
      <c r="E1694" s="10" t="str">
        <f>+IFERROR(VLOOKUP(Cursos[[#This Row],[Modelo correcto]],Modelos[[Modelo correcto]:[¿En línea?]],3,FALSE),"REVISAR")</f>
        <v>SÍ</v>
      </c>
      <c r="F1694" s="18" t="str">
        <f>+Cursos[[#This Row],[IS]]&amp;Cursos[[#This Row],[Modelo correcto]]</f>
        <v>FRANCISCO ERNESTO DE LA TORRE ZAMBARAX950</v>
      </c>
      <c r="G1694" s="18">
        <v>1</v>
      </c>
      <c r="H1694" s="18"/>
      <c r="I1694" s="18" t="str">
        <f>+IFERROR(VLOOKUP(Cursos[[#This Row],[Modelo correcto]],Modelos[[Modelo correcto]:[Aplica para certificación]],4,FALSE),"REVISAR")</f>
        <v>NO</v>
      </c>
    </row>
    <row r="1695" spans="1:9" x14ac:dyDescent="0.25">
      <c r="A1695" s="144" t="s">
        <v>388</v>
      </c>
      <c r="B1695">
        <v>1</v>
      </c>
      <c r="C1695" s="10" t="s">
        <v>829</v>
      </c>
      <c r="D1695" s="10" t="str">
        <f>+IFERROR(VLOOKUP(Cursos[[#This Row],[Modelo correcto]],Modelos[[Modelo correcto]:[¿En línea?]],2,FALSE),"REVISAR")</f>
        <v>LEXMARK</v>
      </c>
      <c r="E1695" s="10" t="str">
        <f>+IFERROR(VLOOKUP(Cursos[[#This Row],[Modelo correcto]],Modelos[[Modelo correcto]:[¿En línea?]],3,FALSE),"REVISAR")</f>
        <v>SÍ</v>
      </c>
      <c r="F1695" s="18" t="str">
        <f>+Cursos[[#This Row],[IS]]&amp;Cursos[[#This Row],[Modelo correcto]]</f>
        <v>FRANCISCO ERNESTO DE LA TORRE ZAMBARAXM3150</v>
      </c>
      <c r="G1695" s="18">
        <v>1</v>
      </c>
      <c r="H1695" s="18"/>
      <c r="I1695" s="18" t="str">
        <f>+IFERROR(VLOOKUP(Cursos[[#This Row],[Modelo correcto]],Modelos[[Modelo correcto]:[Aplica para certificación]],4,FALSE),"REVISAR")</f>
        <v>NO</v>
      </c>
    </row>
    <row r="1696" spans="1:9" x14ac:dyDescent="0.25">
      <c r="A1696" s="144" t="s">
        <v>388</v>
      </c>
      <c r="B1696">
        <v>1</v>
      </c>
      <c r="C1696" s="10" t="s">
        <v>830</v>
      </c>
      <c r="D1696" s="10" t="str">
        <f>+IFERROR(VLOOKUP(Cursos[[#This Row],[Modelo correcto]],Modelos[[Modelo correcto]:[¿En línea?]],2,FALSE),"REVISAR")</f>
        <v>LEXMARK</v>
      </c>
      <c r="E1696" s="10" t="str">
        <f>+IFERROR(VLOOKUP(Cursos[[#This Row],[Modelo correcto]],Modelos[[Modelo correcto]:[¿En línea?]],3,FALSE),"REVISAR")</f>
        <v>SÍ</v>
      </c>
      <c r="F1696" s="18" t="str">
        <f>+Cursos[[#This Row],[IS]]&amp;Cursos[[#This Row],[Modelo correcto]]</f>
        <v>FRANCISCO ERNESTO DE LA TORRE ZAMBARAXM5163</v>
      </c>
      <c r="G1696" s="18">
        <v>1</v>
      </c>
      <c r="H1696" s="18"/>
      <c r="I1696" s="18" t="str">
        <f>+IFERROR(VLOOKUP(Cursos[[#This Row],[Modelo correcto]],Modelos[[Modelo correcto]:[Aplica para certificación]],4,FALSE),"REVISAR")</f>
        <v>NO</v>
      </c>
    </row>
    <row r="1697" spans="1:9" x14ac:dyDescent="0.25">
      <c r="A1697" s="144" t="s">
        <v>2760</v>
      </c>
      <c r="B1697">
        <v>1</v>
      </c>
      <c r="C1697" s="10" t="s">
        <v>41</v>
      </c>
      <c r="D1697" s="18" t="str">
        <f>+IFERROR(VLOOKUP(Cursos[[#This Row],[Modelo correcto]],Modelos[[Modelo correcto]:[¿En línea?]],2,FALSE),"REVISAR")</f>
        <v>XEROX</v>
      </c>
      <c r="E1697" s="18" t="str">
        <f>+IFERROR(VLOOKUP(Cursos[[#This Row],[Modelo correcto]],Modelos[[Modelo correcto]:[¿En línea?]],3,FALSE),"REVISAR")</f>
        <v>SÍ</v>
      </c>
      <c r="F1697" s="18" t="str">
        <f>+Cursos[[#This Row],[IS]]&amp;Cursos[[#This Row],[Modelo correcto]]</f>
        <v>CARLOS ALBERTO MONTOYA PORTILLOWC79XTA</v>
      </c>
      <c r="G1697" s="18">
        <v>0</v>
      </c>
      <c r="H1697" s="44">
        <v>43922</v>
      </c>
      <c r="I1697" s="18" t="str">
        <f>+IFERROR(VLOOKUP(Cursos[[#This Row],[Modelo correcto]],Modelos[[Modelo correcto]:[Aplica para certificación]],4,FALSE),"REVISAR")</f>
        <v>NO</v>
      </c>
    </row>
    <row r="1698" spans="1:9" x14ac:dyDescent="0.25">
      <c r="A1698" s="144" t="s">
        <v>2760</v>
      </c>
      <c r="B1698">
        <v>1</v>
      </c>
      <c r="C1698" s="10" t="s">
        <v>75</v>
      </c>
      <c r="D1698" s="18" t="str">
        <f>+IFERROR(VLOOKUP(Cursos[[#This Row],[Modelo correcto]],Modelos[[Modelo correcto]:[¿En línea?]],2,FALSE),"REVISAR")</f>
        <v>XEROX</v>
      </c>
      <c r="E1698" s="18" t="str">
        <f>+IFERROR(VLOOKUP(Cursos[[#This Row],[Modelo correcto]],Modelos[[Modelo correcto]:[¿En línea?]],3,FALSE),"REVISAR")</f>
        <v>SÍ</v>
      </c>
      <c r="F1698" s="18" t="str">
        <f>+Cursos[[#This Row],[IS]]&amp;Cursos[[#This Row],[Modelo correcto]]</f>
        <v>CARLOS ALBERTO MONTOYA PORTILLOXB21XTA</v>
      </c>
      <c r="G1698" s="18">
        <v>1</v>
      </c>
      <c r="H1698" s="19">
        <v>43922</v>
      </c>
      <c r="I1698" s="18" t="str">
        <f>+IFERROR(VLOOKUP(Cursos[[#This Row],[Modelo correcto]],Modelos[[Modelo correcto]:[Aplica para certificación]],4,FALSE),"REVISAR")</f>
        <v>SÍ</v>
      </c>
    </row>
    <row r="1699" spans="1:9" x14ac:dyDescent="0.25">
      <c r="A1699" s="144" t="s">
        <v>2760</v>
      </c>
      <c r="B1699">
        <v>1</v>
      </c>
      <c r="C1699" s="10" t="s">
        <v>267</v>
      </c>
      <c r="D1699" s="18" t="str">
        <f>+IFERROR(VLOOKUP(Cursos[[#This Row],[Modelo correcto]],Modelos[[Modelo correcto]:[¿En línea?]],2,FALSE),"REVISAR")</f>
        <v>XEROX</v>
      </c>
      <c r="E1699" s="18" t="str">
        <f>+IFERROR(VLOOKUP(Cursos[[#This Row],[Modelo correcto]],Modelos[[Modelo correcto]:[¿En línea?]],3,FALSE),"REVISAR")</f>
        <v>SÍ</v>
      </c>
      <c r="F1699" s="18" t="str">
        <f>+Cursos[[#This Row],[IS]]&amp;Cursos[[#This Row],[Modelo correcto]]</f>
        <v>CARLOS ALBERTO MONTOYA PORTILLOXC550A</v>
      </c>
      <c r="G1699" s="18">
        <v>1</v>
      </c>
      <c r="H1699" s="19">
        <v>43831</v>
      </c>
      <c r="I1699" s="18" t="str">
        <f>+IFERROR(VLOOKUP(Cursos[[#This Row],[Modelo correcto]],Modelos[[Modelo correcto]:[Aplica para certificación]],4,FALSE),"REVISAR")</f>
        <v>SÍ</v>
      </c>
    </row>
    <row r="1700" spans="1:9" x14ac:dyDescent="0.25">
      <c r="A1700" s="144" t="s">
        <v>2760</v>
      </c>
      <c r="B1700">
        <v>1</v>
      </c>
      <c r="C1700" s="63" t="s">
        <v>269</v>
      </c>
      <c r="D1700" s="18" t="str">
        <f>+IFERROR(VLOOKUP(Cursos[[#This Row],[Modelo correcto]],Modelos[[Modelo correcto]:[¿En línea?]],2,FALSE),"REVISAR")</f>
        <v>XEROX</v>
      </c>
      <c r="E1700" s="18" t="str">
        <f>+IFERROR(VLOOKUP(Cursos[[#This Row],[Modelo correcto]],Modelos[[Modelo correcto]:[¿En línea?]],3,FALSE),"REVISAR")</f>
        <v>SÍ</v>
      </c>
      <c r="F1700" s="18" t="str">
        <f>+Cursos[[#This Row],[IS]]&amp;Cursos[[#This Row],[Modelo correcto]]</f>
        <v>CARLOS ALBERTO MONTOYA PORTILLOXC70XTA</v>
      </c>
      <c r="G1700" s="18">
        <v>1</v>
      </c>
      <c r="H1700" s="19">
        <v>43831</v>
      </c>
      <c r="I1700" s="18" t="str">
        <f>+IFERROR(VLOOKUP(Cursos[[#This Row],[Modelo correcto]],Modelos[[Modelo correcto]:[Aplica para certificación]],4,FALSE),"REVISAR")</f>
        <v>SÍ</v>
      </c>
    </row>
    <row r="1701" spans="1:9" x14ac:dyDescent="0.25">
      <c r="A1701" s="144" t="s">
        <v>2760</v>
      </c>
      <c r="B1701">
        <v>1</v>
      </c>
      <c r="C1701" s="10" t="s">
        <v>296</v>
      </c>
      <c r="D1701" s="18" t="str">
        <f>+IFERROR(VLOOKUP(Cursos[[#This Row],[Modelo correcto]],Modelos[[Modelo correcto]:[¿En línea?]],2,FALSE),"REVISAR")</f>
        <v>XEROX</v>
      </c>
      <c r="E1701" s="18" t="str">
        <f>+IFERROR(VLOOKUP(Cursos[[#This Row],[Modelo correcto]],Modelos[[Modelo correcto]:[¿En línea?]],3,FALSE),"REVISAR")</f>
        <v>SÍ</v>
      </c>
      <c r="F1701" s="18" t="str">
        <f>+Cursos[[#This Row],[IS]]&amp;Cursos[[#This Row],[Modelo correcto]]</f>
        <v>CARLOS ALBERTO MONTOYA PORTILLOINSNTFR</v>
      </c>
      <c r="G1701" s="18">
        <v>1</v>
      </c>
      <c r="H1701" s="19">
        <v>43952</v>
      </c>
      <c r="I1701" s="18" t="str">
        <f>+IFERROR(VLOOKUP(Cursos[[#This Row],[Modelo correcto]],Modelos[[Modelo correcto]:[Aplica para certificación]],4,FALSE),"REVISAR")</f>
        <v>SÍ</v>
      </c>
    </row>
    <row r="1702" spans="1:9" x14ac:dyDescent="0.25">
      <c r="A1702" s="144" t="s">
        <v>2760</v>
      </c>
      <c r="B1702">
        <v>1</v>
      </c>
      <c r="C1702" s="10" t="s">
        <v>141</v>
      </c>
      <c r="D1702" s="18" t="str">
        <f>+IFERROR(VLOOKUP(Cursos[[#This Row],[Modelo correcto]],Modelos[[Modelo correcto]:[¿En línea?]],2,FALSE),"REVISAR")</f>
        <v>XEROX</v>
      </c>
      <c r="E1702" s="18" t="str">
        <f>+IFERROR(VLOOKUP(Cursos[[#This Row],[Modelo correcto]],Modelos[[Modelo correcto]:[¿En línea?]],3,FALSE),"REVISAR")</f>
        <v>SÍ</v>
      </c>
      <c r="F1702" s="18" t="str">
        <f>+Cursos[[#This Row],[IS]]&amp;Cursos[[#This Row],[Modelo correcto]]</f>
        <v>CARLOS ALBERTO MONTOYA PORTILLOXB10TPS</v>
      </c>
      <c r="G1702" s="18">
        <v>0</v>
      </c>
      <c r="H1702" s="19">
        <v>43952</v>
      </c>
      <c r="I1702" s="18" t="str">
        <f>+IFERROR(VLOOKUP(Cursos[[#This Row],[Modelo correcto]],Modelos[[Modelo correcto]:[Aplica para certificación]],4,FALSE),"REVISAR")</f>
        <v>SÍ</v>
      </c>
    </row>
    <row r="1703" spans="1:9" x14ac:dyDescent="0.25">
      <c r="A1703" s="144" t="s">
        <v>2760</v>
      </c>
      <c r="B1703">
        <v>1</v>
      </c>
      <c r="C1703" s="10" t="s">
        <v>217</v>
      </c>
      <c r="D1703" s="18" t="str">
        <f>+IFERROR(VLOOKUP(Cursos[[#This Row],[Modelo correcto]],Modelos[[Modelo correcto]:[¿En línea?]],2,FALSE),"REVISAR")</f>
        <v>XEROX</v>
      </c>
      <c r="E1703" s="18" t="str">
        <f>+IFERROR(VLOOKUP(Cursos[[#This Row],[Modelo correcto]],Modelos[[Modelo correcto]:[¿En línea?]],3,FALSE),"REVISAR")</f>
        <v>SÍ</v>
      </c>
      <c r="F1703" s="18" t="str">
        <f>+Cursos[[#This Row],[IS]]&amp;Cursos[[#This Row],[Modelo correcto]]</f>
        <v>CARLOS ALBERTO MONTOYA PORTILLOV80PCSE</v>
      </c>
      <c r="G1703" s="18">
        <v>1</v>
      </c>
      <c r="H1703" s="19">
        <v>43952</v>
      </c>
      <c r="I1703" s="18" t="str">
        <f>+IFERROR(VLOOKUP(Cursos[[#This Row],[Modelo correcto]],Modelos[[Modelo correcto]:[Aplica para certificación]],4,FALSE),"REVISAR")</f>
        <v>NO</v>
      </c>
    </row>
    <row r="1704" spans="1:9" x14ac:dyDescent="0.25">
      <c r="A1704" s="144" t="s">
        <v>2760</v>
      </c>
      <c r="B1704">
        <v>1</v>
      </c>
      <c r="C1704" s="10" t="s">
        <v>234</v>
      </c>
      <c r="D1704" s="18" t="str">
        <f>+IFERROR(VLOOKUP(Cursos[[#This Row],[Modelo correcto]],Modelos[[Modelo correcto]:[¿En línea?]],2,FALSE),"REVISAR")</f>
        <v>XEROX</v>
      </c>
      <c r="E1704" s="18" t="str">
        <f>+IFERROR(VLOOKUP(Cursos[[#This Row],[Modelo correcto]],Modelos[[Modelo correcto]:[¿En línea?]],3,FALSE),"REVISAR")</f>
        <v>SÍ</v>
      </c>
      <c r="F1704" s="18" t="str">
        <f>+Cursos[[#This Row],[IS]]&amp;Cursos[[#This Row],[Modelo correcto]]</f>
        <v>CARLOS ALBERTO MONTOYA PORTILLOCD136</v>
      </c>
      <c r="G1704" s="18">
        <v>0</v>
      </c>
      <c r="H1704" s="19">
        <v>43952</v>
      </c>
      <c r="I1704" s="18" t="str">
        <f>+IFERROR(VLOOKUP(Cursos[[#This Row],[Modelo correcto]],Modelos[[Modelo correcto]:[Aplica para certificación]],4,FALSE),"REVISAR")</f>
        <v>NO</v>
      </c>
    </row>
    <row r="1705" spans="1:9" x14ac:dyDescent="0.25">
      <c r="A1705" s="144" t="s">
        <v>2760</v>
      </c>
      <c r="B1705">
        <v>1</v>
      </c>
      <c r="C1705" s="10" t="s">
        <v>127</v>
      </c>
      <c r="D1705" s="18" t="str">
        <f>+IFERROR(VLOOKUP(Cursos[[#This Row],[Modelo correcto]],Modelos[[Modelo correcto]:[¿En línea?]],2,FALSE),"REVISAR")</f>
        <v>XEROX</v>
      </c>
      <c r="E1705" s="18" t="str">
        <f>+IFERROR(VLOOKUP(Cursos[[#This Row],[Modelo correcto]],Modelos[[Modelo correcto]:[¿En línea?]],3,FALSE),"REVISAR")</f>
        <v>SÍ</v>
      </c>
      <c r="F1705" s="18" t="str">
        <f>+Cursos[[#This Row],[IS]]&amp;Cursos[[#This Row],[Modelo correcto]]</f>
        <v>CARLOS ALBERTO MONTOYA PORTILLO6140XTA</v>
      </c>
      <c r="G1705" s="18">
        <v>0</v>
      </c>
      <c r="H1705" s="19">
        <v>43952</v>
      </c>
      <c r="I1705" s="18" t="str">
        <f>+IFERROR(VLOOKUP(Cursos[[#This Row],[Modelo correcto]],Modelos[[Modelo correcto]:[Aplica para certificación]],4,FALSE),"REVISAR")</f>
        <v>NO</v>
      </c>
    </row>
    <row r="1706" spans="1:9" x14ac:dyDescent="0.25">
      <c r="A1706" s="144" t="s">
        <v>2760</v>
      </c>
      <c r="B1706">
        <v>1</v>
      </c>
      <c r="C1706" s="10" t="s">
        <v>174</v>
      </c>
      <c r="D1706" s="18" t="str">
        <f>+IFERROR(VLOOKUP(Cursos[[#This Row],[Modelo correcto]],Modelos[[Modelo correcto]:[¿En línea?]],2,FALSE),"REVISAR")</f>
        <v>XEROX</v>
      </c>
      <c r="E1706" s="18" t="str">
        <f>+IFERROR(VLOOKUP(Cursos[[#This Row],[Modelo correcto]],Modelos[[Modelo correcto]:[¿En línea?]],3,FALSE),"REVISAR")</f>
        <v>SÍ</v>
      </c>
      <c r="F1706" s="18" t="str">
        <f>+Cursos[[#This Row],[IS]]&amp;Cursos[[#This Row],[Modelo correcto]]</f>
        <v>CARLOS ALBERTO MONTOYA PORTILLO6140ASP</v>
      </c>
      <c r="G1706" s="18">
        <v>0</v>
      </c>
      <c r="H1706" s="19">
        <v>43952</v>
      </c>
      <c r="I1706" s="18" t="str">
        <f>+IFERROR(VLOOKUP(Cursos[[#This Row],[Modelo correcto]],Modelos[[Modelo correcto]:[Aplica para certificación]],4,FALSE),"REVISAR")</f>
        <v>NO</v>
      </c>
    </row>
    <row r="1707" spans="1:9" x14ac:dyDescent="0.25">
      <c r="A1707" s="144" t="s">
        <v>2760</v>
      </c>
      <c r="B1707">
        <v>1</v>
      </c>
      <c r="C1707" s="10" t="s">
        <v>213</v>
      </c>
      <c r="D1707" s="18" t="str">
        <f>+IFERROR(VLOOKUP(Cursos[[#This Row],[Modelo correcto]],Modelos[[Modelo correcto]:[¿En línea?]],2,FALSE),"REVISAR")</f>
        <v>XEROX</v>
      </c>
      <c r="E1707" s="18" t="str">
        <f>+IFERROR(VLOOKUP(Cursos[[#This Row],[Modelo correcto]],Modelos[[Modelo correcto]:[¿En línea?]],3,FALSE),"REVISAR")</f>
        <v>SÍ</v>
      </c>
      <c r="F1707" s="18" t="str">
        <f>+Cursos[[#This Row],[IS]]&amp;Cursos[[#This Row],[Modelo correcto]]</f>
        <v>CARLOS ALBERTO MONTOYA PORTILLOC8700LP</v>
      </c>
      <c r="G1707" s="18">
        <v>0</v>
      </c>
      <c r="H1707" s="19">
        <v>43952</v>
      </c>
      <c r="I1707" s="18" t="str">
        <f>+IFERROR(VLOOKUP(Cursos[[#This Row],[Modelo correcto]],Modelos[[Modelo correcto]:[Aplica para certificación]],4,FALSE),"REVISAR")</f>
        <v>NO</v>
      </c>
    </row>
    <row r="1708" spans="1:9" x14ac:dyDescent="0.25">
      <c r="A1708" s="144" t="s">
        <v>2760</v>
      </c>
      <c r="B1708">
        <v>1</v>
      </c>
      <c r="C1708" s="10" t="s">
        <v>24</v>
      </c>
      <c r="D1708" s="18" t="str">
        <f>+IFERROR(VLOOKUP(Cursos[[#This Row],[Modelo correcto]],Modelos[[Modelo correcto]:[¿En línea?]],2,FALSE),"REVISAR")</f>
        <v>XEROX</v>
      </c>
      <c r="E1708" s="18" t="str">
        <f>+IFERROR(VLOOKUP(Cursos[[#This Row],[Modelo correcto]],Modelos[[Modelo correcto]:[¿En línea?]],3,FALSE),"REVISAR")</f>
        <v>SÍ</v>
      </c>
      <c r="F1708" s="18" t="str">
        <f>+Cursos[[#This Row],[IS]]&amp;Cursos[[#This Row],[Modelo correcto]]</f>
        <v>CARLOS ALBERTO MONTOYA PORTILLOFPS4C70</v>
      </c>
      <c r="G1708" s="18">
        <v>1</v>
      </c>
      <c r="H1708" s="19">
        <v>43952</v>
      </c>
      <c r="I1708" s="18" t="str">
        <f>+IFERROR(VLOOKUP(Cursos[[#This Row],[Modelo correcto]],Modelos[[Modelo correcto]:[Aplica para certificación]],4,FALSE),"REVISAR")</f>
        <v>NO</v>
      </c>
    </row>
    <row r="1709" spans="1:9" x14ac:dyDescent="0.25">
      <c r="A1709" s="144" t="s">
        <v>2760</v>
      </c>
      <c r="B1709">
        <v>1</v>
      </c>
      <c r="C1709" s="10" t="s">
        <v>1253</v>
      </c>
      <c r="D1709" s="18" t="str">
        <f>+IFERROR(VLOOKUP(Cursos[[#This Row],[Modelo correcto]],Modelos[[Modelo correcto]:[¿En línea?]],2,FALSE),"REVISAR")</f>
        <v>XEROX</v>
      </c>
      <c r="E1709" s="18" t="str">
        <f>+IFERROR(VLOOKUP(Cursos[[#This Row],[Modelo correcto]],Modelos[[Modelo correcto]:[¿En línea?]],3,FALSE),"REVISAR")</f>
        <v>SÍ</v>
      </c>
      <c r="F1709" s="18" t="str">
        <f>+Cursos[[#This Row],[IS]]&amp;Cursos[[#This Row],[Modelo correcto]]</f>
        <v>CARLOS ALBERTO MONTOYA PORTILLOGAINFIN</v>
      </c>
      <c r="G1709" s="18">
        <v>0</v>
      </c>
      <c r="H1709" s="19">
        <v>43952</v>
      </c>
      <c r="I1709" s="18" t="str">
        <f>+IFERROR(VLOOKUP(Cursos[[#This Row],[Modelo correcto]],Modelos[[Modelo correcto]:[Aplica para certificación]],4,FALSE),"REVISAR")</f>
        <v>SÍ</v>
      </c>
    </row>
    <row r="1710" spans="1:9" x14ac:dyDescent="0.25">
      <c r="A1710" s="144" t="s">
        <v>2760</v>
      </c>
      <c r="B1710">
        <v>1</v>
      </c>
      <c r="C1710" s="10" t="s">
        <v>1462</v>
      </c>
      <c r="D1710" s="18" t="str">
        <f>+IFERROR(VLOOKUP(Cursos[[#This Row],[Modelo correcto]],Modelos[[Modelo correcto]:[¿En línea?]],2,FALSE),"REVISAR")</f>
        <v>XEROX</v>
      </c>
      <c r="E1710" s="18" t="str">
        <f>+IFERROR(VLOOKUP(Cursos[[#This Row],[Modelo correcto]],Modelos[[Modelo correcto]:[¿En línea?]],3,FALSE),"REVISAR")</f>
        <v>SÍ</v>
      </c>
      <c r="F1710" s="18" t="str">
        <f>+Cursos[[#This Row],[IS]]&amp;Cursos[[#This Row],[Modelo correcto]]</f>
        <v>CARLOS ALBERTO MONTOYA PORTILLOSC2020A</v>
      </c>
      <c r="G1710" s="18">
        <v>0</v>
      </c>
      <c r="H1710" s="19">
        <v>43983</v>
      </c>
      <c r="I1710" s="18" t="str">
        <f>+IFERROR(VLOOKUP(Cursos[[#This Row],[Modelo correcto]],Modelos[[Modelo correcto]:[Aplica para certificación]],4,FALSE),"REVISAR")</f>
        <v>NO</v>
      </c>
    </row>
    <row r="1711" spans="1:9" x14ac:dyDescent="0.25">
      <c r="A1711" s="144" t="s">
        <v>2760</v>
      </c>
      <c r="B1711">
        <v>1</v>
      </c>
      <c r="C1711" s="10" t="s">
        <v>52</v>
      </c>
      <c r="D1711" s="18" t="str">
        <f>+IFERROR(VLOOKUP(Cursos[[#This Row],[Modelo correcto]],Modelos[[Modelo correcto]:[¿En línea?]],2,FALSE),"REVISAR")</f>
        <v>XEROX</v>
      </c>
      <c r="E1711" s="18" t="str">
        <f>+IFERROR(VLOOKUP(Cursos[[#This Row],[Modelo correcto]],Modelos[[Modelo correcto]:[¿En línea?]],3,FALSE),"REVISAR")</f>
        <v>SÍ</v>
      </c>
      <c r="F1711" s="18" t="str">
        <f>+Cursos[[#This Row],[IS]]&amp;Cursos[[#This Row],[Modelo correcto]]</f>
        <v>CARLOS ALBERTO MONTOYA PORTILLOOS2048</v>
      </c>
      <c r="G1711" s="18">
        <v>0</v>
      </c>
      <c r="H1711" s="19">
        <v>43983</v>
      </c>
      <c r="I1711" s="18" t="str">
        <f>+IFERROR(VLOOKUP(Cursos[[#This Row],[Modelo correcto]],Modelos[[Modelo correcto]:[Aplica para certificación]],4,FALSE),"REVISAR")</f>
        <v>NO</v>
      </c>
    </row>
    <row r="1712" spans="1:9" x14ac:dyDescent="0.25">
      <c r="A1712" s="144" t="s">
        <v>2760</v>
      </c>
      <c r="B1712">
        <v>1</v>
      </c>
      <c r="C1712" s="10" t="s">
        <v>1229</v>
      </c>
      <c r="D1712" s="18" t="str">
        <f>+IFERROR(VLOOKUP(Cursos[[#This Row],[Modelo correcto]],Modelos[[Modelo correcto]:[¿En línea?]],2,FALSE),"REVISAR")</f>
        <v>XEROX</v>
      </c>
      <c r="E1712" s="18" t="str">
        <f>+IFERROR(VLOOKUP(Cursos[[#This Row],[Modelo correcto]],Modelos[[Modelo correcto]:[¿En línea?]],3,FALSE),"REVISAR")</f>
        <v>SÍ</v>
      </c>
      <c r="F1712" s="18" t="str">
        <f>+Cursos[[#This Row],[IS]]&amp;Cursos[[#This Row],[Modelo correcto]]</f>
        <v>CARLOS ALBERTO MONTOYA PORTILLO2KT001</v>
      </c>
      <c r="G1712" s="18">
        <v>0</v>
      </c>
      <c r="H1712" s="19">
        <v>43983</v>
      </c>
      <c r="I1712" s="18" t="str">
        <f>+IFERROR(VLOOKUP(Cursos[[#This Row],[Modelo correcto]],Modelos[[Modelo correcto]:[Aplica para certificación]],4,FALSE),"REVISAR")</f>
        <v>NO</v>
      </c>
    </row>
    <row r="1713" spans="1:9" x14ac:dyDescent="0.25">
      <c r="A1713" s="144" t="s">
        <v>2760</v>
      </c>
      <c r="B1713">
        <v>1</v>
      </c>
      <c r="C1713" s="10" t="s">
        <v>1264</v>
      </c>
      <c r="D1713" s="18" t="str">
        <f>+IFERROR(VLOOKUP(Cursos[[#This Row],[Modelo correcto]],Modelos[[Modelo correcto]:[¿En línea?]],2,FALSE),"REVISAR")</f>
        <v>XEROX</v>
      </c>
      <c r="E1713" s="18" t="str">
        <f>+IFERROR(VLOOKUP(Cursos[[#This Row],[Modelo correcto]],Modelos[[Modelo correcto]:[¿En línea?]],3,FALSE),"REVISAR")</f>
        <v>SÍ</v>
      </c>
      <c r="F1713" s="18" t="str">
        <f>+Cursos[[#This Row],[IS]]&amp;Cursos[[#This Row],[Modelo correcto]]</f>
        <v>CARLOS ALBERTO MONTOYA PORTILLOUNDIMING</v>
      </c>
      <c r="G1713" s="18">
        <v>0</v>
      </c>
      <c r="H1713" s="19">
        <v>43983</v>
      </c>
      <c r="I1713" s="18" t="str">
        <f>+IFERROR(VLOOKUP(Cursos[[#This Row],[Modelo correcto]],Modelos[[Modelo correcto]:[Aplica para certificación]],4,FALSE),"REVISAR")</f>
        <v>NO</v>
      </c>
    </row>
    <row r="1714" spans="1:9" x14ac:dyDescent="0.25">
      <c r="A1714" s="144" t="s">
        <v>2760</v>
      </c>
      <c r="B1714">
        <v>1</v>
      </c>
      <c r="C1714" s="10" t="s">
        <v>142</v>
      </c>
      <c r="D1714" s="18" t="str">
        <f>+IFERROR(VLOOKUP(Cursos[[#This Row],[Modelo correcto]],Modelos[[Modelo correcto]:[¿En línea?]],2,FALSE),"REVISAR")</f>
        <v>XEROX</v>
      </c>
      <c r="E1714" s="18" t="str">
        <f>+IFERROR(VLOOKUP(Cursos[[#This Row],[Modelo correcto]],Modelos[[Modelo correcto]:[¿En línea?]],3,FALSE),"REVISAR")</f>
        <v>SÍ</v>
      </c>
      <c r="F1714" s="18" t="str">
        <f>+Cursos[[#This Row],[IS]]&amp;Cursos[[#This Row],[Modelo correcto]]</f>
        <v>CARLOS ALBERTO MONTOYA PORTILLOOS2024</v>
      </c>
      <c r="G1714" s="18">
        <v>0</v>
      </c>
      <c r="H1714" s="19">
        <v>43983</v>
      </c>
      <c r="I1714" s="18" t="str">
        <f>+IFERROR(VLOOKUP(Cursos[[#This Row],[Modelo correcto]],Modelos[[Modelo correcto]:[Aplica para certificación]],4,FALSE),"REVISAR")</f>
        <v>NO</v>
      </c>
    </row>
    <row r="1715" spans="1:9" x14ac:dyDescent="0.25">
      <c r="A1715" s="144" t="s">
        <v>2760</v>
      </c>
      <c r="B1715">
        <v>1</v>
      </c>
      <c r="C1715" s="10" t="s">
        <v>1486</v>
      </c>
      <c r="D1715" s="18" t="str">
        <f>+IFERROR(VLOOKUP(Cursos[[#This Row],[Modelo correcto]],Modelos[[Modelo correcto]:[¿En línea?]],2,FALSE),"REVISAR")</f>
        <v>XEROX</v>
      </c>
      <c r="E1715" s="18" t="str">
        <f>+IFERROR(VLOOKUP(Cursos[[#This Row],[Modelo correcto]],Modelos[[Modelo correcto]:[¿En línea?]],3,FALSE),"REVISAR")</f>
        <v>SÍ</v>
      </c>
      <c r="F1715" s="18" t="str">
        <f>+Cursos[[#This Row],[IS]]&amp;Cursos[[#This Row],[Modelo correcto]]</f>
        <v>CARLOS ALBERTO MONTOYA PORTILLOCLA265</v>
      </c>
      <c r="G1715" s="18">
        <v>0</v>
      </c>
      <c r="H1715" s="19">
        <v>43983</v>
      </c>
      <c r="I1715" s="18" t="str">
        <f>+IFERROR(VLOOKUP(Cursos[[#This Row],[Modelo correcto]],Modelos[[Modelo correcto]:[Aplica para certificación]],4,FALSE),"REVISAR")</f>
        <v>NO</v>
      </c>
    </row>
    <row r="1716" spans="1:9" x14ac:dyDescent="0.25">
      <c r="A1716" s="144" t="s">
        <v>2760</v>
      </c>
      <c r="B1716">
        <v>1</v>
      </c>
      <c r="C1716" s="10" t="s">
        <v>22</v>
      </c>
      <c r="D1716" s="18" t="str">
        <f>+IFERROR(VLOOKUP(Cursos[[#This Row],[Modelo correcto]],Modelos[[Modelo correcto]:[¿En línea?]],2,FALSE),"REVISAR")</f>
        <v>XEROX</v>
      </c>
      <c r="E1716" s="18" t="str">
        <f>+IFERROR(VLOOKUP(Cursos[[#This Row],[Modelo correcto]],Modelos[[Modelo correcto]:[¿En línea?]],3,FALSE),"REVISAR")</f>
        <v>SÍ</v>
      </c>
      <c r="F1716" s="18" t="str">
        <f>+Cursos[[#This Row],[IS]]&amp;Cursos[[#This Row],[Modelo correcto]]</f>
        <v>CARLOS ALBERTO MONTOYA PORTILLOCLA268</v>
      </c>
      <c r="G1716" s="18">
        <v>0</v>
      </c>
      <c r="H1716" s="19">
        <v>43983</v>
      </c>
      <c r="I1716" s="18" t="str">
        <f>+IFERROR(VLOOKUP(Cursos[[#This Row],[Modelo correcto]],Modelos[[Modelo correcto]:[Aplica para certificación]],4,FALSE),"REVISAR")</f>
        <v>NO</v>
      </c>
    </row>
    <row r="1717" spans="1:9" x14ac:dyDescent="0.25">
      <c r="A1717" s="144" t="s">
        <v>2760</v>
      </c>
      <c r="B1717">
        <v>1</v>
      </c>
      <c r="C1717" s="145" t="s">
        <v>129</v>
      </c>
      <c r="D1717" s="18" t="str">
        <f>+IFERROR(VLOOKUP(Cursos[[#This Row],[Modelo correcto]],Modelos[[Modelo correcto]:[¿En línea?]],2,FALSE),"REVISAR")</f>
        <v>XEROX</v>
      </c>
      <c r="E1717" s="18" t="str">
        <f>+IFERROR(VLOOKUP(Cursos[[#This Row],[Modelo correcto]],Modelos[[Modelo correcto]:[¿En línea?]],3,FALSE),"REVISAR")</f>
        <v>SÍ</v>
      </c>
      <c r="F1717" s="18" t="str">
        <f>+Cursos[[#This Row],[IS]]&amp;Cursos[[#This Row],[Modelo correcto]]</f>
        <v>CARLOS ALBERTO MONTOYA PORTILLOC13159</v>
      </c>
      <c r="G1717" s="18">
        <v>0</v>
      </c>
      <c r="H1717" s="19">
        <v>43983</v>
      </c>
      <c r="I1717" s="18" t="str">
        <f>+IFERROR(VLOOKUP(Cursos[[#This Row],[Modelo correcto]],Modelos[[Modelo correcto]:[Aplica para certificación]],4,FALSE),"REVISAR")</f>
        <v>NO</v>
      </c>
    </row>
    <row r="1718" spans="1:9" x14ac:dyDescent="0.25">
      <c r="A1718" s="144" t="s">
        <v>2760</v>
      </c>
      <c r="B1718">
        <v>1</v>
      </c>
      <c r="C1718" s="10" t="s">
        <v>1582</v>
      </c>
      <c r="D1718" s="18" t="str">
        <f>+IFERROR(VLOOKUP(Cursos[[#This Row],[Modelo correcto]],Modelos[[Modelo correcto]:[¿En línea?]],2,FALSE),"REVISAR")</f>
        <v>XEROX</v>
      </c>
      <c r="E1718" s="18" t="str">
        <f>+IFERROR(VLOOKUP(Cursos[[#This Row],[Modelo correcto]],Modelos[[Modelo correcto]:[¿En línea?]],3,FALSE),"REVISAR")</f>
        <v>SÍ</v>
      </c>
      <c r="F1718" s="18" t="str">
        <f>+Cursos[[#This Row],[IS]]&amp;Cursos[[#This Row],[Modelo correcto]]</f>
        <v>CARLOS ALBERTO MONTOYA PORTILLOPRODENV</v>
      </c>
      <c r="G1718" s="18">
        <v>0</v>
      </c>
      <c r="H1718" s="19">
        <v>43983</v>
      </c>
      <c r="I1718" s="18" t="str">
        <f>+IFERROR(VLOOKUP(Cursos[[#This Row],[Modelo correcto]],Modelos[[Modelo correcto]:[Aplica para certificación]],4,FALSE),"REVISAR")</f>
        <v>NO</v>
      </c>
    </row>
    <row r="1719" spans="1:9" x14ac:dyDescent="0.25">
      <c r="A1719" s="144" t="s">
        <v>2760</v>
      </c>
      <c r="B1719">
        <v>1</v>
      </c>
      <c r="C1719" s="10" t="s">
        <v>1575</v>
      </c>
      <c r="D1719" s="18" t="str">
        <f>+IFERROR(VLOOKUP(Cursos[[#This Row],[Modelo correcto]],Modelos[[Modelo correcto]:[¿En línea?]],2,FALSE),"REVISAR")</f>
        <v>XEROX</v>
      </c>
      <c r="E1719" s="18" t="str">
        <f>+IFERROR(VLOOKUP(Cursos[[#This Row],[Modelo correcto]],Modelos[[Modelo correcto]:[¿En línea?]],3,FALSE),"REVISAR")</f>
        <v>SÍ</v>
      </c>
      <c r="F1719" s="18" t="str">
        <f>+Cursos[[#This Row],[IS]]&amp;Cursos[[#This Row],[Modelo correcto]]</f>
        <v>CARLOS ALBERTO MONTOYA PORTILLOEFI17PP</v>
      </c>
      <c r="G1719" s="18">
        <v>0</v>
      </c>
      <c r="H1719" s="19">
        <v>43983</v>
      </c>
      <c r="I1719" s="18" t="str">
        <f>+IFERROR(VLOOKUP(Cursos[[#This Row],[Modelo correcto]],Modelos[[Modelo correcto]:[Aplica para certificación]],4,FALSE),"REVISAR")</f>
        <v>NO</v>
      </c>
    </row>
    <row r="1720" spans="1:9" x14ac:dyDescent="0.25">
      <c r="A1720" s="144" t="s">
        <v>2760</v>
      </c>
      <c r="B1720">
        <v>1</v>
      </c>
      <c r="C1720" s="145" t="s">
        <v>1206</v>
      </c>
      <c r="D1720" s="18" t="str">
        <f>+IFERROR(VLOOKUP(Cursos[[#This Row],[Modelo correcto]],Modelos[[Modelo correcto]:[¿En línea?]],2,FALSE),"REVISAR")</f>
        <v>XEROX</v>
      </c>
      <c r="E1720" s="18" t="str">
        <f>+IFERROR(VLOOKUP(Cursos[[#This Row],[Modelo correcto]],Modelos[[Modelo correcto]:[¿En línea?]],3,FALSE),"REVISAR")</f>
        <v>SÍ</v>
      </c>
      <c r="F1720" s="18" t="str">
        <f>+Cursos[[#This Row],[IS]]&amp;Cursos[[#This Row],[Modelo correcto]]</f>
        <v>CARLOS ALBERTO MONTOYA PORTILLOCLR204</v>
      </c>
      <c r="G1720" s="18">
        <v>0</v>
      </c>
      <c r="H1720" s="19">
        <v>43983</v>
      </c>
      <c r="I1720" s="18" t="str">
        <f>+IFERROR(VLOOKUP(Cursos[[#This Row],[Modelo correcto]],Modelos[[Modelo correcto]:[Aplica para certificación]],4,FALSE),"REVISAR")</f>
        <v>NO</v>
      </c>
    </row>
    <row r="1721" spans="1:9" x14ac:dyDescent="0.25">
      <c r="A1721" s="144" t="s">
        <v>2760</v>
      </c>
      <c r="B1721">
        <v>1</v>
      </c>
      <c r="C1721" s="10" t="s">
        <v>1318</v>
      </c>
      <c r="D1721" s="18" t="str">
        <f>+IFERROR(VLOOKUP(Cursos[[#This Row],[Modelo correcto]],Modelos[[Modelo correcto]:[¿En línea?]],2,FALSE),"REVISAR")</f>
        <v>XEROX</v>
      </c>
      <c r="E1721" s="18" t="str">
        <f>+IFERROR(VLOOKUP(Cursos[[#This Row],[Modelo correcto]],Modelos[[Modelo correcto]:[¿En línea?]],3,FALSE),"REVISAR")</f>
        <v>SÍ</v>
      </c>
      <c r="F1721" s="18" t="str">
        <f>+Cursos[[#This Row],[IS]]&amp;Cursos[[#This Row],[Modelo correcto]]</f>
        <v>CARLOS ALBERTO MONTOYA PORTILLOct104</v>
      </c>
      <c r="G1721" s="18">
        <v>0</v>
      </c>
      <c r="H1721" s="19">
        <v>43983</v>
      </c>
      <c r="I1721" s="18" t="str">
        <f>+IFERROR(VLOOKUP(Cursos[[#This Row],[Modelo correcto]],Modelos[[Modelo correcto]:[Aplica para certificación]],4,FALSE),"REVISAR")</f>
        <v>NO</v>
      </c>
    </row>
    <row r="1722" spans="1:9" x14ac:dyDescent="0.25">
      <c r="A1722" s="144" t="s">
        <v>319</v>
      </c>
      <c r="B1722">
        <v>0</v>
      </c>
      <c r="C1722" s="63" t="s">
        <v>937</v>
      </c>
      <c r="D1722" s="10" t="str">
        <f>+IFERROR(VLOOKUP(Cursos[[#This Row],[Modelo correcto]],Modelos[[Modelo correcto]:[¿En línea?]],2,FALSE),"REVISAR")</f>
        <v>LEXMARK</v>
      </c>
      <c r="E1722" s="10" t="str">
        <f>+IFERROR(VLOOKUP(Cursos[[#This Row],[Modelo correcto]],Modelos[[Modelo correcto]:[¿En línea?]],3,FALSE),"REVISAR")</f>
        <v>SÍ</v>
      </c>
      <c r="F1722" s="18" t="str">
        <f>+Cursos[[#This Row],[IS]]&amp;Cursos[[#This Row],[Modelo correcto]]</f>
        <v>FRANCISCO JAVIER CABALLERO DIAZMS610</v>
      </c>
      <c r="G1722" s="18">
        <v>1</v>
      </c>
      <c r="H1722" s="18"/>
      <c r="I1722" s="18" t="str">
        <f>+IFERROR(VLOOKUP(Cursos[[#This Row],[Modelo correcto]],Modelos[[Modelo correcto]:[Aplica para certificación]],4,FALSE),"REVISAR")</f>
        <v>NO</v>
      </c>
    </row>
    <row r="1723" spans="1:9" x14ac:dyDescent="0.25">
      <c r="A1723" s="144" t="s">
        <v>319</v>
      </c>
      <c r="B1723">
        <v>0</v>
      </c>
      <c r="C1723" s="63" t="s">
        <v>775</v>
      </c>
      <c r="D1723" s="10" t="str">
        <f>+IFERROR(VLOOKUP(Cursos[[#This Row],[Modelo correcto]],Modelos[[Modelo correcto]:[¿En línea?]],2,FALSE),"REVISAR")</f>
        <v>LEXMARK</v>
      </c>
      <c r="E1723" s="10" t="str">
        <f>+IFERROR(VLOOKUP(Cursos[[#This Row],[Modelo correcto]],Modelos[[Modelo correcto]:[¿En línea?]],3,FALSE),"REVISAR")</f>
        <v>SÍ</v>
      </c>
      <c r="F1723" s="18" t="str">
        <f>+Cursos[[#This Row],[IS]]&amp;Cursos[[#This Row],[Modelo correcto]]</f>
        <v>FRANCISCO JAVIER CABALLERO DIAZMX522</v>
      </c>
      <c r="G1723" s="18">
        <v>1</v>
      </c>
      <c r="H1723" s="18"/>
      <c r="I1723" s="18" t="str">
        <f>+IFERROR(VLOOKUP(Cursos[[#This Row],[Modelo correcto]],Modelos[[Modelo correcto]:[Aplica para certificación]],4,FALSE),"REVISAR")</f>
        <v>NO</v>
      </c>
    </row>
    <row r="1724" spans="1:9" x14ac:dyDescent="0.25">
      <c r="A1724" s="144" t="s">
        <v>319</v>
      </c>
      <c r="B1724">
        <v>0</v>
      </c>
      <c r="C1724" s="63" t="s">
        <v>938</v>
      </c>
      <c r="D1724" s="10" t="str">
        <f>+IFERROR(VLOOKUP(Cursos[[#This Row],[Modelo correcto]],Modelos[[Modelo correcto]:[¿En línea?]],2,FALSE),"REVISAR")</f>
        <v>LEXMARK</v>
      </c>
      <c r="E1724" s="10" t="str">
        <f>+IFERROR(VLOOKUP(Cursos[[#This Row],[Modelo correcto]],Modelos[[Modelo correcto]:[¿En línea?]],3,FALSE),"REVISAR")</f>
        <v>SÍ</v>
      </c>
      <c r="F1724" s="18" t="str">
        <f>+Cursos[[#This Row],[IS]]&amp;Cursos[[#This Row],[Modelo correcto]]</f>
        <v>FRANCISCO JAVIER CABALLERO DIAZMX722</v>
      </c>
      <c r="G1724" s="18">
        <v>1</v>
      </c>
      <c r="H1724" s="18"/>
      <c r="I1724" s="18" t="str">
        <f>+IFERROR(VLOOKUP(Cursos[[#This Row],[Modelo correcto]],Modelos[[Modelo correcto]:[Aplica para certificación]],4,FALSE),"REVISAR")</f>
        <v>NO</v>
      </c>
    </row>
    <row r="1725" spans="1:9" x14ac:dyDescent="0.25">
      <c r="A1725" s="144" t="s">
        <v>2760</v>
      </c>
      <c r="B1725">
        <v>1</v>
      </c>
      <c r="C1725" s="10" t="s">
        <v>1567</v>
      </c>
      <c r="D1725" s="18" t="str">
        <f>+IFERROR(VLOOKUP(Cursos[[#This Row],[Modelo correcto]],Modelos[[Modelo correcto]:[¿En línea?]],2,FALSE),"REVISAR")</f>
        <v>XEROX</v>
      </c>
      <c r="E1725" s="18" t="str">
        <f>+IFERROR(VLOOKUP(Cursos[[#This Row],[Modelo correcto]],Modelos[[Modelo correcto]:[¿En línea?]],3,FALSE),"REVISAR")</f>
        <v>SÍ</v>
      </c>
      <c r="F1725" s="18" t="str">
        <f>+Cursos[[#This Row],[IS]]&amp;Cursos[[#This Row],[Modelo correcto]]</f>
        <v>CARLOS ALBERTO MONTOYA PORTILLOWSA101</v>
      </c>
      <c r="G1725" s="18">
        <v>0</v>
      </c>
      <c r="H1725" s="19">
        <v>43983</v>
      </c>
      <c r="I1725" s="18" t="str">
        <f>+IFERROR(VLOOKUP(Cursos[[#This Row],[Modelo correcto]],Modelos[[Modelo correcto]:[Aplica para certificación]],4,FALSE),"REVISAR")</f>
        <v>NO</v>
      </c>
    </row>
    <row r="1726" spans="1:9" x14ac:dyDescent="0.25">
      <c r="A1726" s="144" t="s">
        <v>2760</v>
      </c>
      <c r="B1726">
        <v>1</v>
      </c>
      <c r="C1726" s="10" t="s">
        <v>1388</v>
      </c>
      <c r="D1726" s="18" t="str">
        <f>+IFERROR(VLOOKUP(Cursos[[#This Row],[Modelo correcto]],Modelos[[Modelo correcto]:[¿En línea?]],2,FALSE),"REVISAR")</f>
        <v>XEROX</v>
      </c>
      <c r="E1726" s="18" t="str">
        <f>+IFERROR(VLOOKUP(Cursos[[#This Row],[Modelo correcto]],Modelos[[Modelo correcto]:[¿En línea?]],3,FALSE),"REVISAR")</f>
        <v>NO</v>
      </c>
      <c r="F1726" s="18" t="str">
        <f>+Cursos[[#This Row],[IS]]&amp;Cursos[[#This Row],[Modelo correcto]]</f>
        <v>CARLOS ALBERTO MONTOYA PORTILLOWorkshop Versalink B405 Y WorkCentre 3655</v>
      </c>
      <c r="G1726" s="18">
        <v>1</v>
      </c>
      <c r="H1726" s="19">
        <v>43952</v>
      </c>
      <c r="I1726" s="18" t="str">
        <f>+IFERROR(VLOOKUP(Cursos[[#This Row],[Modelo correcto]],Modelos[[Modelo correcto]:[Aplica para certificación]],4,FALSE),"REVISAR")</f>
        <v>NO</v>
      </c>
    </row>
    <row r="1727" spans="1:9" x14ac:dyDescent="0.25">
      <c r="A1727" s="144" t="s">
        <v>2760</v>
      </c>
      <c r="B1727">
        <v>1</v>
      </c>
      <c r="C1727" s="10" t="s">
        <v>1558</v>
      </c>
      <c r="D1727" s="18" t="str">
        <f>+IFERROR(VLOOKUP(Cursos[[#This Row],[Modelo correcto]],Modelos[[Modelo correcto]:[¿En línea?]],2,FALSE),"REVISAR")</f>
        <v>XEROX</v>
      </c>
      <c r="E1727" s="18" t="str">
        <f>+IFERROR(VLOOKUP(Cursos[[#This Row],[Modelo correcto]],Modelos[[Modelo correcto]:[¿En línea?]],3,FALSE),"REVISAR")</f>
        <v>SÍ</v>
      </c>
      <c r="F1727" s="18" t="str">
        <f>+Cursos[[#This Row],[IS]]&amp;Cursos[[#This Row],[Modelo correcto]]</f>
        <v>CARLOS ALBERTO MONTOYA PORTILLOSEC121</v>
      </c>
      <c r="G1727" s="18">
        <v>0</v>
      </c>
      <c r="H1727" s="19">
        <v>43983</v>
      </c>
      <c r="I1727" s="18" t="str">
        <f>+IFERROR(VLOOKUP(Cursos[[#This Row],[Modelo correcto]],Modelos[[Modelo correcto]:[Aplica para certificación]],4,FALSE),"REVISAR")</f>
        <v>NO</v>
      </c>
    </row>
    <row r="1728" spans="1:9" x14ac:dyDescent="0.25">
      <c r="A1728" s="144" t="s">
        <v>2760</v>
      </c>
      <c r="B1728">
        <v>1</v>
      </c>
      <c r="C1728" s="10" t="s">
        <v>1545</v>
      </c>
      <c r="D1728" s="18" t="str">
        <f>+IFERROR(VLOOKUP(Cursos[[#This Row],[Modelo correcto]],Modelos[[Modelo correcto]:[¿En línea?]],2,FALSE),"REVISAR")</f>
        <v>XEROX</v>
      </c>
      <c r="E1728" s="18" t="str">
        <f>+IFERROR(VLOOKUP(Cursos[[#This Row],[Modelo correcto]],Modelos[[Modelo correcto]:[¿En línea?]],3,FALSE),"REVISAR")</f>
        <v>SÍ</v>
      </c>
      <c r="F1728" s="18" t="str">
        <f>+Cursos[[#This Row],[IS]]&amp;Cursos[[#This Row],[Modelo correcto]]</f>
        <v>CARLOS ALBERTO MONTOYA PORTILLOAL15AKC</v>
      </c>
      <c r="G1728" s="18">
        <v>0</v>
      </c>
      <c r="H1728" s="19">
        <v>43983</v>
      </c>
      <c r="I1728" s="18" t="str">
        <f>+IFERROR(VLOOKUP(Cursos[[#This Row],[Modelo correcto]],Modelos[[Modelo correcto]:[Aplica para certificación]],4,FALSE),"REVISAR")</f>
        <v>NO</v>
      </c>
    </row>
    <row r="1729" spans="1:9" x14ac:dyDescent="0.25">
      <c r="A1729" s="144" t="s">
        <v>2760</v>
      </c>
      <c r="B1729">
        <v>1</v>
      </c>
      <c r="C1729" s="10" t="s">
        <v>240</v>
      </c>
      <c r="D1729" s="18" t="str">
        <f>+IFERROR(VLOOKUP(Cursos[[#This Row],[Modelo correcto]],Modelos[[Modelo correcto]:[¿En línea?]],2,FALSE),"REVISAR")</f>
        <v>XEROX</v>
      </c>
      <c r="E1729" s="18" t="str">
        <f>+IFERROR(VLOOKUP(Cursos[[#This Row],[Modelo correcto]],Modelos[[Modelo correcto]:[¿En línea?]],3,FALSE),"REVISAR")</f>
        <v>SÍ</v>
      </c>
      <c r="F1729" s="18" t="str">
        <f>+Cursos[[#This Row],[IS]]&amp;Cursos[[#This Row],[Modelo correcto]]</f>
        <v>CARLOS ALBERTO MONTOYA PORTILLOVL13AKC</v>
      </c>
      <c r="G1729" s="18">
        <v>0</v>
      </c>
      <c r="H1729" s="19">
        <v>43983</v>
      </c>
      <c r="I1729" s="18" t="str">
        <f>+IFERROR(VLOOKUP(Cursos[[#This Row],[Modelo correcto]],Modelos[[Modelo correcto]:[Aplica para certificación]],4,FALSE),"REVISAR")</f>
        <v>NO</v>
      </c>
    </row>
    <row r="1730" spans="1:9" x14ac:dyDescent="0.25">
      <c r="A1730" s="144" t="s">
        <v>2760</v>
      </c>
      <c r="B1730">
        <v>1</v>
      </c>
      <c r="C1730" s="10" t="s">
        <v>1583</v>
      </c>
      <c r="D1730" s="18" t="str">
        <f>+IFERROR(VLOOKUP(Cursos[[#This Row],[Modelo correcto]],Modelos[[Modelo correcto]:[¿En línea?]],2,FALSE),"REVISAR")</f>
        <v>XEROX</v>
      </c>
      <c r="E1730" s="18" t="str">
        <f>+IFERROR(VLOOKUP(Cursos[[#This Row],[Modelo correcto]],Modelos[[Modelo correcto]:[¿En línea?]],3,FALSE),"REVISAR")</f>
        <v>SÍ</v>
      </c>
      <c r="F1730" s="18" t="str">
        <f>+Cursos[[#This Row],[IS]]&amp;Cursos[[#This Row],[Modelo correcto]]</f>
        <v>CARLOS ALBERTO MONTOYA PORTILLOOA209</v>
      </c>
      <c r="G1730" s="18">
        <v>0</v>
      </c>
      <c r="H1730" s="19">
        <v>43983</v>
      </c>
      <c r="I1730" s="18" t="str">
        <f>+IFERROR(VLOOKUP(Cursos[[#This Row],[Modelo correcto]],Modelos[[Modelo correcto]:[Aplica para certificación]],4,FALSE),"REVISAR")</f>
        <v>NO</v>
      </c>
    </row>
    <row r="1731" spans="1:9" x14ac:dyDescent="0.25">
      <c r="A1731" s="144" t="s">
        <v>2760</v>
      </c>
      <c r="B1731">
        <v>1</v>
      </c>
      <c r="C1731" s="145" t="s">
        <v>202</v>
      </c>
      <c r="D1731" s="18" t="str">
        <f>+IFERROR(VLOOKUP(Cursos[[#This Row],[Modelo correcto]],Modelos[[Modelo correcto]:[¿En línea?]],2,FALSE),"REVISAR")</f>
        <v>XEROX</v>
      </c>
      <c r="E1731" s="18" t="str">
        <f>+IFERROR(VLOOKUP(Cursos[[#This Row],[Modelo correcto]],Modelos[[Modelo correcto]:[¿En línea?]],3,FALSE),"REVISAR")</f>
        <v>SÍ</v>
      </c>
      <c r="F1731" s="18" t="str">
        <f>+Cursos[[#This Row],[IS]]&amp;Cursos[[#This Row],[Modelo correcto]]</f>
        <v>CARLOS ALBERTO MONTOYA PORTILLOCLR101</v>
      </c>
      <c r="G1731" s="18">
        <v>1</v>
      </c>
      <c r="H1731" s="19">
        <v>43983</v>
      </c>
      <c r="I1731" s="18" t="str">
        <f>+IFERROR(VLOOKUP(Cursos[[#This Row],[Modelo correcto]],Modelos[[Modelo correcto]:[Aplica para certificación]],4,FALSE),"REVISAR")</f>
        <v>SÍ</v>
      </c>
    </row>
    <row r="1732" spans="1:9" x14ac:dyDescent="0.25">
      <c r="A1732" s="144" t="s">
        <v>2760</v>
      </c>
      <c r="B1732">
        <v>1</v>
      </c>
      <c r="C1732" s="10" t="s">
        <v>1627</v>
      </c>
      <c r="D1732" s="18" t="str">
        <f>+IFERROR(VLOOKUP(Cursos[[#This Row],[Modelo correcto]],Modelos[[Modelo correcto]:[¿En línea?]],2,FALSE),"REVISAR")</f>
        <v>XEROX</v>
      </c>
      <c r="E1732" s="18" t="str">
        <f>+IFERROR(VLOOKUP(Cursos[[#This Row],[Modelo correcto]],Modelos[[Modelo correcto]:[¿En línea?]],3,FALSE),"REVISAR")</f>
        <v>SÍ</v>
      </c>
      <c r="F1732" s="18" t="str">
        <f>+Cursos[[#This Row],[IS]]&amp;Cursos[[#This Row],[Modelo correcto]]</f>
        <v>CARLOS ALBERTO MONTOYA PORTILLOCOVID Xerox</v>
      </c>
      <c r="G1732" s="18">
        <v>1</v>
      </c>
      <c r="H1732" s="19">
        <v>43983</v>
      </c>
      <c r="I1732" s="18" t="str">
        <f>+IFERROR(VLOOKUP(Cursos[[#This Row],[Modelo correcto]],Modelos[[Modelo correcto]:[Aplica para certificación]],4,FALSE),"REVISAR")</f>
        <v>SÍ</v>
      </c>
    </row>
    <row r="1733" spans="1:9" x14ac:dyDescent="0.25">
      <c r="A1733" s="144" t="s">
        <v>2760</v>
      </c>
      <c r="B1733">
        <v>1</v>
      </c>
      <c r="C1733" s="145" t="s">
        <v>1650</v>
      </c>
      <c r="D1733" s="18" t="str">
        <f>+IFERROR(VLOOKUP(Cursos[[#This Row],[Modelo correcto]],Modelos[[Modelo correcto]:[¿En línea?]],2,FALSE),"REVISAR")</f>
        <v>XEROX</v>
      </c>
      <c r="E1733" s="18" t="str">
        <f>+IFERROR(VLOOKUP(Cursos[[#This Row],[Modelo correcto]],Modelos[[Modelo correcto]:[¿En línea?]],3,FALSE),"REVISAR")</f>
        <v>SÍ</v>
      </c>
      <c r="F1733" s="18" t="str">
        <f>+Cursos[[#This Row],[IS]]&amp;Cursos[[#This Row],[Modelo correcto]]</f>
        <v>CARLOS ALBERTO MONTOYA PORTILLOAL20AKC</v>
      </c>
      <c r="G1733" s="18">
        <v>0</v>
      </c>
      <c r="H1733" s="19">
        <v>44013</v>
      </c>
      <c r="I1733" s="18" t="str">
        <f>+IFERROR(VLOOKUP(Cursos[[#This Row],[Modelo correcto]],Modelos[[Modelo correcto]:[Aplica para certificación]],4,FALSE),"REVISAR")</f>
        <v>NO</v>
      </c>
    </row>
    <row r="1734" spans="1:9" x14ac:dyDescent="0.25">
      <c r="A1734" s="144" t="s">
        <v>2760</v>
      </c>
      <c r="B1734">
        <v>1</v>
      </c>
      <c r="C1734" s="10" t="s">
        <v>1686</v>
      </c>
      <c r="D1734" s="18" t="str">
        <f>+IFERROR(VLOOKUP(Cursos[[#This Row],[Modelo correcto]],Modelos[[Modelo correcto]:[¿En línea?]],2,FALSE),"REVISAR")</f>
        <v>XEROX</v>
      </c>
      <c r="E1734" s="18" t="str">
        <f>+IFERROR(VLOOKUP(Cursos[[#This Row],[Modelo correcto]],Modelos[[Modelo correcto]:[¿En línea?]],3,FALSE),"REVISAR")</f>
        <v>SÍ</v>
      </c>
      <c r="F1734" s="18" t="str">
        <f>+Cursos[[#This Row],[IS]]&amp;Cursos[[#This Row],[Modelo correcto]]</f>
        <v>CARLOS ALBERTO MONTOYA PORTILLOCWW60</v>
      </c>
      <c r="G1734" s="18">
        <v>0</v>
      </c>
      <c r="H1734" s="19">
        <v>44013</v>
      </c>
      <c r="I1734" s="18" t="str">
        <f>+IFERROR(VLOOKUP(Cursos[[#This Row],[Modelo correcto]],Modelos[[Modelo correcto]:[Aplica para certificación]],4,FALSE),"REVISAR")</f>
        <v>NO</v>
      </c>
    </row>
    <row r="1735" spans="1:9" x14ac:dyDescent="0.25">
      <c r="A1735" s="144" t="s">
        <v>2760</v>
      </c>
      <c r="B1735">
        <v>1</v>
      </c>
      <c r="C1735" s="10" t="s">
        <v>1364</v>
      </c>
      <c r="D1735" s="18" t="str">
        <f>+IFERROR(VLOOKUP(Cursos[[#This Row],[Modelo correcto]],Modelos[[Modelo correcto]:[¿En línea?]],2,FALSE),"REVISAR")</f>
        <v>XEROX</v>
      </c>
      <c r="E1735" s="18" t="str">
        <f>+IFERROR(VLOOKUP(Cursos[[#This Row],[Modelo correcto]],Modelos[[Modelo correcto]:[¿En línea?]],3,FALSE),"REVISAR")</f>
        <v>SÍ</v>
      </c>
      <c r="F1735" s="18" t="str">
        <f>+Cursos[[#This Row],[IS]]&amp;Cursos[[#This Row],[Modelo correcto]]</f>
        <v>CARLOS ALBERTO MONTOYA PORTILLOCLR201</v>
      </c>
      <c r="G1735" s="18">
        <v>0</v>
      </c>
      <c r="H1735" s="19">
        <v>44013</v>
      </c>
      <c r="I1735" s="18" t="str">
        <f>+IFERROR(VLOOKUP(Cursos[[#This Row],[Modelo correcto]],Modelos[[Modelo correcto]:[Aplica para certificación]],4,FALSE),"REVISAR")</f>
        <v>NO</v>
      </c>
    </row>
    <row r="1736" spans="1:9" x14ac:dyDescent="0.25">
      <c r="A1736" s="144" t="s">
        <v>2760</v>
      </c>
      <c r="B1736">
        <v>1</v>
      </c>
      <c r="C1736" s="10" t="s">
        <v>1688</v>
      </c>
      <c r="D1736" s="18" t="str">
        <f>+IFERROR(VLOOKUP(Cursos[[#This Row],[Modelo correcto]],Modelos[[Modelo correcto]:[¿En línea?]],2,FALSE),"REVISAR")</f>
        <v>XEROX</v>
      </c>
      <c r="E1736" s="18" t="str">
        <f>+IFERROR(VLOOKUP(Cursos[[#This Row],[Modelo correcto]],Modelos[[Modelo correcto]:[¿En línea?]],3,FALSE),"REVISAR")</f>
        <v>SÍ</v>
      </c>
      <c r="F1736" s="18" t="str">
        <f>+Cursos[[#This Row],[IS]]&amp;Cursos[[#This Row],[Modelo correcto]]</f>
        <v>CARLOS ALBERTO MONTOYA PORTILLOCKAKCV3</v>
      </c>
      <c r="G1736" s="18">
        <v>0</v>
      </c>
      <c r="H1736" s="19">
        <v>44013</v>
      </c>
      <c r="I1736" s="18" t="str">
        <f>+IFERROR(VLOOKUP(Cursos[[#This Row],[Modelo correcto]],Modelos[[Modelo correcto]:[Aplica para certificación]],4,FALSE),"REVISAR")</f>
        <v>NO</v>
      </c>
    </row>
    <row r="1737" spans="1:9" x14ac:dyDescent="0.25">
      <c r="A1737" s="144" t="s">
        <v>2760</v>
      </c>
      <c r="B1737">
        <v>1</v>
      </c>
      <c r="C1737" s="53" t="s">
        <v>1448</v>
      </c>
      <c r="D1737" s="18" t="str">
        <f>+IFERROR(VLOOKUP(Cursos[[#This Row],[Modelo correcto]],Modelos[[Modelo correcto]:[¿En línea?]],2,FALSE),"REVISAR")</f>
        <v>XEROX</v>
      </c>
      <c r="E1737" s="18" t="str">
        <f>+IFERROR(VLOOKUP(Cursos[[#This Row],[Modelo correcto]],Modelos[[Modelo correcto]:[¿En línea?]],3,FALSE),"REVISAR")</f>
        <v>SÍ</v>
      </c>
      <c r="F1737" s="18" t="str">
        <f>+Cursos[[#This Row],[IS]]&amp;Cursos[[#This Row],[Modelo correcto]]</f>
        <v>CARLOS ALBERTO MONTOYA PORTILLO0017716</v>
      </c>
      <c r="G1737" s="18">
        <v>0</v>
      </c>
      <c r="H1737" s="19">
        <v>44013</v>
      </c>
      <c r="I1737" s="18" t="str">
        <f>+IFERROR(VLOOKUP(Cursos[[#This Row],[Modelo correcto]],Modelos[[Modelo correcto]:[Aplica para certificación]],4,FALSE),"REVISAR")</f>
        <v>NO</v>
      </c>
    </row>
    <row r="1738" spans="1:9" x14ac:dyDescent="0.25">
      <c r="A1738" s="144" t="s">
        <v>319</v>
      </c>
      <c r="B1738">
        <v>1</v>
      </c>
      <c r="C1738" s="10" t="s">
        <v>812</v>
      </c>
      <c r="D1738" s="10" t="str">
        <f>+IFERROR(VLOOKUP(Cursos[[#This Row],[Modelo correcto]],Modelos[[Modelo correcto]:[¿En línea?]],2,FALSE),"REVISAR")</f>
        <v>SAMSUNG</v>
      </c>
      <c r="E1738" s="10" t="str">
        <f>+IFERROR(VLOOKUP(Cursos[[#This Row],[Modelo correcto]],Modelos[[Modelo correcto]:[¿En línea?]],3,FALSE),"REVISAR")</f>
        <v>SÍ</v>
      </c>
      <c r="F1738" s="18" t="str">
        <f>+Cursos[[#This Row],[IS]]&amp;Cursos[[#This Row],[Modelo correcto]]</f>
        <v>FRANCISCO JAVIER CABALLERO DIAZSL M4072</v>
      </c>
      <c r="G1738" s="18">
        <v>1</v>
      </c>
      <c r="H1738" s="19">
        <v>43739</v>
      </c>
      <c r="I1738" s="18" t="str">
        <f>+IFERROR(VLOOKUP(Cursos[[#This Row],[Modelo correcto]],Modelos[[Modelo correcto]:[Aplica para certificación]],4,FALSE),"REVISAR")</f>
        <v>NO</v>
      </c>
    </row>
    <row r="1739" spans="1:9" x14ac:dyDescent="0.25">
      <c r="A1739" s="144" t="s">
        <v>319</v>
      </c>
      <c r="B1739">
        <v>1</v>
      </c>
      <c r="C1739" s="10" t="s">
        <v>788</v>
      </c>
      <c r="D1739" s="10" t="str">
        <f>+IFERROR(VLOOKUP(Cursos[[#This Row],[Modelo correcto]],Modelos[[Modelo correcto]:[¿En línea?]],2,FALSE),"REVISAR")</f>
        <v>SAMSUNG</v>
      </c>
      <c r="E1739" s="10" t="str">
        <f>+IFERROR(VLOOKUP(Cursos[[#This Row],[Modelo correcto]],Modelos[[Modelo correcto]:[¿En línea?]],3,FALSE),"REVISAR")</f>
        <v>SÍ</v>
      </c>
      <c r="F1739" s="18" t="str">
        <f>+Cursos[[#This Row],[IS]]&amp;Cursos[[#This Row],[Modelo correcto]]</f>
        <v>FRANCISCO JAVIER CABALLERO DIAZSL M4580</v>
      </c>
      <c r="G1739" s="18">
        <v>1</v>
      </c>
      <c r="H1739" s="19">
        <v>43739</v>
      </c>
      <c r="I1739" s="18" t="str">
        <f>+IFERROR(VLOOKUP(Cursos[[#This Row],[Modelo correcto]],Modelos[[Modelo correcto]:[Aplica para certificación]],4,FALSE),"REVISAR")</f>
        <v>NO</v>
      </c>
    </row>
    <row r="1740" spans="1:9" x14ac:dyDescent="0.25">
      <c r="A1740" s="144" t="s">
        <v>319</v>
      </c>
      <c r="B1740">
        <v>1</v>
      </c>
      <c r="C1740" s="10" t="s">
        <v>831</v>
      </c>
      <c r="D1740" s="10" t="str">
        <f>+IFERROR(VLOOKUP(Cursos[[#This Row],[Modelo correcto]],Modelos[[Modelo correcto]:[¿En línea?]],2,FALSE),"REVISAR")</f>
        <v>SAMSUNG</v>
      </c>
      <c r="E1740" s="10" t="str">
        <f>+IFERROR(VLOOKUP(Cursos[[#This Row],[Modelo correcto]],Modelos[[Modelo correcto]:[¿En línea?]],3,FALSE),"REVISAR")</f>
        <v>SÍ</v>
      </c>
      <c r="F1740" s="18" t="str">
        <f>+Cursos[[#This Row],[IS]]&amp;Cursos[[#This Row],[Modelo correcto]]</f>
        <v>FRANCISCO JAVIER CABALLERO DIAZSL M5370</v>
      </c>
      <c r="G1740" s="18">
        <v>1</v>
      </c>
      <c r="H1740" s="19">
        <v>43739</v>
      </c>
      <c r="I1740" s="18" t="str">
        <f>+IFERROR(VLOOKUP(Cursos[[#This Row],[Modelo correcto]],Modelos[[Modelo correcto]:[Aplica para certificación]],4,FALSE),"REVISAR")</f>
        <v>NO</v>
      </c>
    </row>
    <row r="1741" spans="1:9" x14ac:dyDescent="0.25">
      <c r="A1741" s="144" t="s">
        <v>2760</v>
      </c>
      <c r="B1741">
        <v>1</v>
      </c>
      <c r="C1741" s="145" t="s">
        <v>1516</v>
      </c>
      <c r="D1741" s="18" t="str">
        <f>+IFERROR(VLOOKUP(Cursos[[#This Row],[Modelo correcto]],Modelos[[Modelo correcto]:[¿En línea?]],2,FALSE),"REVISAR")</f>
        <v>XEROX</v>
      </c>
      <c r="E1741" s="18" t="str">
        <f>+IFERROR(VLOOKUP(Cursos[[#This Row],[Modelo correcto]],Modelos[[Modelo correcto]:[¿En línea?]],3,FALSE),"REVISAR")</f>
        <v>SÍ</v>
      </c>
      <c r="F1741" s="18" t="str">
        <f>+Cursos[[#This Row],[IS]]&amp;Cursos[[#This Row],[Modelo correcto]]</f>
        <v>CARLOS ALBERTO MONTOYA PORTILLOXRPS001</v>
      </c>
      <c r="G1741" s="18">
        <v>0</v>
      </c>
      <c r="H1741" s="19">
        <v>44013</v>
      </c>
      <c r="I1741" s="18" t="str">
        <f>+IFERROR(VLOOKUP(Cursos[[#This Row],[Modelo correcto]],Modelos[[Modelo correcto]:[Aplica para certificación]],4,FALSE),"REVISAR")</f>
        <v>NO</v>
      </c>
    </row>
    <row r="1742" spans="1:9" x14ac:dyDescent="0.25">
      <c r="A1742" s="144" t="s">
        <v>2760</v>
      </c>
      <c r="B1742">
        <v>1</v>
      </c>
      <c r="C1742" s="145" t="s">
        <v>1677</v>
      </c>
      <c r="D1742" s="18" t="str">
        <f>+IFERROR(VLOOKUP(Cursos[[#This Row],[Modelo correcto]],Modelos[[Modelo correcto]:[¿En línea?]],2,FALSE),"REVISAR")</f>
        <v>XEROX</v>
      </c>
      <c r="E1742" s="18" t="str">
        <f>+IFERROR(VLOOKUP(Cursos[[#This Row],[Modelo correcto]],Modelos[[Modelo correcto]:[¿En línea?]],3,FALSE),"REVISAR")</f>
        <v>SÍ</v>
      </c>
      <c r="F1742" s="18" t="str">
        <f>+Cursos[[#This Row],[IS]]&amp;Cursos[[#This Row],[Modelo correcto]]</f>
        <v>CARLOS ALBERTO MONTOYA PORTILLOXRPS003</v>
      </c>
      <c r="G1742" s="18">
        <v>0</v>
      </c>
      <c r="H1742" s="19">
        <v>44013</v>
      </c>
      <c r="I1742" s="18" t="str">
        <f>+IFERROR(VLOOKUP(Cursos[[#This Row],[Modelo correcto]],Modelos[[Modelo correcto]:[Aplica para certificación]],4,FALSE),"REVISAR")</f>
        <v>NO</v>
      </c>
    </row>
    <row r="1743" spans="1:9" x14ac:dyDescent="0.25">
      <c r="A1743" s="144" t="s">
        <v>2760</v>
      </c>
      <c r="B1743">
        <v>1</v>
      </c>
      <c r="C1743" s="10" t="s">
        <v>1201</v>
      </c>
      <c r="D1743" s="18" t="str">
        <f>+IFERROR(VLOOKUP(Cursos[[#This Row],[Modelo correcto]],Modelos[[Modelo correcto]:[¿En línea?]],2,FALSE),"REVISAR")</f>
        <v>XEROX</v>
      </c>
      <c r="E1743" s="18" t="str">
        <f>+IFERROR(VLOOKUP(Cursos[[#This Row],[Modelo correcto]],Modelos[[Modelo correcto]:[¿En línea?]],3,FALSE),"REVISAR")</f>
        <v>SÍ</v>
      </c>
      <c r="F1743" s="18" t="str">
        <f>+Cursos[[#This Row],[IS]]&amp;Cursos[[#This Row],[Modelo correcto]]</f>
        <v>CARLOS ALBERTO MONTOYA PORTILLOUNDSCAN</v>
      </c>
      <c r="G1743" s="18">
        <v>0</v>
      </c>
      <c r="H1743" s="19">
        <v>44013</v>
      </c>
      <c r="I1743" s="18" t="str">
        <f>+IFERROR(VLOOKUP(Cursos[[#This Row],[Modelo correcto]],Modelos[[Modelo correcto]:[Aplica para certificación]],4,FALSE),"REVISAR")</f>
        <v>NO</v>
      </c>
    </row>
    <row r="1744" spans="1:9" x14ac:dyDescent="0.25">
      <c r="A1744" s="144" t="s">
        <v>2760</v>
      </c>
      <c r="B1744">
        <v>1</v>
      </c>
      <c r="C1744" s="10" t="s">
        <v>1692</v>
      </c>
      <c r="D1744" s="18" t="str">
        <f>+IFERROR(VLOOKUP(Cursos[[#This Row],[Modelo correcto]],Modelos[[Modelo correcto]:[¿En línea?]],2,FALSE),"REVISAR")</f>
        <v>XEROX</v>
      </c>
      <c r="E1744" s="18" t="str">
        <f>+IFERROR(VLOOKUP(Cursos[[#This Row],[Modelo correcto]],Modelos[[Modelo correcto]:[¿En línea?]],3,FALSE),"REVISAR")</f>
        <v>SÍ</v>
      </c>
      <c r="F1744" s="18" t="str">
        <f>+Cursos[[#This Row],[IS]]&amp;Cursos[[#This Row],[Modelo correcto]]</f>
        <v>CARLOS ALBERTO MONTOYA PORTILLOOS2079</v>
      </c>
      <c r="G1744" s="18">
        <v>0</v>
      </c>
      <c r="H1744" s="19">
        <v>44013</v>
      </c>
      <c r="I1744" s="18" t="str">
        <f>+IFERROR(VLOOKUP(Cursos[[#This Row],[Modelo correcto]],Modelos[[Modelo correcto]:[Aplica para certificación]],4,FALSE),"REVISAR")</f>
        <v>NO</v>
      </c>
    </row>
    <row r="1745" spans="1:9" x14ac:dyDescent="0.25">
      <c r="A1745" s="144" t="s">
        <v>2760</v>
      </c>
      <c r="B1745">
        <v>1</v>
      </c>
      <c r="C1745" s="10" t="s">
        <v>28</v>
      </c>
      <c r="D1745" s="18" t="str">
        <f>+IFERROR(VLOOKUP(Cursos[[#This Row],[Modelo correcto]],Modelos[[Modelo correcto]:[¿En línea?]],2,FALSE),"REVISAR")</f>
        <v>XEROX</v>
      </c>
      <c r="E1745" s="18" t="str">
        <f>+IFERROR(VLOOKUP(Cursos[[#This Row],[Modelo correcto]],Modelos[[Modelo correcto]:[¿En línea?]],3,FALSE),"REVISAR")</f>
        <v>SÍ</v>
      </c>
      <c r="F1745" s="18" t="str">
        <f>+Cursos[[#This Row],[IS]]&amp;Cursos[[#This Row],[Modelo correcto]]</f>
        <v>CARLOS ALBERTO MONTOYA PORTILLOCK17M06</v>
      </c>
      <c r="G1745" s="18">
        <v>0</v>
      </c>
      <c r="H1745" s="19">
        <v>44013</v>
      </c>
      <c r="I1745" s="18" t="str">
        <f>+IFERROR(VLOOKUP(Cursos[[#This Row],[Modelo correcto]],Modelos[[Modelo correcto]:[Aplica para certificación]],4,FALSE),"REVISAR")</f>
        <v>NO</v>
      </c>
    </row>
    <row r="1746" spans="1:9" x14ac:dyDescent="0.25">
      <c r="A1746" s="144" t="s">
        <v>2760</v>
      </c>
      <c r="B1746">
        <v>1</v>
      </c>
      <c r="C1746" s="145" t="s">
        <v>1712</v>
      </c>
      <c r="D1746" s="18" t="str">
        <f>+IFERROR(VLOOKUP(Cursos[[#This Row],[Modelo correcto]],Modelos[[Modelo correcto]:[¿En línea?]],2,FALSE),"REVISAR")</f>
        <v>XEROX</v>
      </c>
      <c r="E1746" s="18" t="str">
        <f>+IFERROR(VLOOKUP(Cursos[[#This Row],[Modelo correcto]],Modelos[[Modelo correcto]:[¿En línea?]],3,FALSE),"REVISAR")</f>
        <v>SÍ</v>
      </c>
      <c r="F1746" s="18" t="str">
        <f>+Cursos[[#This Row],[IS]]&amp;Cursos[[#This Row],[Modelo correcto]]</f>
        <v>CARLOS ALBERTO MONTOYA PORTILLOWDSF111</v>
      </c>
      <c r="G1746" s="18">
        <v>0</v>
      </c>
      <c r="H1746" s="19">
        <v>44013</v>
      </c>
      <c r="I1746" s="18" t="str">
        <f>+IFERROR(VLOOKUP(Cursos[[#This Row],[Modelo correcto]],Modelos[[Modelo correcto]:[Aplica para certificación]],4,FALSE),"REVISAR")</f>
        <v>NO</v>
      </c>
    </row>
    <row r="1747" spans="1:9" x14ac:dyDescent="0.25">
      <c r="A1747" s="144" t="s">
        <v>2760</v>
      </c>
      <c r="B1747">
        <v>1</v>
      </c>
      <c r="C1747" s="10" t="s">
        <v>1440</v>
      </c>
      <c r="D1747" s="18" t="str">
        <f>+IFERROR(VLOOKUP(Cursos[[#This Row],[Modelo correcto]],Modelos[[Modelo correcto]:[¿En línea?]],2,FALSE),"REVISAR")</f>
        <v>XEROX</v>
      </c>
      <c r="E1747" s="18" t="str">
        <f>+IFERROR(VLOOKUP(Cursos[[#This Row],[Modelo correcto]],Modelos[[Modelo correcto]:[¿En línea?]],3,FALSE),"REVISAR")</f>
        <v>SÍ</v>
      </c>
      <c r="F1747" s="18" t="str">
        <f>+Cursos[[#This Row],[IS]]&amp;Cursos[[#This Row],[Modelo correcto]]</f>
        <v>CARLOS ALBERTO MONTOYA PORTILLOOS2032</v>
      </c>
      <c r="G1747" s="18">
        <v>0</v>
      </c>
      <c r="H1747" s="19">
        <v>44013</v>
      </c>
      <c r="I1747" s="18" t="str">
        <f>+IFERROR(VLOOKUP(Cursos[[#This Row],[Modelo correcto]],Modelos[[Modelo correcto]:[Aplica para certificación]],4,FALSE),"REVISAR")</f>
        <v>NO</v>
      </c>
    </row>
    <row r="1748" spans="1:9" x14ac:dyDescent="0.25">
      <c r="A1748" s="144" t="s">
        <v>2760</v>
      </c>
      <c r="B1748">
        <v>1</v>
      </c>
      <c r="C1748" s="10" t="s">
        <v>1607</v>
      </c>
      <c r="D1748" s="18" t="str">
        <f>+IFERROR(VLOOKUP(Cursos[[#This Row],[Modelo correcto]],Modelos[[Modelo correcto]:[¿En línea?]],2,FALSE),"REVISAR")</f>
        <v>XEROX</v>
      </c>
      <c r="E1748" s="18" t="str">
        <f>+IFERROR(VLOOKUP(Cursos[[#This Row],[Modelo correcto]],Modelos[[Modelo correcto]:[¿En línea?]],3,FALSE),"REVISAR")</f>
        <v>SÍ</v>
      </c>
      <c r="F1748" s="18" t="str">
        <f>+Cursos[[#This Row],[IS]]&amp;Cursos[[#This Row],[Modelo correcto]]</f>
        <v>CARLOS ALBERTO MONTOYA PORTILLOOA2031</v>
      </c>
      <c r="G1748" s="18">
        <v>0</v>
      </c>
      <c r="H1748" s="19">
        <v>44013</v>
      </c>
      <c r="I1748" s="18" t="str">
        <f>+IFERROR(VLOOKUP(Cursos[[#This Row],[Modelo correcto]],Modelos[[Modelo correcto]:[Aplica para certificación]],4,FALSE),"REVISAR")</f>
        <v>NO</v>
      </c>
    </row>
    <row r="1749" spans="1:9" x14ac:dyDescent="0.25">
      <c r="A1749" s="144" t="s">
        <v>2777</v>
      </c>
      <c r="B1749">
        <v>0</v>
      </c>
      <c r="C1749" s="10">
        <v>4595</v>
      </c>
      <c r="D1749" s="10" t="str">
        <f>+IFERROR(VLOOKUP(Cursos[[#This Row],[Modelo correcto]],Modelos[[Modelo correcto]:[¿En línea?]],2,FALSE),"REVISAR")</f>
        <v>XEROX</v>
      </c>
      <c r="E1749" s="10" t="str">
        <f>+IFERROR(VLOOKUP(Cursos[[#This Row],[Modelo correcto]],Modelos[[Modelo correcto]:[¿En línea?]],3,FALSE),"REVISAR")</f>
        <v>NO</v>
      </c>
      <c r="F1749" s="18" t="str">
        <f>+Cursos[[#This Row],[IS]]&amp;Cursos[[#This Row],[Modelo correcto]]</f>
        <v>MIGUEL ANGEL COTA JARAMILLO4595</v>
      </c>
      <c r="G1749" s="18">
        <v>1</v>
      </c>
      <c r="H1749" s="18"/>
      <c r="I1749" s="18" t="str">
        <f>+IFERROR(VLOOKUP(Cursos[[#This Row],[Modelo correcto]],Modelos[[Modelo correcto]:[Aplica para certificación]],4,FALSE),"REVISAR")</f>
        <v>NO</v>
      </c>
    </row>
    <row r="1750" spans="1:9" x14ac:dyDescent="0.25">
      <c r="A1750" s="144" t="s">
        <v>2777</v>
      </c>
      <c r="B1750">
        <v>1</v>
      </c>
      <c r="C1750" s="10" t="s">
        <v>977</v>
      </c>
      <c r="D1750" s="18" t="str">
        <f>+IFERROR(VLOOKUP(Cursos[[#This Row],[Modelo correcto]],Modelos[[Modelo correcto]:[¿En línea?]],2,FALSE),"REVISAR")</f>
        <v>XEROX</v>
      </c>
      <c r="E1750" s="18" t="str">
        <f>+IFERROR(VLOOKUP(Cursos[[#This Row],[Modelo correcto]],Modelos[[Modelo correcto]:[¿En línea?]],3,FALSE),"REVISAR")</f>
        <v>NO</v>
      </c>
      <c r="F1750" s="18" t="str">
        <f>+Cursos[[#This Row],[IS]]&amp;Cursos[[#This Row],[Modelo correcto]]</f>
        <v>MIGUEL ANGEL COTA JARAMILLOVersant 80</v>
      </c>
      <c r="G1750" s="18">
        <v>1</v>
      </c>
      <c r="H1750" s="19">
        <v>43678</v>
      </c>
      <c r="I1750" s="18" t="str">
        <f>+IFERROR(VLOOKUP(Cursos[[#This Row],[Modelo correcto]],Modelos[[Modelo correcto]:[Aplica para certificación]],4,FALSE),"REVISAR")</f>
        <v>SÍ</v>
      </c>
    </row>
    <row r="1751" spans="1:9" x14ac:dyDescent="0.25">
      <c r="A1751" s="144" t="s">
        <v>319</v>
      </c>
      <c r="B1751">
        <v>1</v>
      </c>
      <c r="C1751" s="10" t="s">
        <v>824</v>
      </c>
      <c r="D1751" s="10" t="str">
        <f>+IFERROR(VLOOKUP(Cursos[[#This Row],[Modelo correcto]],Modelos[[Modelo correcto]:[¿En línea?]],2,FALSE),"REVISAR")</f>
        <v>LEXMARK</v>
      </c>
      <c r="E1751" s="10" t="str">
        <f>+IFERROR(VLOOKUP(Cursos[[#This Row],[Modelo correcto]],Modelos[[Modelo correcto]:[¿En línea?]],3,FALSE),"REVISAR")</f>
        <v>SÍ</v>
      </c>
      <c r="F1751" s="18" t="str">
        <f>+Cursos[[#This Row],[IS]]&amp;Cursos[[#This Row],[Modelo correcto]]</f>
        <v>FRANCISCO JAVIER CABALLERO DIAZX464</v>
      </c>
      <c r="G1751" s="18">
        <v>1</v>
      </c>
      <c r="H1751" s="19">
        <v>43709</v>
      </c>
      <c r="I1751" s="18" t="str">
        <f>+IFERROR(VLOOKUP(Cursos[[#This Row],[Modelo correcto]],Modelos[[Modelo correcto]:[Aplica para certificación]],4,FALSE),"REVISAR")</f>
        <v>NO</v>
      </c>
    </row>
    <row r="1752" spans="1:9" x14ac:dyDescent="0.25">
      <c r="A1752" s="144" t="s">
        <v>319</v>
      </c>
      <c r="B1752">
        <v>1</v>
      </c>
      <c r="C1752" s="10" t="s">
        <v>856</v>
      </c>
      <c r="D1752" s="10" t="str">
        <f>+IFERROR(VLOOKUP(Cursos[[#This Row],[Modelo correcto]],Modelos[[Modelo correcto]:[¿En línea?]],2,FALSE),"REVISAR")</f>
        <v>LEXMARK</v>
      </c>
      <c r="E1752" s="10" t="str">
        <f>+IFERROR(VLOOKUP(Cursos[[#This Row],[Modelo correcto]],Modelos[[Modelo correcto]:[¿En línea?]],3,FALSE),"REVISAR")</f>
        <v>SÍ</v>
      </c>
      <c r="F1752" s="18" t="str">
        <f>+Cursos[[#This Row],[IS]]&amp;Cursos[[#This Row],[Modelo correcto]]</f>
        <v>FRANCISCO JAVIER CABALLERO DIAZX654</v>
      </c>
      <c r="G1752" s="18">
        <v>1</v>
      </c>
      <c r="H1752" s="18"/>
      <c r="I1752" s="18" t="str">
        <f>+IFERROR(VLOOKUP(Cursos[[#This Row],[Modelo correcto]],Modelos[[Modelo correcto]:[Aplica para certificación]],4,FALSE),"REVISAR")</f>
        <v>NO</v>
      </c>
    </row>
    <row r="1753" spans="1:9" x14ac:dyDescent="0.25">
      <c r="A1753" s="144" t="s">
        <v>319</v>
      </c>
      <c r="B1753">
        <v>1</v>
      </c>
      <c r="C1753" s="10" t="s">
        <v>826</v>
      </c>
      <c r="D1753" s="10" t="str">
        <f>+IFERROR(VLOOKUP(Cursos[[#This Row],[Modelo correcto]],Modelos[[Modelo correcto]:[¿En línea?]],2,FALSE),"REVISAR")</f>
        <v>LEXMARK</v>
      </c>
      <c r="E1753" s="10" t="str">
        <f>+IFERROR(VLOOKUP(Cursos[[#This Row],[Modelo correcto]],Modelos[[Modelo correcto]:[¿En línea?]],3,FALSE),"REVISAR")</f>
        <v>SÍ</v>
      </c>
      <c r="F1753" s="18" t="str">
        <f>+Cursos[[#This Row],[IS]]&amp;Cursos[[#This Row],[Modelo correcto]]</f>
        <v>FRANCISCO JAVIER CABALLERO DIAZX748</v>
      </c>
      <c r="G1753" s="18">
        <v>1</v>
      </c>
      <c r="H1753" s="19">
        <v>43770</v>
      </c>
      <c r="I1753" s="18" t="str">
        <f>+IFERROR(VLOOKUP(Cursos[[#This Row],[Modelo correcto]],Modelos[[Modelo correcto]:[Aplica para certificación]],4,FALSE),"REVISAR")</f>
        <v>NO</v>
      </c>
    </row>
    <row r="1754" spans="1:9" x14ac:dyDescent="0.25">
      <c r="A1754" s="144" t="s">
        <v>319</v>
      </c>
      <c r="B1754">
        <v>1</v>
      </c>
      <c r="C1754" s="10" t="s">
        <v>827</v>
      </c>
      <c r="D1754" s="10" t="str">
        <f>+IFERROR(VLOOKUP(Cursos[[#This Row],[Modelo correcto]],Modelos[[Modelo correcto]:[¿En línea?]],2,FALSE),"REVISAR")</f>
        <v>LEXMARK</v>
      </c>
      <c r="E1754" s="10" t="str">
        <f>+IFERROR(VLOOKUP(Cursos[[#This Row],[Modelo correcto]],Modelos[[Modelo correcto]:[¿En línea?]],3,FALSE),"REVISAR")</f>
        <v>SÍ</v>
      </c>
      <c r="F1754" s="18" t="str">
        <f>+Cursos[[#This Row],[IS]]&amp;Cursos[[#This Row],[Modelo correcto]]</f>
        <v>FRANCISCO JAVIER CABALLERO DIAZX860</v>
      </c>
      <c r="G1754" s="18">
        <v>1</v>
      </c>
      <c r="H1754" s="19">
        <v>43770</v>
      </c>
      <c r="I1754" s="18" t="str">
        <f>+IFERROR(VLOOKUP(Cursos[[#This Row],[Modelo correcto]],Modelos[[Modelo correcto]:[Aplica para certificación]],4,FALSE),"REVISAR")</f>
        <v>NO</v>
      </c>
    </row>
    <row r="1755" spans="1:9" x14ac:dyDescent="0.25">
      <c r="A1755" s="144" t="s">
        <v>319</v>
      </c>
      <c r="B1755">
        <v>1</v>
      </c>
      <c r="C1755" s="10" t="s">
        <v>828</v>
      </c>
      <c r="D1755" s="10" t="str">
        <f>+IFERROR(VLOOKUP(Cursos[[#This Row],[Modelo correcto]],Modelos[[Modelo correcto]:[¿En línea?]],2,FALSE),"REVISAR")</f>
        <v>LEXMARK</v>
      </c>
      <c r="E1755" s="10" t="str">
        <f>+IFERROR(VLOOKUP(Cursos[[#This Row],[Modelo correcto]],Modelos[[Modelo correcto]:[¿En línea?]],3,FALSE),"REVISAR")</f>
        <v>SÍ</v>
      </c>
      <c r="F1755" s="18" t="str">
        <f>+Cursos[[#This Row],[IS]]&amp;Cursos[[#This Row],[Modelo correcto]]</f>
        <v>FRANCISCO JAVIER CABALLERO DIAZX950</v>
      </c>
      <c r="G1755" s="18">
        <v>1</v>
      </c>
      <c r="H1755" s="19">
        <v>43770</v>
      </c>
      <c r="I1755" s="18" t="str">
        <f>+IFERROR(VLOOKUP(Cursos[[#This Row],[Modelo correcto]],Modelos[[Modelo correcto]:[Aplica para certificación]],4,FALSE),"REVISAR")</f>
        <v>NO</v>
      </c>
    </row>
    <row r="1756" spans="1:9" x14ac:dyDescent="0.25">
      <c r="A1756" s="144" t="s">
        <v>2777</v>
      </c>
      <c r="B1756">
        <v>1</v>
      </c>
      <c r="C1756" s="10" t="s">
        <v>791</v>
      </c>
      <c r="D1756" s="10" t="str">
        <f>+IFERROR(VLOOKUP(Cursos[[#This Row],[Modelo correcto]],Modelos[[Modelo correcto]:[¿En línea?]],2,FALSE),"REVISAR")</f>
        <v>XEROX</v>
      </c>
      <c r="E1756" s="10" t="str">
        <f>+IFERROR(VLOOKUP(Cursos[[#This Row],[Modelo correcto]],Modelos[[Modelo correcto]:[¿En línea?]],3,FALSE),"REVISAR")</f>
        <v>NO</v>
      </c>
      <c r="F1756" s="18" t="str">
        <f>+Cursos[[#This Row],[IS]]&amp;Cursos[[#This Row],[Modelo correcto]]</f>
        <v>MIGUEL ANGEL COTA JARAMILLOWC5330</v>
      </c>
      <c r="G1756" s="18">
        <v>1</v>
      </c>
      <c r="H1756" s="18"/>
      <c r="I1756" s="18" t="str">
        <f>+IFERROR(VLOOKUP(Cursos[[#This Row],[Modelo correcto]],Modelos[[Modelo correcto]:[Aplica para certificación]],4,FALSE),"REVISAR")</f>
        <v>NO</v>
      </c>
    </row>
    <row r="1757" spans="1:9" x14ac:dyDescent="0.25">
      <c r="A1757" s="144" t="s">
        <v>2777</v>
      </c>
      <c r="B1757">
        <v>1</v>
      </c>
      <c r="C1757" s="10" t="s">
        <v>792</v>
      </c>
      <c r="D1757" s="10" t="str">
        <f>+IFERROR(VLOOKUP(Cursos[[#This Row],[Modelo correcto]],Modelos[[Modelo correcto]:[¿En línea?]],2,FALSE),"REVISAR")</f>
        <v>XEROX</v>
      </c>
      <c r="E1757" s="10" t="str">
        <f>+IFERROR(VLOOKUP(Cursos[[#This Row],[Modelo correcto]],Modelos[[Modelo correcto]:[¿En línea?]],3,FALSE),"REVISAR")</f>
        <v>NO</v>
      </c>
      <c r="F1757" s="18" t="str">
        <f>+Cursos[[#This Row],[IS]]&amp;Cursos[[#This Row],[Modelo correcto]]</f>
        <v>MIGUEL ANGEL COTA JARAMILLOWC5790</v>
      </c>
      <c r="G1757" s="18">
        <v>1</v>
      </c>
      <c r="H1757" s="18"/>
      <c r="I1757" s="18" t="str">
        <f>+IFERROR(VLOOKUP(Cursos[[#This Row],[Modelo correcto]],Modelos[[Modelo correcto]:[Aplica para certificación]],4,FALSE),"REVISAR")</f>
        <v>NO</v>
      </c>
    </row>
    <row r="1758" spans="1:9" x14ac:dyDescent="0.25">
      <c r="A1758" s="144" t="s">
        <v>2777</v>
      </c>
      <c r="B1758">
        <v>1</v>
      </c>
      <c r="C1758" s="10" t="s">
        <v>33</v>
      </c>
      <c r="D1758" s="10" t="str">
        <f>+IFERROR(VLOOKUP(Cursos[[#This Row],[Modelo correcto]],Modelos[[Modelo correcto]:[¿En línea?]],2,FALSE),"REVISAR")</f>
        <v>XEROX</v>
      </c>
      <c r="E1758" s="10" t="str">
        <f>+IFERROR(VLOOKUP(Cursos[[#This Row],[Modelo correcto]],Modelos[[Modelo correcto]:[¿En línea?]],3,FALSE),"REVISAR")</f>
        <v>NO</v>
      </c>
      <c r="F1758" s="18" t="str">
        <f>+Cursos[[#This Row],[IS]]&amp;Cursos[[#This Row],[Modelo correcto]]</f>
        <v>MIGUEL ANGEL COTA JARAMILLOWC5855</v>
      </c>
      <c r="G1758" s="18">
        <v>1</v>
      </c>
      <c r="H1758" s="18"/>
      <c r="I1758" s="18" t="str">
        <f>+IFERROR(VLOOKUP(Cursos[[#This Row],[Modelo correcto]],Modelos[[Modelo correcto]:[Aplica para certificación]],4,FALSE),"REVISAR")</f>
        <v>NO</v>
      </c>
    </row>
    <row r="1759" spans="1:9" x14ac:dyDescent="0.25">
      <c r="A1759" s="144" t="s">
        <v>2777</v>
      </c>
      <c r="B1759">
        <v>0</v>
      </c>
      <c r="C1759" s="10" t="s">
        <v>793</v>
      </c>
      <c r="D1759" s="10" t="str">
        <f>+IFERROR(VLOOKUP(Cursos[[#This Row],[Modelo correcto]],Modelos[[Modelo correcto]:[¿En línea?]],2,FALSE),"REVISAR")</f>
        <v>XEROX</v>
      </c>
      <c r="E1759" s="10" t="str">
        <f>+IFERROR(VLOOKUP(Cursos[[#This Row],[Modelo correcto]],Modelos[[Modelo correcto]:[¿En línea?]],3,FALSE),"REVISAR")</f>
        <v>NO</v>
      </c>
      <c r="F1759" s="18" t="str">
        <f>+Cursos[[#This Row],[IS]]&amp;Cursos[[#This Row],[Modelo correcto]]</f>
        <v>MIGUEL ANGEL COTA JARAMILLOWC5955</v>
      </c>
      <c r="G1759" s="18">
        <v>1</v>
      </c>
      <c r="H1759" s="18"/>
      <c r="I1759" s="18" t="str">
        <f>+IFERROR(VLOOKUP(Cursos[[#This Row],[Modelo correcto]],Modelos[[Modelo correcto]:[Aplica para certificación]],4,FALSE),"REVISAR")</f>
        <v>NO</v>
      </c>
    </row>
    <row r="1760" spans="1:9" x14ac:dyDescent="0.25">
      <c r="A1760" s="144" t="s">
        <v>2777</v>
      </c>
      <c r="B1760">
        <v>1</v>
      </c>
      <c r="C1760" s="10" t="s">
        <v>794</v>
      </c>
      <c r="D1760" s="145" t="str">
        <f>+IFERROR(VLOOKUP(Cursos[[#This Row],[Modelo correcto]],Modelos[[Modelo correcto]:[¿En línea?]],2,FALSE),"REVISAR")</f>
        <v>XEROX</v>
      </c>
      <c r="E1760" s="145" t="str">
        <f>+IFERROR(VLOOKUP(Cursos[[#This Row],[Modelo correcto]],Modelos[[Modelo correcto]:[¿En línea?]],3,FALSE),"REVISAR")</f>
        <v>NO</v>
      </c>
      <c r="F1760" s="18" t="str">
        <f>+Cursos[[#This Row],[IS]]&amp;Cursos[[#This Row],[Modelo correcto]]</f>
        <v>MIGUEL ANGEL COTA JARAMILLOWC7220</v>
      </c>
      <c r="G1760" s="18">
        <v>1</v>
      </c>
      <c r="H1760" s="18"/>
      <c r="I1760" s="18" t="str">
        <f>+IFERROR(VLOOKUP(Cursos[[#This Row],[Modelo correcto]],Modelos[[Modelo correcto]:[Aplica para certificación]],4,FALSE),"REVISAR")</f>
        <v>NO</v>
      </c>
    </row>
    <row r="1761" spans="1:9" x14ac:dyDescent="0.25">
      <c r="A1761" s="144" t="s">
        <v>319</v>
      </c>
      <c r="B1761">
        <v>1</v>
      </c>
      <c r="C1761" s="10" t="s">
        <v>829</v>
      </c>
      <c r="D1761" s="10" t="str">
        <f>+IFERROR(VLOOKUP(Cursos[[#This Row],[Modelo correcto]],Modelos[[Modelo correcto]:[¿En línea?]],2,FALSE),"REVISAR")</f>
        <v>LEXMARK</v>
      </c>
      <c r="E1761" s="10" t="str">
        <f>+IFERROR(VLOOKUP(Cursos[[#This Row],[Modelo correcto]],Modelos[[Modelo correcto]:[¿En línea?]],3,FALSE),"REVISAR")</f>
        <v>SÍ</v>
      </c>
      <c r="F1761" s="18" t="str">
        <f>+Cursos[[#This Row],[IS]]&amp;Cursos[[#This Row],[Modelo correcto]]</f>
        <v>FRANCISCO JAVIER CABALLERO DIAZXM3150</v>
      </c>
      <c r="G1761" s="18">
        <v>1</v>
      </c>
      <c r="H1761" s="19">
        <v>43770</v>
      </c>
      <c r="I1761" s="18" t="str">
        <f>+IFERROR(VLOOKUP(Cursos[[#This Row],[Modelo correcto]],Modelos[[Modelo correcto]:[Aplica para certificación]],4,FALSE),"REVISAR")</f>
        <v>NO</v>
      </c>
    </row>
    <row r="1762" spans="1:9" x14ac:dyDescent="0.25">
      <c r="A1762" s="144" t="s">
        <v>319</v>
      </c>
      <c r="B1762">
        <v>1</v>
      </c>
      <c r="C1762" s="10" t="s">
        <v>830</v>
      </c>
      <c r="D1762" s="10" t="str">
        <f>+IFERROR(VLOOKUP(Cursos[[#This Row],[Modelo correcto]],Modelos[[Modelo correcto]:[¿En línea?]],2,FALSE),"REVISAR")</f>
        <v>LEXMARK</v>
      </c>
      <c r="E1762" s="10" t="str">
        <f>+IFERROR(VLOOKUP(Cursos[[#This Row],[Modelo correcto]],Modelos[[Modelo correcto]:[¿En línea?]],3,FALSE),"REVISAR")</f>
        <v>SÍ</v>
      </c>
      <c r="F1762" s="18" t="str">
        <f>+Cursos[[#This Row],[IS]]&amp;Cursos[[#This Row],[Modelo correcto]]</f>
        <v>FRANCISCO JAVIER CABALLERO DIAZXM5163</v>
      </c>
      <c r="G1762" s="18">
        <v>1</v>
      </c>
      <c r="H1762" s="19">
        <v>43770</v>
      </c>
      <c r="I1762" s="18" t="str">
        <f>+IFERROR(VLOOKUP(Cursos[[#This Row],[Modelo correcto]],Modelos[[Modelo correcto]:[Aplica para certificación]],4,FALSE),"REVISAR")</f>
        <v>NO</v>
      </c>
    </row>
    <row r="1763" spans="1:9" x14ac:dyDescent="0.25">
      <c r="A1763" s="144" t="s">
        <v>2777</v>
      </c>
      <c r="B1763">
        <v>0</v>
      </c>
      <c r="C1763" s="10" t="s">
        <v>796</v>
      </c>
      <c r="D1763" s="145" t="str">
        <f>+IFERROR(VLOOKUP(Cursos[[#This Row],[Modelo correcto]],Modelos[[Modelo correcto]:[¿En línea?]],2,FALSE),"REVISAR")</f>
        <v>XEROX</v>
      </c>
      <c r="E1763" s="145" t="str">
        <f>+IFERROR(VLOOKUP(Cursos[[#This Row],[Modelo correcto]],Modelos[[Modelo correcto]:[¿En línea?]],3,FALSE),"REVISAR")</f>
        <v>NO</v>
      </c>
      <c r="F1763" s="18" t="str">
        <f>+Cursos[[#This Row],[IS]]&amp;Cursos[[#This Row],[Modelo correcto]]</f>
        <v>MIGUEL ANGEL COTA JARAMILLOWC7850</v>
      </c>
      <c r="G1763" s="18">
        <v>1</v>
      </c>
      <c r="H1763" s="18"/>
      <c r="I1763" s="18" t="str">
        <f>+IFERROR(VLOOKUP(Cursos[[#This Row],[Modelo correcto]],Modelos[[Modelo correcto]:[Aplica para certificación]],4,FALSE),"REVISAR")</f>
        <v>NO</v>
      </c>
    </row>
    <row r="1764" spans="1:9" x14ac:dyDescent="0.25">
      <c r="A1764" s="144" t="s">
        <v>319</v>
      </c>
      <c r="B1764">
        <v>1</v>
      </c>
      <c r="C1764" s="10" t="s">
        <v>261</v>
      </c>
      <c r="D1764" s="18" t="str">
        <f>+IFERROR(VLOOKUP(Cursos[[#This Row],[Modelo correcto]],Modelos[[Modelo correcto]:[¿En línea?]],2,FALSE),"REVISAR")</f>
        <v>XEROX</v>
      </c>
      <c r="E1764" s="18" t="str">
        <f>+IFERROR(VLOOKUP(Cursos[[#This Row],[Modelo correcto]],Modelos[[Modelo correcto]:[¿En línea?]],3,FALSE),"REVISAR")</f>
        <v>SÍ</v>
      </c>
      <c r="F1764" s="18" t="str">
        <f>+Cursos[[#This Row],[IS]]&amp;Cursos[[#This Row],[Modelo correcto]]</f>
        <v>FRANCISCO JAVIER CABALLERO DIAZ3210ASP</v>
      </c>
      <c r="G1764" s="18"/>
      <c r="H1764" s="18"/>
      <c r="I1764" s="18" t="str">
        <f>+IFERROR(VLOOKUP(Cursos[[#This Row],[Modelo correcto]],Modelos[[Modelo correcto]:[Aplica para certificación]],4,FALSE),"REVISAR")</f>
        <v>NO</v>
      </c>
    </row>
    <row r="1765" spans="1:9" x14ac:dyDescent="0.25">
      <c r="A1765" s="144" t="s">
        <v>2760</v>
      </c>
      <c r="B1765">
        <v>1</v>
      </c>
      <c r="C1765" s="10" t="s">
        <v>1220</v>
      </c>
      <c r="D1765" s="18" t="str">
        <f>+IFERROR(VLOOKUP(Cursos[[#This Row],[Modelo correcto]],Modelos[[Modelo correcto]:[¿En línea?]],2,FALSE),"REVISAR")</f>
        <v>XEROX</v>
      </c>
      <c r="E1765" s="18" t="str">
        <f>+IFERROR(VLOOKUP(Cursos[[#This Row],[Modelo correcto]],Modelos[[Modelo correcto]:[¿En línea?]],3,FALSE),"REVISAR")</f>
        <v>SÍ</v>
      </c>
      <c r="F1765" s="18" t="str">
        <f>+Cursos[[#This Row],[IS]]&amp;Cursos[[#This Row],[Modelo correcto]]</f>
        <v>CARLOS ALBERTO MONTOYA PORTILLOUNDTECH</v>
      </c>
      <c r="G1765" s="18">
        <v>0</v>
      </c>
      <c r="H1765" s="19">
        <v>44013</v>
      </c>
      <c r="I1765" s="18" t="str">
        <f>+IFERROR(VLOOKUP(Cursos[[#This Row],[Modelo correcto]],Modelos[[Modelo correcto]:[Aplica para certificación]],4,FALSE),"REVISAR")</f>
        <v>NO</v>
      </c>
    </row>
    <row r="1766" spans="1:9" x14ac:dyDescent="0.25">
      <c r="A1766" s="144" t="s">
        <v>2760</v>
      </c>
      <c r="B1766">
        <v>1</v>
      </c>
      <c r="C1766" s="10" t="s">
        <v>1205</v>
      </c>
      <c r="D1766" s="18" t="str">
        <f>+IFERROR(VLOOKUP(Cursos[[#This Row],[Modelo correcto]],Modelos[[Modelo correcto]:[¿En línea?]],2,FALSE),"REVISAR")</f>
        <v>XEROX</v>
      </c>
      <c r="E1766" s="18" t="str">
        <f>+IFERROR(VLOOKUP(Cursos[[#This Row],[Modelo correcto]],Modelos[[Modelo correcto]:[¿En línea?]],3,FALSE),"REVISAR")</f>
        <v>SÍ</v>
      </c>
      <c r="F1766" s="18" t="str">
        <f>+Cursos[[#This Row],[IS]]&amp;Cursos[[#This Row],[Modelo correcto]]</f>
        <v>CARLOS ALBERTO MONTOYA PORTILLOUNDFIN</v>
      </c>
      <c r="G1766" s="18">
        <v>0</v>
      </c>
      <c r="H1766" s="19">
        <v>44013</v>
      </c>
      <c r="I1766" s="18" t="str">
        <f>+IFERROR(VLOOKUP(Cursos[[#This Row],[Modelo correcto]],Modelos[[Modelo correcto]:[Aplica para certificación]],4,FALSE),"REVISAR")</f>
        <v>NO</v>
      </c>
    </row>
    <row r="1767" spans="1:9" x14ac:dyDescent="0.25">
      <c r="A1767" s="144" t="s">
        <v>2760</v>
      </c>
      <c r="B1767">
        <v>1</v>
      </c>
      <c r="C1767" s="10" t="s">
        <v>1622</v>
      </c>
      <c r="D1767" s="18" t="str">
        <f>+IFERROR(VLOOKUP(Cursos[[#This Row],[Modelo correcto]],Modelos[[Modelo correcto]:[¿En línea?]],2,FALSE),"REVISAR")</f>
        <v>XEROX</v>
      </c>
      <c r="E1767" s="18" t="str">
        <f>+IFERROR(VLOOKUP(Cursos[[#This Row],[Modelo correcto]],Modelos[[Modelo correcto]:[¿En línea?]],3,FALSE),"REVISAR")</f>
        <v>SÍ</v>
      </c>
      <c r="F1767" s="18" t="str">
        <f>+Cursos[[#This Row],[IS]]&amp;Cursos[[#This Row],[Modelo correcto]]</f>
        <v>CARLOS ALBERTO MONTOYA PORTILLOOA2036</v>
      </c>
      <c r="G1767" s="18">
        <v>0</v>
      </c>
      <c r="H1767" s="19">
        <v>44013</v>
      </c>
      <c r="I1767" s="18" t="str">
        <f>+IFERROR(VLOOKUP(Cursos[[#This Row],[Modelo correcto]],Modelos[[Modelo correcto]:[Aplica para certificación]],4,FALSE),"REVISAR")</f>
        <v>NO</v>
      </c>
    </row>
    <row r="1768" spans="1:9" x14ac:dyDescent="0.25">
      <c r="A1768" s="144" t="s">
        <v>319</v>
      </c>
      <c r="B1768">
        <v>1</v>
      </c>
      <c r="C1768" s="10" t="s">
        <v>249</v>
      </c>
      <c r="D1768" s="18" t="str">
        <f>+IFERROR(VLOOKUP(Cursos[[#This Row],[Modelo correcto]],Modelos[[Modelo correcto]:[¿En línea?]],2,FALSE),"REVISAR")</f>
        <v>XEROX</v>
      </c>
      <c r="E1768" s="18" t="str">
        <f>+IFERROR(VLOOKUP(Cursos[[#This Row],[Modelo correcto]],Modelos[[Modelo correcto]:[¿En línea?]],3,FALSE),"REVISAR")</f>
        <v>SÍ</v>
      </c>
      <c r="F1768" s="18" t="str">
        <f>+Cursos[[#This Row],[IS]]&amp;Cursos[[#This Row],[Modelo correcto]]</f>
        <v>FRANCISCO JAVIER CABALLERO DIAZAB80XTA</v>
      </c>
      <c r="G1768" s="18">
        <v>1</v>
      </c>
      <c r="H1768" s="18"/>
      <c r="I1768" s="18" t="str">
        <f>+IFERROR(VLOOKUP(Cursos[[#This Row],[Modelo correcto]],Modelos[[Modelo correcto]:[Aplica para certificación]],4,FALSE),"REVISAR")</f>
        <v>SÍ</v>
      </c>
    </row>
    <row r="1769" spans="1:9" x14ac:dyDescent="0.25">
      <c r="A1769" s="144" t="s">
        <v>2760</v>
      </c>
      <c r="B1769">
        <v>1</v>
      </c>
      <c r="C1769" s="10" t="s">
        <v>1608</v>
      </c>
      <c r="D1769" s="18" t="str">
        <f>+IFERROR(VLOOKUP(Cursos[[#This Row],[Modelo correcto]],Modelos[[Modelo correcto]:[¿En línea?]],2,FALSE),"REVISAR")</f>
        <v>XEROX</v>
      </c>
      <c r="E1769" s="18" t="str">
        <f>+IFERROR(VLOOKUP(Cursos[[#This Row],[Modelo correcto]],Modelos[[Modelo correcto]:[¿En línea?]],3,FALSE),"REVISAR")</f>
        <v>SÍ</v>
      </c>
      <c r="F1769" s="18" t="str">
        <f>+Cursos[[#This Row],[IS]]&amp;Cursos[[#This Row],[Modelo correcto]]</f>
        <v>CARLOS ALBERTO MONTOYA PORTILLOOA2032</v>
      </c>
      <c r="G1769" s="18">
        <v>0</v>
      </c>
      <c r="H1769" s="19">
        <v>44013</v>
      </c>
      <c r="I1769" s="18" t="str">
        <f>+IFERROR(VLOOKUP(Cursos[[#This Row],[Modelo correcto]],Modelos[[Modelo correcto]:[Aplica para certificación]],4,FALSE),"REVISAR")</f>
        <v>NO</v>
      </c>
    </row>
    <row r="1770" spans="1:9" x14ac:dyDescent="0.25">
      <c r="A1770" s="144" t="s">
        <v>2760</v>
      </c>
      <c r="B1770">
        <v>1</v>
      </c>
      <c r="C1770" s="10" t="s">
        <v>1753</v>
      </c>
      <c r="D1770" s="18" t="str">
        <f>+IFERROR(VLOOKUP(Cursos[[#This Row],[Modelo correcto]],Modelos[[Modelo correcto]:[¿En línea?]],2,FALSE),"REVISAR")</f>
        <v>XEROX</v>
      </c>
      <c r="E1770" s="18" t="str">
        <f>+IFERROR(VLOOKUP(Cursos[[#This Row],[Modelo correcto]],Modelos[[Modelo correcto]:[¿En línea?]],3,FALSE),"REVISAR")</f>
        <v>SÍ</v>
      </c>
      <c r="F1770" s="18" t="str">
        <f>+Cursos[[#This Row],[IS]]&amp;Cursos[[#This Row],[Modelo correcto]]</f>
        <v>CARLOS ALBERTO MONTOYA PORTILLOOS2035</v>
      </c>
      <c r="G1770" s="18">
        <v>0</v>
      </c>
      <c r="H1770" s="19">
        <v>44013</v>
      </c>
      <c r="I1770" s="18" t="str">
        <f>+IFERROR(VLOOKUP(Cursos[[#This Row],[Modelo correcto]],Modelos[[Modelo correcto]:[Aplica para certificación]],4,FALSE),"REVISAR")</f>
        <v>NO</v>
      </c>
    </row>
    <row r="1771" spans="1:9" x14ac:dyDescent="0.25">
      <c r="A1771" s="144" t="s">
        <v>2760</v>
      </c>
      <c r="B1771">
        <v>1</v>
      </c>
      <c r="C1771" s="10" t="s">
        <v>1486</v>
      </c>
      <c r="D1771" s="18" t="str">
        <f>+IFERROR(VLOOKUP(Cursos[[#This Row],[Modelo correcto]],Modelos[[Modelo correcto]:[¿En línea?]],2,FALSE),"REVISAR")</f>
        <v>XEROX</v>
      </c>
      <c r="E1771" s="18" t="str">
        <f>+IFERROR(VLOOKUP(Cursos[[#This Row],[Modelo correcto]],Modelos[[Modelo correcto]:[¿En línea?]],3,FALSE),"REVISAR")</f>
        <v>SÍ</v>
      </c>
      <c r="F1771" s="18" t="str">
        <f>+Cursos[[#This Row],[IS]]&amp;Cursos[[#This Row],[Modelo correcto]]</f>
        <v>CARLOS ALBERTO MONTOYA PORTILLOCLA265</v>
      </c>
      <c r="G1771" s="18">
        <v>0</v>
      </c>
      <c r="H1771" s="19">
        <v>44013</v>
      </c>
      <c r="I1771" s="18" t="str">
        <f>+IFERROR(VLOOKUP(Cursos[[#This Row],[Modelo correcto]],Modelos[[Modelo correcto]:[Aplica para certificación]],4,FALSE),"REVISAR")</f>
        <v>NO</v>
      </c>
    </row>
    <row r="1772" spans="1:9" x14ac:dyDescent="0.25">
      <c r="A1772" s="144" t="s">
        <v>2760</v>
      </c>
      <c r="B1772">
        <v>1</v>
      </c>
      <c r="C1772" s="10" t="s">
        <v>22</v>
      </c>
      <c r="D1772" s="18" t="str">
        <f>+IFERROR(VLOOKUP(Cursos[[#This Row],[Modelo correcto]],Modelos[[Modelo correcto]:[¿En línea?]],2,FALSE),"REVISAR")</f>
        <v>XEROX</v>
      </c>
      <c r="E1772" s="18" t="str">
        <f>+IFERROR(VLOOKUP(Cursos[[#This Row],[Modelo correcto]],Modelos[[Modelo correcto]:[¿En línea?]],3,FALSE),"REVISAR")</f>
        <v>SÍ</v>
      </c>
      <c r="F1772" s="18" t="str">
        <f>+Cursos[[#This Row],[IS]]&amp;Cursos[[#This Row],[Modelo correcto]]</f>
        <v>CARLOS ALBERTO MONTOYA PORTILLOCLA268</v>
      </c>
      <c r="G1772" s="18">
        <v>0</v>
      </c>
      <c r="H1772" s="19">
        <v>44013</v>
      </c>
      <c r="I1772" s="18" t="str">
        <f>+IFERROR(VLOOKUP(Cursos[[#This Row],[Modelo correcto]],Modelos[[Modelo correcto]:[Aplica para certificación]],4,FALSE),"REVISAR")</f>
        <v>NO</v>
      </c>
    </row>
    <row r="1773" spans="1:9" x14ac:dyDescent="0.25">
      <c r="A1773" s="144" t="s">
        <v>319</v>
      </c>
      <c r="B1773">
        <v>1</v>
      </c>
      <c r="C1773" s="10" t="s">
        <v>258</v>
      </c>
      <c r="D1773" s="18" t="str">
        <f>+IFERROR(VLOOKUP(Cursos[[#This Row],[Modelo correcto]],Modelos[[Modelo correcto]:[¿En línea?]],2,FALSE),"REVISAR")</f>
        <v>XEROX</v>
      </c>
      <c r="E1773" s="18" t="str">
        <f>+IFERROR(VLOOKUP(Cursos[[#This Row],[Modelo correcto]],Modelos[[Modelo correcto]:[¿En línea?]],3,FALSE),"REVISAR")</f>
        <v>SÍ</v>
      </c>
      <c r="F1773" s="18" t="str">
        <f>+Cursos[[#This Row],[IS]]&amp;Cursos[[#This Row],[Modelo correcto]]</f>
        <v>FRANCISCO JAVIER CABALLERO DIAZCMYKNTF</v>
      </c>
      <c r="G1773" s="18">
        <v>1</v>
      </c>
      <c r="H1773" s="19">
        <v>43739</v>
      </c>
      <c r="I1773" s="18" t="str">
        <f>+IFERROR(VLOOKUP(Cursos[[#This Row],[Modelo correcto]],Modelos[[Modelo correcto]:[Aplica para certificación]],4,FALSE),"REVISAR")</f>
        <v>SÍ</v>
      </c>
    </row>
    <row r="1774" spans="1:9" x14ac:dyDescent="0.25">
      <c r="A1774" s="144" t="s">
        <v>319</v>
      </c>
      <c r="B1774">
        <v>1</v>
      </c>
      <c r="C1774" s="10" t="s">
        <v>248</v>
      </c>
      <c r="D1774" s="18" t="str">
        <f>+IFERROR(VLOOKUP(Cursos[[#This Row],[Modelo correcto]],Modelos[[Modelo correcto]:[¿En línea?]],2,FALSE),"REVISAR")</f>
        <v>XEROX</v>
      </c>
      <c r="E1774" s="18" t="str">
        <f>+IFERROR(VLOOKUP(Cursos[[#This Row],[Modelo correcto]],Modelos[[Modelo correcto]:[¿En línea?]],3,FALSE),"REVISAR")</f>
        <v>SÍ</v>
      </c>
      <c r="F1774" s="18" t="str">
        <f>+Cursos[[#This Row],[IS]]&amp;Cursos[[#This Row],[Modelo correcto]]</f>
        <v>FRANCISCO JAVIER CABALLERO DIAZD12501</v>
      </c>
      <c r="G1774" s="18">
        <v>1</v>
      </c>
      <c r="H1774" s="18"/>
      <c r="I1774" s="18" t="str">
        <f>+IFERROR(VLOOKUP(Cursos[[#This Row],[Modelo correcto]],Modelos[[Modelo correcto]:[Aplica para certificación]],4,FALSE),"REVISAR")</f>
        <v>SÍ</v>
      </c>
    </row>
    <row r="1775" spans="1:9" x14ac:dyDescent="0.25">
      <c r="A1775" s="144" t="s">
        <v>319</v>
      </c>
      <c r="B1775">
        <v>1</v>
      </c>
      <c r="C1775" s="10" t="s">
        <v>42</v>
      </c>
      <c r="D1775" s="18" t="str">
        <f>+IFERROR(VLOOKUP(Cursos[[#This Row],[Modelo correcto]],Modelos[[Modelo correcto]:[¿En línea?]],2,FALSE),"REVISAR")</f>
        <v>XEROX</v>
      </c>
      <c r="E1775" s="18" t="str">
        <f>+IFERROR(VLOOKUP(Cursos[[#This Row],[Modelo correcto]],Modelos[[Modelo correcto]:[¿En línea?]],3,FALSE),"REVISAR")</f>
        <v>SÍ</v>
      </c>
      <c r="F1775" s="18" t="str">
        <f>+Cursos[[#This Row],[IS]]&amp;Cursos[[#This Row],[Modelo correcto]]</f>
        <v>FRANCISCO JAVIER CABALLERO DIAZDMO3020</v>
      </c>
      <c r="G1775" s="18">
        <v>1</v>
      </c>
      <c r="H1775" s="18"/>
      <c r="I1775" s="18" t="str">
        <f>+IFERROR(VLOOKUP(Cursos[[#This Row],[Modelo correcto]],Modelos[[Modelo correcto]:[Aplica para certificación]],4,FALSE),"REVISAR")</f>
        <v>NO</v>
      </c>
    </row>
    <row r="1776" spans="1:9" x14ac:dyDescent="0.25">
      <c r="A1776" s="144" t="s">
        <v>319</v>
      </c>
      <c r="B1776">
        <v>1</v>
      </c>
      <c r="C1776" s="10" t="s">
        <v>186</v>
      </c>
      <c r="D1776" s="18" t="str">
        <f>+IFERROR(VLOOKUP(Cursos[[#This Row],[Modelo correcto]],Modelos[[Modelo correcto]:[¿En línea?]],2,FALSE),"REVISAR")</f>
        <v>XEROX</v>
      </c>
      <c r="E1776" s="18" t="str">
        <f>+IFERROR(VLOOKUP(Cursos[[#This Row],[Modelo correcto]],Modelos[[Modelo correcto]:[¿En línea?]],3,FALSE),"REVISAR")</f>
        <v>SÍ</v>
      </c>
      <c r="F1776" s="18" t="str">
        <f>+Cursos[[#This Row],[IS]]&amp;Cursos[[#This Row],[Modelo correcto]]</f>
        <v>FRANCISCO JAVIER CABALLERO DIAZEFI100</v>
      </c>
      <c r="G1776" s="18">
        <v>1</v>
      </c>
      <c r="H1776" s="18"/>
      <c r="I1776" s="18" t="str">
        <f>+IFERROR(VLOOKUP(Cursos[[#This Row],[Modelo correcto]],Modelos[[Modelo correcto]:[Aplica para certificación]],4,FALSE),"REVISAR")</f>
        <v>NO</v>
      </c>
    </row>
    <row r="1777" spans="1:9" x14ac:dyDescent="0.25">
      <c r="A1777" s="144" t="s">
        <v>319</v>
      </c>
      <c r="B1777">
        <v>1</v>
      </c>
      <c r="C1777" s="10" t="s">
        <v>105</v>
      </c>
      <c r="D1777" s="18" t="str">
        <f>+IFERROR(VLOOKUP(Cursos[[#This Row],[Modelo correcto]],Modelos[[Modelo correcto]:[¿En línea?]],2,FALSE),"REVISAR")</f>
        <v>XEROX</v>
      </c>
      <c r="E1777" s="18" t="str">
        <f>+IFERROR(VLOOKUP(Cursos[[#This Row],[Modelo correcto]],Modelos[[Modelo correcto]:[¿En línea?]],3,FALSE),"REVISAR")</f>
        <v>SÍ</v>
      </c>
      <c r="F1777" s="18" t="str">
        <f>+Cursos[[#This Row],[IS]]&amp;Cursos[[#This Row],[Modelo correcto]]</f>
        <v>FRANCISCO JAVIER CABALLERO DIAZEFI110</v>
      </c>
      <c r="G1777" s="18">
        <v>1</v>
      </c>
      <c r="H1777" s="19">
        <v>43739</v>
      </c>
      <c r="I1777" s="18" t="str">
        <f>+IFERROR(VLOOKUP(Cursos[[#This Row],[Modelo correcto]],Modelos[[Modelo correcto]:[Aplica para certificación]],4,FALSE),"REVISAR")</f>
        <v>NO</v>
      </c>
    </row>
    <row r="1778" spans="1:9" x14ac:dyDescent="0.25">
      <c r="A1778" s="144" t="s">
        <v>319</v>
      </c>
      <c r="B1778">
        <v>1</v>
      </c>
      <c r="C1778" s="10" t="s">
        <v>107</v>
      </c>
      <c r="D1778" s="18" t="str">
        <f>+IFERROR(VLOOKUP(Cursos[[#This Row],[Modelo correcto]],Modelos[[Modelo correcto]:[¿En línea?]],2,FALSE),"REVISAR")</f>
        <v>XEROX</v>
      </c>
      <c r="E1778" s="18" t="str">
        <f>+IFERROR(VLOOKUP(Cursos[[#This Row],[Modelo correcto]],Modelos[[Modelo correcto]:[¿En línea?]],3,FALSE),"REVISAR")</f>
        <v>SÍ</v>
      </c>
      <c r="F1778" s="18" t="str">
        <f>+Cursos[[#This Row],[IS]]&amp;Cursos[[#This Row],[Modelo correcto]]</f>
        <v>FRANCISCO JAVIER CABALLERO DIAZEFI200</v>
      </c>
      <c r="G1778" s="18">
        <v>1</v>
      </c>
      <c r="H1778" s="19">
        <v>43739</v>
      </c>
      <c r="I1778" s="18" t="str">
        <f>+IFERROR(VLOOKUP(Cursos[[#This Row],[Modelo correcto]],Modelos[[Modelo correcto]:[Aplica para certificación]],4,FALSE),"REVISAR")</f>
        <v>NO</v>
      </c>
    </row>
    <row r="1779" spans="1:9" x14ac:dyDescent="0.25">
      <c r="A1779" s="144" t="s">
        <v>319</v>
      </c>
      <c r="B1779">
        <v>1</v>
      </c>
      <c r="C1779" s="10" t="s">
        <v>109</v>
      </c>
      <c r="D1779" s="18" t="str">
        <f>+IFERROR(VLOOKUP(Cursos[[#This Row],[Modelo correcto]],Modelos[[Modelo correcto]:[¿En línea?]],2,FALSE),"REVISAR")</f>
        <v>XEROX</v>
      </c>
      <c r="E1779" s="18" t="str">
        <f>+IFERROR(VLOOKUP(Cursos[[#This Row],[Modelo correcto]],Modelos[[Modelo correcto]:[¿En línea?]],3,FALSE),"REVISAR")</f>
        <v>SÍ</v>
      </c>
      <c r="F1779" s="18" t="str">
        <f>+Cursos[[#This Row],[IS]]&amp;Cursos[[#This Row],[Modelo correcto]]</f>
        <v>FRANCISCO JAVIER CABALLERO DIAZEFI210</v>
      </c>
      <c r="G1779" s="18">
        <v>1</v>
      </c>
      <c r="H1779" s="19">
        <v>43739</v>
      </c>
      <c r="I1779" s="18" t="str">
        <f>+IFERROR(VLOOKUP(Cursos[[#This Row],[Modelo correcto]],Modelos[[Modelo correcto]:[Aplica para certificación]],4,FALSE),"REVISAR")</f>
        <v>NO</v>
      </c>
    </row>
    <row r="1780" spans="1:9" x14ac:dyDescent="0.25">
      <c r="A1780" s="144" t="s">
        <v>319</v>
      </c>
      <c r="B1780">
        <v>1</v>
      </c>
      <c r="C1780" s="10" t="s">
        <v>111</v>
      </c>
      <c r="D1780" s="18" t="str">
        <f>+IFERROR(VLOOKUP(Cursos[[#This Row],[Modelo correcto]],Modelos[[Modelo correcto]:[¿En línea?]],2,FALSE),"REVISAR")</f>
        <v>XEROX</v>
      </c>
      <c r="E1780" s="18" t="str">
        <f>+IFERROR(VLOOKUP(Cursos[[#This Row],[Modelo correcto]],Modelos[[Modelo correcto]:[¿En línea?]],3,FALSE),"REVISAR")</f>
        <v>SÍ</v>
      </c>
      <c r="F1780" s="18" t="str">
        <f>+Cursos[[#This Row],[IS]]&amp;Cursos[[#This Row],[Modelo correcto]]</f>
        <v>FRANCISCO JAVIER CABALLERO DIAZEFI300</v>
      </c>
      <c r="G1780" s="18">
        <v>1</v>
      </c>
      <c r="H1780" s="19">
        <v>43739</v>
      </c>
      <c r="I1780" s="18" t="str">
        <f>+IFERROR(VLOOKUP(Cursos[[#This Row],[Modelo correcto]],Modelos[[Modelo correcto]:[Aplica para certificación]],4,FALSE),"REVISAR")</f>
        <v>NO</v>
      </c>
    </row>
    <row r="1781" spans="1:9" x14ac:dyDescent="0.25">
      <c r="A1781" s="144" t="s">
        <v>319</v>
      </c>
      <c r="B1781">
        <v>1</v>
      </c>
      <c r="C1781" s="10" t="s">
        <v>88</v>
      </c>
      <c r="D1781" s="18" t="str">
        <f>+IFERROR(VLOOKUP(Cursos[[#This Row],[Modelo correcto]],Modelos[[Modelo correcto]:[¿En línea?]],2,FALSE),"REVISAR")</f>
        <v>XEROX</v>
      </c>
      <c r="E1781" s="18" t="str">
        <f>+IFERROR(VLOOKUP(Cursos[[#This Row],[Modelo correcto]],Modelos[[Modelo correcto]:[¿En línea?]],3,FALSE),"REVISAR")</f>
        <v>SÍ</v>
      </c>
      <c r="F1781" s="18" t="str">
        <f>+Cursos[[#This Row],[IS]]&amp;Cursos[[#This Row],[Modelo correcto]]</f>
        <v>FRANCISCO JAVIER CABALLERO DIAZEFIOVER</v>
      </c>
      <c r="G1781" s="18">
        <v>1</v>
      </c>
      <c r="H1781" s="19">
        <v>43739</v>
      </c>
      <c r="I1781" s="18" t="str">
        <f>+IFERROR(VLOOKUP(Cursos[[#This Row],[Modelo correcto]],Modelos[[Modelo correcto]:[Aplica para certificación]],4,FALSE),"REVISAR")</f>
        <v>NO</v>
      </c>
    </row>
    <row r="1782" spans="1:9" x14ac:dyDescent="0.25">
      <c r="A1782" s="144" t="s">
        <v>2760</v>
      </c>
      <c r="B1782">
        <v>1</v>
      </c>
      <c r="C1782" s="10" t="s">
        <v>1575</v>
      </c>
      <c r="D1782" s="18" t="str">
        <f>+IFERROR(VLOOKUP(Cursos[[#This Row],[Modelo correcto]],Modelos[[Modelo correcto]:[¿En línea?]],2,FALSE),"REVISAR")</f>
        <v>XEROX</v>
      </c>
      <c r="E1782" s="18" t="str">
        <f>+IFERROR(VLOOKUP(Cursos[[#This Row],[Modelo correcto]],Modelos[[Modelo correcto]:[¿En línea?]],3,FALSE),"REVISAR")</f>
        <v>SÍ</v>
      </c>
      <c r="F1782" s="18" t="str">
        <f>+Cursos[[#This Row],[IS]]&amp;Cursos[[#This Row],[Modelo correcto]]</f>
        <v>CARLOS ALBERTO MONTOYA PORTILLOEFI17PP</v>
      </c>
      <c r="G1782" s="18">
        <v>0</v>
      </c>
      <c r="H1782" s="19">
        <v>44013</v>
      </c>
      <c r="I1782" s="18" t="str">
        <f>+IFERROR(VLOOKUP(Cursos[[#This Row],[Modelo correcto]],Modelos[[Modelo correcto]:[Aplica para certificación]],4,FALSE),"REVISAR")</f>
        <v>NO</v>
      </c>
    </row>
    <row r="1783" spans="1:9" x14ac:dyDescent="0.25">
      <c r="A1783" s="144" t="s">
        <v>2760</v>
      </c>
      <c r="B1783">
        <v>1</v>
      </c>
      <c r="C1783" s="10" t="s">
        <v>1756</v>
      </c>
      <c r="D1783" s="18" t="str">
        <f>+IFERROR(VLOOKUP(Cursos[[#This Row],[Modelo correcto]],Modelos[[Modelo correcto]:[¿En línea?]],2,FALSE),"REVISAR")</f>
        <v>XEROX</v>
      </c>
      <c r="E1783" s="18" t="str">
        <f>+IFERROR(VLOOKUP(Cursos[[#This Row],[Modelo correcto]],Modelos[[Modelo correcto]:[¿En línea?]],3,FALSE),"REVISAR")</f>
        <v>SÍ</v>
      </c>
      <c r="F1783" s="18" t="str">
        <f>+Cursos[[#This Row],[IS]]&amp;Cursos[[#This Row],[Modelo correcto]]</f>
        <v>CARLOS ALBERTO MONTOYA PORTILLOOS2039</v>
      </c>
      <c r="G1783" s="18">
        <v>0</v>
      </c>
      <c r="H1783" s="19">
        <v>44013</v>
      </c>
      <c r="I1783" s="18" t="str">
        <f>+IFERROR(VLOOKUP(Cursos[[#This Row],[Modelo correcto]],Modelos[[Modelo correcto]:[Aplica para certificación]],4,FALSE),"REVISAR")</f>
        <v>NO</v>
      </c>
    </row>
    <row r="1784" spans="1:9" x14ac:dyDescent="0.25">
      <c r="A1784" s="144" t="s">
        <v>2760</v>
      </c>
      <c r="B1784">
        <v>1</v>
      </c>
      <c r="C1784" s="10" t="s">
        <v>1238</v>
      </c>
      <c r="D1784" s="18" t="str">
        <f>+IFERROR(VLOOKUP(Cursos[[#This Row],[Modelo correcto]],Modelos[[Modelo correcto]:[¿En línea?]],2,FALSE),"REVISAR")</f>
        <v>XEROX</v>
      </c>
      <c r="E1784" s="18" t="str">
        <f>+IFERROR(VLOOKUP(Cursos[[#This Row],[Modelo correcto]],Modelos[[Modelo correcto]:[¿En línea?]],3,FALSE),"REVISAR")</f>
        <v>SÍ</v>
      </c>
      <c r="F1784" s="18" t="str">
        <f>+Cursos[[#This Row],[IS]]&amp;Cursos[[#This Row],[Modelo correcto]]</f>
        <v>CARLOS ALBERTO MONTOYA PORTILLOWDSF114</v>
      </c>
      <c r="G1784" s="18">
        <v>0</v>
      </c>
      <c r="H1784" s="19">
        <v>44013</v>
      </c>
      <c r="I1784" s="18" t="str">
        <f>+IFERROR(VLOOKUP(Cursos[[#This Row],[Modelo correcto]],Modelos[[Modelo correcto]:[Aplica para certificación]],4,FALSE),"REVISAR")</f>
        <v>NO</v>
      </c>
    </row>
    <row r="1785" spans="1:9" x14ac:dyDescent="0.25">
      <c r="A1785" s="144" t="s">
        <v>319</v>
      </c>
      <c r="B1785">
        <v>1</v>
      </c>
      <c r="C1785" s="10" t="s">
        <v>296</v>
      </c>
      <c r="D1785" s="18" t="str">
        <f>+IFERROR(VLOOKUP(Cursos[[#This Row],[Modelo correcto]],Modelos[[Modelo correcto]:[¿En línea?]],2,FALSE),"REVISAR")</f>
        <v>XEROX</v>
      </c>
      <c r="E1785" s="18" t="str">
        <f>+IFERROR(VLOOKUP(Cursos[[#This Row],[Modelo correcto]],Modelos[[Modelo correcto]:[¿En línea?]],3,FALSE),"REVISAR")</f>
        <v>SÍ</v>
      </c>
      <c r="F1785" s="18" t="str">
        <f>+Cursos[[#This Row],[IS]]&amp;Cursos[[#This Row],[Modelo correcto]]</f>
        <v>FRANCISCO JAVIER CABALLERO DIAZINSNTFR</v>
      </c>
      <c r="G1785" s="18"/>
      <c r="H1785" s="18"/>
      <c r="I1785" s="18" t="str">
        <f>+IFERROR(VLOOKUP(Cursos[[#This Row],[Modelo correcto]],Modelos[[Modelo correcto]:[Aplica para certificación]],4,FALSE),"REVISAR")</f>
        <v>SÍ</v>
      </c>
    </row>
    <row r="1786" spans="1:9" x14ac:dyDescent="0.25">
      <c r="A1786" s="144" t="s">
        <v>2760</v>
      </c>
      <c r="B1786">
        <v>1</v>
      </c>
      <c r="C1786" s="10" t="s">
        <v>1765</v>
      </c>
      <c r="D1786" s="18" t="str">
        <f>+IFERROR(VLOOKUP(Cursos[[#This Row],[Modelo correcto]],Modelos[[Modelo correcto]:[¿En línea?]],2,FALSE),"REVISAR")</f>
        <v>XEROX</v>
      </c>
      <c r="E1786" s="18" t="str">
        <f>+IFERROR(VLOOKUP(Cursos[[#This Row],[Modelo correcto]],Modelos[[Modelo correcto]:[¿En línea?]],3,FALSE),"REVISAR")</f>
        <v>SÍ</v>
      </c>
      <c r="F1786" s="18" t="str">
        <f>+Cursos[[#This Row],[IS]]&amp;Cursos[[#This Row],[Modelo correcto]]</f>
        <v>CARLOS ALBERTO MONTOYA PORTILLODSP102C</v>
      </c>
      <c r="G1786" s="18">
        <v>0</v>
      </c>
      <c r="H1786" s="19">
        <v>44013</v>
      </c>
      <c r="I1786" s="18" t="str">
        <f>+IFERROR(VLOOKUP(Cursos[[#This Row],[Modelo correcto]],Modelos[[Modelo correcto]:[Aplica para certificación]],4,FALSE),"REVISAR")</f>
        <v>NO</v>
      </c>
    </row>
    <row r="1787" spans="1:9" x14ac:dyDescent="0.25">
      <c r="A1787" s="144" t="s">
        <v>2760</v>
      </c>
      <c r="B1787">
        <v>1</v>
      </c>
      <c r="C1787" s="10" t="s">
        <v>1831</v>
      </c>
      <c r="D1787" s="18" t="str">
        <f>+IFERROR(VLOOKUP(Cursos[[#This Row],[Modelo correcto]],Modelos[[Modelo correcto]:[¿En línea?]],2,FALSE),"REVISAR")</f>
        <v>XEROX</v>
      </c>
      <c r="E1787" s="18" t="str">
        <f>+IFERROR(VLOOKUP(Cursos[[#This Row],[Modelo correcto]],Modelos[[Modelo correcto]:[¿En línea?]],3,FALSE),"REVISAR")</f>
        <v>SÍ</v>
      </c>
      <c r="F1787" s="18" t="str">
        <f>+Cursos[[#This Row],[IS]]&amp;Cursos[[#This Row],[Modelo correcto]]</f>
        <v>CARLOS ALBERTO MONTOYA PORTILLOosha</v>
      </c>
      <c r="G1787" s="18">
        <v>0</v>
      </c>
      <c r="H1787" s="19">
        <v>44013</v>
      </c>
      <c r="I1787" s="18" t="str">
        <f>+IFERROR(VLOOKUP(Cursos[[#This Row],[Modelo correcto]],Modelos[[Modelo correcto]:[Aplica para certificación]],4,FALSE),"REVISAR")</f>
        <v>NO</v>
      </c>
    </row>
    <row r="1788" spans="1:9" x14ac:dyDescent="0.25">
      <c r="A1788" s="144" t="s">
        <v>2760</v>
      </c>
      <c r="B1788">
        <v>1</v>
      </c>
      <c r="C1788" s="10" t="s">
        <v>1832</v>
      </c>
      <c r="D1788" s="18" t="str">
        <f>+IFERROR(VLOOKUP(Cursos[[#This Row],[Modelo correcto]],Modelos[[Modelo correcto]:[¿En línea?]],2,FALSE),"REVISAR")</f>
        <v>XEROX</v>
      </c>
      <c r="E1788" s="18" t="str">
        <f>+IFERROR(VLOOKUP(Cursos[[#This Row],[Modelo correcto]],Modelos[[Modelo correcto]:[¿En línea?]],3,FALSE),"REVISAR")</f>
        <v>SÍ</v>
      </c>
      <c r="F1788" s="18" t="str">
        <f>+Cursos[[#This Row],[IS]]&amp;Cursos[[#This Row],[Modelo correcto]]</f>
        <v>CARLOS ALBERTO MONTOYA PORTILLOGDRP101</v>
      </c>
      <c r="G1788" s="18">
        <v>0</v>
      </c>
      <c r="H1788" s="19">
        <v>44013</v>
      </c>
      <c r="I1788" s="18" t="str">
        <f>+IFERROR(VLOOKUP(Cursos[[#This Row],[Modelo correcto]],Modelos[[Modelo correcto]:[Aplica para certificación]],4,FALSE),"REVISAR")</f>
        <v>NO</v>
      </c>
    </row>
    <row r="1789" spans="1:9" x14ac:dyDescent="0.25">
      <c r="A1789" s="144" t="s">
        <v>2760</v>
      </c>
      <c r="B1789">
        <v>1</v>
      </c>
      <c r="C1789" s="10" t="s">
        <v>1772</v>
      </c>
      <c r="D1789" s="18" t="str">
        <f>+IFERROR(VLOOKUP(Cursos[[#This Row],[Modelo correcto]],Modelos[[Modelo correcto]:[¿En línea?]],2,FALSE),"REVISAR")</f>
        <v>XEROX</v>
      </c>
      <c r="E1789" s="18" t="str">
        <f>+IFERROR(VLOOKUP(Cursos[[#This Row],[Modelo correcto]],Modelos[[Modelo correcto]:[¿En línea?]],3,FALSE),"REVISAR")</f>
        <v>SÍ</v>
      </c>
      <c r="F1789" s="18" t="str">
        <f>+Cursos[[#This Row],[IS]]&amp;Cursos[[#This Row],[Modelo correcto]]</f>
        <v>CARLOS ALBERTO MONTOYA PORTILLOWDSF100</v>
      </c>
      <c r="G1789" s="18">
        <v>0</v>
      </c>
      <c r="H1789" s="19">
        <v>44013</v>
      </c>
      <c r="I1789" s="18" t="str">
        <f>+IFERROR(VLOOKUP(Cursos[[#This Row],[Modelo correcto]],Modelos[[Modelo correcto]:[Aplica para certificación]],4,FALSE),"REVISAR")</f>
        <v>NO</v>
      </c>
    </row>
    <row r="1790" spans="1:9" x14ac:dyDescent="0.25">
      <c r="A1790" s="144" t="s">
        <v>2760</v>
      </c>
      <c r="B1790">
        <v>1</v>
      </c>
      <c r="C1790" s="10" t="s">
        <v>1226</v>
      </c>
      <c r="D1790" s="18" t="str">
        <f>+IFERROR(VLOOKUP(Cursos[[#This Row],[Modelo correcto]],Modelos[[Modelo correcto]:[¿En línea?]],2,FALSE),"REVISAR")</f>
        <v>XEROX</v>
      </c>
      <c r="E1790" s="18" t="str">
        <f>+IFERROR(VLOOKUP(Cursos[[#This Row],[Modelo correcto]],Modelos[[Modelo correcto]:[¿En línea?]],3,FALSE),"REVISAR")</f>
        <v>SÍ</v>
      </c>
      <c r="F1790" s="18" t="str">
        <f>+Cursos[[#This Row],[IS]]&amp;Cursos[[#This Row],[Modelo correcto]]</f>
        <v>CARLOS ALBERTO MONTOYA PORTILLOUA205</v>
      </c>
      <c r="G1790" s="18">
        <v>0</v>
      </c>
      <c r="H1790" s="19">
        <v>44013</v>
      </c>
      <c r="I1790" s="18" t="str">
        <f>+IFERROR(VLOOKUP(Cursos[[#This Row],[Modelo correcto]],Modelos[[Modelo correcto]:[Aplica para certificación]],4,FALSE),"REVISAR")</f>
        <v>NO</v>
      </c>
    </row>
    <row r="1791" spans="1:9" x14ac:dyDescent="0.25">
      <c r="A1791" s="144" t="s">
        <v>2760</v>
      </c>
      <c r="B1791">
        <v>1</v>
      </c>
      <c r="C1791" s="10" t="s">
        <v>243</v>
      </c>
      <c r="D1791" s="18" t="str">
        <f>+IFERROR(VLOOKUP(Cursos[[#This Row],[Modelo correcto]],Modelos[[Modelo correcto]:[¿En línea?]],2,FALSE),"REVISAR")</f>
        <v>XEROX</v>
      </c>
      <c r="E1791" s="18" t="str">
        <f>+IFERROR(VLOOKUP(Cursos[[#This Row],[Modelo correcto]],Modelos[[Modelo correcto]:[¿En línea?]],3,FALSE),"REVISAR")</f>
        <v>SÍ</v>
      </c>
      <c r="F1791" s="18" t="str">
        <f>+Cursos[[#This Row],[IS]]&amp;Cursos[[#This Row],[Modelo correcto]]</f>
        <v>CARLOS ALBERTO MONTOYA PORTILLOE16M01</v>
      </c>
      <c r="G1791" s="18">
        <v>0</v>
      </c>
      <c r="H1791" s="19">
        <v>44013</v>
      </c>
      <c r="I1791" s="18" t="str">
        <f>+IFERROR(VLOOKUP(Cursos[[#This Row],[Modelo correcto]],Modelos[[Modelo correcto]:[Aplica para certificación]],4,FALSE),"REVISAR")</f>
        <v>NO</v>
      </c>
    </row>
    <row r="1792" spans="1:9" x14ac:dyDescent="0.25">
      <c r="A1792" s="144" t="s">
        <v>2760</v>
      </c>
      <c r="B1792">
        <v>1</v>
      </c>
      <c r="C1792" s="10" t="s">
        <v>40</v>
      </c>
      <c r="D1792" s="18" t="str">
        <f>+IFERROR(VLOOKUP(Cursos[[#This Row],[Modelo correcto]],Modelos[[Modelo correcto]:[¿En línea?]],2,FALSE),"REVISAR")</f>
        <v>XEROX</v>
      </c>
      <c r="E1792" s="18" t="str">
        <f>+IFERROR(VLOOKUP(Cursos[[#This Row],[Modelo correcto]],Modelos[[Modelo correcto]:[¿En línea?]],3,FALSE),"REVISAR")</f>
        <v>SÍ</v>
      </c>
      <c r="F1792" s="18" t="str">
        <f>+Cursos[[#This Row],[IS]]&amp;Cursos[[#This Row],[Modelo correcto]]</f>
        <v>CARLOS ALBERTO MONTOYA PORTILLOCK17M13</v>
      </c>
      <c r="G1792" s="18">
        <v>0</v>
      </c>
      <c r="H1792" s="19">
        <v>44044</v>
      </c>
      <c r="I1792" s="18" t="str">
        <f>+IFERROR(VLOOKUP(Cursos[[#This Row],[Modelo correcto]],Modelos[[Modelo correcto]:[Aplica para certificación]],4,FALSE),"REVISAR")</f>
        <v>NO</v>
      </c>
    </row>
    <row r="1793" spans="1:9" x14ac:dyDescent="0.25">
      <c r="A1793" s="144" t="s">
        <v>383</v>
      </c>
      <c r="B1793">
        <v>1</v>
      </c>
      <c r="C1793" s="10" t="s">
        <v>878</v>
      </c>
      <c r="D1793" s="18" t="str">
        <f>+IFERROR(VLOOKUP(Cursos[[#This Row],[Modelo correcto]],Modelos[[Modelo correcto]:[¿En línea?]],2,FALSE),"REVISAR")</f>
        <v>HP</v>
      </c>
      <c r="E1793" s="18" t="str">
        <f>+IFERROR(VLOOKUP(Cursos[[#This Row],[Modelo correcto]],Modelos[[Modelo correcto]:[¿En línea?]],3,FALSE),"REVISAR")</f>
        <v>SÍ</v>
      </c>
      <c r="F1793" s="18" t="str">
        <f>+Cursos[[#This Row],[IS]]&amp;Cursos[[#This Row],[Modelo correcto]]</f>
        <v>CONCEPCION ESTEBAN OREA GONZALEZM607</v>
      </c>
      <c r="G1793" s="18"/>
      <c r="H1793" s="18"/>
      <c r="I1793" s="18" t="str">
        <f>+IFERROR(VLOOKUP(Cursos[[#This Row],[Modelo correcto]],Modelos[[Modelo correcto]:[Aplica para certificación]],4,FALSE),"REVISAR")</f>
        <v>SÍ</v>
      </c>
    </row>
    <row r="1794" spans="1:9" x14ac:dyDescent="0.25">
      <c r="A1794" s="144" t="s">
        <v>2760</v>
      </c>
      <c r="B1794">
        <v>1</v>
      </c>
      <c r="C1794" s="10" t="s">
        <v>1801</v>
      </c>
      <c r="D1794" s="18" t="str">
        <f>+IFERROR(VLOOKUP(Cursos[[#This Row],[Modelo correcto]],Modelos[[Modelo correcto]:[¿En línea?]],2,FALSE),"REVISAR")</f>
        <v>XEROX</v>
      </c>
      <c r="E1794" s="18" t="str">
        <f>+IFERROR(VLOOKUP(Cursos[[#This Row],[Modelo correcto]],Modelos[[Modelo correcto]:[¿En línea?]],3,FALSE),"REVISAR")</f>
        <v>SÍ</v>
      </c>
      <c r="F1794" s="18" t="str">
        <f>+Cursos[[#This Row],[IS]]&amp;Cursos[[#This Row],[Modelo correcto]]</f>
        <v>CARLOS ALBERTO MONTOYA PORTILLOPS10M3</v>
      </c>
      <c r="G1794" s="18">
        <v>0</v>
      </c>
      <c r="H1794" s="19">
        <v>44044</v>
      </c>
      <c r="I1794" s="18" t="str">
        <f>+IFERROR(VLOOKUP(Cursos[[#This Row],[Modelo correcto]],Modelos[[Modelo correcto]:[Aplica para certificación]],4,FALSE),"REVISAR")</f>
        <v>NO</v>
      </c>
    </row>
    <row r="1795" spans="1:9" x14ac:dyDescent="0.25">
      <c r="A1795" s="144" t="s">
        <v>2760</v>
      </c>
      <c r="B1795">
        <v>1</v>
      </c>
      <c r="C1795" s="10" t="s">
        <v>1771</v>
      </c>
      <c r="D1795" s="18" t="str">
        <f>+IFERROR(VLOOKUP(Cursos[[#This Row],[Modelo correcto]],Modelos[[Modelo correcto]:[¿En línea?]],2,FALSE),"REVISAR")</f>
        <v>XEROX</v>
      </c>
      <c r="E1795" s="18" t="str">
        <f>+IFERROR(VLOOKUP(Cursos[[#This Row],[Modelo correcto]],Modelos[[Modelo correcto]:[¿En línea?]],3,FALSE),"REVISAR")</f>
        <v>SÍ</v>
      </c>
      <c r="F1795" s="18" t="str">
        <f>+Cursos[[#This Row],[IS]]&amp;Cursos[[#This Row],[Modelo correcto]]</f>
        <v>CARLOS ALBERTO MONTOYA PORTILLOWDSF101</v>
      </c>
      <c r="G1795" s="18">
        <v>0</v>
      </c>
      <c r="H1795" s="19">
        <v>44044</v>
      </c>
      <c r="I1795" s="18" t="str">
        <f>+IFERROR(VLOOKUP(Cursos[[#This Row],[Modelo correcto]],Modelos[[Modelo correcto]:[Aplica para certificación]],4,FALSE),"REVISAR")</f>
        <v>NO</v>
      </c>
    </row>
    <row r="1796" spans="1:9" x14ac:dyDescent="0.25">
      <c r="A1796" s="144" t="s">
        <v>2766</v>
      </c>
      <c r="B1796">
        <v>1</v>
      </c>
      <c r="C1796" s="10" t="s">
        <v>288</v>
      </c>
      <c r="D1796" s="18" t="str">
        <f>+IFERROR(VLOOKUP(Cursos[[#This Row],[Modelo correcto]],Modelos[[Modelo correcto]:[¿En línea?]],2,FALSE),"REVISAR")</f>
        <v>XEROX</v>
      </c>
      <c r="E1796" s="18" t="str">
        <f>+IFERROR(VLOOKUP(Cursos[[#This Row],[Modelo correcto]],Modelos[[Modelo correcto]:[¿En línea?]],3,FALSE),"REVISAR")</f>
        <v>SÍ</v>
      </c>
      <c r="F1796" s="18" t="str">
        <f>+Cursos[[#This Row],[IS]]&amp;Cursos[[#This Row],[Modelo correcto]]</f>
        <v>CESAR A GUERREROS009128</v>
      </c>
      <c r="G1796" s="18"/>
      <c r="H1796" s="43"/>
      <c r="I1796" s="18" t="str">
        <f>+IFERROR(VLOOKUP(Cursos[[#This Row],[Modelo correcto]],Modelos[[Modelo correcto]:[Aplica para certificación]],4,FALSE),"REVISAR")</f>
        <v>SÍ</v>
      </c>
    </row>
    <row r="1797" spans="1:9" x14ac:dyDescent="0.25">
      <c r="A1797" s="144" t="s">
        <v>2766</v>
      </c>
      <c r="B1797">
        <v>1</v>
      </c>
      <c r="C1797" s="10" t="s">
        <v>293</v>
      </c>
      <c r="D1797" s="18" t="str">
        <f>+IFERROR(VLOOKUP(Cursos[[#This Row],[Modelo correcto]],Modelos[[Modelo correcto]:[¿En línea?]],2,FALSE),"REVISAR")</f>
        <v>XEROX</v>
      </c>
      <c r="E1797" s="18" t="str">
        <f>+IFERROR(VLOOKUP(Cursos[[#This Row],[Modelo correcto]],Modelos[[Modelo correcto]:[¿En línea?]],3,FALSE),"REVISAR")</f>
        <v>SÍ</v>
      </c>
      <c r="F1797" s="18" t="str">
        <f>+Cursos[[#This Row],[IS]]&amp;Cursos[[#This Row],[Modelo correcto]]</f>
        <v>CESAR A GUERREROS009129</v>
      </c>
      <c r="G1797" s="18"/>
      <c r="H1797" s="43"/>
      <c r="I1797" s="18" t="str">
        <f>+IFERROR(VLOOKUP(Cursos[[#This Row],[Modelo correcto]],Modelos[[Modelo correcto]:[Aplica para certificación]],4,FALSE),"REVISAR")</f>
        <v>SÍ</v>
      </c>
    </row>
    <row r="1798" spans="1:9" x14ac:dyDescent="0.25">
      <c r="A1798" s="144" t="s">
        <v>2766</v>
      </c>
      <c r="B1798">
        <v>1</v>
      </c>
      <c r="C1798" s="10" t="s">
        <v>97</v>
      </c>
      <c r="D1798" s="18" t="str">
        <f>+IFERROR(VLOOKUP(Cursos[[#This Row],[Modelo correcto]],Modelos[[Modelo correcto]:[¿En línea?]],2,FALSE),"REVISAR")</f>
        <v>XEROX</v>
      </c>
      <c r="E1798" s="18" t="str">
        <f>+IFERROR(VLOOKUP(Cursos[[#This Row],[Modelo correcto]],Modelos[[Modelo correcto]:[¿En línea?]],3,FALSE),"REVISAR")</f>
        <v>SÍ</v>
      </c>
      <c r="F1798" s="18" t="str">
        <f>+Cursos[[#This Row],[IS]]&amp;Cursos[[#This Row],[Modelo correcto]]</f>
        <v>CESAR A GUERREROS009130</v>
      </c>
      <c r="G1798" s="18"/>
      <c r="H1798" s="43"/>
      <c r="I1798" s="18" t="str">
        <f>+IFERROR(VLOOKUP(Cursos[[#This Row],[Modelo correcto]],Modelos[[Modelo correcto]:[Aplica para certificación]],4,FALSE),"REVISAR")</f>
        <v>SÍ</v>
      </c>
    </row>
    <row r="1799" spans="1:9" x14ac:dyDescent="0.25">
      <c r="A1799" s="144" t="s">
        <v>2766</v>
      </c>
      <c r="B1799">
        <v>1</v>
      </c>
      <c r="C1799" s="10" t="s">
        <v>204</v>
      </c>
      <c r="D1799" s="18" t="str">
        <f>+IFERROR(VLOOKUP(Cursos[[#This Row],[Modelo correcto]],Modelos[[Modelo correcto]:[¿En línea?]],2,FALSE),"REVISAR")</f>
        <v>XEROX</v>
      </c>
      <c r="E1799" s="18" t="str">
        <f>+IFERROR(VLOOKUP(Cursos[[#This Row],[Modelo correcto]],Modelos[[Modelo correcto]:[¿En línea?]],3,FALSE),"REVISAR")</f>
        <v>SÍ</v>
      </c>
      <c r="F1799" s="18" t="str">
        <f>+Cursos[[#This Row],[IS]]&amp;Cursos[[#This Row],[Modelo correcto]]</f>
        <v>CESAR A GUERREROS009131</v>
      </c>
      <c r="G1799" s="18"/>
      <c r="H1799" s="43"/>
      <c r="I1799" s="18" t="str">
        <f>+IFERROR(VLOOKUP(Cursos[[#This Row],[Modelo correcto]],Modelos[[Modelo correcto]:[Aplica para certificación]],4,FALSE),"REVISAR")</f>
        <v>SÍ</v>
      </c>
    </row>
    <row r="1800" spans="1:9" x14ac:dyDescent="0.25">
      <c r="A1800" s="144" t="s">
        <v>2766</v>
      </c>
      <c r="B1800">
        <v>1</v>
      </c>
      <c r="C1800" s="10" t="s">
        <v>212</v>
      </c>
      <c r="D1800" s="18" t="str">
        <f>+IFERROR(VLOOKUP(Cursos[[#This Row],[Modelo correcto]],Modelos[[Modelo correcto]:[¿En línea?]],2,FALSE),"REVISAR")</f>
        <v>XEROX</v>
      </c>
      <c r="E1800" s="18" t="str">
        <f>+IFERROR(VLOOKUP(Cursos[[#This Row],[Modelo correcto]],Modelos[[Modelo correcto]:[¿En línea?]],3,FALSE),"REVISAR")</f>
        <v>SÍ</v>
      </c>
      <c r="F1800" s="18" t="str">
        <f>+Cursos[[#This Row],[IS]]&amp;Cursos[[#This Row],[Modelo correcto]]</f>
        <v>CESAR A GUERREROS009132</v>
      </c>
      <c r="G1800" s="18"/>
      <c r="H1800" s="43"/>
      <c r="I1800" s="18" t="str">
        <f>+IFERROR(VLOOKUP(Cursos[[#This Row],[Modelo correcto]],Modelos[[Modelo correcto]:[Aplica para certificación]],4,FALSE),"REVISAR")</f>
        <v>SÍ</v>
      </c>
    </row>
    <row r="1801" spans="1:9" x14ac:dyDescent="0.25">
      <c r="A1801" s="144" t="s">
        <v>2768</v>
      </c>
      <c r="B1801">
        <v>0</v>
      </c>
      <c r="C1801" s="10" t="s">
        <v>290</v>
      </c>
      <c r="D1801" s="18" t="str">
        <f>+IFERROR(VLOOKUP(Cursos[[#This Row],[Modelo correcto]],Modelos[[Modelo correcto]:[¿En línea?]],2,FALSE),"REVISAR")</f>
        <v>XEROX</v>
      </c>
      <c r="E1801" s="18" t="str">
        <f>+IFERROR(VLOOKUP(Cursos[[#This Row],[Modelo correcto]],Modelos[[Modelo correcto]:[¿En línea?]],3,FALSE),"REVISAR")</f>
        <v>SÍ</v>
      </c>
      <c r="F1801" s="18" t="str">
        <f>+Cursos[[#This Row],[IS]]&amp;Cursos[[#This Row],[Modelo correcto]]</f>
        <v>CESAR EDAURDO MAR MARQUEZS009127</v>
      </c>
      <c r="G1801" s="18"/>
      <c r="H1801" s="43"/>
      <c r="I1801" s="18" t="str">
        <f>+IFERROR(VLOOKUP(Cursos[[#This Row],[Modelo correcto]],Modelos[[Modelo correcto]:[Aplica para certificación]],4,FALSE),"REVISAR")</f>
        <v>SÍ</v>
      </c>
    </row>
    <row r="1802" spans="1:9" x14ac:dyDescent="0.25">
      <c r="A1802" s="144" t="s">
        <v>2768</v>
      </c>
      <c r="B1802">
        <v>0</v>
      </c>
      <c r="C1802" s="10" t="s">
        <v>288</v>
      </c>
      <c r="D1802" s="18" t="str">
        <f>+IFERROR(VLOOKUP(Cursos[[#This Row],[Modelo correcto]],Modelos[[Modelo correcto]:[¿En línea?]],2,FALSE),"REVISAR")</f>
        <v>XEROX</v>
      </c>
      <c r="E1802" s="18" t="str">
        <f>+IFERROR(VLOOKUP(Cursos[[#This Row],[Modelo correcto]],Modelos[[Modelo correcto]:[¿En línea?]],3,FALSE),"REVISAR")</f>
        <v>SÍ</v>
      </c>
      <c r="F1802" s="18" t="str">
        <f>+Cursos[[#This Row],[IS]]&amp;Cursos[[#This Row],[Modelo correcto]]</f>
        <v>CESAR EDAURDO MAR MARQUEZS009128</v>
      </c>
      <c r="G1802" s="18"/>
      <c r="H1802" s="43"/>
      <c r="I1802" s="18" t="str">
        <f>+IFERROR(VLOOKUP(Cursos[[#This Row],[Modelo correcto]],Modelos[[Modelo correcto]:[Aplica para certificación]],4,FALSE),"REVISAR")</f>
        <v>SÍ</v>
      </c>
    </row>
    <row r="1803" spans="1:9" x14ac:dyDescent="0.25">
      <c r="A1803" s="144" t="s">
        <v>2768</v>
      </c>
      <c r="B1803">
        <v>0</v>
      </c>
      <c r="C1803" s="10" t="s">
        <v>97</v>
      </c>
      <c r="D1803" s="18" t="str">
        <f>+IFERROR(VLOOKUP(Cursos[[#This Row],[Modelo correcto]],Modelos[[Modelo correcto]:[¿En línea?]],2,FALSE),"REVISAR")</f>
        <v>XEROX</v>
      </c>
      <c r="E1803" s="18" t="str">
        <f>+IFERROR(VLOOKUP(Cursos[[#This Row],[Modelo correcto]],Modelos[[Modelo correcto]:[¿En línea?]],3,FALSE),"REVISAR")</f>
        <v>SÍ</v>
      </c>
      <c r="F1803" s="18" t="str">
        <f>+Cursos[[#This Row],[IS]]&amp;Cursos[[#This Row],[Modelo correcto]]</f>
        <v>CESAR EDAURDO MAR MARQUEZS009130</v>
      </c>
      <c r="G1803" s="18"/>
      <c r="H1803" s="43"/>
      <c r="I1803" s="18" t="str">
        <f>+IFERROR(VLOOKUP(Cursos[[#This Row],[Modelo correcto]],Modelos[[Modelo correcto]:[Aplica para certificación]],4,FALSE),"REVISAR")</f>
        <v>SÍ</v>
      </c>
    </row>
    <row r="1804" spans="1:9" x14ac:dyDescent="0.25">
      <c r="A1804" s="144" t="s">
        <v>2768</v>
      </c>
      <c r="B1804">
        <v>0</v>
      </c>
      <c r="C1804" s="10" t="s">
        <v>204</v>
      </c>
      <c r="D1804" s="18" t="str">
        <f>+IFERROR(VLOOKUP(Cursos[[#This Row],[Modelo correcto]],Modelos[[Modelo correcto]:[¿En línea?]],2,FALSE),"REVISAR")</f>
        <v>XEROX</v>
      </c>
      <c r="E1804" s="18" t="str">
        <f>+IFERROR(VLOOKUP(Cursos[[#This Row],[Modelo correcto]],Modelos[[Modelo correcto]:[¿En línea?]],3,FALSE),"REVISAR")</f>
        <v>SÍ</v>
      </c>
      <c r="F1804" s="18" t="str">
        <f>+Cursos[[#This Row],[IS]]&amp;Cursos[[#This Row],[Modelo correcto]]</f>
        <v>CESAR EDAURDO MAR MARQUEZS009131</v>
      </c>
      <c r="G1804" s="18"/>
      <c r="H1804" s="43"/>
      <c r="I1804" s="18" t="str">
        <f>+IFERROR(VLOOKUP(Cursos[[#This Row],[Modelo correcto]],Modelos[[Modelo correcto]:[Aplica para certificación]],4,FALSE),"REVISAR")</f>
        <v>SÍ</v>
      </c>
    </row>
    <row r="1805" spans="1:9" x14ac:dyDescent="0.25">
      <c r="A1805" s="144" t="s">
        <v>2768</v>
      </c>
      <c r="B1805">
        <v>0</v>
      </c>
      <c r="C1805" s="10" t="s">
        <v>212</v>
      </c>
      <c r="D1805" s="18" t="str">
        <f>+IFERROR(VLOOKUP(Cursos[[#This Row],[Modelo correcto]],Modelos[[Modelo correcto]:[¿En línea?]],2,FALSE),"REVISAR")</f>
        <v>XEROX</v>
      </c>
      <c r="E1805" s="18" t="str">
        <f>+IFERROR(VLOOKUP(Cursos[[#This Row],[Modelo correcto]],Modelos[[Modelo correcto]:[¿En línea?]],3,FALSE),"REVISAR")</f>
        <v>SÍ</v>
      </c>
      <c r="F1805" s="18" t="str">
        <f>+Cursos[[#This Row],[IS]]&amp;Cursos[[#This Row],[Modelo correcto]]</f>
        <v>CESAR EDAURDO MAR MARQUEZS009132</v>
      </c>
      <c r="G1805" s="18"/>
      <c r="H1805" s="43"/>
      <c r="I1805" s="18" t="str">
        <f>+IFERROR(VLOOKUP(Cursos[[#This Row],[Modelo correcto]],Modelos[[Modelo correcto]:[Aplica para certificación]],4,FALSE),"REVISAR")</f>
        <v>SÍ</v>
      </c>
    </row>
    <row r="1806" spans="1:9" x14ac:dyDescent="0.25">
      <c r="A1806" s="144" t="s">
        <v>2760</v>
      </c>
      <c r="B1806">
        <v>1</v>
      </c>
      <c r="C1806" s="10" t="s">
        <v>1784</v>
      </c>
      <c r="D1806" s="18" t="str">
        <f>+IFERROR(VLOOKUP(Cursos[[#This Row],[Modelo correcto]],Modelos[[Modelo correcto]:[¿En línea?]],2,FALSE),"REVISAR")</f>
        <v>XEROX</v>
      </c>
      <c r="E1806" s="18" t="str">
        <f>+IFERROR(VLOOKUP(Cursos[[#This Row],[Modelo correcto]],Modelos[[Modelo correcto]:[¿En línea?]],3,FALSE),"REVISAR")</f>
        <v>SÍ</v>
      </c>
      <c r="F1806" s="18" t="str">
        <f>+Cursos[[#This Row],[IS]]&amp;Cursos[[#This Row],[Modelo correcto]]</f>
        <v>CARLOS ALBERTO MONTOYA PORTILLOWDSF102</v>
      </c>
      <c r="G1806" s="18">
        <v>0</v>
      </c>
      <c r="H1806" s="19">
        <v>44044</v>
      </c>
      <c r="I1806" s="18" t="str">
        <f>+IFERROR(VLOOKUP(Cursos[[#This Row],[Modelo correcto]],Modelos[[Modelo correcto]:[Aplica para certificación]],4,FALSE),"REVISAR")</f>
        <v>NO</v>
      </c>
    </row>
    <row r="1807" spans="1:9" x14ac:dyDescent="0.25">
      <c r="A1807" s="144" t="s">
        <v>2760</v>
      </c>
      <c r="B1807">
        <v>1</v>
      </c>
      <c r="C1807" s="10" t="s">
        <v>1587</v>
      </c>
      <c r="D1807" s="18" t="str">
        <f>+IFERROR(VLOOKUP(Cursos[[#This Row],[Modelo correcto]],Modelos[[Modelo correcto]:[¿En línea?]],2,FALSE),"REVISAR")</f>
        <v>XEROX</v>
      </c>
      <c r="E1807" s="18" t="str">
        <f>+IFERROR(VLOOKUP(Cursos[[#This Row],[Modelo correcto]],Modelos[[Modelo correcto]:[¿En línea?]],3,FALSE),"REVISAR")</f>
        <v>SÍ</v>
      </c>
      <c r="F1807" s="18" t="str">
        <f>+Cursos[[#This Row],[IS]]&amp;Cursos[[#This Row],[Modelo correcto]]</f>
        <v>CARLOS ALBERTO MONTOYA PORTILLOWDSF106</v>
      </c>
      <c r="G1807" s="18">
        <v>0</v>
      </c>
      <c r="H1807" s="19">
        <v>44044</v>
      </c>
      <c r="I1807" s="18" t="str">
        <f>+IFERROR(VLOOKUP(Cursos[[#This Row],[Modelo correcto]],Modelos[[Modelo correcto]:[Aplica para certificación]],4,FALSE),"REVISAR")</f>
        <v>NO</v>
      </c>
    </row>
    <row r="1808" spans="1:9" x14ac:dyDescent="0.25">
      <c r="A1808" s="144" t="s">
        <v>2760</v>
      </c>
      <c r="B1808">
        <v>1</v>
      </c>
      <c r="C1808" s="10" t="s">
        <v>1798</v>
      </c>
      <c r="D1808" s="18" t="str">
        <f>+IFERROR(VLOOKUP(Cursos[[#This Row],[Modelo correcto]],Modelos[[Modelo correcto]:[¿En línea?]],2,FALSE),"REVISAR")</f>
        <v>XEROX</v>
      </c>
      <c r="E1808" s="18" t="str">
        <f>+IFERROR(VLOOKUP(Cursos[[#This Row],[Modelo correcto]],Modelos[[Modelo correcto]:[¿En línea?]],3,FALSE),"REVISAR")</f>
        <v>SÍ</v>
      </c>
      <c r="F1808" s="18" t="str">
        <f>+Cursos[[#This Row],[IS]]&amp;Cursos[[#This Row],[Modelo correcto]]</f>
        <v>CARLOS ALBERTO MONTOYA PORTILLOWDSF107</v>
      </c>
      <c r="G1808" s="18">
        <v>0</v>
      </c>
      <c r="H1808" s="19">
        <v>44044</v>
      </c>
      <c r="I1808" s="18" t="str">
        <f>+IFERROR(VLOOKUP(Cursos[[#This Row],[Modelo correcto]],Modelos[[Modelo correcto]:[Aplica para certificación]],4,FALSE),"REVISAR")</f>
        <v>NO</v>
      </c>
    </row>
    <row r="1809" spans="1:9" x14ac:dyDescent="0.25">
      <c r="A1809" s="144" t="s">
        <v>2760</v>
      </c>
      <c r="B1809">
        <v>1</v>
      </c>
      <c r="C1809" s="10" t="s">
        <v>1304</v>
      </c>
      <c r="D1809" s="18" t="str">
        <f>+IFERROR(VLOOKUP(Cursos[[#This Row],[Modelo correcto]],Modelos[[Modelo correcto]:[¿En línea?]],2,FALSE),"REVISAR")</f>
        <v>XEROX</v>
      </c>
      <c r="E1809" s="18" t="str">
        <f>+IFERROR(VLOOKUP(Cursos[[#This Row],[Modelo correcto]],Modelos[[Modelo correcto]:[¿En línea?]],3,FALSE),"REVISAR")</f>
        <v>SÍ</v>
      </c>
      <c r="F1809" s="18" t="str">
        <f>+Cursos[[#This Row],[IS]]&amp;Cursos[[#This Row],[Modelo correcto]]</f>
        <v>CARLOS ALBERTO MONTOYA PORTILLOWDSF109</v>
      </c>
      <c r="G1809" s="18">
        <v>0</v>
      </c>
      <c r="H1809" s="19">
        <v>44044</v>
      </c>
      <c r="I1809" s="18" t="str">
        <f>+IFERROR(VLOOKUP(Cursos[[#This Row],[Modelo correcto]],Modelos[[Modelo correcto]:[Aplica para certificación]],4,FALSE),"REVISAR")</f>
        <v>NO</v>
      </c>
    </row>
    <row r="1810" spans="1:9" x14ac:dyDescent="0.25">
      <c r="A1810" s="144" t="s">
        <v>547</v>
      </c>
      <c r="B1810">
        <v>1</v>
      </c>
      <c r="C1810" s="10" t="s">
        <v>204</v>
      </c>
      <c r="D1810" s="18" t="str">
        <f>+IFERROR(VLOOKUP(Cursos[[#This Row],[Modelo correcto]],Modelos[[Modelo correcto]:[¿En línea?]],2,FALSE),"REVISAR")</f>
        <v>XEROX</v>
      </c>
      <c r="E1810" s="18" t="str">
        <f>+IFERROR(VLOOKUP(Cursos[[#This Row],[Modelo correcto]],Modelos[[Modelo correcto]:[¿En línea?]],3,FALSE),"REVISAR")</f>
        <v>SÍ</v>
      </c>
      <c r="F1810" s="18" t="str">
        <f>+Cursos[[#This Row],[IS]]&amp;Cursos[[#This Row],[Modelo correcto]]</f>
        <v>CESAR PEREZ BALBOAS009131</v>
      </c>
      <c r="G1810" s="18">
        <v>1</v>
      </c>
      <c r="H1810" s="18"/>
      <c r="I1810" s="18" t="str">
        <f>+IFERROR(VLOOKUP(Cursos[[#This Row],[Modelo correcto]],Modelos[[Modelo correcto]:[Aplica para certificación]],4,FALSE),"REVISAR")</f>
        <v>SÍ</v>
      </c>
    </row>
    <row r="1811" spans="1:9" x14ac:dyDescent="0.25">
      <c r="A1811" s="144" t="s">
        <v>319</v>
      </c>
      <c r="B1811">
        <v>1</v>
      </c>
      <c r="C1811" s="10" t="s">
        <v>198</v>
      </c>
      <c r="D1811" s="18" t="str">
        <f>+IFERROR(VLOOKUP(Cursos[[#This Row],[Modelo correcto]],Modelos[[Modelo correcto]:[¿En línea?]],2,FALSE),"REVISAR")</f>
        <v>XEROX</v>
      </c>
      <c r="E1811" s="18" t="str">
        <f>+IFERROR(VLOOKUP(Cursos[[#This Row],[Modelo correcto]],Modelos[[Modelo correcto]:[¿En línea?]],3,FALSE),"REVISAR")</f>
        <v>SÍ</v>
      </c>
      <c r="F1811" s="18" t="str">
        <f>+Cursos[[#This Row],[IS]]&amp;Cursos[[#This Row],[Modelo correcto]]</f>
        <v>FRANCISCO JAVIER CABALLERO DIAZS009134</v>
      </c>
      <c r="G1811" s="18">
        <v>1</v>
      </c>
      <c r="H1811" s="19">
        <v>43709</v>
      </c>
      <c r="I1811" s="18" t="str">
        <f>+IFERROR(VLOOKUP(Cursos[[#This Row],[Modelo correcto]],Modelos[[Modelo correcto]:[Aplica para certificación]],4,FALSE),"REVISAR")</f>
        <v>NO</v>
      </c>
    </row>
    <row r="1812" spans="1:9" x14ac:dyDescent="0.25">
      <c r="A1812" s="144" t="s">
        <v>319</v>
      </c>
      <c r="B1812">
        <v>1</v>
      </c>
      <c r="C1812" s="10" t="s">
        <v>221</v>
      </c>
      <c r="D1812" s="18" t="str">
        <f>+IFERROR(VLOOKUP(Cursos[[#This Row],[Modelo correcto]],Modelos[[Modelo correcto]:[¿En línea?]],2,FALSE),"REVISAR")</f>
        <v>XEROX</v>
      </c>
      <c r="E1812" s="18" t="str">
        <f>+IFERROR(VLOOKUP(Cursos[[#This Row],[Modelo correcto]],Modelos[[Modelo correcto]:[¿En línea?]],3,FALSE),"REVISAR")</f>
        <v>SÍ</v>
      </c>
      <c r="F1812" s="18" t="str">
        <f>+Cursos[[#This Row],[IS]]&amp;Cursos[[#This Row],[Modelo correcto]]</f>
        <v>FRANCISCO JAVIER CABALLERO DIAZS019184</v>
      </c>
      <c r="G1812" s="18">
        <v>1</v>
      </c>
      <c r="H1812" s="19">
        <v>43709</v>
      </c>
      <c r="I1812" s="18" t="str">
        <f>+IFERROR(VLOOKUP(Cursos[[#This Row],[Modelo correcto]],Modelos[[Modelo correcto]:[Aplica para certificación]],4,FALSE),"REVISAR")</f>
        <v>NO</v>
      </c>
    </row>
    <row r="1813" spans="1:9" x14ac:dyDescent="0.25">
      <c r="A1813" s="144" t="s">
        <v>2773</v>
      </c>
      <c r="B1813">
        <v>1</v>
      </c>
      <c r="C1813" s="10" t="s">
        <v>268</v>
      </c>
      <c r="D1813" s="145" t="str">
        <f>+IFERROR(VLOOKUP(Cursos[[#This Row],[Modelo correcto]],Modelos[[Modelo correcto]:[¿En línea?]],2,FALSE),"REVISAR")</f>
        <v>XEROX</v>
      </c>
      <c r="E1813" s="145" t="str">
        <f>+IFERROR(VLOOKUP(Cursos[[#This Row],[Modelo correcto]],Modelos[[Modelo correcto]:[¿En línea?]],3,FALSE),"REVISAR")</f>
        <v>SÍ</v>
      </c>
      <c r="F1813" s="18" t="str">
        <f>+Cursos[[#This Row],[IS]]&amp;Cursos[[#This Row],[Modelo correcto]]</f>
        <v>EDUARDO HERNANDEZ OCHOASAF231</v>
      </c>
      <c r="G1813" s="18">
        <v>1</v>
      </c>
      <c r="H1813" s="18"/>
      <c r="I1813" s="18" t="str">
        <f>+IFERROR(VLOOKUP(Cursos[[#This Row],[Modelo correcto]],Modelos[[Modelo correcto]:[Aplica para certificación]],4,FALSE),"REVISAR")</f>
        <v>SÍ</v>
      </c>
    </row>
    <row r="1814" spans="1:9" x14ac:dyDescent="0.25">
      <c r="A1814" s="144" t="s">
        <v>2760</v>
      </c>
      <c r="B1814">
        <v>1</v>
      </c>
      <c r="C1814" s="145" t="s">
        <v>1846</v>
      </c>
      <c r="D1814" s="18" t="str">
        <f>+IFERROR(VLOOKUP(Cursos[[#This Row],[Modelo correcto]],Modelos[[Modelo correcto]:[¿En línea?]],2,FALSE),"REVISAR")</f>
        <v>XEROX</v>
      </c>
      <c r="E1814" s="18" t="str">
        <f>+IFERROR(VLOOKUP(Cursos[[#This Row],[Modelo correcto]],Modelos[[Modelo correcto]:[¿En línea?]],3,FALSE),"REVISAR")</f>
        <v>SÍ</v>
      </c>
      <c r="F1814" s="18" t="str">
        <f>+Cursos[[#This Row],[IS]]&amp;Cursos[[#This Row],[Modelo correcto]]</f>
        <v>CARLOS ALBERTO MONTOYA PORTILLOWDSF113</v>
      </c>
      <c r="G1814" s="18">
        <v>0</v>
      </c>
      <c r="H1814" s="19">
        <v>44044</v>
      </c>
      <c r="I1814" s="18" t="str">
        <f>+IFERROR(VLOOKUP(Cursos[[#This Row],[Modelo correcto]],Modelos[[Modelo correcto]:[Aplica para certificación]],4,FALSE),"REVISAR")</f>
        <v>NO</v>
      </c>
    </row>
    <row r="1815" spans="1:9" x14ac:dyDescent="0.25">
      <c r="A1815" s="144" t="s">
        <v>2760</v>
      </c>
      <c r="B1815">
        <v>1</v>
      </c>
      <c r="C1815" s="145" t="s">
        <v>1536</v>
      </c>
      <c r="D1815" s="18" t="str">
        <f>+IFERROR(VLOOKUP(Cursos[[#This Row],[Modelo correcto]],Modelos[[Modelo correcto]:[¿En línea?]],2,FALSE),"REVISAR")</f>
        <v>XEROX</v>
      </c>
      <c r="E1815" s="18" t="str">
        <f>+IFERROR(VLOOKUP(Cursos[[#This Row],[Modelo correcto]],Modelos[[Modelo correcto]:[¿En línea?]],3,FALSE),"REVISAR")</f>
        <v>SÍ</v>
      </c>
      <c r="F1815" s="18" t="str">
        <f>+Cursos[[#This Row],[IS]]&amp;Cursos[[#This Row],[Modelo correcto]]</f>
        <v>CARLOS ALBERTO MONTOYA PORTILLOWPASEC</v>
      </c>
      <c r="G1815" s="18">
        <v>0</v>
      </c>
      <c r="H1815" s="19">
        <v>44044</v>
      </c>
      <c r="I1815" s="18" t="str">
        <f>+IFERROR(VLOOKUP(Cursos[[#This Row],[Modelo correcto]],Modelos[[Modelo correcto]:[Aplica para certificación]],4,FALSE),"REVISAR")</f>
        <v>NO</v>
      </c>
    </row>
    <row r="1816" spans="1:9" x14ac:dyDescent="0.25">
      <c r="A1816" s="144" t="s">
        <v>2760</v>
      </c>
      <c r="B1816">
        <v>1</v>
      </c>
      <c r="C1816" s="10" t="s">
        <v>1980</v>
      </c>
      <c r="D1816" s="18" t="str">
        <f>+IFERROR(VLOOKUP(Cursos[[#This Row],[Modelo correcto]],Modelos[[Modelo correcto]:[¿En línea?]],2,FALSE),"REVISAR")</f>
        <v>XEROX</v>
      </c>
      <c r="E1816" s="18" t="str">
        <f>+IFERROR(VLOOKUP(Cursos[[#This Row],[Modelo correcto]],Modelos[[Modelo correcto]:[¿En línea?]],3,FALSE),"REVISAR")</f>
        <v>SÍ</v>
      </c>
      <c r="F1816" s="18" t="str">
        <f>+Cursos[[#This Row],[IS]]&amp;Cursos[[#This Row],[Modelo correcto]]</f>
        <v>CARLOS ALBERTO MONTOYA PORTILLOWPAVAL</v>
      </c>
      <c r="G1816" s="18">
        <v>0</v>
      </c>
      <c r="H1816" s="19">
        <v>44044</v>
      </c>
      <c r="I1816" s="18" t="str">
        <f>+IFERROR(VLOOKUP(Cursos[[#This Row],[Modelo correcto]],Modelos[[Modelo correcto]:[Aplica para certificación]],4,FALSE),"REVISAR")</f>
        <v>NO</v>
      </c>
    </row>
    <row r="1817" spans="1:9" x14ac:dyDescent="0.25">
      <c r="A1817" s="144" t="s">
        <v>2760</v>
      </c>
      <c r="B1817">
        <v>1</v>
      </c>
      <c r="C1817" s="10" t="s">
        <v>1938</v>
      </c>
      <c r="D1817" s="18" t="str">
        <f>+IFERROR(VLOOKUP(Cursos[[#This Row],[Modelo correcto]],Modelos[[Modelo correcto]:[¿En línea?]],2,FALSE),"REVISAR")</f>
        <v>XEROX</v>
      </c>
      <c r="E1817" s="18" t="str">
        <f>+IFERROR(VLOOKUP(Cursos[[#This Row],[Modelo correcto]],Modelos[[Modelo correcto]:[¿En línea?]],3,FALSE),"REVISAR")</f>
        <v>SÍ</v>
      </c>
      <c r="F1817" s="18" t="str">
        <f>+Cursos[[#This Row],[IS]]&amp;Cursos[[#This Row],[Modelo correcto]]</f>
        <v>CARLOS ALBERTO MONTOYA PORTILLOXFF236</v>
      </c>
      <c r="G1817" s="18">
        <v>0</v>
      </c>
      <c r="H1817" s="19">
        <v>44044</v>
      </c>
      <c r="I1817" s="18" t="str">
        <f>+IFERROR(VLOOKUP(Cursos[[#This Row],[Modelo correcto]],Modelos[[Modelo correcto]:[Aplica para certificación]],4,FALSE),"REVISAR")</f>
        <v>NO</v>
      </c>
    </row>
    <row r="1818" spans="1:9" x14ac:dyDescent="0.25">
      <c r="A1818" s="144" t="s">
        <v>2760</v>
      </c>
      <c r="B1818">
        <v>1</v>
      </c>
      <c r="C1818" s="10" t="s">
        <v>1924</v>
      </c>
      <c r="D1818" s="18" t="str">
        <f>+IFERROR(VLOOKUP(Cursos[[#This Row],[Modelo correcto]],Modelos[[Modelo correcto]:[¿En línea?]],2,FALSE),"REVISAR")</f>
        <v>XEROX</v>
      </c>
      <c r="E1818" s="18" t="str">
        <f>+IFERROR(VLOOKUP(Cursos[[#This Row],[Modelo correcto]],Modelos[[Modelo correcto]:[¿En línea?]],3,FALSE),"REVISAR")</f>
        <v>SÍ</v>
      </c>
      <c r="F1818" s="18" t="str">
        <f>+Cursos[[#This Row],[IS]]&amp;Cursos[[#This Row],[Modelo correcto]]</f>
        <v>CARLOS ALBERTO MONTOYA PORTILLOXMP100</v>
      </c>
      <c r="G1818" s="18">
        <v>0</v>
      </c>
      <c r="H1818" s="19">
        <v>44044</v>
      </c>
      <c r="I1818" s="18" t="str">
        <f>+IFERROR(VLOOKUP(Cursos[[#This Row],[Modelo correcto]],Modelos[[Modelo correcto]:[Aplica para certificación]],4,FALSE),"REVISAR")</f>
        <v>NO</v>
      </c>
    </row>
    <row r="1819" spans="1:9" x14ac:dyDescent="0.25">
      <c r="A1819" s="144" t="s">
        <v>383</v>
      </c>
      <c r="B1819">
        <v>1</v>
      </c>
      <c r="C1819" s="10" t="s">
        <v>811</v>
      </c>
      <c r="D1819" s="10" t="str">
        <f>+IFERROR(VLOOKUP(Cursos[[#This Row],[Modelo correcto]],Modelos[[Modelo correcto]:[¿En línea?]],2,FALSE),"REVISAR")</f>
        <v>HP</v>
      </c>
      <c r="E1819" s="10" t="str">
        <f>+IFERROR(VLOOKUP(Cursos[[#This Row],[Modelo correcto]],Modelos[[Modelo correcto]:[¿En línea?]],3,FALSE),"REVISAR")</f>
        <v>SÍ</v>
      </c>
      <c r="F1819" s="18" t="str">
        <f>+Cursos[[#This Row],[IS]]&amp;Cursos[[#This Row],[Modelo correcto]]</f>
        <v>CONCEPCION ESTEBAN OREA GONZALEZM630</v>
      </c>
      <c r="G1819" s="18">
        <v>1</v>
      </c>
      <c r="H1819" s="18"/>
      <c r="I1819" s="18" t="str">
        <f>+IFERROR(VLOOKUP(Cursos[[#This Row],[Modelo correcto]],Modelos[[Modelo correcto]:[Aplica para certificación]],4,FALSE),"REVISAR")</f>
        <v>NO</v>
      </c>
    </row>
    <row r="1820" spans="1:9" x14ac:dyDescent="0.25">
      <c r="A1820" s="144" t="s">
        <v>383</v>
      </c>
      <c r="B1820">
        <v>1</v>
      </c>
      <c r="C1820" s="10" t="s">
        <v>811</v>
      </c>
      <c r="D1820" s="18" t="str">
        <f>+IFERROR(VLOOKUP(Cursos[[#This Row],[Modelo correcto]],Modelos[[Modelo correcto]:[¿En línea?]],2,FALSE),"REVISAR")</f>
        <v>HP</v>
      </c>
      <c r="E1820" s="18" t="str">
        <f>+IFERROR(VLOOKUP(Cursos[[#This Row],[Modelo correcto]],Modelos[[Modelo correcto]:[¿En línea?]],3,FALSE),"REVISAR")</f>
        <v>SÍ</v>
      </c>
      <c r="F1820" s="18" t="str">
        <f>+Cursos[[#This Row],[IS]]&amp;Cursos[[#This Row],[Modelo correcto]]</f>
        <v>CONCEPCION ESTEBAN OREA GONZALEZM630</v>
      </c>
      <c r="G1820" s="18"/>
      <c r="H1820" s="18"/>
      <c r="I1820" s="18" t="str">
        <f>+IFERROR(VLOOKUP(Cursos[[#This Row],[Modelo correcto]],Modelos[[Modelo correcto]:[Aplica para certificación]],4,FALSE),"REVISAR")</f>
        <v>NO</v>
      </c>
    </row>
    <row r="1821" spans="1:9" x14ac:dyDescent="0.25">
      <c r="A1821" s="144" t="s">
        <v>2760</v>
      </c>
      <c r="B1821">
        <v>1</v>
      </c>
      <c r="C1821" s="10" t="s">
        <v>243</v>
      </c>
      <c r="D1821" s="18" t="str">
        <f>+IFERROR(VLOOKUP(Cursos[[#This Row],[Modelo correcto]],Modelos[[Modelo correcto]:[¿En línea?]],2,FALSE),"REVISAR")</f>
        <v>XEROX</v>
      </c>
      <c r="E1821" s="18" t="str">
        <f>+IFERROR(VLOOKUP(Cursos[[#This Row],[Modelo correcto]],Modelos[[Modelo correcto]:[¿En línea?]],3,FALSE),"REVISAR")</f>
        <v>SÍ</v>
      </c>
      <c r="F1821" s="18" t="str">
        <f>+Cursos[[#This Row],[IS]]&amp;Cursos[[#This Row],[Modelo correcto]]</f>
        <v>CARLOS ALBERTO MONTOYA PORTILLOE16M01</v>
      </c>
      <c r="G1821" s="18">
        <v>1</v>
      </c>
      <c r="H1821" s="19">
        <v>44044</v>
      </c>
      <c r="I1821" s="18" t="str">
        <f>+IFERROR(VLOOKUP(Cursos[[#This Row],[Modelo correcto]],Modelos[[Modelo correcto]:[Aplica para certificación]],4,FALSE),"REVISAR")</f>
        <v>NO</v>
      </c>
    </row>
    <row r="1822" spans="1:9" x14ac:dyDescent="0.25">
      <c r="A1822" s="144" t="s">
        <v>2760</v>
      </c>
      <c r="B1822">
        <v>1</v>
      </c>
      <c r="C1822" s="10" t="s">
        <v>169</v>
      </c>
      <c r="D1822" s="18" t="str">
        <f>+IFERROR(VLOOKUP(Cursos[[#This Row],[Modelo correcto]],Modelos[[Modelo correcto]:[¿En línea?]],2,FALSE),"REVISAR")</f>
        <v>XEROX</v>
      </c>
      <c r="E1822" s="18" t="str">
        <f>+IFERROR(VLOOKUP(Cursos[[#This Row],[Modelo correcto]],Modelos[[Modelo correcto]:[¿En línea?]],3,FALSE),"REVISAR")</f>
        <v>SÍ</v>
      </c>
      <c r="F1822" s="18" t="str">
        <f>+Cursos[[#This Row],[IS]]&amp;Cursos[[#This Row],[Modelo correcto]]</f>
        <v>CARLOS ALBERTO MONTOYA PORTILLONWMACA</v>
      </c>
      <c r="G1822" s="18">
        <v>1</v>
      </c>
      <c r="H1822" s="19">
        <v>44044</v>
      </c>
      <c r="I1822" s="18" t="str">
        <f>+IFERROR(VLOOKUP(Cursos[[#This Row],[Modelo correcto]],Modelos[[Modelo correcto]:[Aplica para certificación]],4,FALSE),"REVISAR")</f>
        <v>NO</v>
      </c>
    </row>
    <row r="1823" spans="1:9" x14ac:dyDescent="0.25">
      <c r="A1823" s="144" t="s">
        <v>2760</v>
      </c>
      <c r="B1823">
        <v>1</v>
      </c>
      <c r="C1823" s="10" t="s">
        <v>167</v>
      </c>
      <c r="D1823" s="18" t="str">
        <f>+IFERROR(VLOOKUP(Cursos[[#This Row],[Modelo correcto]],Modelos[[Modelo correcto]:[¿En línea?]],2,FALSE),"REVISAR")</f>
        <v>XEROX</v>
      </c>
      <c r="E1823" s="18" t="str">
        <f>+IFERROR(VLOOKUP(Cursos[[#This Row],[Modelo correcto]],Modelos[[Modelo correcto]:[¿En línea?]],3,FALSE),"REVISAR")</f>
        <v>SÍ</v>
      </c>
      <c r="F1823" s="18" t="str">
        <f>+Cursos[[#This Row],[IS]]&amp;Cursos[[#This Row],[Modelo correcto]]</f>
        <v>CARLOS ALBERTO MONTOYA PORTILLONWPING</v>
      </c>
      <c r="G1823" s="18">
        <v>1</v>
      </c>
      <c r="H1823" s="19">
        <v>44044</v>
      </c>
      <c r="I1823" s="18" t="str">
        <f>+IFERROR(VLOOKUP(Cursos[[#This Row],[Modelo correcto]],Modelos[[Modelo correcto]:[Aplica para certificación]],4,FALSE),"REVISAR")</f>
        <v>NO</v>
      </c>
    </row>
    <row r="1824" spans="1:9" x14ac:dyDescent="0.25">
      <c r="A1824" s="144" t="s">
        <v>2760</v>
      </c>
      <c r="B1824">
        <v>1</v>
      </c>
      <c r="C1824" s="10" t="s">
        <v>229</v>
      </c>
      <c r="D1824" s="18" t="str">
        <f>+IFERROR(VLOOKUP(Cursos[[#This Row],[Modelo correcto]],Modelos[[Modelo correcto]:[¿En línea?]],2,FALSE),"REVISAR")</f>
        <v>XEROX</v>
      </c>
      <c r="E1824" s="18" t="str">
        <f>+IFERROR(VLOOKUP(Cursos[[#This Row],[Modelo correcto]],Modelos[[Modelo correcto]:[¿En línea?]],3,FALSE),"REVISAR")</f>
        <v>SÍ</v>
      </c>
      <c r="F1824" s="18" t="str">
        <f>+Cursos[[#This Row],[IS]]&amp;Cursos[[#This Row],[Modelo correcto]]</f>
        <v>CARLOS ALBERTO MONTOYA PORTILLONWROUTR</v>
      </c>
      <c r="G1824" s="18">
        <v>1</v>
      </c>
      <c r="H1824" s="19">
        <v>44044</v>
      </c>
      <c r="I1824" s="18" t="str">
        <f>+IFERROR(VLOOKUP(Cursos[[#This Row],[Modelo correcto]],Modelos[[Modelo correcto]:[Aplica para certificación]],4,FALSE),"REVISAR")</f>
        <v>NO</v>
      </c>
    </row>
    <row r="1825" spans="1:9" x14ac:dyDescent="0.25">
      <c r="A1825" s="144" t="s">
        <v>2760</v>
      </c>
      <c r="B1825">
        <v>1</v>
      </c>
      <c r="C1825" s="10" t="s">
        <v>1226</v>
      </c>
      <c r="D1825" s="18" t="str">
        <f>+IFERROR(VLOOKUP(Cursos[[#This Row],[Modelo correcto]],Modelos[[Modelo correcto]:[¿En línea?]],2,FALSE),"REVISAR")</f>
        <v>XEROX</v>
      </c>
      <c r="E1825" s="18" t="str">
        <f>+IFERROR(VLOOKUP(Cursos[[#This Row],[Modelo correcto]],Modelos[[Modelo correcto]:[¿En línea?]],3,FALSE),"REVISAR")</f>
        <v>SÍ</v>
      </c>
      <c r="F1825" s="18" t="str">
        <f>+Cursos[[#This Row],[IS]]&amp;Cursos[[#This Row],[Modelo correcto]]</f>
        <v>CARLOS ALBERTO MONTOYA PORTILLOUA205</v>
      </c>
      <c r="G1825" s="18">
        <v>1</v>
      </c>
      <c r="H1825" s="19">
        <v>44044</v>
      </c>
      <c r="I1825" s="18" t="str">
        <f>+IFERROR(VLOOKUP(Cursos[[#This Row],[Modelo correcto]],Modelos[[Modelo correcto]:[Aplica para certificación]],4,FALSE),"REVISAR")</f>
        <v>NO</v>
      </c>
    </row>
    <row r="1826" spans="1:9" x14ac:dyDescent="0.25">
      <c r="A1826" s="144" t="s">
        <v>2755</v>
      </c>
      <c r="B1826">
        <v>1</v>
      </c>
      <c r="C1826" s="145" t="s">
        <v>1388</v>
      </c>
      <c r="D1826" s="18" t="str">
        <f>+IFERROR(VLOOKUP(Cursos[[#This Row],[Modelo correcto]],Modelos[[Modelo correcto]:[¿En línea?]],2,FALSE),"REVISAR")</f>
        <v>XEROX</v>
      </c>
      <c r="E1826" s="18" t="str">
        <f>+IFERROR(VLOOKUP(Cursos[[#This Row],[Modelo correcto]],Modelos[[Modelo correcto]:[¿En línea?]],3,FALSE),"REVISAR")</f>
        <v>NO</v>
      </c>
      <c r="F1826" s="18" t="str">
        <f>+Cursos[[#This Row],[IS]]&amp;Cursos[[#This Row],[Modelo correcto]]</f>
        <v>CARLOS ALEJANDRO GUTIERREZ MUÑOZWorkshop Versalink B405 Y WorkCentre 3655</v>
      </c>
      <c r="G1826" s="18">
        <v>1</v>
      </c>
      <c r="H1826" s="19">
        <v>43952</v>
      </c>
      <c r="I1826" s="18" t="str">
        <f>+IFERROR(VLOOKUP(Cursos[[#This Row],[Modelo correcto]],Modelos[[Modelo correcto]:[Aplica para certificación]],4,FALSE),"REVISAR")</f>
        <v>NO</v>
      </c>
    </row>
    <row r="1827" spans="1:9" x14ac:dyDescent="0.25">
      <c r="A1827" s="144" t="s">
        <v>2760</v>
      </c>
      <c r="B1827">
        <v>1</v>
      </c>
      <c r="C1827" s="145" t="s">
        <v>2068</v>
      </c>
      <c r="D1827" s="18" t="str">
        <f>+IFERROR(VLOOKUP(Cursos[[#This Row],[Modelo correcto]],Modelos[[Modelo correcto]:[¿En línea?]],2,FALSE),"REVISAR")</f>
        <v>XEROX</v>
      </c>
      <c r="E1827" s="18" t="str">
        <f>+IFERROR(VLOOKUP(Cursos[[#This Row],[Modelo correcto]],Modelos[[Modelo correcto]:[¿En línea?]],3,FALSE),"REVISAR")</f>
        <v>SÍ</v>
      </c>
      <c r="F1827" s="18" t="str">
        <f>+Cursos[[#This Row],[IS]]&amp;Cursos[[#This Row],[Modelo correcto]]</f>
        <v>CARLOS ALBERTO MONTOYA PORTILLOWDFS103</v>
      </c>
      <c r="G1827" s="18">
        <v>1</v>
      </c>
      <c r="H1827" s="19">
        <v>44044</v>
      </c>
      <c r="I1827" s="18" t="str">
        <f>+IFERROR(VLOOKUP(Cursos[[#This Row],[Modelo correcto]],Modelos[[Modelo correcto]:[Aplica para certificación]],4,FALSE),"REVISAR")</f>
        <v>SÍ</v>
      </c>
    </row>
    <row r="1828" spans="1:9" x14ac:dyDescent="0.25">
      <c r="A1828" s="144" t="s">
        <v>2760</v>
      </c>
      <c r="B1828">
        <v>1</v>
      </c>
      <c r="C1828" s="10" t="s">
        <v>1827</v>
      </c>
      <c r="D1828" s="18" t="str">
        <f>+IFERROR(VLOOKUP(Cursos[[#This Row],[Modelo correcto]],Modelos[[Modelo correcto]:[¿En línea?]],2,FALSE),"REVISAR")</f>
        <v>XEROX</v>
      </c>
      <c r="E1828" s="18" t="str">
        <f>+IFERROR(VLOOKUP(Cursos[[#This Row],[Modelo correcto]],Modelos[[Modelo correcto]:[¿En línea?]],3,FALSE),"REVISAR")</f>
        <v>SÍ</v>
      </c>
      <c r="F1828" s="18" t="str">
        <f>+Cursos[[#This Row],[IS]]&amp;Cursos[[#This Row],[Modelo correcto]]</f>
        <v>CARLOS ALBERTO MONTOYA PORTILLOWDSF105</v>
      </c>
      <c r="G1828" s="18">
        <v>1</v>
      </c>
      <c r="H1828" s="19">
        <v>44044</v>
      </c>
      <c r="I1828" s="18" t="str">
        <f>+IFERROR(VLOOKUP(Cursos[[#This Row],[Modelo correcto]],Modelos[[Modelo correcto]:[Aplica para certificación]],4,FALSE),"REVISAR")</f>
        <v>NO</v>
      </c>
    </row>
    <row r="1829" spans="1:9" x14ac:dyDescent="0.25">
      <c r="A1829" s="144" t="s">
        <v>2760</v>
      </c>
      <c r="B1829">
        <v>1</v>
      </c>
      <c r="C1829" s="10" t="s">
        <v>1819</v>
      </c>
      <c r="D1829" s="18" t="str">
        <f>+IFERROR(VLOOKUP(Cursos[[#This Row],[Modelo correcto]],Modelos[[Modelo correcto]:[¿En línea?]],2,FALSE),"REVISAR")</f>
        <v>XEROX</v>
      </c>
      <c r="E1829" s="18" t="str">
        <f>+IFERROR(VLOOKUP(Cursos[[#This Row],[Modelo correcto]],Modelos[[Modelo correcto]:[¿En línea?]],3,FALSE),"REVISAR")</f>
        <v>SÍ</v>
      </c>
      <c r="F1829" s="18" t="str">
        <f>+Cursos[[#This Row],[IS]]&amp;Cursos[[#This Row],[Modelo correcto]]</f>
        <v>CARLOS ALBERTO MONTOYA PORTILLOWDSF108</v>
      </c>
      <c r="G1829" s="18">
        <v>1</v>
      </c>
      <c r="H1829" s="19">
        <v>44044</v>
      </c>
      <c r="I1829" s="18" t="str">
        <f>+IFERROR(VLOOKUP(Cursos[[#This Row],[Modelo correcto]],Modelos[[Modelo correcto]:[Aplica para certificación]],4,FALSE),"REVISAR")</f>
        <v>NO</v>
      </c>
    </row>
    <row r="1830" spans="1:9" x14ac:dyDescent="0.25">
      <c r="A1830" s="144" t="s">
        <v>2760</v>
      </c>
      <c r="B1830" s="144">
        <v>1</v>
      </c>
      <c r="C1830" s="145" t="s">
        <v>1796</v>
      </c>
      <c r="D1830" s="18" t="str">
        <f>+IFERROR(VLOOKUP(Cursos[[#This Row],[Modelo correcto]],Modelos[[Modelo correcto]:[¿En línea?]],2,FALSE),"REVISAR")</f>
        <v>XEROX</v>
      </c>
      <c r="E1830" s="18" t="str">
        <f>+IFERROR(VLOOKUP(Cursos[[#This Row],[Modelo correcto]],Modelos[[Modelo correcto]:[¿En línea?]],3,FALSE),"REVISAR")</f>
        <v>SÍ</v>
      </c>
      <c r="F1830" s="18" t="str">
        <f>+Cursos[[#This Row],[IS]]&amp;Cursos[[#This Row],[Modelo correcto]]</f>
        <v>CARLOS ALBERTO MONTOYA PORTILLOWDSF112</v>
      </c>
      <c r="G1830" s="18">
        <v>1</v>
      </c>
      <c r="H1830" s="19">
        <v>44044</v>
      </c>
      <c r="I1830" s="18" t="str">
        <f>+IFERROR(VLOOKUP(Cursos[[#This Row],[Modelo correcto]],Modelos[[Modelo correcto]:[Aplica para certificación]],4,FALSE),"REVISAR")</f>
        <v>NO</v>
      </c>
    </row>
    <row r="1831" spans="1:9" x14ac:dyDescent="0.25">
      <c r="A1831" s="144" t="s">
        <v>2760</v>
      </c>
      <c r="B1831">
        <v>1</v>
      </c>
      <c r="C1831" s="10" t="s">
        <v>1256</v>
      </c>
      <c r="D1831" s="18" t="str">
        <f>+IFERROR(VLOOKUP(Cursos[[#This Row],[Modelo correcto]],Modelos[[Modelo correcto]:[¿En línea?]],2,FALSE),"REVISAR")</f>
        <v>XEROX</v>
      </c>
      <c r="E1831" s="18" t="str">
        <f>+IFERROR(VLOOKUP(Cursos[[#This Row],[Modelo correcto]],Modelos[[Modelo correcto]:[¿En línea?]],3,FALSE),"REVISAR")</f>
        <v>SÍ</v>
      </c>
      <c r="F1831" s="18" t="str">
        <f>+Cursos[[#This Row],[IS]]&amp;Cursos[[#This Row],[Modelo correcto]]</f>
        <v>CARLOS ALBERTO MONTOYA PORTILLOGBOFFIN</v>
      </c>
      <c r="G1831" s="18">
        <v>0</v>
      </c>
      <c r="H1831" s="44">
        <v>43922</v>
      </c>
      <c r="I1831" s="18" t="str">
        <f>+IFERROR(VLOOKUP(Cursos[[#This Row],[Modelo correcto]],Modelos[[Modelo correcto]:[Aplica para certificación]],4,FALSE),"REVISAR")</f>
        <v>SÍ</v>
      </c>
    </row>
    <row r="1832" spans="1:9" x14ac:dyDescent="0.25">
      <c r="A1832" s="144" t="s">
        <v>2762</v>
      </c>
      <c r="B1832">
        <v>1</v>
      </c>
      <c r="C1832" s="10" t="s">
        <v>202</v>
      </c>
      <c r="D1832" s="18" t="str">
        <f>+IFERROR(VLOOKUP(Cursos[[#This Row],[Modelo correcto]],Modelos[[Modelo correcto]:[¿En línea?]],2,FALSE),"REVISAR")</f>
        <v>XEROX</v>
      </c>
      <c r="E1832" s="18" t="str">
        <f>+IFERROR(VLOOKUP(Cursos[[#This Row],[Modelo correcto]],Modelos[[Modelo correcto]:[¿En línea?]],3,FALSE),"REVISAR")</f>
        <v>SÍ</v>
      </c>
      <c r="F1832" s="18" t="str">
        <f>+Cursos[[#This Row],[IS]]&amp;Cursos[[#This Row],[Modelo correcto]]</f>
        <v>CARLOS ALEJANDRO GUTIRREZ/ MUÑOZCLR101</v>
      </c>
      <c r="G1832" s="18">
        <v>1</v>
      </c>
      <c r="H1832" s="19">
        <v>43983</v>
      </c>
      <c r="I1832" s="18" t="str">
        <f>+IFERROR(VLOOKUP(Cursos[[#This Row],[Modelo correcto]],Modelos[[Modelo correcto]:[Aplica para certificación]],4,FALSE),"REVISAR")</f>
        <v>SÍ</v>
      </c>
    </row>
    <row r="1833" spans="1:9" x14ac:dyDescent="0.25">
      <c r="A1833" s="144" t="s">
        <v>2762</v>
      </c>
      <c r="B1833">
        <v>1</v>
      </c>
      <c r="C1833" s="10" t="s">
        <v>168</v>
      </c>
      <c r="D1833" s="18" t="str">
        <f>+IFERROR(VLOOKUP(Cursos[[#This Row],[Modelo correcto]],Modelos[[Modelo correcto]:[¿En línea?]],2,FALSE),"REVISAR")</f>
        <v>XEROX</v>
      </c>
      <c r="E1833" s="18" t="str">
        <f>+IFERROR(VLOOKUP(Cursos[[#This Row],[Modelo correcto]],Modelos[[Modelo correcto]:[¿En línea?]],3,FALSE),"REVISAR")</f>
        <v>SÍ</v>
      </c>
      <c r="F1833" s="18" t="str">
        <f>+Cursos[[#This Row],[IS]]&amp;Cursos[[#This Row],[Modelo correcto]]</f>
        <v>CARLOS ALEJANDRO GUTIRREZ/ MUÑOZDMO5019</v>
      </c>
      <c r="G1833" s="18">
        <v>1</v>
      </c>
      <c r="H1833" s="19">
        <v>43831</v>
      </c>
      <c r="I1833" s="18" t="str">
        <f>+IFERROR(VLOOKUP(Cursos[[#This Row],[Modelo correcto]],Modelos[[Modelo correcto]:[Aplica para certificación]],4,FALSE),"REVISAR")</f>
        <v>SÍ</v>
      </c>
    </row>
    <row r="1834" spans="1:9" x14ac:dyDescent="0.25">
      <c r="A1834" s="144" t="s">
        <v>2762</v>
      </c>
      <c r="B1834">
        <v>1</v>
      </c>
      <c r="C1834" s="10" t="s">
        <v>183</v>
      </c>
      <c r="D1834" s="18" t="str">
        <f>+IFERROR(VLOOKUP(Cursos[[#This Row],[Modelo correcto]],Modelos[[Modelo correcto]:[¿En línea?]],2,FALSE),"REVISAR")</f>
        <v>XEROX</v>
      </c>
      <c r="E1834" s="18" t="str">
        <f>+IFERROR(VLOOKUP(Cursos[[#This Row],[Modelo correcto]],Modelos[[Modelo correcto]:[¿En línea?]],3,FALSE),"REVISAR")</f>
        <v>SÍ</v>
      </c>
      <c r="F1834" s="18" t="str">
        <f>+Cursos[[#This Row],[IS]]&amp;Cursos[[#This Row],[Modelo correcto]]</f>
        <v>CARLOS ALEJANDRO GUTIRREZ/ MUÑOZXAC100</v>
      </c>
      <c r="G1834" s="18">
        <v>1</v>
      </c>
      <c r="H1834" s="19">
        <v>43831</v>
      </c>
      <c r="I1834" s="18" t="str">
        <f>+IFERROR(VLOOKUP(Cursos[[#This Row],[Modelo correcto]],Modelos[[Modelo correcto]:[Aplica para certificación]],4,FALSE),"REVISAR")</f>
        <v>NO</v>
      </c>
    </row>
    <row r="1835" spans="1:9" x14ac:dyDescent="0.25">
      <c r="A1835" s="144" t="s">
        <v>2762</v>
      </c>
      <c r="B1835">
        <v>1</v>
      </c>
      <c r="C1835" s="145" t="s">
        <v>282</v>
      </c>
      <c r="D1835" s="18" t="str">
        <f>+IFERROR(VLOOKUP(Cursos[[#This Row],[Modelo correcto]],Modelos[[Modelo correcto]:[¿En línea?]],2,FALSE),"REVISAR")</f>
        <v>XEROX</v>
      </c>
      <c r="E1835" s="18" t="str">
        <f>+IFERROR(VLOOKUP(Cursos[[#This Row],[Modelo correcto]],Modelos[[Modelo correcto]:[¿En línea?]],3,FALSE),"REVISAR")</f>
        <v>SÍ</v>
      </c>
      <c r="F1835" s="18" t="str">
        <f>+Cursos[[#This Row],[IS]]&amp;Cursos[[#This Row],[Modelo correcto]]</f>
        <v>CARLOS ALEJANDRO GUTIRREZ/ MUÑOZXAG50</v>
      </c>
      <c r="G1835" s="18">
        <v>1</v>
      </c>
      <c r="H1835" s="19">
        <v>43831</v>
      </c>
      <c r="I1835" s="18" t="str">
        <f>+IFERROR(VLOOKUP(Cursos[[#This Row],[Modelo correcto]],Modelos[[Modelo correcto]:[Aplica para certificación]],4,FALSE),"REVISAR")</f>
        <v>SÍ</v>
      </c>
    </row>
    <row r="1836" spans="1:9" x14ac:dyDescent="0.25">
      <c r="A1836" s="144" t="s">
        <v>2762</v>
      </c>
      <c r="B1836">
        <v>1</v>
      </c>
      <c r="C1836" s="10" t="s">
        <v>285</v>
      </c>
      <c r="D1836" s="18" t="str">
        <f>+IFERROR(VLOOKUP(Cursos[[#This Row],[Modelo correcto]],Modelos[[Modelo correcto]:[¿En línea?]],2,FALSE),"REVISAR")</f>
        <v>XEROX</v>
      </c>
      <c r="E1836" s="18" t="str">
        <f>+IFERROR(VLOOKUP(Cursos[[#This Row],[Modelo correcto]],Modelos[[Modelo correcto]:[¿En línea?]],3,FALSE),"REVISAR")</f>
        <v>SÍ</v>
      </c>
      <c r="F1836" s="18" t="str">
        <f>+Cursos[[#This Row],[IS]]&amp;Cursos[[#This Row],[Modelo correcto]]</f>
        <v>CARLOS ALEJANDRO GUTIRREZ/ MUÑOZXB10NTF</v>
      </c>
      <c r="G1836" s="18">
        <v>1</v>
      </c>
      <c r="H1836" s="19">
        <v>43831</v>
      </c>
      <c r="I1836" s="18" t="str">
        <f>+IFERROR(VLOOKUP(Cursos[[#This Row],[Modelo correcto]],Modelos[[Modelo correcto]:[Aplica para certificación]],4,FALSE),"REVISAR")</f>
        <v>SÍ</v>
      </c>
    </row>
    <row r="1837" spans="1:9" x14ac:dyDescent="0.25">
      <c r="A1837" s="144" t="s">
        <v>2762</v>
      </c>
      <c r="B1837">
        <v>1</v>
      </c>
      <c r="C1837" s="145" t="s">
        <v>297</v>
      </c>
      <c r="D1837" s="18" t="str">
        <f>+IFERROR(VLOOKUP(Cursos[[#This Row],[Modelo correcto]],Modelos[[Modelo correcto]:[¿En línea?]],2,FALSE),"REVISAR")</f>
        <v>XEROX</v>
      </c>
      <c r="E1837" s="18" t="str">
        <f>+IFERROR(VLOOKUP(Cursos[[#This Row],[Modelo correcto]],Modelos[[Modelo correcto]:[¿En línea?]],3,FALSE),"REVISAR")</f>
        <v>SÍ</v>
      </c>
      <c r="F1837" s="18" t="str">
        <f>+Cursos[[#This Row],[IS]]&amp;Cursos[[#This Row],[Modelo correcto]]</f>
        <v>CARLOS ALEJANDRO GUTIRREZ/ MUÑOZBRFNTF</v>
      </c>
      <c r="G1837" s="18">
        <v>1</v>
      </c>
      <c r="H1837" s="19">
        <v>43952</v>
      </c>
      <c r="I1837" s="18" t="str">
        <f>+IFERROR(VLOOKUP(Cursos[[#This Row],[Modelo correcto]],Modelos[[Modelo correcto]:[Aplica para certificación]],4,FALSE),"REVISAR")</f>
        <v>SÍ</v>
      </c>
    </row>
    <row r="1838" spans="1:9" x14ac:dyDescent="0.25">
      <c r="A1838" s="144" t="s">
        <v>2762</v>
      </c>
      <c r="B1838">
        <v>1</v>
      </c>
      <c r="C1838" s="145" t="s">
        <v>295</v>
      </c>
      <c r="D1838" s="18" t="str">
        <f>+IFERROR(VLOOKUP(Cursos[[#This Row],[Modelo correcto]],Modelos[[Modelo correcto]:[¿En línea?]],2,FALSE),"REVISAR")</f>
        <v>XEROX</v>
      </c>
      <c r="E1838" s="18" t="str">
        <f>+IFERROR(VLOOKUP(Cursos[[#This Row],[Modelo correcto]],Modelos[[Modelo correcto]:[¿En línea?]],3,FALSE),"REVISAR")</f>
        <v>SÍ</v>
      </c>
      <c r="F1838" s="18" t="str">
        <f>+Cursos[[#This Row],[IS]]&amp;Cursos[[#This Row],[Modelo correcto]]</f>
        <v>CARLOS ALEJANDRO GUTIRREZ/ MUÑOZIDMNTFR</v>
      </c>
      <c r="G1838" s="18">
        <v>1</v>
      </c>
      <c r="H1838" s="19">
        <v>43952</v>
      </c>
      <c r="I1838" s="18" t="str">
        <f>+IFERROR(VLOOKUP(Cursos[[#This Row],[Modelo correcto]],Modelos[[Modelo correcto]:[Aplica para certificación]],4,FALSE),"REVISAR")</f>
        <v>SÍ</v>
      </c>
    </row>
    <row r="1839" spans="1:9" x14ac:dyDescent="0.25">
      <c r="A1839" s="144" t="s">
        <v>2762</v>
      </c>
      <c r="B1839">
        <v>1</v>
      </c>
      <c r="C1839" s="10" t="s">
        <v>296</v>
      </c>
      <c r="D1839" s="18" t="str">
        <f>+IFERROR(VLOOKUP(Cursos[[#This Row],[Modelo correcto]],Modelos[[Modelo correcto]:[¿En línea?]],2,FALSE),"REVISAR")</f>
        <v>XEROX</v>
      </c>
      <c r="E1839" s="18" t="str">
        <f>+IFERROR(VLOOKUP(Cursos[[#This Row],[Modelo correcto]],Modelos[[Modelo correcto]:[¿En línea?]],3,FALSE),"REVISAR")</f>
        <v>SÍ</v>
      </c>
      <c r="F1839" s="18" t="str">
        <f>+Cursos[[#This Row],[IS]]&amp;Cursos[[#This Row],[Modelo correcto]]</f>
        <v>CARLOS ALEJANDRO GUTIRREZ/ MUÑOZINSNTFR</v>
      </c>
      <c r="G1839" s="18">
        <v>1</v>
      </c>
      <c r="H1839" s="19">
        <v>43952</v>
      </c>
      <c r="I1839" s="18" t="str">
        <f>+IFERROR(VLOOKUP(Cursos[[#This Row],[Modelo correcto]],Modelos[[Modelo correcto]:[Aplica para certificación]],4,FALSE),"REVISAR")</f>
        <v>SÍ</v>
      </c>
    </row>
    <row r="1840" spans="1:9" x14ac:dyDescent="0.25">
      <c r="A1840" s="144" t="s">
        <v>2762</v>
      </c>
      <c r="B1840">
        <v>1</v>
      </c>
      <c r="C1840" s="10" t="s">
        <v>298</v>
      </c>
      <c r="D1840" s="18" t="str">
        <f>+IFERROR(VLOOKUP(Cursos[[#This Row],[Modelo correcto]],Modelos[[Modelo correcto]:[¿En línea?]],2,FALSE),"REVISAR")</f>
        <v>XEROX</v>
      </c>
      <c r="E1840" s="18" t="str">
        <f>+IFERROR(VLOOKUP(Cursos[[#This Row],[Modelo correcto]],Modelos[[Modelo correcto]:[¿En línea?]],3,FALSE),"REVISAR")</f>
        <v>SÍ</v>
      </c>
      <c r="F1840" s="18" t="str">
        <f>+Cursos[[#This Row],[IS]]&amp;Cursos[[#This Row],[Modelo correcto]]</f>
        <v>CARLOS ALEJANDRO GUTIRREZ/ MUÑOZPRFNTFR</v>
      </c>
      <c r="G1840" s="18">
        <v>1</v>
      </c>
      <c r="H1840" s="19">
        <v>43952</v>
      </c>
      <c r="I1840" s="18" t="str">
        <f>+IFERROR(VLOOKUP(Cursos[[#This Row],[Modelo correcto]],Modelos[[Modelo correcto]:[Aplica para certificación]],4,FALSE),"REVISAR")</f>
        <v>SÍ</v>
      </c>
    </row>
    <row r="1841" spans="1:9" x14ac:dyDescent="0.25">
      <c r="A1841" s="144" t="s">
        <v>2762</v>
      </c>
      <c r="B1841">
        <v>1</v>
      </c>
      <c r="C1841" s="63" t="s">
        <v>299</v>
      </c>
      <c r="D1841" s="18" t="str">
        <f>+IFERROR(VLOOKUP(Cursos[[#This Row],[Modelo correcto]],Modelos[[Modelo correcto]:[¿En línea?]],2,FALSE),"REVISAR")</f>
        <v>XEROX</v>
      </c>
      <c r="E1841" s="18" t="str">
        <f>+IFERROR(VLOOKUP(Cursos[[#This Row],[Modelo correcto]],Modelos[[Modelo correcto]:[¿En línea?]],3,FALSE),"REVISAR")</f>
        <v>SÍ</v>
      </c>
      <c r="F1841" s="18" t="str">
        <f>+Cursos[[#This Row],[IS]]&amp;Cursos[[#This Row],[Modelo correcto]]</f>
        <v>CARLOS ALEJANDRO GUTIRREZ/ MUÑOZTSTNTFR</v>
      </c>
      <c r="G1841" s="18">
        <v>1</v>
      </c>
      <c r="H1841" s="19">
        <v>43952</v>
      </c>
      <c r="I1841" s="18" t="str">
        <f>+IFERROR(VLOOKUP(Cursos[[#This Row],[Modelo correcto]],Modelos[[Modelo correcto]:[Aplica para certificación]],4,FALSE),"REVISAR")</f>
        <v>SÍ</v>
      </c>
    </row>
    <row r="1842" spans="1:9" x14ac:dyDescent="0.25">
      <c r="A1842" s="144" t="s">
        <v>371</v>
      </c>
      <c r="B1842">
        <v>1</v>
      </c>
      <c r="C1842" s="10" t="s">
        <v>1243</v>
      </c>
      <c r="D1842" s="18" t="str">
        <f>+IFERROR(VLOOKUP(Cursos[[#This Row],[Modelo correcto]],Modelos[[Modelo correcto]:[¿En línea?]],2,FALSE),"REVISAR")</f>
        <v>XEROX</v>
      </c>
      <c r="E1842" s="18" t="str">
        <f>+IFERROR(VLOOKUP(Cursos[[#This Row],[Modelo correcto]],Modelos[[Modelo correcto]:[¿En línea?]],3,FALSE),"REVISAR")</f>
        <v>SÍ</v>
      </c>
      <c r="F1842" s="18" t="str">
        <f>+Cursos[[#This Row],[IS]]&amp;Cursos[[#This Row],[Modelo correcto]]</f>
        <v>CARLOS IVAN SOSA LEON3KHCF</v>
      </c>
      <c r="G1842" s="18">
        <v>0</v>
      </c>
      <c r="H1842" s="19">
        <v>43922</v>
      </c>
      <c r="I1842" s="18" t="str">
        <f>+IFERROR(VLOOKUP(Cursos[[#This Row],[Modelo correcto]],Modelos[[Modelo correcto]:[Aplica para certificación]],4,FALSE),"REVISAR")</f>
        <v>SÍ</v>
      </c>
    </row>
    <row r="1843" spans="1:9" x14ac:dyDescent="0.25">
      <c r="A1843" s="144" t="s">
        <v>371</v>
      </c>
      <c r="B1843">
        <v>1</v>
      </c>
      <c r="C1843" s="119" t="s">
        <v>60</v>
      </c>
      <c r="D1843" s="18" t="str">
        <f>+IFERROR(VLOOKUP(Cursos[[#This Row],[Modelo correcto]],Modelos[[Modelo correcto]:[¿En línea?]],2,FALSE),"REVISAR")</f>
        <v>XEROX</v>
      </c>
      <c r="E1843" s="18" t="str">
        <f>+IFERROR(VLOOKUP(Cursos[[#This Row],[Modelo correcto]],Modelos[[Modelo correcto]:[¿En línea?]],3,FALSE),"REVISAR")</f>
        <v>SÍ</v>
      </c>
      <c r="F1843" s="18" t="str">
        <f>+Cursos[[#This Row],[IS]]&amp;Cursos[[#This Row],[Modelo correcto]]</f>
        <v>CARLOS IVAN SOSA LEON0015088</v>
      </c>
      <c r="G1843" s="18">
        <v>0</v>
      </c>
      <c r="H1843" s="19">
        <v>43922</v>
      </c>
      <c r="I1843" s="18" t="str">
        <f>+IFERROR(VLOOKUP(Cursos[[#This Row],[Modelo correcto]],Modelos[[Modelo correcto]:[Aplica para certificación]],4,FALSE),"REVISAR")</f>
        <v>NO</v>
      </c>
    </row>
    <row r="1844" spans="1:9" x14ac:dyDescent="0.25">
      <c r="A1844" s="144" t="s">
        <v>371</v>
      </c>
      <c r="B1844">
        <v>1</v>
      </c>
      <c r="C1844" s="118" t="s">
        <v>116</v>
      </c>
      <c r="D1844" s="18" t="str">
        <f>+IFERROR(VLOOKUP(Cursos[[#This Row],[Modelo correcto]],Modelos[[Modelo correcto]:[¿En línea?]],2,FALSE),"REVISAR")</f>
        <v>XEROX</v>
      </c>
      <c r="E1844" s="18" t="str">
        <f>+IFERROR(VLOOKUP(Cursos[[#This Row],[Modelo correcto]],Modelos[[Modelo correcto]:[¿En línea?]],3,FALSE),"REVISAR")</f>
        <v>SÍ</v>
      </c>
      <c r="F1844" s="18" t="str">
        <f>+Cursos[[#This Row],[IS]]&amp;Cursos[[#This Row],[Modelo correcto]]</f>
        <v>CARLOS IVAN SOSA LEON0016465</v>
      </c>
      <c r="G1844" s="18">
        <v>0</v>
      </c>
      <c r="H1844" s="19">
        <v>43922</v>
      </c>
      <c r="I1844" s="18" t="str">
        <f>+IFERROR(VLOOKUP(Cursos[[#This Row],[Modelo correcto]],Modelos[[Modelo correcto]:[Aplica para certificación]],4,FALSE),"REVISAR")</f>
        <v>NO</v>
      </c>
    </row>
    <row r="1845" spans="1:9" x14ac:dyDescent="0.25">
      <c r="A1845" s="144" t="s">
        <v>371</v>
      </c>
      <c r="B1845">
        <v>1</v>
      </c>
      <c r="C1845" s="10" t="s">
        <v>32</v>
      </c>
      <c r="D1845" s="18" t="str">
        <f>+IFERROR(VLOOKUP(Cursos[[#This Row],[Modelo correcto]],Modelos[[Modelo correcto]:[¿En línea?]],2,FALSE),"REVISAR")</f>
        <v>XEROX</v>
      </c>
      <c r="E1845" s="18" t="str">
        <f>+IFERROR(VLOOKUP(Cursos[[#This Row],[Modelo correcto]],Modelos[[Modelo correcto]:[¿En línea?]],3,FALSE),"REVISAR")</f>
        <v>SÍ</v>
      </c>
      <c r="F1845" s="18" t="str">
        <f>+Cursos[[#This Row],[IS]]&amp;Cursos[[#This Row],[Modelo correcto]]</f>
        <v>CARLOS IVAN SOSA LEON700ATSA</v>
      </c>
      <c r="G1845" s="18">
        <v>0</v>
      </c>
      <c r="H1845" s="44">
        <v>43922</v>
      </c>
      <c r="I1845" s="18" t="str">
        <f>+IFERROR(VLOOKUP(Cursos[[#This Row],[Modelo correcto]],Modelos[[Modelo correcto]:[Aplica para certificación]],4,FALSE),"REVISAR")</f>
        <v>NO</v>
      </c>
    </row>
    <row r="1846" spans="1:9" x14ac:dyDescent="0.25">
      <c r="A1846" s="144" t="s">
        <v>371</v>
      </c>
      <c r="B1846">
        <v>1</v>
      </c>
      <c r="C1846" s="10" t="s">
        <v>1170</v>
      </c>
      <c r="D1846" s="18" t="str">
        <f>+IFERROR(VLOOKUP(Cursos[[#This Row],[Modelo correcto]],Modelos[[Modelo correcto]:[¿En línea?]],2,FALSE),"REVISAR")</f>
        <v>CANON</v>
      </c>
      <c r="E1846" s="18" t="str">
        <f>+IFERROR(VLOOKUP(Cursos[[#This Row],[Modelo correcto]],Modelos[[Modelo correcto]:[¿En línea?]],3,FALSE),"REVISAR")</f>
        <v>SÍ</v>
      </c>
      <c r="F1846" s="18" t="str">
        <f>+Cursos[[#This Row],[IS]]&amp;Cursos[[#This Row],[Modelo correcto]]</f>
        <v>CARLOS IVAN SOSA LEONBásico Eq. Color</v>
      </c>
      <c r="G1846" s="18">
        <v>1</v>
      </c>
      <c r="H1846" s="19">
        <v>43891</v>
      </c>
      <c r="I1846" s="18" t="str">
        <f>+IFERROR(VLOOKUP(Cursos[[#This Row],[Modelo correcto]],Modelos[[Modelo correcto]:[Aplica para certificación]],4,FALSE),"REVISAR")</f>
        <v>SÍ</v>
      </c>
    </row>
    <row r="1847" spans="1:9" x14ac:dyDescent="0.25">
      <c r="A1847" s="144" t="s">
        <v>371</v>
      </c>
      <c r="B1847">
        <v>1</v>
      </c>
      <c r="C1847" s="10" t="s">
        <v>759</v>
      </c>
      <c r="D1847" s="18" t="str">
        <f>+IFERROR(VLOOKUP(Cursos[[#This Row],[Modelo correcto]],Modelos[[Modelo correcto]:[¿En línea?]],2,FALSE),"REVISAR")</f>
        <v>CANON</v>
      </c>
      <c r="E1847" s="18" t="str">
        <f>+IFERROR(VLOOKUP(Cursos[[#This Row],[Modelo correcto]],Modelos[[Modelo correcto]:[¿En línea?]],3,FALSE),"REVISAR")</f>
        <v>SÍ</v>
      </c>
      <c r="F1847" s="18" t="str">
        <f>+Cursos[[#This Row],[IS]]&amp;Cursos[[#This Row],[Modelo correcto]]</f>
        <v>CARLOS IVAN SOSA LEONBásico Eq. Dig. B&amp;W</v>
      </c>
      <c r="G1847" s="18">
        <v>1</v>
      </c>
      <c r="H1847" s="19">
        <v>43862</v>
      </c>
      <c r="I1847" s="18" t="str">
        <f>+IFERROR(VLOOKUP(Cursos[[#This Row],[Modelo correcto]],Modelos[[Modelo correcto]:[Aplica para certificación]],4,FALSE),"REVISAR")</f>
        <v>SÍ</v>
      </c>
    </row>
    <row r="1848" spans="1:9" x14ac:dyDescent="0.25">
      <c r="A1848" s="144" t="s">
        <v>371</v>
      </c>
      <c r="B1848">
        <v>1</v>
      </c>
      <c r="C1848" s="10" t="s">
        <v>757</v>
      </c>
      <c r="D1848" s="18" t="str">
        <f>+IFERROR(VLOOKUP(Cursos[[#This Row],[Modelo correcto]],Modelos[[Modelo correcto]:[¿En línea?]],2,FALSE),"REVISAR")</f>
        <v>CANON</v>
      </c>
      <c r="E1848" s="18" t="str">
        <f>+IFERROR(VLOOKUP(Cursos[[#This Row],[Modelo correcto]],Modelos[[Modelo correcto]:[¿En línea?]],3,FALSE),"REVISAR")</f>
        <v>SÍ</v>
      </c>
      <c r="F1848" s="18" t="str">
        <f>+Cursos[[#This Row],[IS]]&amp;Cursos[[#This Row],[Modelo correcto]]</f>
        <v>CARLOS IVAN SOSA LEONBásico imagePROGRAF</v>
      </c>
      <c r="G1848" s="18">
        <v>1</v>
      </c>
      <c r="H1848" s="19">
        <v>43891</v>
      </c>
      <c r="I1848" s="18" t="str">
        <f>+IFERROR(VLOOKUP(Cursos[[#This Row],[Modelo correcto]],Modelos[[Modelo correcto]:[Aplica para certificación]],4,FALSE),"REVISAR")</f>
        <v>SÍ</v>
      </c>
    </row>
    <row r="1849" spans="1:9" x14ac:dyDescent="0.25">
      <c r="A1849" s="144" t="s">
        <v>371</v>
      </c>
      <c r="B1849">
        <v>1</v>
      </c>
      <c r="C1849" s="10" t="s">
        <v>1254</v>
      </c>
      <c r="D1849" s="18" t="str">
        <f>+IFERROR(VLOOKUP(Cursos[[#This Row],[Modelo correcto]],Modelos[[Modelo correcto]:[¿En línea?]],2,FALSE),"REVISAR")</f>
        <v>XEROX</v>
      </c>
      <c r="E1849" s="18" t="str">
        <f>+IFERROR(VLOOKUP(Cursos[[#This Row],[Modelo correcto]],Modelos[[Modelo correcto]:[¿En línea?]],3,FALSE),"REVISAR")</f>
        <v>SÍ</v>
      </c>
      <c r="F1849" s="18" t="str">
        <f>+Cursos[[#This Row],[IS]]&amp;Cursos[[#This Row],[Modelo correcto]]</f>
        <v>CARLOS IVAN SOSA LEON700REPA</v>
      </c>
      <c r="G1849" s="18">
        <v>0</v>
      </c>
      <c r="H1849" s="19">
        <v>43922</v>
      </c>
      <c r="I1849" s="18" t="str">
        <f>+IFERROR(VLOOKUP(Cursos[[#This Row],[Modelo correcto]],Modelos[[Modelo correcto]:[Aplica para certificación]],4,FALSE),"REVISAR")</f>
        <v>NO</v>
      </c>
    </row>
    <row r="1850" spans="1:9" x14ac:dyDescent="0.25">
      <c r="A1850" s="144" t="s">
        <v>2778</v>
      </c>
      <c r="B1850">
        <v>1</v>
      </c>
      <c r="C1850" s="63" t="s">
        <v>775</v>
      </c>
      <c r="D1850" s="10" t="str">
        <f>+IFERROR(VLOOKUP(Cursos[[#This Row],[Modelo correcto]],Modelos[[Modelo correcto]:[¿En línea?]],2,FALSE),"REVISAR")</f>
        <v>LEXMARK</v>
      </c>
      <c r="E1850" s="10" t="str">
        <f>+IFERROR(VLOOKUP(Cursos[[#This Row],[Modelo correcto]],Modelos[[Modelo correcto]:[¿En línea?]],3,FALSE),"REVISAR")</f>
        <v>SÍ</v>
      </c>
      <c r="F1850" s="18" t="str">
        <f>+Cursos[[#This Row],[IS]]&amp;Cursos[[#This Row],[Modelo correcto]]</f>
        <v>GERARDO MARIO MARTINEZ ZAMORAMX522</v>
      </c>
      <c r="G1850" s="18">
        <v>1</v>
      </c>
      <c r="H1850" s="18"/>
      <c r="I1850" s="18" t="str">
        <f>+IFERROR(VLOOKUP(Cursos[[#This Row],[Modelo correcto]],Modelos[[Modelo correcto]:[Aplica para certificación]],4,FALSE),"REVISAR")</f>
        <v>NO</v>
      </c>
    </row>
    <row r="1851" spans="1:9" x14ac:dyDescent="0.25">
      <c r="A1851" s="144" t="s">
        <v>371</v>
      </c>
      <c r="B1851">
        <v>1</v>
      </c>
      <c r="C1851" s="10" t="s">
        <v>126</v>
      </c>
      <c r="D1851" s="18" t="str">
        <f>+IFERROR(VLOOKUP(Cursos[[#This Row],[Modelo correcto]],Modelos[[Modelo correcto]:[¿En línea?]],2,FALSE),"REVISAR")</f>
        <v>XEROX</v>
      </c>
      <c r="E1851" s="18" t="str">
        <f>+IFERROR(VLOOKUP(Cursos[[#This Row],[Modelo correcto]],Modelos[[Modelo correcto]:[¿En línea?]],3,FALSE),"REVISAR")</f>
        <v>SÍ</v>
      </c>
      <c r="F1851" s="18" t="str">
        <f>+Cursos[[#This Row],[IS]]&amp;Cursos[[#This Row],[Modelo correcto]]</f>
        <v>CARLOS IVAN SOSA LEON770DCP2</v>
      </c>
      <c r="G1851" s="18">
        <v>0</v>
      </c>
      <c r="H1851" s="44">
        <v>43922</v>
      </c>
      <c r="I1851" s="18" t="str">
        <f>+IFERROR(VLOOKUP(Cursos[[#This Row],[Modelo correcto]],Modelos[[Modelo correcto]:[Aplica para certificación]],4,FALSE),"REVISAR")</f>
        <v>NO</v>
      </c>
    </row>
    <row r="1852" spans="1:9" x14ac:dyDescent="0.25">
      <c r="A1852" s="144" t="s">
        <v>371</v>
      </c>
      <c r="B1852">
        <v>1</v>
      </c>
      <c r="C1852" s="10" t="s">
        <v>180</v>
      </c>
      <c r="D1852" s="18" t="str">
        <f>+IFERROR(VLOOKUP(Cursos[[#This Row],[Modelo correcto]],Modelos[[Modelo correcto]:[¿En línea?]],2,FALSE),"REVISAR")</f>
        <v>XEROX</v>
      </c>
      <c r="E1852" s="18" t="str">
        <f>+IFERROR(VLOOKUP(Cursos[[#This Row],[Modelo correcto]],Modelos[[Modelo correcto]:[¿En línea?]],3,FALSE),"REVISAR")</f>
        <v>SÍ</v>
      </c>
      <c r="F1852" s="18" t="str">
        <f>+Cursos[[#This Row],[IS]]&amp;Cursos[[#This Row],[Modelo correcto]]</f>
        <v>CARLOS IVAN SOSA LEONA15SNTF</v>
      </c>
      <c r="G1852" s="18">
        <v>1</v>
      </c>
      <c r="H1852" s="19">
        <v>43831</v>
      </c>
      <c r="I1852" s="18" t="str">
        <f>+IFERROR(VLOOKUP(Cursos[[#This Row],[Modelo correcto]],Modelos[[Modelo correcto]:[Aplica para certificación]],4,FALSE),"REVISAR")</f>
        <v>NO</v>
      </c>
    </row>
    <row r="1853" spans="1:9" x14ac:dyDescent="0.25">
      <c r="A1853" s="144" t="s">
        <v>371</v>
      </c>
      <c r="B1853">
        <v>1</v>
      </c>
      <c r="C1853" s="10" t="s">
        <v>281</v>
      </c>
      <c r="D1853" s="18" t="str">
        <f>+IFERROR(VLOOKUP(Cursos[[#This Row],[Modelo correcto]],Modelos[[Modelo correcto]:[¿En línea?]],2,FALSE),"REVISAR")</f>
        <v>XEROX</v>
      </c>
      <c r="E1853" s="18" t="str">
        <f>+IFERROR(VLOOKUP(Cursos[[#This Row],[Modelo correcto]],Modelos[[Modelo correcto]:[¿En línea?]],3,FALSE),"REVISAR")</f>
        <v>SÍ</v>
      </c>
      <c r="F1853" s="18" t="str">
        <f>+Cursos[[#This Row],[IS]]&amp;Cursos[[#This Row],[Modelo correcto]]</f>
        <v>CARLOS IVAN SOSA LEONA4HCF</v>
      </c>
      <c r="G1853" s="18">
        <v>1</v>
      </c>
      <c r="H1853" s="19">
        <v>43831</v>
      </c>
      <c r="I1853" s="18" t="str">
        <f>+IFERROR(VLOOKUP(Cursos[[#This Row],[Modelo correcto]],Modelos[[Modelo correcto]:[Aplica para certificación]],4,FALSE),"REVISAR")</f>
        <v>SÍ</v>
      </c>
    </row>
    <row r="1854" spans="1:9" x14ac:dyDescent="0.25">
      <c r="A1854" s="144" t="s">
        <v>371</v>
      </c>
      <c r="B1854">
        <v>1</v>
      </c>
      <c r="C1854" s="10" t="s">
        <v>273</v>
      </c>
      <c r="D1854" s="18" t="str">
        <f>+IFERROR(VLOOKUP(Cursos[[#This Row],[Modelo correcto]],Modelos[[Modelo correcto]:[¿En línea?]],2,FALSE),"REVISAR")</f>
        <v>XEROX</v>
      </c>
      <c r="E1854" s="18" t="str">
        <f>+IFERROR(VLOOKUP(Cursos[[#This Row],[Modelo correcto]],Modelos[[Modelo correcto]:[¿En línea?]],3,FALSE),"REVISAR")</f>
        <v>SÍ</v>
      </c>
      <c r="F1854" s="18" t="str">
        <f>+Cursos[[#This Row],[IS]]&amp;Cursos[[#This Row],[Modelo correcto]]</f>
        <v>CARLOS IVAN SOSA LEONAB80HVF</v>
      </c>
      <c r="G1854" s="18">
        <v>1</v>
      </c>
      <c r="H1854" s="19">
        <v>43831</v>
      </c>
      <c r="I1854" s="18" t="str">
        <f>+IFERROR(VLOOKUP(Cursos[[#This Row],[Modelo correcto]],Modelos[[Modelo correcto]:[Aplica para certificación]],4,FALSE),"REVISAR")</f>
        <v>SÍ</v>
      </c>
    </row>
    <row r="1855" spans="1:9" x14ac:dyDescent="0.25">
      <c r="A1855" s="144" t="s">
        <v>371</v>
      </c>
      <c r="B1855">
        <v>1</v>
      </c>
      <c r="C1855" s="10" t="s">
        <v>249</v>
      </c>
      <c r="D1855" s="18" t="str">
        <f>+IFERROR(VLOOKUP(Cursos[[#This Row],[Modelo correcto]],Modelos[[Modelo correcto]:[¿En línea?]],2,FALSE),"REVISAR")</f>
        <v>XEROX</v>
      </c>
      <c r="E1855" s="18" t="str">
        <f>+IFERROR(VLOOKUP(Cursos[[#This Row],[Modelo correcto]],Modelos[[Modelo correcto]:[¿En línea?]],3,FALSE),"REVISAR")</f>
        <v>SÍ</v>
      </c>
      <c r="F1855" s="18" t="str">
        <f>+Cursos[[#This Row],[IS]]&amp;Cursos[[#This Row],[Modelo correcto]]</f>
        <v>CARLOS IVAN SOSA LEONAB80XTA</v>
      </c>
      <c r="G1855" s="18">
        <v>1</v>
      </c>
      <c r="H1855" s="19">
        <v>43831</v>
      </c>
      <c r="I1855" s="18" t="str">
        <f>+IFERROR(VLOOKUP(Cursos[[#This Row],[Modelo correcto]],Modelos[[Modelo correcto]:[Aplica para certificación]],4,FALSE),"REVISAR")</f>
        <v>SÍ</v>
      </c>
    </row>
    <row r="1856" spans="1:9" x14ac:dyDescent="0.25">
      <c r="A1856" s="144" t="s">
        <v>371</v>
      </c>
      <c r="B1856">
        <v>1</v>
      </c>
      <c r="C1856" s="10" t="s">
        <v>251</v>
      </c>
      <c r="D1856" s="18" t="str">
        <f>+IFERROR(VLOOKUP(Cursos[[#This Row],[Modelo correcto]],Modelos[[Modelo correcto]:[¿En línea?]],2,FALSE),"REVISAR")</f>
        <v>XEROX</v>
      </c>
      <c r="E1856" s="18" t="str">
        <f>+IFERROR(VLOOKUP(Cursos[[#This Row],[Modelo correcto]],Modelos[[Modelo correcto]:[¿En línea?]],3,FALSE),"REVISAR")</f>
        <v>SÍ</v>
      </c>
      <c r="F1856" s="18" t="str">
        <f>+Cursos[[#This Row],[IS]]&amp;Cursos[[#This Row],[Modelo correcto]]</f>
        <v>CARLOS IVAN SOSA LEONAC80XTA</v>
      </c>
      <c r="G1856" s="18">
        <v>1</v>
      </c>
      <c r="H1856" s="19">
        <v>43831</v>
      </c>
      <c r="I1856" s="18" t="str">
        <f>+IFERROR(VLOOKUP(Cursos[[#This Row],[Modelo correcto]],Modelos[[Modelo correcto]:[Aplica para certificación]],4,FALSE),"REVISAR")</f>
        <v>SÍ</v>
      </c>
    </row>
    <row r="1857" spans="1:9" x14ac:dyDescent="0.25">
      <c r="A1857" s="144" t="s">
        <v>371</v>
      </c>
      <c r="B1857">
        <v>1</v>
      </c>
      <c r="C1857" s="10" t="s">
        <v>297</v>
      </c>
      <c r="D1857" s="18" t="str">
        <f>+IFERROR(VLOOKUP(Cursos[[#This Row],[Modelo correcto]],Modelos[[Modelo correcto]:[¿En línea?]],2,FALSE),"REVISAR")</f>
        <v>XEROX</v>
      </c>
      <c r="E1857" s="18" t="str">
        <f>+IFERROR(VLOOKUP(Cursos[[#This Row],[Modelo correcto]],Modelos[[Modelo correcto]:[¿En línea?]],3,FALSE),"REVISAR")</f>
        <v>SÍ</v>
      </c>
      <c r="F1857" s="18" t="str">
        <f>+Cursos[[#This Row],[IS]]&amp;Cursos[[#This Row],[Modelo correcto]]</f>
        <v>CARLOS IVAN SOSA LEONBRFNTF</v>
      </c>
      <c r="G1857" s="18">
        <v>1</v>
      </c>
      <c r="H1857" s="19">
        <v>43891</v>
      </c>
      <c r="I1857" s="18" t="str">
        <f>+IFERROR(VLOOKUP(Cursos[[#This Row],[Modelo correcto]],Modelos[[Modelo correcto]:[Aplica para certificación]],4,FALSE),"REVISAR")</f>
        <v>SÍ</v>
      </c>
    </row>
    <row r="1858" spans="1:9" x14ac:dyDescent="0.25">
      <c r="A1858" s="144" t="s">
        <v>371</v>
      </c>
      <c r="B1858">
        <v>1</v>
      </c>
      <c r="C1858" s="10" t="s">
        <v>870</v>
      </c>
      <c r="D1858" s="18" t="str">
        <f>+IFERROR(VLOOKUP(Cursos[[#This Row],[Modelo correcto]],Modelos[[Modelo correcto]:[¿En línea?]],2,FALSE),"REVISAR")</f>
        <v>CANON</v>
      </c>
      <c r="E1858" s="18" t="str">
        <f>+IFERROR(VLOOKUP(Cursos[[#This Row],[Modelo correcto]],Modelos[[Modelo correcto]:[¿En línea?]],3,FALSE),"REVISAR")</f>
        <v>SÍ</v>
      </c>
      <c r="F1858" s="18" t="str">
        <f>+Cursos[[#This Row],[IS]]&amp;Cursos[[#This Row],[Modelo correcto]]</f>
        <v>CARLOS IVAN SOSA LEONDRG2140</v>
      </c>
      <c r="G1858" s="18">
        <v>1</v>
      </c>
      <c r="H1858" s="19">
        <v>43891</v>
      </c>
      <c r="I1858" s="18" t="str">
        <f>+IFERROR(VLOOKUP(Cursos[[#This Row],[Modelo correcto]],Modelos[[Modelo correcto]:[Aplica para certificación]],4,FALSE),"REVISAR")</f>
        <v>SÍ</v>
      </c>
    </row>
    <row r="1859" spans="1:9" x14ac:dyDescent="0.25">
      <c r="A1859" s="144" t="s">
        <v>371</v>
      </c>
      <c r="B1859">
        <v>1</v>
      </c>
      <c r="C1859" s="10" t="s">
        <v>129</v>
      </c>
      <c r="D1859" s="18" t="str">
        <f>+IFERROR(VLOOKUP(Cursos[[#This Row],[Modelo correcto]],Modelos[[Modelo correcto]:[¿En línea?]],2,FALSE),"REVISAR")</f>
        <v>XEROX</v>
      </c>
      <c r="E1859" s="18" t="str">
        <f>+IFERROR(VLOOKUP(Cursos[[#This Row],[Modelo correcto]],Modelos[[Modelo correcto]:[¿En línea?]],3,FALSE),"REVISAR")</f>
        <v>SÍ</v>
      </c>
      <c r="F1859" s="18" t="str">
        <f>+Cursos[[#This Row],[IS]]&amp;Cursos[[#This Row],[Modelo correcto]]</f>
        <v>CARLOS IVAN SOSA LEONC13159</v>
      </c>
      <c r="G1859" s="18">
        <v>0</v>
      </c>
      <c r="H1859" s="19">
        <v>43922</v>
      </c>
      <c r="I1859" s="18" t="str">
        <f>+IFERROR(VLOOKUP(Cursos[[#This Row],[Modelo correcto]],Modelos[[Modelo correcto]:[Aplica para certificación]],4,FALSE),"REVISAR")</f>
        <v>NO</v>
      </c>
    </row>
    <row r="1860" spans="1:9" x14ac:dyDescent="0.25">
      <c r="A1860" s="144" t="s">
        <v>371</v>
      </c>
      <c r="B1860">
        <v>1</v>
      </c>
      <c r="C1860" s="145" t="s">
        <v>74</v>
      </c>
      <c r="D1860" s="18" t="str">
        <f>+IFERROR(VLOOKUP(Cursos[[#This Row],[Modelo correcto]],Modelos[[Modelo correcto]:[¿En línea?]],2,FALSE),"REVISAR")</f>
        <v>XEROX</v>
      </c>
      <c r="E1860" s="18" t="str">
        <f>+IFERROR(VLOOKUP(Cursos[[#This Row],[Modelo correcto]],Modelos[[Modelo correcto]:[¿En línea?]],3,FALSE),"REVISAR")</f>
        <v>SÍ</v>
      </c>
      <c r="F1860" s="18" t="str">
        <f>+Cursos[[#This Row],[IS]]&amp;Cursos[[#This Row],[Modelo correcto]]</f>
        <v>CARLOS IVAN SOSA LEONC14790</v>
      </c>
      <c r="G1860" s="18">
        <v>0</v>
      </c>
      <c r="H1860" s="19">
        <v>43922</v>
      </c>
      <c r="I1860" s="18" t="str">
        <f>+IFERROR(VLOOKUP(Cursos[[#This Row],[Modelo correcto]],Modelos[[Modelo correcto]:[Aplica para certificación]],4,FALSE),"REVISAR")</f>
        <v>NO</v>
      </c>
    </row>
    <row r="1861" spans="1:9" x14ac:dyDescent="0.25">
      <c r="A1861" s="144" t="s">
        <v>371</v>
      </c>
      <c r="B1861">
        <v>1</v>
      </c>
      <c r="C1861" s="10" t="s">
        <v>118</v>
      </c>
      <c r="D1861" s="18" t="str">
        <f>+IFERROR(VLOOKUP(Cursos[[#This Row],[Modelo correcto]],Modelos[[Modelo correcto]:[¿En línea?]],2,FALSE),"REVISAR")</f>
        <v>XEROX</v>
      </c>
      <c r="E1861" s="18" t="str">
        <f>+IFERROR(VLOOKUP(Cursos[[#This Row],[Modelo correcto]],Modelos[[Modelo correcto]:[¿En línea?]],3,FALSE),"REVISAR")</f>
        <v>SÍ</v>
      </c>
      <c r="F1861" s="18" t="str">
        <f>+Cursos[[#This Row],[IS]]&amp;Cursos[[#This Row],[Modelo correcto]]</f>
        <v>CARLOS IVAN SOSA LEONC14847A</v>
      </c>
      <c r="G1861" s="18">
        <v>0</v>
      </c>
      <c r="H1861" s="19">
        <v>43922</v>
      </c>
      <c r="I1861" s="18" t="str">
        <f>+IFERROR(VLOOKUP(Cursos[[#This Row],[Modelo correcto]],Modelos[[Modelo correcto]:[Aplica para certificación]],4,FALSE),"REVISAR")</f>
        <v>NO</v>
      </c>
    </row>
    <row r="1862" spans="1:9" x14ac:dyDescent="0.25">
      <c r="A1862" s="144" t="s">
        <v>371</v>
      </c>
      <c r="B1862">
        <v>1</v>
      </c>
      <c r="C1862" s="10" t="s">
        <v>1183</v>
      </c>
      <c r="D1862" s="18" t="str">
        <f>+IFERROR(VLOOKUP(Cursos[[#This Row],[Modelo correcto]],Modelos[[Modelo correcto]:[¿En línea?]],2,FALSE),"REVISAR")</f>
        <v>XEROX</v>
      </c>
      <c r="E1862" s="18" t="str">
        <f>+IFERROR(VLOOKUP(Cursos[[#This Row],[Modelo correcto]],Modelos[[Modelo correcto]:[¿En línea?]],3,FALSE),"REVISAR")</f>
        <v>SÍ</v>
      </c>
      <c r="F1862" s="18" t="str">
        <f>+Cursos[[#This Row],[IS]]&amp;Cursos[[#This Row],[Modelo correcto]]</f>
        <v>CARLOS IVAN SOSA LEONCJ75XTB</v>
      </c>
      <c r="G1862" s="18">
        <v>0</v>
      </c>
      <c r="H1862" s="19">
        <v>43922</v>
      </c>
      <c r="I1862" s="18" t="str">
        <f>+IFERROR(VLOOKUP(Cursos[[#This Row],[Modelo correcto]],Modelos[[Modelo correcto]:[Aplica para certificación]],4,FALSE),"REVISAR")</f>
        <v>NO</v>
      </c>
    </row>
    <row r="1863" spans="1:9" x14ac:dyDescent="0.25">
      <c r="A1863" s="144" t="s">
        <v>2779</v>
      </c>
      <c r="B1863">
        <v>1</v>
      </c>
      <c r="C1863" s="10" t="s">
        <v>777</v>
      </c>
      <c r="D1863" s="10" t="str">
        <f>+IFERROR(VLOOKUP(Cursos[[#This Row],[Modelo correcto]],Modelos[[Modelo correcto]:[¿En línea?]],2,FALSE),"REVISAR")</f>
        <v>XEROX</v>
      </c>
      <c r="E1863" s="10" t="str">
        <f>+IFERROR(VLOOKUP(Cursos[[#This Row],[Modelo correcto]],Modelos[[Modelo correcto]:[¿En línea?]],3,FALSE),"REVISAR")</f>
        <v>NO</v>
      </c>
      <c r="F1863" s="18" t="str">
        <f>+Cursos[[#This Row],[IS]]&amp;Cursos[[#This Row],[Modelo correcto]]</f>
        <v>MIGUEL ANGEL CASTILLOC70</v>
      </c>
      <c r="G1863" s="18">
        <v>1</v>
      </c>
      <c r="H1863" s="18"/>
      <c r="I1863" s="18" t="str">
        <f>+IFERROR(VLOOKUP(Cursos[[#This Row],[Modelo correcto]],Modelos[[Modelo correcto]:[Aplica para certificación]],4,FALSE),"REVISAR")</f>
        <v>NO</v>
      </c>
    </row>
    <row r="1864" spans="1:9" x14ac:dyDescent="0.25">
      <c r="A1864" s="144" t="s">
        <v>2779</v>
      </c>
      <c r="B1864">
        <v>1</v>
      </c>
      <c r="C1864" s="10" t="s">
        <v>871</v>
      </c>
      <c r="D1864" s="10" t="str">
        <f>+IFERROR(VLOOKUP(Cursos[[#This Row],[Modelo correcto]],Modelos[[Modelo correcto]:[¿En línea?]],2,FALSE),"REVISAR")</f>
        <v>XEROX</v>
      </c>
      <c r="E1864" s="10" t="str">
        <f>+IFERROR(VLOOKUP(Cursos[[#This Row],[Modelo correcto]],Modelos[[Modelo correcto]:[¿En línea?]],3,FALSE),"REVISAR")</f>
        <v>NO</v>
      </c>
      <c r="F1864" s="18" t="str">
        <f>+Cursos[[#This Row],[IS]]&amp;Cursos[[#This Row],[Modelo correcto]]</f>
        <v xml:space="preserve">MIGUEL ANGEL CASTILLOD110 </v>
      </c>
      <c r="G1864" s="18">
        <v>1</v>
      </c>
      <c r="H1864" s="18"/>
      <c r="I1864" s="18" t="str">
        <f>+IFERROR(VLOOKUP(Cursos[[#This Row],[Modelo correcto]],Modelos[[Modelo correcto]:[Aplica para certificación]],4,FALSE),"REVISAR")</f>
        <v>NO</v>
      </c>
    </row>
    <row r="1865" spans="1:9" x14ac:dyDescent="0.25">
      <c r="A1865" s="144" t="s">
        <v>371</v>
      </c>
      <c r="B1865">
        <v>1</v>
      </c>
      <c r="C1865" s="10" t="s">
        <v>258</v>
      </c>
      <c r="D1865" s="18" t="str">
        <f>+IFERROR(VLOOKUP(Cursos[[#This Row],[Modelo correcto]],Modelos[[Modelo correcto]:[¿En línea?]],2,FALSE),"REVISAR")</f>
        <v>XEROX</v>
      </c>
      <c r="E1865" s="18" t="str">
        <f>+IFERROR(VLOOKUP(Cursos[[#This Row],[Modelo correcto]],Modelos[[Modelo correcto]:[¿En línea?]],3,FALSE),"REVISAR")</f>
        <v>SÍ</v>
      </c>
      <c r="F1865" s="18" t="str">
        <f>+Cursos[[#This Row],[IS]]&amp;Cursos[[#This Row],[Modelo correcto]]</f>
        <v>CARLOS IVAN SOSA LEONCMYKNTF</v>
      </c>
      <c r="G1865" s="18">
        <v>1</v>
      </c>
      <c r="H1865" s="19">
        <v>43831</v>
      </c>
      <c r="I1865" s="18" t="str">
        <f>+IFERROR(VLOOKUP(Cursos[[#This Row],[Modelo correcto]],Modelos[[Modelo correcto]:[Aplica para certificación]],4,FALSE),"REVISAR")</f>
        <v>SÍ</v>
      </c>
    </row>
    <row r="1866" spans="1:9" x14ac:dyDescent="0.25">
      <c r="A1866" s="144" t="s">
        <v>2779</v>
      </c>
      <c r="B1866">
        <v>1</v>
      </c>
      <c r="C1866" s="10" t="s">
        <v>804</v>
      </c>
      <c r="D1866" s="10" t="str">
        <f>+IFERROR(VLOOKUP(Cursos[[#This Row],[Modelo correcto]],Modelos[[Modelo correcto]:[¿En línea?]],2,FALSE),"REVISAR")</f>
        <v>XEROX</v>
      </c>
      <c r="E1866" s="10" t="str">
        <f>+IFERROR(VLOOKUP(Cursos[[#This Row],[Modelo correcto]],Modelos[[Modelo correcto]:[¿En línea?]],3,FALSE),"REVISAR")</f>
        <v>NO</v>
      </c>
      <c r="F1866" s="18" t="str">
        <f>+Cursos[[#This Row],[IS]]&amp;Cursos[[#This Row],[Modelo correcto]]</f>
        <v>MIGUEL ANGEL CASTILLOVersant 180</v>
      </c>
      <c r="G1866" s="18">
        <v>1</v>
      </c>
      <c r="H1866" s="18"/>
      <c r="I1866" s="18" t="str">
        <f>+IFERROR(VLOOKUP(Cursos[[#This Row],[Modelo correcto]],Modelos[[Modelo correcto]:[Aplica para certificación]],4,FALSE),"REVISAR")</f>
        <v>SÍ</v>
      </c>
    </row>
    <row r="1867" spans="1:9" x14ac:dyDescent="0.25">
      <c r="A1867" s="144" t="s">
        <v>2778</v>
      </c>
      <c r="B1867">
        <v>1</v>
      </c>
      <c r="C1867" s="10" t="s">
        <v>831</v>
      </c>
      <c r="D1867" s="10" t="str">
        <f>+IFERROR(VLOOKUP(Cursos[[#This Row],[Modelo correcto]],Modelos[[Modelo correcto]:[¿En línea?]],2,FALSE),"REVISAR")</f>
        <v>SAMSUNG</v>
      </c>
      <c r="E1867" s="10" t="str">
        <f>+IFERROR(VLOOKUP(Cursos[[#This Row],[Modelo correcto]],Modelos[[Modelo correcto]:[¿En línea?]],3,FALSE),"REVISAR")</f>
        <v>SÍ</v>
      </c>
      <c r="F1867" s="18" t="str">
        <f>+Cursos[[#This Row],[IS]]&amp;Cursos[[#This Row],[Modelo correcto]]</f>
        <v>GERARDO MARIO MARTINEZ ZAMORASL M5370</v>
      </c>
      <c r="G1867" s="18">
        <v>1</v>
      </c>
      <c r="H1867" s="18"/>
      <c r="I1867" s="18" t="str">
        <f>+IFERROR(VLOOKUP(Cursos[[#This Row],[Modelo correcto]],Modelos[[Modelo correcto]:[Aplica para certificación]],4,FALSE),"REVISAR")</f>
        <v>NO</v>
      </c>
    </row>
    <row r="1868" spans="1:9" x14ac:dyDescent="0.25">
      <c r="A1868" s="144" t="s">
        <v>2779</v>
      </c>
      <c r="B1868">
        <v>1</v>
      </c>
      <c r="C1868" s="10" t="s">
        <v>891</v>
      </c>
      <c r="D1868" s="10" t="str">
        <f>+IFERROR(VLOOKUP(Cursos[[#This Row],[Modelo correcto]],Modelos[[Modelo correcto]:[¿En línea?]],2,FALSE),"REVISAR")</f>
        <v>XEROX</v>
      </c>
      <c r="E1868" s="10" t="str">
        <f>+IFERROR(VLOOKUP(Cursos[[#This Row],[Modelo correcto]],Modelos[[Modelo correcto]:[¿En línea?]],3,FALSE),"REVISAR")</f>
        <v>NO</v>
      </c>
      <c r="F1868" s="18" t="str">
        <f>+Cursos[[#This Row],[IS]]&amp;Cursos[[#This Row],[Modelo correcto]]</f>
        <v>MIGUEL ANGEL CASTILLOWC5135</v>
      </c>
      <c r="G1868" s="18">
        <v>1</v>
      </c>
      <c r="H1868" s="18"/>
      <c r="I1868" s="18" t="str">
        <f>+IFERROR(VLOOKUP(Cursos[[#This Row],[Modelo correcto]],Modelos[[Modelo correcto]:[Aplica para certificación]],4,FALSE),"REVISAR")</f>
        <v>NO</v>
      </c>
    </row>
    <row r="1869" spans="1:9" x14ac:dyDescent="0.25">
      <c r="A1869" s="144" t="s">
        <v>2779</v>
      </c>
      <c r="B1869">
        <v>1</v>
      </c>
      <c r="C1869" s="10" t="s">
        <v>791</v>
      </c>
      <c r="D1869" s="10" t="str">
        <f>+IFERROR(VLOOKUP(Cursos[[#This Row],[Modelo correcto]],Modelos[[Modelo correcto]:[¿En línea?]],2,FALSE),"REVISAR")</f>
        <v>XEROX</v>
      </c>
      <c r="E1869" s="10" t="str">
        <f>+IFERROR(VLOOKUP(Cursos[[#This Row],[Modelo correcto]],Modelos[[Modelo correcto]:[¿En línea?]],3,FALSE),"REVISAR")</f>
        <v>NO</v>
      </c>
      <c r="F1869" s="18" t="str">
        <f>+Cursos[[#This Row],[IS]]&amp;Cursos[[#This Row],[Modelo correcto]]</f>
        <v>MIGUEL ANGEL CASTILLOWC5330</v>
      </c>
      <c r="G1869" s="18">
        <v>1</v>
      </c>
      <c r="H1869" s="18"/>
      <c r="I1869" s="18" t="str">
        <f>+IFERROR(VLOOKUP(Cursos[[#This Row],[Modelo correcto]],Modelos[[Modelo correcto]:[Aplica para certificación]],4,FALSE),"REVISAR")</f>
        <v>NO</v>
      </c>
    </row>
    <row r="1870" spans="1:9" x14ac:dyDescent="0.25">
      <c r="A1870" s="144" t="s">
        <v>2779</v>
      </c>
      <c r="B1870">
        <v>1</v>
      </c>
      <c r="C1870" s="10" t="s">
        <v>792</v>
      </c>
      <c r="D1870" s="10" t="str">
        <f>+IFERROR(VLOOKUP(Cursos[[#This Row],[Modelo correcto]],Modelos[[Modelo correcto]:[¿En línea?]],2,FALSE),"REVISAR")</f>
        <v>XEROX</v>
      </c>
      <c r="E1870" s="10" t="str">
        <f>+IFERROR(VLOOKUP(Cursos[[#This Row],[Modelo correcto]],Modelos[[Modelo correcto]:[¿En línea?]],3,FALSE),"REVISAR")</f>
        <v>NO</v>
      </c>
      <c r="F1870" s="18" t="str">
        <f>+Cursos[[#This Row],[IS]]&amp;Cursos[[#This Row],[Modelo correcto]]</f>
        <v>MIGUEL ANGEL CASTILLOWC5790</v>
      </c>
      <c r="G1870" s="18">
        <v>1</v>
      </c>
      <c r="H1870" s="18"/>
      <c r="I1870" s="18" t="str">
        <f>+IFERROR(VLOOKUP(Cursos[[#This Row],[Modelo correcto]],Modelos[[Modelo correcto]:[Aplica para certificación]],4,FALSE),"REVISAR")</f>
        <v>NO</v>
      </c>
    </row>
    <row r="1871" spans="1:9" x14ac:dyDescent="0.25">
      <c r="A1871" s="144" t="s">
        <v>2780</v>
      </c>
      <c r="B1871">
        <v>1</v>
      </c>
      <c r="C1871" s="10" t="s">
        <v>270</v>
      </c>
      <c r="D1871" s="10" t="str">
        <f>+IFERROR(VLOOKUP(Cursos[[#This Row],[Modelo correcto]],Modelos[[Modelo correcto]:[¿En línea?]],2,FALSE),"REVISAR")</f>
        <v>XEROX</v>
      </c>
      <c r="E1871" s="10" t="str">
        <f>+IFERROR(VLOOKUP(Cursos[[#This Row],[Modelo correcto]],Modelos[[Modelo correcto]:[¿En línea?]],3,FALSE),"REVISAR")</f>
        <v>SÍ</v>
      </c>
      <c r="F1871" s="18" t="str">
        <f>+Cursos[[#This Row],[IS]]&amp;Cursos[[#This Row],[Modelo correcto]]</f>
        <v>GERARDO DANIEL MOLINA RAMIREZ7500ASP</v>
      </c>
      <c r="G1871" s="18">
        <v>1</v>
      </c>
      <c r="H1871" s="18"/>
      <c r="I1871" s="18" t="str">
        <f>+IFERROR(VLOOKUP(Cursos[[#This Row],[Modelo correcto]],Modelos[[Modelo correcto]:[Aplica para certificación]],4,FALSE),"REVISAR")</f>
        <v>NO</v>
      </c>
    </row>
    <row r="1872" spans="1:9" x14ac:dyDescent="0.25">
      <c r="A1872" s="144" t="s">
        <v>2780</v>
      </c>
      <c r="B1872">
        <v>1</v>
      </c>
      <c r="C1872" s="10" t="s">
        <v>249</v>
      </c>
      <c r="D1872" s="10" t="str">
        <f>+IFERROR(VLOOKUP(Cursos[[#This Row],[Modelo correcto]],Modelos[[Modelo correcto]:[¿En línea?]],2,FALSE),"REVISAR")</f>
        <v>XEROX</v>
      </c>
      <c r="E1872" s="10" t="str">
        <f>+IFERROR(VLOOKUP(Cursos[[#This Row],[Modelo correcto]],Modelos[[Modelo correcto]:[¿En línea?]],3,FALSE),"REVISAR")</f>
        <v>SÍ</v>
      </c>
      <c r="F1872" s="18" t="str">
        <f>+Cursos[[#This Row],[IS]]&amp;Cursos[[#This Row],[Modelo correcto]]</f>
        <v>GERARDO DANIEL MOLINA RAMIREZAB80XTA</v>
      </c>
      <c r="G1872" s="18">
        <v>1</v>
      </c>
      <c r="H1872" s="18"/>
      <c r="I1872" s="18" t="str">
        <f>+IFERROR(VLOOKUP(Cursos[[#This Row],[Modelo correcto]],Modelos[[Modelo correcto]:[Aplica para certificación]],4,FALSE),"REVISAR")</f>
        <v>SÍ</v>
      </c>
    </row>
    <row r="1873" spans="1:9" x14ac:dyDescent="0.25">
      <c r="A1873" s="144" t="s">
        <v>2780</v>
      </c>
      <c r="B1873">
        <v>1</v>
      </c>
      <c r="C1873" s="10" t="s">
        <v>251</v>
      </c>
      <c r="D1873" s="10" t="str">
        <f>+IFERROR(VLOOKUP(Cursos[[#This Row],[Modelo correcto]],Modelos[[Modelo correcto]:[¿En línea?]],2,FALSE),"REVISAR")</f>
        <v>XEROX</v>
      </c>
      <c r="E1873" s="10" t="str">
        <f>+IFERROR(VLOOKUP(Cursos[[#This Row],[Modelo correcto]],Modelos[[Modelo correcto]:[¿En línea?]],3,FALSE),"REVISAR")</f>
        <v>SÍ</v>
      </c>
      <c r="F1873" s="18" t="str">
        <f>+Cursos[[#This Row],[IS]]&amp;Cursos[[#This Row],[Modelo correcto]]</f>
        <v>GERARDO DANIEL MOLINA RAMIREZAC80XTA</v>
      </c>
      <c r="G1873" s="18">
        <v>1</v>
      </c>
      <c r="H1873" s="18"/>
      <c r="I1873" s="18" t="str">
        <f>+IFERROR(VLOOKUP(Cursos[[#This Row],[Modelo correcto]],Modelos[[Modelo correcto]:[Aplica para certificación]],4,FALSE),"REVISAR")</f>
        <v>SÍ</v>
      </c>
    </row>
    <row r="1874" spans="1:9" x14ac:dyDescent="0.25">
      <c r="A1874" s="144" t="s">
        <v>2780</v>
      </c>
      <c r="B1874">
        <v>0</v>
      </c>
      <c r="C1874" s="10" t="s">
        <v>279</v>
      </c>
      <c r="D1874" s="10" t="str">
        <f>+IFERROR(VLOOKUP(Cursos[[#This Row],[Modelo correcto]],Modelos[[Modelo correcto]:[¿En línea?]],2,FALSE),"REVISAR")</f>
        <v>XEROX</v>
      </c>
      <c r="E1874" s="10" t="str">
        <f>+IFERROR(VLOOKUP(Cursos[[#This Row],[Modelo correcto]],Modelos[[Modelo correcto]:[¿En línea?]],3,FALSE),"REVISAR")</f>
        <v>SÍ</v>
      </c>
      <c r="F1874" s="18" t="str">
        <f>+Cursos[[#This Row],[IS]]&amp;Cursos[[#This Row],[Modelo correcto]]</f>
        <v>GERARDO DANIEL MOLINA RAMIREZC15024</v>
      </c>
      <c r="G1874" s="18">
        <v>1</v>
      </c>
      <c r="H1874" s="18"/>
      <c r="I1874" s="18" t="str">
        <f>+IFERROR(VLOOKUP(Cursos[[#This Row],[Modelo correcto]],Modelos[[Modelo correcto]:[Aplica para certificación]],4,FALSE),"REVISAR")</f>
        <v>NO</v>
      </c>
    </row>
    <row r="1875" spans="1:9" x14ac:dyDescent="0.25">
      <c r="A1875" s="144" t="s">
        <v>2780</v>
      </c>
      <c r="B1875">
        <v>1</v>
      </c>
      <c r="C1875" s="10" t="s">
        <v>194</v>
      </c>
      <c r="D1875" s="18" t="str">
        <f>+IFERROR(VLOOKUP(Cursos[[#This Row],[Modelo correcto]],Modelos[[Modelo correcto]:[¿En línea?]],2,FALSE),"REVISAR")</f>
        <v>XEROX</v>
      </c>
      <c r="E1875" s="18" t="str">
        <f>+IFERROR(VLOOKUP(Cursos[[#This Row],[Modelo correcto]],Modelos[[Modelo correcto]:[¿En línea?]],3,FALSE),"REVISAR")</f>
        <v>SÍ</v>
      </c>
      <c r="F1875" s="18" t="str">
        <f>+Cursos[[#This Row],[IS]]&amp;Cursos[[#This Row],[Modelo correcto]]</f>
        <v>GERARDO DANIEL MOLINA RAMIREZDMONTX</v>
      </c>
      <c r="G1875" s="18">
        <v>1</v>
      </c>
      <c r="H1875" s="19">
        <v>43647</v>
      </c>
      <c r="I1875" s="18" t="str">
        <f>+IFERROR(VLOOKUP(Cursos[[#This Row],[Modelo correcto]],Modelos[[Modelo correcto]:[Aplica para certificación]],4,FALSE),"REVISAR")</f>
        <v>NO</v>
      </c>
    </row>
    <row r="1876" spans="1:9" x14ac:dyDescent="0.25">
      <c r="A1876" s="144" t="s">
        <v>2780</v>
      </c>
      <c r="B1876">
        <v>1</v>
      </c>
      <c r="C1876" s="10" t="s">
        <v>292</v>
      </c>
      <c r="D1876" s="18" t="str">
        <f>+IFERROR(VLOOKUP(Cursos[[#This Row],[Modelo correcto]],Modelos[[Modelo correcto]:[¿En línea?]],2,FALSE),"REVISAR")</f>
        <v>XEROX</v>
      </c>
      <c r="E1876" s="18" t="str">
        <f>+IFERROR(VLOOKUP(Cursos[[#This Row],[Modelo correcto]],Modelos[[Modelo correcto]:[¿En línea?]],3,FALSE),"REVISAR")</f>
        <v>SÍ</v>
      </c>
      <c r="F1876" s="18" t="str">
        <f>+Cursos[[#This Row],[IS]]&amp;Cursos[[#This Row],[Modelo correcto]]</f>
        <v>GERARDO DANIEL MOLINA RAMIREZFAX101</v>
      </c>
      <c r="G1876" s="18">
        <v>1</v>
      </c>
      <c r="H1876" s="18"/>
      <c r="I1876" s="18" t="str">
        <f>+IFERROR(VLOOKUP(Cursos[[#This Row],[Modelo correcto]],Modelos[[Modelo correcto]:[Aplica para certificación]],4,FALSE),"REVISAR")</f>
        <v>SÍ</v>
      </c>
    </row>
    <row r="1877" spans="1:9" x14ac:dyDescent="0.25">
      <c r="A1877" s="144" t="s">
        <v>2780</v>
      </c>
      <c r="B1877">
        <v>1</v>
      </c>
      <c r="C1877" s="10" t="s">
        <v>287</v>
      </c>
      <c r="D1877" s="18" t="str">
        <f>+IFERROR(VLOOKUP(Cursos[[#This Row],[Modelo correcto]],Modelos[[Modelo correcto]:[¿En línea?]],2,FALSE),"REVISAR")</f>
        <v>XEROX</v>
      </c>
      <c r="E1877" s="18" t="str">
        <f>+IFERROR(VLOOKUP(Cursos[[#This Row],[Modelo correcto]],Modelos[[Modelo correcto]:[¿En línea?]],3,FALSE),"REVISAR")</f>
        <v>SÍ</v>
      </c>
      <c r="F1877" s="18" t="str">
        <f>+Cursos[[#This Row],[IS]]&amp;Cursos[[#This Row],[Modelo correcto]]</f>
        <v>GERARDO DANIEL MOLINA RAMIREZINTAFIN</v>
      </c>
      <c r="G1877" s="18">
        <v>1</v>
      </c>
      <c r="H1877" s="19">
        <v>43647</v>
      </c>
      <c r="I1877" s="18" t="str">
        <f>+IFERROR(VLOOKUP(Cursos[[#This Row],[Modelo correcto]],Modelos[[Modelo correcto]:[Aplica para certificación]],4,FALSE),"REVISAR")</f>
        <v>SÍ</v>
      </c>
    </row>
    <row r="1878" spans="1:9" x14ac:dyDescent="0.25">
      <c r="A1878" s="144" t="s">
        <v>2780</v>
      </c>
      <c r="B1878">
        <v>1</v>
      </c>
      <c r="C1878" s="10" t="s">
        <v>289</v>
      </c>
      <c r="D1878" s="18" t="str">
        <f>+IFERROR(VLOOKUP(Cursos[[#This Row],[Modelo correcto]],Modelos[[Modelo correcto]:[¿En línea?]],2,FALSE),"REVISAR")</f>
        <v>XEROX</v>
      </c>
      <c r="E1878" s="18" t="str">
        <f>+IFERROR(VLOOKUP(Cursos[[#This Row],[Modelo correcto]],Modelos[[Modelo correcto]:[¿En línea?]],3,FALSE),"REVISAR")</f>
        <v>SÍ</v>
      </c>
      <c r="F1878" s="18" t="str">
        <f>+Cursos[[#This Row],[IS]]&amp;Cursos[[#This Row],[Modelo correcto]]</f>
        <v>GERARDO DANIEL MOLINA RAMIREZOFLXFIN</v>
      </c>
      <c r="G1878" s="18">
        <v>1</v>
      </c>
      <c r="H1878" s="18"/>
      <c r="I1878" s="18" t="str">
        <f>+IFERROR(VLOOKUP(Cursos[[#This Row],[Modelo correcto]],Modelos[[Modelo correcto]:[Aplica para certificación]],4,FALSE),"REVISAR")</f>
        <v>SÍ</v>
      </c>
    </row>
    <row r="1879" spans="1:9" x14ac:dyDescent="0.25">
      <c r="A1879" s="144" t="s">
        <v>2780</v>
      </c>
      <c r="B1879">
        <v>1</v>
      </c>
      <c r="C1879" s="10" t="s">
        <v>260</v>
      </c>
      <c r="D1879" s="18" t="str">
        <f>+IFERROR(VLOOKUP(Cursos[[#This Row],[Modelo correcto]],Modelos[[Modelo correcto]:[¿En línea?]],2,FALSE),"REVISAR")</f>
        <v>XEROX</v>
      </c>
      <c r="E1879" s="18" t="str">
        <f>+IFERROR(VLOOKUP(Cursos[[#This Row],[Modelo correcto]],Modelos[[Modelo correcto]:[¿En línea?]],3,FALSE),"REVISAR")</f>
        <v>SÍ</v>
      </c>
      <c r="F1879" s="18" t="str">
        <f>+Cursos[[#This Row],[IS]]&amp;Cursos[[#This Row],[Modelo correcto]]</f>
        <v>GERARDO DANIEL MOLINA RAMIREZOS2082</v>
      </c>
      <c r="G1879" s="18">
        <v>1</v>
      </c>
      <c r="H1879" s="19">
        <v>43647</v>
      </c>
      <c r="I1879" s="18" t="str">
        <f>+IFERROR(VLOOKUP(Cursos[[#This Row],[Modelo correcto]],Modelos[[Modelo correcto]:[Aplica para certificación]],4,FALSE),"REVISAR")</f>
        <v>SÍ</v>
      </c>
    </row>
    <row r="1880" spans="1:9" x14ac:dyDescent="0.25">
      <c r="A1880" s="144" t="s">
        <v>2780</v>
      </c>
      <c r="B1880">
        <v>0</v>
      </c>
      <c r="C1880" s="10" t="s">
        <v>247</v>
      </c>
      <c r="D1880" s="10" t="str">
        <f>+IFERROR(VLOOKUP(Cursos[[#This Row],[Modelo correcto]],Modelos[[Modelo correcto]:[¿En línea?]],2,FALSE),"REVISAR")</f>
        <v>XEROX</v>
      </c>
      <c r="E1880" s="10" t="str">
        <f>+IFERROR(VLOOKUP(Cursos[[#This Row],[Modelo correcto]],Modelos[[Modelo correcto]:[¿En línea?]],3,FALSE),"REVISAR")</f>
        <v>SÍ</v>
      </c>
      <c r="F1880" s="18" t="str">
        <f>+Cursos[[#This Row],[IS]]&amp;Cursos[[#This Row],[Modelo correcto]]</f>
        <v>GERARDO DANIEL MOLINA RAMIREZP4622LP</v>
      </c>
      <c r="G1880" s="18">
        <v>1</v>
      </c>
      <c r="H1880" s="18"/>
      <c r="I1880" s="18" t="str">
        <f>+IFERROR(VLOOKUP(Cursos[[#This Row],[Modelo correcto]],Modelos[[Modelo correcto]:[Aplica para certificación]],4,FALSE),"REVISAR")</f>
        <v>NO</v>
      </c>
    </row>
    <row r="1881" spans="1:9" x14ac:dyDescent="0.25">
      <c r="A1881" s="144" t="s">
        <v>2780</v>
      </c>
      <c r="B1881">
        <v>0</v>
      </c>
      <c r="C1881" s="10" t="s">
        <v>254</v>
      </c>
      <c r="D1881" s="10" t="str">
        <f>+IFERROR(VLOOKUP(Cursos[[#This Row],[Modelo correcto]],Modelos[[Modelo correcto]:[¿En línea?]],2,FALSE),"REVISAR")</f>
        <v>XEROX</v>
      </c>
      <c r="E1881" s="10" t="str">
        <f>+IFERROR(VLOOKUP(Cursos[[#This Row],[Modelo correcto]],Modelos[[Modelo correcto]:[¿En línea?]],3,FALSE),"REVISAR")</f>
        <v>SÍ</v>
      </c>
      <c r="F1881" s="18" t="str">
        <f>+Cursos[[#This Row],[IS]]&amp;Cursos[[#This Row],[Modelo correcto]]</f>
        <v>GERARDO DANIEL MOLINA RAMIREZP6020LP</v>
      </c>
      <c r="G1881" s="18">
        <v>1</v>
      </c>
      <c r="H1881" s="18"/>
      <c r="I1881" s="18" t="str">
        <f>+IFERROR(VLOOKUP(Cursos[[#This Row],[Modelo correcto]],Modelos[[Modelo correcto]:[Aplica para certificación]],4,FALSE),"REVISAR")</f>
        <v>NO</v>
      </c>
    </row>
    <row r="1882" spans="1:9" x14ac:dyDescent="0.25">
      <c r="A1882" s="144" t="s">
        <v>2778</v>
      </c>
      <c r="B1882">
        <v>1</v>
      </c>
      <c r="C1882" s="10" t="s">
        <v>824</v>
      </c>
      <c r="D1882" s="10" t="str">
        <f>+IFERROR(VLOOKUP(Cursos[[#This Row],[Modelo correcto]],Modelos[[Modelo correcto]:[¿En línea?]],2,FALSE),"REVISAR")</f>
        <v>LEXMARK</v>
      </c>
      <c r="E1882" s="10" t="str">
        <f>+IFERROR(VLOOKUP(Cursos[[#This Row],[Modelo correcto]],Modelos[[Modelo correcto]:[¿En línea?]],3,FALSE),"REVISAR")</f>
        <v>SÍ</v>
      </c>
      <c r="F1882" s="18" t="str">
        <f>+Cursos[[#This Row],[IS]]&amp;Cursos[[#This Row],[Modelo correcto]]</f>
        <v>GERARDO MARIO MARTINEZ ZAMORAX464</v>
      </c>
      <c r="G1882" s="18">
        <v>1</v>
      </c>
      <c r="H1882" s="19">
        <v>43770</v>
      </c>
      <c r="I1882" s="18" t="str">
        <f>+IFERROR(VLOOKUP(Cursos[[#This Row],[Modelo correcto]],Modelos[[Modelo correcto]:[Aplica para certificación]],4,FALSE),"REVISAR")</f>
        <v>NO</v>
      </c>
    </row>
    <row r="1883" spans="1:9" x14ac:dyDescent="0.25">
      <c r="A1883" s="144" t="s">
        <v>2780</v>
      </c>
      <c r="B1883">
        <v>0</v>
      </c>
      <c r="C1883" s="10" t="s">
        <v>286</v>
      </c>
      <c r="D1883" s="10" t="str">
        <f>+IFERROR(VLOOKUP(Cursos[[#This Row],[Modelo correcto]],Modelos[[Modelo correcto]:[¿En línea?]],2,FALSE),"REVISAR")</f>
        <v>XEROX</v>
      </c>
      <c r="E1883" s="10" t="str">
        <f>+IFERROR(VLOOKUP(Cursos[[#This Row],[Modelo correcto]],Modelos[[Modelo correcto]:[¿En línea?]],3,FALSE),"REVISAR")</f>
        <v>SÍ</v>
      </c>
      <c r="F1883" s="18" t="str">
        <f>+Cursos[[#This Row],[IS]]&amp;Cursos[[#This Row],[Modelo correcto]]</f>
        <v>GERARDO DANIEL MOLINA RAMIREZP7100LP</v>
      </c>
      <c r="G1883" s="18">
        <v>1</v>
      </c>
      <c r="H1883" s="18"/>
      <c r="I1883" s="18" t="str">
        <f>+IFERROR(VLOOKUP(Cursos[[#This Row],[Modelo correcto]],Modelos[[Modelo correcto]:[Aplica para certificación]],4,FALSE),"REVISAR")</f>
        <v>NO</v>
      </c>
    </row>
    <row r="1884" spans="1:9" x14ac:dyDescent="0.25">
      <c r="A1884" s="144" t="s">
        <v>2780</v>
      </c>
      <c r="B1884">
        <v>0</v>
      </c>
      <c r="C1884" s="10" t="s">
        <v>294</v>
      </c>
      <c r="D1884" s="10" t="str">
        <f>+IFERROR(VLOOKUP(Cursos[[#This Row],[Modelo correcto]],Modelos[[Modelo correcto]:[¿En línea?]],2,FALSE),"REVISAR")</f>
        <v>XEROX</v>
      </c>
      <c r="E1884" s="10" t="str">
        <f>+IFERROR(VLOOKUP(Cursos[[#This Row],[Modelo correcto]],Modelos[[Modelo correcto]:[¿En línea?]],3,FALSE),"REVISAR")</f>
        <v>SÍ</v>
      </c>
      <c r="F1884" s="18" t="str">
        <f>+Cursos[[#This Row],[IS]]&amp;Cursos[[#This Row],[Modelo correcto]]</f>
        <v>GERARDO DANIEL MOLINA RAMIREZP8700LP</v>
      </c>
      <c r="G1884" s="18">
        <v>1</v>
      </c>
      <c r="H1884" s="18"/>
      <c r="I1884" s="18" t="str">
        <f>+IFERROR(VLOOKUP(Cursos[[#This Row],[Modelo correcto]],Modelos[[Modelo correcto]:[Aplica para certificación]],4,FALSE),"REVISAR")</f>
        <v>NO</v>
      </c>
    </row>
    <row r="1885" spans="1:9" x14ac:dyDescent="0.25">
      <c r="A1885" s="144" t="s">
        <v>371</v>
      </c>
      <c r="B1885">
        <v>1</v>
      </c>
      <c r="C1885" s="10" t="s">
        <v>248</v>
      </c>
      <c r="D1885" s="18" t="str">
        <f>+IFERROR(VLOOKUP(Cursos[[#This Row],[Modelo correcto]],Modelos[[Modelo correcto]:[¿En línea?]],2,FALSE),"REVISAR")</f>
        <v>XEROX</v>
      </c>
      <c r="E1885" s="18" t="str">
        <f>+IFERROR(VLOOKUP(Cursos[[#This Row],[Modelo correcto]],Modelos[[Modelo correcto]:[¿En línea?]],3,FALSE),"REVISAR")</f>
        <v>SÍ</v>
      </c>
      <c r="F1885" s="18" t="str">
        <f>+Cursos[[#This Row],[IS]]&amp;Cursos[[#This Row],[Modelo correcto]]</f>
        <v>CARLOS IVAN SOSA LEOND12501</v>
      </c>
      <c r="G1885" s="18">
        <v>0</v>
      </c>
      <c r="H1885" s="19">
        <v>43922</v>
      </c>
      <c r="I1885" s="18" t="str">
        <f>+IFERROR(VLOOKUP(Cursos[[#This Row],[Modelo correcto]],Modelos[[Modelo correcto]:[Aplica para certificación]],4,FALSE),"REVISAR")</f>
        <v>SÍ</v>
      </c>
    </row>
    <row r="1886" spans="1:9" x14ac:dyDescent="0.25">
      <c r="A1886" s="144" t="s">
        <v>371</v>
      </c>
      <c r="B1886">
        <v>1</v>
      </c>
      <c r="C1886" s="10" t="s">
        <v>186</v>
      </c>
      <c r="D1886" s="18" t="str">
        <f>+IFERROR(VLOOKUP(Cursos[[#This Row],[Modelo correcto]],Modelos[[Modelo correcto]:[¿En línea?]],2,FALSE),"REVISAR")</f>
        <v>XEROX</v>
      </c>
      <c r="E1886" s="18" t="str">
        <f>+IFERROR(VLOOKUP(Cursos[[#This Row],[Modelo correcto]],Modelos[[Modelo correcto]:[¿En línea?]],3,FALSE),"REVISAR")</f>
        <v>SÍ</v>
      </c>
      <c r="F1886" s="18" t="str">
        <f>+Cursos[[#This Row],[IS]]&amp;Cursos[[#This Row],[Modelo correcto]]</f>
        <v>CARLOS IVAN SOSA LEONEFI100</v>
      </c>
      <c r="G1886" s="18">
        <v>0</v>
      </c>
      <c r="H1886" s="19">
        <v>43922</v>
      </c>
      <c r="I1886" s="18" t="str">
        <f>+IFERROR(VLOOKUP(Cursos[[#This Row],[Modelo correcto]],Modelos[[Modelo correcto]:[Aplica para certificación]],4,FALSE),"REVISAR")</f>
        <v>NO</v>
      </c>
    </row>
    <row r="1887" spans="1:9" x14ac:dyDescent="0.25">
      <c r="A1887" s="144" t="s">
        <v>371</v>
      </c>
      <c r="B1887">
        <v>1</v>
      </c>
      <c r="C1887" s="10" t="s">
        <v>105</v>
      </c>
      <c r="D1887" s="18" t="str">
        <f>+IFERROR(VLOOKUP(Cursos[[#This Row],[Modelo correcto]],Modelos[[Modelo correcto]:[¿En línea?]],2,FALSE),"REVISAR")</f>
        <v>XEROX</v>
      </c>
      <c r="E1887" s="18" t="str">
        <f>+IFERROR(VLOOKUP(Cursos[[#This Row],[Modelo correcto]],Modelos[[Modelo correcto]:[¿En línea?]],3,FALSE),"REVISAR")</f>
        <v>SÍ</v>
      </c>
      <c r="F1887" s="18" t="str">
        <f>+Cursos[[#This Row],[IS]]&amp;Cursos[[#This Row],[Modelo correcto]]</f>
        <v>CARLOS IVAN SOSA LEONEFI110</v>
      </c>
      <c r="G1887" s="18">
        <v>0</v>
      </c>
      <c r="H1887" s="19">
        <v>43922</v>
      </c>
      <c r="I1887" s="18" t="str">
        <f>+IFERROR(VLOOKUP(Cursos[[#This Row],[Modelo correcto]],Modelos[[Modelo correcto]:[Aplica para certificación]],4,FALSE),"REVISAR")</f>
        <v>NO</v>
      </c>
    </row>
    <row r="1888" spans="1:9" x14ac:dyDescent="0.25">
      <c r="A1888" s="144" t="s">
        <v>2780</v>
      </c>
      <c r="B1888">
        <v>1</v>
      </c>
      <c r="C1888" s="10" t="s">
        <v>198</v>
      </c>
      <c r="D1888" s="18" t="str">
        <f>+IFERROR(VLOOKUP(Cursos[[#This Row],[Modelo correcto]],Modelos[[Modelo correcto]:[¿En línea?]],2,FALSE),"REVISAR")</f>
        <v>XEROX</v>
      </c>
      <c r="E1888" s="18" t="str">
        <f>+IFERROR(VLOOKUP(Cursos[[#This Row],[Modelo correcto]],Modelos[[Modelo correcto]:[¿En línea?]],3,FALSE),"REVISAR")</f>
        <v>SÍ</v>
      </c>
      <c r="F1888" s="18" t="str">
        <f>+Cursos[[#This Row],[IS]]&amp;Cursos[[#This Row],[Modelo correcto]]</f>
        <v>GERARDO DANIEL MOLINA RAMIREZS009134</v>
      </c>
      <c r="G1888" s="18">
        <v>1</v>
      </c>
      <c r="H1888" s="18"/>
      <c r="I1888" s="18" t="str">
        <f>+IFERROR(VLOOKUP(Cursos[[#This Row],[Modelo correcto]],Modelos[[Modelo correcto]:[Aplica para certificación]],4,FALSE),"REVISAR")</f>
        <v>NO</v>
      </c>
    </row>
    <row r="1889" spans="1:9" x14ac:dyDescent="0.25">
      <c r="A1889" s="144" t="s">
        <v>371</v>
      </c>
      <c r="B1889">
        <v>1</v>
      </c>
      <c r="C1889" s="10" t="s">
        <v>107</v>
      </c>
      <c r="D1889" s="18" t="str">
        <f>+IFERROR(VLOOKUP(Cursos[[#This Row],[Modelo correcto]],Modelos[[Modelo correcto]:[¿En línea?]],2,FALSE),"REVISAR")</f>
        <v>XEROX</v>
      </c>
      <c r="E1889" s="18" t="str">
        <f>+IFERROR(VLOOKUP(Cursos[[#This Row],[Modelo correcto]],Modelos[[Modelo correcto]:[¿En línea?]],3,FALSE),"REVISAR")</f>
        <v>SÍ</v>
      </c>
      <c r="F1889" s="18" t="str">
        <f>+Cursos[[#This Row],[IS]]&amp;Cursos[[#This Row],[Modelo correcto]]</f>
        <v>CARLOS IVAN SOSA LEONEFI200</v>
      </c>
      <c r="G1889" s="18">
        <v>0</v>
      </c>
      <c r="H1889" s="19">
        <v>43922</v>
      </c>
      <c r="I1889" s="18" t="str">
        <f>+IFERROR(VLOOKUP(Cursos[[#This Row],[Modelo correcto]],Modelos[[Modelo correcto]:[Aplica para certificación]],4,FALSE),"REVISAR")</f>
        <v>NO</v>
      </c>
    </row>
    <row r="1890" spans="1:9" x14ac:dyDescent="0.25">
      <c r="A1890" s="144" t="s">
        <v>371</v>
      </c>
      <c r="B1890">
        <v>1</v>
      </c>
      <c r="C1890" s="10" t="s">
        <v>109</v>
      </c>
      <c r="D1890" s="18" t="str">
        <f>+IFERROR(VLOOKUP(Cursos[[#This Row],[Modelo correcto]],Modelos[[Modelo correcto]:[¿En línea?]],2,FALSE),"REVISAR")</f>
        <v>XEROX</v>
      </c>
      <c r="E1890" s="18" t="str">
        <f>+IFERROR(VLOOKUP(Cursos[[#This Row],[Modelo correcto]],Modelos[[Modelo correcto]:[¿En línea?]],3,FALSE),"REVISAR")</f>
        <v>SÍ</v>
      </c>
      <c r="F1890" s="18" t="str">
        <f>+Cursos[[#This Row],[IS]]&amp;Cursos[[#This Row],[Modelo correcto]]</f>
        <v>CARLOS IVAN SOSA LEONEFI210</v>
      </c>
      <c r="G1890" s="18">
        <v>0</v>
      </c>
      <c r="H1890" s="19">
        <v>43922</v>
      </c>
      <c r="I1890" s="18" t="str">
        <f>+IFERROR(VLOOKUP(Cursos[[#This Row],[Modelo correcto]],Modelos[[Modelo correcto]:[Aplica para certificación]],4,FALSE),"REVISAR")</f>
        <v>NO</v>
      </c>
    </row>
    <row r="1891" spans="1:9" x14ac:dyDescent="0.25">
      <c r="A1891" s="144" t="s">
        <v>371</v>
      </c>
      <c r="B1891">
        <v>1</v>
      </c>
      <c r="C1891" s="10" t="s">
        <v>111</v>
      </c>
      <c r="D1891" s="18" t="str">
        <f>+IFERROR(VLOOKUP(Cursos[[#This Row],[Modelo correcto]],Modelos[[Modelo correcto]:[¿En línea?]],2,FALSE),"REVISAR")</f>
        <v>XEROX</v>
      </c>
      <c r="E1891" s="18" t="str">
        <f>+IFERROR(VLOOKUP(Cursos[[#This Row],[Modelo correcto]],Modelos[[Modelo correcto]:[¿En línea?]],3,FALSE),"REVISAR")</f>
        <v>SÍ</v>
      </c>
      <c r="F1891" s="18" t="str">
        <f>+Cursos[[#This Row],[IS]]&amp;Cursos[[#This Row],[Modelo correcto]]</f>
        <v>CARLOS IVAN SOSA LEONEFI300</v>
      </c>
      <c r="G1891" s="18">
        <v>0</v>
      </c>
      <c r="H1891" s="19">
        <v>43922</v>
      </c>
      <c r="I1891" s="18" t="str">
        <f>+IFERROR(VLOOKUP(Cursos[[#This Row],[Modelo correcto]],Modelos[[Modelo correcto]:[Aplica para certificación]],4,FALSE),"REVISAR")</f>
        <v>NO</v>
      </c>
    </row>
    <row r="1892" spans="1:9" x14ac:dyDescent="0.25">
      <c r="A1892" s="144" t="s">
        <v>2779</v>
      </c>
      <c r="B1892">
        <v>1</v>
      </c>
      <c r="C1892" s="10" t="s">
        <v>33</v>
      </c>
      <c r="D1892" s="145" t="str">
        <f>+IFERROR(VLOOKUP(Cursos[[#This Row],[Modelo correcto]],Modelos[[Modelo correcto]:[¿En línea?]],2,FALSE),"REVISAR")</f>
        <v>XEROX</v>
      </c>
      <c r="E1892" s="145" t="str">
        <f>+IFERROR(VLOOKUP(Cursos[[#This Row],[Modelo correcto]],Modelos[[Modelo correcto]:[¿En línea?]],3,FALSE),"REVISAR")</f>
        <v>NO</v>
      </c>
      <c r="F1892" s="18" t="str">
        <f>+Cursos[[#This Row],[IS]]&amp;Cursos[[#This Row],[Modelo correcto]]</f>
        <v>MIGUEL ANGEL CASTILLOWC5855</v>
      </c>
      <c r="G1892" s="18">
        <v>1</v>
      </c>
      <c r="H1892" s="18"/>
      <c r="I1892" s="18" t="str">
        <f>+IFERROR(VLOOKUP(Cursos[[#This Row],[Modelo correcto]],Modelos[[Modelo correcto]:[Aplica para certificación]],4,FALSE),"REVISAR")</f>
        <v>NO</v>
      </c>
    </row>
    <row r="1893" spans="1:9" x14ac:dyDescent="0.25">
      <c r="A1893" s="144" t="s">
        <v>2779</v>
      </c>
      <c r="B1893">
        <v>1</v>
      </c>
      <c r="C1893" s="10" t="s">
        <v>793</v>
      </c>
      <c r="D1893" s="145" t="str">
        <f>+IFERROR(VLOOKUP(Cursos[[#This Row],[Modelo correcto]],Modelos[[Modelo correcto]:[¿En línea?]],2,FALSE),"REVISAR")</f>
        <v>XEROX</v>
      </c>
      <c r="E1893" s="145" t="str">
        <f>+IFERROR(VLOOKUP(Cursos[[#This Row],[Modelo correcto]],Modelos[[Modelo correcto]:[¿En línea?]],3,FALSE),"REVISAR")</f>
        <v>NO</v>
      </c>
      <c r="F1893" s="18" t="str">
        <f>+Cursos[[#This Row],[IS]]&amp;Cursos[[#This Row],[Modelo correcto]]</f>
        <v>MIGUEL ANGEL CASTILLOWC5955</v>
      </c>
      <c r="G1893" s="18">
        <v>1</v>
      </c>
      <c r="H1893" s="18"/>
      <c r="I1893" s="18" t="str">
        <f>+IFERROR(VLOOKUP(Cursos[[#This Row],[Modelo correcto]],Modelos[[Modelo correcto]:[Aplica para certificación]],4,FALSE),"REVISAR")</f>
        <v>NO</v>
      </c>
    </row>
    <row r="1894" spans="1:9" x14ac:dyDescent="0.25">
      <c r="A1894" s="144" t="s">
        <v>2780</v>
      </c>
      <c r="B1894">
        <v>1</v>
      </c>
      <c r="C1894" s="10" t="s">
        <v>196</v>
      </c>
      <c r="D1894" s="18" t="str">
        <f>+IFERROR(VLOOKUP(Cursos[[#This Row],[Modelo correcto]],Modelos[[Modelo correcto]:[¿En línea?]],2,FALSE),"REVISAR")</f>
        <v>XEROX</v>
      </c>
      <c r="E1894" s="18" t="str">
        <f>+IFERROR(VLOOKUP(Cursos[[#This Row],[Modelo correcto]],Modelos[[Modelo correcto]:[¿En línea?]],3,FALSE),"REVISAR")</f>
        <v>SÍ</v>
      </c>
      <c r="F1894" s="18" t="str">
        <f>+Cursos[[#This Row],[IS]]&amp;Cursos[[#This Row],[Modelo correcto]]</f>
        <v>GERARDO DANIEL MOLINA RAMIREZS009138</v>
      </c>
      <c r="G1894" s="18">
        <v>1</v>
      </c>
      <c r="H1894" s="19">
        <v>43678</v>
      </c>
      <c r="I1894" s="18" t="str">
        <f>+IFERROR(VLOOKUP(Cursos[[#This Row],[Modelo correcto]],Modelos[[Modelo correcto]:[Aplica para certificación]],4,FALSE),"REVISAR")</f>
        <v>NO</v>
      </c>
    </row>
    <row r="1895" spans="1:9" x14ac:dyDescent="0.25">
      <c r="A1895" s="144" t="s">
        <v>2782</v>
      </c>
      <c r="B1895">
        <v>1</v>
      </c>
      <c r="C1895" s="10" t="s">
        <v>268</v>
      </c>
      <c r="D1895" s="18" t="str">
        <f>+IFERROR(VLOOKUP(Cursos[[#This Row],[Modelo correcto]],Modelos[[Modelo correcto]:[¿En línea?]],2,FALSE),"REVISAR")</f>
        <v>XEROX</v>
      </c>
      <c r="E1895" s="18" t="str">
        <f>+IFERROR(VLOOKUP(Cursos[[#This Row],[Modelo correcto]],Modelos[[Modelo correcto]:[¿En línea?]],3,FALSE),"REVISAR")</f>
        <v>SÍ</v>
      </c>
      <c r="F1895" s="18" t="str">
        <f>+Cursos[[#This Row],[IS]]&amp;Cursos[[#This Row],[Modelo correcto]]</f>
        <v>ERIC WILBERTH NOH DZIBSAF231</v>
      </c>
      <c r="G1895" s="18">
        <v>1</v>
      </c>
      <c r="H1895" s="19">
        <v>43891</v>
      </c>
      <c r="I1895" s="18" t="str">
        <f>+IFERROR(VLOOKUP(Cursos[[#This Row],[Modelo correcto]],Modelos[[Modelo correcto]:[Aplica para certificación]],4,FALSE),"REVISAR")</f>
        <v>SÍ</v>
      </c>
    </row>
    <row r="1896" spans="1:9" x14ac:dyDescent="0.25">
      <c r="A1896" s="144" t="s">
        <v>2780</v>
      </c>
      <c r="B1896">
        <v>1</v>
      </c>
      <c r="C1896" s="63" t="s">
        <v>271</v>
      </c>
      <c r="D1896" s="10" t="str">
        <f>+IFERROR(VLOOKUP(Cursos[[#This Row],[Modelo correcto]],Modelos[[Modelo correcto]:[¿En línea?]],2,FALSE),"REVISAR")</f>
        <v>XEROX</v>
      </c>
      <c r="E1896" s="10" t="str">
        <f>+IFERROR(VLOOKUP(Cursos[[#This Row],[Modelo correcto]],Modelos[[Modelo correcto]:[¿En línea?]],3,FALSE),"REVISAR")</f>
        <v>SÍ</v>
      </c>
      <c r="F1896" s="18" t="str">
        <f>+Cursos[[#This Row],[IS]]&amp;Cursos[[#This Row],[Modelo correcto]]</f>
        <v>GERARDO DANIEL MOLINA RAMIREZVB60NTF</v>
      </c>
      <c r="G1896" s="18">
        <v>1</v>
      </c>
      <c r="H1896" s="19">
        <v>43647</v>
      </c>
      <c r="I1896" s="18" t="str">
        <f>+IFERROR(VLOOKUP(Cursos[[#This Row],[Modelo correcto]],Modelos[[Modelo correcto]:[Aplica para certificación]],4,FALSE),"REVISAR")</f>
        <v>SÍ</v>
      </c>
    </row>
    <row r="1897" spans="1:9" x14ac:dyDescent="0.25">
      <c r="A1897" s="144" t="s">
        <v>2779</v>
      </c>
      <c r="B1897">
        <v>1</v>
      </c>
      <c r="C1897" s="10" t="s">
        <v>794</v>
      </c>
      <c r="D1897" s="10" t="str">
        <f>+IFERROR(VLOOKUP(Cursos[[#This Row],[Modelo correcto]],Modelos[[Modelo correcto]:[¿En línea?]],2,FALSE),"REVISAR")</f>
        <v>XEROX</v>
      </c>
      <c r="E1897" s="10" t="str">
        <f>+IFERROR(VLOOKUP(Cursos[[#This Row],[Modelo correcto]],Modelos[[Modelo correcto]:[¿En línea?]],3,FALSE),"REVISAR")</f>
        <v>NO</v>
      </c>
      <c r="F1897" s="18" t="str">
        <f>+Cursos[[#This Row],[IS]]&amp;Cursos[[#This Row],[Modelo correcto]]</f>
        <v>MIGUEL ANGEL CASTILLOWC7220</v>
      </c>
      <c r="G1897" s="18">
        <v>1</v>
      </c>
      <c r="H1897" s="18"/>
      <c r="I1897" s="18" t="str">
        <f>+IFERROR(VLOOKUP(Cursos[[#This Row],[Modelo correcto]],Modelos[[Modelo correcto]:[Aplica para certificación]],4,FALSE),"REVISAR")</f>
        <v>NO</v>
      </c>
    </row>
    <row r="1898" spans="1:9" x14ac:dyDescent="0.25">
      <c r="A1898" s="144" t="s">
        <v>2780</v>
      </c>
      <c r="B1898">
        <v>1</v>
      </c>
      <c r="C1898" s="63" t="s">
        <v>263</v>
      </c>
      <c r="D1898" s="10" t="str">
        <f>+IFERROR(VLOOKUP(Cursos[[#This Row],[Modelo correcto]],Modelos[[Modelo correcto]:[¿En línea?]],2,FALSE),"REVISAR")</f>
        <v>XEROX</v>
      </c>
      <c r="E1898" s="10" t="str">
        <f>+IFERROR(VLOOKUP(Cursos[[#This Row],[Modelo correcto]],Modelos[[Modelo correcto]:[¿En línea?]],3,FALSE),"REVISAR")</f>
        <v>SÍ</v>
      </c>
      <c r="F1898" s="18" t="str">
        <f>+Cursos[[#This Row],[IS]]&amp;Cursos[[#This Row],[Modelo correcto]]</f>
        <v>GERARDO DANIEL MOLINA RAMIREZVB70NTF</v>
      </c>
      <c r="G1898" s="18">
        <v>1</v>
      </c>
      <c r="H1898" s="18"/>
      <c r="I1898" s="18" t="str">
        <f>+IFERROR(VLOOKUP(Cursos[[#This Row],[Modelo correcto]],Modelos[[Modelo correcto]:[Aplica para certificación]],4,FALSE),"REVISAR")</f>
        <v>SÍ</v>
      </c>
    </row>
    <row r="1899" spans="1:9" x14ac:dyDescent="0.25">
      <c r="A1899" s="144" t="s">
        <v>2780</v>
      </c>
      <c r="B1899">
        <v>1</v>
      </c>
      <c r="C1899" s="63" t="s">
        <v>257</v>
      </c>
      <c r="D1899" s="18" t="str">
        <f>+IFERROR(VLOOKUP(Cursos[[#This Row],[Modelo correcto]],Modelos[[Modelo correcto]:[¿En línea?]],2,FALSE),"REVISAR")</f>
        <v>XEROX</v>
      </c>
      <c r="E1899" s="18" t="str">
        <f>+IFERROR(VLOOKUP(Cursos[[#This Row],[Modelo correcto]],Modelos[[Modelo correcto]:[¿En línea?]],3,FALSE),"REVISAR")</f>
        <v>SÍ</v>
      </c>
      <c r="F1899" s="18" t="str">
        <f>+Cursos[[#This Row],[IS]]&amp;Cursos[[#This Row],[Modelo correcto]]</f>
        <v>GERARDO DANIEL MOLINA RAMIREZVC40NTF</v>
      </c>
      <c r="G1899" s="18">
        <v>1</v>
      </c>
      <c r="H1899" s="19">
        <v>43647</v>
      </c>
      <c r="I1899" s="18" t="str">
        <f>+IFERROR(VLOOKUP(Cursos[[#This Row],[Modelo correcto]],Modelos[[Modelo correcto]:[Aplica para certificación]],4,FALSE),"REVISAR")</f>
        <v>SÍ</v>
      </c>
    </row>
    <row r="1900" spans="1:9" x14ac:dyDescent="0.25">
      <c r="A1900" s="144" t="s">
        <v>631</v>
      </c>
      <c r="B1900">
        <v>1</v>
      </c>
      <c r="C1900" s="10" t="s">
        <v>760</v>
      </c>
      <c r="D1900" s="10" t="str">
        <f>+IFERROR(VLOOKUP(Cursos[[#This Row],[Modelo correcto]],Modelos[[Modelo correcto]:[¿En línea?]],2,FALSE),"REVISAR")</f>
        <v>LEXMARK</v>
      </c>
      <c r="E1900" s="10" t="str">
        <f>+IFERROR(VLOOKUP(Cursos[[#This Row],[Modelo correcto]],Modelos[[Modelo correcto]:[¿En línea?]],3,FALSE),"REVISAR")</f>
        <v>SÍ</v>
      </c>
      <c r="F1900" s="18" t="str">
        <f>+Cursos[[#This Row],[IS]]&amp;Cursos[[#This Row],[Modelo correcto]]</f>
        <v>GUILLERMO VACA VALDEZC792</v>
      </c>
      <c r="G1900" s="18">
        <v>1</v>
      </c>
      <c r="H1900" s="18"/>
      <c r="I1900" s="18" t="str">
        <f>+IFERROR(VLOOKUP(Cursos[[#This Row],[Modelo correcto]],Modelos[[Modelo correcto]:[Aplica para certificación]],4,FALSE),"REVISAR")</f>
        <v>NO</v>
      </c>
    </row>
    <row r="1901" spans="1:9" x14ac:dyDescent="0.25">
      <c r="A1901" s="144" t="s">
        <v>2780</v>
      </c>
      <c r="B1901">
        <v>1</v>
      </c>
      <c r="C1901" s="63" t="s">
        <v>280</v>
      </c>
      <c r="D1901" s="10" t="str">
        <f>+IFERROR(VLOOKUP(Cursos[[#This Row],[Modelo correcto]],Modelos[[Modelo correcto]:[¿En línea?]],2,FALSE),"REVISAR")</f>
        <v>XEROX</v>
      </c>
      <c r="E1901" s="10" t="str">
        <f>+IFERROR(VLOOKUP(Cursos[[#This Row],[Modelo correcto]],Modelos[[Modelo correcto]:[¿En línea?]],3,FALSE),"REVISAR")</f>
        <v>SÍ</v>
      </c>
      <c r="F1901" s="18" t="str">
        <f>+Cursos[[#This Row],[IS]]&amp;Cursos[[#This Row],[Modelo correcto]]</f>
        <v>GERARDO DANIEL MOLINA RAMIREZVC60NTF</v>
      </c>
      <c r="G1901" s="18">
        <v>1</v>
      </c>
      <c r="H1901" s="19">
        <v>43647</v>
      </c>
      <c r="I1901" s="18" t="str">
        <f>+IFERROR(VLOOKUP(Cursos[[#This Row],[Modelo correcto]],Modelos[[Modelo correcto]:[Aplica para certificación]],4,FALSE),"REVISAR")</f>
        <v>SÍ</v>
      </c>
    </row>
    <row r="1902" spans="1:9" x14ac:dyDescent="0.25">
      <c r="A1902" s="144" t="s">
        <v>2780</v>
      </c>
      <c r="B1902">
        <v>1</v>
      </c>
      <c r="C1902" s="10" t="s">
        <v>266</v>
      </c>
      <c r="D1902" s="10" t="str">
        <f>+IFERROR(VLOOKUP(Cursos[[#This Row],[Modelo correcto]],Modelos[[Modelo correcto]:[¿En línea?]],2,FALSE),"REVISAR")</f>
        <v>XEROX</v>
      </c>
      <c r="E1902" s="10" t="str">
        <f>+IFERROR(VLOOKUP(Cursos[[#This Row],[Modelo correcto]],Modelos[[Modelo correcto]:[¿En línea?]],3,FALSE),"REVISAR")</f>
        <v>SÍ</v>
      </c>
      <c r="F1902" s="18" t="str">
        <f>+Cursos[[#This Row],[IS]]&amp;Cursos[[#This Row],[Modelo correcto]]</f>
        <v>GERARDO DANIEL MOLINA RAMIREZVC70NTF</v>
      </c>
      <c r="G1902" s="18">
        <v>1</v>
      </c>
      <c r="H1902" s="19">
        <v>43647</v>
      </c>
      <c r="I1902" s="18" t="str">
        <f>+IFERROR(VLOOKUP(Cursos[[#This Row],[Modelo correcto]],Modelos[[Modelo correcto]:[Aplica para certificación]],4,FALSE),"REVISAR")</f>
        <v>SÍ</v>
      </c>
    </row>
    <row r="1903" spans="1:9" x14ac:dyDescent="0.25">
      <c r="A1903" s="144" t="s">
        <v>371</v>
      </c>
      <c r="B1903">
        <v>1</v>
      </c>
      <c r="C1903" s="145" t="s">
        <v>292</v>
      </c>
      <c r="D1903" s="18" t="str">
        <f>+IFERROR(VLOOKUP(Cursos[[#This Row],[Modelo correcto]],Modelos[[Modelo correcto]:[¿En línea?]],2,FALSE),"REVISAR")</f>
        <v>XEROX</v>
      </c>
      <c r="E1903" s="18" t="str">
        <f>+IFERROR(VLOOKUP(Cursos[[#This Row],[Modelo correcto]],Modelos[[Modelo correcto]:[¿En línea?]],3,FALSE),"REVISAR")</f>
        <v>SÍ</v>
      </c>
      <c r="F1903" s="18" t="str">
        <f>+Cursos[[#This Row],[IS]]&amp;Cursos[[#This Row],[Modelo correcto]]</f>
        <v>CARLOS IVAN SOSA LEONFAX101</v>
      </c>
      <c r="G1903" s="18">
        <v>1</v>
      </c>
      <c r="H1903" s="19">
        <v>43831</v>
      </c>
      <c r="I1903" s="18" t="str">
        <f>+IFERROR(VLOOKUP(Cursos[[#This Row],[Modelo correcto]],Modelos[[Modelo correcto]:[Aplica para certificación]],4,FALSE),"REVISAR")</f>
        <v>SÍ</v>
      </c>
    </row>
    <row r="1904" spans="1:9" x14ac:dyDescent="0.25">
      <c r="A1904" s="144" t="s">
        <v>2780</v>
      </c>
      <c r="B1904">
        <v>1</v>
      </c>
      <c r="C1904" s="10" t="s">
        <v>264</v>
      </c>
      <c r="D1904" s="10" t="str">
        <f>+IFERROR(VLOOKUP(Cursos[[#This Row],[Modelo correcto]],Modelos[[Modelo correcto]:[¿En línea?]],2,FALSE),"REVISAR")</f>
        <v>XEROX</v>
      </c>
      <c r="E1904" s="10" t="str">
        <f>+IFERROR(VLOOKUP(Cursos[[#This Row],[Modelo correcto]],Modelos[[Modelo correcto]:[¿En línea?]],3,FALSE),"REVISAR")</f>
        <v>SÍ</v>
      </c>
      <c r="F1904" s="18" t="str">
        <f>+Cursos[[#This Row],[IS]]&amp;Cursos[[#This Row],[Modelo correcto]]</f>
        <v>GERARDO DANIEL MOLINA RAMIREZW3345LP</v>
      </c>
      <c r="G1904" s="18">
        <v>1</v>
      </c>
      <c r="H1904" s="19">
        <v>43647</v>
      </c>
      <c r="I1904" s="18" t="str">
        <f>+IFERROR(VLOOKUP(Cursos[[#This Row],[Modelo correcto]],Modelos[[Modelo correcto]:[Aplica para certificación]],4,FALSE),"REVISAR")</f>
        <v>SÍ</v>
      </c>
    </row>
    <row r="1905" spans="1:9" x14ac:dyDescent="0.25">
      <c r="A1905" s="144" t="s">
        <v>2780</v>
      </c>
      <c r="B1905">
        <v>0</v>
      </c>
      <c r="C1905" s="10" t="s">
        <v>262</v>
      </c>
      <c r="D1905" s="10" t="str">
        <f>+IFERROR(VLOOKUP(Cursos[[#This Row],[Modelo correcto]],Modelos[[Modelo correcto]:[¿En línea?]],2,FALSE),"REVISAR")</f>
        <v>XEROX</v>
      </c>
      <c r="E1905" s="10" t="str">
        <f>+IFERROR(VLOOKUP(Cursos[[#This Row],[Modelo correcto]],Modelos[[Modelo correcto]:[¿En línea?]],3,FALSE),"REVISAR")</f>
        <v>SÍ</v>
      </c>
      <c r="F1905" s="18" t="str">
        <f>+Cursos[[#This Row],[IS]]&amp;Cursos[[#This Row],[Modelo correcto]]</f>
        <v>GERARDO DANIEL MOLINA RAMIREZW3655LP</v>
      </c>
      <c r="G1905" s="18">
        <v>1</v>
      </c>
      <c r="H1905" s="18"/>
      <c r="I1905" s="18" t="str">
        <f>+IFERROR(VLOOKUP(Cursos[[#This Row],[Modelo correcto]],Modelos[[Modelo correcto]:[Aplica para certificación]],4,FALSE),"REVISAR")</f>
        <v>NO</v>
      </c>
    </row>
    <row r="1906" spans="1:9" x14ac:dyDescent="0.25">
      <c r="A1906" s="144" t="s">
        <v>371</v>
      </c>
      <c r="B1906">
        <v>1</v>
      </c>
      <c r="C1906" s="145" t="s">
        <v>24</v>
      </c>
      <c r="D1906" s="18" t="str">
        <f>+IFERROR(VLOOKUP(Cursos[[#This Row],[Modelo correcto]],Modelos[[Modelo correcto]:[¿En línea?]],2,FALSE),"REVISAR")</f>
        <v>XEROX</v>
      </c>
      <c r="E1906" s="18" t="str">
        <f>+IFERROR(VLOOKUP(Cursos[[#This Row],[Modelo correcto]],Modelos[[Modelo correcto]:[¿En línea?]],3,FALSE),"REVISAR")</f>
        <v>SÍ</v>
      </c>
      <c r="F1906" s="18" t="str">
        <f>+Cursos[[#This Row],[IS]]&amp;Cursos[[#This Row],[Modelo correcto]]</f>
        <v>CARLOS IVAN SOSA LEONFPS4C70</v>
      </c>
      <c r="G1906" s="18">
        <v>0</v>
      </c>
      <c r="H1906" s="19">
        <v>43922</v>
      </c>
      <c r="I1906" s="18" t="str">
        <f>+IFERROR(VLOOKUP(Cursos[[#This Row],[Modelo correcto]],Modelos[[Modelo correcto]:[Aplica para certificación]],4,FALSE),"REVISAR")</f>
        <v>NO</v>
      </c>
    </row>
    <row r="1907" spans="1:9" x14ac:dyDescent="0.25">
      <c r="A1907" s="144" t="s">
        <v>371</v>
      </c>
      <c r="B1907">
        <v>1</v>
      </c>
      <c r="C1907" s="145" t="s">
        <v>295</v>
      </c>
      <c r="D1907" s="18" t="str">
        <f>+IFERROR(VLOOKUP(Cursos[[#This Row],[Modelo correcto]],Modelos[[Modelo correcto]:[¿En línea?]],2,FALSE),"REVISAR")</f>
        <v>XEROX</v>
      </c>
      <c r="E1907" s="18" t="str">
        <f>+IFERROR(VLOOKUP(Cursos[[#This Row],[Modelo correcto]],Modelos[[Modelo correcto]:[¿En línea?]],3,FALSE),"REVISAR")</f>
        <v>SÍ</v>
      </c>
      <c r="F1907" s="18" t="str">
        <f>+Cursos[[#This Row],[IS]]&amp;Cursos[[#This Row],[Modelo correcto]]</f>
        <v>CARLOS IVAN SOSA LEONIDMNTFR</v>
      </c>
      <c r="G1907" s="18">
        <v>1</v>
      </c>
      <c r="H1907" s="19">
        <v>43891</v>
      </c>
      <c r="I1907" s="18" t="str">
        <f>+IFERROR(VLOOKUP(Cursos[[#This Row],[Modelo correcto]],Modelos[[Modelo correcto]:[Aplica para certificación]],4,FALSE),"REVISAR")</f>
        <v>SÍ</v>
      </c>
    </row>
    <row r="1908" spans="1:9" x14ac:dyDescent="0.25">
      <c r="A1908" s="144" t="s">
        <v>371</v>
      </c>
      <c r="B1908" s="144">
        <v>1</v>
      </c>
      <c r="C1908" s="145" t="s">
        <v>296</v>
      </c>
      <c r="D1908" s="18" t="str">
        <f>+IFERROR(VLOOKUP(Cursos[[#This Row],[Modelo correcto]],Modelos[[Modelo correcto]:[¿En línea?]],2,FALSE),"REVISAR")</f>
        <v>XEROX</v>
      </c>
      <c r="E1908" s="18" t="str">
        <f>+IFERROR(VLOOKUP(Cursos[[#This Row],[Modelo correcto]],Modelos[[Modelo correcto]:[¿En línea?]],3,FALSE),"REVISAR")</f>
        <v>SÍ</v>
      </c>
      <c r="F1908" s="18" t="str">
        <f>+Cursos[[#This Row],[IS]]&amp;Cursos[[#This Row],[Modelo correcto]]</f>
        <v>CARLOS IVAN SOSA LEONINSNTFR</v>
      </c>
      <c r="G1908" s="18">
        <v>1</v>
      </c>
      <c r="H1908" s="19">
        <v>43891</v>
      </c>
      <c r="I1908" s="18" t="str">
        <f>+IFERROR(VLOOKUP(Cursos[[#This Row],[Modelo correcto]],Modelos[[Modelo correcto]:[Aplica para certificación]],4,FALSE),"REVISAR")</f>
        <v>SÍ</v>
      </c>
    </row>
    <row r="1909" spans="1:9" x14ac:dyDescent="0.25">
      <c r="A1909" s="144" t="s">
        <v>371</v>
      </c>
      <c r="B1909">
        <v>1</v>
      </c>
      <c r="C1909" s="10" t="s">
        <v>287</v>
      </c>
      <c r="D1909" s="18" t="str">
        <f>+IFERROR(VLOOKUP(Cursos[[#This Row],[Modelo correcto]],Modelos[[Modelo correcto]:[¿En línea?]],2,FALSE),"REVISAR")</f>
        <v>XEROX</v>
      </c>
      <c r="E1909" s="18" t="str">
        <f>+IFERROR(VLOOKUP(Cursos[[#This Row],[Modelo correcto]],Modelos[[Modelo correcto]:[¿En línea?]],3,FALSE),"REVISAR")</f>
        <v>SÍ</v>
      </c>
      <c r="F1909" s="18" t="str">
        <f>+Cursos[[#This Row],[IS]]&amp;Cursos[[#This Row],[Modelo correcto]]</f>
        <v>CARLOS IVAN SOSA LEONINTAFIN</v>
      </c>
      <c r="G1909" s="18">
        <v>1</v>
      </c>
      <c r="H1909" s="19">
        <v>43831</v>
      </c>
      <c r="I1909" s="18" t="str">
        <f>+IFERROR(VLOOKUP(Cursos[[#This Row],[Modelo correcto]],Modelos[[Modelo correcto]:[Aplica para certificación]],4,FALSE),"REVISAR")</f>
        <v>SÍ</v>
      </c>
    </row>
    <row r="1910" spans="1:9" x14ac:dyDescent="0.25">
      <c r="A1910" s="144" t="s">
        <v>371</v>
      </c>
      <c r="B1910">
        <v>1</v>
      </c>
      <c r="C1910" s="145" t="s">
        <v>551</v>
      </c>
      <c r="D1910" s="18" t="str">
        <f>+IFERROR(VLOOKUP(Cursos[[#This Row],[Modelo correcto]],Modelos[[Modelo correcto]:[¿En línea?]],2,FALSE),"REVISAR")</f>
        <v>CANON</v>
      </c>
      <c r="E1910" s="18" t="str">
        <f>+IFERROR(VLOOKUP(Cursos[[#This Row],[Modelo correcto]],Modelos[[Modelo correcto]:[¿En línea?]],3,FALSE),"REVISAR")</f>
        <v>SÍ</v>
      </c>
      <c r="F1910" s="18" t="str">
        <f>+Cursos[[#This Row],[IS]]&amp;Cursos[[#This Row],[Modelo correcto]]</f>
        <v>CARLOS IVAN SOSA LEONIPF PRO</v>
      </c>
      <c r="G1910" s="18">
        <v>1</v>
      </c>
      <c r="H1910" s="19">
        <v>43891</v>
      </c>
      <c r="I1910" s="18" t="str">
        <f>+IFERROR(VLOOKUP(Cursos[[#This Row],[Modelo correcto]],Modelos[[Modelo correcto]:[Aplica para certificación]],4,FALSE),"REVISAR")</f>
        <v>SÍ</v>
      </c>
    </row>
    <row r="1911" spans="1:9" x14ac:dyDescent="0.25">
      <c r="A1911" s="144" t="s">
        <v>371</v>
      </c>
      <c r="B1911" s="144">
        <v>1</v>
      </c>
      <c r="C1911" s="64" t="s">
        <v>753</v>
      </c>
      <c r="D1911" s="18" t="str">
        <f>+IFERROR(VLOOKUP(Cursos[[#This Row],[Modelo correcto]],Modelos[[Modelo correcto]:[¿En línea?]],2,FALSE),"REVISAR")</f>
        <v>CANON</v>
      </c>
      <c r="E1911" s="18" t="str">
        <f>+IFERROR(VLOOKUP(Cursos[[#This Row],[Modelo correcto]],Modelos[[Modelo correcto]:[¿En línea?]],3,FALSE),"REVISAR")</f>
        <v>SÍ</v>
      </c>
      <c r="F1911" s="18" t="str">
        <f>+Cursos[[#This Row],[IS]]&amp;Cursos[[#This Row],[Modelo correcto]]</f>
        <v>CARLOS IVAN SOSA LEONIR 1643</v>
      </c>
      <c r="G1911" s="18">
        <v>1</v>
      </c>
      <c r="H1911" s="19">
        <v>43862</v>
      </c>
      <c r="I1911" s="18" t="str">
        <f>+IFERROR(VLOOKUP(Cursos[[#This Row],[Modelo correcto]],Modelos[[Modelo correcto]:[Aplica para certificación]],4,FALSE),"REVISAR")</f>
        <v>SÍ</v>
      </c>
    </row>
    <row r="1912" spans="1:9" x14ac:dyDescent="0.25">
      <c r="A1912" s="144" t="s">
        <v>371</v>
      </c>
      <c r="B1912">
        <v>1</v>
      </c>
      <c r="C1912" s="64" t="s">
        <v>449</v>
      </c>
      <c r="D1912" s="18" t="str">
        <f>+IFERROR(VLOOKUP(Cursos[[#This Row],[Modelo correcto]],Modelos[[Modelo correcto]:[¿En línea?]],2,FALSE),"REVISAR")</f>
        <v>CANON</v>
      </c>
      <c r="E1912" s="18" t="str">
        <f>+IFERROR(VLOOKUP(Cursos[[#This Row],[Modelo correcto]],Modelos[[Modelo correcto]:[¿En línea?]],3,FALSE),"REVISAR")</f>
        <v>SÍ</v>
      </c>
      <c r="F1912" s="18" t="str">
        <f>+Cursos[[#This Row],[IS]]&amp;Cursos[[#This Row],[Modelo correcto]]</f>
        <v>CARLOS IVAN SOSA LEONIR1435</v>
      </c>
      <c r="G1912" s="18">
        <v>1</v>
      </c>
      <c r="H1912" s="19">
        <v>43862</v>
      </c>
      <c r="I1912" s="18" t="str">
        <f>+IFERROR(VLOOKUP(Cursos[[#This Row],[Modelo correcto]],Modelos[[Modelo correcto]:[Aplica para certificación]],4,FALSE),"REVISAR")</f>
        <v>SÍ</v>
      </c>
    </row>
    <row r="1913" spans="1:9" x14ac:dyDescent="0.25">
      <c r="A1913" s="144" t="s">
        <v>371</v>
      </c>
      <c r="B1913">
        <v>1</v>
      </c>
      <c r="C1913" s="10" t="s">
        <v>1097</v>
      </c>
      <c r="D1913" s="18" t="str">
        <f>+IFERROR(VLOOKUP(Cursos[[#This Row],[Modelo correcto]],Modelos[[Modelo correcto]:[¿En línea?]],2,FALSE),"REVISAR")</f>
        <v>CANON</v>
      </c>
      <c r="E1913" s="18" t="str">
        <f>+IFERROR(VLOOKUP(Cursos[[#This Row],[Modelo correcto]],Modelos[[Modelo correcto]:[¿En línea?]],3,FALSE),"REVISAR")</f>
        <v>SÍ</v>
      </c>
      <c r="F1913" s="18" t="str">
        <f>+Cursos[[#This Row],[IS]]&amp;Cursos[[#This Row],[Modelo correcto]]</f>
        <v>CARLOS IVAN SOSA LEONIR2630</v>
      </c>
      <c r="G1913" s="18">
        <v>1</v>
      </c>
      <c r="H1913" s="19">
        <v>43891</v>
      </c>
      <c r="I1913" s="18" t="str">
        <f>+IFERROR(VLOOKUP(Cursos[[#This Row],[Modelo correcto]],Modelos[[Modelo correcto]:[Aplica para certificación]],4,FALSE),"REVISAR")</f>
        <v>SÍ</v>
      </c>
    </row>
    <row r="1914" spans="1:9" x14ac:dyDescent="0.25">
      <c r="A1914" s="144" t="s">
        <v>2780</v>
      </c>
      <c r="B1914">
        <v>1</v>
      </c>
      <c r="C1914" s="10" t="s">
        <v>275</v>
      </c>
      <c r="D1914" s="10" t="str">
        <f>+IFERROR(VLOOKUP(Cursos[[#This Row],[Modelo correcto]],Modelos[[Modelo correcto]:[¿En línea?]],2,FALSE),"REVISAR")</f>
        <v>XEROX</v>
      </c>
      <c r="E1914" s="10" t="str">
        <f>+IFERROR(VLOOKUP(Cursos[[#This Row],[Modelo correcto]],Modelos[[Modelo correcto]:[¿En línea?]],3,FALSE),"REVISAR")</f>
        <v>SÍ</v>
      </c>
      <c r="F1914" s="18" t="str">
        <f>+Cursos[[#This Row],[IS]]&amp;Cursos[[#This Row],[Modelo correcto]]</f>
        <v>GERARDO DANIEL MOLINA RAMIREZW6515LP</v>
      </c>
      <c r="G1914" s="18">
        <v>1</v>
      </c>
      <c r="H1914" s="19">
        <v>43647</v>
      </c>
      <c r="I1914" s="18" t="str">
        <f>+IFERROR(VLOOKUP(Cursos[[#This Row],[Modelo correcto]],Modelos[[Modelo correcto]:[Aplica para certificación]],4,FALSE),"REVISAR")</f>
        <v>SÍ</v>
      </c>
    </row>
    <row r="1915" spans="1:9" x14ac:dyDescent="0.25">
      <c r="A1915" s="144" t="s">
        <v>371</v>
      </c>
      <c r="B1915" s="4">
        <v>1</v>
      </c>
      <c r="C1915" s="64" t="s">
        <v>754</v>
      </c>
      <c r="D1915" s="62" t="str">
        <f>+IFERROR(VLOOKUP(Cursos[[#This Row],[Modelo correcto]],Modelos[[Modelo correcto]:[¿En línea?]],2,FALSE),"REVISAR")</f>
        <v>CANON</v>
      </c>
      <c r="E1915" s="62" t="str">
        <f>+IFERROR(VLOOKUP(Cursos[[#This Row],[Modelo correcto]],Modelos[[Modelo correcto]:[¿En línea?]],3,FALSE),"REVISAR")</f>
        <v>SÍ</v>
      </c>
      <c r="F1915" s="18" t="str">
        <f>+Cursos[[#This Row],[IS]]&amp;Cursos[[#This Row],[Modelo correcto]]</f>
        <v>CARLOS IVAN SOSA LEONIRA 715</v>
      </c>
      <c r="G1915" s="18">
        <v>1</v>
      </c>
      <c r="H1915" s="19">
        <v>43862</v>
      </c>
      <c r="I1915" s="62" t="str">
        <f>+IFERROR(VLOOKUP(Cursos[[#This Row],[Modelo correcto]],Modelos[[Modelo correcto]:[Aplica para certificación]],4,FALSE),"REVISAR")</f>
        <v>NO</v>
      </c>
    </row>
    <row r="1916" spans="1:9" x14ac:dyDescent="0.25">
      <c r="A1916" s="144" t="s">
        <v>371</v>
      </c>
      <c r="B1916">
        <v>1</v>
      </c>
      <c r="C1916" s="145" t="s">
        <v>1098</v>
      </c>
      <c r="D1916" s="18" t="str">
        <f>+IFERROR(VLOOKUP(Cursos[[#This Row],[Modelo correcto]],Modelos[[Modelo correcto]:[¿En línea?]],2,FALSE),"REVISAR")</f>
        <v>CANON</v>
      </c>
      <c r="E1916" s="18" t="str">
        <f>+IFERROR(VLOOKUP(Cursos[[#This Row],[Modelo correcto]],Modelos[[Modelo correcto]:[¿En línea?]],3,FALSE),"REVISAR")</f>
        <v>SÍ</v>
      </c>
      <c r="F1916" s="18" t="str">
        <f>+Cursos[[#This Row],[IS]]&amp;Cursos[[#This Row],[Modelo correcto]]</f>
        <v>CARLOS IVAN SOSA LEONIRAC475</v>
      </c>
      <c r="G1916" s="18">
        <v>1</v>
      </c>
      <c r="H1916" s="19">
        <v>43891</v>
      </c>
      <c r="I1916" s="18" t="str">
        <f>+IFERROR(VLOOKUP(Cursos[[#This Row],[Modelo correcto]],Modelos[[Modelo correcto]:[Aplica para certificación]],4,FALSE),"REVISAR")</f>
        <v>SÍ</v>
      </c>
    </row>
    <row r="1917" spans="1:9" x14ac:dyDescent="0.25">
      <c r="A1917" s="144" t="s">
        <v>371</v>
      </c>
      <c r="B1917">
        <v>1</v>
      </c>
      <c r="C1917" s="145" t="s">
        <v>854</v>
      </c>
      <c r="D1917" s="18" t="str">
        <f>+IFERROR(VLOOKUP(Cursos[[#This Row],[Modelo correcto]],Modelos[[Modelo correcto]:[¿En línea?]],2,FALSE),"REVISAR")</f>
        <v>CANON</v>
      </c>
      <c r="E1917" s="18" t="str">
        <f>+IFERROR(VLOOKUP(Cursos[[#This Row],[Modelo correcto]],Modelos[[Modelo correcto]:[¿En línea?]],3,FALSE),"REVISAR")</f>
        <v>SÍ</v>
      </c>
      <c r="F1917" s="18" t="str">
        <f>+Cursos[[#This Row],[IS]]&amp;Cursos[[#This Row],[Modelo correcto]]</f>
        <v>CARLOS IVAN SOSA LEONIRC1335</v>
      </c>
      <c r="G1917" s="18">
        <v>1</v>
      </c>
      <c r="H1917" s="19">
        <v>43922</v>
      </c>
      <c r="I1917" s="18" t="str">
        <f>+IFERROR(VLOOKUP(Cursos[[#This Row],[Modelo correcto]],Modelos[[Modelo correcto]:[Aplica para certificación]],4,FALSE),"REVISAR")</f>
        <v>NO</v>
      </c>
    </row>
    <row r="1918" spans="1:9" x14ac:dyDescent="0.25">
      <c r="A1918" s="144" t="s">
        <v>371</v>
      </c>
      <c r="B1918">
        <v>1</v>
      </c>
      <c r="C1918" s="145" t="s">
        <v>1157</v>
      </c>
      <c r="D1918" s="18" t="str">
        <f>+IFERROR(VLOOKUP(Cursos[[#This Row],[Modelo correcto]],Modelos[[Modelo correcto]:[¿En línea?]],2,FALSE),"REVISAR")</f>
        <v>CANON</v>
      </c>
      <c r="E1918" s="18" t="str">
        <f>+IFERROR(VLOOKUP(Cursos[[#This Row],[Modelo correcto]],Modelos[[Modelo correcto]:[¿En línea?]],3,FALSE),"REVISAR")</f>
        <v>SÍ</v>
      </c>
      <c r="F1918" s="18" t="str">
        <f>+Cursos[[#This Row],[IS]]&amp;Cursos[[#This Row],[Modelo correcto]]</f>
        <v>CARLOS IVAN SOSA LEONIRC355</v>
      </c>
      <c r="G1918" s="18">
        <v>1</v>
      </c>
      <c r="H1918" s="19">
        <v>43922</v>
      </c>
      <c r="I1918" s="18" t="str">
        <f>+IFERROR(VLOOKUP(Cursos[[#This Row],[Modelo correcto]],Modelos[[Modelo correcto]:[Aplica para certificación]],4,FALSE),"REVISAR")</f>
        <v>SÍ</v>
      </c>
    </row>
    <row r="1919" spans="1:9" x14ac:dyDescent="0.25">
      <c r="A1919" s="144" t="s">
        <v>371</v>
      </c>
      <c r="B1919">
        <v>1</v>
      </c>
      <c r="C1919" s="145" t="s">
        <v>1002</v>
      </c>
      <c r="D1919" s="18" t="str">
        <f>+IFERROR(VLOOKUP(Cursos[[#This Row],[Modelo correcto]],Modelos[[Modelo correcto]:[¿En línea?]],2,FALSE),"REVISAR")</f>
        <v>CANON</v>
      </c>
      <c r="E1919" s="18" t="str">
        <f>+IFERROR(VLOOKUP(Cursos[[#This Row],[Modelo correcto]],Modelos[[Modelo correcto]:[¿En línea?]],3,FALSE),"REVISAR")</f>
        <v>SÍ</v>
      </c>
      <c r="F1919" s="18" t="str">
        <f>+Cursos[[#This Row],[IS]]&amp;Cursos[[#This Row],[Modelo correcto]]</f>
        <v>CARLOS IVAN SOSA LEONLBP350</v>
      </c>
      <c r="G1919" s="18">
        <v>1</v>
      </c>
      <c r="H1919" s="19">
        <v>43922</v>
      </c>
      <c r="I1919" s="18" t="str">
        <f>+IFERROR(VLOOKUP(Cursos[[#This Row],[Modelo correcto]],Modelos[[Modelo correcto]:[Aplica para certificación]],4,FALSE),"REVISAR")</f>
        <v>NO</v>
      </c>
    </row>
    <row r="1920" spans="1:9" x14ac:dyDescent="0.25">
      <c r="A1920" s="144" t="s">
        <v>371</v>
      </c>
      <c r="B1920">
        <v>1</v>
      </c>
      <c r="C1920" s="145" t="s">
        <v>1165</v>
      </c>
      <c r="D1920" s="18" t="str">
        <f>+IFERROR(VLOOKUP(Cursos[[#This Row],[Modelo correcto]],Modelos[[Modelo correcto]:[¿En línea?]],2,FALSE),"REVISAR")</f>
        <v>CANON</v>
      </c>
      <c r="E1920" s="18" t="str">
        <f>+IFERROR(VLOOKUP(Cursos[[#This Row],[Modelo correcto]],Modelos[[Modelo correcto]:[¿En línea?]],3,FALSE),"REVISAR")</f>
        <v>SÍ</v>
      </c>
      <c r="F1920" s="18" t="str">
        <f>+Cursos[[#This Row],[IS]]&amp;Cursos[[#This Row],[Modelo correcto]]</f>
        <v>CARLOS IVAN SOSA LEONLBP664C</v>
      </c>
      <c r="G1920" s="18">
        <v>1</v>
      </c>
      <c r="H1920" s="19">
        <v>43922</v>
      </c>
      <c r="I1920" s="18" t="str">
        <f>+IFERROR(VLOOKUP(Cursos[[#This Row],[Modelo correcto]],Modelos[[Modelo correcto]:[Aplica para certificación]],4,FALSE),"REVISAR")</f>
        <v>NO</v>
      </c>
    </row>
    <row r="1921" spans="1:9" x14ac:dyDescent="0.25">
      <c r="A1921" s="144" t="s">
        <v>371</v>
      </c>
      <c r="B1921">
        <v>1</v>
      </c>
      <c r="C1921" s="10" t="s">
        <v>289</v>
      </c>
      <c r="D1921" s="18" t="str">
        <f>+IFERROR(VLOOKUP(Cursos[[#This Row],[Modelo correcto]],Modelos[[Modelo correcto]:[¿En línea?]],2,FALSE),"REVISAR")</f>
        <v>XEROX</v>
      </c>
      <c r="E1921" s="18" t="str">
        <f>+IFERROR(VLOOKUP(Cursos[[#This Row],[Modelo correcto]],Modelos[[Modelo correcto]:[¿En línea?]],3,FALSE),"REVISAR")</f>
        <v>SÍ</v>
      </c>
      <c r="F1921" s="18" t="str">
        <f>+Cursos[[#This Row],[IS]]&amp;Cursos[[#This Row],[Modelo correcto]]</f>
        <v>CARLOS IVAN SOSA LEONOFLXFIN</v>
      </c>
      <c r="G1921" s="18">
        <v>1</v>
      </c>
      <c r="H1921" s="19">
        <v>43831</v>
      </c>
      <c r="I1921" s="18" t="str">
        <f>+IFERROR(VLOOKUP(Cursos[[#This Row],[Modelo correcto]],Modelos[[Modelo correcto]:[Aplica para certificación]],4,FALSE),"REVISAR")</f>
        <v>SÍ</v>
      </c>
    </row>
    <row r="1922" spans="1:9" x14ac:dyDescent="0.25">
      <c r="A1922" s="144" t="s">
        <v>2780</v>
      </c>
      <c r="B1922">
        <v>1</v>
      </c>
      <c r="C1922" s="10" t="s">
        <v>285</v>
      </c>
      <c r="D1922" s="18" t="str">
        <f>+IFERROR(VLOOKUP(Cursos[[#This Row],[Modelo correcto]],Modelos[[Modelo correcto]:[¿En línea?]],2,FALSE),"REVISAR")</f>
        <v>XEROX</v>
      </c>
      <c r="E1922" s="18" t="str">
        <f>+IFERROR(VLOOKUP(Cursos[[#This Row],[Modelo correcto]],Modelos[[Modelo correcto]:[¿En línea?]],3,FALSE),"REVISAR")</f>
        <v>SÍ</v>
      </c>
      <c r="F1922" s="18" t="str">
        <f>+Cursos[[#This Row],[IS]]&amp;Cursos[[#This Row],[Modelo correcto]]</f>
        <v>GERARDO DANIEL MOLINA RAMIREZXB10NTF</v>
      </c>
      <c r="G1922" s="18">
        <v>1</v>
      </c>
      <c r="H1922" s="19">
        <v>43678</v>
      </c>
      <c r="I1922" s="18" t="str">
        <f>+IFERROR(VLOOKUP(Cursos[[#This Row],[Modelo correcto]],Modelos[[Modelo correcto]:[Aplica para certificación]],4,FALSE),"REVISAR")</f>
        <v>SÍ</v>
      </c>
    </row>
    <row r="1923" spans="1:9" x14ac:dyDescent="0.25">
      <c r="A1923" s="144" t="s">
        <v>2780</v>
      </c>
      <c r="B1923">
        <v>1</v>
      </c>
      <c r="C1923" s="10" t="s">
        <v>265</v>
      </c>
      <c r="D1923" s="18" t="str">
        <f>+IFERROR(VLOOKUP(Cursos[[#This Row],[Modelo correcto]],Modelos[[Modelo correcto]:[¿En línea?]],2,FALSE),"REVISAR")</f>
        <v>XEROX</v>
      </c>
      <c r="E1923" s="18" t="str">
        <f>+IFERROR(VLOOKUP(Cursos[[#This Row],[Modelo correcto]],Modelos[[Modelo correcto]:[¿En línea?]],3,FALSE),"REVISAR")</f>
        <v>SÍ</v>
      </c>
      <c r="F1923" s="18" t="str">
        <f>+Cursos[[#This Row],[IS]]&amp;Cursos[[#This Row],[Modelo correcto]]</f>
        <v>GERARDO DANIEL MOLINA RAMIREZXB21TPS</v>
      </c>
      <c r="G1923" s="18">
        <v>1</v>
      </c>
      <c r="H1923" s="19">
        <v>43678</v>
      </c>
      <c r="I1923" s="18" t="str">
        <f>+IFERROR(VLOOKUP(Cursos[[#This Row],[Modelo correcto]],Modelos[[Modelo correcto]:[Aplica para certificación]],4,FALSE),"REVISAR")</f>
        <v>SÍ</v>
      </c>
    </row>
    <row r="1924" spans="1:9" x14ac:dyDescent="0.25">
      <c r="A1924" s="144" t="s">
        <v>2779</v>
      </c>
      <c r="B1924">
        <v>1</v>
      </c>
      <c r="C1924" s="10" t="s">
        <v>795</v>
      </c>
      <c r="D1924" s="145" t="str">
        <f>+IFERROR(VLOOKUP(Cursos[[#This Row],[Modelo correcto]],Modelos[[Modelo correcto]:[¿En línea?]],2,FALSE),"REVISAR")</f>
        <v>XEROX</v>
      </c>
      <c r="E1924" s="145" t="str">
        <f>+IFERROR(VLOOKUP(Cursos[[#This Row],[Modelo correcto]],Modelos[[Modelo correcto]:[¿En línea?]],3,FALSE),"REVISAR")</f>
        <v>NO</v>
      </c>
      <c r="F1924" s="18" t="str">
        <f>+Cursos[[#This Row],[IS]]&amp;Cursos[[#This Row],[Modelo correcto]]</f>
        <v>MIGUEL ANGEL CASTILLOWC7556</v>
      </c>
      <c r="G1924" s="18">
        <v>1</v>
      </c>
      <c r="H1924" s="18"/>
      <c r="I1924" s="18" t="str">
        <f>+IFERROR(VLOOKUP(Cursos[[#This Row],[Modelo correcto]],Modelos[[Modelo correcto]:[Aplica para certificación]],4,FALSE),"REVISAR")</f>
        <v>NO</v>
      </c>
    </row>
    <row r="1925" spans="1:9" x14ac:dyDescent="0.25">
      <c r="A1925" s="144" t="s">
        <v>2779</v>
      </c>
      <c r="B1925">
        <v>1</v>
      </c>
      <c r="C1925" s="10" t="s">
        <v>796</v>
      </c>
      <c r="D1925" s="10" t="str">
        <f>+IFERROR(VLOOKUP(Cursos[[#This Row],[Modelo correcto]],Modelos[[Modelo correcto]:[¿En línea?]],2,FALSE),"REVISAR")</f>
        <v>XEROX</v>
      </c>
      <c r="E1925" s="10" t="str">
        <f>+IFERROR(VLOOKUP(Cursos[[#This Row],[Modelo correcto]],Modelos[[Modelo correcto]:[¿En línea?]],3,FALSE),"REVISAR")</f>
        <v>NO</v>
      </c>
      <c r="F1925" s="18" t="str">
        <f>+Cursos[[#This Row],[IS]]&amp;Cursos[[#This Row],[Modelo correcto]]</f>
        <v>MIGUEL ANGEL CASTILLOWC7850</v>
      </c>
      <c r="G1925" s="18">
        <v>1</v>
      </c>
      <c r="H1925" s="18"/>
      <c r="I1925" s="18" t="str">
        <f>+IFERROR(VLOOKUP(Cursos[[#This Row],[Modelo correcto]],Modelos[[Modelo correcto]:[Aplica para certificación]],4,FALSE),"REVISAR")</f>
        <v>NO</v>
      </c>
    </row>
    <row r="1926" spans="1:9" x14ac:dyDescent="0.25">
      <c r="A1926" s="144" t="s">
        <v>2779</v>
      </c>
      <c r="B1926">
        <v>0</v>
      </c>
      <c r="C1926" s="10" t="s">
        <v>990</v>
      </c>
      <c r="D1926" s="18" t="str">
        <f>+IFERROR(VLOOKUP(Cursos[[#This Row],[Modelo correcto]],Modelos[[Modelo correcto]:[¿En línea?]],2,FALSE),"REVISAR")</f>
        <v>CANON</v>
      </c>
      <c r="E1926" s="18" t="str">
        <f>+IFERROR(VLOOKUP(Cursos[[#This Row],[Modelo correcto]],Modelos[[Modelo correcto]:[¿En línea?]],3,FALSE),"REVISAR")</f>
        <v>NO</v>
      </c>
      <c r="F1926" s="18" t="str">
        <f>+Cursos[[#This Row],[IS]]&amp;Cursos[[#This Row],[Modelo correcto]]</f>
        <v>MIGUEL ANGEL CASTILLOIR C3025</v>
      </c>
      <c r="G1926" s="18"/>
      <c r="H1926" s="18"/>
      <c r="I1926" s="18" t="str">
        <f>+IFERROR(VLOOKUP(Cursos[[#This Row],[Modelo correcto]],Modelos[[Modelo correcto]:[Aplica para certificación]],4,FALSE),"REVISAR")</f>
        <v>SÍ</v>
      </c>
    </row>
    <row r="1927" spans="1:9" x14ac:dyDescent="0.25">
      <c r="A1927" s="144" t="s">
        <v>371</v>
      </c>
      <c r="B1927">
        <v>1</v>
      </c>
      <c r="C1927" s="145" t="s">
        <v>260</v>
      </c>
      <c r="D1927" s="18" t="str">
        <f>+IFERROR(VLOOKUP(Cursos[[#This Row],[Modelo correcto]],Modelos[[Modelo correcto]:[¿En línea?]],2,FALSE),"REVISAR")</f>
        <v>XEROX</v>
      </c>
      <c r="E1927" s="18" t="str">
        <f>+IFERROR(VLOOKUP(Cursos[[#This Row],[Modelo correcto]],Modelos[[Modelo correcto]:[¿En línea?]],3,FALSE),"REVISAR")</f>
        <v>SÍ</v>
      </c>
      <c r="F1927" s="18" t="str">
        <f>+Cursos[[#This Row],[IS]]&amp;Cursos[[#This Row],[Modelo correcto]]</f>
        <v>CARLOS IVAN SOSA LEONOS2082</v>
      </c>
      <c r="G1927" s="18">
        <v>1</v>
      </c>
      <c r="H1927" s="19">
        <v>43831</v>
      </c>
      <c r="I1927" s="18" t="str">
        <f>+IFERROR(VLOOKUP(Cursos[[#This Row],[Modelo correcto]],Modelos[[Modelo correcto]:[Aplica para certificación]],4,FALSE),"REVISAR")</f>
        <v>SÍ</v>
      </c>
    </row>
    <row r="1928" spans="1:9" x14ac:dyDescent="0.25">
      <c r="A1928" s="144" t="s">
        <v>371</v>
      </c>
      <c r="B1928">
        <v>1</v>
      </c>
      <c r="C1928" s="145" t="s">
        <v>298</v>
      </c>
      <c r="D1928" s="18" t="str">
        <f>+IFERROR(VLOOKUP(Cursos[[#This Row],[Modelo correcto]],Modelos[[Modelo correcto]:[¿En línea?]],2,FALSE),"REVISAR")</f>
        <v>XEROX</v>
      </c>
      <c r="E1928" s="18" t="str">
        <f>+IFERROR(VLOOKUP(Cursos[[#This Row],[Modelo correcto]],Modelos[[Modelo correcto]:[¿En línea?]],3,FALSE),"REVISAR")</f>
        <v>SÍ</v>
      </c>
      <c r="F1928" s="18" t="str">
        <f>+Cursos[[#This Row],[IS]]&amp;Cursos[[#This Row],[Modelo correcto]]</f>
        <v>CARLOS IVAN SOSA LEONPRFNTFR</v>
      </c>
      <c r="G1928" s="18">
        <v>1</v>
      </c>
      <c r="H1928" s="19">
        <v>43891</v>
      </c>
      <c r="I1928" s="18" t="str">
        <f>+IFERROR(VLOOKUP(Cursos[[#This Row],[Modelo correcto]],Modelos[[Modelo correcto]:[Aplica para certificación]],4,FALSE),"REVISAR")</f>
        <v>SÍ</v>
      </c>
    </row>
    <row r="1929" spans="1:9" x14ac:dyDescent="0.25">
      <c r="A1929" s="144" t="s">
        <v>319</v>
      </c>
      <c r="B1929">
        <v>1</v>
      </c>
      <c r="C1929" s="145" t="s">
        <v>268</v>
      </c>
      <c r="D1929" s="18" t="str">
        <f>+IFERROR(VLOOKUP(Cursos[[#This Row],[Modelo correcto]],Modelos[[Modelo correcto]:[¿En línea?]],2,FALSE),"REVISAR")</f>
        <v>XEROX</v>
      </c>
      <c r="E1929" s="18" t="str">
        <f>+IFERROR(VLOOKUP(Cursos[[#This Row],[Modelo correcto]],Modelos[[Modelo correcto]:[¿En línea?]],3,FALSE),"REVISAR")</f>
        <v>SÍ</v>
      </c>
      <c r="F1929" s="18" t="str">
        <f>+Cursos[[#This Row],[IS]]&amp;Cursos[[#This Row],[Modelo correcto]]</f>
        <v>FRANCISCO JAVIER CABALLERO DIAZSAF231</v>
      </c>
      <c r="G1929" s="18">
        <v>1</v>
      </c>
      <c r="H1929" s="19">
        <v>43709</v>
      </c>
      <c r="I1929" s="18" t="str">
        <f>+IFERROR(VLOOKUP(Cursos[[#This Row],[Modelo correcto]],Modelos[[Modelo correcto]:[Aplica para certificación]],4,FALSE),"REVISAR")</f>
        <v>SÍ</v>
      </c>
    </row>
    <row r="1930" spans="1:9" x14ac:dyDescent="0.25">
      <c r="A1930" s="144" t="s">
        <v>631</v>
      </c>
      <c r="B1930">
        <v>1</v>
      </c>
      <c r="C1930" s="10" t="s">
        <v>831</v>
      </c>
      <c r="D1930" s="10" t="str">
        <f>+IFERROR(VLOOKUP(Cursos[[#This Row],[Modelo correcto]],Modelos[[Modelo correcto]:[¿En línea?]],2,FALSE),"REVISAR")</f>
        <v>SAMSUNG</v>
      </c>
      <c r="E1930" s="10" t="str">
        <f>+IFERROR(VLOOKUP(Cursos[[#This Row],[Modelo correcto]],Modelos[[Modelo correcto]:[¿En línea?]],3,FALSE),"REVISAR")</f>
        <v>SÍ</v>
      </c>
      <c r="F1930" s="18" t="str">
        <f>+Cursos[[#This Row],[IS]]&amp;Cursos[[#This Row],[Modelo correcto]]</f>
        <v>GUILLERMO VACA VALDEZSL M5370</v>
      </c>
      <c r="G1930" s="18">
        <v>1</v>
      </c>
      <c r="H1930" s="18"/>
      <c r="I1930" s="18" t="str">
        <f>+IFERROR(VLOOKUP(Cursos[[#This Row],[Modelo correcto]],Modelos[[Modelo correcto]:[Aplica para certificación]],4,FALSE),"REVISAR")</f>
        <v>NO</v>
      </c>
    </row>
    <row r="1931" spans="1:9" x14ac:dyDescent="0.25">
      <c r="A1931" s="144" t="s">
        <v>371</v>
      </c>
      <c r="B1931">
        <v>1</v>
      </c>
      <c r="C1931" s="63" t="s">
        <v>299</v>
      </c>
      <c r="D1931" s="18" t="str">
        <f>+IFERROR(VLOOKUP(Cursos[[#This Row],[Modelo correcto]],Modelos[[Modelo correcto]:[¿En línea?]],2,FALSE),"REVISAR")</f>
        <v>XEROX</v>
      </c>
      <c r="E1931" s="18" t="str">
        <f>+IFERROR(VLOOKUP(Cursos[[#This Row],[Modelo correcto]],Modelos[[Modelo correcto]:[¿En línea?]],3,FALSE),"REVISAR")</f>
        <v>SÍ</v>
      </c>
      <c r="F1931" s="18" t="str">
        <f>+Cursos[[#This Row],[IS]]&amp;Cursos[[#This Row],[Modelo correcto]]</f>
        <v>CARLOS IVAN SOSA LEONTSTNTFR</v>
      </c>
      <c r="G1931" s="18">
        <v>1</v>
      </c>
      <c r="H1931" s="19">
        <v>43891</v>
      </c>
      <c r="I1931" s="18" t="str">
        <f>+IFERROR(VLOOKUP(Cursos[[#This Row],[Modelo correcto]],Modelos[[Modelo correcto]:[Aplica para certificación]],4,FALSE),"REVISAR")</f>
        <v>SÍ</v>
      </c>
    </row>
    <row r="1932" spans="1:9" x14ac:dyDescent="0.25">
      <c r="A1932" s="144" t="s">
        <v>371</v>
      </c>
      <c r="B1932">
        <v>1</v>
      </c>
      <c r="C1932" s="10" t="s">
        <v>756</v>
      </c>
      <c r="D1932" s="18" t="str">
        <f>+IFERROR(VLOOKUP(Cursos[[#This Row],[Modelo correcto]],Modelos[[Modelo correcto]:[¿En línea?]],2,FALSE),"REVISAR")</f>
        <v>CANON</v>
      </c>
      <c r="E1932" s="18" t="str">
        <f>+IFERROR(VLOOKUP(Cursos[[#This Row],[Modelo correcto]],Modelos[[Modelo correcto]:[¿En línea?]],3,FALSE),"REVISAR")</f>
        <v>SÍ</v>
      </c>
      <c r="F1932" s="18" t="str">
        <f>+Cursos[[#This Row],[IS]]&amp;Cursos[[#This Row],[Modelo correcto]]</f>
        <v>CARLOS IVAN SOSA LEONPrincipios básicos de escáner</v>
      </c>
      <c r="G1932" s="18">
        <v>1</v>
      </c>
      <c r="H1932" s="19">
        <v>43891</v>
      </c>
      <c r="I1932" s="18" t="str">
        <f>+IFERROR(VLOOKUP(Cursos[[#This Row],[Modelo correcto]],Modelos[[Modelo correcto]:[Aplica para certificación]],4,FALSE),"REVISAR")</f>
        <v>SÍ</v>
      </c>
    </row>
    <row r="1933" spans="1:9" x14ac:dyDescent="0.25">
      <c r="A1933" s="144" t="s">
        <v>371</v>
      </c>
      <c r="B1933">
        <v>1</v>
      </c>
      <c r="C1933" s="10" t="s">
        <v>256</v>
      </c>
      <c r="D1933" s="18" t="str">
        <f>+IFERROR(VLOOKUP(Cursos[[#This Row],[Modelo correcto]],Modelos[[Modelo correcto]:[¿En línea?]],2,FALSE),"REVISAR")</f>
        <v>XEROX</v>
      </c>
      <c r="E1933" s="18" t="str">
        <f>+IFERROR(VLOOKUP(Cursos[[#This Row],[Modelo correcto]],Modelos[[Modelo correcto]:[¿En línea?]],3,FALSE),"REVISAR")</f>
        <v>SÍ</v>
      </c>
      <c r="F1933" s="18" t="str">
        <f>+Cursos[[#This Row],[IS]]&amp;Cursos[[#This Row],[Modelo correcto]]</f>
        <v>CARLOS IVAN SOSA LEONVB40NTF</v>
      </c>
      <c r="G1933" s="18">
        <v>1</v>
      </c>
      <c r="H1933" s="19">
        <v>43831</v>
      </c>
      <c r="I1933" s="18" t="str">
        <f>+IFERROR(VLOOKUP(Cursos[[#This Row],[Modelo correcto]],Modelos[[Modelo correcto]:[Aplica para certificación]],4,FALSE),"REVISAR")</f>
        <v>SÍ</v>
      </c>
    </row>
    <row r="1934" spans="1:9" x14ac:dyDescent="0.25">
      <c r="A1934" s="144" t="s">
        <v>371</v>
      </c>
      <c r="B1934">
        <v>1</v>
      </c>
      <c r="C1934" s="63" t="s">
        <v>271</v>
      </c>
      <c r="D1934" s="18" t="str">
        <f>+IFERROR(VLOOKUP(Cursos[[#This Row],[Modelo correcto]],Modelos[[Modelo correcto]:[¿En línea?]],2,FALSE),"REVISAR")</f>
        <v>XEROX</v>
      </c>
      <c r="E1934" s="18" t="str">
        <f>+IFERROR(VLOOKUP(Cursos[[#This Row],[Modelo correcto]],Modelos[[Modelo correcto]:[¿En línea?]],3,FALSE),"REVISAR")</f>
        <v>SÍ</v>
      </c>
      <c r="F1934" s="18" t="str">
        <f>+Cursos[[#This Row],[IS]]&amp;Cursos[[#This Row],[Modelo correcto]]</f>
        <v>CARLOS IVAN SOSA LEONVB60NTF</v>
      </c>
      <c r="G1934" s="18">
        <v>1</v>
      </c>
      <c r="H1934" s="19">
        <v>43831</v>
      </c>
      <c r="I1934" s="18" t="str">
        <f>+IFERROR(VLOOKUP(Cursos[[#This Row],[Modelo correcto]],Modelos[[Modelo correcto]:[Aplica para certificación]],4,FALSE),"REVISAR")</f>
        <v>SÍ</v>
      </c>
    </row>
    <row r="1935" spans="1:9" x14ac:dyDescent="0.25">
      <c r="A1935" s="144" t="s">
        <v>371</v>
      </c>
      <c r="B1935">
        <v>1</v>
      </c>
      <c r="C1935" s="63" t="s">
        <v>263</v>
      </c>
      <c r="D1935" s="18" t="str">
        <f>+IFERROR(VLOOKUP(Cursos[[#This Row],[Modelo correcto]],Modelos[[Modelo correcto]:[¿En línea?]],2,FALSE),"REVISAR")</f>
        <v>XEROX</v>
      </c>
      <c r="E1935" s="18" t="str">
        <f>+IFERROR(VLOOKUP(Cursos[[#This Row],[Modelo correcto]],Modelos[[Modelo correcto]:[¿En línea?]],3,FALSE),"REVISAR")</f>
        <v>SÍ</v>
      </c>
      <c r="F1935" s="18" t="str">
        <f>+Cursos[[#This Row],[IS]]&amp;Cursos[[#This Row],[Modelo correcto]]</f>
        <v>CARLOS IVAN SOSA LEONVB70NTF</v>
      </c>
      <c r="G1935" s="18">
        <v>1</v>
      </c>
      <c r="H1935" s="19">
        <v>43831</v>
      </c>
      <c r="I1935" s="18" t="str">
        <f>+IFERROR(VLOOKUP(Cursos[[#This Row],[Modelo correcto]],Modelos[[Modelo correcto]:[Aplica para certificación]],4,FALSE),"REVISAR")</f>
        <v>SÍ</v>
      </c>
    </row>
    <row r="1936" spans="1:9" x14ac:dyDescent="0.25">
      <c r="A1936" s="144" t="s">
        <v>371</v>
      </c>
      <c r="B1936">
        <v>1</v>
      </c>
      <c r="C1936" s="63" t="s">
        <v>257</v>
      </c>
      <c r="D1936" s="18" t="str">
        <f>+IFERROR(VLOOKUP(Cursos[[#This Row],[Modelo correcto]],Modelos[[Modelo correcto]:[¿En línea?]],2,FALSE),"REVISAR")</f>
        <v>XEROX</v>
      </c>
      <c r="E1936" s="18" t="str">
        <f>+IFERROR(VLOOKUP(Cursos[[#This Row],[Modelo correcto]],Modelos[[Modelo correcto]:[¿En línea?]],3,FALSE),"REVISAR")</f>
        <v>SÍ</v>
      </c>
      <c r="F1936" s="18" t="str">
        <f>+Cursos[[#This Row],[IS]]&amp;Cursos[[#This Row],[Modelo correcto]]</f>
        <v>CARLOS IVAN SOSA LEONVC40NTF</v>
      </c>
      <c r="G1936" s="18">
        <v>1</v>
      </c>
      <c r="H1936" s="19">
        <v>43831</v>
      </c>
      <c r="I1936" s="18" t="str">
        <f>+IFERROR(VLOOKUP(Cursos[[#This Row],[Modelo correcto]],Modelos[[Modelo correcto]:[Aplica para certificación]],4,FALSE),"REVISAR")</f>
        <v>SÍ</v>
      </c>
    </row>
    <row r="1937" spans="1:9" x14ac:dyDescent="0.25">
      <c r="A1937" s="144" t="s">
        <v>371</v>
      </c>
      <c r="B1937">
        <v>1</v>
      </c>
      <c r="C1937" s="10" t="s">
        <v>280</v>
      </c>
      <c r="D1937" s="18" t="str">
        <f>+IFERROR(VLOOKUP(Cursos[[#This Row],[Modelo correcto]],Modelos[[Modelo correcto]:[¿En línea?]],2,FALSE),"REVISAR")</f>
        <v>XEROX</v>
      </c>
      <c r="E1937" s="18" t="str">
        <f>+IFERROR(VLOOKUP(Cursos[[#This Row],[Modelo correcto]],Modelos[[Modelo correcto]:[¿En línea?]],3,FALSE),"REVISAR")</f>
        <v>SÍ</v>
      </c>
      <c r="F1937" s="18" t="str">
        <f>+Cursos[[#This Row],[IS]]&amp;Cursos[[#This Row],[Modelo correcto]]</f>
        <v>CARLOS IVAN SOSA LEONVC60NTF</v>
      </c>
      <c r="G1937" s="18">
        <v>1</v>
      </c>
      <c r="H1937" s="19">
        <v>43831</v>
      </c>
      <c r="I1937" s="18" t="str">
        <f>+IFERROR(VLOOKUP(Cursos[[#This Row],[Modelo correcto]],Modelos[[Modelo correcto]:[Aplica para certificación]],4,FALSE),"REVISAR")</f>
        <v>SÍ</v>
      </c>
    </row>
    <row r="1938" spans="1:9" x14ac:dyDescent="0.25">
      <c r="A1938" s="144" t="s">
        <v>371</v>
      </c>
      <c r="B1938">
        <v>1</v>
      </c>
      <c r="C1938" s="10" t="s">
        <v>266</v>
      </c>
      <c r="D1938" s="18" t="str">
        <f>+IFERROR(VLOOKUP(Cursos[[#This Row],[Modelo correcto]],Modelos[[Modelo correcto]:[¿En línea?]],2,FALSE),"REVISAR")</f>
        <v>XEROX</v>
      </c>
      <c r="E1938" s="18" t="str">
        <f>+IFERROR(VLOOKUP(Cursos[[#This Row],[Modelo correcto]],Modelos[[Modelo correcto]:[¿En línea?]],3,FALSE),"REVISAR")</f>
        <v>SÍ</v>
      </c>
      <c r="F1938" s="18" t="str">
        <f>+Cursos[[#This Row],[IS]]&amp;Cursos[[#This Row],[Modelo correcto]]</f>
        <v>CARLOS IVAN SOSA LEONVC70NTF</v>
      </c>
      <c r="G1938" s="18">
        <v>1</v>
      </c>
      <c r="H1938" s="19">
        <v>43831</v>
      </c>
      <c r="I1938" s="18" t="str">
        <f>+IFERROR(VLOOKUP(Cursos[[#This Row],[Modelo correcto]],Modelos[[Modelo correcto]:[Aplica para certificación]],4,FALSE),"REVISAR")</f>
        <v>SÍ</v>
      </c>
    </row>
    <row r="1939" spans="1:9" x14ac:dyDescent="0.25">
      <c r="A1939" s="144" t="s">
        <v>393</v>
      </c>
      <c r="B1939">
        <v>1</v>
      </c>
      <c r="C1939" s="10" t="s">
        <v>841</v>
      </c>
      <c r="D1939" s="10" t="str">
        <f>+IFERROR(VLOOKUP(Cursos[[#This Row],[Modelo correcto]],Modelos[[Modelo correcto]:[¿En línea?]],2,FALSE),"REVISAR")</f>
        <v>CANON</v>
      </c>
      <c r="E1939" s="10" t="str">
        <f>+IFERROR(VLOOKUP(Cursos[[#This Row],[Modelo correcto]],Modelos[[Modelo correcto]:[¿En línea?]],3,FALSE),"REVISAR")</f>
        <v>NO</v>
      </c>
      <c r="F1939" s="18" t="str">
        <f>+Cursos[[#This Row],[IS]]&amp;Cursos[[#This Row],[Modelo correcto]]</f>
        <v>MARTIN MORGADO FERNANDEZIPF770</v>
      </c>
      <c r="G1939" s="18">
        <v>1</v>
      </c>
      <c r="H1939" s="18"/>
      <c r="I1939" s="18" t="str">
        <f>+IFERROR(VLOOKUP(Cursos[[#This Row],[Modelo correcto]],Modelos[[Modelo correcto]:[Aplica para certificación]],4,FALSE),"REVISAR")</f>
        <v>NO</v>
      </c>
    </row>
    <row r="1940" spans="1:9" x14ac:dyDescent="0.25">
      <c r="A1940" s="144" t="s">
        <v>371</v>
      </c>
      <c r="B1940">
        <v>1</v>
      </c>
      <c r="C1940" s="145" t="s">
        <v>291</v>
      </c>
      <c r="D1940" s="18" t="str">
        <f>+IFERROR(VLOOKUP(Cursos[[#This Row],[Modelo correcto]],Modelos[[Modelo correcto]:[¿En línea?]],2,FALSE),"REVISAR")</f>
        <v>XEROX</v>
      </c>
      <c r="E1940" s="18" t="str">
        <f>+IFERROR(VLOOKUP(Cursos[[#This Row],[Modelo correcto]],Modelos[[Modelo correcto]:[¿En línea?]],3,FALSE),"REVISAR")</f>
        <v>SÍ</v>
      </c>
      <c r="F1940" s="18" t="str">
        <f>+Cursos[[#This Row],[IS]]&amp;Cursos[[#This Row],[Modelo correcto]]</f>
        <v>CARLOS IVAN SOSA LEONVERS1SV</v>
      </c>
      <c r="G1940" s="18">
        <v>1</v>
      </c>
      <c r="H1940" s="19">
        <v>43831</v>
      </c>
      <c r="I1940" s="18" t="str">
        <f>+IFERROR(VLOOKUP(Cursos[[#This Row],[Modelo correcto]],Modelos[[Modelo correcto]:[Aplica para certificación]],4,FALSE),"REVISAR")</f>
        <v>SÍ</v>
      </c>
    </row>
    <row r="1941" spans="1:9" x14ac:dyDescent="0.25">
      <c r="A1941" s="144" t="s">
        <v>2778</v>
      </c>
      <c r="B1941">
        <v>1</v>
      </c>
      <c r="C1941" s="10" t="s">
        <v>251</v>
      </c>
      <c r="D1941" s="10" t="str">
        <f>+IFERROR(VLOOKUP(Cursos[[#This Row],[Modelo correcto]],Modelos[[Modelo correcto]:[¿En línea?]],2,FALSE),"REVISAR")</f>
        <v>XEROX</v>
      </c>
      <c r="E1941" s="10" t="str">
        <f>+IFERROR(VLOOKUP(Cursos[[#This Row],[Modelo correcto]],Modelos[[Modelo correcto]:[¿En línea?]],3,FALSE),"REVISAR")</f>
        <v>SÍ</v>
      </c>
      <c r="F1941" s="18" t="str">
        <f>+Cursos[[#This Row],[IS]]&amp;Cursos[[#This Row],[Modelo correcto]]</f>
        <v>GERARDO MARIO MARTINEZ ZAMORAAC80XTA</v>
      </c>
      <c r="G1941" s="18">
        <v>1</v>
      </c>
      <c r="H1941" s="18"/>
      <c r="I1941" s="18" t="str">
        <f>+IFERROR(VLOOKUP(Cursos[[#This Row],[Modelo correcto]],Modelos[[Modelo correcto]:[Aplica para certificación]],4,FALSE),"REVISAR")</f>
        <v>SÍ</v>
      </c>
    </row>
    <row r="1942" spans="1:9" x14ac:dyDescent="0.25">
      <c r="A1942" s="144" t="s">
        <v>371</v>
      </c>
      <c r="B1942">
        <v>1</v>
      </c>
      <c r="C1942" s="145" t="s">
        <v>264</v>
      </c>
      <c r="D1942" s="18" t="str">
        <f>+IFERROR(VLOOKUP(Cursos[[#This Row],[Modelo correcto]],Modelos[[Modelo correcto]:[¿En línea?]],2,FALSE),"REVISAR")</f>
        <v>XEROX</v>
      </c>
      <c r="E1942" s="18" t="str">
        <f>+IFERROR(VLOOKUP(Cursos[[#This Row],[Modelo correcto]],Modelos[[Modelo correcto]:[¿En línea?]],3,FALSE),"REVISAR")</f>
        <v>SÍ</v>
      </c>
      <c r="F1942" s="18" t="str">
        <f>+Cursos[[#This Row],[IS]]&amp;Cursos[[#This Row],[Modelo correcto]]</f>
        <v>CARLOS IVAN SOSA LEONW3345LP</v>
      </c>
      <c r="G1942" s="18">
        <v>1</v>
      </c>
      <c r="H1942" s="19">
        <v>43831</v>
      </c>
      <c r="I1942" s="18" t="str">
        <f>+IFERROR(VLOOKUP(Cursos[[#This Row],[Modelo correcto]],Modelos[[Modelo correcto]:[Aplica para certificación]],4,FALSE),"REVISAR")</f>
        <v>SÍ</v>
      </c>
    </row>
    <row r="1943" spans="1:9" x14ac:dyDescent="0.25">
      <c r="A1943" s="144" t="s">
        <v>2778</v>
      </c>
      <c r="B1943">
        <v>1</v>
      </c>
      <c r="C1943" s="10" t="s">
        <v>15</v>
      </c>
      <c r="D1943" s="18" t="str">
        <f>+IFERROR(VLOOKUP(Cursos[[#This Row],[Modelo correcto]],Modelos[[Modelo correcto]:[¿En línea?]],2,FALSE),"REVISAR")</f>
        <v>XEROX</v>
      </c>
      <c r="E1943" s="18" t="str">
        <f>+IFERROR(VLOOKUP(Cursos[[#This Row],[Modelo correcto]],Modelos[[Modelo correcto]:[¿En línea?]],3,FALSE),"REVISAR")</f>
        <v>SÍ</v>
      </c>
      <c r="F1943" s="18" t="str">
        <f>+Cursos[[#This Row],[IS]]&amp;Cursos[[#This Row],[Modelo correcto]]</f>
        <v>GERARDO MARIO MARTINEZ ZAMORAC13861</v>
      </c>
      <c r="G1943" s="18">
        <v>0</v>
      </c>
      <c r="H1943" s="18"/>
      <c r="I1943" s="18" t="str">
        <f>+IFERROR(VLOOKUP(Cursos[[#This Row],[Modelo correcto]],Modelos[[Modelo correcto]:[Aplica para certificación]],4,FALSE),"REVISAR")</f>
        <v>NO</v>
      </c>
    </row>
    <row r="1944" spans="1:9" x14ac:dyDescent="0.25">
      <c r="A1944" s="144" t="s">
        <v>2778</v>
      </c>
      <c r="B1944">
        <v>1</v>
      </c>
      <c r="C1944" s="10" t="s">
        <v>73</v>
      </c>
      <c r="D1944" s="18" t="str">
        <f>+IFERROR(VLOOKUP(Cursos[[#This Row],[Modelo correcto]],Modelos[[Modelo correcto]:[¿En línea?]],2,FALSE),"REVISAR")</f>
        <v>XEROX</v>
      </c>
      <c r="E1944" s="18" t="str">
        <f>+IFERROR(VLOOKUP(Cursos[[#This Row],[Modelo correcto]],Modelos[[Modelo correcto]:[¿En línea?]],3,FALSE),"REVISAR")</f>
        <v>SÍ</v>
      </c>
      <c r="F1944" s="18" t="str">
        <f>+Cursos[[#This Row],[IS]]&amp;Cursos[[#This Row],[Modelo correcto]]</f>
        <v>GERARDO MARIO MARTINEZ ZAMORAC15061</v>
      </c>
      <c r="G1944" s="18">
        <v>0</v>
      </c>
      <c r="H1944" s="19">
        <v>43678</v>
      </c>
      <c r="I1944" s="18" t="str">
        <f>+IFERROR(VLOOKUP(Cursos[[#This Row],[Modelo correcto]],Modelos[[Modelo correcto]:[Aplica para certificación]],4,FALSE),"REVISAR")</f>
        <v>NO</v>
      </c>
    </row>
    <row r="1945" spans="1:9" x14ac:dyDescent="0.25">
      <c r="A1945" s="144" t="s">
        <v>2778</v>
      </c>
      <c r="B1945">
        <v>1</v>
      </c>
      <c r="C1945" s="10" t="s">
        <v>274</v>
      </c>
      <c r="D1945" s="10" t="str">
        <f>+IFERROR(VLOOKUP(Cursos[[#This Row],[Modelo correcto]],Modelos[[Modelo correcto]:[¿En línea?]],2,FALSE),"REVISAR")</f>
        <v>XEROX</v>
      </c>
      <c r="E1945" s="10" t="str">
        <f>+IFERROR(VLOOKUP(Cursos[[#This Row],[Modelo correcto]],Modelos[[Modelo correcto]:[¿En línea?]],3,FALSE),"REVISAR")</f>
        <v>SÍ</v>
      </c>
      <c r="F1945" s="18" t="str">
        <f>+Cursos[[#This Row],[IS]]&amp;Cursos[[#This Row],[Modelo correcto]]</f>
        <v>GERARDO MARIO MARTINEZ ZAMORAC15781</v>
      </c>
      <c r="G1945" s="18">
        <v>1</v>
      </c>
      <c r="H1945" s="18"/>
      <c r="I1945" s="18" t="str">
        <f>+IFERROR(VLOOKUP(Cursos[[#This Row],[Modelo correcto]],Modelos[[Modelo correcto]:[Aplica para certificación]],4,FALSE),"REVISAR")</f>
        <v>NO</v>
      </c>
    </row>
    <row r="1946" spans="1:9" x14ac:dyDescent="0.25">
      <c r="A1946" s="144" t="s">
        <v>371</v>
      </c>
      <c r="B1946">
        <v>1</v>
      </c>
      <c r="C1946" s="145" t="s">
        <v>840</v>
      </c>
      <c r="D1946" s="18" t="str">
        <f>+IFERROR(VLOOKUP(Cursos[[#This Row],[Modelo correcto]],Modelos[[Modelo correcto]:[¿En línea?]],2,FALSE),"REVISAR")</f>
        <v>XEROX</v>
      </c>
      <c r="E1946" s="18" t="str">
        <f>+IFERROR(VLOOKUP(Cursos[[#This Row],[Modelo correcto]],Modelos[[Modelo correcto]:[¿En línea?]],3,FALSE),"REVISAR")</f>
        <v>SÍ</v>
      </c>
      <c r="F1946" s="18" t="str">
        <f>+Cursos[[#This Row],[IS]]&amp;Cursos[[#This Row],[Modelo correcto]]</f>
        <v>CARLOS IVAN SOSA LEONW6515lp</v>
      </c>
      <c r="G1946" s="18">
        <v>1</v>
      </c>
      <c r="H1946" s="19">
        <v>43831</v>
      </c>
      <c r="I1946" s="18" t="str">
        <f>+IFERROR(VLOOKUP(Cursos[[#This Row],[Modelo correcto]],Modelos[[Modelo correcto]:[Aplica para certificación]],4,FALSE),"REVISAR")</f>
        <v>SÍ</v>
      </c>
    </row>
    <row r="1947" spans="1:9" x14ac:dyDescent="0.25">
      <c r="A1947" s="144" t="s">
        <v>371</v>
      </c>
      <c r="B1947">
        <v>1</v>
      </c>
      <c r="C1947" s="10" t="s">
        <v>282</v>
      </c>
      <c r="D1947" s="18" t="str">
        <f>+IFERROR(VLOOKUP(Cursos[[#This Row],[Modelo correcto]],Modelos[[Modelo correcto]:[¿En línea?]],2,FALSE),"REVISAR")</f>
        <v>XEROX</v>
      </c>
      <c r="E1947" s="18" t="str">
        <f>+IFERROR(VLOOKUP(Cursos[[#This Row],[Modelo correcto]],Modelos[[Modelo correcto]:[¿En línea?]],3,FALSE),"REVISAR")</f>
        <v>SÍ</v>
      </c>
      <c r="F1947" s="18" t="str">
        <f>+Cursos[[#This Row],[IS]]&amp;Cursos[[#This Row],[Modelo correcto]]</f>
        <v>CARLOS IVAN SOSA LEONXAG50</v>
      </c>
      <c r="G1947" s="18">
        <v>1</v>
      </c>
      <c r="H1947" s="19">
        <v>43831</v>
      </c>
      <c r="I1947" s="18" t="str">
        <f>+IFERROR(VLOOKUP(Cursos[[#This Row],[Modelo correcto]],Modelos[[Modelo correcto]:[Aplica para certificación]],4,FALSE),"REVISAR")</f>
        <v>SÍ</v>
      </c>
    </row>
    <row r="1948" spans="1:9" x14ac:dyDescent="0.25">
      <c r="A1948" s="144" t="s">
        <v>2778</v>
      </c>
      <c r="B1948">
        <v>1</v>
      </c>
      <c r="C1948" s="10" t="s">
        <v>258</v>
      </c>
      <c r="D1948" s="18" t="str">
        <f>+IFERROR(VLOOKUP(Cursos[[#This Row],[Modelo correcto]],Modelos[[Modelo correcto]:[¿En línea?]],2,FALSE),"REVISAR")</f>
        <v>XEROX</v>
      </c>
      <c r="E1948" s="18" t="str">
        <f>+IFERROR(VLOOKUP(Cursos[[#This Row],[Modelo correcto]],Modelos[[Modelo correcto]:[¿En línea?]],3,FALSE),"REVISAR")</f>
        <v>SÍ</v>
      </c>
      <c r="F1948" s="18" t="str">
        <f>+Cursos[[#This Row],[IS]]&amp;Cursos[[#This Row],[Modelo correcto]]</f>
        <v>GERARDO MARIO MARTINEZ ZAMORACMYKNTF</v>
      </c>
      <c r="G1948" s="18">
        <v>1</v>
      </c>
      <c r="H1948" s="19">
        <v>43739</v>
      </c>
      <c r="I1948" s="18" t="str">
        <f>+IFERROR(VLOOKUP(Cursos[[#This Row],[Modelo correcto]],Modelos[[Modelo correcto]:[Aplica para certificación]],4,FALSE),"REVISAR")</f>
        <v>SÍ</v>
      </c>
    </row>
    <row r="1949" spans="1:9" x14ac:dyDescent="0.25">
      <c r="A1949" s="144" t="s">
        <v>2778</v>
      </c>
      <c r="B1949">
        <v>1</v>
      </c>
      <c r="C1949" s="10" t="s">
        <v>248</v>
      </c>
      <c r="D1949" s="18" t="str">
        <f>+IFERROR(VLOOKUP(Cursos[[#This Row],[Modelo correcto]],Modelos[[Modelo correcto]:[¿En línea?]],2,FALSE),"REVISAR")</f>
        <v>XEROX</v>
      </c>
      <c r="E1949" s="18" t="str">
        <f>+IFERROR(VLOOKUP(Cursos[[#This Row],[Modelo correcto]],Modelos[[Modelo correcto]:[¿En línea?]],3,FALSE),"REVISAR")</f>
        <v>SÍ</v>
      </c>
      <c r="F1949" s="18" t="str">
        <f>+Cursos[[#This Row],[IS]]&amp;Cursos[[#This Row],[Modelo correcto]]</f>
        <v>GERARDO MARIO MARTINEZ ZAMORAD12501</v>
      </c>
      <c r="G1949" s="18">
        <v>1</v>
      </c>
      <c r="H1949" s="19">
        <v>43739</v>
      </c>
      <c r="I1949" s="18" t="str">
        <f>+IFERROR(VLOOKUP(Cursos[[#This Row],[Modelo correcto]],Modelos[[Modelo correcto]:[Aplica para certificación]],4,FALSE),"REVISAR")</f>
        <v>SÍ</v>
      </c>
    </row>
    <row r="1950" spans="1:9" x14ac:dyDescent="0.25">
      <c r="A1950" s="144" t="s">
        <v>371</v>
      </c>
      <c r="B1950">
        <v>1</v>
      </c>
      <c r="C1950" s="10" t="s">
        <v>285</v>
      </c>
      <c r="D1950" s="18" t="str">
        <f>+IFERROR(VLOOKUP(Cursos[[#This Row],[Modelo correcto]],Modelos[[Modelo correcto]:[¿En línea?]],2,FALSE),"REVISAR")</f>
        <v>XEROX</v>
      </c>
      <c r="E1950" s="18" t="str">
        <f>+IFERROR(VLOOKUP(Cursos[[#This Row],[Modelo correcto]],Modelos[[Modelo correcto]:[¿En línea?]],3,FALSE),"REVISAR")</f>
        <v>SÍ</v>
      </c>
      <c r="F1950" s="18" t="str">
        <f>+Cursos[[#This Row],[IS]]&amp;Cursos[[#This Row],[Modelo correcto]]</f>
        <v>CARLOS IVAN SOSA LEONXB10NTF</v>
      </c>
      <c r="G1950" s="18">
        <v>1</v>
      </c>
      <c r="H1950" s="19">
        <v>43831</v>
      </c>
      <c r="I1950" s="18" t="str">
        <f>+IFERROR(VLOOKUP(Cursos[[#This Row],[Modelo correcto]],Modelos[[Modelo correcto]:[Aplica para certificación]],4,FALSE),"REVISAR")</f>
        <v>SÍ</v>
      </c>
    </row>
    <row r="1951" spans="1:9" x14ac:dyDescent="0.25">
      <c r="A1951" s="144" t="s">
        <v>631</v>
      </c>
      <c r="B1951">
        <v>1</v>
      </c>
      <c r="C1951" s="10" t="s">
        <v>829</v>
      </c>
      <c r="D1951" s="10" t="str">
        <f>+IFERROR(VLOOKUP(Cursos[[#This Row],[Modelo correcto]],Modelos[[Modelo correcto]:[¿En línea?]],2,FALSE),"REVISAR")</f>
        <v>LEXMARK</v>
      </c>
      <c r="E1951" s="10" t="str">
        <f>+IFERROR(VLOOKUP(Cursos[[#This Row],[Modelo correcto]],Modelos[[Modelo correcto]:[¿En línea?]],3,FALSE),"REVISAR")</f>
        <v>SÍ</v>
      </c>
      <c r="F1951" s="18" t="str">
        <f>+Cursos[[#This Row],[IS]]&amp;Cursos[[#This Row],[Modelo correcto]]</f>
        <v>GUILLERMO VACA VALDEZXM3150</v>
      </c>
      <c r="G1951" s="18">
        <v>1</v>
      </c>
      <c r="H1951" s="18"/>
      <c r="I1951" s="18" t="str">
        <f>+IFERROR(VLOOKUP(Cursos[[#This Row],[Modelo correcto]],Modelos[[Modelo correcto]:[Aplica para certificación]],4,FALSE),"REVISAR")</f>
        <v>NO</v>
      </c>
    </row>
    <row r="1952" spans="1:9" x14ac:dyDescent="0.25">
      <c r="A1952" s="144" t="s">
        <v>631</v>
      </c>
      <c r="B1952">
        <v>1</v>
      </c>
      <c r="C1952" s="10" t="s">
        <v>830</v>
      </c>
      <c r="D1952" s="10" t="str">
        <f>+IFERROR(VLOOKUP(Cursos[[#This Row],[Modelo correcto]],Modelos[[Modelo correcto]:[¿En línea?]],2,FALSE),"REVISAR")</f>
        <v>LEXMARK</v>
      </c>
      <c r="E1952" s="10" t="str">
        <f>+IFERROR(VLOOKUP(Cursos[[#This Row],[Modelo correcto]],Modelos[[Modelo correcto]:[¿En línea?]],3,FALSE),"REVISAR")</f>
        <v>SÍ</v>
      </c>
      <c r="F1952" s="18" t="str">
        <f>+Cursos[[#This Row],[IS]]&amp;Cursos[[#This Row],[Modelo correcto]]</f>
        <v>GUILLERMO VACA VALDEZXM5163</v>
      </c>
      <c r="G1952" s="18">
        <v>1</v>
      </c>
      <c r="H1952" s="19">
        <v>43770</v>
      </c>
      <c r="I1952" s="18" t="str">
        <f>+IFERROR(VLOOKUP(Cursos[[#This Row],[Modelo correcto]],Modelos[[Modelo correcto]:[Aplica para certificación]],4,FALSE),"REVISAR")</f>
        <v>NO</v>
      </c>
    </row>
    <row r="1953" spans="1:9" x14ac:dyDescent="0.25">
      <c r="A1953" s="144" t="s">
        <v>371</v>
      </c>
      <c r="B1953">
        <v>1</v>
      </c>
      <c r="C1953" s="10" t="s">
        <v>265</v>
      </c>
      <c r="D1953" s="18" t="str">
        <f>+IFERROR(VLOOKUP(Cursos[[#This Row],[Modelo correcto]],Modelos[[Modelo correcto]:[¿En línea?]],2,FALSE),"REVISAR")</f>
        <v>XEROX</v>
      </c>
      <c r="E1953" s="18" t="str">
        <f>+IFERROR(VLOOKUP(Cursos[[#This Row],[Modelo correcto]],Modelos[[Modelo correcto]:[¿En línea?]],3,FALSE),"REVISAR")</f>
        <v>SÍ</v>
      </c>
      <c r="F1953" s="18" t="str">
        <f>+Cursos[[#This Row],[IS]]&amp;Cursos[[#This Row],[Modelo correcto]]</f>
        <v>CARLOS IVAN SOSA LEONXB21TPS</v>
      </c>
      <c r="G1953" s="18">
        <v>1</v>
      </c>
      <c r="H1953" s="19">
        <v>43831</v>
      </c>
      <c r="I1953" s="18" t="str">
        <f>+IFERROR(VLOOKUP(Cursos[[#This Row],[Modelo correcto]],Modelos[[Modelo correcto]:[Aplica para certificación]],4,FALSE),"REVISAR")</f>
        <v>SÍ</v>
      </c>
    </row>
    <row r="1954" spans="1:9" x14ac:dyDescent="0.25">
      <c r="A1954" s="144" t="s">
        <v>371</v>
      </c>
      <c r="B1954">
        <v>1</v>
      </c>
      <c r="C1954" s="63" t="s">
        <v>269</v>
      </c>
      <c r="D1954" s="18" t="str">
        <f>+IFERROR(VLOOKUP(Cursos[[#This Row],[Modelo correcto]],Modelos[[Modelo correcto]:[¿En línea?]],2,FALSE),"REVISAR")</f>
        <v>XEROX</v>
      </c>
      <c r="E1954" s="18" t="str">
        <f>+IFERROR(VLOOKUP(Cursos[[#This Row],[Modelo correcto]],Modelos[[Modelo correcto]:[¿En línea?]],3,FALSE),"REVISAR")</f>
        <v>SÍ</v>
      </c>
      <c r="F1954" s="18" t="str">
        <f>+Cursos[[#This Row],[IS]]&amp;Cursos[[#This Row],[Modelo correcto]]</f>
        <v>CARLOS IVAN SOSA LEONXC70XTA</v>
      </c>
      <c r="G1954" s="18">
        <v>1</v>
      </c>
      <c r="H1954" s="19">
        <v>43831</v>
      </c>
      <c r="I1954" s="18" t="str">
        <f>+IFERROR(VLOOKUP(Cursos[[#This Row],[Modelo correcto]],Modelos[[Modelo correcto]:[Aplica para certificación]],4,FALSE),"REVISAR")</f>
        <v>SÍ</v>
      </c>
    </row>
    <row r="1955" spans="1:9" x14ac:dyDescent="0.25">
      <c r="A1955" s="144" t="s">
        <v>2778</v>
      </c>
      <c r="B1955">
        <v>1</v>
      </c>
      <c r="C1955" s="10" t="s">
        <v>20</v>
      </c>
      <c r="D1955" s="18" t="str">
        <f>+IFERROR(VLOOKUP(Cursos[[#This Row],[Modelo correcto]],Modelos[[Modelo correcto]:[¿En línea?]],2,FALSE),"REVISAR")</f>
        <v>XEROX</v>
      </c>
      <c r="E1955" s="18" t="str">
        <f>+IFERROR(VLOOKUP(Cursos[[#This Row],[Modelo correcto]],Modelos[[Modelo correcto]:[¿En línea?]],3,FALSE),"REVISAR")</f>
        <v>SÍ</v>
      </c>
      <c r="F1955" s="18" t="str">
        <f>+Cursos[[#This Row],[IS]]&amp;Cursos[[#This Row],[Modelo correcto]]</f>
        <v>GERARDO MARIO MARTINEZ ZAMORAMicrosoft Office Sway Web App</v>
      </c>
      <c r="G1955" s="18">
        <v>0</v>
      </c>
      <c r="H1955" s="19">
        <v>43739</v>
      </c>
      <c r="I1955" s="18" t="str">
        <f>+IFERROR(VLOOKUP(Cursos[[#This Row],[Modelo correcto]],Modelos[[Modelo correcto]:[Aplica para certificación]],4,FALSE),"REVISAR")</f>
        <v>NO</v>
      </c>
    </row>
    <row r="1956" spans="1:9" x14ac:dyDescent="0.25">
      <c r="A1956" s="144" t="s">
        <v>2778</v>
      </c>
      <c r="B1956">
        <v>1</v>
      </c>
      <c r="C1956" s="63" t="s">
        <v>138</v>
      </c>
      <c r="D1956" s="18" t="str">
        <f>+IFERROR(VLOOKUP(Cursos[[#This Row],[Modelo correcto]],Modelos[[Modelo correcto]:[¿En línea?]],2,FALSE),"REVISAR")</f>
        <v>XEROX</v>
      </c>
      <c r="E1956" s="18" t="str">
        <f>+IFERROR(VLOOKUP(Cursos[[#This Row],[Modelo correcto]],Modelos[[Modelo correcto]:[¿En línea?]],3,FALSE),"REVISAR")</f>
        <v>SÍ</v>
      </c>
      <c r="F1956" s="18" t="str">
        <f>+Cursos[[#This Row],[IS]]&amp;Cursos[[#This Row],[Modelo correcto]]</f>
        <v>GERARDO MARIO MARTINEZ ZAMORAOA2062</v>
      </c>
      <c r="G1956" s="18">
        <v>0</v>
      </c>
      <c r="H1956" s="19">
        <v>43739</v>
      </c>
      <c r="I1956" s="18" t="str">
        <f>+IFERROR(VLOOKUP(Cursos[[#This Row],[Modelo correcto]],Modelos[[Modelo correcto]:[Aplica para certificación]],4,FALSE),"REVISAR")</f>
        <v>NO</v>
      </c>
    </row>
    <row r="1957" spans="1:9" x14ac:dyDescent="0.25">
      <c r="A1957" s="144" t="s">
        <v>2778</v>
      </c>
      <c r="B1957">
        <v>1</v>
      </c>
      <c r="C1957" s="10" t="s">
        <v>132</v>
      </c>
      <c r="D1957" s="18" t="str">
        <f>+IFERROR(VLOOKUP(Cursos[[#This Row],[Modelo correcto]],Modelos[[Modelo correcto]:[¿En línea?]],2,FALSE),"REVISAR")</f>
        <v>XEROX</v>
      </c>
      <c r="E1957" s="18" t="str">
        <f>+IFERROR(VLOOKUP(Cursos[[#This Row],[Modelo correcto]],Modelos[[Modelo correcto]:[¿En línea?]],3,FALSE),"REVISAR")</f>
        <v>SÍ</v>
      </c>
      <c r="F1957" s="18" t="str">
        <f>+Cursos[[#This Row],[IS]]&amp;Cursos[[#This Row],[Modelo correcto]]</f>
        <v>GERARDO MARIO MARTINEZ ZAMORAOS2058</v>
      </c>
      <c r="G1957" s="18">
        <v>0</v>
      </c>
      <c r="H1957" s="19">
        <v>43709</v>
      </c>
      <c r="I1957" s="18" t="str">
        <f>+IFERROR(VLOOKUP(Cursos[[#This Row],[Modelo correcto]],Modelos[[Modelo correcto]:[Aplica para certificación]],4,FALSE),"REVISAR")</f>
        <v>NO</v>
      </c>
    </row>
    <row r="1958" spans="1:9" x14ac:dyDescent="0.25">
      <c r="A1958" s="144" t="s">
        <v>371</v>
      </c>
      <c r="B1958">
        <v>1</v>
      </c>
      <c r="C1958" s="34" t="s">
        <v>88</v>
      </c>
      <c r="D1958" s="18" t="str">
        <f>+IFERROR(VLOOKUP(Cursos[[#This Row],[Modelo correcto]],Modelos[[Modelo correcto]:[¿En línea?]],2,FALSE),"REVISAR")</f>
        <v>XEROX</v>
      </c>
      <c r="E1958" s="18" t="str">
        <f>+IFERROR(VLOOKUP(Cursos[[#This Row],[Modelo correcto]],Modelos[[Modelo correcto]:[¿En línea?]],3,FALSE),"REVISAR")</f>
        <v>SÍ</v>
      </c>
      <c r="F1958" s="18" t="str">
        <f>+Cursos[[#This Row],[IS]]&amp;Cursos[[#This Row],[Modelo correcto]]</f>
        <v>CARLOS IVAN SOSA LEONEFIOVER</v>
      </c>
      <c r="G1958" s="18">
        <v>0</v>
      </c>
      <c r="H1958" s="19">
        <v>43952</v>
      </c>
      <c r="I1958" s="18" t="str">
        <f>+IFERROR(VLOOKUP(Cursos[[#This Row],[Modelo correcto]],Modelos[[Modelo correcto]:[Aplica para certificación]],4,FALSE),"REVISAR")</f>
        <v>NO</v>
      </c>
    </row>
    <row r="1959" spans="1:9" x14ac:dyDescent="0.25">
      <c r="A1959" s="144" t="s">
        <v>2781</v>
      </c>
      <c r="B1959">
        <v>1</v>
      </c>
      <c r="C1959" s="10" t="s">
        <v>944</v>
      </c>
      <c r="D1959" s="18" t="str">
        <f>+IFERROR(VLOOKUP(Cursos[[#This Row],[Modelo correcto]],Modelos[[Modelo correcto]:[¿En línea?]],2,FALSE),"REVISAR")</f>
        <v>LEXMARK</v>
      </c>
      <c r="E1959" s="18" t="str">
        <f>+IFERROR(VLOOKUP(Cursos[[#This Row],[Modelo correcto]],Modelos[[Modelo correcto]:[¿En línea?]],3,FALSE),"REVISAR")</f>
        <v>SÍ</v>
      </c>
      <c r="F1959" s="18" t="str">
        <f>+Cursos[[#This Row],[IS]]&amp;Cursos[[#This Row],[Modelo correcto]]</f>
        <v>HECTOR HUGO ARROYO RAMIREZBSD</v>
      </c>
      <c r="G1959" s="18">
        <v>0</v>
      </c>
      <c r="H1959" s="19">
        <v>43678</v>
      </c>
      <c r="I1959" s="18" t="str">
        <f>+IFERROR(VLOOKUP(Cursos[[#This Row],[Modelo correcto]],Modelos[[Modelo correcto]:[Aplica para certificación]],4,FALSE),"REVISAR")</f>
        <v>NO</v>
      </c>
    </row>
    <row r="1960" spans="1:9" x14ac:dyDescent="0.25">
      <c r="A1960" s="144" t="s">
        <v>2781</v>
      </c>
      <c r="B1960">
        <v>1</v>
      </c>
      <c r="C1960" s="10" t="s">
        <v>942</v>
      </c>
      <c r="D1960" s="18" t="str">
        <f>+IFERROR(VLOOKUP(Cursos[[#This Row],[Modelo correcto]],Modelos[[Modelo correcto]:[¿En línea?]],2,FALSE),"REVISAR")</f>
        <v>LEXMARK</v>
      </c>
      <c r="E1960" s="18" t="str">
        <f>+IFERROR(VLOOKUP(Cursos[[#This Row],[Modelo correcto]],Modelos[[Modelo correcto]:[¿En línea?]],3,FALSE),"REVISAR")</f>
        <v>SÍ</v>
      </c>
      <c r="F1960" s="18" t="str">
        <f>+Cursos[[#This Row],[IS]]&amp;Cursos[[#This Row],[Modelo correcto]]</f>
        <v>HECTOR HUGO ARROYO RAMIREZBSD Large Workgroup Color A3 9 Series</v>
      </c>
      <c r="G1960" s="18">
        <v>0</v>
      </c>
      <c r="H1960" s="19">
        <v>43678</v>
      </c>
      <c r="I1960" s="18" t="str">
        <f>+IFERROR(VLOOKUP(Cursos[[#This Row],[Modelo correcto]],Modelos[[Modelo correcto]:[Aplica para certificación]],4,FALSE),"REVISAR")</f>
        <v>NO</v>
      </c>
    </row>
    <row r="1961" spans="1:9" x14ac:dyDescent="0.25">
      <c r="A1961" s="144" t="s">
        <v>371</v>
      </c>
      <c r="B1961">
        <v>1</v>
      </c>
      <c r="C1961" s="34" t="s">
        <v>63</v>
      </c>
      <c r="D1961" s="18" t="str">
        <f>+IFERROR(VLOOKUP(Cursos[[#This Row],[Modelo correcto]],Modelos[[Modelo correcto]:[¿En línea?]],2,FALSE),"REVISAR")</f>
        <v>XEROX</v>
      </c>
      <c r="E1961" s="18" t="str">
        <f>+IFERROR(VLOOKUP(Cursos[[#This Row],[Modelo correcto]],Modelos[[Modelo correcto]:[¿En línea?]],3,FALSE),"REVISAR")</f>
        <v>SÍ</v>
      </c>
      <c r="F1961" s="18" t="str">
        <f>+Cursos[[#This Row],[IS]]&amp;Cursos[[#This Row],[Modelo correcto]]</f>
        <v>CARLOS IVAN SOSA LEONFFPSSP1</v>
      </c>
      <c r="G1961" s="18">
        <v>0</v>
      </c>
      <c r="H1961" s="19">
        <v>43952</v>
      </c>
      <c r="I1961" s="18" t="str">
        <f>+IFERROR(VLOOKUP(Cursos[[#This Row],[Modelo correcto]],Modelos[[Modelo correcto]:[Aplica para certificación]],4,FALSE),"REVISAR")</f>
        <v>NO</v>
      </c>
    </row>
    <row r="1962" spans="1:9" x14ac:dyDescent="0.25">
      <c r="A1962" s="144" t="s">
        <v>2778</v>
      </c>
      <c r="B1962">
        <v>1</v>
      </c>
      <c r="C1962" s="10" t="s">
        <v>25</v>
      </c>
      <c r="D1962" s="18" t="str">
        <f>+IFERROR(VLOOKUP(Cursos[[#This Row],[Modelo correcto]],Modelos[[Modelo correcto]:[¿En línea?]],2,FALSE),"REVISAR")</f>
        <v>XEROX</v>
      </c>
      <c r="E1962" s="18" t="str">
        <f>+IFERROR(VLOOKUP(Cursos[[#This Row],[Modelo correcto]],Modelos[[Modelo correcto]:[¿En línea?]],3,FALSE),"REVISAR")</f>
        <v>SÍ</v>
      </c>
      <c r="F1962" s="18" t="str">
        <f>+Cursos[[#This Row],[IS]]&amp;Cursos[[#This Row],[Modelo correcto]]</f>
        <v>GERARDO MARIO MARTINEZ ZAMORAP3260LP</v>
      </c>
      <c r="G1962" s="18">
        <v>0</v>
      </c>
      <c r="H1962" s="18"/>
      <c r="I1962" s="18" t="str">
        <f>+IFERROR(VLOOKUP(Cursos[[#This Row],[Modelo correcto]],Modelos[[Modelo correcto]:[Aplica para certificación]],4,FALSE),"REVISAR")</f>
        <v>SÍ</v>
      </c>
    </row>
    <row r="1963" spans="1:9" x14ac:dyDescent="0.25">
      <c r="A1963" s="144" t="s">
        <v>371</v>
      </c>
      <c r="B1963">
        <v>1</v>
      </c>
      <c r="C1963" s="145" t="s">
        <v>502</v>
      </c>
      <c r="D1963" s="18" t="str">
        <f>+IFERROR(VLOOKUP(Cursos[[#This Row],[Modelo correcto]],Modelos[[Modelo correcto]:[¿En línea?]],2,FALSE),"REVISAR")</f>
        <v>CANON</v>
      </c>
      <c r="E1963" s="18" t="str">
        <f>+IFERROR(VLOOKUP(Cursos[[#This Row],[Modelo correcto]],Modelos[[Modelo correcto]:[¿En línea?]],3,FALSE),"REVISAR")</f>
        <v>SÍ</v>
      </c>
      <c r="F1963" s="18" t="str">
        <f>+Cursos[[#This Row],[IS]]&amp;Cursos[[#This Row],[Modelo correcto]]</f>
        <v>CARLOS IVAN SOSA LEONIRA 6500/8500</v>
      </c>
      <c r="G1963" s="18">
        <v>1</v>
      </c>
      <c r="H1963" s="19">
        <v>43952</v>
      </c>
      <c r="I1963" s="18" t="str">
        <f>+IFERROR(VLOOKUP(Cursos[[#This Row],[Modelo correcto]],Modelos[[Modelo correcto]:[Aplica para certificación]],4,FALSE),"REVISAR")</f>
        <v>NO</v>
      </c>
    </row>
    <row r="1964" spans="1:9" x14ac:dyDescent="0.25">
      <c r="A1964" s="144" t="s">
        <v>371</v>
      </c>
      <c r="B1964">
        <v>1</v>
      </c>
      <c r="C1964" s="145" t="s">
        <v>528</v>
      </c>
      <c r="D1964" s="18" t="str">
        <f>+IFERROR(VLOOKUP(Cursos[[#This Row],[Modelo correcto]],Modelos[[Modelo correcto]:[¿En línea?]],2,FALSE),"REVISAR")</f>
        <v>CANON</v>
      </c>
      <c r="E1964" s="18" t="str">
        <f>+IFERROR(VLOOKUP(Cursos[[#This Row],[Modelo correcto]],Modelos[[Modelo correcto]:[¿En línea?]],3,FALSE),"REVISAR")</f>
        <v>SÍ</v>
      </c>
      <c r="F1964" s="18" t="str">
        <f>+Cursos[[#This Row],[IS]]&amp;Cursos[[#This Row],[Modelo correcto]]</f>
        <v>CARLOS IVAN SOSA LEONIRA4500</v>
      </c>
      <c r="G1964" s="18">
        <v>1</v>
      </c>
      <c r="H1964" s="19">
        <v>43952</v>
      </c>
      <c r="I1964" s="18" t="str">
        <f>+IFERROR(VLOOKUP(Cursos[[#This Row],[Modelo correcto]],Modelos[[Modelo correcto]:[Aplica para certificación]],4,FALSE),"REVISAR")</f>
        <v>NO</v>
      </c>
    </row>
    <row r="1965" spans="1:9" x14ac:dyDescent="0.25">
      <c r="A1965" s="144" t="s">
        <v>2778</v>
      </c>
      <c r="B1965">
        <v>1</v>
      </c>
      <c r="C1965" s="10" t="s">
        <v>250</v>
      </c>
      <c r="D1965" s="18" t="str">
        <f>+IFERROR(VLOOKUP(Cursos[[#This Row],[Modelo correcto]],Modelos[[Modelo correcto]:[¿En línea?]],2,FALSE),"REVISAR")</f>
        <v>XEROX</v>
      </c>
      <c r="E1965" s="18" t="str">
        <f>+IFERROR(VLOOKUP(Cursos[[#This Row],[Modelo correcto]],Modelos[[Modelo correcto]:[¿En línea?]],3,FALSE),"REVISAR")</f>
        <v>SÍ</v>
      </c>
      <c r="F1965" s="18" t="str">
        <f>+Cursos[[#This Row],[IS]]&amp;Cursos[[#This Row],[Modelo correcto]]</f>
        <v>GERARDO MARIO MARTINEZ ZAMORAP6000LP</v>
      </c>
      <c r="G1965" s="18">
        <v>0</v>
      </c>
      <c r="H1965" s="19">
        <v>43678</v>
      </c>
      <c r="I1965" s="18" t="str">
        <f>+IFERROR(VLOOKUP(Cursos[[#This Row],[Modelo correcto]],Modelos[[Modelo correcto]:[Aplica para certificación]],4,FALSE),"REVISAR")</f>
        <v>NO</v>
      </c>
    </row>
    <row r="1966" spans="1:9" x14ac:dyDescent="0.25">
      <c r="A1966" s="144" t="s">
        <v>2778</v>
      </c>
      <c r="B1966">
        <v>1</v>
      </c>
      <c r="C1966" s="10" t="s">
        <v>254</v>
      </c>
      <c r="D1966" s="18" t="str">
        <f>+IFERROR(VLOOKUP(Cursos[[#This Row],[Modelo correcto]],Modelos[[Modelo correcto]:[¿En línea?]],2,FALSE),"REVISAR")</f>
        <v>XEROX</v>
      </c>
      <c r="E1966" s="18" t="str">
        <f>+IFERROR(VLOOKUP(Cursos[[#This Row],[Modelo correcto]],Modelos[[Modelo correcto]:[¿En línea?]],3,FALSE),"REVISAR")</f>
        <v>SÍ</v>
      </c>
      <c r="F1966" s="18" t="str">
        <f>+Cursos[[#This Row],[IS]]&amp;Cursos[[#This Row],[Modelo correcto]]</f>
        <v>GERARDO MARIO MARTINEZ ZAMORAP6020LP</v>
      </c>
      <c r="G1966" s="18">
        <v>0</v>
      </c>
      <c r="H1966" s="19">
        <v>43678</v>
      </c>
      <c r="I1966" s="18" t="str">
        <f>+IFERROR(VLOOKUP(Cursos[[#This Row],[Modelo correcto]],Modelos[[Modelo correcto]:[Aplica para certificación]],4,FALSE),"REVISAR")</f>
        <v>NO</v>
      </c>
    </row>
    <row r="1967" spans="1:9" x14ac:dyDescent="0.25">
      <c r="A1967" s="144" t="s">
        <v>2778</v>
      </c>
      <c r="B1967">
        <v>1</v>
      </c>
      <c r="C1967" s="10" t="s">
        <v>278</v>
      </c>
      <c r="D1967" s="10" t="str">
        <f>+IFERROR(VLOOKUP(Cursos[[#This Row],[Modelo correcto]],Modelos[[Modelo correcto]:[¿En línea?]],2,FALSE),"REVISAR")</f>
        <v>XEROX</v>
      </c>
      <c r="E1967" s="10" t="str">
        <f>+IFERROR(VLOOKUP(Cursos[[#This Row],[Modelo correcto]],Modelos[[Modelo correcto]:[¿En línea?]],3,FALSE),"REVISAR")</f>
        <v>SÍ</v>
      </c>
      <c r="F1967" s="18" t="str">
        <f>+Cursos[[#This Row],[IS]]&amp;Cursos[[#This Row],[Modelo correcto]]</f>
        <v>GERARDO MARIO MARTINEZ ZAMORAP8870LP</v>
      </c>
      <c r="G1967" s="18">
        <v>1</v>
      </c>
      <c r="H1967" s="19">
        <v>43770</v>
      </c>
      <c r="I1967" s="18" t="str">
        <f>+IFERROR(VLOOKUP(Cursos[[#This Row],[Modelo correcto]],Modelos[[Modelo correcto]:[Aplica para certificación]],4,FALSE),"REVISAR")</f>
        <v>NO</v>
      </c>
    </row>
    <row r="1968" spans="1:9" x14ac:dyDescent="0.25">
      <c r="A1968" s="144" t="s">
        <v>371</v>
      </c>
      <c r="B1968">
        <v>1</v>
      </c>
      <c r="C1968" s="145" t="s">
        <v>1239</v>
      </c>
      <c r="D1968" s="18" t="str">
        <f>+IFERROR(VLOOKUP(Cursos[[#This Row],[Modelo correcto]],Modelos[[Modelo correcto]:[¿En línea?]],2,FALSE),"REVISAR")</f>
        <v>CANON</v>
      </c>
      <c r="E1968" s="18" t="str">
        <f>+IFERROR(VLOOKUP(Cursos[[#This Row],[Modelo correcto]],Modelos[[Modelo correcto]:[¿En línea?]],3,FALSE),"REVISAR")</f>
        <v>SÍ</v>
      </c>
      <c r="F1968" s="18" t="str">
        <f>+Cursos[[#This Row],[IS]]&amp;Cursos[[#This Row],[Modelo correcto]]</f>
        <v>CARLOS IVAN SOSA LEONIRAC3500</v>
      </c>
      <c r="G1968" s="18">
        <v>1</v>
      </c>
      <c r="H1968" s="19">
        <v>43952</v>
      </c>
      <c r="I1968" s="18" t="str">
        <f>+IFERROR(VLOOKUP(Cursos[[#This Row],[Modelo correcto]],Modelos[[Modelo correcto]:[Aplica para certificación]],4,FALSE),"REVISAR")</f>
        <v>SÍ</v>
      </c>
    </row>
    <row r="1969" spans="1:9" x14ac:dyDescent="0.25">
      <c r="A1969" s="144" t="s">
        <v>371</v>
      </c>
      <c r="B1969">
        <v>1</v>
      </c>
      <c r="C1969" s="34" t="s">
        <v>1240</v>
      </c>
      <c r="D1969" s="18" t="str">
        <f>+IFERROR(VLOOKUP(Cursos[[#This Row],[Modelo correcto]],Modelos[[Modelo correcto]:[¿En línea?]],2,FALSE),"REVISAR")</f>
        <v>CANON</v>
      </c>
      <c r="E1969" s="18" t="str">
        <f>+IFERROR(VLOOKUP(Cursos[[#This Row],[Modelo correcto]],Modelos[[Modelo correcto]:[¿En línea?]],3,FALSE),"REVISAR")</f>
        <v>SÍ</v>
      </c>
      <c r="F1969" s="18" t="str">
        <f>+Cursos[[#This Row],[IS]]&amp;Cursos[[#This Row],[Modelo correcto]]</f>
        <v>CARLOS IVAN SOSA LEONIRAC5500</v>
      </c>
      <c r="G1969" s="18">
        <v>1</v>
      </c>
      <c r="H1969" s="19">
        <v>43952</v>
      </c>
      <c r="I1969" s="18" t="str">
        <f>+IFERROR(VLOOKUP(Cursos[[#This Row],[Modelo correcto]],Modelos[[Modelo correcto]:[Aplica para certificación]],4,FALSE),"REVISAR")</f>
        <v>SÍ</v>
      </c>
    </row>
    <row r="1970" spans="1:9" x14ac:dyDescent="0.25">
      <c r="A1970" s="144" t="s">
        <v>371</v>
      </c>
      <c r="B1970">
        <v>1</v>
      </c>
      <c r="C1970" s="34" t="s">
        <v>96</v>
      </c>
      <c r="D1970" s="18" t="str">
        <f>+IFERROR(VLOOKUP(Cursos[[#This Row],[Modelo correcto]],Modelos[[Modelo correcto]:[¿En línea?]],2,FALSE),"REVISAR")</f>
        <v>XEROX</v>
      </c>
      <c r="E1970" s="18" t="str">
        <f>+IFERROR(VLOOKUP(Cursos[[#This Row],[Modelo correcto]],Modelos[[Modelo correcto]:[¿En línea?]],3,FALSE),"REVISAR")</f>
        <v>SÍ</v>
      </c>
      <c r="F1970" s="18" t="str">
        <f>+Cursos[[#This Row],[IS]]&amp;Cursos[[#This Row],[Modelo correcto]]</f>
        <v>CARLOS IVAN SOSA LEONV21PXTA</v>
      </c>
      <c r="G1970" s="18">
        <v>0</v>
      </c>
      <c r="H1970" s="19">
        <v>43952</v>
      </c>
      <c r="I1970" s="18" t="str">
        <f>+IFERROR(VLOOKUP(Cursos[[#This Row],[Modelo correcto]],Modelos[[Modelo correcto]:[Aplica para certificación]],4,FALSE),"REVISAR")</f>
        <v>NO</v>
      </c>
    </row>
    <row r="1971" spans="1:9" x14ac:dyDescent="0.25">
      <c r="A1971" s="144" t="s">
        <v>371</v>
      </c>
      <c r="B1971">
        <v>1</v>
      </c>
      <c r="C1971" s="34" t="s">
        <v>7</v>
      </c>
      <c r="D1971" s="18" t="str">
        <f>+IFERROR(VLOOKUP(Cursos[[#This Row],[Modelo correcto]],Modelos[[Modelo correcto]:[¿En línea?]],2,FALSE),"REVISAR")</f>
        <v>XEROX</v>
      </c>
      <c r="E1971" s="18" t="str">
        <f>+IFERROR(VLOOKUP(Cursos[[#This Row],[Modelo correcto]],Modelos[[Modelo correcto]:[¿En línea?]],3,FALSE),"REVISAR")</f>
        <v>SÍ</v>
      </c>
      <c r="F1971" s="18" t="str">
        <f>+Cursos[[#This Row],[IS]]&amp;Cursos[[#This Row],[Modelo correcto]]</f>
        <v>CARLOS IVAN SOSA LEONV31PXTA</v>
      </c>
      <c r="G1971" s="18">
        <v>0</v>
      </c>
      <c r="H1971" s="19">
        <v>43952</v>
      </c>
      <c r="I1971" s="18" t="str">
        <f>+IFERROR(VLOOKUP(Cursos[[#This Row],[Modelo correcto]],Modelos[[Modelo correcto]:[Aplica para certificación]],4,FALSE),"REVISAR")</f>
        <v>SÍ</v>
      </c>
    </row>
    <row r="1972" spans="1:9" x14ac:dyDescent="0.25">
      <c r="A1972" s="144" t="s">
        <v>2780</v>
      </c>
      <c r="B1972">
        <v>1</v>
      </c>
      <c r="C1972" s="10" t="s">
        <v>268</v>
      </c>
      <c r="D1972" s="18" t="str">
        <f>+IFERROR(VLOOKUP(Cursos[[#This Row],[Modelo correcto]],Modelos[[Modelo correcto]:[¿En línea?]],2,FALSE),"REVISAR")</f>
        <v>XEROX</v>
      </c>
      <c r="E1972" s="18" t="str">
        <f>+IFERROR(VLOOKUP(Cursos[[#This Row],[Modelo correcto]],Modelos[[Modelo correcto]:[¿En línea?]],3,FALSE),"REVISAR")</f>
        <v>SÍ</v>
      </c>
      <c r="F1972" s="18" t="str">
        <f>+Cursos[[#This Row],[IS]]&amp;Cursos[[#This Row],[Modelo correcto]]</f>
        <v>GERARDO DANIEL MOLINA RAMIREZSAF231</v>
      </c>
      <c r="G1972" s="18">
        <v>1</v>
      </c>
      <c r="H1972" s="19">
        <v>43647</v>
      </c>
      <c r="I1972" s="18" t="str">
        <f>+IFERROR(VLOOKUP(Cursos[[#This Row],[Modelo correcto]],Modelos[[Modelo correcto]:[Aplica para certificación]],4,FALSE),"REVISAR")</f>
        <v>SÍ</v>
      </c>
    </row>
    <row r="1973" spans="1:9" x14ac:dyDescent="0.25">
      <c r="A1973" s="144" t="s">
        <v>2778</v>
      </c>
      <c r="B1973">
        <v>1</v>
      </c>
      <c r="C1973" s="10" t="s">
        <v>256</v>
      </c>
      <c r="D1973" s="10" t="str">
        <f>+IFERROR(VLOOKUP(Cursos[[#This Row],[Modelo correcto]],Modelos[[Modelo correcto]:[¿En línea?]],2,FALSE),"REVISAR")</f>
        <v>XEROX</v>
      </c>
      <c r="E1973" s="10" t="str">
        <f>+IFERROR(VLOOKUP(Cursos[[#This Row],[Modelo correcto]],Modelos[[Modelo correcto]:[¿En línea?]],3,FALSE),"REVISAR")</f>
        <v>SÍ</v>
      </c>
      <c r="F1973" s="18" t="str">
        <f>+Cursos[[#This Row],[IS]]&amp;Cursos[[#This Row],[Modelo correcto]]</f>
        <v>GERARDO MARIO MARTINEZ ZAMORAVB40NTF</v>
      </c>
      <c r="G1973" s="18">
        <v>1</v>
      </c>
      <c r="H1973" s="19">
        <v>43770</v>
      </c>
      <c r="I1973" s="18" t="str">
        <f>+IFERROR(VLOOKUP(Cursos[[#This Row],[Modelo correcto]],Modelos[[Modelo correcto]:[Aplica para certificación]],4,FALSE),"REVISAR")</f>
        <v>SÍ</v>
      </c>
    </row>
    <row r="1974" spans="1:9" x14ac:dyDescent="0.25">
      <c r="A1974" s="144" t="s">
        <v>2781</v>
      </c>
      <c r="B1974">
        <v>1</v>
      </c>
      <c r="C1974" s="10" t="s">
        <v>761</v>
      </c>
      <c r="D1974" s="18" t="str">
        <f>+IFERROR(VLOOKUP(Cursos[[#This Row],[Modelo correcto]],Modelos[[Modelo correcto]:[¿En línea?]],2,FALSE),"REVISAR")</f>
        <v>LEXMARK</v>
      </c>
      <c r="E1974" s="18" t="str">
        <f>+IFERROR(VLOOKUP(Cursos[[#This Row],[Modelo correcto]],Modelos[[Modelo correcto]:[¿En línea?]],3,FALSE),"REVISAR")</f>
        <v>SÍ</v>
      </c>
      <c r="F1974" s="18" t="str">
        <f>+Cursos[[#This Row],[IS]]&amp;Cursos[[#This Row],[Modelo correcto]]</f>
        <v>HECTOR HUGO ARROYO RAMIREZColour Science and Theory</v>
      </c>
      <c r="G1974" s="18">
        <v>0</v>
      </c>
      <c r="H1974" s="19">
        <v>43709</v>
      </c>
      <c r="I1974" s="18" t="str">
        <f>+IFERROR(VLOOKUP(Cursos[[#This Row],[Modelo correcto]],Modelos[[Modelo correcto]:[Aplica para certificación]],4,FALSE),"REVISAR")</f>
        <v>NO</v>
      </c>
    </row>
    <row r="1975" spans="1:9" x14ac:dyDescent="0.25">
      <c r="A1975" s="144" t="s">
        <v>2778</v>
      </c>
      <c r="B1975">
        <v>1</v>
      </c>
      <c r="C1975" s="63" t="s">
        <v>271</v>
      </c>
      <c r="D1975" s="10" t="str">
        <f>+IFERROR(VLOOKUP(Cursos[[#This Row],[Modelo correcto]],Modelos[[Modelo correcto]:[¿En línea?]],2,FALSE),"REVISAR")</f>
        <v>XEROX</v>
      </c>
      <c r="E1975" s="10" t="str">
        <f>+IFERROR(VLOOKUP(Cursos[[#This Row],[Modelo correcto]],Modelos[[Modelo correcto]:[¿En línea?]],3,FALSE),"REVISAR")</f>
        <v>SÍ</v>
      </c>
      <c r="F1975" s="18" t="str">
        <f>+Cursos[[#This Row],[IS]]&amp;Cursos[[#This Row],[Modelo correcto]]</f>
        <v>GERARDO MARIO MARTINEZ ZAMORAVB60NTF</v>
      </c>
      <c r="G1975" s="18">
        <v>1</v>
      </c>
      <c r="H1975" s="18"/>
      <c r="I1975" s="18" t="str">
        <f>+IFERROR(VLOOKUP(Cursos[[#This Row],[Modelo correcto]],Modelos[[Modelo correcto]:[Aplica para certificación]],4,FALSE),"REVISAR")</f>
        <v>SÍ</v>
      </c>
    </row>
    <row r="1976" spans="1:9" x14ac:dyDescent="0.25">
      <c r="A1976" s="144" t="s">
        <v>2778</v>
      </c>
      <c r="B1976">
        <v>1</v>
      </c>
      <c r="C1976" s="63" t="s">
        <v>263</v>
      </c>
      <c r="D1976" s="10" t="str">
        <f>+IFERROR(VLOOKUP(Cursos[[#This Row],[Modelo correcto]],Modelos[[Modelo correcto]:[¿En línea?]],2,FALSE),"REVISAR")</f>
        <v>XEROX</v>
      </c>
      <c r="E1976" s="10" t="str">
        <f>+IFERROR(VLOOKUP(Cursos[[#This Row],[Modelo correcto]],Modelos[[Modelo correcto]:[¿En línea?]],3,FALSE),"REVISAR")</f>
        <v>SÍ</v>
      </c>
      <c r="F1976" s="18" t="str">
        <f>+Cursos[[#This Row],[IS]]&amp;Cursos[[#This Row],[Modelo correcto]]</f>
        <v>GERARDO MARIO MARTINEZ ZAMORAVB70NTF</v>
      </c>
      <c r="G1976" s="18">
        <v>1</v>
      </c>
      <c r="H1976" s="19">
        <v>43647</v>
      </c>
      <c r="I1976" s="18" t="str">
        <f>+IFERROR(VLOOKUP(Cursos[[#This Row],[Modelo correcto]],Modelos[[Modelo correcto]:[Aplica para certificación]],4,FALSE),"REVISAR")</f>
        <v>SÍ</v>
      </c>
    </row>
    <row r="1977" spans="1:9" x14ac:dyDescent="0.25">
      <c r="A1977" s="144" t="s">
        <v>371</v>
      </c>
      <c r="B1977">
        <v>1</v>
      </c>
      <c r="C1977" s="34" t="s">
        <v>217</v>
      </c>
      <c r="D1977" s="18" t="str">
        <f>+IFERROR(VLOOKUP(Cursos[[#This Row],[Modelo correcto]],Modelos[[Modelo correcto]:[¿En línea?]],2,FALSE),"REVISAR")</f>
        <v>XEROX</v>
      </c>
      <c r="E1977" s="18" t="str">
        <f>+IFERROR(VLOOKUP(Cursos[[#This Row],[Modelo correcto]],Modelos[[Modelo correcto]:[¿En línea?]],3,FALSE),"REVISAR")</f>
        <v>SÍ</v>
      </c>
      <c r="F1977" s="18" t="str">
        <f>+Cursos[[#This Row],[IS]]&amp;Cursos[[#This Row],[Modelo correcto]]</f>
        <v>CARLOS IVAN SOSA LEONV80PCSE</v>
      </c>
      <c r="G1977" s="18">
        <v>0</v>
      </c>
      <c r="H1977" s="19">
        <v>43952</v>
      </c>
      <c r="I1977" s="18" t="str">
        <f>+IFERROR(VLOOKUP(Cursos[[#This Row],[Modelo correcto]],Modelos[[Modelo correcto]:[Aplica para certificación]],4,FALSE),"REVISAR")</f>
        <v>NO</v>
      </c>
    </row>
    <row r="1978" spans="1:9" x14ac:dyDescent="0.25">
      <c r="A1978" s="144" t="s">
        <v>2781</v>
      </c>
      <c r="B1978">
        <v>1</v>
      </c>
      <c r="C1978" s="10" t="s">
        <v>943</v>
      </c>
      <c r="D1978" s="18" t="str">
        <f>+IFERROR(VLOOKUP(Cursos[[#This Row],[Modelo correcto]],Modelos[[Modelo correcto]:[¿En línea?]],2,FALSE),"REVISAR")</f>
        <v>LEXMARK</v>
      </c>
      <c r="E1978" s="18" t="str">
        <f>+IFERROR(VLOOKUP(Cursos[[#This Row],[Modelo correcto]],Modelos[[Modelo correcto]:[¿En línea?]],3,FALSE),"REVISAR")</f>
        <v>SÍ</v>
      </c>
      <c r="F1978" s="18" t="str">
        <f>+Cursos[[#This Row],[IS]]&amp;Cursos[[#This Row],[Modelo correcto]]</f>
        <v>HECTOR HUGO ARROYO RAMIREZDigitalMultimeter</v>
      </c>
      <c r="G1978" s="18">
        <v>0</v>
      </c>
      <c r="H1978" s="19">
        <v>43678</v>
      </c>
      <c r="I1978" s="18" t="str">
        <f>+IFERROR(VLOOKUP(Cursos[[#This Row],[Modelo correcto]],Modelos[[Modelo correcto]:[Aplica para certificación]],4,FALSE),"REVISAR")</f>
        <v>NO</v>
      </c>
    </row>
    <row r="1979" spans="1:9" x14ac:dyDescent="0.25">
      <c r="A1979" s="144" t="s">
        <v>2778</v>
      </c>
      <c r="B1979">
        <v>1</v>
      </c>
      <c r="C1979" s="10" t="s">
        <v>255</v>
      </c>
      <c r="D1979" s="10" t="str">
        <f>+IFERROR(VLOOKUP(Cursos[[#This Row],[Modelo correcto]],Modelos[[Modelo correcto]:[¿En línea?]],2,FALSE),"REVISAR")</f>
        <v>XEROX</v>
      </c>
      <c r="E1979" s="10" t="str">
        <f>+IFERROR(VLOOKUP(Cursos[[#This Row],[Modelo correcto]],Modelos[[Modelo correcto]:[¿En línea?]],3,FALSE),"REVISAR")</f>
        <v>SÍ</v>
      </c>
      <c r="F1979" s="18" t="str">
        <f>+Cursos[[#This Row],[IS]]&amp;Cursos[[#This Row],[Modelo correcto]]</f>
        <v>GERARDO MARIO MARTINEZ ZAMORAW3550LP</v>
      </c>
      <c r="G1979" s="18">
        <v>1</v>
      </c>
      <c r="H1979" s="19">
        <v>43647</v>
      </c>
      <c r="I1979" s="18" t="str">
        <f>+IFERROR(VLOOKUP(Cursos[[#This Row],[Modelo correcto]],Modelos[[Modelo correcto]:[Aplica para certificación]],4,FALSE),"REVISAR")</f>
        <v>NO</v>
      </c>
    </row>
    <row r="1980" spans="1:9" x14ac:dyDescent="0.25">
      <c r="A1980" s="144" t="s">
        <v>2778</v>
      </c>
      <c r="B1980">
        <v>1</v>
      </c>
      <c r="C1980" s="10" t="s">
        <v>262</v>
      </c>
      <c r="D1980" s="10" t="str">
        <f>+IFERROR(VLOOKUP(Cursos[[#This Row],[Modelo correcto]],Modelos[[Modelo correcto]:[¿En línea?]],2,FALSE),"REVISAR")</f>
        <v>XEROX</v>
      </c>
      <c r="E1980" s="10" t="str">
        <f>+IFERROR(VLOOKUP(Cursos[[#This Row],[Modelo correcto]],Modelos[[Modelo correcto]:[¿En línea?]],3,FALSE),"REVISAR")</f>
        <v>SÍ</v>
      </c>
      <c r="F1980" s="18" t="str">
        <f>+Cursos[[#This Row],[IS]]&amp;Cursos[[#This Row],[Modelo correcto]]</f>
        <v>GERARDO MARIO MARTINEZ ZAMORAW3655LP</v>
      </c>
      <c r="G1980" s="18">
        <v>1</v>
      </c>
      <c r="H1980" s="18"/>
      <c r="I1980" s="18" t="str">
        <f>+IFERROR(VLOOKUP(Cursos[[#This Row],[Modelo correcto]],Modelos[[Modelo correcto]:[Aplica para certificación]],4,FALSE),"REVISAR")</f>
        <v>NO</v>
      </c>
    </row>
    <row r="1981" spans="1:9" x14ac:dyDescent="0.25">
      <c r="A1981" s="144" t="s">
        <v>371</v>
      </c>
      <c r="B1981">
        <v>1</v>
      </c>
      <c r="C1981" s="34" t="s">
        <v>66</v>
      </c>
      <c r="D1981" s="18" t="str">
        <f>+IFERROR(VLOOKUP(Cursos[[#This Row],[Modelo correcto]],Modelos[[Modelo correcto]:[¿En línea?]],2,FALSE),"REVISAR")</f>
        <v>XEROX</v>
      </c>
      <c r="E1981" s="18" t="str">
        <f>+IFERROR(VLOOKUP(Cursos[[#This Row],[Modelo correcto]],Modelos[[Modelo correcto]:[¿En línea?]],3,FALSE),"REVISAR")</f>
        <v>SÍ</v>
      </c>
      <c r="F1981" s="18" t="str">
        <f>+Cursos[[#This Row],[IS]]&amp;Cursos[[#This Row],[Modelo correcto]]</f>
        <v>CARLOS IVAN SOSA LEONVERSDFE</v>
      </c>
      <c r="G1981" s="18">
        <v>0</v>
      </c>
      <c r="H1981" s="19">
        <v>43952</v>
      </c>
      <c r="I1981" s="18" t="str">
        <f>+IFERROR(VLOOKUP(Cursos[[#This Row],[Modelo correcto]],Modelos[[Modelo correcto]:[Aplica para certificación]],4,FALSE),"REVISAR")</f>
        <v>SÍ</v>
      </c>
    </row>
    <row r="1982" spans="1:9" x14ac:dyDescent="0.25">
      <c r="A1982" s="144" t="s">
        <v>2778</v>
      </c>
      <c r="B1982">
        <v>1</v>
      </c>
      <c r="C1982" s="10" t="s">
        <v>69</v>
      </c>
      <c r="D1982" s="18" t="str">
        <f>+IFERROR(VLOOKUP(Cursos[[#This Row],[Modelo correcto]],Modelos[[Modelo correcto]:[¿En línea?]],2,FALSE),"REVISAR")</f>
        <v>XEROX</v>
      </c>
      <c r="E1982" s="18" t="str">
        <f>+IFERROR(VLOOKUP(Cursos[[#This Row],[Modelo correcto]],Modelos[[Modelo correcto]:[¿En línea?]],3,FALSE),"REVISAR")</f>
        <v>SÍ</v>
      </c>
      <c r="F1982" s="18" t="str">
        <f>+Cursos[[#This Row],[IS]]&amp;Cursos[[#This Row],[Modelo correcto]]</f>
        <v>GERARDO MARIO MARTINEZ ZAMORAW4265LP</v>
      </c>
      <c r="G1982" s="18">
        <v>0</v>
      </c>
      <c r="H1982" s="19">
        <v>43647</v>
      </c>
      <c r="I1982" s="18" t="str">
        <f>+IFERROR(VLOOKUP(Cursos[[#This Row],[Modelo correcto]],Modelos[[Modelo correcto]:[Aplica para certificación]],4,FALSE),"REVISAR")</f>
        <v>NO</v>
      </c>
    </row>
    <row r="1983" spans="1:9" x14ac:dyDescent="0.25">
      <c r="A1983" s="144" t="s">
        <v>371</v>
      </c>
      <c r="B1983">
        <v>1</v>
      </c>
      <c r="C1983" s="34" t="s">
        <v>267</v>
      </c>
      <c r="D1983" s="18" t="str">
        <f>+IFERROR(VLOOKUP(Cursos[[#This Row],[Modelo correcto]],Modelos[[Modelo correcto]:[¿En línea?]],2,FALSE),"REVISAR")</f>
        <v>XEROX</v>
      </c>
      <c r="E1983" s="18" t="str">
        <f>+IFERROR(VLOOKUP(Cursos[[#This Row],[Modelo correcto]],Modelos[[Modelo correcto]:[¿En línea?]],3,FALSE),"REVISAR")</f>
        <v>SÍ</v>
      </c>
      <c r="F1983" s="18" t="str">
        <f>+Cursos[[#This Row],[IS]]&amp;Cursos[[#This Row],[Modelo correcto]]</f>
        <v>CARLOS IVAN SOSA LEONXC550A</v>
      </c>
      <c r="G1983" s="18">
        <v>1</v>
      </c>
      <c r="H1983" s="19">
        <v>43952</v>
      </c>
      <c r="I1983" s="18" t="str">
        <f>+IFERROR(VLOOKUP(Cursos[[#This Row],[Modelo correcto]],Modelos[[Modelo correcto]:[Aplica para certificación]],4,FALSE),"REVISAR")</f>
        <v>SÍ</v>
      </c>
    </row>
    <row r="1984" spans="1:9" x14ac:dyDescent="0.25">
      <c r="A1984" s="144" t="s">
        <v>371</v>
      </c>
      <c r="B1984">
        <v>1</v>
      </c>
      <c r="C1984" s="145" t="s">
        <v>98</v>
      </c>
      <c r="D1984" s="18" t="str">
        <f>+IFERROR(VLOOKUP(Cursos[[#This Row],[Modelo correcto]],Modelos[[Modelo correcto]:[¿En línea?]],2,FALSE),"REVISAR")</f>
        <v>XEROX</v>
      </c>
      <c r="E1984" s="18" t="str">
        <f>+IFERROR(VLOOKUP(Cursos[[#This Row],[Modelo correcto]],Modelos[[Modelo correcto]:[¿En línea?]],3,FALSE),"REVISAR")</f>
        <v>SÍ</v>
      </c>
      <c r="F1984" s="18" t="str">
        <f>+Cursos[[#This Row],[IS]]&amp;Cursos[[#This Row],[Modelo correcto]]</f>
        <v>CARLOS IVAN SOSA LEONV80PXTA</v>
      </c>
      <c r="G1984" s="18">
        <v>1</v>
      </c>
      <c r="H1984" s="19">
        <v>43952</v>
      </c>
      <c r="I1984" s="18" t="str">
        <f>+IFERROR(VLOOKUP(Cursos[[#This Row],[Modelo correcto]],Modelos[[Modelo correcto]:[Aplica para certificación]],4,FALSE),"REVISAR")</f>
        <v>NO</v>
      </c>
    </row>
    <row r="1985" spans="1:9" x14ac:dyDescent="0.25">
      <c r="A1985" s="144" t="s">
        <v>2778</v>
      </c>
      <c r="B1985">
        <v>1</v>
      </c>
      <c r="C1985" s="10" t="s">
        <v>29</v>
      </c>
      <c r="D1985" s="10" t="str">
        <f>+IFERROR(VLOOKUP(Cursos[[#This Row],[Modelo correcto]],Modelos[[Modelo correcto]:[¿En línea?]],2,FALSE),"REVISAR")</f>
        <v>XEROX</v>
      </c>
      <c r="E1985" s="10" t="str">
        <f>+IFERROR(VLOOKUP(Cursos[[#This Row],[Modelo correcto]],Modelos[[Modelo correcto]:[¿En línea?]],3,FALSE),"REVISAR")</f>
        <v>SÍ</v>
      </c>
      <c r="F1985" s="18" t="str">
        <f>+Cursos[[#This Row],[IS]]&amp;Cursos[[#This Row],[Modelo correcto]]</f>
        <v>GERARDO MARIO MARTINEZ ZAMORAW5024A</v>
      </c>
      <c r="G1985" s="18">
        <v>1</v>
      </c>
      <c r="H1985" s="18"/>
      <c r="I1985" s="18" t="str">
        <f>+IFERROR(VLOOKUP(Cursos[[#This Row],[Modelo correcto]],Modelos[[Modelo correcto]:[Aplica para certificación]],4,FALSE),"REVISAR")</f>
        <v>SÍ</v>
      </c>
    </row>
    <row r="1986" spans="1:9" x14ac:dyDescent="0.25">
      <c r="A1986" s="144" t="s">
        <v>371</v>
      </c>
      <c r="B1986">
        <v>1</v>
      </c>
      <c r="C1986" s="10" t="s">
        <v>276</v>
      </c>
      <c r="D1986" s="18" t="str">
        <f>+IFERROR(VLOOKUP(Cursos[[#This Row],[Modelo correcto]],Modelos[[Modelo correcto]:[¿En línea?]],2,FALSE),"REVISAR")</f>
        <v>XEROX</v>
      </c>
      <c r="E1986" s="18" t="str">
        <f>+IFERROR(VLOOKUP(Cursos[[#This Row],[Modelo correcto]],Modelos[[Modelo correcto]:[¿En línea?]],3,FALSE),"REVISAR")</f>
        <v>SÍ</v>
      </c>
      <c r="F1986" s="18" t="str">
        <f>+Cursos[[#This Row],[IS]]&amp;Cursos[[#This Row],[Modelo correcto]]</f>
        <v>CARLOS IVAN SOSA LEONPC90XTA</v>
      </c>
      <c r="G1986" s="18">
        <v>0</v>
      </c>
      <c r="H1986" s="19">
        <v>43952</v>
      </c>
      <c r="I1986" s="18" t="str">
        <f>+IFERROR(VLOOKUP(Cursos[[#This Row],[Modelo correcto]],Modelos[[Modelo correcto]:[Aplica para certificación]],4,FALSE),"REVISAR")</f>
        <v>SÍ</v>
      </c>
    </row>
    <row r="1987" spans="1:9" x14ac:dyDescent="0.25">
      <c r="A1987" s="144" t="s">
        <v>2778</v>
      </c>
      <c r="B1987">
        <v>1</v>
      </c>
      <c r="C1987" s="10" t="s">
        <v>275</v>
      </c>
      <c r="D1987" s="10" t="str">
        <f>+IFERROR(VLOOKUP(Cursos[[#This Row],[Modelo correcto]],Modelos[[Modelo correcto]:[¿En línea?]],2,FALSE),"REVISAR")</f>
        <v>XEROX</v>
      </c>
      <c r="E1987" s="10" t="str">
        <f>+IFERROR(VLOOKUP(Cursos[[#This Row],[Modelo correcto]],Modelos[[Modelo correcto]:[¿En línea?]],3,FALSE),"REVISAR")</f>
        <v>SÍ</v>
      </c>
      <c r="F1987" s="18" t="str">
        <f>+Cursos[[#This Row],[IS]]&amp;Cursos[[#This Row],[Modelo correcto]]</f>
        <v>GERARDO MARIO MARTINEZ ZAMORAW6515LP</v>
      </c>
      <c r="G1987" s="18">
        <v>1</v>
      </c>
      <c r="H1987" s="18"/>
      <c r="I1987" s="18" t="str">
        <f>+IFERROR(VLOOKUP(Cursos[[#This Row],[Modelo correcto]],Modelos[[Modelo correcto]:[Aplica para certificación]],4,FALSE),"REVISAR")</f>
        <v>SÍ</v>
      </c>
    </row>
    <row r="1988" spans="1:9" x14ac:dyDescent="0.25">
      <c r="A1988" s="144" t="s">
        <v>2778</v>
      </c>
      <c r="B1988">
        <v>1</v>
      </c>
      <c r="C1988" s="10" t="s">
        <v>31</v>
      </c>
      <c r="D1988" s="18" t="str">
        <f>+IFERROR(VLOOKUP(Cursos[[#This Row],[Modelo correcto]],Modelos[[Modelo correcto]:[¿En línea?]],2,FALSE),"REVISAR")</f>
        <v>XEROX</v>
      </c>
      <c r="E1988" s="18" t="str">
        <f>+IFERROR(VLOOKUP(Cursos[[#This Row],[Modelo correcto]],Modelos[[Modelo correcto]:[¿En línea?]],3,FALSE),"REVISAR")</f>
        <v>SÍ</v>
      </c>
      <c r="F1988" s="18" t="str">
        <f>+Cursos[[#This Row],[IS]]&amp;Cursos[[#This Row],[Modelo correcto]]</f>
        <v>GERARDO MARIO MARTINEZ ZAMORAW6655LP</v>
      </c>
      <c r="G1988" s="18">
        <v>0</v>
      </c>
      <c r="H1988" s="19">
        <v>43709</v>
      </c>
      <c r="I1988" s="18" t="str">
        <f>+IFERROR(VLOOKUP(Cursos[[#This Row],[Modelo correcto]],Modelos[[Modelo correcto]:[Aplica para certificación]],4,FALSE),"REVISAR")</f>
        <v>NO</v>
      </c>
    </row>
    <row r="1989" spans="1:9" x14ac:dyDescent="0.25">
      <c r="A1989" s="144" t="s">
        <v>371</v>
      </c>
      <c r="B1989">
        <v>1</v>
      </c>
      <c r="C1989" s="10" t="s">
        <v>161</v>
      </c>
      <c r="D1989" s="18" t="str">
        <f>+IFERROR(VLOOKUP(Cursos[[#This Row],[Modelo correcto]],Modelos[[Modelo correcto]:[¿En línea?]],2,FALSE),"REVISAR")</f>
        <v>XEROX</v>
      </c>
      <c r="E1989" s="18" t="str">
        <f>+IFERROR(VLOOKUP(Cursos[[#This Row],[Modelo correcto]],Modelos[[Modelo correcto]:[¿En línea?]],3,FALSE),"REVISAR")</f>
        <v>SÍ</v>
      </c>
      <c r="F1989" s="18" t="str">
        <f>+Cursos[[#This Row],[IS]]&amp;Cursos[[#This Row],[Modelo correcto]]</f>
        <v>CARLOS IVAN SOSA LEONV180XTA</v>
      </c>
      <c r="G1989" s="18">
        <v>0</v>
      </c>
      <c r="H1989" s="19">
        <v>43952</v>
      </c>
      <c r="I1989" s="18" t="str">
        <f>+IFERROR(VLOOKUP(Cursos[[#This Row],[Modelo correcto]],Modelos[[Modelo correcto]:[Aplica para certificación]],4,FALSE),"REVISAR")</f>
        <v>NO</v>
      </c>
    </row>
    <row r="1990" spans="1:9" x14ac:dyDescent="0.25">
      <c r="A1990" s="144" t="s">
        <v>371</v>
      </c>
      <c r="B1990">
        <v>1</v>
      </c>
      <c r="C1990" s="145" t="s">
        <v>1362</v>
      </c>
      <c r="D1990" s="18" t="str">
        <f>+IFERROR(VLOOKUP(Cursos[[#This Row],[Modelo correcto]],Modelos[[Modelo correcto]:[¿En línea?]],2,FALSE),"REVISAR")</f>
        <v>HP</v>
      </c>
      <c r="E1990" s="18" t="str">
        <f>+IFERROR(VLOOKUP(Cursos[[#This Row],[Modelo correcto]],Modelos[[Modelo correcto]:[¿En línea?]],3,FALSE),"REVISAR")</f>
        <v>SÍ</v>
      </c>
      <c r="F1990" s="18" t="str">
        <f>+Cursos[[#This Row],[IS]]&amp;Cursos[[#This Row],[Modelo correcto]]</f>
        <v>CARLOS IVAN SOSA LEON700 Single Function Printer Series</v>
      </c>
      <c r="G1990" s="18">
        <v>1</v>
      </c>
      <c r="H1990" s="19">
        <v>43952</v>
      </c>
      <c r="I1990" s="18" t="str">
        <f>+IFERROR(VLOOKUP(Cursos[[#This Row],[Modelo correcto]],Modelos[[Modelo correcto]:[Aplica para certificación]],4,FALSE),"REVISAR")</f>
        <v>SÍ</v>
      </c>
    </row>
    <row r="1991" spans="1:9" x14ac:dyDescent="0.25">
      <c r="A1991" s="144" t="s">
        <v>371</v>
      </c>
      <c r="B1991">
        <v>1</v>
      </c>
      <c r="C1991" s="145" t="s">
        <v>1374</v>
      </c>
      <c r="D1991" s="18" t="str">
        <f>+IFERROR(VLOOKUP(Cursos[[#This Row],[Modelo correcto]],Modelos[[Modelo correcto]:[¿En línea?]],2,FALSE),"REVISAR")</f>
        <v>HP</v>
      </c>
      <c r="E1991" s="18" t="str">
        <f>+IFERROR(VLOOKUP(Cursos[[#This Row],[Modelo correcto]],Modelos[[Modelo correcto]:[¿En línea?]],3,FALSE),"REVISAR")</f>
        <v>SÍ</v>
      </c>
      <c r="F1991" s="18" t="str">
        <f>+Cursos[[#This Row],[IS]]&amp;Cursos[[#This Row],[Modelo correcto]]</f>
        <v>CARLOS IVAN SOSA LEONColor Fundamentals</v>
      </c>
      <c r="G1991" s="18">
        <v>1</v>
      </c>
      <c r="H1991" s="19">
        <v>43952</v>
      </c>
      <c r="I1991" s="18" t="str">
        <f>+IFERROR(VLOOKUP(Cursos[[#This Row],[Modelo correcto]],Modelos[[Modelo correcto]:[Aplica para certificación]],4,FALSE),"REVISAR")</f>
        <v>NO</v>
      </c>
    </row>
    <row r="1992" spans="1:9" x14ac:dyDescent="0.25">
      <c r="A1992" s="144" t="s">
        <v>371</v>
      </c>
      <c r="B1992">
        <v>1</v>
      </c>
      <c r="C1992" s="10" t="s">
        <v>1373</v>
      </c>
      <c r="D1992" s="18" t="str">
        <f>+IFERROR(VLOOKUP(Cursos[[#This Row],[Modelo correcto]],Modelos[[Modelo correcto]:[¿En línea?]],2,FALSE),"REVISAR")</f>
        <v>HP</v>
      </c>
      <c r="E1992" s="18" t="str">
        <f>+IFERROR(VLOOKUP(Cursos[[#This Row],[Modelo correcto]],Modelos[[Modelo correcto]:[¿En línea?]],3,FALSE),"REVISAR")</f>
        <v>SÍ</v>
      </c>
      <c r="F1992" s="18" t="str">
        <f>+Cursos[[#This Row],[IS]]&amp;Cursos[[#This Row],[Modelo correcto]]</f>
        <v>CARLOS IVAN SOSA LEONConnectivity Basics</v>
      </c>
      <c r="G1992" s="18">
        <v>1</v>
      </c>
      <c r="H1992" s="19">
        <v>43952</v>
      </c>
      <c r="I1992" s="18" t="str">
        <f>+IFERROR(VLOOKUP(Cursos[[#This Row],[Modelo correcto]],Modelos[[Modelo correcto]:[Aplica para certificación]],4,FALSE),"REVISAR")</f>
        <v>NO</v>
      </c>
    </row>
    <row r="1993" spans="1:9" x14ac:dyDescent="0.25">
      <c r="A1993" s="144" t="s">
        <v>2778</v>
      </c>
      <c r="B1993">
        <v>1</v>
      </c>
      <c r="C1993" s="10" t="s">
        <v>282</v>
      </c>
      <c r="D1993" s="10" t="str">
        <f>+IFERROR(VLOOKUP(Cursos[[#This Row],[Modelo correcto]],Modelos[[Modelo correcto]:[¿En línea?]],2,FALSE),"REVISAR")</f>
        <v>XEROX</v>
      </c>
      <c r="E1993" s="10" t="str">
        <f>+IFERROR(VLOOKUP(Cursos[[#This Row],[Modelo correcto]],Modelos[[Modelo correcto]:[¿En línea?]],3,FALSE),"REVISAR")</f>
        <v>SÍ</v>
      </c>
      <c r="F1993" s="18" t="str">
        <f>+Cursos[[#This Row],[IS]]&amp;Cursos[[#This Row],[Modelo correcto]]</f>
        <v>GERARDO MARIO MARTINEZ ZAMORAXAG50</v>
      </c>
      <c r="G1993" s="18">
        <v>1</v>
      </c>
      <c r="H1993" s="18"/>
      <c r="I1993" s="18" t="str">
        <f>+IFERROR(VLOOKUP(Cursos[[#This Row],[Modelo correcto]],Modelos[[Modelo correcto]:[Aplica para certificación]],4,FALSE),"REVISAR")</f>
        <v>SÍ</v>
      </c>
    </row>
    <row r="1994" spans="1:9" x14ac:dyDescent="0.25">
      <c r="A1994" s="144" t="s">
        <v>2778</v>
      </c>
      <c r="B1994">
        <v>1</v>
      </c>
      <c r="C1994" s="10" t="s">
        <v>265</v>
      </c>
      <c r="D1994" s="18" t="str">
        <f>+IFERROR(VLOOKUP(Cursos[[#This Row],[Modelo correcto]],Modelos[[Modelo correcto]:[¿En línea?]],2,FALSE),"REVISAR")</f>
        <v>XEROX</v>
      </c>
      <c r="E1994" s="18" t="str">
        <f>+IFERROR(VLOOKUP(Cursos[[#This Row],[Modelo correcto]],Modelos[[Modelo correcto]:[¿En línea?]],3,FALSE),"REVISAR")</f>
        <v>SÍ</v>
      </c>
      <c r="F1994" s="18" t="str">
        <f>+Cursos[[#This Row],[IS]]&amp;Cursos[[#This Row],[Modelo correcto]]</f>
        <v>GERARDO MARIO MARTINEZ ZAMORAXB21TPS</v>
      </c>
      <c r="G1994" s="18">
        <v>1</v>
      </c>
      <c r="H1994" s="19"/>
      <c r="I1994" s="18" t="str">
        <f>+IFERROR(VLOOKUP(Cursos[[#This Row],[Modelo correcto]],Modelos[[Modelo correcto]:[Aplica para certificación]],4,FALSE),"REVISAR")</f>
        <v>SÍ</v>
      </c>
    </row>
    <row r="1995" spans="1:9" x14ac:dyDescent="0.25">
      <c r="A1995" s="144" t="s">
        <v>2778</v>
      </c>
      <c r="B1995">
        <v>1</v>
      </c>
      <c r="C1995" s="10" t="s">
        <v>75</v>
      </c>
      <c r="D1995" s="18" t="str">
        <f>+IFERROR(VLOOKUP(Cursos[[#This Row],[Modelo correcto]],Modelos[[Modelo correcto]:[¿En línea?]],2,FALSE),"REVISAR")</f>
        <v>XEROX</v>
      </c>
      <c r="E1995" s="18" t="str">
        <f>+IFERROR(VLOOKUP(Cursos[[#This Row],[Modelo correcto]],Modelos[[Modelo correcto]:[¿En línea?]],3,FALSE),"REVISAR")</f>
        <v>SÍ</v>
      </c>
      <c r="F1995" s="18" t="str">
        <f>+Cursos[[#This Row],[IS]]&amp;Cursos[[#This Row],[Modelo correcto]]</f>
        <v>GERARDO MARIO MARTINEZ ZAMORAXB21XTA</v>
      </c>
      <c r="G1995" s="18">
        <v>0</v>
      </c>
      <c r="H1995" s="19">
        <v>43678</v>
      </c>
      <c r="I1995" s="18" t="str">
        <f>+IFERROR(VLOOKUP(Cursos[[#This Row],[Modelo correcto]],Modelos[[Modelo correcto]:[Aplica para certificación]],4,FALSE),"REVISAR")</f>
        <v>SÍ</v>
      </c>
    </row>
    <row r="1996" spans="1:9" x14ac:dyDescent="0.25">
      <c r="A1996" s="144" t="s">
        <v>371</v>
      </c>
      <c r="B1996">
        <v>1</v>
      </c>
      <c r="C1996" s="10" t="s">
        <v>1368</v>
      </c>
      <c r="D1996" s="18" t="str">
        <f>+IFERROR(VLOOKUP(Cursos[[#This Row],[Modelo correcto]],Modelos[[Modelo correcto]:[¿En línea?]],2,FALSE),"REVISAR")</f>
        <v>HP</v>
      </c>
      <c r="E1996" s="18" t="str">
        <f>+IFERROR(VLOOKUP(Cursos[[#This Row],[Modelo correcto]],Modelos[[Modelo correcto]:[¿En línea?]],3,FALSE),"REVISAR")</f>
        <v>SÍ</v>
      </c>
      <c r="F1996" s="18" t="str">
        <f>+Cursos[[#This Row],[IS]]&amp;Cursos[[#This Row],[Modelo correcto]]</f>
        <v>CARLOS IVAN SOSA LEONCP4020</v>
      </c>
      <c r="G1996" s="18">
        <v>1</v>
      </c>
      <c r="H1996" s="19">
        <v>43952</v>
      </c>
      <c r="I1996" s="18" t="str">
        <f>+IFERROR(VLOOKUP(Cursos[[#This Row],[Modelo correcto]],Modelos[[Modelo correcto]:[Aplica para certificación]],4,FALSE),"REVISAR")</f>
        <v>NO</v>
      </c>
    </row>
    <row r="1997" spans="1:9" x14ac:dyDescent="0.25">
      <c r="A1997" s="144" t="s">
        <v>371</v>
      </c>
      <c r="B1997">
        <v>1</v>
      </c>
      <c r="C1997" s="145" t="s">
        <v>1213</v>
      </c>
      <c r="D1997" s="18" t="str">
        <f>+IFERROR(VLOOKUP(Cursos[[#This Row],[Modelo correcto]],Modelos[[Modelo correcto]:[¿En línea?]],2,FALSE),"REVISAR")</f>
        <v>HP</v>
      </c>
      <c r="E1997" s="18" t="str">
        <f>+IFERROR(VLOOKUP(Cursos[[#This Row],[Modelo correcto]],Modelos[[Modelo correcto]:[¿En línea?]],3,FALSE),"REVISAR")</f>
        <v>SÍ</v>
      </c>
      <c r="F1997" s="18" t="str">
        <f>+Cursos[[#This Row],[IS]]&amp;Cursos[[#This Row],[Modelo correcto]]</f>
        <v>CARLOS IVAN SOSA LEONESD</v>
      </c>
      <c r="G1997" s="18">
        <v>1</v>
      </c>
      <c r="H1997" s="19">
        <v>43952</v>
      </c>
      <c r="I1997" s="18" t="str">
        <f>+IFERROR(VLOOKUP(Cursos[[#This Row],[Modelo correcto]],Modelos[[Modelo correcto]:[Aplica para certificación]],4,FALSE),"REVISAR")</f>
        <v>SÍ</v>
      </c>
    </row>
    <row r="1998" spans="1:9" x14ac:dyDescent="0.25">
      <c r="A1998" s="144" t="s">
        <v>371</v>
      </c>
      <c r="B1998">
        <v>1</v>
      </c>
      <c r="C1998" s="10" t="s">
        <v>1168</v>
      </c>
      <c r="D1998" s="18" t="str">
        <f>+IFERROR(VLOOKUP(Cursos[[#This Row],[Modelo correcto]],Modelos[[Modelo correcto]:[¿En línea?]],2,FALSE),"REVISAR")</f>
        <v>HP</v>
      </c>
      <c r="E1998" s="18" t="str">
        <f>+IFERROR(VLOOKUP(Cursos[[#This Row],[Modelo correcto]],Modelos[[Modelo correcto]:[¿En línea?]],3,FALSE),"REVISAR")</f>
        <v>SÍ</v>
      </c>
      <c r="F1998" s="18" t="str">
        <f>+Cursos[[#This Row],[IS]]&amp;Cursos[[#This Row],[Modelo correcto]]</f>
        <v>CARLOS IVAN SOSA LEONHP Digital Sending</v>
      </c>
      <c r="G1998" s="18">
        <v>1</v>
      </c>
      <c r="H1998" s="19">
        <v>43952</v>
      </c>
      <c r="I1998" s="18" t="str">
        <f>+IFERROR(VLOOKUP(Cursos[[#This Row],[Modelo correcto]],Modelos[[Modelo correcto]:[Aplica para certificación]],4,FALSE),"REVISAR")</f>
        <v>SÍ</v>
      </c>
    </row>
    <row r="1999" spans="1:9" x14ac:dyDescent="0.25">
      <c r="A1999" s="144" t="s">
        <v>393</v>
      </c>
      <c r="B1999">
        <v>0</v>
      </c>
      <c r="C1999" s="10" t="s">
        <v>929</v>
      </c>
      <c r="D1999" s="10" t="str">
        <f>+IFERROR(VLOOKUP(Cursos[[#This Row],[Modelo correcto]],Modelos[[Modelo correcto]:[¿En línea?]],2,FALSE),"REVISAR")</f>
        <v>KYOCERA</v>
      </c>
      <c r="E1999" s="10" t="str">
        <f>+IFERROR(VLOOKUP(Cursos[[#This Row],[Modelo correcto]],Modelos[[Modelo correcto]:[¿En línea?]],3,FALSE),"REVISAR")</f>
        <v>NO</v>
      </c>
      <c r="F1999" s="18" t="str">
        <f>+Cursos[[#This Row],[IS]]&amp;Cursos[[#This Row],[Modelo correcto]]</f>
        <v>MARTIN MORGADO FERNANDEZM3040</v>
      </c>
      <c r="G1999" s="18">
        <v>1</v>
      </c>
      <c r="H1999" s="18"/>
      <c r="I1999" s="18" t="str">
        <f>+IFERROR(VLOOKUP(Cursos[[#This Row],[Modelo correcto]],Modelos[[Modelo correcto]:[Aplica para certificación]],4,FALSE),"REVISAR")</f>
        <v>NO</v>
      </c>
    </row>
    <row r="2000" spans="1:9" x14ac:dyDescent="0.25">
      <c r="A2000" s="144" t="s">
        <v>371</v>
      </c>
      <c r="B2000">
        <v>1</v>
      </c>
      <c r="C2000" s="145" t="s">
        <v>1410</v>
      </c>
      <c r="D2000" s="18" t="str">
        <f>+IFERROR(VLOOKUP(Cursos[[#This Row],[Modelo correcto]],Modelos[[Modelo correcto]:[¿En línea?]],2,FALSE),"REVISAR")</f>
        <v>HP</v>
      </c>
      <c r="E2000" s="18" t="str">
        <f>+IFERROR(VLOOKUP(Cursos[[#This Row],[Modelo correcto]],Modelos[[Modelo correcto]:[¿En línea?]],3,FALSE),"REVISAR")</f>
        <v>SÍ</v>
      </c>
      <c r="F2000" s="18" t="str">
        <f>+Cursos[[#This Row],[IS]]&amp;Cursos[[#This Row],[Modelo correcto]]</f>
        <v>CARLOS IVAN SOSA LEONHp FutureSmart 4 Firmware WBT</v>
      </c>
      <c r="G2000" s="18">
        <v>1</v>
      </c>
      <c r="H2000" s="19">
        <v>43952</v>
      </c>
      <c r="I2000" s="18" t="str">
        <f>+IFERROR(VLOOKUP(Cursos[[#This Row],[Modelo correcto]],Modelos[[Modelo correcto]:[Aplica para certificación]],4,FALSE),"REVISAR")</f>
        <v>SÍ</v>
      </c>
    </row>
    <row r="2001" spans="1:9" x14ac:dyDescent="0.25">
      <c r="A2001" s="144" t="s">
        <v>304</v>
      </c>
      <c r="B2001">
        <v>1</v>
      </c>
      <c r="C2001" s="10" t="s">
        <v>2003</v>
      </c>
      <c r="D2001" s="18" t="str">
        <f>+IFERROR(VLOOKUP(Cursos[[#This Row],[Modelo correcto]],Modelos[[Modelo correcto]:[¿En línea?]],2,FALSE),"REVISAR")</f>
        <v>EPSON</v>
      </c>
      <c r="E2001" s="18" t="str">
        <f>+IFERROR(VLOOKUP(Cursos[[#This Row],[Modelo correcto]],Modelos[[Modelo correcto]:[¿En línea?]],3,FALSE),"REVISAR")</f>
        <v>SÍ</v>
      </c>
      <c r="F2001" s="18" t="str">
        <f>+Cursos[[#This Row],[IS]]&amp;Cursos[[#This Row],[Modelo correcto]]</f>
        <v>ANDRES ALVARO PEREZ GARCIAWorkForce Enterprise WF-M20590</v>
      </c>
      <c r="G2001" s="18">
        <v>1</v>
      </c>
      <c r="H2001" s="18"/>
      <c r="I2001" s="18" t="str">
        <f>+IFERROR(VLOOKUP(Cursos[[#This Row],[Modelo correcto]],Modelos[[Modelo correcto]:[Aplica para certificación]],4,FALSE),"REVISAR")</f>
        <v>SÍ</v>
      </c>
    </row>
    <row r="2002" spans="1:9" x14ac:dyDescent="0.25">
      <c r="A2002" s="144" t="s">
        <v>371</v>
      </c>
      <c r="B2002">
        <v>1</v>
      </c>
      <c r="C2002" s="14" t="s">
        <v>1361</v>
      </c>
      <c r="D2002" s="18" t="str">
        <f>+IFERROR(VLOOKUP(Cursos[[#This Row],[Modelo correcto]],Modelos[[Modelo correcto]:[¿En línea?]],2,FALSE),"REVISAR")</f>
        <v>HP</v>
      </c>
      <c r="E2002" s="18" t="str">
        <f>+IFERROR(VLOOKUP(Cursos[[#This Row],[Modelo correcto]],Modelos[[Modelo correcto]:[¿En línea?]],3,FALSE),"REVISAR")</f>
        <v>SÍ</v>
      </c>
      <c r="F2002" s="18" t="str">
        <f>+Cursos[[#This Row],[IS]]&amp;Cursos[[#This Row],[Modelo correcto]]</f>
        <v>CARLOS IVAN SOSA LEONHP LaserJet MFP Fundamentals</v>
      </c>
      <c r="G2002" s="18">
        <v>1</v>
      </c>
      <c r="H2002" s="19">
        <v>43952</v>
      </c>
      <c r="I2002" s="18" t="str">
        <f>+IFERROR(VLOOKUP(Cursos[[#This Row],[Modelo correcto]],Modelos[[Modelo correcto]:[Aplica para certificación]],4,FALSE),"REVISAR")</f>
        <v>SÍ</v>
      </c>
    </row>
    <row r="2003" spans="1:9" x14ac:dyDescent="0.25">
      <c r="A2003" s="144" t="s">
        <v>371</v>
      </c>
      <c r="B2003">
        <v>1</v>
      </c>
      <c r="C2003" s="145" t="s">
        <v>1102</v>
      </c>
      <c r="D2003" s="18" t="str">
        <f>+IFERROR(VLOOKUP(Cursos[[#This Row],[Modelo correcto]],Modelos[[Modelo correcto]:[¿En línea?]],2,FALSE),"REVISAR")</f>
        <v>HP</v>
      </c>
      <c r="E2003" s="18" t="str">
        <f>+IFERROR(VLOOKUP(Cursos[[#This Row],[Modelo correcto]],Modelos[[Modelo correcto]:[¿En línea?]],3,FALSE),"REVISAR")</f>
        <v>SÍ</v>
      </c>
      <c r="F2003" s="18" t="str">
        <f>+Cursos[[#This Row],[IS]]&amp;Cursos[[#This Row],[Modelo correcto]]</f>
        <v>CARLOS IVAN SOSA LEONHP V3 Universal Print Driver</v>
      </c>
      <c r="G2003" s="18">
        <v>1</v>
      </c>
      <c r="H2003" s="19">
        <v>43952</v>
      </c>
      <c r="I2003" s="18" t="str">
        <f>+IFERROR(VLOOKUP(Cursos[[#This Row],[Modelo correcto]],Modelos[[Modelo correcto]:[Aplica para certificación]],4,FALSE),"REVISAR")</f>
        <v>SÍ</v>
      </c>
    </row>
    <row r="2004" spans="1:9" x14ac:dyDescent="0.25">
      <c r="A2004" s="144" t="s">
        <v>371</v>
      </c>
      <c r="B2004">
        <v>1</v>
      </c>
      <c r="C2004" s="10" t="s">
        <v>1311</v>
      </c>
      <c r="D2004" s="18" t="str">
        <f>+IFERROR(VLOOKUP(Cursos[[#This Row],[Modelo correcto]],Modelos[[Modelo correcto]:[¿En línea?]],2,FALSE),"REVISAR")</f>
        <v>HP</v>
      </c>
      <c r="E2004" s="18" t="str">
        <f>+IFERROR(VLOOKUP(Cursos[[#This Row],[Modelo correcto]],Modelos[[Modelo correcto]:[¿En línea?]],3,FALSE),"REVISAR")</f>
        <v>SÍ</v>
      </c>
      <c r="F2004" s="18" t="str">
        <f>+Cursos[[#This Row],[IS]]&amp;Cursos[[#This Row],[Modelo correcto]]</f>
        <v>CARLOS IVAN SOSA LEONImaging and Printing Fundamentals Master</v>
      </c>
      <c r="G2004" s="18">
        <v>1</v>
      </c>
      <c r="H2004" s="19">
        <v>43952</v>
      </c>
      <c r="I2004" s="18" t="str">
        <f>+IFERROR(VLOOKUP(Cursos[[#This Row],[Modelo correcto]],Modelos[[Modelo correcto]:[Aplica para certificación]],4,FALSE),"REVISAR")</f>
        <v>NO</v>
      </c>
    </row>
    <row r="2005" spans="1:9" x14ac:dyDescent="0.25">
      <c r="A2005" s="144" t="s">
        <v>393</v>
      </c>
      <c r="B2005">
        <v>1</v>
      </c>
      <c r="C2005" s="10" t="s">
        <v>791</v>
      </c>
      <c r="D2005" s="10" t="str">
        <f>+IFERROR(VLOOKUP(Cursos[[#This Row],[Modelo correcto]],Modelos[[Modelo correcto]:[¿En línea?]],2,FALSE),"REVISAR")</f>
        <v>XEROX</v>
      </c>
      <c r="E2005" s="10" t="str">
        <f>+IFERROR(VLOOKUP(Cursos[[#This Row],[Modelo correcto]],Modelos[[Modelo correcto]:[¿En línea?]],3,FALSE),"REVISAR")</f>
        <v>NO</v>
      </c>
      <c r="F2005" s="18" t="str">
        <f>+Cursos[[#This Row],[IS]]&amp;Cursos[[#This Row],[Modelo correcto]]</f>
        <v>MARTIN MORGADO FERNANDEZWC5330</v>
      </c>
      <c r="G2005" s="18">
        <v>1</v>
      </c>
      <c r="H2005" s="18"/>
      <c r="I2005" s="18" t="str">
        <f>+IFERROR(VLOOKUP(Cursos[[#This Row],[Modelo correcto]],Modelos[[Modelo correcto]:[Aplica para certificación]],4,FALSE),"REVISAR")</f>
        <v>NO</v>
      </c>
    </row>
    <row r="2006" spans="1:9" x14ac:dyDescent="0.25">
      <c r="A2006" s="144" t="s">
        <v>393</v>
      </c>
      <c r="B2006">
        <v>0</v>
      </c>
      <c r="C2006" s="10" t="s">
        <v>941</v>
      </c>
      <c r="D2006" s="10" t="str">
        <f>+IFERROR(VLOOKUP(Cursos[[#This Row],[Modelo correcto]],Modelos[[Modelo correcto]:[¿En línea?]],2,FALSE),"REVISAR")</f>
        <v>XEROX</v>
      </c>
      <c r="E2006" s="10" t="str">
        <f>+IFERROR(VLOOKUP(Cursos[[#This Row],[Modelo correcto]],Modelos[[Modelo correcto]:[¿En línea?]],3,FALSE),"REVISAR")</f>
        <v>NO</v>
      </c>
      <c r="F2006" s="18" t="str">
        <f>+Cursos[[#This Row],[IS]]&amp;Cursos[[#This Row],[Modelo correcto]]</f>
        <v>MARTIN MORGADO FERNANDEZWC5632</v>
      </c>
      <c r="G2006" s="18">
        <v>1</v>
      </c>
      <c r="H2006" s="18"/>
      <c r="I2006" s="18" t="str">
        <f>+IFERROR(VLOOKUP(Cursos[[#This Row],[Modelo correcto]],Modelos[[Modelo correcto]:[Aplica para certificación]],4,FALSE),"REVISAR")</f>
        <v>NO</v>
      </c>
    </row>
    <row r="2007" spans="1:9" x14ac:dyDescent="0.25">
      <c r="A2007" s="144" t="s">
        <v>393</v>
      </c>
      <c r="B2007">
        <v>0</v>
      </c>
      <c r="C2007" s="10" t="s">
        <v>792</v>
      </c>
      <c r="D2007" s="10" t="str">
        <f>+IFERROR(VLOOKUP(Cursos[[#This Row],[Modelo correcto]],Modelos[[Modelo correcto]:[¿En línea?]],2,FALSE),"REVISAR")</f>
        <v>XEROX</v>
      </c>
      <c r="E2007" s="10" t="str">
        <f>+IFERROR(VLOOKUP(Cursos[[#This Row],[Modelo correcto]],Modelos[[Modelo correcto]:[¿En línea?]],3,FALSE),"REVISAR")</f>
        <v>NO</v>
      </c>
      <c r="F2007" s="18" t="str">
        <f>+Cursos[[#This Row],[IS]]&amp;Cursos[[#This Row],[Modelo correcto]]</f>
        <v>MARTIN MORGADO FERNANDEZWC5790</v>
      </c>
      <c r="G2007" s="18">
        <v>1</v>
      </c>
      <c r="H2007" s="18"/>
      <c r="I2007" s="18" t="str">
        <f>+IFERROR(VLOOKUP(Cursos[[#This Row],[Modelo correcto]],Modelos[[Modelo correcto]:[Aplica para certificación]],4,FALSE),"REVISAR")</f>
        <v>NO</v>
      </c>
    </row>
    <row r="2008" spans="1:9" x14ac:dyDescent="0.25">
      <c r="A2008" s="144" t="s">
        <v>631</v>
      </c>
      <c r="B2008">
        <v>1</v>
      </c>
      <c r="C2008" s="10" t="s">
        <v>249</v>
      </c>
      <c r="D2008" s="10" t="str">
        <f>+IFERROR(VLOOKUP(Cursos[[#This Row],[Modelo correcto]],Modelos[[Modelo correcto]:[¿En línea?]],2,FALSE),"REVISAR")</f>
        <v>XEROX</v>
      </c>
      <c r="E2008" s="10" t="str">
        <f>+IFERROR(VLOOKUP(Cursos[[#This Row],[Modelo correcto]],Modelos[[Modelo correcto]:[¿En línea?]],3,FALSE),"REVISAR")</f>
        <v>SÍ</v>
      </c>
      <c r="F2008" s="18" t="str">
        <f>+Cursos[[#This Row],[IS]]&amp;Cursos[[#This Row],[Modelo correcto]]</f>
        <v>GUILLERMO VACA VALDEZAB80XTA</v>
      </c>
      <c r="G2008" s="18">
        <v>1</v>
      </c>
      <c r="H2008" s="18"/>
      <c r="I2008" s="18" t="str">
        <f>+IFERROR(VLOOKUP(Cursos[[#This Row],[Modelo correcto]],Modelos[[Modelo correcto]:[Aplica para certificación]],4,FALSE),"REVISAR")</f>
        <v>SÍ</v>
      </c>
    </row>
    <row r="2009" spans="1:9" x14ac:dyDescent="0.25">
      <c r="A2009" s="144" t="s">
        <v>631</v>
      </c>
      <c r="B2009">
        <v>1</v>
      </c>
      <c r="C2009" s="10" t="s">
        <v>297</v>
      </c>
      <c r="D2009" s="18" t="str">
        <f>+IFERROR(VLOOKUP(Cursos[[#This Row],[Modelo correcto]],Modelos[[Modelo correcto]:[¿En línea?]],2,FALSE),"REVISAR")</f>
        <v>XEROX</v>
      </c>
      <c r="E2009" s="18" t="str">
        <f>+IFERROR(VLOOKUP(Cursos[[#This Row],[Modelo correcto]],Modelos[[Modelo correcto]:[¿En línea?]],3,FALSE),"REVISAR")</f>
        <v>SÍ</v>
      </c>
      <c r="F2009" s="18" t="str">
        <f>+Cursos[[#This Row],[IS]]&amp;Cursos[[#This Row],[Modelo correcto]]</f>
        <v>GUILLERMO VACA VALDEZBRFNTF</v>
      </c>
      <c r="G2009" s="18">
        <v>0</v>
      </c>
      <c r="H2009" s="18"/>
      <c r="I2009" s="18" t="str">
        <f>+IFERROR(VLOOKUP(Cursos[[#This Row],[Modelo correcto]],Modelos[[Modelo correcto]:[Aplica para certificación]],4,FALSE),"REVISAR")</f>
        <v>SÍ</v>
      </c>
    </row>
    <row r="2010" spans="1:9" x14ac:dyDescent="0.25">
      <c r="A2010" s="144" t="s">
        <v>631</v>
      </c>
      <c r="B2010">
        <v>1</v>
      </c>
      <c r="C2010" s="10" t="s">
        <v>259</v>
      </c>
      <c r="D2010" s="10" t="str">
        <f>+IFERROR(VLOOKUP(Cursos[[#This Row],[Modelo correcto]],Modelos[[Modelo correcto]:[¿En línea?]],2,FALSE),"REVISAR")</f>
        <v>XEROX</v>
      </c>
      <c r="E2010" s="10" t="str">
        <f>+IFERROR(VLOOKUP(Cursos[[#This Row],[Modelo correcto]],Modelos[[Modelo correcto]:[¿En línea?]],3,FALSE),"REVISAR")</f>
        <v>SÍ</v>
      </c>
      <c r="F2010" s="18" t="str">
        <f>+Cursos[[#This Row],[IS]]&amp;Cursos[[#This Row],[Modelo correcto]]</f>
        <v>GUILLERMO VACA VALDEZC13301</v>
      </c>
      <c r="G2010" s="18">
        <v>1</v>
      </c>
      <c r="H2010" s="18"/>
      <c r="I2010" s="18" t="str">
        <f>+IFERROR(VLOOKUP(Cursos[[#This Row],[Modelo correcto]],Modelos[[Modelo correcto]:[Aplica para certificación]],4,FALSE),"REVISAR")</f>
        <v>NO</v>
      </c>
    </row>
    <row r="2011" spans="1:9" x14ac:dyDescent="0.25">
      <c r="A2011" s="144" t="s">
        <v>631</v>
      </c>
      <c r="B2011">
        <v>1</v>
      </c>
      <c r="C2011" s="10" t="s">
        <v>279</v>
      </c>
      <c r="D2011" s="10" t="str">
        <f>+IFERROR(VLOOKUP(Cursos[[#This Row],[Modelo correcto]],Modelos[[Modelo correcto]:[¿En línea?]],2,FALSE),"REVISAR")</f>
        <v>XEROX</v>
      </c>
      <c r="E2011" s="10" t="str">
        <f>+IFERROR(VLOOKUP(Cursos[[#This Row],[Modelo correcto]],Modelos[[Modelo correcto]:[¿En línea?]],3,FALSE),"REVISAR")</f>
        <v>SÍ</v>
      </c>
      <c r="F2011" s="18" t="str">
        <f>+Cursos[[#This Row],[IS]]&amp;Cursos[[#This Row],[Modelo correcto]]</f>
        <v>GUILLERMO VACA VALDEZC15024</v>
      </c>
      <c r="G2011" s="18">
        <v>1</v>
      </c>
      <c r="H2011" s="18"/>
      <c r="I2011" s="18" t="str">
        <f>+IFERROR(VLOOKUP(Cursos[[#This Row],[Modelo correcto]],Modelos[[Modelo correcto]:[Aplica para certificación]],4,FALSE),"REVISAR")</f>
        <v>NO</v>
      </c>
    </row>
    <row r="2012" spans="1:9" x14ac:dyDescent="0.25">
      <c r="A2012" s="144" t="s">
        <v>631</v>
      </c>
      <c r="B2012">
        <v>1</v>
      </c>
      <c r="C2012" s="10" t="s">
        <v>77</v>
      </c>
      <c r="D2012" s="18" t="str">
        <f>+IFERROR(VLOOKUP(Cursos[[#This Row],[Modelo correcto]],Modelos[[Modelo correcto]:[¿En línea?]],2,FALSE),"REVISAR")</f>
        <v>XEROX</v>
      </c>
      <c r="E2012" s="18" t="str">
        <f>+IFERROR(VLOOKUP(Cursos[[#This Row],[Modelo correcto]],Modelos[[Modelo correcto]:[¿En línea?]],3,FALSE),"REVISAR")</f>
        <v>SÍ</v>
      </c>
      <c r="F2012" s="18" t="str">
        <f>+Cursos[[#This Row],[IS]]&amp;Cursos[[#This Row],[Modelo correcto]]</f>
        <v>GUILLERMO VACA VALDEZC16280</v>
      </c>
      <c r="G2012" s="18">
        <v>1</v>
      </c>
      <c r="H2012" s="18"/>
      <c r="I2012" s="18" t="str">
        <f>+IFERROR(VLOOKUP(Cursos[[#This Row],[Modelo correcto]],Modelos[[Modelo correcto]:[Aplica para certificación]],4,FALSE),"REVISAR")</f>
        <v>SÍ</v>
      </c>
    </row>
    <row r="2013" spans="1:9" x14ac:dyDescent="0.25">
      <c r="A2013" s="144" t="s">
        <v>631</v>
      </c>
      <c r="B2013">
        <v>1</v>
      </c>
      <c r="C2013" s="10" t="s">
        <v>21</v>
      </c>
      <c r="D2013" s="10" t="str">
        <f>+IFERROR(VLOOKUP(Cursos[[#This Row],[Modelo correcto]],Modelos[[Modelo correcto]:[¿En línea?]],2,FALSE),"REVISAR")</f>
        <v>XEROX</v>
      </c>
      <c r="E2013" s="10" t="str">
        <f>+IFERROR(VLOOKUP(Cursos[[#This Row],[Modelo correcto]],Modelos[[Modelo correcto]:[¿En línea?]],3,FALSE),"REVISAR")</f>
        <v>SÍ</v>
      </c>
      <c r="F2013" s="18" t="str">
        <f>+Cursos[[#This Row],[IS]]&amp;Cursos[[#This Row],[Modelo correcto]]</f>
        <v>GUILLERMO VACA VALDEZC16401</v>
      </c>
      <c r="G2013" s="18">
        <v>1</v>
      </c>
      <c r="H2013" s="18"/>
      <c r="I2013" s="18" t="str">
        <f>+IFERROR(VLOOKUP(Cursos[[#This Row],[Modelo correcto]],Modelos[[Modelo correcto]:[Aplica para certificación]],4,FALSE),"REVISAR")</f>
        <v>NO</v>
      </c>
    </row>
    <row r="2014" spans="1:9" x14ac:dyDescent="0.25">
      <c r="A2014" s="144" t="s">
        <v>631</v>
      </c>
      <c r="B2014">
        <v>1</v>
      </c>
      <c r="C2014" s="10" t="s">
        <v>258</v>
      </c>
      <c r="D2014" s="18" t="str">
        <f>+IFERROR(VLOOKUP(Cursos[[#This Row],[Modelo correcto]],Modelos[[Modelo correcto]:[¿En línea?]],2,FALSE),"REVISAR")</f>
        <v>XEROX</v>
      </c>
      <c r="E2014" s="18" t="str">
        <f>+IFERROR(VLOOKUP(Cursos[[#This Row],[Modelo correcto]],Modelos[[Modelo correcto]:[¿En línea?]],3,FALSE),"REVISAR")</f>
        <v>SÍ</v>
      </c>
      <c r="F2014" s="18" t="str">
        <f>+Cursos[[#This Row],[IS]]&amp;Cursos[[#This Row],[Modelo correcto]]</f>
        <v>GUILLERMO VACA VALDEZCMYKNTF</v>
      </c>
      <c r="G2014" s="18">
        <v>1</v>
      </c>
      <c r="H2014" s="19">
        <v>43739</v>
      </c>
      <c r="I2014" s="18" t="str">
        <f>+IFERROR(VLOOKUP(Cursos[[#This Row],[Modelo correcto]],Modelos[[Modelo correcto]:[Aplica para certificación]],4,FALSE),"REVISAR")</f>
        <v>SÍ</v>
      </c>
    </row>
    <row r="2015" spans="1:9" x14ac:dyDescent="0.25">
      <c r="A2015" s="144" t="s">
        <v>631</v>
      </c>
      <c r="B2015">
        <v>1</v>
      </c>
      <c r="C2015" s="10" t="s">
        <v>248</v>
      </c>
      <c r="D2015" s="18" t="str">
        <f>+IFERROR(VLOOKUP(Cursos[[#This Row],[Modelo correcto]],Modelos[[Modelo correcto]:[¿En línea?]],2,FALSE),"REVISAR")</f>
        <v>XEROX</v>
      </c>
      <c r="E2015" s="18" t="str">
        <f>+IFERROR(VLOOKUP(Cursos[[#This Row],[Modelo correcto]],Modelos[[Modelo correcto]:[¿En línea?]],3,FALSE),"REVISAR")</f>
        <v>SÍ</v>
      </c>
      <c r="F2015" s="18" t="str">
        <f>+Cursos[[#This Row],[IS]]&amp;Cursos[[#This Row],[Modelo correcto]]</f>
        <v>GUILLERMO VACA VALDEZD12501</v>
      </c>
      <c r="G2015" s="18">
        <v>1</v>
      </c>
      <c r="H2015" s="19">
        <v>43739</v>
      </c>
      <c r="I2015" s="18" t="str">
        <f>+IFERROR(VLOOKUP(Cursos[[#This Row],[Modelo correcto]],Modelos[[Modelo correcto]:[Aplica para certificación]],4,FALSE),"REVISAR")</f>
        <v>SÍ</v>
      </c>
    </row>
    <row r="2016" spans="1:9" x14ac:dyDescent="0.25">
      <c r="A2016" s="144" t="s">
        <v>371</v>
      </c>
      <c r="B2016">
        <v>1</v>
      </c>
      <c r="C2016" s="10" t="s">
        <v>1311</v>
      </c>
      <c r="D2016" s="18" t="str">
        <f>+IFERROR(VLOOKUP(Cursos[[#This Row],[Modelo correcto]],Modelos[[Modelo correcto]:[¿En línea?]],2,FALSE),"REVISAR")</f>
        <v>HP</v>
      </c>
      <c r="E2016" s="18" t="str">
        <f>+IFERROR(VLOOKUP(Cursos[[#This Row],[Modelo correcto]],Modelos[[Modelo correcto]:[¿En línea?]],3,FALSE),"REVISAR")</f>
        <v>SÍ</v>
      </c>
      <c r="F2016" s="18" t="str">
        <f>+Cursos[[#This Row],[IS]]&amp;Cursos[[#This Row],[Modelo correcto]]</f>
        <v>CARLOS IVAN SOSA LEONImaging and Printing Fundamentals Master</v>
      </c>
      <c r="G2016" s="18">
        <v>1</v>
      </c>
      <c r="H2016" s="19">
        <v>43952</v>
      </c>
      <c r="I2016" s="18" t="str">
        <f>+IFERROR(VLOOKUP(Cursos[[#This Row],[Modelo correcto]],Modelos[[Modelo correcto]:[Aplica para certificación]],4,FALSE),"REVISAR")</f>
        <v>NO</v>
      </c>
    </row>
    <row r="2017" spans="1:9" x14ac:dyDescent="0.25">
      <c r="A2017" s="144" t="s">
        <v>631</v>
      </c>
      <c r="B2017">
        <v>1</v>
      </c>
      <c r="C2017" s="10" t="s">
        <v>296</v>
      </c>
      <c r="D2017" s="18" t="str">
        <f>+IFERROR(VLOOKUP(Cursos[[#This Row],[Modelo correcto]],Modelos[[Modelo correcto]:[¿En línea?]],2,FALSE),"REVISAR")</f>
        <v>XEROX</v>
      </c>
      <c r="E2017" s="18" t="str">
        <f>+IFERROR(VLOOKUP(Cursos[[#This Row],[Modelo correcto]],Modelos[[Modelo correcto]:[¿En línea?]],3,FALSE),"REVISAR")</f>
        <v>SÍ</v>
      </c>
      <c r="F2017" s="18" t="str">
        <f>+Cursos[[#This Row],[IS]]&amp;Cursos[[#This Row],[Modelo correcto]]</f>
        <v>GUILLERMO VACA VALDEZINSNTFR</v>
      </c>
      <c r="G2017" s="18">
        <v>1</v>
      </c>
      <c r="H2017" s="18"/>
      <c r="I2017" s="18" t="str">
        <f>+IFERROR(VLOOKUP(Cursos[[#This Row],[Modelo correcto]],Modelos[[Modelo correcto]:[Aplica para certificación]],4,FALSE),"REVISAR")</f>
        <v>SÍ</v>
      </c>
    </row>
    <row r="2018" spans="1:9" x14ac:dyDescent="0.25">
      <c r="A2018" s="144" t="s">
        <v>631</v>
      </c>
      <c r="B2018">
        <v>1</v>
      </c>
      <c r="C2018" s="10" t="s">
        <v>260</v>
      </c>
      <c r="D2018" s="18" t="str">
        <f>+IFERROR(VLOOKUP(Cursos[[#This Row],[Modelo correcto]],Modelos[[Modelo correcto]:[¿En línea?]],2,FALSE),"REVISAR")</f>
        <v>XEROX</v>
      </c>
      <c r="E2018" s="18" t="str">
        <f>+IFERROR(VLOOKUP(Cursos[[#This Row],[Modelo correcto]],Modelos[[Modelo correcto]:[¿En línea?]],3,FALSE),"REVISAR")</f>
        <v>SÍ</v>
      </c>
      <c r="F2018" s="18" t="str">
        <f>+Cursos[[#This Row],[IS]]&amp;Cursos[[#This Row],[Modelo correcto]]</f>
        <v>GUILLERMO VACA VALDEZOS2082</v>
      </c>
      <c r="G2018" s="18">
        <v>1</v>
      </c>
      <c r="H2018" s="18"/>
      <c r="I2018" s="18" t="str">
        <f>+IFERROR(VLOOKUP(Cursos[[#This Row],[Modelo correcto]],Modelos[[Modelo correcto]:[Aplica para certificación]],4,FALSE),"REVISAR")</f>
        <v>SÍ</v>
      </c>
    </row>
    <row r="2019" spans="1:9" x14ac:dyDescent="0.25">
      <c r="A2019" s="144" t="s">
        <v>631</v>
      </c>
      <c r="B2019">
        <v>1</v>
      </c>
      <c r="C2019" s="10" t="s">
        <v>79</v>
      </c>
      <c r="D2019" s="18" t="str">
        <f>+IFERROR(VLOOKUP(Cursos[[#This Row],[Modelo correcto]],Modelos[[Modelo correcto]:[¿En línea?]],2,FALSE),"REVISAR")</f>
        <v>XEROX</v>
      </c>
      <c r="E2019" s="18" t="str">
        <f>+IFERROR(VLOOKUP(Cursos[[#This Row],[Modelo correcto]],Modelos[[Modelo correcto]:[¿En línea?]],3,FALSE),"REVISAR")</f>
        <v>SÍ</v>
      </c>
      <c r="F2019" s="18" t="str">
        <f>+Cursos[[#This Row],[IS]]&amp;Cursos[[#This Row],[Modelo correcto]]</f>
        <v>GUILLERMO VACA VALDEZOS2087</v>
      </c>
      <c r="G2019" s="18">
        <v>1</v>
      </c>
      <c r="H2019" s="18"/>
      <c r="I2019" s="18" t="str">
        <f>+IFERROR(VLOOKUP(Cursos[[#This Row],[Modelo correcto]],Modelos[[Modelo correcto]:[Aplica para certificación]],4,FALSE),"REVISAR")</f>
        <v>SÍ</v>
      </c>
    </row>
    <row r="2020" spans="1:9" x14ac:dyDescent="0.25">
      <c r="A2020" s="144" t="s">
        <v>631</v>
      </c>
      <c r="B2020">
        <v>1</v>
      </c>
      <c r="C2020" s="10" t="s">
        <v>252</v>
      </c>
      <c r="D2020" s="18" t="str">
        <f>+IFERROR(VLOOKUP(Cursos[[#This Row],[Modelo correcto]],Modelos[[Modelo correcto]:[¿En línea?]],2,FALSE),"REVISAR")</f>
        <v>XEROX</v>
      </c>
      <c r="E2020" s="18" t="str">
        <f>+IFERROR(VLOOKUP(Cursos[[#This Row],[Modelo correcto]],Modelos[[Modelo correcto]:[¿En línea?]],3,FALSE),"REVISAR")</f>
        <v>SÍ</v>
      </c>
      <c r="F2020" s="18" t="str">
        <f>+Cursos[[#This Row],[IS]]&amp;Cursos[[#This Row],[Modelo correcto]]</f>
        <v>GUILLERMO VACA VALDEZP6700LP</v>
      </c>
      <c r="G2020" s="18">
        <v>1</v>
      </c>
      <c r="H2020" s="18"/>
      <c r="I2020" s="18" t="str">
        <f>+IFERROR(VLOOKUP(Cursos[[#This Row],[Modelo correcto]],Modelos[[Modelo correcto]:[Aplica para certificación]],4,FALSE),"REVISAR")</f>
        <v>NO</v>
      </c>
    </row>
    <row r="2021" spans="1:9" x14ac:dyDescent="0.25">
      <c r="A2021" s="144" t="s">
        <v>371</v>
      </c>
      <c r="B2021">
        <v>1</v>
      </c>
      <c r="C2021" s="10" t="s">
        <v>1311</v>
      </c>
      <c r="D2021" s="18" t="str">
        <f>+IFERROR(VLOOKUP(Cursos[[#This Row],[Modelo correcto]],Modelos[[Modelo correcto]:[¿En línea?]],2,FALSE),"REVISAR")</f>
        <v>HP</v>
      </c>
      <c r="E2021" s="18" t="str">
        <f>+IFERROR(VLOOKUP(Cursos[[#This Row],[Modelo correcto]],Modelos[[Modelo correcto]:[¿En línea?]],3,FALSE),"REVISAR")</f>
        <v>SÍ</v>
      </c>
      <c r="F2021" s="18" t="str">
        <f>+Cursos[[#This Row],[IS]]&amp;Cursos[[#This Row],[Modelo correcto]]</f>
        <v>CARLOS IVAN SOSA LEONImaging and Printing Fundamentals Master</v>
      </c>
      <c r="G2021" s="18">
        <v>1</v>
      </c>
      <c r="H2021" s="44">
        <v>43952</v>
      </c>
      <c r="I2021" s="18" t="str">
        <f>+IFERROR(VLOOKUP(Cursos[[#This Row],[Modelo correcto]],Modelos[[Modelo correcto]:[Aplica para certificación]],4,FALSE),"REVISAR")</f>
        <v>NO</v>
      </c>
    </row>
    <row r="2022" spans="1:9" x14ac:dyDescent="0.25">
      <c r="A2022" s="144" t="s">
        <v>631</v>
      </c>
      <c r="B2022">
        <v>1</v>
      </c>
      <c r="C2022" s="10" t="s">
        <v>284</v>
      </c>
      <c r="D2022" s="10" t="str">
        <f>+IFERROR(VLOOKUP(Cursos[[#This Row],[Modelo correcto]],Modelos[[Modelo correcto]:[¿En línea?]],2,FALSE),"REVISAR")</f>
        <v>XEROX</v>
      </c>
      <c r="E2022" s="10" t="str">
        <f>+IFERROR(VLOOKUP(Cursos[[#This Row],[Modelo correcto]],Modelos[[Modelo correcto]:[¿En línea?]],3,FALSE),"REVISAR")</f>
        <v>SÍ</v>
      </c>
      <c r="F2022" s="18" t="str">
        <f>+Cursos[[#This Row],[IS]]&amp;Cursos[[#This Row],[Modelo correcto]]</f>
        <v>GUILLERMO VACA VALDEZPH7800</v>
      </c>
      <c r="G2022" s="18">
        <v>1</v>
      </c>
      <c r="H2022" s="18"/>
      <c r="I2022" s="18" t="str">
        <f>+IFERROR(VLOOKUP(Cursos[[#This Row],[Modelo correcto]],Modelos[[Modelo correcto]:[Aplica para certificación]],4,FALSE),"REVISAR")</f>
        <v>NO</v>
      </c>
    </row>
    <row r="2023" spans="1:9" x14ac:dyDescent="0.25">
      <c r="A2023" s="144" t="s">
        <v>631</v>
      </c>
      <c r="B2023">
        <v>1</v>
      </c>
      <c r="C2023" s="10" t="s">
        <v>298</v>
      </c>
      <c r="D2023" s="18" t="str">
        <f>+IFERROR(VLOOKUP(Cursos[[#This Row],[Modelo correcto]],Modelos[[Modelo correcto]:[¿En línea?]],2,FALSE),"REVISAR")</f>
        <v>XEROX</v>
      </c>
      <c r="E2023" s="18" t="str">
        <f>+IFERROR(VLOOKUP(Cursos[[#This Row],[Modelo correcto]],Modelos[[Modelo correcto]:[¿En línea?]],3,FALSE),"REVISAR")</f>
        <v>SÍ</v>
      </c>
      <c r="F2023" s="18" t="str">
        <f>+Cursos[[#This Row],[IS]]&amp;Cursos[[#This Row],[Modelo correcto]]</f>
        <v>GUILLERMO VACA VALDEZPRFNTFR</v>
      </c>
      <c r="G2023" s="18">
        <v>1</v>
      </c>
      <c r="H2023" s="18"/>
      <c r="I2023" s="18" t="str">
        <f>+IFERROR(VLOOKUP(Cursos[[#This Row],[Modelo correcto]],Modelos[[Modelo correcto]:[Aplica para certificación]],4,FALSE),"REVISAR")</f>
        <v>SÍ</v>
      </c>
    </row>
    <row r="2024" spans="1:9" x14ac:dyDescent="0.25">
      <c r="A2024" s="144" t="s">
        <v>371</v>
      </c>
      <c r="B2024">
        <v>1</v>
      </c>
      <c r="C2024" s="14" t="s">
        <v>1311</v>
      </c>
      <c r="D2024" s="18" t="str">
        <f>+IFERROR(VLOOKUP(Cursos[[#This Row],[Modelo correcto]],Modelos[[Modelo correcto]:[¿En línea?]],2,FALSE),"REVISAR")</f>
        <v>HP</v>
      </c>
      <c r="E2024" s="18" t="str">
        <f>+IFERROR(VLOOKUP(Cursos[[#This Row],[Modelo correcto]],Modelos[[Modelo correcto]:[¿En línea?]],3,FALSE),"REVISAR")</f>
        <v>SÍ</v>
      </c>
      <c r="F2024" s="18" t="str">
        <f>+Cursos[[#This Row],[IS]]&amp;Cursos[[#This Row],[Modelo correcto]]</f>
        <v>CARLOS IVAN SOSA LEONImaging and Printing Fundamentals Master</v>
      </c>
      <c r="G2024" s="18">
        <v>1</v>
      </c>
      <c r="H2024" s="44">
        <v>43952</v>
      </c>
      <c r="I2024" s="18" t="str">
        <f>+IFERROR(VLOOKUP(Cursos[[#This Row],[Modelo correcto]],Modelos[[Modelo correcto]:[Aplica para certificación]],4,FALSE),"REVISAR")</f>
        <v>NO</v>
      </c>
    </row>
    <row r="2025" spans="1:9" x14ac:dyDescent="0.25">
      <c r="A2025" s="144" t="s">
        <v>631</v>
      </c>
      <c r="B2025">
        <v>1</v>
      </c>
      <c r="C2025" s="10" t="s">
        <v>256</v>
      </c>
      <c r="D2025" s="10" t="str">
        <f>+IFERROR(VLOOKUP(Cursos[[#This Row],[Modelo correcto]],Modelos[[Modelo correcto]:[¿En línea?]],2,FALSE),"REVISAR")</f>
        <v>XEROX</v>
      </c>
      <c r="E2025" s="10" t="str">
        <f>+IFERROR(VLOOKUP(Cursos[[#This Row],[Modelo correcto]],Modelos[[Modelo correcto]:[¿En línea?]],3,FALSE),"REVISAR")</f>
        <v>SÍ</v>
      </c>
      <c r="F2025" s="18" t="str">
        <f>+Cursos[[#This Row],[IS]]&amp;Cursos[[#This Row],[Modelo correcto]]</f>
        <v>GUILLERMO VACA VALDEZVB40NTF</v>
      </c>
      <c r="G2025" s="18">
        <v>1</v>
      </c>
      <c r="H2025" s="18"/>
      <c r="I2025" s="18" t="str">
        <f>+IFERROR(VLOOKUP(Cursos[[#This Row],[Modelo correcto]],Modelos[[Modelo correcto]:[Aplica para certificación]],4,FALSE),"REVISAR")</f>
        <v>SÍ</v>
      </c>
    </row>
    <row r="2026" spans="1:9" x14ac:dyDescent="0.25">
      <c r="A2026" s="144" t="s">
        <v>631</v>
      </c>
      <c r="B2026">
        <v>1</v>
      </c>
      <c r="C2026" s="63" t="s">
        <v>271</v>
      </c>
      <c r="D2026" s="18" t="str">
        <f>+IFERROR(VLOOKUP(Cursos[[#This Row],[Modelo correcto]],Modelos[[Modelo correcto]:[¿En línea?]],2,FALSE),"REVISAR")</f>
        <v>XEROX</v>
      </c>
      <c r="E2026" s="18" t="str">
        <f>+IFERROR(VLOOKUP(Cursos[[#This Row],[Modelo correcto]],Modelos[[Modelo correcto]:[¿En línea?]],3,FALSE),"REVISAR")</f>
        <v>SÍ</v>
      </c>
      <c r="F2026" s="18" t="str">
        <f>+Cursos[[#This Row],[IS]]&amp;Cursos[[#This Row],[Modelo correcto]]</f>
        <v>GUILLERMO VACA VALDEZVB60NTF</v>
      </c>
      <c r="G2026" s="18">
        <v>1</v>
      </c>
      <c r="H2026" s="19">
        <v>43739</v>
      </c>
      <c r="I2026" s="18" t="str">
        <f>+IFERROR(VLOOKUP(Cursos[[#This Row],[Modelo correcto]],Modelos[[Modelo correcto]:[Aplica para certificación]],4,FALSE),"REVISAR")</f>
        <v>SÍ</v>
      </c>
    </row>
    <row r="2027" spans="1:9" x14ac:dyDescent="0.25">
      <c r="A2027" s="144" t="s">
        <v>631</v>
      </c>
      <c r="B2027">
        <v>1</v>
      </c>
      <c r="C2027" s="63" t="s">
        <v>263</v>
      </c>
      <c r="D2027" s="10" t="str">
        <f>+IFERROR(VLOOKUP(Cursos[[#This Row],[Modelo correcto]],Modelos[[Modelo correcto]:[¿En línea?]],2,FALSE),"REVISAR")</f>
        <v>XEROX</v>
      </c>
      <c r="E2027" s="10" t="str">
        <f>+IFERROR(VLOOKUP(Cursos[[#This Row],[Modelo correcto]],Modelos[[Modelo correcto]:[¿En línea?]],3,FALSE),"REVISAR")</f>
        <v>SÍ</v>
      </c>
      <c r="F2027" s="18" t="str">
        <f>+Cursos[[#This Row],[IS]]&amp;Cursos[[#This Row],[Modelo correcto]]</f>
        <v>GUILLERMO VACA VALDEZVB70NTF</v>
      </c>
      <c r="G2027" s="18">
        <v>1</v>
      </c>
      <c r="H2027" s="18"/>
      <c r="I2027" s="18" t="str">
        <f>+IFERROR(VLOOKUP(Cursos[[#This Row],[Modelo correcto]],Modelos[[Modelo correcto]:[Aplica para certificación]],4,FALSE),"REVISAR")</f>
        <v>SÍ</v>
      </c>
    </row>
    <row r="2028" spans="1:9" x14ac:dyDescent="0.25">
      <c r="A2028" s="144" t="s">
        <v>631</v>
      </c>
      <c r="B2028">
        <v>1</v>
      </c>
      <c r="C2028" s="63" t="s">
        <v>257</v>
      </c>
      <c r="D2028" s="18" t="str">
        <f>+IFERROR(VLOOKUP(Cursos[[#This Row],[Modelo correcto]],Modelos[[Modelo correcto]:[¿En línea?]],2,FALSE),"REVISAR")</f>
        <v>XEROX</v>
      </c>
      <c r="E2028" s="18" t="str">
        <f>+IFERROR(VLOOKUP(Cursos[[#This Row],[Modelo correcto]],Modelos[[Modelo correcto]:[¿En línea?]],3,FALSE),"REVISAR")</f>
        <v>SÍ</v>
      </c>
      <c r="F2028" s="18" t="str">
        <f>+Cursos[[#This Row],[IS]]&amp;Cursos[[#This Row],[Modelo correcto]]</f>
        <v>GUILLERMO VACA VALDEZVC40NTF</v>
      </c>
      <c r="G2028" s="18">
        <v>1</v>
      </c>
      <c r="H2028" s="19">
        <v>43739</v>
      </c>
      <c r="I2028" s="18" t="str">
        <f>+IFERROR(VLOOKUP(Cursos[[#This Row],[Modelo correcto]],Modelos[[Modelo correcto]:[Aplica para certificación]],4,FALSE),"REVISAR")</f>
        <v>SÍ</v>
      </c>
    </row>
    <row r="2029" spans="1:9" x14ac:dyDescent="0.25">
      <c r="A2029" s="144" t="s">
        <v>631</v>
      </c>
      <c r="B2029">
        <v>1</v>
      </c>
      <c r="C2029" s="63" t="s">
        <v>280</v>
      </c>
      <c r="D2029" s="10" t="str">
        <f>+IFERROR(VLOOKUP(Cursos[[#This Row],[Modelo correcto]],Modelos[[Modelo correcto]:[¿En línea?]],2,FALSE),"REVISAR")</f>
        <v>XEROX</v>
      </c>
      <c r="E2029" s="10" t="str">
        <f>+IFERROR(VLOOKUP(Cursos[[#This Row],[Modelo correcto]],Modelos[[Modelo correcto]:[¿En línea?]],3,FALSE),"REVISAR")</f>
        <v>SÍ</v>
      </c>
      <c r="F2029" s="18" t="str">
        <f>+Cursos[[#This Row],[IS]]&amp;Cursos[[#This Row],[Modelo correcto]]</f>
        <v>GUILLERMO VACA VALDEZVC60NTF</v>
      </c>
      <c r="G2029" s="18">
        <v>1</v>
      </c>
      <c r="H2029" s="19">
        <v>43739</v>
      </c>
      <c r="I2029" s="18" t="str">
        <f>+IFERROR(VLOOKUP(Cursos[[#This Row],[Modelo correcto]],Modelos[[Modelo correcto]:[Aplica para certificación]],4,FALSE),"REVISAR")</f>
        <v>SÍ</v>
      </c>
    </row>
    <row r="2030" spans="1:9" x14ac:dyDescent="0.25">
      <c r="A2030" s="144" t="s">
        <v>631</v>
      </c>
      <c r="B2030">
        <v>1</v>
      </c>
      <c r="C2030" s="10" t="s">
        <v>266</v>
      </c>
      <c r="D2030" s="10" t="str">
        <f>+IFERROR(VLOOKUP(Cursos[[#This Row],[Modelo correcto]],Modelos[[Modelo correcto]:[¿En línea?]],2,FALSE),"REVISAR")</f>
        <v>XEROX</v>
      </c>
      <c r="E2030" s="10" t="str">
        <f>+IFERROR(VLOOKUP(Cursos[[#This Row],[Modelo correcto]],Modelos[[Modelo correcto]:[¿En línea?]],3,FALSE),"REVISAR")</f>
        <v>SÍ</v>
      </c>
      <c r="F2030" s="18" t="str">
        <f>+Cursos[[#This Row],[IS]]&amp;Cursos[[#This Row],[Modelo correcto]]</f>
        <v>GUILLERMO VACA VALDEZVC70NTF</v>
      </c>
      <c r="G2030" s="18">
        <v>1</v>
      </c>
      <c r="H2030" s="19">
        <v>43739</v>
      </c>
      <c r="I2030" s="18" t="str">
        <f>+IFERROR(VLOOKUP(Cursos[[#This Row],[Modelo correcto]],Modelos[[Modelo correcto]:[Aplica para certificación]],4,FALSE),"REVISAR")</f>
        <v>SÍ</v>
      </c>
    </row>
    <row r="2031" spans="1:9" x14ac:dyDescent="0.25">
      <c r="A2031" s="144" t="s">
        <v>631</v>
      </c>
      <c r="B2031">
        <v>1</v>
      </c>
      <c r="C2031" s="10" t="s">
        <v>264</v>
      </c>
      <c r="D2031" s="10" t="str">
        <f>+IFERROR(VLOOKUP(Cursos[[#This Row],[Modelo correcto]],Modelos[[Modelo correcto]:[¿En línea?]],2,FALSE),"REVISAR")</f>
        <v>XEROX</v>
      </c>
      <c r="E2031" s="10" t="str">
        <f>+IFERROR(VLOOKUP(Cursos[[#This Row],[Modelo correcto]],Modelos[[Modelo correcto]:[¿En línea?]],3,FALSE),"REVISAR")</f>
        <v>SÍ</v>
      </c>
      <c r="F2031" s="18" t="str">
        <f>+Cursos[[#This Row],[IS]]&amp;Cursos[[#This Row],[Modelo correcto]]</f>
        <v>GUILLERMO VACA VALDEZW3345LP</v>
      </c>
      <c r="G2031" s="18">
        <v>1</v>
      </c>
      <c r="H2031" s="19">
        <v>43739</v>
      </c>
      <c r="I2031" s="18" t="str">
        <f>+IFERROR(VLOOKUP(Cursos[[#This Row],[Modelo correcto]],Modelos[[Modelo correcto]:[Aplica para certificación]],4,FALSE),"REVISAR")</f>
        <v>SÍ</v>
      </c>
    </row>
    <row r="2032" spans="1:9" x14ac:dyDescent="0.25">
      <c r="A2032" s="144" t="s">
        <v>631</v>
      </c>
      <c r="B2032">
        <v>1</v>
      </c>
      <c r="C2032" s="10" t="s">
        <v>262</v>
      </c>
      <c r="D2032" s="10" t="str">
        <f>+IFERROR(VLOOKUP(Cursos[[#This Row],[Modelo correcto]],Modelos[[Modelo correcto]:[¿En línea?]],2,FALSE),"REVISAR")</f>
        <v>XEROX</v>
      </c>
      <c r="E2032" s="10" t="str">
        <f>+IFERROR(VLOOKUP(Cursos[[#This Row],[Modelo correcto]],Modelos[[Modelo correcto]:[¿En línea?]],3,FALSE),"REVISAR")</f>
        <v>SÍ</v>
      </c>
      <c r="F2032" s="18" t="str">
        <f>+Cursos[[#This Row],[IS]]&amp;Cursos[[#This Row],[Modelo correcto]]</f>
        <v>GUILLERMO VACA VALDEZW3655LP</v>
      </c>
      <c r="G2032" s="18">
        <v>1</v>
      </c>
      <c r="H2032" s="18"/>
      <c r="I2032" s="18" t="str">
        <f>+IFERROR(VLOOKUP(Cursos[[#This Row],[Modelo correcto]],Modelos[[Modelo correcto]:[Aplica para certificación]],4,FALSE),"REVISAR")</f>
        <v>NO</v>
      </c>
    </row>
    <row r="2033" spans="1:9" x14ac:dyDescent="0.25">
      <c r="A2033" s="144" t="s">
        <v>631</v>
      </c>
      <c r="B2033">
        <v>1</v>
      </c>
      <c r="C2033" s="10" t="s">
        <v>29</v>
      </c>
      <c r="D2033" s="18" t="str">
        <f>+IFERROR(VLOOKUP(Cursos[[#This Row],[Modelo correcto]],Modelos[[Modelo correcto]:[¿En línea?]],2,FALSE),"REVISAR")</f>
        <v>XEROX</v>
      </c>
      <c r="E2033" s="18" t="str">
        <f>+IFERROR(VLOOKUP(Cursos[[#This Row],[Modelo correcto]],Modelos[[Modelo correcto]:[¿En línea?]],3,FALSE),"REVISAR")</f>
        <v>SÍ</v>
      </c>
      <c r="F2033" s="18" t="str">
        <f>+Cursos[[#This Row],[IS]]&amp;Cursos[[#This Row],[Modelo correcto]]</f>
        <v>GUILLERMO VACA VALDEZW5024A</v>
      </c>
      <c r="G2033" s="18">
        <v>1</v>
      </c>
      <c r="H2033" s="18"/>
      <c r="I2033" s="18" t="str">
        <f>+IFERROR(VLOOKUP(Cursos[[#This Row],[Modelo correcto]],Modelos[[Modelo correcto]:[Aplica para certificación]],4,FALSE),"REVISAR")</f>
        <v>SÍ</v>
      </c>
    </row>
    <row r="2034" spans="1:9" x14ac:dyDescent="0.25">
      <c r="A2034" s="144" t="s">
        <v>631</v>
      </c>
      <c r="B2034">
        <v>1</v>
      </c>
      <c r="C2034" s="10" t="s">
        <v>31</v>
      </c>
      <c r="D2034" s="10" t="str">
        <f>+IFERROR(VLOOKUP(Cursos[[#This Row],[Modelo correcto]],Modelos[[Modelo correcto]:[¿En línea?]],2,FALSE),"REVISAR")</f>
        <v>XEROX</v>
      </c>
      <c r="E2034" s="10" t="str">
        <f>+IFERROR(VLOOKUP(Cursos[[#This Row],[Modelo correcto]],Modelos[[Modelo correcto]:[¿En línea?]],3,FALSE),"REVISAR")</f>
        <v>SÍ</v>
      </c>
      <c r="F2034" s="18" t="str">
        <f>+Cursos[[#This Row],[IS]]&amp;Cursos[[#This Row],[Modelo correcto]]</f>
        <v>GUILLERMO VACA VALDEZW6655LP</v>
      </c>
      <c r="G2034" s="18">
        <v>1</v>
      </c>
      <c r="H2034" s="18"/>
      <c r="I2034" s="18" t="str">
        <f>+IFERROR(VLOOKUP(Cursos[[#This Row],[Modelo correcto]],Modelos[[Modelo correcto]:[Aplica para certificación]],4,FALSE),"REVISAR")</f>
        <v>NO</v>
      </c>
    </row>
    <row r="2035" spans="1:9" x14ac:dyDescent="0.25">
      <c r="A2035" s="144" t="s">
        <v>631</v>
      </c>
      <c r="B2035">
        <v>1</v>
      </c>
      <c r="C2035" s="10" t="s">
        <v>71</v>
      </c>
      <c r="D2035" s="18" t="str">
        <f>+IFERROR(VLOOKUP(Cursos[[#This Row],[Modelo correcto]],Modelos[[Modelo correcto]:[¿En línea?]],2,FALSE),"REVISAR")</f>
        <v>XEROX</v>
      </c>
      <c r="E2035" s="18" t="str">
        <f>+IFERROR(VLOOKUP(Cursos[[#This Row],[Modelo correcto]],Modelos[[Modelo correcto]:[¿En línea?]],3,FALSE),"REVISAR")</f>
        <v>SÍ</v>
      </c>
      <c r="F2035" s="18" t="str">
        <f>+Cursos[[#This Row],[IS]]&amp;Cursos[[#This Row],[Modelo correcto]]</f>
        <v>GUILLERMO VACA VALDEZW7830LP</v>
      </c>
      <c r="G2035" s="18">
        <v>0</v>
      </c>
      <c r="H2035" s="19">
        <v>43647</v>
      </c>
      <c r="I2035" s="18" t="str">
        <f>+IFERROR(VLOOKUP(Cursos[[#This Row],[Modelo correcto]],Modelos[[Modelo correcto]:[Aplica para certificación]],4,FALSE),"REVISAR")</f>
        <v>NO</v>
      </c>
    </row>
    <row r="2036" spans="1:9" x14ac:dyDescent="0.25">
      <c r="A2036" s="144" t="s">
        <v>631</v>
      </c>
      <c r="B2036">
        <v>1</v>
      </c>
      <c r="C2036" s="10" t="s">
        <v>81</v>
      </c>
      <c r="D2036" s="18" t="str">
        <f>+IFERROR(VLOOKUP(Cursos[[#This Row],[Modelo correcto]],Modelos[[Modelo correcto]:[¿En línea?]],2,FALSE),"REVISAR")</f>
        <v>XEROX</v>
      </c>
      <c r="E2036" s="18" t="str">
        <f>+IFERROR(VLOOKUP(Cursos[[#This Row],[Modelo correcto]],Modelos[[Modelo correcto]:[¿En línea?]],3,FALSE),"REVISAR")</f>
        <v>SÍ</v>
      </c>
      <c r="F2036" s="18" t="str">
        <f>+Cursos[[#This Row],[IS]]&amp;Cursos[[#This Row],[Modelo correcto]]</f>
        <v>GUILLERMO VACA VALDEZWC74XTB</v>
      </c>
      <c r="G2036" s="18">
        <v>1</v>
      </c>
      <c r="H2036" s="18"/>
      <c r="I2036" s="18" t="str">
        <f>+IFERROR(VLOOKUP(Cursos[[#This Row],[Modelo correcto]],Modelos[[Modelo correcto]:[Aplica para certificación]],4,FALSE),"REVISAR")</f>
        <v>NO</v>
      </c>
    </row>
    <row r="2037" spans="1:9" x14ac:dyDescent="0.25">
      <c r="A2037" s="144" t="s">
        <v>631</v>
      </c>
      <c r="B2037">
        <v>1</v>
      </c>
      <c r="C2037" s="10" t="s">
        <v>265</v>
      </c>
      <c r="D2037" s="18" t="str">
        <f>+IFERROR(VLOOKUP(Cursos[[#This Row],[Modelo correcto]],Modelos[[Modelo correcto]:[¿En línea?]],2,FALSE),"REVISAR")</f>
        <v>XEROX</v>
      </c>
      <c r="E2037" s="18" t="str">
        <f>+IFERROR(VLOOKUP(Cursos[[#This Row],[Modelo correcto]],Modelos[[Modelo correcto]:[¿En línea?]],3,FALSE),"REVISAR")</f>
        <v>SÍ</v>
      </c>
      <c r="F2037" s="18" t="str">
        <f>+Cursos[[#This Row],[IS]]&amp;Cursos[[#This Row],[Modelo correcto]]</f>
        <v>GUILLERMO VACA VALDEZXB21TPS</v>
      </c>
      <c r="G2037" s="18">
        <v>1</v>
      </c>
      <c r="H2037" s="18"/>
      <c r="I2037" s="18" t="str">
        <f>+IFERROR(VLOOKUP(Cursos[[#This Row],[Modelo correcto]],Modelos[[Modelo correcto]:[Aplica para certificación]],4,FALSE),"REVISAR")</f>
        <v>SÍ</v>
      </c>
    </row>
    <row r="2038" spans="1:9" x14ac:dyDescent="0.25">
      <c r="A2038" s="144" t="s">
        <v>371</v>
      </c>
      <c r="B2038">
        <v>1</v>
      </c>
      <c r="C2038" s="10" t="s">
        <v>1384</v>
      </c>
      <c r="D2038" s="18" t="str">
        <f>+IFERROR(VLOOKUP(Cursos[[#This Row],[Modelo correcto]],Modelos[[Modelo correcto]:[¿En línea?]],2,FALSE),"REVISAR")</f>
        <v>HP</v>
      </c>
      <c r="E2038" s="18" t="str">
        <f>+IFERROR(VLOOKUP(Cursos[[#This Row],[Modelo correcto]],Modelos[[Modelo correcto]:[¿En línea?]],3,FALSE),"REVISAR")</f>
        <v>SÍ</v>
      </c>
      <c r="F2038" s="18" t="str">
        <f>+Cursos[[#This Row],[IS]]&amp;Cursos[[#This Row],[Modelo correcto]]</f>
        <v>CARLOS IVAN SOSA LEONLaserJet 1010 &amp; 1012 &amp; 1015</v>
      </c>
      <c r="G2038" s="18">
        <v>1</v>
      </c>
      <c r="H2038" s="44">
        <v>43952</v>
      </c>
      <c r="I2038" s="18" t="str">
        <f>+IFERROR(VLOOKUP(Cursos[[#This Row],[Modelo correcto]],Modelos[[Modelo correcto]:[Aplica para certificación]],4,FALSE),"REVISAR")</f>
        <v>NO</v>
      </c>
    </row>
    <row r="2039" spans="1:9" x14ac:dyDescent="0.25">
      <c r="A2039" s="144" t="s">
        <v>631</v>
      </c>
      <c r="B2039">
        <v>1</v>
      </c>
      <c r="C2039" s="63" t="s">
        <v>269</v>
      </c>
      <c r="D2039" s="18" t="str">
        <f>+IFERROR(VLOOKUP(Cursos[[#This Row],[Modelo correcto]],Modelos[[Modelo correcto]:[¿En línea?]],2,FALSE),"REVISAR")</f>
        <v>XEROX</v>
      </c>
      <c r="E2039" s="18" t="str">
        <f>+IFERROR(VLOOKUP(Cursos[[#This Row],[Modelo correcto]],Modelos[[Modelo correcto]:[¿En línea?]],3,FALSE),"REVISAR")</f>
        <v>SÍ</v>
      </c>
      <c r="F2039" s="18" t="str">
        <f>+Cursos[[#This Row],[IS]]&amp;Cursos[[#This Row],[Modelo correcto]]</f>
        <v>GUILLERMO VACA VALDEZXC70XTA</v>
      </c>
      <c r="G2039" s="18">
        <v>1</v>
      </c>
      <c r="H2039" s="19">
        <v>43800</v>
      </c>
      <c r="I2039" s="18" t="str">
        <f>+IFERROR(VLOOKUP(Cursos[[#This Row],[Modelo correcto]],Modelos[[Modelo correcto]:[Aplica para certificación]],4,FALSE),"REVISAR")</f>
        <v>SÍ</v>
      </c>
    </row>
    <row r="2040" spans="1:9" x14ac:dyDescent="0.25">
      <c r="A2040" s="144" t="s">
        <v>371</v>
      </c>
      <c r="B2040">
        <v>1</v>
      </c>
      <c r="C2040" s="63" t="s">
        <v>1101</v>
      </c>
      <c r="D2040" s="18" t="str">
        <f>+IFERROR(VLOOKUP(Cursos[[#This Row],[Modelo correcto]],Modelos[[Modelo correcto]:[¿En línea?]],2,FALSE),"REVISAR")</f>
        <v>HP</v>
      </c>
      <c r="E2040" s="18" t="str">
        <f>+IFERROR(VLOOKUP(Cursos[[#This Row],[Modelo correcto]],Modelos[[Modelo correcto]:[¿En línea?]],3,FALSE),"REVISAR")</f>
        <v>SÍ</v>
      </c>
      <c r="F2040" s="18" t="str">
        <f>+Cursos[[#This Row],[IS]]&amp;Cursos[[#This Row],[Modelo correcto]]</f>
        <v>CARLOS IVAN SOSA LEONLaserJet Fundamentals Master Course</v>
      </c>
      <c r="G2040" s="18">
        <v>1</v>
      </c>
      <c r="H2040" s="19">
        <v>43952</v>
      </c>
      <c r="I2040" s="18" t="str">
        <f>+IFERROR(VLOOKUP(Cursos[[#This Row],[Modelo correcto]],Modelos[[Modelo correcto]:[Aplica para certificación]],4,FALSE),"REVISAR")</f>
        <v>SÍ</v>
      </c>
    </row>
    <row r="2041" spans="1:9" x14ac:dyDescent="0.25">
      <c r="A2041" s="144" t="s">
        <v>393</v>
      </c>
      <c r="B2041">
        <v>0</v>
      </c>
      <c r="C2041" s="10" t="s">
        <v>33</v>
      </c>
      <c r="D2041" s="145" t="str">
        <f>+IFERROR(VLOOKUP(Cursos[[#This Row],[Modelo correcto]],Modelos[[Modelo correcto]:[¿En línea?]],2,FALSE),"REVISAR")</f>
        <v>XEROX</v>
      </c>
      <c r="E2041" s="145" t="str">
        <f>+IFERROR(VLOOKUP(Cursos[[#This Row],[Modelo correcto]],Modelos[[Modelo correcto]:[¿En línea?]],3,FALSE),"REVISAR")</f>
        <v>NO</v>
      </c>
      <c r="F2041" s="18" t="str">
        <f>+Cursos[[#This Row],[IS]]&amp;Cursos[[#This Row],[Modelo correcto]]</f>
        <v>MARTIN MORGADO FERNANDEZWC5855</v>
      </c>
      <c r="G2041" s="18">
        <v>1</v>
      </c>
      <c r="H2041" s="18"/>
      <c r="I2041" s="18" t="str">
        <f>+IFERROR(VLOOKUP(Cursos[[#This Row],[Modelo correcto]],Modelos[[Modelo correcto]:[Aplica para certificación]],4,FALSE),"REVISAR")</f>
        <v>NO</v>
      </c>
    </row>
    <row r="2042" spans="1:9" x14ac:dyDescent="0.25">
      <c r="A2042" s="144" t="s">
        <v>393</v>
      </c>
      <c r="B2042">
        <v>0</v>
      </c>
      <c r="C2042" s="10" t="s">
        <v>990</v>
      </c>
      <c r="D2042" s="18" t="str">
        <f>+IFERROR(VLOOKUP(Cursos[[#This Row],[Modelo correcto]],Modelos[[Modelo correcto]:[¿En línea?]],2,FALSE),"REVISAR")</f>
        <v>CANON</v>
      </c>
      <c r="E2042" s="18" t="str">
        <f>+IFERROR(VLOOKUP(Cursos[[#This Row],[Modelo correcto]],Modelos[[Modelo correcto]:[¿En línea?]],3,FALSE),"REVISAR")</f>
        <v>NO</v>
      </c>
      <c r="F2042" s="18" t="str">
        <f>+Cursos[[#This Row],[IS]]&amp;Cursos[[#This Row],[Modelo correcto]]</f>
        <v>MARTIN MORGADO FERNANDEZIR C3025</v>
      </c>
      <c r="G2042" s="18"/>
      <c r="H2042" s="18"/>
      <c r="I2042" s="18" t="str">
        <f>+IFERROR(VLOOKUP(Cursos[[#This Row],[Modelo correcto]],Modelos[[Modelo correcto]:[Aplica para certificación]],4,FALSE),"REVISAR")</f>
        <v>SÍ</v>
      </c>
    </row>
    <row r="2043" spans="1:9" x14ac:dyDescent="0.25">
      <c r="A2043" s="144" t="s">
        <v>371</v>
      </c>
      <c r="B2043">
        <v>1</v>
      </c>
      <c r="C2043" s="10" t="s">
        <v>1167</v>
      </c>
      <c r="D2043" s="18" t="str">
        <f>+IFERROR(VLOOKUP(Cursos[[#This Row],[Modelo correcto]],Modelos[[Modelo correcto]:[¿En línea?]],2,FALSE),"REVISAR")</f>
        <v>HP</v>
      </c>
      <c r="E2043" s="18" t="str">
        <f>+IFERROR(VLOOKUP(Cursos[[#This Row],[Modelo correcto]],Modelos[[Modelo correcto]:[¿En línea?]],3,FALSE),"REVISAR")</f>
        <v>SÍ</v>
      </c>
      <c r="F2043" s="18" t="str">
        <f>+Cursos[[#This Row],[IS]]&amp;Cursos[[#This Row],[Modelo correcto]]</f>
        <v>CARLOS IVAN SOSA LEONLaserJet Managed A4</v>
      </c>
      <c r="G2043" s="18">
        <v>1</v>
      </c>
      <c r="H2043" s="19">
        <v>43952</v>
      </c>
      <c r="I2043" s="18" t="str">
        <f>+IFERROR(VLOOKUP(Cursos[[#This Row],[Modelo correcto]],Modelos[[Modelo correcto]:[Aplica para certificación]],4,FALSE),"REVISAR")</f>
        <v>SÍ</v>
      </c>
    </row>
    <row r="2044" spans="1:9" x14ac:dyDescent="0.25">
      <c r="A2044" s="144" t="s">
        <v>2783</v>
      </c>
      <c r="B2044">
        <v>1</v>
      </c>
      <c r="C2044" s="10">
        <v>495</v>
      </c>
      <c r="D2044" s="145" t="str">
        <f>+IFERROR(VLOOKUP(Cursos[[#This Row],[Modelo correcto]],Modelos[[Modelo correcto]:[¿En línea?]],2,FALSE),"REVISAR")</f>
        <v>XEROX</v>
      </c>
      <c r="E2044" s="145" t="str">
        <f>+IFERROR(VLOOKUP(Cursos[[#This Row],[Modelo correcto]],Modelos[[Modelo correcto]:[¿En línea?]],3,FALSE),"REVISAR")</f>
        <v>NO</v>
      </c>
      <c r="F2044" s="18" t="str">
        <f>+Cursos[[#This Row],[IS]]&amp;Cursos[[#This Row],[Modelo correcto]]</f>
        <v>MARTIN MARTINEZ495</v>
      </c>
      <c r="G2044" s="18">
        <v>1</v>
      </c>
      <c r="H2044" s="18"/>
      <c r="I2044" s="18" t="str">
        <f>+IFERROR(VLOOKUP(Cursos[[#This Row],[Modelo correcto]],Modelos[[Modelo correcto]:[Aplica para certificación]],4,FALSE),"REVISAR")</f>
        <v>NO</v>
      </c>
    </row>
    <row r="2045" spans="1:9" x14ac:dyDescent="0.25">
      <c r="A2045" s="144" t="s">
        <v>2783</v>
      </c>
      <c r="B2045">
        <v>1</v>
      </c>
      <c r="C2045" s="10" t="s">
        <v>871</v>
      </c>
      <c r="D2045" s="145" t="str">
        <f>+IFERROR(VLOOKUP(Cursos[[#This Row],[Modelo correcto]],Modelos[[Modelo correcto]:[¿En línea?]],2,FALSE),"REVISAR")</f>
        <v>XEROX</v>
      </c>
      <c r="E2045" s="145" t="str">
        <f>+IFERROR(VLOOKUP(Cursos[[#This Row],[Modelo correcto]],Modelos[[Modelo correcto]:[¿En línea?]],3,FALSE),"REVISAR")</f>
        <v>NO</v>
      </c>
      <c r="F2045" s="18" t="str">
        <f>+Cursos[[#This Row],[IS]]&amp;Cursos[[#This Row],[Modelo correcto]]</f>
        <v xml:space="preserve">MARTIN MARTINEZD110 </v>
      </c>
      <c r="G2045" s="18">
        <v>1</v>
      </c>
      <c r="H2045" s="18"/>
      <c r="I2045" s="18" t="str">
        <f>+IFERROR(VLOOKUP(Cursos[[#This Row],[Modelo correcto]],Modelos[[Modelo correcto]:[Aplica para certificación]],4,FALSE),"REVISAR")</f>
        <v>NO</v>
      </c>
    </row>
    <row r="2046" spans="1:9" x14ac:dyDescent="0.25">
      <c r="A2046" s="144" t="s">
        <v>2783</v>
      </c>
      <c r="B2046">
        <v>1</v>
      </c>
      <c r="C2046" s="10" t="s">
        <v>1009</v>
      </c>
      <c r="D2046" s="145" t="str">
        <f>+IFERROR(VLOOKUP(Cursos[[#This Row],[Modelo correcto]],Modelos[[Modelo correcto]:[¿En línea?]],2,FALSE),"REVISAR")</f>
        <v>XEROX</v>
      </c>
      <c r="E2046" s="145" t="str">
        <f>+IFERROR(VLOOKUP(Cursos[[#This Row],[Modelo correcto]],Modelos[[Modelo correcto]:[¿En línea?]],3,FALSE),"REVISAR")</f>
        <v>NO</v>
      </c>
      <c r="F2046" s="18" t="str">
        <f>+Cursos[[#This Row],[IS]]&amp;Cursos[[#This Row],[Modelo correcto]]</f>
        <v>MARTIN MARTINEZDC560</v>
      </c>
      <c r="G2046" s="18">
        <v>1</v>
      </c>
      <c r="H2046" s="18"/>
      <c r="I2046" s="18" t="str">
        <f>+IFERROR(VLOOKUP(Cursos[[#This Row],[Modelo correcto]],Modelos[[Modelo correcto]:[Aplica para certificación]],4,FALSE),"REVISAR")</f>
        <v>NO</v>
      </c>
    </row>
    <row r="2047" spans="1:9" x14ac:dyDescent="0.25">
      <c r="A2047" s="144" t="s">
        <v>2783</v>
      </c>
      <c r="B2047">
        <v>1</v>
      </c>
      <c r="C2047" s="10" t="s">
        <v>804</v>
      </c>
      <c r="D2047" s="145" t="str">
        <f>+IFERROR(VLOOKUP(Cursos[[#This Row],[Modelo correcto]],Modelos[[Modelo correcto]:[¿En línea?]],2,FALSE),"REVISAR")</f>
        <v>XEROX</v>
      </c>
      <c r="E2047" s="145" t="str">
        <f>+IFERROR(VLOOKUP(Cursos[[#This Row],[Modelo correcto]],Modelos[[Modelo correcto]:[¿En línea?]],3,FALSE),"REVISAR")</f>
        <v>NO</v>
      </c>
      <c r="F2047" s="18" t="str">
        <f>+Cursos[[#This Row],[IS]]&amp;Cursos[[#This Row],[Modelo correcto]]</f>
        <v>MARTIN MARTINEZVersant 180</v>
      </c>
      <c r="G2047" s="18">
        <v>1</v>
      </c>
      <c r="H2047" s="18"/>
      <c r="I2047" s="18" t="str">
        <f>+IFERROR(VLOOKUP(Cursos[[#This Row],[Modelo correcto]],Modelos[[Modelo correcto]:[Aplica para certificación]],4,FALSE),"REVISAR")</f>
        <v>SÍ</v>
      </c>
    </row>
    <row r="2048" spans="1:9" x14ac:dyDescent="0.25">
      <c r="A2048" s="144" t="s">
        <v>2783</v>
      </c>
      <c r="B2048">
        <v>0</v>
      </c>
      <c r="C2048" s="10" t="s">
        <v>791</v>
      </c>
      <c r="D2048" s="10" t="str">
        <f>+IFERROR(VLOOKUP(Cursos[[#This Row],[Modelo correcto]],Modelos[[Modelo correcto]:[¿En línea?]],2,FALSE),"REVISAR")</f>
        <v>XEROX</v>
      </c>
      <c r="E2048" s="10" t="str">
        <f>+IFERROR(VLOOKUP(Cursos[[#This Row],[Modelo correcto]],Modelos[[Modelo correcto]:[¿En línea?]],3,FALSE),"REVISAR")</f>
        <v>NO</v>
      </c>
      <c r="F2048" s="18" t="str">
        <f>+Cursos[[#This Row],[IS]]&amp;Cursos[[#This Row],[Modelo correcto]]</f>
        <v>MARTIN MARTINEZWC5330</v>
      </c>
      <c r="G2048" s="18">
        <v>1</v>
      </c>
      <c r="H2048" s="18"/>
      <c r="I2048" s="18" t="str">
        <f>+IFERROR(VLOOKUP(Cursos[[#This Row],[Modelo correcto]],Modelos[[Modelo correcto]:[Aplica para certificación]],4,FALSE),"REVISAR")</f>
        <v>NO</v>
      </c>
    </row>
    <row r="2049" spans="1:9" x14ac:dyDescent="0.25">
      <c r="A2049" s="144" t="s">
        <v>2783</v>
      </c>
      <c r="B2049">
        <v>0</v>
      </c>
      <c r="C2049" s="10" t="s">
        <v>793</v>
      </c>
      <c r="D2049" s="10" t="str">
        <f>+IFERROR(VLOOKUP(Cursos[[#This Row],[Modelo correcto]],Modelos[[Modelo correcto]:[¿En línea?]],2,FALSE),"REVISAR")</f>
        <v>XEROX</v>
      </c>
      <c r="E2049" s="10" t="str">
        <f>+IFERROR(VLOOKUP(Cursos[[#This Row],[Modelo correcto]],Modelos[[Modelo correcto]:[¿En línea?]],3,FALSE),"REVISAR")</f>
        <v>NO</v>
      </c>
      <c r="F2049" s="18" t="str">
        <f>+Cursos[[#This Row],[IS]]&amp;Cursos[[#This Row],[Modelo correcto]]</f>
        <v>MARTIN MARTINEZWC5955</v>
      </c>
      <c r="G2049" s="18">
        <v>1</v>
      </c>
      <c r="H2049" s="18"/>
      <c r="I2049" s="18" t="str">
        <f>+IFERROR(VLOOKUP(Cursos[[#This Row],[Modelo correcto]],Modelos[[Modelo correcto]:[Aplica para certificación]],4,FALSE),"REVISAR")</f>
        <v>NO</v>
      </c>
    </row>
    <row r="2050" spans="1:9" x14ac:dyDescent="0.25">
      <c r="A2050" s="144" t="s">
        <v>2783</v>
      </c>
      <c r="B2050">
        <v>0</v>
      </c>
      <c r="C2050" s="10" t="s">
        <v>796</v>
      </c>
      <c r="D2050" s="145" t="str">
        <f>+IFERROR(VLOOKUP(Cursos[[#This Row],[Modelo correcto]],Modelos[[Modelo correcto]:[¿En línea?]],2,FALSE),"REVISAR")</f>
        <v>XEROX</v>
      </c>
      <c r="E2050" s="145" t="str">
        <f>+IFERROR(VLOOKUP(Cursos[[#This Row],[Modelo correcto]],Modelos[[Modelo correcto]:[¿En línea?]],3,FALSE),"REVISAR")</f>
        <v>NO</v>
      </c>
      <c r="F2050" s="18" t="str">
        <f>+Cursos[[#This Row],[IS]]&amp;Cursos[[#This Row],[Modelo correcto]]</f>
        <v>MARTIN MARTINEZWC7850</v>
      </c>
      <c r="G2050" s="18">
        <v>1</v>
      </c>
      <c r="H2050" s="18"/>
      <c r="I2050" s="18" t="str">
        <f>+IFERROR(VLOOKUP(Cursos[[#This Row],[Modelo correcto]],Modelos[[Modelo correcto]:[Aplica para certificación]],4,FALSE),"REVISAR")</f>
        <v>NO</v>
      </c>
    </row>
    <row r="2051" spans="1:9" x14ac:dyDescent="0.25">
      <c r="A2051" s="144" t="s">
        <v>351</v>
      </c>
      <c r="B2051">
        <v>1</v>
      </c>
      <c r="C2051" s="10" t="s">
        <v>515</v>
      </c>
      <c r="D2051" s="18" t="str">
        <f>+IFERROR(VLOOKUP(Cursos[[#This Row],[Modelo correcto]],Modelos[[Modelo correcto]:[¿En línea?]],2,FALSE),"REVISAR")</f>
        <v>OKI</v>
      </c>
      <c r="E2051" s="18" t="str">
        <f>+IFERROR(VLOOKUP(Cursos[[#This Row],[Modelo correcto]],Modelos[[Modelo correcto]:[¿En línea?]],3,FALSE),"REVISAR")</f>
        <v>NO</v>
      </c>
      <c r="F2051" s="18" t="str">
        <f>+Cursos[[#This Row],[IS]]&amp;Cursos[[#This Row],[Modelo correcto]]</f>
        <v>MARCO FLORES FRANCOBreak and fix, equipos de oficina</v>
      </c>
      <c r="G2051" s="18">
        <v>1</v>
      </c>
      <c r="H2051" s="19">
        <v>43739</v>
      </c>
      <c r="I2051" s="18" t="str">
        <f>+IFERROR(VLOOKUP(Cursos[[#This Row],[Modelo correcto]],Modelos[[Modelo correcto]:[Aplica para certificación]],4,FALSE),"REVISAR")</f>
        <v>NO</v>
      </c>
    </row>
    <row r="2052" spans="1:9" x14ac:dyDescent="0.25">
      <c r="A2052" s="144" t="s">
        <v>371</v>
      </c>
      <c r="B2052">
        <v>1</v>
      </c>
      <c r="C2052" s="10" t="s">
        <v>1375</v>
      </c>
      <c r="D2052" s="18" t="str">
        <f>+IFERROR(VLOOKUP(Cursos[[#This Row],[Modelo correcto]],Modelos[[Modelo correcto]:[¿En línea?]],2,FALSE),"REVISAR")</f>
        <v>HP</v>
      </c>
      <c r="E2052" s="18" t="str">
        <f>+IFERROR(VLOOKUP(Cursos[[#This Row],[Modelo correcto]],Modelos[[Modelo correcto]:[¿En línea?]],3,FALSE),"REVISAR")</f>
        <v>SÍ</v>
      </c>
      <c r="F2052" s="18" t="str">
        <f>+Cursos[[#This Row],[IS]]&amp;Cursos[[#This Row],[Modelo correcto]]</f>
        <v>CARLOS IVAN SOSA LEONM252</v>
      </c>
      <c r="G2052" s="18">
        <v>1</v>
      </c>
      <c r="H2052" s="19">
        <v>43952</v>
      </c>
      <c r="I2052" s="18" t="str">
        <f>+IFERROR(VLOOKUP(Cursos[[#This Row],[Modelo correcto]],Modelos[[Modelo correcto]:[Aplica para certificación]],4,FALSE),"REVISAR")</f>
        <v>NO</v>
      </c>
    </row>
    <row r="2053" spans="1:9" x14ac:dyDescent="0.25">
      <c r="A2053" s="144" t="s">
        <v>351</v>
      </c>
      <c r="B2053">
        <v>1</v>
      </c>
      <c r="C2053" s="10" t="s">
        <v>881</v>
      </c>
      <c r="D2053" s="145" t="str">
        <f>+IFERROR(VLOOKUP(Cursos[[#This Row],[Modelo correcto]],Modelos[[Modelo correcto]:[¿En línea?]],2,FALSE),"REVISAR")</f>
        <v>CANON</v>
      </c>
      <c r="E2053" s="145" t="str">
        <f>+IFERROR(VLOOKUP(Cursos[[#This Row],[Modelo correcto]],Modelos[[Modelo correcto]:[¿En línea?]],3,FALSE),"REVISAR")</f>
        <v>NO</v>
      </c>
      <c r="F2053" s="18" t="str">
        <f>+Cursos[[#This Row],[IS]]&amp;Cursos[[#This Row],[Modelo correcto]]</f>
        <v>MARCO FLORES FRANCOIPF815</v>
      </c>
      <c r="G2053" s="18">
        <v>1</v>
      </c>
      <c r="H2053" s="18"/>
      <c r="I2053" s="18" t="str">
        <f>+IFERROR(VLOOKUP(Cursos[[#This Row],[Modelo correcto]],Modelos[[Modelo correcto]:[Aplica para certificación]],4,FALSE),"REVISAR")</f>
        <v>NO</v>
      </c>
    </row>
    <row r="2054" spans="1:9" x14ac:dyDescent="0.25">
      <c r="A2054" s="144" t="s">
        <v>371</v>
      </c>
      <c r="B2054">
        <v>1</v>
      </c>
      <c r="C2054" s="10" t="s">
        <v>1079</v>
      </c>
      <c r="D2054" s="18" t="str">
        <f>+IFERROR(VLOOKUP(Cursos[[#This Row],[Modelo correcto]],Modelos[[Modelo correcto]:[¿En línea?]],2,FALSE),"REVISAR")</f>
        <v>HP</v>
      </c>
      <c r="E2054" s="18" t="str">
        <f>+IFERROR(VLOOKUP(Cursos[[#This Row],[Modelo correcto]],Modelos[[Modelo correcto]:[¿En línea?]],3,FALSE),"REVISAR")</f>
        <v>SÍ</v>
      </c>
      <c r="F2054" s="18" t="str">
        <f>+Cursos[[#This Row],[IS]]&amp;Cursos[[#This Row],[Modelo correcto]]</f>
        <v>CARLOS IVAN SOSA LEONM304</v>
      </c>
      <c r="G2054" s="18">
        <v>1</v>
      </c>
      <c r="H2054" s="19">
        <v>43952</v>
      </c>
      <c r="I2054" s="18" t="str">
        <f>+IFERROR(VLOOKUP(Cursos[[#This Row],[Modelo correcto]],Modelos[[Modelo correcto]:[Aplica para certificación]],4,FALSE),"REVISAR")</f>
        <v>SÍ</v>
      </c>
    </row>
    <row r="2055" spans="1:9" x14ac:dyDescent="0.25">
      <c r="A2055" s="144" t="s">
        <v>351</v>
      </c>
      <c r="B2055">
        <v>0</v>
      </c>
      <c r="C2055" s="10" t="s">
        <v>844</v>
      </c>
      <c r="D2055" s="18" t="str">
        <f>+IFERROR(VLOOKUP(Cursos[[#This Row],[Modelo correcto]],Modelos[[Modelo correcto]:[¿En línea?]],2,FALSE),"REVISAR")</f>
        <v>CANON</v>
      </c>
      <c r="E2055" s="18" t="str">
        <f>+IFERROR(VLOOKUP(Cursos[[#This Row],[Modelo correcto]],Modelos[[Modelo correcto]:[¿En línea?]],3,FALSE),"REVISAR")</f>
        <v>NO</v>
      </c>
      <c r="F2055" s="18" t="str">
        <f>+Cursos[[#This Row],[IS]]&amp;Cursos[[#This Row],[Modelo correcto]]</f>
        <v>MARCO FLORES FRANCOUniversal Send</v>
      </c>
      <c r="G2055" s="18"/>
      <c r="H2055" s="19"/>
      <c r="I2055" s="18" t="str">
        <f>+IFERROR(VLOOKUP(Cursos[[#This Row],[Modelo correcto]],Modelos[[Modelo correcto]:[Aplica para certificación]],4,FALSE),"REVISAR")</f>
        <v>NO</v>
      </c>
    </row>
    <row r="2056" spans="1:9" x14ac:dyDescent="0.25">
      <c r="A2056" s="144" t="s">
        <v>351</v>
      </c>
      <c r="B2056">
        <v>1</v>
      </c>
      <c r="C2056" s="10" t="s">
        <v>791</v>
      </c>
      <c r="D2056" s="10" t="str">
        <f>+IFERROR(VLOOKUP(Cursos[[#This Row],[Modelo correcto]],Modelos[[Modelo correcto]:[¿En línea?]],2,FALSE),"REVISAR")</f>
        <v>XEROX</v>
      </c>
      <c r="E2056" s="10" t="str">
        <f>+IFERROR(VLOOKUP(Cursos[[#This Row],[Modelo correcto]],Modelos[[Modelo correcto]:[¿En línea?]],3,FALSE),"REVISAR")</f>
        <v>NO</v>
      </c>
      <c r="F2056" s="18" t="str">
        <f>+Cursos[[#This Row],[IS]]&amp;Cursos[[#This Row],[Modelo correcto]]</f>
        <v>MARCO FLORES FRANCOWC5330</v>
      </c>
      <c r="G2056" s="18">
        <v>1</v>
      </c>
      <c r="H2056" s="18"/>
      <c r="I2056" s="18" t="str">
        <f>+IFERROR(VLOOKUP(Cursos[[#This Row],[Modelo correcto]],Modelos[[Modelo correcto]:[Aplica para certificación]],4,FALSE),"REVISAR")</f>
        <v>NO</v>
      </c>
    </row>
    <row r="2057" spans="1:9" x14ac:dyDescent="0.25">
      <c r="A2057" s="144" t="s">
        <v>351</v>
      </c>
      <c r="B2057">
        <v>0</v>
      </c>
      <c r="C2057" s="10" t="s">
        <v>990</v>
      </c>
      <c r="D2057" s="18" t="str">
        <f>+IFERROR(VLOOKUP(Cursos[[#This Row],[Modelo correcto]],Modelos[[Modelo correcto]:[¿En línea?]],2,FALSE),"REVISAR")</f>
        <v>CANON</v>
      </c>
      <c r="E2057" s="18" t="str">
        <f>+IFERROR(VLOOKUP(Cursos[[#This Row],[Modelo correcto]],Modelos[[Modelo correcto]:[¿En línea?]],3,FALSE),"REVISAR")</f>
        <v>NO</v>
      </c>
      <c r="F2057" s="18" t="str">
        <f>+Cursos[[#This Row],[IS]]&amp;Cursos[[#This Row],[Modelo correcto]]</f>
        <v>MARCO FLORES FRANCOIR C3025</v>
      </c>
      <c r="G2057" s="18"/>
      <c r="H2057" s="18"/>
      <c r="I2057" s="18" t="str">
        <f>+IFERROR(VLOOKUP(Cursos[[#This Row],[Modelo correcto]],Modelos[[Modelo correcto]:[Aplica para certificación]],4,FALSE),"REVISAR")</f>
        <v>SÍ</v>
      </c>
    </row>
    <row r="2058" spans="1:9" x14ac:dyDescent="0.25">
      <c r="A2058" s="144" t="s">
        <v>371</v>
      </c>
      <c r="B2058">
        <v>1</v>
      </c>
      <c r="C2058" s="10" t="s">
        <v>915</v>
      </c>
      <c r="D2058" s="18" t="str">
        <f>+IFERROR(VLOOKUP(Cursos[[#This Row],[Modelo correcto]],Modelos[[Modelo correcto]:[¿En línea?]],2,FALSE),"REVISAR")</f>
        <v>HP</v>
      </c>
      <c r="E2058" s="18" t="str">
        <f>+IFERROR(VLOOKUP(Cursos[[#This Row],[Modelo correcto]],Modelos[[Modelo correcto]:[¿En línea?]],3,FALSE),"REVISAR")</f>
        <v>SÍ</v>
      </c>
      <c r="F2058" s="18" t="str">
        <f>+Cursos[[#This Row],[IS]]&amp;Cursos[[#This Row],[Modelo correcto]]</f>
        <v>CARLOS IVAN SOSA LEONM433A</v>
      </c>
      <c r="G2058" s="18">
        <v>1</v>
      </c>
      <c r="H2058" s="19">
        <v>43952</v>
      </c>
      <c r="I2058" s="18" t="str">
        <f>+IFERROR(VLOOKUP(Cursos[[#This Row],[Modelo correcto]],Modelos[[Modelo correcto]:[Aplica para certificación]],4,FALSE),"REVISAR")</f>
        <v>SÍ</v>
      </c>
    </row>
    <row r="2059" spans="1:9" x14ac:dyDescent="0.25">
      <c r="A2059" s="144" t="s">
        <v>371</v>
      </c>
      <c r="B2059">
        <v>1</v>
      </c>
      <c r="C2059" s="10" t="s">
        <v>1160</v>
      </c>
      <c r="D2059" s="18" t="str">
        <f>+IFERROR(VLOOKUP(Cursos[[#This Row],[Modelo correcto]],Modelos[[Modelo correcto]:[¿En línea?]],2,FALSE),"REVISAR")</f>
        <v>HP</v>
      </c>
      <c r="E2059" s="18" t="str">
        <f>+IFERROR(VLOOKUP(Cursos[[#This Row],[Modelo correcto]],Modelos[[Modelo correcto]:[¿En línea?]],3,FALSE),"REVISAR")</f>
        <v>SÍ</v>
      </c>
      <c r="F2059" s="18" t="str">
        <f>+Cursos[[#This Row],[IS]]&amp;Cursos[[#This Row],[Modelo correcto]]</f>
        <v>CARLOS IVAN SOSA LEONM501</v>
      </c>
      <c r="G2059" s="18">
        <v>1</v>
      </c>
      <c r="H2059" s="19">
        <v>43952</v>
      </c>
      <c r="I2059" s="18" t="str">
        <f>+IFERROR(VLOOKUP(Cursos[[#This Row],[Modelo correcto]],Modelos[[Modelo correcto]:[Aplica para certificación]],4,FALSE),"REVISAR")</f>
        <v>SÍ</v>
      </c>
    </row>
    <row r="2060" spans="1:9" x14ac:dyDescent="0.25">
      <c r="A2060" s="144" t="s">
        <v>371</v>
      </c>
      <c r="B2060">
        <v>1</v>
      </c>
      <c r="C2060" s="10" t="s">
        <v>290</v>
      </c>
      <c r="D2060" s="18" t="str">
        <f>+IFERROR(VLOOKUP(Cursos[[#This Row],[Modelo correcto]],Modelos[[Modelo correcto]:[¿En línea?]],2,FALSE),"REVISAR")</f>
        <v>XEROX</v>
      </c>
      <c r="E2060" s="18" t="str">
        <f>+IFERROR(VLOOKUP(Cursos[[#This Row],[Modelo correcto]],Modelos[[Modelo correcto]:[¿En línea?]],3,FALSE),"REVISAR")</f>
        <v>SÍ</v>
      </c>
      <c r="F2060" s="18" t="str">
        <f>+Cursos[[#This Row],[IS]]&amp;Cursos[[#This Row],[Modelo correcto]]</f>
        <v>CARLOS IVAN SOSA LEONS009127</v>
      </c>
      <c r="G2060" s="18">
        <v>1</v>
      </c>
      <c r="H2060" s="19">
        <v>43831</v>
      </c>
      <c r="I2060" s="18" t="str">
        <f>+IFERROR(VLOOKUP(Cursos[[#This Row],[Modelo correcto]],Modelos[[Modelo correcto]:[Aplica para certificación]],4,FALSE),"REVISAR")</f>
        <v>SÍ</v>
      </c>
    </row>
    <row r="2061" spans="1:9" x14ac:dyDescent="0.25">
      <c r="A2061" s="144" t="s">
        <v>371</v>
      </c>
      <c r="B2061">
        <v>1</v>
      </c>
      <c r="C2061" s="10" t="s">
        <v>1214</v>
      </c>
      <c r="D2061" s="18" t="str">
        <f>+IFERROR(VLOOKUP(Cursos[[#This Row],[Modelo correcto]],Modelos[[Modelo correcto]:[¿En línea?]],2,FALSE),"REVISAR")</f>
        <v>HP</v>
      </c>
      <c r="E2061" s="18" t="str">
        <f>+IFERROR(VLOOKUP(Cursos[[#This Row],[Modelo correcto]],Modelos[[Modelo correcto]:[¿En línea?]],3,FALSE),"REVISAR")</f>
        <v>SÍ</v>
      </c>
      <c r="F2061" s="18" t="str">
        <f>+Cursos[[#This Row],[IS]]&amp;Cursos[[#This Row],[Modelo correcto]]</f>
        <v>CARLOS IVAN SOSA LEONM552</v>
      </c>
      <c r="G2061" s="18">
        <v>1</v>
      </c>
      <c r="H2061" s="19">
        <v>43952</v>
      </c>
      <c r="I2061" s="18" t="str">
        <f>+IFERROR(VLOOKUP(Cursos[[#This Row],[Modelo correcto]],Modelos[[Modelo correcto]:[Aplica para certificación]],4,FALSE),"REVISAR")</f>
        <v>SÍ</v>
      </c>
    </row>
    <row r="2062" spans="1:9" x14ac:dyDescent="0.25">
      <c r="A2062" s="144" t="s">
        <v>714</v>
      </c>
      <c r="B2062">
        <v>1</v>
      </c>
      <c r="C2062" s="63" t="s">
        <v>918</v>
      </c>
      <c r="D2062" s="18" t="str">
        <f>+IFERROR(VLOOKUP(Cursos[[#This Row],[Modelo correcto]],Modelos[[Modelo correcto]:[¿En línea?]],2,FALSE),"REVISAR")</f>
        <v>XEROX</v>
      </c>
      <c r="E2062" s="18" t="str">
        <f>+IFERROR(VLOOKUP(Cursos[[#This Row],[Modelo correcto]],Modelos[[Modelo correcto]:[¿En línea?]],3,FALSE),"REVISAR")</f>
        <v>NO</v>
      </c>
      <c r="F2062" s="18" t="str">
        <f>+Cursos[[#This Row],[IS]]&amp;Cursos[[#This Row],[Modelo correcto]]</f>
        <v>MANUEL ALEJANDRO HERNANDEZ GARCIA4110/4112/D95</v>
      </c>
      <c r="G2062" s="18">
        <v>1</v>
      </c>
      <c r="H2062" s="19">
        <v>43586</v>
      </c>
      <c r="I2062" s="18" t="str">
        <f>+IFERROR(VLOOKUP(Cursos[[#This Row],[Modelo correcto]],Modelos[[Modelo correcto]:[Aplica para certificación]],4,FALSE),"REVISAR")</f>
        <v>NO</v>
      </c>
    </row>
    <row r="2063" spans="1:9" x14ac:dyDescent="0.25">
      <c r="A2063" s="144" t="s">
        <v>371</v>
      </c>
      <c r="B2063">
        <v>1</v>
      </c>
      <c r="C2063" s="145" t="s">
        <v>1398</v>
      </c>
      <c r="D2063" s="18" t="str">
        <f>+IFERROR(VLOOKUP(Cursos[[#This Row],[Modelo correcto]],Modelos[[Modelo correcto]:[¿En línea?]],2,FALSE),"REVISAR")</f>
        <v>HP</v>
      </c>
      <c r="E2063" s="18" t="str">
        <f>+IFERROR(VLOOKUP(Cursos[[#This Row],[Modelo correcto]],Modelos[[Modelo correcto]:[¿En línea?]],3,FALSE),"REVISAR")</f>
        <v>SÍ</v>
      </c>
      <c r="F2063" s="18" t="str">
        <f>+Cursos[[#This Row],[IS]]&amp;Cursos[[#This Row],[Modelo correcto]]</f>
        <v>CARLOS IVAN SOSA LEONServicing HP Desktops, Workstations and Notebooks for Service Technicians</v>
      </c>
      <c r="G2063" s="18">
        <v>1</v>
      </c>
      <c r="H2063" s="44">
        <v>43952</v>
      </c>
      <c r="I2063" s="18" t="str">
        <f>+IFERROR(VLOOKUP(Cursos[[#This Row],[Modelo correcto]],Modelos[[Modelo correcto]:[Aplica para certificación]],4,FALSE),"REVISAR")</f>
        <v>NO</v>
      </c>
    </row>
    <row r="2064" spans="1:9" x14ac:dyDescent="0.25">
      <c r="A2064" s="144" t="s">
        <v>371</v>
      </c>
      <c r="B2064">
        <v>1</v>
      </c>
      <c r="C2064" s="10" t="s">
        <v>1399</v>
      </c>
      <c r="D2064" s="18" t="str">
        <f>+IFERROR(VLOOKUP(Cursos[[#This Row],[Modelo correcto]],Modelos[[Modelo correcto]:[¿En línea?]],2,FALSE),"REVISAR")</f>
        <v>HP</v>
      </c>
      <c r="E2064" s="18" t="str">
        <f>+IFERROR(VLOOKUP(Cursos[[#This Row],[Modelo correcto]],Modelos[[Modelo correcto]:[¿En línea?]],3,FALSE),"REVISAR")</f>
        <v>SÍ</v>
      </c>
      <c r="F2064" s="18" t="str">
        <f>+Cursos[[#This Row],[IS]]&amp;Cursos[[#This Row],[Modelo correcto]]</f>
        <v>CARLOS IVAN SOSA LEONZ by HP</v>
      </c>
      <c r="G2064" s="18">
        <v>1</v>
      </c>
      <c r="H2064" s="44">
        <v>43952</v>
      </c>
      <c r="I2064" s="18" t="str">
        <f>+IFERROR(VLOOKUP(Cursos[[#This Row],[Modelo correcto]],Modelos[[Modelo correcto]:[Aplica para certificación]],4,FALSE),"REVISAR")</f>
        <v>NO</v>
      </c>
    </row>
    <row r="2065" spans="1:9" x14ac:dyDescent="0.25">
      <c r="A2065" s="144" t="s">
        <v>371</v>
      </c>
      <c r="B2065">
        <v>1</v>
      </c>
      <c r="C2065" s="10" t="s">
        <v>1332</v>
      </c>
      <c r="D2065" s="18" t="str">
        <f>+IFERROR(VLOOKUP(Cursos[[#This Row],[Modelo correcto]],Modelos[[Modelo correcto]:[¿En línea?]],2,FALSE),"REVISAR")</f>
        <v>CANON</v>
      </c>
      <c r="E2065" s="18" t="str">
        <f>+IFERROR(VLOOKUP(Cursos[[#This Row],[Modelo correcto]],Modelos[[Modelo correcto]:[¿En línea?]],3,FALSE),"REVISAR")</f>
        <v>SÍ</v>
      </c>
      <c r="F2065" s="18" t="str">
        <f>+Cursos[[#This Row],[IS]]&amp;Cursos[[#This Row],[Modelo correcto]]</f>
        <v>CARLOS IVAN SOSA LEONIRC3025</v>
      </c>
      <c r="G2065" s="18">
        <v>1</v>
      </c>
      <c r="H2065" s="19">
        <v>43952</v>
      </c>
      <c r="I2065" s="18" t="str">
        <f>+IFERROR(VLOOKUP(Cursos[[#This Row],[Modelo correcto]],Modelos[[Modelo correcto]:[Aplica para certificación]],4,FALSE),"REVISAR")</f>
        <v>NO</v>
      </c>
    </row>
    <row r="2066" spans="1:9" x14ac:dyDescent="0.25">
      <c r="A2066" s="144" t="s">
        <v>371</v>
      </c>
      <c r="B2066">
        <v>1</v>
      </c>
      <c r="C2066" s="10" t="s">
        <v>1416</v>
      </c>
      <c r="D2066" s="18" t="str">
        <f>+IFERROR(VLOOKUP(Cursos[[#This Row],[Modelo correcto]],Modelos[[Modelo correcto]:[¿En línea?]],2,FALSE),"REVISAR")</f>
        <v>LEXMARK</v>
      </c>
      <c r="E2066" s="18" t="str">
        <f>+IFERROR(VLOOKUP(Cursos[[#This Row],[Modelo correcto]],Modelos[[Modelo correcto]:[¿En línea?]],3,FALSE),"REVISAR")</f>
        <v>SÍ</v>
      </c>
      <c r="F2066" s="18" t="str">
        <f>+Cursos[[#This Row],[IS]]&amp;Cursos[[#This Row],[Modelo correcto]]</f>
        <v>CARLOS IVAN SOSA LEONDocument Capture &amp; Route</v>
      </c>
      <c r="G2066" s="18">
        <v>1</v>
      </c>
      <c r="H2066" s="44">
        <v>43952</v>
      </c>
      <c r="I2066" s="18" t="str">
        <f>+IFERROR(VLOOKUP(Cursos[[#This Row],[Modelo correcto]],Modelos[[Modelo correcto]:[Aplica para certificación]],4,FALSE),"REVISAR")</f>
        <v>NO</v>
      </c>
    </row>
    <row r="2067" spans="1:9" x14ac:dyDescent="0.25">
      <c r="A2067" s="144" t="s">
        <v>2781</v>
      </c>
      <c r="B2067">
        <v>1</v>
      </c>
      <c r="C2067" s="10" t="s">
        <v>249</v>
      </c>
      <c r="D2067" s="10" t="str">
        <f>+IFERROR(VLOOKUP(Cursos[[#This Row],[Modelo correcto]],Modelos[[Modelo correcto]:[¿En línea?]],2,FALSE),"REVISAR")</f>
        <v>XEROX</v>
      </c>
      <c r="E2067" s="10" t="str">
        <f>+IFERROR(VLOOKUP(Cursos[[#This Row],[Modelo correcto]],Modelos[[Modelo correcto]:[¿En línea?]],3,FALSE),"REVISAR")</f>
        <v>SÍ</v>
      </c>
      <c r="F2067" s="18" t="str">
        <f>+Cursos[[#This Row],[IS]]&amp;Cursos[[#This Row],[Modelo correcto]]</f>
        <v>HECTOR HUGO ARROYO RAMIREZAB80XTA</v>
      </c>
      <c r="G2067" s="18">
        <v>1</v>
      </c>
      <c r="H2067" s="18"/>
      <c r="I2067" s="18" t="str">
        <f>+IFERROR(VLOOKUP(Cursos[[#This Row],[Modelo correcto]],Modelos[[Modelo correcto]:[Aplica para certificación]],4,FALSE),"REVISAR")</f>
        <v>SÍ</v>
      </c>
    </row>
    <row r="2068" spans="1:9" x14ac:dyDescent="0.25">
      <c r="A2068" s="144" t="s">
        <v>2781</v>
      </c>
      <c r="B2068">
        <v>1</v>
      </c>
      <c r="C2068" s="10" t="s">
        <v>251</v>
      </c>
      <c r="D2068" s="10" t="str">
        <f>+IFERROR(VLOOKUP(Cursos[[#This Row],[Modelo correcto]],Modelos[[Modelo correcto]:[¿En línea?]],2,FALSE),"REVISAR")</f>
        <v>XEROX</v>
      </c>
      <c r="E2068" s="10" t="str">
        <f>+IFERROR(VLOOKUP(Cursos[[#This Row],[Modelo correcto]],Modelos[[Modelo correcto]:[¿En línea?]],3,FALSE),"REVISAR")</f>
        <v>SÍ</v>
      </c>
      <c r="F2068" s="18" t="str">
        <f>+Cursos[[#This Row],[IS]]&amp;Cursos[[#This Row],[Modelo correcto]]</f>
        <v>HECTOR HUGO ARROYO RAMIREZAC80XTA</v>
      </c>
      <c r="G2068" s="18">
        <v>1</v>
      </c>
      <c r="H2068" s="18"/>
      <c r="I2068" s="18" t="str">
        <f>+IFERROR(VLOOKUP(Cursos[[#This Row],[Modelo correcto]],Modelos[[Modelo correcto]:[Aplica para certificación]],4,FALSE),"REVISAR")</f>
        <v>SÍ</v>
      </c>
    </row>
    <row r="2069" spans="1:9" x14ac:dyDescent="0.25">
      <c r="A2069" s="144" t="s">
        <v>714</v>
      </c>
      <c r="B2069">
        <v>1</v>
      </c>
      <c r="C2069" s="63" t="s">
        <v>777</v>
      </c>
      <c r="D2069" s="145" t="str">
        <f>+IFERROR(VLOOKUP(Cursos[[#This Row],[Modelo correcto]],Modelos[[Modelo correcto]:[¿En línea?]],2,FALSE),"REVISAR")</f>
        <v>XEROX</v>
      </c>
      <c r="E2069" s="145" t="str">
        <f>+IFERROR(VLOOKUP(Cursos[[#This Row],[Modelo correcto]],Modelos[[Modelo correcto]:[¿En línea?]],3,FALSE),"REVISAR")</f>
        <v>NO</v>
      </c>
      <c r="F2069" s="18" t="str">
        <f>+Cursos[[#This Row],[IS]]&amp;Cursos[[#This Row],[Modelo correcto]]</f>
        <v>MANUEL ALEJANDRO HERNANDEZ GARCIAC70</v>
      </c>
      <c r="G2069" s="18">
        <v>1</v>
      </c>
      <c r="H2069" s="18"/>
      <c r="I2069" s="18" t="str">
        <f>+IFERROR(VLOOKUP(Cursos[[#This Row],[Modelo correcto]],Modelos[[Modelo correcto]:[Aplica para certificación]],4,FALSE),"REVISAR")</f>
        <v>NO</v>
      </c>
    </row>
    <row r="2070" spans="1:9" x14ac:dyDescent="0.25">
      <c r="A2070" s="144" t="s">
        <v>714</v>
      </c>
      <c r="B2070">
        <v>1</v>
      </c>
      <c r="C2070" s="10" t="s">
        <v>791</v>
      </c>
      <c r="D2070" s="145" t="str">
        <f>+IFERROR(VLOOKUP(Cursos[[#This Row],[Modelo correcto]],Modelos[[Modelo correcto]:[¿En línea?]],2,FALSE),"REVISAR")</f>
        <v>XEROX</v>
      </c>
      <c r="E2070" s="145" t="str">
        <f>+IFERROR(VLOOKUP(Cursos[[#This Row],[Modelo correcto]],Modelos[[Modelo correcto]:[¿En línea?]],3,FALSE),"REVISAR")</f>
        <v>NO</v>
      </c>
      <c r="F2070" s="18" t="str">
        <f>+Cursos[[#This Row],[IS]]&amp;Cursos[[#This Row],[Modelo correcto]]</f>
        <v>MANUEL ALEJANDRO HERNANDEZ GARCIAWC5330</v>
      </c>
      <c r="G2070" s="18">
        <v>1</v>
      </c>
      <c r="H2070" s="18"/>
      <c r="I2070" s="18" t="str">
        <f>+IFERROR(VLOOKUP(Cursos[[#This Row],[Modelo correcto]],Modelos[[Modelo correcto]:[Aplica para certificación]],4,FALSE),"REVISAR")</f>
        <v>NO</v>
      </c>
    </row>
    <row r="2071" spans="1:9" x14ac:dyDescent="0.25">
      <c r="A2071" s="144" t="s">
        <v>371</v>
      </c>
      <c r="B2071">
        <v>1</v>
      </c>
      <c r="C2071" s="10" t="s">
        <v>811</v>
      </c>
      <c r="D2071" s="18" t="str">
        <f>+IFERROR(VLOOKUP(Cursos[[#This Row],[Modelo correcto]],Modelos[[Modelo correcto]:[¿En línea?]],2,FALSE),"REVISAR")</f>
        <v>HP</v>
      </c>
      <c r="E2071" s="18" t="str">
        <f>+IFERROR(VLOOKUP(Cursos[[#This Row],[Modelo correcto]],Modelos[[Modelo correcto]:[¿En línea?]],3,FALSE),"REVISAR")</f>
        <v>SÍ</v>
      </c>
      <c r="F2071" s="18" t="str">
        <f>+Cursos[[#This Row],[IS]]&amp;Cursos[[#This Row],[Modelo correcto]]</f>
        <v>CARLOS IVAN SOSA LEONM630</v>
      </c>
      <c r="G2071" s="18">
        <v>1</v>
      </c>
      <c r="H2071" s="19">
        <v>43952</v>
      </c>
      <c r="I2071" s="18" t="str">
        <f>+IFERROR(VLOOKUP(Cursos[[#This Row],[Modelo correcto]],Modelos[[Modelo correcto]:[Aplica para certificación]],4,FALSE),"REVISAR")</f>
        <v>NO</v>
      </c>
    </row>
    <row r="2072" spans="1:9" x14ac:dyDescent="0.25">
      <c r="A2072" s="144" t="s">
        <v>371</v>
      </c>
      <c r="B2072">
        <v>1</v>
      </c>
      <c r="C2072" s="10" t="s">
        <v>878</v>
      </c>
      <c r="D2072" s="18" t="str">
        <f>+IFERROR(VLOOKUP(Cursos[[#This Row],[Modelo correcto]],Modelos[[Modelo correcto]:[¿En línea?]],2,FALSE),"REVISAR")</f>
        <v>HP</v>
      </c>
      <c r="E2072" s="18" t="str">
        <f>+IFERROR(VLOOKUP(Cursos[[#This Row],[Modelo correcto]],Modelos[[Modelo correcto]:[¿En línea?]],3,FALSE),"REVISAR")</f>
        <v>SÍ</v>
      </c>
      <c r="F2072" s="18" t="str">
        <f>+Cursos[[#This Row],[IS]]&amp;Cursos[[#This Row],[Modelo correcto]]</f>
        <v>CARLOS IVAN SOSA LEONM607</v>
      </c>
      <c r="G2072" s="18">
        <v>1</v>
      </c>
      <c r="H2072" s="19">
        <v>43952</v>
      </c>
      <c r="I2072" s="18" t="str">
        <f>+IFERROR(VLOOKUP(Cursos[[#This Row],[Modelo correcto]],Modelos[[Modelo correcto]:[Aplica para certificación]],4,FALSE),"REVISAR")</f>
        <v>SÍ</v>
      </c>
    </row>
    <row r="2073" spans="1:9" x14ac:dyDescent="0.25">
      <c r="A2073" s="144" t="s">
        <v>371</v>
      </c>
      <c r="B2073">
        <v>1</v>
      </c>
      <c r="C2073" s="145" t="s">
        <v>1155</v>
      </c>
      <c r="D2073" s="18" t="str">
        <f>+IFERROR(VLOOKUP(Cursos[[#This Row],[Modelo correcto]],Modelos[[Modelo correcto]:[¿En línea?]],2,FALSE),"REVISAR")</f>
        <v>HP</v>
      </c>
      <c r="E2073" s="18" t="str">
        <f>+IFERROR(VLOOKUP(Cursos[[#This Row],[Modelo correcto]],Modelos[[Modelo correcto]:[¿En línea?]],3,FALSE),"REVISAR")</f>
        <v>SÍ</v>
      </c>
      <c r="F2073" s="18" t="str">
        <f>+Cursos[[#This Row],[IS]]&amp;Cursos[[#This Row],[Modelo correcto]]</f>
        <v>CARLOS IVAN SOSA LEONM507</v>
      </c>
      <c r="G2073" s="18">
        <v>1</v>
      </c>
      <c r="H2073" s="19">
        <v>43952</v>
      </c>
      <c r="I2073" s="18" t="str">
        <f>+IFERROR(VLOOKUP(Cursos[[#This Row],[Modelo correcto]],Modelos[[Modelo correcto]:[Aplica para certificación]],4,FALSE),"REVISAR")</f>
        <v>NO</v>
      </c>
    </row>
    <row r="2074" spans="1:9" x14ac:dyDescent="0.25">
      <c r="A2074" s="144" t="s">
        <v>371</v>
      </c>
      <c r="B2074">
        <v>1</v>
      </c>
      <c r="C2074" s="145" t="s">
        <v>1367</v>
      </c>
      <c r="D2074" s="18" t="str">
        <f>+IFERROR(VLOOKUP(Cursos[[#This Row],[Modelo correcto]],Modelos[[Modelo correcto]:[¿En línea?]],2,FALSE),"REVISAR")</f>
        <v>HP</v>
      </c>
      <c r="E2074" s="18" t="str">
        <f>+IFERROR(VLOOKUP(Cursos[[#This Row],[Modelo correcto]],Modelos[[Modelo correcto]:[¿En línea?]],3,FALSE),"REVISAR")</f>
        <v>SÍ</v>
      </c>
      <c r="F2074" s="18" t="str">
        <f>+Cursos[[#This Row],[IS]]&amp;Cursos[[#This Row],[Modelo correcto]]</f>
        <v>CARLOS IVAN SOSA LEONA4 NPI Technical Training</v>
      </c>
      <c r="G2074" s="18">
        <v>1</v>
      </c>
      <c r="H2074" s="19">
        <v>43952</v>
      </c>
      <c r="I2074" s="18" t="str">
        <f>+IFERROR(VLOOKUP(Cursos[[#This Row],[Modelo correcto]],Modelos[[Modelo correcto]:[Aplica para certificación]],4,FALSE),"REVISAR")</f>
        <v>SÍ</v>
      </c>
    </row>
    <row r="2075" spans="1:9" x14ac:dyDescent="0.25">
      <c r="A2075" s="144" t="s">
        <v>2781</v>
      </c>
      <c r="B2075">
        <v>1</v>
      </c>
      <c r="C2075" s="10" t="s">
        <v>17</v>
      </c>
      <c r="D2075" s="10" t="str">
        <f>+IFERROR(VLOOKUP(Cursos[[#This Row],[Modelo correcto]],Modelos[[Modelo correcto]:[¿En línea?]],2,FALSE),"REVISAR")</f>
        <v>XEROX</v>
      </c>
      <c r="E2075" s="10" t="str">
        <f>+IFERROR(VLOOKUP(Cursos[[#This Row],[Modelo correcto]],Modelos[[Modelo correcto]:[¿En línea?]],3,FALSE),"REVISAR")</f>
        <v>SÍ</v>
      </c>
      <c r="F2075" s="18" t="str">
        <f>+Cursos[[#This Row],[IS]]&amp;Cursos[[#This Row],[Modelo correcto]]</f>
        <v>HECTOR HUGO ARROYO RAMIREZC14531</v>
      </c>
      <c r="G2075" s="18">
        <v>1</v>
      </c>
      <c r="H2075" s="18"/>
      <c r="I2075" s="18" t="str">
        <f>+IFERROR(VLOOKUP(Cursos[[#This Row],[Modelo correcto]],Modelos[[Modelo correcto]:[Aplica para certificación]],4,FALSE),"REVISAR")</f>
        <v>NO</v>
      </c>
    </row>
    <row r="2076" spans="1:9" x14ac:dyDescent="0.25">
      <c r="A2076" s="144" t="s">
        <v>371</v>
      </c>
      <c r="B2076">
        <v>1</v>
      </c>
      <c r="C2076" s="145" t="s">
        <v>1454</v>
      </c>
      <c r="D2076" s="18" t="str">
        <f>+IFERROR(VLOOKUP(Cursos[[#This Row],[Modelo correcto]],Modelos[[Modelo correcto]:[¿En línea?]],2,FALSE),"REVISAR")</f>
        <v>HP</v>
      </c>
      <c r="E2076" s="18" t="str">
        <f>+IFERROR(VLOOKUP(Cursos[[#This Row],[Modelo correcto]],Modelos[[Modelo correcto]:[¿En línea?]],3,FALSE),"REVISAR")</f>
        <v>SÍ</v>
      </c>
      <c r="F2076" s="18" t="str">
        <f>+Cursos[[#This Row],[IS]]&amp;Cursos[[#This Row],[Modelo correcto]]</f>
        <v>CARLOS IVAN SOSA LEONRedefining HP Managed Print Services</v>
      </c>
      <c r="G2076" s="18">
        <v>1</v>
      </c>
      <c r="H2076" s="19">
        <v>43952</v>
      </c>
      <c r="I2076" s="18" t="str">
        <f>+IFERROR(VLOOKUP(Cursos[[#This Row],[Modelo correcto]],Modelos[[Modelo correcto]:[Aplica para certificación]],4,FALSE),"REVISAR")</f>
        <v>NO</v>
      </c>
    </row>
    <row r="2077" spans="1:9" x14ac:dyDescent="0.25">
      <c r="A2077" s="144" t="s">
        <v>714</v>
      </c>
      <c r="B2077">
        <v>1</v>
      </c>
      <c r="C2077" s="10" t="s">
        <v>33</v>
      </c>
      <c r="D2077" s="10" t="str">
        <f>+IFERROR(VLOOKUP(Cursos[[#This Row],[Modelo correcto]],Modelos[[Modelo correcto]:[¿En línea?]],2,FALSE),"REVISAR")</f>
        <v>XEROX</v>
      </c>
      <c r="E2077" s="10" t="str">
        <f>+IFERROR(VLOOKUP(Cursos[[#This Row],[Modelo correcto]],Modelos[[Modelo correcto]:[¿En línea?]],3,FALSE),"REVISAR")</f>
        <v>NO</v>
      </c>
      <c r="F2077" s="18" t="str">
        <f>+Cursos[[#This Row],[IS]]&amp;Cursos[[#This Row],[Modelo correcto]]</f>
        <v>MANUEL ALEJANDRO HERNANDEZ GARCIAWC5855</v>
      </c>
      <c r="G2077" s="18">
        <v>1</v>
      </c>
      <c r="H2077" s="18"/>
      <c r="I2077" s="18" t="str">
        <f>+IFERROR(VLOOKUP(Cursos[[#This Row],[Modelo correcto]],Modelos[[Modelo correcto]:[Aplica para certificación]],4,FALSE),"REVISAR")</f>
        <v>NO</v>
      </c>
    </row>
    <row r="2078" spans="1:9" x14ac:dyDescent="0.25">
      <c r="A2078" s="144" t="s">
        <v>371</v>
      </c>
      <c r="B2078">
        <v>1</v>
      </c>
      <c r="C2078" s="10" t="s">
        <v>1455</v>
      </c>
      <c r="D2078" s="18" t="str">
        <f>+IFERROR(VLOOKUP(Cursos[[#This Row],[Modelo correcto]],Modelos[[Modelo correcto]:[¿En línea?]],2,FALSE),"REVISAR")</f>
        <v>HP</v>
      </c>
      <c r="E2078" s="18" t="str">
        <f>+IFERROR(VLOOKUP(Cursos[[#This Row],[Modelo correcto]],Modelos[[Modelo correcto]:[¿En línea?]],3,FALSE),"REVISAR")</f>
        <v>SÍ</v>
      </c>
      <c r="F2078" s="18" t="str">
        <f>+Cursos[[#This Row],[IS]]&amp;Cursos[[#This Row],[Modelo correcto]]</f>
        <v>CARLOS IVAN SOSA LEONSelling HP Managed Print Specialist Premier Portfolio</v>
      </c>
      <c r="G2078" s="18">
        <v>1</v>
      </c>
      <c r="H2078" s="19">
        <v>43952</v>
      </c>
      <c r="I2078" s="18" t="str">
        <f>+IFERROR(VLOOKUP(Cursos[[#This Row],[Modelo correcto]],Modelos[[Modelo correcto]:[Aplica para certificación]],4,FALSE),"REVISAR")</f>
        <v>NO</v>
      </c>
    </row>
    <row r="2079" spans="1:9" x14ac:dyDescent="0.25">
      <c r="A2079" s="144" t="s">
        <v>371</v>
      </c>
      <c r="B2079">
        <v>1</v>
      </c>
      <c r="C2079" s="10" t="s">
        <v>1469</v>
      </c>
      <c r="D2079" s="18" t="str">
        <f>+IFERROR(VLOOKUP(Cursos[[#This Row],[Modelo correcto]],Modelos[[Modelo correcto]:[¿En línea?]],2,FALSE),"REVISAR")</f>
        <v>HP</v>
      </c>
      <c r="E2079" s="18" t="str">
        <f>+IFERROR(VLOOKUP(Cursos[[#This Row],[Modelo correcto]],Modelos[[Modelo correcto]:[¿En línea?]],3,FALSE),"REVISAR")</f>
        <v>SÍ</v>
      </c>
      <c r="F2079" s="18" t="str">
        <f>+Cursos[[#This Row],[IS]]&amp;Cursos[[#This Row],[Modelo correcto]]</f>
        <v>CARLOS IVAN SOSA LEONHP Designjet Entry Level Service and Support Training WBT</v>
      </c>
      <c r="G2079" s="18">
        <v>1</v>
      </c>
      <c r="H2079" s="19">
        <v>43952</v>
      </c>
      <c r="I2079" s="18" t="str">
        <f>+IFERROR(VLOOKUP(Cursos[[#This Row],[Modelo correcto]],Modelos[[Modelo correcto]:[Aplica para certificación]],4,FALSE),"REVISAR")</f>
        <v>SÍ</v>
      </c>
    </row>
    <row r="2080" spans="1:9" x14ac:dyDescent="0.25">
      <c r="A2080" s="144" t="s">
        <v>2781</v>
      </c>
      <c r="B2080">
        <v>1</v>
      </c>
      <c r="C2080" s="10" t="s">
        <v>274</v>
      </c>
      <c r="D2080" s="10" t="str">
        <f>+IFERROR(VLOOKUP(Cursos[[#This Row],[Modelo correcto]],Modelos[[Modelo correcto]:[¿En línea?]],2,FALSE),"REVISAR")</f>
        <v>XEROX</v>
      </c>
      <c r="E2080" s="10" t="str">
        <f>+IFERROR(VLOOKUP(Cursos[[#This Row],[Modelo correcto]],Modelos[[Modelo correcto]:[¿En línea?]],3,FALSE),"REVISAR")</f>
        <v>SÍ</v>
      </c>
      <c r="F2080" s="18" t="str">
        <f>+Cursos[[#This Row],[IS]]&amp;Cursos[[#This Row],[Modelo correcto]]</f>
        <v>HECTOR HUGO ARROYO RAMIREZC15781</v>
      </c>
      <c r="G2080" s="18">
        <v>1</v>
      </c>
      <c r="H2080" s="18"/>
      <c r="I2080" s="18" t="str">
        <f>+IFERROR(VLOOKUP(Cursos[[#This Row],[Modelo correcto]],Modelos[[Modelo correcto]:[Aplica para certificación]],4,FALSE),"REVISAR")</f>
        <v>NO</v>
      </c>
    </row>
    <row r="2081" spans="1:9" x14ac:dyDescent="0.25">
      <c r="A2081" s="144" t="s">
        <v>371</v>
      </c>
      <c r="B2081">
        <v>1</v>
      </c>
      <c r="C2081" s="10" t="s">
        <v>1101</v>
      </c>
      <c r="D2081" s="18" t="str">
        <f>+IFERROR(VLOOKUP(Cursos[[#This Row],[Modelo correcto]],Modelos[[Modelo correcto]:[¿En línea?]],2,FALSE),"REVISAR")</f>
        <v>HP</v>
      </c>
      <c r="E2081" s="18" t="str">
        <f>+IFERROR(VLOOKUP(Cursos[[#This Row],[Modelo correcto]],Modelos[[Modelo correcto]:[¿En línea?]],3,FALSE),"REVISAR")</f>
        <v>SÍ</v>
      </c>
      <c r="F2081" s="18" t="str">
        <f>+Cursos[[#This Row],[IS]]&amp;Cursos[[#This Row],[Modelo correcto]]</f>
        <v>CARLOS IVAN SOSA LEONLaserJet Fundamentals Master Course</v>
      </c>
      <c r="G2081" s="18">
        <v>1</v>
      </c>
      <c r="H2081" s="19">
        <v>43952</v>
      </c>
      <c r="I2081" s="18" t="str">
        <f>+IFERROR(VLOOKUP(Cursos[[#This Row],[Modelo correcto]],Modelos[[Modelo correcto]:[Aplica para certificación]],4,FALSE),"REVISAR")</f>
        <v>SÍ</v>
      </c>
    </row>
    <row r="2082" spans="1:9" x14ac:dyDescent="0.25">
      <c r="A2082" s="144" t="s">
        <v>371</v>
      </c>
      <c r="B2082">
        <v>1</v>
      </c>
      <c r="C2082" s="34" t="s">
        <v>62</v>
      </c>
      <c r="D2082" s="18" t="str">
        <f>+IFERROR(VLOOKUP(Cursos[[#This Row],[Modelo correcto]],Modelos[[Modelo correcto]:[¿En línea?]],2,FALSE),"REVISAR")</f>
        <v>XEROX</v>
      </c>
      <c r="E2082" s="18" t="str">
        <f>+IFERROR(VLOOKUP(Cursos[[#This Row],[Modelo correcto]],Modelos[[Modelo correcto]:[¿En línea?]],3,FALSE),"REVISAR")</f>
        <v>SÍ</v>
      </c>
      <c r="F2082" s="18" t="str">
        <f>+Cursos[[#This Row],[IS]]&amp;Cursos[[#This Row],[Modelo correcto]]</f>
        <v>CARLOS IVAN SOSA LEONC17502</v>
      </c>
      <c r="G2082" s="18">
        <v>0</v>
      </c>
      <c r="H2082" s="19">
        <v>43952</v>
      </c>
      <c r="I2082" s="18" t="str">
        <f>+IFERROR(VLOOKUP(Cursos[[#This Row],[Modelo correcto]],Modelos[[Modelo correcto]:[Aplica para certificación]],4,FALSE),"REVISAR")</f>
        <v>NO</v>
      </c>
    </row>
    <row r="2083" spans="1:9" x14ac:dyDescent="0.25">
      <c r="A2083" s="144" t="s">
        <v>371</v>
      </c>
      <c r="B2083">
        <v>1</v>
      </c>
      <c r="C2083" s="34" t="s">
        <v>1192</v>
      </c>
      <c r="D2083" s="18" t="str">
        <f>+IFERROR(VLOOKUP(Cursos[[#This Row],[Modelo correcto]],Modelos[[Modelo correcto]:[¿En línea?]],2,FALSE),"REVISAR")</f>
        <v>XEROX</v>
      </c>
      <c r="E2083" s="18" t="str">
        <f>+IFERROR(VLOOKUP(Cursos[[#This Row],[Modelo correcto]],Modelos[[Modelo correcto]:[¿En línea?]],3,FALSE),"REVISAR")</f>
        <v>SÍ</v>
      </c>
      <c r="F2083" s="18" t="str">
        <f>+Cursos[[#This Row],[IS]]&amp;Cursos[[#This Row],[Modelo correcto]]</f>
        <v>CARLOS IVAN SOSA LEONIGEN4A</v>
      </c>
      <c r="G2083" s="18">
        <v>0</v>
      </c>
      <c r="H2083" s="19">
        <v>43952</v>
      </c>
      <c r="I2083" s="18" t="str">
        <f>+IFERROR(VLOOKUP(Cursos[[#This Row],[Modelo correcto]],Modelos[[Modelo correcto]:[Aplica para certificación]],4,FALSE),"REVISAR")</f>
        <v>NO</v>
      </c>
    </row>
    <row r="2084" spans="1:9" x14ac:dyDescent="0.25">
      <c r="A2084" s="144" t="s">
        <v>371</v>
      </c>
      <c r="B2084">
        <v>1</v>
      </c>
      <c r="C2084" s="145" t="s">
        <v>1381</v>
      </c>
      <c r="D2084" s="18" t="str">
        <f>+IFERROR(VLOOKUP(Cursos[[#This Row],[Modelo correcto]],Modelos[[Modelo correcto]:[¿En línea?]],2,FALSE),"REVISAR")</f>
        <v>EPSON</v>
      </c>
      <c r="E2084" s="18" t="str">
        <f>+IFERROR(VLOOKUP(Cursos[[#This Row],[Modelo correcto]],Modelos[[Modelo correcto]:[¿En línea?]],3,FALSE),"REVISAR")</f>
        <v>NO</v>
      </c>
      <c r="F2084" s="18" t="str">
        <f>+Cursos[[#This Row],[IS]]&amp;Cursos[[#This Row],[Modelo correcto]]</f>
        <v>CARLOS IVAN SOSA LEONGaga 2</v>
      </c>
      <c r="G2084" s="18">
        <v>1</v>
      </c>
      <c r="H2084" s="19">
        <v>43952</v>
      </c>
      <c r="I2084" s="18" t="str">
        <f>+IFERROR(VLOOKUP(Cursos[[#This Row],[Modelo correcto]],Modelos[[Modelo correcto]:[Aplica para certificación]],4,FALSE),"REVISAR")</f>
        <v>NO</v>
      </c>
    </row>
    <row r="2085" spans="1:9" x14ac:dyDescent="0.25">
      <c r="A2085" s="144" t="s">
        <v>2781</v>
      </c>
      <c r="B2085">
        <v>1</v>
      </c>
      <c r="C2085" s="10" t="s">
        <v>258</v>
      </c>
      <c r="D2085" s="18" t="str">
        <f>+IFERROR(VLOOKUP(Cursos[[#This Row],[Modelo correcto]],Modelos[[Modelo correcto]:[¿En línea?]],2,FALSE),"REVISAR")</f>
        <v>XEROX</v>
      </c>
      <c r="E2085" s="18" t="str">
        <f>+IFERROR(VLOOKUP(Cursos[[#This Row],[Modelo correcto]],Modelos[[Modelo correcto]:[¿En línea?]],3,FALSE),"REVISAR")</f>
        <v>SÍ</v>
      </c>
      <c r="F2085" s="18" t="str">
        <f>+Cursos[[#This Row],[IS]]&amp;Cursos[[#This Row],[Modelo correcto]]</f>
        <v>HECTOR HUGO ARROYO RAMIREZCMYKNTF</v>
      </c>
      <c r="G2085" s="18">
        <v>1</v>
      </c>
      <c r="H2085" s="44">
        <v>43739</v>
      </c>
      <c r="I2085" s="18" t="str">
        <f>+IFERROR(VLOOKUP(Cursos[[#This Row],[Modelo correcto]],Modelos[[Modelo correcto]:[Aplica para certificación]],4,FALSE),"REVISAR")</f>
        <v>SÍ</v>
      </c>
    </row>
    <row r="2086" spans="1:9" x14ac:dyDescent="0.25">
      <c r="A2086" s="144" t="s">
        <v>714</v>
      </c>
      <c r="B2086">
        <v>1</v>
      </c>
      <c r="C2086" s="145" t="s">
        <v>887</v>
      </c>
      <c r="D2086" s="18" t="str">
        <f>+IFERROR(VLOOKUP(Cursos[[#This Row],[Modelo correcto]],Modelos[[Modelo correcto]:[¿En línea?]],2,FALSE),"REVISAR")</f>
        <v>XEROX</v>
      </c>
      <c r="E2086" s="18" t="str">
        <f>+IFERROR(VLOOKUP(Cursos[[#This Row],[Modelo correcto]],Modelos[[Modelo correcto]:[¿En línea?]],3,FALSE),"REVISAR")</f>
        <v>NO</v>
      </c>
      <c r="F2086" s="18" t="str">
        <f>+Cursos[[#This Row],[IS]]&amp;Cursos[[#This Row],[Modelo correcto]]</f>
        <v>MANUEL ALEJANDRO HERNANDEZ GARCIAWC59XX</v>
      </c>
      <c r="G2086" s="18">
        <v>1</v>
      </c>
      <c r="H2086" s="19">
        <v>43497</v>
      </c>
      <c r="I2086" s="18" t="str">
        <f>+IFERROR(VLOOKUP(Cursos[[#This Row],[Modelo correcto]],Modelos[[Modelo correcto]:[Aplica para certificación]],4,FALSE),"REVISAR")</f>
        <v>SÍ</v>
      </c>
    </row>
    <row r="2087" spans="1:9" x14ac:dyDescent="0.25">
      <c r="A2087" s="144" t="s">
        <v>371</v>
      </c>
      <c r="B2087">
        <v>1</v>
      </c>
      <c r="C2087" s="52" t="s">
        <v>1898</v>
      </c>
      <c r="D2087" s="18" t="str">
        <f>+IFERROR(VLOOKUP(Cursos[[#This Row],[Modelo correcto]],Modelos[[Modelo correcto]:[¿En línea?]],2,FALSE),"REVISAR")</f>
        <v>EPSON</v>
      </c>
      <c r="E2087" s="18" t="str">
        <f>+IFERROR(VLOOKUP(Cursos[[#This Row],[Modelo correcto]],Modelos[[Modelo correcto]:[¿En línea?]],3,FALSE),"REVISAR")</f>
        <v>NO</v>
      </c>
      <c r="F2087" s="18" t="str">
        <f>+Cursos[[#This Row],[IS]]&amp;Cursos[[#This Row],[Modelo correcto]]</f>
        <v>CARLOS IVAN SOSA LEONM5299DW - M5799DWF</v>
      </c>
      <c r="G2087" s="18">
        <v>1</v>
      </c>
      <c r="H2087" s="19">
        <v>44013</v>
      </c>
      <c r="I2087" s="18" t="str">
        <f>+IFERROR(VLOOKUP(Cursos[[#This Row],[Modelo correcto]],Modelos[[Modelo correcto]:[Aplica para certificación]],4,FALSE),"REVISAR")</f>
        <v>SÍ</v>
      </c>
    </row>
    <row r="2088" spans="1:9" x14ac:dyDescent="0.25">
      <c r="A2088" s="144" t="s">
        <v>371</v>
      </c>
      <c r="B2088">
        <v>1</v>
      </c>
      <c r="C2088" s="34" t="s">
        <v>1173</v>
      </c>
      <c r="D2088" s="18" t="str">
        <f>+IFERROR(VLOOKUP(Cursos[[#This Row],[Modelo correcto]],Modelos[[Modelo correcto]:[¿En línea?]],2,FALSE),"REVISAR")</f>
        <v>XEROX</v>
      </c>
      <c r="E2088" s="18" t="str">
        <f>+IFERROR(VLOOKUP(Cursos[[#This Row],[Modelo correcto]],Modelos[[Modelo correcto]:[¿En línea?]],3,FALSE),"REVISAR")</f>
        <v>SÍ</v>
      </c>
      <c r="F2088" s="18" t="str">
        <f>+Cursos[[#This Row],[IS]]&amp;Cursos[[#This Row],[Modelo correcto]]</f>
        <v>CARLOS IVAN SOSA LEONIGEN4IN</v>
      </c>
      <c r="G2088" s="18">
        <v>0</v>
      </c>
      <c r="H2088" s="19">
        <v>43952</v>
      </c>
      <c r="I2088" s="18" t="str">
        <f>+IFERROR(VLOOKUP(Cursos[[#This Row],[Modelo correcto]],Modelos[[Modelo correcto]:[Aplica para certificación]],4,FALSE),"REVISAR")</f>
        <v>NO</v>
      </c>
    </row>
    <row r="2089" spans="1:9" x14ac:dyDescent="0.25">
      <c r="A2089" s="144" t="s">
        <v>2781</v>
      </c>
      <c r="B2089">
        <v>1</v>
      </c>
      <c r="C2089" s="10" t="s">
        <v>248</v>
      </c>
      <c r="D2089" s="18" t="str">
        <f>+IFERROR(VLOOKUP(Cursos[[#This Row],[Modelo correcto]],Modelos[[Modelo correcto]:[¿En línea?]],2,FALSE),"REVISAR")</f>
        <v>XEROX</v>
      </c>
      <c r="E2089" s="18" t="str">
        <f>+IFERROR(VLOOKUP(Cursos[[#This Row],[Modelo correcto]],Modelos[[Modelo correcto]:[¿En línea?]],3,FALSE),"REVISAR")</f>
        <v>SÍ</v>
      </c>
      <c r="F2089" s="18" t="str">
        <f>+Cursos[[#This Row],[IS]]&amp;Cursos[[#This Row],[Modelo correcto]]</f>
        <v>HECTOR HUGO ARROYO RAMIREZD12501</v>
      </c>
      <c r="G2089" s="18">
        <v>0</v>
      </c>
      <c r="H2089" s="19">
        <v>43647</v>
      </c>
      <c r="I2089" s="18" t="str">
        <f>+IFERROR(VLOOKUP(Cursos[[#This Row],[Modelo correcto]],Modelos[[Modelo correcto]:[Aplica para certificación]],4,FALSE),"REVISAR")</f>
        <v>SÍ</v>
      </c>
    </row>
    <row r="2090" spans="1:9" x14ac:dyDescent="0.25">
      <c r="A2090" s="144" t="s">
        <v>2781</v>
      </c>
      <c r="B2090">
        <v>1</v>
      </c>
      <c r="C2090" s="10" t="s">
        <v>230</v>
      </c>
      <c r="D2090" s="18" t="str">
        <f>+IFERROR(VLOOKUP(Cursos[[#This Row],[Modelo correcto]],Modelos[[Modelo correcto]:[¿En línea?]],2,FALSE),"REVISAR")</f>
        <v>XEROX</v>
      </c>
      <c r="E2090" s="18" t="str">
        <f>+IFERROR(VLOOKUP(Cursos[[#This Row],[Modelo correcto]],Modelos[[Modelo correcto]:[¿En línea?]],3,FALSE),"REVISAR")</f>
        <v>SÍ</v>
      </c>
      <c r="F2090" s="18" t="str">
        <f>+Cursos[[#This Row],[IS]]&amp;Cursos[[#This Row],[Modelo correcto]]</f>
        <v>HECTOR HUGO ARROYO RAMIREZDMO5010</v>
      </c>
      <c r="G2090" s="18">
        <v>0</v>
      </c>
      <c r="H2090" s="19">
        <v>43709</v>
      </c>
      <c r="I2090" s="18" t="str">
        <f>+IFERROR(VLOOKUP(Cursos[[#This Row],[Modelo correcto]],Modelos[[Modelo correcto]:[Aplica para certificación]],4,FALSE),"REVISAR")</f>
        <v>NO</v>
      </c>
    </row>
    <row r="2091" spans="1:9" x14ac:dyDescent="0.25">
      <c r="A2091" s="144" t="s">
        <v>371</v>
      </c>
      <c r="B2091">
        <v>1</v>
      </c>
      <c r="C2091" s="10" t="s">
        <v>288</v>
      </c>
      <c r="D2091" s="18" t="str">
        <f>+IFERROR(VLOOKUP(Cursos[[#This Row],[Modelo correcto]],Modelos[[Modelo correcto]:[¿En línea?]],2,FALSE),"REVISAR")</f>
        <v>XEROX</v>
      </c>
      <c r="E2091" s="18" t="str">
        <f>+IFERROR(VLOOKUP(Cursos[[#This Row],[Modelo correcto]],Modelos[[Modelo correcto]:[¿En línea?]],3,FALSE),"REVISAR")</f>
        <v>SÍ</v>
      </c>
      <c r="F2091" s="18" t="str">
        <f>+Cursos[[#This Row],[IS]]&amp;Cursos[[#This Row],[Modelo correcto]]</f>
        <v>CARLOS IVAN SOSA LEONS009128</v>
      </c>
      <c r="G2091" s="18">
        <v>1</v>
      </c>
      <c r="H2091" s="19">
        <v>43831</v>
      </c>
      <c r="I2091" s="18" t="str">
        <f>+IFERROR(VLOOKUP(Cursos[[#This Row],[Modelo correcto]],Modelos[[Modelo correcto]:[Aplica para certificación]],4,FALSE),"REVISAR")</f>
        <v>SÍ</v>
      </c>
    </row>
    <row r="2092" spans="1:9" x14ac:dyDescent="0.25">
      <c r="A2092" s="144" t="s">
        <v>371</v>
      </c>
      <c r="B2092">
        <v>1</v>
      </c>
      <c r="C2092" s="10" t="s">
        <v>293</v>
      </c>
      <c r="D2092" s="18" t="str">
        <f>+IFERROR(VLOOKUP(Cursos[[#This Row],[Modelo correcto]],Modelos[[Modelo correcto]:[¿En línea?]],2,FALSE),"REVISAR")</f>
        <v>XEROX</v>
      </c>
      <c r="E2092" s="18" t="str">
        <f>+IFERROR(VLOOKUP(Cursos[[#This Row],[Modelo correcto]],Modelos[[Modelo correcto]:[¿En línea?]],3,FALSE),"REVISAR")</f>
        <v>SÍ</v>
      </c>
      <c r="F2092" s="18" t="str">
        <f>+Cursos[[#This Row],[IS]]&amp;Cursos[[#This Row],[Modelo correcto]]</f>
        <v>CARLOS IVAN SOSA LEONS009129</v>
      </c>
      <c r="G2092" s="18">
        <v>1</v>
      </c>
      <c r="H2092" s="19">
        <v>43831</v>
      </c>
      <c r="I2092" s="18" t="str">
        <f>+IFERROR(VLOOKUP(Cursos[[#This Row],[Modelo correcto]],Modelos[[Modelo correcto]:[Aplica para certificación]],4,FALSE),"REVISAR")</f>
        <v>SÍ</v>
      </c>
    </row>
    <row r="2093" spans="1:9" x14ac:dyDescent="0.25">
      <c r="A2093" s="144" t="s">
        <v>371</v>
      </c>
      <c r="B2093">
        <v>1</v>
      </c>
      <c r="C2093" s="10" t="s">
        <v>1931</v>
      </c>
      <c r="D2093" s="18" t="str">
        <f>+IFERROR(VLOOKUP(Cursos[[#This Row],[Modelo correcto]],Modelos[[Modelo correcto]:[¿En línea?]],2,FALSE),"REVISAR")</f>
        <v>EPSON</v>
      </c>
      <c r="E2093" s="18" t="str">
        <f>+IFERROR(VLOOKUP(Cursos[[#This Row],[Modelo correcto]],Modelos[[Modelo correcto]:[¿En línea?]],3,FALSE),"REVISAR")</f>
        <v>SÍ</v>
      </c>
      <c r="F2093" s="18" t="str">
        <f>+Cursos[[#This Row],[IS]]&amp;Cursos[[#This Row],[Modelo correcto]]</f>
        <v>CARLOS IVAN SOSA LEONWorkForce Pro WF-5690</v>
      </c>
      <c r="G2093" s="18">
        <v>1</v>
      </c>
      <c r="H2093" s="19">
        <v>44044</v>
      </c>
      <c r="I2093" s="18" t="str">
        <f>+IFERROR(VLOOKUP(Cursos[[#This Row],[Modelo correcto]],Modelos[[Modelo correcto]:[Aplica para certificación]],4,FALSE),"REVISAR")</f>
        <v>SÍ</v>
      </c>
    </row>
    <row r="2094" spans="1:9" x14ac:dyDescent="0.25">
      <c r="A2094" s="144" t="s">
        <v>371</v>
      </c>
      <c r="B2094">
        <v>1</v>
      </c>
      <c r="C2094" s="10" t="s">
        <v>1919</v>
      </c>
      <c r="D2094" s="18" t="str">
        <f>+IFERROR(VLOOKUP(Cursos[[#This Row],[Modelo correcto]],Modelos[[Modelo correcto]:[¿En línea?]],2,FALSE),"REVISAR")</f>
        <v>EPSON</v>
      </c>
      <c r="E2094" s="18" t="str">
        <f>+IFERROR(VLOOKUP(Cursos[[#This Row],[Modelo correcto]],Modelos[[Modelo correcto]:[¿En línea?]],3,FALSE),"REVISAR")</f>
        <v>SÍ</v>
      </c>
      <c r="F2094" s="18" t="str">
        <f>+Cursos[[#This Row],[IS]]&amp;Cursos[[#This Row],[Modelo correcto]]</f>
        <v>CARLOS IVAN SOSA LEONEPSON L6171 / L6191</v>
      </c>
      <c r="G2094" s="18">
        <v>1</v>
      </c>
      <c r="H2094" s="19">
        <v>44044</v>
      </c>
      <c r="I2094" s="18" t="str">
        <f>+IFERROR(VLOOKUP(Cursos[[#This Row],[Modelo correcto]],Modelos[[Modelo correcto]:[Aplica para certificación]],4,FALSE),"REVISAR")</f>
        <v>SÍ</v>
      </c>
    </row>
    <row r="2095" spans="1:9" x14ac:dyDescent="0.25">
      <c r="A2095" s="144" t="s">
        <v>371</v>
      </c>
      <c r="B2095">
        <v>1</v>
      </c>
      <c r="C2095" s="145" t="s">
        <v>1932</v>
      </c>
      <c r="D2095" s="18" t="str">
        <f>+IFERROR(VLOOKUP(Cursos[[#This Row],[Modelo correcto]],Modelos[[Modelo correcto]:[¿En línea?]],2,FALSE),"REVISAR")</f>
        <v>EPSON</v>
      </c>
      <c r="E2095" s="18" t="str">
        <f>+IFERROR(VLOOKUP(Cursos[[#This Row],[Modelo correcto]],Modelos[[Modelo correcto]:[¿En línea?]],3,FALSE),"REVISAR")</f>
        <v>SÍ</v>
      </c>
      <c r="F2095" s="18" t="str">
        <f>+Cursos[[#This Row],[IS]]&amp;Cursos[[#This Row],[Modelo correcto]]</f>
        <v>CARLOS IVAN SOSA LEONWorkForce Pro WF-R8590</v>
      </c>
      <c r="G2095" s="18">
        <v>1</v>
      </c>
      <c r="H2095" s="19">
        <v>44044</v>
      </c>
      <c r="I2095" s="18" t="str">
        <f>+IFERROR(VLOOKUP(Cursos[[#This Row],[Modelo correcto]],Modelos[[Modelo correcto]:[Aplica para certificación]],4,FALSE),"REVISAR")</f>
        <v>SÍ</v>
      </c>
    </row>
    <row r="2096" spans="1:9" x14ac:dyDescent="0.25">
      <c r="A2096" s="144" t="s">
        <v>371</v>
      </c>
      <c r="B2096">
        <v>1</v>
      </c>
      <c r="C2096" s="10" t="s">
        <v>951</v>
      </c>
      <c r="D2096" s="18" t="str">
        <f>+IFERROR(VLOOKUP(Cursos[[#This Row],[Modelo correcto]],Modelos[[Modelo correcto]:[¿En línea?]],2,FALSE),"REVISAR")</f>
        <v>XEROX</v>
      </c>
      <c r="E2096" s="18" t="str">
        <f>+IFERROR(VLOOKUP(Cursos[[#This Row],[Modelo correcto]],Modelos[[Modelo correcto]:[¿En línea?]],3,FALSE),"REVISAR")</f>
        <v>NO</v>
      </c>
      <c r="F2096" s="18" t="str">
        <f>+Cursos[[#This Row],[IS]]&amp;Cursos[[#This Row],[Modelo correcto]]</f>
        <v>CARLOS IVAN SOSA LEONC13971</v>
      </c>
      <c r="G2096" s="18">
        <v>1</v>
      </c>
      <c r="H2096" s="19">
        <v>43922</v>
      </c>
      <c r="I2096" s="18" t="str">
        <f>+IFERROR(VLOOKUP(Cursos[[#This Row],[Modelo correcto]],Modelos[[Modelo correcto]:[Aplica para certificación]],4,FALSE),"REVISAR")</f>
        <v>SÍ</v>
      </c>
    </row>
    <row r="2097" spans="1:9" x14ac:dyDescent="0.25">
      <c r="A2097" s="144" t="s">
        <v>371</v>
      </c>
      <c r="B2097">
        <v>1</v>
      </c>
      <c r="C2097" s="10" t="s">
        <v>1388</v>
      </c>
      <c r="D2097" s="18" t="str">
        <f>+IFERROR(VLOOKUP(Cursos[[#This Row],[Modelo correcto]],Modelos[[Modelo correcto]:[¿En línea?]],2,FALSE),"REVISAR")</f>
        <v>XEROX</v>
      </c>
      <c r="E2097" s="18" t="str">
        <f>+IFERROR(VLOOKUP(Cursos[[#This Row],[Modelo correcto]],Modelos[[Modelo correcto]:[¿En línea?]],3,FALSE),"REVISAR")</f>
        <v>NO</v>
      </c>
      <c r="F2097" s="18" t="str">
        <f>+Cursos[[#This Row],[IS]]&amp;Cursos[[#This Row],[Modelo correcto]]</f>
        <v>CARLOS IVAN SOSA LEONWorkshop Versalink B405 Y WorkCentre 3655</v>
      </c>
      <c r="G2097" s="18">
        <v>1</v>
      </c>
      <c r="H2097" s="19">
        <v>43952</v>
      </c>
      <c r="I2097" s="18" t="str">
        <f>+IFERROR(VLOOKUP(Cursos[[#This Row],[Modelo correcto]],Modelos[[Modelo correcto]:[Aplica para certificación]],4,FALSE),"REVISAR")</f>
        <v>NO</v>
      </c>
    </row>
    <row r="2098" spans="1:9" x14ac:dyDescent="0.25">
      <c r="A2098" s="144" t="s">
        <v>371</v>
      </c>
      <c r="B2098">
        <v>1</v>
      </c>
      <c r="C2098" s="10" t="s">
        <v>538</v>
      </c>
      <c r="D2098" s="18" t="str">
        <f>+IFERROR(VLOOKUP(Cursos[[#This Row],[Modelo correcto]],Modelos[[Modelo correcto]:[¿En línea?]],2,FALSE),"REVISAR")</f>
        <v>CANON</v>
      </c>
      <c r="E2098" s="18" t="str">
        <f>+IFERROR(VLOOKUP(Cursos[[#This Row],[Modelo correcto]],Modelos[[Modelo correcto]:[¿En línea?]],3,FALSE),"REVISAR")</f>
        <v>NO</v>
      </c>
      <c r="F2098" s="18" t="str">
        <f>+Cursos[[#This Row],[IS]]&amp;Cursos[[#This Row],[Modelo correcto]]</f>
        <v>CARLOS IVAN SOSA LEONCONECTIVIDAD</v>
      </c>
      <c r="G2098" s="18">
        <v>1</v>
      </c>
      <c r="H2098" s="19">
        <v>43922</v>
      </c>
      <c r="I2098" s="18" t="str">
        <f>+IFERROR(VLOOKUP(Cursos[[#This Row],[Modelo correcto]],Modelos[[Modelo correcto]:[Aplica para certificación]],4,FALSE),"REVISAR")</f>
        <v>SÍ</v>
      </c>
    </row>
    <row r="2099" spans="1:9" x14ac:dyDescent="0.25">
      <c r="A2099" s="144" t="s">
        <v>371</v>
      </c>
      <c r="B2099">
        <v>1</v>
      </c>
      <c r="C2099" s="10" t="s">
        <v>844</v>
      </c>
      <c r="D2099" s="18" t="str">
        <f>+IFERROR(VLOOKUP(Cursos[[#This Row],[Modelo correcto]],Modelos[[Modelo correcto]:[¿En línea?]],2,FALSE),"REVISAR")</f>
        <v>CANON</v>
      </c>
      <c r="E2099" s="18" t="str">
        <f>+IFERROR(VLOOKUP(Cursos[[#This Row],[Modelo correcto]],Modelos[[Modelo correcto]:[¿En línea?]],3,FALSE),"REVISAR")</f>
        <v>NO</v>
      </c>
      <c r="F2099" s="18" t="str">
        <f>+Cursos[[#This Row],[IS]]&amp;Cursos[[#This Row],[Modelo correcto]]</f>
        <v>CARLOS IVAN SOSA LEONUniversal Send</v>
      </c>
      <c r="G2099" s="18">
        <v>1</v>
      </c>
      <c r="H2099" s="19">
        <v>43922</v>
      </c>
      <c r="I2099" s="18" t="str">
        <f>+IFERROR(VLOOKUP(Cursos[[#This Row],[Modelo correcto]],Modelos[[Modelo correcto]:[Aplica para certificación]],4,FALSE),"REVISAR")</f>
        <v>NO</v>
      </c>
    </row>
    <row r="2100" spans="1:9" x14ac:dyDescent="0.25">
      <c r="A2100" s="144" t="s">
        <v>371</v>
      </c>
      <c r="B2100">
        <v>1</v>
      </c>
      <c r="C2100" s="10" t="s">
        <v>1423</v>
      </c>
      <c r="D2100" s="18" t="str">
        <f>+IFERROR(VLOOKUP(Cursos[[#This Row],[Modelo correcto]],Modelos[[Modelo correcto]:[¿En línea?]],2,FALSE),"REVISAR")</f>
        <v>LEXMARK</v>
      </c>
      <c r="E2100" s="18" t="str">
        <f>+IFERROR(VLOOKUP(Cursos[[#This Row],[Modelo correcto]],Modelos[[Modelo correcto]:[¿En línea?]],3,FALSE),"REVISAR")</f>
        <v>NO</v>
      </c>
      <c r="F2100" s="18" t="str">
        <f>+Cursos[[#This Row],[IS]]&amp;Cursos[[#This Row],[Modelo correcto]]</f>
        <v>CARLOS IVAN SOSA LEONDevice &amp; Fleet Management</v>
      </c>
      <c r="G2100" s="18">
        <v>1</v>
      </c>
      <c r="H2100" s="19">
        <v>43952</v>
      </c>
      <c r="I2100" s="18" t="str">
        <f>+IFERROR(VLOOKUP(Cursos[[#This Row],[Modelo correcto]],Modelos[[Modelo correcto]:[Aplica para certificación]],4,FALSE),"REVISAR")</f>
        <v>SÍ</v>
      </c>
    </row>
    <row r="2101" spans="1:9" x14ac:dyDescent="0.25">
      <c r="A2101" s="144" t="s">
        <v>2781</v>
      </c>
      <c r="B2101">
        <v>1</v>
      </c>
      <c r="C2101" s="10" t="s">
        <v>260</v>
      </c>
      <c r="D2101" s="18" t="str">
        <f>+IFERROR(VLOOKUP(Cursos[[#This Row],[Modelo correcto]],Modelos[[Modelo correcto]:[¿En línea?]],2,FALSE),"REVISAR")</f>
        <v>XEROX</v>
      </c>
      <c r="E2101" s="18" t="str">
        <f>+IFERROR(VLOOKUP(Cursos[[#This Row],[Modelo correcto]],Modelos[[Modelo correcto]:[¿En línea?]],3,FALSE),"REVISAR")</f>
        <v>SÍ</v>
      </c>
      <c r="F2101" s="18" t="str">
        <f>+Cursos[[#This Row],[IS]]&amp;Cursos[[#This Row],[Modelo correcto]]</f>
        <v>HECTOR HUGO ARROYO RAMIREZOS2082</v>
      </c>
      <c r="G2101" s="18">
        <v>1</v>
      </c>
      <c r="H2101" s="18"/>
      <c r="I2101" s="18" t="str">
        <f>+IFERROR(VLOOKUP(Cursos[[#This Row],[Modelo correcto]],Modelos[[Modelo correcto]:[Aplica para certificación]],4,FALSE),"REVISAR")</f>
        <v>SÍ</v>
      </c>
    </row>
    <row r="2102" spans="1:9" x14ac:dyDescent="0.25">
      <c r="A2102" s="144" t="s">
        <v>2781</v>
      </c>
      <c r="B2102">
        <v>1</v>
      </c>
      <c r="C2102" s="10" t="s">
        <v>253</v>
      </c>
      <c r="D2102" s="10" t="str">
        <f>+IFERROR(VLOOKUP(Cursos[[#This Row],[Modelo correcto]],Modelos[[Modelo correcto]:[¿En línea?]],2,FALSE),"REVISAR")</f>
        <v>XEROX</v>
      </c>
      <c r="E2102" s="10" t="str">
        <f>+IFERROR(VLOOKUP(Cursos[[#This Row],[Modelo correcto]],Modelos[[Modelo correcto]:[¿En línea?]],3,FALSE),"REVISAR")</f>
        <v>SÍ</v>
      </c>
      <c r="F2102" s="18" t="str">
        <f>+Cursos[[#This Row],[IS]]&amp;Cursos[[#This Row],[Modelo correcto]]</f>
        <v>HECTOR HUGO ARROYO RAMIREZP3320LP</v>
      </c>
      <c r="G2102" s="18">
        <v>1</v>
      </c>
      <c r="H2102" s="18"/>
      <c r="I2102" s="18" t="str">
        <f>+IFERROR(VLOOKUP(Cursos[[#This Row],[Modelo correcto]],Modelos[[Modelo correcto]:[Aplica para certificación]],4,FALSE),"REVISAR")</f>
        <v>NO</v>
      </c>
    </row>
    <row r="2103" spans="1:9" x14ac:dyDescent="0.25">
      <c r="A2103" s="144" t="s">
        <v>371</v>
      </c>
      <c r="B2103">
        <v>1</v>
      </c>
      <c r="C2103" s="10" t="s">
        <v>1215</v>
      </c>
      <c r="D2103" s="18" t="str">
        <f>+IFERROR(VLOOKUP(Cursos[[#This Row],[Modelo correcto]],Modelos[[Modelo correcto]:[¿En línea?]],2,FALSE),"REVISAR")</f>
        <v>LEXMARK</v>
      </c>
      <c r="E2103" s="18" t="str">
        <f>+IFERROR(VLOOKUP(Cursos[[#This Row],[Modelo correcto]],Modelos[[Modelo correcto]:[¿En línea?]],3,FALSE),"REVISAR")</f>
        <v>NO</v>
      </c>
      <c r="F2103" s="18" t="str">
        <f>+Cursos[[#This Row],[IS]]&amp;Cursos[[#This Row],[Modelo correcto]]</f>
        <v>CARLOS IVAN SOSA LEONFull Spectrum Security</v>
      </c>
      <c r="G2103" s="18">
        <v>1</v>
      </c>
      <c r="H2103" s="19">
        <v>43952</v>
      </c>
      <c r="I2103" s="18" t="str">
        <f>+IFERROR(VLOOKUP(Cursos[[#This Row],[Modelo correcto]],Modelos[[Modelo correcto]:[Aplica para certificación]],4,FALSE),"REVISAR")</f>
        <v>NO</v>
      </c>
    </row>
    <row r="2104" spans="1:9" x14ac:dyDescent="0.25">
      <c r="A2104" s="144" t="s">
        <v>371</v>
      </c>
      <c r="B2104">
        <v>1</v>
      </c>
      <c r="C2104" s="145" t="s">
        <v>1436</v>
      </c>
      <c r="D2104" s="18" t="str">
        <f>+IFERROR(VLOOKUP(Cursos[[#This Row],[Modelo correcto]],Modelos[[Modelo correcto]:[¿En línea?]],2,FALSE),"REVISAR")</f>
        <v>LEXMARK</v>
      </c>
      <c r="E2104" s="18" t="str">
        <f>+IFERROR(VLOOKUP(Cursos[[#This Row],[Modelo correcto]],Modelos[[Modelo correcto]:[¿En línea?]],3,FALSE),"REVISAR")</f>
        <v>NO</v>
      </c>
      <c r="F2104" s="18" t="str">
        <f>+Cursos[[#This Row],[IS]]&amp;Cursos[[#This Row],[Modelo correcto]]</f>
        <v>CARLOS IVAN SOSA LEONPrint &amp; Output Management</v>
      </c>
      <c r="G2104" s="18">
        <v>1</v>
      </c>
      <c r="H2104" s="19">
        <v>43952</v>
      </c>
      <c r="I2104" s="18" t="str">
        <f>+IFERROR(VLOOKUP(Cursos[[#This Row],[Modelo correcto]],Modelos[[Modelo correcto]:[Aplica para certificación]],4,FALSE),"REVISAR")</f>
        <v>SÍ</v>
      </c>
    </row>
    <row r="2105" spans="1:9" x14ac:dyDescent="0.25">
      <c r="A2105" s="144" t="s">
        <v>714</v>
      </c>
      <c r="B2105">
        <v>1</v>
      </c>
      <c r="C2105" s="10" t="s">
        <v>796</v>
      </c>
      <c r="D2105" s="145" t="str">
        <f>+IFERROR(VLOOKUP(Cursos[[#This Row],[Modelo correcto]],Modelos[[Modelo correcto]:[¿En línea?]],2,FALSE),"REVISAR")</f>
        <v>XEROX</v>
      </c>
      <c r="E2105" s="145" t="str">
        <f>+IFERROR(VLOOKUP(Cursos[[#This Row],[Modelo correcto]],Modelos[[Modelo correcto]:[¿En línea?]],3,FALSE),"REVISAR")</f>
        <v>NO</v>
      </c>
      <c r="F2105" s="18" t="str">
        <f>+Cursos[[#This Row],[IS]]&amp;Cursos[[#This Row],[Modelo correcto]]</f>
        <v>MANUEL ALEJANDRO HERNANDEZ GARCIAWC7850</v>
      </c>
      <c r="G2105" s="18">
        <v>1</v>
      </c>
      <c r="H2105" s="18"/>
      <c r="I2105" s="18" t="str">
        <f>+IFERROR(VLOOKUP(Cursos[[#This Row],[Modelo correcto]],Modelos[[Modelo correcto]:[Aplica para certificación]],4,FALSE),"REVISAR")</f>
        <v>NO</v>
      </c>
    </row>
    <row r="2106" spans="1:9" x14ac:dyDescent="0.25">
      <c r="A2106" s="144" t="s">
        <v>714</v>
      </c>
      <c r="B2106">
        <v>1</v>
      </c>
      <c r="C2106" s="10" t="s">
        <v>798</v>
      </c>
      <c r="D2106" s="18" t="str">
        <f>+IFERROR(VLOOKUP(Cursos[[#This Row],[Modelo correcto]],Modelos[[Modelo correcto]:[¿En línea?]],2,FALSE),"REVISAR")</f>
        <v>XEROX</v>
      </c>
      <c r="E2106" s="18" t="str">
        <f>+IFERROR(VLOOKUP(Cursos[[#This Row],[Modelo correcto]],Modelos[[Modelo correcto]:[¿En línea?]],3,FALSE),"REVISAR")</f>
        <v>NO</v>
      </c>
      <c r="F2106" s="18" t="str">
        <f>+Cursos[[#This Row],[IS]]&amp;Cursos[[#This Row],[Modelo correcto]]</f>
        <v>MANUEL ALEJANDRO HERNANDEZ GARCIAWF6204</v>
      </c>
      <c r="G2106" s="18">
        <v>1</v>
      </c>
      <c r="H2106" s="19">
        <v>43678</v>
      </c>
      <c r="I2106" s="18" t="str">
        <f>+IFERROR(VLOOKUP(Cursos[[#This Row],[Modelo correcto]],Modelos[[Modelo correcto]:[Aplica para certificación]],4,FALSE),"REVISAR")</f>
        <v>SÍ</v>
      </c>
    </row>
    <row r="2107" spans="1:9" x14ac:dyDescent="0.25">
      <c r="A2107" s="144" t="s">
        <v>714</v>
      </c>
      <c r="B2107">
        <v>1</v>
      </c>
      <c r="C2107" s="10" t="s">
        <v>799</v>
      </c>
      <c r="D2107" s="10" t="str">
        <f>+IFERROR(VLOOKUP(Cursos[[#This Row],[Modelo correcto]],Modelos[[Modelo correcto]:[¿En línea?]],2,FALSE),"REVISAR")</f>
        <v>XEROX</v>
      </c>
      <c r="E2107" s="10" t="str">
        <f>+IFERROR(VLOOKUP(Cursos[[#This Row],[Modelo correcto]],Modelos[[Modelo correcto]:[¿En línea?]],3,FALSE),"REVISAR")</f>
        <v>NO</v>
      </c>
      <c r="F2107" s="18" t="str">
        <f>+Cursos[[#This Row],[IS]]&amp;Cursos[[#This Row],[Modelo correcto]]</f>
        <v>MANUEL ALEJANDRO HERNANDEZ GARCIAWF6705</v>
      </c>
      <c r="G2107" s="18">
        <v>1</v>
      </c>
      <c r="H2107" s="19">
        <v>43678</v>
      </c>
      <c r="I2107" s="18" t="str">
        <f>+IFERROR(VLOOKUP(Cursos[[#This Row],[Modelo correcto]],Modelos[[Modelo correcto]:[Aplica para certificación]],4,FALSE),"REVISAR")</f>
        <v>NO</v>
      </c>
    </row>
    <row r="2108" spans="1:9" x14ac:dyDescent="0.25">
      <c r="A2108" s="144" t="s">
        <v>371</v>
      </c>
      <c r="B2108">
        <v>1</v>
      </c>
      <c r="C2108" s="145" t="s">
        <v>1890</v>
      </c>
      <c r="D2108" s="18" t="str">
        <f>+IFERROR(VLOOKUP(Cursos[[#This Row],[Modelo correcto]],Modelos[[Modelo correcto]:[¿En línea?]],2,FALSE),"REVISAR")</f>
        <v>EPSON</v>
      </c>
      <c r="E2108" s="18" t="str">
        <f>+IFERROR(VLOOKUP(Cursos[[#This Row],[Modelo correcto]],Modelos[[Modelo correcto]:[¿En línea?]],3,FALSE),"REVISAR")</f>
        <v>SÍ</v>
      </c>
      <c r="F2108" s="18" t="str">
        <f>+Cursos[[#This Row],[IS]]&amp;Cursos[[#This Row],[Modelo correcto]]</f>
        <v>CARLOS IVAN SOSA LEONWorkForce Pro WF-M5299 / WF-M5799</v>
      </c>
      <c r="G2108" s="18">
        <v>1</v>
      </c>
      <c r="H2108" s="19">
        <v>44013</v>
      </c>
      <c r="I2108" s="18" t="str">
        <f>+IFERROR(VLOOKUP(Cursos[[#This Row],[Modelo correcto]],Modelos[[Modelo correcto]:[Aplica para certificación]],4,FALSE),"REVISAR")</f>
        <v>SÍ</v>
      </c>
    </row>
    <row r="2109" spans="1:9" x14ac:dyDescent="0.25">
      <c r="A2109" s="144" t="s">
        <v>2781</v>
      </c>
      <c r="B2109">
        <v>1</v>
      </c>
      <c r="C2109" s="10" t="s">
        <v>278</v>
      </c>
      <c r="D2109" s="10" t="str">
        <f>+IFERROR(VLOOKUP(Cursos[[#This Row],[Modelo correcto]],Modelos[[Modelo correcto]:[¿En línea?]],2,FALSE),"REVISAR")</f>
        <v>XEROX</v>
      </c>
      <c r="E2109" s="10" t="str">
        <f>+IFERROR(VLOOKUP(Cursos[[#This Row],[Modelo correcto]],Modelos[[Modelo correcto]:[¿En línea?]],3,FALSE),"REVISAR")</f>
        <v>SÍ</v>
      </c>
      <c r="F2109" s="18" t="str">
        <f>+Cursos[[#This Row],[IS]]&amp;Cursos[[#This Row],[Modelo correcto]]</f>
        <v>HECTOR HUGO ARROYO RAMIREZP8870LP</v>
      </c>
      <c r="G2109" s="18">
        <v>1</v>
      </c>
      <c r="H2109" s="18"/>
      <c r="I2109" s="18" t="str">
        <f>+IFERROR(VLOOKUP(Cursos[[#This Row],[Modelo correcto]],Modelos[[Modelo correcto]:[Aplica para certificación]],4,FALSE),"REVISAR")</f>
        <v>NO</v>
      </c>
    </row>
    <row r="2110" spans="1:9" x14ac:dyDescent="0.25">
      <c r="A2110" s="144" t="s">
        <v>2781</v>
      </c>
      <c r="B2110">
        <v>1</v>
      </c>
      <c r="C2110" s="10" t="s">
        <v>276</v>
      </c>
      <c r="D2110" s="18" t="str">
        <f>+IFERROR(VLOOKUP(Cursos[[#This Row],[Modelo correcto]],Modelos[[Modelo correcto]:[¿En línea?]],2,FALSE),"REVISAR")</f>
        <v>XEROX</v>
      </c>
      <c r="E2110" s="18" t="str">
        <f>+IFERROR(VLOOKUP(Cursos[[#This Row],[Modelo correcto]],Modelos[[Modelo correcto]:[¿En línea?]],3,FALSE),"REVISAR")</f>
        <v>SÍ</v>
      </c>
      <c r="F2110" s="18" t="str">
        <f>+Cursos[[#This Row],[IS]]&amp;Cursos[[#This Row],[Modelo correcto]]</f>
        <v>HECTOR HUGO ARROYO RAMIREZPC90XTA</v>
      </c>
      <c r="G2110" s="18">
        <v>1</v>
      </c>
      <c r="H2110" s="44">
        <v>43739</v>
      </c>
      <c r="I2110" s="18" t="str">
        <f>+IFERROR(VLOOKUP(Cursos[[#This Row],[Modelo correcto]],Modelos[[Modelo correcto]:[Aplica para certificación]],4,FALSE),"REVISAR")</f>
        <v>SÍ</v>
      </c>
    </row>
    <row r="2111" spans="1:9" x14ac:dyDescent="0.25">
      <c r="A2111" s="144" t="s">
        <v>2781</v>
      </c>
      <c r="B2111">
        <v>1</v>
      </c>
      <c r="C2111" s="10" t="s">
        <v>191</v>
      </c>
      <c r="D2111" s="18" t="str">
        <f>+IFERROR(VLOOKUP(Cursos[[#This Row],[Modelo correcto]],Modelos[[Modelo correcto]:[¿En línea?]],2,FALSE),"REVISAR")</f>
        <v>XEROX</v>
      </c>
      <c r="E2111" s="18" t="str">
        <f>+IFERROR(VLOOKUP(Cursos[[#This Row],[Modelo correcto]],Modelos[[Modelo correcto]:[¿En línea?]],3,FALSE),"REVISAR")</f>
        <v>SÍ</v>
      </c>
      <c r="F2111" s="18" t="str">
        <f>+Cursos[[#This Row],[IS]]&amp;Cursos[[#This Row],[Modelo correcto]]</f>
        <v>HECTOR HUGO ARROYO RAMIREZPLCAKC</v>
      </c>
      <c r="G2111" s="18">
        <v>0</v>
      </c>
      <c r="H2111" s="19">
        <v>43800</v>
      </c>
      <c r="I2111" s="18" t="str">
        <f>+IFERROR(VLOOKUP(Cursos[[#This Row],[Modelo correcto]],Modelos[[Modelo correcto]:[Aplica para certificación]],4,FALSE),"REVISAR")</f>
        <v>NO</v>
      </c>
    </row>
    <row r="2112" spans="1:9" x14ac:dyDescent="0.25">
      <c r="A2112" s="144" t="s">
        <v>371</v>
      </c>
      <c r="B2112">
        <v>1</v>
      </c>
      <c r="C2112" s="145" t="s">
        <v>1891</v>
      </c>
      <c r="D2112" s="18" t="str">
        <f>+IFERROR(VLOOKUP(Cursos[[#This Row],[Modelo correcto]],Modelos[[Modelo correcto]:[¿En línea?]],2,FALSE),"REVISAR")</f>
        <v>EPSON</v>
      </c>
      <c r="E2112" s="18" t="str">
        <f>+IFERROR(VLOOKUP(Cursos[[#This Row],[Modelo correcto]],Modelos[[Modelo correcto]:[¿En línea?]],3,FALSE),"REVISAR")</f>
        <v>SÍ</v>
      </c>
      <c r="F2112" s="18" t="str">
        <f>+Cursos[[#This Row],[IS]]&amp;Cursos[[#This Row],[Modelo correcto]]</f>
        <v>CARLOS IVAN SOSA LEONTintas y Medios de impresión</v>
      </c>
      <c r="G2112" s="18">
        <v>1</v>
      </c>
      <c r="H2112" s="19">
        <v>44013</v>
      </c>
      <c r="I2112" s="18" t="str">
        <f>+IFERROR(VLOOKUP(Cursos[[#This Row],[Modelo correcto]],Modelos[[Modelo correcto]:[Aplica para certificación]],4,FALSE),"REVISAR")</f>
        <v>SÍ</v>
      </c>
    </row>
    <row r="2113" spans="1:9" x14ac:dyDescent="0.25">
      <c r="A2113" s="144" t="s">
        <v>371</v>
      </c>
      <c r="B2113">
        <v>1</v>
      </c>
      <c r="C2113" s="145" t="s">
        <v>1890</v>
      </c>
      <c r="D2113" s="18" t="str">
        <f>+IFERROR(VLOOKUP(Cursos[[#This Row],[Modelo correcto]],Modelos[[Modelo correcto]:[¿En línea?]],2,FALSE),"REVISAR")</f>
        <v>EPSON</v>
      </c>
      <c r="E2113" s="18" t="str">
        <f>+IFERROR(VLOOKUP(Cursos[[#This Row],[Modelo correcto]],Modelos[[Modelo correcto]:[¿En línea?]],3,FALSE),"REVISAR")</f>
        <v>SÍ</v>
      </c>
      <c r="F2113" s="18" t="str">
        <f>+Cursos[[#This Row],[IS]]&amp;Cursos[[#This Row],[Modelo correcto]]</f>
        <v>CARLOS IVAN SOSA LEONWorkForce Pro WF-M5299 / WF-M5799</v>
      </c>
      <c r="G2113" s="18">
        <v>1</v>
      </c>
      <c r="H2113" s="19">
        <v>44013</v>
      </c>
      <c r="I2113" s="18" t="str">
        <f>+IFERROR(VLOOKUP(Cursos[[#This Row],[Modelo correcto]],Modelos[[Modelo correcto]:[Aplica para certificación]],4,FALSE),"REVISAR")</f>
        <v>SÍ</v>
      </c>
    </row>
    <row r="2114" spans="1:9" x14ac:dyDescent="0.25">
      <c r="A2114" s="144" t="s">
        <v>371</v>
      </c>
      <c r="B2114">
        <v>1</v>
      </c>
      <c r="C2114" s="10" t="s">
        <v>1969</v>
      </c>
      <c r="D2114" s="18" t="str">
        <f>+IFERROR(VLOOKUP(Cursos[[#This Row],[Modelo correcto]],Modelos[[Modelo correcto]:[¿En línea?]],2,FALSE),"REVISAR")</f>
        <v>EPSON</v>
      </c>
      <c r="E2114" s="18" t="str">
        <f>+IFERROR(VLOOKUP(Cursos[[#This Row],[Modelo correcto]],Modelos[[Modelo correcto]:[¿En línea?]],3,FALSE),"REVISAR")</f>
        <v>SÍ</v>
      </c>
      <c r="F2114" s="18" t="str">
        <f>+Cursos[[#This Row],[IS]]&amp;Cursos[[#This Row],[Modelo correcto]]</f>
        <v>CARLOS IVAN SOSA LEONWorkForce Pro WF-C869R</v>
      </c>
      <c r="G2114" s="18">
        <v>1</v>
      </c>
      <c r="H2114" s="19">
        <v>44044</v>
      </c>
      <c r="I2114" s="18" t="str">
        <f>+IFERROR(VLOOKUP(Cursos[[#This Row],[Modelo correcto]],Modelos[[Modelo correcto]:[Aplica para certificación]],4,FALSE),"REVISAR")</f>
        <v>SÍ</v>
      </c>
    </row>
    <row r="2115" spans="1:9" x14ac:dyDescent="0.25">
      <c r="A2115" s="144" t="s">
        <v>714</v>
      </c>
      <c r="B2115">
        <v>0</v>
      </c>
      <c r="C2115" s="10" t="s">
        <v>990</v>
      </c>
      <c r="D2115" s="18" t="str">
        <f>+IFERROR(VLOOKUP(Cursos[[#This Row],[Modelo correcto]],Modelos[[Modelo correcto]:[¿En línea?]],2,FALSE),"REVISAR")</f>
        <v>CANON</v>
      </c>
      <c r="E2115" s="18" t="str">
        <f>+IFERROR(VLOOKUP(Cursos[[#This Row],[Modelo correcto]],Modelos[[Modelo correcto]:[¿En línea?]],3,FALSE),"REVISAR")</f>
        <v>NO</v>
      </c>
      <c r="F2115" s="18" t="str">
        <f>+Cursos[[#This Row],[IS]]&amp;Cursos[[#This Row],[Modelo correcto]]</f>
        <v>MANUEL ALEJANDRO HERNANDEZ GARCIAIR C3025</v>
      </c>
      <c r="G2115" s="18"/>
      <c r="H2115" s="18"/>
      <c r="I2115" s="18" t="str">
        <f>+IFERROR(VLOOKUP(Cursos[[#This Row],[Modelo correcto]],Modelos[[Modelo correcto]:[Aplica para certificación]],4,FALSE),"REVISAR")</f>
        <v>SÍ</v>
      </c>
    </row>
    <row r="2116" spans="1:9" x14ac:dyDescent="0.25">
      <c r="A2116" s="144" t="s">
        <v>371</v>
      </c>
      <c r="B2116">
        <v>1</v>
      </c>
      <c r="C2116" s="145" t="s">
        <v>1968</v>
      </c>
      <c r="D2116" s="18" t="str">
        <f>+IFERROR(VLOOKUP(Cursos[[#This Row],[Modelo correcto]],Modelos[[Modelo correcto]:[¿En línea?]],2,FALSE),"REVISAR")</f>
        <v>EPSON</v>
      </c>
      <c r="E2116" s="18" t="str">
        <f>+IFERROR(VLOOKUP(Cursos[[#This Row],[Modelo correcto]],Modelos[[Modelo correcto]:[¿En línea?]],3,FALSE),"REVISAR")</f>
        <v>SÍ</v>
      </c>
      <c r="F2116" s="18" t="str">
        <f>+Cursos[[#This Row],[IS]]&amp;Cursos[[#This Row],[Modelo correcto]]</f>
        <v>CARLOS IVAN SOSA LEONWorkForce Pro WF-C579R</v>
      </c>
      <c r="G2116" s="18">
        <v>1</v>
      </c>
      <c r="H2116" s="19">
        <v>44044</v>
      </c>
      <c r="I2116" s="18" t="str">
        <f>+IFERROR(VLOOKUP(Cursos[[#This Row],[Modelo correcto]],Modelos[[Modelo correcto]:[Aplica para certificación]],4,FALSE),"REVISAR")</f>
        <v>SÍ</v>
      </c>
    </row>
    <row r="2117" spans="1:9" x14ac:dyDescent="0.25">
      <c r="A2117" s="144" t="s">
        <v>371</v>
      </c>
      <c r="B2117">
        <v>1</v>
      </c>
      <c r="C2117" s="34" t="s">
        <v>1253</v>
      </c>
      <c r="D2117" s="18" t="str">
        <f>+IFERROR(VLOOKUP(Cursos[[#This Row],[Modelo correcto]],Modelos[[Modelo correcto]:[¿En línea?]],2,FALSE),"REVISAR")</f>
        <v>XEROX</v>
      </c>
      <c r="E2117" s="18" t="str">
        <f>+IFERROR(VLOOKUP(Cursos[[#This Row],[Modelo correcto]],Modelos[[Modelo correcto]:[¿En línea?]],3,FALSE),"REVISAR")</f>
        <v>SÍ</v>
      </c>
      <c r="F2117" s="18" t="str">
        <f>+Cursos[[#This Row],[IS]]&amp;Cursos[[#This Row],[Modelo correcto]]</f>
        <v>CARLOS IVAN SOSA LEONGAINFIN</v>
      </c>
      <c r="G2117" s="18">
        <v>0</v>
      </c>
      <c r="H2117" s="19">
        <v>43952</v>
      </c>
      <c r="I2117" s="18" t="str">
        <f>+IFERROR(VLOOKUP(Cursos[[#This Row],[Modelo correcto]],Modelos[[Modelo correcto]:[Aplica para certificación]],4,FALSE),"REVISAR")</f>
        <v>SÍ</v>
      </c>
    </row>
    <row r="2118" spans="1:9" x14ac:dyDescent="0.25">
      <c r="A2118" s="144" t="s">
        <v>371</v>
      </c>
      <c r="B2118">
        <v>1</v>
      </c>
      <c r="C2118" s="119" t="s">
        <v>90</v>
      </c>
      <c r="D2118" s="18" t="str">
        <f>+IFERROR(VLOOKUP(Cursos[[#This Row],[Modelo correcto]],Modelos[[Modelo correcto]:[¿En línea?]],2,FALSE),"REVISAR")</f>
        <v>XEROX</v>
      </c>
      <c r="E2118" s="18" t="str">
        <f>+IFERROR(VLOOKUP(Cursos[[#This Row],[Modelo correcto]],Modelos[[Modelo correcto]:[¿En línea?]],3,FALSE),"REVISAR")</f>
        <v>SÍ</v>
      </c>
      <c r="F2118" s="18" t="str">
        <f>+Cursos[[#This Row],[IS]]&amp;Cursos[[#This Row],[Modelo correcto]]</f>
        <v>CARLOS IVAN SOSA LEON0015457</v>
      </c>
      <c r="G2118" s="18">
        <v>0</v>
      </c>
      <c r="H2118" s="19">
        <v>43983</v>
      </c>
      <c r="I2118" s="18" t="str">
        <f>+IFERROR(VLOOKUP(Cursos[[#This Row],[Modelo correcto]],Modelos[[Modelo correcto]:[Aplica para certificación]],4,FALSE),"REVISAR")</f>
        <v>NO</v>
      </c>
    </row>
    <row r="2119" spans="1:9" x14ac:dyDescent="0.25">
      <c r="A2119" s="144" t="s">
        <v>371</v>
      </c>
      <c r="B2119">
        <v>1</v>
      </c>
      <c r="C2119" s="118" t="s">
        <v>1174</v>
      </c>
      <c r="D2119" s="18" t="str">
        <f>+IFERROR(VLOOKUP(Cursos[[#This Row],[Modelo correcto]],Modelos[[Modelo correcto]:[¿En línea?]],2,FALSE),"REVISAR")</f>
        <v>XEROX</v>
      </c>
      <c r="E2119" s="18" t="str">
        <f>+IFERROR(VLOOKUP(Cursos[[#This Row],[Modelo correcto]],Modelos[[Modelo correcto]:[¿En línea?]],3,FALSE),"REVISAR")</f>
        <v>SÍ</v>
      </c>
      <c r="F2119" s="18" t="str">
        <f>+Cursos[[#This Row],[IS]]&amp;Cursos[[#This Row],[Modelo correcto]]</f>
        <v>CARLOS IVAN SOSA LEON0016267</v>
      </c>
      <c r="G2119" s="18">
        <v>0</v>
      </c>
      <c r="H2119" s="19">
        <v>43983</v>
      </c>
      <c r="I2119" s="18" t="str">
        <f>+IFERROR(VLOOKUP(Cursos[[#This Row],[Modelo correcto]],Modelos[[Modelo correcto]:[Aplica para certificación]],4,FALSE),"REVISAR")</f>
        <v>NO</v>
      </c>
    </row>
    <row r="2120" spans="1:9" x14ac:dyDescent="0.25">
      <c r="A2120" s="144" t="s">
        <v>371</v>
      </c>
      <c r="B2120">
        <v>1</v>
      </c>
      <c r="C2120" s="34" t="s">
        <v>1107</v>
      </c>
      <c r="D2120" s="18" t="str">
        <f>+IFERROR(VLOOKUP(Cursos[[#This Row],[Modelo correcto]],Modelos[[Modelo correcto]:[¿En línea?]],2,FALSE),"REVISAR")</f>
        <v>XEROX</v>
      </c>
      <c r="E2120" s="18" t="str">
        <f>+IFERROR(VLOOKUP(Cursos[[#This Row],[Modelo correcto]],Modelos[[Modelo correcto]:[¿En línea?]],3,FALSE),"REVISAR")</f>
        <v>SÍ</v>
      </c>
      <c r="F2120" s="18" t="str">
        <f>+Cursos[[#This Row],[IS]]&amp;Cursos[[#This Row],[Modelo correcto]]</f>
        <v>CARLOS IVAN SOSA LEONS010382</v>
      </c>
      <c r="G2120" s="18">
        <v>0</v>
      </c>
      <c r="H2120" s="19">
        <v>43983</v>
      </c>
      <c r="I2120" s="18" t="str">
        <f>+IFERROR(VLOOKUP(Cursos[[#This Row],[Modelo correcto]],Modelos[[Modelo correcto]:[Aplica para certificación]],4,FALSE),"REVISAR")</f>
        <v>NO</v>
      </c>
    </row>
    <row r="2121" spans="1:9" x14ac:dyDescent="0.25">
      <c r="A2121" s="144" t="s">
        <v>371</v>
      </c>
      <c r="B2121">
        <v>1</v>
      </c>
      <c r="C2121" s="10" t="s">
        <v>17</v>
      </c>
      <c r="D2121" s="18" t="str">
        <f>+IFERROR(VLOOKUP(Cursos[[#This Row],[Modelo correcto]],Modelos[[Modelo correcto]:[¿En línea?]],2,FALSE),"REVISAR")</f>
        <v>XEROX</v>
      </c>
      <c r="E2121" s="18" t="str">
        <f>+IFERROR(VLOOKUP(Cursos[[#This Row],[Modelo correcto]],Modelos[[Modelo correcto]:[¿En línea?]],3,FALSE),"REVISAR")</f>
        <v>SÍ</v>
      </c>
      <c r="F2121" s="18" t="str">
        <f>+Cursos[[#This Row],[IS]]&amp;Cursos[[#This Row],[Modelo correcto]]</f>
        <v>CARLOS IVAN SOSA LEONC14531</v>
      </c>
      <c r="G2121" s="18">
        <v>0</v>
      </c>
      <c r="H2121" s="19">
        <v>43983</v>
      </c>
      <c r="I2121" s="18" t="str">
        <f>+IFERROR(VLOOKUP(Cursos[[#This Row],[Modelo correcto]],Modelos[[Modelo correcto]:[Aplica para certificación]],4,FALSE),"REVISAR")</f>
        <v>NO</v>
      </c>
    </row>
    <row r="2122" spans="1:9" x14ac:dyDescent="0.25">
      <c r="A2122" s="144" t="s">
        <v>371</v>
      </c>
      <c r="B2122">
        <v>1</v>
      </c>
      <c r="C2122" s="34" t="s">
        <v>1499</v>
      </c>
      <c r="D2122" s="18" t="str">
        <f>+IFERROR(VLOOKUP(Cursos[[#This Row],[Modelo correcto]],Modelos[[Modelo correcto]:[¿En línea?]],2,FALSE),"REVISAR")</f>
        <v>LEXMARK</v>
      </c>
      <c r="E2122" s="18" t="str">
        <f>+IFERROR(VLOOKUP(Cursos[[#This Row],[Modelo correcto]],Modelos[[Modelo correcto]:[¿En línea?]],3,FALSE),"REVISAR")</f>
        <v>SÍ</v>
      </c>
      <c r="F2122" s="18" t="str">
        <f>+Cursos[[#This Row],[IS]]&amp;Cursos[[#This Row],[Modelo correcto]]</f>
        <v>CARLOS IVAN SOSA LEONData security notice</v>
      </c>
      <c r="G2122" s="18">
        <v>1</v>
      </c>
      <c r="H2122" s="19">
        <v>43983</v>
      </c>
      <c r="I2122" s="18" t="str">
        <f>+IFERROR(VLOOKUP(Cursos[[#This Row],[Modelo correcto]],Modelos[[Modelo correcto]:[Aplica para certificación]],4,FALSE),"REVISAR")</f>
        <v>NO</v>
      </c>
    </row>
    <row r="2123" spans="1:9" x14ac:dyDescent="0.25">
      <c r="A2123" s="144" t="s">
        <v>371</v>
      </c>
      <c r="B2123">
        <v>1</v>
      </c>
      <c r="C2123" s="34" t="s">
        <v>1275</v>
      </c>
      <c r="D2123" s="18" t="str">
        <f>+IFERROR(VLOOKUP(Cursos[[#This Row],[Modelo correcto]],Modelos[[Modelo correcto]:[¿En línea?]],2,FALSE),"REVISAR")</f>
        <v>LEXMARK</v>
      </c>
      <c r="E2123" s="18" t="str">
        <f>+IFERROR(VLOOKUP(Cursos[[#This Row],[Modelo correcto]],Modelos[[Modelo correcto]:[¿En línea?]],3,FALSE),"REVISAR")</f>
        <v>SÍ</v>
      </c>
      <c r="F2123" s="18" t="str">
        <f>+Cursos[[#This Row],[IS]]&amp;Cursos[[#This Row],[Modelo correcto]]</f>
        <v>CARLOS IVAN SOSA LEONLexmark Safety Alert Symbols</v>
      </c>
      <c r="G2123" s="18">
        <v>1</v>
      </c>
      <c r="H2123" s="19">
        <v>43983</v>
      </c>
      <c r="I2123" s="18" t="str">
        <f>+IFERROR(VLOOKUP(Cursos[[#This Row],[Modelo correcto]],Modelos[[Modelo correcto]:[Aplica para certificación]],4,FALSE),"REVISAR")</f>
        <v>SÍ</v>
      </c>
    </row>
    <row r="2124" spans="1:9" x14ac:dyDescent="0.25">
      <c r="A2124" s="144" t="s">
        <v>371</v>
      </c>
      <c r="B2124">
        <v>1</v>
      </c>
      <c r="C2124" s="34" t="s">
        <v>1500</v>
      </c>
      <c r="D2124" s="18" t="str">
        <f>+IFERROR(VLOOKUP(Cursos[[#This Row],[Modelo correcto]],Modelos[[Modelo correcto]:[¿En línea?]],2,FALSE),"REVISAR")</f>
        <v>LEXMARK</v>
      </c>
      <c r="E2124" s="18" t="str">
        <f>+IFERROR(VLOOKUP(Cursos[[#This Row],[Modelo correcto]],Modelos[[Modelo correcto]:[¿En línea?]],3,FALSE),"REVISAR")</f>
        <v>SÍ</v>
      </c>
      <c r="F2124" s="18" t="str">
        <f>+Cursos[[#This Row],[IS]]&amp;Cursos[[#This Row],[Modelo correcto]]</f>
        <v>CARLOS IVAN SOSA LEONScan to network</v>
      </c>
      <c r="G2124" s="18">
        <v>1</v>
      </c>
      <c r="H2124" s="19">
        <v>43983</v>
      </c>
      <c r="I2124" s="18" t="str">
        <f>+IFERROR(VLOOKUP(Cursos[[#This Row],[Modelo correcto]],Modelos[[Modelo correcto]:[Aplica para certificación]],4,FALSE),"REVISAR")</f>
        <v>NO</v>
      </c>
    </row>
    <row r="2125" spans="1:9" x14ac:dyDescent="0.25">
      <c r="A2125" s="144" t="s">
        <v>371</v>
      </c>
      <c r="B2125">
        <v>1</v>
      </c>
      <c r="C2125" s="145" t="s">
        <v>1320</v>
      </c>
      <c r="D2125" s="18" t="str">
        <f>+IFERROR(VLOOKUP(Cursos[[#This Row],[Modelo correcto]],Modelos[[Modelo correcto]:[¿En línea?]],2,FALSE),"REVISAR")</f>
        <v>LEXMARK</v>
      </c>
      <c r="E2125" s="18" t="str">
        <f>+IFERROR(VLOOKUP(Cursos[[#This Row],[Modelo correcto]],Modelos[[Modelo correcto]:[¿En línea?]],3,FALSE),"REVISAR")</f>
        <v>SÍ</v>
      </c>
      <c r="F2125" s="18" t="str">
        <f>+Cursos[[#This Row],[IS]]&amp;Cursos[[#This Row],[Modelo correcto]]</f>
        <v>CARLOS IVAN SOSA LEONMirrored NVRAM</v>
      </c>
      <c r="G2125" s="18">
        <v>1</v>
      </c>
      <c r="H2125" s="19">
        <v>43983</v>
      </c>
      <c r="I2125" s="18" t="str">
        <f>+IFERROR(VLOOKUP(Cursos[[#This Row],[Modelo correcto]],Modelos[[Modelo correcto]:[Aplica para certificación]],4,FALSE),"REVISAR")</f>
        <v>SÍ</v>
      </c>
    </row>
    <row r="2126" spans="1:9" x14ac:dyDescent="0.25">
      <c r="A2126" s="144" t="s">
        <v>371</v>
      </c>
      <c r="B2126">
        <v>1</v>
      </c>
      <c r="C2126" s="145" t="s">
        <v>1514</v>
      </c>
      <c r="D2126" s="18" t="str">
        <f>+IFERROR(VLOOKUP(Cursos[[#This Row],[Modelo correcto]],Modelos[[Modelo correcto]:[¿En línea?]],2,FALSE),"REVISAR")</f>
        <v>LEXMARK</v>
      </c>
      <c r="E2126" s="18" t="str">
        <f>+IFERROR(VLOOKUP(Cursos[[#This Row],[Modelo correcto]],Modelos[[Modelo correcto]:[¿En línea?]],3,FALSE),"REVISAR")</f>
        <v>SÍ</v>
      </c>
      <c r="F2126" s="18" t="str">
        <f>+Cursos[[#This Row],[IS]]&amp;Cursos[[#This Row],[Modelo correcto]]</f>
        <v>CARLOS IVAN SOSA LEONNVRAM Espel</v>
      </c>
      <c r="G2126" s="18">
        <v>1</v>
      </c>
      <c r="H2126" s="19">
        <v>43983</v>
      </c>
      <c r="I2126" s="18" t="str">
        <f>+IFERROR(VLOOKUP(Cursos[[#This Row],[Modelo correcto]],Modelos[[Modelo correcto]:[Aplica para certificación]],4,FALSE),"REVISAR")</f>
        <v>NO</v>
      </c>
    </row>
    <row r="2127" spans="1:9" x14ac:dyDescent="0.25">
      <c r="A2127" s="144" t="s">
        <v>371</v>
      </c>
      <c r="B2127">
        <v>1</v>
      </c>
      <c r="C2127" s="145" t="s">
        <v>768</v>
      </c>
      <c r="D2127" s="18" t="str">
        <f>+IFERROR(VLOOKUP(Cursos[[#This Row],[Modelo correcto]],Modelos[[Modelo correcto]:[¿En línea?]],2,FALSE),"REVISAR")</f>
        <v>LEXMARK</v>
      </c>
      <c r="E2127" s="18" t="str">
        <f>+IFERROR(VLOOKUP(Cursos[[#This Row],[Modelo correcto]],Modelos[[Modelo correcto]:[¿En línea?]],3,FALSE),"REVISAR")</f>
        <v>SÍ</v>
      </c>
      <c r="F2127" s="18" t="str">
        <f>+Cursos[[#This Row],[IS]]&amp;Cursos[[#This Row],[Modelo correcto]]</f>
        <v>CARLOS IVAN SOSA LEONFirmware and Code Updates</v>
      </c>
      <c r="G2127" s="18">
        <v>1</v>
      </c>
      <c r="H2127" s="19">
        <v>43983</v>
      </c>
      <c r="I2127" s="18" t="str">
        <f>+IFERROR(VLOOKUP(Cursos[[#This Row],[Modelo correcto]],Modelos[[Modelo correcto]:[Aplica para certificación]],4,FALSE),"REVISAR")</f>
        <v>NO</v>
      </c>
    </row>
    <row r="2128" spans="1:9" x14ac:dyDescent="0.25">
      <c r="A2128" s="144" t="s">
        <v>371</v>
      </c>
      <c r="B2128">
        <v>1</v>
      </c>
      <c r="C2128" s="145" t="s">
        <v>763</v>
      </c>
      <c r="D2128" s="18" t="str">
        <f>+IFERROR(VLOOKUP(Cursos[[#This Row],[Modelo correcto]],Modelos[[Modelo correcto]:[¿En línea?]],2,FALSE),"REVISAR")</f>
        <v>LEXMARK</v>
      </c>
      <c r="E2128" s="18" t="str">
        <f>+IFERROR(VLOOKUP(Cursos[[#This Row],[Modelo correcto]],Modelos[[Modelo correcto]:[¿En línea?]],3,FALSE),"REVISAR")</f>
        <v>SÍ</v>
      </c>
      <c r="F2128" s="18" t="str">
        <f>+Cursos[[#This Row],[IS]]&amp;Cursos[[#This Row],[Modelo correcto]]</f>
        <v>CARLOS IVAN SOSA LEONDigital Multimeter</v>
      </c>
      <c r="G2128" s="18">
        <v>1</v>
      </c>
      <c r="H2128" s="19">
        <v>43983</v>
      </c>
      <c r="I2128" s="18" t="str">
        <f>+IFERROR(VLOOKUP(Cursos[[#This Row],[Modelo correcto]],Modelos[[Modelo correcto]:[Aplica para certificación]],4,FALSE),"REVISAR")</f>
        <v>NO</v>
      </c>
    </row>
    <row r="2129" spans="1:9" x14ac:dyDescent="0.25">
      <c r="A2129" s="144" t="s">
        <v>2781</v>
      </c>
      <c r="B2129">
        <v>1</v>
      </c>
      <c r="C2129" s="10" t="s">
        <v>256</v>
      </c>
      <c r="D2129" s="10" t="str">
        <f>+IFERROR(VLOOKUP(Cursos[[#This Row],[Modelo correcto]],Modelos[[Modelo correcto]:[¿En línea?]],2,FALSE),"REVISAR")</f>
        <v>XEROX</v>
      </c>
      <c r="E2129" s="10" t="str">
        <f>+IFERROR(VLOOKUP(Cursos[[#This Row],[Modelo correcto]],Modelos[[Modelo correcto]:[¿En línea?]],3,FALSE),"REVISAR")</f>
        <v>SÍ</v>
      </c>
      <c r="F2129" s="18" t="str">
        <f>+Cursos[[#This Row],[IS]]&amp;Cursos[[#This Row],[Modelo correcto]]</f>
        <v>HECTOR HUGO ARROYO RAMIREZVB40NTF</v>
      </c>
      <c r="G2129" s="18">
        <v>1</v>
      </c>
      <c r="H2129" s="18"/>
      <c r="I2129" s="18" t="str">
        <f>+IFERROR(VLOOKUP(Cursos[[#This Row],[Modelo correcto]],Modelos[[Modelo correcto]:[Aplica para certificación]],4,FALSE),"REVISAR")</f>
        <v>SÍ</v>
      </c>
    </row>
    <row r="2130" spans="1:9" x14ac:dyDescent="0.25">
      <c r="A2130" s="144" t="s">
        <v>325</v>
      </c>
      <c r="B2130">
        <v>1</v>
      </c>
      <c r="C2130" s="10" t="s">
        <v>950</v>
      </c>
      <c r="D2130" s="18" t="str">
        <f>+IFERROR(VLOOKUP(Cursos[[#This Row],[Modelo correcto]],Modelos[[Modelo correcto]:[¿En línea?]],2,FALSE),"REVISAR")</f>
        <v>SAMSUNG</v>
      </c>
      <c r="E2130" s="18" t="str">
        <f>+IFERROR(VLOOKUP(Cursos[[#This Row],[Modelo correcto]],Modelos[[Modelo correcto]:[¿En línea?]],3,FALSE),"REVISAR")</f>
        <v>SÍ</v>
      </c>
      <c r="F2130" s="18" t="str">
        <f>+Cursos[[#This Row],[IS]]&amp;Cursos[[#This Row],[Modelo correcto]]</f>
        <v>HECTOR MARIN AVILA M4072</v>
      </c>
      <c r="G2130" s="18">
        <v>1</v>
      </c>
      <c r="H2130" s="18"/>
      <c r="I2130" s="18" t="str">
        <f>+IFERROR(VLOOKUP(Cursos[[#This Row],[Modelo correcto]],Modelos[[Modelo correcto]:[Aplica para certificación]],4,FALSE),"REVISAR")</f>
        <v>NO</v>
      </c>
    </row>
    <row r="2131" spans="1:9" x14ac:dyDescent="0.25">
      <c r="A2131" s="144" t="s">
        <v>2781</v>
      </c>
      <c r="B2131">
        <v>1</v>
      </c>
      <c r="C2131" s="63" t="s">
        <v>271</v>
      </c>
      <c r="D2131" s="10" t="str">
        <f>+IFERROR(VLOOKUP(Cursos[[#This Row],[Modelo correcto]],Modelos[[Modelo correcto]:[¿En línea?]],2,FALSE),"REVISAR")</f>
        <v>XEROX</v>
      </c>
      <c r="E2131" s="10" t="str">
        <f>+IFERROR(VLOOKUP(Cursos[[#This Row],[Modelo correcto]],Modelos[[Modelo correcto]:[¿En línea?]],3,FALSE),"REVISAR")</f>
        <v>SÍ</v>
      </c>
      <c r="F2131" s="18" t="str">
        <f>+Cursos[[#This Row],[IS]]&amp;Cursos[[#This Row],[Modelo correcto]]</f>
        <v>HECTOR HUGO ARROYO RAMIREZVB60NTF</v>
      </c>
      <c r="G2131" s="18">
        <v>1</v>
      </c>
      <c r="H2131" s="18"/>
      <c r="I2131" s="18" t="str">
        <f>+IFERROR(VLOOKUP(Cursos[[#This Row],[Modelo correcto]],Modelos[[Modelo correcto]:[Aplica para certificación]],4,FALSE),"REVISAR")</f>
        <v>SÍ</v>
      </c>
    </row>
    <row r="2132" spans="1:9" x14ac:dyDescent="0.25">
      <c r="A2132" s="144" t="s">
        <v>517</v>
      </c>
      <c r="B2132">
        <v>1</v>
      </c>
      <c r="C2132" s="10" t="s">
        <v>506</v>
      </c>
      <c r="D2132" s="18" t="str">
        <f>+IFERROR(VLOOKUP(Cursos[[#This Row],[Modelo correcto]],Modelos[[Modelo correcto]:[¿En línea?]],2,FALSE),"REVISAR")</f>
        <v>OKI</v>
      </c>
      <c r="E2132" s="18" t="str">
        <f>+IFERROR(VLOOKUP(Cursos[[#This Row],[Modelo correcto]],Modelos[[Modelo correcto]:[¿En línea?]],3,FALSE),"REVISAR")</f>
        <v>NO</v>
      </c>
      <c r="F2132" s="18" t="str">
        <f>+Cursos[[#This Row],[IS]]&amp;Cursos[[#This Row],[Modelo correcto]]</f>
        <v>LUIS ROSENDO PALACIOSBreak and fix, equipos de color</v>
      </c>
      <c r="G2132" s="18">
        <v>1</v>
      </c>
      <c r="H2132" s="19">
        <v>43678</v>
      </c>
      <c r="I2132" s="18" t="str">
        <f>+IFERROR(VLOOKUP(Cursos[[#This Row],[Modelo correcto]],Modelos[[Modelo correcto]:[Aplica para certificación]],4,FALSE),"REVISAR")</f>
        <v>NO</v>
      </c>
    </row>
    <row r="2133" spans="1:9" x14ac:dyDescent="0.25">
      <c r="A2133" s="144" t="s">
        <v>517</v>
      </c>
      <c r="B2133">
        <v>1</v>
      </c>
      <c r="C2133" s="10" t="s">
        <v>515</v>
      </c>
      <c r="D2133" s="18" t="str">
        <f>+IFERROR(VLOOKUP(Cursos[[#This Row],[Modelo correcto]],Modelos[[Modelo correcto]:[¿En línea?]],2,FALSE),"REVISAR")</f>
        <v>OKI</v>
      </c>
      <c r="E2133" s="18" t="str">
        <f>+IFERROR(VLOOKUP(Cursos[[#This Row],[Modelo correcto]],Modelos[[Modelo correcto]:[¿En línea?]],3,FALSE),"REVISAR")</f>
        <v>NO</v>
      </c>
      <c r="F2133" s="18" t="str">
        <f>+Cursos[[#This Row],[IS]]&amp;Cursos[[#This Row],[Modelo correcto]]</f>
        <v>LUIS ROSENDO PALACIOSBreak and fix, equipos de oficina</v>
      </c>
      <c r="G2133" s="18">
        <v>1</v>
      </c>
      <c r="H2133" s="19">
        <v>43709</v>
      </c>
      <c r="I2133" s="18" t="str">
        <f>+IFERROR(VLOOKUP(Cursos[[#This Row],[Modelo correcto]],Modelos[[Modelo correcto]:[Aplica para certificación]],4,FALSE),"REVISAR")</f>
        <v>NO</v>
      </c>
    </row>
    <row r="2134" spans="1:9" x14ac:dyDescent="0.25">
      <c r="A2134" s="144" t="s">
        <v>2781</v>
      </c>
      <c r="B2134">
        <v>1</v>
      </c>
      <c r="C2134" s="63" t="s">
        <v>257</v>
      </c>
      <c r="D2134" s="18" t="str">
        <f>+IFERROR(VLOOKUP(Cursos[[#This Row],[Modelo correcto]],Modelos[[Modelo correcto]:[¿En línea?]],2,FALSE),"REVISAR")</f>
        <v>XEROX</v>
      </c>
      <c r="E2134" s="18" t="str">
        <f>+IFERROR(VLOOKUP(Cursos[[#This Row],[Modelo correcto]],Modelos[[Modelo correcto]:[¿En línea?]],3,FALSE),"REVISAR")</f>
        <v>SÍ</v>
      </c>
      <c r="F2134" s="18" t="str">
        <f>+Cursos[[#This Row],[IS]]&amp;Cursos[[#This Row],[Modelo correcto]]</f>
        <v>HECTOR HUGO ARROYO RAMIREZVC40NTF</v>
      </c>
      <c r="G2134" s="18">
        <v>0</v>
      </c>
      <c r="H2134" s="19">
        <v>43739</v>
      </c>
      <c r="I2134" s="18" t="str">
        <f>+IFERROR(VLOOKUP(Cursos[[#This Row],[Modelo correcto]],Modelos[[Modelo correcto]:[Aplica para certificación]],4,FALSE),"REVISAR")</f>
        <v>SÍ</v>
      </c>
    </row>
    <row r="2135" spans="1:9" x14ac:dyDescent="0.25">
      <c r="A2135" s="144" t="s">
        <v>371</v>
      </c>
      <c r="B2135">
        <v>1</v>
      </c>
      <c r="C2135" s="145" t="s">
        <v>1008</v>
      </c>
      <c r="D2135" s="18" t="str">
        <f>+IFERROR(VLOOKUP(Cursos[[#This Row],[Modelo correcto]],Modelos[[Modelo correcto]:[¿En línea?]],2,FALSE),"REVISAR")</f>
        <v>LEXMARK</v>
      </c>
      <c r="E2135" s="18" t="str">
        <f>+IFERROR(VLOOKUP(Cursos[[#This Row],[Modelo correcto]],Modelos[[Modelo correcto]:[¿En línea?]],3,FALSE),"REVISAR")</f>
        <v>SÍ</v>
      </c>
      <c r="F2135" s="18" t="str">
        <f>+Cursos[[#This Row],[IS]]&amp;Cursos[[#This Row],[Modelo correcto]]</f>
        <v>CARLOS IVAN SOSA LEONeTASK USER INTERFACE</v>
      </c>
      <c r="G2135" s="18">
        <v>1</v>
      </c>
      <c r="H2135" s="19">
        <v>43983</v>
      </c>
      <c r="I2135" s="18" t="str">
        <f>+IFERROR(VLOOKUP(Cursos[[#This Row],[Modelo correcto]],Modelos[[Modelo correcto]:[Aplica para certificación]],4,FALSE),"REVISAR")</f>
        <v>SÍ</v>
      </c>
    </row>
    <row r="2136" spans="1:9" x14ac:dyDescent="0.25">
      <c r="A2136" s="144" t="s">
        <v>2781</v>
      </c>
      <c r="B2136">
        <v>1</v>
      </c>
      <c r="C2136" s="10" t="s">
        <v>266</v>
      </c>
      <c r="D2136" s="10" t="str">
        <f>+IFERROR(VLOOKUP(Cursos[[#This Row],[Modelo correcto]],Modelos[[Modelo correcto]:[¿En línea?]],2,FALSE),"REVISAR")</f>
        <v>XEROX</v>
      </c>
      <c r="E2136" s="10" t="str">
        <f>+IFERROR(VLOOKUP(Cursos[[#This Row],[Modelo correcto]],Modelos[[Modelo correcto]:[¿En línea?]],3,FALSE),"REVISAR")</f>
        <v>SÍ</v>
      </c>
      <c r="F2136" s="18" t="str">
        <f>+Cursos[[#This Row],[IS]]&amp;Cursos[[#This Row],[Modelo correcto]]</f>
        <v>HECTOR HUGO ARROYO RAMIREZVC70NTF</v>
      </c>
      <c r="G2136" s="18">
        <v>1</v>
      </c>
      <c r="H2136" s="18"/>
      <c r="I2136" s="18" t="str">
        <f>+IFERROR(VLOOKUP(Cursos[[#This Row],[Modelo correcto]],Modelos[[Modelo correcto]:[Aplica para certificación]],4,FALSE),"REVISAR")</f>
        <v>SÍ</v>
      </c>
    </row>
    <row r="2137" spans="1:9" x14ac:dyDescent="0.25">
      <c r="A2137" s="144" t="s">
        <v>371</v>
      </c>
      <c r="B2137">
        <v>1</v>
      </c>
      <c r="C2137" s="34" t="s">
        <v>1403</v>
      </c>
      <c r="D2137" s="18" t="str">
        <f>+IFERROR(VLOOKUP(Cursos[[#This Row],[Modelo correcto]],Modelos[[Modelo correcto]:[¿En línea?]],2,FALSE),"REVISAR")</f>
        <v>LEXMARK</v>
      </c>
      <c r="E2137" s="18" t="str">
        <f>+IFERROR(VLOOKUP(Cursos[[#This Row],[Modelo correcto]],Modelos[[Modelo correcto]:[¿En línea?]],3,FALSE),"REVISAR")</f>
        <v>SÍ</v>
      </c>
      <c r="F2137" s="18" t="str">
        <f>+Cursos[[#This Row],[IS]]&amp;Cursos[[#This Row],[Modelo correcto]]</f>
        <v>CARLOS IVAN SOSA LEONCS431</v>
      </c>
      <c r="G2137" s="18">
        <v>1</v>
      </c>
      <c r="H2137" s="19">
        <v>43983</v>
      </c>
      <c r="I2137" s="18" t="str">
        <f>+IFERROR(VLOOKUP(Cursos[[#This Row],[Modelo correcto]],Modelos[[Modelo correcto]:[Aplica para certificación]],4,FALSE),"REVISAR")</f>
        <v>NO</v>
      </c>
    </row>
    <row r="2138" spans="1:9" x14ac:dyDescent="0.25">
      <c r="A2138" s="144" t="s">
        <v>2781</v>
      </c>
      <c r="B2138">
        <v>1</v>
      </c>
      <c r="C2138" s="10" t="s">
        <v>264</v>
      </c>
      <c r="D2138" s="10" t="str">
        <f>+IFERROR(VLOOKUP(Cursos[[#This Row],[Modelo correcto]],Modelos[[Modelo correcto]:[¿En línea?]],2,FALSE),"REVISAR")</f>
        <v>XEROX</v>
      </c>
      <c r="E2138" s="10" t="str">
        <f>+IFERROR(VLOOKUP(Cursos[[#This Row],[Modelo correcto]],Modelos[[Modelo correcto]:[¿En línea?]],3,FALSE),"REVISAR")</f>
        <v>SÍ</v>
      </c>
      <c r="F2138" s="18" t="str">
        <f>+Cursos[[#This Row],[IS]]&amp;Cursos[[#This Row],[Modelo correcto]]</f>
        <v>HECTOR HUGO ARROYO RAMIREZW3345LP</v>
      </c>
      <c r="G2138" s="18">
        <v>1</v>
      </c>
      <c r="H2138" s="18"/>
      <c r="I2138" s="18" t="str">
        <f>+IFERROR(VLOOKUP(Cursos[[#This Row],[Modelo correcto]],Modelos[[Modelo correcto]:[Aplica para certificación]],4,FALSE),"REVISAR")</f>
        <v>SÍ</v>
      </c>
    </row>
    <row r="2139" spans="1:9" x14ac:dyDescent="0.25">
      <c r="A2139" s="144" t="s">
        <v>325</v>
      </c>
      <c r="B2139">
        <v>1</v>
      </c>
      <c r="C2139" s="10" t="s">
        <v>949</v>
      </c>
      <c r="D2139" s="18" t="str">
        <f>+IFERROR(VLOOKUP(Cursos[[#This Row],[Modelo correcto]],Modelos[[Modelo correcto]:[¿En línea?]],2,FALSE),"REVISAR")</f>
        <v>SAMSUNG</v>
      </c>
      <c r="E2139" s="18" t="str">
        <f>+IFERROR(VLOOKUP(Cursos[[#This Row],[Modelo correcto]],Modelos[[Modelo correcto]:[¿En línea?]],3,FALSE),"REVISAR")</f>
        <v>SÍ</v>
      </c>
      <c r="F2139" s="18" t="str">
        <f>+Cursos[[#This Row],[IS]]&amp;Cursos[[#This Row],[Modelo correcto]]</f>
        <v>HECTOR MARIN AVILA SCX5637F</v>
      </c>
      <c r="G2139" s="18">
        <v>1</v>
      </c>
      <c r="H2139" s="18"/>
      <c r="I2139" s="18" t="str">
        <f>+IFERROR(VLOOKUP(Cursos[[#This Row],[Modelo correcto]],Modelos[[Modelo correcto]:[Aplica para certificación]],4,FALSE),"REVISAR")</f>
        <v>NO</v>
      </c>
    </row>
    <row r="2140" spans="1:9" x14ac:dyDescent="0.25">
      <c r="A2140" s="144" t="s">
        <v>325</v>
      </c>
      <c r="B2140">
        <v>1</v>
      </c>
      <c r="C2140" s="10" t="s">
        <v>952</v>
      </c>
      <c r="D2140" s="18" t="str">
        <f>+IFERROR(VLOOKUP(Cursos[[#This Row],[Modelo correcto]],Modelos[[Modelo correcto]:[¿En línea?]],2,FALSE),"REVISAR")</f>
        <v>SAMSUNG</v>
      </c>
      <c r="E2140" s="18" t="str">
        <f>+IFERROR(VLOOKUP(Cursos[[#This Row],[Modelo correcto]],Modelos[[Modelo correcto]:[¿En línea?]],3,FALSE),"REVISAR")</f>
        <v>SÍ</v>
      </c>
      <c r="F2140" s="18" t="str">
        <f>+Cursos[[#This Row],[IS]]&amp;Cursos[[#This Row],[Modelo correcto]]</f>
        <v>HECTOR MARIN AVILA SCX6545N</v>
      </c>
      <c r="G2140" s="18">
        <v>1</v>
      </c>
      <c r="H2140" s="18"/>
      <c r="I2140" s="18" t="str">
        <f>+IFERROR(VLOOKUP(Cursos[[#This Row],[Modelo correcto]],Modelos[[Modelo correcto]:[Aplica para certificación]],4,FALSE),"REVISAR")</f>
        <v>NO</v>
      </c>
    </row>
    <row r="2141" spans="1:9" x14ac:dyDescent="0.25">
      <c r="A2141" s="144" t="s">
        <v>2781</v>
      </c>
      <c r="B2141">
        <v>1</v>
      </c>
      <c r="C2141" s="10" t="s">
        <v>255</v>
      </c>
      <c r="D2141" s="10" t="str">
        <f>+IFERROR(VLOOKUP(Cursos[[#This Row],[Modelo correcto]],Modelos[[Modelo correcto]:[¿En línea?]],2,FALSE),"REVISAR")</f>
        <v>XEROX</v>
      </c>
      <c r="E2141" s="10" t="str">
        <f>+IFERROR(VLOOKUP(Cursos[[#This Row],[Modelo correcto]],Modelos[[Modelo correcto]:[¿En línea?]],3,FALSE),"REVISAR")</f>
        <v>SÍ</v>
      </c>
      <c r="F2141" s="18" t="str">
        <f>+Cursos[[#This Row],[IS]]&amp;Cursos[[#This Row],[Modelo correcto]]</f>
        <v>HECTOR HUGO ARROYO RAMIREZW3550LP</v>
      </c>
      <c r="G2141" s="18">
        <v>1</v>
      </c>
      <c r="H2141" s="18"/>
      <c r="I2141" s="18" t="str">
        <f>+IFERROR(VLOOKUP(Cursos[[#This Row],[Modelo correcto]],Modelos[[Modelo correcto]:[Aplica para certificación]],4,FALSE),"REVISAR")</f>
        <v>NO</v>
      </c>
    </row>
    <row r="2142" spans="1:9" x14ac:dyDescent="0.25">
      <c r="A2142" s="144" t="s">
        <v>2781</v>
      </c>
      <c r="B2142">
        <v>1</v>
      </c>
      <c r="C2142" s="10" t="s">
        <v>262</v>
      </c>
      <c r="D2142" s="10" t="str">
        <f>+IFERROR(VLOOKUP(Cursos[[#This Row],[Modelo correcto]],Modelos[[Modelo correcto]:[¿En línea?]],2,FALSE),"REVISAR")</f>
        <v>XEROX</v>
      </c>
      <c r="E2142" s="10" t="str">
        <f>+IFERROR(VLOOKUP(Cursos[[#This Row],[Modelo correcto]],Modelos[[Modelo correcto]:[¿En línea?]],3,FALSE),"REVISAR")</f>
        <v>SÍ</v>
      </c>
      <c r="F2142" s="18" t="str">
        <f>+Cursos[[#This Row],[IS]]&amp;Cursos[[#This Row],[Modelo correcto]]</f>
        <v>HECTOR HUGO ARROYO RAMIREZW3655LP</v>
      </c>
      <c r="G2142" s="18">
        <v>1</v>
      </c>
      <c r="H2142" s="19">
        <v>43739</v>
      </c>
      <c r="I2142" s="18" t="str">
        <f>+IFERROR(VLOOKUP(Cursos[[#This Row],[Modelo correcto]],Modelos[[Modelo correcto]:[Aplica para certificación]],4,FALSE),"REVISAR")</f>
        <v>NO</v>
      </c>
    </row>
    <row r="2143" spans="1:9" x14ac:dyDescent="0.25">
      <c r="A2143" s="144" t="s">
        <v>517</v>
      </c>
      <c r="B2143">
        <v>1</v>
      </c>
      <c r="C2143" s="10" t="s">
        <v>918</v>
      </c>
      <c r="D2143" s="18" t="str">
        <f>+IFERROR(VLOOKUP(Cursos[[#This Row],[Modelo correcto]],Modelos[[Modelo correcto]:[¿En línea?]],2,FALSE),"REVISAR")</f>
        <v>XEROX</v>
      </c>
      <c r="E2143" s="18" t="str">
        <f>+IFERROR(VLOOKUP(Cursos[[#This Row],[Modelo correcto]],Modelos[[Modelo correcto]:[¿En línea?]],3,FALSE),"REVISAR")</f>
        <v>NO</v>
      </c>
      <c r="F2143" s="18" t="str">
        <f>+Cursos[[#This Row],[IS]]&amp;Cursos[[#This Row],[Modelo correcto]]</f>
        <v>LUIS ROSENDO PALACIOS4110/4112/D95</v>
      </c>
      <c r="G2143" s="18">
        <v>1</v>
      </c>
      <c r="H2143" s="19">
        <v>43497</v>
      </c>
      <c r="I2143" s="18" t="str">
        <f>+IFERROR(VLOOKUP(Cursos[[#This Row],[Modelo correcto]],Modelos[[Modelo correcto]:[Aplica para certificación]],4,FALSE),"REVISAR")</f>
        <v>NO</v>
      </c>
    </row>
    <row r="2144" spans="1:9" x14ac:dyDescent="0.25">
      <c r="A2144" s="144" t="s">
        <v>325</v>
      </c>
      <c r="B2144">
        <v>1</v>
      </c>
      <c r="C2144" s="10" t="s">
        <v>824</v>
      </c>
      <c r="D2144" s="10" t="str">
        <f>+IFERROR(VLOOKUP(Cursos[[#This Row],[Modelo correcto]],Modelos[[Modelo correcto]:[¿En línea?]],2,FALSE),"REVISAR")</f>
        <v>LEXMARK</v>
      </c>
      <c r="E2144" s="10" t="str">
        <f>+IFERROR(VLOOKUP(Cursos[[#This Row],[Modelo correcto]],Modelos[[Modelo correcto]:[¿En línea?]],3,FALSE),"REVISAR")</f>
        <v>SÍ</v>
      </c>
      <c r="F2144" s="18" t="str">
        <f>+Cursos[[#This Row],[IS]]&amp;Cursos[[#This Row],[Modelo correcto]]</f>
        <v>HECTOR MARIN AVILA X464</v>
      </c>
      <c r="G2144" s="18">
        <v>1</v>
      </c>
      <c r="H2144" s="18"/>
      <c r="I2144" s="18" t="str">
        <f>+IFERROR(VLOOKUP(Cursos[[#This Row],[Modelo correcto]],Modelos[[Modelo correcto]:[Aplica para certificación]],4,FALSE),"REVISAR")</f>
        <v>NO</v>
      </c>
    </row>
    <row r="2145" spans="1:9" x14ac:dyDescent="0.25">
      <c r="A2145" s="144" t="s">
        <v>325</v>
      </c>
      <c r="B2145">
        <v>1</v>
      </c>
      <c r="C2145" s="10" t="s">
        <v>856</v>
      </c>
      <c r="D2145" s="10" t="str">
        <f>+IFERROR(VLOOKUP(Cursos[[#This Row],[Modelo correcto]],Modelos[[Modelo correcto]:[¿En línea?]],2,FALSE),"REVISAR")</f>
        <v>LEXMARK</v>
      </c>
      <c r="E2145" s="10" t="str">
        <f>+IFERROR(VLOOKUP(Cursos[[#This Row],[Modelo correcto]],Modelos[[Modelo correcto]:[¿En línea?]],3,FALSE),"REVISAR")</f>
        <v>SÍ</v>
      </c>
      <c r="F2145" s="18" t="str">
        <f>+Cursos[[#This Row],[IS]]&amp;Cursos[[#This Row],[Modelo correcto]]</f>
        <v>HECTOR MARIN AVILA X654</v>
      </c>
      <c r="G2145" s="18">
        <v>1</v>
      </c>
      <c r="H2145" s="18"/>
      <c r="I2145" s="18" t="str">
        <f>+IFERROR(VLOOKUP(Cursos[[#This Row],[Modelo correcto]],Modelos[[Modelo correcto]:[Aplica para certificación]],4,FALSE),"REVISAR")</f>
        <v>NO</v>
      </c>
    </row>
    <row r="2146" spans="1:9" x14ac:dyDescent="0.25">
      <c r="A2146" s="144" t="s">
        <v>325</v>
      </c>
      <c r="B2146">
        <v>1</v>
      </c>
      <c r="C2146" s="10" t="s">
        <v>826</v>
      </c>
      <c r="D2146" s="10" t="str">
        <f>+IFERROR(VLOOKUP(Cursos[[#This Row],[Modelo correcto]],Modelos[[Modelo correcto]:[¿En línea?]],2,FALSE),"REVISAR")</f>
        <v>LEXMARK</v>
      </c>
      <c r="E2146" s="10" t="str">
        <f>+IFERROR(VLOOKUP(Cursos[[#This Row],[Modelo correcto]],Modelos[[Modelo correcto]:[¿En línea?]],3,FALSE),"REVISAR")</f>
        <v>SÍ</v>
      </c>
      <c r="F2146" s="18" t="str">
        <f>+Cursos[[#This Row],[IS]]&amp;Cursos[[#This Row],[Modelo correcto]]</f>
        <v>HECTOR MARIN AVILA X748</v>
      </c>
      <c r="G2146" s="18">
        <v>1</v>
      </c>
      <c r="H2146" s="18"/>
      <c r="I2146" s="18" t="str">
        <f>+IFERROR(VLOOKUP(Cursos[[#This Row],[Modelo correcto]],Modelos[[Modelo correcto]:[Aplica para certificación]],4,FALSE),"REVISAR")</f>
        <v>NO</v>
      </c>
    </row>
    <row r="2147" spans="1:9" x14ac:dyDescent="0.25">
      <c r="A2147" s="144" t="s">
        <v>2781</v>
      </c>
      <c r="B2147">
        <v>1</v>
      </c>
      <c r="C2147" s="10" t="s">
        <v>29</v>
      </c>
      <c r="D2147" s="10" t="str">
        <f>+IFERROR(VLOOKUP(Cursos[[#This Row],[Modelo correcto]],Modelos[[Modelo correcto]:[¿En línea?]],2,FALSE),"REVISAR")</f>
        <v>XEROX</v>
      </c>
      <c r="E2147" s="10" t="str">
        <f>+IFERROR(VLOOKUP(Cursos[[#This Row],[Modelo correcto]],Modelos[[Modelo correcto]:[¿En línea?]],3,FALSE),"REVISAR")</f>
        <v>SÍ</v>
      </c>
      <c r="F2147" s="18" t="str">
        <f>+Cursos[[#This Row],[IS]]&amp;Cursos[[#This Row],[Modelo correcto]]</f>
        <v>HECTOR HUGO ARROYO RAMIREZW5024A</v>
      </c>
      <c r="G2147" s="18">
        <v>1</v>
      </c>
      <c r="H2147" s="19">
        <v>43739</v>
      </c>
      <c r="I2147" s="18" t="str">
        <f>+IFERROR(VLOOKUP(Cursos[[#This Row],[Modelo correcto]],Modelos[[Modelo correcto]:[Aplica para certificación]],4,FALSE),"REVISAR")</f>
        <v>SÍ</v>
      </c>
    </row>
    <row r="2148" spans="1:9" x14ac:dyDescent="0.25">
      <c r="A2148" s="144" t="s">
        <v>517</v>
      </c>
      <c r="B2148">
        <v>1</v>
      </c>
      <c r="C2148" s="10" t="s">
        <v>777</v>
      </c>
      <c r="D2148" s="18" t="str">
        <f>+IFERROR(VLOOKUP(Cursos[[#This Row],[Modelo correcto]],Modelos[[Modelo correcto]:[¿En línea?]],2,FALSE),"REVISAR")</f>
        <v>XEROX</v>
      </c>
      <c r="E2148" s="18" t="str">
        <f>+IFERROR(VLOOKUP(Cursos[[#This Row],[Modelo correcto]],Modelos[[Modelo correcto]:[¿En línea?]],3,FALSE),"REVISAR")</f>
        <v>NO</v>
      </c>
      <c r="F2148" s="18" t="str">
        <f>+Cursos[[#This Row],[IS]]&amp;Cursos[[#This Row],[Modelo correcto]]</f>
        <v>LUIS ROSENDO PALACIOSC70</v>
      </c>
      <c r="G2148" s="18">
        <v>1</v>
      </c>
      <c r="H2148" s="19">
        <v>43586</v>
      </c>
      <c r="I2148" s="18" t="str">
        <f>+IFERROR(VLOOKUP(Cursos[[#This Row],[Modelo correcto]],Modelos[[Modelo correcto]:[Aplica para certificación]],4,FALSE),"REVISAR")</f>
        <v>NO</v>
      </c>
    </row>
    <row r="2149" spans="1:9" x14ac:dyDescent="0.25">
      <c r="A2149" s="144" t="s">
        <v>2781</v>
      </c>
      <c r="B2149">
        <v>1</v>
      </c>
      <c r="C2149" s="10" t="s">
        <v>275</v>
      </c>
      <c r="D2149" s="10" t="str">
        <f>+IFERROR(VLOOKUP(Cursos[[#This Row],[Modelo correcto]],Modelos[[Modelo correcto]:[¿En línea?]],2,FALSE),"REVISAR")</f>
        <v>XEROX</v>
      </c>
      <c r="E2149" s="10" t="str">
        <f>+IFERROR(VLOOKUP(Cursos[[#This Row],[Modelo correcto]],Modelos[[Modelo correcto]:[¿En línea?]],3,FALSE),"REVISAR")</f>
        <v>SÍ</v>
      </c>
      <c r="F2149" s="18" t="str">
        <f>+Cursos[[#This Row],[IS]]&amp;Cursos[[#This Row],[Modelo correcto]]</f>
        <v>HECTOR HUGO ARROYO RAMIREZW6515LP</v>
      </c>
      <c r="G2149" s="18">
        <v>1</v>
      </c>
      <c r="H2149" s="19">
        <v>43739</v>
      </c>
      <c r="I2149" s="18" t="str">
        <f>+IFERROR(VLOOKUP(Cursos[[#This Row],[Modelo correcto]],Modelos[[Modelo correcto]:[Aplica para certificación]],4,FALSE),"REVISAR")</f>
        <v>SÍ</v>
      </c>
    </row>
    <row r="2150" spans="1:9" x14ac:dyDescent="0.25">
      <c r="A2150" s="144" t="s">
        <v>2781</v>
      </c>
      <c r="B2150">
        <v>1</v>
      </c>
      <c r="C2150" s="10" t="s">
        <v>31</v>
      </c>
      <c r="D2150" s="10" t="str">
        <f>+IFERROR(VLOOKUP(Cursos[[#This Row],[Modelo correcto]],Modelos[[Modelo correcto]:[¿En línea?]],2,FALSE),"REVISAR")</f>
        <v>XEROX</v>
      </c>
      <c r="E2150" s="10" t="str">
        <f>+IFERROR(VLOOKUP(Cursos[[#This Row],[Modelo correcto]],Modelos[[Modelo correcto]:[¿En línea?]],3,FALSE),"REVISAR")</f>
        <v>SÍ</v>
      </c>
      <c r="F2150" s="18" t="str">
        <f>+Cursos[[#This Row],[IS]]&amp;Cursos[[#This Row],[Modelo correcto]]</f>
        <v>HECTOR HUGO ARROYO RAMIREZW6655LP</v>
      </c>
      <c r="G2150" s="18">
        <v>1</v>
      </c>
      <c r="H2150" s="19">
        <v>43739</v>
      </c>
      <c r="I2150" s="18" t="str">
        <f>+IFERROR(VLOOKUP(Cursos[[#This Row],[Modelo correcto]],Modelos[[Modelo correcto]:[Aplica para certificación]],4,FALSE),"REVISAR")</f>
        <v>NO</v>
      </c>
    </row>
    <row r="2151" spans="1:9" x14ac:dyDescent="0.25">
      <c r="A2151" s="144" t="s">
        <v>325</v>
      </c>
      <c r="B2151">
        <v>1</v>
      </c>
      <c r="C2151" s="10" t="s">
        <v>829</v>
      </c>
      <c r="D2151" s="10" t="str">
        <f>+IFERROR(VLOOKUP(Cursos[[#This Row],[Modelo correcto]],Modelos[[Modelo correcto]:[¿En línea?]],2,FALSE),"REVISAR")</f>
        <v>LEXMARK</v>
      </c>
      <c r="E2151" s="10" t="str">
        <f>+IFERROR(VLOOKUP(Cursos[[#This Row],[Modelo correcto]],Modelos[[Modelo correcto]:[¿En línea?]],3,FALSE),"REVISAR")</f>
        <v>SÍ</v>
      </c>
      <c r="F2151" s="18" t="str">
        <f>+Cursos[[#This Row],[IS]]&amp;Cursos[[#This Row],[Modelo correcto]]</f>
        <v>HECTOR MARIN AVILA XM3150</v>
      </c>
      <c r="G2151" s="18">
        <v>1</v>
      </c>
      <c r="H2151" s="18"/>
      <c r="I2151" s="18" t="str">
        <f>+IFERROR(VLOOKUP(Cursos[[#This Row],[Modelo correcto]],Modelos[[Modelo correcto]:[Aplica para certificación]],4,FALSE),"REVISAR")</f>
        <v>NO</v>
      </c>
    </row>
    <row r="2152" spans="1:9" x14ac:dyDescent="0.25">
      <c r="A2152" s="144" t="s">
        <v>517</v>
      </c>
      <c r="B2152">
        <v>1</v>
      </c>
      <c r="C2152" s="63" t="s">
        <v>871</v>
      </c>
      <c r="D2152" s="18" t="str">
        <f>+IFERROR(VLOOKUP(Cursos[[#This Row],[Modelo correcto]],Modelos[[Modelo correcto]:[¿En línea?]],2,FALSE),"REVISAR")</f>
        <v>XEROX</v>
      </c>
      <c r="E2152" s="18" t="str">
        <f>+IFERROR(VLOOKUP(Cursos[[#This Row],[Modelo correcto]],Modelos[[Modelo correcto]:[¿En línea?]],3,FALSE),"REVISAR")</f>
        <v>NO</v>
      </c>
      <c r="F2152" s="18" t="str">
        <f>+Cursos[[#This Row],[IS]]&amp;Cursos[[#This Row],[Modelo correcto]]</f>
        <v xml:space="preserve">LUIS ROSENDO PALACIOSD110 </v>
      </c>
      <c r="G2152" s="18">
        <v>1</v>
      </c>
      <c r="H2152" s="19">
        <v>43497</v>
      </c>
      <c r="I2152" s="18" t="str">
        <f>+IFERROR(VLOOKUP(Cursos[[#This Row],[Modelo correcto]],Modelos[[Modelo correcto]:[Aplica para certificación]],4,FALSE),"REVISAR")</f>
        <v>NO</v>
      </c>
    </row>
    <row r="2153" spans="1:9" x14ac:dyDescent="0.25">
      <c r="A2153" s="144" t="s">
        <v>325</v>
      </c>
      <c r="B2153">
        <v>1</v>
      </c>
      <c r="C2153" s="10" t="s">
        <v>830</v>
      </c>
      <c r="D2153" s="10" t="str">
        <f>+IFERROR(VLOOKUP(Cursos[[#This Row],[Modelo correcto]],Modelos[[Modelo correcto]:[¿En línea?]],2,FALSE),"REVISAR")</f>
        <v>LEXMARK</v>
      </c>
      <c r="E2153" s="10" t="str">
        <f>+IFERROR(VLOOKUP(Cursos[[#This Row],[Modelo correcto]],Modelos[[Modelo correcto]:[¿En línea?]],3,FALSE),"REVISAR")</f>
        <v>SÍ</v>
      </c>
      <c r="F2153" s="18" t="str">
        <f>+Cursos[[#This Row],[IS]]&amp;Cursos[[#This Row],[Modelo correcto]]</f>
        <v>HECTOR MARIN AVILA XM5163</v>
      </c>
      <c r="G2153" s="18">
        <v>1</v>
      </c>
      <c r="H2153" s="18"/>
      <c r="I2153" s="18" t="str">
        <f>+IFERROR(VLOOKUP(Cursos[[#This Row],[Modelo correcto]],Modelos[[Modelo correcto]:[Aplica para certificación]],4,FALSE),"REVISAR")</f>
        <v>NO</v>
      </c>
    </row>
    <row r="2154" spans="1:9" x14ac:dyDescent="0.25">
      <c r="A2154" s="144" t="s">
        <v>371</v>
      </c>
      <c r="B2154">
        <v>1</v>
      </c>
      <c r="C2154" s="34" t="s">
        <v>1439</v>
      </c>
      <c r="D2154" s="18" t="str">
        <f>+IFERROR(VLOOKUP(Cursos[[#This Row],[Modelo correcto]],Modelos[[Modelo correcto]:[¿En línea?]],2,FALSE),"REVISAR")</f>
        <v>LEXMARK</v>
      </c>
      <c r="E2154" s="18" t="str">
        <f>+IFERROR(VLOOKUP(Cursos[[#This Row],[Modelo correcto]],Modelos[[Modelo correcto]:[¿En línea?]],3,FALSE),"REVISAR")</f>
        <v>SÍ</v>
      </c>
      <c r="F2154" s="18" t="str">
        <f>+Cursos[[#This Row],[IS]]&amp;Cursos[[#This Row],[Modelo correcto]]</f>
        <v>CARLOS IVAN SOSA LEONMS331dn</v>
      </c>
      <c r="G2154" s="18">
        <v>1</v>
      </c>
      <c r="H2154" s="19">
        <v>43983</v>
      </c>
      <c r="I2154" s="18" t="str">
        <f>+IFERROR(VLOOKUP(Cursos[[#This Row],[Modelo correcto]],Modelos[[Modelo correcto]:[Aplica para certificación]],4,FALSE),"REVISAR")</f>
        <v>NO</v>
      </c>
    </row>
    <row r="2155" spans="1:9" x14ac:dyDescent="0.25">
      <c r="A2155" s="144" t="s">
        <v>2781</v>
      </c>
      <c r="B2155">
        <v>1</v>
      </c>
      <c r="C2155" s="10" t="s">
        <v>35</v>
      </c>
      <c r="D2155" s="10" t="str">
        <f>+IFERROR(VLOOKUP(Cursos[[#This Row],[Modelo correcto]],Modelos[[Modelo correcto]:[¿En línea?]],2,FALSE),"REVISAR")</f>
        <v>XEROX</v>
      </c>
      <c r="E2155" s="10" t="str">
        <f>+IFERROR(VLOOKUP(Cursos[[#This Row],[Modelo correcto]],Modelos[[Modelo correcto]:[¿En línea?]],3,FALSE),"REVISAR")</f>
        <v>SÍ</v>
      </c>
      <c r="F2155" s="18" t="str">
        <f>+Cursos[[#This Row],[IS]]&amp;Cursos[[#This Row],[Modelo correcto]]</f>
        <v>HECTOR HUGO ARROYO RAMIREZWC7120</v>
      </c>
      <c r="G2155" s="18">
        <v>1</v>
      </c>
      <c r="H2155" s="18"/>
      <c r="I2155" s="18" t="str">
        <f>+IFERROR(VLOOKUP(Cursos[[#This Row],[Modelo correcto]],Modelos[[Modelo correcto]:[Aplica para certificación]],4,FALSE),"REVISAR")</f>
        <v>NO</v>
      </c>
    </row>
    <row r="2156" spans="1:9" x14ac:dyDescent="0.25">
      <c r="A2156" s="144" t="s">
        <v>371</v>
      </c>
      <c r="B2156">
        <v>1</v>
      </c>
      <c r="C2156" s="34" t="s">
        <v>1552</v>
      </c>
      <c r="D2156" s="18" t="str">
        <f>+IFERROR(VLOOKUP(Cursos[[#This Row],[Modelo correcto]],Modelos[[Modelo correcto]:[¿En línea?]],2,FALSE),"REVISAR")</f>
        <v>LEXMARK</v>
      </c>
      <c r="E2156" s="18" t="str">
        <f>+IFERROR(VLOOKUP(Cursos[[#This Row],[Modelo correcto]],Modelos[[Modelo correcto]:[¿En línea?]],3,FALSE),"REVISAR")</f>
        <v>SÍ</v>
      </c>
      <c r="F2156" s="18" t="str">
        <f>+Cursos[[#This Row],[IS]]&amp;Cursos[[#This Row],[Modelo correcto]]</f>
        <v>CARLOS IVAN SOSA LEONMs72x</v>
      </c>
      <c r="G2156" s="18">
        <v>1</v>
      </c>
      <c r="H2156" s="44">
        <v>43983</v>
      </c>
      <c r="I2156" s="18" t="str">
        <f>+IFERROR(VLOOKUP(Cursos[[#This Row],[Modelo correcto]],Modelos[[Modelo correcto]:[Aplica para certificación]],4,FALSE),"REVISAR")</f>
        <v>NO</v>
      </c>
    </row>
    <row r="2157" spans="1:9" x14ac:dyDescent="0.25">
      <c r="A2157" s="144" t="s">
        <v>2781</v>
      </c>
      <c r="B2157">
        <v>1</v>
      </c>
      <c r="C2157" s="10" t="s">
        <v>265</v>
      </c>
      <c r="D2157" s="18" t="str">
        <f>+IFERROR(VLOOKUP(Cursos[[#This Row],[Modelo correcto]],Modelos[[Modelo correcto]:[¿En línea?]],2,FALSE),"REVISAR")</f>
        <v>XEROX</v>
      </c>
      <c r="E2157" s="18" t="str">
        <f>+IFERROR(VLOOKUP(Cursos[[#This Row],[Modelo correcto]],Modelos[[Modelo correcto]:[¿En línea?]],3,FALSE),"REVISAR")</f>
        <v>SÍ</v>
      </c>
      <c r="F2157" s="18" t="str">
        <f>+Cursos[[#This Row],[IS]]&amp;Cursos[[#This Row],[Modelo correcto]]</f>
        <v>HECTOR HUGO ARROYO RAMIREZXB21TPS</v>
      </c>
      <c r="G2157" s="18">
        <v>1</v>
      </c>
      <c r="H2157" s="18"/>
      <c r="I2157" s="18" t="str">
        <f>+IFERROR(VLOOKUP(Cursos[[#This Row],[Modelo correcto]],Modelos[[Modelo correcto]:[Aplica para certificación]],4,FALSE),"REVISAR")</f>
        <v>SÍ</v>
      </c>
    </row>
    <row r="2158" spans="1:9" x14ac:dyDescent="0.25">
      <c r="A2158" s="144" t="s">
        <v>371</v>
      </c>
      <c r="B2158">
        <v>1</v>
      </c>
      <c r="C2158" s="34" t="s">
        <v>999</v>
      </c>
      <c r="D2158" s="18" t="str">
        <f>+IFERROR(VLOOKUP(Cursos[[#This Row],[Modelo correcto]],Modelos[[Modelo correcto]:[¿En línea?]],2,FALSE),"REVISAR")</f>
        <v>LEXMARK</v>
      </c>
      <c r="E2158" s="18" t="str">
        <f>+IFERROR(VLOOKUP(Cursos[[#This Row],[Modelo correcto]],Modelos[[Modelo correcto]:[¿En línea?]],3,FALSE),"REVISAR")</f>
        <v>SÍ</v>
      </c>
      <c r="F2158" s="18" t="str">
        <f>+Cursos[[#This Row],[IS]]&amp;Cursos[[#This Row],[Modelo correcto]]</f>
        <v>CARLOS IVAN SOSA LEONB2236</v>
      </c>
      <c r="G2158" s="18">
        <v>1</v>
      </c>
      <c r="H2158" s="19">
        <v>43983</v>
      </c>
      <c r="I2158" s="18" t="str">
        <f>+IFERROR(VLOOKUP(Cursos[[#This Row],[Modelo correcto]],Modelos[[Modelo correcto]:[Aplica para certificación]],4,FALSE),"REVISAR")</f>
        <v>NO</v>
      </c>
    </row>
    <row r="2159" spans="1:9" x14ac:dyDescent="0.25">
      <c r="A2159" s="144" t="s">
        <v>371</v>
      </c>
      <c r="B2159">
        <v>1</v>
      </c>
      <c r="C2159" s="34" t="s">
        <v>1211</v>
      </c>
      <c r="D2159" s="18" t="str">
        <f>+IFERROR(VLOOKUP(Cursos[[#This Row],[Modelo correcto]],Modelos[[Modelo correcto]:[¿En línea?]],2,FALSE),"REVISAR")</f>
        <v>LEXMARK</v>
      </c>
      <c r="E2159" s="18" t="str">
        <f>+IFERROR(VLOOKUP(Cursos[[#This Row],[Modelo correcto]],Modelos[[Modelo correcto]:[¿En línea?]],3,FALSE),"REVISAR")</f>
        <v>SÍ</v>
      </c>
      <c r="F2159" s="18" t="str">
        <f>+Cursos[[#This Row],[IS]]&amp;Cursos[[#This Row],[Modelo correcto]]</f>
        <v>CARLOS IVAN SOSA LEONCS421</v>
      </c>
      <c r="G2159" s="18">
        <v>1</v>
      </c>
      <c r="H2159" s="19">
        <v>43983</v>
      </c>
      <c r="I2159" s="18" t="str">
        <f>+IFERROR(VLOOKUP(Cursos[[#This Row],[Modelo correcto]],Modelos[[Modelo correcto]:[Aplica para certificación]],4,FALSE),"REVISAR")</f>
        <v>NO</v>
      </c>
    </row>
    <row r="2160" spans="1:9" x14ac:dyDescent="0.25">
      <c r="A2160" s="144" t="s">
        <v>371</v>
      </c>
      <c r="B2160">
        <v>1</v>
      </c>
      <c r="C2160" s="34" t="s">
        <v>1560</v>
      </c>
      <c r="D2160" s="18" t="str">
        <f>+IFERROR(VLOOKUP(Cursos[[#This Row],[Modelo correcto]],Modelos[[Modelo correcto]:[¿En línea?]],2,FALSE),"REVISAR")</f>
        <v>LEXMARK</v>
      </c>
      <c r="E2160" s="18" t="str">
        <f>+IFERROR(VLOOKUP(Cursos[[#This Row],[Modelo correcto]],Modelos[[Modelo correcto]:[¿En línea?]],3,FALSE),"REVISAR")</f>
        <v>SÍ</v>
      </c>
      <c r="F2160" s="18" t="str">
        <f>+Cursos[[#This Row],[IS]]&amp;Cursos[[#This Row],[Modelo correcto]]</f>
        <v>CARLOS IVAN SOSA LEONMS32x</v>
      </c>
      <c r="G2160" s="18">
        <v>1</v>
      </c>
      <c r="H2160" s="19">
        <v>43983</v>
      </c>
      <c r="I2160" s="18" t="str">
        <f>+IFERROR(VLOOKUP(Cursos[[#This Row],[Modelo correcto]],Modelos[[Modelo correcto]:[Aplica para certificación]],4,FALSE),"REVISAR")</f>
        <v>NO</v>
      </c>
    </row>
    <row r="2161" spans="1:9" x14ac:dyDescent="0.25">
      <c r="A2161" s="144" t="s">
        <v>371</v>
      </c>
      <c r="B2161">
        <v>1</v>
      </c>
      <c r="C2161" s="128" t="s">
        <v>1569</v>
      </c>
      <c r="D2161" s="18" t="str">
        <f>+IFERROR(VLOOKUP(Cursos[[#This Row],[Modelo correcto]],Modelos[[Modelo correcto]:[¿En línea?]],2,FALSE),"REVISAR")</f>
        <v>LEXMARK</v>
      </c>
      <c r="E2161" s="18" t="str">
        <f>+IFERROR(VLOOKUP(Cursos[[#This Row],[Modelo correcto]],Modelos[[Modelo correcto]:[¿En línea?]],3,FALSE),"REVISAR")</f>
        <v>SÍ</v>
      </c>
      <c r="F2161" s="18" t="str">
        <f>+Cursos[[#This Row],[IS]]&amp;Cursos[[#This Row],[Modelo correcto]]</f>
        <v>CARLOS IVAN SOSA LEONC61xx</v>
      </c>
      <c r="G2161" s="18">
        <v>1</v>
      </c>
      <c r="H2161" s="19">
        <v>43983</v>
      </c>
      <c r="I2161" s="18" t="str">
        <f>+IFERROR(VLOOKUP(Cursos[[#This Row],[Modelo correcto]],Modelos[[Modelo correcto]:[Aplica para certificación]],4,FALSE),"REVISAR")</f>
        <v>NO</v>
      </c>
    </row>
    <row r="2162" spans="1:9" x14ac:dyDescent="0.25">
      <c r="A2162" s="144" t="s">
        <v>371</v>
      </c>
      <c r="B2162">
        <v>1</v>
      </c>
      <c r="C2162" s="128" t="s">
        <v>1568</v>
      </c>
      <c r="D2162" s="18" t="str">
        <f>+IFERROR(VLOOKUP(Cursos[[#This Row],[Modelo correcto]],Modelos[[Modelo correcto]:[¿En línea?]],2,FALSE),"REVISAR")</f>
        <v>LEXMARK</v>
      </c>
      <c r="E2162" s="18" t="str">
        <f>+IFERROR(VLOOKUP(Cursos[[#This Row],[Modelo correcto]],Modelos[[Modelo correcto]:[¿En línea?]],3,FALSE),"REVISAR")</f>
        <v>SÍ</v>
      </c>
      <c r="F2162" s="18" t="str">
        <f>+Cursos[[#This Row],[IS]]&amp;Cursos[[#This Row],[Modelo correcto]]</f>
        <v>CARLOS IVAN SOSA LEONCS82x</v>
      </c>
      <c r="G2162" s="18">
        <v>1</v>
      </c>
      <c r="H2162" s="19">
        <v>43983</v>
      </c>
      <c r="I2162" s="18" t="str">
        <f>+IFERROR(VLOOKUP(Cursos[[#This Row],[Modelo correcto]],Modelos[[Modelo correcto]:[Aplica para certificación]],4,FALSE),"REVISAR")</f>
        <v>NO</v>
      </c>
    </row>
    <row r="2163" spans="1:9" x14ac:dyDescent="0.25">
      <c r="A2163" s="144" t="s">
        <v>371</v>
      </c>
      <c r="B2163">
        <v>1</v>
      </c>
      <c r="C2163" s="128" t="s">
        <v>1431</v>
      </c>
      <c r="D2163" s="18" t="str">
        <f>+IFERROR(VLOOKUP(Cursos[[#This Row],[Modelo correcto]],Modelos[[Modelo correcto]:[¿En línea?]],2,FALSE),"REVISAR")</f>
        <v>LEXMARK</v>
      </c>
      <c r="E2163" s="18" t="str">
        <f>+IFERROR(VLOOKUP(Cursos[[#This Row],[Modelo correcto]],Modelos[[Modelo correcto]:[¿En línea?]],3,FALSE),"REVISAR")</f>
        <v>SÍ</v>
      </c>
      <c r="F2163" s="18" t="str">
        <f>+Cursos[[#This Row],[IS]]&amp;Cursos[[#This Row],[Modelo correcto]]</f>
        <v>CARLOS IVAN SOSA LEONC54x</v>
      </c>
      <c r="G2163" s="18">
        <v>1</v>
      </c>
      <c r="H2163" s="19">
        <v>43983</v>
      </c>
      <c r="I2163" s="18" t="str">
        <f>+IFERROR(VLOOKUP(Cursos[[#This Row],[Modelo correcto]],Modelos[[Modelo correcto]:[Aplica para certificación]],4,FALSE),"REVISAR")</f>
        <v>NO</v>
      </c>
    </row>
    <row r="2164" spans="1:9" x14ac:dyDescent="0.25">
      <c r="A2164" s="144" t="s">
        <v>371</v>
      </c>
      <c r="B2164">
        <v>1</v>
      </c>
      <c r="C2164" s="10" t="s">
        <v>1561</v>
      </c>
      <c r="D2164" s="18" t="str">
        <f>+IFERROR(VLOOKUP(Cursos[[#This Row],[Modelo correcto]],Modelos[[Modelo correcto]:[¿En línea?]],2,FALSE),"REVISAR")</f>
        <v>LEXMARK</v>
      </c>
      <c r="E2164" s="18" t="str">
        <f>+IFERROR(VLOOKUP(Cursos[[#This Row],[Modelo correcto]],Modelos[[Modelo correcto]:[¿En línea?]],3,FALSE),"REVISAR")</f>
        <v>SÍ</v>
      </c>
      <c r="F2164" s="18" t="str">
        <f>+Cursos[[#This Row],[IS]]&amp;Cursos[[#This Row],[Modelo correcto]]</f>
        <v>CARLOS IVAN SOSA LEONT65x</v>
      </c>
      <c r="G2164" s="18">
        <v>1</v>
      </c>
      <c r="H2164" s="19">
        <v>43983</v>
      </c>
      <c r="I2164" s="18" t="str">
        <f>+IFERROR(VLOOKUP(Cursos[[#This Row],[Modelo correcto]],Modelos[[Modelo correcto]:[Aplica para certificación]],4,FALSE),"REVISAR")</f>
        <v>NO</v>
      </c>
    </row>
    <row r="2165" spans="1:9" x14ac:dyDescent="0.25">
      <c r="A2165" s="144" t="s">
        <v>371</v>
      </c>
      <c r="B2165">
        <v>1</v>
      </c>
      <c r="C2165" s="128" t="s">
        <v>1597</v>
      </c>
      <c r="D2165" s="18" t="str">
        <f>+IFERROR(VLOOKUP(Cursos[[#This Row],[Modelo correcto]],Modelos[[Modelo correcto]:[¿En línea?]],2,FALSE),"REVISAR")</f>
        <v>LEXMARK</v>
      </c>
      <c r="E2165" s="18" t="str">
        <f>+IFERROR(VLOOKUP(Cursos[[#This Row],[Modelo correcto]],Modelos[[Modelo correcto]:[¿En línea?]],3,FALSE),"REVISAR")</f>
        <v>SÍ</v>
      </c>
      <c r="F2165" s="18" t="str">
        <f>+Cursos[[#This Row],[IS]]&amp;Cursos[[#This Row],[Modelo correcto]]</f>
        <v>CARLOS IVAN SOSA LEONDupex mark2</v>
      </c>
      <c r="G2165" s="18">
        <v>1</v>
      </c>
      <c r="H2165" s="19">
        <v>43983</v>
      </c>
      <c r="I2165" s="18" t="str">
        <f>+IFERROR(VLOOKUP(Cursos[[#This Row],[Modelo correcto]],Modelos[[Modelo correcto]:[Aplica para certificación]],4,FALSE),"REVISAR")</f>
        <v>NO</v>
      </c>
    </row>
    <row r="2166" spans="1:9" x14ac:dyDescent="0.25">
      <c r="A2166" s="144" t="s">
        <v>371</v>
      </c>
      <c r="B2166">
        <v>1</v>
      </c>
      <c r="C2166" s="128" t="s">
        <v>1598</v>
      </c>
      <c r="D2166" s="18" t="str">
        <f>+IFERROR(VLOOKUP(Cursos[[#This Row],[Modelo correcto]],Modelos[[Modelo correcto]:[¿En línea?]],2,FALSE),"REVISAR")</f>
        <v>LEXMARK</v>
      </c>
      <c r="E2166" s="18" t="str">
        <f>+IFERROR(VLOOKUP(Cursos[[#This Row],[Modelo correcto]],Modelos[[Modelo correcto]:[¿En línea?]],3,FALSE),"REVISAR")</f>
        <v>SÍ</v>
      </c>
      <c r="F2166" s="18" t="str">
        <f>+Cursos[[#This Row],[IS]]&amp;Cursos[[#This Row],[Modelo correcto]]</f>
        <v>CARLOS IVAN SOSA LEONDuplex Mark3</v>
      </c>
      <c r="G2166" s="18">
        <v>1</v>
      </c>
      <c r="H2166" s="19">
        <v>43983</v>
      </c>
      <c r="I2166" s="18" t="str">
        <f>+IFERROR(VLOOKUP(Cursos[[#This Row],[Modelo correcto]],Modelos[[Modelo correcto]:[Aplica para certificación]],4,FALSE),"REVISAR")</f>
        <v>NO</v>
      </c>
    </row>
    <row r="2167" spans="1:9" x14ac:dyDescent="0.25">
      <c r="A2167" s="144" t="s">
        <v>371</v>
      </c>
      <c r="B2167">
        <v>1</v>
      </c>
      <c r="C2167" s="128" t="s">
        <v>1064</v>
      </c>
      <c r="D2167" s="18" t="str">
        <f>+IFERROR(VLOOKUP(Cursos[[#This Row],[Modelo correcto]],Modelos[[Modelo correcto]:[¿En línea?]],2,FALSE),"REVISAR")</f>
        <v>LEXMARK</v>
      </c>
      <c r="E2167" s="18" t="str">
        <f>+IFERROR(VLOOKUP(Cursos[[#This Row],[Modelo correcto]],Modelos[[Modelo correcto]:[¿En línea?]],3,FALSE),"REVISAR")</f>
        <v>SÍ</v>
      </c>
      <c r="F2167" s="18" t="str">
        <f>+Cursos[[#This Row],[IS]]&amp;Cursos[[#This Row],[Modelo correcto]]</f>
        <v>CARLOS IVAN SOSA LEONC925</v>
      </c>
      <c r="G2167" s="18">
        <v>1</v>
      </c>
      <c r="H2167" s="19">
        <v>43983</v>
      </c>
      <c r="I2167" s="18" t="str">
        <f>+IFERROR(VLOOKUP(Cursos[[#This Row],[Modelo correcto]],Modelos[[Modelo correcto]:[Aplica para certificación]],4,FALSE),"REVISAR")</f>
        <v>NO</v>
      </c>
    </row>
    <row r="2168" spans="1:9" x14ac:dyDescent="0.25">
      <c r="A2168" s="144" t="s">
        <v>371</v>
      </c>
      <c r="B2168">
        <v>1</v>
      </c>
      <c r="C2168" s="10" t="s">
        <v>202</v>
      </c>
      <c r="D2168" s="18" t="str">
        <f>+IFERROR(VLOOKUP(Cursos[[#This Row],[Modelo correcto]],Modelos[[Modelo correcto]:[¿En línea?]],2,FALSE),"REVISAR")</f>
        <v>XEROX</v>
      </c>
      <c r="E2168" s="18" t="str">
        <f>+IFERROR(VLOOKUP(Cursos[[#This Row],[Modelo correcto]],Modelos[[Modelo correcto]:[¿En línea?]],3,FALSE),"REVISAR")</f>
        <v>SÍ</v>
      </c>
      <c r="F2168" s="18" t="str">
        <f>+Cursos[[#This Row],[IS]]&amp;Cursos[[#This Row],[Modelo correcto]]</f>
        <v>CARLOS IVAN SOSA LEONCLR101</v>
      </c>
      <c r="G2168" s="18">
        <v>1</v>
      </c>
      <c r="H2168" s="19">
        <v>43983</v>
      </c>
      <c r="I2168" s="18" t="str">
        <f>+IFERROR(VLOOKUP(Cursos[[#This Row],[Modelo correcto]],Modelos[[Modelo correcto]:[Aplica para certificación]],4,FALSE),"REVISAR")</f>
        <v>SÍ</v>
      </c>
    </row>
    <row r="2169" spans="1:9" x14ac:dyDescent="0.25">
      <c r="A2169" s="144" t="s">
        <v>371</v>
      </c>
      <c r="B2169">
        <v>1</v>
      </c>
      <c r="C2169" s="10" t="s">
        <v>1609</v>
      </c>
      <c r="D2169" s="18" t="str">
        <f>+IFERROR(VLOOKUP(Cursos[[#This Row],[Modelo correcto]],Modelos[[Modelo correcto]:[¿En línea?]],2,FALSE),"REVISAR")</f>
        <v>LEXMARK</v>
      </c>
      <c r="E2169" s="18" t="str">
        <f>+IFERROR(VLOOKUP(Cursos[[#This Row],[Modelo correcto]],Modelos[[Modelo correcto]:[¿En línea?]],3,FALSE),"REVISAR")</f>
        <v>SÍ</v>
      </c>
      <c r="F2169" s="18" t="str">
        <f>+Cursos[[#This Row],[IS]]&amp;Cursos[[#This Row],[Modelo correcto]]</f>
        <v>CARLOS IVAN SOSA LEONMS31</v>
      </c>
      <c r="G2169" s="18">
        <v>1</v>
      </c>
      <c r="H2169" s="19">
        <v>43983</v>
      </c>
      <c r="I2169" s="18" t="str">
        <f>+IFERROR(VLOOKUP(Cursos[[#This Row],[Modelo correcto]],Modelos[[Modelo correcto]:[Aplica para certificación]],4,FALSE),"REVISAR")</f>
        <v>NO</v>
      </c>
    </row>
    <row r="2170" spans="1:9" x14ac:dyDescent="0.25">
      <c r="A2170" s="144" t="s">
        <v>371</v>
      </c>
      <c r="B2170">
        <v>1</v>
      </c>
      <c r="C2170" s="10" t="s">
        <v>1722</v>
      </c>
      <c r="D2170" s="18" t="str">
        <f>+IFERROR(VLOOKUP(Cursos[[#This Row],[Modelo correcto]],Modelos[[Modelo correcto]:[¿En línea?]],2,FALSE),"REVISAR")</f>
        <v>XEROX</v>
      </c>
      <c r="E2170" s="18" t="str">
        <f>+IFERROR(VLOOKUP(Cursos[[#This Row],[Modelo correcto]],Modelos[[Modelo correcto]:[¿En línea?]],3,FALSE),"REVISAR")</f>
        <v>NO</v>
      </c>
      <c r="F2170" s="18" t="str">
        <f>+Cursos[[#This Row],[IS]]&amp;Cursos[[#This Row],[Modelo correcto]]</f>
        <v>CARLOS IVAN SOSA LEONConnect Key &amp; Xerox App Gallery: Novedades y beneficios</v>
      </c>
      <c r="G2170" s="18">
        <v>1</v>
      </c>
      <c r="H2170" s="19">
        <v>44013</v>
      </c>
      <c r="I2170" s="18" t="str">
        <f>+IFERROR(VLOOKUP(Cursos[[#This Row],[Modelo correcto]],Modelos[[Modelo correcto]:[Aplica para certificación]],4,FALSE),"REVISAR")</f>
        <v>NO</v>
      </c>
    </row>
    <row r="2171" spans="1:9" x14ac:dyDescent="0.25">
      <c r="A2171" s="144" t="s">
        <v>371</v>
      </c>
      <c r="B2171">
        <v>1</v>
      </c>
      <c r="C2171" s="10" t="s">
        <v>1899</v>
      </c>
      <c r="D2171" s="18" t="str">
        <f>+IFERROR(VLOOKUP(Cursos[[#This Row],[Modelo correcto]],Modelos[[Modelo correcto]:[¿En línea?]],2,FALSE),"REVISAR")</f>
        <v>HP</v>
      </c>
      <c r="E2171" s="18" t="str">
        <f>+IFERROR(VLOOKUP(Cursos[[#This Row],[Modelo correcto]],Modelos[[Modelo correcto]:[¿En línea?]],3,FALSE),"REVISAR")</f>
        <v>NO</v>
      </c>
      <c r="F2171" s="18" t="str">
        <f>+Cursos[[#This Row],[IS]]&amp;Cursos[[#This Row],[Modelo correcto]]</f>
        <v>CARLOS IVAN SOSA LEONESD - LIVE</v>
      </c>
      <c r="G2171" s="18">
        <v>1</v>
      </c>
      <c r="H2171" s="19">
        <v>44013</v>
      </c>
      <c r="I2171" s="18" t="str">
        <f>+IFERROR(VLOOKUP(Cursos[[#This Row],[Modelo correcto]],Modelos[[Modelo correcto]:[Aplica para certificación]],4,FALSE),"REVISAR")</f>
        <v>SÍ</v>
      </c>
    </row>
    <row r="2172" spans="1:9" x14ac:dyDescent="0.25">
      <c r="A2172" s="144" t="s">
        <v>2781</v>
      </c>
      <c r="B2172">
        <v>1</v>
      </c>
      <c r="C2172" s="10" t="s">
        <v>1264</v>
      </c>
      <c r="D2172" s="18" t="str">
        <f>+IFERROR(VLOOKUP(Cursos[[#This Row],[Modelo correcto]],Modelos[[Modelo correcto]:[¿En línea?]],2,FALSE),"REVISAR")</f>
        <v>XEROX</v>
      </c>
      <c r="E2172" s="18" t="str">
        <f>+IFERROR(VLOOKUP(Cursos[[#This Row],[Modelo correcto]],Modelos[[Modelo correcto]:[¿En línea?]],3,FALSE),"REVISAR")</f>
        <v>SÍ</v>
      </c>
      <c r="F2172" s="18" t="str">
        <f>+Cursos[[#This Row],[IS]]&amp;Cursos[[#This Row],[Modelo correcto]]</f>
        <v>HECTOR HUGO ARROYO RAMIREZUNDIMING</v>
      </c>
      <c r="G2172" s="18">
        <v>0</v>
      </c>
      <c r="H2172" s="18"/>
      <c r="I2172" s="18" t="str">
        <f>+IFERROR(VLOOKUP(Cursos[[#This Row],[Modelo correcto]],Modelos[[Modelo correcto]:[Aplica para certificación]],4,FALSE),"REVISAR")</f>
        <v>NO</v>
      </c>
    </row>
    <row r="2173" spans="1:9" x14ac:dyDescent="0.25">
      <c r="A2173" s="144" t="s">
        <v>371</v>
      </c>
      <c r="B2173">
        <v>1</v>
      </c>
      <c r="C2173" s="10" t="s">
        <v>1547</v>
      </c>
      <c r="D2173" s="18" t="str">
        <f>+IFERROR(VLOOKUP(Cursos[[#This Row],[Modelo correcto]],Modelos[[Modelo correcto]:[¿En línea?]],2,FALSE),"REVISAR")</f>
        <v>OKI</v>
      </c>
      <c r="E2173" s="18" t="str">
        <f>+IFERROR(VLOOKUP(Cursos[[#This Row],[Modelo correcto]],Modelos[[Modelo correcto]:[¿En línea?]],3,FALSE),"REVISAR")</f>
        <v>NO</v>
      </c>
      <c r="F2173" s="18" t="str">
        <f>+Cursos[[#This Row],[IS]]&amp;Cursos[[#This Row],[Modelo correcto]]</f>
        <v>CARLOS IVAN SOSA LEONPro 1050</v>
      </c>
      <c r="G2173" s="18">
        <v>1</v>
      </c>
      <c r="H2173" s="19">
        <v>44044</v>
      </c>
      <c r="I2173" s="18" t="str">
        <f>+IFERROR(VLOOKUP(Cursos[[#This Row],[Modelo correcto]],Modelos[[Modelo correcto]:[Aplica para certificación]],4,FALSE),"REVISAR")</f>
        <v>SÍ</v>
      </c>
    </row>
    <row r="2174" spans="1:9" x14ac:dyDescent="0.25">
      <c r="A2174" s="144" t="s">
        <v>371</v>
      </c>
      <c r="B2174">
        <v>1</v>
      </c>
      <c r="C2174" s="10" t="s">
        <v>1627</v>
      </c>
      <c r="D2174" s="18" t="str">
        <f>+IFERROR(VLOOKUP(Cursos[[#This Row],[Modelo correcto]],Modelos[[Modelo correcto]:[¿En línea?]],2,FALSE),"REVISAR")</f>
        <v>XEROX</v>
      </c>
      <c r="E2174" s="18" t="str">
        <f>+IFERROR(VLOOKUP(Cursos[[#This Row],[Modelo correcto]],Modelos[[Modelo correcto]:[¿En línea?]],3,FALSE),"REVISAR")</f>
        <v>SÍ</v>
      </c>
      <c r="F2174" s="18" t="str">
        <f>+Cursos[[#This Row],[IS]]&amp;Cursos[[#This Row],[Modelo correcto]]</f>
        <v>CARLOS IVAN SOSA LEONCOVID Xerox</v>
      </c>
      <c r="G2174" s="18">
        <v>1</v>
      </c>
      <c r="H2174" s="19">
        <v>43983</v>
      </c>
      <c r="I2174" s="18" t="str">
        <f>+IFERROR(VLOOKUP(Cursos[[#This Row],[Modelo correcto]],Modelos[[Modelo correcto]:[Aplica para certificación]],4,FALSE),"REVISAR")</f>
        <v>SÍ</v>
      </c>
    </row>
    <row r="2175" spans="1:9" x14ac:dyDescent="0.25">
      <c r="A2175" s="144" t="s">
        <v>371</v>
      </c>
      <c r="B2175">
        <v>1</v>
      </c>
      <c r="C2175" s="10" t="s">
        <v>879</v>
      </c>
      <c r="D2175" s="18" t="str">
        <f>+IFERROR(VLOOKUP(Cursos[[#This Row],[Modelo correcto]],Modelos[[Modelo correcto]:[¿En línea?]],2,FALSE),"REVISAR")</f>
        <v>HP</v>
      </c>
      <c r="E2175" s="18" t="str">
        <f>+IFERROR(VLOOKUP(Cursos[[#This Row],[Modelo correcto]],Modelos[[Modelo correcto]:[¿En línea?]],3,FALSE),"REVISAR")</f>
        <v>SÍ</v>
      </c>
      <c r="F2175" s="18" t="str">
        <f>+Cursos[[#This Row],[IS]]&amp;Cursos[[#This Row],[Modelo correcto]]</f>
        <v>CARLOS IVAN SOSA LEONE82540</v>
      </c>
      <c r="G2175" s="18">
        <v>1</v>
      </c>
      <c r="H2175" s="19">
        <v>43983</v>
      </c>
      <c r="I2175" s="18" t="str">
        <f>+IFERROR(VLOOKUP(Cursos[[#This Row],[Modelo correcto]],Modelos[[Modelo correcto]:[Aplica para certificación]],4,FALSE),"REVISAR")</f>
        <v>NO</v>
      </c>
    </row>
    <row r="2176" spans="1:9" x14ac:dyDescent="0.25">
      <c r="A2176" s="144" t="s">
        <v>371</v>
      </c>
      <c r="B2176">
        <v>1</v>
      </c>
      <c r="C2176" s="10" t="s">
        <v>1496</v>
      </c>
      <c r="D2176" s="18" t="str">
        <f>+IFERROR(VLOOKUP(Cursos[[#This Row],[Modelo correcto]],Modelos[[Modelo correcto]:[¿En línea?]],2,FALSE),"REVISAR")</f>
        <v>HP</v>
      </c>
      <c r="E2176" s="18" t="str">
        <f>+IFERROR(VLOOKUP(Cursos[[#This Row],[Modelo correcto]],Modelos[[Modelo correcto]:[¿En línea?]],3,FALSE),"REVISAR")</f>
        <v>SÍ</v>
      </c>
      <c r="F2176" s="18" t="str">
        <f>+Cursos[[#This Row],[IS]]&amp;Cursos[[#This Row],[Modelo correcto]]</f>
        <v>CARLOS IVAN SOSA LEONPro 75x</v>
      </c>
      <c r="G2176" s="18">
        <v>1</v>
      </c>
      <c r="H2176" s="19">
        <v>43983</v>
      </c>
      <c r="I2176" s="18" t="str">
        <f>+IFERROR(VLOOKUP(Cursos[[#This Row],[Modelo correcto]],Modelos[[Modelo correcto]:[Aplica para certificación]],4,FALSE),"REVISAR")</f>
        <v>SÍ</v>
      </c>
    </row>
    <row r="2177" spans="1:9" x14ac:dyDescent="0.25">
      <c r="A2177" s="144" t="s">
        <v>371</v>
      </c>
      <c r="B2177">
        <v>1</v>
      </c>
      <c r="C2177" s="10" t="s">
        <v>1018</v>
      </c>
      <c r="D2177" s="18" t="str">
        <f>+IFERROR(VLOOKUP(Cursos[[#This Row],[Modelo correcto]],Modelos[[Modelo correcto]:[¿En línea?]],2,FALSE),"REVISAR")</f>
        <v>HP</v>
      </c>
      <c r="E2177" s="18" t="str">
        <f>+IFERROR(VLOOKUP(Cursos[[#This Row],[Modelo correcto]],Modelos[[Modelo correcto]:[¿En línea?]],3,FALSE),"REVISAR")</f>
        <v>SÍ</v>
      </c>
      <c r="F2177" s="18" t="str">
        <f>+Cursos[[#This Row],[IS]]&amp;Cursos[[#This Row],[Modelo correcto]]</f>
        <v>CARLOS IVAN SOSA LEONE72525</v>
      </c>
      <c r="G2177" s="18">
        <v>1</v>
      </c>
      <c r="H2177" s="19">
        <v>43983</v>
      </c>
      <c r="I2177" s="18" t="str">
        <f>+IFERROR(VLOOKUP(Cursos[[#This Row],[Modelo correcto]],Modelos[[Modelo correcto]:[Aplica para certificación]],4,FALSE),"REVISAR")</f>
        <v>SÍ</v>
      </c>
    </row>
    <row r="2178" spans="1:9" x14ac:dyDescent="0.25">
      <c r="A2178" s="144" t="s">
        <v>517</v>
      </c>
      <c r="B2178">
        <v>1</v>
      </c>
      <c r="C2178" s="63" t="s">
        <v>466</v>
      </c>
      <c r="D2178" s="18" t="str">
        <f>+IFERROR(VLOOKUP(Cursos[[#This Row],[Modelo correcto]],Modelos[[Modelo correcto]:[¿En línea?]],2,FALSE),"REVISAR")</f>
        <v>XEROX</v>
      </c>
      <c r="E2178" s="18" t="str">
        <f>+IFERROR(VLOOKUP(Cursos[[#This Row],[Modelo correcto]],Modelos[[Modelo correcto]:[¿En línea?]],3,FALSE),"REVISAR")</f>
        <v>NO</v>
      </c>
      <c r="F2178" s="18" t="str">
        <f>+Cursos[[#This Row],[IS]]&amp;Cursos[[#This Row],[Modelo correcto]]</f>
        <v>LUIS ROSENDO PALACIOSD95</v>
      </c>
      <c r="G2178" s="18">
        <v>1</v>
      </c>
      <c r="H2178" s="19">
        <v>43497</v>
      </c>
      <c r="I2178" s="18" t="str">
        <f>+IFERROR(VLOOKUP(Cursos[[#This Row],[Modelo correcto]],Modelos[[Modelo correcto]:[Aplica para certificación]],4,FALSE),"REVISAR")</f>
        <v>NO</v>
      </c>
    </row>
    <row r="2179" spans="1:9" x14ac:dyDescent="0.25">
      <c r="A2179" s="144" t="s">
        <v>517</v>
      </c>
      <c r="B2179">
        <v>1</v>
      </c>
      <c r="C2179" s="63" t="s">
        <v>803</v>
      </c>
      <c r="D2179" s="18" t="str">
        <f>+IFERROR(VLOOKUP(Cursos[[#This Row],[Modelo correcto]],Modelos[[Modelo correcto]:[¿En línea?]],2,FALSE),"REVISAR")</f>
        <v>XEROX</v>
      </c>
      <c r="E2179" s="18" t="str">
        <f>+IFERROR(VLOOKUP(Cursos[[#This Row],[Modelo correcto]],Modelos[[Modelo correcto]:[¿En línea?]],3,FALSE),"REVISAR")</f>
        <v>NO</v>
      </c>
      <c r="F2179" s="18" t="str">
        <f>+Cursos[[#This Row],[IS]]&amp;Cursos[[#This Row],[Modelo correcto]]</f>
        <v>LUIS ROSENDO PALACIOSDC250</v>
      </c>
      <c r="G2179" s="18">
        <v>1</v>
      </c>
      <c r="H2179" s="19">
        <v>43586</v>
      </c>
      <c r="I2179" s="18" t="str">
        <f>+IFERROR(VLOOKUP(Cursos[[#This Row],[Modelo correcto]],Modelos[[Modelo correcto]:[Aplica para certificación]],4,FALSE),"REVISAR")</f>
        <v>NO</v>
      </c>
    </row>
    <row r="2180" spans="1:9" x14ac:dyDescent="0.25">
      <c r="A2180" s="144" t="s">
        <v>517</v>
      </c>
      <c r="B2180">
        <v>1</v>
      </c>
      <c r="C2180" s="63" t="s">
        <v>778</v>
      </c>
      <c r="D2180" s="18" t="str">
        <f>+IFERROR(VLOOKUP(Cursos[[#This Row],[Modelo correcto]],Modelos[[Modelo correcto]:[¿En línea?]],2,FALSE),"REVISAR")</f>
        <v>XEROX</v>
      </c>
      <c r="E2180" s="18" t="str">
        <f>+IFERROR(VLOOKUP(Cursos[[#This Row],[Modelo correcto]],Modelos[[Modelo correcto]:[¿En línea?]],3,FALSE),"REVISAR")</f>
        <v>NO</v>
      </c>
      <c r="F2180" s="18" t="str">
        <f>+Cursos[[#This Row],[IS]]&amp;Cursos[[#This Row],[Modelo correcto]]</f>
        <v>LUIS ROSENDO PALACIOSDC550</v>
      </c>
      <c r="G2180" s="18">
        <v>1</v>
      </c>
      <c r="H2180" s="19">
        <v>43586</v>
      </c>
      <c r="I2180" s="18" t="str">
        <f>+IFERROR(VLOOKUP(Cursos[[#This Row],[Modelo correcto]],Modelos[[Modelo correcto]:[Aplica para certificación]],4,FALSE),"REVISAR")</f>
        <v>NO</v>
      </c>
    </row>
    <row r="2181" spans="1:9" x14ac:dyDescent="0.25">
      <c r="A2181" s="144" t="s">
        <v>517</v>
      </c>
      <c r="B2181">
        <v>1</v>
      </c>
      <c r="C2181" s="10" t="s">
        <v>916</v>
      </c>
      <c r="D2181" s="18" t="str">
        <f>+IFERROR(VLOOKUP(Cursos[[#This Row],[Modelo correcto]],Modelos[[Modelo correcto]:[¿En línea?]],2,FALSE),"REVISAR")</f>
        <v>XEROX</v>
      </c>
      <c r="E2181" s="18" t="str">
        <f>+IFERROR(VLOOKUP(Cursos[[#This Row],[Modelo correcto]],Modelos[[Modelo correcto]:[¿En línea?]],3,FALSE),"REVISAR")</f>
        <v>NO</v>
      </c>
      <c r="F2181" s="18" t="str">
        <f>+Cursos[[#This Row],[IS]]&amp;Cursos[[#This Row],[Modelo correcto]]</f>
        <v>LUIS ROSENDO PALACIOSROWEi</v>
      </c>
      <c r="G2181" s="18">
        <v>1</v>
      </c>
      <c r="H2181" s="19">
        <v>43525</v>
      </c>
      <c r="I2181" s="18" t="str">
        <f>+IFERROR(VLOOKUP(Cursos[[#This Row],[Modelo correcto]],Modelos[[Modelo correcto]:[Aplica para certificación]],4,FALSE),"REVISAR")</f>
        <v>NO</v>
      </c>
    </row>
    <row r="2182" spans="1:9" x14ac:dyDescent="0.25">
      <c r="A2182" s="144" t="s">
        <v>517</v>
      </c>
      <c r="B2182">
        <v>1</v>
      </c>
      <c r="C2182" s="63" t="s">
        <v>791</v>
      </c>
      <c r="D2182" s="18" t="str">
        <f>+IFERROR(VLOOKUP(Cursos[[#This Row],[Modelo correcto]],Modelos[[Modelo correcto]:[¿En línea?]],2,FALSE),"REVISAR")</f>
        <v>XEROX</v>
      </c>
      <c r="E2182" s="18" t="str">
        <f>+IFERROR(VLOOKUP(Cursos[[#This Row],[Modelo correcto]],Modelos[[Modelo correcto]:[¿En línea?]],3,FALSE),"REVISAR")</f>
        <v>NO</v>
      </c>
      <c r="F2182" s="18" t="str">
        <f>+Cursos[[#This Row],[IS]]&amp;Cursos[[#This Row],[Modelo correcto]]</f>
        <v>LUIS ROSENDO PALACIOSWC5330</v>
      </c>
      <c r="G2182" s="18">
        <v>1</v>
      </c>
      <c r="H2182" s="19">
        <v>43647</v>
      </c>
      <c r="I2182" s="18" t="str">
        <f>+IFERROR(VLOOKUP(Cursos[[#This Row],[Modelo correcto]],Modelos[[Modelo correcto]:[Aplica para certificación]],4,FALSE),"REVISAR")</f>
        <v>NO</v>
      </c>
    </row>
    <row r="2183" spans="1:9" x14ac:dyDescent="0.25">
      <c r="A2183" s="144" t="s">
        <v>517</v>
      </c>
      <c r="B2183">
        <v>1</v>
      </c>
      <c r="C2183" s="63" t="s">
        <v>796</v>
      </c>
      <c r="D2183" s="145" t="str">
        <f>+IFERROR(VLOOKUP(Cursos[[#This Row],[Modelo correcto]],Modelos[[Modelo correcto]:[¿En línea?]],2,FALSE),"REVISAR")</f>
        <v>XEROX</v>
      </c>
      <c r="E2183" s="145" t="str">
        <f>+IFERROR(VLOOKUP(Cursos[[#This Row],[Modelo correcto]],Modelos[[Modelo correcto]:[¿En línea?]],3,FALSE),"REVISAR")</f>
        <v>NO</v>
      </c>
      <c r="F2183" s="18" t="str">
        <f>+Cursos[[#This Row],[IS]]&amp;Cursos[[#This Row],[Modelo correcto]]</f>
        <v>LUIS ROSENDO PALACIOSWC7850</v>
      </c>
      <c r="G2183" s="18">
        <v>1</v>
      </c>
      <c r="H2183" s="18"/>
      <c r="I2183" s="18" t="str">
        <f>+IFERROR(VLOOKUP(Cursos[[#This Row],[Modelo correcto]],Modelos[[Modelo correcto]:[Aplica para certificación]],4,FALSE),"REVISAR")</f>
        <v>NO</v>
      </c>
    </row>
    <row r="2184" spans="1:9" x14ac:dyDescent="0.25">
      <c r="A2184" s="144" t="s">
        <v>517</v>
      </c>
      <c r="B2184">
        <v>1</v>
      </c>
      <c r="C2184" s="63" t="s">
        <v>798</v>
      </c>
      <c r="D2184" s="18" t="str">
        <f>+IFERROR(VLOOKUP(Cursos[[#This Row],[Modelo correcto]],Modelos[[Modelo correcto]:[¿En línea?]],2,FALSE),"REVISAR")</f>
        <v>XEROX</v>
      </c>
      <c r="E2184" s="18" t="str">
        <f>+IFERROR(VLOOKUP(Cursos[[#This Row],[Modelo correcto]],Modelos[[Modelo correcto]:[¿En línea?]],3,FALSE),"REVISAR")</f>
        <v>NO</v>
      </c>
      <c r="F2184" s="18" t="str">
        <f>+Cursos[[#This Row],[IS]]&amp;Cursos[[#This Row],[Modelo correcto]]</f>
        <v>LUIS ROSENDO PALACIOSWF6204</v>
      </c>
      <c r="G2184" s="18">
        <v>1</v>
      </c>
      <c r="H2184" s="19">
        <v>43525</v>
      </c>
      <c r="I2184" s="18" t="str">
        <f>+IFERROR(VLOOKUP(Cursos[[#This Row],[Modelo correcto]],Modelos[[Modelo correcto]:[Aplica para certificación]],4,FALSE),"REVISAR")</f>
        <v>SÍ</v>
      </c>
    </row>
    <row r="2185" spans="1:9" x14ac:dyDescent="0.25">
      <c r="A2185" s="144" t="s">
        <v>371</v>
      </c>
      <c r="B2185">
        <v>1</v>
      </c>
      <c r="C2185" s="10" t="s">
        <v>1662</v>
      </c>
      <c r="D2185" s="18" t="str">
        <f>+IFERROR(VLOOKUP(Cursos[[#This Row],[Modelo correcto]],Modelos[[Modelo correcto]:[¿En línea?]],2,FALSE),"REVISAR")</f>
        <v>HP</v>
      </c>
      <c r="E2185" s="18" t="str">
        <f>+IFERROR(VLOOKUP(Cursos[[#This Row],[Modelo correcto]],Modelos[[Modelo correcto]:[¿En línea?]],3,FALSE),"REVISAR")</f>
        <v>SÍ</v>
      </c>
      <c r="F2185" s="18" t="str">
        <f>+Cursos[[#This Row],[IS]]&amp;Cursos[[#This Row],[Modelo correcto]]</f>
        <v>CARLOS IVAN SOSA LEONHP A3 LaserJet Top Issues and Continuing</v>
      </c>
      <c r="G2185" s="18">
        <v>1</v>
      </c>
      <c r="H2185" s="19">
        <v>43983</v>
      </c>
      <c r="I2185" s="18" t="str">
        <f>+IFERROR(VLOOKUP(Cursos[[#This Row],[Modelo correcto]],Modelos[[Modelo correcto]:[Aplica para certificación]],4,FALSE),"REVISAR")</f>
        <v>NO</v>
      </c>
    </row>
    <row r="2186" spans="1:9" x14ac:dyDescent="0.25">
      <c r="A2186" s="144" t="s">
        <v>371</v>
      </c>
      <c r="B2186">
        <v>1</v>
      </c>
      <c r="C2186" s="10" t="s">
        <v>1409</v>
      </c>
      <c r="D2186" s="18" t="str">
        <f>+IFERROR(VLOOKUP(Cursos[[#This Row],[Modelo correcto]],Modelos[[Modelo correcto]:[¿En línea?]],2,FALSE),"REVISAR")</f>
        <v>HP</v>
      </c>
      <c r="E2186" s="18" t="str">
        <f>+IFERROR(VLOOKUP(Cursos[[#This Row],[Modelo correcto]],Modelos[[Modelo correcto]:[¿En línea?]],3,FALSE),"REVISAR")</f>
        <v>SÍ</v>
      </c>
      <c r="F2186" s="18" t="str">
        <f>+Cursos[[#This Row],[IS]]&amp;Cursos[[#This Row],[Modelo correcto]]</f>
        <v>CARLOS IVAN SOSA LEONHP FutureSmart 4.10 and A3</v>
      </c>
      <c r="G2186" s="18">
        <v>1</v>
      </c>
      <c r="H2186" s="19">
        <v>43983</v>
      </c>
      <c r="I2186" s="18" t="str">
        <f>+IFERROR(VLOOKUP(Cursos[[#This Row],[Modelo correcto]],Modelos[[Modelo correcto]:[Aplica para certificación]],4,FALSE),"REVISAR")</f>
        <v>NO</v>
      </c>
    </row>
    <row r="2187" spans="1:9" x14ac:dyDescent="0.25">
      <c r="A2187" s="144" t="s">
        <v>2784</v>
      </c>
      <c r="B2187">
        <v>1</v>
      </c>
      <c r="C2187" s="10" t="s">
        <v>261</v>
      </c>
      <c r="D2187" s="10" t="str">
        <f>+IFERROR(VLOOKUP(Cursos[[#This Row],[Modelo correcto]],Modelos[[Modelo correcto]:[¿En línea?]],2,FALSE),"REVISAR")</f>
        <v>XEROX</v>
      </c>
      <c r="E2187" s="10" t="str">
        <f>+IFERROR(VLOOKUP(Cursos[[#This Row],[Modelo correcto]],Modelos[[Modelo correcto]:[¿En línea?]],3,FALSE),"REVISAR")</f>
        <v>SÍ</v>
      </c>
      <c r="F2187" s="18" t="str">
        <f>+Cursos[[#This Row],[IS]]&amp;Cursos[[#This Row],[Modelo correcto]]</f>
        <v>HECTOR IVAN CASTILLO RAMIREZ3210ASP</v>
      </c>
      <c r="G2187" s="18">
        <v>1</v>
      </c>
      <c r="H2187" s="18"/>
      <c r="I2187" s="18" t="str">
        <f>+IFERROR(VLOOKUP(Cursos[[#This Row],[Modelo correcto]],Modelos[[Modelo correcto]:[Aplica para certificación]],4,FALSE),"REVISAR")</f>
        <v>NO</v>
      </c>
    </row>
    <row r="2188" spans="1:9" x14ac:dyDescent="0.25">
      <c r="A2188" s="144" t="s">
        <v>371</v>
      </c>
      <c r="B2188">
        <v>1</v>
      </c>
      <c r="C2188" s="10" t="s">
        <v>1667</v>
      </c>
      <c r="D2188" s="18" t="str">
        <f>+IFERROR(VLOOKUP(Cursos[[#This Row],[Modelo correcto]],Modelos[[Modelo correcto]:[¿En línea?]],2,FALSE),"REVISAR")</f>
        <v>HP</v>
      </c>
      <c r="E2188" s="18" t="str">
        <f>+IFERROR(VLOOKUP(Cursos[[#This Row],[Modelo correcto]],Modelos[[Modelo correcto]:[¿En línea?]],3,FALSE),"REVISAR")</f>
        <v>SÍ</v>
      </c>
      <c r="F2188" s="18" t="str">
        <f>+Cursos[[#This Row],[IS]]&amp;Cursos[[#This Row],[Modelo correcto]]</f>
        <v>CARLOS IVAN SOSA LEONm575</v>
      </c>
      <c r="G2188" s="18">
        <v>1</v>
      </c>
      <c r="H2188" s="19">
        <v>44013</v>
      </c>
      <c r="I2188" s="18" t="str">
        <f>+IFERROR(VLOOKUP(Cursos[[#This Row],[Modelo correcto]],Modelos[[Modelo correcto]:[Aplica para certificación]],4,FALSE),"REVISAR")</f>
        <v>NO</v>
      </c>
    </row>
    <row r="2189" spans="1:9" x14ac:dyDescent="0.25">
      <c r="A2189" s="144" t="s">
        <v>371</v>
      </c>
      <c r="B2189">
        <v>1</v>
      </c>
      <c r="C2189" s="10" t="s">
        <v>1501</v>
      </c>
      <c r="D2189" s="18" t="str">
        <f>+IFERROR(VLOOKUP(Cursos[[#This Row],[Modelo correcto]],Modelos[[Modelo correcto]:[¿En línea?]],2,FALSE),"REVISAR")</f>
        <v>HP</v>
      </c>
      <c r="E2189" s="18" t="str">
        <f>+IFERROR(VLOOKUP(Cursos[[#This Row],[Modelo correcto]],Modelos[[Modelo correcto]:[¿En línea?]],3,FALSE),"REVISAR")</f>
        <v>SÍ</v>
      </c>
      <c r="F2189" s="18" t="str">
        <f>+Cursos[[#This Row],[IS]]&amp;Cursos[[#This Row],[Modelo correcto]]</f>
        <v>CARLOS IVAN SOSA LEONSolutions Awareness for HP Support</v>
      </c>
      <c r="G2189" s="18">
        <v>1</v>
      </c>
      <c r="H2189" s="19">
        <v>44013</v>
      </c>
      <c r="I2189" s="18" t="str">
        <f>+IFERROR(VLOOKUP(Cursos[[#This Row],[Modelo correcto]],Modelos[[Modelo correcto]:[Aplica para certificación]],4,FALSE),"REVISAR")</f>
        <v>NO</v>
      </c>
    </row>
    <row r="2190" spans="1:9" x14ac:dyDescent="0.25">
      <c r="A2190" s="144" t="s">
        <v>2784</v>
      </c>
      <c r="B2190">
        <v>1</v>
      </c>
      <c r="C2190" s="10" t="s">
        <v>249</v>
      </c>
      <c r="D2190" s="10" t="str">
        <f>+IFERROR(VLOOKUP(Cursos[[#This Row],[Modelo correcto]],Modelos[[Modelo correcto]:[¿En línea?]],2,FALSE),"REVISAR")</f>
        <v>XEROX</v>
      </c>
      <c r="E2190" s="10" t="str">
        <f>+IFERROR(VLOOKUP(Cursos[[#This Row],[Modelo correcto]],Modelos[[Modelo correcto]:[¿En línea?]],3,FALSE),"REVISAR")</f>
        <v>SÍ</v>
      </c>
      <c r="F2190" s="18" t="str">
        <f>+Cursos[[#This Row],[IS]]&amp;Cursos[[#This Row],[Modelo correcto]]</f>
        <v>HECTOR IVAN CASTILLO RAMIREZAB80XTA</v>
      </c>
      <c r="G2190" s="18">
        <v>1</v>
      </c>
      <c r="H2190" s="18"/>
      <c r="I2190" s="18" t="str">
        <f>+IFERROR(VLOOKUP(Cursos[[#This Row],[Modelo correcto]],Modelos[[Modelo correcto]:[Aplica para certificación]],4,FALSE),"REVISAR")</f>
        <v>SÍ</v>
      </c>
    </row>
    <row r="2191" spans="1:9" x14ac:dyDescent="0.25">
      <c r="A2191" s="144" t="s">
        <v>2784</v>
      </c>
      <c r="B2191">
        <v>1</v>
      </c>
      <c r="C2191" s="10" t="s">
        <v>251</v>
      </c>
      <c r="D2191" s="10" t="str">
        <f>+IFERROR(VLOOKUP(Cursos[[#This Row],[Modelo correcto]],Modelos[[Modelo correcto]:[¿En línea?]],2,FALSE),"REVISAR")</f>
        <v>XEROX</v>
      </c>
      <c r="E2191" s="10" t="str">
        <f>+IFERROR(VLOOKUP(Cursos[[#This Row],[Modelo correcto]],Modelos[[Modelo correcto]:[¿En línea?]],3,FALSE),"REVISAR")</f>
        <v>SÍ</v>
      </c>
      <c r="F2191" s="18" t="str">
        <f>+Cursos[[#This Row],[IS]]&amp;Cursos[[#This Row],[Modelo correcto]]</f>
        <v>HECTOR IVAN CASTILLO RAMIREZAC80XTA</v>
      </c>
      <c r="G2191" s="18">
        <v>1</v>
      </c>
      <c r="H2191" s="18"/>
      <c r="I2191" s="18" t="str">
        <f>+IFERROR(VLOOKUP(Cursos[[#This Row],[Modelo correcto]],Modelos[[Modelo correcto]:[Aplica para certificación]],4,FALSE),"REVISAR")</f>
        <v>SÍ</v>
      </c>
    </row>
    <row r="2192" spans="1:9" x14ac:dyDescent="0.25">
      <c r="A2192" s="144" t="s">
        <v>2784</v>
      </c>
      <c r="B2192">
        <v>1</v>
      </c>
      <c r="C2192" s="10" t="s">
        <v>83</v>
      </c>
      <c r="D2192" s="18" t="str">
        <f>+IFERROR(VLOOKUP(Cursos[[#This Row],[Modelo correcto]],Modelos[[Modelo correcto]:[¿En línea?]],2,FALSE),"REVISAR")</f>
        <v>XEROX</v>
      </c>
      <c r="E2192" s="18" t="str">
        <f>+IFERROR(VLOOKUP(Cursos[[#This Row],[Modelo correcto]],Modelos[[Modelo correcto]:[¿En línea?]],3,FALSE),"REVISAR")</f>
        <v>SÍ</v>
      </c>
      <c r="F2192" s="18" t="str">
        <f>+Cursos[[#This Row],[IS]]&amp;Cursos[[#This Row],[Modelo correcto]]</f>
        <v>HECTOR IVAN CASTILLO RAMIREZB8000</v>
      </c>
      <c r="G2192" s="18">
        <v>0</v>
      </c>
      <c r="H2192" s="19">
        <v>43647</v>
      </c>
      <c r="I2192" s="18" t="str">
        <f>+IFERROR(VLOOKUP(Cursos[[#This Row],[Modelo correcto]],Modelos[[Modelo correcto]:[Aplica para certificación]],4,FALSE),"REVISAR")</f>
        <v>NO</v>
      </c>
    </row>
    <row r="2193" spans="1:9" x14ac:dyDescent="0.25">
      <c r="A2193" s="144" t="s">
        <v>371</v>
      </c>
      <c r="B2193">
        <v>1</v>
      </c>
      <c r="C2193" s="10" t="s">
        <v>1204</v>
      </c>
      <c r="D2193" s="18" t="str">
        <f>+IFERROR(VLOOKUP(Cursos[[#This Row],[Modelo correcto]],Modelos[[Modelo correcto]:[¿En línea?]],2,FALSE),"REVISAR")</f>
        <v>HP</v>
      </c>
      <c r="E2193" s="18" t="str">
        <f>+IFERROR(VLOOKUP(Cursos[[#This Row],[Modelo correcto]],Modelos[[Modelo correcto]:[¿En línea?]],3,FALSE),"REVISAR")</f>
        <v>SÍ</v>
      </c>
      <c r="F2193" s="18" t="str">
        <f>+Cursos[[#This Row],[IS]]&amp;Cursos[[#This Row],[Modelo correcto]]</f>
        <v>CARLOS IVAN SOSA LEONM725</v>
      </c>
      <c r="G2193" s="18">
        <v>1</v>
      </c>
      <c r="H2193" s="19">
        <v>44013</v>
      </c>
      <c r="I2193" s="18" t="str">
        <f>+IFERROR(VLOOKUP(Cursos[[#This Row],[Modelo correcto]],Modelos[[Modelo correcto]:[Aplica para certificación]],4,FALSE),"REVISAR")</f>
        <v>SÍ</v>
      </c>
    </row>
    <row r="2194" spans="1:9" x14ac:dyDescent="0.25">
      <c r="A2194" s="144" t="s">
        <v>326</v>
      </c>
      <c r="B2194">
        <v>1</v>
      </c>
      <c r="C2194" s="10" t="s">
        <v>870</v>
      </c>
      <c r="D2194" s="18" t="str">
        <f>+IFERROR(VLOOKUP(Cursos[[#This Row],[Modelo correcto]],Modelos[[Modelo correcto]:[¿En línea?]],2,FALSE),"REVISAR")</f>
        <v>CANON</v>
      </c>
      <c r="E2194" s="18" t="str">
        <f>+IFERROR(VLOOKUP(Cursos[[#This Row],[Modelo correcto]],Modelos[[Modelo correcto]:[¿En línea?]],3,FALSE),"REVISAR")</f>
        <v>SÍ</v>
      </c>
      <c r="F2194" s="18" t="str">
        <f>+Cursos[[#This Row],[IS]]&amp;Cursos[[#This Row],[Modelo correcto]]</f>
        <v>HIRAM GUILLERMO DIAZ ORTIZDRG2140</v>
      </c>
      <c r="G2194" s="18">
        <v>1</v>
      </c>
      <c r="H2194" s="18"/>
      <c r="I2194" s="18" t="str">
        <f>+IFERROR(VLOOKUP(Cursos[[#This Row],[Modelo correcto]],Modelos[[Modelo correcto]:[Aplica para certificación]],4,FALSE),"REVISAR")</f>
        <v>SÍ</v>
      </c>
    </row>
    <row r="2195" spans="1:9" x14ac:dyDescent="0.25">
      <c r="A2195" s="144" t="s">
        <v>371</v>
      </c>
      <c r="B2195">
        <v>1</v>
      </c>
      <c r="C2195" s="10" t="s">
        <v>1735</v>
      </c>
      <c r="D2195" s="18" t="str">
        <f>+IFERROR(VLOOKUP(Cursos[[#This Row],[Modelo correcto]],Modelos[[Modelo correcto]:[¿En línea?]],2,FALSE),"REVISAR")</f>
        <v>HP</v>
      </c>
      <c r="E2195" s="18" t="str">
        <f>+IFERROR(VLOOKUP(Cursos[[#This Row],[Modelo correcto]],Modelos[[Modelo correcto]:[¿En línea?]],3,FALSE),"REVISAR")</f>
        <v>SÍ</v>
      </c>
      <c r="F2195" s="18" t="str">
        <f>+Cursos[[#This Row],[IS]]&amp;Cursos[[#This Row],[Modelo correcto]]</f>
        <v>CARLOS IVAN SOSA LEONHP LaserJet Enterprise M701, M706</v>
      </c>
      <c r="G2195" s="18">
        <v>1</v>
      </c>
      <c r="H2195" s="19">
        <v>44013</v>
      </c>
      <c r="I2195" s="18" t="str">
        <f>+IFERROR(VLOOKUP(Cursos[[#This Row],[Modelo correcto]],Modelos[[Modelo correcto]:[Aplica para certificación]],4,FALSE),"REVISAR")</f>
        <v>SÍ</v>
      </c>
    </row>
    <row r="2196" spans="1:9" x14ac:dyDescent="0.25">
      <c r="A2196" s="144" t="s">
        <v>2784</v>
      </c>
      <c r="B2196">
        <v>1</v>
      </c>
      <c r="C2196" s="10" t="s">
        <v>259</v>
      </c>
      <c r="D2196" s="18" t="str">
        <f>+IFERROR(VLOOKUP(Cursos[[#This Row],[Modelo correcto]],Modelos[[Modelo correcto]:[¿En línea?]],2,FALSE),"REVISAR")</f>
        <v>XEROX</v>
      </c>
      <c r="E2196" s="18" t="str">
        <f>+IFERROR(VLOOKUP(Cursos[[#This Row],[Modelo correcto]],Modelos[[Modelo correcto]:[¿En línea?]],3,FALSE),"REVISAR")</f>
        <v>SÍ</v>
      </c>
      <c r="F2196" s="18" t="str">
        <f>+Cursos[[#This Row],[IS]]&amp;Cursos[[#This Row],[Modelo correcto]]</f>
        <v>HECTOR IVAN CASTILLO RAMIREZC13301</v>
      </c>
      <c r="G2196" s="18">
        <v>0</v>
      </c>
      <c r="H2196" s="19">
        <v>43739</v>
      </c>
      <c r="I2196" s="18" t="str">
        <f>+IFERROR(VLOOKUP(Cursos[[#This Row],[Modelo correcto]],Modelos[[Modelo correcto]:[Aplica para certificación]],4,FALSE),"REVISAR")</f>
        <v>NO</v>
      </c>
    </row>
    <row r="2197" spans="1:9" x14ac:dyDescent="0.25">
      <c r="A2197" s="144" t="s">
        <v>2784</v>
      </c>
      <c r="B2197">
        <v>1</v>
      </c>
      <c r="C2197" s="10" t="s">
        <v>117</v>
      </c>
      <c r="D2197" s="18" t="str">
        <f>+IFERROR(VLOOKUP(Cursos[[#This Row],[Modelo correcto]],Modelos[[Modelo correcto]:[¿En línea?]],2,FALSE),"REVISAR")</f>
        <v>XEROX</v>
      </c>
      <c r="E2197" s="18" t="str">
        <f>+IFERROR(VLOOKUP(Cursos[[#This Row],[Modelo correcto]],Modelos[[Modelo correcto]:[¿En línea?]],3,FALSE),"REVISAR")</f>
        <v>SÍ</v>
      </c>
      <c r="F2197" s="18" t="str">
        <f>+Cursos[[#This Row],[IS]]&amp;Cursos[[#This Row],[Modelo correcto]]</f>
        <v>HECTOR IVAN CASTILLO RAMIREZC13717</v>
      </c>
      <c r="G2197" s="18">
        <v>0</v>
      </c>
      <c r="H2197" s="19">
        <v>43770</v>
      </c>
      <c r="I2197" s="18" t="str">
        <f>+IFERROR(VLOOKUP(Cursos[[#This Row],[Modelo correcto]],Modelos[[Modelo correcto]:[Aplica para certificación]],4,FALSE),"REVISAR")</f>
        <v>NO</v>
      </c>
    </row>
    <row r="2198" spans="1:9" x14ac:dyDescent="0.25">
      <c r="A2198" s="144" t="s">
        <v>371</v>
      </c>
      <c r="B2198">
        <v>1</v>
      </c>
      <c r="C2198" s="10" t="s">
        <v>1386</v>
      </c>
      <c r="D2198" s="18" t="str">
        <f>+IFERROR(VLOOKUP(Cursos[[#This Row],[Modelo correcto]],Modelos[[Modelo correcto]:[¿En línea?]],2,FALSE),"REVISAR")</f>
        <v>HP</v>
      </c>
      <c r="E2198" s="18" t="str">
        <f>+IFERROR(VLOOKUP(Cursos[[#This Row],[Modelo correcto]],Modelos[[Modelo correcto]:[¿En línea?]],3,FALSE),"REVISAR")</f>
        <v>SÍ</v>
      </c>
      <c r="F2198" s="18" t="str">
        <f>+Cursos[[#This Row],[IS]]&amp;Cursos[[#This Row],[Modelo correcto]]</f>
        <v>CARLOS IVAN SOSA LEONM476</v>
      </c>
      <c r="G2198" s="18">
        <v>1</v>
      </c>
      <c r="H2198" s="19">
        <v>44013</v>
      </c>
      <c r="I2198" s="18" t="str">
        <f>+IFERROR(VLOOKUP(Cursos[[#This Row],[Modelo correcto]],Modelos[[Modelo correcto]:[Aplica para certificación]],4,FALSE),"REVISAR")</f>
        <v>SÍ</v>
      </c>
    </row>
    <row r="2199" spans="1:9" x14ac:dyDescent="0.25">
      <c r="A2199" s="144" t="s">
        <v>2784</v>
      </c>
      <c r="B2199">
        <v>1</v>
      </c>
      <c r="C2199" s="10" t="s">
        <v>149</v>
      </c>
      <c r="D2199" s="18" t="str">
        <f>+IFERROR(VLOOKUP(Cursos[[#This Row],[Modelo correcto]],Modelos[[Modelo correcto]:[¿En línea?]],2,FALSE),"REVISAR")</f>
        <v>XEROX</v>
      </c>
      <c r="E2199" s="18" t="str">
        <f>+IFERROR(VLOOKUP(Cursos[[#This Row],[Modelo correcto]],Modelos[[Modelo correcto]:[¿En línea?]],3,FALSE),"REVISAR")</f>
        <v>SÍ</v>
      </c>
      <c r="F2199" s="18" t="str">
        <f>+Cursos[[#This Row],[IS]]&amp;Cursos[[#This Row],[Modelo correcto]]</f>
        <v>HECTOR IVAN CASTILLO RAMIREZC13774</v>
      </c>
      <c r="G2199" s="18">
        <v>0</v>
      </c>
      <c r="H2199" s="19">
        <v>43739</v>
      </c>
      <c r="I2199" s="18" t="str">
        <f>+IFERROR(VLOOKUP(Cursos[[#This Row],[Modelo correcto]],Modelos[[Modelo correcto]:[Aplica para certificación]],4,FALSE),"REVISAR")</f>
        <v>NO</v>
      </c>
    </row>
    <row r="2200" spans="1:9" x14ac:dyDescent="0.25">
      <c r="A2200" s="144" t="s">
        <v>2784</v>
      </c>
      <c r="B2200">
        <v>1</v>
      </c>
      <c r="C2200" s="10" t="s">
        <v>185</v>
      </c>
      <c r="D2200" s="18" t="str">
        <f>+IFERROR(VLOOKUP(Cursos[[#This Row],[Modelo correcto]],Modelos[[Modelo correcto]:[¿En línea?]],2,FALSE),"REVISAR")</f>
        <v>XEROX</v>
      </c>
      <c r="E2200" s="18" t="str">
        <f>+IFERROR(VLOOKUP(Cursos[[#This Row],[Modelo correcto]],Modelos[[Modelo correcto]:[¿En línea?]],3,FALSE),"REVISAR")</f>
        <v>SÍ</v>
      </c>
      <c r="F2200" s="18" t="str">
        <f>+Cursos[[#This Row],[IS]]&amp;Cursos[[#This Row],[Modelo correcto]]</f>
        <v>HECTOR IVAN CASTILLO RAMIREZC13970</v>
      </c>
      <c r="G2200" s="18">
        <v>0</v>
      </c>
      <c r="H2200" s="19">
        <v>43770</v>
      </c>
      <c r="I2200" s="18" t="str">
        <f>+IFERROR(VLOOKUP(Cursos[[#This Row],[Modelo correcto]],Modelos[[Modelo correcto]:[Aplica para certificación]],4,FALSE),"REVISAR")</f>
        <v>NO</v>
      </c>
    </row>
    <row r="2201" spans="1:9" x14ac:dyDescent="0.25">
      <c r="A2201" s="144" t="s">
        <v>517</v>
      </c>
      <c r="B2201">
        <v>0</v>
      </c>
      <c r="C2201" s="10" t="s">
        <v>990</v>
      </c>
      <c r="D2201" s="18" t="str">
        <f>+IFERROR(VLOOKUP(Cursos[[#This Row],[Modelo correcto]],Modelos[[Modelo correcto]:[¿En línea?]],2,FALSE),"REVISAR")</f>
        <v>CANON</v>
      </c>
      <c r="E2201" s="18" t="str">
        <f>+IFERROR(VLOOKUP(Cursos[[#This Row],[Modelo correcto]],Modelos[[Modelo correcto]:[¿En línea?]],3,FALSE),"REVISAR")</f>
        <v>NO</v>
      </c>
      <c r="F2201" s="18" t="str">
        <f>+Cursos[[#This Row],[IS]]&amp;Cursos[[#This Row],[Modelo correcto]]</f>
        <v>LUIS ROSENDO PALACIOSIR C3025</v>
      </c>
      <c r="G2201" s="18"/>
      <c r="H2201" s="18"/>
      <c r="I2201" s="18" t="str">
        <f>+IFERROR(VLOOKUP(Cursos[[#This Row],[Modelo correcto]],Modelos[[Modelo correcto]:[Aplica para certificación]],4,FALSE),"REVISAR")</f>
        <v>SÍ</v>
      </c>
    </row>
    <row r="2202" spans="1:9" x14ac:dyDescent="0.25">
      <c r="A2202" s="144" t="s">
        <v>2784</v>
      </c>
      <c r="B2202">
        <v>1</v>
      </c>
      <c r="C2202" s="10" t="s">
        <v>17</v>
      </c>
      <c r="D2202" s="10" t="str">
        <f>+IFERROR(VLOOKUP(Cursos[[#This Row],[Modelo correcto]],Modelos[[Modelo correcto]:[¿En línea?]],2,FALSE),"REVISAR")</f>
        <v>XEROX</v>
      </c>
      <c r="E2202" s="10" t="str">
        <f>+IFERROR(VLOOKUP(Cursos[[#This Row],[Modelo correcto]],Modelos[[Modelo correcto]:[¿En línea?]],3,FALSE),"REVISAR")</f>
        <v>SÍ</v>
      </c>
      <c r="F2202" s="18" t="str">
        <f>+Cursos[[#This Row],[IS]]&amp;Cursos[[#This Row],[Modelo correcto]]</f>
        <v>HECTOR IVAN CASTILLO RAMIREZC14531</v>
      </c>
      <c r="G2202" s="18">
        <v>1</v>
      </c>
      <c r="H2202" s="18"/>
      <c r="I2202" s="18" t="str">
        <f>+IFERROR(VLOOKUP(Cursos[[#This Row],[Modelo correcto]],Modelos[[Modelo correcto]:[Aplica para certificación]],4,FALSE),"REVISAR")</f>
        <v>NO</v>
      </c>
    </row>
    <row r="2203" spans="1:9" x14ac:dyDescent="0.25">
      <c r="A2203" s="144" t="s">
        <v>2784</v>
      </c>
      <c r="B2203">
        <v>1</v>
      </c>
      <c r="C2203" s="10" t="s">
        <v>55</v>
      </c>
      <c r="D2203" s="18" t="str">
        <f>+IFERROR(VLOOKUP(Cursos[[#This Row],[Modelo correcto]],Modelos[[Modelo correcto]:[¿En línea?]],2,FALSE),"REVISAR")</f>
        <v>XEROX</v>
      </c>
      <c r="E2203" s="18" t="str">
        <f>+IFERROR(VLOOKUP(Cursos[[#This Row],[Modelo correcto]],Modelos[[Modelo correcto]:[¿En línea?]],3,FALSE),"REVISAR")</f>
        <v>SÍ</v>
      </c>
      <c r="F2203" s="18" t="str">
        <f>+Cursos[[#This Row],[IS]]&amp;Cursos[[#This Row],[Modelo correcto]]</f>
        <v>HECTOR IVAN CASTILLO RAMIREZC15005</v>
      </c>
      <c r="G2203" s="18">
        <v>0</v>
      </c>
      <c r="H2203" s="19">
        <v>43770</v>
      </c>
      <c r="I2203" s="18" t="str">
        <f>+IFERROR(VLOOKUP(Cursos[[#This Row],[Modelo correcto]],Modelos[[Modelo correcto]:[Aplica para certificación]],4,FALSE),"REVISAR")</f>
        <v>SÍ</v>
      </c>
    </row>
    <row r="2204" spans="1:9" x14ac:dyDescent="0.25">
      <c r="A2204" s="144" t="s">
        <v>371</v>
      </c>
      <c r="B2204">
        <v>1</v>
      </c>
      <c r="C2204" s="10" t="s">
        <v>1280</v>
      </c>
      <c r="D2204" s="18" t="str">
        <f>+IFERROR(VLOOKUP(Cursos[[#This Row],[Modelo correcto]],Modelos[[Modelo correcto]:[¿En línea?]],2,FALSE),"REVISAR")</f>
        <v>HP</v>
      </c>
      <c r="E2204" s="18" t="str">
        <f>+IFERROR(VLOOKUP(Cursos[[#This Row],[Modelo correcto]],Modelos[[Modelo correcto]:[¿En línea?]],3,FALSE),"REVISAR")</f>
        <v>SÍ</v>
      </c>
      <c r="F2204" s="18" t="str">
        <f>+Cursos[[#This Row],[IS]]&amp;Cursos[[#This Row],[Modelo correcto]]</f>
        <v>CARLOS IVAN SOSA LEONM751</v>
      </c>
      <c r="G2204" s="18">
        <v>1</v>
      </c>
      <c r="H2204" s="19">
        <v>44013</v>
      </c>
      <c r="I2204" s="18" t="str">
        <f>+IFERROR(VLOOKUP(Cursos[[#This Row],[Modelo correcto]],Modelos[[Modelo correcto]:[Aplica para certificación]],4,FALSE),"REVISAR")</f>
        <v>SÍ</v>
      </c>
    </row>
    <row r="2205" spans="1:9" x14ac:dyDescent="0.25">
      <c r="A2205" s="144" t="s">
        <v>371</v>
      </c>
      <c r="B2205">
        <v>1</v>
      </c>
      <c r="C2205" s="145" t="s">
        <v>1099</v>
      </c>
      <c r="D2205" s="18" t="str">
        <f>+IFERROR(VLOOKUP(Cursos[[#This Row],[Modelo correcto]],Modelos[[Modelo correcto]:[¿En línea?]],2,FALSE),"REVISAR")</f>
        <v>HP</v>
      </c>
      <c r="E2205" s="18" t="str">
        <f>+IFERROR(VLOOKUP(Cursos[[#This Row],[Modelo correcto]],Modelos[[Modelo correcto]:[¿En línea?]],3,FALSE),"REVISAR")</f>
        <v>SÍ</v>
      </c>
      <c r="F2205" s="18" t="str">
        <f>+Cursos[[#This Row],[IS]]&amp;Cursos[[#This Row],[Modelo correcto]]</f>
        <v>CARLOS IVAN SOSA LEONMFP780</v>
      </c>
      <c r="G2205" s="18">
        <v>1</v>
      </c>
      <c r="H2205" s="19">
        <v>44013</v>
      </c>
      <c r="I2205" s="18" t="str">
        <f>+IFERROR(VLOOKUP(Cursos[[#This Row],[Modelo correcto]],Modelos[[Modelo correcto]:[Aplica para certificación]],4,FALSE),"REVISAR")</f>
        <v>SÍ</v>
      </c>
    </row>
    <row r="2206" spans="1:9" x14ac:dyDescent="0.25">
      <c r="A2206" s="144" t="s">
        <v>371</v>
      </c>
      <c r="B2206">
        <v>1</v>
      </c>
      <c r="C2206" s="145" t="s">
        <v>118</v>
      </c>
      <c r="D2206" s="18" t="str">
        <f>+IFERROR(VLOOKUP(Cursos[[#This Row],[Modelo correcto]],Modelos[[Modelo correcto]:[¿En línea?]],2,FALSE),"REVISAR")</f>
        <v>XEROX</v>
      </c>
      <c r="E2206" s="18" t="str">
        <f>+IFERROR(VLOOKUP(Cursos[[#This Row],[Modelo correcto]],Modelos[[Modelo correcto]:[¿En línea?]],3,FALSE),"REVISAR")</f>
        <v>SÍ</v>
      </c>
      <c r="F2206" s="18" t="str">
        <f>+Cursos[[#This Row],[IS]]&amp;Cursos[[#This Row],[Modelo correcto]]</f>
        <v>CARLOS IVAN SOSA LEONC14847A</v>
      </c>
      <c r="G2206" s="18">
        <v>0</v>
      </c>
      <c r="H2206" s="19">
        <v>44013</v>
      </c>
      <c r="I2206" s="18" t="str">
        <f>+IFERROR(VLOOKUP(Cursos[[#This Row],[Modelo correcto]],Modelos[[Modelo correcto]:[Aplica para certificación]],4,FALSE),"REVISAR")</f>
        <v>NO</v>
      </c>
    </row>
    <row r="2207" spans="1:9" x14ac:dyDescent="0.25">
      <c r="A2207" s="144" t="s">
        <v>326</v>
      </c>
      <c r="B2207">
        <v>1</v>
      </c>
      <c r="C2207" s="10" t="s">
        <v>953</v>
      </c>
      <c r="D2207" s="18" t="str">
        <f>+IFERROR(VLOOKUP(Cursos[[#This Row],[Modelo correcto]],Modelos[[Modelo correcto]:[¿En línea?]],2,FALSE),"REVISAR")</f>
        <v>CANON</v>
      </c>
      <c r="E2207" s="18" t="str">
        <f>+IFERROR(VLOOKUP(Cursos[[#This Row],[Modelo correcto]],Modelos[[Modelo correcto]:[¿En línea?]],3,FALSE),"REVISAR")</f>
        <v>SÍ</v>
      </c>
      <c r="F2207" s="18" t="str">
        <f>+Cursos[[#This Row],[IS]]&amp;Cursos[[#This Row],[Modelo correcto]]</f>
        <v>HIRAM GUILLERMO DIAZ ORTIZiC LBP664</v>
      </c>
      <c r="G2207" s="18">
        <v>1</v>
      </c>
      <c r="H2207" s="18"/>
      <c r="I2207" s="18" t="str">
        <f>+IFERROR(VLOOKUP(Cursos[[#This Row],[Modelo correcto]],Modelos[[Modelo correcto]:[Aplica para certificación]],4,FALSE),"REVISAR")</f>
        <v>NO</v>
      </c>
    </row>
    <row r="2208" spans="1:9" x14ac:dyDescent="0.25">
      <c r="A2208" s="144" t="s">
        <v>326</v>
      </c>
      <c r="B2208">
        <v>1</v>
      </c>
      <c r="C2208" s="10" t="s">
        <v>954</v>
      </c>
      <c r="D2208" s="18" t="str">
        <f>+IFERROR(VLOOKUP(Cursos[[#This Row],[Modelo correcto]],Modelos[[Modelo correcto]:[¿En línea?]],2,FALSE),"REVISAR")</f>
        <v>CANON</v>
      </c>
      <c r="E2208" s="18" t="str">
        <f>+IFERROR(VLOOKUP(Cursos[[#This Row],[Modelo correcto]],Modelos[[Modelo correcto]:[¿En línea?]],3,FALSE),"REVISAR")</f>
        <v>SÍ</v>
      </c>
      <c r="F2208" s="18" t="str">
        <f>+Cursos[[#This Row],[IS]]&amp;Cursos[[#This Row],[Modelo correcto]]</f>
        <v>HIRAM GUILLERMO DIAZ ORTIZiC MF746</v>
      </c>
      <c r="G2208" s="18">
        <v>1</v>
      </c>
      <c r="H2208" s="18"/>
      <c r="I2208" s="18" t="str">
        <f>+IFERROR(VLOOKUP(Cursos[[#This Row],[Modelo correcto]],Modelos[[Modelo correcto]:[Aplica para certificación]],4,FALSE),"REVISAR")</f>
        <v>NO</v>
      </c>
    </row>
    <row r="2209" spans="1:9" x14ac:dyDescent="0.25">
      <c r="A2209" s="144" t="s">
        <v>2784</v>
      </c>
      <c r="B2209">
        <v>1</v>
      </c>
      <c r="C2209" s="10" t="s">
        <v>279</v>
      </c>
      <c r="D2209" s="10" t="str">
        <f>+IFERROR(VLOOKUP(Cursos[[#This Row],[Modelo correcto]],Modelos[[Modelo correcto]:[¿En línea?]],2,FALSE),"REVISAR")</f>
        <v>XEROX</v>
      </c>
      <c r="E2209" s="10" t="str">
        <f>+IFERROR(VLOOKUP(Cursos[[#This Row],[Modelo correcto]],Modelos[[Modelo correcto]:[¿En línea?]],3,FALSE),"REVISAR")</f>
        <v>SÍ</v>
      </c>
      <c r="F2209" s="18" t="str">
        <f>+Cursos[[#This Row],[IS]]&amp;Cursos[[#This Row],[Modelo correcto]]</f>
        <v>HECTOR IVAN CASTILLO RAMIREZC15024</v>
      </c>
      <c r="G2209" s="18">
        <v>1</v>
      </c>
      <c r="H2209" s="18"/>
      <c r="I2209" s="18" t="str">
        <f>+IFERROR(VLOOKUP(Cursos[[#This Row],[Modelo correcto]],Modelos[[Modelo correcto]:[Aplica para certificación]],4,FALSE),"REVISAR")</f>
        <v>NO</v>
      </c>
    </row>
    <row r="2210" spans="1:9" x14ac:dyDescent="0.25">
      <c r="A2210" s="144" t="s">
        <v>2784</v>
      </c>
      <c r="B2210">
        <v>1</v>
      </c>
      <c r="C2210" s="10" t="s">
        <v>258</v>
      </c>
      <c r="D2210" s="18" t="str">
        <f>+IFERROR(VLOOKUP(Cursos[[#This Row],[Modelo correcto]],Modelos[[Modelo correcto]:[¿En línea?]],2,FALSE),"REVISAR")</f>
        <v>XEROX</v>
      </c>
      <c r="E2210" s="18" t="str">
        <f>+IFERROR(VLOOKUP(Cursos[[#This Row],[Modelo correcto]],Modelos[[Modelo correcto]:[¿En línea?]],3,FALSE),"REVISAR")</f>
        <v>SÍ</v>
      </c>
      <c r="F2210" s="18" t="str">
        <f>+Cursos[[#This Row],[IS]]&amp;Cursos[[#This Row],[Modelo correcto]]</f>
        <v>HECTOR IVAN CASTILLO RAMIREZCMYKNTF</v>
      </c>
      <c r="G2210" s="18">
        <v>1</v>
      </c>
      <c r="H2210" s="19">
        <v>43739</v>
      </c>
      <c r="I2210" s="18" t="str">
        <f>+IFERROR(VLOOKUP(Cursos[[#This Row],[Modelo correcto]],Modelos[[Modelo correcto]:[Aplica para certificación]],4,FALSE),"REVISAR")</f>
        <v>SÍ</v>
      </c>
    </row>
    <row r="2211" spans="1:9" x14ac:dyDescent="0.25">
      <c r="A2211" s="144" t="s">
        <v>371</v>
      </c>
      <c r="B2211">
        <v>1</v>
      </c>
      <c r="C2211" s="10" t="s">
        <v>1725</v>
      </c>
      <c r="D2211" s="18" t="str">
        <f>+IFERROR(VLOOKUP(Cursos[[#This Row],[Modelo correcto]],Modelos[[Modelo correcto]:[¿En línea?]],2,FALSE),"REVISAR")</f>
        <v>HP</v>
      </c>
      <c r="E2211" s="18" t="str">
        <f>+IFERROR(VLOOKUP(Cursos[[#This Row],[Modelo correcto]],Modelos[[Modelo correcto]:[¿En línea?]],3,FALSE),"REVISAR")</f>
        <v>SÍ</v>
      </c>
      <c r="F2211" s="18" t="str">
        <f>+Cursos[[#This Row],[IS]]&amp;Cursos[[#This Row],[Modelo correcto]]</f>
        <v>CARLOS IVAN SOSA LEONLES Hardware Top Issues Q&amp;A Live Event</v>
      </c>
      <c r="G2211" s="18">
        <v>0</v>
      </c>
      <c r="H2211" s="19">
        <v>44013</v>
      </c>
      <c r="I2211" s="18" t="str">
        <f>+IFERROR(VLOOKUP(Cursos[[#This Row],[Modelo correcto]],Modelos[[Modelo correcto]:[Aplica para certificación]],4,FALSE),"REVISAR")</f>
        <v>NO</v>
      </c>
    </row>
    <row r="2212" spans="1:9" x14ac:dyDescent="0.25">
      <c r="A2212" s="144" t="s">
        <v>326</v>
      </c>
      <c r="B2212">
        <v>1</v>
      </c>
      <c r="C2212" s="10" t="s">
        <v>753</v>
      </c>
      <c r="D2212" s="18" t="str">
        <f>+IFERROR(VLOOKUP(Cursos[[#This Row],[Modelo correcto]],Modelos[[Modelo correcto]:[¿En línea?]],2,FALSE),"REVISAR")</f>
        <v>CANON</v>
      </c>
      <c r="E2212" s="18" t="str">
        <f>+IFERROR(VLOOKUP(Cursos[[#This Row],[Modelo correcto]],Modelos[[Modelo correcto]:[¿En línea?]],3,FALSE),"REVISAR")</f>
        <v>SÍ</v>
      </c>
      <c r="F2212" s="18" t="str">
        <f>+Cursos[[#This Row],[IS]]&amp;Cursos[[#This Row],[Modelo correcto]]</f>
        <v>HIRAM GUILLERMO DIAZ ORTIZIR 1643</v>
      </c>
      <c r="G2212" s="18">
        <v>1</v>
      </c>
      <c r="H2212" s="18"/>
      <c r="I2212" s="18" t="str">
        <f>+IFERROR(VLOOKUP(Cursos[[#This Row],[Modelo correcto]],Modelos[[Modelo correcto]:[Aplica para certificación]],4,FALSE),"REVISAR")</f>
        <v>SÍ</v>
      </c>
    </row>
    <row r="2213" spans="1:9" x14ac:dyDescent="0.25">
      <c r="A2213" s="144" t="s">
        <v>371</v>
      </c>
      <c r="B2213">
        <v>1</v>
      </c>
      <c r="C2213" s="10" t="s">
        <v>1611</v>
      </c>
      <c r="D2213" s="18" t="str">
        <f>+IFERROR(VLOOKUP(Cursos[[#This Row],[Modelo correcto]],Modelos[[Modelo correcto]:[¿En línea?]],2,FALSE),"REVISAR")</f>
        <v>XEROX</v>
      </c>
      <c r="E2213" s="18" t="str">
        <f>+IFERROR(VLOOKUP(Cursos[[#This Row],[Modelo correcto]],Modelos[[Modelo correcto]:[¿En línea?]],3,FALSE),"REVISAR")</f>
        <v>SÍ</v>
      </c>
      <c r="F2213" s="18" t="str">
        <f>+Cursos[[#This Row],[IS]]&amp;Cursos[[#This Row],[Modelo correcto]]</f>
        <v>CARLOS IVAN SOSA LEONCLR106</v>
      </c>
      <c r="G2213" s="18">
        <v>0</v>
      </c>
      <c r="H2213" s="19">
        <v>44013</v>
      </c>
      <c r="I2213" s="18" t="str">
        <f>+IFERROR(VLOOKUP(Cursos[[#This Row],[Modelo correcto]],Modelos[[Modelo correcto]:[Aplica para certificación]],4,FALSE),"REVISAR")</f>
        <v>NO</v>
      </c>
    </row>
    <row r="2214" spans="1:9" x14ac:dyDescent="0.25">
      <c r="A2214" s="144" t="s">
        <v>326</v>
      </c>
      <c r="B2214">
        <v>1</v>
      </c>
      <c r="C2214" s="10" t="s">
        <v>449</v>
      </c>
      <c r="D2214" s="18" t="str">
        <f>+IFERROR(VLOOKUP(Cursos[[#This Row],[Modelo correcto]],Modelos[[Modelo correcto]:[¿En línea?]],2,FALSE),"REVISAR")</f>
        <v>CANON</v>
      </c>
      <c r="E2214" s="18" t="str">
        <f>+IFERROR(VLOOKUP(Cursos[[#This Row],[Modelo correcto]],Modelos[[Modelo correcto]:[¿En línea?]],3,FALSE),"REVISAR")</f>
        <v>SÍ</v>
      </c>
      <c r="F2214" s="18" t="str">
        <f>+Cursos[[#This Row],[IS]]&amp;Cursos[[#This Row],[Modelo correcto]]</f>
        <v>HIRAM GUILLERMO DIAZ ORTIZIR1435</v>
      </c>
      <c r="G2214" s="18">
        <v>1</v>
      </c>
      <c r="H2214" s="19">
        <v>43739</v>
      </c>
      <c r="I2214" s="18" t="str">
        <f>+IFERROR(VLOOKUP(Cursos[[#This Row],[Modelo correcto]],Modelos[[Modelo correcto]:[Aplica para certificación]],4,FALSE),"REVISAR")</f>
        <v>SÍ</v>
      </c>
    </row>
    <row r="2215" spans="1:9" x14ac:dyDescent="0.25">
      <c r="A2215" s="144" t="s">
        <v>371</v>
      </c>
      <c r="B2215">
        <v>1</v>
      </c>
      <c r="C2215" s="145" t="s">
        <v>1750</v>
      </c>
      <c r="D2215" s="18" t="str">
        <f>+IFERROR(VLOOKUP(Cursos[[#This Row],[Modelo correcto]],Modelos[[Modelo correcto]:[¿En línea?]],2,FALSE),"REVISAR")</f>
        <v>XEROX</v>
      </c>
      <c r="E2215" s="18" t="str">
        <f>+IFERROR(VLOOKUP(Cursos[[#This Row],[Modelo correcto]],Modelos[[Modelo correcto]:[¿En línea?]],3,FALSE),"REVISAR")</f>
        <v>SÍ</v>
      </c>
      <c r="F2215" s="18" t="str">
        <f>+Cursos[[#This Row],[IS]]&amp;Cursos[[#This Row],[Modelo correcto]]</f>
        <v>CARLOS IVAN SOSA LEONP4622TX</v>
      </c>
      <c r="G2215" s="18">
        <v>0</v>
      </c>
      <c r="H2215" s="19">
        <v>44013</v>
      </c>
      <c r="I2215" s="18" t="str">
        <f>+IFERROR(VLOOKUP(Cursos[[#This Row],[Modelo correcto]],Modelos[[Modelo correcto]:[Aplica para certificación]],4,FALSE),"REVISAR")</f>
        <v>NO</v>
      </c>
    </row>
    <row r="2216" spans="1:9" x14ac:dyDescent="0.25">
      <c r="A2216" s="144" t="s">
        <v>371</v>
      </c>
      <c r="B2216">
        <v>1</v>
      </c>
      <c r="C2216" s="145" t="s">
        <v>1690</v>
      </c>
      <c r="D2216" s="18" t="str">
        <f>+IFERROR(VLOOKUP(Cursos[[#This Row],[Modelo correcto]],Modelos[[Modelo correcto]:[¿En línea?]],2,FALSE),"REVISAR")</f>
        <v>HP</v>
      </c>
      <c r="E2216" s="18" t="str">
        <f>+IFERROR(VLOOKUP(Cursos[[#This Row],[Modelo correcto]],Modelos[[Modelo correcto]:[¿En línea?]],3,FALSE),"REVISAR")</f>
        <v>SÍ</v>
      </c>
      <c r="F2216" s="18" t="str">
        <f>+Cursos[[#This Row],[IS]]&amp;Cursos[[#This Row],[Modelo correcto]]</f>
        <v>CARLOS IVAN SOSA LEONHP Latex 310, 330, 360 Technical Updates, rev A</v>
      </c>
      <c r="G2216" s="18">
        <v>0</v>
      </c>
      <c r="H2216" s="19">
        <v>44013</v>
      </c>
      <c r="I2216" s="18" t="str">
        <f>+IFERROR(VLOOKUP(Cursos[[#This Row],[Modelo correcto]],Modelos[[Modelo correcto]:[Aplica para certificación]],4,FALSE),"REVISAR")</f>
        <v>NO</v>
      </c>
    </row>
    <row r="2217" spans="1:9" x14ac:dyDescent="0.25">
      <c r="A2217" s="144" t="s">
        <v>326</v>
      </c>
      <c r="B2217">
        <v>1</v>
      </c>
      <c r="C2217" s="10" t="s">
        <v>754</v>
      </c>
      <c r="D2217" s="18" t="str">
        <f>+IFERROR(VLOOKUP(Cursos[[#This Row],[Modelo correcto]],Modelos[[Modelo correcto]:[¿En línea?]],2,FALSE),"REVISAR")</f>
        <v>CANON</v>
      </c>
      <c r="E2217" s="18" t="str">
        <f>+IFERROR(VLOOKUP(Cursos[[#This Row],[Modelo correcto]],Modelos[[Modelo correcto]:[¿En línea?]],3,FALSE),"REVISAR")</f>
        <v>SÍ</v>
      </c>
      <c r="F2217" s="18" t="str">
        <f>+Cursos[[#This Row],[IS]]&amp;Cursos[[#This Row],[Modelo correcto]]</f>
        <v>HIRAM GUILLERMO DIAZ ORTIZIRA 715</v>
      </c>
      <c r="G2217" s="18">
        <v>1</v>
      </c>
      <c r="H2217" s="18"/>
      <c r="I2217" s="18" t="str">
        <f>+IFERROR(VLOOKUP(Cursos[[#This Row],[Modelo correcto]],Modelos[[Modelo correcto]:[Aplica para certificación]],4,FALSE),"REVISAR")</f>
        <v>NO</v>
      </c>
    </row>
    <row r="2218" spans="1:9" x14ac:dyDescent="0.25">
      <c r="A2218" s="144" t="s">
        <v>371</v>
      </c>
      <c r="B2218">
        <v>1</v>
      </c>
      <c r="C2218" s="53" t="s">
        <v>1694</v>
      </c>
      <c r="D2218" s="18" t="str">
        <f>+IFERROR(VLOOKUP(Cursos[[#This Row],[Modelo correcto]],Modelos[[Modelo correcto]:[¿En línea?]],2,FALSE),"REVISAR")</f>
        <v>HP</v>
      </c>
      <c r="E2218" s="18" t="str">
        <f>+IFERROR(VLOOKUP(Cursos[[#This Row],[Modelo correcto]],Modelos[[Modelo correcto]:[¿En línea?]],3,FALSE),"REVISAR")</f>
        <v>SÍ</v>
      </c>
      <c r="F2218" s="18" t="str">
        <f>+Cursos[[#This Row],[IS]]&amp;Cursos[[#This Row],[Modelo correcto]]</f>
        <v>CARLOS IVAN SOSA LEONm452</v>
      </c>
      <c r="G2218" s="18">
        <v>0</v>
      </c>
      <c r="H2218" s="19">
        <v>44013</v>
      </c>
      <c r="I2218" s="18" t="str">
        <f>+IFERROR(VLOOKUP(Cursos[[#This Row],[Modelo correcto]],Modelos[[Modelo correcto]:[Aplica para certificación]],4,FALSE),"REVISAR")</f>
        <v>NO</v>
      </c>
    </row>
    <row r="2219" spans="1:9" x14ac:dyDescent="0.25">
      <c r="A2219" s="144" t="s">
        <v>371</v>
      </c>
      <c r="B2219">
        <v>1</v>
      </c>
      <c r="C2219" s="14" t="s">
        <v>1581</v>
      </c>
      <c r="D2219" s="18" t="str">
        <f>+IFERROR(VLOOKUP(Cursos[[#This Row],[Modelo correcto]],Modelos[[Modelo correcto]:[¿En línea?]],2,FALSE),"REVISAR")</f>
        <v>HP</v>
      </c>
      <c r="E2219" s="18" t="str">
        <f>+IFERROR(VLOOKUP(Cursos[[#This Row],[Modelo correcto]],Modelos[[Modelo correcto]:[¿En línea?]],3,FALSE),"REVISAR")</f>
        <v>SÍ</v>
      </c>
      <c r="F2219" s="18" t="str">
        <f>+Cursos[[#This Row],[IS]]&amp;Cursos[[#This Row],[Modelo correcto]]</f>
        <v>CARLOS IVAN SOSA LEONA3 LaseJet F2F Assessment 2019</v>
      </c>
      <c r="G2219" s="18">
        <v>0</v>
      </c>
      <c r="H2219" s="19">
        <v>44013</v>
      </c>
      <c r="I2219" s="18" t="str">
        <f>+IFERROR(VLOOKUP(Cursos[[#This Row],[Modelo correcto]],Modelos[[Modelo correcto]:[Aplica para certificación]],4,FALSE),"REVISAR")</f>
        <v>NO</v>
      </c>
    </row>
    <row r="2220" spans="1:9" x14ac:dyDescent="0.25">
      <c r="A2220" s="144" t="s">
        <v>371</v>
      </c>
      <c r="B2220">
        <v>1</v>
      </c>
      <c r="C2220" s="145" t="s">
        <v>1835</v>
      </c>
      <c r="D2220" s="18" t="str">
        <f>+IFERROR(VLOOKUP(Cursos[[#This Row],[Modelo correcto]],Modelos[[Modelo correcto]:[¿En línea?]],2,FALSE),"REVISAR")</f>
        <v>XEROX</v>
      </c>
      <c r="E2220" s="18" t="str">
        <f>+IFERROR(VLOOKUP(Cursos[[#This Row],[Modelo correcto]],Modelos[[Modelo correcto]:[¿En línea?]],3,FALSE),"REVISAR")</f>
        <v>SÍ</v>
      </c>
      <c r="F2220" s="18" t="str">
        <f>+Cursos[[#This Row],[IS]]&amp;Cursos[[#This Row],[Modelo correcto]]</f>
        <v>CARLOS IVAN SOSA LEONScan &amp; Send Encrypted Webex</v>
      </c>
      <c r="G2220" s="18">
        <v>0</v>
      </c>
      <c r="H2220" s="19">
        <v>44013</v>
      </c>
      <c r="I2220" s="18" t="str">
        <f>+IFERROR(VLOOKUP(Cursos[[#This Row],[Modelo correcto]],Modelos[[Modelo correcto]:[Aplica para certificación]],4,FALSE),"REVISAR")</f>
        <v>NO</v>
      </c>
    </row>
    <row r="2221" spans="1:9" x14ac:dyDescent="0.25">
      <c r="A2221" s="144" t="s">
        <v>371</v>
      </c>
      <c r="B2221">
        <v>1</v>
      </c>
      <c r="C2221" s="34" t="s">
        <v>2275</v>
      </c>
      <c r="D2221" s="18" t="str">
        <f>+IFERROR(VLOOKUP(Cursos[[#This Row],[Modelo correcto]],Modelos[[Modelo correcto]:[¿En línea?]],2,FALSE),"REVISAR")</f>
        <v>OKI</v>
      </c>
      <c r="E2221" s="18" t="str">
        <f>+IFERROR(VLOOKUP(Cursos[[#This Row],[Modelo correcto]],Modelos[[Modelo correcto]:[¿En línea?]],3,FALSE),"REVISAR")</f>
        <v>NO</v>
      </c>
      <c r="F2221" s="18" t="str">
        <f>+Cursos[[#This Row],[IS]]&amp;Cursos[[#This Row],[Modelo correcto]]</f>
        <v>CARLOS IVAN SOSA LEONES5112DN / ES4172LP MFP / ES5162LP MFP</v>
      </c>
      <c r="G2221" s="18">
        <v>1</v>
      </c>
      <c r="H2221" s="19">
        <v>44075</v>
      </c>
      <c r="I2221" s="18" t="str">
        <f>+IFERROR(VLOOKUP(Cursos[[#This Row],[Modelo correcto]],Modelos[[Modelo correcto]:[Aplica para certificación]],4,FALSE),"REVISAR")</f>
        <v>SÍ</v>
      </c>
    </row>
    <row r="2222" spans="1:9" x14ac:dyDescent="0.25">
      <c r="A2222" s="144" t="s">
        <v>371</v>
      </c>
      <c r="B2222">
        <v>1</v>
      </c>
      <c r="C2222" s="34" t="s">
        <v>2276</v>
      </c>
      <c r="D2222" s="18" t="str">
        <f>+IFERROR(VLOOKUP(Cursos[[#This Row],[Modelo correcto]],Modelos[[Modelo correcto]:[¿En línea?]],2,FALSE),"REVISAR")</f>
        <v>OKI</v>
      </c>
      <c r="E2222" s="18" t="str">
        <f>+IFERROR(VLOOKUP(Cursos[[#This Row],[Modelo correcto]],Modelos[[Modelo correcto]:[¿En línea?]],3,FALSE),"REVISAR")</f>
        <v>NO</v>
      </c>
      <c r="F2222" s="18" t="str">
        <f>+Cursos[[#This Row],[IS]]&amp;Cursos[[#This Row],[Modelo correcto]]</f>
        <v>CARLOS IVAN SOSA LEONC711/C711WT</v>
      </c>
      <c r="G2222" s="18">
        <v>1</v>
      </c>
      <c r="H2222" s="19">
        <v>44075</v>
      </c>
      <c r="I2222" s="18" t="str">
        <f>+IFERROR(VLOOKUP(Cursos[[#This Row],[Modelo correcto]],Modelos[[Modelo correcto]:[Aplica para certificación]],4,FALSE),"REVISAR")</f>
        <v>SÍ</v>
      </c>
    </row>
    <row r="2223" spans="1:9" x14ac:dyDescent="0.25">
      <c r="A2223" s="144" t="s">
        <v>371</v>
      </c>
      <c r="B2223">
        <v>1</v>
      </c>
      <c r="C2223" s="10" t="s">
        <v>2480</v>
      </c>
      <c r="D2223" s="18" t="str">
        <f>+IFERROR(VLOOKUP(Cursos[[#This Row],[Modelo correcto]],Modelos[[Modelo correcto]:[¿En línea?]],2,FALSE),"REVISAR")</f>
        <v>CANON</v>
      </c>
      <c r="E2223" s="18" t="str">
        <f>+IFERROR(VLOOKUP(Cursos[[#This Row],[Modelo correcto]],Modelos[[Modelo correcto]:[¿En línea?]],3,FALSE),"REVISAR")</f>
        <v>NO</v>
      </c>
      <c r="F2223" s="18" t="str">
        <f>+Cursos[[#This Row],[IS]]&amp;Cursos[[#This Row],[Modelo correcto]]</f>
        <v>CARLOS IVAN SOSA LEONCurso Virtual Ajustes iPF Básicos y Colortrac M40</v>
      </c>
      <c r="G2223" s="18">
        <v>1</v>
      </c>
      <c r="H2223" s="19">
        <v>44166</v>
      </c>
      <c r="I2223" s="18" t="str">
        <f>+IFERROR(VLOOKUP(Cursos[[#This Row],[Modelo correcto]],Modelos[[Modelo correcto]:[Aplica para certificación]],4,FALSE),"REVISAR")</f>
        <v>SÍ</v>
      </c>
    </row>
    <row r="2224" spans="1:9" x14ac:dyDescent="0.25">
      <c r="A2224" s="144" t="s">
        <v>371</v>
      </c>
      <c r="B2224">
        <v>1</v>
      </c>
      <c r="C2224" s="10" t="s">
        <v>2480</v>
      </c>
      <c r="D2224" s="18" t="str">
        <f>+IFERROR(VLOOKUP(Cursos[[#This Row],[Modelo correcto]],Modelos[[Modelo correcto]:[¿En línea?]],2,FALSE),"REVISAR")</f>
        <v>CANON</v>
      </c>
      <c r="E2224" s="18" t="str">
        <f>+IFERROR(VLOOKUP(Cursos[[#This Row],[Modelo correcto]],Modelos[[Modelo correcto]:[¿En línea?]],3,FALSE),"REVISAR")</f>
        <v>NO</v>
      </c>
      <c r="F2224" s="18" t="str">
        <f>+Cursos[[#This Row],[IS]]&amp;Cursos[[#This Row],[Modelo correcto]]</f>
        <v>CARLOS IVAN SOSA LEONCurso Virtual Ajustes iPF Básicos y Colortrac M40</v>
      </c>
      <c r="G2224" s="18">
        <v>1</v>
      </c>
      <c r="H2224" s="19">
        <v>44166</v>
      </c>
      <c r="I2224" s="18" t="str">
        <f>+IFERROR(VLOOKUP(Cursos[[#This Row],[Modelo correcto]],Modelos[[Modelo correcto]:[Aplica para certificación]],4,FALSE),"REVISAR")</f>
        <v>SÍ</v>
      </c>
    </row>
    <row r="2225" spans="1:9" x14ac:dyDescent="0.25">
      <c r="A2225" s="144" t="s">
        <v>371</v>
      </c>
      <c r="B2225">
        <v>1</v>
      </c>
      <c r="C2225" s="10" t="s">
        <v>1881</v>
      </c>
      <c r="D2225" s="18" t="str">
        <f>+IFERROR(VLOOKUP(Cursos[[#This Row],[Modelo correcto]],Modelos[[Modelo correcto]:[¿En línea?]],2,FALSE),"REVISAR")</f>
        <v>HP</v>
      </c>
      <c r="E2225" s="18" t="str">
        <f>+IFERROR(VLOOKUP(Cursos[[#This Row],[Modelo correcto]],Modelos[[Modelo correcto]:[¿En línea?]],3,FALSE),"REVISAR")</f>
        <v>SÍ</v>
      </c>
      <c r="F2225" s="18" t="str">
        <f>+Cursos[[#This Row],[IS]]&amp;Cursos[[#This Row],[Modelo correcto]]</f>
        <v>CARLOS IVAN SOSA LEONSamsung Mobile Print Solution</v>
      </c>
      <c r="G2225" s="18">
        <v>0</v>
      </c>
      <c r="H2225" s="19">
        <v>44044</v>
      </c>
      <c r="I2225" s="18" t="str">
        <f>+IFERROR(VLOOKUP(Cursos[[#This Row],[Modelo correcto]],Modelos[[Modelo correcto]:[Aplica para certificación]],4,FALSE),"REVISAR")</f>
        <v>NO</v>
      </c>
    </row>
    <row r="2226" spans="1:9" x14ac:dyDescent="0.25">
      <c r="A2226" s="144" t="s">
        <v>371</v>
      </c>
      <c r="B2226">
        <v>1</v>
      </c>
      <c r="C2226" s="34" t="s">
        <v>1256</v>
      </c>
      <c r="D2226" s="18" t="str">
        <f>+IFERROR(VLOOKUP(Cursos[[#This Row],[Modelo correcto]],Modelos[[Modelo correcto]:[¿En línea?]],2,FALSE),"REVISAR")</f>
        <v>XEROX</v>
      </c>
      <c r="E2226" s="18" t="str">
        <f>+IFERROR(VLOOKUP(Cursos[[#This Row],[Modelo correcto]],Modelos[[Modelo correcto]:[¿En línea?]],3,FALSE),"REVISAR")</f>
        <v>SÍ</v>
      </c>
      <c r="F2226" s="18" t="str">
        <f>+Cursos[[#This Row],[IS]]&amp;Cursos[[#This Row],[Modelo correcto]]</f>
        <v>CARLOS IVAN SOSA LEONGBOFFIN</v>
      </c>
      <c r="G2226" s="18">
        <v>0</v>
      </c>
      <c r="H2226" s="19">
        <v>43952</v>
      </c>
      <c r="I2226" s="18" t="str">
        <f>+IFERROR(VLOOKUP(Cursos[[#This Row],[Modelo correcto]],Modelos[[Modelo correcto]:[Aplica para certificación]],4,FALSE),"REVISAR")</f>
        <v>SÍ</v>
      </c>
    </row>
    <row r="2227" spans="1:9" x14ac:dyDescent="0.25">
      <c r="A2227" s="144" t="s">
        <v>371</v>
      </c>
      <c r="B2227">
        <v>1</v>
      </c>
      <c r="C2227" s="125" t="s">
        <v>2262</v>
      </c>
      <c r="D2227" s="18" t="str">
        <f>+IFERROR(VLOOKUP(Cursos[[#This Row],[Modelo correcto]],Modelos[[Modelo correcto]:[¿En línea?]],2,FALSE),"REVISAR")</f>
        <v>CANON</v>
      </c>
      <c r="E2227" s="18" t="str">
        <f>+IFERROR(VLOOKUP(Cursos[[#This Row],[Modelo correcto]],Modelos[[Modelo correcto]:[¿En línea?]],3,FALSE),"REVISAR")</f>
        <v>SÍ</v>
      </c>
      <c r="F2227" s="18" t="str">
        <f>+Cursos[[#This Row],[IS]]&amp;Cursos[[#This Row],[Modelo correcto]]</f>
        <v>CARLOS IVAN SOSA LEONImageRUNNER Advance 3G III Actualización</v>
      </c>
      <c r="G2227" s="18">
        <v>1</v>
      </c>
      <c r="H2227" s="19">
        <v>44105</v>
      </c>
      <c r="I2227" s="18" t="str">
        <f>+IFERROR(VLOOKUP(Cursos[[#This Row],[Modelo correcto]],Modelos[[Modelo correcto]:[Aplica para certificación]],4,FALSE),"REVISAR")</f>
        <v>SÍ</v>
      </c>
    </row>
    <row r="2228" spans="1:9" x14ac:dyDescent="0.25">
      <c r="A2228" s="144" t="s">
        <v>371</v>
      </c>
      <c r="B2228">
        <v>1</v>
      </c>
      <c r="C2228" s="125" t="s">
        <v>2263</v>
      </c>
      <c r="D2228" s="18" t="str">
        <f>+IFERROR(VLOOKUP(Cursos[[#This Row],[Modelo correcto]],Modelos[[Modelo correcto]:[¿En línea?]],2,FALSE),"REVISAR")</f>
        <v>CANON</v>
      </c>
      <c r="E2228" s="18" t="str">
        <f>+IFERROR(VLOOKUP(Cursos[[#This Row],[Modelo correcto]],Modelos[[Modelo correcto]:[¿En línea?]],3,FALSE),"REVISAR")</f>
        <v>SÍ</v>
      </c>
      <c r="F2228" s="18" t="str">
        <f>+Cursos[[#This Row],[IS]]&amp;Cursos[[#This Row],[Modelo correcto]]</f>
        <v>CARLOS IVAN SOSA LEONImageRUNNER Advance 4500 Series</v>
      </c>
      <c r="G2228" s="18">
        <v>1</v>
      </c>
      <c r="H2228" s="19">
        <v>44105</v>
      </c>
      <c r="I2228" s="18" t="str">
        <f>+IFERROR(VLOOKUP(Cursos[[#This Row],[Modelo correcto]],Modelos[[Modelo correcto]:[Aplica para certificación]],4,FALSE),"REVISAR")</f>
        <v>SÍ</v>
      </c>
    </row>
    <row r="2229" spans="1:9" x14ac:dyDescent="0.25">
      <c r="A2229" s="144" t="s">
        <v>371</v>
      </c>
      <c r="B2229">
        <v>1</v>
      </c>
      <c r="C2229" s="125" t="s">
        <v>2264</v>
      </c>
      <c r="D2229" s="18" t="str">
        <f>+IFERROR(VLOOKUP(Cursos[[#This Row],[Modelo correcto]],Modelos[[Modelo correcto]:[¿En línea?]],2,FALSE),"REVISAR")</f>
        <v>CANON</v>
      </c>
      <c r="E2229" s="18" t="str">
        <f>+IFERROR(VLOOKUP(Cursos[[#This Row],[Modelo correcto]],Modelos[[Modelo correcto]:[¿En línea?]],3,FALSE),"REVISAR")</f>
        <v>SÍ</v>
      </c>
      <c r="F2229" s="18" t="str">
        <f>+Cursos[[#This Row],[IS]]&amp;Cursos[[#This Row],[Modelo correcto]]</f>
        <v>CARLOS IVAN SOSA LEONImageRUNNER ADVANCE C3500 Series</v>
      </c>
      <c r="G2229" s="18">
        <v>1</v>
      </c>
      <c r="H2229" s="19">
        <v>44105</v>
      </c>
      <c r="I2229" s="18" t="str">
        <f>+IFERROR(VLOOKUP(Cursos[[#This Row],[Modelo correcto]],Modelos[[Modelo correcto]:[Aplica para certificación]],4,FALSE),"REVISAR")</f>
        <v>SÍ</v>
      </c>
    </row>
    <row r="2230" spans="1:9" x14ac:dyDescent="0.25">
      <c r="A2230" s="144" t="s">
        <v>371</v>
      </c>
      <c r="B2230">
        <v>1</v>
      </c>
      <c r="C2230" s="125" t="s">
        <v>2261</v>
      </c>
      <c r="D2230" s="18" t="str">
        <f>+IFERROR(VLOOKUP(Cursos[[#This Row],[Modelo correcto]],Modelos[[Modelo correcto]:[¿En línea?]],2,FALSE),"REVISAR")</f>
        <v>CANON</v>
      </c>
      <c r="E2230" s="18" t="str">
        <f>+IFERROR(VLOOKUP(Cursos[[#This Row],[Modelo correcto]],Modelos[[Modelo correcto]:[¿En línea?]],3,FALSE),"REVISAR")</f>
        <v>SÍ</v>
      </c>
      <c r="F2230" s="18" t="str">
        <f>+Cursos[[#This Row],[IS]]&amp;Cursos[[#This Row],[Modelo correcto]]</f>
        <v>CARLOS IVAN SOSA LEONImageRunner C3025</v>
      </c>
      <c r="G2230" s="18">
        <v>1</v>
      </c>
      <c r="H2230" s="19">
        <v>44105</v>
      </c>
      <c r="I2230" s="18" t="str">
        <f>+IFERROR(VLOOKUP(Cursos[[#This Row],[Modelo correcto]],Modelos[[Modelo correcto]:[Aplica para certificación]],4,FALSE),"REVISAR")</f>
        <v>SÍ</v>
      </c>
    </row>
    <row r="2231" spans="1:9" x14ac:dyDescent="0.25">
      <c r="A2231" s="144" t="s">
        <v>2763</v>
      </c>
      <c r="B2231">
        <v>1</v>
      </c>
      <c r="C2231" s="10" t="s">
        <v>1170</v>
      </c>
      <c r="D2231" s="18" t="str">
        <f>+IFERROR(VLOOKUP(Cursos[[#This Row],[Modelo correcto]],Modelos[[Modelo correcto]:[¿En línea?]],2,FALSE),"REVISAR")</f>
        <v>CANON</v>
      </c>
      <c r="E2231" s="18" t="str">
        <f>+IFERROR(VLOOKUP(Cursos[[#This Row],[Modelo correcto]],Modelos[[Modelo correcto]:[¿En línea?]],3,FALSE),"REVISAR")</f>
        <v>SÍ</v>
      </c>
      <c r="F2231" s="18" t="str">
        <f>+Cursos[[#This Row],[IS]]&amp;Cursos[[#This Row],[Modelo correcto]]</f>
        <v>CARLOS ALBERTO TORRES PEREZBásico Eq. Color</v>
      </c>
      <c r="G2231" s="18">
        <v>1</v>
      </c>
      <c r="H2231" s="19">
        <v>43891</v>
      </c>
      <c r="I2231" s="18" t="str">
        <f>+IFERROR(VLOOKUP(Cursos[[#This Row],[Modelo correcto]],Modelos[[Modelo correcto]:[Aplica para certificación]],4,FALSE),"REVISAR")</f>
        <v>SÍ</v>
      </c>
    </row>
    <row r="2232" spans="1:9" x14ac:dyDescent="0.25">
      <c r="A2232" s="144" t="s">
        <v>2763</v>
      </c>
      <c r="B2232">
        <v>1</v>
      </c>
      <c r="C2232" s="10" t="s">
        <v>759</v>
      </c>
      <c r="D2232" s="18" t="str">
        <f>+IFERROR(VLOOKUP(Cursos[[#This Row],[Modelo correcto]],Modelos[[Modelo correcto]:[¿En línea?]],2,FALSE),"REVISAR")</f>
        <v>CANON</v>
      </c>
      <c r="E2232" s="18" t="str">
        <f>+IFERROR(VLOOKUP(Cursos[[#This Row],[Modelo correcto]],Modelos[[Modelo correcto]:[¿En línea?]],3,FALSE),"REVISAR")</f>
        <v>SÍ</v>
      </c>
      <c r="F2232" s="18" t="str">
        <f>+Cursos[[#This Row],[IS]]&amp;Cursos[[#This Row],[Modelo correcto]]</f>
        <v>CARLOS ALBERTO TORRES PEREZBásico Eq. Dig. B&amp;W</v>
      </c>
      <c r="G2232" s="18">
        <v>1</v>
      </c>
      <c r="H2232" s="19">
        <v>43862</v>
      </c>
      <c r="I2232" s="18" t="str">
        <f>+IFERROR(VLOOKUP(Cursos[[#This Row],[Modelo correcto]],Modelos[[Modelo correcto]:[Aplica para certificación]],4,FALSE),"REVISAR")</f>
        <v>SÍ</v>
      </c>
    </row>
    <row r="2233" spans="1:9" x14ac:dyDescent="0.25">
      <c r="A2233" s="144" t="s">
        <v>2763</v>
      </c>
      <c r="B2233" s="144">
        <v>1</v>
      </c>
      <c r="C2233" s="145" t="s">
        <v>757</v>
      </c>
      <c r="D2233" s="18" t="str">
        <f>+IFERROR(VLOOKUP(Cursos[[#This Row],[Modelo correcto]],Modelos[[Modelo correcto]:[¿En línea?]],2,FALSE),"REVISAR")</f>
        <v>CANON</v>
      </c>
      <c r="E2233" s="18" t="str">
        <f>+IFERROR(VLOOKUP(Cursos[[#This Row],[Modelo correcto]],Modelos[[Modelo correcto]:[¿En línea?]],3,FALSE),"REVISAR")</f>
        <v>SÍ</v>
      </c>
      <c r="F2233" s="18" t="str">
        <f>+Cursos[[#This Row],[IS]]&amp;Cursos[[#This Row],[Modelo correcto]]</f>
        <v>CARLOS ALBERTO TORRES PEREZBásico imagePROGRAF</v>
      </c>
      <c r="G2233" s="18">
        <v>1</v>
      </c>
      <c r="H2233" s="19">
        <v>43891</v>
      </c>
      <c r="I2233" s="18" t="str">
        <f>+IFERROR(VLOOKUP(Cursos[[#This Row],[Modelo correcto]],Modelos[[Modelo correcto]:[Aplica para certificación]],4,FALSE),"REVISAR")</f>
        <v>SÍ</v>
      </c>
    </row>
    <row r="2234" spans="1:9" x14ac:dyDescent="0.25">
      <c r="A2234" s="144" t="s">
        <v>2763</v>
      </c>
      <c r="B2234">
        <v>1</v>
      </c>
      <c r="C2234" s="10" t="s">
        <v>870</v>
      </c>
      <c r="D2234" s="18" t="str">
        <f>+IFERROR(VLOOKUP(Cursos[[#This Row],[Modelo correcto]],Modelos[[Modelo correcto]:[¿En línea?]],2,FALSE),"REVISAR")</f>
        <v>CANON</v>
      </c>
      <c r="E2234" s="18" t="str">
        <f>+IFERROR(VLOOKUP(Cursos[[#This Row],[Modelo correcto]],Modelos[[Modelo correcto]:[¿En línea?]],3,FALSE),"REVISAR")</f>
        <v>SÍ</v>
      </c>
      <c r="F2234" s="18" t="str">
        <f>+Cursos[[#This Row],[IS]]&amp;Cursos[[#This Row],[Modelo correcto]]</f>
        <v>CARLOS ALBERTO TORRES PEREZDRG2140</v>
      </c>
      <c r="G2234" s="18">
        <v>1</v>
      </c>
      <c r="H2234" s="19">
        <v>43891</v>
      </c>
      <c r="I2234" s="18" t="str">
        <f>+IFERROR(VLOOKUP(Cursos[[#This Row],[Modelo correcto]],Modelos[[Modelo correcto]:[Aplica para certificación]],4,FALSE),"REVISAR")</f>
        <v>SÍ</v>
      </c>
    </row>
    <row r="2235" spans="1:9" x14ac:dyDescent="0.25">
      <c r="A2235" s="144" t="s">
        <v>2763</v>
      </c>
      <c r="B2235">
        <v>1</v>
      </c>
      <c r="C2235" s="10" t="s">
        <v>551</v>
      </c>
      <c r="D2235" s="18" t="str">
        <f>+IFERROR(VLOOKUP(Cursos[[#This Row],[Modelo correcto]],Modelos[[Modelo correcto]:[¿En línea?]],2,FALSE),"REVISAR")</f>
        <v>CANON</v>
      </c>
      <c r="E2235" s="18" t="str">
        <f>+IFERROR(VLOOKUP(Cursos[[#This Row],[Modelo correcto]],Modelos[[Modelo correcto]:[¿En línea?]],3,FALSE),"REVISAR")</f>
        <v>SÍ</v>
      </c>
      <c r="F2235" s="18" t="str">
        <f>+Cursos[[#This Row],[IS]]&amp;Cursos[[#This Row],[Modelo correcto]]</f>
        <v>CARLOS ALBERTO TORRES PEREZIPF PRO</v>
      </c>
      <c r="G2235" s="18">
        <v>1</v>
      </c>
      <c r="H2235" s="19">
        <v>43891</v>
      </c>
      <c r="I2235" s="18" t="str">
        <f>+IFERROR(VLOOKUP(Cursos[[#This Row],[Modelo correcto]],Modelos[[Modelo correcto]:[Aplica para certificación]],4,FALSE),"REVISAR")</f>
        <v>SÍ</v>
      </c>
    </row>
    <row r="2236" spans="1:9" x14ac:dyDescent="0.25">
      <c r="A2236" s="144" t="s">
        <v>2763</v>
      </c>
      <c r="B2236">
        <v>1</v>
      </c>
      <c r="C2236" s="64" t="s">
        <v>753</v>
      </c>
      <c r="D2236" s="18" t="str">
        <f>+IFERROR(VLOOKUP(Cursos[[#This Row],[Modelo correcto]],Modelos[[Modelo correcto]:[¿En línea?]],2,FALSE),"REVISAR")</f>
        <v>CANON</v>
      </c>
      <c r="E2236" s="18" t="str">
        <f>+IFERROR(VLOOKUP(Cursos[[#This Row],[Modelo correcto]],Modelos[[Modelo correcto]:[¿En línea?]],3,FALSE),"REVISAR")</f>
        <v>SÍ</v>
      </c>
      <c r="F2236" s="18" t="str">
        <f>+Cursos[[#This Row],[IS]]&amp;Cursos[[#This Row],[Modelo correcto]]</f>
        <v>CARLOS ALBERTO TORRES PEREZIR 1643</v>
      </c>
      <c r="G2236" s="18">
        <v>1</v>
      </c>
      <c r="H2236" s="19">
        <v>43862</v>
      </c>
      <c r="I2236" s="18" t="str">
        <f>+IFERROR(VLOOKUP(Cursos[[#This Row],[Modelo correcto]],Modelos[[Modelo correcto]:[Aplica para certificación]],4,FALSE),"REVISAR")</f>
        <v>SÍ</v>
      </c>
    </row>
    <row r="2237" spans="1:9" x14ac:dyDescent="0.25">
      <c r="A2237" s="144" t="s">
        <v>2763</v>
      </c>
      <c r="B2237">
        <v>1</v>
      </c>
      <c r="C2237" s="145" t="s">
        <v>449</v>
      </c>
      <c r="D2237" s="18" t="str">
        <f>+IFERROR(VLOOKUP(Cursos[[#This Row],[Modelo correcto]],Modelos[[Modelo correcto]:[¿En línea?]],2,FALSE),"REVISAR")</f>
        <v>CANON</v>
      </c>
      <c r="E2237" s="18" t="str">
        <f>+IFERROR(VLOOKUP(Cursos[[#This Row],[Modelo correcto]],Modelos[[Modelo correcto]:[¿En línea?]],3,FALSE),"REVISAR")</f>
        <v>SÍ</v>
      </c>
      <c r="F2237" s="18" t="str">
        <f>+Cursos[[#This Row],[IS]]&amp;Cursos[[#This Row],[Modelo correcto]]</f>
        <v>CARLOS ALBERTO TORRES PEREZIR1435</v>
      </c>
      <c r="G2237" s="18">
        <v>1</v>
      </c>
      <c r="H2237" s="19">
        <v>43862</v>
      </c>
      <c r="I2237" s="18" t="str">
        <f>+IFERROR(VLOOKUP(Cursos[[#This Row],[Modelo correcto]],Modelos[[Modelo correcto]:[Aplica para certificación]],4,FALSE),"REVISAR")</f>
        <v>SÍ</v>
      </c>
    </row>
    <row r="2238" spans="1:9" x14ac:dyDescent="0.25">
      <c r="A2238" s="144" t="s">
        <v>2763</v>
      </c>
      <c r="B2238">
        <v>1</v>
      </c>
      <c r="C2238" s="10" t="s">
        <v>1097</v>
      </c>
      <c r="D2238" s="18" t="str">
        <f>+IFERROR(VLOOKUP(Cursos[[#This Row],[Modelo correcto]],Modelos[[Modelo correcto]:[¿En línea?]],2,FALSE),"REVISAR")</f>
        <v>CANON</v>
      </c>
      <c r="E2238" s="18" t="str">
        <f>+IFERROR(VLOOKUP(Cursos[[#This Row],[Modelo correcto]],Modelos[[Modelo correcto]:[¿En línea?]],3,FALSE),"REVISAR")</f>
        <v>SÍ</v>
      </c>
      <c r="F2238" s="18" t="str">
        <f>+Cursos[[#This Row],[IS]]&amp;Cursos[[#This Row],[Modelo correcto]]</f>
        <v>CARLOS ALBERTO TORRES PEREZIR2630</v>
      </c>
      <c r="G2238" s="18">
        <v>1</v>
      </c>
      <c r="H2238" s="19">
        <v>43891</v>
      </c>
      <c r="I2238" s="18" t="str">
        <f>+IFERROR(VLOOKUP(Cursos[[#This Row],[Modelo correcto]],Modelos[[Modelo correcto]:[Aplica para certificación]],4,FALSE),"REVISAR")</f>
        <v>SÍ</v>
      </c>
    </row>
    <row r="2239" spans="1:9" x14ac:dyDescent="0.25">
      <c r="A2239" s="144" t="s">
        <v>2763</v>
      </c>
      <c r="B2239" s="4">
        <v>1</v>
      </c>
      <c r="C2239" s="64" t="s">
        <v>754</v>
      </c>
      <c r="D2239" s="62" t="str">
        <f>+IFERROR(VLOOKUP(Cursos[[#This Row],[Modelo correcto]],Modelos[[Modelo correcto]:[¿En línea?]],2,FALSE),"REVISAR")</f>
        <v>CANON</v>
      </c>
      <c r="E2239" s="62" t="str">
        <f>+IFERROR(VLOOKUP(Cursos[[#This Row],[Modelo correcto]],Modelos[[Modelo correcto]:[¿En línea?]],3,FALSE),"REVISAR")</f>
        <v>SÍ</v>
      </c>
      <c r="F2239" s="18" t="str">
        <f>+Cursos[[#This Row],[IS]]&amp;Cursos[[#This Row],[Modelo correcto]]</f>
        <v>CARLOS ALBERTO TORRES PEREZIRA 715</v>
      </c>
      <c r="G2239" s="18">
        <v>1</v>
      </c>
      <c r="H2239" s="19">
        <v>43862</v>
      </c>
      <c r="I2239" s="62" t="str">
        <f>+IFERROR(VLOOKUP(Cursos[[#This Row],[Modelo correcto]],Modelos[[Modelo correcto]:[Aplica para certificación]],4,FALSE),"REVISAR")</f>
        <v>NO</v>
      </c>
    </row>
    <row r="2240" spans="1:9" x14ac:dyDescent="0.25">
      <c r="A2240" s="144" t="s">
        <v>384</v>
      </c>
      <c r="B2240">
        <v>1</v>
      </c>
      <c r="C2240" s="10" t="s">
        <v>764</v>
      </c>
      <c r="D2240" s="10" t="str">
        <f>+IFERROR(VLOOKUP(Cursos[[#This Row],[Modelo correcto]],Modelos[[Modelo correcto]:[¿En línea?]],2,FALSE),"REVISAR")</f>
        <v>HP</v>
      </c>
      <c r="E2240" s="10" t="str">
        <f>+IFERROR(VLOOKUP(Cursos[[#This Row],[Modelo correcto]],Modelos[[Modelo correcto]:[¿En línea?]],3,FALSE),"REVISAR")</f>
        <v>SÍ</v>
      </c>
      <c r="F2240" s="18" t="str">
        <f>+Cursos[[#This Row],[IS]]&amp;Cursos[[#This Row],[Modelo correcto]]</f>
        <v>DEIVI ALEJANDRO PEÑAE62555</v>
      </c>
      <c r="G2240" s="18">
        <v>1</v>
      </c>
      <c r="H2240" s="18"/>
      <c r="I2240" s="18" t="str">
        <f>+IFERROR(VLOOKUP(Cursos[[#This Row],[Modelo correcto]],Modelos[[Modelo correcto]:[Aplica para certificación]],4,FALSE),"REVISAR")</f>
        <v>NO</v>
      </c>
    </row>
    <row r="2241" spans="1:9" x14ac:dyDescent="0.25">
      <c r="A2241" s="144" t="s">
        <v>384</v>
      </c>
      <c r="B2241">
        <v>1</v>
      </c>
      <c r="C2241" s="10" t="s">
        <v>917</v>
      </c>
      <c r="D2241" s="10" t="str">
        <f>+IFERROR(VLOOKUP(Cursos[[#This Row],[Modelo correcto]],Modelos[[Modelo correcto]:[¿En línea?]],2,FALSE),"REVISAR")</f>
        <v>HP</v>
      </c>
      <c r="E2241" s="10" t="str">
        <f>+IFERROR(VLOOKUP(Cursos[[#This Row],[Modelo correcto]],Modelos[[Modelo correcto]:[¿En línea?]],3,FALSE),"REVISAR")</f>
        <v>SÍ</v>
      </c>
      <c r="F2241" s="18" t="str">
        <f>+Cursos[[#This Row],[IS]]&amp;Cursos[[#This Row],[Modelo correcto]]</f>
        <v>DEIVI ALEJANDRO PEÑAE77830</v>
      </c>
      <c r="G2241" s="18">
        <v>1</v>
      </c>
      <c r="H2241" s="18"/>
      <c r="I2241" s="18" t="str">
        <f>+IFERROR(VLOOKUP(Cursos[[#This Row],[Modelo correcto]],Modelos[[Modelo correcto]:[Aplica para certificación]],4,FALSE),"REVISAR")</f>
        <v>NO</v>
      </c>
    </row>
    <row r="2242" spans="1:9" x14ac:dyDescent="0.25">
      <c r="A2242" s="144" t="s">
        <v>384</v>
      </c>
      <c r="B2242">
        <v>1</v>
      </c>
      <c r="C2242" s="10" t="s">
        <v>806</v>
      </c>
      <c r="D2242" s="10" t="str">
        <f>+IFERROR(VLOOKUP(Cursos[[#This Row],[Modelo correcto]],Modelos[[Modelo correcto]:[¿En línea?]],2,FALSE),"REVISAR")</f>
        <v>HP</v>
      </c>
      <c r="E2242" s="10" t="str">
        <f>+IFERROR(VLOOKUP(Cursos[[#This Row],[Modelo correcto]],Modelos[[Modelo correcto]:[¿En línea?]],3,FALSE),"REVISAR")</f>
        <v>SÍ</v>
      </c>
      <c r="F2242" s="18" t="str">
        <f>+Cursos[[#This Row],[IS]]&amp;Cursos[[#This Row],[Modelo correcto]]</f>
        <v>DEIVI ALEJANDRO PEÑAE82550</v>
      </c>
      <c r="G2242" s="18">
        <v>1</v>
      </c>
      <c r="H2242" s="18"/>
      <c r="I2242" s="18" t="str">
        <f>+IFERROR(VLOOKUP(Cursos[[#This Row],[Modelo correcto]],Modelos[[Modelo correcto]:[Aplica para certificación]],4,FALSE),"REVISAR")</f>
        <v>NO</v>
      </c>
    </row>
    <row r="2243" spans="1:9" x14ac:dyDescent="0.25">
      <c r="A2243" s="144" t="s">
        <v>2763</v>
      </c>
      <c r="B2243">
        <v>1</v>
      </c>
      <c r="C2243" s="10" t="s">
        <v>1098</v>
      </c>
      <c r="D2243" s="18" t="str">
        <f>+IFERROR(VLOOKUP(Cursos[[#This Row],[Modelo correcto]],Modelos[[Modelo correcto]:[¿En línea?]],2,FALSE),"REVISAR")</f>
        <v>CANON</v>
      </c>
      <c r="E2243" s="18" t="str">
        <f>+IFERROR(VLOOKUP(Cursos[[#This Row],[Modelo correcto]],Modelos[[Modelo correcto]:[¿En línea?]],3,FALSE),"REVISAR")</f>
        <v>SÍ</v>
      </c>
      <c r="F2243" s="18" t="str">
        <f>+Cursos[[#This Row],[IS]]&amp;Cursos[[#This Row],[Modelo correcto]]</f>
        <v>CARLOS ALBERTO TORRES PEREZIRAC475</v>
      </c>
      <c r="G2243" s="18">
        <v>1</v>
      </c>
      <c r="H2243" s="19">
        <v>43891</v>
      </c>
      <c r="I2243" s="18" t="str">
        <f>+IFERROR(VLOOKUP(Cursos[[#This Row],[Modelo correcto]],Modelos[[Modelo correcto]:[Aplica para certificación]],4,FALSE),"REVISAR")</f>
        <v>SÍ</v>
      </c>
    </row>
    <row r="2244" spans="1:9" x14ac:dyDescent="0.25">
      <c r="A2244" s="144" t="s">
        <v>2763</v>
      </c>
      <c r="B2244">
        <v>1</v>
      </c>
      <c r="C2244" s="10" t="s">
        <v>854</v>
      </c>
      <c r="D2244" s="18" t="str">
        <f>+IFERROR(VLOOKUP(Cursos[[#This Row],[Modelo correcto]],Modelos[[Modelo correcto]:[¿En línea?]],2,FALSE),"REVISAR")</f>
        <v>CANON</v>
      </c>
      <c r="E2244" s="18" t="str">
        <f>+IFERROR(VLOOKUP(Cursos[[#This Row],[Modelo correcto]],Modelos[[Modelo correcto]:[¿En línea?]],3,FALSE),"REVISAR")</f>
        <v>SÍ</v>
      </c>
      <c r="F2244" s="18" t="str">
        <f>+Cursos[[#This Row],[IS]]&amp;Cursos[[#This Row],[Modelo correcto]]</f>
        <v>CARLOS ALBERTO TORRES PEREZIRC1335</v>
      </c>
      <c r="G2244" s="18">
        <v>1</v>
      </c>
      <c r="H2244" s="19">
        <v>43922</v>
      </c>
      <c r="I2244" s="18" t="str">
        <f>+IFERROR(VLOOKUP(Cursos[[#This Row],[Modelo correcto]],Modelos[[Modelo correcto]:[Aplica para certificación]],4,FALSE),"REVISAR")</f>
        <v>NO</v>
      </c>
    </row>
    <row r="2245" spans="1:9" x14ac:dyDescent="0.25">
      <c r="A2245" s="144" t="s">
        <v>2763</v>
      </c>
      <c r="B2245">
        <v>1</v>
      </c>
      <c r="C2245" s="10" t="s">
        <v>1157</v>
      </c>
      <c r="D2245" s="18" t="str">
        <f>+IFERROR(VLOOKUP(Cursos[[#This Row],[Modelo correcto]],Modelos[[Modelo correcto]:[¿En línea?]],2,FALSE),"REVISAR")</f>
        <v>CANON</v>
      </c>
      <c r="E2245" s="18" t="str">
        <f>+IFERROR(VLOOKUP(Cursos[[#This Row],[Modelo correcto]],Modelos[[Modelo correcto]:[¿En línea?]],3,FALSE),"REVISAR")</f>
        <v>SÍ</v>
      </c>
      <c r="F2245" s="18" t="str">
        <f>+Cursos[[#This Row],[IS]]&amp;Cursos[[#This Row],[Modelo correcto]]</f>
        <v>CARLOS ALBERTO TORRES PEREZIRC355</v>
      </c>
      <c r="G2245" s="18">
        <v>1</v>
      </c>
      <c r="H2245" s="19">
        <v>43922</v>
      </c>
      <c r="I2245" s="18" t="str">
        <f>+IFERROR(VLOOKUP(Cursos[[#This Row],[Modelo correcto]],Modelos[[Modelo correcto]:[Aplica para certificación]],4,FALSE),"REVISAR")</f>
        <v>SÍ</v>
      </c>
    </row>
    <row r="2246" spans="1:9" x14ac:dyDescent="0.25">
      <c r="A2246" s="144" t="s">
        <v>2763</v>
      </c>
      <c r="B2246">
        <v>1</v>
      </c>
      <c r="C2246" s="10" t="s">
        <v>1002</v>
      </c>
      <c r="D2246" s="18" t="str">
        <f>+IFERROR(VLOOKUP(Cursos[[#This Row],[Modelo correcto]],Modelos[[Modelo correcto]:[¿En línea?]],2,FALSE),"REVISAR")</f>
        <v>CANON</v>
      </c>
      <c r="E2246" s="18" t="str">
        <f>+IFERROR(VLOOKUP(Cursos[[#This Row],[Modelo correcto]],Modelos[[Modelo correcto]:[¿En línea?]],3,FALSE),"REVISAR")</f>
        <v>SÍ</v>
      </c>
      <c r="F2246" s="18" t="str">
        <f>+Cursos[[#This Row],[IS]]&amp;Cursos[[#This Row],[Modelo correcto]]</f>
        <v>CARLOS ALBERTO TORRES PEREZLBP350</v>
      </c>
      <c r="G2246" s="18">
        <v>1</v>
      </c>
      <c r="H2246" s="19">
        <v>43922</v>
      </c>
      <c r="I2246" s="18" t="str">
        <f>+IFERROR(VLOOKUP(Cursos[[#This Row],[Modelo correcto]],Modelos[[Modelo correcto]:[Aplica para certificación]],4,FALSE),"REVISAR")</f>
        <v>NO</v>
      </c>
    </row>
    <row r="2247" spans="1:9" x14ac:dyDescent="0.25">
      <c r="A2247" s="144" t="s">
        <v>326</v>
      </c>
      <c r="B2247">
        <v>1</v>
      </c>
      <c r="C2247" s="63" t="s">
        <v>775</v>
      </c>
      <c r="D2247" s="10" t="str">
        <f>+IFERROR(VLOOKUP(Cursos[[#This Row],[Modelo correcto]],Modelos[[Modelo correcto]:[¿En línea?]],2,FALSE),"REVISAR")</f>
        <v>LEXMARK</v>
      </c>
      <c r="E2247" s="10" t="str">
        <f>+IFERROR(VLOOKUP(Cursos[[#This Row],[Modelo correcto]],Modelos[[Modelo correcto]:[¿En línea?]],3,FALSE),"REVISAR")</f>
        <v>SÍ</v>
      </c>
      <c r="F2247" s="18" t="str">
        <f>+Cursos[[#This Row],[IS]]&amp;Cursos[[#This Row],[Modelo correcto]]</f>
        <v>HIRAM GUILLERMO DIAZ ORTIZMX522</v>
      </c>
      <c r="G2247" s="18">
        <v>1</v>
      </c>
      <c r="H2247" s="18"/>
      <c r="I2247" s="18" t="str">
        <f>+IFERROR(VLOOKUP(Cursos[[#This Row],[Modelo correcto]],Modelos[[Modelo correcto]:[Aplica para certificación]],4,FALSE),"REVISAR")</f>
        <v>NO</v>
      </c>
    </row>
    <row r="2248" spans="1:9" x14ac:dyDescent="0.25">
      <c r="A2248" s="144" t="s">
        <v>2763</v>
      </c>
      <c r="B2248">
        <v>1</v>
      </c>
      <c r="C2248" s="10" t="s">
        <v>1165</v>
      </c>
      <c r="D2248" s="18" t="str">
        <f>+IFERROR(VLOOKUP(Cursos[[#This Row],[Modelo correcto]],Modelos[[Modelo correcto]:[¿En línea?]],2,FALSE),"REVISAR")</f>
        <v>CANON</v>
      </c>
      <c r="E2248" s="18" t="str">
        <f>+IFERROR(VLOOKUP(Cursos[[#This Row],[Modelo correcto]],Modelos[[Modelo correcto]:[¿En línea?]],3,FALSE),"REVISAR")</f>
        <v>SÍ</v>
      </c>
      <c r="F2248" s="18" t="str">
        <f>+Cursos[[#This Row],[IS]]&amp;Cursos[[#This Row],[Modelo correcto]]</f>
        <v>CARLOS ALBERTO TORRES PEREZLBP664C</v>
      </c>
      <c r="G2248" s="18">
        <v>1</v>
      </c>
      <c r="H2248" s="19">
        <v>43922</v>
      </c>
      <c r="I2248" s="18" t="str">
        <f>+IFERROR(VLOOKUP(Cursos[[#This Row],[Modelo correcto]],Modelos[[Modelo correcto]:[Aplica para certificación]],4,FALSE),"REVISAR")</f>
        <v>NO</v>
      </c>
    </row>
    <row r="2249" spans="1:9" x14ac:dyDescent="0.25">
      <c r="A2249" s="144" t="s">
        <v>2763</v>
      </c>
      <c r="B2249">
        <v>1</v>
      </c>
      <c r="C2249" s="10" t="s">
        <v>756</v>
      </c>
      <c r="D2249" s="18" t="str">
        <f>+IFERROR(VLOOKUP(Cursos[[#This Row],[Modelo correcto]],Modelos[[Modelo correcto]:[¿En línea?]],2,FALSE),"REVISAR")</f>
        <v>CANON</v>
      </c>
      <c r="E2249" s="18" t="str">
        <f>+IFERROR(VLOOKUP(Cursos[[#This Row],[Modelo correcto]],Modelos[[Modelo correcto]:[¿En línea?]],3,FALSE),"REVISAR")</f>
        <v>SÍ</v>
      </c>
      <c r="F2249" s="18" t="str">
        <f>+Cursos[[#This Row],[IS]]&amp;Cursos[[#This Row],[Modelo correcto]]</f>
        <v>CARLOS ALBERTO TORRES PEREZPrincipios básicos de escáner</v>
      </c>
      <c r="G2249" s="18">
        <v>1</v>
      </c>
      <c r="H2249" s="19">
        <v>43891</v>
      </c>
      <c r="I2249" s="18" t="str">
        <f>+IFERROR(VLOOKUP(Cursos[[#This Row],[Modelo correcto]],Modelos[[Modelo correcto]:[Aplica para certificación]],4,FALSE),"REVISAR")</f>
        <v>SÍ</v>
      </c>
    </row>
    <row r="2250" spans="1:9" x14ac:dyDescent="0.25">
      <c r="A2250" s="144" t="s">
        <v>2763</v>
      </c>
      <c r="B2250">
        <v>1</v>
      </c>
      <c r="C2250" s="145" t="s">
        <v>297</v>
      </c>
      <c r="D2250" s="18" t="str">
        <f>+IFERROR(VLOOKUP(Cursos[[#This Row],[Modelo correcto]],Modelos[[Modelo correcto]:[¿En línea?]],2,FALSE),"REVISAR")</f>
        <v>XEROX</v>
      </c>
      <c r="E2250" s="18" t="str">
        <f>+IFERROR(VLOOKUP(Cursos[[#This Row],[Modelo correcto]],Modelos[[Modelo correcto]:[¿En línea?]],3,FALSE),"REVISAR")</f>
        <v>SÍ</v>
      </c>
      <c r="F2250" s="18" t="str">
        <f>+Cursos[[#This Row],[IS]]&amp;Cursos[[#This Row],[Modelo correcto]]</f>
        <v>CARLOS ALBERTO TORRES PEREZBRFNTF</v>
      </c>
      <c r="G2250" s="18">
        <v>1</v>
      </c>
      <c r="H2250" s="19">
        <v>43891</v>
      </c>
      <c r="I2250" s="18" t="str">
        <f>+IFERROR(VLOOKUP(Cursos[[#This Row],[Modelo correcto]],Modelos[[Modelo correcto]:[Aplica para certificación]],4,FALSE),"REVISAR")</f>
        <v>SÍ</v>
      </c>
    </row>
    <row r="2251" spans="1:9" x14ac:dyDescent="0.25">
      <c r="A2251" s="144" t="s">
        <v>2763</v>
      </c>
      <c r="B2251">
        <v>1</v>
      </c>
      <c r="C2251" s="10" t="s">
        <v>248</v>
      </c>
      <c r="D2251" s="18" t="str">
        <f>+IFERROR(VLOOKUP(Cursos[[#This Row],[Modelo correcto]],Modelos[[Modelo correcto]:[¿En línea?]],2,FALSE),"REVISAR")</f>
        <v>XEROX</v>
      </c>
      <c r="E2251" s="18" t="str">
        <f>+IFERROR(VLOOKUP(Cursos[[#This Row],[Modelo correcto]],Modelos[[Modelo correcto]:[¿En línea?]],3,FALSE),"REVISAR")</f>
        <v>SÍ</v>
      </c>
      <c r="F2251" s="18" t="str">
        <f>+Cursos[[#This Row],[IS]]&amp;Cursos[[#This Row],[Modelo correcto]]</f>
        <v>CARLOS ALBERTO TORRES PEREZD12501</v>
      </c>
      <c r="G2251" s="18">
        <v>1</v>
      </c>
      <c r="H2251" s="19">
        <v>43831</v>
      </c>
      <c r="I2251" s="18" t="str">
        <f>+IFERROR(VLOOKUP(Cursos[[#This Row],[Modelo correcto]],Modelos[[Modelo correcto]:[Aplica para certificación]],4,FALSE),"REVISAR")</f>
        <v>SÍ</v>
      </c>
    </row>
    <row r="2252" spans="1:9" x14ac:dyDescent="0.25">
      <c r="A2252" s="144" t="s">
        <v>2763</v>
      </c>
      <c r="B2252">
        <v>1</v>
      </c>
      <c r="C2252" s="145" t="s">
        <v>295</v>
      </c>
      <c r="D2252" s="18" t="str">
        <f>+IFERROR(VLOOKUP(Cursos[[#This Row],[Modelo correcto]],Modelos[[Modelo correcto]:[¿En línea?]],2,FALSE),"REVISAR")</f>
        <v>XEROX</v>
      </c>
      <c r="E2252" s="18" t="str">
        <f>+IFERROR(VLOOKUP(Cursos[[#This Row],[Modelo correcto]],Modelos[[Modelo correcto]:[¿En línea?]],3,FALSE),"REVISAR")</f>
        <v>SÍ</v>
      </c>
      <c r="F2252" s="18" t="str">
        <f>+Cursos[[#This Row],[IS]]&amp;Cursos[[#This Row],[Modelo correcto]]</f>
        <v>CARLOS ALBERTO TORRES PEREZIDMNTFR</v>
      </c>
      <c r="G2252" s="18">
        <v>1</v>
      </c>
      <c r="H2252" s="19">
        <v>43891</v>
      </c>
      <c r="I2252" s="18" t="str">
        <f>+IFERROR(VLOOKUP(Cursos[[#This Row],[Modelo correcto]],Modelos[[Modelo correcto]:[Aplica para certificación]],4,FALSE),"REVISAR")</f>
        <v>SÍ</v>
      </c>
    </row>
    <row r="2253" spans="1:9" x14ac:dyDescent="0.25">
      <c r="A2253" s="144" t="s">
        <v>2784</v>
      </c>
      <c r="B2253">
        <v>1</v>
      </c>
      <c r="C2253" s="10" t="s">
        <v>121</v>
      </c>
      <c r="D2253" s="18" t="str">
        <f>+IFERROR(VLOOKUP(Cursos[[#This Row],[Modelo correcto]],Modelos[[Modelo correcto]:[¿En línea?]],2,FALSE),"REVISAR")</f>
        <v>XEROX</v>
      </c>
      <c r="E2253" s="18" t="str">
        <f>+IFERROR(VLOOKUP(Cursos[[#This Row],[Modelo correcto]],Modelos[[Modelo correcto]:[¿En línea?]],3,FALSE),"REVISAR")</f>
        <v>SÍ</v>
      </c>
      <c r="F2253" s="18" t="str">
        <f>+Cursos[[#This Row],[IS]]&amp;Cursos[[#This Row],[Modelo correcto]]</f>
        <v>HECTOR IVAN CASTILLO RAMIREZOS2085</v>
      </c>
      <c r="G2253" s="18">
        <v>0</v>
      </c>
      <c r="H2253" s="19">
        <v>43709</v>
      </c>
      <c r="I2253" s="18" t="str">
        <f>+IFERROR(VLOOKUP(Cursos[[#This Row],[Modelo correcto]],Modelos[[Modelo correcto]:[Aplica para certificación]],4,FALSE),"REVISAR")</f>
        <v>NO</v>
      </c>
    </row>
    <row r="2254" spans="1:9" x14ac:dyDescent="0.25">
      <c r="A2254" s="144" t="s">
        <v>2763</v>
      </c>
      <c r="B2254">
        <v>1</v>
      </c>
      <c r="C2254" s="10" t="s">
        <v>296</v>
      </c>
      <c r="D2254" s="18" t="str">
        <f>+IFERROR(VLOOKUP(Cursos[[#This Row],[Modelo correcto]],Modelos[[Modelo correcto]:[¿En línea?]],2,FALSE),"REVISAR")</f>
        <v>XEROX</v>
      </c>
      <c r="E2254" s="18" t="str">
        <f>+IFERROR(VLOOKUP(Cursos[[#This Row],[Modelo correcto]],Modelos[[Modelo correcto]:[¿En línea?]],3,FALSE),"REVISAR")</f>
        <v>SÍ</v>
      </c>
      <c r="F2254" s="18" t="str">
        <f>+Cursos[[#This Row],[IS]]&amp;Cursos[[#This Row],[Modelo correcto]]</f>
        <v>CARLOS ALBERTO TORRES PEREZINSNTFR</v>
      </c>
      <c r="G2254" s="18">
        <v>1</v>
      </c>
      <c r="H2254" s="19">
        <v>43891</v>
      </c>
      <c r="I2254" s="18" t="str">
        <f>+IFERROR(VLOOKUP(Cursos[[#This Row],[Modelo correcto]],Modelos[[Modelo correcto]:[Aplica para certificación]],4,FALSE),"REVISAR")</f>
        <v>SÍ</v>
      </c>
    </row>
    <row r="2255" spans="1:9" x14ac:dyDescent="0.25">
      <c r="A2255" s="144" t="s">
        <v>2784</v>
      </c>
      <c r="B2255">
        <v>1</v>
      </c>
      <c r="C2255" s="10" t="s">
        <v>23</v>
      </c>
      <c r="D2255" s="18" t="str">
        <f>+IFERROR(VLOOKUP(Cursos[[#This Row],[Modelo correcto]],Modelos[[Modelo correcto]:[¿En línea?]],2,FALSE),"REVISAR")</f>
        <v>XEROX</v>
      </c>
      <c r="E2255" s="18" t="str">
        <f>+IFERROR(VLOOKUP(Cursos[[#This Row],[Modelo correcto]],Modelos[[Modelo correcto]:[¿En línea?]],3,FALSE),"REVISAR")</f>
        <v>SÍ</v>
      </c>
      <c r="F2255" s="18" t="str">
        <f>+Cursos[[#This Row],[IS]]&amp;Cursos[[#This Row],[Modelo correcto]]</f>
        <v>HECTOR IVAN CASTILLO RAMIREZP3020LP</v>
      </c>
      <c r="G2255" s="18">
        <v>1</v>
      </c>
      <c r="H2255" s="18"/>
      <c r="I2255" s="18" t="str">
        <f>+IFERROR(VLOOKUP(Cursos[[#This Row],[Modelo correcto]],Modelos[[Modelo correcto]:[Aplica para certificación]],4,FALSE),"REVISAR")</f>
        <v>NO</v>
      </c>
    </row>
    <row r="2256" spans="1:9" x14ac:dyDescent="0.25">
      <c r="A2256" s="144" t="s">
        <v>2784</v>
      </c>
      <c r="B2256">
        <v>1</v>
      </c>
      <c r="C2256" s="10" t="s">
        <v>253</v>
      </c>
      <c r="D2256" s="18" t="str">
        <f>+IFERROR(VLOOKUP(Cursos[[#This Row],[Modelo correcto]],Modelos[[Modelo correcto]:[¿En línea?]],2,FALSE),"REVISAR")</f>
        <v>XEROX</v>
      </c>
      <c r="E2256" s="18" t="str">
        <f>+IFERROR(VLOOKUP(Cursos[[#This Row],[Modelo correcto]],Modelos[[Modelo correcto]:[¿En línea?]],3,FALSE),"REVISAR")</f>
        <v>SÍ</v>
      </c>
      <c r="F2256" s="18" t="str">
        <f>+Cursos[[#This Row],[IS]]&amp;Cursos[[#This Row],[Modelo correcto]]</f>
        <v>HECTOR IVAN CASTILLO RAMIREZP3320LP</v>
      </c>
      <c r="G2256" s="18">
        <v>0</v>
      </c>
      <c r="H2256" s="19">
        <v>43739</v>
      </c>
      <c r="I2256" s="18" t="str">
        <f>+IFERROR(VLOOKUP(Cursos[[#This Row],[Modelo correcto]],Modelos[[Modelo correcto]:[Aplica para certificación]],4,FALSE),"REVISAR")</f>
        <v>NO</v>
      </c>
    </row>
    <row r="2257" spans="1:9" x14ac:dyDescent="0.25">
      <c r="A2257" s="144" t="s">
        <v>2784</v>
      </c>
      <c r="B2257">
        <v>1</v>
      </c>
      <c r="C2257" s="10" t="s">
        <v>247</v>
      </c>
      <c r="D2257" s="18" t="str">
        <f>+IFERROR(VLOOKUP(Cursos[[#This Row],[Modelo correcto]],Modelos[[Modelo correcto]:[¿En línea?]],2,FALSE),"REVISAR")</f>
        <v>XEROX</v>
      </c>
      <c r="E2257" s="18" t="str">
        <f>+IFERROR(VLOOKUP(Cursos[[#This Row],[Modelo correcto]],Modelos[[Modelo correcto]:[¿En línea?]],3,FALSE),"REVISAR")</f>
        <v>SÍ</v>
      </c>
      <c r="F2257" s="18" t="str">
        <f>+Cursos[[#This Row],[IS]]&amp;Cursos[[#This Row],[Modelo correcto]]</f>
        <v>HECTOR IVAN CASTILLO RAMIREZP4622LP</v>
      </c>
      <c r="G2257" s="18">
        <v>1</v>
      </c>
      <c r="H2257" s="18"/>
      <c r="I2257" s="18" t="str">
        <f>+IFERROR(VLOOKUP(Cursos[[#This Row],[Modelo correcto]],Modelos[[Modelo correcto]:[Aplica para certificación]],4,FALSE),"REVISAR")</f>
        <v>NO</v>
      </c>
    </row>
    <row r="2258" spans="1:9" x14ac:dyDescent="0.25">
      <c r="A2258" s="144" t="s">
        <v>2784</v>
      </c>
      <c r="B2258">
        <v>1</v>
      </c>
      <c r="C2258" s="10" t="s">
        <v>85</v>
      </c>
      <c r="D2258" s="18" t="str">
        <f>+IFERROR(VLOOKUP(Cursos[[#This Row],[Modelo correcto]],Modelos[[Modelo correcto]:[¿En línea?]],2,FALSE),"REVISAR")</f>
        <v>XEROX</v>
      </c>
      <c r="E2258" s="18" t="str">
        <f>+IFERROR(VLOOKUP(Cursos[[#This Row],[Modelo correcto]],Modelos[[Modelo correcto]:[¿En línea?]],3,FALSE),"REVISAR")</f>
        <v>SÍ</v>
      </c>
      <c r="F2258" s="18" t="str">
        <f>+Cursos[[#This Row],[IS]]&amp;Cursos[[#This Row],[Modelo correcto]]</f>
        <v>HECTOR IVAN CASTILLO RAMIREZP4622XT</v>
      </c>
      <c r="G2258" s="18">
        <v>0</v>
      </c>
      <c r="H2258" s="19">
        <v>43678</v>
      </c>
      <c r="I2258" s="18" t="str">
        <f>+IFERROR(VLOOKUP(Cursos[[#This Row],[Modelo correcto]],Modelos[[Modelo correcto]:[Aplica para certificación]],4,FALSE),"REVISAR")</f>
        <v>NO</v>
      </c>
    </row>
    <row r="2259" spans="1:9" x14ac:dyDescent="0.25">
      <c r="A2259" s="144" t="s">
        <v>2784</v>
      </c>
      <c r="B2259">
        <v>1</v>
      </c>
      <c r="C2259" s="10" t="s">
        <v>250</v>
      </c>
      <c r="D2259" s="18" t="str">
        <f>+IFERROR(VLOOKUP(Cursos[[#This Row],[Modelo correcto]],Modelos[[Modelo correcto]:[¿En línea?]],2,FALSE),"REVISAR")</f>
        <v>XEROX</v>
      </c>
      <c r="E2259" s="18" t="str">
        <f>+IFERROR(VLOOKUP(Cursos[[#This Row],[Modelo correcto]],Modelos[[Modelo correcto]:[¿En línea?]],3,FALSE),"REVISAR")</f>
        <v>SÍ</v>
      </c>
      <c r="F2259" s="18" t="str">
        <f>+Cursos[[#This Row],[IS]]&amp;Cursos[[#This Row],[Modelo correcto]]</f>
        <v>HECTOR IVAN CASTILLO RAMIREZP6000LP</v>
      </c>
      <c r="G2259" s="18">
        <v>0</v>
      </c>
      <c r="H2259" s="19">
        <v>43678</v>
      </c>
      <c r="I2259" s="18" t="str">
        <f>+IFERROR(VLOOKUP(Cursos[[#This Row],[Modelo correcto]],Modelos[[Modelo correcto]:[Aplica para certificación]],4,FALSE),"REVISAR")</f>
        <v>NO</v>
      </c>
    </row>
    <row r="2260" spans="1:9" x14ac:dyDescent="0.25">
      <c r="A2260" s="144" t="s">
        <v>2763</v>
      </c>
      <c r="B2260">
        <v>1</v>
      </c>
      <c r="C2260" s="10" t="s">
        <v>276</v>
      </c>
      <c r="D2260" s="18" t="str">
        <f>+IFERROR(VLOOKUP(Cursos[[#This Row],[Modelo correcto]],Modelos[[Modelo correcto]:[¿En línea?]],2,FALSE),"REVISAR")</f>
        <v>XEROX</v>
      </c>
      <c r="E2260" s="18" t="str">
        <f>+IFERROR(VLOOKUP(Cursos[[#This Row],[Modelo correcto]],Modelos[[Modelo correcto]:[¿En línea?]],3,FALSE),"REVISAR")</f>
        <v>SÍ</v>
      </c>
      <c r="F2260" s="18" t="str">
        <f>+Cursos[[#This Row],[IS]]&amp;Cursos[[#This Row],[Modelo correcto]]</f>
        <v>CARLOS ALBERTO TORRES PEREZPC90XTA</v>
      </c>
      <c r="G2260" s="18">
        <v>1</v>
      </c>
      <c r="H2260" s="19">
        <v>43831</v>
      </c>
      <c r="I2260" s="18" t="str">
        <f>+IFERROR(VLOOKUP(Cursos[[#This Row],[Modelo correcto]],Modelos[[Modelo correcto]:[Aplica para certificación]],4,FALSE),"REVISAR")</f>
        <v>SÍ</v>
      </c>
    </row>
    <row r="2261" spans="1:9" x14ac:dyDescent="0.25">
      <c r="A2261" s="144" t="s">
        <v>2763</v>
      </c>
      <c r="B2261">
        <v>1</v>
      </c>
      <c r="C2261" s="10" t="s">
        <v>298</v>
      </c>
      <c r="D2261" s="18" t="str">
        <f>+IFERROR(VLOOKUP(Cursos[[#This Row],[Modelo correcto]],Modelos[[Modelo correcto]:[¿En línea?]],2,FALSE),"REVISAR")</f>
        <v>XEROX</v>
      </c>
      <c r="E2261" s="18" t="str">
        <f>+IFERROR(VLOOKUP(Cursos[[#This Row],[Modelo correcto]],Modelos[[Modelo correcto]:[¿En línea?]],3,FALSE),"REVISAR")</f>
        <v>SÍ</v>
      </c>
      <c r="F2261" s="18" t="str">
        <f>+Cursos[[#This Row],[IS]]&amp;Cursos[[#This Row],[Modelo correcto]]</f>
        <v>CARLOS ALBERTO TORRES PEREZPRFNTFR</v>
      </c>
      <c r="G2261" s="18">
        <v>1</v>
      </c>
      <c r="H2261" s="19">
        <v>43891</v>
      </c>
      <c r="I2261" s="18" t="str">
        <f>+IFERROR(VLOOKUP(Cursos[[#This Row],[Modelo correcto]],Modelos[[Modelo correcto]:[Aplica para certificación]],4,FALSE),"REVISAR")</f>
        <v>SÍ</v>
      </c>
    </row>
    <row r="2262" spans="1:9" x14ac:dyDescent="0.25">
      <c r="A2262" s="144" t="s">
        <v>2784</v>
      </c>
      <c r="B2262">
        <v>1</v>
      </c>
      <c r="C2262" s="10" t="s">
        <v>27</v>
      </c>
      <c r="D2262" s="18" t="str">
        <f>+IFERROR(VLOOKUP(Cursos[[#This Row],[Modelo correcto]],Modelos[[Modelo correcto]:[¿En línea?]],2,FALSE),"REVISAR")</f>
        <v>XEROX</v>
      </c>
      <c r="E2262" s="18" t="str">
        <f>+IFERROR(VLOOKUP(Cursos[[#This Row],[Modelo correcto]],Modelos[[Modelo correcto]:[¿En línea?]],3,FALSE),"REVISAR")</f>
        <v>SÍ</v>
      </c>
      <c r="F2262" s="18" t="str">
        <f>+Cursos[[#This Row],[IS]]&amp;Cursos[[#This Row],[Modelo correcto]]</f>
        <v>HECTOR IVAN CASTILLO RAMIREZP6500LP</v>
      </c>
      <c r="G2262" s="18">
        <v>1</v>
      </c>
      <c r="H2262" s="18"/>
      <c r="I2262" s="18" t="str">
        <f>+IFERROR(VLOOKUP(Cursos[[#This Row],[Modelo correcto]],Modelos[[Modelo correcto]:[Aplica para certificación]],4,FALSE),"REVISAR")</f>
        <v>NO</v>
      </c>
    </row>
    <row r="2263" spans="1:9" x14ac:dyDescent="0.25">
      <c r="A2263" s="144" t="s">
        <v>2784</v>
      </c>
      <c r="B2263">
        <v>1</v>
      </c>
      <c r="C2263" s="10" t="s">
        <v>272</v>
      </c>
      <c r="D2263" s="18" t="str">
        <f>+IFERROR(VLOOKUP(Cursos[[#This Row],[Modelo correcto]],Modelos[[Modelo correcto]:[¿En línea?]],2,FALSE),"REVISAR")</f>
        <v>XEROX</v>
      </c>
      <c r="E2263" s="18" t="str">
        <f>+IFERROR(VLOOKUP(Cursos[[#This Row],[Modelo correcto]],Modelos[[Modelo correcto]:[¿En línea?]],3,FALSE),"REVISAR")</f>
        <v>SÍ</v>
      </c>
      <c r="F2263" s="18" t="str">
        <f>+Cursos[[#This Row],[IS]]&amp;Cursos[[#This Row],[Modelo correcto]]</f>
        <v>HECTOR IVAN CASTILLO RAMIREZP6600LP</v>
      </c>
      <c r="G2263" s="18">
        <v>1</v>
      </c>
      <c r="H2263" s="18"/>
      <c r="I2263" s="18" t="str">
        <f>+IFERROR(VLOOKUP(Cursos[[#This Row],[Modelo correcto]],Modelos[[Modelo correcto]:[Aplica para certificación]],4,FALSE),"REVISAR")</f>
        <v>NO</v>
      </c>
    </row>
    <row r="2264" spans="1:9" x14ac:dyDescent="0.25">
      <c r="A2264" s="144" t="s">
        <v>2784</v>
      </c>
      <c r="B2264">
        <v>1</v>
      </c>
      <c r="C2264" s="10" t="s">
        <v>294</v>
      </c>
      <c r="D2264" s="10" t="str">
        <f>+IFERROR(VLOOKUP(Cursos[[#This Row],[Modelo correcto]],Modelos[[Modelo correcto]:[¿En línea?]],2,FALSE),"REVISAR")</f>
        <v>XEROX</v>
      </c>
      <c r="E2264" s="10" t="str">
        <f>+IFERROR(VLOOKUP(Cursos[[#This Row],[Modelo correcto]],Modelos[[Modelo correcto]:[¿En línea?]],3,FALSE),"REVISAR")</f>
        <v>SÍ</v>
      </c>
      <c r="F2264" s="18" t="str">
        <f>+Cursos[[#This Row],[IS]]&amp;Cursos[[#This Row],[Modelo correcto]]</f>
        <v>HECTOR IVAN CASTILLO RAMIREZP8700LP</v>
      </c>
      <c r="G2264" s="18">
        <v>1</v>
      </c>
      <c r="H2264" s="18"/>
      <c r="I2264" s="18" t="str">
        <f>+IFERROR(VLOOKUP(Cursos[[#This Row],[Modelo correcto]],Modelos[[Modelo correcto]:[Aplica para certificación]],4,FALSE),"REVISAR")</f>
        <v>NO</v>
      </c>
    </row>
    <row r="2265" spans="1:9" x14ac:dyDescent="0.25">
      <c r="A2265" s="144" t="s">
        <v>2763</v>
      </c>
      <c r="B2265">
        <v>1</v>
      </c>
      <c r="C2265" s="63" t="s">
        <v>299</v>
      </c>
      <c r="D2265" s="18" t="str">
        <f>+IFERROR(VLOOKUP(Cursos[[#This Row],[Modelo correcto]],Modelos[[Modelo correcto]:[¿En línea?]],2,FALSE),"REVISAR")</f>
        <v>XEROX</v>
      </c>
      <c r="E2265" s="18" t="str">
        <f>+IFERROR(VLOOKUP(Cursos[[#This Row],[Modelo correcto]],Modelos[[Modelo correcto]:[¿En línea?]],3,FALSE),"REVISAR")</f>
        <v>SÍ</v>
      </c>
      <c r="F2265" s="18" t="str">
        <f>+Cursos[[#This Row],[IS]]&amp;Cursos[[#This Row],[Modelo correcto]]</f>
        <v>CARLOS ALBERTO TORRES PEREZTSTNTFR</v>
      </c>
      <c r="G2265" s="18">
        <v>1</v>
      </c>
      <c r="H2265" s="19">
        <v>43891</v>
      </c>
      <c r="I2265" s="18" t="str">
        <f>+IFERROR(VLOOKUP(Cursos[[#This Row],[Modelo correcto]],Modelos[[Modelo correcto]:[Aplica para certificación]],4,FALSE),"REVISAR")</f>
        <v>SÍ</v>
      </c>
    </row>
    <row r="2266" spans="1:9" x14ac:dyDescent="0.25">
      <c r="A2266" s="144" t="s">
        <v>2763</v>
      </c>
      <c r="B2266">
        <v>1</v>
      </c>
      <c r="C2266" s="10" t="s">
        <v>267</v>
      </c>
      <c r="D2266" s="18" t="str">
        <f>+IFERROR(VLOOKUP(Cursos[[#This Row],[Modelo correcto]],Modelos[[Modelo correcto]:[¿En línea?]],2,FALSE),"REVISAR")</f>
        <v>XEROX</v>
      </c>
      <c r="E2266" s="18" t="str">
        <f>+IFERROR(VLOOKUP(Cursos[[#This Row],[Modelo correcto]],Modelos[[Modelo correcto]:[¿En línea?]],3,FALSE),"REVISAR")</f>
        <v>SÍ</v>
      </c>
      <c r="F2266" s="18" t="str">
        <f>+Cursos[[#This Row],[IS]]&amp;Cursos[[#This Row],[Modelo correcto]]</f>
        <v>CARLOS ALBERTO TORRES PEREZXC550A</v>
      </c>
      <c r="G2266" s="18">
        <v>1</v>
      </c>
      <c r="H2266" s="19">
        <v>43831</v>
      </c>
      <c r="I2266" s="18" t="str">
        <f>+IFERROR(VLOOKUP(Cursos[[#This Row],[Modelo correcto]],Modelos[[Modelo correcto]:[Aplica para certificación]],4,FALSE),"REVISAR")</f>
        <v>SÍ</v>
      </c>
    </row>
    <row r="2267" spans="1:9" x14ac:dyDescent="0.25">
      <c r="A2267" s="144" t="s">
        <v>2763</v>
      </c>
      <c r="B2267">
        <v>1</v>
      </c>
      <c r="C2267" s="63" t="s">
        <v>269</v>
      </c>
      <c r="D2267" s="18" t="str">
        <f>+IFERROR(VLOOKUP(Cursos[[#This Row],[Modelo correcto]],Modelos[[Modelo correcto]:[¿En línea?]],2,FALSE),"REVISAR")</f>
        <v>XEROX</v>
      </c>
      <c r="E2267" s="18" t="str">
        <f>+IFERROR(VLOOKUP(Cursos[[#This Row],[Modelo correcto]],Modelos[[Modelo correcto]:[¿En línea?]],3,FALSE),"REVISAR")</f>
        <v>SÍ</v>
      </c>
      <c r="F2267" s="18" t="str">
        <f>+Cursos[[#This Row],[IS]]&amp;Cursos[[#This Row],[Modelo correcto]]</f>
        <v>CARLOS ALBERTO TORRES PEREZXC70XTA</v>
      </c>
      <c r="G2267" s="18">
        <v>1</v>
      </c>
      <c r="H2267" s="19">
        <v>43831</v>
      </c>
      <c r="I2267" s="18" t="str">
        <f>+IFERROR(VLOOKUP(Cursos[[#This Row],[Modelo correcto]],Modelos[[Modelo correcto]:[Aplica para certificación]],4,FALSE),"REVISAR")</f>
        <v>SÍ</v>
      </c>
    </row>
    <row r="2268" spans="1:9" x14ac:dyDescent="0.25">
      <c r="A2268" s="144" t="s">
        <v>2763</v>
      </c>
      <c r="B2268">
        <v>1</v>
      </c>
      <c r="C2268" s="145" t="s">
        <v>879</v>
      </c>
      <c r="D2268" s="18" t="str">
        <f>+IFERROR(VLOOKUP(Cursos[[#This Row],[Modelo correcto]],Modelos[[Modelo correcto]:[¿En línea?]],2,FALSE),"REVISAR")</f>
        <v>HP</v>
      </c>
      <c r="E2268" s="18" t="str">
        <f>+IFERROR(VLOOKUP(Cursos[[#This Row],[Modelo correcto]],Modelos[[Modelo correcto]:[¿En línea?]],3,FALSE),"REVISAR")</f>
        <v>SÍ</v>
      </c>
      <c r="F2268" s="18" t="str">
        <f>+Cursos[[#This Row],[IS]]&amp;Cursos[[#This Row],[Modelo correcto]]</f>
        <v>CARLOS ALBERTO TORRES PEREZE82540</v>
      </c>
      <c r="G2268" s="18">
        <v>1</v>
      </c>
      <c r="H2268" s="19">
        <v>43862</v>
      </c>
      <c r="I2268" s="18" t="str">
        <f>+IFERROR(VLOOKUP(Cursos[[#This Row],[Modelo correcto]],Modelos[[Modelo correcto]:[Aplica para certificación]],4,FALSE),"REVISAR")</f>
        <v>NO</v>
      </c>
    </row>
    <row r="2269" spans="1:9" x14ac:dyDescent="0.25">
      <c r="A2269" s="144" t="s">
        <v>326</v>
      </c>
      <c r="B2269">
        <v>1</v>
      </c>
      <c r="C2269" s="10" t="s">
        <v>831</v>
      </c>
      <c r="D2269" s="10" t="str">
        <f>+IFERROR(VLOOKUP(Cursos[[#This Row],[Modelo correcto]],Modelos[[Modelo correcto]:[¿En línea?]],2,FALSE),"REVISAR")</f>
        <v>SAMSUNG</v>
      </c>
      <c r="E2269" s="10" t="str">
        <f>+IFERROR(VLOOKUP(Cursos[[#This Row],[Modelo correcto]],Modelos[[Modelo correcto]:[¿En línea?]],3,FALSE),"REVISAR")</f>
        <v>SÍ</v>
      </c>
      <c r="F2269" s="18" t="str">
        <f>+Cursos[[#This Row],[IS]]&amp;Cursos[[#This Row],[Modelo correcto]]</f>
        <v>HIRAM GUILLERMO DIAZ ORTIZSL M5370</v>
      </c>
      <c r="G2269" s="18">
        <v>1</v>
      </c>
      <c r="H2269" s="18"/>
      <c r="I2269" s="18" t="str">
        <f>+IFERROR(VLOOKUP(Cursos[[#This Row],[Modelo correcto]],Modelos[[Modelo correcto]:[Aplica para certificación]],4,FALSE),"REVISAR")</f>
        <v>NO</v>
      </c>
    </row>
    <row r="2270" spans="1:9" x14ac:dyDescent="0.25">
      <c r="A2270" s="144" t="s">
        <v>2763</v>
      </c>
      <c r="B2270">
        <v>1</v>
      </c>
      <c r="C2270" s="10" t="s">
        <v>1213</v>
      </c>
      <c r="D2270" s="18" t="str">
        <f>+IFERROR(VLOOKUP(Cursos[[#This Row],[Modelo correcto]],Modelos[[Modelo correcto]:[¿En línea?]],2,FALSE),"REVISAR")</f>
        <v>HP</v>
      </c>
      <c r="E2270" s="18" t="str">
        <f>+IFERROR(VLOOKUP(Cursos[[#This Row],[Modelo correcto]],Modelos[[Modelo correcto]:[¿En línea?]],3,FALSE),"REVISAR")</f>
        <v>SÍ</v>
      </c>
      <c r="F2270" s="18" t="str">
        <f>+Cursos[[#This Row],[IS]]&amp;Cursos[[#This Row],[Modelo correcto]]</f>
        <v>CARLOS ALBERTO TORRES PEREZESD</v>
      </c>
      <c r="G2270" s="18">
        <v>1</v>
      </c>
      <c r="H2270" s="19">
        <v>43891</v>
      </c>
      <c r="I2270" s="18" t="str">
        <f>+IFERROR(VLOOKUP(Cursos[[#This Row],[Modelo correcto]],Modelos[[Modelo correcto]:[Aplica para certificación]],4,FALSE),"REVISAR")</f>
        <v>SÍ</v>
      </c>
    </row>
    <row r="2271" spans="1:9" x14ac:dyDescent="0.25">
      <c r="A2271" s="144" t="s">
        <v>2763</v>
      </c>
      <c r="B2271">
        <v>1</v>
      </c>
      <c r="C2271" s="10" t="s">
        <v>1168</v>
      </c>
      <c r="D2271" s="18" t="str">
        <f>+IFERROR(VLOOKUP(Cursos[[#This Row],[Modelo correcto]],Modelos[[Modelo correcto]:[¿En línea?]],2,FALSE),"REVISAR")</f>
        <v>HP</v>
      </c>
      <c r="E2271" s="18" t="str">
        <f>+IFERROR(VLOOKUP(Cursos[[#This Row],[Modelo correcto]],Modelos[[Modelo correcto]:[¿En línea?]],3,FALSE),"REVISAR")</f>
        <v>SÍ</v>
      </c>
      <c r="F2271" s="18" t="str">
        <f>+Cursos[[#This Row],[IS]]&amp;Cursos[[#This Row],[Modelo correcto]]</f>
        <v>CARLOS ALBERTO TORRES PEREZHP Digital Sending</v>
      </c>
      <c r="G2271" s="18">
        <v>1</v>
      </c>
      <c r="H2271" s="19">
        <v>43891</v>
      </c>
      <c r="I2271" s="18" t="str">
        <f>+IFERROR(VLOOKUP(Cursos[[#This Row],[Modelo correcto]],Modelos[[Modelo correcto]:[Aplica para certificación]],4,FALSE),"REVISAR")</f>
        <v>SÍ</v>
      </c>
    </row>
    <row r="2272" spans="1:9" x14ac:dyDescent="0.25">
      <c r="A2272" s="144" t="s">
        <v>2763</v>
      </c>
      <c r="B2272">
        <v>1</v>
      </c>
      <c r="C2272" s="145" t="s">
        <v>919</v>
      </c>
      <c r="D2272" s="18" t="str">
        <f>+IFERROR(VLOOKUP(Cursos[[#This Row],[Modelo correcto]],Modelos[[Modelo correcto]:[¿En línea?]],2,FALSE),"REVISAR")</f>
        <v>HP</v>
      </c>
      <c r="E2272" s="18" t="str">
        <f>+IFERROR(VLOOKUP(Cursos[[#This Row],[Modelo correcto]],Modelos[[Modelo correcto]:[¿En línea?]],3,FALSE),"REVISAR")</f>
        <v>SÍ</v>
      </c>
      <c r="F2272" s="18" t="str">
        <f>+Cursos[[#This Row],[IS]]&amp;Cursos[[#This Row],[Modelo correcto]]</f>
        <v>CARLOS ALBERTO TORRES PEREZHP FutureSmart 4 Firmware WBT</v>
      </c>
      <c r="G2272" s="18">
        <v>1</v>
      </c>
      <c r="H2272" s="19">
        <v>43922</v>
      </c>
      <c r="I2272" s="18" t="str">
        <f>+IFERROR(VLOOKUP(Cursos[[#This Row],[Modelo correcto]],Modelos[[Modelo correcto]:[Aplica para certificación]],4,FALSE),"REVISAR")</f>
        <v>SÍ</v>
      </c>
    </row>
    <row r="2273" spans="1:9" x14ac:dyDescent="0.25">
      <c r="A2273" s="144" t="s">
        <v>2763</v>
      </c>
      <c r="B2273">
        <v>1</v>
      </c>
      <c r="C2273" s="10" t="s">
        <v>877</v>
      </c>
      <c r="D2273" s="18" t="str">
        <f>+IFERROR(VLOOKUP(Cursos[[#This Row],[Modelo correcto]],Modelos[[Modelo correcto]:[¿En línea?]],2,FALSE),"REVISAR")</f>
        <v>HP</v>
      </c>
      <c r="E2273" s="18" t="str">
        <f>+IFERROR(VLOOKUP(Cursos[[#This Row],[Modelo correcto]],Modelos[[Modelo correcto]:[¿En línea?]],3,FALSE),"REVISAR")</f>
        <v>SÍ</v>
      </c>
      <c r="F2273" s="18" t="str">
        <f>+Cursos[[#This Row],[IS]]&amp;Cursos[[#This Row],[Modelo correcto]]</f>
        <v>CARLOS ALBERTO TORRES PEREZHP Laser Enterprise 500 Color Series Printer Service and Support</v>
      </c>
      <c r="G2273" s="18">
        <v>1</v>
      </c>
      <c r="H2273" s="19">
        <v>43862</v>
      </c>
      <c r="I2273" s="18" t="str">
        <f>+IFERROR(VLOOKUP(Cursos[[#This Row],[Modelo correcto]],Modelos[[Modelo correcto]:[Aplica para certificación]],4,FALSE),"REVISAR")</f>
        <v>SÍ</v>
      </c>
    </row>
    <row r="2274" spans="1:9" x14ac:dyDescent="0.25">
      <c r="A2274" s="144" t="s">
        <v>2784</v>
      </c>
      <c r="B2274">
        <v>1</v>
      </c>
      <c r="C2274" s="10" t="s">
        <v>256</v>
      </c>
      <c r="D2274" s="10" t="str">
        <f>+IFERROR(VLOOKUP(Cursos[[#This Row],[Modelo correcto]],Modelos[[Modelo correcto]:[¿En línea?]],2,FALSE),"REVISAR")</f>
        <v>XEROX</v>
      </c>
      <c r="E2274" s="10" t="str">
        <f>+IFERROR(VLOOKUP(Cursos[[#This Row],[Modelo correcto]],Modelos[[Modelo correcto]:[¿En línea?]],3,FALSE),"REVISAR")</f>
        <v>SÍ</v>
      </c>
      <c r="F2274" s="18" t="str">
        <f>+Cursos[[#This Row],[IS]]&amp;Cursos[[#This Row],[Modelo correcto]]</f>
        <v>HECTOR IVAN CASTILLO RAMIREZVB40NTF</v>
      </c>
      <c r="G2274" s="18">
        <v>1</v>
      </c>
      <c r="H2274" s="18"/>
      <c r="I2274" s="18" t="str">
        <f>+IFERROR(VLOOKUP(Cursos[[#This Row],[Modelo correcto]],Modelos[[Modelo correcto]:[Aplica para certificación]],4,FALSE),"REVISAR")</f>
        <v>SÍ</v>
      </c>
    </row>
    <row r="2275" spans="1:9" x14ac:dyDescent="0.25">
      <c r="A2275" s="144" t="s">
        <v>2784</v>
      </c>
      <c r="B2275">
        <v>1</v>
      </c>
      <c r="C2275" s="63" t="s">
        <v>271</v>
      </c>
      <c r="D2275" s="10" t="str">
        <f>+IFERROR(VLOOKUP(Cursos[[#This Row],[Modelo correcto]],Modelos[[Modelo correcto]:[¿En línea?]],2,FALSE),"REVISAR")</f>
        <v>XEROX</v>
      </c>
      <c r="E2275" s="10" t="str">
        <f>+IFERROR(VLOOKUP(Cursos[[#This Row],[Modelo correcto]],Modelos[[Modelo correcto]:[¿En línea?]],3,FALSE),"REVISAR")</f>
        <v>SÍ</v>
      </c>
      <c r="F2275" s="18" t="str">
        <f>+Cursos[[#This Row],[IS]]&amp;Cursos[[#This Row],[Modelo correcto]]</f>
        <v>HECTOR IVAN CASTILLO RAMIREZVB60NTF</v>
      </c>
      <c r="G2275" s="18">
        <v>1</v>
      </c>
      <c r="H2275" s="18"/>
      <c r="I2275" s="18" t="str">
        <f>+IFERROR(VLOOKUP(Cursos[[#This Row],[Modelo correcto]],Modelos[[Modelo correcto]:[Aplica para certificación]],4,FALSE),"REVISAR")</f>
        <v>SÍ</v>
      </c>
    </row>
    <row r="2276" spans="1:9" x14ac:dyDescent="0.25">
      <c r="A2276" s="144" t="s">
        <v>2784</v>
      </c>
      <c r="B2276">
        <v>1</v>
      </c>
      <c r="C2276" s="63" t="s">
        <v>263</v>
      </c>
      <c r="D2276" s="10" t="str">
        <f>+IFERROR(VLOOKUP(Cursos[[#This Row],[Modelo correcto]],Modelos[[Modelo correcto]:[¿En línea?]],2,FALSE),"REVISAR")</f>
        <v>XEROX</v>
      </c>
      <c r="E2276" s="10" t="str">
        <f>+IFERROR(VLOOKUP(Cursos[[#This Row],[Modelo correcto]],Modelos[[Modelo correcto]:[¿En línea?]],3,FALSE),"REVISAR")</f>
        <v>SÍ</v>
      </c>
      <c r="F2276" s="18" t="str">
        <f>+Cursos[[#This Row],[IS]]&amp;Cursos[[#This Row],[Modelo correcto]]</f>
        <v>HECTOR IVAN CASTILLO RAMIREZVB70NTF</v>
      </c>
      <c r="G2276" s="18">
        <v>1</v>
      </c>
      <c r="H2276" s="18"/>
      <c r="I2276" s="18" t="str">
        <f>+IFERROR(VLOOKUP(Cursos[[#This Row],[Modelo correcto]],Modelos[[Modelo correcto]:[Aplica para certificación]],4,FALSE),"REVISAR")</f>
        <v>SÍ</v>
      </c>
    </row>
    <row r="2277" spans="1:9" x14ac:dyDescent="0.25">
      <c r="A2277" s="144" t="s">
        <v>2784</v>
      </c>
      <c r="B2277">
        <v>1</v>
      </c>
      <c r="C2277" s="10" t="s">
        <v>39</v>
      </c>
      <c r="D2277" s="18" t="str">
        <f>+IFERROR(VLOOKUP(Cursos[[#This Row],[Modelo correcto]],Modelos[[Modelo correcto]:[¿En línea?]],2,FALSE),"REVISAR")</f>
        <v>XEROX</v>
      </c>
      <c r="E2277" s="18" t="str">
        <f>+IFERROR(VLOOKUP(Cursos[[#This Row],[Modelo correcto]],Modelos[[Modelo correcto]:[¿En línea?]],3,FALSE),"REVISAR")</f>
        <v>SÍ</v>
      </c>
      <c r="F2277" s="18" t="str">
        <f>+Cursos[[#This Row],[IS]]&amp;Cursos[[#This Row],[Modelo correcto]]</f>
        <v>HECTOR IVAN CASTILLO RAMIREZVC80NTF</v>
      </c>
      <c r="G2277" s="18">
        <v>1</v>
      </c>
      <c r="H2277" s="18"/>
      <c r="I2277" s="18" t="str">
        <f>+IFERROR(VLOOKUP(Cursos[[#This Row],[Modelo correcto]],Modelos[[Modelo correcto]:[Aplica para certificación]],4,FALSE),"REVISAR")</f>
        <v>SÍ</v>
      </c>
    </row>
    <row r="2278" spans="1:9" x14ac:dyDescent="0.25">
      <c r="A2278" s="144" t="s">
        <v>2763</v>
      </c>
      <c r="B2278">
        <v>1</v>
      </c>
      <c r="C2278" s="10" t="s">
        <v>1102</v>
      </c>
      <c r="D2278" s="18" t="str">
        <f>+IFERROR(VLOOKUP(Cursos[[#This Row],[Modelo correcto]],Modelos[[Modelo correcto]:[¿En línea?]],2,FALSE),"REVISAR")</f>
        <v>HP</v>
      </c>
      <c r="E2278" s="18" t="str">
        <f>+IFERROR(VLOOKUP(Cursos[[#This Row],[Modelo correcto]],Modelos[[Modelo correcto]:[¿En línea?]],3,FALSE),"REVISAR")</f>
        <v>SÍ</v>
      </c>
      <c r="F2278" s="18" t="str">
        <f>+Cursos[[#This Row],[IS]]&amp;Cursos[[#This Row],[Modelo correcto]]</f>
        <v>CARLOS ALBERTO TORRES PEREZHP V3 Universal Print Driver</v>
      </c>
      <c r="G2278" s="18">
        <v>1</v>
      </c>
      <c r="H2278" s="19">
        <v>43891</v>
      </c>
      <c r="I2278" s="18" t="str">
        <f>+IFERROR(VLOOKUP(Cursos[[#This Row],[Modelo correcto]],Modelos[[Modelo correcto]:[Aplica para certificación]],4,FALSE),"REVISAR")</f>
        <v>SÍ</v>
      </c>
    </row>
    <row r="2279" spans="1:9" x14ac:dyDescent="0.25">
      <c r="A2279" s="144" t="s">
        <v>2784</v>
      </c>
      <c r="B2279">
        <v>1</v>
      </c>
      <c r="C2279" s="10" t="s">
        <v>264</v>
      </c>
      <c r="D2279" s="18" t="str">
        <f>+IFERROR(VLOOKUP(Cursos[[#This Row],[Modelo correcto]],Modelos[[Modelo correcto]:[¿En línea?]],2,FALSE),"REVISAR")</f>
        <v>XEROX</v>
      </c>
      <c r="E2279" s="18" t="str">
        <f>+IFERROR(VLOOKUP(Cursos[[#This Row],[Modelo correcto]],Modelos[[Modelo correcto]:[¿En línea?]],3,FALSE),"REVISAR")</f>
        <v>SÍ</v>
      </c>
      <c r="F2279" s="18" t="str">
        <f>+Cursos[[#This Row],[IS]]&amp;Cursos[[#This Row],[Modelo correcto]]</f>
        <v>HECTOR IVAN CASTILLO RAMIREZW3345LP</v>
      </c>
      <c r="G2279" s="18">
        <v>1</v>
      </c>
      <c r="H2279" s="18"/>
      <c r="I2279" s="18" t="str">
        <f>+IFERROR(VLOOKUP(Cursos[[#This Row],[Modelo correcto]],Modelos[[Modelo correcto]:[Aplica para certificación]],4,FALSE),"REVISAR")</f>
        <v>SÍ</v>
      </c>
    </row>
    <row r="2280" spans="1:9" x14ac:dyDescent="0.25">
      <c r="A2280" s="144" t="s">
        <v>2784</v>
      </c>
      <c r="B2280">
        <v>1</v>
      </c>
      <c r="C2280" s="10" t="s">
        <v>262</v>
      </c>
      <c r="D2280" s="10" t="str">
        <f>+IFERROR(VLOOKUP(Cursos[[#This Row],[Modelo correcto]],Modelos[[Modelo correcto]:[¿En línea?]],2,FALSE),"REVISAR")</f>
        <v>XEROX</v>
      </c>
      <c r="E2280" s="10" t="str">
        <f>+IFERROR(VLOOKUP(Cursos[[#This Row],[Modelo correcto]],Modelos[[Modelo correcto]:[¿En línea?]],3,FALSE),"REVISAR")</f>
        <v>SÍ</v>
      </c>
      <c r="F2280" s="18" t="str">
        <f>+Cursos[[#This Row],[IS]]&amp;Cursos[[#This Row],[Modelo correcto]]</f>
        <v>HECTOR IVAN CASTILLO RAMIREZW3655LP</v>
      </c>
      <c r="G2280" s="18">
        <v>1</v>
      </c>
      <c r="H2280" s="18"/>
      <c r="I2280" s="18" t="str">
        <f>+IFERROR(VLOOKUP(Cursos[[#This Row],[Modelo correcto]],Modelos[[Modelo correcto]:[Aplica para certificación]],4,FALSE),"REVISAR")</f>
        <v>NO</v>
      </c>
    </row>
    <row r="2281" spans="1:9" x14ac:dyDescent="0.25">
      <c r="A2281" s="144" t="s">
        <v>2784</v>
      </c>
      <c r="B2281">
        <v>1</v>
      </c>
      <c r="C2281" s="10" t="s">
        <v>69</v>
      </c>
      <c r="D2281" s="18" t="str">
        <f>+IFERROR(VLOOKUP(Cursos[[#This Row],[Modelo correcto]],Modelos[[Modelo correcto]:[¿En línea?]],2,FALSE),"REVISAR")</f>
        <v>XEROX</v>
      </c>
      <c r="E2281" s="18" t="str">
        <f>+IFERROR(VLOOKUP(Cursos[[#This Row],[Modelo correcto]],Modelos[[Modelo correcto]:[¿En línea?]],3,FALSE),"REVISAR")</f>
        <v>SÍ</v>
      </c>
      <c r="F2281" s="18" t="str">
        <f>+Cursos[[#This Row],[IS]]&amp;Cursos[[#This Row],[Modelo correcto]]</f>
        <v>HECTOR IVAN CASTILLO RAMIREZW4265LP</v>
      </c>
      <c r="G2281" s="18">
        <v>0</v>
      </c>
      <c r="H2281" s="19">
        <v>43770</v>
      </c>
      <c r="I2281" s="18" t="str">
        <f>+IFERROR(VLOOKUP(Cursos[[#This Row],[Modelo correcto]],Modelos[[Modelo correcto]:[Aplica para certificación]],4,FALSE),"REVISAR")</f>
        <v>NO</v>
      </c>
    </row>
    <row r="2282" spans="1:9" x14ac:dyDescent="0.25">
      <c r="A2282" s="144" t="s">
        <v>2784</v>
      </c>
      <c r="B2282">
        <v>1</v>
      </c>
      <c r="C2282" s="10" t="s">
        <v>275</v>
      </c>
      <c r="D2282" s="18" t="str">
        <f>+IFERROR(VLOOKUP(Cursos[[#This Row],[Modelo correcto]],Modelos[[Modelo correcto]:[¿En línea?]],2,FALSE),"REVISAR")</f>
        <v>XEROX</v>
      </c>
      <c r="E2282" s="18" t="str">
        <f>+IFERROR(VLOOKUP(Cursos[[#This Row],[Modelo correcto]],Modelos[[Modelo correcto]:[¿En línea?]],3,FALSE),"REVISAR")</f>
        <v>SÍ</v>
      </c>
      <c r="F2282" s="18" t="str">
        <f>+Cursos[[#This Row],[IS]]&amp;Cursos[[#This Row],[Modelo correcto]]</f>
        <v>HECTOR IVAN CASTILLO RAMIREZW6515LP</v>
      </c>
      <c r="G2282" s="18">
        <v>1</v>
      </c>
      <c r="H2282" s="18"/>
      <c r="I2282" s="18" t="str">
        <f>+IFERROR(VLOOKUP(Cursos[[#This Row],[Modelo correcto]],Modelos[[Modelo correcto]:[Aplica para certificación]],4,FALSE),"REVISAR")</f>
        <v>SÍ</v>
      </c>
    </row>
    <row r="2283" spans="1:9" x14ac:dyDescent="0.25">
      <c r="A2283" s="144" t="s">
        <v>2784</v>
      </c>
      <c r="B2283">
        <v>1</v>
      </c>
      <c r="C2283" s="10" t="s">
        <v>51</v>
      </c>
      <c r="D2283" s="18" t="str">
        <f>+IFERROR(VLOOKUP(Cursos[[#This Row],[Modelo correcto]],Modelos[[Modelo correcto]:[¿En línea?]],2,FALSE),"REVISAR")</f>
        <v>XEROX</v>
      </c>
      <c r="E2283" s="18" t="str">
        <f>+IFERROR(VLOOKUP(Cursos[[#This Row],[Modelo correcto]],Modelos[[Modelo correcto]:[¿En línea?]],3,FALSE),"REVISAR")</f>
        <v>SÍ</v>
      </c>
      <c r="F2283" s="18" t="str">
        <f>+Cursos[[#This Row],[IS]]&amp;Cursos[[#This Row],[Modelo correcto]]</f>
        <v>HECTOR IVAN CASTILLO RAMIREZWC3550</v>
      </c>
      <c r="G2283" s="18">
        <v>1</v>
      </c>
      <c r="H2283" s="19">
        <v>43647</v>
      </c>
      <c r="I2283" s="18" t="str">
        <f>+IFERROR(VLOOKUP(Cursos[[#This Row],[Modelo correcto]],Modelos[[Modelo correcto]:[Aplica para certificación]],4,FALSE),"REVISAR")</f>
        <v>SÍ</v>
      </c>
    </row>
    <row r="2284" spans="1:9" x14ac:dyDescent="0.25">
      <c r="A2284" s="144" t="s">
        <v>2784</v>
      </c>
      <c r="B2284">
        <v>1</v>
      </c>
      <c r="C2284" s="10" t="s">
        <v>59</v>
      </c>
      <c r="D2284" s="18" t="str">
        <f>+IFERROR(VLOOKUP(Cursos[[#This Row],[Modelo correcto]],Modelos[[Modelo correcto]:[¿En línea?]],2,FALSE),"REVISAR")</f>
        <v>XEROX</v>
      </c>
      <c r="E2284" s="18" t="str">
        <f>+IFERROR(VLOOKUP(Cursos[[#This Row],[Modelo correcto]],Modelos[[Modelo correcto]:[¿En línea?]],3,FALSE),"REVISAR")</f>
        <v>SÍ</v>
      </c>
      <c r="F2284" s="18" t="str">
        <f>+Cursos[[#This Row],[IS]]&amp;Cursos[[#This Row],[Modelo correcto]]</f>
        <v>HECTOR IVAN CASTILLO RAMIREZWC53XTA</v>
      </c>
      <c r="G2284" s="18">
        <v>1</v>
      </c>
      <c r="H2284" s="19">
        <v>43678</v>
      </c>
      <c r="I2284" s="18" t="str">
        <f>+IFERROR(VLOOKUP(Cursos[[#This Row],[Modelo correcto]],Modelos[[Modelo correcto]:[Aplica para certificación]],4,FALSE),"REVISAR")</f>
        <v>NO</v>
      </c>
    </row>
    <row r="2285" spans="1:9" x14ac:dyDescent="0.25">
      <c r="A2285" s="144" t="s">
        <v>2784</v>
      </c>
      <c r="B2285">
        <v>1</v>
      </c>
      <c r="C2285" s="10" t="s">
        <v>33</v>
      </c>
      <c r="D2285" s="10" t="str">
        <f>+IFERROR(VLOOKUP(Cursos[[#This Row],[Modelo correcto]],Modelos[[Modelo correcto]:[¿En línea?]],2,FALSE),"REVISAR")</f>
        <v>XEROX</v>
      </c>
      <c r="E2285" s="10" t="s">
        <v>948</v>
      </c>
      <c r="F2285" s="18" t="str">
        <f>+Cursos[[#This Row],[IS]]&amp;Cursos[[#This Row],[Modelo correcto]]</f>
        <v>HECTOR IVAN CASTILLO RAMIREZWC5855</v>
      </c>
      <c r="G2285" s="18">
        <v>1</v>
      </c>
      <c r="H2285" s="19">
        <v>43647</v>
      </c>
      <c r="I2285" s="18" t="str">
        <f>+IFERROR(VLOOKUP(Cursos[[#This Row],[Modelo correcto]],Modelos[[Modelo correcto]:[Aplica para certificación]],4,FALSE),"REVISAR")</f>
        <v>NO</v>
      </c>
    </row>
    <row r="2286" spans="1:9" x14ac:dyDescent="0.25">
      <c r="A2286" s="144" t="s">
        <v>2784</v>
      </c>
      <c r="B2286">
        <v>1</v>
      </c>
      <c r="C2286" s="10" t="s">
        <v>265</v>
      </c>
      <c r="D2286" s="18" t="str">
        <f>+IFERROR(VLOOKUP(Cursos[[#This Row],[Modelo correcto]],Modelos[[Modelo correcto]:[¿En línea?]],2,FALSE),"REVISAR")</f>
        <v>XEROX</v>
      </c>
      <c r="E2286" s="18" t="str">
        <f>+IFERROR(VLOOKUP(Cursos[[#This Row],[Modelo correcto]],Modelos[[Modelo correcto]:[¿En línea?]],3,FALSE),"REVISAR")</f>
        <v>SÍ</v>
      </c>
      <c r="F2286" s="18" t="str">
        <f>+Cursos[[#This Row],[IS]]&amp;Cursos[[#This Row],[Modelo correcto]]</f>
        <v>HECTOR IVAN CASTILLO RAMIREZXB21TPS</v>
      </c>
      <c r="G2286" s="18">
        <v>1</v>
      </c>
      <c r="H2286" s="19">
        <v>43800</v>
      </c>
      <c r="I2286" s="18" t="str">
        <f>+IFERROR(VLOOKUP(Cursos[[#This Row],[Modelo correcto]],Modelos[[Modelo correcto]:[Aplica para certificación]],4,FALSE),"REVISAR")</f>
        <v>SÍ</v>
      </c>
    </row>
    <row r="2287" spans="1:9" x14ac:dyDescent="0.25">
      <c r="A2287" s="144" t="s">
        <v>2763</v>
      </c>
      <c r="B2287">
        <v>1</v>
      </c>
      <c r="C2287" s="63" t="s">
        <v>1167</v>
      </c>
      <c r="D2287" s="18" t="str">
        <f>+IFERROR(VLOOKUP(Cursos[[#This Row],[Modelo correcto]],Modelos[[Modelo correcto]:[¿En línea?]],2,FALSE),"REVISAR")</f>
        <v>HP</v>
      </c>
      <c r="E2287" s="18" t="str">
        <f>+IFERROR(VLOOKUP(Cursos[[#This Row],[Modelo correcto]],Modelos[[Modelo correcto]:[¿En línea?]],3,FALSE),"REVISAR")</f>
        <v>SÍ</v>
      </c>
      <c r="F2287" s="18" t="str">
        <f>+Cursos[[#This Row],[IS]]&amp;Cursos[[#This Row],[Modelo correcto]]</f>
        <v>CARLOS ALBERTO TORRES PEREZLaserJet Managed A4</v>
      </c>
      <c r="G2287" s="18">
        <v>1</v>
      </c>
      <c r="H2287" s="19">
        <v>43922</v>
      </c>
      <c r="I2287" s="18" t="str">
        <f>+IFERROR(VLOOKUP(Cursos[[#This Row],[Modelo correcto]],Modelos[[Modelo correcto]:[Aplica para certificación]],4,FALSE),"REVISAR")</f>
        <v>SÍ</v>
      </c>
    </row>
    <row r="2288" spans="1:9" x14ac:dyDescent="0.25">
      <c r="A2288" s="144" t="s">
        <v>2784</v>
      </c>
      <c r="B2288">
        <v>1</v>
      </c>
      <c r="C2288" s="63" t="s">
        <v>269</v>
      </c>
      <c r="D2288" s="18" t="str">
        <f>+IFERROR(VLOOKUP(Cursos[[#This Row],[Modelo correcto]],Modelos[[Modelo correcto]:[¿En línea?]],2,FALSE),"REVISAR")</f>
        <v>XEROX</v>
      </c>
      <c r="E2288" s="18" t="str">
        <f>+IFERROR(VLOOKUP(Cursos[[#This Row],[Modelo correcto]],Modelos[[Modelo correcto]:[¿En línea?]],3,FALSE),"REVISAR")</f>
        <v>SÍ</v>
      </c>
      <c r="F2288" s="18" t="str">
        <f>+Cursos[[#This Row],[IS]]&amp;Cursos[[#This Row],[Modelo correcto]]</f>
        <v>HECTOR IVAN CASTILLO RAMIREZXC70XTA</v>
      </c>
      <c r="G2288" s="18">
        <v>1</v>
      </c>
      <c r="H2288" s="19">
        <v>43800</v>
      </c>
      <c r="I2288" s="18" t="str">
        <f>+IFERROR(VLOOKUP(Cursos[[#This Row],[Modelo correcto]],Modelos[[Modelo correcto]:[Aplica para certificación]],4,FALSE),"REVISAR")</f>
        <v>SÍ</v>
      </c>
    </row>
    <row r="2289" spans="1:9" x14ac:dyDescent="0.25">
      <c r="A2289" s="144" t="s">
        <v>2763</v>
      </c>
      <c r="B2289">
        <v>1</v>
      </c>
      <c r="C2289" s="145" t="s">
        <v>1155</v>
      </c>
      <c r="D2289" s="18" t="str">
        <f>+IFERROR(VLOOKUP(Cursos[[#This Row],[Modelo correcto]],Modelos[[Modelo correcto]:[¿En línea?]],2,FALSE),"REVISAR")</f>
        <v>HP</v>
      </c>
      <c r="E2289" s="18" t="str">
        <f>+IFERROR(VLOOKUP(Cursos[[#This Row],[Modelo correcto]],Modelos[[Modelo correcto]:[¿En línea?]],3,FALSE),"REVISAR")</f>
        <v>SÍ</v>
      </c>
      <c r="F2289" s="18" t="str">
        <f>+Cursos[[#This Row],[IS]]&amp;Cursos[[#This Row],[Modelo correcto]]</f>
        <v>CARLOS ALBERTO TORRES PEREZM507</v>
      </c>
      <c r="G2289" s="18">
        <v>1</v>
      </c>
      <c r="H2289" s="19">
        <v>43922</v>
      </c>
      <c r="I2289" s="18" t="str">
        <f>+IFERROR(VLOOKUP(Cursos[[#This Row],[Modelo correcto]],Modelos[[Modelo correcto]:[Aplica para certificación]],4,FALSE),"REVISAR")</f>
        <v>NO</v>
      </c>
    </row>
    <row r="2290" spans="1:9" x14ac:dyDescent="0.25">
      <c r="A2290" s="144" t="s">
        <v>2763</v>
      </c>
      <c r="B2290">
        <v>1</v>
      </c>
      <c r="C2290" s="10" t="s">
        <v>878</v>
      </c>
      <c r="D2290" s="18" t="str">
        <f>+IFERROR(VLOOKUP(Cursos[[#This Row],[Modelo correcto]],Modelos[[Modelo correcto]:[¿En línea?]],2,FALSE),"REVISAR")</f>
        <v>HP</v>
      </c>
      <c r="E2290" s="18" t="str">
        <f>+IFERROR(VLOOKUP(Cursos[[#This Row],[Modelo correcto]],Modelos[[Modelo correcto]:[¿En línea?]],3,FALSE),"REVISAR")</f>
        <v>SÍ</v>
      </c>
      <c r="F2290" s="18" t="str">
        <f>+Cursos[[#This Row],[IS]]&amp;Cursos[[#This Row],[Modelo correcto]]</f>
        <v>CARLOS ALBERTO TORRES PEREZM607</v>
      </c>
      <c r="G2290" s="18">
        <v>1</v>
      </c>
      <c r="H2290" s="19">
        <v>43862</v>
      </c>
      <c r="I2290" s="18" t="str">
        <f>+IFERROR(VLOOKUP(Cursos[[#This Row],[Modelo correcto]],Modelos[[Modelo correcto]:[Aplica para certificación]],4,FALSE),"REVISAR")</f>
        <v>SÍ</v>
      </c>
    </row>
    <row r="2291" spans="1:9" x14ac:dyDescent="0.25">
      <c r="A2291" s="144" t="s">
        <v>2763</v>
      </c>
      <c r="B2291">
        <v>1</v>
      </c>
      <c r="C2291" s="10" t="s">
        <v>1381</v>
      </c>
      <c r="D2291" s="18" t="str">
        <f>+IFERROR(VLOOKUP(Cursos[[#This Row],[Modelo correcto]],Modelos[[Modelo correcto]:[¿En línea?]],2,FALSE),"REVISAR")</f>
        <v>EPSON</v>
      </c>
      <c r="E2291" s="18" t="str">
        <f>+IFERROR(VLOOKUP(Cursos[[#This Row],[Modelo correcto]],Modelos[[Modelo correcto]:[¿En línea?]],3,FALSE),"REVISAR")</f>
        <v>NO</v>
      </c>
      <c r="F2291" s="18" t="str">
        <f>+Cursos[[#This Row],[IS]]&amp;Cursos[[#This Row],[Modelo correcto]]</f>
        <v>CARLOS ALBERTO TORRES PEREZGaga 2</v>
      </c>
      <c r="G2291" s="18">
        <v>1</v>
      </c>
      <c r="H2291" s="44">
        <v>43952</v>
      </c>
      <c r="I2291" s="18" t="str">
        <f>+IFERROR(VLOOKUP(Cursos[[#This Row],[Modelo correcto]],Modelos[[Modelo correcto]:[Aplica para certificación]],4,FALSE),"REVISAR")</f>
        <v>NO</v>
      </c>
    </row>
    <row r="2292" spans="1:9" x14ac:dyDescent="0.25">
      <c r="A2292" s="144" t="s">
        <v>2763</v>
      </c>
      <c r="B2292">
        <v>1</v>
      </c>
      <c r="C2292" s="10" t="s">
        <v>1388</v>
      </c>
      <c r="D2292" s="18" t="str">
        <f>+IFERROR(VLOOKUP(Cursos[[#This Row],[Modelo correcto]],Modelos[[Modelo correcto]:[¿En línea?]],2,FALSE),"REVISAR")</f>
        <v>XEROX</v>
      </c>
      <c r="E2292" s="18" t="str">
        <f>+IFERROR(VLOOKUP(Cursos[[#This Row],[Modelo correcto]],Modelos[[Modelo correcto]:[¿En línea?]],3,FALSE),"REVISAR")</f>
        <v>NO</v>
      </c>
      <c r="F2292" s="18" t="str">
        <f>+Cursos[[#This Row],[IS]]&amp;Cursos[[#This Row],[Modelo correcto]]</f>
        <v>CARLOS ALBERTO TORRES PEREZWorkshop Versalink B405 Y WorkCentre 3655</v>
      </c>
      <c r="G2292" s="18">
        <v>1</v>
      </c>
      <c r="H2292" s="19">
        <v>43952</v>
      </c>
      <c r="I2292" s="18" t="str">
        <f>+IFERROR(VLOOKUP(Cursos[[#This Row],[Modelo correcto]],Modelos[[Modelo correcto]:[Aplica para certificación]],4,FALSE),"REVISAR")</f>
        <v>NO</v>
      </c>
    </row>
    <row r="2293" spans="1:9" x14ac:dyDescent="0.25">
      <c r="A2293" s="144" t="s">
        <v>2763</v>
      </c>
      <c r="B2293">
        <v>1</v>
      </c>
      <c r="C2293" s="10" t="s">
        <v>538</v>
      </c>
      <c r="D2293" s="18" t="str">
        <f>+IFERROR(VLOOKUP(Cursos[[#This Row],[Modelo correcto]],Modelos[[Modelo correcto]:[¿En línea?]],2,FALSE),"REVISAR")</f>
        <v>CANON</v>
      </c>
      <c r="E2293" s="18" t="str">
        <f>+IFERROR(VLOOKUP(Cursos[[#This Row],[Modelo correcto]],Modelos[[Modelo correcto]:[¿En línea?]],3,FALSE),"REVISAR")</f>
        <v>NO</v>
      </c>
      <c r="F2293" s="18" t="str">
        <f>+Cursos[[#This Row],[IS]]&amp;Cursos[[#This Row],[Modelo correcto]]</f>
        <v>CARLOS ALBERTO TORRES PEREZCONECTIVIDAD</v>
      </c>
      <c r="G2293" s="18">
        <v>1</v>
      </c>
      <c r="H2293" s="19">
        <v>43922</v>
      </c>
      <c r="I2293" s="18" t="str">
        <f>+IFERROR(VLOOKUP(Cursos[[#This Row],[Modelo correcto]],Modelos[[Modelo correcto]:[Aplica para certificación]],4,FALSE),"REVISAR")</f>
        <v>SÍ</v>
      </c>
    </row>
    <row r="2294" spans="1:9" x14ac:dyDescent="0.25">
      <c r="A2294" s="144" t="s">
        <v>2763</v>
      </c>
      <c r="B2294">
        <v>1</v>
      </c>
      <c r="C2294" s="145" t="s">
        <v>844</v>
      </c>
      <c r="D2294" s="18" t="str">
        <f>+IFERROR(VLOOKUP(Cursos[[#This Row],[Modelo correcto]],Modelos[[Modelo correcto]:[¿En línea?]],2,FALSE),"REVISAR")</f>
        <v>CANON</v>
      </c>
      <c r="E2294" s="18" t="str">
        <f>+IFERROR(VLOOKUP(Cursos[[#This Row],[Modelo correcto]],Modelos[[Modelo correcto]:[¿En línea?]],3,FALSE),"REVISAR")</f>
        <v>NO</v>
      </c>
      <c r="F2294" s="18" t="str">
        <f>+Cursos[[#This Row],[IS]]&amp;Cursos[[#This Row],[Modelo correcto]]</f>
        <v>CARLOS ALBERTO TORRES PEREZUniversal Send</v>
      </c>
      <c r="G2294" s="18">
        <v>1</v>
      </c>
      <c r="H2294" s="19">
        <v>43922</v>
      </c>
      <c r="I2294" s="18" t="str">
        <f>+IFERROR(VLOOKUP(Cursos[[#This Row],[Modelo correcto]],Modelos[[Modelo correcto]:[Aplica para certificación]],4,FALSE),"REVISAR")</f>
        <v>NO</v>
      </c>
    </row>
    <row r="2295" spans="1:9" x14ac:dyDescent="0.25">
      <c r="A2295" s="144" t="s">
        <v>2763</v>
      </c>
      <c r="B2295">
        <v>1</v>
      </c>
      <c r="C2295" s="10" t="s">
        <v>811</v>
      </c>
      <c r="D2295" s="145" t="str">
        <f>+IFERROR(VLOOKUP(Cursos[[#This Row],[Modelo correcto]],Modelos[[Modelo correcto]:[¿En línea?]],2,FALSE),"REVISAR")</f>
        <v>HP</v>
      </c>
      <c r="E2295" s="145" t="str">
        <f>+IFERROR(VLOOKUP(Cursos[[#This Row],[Modelo correcto]],Modelos[[Modelo correcto]:[¿En línea?]],3,FALSE),"REVISAR")</f>
        <v>SÍ</v>
      </c>
      <c r="F2295" s="18" t="str">
        <f>+Cursos[[#This Row],[IS]]&amp;Cursos[[#This Row],[Modelo correcto]]</f>
        <v>CARLOS ALBERTO TORRES PEREZM630</v>
      </c>
      <c r="G2295" s="18">
        <v>1</v>
      </c>
      <c r="H2295" s="19">
        <v>43891</v>
      </c>
      <c r="I2295" s="18" t="str">
        <f>+IFERROR(VLOOKUP(Cursos[[#This Row],[Modelo correcto]],Modelos[[Modelo correcto]:[Aplica para certificación]],4,FALSE),"REVISAR")</f>
        <v>NO</v>
      </c>
    </row>
    <row r="2296" spans="1:9" x14ac:dyDescent="0.25">
      <c r="A2296" s="144" t="s">
        <v>2763</v>
      </c>
      <c r="B2296">
        <v>1</v>
      </c>
      <c r="C2296" s="34" t="s">
        <v>2310</v>
      </c>
      <c r="D2296" s="18" t="str">
        <f>+IFERROR(VLOOKUP(Cursos[[#This Row],[Modelo correcto]],Modelos[[Modelo correcto]:[¿En línea?]],2,FALSE),"REVISAR")</f>
        <v>BROTHER</v>
      </c>
      <c r="E2296" s="18" t="str">
        <f>+IFERROR(VLOOKUP(Cursos[[#This Row],[Modelo correcto]],Modelos[[Modelo correcto]:[¿En línea?]],3,FALSE),"REVISAR")</f>
        <v>NO</v>
      </c>
      <c r="F2296" s="18" t="str">
        <f>+Cursos[[#This Row],[IS]]&amp;Cursos[[#This Row],[Modelo correcto]]</f>
        <v>CARLOS ALBERTO TORRES PEREZSerie InkTank</v>
      </c>
      <c r="G2296" s="18">
        <v>1</v>
      </c>
      <c r="H2296" s="19">
        <v>44105</v>
      </c>
      <c r="I2296" s="18" t="str">
        <f>+IFERROR(VLOOKUP(Cursos[[#This Row],[Modelo correcto]],Modelos[[Modelo correcto]:[Aplica para certificación]],4,FALSE),"REVISAR")</f>
        <v>SÍ</v>
      </c>
    </row>
    <row r="2297" spans="1:9" x14ac:dyDescent="0.25">
      <c r="A2297" s="144" t="s">
        <v>2763</v>
      </c>
      <c r="B2297">
        <v>1</v>
      </c>
      <c r="C2297" s="34" t="s">
        <v>2310</v>
      </c>
      <c r="D2297" s="18" t="str">
        <f>+IFERROR(VLOOKUP(Cursos[[#This Row],[Modelo correcto]],Modelos[[Modelo correcto]:[¿En línea?]],2,FALSE),"REVISAR")</f>
        <v>BROTHER</v>
      </c>
      <c r="E2297" s="18" t="str">
        <f>+IFERROR(VLOOKUP(Cursos[[#This Row],[Modelo correcto]],Modelos[[Modelo correcto]:[¿En línea?]],3,FALSE),"REVISAR")</f>
        <v>NO</v>
      </c>
      <c r="F2297" s="18" t="str">
        <f>+Cursos[[#This Row],[IS]]&amp;Cursos[[#This Row],[Modelo correcto]]</f>
        <v>CARLOS ALBERTO TORRES PEREZSerie InkTank</v>
      </c>
      <c r="G2297" s="18">
        <v>1</v>
      </c>
      <c r="H2297" s="19">
        <v>44105</v>
      </c>
      <c r="I2297" s="18" t="str">
        <f>+IFERROR(VLOOKUP(Cursos[[#This Row],[Modelo correcto]],Modelos[[Modelo correcto]:[Aplica para certificación]],4,FALSE),"REVISAR")</f>
        <v>SÍ</v>
      </c>
    </row>
    <row r="2298" spans="1:9" x14ac:dyDescent="0.25">
      <c r="A2298" s="144" t="s">
        <v>2763</v>
      </c>
      <c r="B2298">
        <v>1</v>
      </c>
      <c r="C2298" s="34" t="s">
        <v>2310</v>
      </c>
      <c r="D2298" s="18" t="str">
        <f>+IFERROR(VLOOKUP(Cursos[[#This Row],[Modelo correcto]],Modelos[[Modelo correcto]:[¿En línea?]],2,FALSE),"REVISAR")</f>
        <v>BROTHER</v>
      </c>
      <c r="E2298" s="18" t="str">
        <f>+IFERROR(VLOOKUP(Cursos[[#This Row],[Modelo correcto]],Modelos[[Modelo correcto]:[¿En línea?]],3,FALSE),"REVISAR")</f>
        <v>NO</v>
      </c>
      <c r="F2298" s="18" t="str">
        <f>+Cursos[[#This Row],[IS]]&amp;Cursos[[#This Row],[Modelo correcto]]</f>
        <v>CARLOS ALBERTO TORRES PEREZSerie InkTank</v>
      </c>
      <c r="G2298" s="18">
        <v>1</v>
      </c>
      <c r="H2298" s="19">
        <v>44105</v>
      </c>
      <c r="I2298" s="18" t="str">
        <f>+IFERROR(VLOOKUP(Cursos[[#This Row],[Modelo correcto]],Modelos[[Modelo correcto]:[Aplica para certificación]],4,FALSE),"REVISAR")</f>
        <v>SÍ</v>
      </c>
    </row>
    <row r="2299" spans="1:9" x14ac:dyDescent="0.25">
      <c r="A2299" s="144" t="s">
        <v>2763</v>
      </c>
      <c r="B2299">
        <v>1</v>
      </c>
      <c r="C2299" s="10" t="s">
        <v>2488</v>
      </c>
      <c r="D2299" s="18" t="str">
        <f>+IFERROR(VLOOKUP(Cursos[[#This Row],[Modelo correcto]],Modelos[[Modelo correcto]:[¿En línea?]],2,FALSE),"REVISAR")</f>
        <v>CANON</v>
      </c>
      <c r="E2299" s="18" t="str">
        <f>+IFERROR(VLOOKUP(Cursos[[#This Row],[Modelo correcto]],Modelos[[Modelo correcto]:[¿En línea?]],3,FALSE),"REVISAR")</f>
        <v>NO</v>
      </c>
      <c r="F2299" s="18" t="str">
        <f>+Cursos[[#This Row],[IS]]&amp;Cursos[[#This Row],[Modelo correcto]]</f>
        <v>CARLOS ALBERTO TORRES PEREZEvaluación ATSP Bronce</v>
      </c>
      <c r="G2299" s="18">
        <v>1</v>
      </c>
      <c r="H2299" s="19">
        <v>44136</v>
      </c>
      <c r="I2299" s="18" t="str">
        <f>+IFERROR(VLOOKUP(Cursos[[#This Row],[Modelo correcto]],Modelos[[Modelo correcto]:[Aplica para certificación]],4,FALSE),"REVISAR")</f>
        <v>SÍ</v>
      </c>
    </row>
    <row r="2300" spans="1:9" x14ac:dyDescent="0.25">
      <c r="A2300" s="144" t="s">
        <v>2763</v>
      </c>
      <c r="B2300">
        <v>1</v>
      </c>
      <c r="C2300" s="10" t="s">
        <v>502</v>
      </c>
      <c r="D2300" s="18" t="str">
        <f>+IFERROR(VLOOKUP(Cursos[[#This Row],[Modelo correcto]],Modelos[[Modelo correcto]:[¿En línea?]],2,FALSE),"REVISAR")</f>
        <v>CANON</v>
      </c>
      <c r="E2300" s="18" t="str">
        <f>+IFERROR(VLOOKUP(Cursos[[#This Row],[Modelo correcto]],Modelos[[Modelo correcto]:[¿En línea?]],3,FALSE),"REVISAR")</f>
        <v>SÍ</v>
      </c>
      <c r="F2300" s="18" t="str">
        <f>+Cursos[[#This Row],[IS]]&amp;Cursos[[#This Row],[Modelo correcto]]</f>
        <v>CARLOS ALBERTO TORRES PEREZIRA 6500/8500</v>
      </c>
      <c r="G2300" s="18">
        <v>1</v>
      </c>
      <c r="H2300" s="19">
        <v>43952</v>
      </c>
      <c r="I2300" s="18" t="str">
        <f>+IFERROR(VLOOKUP(Cursos[[#This Row],[Modelo correcto]],Modelos[[Modelo correcto]:[Aplica para certificación]],4,FALSE),"REVISAR")</f>
        <v>NO</v>
      </c>
    </row>
    <row r="2301" spans="1:9" x14ac:dyDescent="0.25">
      <c r="A2301" s="144" t="s">
        <v>2763</v>
      </c>
      <c r="B2301">
        <v>1</v>
      </c>
      <c r="C2301" s="10" t="s">
        <v>528</v>
      </c>
      <c r="D2301" s="18" t="str">
        <f>+IFERROR(VLOOKUP(Cursos[[#This Row],[Modelo correcto]],Modelos[[Modelo correcto]:[¿En línea?]],2,FALSE),"REVISAR")</f>
        <v>CANON</v>
      </c>
      <c r="E2301" s="18" t="str">
        <f>+IFERROR(VLOOKUP(Cursos[[#This Row],[Modelo correcto]],Modelos[[Modelo correcto]:[¿En línea?]],3,FALSE),"REVISAR")</f>
        <v>SÍ</v>
      </c>
      <c r="F2301" s="18" t="str">
        <f>+Cursos[[#This Row],[IS]]&amp;Cursos[[#This Row],[Modelo correcto]]</f>
        <v>CARLOS ALBERTO TORRES PEREZIRA4500</v>
      </c>
      <c r="G2301" s="18">
        <v>1</v>
      </c>
      <c r="H2301" s="19">
        <v>43952</v>
      </c>
      <c r="I2301" s="18" t="str">
        <f>+IFERROR(VLOOKUP(Cursos[[#This Row],[Modelo correcto]],Modelos[[Modelo correcto]:[Aplica para certificación]],4,FALSE),"REVISAR")</f>
        <v>NO</v>
      </c>
    </row>
    <row r="2302" spans="1:9" x14ac:dyDescent="0.25">
      <c r="A2302" s="144" t="s">
        <v>2763</v>
      </c>
      <c r="B2302">
        <v>1</v>
      </c>
      <c r="C2302" s="145" t="s">
        <v>1239</v>
      </c>
      <c r="D2302" s="18" t="str">
        <f>+IFERROR(VLOOKUP(Cursos[[#This Row],[Modelo correcto]],Modelos[[Modelo correcto]:[¿En línea?]],2,FALSE),"REVISAR")</f>
        <v>CANON</v>
      </c>
      <c r="E2302" s="18" t="str">
        <f>+IFERROR(VLOOKUP(Cursos[[#This Row],[Modelo correcto]],Modelos[[Modelo correcto]:[¿En línea?]],3,FALSE),"REVISAR")</f>
        <v>SÍ</v>
      </c>
      <c r="F2302" s="18" t="str">
        <f>+Cursos[[#This Row],[IS]]&amp;Cursos[[#This Row],[Modelo correcto]]</f>
        <v>CARLOS ALBERTO TORRES PEREZIRAC3500</v>
      </c>
      <c r="G2302" s="18">
        <v>1</v>
      </c>
      <c r="H2302" s="19">
        <v>43952</v>
      </c>
      <c r="I2302" s="18" t="str">
        <f>+IFERROR(VLOOKUP(Cursos[[#This Row],[Modelo correcto]],Modelos[[Modelo correcto]:[Aplica para certificación]],4,FALSE),"REVISAR")</f>
        <v>SÍ</v>
      </c>
    </row>
    <row r="2303" spans="1:9" x14ac:dyDescent="0.25">
      <c r="A2303" s="144" t="s">
        <v>2763</v>
      </c>
      <c r="B2303">
        <v>1</v>
      </c>
      <c r="C2303" s="34" t="s">
        <v>1240</v>
      </c>
      <c r="D2303" s="18" t="str">
        <f>+IFERROR(VLOOKUP(Cursos[[#This Row],[Modelo correcto]],Modelos[[Modelo correcto]:[¿En línea?]],2,FALSE),"REVISAR")</f>
        <v>CANON</v>
      </c>
      <c r="E2303" s="18" t="str">
        <f>+IFERROR(VLOOKUP(Cursos[[#This Row],[Modelo correcto]],Modelos[[Modelo correcto]:[¿En línea?]],3,FALSE),"REVISAR")</f>
        <v>SÍ</v>
      </c>
      <c r="F2303" s="18" t="str">
        <f>+Cursos[[#This Row],[IS]]&amp;Cursos[[#This Row],[Modelo correcto]]</f>
        <v>CARLOS ALBERTO TORRES PEREZIRAC5500</v>
      </c>
      <c r="G2303" s="18">
        <v>1</v>
      </c>
      <c r="H2303" s="19">
        <v>43952</v>
      </c>
      <c r="I2303" s="18" t="str">
        <f>+IFERROR(VLOOKUP(Cursos[[#This Row],[Modelo correcto]],Modelos[[Modelo correcto]:[Aplica para certificación]],4,FALSE),"REVISAR")</f>
        <v>SÍ</v>
      </c>
    </row>
    <row r="2304" spans="1:9" x14ac:dyDescent="0.25">
      <c r="A2304" s="144" t="s">
        <v>327</v>
      </c>
      <c r="B2304">
        <v>1</v>
      </c>
      <c r="C2304" s="10" t="s">
        <v>955</v>
      </c>
      <c r="D2304" s="18" t="str">
        <f>+IFERROR(VLOOKUP(Cursos[[#This Row],[Modelo correcto]],Modelos[[Modelo correcto]:[¿En línea?]],2,FALSE),"REVISAR")</f>
        <v>LEXMARK</v>
      </c>
      <c r="E2304" s="18" t="str">
        <f>+IFERROR(VLOOKUP(Cursos[[#This Row],[Modelo correcto]],Modelos[[Modelo correcto]:[¿En línea?]],3,FALSE),"REVISAR")</f>
        <v>SÍ</v>
      </c>
      <c r="F2304" s="18" t="str">
        <f>+Cursos[[#This Row],[IS]]&amp;Cursos[[#This Row],[Modelo correcto]]</f>
        <v>IVAN ISRAEL MENDEZ RIVERA25XX</v>
      </c>
      <c r="G2304" s="18">
        <v>0</v>
      </c>
      <c r="H2304" s="19">
        <v>43678</v>
      </c>
      <c r="I2304" s="18" t="str">
        <f>+IFERROR(VLOOKUP(Cursos[[#This Row],[Modelo correcto]],Modelos[[Modelo correcto]:[Aplica para certificación]],4,FALSE),"REVISAR")</f>
        <v>NO</v>
      </c>
    </row>
    <row r="2305" spans="1:9" x14ac:dyDescent="0.25">
      <c r="A2305" s="144" t="s">
        <v>2763</v>
      </c>
      <c r="B2305">
        <v>1</v>
      </c>
      <c r="C2305" s="10" t="s">
        <v>1332</v>
      </c>
      <c r="D2305" s="18" t="str">
        <f>+IFERROR(VLOOKUP(Cursos[[#This Row],[Modelo correcto]],Modelos[[Modelo correcto]:[¿En línea?]],2,FALSE),"REVISAR")</f>
        <v>CANON</v>
      </c>
      <c r="E2305" s="18" t="str">
        <f>+IFERROR(VLOOKUP(Cursos[[#This Row],[Modelo correcto]],Modelos[[Modelo correcto]:[¿En línea?]],3,FALSE),"REVISAR")</f>
        <v>SÍ</v>
      </c>
      <c r="F2305" s="18" t="str">
        <f>+Cursos[[#This Row],[IS]]&amp;Cursos[[#This Row],[Modelo correcto]]</f>
        <v>CARLOS ALBERTO TORRES PEREZIRC3025</v>
      </c>
      <c r="G2305" s="18">
        <v>1</v>
      </c>
      <c r="H2305" s="19">
        <v>43952</v>
      </c>
      <c r="I2305" s="18" t="str">
        <f>+IFERROR(VLOOKUP(Cursos[[#This Row],[Modelo correcto]],Modelos[[Modelo correcto]:[Aplica para certificación]],4,FALSE),"REVISAR")</f>
        <v>NO</v>
      </c>
    </row>
    <row r="2306" spans="1:9" x14ac:dyDescent="0.25">
      <c r="A2306" s="144" t="s">
        <v>2763</v>
      </c>
      <c r="B2306">
        <v>1</v>
      </c>
      <c r="C2306" s="145" t="s">
        <v>202</v>
      </c>
      <c r="D2306" s="18" t="str">
        <f>+IFERROR(VLOOKUP(Cursos[[#This Row],[Modelo correcto]],Modelos[[Modelo correcto]:[¿En línea?]],2,FALSE),"REVISAR")</f>
        <v>XEROX</v>
      </c>
      <c r="E2306" s="18" t="str">
        <f>+IFERROR(VLOOKUP(Cursos[[#This Row],[Modelo correcto]],Modelos[[Modelo correcto]:[¿En línea?]],3,FALSE),"REVISAR")</f>
        <v>SÍ</v>
      </c>
      <c r="F2306" s="18" t="str">
        <f>+Cursos[[#This Row],[IS]]&amp;Cursos[[#This Row],[Modelo correcto]]</f>
        <v>CARLOS ALBERTO TORRES PEREZCLR101</v>
      </c>
      <c r="G2306" s="18">
        <v>1</v>
      </c>
      <c r="H2306" s="19">
        <v>43983</v>
      </c>
      <c r="I2306" s="18" t="str">
        <f>+IFERROR(VLOOKUP(Cursos[[#This Row],[Modelo correcto]],Modelos[[Modelo correcto]:[Aplica para certificación]],4,FALSE),"REVISAR")</f>
        <v>SÍ</v>
      </c>
    </row>
    <row r="2307" spans="1:9" x14ac:dyDescent="0.25">
      <c r="A2307" s="144" t="s">
        <v>2766</v>
      </c>
      <c r="B2307">
        <v>1</v>
      </c>
      <c r="C2307" s="145" t="s">
        <v>1170</v>
      </c>
      <c r="D2307" s="18" t="str">
        <f>+IFERROR(VLOOKUP(Cursos[[#This Row],[Modelo correcto]],Modelos[[Modelo correcto]:[¿En línea?]],2,FALSE),"REVISAR")</f>
        <v>CANON</v>
      </c>
      <c r="E2307" s="18" t="str">
        <f>+IFERROR(VLOOKUP(Cursos[[#This Row],[Modelo correcto]],Modelos[[Modelo correcto]:[¿En línea?]],3,FALSE),"REVISAR")</f>
        <v>SÍ</v>
      </c>
      <c r="F2307" s="18" t="str">
        <f>+Cursos[[#This Row],[IS]]&amp;Cursos[[#This Row],[Modelo correcto]]</f>
        <v>CESAR A GUERREROBásico Eq. Color</v>
      </c>
      <c r="G2307" s="18">
        <v>1</v>
      </c>
      <c r="H2307" s="19">
        <v>43891</v>
      </c>
      <c r="I2307" s="18" t="str">
        <f>+IFERROR(VLOOKUP(Cursos[[#This Row],[Modelo correcto]],Modelos[[Modelo correcto]:[Aplica para certificación]],4,FALSE),"REVISAR")</f>
        <v>SÍ</v>
      </c>
    </row>
    <row r="2308" spans="1:9" x14ac:dyDescent="0.25">
      <c r="A2308" s="144" t="s">
        <v>2766</v>
      </c>
      <c r="B2308" s="144">
        <v>1</v>
      </c>
      <c r="C2308" s="145" t="s">
        <v>759</v>
      </c>
      <c r="D2308" s="18" t="str">
        <f>+IFERROR(VLOOKUP(Cursos[[#This Row],[Modelo correcto]],Modelos[[Modelo correcto]:[¿En línea?]],2,FALSE),"REVISAR")</f>
        <v>CANON</v>
      </c>
      <c r="E2308" s="18" t="str">
        <f>+IFERROR(VLOOKUP(Cursos[[#This Row],[Modelo correcto]],Modelos[[Modelo correcto]:[¿En línea?]],3,FALSE),"REVISAR")</f>
        <v>SÍ</v>
      </c>
      <c r="F2308" s="18" t="str">
        <f>+Cursos[[#This Row],[IS]]&amp;Cursos[[#This Row],[Modelo correcto]]</f>
        <v>CESAR A GUERREROBásico Eq. Dig. B&amp;W</v>
      </c>
      <c r="G2308" s="18">
        <v>1</v>
      </c>
      <c r="H2308" s="19">
        <v>43862</v>
      </c>
      <c r="I2308" s="18" t="str">
        <f>+IFERROR(VLOOKUP(Cursos[[#This Row],[Modelo correcto]],Modelos[[Modelo correcto]:[Aplica para certificación]],4,FALSE),"REVISAR")</f>
        <v>SÍ</v>
      </c>
    </row>
    <row r="2309" spans="1:9" x14ac:dyDescent="0.25">
      <c r="A2309" s="144" t="s">
        <v>2766</v>
      </c>
      <c r="B2309">
        <v>1</v>
      </c>
      <c r="C2309" s="10" t="s">
        <v>757</v>
      </c>
      <c r="D2309" s="18" t="str">
        <f>+IFERROR(VLOOKUP(Cursos[[#This Row],[Modelo correcto]],Modelos[[Modelo correcto]:[¿En línea?]],2,FALSE),"REVISAR")</f>
        <v>CANON</v>
      </c>
      <c r="E2309" s="18" t="str">
        <f>+IFERROR(VLOOKUP(Cursos[[#This Row],[Modelo correcto]],Modelos[[Modelo correcto]:[¿En línea?]],3,FALSE),"REVISAR")</f>
        <v>SÍ</v>
      </c>
      <c r="F2309" s="18" t="str">
        <f>+Cursos[[#This Row],[IS]]&amp;Cursos[[#This Row],[Modelo correcto]]</f>
        <v>CESAR A GUERREROBásico imagePROGRAF</v>
      </c>
      <c r="G2309" s="18">
        <v>1</v>
      </c>
      <c r="H2309" s="19">
        <v>43891</v>
      </c>
      <c r="I2309" s="18" t="str">
        <f>+IFERROR(VLOOKUP(Cursos[[#This Row],[Modelo correcto]],Modelos[[Modelo correcto]:[Aplica para certificación]],4,FALSE),"REVISAR")</f>
        <v>SÍ</v>
      </c>
    </row>
    <row r="2310" spans="1:9" x14ac:dyDescent="0.25">
      <c r="A2310" s="144" t="s">
        <v>2766</v>
      </c>
      <c r="B2310">
        <v>1</v>
      </c>
      <c r="C2310" s="10" t="s">
        <v>870</v>
      </c>
      <c r="D2310" s="18" t="str">
        <f>+IFERROR(VLOOKUP(Cursos[[#This Row],[Modelo correcto]],Modelos[[Modelo correcto]:[¿En línea?]],2,FALSE),"REVISAR")</f>
        <v>CANON</v>
      </c>
      <c r="E2310" s="18" t="str">
        <f>+IFERROR(VLOOKUP(Cursos[[#This Row],[Modelo correcto]],Modelos[[Modelo correcto]:[¿En línea?]],3,FALSE),"REVISAR")</f>
        <v>SÍ</v>
      </c>
      <c r="F2310" s="18" t="str">
        <f>+Cursos[[#This Row],[IS]]&amp;Cursos[[#This Row],[Modelo correcto]]</f>
        <v>CESAR A GUERRERODRG2140</v>
      </c>
      <c r="G2310" s="18">
        <v>1</v>
      </c>
      <c r="H2310" s="19">
        <v>43891</v>
      </c>
      <c r="I2310" s="18" t="str">
        <f>+IFERROR(VLOOKUP(Cursos[[#This Row],[Modelo correcto]],Modelos[[Modelo correcto]:[Aplica para certificación]],4,FALSE),"REVISAR")</f>
        <v>SÍ</v>
      </c>
    </row>
    <row r="2311" spans="1:9" x14ac:dyDescent="0.25">
      <c r="A2311" s="144" t="s">
        <v>2766</v>
      </c>
      <c r="B2311">
        <v>1</v>
      </c>
      <c r="C2311" s="10" t="s">
        <v>551</v>
      </c>
      <c r="D2311" s="18" t="str">
        <f>+IFERROR(VLOOKUP(Cursos[[#This Row],[Modelo correcto]],Modelos[[Modelo correcto]:[¿En línea?]],2,FALSE),"REVISAR")</f>
        <v>CANON</v>
      </c>
      <c r="E2311" s="18" t="str">
        <f>+IFERROR(VLOOKUP(Cursos[[#This Row],[Modelo correcto]],Modelos[[Modelo correcto]:[¿En línea?]],3,FALSE),"REVISAR")</f>
        <v>SÍ</v>
      </c>
      <c r="F2311" s="18" t="str">
        <f>+Cursos[[#This Row],[IS]]&amp;Cursos[[#This Row],[Modelo correcto]]</f>
        <v>CESAR A GUERREROIPF PRO</v>
      </c>
      <c r="G2311" s="18">
        <v>1</v>
      </c>
      <c r="H2311" s="19">
        <v>43891</v>
      </c>
      <c r="I2311" s="18" t="str">
        <f>+IFERROR(VLOOKUP(Cursos[[#This Row],[Modelo correcto]],Modelos[[Modelo correcto]:[Aplica para certificación]],4,FALSE),"REVISAR")</f>
        <v>SÍ</v>
      </c>
    </row>
    <row r="2312" spans="1:9" x14ac:dyDescent="0.25">
      <c r="A2312" s="144" t="s">
        <v>2766</v>
      </c>
      <c r="B2312">
        <v>1</v>
      </c>
      <c r="C2312" s="64" t="s">
        <v>753</v>
      </c>
      <c r="D2312" s="18" t="str">
        <f>+IFERROR(VLOOKUP(Cursos[[#This Row],[Modelo correcto]],Modelos[[Modelo correcto]:[¿En línea?]],2,FALSE),"REVISAR")</f>
        <v>CANON</v>
      </c>
      <c r="E2312" s="18" t="str">
        <f>+IFERROR(VLOOKUP(Cursos[[#This Row],[Modelo correcto]],Modelos[[Modelo correcto]:[¿En línea?]],3,FALSE),"REVISAR")</f>
        <v>SÍ</v>
      </c>
      <c r="F2312" s="18" t="str">
        <f>+Cursos[[#This Row],[IS]]&amp;Cursos[[#This Row],[Modelo correcto]]</f>
        <v>CESAR A GUERREROIR 1643</v>
      </c>
      <c r="G2312" s="18">
        <v>1</v>
      </c>
      <c r="H2312" s="19">
        <v>43862</v>
      </c>
      <c r="I2312" s="18" t="str">
        <f>+IFERROR(VLOOKUP(Cursos[[#This Row],[Modelo correcto]],Modelos[[Modelo correcto]:[Aplica para certificación]],4,FALSE),"REVISAR")</f>
        <v>SÍ</v>
      </c>
    </row>
    <row r="2313" spans="1:9" x14ac:dyDescent="0.25">
      <c r="A2313" s="144" t="s">
        <v>2766</v>
      </c>
      <c r="B2313">
        <v>1</v>
      </c>
      <c r="C2313" s="64" t="s">
        <v>449</v>
      </c>
      <c r="D2313" s="18" t="str">
        <f>+IFERROR(VLOOKUP(Cursos[[#This Row],[Modelo correcto]],Modelos[[Modelo correcto]:[¿En línea?]],2,FALSE),"REVISAR")</f>
        <v>CANON</v>
      </c>
      <c r="E2313" s="18" t="str">
        <f>+IFERROR(VLOOKUP(Cursos[[#This Row],[Modelo correcto]],Modelos[[Modelo correcto]:[¿En línea?]],3,FALSE),"REVISAR")</f>
        <v>SÍ</v>
      </c>
      <c r="F2313" s="18" t="str">
        <f>+Cursos[[#This Row],[IS]]&amp;Cursos[[#This Row],[Modelo correcto]]</f>
        <v>CESAR A GUERREROIR1435</v>
      </c>
      <c r="G2313" s="18">
        <v>1</v>
      </c>
      <c r="H2313" s="19">
        <v>43862</v>
      </c>
      <c r="I2313" s="18" t="str">
        <f>+IFERROR(VLOOKUP(Cursos[[#This Row],[Modelo correcto]],Modelos[[Modelo correcto]:[Aplica para certificación]],4,FALSE),"REVISAR")</f>
        <v>SÍ</v>
      </c>
    </row>
    <row r="2314" spans="1:9" x14ac:dyDescent="0.25">
      <c r="A2314" s="144" t="s">
        <v>2766</v>
      </c>
      <c r="B2314" s="4">
        <v>1</v>
      </c>
      <c r="C2314" s="64" t="s">
        <v>754</v>
      </c>
      <c r="D2314" s="62" t="str">
        <f>+IFERROR(VLOOKUP(Cursos[[#This Row],[Modelo correcto]],Modelos[[Modelo correcto]:[¿En línea?]],2,FALSE),"REVISAR")</f>
        <v>CANON</v>
      </c>
      <c r="E2314" s="62" t="str">
        <f>+IFERROR(VLOOKUP(Cursos[[#This Row],[Modelo correcto]],Modelos[[Modelo correcto]:[¿En línea?]],3,FALSE),"REVISAR")</f>
        <v>SÍ</v>
      </c>
      <c r="F2314" s="18" t="str">
        <f>+Cursos[[#This Row],[IS]]&amp;Cursos[[#This Row],[Modelo correcto]]</f>
        <v>CESAR A GUERREROIRA 715</v>
      </c>
      <c r="G2314" s="18">
        <v>1</v>
      </c>
      <c r="H2314" s="19">
        <v>43862</v>
      </c>
      <c r="I2314" s="62" t="str">
        <f>+IFERROR(VLOOKUP(Cursos[[#This Row],[Modelo correcto]],Modelos[[Modelo correcto]:[Aplica para certificación]],4,FALSE),"REVISAR")</f>
        <v>NO</v>
      </c>
    </row>
    <row r="2315" spans="1:9" x14ac:dyDescent="0.25">
      <c r="A2315" s="144" t="s">
        <v>2766</v>
      </c>
      <c r="B2315">
        <v>1</v>
      </c>
      <c r="C2315" s="10" t="s">
        <v>1098</v>
      </c>
      <c r="D2315" s="18" t="str">
        <f>+IFERROR(VLOOKUP(Cursos[[#This Row],[Modelo correcto]],Modelos[[Modelo correcto]:[¿En línea?]],2,FALSE),"REVISAR")</f>
        <v>CANON</v>
      </c>
      <c r="E2315" s="18" t="str">
        <f>+IFERROR(VLOOKUP(Cursos[[#This Row],[Modelo correcto]],Modelos[[Modelo correcto]:[¿En línea?]],3,FALSE),"REVISAR")</f>
        <v>SÍ</v>
      </c>
      <c r="F2315" s="18" t="str">
        <f>+Cursos[[#This Row],[IS]]&amp;Cursos[[#This Row],[Modelo correcto]]</f>
        <v>CESAR A GUERREROIRAC475</v>
      </c>
      <c r="G2315" s="18">
        <v>1</v>
      </c>
      <c r="H2315" s="19">
        <v>43891</v>
      </c>
      <c r="I2315" s="18" t="str">
        <f>+IFERROR(VLOOKUP(Cursos[[#This Row],[Modelo correcto]],Modelos[[Modelo correcto]:[Aplica para certificación]],4,FALSE),"REVISAR")</f>
        <v>SÍ</v>
      </c>
    </row>
    <row r="2316" spans="1:9" x14ac:dyDescent="0.25">
      <c r="A2316" s="144" t="s">
        <v>2766</v>
      </c>
      <c r="B2316">
        <v>1</v>
      </c>
      <c r="C2316" s="10" t="s">
        <v>854</v>
      </c>
      <c r="D2316" s="18" t="str">
        <f>+IFERROR(VLOOKUP(Cursos[[#This Row],[Modelo correcto]],Modelos[[Modelo correcto]:[¿En línea?]],2,FALSE),"REVISAR")</f>
        <v>CANON</v>
      </c>
      <c r="E2316" s="18" t="str">
        <f>+IFERROR(VLOOKUP(Cursos[[#This Row],[Modelo correcto]],Modelos[[Modelo correcto]:[¿En línea?]],3,FALSE),"REVISAR")</f>
        <v>SÍ</v>
      </c>
      <c r="F2316" s="18" t="str">
        <f>+Cursos[[#This Row],[IS]]&amp;Cursos[[#This Row],[Modelo correcto]]</f>
        <v>CESAR A GUERREROIRC1335</v>
      </c>
      <c r="G2316" s="18">
        <v>1</v>
      </c>
      <c r="H2316" s="19">
        <v>43922</v>
      </c>
      <c r="I2316" s="18" t="str">
        <f>+IFERROR(VLOOKUP(Cursos[[#This Row],[Modelo correcto]],Modelos[[Modelo correcto]:[Aplica para certificación]],4,FALSE),"REVISAR")</f>
        <v>NO</v>
      </c>
    </row>
    <row r="2317" spans="1:9" x14ac:dyDescent="0.25">
      <c r="A2317" s="144" t="s">
        <v>2766</v>
      </c>
      <c r="B2317">
        <v>1</v>
      </c>
      <c r="C2317" s="10" t="s">
        <v>1157</v>
      </c>
      <c r="D2317" s="18" t="str">
        <f>+IFERROR(VLOOKUP(Cursos[[#This Row],[Modelo correcto]],Modelos[[Modelo correcto]:[¿En línea?]],2,FALSE),"REVISAR")</f>
        <v>CANON</v>
      </c>
      <c r="E2317" s="18" t="str">
        <f>+IFERROR(VLOOKUP(Cursos[[#This Row],[Modelo correcto]],Modelos[[Modelo correcto]:[¿En línea?]],3,FALSE),"REVISAR")</f>
        <v>SÍ</v>
      </c>
      <c r="F2317" s="18" t="str">
        <f>+Cursos[[#This Row],[IS]]&amp;Cursos[[#This Row],[Modelo correcto]]</f>
        <v>CESAR A GUERREROIRC355</v>
      </c>
      <c r="G2317" s="18">
        <v>1</v>
      </c>
      <c r="H2317" s="19">
        <v>43922</v>
      </c>
      <c r="I2317" s="18" t="str">
        <f>+IFERROR(VLOOKUP(Cursos[[#This Row],[Modelo correcto]],Modelos[[Modelo correcto]:[Aplica para certificación]],4,FALSE),"REVISAR")</f>
        <v>SÍ</v>
      </c>
    </row>
    <row r="2318" spans="1:9" x14ac:dyDescent="0.25">
      <c r="A2318" s="144" t="s">
        <v>2766</v>
      </c>
      <c r="B2318">
        <v>1</v>
      </c>
      <c r="C2318" s="10" t="s">
        <v>1002</v>
      </c>
      <c r="D2318" s="18" t="str">
        <f>+IFERROR(VLOOKUP(Cursos[[#This Row],[Modelo correcto]],Modelos[[Modelo correcto]:[¿En línea?]],2,FALSE),"REVISAR")</f>
        <v>CANON</v>
      </c>
      <c r="E2318" s="18" t="str">
        <f>+IFERROR(VLOOKUP(Cursos[[#This Row],[Modelo correcto]],Modelos[[Modelo correcto]:[¿En línea?]],3,FALSE),"REVISAR")</f>
        <v>SÍ</v>
      </c>
      <c r="F2318" s="18" t="str">
        <f>+Cursos[[#This Row],[IS]]&amp;Cursos[[#This Row],[Modelo correcto]]</f>
        <v>CESAR A GUERREROLBP350</v>
      </c>
      <c r="G2318" s="18">
        <v>1</v>
      </c>
      <c r="H2318" s="19">
        <v>43922</v>
      </c>
      <c r="I2318" s="18" t="str">
        <f>+IFERROR(VLOOKUP(Cursos[[#This Row],[Modelo correcto]],Modelos[[Modelo correcto]:[Aplica para certificación]],4,FALSE),"REVISAR")</f>
        <v>NO</v>
      </c>
    </row>
    <row r="2319" spans="1:9" x14ac:dyDescent="0.25">
      <c r="A2319" s="144" t="s">
        <v>325</v>
      </c>
      <c r="B2319">
        <v>1</v>
      </c>
      <c r="C2319" s="10" t="s">
        <v>258</v>
      </c>
      <c r="D2319" s="18" t="str">
        <f>+IFERROR(VLOOKUP(Cursos[[#This Row],[Modelo correcto]],Modelos[[Modelo correcto]:[¿En línea?]],2,FALSE),"REVISAR")</f>
        <v>XEROX</v>
      </c>
      <c r="E2319" s="18" t="str">
        <f>+IFERROR(VLOOKUP(Cursos[[#This Row],[Modelo correcto]],Modelos[[Modelo correcto]:[¿En línea?]],3,FALSE),"REVISAR")</f>
        <v>SÍ</v>
      </c>
      <c r="F2319" s="18" t="str">
        <f>+Cursos[[#This Row],[IS]]&amp;Cursos[[#This Row],[Modelo correcto]]</f>
        <v>HECTOR MARIN AVILA CMYKNTF</v>
      </c>
      <c r="G2319" s="18">
        <v>1</v>
      </c>
      <c r="H2319" s="19">
        <v>43800</v>
      </c>
      <c r="I2319" s="18" t="str">
        <f>+IFERROR(VLOOKUP(Cursos[[#This Row],[Modelo correcto]],Modelos[[Modelo correcto]:[Aplica para certificación]],4,FALSE),"REVISAR")</f>
        <v>SÍ</v>
      </c>
    </row>
    <row r="2320" spans="1:9" x14ac:dyDescent="0.25">
      <c r="A2320" s="144" t="s">
        <v>2766</v>
      </c>
      <c r="B2320">
        <v>1</v>
      </c>
      <c r="C2320" s="10" t="s">
        <v>1165</v>
      </c>
      <c r="D2320" s="18" t="str">
        <f>+IFERROR(VLOOKUP(Cursos[[#This Row],[Modelo correcto]],Modelos[[Modelo correcto]:[¿En línea?]],2,FALSE),"REVISAR")</f>
        <v>CANON</v>
      </c>
      <c r="E2320" s="18" t="str">
        <f>+IFERROR(VLOOKUP(Cursos[[#This Row],[Modelo correcto]],Modelos[[Modelo correcto]:[¿En línea?]],3,FALSE),"REVISAR")</f>
        <v>SÍ</v>
      </c>
      <c r="F2320" s="18" t="str">
        <f>+Cursos[[#This Row],[IS]]&amp;Cursos[[#This Row],[Modelo correcto]]</f>
        <v>CESAR A GUERREROLBP664C</v>
      </c>
      <c r="G2320" s="18">
        <v>1</v>
      </c>
      <c r="H2320" s="19">
        <v>43922</v>
      </c>
      <c r="I2320" s="18" t="str">
        <f>+IFERROR(VLOOKUP(Cursos[[#This Row],[Modelo correcto]],Modelos[[Modelo correcto]:[Aplica para certificación]],4,FALSE),"REVISAR")</f>
        <v>NO</v>
      </c>
    </row>
    <row r="2321" spans="1:9" x14ac:dyDescent="0.25">
      <c r="A2321" s="144" t="s">
        <v>325</v>
      </c>
      <c r="B2321">
        <v>1</v>
      </c>
      <c r="C2321" s="10" t="s">
        <v>248</v>
      </c>
      <c r="D2321" s="18" t="str">
        <f>+IFERROR(VLOOKUP(Cursos[[#This Row],[Modelo correcto]],Modelos[[Modelo correcto]:[¿En línea?]],2,FALSE),"REVISAR")</f>
        <v>XEROX</v>
      </c>
      <c r="E2321" s="18" t="str">
        <f>+IFERROR(VLOOKUP(Cursos[[#This Row],[Modelo correcto]],Modelos[[Modelo correcto]:[¿En línea?]],3,FALSE),"REVISAR")</f>
        <v>SÍ</v>
      </c>
      <c r="F2321" s="18" t="str">
        <f>+Cursos[[#This Row],[IS]]&amp;Cursos[[#This Row],[Modelo correcto]]</f>
        <v>HECTOR MARIN AVILA D12501</v>
      </c>
      <c r="G2321" s="18">
        <v>1</v>
      </c>
      <c r="H2321" s="19">
        <v>43800</v>
      </c>
      <c r="I2321" s="18" t="str">
        <f>+IFERROR(VLOOKUP(Cursos[[#This Row],[Modelo correcto]],Modelos[[Modelo correcto]:[Aplica para certificación]],4,FALSE),"REVISAR")</f>
        <v>SÍ</v>
      </c>
    </row>
    <row r="2322" spans="1:9" x14ac:dyDescent="0.25">
      <c r="A2322" s="144" t="s">
        <v>2766</v>
      </c>
      <c r="B2322">
        <v>1</v>
      </c>
      <c r="C2322" s="10" t="s">
        <v>297</v>
      </c>
      <c r="D2322" s="18" t="str">
        <f>+IFERROR(VLOOKUP(Cursos[[#This Row],[Modelo correcto]],Modelos[[Modelo correcto]:[¿En línea?]],2,FALSE),"REVISAR")</f>
        <v>XEROX</v>
      </c>
      <c r="E2322" s="18" t="str">
        <f>+IFERROR(VLOOKUP(Cursos[[#This Row],[Modelo correcto]],Modelos[[Modelo correcto]:[¿En línea?]],3,FALSE),"REVISAR")</f>
        <v>SÍ</v>
      </c>
      <c r="F2322" s="18" t="str">
        <f>+Cursos[[#This Row],[IS]]&amp;Cursos[[#This Row],[Modelo correcto]]</f>
        <v>CESAR A GUERREROBRFNTF</v>
      </c>
      <c r="G2322" s="18">
        <v>1</v>
      </c>
      <c r="H2322" s="19">
        <v>43891</v>
      </c>
      <c r="I2322" s="18" t="str">
        <f>+IFERROR(VLOOKUP(Cursos[[#This Row],[Modelo correcto]],Modelos[[Modelo correcto]:[Aplica para certificación]],4,FALSE),"REVISAR")</f>
        <v>SÍ</v>
      </c>
    </row>
    <row r="2323" spans="1:9" x14ac:dyDescent="0.25">
      <c r="A2323" s="144" t="s">
        <v>2766</v>
      </c>
      <c r="B2323">
        <v>1</v>
      </c>
      <c r="C2323" s="10" t="s">
        <v>117</v>
      </c>
      <c r="D2323" s="18" t="str">
        <f>+IFERROR(VLOOKUP(Cursos[[#This Row],[Modelo correcto]],Modelos[[Modelo correcto]:[¿En línea?]],2,FALSE),"REVISAR")</f>
        <v>XEROX</v>
      </c>
      <c r="E2323" s="18" t="str">
        <f>+IFERROR(VLOOKUP(Cursos[[#This Row],[Modelo correcto]],Modelos[[Modelo correcto]:[¿En línea?]],3,FALSE),"REVISAR")</f>
        <v>SÍ</v>
      </c>
      <c r="F2323" s="18" t="str">
        <f>+Cursos[[#This Row],[IS]]&amp;Cursos[[#This Row],[Modelo correcto]]</f>
        <v>CESAR A GUERREROC13717</v>
      </c>
      <c r="G2323" s="18">
        <v>0</v>
      </c>
      <c r="H2323" s="19">
        <v>43922</v>
      </c>
      <c r="I2323" s="18" t="str">
        <f>+IFERROR(VLOOKUP(Cursos[[#This Row],[Modelo correcto]],Modelos[[Modelo correcto]:[Aplica para certificación]],4,FALSE),"REVISAR")</f>
        <v>NO</v>
      </c>
    </row>
    <row r="2324" spans="1:9" x14ac:dyDescent="0.25">
      <c r="A2324" s="144" t="s">
        <v>2766</v>
      </c>
      <c r="B2324">
        <v>1</v>
      </c>
      <c r="C2324" s="10" t="s">
        <v>15</v>
      </c>
      <c r="D2324" s="18" t="str">
        <f>+IFERROR(VLOOKUP(Cursos[[#This Row],[Modelo correcto]],Modelos[[Modelo correcto]:[¿En línea?]],2,FALSE),"REVISAR")</f>
        <v>XEROX</v>
      </c>
      <c r="E2324" s="18" t="str">
        <f>+IFERROR(VLOOKUP(Cursos[[#This Row],[Modelo correcto]],Modelos[[Modelo correcto]:[¿En línea?]],3,FALSE),"REVISAR")</f>
        <v>SÍ</v>
      </c>
      <c r="F2324" s="18" t="str">
        <f>+Cursos[[#This Row],[IS]]&amp;Cursos[[#This Row],[Modelo correcto]]</f>
        <v>CESAR A GUERREROC13861</v>
      </c>
      <c r="G2324" s="18">
        <v>0</v>
      </c>
      <c r="H2324" s="19">
        <v>43922</v>
      </c>
      <c r="I2324" s="18" t="str">
        <f>+IFERROR(VLOOKUP(Cursos[[#This Row],[Modelo correcto]],Modelos[[Modelo correcto]:[Aplica para certificación]],4,FALSE),"REVISAR")</f>
        <v>NO</v>
      </c>
    </row>
    <row r="2325" spans="1:9" x14ac:dyDescent="0.25">
      <c r="A2325" s="144" t="s">
        <v>2766</v>
      </c>
      <c r="B2325">
        <v>1</v>
      </c>
      <c r="C2325" s="10" t="s">
        <v>118</v>
      </c>
      <c r="D2325" s="18" t="str">
        <f>+IFERROR(VLOOKUP(Cursos[[#This Row],[Modelo correcto]],Modelos[[Modelo correcto]:[¿En línea?]],2,FALSE),"REVISAR")</f>
        <v>XEROX</v>
      </c>
      <c r="E2325" s="18" t="str">
        <f>+IFERROR(VLOOKUP(Cursos[[#This Row],[Modelo correcto]],Modelos[[Modelo correcto]:[¿En línea?]],3,FALSE),"REVISAR")</f>
        <v>SÍ</v>
      </c>
      <c r="F2325" s="18" t="str">
        <f>+Cursos[[#This Row],[IS]]&amp;Cursos[[#This Row],[Modelo correcto]]</f>
        <v>CESAR A GUERREROC14847A</v>
      </c>
      <c r="G2325" s="18">
        <v>0</v>
      </c>
      <c r="H2325" s="19">
        <v>43862</v>
      </c>
      <c r="I2325" s="18" t="str">
        <f>+IFERROR(VLOOKUP(Cursos[[#This Row],[Modelo correcto]],Modelos[[Modelo correcto]:[Aplica para certificación]],4,FALSE),"REVISAR")</f>
        <v>NO</v>
      </c>
    </row>
    <row r="2326" spans="1:9" x14ac:dyDescent="0.25">
      <c r="A2326" s="144" t="s">
        <v>2766</v>
      </c>
      <c r="B2326">
        <v>1</v>
      </c>
      <c r="C2326" s="145" t="s">
        <v>55</v>
      </c>
      <c r="D2326" s="18" t="str">
        <f>+IFERROR(VLOOKUP(Cursos[[#This Row],[Modelo correcto]],Modelos[[Modelo correcto]:[¿En línea?]],2,FALSE),"REVISAR")</f>
        <v>XEROX</v>
      </c>
      <c r="E2326" s="18" t="str">
        <f>+IFERROR(VLOOKUP(Cursos[[#This Row],[Modelo correcto]],Modelos[[Modelo correcto]:[¿En línea?]],3,FALSE),"REVISAR")</f>
        <v>SÍ</v>
      </c>
      <c r="F2326" s="18" t="str">
        <f>+Cursos[[#This Row],[IS]]&amp;Cursos[[#This Row],[Modelo correcto]]</f>
        <v>CESAR A GUERREROC15005</v>
      </c>
      <c r="G2326" s="18">
        <v>0</v>
      </c>
      <c r="H2326" s="19">
        <v>43922</v>
      </c>
      <c r="I2326" s="18" t="str">
        <f>+IFERROR(VLOOKUP(Cursos[[#This Row],[Modelo correcto]],Modelos[[Modelo correcto]:[Aplica para certificación]],4,FALSE),"REVISAR")</f>
        <v>SÍ</v>
      </c>
    </row>
    <row r="2327" spans="1:9" x14ac:dyDescent="0.25">
      <c r="A2327" s="144" t="s">
        <v>2766</v>
      </c>
      <c r="B2327">
        <v>1</v>
      </c>
      <c r="C2327" s="10" t="s">
        <v>248</v>
      </c>
      <c r="D2327" s="18" t="str">
        <f>+IFERROR(VLOOKUP(Cursos[[#This Row],[Modelo correcto]],Modelos[[Modelo correcto]:[¿En línea?]],2,FALSE),"REVISAR")</f>
        <v>XEROX</v>
      </c>
      <c r="E2327" s="18" t="str">
        <f>+IFERROR(VLOOKUP(Cursos[[#This Row],[Modelo correcto]],Modelos[[Modelo correcto]:[¿En línea?]],3,FALSE),"REVISAR")</f>
        <v>SÍ</v>
      </c>
      <c r="F2327" s="18" t="str">
        <f>+Cursos[[#This Row],[IS]]&amp;Cursos[[#This Row],[Modelo correcto]]</f>
        <v>CESAR A GUERREROD12501</v>
      </c>
      <c r="G2327" s="18">
        <v>1</v>
      </c>
      <c r="H2327" s="19">
        <v>43831</v>
      </c>
      <c r="I2327" s="18" t="str">
        <f>+IFERROR(VLOOKUP(Cursos[[#This Row],[Modelo correcto]],Modelos[[Modelo correcto]:[Aplica para certificación]],4,FALSE),"REVISAR")</f>
        <v>SÍ</v>
      </c>
    </row>
    <row r="2328" spans="1:9" x14ac:dyDescent="0.25">
      <c r="A2328" s="144" t="s">
        <v>2766</v>
      </c>
      <c r="B2328">
        <v>1</v>
      </c>
      <c r="C2328" s="10" t="s">
        <v>295</v>
      </c>
      <c r="D2328" s="18" t="str">
        <f>+IFERROR(VLOOKUP(Cursos[[#This Row],[Modelo correcto]],Modelos[[Modelo correcto]:[¿En línea?]],2,FALSE),"REVISAR")</f>
        <v>XEROX</v>
      </c>
      <c r="E2328" s="18" t="str">
        <f>+IFERROR(VLOOKUP(Cursos[[#This Row],[Modelo correcto]],Modelos[[Modelo correcto]:[¿En línea?]],3,FALSE),"REVISAR")</f>
        <v>SÍ</v>
      </c>
      <c r="F2328" s="18" t="str">
        <f>+Cursos[[#This Row],[IS]]&amp;Cursos[[#This Row],[Modelo correcto]]</f>
        <v>CESAR A GUERREROIDMNTFR</v>
      </c>
      <c r="G2328" s="18">
        <v>1</v>
      </c>
      <c r="H2328" s="19">
        <v>43891</v>
      </c>
      <c r="I2328" s="18" t="str">
        <f>+IFERROR(VLOOKUP(Cursos[[#This Row],[Modelo correcto]],Modelos[[Modelo correcto]:[Aplica para certificación]],4,FALSE),"REVISAR")</f>
        <v>SÍ</v>
      </c>
    </row>
    <row r="2329" spans="1:9" x14ac:dyDescent="0.25">
      <c r="A2329" s="144" t="s">
        <v>2766</v>
      </c>
      <c r="B2329">
        <v>1</v>
      </c>
      <c r="C2329" s="10" t="s">
        <v>296</v>
      </c>
      <c r="D2329" s="18" t="str">
        <f>+IFERROR(VLOOKUP(Cursos[[#This Row],[Modelo correcto]],Modelos[[Modelo correcto]:[¿En línea?]],2,FALSE),"REVISAR")</f>
        <v>XEROX</v>
      </c>
      <c r="E2329" s="18" t="str">
        <f>+IFERROR(VLOOKUP(Cursos[[#This Row],[Modelo correcto]],Modelos[[Modelo correcto]:[¿En línea?]],3,FALSE),"REVISAR")</f>
        <v>SÍ</v>
      </c>
      <c r="F2329" s="18" t="str">
        <f>+Cursos[[#This Row],[IS]]&amp;Cursos[[#This Row],[Modelo correcto]]</f>
        <v>CESAR A GUERREROINSNTFR</v>
      </c>
      <c r="G2329" s="18">
        <v>1</v>
      </c>
      <c r="H2329" s="19">
        <v>43891</v>
      </c>
      <c r="I2329" s="18" t="str">
        <f>+IFERROR(VLOOKUP(Cursos[[#This Row],[Modelo correcto]],Modelos[[Modelo correcto]:[Aplica para certificación]],4,FALSE),"REVISAR")</f>
        <v>SÍ</v>
      </c>
    </row>
    <row r="2330" spans="1:9" x14ac:dyDescent="0.25">
      <c r="A2330" s="144" t="s">
        <v>2766</v>
      </c>
      <c r="B2330">
        <v>1</v>
      </c>
      <c r="C2330" s="145" t="s">
        <v>276</v>
      </c>
      <c r="D2330" s="18" t="str">
        <f>+IFERROR(VLOOKUP(Cursos[[#This Row],[Modelo correcto]],Modelos[[Modelo correcto]:[¿En línea?]],2,FALSE),"REVISAR")</f>
        <v>XEROX</v>
      </c>
      <c r="E2330" s="18" t="str">
        <f>+IFERROR(VLOOKUP(Cursos[[#This Row],[Modelo correcto]],Modelos[[Modelo correcto]:[¿En línea?]],3,FALSE),"REVISAR")</f>
        <v>SÍ</v>
      </c>
      <c r="F2330" s="18" t="str">
        <f>+Cursos[[#This Row],[IS]]&amp;Cursos[[#This Row],[Modelo correcto]]</f>
        <v>CESAR A GUERREROPC90XTA</v>
      </c>
      <c r="G2330" s="18">
        <v>1</v>
      </c>
      <c r="H2330" s="19">
        <v>43831</v>
      </c>
      <c r="I2330" s="18" t="str">
        <f>+IFERROR(VLOOKUP(Cursos[[#This Row],[Modelo correcto]],Modelos[[Modelo correcto]:[Aplica para certificación]],4,FALSE),"REVISAR")</f>
        <v>SÍ</v>
      </c>
    </row>
    <row r="2331" spans="1:9" x14ac:dyDescent="0.25">
      <c r="A2331" s="144" t="s">
        <v>2766</v>
      </c>
      <c r="B2331">
        <v>1</v>
      </c>
      <c r="C2331" s="10" t="s">
        <v>298</v>
      </c>
      <c r="D2331" s="18" t="str">
        <f>+IFERROR(VLOOKUP(Cursos[[#This Row],[Modelo correcto]],Modelos[[Modelo correcto]:[¿En línea?]],2,FALSE),"REVISAR")</f>
        <v>XEROX</v>
      </c>
      <c r="E2331" s="18" t="str">
        <f>+IFERROR(VLOOKUP(Cursos[[#This Row],[Modelo correcto]],Modelos[[Modelo correcto]:[¿En línea?]],3,FALSE),"REVISAR")</f>
        <v>SÍ</v>
      </c>
      <c r="F2331" s="18" t="str">
        <f>+Cursos[[#This Row],[IS]]&amp;Cursos[[#This Row],[Modelo correcto]]</f>
        <v>CESAR A GUERREROPRFNTFR</v>
      </c>
      <c r="G2331" s="18">
        <v>1</v>
      </c>
      <c r="H2331" s="19">
        <v>43891</v>
      </c>
      <c r="I2331" s="18" t="str">
        <f>+IFERROR(VLOOKUP(Cursos[[#This Row],[Modelo correcto]],Modelos[[Modelo correcto]:[Aplica para certificación]],4,FALSE),"REVISAR")</f>
        <v>SÍ</v>
      </c>
    </row>
    <row r="2332" spans="1:9" x14ac:dyDescent="0.25">
      <c r="A2332" s="144" t="s">
        <v>2766</v>
      </c>
      <c r="B2332">
        <v>1</v>
      </c>
      <c r="C2332" s="63" t="s">
        <v>299</v>
      </c>
      <c r="D2332" s="18" t="str">
        <f>+IFERROR(VLOOKUP(Cursos[[#This Row],[Modelo correcto]],Modelos[[Modelo correcto]:[¿En línea?]],2,FALSE),"REVISAR")</f>
        <v>XEROX</v>
      </c>
      <c r="E2332" s="18" t="str">
        <f>+IFERROR(VLOOKUP(Cursos[[#This Row],[Modelo correcto]],Modelos[[Modelo correcto]:[¿En línea?]],3,FALSE),"REVISAR")</f>
        <v>SÍ</v>
      </c>
      <c r="F2332" s="18" t="str">
        <f>+Cursos[[#This Row],[IS]]&amp;Cursos[[#This Row],[Modelo correcto]]</f>
        <v>CESAR A GUERREROTSTNTFR</v>
      </c>
      <c r="G2332" s="18">
        <v>1</v>
      </c>
      <c r="H2332" s="19">
        <v>43891</v>
      </c>
      <c r="I2332" s="18" t="str">
        <f>+IFERROR(VLOOKUP(Cursos[[#This Row],[Modelo correcto]],Modelos[[Modelo correcto]:[Aplica para certificación]],4,FALSE),"REVISAR")</f>
        <v>SÍ</v>
      </c>
    </row>
    <row r="2333" spans="1:9" x14ac:dyDescent="0.25">
      <c r="A2333" s="144" t="s">
        <v>327</v>
      </c>
      <c r="B2333">
        <v>1</v>
      </c>
      <c r="C2333" s="10" t="s">
        <v>760</v>
      </c>
      <c r="D2333" s="10" t="str">
        <f>+IFERROR(VLOOKUP(Cursos[[#This Row],[Modelo correcto]],Modelos[[Modelo correcto]:[¿En línea?]],2,FALSE),"REVISAR")</f>
        <v>LEXMARK</v>
      </c>
      <c r="E2333" s="10" t="str">
        <f>+IFERROR(VLOOKUP(Cursos[[#This Row],[Modelo correcto]],Modelos[[Modelo correcto]:[¿En línea?]],3,FALSE),"REVISAR")</f>
        <v>SÍ</v>
      </c>
      <c r="F2333" s="18" t="str">
        <f>+Cursos[[#This Row],[IS]]&amp;Cursos[[#This Row],[Modelo correcto]]</f>
        <v>IVAN ISRAEL MENDEZ RIVERAC792</v>
      </c>
      <c r="G2333" s="18">
        <v>1</v>
      </c>
      <c r="H2333" s="18"/>
      <c r="I2333" s="18" t="str">
        <f>+IFERROR(VLOOKUP(Cursos[[#This Row],[Modelo correcto]],Modelos[[Modelo correcto]:[Aplica para certificación]],4,FALSE),"REVISAR")</f>
        <v>NO</v>
      </c>
    </row>
    <row r="2334" spans="1:9" x14ac:dyDescent="0.25">
      <c r="A2334" s="144" t="s">
        <v>326</v>
      </c>
      <c r="B2334">
        <v>1</v>
      </c>
      <c r="C2334" s="10" t="s">
        <v>180</v>
      </c>
      <c r="D2334" s="18" t="str">
        <f>+IFERROR(VLOOKUP(Cursos[[#This Row],[Modelo correcto]],Modelos[[Modelo correcto]:[¿En línea?]],2,FALSE),"REVISAR")</f>
        <v>XEROX</v>
      </c>
      <c r="E2334" s="18" t="str">
        <f>+IFERROR(VLOOKUP(Cursos[[#This Row],[Modelo correcto]],Modelos[[Modelo correcto]:[¿En línea?]],3,FALSE),"REVISAR")</f>
        <v>SÍ</v>
      </c>
      <c r="F2334" s="18" t="str">
        <f>+Cursos[[#This Row],[IS]]&amp;Cursos[[#This Row],[Modelo correcto]]</f>
        <v>HIRAM GUILLERMO DIAZ ORTIZA15SNTF</v>
      </c>
      <c r="G2334" s="18">
        <v>0</v>
      </c>
      <c r="H2334" s="19">
        <v>43800</v>
      </c>
      <c r="I2334" s="18" t="str">
        <f>+IFERROR(VLOOKUP(Cursos[[#This Row],[Modelo correcto]],Modelos[[Modelo correcto]:[Aplica para certificación]],4,FALSE),"REVISAR")</f>
        <v>NO</v>
      </c>
    </row>
    <row r="2335" spans="1:9" x14ac:dyDescent="0.25">
      <c r="A2335" s="144" t="s">
        <v>2766</v>
      </c>
      <c r="B2335">
        <v>1</v>
      </c>
      <c r="C2335" s="145" t="s">
        <v>137</v>
      </c>
      <c r="D2335" s="18" t="str">
        <f>+IFERROR(VLOOKUP(Cursos[[#This Row],[Modelo correcto]],Modelos[[Modelo correcto]:[¿En línea?]],2,FALSE),"REVISAR")</f>
        <v>XEROX</v>
      </c>
      <c r="E2335" s="18" t="str">
        <f>+IFERROR(VLOOKUP(Cursos[[#This Row],[Modelo correcto]],Modelos[[Modelo correcto]:[¿En línea?]],3,FALSE),"REVISAR")</f>
        <v>SÍ</v>
      </c>
      <c r="F2335" s="18" t="str">
        <f>+Cursos[[#This Row],[IS]]&amp;Cursos[[#This Row],[Modelo correcto]]</f>
        <v>CESAR A GUERREROW4265XT</v>
      </c>
      <c r="G2335" s="18">
        <v>0</v>
      </c>
      <c r="H2335" s="19">
        <v>43922</v>
      </c>
      <c r="I2335" s="18" t="str">
        <f>+IFERROR(VLOOKUP(Cursos[[#This Row],[Modelo correcto]],Modelos[[Modelo correcto]:[Aplica para certificación]],4,FALSE),"REVISAR")</f>
        <v>NO</v>
      </c>
    </row>
    <row r="2336" spans="1:9" x14ac:dyDescent="0.25">
      <c r="A2336" s="144" t="s">
        <v>2766</v>
      </c>
      <c r="B2336">
        <v>1</v>
      </c>
      <c r="C2336" s="10" t="s">
        <v>206</v>
      </c>
      <c r="D2336" s="18" t="str">
        <f>+IFERROR(VLOOKUP(Cursos[[#This Row],[Modelo correcto]],Modelos[[Modelo correcto]:[¿En línea?]],2,FALSE),"REVISAR")</f>
        <v>XEROX</v>
      </c>
      <c r="E2336" s="18" t="str">
        <f>+IFERROR(VLOOKUP(Cursos[[#This Row],[Modelo correcto]],Modelos[[Modelo correcto]:[¿En línea?]],3,FALSE),"REVISAR")</f>
        <v>SÍ</v>
      </c>
      <c r="F2336" s="18" t="str">
        <f>+Cursos[[#This Row],[IS]]&amp;Cursos[[#This Row],[Modelo correcto]]</f>
        <v>CESAR A GUERREROW5021A</v>
      </c>
      <c r="G2336" s="18">
        <v>0</v>
      </c>
      <c r="H2336" s="44">
        <v>43922</v>
      </c>
      <c r="I2336" s="18" t="str">
        <f>+IFERROR(VLOOKUP(Cursos[[#This Row],[Modelo correcto]],Modelos[[Modelo correcto]:[Aplica para certificación]],4,FALSE),"REVISAR")</f>
        <v>NO</v>
      </c>
    </row>
    <row r="2337" spans="1:9" x14ac:dyDescent="0.25">
      <c r="A2337" s="144" t="s">
        <v>326</v>
      </c>
      <c r="B2337">
        <v>1</v>
      </c>
      <c r="C2337" s="10" t="s">
        <v>273</v>
      </c>
      <c r="D2337" s="18" t="str">
        <f>+IFERROR(VLOOKUP(Cursos[[#This Row],[Modelo correcto]],Modelos[[Modelo correcto]:[¿En línea?]],2,FALSE),"REVISAR")</f>
        <v>XEROX</v>
      </c>
      <c r="E2337" s="18" t="str">
        <f>+IFERROR(VLOOKUP(Cursos[[#This Row],[Modelo correcto]],Modelos[[Modelo correcto]:[¿En línea?]],3,FALSE),"REVISAR")</f>
        <v>SÍ</v>
      </c>
      <c r="F2337" s="18" t="str">
        <f>+Cursos[[#This Row],[IS]]&amp;Cursos[[#This Row],[Modelo correcto]]</f>
        <v>HIRAM GUILLERMO DIAZ ORTIZAB80HVF</v>
      </c>
      <c r="G2337" s="18">
        <v>1</v>
      </c>
      <c r="H2337" s="19">
        <v>43647</v>
      </c>
      <c r="I2337" s="18" t="str">
        <f>+IFERROR(VLOOKUP(Cursos[[#This Row],[Modelo correcto]],Modelos[[Modelo correcto]:[Aplica para certificación]],4,FALSE),"REVISAR")</f>
        <v>SÍ</v>
      </c>
    </row>
    <row r="2338" spans="1:9" x14ac:dyDescent="0.25">
      <c r="A2338" s="144" t="s">
        <v>326</v>
      </c>
      <c r="B2338">
        <v>1</v>
      </c>
      <c r="C2338" s="10" t="s">
        <v>249</v>
      </c>
      <c r="D2338" s="18" t="str">
        <f>+IFERROR(VLOOKUP(Cursos[[#This Row],[Modelo correcto]],Modelos[[Modelo correcto]:[¿En línea?]],2,FALSE),"REVISAR")</f>
        <v>XEROX</v>
      </c>
      <c r="E2338" s="18" t="str">
        <f>+IFERROR(VLOOKUP(Cursos[[#This Row],[Modelo correcto]],Modelos[[Modelo correcto]:[¿En línea?]],3,FALSE),"REVISAR")</f>
        <v>SÍ</v>
      </c>
      <c r="F2338" s="18" t="str">
        <f>+Cursos[[#This Row],[IS]]&amp;Cursos[[#This Row],[Modelo correcto]]</f>
        <v>HIRAM GUILLERMO DIAZ ORTIZAB80XTA</v>
      </c>
      <c r="G2338" s="18">
        <v>0</v>
      </c>
      <c r="H2338" s="19">
        <v>43770</v>
      </c>
      <c r="I2338" s="18" t="str">
        <f>+IFERROR(VLOOKUP(Cursos[[#This Row],[Modelo correcto]],Modelos[[Modelo correcto]:[Aplica para certificación]],4,FALSE),"REVISAR")</f>
        <v>SÍ</v>
      </c>
    </row>
    <row r="2339" spans="1:9" x14ac:dyDescent="0.25">
      <c r="A2339" s="144" t="s">
        <v>2766</v>
      </c>
      <c r="B2339">
        <v>1</v>
      </c>
      <c r="C2339" s="145" t="s">
        <v>267</v>
      </c>
      <c r="D2339" s="18" t="str">
        <f>+IFERROR(VLOOKUP(Cursos[[#This Row],[Modelo correcto]],Modelos[[Modelo correcto]:[¿En línea?]],2,FALSE),"REVISAR")</f>
        <v>XEROX</v>
      </c>
      <c r="E2339" s="18" t="str">
        <f>+IFERROR(VLOOKUP(Cursos[[#This Row],[Modelo correcto]],Modelos[[Modelo correcto]:[¿En línea?]],3,FALSE),"REVISAR")</f>
        <v>SÍ</v>
      </c>
      <c r="F2339" s="18" t="str">
        <f>+Cursos[[#This Row],[IS]]&amp;Cursos[[#This Row],[Modelo correcto]]</f>
        <v>CESAR A GUERREROXC550A</v>
      </c>
      <c r="G2339" s="18">
        <v>1</v>
      </c>
      <c r="H2339" s="19">
        <v>43831</v>
      </c>
      <c r="I2339" s="18" t="str">
        <f>+IFERROR(VLOOKUP(Cursos[[#This Row],[Modelo correcto]],Modelos[[Modelo correcto]:[Aplica para certificación]],4,FALSE),"REVISAR")</f>
        <v>SÍ</v>
      </c>
    </row>
    <row r="2340" spans="1:9" x14ac:dyDescent="0.25">
      <c r="A2340" s="144" t="s">
        <v>2766</v>
      </c>
      <c r="B2340">
        <v>1</v>
      </c>
      <c r="C2340" s="63" t="s">
        <v>269</v>
      </c>
      <c r="D2340" s="18" t="str">
        <f>+IFERROR(VLOOKUP(Cursos[[#This Row],[Modelo correcto]],Modelos[[Modelo correcto]:[¿En línea?]],2,FALSE),"REVISAR")</f>
        <v>XEROX</v>
      </c>
      <c r="E2340" s="18" t="str">
        <f>+IFERROR(VLOOKUP(Cursos[[#This Row],[Modelo correcto]],Modelos[[Modelo correcto]:[¿En línea?]],3,FALSE),"REVISAR")</f>
        <v>SÍ</v>
      </c>
      <c r="F2340" s="18" t="str">
        <f>+Cursos[[#This Row],[IS]]&amp;Cursos[[#This Row],[Modelo correcto]]</f>
        <v>CESAR A GUERREROXC70XTA</v>
      </c>
      <c r="G2340" s="18">
        <v>1</v>
      </c>
      <c r="H2340" s="19">
        <v>43831</v>
      </c>
      <c r="I2340" s="18" t="str">
        <f>+IFERROR(VLOOKUP(Cursos[[#This Row],[Modelo correcto]],Modelos[[Modelo correcto]:[Aplica para certificación]],4,FALSE),"REVISAR")</f>
        <v>SÍ</v>
      </c>
    </row>
    <row r="2341" spans="1:9" x14ac:dyDescent="0.25">
      <c r="A2341" s="144" t="s">
        <v>326</v>
      </c>
      <c r="B2341">
        <v>1</v>
      </c>
      <c r="C2341" s="10" t="s">
        <v>87</v>
      </c>
      <c r="D2341" s="18" t="str">
        <f>+IFERROR(VLOOKUP(Cursos[[#This Row],[Modelo correcto]],Modelos[[Modelo correcto]:[¿En línea?]],2,FALSE),"REVISAR")</f>
        <v>XEROX</v>
      </c>
      <c r="E2341" s="18" t="str">
        <f>+IFERROR(VLOOKUP(Cursos[[#This Row],[Modelo correcto]],Modelos[[Modelo correcto]:[¿En línea?]],3,FALSE),"REVISAR")</f>
        <v>SÍ</v>
      </c>
      <c r="F2341" s="18" t="str">
        <f>+Cursos[[#This Row],[IS]]&amp;Cursos[[#This Row],[Modelo correcto]]</f>
        <v>HIRAM GUILLERMO DIAZ ORTIZB7030</v>
      </c>
      <c r="G2341" s="18">
        <v>1</v>
      </c>
      <c r="H2341" s="19">
        <v>43647</v>
      </c>
      <c r="I2341" s="18" t="str">
        <f>+IFERROR(VLOOKUP(Cursos[[#This Row],[Modelo correcto]],Modelos[[Modelo correcto]:[Aplica para certificación]],4,FALSE),"REVISAR")</f>
        <v>NO</v>
      </c>
    </row>
    <row r="2342" spans="1:9" x14ac:dyDescent="0.25">
      <c r="A2342" s="144" t="s">
        <v>2766</v>
      </c>
      <c r="B2342">
        <v>1</v>
      </c>
      <c r="C2342" s="145" t="s">
        <v>903</v>
      </c>
      <c r="D2342" s="18" t="str">
        <f>+IFERROR(VLOOKUP(Cursos[[#This Row],[Modelo correcto]],Modelos[[Modelo correcto]:[¿En línea?]],2,FALSE),"REVISAR")</f>
        <v>HP</v>
      </c>
      <c r="E2342" s="18" t="str">
        <f>+IFERROR(VLOOKUP(Cursos[[#This Row],[Modelo correcto]],Modelos[[Modelo correcto]:[¿En línea?]],3,FALSE),"REVISAR")</f>
        <v>SÍ</v>
      </c>
      <c r="F2342" s="18" t="str">
        <f>+Cursos[[#This Row],[IS]]&amp;Cursos[[#This Row],[Modelo correcto]]</f>
        <v>CESAR A GUERREROE725XX</v>
      </c>
      <c r="G2342" s="18">
        <v>1</v>
      </c>
      <c r="H2342" s="19">
        <v>43862</v>
      </c>
      <c r="I2342" s="18" t="str">
        <f>+IFERROR(VLOOKUP(Cursos[[#This Row],[Modelo correcto]],Modelos[[Modelo correcto]:[Aplica para certificación]],4,FALSE),"REVISAR")</f>
        <v>SÍ</v>
      </c>
    </row>
    <row r="2343" spans="1:9" x14ac:dyDescent="0.25">
      <c r="A2343" s="144" t="s">
        <v>326</v>
      </c>
      <c r="B2343">
        <v>1</v>
      </c>
      <c r="C2343" s="10" t="s">
        <v>89</v>
      </c>
      <c r="D2343" s="18" t="str">
        <f>+IFERROR(VLOOKUP(Cursos[[#This Row],[Modelo correcto]],Modelos[[Modelo correcto]:[¿En línea?]],2,FALSE),"REVISAR")</f>
        <v>XEROX</v>
      </c>
      <c r="E2343" s="18" t="str">
        <f>+IFERROR(VLOOKUP(Cursos[[#This Row],[Modelo correcto]],Modelos[[Modelo correcto]:[¿En línea?]],3,FALSE),"REVISAR")</f>
        <v>SÍ</v>
      </c>
      <c r="F2343" s="18" t="str">
        <f>+Cursos[[#This Row],[IS]]&amp;Cursos[[#This Row],[Modelo correcto]]</f>
        <v>HIRAM GUILLERMO DIAZ ORTIZC12407</v>
      </c>
      <c r="G2343" s="18">
        <v>1</v>
      </c>
      <c r="H2343" s="19">
        <v>43678</v>
      </c>
      <c r="I2343" s="18" t="str">
        <f>+IFERROR(VLOOKUP(Cursos[[#This Row],[Modelo correcto]],Modelos[[Modelo correcto]:[Aplica para certificación]],4,FALSE),"REVISAR")</f>
        <v>NO</v>
      </c>
    </row>
    <row r="2344" spans="1:9" x14ac:dyDescent="0.25">
      <c r="A2344" s="144" t="s">
        <v>2766</v>
      </c>
      <c r="B2344">
        <v>1</v>
      </c>
      <c r="C2344" s="10" t="s">
        <v>1213</v>
      </c>
      <c r="D2344" s="18" t="str">
        <f>+IFERROR(VLOOKUP(Cursos[[#This Row],[Modelo correcto]],Modelos[[Modelo correcto]:[¿En línea?]],2,FALSE),"REVISAR")</f>
        <v>HP</v>
      </c>
      <c r="E2344" s="18" t="str">
        <f>+IFERROR(VLOOKUP(Cursos[[#This Row],[Modelo correcto]],Modelos[[Modelo correcto]:[¿En línea?]],3,FALSE),"REVISAR")</f>
        <v>SÍ</v>
      </c>
      <c r="F2344" s="18" t="str">
        <f>+Cursos[[#This Row],[IS]]&amp;Cursos[[#This Row],[Modelo correcto]]</f>
        <v>CESAR A GUERREROESD</v>
      </c>
      <c r="G2344" s="18">
        <v>1</v>
      </c>
      <c r="H2344" s="19">
        <v>43922</v>
      </c>
      <c r="I2344" s="18" t="str">
        <f>+IFERROR(VLOOKUP(Cursos[[#This Row],[Modelo correcto]],Modelos[[Modelo correcto]:[Aplica para certificación]],4,FALSE),"REVISAR")</f>
        <v>SÍ</v>
      </c>
    </row>
    <row r="2345" spans="1:9" x14ac:dyDescent="0.25">
      <c r="A2345" s="144" t="s">
        <v>2766</v>
      </c>
      <c r="B2345">
        <v>1</v>
      </c>
      <c r="C2345" s="10" t="s">
        <v>877</v>
      </c>
      <c r="D2345" s="18" t="str">
        <f>+IFERROR(VLOOKUP(Cursos[[#This Row],[Modelo correcto]],Modelos[[Modelo correcto]:[¿En línea?]],2,FALSE),"REVISAR")</f>
        <v>HP</v>
      </c>
      <c r="E2345" s="18" t="str">
        <f>+IFERROR(VLOOKUP(Cursos[[#This Row],[Modelo correcto]],Modelos[[Modelo correcto]:[¿En línea?]],3,FALSE),"REVISAR")</f>
        <v>SÍ</v>
      </c>
      <c r="F2345" s="18" t="str">
        <f>+Cursos[[#This Row],[IS]]&amp;Cursos[[#This Row],[Modelo correcto]]</f>
        <v>CESAR A GUERREROHP Laser Enterprise 500 Color Series Printer Service and Support</v>
      </c>
      <c r="G2345" s="18">
        <v>1</v>
      </c>
      <c r="H2345" s="19">
        <v>43862</v>
      </c>
      <c r="I2345" s="18" t="str">
        <f>+IFERROR(VLOOKUP(Cursos[[#This Row],[Modelo correcto]],Modelos[[Modelo correcto]:[Aplica para certificación]],4,FALSE),"REVISAR")</f>
        <v>SÍ</v>
      </c>
    </row>
    <row r="2346" spans="1:9" x14ac:dyDescent="0.25">
      <c r="A2346" s="144" t="s">
        <v>326</v>
      </c>
      <c r="B2346">
        <v>1</v>
      </c>
      <c r="C2346" s="10" t="s">
        <v>15</v>
      </c>
      <c r="D2346" s="18" t="str">
        <f>+IFERROR(VLOOKUP(Cursos[[#This Row],[Modelo correcto]],Modelos[[Modelo correcto]:[¿En línea?]],2,FALSE),"REVISAR")</f>
        <v>XEROX</v>
      </c>
      <c r="E2346" s="18" t="str">
        <f>+IFERROR(VLOOKUP(Cursos[[#This Row],[Modelo correcto]],Modelos[[Modelo correcto]:[¿En línea?]],3,FALSE),"REVISAR")</f>
        <v>SÍ</v>
      </c>
      <c r="F2346" s="18" t="str">
        <f>+Cursos[[#This Row],[IS]]&amp;Cursos[[#This Row],[Modelo correcto]]</f>
        <v>HIRAM GUILLERMO DIAZ ORTIZC13861</v>
      </c>
      <c r="G2346" s="18">
        <v>0</v>
      </c>
      <c r="H2346" s="19">
        <v>43678</v>
      </c>
      <c r="I2346" s="18" t="str">
        <f>+IFERROR(VLOOKUP(Cursos[[#This Row],[Modelo correcto]],Modelos[[Modelo correcto]:[Aplica para certificación]],4,FALSE),"REVISAR")</f>
        <v>NO</v>
      </c>
    </row>
    <row r="2347" spans="1:9" x14ac:dyDescent="0.25">
      <c r="A2347" s="144" t="s">
        <v>2766</v>
      </c>
      <c r="B2347">
        <v>1</v>
      </c>
      <c r="C2347" s="10" t="s">
        <v>901</v>
      </c>
      <c r="D2347" s="18" t="str">
        <f>+IFERROR(VLOOKUP(Cursos[[#This Row],[Modelo correcto]],Modelos[[Modelo correcto]:[¿En línea?]],2,FALSE),"REVISAR")</f>
        <v>HP</v>
      </c>
      <c r="E2347" s="18" t="str">
        <f>+IFERROR(VLOOKUP(Cursos[[#This Row],[Modelo correcto]],Modelos[[Modelo correcto]:[¿En línea?]],3,FALSE),"REVISAR")</f>
        <v>SÍ</v>
      </c>
      <c r="F2347" s="18" t="str">
        <f>+Cursos[[#This Row],[IS]]&amp;Cursos[[#This Row],[Modelo correcto]]</f>
        <v>CESAR A GUERREROHP LaserJet Enterprise 600 M601 M602 and M603 Series Printer Service and Support</v>
      </c>
      <c r="G2347" s="18">
        <v>1</v>
      </c>
      <c r="H2347" s="19">
        <v>43862</v>
      </c>
      <c r="I2347" s="18" t="str">
        <f>+IFERROR(VLOOKUP(Cursos[[#This Row],[Modelo correcto]],Modelos[[Modelo correcto]:[Aplica para certificación]],4,FALSE),"REVISAR")</f>
        <v>SÍ</v>
      </c>
    </row>
    <row r="2348" spans="1:9" x14ac:dyDescent="0.25">
      <c r="A2348" s="144" t="s">
        <v>2766</v>
      </c>
      <c r="B2348">
        <v>1</v>
      </c>
      <c r="C2348" s="10" t="s">
        <v>1102</v>
      </c>
      <c r="D2348" s="18" t="str">
        <f>+IFERROR(VLOOKUP(Cursos[[#This Row],[Modelo correcto]],Modelos[[Modelo correcto]:[¿En línea?]],2,FALSE),"REVISAR")</f>
        <v>HP</v>
      </c>
      <c r="E2348" s="18" t="str">
        <f>+IFERROR(VLOOKUP(Cursos[[#This Row],[Modelo correcto]],Modelos[[Modelo correcto]:[¿En línea?]],3,FALSE),"REVISAR")</f>
        <v>SÍ</v>
      </c>
      <c r="F2348" s="18" t="str">
        <f>+Cursos[[#This Row],[IS]]&amp;Cursos[[#This Row],[Modelo correcto]]</f>
        <v>CESAR A GUERREROHP V3 Universal Print Driver</v>
      </c>
      <c r="G2348" s="18">
        <v>1</v>
      </c>
      <c r="H2348" s="19">
        <v>43891</v>
      </c>
      <c r="I2348" s="18" t="str">
        <f>+IFERROR(VLOOKUP(Cursos[[#This Row],[Modelo correcto]],Modelos[[Modelo correcto]:[Aplica para certificación]],4,FALSE),"REVISAR")</f>
        <v>SÍ</v>
      </c>
    </row>
    <row r="2349" spans="1:9" x14ac:dyDescent="0.25">
      <c r="A2349" s="144" t="s">
        <v>2766</v>
      </c>
      <c r="B2349">
        <v>1</v>
      </c>
      <c r="C2349" s="10" t="s">
        <v>1047</v>
      </c>
      <c r="D2349" s="18" t="str">
        <f>+IFERROR(VLOOKUP(Cursos[[#This Row],[Modelo correcto]],Modelos[[Modelo correcto]:[¿En línea?]],2,FALSE),"REVISAR")</f>
        <v>HP</v>
      </c>
      <c r="E2349" s="18" t="str">
        <f>+IFERROR(VLOOKUP(Cursos[[#This Row],[Modelo correcto]],Modelos[[Modelo correcto]:[¿En línea?]],3,FALSE),"REVISAR")</f>
        <v>SÍ</v>
      </c>
      <c r="F2349" s="18" t="str">
        <f>+Cursos[[#This Row],[IS]]&amp;Cursos[[#This Row],[Modelo correcto]]</f>
        <v>CESAR A GUERREROLaser Pro 400</v>
      </c>
      <c r="G2349" s="18">
        <v>1</v>
      </c>
      <c r="H2349" s="19">
        <v>43922</v>
      </c>
      <c r="I2349" s="18" t="str">
        <f>+IFERROR(VLOOKUP(Cursos[[#This Row],[Modelo correcto]],Modelos[[Modelo correcto]:[Aplica para certificación]],4,FALSE),"REVISAR")</f>
        <v>SÍ</v>
      </c>
    </row>
    <row r="2350" spans="1:9" x14ac:dyDescent="0.25">
      <c r="A2350" s="144" t="s">
        <v>2766</v>
      </c>
      <c r="B2350">
        <v>1</v>
      </c>
      <c r="C2350" s="63" t="s">
        <v>1167</v>
      </c>
      <c r="D2350" s="18" t="str">
        <f>+IFERROR(VLOOKUP(Cursos[[#This Row],[Modelo correcto]],Modelos[[Modelo correcto]:[¿En línea?]],2,FALSE),"REVISAR")</f>
        <v>HP</v>
      </c>
      <c r="E2350" s="18" t="str">
        <f>+IFERROR(VLOOKUP(Cursos[[#This Row],[Modelo correcto]],Modelos[[Modelo correcto]:[¿En línea?]],3,FALSE),"REVISAR")</f>
        <v>SÍ</v>
      </c>
      <c r="F2350" s="18" t="str">
        <f>+Cursos[[#This Row],[IS]]&amp;Cursos[[#This Row],[Modelo correcto]]</f>
        <v>CESAR A GUERREROLaserJet Managed A4</v>
      </c>
      <c r="G2350" s="18">
        <v>1</v>
      </c>
      <c r="H2350" s="19">
        <v>43922</v>
      </c>
      <c r="I2350" s="18" t="str">
        <f>+IFERROR(VLOOKUP(Cursos[[#This Row],[Modelo correcto]],Modelos[[Modelo correcto]:[Aplica para certificación]],4,FALSE),"REVISAR")</f>
        <v>SÍ</v>
      </c>
    </row>
    <row r="2351" spans="1:9" x14ac:dyDescent="0.25">
      <c r="A2351" s="144" t="s">
        <v>326</v>
      </c>
      <c r="B2351">
        <v>1</v>
      </c>
      <c r="C2351" s="10" t="s">
        <v>236</v>
      </c>
      <c r="D2351" s="18" t="str">
        <f>+IFERROR(VLOOKUP(Cursos[[#This Row],[Modelo correcto]],Modelos[[Modelo correcto]:[¿En línea?]],2,FALSE),"REVISAR")</f>
        <v>XEROX</v>
      </c>
      <c r="E2351" s="18" t="str">
        <f>+IFERROR(VLOOKUP(Cursos[[#This Row],[Modelo correcto]],Modelos[[Modelo correcto]:[¿En línea?]],3,FALSE),"REVISAR")</f>
        <v>SÍ</v>
      </c>
      <c r="F2351" s="18" t="str">
        <f>+Cursos[[#This Row],[IS]]&amp;Cursos[[#This Row],[Modelo correcto]]</f>
        <v>HIRAM GUILLERMO DIAZ ORTIZC15473</v>
      </c>
      <c r="G2351" s="18">
        <v>0</v>
      </c>
      <c r="H2351" s="19">
        <v>43709</v>
      </c>
      <c r="I2351" s="18" t="str">
        <f>+IFERROR(VLOOKUP(Cursos[[#This Row],[Modelo correcto]],Modelos[[Modelo correcto]:[Aplica para certificación]],4,FALSE),"REVISAR")</f>
        <v>NO</v>
      </c>
    </row>
    <row r="2352" spans="1:9" x14ac:dyDescent="0.25">
      <c r="A2352" s="144" t="s">
        <v>2766</v>
      </c>
      <c r="B2352">
        <v>1</v>
      </c>
      <c r="C2352" s="10" t="s">
        <v>1155</v>
      </c>
      <c r="D2352" s="18" t="str">
        <f>+IFERROR(VLOOKUP(Cursos[[#This Row],[Modelo correcto]],Modelos[[Modelo correcto]:[¿En línea?]],2,FALSE),"REVISAR")</f>
        <v>HP</v>
      </c>
      <c r="E2352" s="18" t="str">
        <f>+IFERROR(VLOOKUP(Cursos[[#This Row],[Modelo correcto]],Modelos[[Modelo correcto]:[¿En línea?]],3,FALSE),"REVISAR")</f>
        <v>SÍ</v>
      </c>
      <c r="F2352" s="18" t="str">
        <f>+Cursos[[#This Row],[IS]]&amp;Cursos[[#This Row],[Modelo correcto]]</f>
        <v>CESAR A GUERREROM507</v>
      </c>
      <c r="G2352" s="18">
        <v>1</v>
      </c>
      <c r="H2352" s="19">
        <v>43922</v>
      </c>
      <c r="I2352" s="18" t="str">
        <f>+IFERROR(VLOOKUP(Cursos[[#This Row],[Modelo correcto]],Modelos[[Modelo correcto]:[Aplica para certificación]],4,FALSE),"REVISAR")</f>
        <v>NO</v>
      </c>
    </row>
    <row r="2353" spans="1:9" x14ac:dyDescent="0.25">
      <c r="A2353" s="144" t="s">
        <v>2766</v>
      </c>
      <c r="B2353">
        <v>1</v>
      </c>
      <c r="C2353" s="10" t="s">
        <v>810</v>
      </c>
      <c r="D2353" s="18" t="str">
        <f>+IFERROR(VLOOKUP(Cursos[[#This Row],[Modelo correcto]],Modelos[[Modelo correcto]:[¿En línea?]],2,FALSE),"REVISAR")</f>
        <v>HP</v>
      </c>
      <c r="E2353" s="18" t="str">
        <f>+IFERROR(VLOOKUP(Cursos[[#This Row],[Modelo correcto]],Modelos[[Modelo correcto]:[¿En línea?]],3,FALSE),"REVISAR")</f>
        <v>SÍ</v>
      </c>
      <c r="F2353" s="18" t="str">
        <f>+Cursos[[#This Row],[IS]]&amp;Cursos[[#This Row],[Modelo correcto]]</f>
        <v>CESAR A GUERREROM577</v>
      </c>
      <c r="G2353" s="18">
        <v>1</v>
      </c>
      <c r="H2353" s="19">
        <v>43922</v>
      </c>
      <c r="I2353" s="18" t="str">
        <f>+IFERROR(VLOOKUP(Cursos[[#This Row],[Modelo correcto]],Modelos[[Modelo correcto]:[Aplica para certificación]],4,FALSE),"REVISAR")</f>
        <v>NO</v>
      </c>
    </row>
    <row r="2354" spans="1:9" x14ac:dyDescent="0.25">
      <c r="A2354" s="144" t="s">
        <v>326</v>
      </c>
      <c r="B2354">
        <v>1</v>
      </c>
      <c r="C2354" s="10" t="s">
        <v>91</v>
      </c>
      <c r="D2354" s="18" t="str">
        <f>+IFERROR(VLOOKUP(Cursos[[#This Row],[Modelo correcto]],Modelos[[Modelo correcto]:[¿En línea?]],2,FALSE),"REVISAR")</f>
        <v>XEROX</v>
      </c>
      <c r="E2354" s="18" t="str">
        <f>+IFERROR(VLOOKUP(Cursos[[#This Row],[Modelo correcto]],Modelos[[Modelo correcto]:[¿En línea?]],3,FALSE),"REVISAR")</f>
        <v>SÍ</v>
      </c>
      <c r="F2354" s="18" t="str">
        <f>+Cursos[[#This Row],[IS]]&amp;Cursos[[#This Row],[Modelo correcto]]</f>
        <v>HIRAM GUILLERMO DIAZ ORTIZC7120A</v>
      </c>
      <c r="G2354" s="18">
        <v>0</v>
      </c>
      <c r="H2354" s="18"/>
      <c r="I2354" s="18" t="str">
        <f>+IFERROR(VLOOKUP(Cursos[[#This Row],[Modelo correcto]],Modelos[[Modelo correcto]:[Aplica para certificación]],4,FALSE),"REVISAR")</f>
        <v>NO</v>
      </c>
    </row>
    <row r="2355" spans="1:9" x14ac:dyDescent="0.25">
      <c r="A2355" s="144" t="s">
        <v>326</v>
      </c>
      <c r="B2355">
        <v>1</v>
      </c>
      <c r="C2355" s="10" t="s">
        <v>93</v>
      </c>
      <c r="D2355" s="18" t="str">
        <f>+IFERROR(VLOOKUP(Cursos[[#This Row],[Modelo correcto]],Modelos[[Modelo correcto]:[¿En línea?]],2,FALSE),"REVISAR")</f>
        <v>XEROX</v>
      </c>
      <c r="E2355" s="18" t="str">
        <f>+IFERROR(VLOOKUP(Cursos[[#This Row],[Modelo correcto]],Modelos[[Modelo correcto]:[¿En línea?]],3,FALSE),"REVISAR")</f>
        <v>SÍ</v>
      </c>
      <c r="F2355" s="18" t="str">
        <f>+Cursos[[#This Row],[IS]]&amp;Cursos[[#This Row],[Modelo correcto]]</f>
        <v>HIRAM GUILLERMO DIAZ ORTIZC8880LP</v>
      </c>
      <c r="G2355" s="18">
        <v>0</v>
      </c>
      <c r="H2355" s="19">
        <v>43678</v>
      </c>
      <c r="I2355" s="18" t="str">
        <f>+IFERROR(VLOOKUP(Cursos[[#This Row],[Modelo correcto]],Modelos[[Modelo correcto]:[Aplica para certificación]],4,FALSE),"REVISAR")</f>
        <v>NO</v>
      </c>
    </row>
    <row r="2356" spans="1:9" x14ac:dyDescent="0.25">
      <c r="A2356" s="144" t="s">
        <v>326</v>
      </c>
      <c r="B2356">
        <v>1</v>
      </c>
      <c r="C2356" s="10" t="s">
        <v>103</v>
      </c>
      <c r="D2356" s="18" t="str">
        <f>+IFERROR(VLOOKUP(Cursos[[#This Row],[Modelo correcto]],Modelos[[Modelo correcto]:[¿En línea?]],2,FALSE),"REVISAR")</f>
        <v>XEROX</v>
      </c>
      <c r="E2356" s="18" t="str">
        <f>+IFERROR(VLOOKUP(Cursos[[#This Row],[Modelo correcto]],Modelos[[Modelo correcto]:[¿En línea?]],3,FALSE),"REVISAR")</f>
        <v>SÍ</v>
      </c>
      <c r="F2356" s="18" t="str">
        <f>+Cursos[[#This Row],[IS]]&amp;Cursos[[#This Row],[Modelo correcto]]</f>
        <v>HIRAM GUILLERMO DIAZ ORTIZCC203A</v>
      </c>
      <c r="G2356" s="18"/>
      <c r="H2356" s="18"/>
      <c r="I2356" s="18" t="str">
        <f>+IFERROR(VLOOKUP(Cursos[[#This Row],[Modelo correcto]],Modelos[[Modelo correcto]:[Aplica para certificación]],4,FALSE),"REVISAR")</f>
        <v>NO</v>
      </c>
    </row>
    <row r="2357" spans="1:9" x14ac:dyDescent="0.25">
      <c r="A2357" s="144" t="s">
        <v>2766</v>
      </c>
      <c r="B2357">
        <v>1</v>
      </c>
      <c r="C2357" s="10" t="s">
        <v>878</v>
      </c>
      <c r="D2357" s="18" t="str">
        <f>+IFERROR(VLOOKUP(Cursos[[#This Row],[Modelo correcto]],Modelos[[Modelo correcto]:[¿En línea?]],2,FALSE),"REVISAR")</f>
        <v>HP</v>
      </c>
      <c r="E2357" s="18" t="str">
        <f>+IFERROR(VLOOKUP(Cursos[[#This Row],[Modelo correcto]],Modelos[[Modelo correcto]:[¿En línea?]],3,FALSE),"REVISAR")</f>
        <v>SÍ</v>
      </c>
      <c r="F2357" s="18" t="str">
        <f>+Cursos[[#This Row],[IS]]&amp;Cursos[[#This Row],[Modelo correcto]]</f>
        <v>CESAR A GUERREROM607</v>
      </c>
      <c r="G2357" s="18">
        <v>1</v>
      </c>
      <c r="H2357" s="19">
        <v>43922</v>
      </c>
      <c r="I2357" s="18" t="str">
        <f>+IFERROR(VLOOKUP(Cursos[[#This Row],[Modelo correcto]],Modelos[[Modelo correcto]:[Aplica para certificación]],4,FALSE),"REVISAR")</f>
        <v>SÍ</v>
      </c>
    </row>
    <row r="2358" spans="1:9" x14ac:dyDescent="0.25">
      <c r="A2358" s="144" t="s">
        <v>327</v>
      </c>
      <c r="B2358">
        <v>1</v>
      </c>
      <c r="C2358" s="10" t="s">
        <v>956</v>
      </c>
      <c r="D2358" s="18" t="str">
        <f>+IFERROR(VLOOKUP(Cursos[[#This Row],[Modelo correcto]],Modelos[[Modelo correcto]:[¿En línea?]],2,FALSE),"REVISAR")</f>
        <v>LEXMARK</v>
      </c>
      <c r="E2358" s="18" t="str">
        <f>+IFERROR(VLOOKUP(Cursos[[#This Row],[Modelo correcto]],Modelos[[Modelo correcto]:[¿En línea?]],3,FALSE),"REVISAR")</f>
        <v>SÍ</v>
      </c>
      <c r="F2358" s="18" t="str">
        <f>+Cursos[[#This Row],[IS]]&amp;Cursos[[#This Row],[Modelo correcto]]</f>
        <v xml:space="preserve">IVAN ISRAEL MENDEZ RIVERAGarantias Extendidas </v>
      </c>
      <c r="G2358" s="18">
        <v>0</v>
      </c>
      <c r="H2358" s="19">
        <v>43770</v>
      </c>
      <c r="I2358" s="18" t="str">
        <f>+IFERROR(VLOOKUP(Cursos[[#This Row],[Modelo correcto]],Modelos[[Modelo correcto]:[Aplica para certificación]],4,FALSE),"REVISAR")</f>
        <v>NO</v>
      </c>
    </row>
    <row r="2359" spans="1:9" x14ac:dyDescent="0.25">
      <c r="A2359" s="144" t="s">
        <v>2766</v>
      </c>
      <c r="B2359">
        <v>1</v>
      </c>
      <c r="C2359" s="10" t="s">
        <v>1204</v>
      </c>
      <c r="D2359" s="18" t="str">
        <f>+IFERROR(VLOOKUP(Cursos[[#This Row],[Modelo correcto]],Modelos[[Modelo correcto]:[¿En línea?]],2,FALSE),"REVISAR")</f>
        <v>HP</v>
      </c>
      <c r="E2359" s="18" t="str">
        <f>+IFERROR(VLOOKUP(Cursos[[#This Row],[Modelo correcto]],Modelos[[Modelo correcto]:[¿En línea?]],3,FALSE),"REVISAR")</f>
        <v>SÍ</v>
      </c>
      <c r="F2359" s="18" t="str">
        <f>+Cursos[[#This Row],[IS]]&amp;Cursos[[#This Row],[Modelo correcto]]</f>
        <v>CESAR A GUERREROM725</v>
      </c>
      <c r="G2359" s="18">
        <v>1</v>
      </c>
      <c r="H2359" s="19">
        <v>43922</v>
      </c>
      <c r="I2359" s="18" t="str">
        <f>+IFERROR(VLOOKUP(Cursos[[#This Row],[Modelo correcto]],Modelos[[Modelo correcto]:[Aplica para certificación]],4,FALSE),"REVISAR")</f>
        <v>SÍ</v>
      </c>
    </row>
    <row r="2360" spans="1:9" x14ac:dyDescent="0.25">
      <c r="A2360" s="144" t="s">
        <v>2766</v>
      </c>
      <c r="B2360">
        <v>1</v>
      </c>
      <c r="C2360" s="145" t="s">
        <v>904</v>
      </c>
      <c r="D2360" s="18" t="str">
        <f>+IFERROR(VLOOKUP(Cursos[[#This Row],[Modelo correcto]],Modelos[[Modelo correcto]:[¿En línea?]],2,FALSE),"REVISAR")</f>
        <v>HP</v>
      </c>
      <c r="E2360" s="18" t="str">
        <f>+IFERROR(VLOOKUP(Cursos[[#This Row],[Modelo correcto]],Modelos[[Modelo correcto]:[¿En línea?]],3,FALSE),"REVISAR")</f>
        <v>SÍ</v>
      </c>
      <c r="F2360" s="18" t="str">
        <f>+Cursos[[#This Row],[IS]]&amp;Cursos[[#This Row],[Modelo correcto]]</f>
        <v>CESAR A GUERREROP75050</v>
      </c>
      <c r="G2360" s="18">
        <v>1</v>
      </c>
      <c r="H2360" s="19">
        <v>43862</v>
      </c>
      <c r="I2360" s="18" t="str">
        <f>+IFERROR(VLOOKUP(Cursos[[#This Row],[Modelo correcto]],Modelos[[Modelo correcto]:[Aplica para certificación]],4,FALSE),"REVISAR")</f>
        <v>SÍ</v>
      </c>
    </row>
    <row r="2361" spans="1:9" x14ac:dyDescent="0.25">
      <c r="A2361" s="144" t="s">
        <v>2766</v>
      </c>
      <c r="B2361">
        <v>1</v>
      </c>
      <c r="C2361" s="10" t="s">
        <v>1166</v>
      </c>
      <c r="D2361" s="18" t="str">
        <f>+IFERROR(VLOOKUP(Cursos[[#This Row],[Modelo correcto]],Modelos[[Modelo correcto]:[¿En línea?]],2,FALSE),"REVISAR")</f>
        <v>HP</v>
      </c>
      <c r="E2361" s="18" t="str">
        <f>+IFERROR(VLOOKUP(Cursos[[#This Row],[Modelo correcto]],Modelos[[Modelo correcto]:[¿En línea?]],3,FALSE),"REVISAR")</f>
        <v>SÍ</v>
      </c>
      <c r="F2361" s="18" t="str">
        <f>+Cursos[[#This Row],[IS]]&amp;Cursos[[#This Row],[Modelo correcto]]</f>
        <v>CESAR A GUERREROPRO 75X</v>
      </c>
      <c r="G2361" s="18">
        <v>1</v>
      </c>
      <c r="H2361" s="19">
        <v>43922</v>
      </c>
      <c r="I2361" s="18" t="str">
        <f>+IFERROR(VLOOKUP(Cursos[[#This Row],[Modelo correcto]],Modelos[[Modelo correcto]:[Aplica para certificación]],4,FALSE),"REVISAR")</f>
        <v>SÍ</v>
      </c>
    </row>
    <row r="2362" spans="1:9" x14ac:dyDescent="0.25">
      <c r="A2362" s="144" t="s">
        <v>326</v>
      </c>
      <c r="B2362">
        <v>1</v>
      </c>
      <c r="C2362" s="10" t="s">
        <v>258</v>
      </c>
      <c r="D2362" s="18" t="str">
        <f>+IFERROR(VLOOKUP(Cursos[[#This Row],[Modelo correcto]],Modelos[[Modelo correcto]:[¿En línea?]],2,FALSE),"REVISAR")</f>
        <v>XEROX</v>
      </c>
      <c r="E2362" s="18" t="str">
        <f>+IFERROR(VLOOKUP(Cursos[[#This Row],[Modelo correcto]],Modelos[[Modelo correcto]:[¿En línea?]],3,FALSE),"REVISAR")</f>
        <v>SÍ</v>
      </c>
      <c r="F2362" s="18" t="str">
        <f>+Cursos[[#This Row],[IS]]&amp;Cursos[[#This Row],[Modelo correcto]]</f>
        <v>HIRAM GUILLERMO DIAZ ORTIZCMYKNTF</v>
      </c>
      <c r="G2362" s="18">
        <v>1</v>
      </c>
      <c r="H2362" s="44">
        <v>43739</v>
      </c>
      <c r="I2362" s="18" t="str">
        <f>+IFERROR(VLOOKUP(Cursos[[#This Row],[Modelo correcto]],Modelos[[Modelo correcto]:[Aplica para certificación]],4,FALSE),"REVISAR")</f>
        <v>SÍ</v>
      </c>
    </row>
    <row r="2363" spans="1:9" x14ac:dyDescent="0.25">
      <c r="A2363" s="144" t="s">
        <v>326</v>
      </c>
      <c r="B2363">
        <v>1</v>
      </c>
      <c r="C2363" s="10" t="s">
        <v>64</v>
      </c>
      <c r="D2363" s="18" t="str">
        <f>+IFERROR(VLOOKUP(Cursos[[#This Row],[Modelo correcto]],Modelos[[Modelo correcto]:[¿En línea?]],2,FALSE),"REVISAR")</f>
        <v>XEROX</v>
      </c>
      <c r="E2363" s="18" t="str">
        <f>+IFERROR(VLOOKUP(Cursos[[#This Row],[Modelo correcto]],Modelos[[Modelo correcto]:[¿En línea?]],3,FALSE),"REVISAR")</f>
        <v>SÍ</v>
      </c>
      <c r="F2363" s="18" t="str">
        <f>+Cursos[[#This Row],[IS]]&amp;Cursos[[#This Row],[Modelo correcto]]</f>
        <v>HIRAM GUILLERMO DIAZ ORTIZCSL213</v>
      </c>
      <c r="G2363" s="18">
        <v>0</v>
      </c>
      <c r="H2363" s="19">
        <v>43709</v>
      </c>
      <c r="I2363" s="18" t="str">
        <f>+IFERROR(VLOOKUP(Cursos[[#This Row],[Modelo correcto]],Modelos[[Modelo correcto]:[Aplica para certificación]],4,FALSE),"REVISAR")</f>
        <v>NO</v>
      </c>
    </row>
    <row r="2364" spans="1:9" x14ac:dyDescent="0.25">
      <c r="A2364" s="144" t="s">
        <v>326</v>
      </c>
      <c r="B2364">
        <v>1</v>
      </c>
      <c r="C2364" s="10" t="s">
        <v>248</v>
      </c>
      <c r="D2364" s="18" t="str">
        <f>+IFERROR(VLOOKUP(Cursos[[#This Row],[Modelo correcto]],Modelos[[Modelo correcto]:[¿En línea?]],2,FALSE),"REVISAR")</f>
        <v>XEROX</v>
      </c>
      <c r="E2364" s="18" t="str">
        <f>+IFERROR(VLOOKUP(Cursos[[#This Row],[Modelo correcto]],Modelos[[Modelo correcto]:[¿En línea?]],3,FALSE),"REVISAR")</f>
        <v>SÍ</v>
      </c>
      <c r="F2364" s="18" t="str">
        <f>+Cursos[[#This Row],[IS]]&amp;Cursos[[#This Row],[Modelo correcto]]</f>
        <v>HIRAM GUILLERMO DIAZ ORTIZD12501</v>
      </c>
      <c r="G2364" s="18">
        <v>1</v>
      </c>
      <c r="H2364" s="18"/>
      <c r="I2364" s="18" t="str">
        <f>+IFERROR(VLOOKUP(Cursos[[#This Row],[Modelo correcto]],Modelos[[Modelo correcto]:[Aplica para certificación]],4,FALSE),"REVISAR")</f>
        <v>SÍ</v>
      </c>
    </row>
    <row r="2365" spans="1:9" x14ac:dyDescent="0.25">
      <c r="A2365" s="144" t="s">
        <v>2766</v>
      </c>
      <c r="B2365">
        <v>1</v>
      </c>
      <c r="C2365" s="10" t="s">
        <v>502</v>
      </c>
      <c r="D2365" s="18" t="str">
        <f>+IFERROR(VLOOKUP(Cursos[[#This Row],[Modelo correcto]],Modelos[[Modelo correcto]:[¿En línea?]],2,FALSE),"REVISAR")</f>
        <v>CANON</v>
      </c>
      <c r="E2365" s="18" t="str">
        <f>+IFERROR(VLOOKUP(Cursos[[#This Row],[Modelo correcto]],Modelos[[Modelo correcto]:[¿En línea?]],3,FALSE),"REVISAR")</f>
        <v>SÍ</v>
      </c>
      <c r="F2365" s="18" t="str">
        <f>+Cursos[[#This Row],[IS]]&amp;Cursos[[#This Row],[Modelo correcto]]</f>
        <v>CESAR A GUERREROIRA 6500/8500</v>
      </c>
      <c r="G2365" s="18">
        <v>1</v>
      </c>
      <c r="H2365" s="19">
        <v>43952</v>
      </c>
      <c r="I2365" s="18" t="str">
        <f>+IFERROR(VLOOKUP(Cursos[[#This Row],[Modelo correcto]],Modelos[[Modelo correcto]:[Aplica para certificación]],4,FALSE),"REVISAR")</f>
        <v>NO</v>
      </c>
    </row>
    <row r="2366" spans="1:9" x14ac:dyDescent="0.25">
      <c r="A2366" s="144" t="s">
        <v>326</v>
      </c>
      <c r="B2366">
        <v>1</v>
      </c>
      <c r="C2366" s="10" t="s">
        <v>104</v>
      </c>
      <c r="D2366" s="18" t="str">
        <f>+IFERROR(VLOOKUP(Cursos[[#This Row],[Modelo correcto]],Modelos[[Modelo correcto]:[¿En línea?]],2,FALSE),"REVISAR")</f>
        <v>XEROX</v>
      </c>
      <c r="E2366" s="18" t="str">
        <f>+IFERROR(VLOOKUP(Cursos[[#This Row],[Modelo correcto]],Modelos[[Modelo correcto]:[¿En línea?]],3,FALSE),"REVISAR")</f>
        <v>SÍ</v>
      </c>
      <c r="F2366" s="18" t="str">
        <f>+Cursos[[#This Row],[IS]]&amp;Cursos[[#This Row],[Modelo correcto]]</f>
        <v>HIRAM GUILLERMO DIAZ ORTIZE16M04</v>
      </c>
      <c r="G2366" s="18"/>
      <c r="H2366" s="18"/>
      <c r="I2366" s="18" t="str">
        <f>+IFERROR(VLOOKUP(Cursos[[#This Row],[Modelo correcto]],Modelos[[Modelo correcto]:[Aplica para certificación]],4,FALSE),"REVISAR")</f>
        <v>NO</v>
      </c>
    </row>
    <row r="2367" spans="1:9" x14ac:dyDescent="0.25">
      <c r="A2367" s="144" t="s">
        <v>2766</v>
      </c>
      <c r="B2367">
        <v>1</v>
      </c>
      <c r="C2367" s="10" t="s">
        <v>528</v>
      </c>
      <c r="D2367" s="18" t="str">
        <f>+IFERROR(VLOOKUP(Cursos[[#This Row],[Modelo correcto]],Modelos[[Modelo correcto]:[¿En línea?]],2,FALSE),"REVISAR")</f>
        <v>CANON</v>
      </c>
      <c r="E2367" s="18" t="str">
        <f>+IFERROR(VLOOKUP(Cursos[[#This Row],[Modelo correcto]],Modelos[[Modelo correcto]:[¿En línea?]],3,FALSE),"REVISAR")</f>
        <v>SÍ</v>
      </c>
      <c r="F2367" s="18" t="str">
        <f>+Cursos[[#This Row],[IS]]&amp;Cursos[[#This Row],[Modelo correcto]]</f>
        <v>CESAR A GUERREROIRA4500</v>
      </c>
      <c r="G2367" s="18">
        <v>1</v>
      </c>
      <c r="H2367" s="19">
        <v>43952</v>
      </c>
      <c r="I2367" s="18" t="str">
        <f>+IFERROR(VLOOKUP(Cursos[[#This Row],[Modelo correcto]],Modelos[[Modelo correcto]:[Aplica para certificación]],4,FALSE),"REVISAR")</f>
        <v>NO</v>
      </c>
    </row>
    <row r="2368" spans="1:9" x14ac:dyDescent="0.25">
      <c r="A2368" s="144" t="s">
        <v>2766</v>
      </c>
      <c r="B2368" s="144">
        <v>1</v>
      </c>
      <c r="C2368" s="145" t="s">
        <v>1239</v>
      </c>
      <c r="D2368" s="18" t="str">
        <f>+IFERROR(VLOOKUP(Cursos[[#This Row],[Modelo correcto]],Modelos[[Modelo correcto]:[¿En línea?]],2,FALSE),"REVISAR")</f>
        <v>CANON</v>
      </c>
      <c r="E2368" s="18" t="str">
        <f>+IFERROR(VLOOKUP(Cursos[[#This Row],[Modelo correcto]],Modelos[[Modelo correcto]:[¿En línea?]],3,FALSE),"REVISAR")</f>
        <v>SÍ</v>
      </c>
      <c r="F2368" s="18" t="str">
        <f>+Cursos[[#This Row],[IS]]&amp;Cursos[[#This Row],[Modelo correcto]]</f>
        <v>CESAR A GUERREROIRAC3500</v>
      </c>
      <c r="G2368" s="18">
        <v>1</v>
      </c>
      <c r="H2368" s="19">
        <v>43952</v>
      </c>
      <c r="I2368" s="18" t="str">
        <f>+IFERROR(VLOOKUP(Cursos[[#This Row],[Modelo correcto]],Modelos[[Modelo correcto]:[Aplica para certificación]],4,FALSE),"REVISAR")</f>
        <v>SÍ</v>
      </c>
    </row>
    <row r="2369" spans="1:9" x14ac:dyDescent="0.25">
      <c r="A2369" s="144" t="s">
        <v>2766</v>
      </c>
      <c r="B2369">
        <v>1</v>
      </c>
      <c r="C2369" s="145" t="s">
        <v>290</v>
      </c>
      <c r="D2369" s="18" t="str">
        <f>+IFERROR(VLOOKUP(Cursos[[#This Row],[Modelo correcto]],Modelos[[Modelo correcto]:[¿En línea?]],2,FALSE),"REVISAR")</f>
        <v>XEROX</v>
      </c>
      <c r="E2369" s="18" t="str">
        <f>+IFERROR(VLOOKUP(Cursos[[#This Row],[Modelo correcto]],Modelos[[Modelo correcto]:[¿En línea?]],3,FALSE),"REVISAR")</f>
        <v>SÍ</v>
      </c>
      <c r="F2369" s="18" t="str">
        <f>+Cursos[[#This Row],[IS]]&amp;Cursos[[#This Row],[Modelo correcto]]</f>
        <v>CESAR A GUERREROS009127</v>
      </c>
      <c r="G2369" s="18">
        <v>0</v>
      </c>
      <c r="H2369" s="44">
        <v>43922</v>
      </c>
      <c r="I2369" s="18" t="str">
        <f>+IFERROR(VLOOKUP(Cursos[[#This Row],[Modelo correcto]],Modelos[[Modelo correcto]:[Aplica para certificación]],4,FALSE),"REVISAR")</f>
        <v>SÍ</v>
      </c>
    </row>
    <row r="2370" spans="1:9" x14ac:dyDescent="0.25">
      <c r="A2370" s="144" t="s">
        <v>2766</v>
      </c>
      <c r="B2370">
        <v>1</v>
      </c>
      <c r="C2370" s="34" t="s">
        <v>1240</v>
      </c>
      <c r="D2370" s="18" t="str">
        <f>+IFERROR(VLOOKUP(Cursos[[#This Row],[Modelo correcto]],Modelos[[Modelo correcto]:[¿En línea?]],2,FALSE),"REVISAR")</f>
        <v>CANON</v>
      </c>
      <c r="E2370" s="18" t="str">
        <f>+IFERROR(VLOOKUP(Cursos[[#This Row],[Modelo correcto]],Modelos[[Modelo correcto]:[¿En línea?]],3,FALSE),"REVISAR")</f>
        <v>SÍ</v>
      </c>
      <c r="F2370" s="18" t="str">
        <f>+Cursos[[#This Row],[IS]]&amp;Cursos[[#This Row],[Modelo correcto]]</f>
        <v>CESAR A GUERREROIRAC5500</v>
      </c>
      <c r="G2370" s="18">
        <v>1</v>
      </c>
      <c r="H2370" s="19">
        <v>43952</v>
      </c>
      <c r="I2370" s="18" t="str">
        <f>+IFERROR(VLOOKUP(Cursos[[#This Row],[Modelo correcto]],Modelos[[Modelo correcto]:[Aplica para certificación]],4,FALSE),"REVISAR")</f>
        <v>SÍ</v>
      </c>
    </row>
    <row r="2371" spans="1:9" x14ac:dyDescent="0.25">
      <c r="A2371" s="144" t="s">
        <v>326</v>
      </c>
      <c r="B2371">
        <v>1</v>
      </c>
      <c r="C2371" s="10" t="s">
        <v>205</v>
      </c>
      <c r="D2371" s="18" t="str">
        <f>+IFERROR(VLOOKUP(Cursos[[#This Row],[Modelo correcto]],Modelos[[Modelo correcto]:[¿En línea?]],2,FALSE),"REVISAR")</f>
        <v>XEROX</v>
      </c>
      <c r="E2371" s="18" t="str">
        <f>+IFERROR(VLOOKUP(Cursos[[#This Row],[Modelo correcto]],Modelos[[Modelo correcto]:[¿En línea?]],3,FALSE),"REVISAR")</f>
        <v>SÍ</v>
      </c>
      <c r="F2371" s="18" t="str">
        <f>+Cursos[[#This Row],[IS]]&amp;Cursos[[#This Row],[Modelo correcto]]</f>
        <v>HIRAM GUILLERMO DIAZ ORTIZE16M05</v>
      </c>
      <c r="G2371" s="18">
        <v>0</v>
      </c>
      <c r="H2371" s="18"/>
      <c r="I2371" s="18" t="str">
        <f>+IFERROR(VLOOKUP(Cursos[[#This Row],[Modelo correcto]],Modelos[[Modelo correcto]:[Aplica para certificación]],4,FALSE),"REVISAR")</f>
        <v>NO</v>
      </c>
    </row>
    <row r="2372" spans="1:9" x14ac:dyDescent="0.25">
      <c r="A2372" s="144" t="s">
        <v>2766</v>
      </c>
      <c r="B2372">
        <v>1</v>
      </c>
      <c r="C2372" s="145" t="s">
        <v>11</v>
      </c>
      <c r="D2372" s="18" t="str">
        <f>+IFERROR(VLOOKUP(Cursos[[#This Row],[Modelo correcto]],Modelos[[Modelo correcto]:[¿En línea?]],2,FALSE),"REVISAR")</f>
        <v>XEROX</v>
      </c>
      <c r="E2372" s="18" t="str">
        <f>+IFERROR(VLOOKUP(Cursos[[#This Row],[Modelo correcto]],Modelos[[Modelo correcto]:[¿En línea?]],3,FALSE),"REVISAR")</f>
        <v>SÍ</v>
      </c>
      <c r="F2372" s="18" t="str">
        <f>+Cursos[[#This Row],[IS]]&amp;Cursos[[#This Row],[Modelo correcto]]</f>
        <v>CESAR A GUERRERO9301SXT</v>
      </c>
      <c r="G2372" s="18">
        <v>0</v>
      </c>
      <c r="H2372" s="19">
        <v>43952</v>
      </c>
      <c r="I2372" s="18" t="str">
        <f>+IFERROR(VLOOKUP(Cursos[[#This Row],[Modelo correcto]],Modelos[[Modelo correcto]:[Aplica para certificación]],4,FALSE),"REVISAR")</f>
        <v>NO</v>
      </c>
    </row>
    <row r="2373" spans="1:9" x14ac:dyDescent="0.25">
      <c r="A2373" s="144" t="s">
        <v>2766</v>
      </c>
      <c r="B2373">
        <v>1</v>
      </c>
      <c r="C2373" s="10" t="s">
        <v>63</v>
      </c>
      <c r="D2373" s="18" t="str">
        <f>+IFERROR(VLOOKUP(Cursos[[#This Row],[Modelo correcto]],Modelos[[Modelo correcto]:[¿En línea?]],2,FALSE),"REVISAR")</f>
        <v>XEROX</v>
      </c>
      <c r="E2373" s="18" t="str">
        <f>+IFERROR(VLOOKUP(Cursos[[#This Row],[Modelo correcto]],Modelos[[Modelo correcto]:[¿En línea?]],3,FALSE),"REVISAR")</f>
        <v>SÍ</v>
      </c>
      <c r="F2373" s="18" t="str">
        <f>+Cursos[[#This Row],[IS]]&amp;Cursos[[#This Row],[Modelo correcto]]</f>
        <v>CESAR A GUERREROFFPSSP1</v>
      </c>
      <c r="G2373" s="18">
        <v>0</v>
      </c>
      <c r="H2373" s="19">
        <v>43952</v>
      </c>
      <c r="I2373" s="18" t="str">
        <f>+IFERROR(VLOOKUP(Cursos[[#This Row],[Modelo correcto]],Modelos[[Modelo correcto]:[Aplica para certificación]],4,FALSE),"REVISAR")</f>
        <v>NO</v>
      </c>
    </row>
    <row r="2374" spans="1:9" x14ac:dyDescent="0.25">
      <c r="A2374" s="144" t="s">
        <v>2766</v>
      </c>
      <c r="B2374">
        <v>1</v>
      </c>
      <c r="C2374" s="10" t="s">
        <v>24</v>
      </c>
      <c r="D2374" s="18" t="str">
        <f>+IFERROR(VLOOKUP(Cursos[[#This Row],[Modelo correcto]],Modelos[[Modelo correcto]:[¿En línea?]],2,FALSE),"REVISAR")</f>
        <v>XEROX</v>
      </c>
      <c r="E2374" s="18" t="str">
        <f>+IFERROR(VLOOKUP(Cursos[[#This Row],[Modelo correcto]],Modelos[[Modelo correcto]:[¿En línea?]],3,FALSE),"REVISAR")</f>
        <v>SÍ</v>
      </c>
      <c r="F2374" s="18" t="str">
        <f>+Cursos[[#This Row],[IS]]&amp;Cursos[[#This Row],[Modelo correcto]]</f>
        <v>CESAR A GUERREROFPS4C70</v>
      </c>
      <c r="G2374" s="18">
        <v>0</v>
      </c>
      <c r="H2374" s="19">
        <v>43952</v>
      </c>
      <c r="I2374" s="18" t="str">
        <f>+IFERROR(VLOOKUP(Cursos[[#This Row],[Modelo correcto]],Modelos[[Modelo correcto]:[Aplica para certificación]],4,FALSE),"REVISAR")</f>
        <v>NO</v>
      </c>
    </row>
    <row r="2375" spans="1:9" x14ac:dyDescent="0.25">
      <c r="A2375" s="144" t="s">
        <v>2766</v>
      </c>
      <c r="B2375">
        <v>1</v>
      </c>
      <c r="C2375" s="10" t="s">
        <v>291</v>
      </c>
      <c r="D2375" s="18" t="str">
        <f>+IFERROR(VLOOKUP(Cursos[[#This Row],[Modelo correcto]],Modelos[[Modelo correcto]:[¿En línea?]],2,FALSE),"REVISAR")</f>
        <v>XEROX</v>
      </c>
      <c r="E2375" s="18" t="str">
        <f>+IFERROR(VLOOKUP(Cursos[[#This Row],[Modelo correcto]],Modelos[[Modelo correcto]:[¿En línea?]],3,FALSE),"REVISAR")</f>
        <v>SÍ</v>
      </c>
      <c r="F2375" s="18" t="str">
        <f>+Cursos[[#This Row],[IS]]&amp;Cursos[[#This Row],[Modelo correcto]]</f>
        <v>CESAR A GUERREROVERS1SV</v>
      </c>
      <c r="G2375" s="18">
        <v>0</v>
      </c>
      <c r="H2375" s="19">
        <v>43952</v>
      </c>
      <c r="I2375" s="18" t="str">
        <f>+IFERROR(VLOOKUP(Cursos[[#This Row],[Modelo correcto]],Modelos[[Modelo correcto]:[Aplica para certificación]],4,FALSE),"REVISAR")</f>
        <v>SÍ</v>
      </c>
    </row>
    <row r="2376" spans="1:9" x14ac:dyDescent="0.25">
      <c r="A2376" s="144" t="s">
        <v>2766</v>
      </c>
      <c r="B2376">
        <v>1</v>
      </c>
      <c r="C2376" s="10" t="s">
        <v>185</v>
      </c>
      <c r="D2376" s="18" t="str">
        <f>+IFERROR(VLOOKUP(Cursos[[#This Row],[Modelo correcto]],Modelos[[Modelo correcto]:[¿En línea?]],2,FALSE),"REVISAR")</f>
        <v>XEROX</v>
      </c>
      <c r="E2376" s="18" t="str">
        <f>+IFERROR(VLOOKUP(Cursos[[#This Row],[Modelo correcto]],Modelos[[Modelo correcto]:[¿En línea?]],3,FALSE),"REVISAR")</f>
        <v>SÍ</v>
      </c>
      <c r="F2376" s="18" t="str">
        <f>+Cursos[[#This Row],[IS]]&amp;Cursos[[#This Row],[Modelo correcto]]</f>
        <v>CESAR A GUERREROC13970</v>
      </c>
      <c r="G2376" s="18">
        <v>1</v>
      </c>
      <c r="H2376" s="19">
        <v>43952</v>
      </c>
      <c r="I2376" s="18" t="str">
        <f>+IFERROR(VLOOKUP(Cursos[[#This Row],[Modelo correcto]],Modelos[[Modelo correcto]:[Aplica para certificación]],4,FALSE),"REVISAR")</f>
        <v>NO</v>
      </c>
    </row>
    <row r="2377" spans="1:9" x14ac:dyDescent="0.25">
      <c r="A2377" s="144" t="s">
        <v>2766</v>
      </c>
      <c r="B2377">
        <v>1</v>
      </c>
      <c r="C2377" s="10" t="s">
        <v>105</v>
      </c>
      <c r="D2377" s="18" t="str">
        <f>+IFERROR(VLOOKUP(Cursos[[#This Row],[Modelo correcto]],Modelos[[Modelo correcto]:[¿En línea?]],2,FALSE),"REVISAR")</f>
        <v>XEROX</v>
      </c>
      <c r="E2377" s="18" t="str">
        <f>+IFERROR(VLOOKUP(Cursos[[#This Row],[Modelo correcto]],Modelos[[Modelo correcto]:[¿En línea?]],3,FALSE),"REVISAR")</f>
        <v>SÍ</v>
      </c>
      <c r="F2377" s="18" t="str">
        <f>+Cursos[[#This Row],[IS]]&amp;Cursos[[#This Row],[Modelo correcto]]</f>
        <v>CESAR A GUERREROEFI110</v>
      </c>
      <c r="G2377" s="18">
        <v>0</v>
      </c>
      <c r="H2377" s="19">
        <v>43952</v>
      </c>
      <c r="I2377" s="18" t="str">
        <f>+IFERROR(VLOOKUP(Cursos[[#This Row],[Modelo correcto]],Modelos[[Modelo correcto]:[Aplica para certificación]],4,FALSE),"REVISAR")</f>
        <v>NO</v>
      </c>
    </row>
    <row r="2378" spans="1:9" x14ac:dyDescent="0.25">
      <c r="A2378" s="144" t="s">
        <v>2766</v>
      </c>
      <c r="B2378">
        <v>1</v>
      </c>
      <c r="C2378" s="10" t="s">
        <v>1338</v>
      </c>
      <c r="D2378" s="18" t="str">
        <f>+IFERROR(VLOOKUP(Cursos[[#This Row],[Modelo correcto]],Modelos[[Modelo correcto]:[¿En línea?]],2,FALSE),"REVISAR")</f>
        <v>HP</v>
      </c>
      <c r="E2378" s="18" t="str">
        <f>+IFERROR(VLOOKUP(Cursos[[#This Row],[Modelo correcto]],Modelos[[Modelo correcto]:[¿En línea?]],3,FALSE),"REVISAR")</f>
        <v>SÍ</v>
      </c>
      <c r="F2378" s="18" t="str">
        <f>+Cursos[[#This Row],[IS]]&amp;Cursos[[#This Row],[Modelo correcto]]</f>
        <v>CESAR A GUERREROA3 Color LaserJet 700-800</v>
      </c>
      <c r="G2378" s="18">
        <v>1</v>
      </c>
      <c r="H2378" s="19">
        <v>43952</v>
      </c>
      <c r="I2378" s="18" t="str">
        <f>+IFERROR(VLOOKUP(Cursos[[#This Row],[Modelo correcto]],Modelos[[Modelo correcto]:[Aplica para certificación]],4,FALSE),"REVISAR")</f>
        <v>SÍ</v>
      </c>
    </row>
    <row r="2379" spans="1:9" x14ac:dyDescent="0.25">
      <c r="A2379" s="144" t="s">
        <v>2766</v>
      </c>
      <c r="B2379">
        <v>1</v>
      </c>
      <c r="C2379" s="10" t="s">
        <v>1079</v>
      </c>
      <c r="D2379" s="18" t="str">
        <f>+IFERROR(VLOOKUP(Cursos[[#This Row],[Modelo correcto]],Modelos[[Modelo correcto]:[¿En línea?]],2,FALSE),"REVISAR")</f>
        <v>HP</v>
      </c>
      <c r="E2379" s="18" t="str">
        <f>+IFERROR(VLOOKUP(Cursos[[#This Row],[Modelo correcto]],Modelos[[Modelo correcto]:[¿En línea?]],3,FALSE),"REVISAR")</f>
        <v>SÍ</v>
      </c>
      <c r="F2379" s="18" t="str">
        <f>+Cursos[[#This Row],[IS]]&amp;Cursos[[#This Row],[Modelo correcto]]</f>
        <v>CESAR A GUERREROM304</v>
      </c>
      <c r="G2379" s="18">
        <v>1</v>
      </c>
      <c r="H2379" s="19">
        <v>43952</v>
      </c>
      <c r="I2379" s="18" t="str">
        <f>+IFERROR(VLOOKUP(Cursos[[#This Row],[Modelo correcto]],Modelos[[Modelo correcto]:[Aplica para certificación]],4,FALSE),"REVISAR")</f>
        <v>SÍ</v>
      </c>
    </row>
    <row r="2380" spans="1:9" x14ac:dyDescent="0.25">
      <c r="A2380" s="144" t="s">
        <v>2766</v>
      </c>
      <c r="B2380">
        <v>1</v>
      </c>
      <c r="C2380" s="10" t="s">
        <v>1260</v>
      </c>
      <c r="D2380" s="18" t="str">
        <f>+IFERROR(VLOOKUP(Cursos[[#This Row],[Modelo correcto]],Modelos[[Modelo correcto]:[¿En línea?]],2,FALSE),"REVISAR")</f>
        <v>HP</v>
      </c>
      <c r="E2380" s="18" t="str">
        <f>+IFERROR(VLOOKUP(Cursos[[#This Row],[Modelo correcto]],Modelos[[Modelo correcto]:[¿En línea?]],3,FALSE),"REVISAR")</f>
        <v>SÍ</v>
      </c>
      <c r="F2380" s="18" t="str">
        <f>+Cursos[[#This Row],[IS]]&amp;Cursos[[#This Row],[Modelo correcto]]</f>
        <v>CESAR A GUERREROM402</v>
      </c>
      <c r="G2380" s="18">
        <v>1</v>
      </c>
      <c r="H2380" s="19">
        <v>43952</v>
      </c>
      <c r="I2380" s="18" t="str">
        <f>+IFERROR(VLOOKUP(Cursos[[#This Row],[Modelo correcto]],Modelos[[Modelo correcto]:[Aplica para certificación]],4,FALSE),"REVISAR")</f>
        <v>SÍ</v>
      </c>
    </row>
    <row r="2381" spans="1:9" x14ac:dyDescent="0.25">
      <c r="A2381" s="144" t="s">
        <v>2766</v>
      </c>
      <c r="B2381">
        <v>1</v>
      </c>
      <c r="C2381" s="10" t="s">
        <v>1221</v>
      </c>
      <c r="D2381" s="18" t="str">
        <f>+IFERROR(VLOOKUP(Cursos[[#This Row],[Modelo correcto]],Modelos[[Modelo correcto]:[¿En línea?]],2,FALSE),"REVISAR")</f>
        <v>HP</v>
      </c>
      <c r="E2381" s="18" t="str">
        <f>+IFERROR(VLOOKUP(Cursos[[#This Row],[Modelo correcto]],Modelos[[Modelo correcto]:[¿En línea?]],3,FALSE),"REVISAR")</f>
        <v>SÍ</v>
      </c>
      <c r="F2381" s="18" t="str">
        <f>+Cursos[[#This Row],[IS]]&amp;Cursos[[#This Row],[Modelo correcto]]</f>
        <v>CESAR A GUERREROServicing Technician ACF Training</v>
      </c>
      <c r="G2381" s="18">
        <v>1</v>
      </c>
      <c r="H2381" s="19">
        <v>43952</v>
      </c>
      <c r="I2381" s="18" t="str">
        <f>+IFERROR(VLOOKUP(Cursos[[#This Row],[Modelo correcto]],Modelos[[Modelo correcto]:[Aplica para certificación]],4,FALSE),"REVISAR")</f>
        <v>NO</v>
      </c>
    </row>
    <row r="2382" spans="1:9" x14ac:dyDescent="0.25">
      <c r="A2382" s="144" t="s">
        <v>2766</v>
      </c>
      <c r="B2382">
        <v>1</v>
      </c>
      <c r="C2382" s="10" t="s">
        <v>1005</v>
      </c>
      <c r="D2382" s="18" t="str">
        <f>+IFERROR(VLOOKUP(Cursos[[#This Row],[Modelo correcto]],Modelos[[Modelo correcto]:[¿En línea?]],2,FALSE),"REVISAR")</f>
        <v>XEROX</v>
      </c>
      <c r="E2382" s="18" t="str">
        <f>+IFERROR(VLOOKUP(Cursos[[#This Row],[Modelo correcto]],Modelos[[Modelo correcto]:[¿En línea?]],3,FALSE),"REVISAR")</f>
        <v>SÍ</v>
      </c>
      <c r="F2382" s="18" t="str">
        <f>+Cursos[[#This Row],[IS]]&amp;Cursos[[#This Row],[Modelo correcto]]</f>
        <v>CESAR A GUERRERONWTCPIP</v>
      </c>
      <c r="G2382" s="18">
        <v>1</v>
      </c>
      <c r="H2382" s="19">
        <v>43952</v>
      </c>
      <c r="I2382" s="18" t="str">
        <f>+IFERROR(VLOOKUP(Cursos[[#This Row],[Modelo correcto]],Modelos[[Modelo correcto]:[Aplica para certificación]],4,FALSE),"REVISAR")</f>
        <v>SÍ</v>
      </c>
    </row>
    <row r="2383" spans="1:9" x14ac:dyDescent="0.25">
      <c r="A2383" s="144" t="s">
        <v>2766</v>
      </c>
      <c r="B2383">
        <v>1</v>
      </c>
      <c r="C2383" s="10" t="s">
        <v>538</v>
      </c>
      <c r="D2383" s="18" t="str">
        <f>+IFERROR(VLOOKUP(Cursos[[#This Row],[Modelo correcto]],Modelos[[Modelo correcto]:[¿En línea?]],2,FALSE),"REVISAR")</f>
        <v>CANON</v>
      </c>
      <c r="E2383" s="18" t="str">
        <f>+IFERROR(VLOOKUP(Cursos[[#This Row],[Modelo correcto]],Modelos[[Modelo correcto]:[¿En línea?]],3,FALSE),"REVISAR")</f>
        <v>NO</v>
      </c>
      <c r="F2383" s="18" t="str">
        <f>+Cursos[[#This Row],[IS]]&amp;Cursos[[#This Row],[Modelo correcto]]</f>
        <v>CESAR A GUERREROCONECTIVIDAD</v>
      </c>
      <c r="G2383" s="18">
        <v>1</v>
      </c>
      <c r="H2383" s="19">
        <v>43922</v>
      </c>
      <c r="I2383" s="18" t="str">
        <f>+IFERROR(VLOOKUP(Cursos[[#This Row],[Modelo correcto]],Modelos[[Modelo correcto]:[Aplica para certificación]],4,FALSE),"REVISAR")</f>
        <v>SÍ</v>
      </c>
    </row>
    <row r="2384" spans="1:9" x14ac:dyDescent="0.25">
      <c r="A2384" s="144" t="s">
        <v>2766</v>
      </c>
      <c r="B2384">
        <v>1</v>
      </c>
      <c r="C2384" s="10" t="s">
        <v>844</v>
      </c>
      <c r="D2384" s="18" t="str">
        <f>+IFERROR(VLOOKUP(Cursos[[#This Row],[Modelo correcto]],Modelos[[Modelo correcto]:[¿En línea?]],2,FALSE),"REVISAR")</f>
        <v>CANON</v>
      </c>
      <c r="E2384" s="18" t="str">
        <f>+IFERROR(VLOOKUP(Cursos[[#This Row],[Modelo correcto]],Modelos[[Modelo correcto]:[¿En línea?]],3,FALSE),"REVISAR")</f>
        <v>NO</v>
      </c>
      <c r="F2384" s="18" t="str">
        <f>+Cursos[[#This Row],[IS]]&amp;Cursos[[#This Row],[Modelo correcto]]</f>
        <v>CESAR A GUERREROUniversal Send</v>
      </c>
      <c r="G2384" s="18">
        <v>1</v>
      </c>
      <c r="H2384" s="19">
        <v>43922</v>
      </c>
      <c r="I2384" s="18" t="str">
        <f>+IFERROR(VLOOKUP(Cursos[[#This Row],[Modelo correcto]],Modelos[[Modelo correcto]:[Aplica para certificación]],4,FALSE),"REVISAR")</f>
        <v>NO</v>
      </c>
    </row>
    <row r="2385" spans="1:9" x14ac:dyDescent="0.25">
      <c r="A2385" s="144" t="s">
        <v>2766</v>
      </c>
      <c r="B2385">
        <v>1</v>
      </c>
      <c r="C2385" s="10" t="s">
        <v>1215</v>
      </c>
      <c r="D2385" s="18" t="str">
        <f>+IFERROR(VLOOKUP(Cursos[[#This Row],[Modelo correcto]],Modelos[[Modelo correcto]:[¿En línea?]],2,FALSE),"REVISAR")</f>
        <v>LEXMARK</v>
      </c>
      <c r="E2385" s="18" t="str">
        <f>+IFERROR(VLOOKUP(Cursos[[#This Row],[Modelo correcto]],Modelos[[Modelo correcto]:[¿En línea?]],3,FALSE),"REVISAR")</f>
        <v>NO</v>
      </c>
      <c r="F2385" s="18" t="str">
        <f>+Cursos[[#This Row],[IS]]&amp;Cursos[[#This Row],[Modelo correcto]]</f>
        <v>CESAR A GUERREROFull Spectrum Security</v>
      </c>
      <c r="G2385" s="18">
        <v>1</v>
      </c>
      <c r="H2385" s="19">
        <v>43952</v>
      </c>
      <c r="I2385" s="18" t="str">
        <f>+IFERROR(VLOOKUP(Cursos[[#This Row],[Modelo correcto]],Modelos[[Modelo correcto]:[Aplica para certificación]],4,FALSE),"REVISAR")</f>
        <v>NO</v>
      </c>
    </row>
    <row r="2386" spans="1:9" x14ac:dyDescent="0.25">
      <c r="A2386" s="144" t="s">
        <v>384</v>
      </c>
      <c r="B2386">
        <v>1</v>
      </c>
      <c r="C2386" s="10" t="s">
        <v>808</v>
      </c>
      <c r="D2386" s="10" t="str">
        <f>+IFERROR(VLOOKUP(Cursos[[#This Row],[Modelo correcto]],Modelos[[Modelo correcto]:[¿En línea?]],2,FALSE),"REVISAR")</f>
        <v>HP</v>
      </c>
      <c r="E2386" s="10" t="str">
        <f>+IFERROR(VLOOKUP(Cursos[[#This Row],[Modelo correcto]],Modelos[[Modelo correcto]:[¿En línea?]],3,FALSE),"REVISAR")</f>
        <v>SÍ</v>
      </c>
      <c r="F2386" s="18" t="str">
        <f>+Cursos[[#This Row],[IS]]&amp;Cursos[[#This Row],[Modelo correcto]]</f>
        <v>DEIVI ALEJANDRO PEÑAM527</v>
      </c>
      <c r="G2386" s="18">
        <v>1</v>
      </c>
      <c r="H2386" s="18"/>
      <c r="I2386" s="18" t="str">
        <f>+IFERROR(VLOOKUP(Cursos[[#This Row],[Modelo correcto]],Modelos[[Modelo correcto]:[Aplica para certificación]],4,FALSE),"REVISAR")</f>
        <v>NO</v>
      </c>
    </row>
    <row r="2387" spans="1:9" x14ac:dyDescent="0.25">
      <c r="A2387" s="144" t="s">
        <v>2766</v>
      </c>
      <c r="B2387">
        <v>1</v>
      </c>
      <c r="C2387" s="145" t="s">
        <v>1004</v>
      </c>
      <c r="D2387" s="18" t="str">
        <f>+IFERROR(VLOOKUP(Cursos[[#This Row],[Modelo correcto]],Modelos[[Modelo correcto]:[¿En línea?]],2,FALSE),"REVISAR")</f>
        <v>XEROX</v>
      </c>
      <c r="E2387" s="18" t="str">
        <f>+IFERROR(VLOOKUP(Cursos[[#This Row],[Modelo correcto]],Modelos[[Modelo correcto]:[¿En línea?]],3,FALSE),"REVISAR")</f>
        <v>NO</v>
      </c>
      <c r="F2387" s="18" t="str">
        <f>+Cursos[[#This Row],[IS]]&amp;Cursos[[#This Row],[Modelo correcto]]</f>
        <v>CESAR A GUERRERONWSTAT</v>
      </c>
      <c r="G2387" s="18">
        <v>1</v>
      </c>
      <c r="H2387" s="19">
        <v>43983</v>
      </c>
      <c r="I2387" s="18" t="str">
        <f>+IFERROR(VLOOKUP(Cursos[[#This Row],[Modelo correcto]],Modelos[[Modelo correcto]:[Aplica para certificación]],4,FALSE),"REVISAR")</f>
        <v>SÍ</v>
      </c>
    </row>
    <row r="2388" spans="1:9" x14ac:dyDescent="0.25">
      <c r="A2388" s="144" t="s">
        <v>2766</v>
      </c>
      <c r="B2388">
        <v>1</v>
      </c>
      <c r="C2388" s="10" t="s">
        <v>1332</v>
      </c>
      <c r="D2388" s="18" t="str">
        <f>+IFERROR(VLOOKUP(Cursos[[#This Row],[Modelo correcto]],Modelos[[Modelo correcto]:[¿En línea?]],2,FALSE),"REVISAR")</f>
        <v>CANON</v>
      </c>
      <c r="E2388" s="18" t="str">
        <f>+IFERROR(VLOOKUP(Cursos[[#This Row],[Modelo correcto]],Modelos[[Modelo correcto]:[¿En línea?]],3,FALSE),"REVISAR")</f>
        <v>SÍ</v>
      </c>
      <c r="F2388" s="18" t="str">
        <f>+Cursos[[#This Row],[IS]]&amp;Cursos[[#This Row],[Modelo correcto]]</f>
        <v>CESAR A GUERREROIRC3025</v>
      </c>
      <c r="G2388" s="18">
        <v>1</v>
      </c>
      <c r="H2388" s="19">
        <v>43952</v>
      </c>
      <c r="I2388" s="18" t="str">
        <f>+IFERROR(VLOOKUP(Cursos[[#This Row],[Modelo correcto]],Modelos[[Modelo correcto]:[Aplica para certificación]],4,FALSE),"REVISAR")</f>
        <v>NO</v>
      </c>
    </row>
    <row r="2389" spans="1:9" x14ac:dyDescent="0.25">
      <c r="A2389" s="144" t="s">
        <v>327</v>
      </c>
      <c r="B2389">
        <v>1</v>
      </c>
      <c r="C2389" s="63" t="s">
        <v>775</v>
      </c>
      <c r="D2389" s="10" t="str">
        <f>+IFERROR(VLOOKUP(Cursos[[#This Row],[Modelo correcto]],Modelos[[Modelo correcto]:[¿En línea?]],2,FALSE),"REVISAR")</f>
        <v>LEXMARK</v>
      </c>
      <c r="E2389" s="10" t="str">
        <f>+IFERROR(VLOOKUP(Cursos[[#This Row],[Modelo correcto]],Modelos[[Modelo correcto]:[¿En línea?]],3,FALSE),"REVISAR")</f>
        <v>SÍ</v>
      </c>
      <c r="F2389" s="18" t="str">
        <f>+Cursos[[#This Row],[IS]]&amp;Cursos[[#This Row],[Modelo correcto]]</f>
        <v>IVAN ISRAEL MENDEZ RIVERAMX522</v>
      </c>
      <c r="G2389" s="18">
        <v>1</v>
      </c>
      <c r="H2389" s="18"/>
      <c r="I2389" s="18" t="str">
        <f>+IFERROR(VLOOKUP(Cursos[[#This Row],[Modelo correcto]],Modelos[[Modelo correcto]:[Aplica para certificación]],4,FALSE),"REVISAR")</f>
        <v>NO</v>
      </c>
    </row>
    <row r="2390" spans="1:9" x14ac:dyDescent="0.25">
      <c r="A2390" s="144" t="s">
        <v>326</v>
      </c>
      <c r="B2390">
        <v>1</v>
      </c>
      <c r="C2390" s="64" t="s">
        <v>292</v>
      </c>
      <c r="D2390" s="18" t="str">
        <f>+IFERROR(VLOOKUP(Cursos[[#This Row],[Modelo correcto]],Modelos[[Modelo correcto]:[¿En línea?]],2,FALSE),"REVISAR")</f>
        <v>XEROX</v>
      </c>
      <c r="E2390" s="18" t="str">
        <f>+IFERROR(VLOOKUP(Cursos[[#This Row],[Modelo correcto]],Modelos[[Modelo correcto]:[¿En línea?]],3,FALSE),"REVISAR")</f>
        <v>SÍ</v>
      </c>
      <c r="F2390" s="18" t="str">
        <f>+Cursos[[#This Row],[IS]]&amp;Cursos[[#This Row],[Modelo correcto]]</f>
        <v>HIRAM GUILLERMO DIAZ ORTIZFAX101</v>
      </c>
      <c r="G2390" s="18">
        <v>1</v>
      </c>
      <c r="H2390" s="18"/>
      <c r="I2390" s="18" t="str">
        <f>+IFERROR(VLOOKUP(Cursos[[#This Row],[Modelo correcto]],Modelos[[Modelo correcto]:[Aplica para certificación]],4,FALSE),"REVISAR")</f>
        <v>SÍ</v>
      </c>
    </row>
    <row r="2391" spans="1:9" x14ac:dyDescent="0.25">
      <c r="A2391" s="144" t="s">
        <v>2766</v>
      </c>
      <c r="B2391">
        <v>1</v>
      </c>
      <c r="C2391" s="10" t="s">
        <v>1418</v>
      </c>
      <c r="D2391" s="18" t="str">
        <f>+IFERROR(VLOOKUP(Cursos[[#This Row],[Modelo correcto]],Modelos[[Modelo correcto]:[¿En línea?]],2,FALSE),"REVISAR")</f>
        <v>HP</v>
      </c>
      <c r="E2391" s="18" t="str">
        <f>+IFERROR(VLOOKUP(Cursos[[#This Row],[Modelo correcto]],Modelos[[Modelo correcto]:[¿En línea?]],3,FALSE),"REVISAR")</f>
        <v>SÍ</v>
      </c>
      <c r="F2391" s="18" t="str">
        <f>+Cursos[[#This Row],[IS]]&amp;Cursos[[#This Row],[Modelo correcto]]</f>
        <v>CESAR A GUERREROM775</v>
      </c>
      <c r="G2391" s="18">
        <v>1</v>
      </c>
      <c r="H2391" s="19">
        <v>43952</v>
      </c>
      <c r="I2391" s="18" t="str">
        <f>+IFERROR(VLOOKUP(Cursos[[#This Row],[Modelo correcto]],Modelos[[Modelo correcto]:[Aplica para certificación]],4,FALSE),"REVISAR")</f>
        <v>NO</v>
      </c>
    </row>
    <row r="2392" spans="1:9" x14ac:dyDescent="0.25">
      <c r="A2392" s="144" t="s">
        <v>2766</v>
      </c>
      <c r="B2392">
        <v>1</v>
      </c>
      <c r="C2392" s="10" t="s">
        <v>252</v>
      </c>
      <c r="D2392" s="18" t="str">
        <f>+IFERROR(VLOOKUP(Cursos[[#This Row],[Modelo correcto]],Modelos[[Modelo correcto]:[¿En línea?]],2,FALSE),"REVISAR")</f>
        <v>XEROX</v>
      </c>
      <c r="E2392" s="18" t="str">
        <f>+IFERROR(VLOOKUP(Cursos[[#This Row],[Modelo correcto]],Modelos[[Modelo correcto]:[¿En línea?]],3,FALSE),"REVISAR")</f>
        <v>SÍ</v>
      </c>
      <c r="F2392" s="18" t="str">
        <f>+Cursos[[#This Row],[IS]]&amp;Cursos[[#This Row],[Modelo correcto]]</f>
        <v>CESAR A GUERREROP6700LP</v>
      </c>
      <c r="G2392" s="18">
        <v>0</v>
      </c>
      <c r="H2392" s="19">
        <v>43952</v>
      </c>
      <c r="I2392" s="18" t="str">
        <f>+IFERROR(VLOOKUP(Cursos[[#This Row],[Modelo correcto]],Modelos[[Modelo correcto]:[Aplica para certificación]],4,FALSE),"REVISAR")</f>
        <v>NO</v>
      </c>
    </row>
    <row r="2393" spans="1:9" x14ac:dyDescent="0.25">
      <c r="A2393" s="144" t="s">
        <v>2766</v>
      </c>
      <c r="B2393">
        <v>1</v>
      </c>
      <c r="C2393" s="145" t="s">
        <v>109</v>
      </c>
      <c r="D2393" s="18" t="str">
        <f>+IFERROR(VLOOKUP(Cursos[[#This Row],[Modelo correcto]],Modelos[[Modelo correcto]:[¿En línea?]],2,FALSE),"REVISAR")</f>
        <v>XEROX</v>
      </c>
      <c r="E2393" s="18" t="str">
        <f>+IFERROR(VLOOKUP(Cursos[[#This Row],[Modelo correcto]],Modelos[[Modelo correcto]:[¿En línea?]],3,FALSE),"REVISAR")</f>
        <v>SÍ</v>
      </c>
      <c r="F2393" s="18" t="str">
        <f>+Cursos[[#This Row],[IS]]&amp;Cursos[[#This Row],[Modelo correcto]]</f>
        <v>CESAR A GUERREROEFI210</v>
      </c>
      <c r="G2393" s="18">
        <v>0</v>
      </c>
      <c r="H2393" s="19">
        <v>43952</v>
      </c>
      <c r="I2393" s="18" t="str">
        <f>+IFERROR(VLOOKUP(Cursos[[#This Row],[Modelo correcto]],Modelos[[Modelo correcto]:[Aplica para certificación]],4,FALSE),"REVISAR")</f>
        <v>NO</v>
      </c>
    </row>
    <row r="2394" spans="1:9" x14ac:dyDescent="0.25">
      <c r="A2394" s="144" t="s">
        <v>326</v>
      </c>
      <c r="B2394">
        <v>1</v>
      </c>
      <c r="C2394" s="63" t="s">
        <v>95</v>
      </c>
      <c r="D2394" s="18" t="str">
        <f>+IFERROR(VLOOKUP(Cursos[[#This Row],[Modelo correcto]],Modelos[[Modelo correcto]:[¿En línea?]],2,FALSE),"REVISAR")</f>
        <v>XEROX</v>
      </c>
      <c r="E2394" s="18" t="str">
        <f>+IFERROR(VLOOKUP(Cursos[[#This Row],[Modelo correcto]],Modelos[[Modelo correcto]:[¿En línea?]],3,FALSE),"REVISAR")</f>
        <v>SÍ</v>
      </c>
      <c r="F2394" s="18" t="str">
        <f>+Cursos[[#This Row],[IS]]&amp;Cursos[[#This Row],[Modelo correcto]]</f>
        <v>HIRAM GUILLERMO DIAZ ORTIZMSDL101 3</v>
      </c>
      <c r="G2394" s="18">
        <v>0</v>
      </c>
      <c r="H2394" s="18"/>
      <c r="I2394" s="18" t="str">
        <f>+IFERROR(VLOOKUP(Cursos[[#This Row],[Modelo correcto]],Modelos[[Modelo correcto]:[Aplica para certificación]],4,FALSE),"REVISAR")</f>
        <v>NO</v>
      </c>
    </row>
    <row r="2395" spans="1:9" x14ac:dyDescent="0.25">
      <c r="A2395" s="144" t="s">
        <v>327</v>
      </c>
      <c r="B2395">
        <v>1</v>
      </c>
      <c r="C2395" s="63" t="s">
        <v>776</v>
      </c>
      <c r="D2395" s="18" t="str">
        <f>+IFERROR(VLOOKUP(Cursos[[#This Row],[Modelo correcto]],Modelos[[Modelo correcto]:[¿En línea?]],2,FALSE),"REVISAR")</f>
        <v>LEXMARK</v>
      </c>
      <c r="E2395" s="18" t="str">
        <f>+IFERROR(VLOOKUP(Cursos[[#This Row],[Modelo correcto]],Modelos[[Modelo correcto]:[¿En línea?]],3,FALSE),"REVISAR")</f>
        <v>SÍ</v>
      </c>
      <c r="F2395" s="18" t="str">
        <f>+Cursos[[#This Row],[IS]]&amp;Cursos[[#This Row],[Modelo correcto]]</f>
        <v>IVAN ISRAEL MENDEZ RIVERANetworking Concepts</v>
      </c>
      <c r="G2395" s="18">
        <v>0</v>
      </c>
      <c r="H2395" s="19">
        <v>43678</v>
      </c>
      <c r="I2395" s="18" t="str">
        <f>+IFERROR(VLOOKUP(Cursos[[#This Row],[Modelo correcto]],Modelos[[Modelo correcto]:[Aplica para certificación]],4,FALSE),"REVISAR")</f>
        <v>NO</v>
      </c>
    </row>
    <row r="2396" spans="1:9" x14ac:dyDescent="0.25">
      <c r="A2396" s="144" t="s">
        <v>326</v>
      </c>
      <c r="B2396">
        <v>1</v>
      </c>
      <c r="C2396" s="63" t="s">
        <v>179</v>
      </c>
      <c r="D2396" s="18" t="str">
        <f>+IFERROR(VLOOKUP(Cursos[[#This Row],[Modelo correcto]],Modelos[[Modelo correcto]:[¿En línea?]],2,FALSE),"REVISAR")</f>
        <v>XEROX</v>
      </c>
      <c r="E2396" s="18" t="str">
        <f>+IFERROR(VLOOKUP(Cursos[[#This Row],[Modelo correcto]],Modelos[[Modelo correcto]:[¿En línea?]],3,FALSE),"REVISAR")</f>
        <v>SÍ</v>
      </c>
      <c r="F2396" s="18" t="str">
        <f>+Cursos[[#This Row],[IS]]&amp;Cursos[[#This Row],[Modelo correcto]]</f>
        <v>HIRAM GUILLERMO DIAZ ORTIZOA252</v>
      </c>
      <c r="G2396" s="18">
        <v>0</v>
      </c>
      <c r="H2396" s="19">
        <v>43770</v>
      </c>
      <c r="I2396" s="18" t="str">
        <f>+IFERROR(VLOOKUP(Cursos[[#This Row],[Modelo correcto]],Modelos[[Modelo correcto]:[Aplica para certificación]],4,FALSE),"REVISAR")</f>
        <v>NO</v>
      </c>
    </row>
    <row r="2397" spans="1:9" x14ac:dyDescent="0.25">
      <c r="A2397" s="144" t="s">
        <v>326</v>
      </c>
      <c r="B2397">
        <v>1</v>
      </c>
      <c r="C2397" s="10" t="s">
        <v>289</v>
      </c>
      <c r="D2397" s="18" t="str">
        <f>+IFERROR(VLOOKUP(Cursos[[#This Row],[Modelo correcto]],Modelos[[Modelo correcto]:[¿En línea?]],2,FALSE),"REVISAR")</f>
        <v>XEROX</v>
      </c>
      <c r="E2397" s="18" t="str">
        <f>+IFERROR(VLOOKUP(Cursos[[#This Row],[Modelo correcto]],Modelos[[Modelo correcto]:[¿En línea?]],3,FALSE),"REVISAR")</f>
        <v>SÍ</v>
      </c>
      <c r="F2397" s="18" t="str">
        <f>+Cursos[[#This Row],[IS]]&amp;Cursos[[#This Row],[Modelo correcto]]</f>
        <v>HIRAM GUILLERMO DIAZ ORTIZOFLXFIN</v>
      </c>
      <c r="G2397" s="18">
        <v>1</v>
      </c>
      <c r="H2397" s="19">
        <v>43647</v>
      </c>
      <c r="I2397" s="18" t="str">
        <f>+IFERROR(VLOOKUP(Cursos[[#This Row],[Modelo correcto]],Modelos[[Modelo correcto]:[Aplica para certificación]],4,FALSE),"REVISAR")</f>
        <v>SÍ</v>
      </c>
    </row>
    <row r="2398" spans="1:9" x14ac:dyDescent="0.25">
      <c r="A2398" s="144" t="s">
        <v>2766</v>
      </c>
      <c r="B2398">
        <v>1</v>
      </c>
      <c r="C2398" s="10" t="s">
        <v>67</v>
      </c>
      <c r="D2398" s="18" t="str">
        <f>+IFERROR(VLOOKUP(Cursos[[#This Row],[Modelo correcto]],Modelos[[Modelo correcto]:[¿En línea?]],2,FALSE),"REVISAR")</f>
        <v>XEROX</v>
      </c>
      <c r="E2398" s="18" t="str">
        <f>+IFERROR(VLOOKUP(Cursos[[#This Row],[Modelo correcto]],Modelos[[Modelo correcto]:[¿En línea?]],3,FALSE),"REVISAR")</f>
        <v>SÍ</v>
      </c>
      <c r="F2398" s="18" t="str">
        <f>+Cursos[[#This Row],[IS]]&amp;Cursos[[#This Row],[Modelo correcto]]</f>
        <v>CESAR A GUERREROC15023</v>
      </c>
      <c r="G2398" s="18">
        <v>0</v>
      </c>
      <c r="H2398" s="19">
        <v>43952</v>
      </c>
      <c r="I2398" s="18" t="str">
        <f>+IFERROR(VLOOKUP(Cursos[[#This Row],[Modelo correcto]],Modelos[[Modelo correcto]:[Aplica para certificación]],4,FALSE),"REVISAR")</f>
        <v>NO</v>
      </c>
    </row>
    <row r="2399" spans="1:9" x14ac:dyDescent="0.25">
      <c r="A2399" s="144" t="s">
        <v>2766</v>
      </c>
      <c r="B2399">
        <v>1</v>
      </c>
      <c r="C2399" s="10" t="s">
        <v>1253</v>
      </c>
      <c r="D2399" s="18" t="str">
        <f>+IFERROR(VLOOKUP(Cursos[[#This Row],[Modelo correcto]],Modelos[[Modelo correcto]:[¿En línea?]],2,FALSE),"REVISAR")</f>
        <v>XEROX</v>
      </c>
      <c r="E2399" s="18" t="str">
        <f>+IFERROR(VLOOKUP(Cursos[[#This Row],[Modelo correcto]],Modelos[[Modelo correcto]:[¿En línea?]],3,FALSE),"REVISAR")</f>
        <v>SÍ</v>
      </c>
      <c r="F2399" s="18" t="str">
        <f>+Cursos[[#This Row],[IS]]&amp;Cursos[[#This Row],[Modelo correcto]]</f>
        <v>CESAR A GUERREROGAINFIN</v>
      </c>
      <c r="G2399" s="18">
        <v>1</v>
      </c>
      <c r="H2399" s="19">
        <v>43952</v>
      </c>
      <c r="I2399" s="18" t="str">
        <f>+IFERROR(VLOOKUP(Cursos[[#This Row],[Modelo correcto]],Modelos[[Modelo correcto]:[Aplica para certificación]],4,FALSE),"REVISAR")</f>
        <v>SÍ</v>
      </c>
    </row>
    <row r="2400" spans="1:9" x14ac:dyDescent="0.25">
      <c r="A2400" s="144" t="s">
        <v>326</v>
      </c>
      <c r="B2400">
        <v>1</v>
      </c>
      <c r="C2400" s="10" t="s">
        <v>214</v>
      </c>
      <c r="D2400" s="18" t="str">
        <f>+IFERROR(VLOOKUP(Cursos[[#This Row],[Modelo correcto]],Modelos[[Modelo correcto]:[¿En línea?]],2,FALSE),"REVISAR")</f>
        <v>XEROX</v>
      </c>
      <c r="E2400" s="18" t="str">
        <f>+IFERROR(VLOOKUP(Cursos[[#This Row],[Modelo correcto]],Modelos[[Modelo correcto]:[¿En línea?]],3,FALSE),"REVISAR")</f>
        <v>SÍ</v>
      </c>
      <c r="F2400" s="18" t="str">
        <f>+Cursos[[#This Row],[IS]]&amp;Cursos[[#This Row],[Modelo correcto]]</f>
        <v>HIRAM GUILLERMO DIAZ ORTIZOS2081</v>
      </c>
      <c r="G2400" s="18">
        <v>0</v>
      </c>
      <c r="H2400" s="19">
        <v>43709</v>
      </c>
      <c r="I2400" s="18" t="str">
        <f>+IFERROR(VLOOKUP(Cursos[[#This Row],[Modelo correcto]],Modelos[[Modelo correcto]:[Aplica para certificación]],4,FALSE),"REVISAR")</f>
        <v>NO</v>
      </c>
    </row>
    <row r="2401" spans="1:9" x14ac:dyDescent="0.25">
      <c r="A2401" s="144" t="s">
        <v>2766</v>
      </c>
      <c r="B2401">
        <v>1</v>
      </c>
      <c r="C2401" s="145" t="s">
        <v>1472</v>
      </c>
      <c r="D2401" s="18" t="str">
        <f>+IFERROR(VLOOKUP(Cursos[[#This Row],[Modelo correcto]],Modelos[[Modelo correcto]:[¿En línea?]],2,FALSE),"REVISAR")</f>
        <v>HP</v>
      </c>
      <c r="E2401" s="18" t="str">
        <f>+IFERROR(VLOOKUP(Cursos[[#This Row],[Modelo correcto]],Modelos[[Modelo correcto]:[¿En línea?]],3,FALSE),"REVISAR")</f>
        <v>SÍ</v>
      </c>
      <c r="F2401" s="18" t="str">
        <f>+Cursos[[#This Row],[IS]]&amp;Cursos[[#This Row],[Modelo correcto]]</f>
        <v>CESAR A GUERREROHP A3 PageWide New Product Introduction and Top Issues Studio</v>
      </c>
      <c r="G2401" s="18">
        <v>1</v>
      </c>
      <c r="H2401" s="19">
        <v>43983</v>
      </c>
      <c r="I2401" s="18" t="str">
        <f>+IFERROR(VLOOKUP(Cursos[[#This Row],[Modelo correcto]],Modelos[[Modelo correcto]:[Aplica para certificación]],4,FALSE),"REVISAR")</f>
        <v>NO</v>
      </c>
    </row>
    <row r="2402" spans="1:9" x14ac:dyDescent="0.25">
      <c r="A2402" s="144" t="s">
        <v>326</v>
      </c>
      <c r="B2402">
        <v>1</v>
      </c>
      <c r="C2402" s="10" t="s">
        <v>154</v>
      </c>
      <c r="D2402" s="18" t="str">
        <f>+IFERROR(VLOOKUP(Cursos[[#This Row],[Modelo correcto]],Modelos[[Modelo correcto]:[¿En línea?]],2,FALSE),"REVISAR")</f>
        <v>XEROX</v>
      </c>
      <c r="E2402" s="18" t="str">
        <f>+IFERROR(VLOOKUP(Cursos[[#This Row],[Modelo correcto]],Modelos[[Modelo correcto]:[¿En línea?]],3,FALSE),"REVISAR")</f>
        <v>SÍ</v>
      </c>
      <c r="F2402" s="18" t="str">
        <f>+Cursos[[#This Row],[IS]]&amp;Cursos[[#This Row],[Modelo correcto]]</f>
        <v>HIRAM GUILLERMO DIAZ ORTIZP3010LP</v>
      </c>
      <c r="G2402" s="18">
        <v>0</v>
      </c>
      <c r="H2402" s="19">
        <v>43770</v>
      </c>
      <c r="I2402" s="18" t="str">
        <f>+IFERROR(VLOOKUP(Cursos[[#This Row],[Modelo correcto]],Modelos[[Modelo correcto]:[Aplica para certificación]],4,FALSE),"REVISAR")</f>
        <v>NO</v>
      </c>
    </row>
    <row r="2403" spans="1:9" x14ac:dyDescent="0.25">
      <c r="A2403" s="144" t="s">
        <v>326</v>
      </c>
      <c r="B2403">
        <v>1</v>
      </c>
      <c r="C2403" s="10" t="s">
        <v>25</v>
      </c>
      <c r="D2403" s="18" t="str">
        <f>+IFERROR(VLOOKUP(Cursos[[#This Row],[Modelo correcto]],Modelos[[Modelo correcto]:[¿En línea?]],2,FALSE),"REVISAR")</f>
        <v>XEROX</v>
      </c>
      <c r="E2403" s="18" t="str">
        <f>+IFERROR(VLOOKUP(Cursos[[#This Row],[Modelo correcto]],Modelos[[Modelo correcto]:[¿En línea?]],3,FALSE),"REVISAR")</f>
        <v>SÍ</v>
      </c>
      <c r="F2403" s="18" t="str">
        <f>+Cursos[[#This Row],[IS]]&amp;Cursos[[#This Row],[Modelo correcto]]</f>
        <v>HIRAM GUILLERMO DIAZ ORTIZP3260LP</v>
      </c>
      <c r="G2403" s="18">
        <v>1</v>
      </c>
      <c r="H2403" s="19">
        <v>43678</v>
      </c>
      <c r="I2403" s="18" t="str">
        <f>+IFERROR(VLOOKUP(Cursos[[#This Row],[Modelo correcto]],Modelos[[Modelo correcto]:[Aplica para certificación]],4,FALSE),"REVISAR")</f>
        <v>SÍ</v>
      </c>
    </row>
    <row r="2404" spans="1:9" x14ac:dyDescent="0.25">
      <c r="A2404" s="144" t="s">
        <v>326</v>
      </c>
      <c r="B2404">
        <v>1</v>
      </c>
      <c r="C2404" s="10" t="s">
        <v>254</v>
      </c>
      <c r="D2404" s="18" t="str">
        <f>+IFERROR(VLOOKUP(Cursos[[#This Row],[Modelo correcto]],Modelos[[Modelo correcto]:[¿En línea?]],2,FALSE),"REVISAR")</f>
        <v>XEROX</v>
      </c>
      <c r="E2404" s="18" t="str">
        <f>+IFERROR(VLOOKUP(Cursos[[#This Row],[Modelo correcto]],Modelos[[Modelo correcto]:[¿En línea?]],3,FALSE),"REVISAR")</f>
        <v>SÍ</v>
      </c>
      <c r="F2404" s="18" t="str">
        <f>+Cursos[[#This Row],[IS]]&amp;Cursos[[#This Row],[Modelo correcto]]</f>
        <v>HIRAM GUILLERMO DIAZ ORTIZP6020LP</v>
      </c>
      <c r="G2404" s="18">
        <v>0</v>
      </c>
      <c r="H2404" s="19">
        <v>43709</v>
      </c>
      <c r="I2404" s="18" t="str">
        <f>+IFERROR(VLOOKUP(Cursos[[#This Row],[Modelo correcto]],Modelos[[Modelo correcto]:[Aplica para certificación]],4,FALSE),"REVISAR")</f>
        <v>NO</v>
      </c>
    </row>
    <row r="2405" spans="1:9" x14ac:dyDescent="0.25">
      <c r="A2405" s="144" t="s">
        <v>326</v>
      </c>
      <c r="B2405">
        <v>1</v>
      </c>
      <c r="C2405" s="10" t="s">
        <v>276</v>
      </c>
      <c r="D2405" s="18" t="str">
        <f>+IFERROR(VLOOKUP(Cursos[[#This Row],[Modelo correcto]],Modelos[[Modelo correcto]:[¿En línea?]],2,FALSE),"REVISAR")</f>
        <v>XEROX</v>
      </c>
      <c r="E2405" s="18" t="str">
        <f>+IFERROR(VLOOKUP(Cursos[[#This Row],[Modelo correcto]],Modelos[[Modelo correcto]:[¿En línea?]],3,FALSE),"REVISAR")</f>
        <v>SÍ</v>
      </c>
      <c r="F2405" s="18" t="str">
        <f>+Cursos[[#This Row],[IS]]&amp;Cursos[[#This Row],[Modelo correcto]]</f>
        <v>HIRAM GUILLERMO DIAZ ORTIZPC90XTA</v>
      </c>
      <c r="G2405" s="18">
        <v>1</v>
      </c>
      <c r="H2405" s="44">
        <v>43739</v>
      </c>
      <c r="I2405" s="18" t="str">
        <f>+IFERROR(VLOOKUP(Cursos[[#This Row],[Modelo correcto]],Modelos[[Modelo correcto]:[Aplica para certificación]],4,FALSE),"REVISAR")</f>
        <v>SÍ</v>
      </c>
    </row>
    <row r="2406" spans="1:9" x14ac:dyDescent="0.25">
      <c r="A2406" s="144" t="s">
        <v>2766</v>
      </c>
      <c r="B2406">
        <v>1</v>
      </c>
      <c r="C2406" s="10" t="s">
        <v>1092</v>
      </c>
      <c r="D2406" s="18" t="str">
        <f>+IFERROR(VLOOKUP(Cursos[[#This Row],[Modelo correcto]],Modelos[[Modelo correcto]:[¿En línea?]],2,FALSE),"REVISAR")</f>
        <v>HP</v>
      </c>
      <c r="E2406" s="18" t="str">
        <f>+IFERROR(VLOOKUP(Cursos[[#This Row],[Modelo correcto]],Modelos[[Modelo correcto]:[¿En línea?]],3,FALSE),"REVISAR")</f>
        <v>SÍ</v>
      </c>
      <c r="F2406" s="18" t="str">
        <f>+Cursos[[#This Row],[IS]]&amp;Cursos[[#This Row],[Modelo correcto]]</f>
        <v>CESAR A GUERREROM433a</v>
      </c>
      <c r="G2406" s="18">
        <v>1</v>
      </c>
      <c r="H2406" s="19">
        <v>43983</v>
      </c>
      <c r="I2406" s="18" t="str">
        <f>+IFERROR(VLOOKUP(Cursos[[#This Row],[Modelo correcto]],Modelos[[Modelo correcto]:[Aplica para certificación]],4,FALSE),"REVISAR")</f>
        <v>SÍ</v>
      </c>
    </row>
    <row r="2407" spans="1:9" x14ac:dyDescent="0.25">
      <c r="A2407" s="144" t="s">
        <v>2766</v>
      </c>
      <c r="B2407">
        <v>1</v>
      </c>
      <c r="C2407" s="10" t="s">
        <v>1099</v>
      </c>
      <c r="D2407" s="18" t="str">
        <f>+IFERROR(VLOOKUP(Cursos[[#This Row],[Modelo correcto]],Modelos[[Modelo correcto]:[¿En línea?]],2,FALSE),"REVISAR")</f>
        <v>HP</v>
      </c>
      <c r="E2407" s="18" t="str">
        <f>+IFERROR(VLOOKUP(Cursos[[#This Row],[Modelo correcto]],Modelos[[Modelo correcto]:[¿En línea?]],3,FALSE),"REVISAR")</f>
        <v>SÍ</v>
      </c>
      <c r="F2407" s="18" t="str">
        <f>+Cursos[[#This Row],[IS]]&amp;Cursos[[#This Row],[Modelo correcto]]</f>
        <v>CESAR A GUERREROMFP780</v>
      </c>
      <c r="G2407" s="18">
        <v>1</v>
      </c>
      <c r="H2407" s="19">
        <v>43983</v>
      </c>
      <c r="I2407" s="18" t="str">
        <f>+IFERROR(VLOOKUP(Cursos[[#This Row],[Modelo correcto]],Modelos[[Modelo correcto]:[Aplica para certificación]],4,FALSE),"REVISAR")</f>
        <v>SÍ</v>
      </c>
    </row>
    <row r="2408" spans="1:9" x14ac:dyDescent="0.25">
      <c r="A2408" s="144" t="s">
        <v>2766</v>
      </c>
      <c r="B2408">
        <v>1</v>
      </c>
      <c r="C2408" s="10" t="s">
        <v>1206</v>
      </c>
      <c r="D2408" s="18" t="str">
        <f>+IFERROR(VLOOKUP(Cursos[[#This Row],[Modelo correcto]],Modelos[[Modelo correcto]:[¿En línea?]],2,FALSE),"REVISAR")</f>
        <v>XEROX</v>
      </c>
      <c r="E2408" s="18" t="str">
        <f>+IFERROR(VLOOKUP(Cursos[[#This Row],[Modelo correcto]],Modelos[[Modelo correcto]:[¿En línea?]],3,FALSE),"REVISAR")</f>
        <v>SÍ</v>
      </c>
      <c r="F2408" s="18" t="str">
        <f>+Cursos[[#This Row],[IS]]&amp;Cursos[[#This Row],[Modelo correcto]]</f>
        <v>CESAR A GUERREROCLR204</v>
      </c>
      <c r="G2408" s="18">
        <v>0</v>
      </c>
      <c r="H2408" s="19">
        <v>43983</v>
      </c>
      <c r="I2408" s="18" t="str">
        <f>+IFERROR(VLOOKUP(Cursos[[#This Row],[Modelo correcto]],Modelos[[Modelo correcto]:[Aplica para certificación]],4,FALSE),"REVISAR")</f>
        <v>NO</v>
      </c>
    </row>
    <row r="2409" spans="1:9" x14ac:dyDescent="0.25">
      <c r="A2409" s="144" t="s">
        <v>319</v>
      </c>
      <c r="B2409">
        <v>1</v>
      </c>
      <c r="C2409" s="10" t="s">
        <v>290</v>
      </c>
      <c r="D2409" s="18" t="str">
        <f>+IFERROR(VLOOKUP(Cursos[[#This Row],[Modelo correcto]],Modelos[[Modelo correcto]:[¿En línea?]],2,FALSE),"REVISAR")</f>
        <v>XEROX</v>
      </c>
      <c r="E2409" s="18" t="str">
        <f>+IFERROR(VLOOKUP(Cursos[[#This Row],[Modelo correcto]],Modelos[[Modelo correcto]:[¿En línea?]],3,FALSE),"REVISAR")</f>
        <v>SÍ</v>
      </c>
      <c r="F2409" s="18" t="str">
        <f>+Cursos[[#This Row],[IS]]&amp;Cursos[[#This Row],[Modelo correcto]]</f>
        <v>FRANCISCO JAVIER CABALLERO DIAZS009127</v>
      </c>
      <c r="G2409" s="18">
        <v>1</v>
      </c>
      <c r="H2409" s="19">
        <v>43739</v>
      </c>
      <c r="I2409" s="18" t="str">
        <f>+IFERROR(VLOOKUP(Cursos[[#This Row],[Modelo correcto]],Modelos[[Modelo correcto]:[Aplica para certificación]],4,FALSE),"REVISAR")</f>
        <v>SÍ</v>
      </c>
    </row>
    <row r="2410" spans="1:9" x14ac:dyDescent="0.25">
      <c r="A2410" s="144" t="s">
        <v>2766</v>
      </c>
      <c r="B2410">
        <v>1</v>
      </c>
      <c r="C2410" s="145" t="s">
        <v>167</v>
      </c>
      <c r="D2410" s="18" t="str">
        <f>+IFERROR(VLOOKUP(Cursos[[#This Row],[Modelo correcto]],Modelos[[Modelo correcto]:[¿En línea?]],2,FALSE),"REVISAR")</f>
        <v>XEROX</v>
      </c>
      <c r="E2410" s="18" t="str">
        <f>+IFERROR(VLOOKUP(Cursos[[#This Row],[Modelo correcto]],Modelos[[Modelo correcto]:[¿En línea?]],3,FALSE),"REVISAR")</f>
        <v>SÍ</v>
      </c>
      <c r="F2410" s="18" t="str">
        <f>+Cursos[[#This Row],[IS]]&amp;Cursos[[#This Row],[Modelo correcto]]</f>
        <v>CESAR A GUERRERONWPING</v>
      </c>
      <c r="G2410" s="18">
        <v>0</v>
      </c>
      <c r="H2410" s="19">
        <v>43983</v>
      </c>
      <c r="I2410" s="18" t="str">
        <f>+IFERROR(VLOOKUP(Cursos[[#This Row],[Modelo correcto]],Modelos[[Modelo correcto]:[Aplica para certificación]],4,FALSE),"REVISAR")</f>
        <v>NO</v>
      </c>
    </row>
    <row r="2411" spans="1:9" x14ac:dyDescent="0.25">
      <c r="A2411" s="144" t="s">
        <v>319</v>
      </c>
      <c r="B2411">
        <v>1</v>
      </c>
      <c r="C2411" s="10" t="s">
        <v>288</v>
      </c>
      <c r="D2411" s="18" t="str">
        <f>+IFERROR(VLOOKUP(Cursos[[#This Row],[Modelo correcto]],Modelos[[Modelo correcto]:[¿En línea?]],2,FALSE),"REVISAR")</f>
        <v>XEROX</v>
      </c>
      <c r="E2411" s="18" t="str">
        <f>+IFERROR(VLOOKUP(Cursos[[#This Row],[Modelo correcto]],Modelos[[Modelo correcto]:[¿En línea?]],3,FALSE),"REVISAR")</f>
        <v>SÍ</v>
      </c>
      <c r="F2411" s="18" t="str">
        <f>+Cursos[[#This Row],[IS]]&amp;Cursos[[#This Row],[Modelo correcto]]</f>
        <v>FRANCISCO JAVIER CABALLERO DIAZS009128</v>
      </c>
      <c r="G2411" s="18">
        <v>1</v>
      </c>
      <c r="H2411" s="18"/>
      <c r="I2411" s="18" t="str">
        <f>+IFERROR(VLOOKUP(Cursos[[#This Row],[Modelo correcto]],Modelos[[Modelo correcto]:[Aplica para certificación]],4,FALSE),"REVISAR")</f>
        <v>SÍ</v>
      </c>
    </row>
    <row r="2412" spans="1:9" x14ac:dyDescent="0.25">
      <c r="A2412" s="144" t="s">
        <v>319</v>
      </c>
      <c r="B2412">
        <v>1</v>
      </c>
      <c r="C2412" s="10" t="s">
        <v>293</v>
      </c>
      <c r="D2412" s="18" t="str">
        <f>+IFERROR(VLOOKUP(Cursos[[#This Row],[Modelo correcto]],Modelos[[Modelo correcto]:[¿En línea?]],2,FALSE),"REVISAR")</f>
        <v>XEROX</v>
      </c>
      <c r="E2412" s="18" t="str">
        <f>+IFERROR(VLOOKUP(Cursos[[#This Row],[Modelo correcto]],Modelos[[Modelo correcto]:[¿En línea?]],3,FALSE),"REVISAR")</f>
        <v>SÍ</v>
      </c>
      <c r="F2412" s="18" t="str">
        <f>+Cursos[[#This Row],[IS]]&amp;Cursos[[#This Row],[Modelo correcto]]</f>
        <v>FRANCISCO JAVIER CABALLERO DIAZS009129</v>
      </c>
      <c r="G2412" s="18">
        <v>1</v>
      </c>
      <c r="H2412" s="18"/>
      <c r="I2412" s="18" t="str">
        <f>+IFERROR(VLOOKUP(Cursos[[#This Row],[Modelo correcto]],Modelos[[Modelo correcto]:[Aplica para certificación]],4,FALSE),"REVISAR")</f>
        <v>SÍ</v>
      </c>
    </row>
    <row r="2413" spans="1:9" x14ac:dyDescent="0.25">
      <c r="A2413" s="144" t="s">
        <v>319</v>
      </c>
      <c r="B2413">
        <v>1</v>
      </c>
      <c r="C2413" s="10" t="s">
        <v>97</v>
      </c>
      <c r="D2413" s="18" t="str">
        <f>+IFERROR(VLOOKUP(Cursos[[#This Row],[Modelo correcto]],Modelos[[Modelo correcto]:[¿En línea?]],2,FALSE),"REVISAR")</f>
        <v>XEROX</v>
      </c>
      <c r="E2413" s="18" t="str">
        <f>+IFERROR(VLOOKUP(Cursos[[#This Row],[Modelo correcto]],Modelos[[Modelo correcto]:[¿En línea?]],3,FALSE),"REVISAR")</f>
        <v>SÍ</v>
      </c>
      <c r="F2413" s="18" t="str">
        <f>+Cursos[[#This Row],[IS]]&amp;Cursos[[#This Row],[Modelo correcto]]</f>
        <v>FRANCISCO JAVIER CABALLERO DIAZS009130</v>
      </c>
      <c r="G2413" s="18">
        <v>1</v>
      </c>
      <c r="H2413" s="18"/>
      <c r="I2413" s="18" t="str">
        <f>+IFERROR(VLOOKUP(Cursos[[#This Row],[Modelo correcto]],Modelos[[Modelo correcto]:[Aplica para certificación]],4,FALSE),"REVISAR")</f>
        <v>SÍ</v>
      </c>
    </row>
    <row r="2414" spans="1:9" x14ac:dyDescent="0.25">
      <c r="A2414" s="144" t="s">
        <v>2778</v>
      </c>
      <c r="B2414">
        <v>1</v>
      </c>
      <c r="C2414" s="10" t="s">
        <v>268</v>
      </c>
      <c r="D2414" s="10" t="str">
        <f>+IFERROR(VLOOKUP(Cursos[[#This Row],[Modelo correcto]],Modelos[[Modelo correcto]:[¿En línea?]],2,FALSE),"REVISAR")</f>
        <v>XEROX</v>
      </c>
      <c r="E2414" s="10" t="str">
        <f>+IFERROR(VLOOKUP(Cursos[[#This Row],[Modelo correcto]],Modelos[[Modelo correcto]:[¿En línea?]],3,FALSE),"REVISAR")</f>
        <v>SÍ</v>
      </c>
      <c r="F2414" s="18" t="str">
        <f>+Cursos[[#This Row],[IS]]&amp;Cursos[[#This Row],[Modelo correcto]]</f>
        <v>GERARDO MARIO MARTINEZ ZAMORASAF231</v>
      </c>
      <c r="G2414" s="18">
        <v>1</v>
      </c>
      <c r="H2414" s="19">
        <v>43770</v>
      </c>
      <c r="I2414" s="18" t="str">
        <f>+IFERROR(VLOOKUP(Cursos[[#This Row],[Modelo correcto]],Modelos[[Modelo correcto]:[Aplica para certificación]],4,FALSE),"REVISAR")</f>
        <v>SÍ</v>
      </c>
    </row>
    <row r="2415" spans="1:9" x14ac:dyDescent="0.25">
      <c r="A2415" s="144" t="s">
        <v>326</v>
      </c>
      <c r="B2415">
        <v>1</v>
      </c>
      <c r="C2415" s="10" t="s">
        <v>211</v>
      </c>
      <c r="D2415" s="18" t="str">
        <f>+IFERROR(VLOOKUP(Cursos[[#This Row],[Modelo correcto]],Modelos[[Modelo correcto]:[¿En línea?]],2,FALSE),"REVISAR")</f>
        <v>XEROX</v>
      </c>
      <c r="E2415" s="18" t="str">
        <f>+IFERROR(VLOOKUP(Cursos[[#This Row],[Modelo correcto]],Modelos[[Modelo correcto]:[¿En línea?]],3,FALSE),"REVISAR")</f>
        <v>SÍ</v>
      </c>
      <c r="F2415" s="18" t="str">
        <f>+Cursos[[#This Row],[IS]]&amp;Cursos[[#This Row],[Modelo correcto]]</f>
        <v>HIRAM GUILLERMO DIAZ ORTIZUNDIMG</v>
      </c>
      <c r="G2415" s="18">
        <v>0</v>
      </c>
      <c r="H2415" s="19">
        <v>43800</v>
      </c>
      <c r="I2415" s="18" t="str">
        <f>+IFERROR(VLOOKUP(Cursos[[#This Row],[Modelo correcto]],Modelos[[Modelo correcto]:[Aplica para certificación]],4,FALSE),"REVISAR")</f>
        <v>NO</v>
      </c>
    </row>
    <row r="2416" spans="1:9" x14ac:dyDescent="0.25">
      <c r="A2416" s="144" t="s">
        <v>2766</v>
      </c>
      <c r="B2416">
        <v>1</v>
      </c>
      <c r="C2416" s="10" t="s">
        <v>270</v>
      </c>
      <c r="D2416" s="18" t="str">
        <f>+IFERROR(VLOOKUP(Cursos[[#This Row],[Modelo correcto]],Modelos[[Modelo correcto]:[¿En línea?]],2,FALSE),"REVISAR")</f>
        <v>XEROX</v>
      </c>
      <c r="E2416" s="18" t="str">
        <f>+IFERROR(VLOOKUP(Cursos[[#This Row],[Modelo correcto]],Modelos[[Modelo correcto]:[¿En línea?]],3,FALSE),"REVISAR")</f>
        <v>SÍ</v>
      </c>
      <c r="F2416" s="18" t="str">
        <f>+Cursos[[#This Row],[IS]]&amp;Cursos[[#This Row],[Modelo correcto]]</f>
        <v>CESAR A GUERRERO7500ASP</v>
      </c>
      <c r="G2416" s="18">
        <v>0</v>
      </c>
      <c r="H2416" s="19">
        <v>43983</v>
      </c>
      <c r="I2416" s="18" t="str">
        <f>+IFERROR(VLOOKUP(Cursos[[#This Row],[Modelo correcto]],Modelos[[Modelo correcto]:[Aplica para certificación]],4,FALSE),"REVISAR")</f>
        <v>NO</v>
      </c>
    </row>
    <row r="2417" spans="1:9" x14ac:dyDescent="0.25">
      <c r="A2417" s="144" t="s">
        <v>2766</v>
      </c>
      <c r="B2417">
        <v>1</v>
      </c>
      <c r="C2417" s="10" t="s">
        <v>1457</v>
      </c>
      <c r="D2417" s="18" t="str">
        <f>+IFERROR(VLOOKUP(Cursos[[#This Row],[Modelo correcto]],Modelos[[Modelo correcto]:[¿En línea?]],2,FALSE),"REVISAR")</f>
        <v>XEROX</v>
      </c>
      <c r="E2417" s="18" t="str">
        <f>+IFERROR(VLOOKUP(Cursos[[#This Row],[Modelo correcto]],Modelos[[Modelo correcto]:[¿En línea?]],3,FALSE),"REVISAR")</f>
        <v>SÍ</v>
      </c>
      <c r="F2417" s="18" t="str">
        <f>+Cursos[[#This Row],[IS]]&amp;Cursos[[#This Row],[Modelo correcto]]</f>
        <v>CESAR A GUERREROPRG127</v>
      </c>
      <c r="G2417" s="18">
        <v>0</v>
      </c>
      <c r="H2417" s="19">
        <v>43983</v>
      </c>
      <c r="I2417" s="18" t="str">
        <f>+IFERROR(VLOOKUP(Cursos[[#This Row],[Modelo correcto]],Modelos[[Modelo correcto]:[Aplica para certificación]],4,FALSE),"REVISAR")</f>
        <v>NO</v>
      </c>
    </row>
    <row r="2418" spans="1:9" x14ac:dyDescent="0.25">
      <c r="A2418" s="144" t="s">
        <v>327</v>
      </c>
      <c r="B2418">
        <v>1</v>
      </c>
      <c r="C2418" s="10" t="s">
        <v>788</v>
      </c>
      <c r="D2418" s="10" t="str">
        <f>+IFERROR(VLOOKUP(Cursos[[#This Row],[Modelo correcto]],Modelos[[Modelo correcto]:[¿En línea?]],2,FALSE),"REVISAR")</f>
        <v>SAMSUNG</v>
      </c>
      <c r="E2418" s="10" t="str">
        <f>+IFERROR(VLOOKUP(Cursos[[#This Row],[Modelo correcto]],Modelos[[Modelo correcto]:[¿En línea?]],3,FALSE),"REVISAR")</f>
        <v>SÍ</v>
      </c>
      <c r="F2418" s="18" t="str">
        <f>+Cursos[[#This Row],[IS]]&amp;Cursos[[#This Row],[Modelo correcto]]</f>
        <v>IVAN ISRAEL MENDEZ RIVERASL M4580</v>
      </c>
      <c r="G2418" s="18">
        <v>1</v>
      </c>
      <c r="H2418" s="18"/>
      <c r="I2418" s="18" t="str">
        <f>+IFERROR(VLOOKUP(Cursos[[#This Row],[Modelo correcto]],Modelos[[Modelo correcto]:[Aplica para certificación]],4,FALSE),"REVISAR")</f>
        <v>NO</v>
      </c>
    </row>
    <row r="2419" spans="1:9" x14ac:dyDescent="0.25">
      <c r="A2419" s="144" t="s">
        <v>2766</v>
      </c>
      <c r="B2419">
        <v>1</v>
      </c>
      <c r="C2419" s="145" t="s">
        <v>77</v>
      </c>
      <c r="D2419" s="18" t="str">
        <f>+IFERROR(VLOOKUP(Cursos[[#This Row],[Modelo correcto]],Modelos[[Modelo correcto]:[¿En línea?]],2,FALSE),"REVISAR")</f>
        <v>XEROX</v>
      </c>
      <c r="E2419" s="18" t="str">
        <f>+IFERROR(VLOOKUP(Cursos[[#This Row],[Modelo correcto]],Modelos[[Modelo correcto]:[¿En línea?]],3,FALSE),"REVISAR")</f>
        <v>SÍ</v>
      </c>
      <c r="F2419" s="18" t="str">
        <f>+Cursos[[#This Row],[IS]]&amp;Cursos[[#This Row],[Modelo correcto]]</f>
        <v>CESAR A GUERREROC16280</v>
      </c>
      <c r="G2419" s="18">
        <v>0</v>
      </c>
      <c r="H2419" s="19">
        <v>43983</v>
      </c>
      <c r="I2419" s="18" t="str">
        <f>+IFERROR(VLOOKUP(Cursos[[#This Row],[Modelo correcto]],Modelos[[Modelo correcto]:[Aplica para certificación]],4,FALSE),"REVISAR")</f>
        <v>SÍ</v>
      </c>
    </row>
    <row r="2420" spans="1:9" x14ac:dyDescent="0.25">
      <c r="A2420" s="144" t="s">
        <v>326</v>
      </c>
      <c r="B2420">
        <v>1</v>
      </c>
      <c r="C2420" s="10" t="s">
        <v>256</v>
      </c>
      <c r="D2420" s="10" t="str">
        <f>+IFERROR(VLOOKUP(Cursos[[#This Row],[Modelo correcto]],Modelos[[Modelo correcto]:[¿En línea?]],2,FALSE),"REVISAR")</f>
        <v>XEROX</v>
      </c>
      <c r="E2420" s="10" t="str">
        <f>+IFERROR(VLOOKUP(Cursos[[#This Row],[Modelo correcto]],Modelos[[Modelo correcto]:[¿En línea?]],3,FALSE),"REVISAR")</f>
        <v>SÍ</v>
      </c>
      <c r="F2420" s="18" t="str">
        <f>+Cursos[[#This Row],[IS]]&amp;Cursos[[#This Row],[Modelo correcto]]</f>
        <v>HIRAM GUILLERMO DIAZ ORTIZVB40NTF</v>
      </c>
      <c r="G2420" s="18">
        <v>1</v>
      </c>
      <c r="H2420" s="18"/>
      <c r="I2420" s="18" t="str">
        <f>+IFERROR(VLOOKUP(Cursos[[#This Row],[Modelo correcto]],Modelos[[Modelo correcto]:[Aplica para certificación]],4,FALSE),"REVISAR")</f>
        <v>SÍ</v>
      </c>
    </row>
    <row r="2421" spans="1:9" x14ac:dyDescent="0.25">
      <c r="A2421" s="144" t="s">
        <v>326</v>
      </c>
      <c r="B2421">
        <v>1</v>
      </c>
      <c r="C2421" s="63" t="s">
        <v>271</v>
      </c>
      <c r="D2421" s="18" t="str">
        <f>+IFERROR(VLOOKUP(Cursos[[#This Row],[Modelo correcto]],Modelos[[Modelo correcto]:[¿En línea?]],2,FALSE),"REVISAR")</f>
        <v>XEROX</v>
      </c>
      <c r="E2421" s="18" t="str">
        <f>+IFERROR(VLOOKUP(Cursos[[#This Row],[Modelo correcto]],Modelos[[Modelo correcto]:[¿En línea?]],3,FALSE),"REVISAR")</f>
        <v>SÍ</v>
      </c>
      <c r="F2421" s="18" t="str">
        <f>+Cursos[[#This Row],[IS]]&amp;Cursos[[#This Row],[Modelo correcto]]</f>
        <v>HIRAM GUILLERMO DIAZ ORTIZVB60NTF</v>
      </c>
      <c r="G2421" s="18">
        <v>0</v>
      </c>
      <c r="H2421" s="44">
        <v>43770</v>
      </c>
      <c r="I2421" s="18" t="str">
        <f>+IFERROR(VLOOKUP(Cursos[[#This Row],[Modelo correcto]],Modelos[[Modelo correcto]:[Aplica para certificación]],4,FALSE),"REVISAR")</f>
        <v>SÍ</v>
      </c>
    </row>
    <row r="2422" spans="1:9" x14ac:dyDescent="0.25">
      <c r="A2422" s="144" t="s">
        <v>326</v>
      </c>
      <c r="B2422">
        <v>1</v>
      </c>
      <c r="C2422" s="64" t="s">
        <v>263</v>
      </c>
      <c r="D2422" s="18" t="str">
        <f>+IFERROR(VLOOKUP(Cursos[[#This Row],[Modelo correcto]],Modelos[[Modelo correcto]:[¿En línea?]],2,FALSE),"REVISAR")</f>
        <v>XEROX</v>
      </c>
      <c r="E2422" s="18" t="str">
        <f>+IFERROR(VLOOKUP(Cursos[[#This Row],[Modelo correcto]],Modelos[[Modelo correcto]:[¿En línea?]],3,FALSE),"REVISAR")</f>
        <v>SÍ</v>
      </c>
      <c r="F2422" s="18" t="str">
        <f>+Cursos[[#This Row],[IS]]&amp;Cursos[[#This Row],[Modelo correcto]]</f>
        <v>HIRAM GUILLERMO DIAZ ORTIZVB70NTF</v>
      </c>
      <c r="G2422" s="18"/>
      <c r="H2422" s="18"/>
      <c r="I2422" s="18" t="str">
        <f>+IFERROR(VLOOKUP(Cursos[[#This Row],[Modelo correcto]],Modelos[[Modelo correcto]:[Aplica para certificación]],4,FALSE),"REVISAR")</f>
        <v>SÍ</v>
      </c>
    </row>
    <row r="2423" spans="1:9" x14ac:dyDescent="0.25">
      <c r="A2423" s="144" t="s">
        <v>2766</v>
      </c>
      <c r="B2423">
        <v>1</v>
      </c>
      <c r="C2423" s="145" t="s">
        <v>182</v>
      </c>
      <c r="D2423" s="18" t="str">
        <f>+IFERROR(VLOOKUP(Cursos[[#This Row],[Modelo correcto]],Modelos[[Modelo correcto]:[¿En línea?]],2,FALSE),"REVISAR")</f>
        <v>XEROX</v>
      </c>
      <c r="E2423" s="18" t="str">
        <f>+IFERROR(VLOOKUP(Cursos[[#This Row],[Modelo correcto]],Modelos[[Modelo correcto]:[¿En línea?]],3,FALSE),"REVISAR")</f>
        <v>SÍ</v>
      </c>
      <c r="F2423" s="18" t="str">
        <f>+Cursos[[#This Row],[IS]]&amp;Cursos[[#This Row],[Modelo correcto]]</f>
        <v>CESAR A GUERREROC16283</v>
      </c>
      <c r="G2423" s="18">
        <v>0</v>
      </c>
      <c r="H2423" s="19">
        <v>43983</v>
      </c>
      <c r="I2423" s="18" t="str">
        <f>+IFERROR(VLOOKUP(Cursos[[#This Row],[Modelo correcto]],Modelos[[Modelo correcto]:[Aplica para certificación]],4,FALSE),"REVISAR")</f>
        <v>SÍ</v>
      </c>
    </row>
    <row r="2424" spans="1:9" x14ac:dyDescent="0.25">
      <c r="A2424" s="144" t="s">
        <v>2766</v>
      </c>
      <c r="B2424">
        <v>1</v>
      </c>
      <c r="C2424" s="145" t="s">
        <v>200</v>
      </c>
      <c r="D2424" s="18" t="str">
        <f>+IFERROR(VLOOKUP(Cursos[[#This Row],[Modelo correcto]],Modelos[[Modelo correcto]:[¿En línea?]],2,FALSE),"REVISAR")</f>
        <v>XEROX</v>
      </c>
      <c r="E2424" s="18" t="str">
        <f>+IFERROR(VLOOKUP(Cursos[[#This Row],[Modelo correcto]],Modelos[[Modelo correcto]:[¿En línea?]],3,FALSE),"REVISAR")</f>
        <v>SÍ</v>
      </c>
      <c r="F2424" s="18" t="str">
        <f>+Cursos[[#This Row],[IS]]&amp;Cursos[[#This Row],[Modelo correcto]]</f>
        <v>CESAR A GUERREROCKAKC</v>
      </c>
      <c r="G2424" s="18">
        <v>0</v>
      </c>
      <c r="H2424" s="19">
        <v>43983</v>
      </c>
      <c r="I2424" s="18" t="str">
        <f>+IFERROR(VLOOKUP(Cursos[[#This Row],[Modelo correcto]],Modelos[[Modelo correcto]:[Aplica para certificación]],4,FALSE),"REVISAR")</f>
        <v>NO</v>
      </c>
    </row>
    <row r="2425" spans="1:9" x14ac:dyDescent="0.25">
      <c r="A2425" s="144" t="s">
        <v>326</v>
      </c>
      <c r="B2425">
        <v>1</v>
      </c>
      <c r="C2425" s="63" t="s">
        <v>280</v>
      </c>
      <c r="D2425" s="18" t="str">
        <f>+IFERROR(VLOOKUP(Cursos[[#This Row],[Modelo correcto]],Modelos[[Modelo correcto]:[¿En línea?]],2,FALSE),"REVISAR")</f>
        <v>XEROX</v>
      </c>
      <c r="E2425" s="18" t="str">
        <f>+IFERROR(VLOOKUP(Cursos[[#This Row],[Modelo correcto]],Modelos[[Modelo correcto]:[¿En línea?]],3,FALSE),"REVISAR")</f>
        <v>SÍ</v>
      </c>
      <c r="F2425" s="18" t="str">
        <f>+Cursos[[#This Row],[IS]]&amp;Cursos[[#This Row],[Modelo correcto]]</f>
        <v>HIRAM GUILLERMO DIAZ ORTIZVC60NTF</v>
      </c>
      <c r="G2425" s="18">
        <v>0</v>
      </c>
      <c r="H2425" s="19">
        <v>43709</v>
      </c>
      <c r="I2425" s="18" t="str">
        <f>+IFERROR(VLOOKUP(Cursos[[#This Row],[Modelo correcto]],Modelos[[Modelo correcto]:[Aplica para certificación]],4,FALSE),"REVISAR")</f>
        <v>SÍ</v>
      </c>
    </row>
    <row r="2426" spans="1:9" x14ac:dyDescent="0.25">
      <c r="A2426" s="144" t="s">
        <v>2766</v>
      </c>
      <c r="B2426">
        <v>1</v>
      </c>
      <c r="C2426" s="145" t="s">
        <v>1535</v>
      </c>
      <c r="D2426" s="18" t="str">
        <f>+IFERROR(VLOOKUP(Cursos[[#This Row],[Modelo correcto]],Modelos[[Modelo correcto]:[¿En línea?]],2,FALSE),"REVISAR")</f>
        <v>XEROX</v>
      </c>
      <c r="E2426" s="18" t="str">
        <f>+IFERROR(VLOOKUP(Cursos[[#This Row],[Modelo correcto]],Modelos[[Modelo correcto]:[¿En línea?]],3,FALSE),"REVISAR")</f>
        <v>SÍ</v>
      </c>
      <c r="F2426" s="18" t="str">
        <f>+Cursos[[#This Row],[IS]]&amp;Cursos[[#This Row],[Modelo correcto]]</f>
        <v>CESAR A GUERREROXWSAKC</v>
      </c>
      <c r="G2426" s="18">
        <v>0</v>
      </c>
      <c r="H2426" s="19">
        <v>43983</v>
      </c>
      <c r="I2426" s="18" t="str">
        <f>+IFERROR(VLOOKUP(Cursos[[#This Row],[Modelo correcto]],Modelos[[Modelo correcto]:[Aplica para certificación]],4,FALSE),"REVISAR")</f>
        <v>NO</v>
      </c>
    </row>
    <row r="2427" spans="1:9" x14ac:dyDescent="0.25">
      <c r="A2427" s="144" t="s">
        <v>2766</v>
      </c>
      <c r="B2427">
        <v>1</v>
      </c>
      <c r="C2427" s="10" t="s">
        <v>1229</v>
      </c>
      <c r="D2427" s="18" t="str">
        <f>+IFERROR(VLOOKUP(Cursos[[#This Row],[Modelo correcto]],Modelos[[Modelo correcto]:[¿En línea?]],2,FALSE),"REVISAR")</f>
        <v>XEROX</v>
      </c>
      <c r="E2427" s="18" t="str">
        <f>+IFERROR(VLOOKUP(Cursos[[#This Row],[Modelo correcto]],Modelos[[Modelo correcto]:[¿En línea?]],3,FALSE),"REVISAR")</f>
        <v>SÍ</v>
      </c>
      <c r="F2427" s="18" t="str">
        <f>+Cursos[[#This Row],[IS]]&amp;Cursos[[#This Row],[Modelo correcto]]</f>
        <v>CESAR A GUERRERO2KT001</v>
      </c>
      <c r="G2427" s="18">
        <v>0</v>
      </c>
      <c r="H2427" s="19">
        <v>43983</v>
      </c>
      <c r="I2427" s="18" t="str">
        <f>+IFERROR(VLOOKUP(Cursos[[#This Row],[Modelo correcto]],Modelos[[Modelo correcto]:[Aplica para certificación]],4,FALSE),"REVISAR")</f>
        <v>NO</v>
      </c>
    </row>
    <row r="2428" spans="1:9" x14ac:dyDescent="0.25">
      <c r="A2428" s="144" t="s">
        <v>2766</v>
      </c>
      <c r="B2428">
        <v>1</v>
      </c>
      <c r="C2428" s="145" t="s">
        <v>1585</v>
      </c>
      <c r="D2428" s="18" t="str">
        <f>+IFERROR(VLOOKUP(Cursos[[#This Row],[Modelo correcto]],Modelos[[Modelo correcto]:[¿En línea?]],2,FALSE),"REVISAR")</f>
        <v>XEROX</v>
      </c>
      <c r="E2428" s="18" t="str">
        <f>+IFERROR(VLOOKUP(Cursos[[#This Row],[Modelo correcto]],Modelos[[Modelo correcto]:[¿En línea?]],3,FALSE),"REVISAR")</f>
        <v>SÍ</v>
      </c>
      <c r="F2428" s="18" t="str">
        <f>+Cursos[[#This Row],[IS]]&amp;Cursos[[#This Row],[Modelo correcto]]</f>
        <v>CESAR A GUERREROPFIMO1</v>
      </c>
      <c r="G2428" s="18">
        <v>0</v>
      </c>
      <c r="H2428" s="19">
        <v>43983</v>
      </c>
      <c r="I2428" s="18" t="str">
        <f>+IFERROR(VLOOKUP(Cursos[[#This Row],[Modelo correcto]],Modelos[[Modelo correcto]:[Aplica para certificación]],4,FALSE),"REVISAR")</f>
        <v>NO</v>
      </c>
    </row>
    <row r="2429" spans="1:9" x14ac:dyDescent="0.25">
      <c r="A2429" s="144" t="s">
        <v>2766</v>
      </c>
      <c r="B2429" s="144">
        <v>1</v>
      </c>
      <c r="C2429" s="53" t="s">
        <v>116</v>
      </c>
      <c r="D2429" s="18" t="str">
        <f>+IFERROR(VLOOKUP(Cursos[[#This Row],[Modelo correcto]],Modelos[[Modelo correcto]:[¿En línea?]],2,FALSE),"REVISAR")</f>
        <v>XEROX</v>
      </c>
      <c r="E2429" s="18" t="str">
        <f>+IFERROR(VLOOKUP(Cursos[[#This Row],[Modelo correcto]],Modelos[[Modelo correcto]:[¿En línea?]],3,FALSE),"REVISAR")</f>
        <v>SÍ</v>
      </c>
      <c r="F2429" s="18" t="str">
        <f>+Cursos[[#This Row],[IS]]&amp;Cursos[[#This Row],[Modelo correcto]]</f>
        <v>CESAR A GUERRERO0016465</v>
      </c>
      <c r="G2429" s="18">
        <v>0</v>
      </c>
      <c r="H2429" s="19">
        <v>43983</v>
      </c>
      <c r="I2429" s="18" t="str">
        <f>+IFERROR(VLOOKUP(Cursos[[#This Row],[Modelo correcto]],Modelos[[Modelo correcto]:[Aplica para certificación]],4,FALSE),"REVISAR")</f>
        <v>NO</v>
      </c>
    </row>
    <row r="2430" spans="1:9" x14ac:dyDescent="0.25">
      <c r="A2430" s="144" t="s">
        <v>326</v>
      </c>
      <c r="B2430">
        <v>1</v>
      </c>
      <c r="C2430" s="10" t="s">
        <v>262</v>
      </c>
      <c r="D2430" s="18" t="str">
        <f>+IFERROR(VLOOKUP(Cursos[[#This Row],[Modelo correcto]],Modelos[[Modelo correcto]:[¿En línea?]],2,FALSE),"REVISAR")</f>
        <v>XEROX</v>
      </c>
      <c r="E2430" s="18" t="str">
        <f>+IFERROR(VLOOKUP(Cursos[[#This Row],[Modelo correcto]],Modelos[[Modelo correcto]:[¿En línea?]],3,FALSE),"REVISAR")</f>
        <v>SÍ</v>
      </c>
      <c r="F2430" s="18" t="str">
        <f>+Cursos[[#This Row],[IS]]&amp;Cursos[[#This Row],[Modelo correcto]]</f>
        <v>HIRAM GUILLERMO DIAZ ORTIZW3655LP</v>
      </c>
      <c r="G2430" s="18">
        <v>0</v>
      </c>
      <c r="H2430" s="19">
        <v>43678</v>
      </c>
      <c r="I2430" s="18" t="str">
        <f>+IFERROR(VLOOKUP(Cursos[[#This Row],[Modelo correcto]],Modelos[[Modelo correcto]:[Aplica para certificación]],4,FALSE),"REVISAR")</f>
        <v>NO</v>
      </c>
    </row>
    <row r="2431" spans="1:9" x14ac:dyDescent="0.25">
      <c r="A2431" s="144" t="s">
        <v>326</v>
      </c>
      <c r="B2431">
        <v>1</v>
      </c>
      <c r="C2431" s="10" t="s">
        <v>69</v>
      </c>
      <c r="D2431" s="18" t="str">
        <f>+IFERROR(VLOOKUP(Cursos[[#This Row],[Modelo correcto]],Modelos[[Modelo correcto]:[¿En línea?]],2,FALSE),"REVISAR")</f>
        <v>XEROX</v>
      </c>
      <c r="E2431" s="18" t="str">
        <f>+IFERROR(VLOOKUP(Cursos[[#This Row],[Modelo correcto]],Modelos[[Modelo correcto]:[¿En línea?]],3,FALSE),"REVISAR")</f>
        <v>SÍ</v>
      </c>
      <c r="F2431" s="18" t="str">
        <f>+Cursos[[#This Row],[IS]]&amp;Cursos[[#This Row],[Modelo correcto]]</f>
        <v>HIRAM GUILLERMO DIAZ ORTIZW4265LP</v>
      </c>
      <c r="G2431" s="18">
        <v>0</v>
      </c>
      <c r="H2431" s="19">
        <v>43800</v>
      </c>
      <c r="I2431" s="18" t="str">
        <f>+IFERROR(VLOOKUP(Cursos[[#This Row],[Modelo correcto]],Modelos[[Modelo correcto]:[Aplica para certificación]],4,FALSE),"REVISAR")</f>
        <v>NO</v>
      </c>
    </row>
    <row r="2432" spans="1:9" x14ac:dyDescent="0.25">
      <c r="A2432" s="144" t="s">
        <v>2766</v>
      </c>
      <c r="B2432">
        <v>1</v>
      </c>
      <c r="C2432" s="10" t="s">
        <v>14</v>
      </c>
      <c r="D2432" s="18" t="str">
        <f>+IFERROR(VLOOKUP(Cursos[[#This Row],[Modelo correcto]],Modelos[[Modelo correcto]:[¿En línea?]],2,FALSE),"REVISAR")</f>
        <v>XEROX</v>
      </c>
      <c r="E2432" s="18" t="str">
        <f>+IFERROR(VLOOKUP(Cursos[[#This Row],[Modelo correcto]],Modelos[[Modelo correcto]:[¿En línea?]],3,FALSE),"REVISAR")</f>
        <v>SÍ</v>
      </c>
      <c r="F2432" s="18" t="str">
        <f>+Cursos[[#This Row],[IS]]&amp;Cursos[[#This Row],[Modelo correcto]]</f>
        <v>CESAR A GUERREROSQFT01</v>
      </c>
      <c r="G2432" s="18">
        <v>0</v>
      </c>
      <c r="H2432" s="19">
        <v>43983</v>
      </c>
      <c r="I2432" s="18" t="str">
        <f>+IFERROR(VLOOKUP(Cursos[[#This Row],[Modelo correcto]],Modelos[[Modelo correcto]:[Aplica para certificación]],4,FALSE),"REVISAR")</f>
        <v>NO</v>
      </c>
    </row>
    <row r="2433" spans="1:9" x14ac:dyDescent="0.25">
      <c r="A2433" s="144" t="s">
        <v>326</v>
      </c>
      <c r="B2433">
        <v>1</v>
      </c>
      <c r="C2433" s="10" t="s">
        <v>275</v>
      </c>
      <c r="D2433" s="18" t="str">
        <f>+IFERROR(VLOOKUP(Cursos[[#This Row],[Modelo correcto]],Modelos[[Modelo correcto]:[¿En línea?]],2,FALSE),"REVISAR")</f>
        <v>XEROX</v>
      </c>
      <c r="E2433" s="18" t="str">
        <f>+IFERROR(VLOOKUP(Cursos[[#This Row],[Modelo correcto]],Modelos[[Modelo correcto]:[¿En línea?]],3,FALSE),"REVISAR")</f>
        <v>SÍ</v>
      </c>
      <c r="F2433" s="18" t="str">
        <f>+Cursos[[#This Row],[IS]]&amp;Cursos[[#This Row],[Modelo correcto]]</f>
        <v>HIRAM GUILLERMO DIAZ ORTIZW6515LP</v>
      </c>
      <c r="G2433" s="18">
        <v>1</v>
      </c>
      <c r="H2433" s="19">
        <v>43647</v>
      </c>
      <c r="I2433" s="18" t="str">
        <f>+IFERROR(VLOOKUP(Cursos[[#This Row],[Modelo correcto]],Modelos[[Modelo correcto]:[Aplica para certificación]],4,FALSE),"REVISAR")</f>
        <v>SÍ</v>
      </c>
    </row>
    <row r="2434" spans="1:9" x14ac:dyDescent="0.25">
      <c r="A2434" s="144" t="s">
        <v>326</v>
      </c>
      <c r="B2434">
        <v>1</v>
      </c>
      <c r="C2434" s="10" t="s">
        <v>31</v>
      </c>
      <c r="D2434" s="18" t="str">
        <f>+IFERROR(VLOOKUP(Cursos[[#This Row],[Modelo correcto]],Modelos[[Modelo correcto]:[¿En línea?]],2,FALSE),"REVISAR")</f>
        <v>XEROX</v>
      </c>
      <c r="E2434" s="18" t="str">
        <f>+IFERROR(VLOOKUP(Cursos[[#This Row],[Modelo correcto]],Modelos[[Modelo correcto]:[¿En línea?]],3,FALSE),"REVISAR")</f>
        <v>SÍ</v>
      </c>
      <c r="F2434" s="18" t="str">
        <f>+Cursos[[#This Row],[IS]]&amp;Cursos[[#This Row],[Modelo correcto]]</f>
        <v>HIRAM GUILLERMO DIAZ ORTIZW6655LP</v>
      </c>
      <c r="G2434" s="18">
        <v>0</v>
      </c>
      <c r="H2434" s="19">
        <v>43678</v>
      </c>
      <c r="I2434" s="18" t="str">
        <f>+IFERROR(VLOOKUP(Cursos[[#This Row],[Modelo correcto]],Modelos[[Modelo correcto]:[Aplica para certificación]],4,FALSE),"REVISAR")</f>
        <v>NO</v>
      </c>
    </row>
    <row r="2435" spans="1:9" x14ac:dyDescent="0.25">
      <c r="A2435" s="144" t="s">
        <v>326</v>
      </c>
      <c r="B2435">
        <v>1</v>
      </c>
      <c r="C2435" s="10" t="s">
        <v>49</v>
      </c>
      <c r="D2435" s="18" t="str">
        <f>+IFERROR(VLOOKUP(Cursos[[#This Row],[Modelo correcto]],Modelos[[Modelo correcto]:[¿En línea?]],2,FALSE),"REVISAR")</f>
        <v>XEROX</v>
      </c>
      <c r="E2435" s="18" t="str">
        <f>+IFERROR(VLOOKUP(Cursos[[#This Row],[Modelo correcto]],Modelos[[Modelo correcto]:[¿En línea?]],3,FALSE),"REVISAR")</f>
        <v>SÍ</v>
      </c>
      <c r="F2435" s="18" t="str">
        <f>+Cursos[[#This Row],[IS]]&amp;Cursos[[#This Row],[Modelo correcto]]</f>
        <v>HIRAM GUILLERMO DIAZ ORTIZW7220LP</v>
      </c>
      <c r="G2435" s="18">
        <v>0</v>
      </c>
      <c r="H2435" s="19">
        <v>43800</v>
      </c>
      <c r="I2435" s="18" t="str">
        <f>+IFERROR(VLOOKUP(Cursos[[#This Row],[Modelo correcto]],Modelos[[Modelo correcto]:[Aplica para certificación]],4,FALSE),"REVISAR")</f>
        <v>NO</v>
      </c>
    </row>
    <row r="2436" spans="1:9" x14ac:dyDescent="0.25">
      <c r="A2436" s="144" t="s">
        <v>326</v>
      </c>
      <c r="B2436">
        <v>1</v>
      </c>
      <c r="C2436" s="10" t="s">
        <v>71</v>
      </c>
      <c r="D2436" s="18" t="str">
        <f>+IFERROR(VLOOKUP(Cursos[[#This Row],[Modelo correcto]],Modelos[[Modelo correcto]:[¿En línea?]],2,FALSE),"REVISAR")</f>
        <v>XEROX</v>
      </c>
      <c r="E2436" s="18" t="str">
        <f>+IFERROR(VLOOKUP(Cursos[[#This Row],[Modelo correcto]],Modelos[[Modelo correcto]:[¿En línea?]],3,FALSE),"REVISAR")</f>
        <v>SÍ</v>
      </c>
      <c r="F2436" s="18" t="str">
        <f>+Cursos[[#This Row],[IS]]&amp;Cursos[[#This Row],[Modelo correcto]]</f>
        <v>HIRAM GUILLERMO DIAZ ORTIZW7830LP</v>
      </c>
      <c r="G2436" s="18">
        <v>0</v>
      </c>
      <c r="H2436" s="18"/>
      <c r="I2436" s="18" t="str">
        <f>+IFERROR(VLOOKUP(Cursos[[#This Row],[Modelo correcto]],Modelos[[Modelo correcto]:[Aplica para certificación]],4,FALSE),"REVISAR")</f>
        <v>NO</v>
      </c>
    </row>
    <row r="2437" spans="1:9" x14ac:dyDescent="0.25">
      <c r="A2437" s="144" t="s">
        <v>2766</v>
      </c>
      <c r="B2437">
        <v>1</v>
      </c>
      <c r="C2437" s="10" t="s">
        <v>1249</v>
      </c>
      <c r="D2437" s="18" t="str">
        <f>+IFERROR(VLOOKUP(Cursos[[#This Row],[Modelo correcto]],Modelos[[Modelo correcto]:[¿En línea?]],2,FALSE),"REVISAR")</f>
        <v>XEROX</v>
      </c>
      <c r="E2437" s="18" t="str">
        <f>+IFERROR(VLOOKUP(Cursos[[#This Row],[Modelo correcto]],Modelos[[Modelo correcto]:[¿En línea?]],3,FALSE),"REVISAR")</f>
        <v>SÍ</v>
      </c>
      <c r="F2437" s="18" t="str">
        <f>+Cursos[[#This Row],[IS]]&amp;Cursos[[#This Row],[Modelo correcto]]</f>
        <v>CESAR A GUERREROIRIDPRE</v>
      </c>
      <c r="G2437" s="18">
        <v>0</v>
      </c>
      <c r="H2437" s="19">
        <v>43983</v>
      </c>
      <c r="I2437" s="18" t="str">
        <f>+IFERROR(VLOOKUP(Cursos[[#This Row],[Modelo correcto]],Modelos[[Modelo correcto]:[Aplica para certificación]],4,FALSE),"REVISAR")</f>
        <v>NO</v>
      </c>
    </row>
    <row r="2438" spans="1:9" x14ac:dyDescent="0.25">
      <c r="A2438" s="144" t="s">
        <v>2766</v>
      </c>
      <c r="B2438">
        <v>1</v>
      </c>
      <c r="C2438" s="10" t="s">
        <v>1502</v>
      </c>
      <c r="D2438" s="18" t="str">
        <f>+IFERROR(VLOOKUP(Cursos[[#This Row],[Modelo correcto]],Modelos[[Modelo correcto]:[¿En línea?]],2,FALSE),"REVISAR")</f>
        <v>HP</v>
      </c>
      <c r="E2438" s="18" t="str">
        <f>+IFERROR(VLOOKUP(Cursos[[#This Row],[Modelo correcto]],Modelos[[Modelo correcto]:[¿En línea?]],3,FALSE),"REVISAR")</f>
        <v>SÍ</v>
      </c>
      <c r="F2438" s="18" t="str">
        <f>+Cursos[[#This Row],[IS]]&amp;Cursos[[#This Row],[Modelo correcto]]</f>
        <v>CESAR A GUERREROChromebook RMA Shim Process</v>
      </c>
      <c r="G2438" s="18">
        <v>1</v>
      </c>
      <c r="H2438" s="19">
        <v>43983</v>
      </c>
      <c r="I2438" s="18" t="str">
        <f>+IFERROR(VLOOKUP(Cursos[[#This Row],[Modelo correcto]],Modelos[[Modelo correcto]:[Aplica para certificación]],4,FALSE),"REVISAR")</f>
        <v>NO</v>
      </c>
    </row>
    <row r="2439" spans="1:9" x14ac:dyDescent="0.25">
      <c r="A2439" s="144" t="s">
        <v>326</v>
      </c>
      <c r="B2439">
        <v>1</v>
      </c>
      <c r="C2439" s="10" t="s">
        <v>172</v>
      </c>
      <c r="D2439" s="18" t="str">
        <f>+IFERROR(VLOOKUP(Cursos[[#This Row],[Modelo correcto]],Modelos[[Modelo correcto]:[¿En línea?]],2,FALSE),"REVISAR")</f>
        <v>XEROX</v>
      </c>
      <c r="E2439" s="18" t="str">
        <f>+IFERROR(VLOOKUP(Cursos[[#This Row],[Modelo correcto]],Modelos[[Modelo correcto]:[¿En línea?]],3,FALSE),"REVISAR")</f>
        <v>SÍ</v>
      </c>
      <c r="F2439" s="18" t="str">
        <f>+Cursos[[#This Row],[IS]]&amp;Cursos[[#This Row],[Modelo correcto]]</f>
        <v>HIRAM GUILLERMO DIAZ ORTIZWC42XTB</v>
      </c>
      <c r="G2439" s="18">
        <v>0</v>
      </c>
      <c r="H2439" s="19">
        <v>43709</v>
      </c>
      <c r="I2439" s="18" t="str">
        <f>+IFERROR(VLOOKUP(Cursos[[#This Row],[Modelo correcto]],Modelos[[Modelo correcto]:[Aplica para certificación]],4,FALSE),"REVISAR")</f>
        <v>SÍ</v>
      </c>
    </row>
    <row r="2440" spans="1:9" x14ac:dyDescent="0.25">
      <c r="A2440" s="144" t="s">
        <v>326</v>
      </c>
      <c r="B2440">
        <v>1</v>
      </c>
      <c r="C2440" s="10" t="s">
        <v>282</v>
      </c>
      <c r="D2440" s="10" t="str">
        <f>+IFERROR(VLOOKUP(Cursos[[#This Row],[Modelo correcto]],Modelos[[Modelo correcto]:[¿En línea?]],2,FALSE),"REVISAR")</f>
        <v>XEROX</v>
      </c>
      <c r="E2440" s="10" t="str">
        <f>+IFERROR(VLOOKUP(Cursos[[#This Row],[Modelo correcto]],Modelos[[Modelo correcto]:[¿En línea?]],3,FALSE),"REVISAR")</f>
        <v>SÍ</v>
      </c>
      <c r="F2440" s="18" t="str">
        <f>+Cursos[[#This Row],[IS]]&amp;Cursos[[#This Row],[Modelo correcto]]</f>
        <v>HIRAM GUILLERMO DIAZ ORTIZXAG50</v>
      </c>
      <c r="G2440" s="18">
        <v>1</v>
      </c>
      <c r="H2440" s="18"/>
      <c r="I2440" s="18" t="str">
        <f>+IFERROR(VLOOKUP(Cursos[[#This Row],[Modelo correcto]],Modelos[[Modelo correcto]:[Aplica para certificación]],4,FALSE),"REVISAR")</f>
        <v>SÍ</v>
      </c>
    </row>
    <row r="2441" spans="1:9" x14ac:dyDescent="0.25">
      <c r="A2441" s="144" t="s">
        <v>2766</v>
      </c>
      <c r="B2441">
        <v>1</v>
      </c>
      <c r="C2441" s="10" t="s">
        <v>1503</v>
      </c>
      <c r="D2441" s="18" t="str">
        <f>+IFERROR(VLOOKUP(Cursos[[#This Row],[Modelo correcto]],Modelos[[Modelo correcto]:[¿En línea?]],2,FALSE),"REVISAR")</f>
        <v>HP</v>
      </c>
      <c r="E2441" s="18" t="str">
        <f>+IFERROR(VLOOKUP(Cursos[[#This Row],[Modelo correcto]],Modelos[[Modelo correcto]:[¿En línea?]],3,FALSE),"REVISAR")</f>
        <v>SÍ</v>
      </c>
      <c r="F2441" s="18" t="str">
        <f>+Cursos[[#This Row],[IS]]&amp;Cursos[[#This Row],[Modelo correcto]]</f>
        <v>CESAR A GUERREROHP ElitePad 1000 G2 Healthcare Tablet</v>
      </c>
      <c r="G2441" s="18">
        <v>1</v>
      </c>
      <c r="H2441" s="19">
        <v>43983</v>
      </c>
      <c r="I2441" s="18" t="str">
        <f>+IFERROR(VLOOKUP(Cursos[[#This Row],[Modelo correcto]],Modelos[[Modelo correcto]:[Aplica para certificación]],4,FALSE),"REVISAR")</f>
        <v>NO</v>
      </c>
    </row>
    <row r="2442" spans="1:9" x14ac:dyDescent="0.25">
      <c r="A2442" s="144" t="s">
        <v>326</v>
      </c>
      <c r="B2442">
        <v>1</v>
      </c>
      <c r="C2442" s="10" t="s">
        <v>285</v>
      </c>
      <c r="D2442" s="18" t="str">
        <f>+IFERROR(VLOOKUP(Cursos[[#This Row],[Modelo correcto]],Modelos[[Modelo correcto]:[¿En línea?]],2,FALSE),"REVISAR")</f>
        <v>XEROX</v>
      </c>
      <c r="E2442" s="18" t="str">
        <f>+IFERROR(VLOOKUP(Cursos[[#This Row],[Modelo correcto]],Modelos[[Modelo correcto]:[¿En línea?]],3,FALSE),"REVISAR")</f>
        <v>SÍ</v>
      </c>
      <c r="F2442" s="18" t="str">
        <f>+Cursos[[#This Row],[IS]]&amp;Cursos[[#This Row],[Modelo correcto]]</f>
        <v>HIRAM GUILLERMO DIAZ ORTIZXB10NTF</v>
      </c>
      <c r="G2442" s="18">
        <v>0</v>
      </c>
      <c r="H2442" s="19">
        <v>43709</v>
      </c>
      <c r="I2442" s="18" t="str">
        <f>+IFERROR(VLOOKUP(Cursos[[#This Row],[Modelo correcto]],Modelos[[Modelo correcto]:[Aplica para certificación]],4,FALSE),"REVISAR")</f>
        <v>SÍ</v>
      </c>
    </row>
    <row r="2443" spans="1:9" x14ac:dyDescent="0.25">
      <c r="A2443" s="144" t="s">
        <v>326</v>
      </c>
      <c r="B2443">
        <v>1</v>
      </c>
      <c r="C2443" s="10" t="s">
        <v>265</v>
      </c>
      <c r="D2443" s="18" t="str">
        <f>+IFERROR(VLOOKUP(Cursos[[#This Row],[Modelo correcto]],Modelos[[Modelo correcto]:[¿En línea?]],2,FALSE),"REVISAR")</f>
        <v>XEROX</v>
      </c>
      <c r="E2443" s="18" t="str">
        <f>+IFERROR(VLOOKUP(Cursos[[#This Row],[Modelo correcto]],Modelos[[Modelo correcto]:[¿En línea?]],3,FALSE),"REVISAR")</f>
        <v>SÍ</v>
      </c>
      <c r="F2443" s="18" t="str">
        <f>+Cursos[[#This Row],[IS]]&amp;Cursos[[#This Row],[Modelo correcto]]</f>
        <v>HIRAM GUILLERMO DIAZ ORTIZXB21TPS</v>
      </c>
      <c r="G2443" s="18">
        <v>1</v>
      </c>
      <c r="H2443" s="18"/>
      <c r="I2443" s="18" t="str">
        <f>+IFERROR(VLOOKUP(Cursos[[#This Row],[Modelo correcto]],Modelos[[Modelo correcto]:[Aplica para certificación]],4,FALSE),"REVISAR")</f>
        <v>SÍ</v>
      </c>
    </row>
    <row r="2444" spans="1:9" x14ac:dyDescent="0.25">
      <c r="A2444" s="144" t="s">
        <v>326</v>
      </c>
      <c r="B2444">
        <v>1</v>
      </c>
      <c r="C2444" s="10" t="s">
        <v>75</v>
      </c>
      <c r="D2444" s="18" t="str">
        <f>+IFERROR(VLOOKUP(Cursos[[#This Row],[Modelo correcto]],Modelos[[Modelo correcto]:[¿En línea?]],2,FALSE),"REVISAR")</f>
        <v>XEROX</v>
      </c>
      <c r="E2444" s="18" t="str">
        <f>+IFERROR(VLOOKUP(Cursos[[#This Row],[Modelo correcto]],Modelos[[Modelo correcto]:[¿En línea?]],3,FALSE),"REVISAR")</f>
        <v>SÍ</v>
      </c>
      <c r="F2444" s="18" t="str">
        <f>+Cursos[[#This Row],[IS]]&amp;Cursos[[#This Row],[Modelo correcto]]</f>
        <v>HIRAM GUILLERMO DIAZ ORTIZXB21XTA</v>
      </c>
      <c r="G2444" s="18">
        <v>0</v>
      </c>
      <c r="H2444" s="44">
        <v>43739</v>
      </c>
      <c r="I2444" s="18" t="str">
        <f>+IFERROR(VLOOKUP(Cursos[[#This Row],[Modelo correcto]],Modelos[[Modelo correcto]:[Aplica para certificación]],4,FALSE),"REVISAR")</f>
        <v>SÍ</v>
      </c>
    </row>
    <row r="2445" spans="1:9" x14ac:dyDescent="0.25">
      <c r="A2445" s="144" t="s">
        <v>326</v>
      </c>
      <c r="B2445">
        <v>1</v>
      </c>
      <c r="C2445" s="10" t="s">
        <v>267</v>
      </c>
      <c r="D2445" s="18" t="str">
        <f>+IFERROR(VLOOKUP(Cursos[[#This Row],[Modelo correcto]],Modelos[[Modelo correcto]:[¿En línea?]],2,FALSE),"REVISAR")</f>
        <v>XEROX</v>
      </c>
      <c r="E2445" s="18" t="str">
        <f>+IFERROR(VLOOKUP(Cursos[[#This Row],[Modelo correcto]],Modelos[[Modelo correcto]:[¿En línea?]],3,FALSE),"REVISAR")</f>
        <v>SÍ</v>
      </c>
      <c r="F2445" s="18" t="str">
        <f>+Cursos[[#This Row],[IS]]&amp;Cursos[[#This Row],[Modelo correcto]]</f>
        <v>HIRAM GUILLERMO DIAZ ORTIZXC550A</v>
      </c>
      <c r="G2445" s="18">
        <v>1</v>
      </c>
      <c r="H2445" s="19">
        <v>43800</v>
      </c>
      <c r="I2445" s="18" t="str">
        <f>+IFERROR(VLOOKUP(Cursos[[#This Row],[Modelo correcto]],Modelos[[Modelo correcto]:[Aplica para certificación]],4,FALSE),"REVISAR")</f>
        <v>SÍ</v>
      </c>
    </row>
    <row r="2446" spans="1:9" x14ac:dyDescent="0.25">
      <c r="A2446" s="144" t="s">
        <v>326</v>
      </c>
      <c r="B2446">
        <v>1</v>
      </c>
      <c r="C2446" s="63" t="s">
        <v>269</v>
      </c>
      <c r="D2446" s="18" t="str">
        <f>+IFERROR(VLOOKUP(Cursos[[#This Row],[Modelo correcto]],Modelos[[Modelo correcto]:[¿En línea?]],2,FALSE),"REVISAR")</f>
        <v>XEROX</v>
      </c>
      <c r="E2446" s="18" t="str">
        <f>+IFERROR(VLOOKUP(Cursos[[#This Row],[Modelo correcto]],Modelos[[Modelo correcto]:[¿En línea?]],3,FALSE),"REVISAR")</f>
        <v>SÍ</v>
      </c>
      <c r="F2446" s="18" t="str">
        <f>+Cursos[[#This Row],[IS]]&amp;Cursos[[#This Row],[Modelo correcto]]</f>
        <v>HIRAM GUILLERMO DIAZ ORTIZXC70XTA</v>
      </c>
      <c r="G2446" s="18">
        <v>1</v>
      </c>
      <c r="H2446" s="18"/>
      <c r="I2446" s="18" t="str">
        <f>+IFERROR(VLOOKUP(Cursos[[#This Row],[Modelo correcto]],Modelos[[Modelo correcto]:[Aplica para certificación]],4,FALSE),"REVISAR")</f>
        <v>SÍ</v>
      </c>
    </row>
    <row r="2447" spans="1:9" x14ac:dyDescent="0.25">
      <c r="A2447" s="144" t="s">
        <v>2766</v>
      </c>
      <c r="B2447">
        <v>1</v>
      </c>
      <c r="C2447" s="10" t="s">
        <v>1504</v>
      </c>
      <c r="D2447" s="18" t="str">
        <f>+IFERROR(VLOOKUP(Cursos[[#This Row],[Modelo correcto]],Modelos[[Modelo correcto]:[¿En línea?]],2,FALSE),"REVISAR")</f>
        <v>HP</v>
      </c>
      <c r="E2447" s="18" t="str">
        <f>+IFERROR(VLOOKUP(Cursos[[#This Row],[Modelo correcto]],Modelos[[Modelo correcto]:[¿En línea?]],3,FALSE),"REVISAR")</f>
        <v>SÍ</v>
      </c>
      <c r="F2447" s="18" t="str">
        <f>+Cursos[[#This Row],[IS]]&amp;Cursos[[#This Row],[Modelo correcto]]</f>
        <v>CESAR A GUERREROHP PC Hardware Diagnostics UEFI</v>
      </c>
      <c r="G2447" s="18">
        <v>1</v>
      </c>
      <c r="H2447" s="19">
        <v>43983</v>
      </c>
      <c r="I2447" s="18" t="str">
        <f>+IFERROR(VLOOKUP(Cursos[[#This Row],[Modelo correcto]],Modelos[[Modelo correcto]:[Aplica para certificación]],4,FALSE),"REVISAR")</f>
        <v>NO</v>
      </c>
    </row>
    <row r="2448" spans="1:9" x14ac:dyDescent="0.25">
      <c r="A2448" s="144" t="s">
        <v>2766</v>
      </c>
      <c r="B2448">
        <v>1</v>
      </c>
      <c r="C2448" s="145" t="s">
        <v>1508</v>
      </c>
      <c r="D2448" s="18" t="str">
        <f>+IFERROR(VLOOKUP(Cursos[[#This Row],[Modelo correcto]],Modelos[[Modelo correcto]:[¿En línea?]],2,FALSE),"REVISAR")</f>
        <v>HP</v>
      </c>
      <c r="E2448" s="18" t="str">
        <f>+IFERROR(VLOOKUP(Cursos[[#This Row],[Modelo correcto]],Modelos[[Modelo correcto]:[¿En línea?]],3,FALSE),"REVISAR")</f>
        <v>SÍ</v>
      </c>
      <c r="F2448" s="18" t="str">
        <f>+Cursos[[#This Row],[IS]]&amp;Cursos[[#This Row],[Modelo correcto]]</f>
        <v>CESAR A GUERREROHP ElitePad 1000 G2 Rugged Tablet</v>
      </c>
      <c r="G2448" s="18">
        <v>1</v>
      </c>
      <c r="H2448" s="19">
        <v>43983</v>
      </c>
      <c r="I2448" s="18" t="str">
        <f>+IFERROR(VLOOKUP(Cursos[[#This Row],[Modelo correcto]],Modelos[[Modelo correcto]:[Aplica para certificación]],4,FALSE),"REVISAR")</f>
        <v>NO</v>
      </c>
    </row>
    <row r="2449" spans="1:9" x14ac:dyDescent="0.25">
      <c r="A2449" s="144" t="s">
        <v>2766</v>
      </c>
      <c r="B2449">
        <v>1</v>
      </c>
      <c r="C2449" s="10" t="s">
        <v>1509</v>
      </c>
      <c r="D2449" s="18" t="str">
        <f>+IFERROR(VLOOKUP(Cursos[[#This Row],[Modelo correcto]],Modelos[[Modelo correcto]:[¿En línea?]],2,FALSE),"REVISAR")</f>
        <v>HP</v>
      </c>
      <c r="E2449" s="18" t="str">
        <f>+IFERROR(VLOOKUP(Cursos[[#This Row],[Modelo correcto]],Modelos[[Modelo correcto]:[¿En línea?]],3,FALSE),"REVISAR")</f>
        <v>SÍ</v>
      </c>
      <c r="F2449" s="18" t="str">
        <f>+Cursos[[#This Row],[IS]]&amp;Cursos[[#This Row],[Modelo correcto]]</f>
        <v>CESAR A GUERREROHP Win 8 OEM Activation version 3</v>
      </c>
      <c r="G2449" s="18">
        <v>1</v>
      </c>
      <c r="H2449" s="19">
        <v>43983</v>
      </c>
      <c r="I2449" s="18" t="str">
        <f>+IFERROR(VLOOKUP(Cursos[[#This Row],[Modelo correcto]],Modelos[[Modelo correcto]:[Aplica para certificación]],4,FALSE),"REVISAR")</f>
        <v>NO</v>
      </c>
    </row>
    <row r="2450" spans="1:9" x14ac:dyDescent="0.25">
      <c r="A2450" s="144" t="s">
        <v>2766</v>
      </c>
      <c r="B2450">
        <v>1</v>
      </c>
      <c r="C2450" s="10" t="s">
        <v>1532</v>
      </c>
      <c r="D2450" s="18" t="str">
        <f>+IFERROR(VLOOKUP(Cursos[[#This Row],[Modelo correcto]],Modelos[[Modelo correcto]:[¿En línea?]],2,FALSE),"REVISAR")</f>
        <v>HP</v>
      </c>
      <c r="E2450" s="18" t="str">
        <f>+IFERROR(VLOOKUP(Cursos[[#This Row],[Modelo correcto]],Modelos[[Modelo correcto]:[¿En línea?]],3,FALSE),"REVISAR")</f>
        <v>SÍ</v>
      </c>
      <c r="F2450" s="18" t="str">
        <f>+Cursos[[#This Row],[IS]]&amp;Cursos[[#This Row],[Modelo correcto]]</f>
        <v>CESAR A GUERREROX477</v>
      </c>
      <c r="G2450" s="18">
        <v>1</v>
      </c>
      <c r="H2450" s="19">
        <v>43983</v>
      </c>
      <c r="I2450" s="18" t="str">
        <f>+IFERROR(VLOOKUP(Cursos[[#This Row],[Modelo correcto]],Modelos[[Modelo correcto]:[Aplica para certificación]],4,FALSE),"REVISAR")</f>
        <v>NO</v>
      </c>
    </row>
    <row r="2451" spans="1:9" x14ac:dyDescent="0.25">
      <c r="A2451" s="144" t="s">
        <v>2766</v>
      </c>
      <c r="B2451">
        <v>1</v>
      </c>
      <c r="C2451" s="10" t="s">
        <v>229</v>
      </c>
      <c r="D2451" s="18" t="str">
        <f>+IFERROR(VLOOKUP(Cursos[[#This Row],[Modelo correcto]],Modelos[[Modelo correcto]:[¿En línea?]],2,FALSE),"REVISAR")</f>
        <v>XEROX</v>
      </c>
      <c r="E2451" s="18" t="str">
        <f>+IFERROR(VLOOKUP(Cursos[[#This Row],[Modelo correcto]],Modelos[[Modelo correcto]:[¿En línea?]],3,FALSE),"REVISAR")</f>
        <v>SÍ</v>
      </c>
      <c r="F2451" s="18" t="str">
        <f>+Cursos[[#This Row],[IS]]&amp;Cursos[[#This Row],[Modelo correcto]]</f>
        <v>CESAR A GUERRERONWROUTR</v>
      </c>
      <c r="G2451" s="18">
        <v>1</v>
      </c>
      <c r="H2451" s="44">
        <v>43983</v>
      </c>
      <c r="I2451" s="18" t="str">
        <f>+IFERROR(VLOOKUP(Cursos[[#This Row],[Modelo correcto]],Modelos[[Modelo correcto]:[Aplica para certificación]],4,FALSE),"REVISAR")</f>
        <v>NO</v>
      </c>
    </row>
    <row r="2452" spans="1:9" x14ac:dyDescent="0.25">
      <c r="A2452" s="144" t="s">
        <v>385</v>
      </c>
      <c r="B2452">
        <v>1</v>
      </c>
      <c r="C2452" s="10" t="s">
        <v>764</v>
      </c>
      <c r="D2452" s="10" t="str">
        <f>+IFERROR(VLOOKUP(Cursos[[#This Row],[Modelo correcto]],Modelos[[Modelo correcto]:[¿En línea?]],2,FALSE),"REVISAR")</f>
        <v>HP</v>
      </c>
      <c r="E2452" s="10" t="str">
        <f>+IFERROR(VLOOKUP(Cursos[[#This Row],[Modelo correcto]],Modelos[[Modelo correcto]:[¿En línea?]],3,FALSE),"REVISAR")</f>
        <v>SÍ</v>
      </c>
      <c r="F2452" s="18" t="str">
        <f>+Cursos[[#This Row],[IS]]&amp;Cursos[[#This Row],[Modelo correcto]]</f>
        <v>DEMETRIO SANDOVAL MEDINAE62555</v>
      </c>
      <c r="G2452" s="18">
        <v>1</v>
      </c>
      <c r="H2452" s="18"/>
      <c r="I2452" s="18" t="str">
        <f>+IFERROR(VLOOKUP(Cursos[[#This Row],[Modelo correcto]],Modelos[[Modelo correcto]:[Aplica para certificación]],4,FALSE),"REVISAR")</f>
        <v>NO</v>
      </c>
    </row>
    <row r="2453" spans="1:9" x14ac:dyDescent="0.25">
      <c r="A2453" s="144" t="s">
        <v>2766</v>
      </c>
      <c r="B2453">
        <v>1</v>
      </c>
      <c r="C2453" s="10" t="s">
        <v>225</v>
      </c>
      <c r="D2453" s="18" t="str">
        <f>+IFERROR(VLOOKUP(Cursos[[#This Row],[Modelo correcto]],Modelos[[Modelo correcto]:[¿En línea?]],2,FALSE),"REVISAR")</f>
        <v>XEROX</v>
      </c>
      <c r="E2453" s="18" t="str">
        <f>+IFERROR(VLOOKUP(Cursos[[#This Row],[Modelo correcto]],Modelos[[Modelo correcto]:[¿En línea?]],3,FALSE),"REVISAR")</f>
        <v>SÍ</v>
      </c>
      <c r="F2453" s="18" t="str">
        <f>+Cursos[[#This Row],[IS]]&amp;Cursos[[#This Row],[Modelo correcto]]</f>
        <v>CESAR A GUERREROMSDL101</v>
      </c>
      <c r="G2453" s="18">
        <v>1</v>
      </c>
      <c r="H2453" s="44">
        <v>43983</v>
      </c>
      <c r="I2453" s="18" t="str">
        <f>+IFERROR(VLOOKUP(Cursos[[#This Row],[Modelo correcto]],Modelos[[Modelo correcto]:[Aplica para certificación]],4,FALSE),"REVISAR")</f>
        <v>NO</v>
      </c>
    </row>
    <row r="2454" spans="1:9" x14ac:dyDescent="0.25">
      <c r="A2454" s="144" t="s">
        <v>2766</v>
      </c>
      <c r="B2454">
        <v>1</v>
      </c>
      <c r="C2454" s="10" t="s">
        <v>169</v>
      </c>
      <c r="D2454" s="18" t="str">
        <f>+IFERROR(VLOOKUP(Cursos[[#This Row],[Modelo correcto]],Modelos[[Modelo correcto]:[¿En línea?]],2,FALSE),"REVISAR")</f>
        <v>XEROX</v>
      </c>
      <c r="E2454" s="18" t="str">
        <f>+IFERROR(VLOOKUP(Cursos[[#This Row],[Modelo correcto]],Modelos[[Modelo correcto]:[¿En línea?]],3,FALSE),"REVISAR")</f>
        <v>SÍ</v>
      </c>
      <c r="F2454" s="18" t="str">
        <f>+Cursos[[#This Row],[IS]]&amp;Cursos[[#This Row],[Modelo correcto]]</f>
        <v>CESAR A GUERRERONWMACA</v>
      </c>
      <c r="G2454" s="18">
        <v>1</v>
      </c>
      <c r="H2454" s="19">
        <v>43983</v>
      </c>
      <c r="I2454" s="18" t="str">
        <f>+IFERROR(VLOOKUP(Cursos[[#This Row],[Modelo correcto]],Modelos[[Modelo correcto]:[Aplica para certificación]],4,FALSE),"REVISAR")</f>
        <v>NO</v>
      </c>
    </row>
    <row r="2455" spans="1:9" x14ac:dyDescent="0.25">
      <c r="A2455" s="144" t="s">
        <v>2766</v>
      </c>
      <c r="B2455">
        <v>1</v>
      </c>
      <c r="C2455" s="10" t="s">
        <v>1595</v>
      </c>
      <c r="D2455" s="18" t="str">
        <f>+IFERROR(VLOOKUP(Cursos[[#This Row],[Modelo correcto]],Modelos[[Modelo correcto]:[¿En línea?]],2,FALSE),"REVISAR")</f>
        <v>XEROX</v>
      </c>
      <c r="E2455" s="18" t="str">
        <f>+IFERROR(VLOOKUP(Cursos[[#This Row],[Modelo correcto]],Modelos[[Modelo correcto]:[¿En línea?]],3,FALSE),"REVISAR")</f>
        <v>SÍ</v>
      </c>
      <c r="F2455" s="18" t="str">
        <f>+Cursos[[#This Row],[IS]]&amp;Cursos[[#This Row],[Modelo correcto]]</f>
        <v>CESAR A GUERREROPMMAKC</v>
      </c>
      <c r="G2455" s="18">
        <v>1</v>
      </c>
      <c r="H2455" s="19">
        <v>43983</v>
      </c>
      <c r="I2455" s="18" t="str">
        <f>+IFERROR(VLOOKUP(Cursos[[#This Row],[Modelo correcto]],Modelos[[Modelo correcto]:[Aplica para certificación]],4,FALSE),"REVISAR")</f>
        <v>NO</v>
      </c>
    </row>
    <row r="2456" spans="1:9" x14ac:dyDescent="0.25">
      <c r="A2456" s="144" t="s">
        <v>2766</v>
      </c>
      <c r="B2456">
        <v>1</v>
      </c>
      <c r="C2456" s="145" t="s">
        <v>1101</v>
      </c>
      <c r="D2456" s="18" t="str">
        <f>+IFERROR(VLOOKUP(Cursos[[#This Row],[Modelo correcto]],Modelos[[Modelo correcto]:[¿En línea?]],2,FALSE),"REVISAR")</f>
        <v>HP</v>
      </c>
      <c r="E2456" s="18" t="str">
        <f>+IFERROR(VLOOKUP(Cursos[[#This Row],[Modelo correcto]],Modelos[[Modelo correcto]:[¿En línea?]],3,FALSE),"REVISAR")</f>
        <v>SÍ</v>
      </c>
      <c r="F2456" s="18" t="str">
        <f>+Cursos[[#This Row],[IS]]&amp;Cursos[[#This Row],[Modelo correcto]]</f>
        <v>CESAR A GUERREROLaserJet Fundamentals Master Course</v>
      </c>
      <c r="G2456" s="18">
        <v>1</v>
      </c>
      <c r="H2456" s="19">
        <v>43983</v>
      </c>
      <c r="I2456" s="18" t="str">
        <f>+IFERROR(VLOOKUP(Cursos[[#This Row],[Modelo correcto]],Modelos[[Modelo correcto]:[Aplica para certificación]],4,FALSE),"REVISAR")</f>
        <v>SÍ</v>
      </c>
    </row>
    <row r="2457" spans="1:9" x14ac:dyDescent="0.25">
      <c r="A2457" s="144" t="s">
        <v>2766</v>
      </c>
      <c r="B2457">
        <v>1</v>
      </c>
      <c r="C2457" s="145" t="s">
        <v>202</v>
      </c>
      <c r="D2457" s="18" t="str">
        <f>+IFERROR(VLOOKUP(Cursos[[#This Row],[Modelo correcto]],Modelos[[Modelo correcto]:[¿En línea?]],2,FALSE),"REVISAR")</f>
        <v>XEROX</v>
      </c>
      <c r="E2457" s="18" t="str">
        <f>+IFERROR(VLOOKUP(Cursos[[#This Row],[Modelo correcto]],Modelos[[Modelo correcto]:[¿En línea?]],3,FALSE),"REVISAR")</f>
        <v>SÍ</v>
      </c>
      <c r="F2457" s="18" t="str">
        <f>+Cursos[[#This Row],[IS]]&amp;Cursos[[#This Row],[Modelo correcto]]</f>
        <v>CESAR A GUERREROCLR101</v>
      </c>
      <c r="G2457" s="18">
        <v>1</v>
      </c>
      <c r="H2457" s="19">
        <v>43983</v>
      </c>
      <c r="I2457" s="18" t="str">
        <f>+IFERROR(VLOOKUP(Cursos[[#This Row],[Modelo correcto]],Modelos[[Modelo correcto]:[Aplica para certificación]],4,FALSE),"REVISAR")</f>
        <v>SÍ</v>
      </c>
    </row>
    <row r="2458" spans="1:9" x14ac:dyDescent="0.25">
      <c r="A2458" s="144" t="s">
        <v>385</v>
      </c>
      <c r="B2458">
        <v>1</v>
      </c>
      <c r="C2458" s="10" t="s">
        <v>917</v>
      </c>
      <c r="D2458" s="10" t="str">
        <f>+IFERROR(VLOOKUP(Cursos[[#This Row],[Modelo correcto]],Modelos[[Modelo correcto]:[¿En línea?]],2,FALSE),"REVISAR")</f>
        <v>HP</v>
      </c>
      <c r="E2458" s="10" t="str">
        <f>+IFERROR(VLOOKUP(Cursos[[#This Row],[Modelo correcto]],Modelos[[Modelo correcto]:[¿En línea?]],3,FALSE),"REVISAR")</f>
        <v>SÍ</v>
      </c>
      <c r="F2458" s="18" t="str">
        <f>+Cursos[[#This Row],[IS]]&amp;Cursos[[#This Row],[Modelo correcto]]</f>
        <v>DEMETRIO SANDOVAL MEDINAE77830</v>
      </c>
      <c r="G2458" s="18">
        <v>1</v>
      </c>
      <c r="H2458" s="18"/>
      <c r="I2458" s="18" t="str">
        <f>+IFERROR(VLOOKUP(Cursos[[#This Row],[Modelo correcto]],Modelos[[Modelo correcto]:[Aplica para certificación]],4,FALSE),"REVISAR")</f>
        <v>NO</v>
      </c>
    </row>
    <row r="2459" spans="1:9" x14ac:dyDescent="0.25">
      <c r="A2459" s="144" t="s">
        <v>385</v>
      </c>
      <c r="B2459">
        <v>1</v>
      </c>
      <c r="C2459" s="10" t="s">
        <v>879</v>
      </c>
      <c r="D2459" s="10" t="str">
        <f>+IFERROR(VLOOKUP(Cursos[[#This Row],[Modelo correcto]],Modelos[[Modelo correcto]:[¿En línea?]],2,FALSE),"REVISAR")</f>
        <v>HP</v>
      </c>
      <c r="E2459" s="10" t="str">
        <f>+IFERROR(VLOOKUP(Cursos[[#This Row],[Modelo correcto]],Modelos[[Modelo correcto]:[¿En línea?]],3,FALSE),"REVISAR")</f>
        <v>SÍ</v>
      </c>
      <c r="F2459" s="18" t="str">
        <f>+Cursos[[#This Row],[IS]]&amp;Cursos[[#This Row],[Modelo correcto]]</f>
        <v>DEMETRIO SANDOVAL MEDINAE82540</v>
      </c>
      <c r="G2459" s="18">
        <v>1</v>
      </c>
      <c r="H2459" s="18"/>
      <c r="I2459" s="18" t="str">
        <f>+IFERROR(VLOOKUP(Cursos[[#This Row],[Modelo correcto]],Modelos[[Modelo correcto]:[Aplica para certificación]],4,FALSE),"REVISAR")</f>
        <v>NO</v>
      </c>
    </row>
    <row r="2460" spans="1:9" x14ac:dyDescent="0.25">
      <c r="A2460" s="144" t="s">
        <v>385</v>
      </c>
      <c r="B2460">
        <v>1</v>
      </c>
      <c r="C2460" s="10" t="s">
        <v>806</v>
      </c>
      <c r="D2460" s="10" t="str">
        <f>+IFERROR(VLOOKUP(Cursos[[#This Row],[Modelo correcto]],Modelos[[Modelo correcto]:[¿En línea?]],2,FALSE),"REVISAR")</f>
        <v>HP</v>
      </c>
      <c r="E2460" s="10" t="str">
        <f>+IFERROR(VLOOKUP(Cursos[[#This Row],[Modelo correcto]],Modelos[[Modelo correcto]:[¿En línea?]],3,FALSE),"REVISAR")</f>
        <v>SÍ</v>
      </c>
      <c r="F2460" s="18" t="str">
        <f>+Cursos[[#This Row],[IS]]&amp;Cursos[[#This Row],[Modelo correcto]]</f>
        <v>DEMETRIO SANDOVAL MEDINAE82550</v>
      </c>
      <c r="G2460" s="18">
        <v>1</v>
      </c>
      <c r="H2460" s="18"/>
      <c r="I2460" s="18" t="str">
        <f>+IFERROR(VLOOKUP(Cursos[[#This Row],[Modelo correcto]],Modelos[[Modelo correcto]:[Aplica para certificación]],4,FALSE),"REVISAR")</f>
        <v>NO</v>
      </c>
    </row>
    <row r="2461" spans="1:9" x14ac:dyDescent="0.25">
      <c r="A2461" s="144" t="s">
        <v>311</v>
      </c>
      <c r="B2461">
        <v>1</v>
      </c>
      <c r="C2461" s="10" t="s">
        <v>1170</v>
      </c>
      <c r="D2461" s="18" t="str">
        <f>+IFERROR(VLOOKUP(Cursos[[#This Row],[Modelo correcto]],Modelos[[Modelo correcto]:[¿En línea?]],2,FALSE),"REVISAR")</f>
        <v>CANON</v>
      </c>
      <c r="E2461" s="18" t="str">
        <f>+IFERROR(VLOOKUP(Cursos[[#This Row],[Modelo correcto]],Modelos[[Modelo correcto]:[¿En línea?]],3,FALSE),"REVISAR")</f>
        <v>SÍ</v>
      </c>
      <c r="F2461" s="18" t="str">
        <f>+Cursos[[#This Row],[IS]]&amp;Cursos[[#This Row],[Modelo correcto]]</f>
        <v>CESAR ALEJANDRO CASILLAS CARDONABásico Eq. Color</v>
      </c>
      <c r="G2461" s="18">
        <v>1</v>
      </c>
      <c r="H2461" s="19">
        <v>43891</v>
      </c>
      <c r="I2461" s="18" t="str">
        <f>+IFERROR(VLOOKUP(Cursos[[#This Row],[Modelo correcto]],Modelos[[Modelo correcto]:[Aplica para certificación]],4,FALSE),"REVISAR")</f>
        <v>SÍ</v>
      </c>
    </row>
    <row r="2462" spans="1:9" x14ac:dyDescent="0.25">
      <c r="A2462" s="144" t="s">
        <v>311</v>
      </c>
      <c r="B2462" s="144">
        <v>1</v>
      </c>
      <c r="C2462" s="145" t="s">
        <v>757</v>
      </c>
      <c r="D2462" s="18" t="str">
        <f>+IFERROR(VLOOKUP(Cursos[[#This Row],[Modelo correcto]],Modelos[[Modelo correcto]:[¿En línea?]],2,FALSE),"REVISAR")</f>
        <v>CANON</v>
      </c>
      <c r="E2462" s="18" t="str">
        <f>+IFERROR(VLOOKUP(Cursos[[#This Row],[Modelo correcto]],Modelos[[Modelo correcto]:[¿En línea?]],3,FALSE),"REVISAR")</f>
        <v>SÍ</v>
      </c>
      <c r="F2462" s="18" t="str">
        <f>+Cursos[[#This Row],[IS]]&amp;Cursos[[#This Row],[Modelo correcto]]</f>
        <v>CESAR ALEJANDRO CASILLAS CARDONABásico imagePROGRAF</v>
      </c>
      <c r="G2462" s="18">
        <v>1</v>
      </c>
      <c r="H2462" s="19">
        <v>43891</v>
      </c>
      <c r="I2462" s="18" t="str">
        <f>+IFERROR(VLOOKUP(Cursos[[#This Row],[Modelo correcto]],Modelos[[Modelo correcto]:[Aplica para certificación]],4,FALSE),"REVISAR")</f>
        <v>SÍ</v>
      </c>
    </row>
    <row r="2463" spans="1:9" x14ac:dyDescent="0.25">
      <c r="A2463" s="144" t="s">
        <v>311</v>
      </c>
      <c r="B2463">
        <v>1</v>
      </c>
      <c r="C2463" s="10" t="s">
        <v>870</v>
      </c>
      <c r="D2463" s="18" t="str">
        <f>+IFERROR(VLOOKUP(Cursos[[#This Row],[Modelo correcto]],Modelos[[Modelo correcto]:[¿En línea?]],2,FALSE),"REVISAR")</f>
        <v>CANON</v>
      </c>
      <c r="E2463" s="18" t="str">
        <f>+IFERROR(VLOOKUP(Cursos[[#This Row],[Modelo correcto]],Modelos[[Modelo correcto]:[¿En línea?]],3,FALSE),"REVISAR")</f>
        <v>SÍ</v>
      </c>
      <c r="F2463" s="18" t="str">
        <f>+Cursos[[#This Row],[IS]]&amp;Cursos[[#This Row],[Modelo correcto]]</f>
        <v>CESAR ALEJANDRO CASILLAS CARDONADRG2140</v>
      </c>
      <c r="G2463" s="18">
        <v>1</v>
      </c>
      <c r="H2463" s="19">
        <v>43891</v>
      </c>
      <c r="I2463" s="18" t="str">
        <f>+IFERROR(VLOOKUP(Cursos[[#This Row],[Modelo correcto]],Modelos[[Modelo correcto]:[Aplica para certificación]],4,FALSE),"REVISAR")</f>
        <v>SÍ</v>
      </c>
    </row>
    <row r="2464" spans="1:9" x14ac:dyDescent="0.25">
      <c r="A2464" s="144" t="s">
        <v>328</v>
      </c>
      <c r="B2464">
        <v>1</v>
      </c>
      <c r="C2464" s="10" t="s">
        <v>959</v>
      </c>
      <c r="D2464" s="18" t="str">
        <f>+IFERROR(VLOOKUP(Cursos[[#This Row],[Modelo correcto]],Modelos[[Modelo correcto]:[¿En línea?]],2,FALSE),"REVISAR")</f>
        <v>CANON</v>
      </c>
      <c r="E2464" s="18" t="str">
        <f>+IFERROR(VLOOKUP(Cursos[[#This Row],[Modelo correcto]],Modelos[[Modelo correcto]:[¿En línea?]],3,FALSE),"REVISAR")</f>
        <v>SÍ</v>
      </c>
      <c r="F2464" s="18" t="str">
        <f>+Cursos[[#This Row],[IS]]&amp;Cursos[[#This Row],[Modelo correcto]]</f>
        <v>JACINTO RONDERO SAVINIC LBP</v>
      </c>
      <c r="G2464" s="18">
        <v>1</v>
      </c>
      <c r="H2464" s="19">
        <v>43770</v>
      </c>
      <c r="I2464" s="18" t="str">
        <f>+IFERROR(VLOOKUP(Cursos[[#This Row],[Modelo correcto]],Modelos[[Modelo correcto]:[Aplica para certificación]],4,FALSE),"REVISAR")</f>
        <v>SÍ</v>
      </c>
    </row>
    <row r="2465" spans="1:9" x14ac:dyDescent="0.25">
      <c r="A2465" s="144" t="s">
        <v>311</v>
      </c>
      <c r="B2465">
        <v>1</v>
      </c>
      <c r="C2465" s="10" t="s">
        <v>551</v>
      </c>
      <c r="D2465" s="18" t="str">
        <f>+IFERROR(VLOOKUP(Cursos[[#This Row],[Modelo correcto]],Modelos[[Modelo correcto]:[¿En línea?]],2,FALSE),"REVISAR")</f>
        <v>CANON</v>
      </c>
      <c r="E2465" s="18" t="str">
        <f>+IFERROR(VLOOKUP(Cursos[[#This Row],[Modelo correcto]],Modelos[[Modelo correcto]:[¿En línea?]],3,FALSE),"REVISAR")</f>
        <v>SÍ</v>
      </c>
      <c r="F2465" s="18" t="str">
        <f>+Cursos[[#This Row],[IS]]&amp;Cursos[[#This Row],[Modelo correcto]]</f>
        <v>CESAR ALEJANDRO CASILLAS CARDONAIPF PRO</v>
      </c>
      <c r="G2465" s="18">
        <v>1</v>
      </c>
      <c r="H2465" s="19">
        <v>43891</v>
      </c>
      <c r="I2465" s="18" t="str">
        <f>+IFERROR(VLOOKUP(Cursos[[#This Row],[Modelo correcto]],Modelos[[Modelo correcto]:[Aplica para certificación]],4,FALSE),"REVISAR")</f>
        <v>SÍ</v>
      </c>
    </row>
    <row r="2466" spans="1:9" x14ac:dyDescent="0.25">
      <c r="A2466" s="144" t="s">
        <v>328</v>
      </c>
      <c r="B2466">
        <v>1</v>
      </c>
      <c r="C2466" s="10" t="s">
        <v>753</v>
      </c>
      <c r="D2466" s="18" t="str">
        <f>+IFERROR(VLOOKUP(Cursos[[#This Row],[Modelo correcto]],Modelos[[Modelo correcto]:[¿En línea?]],2,FALSE),"REVISAR")</f>
        <v>CANON</v>
      </c>
      <c r="E2466" s="18" t="str">
        <f>+IFERROR(VLOOKUP(Cursos[[#This Row],[Modelo correcto]],Modelos[[Modelo correcto]:[¿En línea?]],3,FALSE),"REVISAR")</f>
        <v>SÍ</v>
      </c>
      <c r="F2466" s="18" t="str">
        <f>+Cursos[[#This Row],[IS]]&amp;Cursos[[#This Row],[Modelo correcto]]</f>
        <v>JACINTO RONDERO SAVINIR 1643</v>
      </c>
      <c r="G2466" s="18">
        <v>1</v>
      </c>
      <c r="H2466" s="19">
        <v>43770</v>
      </c>
      <c r="I2466" s="18" t="str">
        <f>+IFERROR(VLOOKUP(Cursos[[#This Row],[Modelo correcto]],Modelos[[Modelo correcto]:[Aplica para certificación]],4,FALSE),"REVISAR")</f>
        <v>SÍ</v>
      </c>
    </row>
    <row r="2467" spans="1:9" x14ac:dyDescent="0.25">
      <c r="A2467" s="144" t="s">
        <v>328</v>
      </c>
      <c r="B2467">
        <v>1</v>
      </c>
      <c r="C2467" s="10" t="s">
        <v>449</v>
      </c>
      <c r="D2467" s="18" t="str">
        <f>+IFERROR(VLOOKUP(Cursos[[#This Row],[Modelo correcto]],Modelos[[Modelo correcto]:[¿En línea?]],2,FALSE),"REVISAR")</f>
        <v>CANON</v>
      </c>
      <c r="E2467" s="18" t="str">
        <f>+IFERROR(VLOOKUP(Cursos[[#This Row],[Modelo correcto]],Modelos[[Modelo correcto]:[¿En línea?]],3,FALSE),"REVISAR")</f>
        <v>SÍ</v>
      </c>
      <c r="F2467" s="18" t="str">
        <f>+Cursos[[#This Row],[IS]]&amp;Cursos[[#This Row],[Modelo correcto]]</f>
        <v>JACINTO RONDERO SAVINIR1435</v>
      </c>
      <c r="G2467" s="18">
        <v>1</v>
      </c>
      <c r="H2467" s="19">
        <v>43678</v>
      </c>
      <c r="I2467" s="18" t="str">
        <f>+IFERROR(VLOOKUP(Cursos[[#This Row],[Modelo correcto]],Modelos[[Modelo correcto]:[Aplica para certificación]],4,FALSE),"REVISAR")</f>
        <v>SÍ</v>
      </c>
    </row>
    <row r="2468" spans="1:9" x14ac:dyDescent="0.25">
      <c r="A2468" s="144" t="s">
        <v>311</v>
      </c>
      <c r="B2468">
        <v>1</v>
      </c>
      <c r="C2468" s="64" t="s">
        <v>753</v>
      </c>
      <c r="D2468" s="18" t="str">
        <f>+IFERROR(VLOOKUP(Cursos[[#This Row],[Modelo correcto]],Modelos[[Modelo correcto]:[¿En línea?]],2,FALSE),"REVISAR")</f>
        <v>CANON</v>
      </c>
      <c r="E2468" s="18" t="str">
        <f>+IFERROR(VLOOKUP(Cursos[[#This Row],[Modelo correcto]],Modelos[[Modelo correcto]:[¿En línea?]],3,FALSE),"REVISAR")</f>
        <v>SÍ</v>
      </c>
      <c r="F2468" s="18" t="str">
        <f>+Cursos[[#This Row],[IS]]&amp;Cursos[[#This Row],[Modelo correcto]]</f>
        <v>CESAR ALEJANDRO CASILLAS CARDONAIR 1643</v>
      </c>
      <c r="G2468" s="18">
        <v>1</v>
      </c>
      <c r="H2468" s="19">
        <v>43862</v>
      </c>
      <c r="I2468" s="18" t="str">
        <f>+IFERROR(VLOOKUP(Cursos[[#This Row],[Modelo correcto]],Modelos[[Modelo correcto]:[Aplica para certificación]],4,FALSE),"REVISAR")</f>
        <v>SÍ</v>
      </c>
    </row>
    <row r="2469" spans="1:9" x14ac:dyDescent="0.25">
      <c r="A2469" s="144" t="s">
        <v>311</v>
      </c>
      <c r="B2469">
        <v>1</v>
      </c>
      <c r="C2469" s="64" t="s">
        <v>449</v>
      </c>
      <c r="D2469" s="18" t="str">
        <f>+IFERROR(VLOOKUP(Cursos[[#This Row],[Modelo correcto]],Modelos[[Modelo correcto]:[¿En línea?]],2,FALSE),"REVISAR")</f>
        <v>CANON</v>
      </c>
      <c r="E2469" s="18" t="str">
        <f>+IFERROR(VLOOKUP(Cursos[[#This Row],[Modelo correcto]],Modelos[[Modelo correcto]:[¿En línea?]],3,FALSE),"REVISAR")</f>
        <v>SÍ</v>
      </c>
      <c r="F2469" s="18" t="str">
        <f>+Cursos[[#This Row],[IS]]&amp;Cursos[[#This Row],[Modelo correcto]]</f>
        <v>CESAR ALEJANDRO CASILLAS CARDONAIR1435</v>
      </c>
      <c r="G2469" s="18">
        <v>1</v>
      </c>
      <c r="H2469" s="19">
        <v>43862</v>
      </c>
      <c r="I2469" s="18" t="str">
        <f>+IFERROR(VLOOKUP(Cursos[[#This Row],[Modelo correcto]],Modelos[[Modelo correcto]:[Aplica para certificación]],4,FALSE),"REVISAR")</f>
        <v>SÍ</v>
      </c>
    </row>
    <row r="2470" spans="1:9" x14ac:dyDescent="0.25">
      <c r="A2470" s="144" t="s">
        <v>328</v>
      </c>
      <c r="B2470">
        <v>1</v>
      </c>
      <c r="C2470" s="10" t="s">
        <v>754</v>
      </c>
      <c r="D2470" s="18" t="str">
        <f>+IFERROR(VLOOKUP(Cursos[[#This Row],[Modelo correcto]],Modelos[[Modelo correcto]:[¿En línea?]],2,FALSE),"REVISAR")</f>
        <v>CANON</v>
      </c>
      <c r="E2470" s="18" t="str">
        <f>+IFERROR(VLOOKUP(Cursos[[#This Row],[Modelo correcto]],Modelos[[Modelo correcto]:[¿En línea?]],3,FALSE),"REVISAR")</f>
        <v>SÍ</v>
      </c>
      <c r="F2470" s="18" t="str">
        <f>+Cursos[[#This Row],[IS]]&amp;Cursos[[#This Row],[Modelo correcto]]</f>
        <v>JACINTO RONDERO SAVINIRA 715</v>
      </c>
      <c r="G2470" s="18">
        <v>1</v>
      </c>
      <c r="H2470" s="19">
        <v>43770</v>
      </c>
      <c r="I2470" s="18" t="str">
        <f>+IFERROR(VLOOKUP(Cursos[[#This Row],[Modelo correcto]],Modelos[[Modelo correcto]:[Aplica para certificación]],4,FALSE),"REVISAR")</f>
        <v>NO</v>
      </c>
    </row>
    <row r="2471" spans="1:9" x14ac:dyDescent="0.25">
      <c r="A2471" s="144" t="s">
        <v>328</v>
      </c>
      <c r="B2471">
        <v>1</v>
      </c>
      <c r="C2471" s="10" t="s">
        <v>960</v>
      </c>
      <c r="D2471" s="18" t="str">
        <f>+IFERROR(VLOOKUP(Cursos[[#This Row],[Modelo correcto]],Modelos[[Modelo correcto]:[¿En línea?]],2,FALSE),"REVISAR")</f>
        <v>CANON</v>
      </c>
      <c r="E2471" s="18" t="str">
        <f>+IFERROR(VLOOKUP(Cursos[[#This Row],[Modelo correcto]],Modelos[[Modelo correcto]:[¿En línea?]],3,FALSE),"REVISAR")</f>
        <v>SÍ</v>
      </c>
      <c r="F2471" s="18" t="str">
        <f>+Cursos[[#This Row],[IS]]&amp;Cursos[[#This Row],[Modelo correcto]]</f>
        <v>JACINTO RONDERO SAVINIRA C475</v>
      </c>
      <c r="G2471" s="18">
        <v>1</v>
      </c>
      <c r="H2471" s="19">
        <v>43770</v>
      </c>
      <c r="I2471" s="18" t="str">
        <f>+IFERROR(VLOOKUP(Cursos[[#This Row],[Modelo correcto]],Modelos[[Modelo correcto]:[Aplica para certificación]],4,FALSE),"REVISAR")</f>
        <v>NO</v>
      </c>
    </row>
    <row r="2472" spans="1:9" x14ac:dyDescent="0.25">
      <c r="A2472" s="144" t="s">
        <v>311</v>
      </c>
      <c r="B2472">
        <v>1</v>
      </c>
      <c r="C2472" s="10" t="s">
        <v>1097</v>
      </c>
      <c r="D2472" s="18" t="str">
        <f>+IFERROR(VLOOKUP(Cursos[[#This Row],[Modelo correcto]],Modelos[[Modelo correcto]:[¿En línea?]],2,FALSE),"REVISAR")</f>
        <v>CANON</v>
      </c>
      <c r="E2472" s="18" t="str">
        <f>+IFERROR(VLOOKUP(Cursos[[#This Row],[Modelo correcto]],Modelos[[Modelo correcto]:[¿En línea?]],3,FALSE),"REVISAR")</f>
        <v>SÍ</v>
      </c>
      <c r="F2472" s="18" t="str">
        <f>+Cursos[[#This Row],[IS]]&amp;Cursos[[#This Row],[Modelo correcto]]</f>
        <v>CESAR ALEJANDRO CASILLAS CARDONAIR2630</v>
      </c>
      <c r="G2472" s="18">
        <v>1</v>
      </c>
      <c r="H2472" s="19">
        <v>43891</v>
      </c>
      <c r="I2472" s="18" t="str">
        <f>+IFERROR(VLOOKUP(Cursos[[#This Row],[Modelo correcto]],Modelos[[Modelo correcto]:[Aplica para certificación]],4,FALSE),"REVISAR")</f>
        <v>SÍ</v>
      </c>
    </row>
    <row r="2473" spans="1:9" x14ac:dyDescent="0.25">
      <c r="A2473" s="144" t="s">
        <v>311</v>
      </c>
      <c r="B2473" s="4">
        <v>1</v>
      </c>
      <c r="C2473" s="64" t="s">
        <v>754</v>
      </c>
      <c r="D2473" s="62" t="str">
        <f>+IFERROR(VLOOKUP(Cursos[[#This Row],[Modelo correcto]],Modelos[[Modelo correcto]:[¿En línea?]],2,FALSE),"REVISAR")</f>
        <v>CANON</v>
      </c>
      <c r="E2473" s="62" t="str">
        <f>+IFERROR(VLOOKUP(Cursos[[#This Row],[Modelo correcto]],Modelos[[Modelo correcto]:[¿En línea?]],3,FALSE),"REVISAR")</f>
        <v>SÍ</v>
      </c>
      <c r="F2473" s="18" t="str">
        <f>+Cursos[[#This Row],[IS]]&amp;Cursos[[#This Row],[Modelo correcto]]</f>
        <v>CESAR ALEJANDRO CASILLAS CARDONAIRA 715</v>
      </c>
      <c r="G2473" s="62">
        <v>1</v>
      </c>
      <c r="H2473" s="65">
        <v>43862</v>
      </c>
      <c r="I2473" s="62" t="str">
        <f>+IFERROR(VLOOKUP(Cursos[[#This Row],[Modelo correcto]],Modelos[[Modelo correcto]:[Aplica para certificación]],4,FALSE),"REVISAR")</f>
        <v>NO</v>
      </c>
    </row>
    <row r="2474" spans="1:9" x14ac:dyDescent="0.25">
      <c r="A2474" s="144" t="s">
        <v>311</v>
      </c>
      <c r="B2474">
        <v>1</v>
      </c>
      <c r="C2474" s="10" t="s">
        <v>1098</v>
      </c>
      <c r="D2474" s="18" t="str">
        <f>+IFERROR(VLOOKUP(Cursos[[#This Row],[Modelo correcto]],Modelos[[Modelo correcto]:[¿En línea?]],2,FALSE),"REVISAR")</f>
        <v>CANON</v>
      </c>
      <c r="E2474" s="18" t="str">
        <f>+IFERROR(VLOOKUP(Cursos[[#This Row],[Modelo correcto]],Modelos[[Modelo correcto]:[¿En línea?]],3,FALSE),"REVISAR")</f>
        <v>SÍ</v>
      </c>
      <c r="F2474" s="18" t="str">
        <f>+Cursos[[#This Row],[IS]]&amp;Cursos[[#This Row],[Modelo correcto]]</f>
        <v>CESAR ALEJANDRO CASILLAS CARDONAIRAC475</v>
      </c>
      <c r="G2474" s="18">
        <v>1</v>
      </c>
      <c r="H2474" s="19">
        <v>43891</v>
      </c>
      <c r="I2474" s="18" t="str">
        <f>+IFERROR(VLOOKUP(Cursos[[#This Row],[Modelo correcto]],Modelos[[Modelo correcto]:[Aplica para certificación]],4,FALSE),"REVISAR")</f>
        <v>SÍ</v>
      </c>
    </row>
    <row r="2475" spans="1:9" x14ac:dyDescent="0.25">
      <c r="A2475" s="144" t="s">
        <v>311</v>
      </c>
      <c r="B2475">
        <v>1</v>
      </c>
      <c r="C2475" s="10" t="s">
        <v>854</v>
      </c>
      <c r="D2475" s="18" t="str">
        <f>+IFERROR(VLOOKUP(Cursos[[#This Row],[Modelo correcto]],Modelos[[Modelo correcto]:[¿En línea?]],2,FALSE),"REVISAR")</f>
        <v>CANON</v>
      </c>
      <c r="E2475" s="18" t="str">
        <f>+IFERROR(VLOOKUP(Cursos[[#This Row],[Modelo correcto]],Modelos[[Modelo correcto]:[¿En línea?]],3,FALSE),"REVISAR")</f>
        <v>SÍ</v>
      </c>
      <c r="F2475" s="18" t="str">
        <f>+Cursos[[#This Row],[IS]]&amp;Cursos[[#This Row],[Modelo correcto]]</f>
        <v>CESAR ALEJANDRO CASILLAS CARDONAIRC1335</v>
      </c>
      <c r="G2475" s="18">
        <v>1</v>
      </c>
      <c r="H2475" s="19">
        <v>43922</v>
      </c>
      <c r="I2475" s="18" t="str">
        <f>+IFERROR(VLOOKUP(Cursos[[#This Row],[Modelo correcto]],Modelos[[Modelo correcto]:[Aplica para certificación]],4,FALSE),"REVISAR")</f>
        <v>NO</v>
      </c>
    </row>
    <row r="2476" spans="1:9" x14ac:dyDescent="0.25">
      <c r="A2476" s="144" t="s">
        <v>311</v>
      </c>
      <c r="B2476">
        <v>1</v>
      </c>
      <c r="C2476" s="10" t="s">
        <v>1157</v>
      </c>
      <c r="D2476" s="18" t="str">
        <f>+IFERROR(VLOOKUP(Cursos[[#This Row],[Modelo correcto]],Modelos[[Modelo correcto]:[¿En línea?]],2,FALSE),"REVISAR")</f>
        <v>CANON</v>
      </c>
      <c r="E2476" s="18" t="str">
        <f>+IFERROR(VLOOKUP(Cursos[[#This Row],[Modelo correcto]],Modelos[[Modelo correcto]:[¿En línea?]],3,FALSE),"REVISAR")</f>
        <v>SÍ</v>
      </c>
      <c r="F2476" s="18" t="str">
        <f>+Cursos[[#This Row],[IS]]&amp;Cursos[[#This Row],[Modelo correcto]]</f>
        <v>CESAR ALEJANDRO CASILLAS CARDONAIRC355</v>
      </c>
      <c r="G2476" s="18">
        <v>1</v>
      </c>
      <c r="H2476" s="19">
        <v>43922</v>
      </c>
      <c r="I2476" s="18" t="str">
        <f>+IFERROR(VLOOKUP(Cursos[[#This Row],[Modelo correcto]],Modelos[[Modelo correcto]:[Aplica para certificación]],4,FALSE),"REVISAR")</f>
        <v>SÍ</v>
      </c>
    </row>
    <row r="2477" spans="1:9" x14ac:dyDescent="0.25">
      <c r="A2477" s="144" t="s">
        <v>311</v>
      </c>
      <c r="B2477">
        <v>1</v>
      </c>
      <c r="C2477" s="145" t="s">
        <v>1002</v>
      </c>
      <c r="D2477" s="18" t="str">
        <f>+IFERROR(VLOOKUP(Cursos[[#This Row],[Modelo correcto]],Modelos[[Modelo correcto]:[¿En línea?]],2,FALSE),"REVISAR")</f>
        <v>CANON</v>
      </c>
      <c r="E2477" s="18" t="str">
        <f>+IFERROR(VLOOKUP(Cursos[[#This Row],[Modelo correcto]],Modelos[[Modelo correcto]:[¿En línea?]],3,FALSE),"REVISAR")</f>
        <v>SÍ</v>
      </c>
      <c r="F2477" s="18" t="str">
        <f>+Cursos[[#This Row],[IS]]&amp;Cursos[[#This Row],[Modelo correcto]]</f>
        <v>CESAR ALEJANDRO CASILLAS CARDONALBP350</v>
      </c>
      <c r="G2477" s="18">
        <v>1</v>
      </c>
      <c r="H2477" s="19">
        <v>43922</v>
      </c>
      <c r="I2477" s="18" t="str">
        <f>+IFERROR(VLOOKUP(Cursos[[#This Row],[Modelo correcto]],Modelos[[Modelo correcto]:[Aplica para certificación]],4,FALSE),"REVISAR")</f>
        <v>NO</v>
      </c>
    </row>
    <row r="2478" spans="1:9" x14ac:dyDescent="0.25">
      <c r="A2478" s="144" t="s">
        <v>311</v>
      </c>
      <c r="B2478">
        <v>1</v>
      </c>
      <c r="C2478" s="10" t="s">
        <v>1165</v>
      </c>
      <c r="D2478" s="18" t="str">
        <f>+IFERROR(VLOOKUP(Cursos[[#This Row],[Modelo correcto]],Modelos[[Modelo correcto]:[¿En línea?]],2,FALSE),"REVISAR")</f>
        <v>CANON</v>
      </c>
      <c r="E2478" s="18" t="str">
        <f>+IFERROR(VLOOKUP(Cursos[[#This Row],[Modelo correcto]],Modelos[[Modelo correcto]:[¿En línea?]],3,FALSE),"REVISAR")</f>
        <v>SÍ</v>
      </c>
      <c r="F2478" s="18" t="str">
        <f>+Cursos[[#This Row],[IS]]&amp;Cursos[[#This Row],[Modelo correcto]]</f>
        <v>CESAR ALEJANDRO CASILLAS CARDONALBP664C</v>
      </c>
      <c r="G2478" s="18">
        <v>1</v>
      </c>
      <c r="H2478" s="19">
        <v>43922</v>
      </c>
      <c r="I2478" s="18" t="str">
        <f>+IFERROR(VLOOKUP(Cursos[[#This Row],[Modelo correcto]],Modelos[[Modelo correcto]:[Aplica para certificación]],4,FALSE),"REVISAR")</f>
        <v>NO</v>
      </c>
    </row>
    <row r="2479" spans="1:9" x14ac:dyDescent="0.25">
      <c r="A2479" s="144" t="s">
        <v>311</v>
      </c>
      <c r="B2479">
        <v>1</v>
      </c>
      <c r="C2479" s="10" t="s">
        <v>1381</v>
      </c>
      <c r="D2479" s="18" t="str">
        <f>+IFERROR(VLOOKUP(Cursos[[#This Row],[Modelo correcto]],Modelos[[Modelo correcto]:[¿En línea?]],2,FALSE),"REVISAR")</f>
        <v>EPSON</v>
      </c>
      <c r="E2479" s="18" t="str">
        <f>+IFERROR(VLOOKUP(Cursos[[#This Row],[Modelo correcto]],Modelos[[Modelo correcto]:[¿En línea?]],3,FALSE),"REVISAR")</f>
        <v>NO</v>
      </c>
      <c r="F2479" s="18" t="str">
        <f>+Cursos[[#This Row],[IS]]&amp;Cursos[[#This Row],[Modelo correcto]]</f>
        <v>CESAR ALEJANDRO CASILLAS CARDONAGaga 2</v>
      </c>
      <c r="G2479" s="18">
        <v>1</v>
      </c>
      <c r="H2479" s="19">
        <v>43952</v>
      </c>
      <c r="I2479" s="18" t="str">
        <f>+IFERROR(VLOOKUP(Cursos[[#This Row],[Modelo correcto]],Modelos[[Modelo correcto]:[Aplica para certificación]],4,FALSE),"REVISAR")</f>
        <v>NO</v>
      </c>
    </row>
    <row r="2480" spans="1:9" x14ac:dyDescent="0.25">
      <c r="A2480" s="144" t="s">
        <v>311</v>
      </c>
      <c r="B2480">
        <v>1</v>
      </c>
      <c r="C2480" s="10" t="s">
        <v>538</v>
      </c>
      <c r="D2480" s="18" t="str">
        <f>+IFERROR(VLOOKUP(Cursos[[#This Row],[Modelo correcto]],Modelos[[Modelo correcto]:[¿En línea?]],2,FALSE),"REVISAR")</f>
        <v>CANON</v>
      </c>
      <c r="E2480" s="18" t="str">
        <f>+IFERROR(VLOOKUP(Cursos[[#This Row],[Modelo correcto]],Modelos[[Modelo correcto]:[¿En línea?]],3,FALSE),"REVISAR")</f>
        <v>NO</v>
      </c>
      <c r="F2480" s="18" t="str">
        <f>+Cursos[[#This Row],[IS]]&amp;Cursos[[#This Row],[Modelo correcto]]</f>
        <v>CESAR ALEJANDRO CASILLAS CARDONACONECTIVIDAD</v>
      </c>
      <c r="G2480" s="18">
        <v>1</v>
      </c>
      <c r="H2480" s="19">
        <v>43922</v>
      </c>
      <c r="I2480" s="18" t="str">
        <f>+IFERROR(VLOOKUP(Cursos[[#This Row],[Modelo correcto]],Modelos[[Modelo correcto]:[Aplica para certificación]],4,FALSE),"REVISAR")</f>
        <v>SÍ</v>
      </c>
    </row>
    <row r="2481" spans="1:9" x14ac:dyDescent="0.25">
      <c r="A2481" s="144" t="s">
        <v>311</v>
      </c>
      <c r="B2481">
        <v>1</v>
      </c>
      <c r="C2481" s="10" t="s">
        <v>844</v>
      </c>
      <c r="D2481" s="18" t="str">
        <f>+IFERROR(VLOOKUP(Cursos[[#This Row],[Modelo correcto]],Modelos[[Modelo correcto]:[¿En línea?]],2,FALSE),"REVISAR")</f>
        <v>CANON</v>
      </c>
      <c r="E2481" s="18" t="str">
        <f>+IFERROR(VLOOKUP(Cursos[[#This Row],[Modelo correcto]],Modelos[[Modelo correcto]:[¿En línea?]],3,FALSE),"REVISAR")</f>
        <v>NO</v>
      </c>
      <c r="F2481" s="18" t="str">
        <f>+Cursos[[#This Row],[IS]]&amp;Cursos[[#This Row],[Modelo correcto]]</f>
        <v>CESAR ALEJANDRO CASILLAS CARDONAUniversal Send</v>
      </c>
      <c r="G2481" s="18">
        <v>1</v>
      </c>
      <c r="H2481" s="19">
        <v>43922</v>
      </c>
      <c r="I2481" s="18" t="str">
        <f>+IFERROR(VLOOKUP(Cursos[[#This Row],[Modelo correcto]],Modelos[[Modelo correcto]:[Aplica para certificación]],4,FALSE),"REVISAR")</f>
        <v>NO</v>
      </c>
    </row>
    <row r="2482" spans="1:9" x14ac:dyDescent="0.25">
      <c r="A2482" s="144" t="s">
        <v>311</v>
      </c>
      <c r="B2482">
        <v>1</v>
      </c>
      <c r="C2482" s="145" t="s">
        <v>756</v>
      </c>
      <c r="D2482" s="18" t="str">
        <f>+IFERROR(VLOOKUP(Cursos[[#This Row],[Modelo correcto]],Modelos[[Modelo correcto]:[¿En línea?]],2,FALSE),"REVISAR")</f>
        <v>CANON</v>
      </c>
      <c r="E2482" s="18" t="str">
        <f>+IFERROR(VLOOKUP(Cursos[[#This Row],[Modelo correcto]],Modelos[[Modelo correcto]:[¿En línea?]],3,FALSE),"REVISAR")</f>
        <v>SÍ</v>
      </c>
      <c r="F2482" s="18" t="str">
        <f>+Cursos[[#This Row],[IS]]&amp;Cursos[[#This Row],[Modelo correcto]]</f>
        <v>CESAR ALEJANDRO CASILLAS CARDONAPrincipios básicos de escáner</v>
      </c>
      <c r="G2482" s="18">
        <v>1</v>
      </c>
      <c r="H2482" s="19">
        <v>43891</v>
      </c>
      <c r="I2482" s="18" t="str">
        <f>+IFERROR(VLOOKUP(Cursos[[#This Row],[Modelo correcto]],Modelos[[Modelo correcto]:[Aplica para certificación]],4,FALSE),"REVISAR")</f>
        <v>SÍ</v>
      </c>
    </row>
    <row r="2483" spans="1:9" x14ac:dyDescent="0.25">
      <c r="A2483" s="144" t="s">
        <v>311</v>
      </c>
      <c r="B2483">
        <v>1</v>
      </c>
      <c r="C2483" s="10" t="s">
        <v>502</v>
      </c>
      <c r="D2483" s="18" t="str">
        <f>+IFERROR(VLOOKUP(Cursos[[#This Row],[Modelo correcto]],Modelos[[Modelo correcto]:[¿En línea?]],2,FALSE),"REVISAR")</f>
        <v>CANON</v>
      </c>
      <c r="E2483" s="18" t="str">
        <f>+IFERROR(VLOOKUP(Cursos[[#This Row],[Modelo correcto]],Modelos[[Modelo correcto]:[¿En línea?]],3,FALSE),"REVISAR")</f>
        <v>SÍ</v>
      </c>
      <c r="F2483" s="18" t="str">
        <f>+Cursos[[#This Row],[IS]]&amp;Cursos[[#This Row],[Modelo correcto]]</f>
        <v>CESAR ALEJANDRO CASILLAS CARDONAIRA 6500/8500</v>
      </c>
      <c r="G2483" s="18">
        <v>1</v>
      </c>
      <c r="H2483" s="19">
        <v>43952</v>
      </c>
      <c r="I2483" s="18" t="str">
        <f>+IFERROR(VLOOKUP(Cursos[[#This Row],[Modelo correcto]],Modelos[[Modelo correcto]:[Aplica para certificación]],4,FALSE),"REVISAR")</f>
        <v>NO</v>
      </c>
    </row>
    <row r="2484" spans="1:9" x14ac:dyDescent="0.25">
      <c r="A2484" s="144" t="s">
        <v>385</v>
      </c>
      <c r="B2484">
        <v>1</v>
      </c>
      <c r="C2484" s="10" t="s">
        <v>807</v>
      </c>
      <c r="D2484" s="10" t="str">
        <f>+IFERROR(VLOOKUP(Cursos[[#This Row],[Modelo correcto]],Modelos[[Modelo correcto]:[¿En línea?]],2,FALSE),"REVISAR")</f>
        <v>HP</v>
      </c>
      <c r="E2484" s="10" t="str">
        <f>+IFERROR(VLOOKUP(Cursos[[#This Row],[Modelo correcto]],Modelos[[Modelo correcto]:[¿En línea?]],3,FALSE),"REVISAR")</f>
        <v>SÍ</v>
      </c>
      <c r="F2484" s="18" t="str">
        <f>+Cursos[[#This Row],[IS]]&amp;Cursos[[#This Row],[Modelo correcto]]</f>
        <v>DEMETRIO SANDOVAL MEDINAM452</v>
      </c>
      <c r="G2484" s="18">
        <v>1</v>
      </c>
      <c r="H2484" s="18"/>
      <c r="I2484" s="18" t="str">
        <f>+IFERROR(VLOOKUP(Cursos[[#This Row],[Modelo correcto]],Modelos[[Modelo correcto]:[Aplica para certificación]],4,FALSE),"REVISAR")</f>
        <v>NO</v>
      </c>
    </row>
    <row r="2485" spans="1:9" x14ac:dyDescent="0.25">
      <c r="A2485" s="144" t="s">
        <v>311</v>
      </c>
      <c r="B2485">
        <v>1</v>
      </c>
      <c r="C2485" s="10" t="s">
        <v>528</v>
      </c>
      <c r="D2485" s="18" t="str">
        <f>+IFERROR(VLOOKUP(Cursos[[#This Row],[Modelo correcto]],Modelos[[Modelo correcto]:[¿En línea?]],2,FALSE),"REVISAR")</f>
        <v>CANON</v>
      </c>
      <c r="E2485" s="18" t="str">
        <f>+IFERROR(VLOOKUP(Cursos[[#This Row],[Modelo correcto]],Modelos[[Modelo correcto]:[¿En línea?]],3,FALSE),"REVISAR")</f>
        <v>SÍ</v>
      </c>
      <c r="F2485" s="18" t="str">
        <f>+Cursos[[#This Row],[IS]]&amp;Cursos[[#This Row],[Modelo correcto]]</f>
        <v>CESAR ALEJANDRO CASILLAS CARDONAIRA4500</v>
      </c>
      <c r="G2485" s="18">
        <v>1</v>
      </c>
      <c r="H2485" s="19">
        <v>43952</v>
      </c>
      <c r="I2485" s="18" t="str">
        <f>+IFERROR(VLOOKUP(Cursos[[#This Row],[Modelo correcto]],Modelos[[Modelo correcto]:[Aplica para certificación]],4,FALSE),"REVISAR")</f>
        <v>NO</v>
      </c>
    </row>
    <row r="2486" spans="1:9" x14ac:dyDescent="0.25">
      <c r="A2486" s="144" t="s">
        <v>311</v>
      </c>
      <c r="B2486">
        <v>1</v>
      </c>
      <c r="C2486" s="145" t="s">
        <v>1239</v>
      </c>
      <c r="D2486" s="18" t="str">
        <f>+IFERROR(VLOOKUP(Cursos[[#This Row],[Modelo correcto]],Modelos[[Modelo correcto]:[¿En línea?]],2,FALSE),"REVISAR")</f>
        <v>CANON</v>
      </c>
      <c r="E2486" s="18" t="str">
        <f>+IFERROR(VLOOKUP(Cursos[[#This Row],[Modelo correcto]],Modelos[[Modelo correcto]:[¿En línea?]],3,FALSE),"REVISAR")</f>
        <v>SÍ</v>
      </c>
      <c r="F2486" s="18" t="str">
        <f>+Cursos[[#This Row],[IS]]&amp;Cursos[[#This Row],[Modelo correcto]]</f>
        <v>CESAR ALEJANDRO CASILLAS CARDONAIRAC3500</v>
      </c>
      <c r="G2486" s="18">
        <v>1</v>
      </c>
      <c r="H2486" s="19">
        <v>43952</v>
      </c>
      <c r="I2486" s="18" t="str">
        <f>+IFERROR(VLOOKUP(Cursos[[#This Row],[Modelo correcto]],Modelos[[Modelo correcto]:[Aplica para certificación]],4,FALSE),"REVISAR")</f>
        <v>SÍ</v>
      </c>
    </row>
    <row r="2487" spans="1:9" x14ac:dyDescent="0.25">
      <c r="A2487" s="144" t="s">
        <v>385</v>
      </c>
      <c r="B2487">
        <v>1</v>
      </c>
      <c r="C2487" s="10" t="s">
        <v>808</v>
      </c>
      <c r="D2487" s="10" t="str">
        <f>+IFERROR(VLOOKUP(Cursos[[#This Row],[Modelo correcto]],Modelos[[Modelo correcto]:[¿En línea?]],2,FALSE),"REVISAR")</f>
        <v>HP</v>
      </c>
      <c r="E2487" s="10" t="str">
        <f>+IFERROR(VLOOKUP(Cursos[[#This Row],[Modelo correcto]],Modelos[[Modelo correcto]:[¿En línea?]],3,FALSE),"REVISAR")</f>
        <v>SÍ</v>
      </c>
      <c r="F2487" s="18" t="str">
        <f>+Cursos[[#This Row],[IS]]&amp;Cursos[[#This Row],[Modelo correcto]]</f>
        <v>DEMETRIO SANDOVAL MEDINAM527</v>
      </c>
      <c r="G2487" s="18">
        <v>1</v>
      </c>
      <c r="H2487" s="18"/>
      <c r="I2487" s="18" t="str">
        <f>+IFERROR(VLOOKUP(Cursos[[#This Row],[Modelo correcto]],Modelos[[Modelo correcto]:[Aplica para certificación]],4,FALSE),"REVISAR")</f>
        <v>NO</v>
      </c>
    </row>
    <row r="2488" spans="1:9" x14ac:dyDescent="0.25">
      <c r="A2488" s="144" t="s">
        <v>385</v>
      </c>
      <c r="B2488">
        <v>1</v>
      </c>
      <c r="C2488" s="10" t="s">
        <v>924</v>
      </c>
      <c r="D2488" s="10" t="str">
        <f>+IFERROR(VLOOKUP(Cursos[[#This Row],[Modelo correcto]],Modelos[[Modelo correcto]:[¿En línea?]],2,FALSE),"REVISAR")</f>
        <v>HP</v>
      </c>
      <c r="E2488" s="10" t="str">
        <f>+IFERROR(VLOOKUP(Cursos[[#This Row],[Modelo correcto]],Modelos[[Modelo correcto]:[¿En línea?]],3,FALSE),"REVISAR")</f>
        <v>SÍ</v>
      </c>
      <c r="F2488" s="18" t="str">
        <f>+Cursos[[#This Row],[IS]]&amp;Cursos[[#This Row],[Modelo correcto]]</f>
        <v>DEMETRIO SANDOVAL MEDINAM575</v>
      </c>
      <c r="G2488" s="18">
        <v>1</v>
      </c>
      <c r="H2488" s="18"/>
      <c r="I2488" s="18" t="str">
        <f>+IFERROR(VLOOKUP(Cursos[[#This Row],[Modelo correcto]],Modelos[[Modelo correcto]:[Aplica para certificación]],4,FALSE),"REVISAR")</f>
        <v>NO</v>
      </c>
    </row>
    <row r="2489" spans="1:9" x14ac:dyDescent="0.25">
      <c r="A2489" s="144" t="s">
        <v>311</v>
      </c>
      <c r="B2489">
        <v>1</v>
      </c>
      <c r="C2489" s="34" t="s">
        <v>1240</v>
      </c>
      <c r="D2489" s="18" t="str">
        <f>+IFERROR(VLOOKUP(Cursos[[#This Row],[Modelo correcto]],Modelos[[Modelo correcto]:[¿En línea?]],2,FALSE),"REVISAR")</f>
        <v>CANON</v>
      </c>
      <c r="E2489" s="18" t="str">
        <f>+IFERROR(VLOOKUP(Cursos[[#This Row],[Modelo correcto]],Modelos[[Modelo correcto]:[¿En línea?]],3,FALSE),"REVISAR")</f>
        <v>SÍ</v>
      </c>
      <c r="F2489" s="18" t="str">
        <f>+Cursos[[#This Row],[IS]]&amp;Cursos[[#This Row],[Modelo correcto]]</f>
        <v>CESAR ALEJANDRO CASILLAS CARDONAIRAC5500</v>
      </c>
      <c r="G2489" s="18">
        <v>1</v>
      </c>
      <c r="H2489" s="19">
        <v>43952</v>
      </c>
      <c r="I2489" s="18" t="str">
        <f>+IFERROR(VLOOKUP(Cursos[[#This Row],[Modelo correcto]],Modelos[[Modelo correcto]:[Aplica para certificación]],4,FALSE),"REVISAR")</f>
        <v>SÍ</v>
      </c>
    </row>
    <row r="2490" spans="1:9" x14ac:dyDescent="0.25">
      <c r="A2490" s="144" t="s">
        <v>328</v>
      </c>
      <c r="B2490">
        <v>1</v>
      </c>
      <c r="C2490" s="63" t="s">
        <v>961</v>
      </c>
      <c r="D2490" s="18" t="str">
        <f>+IFERROR(VLOOKUP(Cursos[[#This Row],[Modelo correcto]],Modelos[[Modelo correcto]:[¿En línea?]],2,FALSE),"REVISAR")</f>
        <v>LEXMARK</v>
      </c>
      <c r="E2490" s="18" t="str">
        <f>+IFERROR(VLOOKUP(Cursos[[#This Row],[Modelo correcto]],Modelos[[Modelo correcto]:[¿En línea?]],3,FALSE),"REVISAR")</f>
        <v>SÍ</v>
      </c>
      <c r="F2490" s="18" t="str">
        <f>+Cursos[[#This Row],[IS]]&amp;Cursos[[#This Row],[Modelo correcto]]</f>
        <v>JACINTO RONDERO SAVINMX410</v>
      </c>
      <c r="G2490" s="18">
        <v>1</v>
      </c>
      <c r="H2490" s="18"/>
      <c r="I2490" s="18" t="str">
        <f>+IFERROR(VLOOKUP(Cursos[[#This Row],[Modelo correcto]],Modelos[[Modelo correcto]:[Aplica para certificación]],4,FALSE),"REVISAR")</f>
        <v>NO</v>
      </c>
    </row>
    <row r="2491" spans="1:9" x14ac:dyDescent="0.25">
      <c r="A2491" s="144" t="s">
        <v>328</v>
      </c>
      <c r="B2491">
        <v>1</v>
      </c>
      <c r="C2491" s="63" t="s">
        <v>775</v>
      </c>
      <c r="D2491" s="10" t="str">
        <f>+IFERROR(VLOOKUP(Cursos[[#This Row],[Modelo correcto]],Modelos[[Modelo correcto]:[¿En línea?]],2,FALSE),"REVISAR")</f>
        <v>LEXMARK</v>
      </c>
      <c r="E2491" s="10" t="str">
        <f>+IFERROR(VLOOKUP(Cursos[[#This Row],[Modelo correcto]],Modelos[[Modelo correcto]:[¿En línea?]],3,FALSE),"REVISAR")</f>
        <v>SÍ</v>
      </c>
      <c r="F2491" s="18" t="str">
        <f>+Cursos[[#This Row],[IS]]&amp;Cursos[[#This Row],[Modelo correcto]]</f>
        <v>JACINTO RONDERO SAVINMX522</v>
      </c>
      <c r="G2491" s="18">
        <v>1</v>
      </c>
      <c r="H2491" s="18"/>
      <c r="I2491" s="18" t="str">
        <f>+IFERROR(VLOOKUP(Cursos[[#This Row],[Modelo correcto]],Modelos[[Modelo correcto]:[Aplica para certificación]],4,FALSE),"REVISAR")</f>
        <v>NO</v>
      </c>
    </row>
    <row r="2492" spans="1:9" x14ac:dyDescent="0.25">
      <c r="A2492" s="144" t="s">
        <v>311</v>
      </c>
      <c r="B2492" s="144">
        <v>1</v>
      </c>
      <c r="C2492" s="145" t="s">
        <v>1332</v>
      </c>
      <c r="D2492" s="18" t="str">
        <f>+IFERROR(VLOOKUP(Cursos[[#This Row],[Modelo correcto]],Modelos[[Modelo correcto]:[¿En línea?]],2,FALSE),"REVISAR")</f>
        <v>CANON</v>
      </c>
      <c r="E2492" s="18" t="str">
        <f>+IFERROR(VLOOKUP(Cursos[[#This Row],[Modelo correcto]],Modelos[[Modelo correcto]:[¿En línea?]],3,FALSE),"REVISAR")</f>
        <v>SÍ</v>
      </c>
      <c r="F2492" s="18" t="str">
        <f>+Cursos[[#This Row],[IS]]&amp;Cursos[[#This Row],[Modelo correcto]]</f>
        <v>CESAR ALEJANDRO CASILLAS CARDONAIRC3025</v>
      </c>
      <c r="G2492" s="18">
        <v>1</v>
      </c>
      <c r="H2492" s="19">
        <v>43952</v>
      </c>
      <c r="I2492" s="18" t="str">
        <f>+IFERROR(VLOOKUP(Cursos[[#This Row],[Modelo correcto]],Modelos[[Modelo correcto]:[Aplica para certificación]],4,FALSE),"REVISAR")</f>
        <v>NO</v>
      </c>
    </row>
    <row r="2493" spans="1:9" x14ac:dyDescent="0.25">
      <c r="A2493" s="144" t="s">
        <v>311</v>
      </c>
      <c r="B2493">
        <v>1</v>
      </c>
      <c r="C2493" s="125" t="s">
        <v>2262</v>
      </c>
      <c r="D2493" s="18" t="str">
        <f>+IFERROR(VLOOKUP(Cursos[[#This Row],[Modelo correcto]],Modelos[[Modelo correcto]:[¿En línea?]],2,FALSE),"REVISAR")</f>
        <v>CANON</v>
      </c>
      <c r="E2493" s="18" t="str">
        <f>+IFERROR(VLOOKUP(Cursos[[#This Row],[Modelo correcto]],Modelos[[Modelo correcto]:[¿En línea?]],3,FALSE),"REVISAR")</f>
        <v>SÍ</v>
      </c>
      <c r="F2493" s="18" t="str">
        <f>+Cursos[[#This Row],[IS]]&amp;Cursos[[#This Row],[Modelo correcto]]</f>
        <v>CESAR ALEJANDRO CASILLAS CARDONAImageRUNNER Advance 3G III Actualización</v>
      </c>
      <c r="G2493" s="18">
        <v>1</v>
      </c>
      <c r="H2493" s="19">
        <v>44105</v>
      </c>
      <c r="I2493" s="18" t="str">
        <f>+IFERROR(VLOOKUP(Cursos[[#This Row],[Modelo correcto]],Modelos[[Modelo correcto]:[Aplica para certificación]],4,FALSE),"REVISAR")</f>
        <v>SÍ</v>
      </c>
    </row>
    <row r="2494" spans="1:9" x14ac:dyDescent="0.25">
      <c r="A2494" s="144" t="s">
        <v>2768</v>
      </c>
      <c r="B2494">
        <v>1</v>
      </c>
      <c r="C2494" s="145" t="s">
        <v>1243</v>
      </c>
      <c r="D2494" s="18" t="str">
        <f>+IFERROR(VLOOKUP(Cursos[[#This Row],[Modelo correcto]],Modelos[[Modelo correcto]:[¿En línea?]],2,FALSE),"REVISAR")</f>
        <v>XEROX</v>
      </c>
      <c r="E2494" s="18" t="str">
        <f>+IFERROR(VLOOKUP(Cursos[[#This Row],[Modelo correcto]],Modelos[[Modelo correcto]:[¿En línea?]],3,FALSE),"REVISAR")</f>
        <v>SÍ</v>
      </c>
      <c r="F2494" s="18" t="str">
        <f>+Cursos[[#This Row],[IS]]&amp;Cursos[[#This Row],[Modelo correcto]]</f>
        <v>CESAR EDAURDO MAR MARQUEZ3KHCF</v>
      </c>
      <c r="G2494" s="18">
        <v>1</v>
      </c>
      <c r="H2494" s="19">
        <v>43952</v>
      </c>
      <c r="I2494" s="18" t="str">
        <f>+IFERROR(VLOOKUP(Cursos[[#This Row],[Modelo correcto]],Modelos[[Modelo correcto]:[Aplica para certificación]],4,FALSE),"REVISAR")</f>
        <v>SÍ</v>
      </c>
    </row>
    <row r="2495" spans="1:9" x14ac:dyDescent="0.25">
      <c r="A2495" s="144" t="s">
        <v>328</v>
      </c>
      <c r="B2495">
        <v>1</v>
      </c>
      <c r="C2495" s="10" t="s">
        <v>786</v>
      </c>
      <c r="D2495" s="10" t="str">
        <f>+IFERROR(VLOOKUP(Cursos[[#This Row],[Modelo correcto]],Modelos[[Modelo correcto]:[¿En línea?]],2,FALSE),"REVISAR")</f>
        <v>SAMSUNG</v>
      </c>
      <c r="E2495" s="10" t="str">
        <f>+IFERROR(VLOOKUP(Cursos[[#This Row],[Modelo correcto]],Modelos[[Modelo correcto]:[¿En línea?]],3,FALSE),"REVISAR")</f>
        <v>SÍ</v>
      </c>
      <c r="F2495" s="18" t="str">
        <f>+Cursos[[#This Row],[IS]]&amp;Cursos[[#This Row],[Modelo correcto]]</f>
        <v>JACINTO RONDERO SAVINSCX6545</v>
      </c>
      <c r="G2495" s="18">
        <v>1</v>
      </c>
      <c r="H2495" s="18"/>
      <c r="I2495" s="18" t="str">
        <f>+IFERROR(VLOOKUP(Cursos[[#This Row],[Modelo correcto]],Modelos[[Modelo correcto]:[Aplica para certificación]],4,FALSE),"REVISAR")</f>
        <v>NO</v>
      </c>
    </row>
    <row r="2496" spans="1:9" x14ac:dyDescent="0.25">
      <c r="A2496" s="144" t="s">
        <v>385</v>
      </c>
      <c r="B2496">
        <v>1</v>
      </c>
      <c r="C2496" s="10" t="s">
        <v>811</v>
      </c>
      <c r="D2496" s="10" t="str">
        <f>+IFERROR(VLOOKUP(Cursos[[#This Row],[Modelo correcto]],Modelos[[Modelo correcto]:[¿En línea?]],2,FALSE),"REVISAR")</f>
        <v>HP</v>
      </c>
      <c r="E2496" s="10" t="str">
        <f>+IFERROR(VLOOKUP(Cursos[[#This Row],[Modelo correcto]],Modelos[[Modelo correcto]:[¿En línea?]],3,FALSE),"REVISAR")</f>
        <v>SÍ</v>
      </c>
      <c r="F2496" s="18" t="str">
        <f>+Cursos[[#This Row],[IS]]&amp;Cursos[[#This Row],[Modelo correcto]]</f>
        <v>DEMETRIO SANDOVAL MEDINAM630</v>
      </c>
      <c r="G2496" s="18">
        <v>1</v>
      </c>
      <c r="H2496" s="18"/>
      <c r="I2496" s="18" t="str">
        <f>+IFERROR(VLOOKUP(Cursos[[#This Row],[Modelo correcto]],Modelos[[Modelo correcto]:[Aplica para certificación]],4,FALSE),"REVISAR")</f>
        <v>NO</v>
      </c>
    </row>
    <row r="2497" spans="1:9" x14ac:dyDescent="0.25">
      <c r="A2497" s="144" t="s">
        <v>2768</v>
      </c>
      <c r="B2497">
        <v>1</v>
      </c>
      <c r="C2497" s="145" t="s">
        <v>297</v>
      </c>
      <c r="D2497" s="18" t="str">
        <f>+IFERROR(VLOOKUP(Cursos[[#This Row],[Modelo correcto]],Modelos[[Modelo correcto]:[¿En línea?]],2,FALSE),"REVISAR")</f>
        <v>XEROX</v>
      </c>
      <c r="E2497" s="18" t="str">
        <f>+IFERROR(VLOOKUP(Cursos[[#This Row],[Modelo correcto]],Modelos[[Modelo correcto]:[¿En línea?]],3,FALSE),"REVISAR")</f>
        <v>SÍ</v>
      </c>
      <c r="F2497" s="18" t="str">
        <f>+Cursos[[#This Row],[IS]]&amp;Cursos[[#This Row],[Modelo correcto]]</f>
        <v>CESAR EDAURDO MAR MARQUEZBRFNTF</v>
      </c>
      <c r="G2497" s="18">
        <v>1</v>
      </c>
      <c r="H2497" s="19">
        <v>43922</v>
      </c>
      <c r="I2497" s="18" t="str">
        <f>+IFERROR(VLOOKUP(Cursos[[#This Row],[Modelo correcto]],Modelos[[Modelo correcto]:[Aplica para certificación]],4,FALSE),"REVISAR")</f>
        <v>SÍ</v>
      </c>
    </row>
    <row r="2498" spans="1:9" x14ac:dyDescent="0.25">
      <c r="A2498" s="144" t="s">
        <v>2768</v>
      </c>
      <c r="B2498">
        <v>1</v>
      </c>
      <c r="C2498" s="10" t="s">
        <v>67</v>
      </c>
      <c r="D2498" s="18" t="str">
        <f>+IFERROR(VLOOKUP(Cursos[[#This Row],[Modelo correcto]],Modelos[[Modelo correcto]:[¿En línea?]],2,FALSE),"REVISAR")</f>
        <v>XEROX</v>
      </c>
      <c r="E2498" s="18" t="str">
        <f>+IFERROR(VLOOKUP(Cursos[[#This Row],[Modelo correcto]],Modelos[[Modelo correcto]:[¿En línea?]],3,FALSE),"REVISAR")</f>
        <v>SÍ</v>
      </c>
      <c r="F2498" s="18" t="str">
        <f>+Cursos[[#This Row],[IS]]&amp;Cursos[[#This Row],[Modelo correcto]]</f>
        <v>CESAR EDAURDO MAR MARQUEZC15023</v>
      </c>
      <c r="G2498" s="18">
        <v>0</v>
      </c>
      <c r="H2498" s="19">
        <v>43922</v>
      </c>
      <c r="I2498" s="18" t="str">
        <f>+IFERROR(VLOOKUP(Cursos[[#This Row],[Modelo correcto]],Modelos[[Modelo correcto]:[Aplica para certificación]],4,FALSE),"REVISAR")</f>
        <v>NO</v>
      </c>
    </row>
    <row r="2499" spans="1:9" x14ac:dyDescent="0.25">
      <c r="A2499" s="144" t="s">
        <v>2768</v>
      </c>
      <c r="B2499">
        <v>1</v>
      </c>
      <c r="C2499" s="10" t="s">
        <v>1187</v>
      </c>
      <c r="D2499" s="18" t="str">
        <f>+IFERROR(VLOOKUP(Cursos[[#This Row],[Modelo correcto]],Modelos[[Modelo correcto]:[¿En línea?]],2,FALSE),"REVISAR")</f>
        <v>XEROX</v>
      </c>
      <c r="E2499" s="18" t="str">
        <f>+IFERROR(VLOOKUP(Cursos[[#This Row],[Modelo correcto]],Modelos[[Modelo correcto]:[¿En línea?]],3,FALSE),"REVISAR")</f>
        <v>SÍ</v>
      </c>
      <c r="F2499" s="18" t="str">
        <f>+Cursos[[#This Row],[IS]]&amp;Cursos[[#This Row],[Modelo correcto]]</f>
        <v>CESAR EDAURDO MAR MARQUEZCLA263</v>
      </c>
      <c r="G2499" s="18">
        <v>0</v>
      </c>
      <c r="H2499" s="19">
        <v>43922</v>
      </c>
      <c r="I2499" s="18" t="str">
        <f>+IFERROR(VLOOKUP(Cursos[[#This Row],[Modelo correcto]],Modelos[[Modelo correcto]:[Aplica para certificación]],4,FALSE),"REVISAR")</f>
        <v>NO</v>
      </c>
    </row>
    <row r="2500" spans="1:9" x14ac:dyDescent="0.25">
      <c r="A2500" s="144" t="s">
        <v>328</v>
      </c>
      <c r="B2500">
        <v>1</v>
      </c>
      <c r="C2500" s="10" t="s">
        <v>826</v>
      </c>
      <c r="D2500" s="10" t="str">
        <f>+IFERROR(VLOOKUP(Cursos[[#This Row],[Modelo correcto]],Modelos[[Modelo correcto]:[¿En línea?]],2,FALSE),"REVISAR")</f>
        <v>LEXMARK</v>
      </c>
      <c r="E2500" s="10" t="str">
        <f>+IFERROR(VLOOKUP(Cursos[[#This Row],[Modelo correcto]],Modelos[[Modelo correcto]:[¿En línea?]],3,FALSE),"REVISAR")</f>
        <v>SÍ</v>
      </c>
      <c r="F2500" s="18" t="str">
        <f>+Cursos[[#This Row],[IS]]&amp;Cursos[[#This Row],[Modelo correcto]]</f>
        <v>JACINTO RONDERO SAVINX748</v>
      </c>
      <c r="G2500" s="18">
        <v>1</v>
      </c>
      <c r="H2500" s="19">
        <v>43739</v>
      </c>
      <c r="I2500" s="18" t="str">
        <f>+IFERROR(VLOOKUP(Cursos[[#This Row],[Modelo correcto]],Modelos[[Modelo correcto]:[Aplica para certificación]],4,FALSE),"REVISAR")</f>
        <v>NO</v>
      </c>
    </row>
    <row r="2501" spans="1:9" x14ac:dyDescent="0.25">
      <c r="A2501" s="144" t="s">
        <v>2768</v>
      </c>
      <c r="B2501" s="29">
        <v>1</v>
      </c>
      <c r="C2501" s="52" t="s">
        <v>258</v>
      </c>
      <c r="D2501" s="43" t="str">
        <f>+IFERROR(VLOOKUP(Cursos[[#This Row],[Modelo correcto]],Modelos[[Modelo correcto]:[¿En línea?]],2,FALSE),"REVISAR")</f>
        <v>XEROX</v>
      </c>
      <c r="E2501" s="18" t="str">
        <f>+IFERROR(VLOOKUP(Cursos[[#This Row],[Modelo correcto]],Modelos[[Modelo correcto]:[¿En línea?]],3,FALSE),"REVISAR")</f>
        <v>SÍ</v>
      </c>
      <c r="F2501" s="18" t="str">
        <f>+Cursos[[#This Row],[IS]]&amp;Cursos[[#This Row],[Modelo correcto]]</f>
        <v>CESAR EDAURDO MAR MARQUEZCMYKNTF</v>
      </c>
      <c r="G2501" s="18">
        <v>1</v>
      </c>
      <c r="H2501" s="19">
        <v>43922</v>
      </c>
      <c r="I2501" s="18" t="str">
        <f>+IFERROR(VLOOKUP(Cursos[[#This Row],[Modelo correcto]],Modelos[[Modelo correcto]:[Aplica para certificación]],4,FALSE),"REVISAR")</f>
        <v>SÍ</v>
      </c>
    </row>
    <row r="2502" spans="1:9" x14ac:dyDescent="0.25">
      <c r="A2502" s="144" t="s">
        <v>2768</v>
      </c>
      <c r="B2502">
        <v>1</v>
      </c>
      <c r="C2502" s="10" t="s">
        <v>295</v>
      </c>
      <c r="D2502" s="18" t="str">
        <f>+IFERROR(VLOOKUP(Cursos[[#This Row],[Modelo correcto]],Modelos[[Modelo correcto]:[¿En línea?]],2,FALSE),"REVISAR")</f>
        <v>XEROX</v>
      </c>
      <c r="E2502" s="18" t="str">
        <f>+IFERROR(VLOOKUP(Cursos[[#This Row],[Modelo correcto]],Modelos[[Modelo correcto]:[¿En línea?]],3,FALSE),"REVISAR")</f>
        <v>SÍ</v>
      </c>
      <c r="F2502" s="18" t="str">
        <f>+Cursos[[#This Row],[IS]]&amp;Cursos[[#This Row],[Modelo correcto]]</f>
        <v>CESAR EDAURDO MAR MARQUEZIDMNTFR</v>
      </c>
      <c r="G2502" s="18">
        <v>1</v>
      </c>
      <c r="H2502" s="19">
        <v>43891</v>
      </c>
      <c r="I2502" s="18" t="str">
        <f>+IFERROR(VLOOKUP(Cursos[[#This Row],[Modelo correcto]],Modelos[[Modelo correcto]:[Aplica para certificación]],4,FALSE),"REVISAR")</f>
        <v>SÍ</v>
      </c>
    </row>
    <row r="2503" spans="1:9" x14ac:dyDescent="0.25">
      <c r="A2503" s="144" t="s">
        <v>328</v>
      </c>
      <c r="B2503">
        <v>1</v>
      </c>
      <c r="C2503" s="10" t="s">
        <v>830</v>
      </c>
      <c r="D2503" s="10" t="str">
        <f>+IFERROR(VLOOKUP(Cursos[[#This Row],[Modelo correcto]],Modelos[[Modelo correcto]:[¿En línea?]],2,FALSE),"REVISAR")</f>
        <v>LEXMARK</v>
      </c>
      <c r="E2503" s="10" t="str">
        <f>+IFERROR(VLOOKUP(Cursos[[#This Row],[Modelo correcto]],Modelos[[Modelo correcto]:[¿En línea?]],3,FALSE),"REVISAR")</f>
        <v>SÍ</v>
      </c>
      <c r="F2503" s="18" t="str">
        <f>+Cursos[[#This Row],[IS]]&amp;Cursos[[#This Row],[Modelo correcto]]</f>
        <v>JACINTO RONDERO SAVINXM5163</v>
      </c>
      <c r="G2503" s="18">
        <v>1</v>
      </c>
      <c r="H2503" s="18"/>
      <c r="I2503" s="18" t="str">
        <f>+IFERROR(VLOOKUP(Cursos[[#This Row],[Modelo correcto]],Modelos[[Modelo correcto]:[Aplica para certificación]],4,FALSE),"REVISAR")</f>
        <v>NO</v>
      </c>
    </row>
    <row r="2504" spans="1:9" x14ac:dyDescent="0.25">
      <c r="A2504" s="144" t="s">
        <v>2768</v>
      </c>
      <c r="B2504">
        <v>1</v>
      </c>
      <c r="C2504" s="10" t="s">
        <v>296</v>
      </c>
      <c r="D2504" s="18" t="str">
        <f>+IFERROR(VLOOKUP(Cursos[[#This Row],[Modelo correcto]],Modelos[[Modelo correcto]:[¿En línea?]],2,FALSE),"REVISAR")</f>
        <v>XEROX</v>
      </c>
      <c r="E2504" s="18" t="str">
        <f>+IFERROR(VLOOKUP(Cursos[[#This Row],[Modelo correcto]],Modelos[[Modelo correcto]:[¿En línea?]],3,FALSE),"REVISAR")</f>
        <v>SÍ</v>
      </c>
      <c r="F2504" s="18" t="str">
        <f>+Cursos[[#This Row],[IS]]&amp;Cursos[[#This Row],[Modelo correcto]]</f>
        <v>CESAR EDAURDO MAR MARQUEZINSNTFR</v>
      </c>
      <c r="G2504" s="18">
        <v>1</v>
      </c>
      <c r="H2504" s="19">
        <v>43891</v>
      </c>
      <c r="I2504" s="18" t="str">
        <f>+IFERROR(VLOOKUP(Cursos[[#This Row],[Modelo correcto]],Modelos[[Modelo correcto]:[Aplica para certificación]],4,FALSE),"REVISAR")</f>
        <v>SÍ</v>
      </c>
    </row>
    <row r="2505" spans="1:9" x14ac:dyDescent="0.25">
      <c r="A2505" s="144" t="s">
        <v>2768</v>
      </c>
      <c r="B2505">
        <v>1</v>
      </c>
      <c r="C2505" s="63" t="s">
        <v>61</v>
      </c>
      <c r="D2505" s="18" t="str">
        <f>+IFERROR(VLOOKUP(Cursos[[#This Row],[Modelo correcto]],Modelos[[Modelo correcto]:[¿En línea?]],2,FALSE),"REVISAR")</f>
        <v>XEROX</v>
      </c>
      <c r="E2505" s="18" t="str">
        <f>+IFERROR(VLOOKUP(Cursos[[#This Row],[Modelo correcto]],Modelos[[Modelo correcto]:[¿En línea?]],3,FALSE),"REVISAR")</f>
        <v>SÍ</v>
      </c>
      <c r="F2505" s="18" t="str">
        <f>+Cursos[[#This Row],[IS]]&amp;Cursos[[#This Row],[Modelo correcto]]</f>
        <v>CESAR EDAURDO MAR MARQUEZOA2033</v>
      </c>
      <c r="G2505" s="18">
        <v>1</v>
      </c>
      <c r="H2505" s="19">
        <v>43922</v>
      </c>
      <c r="I2505" s="18" t="str">
        <f>+IFERROR(VLOOKUP(Cursos[[#This Row],[Modelo correcto]],Modelos[[Modelo correcto]:[Aplica para certificación]],4,FALSE),"REVISAR")</f>
        <v>SÍ</v>
      </c>
    </row>
    <row r="2506" spans="1:9" x14ac:dyDescent="0.25">
      <c r="A2506" s="144" t="s">
        <v>2768</v>
      </c>
      <c r="B2506">
        <v>1</v>
      </c>
      <c r="C2506" s="10" t="s">
        <v>277</v>
      </c>
      <c r="D2506" s="145" t="str">
        <f>+IFERROR(VLOOKUP(Cursos[[#This Row],[Modelo correcto]],Modelos[[Modelo correcto]:[¿En línea?]],2,FALSE),"REVISAR")</f>
        <v>XEROX</v>
      </c>
      <c r="E2506" s="145" t="str">
        <f>+IFERROR(VLOOKUP(Cursos[[#This Row],[Modelo correcto]],Modelos[[Modelo correcto]:[¿En línea?]],3,FALSE),"REVISAR")</f>
        <v>SÍ</v>
      </c>
      <c r="F2506" s="18" t="str">
        <f>+Cursos[[#This Row],[IS]]&amp;Cursos[[#This Row],[Modelo correcto]]</f>
        <v>CESAR EDAURDO MAR MARQUEZP3610LP</v>
      </c>
      <c r="G2506" s="18">
        <v>1</v>
      </c>
      <c r="H2506" s="19">
        <v>43922</v>
      </c>
      <c r="I2506" s="18" t="str">
        <f>+IFERROR(VLOOKUP(Cursos[[#This Row],[Modelo correcto]],Modelos[[Modelo correcto]:[Aplica para certificación]],4,FALSE),"REVISAR")</f>
        <v>NO</v>
      </c>
    </row>
    <row r="2507" spans="1:9" x14ac:dyDescent="0.25">
      <c r="A2507" s="144" t="s">
        <v>327</v>
      </c>
      <c r="B2507">
        <v>1</v>
      </c>
      <c r="C2507" s="53" t="s">
        <v>90</v>
      </c>
      <c r="D2507" s="18" t="str">
        <f>+IFERROR(VLOOKUP(Cursos[[#This Row],[Modelo correcto]],Modelos[[Modelo correcto]:[¿En línea?]],2,FALSE),"REVISAR")</f>
        <v>XEROX</v>
      </c>
      <c r="E2507" s="18" t="str">
        <f>+IFERROR(VLOOKUP(Cursos[[#This Row],[Modelo correcto]],Modelos[[Modelo correcto]:[¿En línea?]],3,FALSE),"REVISAR")</f>
        <v>SÍ</v>
      </c>
      <c r="F2507" s="18" t="str">
        <f>+Cursos[[#This Row],[IS]]&amp;Cursos[[#This Row],[Modelo correcto]]</f>
        <v>IVAN ISRAEL MENDEZ RIVERA0015457</v>
      </c>
      <c r="G2507" s="18">
        <v>0</v>
      </c>
      <c r="H2507" s="19">
        <v>43770</v>
      </c>
      <c r="I2507" s="18" t="str">
        <f>+IFERROR(VLOOKUP(Cursos[[#This Row],[Modelo correcto]],Modelos[[Modelo correcto]:[Aplica para certificación]],4,FALSE),"REVISAR")</f>
        <v>NO</v>
      </c>
    </row>
    <row r="2508" spans="1:9" x14ac:dyDescent="0.25">
      <c r="A2508" s="144" t="s">
        <v>327</v>
      </c>
      <c r="B2508">
        <v>1</v>
      </c>
      <c r="C2508" s="10" t="s">
        <v>261</v>
      </c>
      <c r="D2508" s="18" t="str">
        <f>+IFERROR(VLOOKUP(Cursos[[#This Row],[Modelo correcto]],Modelos[[Modelo correcto]:[¿En línea?]],2,FALSE),"REVISAR")</f>
        <v>XEROX</v>
      </c>
      <c r="E2508" s="18" t="str">
        <f>+IFERROR(VLOOKUP(Cursos[[#This Row],[Modelo correcto]],Modelos[[Modelo correcto]:[¿En línea?]],3,FALSE),"REVISAR")</f>
        <v>SÍ</v>
      </c>
      <c r="F2508" s="18" t="str">
        <f>+Cursos[[#This Row],[IS]]&amp;Cursos[[#This Row],[Modelo correcto]]</f>
        <v>IVAN ISRAEL MENDEZ RIVERA3210ASP</v>
      </c>
      <c r="G2508" s="18">
        <v>1</v>
      </c>
      <c r="H2508" s="19">
        <v>43739</v>
      </c>
      <c r="I2508" s="18" t="str">
        <f>+IFERROR(VLOOKUP(Cursos[[#This Row],[Modelo correcto]],Modelos[[Modelo correcto]:[Aplica para certificación]],4,FALSE),"REVISAR")</f>
        <v>NO</v>
      </c>
    </row>
    <row r="2509" spans="1:9" x14ac:dyDescent="0.25">
      <c r="A2509" s="144" t="s">
        <v>329</v>
      </c>
      <c r="B2509">
        <v>1</v>
      </c>
      <c r="C2509" s="10" t="s">
        <v>760</v>
      </c>
      <c r="D2509" s="10" t="str">
        <f>+IFERROR(VLOOKUP(Cursos[[#This Row],[Modelo correcto]],Modelos[[Modelo correcto]:[¿En línea?]],2,FALSE),"REVISAR")</f>
        <v>LEXMARK</v>
      </c>
      <c r="E2509" s="10" t="str">
        <f>+IFERROR(VLOOKUP(Cursos[[#This Row],[Modelo correcto]],Modelos[[Modelo correcto]:[¿En línea?]],3,FALSE),"REVISAR")</f>
        <v>SÍ</v>
      </c>
      <c r="F2509" s="18" t="str">
        <f>+Cursos[[#This Row],[IS]]&amp;Cursos[[#This Row],[Modelo correcto]]</f>
        <v>JAIME VELEZ RODRIGUEZC792</v>
      </c>
      <c r="G2509" s="18">
        <v>1</v>
      </c>
      <c r="H2509" s="18"/>
      <c r="I2509" s="18" t="str">
        <f>+IFERROR(VLOOKUP(Cursos[[#This Row],[Modelo correcto]],Modelos[[Modelo correcto]:[Aplica para certificación]],4,FALSE),"REVISAR")</f>
        <v>NO</v>
      </c>
    </row>
    <row r="2510" spans="1:9" x14ac:dyDescent="0.25">
      <c r="A2510" s="144" t="s">
        <v>2768</v>
      </c>
      <c r="B2510">
        <v>1</v>
      </c>
      <c r="C2510" s="10" t="s">
        <v>272</v>
      </c>
      <c r="D2510" s="145" t="str">
        <f>+IFERROR(VLOOKUP(Cursos[[#This Row],[Modelo correcto]],Modelos[[Modelo correcto]:[¿En línea?]],2,FALSE),"REVISAR")</f>
        <v>XEROX</v>
      </c>
      <c r="E2510" s="145" t="str">
        <f>+IFERROR(VLOOKUP(Cursos[[#This Row],[Modelo correcto]],Modelos[[Modelo correcto]:[¿En línea?]],3,FALSE),"REVISAR")</f>
        <v>SÍ</v>
      </c>
      <c r="F2510" s="18" t="str">
        <f>+Cursos[[#This Row],[IS]]&amp;Cursos[[#This Row],[Modelo correcto]]</f>
        <v>CESAR EDAURDO MAR MARQUEZP6600LP</v>
      </c>
      <c r="G2510" s="18">
        <v>1</v>
      </c>
      <c r="H2510" s="19">
        <v>43922</v>
      </c>
      <c r="I2510" s="18" t="str">
        <f>+IFERROR(VLOOKUP(Cursos[[#This Row],[Modelo correcto]],Modelos[[Modelo correcto]:[Aplica para certificación]],4,FALSE),"REVISAR")</f>
        <v>NO</v>
      </c>
    </row>
    <row r="2511" spans="1:9" x14ac:dyDescent="0.25">
      <c r="A2511" s="144" t="s">
        <v>2768</v>
      </c>
      <c r="B2511">
        <v>1</v>
      </c>
      <c r="C2511" s="145" t="s">
        <v>252</v>
      </c>
      <c r="D2511" s="145" t="str">
        <f>+IFERROR(VLOOKUP(Cursos[[#This Row],[Modelo correcto]],Modelos[[Modelo correcto]:[¿En línea?]],2,FALSE),"REVISAR")</f>
        <v>XEROX</v>
      </c>
      <c r="E2511" s="145" t="str">
        <f>+IFERROR(VLOOKUP(Cursos[[#This Row],[Modelo correcto]],Modelos[[Modelo correcto]:[¿En línea?]],3,FALSE),"REVISAR")</f>
        <v>SÍ</v>
      </c>
      <c r="F2511" s="18" t="str">
        <f>+Cursos[[#This Row],[IS]]&amp;Cursos[[#This Row],[Modelo correcto]]</f>
        <v>CESAR EDAURDO MAR MARQUEZP6700LP</v>
      </c>
      <c r="G2511" s="18">
        <v>1</v>
      </c>
      <c r="H2511" s="19">
        <v>43922</v>
      </c>
      <c r="I2511" s="18" t="str">
        <f>+IFERROR(VLOOKUP(Cursos[[#This Row],[Modelo correcto]],Modelos[[Modelo correcto]:[Aplica para certificación]],4,FALSE),"REVISAR")</f>
        <v>NO</v>
      </c>
    </row>
    <row r="2512" spans="1:9" x14ac:dyDescent="0.25">
      <c r="A2512" s="144" t="s">
        <v>327</v>
      </c>
      <c r="B2512">
        <v>1</v>
      </c>
      <c r="C2512" s="10" t="s">
        <v>174</v>
      </c>
      <c r="D2512" s="18" t="str">
        <f>+IFERROR(VLOOKUP(Cursos[[#This Row],[Modelo correcto]],Modelos[[Modelo correcto]:[¿En línea?]],2,FALSE),"REVISAR")</f>
        <v>XEROX</v>
      </c>
      <c r="E2512" s="18" t="str">
        <f>+IFERROR(VLOOKUP(Cursos[[#This Row],[Modelo correcto]],Modelos[[Modelo correcto]:[¿En línea?]],3,FALSE),"REVISAR")</f>
        <v>SÍ</v>
      </c>
      <c r="F2512" s="18" t="str">
        <f>+Cursos[[#This Row],[IS]]&amp;Cursos[[#This Row],[Modelo correcto]]</f>
        <v>IVAN ISRAEL MENDEZ RIVERA6140ASP</v>
      </c>
      <c r="G2512" s="18">
        <v>0</v>
      </c>
      <c r="H2512" s="19">
        <v>43709</v>
      </c>
      <c r="I2512" s="18" t="str">
        <f>+IFERROR(VLOOKUP(Cursos[[#This Row],[Modelo correcto]],Modelos[[Modelo correcto]:[Aplica para certificación]],4,FALSE),"REVISAR")</f>
        <v>NO</v>
      </c>
    </row>
    <row r="2513" spans="1:9" x14ac:dyDescent="0.25">
      <c r="A2513" s="144" t="s">
        <v>327</v>
      </c>
      <c r="B2513">
        <v>1</v>
      </c>
      <c r="C2513" s="10" t="s">
        <v>126</v>
      </c>
      <c r="D2513" s="18" t="str">
        <f>+IFERROR(VLOOKUP(Cursos[[#This Row],[Modelo correcto]],Modelos[[Modelo correcto]:[¿En línea?]],2,FALSE),"REVISAR")</f>
        <v>XEROX</v>
      </c>
      <c r="E2513" s="18" t="str">
        <f>+IFERROR(VLOOKUP(Cursos[[#This Row],[Modelo correcto]],Modelos[[Modelo correcto]:[¿En línea?]],3,FALSE),"REVISAR")</f>
        <v>SÍ</v>
      </c>
      <c r="F2513" s="18" t="str">
        <f>+Cursos[[#This Row],[IS]]&amp;Cursos[[#This Row],[Modelo correcto]]</f>
        <v>IVAN ISRAEL MENDEZ RIVERA770DCP2</v>
      </c>
      <c r="G2513" s="18">
        <v>0</v>
      </c>
      <c r="H2513" s="19">
        <v>43709</v>
      </c>
      <c r="I2513" s="18" t="str">
        <f>+IFERROR(VLOOKUP(Cursos[[#This Row],[Modelo correcto]],Modelos[[Modelo correcto]:[Aplica para certificación]],4,FALSE),"REVISAR")</f>
        <v>NO</v>
      </c>
    </row>
    <row r="2514" spans="1:9" x14ac:dyDescent="0.25">
      <c r="A2514" s="144" t="s">
        <v>2768</v>
      </c>
      <c r="B2514">
        <v>1</v>
      </c>
      <c r="C2514" s="10" t="s">
        <v>276</v>
      </c>
      <c r="D2514" s="18" t="str">
        <f>+IFERROR(VLOOKUP(Cursos[[#This Row],[Modelo correcto]],Modelos[[Modelo correcto]:[¿En línea?]],2,FALSE),"REVISAR")</f>
        <v>XEROX</v>
      </c>
      <c r="E2514" s="18" t="str">
        <f>+IFERROR(VLOOKUP(Cursos[[#This Row],[Modelo correcto]],Modelos[[Modelo correcto]:[¿En línea?]],3,FALSE),"REVISAR")</f>
        <v>SÍ</v>
      </c>
      <c r="F2514" s="18" t="str">
        <f>+Cursos[[#This Row],[IS]]&amp;Cursos[[#This Row],[Modelo correcto]]</f>
        <v>CESAR EDAURDO MAR MARQUEZPC90XTA</v>
      </c>
      <c r="G2514" s="18">
        <v>1</v>
      </c>
      <c r="H2514" s="19">
        <v>43922</v>
      </c>
      <c r="I2514" s="18" t="str">
        <f>+IFERROR(VLOOKUP(Cursos[[#This Row],[Modelo correcto]],Modelos[[Modelo correcto]:[Aplica para certificación]],4,FALSE),"REVISAR")</f>
        <v>SÍ</v>
      </c>
    </row>
    <row r="2515" spans="1:9" x14ac:dyDescent="0.25">
      <c r="A2515" s="144" t="s">
        <v>2768</v>
      </c>
      <c r="B2515">
        <v>1</v>
      </c>
      <c r="C2515" s="10" t="s">
        <v>298</v>
      </c>
      <c r="D2515" s="18" t="str">
        <f>+IFERROR(VLOOKUP(Cursos[[#This Row],[Modelo correcto]],Modelos[[Modelo correcto]:[¿En línea?]],2,FALSE),"REVISAR")</f>
        <v>XEROX</v>
      </c>
      <c r="E2515" s="18" t="str">
        <f>+IFERROR(VLOOKUP(Cursos[[#This Row],[Modelo correcto]],Modelos[[Modelo correcto]:[¿En línea?]],3,FALSE),"REVISAR")</f>
        <v>SÍ</v>
      </c>
      <c r="F2515" s="18" t="str">
        <f>+Cursos[[#This Row],[IS]]&amp;Cursos[[#This Row],[Modelo correcto]]</f>
        <v>CESAR EDAURDO MAR MARQUEZPRFNTFR</v>
      </c>
      <c r="G2515" s="18">
        <v>1</v>
      </c>
      <c r="H2515" s="19">
        <v>43922</v>
      </c>
      <c r="I2515" s="18" t="str">
        <f>+IFERROR(VLOOKUP(Cursos[[#This Row],[Modelo correcto]],Modelos[[Modelo correcto]:[Aplica para certificación]],4,FALSE),"REVISAR")</f>
        <v>SÍ</v>
      </c>
    </row>
    <row r="2516" spans="1:9" x14ac:dyDescent="0.25">
      <c r="A2516" s="144" t="s">
        <v>2768</v>
      </c>
      <c r="B2516">
        <v>1</v>
      </c>
      <c r="C2516" s="63" t="s">
        <v>299</v>
      </c>
      <c r="D2516" s="18" t="str">
        <f>+IFERROR(VLOOKUP(Cursos[[#This Row],[Modelo correcto]],Modelos[[Modelo correcto]:[¿En línea?]],2,FALSE),"REVISAR")</f>
        <v>XEROX</v>
      </c>
      <c r="E2516" s="18" t="str">
        <f>+IFERROR(VLOOKUP(Cursos[[#This Row],[Modelo correcto]],Modelos[[Modelo correcto]:[¿En línea?]],3,FALSE),"REVISAR")</f>
        <v>SÍ</v>
      </c>
      <c r="F2516" s="18" t="str">
        <f>+Cursos[[#This Row],[IS]]&amp;Cursos[[#This Row],[Modelo correcto]]</f>
        <v>CESAR EDAURDO MAR MARQUEZTSTNTFR</v>
      </c>
      <c r="G2516" s="18">
        <v>1</v>
      </c>
      <c r="H2516" s="19">
        <v>43922</v>
      </c>
      <c r="I2516" s="18" t="str">
        <f>+IFERROR(VLOOKUP(Cursos[[#This Row],[Modelo correcto]],Modelos[[Modelo correcto]:[Aplica para certificación]],4,FALSE),"REVISAR")</f>
        <v>SÍ</v>
      </c>
    </row>
    <row r="2517" spans="1:9" x14ac:dyDescent="0.25">
      <c r="A2517" s="144" t="s">
        <v>2768</v>
      </c>
      <c r="B2517">
        <v>1</v>
      </c>
      <c r="C2517" s="10" t="s">
        <v>72</v>
      </c>
      <c r="D2517" s="18" t="str">
        <f>+IFERROR(VLOOKUP(Cursos[[#This Row],[Modelo correcto]],Modelos[[Modelo correcto]:[¿En línea?]],2,FALSE),"REVISAR")</f>
        <v>XEROX</v>
      </c>
      <c r="E2517" s="18" t="str">
        <f>+IFERROR(VLOOKUP(Cursos[[#This Row],[Modelo correcto]],Modelos[[Modelo correcto]:[¿En línea?]],3,FALSE),"REVISAR")</f>
        <v>SÍ</v>
      </c>
      <c r="F2517" s="18" t="str">
        <f>+Cursos[[#This Row],[IS]]&amp;Cursos[[#This Row],[Modelo correcto]]</f>
        <v>CESAR EDAURDO MAR MARQUEZWC56XTB</v>
      </c>
      <c r="G2517" s="18">
        <v>1</v>
      </c>
      <c r="H2517" s="44">
        <v>43922</v>
      </c>
      <c r="I2517" s="18" t="str">
        <f>+IFERROR(VLOOKUP(Cursos[[#This Row],[Modelo correcto]],Modelos[[Modelo correcto]:[Aplica para certificación]],4,FALSE),"REVISAR")</f>
        <v>NO</v>
      </c>
    </row>
    <row r="2518" spans="1:9" x14ac:dyDescent="0.25">
      <c r="A2518" s="144" t="s">
        <v>2768</v>
      </c>
      <c r="B2518">
        <v>1</v>
      </c>
      <c r="C2518" s="10" t="s">
        <v>267</v>
      </c>
      <c r="D2518" s="18" t="str">
        <f>+IFERROR(VLOOKUP(Cursos[[#This Row],[Modelo correcto]],Modelos[[Modelo correcto]:[¿En línea?]],2,FALSE),"REVISAR")</f>
        <v>XEROX</v>
      </c>
      <c r="E2518" s="18" t="str">
        <f>+IFERROR(VLOOKUP(Cursos[[#This Row],[Modelo correcto]],Modelos[[Modelo correcto]:[¿En línea?]],3,FALSE),"REVISAR")</f>
        <v>SÍ</v>
      </c>
      <c r="F2518" s="18" t="str">
        <f>+Cursos[[#This Row],[IS]]&amp;Cursos[[#This Row],[Modelo correcto]]</f>
        <v>CESAR EDAURDO MAR MARQUEZXC550A</v>
      </c>
      <c r="G2518" s="18">
        <v>1</v>
      </c>
      <c r="H2518" s="44">
        <v>43922</v>
      </c>
      <c r="I2518" s="18" t="str">
        <f>+IFERROR(VLOOKUP(Cursos[[#This Row],[Modelo correcto]],Modelos[[Modelo correcto]:[Aplica para certificación]],4,FALSE),"REVISAR")</f>
        <v>SÍ</v>
      </c>
    </row>
    <row r="2519" spans="1:9" x14ac:dyDescent="0.25">
      <c r="A2519" s="144" t="s">
        <v>2768</v>
      </c>
      <c r="B2519">
        <v>1</v>
      </c>
      <c r="C2519" s="63" t="s">
        <v>269</v>
      </c>
      <c r="D2519" s="18" t="str">
        <f>+IFERROR(VLOOKUP(Cursos[[#This Row],[Modelo correcto]],Modelos[[Modelo correcto]:[¿En línea?]],2,FALSE),"REVISAR")</f>
        <v>XEROX</v>
      </c>
      <c r="E2519" s="18" t="str">
        <f>+IFERROR(VLOOKUP(Cursos[[#This Row],[Modelo correcto]],Modelos[[Modelo correcto]:[¿En línea?]],3,FALSE),"REVISAR")</f>
        <v>SÍ</v>
      </c>
      <c r="F2519" s="18" t="str">
        <f>+Cursos[[#This Row],[IS]]&amp;Cursos[[#This Row],[Modelo correcto]]</f>
        <v>CESAR EDAURDO MAR MARQUEZXC70XTA</v>
      </c>
      <c r="G2519" s="18">
        <v>1</v>
      </c>
      <c r="H2519" s="44">
        <v>43922</v>
      </c>
      <c r="I2519" s="18" t="str">
        <f>+IFERROR(VLOOKUP(Cursos[[#This Row],[Modelo correcto]],Modelos[[Modelo correcto]:[Aplica para certificación]],4,FALSE),"REVISAR")</f>
        <v>SÍ</v>
      </c>
    </row>
    <row r="2520" spans="1:9" x14ac:dyDescent="0.25">
      <c r="A2520" s="144" t="s">
        <v>2768</v>
      </c>
      <c r="B2520">
        <v>1</v>
      </c>
      <c r="C2520" s="10" t="s">
        <v>293</v>
      </c>
      <c r="D2520" s="18" t="str">
        <f>+IFERROR(VLOOKUP(Cursos[[#This Row],[Modelo correcto]],Modelos[[Modelo correcto]:[¿En línea?]],2,FALSE),"REVISAR")</f>
        <v>XEROX</v>
      </c>
      <c r="E2520" s="18" t="str">
        <f>+IFERROR(VLOOKUP(Cursos[[#This Row],[Modelo correcto]],Modelos[[Modelo correcto]:[¿En línea?]],3,FALSE),"REVISAR")</f>
        <v>SÍ</v>
      </c>
      <c r="F2520" s="18" t="str">
        <f>+Cursos[[#This Row],[IS]]&amp;Cursos[[#This Row],[Modelo correcto]]</f>
        <v>CESAR EDAURDO MAR MARQUEZS009129</v>
      </c>
      <c r="G2520" s="18">
        <v>1</v>
      </c>
      <c r="H2520" s="19">
        <v>43922</v>
      </c>
      <c r="I2520" s="18" t="str">
        <f>+IFERROR(VLOOKUP(Cursos[[#This Row],[Modelo correcto]],Modelos[[Modelo correcto]:[Aplica para certificación]],4,FALSE),"REVISAR")</f>
        <v>SÍ</v>
      </c>
    </row>
    <row r="2521" spans="1:9" x14ac:dyDescent="0.25">
      <c r="A2521" s="144" t="s">
        <v>2768</v>
      </c>
      <c r="B2521">
        <v>1</v>
      </c>
      <c r="C2521" s="10" t="s">
        <v>176</v>
      </c>
      <c r="D2521" s="18" t="str">
        <f>+IFERROR(VLOOKUP(Cursos[[#This Row],[Modelo correcto]],Modelos[[Modelo correcto]:[¿En línea?]],2,FALSE),"REVISAR")</f>
        <v>XEROX</v>
      </c>
      <c r="E2521" s="18" t="str">
        <f>+IFERROR(VLOOKUP(Cursos[[#This Row],[Modelo correcto]],Modelos[[Modelo correcto]:[¿En línea?]],3,FALSE),"REVISAR")</f>
        <v>SÍ</v>
      </c>
      <c r="F2521" s="18" t="str">
        <f>+Cursos[[#This Row],[IS]]&amp;Cursos[[#This Row],[Modelo correcto]]</f>
        <v>CESAR EDAURDO MAR MARQUEZC8880XT</v>
      </c>
      <c r="G2521" s="18">
        <v>0</v>
      </c>
      <c r="H2521" s="19">
        <v>43952</v>
      </c>
      <c r="I2521" s="18" t="str">
        <f>+IFERROR(VLOOKUP(Cursos[[#This Row],[Modelo correcto]],Modelos[[Modelo correcto]:[Aplica para certificación]],4,FALSE),"REVISAR")</f>
        <v>NO</v>
      </c>
    </row>
    <row r="2522" spans="1:9" x14ac:dyDescent="0.25">
      <c r="A2522" s="144" t="s">
        <v>2768</v>
      </c>
      <c r="B2522">
        <v>1</v>
      </c>
      <c r="C2522" s="145" t="s">
        <v>1259</v>
      </c>
      <c r="D2522" s="18" t="str">
        <f>+IFERROR(VLOOKUP(Cursos[[#This Row],[Modelo correcto]],Modelos[[Modelo correcto]:[¿En línea?]],2,FALSE),"REVISAR")</f>
        <v>XEROX</v>
      </c>
      <c r="E2522" s="18" t="str">
        <f>+IFERROR(VLOOKUP(Cursos[[#This Row],[Modelo correcto]],Modelos[[Modelo correcto]:[¿En línea?]],3,FALSE),"REVISAR")</f>
        <v>SÍ</v>
      </c>
      <c r="F2522" s="18" t="str">
        <f>+Cursos[[#This Row],[IS]]&amp;Cursos[[#This Row],[Modelo correcto]]</f>
        <v>CESAR EDAURDO MAR MARQUEZDFINISH</v>
      </c>
      <c r="G2522" s="18">
        <v>0</v>
      </c>
      <c r="H2522" s="19">
        <v>43952</v>
      </c>
      <c r="I2522" s="18" t="str">
        <f>+IFERROR(VLOOKUP(Cursos[[#This Row],[Modelo correcto]],Modelos[[Modelo correcto]:[Aplica para certificación]],4,FALSE),"REVISAR")</f>
        <v>NO</v>
      </c>
    </row>
    <row r="2523" spans="1:9" x14ac:dyDescent="0.25">
      <c r="A2523" s="144" t="s">
        <v>2768</v>
      </c>
      <c r="B2523">
        <v>1</v>
      </c>
      <c r="C2523" s="145" t="s">
        <v>1105</v>
      </c>
      <c r="D2523" s="18" t="str">
        <f>+IFERROR(VLOOKUP(Cursos[[#This Row],[Modelo correcto]],Modelos[[Modelo correcto]:[¿En línea?]],2,FALSE),"REVISAR")</f>
        <v>XEROX</v>
      </c>
      <c r="E2523" s="18" t="str">
        <f>+IFERROR(VLOOKUP(Cursos[[#This Row],[Modelo correcto]],Modelos[[Modelo correcto]:[¿En línea?]],3,FALSE),"REVISAR")</f>
        <v>SÍ</v>
      </c>
      <c r="F2523" s="18" t="str">
        <f>+Cursos[[#This Row],[IS]]&amp;Cursos[[#This Row],[Modelo correcto]]</f>
        <v>CESAR EDAURDO MAR MARQUEZPB91TPS</v>
      </c>
      <c r="G2523" s="18">
        <v>0</v>
      </c>
      <c r="H2523" s="19">
        <v>43952</v>
      </c>
      <c r="I2523" s="18" t="str">
        <f>+IFERROR(VLOOKUP(Cursos[[#This Row],[Modelo correcto]],Modelos[[Modelo correcto]:[Aplica para certificación]],4,FALSE),"REVISAR")</f>
        <v>NO</v>
      </c>
    </row>
    <row r="2524" spans="1:9" x14ac:dyDescent="0.25">
      <c r="A2524" s="144" t="s">
        <v>2768</v>
      </c>
      <c r="B2524">
        <v>1</v>
      </c>
      <c r="C2524" s="10" t="s">
        <v>1284</v>
      </c>
      <c r="D2524" s="18" t="str">
        <f>+IFERROR(VLOOKUP(Cursos[[#This Row],[Modelo correcto]],Modelos[[Modelo correcto]:[¿En línea?]],2,FALSE),"REVISAR")</f>
        <v>XEROX</v>
      </c>
      <c r="E2524" s="18" t="str">
        <f>+IFERROR(VLOOKUP(Cursos[[#This Row],[Modelo correcto]],Modelos[[Modelo correcto]:[¿En línea?]],3,FALSE),"REVISAR")</f>
        <v>SÍ</v>
      </c>
      <c r="F2524" s="18" t="str">
        <f>+Cursos[[#This Row],[IS]]&amp;Cursos[[#This Row],[Modelo correcto]]</f>
        <v>CESAR EDAURDO MAR MARQUEZPFIM01</v>
      </c>
      <c r="G2524" s="18">
        <v>0</v>
      </c>
      <c r="H2524" s="19">
        <v>43952</v>
      </c>
      <c r="I2524" s="18" t="str">
        <f>+IFERROR(VLOOKUP(Cursos[[#This Row],[Modelo correcto]],Modelos[[Modelo correcto]:[Aplica para certificación]],4,FALSE),"REVISAR")</f>
        <v>NO</v>
      </c>
    </row>
    <row r="2525" spans="1:9" x14ac:dyDescent="0.25">
      <c r="A2525" s="144" t="s">
        <v>2768</v>
      </c>
      <c r="B2525">
        <v>1</v>
      </c>
      <c r="C2525" s="10" t="s">
        <v>52</v>
      </c>
      <c r="D2525" s="18" t="str">
        <f>+IFERROR(VLOOKUP(Cursos[[#This Row],[Modelo correcto]],Modelos[[Modelo correcto]:[¿En línea?]],2,FALSE),"REVISAR")</f>
        <v>XEROX</v>
      </c>
      <c r="E2525" s="18" t="str">
        <f>+IFERROR(VLOOKUP(Cursos[[#This Row],[Modelo correcto]],Modelos[[Modelo correcto]:[¿En línea?]],3,FALSE),"REVISAR")</f>
        <v>SÍ</v>
      </c>
      <c r="F2525" s="18" t="str">
        <f>+Cursos[[#This Row],[IS]]&amp;Cursos[[#This Row],[Modelo correcto]]</f>
        <v>CESAR EDAURDO MAR MARQUEZOS2048</v>
      </c>
      <c r="G2525" s="18">
        <v>0</v>
      </c>
      <c r="H2525" s="19">
        <v>43952</v>
      </c>
      <c r="I2525" s="18" t="str">
        <f>+IFERROR(VLOOKUP(Cursos[[#This Row],[Modelo correcto]],Modelos[[Modelo correcto]:[Aplica para certificación]],4,FALSE),"REVISAR")</f>
        <v>NO</v>
      </c>
    </row>
    <row r="2526" spans="1:9" x14ac:dyDescent="0.25">
      <c r="A2526" s="144" t="s">
        <v>2768</v>
      </c>
      <c r="B2526" s="144">
        <v>1</v>
      </c>
      <c r="C2526" s="145" t="s">
        <v>234</v>
      </c>
      <c r="D2526" s="18" t="str">
        <f>+IFERROR(VLOOKUP(Cursos[[#This Row],[Modelo correcto]],Modelos[[Modelo correcto]:[¿En línea?]],2,FALSE),"REVISAR")</f>
        <v>XEROX</v>
      </c>
      <c r="E2526" s="18" t="str">
        <f>+IFERROR(VLOOKUP(Cursos[[#This Row],[Modelo correcto]],Modelos[[Modelo correcto]:[¿En línea?]],3,FALSE),"REVISAR")</f>
        <v>SÍ</v>
      </c>
      <c r="F2526" s="18" t="str">
        <f>+Cursos[[#This Row],[IS]]&amp;Cursos[[#This Row],[Modelo correcto]]</f>
        <v>CESAR EDAURDO MAR MARQUEZCD136</v>
      </c>
      <c r="G2526" s="18">
        <v>0</v>
      </c>
      <c r="H2526" s="19">
        <v>43952</v>
      </c>
      <c r="I2526" s="18" t="str">
        <f>+IFERROR(VLOOKUP(Cursos[[#This Row],[Modelo correcto]],Modelos[[Modelo correcto]:[Aplica para certificación]],4,FALSE),"REVISAR")</f>
        <v>NO</v>
      </c>
    </row>
    <row r="2527" spans="1:9" x14ac:dyDescent="0.25">
      <c r="A2527" s="144" t="s">
        <v>2768</v>
      </c>
      <c r="B2527">
        <v>1</v>
      </c>
      <c r="C2527" s="10" t="s">
        <v>285</v>
      </c>
      <c r="D2527" s="18" t="str">
        <f>+IFERROR(VLOOKUP(Cursos[[#This Row],[Modelo correcto]],Modelos[[Modelo correcto]:[¿En línea?]],2,FALSE),"REVISAR")</f>
        <v>XEROX</v>
      </c>
      <c r="E2527" s="18" t="str">
        <f>+IFERROR(VLOOKUP(Cursos[[#This Row],[Modelo correcto]],Modelos[[Modelo correcto]:[¿En línea?]],3,FALSE),"REVISAR")</f>
        <v>SÍ</v>
      </c>
      <c r="F2527" s="18" t="str">
        <f>+Cursos[[#This Row],[IS]]&amp;Cursos[[#This Row],[Modelo correcto]]</f>
        <v>CESAR EDAURDO MAR MARQUEZXB10NTF</v>
      </c>
      <c r="G2527" s="18">
        <v>0</v>
      </c>
      <c r="H2527" s="19">
        <v>43952</v>
      </c>
      <c r="I2527" s="18" t="str">
        <f>+IFERROR(VLOOKUP(Cursos[[#This Row],[Modelo correcto]],Modelos[[Modelo correcto]:[Aplica para certificación]],4,FALSE),"REVISAR")</f>
        <v>SÍ</v>
      </c>
    </row>
    <row r="2528" spans="1:9" x14ac:dyDescent="0.25">
      <c r="A2528" s="144" t="s">
        <v>2768</v>
      </c>
      <c r="B2528">
        <v>1</v>
      </c>
      <c r="C2528" s="10" t="s">
        <v>105</v>
      </c>
      <c r="D2528" s="18" t="str">
        <f>+IFERROR(VLOOKUP(Cursos[[#This Row],[Modelo correcto]],Modelos[[Modelo correcto]:[¿En línea?]],2,FALSE),"REVISAR")</f>
        <v>XEROX</v>
      </c>
      <c r="E2528" s="18" t="str">
        <f>+IFERROR(VLOOKUP(Cursos[[#This Row],[Modelo correcto]],Modelos[[Modelo correcto]:[¿En línea?]],3,FALSE),"REVISAR")</f>
        <v>SÍ</v>
      </c>
      <c r="F2528" s="18" t="str">
        <f>+Cursos[[#This Row],[IS]]&amp;Cursos[[#This Row],[Modelo correcto]]</f>
        <v>CESAR EDAURDO MAR MARQUEZEFI110</v>
      </c>
      <c r="G2528" s="18">
        <v>1</v>
      </c>
      <c r="H2528" s="19">
        <v>43952</v>
      </c>
      <c r="I2528" s="18" t="str">
        <f>+IFERROR(VLOOKUP(Cursos[[#This Row],[Modelo correcto]],Modelos[[Modelo correcto]:[Aplica para certificación]],4,FALSE),"REVISAR")</f>
        <v>NO</v>
      </c>
    </row>
    <row r="2529" spans="1:9" x14ac:dyDescent="0.25">
      <c r="A2529" s="144" t="s">
        <v>2768</v>
      </c>
      <c r="B2529">
        <v>1</v>
      </c>
      <c r="C2529" s="145" t="s">
        <v>186</v>
      </c>
      <c r="D2529" s="18" t="str">
        <f>+IFERROR(VLOOKUP(Cursos[[#This Row],[Modelo correcto]],Modelos[[Modelo correcto]:[¿En línea?]],2,FALSE),"REVISAR")</f>
        <v>XEROX</v>
      </c>
      <c r="E2529" s="18" t="str">
        <f>+IFERROR(VLOOKUP(Cursos[[#This Row],[Modelo correcto]],Modelos[[Modelo correcto]:[¿En línea?]],3,FALSE),"REVISAR")</f>
        <v>SÍ</v>
      </c>
      <c r="F2529" s="18" t="str">
        <f>+Cursos[[#This Row],[IS]]&amp;Cursos[[#This Row],[Modelo correcto]]</f>
        <v>CESAR EDAURDO MAR MARQUEZEFI100</v>
      </c>
      <c r="G2529" s="18">
        <v>1</v>
      </c>
      <c r="H2529" s="19">
        <v>43952</v>
      </c>
      <c r="I2529" s="18" t="str">
        <f>+IFERROR(VLOOKUP(Cursos[[#This Row],[Modelo correcto]],Modelos[[Modelo correcto]:[Aplica para certificación]],4,FALSE),"REVISAR")</f>
        <v>NO</v>
      </c>
    </row>
    <row r="2530" spans="1:9" x14ac:dyDescent="0.25">
      <c r="A2530" s="144" t="s">
        <v>2768</v>
      </c>
      <c r="B2530">
        <v>1</v>
      </c>
      <c r="C2530" s="10" t="s">
        <v>88</v>
      </c>
      <c r="D2530" s="18" t="str">
        <f>+IFERROR(VLOOKUP(Cursos[[#This Row],[Modelo correcto]],Modelos[[Modelo correcto]:[¿En línea?]],2,FALSE),"REVISAR")</f>
        <v>XEROX</v>
      </c>
      <c r="E2530" s="18" t="str">
        <f>+IFERROR(VLOOKUP(Cursos[[#This Row],[Modelo correcto]],Modelos[[Modelo correcto]:[¿En línea?]],3,FALSE),"REVISAR")</f>
        <v>SÍ</v>
      </c>
      <c r="F2530" s="18" t="str">
        <f>+Cursos[[#This Row],[IS]]&amp;Cursos[[#This Row],[Modelo correcto]]</f>
        <v>CESAR EDAURDO MAR MARQUEZEFIOVER</v>
      </c>
      <c r="G2530" s="18">
        <v>1</v>
      </c>
      <c r="H2530" s="19">
        <v>43952</v>
      </c>
      <c r="I2530" s="18" t="str">
        <f>+IFERROR(VLOOKUP(Cursos[[#This Row],[Modelo correcto]],Modelos[[Modelo correcto]:[Aplica para certificación]],4,FALSE),"REVISAR")</f>
        <v>NO</v>
      </c>
    </row>
    <row r="2531" spans="1:9" x14ac:dyDescent="0.25">
      <c r="A2531" s="144" t="s">
        <v>2768</v>
      </c>
      <c r="B2531">
        <v>1</v>
      </c>
      <c r="C2531" s="10" t="s">
        <v>107</v>
      </c>
      <c r="D2531" s="18" t="str">
        <f>+IFERROR(VLOOKUP(Cursos[[#This Row],[Modelo correcto]],Modelos[[Modelo correcto]:[¿En línea?]],2,FALSE),"REVISAR")</f>
        <v>XEROX</v>
      </c>
      <c r="E2531" s="18" t="str">
        <f>+IFERROR(VLOOKUP(Cursos[[#This Row],[Modelo correcto]],Modelos[[Modelo correcto]:[¿En línea?]],3,FALSE),"REVISAR")</f>
        <v>SÍ</v>
      </c>
      <c r="F2531" s="18" t="str">
        <f>+Cursos[[#This Row],[IS]]&amp;Cursos[[#This Row],[Modelo correcto]]</f>
        <v>CESAR EDAURDO MAR MARQUEZEFI200</v>
      </c>
      <c r="G2531" s="18">
        <v>0</v>
      </c>
      <c r="H2531" s="19">
        <v>43952</v>
      </c>
      <c r="I2531" s="18" t="str">
        <f>+IFERROR(VLOOKUP(Cursos[[#This Row],[Modelo correcto]],Modelos[[Modelo correcto]:[Aplica para certificación]],4,FALSE),"REVISAR")</f>
        <v>NO</v>
      </c>
    </row>
    <row r="2532" spans="1:9" x14ac:dyDescent="0.25">
      <c r="A2532" s="144" t="s">
        <v>2768</v>
      </c>
      <c r="B2532">
        <v>1</v>
      </c>
      <c r="C2532" s="10" t="s">
        <v>107</v>
      </c>
      <c r="D2532" s="18" t="str">
        <f>+IFERROR(VLOOKUP(Cursos[[#This Row],[Modelo correcto]],Modelos[[Modelo correcto]:[¿En línea?]],2,FALSE),"REVISAR")</f>
        <v>XEROX</v>
      </c>
      <c r="E2532" s="18" t="str">
        <f>+IFERROR(VLOOKUP(Cursos[[#This Row],[Modelo correcto]],Modelos[[Modelo correcto]:[¿En línea?]],3,FALSE),"REVISAR")</f>
        <v>SÍ</v>
      </c>
      <c r="F2532" s="18" t="str">
        <f>+Cursos[[#This Row],[IS]]&amp;Cursos[[#This Row],[Modelo correcto]]</f>
        <v>CESAR EDAURDO MAR MARQUEZEFI200</v>
      </c>
      <c r="G2532" s="18">
        <v>0</v>
      </c>
      <c r="H2532" s="19">
        <v>43952</v>
      </c>
      <c r="I2532" s="18" t="str">
        <f>+IFERROR(VLOOKUP(Cursos[[#This Row],[Modelo correcto]],Modelos[[Modelo correcto]:[Aplica para certificación]],4,FALSE),"REVISAR")</f>
        <v>NO</v>
      </c>
    </row>
    <row r="2533" spans="1:9" x14ac:dyDescent="0.25">
      <c r="A2533" s="144" t="s">
        <v>2768</v>
      </c>
      <c r="B2533">
        <v>1</v>
      </c>
      <c r="C2533" s="10" t="s">
        <v>109</v>
      </c>
      <c r="D2533" s="18" t="str">
        <f>+IFERROR(VLOOKUP(Cursos[[#This Row],[Modelo correcto]],Modelos[[Modelo correcto]:[¿En línea?]],2,FALSE),"REVISAR")</f>
        <v>XEROX</v>
      </c>
      <c r="E2533" s="18" t="str">
        <f>+IFERROR(VLOOKUP(Cursos[[#This Row],[Modelo correcto]],Modelos[[Modelo correcto]:[¿En línea?]],3,FALSE),"REVISAR")</f>
        <v>SÍ</v>
      </c>
      <c r="F2533" s="18" t="str">
        <f>+Cursos[[#This Row],[IS]]&amp;Cursos[[#This Row],[Modelo correcto]]</f>
        <v>CESAR EDAURDO MAR MARQUEZEFI210</v>
      </c>
      <c r="G2533" s="18">
        <v>0</v>
      </c>
      <c r="H2533" s="19">
        <v>43952</v>
      </c>
      <c r="I2533" s="18" t="str">
        <f>+IFERROR(VLOOKUP(Cursos[[#This Row],[Modelo correcto]],Modelos[[Modelo correcto]:[Aplica para certificación]],4,FALSE),"REVISAR")</f>
        <v>NO</v>
      </c>
    </row>
    <row r="2534" spans="1:9" x14ac:dyDescent="0.25">
      <c r="A2534" s="144" t="s">
        <v>2768</v>
      </c>
      <c r="B2534">
        <v>1</v>
      </c>
      <c r="C2534" s="10" t="s">
        <v>111</v>
      </c>
      <c r="D2534" s="18" t="str">
        <f>+IFERROR(VLOOKUP(Cursos[[#This Row],[Modelo correcto]],Modelos[[Modelo correcto]:[¿En línea?]],2,FALSE),"REVISAR")</f>
        <v>XEROX</v>
      </c>
      <c r="E2534" s="18" t="str">
        <f>+IFERROR(VLOOKUP(Cursos[[#This Row],[Modelo correcto]],Modelos[[Modelo correcto]:[¿En línea?]],3,FALSE),"REVISAR")</f>
        <v>SÍ</v>
      </c>
      <c r="F2534" s="18" t="str">
        <f>+Cursos[[#This Row],[IS]]&amp;Cursos[[#This Row],[Modelo correcto]]</f>
        <v>CESAR EDAURDO MAR MARQUEZEFI300</v>
      </c>
      <c r="G2534" s="18">
        <v>0</v>
      </c>
      <c r="H2534" s="19">
        <v>43952</v>
      </c>
      <c r="I2534" s="18" t="str">
        <f>+IFERROR(VLOOKUP(Cursos[[#This Row],[Modelo correcto]],Modelos[[Modelo correcto]:[Aplica para certificación]],4,FALSE),"REVISAR")</f>
        <v>NO</v>
      </c>
    </row>
    <row r="2535" spans="1:9" x14ac:dyDescent="0.25">
      <c r="A2535" s="144" t="s">
        <v>2768</v>
      </c>
      <c r="B2535">
        <v>1</v>
      </c>
      <c r="C2535" s="10" t="s">
        <v>174</v>
      </c>
      <c r="D2535" s="18" t="str">
        <f>+IFERROR(VLOOKUP(Cursos[[#This Row],[Modelo correcto]],Modelos[[Modelo correcto]:[¿En línea?]],2,FALSE),"REVISAR")</f>
        <v>XEROX</v>
      </c>
      <c r="E2535" s="18" t="str">
        <f>+IFERROR(VLOOKUP(Cursos[[#This Row],[Modelo correcto]],Modelos[[Modelo correcto]:[¿En línea?]],3,FALSE),"REVISAR")</f>
        <v>SÍ</v>
      </c>
      <c r="F2535" s="18" t="str">
        <f>+Cursos[[#This Row],[IS]]&amp;Cursos[[#This Row],[Modelo correcto]]</f>
        <v>CESAR EDAURDO MAR MARQUEZ6140ASP</v>
      </c>
      <c r="G2535" s="18">
        <v>0</v>
      </c>
      <c r="H2535" s="19">
        <v>43952</v>
      </c>
      <c r="I2535" s="18" t="str">
        <f>+IFERROR(VLOOKUP(Cursos[[#This Row],[Modelo correcto]],Modelos[[Modelo correcto]:[Aplica para certificación]],4,FALSE),"REVISAR")</f>
        <v>NO</v>
      </c>
    </row>
    <row r="2536" spans="1:9" x14ac:dyDescent="0.25">
      <c r="A2536" s="144" t="s">
        <v>2768</v>
      </c>
      <c r="B2536">
        <v>1</v>
      </c>
      <c r="C2536" s="10" t="s">
        <v>261</v>
      </c>
      <c r="D2536" s="18" t="str">
        <f>+IFERROR(VLOOKUP(Cursos[[#This Row],[Modelo correcto]],Modelos[[Modelo correcto]:[¿En línea?]],2,FALSE),"REVISAR")</f>
        <v>XEROX</v>
      </c>
      <c r="E2536" s="18" t="str">
        <f>+IFERROR(VLOOKUP(Cursos[[#This Row],[Modelo correcto]],Modelos[[Modelo correcto]:[¿En línea?]],3,FALSE),"REVISAR")</f>
        <v>SÍ</v>
      </c>
      <c r="F2536" s="18" t="str">
        <f>+Cursos[[#This Row],[IS]]&amp;Cursos[[#This Row],[Modelo correcto]]</f>
        <v>CESAR EDAURDO MAR MARQUEZ3210ASP</v>
      </c>
      <c r="G2536" s="18">
        <v>0</v>
      </c>
      <c r="H2536" s="19">
        <v>43952</v>
      </c>
      <c r="I2536" s="18" t="str">
        <f>+IFERROR(VLOOKUP(Cursos[[#This Row],[Modelo correcto]],Modelos[[Modelo correcto]:[Aplica para certificación]],4,FALSE),"REVISAR")</f>
        <v>NO</v>
      </c>
    </row>
    <row r="2537" spans="1:9" x14ac:dyDescent="0.25">
      <c r="A2537" s="144" t="s">
        <v>2768</v>
      </c>
      <c r="B2537">
        <v>1</v>
      </c>
      <c r="C2537" s="10" t="s">
        <v>269</v>
      </c>
      <c r="D2537" s="18" t="str">
        <f>+IFERROR(VLOOKUP(Cursos[[#This Row],[Modelo correcto]],Modelos[[Modelo correcto]:[¿En línea?]],2,FALSE),"REVISAR")</f>
        <v>XEROX</v>
      </c>
      <c r="E2537" s="18" t="str">
        <f>+IFERROR(VLOOKUP(Cursos[[#This Row],[Modelo correcto]],Modelos[[Modelo correcto]:[¿En línea?]],3,FALSE),"REVISAR")</f>
        <v>SÍ</v>
      </c>
      <c r="F2537" s="18" t="str">
        <f>+Cursos[[#This Row],[IS]]&amp;Cursos[[#This Row],[Modelo correcto]]</f>
        <v>CESAR EDAURDO MAR MARQUEZXC70XTA</v>
      </c>
      <c r="G2537" s="18">
        <v>1</v>
      </c>
      <c r="H2537" s="19">
        <v>43952</v>
      </c>
      <c r="I2537" s="18" t="str">
        <f>+IFERROR(VLOOKUP(Cursos[[#This Row],[Modelo correcto]],Modelos[[Modelo correcto]:[Aplica para certificación]],4,FALSE),"REVISAR")</f>
        <v>SÍ</v>
      </c>
    </row>
    <row r="2538" spans="1:9" x14ac:dyDescent="0.25">
      <c r="A2538" s="144" t="s">
        <v>2768</v>
      </c>
      <c r="B2538">
        <v>1</v>
      </c>
      <c r="C2538" s="10" t="s">
        <v>258</v>
      </c>
      <c r="D2538" s="18" t="str">
        <f>+IFERROR(VLOOKUP(Cursos[[#This Row],[Modelo correcto]],Modelos[[Modelo correcto]:[¿En línea?]],2,FALSE),"REVISAR")</f>
        <v>XEROX</v>
      </c>
      <c r="E2538" s="18" t="str">
        <f>+IFERROR(VLOOKUP(Cursos[[#This Row],[Modelo correcto]],Modelos[[Modelo correcto]:[¿En línea?]],3,FALSE),"REVISAR")</f>
        <v>SÍ</v>
      </c>
      <c r="F2538" s="18" t="str">
        <f>+Cursos[[#This Row],[IS]]&amp;Cursos[[#This Row],[Modelo correcto]]</f>
        <v>CESAR EDAURDO MAR MARQUEZCMYKNTF</v>
      </c>
      <c r="G2538" s="18">
        <v>1</v>
      </c>
      <c r="H2538" s="19">
        <v>43952</v>
      </c>
      <c r="I2538" s="18" t="str">
        <f>+IFERROR(VLOOKUP(Cursos[[#This Row],[Modelo correcto]],Modelos[[Modelo correcto]:[Aplica para certificación]],4,FALSE),"REVISAR")</f>
        <v>SÍ</v>
      </c>
    </row>
    <row r="2539" spans="1:9" x14ac:dyDescent="0.25">
      <c r="A2539" s="144" t="s">
        <v>2768</v>
      </c>
      <c r="B2539">
        <v>1</v>
      </c>
      <c r="C2539" s="10" t="s">
        <v>1156</v>
      </c>
      <c r="D2539" s="18" t="str">
        <f>+IFERROR(VLOOKUP(Cursos[[#This Row],[Modelo correcto]],Modelos[[Modelo correcto]:[¿En línea?]],2,FALSE),"REVISAR")</f>
        <v>XEROX</v>
      </c>
      <c r="E2539" s="18" t="str">
        <f>+IFERROR(VLOOKUP(Cursos[[#This Row],[Modelo correcto]],Modelos[[Modelo correcto]:[¿En línea?]],3,FALSE),"REVISAR")</f>
        <v>SÍ</v>
      </c>
      <c r="F2539" s="18" t="str">
        <f>+Cursos[[#This Row],[IS]]&amp;Cursos[[#This Row],[Modelo correcto]]</f>
        <v>CESAR EDAURDO MAR MARQUEZPC90CMYK</v>
      </c>
      <c r="G2539" s="18">
        <v>0</v>
      </c>
      <c r="H2539" s="19">
        <v>43952</v>
      </c>
      <c r="I2539" s="18" t="str">
        <f>+IFERROR(VLOOKUP(Cursos[[#This Row],[Modelo correcto]],Modelos[[Modelo correcto]:[Aplica para certificación]],4,FALSE),"REVISAR")</f>
        <v>NO</v>
      </c>
    </row>
    <row r="2540" spans="1:9" x14ac:dyDescent="0.25">
      <c r="A2540" s="144" t="s">
        <v>2768</v>
      </c>
      <c r="B2540">
        <v>1</v>
      </c>
      <c r="C2540" s="10" t="s">
        <v>1381</v>
      </c>
      <c r="D2540" s="18" t="str">
        <f>+IFERROR(VLOOKUP(Cursos[[#This Row],[Modelo correcto]],Modelos[[Modelo correcto]:[¿En línea?]],2,FALSE),"REVISAR")</f>
        <v>EPSON</v>
      </c>
      <c r="E2540" s="18" t="str">
        <f>+IFERROR(VLOOKUP(Cursos[[#This Row],[Modelo correcto]],Modelos[[Modelo correcto]:[¿En línea?]],3,FALSE),"REVISAR")</f>
        <v>NO</v>
      </c>
      <c r="F2540" s="18" t="str">
        <f>+Cursos[[#This Row],[IS]]&amp;Cursos[[#This Row],[Modelo correcto]]</f>
        <v>CESAR EDAURDO MAR MARQUEZGaga 2</v>
      </c>
      <c r="G2540" s="18">
        <v>1</v>
      </c>
      <c r="H2540" s="19">
        <v>43952</v>
      </c>
      <c r="I2540" s="18" t="str">
        <f>+IFERROR(VLOOKUP(Cursos[[#This Row],[Modelo correcto]],Modelos[[Modelo correcto]:[Aplica para certificación]],4,FALSE),"REVISAR")</f>
        <v>NO</v>
      </c>
    </row>
    <row r="2541" spans="1:9" x14ac:dyDescent="0.25">
      <c r="A2541" s="144" t="s">
        <v>2768</v>
      </c>
      <c r="B2541">
        <v>1</v>
      </c>
      <c r="C2541" s="10" t="s">
        <v>127</v>
      </c>
      <c r="D2541" s="18" t="str">
        <f>+IFERROR(VLOOKUP(Cursos[[#This Row],[Modelo correcto]],Modelos[[Modelo correcto]:[¿En línea?]],2,FALSE),"REVISAR")</f>
        <v>XEROX</v>
      </c>
      <c r="E2541" s="18" t="str">
        <f>+IFERROR(VLOOKUP(Cursos[[#This Row],[Modelo correcto]],Modelos[[Modelo correcto]:[¿En línea?]],3,FALSE),"REVISAR")</f>
        <v>SÍ</v>
      </c>
      <c r="F2541" s="18" t="str">
        <f>+Cursos[[#This Row],[IS]]&amp;Cursos[[#This Row],[Modelo correcto]]</f>
        <v>CESAR EDAURDO MAR MARQUEZ6140XTA</v>
      </c>
      <c r="G2541" s="18">
        <v>0</v>
      </c>
      <c r="H2541" s="44">
        <v>43952</v>
      </c>
      <c r="I2541" s="18" t="str">
        <f>+IFERROR(VLOOKUP(Cursos[[#This Row],[Modelo correcto]],Modelos[[Modelo correcto]:[Aplica para certificación]],4,FALSE),"REVISAR")</f>
        <v>NO</v>
      </c>
    </row>
    <row r="2542" spans="1:9" x14ac:dyDescent="0.25">
      <c r="A2542" s="144" t="s">
        <v>2768</v>
      </c>
      <c r="B2542">
        <v>1</v>
      </c>
      <c r="C2542" s="10" t="s">
        <v>792</v>
      </c>
      <c r="D2542" s="145" t="str">
        <f>+IFERROR(VLOOKUP(Cursos[[#This Row],[Modelo correcto]],Modelos[[Modelo correcto]:[¿En línea?]],2,FALSE),"REVISAR")</f>
        <v>XEROX</v>
      </c>
      <c r="E2542" s="145" t="str">
        <f>+IFERROR(VLOOKUP(Cursos[[#This Row],[Modelo correcto]],Modelos[[Modelo correcto]:[¿En línea?]],3,FALSE),"REVISAR")</f>
        <v>NO</v>
      </c>
      <c r="F2542" s="18" t="str">
        <f>+Cursos[[#This Row],[IS]]&amp;Cursos[[#This Row],[Modelo correcto]]</f>
        <v>CESAR EDAURDO MAR MARQUEZWC5790</v>
      </c>
      <c r="G2542" s="18">
        <v>1</v>
      </c>
      <c r="H2542" s="19">
        <v>43922</v>
      </c>
      <c r="I2542" s="18" t="str">
        <f>+IFERROR(VLOOKUP(Cursos[[#This Row],[Modelo correcto]],Modelos[[Modelo correcto]:[Aplica para certificación]],4,FALSE),"REVISAR")</f>
        <v>NO</v>
      </c>
    </row>
    <row r="2543" spans="1:9" x14ac:dyDescent="0.25">
      <c r="A2543" s="144" t="s">
        <v>2768</v>
      </c>
      <c r="B2543">
        <v>1</v>
      </c>
      <c r="C2543" s="10" t="s">
        <v>1388</v>
      </c>
      <c r="D2543" s="18" t="str">
        <f>+IFERROR(VLOOKUP(Cursos[[#This Row],[Modelo correcto]],Modelos[[Modelo correcto]:[¿En línea?]],2,FALSE),"REVISAR")</f>
        <v>XEROX</v>
      </c>
      <c r="E2543" s="18" t="str">
        <f>+IFERROR(VLOOKUP(Cursos[[#This Row],[Modelo correcto]],Modelos[[Modelo correcto]:[¿En línea?]],3,FALSE),"REVISAR")</f>
        <v>NO</v>
      </c>
      <c r="F2543" s="18" t="str">
        <f>+Cursos[[#This Row],[IS]]&amp;Cursos[[#This Row],[Modelo correcto]]</f>
        <v>CESAR EDAURDO MAR MARQUEZWorkshop Versalink B405 Y WorkCentre 3655</v>
      </c>
      <c r="G2543" s="18">
        <v>1</v>
      </c>
      <c r="H2543" s="19">
        <v>43952</v>
      </c>
      <c r="I2543" s="18" t="str">
        <f>+IFERROR(VLOOKUP(Cursos[[#This Row],[Modelo correcto]],Modelos[[Modelo correcto]:[Aplica para certificación]],4,FALSE),"REVISAR")</f>
        <v>NO</v>
      </c>
    </row>
    <row r="2544" spans="1:9" x14ac:dyDescent="0.25">
      <c r="A2544" s="144" t="s">
        <v>2768</v>
      </c>
      <c r="B2544">
        <v>1</v>
      </c>
      <c r="C2544" s="10" t="s">
        <v>1424</v>
      </c>
      <c r="D2544" s="18" t="str">
        <f>+IFERROR(VLOOKUP(Cursos[[#This Row],[Modelo correcto]],Modelos[[Modelo correcto]:[¿En línea?]],2,FALSE),"REVISAR")</f>
        <v>LEXMARK</v>
      </c>
      <c r="E2544" s="18" t="str">
        <f>+IFERROR(VLOOKUP(Cursos[[#This Row],[Modelo correcto]],Modelos[[Modelo correcto]:[¿En línea?]],3,FALSE),"REVISAR")</f>
        <v>NO</v>
      </c>
      <c r="F2544" s="18" t="str">
        <f>+Cursos[[#This Row],[IS]]&amp;Cursos[[#This Row],[Modelo correcto]]</f>
        <v>CESAR EDAURDO MAR MARQUEZCapture and Route</v>
      </c>
      <c r="G2544" s="18">
        <v>1</v>
      </c>
      <c r="H2544" s="19">
        <v>43952</v>
      </c>
      <c r="I2544" s="18" t="str">
        <f>+IFERROR(VLOOKUP(Cursos[[#This Row],[Modelo correcto]],Modelos[[Modelo correcto]:[Aplica para certificación]],4,FALSE),"REVISAR")</f>
        <v>SÍ</v>
      </c>
    </row>
    <row r="2545" spans="1:9" x14ac:dyDescent="0.25">
      <c r="A2545" s="144" t="s">
        <v>2768</v>
      </c>
      <c r="B2545">
        <v>1</v>
      </c>
      <c r="C2545" s="10" t="s">
        <v>951</v>
      </c>
      <c r="D2545" s="18" t="str">
        <f>+IFERROR(VLOOKUP(Cursos[[#This Row],[Modelo correcto]],Modelos[[Modelo correcto]:[¿En línea?]],2,FALSE),"REVISAR")</f>
        <v>XEROX</v>
      </c>
      <c r="E2545" s="18" t="str">
        <f>+IFERROR(VLOOKUP(Cursos[[#This Row],[Modelo correcto]],Modelos[[Modelo correcto]:[¿En línea?]],3,FALSE),"REVISAR")</f>
        <v>NO</v>
      </c>
      <c r="F2545" s="18" t="str">
        <f>+Cursos[[#This Row],[IS]]&amp;Cursos[[#This Row],[Modelo correcto]]</f>
        <v>CESAR EDAURDO MAR MARQUEZC13971</v>
      </c>
      <c r="G2545" s="18">
        <v>1</v>
      </c>
      <c r="H2545" s="19">
        <v>43952</v>
      </c>
      <c r="I2545" s="18" t="str">
        <f>+IFERROR(VLOOKUP(Cursos[[#This Row],[Modelo correcto]],Modelos[[Modelo correcto]:[Aplica para certificación]],4,FALSE),"REVISAR")</f>
        <v>SÍ</v>
      </c>
    </row>
    <row r="2546" spans="1:9" x14ac:dyDescent="0.25">
      <c r="A2546" s="144" t="s">
        <v>386</v>
      </c>
      <c r="B2546">
        <v>1</v>
      </c>
      <c r="C2546" s="10" t="s">
        <v>764</v>
      </c>
      <c r="D2546" s="10" t="str">
        <f>+IFERROR(VLOOKUP(Cursos[[#This Row],[Modelo correcto]],Modelos[[Modelo correcto]:[¿En línea?]],2,FALSE),"REVISAR")</f>
        <v>HP</v>
      </c>
      <c r="E2546" s="10" t="str">
        <f>+IFERROR(VLOOKUP(Cursos[[#This Row],[Modelo correcto]],Modelos[[Modelo correcto]:[¿En línea?]],3,FALSE),"REVISAR")</f>
        <v>SÍ</v>
      </c>
      <c r="F2546" s="18" t="str">
        <f>+Cursos[[#This Row],[IS]]&amp;Cursos[[#This Row],[Modelo correcto]]</f>
        <v>EDUARDO MORALES MARTINEZE62555</v>
      </c>
      <c r="G2546" s="18">
        <v>1</v>
      </c>
      <c r="H2546" s="18"/>
      <c r="I2546" s="18" t="str">
        <f>+IFERROR(VLOOKUP(Cursos[[#This Row],[Modelo correcto]],Modelos[[Modelo correcto]:[Aplica para certificación]],4,FALSE),"REVISAR")</f>
        <v>NO</v>
      </c>
    </row>
    <row r="2547" spans="1:9" x14ac:dyDescent="0.25">
      <c r="A2547" s="144" t="s">
        <v>386</v>
      </c>
      <c r="B2547">
        <v>1</v>
      </c>
      <c r="C2547" s="10" t="s">
        <v>917</v>
      </c>
      <c r="D2547" s="10" t="str">
        <f>+IFERROR(VLOOKUP(Cursos[[#This Row],[Modelo correcto]],Modelos[[Modelo correcto]:[¿En línea?]],2,FALSE),"REVISAR")</f>
        <v>HP</v>
      </c>
      <c r="E2547" s="10" t="str">
        <f>+IFERROR(VLOOKUP(Cursos[[#This Row],[Modelo correcto]],Modelos[[Modelo correcto]:[¿En línea?]],3,FALSE),"REVISAR")</f>
        <v>SÍ</v>
      </c>
      <c r="F2547" s="18" t="str">
        <f>+Cursos[[#This Row],[IS]]&amp;Cursos[[#This Row],[Modelo correcto]]</f>
        <v>EDUARDO MORALES MARTINEZE77830</v>
      </c>
      <c r="G2547" s="18">
        <v>1</v>
      </c>
      <c r="H2547" s="18"/>
      <c r="I2547" s="18" t="str">
        <f>+IFERROR(VLOOKUP(Cursos[[#This Row],[Modelo correcto]],Modelos[[Modelo correcto]:[Aplica para certificación]],4,FALSE),"REVISAR")</f>
        <v>NO</v>
      </c>
    </row>
    <row r="2548" spans="1:9" x14ac:dyDescent="0.25">
      <c r="A2548" s="144" t="s">
        <v>386</v>
      </c>
      <c r="B2548">
        <v>1</v>
      </c>
      <c r="C2548" s="10" t="s">
        <v>806</v>
      </c>
      <c r="D2548" s="10" t="str">
        <f>+IFERROR(VLOOKUP(Cursos[[#This Row],[Modelo correcto]],Modelos[[Modelo correcto]:[¿En línea?]],2,FALSE),"REVISAR")</f>
        <v>HP</v>
      </c>
      <c r="E2548" s="10" t="str">
        <f>+IFERROR(VLOOKUP(Cursos[[#This Row],[Modelo correcto]],Modelos[[Modelo correcto]:[¿En línea?]],3,FALSE),"REVISAR")</f>
        <v>SÍ</v>
      </c>
      <c r="F2548" s="18" t="str">
        <f>+Cursos[[#This Row],[IS]]&amp;Cursos[[#This Row],[Modelo correcto]]</f>
        <v>EDUARDO MORALES MARTINEZE82550</v>
      </c>
      <c r="G2548" s="18">
        <v>1</v>
      </c>
      <c r="H2548" s="18"/>
      <c r="I2548" s="18" t="str">
        <f>+IFERROR(VLOOKUP(Cursos[[#This Row],[Modelo correcto]],Modelos[[Modelo correcto]:[Aplica para certificación]],4,FALSE),"REVISAR")</f>
        <v>NO</v>
      </c>
    </row>
    <row r="2549" spans="1:9" x14ac:dyDescent="0.25">
      <c r="A2549" s="144" t="s">
        <v>2768</v>
      </c>
      <c r="B2549">
        <v>1</v>
      </c>
      <c r="C2549" s="10" t="s">
        <v>1436</v>
      </c>
      <c r="D2549" s="18" t="str">
        <f>+IFERROR(VLOOKUP(Cursos[[#This Row],[Modelo correcto]],Modelos[[Modelo correcto]:[¿En línea?]],2,FALSE),"REVISAR")</f>
        <v>LEXMARK</v>
      </c>
      <c r="E2549" s="18" t="str">
        <f>+IFERROR(VLOOKUP(Cursos[[#This Row],[Modelo correcto]],Modelos[[Modelo correcto]:[¿En línea?]],3,FALSE),"REVISAR")</f>
        <v>NO</v>
      </c>
      <c r="F2549" s="18" t="str">
        <f>+Cursos[[#This Row],[IS]]&amp;Cursos[[#This Row],[Modelo correcto]]</f>
        <v>CESAR EDAURDO MAR MARQUEZPrint &amp; Output Management</v>
      </c>
      <c r="G2549" s="18">
        <v>1</v>
      </c>
      <c r="H2549" s="19">
        <v>43952</v>
      </c>
      <c r="I2549" s="18" t="str">
        <f>+IFERROR(VLOOKUP(Cursos[[#This Row],[Modelo correcto]],Modelos[[Modelo correcto]:[Aplica para certificación]],4,FALSE),"REVISAR")</f>
        <v>SÍ</v>
      </c>
    </row>
    <row r="2550" spans="1:9" x14ac:dyDescent="0.25">
      <c r="A2550" s="144" t="s">
        <v>2768</v>
      </c>
      <c r="B2550">
        <v>1</v>
      </c>
      <c r="C2550" s="10" t="s">
        <v>24</v>
      </c>
      <c r="D2550" s="18" t="str">
        <f>+IFERROR(VLOOKUP(Cursos[[#This Row],[Modelo correcto]],Modelos[[Modelo correcto]:[¿En línea?]],2,FALSE),"REVISAR")</f>
        <v>XEROX</v>
      </c>
      <c r="E2550" s="18" t="str">
        <f>+IFERROR(VLOOKUP(Cursos[[#This Row],[Modelo correcto]],Modelos[[Modelo correcto]:[¿En línea?]],3,FALSE),"REVISAR")</f>
        <v>SÍ</v>
      </c>
      <c r="F2550" s="18" t="str">
        <f>+Cursos[[#This Row],[IS]]&amp;Cursos[[#This Row],[Modelo correcto]]</f>
        <v>CESAR EDAURDO MAR MARQUEZFPS4C70</v>
      </c>
      <c r="G2550" s="18">
        <v>0</v>
      </c>
      <c r="H2550" s="44">
        <v>43952</v>
      </c>
      <c r="I2550" s="18" t="str">
        <f>+IFERROR(VLOOKUP(Cursos[[#This Row],[Modelo correcto]],Modelos[[Modelo correcto]:[Aplica para certificación]],4,FALSE),"REVISAR")</f>
        <v>NO</v>
      </c>
    </row>
    <row r="2551" spans="1:9" x14ac:dyDescent="0.25">
      <c r="A2551" s="144" t="s">
        <v>2768</v>
      </c>
      <c r="B2551">
        <v>1</v>
      </c>
      <c r="C2551" s="10" t="s">
        <v>248</v>
      </c>
      <c r="D2551" s="18" t="str">
        <f>+IFERROR(VLOOKUP(Cursos[[#This Row],[Modelo correcto]],Modelos[[Modelo correcto]:[¿En línea?]],2,FALSE),"REVISAR")</f>
        <v>XEROX</v>
      </c>
      <c r="E2551" s="18" t="str">
        <f>+IFERROR(VLOOKUP(Cursos[[#This Row],[Modelo correcto]],Modelos[[Modelo correcto]:[¿En línea?]],3,FALSE),"REVISAR")</f>
        <v>SÍ</v>
      </c>
      <c r="F2551" s="18" t="str">
        <f>+Cursos[[#This Row],[IS]]&amp;Cursos[[#This Row],[Modelo correcto]]</f>
        <v>CESAR EDAURDO MAR MARQUEZD12501</v>
      </c>
      <c r="G2551" s="18">
        <v>1</v>
      </c>
      <c r="H2551" s="19">
        <v>43952</v>
      </c>
      <c r="I2551" s="18" t="str">
        <f>+IFERROR(VLOOKUP(Cursos[[#This Row],[Modelo correcto]],Modelos[[Modelo correcto]:[Aplica para certificación]],4,FALSE),"REVISAR")</f>
        <v>SÍ</v>
      </c>
    </row>
    <row r="2552" spans="1:9" x14ac:dyDescent="0.25">
      <c r="A2552" s="144" t="s">
        <v>2768</v>
      </c>
      <c r="B2552">
        <v>1</v>
      </c>
      <c r="C2552" s="10" t="s">
        <v>129</v>
      </c>
      <c r="D2552" s="18" t="str">
        <f>+IFERROR(VLOOKUP(Cursos[[#This Row],[Modelo correcto]],Modelos[[Modelo correcto]:[¿En línea?]],2,FALSE),"REVISAR")</f>
        <v>XEROX</v>
      </c>
      <c r="E2552" s="18" t="str">
        <f>+IFERROR(VLOOKUP(Cursos[[#This Row],[Modelo correcto]],Modelos[[Modelo correcto]:[¿En línea?]],3,FALSE),"REVISAR")</f>
        <v>SÍ</v>
      </c>
      <c r="F2552" s="18" t="str">
        <f>+Cursos[[#This Row],[IS]]&amp;Cursos[[#This Row],[Modelo correcto]]</f>
        <v>CESAR EDAURDO MAR MARQUEZC13159</v>
      </c>
      <c r="G2552" s="18">
        <v>0</v>
      </c>
      <c r="H2552" s="19">
        <v>43952</v>
      </c>
      <c r="I2552" s="18" t="str">
        <f>+IFERROR(VLOOKUP(Cursos[[#This Row],[Modelo correcto]],Modelos[[Modelo correcto]:[Aplica para certificación]],4,FALSE),"REVISAR")</f>
        <v>NO</v>
      </c>
    </row>
    <row r="2553" spans="1:9" x14ac:dyDescent="0.25">
      <c r="A2553" s="144" t="s">
        <v>2768</v>
      </c>
      <c r="B2553">
        <v>1</v>
      </c>
      <c r="C2553" s="10" t="s">
        <v>42</v>
      </c>
      <c r="D2553" s="18" t="str">
        <f>+IFERROR(VLOOKUP(Cursos[[#This Row],[Modelo correcto]],Modelos[[Modelo correcto]:[¿En línea?]],2,FALSE),"REVISAR")</f>
        <v>XEROX</v>
      </c>
      <c r="E2553" s="18" t="str">
        <f>+IFERROR(VLOOKUP(Cursos[[#This Row],[Modelo correcto]],Modelos[[Modelo correcto]:[¿En línea?]],3,FALSE),"REVISAR")</f>
        <v>SÍ</v>
      </c>
      <c r="F2553" s="18" t="str">
        <f>+Cursos[[#This Row],[IS]]&amp;Cursos[[#This Row],[Modelo correcto]]</f>
        <v>CESAR EDAURDO MAR MARQUEZDMO3020</v>
      </c>
      <c r="G2553" s="18">
        <v>1</v>
      </c>
      <c r="H2553" s="19">
        <v>43952</v>
      </c>
      <c r="I2553" s="18" t="str">
        <f>+IFERROR(VLOOKUP(Cursos[[#This Row],[Modelo correcto]],Modelos[[Modelo correcto]:[Aplica para certificación]],4,FALSE),"REVISAR")</f>
        <v>NO</v>
      </c>
    </row>
    <row r="2554" spans="1:9" x14ac:dyDescent="0.25">
      <c r="A2554" s="144" t="s">
        <v>2768</v>
      </c>
      <c r="B2554">
        <v>1</v>
      </c>
      <c r="C2554" s="10" t="s">
        <v>74</v>
      </c>
      <c r="D2554" s="18" t="str">
        <f>+IFERROR(VLOOKUP(Cursos[[#This Row],[Modelo correcto]],Modelos[[Modelo correcto]:[¿En línea?]],2,FALSE),"REVISAR")</f>
        <v>XEROX</v>
      </c>
      <c r="E2554" s="18" t="str">
        <f>+IFERROR(VLOOKUP(Cursos[[#This Row],[Modelo correcto]],Modelos[[Modelo correcto]:[¿En línea?]],3,FALSE),"REVISAR")</f>
        <v>SÍ</v>
      </c>
      <c r="F2554" s="18" t="str">
        <f>+Cursos[[#This Row],[IS]]&amp;Cursos[[#This Row],[Modelo correcto]]</f>
        <v>CESAR EDAURDO MAR MARQUEZC14790</v>
      </c>
      <c r="G2554" s="18">
        <v>1</v>
      </c>
      <c r="H2554" s="19">
        <v>43952</v>
      </c>
      <c r="I2554" s="18" t="str">
        <f>+IFERROR(VLOOKUP(Cursos[[#This Row],[Modelo correcto]],Modelos[[Modelo correcto]:[Aplica para certificación]],4,FALSE),"REVISAR")</f>
        <v>NO</v>
      </c>
    </row>
    <row r="2555" spans="1:9" x14ac:dyDescent="0.25">
      <c r="A2555" s="144" t="s">
        <v>329</v>
      </c>
      <c r="B2555">
        <v>0</v>
      </c>
      <c r="C2555" s="63" t="s">
        <v>775</v>
      </c>
      <c r="D2555" s="10" t="str">
        <f>+IFERROR(VLOOKUP(Cursos[[#This Row],[Modelo correcto]],Modelos[[Modelo correcto]:[¿En línea?]],2,FALSE),"REVISAR")</f>
        <v>LEXMARK</v>
      </c>
      <c r="E2555" s="10" t="str">
        <f>+IFERROR(VLOOKUP(Cursos[[#This Row],[Modelo correcto]],Modelos[[Modelo correcto]:[¿En línea?]],3,FALSE),"REVISAR")</f>
        <v>SÍ</v>
      </c>
      <c r="F2555" s="18" t="str">
        <f>+Cursos[[#This Row],[IS]]&amp;Cursos[[#This Row],[Modelo correcto]]</f>
        <v>JAIME VELEZ RODRIGUEZMX522</v>
      </c>
      <c r="G2555" s="18">
        <v>1</v>
      </c>
      <c r="H2555" s="18"/>
      <c r="I2555" s="18" t="str">
        <f>+IFERROR(VLOOKUP(Cursos[[#This Row],[Modelo correcto]],Modelos[[Modelo correcto]:[Aplica para certificación]],4,FALSE),"REVISAR")</f>
        <v>NO</v>
      </c>
    </row>
    <row r="2556" spans="1:9" x14ac:dyDescent="0.25">
      <c r="A2556" s="144" t="s">
        <v>2768</v>
      </c>
      <c r="B2556">
        <v>1</v>
      </c>
      <c r="C2556" s="10" t="s">
        <v>1253</v>
      </c>
      <c r="D2556" s="18" t="str">
        <f>+IFERROR(VLOOKUP(Cursos[[#This Row],[Modelo correcto]],Modelos[[Modelo correcto]:[¿En línea?]],2,FALSE),"REVISAR")</f>
        <v>XEROX</v>
      </c>
      <c r="E2556" s="18" t="str">
        <f>+IFERROR(VLOOKUP(Cursos[[#This Row],[Modelo correcto]],Modelos[[Modelo correcto]:[¿En línea?]],3,FALSE),"REVISAR")</f>
        <v>SÍ</v>
      </c>
      <c r="F2556" s="18" t="str">
        <f>+Cursos[[#This Row],[IS]]&amp;Cursos[[#This Row],[Modelo correcto]]</f>
        <v>CESAR EDAURDO MAR MARQUEZGAINFIN</v>
      </c>
      <c r="G2556" s="18">
        <v>1</v>
      </c>
      <c r="H2556" s="19">
        <v>43952</v>
      </c>
      <c r="I2556" s="18" t="str">
        <f>+IFERROR(VLOOKUP(Cursos[[#This Row],[Modelo correcto]],Modelos[[Modelo correcto]:[Aplica para certificación]],4,FALSE),"REVISAR")</f>
        <v>SÍ</v>
      </c>
    </row>
    <row r="2557" spans="1:9" x14ac:dyDescent="0.25">
      <c r="A2557" s="144" t="s">
        <v>2768</v>
      </c>
      <c r="B2557">
        <v>1</v>
      </c>
      <c r="C2557" s="145" t="s">
        <v>50</v>
      </c>
      <c r="D2557" s="18" t="str">
        <f>+IFERROR(VLOOKUP(Cursos[[#This Row],[Modelo correcto]],Modelos[[Modelo correcto]:[¿En línea?]],2,FALSE),"REVISAR")</f>
        <v>XEROX</v>
      </c>
      <c r="E2557" s="18" t="str">
        <f>+IFERROR(VLOOKUP(Cursos[[#This Row],[Modelo correcto]],Modelos[[Modelo correcto]:[¿En línea?]],3,FALSE),"REVISAR")</f>
        <v>SÍ</v>
      </c>
      <c r="F2557" s="18" t="str">
        <f>+Cursos[[#This Row],[IS]]&amp;Cursos[[#This Row],[Modelo correcto]]</f>
        <v>CESAR EDAURDO MAR MARQUEZCC201A</v>
      </c>
      <c r="G2557" s="18">
        <v>0</v>
      </c>
      <c r="H2557" s="19">
        <v>43983</v>
      </c>
      <c r="I2557" s="18" t="str">
        <f>+IFERROR(VLOOKUP(Cursos[[#This Row],[Modelo correcto]],Modelos[[Modelo correcto]:[Aplica para certificación]],4,FALSE),"REVISAR")</f>
        <v>NO</v>
      </c>
    </row>
    <row r="2558" spans="1:9" x14ac:dyDescent="0.25">
      <c r="A2558" s="144" t="s">
        <v>2768</v>
      </c>
      <c r="B2558">
        <v>1</v>
      </c>
      <c r="C2558" s="10" t="s">
        <v>1482</v>
      </c>
      <c r="D2558" s="18" t="str">
        <f>+IFERROR(VLOOKUP(Cursos[[#This Row],[Modelo correcto]],Modelos[[Modelo correcto]:[¿En línea?]],2,FALSE),"REVISAR")</f>
        <v>XEROX</v>
      </c>
      <c r="E2558" s="18" t="str">
        <f>+IFERROR(VLOOKUP(Cursos[[#This Row],[Modelo correcto]],Modelos[[Modelo correcto]:[¿En línea?]],3,FALSE),"REVISAR")</f>
        <v>SÍ</v>
      </c>
      <c r="F2558" s="18" t="str">
        <f>+Cursos[[#This Row],[IS]]&amp;Cursos[[#This Row],[Modelo correcto]]</f>
        <v>CESAR EDAURDO MAR MARQUEZos2064</v>
      </c>
      <c r="G2558" s="18">
        <v>0</v>
      </c>
      <c r="H2558" s="19">
        <v>43983</v>
      </c>
      <c r="I2558" s="18" t="str">
        <f>+IFERROR(VLOOKUP(Cursos[[#This Row],[Modelo correcto]],Modelos[[Modelo correcto]:[Aplica para certificación]],4,FALSE),"REVISAR")</f>
        <v>NO</v>
      </c>
    </row>
    <row r="2559" spans="1:9" x14ac:dyDescent="0.25">
      <c r="A2559" s="144" t="s">
        <v>329</v>
      </c>
      <c r="B2559">
        <v>1</v>
      </c>
      <c r="C2559" s="10" t="s">
        <v>969</v>
      </c>
      <c r="D2559" s="10" t="str">
        <f>+IFERROR(VLOOKUP(Cursos[[#This Row],[Modelo correcto]],Modelos[[Modelo correcto]:[¿En línea?]],2,FALSE),"REVISAR")</f>
        <v>SAMSUNG</v>
      </c>
      <c r="E2559" s="10" t="str">
        <f>+IFERROR(VLOOKUP(Cursos[[#This Row],[Modelo correcto]],Modelos[[Modelo correcto]:[¿En línea?]],3,FALSE),"REVISAR")</f>
        <v>SÍ</v>
      </c>
      <c r="F2559" s="18" t="str">
        <f>+Cursos[[#This Row],[IS]]&amp;Cursos[[#This Row],[Modelo correcto]]</f>
        <v>JAIME VELEZ RODRIGUEZSCX5637</v>
      </c>
      <c r="G2559" s="18">
        <v>1</v>
      </c>
      <c r="H2559" s="18"/>
      <c r="I2559" s="18" t="str">
        <f>+IFERROR(VLOOKUP(Cursos[[#This Row],[Modelo correcto]],Modelos[[Modelo correcto]:[Aplica para certificación]],4,FALSE),"REVISAR")</f>
        <v>NO</v>
      </c>
    </row>
    <row r="2560" spans="1:9" x14ac:dyDescent="0.25">
      <c r="A2560" s="144" t="s">
        <v>329</v>
      </c>
      <c r="B2560">
        <v>1</v>
      </c>
      <c r="C2560" s="10" t="s">
        <v>786</v>
      </c>
      <c r="D2560" s="10" t="str">
        <f>+IFERROR(VLOOKUP(Cursos[[#This Row],[Modelo correcto]],Modelos[[Modelo correcto]:[¿En línea?]],2,FALSE),"REVISAR")</f>
        <v>SAMSUNG</v>
      </c>
      <c r="E2560" s="10" t="str">
        <f>+IFERROR(VLOOKUP(Cursos[[#This Row],[Modelo correcto]],Modelos[[Modelo correcto]:[¿En línea?]],3,FALSE),"REVISAR")</f>
        <v>SÍ</v>
      </c>
      <c r="F2560" s="18" t="str">
        <f>+Cursos[[#This Row],[IS]]&amp;Cursos[[#This Row],[Modelo correcto]]</f>
        <v>JAIME VELEZ RODRIGUEZSCX6545</v>
      </c>
      <c r="G2560" s="18">
        <v>1</v>
      </c>
      <c r="H2560" s="18"/>
      <c r="I2560" s="18" t="str">
        <f>+IFERROR(VLOOKUP(Cursos[[#This Row],[Modelo correcto]],Modelos[[Modelo correcto]:[Aplica para certificación]],4,FALSE),"REVISAR")</f>
        <v>NO</v>
      </c>
    </row>
    <row r="2561" spans="1:9" x14ac:dyDescent="0.25">
      <c r="A2561" s="144" t="s">
        <v>2768</v>
      </c>
      <c r="B2561">
        <v>1</v>
      </c>
      <c r="C2561" s="10" t="s">
        <v>168</v>
      </c>
      <c r="D2561" s="18" t="str">
        <f>+IFERROR(VLOOKUP(Cursos[[#This Row],[Modelo correcto]],Modelos[[Modelo correcto]:[¿En línea?]],2,FALSE),"REVISAR")</f>
        <v>XEROX</v>
      </c>
      <c r="E2561" s="18" t="str">
        <f>+IFERROR(VLOOKUP(Cursos[[#This Row],[Modelo correcto]],Modelos[[Modelo correcto]:[¿En línea?]],3,FALSE),"REVISAR")</f>
        <v>SÍ</v>
      </c>
      <c r="F2561" s="18" t="str">
        <f>+Cursos[[#This Row],[IS]]&amp;Cursos[[#This Row],[Modelo correcto]]</f>
        <v>CESAR EDAURDO MAR MARQUEZDMO5019</v>
      </c>
      <c r="G2561" s="18">
        <v>0</v>
      </c>
      <c r="H2561" s="19">
        <v>43983</v>
      </c>
      <c r="I2561" s="18" t="str">
        <f>+IFERROR(VLOOKUP(Cursos[[#This Row],[Modelo correcto]],Modelos[[Modelo correcto]:[Aplica para certificación]],4,FALSE),"REVISAR")</f>
        <v>SÍ</v>
      </c>
    </row>
    <row r="2562" spans="1:9" x14ac:dyDescent="0.25">
      <c r="A2562" s="144" t="s">
        <v>386</v>
      </c>
      <c r="B2562">
        <v>1</v>
      </c>
      <c r="C2562" s="10" t="s">
        <v>807</v>
      </c>
      <c r="D2562" s="10" t="str">
        <f>+IFERROR(VLOOKUP(Cursos[[#This Row],[Modelo correcto]],Modelos[[Modelo correcto]:[¿En línea?]],2,FALSE),"REVISAR")</f>
        <v>HP</v>
      </c>
      <c r="E2562" s="10" t="str">
        <f>+IFERROR(VLOOKUP(Cursos[[#This Row],[Modelo correcto]],Modelos[[Modelo correcto]:[¿En línea?]],3,FALSE),"REVISAR")</f>
        <v>SÍ</v>
      </c>
      <c r="F2562" s="18" t="str">
        <f>+Cursos[[#This Row],[IS]]&amp;Cursos[[#This Row],[Modelo correcto]]</f>
        <v>EDUARDO MORALES MARTINEZM452</v>
      </c>
      <c r="G2562" s="18">
        <v>1</v>
      </c>
      <c r="H2562" s="18"/>
      <c r="I2562" s="18" t="str">
        <f>+IFERROR(VLOOKUP(Cursos[[#This Row],[Modelo correcto]],Modelos[[Modelo correcto]:[Aplica para certificación]],4,FALSE),"REVISAR")</f>
        <v>NO</v>
      </c>
    </row>
    <row r="2563" spans="1:9" x14ac:dyDescent="0.25">
      <c r="A2563" s="144" t="s">
        <v>329</v>
      </c>
      <c r="B2563">
        <v>1</v>
      </c>
      <c r="C2563" s="10" t="s">
        <v>824</v>
      </c>
      <c r="D2563" s="10" t="str">
        <f>+IFERROR(VLOOKUP(Cursos[[#This Row],[Modelo correcto]],Modelos[[Modelo correcto]:[¿En línea?]],2,FALSE),"REVISAR")</f>
        <v>LEXMARK</v>
      </c>
      <c r="E2563" s="10" t="str">
        <f>+IFERROR(VLOOKUP(Cursos[[#This Row],[Modelo correcto]],Modelos[[Modelo correcto]:[¿En línea?]],3,FALSE),"REVISAR")</f>
        <v>SÍ</v>
      </c>
      <c r="F2563" s="18" t="str">
        <f>+Cursos[[#This Row],[IS]]&amp;Cursos[[#This Row],[Modelo correcto]]</f>
        <v>JAIME VELEZ RODRIGUEZX464</v>
      </c>
      <c r="G2563" s="18">
        <v>1</v>
      </c>
      <c r="H2563" s="18"/>
      <c r="I2563" s="18" t="str">
        <f>+IFERROR(VLOOKUP(Cursos[[#This Row],[Modelo correcto]],Modelos[[Modelo correcto]:[Aplica para certificación]],4,FALSE),"REVISAR")</f>
        <v>NO</v>
      </c>
    </row>
    <row r="2564" spans="1:9" x14ac:dyDescent="0.25">
      <c r="A2564" s="144" t="s">
        <v>329</v>
      </c>
      <c r="B2564">
        <v>1</v>
      </c>
      <c r="C2564" s="10" t="s">
        <v>856</v>
      </c>
      <c r="D2564" s="10" t="str">
        <f>+IFERROR(VLOOKUP(Cursos[[#This Row],[Modelo correcto]],Modelos[[Modelo correcto]:[¿En línea?]],2,FALSE),"REVISAR")</f>
        <v>LEXMARK</v>
      </c>
      <c r="E2564" s="10" t="str">
        <f>+IFERROR(VLOOKUP(Cursos[[#This Row],[Modelo correcto]],Modelos[[Modelo correcto]:[¿En línea?]],3,FALSE),"REVISAR")</f>
        <v>SÍ</v>
      </c>
      <c r="F2564" s="18" t="str">
        <f>+Cursos[[#This Row],[IS]]&amp;Cursos[[#This Row],[Modelo correcto]]</f>
        <v>JAIME VELEZ RODRIGUEZX654</v>
      </c>
      <c r="G2564" s="18">
        <v>1</v>
      </c>
      <c r="H2564" s="18"/>
      <c r="I2564" s="18" t="str">
        <f>+IFERROR(VLOOKUP(Cursos[[#This Row],[Modelo correcto]],Modelos[[Modelo correcto]:[Aplica para certificación]],4,FALSE),"REVISAR")</f>
        <v>NO</v>
      </c>
    </row>
    <row r="2565" spans="1:9" x14ac:dyDescent="0.25">
      <c r="A2565" s="144" t="s">
        <v>329</v>
      </c>
      <c r="B2565">
        <v>1</v>
      </c>
      <c r="C2565" s="10" t="s">
        <v>826</v>
      </c>
      <c r="D2565" s="10" t="str">
        <f>+IFERROR(VLOOKUP(Cursos[[#This Row],[Modelo correcto]],Modelos[[Modelo correcto]:[¿En línea?]],2,FALSE),"REVISAR")</f>
        <v>LEXMARK</v>
      </c>
      <c r="E2565" s="10" t="str">
        <f>+IFERROR(VLOOKUP(Cursos[[#This Row],[Modelo correcto]],Modelos[[Modelo correcto]:[¿En línea?]],3,FALSE),"REVISAR")</f>
        <v>SÍ</v>
      </c>
      <c r="F2565" s="18" t="str">
        <f>+Cursos[[#This Row],[IS]]&amp;Cursos[[#This Row],[Modelo correcto]]</f>
        <v>JAIME VELEZ RODRIGUEZX748</v>
      </c>
      <c r="G2565" s="18">
        <v>1</v>
      </c>
      <c r="H2565" s="18"/>
      <c r="I2565" s="18" t="str">
        <f>+IFERROR(VLOOKUP(Cursos[[#This Row],[Modelo correcto]],Modelos[[Modelo correcto]:[Aplica para certificación]],4,FALSE),"REVISAR")</f>
        <v>NO</v>
      </c>
    </row>
    <row r="2566" spans="1:9" x14ac:dyDescent="0.25">
      <c r="A2566" s="144" t="s">
        <v>329</v>
      </c>
      <c r="B2566">
        <v>1</v>
      </c>
      <c r="C2566" s="10" t="s">
        <v>827</v>
      </c>
      <c r="D2566" s="10" t="str">
        <f>+IFERROR(VLOOKUP(Cursos[[#This Row],[Modelo correcto]],Modelos[[Modelo correcto]:[¿En línea?]],2,FALSE),"REVISAR")</f>
        <v>LEXMARK</v>
      </c>
      <c r="E2566" s="10" t="str">
        <f>+IFERROR(VLOOKUP(Cursos[[#This Row],[Modelo correcto]],Modelos[[Modelo correcto]:[¿En línea?]],3,FALSE),"REVISAR")</f>
        <v>SÍ</v>
      </c>
      <c r="F2566" s="18" t="str">
        <f>+Cursos[[#This Row],[IS]]&amp;Cursos[[#This Row],[Modelo correcto]]</f>
        <v>JAIME VELEZ RODRIGUEZX860</v>
      </c>
      <c r="G2566" s="18">
        <v>1</v>
      </c>
      <c r="H2566" s="18"/>
      <c r="I2566" s="18" t="str">
        <f>+IFERROR(VLOOKUP(Cursos[[#This Row],[Modelo correcto]],Modelos[[Modelo correcto]:[Aplica para certificación]],4,FALSE),"REVISAR")</f>
        <v>NO</v>
      </c>
    </row>
    <row r="2567" spans="1:9" x14ac:dyDescent="0.25">
      <c r="A2567" s="144" t="s">
        <v>329</v>
      </c>
      <c r="B2567">
        <v>1</v>
      </c>
      <c r="C2567" s="10" t="s">
        <v>828</v>
      </c>
      <c r="D2567" s="10" t="str">
        <f>+IFERROR(VLOOKUP(Cursos[[#This Row],[Modelo correcto]],Modelos[[Modelo correcto]:[¿En línea?]],2,FALSE),"REVISAR")</f>
        <v>LEXMARK</v>
      </c>
      <c r="E2567" s="10" t="str">
        <f>+IFERROR(VLOOKUP(Cursos[[#This Row],[Modelo correcto]],Modelos[[Modelo correcto]:[¿En línea?]],3,FALSE),"REVISAR")</f>
        <v>SÍ</v>
      </c>
      <c r="F2567" s="18" t="str">
        <f>+Cursos[[#This Row],[IS]]&amp;Cursos[[#This Row],[Modelo correcto]]</f>
        <v>JAIME VELEZ RODRIGUEZX950</v>
      </c>
      <c r="G2567" s="18">
        <v>1</v>
      </c>
      <c r="H2567" s="18"/>
      <c r="I2567" s="18" t="str">
        <f>+IFERROR(VLOOKUP(Cursos[[#This Row],[Modelo correcto]],Modelos[[Modelo correcto]:[Aplica para certificación]],4,FALSE),"REVISAR")</f>
        <v>NO</v>
      </c>
    </row>
    <row r="2568" spans="1:9" x14ac:dyDescent="0.25">
      <c r="A2568" s="144" t="s">
        <v>329</v>
      </c>
      <c r="B2568">
        <v>1</v>
      </c>
      <c r="C2568" s="10" t="s">
        <v>829</v>
      </c>
      <c r="D2568" s="10" t="str">
        <f>+IFERROR(VLOOKUP(Cursos[[#This Row],[Modelo correcto]],Modelos[[Modelo correcto]:[¿En línea?]],2,FALSE),"REVISAR")</f>
        <v>LEXMARK</v>
      </c>
      <c r="E2568" s="10" t="str">
        <f>+IFERROR(VLOOKUP(Cursos[[#This Row],[Modelo correcto]],Modelos[[Modelo correcto]:[¿En línea?]],3,FALSE),"REVISAR")</f>
        <v>SÍ</v>
      </c>
      <c r="F2568" s="18" t="str">
        <f>+Cursos[[#This Row],[IS]]&amp;Cursos[[#This Row],[Modelo correcto]]</f>
        <v>JAIME VELEZ RODRIGUEZXM3150</v>
      </c>
      <c r="G2568" s="18">
        <v>1</v>
      </c>
      <c r="H2568" s="18"/>
      <c r="I2568" s="18" t="str">
        <f>+IFERROR(VLOOKUP(Cursos[[#This Row],[Modelo correcto]],Modelos[[Modelo correcto]:[Aplica para certificación]],4,FALSE),"REVISAR")</f>
        <v>NO</v>
      </c>
    </row>
    <row r="2569" spans="1:9" x14ac:dyDescent="0.25">
      <c r="A2569" s="144" t="s">
        <v>329</v>
      </c>
      <c r="B2569">
        <v>1</v>
      </c>
      <c r="C2569" s="10" t="s">
        <v>830</v>
      </c>
      <c r="D2569" s="10" t="str">
        <f>+IFERROR(VLOOKUP(Cursos[[#This Row],[Modelo correcto]],Modelos[[Modelo correcto]:[¿En línea?]],2,FALSE),"REVISAR")</f>
        <v>LEXMARK</v>
      </c>
      <c r="E2569" s="10" t="str">
        <f>+IFERROR(VLOOKUP(Cursos[[#This Row],[Modelo correcto]],Modelos[[Modelo correcto]:[¿En línea?]],3,FALSE),"REVISAR")</f>
        <v>SÍ</v>
      </c>
      <c r="F2569" s="18" t="str">
        <f>+Cursos[[#This Row],[IS]]&amp;Cursos[[#This Row],[Modelo correcto]]</f>
        <v>JAIME VELEZ RODRIGUEZXM5163</v>
      </c>
      <c r="G2569" s="18">
        <v>1</v>
      </c>
      <c r="H2569" s="18"/>
      <c r="I2569" s="18" t="str">
        <f>+IFERROR(VLOOKUP(Cursos[[#This Row],[Modelo correcto]],Modelos[[Modelo correcto]:[Aplica para certificación]],4,FALSE),"REVISAR")</f>
        <v>NO</v>
      </c>
    </row>
    <row r="2570" spans="1:9" x14ac:dyDescent="0.25">
      <c r="A2570" s="144" t="s">
        <v>327</v>
      </c>
      <c r="B2570">
        <v>1</v>
      </c>
      <c r="C2570" s="10" t="s">
        <v>281</v>
      </c>
      <c r="D2570" s="18" t="str">
        <f>+IFERROR(VLOOKUP(Cursos[[#This Row],[Modelo correcto]],Modelos[[Modelo correcto]:[¿En línea?]],2,FALSE),"REVISAR")</f>
        <v>XEROX</v>
      </c>
      <c r="E2570" s="18" t="str">
        <f>+IFERROR(VLOOKUP(Cursos[[#This Row],[Modelo correcto]],Modelos[[Modelo correcto]:[¿En línea?]],3,FALSE),"REVISAR")</f>
        <v>SÍ</v>
      </c>
      <c r="F2570" s="18" t="str">
        <f>+Cursos[[#This Row],[IS]]&amp;Cursos[[#This Row],[Modelo correcto]]</f>
        <v>IVAN ISRAEL MENDEZ RIVERAA4HCF</v>
      </c>
      <c r="G2570" s="18">
        <v>0</v>
      </c>
      <c r="H2570" s="18"/>
      <c r="I2570" s="18" t="str">
        <f>+IFERROR(VLOOKUP(Cursos[[#This Row],[Modelo correcto]],Modelos[[Modelo correcto]:[Aplica para certificación]],4,FALSE),"REVISAR")</f>
        <v>SÍ</v>
      </c>
    </row>
    <row r="2571" spans="1:9" x14ac:dyDescent="0.25">
      <c r="A2571" s="144" t="s">
        <v>2768</v>
      </c>
      <c r="B2571">
        <v>1</v>
      </c>
      <c r="C2571" s="10" t="s">
        <v>1227</v>
      </c>
      <c r="D2571" s="18" t="str">
        <f>+IFERROR(VLOOKUP(Cursos[[#This Row],[Modelo correcto]],Modelos[[Modelo correcto]:[¿En línea?]],2,FALSE),"REVISAR")</f>
        <v>XEROX</v>
      </c>
      <c r="E2571" s="18" t="str">
        <f>+IFERROR(VLOOKUP(Cursos[[#This Row],[Modelo correcto]],Modelos[[Modelo correcto]:[¿En línea?]],3,FALSE),"REVISAR")</f>
        <v>SÍ</v>
      </c>
      <c r="F2571" s="18" t="str">
        <f>+Cursos[[#This Row],[IS]]&amp;Cursos[[#This Row],[Modelo correcto]]</f>
        <v>CESAR EDAURDO MAR MARQUEZOS2064</v>
      </c>
      <c r="G2571" s="18">
        <v>0</v>
      </c>
      <c r="H2571" s="19">
        <v>43983</v>
      </c>
      <c r="I2571" s="18" t="str">
        <f>+IFERROR(VLOOKUP(Cursos[[#This Row],[Modelo correcto]],Modelos[[Modelo correcto]:[Aplica para certificación]],4,FALSE),"REVISAR")</f>
        <v>NO</v>
      </c>
    </row>
    <row r="2572" spans="1:9" x14ac:dyDescent="0.25">
      <c r="A2572" s="144" t="s">
        <v>2768</v>
      </c>
      <c r="B2572">
        <v>1</v>
      </c>
      <c r="C2572" s="10" t="s">
        <v>1229</v>
      </c>
      <c r="D2572" s="18" t="str">
        <f>+IFERROR(VLOOKUP(Cursos[[#This Row],[Modelo correcto]],Modelos[[Modelo correcto]:[¿En línea?]],2,FALSE),"REVISAR")</f>
        <v>XEROX</v>
      </c>
      <c r="E2572" s="18" t="str">
        <f>+IFERROR(VLOOKUP(Cursos[[#This Row],[Modelo correcto]],Modelos[[Modelo correcto]:[¿En línea?]],3,FALSE),"REVISAR")</f>
        <v>SÍ</v>
      </c>
      <c r="F2572" s="18" t="str">
        <f>+Cursos[[#This Row],[IS]]&amp;Cursos[[#This Row],[Modelo correcto]]</f>
        <v>CESAR EDAURDO MAR MARQUEZ2KT001</v>
      </c>
      <c r="G2572" s="18">
        <v>0</v>
      </c>
      <c r="H2572" s="19">
        <v>43983</v>
      </c>
      <c r="I2572" s="18" t="str">
        <f>+IFERROR(VLOOKUP(Cursos[[#This Row],[Modelo correcto]],Modelos[[Modelo correcto]:[Aplica para certificación]],4,FALSE),"REVISAR")</f>
        <v>NO</v>
      </c>
    </row>
    <row r="2573" spans="1:9" x14ac:dyDescent="0.25">
      <c r="A2573" s="144" t="s">
        <v>327</v>
      </c>
      <c r="B2573">
        <v>1</v>
      </c>
      <c r="C2573" s="10" t="s">
        <v>129</v>
      </c>
      <c r="D2573" s="18" t="str">
        <f>+IFERROR(VLOOKUP(Cursos[[#This Row],[Modelo correcto]],Modelos[[Modelo correcto]:[¿En línea?]],2,FALSE),"REVISAR")</f>
        <v>XEROX</v>
      </c>
      <c r="E2573" s="18" t="str">
        <f>+IFERROR(VLOOKUP(Cursos[[#This Row],[Modelo correcto]],Modelos[[Modelo correcto]:[¿En línea?]],3,FALSE),"REVISAR")</f>
        <v>SÍ</v>
      </c>
      <c r="F2573" s="18" t="str">
        <f>+Cursos[[#This Row],[IS]]&amp;Cursos[[#This Row],[Modelo correcto]]</f>
        <v>IVAN ISRAEL MENDEZ RIVERAC13159</v>
      </c>
      <c r="G2573" s="18">
        <v>0</v>
      </c>
      <c r="H2573" s="19">
        <v>43739</v>
      </c>
      <c r="I2573" s="18" t="str">
        <f>+IFERROR(VLOOKUP(Cursos[[#This Row],[Modelo correcto]],Modelos[[Modelo correcto]:[Aplica para certificación]],4,FALSE),"REVISAR")</f>
        <v>NO</v>
      </c>
    </row>
    <row r="2574" spans="1:9" x14ac:dyDescent="0.25">
      <c r="A2574" s="144" t="s">
        <v>348</v>
      </c>
      <c r="B2574">
        <v>1</v>
      </c>
      <c r="C2574" s="145" t="s">
        <v>930</v>
      </c>
      <c r="D2574" s="145" t="str">
        <f>+IFERROR(VLOOKUP(Cursos[[#This Row],[Modelo correcto]],Modelos[[Modelo correcto]:[¿En línea?]],2,FALSE),"REVISAR")</f>
        <v>RICOH</v>
      </c>
      <c r="E2574" s="145" t="str">
        <f>+IFERROR(VLOOKUP(Cursos[[#This Row],[Modelo correcto]],Modelos[[Modelo correcto]:[¿En línea?]],3,FALSE),"REVISAR")</f>
        <v>NO</v>
      </c>
      <c r="F2574" s="18" t="str">
        <f>+Cursos[[#This Row],[IS]]&amp;Cursos[[#This Row],[Modelo correcto]]</f>
        <v>LUIS GERARDO SANDOVAL GARCIAAF1113</v>
      </c>
      <c r="G2574" s="18">
        <v>1</v>
      </c>
      <c r="H2574" s="18"/>
      <c r="I2574" s="18" t="str">
        <f>+IFERROR(VLOOKUP(Cursos[[#This Row],[Modelo correcto]],Modelos[[Modelo correcto]:[Aplica para certificación]],4,FALSE),"REVISAR")</f>
        <v>NO</v>
      </c>
    </row>
    <row r="2575" spans="1:9" x14ac:dyDescent="0.25">
      <c r="A2575" s="144" t="s">
        <v>327</v>
      </c>
      <c r="B2575">
        <v>1</v>
      </c>
      <c r="C2575" s="10" t="s">
        <v>129</v>
      </c>
      <c r="D2575" s="18" t="str">
        <f>+IFERROR(VLOOKUP(Cursos[[#This Row],[Modelo correcto]],Modelos[[Modelo correcto]:[¿En línea?]],2,FALSE),"REVISAR")</f>
        <v>XEROX</v>
      </c>
      <c r="E2575" s="18" t="str">
        <f>+IFERROR(VLOOKUP(Cursos[[#This Row],[Modelo correcto]],Modelos[[Modelo correcto]:[¿En línea?]],3,FALSE),"REVISAR")</f>
        <v>SÍ</v>
      </c>
      <c r="F2575" s="18" t="str">
        <f>+Cursos[[#This Row],[IS]]&amp;Cursos[[#This Row],[Modelo correcto]]</f>
        <v>IVAN ISRAEL MENDEZ RIVERAC13159</v>
      </c>
      <c r="G2575" s="18">
        <v>0</v>
      </c>
      <c r="H2575" s="19">
        <v>43739</v>
      </c>
      <c r="I2575" s="18" t="str">
        <f>+IFERROR(VLOOKUP(Cursos[[#This Row],[Modelo correcto]],Modelos[[Modelo correcto]:[Aplica para certificación]],4,FALSE),"REVISAR")</f>
        <v>NO</v>
      </c>
    </row>
    <row r="2576" spans="1:9" x14ac:dyDescent="0.25">
      <c r="A2576" s="144" t="s">
        <v>327</v>
      </c>
      <c r="B2576">
        <v>1</v>
      </c>
      <c r="C2576" s="10" t="s">
        <v>147</v>
      </c>
      <c r="D2576" s="18" t="str">
        <f>+IFERROR(VLOOKUP(Cursos[[#This Row],[Modelo correcto]],Modelos[[Modelo correcto]:[¿En línea?]],2,FALSE),"REVISAR")</f>
        <v>XEROX</v>
      </c>
      <c r="E2576" s="18" t="str">
        <f>+IFERROR(VLOOKUP(Cursos[[#This Row],[Modelo correcto]],Modelos[[Modelo correcto]:[¿En línea?]],3,FALSE),"REVISAR")</f>
        <v>SÍ</v>
      </c>
      <c r="F2576" s="18" t="str">
        <f>+Cursos[[#This Row],[IS]]&amp;Cursos[[#This Row],[Modelo correcto]]</f>
        <v>IVAN ISRAEL MENDEZ RIVERAC13591</v>
      </c>
      <c r="G2576" s="43">
        <v>0</v>
      </c>
      <c r="H2576" s="44">
        <v>43739</v>
      </c>
      <c r="I2576" s="18" t="str">
        <f>+IFERROR(VLOOKUP(Cursos[[#This Row],[Modelo correcto]],Modelos[[Modelo correcto]:[Aplica para certificación]],4,FALSE),"REVISAR")</f>
        <v>NO</v>
      </c>
    </row>
    <row r="2577" spans="1:9" x14ac:dyDescent="0.25">
      <c r="A2577" s="144" t="s">
        <v>327</v>
      </c>
      <c r="B2577">
        <v>1</v>
      </c>
      <c r="C2577" s="10" t="s">
        <v>149</v>
      </c>
      <c r="D2577" s="18" t="str">
        <f>+IFERROR(VLOOKUP(Cursos[[#This Row],[Modelo correcto]],Modelos[[Modelo correcto]:[¿En línea?]],2,FALSE),"REVISAR")</f>
        <v>XEROX</v>
      </c>
      <c r="E2577" s="18" t="str">
        <f>+IFERROR(VLOOKUP(Cursos[[#This Row],[Modelo correcto]],Modelos[[Modelo correcto]:[¿En línea?]],3,FALSE),"REVISAR")</f>
        <v>SÍ</v>
      </c>
      <c r="F2577" s="18" t="str">
        <f>+Cursos[[#This Row],[IS]]&amp;Cursos[[#This Row],[Modelo correcto]]</f>
        <v>IVAN ISRAEL MENDEZ RIVERAC13774</v>
      </c>
      <c r="G2577" s="18">
        <v>0</v>
      </c>
      <c r="H2577" s="18"/>
      <c r="I2577" s="18" t="str">
        <f>+IFERROR(VLOOKUP(Cursos[[#This Row],[Modelo correcto]],Modelos[[Modelo correcto]:[Aplica para certificación]],4,FALSE),"REVISAR")</f>
        <v>NO</v>
      </c>
    </row>
    <row r="2578" spans="1:9" x14ac:dyDescent="0.25">
      <c r="A2578" s="144" t="s">
        <v>327</v>
      </c>
      <c r="B2578">
        <v>1</v>
      </c>
      <c r="C2578" s="10" t="s">
        <v>15</v>
      </c>
      <c r="D2578" s="18" t="str">
        <f>+IFERROR(VLOOKUP(Cursos[[#This Row],[Modelo correcto]],Modelos[[Modelo correcto]:[¿En línea?]],2,FALSE),"REVISAR")</f>
        <v>XEROX</v>
      </c>
      <c r="E2578" s="18" t="str">
        <f>+IFERROR(VLOOKUP(Cursos[[#This Row],[Modelo correcto]],Modelos[[Modelo correcto]:[¿En línea?]],3,FALSE),"REVISAR")</f>
        <v>SÍ</v>
      </c>
      <c r="F2578" s="18" t="str">
        <f>+Cursos[[#This Row],[IS]]&amp;Cursos[[#This Row],[Modelo correcto]]</f>
        <v>IVAN ISRAEL MENDEZ RIVERAC13861</v>
      </c>
      <c r="G2578" s="18">
        <v>0</v>
      </c>
      <c r="H2578" s="19">
        <v>43678</v>
      </c>
      <c r="I2578" s="18" t="str">
        <f>+IFERROR(VLOOKUP(Cursos[[#This Row],[Modelo correcto]],Modelos[[Modelo correcto]:[Aplica para certificación]],4,FALSE),"REVISAR")</f>
        <v>NO</v>
      </c>
    </row>
    <row r="2579" spans="1:9" x14ac:dyDescent="0.25">
      <c r="A2579" s="144" t="s">
        <v>348</v>
      </c>
      <c r="B2579">
        <v>1</v>
      </c>
      <c r="C2579" s="10" t="s">
        <v>1036</v>
      </c>
      <c r="D2579" s="10" t="str">
        <f>+IFERROR(VLOOKUP(Cursos[[#This Row],[Modelo correcto]],Modelos[[Modelo correcto]:[¿En línea?]],2,FALSE),"REVISAR")</f>
        <v>RICOH</v>
      </c>
      <c r="E2579" s="10" t="str">
        <f>+IFERROR(VLOOKUP(Cursos[[#This Row],[Modelo correcto]],Modelos[[Modelo correcto]:[¿En línea?]],3,FALSE),"REVISAR")</f>
        <v>NO</v>
      </c>
      <c r="F2579" s="18" t="str">
        <f>+Cursos[[#This Row],[IS]]&amp;Cursos[[#This Row],[Modelo correcto]]</f>
        <v>LUIS GERARDO SANDOVAL GARCIAAF1515</v>
      </c>
      <c r="G2579" s="18">
        <v>1</v>
      </c>
      <c r="H2579" s="18"/>
      <c r="I2579" s="18" t="str">
        <f>+IFERROR(VLOOKUP(Cursos[[#This Row],[Modelo correcto]],Modelos[[Modelo correcto]:[Aplica para certificación]],4,FALSE),"REVISAR")</f>
        <v>NO</v>
      </c>
    </row>
    <row r="2580" spans="1:9" x14ac:dyDescent="0.25">
      <c r="A2580" s="144" t="s">
        <v>2768</v>
      </c>
      <c r="B2580">
        <v>1</v>
      </c>
      <c r="C2580" s="10" t="s">
        <v>22</v>
      </c>
      <c r="D2580" s="18" t="str">
        <f>+IFERROR(VLOOKUP(Cursos[[#This Row],[Modelo correcto]],Modelos[[Modelo correcto]:[¿En línea?]],2,FALSE),"REVISAR")</f>
        <v>XEROX</v>
      </c>
      <c r="E2580" s="18" t="str">
        <f>+IFERROR(VLOOKUP(Cursos[[#This Row],[Modelo correcto]],Modelos[[Modelo correcto]:[¿En línea?]],3,FALSE),"REVISAR")</f>
        <v>SÍ</v>
      </c>
      <c r="F2580" s="18" t="str">
        <f>+Cursos[[#This Row],[IS]]&amp;Cursos[[#This Row],[Modelo correcto]]</f>
        <v>CESAR EDAURDO MAR MARQUEZCLA268</v>
      </c>
      <c r="G2580" s="18">
        <v>0</v>
      </c>
      <c r="H2580" s="19">
        <v>43983</v>
      </c>
      <c r="I2580" s="18" t="str">
        <f>+IFERROR(VLOOKUP(Cursos[[#This Row],[Modelo correcto]],Modelos[[Modelo correcto]:[Aplica para certificación]],4,FALSE),"REVISAR")</f>
        <v>NO</v>
      </c>
    </row>
    <row r="2581" spans="1:9" x14ac:dyDescent="0.25">
      <c r="A2581" s="144" t="s">
        <v>327</v>
      </c>
      <c r="B2581">
        <v>1</v>
      </c>
      <c r="C2581" s="10" t="s">
        <v>210</v>
      </c>
      <c r="D2581" s="18" t="str">
        <f>+IFERROR(VLOOKUP(Cursos[[#This Row],[Modelo correcto]],Modelos[[Modelo correcto]:[¿En línea?]],2,FALSE),"REVISAR")</f>
        <v>XEROX</v>
      </c>
      <c r="E2581" s="18" t="str">
        <f>+IFERROR(VLOOKUP(Cursos[[#This Row],[Modelo correcto]],Modelos[[Modelo correcto]:[¿En línea?]],3,FALSE),"REVISAR")</f>
        <v>SÍ</v>
      </c>
      <c r="F2581" s="18" t="str">
        <f>+Cursos[[#This Row],[IS]]&amp;Cursos[[#This Row],[Modelo correcto]]</f>
        <v>IVAN ISRAEL MENDEZ RIVERAC14635</v>
      </c>
      <c r="G2581" s="18">
        <v>0</v>
      </c>
      <c r="H2581" s="19">
        <v>43678</v>
      </c>
      <c r="I2581" s="18" t="str">
        <f>+IFERROR(VLOOKUP(Cursos[[#This Row],[Modelo correcto]],Modelos[[Modelo correcto]:[Aplica para certificación]],4,FALSE),"REVISAR")</f>
        <v>NO</v>
      </c>
    </row>
    <row r="2582" spans="1:9" x14ac:dyDescent="0.25">
      <c r="A2582" s="144" t="s">
        <v>348</v>
      </c>
      <c r="B2582">
        <v>1</v>
      </c>
      <c r="C2582" s="10" t="s">
        <v>818</v>
      </c>
      <c r="D2582" s="10" t="str">
        <f>+IFERROR(VLOOKUP(Cursos[[#This Row],[Modelo correcto]],Modelos[[Modelo correcto]:[¿En línea?]],2,FALSE),"REVISAR")</f>
        <v>KODAK</v>
      </c>
      <c r="E2582" s="10" t="str">
        <f>+IFERROR(VLOOKUP(Cursos[[#This Row],[Modelo correcto]],Modelos[[Modelo correcto]:[¿En línea?]],3,FALSE),"REVISAR")</f>
        <v>NO</v>
      </c>
      <c r="F2582" s="18" t="str">
        <f>+Cursos[[#This Row],[IS]]&amp;Cursos[[#This Row],[Modelo correcto]]</f>
        <v>LUIS GERARDO SANDOVAL GARCIAi2600</v>
      </c>
      <c r="G2582" s="18">
        <v>1</v>
      </c>
      <c r="H2582" s="18"/>
      <c r="I2582" s="18" t="str">
        <f>+IFERROR(VLOOKUP(Cursos[[#This Row],[Modelo correcto]],Modelos[[Modelo correcto]:[Aplica para certificación]],4,FALSE),"REVISAR")</f>
        <v>NO</v>
      </c>
    </row>
    <row r="2583" spans="1:9" x14ac:dyDescent="0.25">
      <c r="A2583" s="144" t="s">
        <v>2768</v>
      </c>
      <c r="B2583">
        <v>1</v>
      </c>
      <c r="C2583" s="10" t="s">
        <v>1486</v>
      </c>
      <c r="D2583" s="18" t="str">
        <f>+IFERROR(VLOOKUP(Cursos[[#This Row],[Modelo correcto]],Modelos[[Modelo correcto]:[¿En línea?]],2,FALSE),"REVISAR")</f>
        <v>XEROX</v>
      </c>
      <c r="E2583" s="18" t="str">
        <f>+IFERROR(VLOOKUP(Cursos[[#This Row],[Modelo correcto]],Modelos[[Modelo correcto]:[¿En línea?]],3,FALSE),"REVISAR")</f>
        <v>SÍ</v>
      </c>
      <c r="F2583" s="18" t="str">
        <f>+Cursos[[#This Row],[IS]]&amp;Cursos[[#This Row],[Modelo correcto]]</f>
        <v>CESAR EDAURDO MAR MARQUEZCLA265</v>
      </c>
      <c r="G2583" s="18">
        <v>0</v>
      </c>
      <c r="H2583" s="19">
        <v>43983</v>
      </c>
      <c r="I2583" s="18" t="str">
        <f>+IFERROR(VLOOKUP(Cursos[[#This Row],[Modelo correcto]],Modelos[[Modelo correcto]:[Aplica para certificación]],4,FALSE),"REVISAR")</f>
        <v>NO</v>
      </c>
    </row>
    <row r="2584" spans="1:9" x14ac:dyDescent="0.25">
      <c r="A2584" s="144" t="s">
        <v>327</v>
      </c>
      <c r="B2584">
        <v>1</v>
      </c>
      <c r="C2584" s="10" t="s">
        <v>246</v>
      </c>
      <c r="D2584" s="18" t="str">
        <f>+IFERROR(VLOOKUP(Cursos[[#This Row],[Modelo correcto]],Modelos[[Modelo correcto]:[¿En línea?]],2,FALSE),"REVISAR")</f>
        <v>XEROX</v>
      </c>
      <c r="E2584" s="18" t="str">
        <f>+IFERROR(VLOOKUP(Cursos[[#This Row],[Modelo correcto]],Modelos[[Modelo correcto]:[¿En línea?]],3,FALSE),"REVISAR")</f>
        <v>SÍ</v>
      </c>
      <c r="F2584" s="18" t="str">
        <f>+Cursos[[#This Row],[IS]]&amp;Cursos[[#This Row],[Modelo correcto]]</f>
        <v>IVAN ISRAEL MENDEZ RIVERAC14636</v>
      </c>
      <c r="G2584" s="18">
        <v>0</v>
      </c>
      <c r="H2584" s="19">
        <v>43678</v>
      </c>
      <c r="I2584" s="18" t="str">
        <f>+IFERROR(VLOOKUP(Cursos[[#This Row],[Modelo correcto]],Modelos[[Modelo correcto]:[Aplica para certificación]],4,FALSE),"REVISAR")</f>
        <v>NO</v>
      </c>
    </row>
    <row r="2585" spans="1:9" x14ac:dyDescent="0.25">
      <c r="A2585" s="144" t="s">
        <v>327</v>
      </c>
      <c r="B2585">
        <v>1</v>
      </c>
      <c r="C2585" s="10" t="s">
        <v>246</v>
      </c>
      <c r="D2585" s="18" t="str">
        <f>+IFERROR(VLOOKUP(Cursos[[#This Row],[Modelo correcto]],Modelos[[Modelo correcto]:[¿En línea?]],2,FALSE),"REVISAR")</f>
        <v>XEROX</v>
      </c>
      <c r="E2585" s="18" t="str">
        <f>+IFERROR(VLOOKUP(Cursos[[#This Row],[Modelo correcto]],Modelos[[Modelo correcto]:[¿En línea?]],3,FALSE),"REVISAR")</f>
        <v>SÍ</v>
      </c>
      <c r="F2585" s="18" t="str">
        <f>+Cursos[[#This Row],[IS]]&amp;Cursos[[#This Row],[Modelo correcto]]</f>
        <v>IVAN ISRAEL MENDEZ RIVERAC14636</v>
      </c>
      <c r="G2585" s="18">
        <v>0</v>
      </c>
      <c r="H2585" s="19">
        <v>43770</v>
      </c>
      <c r="I2585" s="18" t="str">
        <f>+IFERROR(VLOOKUP(Cursos[[#This Row],[Modelo correcto]],Modelos[[Modelo correcto]:[Aplica para certificación]],4,FALSE),"REVISAR")</f>
        <v>NO</v>
      </c>
    </row>
    <row r="2586" spans="1:9" x14ac:dyDescent="0.25">
      <c r="A2586" s="144" t="s">
        <v>2768</v>
      </c>
      <c r="B2586">
        <v>1</v>
      </c>
      <c r="C2586" s="10" t="s">
        <v>1647</v>
      </c>
      <c r="D2586" s="18" t="str">
        <f>+IFERROR(VLOOKUP(Cursos[[#This Row],[Modelo correcto]],Modelos[[Modelo correcto]:[¿En línea?]],2,FALSE),"REVISAR")</f>
        <v>XEROX</v>
      </c>
      <c r="E2586" s="18" t="str">
        <f>+IFERROR(VLOOKUP(Cursos[[#This Row],[Modelo correcto]],Modelos[[Modelo correcto]:[¿En línea?]],3,FALSE),"REVISAR")</f>
        <v>SÍ</v>
      </c>
      <c r="F2586" s="18" t="str">
        <f>+Cursos[[#This Row],[IS]]&amp;Cursos[[#This Row],[Modelo correcto]]</f>
        <v>CESAR EDAURDO MAR MARQUEZCKAKCv3</v>
      </c>
      <c r="G2586" s="18">
        <v>0</v>
      </c>
      <c r="H2586" s="19">
        <v>43983</v>
      </c>
      <c r="I2586" s="18" t="str">
        <f>+IFERROR(VLOOKUP(Cursos[[#This Row],[Modelo correcto]],Modelos[[Modelo correcto]:[Aplica para certificación]],4,FALSE),"REVISAR")</f>
        <v>NO</v>
      </c>
    </row>
    <row r="2587" spans="1:9" x14ac:dyDescent="0.25">
      <c r="A2587" s="144" t="s">
        <v>327</v>
      </c>
      <c r="B2587">
        <v>1</v>
      </c>
      <c r="C2587" s="10" t="s">
        <v>74</v>
      </c>
      <c r="D2587" s="18" t="str">
        <f>+IFERROR(VLOOKUP(Cursos[[#This Row],[Modelo correcto]],Modelos[[Modelo correcto]:[¿En línea?]],2,FALSE),"REVISAR")</f>
        <v>XEROX</v>
      </c>
      <c r="E2587" s="18" t="str">
        <f>+IFERROR(VLOOKUP(Cursos[[#This Row],[Modelo correcto]],Modelos[[Modelo correcto]:[¿En línea?]],3,FALSE),"REVISAR")</f>
        <v>SÍ</v>
      </c>
      <c r="F2587" s="18" t="str">
        <f>+Cursos[[#This Row],[IS]]&amp;Cursos[[#This Row],[Modelo correcto]]</f>
        <v>IVAN ISRAEL MENDEZ RIVERAC14790</v>
      </c>
      <c r="G2587" s="18">
        <v>0</v>
      </c>
      <c r="H2587" s="19">
        <v>43739</v>
      </c>
      <c r="I2587" s="18" t="str">
        <f>+IFERROR(VLOOKUP(Cursos[[#This Row],[Modelo correcto]],Modelos[[Modelo correcto]:[Aplica para certificación]],4,FALSE),"REVISAR")</f>
        <v>NO</v>
      </c>
    </row>
    <row r="2588" spans="1:9" x14ac:dyDescent="0.25">
      <c r="A2588" s="144" t="s">
        <v>2768</v>
      </c>
      <c r="B2588">
        <v>1</v>
      </c>
      <c r="C2588" s="10" t="s">
        <v>1648</v>
      </c>
      <c r="D2588" s="18" t="str">
        <f>+IFERROR(VLOOKUP(Cursos[[#This Row],[Modelo correcto]],Modelos[[Modelo correcto]:[¿En línea?]],2,FALSE),"REVISAR")</f>
        <v>XEROX</v>
      </c>
      <c r="E2588" s="18" t="str">
        <f>+IFERROR(VLOOKUP(Cursos[[#This Row],[Modelo correcto]],Modelos[[Modelo correcto]:[¿En línea?]],3,FALSE),"REVISAR")</f>
        <v>SÍ</v>
      </c>
      <c r="F2588" s="18" t="str">
        <f>+Cursos[[#This Row],[IS]]&amp;Cursos[[#This Row],[Modelo correcto]]</f>
        <v>CESAR EDAURDO MAR MARQUEZEFFCOMM</v>
      </c>
      <c r="G2588" s="18">
        <v>0</v>
      </c>
      <c r="H2588" s="19">
        <v>43983</v>
      </c>
      <c r="I2588" s="18" t="str">
        <f>+IFERROR(VLOOKUP(Cursos[[#This Row],[Modelo correcto]],Modelos[[Modelo correcto]:[Aplica para certificación]],4,FALSE),"REVISAR")</f>
        <v>NO</v>
      </c>
    </row>
    <row r="2589" spans="1:9" x14ac:dyDescent="0.25">
      <c r="A2589" s="144" t="s">
        <v>2768</v>
      </c>
      <c r="B2589">
        <v>1</v>
      </c>
      <c r="C2589" s="10" t="s">
        <v>1649</v>
      </c>
      <c r="D2589" s="18" t="str">
        <f>+IFERROR(VLOOKUP(Cursos[[#This Row],[Modelo correcto]],Modelos[[Modelo correcto]:[¿En línea?]],2,FALSE),"REVISAR")</f>
        <v>XEROX</v>
      </c>
      <c r="E2589" s="18" t="str">
        <f>+IFERROR(VLOOKUP(Cursos[[#This Row],[Modelo correcto]],Modelos[[Modelo correcto]:[¿En línea?]],3,FALSE),"REVISAR")</f>
        <v>SÍ</v>
      </c>
      <c r="F2589" s="18" t="str">
        <f>+Cursos[[#This Row],[IS]]&amp;Cursos[[#This Row],[Modelo correcto]]</f>
        <v>CESAR EDAURDO MAR MARQUEZCOMSKL</v>
      </c>
      <c r="G2589" s="18">
        <v>0</v>
      </c>
      <c r="H2589" s="19">
        <v>43983</v>
      </c>
      <c r="I2589" s="18" t="str">
        <f>+IFERROR(VLOOKUP(Cursos[[#This Row],[Modelo correcto]],Modelos[[Modelo correcto]:[Aplica para certificación]],4,FALSE),"REVISAR")</f>
        <v>NO</v>
      </c>
    </row>
    <row r="2590" spans="1:9" x14ac:dyDescent="0.25">
      <c r="A2590" s="144" t="s">
        <v>2768</v>
      </c>
      <c r="B2590">
        <v>1</v>
      </c>
      <c r="C2590" s="10" t="s">
        <v>1583</v>
      </c>
      <c r="D2590" s="18" t="str">
        <f>+IFERROR(VLOOKUP(Cursos[[#This Row],[Modelo correcto]],Modelos[[Modelo correcto]:[¿En línea?]],2,FALSE),"REVISAR")</f>
        <v>XEROX</v>
      </c>
      <c r="E2590" s="18" t="str">
        <f>+IFERROR(VLOOKUP(Cursos[[#This Row],[Modelo correcto]],Modelos[[Modelo correcto]:[¿En línea?]],3,FALSE),"REVISAR")</f>
        <v>SÍ</v>
      </c>
      <c r="F2590" s="18" t="str">
        <f>+Cursos[[#This Row],[IS]]&amp;Cursos[[#This Row],[Modelo correcto]]</f>
        <v>CESAR EDAURDO MAR MARQUEZOA209</v>
      </c>
      <c r="G2590" s="18">
        <v>0</v>
      </c>
      <c r="H2590" s="19">
        <v>43983</v>
      </c>
      <c r="I2590" s="18" t="str">
        <f>+IFERROR(VLOOKUP(Cursos[[#This Row],[Modelo correcto]],Modelos[[Modelo correcto]:[Aplica para certificación]],4,FALSE),"REVISAR")</f>
        <v>NO</v>
      </c>
    </row>
    <row r="2591" spans="1:9" x14ac:dyDescent="0.25">
      <c r="A2591" s="144" t="s">
        <v>327</v>
      </c>
      <c r="B2591">
        <v>1</v>
      </c>
      <c r="C2591" s="10" t="s">
        <v>77</v>
      </c>
      <c r="D2591" s="18" t="str">
        <f>+IFERROR(VLOOKUP(Cursos[[#This Row],[Modelo correcto]],Modelos[[Modelo correcto]:[¿En línea?]],2,FALSE),"REVISAR")</f>
        <v>XEROX</v>
      </c>
      <c r="E2591" s="18" t="str">
        <f>+IFERROR(VLOOKUP(Cursos[[#This Row],[Modelo correcto]],Modelos[[Modelo correcto]:[¿En línea?]],3,FALSE),"REVISAR")</f>
        <v>SÍ</v>
      </c>
      <c r="F2591" s="18" t="str">
        <f>+Cursos[[#This Row],[IS]]&amp;Cursos[[#This Row],[Modelo correcto]]</f>
        <v>IVAN ISRAEL MENDEZ RIVERAC16280</v>
      </c>
      <c r="G2591" s="18">
        <v>0</v>
      </c>
      <c r="H2591" s="19">
        <v>43678</v>
      </c>
      <c r="I2591" s="18" t="str">
        <f>+IFERROR(VLOOKUP(Cursos[[#This Row],[Modelo correcto]],Modelos[[Modelo correcto]:[Aplica para certificación]],4,FALSE),"REVISAR")</f>
        <v>SÍ</v>
      </c>
    </row>
    <row r="2592" spans="1:9" x14ac:dyDescent="0.25">
      <c r="A2592" s="144" t="s">
        <v>2768</v>
      </c>
      <c r="B2592">
        <v>1</v>
      </c>
      <c r="C2592" s="10" t="s">
        <v>1650</v>
      </c>
      <c r="D2592" s="18" t="str">
        <f>+IFERROR(VLOOKUP(Cursos[[#This Row],[Modelo correcto]],Modelos[[Modelo correcto]:[¿En línea?]],2,FALSE),"REVISAR")</f>
        <v>XEROX</v>
      </c>
      <c r="E2592" s="18" t="str">
        <f>+IFERROR(VLOOKUP(Cursos[[#This Row],[Modelo correcto]],Modelos[[Modelo correcto]:[¿En línea?]],3,FALSE),"REVISAR")</f>
        <v>SÍ</v>
      </c>
      <c r="F2592" s="18" t="str">
        <f>+Cursos[[#This Row],[IS]]&amp;Cursos[[#This Row],[Modelo correcto]]</f>
        <v>CESAR EDAURDO MAR MARQUEZAL20AKC</v>
      </c>
      <c r="G2592" s="18">
        <v>0</v>
      </c>
      <c r="H2592" s="19">
        <v>43983</v>
      </c>
      <c r="I2592" s="18" t="str">
        <f>+IFERROR(VLOOKUP(Cursos[[#This Row],[Modelo correcto]],Modelos[[Modelo correcto]:[Aplica para certificación]],4,FALSE),"REVISAR")</f>
        <v>NO</v>
      </c>
    </row>
    <row r="2593" spans="1:9" x14ac:dyDescent="0.25">
      <c r="A2593" s="144" t="s">
        <v>327</v>
      </c>
      <c r="B2593">
        <v>1</v>
      </c>
      <c r="C2593" s="10" t="s">
        <v>99</v>
      </c>
      <c r="D2593" s="18" t="str">
        <f>+IFERROR(VLOOKUP(Cursos[[#This Row],[Modelo correcto]],Modelos[[Modelo correcto]:[¿En línea?]],2,FALSE),"REVISAR")</f>
        <v>XEROX</v>
      </c>
      <c r="E2593" s="18" t="str">
        <f>+IFERROR(VLOOKUP(Cursos[[#This Row],[Modelo correcto]],Modelos[[Modelo correcto]:[¿En línea?]],3,FALSE),"REVISAR")</f>
        <v>SÍ</v>
      </c>
      <c r="F2593" s="18" t="str">
        <f>+Cursos[[#This Row],[IS]]&amp;Cursos[[#This Row],[Modelo correcto]]</f>
        <v xml:space="preserve">IVAN ISRAEL MENDEZ RIVERAC8880LP </v>
      </c>
      <c r="G2593" s="18">
        <v>0</v>
      </c>
      <c r="H2593" s="19">
        <v>43678</v>
      </c>
      <c r="I2593" s="18" t="str">
        <f>+IFERROR(VLOOKUP(Cursos[[#This Row],[Modelo correcto]],Modelos[[Modelo correcto]:[Aplica para certificación]],4,FALSE),"REVISAR")</f>
        <v>NO</v>
      </c>
    </row>
    <row r="2594" spans="1:9" x14ac:dyDescent="0.25">
      <c r="A2594" s="144" t="s">
        <v>327</v>
      </c>
      <c r="B2594">
        <v>1</v>
      </c>
      <c r="C2594" s="10" t="s">
        <v>101</v>
      </c>
      <c r="D2594" s="18" t="str">
        <f>+IFERROR(VLOOKUP(Cursos[[#This Row],[Modelo correcto]],Modelos[[Modelo correcto]:[¿En línea?]],2,FALSE),"REVISAR")</f>
        <v>XEROX</v>
      </c>
      <c r="E2594" s="18" t="str">
        <f>+IFERROR(VLOOKUP(Cursos[[#This Row],[Modelo correcto]],Modelos[[Modelo correcto]:[¿En línea?]],3,FALSE),"REVISAR")</f>
        <v>SÍ</v>
      </c>
      <c r="F2594" s="18" t="str">
        <f>+Cursos[[#This Row],[IS]]&amp;Cursos[[#This Row],[Modelo correcto]]</f>
        <v>IVAN ISRAEL MENDEZ RIVERACC202A</v>
      </c>
      <c r="G2594" s="18">
        <v>0</v>
      </c>
      <c r="H2594" s="19">
        <v>43678</v>
      </c>
      <c r="I2594" s="18" t="str">
        <f>+IFERROR(VLOOKUP(Cursos[[#This Row],[Modelo correcto]],Modelos[[Modelo correcto]:[Aplica para certificación]],4,FALSE),"REVISAR")</f>
        <v>NO</v>
      </c>
    </row>
    <row r="2595" spans="1:9" x14ac:dyDescent="0.25">
      <c r="A2595" s="144" t="s">
        <v>327</v>
      </c>
      <c r="B2595">
        <v>1</v>
      </c>
      <c r="C2595" s="10" t="s">
        <v>103</v>
      </c>
      <c r="D2595" s="18" t="str">
        <f>+IFERROR(VLOOKUP(Cursos[[#This Row],[Modelo correcto]],Modelos[[Modelo correcto]:[¿En línea?]],2,FALSE),"REVISAR")</f>
        <v>XEROX</v>
      </c>
      <c r="E2595" s="18" t="str">
        <f>+IFERROR(VLOOKUP(Cursos[[#This Row],[Modelo correcto]],Modelos[[Modelo correcto]:[¿En línea?]],3,FALSE),"REVISAR")</f>
        <v>SÍ</v>
      </c>
      <c r="F2595" s="18" t="str">
        <f>+Cursos[[#This Row],[IS]]&amp;Cursos[[#This Row],[Modelo correcto]]</f>
        <v>IVAN ISRAEL MENDEZ RIVERACC203A</v>
      </c>
      <c r="G2595" s="18">
        <v>0</v>
      </c>
      <c r="H2595" s="19">
        <v>43678</v>
      </c>
      <c r="I2595" s="18" t="str">
        <f>+IFERROR(VLOOKUP(Cursos[[#This Row],[Modelo correcto]],Modelos[[Modelo correcto]:[Aplica para certificación]],4,FALSE),"REVISAR")</f>
        <v>NO</v>
      </c>
    </row>
    <row r="2596" spans="1:9" x14ac:dyDescent="0.25">
      <c r="A2596" s="144" t="s">
        <v>327</v>
      </c>
      <c r="B2596">
        <v>1</v>
      </c>
      <c r="C2596" s="10" t="s">
        <v>234</v>
      </c>
      <c r="D2596" s="18" t="str">
        <f>+IFERROR(VLOOKUP(Cursos[[#This Row],[Modelo correcto]],Modelos[[Modelo correcto]:[¿En línea?]],2,FALSE),"REVISAR")</f>
        <v>XEROX</v>
      </c>
      <c r="E2596" s="18" t="str">
        <f>+IFERROR(VLOOKUP(Cursos[[#This Row],[Modelo correcto]],Modelos[[Modelo correcto]:[¿En línea?]],3,FALSE),"REVISAR")</f>
        <v>SÍ</v>
      </c>
      <c r="F2596" s="18" t="str">
        <f>+Cursos[[#This Row],[IS]]&amp;Cursos[[#This Row],[Modelo correcto]]</f>
        <v>IVAN ISRAEL MENDEZ RIVERACD136</v>
      </c>
      <c r="G2596" s="18">
        <v>0</v>
      </c>
      <c r="H2596" s="19">
        <v>43739</v>
      </c>
      <c r="I2596" s="18" t="str">
        <f>+IFERROR(VLOOKUP(Cursos[[#This Row],[Modelo correcto]],Modelos[[Modelo correcto]:[Aplica para certificación]],4,FALSE),"REVISAR")</f>
        <v>NO</v>
      </c>
    </row>
    <row r="2597" spans="1:9" x14ac:dyDescent="0.25">
      <c r="A2597" s="144" t="s">
        <v>2768</v>
      </c>
      <c r="B2597">
        <v>1</v>
      </c>
      <c r="C2597" s="10" t="s">
        <v>1584</v>
      </c>
      <c r="D2597" s="18" t="str">
        <f>+IFERROR(VLOOKUP(Cursos[[#This Row],[Modelo correcto]],Modelos[[Modelo correcto]:[¿En línea?]],2,FALSE),"REVISAR")</f>
        <v>XEROX</v>
      </c>
      <c r="E2597" s="18" t="str">
        <f>+IFERROR(VLOOKUP(Cursos[[#This Row],[Modelo correcto]],Modelos[[Modelo correcto]:[¿En línea?]],3,FALSE),"REVISAR")</f>
        <v>SÍ</v>
      </c>
      <c r="F2597" s="18" t="str">
        <f>+Cursos[[#This Row],[IS]]&amp;Cursos[[#This Row],[Modelo correcto]]</f>
        <v>CESAR EDAURDO MAR MARQUEZCLR240</v>
      </c>
      <c r="G2597" s="18">
        <v>0</v>
      </c>
      <c r="H2597" s="19">
        <v>43983</v>
      </c>
      <c r="I2597" s="18" t="str">
        <f>+IFERROR(VLOOKUP(Cursos[[#This Row],[Modelo correcto]],Modelos[[Modelo correcto]:[Aplica para certificación]],4,FALSE),"REVISAR")</f>
        <v>NO</v>
      </c>
    </row>
    <row r="2598" spans="1:9" x14ac:dyDescent="0.25">
      <c r="A2598" s="144" t="s">
        <v>348</v>
      </c>
      <c r="B2598">
        <v>0</v>
      </c>
      <c r="C2598" s="10" t="s">
        <v>934</v>
      </c>
      <c r="D2598" s="10" t="str">
        <f>+IFERROR(VLOOKUP(Cursos[[#This Row],[Modelo correcto]],Modelos[[Modelo correcto]:[¿En línea?]],2,FALSE),"REVISAR")</f>
        <v>CANON</v>
      </c>
      <c r="E2598" s="10" t="str">
        <f>+IFERROR(VLOOKUP(Cursos[[#This Row],[Modelo correcto]],Modelos[[Modelo correcto]:[¿En línea?]],3,FALSE),"REVISAR")</f>
        <v>NO</v>
      </c>
      <c r="F2598" s="18" t="str">
        <f>+Cursos[[#This Row],[IS]]&amp;Cursos[[#This Row],[Modelo correcto]]</f>
        <v>LUIS GERARDO SANDOVAL GARCIAIPF710</v>
      </c>
      <c r="G2598" s="18">
        <v>1</v>
      </c>
      <c r="H2598" s="18"/>
      <c r="I2598" s="18" t="str">
        <f>+IFERROR(VLOOKUP(Cursos[[#This Row],[Modelo correcto]],Modelos[[Modelo correcto]:[Aplica para certificación]],4,FALSE),"REVISAR")</f>
        <v>NO</v>
      </c>
    </row>
    <row r="2599" spans="1:9" x14ac:dyDescent="0.25">
      <c r="A2599" s="144" t="s">
        <v>327</v>
      </c>
      <c r="B2599">
        <v>1</v>
      </c>
      <c r="C2599" s="10" t="s">
        <v>201</v>
      </c>
      <c r="D2599" s="18" t="str">
        <f>+IFERROR(VLOOKUP(Cursos[[#This Row],[Modelo correcto]],Modelos[[Modelo correcto]:[¿En línea?]],2,FALSE),"REVISAR")</f>
        <v>XEROX</v>
      </c>
      <c r="E2599" s="18" t="str">
        <f>+IFERROR(VLOOKUP(Cursos[[#This Row],[Modelo correcto]],Modelos[[Modelo correcto]:[¿En línea?]],3,FALSE),"REVISAR")</f>
        <v>SÍ</v>
      </c>
      <c r="F2599" s="18" t="str">
        <f>+Cursos[[#This Row],[IS]]&amp;Cursos[[#This Row],[Modelo correcto]]</f>
        <v>IVAN ISRAEL MENDEZ RIVERACK17M05</v>
      </c>
      <c r="G2599" s="18">
        <v>0</v>
      </c>
      <c r="H2599" s="18"/>
      <c r="I2599" s="18" t="str">
        <f>+IFERROR(VLOOKUP(Cursos[[#This Row],[Modelo correcto]],Modelos[[Modelo correcto]:[Aplica para certificación]],4,FALSE),"REVISAR")</f>
        <v>NO</v>
      </c>
    </row>
    <row r="2600" spans="1:9" x14ac:dyDescent="0.25">
      <c r="A2600" s="144" t="s">
        <v>327</v>
      </c>
      <c r="B2600">
        <v>1</v>
      </c>
      <c r="C2600" s="10" t="s">
        <v>200</v>
      </c>
      <c r="D2600" s="18" t="str">
        <f>+IFERROR(VLOOKUP(Cursos[[#This Row],[Modelo correcto]],Modelos[[Modelo correcto]:[¿En línea?]],2,FALSE),"REVISAR")</f>
        <v>XEROX</v>
      </c>
      <c r="E2600" s="18" t="str">
        <f>+IFERROR(VLOOKUP(Cursos[[#This Row],[Modelo correcto]],Modelos[[Modelo correcto]:[¿En línea?]],3,FALSE),"REVISAR")</f>
        <v>SÍ</v>
      </c>
      <c r="F2600" s="18" t="str">
        <f>+Cursos[[#This Row],[IS]]&amp;Cursos[[#This Row],[Modelo correcto]]</f>
        <v>IVAN ISRAEL MENDEZ RIVERACKAKC</v>
      </c>
      <c r="G2600" s="18">
        <v>1</v>
      </c>
      <c r="H2600" s="19">
        <v>43739</v>
      </c>
      <c r="I2600" s="18" t="str">
        <f>+IFERROR(VLOOKUP(Cursos[[#This Row],[Modelo correcto]],Modelos[[Modelo correcto]:[Aplica para certificación]],4,FALSE),"REVISAR")</f>
        <v>NO</v>
      </c>
    </row>
    <row r="2601" spans="1:9" x14ac:dyDescent="0.25">
      <c r="A2601" s="144" t="s">
        <v>327</v>
      </c>
      <c r="B2601">
        <v>1</v>
      </c>
      <c r="C2601" s="10" t="s">
        <v>238</v>
      </c>
      <c r="D2601" s="18" t="str">
        <f>+IFERROR(VLOOKUP(Cursos[[#This Row],[Modelo correcto]],Modelos[[Modelo correcto]:[¿En línea?]],2,FALSE),"REVISAR")</f>
        <v>XEROX</v>
      </c>
      <c r="E2601" s="18" t="str">
        <f>+IFERROR(VLOOKUP(Cursos[[#This Row],[Modelo correcto]],Modelos[[Modelo correcto]:[¿En línea?]],3,FALSE),"REVISAR")</f>
        <v>SÍ</v>
      </c>
      <c r="F2601" s="18" t="str">
        <f>+Cursos[[#This Row],[IS]]&amp;Cursos[[#This Row],[Modelo correcto]]</f>
        <v>IVAN ISRAEL MENDEZ RIVERACKAKC17</v>
      </c>
      <c r="G2601" s="18">
        <v>0</v>
      </c>
      <c r="H2601" s="19">
        <v>43709</v>
      </c>
      <c r="I2601" s="18" t="str">
        <f>+IFERROR(VLOOKUP(Cursos[[#This Row],[Modelo correcto]],Modelos[[Modelo correcto]:[Aplica para certificación]],4,FALSE),"REVISAR")</f>
        <v>NO</v>
      </c>
    </row>
    <row r="2602" spans="1:9" x14ac:dyDescent="0.25">
      <c r="A2602" s="144" t="s">
        <v>327</v>
      </c>
      <c r="B2602">
        <v>1</v>
      </c>
      <c r="C2602" s="10" t="s">
        <v>76</v>
      </c>
      <c r="D2602" s="18" t="str">
        <f>+IFERROR(VLOOKUP(Cursos[[#This Row],[Modelo correcto]],Modelos[[Modelo correcto]:[¿En línea?]],2,FALSE),"REVISAR")</f>
        <v>XEROX</v>
      </c>
      <c r="E2602" s="18" t="str">
        <f>+IFERROR(VLOOKUP(Cursos[[#This Row],[Modelo correcto]],Modelos[[Modelo correcto]:[¿En línea?]],3,FALSE),"REVISAR")</f>
        <v>SÍ</v>
      </c>
      <c r="F2602" s="18" t="str">
        <f>+Cursos[[#This Row],[IS]]&amp;Cursos[[#This Row],[Modelo correcto]]</f>
        <v>IVAN ISRAEL MENDEZ RIVERACLR211</v>
      </c>
      <c r="G2602" s="18">
        <v>0</v>
      </c>
      <c r="H2602" s="19">
        <v>43739</v>
      </c>
      <c r="I2602" s="18" t="str">
        <f>+IFERROR(VLOOKUP(Cursos[[#This Row],[Modelo correcto]],Modelos[[Modelo correcto]:[Aplica para certificación]],4,FALSE),"REVISAR")</f>
        <v>NO</v>
      </c>
    </row>
    <row r="2603" spans="1:9" x14ac:dyDescent="0.25">
      <c r="A2603" s="144" t="s">
        <v>327</v>
      </c>
      <c r="B2603">
        <v>1</v>
      </c>
      <c r="C2603" s="10" t="s">
        <v>258</v>
      </c>
      <c r="D2603" s="18" t="str">
        <f>+IFERROR(VLOOKUP(Cursos[[#This Row],[Modelo correcto]],Modelos[[Modelo correcto]:[¿En línea?]],2,FALSE),"REVISAR")</f>
        <v>XEROX</v>
      </c>
      <c r="E2603" s="18" t="str">
        <f>+IFERROR(VLOOKUP(Cursos[[#This Row],[Modelo correcto]],Modelos[[Modelo correcto]:[¿En línea?]],3,FALSE),"REVISAR")</f>
        <v>SÍ</v>
      </c>
      <c r="F2603" s="18" t="str">
        <f>+Cursos[[#This Row],[IS]]&amp;Cursos[[#This Row],[Modelo correcto]]</f>
        <v>IVAN ISRAEL MENDEZ RIVERACMYKNTF</v>
      </c>
      <c r="G2603" s="18">
        <v>1</v>
      </c>
      <c r="H2603" s="19">
        <v>43739</v>
      </c>
      <c r="I2603" s="18" t="str">
        <f>+IFERROR(VLOOKUP(Cursos[[#This Row],[Modelo correcto]],Modelos[[Modelo correcto]:[Aplica para certificación]],4,FALSE),"REVISAR")</f>
        <v>SÍ</v>
      </c>
    </row>
    <row r="2604" spans="1:9" x14ac:dyDescent="0.25">
      <c r="A2604" s="144" t="s">
        <v>327</v>
      </c>
      <c r="B2604">
        <v>1</v>
      </c>
      <c r="C2604" s="10" t="s">
        <v>248</v>
      </c>
      <c r="D2604" s="18" t="str">
        <f>+IFERROR(VLOOKUP(Cursos[[#This Row],[Modelo correcto]],Modelos[[Modelo correcto]:[¿En línea?]],2,FALSE),"REVISAR")</f>
        <v>XEROX</v>
      </c>
      <c r="E2604" s="18" t="str">
        <f>+IFERROR(VLOOKUP(Cursos[[#This Row],[Modelo correcto]],Modelos[[Modelo correcto]:[¿En línea?]],3,FALSE),"REVISAR")</f>
        <v>SÍ</v>
      </c>
      <c r="F2604" s="18" t="str">
        <f>+Cursos[[#This Row],[IS]]&amp;Cursos[[#This Row],[Modelo correcto]]</f>
        <v>IVAN ISRAEL MENDEZ RIVERAD12501</v>
      </c>
      <c r="G2604" s="18">
        <v>0</v>
      </c>
      <c r="H2604" s="19">
        <v>43739</v>
      </c>
      <c r="I2604" s="18" t="str">
        <f>+IFERROR(VLOOKUP(Cursos[[#This Row],[Modelo correcto]],Modelos[[Modelo correcto]:[Aplica para certificación]],4,FALSE),"REVISAR")</f>
        <v>SÍ</v>
      </c>
    </row>
    <row r="2605" spans="1:9" x14ac:dyDescent="0.25">
      <c r="A2605" s="144" t="s">
        <v>327</v>
      </c>
      <c r="B2605">
        <v>1</v>
      </c>
      <c r="C2605" s="10" t="s">
        <v>105</v>
      </c>
      <c r="D2605" s="18" t="str">
        <f>+IFERROR(VLOOKUP(Cursos[[#This Row],[Modelo correcto]],Modelos[[Modelo correcto]:[¿En línea?]],2,FALSE),"REVISAR")</f>
        <v>XEROX</v>
      </c>
      <c r="E2605" s="18" t="str">
        <f>+IFERROR(VLOOKUP(Cursos[[#This Row],[Modelo correcto]],Modelos[[Modelo correcto]:[¿En línea?]],3,FALSE),"REVISAR")</f>
        <v>SÍ</v>
      </c>
      <c r="F2605" s="18" t="str">
        <f>+Cursos[[#This Row],[IS]]&amp;Cursos[[#This Row],[Modelo correcto]]</f>
        <v>IVAN ISRAEL MENDEZ RIVERAEFI110</v>
      </c>
      <c r="G2605" s="18">
        <v>0</v>
      </c>
      <c r="H2605" s="19">
        <v>43647</v>
      </c>
      <c r="I2605" s="18" t="str">
        <f>+IFERROR(VLOOKUP(Cursos[[#This Row],[Modelo correcto]],Modelos[[Modelo correcto]:[Aplica para certificación]],4,FALSE),"REVISAR")</f>
        <v>NO</v>
      </c>
    </row>
    <row r="2606" spans="1:9" x14ac:dyDescent="0.25">
      <c r="A2606" s="144" t="s">
        <v>327</v>
      </c>
      <c r="B2606">
        <v>1</v>
      </c>
      <c r="C2606" s="10" t="s">
        <v>56</v>
      </c>
      <c r="D2606" s="18" t="str">
        <f>+IFERROR(VLOOKUP(Cursos[[#This Row],[Modelo correcto]],Modelos[[Modelo correcto]:[¿En línea?]],2,FALSE),"REVISAR")</f>
        <v>XEROX</v>
      </c>
      <c r="E2606" s="18" t="str">
        <f>+IFERROR(VLOOKUP(Cursos[[#This Row],[Modelo correcto]],Modelos[[Modelo correcto]:[¿En línea?]],3,FALSE),"REVISAR")</f>
        <v>SÍ</v>
      </c>
      <c r="F2606" s="18" t="str">
        <f>+Cursos[[#This Row],[IS]]&amp;Cursos[[#This Row],[Modelo correcto]]</f>
        <v>IVAN ISRAEL MENDEZ RIVERAEFI18CP</v>
      </c>
      <c r="G2606" s="18">
        <v>0</v>
      </c>
      <c r="H2606" s="18"/>
      <c r="I2606" s="18" t="str">
        <f>+IFERROR(VLOOKUP(Cursos[[#This Row],[Modelo correcto]],Modelos[[Modelo correcto]:[Aplica para certificación]],4,FALSE),"REVISAR")</f>
        <v>SÍ</v>
      </c>
    </row>
    <row r="2607" spans="1:9" x14ac:dyDescent="0.25">
      <c r="A2607" s="144" t="s">
        <v>327</v>
      </c>
      <c r="B2607">
        <v>1</v>
      </c>
      <c r="C2607" s="10" t="s">
        <v>107</v>
      </c>
      <c r="D2607" s="18" t="str">
        <f>+IFERROR(VLOOKUP(Cursos[[#This Row],[Modelo correcto]],Modelos[[Modelo correcto]:[¿En línea?]],2,FALSE),"REVISAR")</f>
        <v>XEROX</v>
      </c>
      <c r="E2607" s="18" t="str">
        <f>+IFERROR(VLOOKUP(Cursos[[#This Row],[Modelo correcto]],Modelos[[Modelo correcto]:[¿En línea?]],3,FALSE),"REVISAR")</f>
        <v>SÍ</v>
      </c>
      <c r="F2607" s="18" t="str">
        <f>+Cursos[[#This Row],[IS]]&amp;Cursos[[#This Row],[Modelo correcto]]</f>
        <v>IVAN ISRAEL MENDEZ RIVERAEFI200</v>
      </c>
      <c r="G2607" s="18">
        <v>0</v>
      </c>
      <c r="H2607" s="19">
        <v>43647</v>
      </c>
      <c r="I2607" s="18" t="str">
        <f>+IFERROR(VLOOKUP(Cursos[[#This Row],[Modelo correcto]],Modelos[[Modelo correcto]:[Aplica para certificación]],4,FALSE),"REVISAR")</f>
        <v>NO</v>
      </c>
    </row>
    <row r="2608" spans="1:9" x14ac:dyDescent="0.25">
      <c r="A2608" s="144" t="s">
        <v>327</v>
      </c>
      <c r="B2608">
        <v>1</v>
      </c>
      <c r="C2608" s="10" t="s">
        <v>109</v>
      </c>
      <c r="D2608" s="18" t="str">
        <f>+IFERROR(VLOOKUP(Cursos[[#This Row],[Modelo correcto]],Modelos[[Modelo correcto]:[¿En línea?]],2,FALSE),"REVISAR")</f>
        <v>XEROX</v>
      </c>
      <c r="E2608" s="18" t="str">
        <f>+IFERROR(VLOOKUP(Cursos[[#This Row],[Modelo correcto]],Modelos[[Modelo correcto]:[¿En línea?]],3,FALSE),"REVISAR")</f>
        <v>SÍ</v>
      </c>
      <c r="F2608" s="18" t="str">
        <f>+Cursos[[#This Row],[IS]]&amp;Cursos[[#This Row],[Modelo correcto]]</f>
        <v>IVAN ISRAEL MENDEZ RIVERAEFI210</v>
      </c>
      <c r="G2608" s="18">
        <v>0</v>
      </c>
      <c r="H2608" s="19">
        <v>43647</v>
      </c>
      <c r="I2608" s="18" t="str">
        <f>+IFERROR(VLOOKUP(Cursos[[#This Row],[Modelo correcto]],Modelos[[Modelo correcto]:[Aplica para certificación]],4,FALSE),"REVISAR")</f>
        <v>NO</v>
      </c>
    </row>
    <row r="2609" spans="1:9" x14ac:dyDescent="0.25">
      <c r="A2609" s="144" t="s">
        <v>327</v>
      </c>
      <c r="B2609">
        <v>1</v>
      </c>
      <c r="C2609" s="10" t="s">
        <v>111</v>
      </c>
      <c r="D2609" s="18" t="str">
        <f>+IFERROR(VLOOKUP(Cursos[[#This Row],[Modelo correcto]],Modelos[[Modelo correcto]:[¿En línea?]],2,FALSE),"REVISAR")</f>
        <v>XEROX</v>
      </c>
      <c r="E2609" s="18" t="str">
        <f>+IFERROR(VLOOKUP(Cursos[[#This Row],[Modelo correcto]],Modelos[[Modelo correcto]:[¿En línea?]],3,FALSE),"REVISAR")</f>
        <v>SÍ</v>
      </c>
      <c r="F2609" s="18" t="str">
        <f>+Cursos[[#This Row],[IS]]&amp;Cursos[[#This Row],[Modelo correcto]]</f>
        <v>IVAN ISRAEL MENDEZ RIVERAEFI300</v>
      </c>
      <c r="G2609" s="18">
        <v>0</v>
      </c>
      <c r="H2609" s="19">
        <v>43678</v>
      </c>
      <c r="I2609" s="18" t="str">
        <f>+IFERROR(VLOOKUP(Cursos[[#This Row],[Modelo correcto]],Modelos[[Modelo correcto]:[Aplica para certificación]],4,FALSE),"REVISAR")</f>
        <v>NO</v>
      </c>
    </row>
    <row r="2610" spans="1:9" x14ac:dyDescent="0.25">
      <c r="A2610" s="144" t="s">
        <v>327</v>
      </c>
      <c r="B2610">
        <v>1</v>
      </c>
      <c r="C2610" s="10" t="s">
        <v>63</v>
      </c>
      <c r="D2610" s="18" t="str">
        <f>+IFERROR(VLOOKUP(Cursos[[#This Row],[Modelo correcto]],Modelos[[Modelo correcto]:[¿En línea?]],2,FALSE),"REVISAR")</f>
        <v>XEROX</v>
      </c>
      <c r="E2610" s="18" t="str">
        <f>+IFERROR(VLOOKUP(Cursos[[#This Row],[Modelo correcto]],Modelos[[Modelo correcto]:[¿En línea?]],3,FALSE),"REVISAR")</f>
        <v>SÍ</v>
      </c>
      <c r="F2610" s="18" t="str">
        <f>+Cursos[[#This Row],[IS]]&amp;Cursos[[#This Row],[Modelo correcto]]</f>
        <v>IVAN ISRAEL MENDEZ RIVERAFFPSSP1</v>
      </c>
      <c r="G2610" s="18">
        <v>0</v>
      </c>
      <c r="H2610" s="19">
        <v>43647</v>
      </c>
      <c r="I2610" s="18" t="str">
        <f>+IFERROR(VLOOKUP(Cursos[[#This Row],[Modelo correcto]],Modelos[[Modelo correcto]:[Aplica para certificación]],4,FALSE),"REVISAR")</f>
        <v>NO</v>
      </c>
    </row>
    <row r="2611" spans="1:9" x14ac:dyDescent="0.25">
      <c r="A2611" s="144" t="s">
        <v>327</v>
      </c>
      <c r="B2611">
        <v>1</v>
      </c>
      <c r="C2611" s="10" t="s">
        <v>24</v>
      </c>
      <c r="D2611" s="18" t="str">
        <f>+IFERROR(VLOOKUP(Cursos[[#This Row],[Modelo correcto]],Modelos[[Modelo correcto]:[¿En línea?]],2,FALSE),"REVISAR")</f>
        <v>XEROX</v>
      </c>
      <c r="E2611" s="18" t="str">
        <f>+IFERROR(VLOOKUP(Cursos[[#This Row],[Modelo correcto]],Modelos[[Modelo correcto]:[¿En línea?]],3,FALSE),"REVISAR")</f>
        <v>SÍ</v>
      </c>
      <c r="F2611" s="18" t="str">
        <f>+Cursos[[#This Row],[IS]]&amp;Cursos[[#This Row],[Modelo correcto]]</f>
        <v>IVAN ISRAEL MENDEZ RIVERAFPS4C70</v>
      </c>
      <c r="G2611" s="18">
        <v>0</v>
      </c>
      <c r="H2611" s="19">
        <v>43739</v>
      </c>
      <c r="I2611" s="18" t="str">
        <f>+IFERROR(VLOOKUP(Cursos[[#This Row],[Modelo correcto]],Modelos[[Modelo correcto]:[Aplica para certificación]],4,FALSE),"REVISAR")</f>
        <v>NO</v>
      </c>
    </row>
    <row r="2612" spans="1:9" x14ac:dyDescent="0.25">
      <c r="A2612" s="144" t="s">
        <v>2768</v>
      </c>
      <c r="B2612">
        <v>1</v>
      </c>
      <c r="C2612" s="10" t="s">
        <v>44</v>
      </c>
      <c r="D2612" s="18" t="str">
        <f>+IFERROR(VLOOKUP(Cursos[[#This Row],[Modelo correcto]],Modelos[[Modelo correcto]:[¿En línea?]],2,FALSE),"REVISAR")</f>
        <v>XEROX</v>
      </c>
      <c r="E2612" s="18" t="str">
        <f>+IFERROR(VLOOKUP(Cursos[[#This Row],[Modelo correcto]],Modelos[[Modelo correcto]:[¿En línea?]],3,FALSE),"REVISAR")</f>
        <v>SÍ</v>
      </c>
      <c r="F2612" s="18" t="str">
        <f>+Cursos[[#This Row],[IS]]&amp;Cursos[[#This Row],[Modelo correcto]]</f>
        <v>CESAR EDAURDO MAR MARQUEZNWIPV6</v>
      </c>
      <c r="G2612" s="18">
        <v>0</v>
      </c>
      <c r="H2612" s="19">
        <v>43983</v>
      </c>
      <c r="I2612" s="18" t="str">
        <f>+IFERROR(VLOOKUP(Cursos[[#This Row],[Modelo correcto]],Modelos[[Modelo correcto]:[Aplica para certificación]],4,FALSE),"REVISAR")</f>
        <v>NO</v>
      </c>
    </row>
    <row r="2613" spans="1:9" x14ac:dyDescent="0.25">
      <c r="A2613" s="144" t="s">
        <v>327</v>
      </c>
      <c r="B2613">
        <v>1</v>
      </c>
      <c r="C2613" s="10" t="s">
        <v>295</v>
      </c>
      <c r="D2613" s="18" t="str">
        <f>+IFERROR(VLOOKUP(Cursos[[#This Row],[Modelo correcto]],Modelos[[Modelo correcto]:[¿En línea?]],2,FALSE),"REVISAR")</f>
        <v>XEROX</v>
      </c>
      <c r="E2613" s="18" t="str">
        <f>+IFERROR(VLOOKUP(Cursos[[#This Row],[Modelo correcto]],Modelos[[Modelo correcto]:[¿En línea?]],3,FALSE),"REVISAR")</f>
        <v>SÍ</v>
      </c>
      <c r="F2613" s="18" t="str">
        <f>+Cursos[[#This Row],[IS]]&amp;Cursos[[#This Row],[Modelo correcto]]</f>
        <v>IVAN ISRAEL MENDEZ RIVERAIDMNTFR</v>
      </c>
      <c r="G2613" s="18">
        <v>0</v>
      </c>
      <c r="H2613" s="19">
        <v>43647</v>
      </c>
      <c r="I2613" s="18" t="str">
        <f>+IFERROR(VLOOKUP(Cursos[[#This Row],[Modelo correcto]],Modelos[[Modelo correcto]:[Aplica para certificación]],4,FALSE),"REVISAR")</f>
        <v>SÍ</v>
      </c>
    </row>
    <row r="2614" spans="1:9" x14ac:dyDescent="0.25">
      <c r="A2614" s="144" t="s">
        <v>2768</v>
      </c>
      <c r="B2614">
        <v>1</v>
      </c>
      <c r="C2614" s="10" t="s">
        <v>1666</v>
      </c>
      <c r="D2614" s="18" t="str">
        <f>+IFERROR(VLOOKUP(Cursos[[#This Row],[Modelo correcto]],Modelos[[Modelo correcto]:[¿En línea?]],2,FALSE),"REVISAR")</f>
        <v>XEROX</v>
      </c>
      <c r="E2614" s="18" t="str">
        <f>+IFERROR(VLOOKUP(Cursos[[#This Row],[Modelo correcto]],Modelos[[Modelo correcto]:[¿En línea?]],3,FALSE),"REVISAR")</f>
        <v>SÍ</v>
      </c>
      <c r="F2614" s="18" t="str">
        <f>+Cursos[[#This Row],[IS]]&amp;Cursos[[#This Row],[Modelo correcto]]</f>
        <v>CESAR EDAURDO MAR MARQUEZPROPSLS</v>
      </c>
      <c r="G2614" s="18">
        <v>0</v>
      </c>
      <c r="H2614" s="19">
        <v>43983</v>
      </c>
      <c r="I2614" s="18" t="str">
        <f>+IFERROR(VLOOKUP(Cursos[[#This Row],[Modelo correcto]],Modelos[[Modelo correcto]:[Aplica para certificación]],4,FALSE),"REVISAR")</f>
        <v>NO</v>
      </c>
    </row>
    <row r="2615" spans="1:9" x14ac:dyDescent="0.25">
      <c r="A2615" s="144" t="s">
        <v>2768</v>
      </c>
      <c r="B2615">
        <v>1</v>
      </c>
      <c r="C2615" s="10" t="s">
        <v>32</v>
      </c>
      <c r="D2615" s="18" t="str">
        <f>+IFERROR(VLOOKUP(Cursos[[#This Row],[Modelo correcto]],Modelos[[Modelo correcto]:[¿En línea?]],2,FALSE),"REVISAR")</f>
        <v>XEROX</v>
      </c>
      <c r="E2615" s="18" t="str">
        <f>+IFERROR(VLOOKUP(Cursos[[#This Row],[Modelo correcto]],Modelos[[Modelo correcto]:[¿En línea?]],3,FALSE),"REVISAR")</f>
        <v>SÍ</v>
      </c>
      <c r="F2615" s="18" t="str">
        <f>+Cursos[[#This Row],[IS]]&amp;Cursos[[#This Row],[Modelo correcto]]</f>
        <v>CESAR EDAURDO MAR MARQUEZ700ATSA</v>
      </c>
      <c r="G2615" s="18">
        <v>0</v>
      </c>
      <c r="H2615" s="19">
        <v>43983</v>
      </c>
      <c r="I2615" s="18" t="str">
        <f>+IFERROR(VLOOKUP(Cursos[[#This Row],[Modelo correcto]],Modelos[[Modelo correcto]:[Aplica para certificación]],4,FALSE),"REVISAR")</f>
        <v>NO</v>
      </c>
    </row>
    <row r="2616" spans="1:9" x14ac:dyDescent="0.25">
      <c r="A2616" s="144" t="s">
        <v>2768</v>
      </c>
      <c r="B2616">
        <v>1</v>
      </c>
      <c r="C2616" s="10" t="s">
        <v>1575</v>
      </c>
      <c r="D2616" s="18" t="str">
        <f>+IFERROR(VLOOKUP(Cursos[[#This Row],[Modelo correcto]],Modelos[[Modelo correcto]:[¿En línea?]],2,FALSE),"REVISAR")</f>
        <v>XEROX</v>
      </c>
      <c r="E2616" s="18" t="str">
        <f>+IFERROR(VLOOKUP(Cursos[[#This Row],[Modelo correcto]],Modelos[[Modelo correcto]:[¿En línea?]],3,FALSE),"REVISAR")</f>
        <v>SÍ</v>
      </c>
      <c r="F2616" s="18" t="str">
        <f>+Cursos[[#This Row],[IS]]&amp;Cursos[[#This Row],[Modelo correcto]]</f>
        <v>CESAR EDAURDO MAR MARQUEZEFI17PP</v>
      </c>
      <c r="G2616" s="18">
        <v>0</v>
      </c>
      <c r="H2616" s="19">
        <v>43983</v>
      </c>
      <c r="I2616" s="18" t="str">
        <f>+IFERROR(VLOOKUP(Cursos[[#This Row],[Modelo correcto]],Modelos[[Modelo correcto]:[Aplica para certificación]],4,FALSE),"REVISAR")</f>
        <v>NO</v>
      </c>
    </row>
    <row r="2617" spans="1:9" x14ac:dyDescent="0.25">
      <c r="A2617" s="144" t="s">
        <v>327</v>
      </c>
      <c r="B2617">
        <v>1</v>
      </c>
      <c r="C2617" s="10" t="s">
        <v>296</v>
      </c>
      <c r="D2617" s="18" t="str">
        <f>+IFERROR(VLOOKUP(Cursos[[#This Row],[Modelo correcto]],Modelos[[Modelo correcto]:[¿En línea?]],2,FALSE),"REVISAR")</f>
        <v>XEROX</v>
      </c>
      <c r="E2617" s="18" t="str">
        <f>+IFERROR(VLOOKUP(Cursos[[#This Row],[Modelo correcto]],Modelos[[Modelo correcto]:[¿En línea?]],3,FALSE),"REVISAR")</f>
        <v>SÍ</v>
      </c>
      <c r="F2617" s="18" t="str">
        <f>+Cursos[[#This Row],[IS]]&amp;Cursos[[#This Row],[Modelo correcto]]</f>
        <v>IVAN ISRAEL MENDEZ RIVERAINSNTFR</v>
      </c>
      <c r="G2617" s="18">
        <v>0</v>
      </c>
      <c r="H2617" s="19">
        <v>43647</v>
      </c>
      <c r="I2617" s="18" t="str">
        <f>+IFERROR(VLOOKUP(Cursos[[#This Row],[Modelo correcto]],Modelos[[Modelo correcto]:[Aplica para certificación]],4,FALSE),"REVISAR")</f>
        <v>SÍ</v>
      </c>
    </row>
    <row r="2618" spans="1:9" x14ac:dyDescent="0.25">
      <c r="A2618" s="144" t="s">
        <v>2768</v>
      </c>
      <c r="B2618">
        <v>1</v>
      </c>
      <c r="C2618" s="10" t="s">
        <v>1557</v>
      </c>
      <c r="D2618" s="18" t="str">
        <f>+IFERROR(VLOOKUP(Cursos[[#This Row],[Modelo correcto]],Modelos[[Modelo correcto]:[¿En línea?]],2,FALSE),"REVISAR")</f>
        <v>XEROX</v>
      </c>
      <c r="E2618" s="18" t="str">
        <f>+IFERROR(VLOOKUP(Cursos[[#This Row],[Modelo correcto]],Modelos[[Modelo correcto]:[¿En línea?]],3,FALSE),"REVISAR")</f>
        <v>SÍ</v>
      </c>
      <c r="F2618" s="18" t="str">
        <f>+Cursos[[#This Row],[IS]]&amp;Cursos[[#This Row],[Modelo correcto]]</f>
        <v>CESAR EDAURDO MAR MARQUEZOS287</v>
      </c>
      <c r="G2618" s="18">
        <v>0</v>
      </c>
      <c r="H2618" s="19">
        <v>43983</v>
      </c>
      <c r="I2618" s="18" t="str">
        <f>+IFERROR(VLOOKUP(Cursos[[#This Row],[Modelo correcto]],Modelos[[Modelo correcto]:[Aplica para certificación]],4,FALSE),"REVISAR")</f>
        <v>NO</v>
      </c>
    </row>
    <row r="2619" spans="1:9" x14ac:dyDescent="0.25">
      <c r="A2619" s="144" t="s">
        <v>327</v>
      </c>
      <c r="B2619">
        <v>1</v>
      </c>
      <c r="C2619" s="63" t="s">
        <v>58</v>
      </c>
      <c r="D2619" s="18" t="str">
        <f>+IFERROR(VLOOKUP(Cursos[[#This Row],[Modelo correcto]],Modelos[[Modelo correcto]:[¿En línea?]],2,FALSE),"REVISAR")</f>
        <v>XEROX</v>
      </c>
      <c r="E2619" s="18" t="str">
        <f>+IFERROR(VLOOKUP(Cursos[[#This Row],[Modelo correcto]],Modelos[[Modelo correcto]:[¿En línea?]],3,FALSE),"REVISAR")</f>
        <v>SÍ</v>
      </c>
      <c r="F2619" s="18" t="str">
        <f>+Cursos[[#This Row],[IS]]&amp;Cursos[[#This Row],[Modelo correcto]]</f>
        <v xml:space="preserve">IVAN ISRAEL MENDEZ RIVERANWMACA </v>
      </c>
      <c r="G2619" s="18">
        <v>0</v>
      </c>
      <c r="H2619" s="19"/>
      <c r="I2619" s="18" t="str">
        <f>+IFERROR(VLOOKUP(Cursos[[#This Row],[Modelo correcto]],Modelos[[Modelo correcto]:[Aplica para certificación]],4,FALSE),"REVISAR")</f>
        <v>NO</v>
      </c>
    </row>
    <row r="2620" spans="1:9" x14ac:dyDescent="0.25">
      <c r="A2620" s="144" t="s">
        <v>2768</v>
      </c>
      <c r="B2620">
        <v>1</v>
      </c>
      <c r="C2620" s="145" t="s">
        <v>202</v>
      </c>
      <c r="D2620" s="18" t="str">
        <f>+IFERROR(VLOOKUP(Cursos[[#This Row],[Modelo correcto]],Modelos[[Modelo correcto]:[¿En línea?]],2,FALSE),"REVISAR")</f>
        <v>XEROX</v>
      </c>
      <c r="E2620" s="18" t="str">
        <f>+IFERROR(VLOOKUP(Cursos[[#This Row],[Modelo correcto]],Modelos[[Modelo correcto]:[¿En línea?]],3,FALSE),"REVISAR")</f>
        <v>SÍ</v>
      </c>
      <c r="F2620" s="18" t="str">
        <f>+Cursos[[#This Row],[IS]]&amp;Cursos[[#This Row],[Modelo correcto]]</f>
        <v>CESAR EDAURDO MAR MARQUEZCLR101</v>
      </c>
      <c r="G2620" s="18">
        <v>1</v>
      </c>
      <c r="H2620" s="19">
        <v>43983</v>
      </c>
      <c r="I2620" s="18" t="str">
        <f>+IFERROR(VLOOKUP(Cursos[[#This Row],[Modelo correcto]],Modelos[[Modelo correcto]:[Aplica para certificación]],4,FALSE),"REVISAR")</f>
        <v>SÍ</v>
      </c>
    </row>
    <row r="2621" spans="1:9" x14ac:dyDescent="0.25">
      <c r="A2621" s="144" t="s">
        <v>327</v>
      </c>
      <c r="B2621">
        <v>1</v>
      </c>
      <c r="C2621" s="10" t="s">
        <v>215</v>
      </c>
      <c r="D2621" s="18" t="str">
        <f>+IFERROR(VLOOKUP(Cursos[[#This Row],[Modelo correcto]],Modelos[[Modelo correcto]:[¿En línea?]],2,FALSE),"REVISAR")</f>
        <v>XEROX</v>
      </c>
      <c r="E2621" s="18" t="str">
        <f>+IFERROR(VLOOKUP(Cursos[[#This Row],[Modelo correcto]],Modelos[[Modelo correcto]:[¿En línea?]],3,FALSE),"REVISAR")</f>
        <v>SÍ</v>
      </c>
      <c r="F2621" s="18" t="str">
        <f>+Cursos[[#This Row],[IS]]&amp;Cursos[[#This Row],[Modelo correcto]]</f>
        <v xml:space="preserve">IVAN ISRAEL MENDEZ RIVERAOA218 </v>
      </c>
      <c r="G2621" s="18"/>
      <c r="H2621" s="18"/>
      <c r="I2621" s="18" t="str">
        <f>+IFERROR(VLOOKUP(Cursos[[#This Row],[Modelo correcto]],Modelos[[Modelo correcto]:[Aplica para certificación]],4,FALSE),"REVISAR")</f>
        <v>NO</v>
      </c>
    </row>
    <row r="2622" spans="1:9" x14ac:dyDescent="0.25">
      <c r="A2622" s="144" t="s">
        <v>327</v>
      </c>
      <c r="B2622">
        <v>1</v>
      </c>
      <c r="C2622" s="63" t="s">
        <v>179</v>
      </c>
      <c r="D2622" s="18" t="str">
        <f>+IFERROR(VLOOKUP(Cursos[[#This Row],[Modelo correcto]],Modelos[[Modelo correcto]:[¿En línea?]],2,FALSE),"REVISAR")</f>
        <v>XEROX</v>
      </c>
      <c r="E2622" s="18" t="str">
        <f>+IFERROR(VLOOKUP(Cursos[[#This Row],[Modelo correcto]],Modelos[[Modelo correcto]:[¿En línea?]],3,FALSE),"REVISAR")</f>
        <v>SÍ</v>
      </c>
      <c r="F2622" s="18" t="str">
        <f>+Cursos[[#This Row],[IS]]&amp;Cursos[[#This Row],[Modelo correcto]]</f>
        <v>IVAN ISRAEL MENDEZ RIVERAOA252</v>
      </c>
      <c r="G2622" s="18">
        <v>0</v>
      </c>
      <c r="H2622" s="19">
        <v>43770</v>
      </c>
      <c r="I2622" s="18" t="str">
        <f>+IFERROR(VLOOKUP(Cursos[[#This Row],[Modelo correcto]],Modelos[[Modelo correcto]:[Aplica para certificación]],4,FALSE),"REVISAR")</f>
        <v>NO</v>
      </c>
    </row>
    <row r="2623" spans="1:9" x14ac:dyDescent="0.25">
      <c r="A2623" s="144" t="s">
        <v>327</v>
      </c>
      <c r="B2623">
        <v>1</v>
      </c>
      <c r="C2623" s="10" t="s">
        <v>154</v>
      </c>
      <c r="D2623" s="18" t="str">
        <f>+IFERROR(VLOOKUP(Cursos[[#This Row],[Modelo correcto]],Modelos[[Modelo correcto]:[¿En línea?]],2,FALSE),"REVISAR")</f>
        <v>XEROX</v>
      </c>
      <c r="E2623" s="18" t="str">
        <f>+IFERROR(VLOOKUP(Cursos[[#This Row],[Modelo correcto]],Modelos[[Modelo correcto]:[¿En línea?]],3,FALSE),"REVISAR")</f>
        <v>SÍ</v>
      </c>
      <c r="F2623" s="18" t="str">
        <f>+Cursos[[#This Row],[IS]]&amp;Cursos[[#This Row],[Modelo correcto]]</f>
        <v>IVAN ISRAEL MENDEZ RIVERAP3010LP</v>
      </c>
      <c r="G2623" s="18"/>
      <c r="H2623" s="18"/>
      <c r="I2623" s="18" t="str">
        <f>+IFERROR(VLOOKUP(Cursos[[#This Row],[Modelo correcto]],Modelos[[Modelo correcto]:[Aplica para certificación]],4,FALSE),"REVISAR")</f>
        <v>NO</v>
      </c>
    </row>
    <row r="2624" spans="1:9" x14ac:dyDescent="0.25">
      <c r="A2624" s="144" t="s">
        <v>327</v>
      </c>
      <c r="B2624">
        <v>1</v>
      </c>
      <c r="C2624" s="10" t="s">
        <v>25</v>
      </c>
      <c r="D2624" s="18" t="str">
        <f>+IFERROR(VLOOKUP(Cursos[[#This Row],[Modelo correcto]],Modelos[[Modelo correcto]:[¿En línea?]],2,FALSE),"REVISAR")</f>
        <v>XEROX</v>
      </c>
      <c r="E2624" s="18" t="str">
        <f>+IFERROR(VLOOKUP(Cursos[[#This Row],[Modelo correcto]],Modelos[[Modelo correcto]:[¿En línea?]],3,FALSE),"REVISAR")</f>
        <v>SÍ</v>
      </c>
      <c r="F2624" s="18" t="str">
        <f>+Cursos[[#This Row],[IS]]&amp;Cursos[[#This Row],[Modelo correcto]]</f>
        <v>IVAN ISRAEL MENDEZ RIVERAP3260LP</v>
      </c>
      <c r="G2624" s="18"/>
      <c r="H2624" s="18"/>
      <c r="I2624" s="18" t="str">
        <f>+IFERROR(VLOOKUP(Cursos[[#This Row],[Modelo correcto]],Modelos[[Modelo correcto]:[Aplica para certificación]],4,FALSE),"REVISAR")</f>
        <v>SÍ</v>
      </c>
    </row>
    <row r="2625" spans="1:9" x14ac:dyDescent="0.25">
      <c r="A2625" s="144" t="s">
        <v>348</v>
      </c>
      <c r="B2625">
        <v>1</v>
      </c>
      <c r="C2625" s="145" t="s">
        <v>933</v>
      </c>
      <c r="D2625" s="145" t="str">
        <f>+IFERROR(VLOOKUP(Cursos[[#This Row],[Modelo correcto]],Modelos[[Modelo correcto]:[¿En línea?]],2,FALSE),"REVISAR")</f>
        <v>RICOH</v>
      </c>
      <c r="E2625" s="145" t="str">
        <f>+IFERROR(VLOOKUP(Cursos[[#This Row],[Modelo correcto]],Modelos[[Modelo correcto]:[¿En línea?]],3,FALSE),"REVISAR")</f>
        <v>NO</v>
      </c>
      <c r="F2625" s="18" t="str">
        <f>+Cursos[[#This Row],[IS]]&amp;Cursos[[#This Row],[Modelo correcto]]</f>
        <v>LUIS GERARDO SANDOVAL GARCIAMP1500</v>
      </c>
      <c r="G2625" s="18">
        <v>1</v>
      </c>
      <c r="H2625" s="18"/>
      <c r="I2625" s="18" t="str">
        <f>+IFERROR(VLOOKUP(Cursos[[#This Row],[Modelo correcto]],Modelos[[Modelo correcto]:[Aplica para certificación]],4,FALSE),"REVISAR")</f>
        <v>NO</v>
      </c>
    </row>
    <row r="2626" spans="1:9" x14ac:dyDescent="0.25">
      <c r="A2626" s="144" t="s">
        <v>348</v>
      </c>
      <c r="B2626">
        <v>1</v>
      </c>
      <c r="C2626" s="145" t="s">
        <v>1037</v>
      </c>
      <c r="D2626" s="145" t="str">
        <f>+IFERROR(VLOOKUP(Cursos[[#This Row],[Modelo correcto]],Modelos[[Modelo correcto]:[¿En línea?]],2,FALSE),"REVISAR")</f>
        <v>RICOH</v>
      </c>
      <c r="E2626" s="145" t="str">
        <f>+IFERROR(VLOOKUP(Cursos[[#This Row],[Modelo correcto]],Modelos[[Modelo correcto]:[¿En línea?]],3,FALSE),"REVISAR")</f>
        <v>NO</v>
      </c>
      <c r="F2626" s="18" t="str">
        <f>+Cursos[[#This Row],[IS]]&amp;Cursos[[#This Row],[Modelo correcto]]</f>
        <v>LUIS GERARDO SANDOVAL GARCIAMP2000</v>
      </c>
      <c r="G2626" s="18">
        <v>1</v>
      </c>
      <c r="H2626" s="18"/>
      <c r="I2626" s="18" t="str">
        <f>+IFERROR(VLOOKUP(Cursos[[#This Row],[Modelo correcto]],Modelos[[Modelo correcto]:[Aplica para certificación]],4,FALSE),"REVISAR")</f>
        <v>NO</v>
      </c>
    </row>
    <row r="2627" spans="1:9" x14ac:dyDescent="0.25">
      <c r="A2627" s="144" t="s">
        <v>327</v>
      </c>
      <c r="B2627">
        <v>1</v>
      </c>
      <c r="C2627" s="10" t="s">
        <v>140</v>
      </c>
      <c r="D2627" s="18" t="str">
        <f>+IFERROR(VLOOKUP(Cursos[[#This Row],[Modelo correcto]],Modelos[[Modelo correcto]:[¿En línea?]],2,FALSE),"REVISAR")</f>
        <v>XEROX</v>
      </c>
      <c r="E2627" s="18" t="str">
        <f>+IFERROR(VLOOKUP(Cursos[[#This Row],[Modelo correcto]],Modelos[[Modelo correcto]:[¿En línea?]],3,FALSE),"REVISAR")</f>
        <v>SÍ</v>
      </c>
      <c r="F2627" s="18" t="str">
        <f>+Cursos[[#This Row],[IS]]&amp;Cursos[[#This Row],[Modelo correcto]]</f>
        <v xml:space="preserve">IVAN ISRAEL MENDEZ RIVERAP3320LP </v>
      </c>
      <c r="G2627" s="18">
        <v>0</v>
      </c>
      <c r="H2627" s="19">
        <v>43739</v>
      </c>
      <c r="I2627" s="18" t="str">
        <f>+IFERROR(VLOOKUP(Cursos[[#This Row],[Modelo correcto]],Modelos[[Modelo correcto]:[Aplica para certificación]],4,FALSE),"REVISAR")</f>
        <v>NO</v>
      </c>
    </row>
    <row r="2628" spans="1:9" x14ac:dyDescent="0.25">
      <c r="A2628" s="144" t="s">
        <v>327</v>
      </c>
      <c r="B2628">
        <v>1</v>
      </c>
      <c r="C2628" s="10" t="s">
        <v>277</v>
      </c>
      <c r="D2628" s="18" t="str">
        <f>+IFERROR(VLOOKUP(Cursos[[#This Row],[Modelo correcto]],Modelos[[Modelo correcto]:[¿En línea?]],2,FALSE),"REVISAR")</f>
        <v>XEROX</v>
      </c>
      <c r="E2628" s="18" t="str">
        <f>+IFERROR(VLOOKUP(Cursos[[#This Row],[Modelo correcto]],Modelos[[Modelo correcto]:[¿En línea?]],3,FALSE),"REVISAR")</f>
        <v>SÍ</v>
      </c>
      <c r="F2628" s="18" t="str">
        <f>+Cursos[[#This Row],[IS]]&amp;Cursos[[#This Row],[Modelo correcto]]</f>
        <v>IVAN ISRAEL MENDEZ RIVERAP3610LP</v>
      </c>
      <c r="G2628" s="18">
        <v>1</v>
      </c>
      <c r="H2628" s="19">
        <v>43770</v>
      </c>
      <c r="I2628" s="18" t="str">
        <f>+IFERROR(VLOOKUP(Cursos[[#This Row],[Modelo correcto]],Modelos[[Modelo correcto]:[Aplica para certificación]],4,FALSE),"REVISAR")</f>
        <v>NO</v>
      </c>
    </row>
    <row r="2629" spans="1:9" x14ac:dyDescent="0.25">
      <c r="A2629" s="144" t="s">
        <v>2768</v>
      </c>
      <c r="B2629">
        <v>1</v>
      </c>
      <c r="C2629" s="10" t="s">
        <v>1627</v>
      </c>
      <c r="D2629" s="18" t="str">
        <f>+IFERROR(VLOOKUP(Cursos[[#This Row],[Modelo correcto]],Modelos[[Modelo correcto]:[¿En línea?]],2,FALSE),"REVISAR")</f>
        <v>XEROX</v>
      </c>
      <c r="E2629" s="18" t="str">
        <f>+IFERROR(VLOOKUP(Cursos[[#This Row],[Modelo correcto]],Modelos[[Modelo correcto]:[¿En línea?]],3,FALSE),"REVISAR")</f>
        <v>SÍ</v>
      </c>
      <c r="F2629" s="18" t="str">
        <f>+Cursos[[#This Row],[IS]]&amp;Cursos[[#This Row],[Modelo correcto]]</f>
        <v>CESAR EDAURDO MAR MARQUEZCOVID Xerox</v>
      </c>
      <c r="G2629" s="18">
        <v>1</v>
      </c>
      <c r="H2629" s="19">
        <v>43983</v>
      </c>
      <c r="I2629" s="18" t="str">
        <f>+IFERROR(VLOOKUP(Cursos[[#This Row],[Modelo correcto]],Modelos[[Modelo correcto]:[Aplica para certificación]],4,FALSE),"REVISAR")</f>
        <v>SÍ</v>
      </c>
    </row>
    <row r="2630" spans="1:9" x14ac:dyDescent="0.25">
      <c r="A2630" s="144" t="s">
        <v>348</v>
      </c>
      <c r="B2630">
        <v>1</v>
      </c>
      <c r="C2630" s="10" t="s">
        <v>1038</v>
      </c>
      <c r="D2630" s="10" t="str">
        <f>+IFERROR(VLOOKUP(Cursos[[#This Row],[Modelo correcto]],Modelos[[Modelo correcto]:[¿En línea?]],2,FALSE),"REVISAR")</f>
        <v>RICOH</v>
      </c>
      <c r="E2630" s="10" t="str">
        <f>+IFERROR(VLOOKUP(Cursos[[#This Row],[Modelo correcto]],Modelos[[Modelo correcto]:[¿En línea?]],3,FALSE),"REVISAR")</f>
        <v>NO</v>
      </c>
      <c r="F2630" s="18" t="str">
        <f>+Cursos[[#This Row],[IS]]&amp;Cursos[[#This Row],[Modelo correcto]]</f>
        <v>LUIS GERARDO SANDOVAL GARCIAMP3010</v>
      </c>
      <c r="G2630" s="18">
        <v>1</v>
      </c>
      <c r="H2630" s="18"/>
      <c r="I2630" s="18" t="str">
        <f>+IFERROR(VLOOKUP(Cursos[[#This Row],[Modelo correcto]],Modelos[[Modelo correcto]:[Aplica para certificación]],4,FALSE),"REVISAR")</f>
        <v>NO</v>
      </c>
    </row>
    <row r="2631" spans="1:9" x14ac:dyDescent="0.25">
      <c r="A2631" s="144" t="s">
        <v>348</v>
      </c>
      <c r="B2631">
        <v>1</v>
      </c>
      <c r="C2631" s="10" t="s">
        <v>1039</v>
      </c>
      <c r="D2631" s="10" t="str">
        <f>+IFERROR(VLOOKUP(Cursos[[#This Row],[Modelo correcto]],Modelos[[Modelo correcto]:[¿En línea?]],2,FALSE),"REVISAR")</f>
        <v>RICOH</v>
      </c>
      <c r="E2631" s="10" t="str">
        <f>+IFERROR(VLOOKUP(Cursos[[#This Row],[Modelo correcto]],Modelos[[Modelo correcto]:[¿En línea?]],3,FALSE),"REVISAR")</f>
        <v>NO</v>
      </c>
      <c r="F2631" s="18" t="str">
        <f>+Cursos[[#This Row],[IS]]&amp;Cursos[[#This Row],[Modelo correcto]]</f>
        <v>LUIS GERARDO SANDOVAL GARCIAMP3350</v>
      </c>
      <c r="G2631" s="18">
        <v>1</v>
      </c>
      <c r="H2631" s="18"/>
      <c r="I2631" s="18" t="str">
        <f>+IFERROR(VLOOKUP(Cursos[[#This Row],[Modelo correcto]],Modelos[[Modelo correcto]:[Aplica para certificación]],4,FALSE),"REVISAR")</f>
        <v>NO</v>
      </c>
    </row>
    <row r="2632" spans="1:9" x14ac:dyDescent="0.25">
      <c r="A2632" s="144" t="s">
        <v>327</v>
      </c>
      <c r="B2632">
        <v>1</v>
      </c>
      <c r="C2632" s="10" t="s">
        <v>85</v>
      </c>
      <c r="D2632" s="18" t="str">
        <f>+IFERROR(VLOOKUP(Cursos[[#This Row],[Modelo correcto]],Modelos[[Modelo correcto]:[¿En línea?]],2,FALSE),"REVISAR")</f>
        <v>XEROX</v>
      </c>
      <c r="E2632" s="18" t="str">
        <f>+IFERROR(VLOOKUP(Cursos[[#This Row],[Modelo correcto]],Modelos[[Modelo correcto]:[¿En línea?]],3,FALSE),"REVISAR")</f>
        <v>SÍ</v>
      </c>
      <c r="F2632" s="18" t="str">
        <f>+Cursos[[#This Row],[IS]]&amp;Cursos[[#This Row],[Modelo correcto]]</f>
        <v>IVAN ISRAEL MENDEZ RIVERAP4622XT</v>
      </c>
      <c r="G2632" s="18">
        <v>0</v>
      </c>
      <c r="H2632" s="19">
        <v>43678</v>
      </c>
      <c r="I2632" s="18" t="str">
        <f>+IFERROR(VLOOKUP(Cursos[[#This Row],[Modelo correcto]],Modelos[[Modelo correcto]:[Aplica para certificación]],4,FALSE),"REVISAR")</f>
        <v>NO</v>
      </c>
    </row>
    <row r="2633" spans="1:9" x14ac:dyDescent="0.25">
      <c r="A2633" s="144" t="s">
        <v>2785</v>
      </c>
      <c r="B2633">
        <v>1</v>
      </c>
      <c r="C2633" s="10" t="s">
        <v>760</v>
      </c>
      <c r="D2633" s="10" t="str">
        <f>+IFERROR(VLOOKUP(Cursos[[#This Row],[Modelo correcto]],Modelos[[Modelo correcto]:[¿En línea?]],2,FALSE),"REVISAR")</f>
        <v>LEXMARK</v>
      </c>
      <c r="E2633" s="10" t="str">
        <f>+IFERROR(VLOOKUP(Cursos[[#This Row],[Modelo correcto]],Modelos[[Modelo correcto]:[¿En línea?]],3,FALSE),"REVISAR")</f>
        <v>SÍ</v>
      </c>
      <c r="F2633" s="18" t="str">
        <f>+Cursos[[#This Row],[IS]]&amp;Cursos[[#This Row],[Modelo correcto]]</f>
        <v>JESUS DANIEL HUERAMO HUERAMOC792</v>
      </c>
      <c r="G2633" s="18">
        <v>1</v>
      </c>
      <c r="H2633" s="18"/>
      <c r="I2633" s="18" t="str">
        <f>+IFERROR(VLOOKUP(Cursos[[#This Row],[Modelo correcto]],Modelos[[Modelo correcto]:[Aplica para certificación]],4,FALSE),"REVISAR")</f>
        <v>NO</v>
      </c>
    </row>
    <row r="2634" spans="1:9" x14ac:dyDescent="0.25">
      <c r="A2634" s="144" t="s">
        <v>327</v>
      </c>
      <c r="B2634">
        <v>1</v>
      </c>
      <c r="C2634" s="10" t="s">
        <v>250</v>
      </c>
      <c r="D2634" s="18" t="str">
        <f>+IFERROR(VLOOKUP(Cursos[[#This Row],[Modelo correcto]],Modelos[[Modelo correcto]:[¿En línea?]],2,FALSE),"REVISAR")</f>
        <v>XEROX</v>
      </c>
      <c r="E2634" s="18" t="str">
        <f>+IFERROR(VLOOKUP(Cursos[[#This Row],[Modelo correcto]],Modelos[[Modelo correcto]:[¿En línea?]],3,FALSE),"REVISAR")</f>
        <v>SÍ</v>
      </c>
      <c r="F2634" s="18" t="str">
        <f>+Cursos[[#This Row],[IS]]&amp;Cursos[[#This Row],[Modelo correcto]]</f>
        <v>IVAN ISRAEL MENDEZ RIVERAP6000LP</v>
      </c>
      <c r="G2634" s="18">
        <v>0</v>
      </c>
      <c r="H2634" s="19">
        <v>43678</v>
      </c>
      <c r="I2634" s="18" t="str">
        <f>+IFERROR(VLOOKUP(Cursos[[#This Row],[Modelo correcto]],Modelos[[Modelo correcto]:[Aplica para certificación]],4,FALSE),"REVISAR")</f>
        <v>NO</v>
      </c>
    </row>
    <row r="2635" spans="1:9" x14ac:dyDescent="0.25">
      <c r="A2635" s="144" t="s">
        <v>327</v>
      </c>
      <c r="B2635">
        <v>1</v>
      </c>
      <c r="C2635" s="10" t="s">
        <v>254</v>
      </c>
      <c r="D2635" s="18" t="str">
        <f>+IFERROR(VLOOKUP(Cursos[[#This Row],[Modelo correcto]],Modelos[[Modelo correcto]:[¿En línea?]],2,FALSE),"REVISAR")</f>
        <v>XEROX</v>
      </c>
      <c r="E2635" s="18" t="str">
        <f>+IFERROR(VLOOKUP(Cursos[[#This Row],[Modelo correcto]],Modelos[[Modelo correcto]:[¿En línea?]],3,FALSE),"REVISAR")</f>
        <v>SÍ</v>
      </c>
      <c r="F2635" s="18" t="str">
        <f>+Cursos[[#This Row],[IS]]&amp;Cursos[[#This Row],[Modelo correcto]]</f>
        <v>IVAN ISRAEL MENDEZ RIVERAP6020LP</v>
      </c>
      <c r="G2635" s="18">
        <v>0</v>
      </c>
      <c r="H2635" s="19">
        <v>43709</v>
      </c>
      <c r="I2635" s="18" t="str">
        <f>+IFERROR(VLOOKUP(Cursos[[#This Row],[Modelo correcto]],Modelos[[Modelo correcto]:[Aplica para certificación]],4,FALSE),"REVISAR")</f>
        <v>NO</v>
      </c>
    </row>
    <row r="2636" spans="1:9" x14ac:dyDescent="0.25">
      <c r="A2636" s="144" t="s">
        <v>2768</v>
      </c>
      <c r="B2636">
        <v>1</v>
      </c>
      <c r="C2636" s="10" t="s">
        <v>1677</v>
      </c>
      <c r="D2636" s="18" t="str">
        <f>+IFERROR(VLOOKUP(Cursos[[#This Row],[Modelo correcto]],Modelos[[Modelo correcto]:[¿En línea?]],2,FALSE),"REVISAR")</f>
        <v>XEROX</v>
      </c>
      <c r="E2636" s="18" t="str">
        <f>+IFERROR(VLOOKUP(Cursos[[#This Row],[Modelo correcto]],Modelos[[Modelo correcto]:[¿En línea?]],3,FALSE),"REVISAR")</f>
        <v>SÍ</v>
      </c>
      <c r="F2636" s="18" t="str">
        <f>+Cursos[[#This Row],[IS]]&amp;Cursos[[#This Row],[Modelo correcto]]</f>
        <v>CESAR EDAURDO MAR MARQUEZXRPS003</v>
      </c>
      <c r="G2636" s="18">
        <v>0</v>
      </c>
      <c r="H2636" s="19">
        <v>44013</v>
      </c>
      <c r="I2636" s="18" t="str">
        <f>+IFERROR(VLOOKUP(Cursos[[#This Row],[Modelo correcto]],Modelos[[Modelo correcto]:[Aplica para certificación]],4,FALSE),"REVISAR")</f>
        <v>NO</v>
      </c>
    </row>
    <row r="2637" spans="1:9" x14ac:dyDescent="0.25">
      <c r="A2637" s="144" t="s">
        <v>2768</v>
      </c>
      <c r="B2637">
        <v>1</v>
      </c>
      <c r="C2637" s="10" t="s">
        <v>82</v>
      </c>
      <c r="D2637" s="18" t="str">
        <f>+IFERROR(VLOOKUP(Cursos[[#This Row],[Modelo correcto]],Modelos[[Modelo correcto]:[¿En línea?]],2,FALSE),"REVISAR")</f>
        <v>XEROX</v>
      </c>
      <c r="E2637" s="18" t="str">
        <f>+IFERROR(VLOOKUP(Cursos[[#This Row],[Modelo correcto]],Modelos[[Modelo correcto]:[¿En línea?]],3,FALSE),"REVISAR")</f>
        <v>SÍ</v>
      </c>
      <c r="F2637" s="18" t="str">
        <f>+Cursos[[#This Row],[IS]]&amp;Cursos[[#This Row],[Modelo correcto]]</f>
        <v>CESAR EDAURDO MAR MARQUEZOS2084</v>
      </c>
      <c r="G2637" s="18">
        <v>0</v>
      </c>
      <c r="H2637" s="19">
        <v>44013</v>
      </c>
      <c r="I2637" s="18" t="str">
        <f>+IFERROR(VLOOKUP(Cursos[[#This Row],[Modelo correcto]],Modelos[[Modelo correcto]:[Aplica para certificación]],4,FALSE),"REVISAR")</f>
        <v>NO</v>
      </c>
    </row>
    <row r="2638" spans="1:9" x14ac:dyDescent="0.25">
      <c r="A2638" s="144" t="s">
        <v>2768</v>
      </c>
      <c r="B2638">
        <v>1</v>
      </c>
      <c r="C2638" s="10" t="s">
        <v>1677</v>
      </c>
      <c r="D2638" s="18" t="str">
        <f>+IFERROR(VLOOKUP(Cursos[[#This Row],[Modelo correcto]],Modelos[[Modelo correcto]:[¿En línea?]],2,FALSE),"REVISAR")</f>
        <v>XEROX</v>
      </c>
      <c r="E2638" s="18" t="str">
        <f>+IFERROR(VLOOKUP(Cursos[[#This Row],[Modelo correcto]],Modelos[[Modelo correcto]:[¿En línea?]],3,FALSE),"REVISAR")</f>
        <v>SÍ</v>
      </c>
      <c r="F2638" s="18" t="str">
        <f>+Cursos[[#This Row],[IS]]&amp;Cursos[[#This Row],[Modelo correcto]]</f>
        <v>CESAR EDAURDO MAR MARQUEZXRPS003</v>
      </c>
      <c r="G2638" s="18">
        <v>0</v>
      </c>
      <c r="H2638" s="19">
        <v>44013</v>
      </c>
      <c r="I2638" s="18" t="str">
        <f>+IFERROR(VLOOKUP(Cursos[[#This Row],[Modelo correcto]],Modelos[[Modelo correcto]:[Aplica para certificación]],4,FALSE),"REVISAR")</f>
        <v>NO</v>
      </c>
    </row>
    <row r="2639" spans="1:9" x14ac:dyDescent="0.25">
      <c r="A2639" s="144" t="s">
        <v>2768</v>
      </c>
      <c r="B2639">
        <v>1</v>
      </c>
      <c r="C2639" s="10" t="s">
        <v>82</v>
      </c>
      <c r="D2639" s="18" t="str">
        <f>+IFERROR(VLOOKUP(Cursos[[#This Row],[Modelo correcto]],Modelos[[Modelo correcto]:[¿En línea?]],2,FALSE),"REVISAR")</f>
        <v>XEROX</v>
      </c>
      <c r="E2639" s="18" t="str">
        <f>+IFERROR(VLOOKUP(Cursos[[#This Row],[Modelo correcto]],Modelos[[Modelo correcto]:[¿En línea?]],3,FALSE),"REVISAR")</f>
        <v>SÍ</v>
      </c>
      <c r="F2639" s="18" t="str">
        <f>+Cursos[[#This Row],[IS]]&amp;Cursos[[#This Row],[Modelo correcto]]</f>
        <v>CESAR EDAURDO MAR MARQUEZOS2084</v>
      </c>
      <c r="G2639" s="18">
        <v>0</v>
      </c>
      <c r="H2639" s="19">
        <v>44013</v>
      </c>
      <c r="I2639" s="18" t="str">
        <f>+IFERROR(VLOOKUP(Cursos[[#This Row],[Modelo correcto]],Modelos[[Modelo correcto]:[Aplica para certificación]],4,FALSE),"REVISAR")</f>
        <v>NO</v>
      </c>
    </row>
    <row r="2640" spans="1:9" x14ac:dyDescent="0.25">
      <c r="A2640" s="144" t="s">
        <v>2768</v>
      </c>
      <c r="B2640">
        <v>1</v>
      </c>
      <c r="C2640" s="10" t="s">
        <v>1558</v>
      </c>
      <c r="D2640" s="18" t="str">
        <f>+IFERROR(VLOOKUP(Cursos[[#This Row],[Modelo correcto]],Modelos[[Modelo correcto]:[¿En línea?]],2,FALSE),"REVISAR")</f>
        <v>XEROX</v>
      </c>
      <c r="E2640" s="18" t="str">
        <f>+IFERROR(VLOOKUP(Cursos[[#This Row],[Modelo correcto]],Modelos[[Modelo correcto]:[¿En línea?]],3,FALSE),"REVISAR")</f>
        <v>SÍ</v>
      </c>
      <c r="F2640" s="18" t="str">
        <f>+Cursos[[#This Row],[IS]]&amp;Cursos[[#This Row],[Modelo correcto]]</f>
        <v>CESAR EDAURDO MAR MARQUEZSEC121</v>
      </c>
      <c r="G2640" s="18">
        <v>0</v>
      </c>
      <c r="H2640" s="19">
        <v>44044</v>
      </c>
      <c r="I2640" s="18" t="str">
        <f>+IFERROR(VLOOKUP(Cursos[[#This Row],[Modelo correcto]],Modelos[[Modelo correcto]:[Aplica para certificación]],4,FALSE),"REVISAR")</f>
        <v>NO</v>
      </c>
    </row>
    <row r="2641" spans="1:9" x14ac:dyDescent="0.25">
      <c r="A2641" s="144" t="s">
        <v>348</v>
      </c>
      <c r="B2641">
        <v>1</v>
      </c>
      <c r="C2641" s="145" t="s">
        <v>1040</v>
      </c>
      <c r="D2641" s="145" t="str">
        <f>+IFERROR(VLOOKUP(Cursos[[#This Row],[Modelo correcto]],Modelos[[Modelo correcto]:[¿En línea?]],2,FALSE),"REVISAR")</f>
        <v>RICOH</v>
      </c>
      <c r="E2641" s="145" t="str">
        <f>+IFERROR(VLOOKUP(Cursos[[#This Row],[Modelo correcto]],Modelos[[Modelo correcto]:[¿En línea?]],3,FALSE),"REVISAR")</f>
        <v>NO</v>
      </c>
      <c r="F2641" s="18" t="str">
        <f>+Cursos[[#This Row],[IS]]&amp;Cursos[[#This Row],[Modelo correcto]]</f>
        <v>LUIS GERARDO SANDOVAL GARCIAMP4500</v>
      </c>
      <c r="G2641" s="18">
        <v>1</v>
      </c>
      <c r="H2641" s="18"/>
      <c r="I2641" s="18" t="str">
        <f>+IFERROR(VLOOKUP(Cursos[[#This Row],[Modelo correcto]],Modelos[[Modelo correcto]:[Aplica para certificación]],4,FALSE),"REVISAR")</f>
        <v>NO</v>
      </c>
    </row>
    <row r="2642" spans="1:9" x14ac:dyDescent="0.25">
      <c r="A2642" s="144" t="s">
        <v>2768</v>
      </c>
      <c r="B2642">
        <v>1</v>
      </c>
      <c r="C2642" s="10" t="s">
        <v>2078</v>
      </c>
      <c r="D2642" s="18" t="str">
        <f>+IFERROR(VLOOKUP(Cursos[[#This Row],[Modelo correcto]],Modelos[[Modelo correcto]:[¿En línea?]],2,FALSE),"REVISAR")</f>
        <v>XEROX</v>
      </c>
      <c r="E2642" s="18" t="str">
        <f>+IFERROR(VLOOKUP(Cursos[[#This Row],[Modelo correcto]],Modelos[[Modelo correcto]:[¿En línea?]],3,FALSE),"REVISAR")</f>
        <v>NO</v>
      </c>
      <c r="F2642" s="18" t="str">
        <f>+Cursos[[#This Row],[IS]]&amp;Cursos[[#This Row],[Modelo correcto]]</f>
        <v>CESAR EDAURDO MAR MARQUEZPrimeLink 91xx</v>
      </c>
      <c r="G2642" s="18">
        <v>1</v>
      </c>
      <c r="H2642" s="19">
        <v>44075</v>
      </c>
      <c r="I2642" s="18" t="str">
        <f>+IFERROR(VLOOKUP(Cursos[[#This Row],[Modelo correcto]],Modelos[[Modelo correcto]:[Aplica para certificación]],4,FALSE),"REVISAR")</f>
        <v>SÍ</v>
      </c>
    </row>
    <row r="2643" spans="1:9" x14ac:dyDescent="0.25">
      <c r="A2643" s="144" t="s">
        <v>2768</v>
      </c>
      <c r="B2643">
        <v>1</v>
      </c>
      <c r="C2643" s="10" t="s">
        <v>1567</v>
      </c>
      <c r="D2643" s="18" t="str">
        <f>+IFERROR(VLOOKUP(Cursos[[#This Row],[Modelo correcto]],Modelos[[Modelo correcto]:[¿En línea?]],2,FALSE),"REVISAR")</f>
        <v>XEROX</v>
      </c>
      <c r="E2643" s="18" t="str">
        <f>+IFERROR(VLOOKUP(Cursos[[#This Row],[Modelo correcto]],Modelos[[Modelo correcto]:[¿En línea?]],3,FALSE),"REVISAR")</f>
        <v>SÍ</v>
      </c>
      <c r="F2643" s="18" t="str">
        <f>+Cursos[[#This Row],[IS]]&amp;Cursos[[#This Row],[Modelo correcto]]</f>
        <v>CESAR EDAURDO MAR MARQUEZWSA101</v>
      </c>
      <c r="G2643" s="18">
        <v>0</v>
      </c>
      <c r="H2643" s="19">
        <v>44044</v>
      </c>
      <c r="I2643" s="18" t="str">
        <f>+IFERROR(VLOOKUP(Cursos[[#This Row],[Modelo correcto]],Modelos[[Modelo correcto]:[Aplica para certificación]],4,FALSE),"REVISAR")</f>
        <v>NO</v>
      </c>
    </row>
    <row r="2644" spans="1:9" x14ac:dyDescent="0.25">
      <c r="A2644" s="144" t="s">
        <v>2768</v>
      </c>
      <c r="B2644">
        <v>1</v>
      </c>
      <c r="C2644" s="10" t="s">
        <v>1545</v>
      </c>
      <c r="D2644" s="18" t="str">
        <f>+IFERROR(VLOOKUP(Cursos[[#This Row],[Modelo correcto]],Modelos[[Modelo correcto]:[¿En línea?]],2,FALSE),"REVISAR")</f>
        <v>XEROX</v>
      </c>
      <c r="E2644" s="18" t="s">
        <v>948</v>
      </c>
      <c r="F2644" s="18" t="str">
        <f>+Cursos[[#This Row],[IS]]&amp;Cursos[[#This Row],[Modelo correcto]]</f>
        <v>CESAR EDAURDO MAR MARQUEZAL15AKC</v>
      </c>
      <c r="G2644" s="18">
        <v>1</v>
      </c>
      <c r="H2644" s="19">
        <v>44044</v>
      </c>
      <c r="I2644" s="18" t="str">
        <f>+IFERROR(VLOOKUP(Cursos[[#This Row],[Modelo correcto]],Modelos[[Modelo correcto]:[Aplica para certificación]],4,FALSE),"REVISAR")</f>
        <v>NO</v>
      </c>
    </row>
    <row r="2645" spans="1:9" x14ac:dyDescent="0.25">
      <c r="A2645" s="144" t="s">
        <v>2768</v>
      </c>
      <c r="B2645">
        <v>1</v>
      </c>
      <c r="C2645" s="10" t="s">
        <v>1621</v>
      </c>
      <c r="D2645" s="18" t="str">
        <f>+IFERROR(VLOOKUP(Cursos[[#This Row],[Modelo correcto]],Modelos[[Modelo correcto]:[¿En línea?]],2,FALSE),"REVISAR")</f>
        <v>XEROX</v>
      </c>
      <c r="E2645" s="18" t="s">
        <v>948</v>
      </c>
      <c r="F2645" s="18" t="str">
        <f>+Cursos[[#This Row],[IS]]&amp;Cursos[[#This Row],[Modelo correcto]]</f>
        <v>CESAR EDAURDO MAR MARQUEZOA2035</v>
      </c>
      <c r="G2645" s="18">
        <v>1</v>
      </c>
      <c r="H2645" s="19">
        <v>44044</v>
      </c>
      <c r="I2645" s="18" t="str">
        <f>+IFERROR(VLOOKUP(Cursos[[#This Row],[Modelo correcto]],Modelos[[Modelo correcto]:[Aplica para certificación]],4,FALSE),"REVISAR")</f>
        <v>NO</v>
      </c>
    </row>
    <row r="2646" spans="1:9" x14ac:dyDescent="0.25">
      <c r="A2646" s="144" t="s">
        <v>2768</v>
      </c>
      <c r="B2646">
        <v>1</v>
      </c>
      <c r="C2646" s="10" t="s">
        <v>1686</v>
      </c>
      <c r="D2646" s="18" t="str">
        <f>+IFERROR(VLOOKUP(Cursos[[#This Row],[Modelo correcto]],Modelos[[Modelo correcto]:[¿En línea?]],2,FALSE),"REVISAR")</f>
        <v>XEROX</v>
      </c>
      <c r="E2646" s="18" t="s">
        <v>948</v>
      </c>
      <c r="F2646" s="18" t="str">
        <f>+Cursos[[#This Row],[IS]]&amp;Cursos[[#This Row],[Modelo correcto]]</f>
        <v>CESAR EDAURDO MAR MARQUEZCWW60</v>
      </c>
      <c r="G2646" s="18">
        <v>1</v>
      </c>
      <c r="H2646" s="19">
        <v>44044</v>
      </c>
      <c r="I2646" s="18" t="str">
        <f>+IFERROR(VLOOKUP(Cursos[[#This Row],[Modelo correcto]],Modelos[[Modelo correcto]:[Aplica para certificación]],4,FALSE),"REVISAR")</f>
        <v>NO</v>
      </c>
    </row>
    <row r="2647" spans="1:9" x14ac:dyDescent="0.25">
      <c r="A2647" s="144" t="s">
        <v>2768</v>
      </c>
      <c r="B2647">
        <v>1</v>
      </c>
      <c r="C2647" s="10" t="s">
        <v>228</v>
      </c>
      <c r="D2647" s="18" t="str">
        <f>+IFERROR(VLOOKUP(Cursos[[#This Row],[Modelo correcto]],Modelos[[Modelo correcto]:[¿En línea?]],2,FALSE),"REVISAR")</f>
        <v>XEROX</v>
      </c>
      <c r="E2647" s="18" t="s">
        <v>948</v>
      </c>
      <c r="F2647" s="18" t="str">
        <f>+Cursos[[#This Row],[IS]]&amp;Cursos[[#This Row],[Modelo correcto]]</f>
        <v>CESAR EDAURDO MAR MARQUEZVL12AKC</v>
      </c>
      <c r="G2647" s="18">
        <v>1</v>
      </c>
      <c r="H2647" s="19">
        <v>44044</v>
      </c>
      <c r="I2647" s="18" t="str">
        <f>+IFERROR(VLOOKUP(Cursos[[#This Row],[Modelo correcto]],Modelos[[Modelo correcto]:[Aplica para certificación]],4,FALSE),"REVISAR")</f>
        <v>NO</v>
      </c>
    </row>
    <row r="2648" spans="1:9" x14ac:dyDescent="0.25">
      <c r="A2648" s="144" t="s">
        <v>2768</v>
      </c>
      <c r="B2648">
        <v>1</v>
      </c>
      <c r="C2648" s="10" t="s">
        <v>1256</v>
      </c>
      <c r="D2648" s="18" t="str">
        <f>+IFERROR(VLOOKUP(Cursos[[#This Row],[Modelo correcto]],Modelos[[Modelo correcto]:[¿En línea?]],2,FALSE),"REVISAR")</f>
        <v>XEROX</v>
      </c>
      <c r="E2648" s="18" t="str">
        <f>+IFERROR(VLOOKUP(Cursos[[#This Row],[Modelo correcto]],Modelos[[Modelo correcto]:[¿En línea?]],3,FALSE),"REVISAR")</f>
        <v>SÍ</v>
      </c>
      <c r="F2648" s="18" t="str">
        <f>+Cursos[[#This Row],[IS]]&amp;Cursos[[#This Row],[Modelo correcto]]</f>
        <v>CESAR EDAURDO MAR MARQUEZGBOFFIN</v>
      </c>
      <c r="G2648" s="18">
        <v>0</v>
      </c>
      <c r="H2648" s="19">
        <v>43952</v>
      </c>
      <c r="I2648" s="18" t="str">
        <f>+IFERROR(VLOOKUP(Cursos[[#This Row],[Modelo correcto]],Modelos[[Modelo correcto]:[Aplica para certificación]],4,FALSE),"REVISAR")</f>
        <v>SÍ</v>
      </c>
    </row>
    <row r="2649" spans="1:9" x14ac:dyDescent="0.25">
      <c r="A2649" s="144" t="s">
        <v>2768</v>
      </c>
      <c r="B2649">
        <v>1</v>
      </c>
      <c r="C2649" s="10" t="s">
        <v>66</v>
      </c>
      <c r="D2649" s="18" t="str">
        <f>+IFERROR(VLOOKUP(Cursos[[#This Row],[Modelo correcto]],Modelos[[Modelo correcto]:[¿En línea?]],2,FALSE),"REVISAR")</f>
        <v>XEROX</v>
      </c>
      <c r="E2649" s="18" t="str">
        <f>+IFERROR(VLOOKUP(Cursos[[#This Row],[Modelo correcto]],Modelos[[Modelo correcto]:[¿En línea?]],3,FALSE),"REVISAR")</f>
        <v>SÍ</v>
      </c>
      <c r="F2649" s="18" t="str">
        <f>+Cursos[[#This Row],[IS]]&amp;Cursos[[#This Row],[Modelo correcto]]</f>
        <v>CESAR EDAURDO MAR MARQUEZVERSDFE</v>
      </c>
      <c r="G2649" s="18">
        <v>1</v>
      </c>
      <c r="H2649" s="19">
        <v>44136</v>
      </c>
      <c r="I2649" s="18" t="str">
        <f>+IFERROR(VLOOKUP(Cursos[[#This Row],[Modelo correcto]],Modelos[[Modelo correcto]:[Aplica para certificación]],4,FALSE),"REVISAR")</f>
        <v>SÍ</v>
      </c>
    </row>
    <row r="2650" spans="1:9" x14ac:dyDescent="0.25">
      <c r="A2650" s="144" t="s">
        <v>2768</v>
      </c>
      <c r="B2650">
        <v>1</v>
      </c>
      <c r="C2650" s="10" t="s">
        <v>217</v>
      </c>
      <c r="D2650" s="18" t="str">
        <f>+IFERROR(VLOOKUP(Cursos[[#This Row],[Modelo correcto]],Modelos[[Modelo correcto]:[¿En línea?]],2,FALSE),"REVISAR")</f>
        <v>XEROX</v>
      </c>
      <c r="E2650" s="18" t="str">
        <f>+IFERROR(VLOOKUP(Cursos[[#This Row],[Modelo correcto]],Modelos[[Modelo correcto]:[¿En línea?]],3,FALSE),"REVISAR")</f>
        <v>SÍ</v>
      </c>
      <c r="F2650" s="18" t="str">
        <f>+Cursos[[#This Row],[IS]]&amp;Cursos[[#This Row],[Modelo correcto]]</f>
        <v>CESAR EDAURDO MAR MARQUEZV80PCSE</v>
      </c>
      <c r="G2650" s="18">
        <v>1</v>
      </c>
      <c r="H2650" s="19">
        <v>44136</v>
      </c>
      <c r="I2650" s="18" t="str">
        <f>+IFERROR(VLOOKUP(Cursos[[#This Row],[Modelo correcto]],Modelos[[Modelo correcto]:[Aplica para certificación]],4,FALSE),"REVISAR")</f>
        <v>NO</v>
      </c>
    </row>
    <row r="2651" spans="1:9" x14ac:dyDescent="0.25">
      <c r="A2651" s="144" t="s">
        <v>327</v>
      </c>
      <c r="B2651">
        <v>1</v>
      </c>
      <c r="C2651" s="10" t="s">
        <v>286</v>
      </c>
      <c r="D2651" s="18" t="str">
        <f>+IFERROR(VLOOKUP(Cursos[[#This Row],[Modelo correcto]],Modelos[[Modelo correcto]:[¿En línea?]],2,FALSE),"REVISAR")</f>
        <v>XEROX</v>
      </c>
      <c r="E2651" s="18" t="str">
        <f>+IFERROR(VLOOKUP(Cursos[[#This Row],[Modelo correcto]],Modelos[[Modelo correcto]:[¿En línea?]],3,FALSE),"REVISAR")</f>
        <v>SÍ</v>
      </c>
      <c r="F2651" s="18" t="str">
        <f>+Cursos[[#This Row],[IS]]&amp;Cursos[[#This Row],[Modelo correcto]]</f>
        <v>IVAN ISRAEL MENDEZ RIVERAP7100LP</v>
      </c>
      <c r="G2651" s="18">
        <v>0</v>
      </c>
      <c r="H2651" s="19">
        <v>43678</v>
      </c>
      <c r="I2651" s="18" t="str">
        <f>+IFERROR(VLOOKUP(Cursos[[#This Row],[Modelo correcto]],Modelos[[Modelo correcto]:[Aplica para certificación]],4,FALSE),"REVISAR")</f>
        <v>NO</v>
      </c>
    </row>
    <row r="2652" spans="1:9" x14ac:dyDescent="0.25">
      <c r="A2652" s="144" t="s">
        <v>2768</v>
      </c>
      <c r="B2652">
        <v>1</v>
      </c>
      <c r="C2652" s="10" t="s">
        <v>7</v>
      </c>
      <c r="D2652" s="18" t="str">
        <f>+IFERROR(VLOOKUP(Cursos[[#This Row],[Modelo correcto]],Modelos[[Modelo correcto]:[¿En línea?]],2,FALSE),"REVISAR")</f>
        <v>XEROX</v>
      </c>
      <c r="E2652" s="18" t="str">
        <f>+IFERROR(VLOOKUP(Cursos[[#This Row],[Modelo correcto]],Modelos[[Modelo correcto]:[¿En línea?]],3,FALSE),"REVISAR")</f>
        <v>SÍ</v>
      </c>
      <c r="F2652" s="18" t="str">
        <f>+Cursos[[#This Row],[IS]]&amp;Cursos[[#This Row],[Modelo correcto]]</f>
        <v>CESAR EDAURDO MAR MARQUEZV31PXTA</v>
      </c>
      <c r="G2652" s="18">
        <v>1</v>
      </c>
      <c r="H2652" s="19">
        <v>44136</v>
      </c>
      <c r="I2652" s="18" t="str">
        <f>+IFERROR(VLOOKUP(Cursos[[#This Row],[Modelo correcto]],Modelos[[Modelo correcto]:[Aplica para certificación]],4,FALSE),"REVISAR")</f>
        <v>SÍ</v>
      </c>
    </row>
    <row r="2653" spans="1:9" x14ac:dyDescent="0.25">
      <c r="A2653" s="144" t="s">
        <v>2768</v>
      </c>
      <c r="B2653">
        <v>1</v>
      </c>
      <c r="C2653" s="145" t="s">
        <v>2380</v>
      </c>
      <c r="D2653" s="18" t="str">
        <f>+IFERROR(VLOOKUP(Cursos[[#This Row],[Modelo correcto]],Modelos[[Modelo correcto]:[¿En línea?]],2,FALSE),"REVISAR")</f>
        <v>XEROX</v>
      </c>
      <c r="E2653" s="18" t="str">
        <f>+IFERROR(VLOOKUP(Cursos[[#This Row],[Modelo correcto]],Modelos[[Modelo correcto]:[¿En línea?]],3,FALSE),"REVISAR")</f>
        <v>SÍ</v>
      </c>
      <c r="F2653" s="18" t="str">
        <f>+Cursos[[#This Row],[IS]]&amp;Cursos[[#This Row],[Modelo correcto]]</f>
        <v>CESAR EDAURDO MAR MARQUEZLPV31P</v>
      </c>
      <c r="G2653" s="18">
        <v>1</v>
      </c>
      <c r="H2653" s="19">
        <v>44136</v>
      </c>
      <c r="I2653" s="18" t="str">
        <f>+IFERROR(VLOOKUP(Cursos[[#This Row],[Modelo correcto]],Modelos[[Modelo correcto]:[Aplica para certificación]],4,FALSE),"REVISAR")</f>
        <v>SÍ</v>
      </c>
    </row>
    <row r="2654" spans="1:9" x14ac:dyDescent="0.25">
      <c r="A2654" s="144" t="s">
        <v>2768</v>
      </c>
      <c r="B2654">
        <v>1</v>
      </c>
      <c r="C2654" s="10" t="s">
        <v>197</v>
      </c>
      <c r="D2654" s="18" t="str">
        <f>+IFERROR(VLOOKUP(Cursos[[#This Row],[Modelo correcto]],Modelos[[Modelo correcto]:[¿En línea?]],2,FALSE),"REVISAR")</f>
        <v>XEROX</v>
      </c>
      <c r="E2654" s="18" t="str">
        <f>+IFERROR(VLOOKUP(Cursos[[#This Row],[Modelo correcto]],Modelos[[Modelo correcto]:[¿En línea?]],3,FALSE),"REVISAR")</f>
        <v>SÍ</v>
      </c>
      <c r="F2654" s="18" t="str">
        <f>+Cursos[[#This Row],[IS]]&amp;Cursos[[#This Row],[Modelo correcto]]</f>
        <v>CESAR EDAURDO MAR MARQUEZLPV180P</v>
      </c>
      <c r="G2654" s="18">
        <v>1</v>
      </c>
      <c r="H2654" s="19">
        <v>44136</v>
      </c>
      <c r="I2654" s="18" t="str">
        <f>+IFERROR(VLOOKUP(Cursos[[#This Row],[Modelo correcto]],Modelos[[Modelo correcto]:[Aplica para certificación]],4,FALSE),"REVISAR")</f>
        <v>SÍ</v>
      </c>
    </row>
    <row r="2655" spans="1:9" x14ac:dyDescent="0.25">
      <c r="A2655" s="144" t="s">
        <v>2785</v>
      </c>
      <c r="B2655">
        <v>1</v>
      </c>
      <c r="C2655" s="63" t="s">
        <v>775</v>
      </c>
      <c r="D2655" s="10" t="str">
        <f>+IFERROR(VLOOKUP(Cursos[[#This Row],[Modelo correcto]],Modelos[[Modelo correcto]:[¿En línea?]],2,FALSE),"REVISAR")</f>
        <v>LEXMARK</v>
      </c>
      <c r="E2655" s="10" t="str">
        <f>+IFERROR(VLOOKUP(Cursos[[#This Row],[Modelo correcto]],Modelos[[Modelo correcto]:[¿En línea?]],3,FALSE),"REVISAR")</f>
        <v>SÍ</v>
      </c>
      <c r="F2655" s="18" t="str">
        <f>+Cursos[[#This Row],[IS]]&amp;Cursos[[#This Row],[Modelo correcto]]</f>
        <v>JESUS DANIEL HUERAMO HUERAMOMX522</v>
      </c>
      <c r="G2655" s="18">
        <v>1</v>
      </c>
      <c r="H2655" s="18"/>
      <c r="I2655" s="18" t="str">
        <f>+IFERROR(VLOOKUP(Cursos[[#This Row],[Modelo correcto]],Modelos[[Modelo correcto]:[Aplica para certificación]],4,FALSE),"REVISAR")</f>
        <v>NO</v>
      </c>
    </row>
    <row r="2656" spans="1:9" x14ac:dyDescent="0.25">
      <c r="A2656" s="144" t="s">
        <v>327</v>
      </c>
      <c r="B2656">
        <v>1</v>
      </c>
      <c r="C2656" s="10" t="s">
        <v>65</v>
      </c>
      <c r="D2656" s="18" t="str">
        <f>+IFERROR(VLOOKUP(Cursos[[#This Row],[Modelo correcto]],Modelos[[Modelo correcto]:[¿En línea?]],2,FALSE),"REVISAR")</f>
        <v>XEROX</v>
      </c>
      <c r="E2656" s="18" t="str">
        <f>+IFERROR(VLOOKUP(Cursos[[#This Row],[Modelo correcto]],Modelos[[Modelo correcto]:[¿En línea?]],3,FALSE),"REVISAR")</f>
        <v>SÍ</v>
      </c>
      <c r="F2656" s="18" t="str">
        <f>+Cursos[[#This Row],[IS]]&amp;Cursos[[#This Row],[Modelo correcto]]</f>
        <v>IVAN ISRAEL MENDEZ RIVERAP7800LP</v>
      </c>
      <c r="G2656" s="18">
        <v>0</v>
      </c>
      <c r="H2656" s="19">
        <v>43678</v>
      </c>
      <c r="I2656" s="18" t="str">
        <f>+IFERROR(VLOOKUP(Cursos[[#This Row],[Modelo correcto]],Modelos[[Modelo correcto]:[Aplica para certificación]],4,FALSE),"REVISAR")</f>
        <v>SÍ</v>
      </c>
    </row>
    <row r="2657" spans="1:9" x14ac:dyDescent="0.25">
      <c r="A2657" s="144" t="s">
        <v>313</v>
      </c>
      <c r="B2657">
        <v>1</v>
      </c>
      <c r="C2657" s="145" t="s">
        <v>759</v>
      </c>
      <c r="D2657" s="18" t="str">
        <f>+IFERROR(VLOOKUP(Cursos[[#This Row],[Modelo correcto]],Modelos[[Modelo correcto]:[¿En línea?]],2,FALSE),"REVISAR")</f>
        <v>CANON</v>
      </c>
      <c r="E2657" s="18" t="str">
        <f>+IFERROR(VLOOKUP(Cursos[[#This Row],[Modelo correcto]],Modelos[[Modelo correcto]:[¿En línea?]],3,FALSE),"REVISAR")</f>
        <v>SÍ</v>
      </c>
      <c r="F2657" s="18" t="str">
        <f>+Cursos[[#This Row],[IS]]&amp;Cursos[[#This Row],[Modelo correcto]]</f>
        <v>CESAR MARTINEZ MALOBásico Eq. Dig. B&amp;W</v>
      </c>
      <c r="G2657" s="18">
        <v>1</v>
      </c>
      <c r="H2657" s="19">
        <v>43862</v>
      </c>
      <c r="I2657" s="18" t="str">
        <f>+IFERROR(VLOOKUP(Cursos[[#This Row],[Modelo correcto]],Modelos[[Modelo correcto]:[Aplica para certificación]],4,FALSE),"REVISAR")</f>
        <v>SÍ</v>
      </c>
    </row>
    <row r="2658" spans="1:9" x14ac:dyDescent="0.25">
      <c r="A2658" s="144" t="s">
        <v>327</v>
      </c>
      <c r="B2658">
        <v>1</v>
      </c>
      <c r="C2658" s="10" t="s">
        <v>298</v>
      </c>
      <c r="D2658" s="18" t="str">
        <f>+IFERROR(VLOOKUP(Cursos[[#This Row],[Modelo correcto]],Modelos[[Modelo correcto]:[¿En línea?]],2,FALSE),"REVISAR")</f>
        <v>XEROX</v>
      </c>
      <c r="E2658" s="18" t="str">
        <f>+IFERROR(VLOOKUP(Cursos[[#This Row],[Modelo correcto]],Modelos[[Modelo correcto]:[¿En línea?]],3,FALSE),"REVISAR")</f>
        <v>SÍ</v>
      </c>
      <c r="F2658" s="18" t="str">
        <f>+Cursos[[#This Row],[IS]]&amp;Cursos[[#This Row],[Modelo correcto]]</f>
        <v>IVAN ISRAEL MENDEZ RIVERAPRFNTFR</v>
      </c>
      <c r="G2658" s="18">
        <v>0</v>
      </c>
      <c r="H2658" s="19">
        <v>43647</v>
      </c>
      <c r="I2658" s="18" t="str">
        <f>+IFERROR(VLOOKUP(Cursos[[#This Row],[Modelo correcto]],Modelos[[Modelo correcto]:[Aplica para certificación]],4,FALSE),"REVISAR")</f>
        <v>SÍ</v>
      </c>
    </row>
    <row r="2659" spans="1:9" x14ac:dyDescent="0.25">
      <c r="A2659" s="144" t="s">
        <v>327</v>
      </c>
      <c r="B2659">
        <v>1</v>
      </c>
      <c r="C2659" s="10" t="s">
        <v>108</v>
      </c>
      <c r="D2659" s="18" t="str">
        <f>+IFERROR(VLOOKUP(Cursos[[#This Row],[Modelo correcto]],Modelos[[Modelo correcto]:[¿En línea?]],2,FALSE),"REVISAR")</f>
        <v>XEROX</v>
      </c>
      <c r="E2659" s="18" t="str">
        <f>+IFERROR(VLOOKUP(Cursos[[#This Row],[Modelo correcto]],Modelos[[Modelo correcto]:[¿En línea?]],3,FALSE),"REVISAR")</f>
        <v>SÍ</v>
      </c>
      <c r="F2659" s="18" t="str">
        <f>+Cursos[[#This Row],[IS]]&amp;Cursos[[#This Row],[Modelo correcto]]</f>
        <v>IVAN ISRAEL MENDEZ RIVERAPRG144</v>
      </c>
      <c r="G2659" s="18">
        <v>0</v>
      </c>
      <c r="H2659" s="19">
        <v>43800</v>
      </c>
      <c r="I2659" s="18" t="str">
        <f>+IFERROR(VLOOKUP(Cursos[[#This Row],[Modelo correcto]],Modelos[[Modelo correcto]:[Aplica para certificación]],4,FALSE),"REVISAR")</f>
        <v>NO</v>
      </c>
    </row>
    <row r="2660" spans="1:9" x14ac:dyDescent="0.25">
      <c r="A2660" s="144" t="s">
        <v>326</v>
      </c>
      <c r="B2660">
        <v>1</v>
      </c>
      <c r="C2660" s="10" t="s">
        <v>268</v>
      </c>
      <c r="D2660" s="10" t="str">
        <f>+IFERROR(VLOOKUP(Cursos[[#This Row],[Modelo correcto]],Modelos[[Modelo correcto]:[¿En línea?]],2,FALSE),"REVISAR")</f>
        <v>XEROX</v>
      </c>
      <c r="E2660" s="10" t="str">
        <f>+IFERROR(VLOOKUP(Cursos[[#This Row],[Modelo correcto]],Modelos[[Modelo correcto]:[¿En línea?]],3,FALSE),"REVISAR")</f>
        <v>SÍ</v>
      </c>
      <c r="F2660" s="18" t="str">
        <f>+Cursos[[#This Row],[IS]]&amp;Cursos[[#This Row],[Modelo correcto]]</f>
        <v>HIRAM GUILLERMO DIAZ ORTIZSAF231</v>
      </c>
      <c r="G2660" s="18">
        <v>1</v>
      </c>
      <c r="H2660" s="18"/>
      <c r="I2660" s="18" t="str">
        <f>+IFERROR(VLOOKUP(Cursos[[#This Row],[Modelo correcto]],Modelos[[Modelo correcto]:[Aplica para certificación]],4,FALSE),"REVISAR")</f>
        <v>SÍ</v>
      </c>
    </row>
    <row r="2661" spans="1:9" x14ac:dyDescent="0.25">
      <c r="A2661" s="144" t="s">
        <v>327</v>
      </c>
      <c r="B2661">
        <v>1</v>
      </c>
      <c r="C2661" s="10" t="s">
        <v>14</v>
      </c>
      <c r="D2661" s="18" t="str">
        <f>+IFERROR(VLOOKUP(Cursos[[#This Row],[Modelo correcto]],Modelos[[Modelo correcto]:[¿En línea?]],2,FALSE),"REVISAR")</f>
        <v>XEROX</v>
      </c>
      <c r="E2661" s="18" t="str">
        <f>+IFERROR(VLOOKUP(Cursos[[#This Row],[Modelo correcto]],Modelos[[Modelo correcto]:[¿En línea?]],3,FALSE),"REVISAR")</f>
        <v>SÍ</v>
      </c>
      <c r="F2661" s="18" t="str">
        <f>+Cursos[[#This Row],[IS]]&amp;Cursos[[#This Row],[Modelo correcto]]</f>
        <v>IVAN ISRAEL MENDEZ RIVERASQFT01</v>
      </c>
      <c r="G2661" s="18"/>
      <c r="H2661" s="18"/>
      <c r="I2661" s="18" t="str">
        <f>+IFERROR(VLOOKUP(Cursos[[#This Row],[Modelo correcto]],Modelos[[Modelo correcto]:[Aplica para certificación]],4,FALSE),"REVISAR")</f>
        <v>NO</v>
      </c>
    </row>
    <row r="2662" spans="1:9" x14ac:dyDescent="0.25">
      <c r="A2662" s="144" t="s">
        <v>327</v>
      </c>
      <c r="B2662">
        <v>1</v>
      </c>
      <c r="C2662" s="10" t="s">
        <v>113</v>
      </c>
      <c r="D2662" s="18" t="str">
        <f>+IFERROR(VLOOKUP(Cursos[[#This Row],[Modelo correcto]],Modelos[[Modelo correcto]:[¿En línea?]],2,FALSE),"REVISAR")</f>
        <v>XEROX</v>
      </c>
      <c r="E2662" s="18" t="str">
        <f>+IFERROR(VLOOKUP(Cursos[[#This Row],[Modelo correcto]],Modelos[[Modelo correcto]:[¿En línea?]],3,FALSE),"REVISAR")</f>
        <v>SÍ</v>
      </c>
      <c r="F2662" s="18" t="str">
        <f>+Cursos[[#This Row],[IS]]&amp;Cursos[[#This Row],[Modelo correcto]]</f>
        <v xml:space="preserve">IVAN ISRAEL MENDEZ RIVERATSTNTFR </v>
      </c>
      <c r="G2662" s="18">
        <v>0</v>
      </c>
      <c r="H2662" s="19">
        <v>43647</v>
      </c>
      <c r="I2662" s="18" t="str">
        <f>+IFERROR(VLOOKUP(Cursos[[#This Row],[Modelo correcto]],Modelos[[Modelo correcto]:[Aplica para certificación]],4,FALSE),"REVISAR")</f>
        <v>NO</v>
      </c>
    </row>
    <row r="2663" spans="1:9" x14ac:dyDescent="0.25">
      <c r="A2663" s="144" t="s">
        <v>313</v>
      </c>
      <c r="B2663">
        <v>1</v>
      </c>
      <c r="C2663" s="10" t="s">
        <v>757</v>
      </c>
      <c r="D2663" s="18" t="str">
        <f>+IFERROR(VLOOKUP(Cursos[[#This Row],[Modelo correcto]],Modelos[[Modelo correcto]:[¿En línea?]],2,FALSE),"REVISAR")</f>
        <v>CANON</v>
      </c>
      <c r="E2663" s="18" t="str">
        <f>+IFERROR(VLOOKUP(Cursos[[#This Row],[Modelo correcto]],Modelos[[Modelo correcto]:[¿En línea?]],3,FALSE),"REVISAR")</f>
        <v>SÍ</v>
      </c>
      <c r="F2663" s="18" t="str">
        <f>+Cursos[[#This Row],[IS]]&amp;Cursos[[#This Row],[Modelo correcto]]</f>
        <v>CESAR MARTINEZ MALOBásico imagePROGRAF</v>
      </c>
      <c r="G2663" s="18">
        <v>1</v>
      </c>
      <c r="H2663" s="19">
        <v>43891</v>
      </c>
      <c r="I2663" s="18" t="str">
        <f>+IFERROR(VLOOKUP(Cursos[[#This Row],[Modelo correcto]],Modelos[[Modelo correcto]:[Aplica para certificación]],4,FALSE),"REVISAR")</f>
        <v>SÍ</v>
      </c>
    </row>
    <row r="2664" spans="1:9" x14ac:dyDescent="0.25">
      <c r="A2664" s="144" t="s">
        <v>327</v>
      </c>
      <c r="B2664">
        <v>1</v>
      </c>
      <c r="C2664" s="10" t="s">
        <v>161</v>
      </c>
      <c r="D2664" s="18" t="str">
        <f>+IFERROR(VLOOKUP(Cursos[[#This Row],[Modelo correcto]],Modelos[[Modelo correcto]:[¿En línea?]],2,FALSE),"REVISAR")</f>
        <v>XEROX</v>
      </c>
      <c r="E2664" s="18" t="str">
        <f>+IFERROR(VLOOKUP(Cursos[[#This Row],[Modelo correcto]],Modelos[[Modelo correcto]:[¿En línea?]],3,FALSE),"REVISAR")</f>
        <v>SÍ</v>
      </c>
      <c r="F2664" s="18" t="str">
        <f>+Cursos[[#This Row],[IS]]&amp;Cursos[[#This Row],[Modelo correcto]]</f>
        <v>IVAN ISRAEL MENDEZ RIVERAV180XTA</v>
      </c>
      <c r="G2664" s="18"/>
      <c r="H2664" s="18"/>
      <c r="I2664" s="18" t="str">
        <f>+IFERROR(VLOOKUP(Cursos[[#This Row],[Modelo correcto]],Modelos[[Modelo correcto]:[Aplica para certificación]],4,FALSE),"REVISAR")</f>
        <v>NO</v>
      </c>
    </row>
    <row r="2665" spans="1:9" x14ac:dyDescent="0.25">
      <c r="A2665" s="144" t="s">
        <v>327</v>
      </c>
      <c r="B2665">
        <v>1</v>
      </c>
      <c r="C2665" s="10" t="s">
        <v>96</v>
      </c>
      <c r="D2665" s="18" t="str">
        <f>+IFERROR(VLOOKUP(Cursos[[#This Row],[Modelo correcto]],Modelos[[Modelo correcto]:[¿En línea?]],2,FALSE),"REVISAR")</f>
        <v>XEROX</v>
      </c>
      <c r="E2665" s="18" t="str">
        <f>+IFERROR(VLOOKUP(Cursos[[#This Row],[Modelo correcto]],Modelos[[Modelo correcto]:[¿En línea?]],3,FALSE),"REVISAR")</f>
        <v>SÍ</v>
      </c>
      <c r="F2665" s="18" t="str">
        <f>+Cursos[[#This Row],[IS]]&amp;Cursos[[#This Row],[Modelo correcto]]</f>
        <v>IVAN ISRAEL MENDEZ RIVERAV21PXTA</v>
      </c>
      <c r="G2665" s="18">
        <v>0</v>
      </c>
      <c r="H2665" s="19">
        <v>43800</v>
      </c>
      <c r="I2665" s="18" t="str">
        <f>+IFERROR(VLOOKUP(Cursos[[#This Row],[Modelo correcto]],Modelos[[Modelo correcto]:[Aplica para certificación]],4,FALSE),"REVISAR")</f>
        <v>NO</v>
      </c>
    </row>
    <row r="2666" spans="1:9" x14ac:dyDescent="0.25">
      <c r="A2666" s="144" t="s">
        <v>313</v>
      </c>
      <c r="B2666" s="144">
        <v>1</v>
      </c>
      <c r="C2666" s="145" t="s">
        <v>870</v>
      </c>
      <c r="D2666" s="18" t="str">
        <f>+IFERROR(VLOOKUP(Cursos[[#This Row],[Modelo correcto]],Modelos[[Modelo correcto]:[¿En línea?]],2,FALSE),"REVISAR")</f>
        <v>CANON</v>
      </c>
      <c r="E2666" s="18" t="str">
        <f>+IFERROR(VLOOKUP(Cursos[[#This Row],[Modelo correcto]],Modelos[[Modelo correcto]:[¿En línea?]],3,FALSE),"REVISAR")</f>
        <v>SÍ</v>
      </c>
      <c r="F2666" s="18" t="str">
        <f>+Cursos[[#This Row],[IS]]&amp;Cursos[[#This Row],[Modelo correcto]]</f>
        <v>CESAR MARTINEZ MALODRG2140</v>
      </c>
      <c r="G2666" s="18">
        <v>1</v>
      </c>
      <c r="H2666" s="19">
        <v>43891</v>
      </c>
      <c r="I2666" s="18" t="str">
        <f>+IFERROR(VLOOKUP(Cursos[[#This Row],[Modelo correcto]],Modelos[[Modelo correcto]:[Aplica para certificación]],4,FALSE),"REVISAR")</f>
        <v>SÍ</v>
      </c>
    </row>
    <row r="2667" spans="1:9" x14ac:dyDescent="0.25">
      <c r="A2667" s="144" t="s">
        <v>327</v>
      </c>
      <c r="B2667">
        <v>1</v>
      </c>
      <c r="C2667" s="10" t="s">
        <v>98</v>
      </c>
      <c r="D2667" s="18" t="str">
        <f>+IFERROR(VLOOKUP(Cursos[[#This Row],[Modelo correcto]],Modelos[[Modelo correcto]:[¿En línea?]],2,FALSE),"REVISAR")</f>
        <v>XEROX</v>
      </c>
      <c r="E2667" s="18" t="str">
        <f>+IFERROR(VLOOKUP(Cursos[[#This Row],[Modelo correcto]],Modelos[[Modelo correcto]:[¿En línea?]],3,FALSE),"REVISAR")</f>
        <v>SÍ</v>
      </c>
      <c r="F2667" s="18" t="str">
        <f>+Cursos[[#This Row],[IS]]&amp;Cursos[[#This Row],[Modelo correcto]]</f>
        <v>IVAN ISRAEL MENDEZ RIVERAV80PXTA</v>
      </c>
      <c r="G2667" s="18">
        <v>0</v>
      </c>
      <c r="H2667" s="19">
        <v>43800</v>
      </c>
      <c r="I2667" s="18" t="str">
        <f>+IFERROR(VLOOKUP(Cursos[[#This Row],[Modelo correcto]],Modelos[[Modelo correcto]:[Aplica para certificación]],4,FALSE),"REVISAR")</f>
        <v>NO</v>
      </c>
    </row>
    <row r="2668" spans="1:9" x14ac:dyDescent="0.25">
      <c r="A2668" s="144" t="s">
        <v>327</v>
      </c>
      <c r="B2668">
        <v>1</v>
      </c>
      <c r="C2668" s="10" t="s">
        <v>256</v>
      </c>
      <c r="D2668" s="10" t="str">
        <f>+IFERROR(VLOOKUP(Cursos[[#This Row],[Modelo correcto]],Modelos[[Modelo correcto]:[¿En línea?]],2,FALSE),"REVISAR")</f>
        <v>XEROX</v>
      </c>
      <c r="E2668" s="10" t="str">
        <f>+IFERROR(VLOOKUP(Cursos[[#This Row],[Modelo correcto]],Modelos[[Modelo correcto]:[¿En línea?]],3,FALSE),"REVISAR")</f>
        <v>SÍ</v>
      </c>
      <c r="F2668" s="18" t="str">
        <f>+Cursos[[#This Row],[IS]]&amp;Cursos[[#This Row],[Modelo correcto]]</f>
        <v>IVAN ISRAEL MENDEZ RIVERAVB40NTF</v>
      </c>
      <c r="G2668" s="18">
        <v>1</v>
      </c>
      <c r="H2668" s="18"/>
      <c r="I2668" s="18" t="str">
        <f>+IFERROR(VLOOKUP(Cursos[[#This Row],[Modelo correcto]],Modelos[[Modelo correcto]:[Aplica para certificación]],4,FALSE),"REVISAR")</f>
        <v>SÍ</v>
      </c>
    </row>
    <row r="2669" spans="1:9" x14ac:dyDescent="0.25">
      <c r="A2669" s="144" t="s">
        <v>327</v>
      </c>
      <c r="B2669">
        <v>1</v>
      </c>
      <c r="C2669" s="63" t="s">
        <v>257</v>
      </c>
      <c r="D2669" s="18" t="str">
        <f>+IFERROR(VLOOKUP(Cursos[[#This Row],[Modelo correcto]],Modelos[[Modelo correcto]:[¿En línea?]],2,FALSE),"REVISAR")</f>
        <v>XEROX</v>
      </c>
      <c r="E2669" s="18" t="str">
        <f>+IFERROR(VLOOKUP(Cursos[[#This Row],[Modelo correcto]],Modelos[[Modelo correcto]:[¿En línea?]],3,FALSE),"REVISAR")</f>
        <v>SÍ</v>
      </c>
      <c r="F2669" s="18" t="str">
        <f>+Cursos[[#This Row],[IS]]&amp;Cursos[[#This Row],[Modelo correcto]]</f>
        <v>IVAN ISRAEL MENDEZ RIVERAVC40NTF</v>
      </c>
      <c r="G2669" s="18">
        <v>0</v>
      </c>
      <c r="H2669" s="19">
        <v>43770</v>
      </c>
      <c r="I2669" s="18" t="str">
        <f>+IFERROR(VLOOKUP(Cursos[[#This Row],[Modelo correcto]],Modelos[[Modelo correcto]:[Aplica para certificación]],4,FALSE),"REVISAR")</f>
        <v>SÍ</v>
      </c>
    </row>
    <row r="2670" spans="1:9" x14ac:dyDescent="0.25">
      <c r="A2670" s="144" t="s">
        <v>327</v>
      </c>
      <c r="B2670">
        <v>1</v>
      </c>
      <c r="C2670" s="63" t="s">
        <v>280</v>
      </c>
      <c r="D2670" s="18" t="str">
        <f>+IFERROR(VLOOKUP(Cursos[[#This Row],[Modelo correcto]],Modelos[[Modelo correcto]:[¿En línea?]],2,FALSE),"REVISAR")</f>
        <v>XEROX</v>
      </c>
      <c r="E2670" s="18" t="str">
        <f>+IFERROR(VLOOKUP(Cursos[[#This Row],[Modelo correcto]],Modelos[[Modelo correcto]:[¿En línea?]],3,FALSE),"REVISAR")</f>
        <v>SÍ</v>
      </c>
      <c r="F2670" s="18" t="str">
        <f>+Cursos[[#This Row],[IS]]&amp;Cursos[[#This Row],[Modelo correcto]]</f>
        <v>IVAN ISRAEL MENDEZ RIVERAVC60NTF</v>
      </c>
      <c r="G2670" s="18">
        <v>0</v>
      </c>
      <c r="H2670" s="19">
        <v>43709</v>
      </c>
      <c r="I2670" s="18" t="str">
        <f>+IFERROR(VLOOKUP(Cursos[[#This Row],[Modelo correcto]],Modelos[[Modelo correcto]:[Aplica para certificación]],4,FALSE),"REVISAR")</f>
        <v>SÍ</v>
      </c>
    </row>
    <row r="2671" spans="1:9" x14ac:dyDescent="0.25">
      <c r="A2671" s="144" t="s">
        <v>313</v>
      </c>
      <c r="B2671">
        <v>1</v>
      </c>
      <c r="C2671" s="10" t="s">
        <v>551</v>
      </c>
      <c r="D2671" s="18" t="str">
        <f>+IFERROR(VLOOKUP(Cursos[[#This Row],[Modelo correcto]],Modelos[[Modelo correcto]:[¿En línea?]],2,FALSE),"REVISAR")</f>
        <v>CANON</v>
      </c>
      <c r="E2671" s="18" t="str">
        <f>+IFERROR(VLOOKUP(Cursos[[#This Row],[Modelo correcto]],Modelos[[Modelo correcto]:[¿En línea?]],3,FALSE),"REVISAR")</f>
        <v>SÍ</v>
      </c>
      <c r="F2671" s="18" t="str">
        <f>+Cursos[[#This Row],[IS]]&amp;Cursos[[#This Row],[Modelo correcto]]</f>
        <v>CESAR MARTINEZ MALOIPF PRO</v>
      </c>
      <c r="G2671" s="18">
        <v>1</v>
      </c>
      <c r="H2671" s="19">
        <v>43891</v>
      </c>
      <c r="I2671" s="18" t="str">
        <f>+IFERROR(VLOOKUP(Cursos[[#This Row],[Modelo correcto]],Modelos[[Modelo correcto]:[Aplica para certificación]],4,FALSE),"REVISAR")</f>
        <v>SÍ</v>
      </c>
    </row>
    <row r="2672" spans="1:9" x14ac:dyDescent="0.25">
      <c r="A2672" s="144" t="s">
        <v>2785</v>
      </c>
      <c r="B2672">
        <v>1</v>
      </c>
      <c r="C2672" s="10" t="s">
        <v>812</v>
      </c>
      <c r="D2672" s="10" t="str">
        <f>+IFERROR(VLOOKUP(Cursos[[#This Row],[Modelo correcto]],Modelos[[Modelo correcto]:[¿En línea?]],2,FALSE),"REVISAR")</f>
        <v>SAMSUNG</v>
      </c>
      <c r="E2672" s="10" t="str">
        <f>+IFERROR(VLOOKUP(Cursos[[#This Row],[Modelo correcto]],Modelos[[Modelo correcto]:[¿En línea?]],3,FALSE),"REVISAR")</f>
        <v>SÍ</v>
      </c>
      <c r="F2672" s="18" t="str">
        <f>+Cursos[[#This Row],[IS]]&amp;Cursos[[#This Row],[Modelo correcto]]</f>
        <v>JESUS DANIEL HUERAMO HUERAMOSL M4072</v>
      </c>
      <c r="G2672" s="18">
        <v>1</v>
      </c>
      <c r="H2672" s="18"/>
      <c r="I2672" s="18" t="str">
        <f>+IFERROR(VLOOKUP(Cursos[[#This Row],[Modelo correcto]],Modelos[[Modelo correcto]:[Aplica para certificación]],4,FALSE),"REVISAR")</f>
        <v>NO</v>
      </c>
    </row>
    <row r="2673" spans="1:9" x14ac:dyDescent="0.25">
      <c r="A2673" s="144" t="s">
        <v>2785</v>
      </c>
      <c r="B2673">
        <v>1</v>
      </c>
      <c r="C2673" s="10" t="s">
        <v>831</v>
      </c>
      <c r="D2673" s="10" t="str">
        <f>+IFERROR(VLOOKUP(Cursos[[#This Row],[Modelo correcto]],Modelos[[Modelo correcto]:[¿En línea?]],2,FALSE),"REVISAR")</f>
        <v>SAMSUNG</v>
      </c>
      <c r="E2673" s="10" t="str">
        <f>+IFERROR(VLOOKUP(Cursos[[#This Row],[Modelo correcto]],Modelos[[Modelo correcto]:[¿En línea?]],3,FALSE),"REVISAR")</f>
        <v>SÍ</v>
      </c>
      <c r="F2673" s="18" t="str">
        <f>+Cursos[[#This Row],[IS]]&amp;Cursos[[#This Row],[Modelo correcto]]</f>
        <v>JESUS DANIEL HUERAMO HUERAMOSL M5370</v>
      </c>
      <c r="G2673" s="18">
        <v>1</v>
      </c>
      <c r="H2673" s="18"/>
      <c r="I2673" s="18" t="str">
        <f>+IFERROR(VLOOKUP(Cursos[[#This Row],[Modelo correcto]],Modelos[[Modelo correcto]:[Aplica para certificación]],4,FALSE),"REVISAR")</f>
        <v>NO</v>
      </c>
    </row>
    <row r="2674" spans="1:9" x14ac:dyDescent="0.25">
      <c r="A2674" s="144" t="s">
        <v>327</v>
      </c>
      <c r="B2674">
        <v>1</v>
      </c>
      <c r="C2674" s="10" t="s">
        <v>266</v>
      </c>
      <c r="D2674" s="18" t="str">
        <f>+IFERROR(VLOOKUP(Cursos[[#This Row],[Modelo correcto]],Modelos[[Modelo correcto]:[¿En línea?]],2,FALSE),"REVISAR")</f>
        <v>XEROX</v>
      </c>
      <c r="E2674" s="18" t="str">
        <f>+IFERROR(VLOOKUP(Cursos[[#This Row],[Modelo correcto]],Modelos[[Modelo correcto]:[¿En línea?]],3,FALSE),"REVISAR")</f>
        <v>SÍ</v>
      </c>
      <c r="F2674" s="18" t="str">
        <f>+Cursos[[#This Row],[IS]]&amp;Cursos[[#This Row],[Modelo correcto]]</f>
        <v>IVAN ISRAEL MENDEZ RIVERAVC70NTF</v>
      </c>
      <c r="G2674" s="18"/>
      <c r="H2674" s="18"/>
      <c r="I2674" s="18" t="str">
        <f>+IFERROR(VLOOKUP(Cursos[[#This Row],[Modelo correcto]],Modelos[[Modelo correcto]:[Aplica para certificación]],4,FALSE),"REVISAR")</f>
        <v>SÍ</v>
      </c>
    </row>
    <row r="2675" spans="1:9" x14ac:dyDescent="0.25">
      <c r="A2675" s="144" t="s">
        <v>327</v>
      </c>
      <c r="B2675">
        <v>1</v>
      </c>
      <c r="C2675" s="10" t="s">
        <v>39</v>
      </c>
      <c r="D2675" s="18" t="str">
        <f>+IFERROR(VLOOKUP(Cursos[[#This Row],[Modelo correcto]],Modelos[[Modelo correcto]:[¿En línea?]],2,FALSE),"REVISAR")</f>
        <v>XEROX</v>
      </c>
      <c r="E2675" s="18" t="str">
        <f>+IFERROR(VLOOKUP(Cursos[[#This Row],[Modelo correcto]],Modelos[[Modelo correcto]:[¿En línea?]],3,FALSE),"REVISAR")</f>
        <v>SÍ</v>
      </c>
      <c r="F2675" s="18" t="str">
        <f>+Cursos[[#This Row],[IS]]&amp;Cursos[[#This Row],[Modelo correcto]]</f>
        <v>IVAN ISRAEL MENDEZ RIVERAVC80NTF</v>
      </c>
      <c r="G2675" s="18">
        <v>1</v>
      </c>
      <c r="H2675" s="18"/>
      <c r="I2675" s="18" t="str">
        <f>+IFERROR(VLOOKUP(Cursos[[#This Row],[Modelo correcto]],Modelos[[Modelo correcto]:[Aplica para certificación]],4,FALSE),"REVISAR")</f>
        <v>SÍ</v>
      </c>
    </row>
    <row r="2676" spans="1:9" x14ac:dyDescent="0.25">
      <c r="A2676" s="144" t="s">
        <v>327</v>
      </c>
      <c r="B2676">
        <v>1</v>
      </c>
      <c r="C2676" s="10" t="s">
        <v>115</v>
      </c>
      <c r="D2676" s="18" t="str">
        <f>+IFERROR(VLOOKUP(Cursos[[#This Row],[Modelo correcto]],Modelos[[Modelo correcto]:[¿En línea?]],2,FALSE),"REVISAR")</f>
        <v>XEROX</v>
      </c>
      <c r="E2676" s="18" t="str">
        <f>+IFERROR(VLOOKUP(Cursos[[#This Row],[Modelo correcto]],Modelos[[Modelo correcto]:[¿En línea?]],3,FALSE),"REVISAR")</f>
        <v>SÍ</v>
      </c>
      <c r="F2676" s="18" t="str">
        <f>+Cursos[[#This Row],[IS]]&amp;Cursos[[#This Row],[Modelo correcto]]</f>
        <v>IVAN ISRAEL MENDEZ RIVERAVERS1PS</v>
      </c>
      <c r="G2676" s="18">
        <v>0</v>
      </c>
      <c r="H2676" s="19">
        <v>43678</v>
      </c>
      <c r="I2676" s="18" t="str">
        <f>+IFERROR(VLOOKUP(Cursos[[#This Row],[Modelo correcto]],Modelos[[Modelo correcto]:[Aplica para certificación]],4,FALSE),"REVISAR")</f>
        <v>SÍ</v>
      </c>
    </row>
    <row r="2677" spans="1:9" x14ac:dyDescent="0.25">
      <c r="A2677" s="144" t="s">
        <v>327</v>
      </c>
      <c r="B2677">
        <v>1</v>
      </c>
      <c r="C2677" s="10" t="s">
        <v>228</v>
      </c>
      <c r="D2677" s="18" t="str">
        <f>+IFERROR(VLOOKUP(Cursos[[#This Row],[Modelo correcto]],Modelos[[Modelo correcto]:[¿En línea?]],2,FALSE),"REVISAR")</f>
        <v>XEROX</v>
      </c>
      <c r="E2677" s="18" t="str">
        <f>+IFERROR(VLOOKUP(Cursos[[#This Row],[Modelo correcto]],Modelos[[Modelo correcto]:[¿En línea?]],3,FALSE),"REVISAR")</f>
        <v>SÍ</v>
      </c>
      <c r="F2677" s="18" t="str">
        <f>+Cursos[[#This Row],[IS]]&amp;Cursos[[#This Row],[Modelo correcto]]</f>
        <v>IVAN ISRAEL MENDEZ RIVERAVL12AKC</v>
      </c>
      <c r="G2677" s="18">
        <v>0</v>
      </c>
      <c r="H2677" s="19">
        <v>43709</v>
      </c>
      <c r="I2677" s="18" t="str">
        <f>+IFERROR(VLOOKUP(Cursos[[#This Row],[Modelo correcto]],Modelos[[Modelo correcto]:[Aplica para certificación]],4,FALSE),"REVISAR")</f>
        <v>NO</v>
      </c>
    </row>
    <row r="2678" spans="1:9" x14ac:dyDescent="0.25">
      <c r="A2678" s="144" t="s">
        <v>327</v>
      </c>
      <c r="B2678">
        <v>1</v>
      </c>
      <c r="C2678" s="10" t="s">
        <v>240</v>
      </c>
      <c r="D2678" s="18" t="str">
        <f>+IFERROR(VLOOKUP(Cursos[[#This Row],[Modelo correcto]],Modelos[[Modelo correcto]:[¿En línea?]],2,FALSE),"REVISAR")</f>
        <v>XEROX</v>
      </c>
      <c r="E2678" s="18" t="str">
        <f>+IFERROR(VLOOKUP(Cursos[[#This Row],[Modelo correcto]],Modelos[[Modelo correcto]:[¿En línea?]],3,FALSE),"REVISAR")</f>
        <v>SÍ</v>
      </c>
      <c r="F2678" s="18" t="str">
        <f>+Cursos[[#This Row],[IS]]&amp;Cursos[[#This Row],[Modelo correcto]]</f>
        <v>IVAN ISRAEL MENDEZ RIVERAVL13AKC</v>
      </c>
      <c r="G2678" s="18">
        <v>0</v>
      </c>
      <c r="H2678" s="19">
        <v>43709</v>
      </c>
      <c r="I2678" s="18" t="str">
        <f>+IFERROR(VLOOKUP(Cursos[[#This Row],[Modelo correcto]],Modelos[[Modelo correcto]:[Aplica para certificación]],4,FALSE),"REVISAR")</f>
        <v>NO</v>
      </c>
    </row>
    <row r="2679" spans="1:9" x14ac:dyDescent="0.25">
      <c r="A2679" s="144" t="s">
        <v>327</v>
      </c>
      <c r="B2679">
        <v>1</v>
      </c>
      <c r="C2679" s="10" t="s">
        <v>262</v>
      </c>
      <c r="D2679" s="18" t="str">
        <f>+IFERROR(VLOOKUP(Cursos[[#This Row],[Modelo correcto]],Modelos[[Modelo correcto]:[¿En línea?]],2,FALSE),"REVISAR")</f>
        <v>XEROX</v>
      </c>
      <c r="E2679" s="18" t="str">
        <f>+IFERROR(VLOOKUP(Cursos[[#This Row],[Modelo correcto]],Modelos[[Modelo correcto]:[¿En línea?]],3,FALSE),"REVISAR")</f>
        <v>SÍ</v>
      </c>
      <c r="F2679" s="18" t="str">
        <f>+Cursos[[#This Row],[IS]]&amp;Cursos[[#This Row],[Modelo correcto]]</f>
        <v>IVAN ISRAEL MENDEZ RIVERAW3655LP</v>
      </c>
      <c r="G2679" s="18">
        <v>0</v>
      </c>
      <c r="H2679" s="19">
        <v>43678</v>
      </c>
      <c r="I2679" s="18" t="str">
        <f>+IFERROR(VLOOKUP(Cursos[[#This Row],[Modelo correcto]],Modelos[[Modelo correcto]:[Aplica para certificación]],4,FALSE),"REVISAR")</f>
        <v>NO</v>
      </c>
    </row>
    <row r="2680" spans="1:9" x14ac:dyDescent="0.25">
      <c r="A2680" s="144" t="s">
        <v>327</v>
      </c>
      <c r="B2680">
        <v>1</v>
      </c>
      <c r="C2680" s="10" t="s">
        <v>69</v>
      </c>
      <c r="D2680" s="18" t="str">
        <f>+IFERROR(VLOOKUP(Cursos[[#This Row],[Modelo correcto]],Modelos[[Modelo correcto]:[¿En línea?]],2,FALSE),"REVISAR")</f>
        <v>XEROX</v>
      </c>
      <c r="E2680" s="18" t="str">
        <f>+IFERROR(VLOOKUP(Cursos[[#This Row],[Modelo correcto]],Modelos[[Modelo correcto]:[¿En línea?]],3,FALSE),"REVISAR")</f>
        <v>SÍ</v>
      </c>
      <c r="F2680" s="18" t="str">
        <f>+Cursos[[#This Row],[IS]]&amp;Cursos[[#This Row],[Modelo correcto]]</f>
        <v>IVAN ISRAEL MENDEZ RIVERAW4265LP</v>
      </c>
      <c r="G2680" s="18">
        <v>0</v>
      </c>
      <c r="H2680" s="19">
        <v>43770</v>
      </c>
      <c r="I2680" s="18" t="str">
        <f>+IFERROR(VLOOKUP(Cursos[[#This Row],[Modelo correcto]],Modelos[[Modelo correcto]:[Aplica para certificación]],4,FALSE),"REVISAR")</f>
        <v>NO</v>
      </c>
    </row>
    <row r="2681" spans="1:9" x14ac:dyDescent="0.25">
      <c r="A2681" s="144" t="s">
        <v>327</v>
      </c>
      <c r="B2681">
        <v>1</v>
      </c>
      <c r="C2681" s="10" t="s">
        <v>275</v>
      </c>
      <c r="D2681" s="18" t="str">
        <f>+IFERROR(VLOOKUP(Cursos[[#This Row],[Modelo correcto]],Modelos[[Modelo correcto]:[¿En línea?]],2,FALSE),"REVISAR")</f>
        <v>XEROX</v>
      </c>
      <c r="E2681" s="18" t="str">
        <f>+IFERROR(VLOOKUP(Cursos[[#This Row],[Modelo correcto]],Modelos[[Modelo correcto]:[¿En línea?]],3,FALSE),"REVISAR")</f>
        <v>SÍ</v>
      </c>
      <c r="F2681" s="18" t="str">
        <f>+Cursos[[#This Row],[IS]]&amp;Cursos[[#This Row],[Modelo correcto]]</f>
        <v>IVAN ISRAEL MENDEZ RIVERAW6515LP</v>
      </c>
      <c r="G2681" s="18"/>
      <c r="H2681" s="18"/>
      <c r="I2681" s="18" t="str">
        <f>+IFERROR(VLOOKUP(Cursos[[#This Row],[Modelo correcto]],Modelos[[Modelo correcto]:[Aplica para certificación]],4,FALSE),"REVISAR")</f>
        <v>SÍ</v>
      </c>
    </row>
    <row r="2682" spans="1:9" x14ac:dyDescent="0.25">
      <c r="A2682" s="144" t="s">
        <v>327</v>
      </c>
      <c r="B2682">
        <v>1</v>
      </c>
      <c r="C2682" s="10" t="s">
        <v>31</v>
      </c>
      <c r="D2682" s="18" t="str">
        <f>+IFERROR(VLOOKUP(Cursos[[#This Row],[Modelo correcto]],Modelos[[Modelo correcto]:[¿En línea?]],2,FALSE),"REVISAR")</f>
        <v>XEROX</v>
      </c>
      <c r="E2682" s="18" t="str">
        <f>+IFERROR(VLOOKUP(Cursos[[#This Row],[Modelo correcto]],Modelos[[Modelo correcto]:[¿En línea?]],3,FALSE),"REVISAR")</f>
        <v>SÍ</v>
      </c>
      <c r="F2682" s="18" t="str">
        <f>+Cursos[[#This Row],[IS]]&amp;Cursos[[#This Row],[Modelo correcto]]</f>
        <v>IVAN ISRAEL MENDEZ RIVERAW6655LP</v>
      </c>
      <c r="G2682" s="18">
        <v>0</v>
      </c>
      <c r="H2682" s="19">
        <v>43709</v>
      </c>
      <c r="I2682" s="18" t="str">
        <f>+IFERROR(VLOOKUP(Cursos[[#This Row],[Modelo correcto]],Modelos[[Modelo correcto]:[Aplica para certificación]],4,FALSE),"REVISAR")</f>
        <v>NO</v>
      </c>
    </row>
    <row r="2683" spans="1:9" x14ac:dyDescent="0.25">
      <c r="A2683" s="144" t="s">
        <v>313</v>
      </c>
      <c r="B2683">
        <v>1</v>
      </c>
      <c r="C2683" s="64" t="s">
        <v>753</v>
      </c>
      <c r="D2683" s="18" t="str">
        <f>+IFERROR(VLOOKUP(Cursos[[#This Row],[Modelo correcto]],Modelos[[Modelo correcto]:[¿En línea?]],2,FALSE),"REVISAR")</f>
        <v>CANON</v>
      </c>
      <c r="E2683" s="18" t="str">
        <f>+IFERROR(VLOOKUP(Cursos[[#This Row],[Modelo correcto]],Modelos[[Modelo correcto]:[¿En línea?]],3,FALSE),"REVISAR")</f>
        <v>SÍ</v>
      </c>
      <c r="F2683" s="18" t="str">
        <f>+Cursos[[#This Row],[IS]]&amp;Cursos[[#This Row],[Modelo correcto]]</f>
        <v>CESAR MARTINEZ MALOIR 1643</v>
      </c>
      <c r="G2683" s="18">
        <v>1</v>
      </c>
      <c r="H2683" s="19">
        <v>43862</v>
      </c>
      <c r="I2683" s="18" t="str">
        <f>+IFERROR(VLOOKUP(Cursos[[#This Row],[Modelo correcto]],Modelos[[Modelo correcto]:[Aplica para certificación]],4,FALSE),"REVISAR")</f>
        <v>SÍ</v>
      </c>
    </row>
    <row r="2684" spans="1:9" x14ac:dyDescent="0.25">
      <c r="A2684" s="144" t="s">
        <v>327</v>
      </c>
      <c r="B2684">
        <v>1</v>
      </c>
      <c r="C2684" s="10" t="s">
        <v>51</v>
      </c>
      <c r="D2684" s="18" t="str">
        <f>+IFERROR(VLOOKUP(Cursos[[#This Row],[Modelo correcto]],Modelos[[Modelo correcto]:[¿En línea?]],2,FALSE),"REVISAR")</f>
        <v>XEROX</v>
      </c>
      <c r="E2684" s="18" t="str">
        <f>+IFERROR(VLOOKUP(Cursos[[#This Row],[Modelo correcto]],Modelos[[Modelo correcto]:[¿En línea?]],3,FALSE),"REVISAR")</f>
        <v>SÍ</v>
      </c>
      <c r="F2684" s="18" t="str">
        <f>+Cursos[[#This Row],[IS]]&amp;Cursos[[#This Row],[Modelo correcto]]</f>
        <v>IVAN ISRAEL MENDEZ RIVERAWC3550</v>
      </c>
      <c r="G2684" s="18">
        <v>0</v>
      </c>
      <c r="H2684" s="19">
        <v>43709</v>
      </c>
      <c r="I2684" s="18" t="str">
        <f>+IFERROR(VLOOKUP(Cursos[[#This Row],[Modelo correcto]],Modelos[[Modelo correcto]:[Aplica para certificación]],4,FALSE),"REVISAR")</f>
        <v>SÍ</v>
      </c>
    </row>
    <row r="2685" spans="1:9" x14ac:dyDescent="0.25">
      <c r="A2685" s="144" t="s">
        <v>327</v>
      </c>
      <c r="B2685">
        <v>1</v>
      </c>
      <c r="C2685" s="10" t="s">
        <v>172</v>
      </c>
      <c r="D2685" s="18" t="str">
        <f>+IFERROR(VLOOKUP(Cursos[[#This Row],[Modelo correcto]],Modelos[[Modelo correcto]:[¿En línea?]],2,FALSE),"REVISAR")</f>
        <v>XEROX</v>
      </c>
      <c r="E2685" s="18" t="str">
        <f>+IFERROR(VLOOKUP(Cursos[[#This Row],[Modelo correcto]],Modelos[[Modelo correcto]:[¿En línea?]],3,FALSE),"REVISAR")</f>
        <v>SÍ</v>
      </c>
      <c r="F2685" s="18" t="str">
        <f>+Cursos[[#This Row],[IS]]&amp;Cursos[[#This Row],[Modelo correcto]]</f>
        <v>IVAN ISRAEL MENDEZ RIVERAWC42XTB</v>
      </c>
      <c r="G2685" s="18">
        <v>0</v>
      </c>
      <c r="H2685" s="19">
        <v>43709</v>
      </c>
      <c r="I2685" s="18" t="str">
        <f>+IFERROR(VLOOKUP(Cursos[[#This Row],[Modelo correcto]],Modelos[[Modelo correcto]:[Aplica para certificación]],4,FALSE),"REVISAR")</f>
        <v>SÍ</v>
      </c>
    </row>
    <row r="2686" spans="1:9" x14ac:dyDescent="0.25">
      <c r="A2686" s="144" t="s">
        <v>327</v>
      </c>
      <c r="B2686">
        <v>1</v>
      </c>
      <c r="C2686" s="10" t="s">
        <v>78</v>
      </c>
      <c r="D2686" s="18" t="str">
        <f>+IFERROR(VLOOKUP(Cursos[[#This Row],[Modelo correcto]],Modelos[[Modelo correcto]:[¿En línea?]],2,FALSE),"REVISAR")</f>
        <v>XEROX</v>
      </c>
      <c r="E2686" s="18" t="str">
        <f>+IFERROR(VLOOKUP(Cursos[[#This Row],[Modelo correcto]],Modelos[[Modelo correcto]:[¿En línea?]],3,FALSE),"REVISAR")</f>
        <v>SÍ</v>
      </c>
      <c r="F2686" s="18" t="str">
        <f>+Cursos[[#This Row],[IS]]&amp;Cursos[[#This Row],[Modelo correcto]]</f>
        <v>IVAN ISRAEL MENDEZ RIVERAWC57XFA</v>
      </c>
      <c r="G2686" s="18">
        <v>0</v>
      </c>
      <c r="H2686" s="19">
        <v>43770</v>
      </c>
      <c r="I2686" s="18" t="str">
        <f>+IFERROR(VLOOKUP(Cursos[[#This Row],[Modelo correcto]],Modelos[[Modelo correcto]:[Aplica para certificación]],4,FALSE),"REVISAR")</f>
        <v>NO</v>
      </c>
    </row>
    <row r="2687" spans="1:9" x14ac:dyDescent="0.25">
      <c r="A2687" s="144" t="s">
        <v>327</v>
      </c>
      <c r="B2687">
        <v>1</v>
      </c>
      <c r="C2687" s="10" t="s">
        <v>158</v>
      </c>
      <c r="D2687" s="18" t="str">
        <f>+IFERROR(VLOOKUP(Cursos[[#This Row],[Modelo correcto]],Modelos[[Modelo correcto]:[¿En línea?]],2,FALSE),"REVISAR")</f>
        <v>XEROX</v>
      </c>
      <c r="E2687" s="18" t="str">
        <f>+IFERROR(VLOOKUP(Cursos[[#This Row],[Modelo correcto]],Modelos[[Modelo correcto]:[¿En línea?]],3,FALSE),"REVISAR")</f>
        <v>SÍ</v>
      </c>
      <c r="F2687" s="18" t="str">
        <f>+Cursos[[#This Row],[IS]]&amp;Cursos[[#This Row],[Modelo correcto]]</f>
        <v>IVAN ISRAEL MENDEZ RIVERAWC58XTA</v>
      </c>
      <c r="G2687" s="18"/>
      <c r="H2687" s="18"/>
      <c r="I2687" s="18" t="str">
        <f>+IFERROR(VLOOKUP(Cursos[[#This Row],[Modelo correcto]],Modelos[[Modelo correcto]:[Aplica para certificación]],4,FALSE),"REVISAR")</f>
        <v>NO</v>
      </c>
    </row>
    <row r="2688" spans="1:9" x14ac:dyDescent="0.25">
      <c r="A2688" s="144" t="s">
        <v>327</v>
      </c>
      <c r="B2688">
        <v>1</v>
      </c>
      <c r="C2688" s="10" t="s">
        <v>162</v>
      </c>
      <c r="D2688" s="18" t="str">
        <f>+IFERROR(VLOOKUP(Cursos[[#This Row],[Modelo correcto]],Modelos[[Modelo correcto]:[¿En línea?]],2,FALSE),"REVISAR")</f>
        <v>XEROX</v>
      </c>
      <c r="E2688" s="18" t="str">
        <f>+IFERROR(VLOOKUP(Cursos[[#This Row],[Modelo correcto]],Modelos[[Modelo correcto]:[¿En línea?]],3,FALSE),"REVISAR")</f>
        <v>SÍ</v>
      </c>
      <c r="F2688" s="18" t="str">
        <f>+Cursos[[#This Row],[IS]]&amp;Cursos[[#This Row],[Modelo correcto]]</f>
        <v>IVAN ISRAEL MENDEZ RIVERAWC75XTB</v>
      </c>
      <c r="G2688" s="18">
        <v>1</v>
      </c>
      <c r="H2688" s="18"/>
      <c r="I2688" s="18" t="str">
        <f>+IFERROR(VLOOKUP(Cursos[[#This Row],[Modelo correcto]],Modelos[[Modelo correcto]:[Aplica para certificación]],4,FALSE),"REVISAR")</f>
        <v>NO</v>
      </c>
    </row>
    <row r="2689" spans="1:9" x14ac:dyDescent="0.25">
      <c r="A2689" s="144" t="s">
        <v>2785</v>
      </c>
      <c r="B2689">
        <v>1</v>
      </c>
      <c r="C2689" s="10" t="s">
        <v>824</v>
      </c>
      <c r="D2689" s="10" t="str">
        <f>+IFERROR(VLOOKUP(Cursos[[#This Row],[Modelo correcto]],Modelos[[Modelo correcto]:[¿En línea?]],2,FALSE),"REVISAR")</f>
        <v>LEXMARK</v>
      </c>
      <c r="E2689" s="10" t="str">
        <f>+IFERROR(VLOOKUP(Cursos[[#This Row],[Modelo correcto]],Modelos[[Modelo correcto]:[¿En línea?]],3,FALSE),"REVISAR")</f>
        <v>SÍ</v>
      </c>
      <c r="F2689" s="18" t="str">
        <f>+Cursos[[#This Row],[IS]]&amp;Cursos[[#This Row],[Modelo correcto]]</f>
        <v>JESUS DANIEL HUERAMO HUERAMOX464</v>
      </c>
      <c r="G2689" s="18">
        <v>1</v>
      </c>
      <c r="H2689" s="18"/>
      <c r="I2689" s="18" t="str">
        <f>+IFERROR(VLOOKUP(Cursos[[#This Row],[Modelo correcto]],Modelos[[Modelo correcto]:[Aplica para certificación]],4,FALSE),"REVISAR")</f>
        <v>NO</v>
      </c>
    </row>
    <row r="2690" spans="1:9" x14ac:dyDescent="0.25">
      <c r="A2690" s="144" t="s">
        <v>2785</v>
      </c>
      <c r="B2690">
        <v>1</v>
      </c>
      <c r="C2690" s="10" t="s">
        <v>828</v>
      </c>
      <c r="D2690" s="10" t="str">
        <f>+IFERROR(VLOOKUP(Cursos[[#This Row],[Modelo correcto]],Modelos[[Modelo correcto]:[¿En línea?]],2,FALSE),"REVISAR")</f>
        <v>LEXMARK</v>
      </c>
      <c r="E2690" s="10" t="str">
        <f>+IFERROR(VLOOKUP(Cursos[[#This Row],[Modelo correcto]],Modelos[[Modelo correcto]:[¿En línea?]],3,FALSE),"REVISAR")</f>
        <v>SÍ</v>
      </c>
      <c r="F2690" s="18" t="str">
        <f>+Cursos[[#This Row],[IS]]&amp;Cursos[[#This Row],[Modelo correcto]]</f>
        <v>JESUS DANIEL HUERAMO HUERAMOX950</v>
      </c>
      <c r="G2690" s="18">
        <v>1</v>
      </c>
      <c r="H2690" s="18"/>
      <c r="I2690" s="18" t="str">
        <f>+IFERROR(VLOOKUP(Cursos[[#This Row],[Modelo correcto]],Modelos[[Modelo correcto]:[Aplica para certificación]],4,FALSE),"REVISAR")</f>
        <v>NO</v>
      </c>
    </row>
    <row r="2691" spans="1:9" x14ac:dyDescent="0.25">
      <c r="A2691" s="144" t="s">
        <v>327</v>
      </c>
      <c r="B2691">
        <v>1</v>
      </c>
      <c r="C2691" s="10" t="s">
        <v>41</v>
      </c>
      <c r="D2691" s="18" t="str">
        <f>+IFERROR(VLOOKUP(Cursos[[#This Row],[Modelo correcto]],Modelos[[Modelo correcto]:[¿En línea?]],2,FALSE),"REVISAR")</f>
        <v>XEROX</v>
      </c>
      <c r="E2691" s="18" t="str">
        <f>+IFERROR(VLOOKUP(Cursos[[#This Row],[Modelo correcto]],Modelos[[Modelo correcto]:[¿En línea?]],3,FALSE),"REVISAR")</f>
        <v>SÍ</v>
      </c>
      <c r="F2691" s="18" t="str">
        <f>+Cursos[[#This Row],[IS]]&amp;Cursos[[#This Row],[Modelo correcto]]</f>
        <v>IVAN ISRAEL MENDEZ RIVERAWC79XTA</v>
      </c>
      <c r="G2691" s="18"/>
      <c r="H2691" s="18"/>
      <c r="I2691" s="18" t="str">
        <f>+IFERROR(VLOOKUP(Cursos[[#This Row],[Modelo correcto]],Modelos[[Modelo correcto]:[Aplica para certificación]],4,FALSE),"REVISAR")</f>
        <v>NO</v>
      </c>
    </row>
    <row r="2692" spans="1:9" x14ac:dyDescent="0.25">
      <c r="A2692" s="144" t="s">
        <v>327</v>
      </c>
      <c r="B2692">
        <v>1</v>
      </c>
      <c r="C2692" s="10" t="s">
        <v>282</v>
      </c>
      <c r="D2692" s="10" t="str">
        <f>+IFERROR(VLOOKUP(Cursos[[#This Row],[Modelo correcto]],Modelos[[Modelo correcto]:[¿En línea?]],2,FALSE),"REVISAR")</f>
        <v>XEROX</v>
      </c>
      <c r="E2692" s="10" t="str">
        <f>+IFERROR(VLOOKUP(Cursos[[#This Row],[Modelo correcto]],Modelos[[Modelo correcto]:[¿En línea?]],3,FALSE),"REVISAR")</f>
        <v>SÍ</v>
      </c>
      <c r="F2692" s="18" t="str">
        <f>+Cursos[[#This Row],[IS]]&amp;Cursos[[#This Row],[Modelo correcto]]</f>
        <v>IVAN ISRAEL MENDEZ RIVERAXAG50</v>
      </c>
      <c r="G2692" s="18">
        <v>1</v>
      </c>
      <c r="H2692" s="18"/>
      <c r="I2692" s="18" t="str">
        <f>+IFERROR(VLOOKUP(Cursos[[#This Row],[Modelo correcto]],Modelos[[Modelo correcto]:[Aplica para certificación]],4,FALSE),"REVISAR")</f>
        <v>SÍ</v>
      </c>
    </row>
    <row r="2693" spans="1:9" x14ac:dyDescent="0.25">
      <c r="A2693" s="144" t="s">
        <v>327</v>
      </c>
      <c r="B2693">
        <v>1</v>
      </c>
      <c r="C2693" s="10" t="s">
        <v>285</v>
      </c>
      <c r="D2693" s="18" t="str">
        <f>+IFERROR(VLOOKUP(Cursos[[#This Row],[Modelo correcto]],Modelos[[Modelo correcto]:[¿En línea?]],2,FALSE),"REVISAR")</f>
        <v>XEROX</v>
      </c>
      <c r="E2693" s="18" t="str">
        <f>+IFERROR(VLOOKUP(Cursos[[#This Row],[Modelo correcto]],Modelos[[Modelo correcto]:[¿En línea?]],3,FALSE),"REVISAR")</f>
        <v>SÍ</v>
      </c>
      <c r="F2693" s="18" t="str">
        <f>+Cursos[[#This Row],[IS]]&amp;Cursos[[#This Row],[Modelo correcto]]</f>
        <v>IVAN ISRAEL MENDEZ RIVERAXB10NTF</v>
      </c>
      <c r="G2693" s="18">
        <v>0</v>
      </c>
      <c r="H2693" s="19">
        <v>43709</v>
      </c>
      <c r="I2693" s="18" t="str">
        <f>+IFERROR(VLOOKUP(Cursos[[#This Row],[Modelo correcto]],Modelos[[Modelo correcto]:[Aplica para certificación]],4,FALSE),"REVISAR")</f>
        <v>SÍ</v>
      </c>
    </row>
    <row r="2694" spans="1:9" x14ac:dyDescent="0.25">
      <c r="A2694" s="144" t="s">
        <v>327</v>
      </c>
      <c r="B2694">
        <v>1</v>
      </c>
      <c r="C2694" s="10" t="s">
        <v>265</v>
      </c>
      <c r="D2694" s="18" t="str">
        <f>+IFERROR(VLOOKUP(Cursos[[#This Row],[Modelo correcto]],Modelos[[Modelo correcto]:[¿En línea?]],2,FALSE),"REVISAR")</f>
        <v>XEROX</v>
      </c>
      <c r="E2694" s="18" t="str">
        <f>+IFERROR(VLOOKUP(Cursos[[#This Row],[Modelo correcto]],Modelos[[Modelo correcto]:[¿En línea?]],3,FALSE),"REVISAR")</f>
        <v>SÍ</v>
      </c>
      <c r="F2694" s="18" t="str">
        <f>+Cursos[[#This Row],[IS]]&amp;Cursos[[#This Row],[Modelo correcto]]</f>
        <v>IVAN ISRAEL MENDEZ RIVERAXB21TPS</v>
      </c>
      <c r="G2694" s="18">
        <v>1</v>
      </c>
      <c r="H2694" s="19"/>
      <c r="I2694" s="18" t="str">
        <f>+IFERROR(VLOOKUP(Cursos[[#This Row],[Modelo correcto]],Modelos[[Modelo correcto]:[Aplica para certificación]],4,FALSE),"REVISAR")</f>
        <v>SÍ</v>
      </c>
    </row>
    <row r="2695" spans="1:9" x14ac:dyDescent="0.25">
      <c r="A2695" s="144" t="s">
        <v>2785</v>
      </c>
      <c r="B2695">
        <v>1</v>
      </c>
      <c r="C2695" s="10" t="s">
        <v>829</v>
      </c>
      <c r="D2695" s="10" t="str">
        <f>+IFERROR(VLOOKUP(Cursos[[#This Row],[Modelo correcto]],Modelos[[Modelo correcto]:[¿En línea?]],2,FALSE),"REVISAR")</f>
        <v>LEXMARK</v>
      </c>
      <c r="E2695" s="10" t="str">
        <f>+IFERROR(VLOOKUP(Cursos[[#This Row],[Modelo correcto]],Modelos[[Modelo correcto]:[¿En línea?]],3,FALSE),"REVISAR")</f>
        <v>SÍ</v>
      </c>
      <c r="F2695" s="18" t="str">
        <f>+Cursos[[#This Row],[IS]]&amp;Cursos[[#This Row],[Modelo correcto]]</f>
        <v>JESUS DANIEL HUERAMO HUERAMOXM3150</v>
      </c>
      <c r="G2695" s="18">
        <v>1</v>
      </c>
      <c r="H2695" s="18"/>
      <c r="I2695" s="18" t="str">
        <f>+IFERROR(VLOOKUP(Cursos[[#This Row],[Modelo correcto]],Modelos[[Modelo correcto]:[Aplica para certificación]],4,FALSE),"REVISAR")</f>
        <v>NO</v>
      </c>
    </row>
    <row r="2696" spans="1:9" x14ac:dyDescent="0.25">
      <c r="A2696" s="144" t="s">
        <v>2785</v>
      </c>
      <c r="B2696">
        <v>1</v>
      </c>
      <c r="C2696" s="10" t="s">
        <v>830</v>
      </c>
      <c r="D2696" s="10" t="str">
        <f>+IFERROR(VLOOKUP(Cursos[[#This Row],[Modelo correcto]],Modelos[[Modelo correcto]:[¿En línea?]],2,FALSE),"REVISAR")</f>
        <v>LEXMARK</v>
      </c>
      <c r="E2696" s="10" t="str">
        <f>+IFERROR(VLOOKUP(Cursos[[#This Row],[Modelo correcto]],Modelos[[Modelo correcto]:[¿En línea?]],3,FALSE),"REVISAR")</f>
        <v>SÍ</v>
      </c>
      <c r="F2696" s="18" t="str">
        <f>+Cursos[[#This Row],[IS]]&amp;Cursos[[#This Row],[Modelo correcto]]</f>
        <v>JESUS DANIEL HUERAMO HUERAMOXM5163</v>
      </c>
      <c r="G2696" s="18">
        <v>1</v>
      </c>
      <c r="H2696" s="18"/>
      <c r="I2696" s="18" t="str">
        <f>+IFERROR(VLOOKUP(Cursos[[#This Row],[Modelo correcto]],Modelos[[Modelo correcto]:[Aplica para certificación]],4,FALSE),"REVISAR")</f>
        <v>NO</v>
      </c>
    </row>
    <row r="2697" spans="1:9" x14ac:dyDescent="0.25">
      <c r="A2697" s="144" t="s">
        <v>327</v>
      </c>
      <c r="B2697">
        <v>1</v>
      </c>
      <c r="C2697" s="10" t="s">
        <v>75</v>
      </c>
      <c r="D2697" s="18" t="str">
        <f>+IFERROR(VLOOKUP(Cursos[[#This Row],[Modelo correcto]],Modelos[[Modelo correcto]:[¿En línea?]],2,FALSE),"REVISAR")</f>
        <v>XEROX</v>
      </c>
      <c r="E2697" s="18" t="str">
        <f>+IFERROR(VLOOKUP(Cursos[[#This Row],[Modelo correcto]],Modelos[[Modelo correcto]:[¿En línea?]],3,FALSE),"REVISAR")</f>
        <v>SÍ</v>
      </c>
      <c r="F2697" s="18" t="str">
        <f>+Cursos[[#This Row],[IS]]&amp;Cursos[[#This Row],[Modelo correcto]]</f>
        <v>IVAN ISRAEL MENDEZ RIVERAXB21XTA</v>
      </c>
      <c r="G2697" s="18">
        <v>0</v>
      </c>
      <c r="H2697" s="19">
        <v>43709</v>
      </c>
      <c r="I2697" s="18" t="str">
        <f>+IFERROR(VLOOKUP(Cursos[[#This Row],[Modelo correcto]],Modelos[[Modelo correcto]:[Aplica para certificación]],4,FALSE),"REVISAR")</f>
        <v>SÍ</v>
      </c>
    </row>
    <row r="2698" spans="1:9" x14ac:dyDescent="0.25">
      <c r="A2698" s="144" t="s">
        <v>331</v>
      </c>
      <c r="B2698">
        <v>1</v>
      </c>
      <c r="C2698" s="10" t="s">
        <v>1170</v>
      </c>
      <c r="D2698" s="18" t="str">
        <f>+IFERROR(VLOOKUP(Cursos[[#This Row],[Modelo correcto]],Modelos[[Modelo correcto]:[¿En línea?]],2,FALSE),"REVISAR")</f>
        <v>CANON</v>
      </c>
      <c r="E2698" s="18" t="str">
        <f>+IFERROR(VLOOKUP(Cursos[[#This Row],[Modelo correcto]],Modelos[[Modelo correcto]:[¿En línea?]],3,FALSE),"REVISAR")</f>
        <v>SÍ</v>
      </c>
      <c r="F2698" s="18" t="str">
        <f>+Cursos[[#This Row],[IS]]&amp;Cursos[[#This Row],[Modelo correcto]]</f>
        <v>JESUS LIZARAN MACEDABásico Eq. Color</v>
      </c>
      <c r="G2698" s="18"/>
      <c r="H2698" s="19"/>
      <c r="I2698" s="18" t="str">
        <f>+IFERROR(VLOOKUP(Cursos[[#This Row],[Modelo correcto]],Modelos[[Modelo correcto]:[Aplica para certificación]],4,FALSE),"REVISAR")</f>
        <v>SÍ</v>
      </c>
    </row>
    <row r="2699" spans="1:9" x14ac:dyDescent="0.25">
      <c r="A2699" s="144" t="s">
        <v>313</v>
      </c>
      <c r="B2699">
        <v>1</v>
      </c>
      <c r="C2699" s="10" t="s">
        <v>821</v>
      </c>
      <c r="D2699" s="145" t="str">
        <f>+IFERROR(VLOOKUP(Cursos[[#This Row],[Modelo correcto]],Modelos[[Modelo correcto]:[¿En línea?]],2,FALSE),"REVISAR")</f>
        <v>CANON</v>
      </c>
      <c r="E2699" s="145" t="str">
        <f>+IFERROR(VLOOKUP(Cursos[[#This Row],[Modelo correcto]],Modelos[[Modelo correcto]:[¿En línea?]],3,FALSE),"REVISAR")</f>
        <v>SÍ</v>
      </c>
      <c r="F2699" s="18" t="str">
        <f>+Cursos[[#This Row],[IS]]&amp;Cursos[[#This Row],[Modelo correcto]]</f>
        <v>CESAR MARTINEZ MALOIR1025IF</v>
      </c>
      <c r="G2699" s="18">
        <v>1</v>
      </c>
      <c r="H2699" s="19">
        <v>43891</v>
      </c>
      <c r="I2699" s="18" t="str">
        <f>+IFERROR(VLOOKUP(Cursos[[#This Row],[Modelo correcto]],Modelos[[Modelo correcto]:[Aplica para certificación]],4,FALSE),"REVISAR")</f>
        <v>NO</v>
      </c>
    </row>
    <row r="2700" spans="1:9" x14ac:dyDescent="0.25">
      <c r="A2700" s="144" t="s">
        <v>313</v>
      </c>
      <c r="B2700">
        <v>1</v>
      </c>
      <c r="C2700" s="85" t="s">
        <v>449</v>
      </c>
      <c r="D2700" s="145" t="str">
        <f>+IFERROR(VLOOKUP(Cursos[[#This Row],[Modelo correcto]],Modelos[[Modelo correcto]:[¿En línea?]],2,FALSE),"REVISAR")</f>
        <v>CANON</v>
      </c>
      <c r="E2700" s="145" t="str">
        <f>+IFERROR(VLOOKUP(Cursos[[#This Row],[Modelo correcto]],Modelos[[Modelo correcto]:[¿En línea?]],3,FALSE),"REVISAR")</f>
        <v>SÍ</v>
      </c>
      <c r="F2700" s="18" t="str">
        <f>+Cursos[[#This Row],[IS]]&amp;Cursos[[#This Row],[Modelo correcto]]</f>
        <v>CESAR MARTINEZ MALOIR1435</v>
      </c>
      <c r="G2700" s="18">
        <v>1</v>
      </c>
      <c r="H2700" s="19">
        <v>43862</v>
      </c>
      <c r="I2700" s="18" t="str">
        <f>+IFERROR(VLOOKUP(Cursos[[#This Row],[Modelo correcto]],Modelos[[Modelo correcto]:[Aplica para certificación]],4,FALSE),"REVISAR")</f>
        <v>SÍ</v>
      </c>
    </row>
    <row r="2701" spans="1:9" x14ac:dyDescent="0.25">
      <c r="A2701" s="144" t="s">
        <v>313</v>
      </c>
      <c r="B2701">
        <v>1</v>
      </c>
      <c r="C2701" s="10" t="s">
        <v>1097</v>
      </c>
      <c r="D2701" s="18" t="str">
        <f>+IFERROR(VLOOKUP(Cursos[[#This Row],[Modelo correcto]],Modelos[[Modelo correcto]:[¿En línea?]],2,FALSE),"REVISAR")</f>
        <v>CANON</v>
      </c>
      <c r="E2701" s="18" t="str">
        <f>+IFERROR(VLOOKUP(Cursos[[#This Row],[Modelo correcto]],Modelos[[Modelo correcto]:[¿En línea?]],3,FALSE),"REVISAR")</f>
        <v>SÍ</v>
      </c>
      <c r="F2701" s="18" t="str">
        <f>+Cursos[[#This Row],[IS]]&amp;Cursos[[#This Row],[Modelo correcto]]</f>
        <v>CESAR MARTINEZ MALOIR2630</v>
      </c>
      <c r="G2701" s="18">
        <v>1</v>
      </c>
      <c r="H2701" s="19">
        <v>43891</v>
      </c>
      <c r="I2701" s="18" t="str">
        <f>+IFERROR(VLOOKUP(Cursos[[#This Row],[Modelo correcto]],Modelos[[Modelo correcto]:[Aplica para certificación]],4,FALSE),"REVISAR")</f>
        <v>SÍ</v>
      </c>
    </row>
    <row r="2702" spans="1:9" x14ac:dyDescent="0.25">
      <c r="A2702" s="144" t="s">
        <v>331</v>
      </c>
      <c r="B2702">
        <v>1</v>
      </c>
      <c r="C2702" s="10" t="s">
        <v>980</v>
      </c>
      <c r="D2702" s="18" t="str">
        <f>+IFERROR(VLOOKUP(Cursos[[#This Row],[Modelo correcto]],Modelos[[Modelo correcto]:[¿En línea?]],2,FALSE),"REVISAR")</f>
        <v>LEXMARK</v>
      </c>
      <c r="E2702" s="18" t="str">
        <f>+IFERROR(VLOOKUP(Cursos[[#This Row],[Modelo correcto]],Modelos[[Modelo correcto]:[¿En línea?]],3,FALSE),"REVISAR")</f>
        <v>SÍ</v>
      </c>
      <c r="F2702" s="18" t="str">
        <f>+Cursos[[#This Row],[IS]]&amp;Cursos[[#This Row],[Modelo correcto]]</f>
        <v>JESUS LIZARAN MACEDABSD Large Workgroup Mono A4</v>
      </c>
      <c r="G2702" s="18">
        <v>0</v>
      </c>
      <c r="H2702" s="19">
        <v>43770</v>
      </c>
      <c r="I2702" s="18" t="str">
        <f>+IFERROR(VLOOKUP(Cursos[[#This Row],[Modelo correcto]],Modelos[[Modelo correcto]:[Aplica para certificación]],4,FALSE),"REVISAR")</f>
        <v>NO</v>
      </c>
    </row>
    <row r="2703" spans="1:9" x14ac:dyDescent="0.25">
      <c r="A2703" s="144" t="s">
        <v>331</v>
      </c>
      <c r="B2703">
        <v>1</v>
      </c>
      <c r="C2703" s="10" t="s">
        <v>978</v>
      </c>
      <c r="D2703" s="18" t="str">
        <f>+IFERROR(VLOOKUP(Cursos[[#This Row],[Modelo correcto]],Modelos[[Modelo correcto]:[¿En línea?]],2,FALSE),"REVISAR")</f>
        <v>LEXMARK</v>
      </c>
      <c r="E2703" s="18" t="str">
        <f>+IFERROR(VLOOKUP(Cursos[[#This Row],[Modelo correcto]],Modelos[[Modelo correcto]:[¿En línea?]],3,FALSE),"REVISAR")</f>
        <v>SÍ</v>
      </c>
      <c r="F2703" s="18" t="str">
        <f>+Cursos[[#This Row],[IS]]&amp;Cursos[[#This Row],[Modelo correcto]]</f>
        <v>JESUS LIZARAN MACEDABSD Small Medium Workgroup</v>
      </c>
      <c r="G2703" s="18">
        <v>0</v>
      </c>
      <c r="H2703" s="19">
        <v>43770</v>
      </c>
      <c r="I2703" s="18" t="str">
        <f>+IFERROR(VLOOKUP(Cursos[[#This Row],[Modelo correcto]],Modelos[[Modelo correcto]:[Aplica para certificación]],4,FALSE),"REVISAR")</f>
        <v>NO</v>
      </c>
    </row>
    <row r="2704" spans="1:9" x14ac:dyDescent="0.25">
      <c r="A2704" s="144" t="s">
        <v>331</v>
      </c>
      <c r="B2704">
        <v>1</v>
      </c>
      <c r="C2704" s="10" t="s">
        <v>981</v>
      </c>
      <c r="D2704" s="18" t="str">
        <f>+IFERROR(VLOOKUP(Cursos[[#This Row],[Modelo correcto]],Modelos[[Modelo correcto]:[¿En línea?]],2,FALSE),"REVISAR")</f>
        <v>LEXMARK</v>
      </c>
      <c r="E2704" s="18" t="str">
        <f>+IFERROR(VLOOKUP(Cursos[[#This Row],[Modelo correcto]],Modelos[[Modelo correcto]:[¿En línea?]],3,FALSE),"REVISAR")</f>
        <v>SÍ</v>
      </c>
      <c r="F2704" s="18" t="str">
        <f>+Cursos[[#This Row],[IS]]&amp;Cursos[[#This Row],[Modelo correcto]]</f>
        <v>JESUS LIZARAN MACEDABSD Small Medium Workgroup Mono A4</v>
      </c>
      <c r="G2704" s="18">
        <v>0</v>
      </c>
      <c r="H2704" s="19">
        <v>43770</v>
      </c>
      <c r="I2704" s="18" t="str">
        <f>+IFERROR(VLOOKUP(Cursos[[#This Row],[Modelo correcto]],Modelos[[Modelo correcto]:[Aplica para certificación]],4,FALSE),"REVISAR")</f>
        <v>NO</v>
      </c>
    </row>
    <row r="2705" spans="1:9" x14ac:dyDescent="0.25">
      <c r="A2705" s="144" t="s">
        <v>331</v>
      </c>
      <c r="B2705">
        <v>1</v>
      </c>
      <c r="C2705" s="10" t="s">
        <v>760</v>
      </c>
      <c r="D2705" s="10" t="str">
        <f>+IFERROR(VLOOKUP(Cursos[[#This Row],[Modelo correcto]],Modelos[[Modelo correcto]:[¿En línea?]],2,FALSE),"REVISAR")</f>
        <v>LEXMARK</v>
      </c>
      <c r="E2705" s="10" t="str">
        <f>+IFERROR(VLOOKUP(Cursos[[#This Row],[Modelo correcto]],Modelos[[Modelo correcto]:[¿En línea?]],3,FALSE),"REVISAR")</f>
        <v>SÍ</v>
      </c>
      <c r="F2705" s="18" t="str">
        <f>+Cursos[[#This Row],[IS]]&amp;Cursos[[#This Row],[Modelo correcto]]</f>
        <v>JESUS LIZARAN MACEDAC792</v>
      </c>
      <c r="G2705" s="18">
        <v>1</v>
      </c>
      <c r="H2705" s="19">
        <v>43647</v>
      </c>
      <c r="I2705" s="18" t="str">
        <f>+IFERROR(VLOOKUP(Cursos[[#This Row],[Modelo correcto]],Modelos[[Modelo correcto]:[Aplica para certificación]],4,FALSE),"REVISAR")</f>
        <v>NO</v>
      </c>
    </row>
    <row r="2706" spans="1:9" x14ac:dyDescent="0.25">
      <c r="A2706" s="144" t="s">
        <v>327</v>
      </c>
      <c r="B2706">
        <v>1</v>
      </c>
      <c r="C2706" s="10" t="s">
        <v>267</v>
      </c>
      <c r="D2706" s="18" t="str">
        <f>+IFERROR(VLOOKUP(Cursos[[#This Row],[Modelo correcto]],Modelos[[Modelo correcto]:[¿En línea?]],2,FALSE),"REVISAR")</f>
        <v>XEROX</v>
      </c>
      <c r="E2706" s="18" t="str">
        <f>+IFERROR(VLOOKUP(Cursos[[#This Row],[Modelo correcto]],Modelos[[Modelo correcto]:[¿En línea?]],3,FALSE),"REVISAR")</f>
        <v>SÍ</v>
      </c>
      <c r="F2706" s="18" t="str">
        <f>+Cursos[[#This Row],[IS]]&amp;Cursos[[#This Row],[Modelo correcto]]</f>
        <v>IVAN ISRAEL MENDEZ RIVERAXC550A</v>
      </c>
      <c r="G2706" s="18">
        <v>1</v>
      </c>
      <c r="H2706" s="18"/>
      <c r="I2706" s="18" t="str">
        <f>+IFERROR(VLOOKUP(Cursos[[#This Row],[Modelo correcto]],Modelos[[Modelo correcto]:[Aplica para certificación]],4,FALSE),"REVISAR")</f>
        <v>SÍ</v>
      </c>
    </row>
    <row r="2707" spans="1:9" x14ac:dyDescent="0.25">
      <c r="A2707" s="144" t="s">
        <v>313</v>
      </c>
      <c r="B2707" s="4">
        <v>1</v>
      </c>
      <c r="C2707" s="64" t="s">
        <v>754</v>
      </c>
      <c r="D2707" s="62" t="str">
        <f>+IFERROR(VLOOKUP(Cursos[[#This Row],[Modelo correcto]],Modelos[[Modelo correcto]:[¿En línea?]],2,FALSE),"REVISAR")</f>
        <v>CANON</v>
      </c>
      <c r="E2707" s="62" t="str">
        <f>+IFERROR(VLOOKUP(Cursos[[#This Row],[Modelo correcto]],Modelos[[Modelo correcto]:[¿En línea?]],3,FALSE),"REVISAR")</f>
        <v>SÍ</v>
      </c>
      <c r="F2707" s="18" t="str">
        <f>+Cursos[[#This Row],[IS]]&amp;Cursos[[#This Row],[Modelo correcto]]</f>
        <v>CESAR MARTINEZ MALOIRA 715</v>
      </c>
      <c r="G2707" s="62">
        <v>1</v>
      </c>
      <c r="H2707" s="19">
        <v>43862</v>
      </c>
      <c r="I2707" s="62" t="str">
        <f>+IFERROR(VLOOKUP(Cursos[[#This Row],[Modelo correcto]],Modelos[[Modelo correcto]:[Aplica para certificación]],4,FALSE),"REVISAR")</f>
        <v>NO</v>
      </c>
    </row>
    <row r="2708" spans="1:9" x14ac:dyDescent="0.25">
      <c r="A2708" s="144" t="s">
        <v>313</v>
      </c>
      <c r="B2708">
        <v>1</v>
      </c>
      <c r="C2708" s="145" t="s">
        <v>1098</v>
      </c>
      <c r="D2708" s="18" t="str">
        <f>+IFERROR(VLOOKUP(Cursos[[#This Row],[Modelo correcto]],Modelos[[Modelo correcto]:[¿En línea?]],2,FALSE),"REVISAR")</f>
        <v>CANON</v>
      </c>
      <c r="E2708" s="18" t="str">
        <f>+IFERROR(VLOOKUP(Cursos[[#This Row],[Modelo correcto]],Modelos[[Modelo correcto]:[¿En línea?]],3,FALSE),"REVISAR")</f>
        <v>SÍ</v>
      </c>
      <c r="F2708" s="18" t="str">
        <f>+Cursos[[#This Row],[IS]]&amp;Cursos[[#This Row],[Modelo correcto]]</f>
        <v>CESAR MARTINEZ MALOIRAC475</v>
      </c>
      <c r="G2708" s="18">
        <v>1</v>
      </c>
      <c r="H2708" s="19">
        <v>43891</v>
      </c>
      <c r="I2708" s="18" t="str">
        <f>+IFERROR(VLOOKUP(Cursos[[#This Row],[Modelo correcto]],Modelos[[Modelo correcto]:[Aplica para certificación]],4,FALSE),"REVISAR")</f>
        <v>SÍ</v>
      </c>
    </row>
    <row r="2709" spans="1:9" x14ac:dyDescent="0.25">
      <c r="A2709" s="144" t="s">
        <v>313</v>
      </c>
      <c r="B2709">
        <v>1</v>
      </c>
      <c r="C2709" s="10" t="s">
        <v>854</v>
      </c>
      <c r="D2709" s="18" t="str">
        <f>+IFERROR(VLOOKUP(Cursos[[#This Row],[Modelo correcto]],Modelos[[Modelo correcto]:[¿En línea?]],2,FALSE),"REVISAR")</f>
        <v>CANON</v>
      </c>
      <c r="E2709" s="18" t="str">
        <f>+IFERROR(VLOOKUP(Cursos[[#This Row],[Modelo correcto]],Modelos[[Modelo correcto]:[¿En línea?]],3,FALSE),"REVISAR")</f>
        <v>SÍ</v>
      </c>
      <c r="F2709" s="18" t="str">
        <f>+Cursos[[#This Row],[IS]]&amp;Cursos[[#This Row],[Modelo correcto]]</f>
        <v>CESAR MARTINEZ MALOIRC1335</v>
      </c>
      <c r="G2709" s="18">
        <v>1</v>
      </c>
      <c r="H2709" s="19">
        <v>43922</v>
      </c>
      <c r="I2709" s="18" t="str">
        <f>+IFERROR(VLOOKUP(Cursos[[#This Row],[Modelo correcto]],Modelos[[Modelo correcto]:[Aplica para certificación]],4,FALSE),"REVISAR")</f>
        <v>NO</v>
      </c>
    </row>
    <row r="2710" spans="1:9" x14ac:dyDescent="0.25">
      <c r="A2710" s="144" t="s">
        <v>348</v>
      </c>
      <c r="B2710">
        <v>0</v>
      </c>
      <c r="C2710" s="10" t="s">
        <v>891</v>
      </c>
      <c r="D2710" s="145" t="str">
        <f>+IFERROR(VLOOKUP(Cursos[[#This Row],[Modelo correcto]],Modelos[[Modelo correcto]:[¿En línea?]],2,FALSE),"REVISAR")</f>
        <v>XEROX</v>
      </c>
      <c r="E2710" s="145" t="str">
        <f>+IFERROR(VLOOKUP(Cursos[[#This Row],[Modelo correcto]],Modelos[[Modelo correcto]:[¿En línea?]],3,FALSE),"REVISAR")</f>
        <v>NO</v>
      </c>
      <c r="F2710" s="18" t="str">
        <f>+Cursos[[#This Row],[IS]]&amp;Cursos[[#This Row],[Modelo correcto]]</f>
        <v>LUIS GERARDO SANDOVAL GARCIAWC5135</v>
      </c>
      <c r="G2710" s="18">
        <v>1</v>
      </c>
      <c r="H2710" s="18"/>
      <c r="I2710" s="18" t="str">
        <f>+IFERROR(VLOOKUP(Cursos[[#This Row],[Modelo correcto]],Modelos[[Modelo correcto]:[Aplica para certificación]],4,FALSE),"REVISAR")</f>
        <v>NO</v>
      </c>
    </row>
    <row r="2711" spans="1:9" x14ac:dyDescent="0.25">
      <c r="A2711" s="144" t="s">
        <v>348</v>
      </c>
      <c r="B2711">
        <v>0</v>
      </c>
      <c r="C2711" s="10" t="s">
        <v>791</v>
      </c>
      <c r="D2711" s="145" t="str">
        <f>+IFERROR(VLOOKUP(Cursos[[#This Row],[Modelo correcto]],Modelos[[Modelo correcto]:[¿En línea?]],2,FALSE),"REVISAR")</f>
        <v>XEROX</v>
      </c>
      <c r="E2711" s="145" t="str">
        <f>+IFERROR(VLOOKUP(Cursos[[#This Row],[Modelo correcto]],Modelos[[Modelo correcto]:[¿En línea?]],3,FALSE),"REVISAR")</f>
        <v>NO</v>
      </c>
      <c r="F2711" s="18" t="str">
        <f>+Cursos[[#This Row],[IS]]&amp;Cursos[[#This Row],[Modelo correcto]]</f>
        <v>LUIS GERARDO SANDOVAL GARCIAWC5330</v>
      </c>
      <c r="G2711" s="18">
        <v>1</v>
      </c>
      <c r="H2711" s="18"/>
      <c r="I2711" s="18" t="str">
        <f>+IFERROR(VLOOKUP(Cursos[[#This Row],[Modelo correcto]],Modelos[[Modelo correcto]:[Aplica para certificación]],4,FALSE),"REVISAR")</f>
        <v>NO</v>
      </c>
    </row>
    <row r="2712" spans="1:9" x14ac:dyDescent="0.25">
      <c r="A2712" s="144" t="s">
        <v>313</v>
      </c>
      <c r="B2712">
        <v>1</v>
      </c>
      <c r="C2712" s="10" t="s">
        <v>1157</v>
      </c>
      <c r="D2712" s="18" t="str">
        <f>+IFERROR(VLOOKUP(Cursos[[#This Row],[Modelo correcto]],Modelos[[Modelo correcto]:[¿En línea?]],2,FALSE),"REVISAR")</f>
        <v>CANON</v>
      </c>
      <c r="E2712" s="18" t="str">
        <f>+IFERROR(VLOOKUP(Cursos[[#This Row],[Modelo correcto]],Modelos[[Modelo correcto]:[¿En línea?]],3,FALSE),"REVISAR")</f>
        <v>SÍ</v>
      </c>
      <c r="F2712" s="18" t="str">
        <f>+Cursos[[#This Row],[IS]]&amp;Cursos[[#This Row],[Modelo correcto]]</f>
        <v>CESAR MARTINEZ MALOIRC355</v>
      </c>
      <c r="G2712" s="18">
        <v>1</v>
      </c>
      <c r="H2712" s="19">
        <v>43922</v>
      </c>
      <c r="I2712" s="18" t="str">
        <f>+IFERROR(VLOOKUP(Cursos[[#This Row],[Modelo correcto]],Modelos[[Modelo correcto]:[Aplica para certificación]],4,FALSE),"REVISAR")</f>
        <v>SÍ</v>
      </c>
    </row>
    <row r="2713" spans="1:9" x14ac:dyDescent="0.25">
      <c r="A2713" s="144" t="s">
        <v>313</v>
      </c>
      <c r="B2713">
        <v>1</v>
      </c>
      <c r="C2713" s="10" t="s">
        <v>1002</v>
      </c>
      <c r="D2713" s="18" t="str">
        <f>+IFERROR(VLOOKUP(Cursos[[#This Row],[Modelo correcto]],Modelos[[Modelo correcto]:[¿En línea?]],2,FALSE),"REVISAR")</f>
        <v>CANON</v>
      </c>
      <c r="E2713" s="18" t="str">
        <f>+IFERROR(VLOOKUP(Cursos[[#This Row],[Modelo correcto]],Modelos[[Modelo correcto]:[¿En línea?]],3,FALSE),"REVISAR")</f>
        <v>SÍ</v>
      </c>
      <c r="F2713" s="18" t="str">
        <f>+Cursos[[#This Row],[IS]]&amp;Cursos[[#This Row],[Modelo correcto]]</f>
        <v>CESAR MARTINEZ MALOLBP350</v>
      </c>
      <c r="G2713" s="18">
        <v>1</v>
      </c>
      <c r="H2713" s="19">
        <v>43922</v>
      </c>
      <c r="I2713" s="18" t="str">
        <f>+IFERROR(VLOOKUP(Cursos[[#This Row],[Modelo correcto]],Modelos[[Modelo correcto]:[Aplica para certificación]],4,FALSE),"REVISAR")</f>
        <v>NO</v>
      </c>
    </row>
    <row r="2714" spans="1:9" x14ac:dyDescent="0.25">
      <c r="A2714" s="144" t="s">
        <v>313</v>
      </c>
      <c r="B2714">
        <v>1</v>
      </c>
      <c r="C2714" s="10" t="s">
        <v>1165</v>
      </c>
      <c r="D2714" s="18" t="str">
        <f>+IFERROR(VLOOKUP(Cursos[[#This Row],[Modelo correcto]],Modelos[[Modelo correcto]:[¿En línea?]],2,FALSE),"REVISAR")</f>
        <v>CANON</v>
      </c>
      <c r="E2714" s="18" t="str">
        <f>+IFERROR(VLOOKUP(Cursos[[#This Row],[Modelo correcto]],Modelos[[Modelo correcto]:[¿En línea?]],3,FALSE),"REVISAR")</f>
        <v>SÍ</v>
      </c>
      <c r="F2714" s="18" t="str">
        <f>+Cursos[[#This Row],[IS]]&amp;Cursos[[#This Row],[Modelo correcto]]</f>
        <v>CESAR MARTINEZ MALOLBP664C</v>
      </c>
      <c r="G2714" s="18">
        <v>1</v>
      </c>
      <c r="H2714" s="19">
        <v>43922</v>
      </c>
      <c r="I2714" s="18" t="str">
        <f>+IFERROR(VLOOKUP(Cursos[[#This Row],[Modelo correcto]],Modelos[[Modelo correcto]:[Aplica para certificación]],4,FALSE),"REVISAR")</f>
        <v>NO</v>
      </c>
    </row>
    <row r="2715" spans="1:9" x14ac:dyDescent="0.25">
      <c r="A2715" s="144" t="s">
        <v>313</v>
      </c>
      <c r="B2715">
        <v>1</v>
      </c>
      <c r="C2715" s="10" t="s">
        <v>756</v>
      </c>
      <c r="D2715" s="18" t="str">
        <f>+IFERROR(VLOOKUP(Cursos[[#This Row],[Modelo correcto]],Modelos[[Modelo correcto]:[¿En línea?]],2,FALSE),"REVISAR")</f>
        <v>CANON</v>
      </c>
      <c r="E2715" s="18" t="str">
        <f>+IFERROR(VLOOKUP(Cursos[[#This Row],[Modelo correcto]],Modelos[[Modelo correcto]:[¿En línea?]],3,FALSE),"REVISAR")</f>
        <v>SÍ</v>
      </c>
      <c r="F2715" s="18" t="str">
        <f>+Cursos[[#This Row],[IS]]&amp;Cursos[[#This Row],[Modelo correcto]]</f>
        <v>CESAR MARTINEZ MALOPrincipios básicos de escáner</v>
      </c>
      <c r="G2715" s="18">
        <v>1</v>
      </c>
      <c r="H2715" s="19">
        <v>43891</v>
      </c>
      <c r="I2715" s="18" t="str">
        <f>+IFERROR(VLOOKUP(Cursos[[#This Row],[Modelo correcto]],Modelos[[Modelo correcto]:[Aplica para certificación]],4,FALSE),"REVISAR")</f>
        <v>SÍ</v>
      </c>
    </row>
    <row r="2716" spans="1:9" x14ac:dyDescent="0.25">
      <c r="A2716" s="144" t="s">
        <v>313</v>
      </c>
      <c r="B2716">
        <v>1</v>
      </c>
      <c r="C2716" s="145" t="s">
        <v>1095</v>
      </c>
      <c r="D2716" s="18" t="str">
        <f>+IFERROR(VLOOKUP(Cursos[[#This Row],[Modelo correcto]],Modelos[[Modelo correcto]:[¿En línea?]],2,FALSE),"REVISAR")</f>
        <v>HP</v>
      </c>
      <c r="E2716" s="18" t="str">
        <f>+IFERROR(VLOOKUP(Cursos[[#This Row],[Modelo correcto]],Modelos[[Modelo correcto]:[¿En línea?]],3,FALSE),"REVISAR")</f>
        <v>SÍ</v>
      </c>
      <c r="F2716" s="18" t="str">
        <f>+Cursos[[#This Row],[IS]]&amp;Cursos[[#This Row],[Modelo correcto]]</f>
        <v>CESAR MARTINEZ MALOA4 Mono LaserJet 600 Service</v>
      </c>
      <c r="G2716" s="18">
        <v>1</v>
      </c>
      <c r="H2716" s="19">
        <v>43891</v>
      </c>
      <c r="I2716" s="18" t="str">
        <f>+IFERROR(VLOOKUP(Cursos[[#This Row],[Modelo correcto]],Modelos[[Modelo correcto]:[Aplica para certificación]],4,FALSE),"REVISAR")</f>
        <v>SÍ</v>
      </c>
    </row>
    <row r="2717" spans="1:9" x14ac:dyDescent="0.25">
      <c r="A2717" s="144" t="s">
        <v>313</v>
      </c>
      <c r="B2717">
        <v>1</v>
      </c>
      <c r="C2717" s="10" t="s">
        <v>1018</v>
      </c>
      <c r="D2717" s="18" t="str">
        <f>+IFERROR(VLOOKUP(Cursos[[#This Row],[Modelo correcto]],Modelos[[Modelo correcto]:[¿En línea?]],2,FALSE),"REVISAR")</f>
        <v>HP</v>
      </c>
      <c r="E2717" s="18" t="str">
        <f>+IFERROR(VLOOKUP(Cursos[[#This Row],[Modelo correcto]],Modelos[[Modelo correcto]:[¿En línea?]],3,FALSE),"REVISAR")</f>
        <v>SÍ</v>
      </c>
      <c r="F2717" s="18" t="str">
        <f>+Cursos[[#This Row],[IS]]&amp;Cursos[[#This Row],[Modelo correcto]]</f>
        <v>CESAR MARTINEZ MALOE72525</v>
      </c>
      <c r="G2717" s="18">
        <v>1</v>
      </c>
      <c r="H2717" s="19">
        <v>43891</v>
      </c>
      <c r="I2717" s="18" t="str">
        <f>+IFERROR(VLOOKUP(Cursos[[#This Row],[Modelo correcto]],Modelos[[Modelo correcto]:[Aplica para certificación]],4,FALSE),"REVISAR")</f>
        <v>SÍ</v>
      </c>
    </row>
    <row r="2718" spans="1:9" x14ac:dyDescent="0.25">
      <c r="A2718" s="144" t="s">
        <v>313</v>
      </c>
      <c r="B2718">
        <v>1</v>
      </c>
      <c r="C2718" s="145" t="s">
        <v>879</v>
      </c>
      <c r="D2718" s="18" t="str">
        <f>+IFERROR(VLOOKUP(Cursos[[#This Row],[Modelo correcto]],Modelos[[Modelo correcto]:[¿En línea?]],2,FALSE),"REVISAR")</f>
        <v>HP</v>
      </c>
      <c r="E2718" s="18" t="str">
        <f>+IFERROR(VLOOKUP(Cursos[[#This Row],[Modelo correcto]],Modelos[[Modelo correcto]:[¿En línea?]],3,FALSE),"REVISAR")</f>
        <v>SÍ</v>
      </c>
      <c r="F2718" s="18" t="str">
        <f>+Cursos[[#This Row],[IS]]&amp;Cursos[[#This Row],[Modelo correcto]]</f>
        <v>CESAR MARTINEZ MALOE82540</v>
      </c>
      <c r="G2718" s="18">
        <v>1</v>
      </c>
      <c r="H2718" s="19">
        <v>43891</v>
      </c>
      <c r="I2718" s="18" t="str">
        <f>+IFERROR(VLOOKUP(Cursos[[#This Row],[Modelo correcto]],Modelos[[Modelo correcto]:[Aplica para certificación]],4,FALSE),"REVISAR")</f>
        <v>NO</v>
      </c>
    </row>
    <row r="2719" spans="1:9" x14ac:dyDescent="0.25">
      <c r="A2719" s="144" t="s">
        <v>313</v>
      </c>
      <c r="B2719">
        <v>1</v>
      </c>
      <c r="C2719" s="10" t="s">
        <v>1093</v>
      </c>
      <c r="D2719" s="18" t="str">
        <f>+IFERROR(VLOOKUP(Cursos[[#This Row],[Modelo correcto]],Modelos[[Modelo correcto]:[¿En línea?]],2,FALSE),"REVISAR")</f>
        <v>HP</v>
      </c>
      <c r="E2719" s="18" t="str">
        <f>+IFERROR(VLOOKUP(Cursos[[#This Row],[Modelo correcto]],Modelos[[Modelo correcto]:[¿En línea?]],3,FALSE),"REVISAR")</f>
        <v>SÍ</v>
      </c>
      <c r="F2719" s="18" t="str">
        <f>+Cursos[[#This Row],[IS]]&amp;Cursos[[#This Row],[Modelo correcto]]</f>
        <v>CESAR MARTINEZ MALOHP A3 Mono and Color LaserJet</v>
      </c>
      <c r="G2719" s="18">
        <v>1</v>
      </c>
      <c r="H2719" s="19">
        <v>43891</v>
      </c>
      <c r="I2719" s="18" t="str">
        <f>+IFERROR(VLOOKUP(Cursos[[#This Row],[Modelo correcto]],Modelos[[Modelo correcto]:[Aplica para certificación]],4,FALSE),"REVISAR")</f>
        <v>SÍ</v>
      </c>
    </row>
    <row r="2720" spans="1:9" x14ac:dyDescent="0.25">
      <c r="A2720" s="144" t="s">
        <v>313</v>
      </c>
      <c r="B2720">
        <v>1</v>
      </c>
      <c r="C2720" s="10" t="s">
        <v>970</v>
      </c>
      <c r="D2720" s="18" t="str">
        <f>+IFERROR(VLOOKUP(Cursos[[#This Row],[Modelo correcto]],Modelos[[Modelo correcto]:[¿En línea?]],2,FALSE),"REVISAR")</f>
        <v>HP</v>
      </c>
      <c r="E2720" s="18" t="str">
        <f>+IFERROR(VLOOKUP(Cursos[[#This Row],[Modelo correcto]],Modelos[[Modelo correcto]:[¿En línea?]],3,FALSE),"REVISAR")</f>
        <v>SÍ</v>
      </c>
      <c r="F2720" s="18" t="str">
        <f>+Cursos[[#This Row],[IS]]&amp;Cursos[[#This Row],[Modelo correcto]]</f>
        <v>CESAR MARTINEZ MALOHP A3 Mono Small Work Team High LaserJet</v>
      </c>
      <c r="G2720" s="18">
        <v>1</v>
      </c>
      <c r="H2720" s="19">
        <v>43891</v>
      </c>
      <c r="I2720" s="18" t="str">
        <f>+IFERROR(VLOOKUP(Cursos[[#This Row],[Modelo correcto]],Modelos[[Modelo correcto]:[Aplica para certificación]],4,FALSE),"REVISAR")</f>
        <v>SÍ</v>
      </c>
    </row>
    <row r="2721" spans="1:9" x14ac:dyDescent="0.25">
      <c r="A2721" s="144" t="s">
        <v>313</v>
      </c>
      <c r="B2721">
        <v>1</v>
      </c>
      <c r="C2721" s="10" t="s">
        <v>919</v>
      </c>
      <c r="D2721" s="18" t="str">
        <f>+IFERROR(VLOOKUP(Cursos[[#This Row],[Modelo correcto]],Modelos[[Modelo correcto]:[¿En línea?]],2,FALSE),"REVISAR")</f>
        <v>HP</v>
      </c>
      <c r="E2721" s="18" t="str">
        <f>+IFERROR(VLOOKUP(Cursos[[#This Row],[Modelo correcto]],Modelos[[Modelo correcto]:[¿En línea?]],3,FALSE),"REVISAR")</f>
        <v>SÍ</v>
      </c>
      <c r="F2721" s="18" t="str">
        <f>+Cursos[[#This Row],[IS]]&amp;Cursos[[#This Row],[Modelo correcto]]</f>
        <v>CESAR MARTINEZ MALOHP FutureSmart 4 Firmware WBT</v>
      </c>
      <c r="G2721" s="18">
        <v>1</v>
      </c>
      <c r="H2721" s="19">
        <v>43891</v>
      </c>
      <c r="I2721" s="18" t="str">
        <f>+IFERROR(VLOOKUP(Cursos[[#This Row],[Modelo correcto]],Modelos[[Modelo correcto]:[Aplica para certificación]],4,FALSE),"REVISAR")</f>
        <v>SÍ</v>
      </c>
    </row>
    <row r="2722" spans="1:9" x14ac:dyDescent="0.25">
      <c r="A2722" s="144" t="s">
        <v>313</v>
      </c>
      <c r="B2722">
        <v>1</v>
      </c>
      <c r="C2722" s="10" t="s">
        <v>877</v>
      </c>
      <c r="D2722" s="18" t="str">
        <f>+IFERROR(VLOOKUP(Cursos[[#This Row],[Modelo correcto]],Modelos[[Modelo correcto]:[¿En línea?]],2,FALSE),"REVISAR")</f>
        <v>HP</v>
      </c>
      <c r="E2722" s="18" t="str">
        <f>+IFERROR(VLOOKUP(Cursos[[#This Row],[Modelo correcto]],Modelos[[Modelo correcto]:[¿En línea?]],3,FALSE),"REVISAR")</f>
        <v>SÍ</v>
      </c>
      <c r="F2722" s="18" t="str">
        <f>+Cursos[[#This Row],[IS]]&amp;Cursos[[#This Row],[Modelo correcto]]</f>
        <v>CESAR MARTINEZ MALOHP Laser Enterprise 500 Color Series Printer Service and Support</v>
      </c>
      <c r="G2722" s="18">
        <v>1</v>
      </c>
      <c r="H2722" s="19">
        <v>43862</v>
      </c>
      <c r="I2722" s="18" t="str">
        <f>+IFERROR(VLOOKUP(Cursos[[#This Row],[Modelo correcto]],Modelos[[Modelo correcto]:[Aplica para certificación]],4,FALSE),"REVISAR")</f>
        <v>SÍ</v>
      </c>
    </row>
    <row r="2723" spans="1:9" x14ac:dyDescent="0.25">
      <c r="A2723" s="144" t="s">
        <v>313</v>
      </c>
      <c r="B2723">
        <v>1</v>
      </c>
      <c r="C2723" s="10" t="s">
        <v>914</v>
      </c>
      <c r="D2723" s="18" t="str">
        <f>+IFERROR(VLOOKUP(Cursos[[#This Row],[Modelo correcto]],Modelos[[Modelo correcto]:[¿En línea?]],2,FALSE),"REVISAR")</f>
        <v>HP</v>
      </c>
      <c r="E2723" s="18" t="str">
        <f>+IFERROR(VLOOKUP(Cursos[[#This Row],[Modelo correcto]],Modelos[[Modelo correcto]:[¿En línea?]],3,FALSE),"REVISAR")</f>
        <v>SÍ</v>
      </c>
      <c r="F2723" s="18" t="str">
        <f>+Cursos[[#This Row],[IS]]&amp;Cursos[[#This Row],[Modelo correcto]]</f>
        <v>CESAR MARTINEZ MALOHP LaserJet Enterprise 700 color MFP M775 Service and Suppor</v>
      </c>
      <c r="G2723" s="18">
        <v>1</v>
      </c>
      <c r="H2723" s="19">
        <v>43862</v>
      </c>
      <c r="I2723" s="18" t="str">
        <f>+IFERROR(VLOOKUP(Cursos[[#This Row],[Modelo correcto]],Modelos[[Modelo correcto]:[Aplica para certificación]],4,FALSE),"REVISAR")</f>
        <v>SÍ</v>
      </c>
    </row>
    <row r="2724" spans="1:9" x14ac:dyDescent="0.25">
      <c r="A2724" s="144" t="s">
        <v>313</v>
      </c>
      <c r="B2724">
        <v>1</v>
      </c>
      <c r="C2724" s="63" t="s">
        <v>915</v>
      </c>
      <c r="D2724" s="18" t="str">
        <f>+IFERROR(VLOOKUP(Cursos[[#This Row],[Modelo correcto]],Modelos[[Modelo correcto]:[¿En línea?]],2,FALSE),"REVISAR")</f>
        <v>HP</v>
      </c>
      <c r="E2724" s="18" t="str">
        <f>+IFERROR(VLOOKUP(Cursos[[#This Row],[Modelo correcto]],Modelos[[Modelo correcto]:[¿En línea?]],3,FALSE),"REVISAR")</f>
        <v>SÍ</v>
      </c>
      <c r="F2724" s="18" t="str">
        <f>+Cursos[[#This Row],[IS]]&amp;Cursos[[#This Row],[Modelo correcto]]</f>
        <v>CESAR MARTINEZ MALOM433A</v>
      </c>
      <c r="G2724" s="18">
        <v>1</v>
      </c>
      <c r="H2724" s="19">
        <v>43862</v>
      </c>
      <c r="I2724" s="18" t="str">
        <f>+IFERROR(VLOOKUP(Cursos[[#This Row],[Modelo correcto]],Modelos[[Modelo correcto]:[Aplica para certificación]],4,FALSE),"REVISAR")</f>
        <v>SÍ</v>
      </c>
    </row>
    <row r="2725" spans="1:9" x14ac:dyDescent="0.25">
      <c r="A2725" s="144" t="s">
        <v>313</v>
      </c>
      <c r="B2725">
        <v>1</v>
      </c>
      <c r="C2725" s="10" t="s">
        <v>1094</v>
      </c>
      <c r="D2725" s="18" t="str">
        <f>+IFERROR(VLOOKUP(Cursos[[#This Row],[Modelo correcto]],Modelos[[Modelo correcto]:[¿En línea?]],2,FALSE),"REVISAR")</f>
        <v>HP</v>
      </c>
      <c r="E2725" s="18" t="str">
        <f>+IFERROR(VLOOKUP(Cursos[[#This Row],[Modelo correcto]],Modelos[[Modelo correcto]:[¿En línea?]],3,FALSE),"REVISAR")</f>
        <v>SÍ</v>
      </c>
      <c r="F2725" s="18" t="str">
        <f>+Cursos[[#This Row],[IS]]&amp;Cursos[[#This Row],[Modelo correcto]]</f>
        <v>CESAR MARTINEZ MALOM436</v>
      </c>
      <c r="G2725" s="18">
        <v>1</v>
      </c>
      <c r="H2725" s="19">
        <v>43891</v>
      </c>
      <c r="I2725" s="18" t="str">
        <f>+IFERROR(VLOOKUP(Cursos[[#This Row],[Modelo correcto]],Modelos[[Modelo correcto]:[Aplica para certificación]],4,FALSE),"REVISAR")</f>
        <v>SÍ</v>
      </c>
    </row>
    <row r="2726" spans="1:9" x14ac:dyDescent="0.25">
      <c r="A2726" s="144" t="s">
        <v>331</v>
      </c>
      <c r="B2726">
        <v>1</v>
      </c>
      <c r="C2726" s="10" t="s">
        <v>979</v>
      </c>
      <c r="D2726" s="18" t="str">
        <f>+IFERROR(VLOOKUP(Cursos[[#This Row],[Modelo correcto]],Modelos[[Modelo correcto]:[¿En línea?]],2,FALSE),"REVISAR")</f>
        <v>LEXMARK</v>
      </c>
      <c r="E2726" s="18" t="str">
        <f>+IFERROR(VLOOKUP(Cursos[[#This Row],[Modelo correcto]],Modelos[[Modelo correcto]:[¿En línea?]],3,FALSE),"REVISAR")</f>
        <v>SÍ</v>
      </c>
      <c r="F2726" s="18" t="str">
        <f>+Cursos[[#This Row],[IS]]&amp;Cursos[[#This Row],[Modelo correcto]]</f>
        <v>JESUS LIZARAN MACEDALexmark hardware</v>
      </c>
      <c r="G2726" s="18">
        <v>0</v>
      </c>
      <c r="H2726" s="19">
        <v>43770</v>
      </c>
      <c r="I2726" s="18" t="str">
        <f>+IFERROR(VLOOKUP(Cursos[[#This Row],[Modelo correcto]],Modelos[[Modelo correcto]:[Aplica para certificación]],4,FALSE),"REVISAR")</f>
        <v>NO</v>
      </c>
    </row>
    <row r="2727" spans="1:9" x14ac:dyDescent="0.25">
      <c r="A2727" s="144" t="s">
        <v>331</v>
      </c>
      <c r="B2727">
        <v>1</v>
      </c>
      <c r="C2727" s="63" t="s">
        <v>775</v>
      </c>
      <c r="D2727" s="10" t="str">
        <f>+IFERROR(VLOOKUP(Cursos[[#This Row],[Modelo correcto]],Modelos[[Modelo correcto]:[¿En línea?]],2,FALSE),"REVISAR")</f>
        <v>LEXMARK</v>
      </c>
      <c r="E2727" s="10" t="str">
        <f>+IFERROR(VLOOKUP(Cursos[[#This Row],[Modelo correcto]],Modelos[[Modelo correcto]:[¿En línea?]],3,FALSE),"REVISAR")</f>
        <v>SÍ</v>
      </c>
      <c r="F2727" s="18" t="str">
        <f>+Cursos[[#This Row],[IS]]&amp;Cursos[[#This Row],[Modelo correcto]]</f>
        <v>JESUS LIZARAN MACEDAMX522</v>
      </c>
      <c r="G2727" s="18">
        <v>1</v>
      </c>
      <c r="H2727" s="19">
        <v>43647</v>
      </c>
      <c r="I2727" s="18" t="str">
        <f>+IFERROR(VLOOKUP(Cursos[[#This Row],[Modelo correcto]],Modelos[[Modelo correcto]:[Aplica para certificación]],4,FALSE),"REVISAR")</f>
        <v>NO</v>
      </c>
    </row>
    <row r="2728" spans="1:9" x14ac:dyDescent="0.25">
      <c r="A2728" s="144" t="s">
        <v>313</v>
      </c>
      <c r="B2728">
        <v>1</v>
      </c>
      <c r="C2728" s="10" t="s">
        <v>811</v>
      </c>
      <c r="D2728" s="18" t="str">
        <f>+IFERROR(VLOOKUP(Cursos[[#This Row],[Modelo correcto]],Modelos[[Modelo correcto]:[¿En línea?]],2,FALSE),"REVISAR")</f>
        <v>HP</v>
      </c>
      <c r="E2728" s="18" t="str">
        <f>+IFERROR(VLOOKUP(Cursos[[#This Row],[Modelo correcto]],Modelos[[Modelo correcto]:[¿En línea?]],3,FALSE),"REVISAR")</f>
        <v>SÍ</v>
      </c>
      <c r="F2728" s="18" t="str">
        <f>+Cursos[[#This Row],[IS]]&amp;Cursos[[#This Row],[Modelo correcto]]</f>
        <v>CESAR MARTINEZ MALOM630</v>
      </c>
      <c r="G2728" s="18">
        <v>1</v>
      </c>
      <c r="H2728" s="19">
        <v>43922</v>
      </c>
      <c r="I2728" s="18" t="str">
        <f>+IFERROR(VLOOKUP(Cursos[[#This Row],[Modelo correcto]],Modelos[[Modelo correcto]:[Aplica para certificación]],4,FALSE),"REVISAR")</f>
        <v>NO</v>
      </c>
    </row>
    <row r="2729" spans="1:9" x14ac:dyDescent="0.25">
      <c r="A2729" s="144" t="s">
        <v>331</v>
      </c>
      <c r="B2729">
        <v>1</v>
      </c>
      <c r="C2729" s="10" t="s">
        <v>969</v>
      </c>
      <c r="D2729" s="10" t="str">
        <f>+IFERROR(VLOOKUP(Cursos[[#This Row],[Modelo correcto]],Modelos[[Modelo correcto]:[¿En línea?]],2,FALSE),"REVISAR")</f>
        <v>SAMSUNG</v>
      </c>
      <c r="E2729" s="10" t="str">
        <f>+IFERROR(VLOOKUP(Cursos[[#This Row],[Modelo correcto]],Modelos[[Modelo correcto]:[¿En línea?]],3,FALSE),"REVISAR")</f>
        <v>SÍ</v>
      </c>
      <c r="F2729" s="18" t="str">
        <f>+Cursos[[#This Row],[IS]]&amp;Cursos[[#This Row],[Modelo correcto]]</f>
        <v>JESUS LIZARAN MACEDASCX5637</v>
      </c>
      <c r="G2729" s="18">
        <v>1</v>
      </c>
      <c r="H2729" s="19">
        <v>43647</v>
      </c>
      <c r="I2729" s="18" t="str">
        <f>+IFERROR(VLOOKUP(Cursos[[#This Row],[Modelo correcto]],Modelos[[Modelo correcto]:[Aplica para certificación]],4,FALSE),"REVISAR")</f>
        <v>NO</v>
      </c>
    </row>
    <row r="2730" spans="1:9" x14ac:dyDescent="0.25">
      <c r="A2730" s="144" t="s">
        <v>331</v>
      </c>
      <c r="B2730">
        <v>1</v>
      </c>
      <c r="C2730" s="10" t="s">
        <v>789</v>
      </c>
      <c r="D2730" s="10" t="str">
        <f>+IFERROR(VLOOKUP(Cursos[[#This Row],[Modelo correcto]],Modelos[[Modelo correcto]:[¿En línea?]],2,FALSE),"REVISAR")</f>
        <v>LEXMARK</v>
      </c>
      <c r="E2730" s="10" t="str">
        <f>+IFERROR(VLOOKUP(Cursos[[#This Row],[Modelo correcto]],Modelos[[Modelo correcto]:[¿En línea?]],3,FALSE),"REVISAR")</f>
        <v>SÍ</v>
      </c>
      <c r="F2730" s="18" t="str">
        <f>+Cursos[[#This Row],[IS]]&amp;Cursos[[#This Row],[Modelo correcto]]</f>
        <v>JESUS LIZARAN MACEDAT654</v>
      </c>
      <c r="G2730" s="18">
        <v>1</v>
      </c>
      <c r="H2730" s="19">
        <v>43647</v>
      </c>
      <c r="I2730" s="18" t="str">
        <f>+IFERROR(VLOOKUP(Cursos[[#This Row],[Modelo correcto]],Modelos[[Modelo correcto]:[Aplica para certificación]],4,FALSE),"REVISAR")</f>
        <v>NO</v>
      </c>
    </row>
    <row r="2731" spans="1:9" x14ac:dyDescent="0.25">
      <c r="A2731" s="144" t="s">
        <v>327</v>
      </c>
      <c r="B2731">
        <v>1</v>
      </c>
      <c r="C2731" s="63" t="s">
        <v>269</v>
      </c>
      <c r="D2731" s="18" t="str">
        <f>+IFERROR(VLOOKUP(Cursos[[#This Row],[Modelo correcto]],Modelos[[Modelo correcto]:[¿En línea?]],2,FALSE),"REVISAR")</f>
        <v>XEROX</v>
      </c>
      <c r="E2731" s="18" t="str">
        <f>+IFERROR(VLOOKUP(Cursos[[#This Row],[Modelo correcto]],Modelos[[Modelo correcto]:[¿En línea?]],3,FALSE),"REVISAR")</f>
        <v>SÍ</v>
      </c>
      <c r="F2731" s="18" t="str">
        <f>+Cursos[[#This Row],[IS]]&amp;Cursos[[#This Row],[Modelo correcto]]</f>
        <v>IVAN ISRAEL MENDEZ RIVERAXC70XTA</v>
      </c>
      <c r="G2731" s="18">
        <v>1</v>
      </c>
      <c r="H2731" s="19"/>
      <c r="I2731" s="18" t="str">
        <f>+IFERROR(VLOOKUP(Cursos[[#This Row],[Modelo correcto]],Modelos[[Modelo correcto]:[Aplica para certificación]],4,FALSE),"REVISAR")</f>
        <v>SÍ</v>
      </c>
    </row>
    <row r="2732" spans="1:9" x14ac:dyDescent="0.25">
      <c r="A2732" s="144" t="s">
        <v>327</v>
      </c>
      <c r="B2732">
        <v>1</v>
      </c>
      <c r="C2732" s="10" t="s">
        <v>6</v>
      </c>
      <c r="D2732" s="18" t="str">
        <f>+IFERROR(VLOOKUP(Cursos[[#This Row],[Modelo correcto]],Modelos[[Modelo correcto]:[¿En línea?]],2,FALSE),"REVISAR")</f>
        <v>XEROX</v>
      </c>
      <c r="E2732" s="18" t="str">
        <f>+IFERROR(VLOOKUP(Cursos[[#This Row],[Modelo correcto]],Modelos[[Modelo correcto]:[¿En línea?]],3,FALSE),"REVISAR")</f>
        <v>SÍ</v>
      </c>
      <c r="F2732" s="18" t="str">
        <f>+Cursos[[#This Row],[IS]]&amp;Cursos[[#This Row],[Modelo correcto]]</f>
        <v>IVAN ISRAEL MENDEZ RIVERAXDA100</v>
      </c>
      <c r="G2732" s="18">
        <v>0</v>
      </c>
      <c r="H2732" s="19">
        <v>43709</v>
      </c>
      <c r="I2732" s="18" t="str">
        <f>+IFERROR(VLOOKUP(Cursos[[#This Row],[Modelo correcto]],Modelos[[Modelo correcto]:[Aplica para certificación]],4,FALSE),"REVISAR")</f>
        <v>NO</v>
      </c>
    </row>
    <row r="2733" spans="1:9" x14ac:dyDescent="0.25">
      <c r="A2733" s="144" t="s">
        <v>313</v>
      </c>
      <c r="B2733">
        <v>1</v>
      </c>
      <c r="C2733" s="145" t="s">
        <v>502</v>
      </c>
      <c r="D2733" s="18" t="str">
        <f>+IFERROR(VLOOKUP(Cursos[[#This Row],[Modelo correcto]],Modelos[[Modelo correcto]:[¿En línea?]],2,FALSE),"REVISAR")</f>
        <v>CANON</v>
      </c>
      <c r="E2733" s="18" t="str">
        <f>+IFERROR(VLOOKUP(Cursos[[#This Row],[Modelo correcto]],Modelos[[Modelo correcto]:[¿En línea?]],3,FALSE),"REVISAR")</f>
        <v>SÍ</v>
      </c>
      <c r="F2733" s="18" t="str">
        <f>+Cursos[[#This Row],[IS]]&amp;Cursos[[#This Row],[Modelo correcto]]</f>
        <v>CESAR MARTINEZ MALOIRA 6500/8500</v>
      </c>
      <c r="G2733" s="18">
        <v>1</v>
      </c>
      <c r="H2733" s="19">
        <v>43952</v>
      </c>
      <c r="I2733" s="18" t="str">
        <f>+IFERROR(VLOOKUP(Cursos[[#This Row],[Modelo correcto]],Modelos[[Modelo correcto]:[Aplica para certificación]],4,FALSE),"REVISAR")</f>
        <v>NO</v>
      </c>
    </row>
    <row r="2734" spans="1:9" x14ac:dyDescent="0.25">
      <c r="A2734" s="144" t="s">
        <v>313</v>
      </c>
      <c r="B2734">
        <v>1</v>
      </c>
      <c r="C2734" s="145" t="s">
        <v>528</v>
      </c>
      <c r="D2734" s="18" t="str">
        <f>+IFERROR(VLOOKUP(Cursos[[#This Row],[Modelo correcto]],Modelos[[Modelo correcto]:[¿En línea?]],2,FALSE),"REVISAR")</f>
        <v>CANON</v>
      </c>
      <c r="E2734" s="18" t="str">
        <f>+IFERROR(VLOOKUP(Cursos[[#This Row],[Modelo correcto]],Modelos[[Modelo correcto]:[¿En línea?]],3,FALSE),"REVISAR")</f>
        <v>SÍ</v>
      </c>
      <c r="F2734" s="18" t="str">
        <f>+Cursos[[#This Row],[IS]]&amp;Cursos[[#This Row],[Modelo correcto]]</f>
        <v>CESAR MARTINEZ MALOIRA4500</v>
      </c>
      <c r="G2734" s="18">
        <v>1</v>
      </c>
      <c r="H2734" s="19">
        <v>43952</v>
      </c>
      <c r="I2734" s="18" t="str">
        <f>+IFERROR(VLOOKUP(Cursos[[#This Row],[Modelo correcto]],Modelos[[Modelo correcto]:[Aplica para certificación]],4,FALSE),"REVISAR")</f>
        <v>NO</v>
      </c>
    </row>
    <row r="2735" spans="1:9" x14ac:dyDescent="0.25">
      <c r="A2735" s="144" t="s">
        <v>313</v>
      </c>
      <c r="B2735">
        <v>1</v>
      </c>
      <c r="C2735" s="10" t="s">
        <v>1239</v>
      </c>
      <c r="D2735" s="18" t="str">
        <f>+IFERROR(VLOOKUP(Cursos[[#This Row],[Modelo correcto]],Modelos[[Modelo correcto]:[¿En línea?]],2,FALSE),"REVISAR")</f>
        <v>CANON</v>
      </c>
      <c r="E2735" s="18" t="str">
        <f>+IFERROR(VLOOKUP(Cursos[[#This Row],[Modelo correcto]],Modelos[[Modelo correcto]:[¿En línea?]],3,FALSE),"REVISAR")</f>
        <v>SÍ</v>
      </c>
      <c r="F2735" s="18" t="str">
        <f>+Cursos[[#This Row],[IS]]&amp;Cursos[[#This Row],[Modelo correcto]]</f>
        <v>CESAR MARTINEZ MALOIRAC3500</v>
      </c>
      <c r="G2735" s="18">
        <v>1</v>
      </c>
      <c r="H2735" s="19">
        <v>43952</v>
      </c>
      <c r="I2735" s="18" t="str">
        <f>+IFERROR(VLOOKUP(Cursos[[#This Row],[Modelo correcto]],Modelos[[Modelo correcto]:[Aplica para certificación]],4,FALSE),"REVISAR")</f>
        <v>SÍ</v>
      </c>
    </row>
    <row r="2736" spans="1:9" x14ac:dyDescent="0.25">
      <c r="A2736" s="144" t="s">
        <v>313</v>
      </c>
      <c r="B2736">
        <v>1</v>
      </c>
      <c r="C2736" s="34" t="s">
        <v>1240</v>
      </c>
      <c r="D2736" s="18" t="str">
        <f>+IFERROR(VLOOKUP(Cursos[[#This Row],[Modelo correcto]],Modelos[[Modelo correcto]:[¿En línea?]],2,FALSE),"REVISAR")</f>
        <v>CANON</v>
      </c>
      <c r="E2736" s="18" t="str">
        <f>+IFERROR(VLOOKUP(Cursos[[#This Row],[Modelo correcto]],Modelos[[Modelo correcto]:[¿En línea?]],3,FALSE),"REVISAR")</f>
        <v>SÍ</v>
      </c>
      <c r="F2736" s="18" t="str">
        <f>+Cursos[[#This Row],[IS]]&amp;Cursos[[#This Row],[Modelo correcto]]</f>
        <v>CESAR MARTINEZ MALOIRAC5500</v>
      </c>
      <c r="G2736" s="18">
        <v>1</v>
      </c>
      <c r="H2736" s="19">
        <v>43952</v>
      </c>
      <c r="I2736" s="18" t="str">
        <f>+IFERROR(VLOOKUP(Cursos[[#This Row],[Modelo correcto]],Modelos[[Modelo correcto]:[Aplica para certificación]],4,FALSE),"REVISAR")</f>
        <v>SÍ</v>
      </c>
    </row>
    <row r="2737" spans="1:9" x14ac:dyDescent="0.25">
      <c r="A2737" s="144" t="s">
        <v>331</v>
      </c>
      <c r="B2737">
        <v>1</v>
      </c>
      <c r="C2737" s="10" t="s">
        <v>824</v>
      </c>
      <c r="D2737" s="10" t="str">
        <f>+IFERROR(VLOOKUP(Cursos[[#This Row],[Modelo correcto]],Modelos[[Modelo correcto]:[¿En línea?]],2,FALSE),"REVISAR")</f>
        <v>LEXMARK</v>
      </c>
      <c r="E2737" s="10" t="str">
        <f>+IFERROR(VLOOKUP(Cursos[[#This Row],[Modelo correcto]],Modelos[[Modelo correcto]:[¿En línea?]],3,FALSE),"REVISAR")</f>
        <v>SÍ</v>
      </c>
      <c r="F2737" s="18" t="str">
        <f>+Cursos[[#This Row],[IS]]&amp;Cursos[[#This Row],[Modelo correcto]]</f>
        <v>JESUS LIZARAN MACEDAX464</v>
      </c>
      <c r="G2737" s="18">
        <v>1</v>
      </c>
      <c r="H2737" s="19">
        <v>43709</v>
      </c>
      <c r="I2737" s="18" t="str">
        <f>+IFERROR(VLOOKUP(Cursos[[#This Row],[Modelo correcto]],Modelos[[Modelo correcto]:[Aplica para certificación]],4,FALSE),"REVISAR")</f>
        <v>NO</v>
      </c>
    </row>
    <row r="2738" spans="1:9" x14ac:dyDescent="0.25">
      <c r="A2738" s="144" t="s">
        <v>348</v>
      </c>
      <c r="B2738">
        <v>0</v>
      </c>
      <c r="C2738" s="10" t="s">
        <v>941</v>
      </c>
      <c r="D2738" s="145" t="str">
        <f>+IFERROR(VLOOKUP(Cursos[[#This Row],[Modelo correcto]],Modelos[[Modelo correcto]:[¿En línea?]],2,FALSE),"REVISAR")</f>
        <v>XEROX</v>
      </c>
      <c r="E2738" s="145" t="str">
        <f>+IFERROR(VLOOKUP(Cursos[[#This Row],[Modelo correcto]],Modelos[[Modelo correcto]:[¿En línea?]],3,FALSE),"REVISAR")</f>
        <v>NO</v>
      </c>
      <c r="F2738" s="18" t="str">
        <f>+Cursos[[#This Row],[IS]]&amp;Cursos[[#This Row],[Modelo correcto]]</f>
        <v>LUIS GERARDO SANDOVAL GARCIAWC5632</v>
      </c>
      <c r="G2738" s="18">
        <v>1</v>
      </c>
      <c r="H2738" s="18"/>
      <c r="I2738" s="18" t="str">
        <f>+IFERROR(VLOOKUP(Cursos[[#This Row],[Modelo correcto]],Modelos[[Modelo correcto]:[Aplica para certificación]],4,FALSE),"REVISAR")</f>
        <v>NO</v>
      </c>
    </row>
    <row r="2739" spans="1:9" x14ac:dyDescent="0.25">
      <c r="A2739" s="144" t="s">
        <v>331</v>
      </c>
      <c r="B2739">
        <v>1</v>
      </c>
      <c r="C2739" s="10" t="s">
        <v>826</v>
      </c>
      <c r="D2739" s="10" t="str">
        <f>+IFERROR(VLOOKUP(Cursos[[#This Row],[Modelo correcto]],Modelos[[Modelo correcto]:[¿En línea?]],2,FALSE),"REVISAR")</f>
        <v>LEXMARK</v>
      </c>
      <c r="E2739" s="10" t="str">
        <f>+IFERROR(VLOOKUP(Cursos[[#This Row],[Modelo correcto]],Modelos[[Modelo correcto]:[¿En línea?]],3,FALSE),"REVISAR")</f>
        <v>SÍ</v>
      </c>
      <c r="F2739" s="18" t="str">
        <f>+Cursos[[#This Row],[IS]]&amp;Cursos[[#This Row],[Modelo correcto]]</f>
        <v>JESUS LIZARAN MACEDAX748</v>
      </c>
      <c r="G2739" s="18">
        <v>1</v>
      </c>
      <c r="H2739" s="19">
        <v>43709</v>
      </c>
      <c r="I2739" s="18" t="str">
        <f>+IFERROR(VLOOKUP(Cursos[[#This Row],[Modelo correcto]],Modelos[[Modelo correcto]:[Aplica para certificación]],4,FALSE),"REVISAR")</f>
        <v>NO</v>
      </c>
    </row>
    <row r="2740" spans="1:9" x14ac:dyDescent="0.25">
      <c r="A2740" s="144" t="s">
        <v>313</v>
      </c>
      <c r="B2740">
        <v>1</v>
      </c>
      <c r="C2740" s="10" t="s">
        <v>1168</v>
      </c>
      <c r="D2740" s="18" t="str">
        <f>+IFERROR(VLOOKUP(Cursos[[#This Row],[Modelo correcto]],Modelos[[Modelo correcto]:[¿En línea?]],2,FALSE),"REVISAR")</f>
        <v>HP</v>
      </c>
      <c r="E2740" s="18" t="str">
        <f>+IFERROR(VLOOKUP(Cursos[[#This Row],[Modelo correcto]],Modelos[[Modelo correcto]:[¿En línea?]],3,FALSE),"REVISAR")</f>
        <v>SÍ</v>
      </c>
      <c r="F2740" s="18" t="str">
        <f>+Cursos[[#This Row],[IS]]&amp;Cursos[[#This Row],[Modelo correcto]]</f>
        <v>CESAR MARTINEZ MALOHP Digital Sending</v>
      </c>
      <c r="G2740" s="18">
        <v>1</v>
      </c>
      <c r="H2740" s="19">
        <v>43952</v>
      </c>
      <c r="I2740" s="18" t="str">
        <f>+IFERROR(VLOOKUP(Cursos[[#This Row],[Modelo correcto]],Modelos[[Modelo correcto]:[Aplica para certificación]],4,FALSE),"REVISAR")</f>
        <v>SÍ</v>
      </c>
    </row>
    <row r="2741" spans="1:9" x14ac:dyDescent="0.25">
      <c r="A2741" s="144" t="s">
        <v>331</v>
      </c>
      <c r="B2741">
        <v>1</v>
      </c>
      <c r="C2741" s="10" t="s">
        <v>829</v>
      </c>
      <c r="D2741" s="10" t="str">
        <f>+IFERROR(VLOOKUP(Cursos[[#This Row],[Modelo correcto]],Modelos[[Modelo correcto]:[¿En línea?]],2,FALSE),"REVISAR")</f>
        <v>LEXMARK</v>
      </c>
      <c r="E2741" s="10" t="str">
        <f>+IFERROR(VLOOKUP(Cursos[[#This Row],[Modelo correcto]],Modelos[[Modelo correcto]:[¿En línea?]],3,FALSE),"REVISAR")</f>
        <v>SÍ</v>
      </c>
      <c r="F2741" s="18" t="str">
        <f>+Cursos[[#This Row],[IS]]&amp;Cursos[[#This Row],[Modelo correcto]]</f>
        <v>JESUS LIZARAN MACEDAXM3150</v>
      </c>
      <c r="G2741" s="18">
        <v>1</v>
      </c>
      <c r="H2741" s="19">
        <v>43709</v>
      </c>
      <c r="I2741" s="18" t="str">
        <f>+IFERROR(VLOOKUP(Cursos[[#This Row],[Modelo correcto]],Modelos[[Modelo correcto]:[Aplica para certificación]],4,FALSE),"REVISAR")</f>
        <v>NO</v>
      </c>
    </row>
    <row r="2742" spans="1:9" x14ac:dyDescent="0.25">
      <c r="A2742" s="144" t="s">
        <v>331</v>
      </c>
      <c r="B2742">
        <v>1</v>
      </c>
      <c r="C2742" s="10" t="s">
        <v>830</v>
      </c>
      <c r="D2742" s="10" t="str">
        <f>+IFERROR(VLOOKUP(Cursos[[#This Row],[Modelo correcto]],Modelos[[Modelo correcto]:[¿En línea?]],2,FALSE),"REVISAR")</f>
        <v>LEXMARK</v>
      </c>
      <c r="E2742" s="10" t="str">
        <f>+IFERROR(VLOOKUP(Cursos[[#This Row],[Modelo correcto]],Modelos[[Modelo correcto]:[¿En línea?]],3,FALSE),"REVISAR")</f>
        <v>SÍ</v>
      </c>
      <c r="F2742" s="18" t="str">
        <f>+Cursos[[#This Row],[IS]]&amp;Cursos[[#This Row],[Modelo correcto]]</f>
        <v>JESUS LIZARAN MACEDAXM5163</v>
      </c>
      <c r="G2742" s="18">
        <v>1</v>
      </c>
      <c r="H2742" s="19">
        <v>43709</v>
      </c>
      <c r="I2742" s="18" t="str">
        <f>+IFERROR(VLOOKUP(Cursos[[#This Row],[Modelo correcto]],Modelos[[Modelo correcto]:[Aplica para certificación]],4,FALSE),"REVISAR")</f>
        <v>NO</v>
      </c>
    </row>
    <row r="2743" spans="1:9" x14ac:dyDescent="0.25">
      <c r="A2743" s="144" t="s">
        <v>313</v>
      </c>
      <c r="B2743">
        <v>1</v>
      </c>
      <c r="C2743" s="10" t="s">
        <v>1102</v>
      </c>
      <c r="D2743" s="18" t="str">
        <f>+IFERROR(VLOOKUP(Cursos[[#This Row],[Modelo correcto]],Modelos[[Modelo correcto]:[¿En línea?]],2,FALSE),"REVISAR")</f>
        <v>HP</v>
      </c>
      <c r="E2743" s="18" t="str">
        <f>+IFERROR(VLOOKUP(Cursos[[#This Row],[Modelo correcto]],Modelos[[Modelo correcto]:[¿En línea?]],3,FALSE),"REVISAR")</f>
        <v>SÍ</v>
      </c>
      <c r="F2743" s="18" t="str">
        <f>+Cursos[[#This Row],[IS]]&amp;Cursos[[#This Row],[Modelo correcto]]</f>
        <v>CESAR MARTINEZ MALOHP V3 Universal Print Driver</v>
      </c>
      <c r="G2743" s="18">
        <v>1</v>
      </c>
      <c r="H2743" s="19">
        <v>43952</v>
      </c>
      <c r="I2743" s="18" t="str">
        <f>+IFERROR(VLOOKUP(Cursos[[#This Row],[Modelo correcto]],Modelos[[Modelo correcto]:[Aplica para certificación]],4,FALSE),"REVISAR")</f>
        <v>SÍ</v>
      </c>
    </row>
    <row r="2744" spans="1:9" x14ac:dyDescent="0.25">
      <c r="A2744" s="144" t="s">
        <v>348</v>
      </c>
      <c r="B2744">
        <v>0</v>
      </c>
      <c r="C2744" s="10" t="s">
        <v>792</v>
      </c>
      <c r="D2744" s="10" t="str">
        <f>+IFERROR(VLOOKUP(Cursos[[#This Row],[Modelo correcto]],Modelos[[Modelo correcto]:[¿En línea?]],2,FALSE),"REVISAR")</f>
        <v>XEROX</v>
      </c>
      <c r="E2744" s="10" t="str">
        <f>+IFERROR(VLOOKUP(Cursos[[#This Row],[Modelo correcto]],Modelos[[Modelo correcto]:[¿En línea?]],3,FALSE),"REVISAR")</f>
        <v>NO</v>
      </c>
      <c r="F2744" s="18" t="str">
        <f>+Cursos[[#This Row],[IS]]&amp;Cursos[[#This Row],[Modelo correcto]]</f>
        <v>LUIS GERARDO SANDOVAL GARCIAWC5790</v>
      </c>
      <c r="G2744" s="18">
        <v>1</v>
      </c>
      <c r="H2744" s="18"/>
      <c r="I2744" s="18" t="str">
        <f>+IFERROR(VLOOKUP(Cursos[[#This Row],[Modelo correcto]],Modelos[[Modelo correcto]:[Aplica para certificación]],4,FALSE),"REVISAR")</f>
        <v>NO</v>
      </c>
    </row>
    <row r="2745" spans="1:9" x14ac:dyDescent="0.25">
      <c r="A2745" s="144" t="s">
        <v>313</v>
      </c>
      <c r="B2745">
        <v>1</v>
      </c>
      <c r="C2745" s="63" t="s">
        <v>1101</v>
      </c>
      <c r="D2745" s="18" t="str">
        <f>+IFERROR(VLOOKUP(Cursos[[#This Row],[Modelo correcto]],Modelos[[Modelo correcto]:[¿En línea?]],2,FALSE),"REVISAR")</f>
        <v>HP</v>
      </c>
      <c r="E2745" s="18" t="str">
        <f>+IFERROR(VLOOKUP(Cursos[[#This Row],[Modelo correcto]],Modelos[[Modelo correcto]:[¿En línea?]],3,FALSE),"REVISAR")</f>
        <v>SÍ</v>
      </c>
      <c r="F2745" s="18" t="str">
        <f>+Cursos[[#This Row],[IS]]&amp;Cursos[[#This Row],[Modelo correcto]]</f>
        <v>CESAR MARTINEZ MALOLaserJet Fundamentals Master Course</v>
      </c>
      <c r="G2745" s="18">
        <v>1</v>
      </c>
      <c r="H2745" s="19">
        <v>43952</v>
      </c>
      <c r="I2745" s="18" t="str">
        <f>+IFERROR(VLOOKUP(Cursos[[#This Row],[Modelo correcto]],Modelos[[Modelo correcto]:[Aplica para certificación]],4,FALSE),"REVISAR")</f>
        <v>SÍ</v>
      </c>
    </row>
    <row r="2746" spans="1:9" x14ac:dyDescent="0.25">
      <c r="A2746" s="144" t="s">
        <v>313</v>
      </c>
      <c r="B2746">
        <v>1</v>
      </c>
      <c r="C2746" s="63" t="s">
        <v>1167</v>
      </c>
      <c r="D2746" s="18" t="str">
        <f>+IFERROR(VLOOKUP(Cursos[[#This Row],[Modelo correcto]],Modelos[[Modelo correcto]:[¿En línea?]],2,FALSE),"REVISAR")</f>
        <v>HP</v>
      </c>
      <c r="E2746" s="18" t="str">
        <f>+IFERROR(VLOOKUP(Cursos[[#This Row],[Modelo correcto]],Modelos[[Modelo correcto]:[¿En línea?]],3,FALSE),"REVISAR")</f>
        <v>SÍ</v>
      </c>
      <c r="F2746" s="18" t="str">
        <f>+Cursos[[#This Row],[IS]]&amp;Cursos[[#This Row],[Modelo correcto]]</f>
        <v>CESAR MARTINEZ MALOLaserJet Managed A4</v>
      </c>
      <c r="G2746" s="18">
        <v>1</v>
      </c>
      <c r="H2746" s="19">
        <v>43952</v>
      </c>
      <c r="I2746" s="18" t="str">
        <f>+IFERROR(VLOOKUP(Cursos[[#This Row],[Modelo correcto]],Modelos[[Modelo correcto]:[Aplica para certificación]],4,FALSE),"REVISAR")</f>
        <v>SÍ</v>
      </c>
    </row>
    <row r="2747" spans="1:9" x14ac:dyDescent="0.25">
      <c r="A2747" s="144" t="s">
        <v>332</v>
      </c>
      <c r="B2747">
        <v>0</v>
      </c>
      <c r="C2747" s="10" t="s">
        <v>760</v>
      </c>
      <c r="D2747" s="10" t="str">
        <f>+IFERROR(VLOOKUP(Cursos[[#This Row],[Modelo correcto]],Modelos[[Modelo correcto]:[¿En línea?]],2,FALSE),"REVISAR")</f>
        <v>LEXMARK</v>
      </c>
      <c r="E2747" s="10" t="str">
        <f>+IFERROR(VLOOKUP(Cursos[[#This Row],[Modelo correcto]],Modelos[[Modelo correcto]:[¿En línea?]],3,FALSE),"REVISAR")</f>
        <v>SÍ</v>
      </c>
      <c r="F2747" s="18" t="str">
        <f>+Cursos[[#This Row],[IS]]&amp;Cursos[[#This Row],[Modelo correcto]]</f>
        <v>JESUS PALACIOS RAMOSC792</v>
      </c>
      <c r="G2747" s="18">
        <v>1</v>
      </c>
      <c r="H2747" s="18"/>
      <c r="I2747" s="18" t="str">
        <f>+IFERROR(VLOOKUP(Cursos[[#This Row],[Modelo correcto]],Modelos[[Modelo correcto]:[Aplica para certificación]],4,FALSE),"REVISAR")</f>
        <v>NO</v>
      </c>
    </row>
    <row r="2748" spans="1:9" x14ac:dyDescent="0.25">
      <c r="A2748" s="144" t="s">
        <v>313</v>
      </c>
      <c r="B2748">
        <v>1</v>
      </c>
      <c r="C2748" s="10" t="s">
        <v>1160</v>
      </c>
      <c r="D2748" s="18" t="str">
        <f>+IFERROR(VLOOKUP(Cursos[[#This Row],[Modelo correcto]],Modelos[[Modelo correcto]:[¿En línea?]],2,FALSE),"REVISAR")</f>
        <v>HP</v>
      </c>
      <c r="E2748" s="18" t="str">
        <f>+IFERROR(VLOOKUP(Cursos[[#This Row],[Modelo correcto]],Modelos[[Modelo correcto]:[¿En línea?]],3,FALSE),"REVISAR")</f>
        <v>SÍ</v>
      </c>
      <c r="F2748" s="18" t="str">
        <f>+Cursos[[#This Row],[IS]]&amp;Cursos[[#This Row],[Modelo correcto]]</f>
        <v>CESAR MARTINEZ MALOM501</v>
      </c>
      <c r="G2748" s="18">
        <v>1</v>
      </c>
      <c r="H2748" s="19">
        <v>43952</v>
      </c>
      <c r="I2748" s="18" t="str">
        <f>+IFERROR(VLOOKUP(Cursos[[#This Row],[Modelo correcto]],Modelos[[Modelo correcto]:[Aplica para certificación]],4,FALSE),"REVISAR")</f>
        <v>SÍ</v>
      </c>
    </row>
    <row r="2749" spans="1:9" x14ac:dyDescent="0.25">
      <c r="A2749" s="144" t="s">
        <v>313</v>
      </c>
      <c r="B2749">
        <v>1</v>
      </c>
      <c r="C2749" s="10" t="s">
        <v>1155</v>
      </c>
      <c r="D2749" s="18" t="str">
        <f>+IFERROR(VLOOKUP(Cursos[[#This Row],[Modelo correcto]],Modelos[[Modelo correcto]:[¿En línea?]],2,FALSE),"REVISAR")</f>
        <v>HP</v>
      </c>
      <c r="E2749" s="18" t="str">
        <f>+IFERROR(VLOOKUP(Cursos[[#This Row],[Modelo correcto]],Modelos[[Modelo correcto]:[¿En línea?]],3,FALSE),"REVISAR")</f>
        <v>SÍ</v>
      </c>
      <c r="F2749" s="18" t="str">
        <f>+Cursos[[#This Row],[IS]]&amp;Cursos[[#This Row],[Modelo correcto]]</f>
        <v>CESAR MARTINEZ MALOM507</v>
      </c>
      <c r="G2749" s="18">
        <v>1</v>
      </c>
      <c r="H2749" s="19">
        <v>43952</v>
      </c>
      <c r="I2749" s="18" t="str">
        <f>+IFERROR(VLOOKUP(Cursos[[#This Row],[Modelo correcto]],Modelos[[Modelo correcto]:[Aplica para certificación]],4,FALSE),"REVISAR")</f>
        <v>NO</v>
      </c>
    </row>
    <row r="2750" spans="1:9" x14ac:dyDescent="0.25">
      <c r="A2750" s="144" t="s">
        <v>313</v>
      </c>
      <c r="B2750">
        <v>1</v>
      </c>
      <c r="C2750" s="10" t="s">
        <v>1099</v>
      </c>
      <c r="D2750" s="18" t="str">
        <f>+IFERROR(VLOOKUP(Cursos[[#This Row],[Modelo correcto]],Modelos[[Modelo correcto]:[¿En línea?]],2,FALSE),"REVISAR")</f>
        <v>HP</v>
      </c>
      <c r="E2750" s="18" t="str">
        <f>+IFERROR(VLOOKUP(Cursos[[#This Row],[Modelo correcto]],Modelos[[Modelo correcto]:[¿En línea?]],3,FALSE),"REVISAR")</f>
        <v>SÍ</v>
      </c>
      <c r="F2750" s="18" t="str">
        <f>+Cursos[[#This Row],[IS]]&amp;Cursos[[#This Row],[Modelo correcto]]</f>
        <v>CESAR MARTINEZ MALOMFP780</v>
      </c>
      <c r="G2750" s="18">
        <v>1</v>
      </c>
      <c r="H2750" s="19">
        <v>43952</v>
      </c>
      <c r="I2750" s="18" t="str">
        <f>+IFERROR(VLOOKUP(Cursos[[#This Row],[Modelo correcto]],Modelos[[Modelo correcto]:[Aplica para certificación]],4,FALSE),"REVISAR")</f>
        <v>SÍ</v>
      </c>
    </row>
    <row r="2751" spans="1:9" x14ac:dyDescent="0.25">
      <c r="A2751" s="144" t="s">
        <v>313</v>
      </c>
      <c r="B2751">
        <v>1</v>
      </c>
      <c r="C2751" s="10" t="s">
        <v>1381</v>
      </c>
      <c r="D2751" s="18" t="str">
        <f>+IFERROR(VLOOKUP(Cursos[[#This Row],[Modelo correcto]],Modelos[[Modelo correcto]:[¿En línea?]],2,FALSE),"REVISAR")</f>
        <v>EPSON</v>
      </c>
      <c r="E2751" s="18" t="str">
        <f>+IFERROR(VLOOKUP(Cursos[[#This Row],[Modelo correcto]],Modelos[[Modelo correcto]:[¿En línea?]],3,FALSE),"REVISAR")</f>
        <v>NO</v>
      </c>
      <c r="F2751" s="18" t="str">
        <f>+Cursos[[#This Row],[IS]]&amp;Cursos[[#This Row],[Modelo correcto]]</f>
        <v>CESAR MARTINEZ MALOGaga 2</v>
      </c>
      <c r="G2751" s="18">
        <v>1</v>
      </c>
      <c r="H2751" s="19">
        <v>43952</v>
      </c>
      <c r="I2751" s="18" t="str">
        <f>+IFERROR(VLOOKUP(Cursos[[#This Row],[Modelo correcto]],Modelos[[Modelo correcto]:[Aplica para certificación]],4,FALSE),"REVISAR")</f>
        <v>NO</v>
      </c>
    </row>
    <row r="2752" spans="1:9" x14ac:dyDescent="0.25">
      <c r="A2752" s="144" t="s">
        <v>313</v>
      </c>
      <c r="B2752">
        <v>1</v>
      </c>
      <c r="C2752" s="52" t="s">
        <v>1898</v>
      </c>
      <c r="D2752" s="18" t="str">
        <f>+IFERROR(VLOOKUP(Cursos[[#This Row],[Modelo correcto]],Modelos[[Modelo correcto]:[¿En línea?]],2,FALSE),"REVISAR")</f>
        <v>EPSON</v>
      </c>
      <c r="E2752" s="18" t="str">
        <f>+IFERROR(VLOOKUP(Cursos[[#This Row],[Modelo correcto]],Modelos[[Modelo correcto]:[¿En línea?]],3,FALSE),"REVISAR")</f>
        <v>NO</v>
      </c>
      <c r="F2752" s="18" t="str">
        <f>+Cursos[[#This Row],[IS]]&amp;Cursos[[#This Row],[Modelo correcto]]</f>
        <v>CESAR MARTINEZ MALOM5299DW - M5799DWF</v>
      </c>
      <c r="G2752" s="18">
        <v>1</v>
      </c>
      <c r="H2752" s="19">
        <v>44013</v>
      </c>
      <c r="I2752" s="18" t="str">
        <f>+IFERROR(VLOOKUP(Cursos[[#This Row],[Modelo correcto]],Modelos[[Modelo correcto]:[Aplica para certificación]],4,FALSE),"REVISAR")</f>
        <v>SÍ</v>
      </c>
    </row>
    <row r="2753" spans="1:9" x14ac:dyDescent="0.25">
      <c r="A2753" s="144" t="s">
        <v>313</v>
      </c>
      <c r="B2753">
        <v>1</v>
      </c>
      <c r="C2753" s="10" t="s">
        <v>538</v>
      </c>
      <c r="D2753" s="18" t="str">
        <f>+IFERROR(VLOOKUP(Cursos[[#This Row],[Modelo correcto]],Modelos[[Modelo correcto]:[¿En línea?]],2,FALSE),"REVISAR")</f>
        <v>CANON</v>
      </c>
      <c r="E2753" s="18" t="str">
        <f>+IFERROR(VLOOKUP(Cursos[[#This Row],[Modelo correcto]],Modelos[[Modelo correcto]:[¿En línea?]],3,FALSE),"REVISAR")</f>
        <v>NO</v>
      </c>
      <c r="F2753" s="18" t="str">
        <f>+Cursos[[#This Row],[IS]]&amp;Cursos[[#This Row],[Modelo correcto]]</f>
        <v>CESAR MARTINEZ MALOCONECTIVIDAD</v>
      </c>
      <c r="G2753" s="18">
        <v>1</v>
      </c>
      <c r="H2753" s="19">
        <v>43922</v>
      </c>
      <c r="I2753" s="18" t="str">
        <f>+IFERROR(VLOOKUP(Cursos[[#This Row],[Modelo correcto]],Modelos[[Modelo correcto]:[Aplica para certificación]],4,FALSE),"REVISAR")</f>
        <v>SÍ</v>
      </c>
    </row>
    <row r="2754" spans="1:9" x14ac:dyDescent="0.25">
      <c r="A2754" s="144" t="s">
        <v>313</v>
      </c>
      <c r="B2754">
        <v>1</v>
      </c>
      <c r="C2754" s="145" t="s">
        <v>844</v>
      </c>
      <c r="D2754" s="18" t="str">
        <f>+IFERROR(VLOOKUP(Cursos[[#This Row],[Modelo correcto]],Modelos[[Modelo correcto]:[¿En línea?]],2,FALSE),"REVISAR")</f>
        <v>CANON</v>
      </c>
      <c r="E2754" s="18" t="str">
        <f>+IFERROR(VLOOKUP(Cursos[[#This Row],[Modelo correcto]],Modelos[[Modelo correcto]:[¿En línea?]],3,FALSE),"REVISAR")</f>
        <v>NO</v>
      </c>
      <c r="F2754" s="18" t="str">
        <f>+Cursos[[#This Row],[IS]]&amp;Cursos[[#This Row],[Modelo correcto]]</f>
        <v>CESAR MARTINEZ MALOUniversal Send</v>
      </c>
      <c r="G2754" s="18">
        <v>1</v>
      </c>
      <c r="H2754" s="19">
        <v>43922</v>
      </c>
      <c r="I2754" s="18" t="str">
        <f>+IFERROR(VLOOKUP(Cursos[[#This Row],[Modelo correcto]],Modelos[[Modelo correcto]:[Aplica para certificación]],4,FALSE),"REVISAR")</f>
        <v>NO</v>
      </c>
    </row>
    <row r="2755" spans="1:9" x14ac:dyDescent="0.25">
      <c r="A2755" s="144" t="s">
        <v>313</v>
      </c>
      <c r="B2755">
        <v>1</v>
      </c>
      <c r="C2755" s="10" t="s">
        <v>1423</v>
      </c>
      <c r="D2755" s="18" t="str">
        <f>+IFERROR(VLOOKUP(Cursos[[#This Row],[Modelo correcto]],Modelos[[Modelo correcto]:[¿En línea?]],2,FALSE),"REVISAR")</f>
        <v>LEXMARK</v>
      </c>
      <c r="E2755" s="18" t="str">
        <f>+IFERROR(VLOOKUP(Cursos[[#This Row],[Modelo correcto]],Modelos[[Modelo correcto]:[¿En línea?]],3,FALSE),"REVISAR")</f>
        <v>NO</v>
      </c>
      <c r="F2755" s="18" t="str">
        <f>+Cursos[[#This Row],[IS]]&amp;Cursos[[#This Row],[Modelo correcto]]</f>
        <v>CESAR MARTINEZ MALODevice &amp; Fleet Management</v>
      </c>
      <c r="G2755" s="18">
        <v>1</v>
      </c>
      <c r="H2755" s="19">
        <v>43952</v>
      </c>
      <c r="I2755" s="18" t="str">
        <f>+IFERROR(VLOOKUP(Cursos[[#This Row],[Modelo correcto]],Modelos[[Modelo correcto]:[Aplica para certificación]],4,FALSE),"REVISAR")</f>
        <v>SÍ</v>
      </c>
    </row>
    <row r="2756" spans="1:9" x14ac:dyDescent="0.25">
      <c r="A2756" s="144" t="s">
        <v>332</v>
      </c>
      <c r="B2756">
        <v>0</v>
      </c>
      <c r="C2756" s="10" t="s">
        <v>843</v>
      </c>
      <c r="D2756" s="18" t="str">
        <f>+IFERROR(VLOOKUP(Cursos[[#This Row],[Modelo correcto]],Modelos[[Modelo correcto]:[¿En línea?]],2,FALSE),"REVISAR")</f>
        <v>CANON</v>
      </c>
      <c r="E2756" s="18" t="str">
        <f>+IFERROR(VLOOKUP(Cursos[[#This Row],[Modelo correcto]],Modelos[[Modelo correcto]:[¿En línea?]],3,FALSE),"REVISAR")</f>
        <v>SÍ</v>
      </c>
      <c r="F2756" s="18" t="str">
        <f>+Cursos[[#This Row],[IS]]&amp;Cursos[[#This Row],[Modelo correcto]]</f>
        <v>JESUS PALACIOS RAMOSIR1700</v>
      </c>
      <c r="G2756" s="18"/>
      <c r="H2756" s="18"/>
      <c r="I2756" s="18" t="str">
        <f>+IFERROR(VLOOKUP(Cursos[[#This Row],[Modelo correcto]],Modelos[[Modelo correcto]:[Aplica para certificación]],4,FALSE),"REVISAR")</f>
        <v>NO</v>
      </c>
    </row>
    <row r="2757" spans="1:9" x14ac:dyDescent="0.25">
      <c r="A2757" s="144" t="s">
        <v>332</v>
      </c>
      <c r="B2757">
        <v>1</v>
      </c>
      <c r="C2757" s="10" t="s">
        <v>845</v>
      </c>
      <c r="D2757" s="18" t="str">
        <f>+IFERROR(VLOOKUP(Cursos[[#This Row],[Modelo correcto]],Modelos[[Modelo correcto]:[¿En línea?]],2,FALSE),"REVISAR")</f>
        <v>CANON</v>
      </c>
      <c r="E2757" s="18" t="str">
        <f>+IFERROR(VLOOKUP(Cursos[[#This Row],[Modelo correcto]],Modelos[[Modelo correcto]:[¿En línea?]],3,FALSE),"REVISAR")</f>
        <v>SÍ</v>
      </c>
      <c r="F2757" s="18" t="str">
        <f>+Cursos[[#This Row],[IS]]&amp;Cursos[[#This Row],[Modelo correcto]]</f>
        <v>JESUS PALACIOS RAMOSIR1730IF</v>
      </c>
      <c r="G2757" s="18">
        <v>1</v>
      </c>
      <c r="H2757" s="19">
        <v>43709</v>
      </c>
      <c r="I2757" s="18" t="str">
        <f>+IFERROR(VLOOKUP(Cursos[[#This Row],[Modelo correcto]],Modelos[[Modelo correcto]:[Aplica para certificación]],4,FALSE),"REVISAR")</f>
        <v>NO</v>
      </c>
    </row>
    <row r="2758" spans="1:9" x14ac:dyDescent="0.25">
      <c r="A2758" s="144" t="s">
        <v>332</v>
      </c>
      <c r="B2758">
        <v>0</v>
      </c>
      <c r="C2758" s="10" t="s">
        <v>848</v>
      </c>
      <c r="D2758" s="10" t="str">
        <f>+IFERROR(VLOOKUP(Cursos[[#This Row],[Modelo correcto]],Modelos[[Modelo correcto]:[¿En línea?]],2,FALSE),"REVISAR")</f>
        <v>CANON</v>
      </c>
      <c r="E2758" s="10" t="str">
        <f>+IFERROR(VLOOKUP(Cursos[[#This Row],[Modelo correcto]],Modelos[[Modelo correcto]:[¿En línea?]],3,FALSE),"REVISAR")</f>
        <v>SÍ</v>
      </c>
      <c r="F2758" s="18" t="str">
        <f>+Cursos[[#This Row],[IS]]&amp;Cursos[[#This Row],[Modelo correcto]]</f>
        <v>JESUS PALACIOS RAMOSIR2525</v>
      </c>
      <c r="G2758" s="18"/>
      <c r="H2758" s="18"/>
      <c r="I2758" s="18" t="str">
        <f>+IFERROR(VLOOKUP(Cursos[[#This Row],[Modelo correcto]],Modelos[[Modelo correcto]:[Aplica para certificación]],4,FALSE),"REVISAR")</f>
        <v>NO</v>
      </c>
    </row>
    <row r="2759" spans="1:9" x14ac:dyDescent="0.25">
      <c r="A2759" s="144" t="s">
        <v>313</v>
      </c>
      <c r="B2759">
        <v>1</v>
      </c>
      <c r="C2759" s="10" t="s">
        <v>1436</v>
      </c>
      <c r="D2759" s="18" t="str">
        <f>+IFERROR(VLOOKUP(Cursos[[#This Row],[Modelo correcto]],Modelos[[Modelo correcto]:[¿En línea?]],2,FALSE),"REVISAR")</f>
        <v>LEXMARK</v>
      </c>
      <c r="E2759" s="18" t="str">
        <f>+IFERROR(VLOOKUP(Cursos[[#This Row],[Modelo correcto]],Modelos[[Modelo correcto]:[¿En línea?]],3,FALSE),"REVISAR")</f>
        <v>NO</v>
      </c>
      <c r="F2759" s="18" t="str">
        <f>+Cursos[[#This Row],[IS]]&amp;Cursos[[#This Row],[Modelo correcto]]</f>
        <v>CESAR MARTINEZ MALOPrint &amp; Output Management</v>
      </c>
      <c r="G2759" s="18">
        <v>1</v>
      </c>
      <c r="H2759" s="19">
        <v>43952</v>
      </c>
      <c r="I2759" s="18" t="str">
        <f>+IFERROR(VLOOKUP(Cursos[[#This Row],[Modelo correcto]],Modelos[[Modelo correcto]:[Aplica para certificación]],4,FALSE),"REVISAR")</f>
        <v>SÍ</v>
      </c>
    </row>
    <row r="2760" spans="1:9" x14ac:dyDescent="0.25">
      <c r="A2760" s="144" t="s">
        <v>348</v>
      </c>
      <c r="B2760">
        <v>0</v>
      </c>
      <c r="C2760" s="10" t="s">
        <v>990</v>
      </c>
      <c r="D2760" s="18" t="str">
        <f>+IFERROR(VLOOKUP(Cursos[[#This Row],[Modelo correcto]],Modelos[[Modelo correcto]:[¿En línea?]],2,FALSE),"REVISAR")</f>
        <v>CANON</v>
      </c>
      <c r="E2760" s="18" t="str">
        <f>+IFERROR(VLOOKUP(Cursos[[#This Row],[Modelo correcto]],Modelos[[Modelo correcto]:[¿En línea?]],3,FALSE),"REVISAR")</f>
        <v>NO</v>
      </c>
      <c r="F2760" s="18" t="str">
        <f>+Cursos[[#This Row],[IS]]&amp;Cursos[[#This Row],[Modelo correcto]]</f>
        <v>LUIS GERARDO SANDOVAL GARCIAIR C3025</v>
      </c>
      <c r="G2760" s="18"/>
      <c r="H2760" s="18"/>
      <c r="I2760" s="18" t="str">
        <f>+IFERROR(VLOOKUP(Cursos[[#This Row],[Modelo correcto]],Modelos[[Modelo correcto]:[Aplica para certificación]],4,FALSE),"REVISAR")</f>
        <v>SÍ</v>
      </c>
    </row>
    <row r="2761" spans="1:9" x14ac:dyDescent="0.25">
      <c r="A2761" s="144" t="s">
        <v>332</v>
      </c>
      <c r="B2761">
        <v>0</v>
      </c>
      <c r="C2761" s="10" t="s">
        <v>872</v>
      </c>
      <c r="D2761" s="18" t="str">
        <f>+IFERROR(VLOOKUP(Cursos[[#This Row],[Modelo correcto]],Modelos[[Modelo correcto]:[¿En línea?]],2,FALSE),"REVISAR")</f>
        <v>CANON</v>
      </c>
      <c r="E2761" s="18" t="str">
        <f>+IFERROR(VLOOKUP(Cursos[[#This Row],[Modelo correcto]],Modelos[[Modelo correcto]:[¿En línea?]],3,FALSE),"REVISAR")</f>
        <v>SÍ</v>
      </c>
      <c r="F2761" s="18" t="str">
        <f>+Cursos[[#This Row],[IS]]&amp;Cursos[[#This Row],[Modelo correcto]]</f>
        <v>JESUS PALACIOS RAMOSIR2545I</v>
      </c>
      <c r="G2761" s="18"/>
      <c r="H2761" s="18"/>
      <c r="I2761" s="18" t="str">
        <f>+IFERROR(VLOOKUP(Cursos[[#This Row],[Modelo correcto]],Modelos[[Modelo correcto]:[Aplica para certificación]],4,FALSE),"REVISAR")</f>
        <v>NO</v>
      </c>
    </row>
    <row r="2762" spans="1:9" x14ac:dyDescent="0.25">
      <c r="A2762" s="144" t="s">
        <v>313</v>
      </c>
      <c r="B2762">
        <v>1</v>
      </c>
      <c r="C2762" s="10" t="s">
        <v>1899</v>
      </c>
      <c r="D2762" s="18" t="str">
        <f>+IFERROR(VLOOKUP(Cursos[[#This Row],[Modelo correcto]],Modelos[[Modelo correcto]:[¿En línea?]],2,FALSE),"REVISAR")</f>
        <v>HP</v>
      </c>
      <c r="E2762" s="18" t="str">
        <f>+IFERROR(VLOOKUP(Cursos[[#This Row],[Modelo correcto]],Modelos[[Modelo correcto]:[¿En línea?]],3,FALSE),"REVISAR")</f>
        <v>NO</v>
      </c>
      <c r="F2762" s="18" t="str">
        <f>+Cursos[[#This Row],[IS]]&amp;Cursos[[#This Row],[Modelo correcto]]</f>
        <v>CESAR MARTINEZ MALOESD - LIVE</v>
      </c>
      <c r="G2762" s="18">
        <v>1</v>
      </c>
      <c r="H2762" s="19">
        <v>44013</v>
      </c>
      <c r="I2762" s="18" t="str">
        <f>+IFERROR(VLOOKUP(Cursos[[#This Row],[Modelo correcto]],Modelos[[Modelo correcto]:[Aplica para certificación]],4,FALSE),"REVISAR")</f>
        <v>SÍ</v>
      </c>
    </row>
    <row r="2763" spans="1:9" x14ac:dyDescent="0.25">
      <c r="A2763" s="144" t="s">
        <v>332</v>
      </c>
      <c r="B2763">
        <v>1</v>
      </c>
      <c r="C2763" s="10" t="s">
        <v>846</v>
      </c>
      <c r="D2763" s="18" t="str">
        <f>+IFERROR(VLOOKUP(Cursos[[#This Row],[Modelo correcto]],Modelos[[Modelo correcto]:[¿En línea?]],2,FALSE),"REVISAR")</f>
        <v>CANON</v>
      </c>
      <c r="E2763" s="18" t="str">
        <f>+IFERROR(VLOOKUP(Cursos[[#This Row],[Modelo correcto]],Modelos[[Modelo correcto]:[¿En línea?]],3,FALSE),"REVISAR")</f>
        <v>SÍ</v>
      </c>
      <c r="F2763" s="18" t="str">
        <f>+Cursos[[#This Row],[IS]]&amp;Cursos[[#This Row],[Modelo correcto]]</f>
        <v>JESUS PALACIOS RAMOSIR500IF</v>
      </c>
      <c r="G2763" s="18">
        <v>1</v>
      </c>
      <c r="H2763" s="19">
        <v>43709</v>
      </c>
      <c r="I2763" s="18" t="str">
        <f>+IFERROR(VLOOKUP(Cursos[[#This Row],[Modelo correcto]],Modelos[[Modelo correcto]:[Aplica para certificación]],4,FALSE),"REVISAR")</f>
        <v>NO</v>
      </c>
    </row>
    <row r="2764" spans="1:9" x14ac:dyDescent="0.25">
      <c r="A2764" s="144" t="s">
        <v>313</v>
      </c>
      <c r="B2764">
        <v>1</v>
      </c>
      <c r="C2764" s="10" t="s">
        <v>1547</v>
      </c>
      <c r="D2764" s="18" t="str">
        <f>+IFERROR(VLOOKUP(Cursos[[#This Row],[Modelo correcto]],Modelos[[Modelo correcto]:[¿En línea?]],2,FALSE),"REVISAR")</f>
        <v>OKI</v>
      </c>
      <c r="E2764" s="18" t="str">
        <f>+IFERROR(VLOOKUP(Cursos[[#This Row],[Modelo correcto]],Modelos[[Modelo correcto]:[¿En línea?]],3,FALSE),"REVISAR")</f>
        <v>NO</v>
      </c>
      <c r="F2764" s="18" t="str">
        <f>+Cursos[[#This Row],[IS]]&amp;Cursos[[#This Row],[Modelo correcto]]</f>
        <v>CESAR MARTINEZ MALOPro 1050</v>
      </c>
      <c r="G2764" s="18">
        <v>1</v>
      </c>
      <c r="H2764" s="19">
        <v>44044</v>
      </c>
      <c r="I2764" s="18" t="str">
        <f>+IFERROR(VLOOKUP(Cursos[[#This Row],[Modelo correcto]],Modelos[[Modelo correcto]:[Aplica para certificación]],4,FALSE),"REVISAR")</f>
        <v>SÍ</v>
      </c>
    </row>
    <row r="2765" spans="1:9" x14ac:dyDescent="0.25">
      <c r="A2765" s="144" t="s">
        <v>313</v>
      </c>
      <c r="B2765" s="144">
        <v>1</v>
      </c>
      <c r="C2765" s="145" t="s">
        <v>1332</v>
      </c>
      <c r="D2765" s="18" t="str">
        <f>+IFERROR(VLOOKUP(Cursos[[#This Row],[Modelo correcto]],Modelos[[Modelo correcto]:[¿En línea?]],2,FALSE),"REVISAR")</f>
        <v>CANON</v>
      </c>
      <c r="E2765" s="18" t="str">
        <f>+IFERROR(VLOOKUP(Cursos[[#This Row],[Modelo correcto]],Modelos[[Modelo correcto]:[¿En línea?]],3,FALSE),"REVISAR")</f>
        <v>SÍ</v>
      </c>
      <c r="F2765" s="18" t="str">
        <f>+Cursos[[#This Row],[IS]]&amp;Cursos[[#This Row],[Modelo correcto]]</f>
        <v>CESAR MARTINEZ MALOIRC3025</v>
      </c>
      <c r="G2765" s="18">
        <v>1</v>
      </c>
      <c r="H2765" s="19">
        <v>43952</v>
      </c>
      <c r="I2765" s="18" t="str">
        <f>+IFERROR(VLOOKUP(Cursos[[#This Row],[Modelo correcto]],Modelos[[Modelo correcto]:[Aplica para certificación]],4,FALSE),"REVISAR")</f>
        <v>NO</v>
      </c>
    </row>
    <row r="2766" spans="1:9" x14ac:dyDescent="0.25">
      <c r="A2766" s="144" t="s">
        <v>313</v>
      </c>
      <c r="B2766">
        <v>1</v>
      </c>
      <c r="C2766" s="10" t="s">
        <v>1320</v>
      </c>
      <c r="D2766" s="18" t="str">
        <f>+IFERROR(VLOOKUP(Cursos[[#This Row],[Modelo correcto]],Modelos[[Modelo correcto]:[¿En línea?]],2,FALSE),"REVISAR")</f>
        <v>LEXMARK</v>
      </c>
      <c r="E2766" s="18" t="str">
        <f>+IFERROR(VLOOKUP(Cursos[[#This Row],[Modelo correcto]],Modelos[[Modelo correcto]:[¿En línea?]],3,FALSE),"REVISAR")</f>
        <v>SÍ</v>
      </c>
      <c r="F2766" s="18" t="str">
        <f>+Cursos[[#This Row],[IS]]&amp;Cursos[[#This Row],[Modelo correcto]]</f>
        <v>CESAR MARTINEZ MALOMirrored NVRAM</v>
      </c>
      <c r="G2766" s="18">
        <v>1</v>
      </c>
      <c r="H2766" s="19">
        <v>43952</v>
      </c>
      <c r="I2766" s="18" t="str">
        <f>+IFERROR(VLOOKUP(Cursos[[#This Row],[Modelo correcto]],Modelos[[Modelo correcto]:[Aplica para certificación]],4,FALSE),"REVISAR")</f>
        <v>SÍ</v>
      </c>
    </row>
    <row r="2767" spans="1:9" x14ac:dyDescent="0.25">
      <c r="A2767" s="144" t="s">
        <v>332</v>
      </c>
      <c r="B2767">
        <v>1</v>
      </c>
      <c r="C2767" s="10" t="s">
        <v>850</v>
      </c>
      <c r="D2767" s="18" t="str">
        <f>+IFERROR(VLOOKUP(Cursos[[#This Row],[Modelo correcto]],Modelos[[Modelo correcto]:[¿En línea?]],2,FALSE),"REVISAR")</f>
        <v>CANON</v>
      </c>
      <c r="E2767" s="18" t="str">
        <f>+IFERROR(VLOOKUP(Cursos[[#This Row],[Modelo correcto]],Modelos[[Modelo correcto]:[¿En línea?]],3,FALSE),"REVISAR")</f>
        <v>SÍ</v>
      </c>
      <c r="F2767" s="18" t="str">
        <f>+Cursos[[#This Row],[IS]]&amp;Cursos[[#This Row],[Modelo correcto]]</f>
        <v>JESUS PALACIOS RAMOSIRAC2230</v>
      </c>
      <c r="G2767" s="18">
        <v>1</v>
      </c>
      <c r="H2767" s="19">
        <v>43709</v>
      </c>
      <c r="I2767" s="18" t="str">
        <f>+IFERROR(VLOOKUP(Cursos[[#This Row],[Modelo correcto]],Modelos[[Modelo correcto]:[Aplica para certificación]],4,FALSE),"REVISAR")</f>
        <v>NO</v>
      </c>
    </row>
    <row r="2768" spans="1:9" x14ac:dyDescent="0.25">
      <c r="A2768" s="144" t="s">
        <v>332</v>
      </c>
      <c r="B2768">
        <v>0</v>
      </c>
      <c r="C2768" s="10" t="s">
        <v>851</v>
      </c>
      <c r="D2768" s="18" t="str">
        <f>+IFERROR(VLOOKUP(Cursos[[#This Row],[Modelo correcto]],Modelos[[Modelo correcto]:[¿En línea?]],2,FALSE),"REVISAR")</f>
        <v>CANON</v>
      </c>
      <c r="E2768" s="18" t="str">
        <f>+IFERROR(VLOOKUP(Cursos[[#This Row],[Modelo correcto]],Modelos[[Modelo correcto]:[¿En línea?]],3,FALSE),"REVISAR")</f>
        <v>SÍ</v>
      </c>
      <c r="F2768" s="18" t="str">
        <f>+Cursos[[#This Row],[IS]]&amp;Cursos[[#This Row],[Modelo correcto]]</f>
        <v>JESUS PALACIOS RAMOSIRAC3330I</v>
      </c>
      <c r="G2768" s="18"/>
      <c r="H2768" s="18"/>
      <c r="I2768" s="18" t="str">
        <f>+IFERROR(VLOOKUP(Cursos[[#This Row],[Modelo correcto]],Modelos[[Modelo correcto]:[Aplica para certificación]],4,FALSE),"REVISAR")</f>
        <v>NO</v>
      </c>
    </row>
    <row r="2769" spans="1:9" x14ac:dyDescent="0.25">
      <c r="A2769" s="144" t="s">
        <v>313</v>
      </c>
      <c r="B2769">
        <v>1</v>
      </c>
      <c r="C2769" s="10" t="s">
        <v>1074</v>
      </c>
      <c r="D2769" s="18" t="str">
        <f>+IFERROR(VLOOKUP(Cursos[[#This Row],[Modelo correcto]],Modelos[[Modelo correcto]:[¿En línea?]],2,FALSE),"REVISAR")</f>
        <v>LEXMARK</v>
      </c>
      <c r="E2769" s="18" t="str">
        <f>+IFERROR(VLOOKUP(Cursos[[#This Row],[Modelo correcto]],Modelos[[Modelo correcto]:[¿En línea?]],3,FALSE),"REVISAR")</f>
        <v>SÍ</v>
      </c>
      <c r="F2769" s="18" t="str">
        <f>+Cursos[[#This Row],[IS]]&amp;Cursos[[#This Row],[Modelo correcto]]</f>
        <v>CESAR MARTINEZ MALOScan to RightFax</v>
      </c>
      <c r="G2769" s="18">
        <v>0</v>
      </c>
      <c r="H2769" s="19">
        <v>43952</v>
      </c>
      <c r="I2769" s="18" t="str">
        <f>+IFERROR(VLOOKUP(Cursos[[#This Row],[Modelo correcto]],Modelos[[Modelo correcto]:[Aplica para certificación]],4,FALSE),"REVISAR")</f>
        <v>NO</v>
      </c>
    </row>
    <row r="2770" spans="1:9" x14ac:dyDescent="0.25">
      <c r="A2770" s="144" t="s">
        <v>313</v>
      </c>
      <c r="B2770">
        <v>1</v>
      </c>
      <c r="C2770" s="10" t="s">
        <v>1416</v>
      </c>
      <c r="D2770" s="18" t="str">
        <f>+IFERROR(VLOOKUP(Cursos[[#This Row],[Modelo correcto]],Modelos[[Modelo correcto]:[¿En línea?]],2,FALSE),"REVISAR")</f>
        <v>LEXMARK</v>
      </c>
      <c r="E2770" s="18" t="str">
        <f>+IFERROR(VLOOKUP(Cursos[[#This Row],[Modelo correcto]],Modelos[[Modelo correcto]:[¿En línea?]],3,FALSE),"REVISAR")</f>
        <v>SÍ</v>
      </c>
      <c r="F2770" s="18" t="str">
        <f>+Cursos[[#This Row],[IS]]&amp;Cursos[[#This Row],[Modelo correcto]]</f>
        <v>CESAR MARTINEZ MALODocument Capture &amp; Route</v>
      </c>
      <c r="G2770" s="18">
        <v>1</v>
      </c>
      <c r="H2770" s="44">
        <v>43952</v>
      </c>
      <c r="I2770" s="18" t="str">
        <f>+IFERROR(VLOOKUP(Cursos[[#This Row],[Modelo correcto]],Modelos[[Modelo correcto]:[Aplica para certificación]],4,FALSE),"REVISAR")</f>
        <v>NO</v>
      </c>
    </row>
    <row r="2771" spans="1:9" x14ac:dyDescent="0.25">
      <c r="A2771" s="144" t="s">
        <v>332</v>
      </c>
      <c r="B2771">
        <v>0</v>
      </c>
      <c r="C2771" s="34" t="s">
        <v>1240</v>
      </c>
      <c r="D2771" s="18" t="str">
        <f>+IFERROR(VLOOKUP(Cursos[[#This Row],[Modelo correcto]],Modelos[[Modelo correcto]:[¿En línea?]],2,FALSE),"REVISAR")</f>
        <v>CANON</v>
      </c>
      <c r="E2771" s="18" t="str">
        <f>+IFERROR(VLOOKUP(Cursos[[#This Row],[Modelo correcto]],Modelos[[Modelo correcto]:[¿En línea?]],3,FALSE),"REVISAR")</f>
        <v>SÍ</v>
      </c>
      <c r="F2771" s="18" t="str">
        <f>+Cursos[[#This Row],[IS]]&amp;Cursos[[#This Row],[Modelo correcto]]</f>
        <v>JESUS PALACIOS RAMOSIRAC5500</v>
      </c>
      <c r="G2771" s="18"/>
      <c r="H2771" s="18"/>
      <c r="I2771" s="18" t="str">
        <f>+IFERROR(VLOOKUP(Cursos[[#This Row],[Modelo correcto]],Modelos[[Modelo correcto]:[Aplica para certificación]],4,FALSE),"REVISAR")</f>
        <v>SÍ</v>
      </c>
    </row>
    <row r="2772" spans="1:9" x14ac:dyDescent="0.25">
      <c r="A2772" s="144" t="s">
        <v>313</v>
      </c>
      <c r="B2772">
        <v>1</v>
      </c>
      <c r="C2772" s="10" t="s">
        <v>903</v>
      </c>
      <c r="D2772" s="18" t="str">
        <f>+IFERROR(VLOOKUP(Cursos[[#This Row],[Modelo correcto]],Modelos[[Modelo correcto]:[¿En línea?]],2,FALSE),"REVISAR")</f>
        <v>HP</v>
      </c>
      <c r="E2772" s="18" t="str">
        <f>+IFERROR(VLOOKUP(Cursos[[#This Row],[Modelo correcto]],Modelos[[Modelo correcto]:[¿En línea?]],3,FALSE),"REVISAR")</f>
        <v>SÍ</v>
      </c>
      <c r="F2772" s="18" t="str">
        <f>+Cursos[[#This Row],[IS]]&amp;Cursos[[#This Row],[Modelo correcto]]</f>
        <v>CESAR MARTINEZ MALOE725XX</v>
      </c>
      <c r="G2772" s="18">
        <v>1</v>
      </c>
      <c r="H2772" s="19">
        <v>43952</v>
      </c>
      <c r="I2772" s="18" t="str">
        <f>+IFERROR(VLOOKUP(Cursos[[#This Row],[Modelo correcto]],Modelos[[Modelo correcto]:[Aplica para certificación]],4,FALSE),"REVISAR")</f>
        <v>SÍ</v>
      </c>
    </row>
    <row r="2773" spans="1:9" x14ac:dyDescent="0.25">
      <c r="A2773" s="144" t="s">
        <v>313</v>
      </c>
      <c r="B2773">
        <v>1</v>
      </c>
      <c r="C2773" s="10" t="s">
        <v>1355</v>
      </c>
      <c r="D2773" s="18" t="str">
        <f>+IFERROR(VLOOKUP(Cursos[[#This Row],[Modelo correcto]],Modelos[[Modelo correcto]:[¿En línea?]],2,FALSE),"REVISAR")</f>
        <v>HP</v>
      </c>
      <c r="E2773" s="18" t="str">
        <f>+IFERROR(VLOOKUP(Cursos[[#This Row],[Modelo correcto]],Modelos[[Modelo correcto]:[¿En línea?]],3,FALSE),"REVISAR")</f>
        <v>SÍ</v>
      </c>
      <c r="F2773" s="18" t="str">
        <f>+Cursos[[#This Row],[IS]]&amp;Cursos[[#This Row],[Modelo correcto]]</f>
        <v>CESAR MARTINEZ MALOWindows 10 LaserJet</v>
      </c>
      <c r="G2773" s="18">
        <v>1</v>
      </c>
      <c r="H2773" s="19">
        <v>43952</v>
      </c>
      <c r="I2773" s="18" t="str">
        <f>+IFERROR(VLOOKUP(Cursos[[#This Row],[Modelo correcto]],Modelos[[Modelo correcto]:[Aplica para certificación]],4,FALSE),"REVISAR")</f>
        <v>SÍ</v>
      </c>
    </row>
    <row r="2774" spans="1:9" x14ac:dyDescent="0.25">
      <c r="A2774" s="144" t="s">
        <v>313</v>
      </c>
      <c r="B2774">
        <v>1</v>
      </c>
      <c r="C2774" s="145" t="s">
        <v>1473</v>
      </c>
      <c r="D2774" s="18" t="str">
        <f>+IFERROR(VLOOKUP(Cursos[[#This Row],[Modelo correcto]],Modelos[[Modelo correcto]:[¿En línea?]],2,FALSE),"REVISAR")</f>
        <v>HP</v>
      </c>
      <c r="E2774" s="18" t="str">
        <f>+IFERROR(VLOOKUP(Cursos[[#This Row],[Modelo correcto]],Modelos[[Modelo correcto]:[¿En línea?]],3,FALSE),"REVISAR")</f>
        <v>SÍ</v>
      </c>
      <c r="F2774" s="18" t="str">
        <f>+Cursos[[#This Row],[IS]]&amp;Cursos[[#This Row],[Modelo correcto]]</f>
        <v>CESAR MARTINEZ MALOLES/OPS</v>
      </c>
      <c r="G2774" s="18">
        <v>1</v>
      </c>
      <c r="H2774" s="19">
        <v>43983</v>
      </c>
      <c r="I2774" s="18" t="str">
        <f>+IFERROR(VLOOKUP(Cursos[[#This Row],[Modelo correcto]],Modelos[[Modelo correcto]:[Aplica para certificación]],4,FALSE),"REVISAR")</f>
        <v>NO</v>
      </c>
    </row>
    <row r="2775" spans="1:9" x14ac:dyDescent="0.25">
      <c r="A2775" s="144" t="s">
        <v>313</v>
      </c>
      <c r="B2775">
        <v>1</v>
      </c>
      <c r="C2775" s="10" t="s">
        <v>1475</v>
      </c>
      <c r="D2775" s="18" t="str">
        <f>+IFERROR(VLOOKUP(Cursos[[#This Row],[Modelo correcto]],Modelos[[Modelo correcto]:[¿En línea?]],2,FALSE),"REVISAR")</f>
        <v>HP</v>
      </c>
      <c r="E2775" s="18" t="str">
        <f>+IFERROR(VLOOKUP(Cursos[[#This Row],[Modelo correcto]],Modelos[[Modelo correcto]:[¿En línea?]],3,FALSE),"REVISAR")</f>
        <v>SÍ</v>
      </c>
      <c r="F2775" s="18" t="str">
        <f>+Cursos[[#This Row],[IS]]&amp;Cursos[[#This Row],[Modelo correcto]]</f>
        <v>CESAR MARTINEZ MALOLaserJet Print Cartridge Fundamentals</v>
      </c>
      <c r="G2775" s="18">
        <v>1</v>
      </c>
      <c r="H2775" s="19">
        <v>43983</v>
      </c>
      <c r="I2775" s="18" t="str">
        <f>+IFERROR(VLOOKUP(Cursos[[#This Row],[Modelo correcto]],Modelos[[Modelo correcto]:[Aplica para certificación]],4,FALSE),"REVISAR")</f>
        <v>NO</v>
      </c>
    </row>
    <row r="2776" spans="1:9" x14ac:dyDescent="0.25">
      <c r="A2776" s="144" t="s">
        <v>386</v>
      </c>
      <c r="B2776">
        <v>1</v>
      </c>
      <c r="C2776" s="10" t="s">
        <v>808</v>
      </c>
      <c r="D2776" s="10" t="str">
        <f>+IFERROR(VLOOKUP(Cursos[[#This Row],[Modelo correcto]],Modelos[[Modelo correcto]:[¿En línea?]],2,FALSE),"REVISAR")</f>
        <v>HP</v>
      </c>
      <c r="E2776" s="10" t="str">
        <f>+IFERROR(VLOOKUP(Cursos[[#This Row],[Modelo correcto]],Modelos[[Modelo correcto]:[¿En línea?]],3,FALSE),"REVISAR")</f>
        <v>SÍ</v>
      </c>
      <c r="F2776" s="18" t="str">
        <f>+Cursos[[#This Row],[IS]]&amp;Cursos[[#This Row],[Modelo correcto]]</f>
        <v>EDUARDO MORALES MARTINEZM527</v>
      </c>
      <c r="G2776" s="18">
        <v>1</v>
      </c>
      <c r="H2776" s="18"/>
      <c r="I2776" s="18" t="str">
        <f>+IFERROR(VLOOKUP(Cursos[[#This Row],[Modelo correcto]],Modelos[[Modelo correcto]:[Aplica para certificación]],4,FALSE),"REVISAR")</f>
        <v>NO</v>
      </c>
    </row>
    <row r="2777" spans="1:9" x14ac:dyDescent="0.25">
      <c r="A2777" s="144" t="s">
        <v>386</v>
      </c>
      <c r="B2777">
        <v>1</v>
      </c>
      <c r="C2777" s="63" t="s">
        <v>810</v>
      </c>
      <c r="D2777" s="10" t="str">
        <f>+IFERROR(VLOOKUP(Cursos[[#This Row],[Modelo correcto]],Modelos[[Modelo correcto]:[¿En línea?]],2,FALSE),"REVISAR")</f>
        <v>HP</v>
      </c>
      <c r="E2777" s="10" t="str">
        <f>+IFERROR(VLOOKUP(Cursos[[#This Row],[Modelo correcto]],Modelos[[Modelo correcto]:[¿En línea?]],3,FALSE),"REVISAR")</f>
        <v>SÍ</v>
      </c>
      <c r="F2777" s="18" t="str">
        <f>+Cursos[[#This Row],[IS]]&amp;Cursos[[#This Row],[Modelo correcto]]</f>
        <v>EDUARDO MORALES MARTINEZM577</v>
      </c>
      <c r="G2777" s="18">
        <v>1</v>
      </c>
      <c r="H2777" s="18"/>
      <c r="I2777" s="18" t="str">
        <f>+IFERROR(VLOOKUP(Cursos[[#This Row],[Modelo correcto]],Modelos[[Modelo correcto]:[Aplica para certificación]],4,FALSE),"REVISAR")</f>
        <v>NO</v>
      </c>
    </row>
    <row r="2778" spans="1:9" x14ac:dyDescent="0.25">
      <c r="A2778" s="144" t="s">
        <v>332</v>
      </c>
      <c r="B2778">
        <v>0</v>
      </c>
      <c r="C2778" s="10" t="s">
        <v>775</v>
      </c>
      <c r="D2778" s="10" t="str">
        <f>+IFERROR(VLOOKUP(Cursos[[#This Row],[Modelo correcto]],Modelos[[Modelo correcto]:[¿En línea?]],2,FALSE),"REVISAR")</f>
        <v>LEXMARK</v>
      </c>
      <c r="E2778" s="10" t="str">
        <f>+IFERROR(VLOOKUP(Cursos[[#This Row],[Modelo correcto]],Modelos[[Modelo correcto]:[¿En línea?]],3,FALSE),"REVISAR")</f>
        <v>SÍ</v>
      </c>
      <c r="F2778" s="18" t="str">
        <f>+Cursos[[#This Row],[IS]]&amp;Cursos[[#This Row],[Modelo correcto]]</f>
        <v>JESUS PALACIOS RAMOSMX522</v>
      </c>
      <c r="G2778" s="18">
        <v>1</v>
      </c>
      <c r="H2778" s="18"/>
      <c r="I2778" s="18" t="str">
        <f>+IFERROR(VLOOKUP(Cursos[[#This Row],[Modelo correcto]],Modelos[[Modelo correcto]:[Aplica para certificación]],4,FALSE),"REVISAR")</f>
        <v>NO</v>
      </c>
    </row>
    <row r="2779" spans="1:9" x14ac:dyDescent="0.25">
      <c r="A2779" s="144" t="s">
        <v>313</v>
      </c>
      <c r="B2779">
        <v>1</v>
      </c>
      <c r="C2779" s="10" t="s">
        <v>1496</v>
      </c>
      <c r="D2779" s="18" t="str">
        <f>+IFERROR(VLOOKUP(Cursos[[#This Row],[Modelo correcto]],Modelos[[Modelo correcto]:[¿En línea?]],2,FALSE),"REVISAR")</f>
        <v>HP</v>
      </c>
      <c r="E2779" s="18" t="str">
        <f>+IFERROR(VLOOKUP(Cursos[[#This Row],[Modelo correcto]],Modelos[[Modelo correcto]:[¿En línea?]],3,FALSE),"REVISAR")</f>
        <v>SÍ</v>
      </c>
      <c r="F2779" s="18" t="str">
        <f>+Cursos[[#This Row],[IS]]&amp;Cursos[[#This Row],[Modelo correcto]]</f>
        <v>CESAR MARTINEZ MALOPro 75x</v>
      </c>
      <c r="G2779" s="18">
        <v>1</v>
      </c>
      <c r="H2779" s="19">
        <v>43983</v>
      </c>
      <c r="I2779" s="18" t="str">
        <f>+IFERROR(VLOOKUP(Cursos[[#This Row],[Modelo correcto]],Modelos[[Modelo correcto]:[Aplica para certificación]],4,FALSE),"REVISAR")</f>
        <v>SÍ</v>
      </c>
    </row>
    <row r="2780" spans="1:9" x14ac:dyDescent="0.25">
      <c r="A2780" s="144" t="s">
        <v>332</v>
      </c>
      <c r="B2780">
        <v>1</v>
      </c>
      <c r="C2780" s="10" t="s">
        <v>786</v>
      </c>
      <c r="D2780" s="10" t="str">
        <f>+IFERROR(VLOOKUP(Cursos[[#This Row],[Modelo correcto]],Modelos[[Modelo correcto]:[¿En línea?]],2,FALSE),"REVISAR")</f>
        <v>SAMSUNG</v>
      </c>
      <c r="E2780" s="10" t="str">
        <f>+IFERROR(VLOOKUP(Cursos[[#This Row],[Modelo correcto]],Modelos[[Modelo correcto]:[¿En línea?]],3,FALSE),"REVISAR")</f>
        <v>SÍ</v>
      </c>
      <c r="F2780" s="18" t="str">
        <f>+Cursos[[#This Row],[IS]]&amp;Cursos[[#This Row],[Modelo correcto]]</f>
        <v>JESUS PALACIOS RAMOSSCX6545</v>
      </c>
      <c r="G2780" s="18">
        <v>1</v>
      </c>
      <c r="H2780" s="18"/>
      <c r="I2780" s="18" t="str">
        <f>+IFERROR(VLOOKUP(Cursos[[#This Row],[Modelo correcto]],Modelos[[Modelo correcto]:[Aplica para certificación]],4,FALSE),"REVISAR")</f>
        <v>NO</v>
      </c>
    </row>
    <row r="2781" spans="1:9" x14ac:dyDescent="0.25">
      <c r="A2781" s="144" t="s">
        <v>332</v>
      </c>
      <c r="B2781">
        <v>0</v>
      </c>
      <c r="C2781" s="10" t="s">
        <v>982</v>
      </c>
      <c r="D2781" s="10" t="str">
        <f>+IFERROR(VLOOKUP(Cursos[[#This Row],[Modelo correcto]],Modelos[[Modelo correcto]:[¿En línea?]],2,FALSE),"REVISAR")</f>
        <v>SAMSUNG</v>
      </c>
      <c r="E2781" s="10" t="str">
        <f>+IFERROR(VLOOKUP(Cursos[[#This Row],[Modelo correcto]],Modelos[[Modelo correcto]:[¿En línea?]],3,FALSE),"REVISAR")</f>
        <v>SÍ</v>
      </c>
      <c r="F2781" s="18" t="str">
        <f>+Cursos[[#This Row],[IS]]&amp;Cursos[[#This Row],[Modelo correcto]]</f>
        <v>JESUS PALACIOS RAMOSSCX8123</v>
      </c>
      <c r="G2781" s="18">
        <v>1</v>
      </c>
      <c r="H2781" s="18"/>
      <c r="I2781" s="18" t="str">
        <f>+IFERROR(VLOOKUP(Cursos[[#This Row],[Modelo correcto]],Modelos[[Modelo correcto]:[Aplica para certificación]],4,FALSE),"REVISAR")</f>
        <v>NO</v>
      </c>
    </row>
    <row r="2782" spans="1:9" x14ac:dyDescent="0.25">
      <c r="A2782" s="144" t="s">
        <v>313</v>
      </c>
      <c r="B2782">
        <v>1</v>
      </c>
      <c r="C2782" s="145" t="s">
        <v>1184</v>
      </c>
      <c r="D2782" s="18" t="str">
        <f>+IFERROR(VLOOKUP(Cursos[[#This Row],[Modelo correcto]],Modelos[[Modelo correcto]:[¿En línea?]],2,FALSE),"REVISAR")</f>
        <v>HP</v>
      </c>
      <c r="E2782" s="18" t="str">
        <f>+IFERROR(VLOOKUP(Cursos[[#This Row],[Modelo correcto]],Modelos[[Modelo correcto]:[¿En línea?]],3,FALSE),"REVISAR")</f>
        <v>SÍ</v>
      </c>
      <c r="F2782" s="18" t="str">
        <f>+Cursos[[#This Row],[IS]]&amp;Cursos[[#This Row],[Modelo correcto]]</f>
        <v>CESAR MARTINEZ MALOFutureSmart Firmware Training</v>
      </c>
      <c r="G2782" s="18">
        <v>1</v>
      </c>
      <c r="H2782" s="19">
        <v>43983</v>
      </c>
      <c r="I2782" s="18" t="str">
        <f>+IFERROR(VLOOKUP(Cursos[[#This Row],[Modelo correcto]],Modelos[[Modelo correcto]:[Aplica para certificación]],4,FALSE),"REVISAR")</f>
        <v>SÍ</v>
      </c>
    </row>
    <row r="2783" spans="1:9" x14ac:dyDescent="0.25">
      <c r="A2783" s="144" t="s">
        <v>313</v>
      </c>
      <c r="B2783">
        <v>1</v>
      </c>
      <c r="C2783" s="34" t="s">
        <v>2308</v>
      </c>
      <c r="D2783" s="18" t="str">
        <f>+IFERROR(VLOOKUP(Cursos[[#This Row],[Modelo correcto]],Modelos[[Modelo correcto]:[¿En línea?]],2,FALSE),"REVISAR")</f>
        <v>BROTHER</v>
      </c>
      <c r="E2783" s="18" t="str">
        <f>+IFERROR(VLOOKUP(Cursos[[#This Row],[Modelo correcto]],Modelos[[Modelo correcto]:[¿En línea?]],3,FALSE),"REVISAR")</f>
        <v>NO</v>
      </c>
      <c r="F2783" s="18" t="str">
        <f>+Cursos[[#This Row],[IS]]&amp;Cursos[[#This Row],[Modelo correcto]]</f>
        <v>CESAR MARTINEZ MALOSerie Laser Mono (DL)</v>
      </c>
      <c r="G2783" s="18">
        <v>1</v>
      </c>
      <c r="H2783" s="19">
        <v>44105</v>
      </c>
      <c r="I2783" s="18" t="str">
        <f>+IFERROR(VLOOKUP(Cursos[[#This Row],[Modelo correcto]],Modelos[[Modelo correcto]:[Aplica para certificación]],4,FALSE),"REVISAR")</f>
        <v>SÍ</v>
      </c>
    </row>
    <row r="2784" spans="1:9" x14ac:dyDescent="0.25">
      <c r="A2784" s="144" t="s">
        <v>332</v>
      </c>
      <c r="B2784">
        <v>1</v>
      </c>
      <c r="C2784" s="10" t="s">
        <v>812</v>
      </c>
      <c r="D2784" s="10" t="str">
        <f>+IFERROR(VLOOKUP(Cursos[[#This Row],[Modelo correcto]],Modelos[[Modelo correcto]:[¿En línea?]],2,FALSE),"REVISAR")</f>
        <v>SAMSUNG</v>
      </c>
      <c r="E2784" s="10" t="str">
        <f>+IFERROR(VLOOKUP(Cursos[[#This Row],[Modelo correcto]],Modelos[[Modelo correcto]:[¿En línea?]],3,FALSE),"REVISAR")</f>
        <v>SÍ</v>
      </c>
      <c r="F2784" s="18" t="str">
        <f>+Cursos[[#This Row],[IS]]&amp;Cursos[[#This Row],[Modelo correcto]]</f>
        <v>JESUS PALACIOS RAMOSSL M4072</v>
      </c>
      <c r="G2784" s="18">
        <v>1</v>
      </c>
      <c r="H2784" s="18"/>
      <c r="I2784" s="18" t="str">
        <f>+IFERROR(VLOOKUP(Cursos[[#This Row],[Modelo correcto]],Modelos[[Modelo correcto]:[Aplica para certificación]],4,FALSE),"REVISAR")</f>
        <v>NO</v>
      </c>
    </row>
    <row r="2785" spans="1:9" x14ac:dyDescent="0.25">
      <c r="A2785" s="144" t="s">
        <v>2786</v>
      </c>
      <c r="B2785">
        <v>1</v>
      </c>
      <c r="C2785" s="10" t="s">
        <v>939</v>
      </c>
      <c r="D2785" s="10" t="str">
        <f>+IFERROR(VLOOKUP(Cursos[[#This Row],[Modelo correcto]],Modelos[[Modelo correcto]:[¿En línea?]],2,FALSE),"REVISAR")</f>
        <v>CANON</v>
      </c>
      <c r="E2785" s="10" t="str">
        <f>+IFERROR(VLOOKUP(Cursos[[#This Row],[Modelo correcto]],Modelos[[Modelo correcto]:[¿En línea?]],3,FALSE),"REVISAR")</f>
        <v>NO</v>
      </c>
      <c r="F2785" s="18" t="str">
        <f>+Cursos[[#This Row],[IS]]&amp;Cursos[[#This Row],[Modelo correcto]]</f>
        <v>LUIS FELIPE PUENTE MURGUIAIPF670</v>
      </c>
      <c r="G2785" s="18">
        <v>1</v>
      </c>
      <c r="H2785" s="18"/>
      <c r="I2785" s="18" t="str">
        <f>+IFERROR(VLOOKUP(Cursos[[#This Row],[Modelo correcto]],Modelos[[Modelo correcto]:[Aplica para certificación]],4,FALSE),"REVISAR")</f>
        <v>NO</v>
      </c>
    </row>
    <row r="2786" spans="1:9" x14ac:dyDescent="0.25">
      <c r="A2786" s="144" t="s">
        <v>2786</v>
      </c>
      <c r="B2786">
        <v>1</v>
      </c>
      <c r="C2786" s="145">
        <v>4110</v>
      </c>
      <c r="D2786" s="18" t="str">
        <f>+IFERROR(VLOOKUP(Cursos[[#This Row],[Modelo correcto]],Modelos[[Modelo correcto]:[¿En línea?]],2,FALSE),"REVISAR")</f>
        <v>XEROX</v>
      </c>
      <c r="E2786" s="18" t="str">
        <f>+IFERROR(VLOOKUP(Cursos[[#This Row],[Modelo correcto]],Modelos[[Modelo correcto]:[¿En línea?]],3,FALSE),"REVISAR")</f>
        <v>NO</v>
      </c>
      <c r="F2786" s="18" t="str">
        <f>+Cursos[[#This Row],[IS]]&amp;Cursos[[#This Row],[Modelo correcto]]</f>
        <v>LUIS FELIPE PUENTE MURGUIA4110</v>
      </c>
      <c r="G2786" s="18">
        <v>1</v>
      </c>
      <c r="H2786" s="18"/>
      <c r="I2786" s="18" t="str">
        <f>+IFERROR(VLOOKUP(Cursos[[#This Row],[Modelo correcto]],Modelos[[Modelo correcto]:[Aplica para certificación]],4,FALSE),"REVISAR")</f>
        <v>SÍ</v>
      </c>
    </row>
    <row r="2787" spans="1:9" x14ac:dyDescent="0.25">
      <c r="A2787" s="144" t="s">
        <v>332</v>
      </c>
      <c r="B2787">
        <v>1</v>
      </c>
      <c r="C2787" s="10" t="s">
        <v>813</v>
      </c>
      <c r="D2787" s="10" t="str">
        <f>+IFERROR(VLOOKUP(Cursos[[#This Row],[Modelo correcto]],Modelos[[Modelo correcto]:[¿En línea?]],2,FALSE),"REVISAR")</f>
        <v>SAMSUNG</v>
      </c>
      <c r="E2787" s="10" t="str">
        <f>+IFERROR(VLOOKUP(Cursos[[#This Row],[Modelo correcto]],Modelos[[Modelo correcto]:[¿En línea?]],3,FALSE),"REVISAR")</f>
        <v>SÍ</v>
      </c>
      <c r="F2787" s="18" t="str">
        <f>+Cursos[[#This Row],[IS]]&amp;Cursos[[#This Row],[Modelo correcto]]</f>
        <v>JESUS PALACIOS RAMOSSL M4080</v>
      </c>
      <c r="G2787" s="18">
        <v>1</v>
      </c>
      <c r="H2787" s="18"/>
      <c r="I2787" s="18" t="str">
        <f>+IFERROR(VLOOKUP(Cursos[[#This Row],[Modelo correcto]],Modelos[[Modelo correcto]:[Aplica para certificación]],4,FALSE),"REVISAR")</f>
        <v>NO</v>
      </c>
    </row>
    <row r="2788" spans="1:9" x14ac:dyDescent="0.25">
      <c r="A2788" s="144" t="s">
        <v>313</v>
      </c>
      <c r="B2788">
        <v>1</v>
      </c>
      <c r="C2788" s="34" t="s">
        <v>2309</v>
      </c>
      <c r="D2788" s="18" t="str">
        <f>+IFERROR(VLOOKUP(Cursos[[#This Row],[Modelo correcto]],Modelos[[Modelo correcto]:[¿En línea?]],2,FALSE),"REVISAR")</f>
        <v>BROTHER</v>
      </c>
      <c r="E2788" s="18" t="str">
        <f>+IFERROR(VLOOKUP(Cursos[[#This Row],[Modelo correcto]],Modelos[[Modelo correcto]:[¿En línea?]],3,FALSE),"REVISAR")</f>
        <v>NO</v>
      </c>
      <c r="F2788" s="18" t="str">
        <f>+Cursos[[#This Row],[IS]]&amp;Cursos[[#This Row],[Modelo correcto]]</f>
        <v>CESAR MARTINEZ MALOSerie Laser color (BC4)</v>
      </c>
      <c r="G2788" s="18">
        <v>1</v>
      </c>
      <c r="H2788" s="19">
        <v>44105</v>
      </c>
      <c r="I2788" s="18" t="str">
        <f>+IFERROR(VLOOKUP(Cursos[[#This Row],[Modelo correcto]],Modelos[[Modelo correcto]:[Aplica para certificación]],4,FALSE),"REVISAR")</f>
        <v>SÍ</v>
      </c>
    </row>
    <row r="2789" spans="1:9" x14ac:dyDescent="0.25">
      <c r="A2789" s="144" t="s">
        <v>332</v>
      </c>
      <c r="B2789">
        <v>0</v>
      </c>
      <c r="C2789" s="10" t="s">
        <v>824</v>
      </c>
      <c r="D2789" s="10" t="str">
        <f>+IFERROR(VLOOKUP(Cursos[[#This Row],[Modelo correcto]],Modelos[[Modelo correcto]:[¿En línea?]],2,FALSE),"REVISAR")</f>
        <v>LEXMARK</v>
      </c>
      <c r="E2789" s="10" t="str">
        <f>+IFERROR(VLOOKUP(Cursos[[#This Row],[Modelo correcto]],Modelos[[Modelo correcto]:[¿En línea?]],3,FALSE),"REVISAR")</f>
        <v>SÍ</v>
      </c>
      <c r="F2789" s="18" t="str">
        <f>+Cursos[[#This Row],[IS]]&amp;Cursos[[#This Row],[Modelo correcto]]</f>
        <v>JESUS PALACIOS RAMOSX464</v>
      </c>
      <c r="G2789" s="18">
        <v>1</v>
      </c>
      <c r="H2789" s="18"/>
      <c r="I2789" s="18" t="str">
        <f>+IFERROR(VLOOKUP(Cursos[[#This Row],[Modelo correcto]],Modelos[[Modelo correcto]:[Aplica para certificación]],4,FALSE),"REVISAR")</f>
        <v>NO</v>
      </c>
    </row>
    <row r="2790" spans="1:9" x14ac:dyDescent="0.25">
      <c r="A2790" s="144" t="s">
        <v>332</v>
      </c>
      <c r="B2790">
        <v>0</v>
      </c>
      <c r="C2790" s="10" t="s">
        <v>856</v>
      </c>
      <c r="D2790" s="10" t="str">
        <f>+IFERROR(VLOOKUP(Cursos[[#This Row],[Modelo correcto]],Modelos[[Modelo correcto]:[¿En línea?]],2,FALSE),"REVISAR")</f>
        <v>LEXMARK</v>
      </c>
      <c r="E2790" s="10" t="str">
        <f>+IFERROR(VLOOKUP(Cursos[[#This Row],[Modelo correcto]],Modelos[[Modelo correcto]:[¿En línea?]],3,FALSE),"REVISAR")</f>
        <v>SÍ</v>
      </c>
      <c r="F2790" s="18" t="str">
        <f>+Cursos[[#This Row],[IS]]&amp;Cursos[[#This Row],[Modelo correcto]]</f>
        <v>JESUS PALACIOS RAMOSX654</v>
      </c>
      <c r="G2790" s="18">
        <v>1</v>
      </c>
      <c r="H2790" s="18"/>
      <c r="I2790" s="18" t="str">
        <f>+IFERROR(VLOOKUP(Cursos[[#This Row],[Modelo correcto]],Modelos[[Modelo correcto]:[Aplica para certificación]],4,FALSE),"REVISAR")</f>
        <v>NO</v>
      </c>
    </row>
    <row r="2791" spans="1:9" x14ac:dyDescent="0.25">
      <c r="A2791" s="144" t="s">
        <v>332</v>
      </c>
      <c r="B2791">
        <v>0</v>
      </c>
      <c r="C2791" s="10" t="s">
        <v>910</v>
      </c>
      <c r="D2791" s="10" t="str">
        <f>+IFERROR(VLOOKUP(Cursos[[#This Row],[Modelo correcto]],Modelos[[Modelo correcto]:[¿En línea?]],2,FALSE),"REVISAR")</f>
        <v>LEXMARK</v>
      </c>
      <c r="E2791" s="10" t="str">
        <f>+IFERROR(VLOOKUP(Cursos[[#This Row],[Modelo correcto]],Modelos[[Modelo correcto]:[¿En línea?]],3,FALSE),"REVISAR")</f>
        <v>SÍ</v>
      </c>
      <c r="F2791" s="18" t="str">
        <f>+Cursos[[#This Row],[IS]]&amp;Cursos[[#This Row],[Modelo correcto]]</f>
        <v>JESUS PALACIOS RAMOSX734</v>
      </c>
      <c r="G2791" s="18">
        <v>1</v>
      </c>
      <c r="H2791" s="18"/>
      <c r="I2791" s="18" t="str">
        <f>+IFERROR(VLOOKUP(Cursos[[#This Row],[Modelo correcto]],Modelos[[Modelo correcto]:[Aplica para certificación]],4,FALSE),"REVISAR")</f>
        <v>NO</v>
      </c>
    </row>
    <row r="2792" spans="1:9" x14ac:dyDescent="0.25">
      <c r="A2792" s="144" t="s">
        <v>332</v>
      </c>
      <c r="B2792">
        <v>0</v>
      </c>
      <c r="C2792" s="10" t="s">
        <v>829</v>
      </c>
      <c r="D2792" s="10" t="str">
        <f>+IFERROR(VLOOKUP(Cursos[[#This Row],[Modelo correcto]],Modelos[[Modelo correcto]:[¿En línea?]],2,FALSE),"REVISAR")</f>
        <v>LEXMARK</v>
      </c>
      <c r="E2792" s="10" t="str">
        <f>+IFERROR(VLOOKUP(Cursos[[#This Row],[Modelo correcto]],Modelos[[Modelo correcto]:[¿En línea?]],3,FALSE),"REVISAR")</f>
        <v>SÍ</v>
      </c>
      <c r="F2792" s="18" t="str">
        <f>+Cursos[[#This Row],[IS]]&amp;Cursos[[#This Row],[Modelo correcto]]</f>
        <v>JESUS PALACIOS RAMOSXM3150</v>
      </c>
      <c r="G2792" s="18">
        <v>1</v>
      </c>
      <c r="H2792" s="18"/>
      <c r="I2792" s="18" t="str">
        <f>+IFERROR(VLOOKUP(Cursos[[#This Row],[Modelo correcto]],Modelos[[Modelo correcto]:[Aplica para certificación]],4,FALSE),"REVISAR")</f>
        <v>NO</v>
      </c>
    </row>
    <row r="2793" spans="1:9" x14ac:dyDescent="0.25">
      <c r="A2793" s="144" t="s">
        <v>332</v>
      </c>
      <c r="B2793">
        <v>0</v>
      </c>
      <c r="C2793" s="10" t="s">
        <v>830</v>
      </c>
      <c r="D2793" s="10" t="str">
        <f>+IFERROR(VLOOKUP(Cursos[[#This Row],[Modelo correcto]],Modelos[[Modelo correcto]:[¿En línea?]],2,FALSE),"REVISAR")</f>
        <v>LEXMARK</v>
      </c>
      <c r="E2793" s="10" t="str">
        <f>+IFERROR(VLOOKUP(Cursos[[#This Row],[Modelo correcto]],Modelos[[Modelo correcto]:[¿En línea?]],3,FALSE),"REVISAR")</f>
        <v>SÍ</v>
      </c>
      <c r="F2793" s="18" t="str">
        <f>+Cursos[[#This Row],[IS]]&amp;Cursos[[#This Row],[Modelo correcto]]</f>
        <v>JESUS PALACIOS RAMOSXM5163</v>
      </c>
      <c r="G2793" s="18">
        <v>1</v>
      </c>
      <c r="H2793" s="18"/>
      <c r="I2793" s="18" t="str">
        <f>+IFERROR(VLOOKUP(Cursos[[#This Row],[Modelo correcto]],Modelos[[Modelo correcto]:[Aplica para certificación]],4,FALSE),"REVISAR")</f>
        <v>NO</v>
      </c>
    </row>
    <row r="2794" spans="1:9" x14ac:dyDescent="0.25">
      <c r="A2794" s="144" t="s">
        <v>313</v>
      </c>
      <c r="B2794">
        <v>1</v>
      </c>
      <c r="C2794" s="34" t="s">
        <v>2310</v>
      </c>
      <c r="D2794" s="18" t="str">
        <f>+IFERROR(VLOOKUP(Cursos[[#This Row],[Modelo correcto]],Modelos[[Modelo correcto]:[¿En línea?]],2,FALSE),"REVISAR")</f>
        <v>BROTHER</v>
      </c>
      <c r="E2794" s="18" t="str">
        <f>+IFERROR(VLOOKUP(Cursos[[#This Row],[Modelo correcto]],Modelos[[Modelo correcto]:[¿En línea?]],3,FALSE),"REVISAR")</f>
        <v>NO</v>
      </c>
      <c r="F2794" s="18" t="str">
        <f>+Cursos[[#This Row],[IS]]&amp;Cursos[[#This Row],[Modelo correcto]]</f>
        <v>CESAR MARTINEZ MALOSerie InkTank</v>
      </c>
      <c r="G2794" s="18">
        <v>1</v>
      </c>
      <c r="H2794" s="19">
        <v>44105</v>
      </c>
      <c r="I2794" s="18" t="str">
        <f>+IFERROR(VLOOKUP(Cursos[[#This Row],[Modelo correcto]],Modelos[[Modelo correcto]:[Aplica para certificación]],4,FALSE),"REVISAR")</f>
        <v>SÍ</v>
      </c>
    </row>
    <row r="2795" spans="1:9" x14ac:dyDescent="0.25">
      <c r="A2795" s="144" t="s">
        <v>313</v>
      </c>
      <c r="B2795">
        <v>1</v>
      </c>
      <c r="C2795" s="125" t="s">
        <v>2279</v>
      </c>
      <c r="D2795" s="18" t="str">
        <f>+IFERROR(VLOOKUP(Cursos[[#This Row],[Modelo correcto]],Modelos[[Modelo correcto]:[¿En línea?]],2,FALSE),"REVISAR")</f>
        <v>OKI</v>
      </c>
      <c r="E2795" s="18" t="s">
        <v>530</v>
      </c>
      <c r="F2795" s="18" t="str">
        <f>+Cursos[[#This Row],[IS]]&amp;Cursos[[#This Row],[Modelo correcto]]</f>
        <v>CESAR MARTINEZ MALOC831</v>
      </c>
      <c r="G2795" s="18">
        <v>1</v>
      </c>
      <c r="H2795" s="19">
        <v>44075</v>
      </c>
      <c r="I2795" s="18" t="str">
        <f>+IFERROR(VLOOKUP(Cursos[[#This Row],[Modelo correcto]],Modelos[[Modelo correcto]:[Aplica para certificación]],4,FALSE),"REVISAR")</f>
        <v>SÍ</v>
      </c>
    </row>
    <row r="2796" spans="1:9" x14ac:dyDescent="0.25">
      <c r="A2796" s="144" t="s">
        <v>313</v>
      </c>
      <c r="B2796">
        <v>1</v>
      </c>
      <c r="C2796" s="145" t="s">
        <v>1204</v>
      </c>
      <c r="D2796" s="18" t="str">
        <f>+IFERROR(VLOOKUP(Cursos[[#This Row],[Modelo correcto]],Modelos[[Modelo correcto]:[¿En línea?]],2,FALSE),"REVISAR")</f>
        <v>HP</v>
      </c>
      <c r="E2796" s="18" t="str">
        <f>+IFERROR(VLOOKUP(Cursos[[#This Row],[Modelo correcto]],Modelos[[Modelo correcto]:[¿En línea?]],3,FALSE),"REVISAR")</f>
        <v>SÍ</v>
      </c>
      <c r="F2796" s="18" t="str">
        <f>+Cursos[[#This Row],[IS]]&amp;Cursos[[#This Row],[Modelo correcto]]</f>
        <v>CESAR MARTINEZ MALOM725</v>
      </c>
      <c r="G2796" s="18">
        <v>1</v>
      </c>
      <c r="H2796" s="44">
        <v>43983</v>
      </c>
      <c r="I2796" s="18" t="str">
        <f>+IFERROR(VLOOKUP(Cursos[[#This Row],[Modelo correcto]],Modelos[[Modelo correcto]:[Aplica para certificación]],4,FALSE),"REVISAR")</f>
        <v>SÍ</v>
      </c>
    </row>
    <row r="2797" spans="1:9" x14ac:dyDescent="0.25">
      <c r="A2797" s="144" t="s">
        <v>313</v>
      </c>
      <c r="B2797">
        <v>1</v>
      </c>
      <c r="C2797" s="145" t="s">
        <v>1242</v>
      </c>
      <c r="D2797" s="18" t="str">
        <f>+IFERROR(VLOOKUP(Cursos[[#This Row],[Modelo correcto]],Modelos[[Modelo correcto]:[¿En línea?]],2,FALSE),"REVISAR")</f>
        <v>HP</v>
      </c>
      <c r="E2797" s="18" t="str">
        <f>+IFERROR(VLOOKUP(Cursos[[#This Row],[Modelo correcto]],Modelos[[Modelo correcto]:[¿En línea?]],3,FALSE),"REVISAR")</f>
        <v>SÍ</v>
      </c>
      <c r="F2797" s="18" t="str">
        <f>+Cursos[[#This Row],[IS]]&amp;Cursos[[#This Row],[Modelo correcto]]</f>
        <v>CESAR MARTINEZ MALOA3 HP PageWide Fall</v>
      </c>
      <c r="G2797" s="18">
        <v>1</v>
      </c>
      <c r="H2797" s="19">
        <v>43983</v>
      </c>
      <c r="I2797" s="18" t="str">
        <f>+IFERROR(VLOOKUP(Cursos[[#This Row],[Modelo correcto]],Modelos[[Modelo correcto]:[Aplica para certificación]],4,FALSE),"REVISAR")</f>
        <v>SÍ</v>
      </c>
    </row>
    <row r="2798" spans="1:9" x14ac:dyDescent="0.25">
      <c r="A2798" s="144" t="s">
        <v>313</v>
      </c>
      <c r="B2798">
        <v>1</v>
      </c>
      <c r="C2798" s="14" t="s">
        <v>1581</v>
      </c>
      <c r="D2798" s="18" t="str">
        <f>+IFERROR(VLOOKUP(Cursos[[#This Row],[Modelo correcto]],Modelos[[Modelo correcto]:[¿En línea?]],2,FALSE),"REVISAR")</f>
        <v>HP</v>
      </c>
      <c r="E2798" s="18" t="str">
        <f>+IFERROR(VLOOKUP(Cursos[[#This Row],[Modelo correcto]],Modelos[[Modelo correcto]:[¿En línea?]],3,FALSE),"REVISAR")</f>
        <v>SÍ</v>
      </c>
      <c r="F2798" s="18" t="str">
        <f>+Cursos[[#This Row],[IS]]&amp;Cursos[[#This Row],[Modelo correcto]]</f>
        <v>CESAR MARTINEZ MALOA3 LaseJet F2F Assessment 2019</v>
      </c>
      <c r="G2798" s="18">
        <v>1</v>
      </c>
      <c r="H2798" s="19">
        <v>43983</v>
      </c>
      <c r="I2798" s="18" t="str">
        <f>+IFERROR(VLOOKUP(Cursos[[#This Row],[Modelo correcto]],Modelos[[Modelo correcto]:[Aplica para certificación]],4,FALSE),"REVISAR")</f>
        <v>NO</v>
      </c>
    </row>
    <row r="2799" spans="1:9" x14ac:dyDescent="0.25">
      <c r="A2799" s="144" t="s">
        <v>313</v>
      </c>
      <c r="B2799">
        <v>1</v>
      </c>
      <c r="C2799" s="10" t="s">
        <v>1632</v>
      </c>
      <c r="D2799" s="18" t="str">
        <f>+IFERROR(VLOOKUP(Cursos[[#This Row],[Modelo correcto]],Modelos[[Modelo correcto]:[¿En línea?]],2,FALSE),"REVISAR")</f>
        <v>HP</v>
      </c>
      <c r="E2799" s="18" t="str">
        <f>+IFERROR(VLOOKUP(Cursos[[#This Row],[Modelo correcto]],Modelos[[Modelo correcto]:[¿En línea?]],3,FALSE),"REVISAR")</f>
        <v>SÍ</v>
      </c>
      <c r="F2799" s="18" t="str">
        <f>+Cursos[[#This Row],[IS]]&amp;Cursos[[#This Row],[Modelo correcto]]</f>
        <v>CESAR MARTINEZ MALOA3 PageWide F2F Assessment 2019</v>
      </c>
      <c r="G2799" s="18">
        <v>1</v>
      </c>
      <c r="H2799" s="19">
        <v>43983</v>
      </c>
      <c r="I2799" s="18" t="str">
        <f>+IFERROR(VLOOKUP(Cursos[[#This Row],[Modelo correcto]],Modelos[[Modelo correcto]:[Aplica para certificación]],4,FALSE),"REVISAR")</f>
        <v>SÍ</v>
      </c>
    </row>
    <row r="2800" spans="1:9" x14ac:dyDescent="0.25">
      <c r="A2800" s="144" t="s">
        <v>313</v>
      </c>
      <c r="B2800">
        <v>1</v>
      </c>
      <c r="C2800" s="10" t="s">
        <v>2038</v>
      </c>
      <c r="D2800" s="18" t="str">
        <f>+IFERROR(VLOOKUP(Cursos[[#This Row],[Modelo correcto]],Modelos[[Modelo correcto]:[¿En línea?]],2,FALSE),"REVISAR")</f>
        <v>HP</v>
      </c>
      <c r="E2800" s="18" t="str">
        <f>+IFERROR(VLOOKUP(Cursos[[#This Row],[Modelo correcto]],Modelos[[Modelo correcto]:[¿En línea?]],3,FALSE),"REVISAR")</f>
        <v>SÍ</v>
      </c>
      <c r="F2800" s="18" t="str">
        <f>+Cursos[[#This Row],[IS]]&amp;Cursos[[#This Row],[Modelo correcto]]</f>
        <v>CESAR MARTINEZ MALOHP FutureSmart 4.10 and A3 Copier Class Top issues January 2019</v>
      </c>
      <c r="G2800" s="18">
        <v>1</v>
      </c>
      <c r="H2800" s="19">
        <v>44044</v>
      </c>
      <c r="I2800" s="18" t="str">
        <f>+IFERROR(VLOOKUP(Cursos[[#This Row],[Modelo correcto]],Modelos[[Modelo correcto]:[Aplica para certificación]],4,FALSE),"REVISAR")</f>
        <v>NO</v>
      </c>
    </row>
    <row r="2801" spans="1:9" x14ac:dyDescent="0.25">
      <c r="A2801" s="144" t="s">
        <v>313</v>
      </c>
      <c r="B2801">
        <v>1</v>
      </c>
      <c r="C2801" s="10" t="s">
        <v>2039</v>
      </c>
      <c r="D2801" s="18" t="str">
        <f>+IFERROR(VLOOKUP(Cursos[[#This Row],[Modelo correcto]],Modelos[[Modelo correcto]:[¿En línea?]],2,FALSE),"REVISAR")</f>
        <v>HP</v>
      </c>
      <c r="E2801" s="18" t="str">
        <f>+IFERROR(VLOOKUP(Cursos[[#This Row],[Modelo correcto]],Modelos[[Modelo correcto]:[¿En línea?]],3,FALSE),"REVISAR")</f>
        <v>SÍ</v>
      </c>
      <c r="F2801" s="18" t="str">
        <f>+Cursos[[#This Row],[IS]]&amp;Cursos[[#This Row],[Modelo correcto]]</f>
        <v>CESAR MARTINEZ MALOImaging and Printing Fundamentals - Color Fundamentals</v>
      </c>
      <c r="G2801" s="18">
        <v>1</v>
      </c>
      <c r="H2801" s="19">
        <v>44044</v>
      </c>
      <c r="I2801" s="18" t="str">
        <f>+IFERROR(VLOOKUP(Cursos[[#This Row],[Modelo correcto]],Modelos[[Modelo correcto]:[Aplica para certificación]],4,FALSE),"REVISAR")</f>
        <v>NO</v>
      </c>
    </row>
    <row r="2802" spans="1:9" x14ac:dyDescent="0.25">
      <c r="A2802" s="144" t="s">
        <v>2786</v>
      </c>
      <c r="B2802">
        <v>1</v>
      </c>
      <c r="C2802" s="10">
        <v>4112</v>
      </c>
      <c r="D2802" s="18" t="str">
        <f>+IFERROR(VLOOKUP(Cursos[[#This Row],[Modelo correcto]],Modelos[[Modelo correcto]:[¿En línea?]],2,FALSE),"REVISAR")</f>
        <v>XEROX</v>
      </c>
      <c r="E2802" s="18" t="str">
        <f>+IFERROR(VLOOKUP(Cursos[[#This Row],[Modelo correcto]],Modelos[[Modelo correcto]:[¿En línea?]],3,FALSE),"REVISAR")</f>
        <v>NO</v>
      </c>
      <c r="F2802" s="18" t="str">
        <f>+Cursos[[#This Row],[IS]]&amp;Cursos[[#This Row],[Modelo correcto]]</f>
        <v>LUIS FELIPE PUENTE MURGUIA4112</v>
      </c>
      <c r="G2802" s="18">
        <v>1</v>
      </c>
      <c r="H2802" s="18"/>
      <c r="I2802" s="18" t="str">
        <f>+IFERROR(VLOOKUP(Cursos[[#This Row],[Modelo correcto]],Modelos[[Modelo correcto]:[Aplica para certificación]],4,FALSE),"REVISAR")</f>
        <v>SÍ</v>
      </c>
    </row>
    <row r="2803" spans="1:9" x14ac:dyDescent="0.25">
      <c r="A2803" s="144" t="s">
        <v>2786</v>
      </c>
      <c r="B2803">
        <v>1</v>
      </c>
      <c r="C2803" s="10" t="s">
        <v>777</v>
      </c>
      <c r="D2803" s="145" t="str">
        <f>+IFERROR(VLOOKUP(Cursos[[#This Row],[Modelo correcto]],Modelos[[Modelo correcto]:[¿En línea?]],2,FALSE),"REVISAR")</f>
        <v>XEROX</v>
      </c>
      <c r="E2803" s="145" t="str">
        <f>+IFERROR(VLOOKUP(Cursos[[#This Row],[Modelo correcto]],Modelos[[Modelo correcto]:[¿En línea?]],3,FALSE),"REVISAR")</f>
        <v>NO</v>
      </c>
      <c r="F2803" s="18" t="str">
        <f>+Cursos[[#This Row],[IS]]&amp;Cursos[[#This Row],[Modelo correcto]]</f>
        <v>LUIS FELIPE PUENTE MURGUIAC70</v>
      </c>
      <c r="G2803" s="18">
        <v>1</v>
      </c>
      <c r="H2803" s="18"/>
      <c r="I2803" s="18" t="str">
        <f>+IFERROR(VLOOKUP(Cursos[[#This Row],[Modelo correcto]],Modelos[[Modelo correcto]:[Aplica para certificación]],4,FALSE),"REVISAR")</f>
        <v>NO</v>
      </c>
    </row>
    <row r="2804" spans="1:9" x14ac:dyDescent="0.25">
      <c r="A2804" s="144" t="s">
        <v>2786</v>
      </c>
      <c r="B2804">
        <v>1</v>
      </c>
      <c r="C2804" s="10" t="s">
        <v>871</v>
      </c>
      <c r="D2804" s="145" t="str">
        <f>+IFERROR(VLOOKUP(Cursos[[#This Row],[Modelo correcto]],Modelos[[Modelo correcto]:[¿En línea?]],2,FALSE),"REVISAR")</f>
        <v>XEROX</v>
      </c>
      <c r="E2804" s="145" t="str">
        <f>+IFERROR(VLOOKUP(Cursos[[#This Row],[Modelo correcto]],Modelos[[Modelo correcto]:[¿En línea?]],3,FALSE),"REVISAR")</f>
        <v>NO</v>
      </c>
      <c r="F2804" s="18" t="str">
        <f>+Cursos[[#This Row],[IS]]&amp;Cursos[[#This Row],[Modelo correcto]]</f>
        <v xml:space="preserve">LUIS FELIPE PUENTE MURGUIAD110 </v>
      </c>
      <c r="G2804" s="18">
        <v>1</v>
      </c>
      <c r="H2804" s="18"/>
      <c r="I2804" s="18" t="str">
        <f>+IFERROR(VLOOKUP(Cursos[[#This Row],[Modelo correcto]],Modelos[[Modelo correcto]:[Aplica para certificación]],4,FALSE),"REVISAR")</f>
        <v>NO</v>
      </c>
    </row>
    <row r="2805" spans="1:9" x14ac:dyDescent="0.25">
      <c r="A2805" s="144" t="s">
        <v>547</v>
      </c>
      <c r="B2805">
        <v>1</v>
      </c>
      <c r="C2805" s="53" t="s">
        <v>124</v>
      </c>
      <c r="D2805" s="18" t="str">
        <f>+IFERROR(VLOOKUP(Cursos[[#This Row],[Modelo correcto]],Modelos[[Modelo correcto]:[¿En línea?]],2,FALSE),"REVISAR")</f>
        <v>XEROX</v>
      </c>
      <c r="E2805" s="18" t="str">
        <f>+IFERROR(VLOOKUP(Cursos[[#This Row],[Modelo correcto]],Modelos[[Modelo correcto]:[¿En línea?]],3,FALSE),"REVISAR")</f>
        <v>SÍ</v>
      </c>
      <c r="F2805" s="18" t="str">
        <f>+Cursos[[#This Row],[IS]]&amp;Cursos[[#This Row],[Modelo correcto]]</f>
        <v>CESAR PEREZ BALBOA0012457</v>
      </c>
      <c r="G2805" s="18">
        <v>1</v>
      </c>
      <c r="H2805" s="19">
        <v>43891</v>
      </c>
      <c r="I2805" s="18" t="str">
        <f>+IFERROR(VLOOKUP(Cursos[[#This Row],[Modelo correcto]],Modelos[[Modelo correcto]:[Aplica para certificación]],4,FALSE),"REVISAR")</f>
        <v>NO</v>
      </c>
    </row>
    <row r="2806" spans="1:9" x14ac:dyDescent="0.25">
      <c r="A2806" s="144" t="s">
        <v>2786</v>
      </c>
      <c r="B2806">
        <v>1</v>
      </c>
      <c r="C2806" s="10" t="s">
        <v>466</v>
      </c>
      <c r="D2806" s="18" t="str">
        <f>+IFERROR(VLOOKUP(Cursos[[#This Row],[Modelo correcto]],Modelos[[Modelo correcto]:[¿En línea?]],2,FALSE),"REVISAR")</f>
        <v>XEROX</v>
      </c>
      <c r="E2806" s="18" t="str">
        <f>+IFERROR(VLOOKUP(Cursos[[#This Row],[Modelo correcto]],Modelos[[Modelo correcto]:[¿En línea?]],3,FALSE),"REVISAR")</f>
        <v>NO</v>
      </c>
      <c r="F2806" s="18" t="str">
        <f>+Cursos[[#This Row],[IS]]&amp;Cursos[[#This Row],[Modelo correcto]]</f>
        <v>LUIS FELIPE PUENTE MURGUIAD95</v>
      </c>
      <c r="G2806" s="18">
        <v>1</v>
      </c>
      <c r="H2806" s="18"/>
      <c r="I2806" s="18" t="str">
        <f>+IFERROR(VLOOKUP(Cursos[[#This Row],[Modelo correcto]],Modelos[[Modelo correcto]:[Aplica para certificación]],4,FALSE),"REVISAR")</f>
        <v>NO</v>
      </c>
    </row>
    <row r="2807" spans="1:9" x14ac:dyDescent="0.25">
      <c r="A2807" s="144" t="s">
        <v>547</v>
      </c>
      <c r="B2807">
        <v>1</v>
      </c>
      <c r="C2807" s="53" t="s">
        <v>1174</v>
      </c>
      <c r="D2807" s="18" t="str">
        <f>+IFERROR(VLOOKUP(Cursos[[#This Row],[Modelo correcto]],Modelos[[Modelo correcto]:[¿En línea?]],2,FALSE),"REVISAR")</f>
        <v>XEROX</v>
      </c>
      <c r="E2807" s="18" t="str">
        <f>+IFERROR(VLOOKUP(Cursos[[#This Row],[Modelo correcto]],Modelos[[Modelo correcto]:[¿En línea?]],3,FALSE),"REVISAR")</f>
        <v>SÍ</v>
      </c>
      <c r="F2807" s="18" t="str">
        <f>+Cursos[[#This Row],[IS]]&amp;Cursos[[#This Row],[Modelo correcto]]</f>
        <v>CESAR PEREZ BALBOA0016267</v>
      </c>
      <c r="G2807" s="18">
        <v>0</v>
      </c>
      <c r="H2807" s="19">
        <v>43891</v>
      </c>
      <c r="I2807" s="18" t="str">
        <f>+IFERROR(VLOOKUP(Cursos[[#This Row],[Modelo correcto]],Modelos[[Modelo correcto]:[Aplica para certificación]],4,FALSE),"REVISAR")</f>
        <v>NO</v>
      </c>
    </row>
    <row r="2808" spans="1:9" x14ac:dyDescent="0.25">
      <c r="A2808" s="144" t="s">
        <v>547</v>
      </c>
      <c r="B2808">
        <v>1</v>
      </c>
      <c r="C2808" s="53" t="s">
        <v>116</v>
      </c>
      <c r="D2808" s="18" t="str">
        <f>+IFERROR(VLOOKUP(Cursos[[#This Row],[Modelo correcto]],Modelos[[Modelo correcto]:[¿En línea?]],2,FALSE),"REVISAR")</f>
        <v>XEROX</v>
      </c>
      <c r="E2808" s="18" t="str">
        <f>+IFERROR(VLOOKUP(Cursos[[#This Row],[Modelo correcto]],Modelos[[Modelo correcto]:[¿En línea?]],3,FALSE),"REVISAR")</f>
        <v>SÍ</v>
      </c>
      <c r="F2808" s="18" t="str">
        <f>+Cursos[[#This Row],[IS]]&amp;Cursos[[#This Row],[Modelo correcto]]</f>
        <v>CESAR PEREZ BALBOA0016465</v>
      </c>
      <c r="G2808" s="18">
        <v>0</v>
      </c>
      <c r="H2808" s="19">
        <v>43831</v>
      </c>
      <c r="I2808" s="18" t="str">
        <f>+IFERROR(VLOOKUP(Cursos[[#This Row],[Modelo correcto]],Modelos[[Modelo correcto]:[Aplica para certificación]],4,FALSE),"REVISAR")</f>
        <v>NO</v>
      </c>
    </row>
    <row r="2809" spans="1:9" x14ac:dyDescent="0.25">
      <c r="A2809" s="144" t="s">
        <v>327</v>
      </c>
      <c r="B2809">
        <v>1</v>
      </c>
      <c r="C2809" s="10" t="s">
        <v>268</v>
      </c>
      <c r="D2809" s="10" t="str">
        <f>+IFERROR(VLOOKUP(Cursos[[#This Row],[Modelo correcto]],Modelos[[Modelo correcto]:[¿En línea?]],2,FALSE),"REVISAR")</f>
        <v>XEROX</v>
      </c>
      <c r="E2809" s="10" t="str">
        <f>+IFERROR(VLOOKUP(Cursos[[#This Row],[Modelo correcto]],Modelos[[Modelo correcto]:[¿En línea?]],3,FALSE),"REVISAR")</f>
        <v>SÍ</v>
      </c>
      <c r="F2809" s="18" t="str">
        <f>+Cursos[[#This Row],[IS]]&amp;Cursos[[#This Row],[Modelo correcto]]</f>
        <v>IVAN ISRAEL MENDEZ RIVERASAF231</v>
      </c>
      <c r="G2809" s="18">
        <v>1</v>
      </c>
      <c r="H2809" s="18"/>
      <c r="I2809" s="18" t="str">
        <f>+IFERROR(VLOOKUP(Cursos[[#This Row],[Modelo correcto]],Modelos[[Modelo correcto]:[Aplica para certificación]],4,FALSE),"REVISAR")</f>
        <v>SÍ</v>
      </c>
    </row>
    <row r="2810" spans="1:9" x14ac:dyDescent="0.25">
      <c r="A2810" s="144" t="s">
        <v>328</v>
      </c>
      <c r="B2810">
        <v>1</v>
      </c>
      <c r="C2810" s="10" t="s">
        <v>256</v>
      </c>
      <c r="D2810" s="18" t="str">
        <f>+IFERROR(VLOOKUP(Cursos[[#This Row],[Modelo correcto]],Modelos[[Modelo correcto]:[¿En línea?]],2,FALSE),"REVISAR")</f>
        <v>XEROX</v>
      </c>
      <c r="E2810" s="18" t="str">
        <f>+IFERROR(VLOOKUP(Cursos[[#This Row],[Modelo correcto]],Modelos[[Modelo correcto]:[¿En línea?]],3,FALSE),"REVISAR")</f>
        <v>SÍ</v>
      </c>
      <c r="F2810" s="18" t="str">
        <f>+Cursos[[#This Row],[IS]]&amp;Cursos[[#This Row],[Modelo correcto]]</f>
        <v>JACINTO RONDERO SAVINVB40NTF</v>
      </c>
      <c r="G2810" s="18">
        <v>0</v>
      </c>
      <c r="H2810" s="19">
        <v>43739</v>
      </c>
      <c r="I2810" s="18" t="str">
        <f>+IFERROR(VLOOKUP(Cursos[[#This Row],[Modelo correcto]],Modelos[[Modelo correcto]:[Aplica para certificación]],4,FALSE),"REVISAR")</f>
        <v>SÍ</v>
      </c>
    </row>
    <row r="2811" spans="1:9" x14ac:dyDescent="0.25">
      <c r="A2811" s="144" t="s">
        <v>547</v>
      </c>
      <c r="B2811">
        <v>1</v>
      </c>
      <c r="C2811" s="10" t="s">
        <v>32</v>
      </c>
      <c r="D2811" s="18" t="str">
        <f>+IFERROR(VLOOKUP(Cursos[[#This Row],[Modelo correcto]],Modelos[[Modelo correcto]:[¿En línea?]],2,FALSE),"REVISAR")</f>
        <v>XEROX</v>
      </c>
      <c r="E2811" s="18" t="str">
        <f>+IFERROR(VLOOKUP(Cursos[[#This Row],[Modelo correcto]],Modelos[[Modelo correcto]:[¿En línea?]],3,FALSE),"REVISAR")</f>
        <v>SÍ</v>
      </c>
      <c r="F2811" s="18" t="str">
        <f>+Cursos[[#This Row],[IS]]&amp;Cursos[[#This Row],[Modelo correcto]]</f>
        <v>CESAR PEREZ BALBOA700ATSA</v>
      </c>
      <c r="G2811" s="18">
        <v>0</v>
      </c>
      <c r="H2811" s="19">
        <v>43862</v>
      </c>
      <c r="I2811" s="18" t="str">
        <f>+IFERROR(VLOOKUP(Cursos[[#This Row],[Modelo correcto]],Modelos[[Modelo correcto]:[Aplica para certificación]],4,FALSE),"REVISAR")</f>
        <v>NO</v>
      </c>
    </row>
    <row r="2812" spans="1:9" x14ac:dyDescent="0.25">
      <c r="A2812" s="144" t="s">
        <v>386</v>
      </c>
      <c r="B2812">
        <v>1</v>
      </c>
      <c r="C2812" s="10" t="s">
        <v>811</v>
      </c>
      <c r="D2812" s="10" t="str">
        <f>+IFERROR(VLOOKUP(Cursos[[#This Row],[Modelo correcto]],Modelos[[Modelo correcto]:[¿En línea?]],2,FALSE),"REVISAR")</f>
        <v>HP</v>
      </c>
      <c r="E2812" s="10" t="str">
        <f>+IFERROR(VLOOKUP(Cursos[[#This Row],[Modelo correcto]],Modelos[[Modelo correcto]:[¿En línea?]],3,FALSE),"REVISAR")</f>
        <v>SÍ</v>
      </c>
      <c r="F2812" s="18" t="str">
        <f>+Cursos[[#This Row],[IS]]&amp;Cursos[[#This Row],[Modelo correcto]]</f>
        <v>EDUARDO MORALES MARTINEZM630</v>
      </c>
      <c r="G2812" s="18">
        <v>1</v>
      </c>
      <c r="H2812" s="18"/>
      <c r="I2812" s="18" t="str">
        <f>+IFERROR(VLOOKUP(Cursos[[#This Row],[Modelo correcto]],Modelos[[Modelo correcto]:[Aplica para certificación]],4,FALSE),"REVISAR")</f>
        <v>NO</v>
      </c>
    </row>
    <row r="2813" spans="1:9" x14ac:dyDescent="0.25">
      <c r="A2813" s="144" t="s">
        <v>328</v>
      </c>
      <c r="B2813">
        <v>1</v>
      </c>
      <c r="C2813" s="10" t="s">
        <v>282</v>
      </c>
      <c r="D2813" s="10" t="str">
        <f>+IFERROR(VLOOKUP(Cursos[[#This Row],[Modelo correcto]],Modelos[[Modelo correcto]:[¿En línea?]],2,FALSE),"REVISAR")</f>
        <v>XEROX</v>
      </c>
      <c r="E2813" s="10" t="str">
        <f>+IFERROR(VLOOKUP(Cursos[[#This Row],[Modelo correcto]],Modelos[[Modelo correcto]:[¿En línea?]],3,FALSE),"REVISAR")</f>
        <v>SÍ</v>
      </c>
      <c r="F2813" s="18" t="str">
        <f>+Cursos[[#This Row],[IS]]&amp;Cursos[[#This Row],[Modelo correcto]]</f>
        <v>JACINTO RONDERO SAVINXAG50</v>
      </c>
      <c r="G2813" s="18">
        <v>1</v>
      </c>
      <c r="H2813" s="19">
        <v>43739</v>
      </c>
      <c r="I2813" s="18" t="str">
        <f>+IFERROR(VLOOKUP(Cursos[[#This Row],[Modelo correcto]],Modelos[[Modelo correcto]:[Aplica para certificación]],4,FALSE),"REVISAR")</f>
        <v>SÍ</v>
      </c>
    </row>
    <row r="2814" spans="1:9" x14ac:dyDescent="0.25">
      <c r="A2814" s="144" t="s">
        <v>547</v>
      </c>
      <c r="B2814">
        <v>1</v>
      </c>
      <c r="C2814" s="10" t="s">
        <v>297</v>
      </c>
      <c r="D2814" s="18" t="str">
        <f>+IFERROR(VLOOKUP(Cursos[[#This Row],[Modelo correcto]],Modelos[[Modelo correcto]:[¿En línea?]],2,FALSE),"REVISAR")</f>
        <v>XEROX</v>
      </c>
      <c r="E2814" s="18" t="str">
        <f>+IFERROR(VLOOKUP(Cursos[[#This Row],[Modelo correcto]],Modelos[[Modelo correcto]:[¿En línea?]],3,FALSE),"REVISAR")</f>
        <v>SÍ</v>
      </c>
      <c r="F2814" s="18" t="str">
        <f>+Cursos[[#This Row],[IS]]&amp;Cursos[[#This Row],[Modelo correcto]]</f>
        <v>CESAR PEREZ BALBOABRFNTF</v>
      </c>
      <c r="G2814" s="18">
        <v>1</v>
      </c>
      <c r="H2814" s="19">
        <v>43891</v>
      </c>
      <c r="I2814" s="18" t="str">
        <f>+IFERROR(VLOOKUP(Cursos[[#This Row],[Modelo correcto]],Modelos[[Modelo correcto]:[Aplica para certificación]],4,FALSE),"REVISAR")</f>
        <v>SÍ</v>
      </c>
    </row>
    <row r="2815" spans="1:9" x14ac:dyDescent="0.25">
      <c r="A2815" s="144" t="s">
        <v>387</v>
      </c>
      <c r="B2815">
        <v>1</v>
      </c>
      <c r="C2815" s="10" t="s">
        <v>764</v>
      </c>
      <c r="D2815" s="10" t="str">
        <f>+IFERROR(VLOOKUP(Cursos[[#This Row],[Modelo correcto]],Modelos[[Modelo correcto]:[¿En línea?]],2,FALSE),"REVISAR")</f>
        <v>HP</v>
      </c>
      <c r="E2815" s="10" t="str">
        <f>+IFERROR(VLOOKUP(Cursos[[#This Row],[Modelo correcto]],Modelos[[Modelo correcto]:[¿En línea?]],3,FALSE),"REVISAR")</f>
        <v>SÍ</v>
      </c>
      <c r="F2815" s="18" t="str">
        <f>+Cursos[[#This Row],[IS]]&amp;Cursos[[#This Row],[Modelo correcto]]</f>
        <v>ELVIS CERRO GARCIAE62555</v>
      </c>
      <c r="G2815" s="18">
        <v>1</v>
      </c>
      <c r="H2815" s="18"/>
      <c r="I2815" s="18" t="str">
        <f>+IFERROR(VLOOKUP(Cursos[[#This Row],[Modelo correcto]],Modelos[[Modelo correcto]:[Aplica para certificación]],4,FALSE),"REVISAR")</f>
        <v>NO</v>
      </c>
    </row>
    <row r="2816" spans="1:9" x14ac:dyDescent="0.25">
      <c r="A2816" s="144" t="s">
        <v>387</v>
      </c>
      <c r="B2816">
        <v>1</v>
      </c>
      <c r="C2816" s="10" t="s">
        <v>806</v>
      </c>
      <c r="D2816" s="10" t="str">
        <f>+IFERROR(VLOOKUP(Cursos[[#This Row],[Modelo correcto]],Modelos[[Modelo correcto]:[¿En línea?]],2,FALSE),"REVISAR")</f>
        <v>HP</v>
      </c>
      <c r="E2816" s="10" t="str">
        <f>+IFERROR(VLOOKUP(Cursos[[#This Row],[Modelo correcto]],Modelos[[Modelo correcto]:[¿En línea?]],3,FALSE),"REVISAR")</f>
        <v>SÍ</v>
      </c>
      <c r="F2816" s="18" t="str">
        <f>+Cursos[[#This Row],[IS]]&amp;Cursos[[#This Row],[Modelo correcto]]</f>
        <v>ELVIS CERRO GARCIAE82550</v>
      </c>
      <c r="G2816" s="18">
        <v>1</v>
      </c>
      <c r="H2816" s="18"/>
      <c r="I2816" s="18" t="str">
        <f>+IFERROR(VLOOKUP(Cursos[[#This Row],[Modelo correcto]],Modelos[[Modelo correcto]:[Aplica para certificación]],4,FALSE),"REVISAR")</f>
        <v>NO</v>
      </c>
    </row>
    <row r="2817" spans="1:9" x14ac:dyDescent="0.25">
      <c r="A2817" s="144" t="s">
        <v>328</v>
      </c>
      <c r="B2817">
        <v>1</v>
      </c>
      <c r="C2817" s="10" t="s">
        <v>265</v>
      </c>
      <c r="D2817" s="18" t="str">
        <f>+IFERROR(VLOOKUP(Cursos[[#This Row],[Modelo correcto]],Modelos[[Modelo correcto]:[¿En línea?]],2,FALSE),"REVISAR")</f>
        <v>XEROX</v>
      </c>
      <c r="E2817" s="18" t="str">
        <f>+IFERROR(VLOOKUP(Cursos[[#This Row],[Modelo correcto]],Modelos[[Modelo correcto]:[¿En línea?]],3,FALSE),"REVISAR")</f>
        <v>SÍ</v>
      </c>
      <c r="F2817" s="18" t="str">
        <f>+Cursos[[#This Row],[IS]]&amp;Cursos[[#This Row],[Modelo correcto]]</f>
        <v>JACINTO RONDERO SAVINXB21TPS</v>
      </c>
      <c r="G2817" s="18">
        <v>1</v>
      </c>
      <c r="H2817" s="19">
        <v>43739</v>
      </c>
      <c r="I2817" s="18" t="str">
        <f>+IFERROR(VLOOKUP(Cursos[[#This Row],[Modelo correcto]],Modelos[[Modelo correcto]:[Aplica para certificación]],4,FALSE),"REVISAR")</f>
        <v>SÍ</v>
      </c>
    </row>
    <row r="2818" spans="1:9" x14ac:dyDescent="0.25">
      <c r="A2818" s="144" t="s">
        <v>547</v>
      </c>
      <c r="B2818">
        <v>1</v>
      </c>
      <c r="C2818" s="145" t="s">
        <v>74</v>
      </c>
      <c r="D2818" s="18" t="str">
        <f>+IFERROR(VLOOKUP(Cursos[[#This Row],[Modelo correcto]],Modelos[[Modelo correcto]:[¿En línea?]],2,FALSE),"REVISAR")</f>
        <v>XEROX</v>
      </c>
      <c r="E2818" s="18" t="str">
        <f>+IFERROR(VLOOKUP(Cursos[[#This Row],[Modelo correcto]],Modelos[[Modelo correcto]:[¿En línea?]],3,FALSE),"REVISAR")</f>
        <v>SÍ</v>
      </c>
      <c r="F2818" s="18" t="str">
        <f>+Cursos[[#This Row],[IS]]&amp;Cursos[[#This Row],[Modelo correcto]]</f>
        <v>CESAR PEREZ BALBOAC14790</v>
      </c>
      <c r="G2818" s="18">
        <v>0</v>
      </c>
      <c r="H2818" s="19">
        <v>43922</v>
      </c>
      <c r="I2818" s="18" t="str">
        <f>+IFERROR(VLOOKUP(Cursos[[#This Row],[Modelo correcto]],Modelos[[Modelo correcto]:[Aplica para certificación]],4,FALSE),"REVISAR")</f>
        <v>NO</v>
      </c>
    </row>
    <row r="2819" spans="1:9" x14ac:dyDescent="0.25">
      <c r="A2819" s="144" t="s">
        <v>387</v>
      </c>
      <c r="B2819">
        <v>1</v>
      </c>
      <c r="C2819" s="10" t="s">
        <v>808</v>
      </c>
      <c r="D2819" s="10" t="str">
        <f>+IFERROR(VLOOKUP(Cursos[[#This Row],[Modelo correcto]],Modelos[[Modelo correcto]:[¿En línea?]],2,FALSE),"REVISAR")</f>
        <v>HP</v>
      </c>
      <c r="E2819" s="10" t="str">
        <f>+IFERROR(VLOOKUP(Cursos[[#This Row],[Modelo correcto]],Modelos[[Modelo correcto]:[¿En línea?]],3,FALSE),"REVISAR")</f>
        <v>SÍ</v>
      </c>
      <c r="F2819" s="18" t="str">
        <f>+Cursos[[#This Row],[IS]]&amp;Cursos[[#This Row],[Modelo correcto]]</f>
        <v>ELVIS CERRO GARCIAM527</v>
      </c>
      <c r="G2819" s="18">
        <v>1</v>
      </c>
      <c r="H2819" s="18"/>
      <c r="I2819" s="18" t="str">
        <f>+IFERROR(VLOOKUP(Cursos[[#This Row],[Modelo correcto]],Modelos[[Modelo correcto]:[Aplica para certificación]],4,FALSE),"REVISAR")</f>
        <v>NO</v>
      </c>
    </row>
    <row r="2820" spans="1:9" x14ac:dyDescent="0.25">
      <c r="A2820" s="144" t="s">
        <v>387</v>
      </c>
      <c r="B2820">
        <v>1</v>
      </c>
      <c r="C2820" s="10" t="s">
        <v>811</v>
      </c>
      <c r="D2820" s="10" t="str">
        <f>+IFERROR(VLOOKUP(Cursos[[#This Row],[Modelo correcto]],Modelos[[Modelo correcto]:[¿En línea?]],2,FALSE),"REVISAR")</f>
        <v>HP</v>
      </c>
      <c r="E2820" s="10" t="str">
        <f>+IFERROR(VLOOKUP(Cursos[[#This Row],[Modelo correcto]],Modelos[[Modelo correcto]:[¿En línea?]],3,FALSE),"REVISAR")</f>
        <v>SÍ</v>
      </c>
      <c r="F2820" s="18" t="str">
        <f>+Cursos[[#This Row],[IS]]&amp;Cursos[[#This Row],[Modelo correcto]]</f>
        <v>ELVIS CERRO GARCIAM630</v>
      </c>
      <c r="G2820" s="18">
        <v>1</v>
      </c>
      <c r="H2820" s="18"/>
      <c r="I2820" s="18" t="str">
        <f>+IFERROR(VLOOKUP(Cursos[[#This Row],[Modelo correcto]],Modelos[[Modelo correcto]:[Aplica para certificación]],4,FALSE),"REVISAR")</f>
        <v>NO</v>
      </c>
    </row>
    <row r="2821" spans="1:9" x14ac:dyDescent="0.25">
      <c r="A2821" s="144" t="s">
        <v>547</v>
      </c>
      <c r="B2821">
        <v>1</v>
      </c>
      <c r="C2821" s="10" t="s">
        <v>62</v>
      </c>
      <c r="D2821" s="18" t="str">
        <f>+IFERROR(VLOOKUP(Cursos[[#This Row],[Modelo correcto]],Modelos[[Modelo correcto]:[¿En línea?]],2,FALSE),"REVISAR")</f>
        <v>XEROX</v>
      </c>
      <c r="E2821" s="18" t="str">
        <f>+IFERROR(VLOOKUP(Cursos[[#This Row],[Modelo correcto]],Modelos[[Modelo correcto]:[¿En línea?]],3,FALSE),"REVISAR")</f>
        <v>SÍ</v>
      </c>
      <c r="F2821" s="18" t="str">
        <f>+Cursos[[#This Row],[IS]]&amp;Cursos[[#This Row],[Modelo correcto]]</f>
        <v>CESAR PEREZ BALBOAC17502</v>
      </c>
      <c r="G2821" s="18">
        <v>1</v>
      </c>
      <c r="H2821" s="19">
        <v>43891</v>
      </c>
      <c r="I2821" s="18" t="str">
        <f>+IFERROR(VLOOKUP(Cursos[[#This Row],[Modelo correcto]],Modelos[[Modelo correcto]:[Aplica para certificación]],4,FALSE),"REVISAR")</f>
        <v>NO</v>
      </c>
    </row>
    <row r="2822" spans="1:9" x14ac:dyDescent="0.25">
      <c r="A2822" s="144" t="s">
        <v>547</v>
      </c>
      <c r="B2822">
        <v>1</v>
      </c>
      <c r="C2822" s="145" t="s">
        <v>233</v>
      </c>
      <c r="D2822" s="18" t="str">
        <f>+IFERROR(VLOOKUP(Cursos[[#This Row],[Modelo correcto]],Modelos[[Modelo correcto]:[¿En línea?]],2,FALSE),"REVISAR")</f>
        <v>XEROX</v>
      </c>
      <c r="E2822" s="18" t="str">
        <f>+IFERROR(VLOOKUP(Cursos[[#This Row],[Modelo correcto]],Modelos[[Modelo correcto]:[¿En línea?]],3,FALSE),"REVISAR")</f>
        <v>SÍ</v>
      </c>
      <c r="F2822" s="18" t="str">
        <f>+Cursos[[#This Row],[IS]]&amp;Cursos[[#This Row],[Modelo correcto]]</f>
        <v>CESAR PEREZ BALBOACJ5XTB</v>
      </c>
      <c r="G2822" s="18">
        <v>0</v>
      </c>
      <c r="H2822" s="19">
        <v>43862</v>
      </c>
      <c r="I2822" s="18" t="str">
        <f>+IFERROR(VLOOKUP(Cursos[[#This Row],[Modelo correcto]],Modelos[[Modelo correcto]:[Aplica para certificación]],4,FALSE),"REVISAR")</f>
        <v>NO</v>
      </c>
    </row>
    <row r="2823" spans="1:9" x14ac:dyDescent="0.25">
      <c r="A2823" s="144" t="s">
        <v>547</v>
      </c>
      <c r="B2823">
        <v>1</v>
      </c>
      <c r="C2823" s="10" t="s">
        <v>295</v>
      </c>
      <c r="D2823" s="18" t="str">
        <f>+IFERROR(VLOOKUP(Cursos[[#This Row],[Modelo correcto]],Modelos[[Modelo correcto]:[¿En línea?]],2,FALSE),"REVISAR")</f>
        <v>XEROX</v>
      </c>
      <c r="E2823" s="18" t="str">
        <f>+IFERROR(VLOOKUP(Cursos[[#This Row],[Modelo correcto]],Modelos[[Modelo correcto]:[¿En línea?]],3,FALSE),"REVISAR")</f>
        <v>SÍ</v>
      </c>
      <c r="F2823" s="18" t="str">
        <f>+Cursos[[#This Row],[IS]]&amp;Cursos[[#This Row],[Modelo correcto]]</f>
        <v>CESAR PEREZ BALBOAIDMNTFR</v>
      </c>
      <c r="G2823" s="18">
        <v>1</v>
      </c>
      <c r="H2823" s="19">
        <v>43891</v>
      </c>
      <c r="I2823" s="18" t="str">
        <f>+IFERROR(VLOOKUP(Cursos[[#This Row],[Modelo correcto]],Modelos[[Modelo correcto]:[Aplica para certificación]],4,FALSE),"REVISAR")</f>
        <v>SÍ</v>
      </c>
    </row>
    <row r="2824" spans="1:9" x14ac:dyDescent="0.25">
      <c r="A2824" s="144" t="s">
        <v>547</v>
      </c>
      <c r="B2824">
        <v>1</v>
      </c>
      <c r="C2824" s="10" t="s">
        <v>296</v>
      </c>
      <c r="D2824" s="18" t="str">
        <f>+IFERROR(VLOOKUP(Cursos[[#This Row],[Modelo correcto]],Modelos[[Modelo correcto]:[¿En línea?]],2,FALSE),"REVISAR")</f>
        <v>XEROX</v>
      </c>
      <c r="E2824" s="18" t="str">
        <f>+IFERROR(VLOOKUP(Cursos[[#This Row],[Modelo correcto]],Modelos[[Modelo correcto]:[¿En línea?]],3,FALSE),"REVISAR")</f>
        <v>SÍ</v>
      </c>
      <c r="F2824" s="18" t="str">
        <f>+Cursos[[#This Row],[IS]]&amp;Cursos[[#This Row],[Modelo correcto]]</f>
        <v>CESAR PEREZ BALBOAINSNTFR</v>
      </c>
      <c r="G2824" s="18">
        <v>1</v>
      </c>
      <c r="H2824" s="19">
        <v>43891</v>
      </c>
      <c r="I2824" s="18" t="str">
        <f>+IFERROR(VLOOKUP(Cursos[[#This Row],[Modelo correcto]],Modelos[[Modelo correcto]:[Aplica para certificación]],4,FALSE),"REVISAR")</f>
        <v>SÍ</v>
      </c>
    </row>
    <row r="2825" spans="1:9" x14ac:dyDescent="0.25">
      <c r="A2825" s="144" t="s">
        <v>547</v>
      </c>
      <c r="B2825">
        <v>1</v>
      </c>
      <c r="C2825" s="145" t="s">
        <v>1105</v>
      </c>
      <c r="D2825" s="18" t="str">
        <f>+IFERROR(VLOOKUP(Cursos[[#This Row],[Modelo correcto]],Modelos[[Modelo correcto]:[¿En línea?]],2,FALSE),"REVISAR")</f>
        <v>XEROX</v>
      </c>
      <c r="E2825" s="18" t="str">
        <f>+IFERROR(VLOOKUP(Cursos[[#This Row],[Modelo correcto]],Modelos[[Modelo correcto]:[¿En línea?]],3,FALSE),"REVISAR")</f>
        <v>SÍ</v>
      </c>
      <c r="F2825" s="18" t="str">
        <f>+Cursos[[#This Row],[IS]]&amp;Cursos[[#This Row],[Modelo correcto]]</f>
        <v>CESAR PEREZ BALBOAPB91TPS</v>
      </c>
      <c r="G2825" s="18">
        <v>0</v>
      </c>
      <c r="H2825" s="19">
        <v>43891</v>
      </c>
      <c r="I2825" s="18" t="str">
        <f>+IFERROR(VLOOKUP(Cursos[[#This Row],[Modelo correcto]],Modelos[[Modelo correcto]:[Aplica para certificación]],4,FALSE),"REVISAR")</f>
        <v>NO</v>
      </c>
    </row>
    <row r="2826" spans="1:9" x14ac:dyDescent="0.25">
      <c r="A2826" s="144" t="s">
        <v>547</v>
      </c>
      <c r="B2826">
        <v>1</v>
      </c>
      <c r="C2826" s="85" t="s">
        <v>1156</v>
      </c>
      <c r="D2826" s="18" t="str">
        <f>+IFERROR(VLOOKUP(Cursos[[#This Row],[Modelo correcto]],Modelos[[Modelo correcto]:[¿En línea?]],2,FALSE),"REVISAR")</f>
        <v>XEROX</v>
      </c>
      <c r="E2826" s="18" t="str">
        <f>+IFERROR(VLOOKUP(Cursos[[#This Row],[Modelo correcto]],Modelos[[Modelo correcto]:[¿En línea?]],3,FALSE),"REVISAR")</f>
        <v>SÍ</v>
      </c>
      <c r="F2826" s="18" t="str">
        <f>+Cursos[[#This Row],[IS]]&amp;Cursos[[#This Row],[Modelo correcto]]</f>
        <v>CESAR PEREZ BALBOAPC90CMYK</v>
      </c>
      <c r="G2826" s="18">
        <v>0</v>
      </c>
      <c r="H2826" s="19">
        <v>43922</v>
      </c>
      <c r="I2826" s="18" t="str">
        <f>+IFERROR(VLOOKUP(Cursos[[#This Row],[Modelo correcto]],Modelos[[Modelo correcto]:[Aplica para certificación]],4,FALSE),"REVISAR")</f>
        <v>NO</v>
      </c>
    </row>
    <row r="2827" spans="1:9" x14ac:dyDescent="0.25">
      <c r="A2827" s="144" t="s">
        <v>547</v>
      </c>
      <c r="B2827">
        <v>1</v>
      </c>
      <c r="C2827" s="145" t="s">
        <v>1108</v>
      </c>
      <c r="D2827" s="18" t="str">
        <f>+IFERROR(VLOOKUP(Cursos[[#This Row],[Modelo correcto]],Modelos[[Modelo correcto]:[¿En línea?]],2,FALSE),"REVISAR")</f>
        <v>XEROX</v>
      </c>
      <c r="E2827" s="18" t="str">
        <f>+IFERROR(VLOOKUP(Cursos[[#This Row],[Modelo correcto]],Modelos[[Modelo correcto]:[¿En línea?]],3,FALSE),"REVISAR")</f>
        <v>SÍ</v>
      </c>
      <c r="F2827" s="18" t="str">
        <f>+Cursos[[#This Row],[IS]]&amp;Cursos[[#This Row],[Modelo correcto]]</f>
        <v>CESAR PEREZ BALBOAPLC90XXS</v>
      </c>
      <c r="G2827" s="43">
        <v>1</v>
      </c>
      <c r="H2827" s="44">
        <v>43891</v>
      </c>
      <c r="I2827" s="18" t="str">
        <f>+IFERROR(VLOOKUP(Cursos[[#This Row],[Modelo correcto]],Modelos[[Modelo correcto]:[Aplica para certificación]],4,FALSE),"REVISAR")</f>
        <v>NO</v>
      </c>
    </row>
    <row r="2828" spans="1:9" x14ac:dyDescent="0.25">
      <c r="A2828" s="144" t="s">
        <v>547</v>
      </c>
      <c r="B2828">
        <v>1</v>
      </c>
      <c r="C2828" s="10" t="s">
        <v>191</v>
      </c>
      <c r="D2828" s="18" t="str">
        <f>+IFERROR(VLOOKUP(Cursos[[#This Row],[Modelo correcto]],Modelos[[Modelo correcto]:[¿En línea?]],2,FALSE),"REVISAR")</f>
        <v>XEROX</v>
      </c>
      <c r="E2828" s="18" t="str">
        <f>+IFERROR(VLOOKUP(Cursos[[#This Row],[Modelo correcto]],Modelos[[Modelo correcto]:[¿En línea?]],3,FALSE),"REVISAR")</f>
        <v>SÍ</v>
      </c>
      <c r="F2828" s="18" t="str">
        <f>+Cursos[[#This Row],[IS]]&amp;Cursos[[#This Row],[Modelo correcto]]</f>
        <v>CESAR PEREZ BALBOAPLCAKC</v>
      </c>
      <c r="G2828" s="18">
        <v>1</v>
      </c>
      <c r="H2828" s="19">
        <v>43891</v>
      </c>
      <c r="I2828" s="18" t="str">
        <f>+IFERROR(VLOOKUP(Cursos[[#This Row],[Modelo correcto]],Modelos[[Modelo correcto]:[Aplica para certificación]],4,FALSE),"REVISAR")</f>
        <v>NO</v>
      </c>
    </row>
    <row r="2829" spans="1:9" x14ac:dyDescent="0.25">
      <c r="A2829" s="144" t="s">
        <v>547</v>
      </c>
      <c r="B2829">
        <v>1</v>
      </c>
      <c r="C2829" s="10" t="s">
        <v>298</v>
      </c>
      <c r="D2829" s="18" t="str">
        <f>+IFERROR(VLOOKUP(Cursos[[#This Row],[Modelo correcto]],Modelos[[Modelo correcto]:[¿En línea?]],2,FALSE),"REVISAR")</f>
        <v>XEROX</v>
      </c>
      <c r="E2829" s="18" t="str">
        <f>+IFERROR(VLOOKUP(Cursos[[#This Row],[Modelo correcto]],Modelos[[Modelo correcto]:[¿En línea?]],3,FALSE),"REVISAR")</f>
        <v>SÍ</v>
      </c>
      <c r="F2829" s="18" t="str">
        <f>+Cursos[[#This Row],[IS]]&amp;Cursos[[#This Row],[Modelo correcto]]</f>
        <v>CESAR PEREZ BALBOAPRFNTFR</v>
      </c>
      <c r="G2829" s="18">
        <v>1</v>
      </c>
      <c r="H2829" s="19">
        <v>43891</v>
      </c>
      <c r="I2829" s="18" t="str">
        <f>+IFERROR(VLOOKUP(Cursos[[#This Row],[Modelo correcto]],Modelos[[Modelo correcto]:[Aplica para certificación]],4,FALSE),"REVISAR")</f>
        <v>SÍ</v>
      </c>
    </row>
    <row r="2830" spans="1:9" x14ac:dyDescent="0.25">
      <c r="A2830" s="144" t="s">
        <v>547</v>
      </c>
      <c r="B2830">
        <v>1</v>
      </c>
      <c r="C2830" s="10" t="s">
        <v>1107</v>
      </c>
      <c r="D2830" s="18" t="str">
        <f>+IFERROR(VLOOKUP(Cursos[[#This Row],[Modelo correcto]],Modelos[[Modelo correcto]:[¿En línea?]],2,FALSE),"REVISAR")</f>
        <v>XEROX</v>
      </c>
      <c r="E2830" s="18" t="str">
        <f>+IFERROR(VLOOKUP(Cursos[[#This Row],[Modelo correcto]],Modelos[[Modelo correcto]:[¿En línea?]],3,FALSE),"REVISAR")</f>
        <v>SÍ</v>
      </c>
      <c r="F2830" s="18" t="str">
        <f>+Cursos[[#This Row],[IS]]&amp;Cursos[[#This Row],[Modelo correcto]]</f>
        <v>CESAR PEREZ BALBOAS010382</v>
      </c>
      <c r="G2830" s="18">
        <v>1</v>
      </c>
      <c r="H2830" s="19">
        <v>43891</v>
      </c>
      <c r="I2830" s="18" t="str">
        <f>+IFERROR(VLOOKUP(Cursos[[#This Row],[Modelo correcto]],Modelos[[Modelo correcto]:[Aplica para certificación]],4,FALSE),"REVISAR")</f>
        <v>NO</v>
      </c>
    </row>
    <row r="2831" spans="1:9" x14ac:dyDescent="0.25">
      <c r="A2831" s="144" t="s">
        <v>547</v>
      </c>
      <c r="B2831">
        <v>1</v>
      </c>
      <c r="C2831" s="63" t="s">
        <v>299</v>
      </c>
      <c r="D2831" s="18" t="str">
        <f>+IFERROR(VLOOKUP(Cursos[[#This Row],[Modelo correcto]],Modelos[[Modelo correcto]:[¿En línea?]],2,FALSE),"REVISAR")</f>
        <v>XEROX</v>
      </c>
      <c r="E2831" s="18" t="str">
        <f>+IFERROR(VLOOKUP(Cursos[[#This Row],[Modelo correcto]],Modelos[[Modelo correcto]:[¿En línea?]],3,FALSE),"REVISAR")</f>
        <v>SÍ</v>
      </c>
      <c r="F2831" s="18" t="str">
        <f>+Cursos[[#This Row],[IS]]&amp;Cursos[[#This Row],[Modelo correcto]]</f>
        <v>CESAR PEREZ BALBOATSTNTFR</v>
      </c>
      <c r="G2831" s="18">
        <v>1</v>
      </c>
      <c r="H2831" s="19">
        <v>43891</v>
      </c>
      <c r="I2831" s="18" t="str">
        <f>+IFERROR(VLOOKUP(Cursos[[#This Row],[Modelo correcto]],Modelos[[Modelo correcto]:[Aplica para certificación]],4,FALSE),"REVISAR")</f>
        <v>SÍ</v>
      </c>
    </row>
    <row r="2832" spans="1:9" x14ac:dyDescent="0.25">
      <c r="A2832" s="144" t="s">
        <v>547</v>
      </c>
      <c r="B2832">
        <v>1</v>
      </c>
      <c r="C2832" s="10" t="s">
        <v>7</v>
      </c>
      <c r="D2832" s="18" t="str">
        <f>+IFERROR(VLOOKUP(Cursos[[#This Row],[Modelo correcto]],Modelos[[Modelo correcto]:[¿En línea?]],2,FALSE),"REVISAR")</f>
        <v>XEROX</v>
      </c>
      <c r="E2832" s="18" t="str">
        <f>+IFERROR(VLOOKUP(Cursos[[#This Row],[Modelo correcto]],Modelos[[Modelo correcto]:[¿En línea?]],3,FALSE),"REVISAR")</f>
        <v>SÍ</v>
      </c>
      <c r="F2832" s="18" t="str">
        <f>+Cursos[[#This Row],[IS]]&amp;Cursos[[#This Row],[Modelo correcto]]</f>
        <v>CESAR PEREZ BALBOAV31PXTA</v>
      </c>
      <c r="G2832" s="18">
        <v>0</v>
      </c>
      <c r="H2832" s="19">
        <v>43831</v>
      </c>
      <c r="I2832" s="18" t="str">
        <f>+IFERROR(VLOOKUP(Cursos[[#This Row],[Modelo correcto]],Modelos[[Modelo correcto]:[Aplica para certificación]],4,FALSE),"REVISAR")</f>
        <v>SÍ</v>
      </c>
    </row>
    <row r="2833" spans="1:9" x14ac:dyDescent="0.25">
      <c r="A2833" s="144" t="s">
        <v>547</v>
      </c>
      <c r="B2833">
        <v>1</v>
      </c>
      <c r="C2833" s="10" t="s">
        <v>39</v>
      </c>
      <c r="D2833" s="18" t="str">
        <f>+IFERROR(VLOOKUP(Cursos[[#This Row],[Modelo correcto]],Modelos[[Modelo correcto]:[¿En línea?]],2,FALSE),"REVISAR")</f>
        <v>XEROX</v>
      </c>
      <c r="E2833" s="18" t="str">
        <f>+IFERROR(VLOOKUP(Cursos[[#This Row],[Modelo correcto]],Modelos[[Modelo correcto]:[¿En línea?]],3,FALSE),"REVISAR")</f>
        <v>SÍ</v>
      </c>
      <c r="F2833" s="18" t="str">
        <f>+Cursos[[#This Row],[IS]]&amp;Cursos[[#This Row],[Modelo correcto]]</f>
        <v>CESAR PEREZ BALBOAVC80NTF</v>
      </c>
      <c r="G2833" s="18">
        <v>0</v>
      </c>
      <c r="H2833" s="19">
        <v>43891</v>
      </c>
      <c r="I2833" s="18" t="str">
        <f>+IFERROR(VLOOKUP(Cursos[[#This Row],[Modelo correcto]],Modelos[[Modelo correcto]:[Aplica para certificación]],4,FALSE),"REVISAR")</f>
        <v>SÍ</v>
      </c>
    </row>
    <row r="2834" spans="1:9" x14ac:dyDescent="0.25">
      <c r="A2834" s="144" t="s">
        <v>547</v>
      </c>
      <c r="B2834">
        <v>1</v>
      </c>
      <c r="C2834" s="145" t="s">
        <v>66</v>
      </c>
      <c r="D2834" s="18" t="str">
        <f>+IFERROR(VLOOKUP(Cursos[[#This Row],[Modelo correcto]],Modelos[[Modelo correcto]:[¿En línea?]],2,FALSE),"REVISAR")</f>
        <v>XEROX</v>
      </c>
      <c r="E2834" s="18" t="str">
        <f>+IFERROR(VLOOKUP(Cursos[[#This Row],[Modelo correcto]],Modelos[[Modelo correcto]:[¿En línea?]],3,FALSE),"REVISAR")</f>
        <v>SÍ</v>
      </c>
      <c r="F2834" s="18" t="str">
        <f>+Cursos[[#This Row],[IS]]&amp;Cursos[[#This Row],[Modelo correcto]]</f>
        <v>CESAR PEREZ BALBOAVERSDFE</v>
      </c>
      <c r="G2834" s="18">
        <v>0</v>
      </c>
      <c r="H2834" s="19">
        <v>43831</v>
      </c>
      <c r="I2834" s="18" t="str">
        <f>+IFERROR(VLOOKUP(Cursos[[#This Row],[Modelo correcto]],Modelos[[Modelo correcto]:[Aplica para certificación]],4,FALSE),"REVISAR")</f>
        <v>SÍ</v>
      </c>
    </row>
    <row r="2835" spans="1:9" x14ac:dyDescent="0.25">
      <c r="A2835" s="144" t="s">
        <v>547</v>
      </c>
      <c r="B2835">
        <v>1</v>
      </c>
      <c r="C2835" s="10" t="s">
        <v>265</v>
      </c>
      <c r="D2835" s="18" t="str">
        <f>+IFERROR(VLOOKUP(Cursos[[#This Row],[Modelo correcto]],Modelos[[Modelo correcto]:[¿En línea?]],2,FALSE),"REVISAR")</f>
        <v>XEROX</v>
      </c>
      <c r="E2835" s="18" t="str">
        <f>+IFERROR(VLOOKUP(Cursos[[#This Row],[Modelo correcto]],Modelos[[Modelo correcto]:[¿En línea?]],3,FALSE),"REVISAR")</f>
        <v>SÍ</v>
      </c>
      <c r="F2835" s="18" t="str">
        <f>+Cursos[[#This Row],[IS]]&amp;Cursos[[#This Row],[Modelo correcto]]</f>
        <v>CESAR PEREZ BALBOAXB21TPS</v>
      </c>
      <c r="G2835" s="18">
        <v>1</v>
      </c>
      <c r="H2835" s="19">
        <v>43831</v>
      </c>
      <c r="I2835" s="18" t="str">
        <f>+IFERROR(VLOOKUP(Cursos[[#This Row],[Modelo correcto]],Modelos[[Modelo correcto]:[Aplica para certificación]],4,FALSE),"REVISAR")</f>
        <v>SÍ</v>
      </c>
    </row>
    <row r="2836" spans="1:9" x14ac:dyDescent="0.25">
      <c r="A2836" s="144" t="s">
        <v>547</v>
      </c>
      <c r="B2836">
        <v>1</v>
      </c>
      <c r="C2836" s="145" t="s">
        <v>267</v>
      </c>
      <c r="D2836" s="18" t="str">
        <f>+IFERROR(VLOOKUP(Cursos[[#This Row],[Modelo correcto]],Modelos[[Modelo correcto]:[¿En línea?]],2,FALSE),"REVISAR")</f>
        <v>XEROX</v>
      </c>
      <c r="E2836" s="18" t="str">
        <f>+IFERROR(VLOOKUP(Cursos[[#This Row],[Modelo correcto]],Modelos[[Modelo correcto]:[¿En línea?]],3,FALSE),"REVISAR")</f>
        <v>SÍ</v>
      </c>
      <c r="F2836" s="18" t="str">
        <f>+Cursos[[#This Row],[IS]]&amp;Cursos[[#This Row],[Modelo correcto]]</f>
        <v>CESAR PEREZ BALBOAXC550A</v>
      </c>
      <c r="G2836" s="18">
        <v>1</v>
      </c>
      <c r="H2836" s="19">
        <v>43831</v>
      </c>
      <c r="I2836" s="18" t="str">
        <f>+IFERROR(VLOOKUP(Cursos[[#This Row],[Modelo correcto]],Modelos[[Modelo correcto]:[Aplica para certificación]],4,FALSE),"REVISAR")</f>
        <v>SÍ</v>
      </c>
    </row>
    <row r="2837" spans="1:9" x14ac:dyDescent="0.25">
      <c r="A2837" s="144" t="s">
        <v>2786</v>
      </c>
      <c r="B2837">
        <v>1</v>
      </c>
      <c r="C2837" s="10" t="s">
        <v>33</v>
      </c>
      <c r="D2837" s="10" t="str">
        <f>+IFERROR(VLOOKUP(Cursos[[#This Row],[Modelo correcto]],Modelos[[Modelo correcto]:[¿En línea?]],2,FALSE),"REVISAR")</f>
        <v>XEROX</v>
      </c>
      <c r="E2837" s="10" t="str">
        <f>+IFERROR(VLOOKUP(Cursos[[#This Row],[Modelo correcto]],Modelos[[Modelo correcto]:[¿En línea?]],3,FALSE),"REVISAR")</f>
        <v>NO</v>
      </c>
      <c r="F2837" s="18" t="str">
        <f>+Cursos[[#This Row],[IS]]&amp;Cursos[[#This Row],[Modelo correcto]]</f>
        <v>LUIS FELIPE PUENTE MURGUIAWC5855</v>
      </c>
      <c r="G2837" s="18">
        <v>1</v>
      </c>
      <c r="H2837" s="18"/>
      <c r="I2837" s="18" t="str">
        <f>+IFERROR(VLOOKUP(Cursos[[#This Row],[Modelo correcto]],Modelos[[Modelo correcto]:[Aplica para certificación]],4,FALSE),"REVISAR")</f>
        <v>NO</v>
      </c>
    </row>
    <row r="2838" spans="1:9" x14ac:dyDescent="0.25">
      <c r="A2838" s="144" t="s">
        <v>2786</v>
      </c>
      <c r="B2838">
        <v>0</v>
      </c>
      <c r="C2838" s="10" t="s">
        <v>793</v>
      </c>
      <c r="D2838" s="10" t="str">
        <f>+IFERROR(VLOOKUP(Cursos[[#This Row],[Modelo correcto]],Modelos[[Modelo correcto]:[¿En línea?]],2,FALSE),"REVISAR")</f>
        <v>XEROX</v>
      </c>
      <c r="E2838" s="10" t="str">
        <f>+IFERROR(VLOOKUP(Cursos[[#This Row],[Modelo correcto]],Modelos[[Modelo correcto]:[¿En línea?]],3,FALSE),"REVISAR")</f>
        <v>NO</v>
      </c>
      <c r="F2838" s="18" t="str">
        <f>+Cursos[[#This Row],[IS]]&amp;Cursos[[#This Row],[Modelo correcto]]</f>
        <v>LUIS FELIPE PUENTE MURGUIAWC5955</v>
      </c>
      <c r="G2838" s="18">
        <v>1</v>
      </c>
      <c r="H2838" s="18"/>
      <c r="I2838" s="18" t="str">
        <f>+IFERROR(VLOOKUP(Cursos[[#This Row],[Modelo correcto]],Modelos[[Modelo correcto]:[Aplica para certificación]],4,FALSE),"REVISAR")</f>
        <v>NO</v>
      </c>
    </row>
    <row r="2839" spans="1:9" x14ac:dyDescent="0.25">
      <c r="A2839" s="144" t="s">
        <v>2786</v>
      </c>
      <c r="B2839">
        <v>1</v>
      </c>
      <c r="C2839" s="10" t="s">
        <v>794</v>
      </c>
      <c r="D2839" s="10" t="str">
        <f>+IFERROR(VLOOKUP(Cursos[[#This Row],[Modelo correcto]],Modelos[[Modelo correcto]:[¿En línea?]],2,FALSE),"REVISAR")</f>
        <v>XEROX</v>
      </c>
      <c r="E2839" s="10" t="str">
        <f>+IFERROR(VLOOKUP(Cursos[[#This Row],[Modelo correcto]],Modelos[[Modelo correcto]:[¿En línea?]],3,FALSE),"REVISAR")</f>
        <v>NO</v>
      </c>
      <c r="F2839" s="18" t="str">
        <f>+Cursos[[#This Row],[IS]]&amp;Cursos[[#This Row],[Modelo correcto]]</f>
        <v>LUIS FELIPE PUENTE MURGUIAWC7220</v>
      </c>
      <c r="G2839" s="18">
        <v>1</v>
      </c>
      <c r="H2839" s="18"/>
      <c r="I2839" s="18" t="str">
        <f>+IFERROR(VLOOKUP(Cursos[[#This Row],[Modelo correcto]],Modelos[[Modelo correcto]:[Aplica para certificación]],4,FALSE),"REVISAR")</f>
        <v>NO</v>
      </c>
    </row>
    <row r="2840" spans="1:9" x14ac:dyDescent="0.25">
      <c r="A2840" s="144" t="s">
        <v>2786</v>
      </c>
      <c r="B2840">
        <v>1</v>
      </c>
      <c r="C2840" s="10" t="s">
        <v>799</v>
      </c>
      <c r="D2840" s="10" t="str">
        <f>+IFERROR(VLOOKUP(Cursos[[#This Row],[Modelo correcto]],Modelos[[Modelo correcto]:[¿En línea?]],2,FALSE),"REVISAR")</f>
        <v>XEROX</v>
      </c>
      <c r="E2840" s="10" t="str">
        <f>+IFERROR(VLOOKUP(Cursos[[#This Row],[Modelo correcto]],Modelos[[Modelo correcto]:[¿En línea?]],3,FALSE),"REVISAR")</f>
        <v>NO</v>
      </c>
      <c r="F2840" s="18" t="str">
        <f>+Cursos[[#This Row],[IS]]&amp;Cursos[[#This Row],[Modelo correcto]]</f>
        <v>LUIS FELIPE PUENTE MURGUIAWF6705</v>
      </c>
      <c r="G2840" s="18">
        <v>1</v>
      </c>
      <c r="H2840" s="18"/>
      <c r="I2840" s="18" t="str">
        <f>+IFERROR(VLOOKUP(Cursos[[#This Row],[Modelo correcto]],Modelos[[Modelo correcto]:[Aplica para certificación]],4,FALSE),"REVISAR")</f>
        <v>NO</v>
      </c>
    </row>
    <row r="2841" spans="1:9" x14ac:dyDescent="0.25">
      <c r="A2841" s="144" t="s">
        <v>329</v>
      </c>
      <c r="B2841">
        <v>0</v>
      </c>
      <c r="C2841" s="10" t="s">
        <v>274</v>
      </c>
      <c r="D2841" s="10" t="str">
        <f>+IFERROR(VLOOKUP(Cursos[[#This Row],[Modelo correcto]],Modelos[[Modelo correcto]:[¿En línea?]],2,FALSE),"REVISAR")</f>
        <v>XEROX</v>
      </c>
      <c r="E2841" s="10" t="str">
        <f>+IFERROR(VLOOKUP(Cursos[[#This Row],[Modelo correcto]],Modelos[[Modelo correcto]:[¿En línea?]],3,FALSE),"REVISAR")</f>
        <v>SÍ</v>
      </c>
      <c r="F2841" s="18" t="str">
        <f>+Cursos[[#This Row],[IS]]&amp;Cursos[[#This Row],[Modelo correcto]]</f>
        <v>JAIME VELEZ RODRIGUEZC15781</v>
      </c>
      <c r="G2841" s="18">
        <v>1</v>
      </c>
      <c r="H2841" s="18"/>
      <c r="I2841" s="18" t="str">
        <f>+IFERROR(VLOOKUP(Cursos[[#This Row],[Modelo correcto]],Modelos[[Modelo correcto]:[Aplica para certificación]],4,FALSE),"REVISAR")</f>
        <v>NO</v>
      </c>
    </row>
    <row r="2842" spans="1:9" x14ac:dyDescent="0.25">
      <c r="A2842" s="144" t="s">
        <v>547</v>
      </c>
      <c r="B2842">
        <v>1</v>
      </c>
      <c r="C2842" s="63" t="s">
        <v>269</v>
      </c>
      <c r="D2842" s="18" t="str">
        <f>+IFERROR(VLOOKUP(Cursos[[#This Row],[Modelo correcto]],Modelos[[Modelo correcto]:[¿En línea?]],2,FALSE),"REVISAR")</f>
        <v>XEROX</v>
      </c>
      <c r="E2842" s="18" t="str">
        <f>+IFERROR(VLOOKUP(Cursos[[#This Row],[Modelo correcto]],Modelos[[Modelo correcto]:[¿En línea?]],3,FALSE),"REVISAR")</f>
        <v>SÍ</v>
      </c>
      <c r="F2842" s="18" t="str">
        <f>+Cursos[[#This Row],[IS]]&amp;Cursos[[#This Row],[Modelo correcto]]</f>
        <v>CESAR PEREZ BALBOAXC70XTA</v>
      </c>
      <c r="G2842" s="18">
        <v>1</v>
      </c>
      <c r="H2842" s="19">
        <v>43831</v>
      </c>
      <c r="I2842" s="18" t="str">
        <f>+IFERROR(VLOOKUP(Cursos[[#This Row],[Modelo correcto]],Modelos[[Modelo correcto]:[Aplica para certificación]],4,FALSE),"REVISAR")</f>
        <v>SÍ</v>
      </c>
    </row>
    <row r="2843" spans="1:9" x14ac:dyDescent="0.25">
      <c r="A2843" s="144" t="s">
        <v>547</v>
      </c>
      <c r="B2843">
        <v>1</v>
      </c>
      <c r="C2843" s="10" t="s">
        <v>1243</v>
      </c>
      <c r="D2843" s="18" t="str">
        <f>+IFERROR(VLOOKUP(Cursos[[#This Row],[Modelo correcto]],Modelos[[Modelo correcto]:[¿En línea?]],2,FALSE),"REVISAR")</f>
        <v>XEROX</v>
      </c>
      <c r="E2843" s="18" t="str">
        <f>+IFERROR(VLOOKUP(Cursos[[#This Row],[Modelo correcto]],Modelos[[Modelo correcto]:[¿En línea?]],3,FALSE),"REVISAR")</f>
        <v>SÍ</v>
      </c>
      <c r="F2843" s="18" t="str">
        <f>+Cursos[[#This Row],[IS]]&amp;Cursos[[#This Row],[Modelo correcto]]</f>
        <v>CESAR PEREZ BALBOA3KHCF</v>
      </c>
      <c r="G2843" s="18">
        <v>0</v>
      </c>
      <c r="H2843" s="19">
        <v>43952</v>
      </c>
      <c r="I2843" s="18" t="str">
        <f>+IFERROR(VLOOKUP(Cursos[[#This Row],[Modelo correcto]],Modelos[[Modelo correcto]:[Aplica para certificación]],4,FALSE),"REVISAR")</f>
        <v>SÍ</v>
      </c>
    </row>
    <row r="2844" spans="1:9" x14ac:dyDescent="0.25">
      <c r="A2844" s="144" t="s">
        <v>547</v>
      </c>
      <c r="B2844">
        <v>1</v>
      </c>
      <c r="C2844" s="10" t="s">
        <v>1213</v>
      </c>
      <c r="D2844" s="18" t="str">
        <f>+IFERROR(VLOOKUP(Cursos[[#This Row],[Modelo correcto]],Modelos[[Modelo correcto]:[¿En línea?]],2,FALSE),"REVISAR")</f>
        <v>HP</v>
      </c>
      <c r="E2844" s="18" t="str">
        <f>+IFERROR(VLOOKUP(Cursos[[#This Row],[Modelo correcto]],Modelos[[Modelo correcto]:[¿En línea?]],3,FALSE),"REVISAR")</f>
        <v>SÍ</v>
      </c>
      <c r="F2844" s="18" t="str">
        <f>+Cursos[[#This Row],[IS]]&amp;Cursos[[#This Row],[Modelo correcto]]</f>
        <v>CESAR PEREZ BALBOAESD</v>
      </c>
      <c r="G2844" s="18">
        <v>1</v>
      </c>
      <c r="H2844" s="19">
        <v>43922</v>
      </c>
      <c r="I2844" s="18" t="str">
        <f>+IFERROR(VLOOKUP(Cursos[[#This Row],[Modelo correcto]],Modelos[[Modelo correcto]:[Aplica para certificación]],4,FALSE),"REVISAR")</f>
        <v>SÍ</v>
      </c>
    </row>
    <row r="2845" spans="1:9" x14ac:dyDescent="0.25">
      <c r="A2845" s="144" t="s">
        <v>547</v>
      </c>
      <c r="B2845">
        <v>1</v>
      </c>
      <c r="C2845" s="10" t="s">
        <v>919</v>
      </c>
      <c r="D2845" s="18" t="str">
        <f>+IFERROR(VLOOKUP(Cursos[[#This Row],[Modelo correcto]],Modelos[[Modelo correcto]:[¿En línea?]],2,FALSE),"REVISAR")</f>
        <v>HP</v>
      </c>
      <c r="E2845" s="18" t="str">
        <f>+IFERROR(VLOOKUP(Cursos[[#This Row],[Modelo correcto]],Modelos[[Modelo correcto]:[¿En línea?]],3,FALSE),"REVISAR")</f>
        <v>SÍ</v>
      </c>
      <c r="F2845" s="18" t="str">
        <f>+Cursos[[#This Row],[IS]]&amp;Cursos[[#This Row],[Modelo correcto]]</f>
        <v>CESAR PEREZ BALBOAHP FutureSmart 4 Firmware WBT</v>
      </c>
      <c r="G2845" s="18">
        <v>1</v>
      </c>
      <c r="H2845" s="19">
        <v>43922</v>
      </c>
      <c r="I2845" s="18" t="str">
        <f>+IFERROR(VLOOKUP(Cursos[[#This Row],[Modelo correcto]],Modelos[[Modelo correcto]:[Aplica para certificación]],4,FALSE),"REVISAR")</f>
        <v>SÍ</v>
      </c>
    </row>
    <row r="2846" spans="1:9" x14ac:dyDescent="0.25">
      <c r="A2846" s="144" t="s">
        <v>547</v>
      </c>
      <c r="B2846">
        <v>1</v>
      </c>
      <c r="C2846" s="10" t="s">
        <v>1102</v>
      </c>
      <c r="D2846" s="18" t="str">
        <f>+IFERROR(VLOOKUP(Cursos[[#This Row],[Modelo correcto]],Modelos[[Modelo correcto]:[¿En línea?]],2,FALSE),"REVISAR")</f>
        <v>HP</v>
      </c>
      <c r="E2846" s="18" t="str">
        <f>+IFERROR(VLOOKUP(Cursos[[#This Row],[Modelo correcto]],Modelos[[Modelo correcto]:[¿En línea?]],3,FALSE),"REVISAR")</f>
        <v>SÍ</v>
      </c>
      <c r="F2846" s="18" t="str">
        <f>+Cursos[[#This Row],[IS]]&amp;Cursos[[#This Row],[Modelo correcto]]</f>
        <v>CESAR PEREZ BALBOAHP V3 Universal Print Driver</v>
      </c>
      <c r="G2846" s="18">
        <v>1</v>
      </c>
      <c r="H2846" s="19">
        <v>43922</v>
      </c>
      <c r="I2846" s="18" t="str">
        <f>+IFERROR(VLOOKUP(Cursos[[#This Row],[Modelo correcto]],Modelos[[Modelo correcto]:[Aplica para certificación]],4,FALSE),"REVISAR")</f>
        <v>SÍ</v>
      </c>
    </row>
    <row r="2847" spans="1:9" x14ac:dyDescent="0.25">
      <c r="A2847" s="144" t="s">
        <v>547</v>
      </c>
      <c r="B2847">
        <v>1</v>
      </c>
      <c r="C2847" s="63" t="s">
        <v>1167</v>
      </c>
      <c r="D2847" s="18" t="str">
        <f>+IFERROR(VLOOKUP(Cursos[[#This Row],[Modelo correcto]],Modelos[[Modelo correcto]:[¿En línea?]],2,FALSE),"REVISAR")</f>
        <v>HP</v>
      </c>
      <c r="E2847" s="18" t="str">
        <f>+IFERROR(VLOOKUP(Cursos[[#This Row],[Modelo correcto]],Modelos[[Modelo correcto]:[¿En línea?]],3,FALSE),"REVISAR")</f>
        <v>SÍ</v>
      </c>
      <c r="F2847" s="18" t="str">
        <f>+Cursos[[#This Row],[IS]]&amp;Cursos[[#This Row],[Modelo correcto]]</f>
        <v>CESAR PEREZ BALBOALaserJet Managed A4</v>
      </c>
      <c r="G2847" s="18">
        <v>1</v>
      </c>
      <c r="H2847" s="19">
        <v>43922</v>
      </c>
      <c r="I2847" s="18" t="str">
        <f>+IFERROR(VLOOKUP(Cursos[[#This Row],[Modelo correcto]],Modelos[[Modelo correcto]:[Aplica para certificación]],4,FALSE),"REVISAR")</f>
        <v>SÍ</v>
      </c>
    </row>
    <row r="2848" spans="1:9" x14ac:dyDescent="0.25">
      <c r="A2848" s="144" t="s">
        <v>547</v>
      </c>
      <c r="B2848">
        <v>1</v>
      </c>
      <c r="C2848" s="10" t="s">
        <v>1079</v>
      </c>
      <c r="D2848" s="18" t="str">
        <f>+IFERROR(VLOOKUP(Cursos[[#This Row],[Modelo correcto]],Modelos[[Modelo correcto]:[¿En línea?]],2,FALSE),"REVISAR")</f>
        <v>HP</v>
      </c>
      <c r="E2848" s="18" t="str">
        <f>+IFERROR(VLOOKUP(Cursos[[#This Row],[Modelo correcto]],Modelos[[Modelo correcto]:[¿En línea?]],3,FALSE),"REVISAR")</f>
        <v>SÍ</v>
      </c>
      <c r="F2848" s="18" t="str">
        <f>+Cursos[[#This Row],[IS]]&amp;Cursos[[#This Row],[Modelo correcto]]</f>
        <v>CESAR PEREZ BALBOAM304</v>
      </c>
      <c r="G2848" s="18">
        <v>1</v>
      </c>
      <c r="H2848" s="19">
        <v>43922</v>
      </c>
      <c r="I2848" s="18" t="str">
        <f>+IFERROR(VLOOKUP(Cursos[[#This Row],[Modelo correcto]],Modelos[[Modelo correcto]:[Aplica para certificación]],4,FALSE),"REVISAR")</f>
        <v>SÍ</v>
      </c>
    </row>
    <row r="2849" spans="1:9" x14ac:dyDescent="0.25">
      <c r="A2849" s="144" t="s">
        <v>547</v>
      </c>
      <c r="B2849">
        <v>1</v>
      </c>
      <c r="C2849" s="10" t="s">
        <v>1155</v>
      </c>
      <c r="D2849" s="18" t="str">
        <f>+IFERROR(VLOOKUP(Cursos[[#This Row],[Modelo correcto]],Modelos[[Modelo correcto]:[¿En línea?]],2,FALSE),"REVISAR")</f>
        <v>HP</v>
      </c>
      <c r="E2849" s="18" t="str">
        <f>+IFERROR(VLOOKUP(Cursos[[#This Row],[Modelo correcto]],Modelos[[Modelo correcto]:[¿En línea?]],3,FALSE),"REVISAR")</f>
        <v>SÍ</v>
      </c>
      <c r="F2849" s="18" t="str">
        <f>+Cursos[[#This Row],[IS]]&amp;Cursos[[#This Row],[Modelo correcto]]</f>
        <v>CESAR PEREZ BALBOAM507</v>
      </c>
      <c r="G2849" s="18">
        <v>1</v>
      </c>
      <c r="H2849" s="19">
        <v>43922</v>
      </c>
      <c r="I2849" s="18" t="str">
        <f>+IFERROR(VLOOKUP(Cursos[[#This Row],[Modelo correcto]],Modelos[[Modelo correcto]:[Aplica para certificación]],4,FALSE),"REVISAR")</f>
        <v>NO</v>
      </c>
    </row>
    <row r="2850" spans="1:9" x14ac:dyDescent="0.25">
      <c r="A2850" s="144" t="s">
        <v>547</v>
      </c>
      <c r="B2850">
        <v>1</v>
      </c>
      <c r="C2850" s="10" t="s">
        <v>811</v>
      </c>
      <c r="D2850" s="18" t="str">
        <f>+IFERROR(VLOOKUP(Cursos[[#This Row],[Modelo correcto]],Modelos[[Modelo correcto]:[¿En línea?]],2,FALSE),"REVISAR")</f>
        <v>HP</v>
      </c>
      <c r="E2850" s="18" t="str">
        <f>+IFERROR(VLOOKUP(Cursos[[#This Row],[Modelo correcto]],Modelos[[Modelo correcto]:[¿En línea?]],3,FALSE),"REVISAR")</f>
        <v>SÍ</v>
      </c>
      <c r="F2850" s="18" t="str">
        <f>+Cursos[[#This Row],[IS]]&amp;Cursos[[#This Row],[Modelo correcto]]</f>
        <v>CESAR PEREZ BALBOAM630</v>
      </c>
      <c r="G2850" s="18">
        <v>1</v>
      </c>
      <c r="H2850" s="19">
        <v>43922</v>
      </c>
      <c r="I2850" s="18" t="str">
        <f>+IFERROR(VLOOKUP(Cursos[[#This Row],[Modelo correcto]],Modelos[[Modelo correcto]:[Aplica para certificación]],4,FALSE),"REVISAR")</f>
        <v>NO</v>
      </c>
    </row>
    <row r="2851" spans="1:9" x14ac:dyDescent="0.25">
      <c r="A2851" s="144" t="s">
        <v>547</v>
      </c>
      <c r="B2851">
        <v>1</v>
      </c>
      <c r="C2851" s="10" t="s">
        <v>1294</v>
      </c>
      <c r="D2851" s="18" t="str">
        <f>+IFERROR(VLOOKUP(Cursos[[#This Row],[Modelo correcto]],Modelos[[Modelo correcto]:[¿En línea?]],2,FALSE),"REVISAR")</f>
        <v>XEROX</v>
      </c>
      <c r="E2851" s="18" t="str">
        <f>+IFERROR(VLOOKUP(Cursos[[#This Row],[Modelo correcto]],Modelos[[Modelo correcto]:[¿En línea?]],3,FALSE),"REVISAR")</f>
        <v>SÍ</v>
      </c>
      <c r="F2851" s="18" t="str">
        <f>+Cursos[[#This Row],[IS]]&amp;Cursos[[#This Row],[Modelo correcto]]</f>
        <v>CESAR PEREZ BALBOAC13871</v>
      </c>
      <c r="G2851" s="18">
        <v>0</v>
      </c>
      <c r="H2851" s="19">
        <v>43952</v>
      </c>
      <c r="I2851" s="18" t="str">
        <f>+IFERROR(VLOOKUP(Cursos[[#This Row],[Modelo correcto]],Modelos[[Modelo correcto]:[Aplica para certificación]],4,FALSE),"REVISAR")</f>
        <v>NO</v>
      </c>
    </row>
    <row r="2852" spans="1:9" x14ac:dyDescent="0.25">
      <c r="A2852" s="144" t="s">
        <v>547</v>
      </c>
      <c r="B2852">
        <v>1</v>
      </c>
      <c r="C2852" s="145" t="s">
        <v>52</v>
      </c>
      <c r="D2852" s="18" t="str">
        <f>+IFERROR(VLOOKUP(Cursos[[#This Row],[Modelo correcto]],Modelos[[Modelo correcto]:[¿En línea?]],2,FALSE),"REVISAR")</f>
        <v>XEROX</v>
      </c>
      <c r="E2852" s="18" t="str">
        <f>+IFERROR(VLOOKUP(Cursos[[#This Row],[Modelo correcto]],Modelos[[Modelo correcto]:[¿En línea?]],3,FALSE),"REVISAR")</f>
        <v>SÍ</v>
      </c>
      <c r="F2852" s="18" t="str">
        <f>+Cursos[[#This Row],[IS]]&amp;Cursos[[#This Row],[Modelo correcto]]</f>
        <v>CESAR PEREZ BALBOAOS2048</v>
      </c>
      <c r="G2852" s="18">
        <v>0</v>
      </c>
      <c r="H2852" s="19">
        <v>43952</v>
      </c>
      <c r="I2852" s="18" t="str">
        <f>+IFERROR(VLOOKUP(Cursos[[#This Row],[Modelo correcto]],Modelos[[Modelo correcto]:[Aplica para certificación]],4,FALSE),"REVISAR")</f>
        <v>NO</v>
      </c>
    </row>
    <row r="2853" spans="1:9" x14ac:dyDescent="0.25">
      <c r="A2853" s="144" t="s">
        <v>547</v>
      </c>
      <c r="B2853">
        <v>1</v>
      </c>
      <c r="C2853" s="63" t="s">
        <v>1305</v>
      </c>
      <c r="D2853" s="18" t="str">
        <f>+IFERROR(VLOOKUP(Cursos[[#This Row],[Modelo correcto]],Modelos[[Modelo correcto]:[¿En línea?]],2,FALSE),"REVISAR")</f>
        <v>XEROX</v>
      </c>
      <c r="E2853" s="18" t="str">
        <f>+IFERROR(VLOOKUP(Cursos[[#This Row],[Modelo correcto]],Modelos[[Modelo correcto]:[¿En línea?]],3,FALSE),"REVISAR")</f>
        <v>SÍ</v>
      </c>
      <c r="F2853" s="18" t="str">
        <f>+Cursos[[#This Row],[IS]]&amp;Cursos[[#This Row],[Modelo correcto]]</f>
        <v>CESAR PEREZ BALBOATRIV33</v>
      </c>
      <c r="G2853" s="18">
        <v>0</v>
      </c>
      <c r="H2853" s="19">
        <v>43952</v>
      </c>
      <c r="I2853" s="18" t="str">
        <f>+IFERROR(VLOOKUP(Cursos[[#This Row],[Modelo correcto]],Modelos[[Modelo correcto]:[Aplica para certificación]],4,FALSE),"REVISAR")</f>
        <v>NO</v>
      </c>
    </row>
    <row r="2854" spans="1:9" x14ac:dyDescent="0.25">
      <c r="A2854" s="144" t="s">
        <v>547</v>
      </c>
      <c r="B2854">
        <v>1</v>
      </c>
      <c r="C2854" s="10" t="s">
        <v>73</v>
      </c>
      <c r="D2854" s="18" t="str">
        <f>+IFERROR(VLOOKUP(Cursos[[#This Row],[Modelo correcto]],Modelos[[Modelo correcto]:[¿En línea?]],2,FALSE),"REVISAR")</f>
        <v>XEROX</v>
      </c>
      <c r="E2854" s="18" t="str">
        <f>+IFERROR(VLOOKUP(Cursos[[#This Row],[Modelo correcto]],Modelos[[Modelo correcto]:[¿En línea?]],3,FALSE),"REVISAR")</f>
        <v>SÍ</v>
      </c>
      <c r="F2854" s="18" t="str">
        <f>+Cursos[[#This Row],[IS]]&amp;Cursos[[#This Row],[Modelo correcto]]</f>
        <v>CESAR PEREZ BALBOAC15061</v>
      </c>
      <c r="G2854" s="18">
        <v>0</v>
      </c>
      <c r="H2854" s="19">
        <v>43952</v>
      </c>
      <c r="I2854" s="18" t="str">
        <f>+IFERROR(VLOOKUP(Cursos[[#This Row],[Modelo correcto]],Modelos[[Modelo correcto]:[Aplica para certificación]],4,FALSE),"REVISAR")</f>
        <v>NO</v>
      </c>
    </row>
    <row r="2855" spans="1:9" x14ac:dyDescent="0.25">
      <c r="A2855" s="144" t="s">
        <v>319</v>
      </c>
      <c r="B2855">
        <v>1</v>
      </c>
      <c r="C2855" s="10" t="s">
        <v>204</v>
      </c>
      <c r="D2855" s="18" t="str">
        <f>+IFERROR(VLOOKUP(Cursos[[#This Row],[Modelo correcto]],Modelos[[Modelo correcto]:[¿En línea?]],2,FALSE),"REVISAR")</f>
        <v>XEROX</v>
      </c>
      <c r="E2855" s="18" t="str">
        <f>+IFERROR(VLOOKUP(Cursos[[#This Row],[Modelo correcto]],Modelos[[Modelo correcto]:[¿En línea?]],3,FALSE),"REVISAR")</f>
        <v>SÍ</v>
      </c>
      <c r="F2855" s="18" t="str">
        <f>+Cursos[[#This Row],[IS]]&amp;Cursos[[#This Row],[Modelo correcto]]</f>
        <v>FRANCISCO JAVIER CABALLERO DIAZS009131</v>
      </c>
      <c r="G2855" s="18">
        <v>1</v>
      </c>
      <c r="H2855" s="19">
        <v>43709</v>
      </c>
      <c r="I2855" s="18" t="str">
        <f>+IFERROR(VLOOKUP(Cursos[[#This Row],[Modelo correcto]],Modelos[[Modelo correcto]:[Aplica para certificación]],4,FALSE),"REVISAR")</f>
        <v>SÍ</v>
      </c>
    </row>
    <row r="2856" spans="1:9" x14ac:dyDescent="0.25">
      <c r="A2856" s="144" t="s">
        <v>2780</v>
      </c>
      <c r="B2856">
        <v>1</v>
      </c>
      <c r="C2856" s="10" t="s">
        <v>290</v>
      </c>
      <c r="D2856" s="18" t="str">
        <f>+IFERROR(VLOOKUP(Cursos[[#This Row],[Modelo correcto]],Modelos[[Modelo correcto]:[¿En línea?]],2,FALSE),"REVISAR")</f>
        <v>XEROX</v>
      </c>
      <c r="E2856" s="18" t="str">
        <f>+IFERROR(VLOOKUP(Cursos[[#This Row],[Modelo correcto]],Modelos[[Modelo correcto]:[¿En línea?]],3,FALSE),"REVISAR")</f>
        <v>SÍ</v>
      </c>
      <c r="F2856" s="18" t="str">
        <f>+Cursos[[#This Row],[IS]]&amp;Cursos[[#This Row],[Modelo correcto]]</f>
        <v>GERARDO DANIEL MOLINA RAMIREZS009127</v>
      </c>
      <c r="G2856" s="18">
        <v>1</v>
      </c>
      <c r="H2856" s="19">
        <v>43647</v>
      </c>
      <c r="I2856" s="18" t="str">
        <f>+IFERROR(VLOOKUP(Cursos[[#This Row],[Modelo correcto]],Modelos[[Modelo correcto]:[Aplica para certificación]],4,FALSE),"REVISAR")</f>
        <v>SÍ</v>
      </c>
    </row>
    <row r="2857" spans="1:9" x14ac:dyDescent="0.25">
      <c r="A2857" s="144" t="s">
        <v>2780</v>
      </c>
      <c r="B2857">
        <v>1</v>
      </c>
      <c r="C2857" s="10" t="s">
        <v>288</v>
      </c>
      <c r="D2857" s="18" t="str">
        <f>+IFERROR(VLOOKUP(Cursos[[#This Row],[Modelo correcto]],Modelos[[Modelo correcto]:[¿En línea?]],2,FALSE),"REVISAR")</f>
        <v>XEROX</v>
      </c>
      <c r="E2857" s="18" t="str">
        <f>+IFERROR(VLOOKUP(Cursos[[#This Row],[Modelo correcto]],Modelos[[Modelo correcto]:[¿En línea?]],3,FALSE),"REVISAR")</f>
        <v>SÍ</v>
      </c>
      <c r="F2857" s="18" t="str">
        <f>+Cursos[[#This Row],[IS]]&amp;Cursos[[#This Row],[Modelo correcto]]</f>
        <v>GERARDO DANIEL MOLINA RAMIREZS009128</v>
      </c>
      <c r="G2857" s="18">
        <v>1</v>
      </c>
      <c r="H2857" s="19">
        <v>43678</v>
      </c>
      <c r="I2857" s="18" t="str">
        <f>+IFERROR(VLOOKUP(Cursos[[#This Row],[Modelo correcto]],Modelos[[Modelo correcto]:[Aplica para certificación]],4,FALSE),"REVISAR")</f>
        <v>SÍ</v>
      </c>
    </row>
    <row r="2858" spans="1:9" x14ac:dyDescent="0.25">
      <c r="A2858" s="144" t="s">
        <v>547</v>
      </c>
      <c r="B2858">
        <v>1</v>
      </c>
      <c r="C2858" s="10" t="s">
        <v>259</v>
      </c>
      <c r="D2858" s="18" t="str">
        <f>+IFERROR(VLOOKUP(Cursos[[#This Row],[Modelo correcto]],Modelos[[Modelo correcto]:[¿En línea?]],2,FALSE),"REVISAR")</f>
        <v>XEROX</v>
      </c>
      <c r="E2858" s="18" t="str">
        <f>+IFERROR(VLOOKUP(Cursos[[#This Row],[Modelo correcto]],Modelos[[Modelo correcto]:[¿En línea?]],3,FALSE),"REVISAR")</f>
        <v>SÍ</v>
      </c>
      <c r="F2858" s="18" t="str">
        <f>+Cursos[[#This Row],[IS]]&amp;Cursos[[#This Row],[Modelo correcto]]</f>
        <v>CESAR PEREZ BALBOAC13301</v>
      </c>
      <c r="G2858" s="18">
        <v>1</v>
      </c>
      <c r="H2858" s="19">
        <v>43952</v>
      </c>
      <c r="I2858" s="18" t="str">
        <f>+IFERROR(VLOOKUP(Cursos[[#This Row],[Modelo correcto]],Modelos[[Modelo correcto]:[Aplica para certificación]],4,FALSE),"REVISAR")</f>
        <v>NO</v>
      </c>
    </row>
    <row r="2859" spans="1:9" x14ac:dyDescent="0.25">
      <c r="A2859" s="144" t="s">
        <v>547</v>
      </c>
      <c r="B2859">
        <v>1</v>
      </c>
      <c r="C2859" s="10" t="s">
        <v>91</v>
      </c>
      <c r="D2859" s="18" t="str">
        <f>+IFERROR(VLOOKUP(Cursos[[#This Row],[Modelo correcto]],Modelos[[Modelo correcto]:[¿En línea?]],2,FALSE),"REVISAR")</f>
        <v>XEROX</v>
      </c>
      <c r="E2859" s="18" t="str">
        <f>+IFERROR(VLOOKUP(Cursos[[#This Row],[Modelo correcto]],Modelos[[Modelo correcto]:[¿En línea?]],3,FALSE),"REVISAR")</f>
        <v>SÍ</v>
      </c>
      <c r="F2859" s="18" t="str">
        <f>+Cursos[[#This Row],[IS]]&amp;Cursos[[#This Row],[Modelo correcto]]</f>
        <v>CESAR PEREZ BALBOAC7120A</v>
      </c>
      <c r="G2859" s="18">
        <v>0</v>
      </c>
      <c r="H2859" s="19">
        <v>43952</v>
      </c>
      <c r="I2859" s="18" t="str">
        <f>+IFERROR(VLOOKUP(Cursos[[#This Row],[Modelo correcto]],Modelos[[Modelo correcto]:[Aplica para certificación]],4,FALSE),"REVISAR")</f>
        <v>NO</v>
      </c>
    </row>
    <row r="2860" spans="1:9" x14ac:dyDescent="0.25">
      <c r="A2860" s="144" t="s">
        <v>547</v>
      </c>
      <c r="B2860">
        <v>1</v>
      </c>
      <c r="C2860" s="145" t="s">
        <v>1206</v>
      </c>
      <c r="D2860" s="18" t="str">
        <f>+IFERROR(VLOOKUP(Cursos[[#This Row],[Modelo correcto]],Modelos[[Modelo correcto]:[¿En línea?]],2,FALSE),"REVISAR")</f>
        <v>XEROX</v>
      </c>
      <c r="E2860" s="18" t="str">
        <f>+IFERROR(VLOOKUP(Cursos[[#This Row],[Modelo correcto]],Modelos[[Modelo correcto]:[¿En línea?]],3,FALSE),"REVISAR")</f>
        <v>SÍ</v>
      </c>
      <c r="F2860" s="18" t="str">
        <f>+Cursos[[#This Row],[IS]]&amp;Cursos[[#This Row],[Modelo correcto]]</f>
        <v>CESAR PEREZ BALBOACLR204</v>
      </c>
      <c r="G2860" s="18">
        <v>0</v>
      </c>
      <c r="H2860" s="19">
        <v>43952</v>
      </c>
      <c r="I2860" s="18" t="str">
        <f>+IFERROR(VLOOKUP(Cursos[[#This Row],[Modelo correcto]],Modelos[[Modelo correcto]:[Aplica para certificación]],4,FALSE),"REVISAR")</f>
        <v>NO</v>
      </c>
    </row>
    <row r="2861" spans="1:9" x14ac:dyDescent="0.25">
      <c r="A2861" s="144" t="s">
        <v>547</v>
      </c>
      <c r="B2861">
        <v>1</v>
      </c>
      <c r="C2861" s="10" t="s">
        <v>1190</v>
      </c>
      <c r="D2861" s="18" t="str">
        <f>+IFERROR(VLOOKUP(Cursos[[#This Row],[Modelo correcto]],Modelos[[Modelo correcto]:[¿En línea?]],2,FALSE),"REVISAR")</f>
        <v>XEROX</v>
      </c>
      <c r="E2861" s="18" t="str">
        <f>+IFERROR(VLOOKUP(Cursos[[#This Row],[Modelo correcto]],Modelos[[Modelo correcto]:[¿En línea?]],3,FALSE),"REVISAR")</f>
        <v>SÍ</v>
      </c>
      <c r="F2861" s="18" t="str">
        <f>+Cursos[[#This Row],[IS]]&amp;Cursos[[#This Row],[Modelo correcto]]</f>
        <v>CESAR PEREZ BALBOAXETS16</v>
      </c>
      <c r="G2861" s="18">
        <v>0</v>
      </c>
      <c r="H2861" s="19">
        <v>43952</v>
      </c>
      <c r="I2861" s="18" t="str">
        <f>+IFERROR(VLOOKUP(Cursos[[#This Row],[Modelo correcto]],Modelos[[Modelo correcto]:[Aplica para certificación]],4,FALSE),"REVISAR")</f>
        <v>NO</v>
      </c>
    </row>
    <row r="2862" spans="1:9" x14ac:dyDescent="0.25">
      <c r="A2862" s="144" t="s">
        <v>547</v>
      </c>
      <c r="B2862">
        <v>1</v>
      </c>
      <c r="C2862" s="145" t="s">
        <v>127</v>
      </c>
      <c r="D2862" s="18" t="str">
        <f>+IFERROR(VLOOKUP(Cursos[[#This Row],[Modelo correcto]],Modelos[[Modelo correcto]:[¿En línea?]],2,FALSE),"REVISAR")</f>
        <v>XEROX</v>
      </c>
      <c r="E2862" s="18" t="str">
        <f>+IFERROR(VLOOKUP(Cursos[[#This Row],[Modelo correcto]],Modelos[[Modelo correcto]:[¿En línea?]],3,FALSE),"REVISAR")</f>
        <v>SÍ</v>
      </c>
      <c r="F2862" s="18" t="str">
        <f>+Cursos[[#This Row],[IS]]&amp;Cursos[[#This Row],[Modelo correcto]]</f>
        <v>CESAR PEREZ BALBOA6140XTA</v>
      </c>
      <c r="G2862" s="18">
        <v>0</v>
      </c>
      <c r="H2862" s="19">
        <v>43952</v>
      </c>
      <c r="I2862" s="18" t="str">
        <f>+IFERROR(VLOOKUP(Cursos[[#This Row],[Modelo correcto]],Modelos[[Modelo correcto]:[Aplica para certificación]],4,FALSE),"REVISAR")</f>
        <v>NO</v>
      </c>
    </row>
    <row r="2863" spans="1:9" x14ac:dyDescent="0.25">
      <c r="A2863" s="144" t="s">
        <v>547</v>
      </c>
      <c r="B2863">
        <v>1</v>
      </c>
      <c r="C2863" s="10" t="s">
        <v>1311</v>
      </c>
      <c r="D2863" s="18" t="str">
        <f>+IFERROR(VLOOKUP(Cursos[[#This Row],[Modelo correcto]],Modelos[[Modelo correcto]:[¿En línea?]],2,FALSE),"REVISAR")</f>
        <v>HP</v>
      </c>
      <c r="E2863" s="18" t="str">
        <f>+IFERROR(VLOOKUP(Cursos[[#This Row],[Modelo correcto]],Modelos[[Modelo correcto]:[¿En línea?]],3,FALSE),"REVISAR")</f>
        <v>SÍ</v>
      </c>
      <c r="F2863" s="18" t="str">
        <f>+Cursos[[#This Row],[IS]]&amp;Cursos[[#This Row],[Modelo correcto]]</f>
        <v>CESAR PEREZ BALBOAImaging and Printing Fundamentals Master</v>
      </c>
      <c r="G2863" s="18">
        <v>1</v>
      </c>
      <c r="H2863" s="19">
        <v>43952</v>
      </c>
      <c r="I2863" s="18" t="str">
        <f>+IFERROR(VLOOKUP(Cursos[[#This Row],[Modelo correcto]],Modelos[[Modelo correcto]:[Aplica para certificación]],4,FALSE),"REVISAR")</f>
        <v>NO</v>
      </c>
    </row>
    <row r="2864" spans="1:9" x14ac:dyDescent="0.25">
      <c r="A2864" s="144" t="s">
        <v>547</v>
      </c>
      <c r="B2864">
        <v>1</v>
      </c>
      <c r="C2864" s="10" t="s">
        <v>1199</v>
      </c>
      <c r="D2864" s="18" t="str">
        <f>+IFERROR(VLOOKUP(Cursos[[#This Row],[Modelo correcto]],Modelos[[Modelo correcto]:[¿En línea?]],2,FALSE),"REVISAR")</f>
        <v>HP</v>
      </c>
      <c r="E2864" s="18" t="str">
        <f>+IFERROR(VLOOKUP(Cursos[[#This Row],[Modelo correcto]],Modelos[[Modelo correcto]:[¿En línea?]],3,FALSE),"REVISAR")</f>
        <v>SÍ</v>
      </c>
      <c r="F2864" s="18" t="str">
        <f>+Cursos[[#This Row],[IS]]&amp;Cursos[[#This Row],[Modelo correcto]]</f>
        <v>CESAR PEREZ BALBOAM433</v>
      </c>
      <c r="G2864" s="18">
        <v>1</v>
      </c>
      <c r="H2864" s="19">
        <v>43952</v>
      </c>
      <c r="I2864" s="18" t="str">
        <f>+IFERROR(VLOOKUP(Cursos[[#This Row],[Modelo correcto]],Modelos[[Modelo correcto]:[Aplica para certificación]],4,FALSE),"REVISAR")</f>
        <v>SÍ</v>
      </c>
    </row>
    <row r="2865" spans="1:9" x14ac:dyDescent="0.25">
      <c r="A2865" s="144" t="s">
        <v>547</v>
      </c>
      <c r="B2865">
        <v>1</v>
      </c>
      <c r="C2865" s="10" t="s">
        <v>1160</v>
      </c>
      <c r="D2865" s="18" t="str">
        <f>+IFERROR(VLOOKUP(Cursos[[#This Row],[Modelo correcto]],Modelos[[Modelo correcto]:[¿En línea?]],2,FALSE),"REVISAR")</f>
        <v>HP</v>
      </c>
      <c r="E2865" s="18" t="str">
        <f>+IFERROR(VLOOKUP(Cursos[[#This Row],[Modelo correcto]],Modelos[[Modelo correcto]:[¿En línea?]],3,FALSE),"REVISAR")</f>
        <v>SÍ</v>
      </c>
      <c r="F2865" s="18" t="str">
        <f>+Cursos[[#This Row],[IS]]&amp;Cursos[[#This Row],[Modelo correcto]]</f>
        <v>CESAR PEREZ BALBOAM501</v>
      </c>
      <c r="G2865" s="18">
        <v>1</v>
      </c>
      <c r="H2865" s="44">
        <v>43952</v>
      </c>
      <c r="I2865" s="18" t="str">
        <f>+IFERROR(VLOOKUP(Cursos[[#This Row],[Modelo correcto]],Modelos[[Modelo correcto]:[Aplica para certificación]],4,FALSE),"REVISAR")</f>
        <v>SÍ</v>
      </c>
    </row>
    <row r="2866" spans="1:9" x14ac:dyDescent="0.25">
      <c r="A2866" s="144" t="s">
        <v>547</v>
      </c>
      <c r="B2866">
        <v>1</v>
      </c>
      <c r="C2866" s="145" t="s">
        <v>1303</v>
      </c>
      <c r="D2866" s="18" t="str">
        <f>+IFERROR(VLOOKUP(Cursos[[#This Row],[Modelo correcto]],Modelos[[Modelo correcto]:[¿En línea?]],2,FALSE),"REVISAR")</f>
        <v>HP</v>
      </c>
      <c r="E2866" s="18" t="str">
        <f>+IFERROR(VLOOKUP(Cursos[[#This Row],[Modelo correcto]],Modelos[[Modelo correcto]:[¿En línea?]],3,FALSE),"REVISAR")</f>
        <v>SÍ</v>
      </c>
      <c r="F2866" s="18" t="str">
        <f>+Cursos[[#This Row],[IS]]&amp;Cursos[[#This Row],[Modelo correcto]]</f>
        <v>CESAR PEREZ BALBOAWeb Jetadmin SR3</v>
      </c>
      <c r="G2866" s="18">
        <v>1</v>
      </c>
      <c r="H2866" s="19">
        <v>43952</v>
      </c>
      <c r="I2866" s="18" t="str">
        <f>+IFERROR(VLOOKUP(Cursos[[#This Row],[Modelo correcto]],Modelos[[Modelo correcto]:[Aplica para certificación]],4,FALSE),"REVISAR")</f>
        <v>NO</v>
      </c>
    </row>
    <row r="2867" spans="1:9" x14ac:dyDescent="0.25">
      <c r="A2867" s="144" t="s">
        <v>547</v>
      </c>
      <c r="B2867">
        <v>1</v>
      </c>
      <c r="C2867" s="10" t="s">
        <v>1175</v>
      </c>
      <c r="D2867" s="18" t="str">
        <f>+IFERROR(VLOOKUP(Cursos[[#This Row],[Modelo correcto]],Modelos[[Modelo correcto]:[¿En línea?]],2,FALSE),"REVISAR")</f>
        <v>XEROX</v>
      </c>
      <c r="E2867" s="18" t="str">
        <f>+IFERROR(VLOOKUP(Cursos[[#This Row],[Modelo correcto]],Modelos[[Modelo correcto]:[¿En línea?]],3,FALSE),"REVISAR")</f>
        <v>SÍ</v>
      </c>
      <c r="F2867" s="18" t="str">
        <f>+Cursos[[#This Row],[IS]]&amp;Cursos[[#This Row],[Modelo correcto]]</f>
        <v>CESAR PEREZ BALBOACT101</v>
      </c>
      <c r="G2867" s="18">
        <v>0</v>
      </c>
      <c r="H2867" s="19">
        <v>43952</v>
      </c>
      <c r="I2867" s="18" t="str">
        <f>+IFERROR(VLOOKUP(Cursos[[#This Row],[Modelo correcto]],Modelos[[Modelo correcto]:[Aplica para certificación]],4,FALSE),"REVISAR")</f>
        <v>NO</v>
      </c>
    </row>
    <row r="2868" spans="1:9" x14ac:dyDescent="0.25">
      <c r="A2868" s="144" t="s">
        <v>547</v>
      </c>
      <c r="B2868">
        <v>1</v>
      </c>
      <c r="C2868" s="10" t="s">
        <v>1262</v>
      </c>
      <c r="D2868" s="18" t="str">
        <f>+IFERROR(VLOOKUP(Cursos[[#This Row],[Modelo correcto]],Modelos[[Modelo correcto]:[¿En línea?]],2,FALSE),"REVISAR")</f>
        <v>XEROX</v>
      </c>
      <c r="E2868" s="18" t="str">
        <f>+IFERROR(VLOOKUP(Cursos[[#This Row],[Modelo correcto]],Modelos[[Modelo correcto]:[¿En línea?]],3,FALSE),"REVISAR")</f>
        <v>SÍ</v>
      </c>
      <c r="F2868" s="18" t="str">
        <f>+Cursos[[#This Row],[IS]]&amp;Cursos[[#This Row],[Modelo correcto]]</f>
        <v>CESAR PEREZ BALBOACT102</v>
      </c>
      <c r="G2868" s="18">
        <v>0</v>
      </c>
      <c r="H2868" s="19">
        <v>43952</v>
      </c>
      <c r="I2868" s="18" t="str">
        <f>+IFERROR(VLOOKUP(Cursos[[#This Row],[Modelo correcto]],Modelos[[Modelo correcto]:[Aplica para certificación]],4,FALSE),"REVISAR")</f>
        <v>NO</v>
      </c>
    </row>
    <row r="2869" spans="1:9" x14ac:dyDescent="0.25">
      <c r="A2869" s="144" t="s">
        <v>547</v>
      </c>
      <c r="B2869">
        <v>1</v>
      </c>
      <c r="C2869" s="145" t="s">
        <v>55</v>
      </c>
      <c r="D2869" s="18" t="str">
        <f>+IFERROR(VLOOKUP(Cursos[[#This Row],[Modelo correcto]],Modelos[[Modelo correcto]:[¿En línea?]],2,FALSE),"REVISAR")</f>
        <v>XEROX</v>
      </c>
      <c r="E2869" s="18" t="str">
        <f>+IFERROR(VLOOKUP(Cursos[[#This Row],[Modelo correcto]],Modelos[[Modelo correcto]:[¿En línea?]],3,FALSE),"REVISAR")</f>
        <v>SÍ</v>
      </c>
      <c r="F2869" s="18" t="str">
        <f>+Cursos[[#This Row],[IS]]&amp;Cursos[[#This Row],[Modelo correcto]]</f>
        <v>CESAR PEREZ BALBOAC15005</v>
      </c>
      <c r="G2869" s="18">
        <v>1</v>
      </c>
      <c r="H2869" s="44">
        <v>43952</v>
      </c>
      <c r="I2869" s="18" t="str">
        <f>+IFERROR(VLOOKUP(Cursos[[#This Row],[Modelo correcto]],Modelos[[Modelo correcto]:[Aplica para certificación]],4,FALSE),"REVISAR")</f>
        <v>SÍ</v>
      </c>
    </row>
    <row r="2870" spans="1:9" x14ac:dyDescent="0.25">
      <c r="A2870" s="144" t="s">
        <v>547</v>
      </c>
      <c r="B2870">
        <v>1</v>
      </c>
      <c r="C2870" s="10" t="s">
        <v>1197</v>
      </c>
      <c r="D2870" s="18" t="str">
        <f>+IFERROR(VLOOKUP(Cursos[[#This Row],[Modelo correcto]],Modelos[[Modelo correcto]:[¿En línea?]],2,FALSE),"REVISAR")</f>
        <v>XEROX</v>
      </c>
      <c r="E2870" s="18" t="str">
        <f>+IFERROR(VLOOKUP(Cursos[[#This Row],[Modelo correcto]],Modelos[[Modelo correcto]:[¿En línea?]],3,FALSE),"REVISAR")</f>
        <v>SÍ</v>
      </c>
      <c r="F2870" s="18" t="str">
        <f>+Cursos[[#This Row],[IS]]&amp;Cursos[[#This Row],[Modelo correcto]]</f>
        <v>CESAR PEREZ BALBOACT103</v>
      </c>
      <c r="G2870" s="18">
        <v>0</v>
      </c>
      <c r="H2870" s="44">
        <v>43952</v>
      </c>
      <c r="I2870" s="18" t="str">
        <f>+IFERROR(VLOOKUP(Cursos[[#This Row],[Modelo correcto]],Modelos[[Modelo correcto]:[Aplica para certificación]],4,FALSE),"REVISAR")</f>
        <v>NO</v>
      </c>
    </row>
    <row r="2871" spans="1:9" x14ac:dyDescent="0.25">
      <c r="A2871" s="144" t="s">
        <v>547</v>
      </c>
      <c r="B2871">
        <v>1</v>
      </c>
      <c r="C2871" s="10" t="s">
        <v>1381</v>
      </c>
      <c r="D2871" s="18" t="str">
        <f>+IFERROR(VLOOKUP(Cursos[[#This Row],[Modelo correcto]],Modelos[[Modelo correcto]:[¿En línea?]],2,FALSE),"REVISAR")</f>
        <v>EPSON</v>
      </c>
      <c r="E2871" s="18" t="str">
        <f>+IFERROR(VLOOKUP(Cursos[[#This Row],[Modelo correcto]],Modelos[[Modelo correcto]:[¿En línea?]],3,FALSE),"REVISAR")</f>
        <v>NO</v>
      </c>
      <c r="F2871" s="18" t="str">
        <f>+Cursos[[#This Row],[IS]]&amp;Cursos[[#This Row],[Modelo correcto]]</f>
        <v>CESAR PEREZ BALBOAGaga 2</v>
      </c>
      <c r="G2871" s="18">
        <v>1</v>
      </c>
      <c r="H2871" s="44">
        <v>43952</v>
      </c>
      <c r="I2871" s="18" t="str">
        <f>+IFERROR(VLOOKUP(Cursos[[#This Row],[Modelo correcto]],Modelos[[Modelo correcto]:[Aplica para certificación]],4,FALSE),"REVISAR")</f>
        <v>NO</v>
      </c>
    </row>
    <row r="2872" spans="1:9" x14ac:dyDescent="0.25">
      <c r="A2872" s="144" t="s">
        <v>547</v>
      </c>
      <c r="B2872">
        <v>1</v>
      </c>
      <c r="C2872" s="10" t="s">
        <v>1388</v>
      </c>
      <c r="D2872" s="18" t="str">
        <f>+IFERROR(VLOOKUP(Cursos[[#This Row],[Modelo correcto]],Modelos[[Modelo correcto]:[¿En línea?]],2,FALSE),"REVISAR")</f>
        <v>XEROX</v>
      </c>
      <c r="E2872" s="18" t="str">
        <f>+IFERROR(VLOOKUP(Cursos[[#This Row],[Modelo correcto]],Modelos[[Modelo correcto]:[¿En línea?]],3,FALSE),"REVISAR")</f>
        <v>NO</v>
      </c>
      <c r="F2872" s="18" t="str">
        <f>+Cursos[[#This Row],[IS]]&amp;Cursos[[#This Row],[Modelo correcto]]</f>
        <v>CESAR PEREZ BALBOAWorkshop Versalink B405 Y WorkCentre 3655</v>
      </c>
      <c r="G2872" s="18">
        <v>1</v>
      </c>
      <c r="H2872" s="19">
        <v>43952</v>
      </c>
      <c r="I2872" s="18" t="str">
        <f>+IFERROR(VLOOKUP(Cursos[[#This Row],[Modelo correcto]],Modelos[[Modelo correcto]:[Aplica para certificación]],4,FALSE),"REVISAR")</f>
        <v>NO</v>
      </c>
    </row>
    <row r="2873" spans="1:9" x14ac:dyDescent="0.25">
      <c r="A2873" s="144" t="s">
        <v>547</v>
      </c>
      <c r="B2873">
        <v>1</v>
      </c>
      <c r="C2873" s="14" t="s">
        <v>1451</v>
      </c>
      <c r="D2873" s="18" t="str">
        <f>+IFERROR(VLOOKUP(Cursos[[#This Row],[Modelo correcto]],Modelos[[Modelo correcto]:[¿En línea?]],2,FALSE),"REVISAR")</f>
        <v>XEROX</v>
      </c>
      <c r="E2873" s="18" t="str">
        <f>+IFERROR(VLOOKUP(Cursos[[#This Row],[Modelo correcto]],Modelos[[Modelo correcto]:[¿En línea?]],3,FALSE),"REVISAR")</f>
        <v>NO</v>
      </c>
      <c r="F2873" s="18" t="str">
        <f>+Cursos[[#This Row],[IS]]&amp;Cursos[[#This Row],[Modelo correcto]]</f>
        <v>CESAR PEREZ BALBOASeminario Altalink B8000</v>
      </c>
      <c r="G2873" s="18">
        <v>1</v>
      </c>
      <c r="H2873" s="19">
        <v>43952</v>
      </c>
      <c r="I2873" s="18" t="str">
        <f>+IFERROR(VLOOKUP(Cursos[[#This Row],[Modelo correcto]],Modelos[[Modelo correcto]:[Aplica para certificación]],4,FALSE),"REVISAR")</f>
        <v>SÍ</v>
      </c>
    </row>
    <row r="2874" spans="1:9" x14ac:dyDescent="0.25">
      <c r="A2874" s="144" t="s">
        <v>2786</v>
      </c>
      <c r="B2874">
        <v>0</v>
      </c>
      <c r="C2874" s="10" t="s">
        <v>990</v>
      </c>
      <c r="D2874" s="18" t="str">
        <f>+IFERROR(VLOOKUP(Cursos[[#This Row],[Modelo correcto]],Modelos[[Modelo correcto]:[¿En línea?]],2,FALSE),"REVISAR")</f>
        <v>CANON</v>
      </c>
      <c r="E2874" s="18" t="str">
        <f>+IFERROR(VLOOKUP(Cursos[[#This Row],[Modelo correcto]],Modelos[[Modelo correcto]:[¿En línea?]],3,FALSE),"REVISAR")</f>
        <v>NO</v>
      </c>
      <c r="F2874" s="18" t="str">
        <f>+Cursos[[#This Row],[IS]]&amp;Cursos[[#This Row],[Modelo correcto]]</f>
        <v>LUIS FELIPE PUENTE MURGUIAIR C3025</v>
      </c>
      <c r="G2874" s="18"/>
      <c r="H2874" s="18"/>
      <c r="I2874" s="18" t="str">
        <f>+IFERROR(VLOOKUP(Cursos[[#This Row],[Modelo correcto]],Modelos[[Modelo correcto]:[Aplica para certificación]],4,FALSE),"REVISAR")</f>
        <v>SÍ</v>
      </c>
    </row>
    <row r="2875" spans="1:9" x14ac:dyDescent="0.25">
      <c r="A2875" s="144" t="s">
        <v>547</v>
      </c>
      <c r="B2875">
        <v>1</v>
      </c>
      <c r="C2875" s="10" t="s">
        <v>1547</v>
      </c>
      <c r="D2875" s="18" t="str">
        <f>+IFERROR(VLOOKUP(Cursos[[#This Row],[Modelo correcto]],Modelos[[Modelo correcto]:[¿En línea?]],2,FALSE),"REVISAR")</f>
        <v>OKI</v>
      </c>
      <c r="E2875" s="18" t="str">
        <f>+IFERROR(VLOOKUP(Cursos[[#This Row],[Modelo correcto]],Modelos[[Modelo correcto]:[¿En línea?]],3,FALSE),"REVISAR")</f>
        <v>NO</v>
      </c>
      <c r="F2875" s="18" t="str">
        <f>+Cursos[[#This Row],[IS]]&amp;Cursos[[#This Row],[Modelo correcto]]</f>
        <v>CESAR PEREZ BALBOAPro 1050</v>
      </c>
      <c r="G2875" s="18">
        <v>1</v>
      </c>
      <c r="H2875" s="19">
        <v>44044</v>
      </c>
      <c r="I2875" s="18" t="str">
        <f>+IFERROR(VLOOKUP(Cursos[[#This Row],[Modelo correcto]],Modelos[[Modelo correcto]:[Aplica para certificación]],4,FALSE),"REVISAR")</f>
        <v>SÍ</v>
      </c>
    </row>
    <row r="2876" spans="1:9" x14ac:dyDescent="0.25">
      <c r="A2876" s="144" t="s">
        <v>306</v>
      </c>
      <c r="B2876">
        <v>1</v>
      </c>
      <c r="C2876" s="10" t="s">
        <v>1932</v>
      </c>
      <c r="D2876" s="18" t="str">
        <f>+IFERROR(VLOOKUP(Cursos[[#This Row],[Modelo correcto]],Modelos[[Modelo correcto]:[¿En línea?]],2,FALSE),"REVISAR")</f>
        <v>EPSON</v>
      </c>
      <c r="E2876" s="18"/>
      <c r="F2876" s="18" t="str">
        <f>+Cursos[[#This Row],[IS]]&amp;Cursos[[#This Row],[Modelo correcto]]</f>
        <v>BARRY VLADIMIR COURTENAY GUTIERREZWorkForce Pro WF-R8590</v>
      </c>
      <c r="G2876" s="18"/>
      <c r="H2876" s="18"/>
      <c r="I2876" s="18" t="str">
        <f>+IFERROR(VLOOKUP(Cursos[[#This Row],[Modelo correcto]],Modelos[[Modelo correcto]:[Aplica para certificación]],4,FALSE),"REVISAR")</f>
        <v>SÍ</v>
      </c>
    </row>
    <row r="2877" spans="1:9" x14ac:dyDescent="0.25">
      <c r="A2877" s="144" t="s">
        <v>2787</v>
      </c>
      <c r="B2877">
        <v>0</v>
      </c>
      <c r="C2877" s="10" t="s">
        <v>990</v>
      </c>
      <c r="D2877" s="18" t="str">
        <f>+IFERROR(VLOOKUP(Cursos[[#This Row],[Modelo correcto]],Modelos[[Modelo correcto]:[¿En línea?]],2,FALSE),"REVISAR")</f>
        <v>CANON</v>
      </c>
      <c r="E2877" s="18" t="str">
        <f>+IFERROR(VLOOKUP(Cursos[[#This Row],[Modelo correcto]],Modelos[[Modelo correcto]:[¿En línea?]],3,FALSE),"REVISAR")</f>
        <v>NO</v>
      </c>
      <c r="F2877" s="18" t="str">
        <f>+Cursos[[#This Row],[IS]]&amp;Cursos[[#This Row],[Modelo correcto]]</f>
        <v>LUIS FELIPE CRUZ MARIR C3025</v>
      </c>
      <c r="G2877" s="18"/>
      <c r="H2877" s="18"/>
      <c r="I2877" s="18" t="str">
        <f>+IFERROR(VLOOKUP(Cursos[[#This Row],[Modelo correcto]],Modelos[[Modelo correcto]:[Aplica para certificación]],4,FALSE),"REVISAR")</f>
        <v>SÍ</v>
      </c>
    </row>
    <row r="2878" spans="1:9" x14ac:dyDescent="0.25">
      <c r="A2878" s="144" t="s">
        <v>547</v>
      </c>
      <c r="B2878">
        <v>1</v>
      </c>
      <c r="C2878" s="10" t="s">
        <v>1300</v>
      </c>
      <c r="D2878" s="18" t="str">
        <f>+IFERROR(VLOOKUP(Cursos[[#This Row],[Modelo correcto]],Modelos[[Modelo correcto]:[¿En línea?]],2,FALSE),"REVISAR")</f>
        <v>XEROX</v>
      </c>
      <c r="E2878" s="18" t="str">
        <f>+IFERROR(VLOOKUP(Cursos[[#This Row],[Modelo correcto]],Modelos[[Modelo correcto]:[¿En línea?]],3,FALSE),"REVISAR")</f>
        <v>SÍ</v>
      </c>
      <c r="F2878" s="18" t="str">
        <f>+Cursos[[#This Row],[IS]]&amp;Cursos[[#This Row],[Modelo correcto]]</f>
        <v>CESAR PEREZ BALBOACT105</v>
      </c>
      <c r="G2878" s="18">
        <v>0</v>
      </c>
      <c r="H2878" s="19">
        <v>43952</v>
      </c>
      <c r="I2878" s="18" t="str">
        <f>+IFERROR(VLOOKUP(Cursos[[#This Row],[Modelo correcto]],Modelos[[Modelo correcto]:[Aplica para certificación]],4,FALSE),"REVISAR")</f>
        <v>NO</v>
      </c>
    </row>
    <row r="2879" spans="1:9" x14ac:dyDescent="0.25">
      <c r="A2879" s="29" t="s">
        <v>2787</v>
      </c>
      <c r="B2879" s="29">
        <v>1</v>
      </c>
      <c r="C2879" s="10" t="s">
        <v>923</v>
      </c>
      <c r="D2879" s="18" t="str">
        <f>+IFERROR(VLOOKUP(Cursos[[#This Row],[Modelo correcto]],Modelos[[Modelo correcto]:[¿En línea?]],2,FALSE),"REVISAR")</f>
        <v>XEROX</v>
      </c>
      <c r="E2879" s="18" t="str">
        <f>+IFERROR(VLOOKUP(Cursos[[#This Row],[Modelo correcto]],Modelos[[Modelo correcto]:[¿En línea?]],3,FALSE),"REVISAR")</f>
        <v>NO</v>
      </c>
      <c r="F2879" s="18" t="str">
        <f>+Cursos[[#This Row],[IS]]&amp;Cursos[[#This Row],[Modelo correcto]]</f>
        <v>LUIS FELIPE CRUZ MARWC58XX</v>
      </c>
      <c r="G2879" s="18">
        <v>1</v>
      </c>
      <c r="H2879" s="19">
        <v>43709</v>
      </c>
      <c r="I2879" s="18" t="str">
        <f>+IFERROR(VLOOKUP(Cursos[[#This Row],[Modelo correcto]],Modelos[[Modelo correcto]:[Aplica para certificación]],4,FALSE),"REVISAR")</f>
        <v>NO</v>
      </c>
    </row>
    <row r="2880" spans="1:9" x14ac:dyDescent="0.25">
      <c r="A2880" s="29" t="s">
        <v>2787</v>
      </c>
      <c r="B2880" s="29">
        <v>1</v>
      </c>
      <c r="C2880" s="10" t="s">
        <v>887</v>
      </c>
      <c r="D2880" s="18" t="str">
        <f>+IFERROR(VLOOKUP(Cursos[[#This Row],[Modelo correcto]],Modelos[[Modelo correcto]:[¿En línea?]],2,FALSE),"REVISAR")</f>
        <v>XEROX</v>
      </c>
      <c r="E2880" s="18" t="str">
        <f>+IFERROR(VLOOKUP(Cursos[[#This Row],[Modelo correcto]],Modelos[[Modelo correcto]:[¿En línea?]],3,FALSE),"REVISAR")</f>
        <v>NO</v>
      </c>
      <c r="F2880" s="18" t="str">
        <f>+Cursos[[#This Row],[IS]]&amp;Cursos[[#This Row],[Modelo correcto]]</f>
        <v>LUIS FELIPE CRUZ MARWC59XX</v>
      </c>
      <c r="G2880" s="18">
        <v>1</v>
      </c>
      <c r="H2880" s="19">
        <v>43709</v>
      </c>
      <c r="I2880" s="18" t="str">
        <f>+IFERROR(VLOOKUP(Cursos[[#This Row],[Modelo correcto]],Modelos[[Modelo correcto]:[Aplica para certificación]],4,FALSE),"REVISAR")</f>
        <v>SÍ</v>
      </c>
    </row>
    <row r="2881" spans="1:9" x14ac:dyDescent="0.25">
      <c r="A2881" s="144" t="s">
        <v>547</v>
      </c>
      <c r="B2881">
        <v>1</v>
      </c>
      <c r="C2881" s="14" t="s">
        <v>1282</v>
      </c>
      <c r="D2881" s="18" t="str">
        <f>+IFERROR(VLOOKUP(Cursos[[#This Row],[Modelo correcto]],Modelos[[Modelo correcto]:[¿En línea?]],2,FALSE),"REVISAR")</f>
        <v>HP</v>
      </c>
      <c r="E2881" s="18" t="str">
        <f>+IFERROR(VLOOKUP(Cursos[[#This Row],[Modelo correcto]],Modelos[[Modelo correcto]:[¿En línea?]],3,FALSE),"REVISAR")</f>
        <v>SÍ</v>
      </c>
      <c r="F2881" s="18" t="str">
        <f>+Cursos[[#This Row],[IS]]&amp;Cursos[[#This Row],[Modelo correcto]]</f>
        <v>CESAR PEREZ BALBOAImaging and Printing Security</v>
      </c>
      <c r="G2881" s="18">
        <v>1</v>
      </c>
      <c r="H2881" s="19">
        <v>43952</v>
      </c>
      <c r="I2881" s="18" t="str">
        <f>+IFERROR(VLOOKUP(Cursos[[#This Row],[Modelo correcto]],Modelos[[Modelo correcto]:[Aplica para certificación]],4,FALSE),"REVISAR")</f>
        <v>SÍ</v>
      </c>
    </row>
    <row r="2882" spans="1:9" x14ac:dyDescent="0.25">
      <c r="A2882" s="144" t="s">
        <v>547</v>
      </c>
      <c r="B2882">
        <v>1</v>
      </c>
      <c r="C2882" s="10" t="s">
        <v>1201</v>
      </c>
      <c r="D2882" s="18" t="str">
        <f>+IFERROR(VLOOKUP(Cursos[[#This Row],[Modelo correcto]],Modelos[[Modelo correcto]:[¿En línea?]],2,FALSE),"REVISAR")</f>
        <v>XEROX</v>
      </c>
      <c r="E2882" s="18" t="str">
        <f>+IFERROR(VLOOKUP(Cursos[[#This Row],[Modelo correcto]],Modelos[[Modelo correcto]:[¿En línea?]],3,FALSE),"REVISAR")</f>
        <v>SÍ</v>
      </c>
      <c r="F2882" s="18" t="str">
        <f>+Cursos[[#This Row],[IS]]&amp;Cursos[[#This Row],[Modelo correcto]]</f>
        <v>CESAR PEREZ BALBOAUNDSCAN</v>
      </c>
      <c r="G2882" s="18">
        <v>0</v>
      </c>
      <c r="H2882" s="19">
        <v>43952</v>
      </c>
      <c r="I2882" s="18" t="str">
        <f>+IFERROR(VLOOKUP(Cursos[[#This Row],[Modelo correcto]],Modelos[[Modelo correcto]:[Aplica para certificación]],4,FALSE),"REVISAR")</f>
        <v>NO</v>
      </c>
    </row>
    <row r="2883" spans="1:9" x14ac:dyDescent="0.25">
      <c r="A2883" s="144" t="s">
        <v>547</v>
      </c>
      <c r="B2883">
        <v>1</v>
      </c>
      <c r="C2883" s="10" t="s">
        <v>1221</v>
      </c>
      <c r="D2883" s="18" t="str">
        <f>+IFERROR(VLOOKUP(Cursos[[#This Row],[Modelo correcto]],Modelos[[Modelo correcto]:[¿En línea?]],2,FALSE),"REVISAR")</f>
        <v>HP</v>
      </c>
      <c r="E2883" s="18" t="str">
        <f>+IFERROR(VLOOKUP(Cursos[[#This Row],[Modelo correcto]],Modelos[[Modelo correcto]:[¿En línea?]],3,FALSE),"REVISAR")</f>
        <v>SÍ</v>
      </c>
      <c r="F2883" s="18" t="str">
        <f>+Cursos[[#This Row],[IS]]&amp;Cursos[[#This Row],[Modelo correcto]]</f>
        <v>CESAR PEREZ BALBOAServicing Technician ACF Training</v>
      </c>
      <c r="G2883" s="18">
        <v>1</v>
      </c>
      <c r="H2883" s="19">
        <v>43952</v>
      </c>
      <c r="I2883" s="18" t="str">
        <f>+IFERROR(VLOOKUP(Cursos[[#This Row],[Modelo correcto]],Modelos[[Modelo correcto]:[Aplica para certificación]],4,FALSE),"REVISAR")</f>
        <v>NO</v>
      </c>
    </row>
    <row r="2884" spans="1:9" x14ac:dyDescent="0.25">
      <c r="A2884" s="144" t="s">
        <v>2785</v>
      </c>
      <c r="B2884">
        <v>1</v>
      </c>
      <c r="C2884" s="10" t="s">
        <v>270</v>
      </c>
      <c r="D2884" s="18" t="str">
        <f>+IFERROR(VLOOKUP(Cursos[[#This Row],[Modelo correcto]],Modelos[[Modelo correcto]:[¿En línea?]],2,FALSE),"REVISAR")</f>
        <v>XEROX</v>
      </c>
      <c r="E2884" s="18" t="str">
        <f>+IFERROR(VLOOKUP(Cursos[[#This Row],[Modelo correcto]],Modelos[[Modelo correcto]:[¿En línea?]],3,FALSE),"REVISAR")</f>
        <v>SÍ</v>
      </c>
      <c r="F2884" s="18" t="str">
        <f>+Cursos[[#This Row],[IS]]&amp;Cursos[[#This Row],[Modelo correcto]]</f>
        <v>JESUS DANIEL HUERAMO HUERAMO7500ASP</v>
      </c>
      <c r="G2884" s="18">
        <v>1</v>
      </c>
      <c r="H2884" s="19">
        <v>43770</v>
      </c>
      <c r="I2884" s="18" t="str">
        <f>+IFERROR(VLOOKUP(Cursos[[#This Row],[Modelo correcto]],Modelos[[Modelo correcto]:[Aplica para certificación]],4,FALSE),"REVISAR")</f>
        <v>NO</v>
      </c>
    </row>
    <row r="2885" spans="1:9" x14ac:dyDescent="0.25">
      <c r="A2885" s="144" t="s">
        <v>2785</v>
      </c>
      <c r="B2885">
        <v>1</v>
      </c>
      <c r="C2885" s="10" t="s">
        <v>249</v>
      </c>
      <c r="D2885" s="10" t="str">
        <f>+IFERROR(VLOOKUP(Cursos[[#This Row],[Modelo correcto]],Modelos[[Modelo correcto]:[¿En línea?]],2,FALSE),"REVISAR")</f>
        <v>XEROX</v>
      </c>
      <c r="E2885" s="10" t="str">
        <f>+IFERROR(VLOOKUP(Cursos[[#This Row],[Modelo correcto]],Modelos[[Modelo correcto]:[¿En línea?]],3,FALSE),"REVISAR")</f>
        <v>SÍ</v>
      </c>
      <c r="F2885" s="18" t="str">
        <f>+Cursos[[#This Row],[IS]]&amp;Cursos[[#This Row],[Modelo correcto]]</f>
        <v>JESUS DANIEL HUERAMO HUERAMOAB80XTA</v>
      </c>
      <c r="G2885" s="18">
        <v>1</v>
      </c>
      <c r="H2885" s="18"/>
      <c r="I2885" s="18" t="str">
        <f>+IFERROR(VLOOKUP(Cursos[[#This Row],[Modelo correcto]],Modelos[[Modelo correcto]:[Aplica para certificación]],4,FALSE),"REVISAR")</f>
        <v>SÍ</v>
      </c>
    </row>
    <row r="2886" spans="1:9" x14ac:dyDescent="0.25">
      <c r="A2886" s="144" t="s">
        <v>2785</v>
      </c>
      <c r="B2886">
        <v>1</v>
      </c>
      <c r="C2886" s="10" t="s">
        <v>251</v>
      </c>
      <c r="D2886" s="10" t="str">
        <f>+IFERROR(VLOOKUP(Cursos[[#This Row],[Modelo correcto]],Modelos[[Modelo correcto]:[¿En línea?]],2,FALSE),"REVISAR")</f>
        <v>XEROX</v>
      </c>
      <c r="E2886" s="10" t="str">
        <f>+IFERROR(VLOOKUP(Cursos[[#This Row],[Modelo correcto]],Modelos[[Modelo correcto]:[¿En línea?]],3,FALSE),"REVISAR")</f>
        <v>SÍ</v>
      </c>
      <c r="F2886" s="18" t="str">
        <f>+Cursos[[#This Row],[IS]]&amp;Cursos[[#This Row],[Modelo correcto]]</f>
        <v>JESUS DANIEL HUERAMO HUERAMOAC80XTA</v>
      </c>
      <c r="G2886" s="18">
        <v>1</v>
      </c>
      <c r="H2886" s="18"/>
      <c r="I2886" s="18" t="str">
        <f>+IFERROR(VLOOKUP(Cursos[[#This Row],[Modelo correcto]],Modelos[[Modelo correcto]:[Aplica para certificación]],4,FALSE),"REVISAR")</f>
        <v>SÍ</v>
      </c>
    </row>
    <row r="2887" spans="1:9" x14ac:dyDescent="0.25">
      <c r="A2887" s="144" t="s">
        <v>547</v>
      </c>
      <c r="B2887">
        <v>1</v>
      </c>
      <c r="C2887" s="10" t="s">
        <v>1470</v>
      </c>
      <c r="D2887" s="18" t="str">
        <f>+IFERROR(VLOOKUP(Cursos[[#This Row],[Modelo correcto]],Modelos[[Modelo correcto]:[¿En línea?]],2,FALSE),"REVISAR")</f>
        <v>HP</v>
      </c>
      <c r="E2887" s="18" t="str">
        <f>+IFERROR(VLOOKUP(Cursos[[#This Row],[Modelo correcto]],Modelos[[Modelo correcto]:[¿En línea?]],3,FALSE),"REVISAR")</f>
        <v>SÍ</v>
      </c>
      <c r="F2887" s="18" t="str">
        <f>+Cursos[[#This Row],[IS]]&amp;Cursos[[#This Row],[Modelo correcto]]</f>
        <v>CESAR PEREZ BALBOAHP LaserJet Hardware Basics</v>
      </c>
      <c r="G2887" s="18">
        <v>1</v>
      </c>
      <c r="H2887" s="19">
        <v>43952</v>
      </c>
      <c r="I2887" s="18" t="str">
        <f>+IFERROR(VLOOKUP(Cursos[[#This Row],[Modelo correcto]],Modelos[[Modelo correcto]:[Aplica para certificación]],4,FALSE),"REVISAR")</f>
        <v>SÍ</v>
      </c>
    </row>
    <row r="2888" spans="1:9" x14ac:dyDescent="0.25">
      <c r="A2888" s="144" t="s">
        <v>547</v>
      </c>
      <c r="B2888">
        <v>1</v>
      </c>
      <c r="C2888" s="10" t="s">
        <v>1283</v>
      </c>
      <c r="D2888" s="18" t="str">
        <f>+IFERROR(VLOOKUP(Cursos[[#This Row],[Modelo correcto]],Modelos[[Modelo correcto]:[¿En línea?]],2,FALSE),"REVISAR")</f>
        <v>HP</v>
      </c>
      <c r="E2888" s="18" t="str">
        <f>+IFERROR(VLOOKUP(Cursos[[#This Row],[Modelo correcto]],Modelos[[Modelo correcto]:[¿En línea?]],3,FALSE),"REVISAR")</f>
        <v>SÍ</v>
      </c>
      <c r="F2888" s="18" t="str">
        <f>+Cursos[[#This Row],[IS]]&amp;Cursos[[#This Row],[Modelo correcto]]</f>
        <v>CESAR PEREZ BALBOASolution Awarenss Training</v>
      </c>
      <c r="G2888" s="18">
        <v>1</v>
      </c>
      <c r="H2888" s="19">
        <v>43952</v>
      </c>
      <c r="I2888" s="18" t="str">
        <f>+IFERROR(VLOOKUP(Cursos[[#This Row],[Modelo correcto]],Modelos[[Modelo correcto]:[Aplica para certificación]],4,FALSE),"REVISAR")</f>
        <v>SÍ</v>
      </c>
    </row>
    <row r="2889" spans="1:9" x14ac:dyDescent="0.25">
      <c r="A2889" s="144" t="s">
        <v>547</v>
      </c>
      <c r="B2889">
        <v>1</v>
      </c>
      <c r="C2889" s="10" t="s">
        <v>1184</v>
      </c>
      <c r="D2889" s="18" t="str">
        <f>+IFERROR(VLOOKUP(Cursos[[#This Row],[Modelo correcto]],Modelos[[Modelo correcto]:[¿En línea?]],2,FALSE),"REVISAR")</f>
        <v>HP</v>
      </c>
      <c r="E2889" s="18" t="str">
        <f>+IFERROR(VLOOKUP(Cursos[[#This Row],[Modelo correcto]],Modelos[[Modelo correcto]:[¿En línea?]],3,FALSE),"REVISAR")</f>
        <v>SÍ</v>
      </c>
      <c r="F2889" s="18" t="str">
        <f>+Cursos[[#This Row],[IS]]&amp;Cursos[[#This Row],[Modelo correcto]]</f>
        <v>CESAR PEREZ BALBOAFutureSmart Firmware Training</v>
      </c>
      <c r="G2889" s="18">
        <v>1</v>
      </c>
      <c r="H2889" s="19">
        <v>43983</v>
      </c>
      <c r="I2889" s="18" t="str">
        <f>+IFERROR(VLOOKUP(Cursos[[#This Row],[Modelo correcto]],Modelos[[Modelo correcto]:[Aplica para certificación]],4,FALSE),"REVISAR")</f>
        <v>SÍ</v>
      </c>
    </row>
    <row r="2890" spans="1:9" x14ac:dyDescent="0.25">
      <c r="A2890" s="144" t="s">
        <v>2785</v>
      </c>
      <c r="B2890">
        <v>1</v>
      </c>
      <c r="C2890" s="10" t="s">
        <v>297</v>
      </c>
      <c r="D2890" s="18" t="str">
        <f>+IFERROR(VLOOKUP(Cursos[[#This Row],[Modelo correcto]],Modelos[[Modelo correcto]:[¿En línea?]],2,FALSE),"REVISAR")</f>
        <v>XEROX</v>
      </c>
      <c r="E2890" s="18" t="str">
        <f>+IFERROR(VLOOKUP(Cursos[[#This Row],[Modelo correcto]],Modelos[[Modelo correcto]:[¿En línea?]],3,FALSE),"REVISAR")</f>
        <v>SÍ</v>
      </c>
      <c r="F2890" s="18" t="str">
        <f>+Cursos[[#This Row],[IS]]&amp;Cursos[[#This Row],[Modelo correcto]]</f>
        <v>JESUS DANIEL HUERAMO HUERAMOBRFNTF</v>
      </c>
      <c r="G2890" s="18">
        <v>1</v>
      </c>
      <c r="H2890" s="18"/>
      <c r="I2890" s="18" t="str">
        <f>+IFERROR(VLOOKUP(Cursos[[#This Row],[Modelo correcto]],Modelos[[Modelo correcto]:[Aplica para certificación]],4,FALSE),"REVISAR")</f>
        <v>SÍ</v>
      </c>
    </row>
    <row r="2891" spans="1:9" x14ac:dyDescent="0.25">
      <c r="A2891" s="144" t="s">
        <v>2785</v>
      </c>
      <c r="B2891">
        <v>1</v>
      </c>
      <c r="C2891" s="10" t="s">
        <v>26</v>
      </c>
      <c r="D2891" s="18" t="str">
        <f>+IFERROR(VLOOKUP(Cursos[[#This Row],[Modelo correcto]],Modelos[[Modelo correcto]:[¿En línea?]],2,FALSE),"REVISAR")</f>
        <v>XEROX</v>
      </c>
      <c r="E2891" s="18" t="str">
        <f>+IFERROR(VLOOKUP(Cursos[[#This Row],[Modelo correcto]],Modelos[[Modelo correcto]:[¿En línea?]],3,FALSE),"REVISAR")</f>
        <v>SÍ</v>
      </c>
      <c r="F2891" s="18" t="str">
        <f>+Cursos[[#This Row],[IS]]&amp;Cursos[[#This Row],[Modelo correcto]]</f>
        <v>JESUS DANIEL HUERAMO HUERAMOC13064</v>
      </c>
      <c r="G2891" s="18">
        <v>0</v>
      </c>
      <c r="H2891" s="19">
        <v>43770</v>
      </c>
      <c r="I2891" s="18" t="str">
        <f>+IFERROR(VLOOKUP(Cursos[[#This Row],[Modelo correcto]],Modelos[[Modelo correcto]:[Aplica para certificación]],4,FALSE),"REVISAR")</f>
        <v>NO</v>
      </c>
    </row>
    <row r="2892" spans="1:9" x14ac:dyDescent="0.25">
      <c r="A2892" s="144" t="s">
        <v>2785</v>
      </c>
      <c r="B2892">
        <v>1</v>
      </c>
      <c r="C2892" s="10" t="s">
        <v>259</v>
      </c>
      <c r="D2892" s="10" t="str">
        <f>+IFERROR(VLOOKUP(Cursos[[#This Row],[Modelo correcto]],Modelos[[Modelo correcto]:[¿En línea?]],2,FALSE),"REVISAR")</f>
        <v>XEROX</v>
      </c>
      <c r="E2892" s="10" t="str">
        <f>+IFERROR(VLOOKUP(Cursos[[#This Row],[Modelo correcto]],Modelos[[Modelo correcto]:[¿En línea?]],3,FALSE),"REVISAR")</f>
        <v>SÍ</v>
      </c>
      <c r="F2892" s="18" t="str">
        <f>+Cursos[[#This Row],[IS]]&amp;Cursos[[#This Row],[Modelo correcto]]</f>
        <v>JESUS DANIEL HUERAMO HUERAMOC13301</v>
      </c>
      <c r="G2892" s="18">
        <v>1</v>
      </c>
      <c r="H2892" s="18"/>
      <c r="I2892" s="18" t="str">
        <f>+IFERROR(VLOOKUP(Cursos[[#This Row],[Modelo correcto]],Modelos[[Modelo correcto]:[Aplica para certificación]],4,FALSE),"REVISAR")</f>
        <v>NO</v>
      </c>
    </row>
    <row r="2893" spans="1:9" x14ac:dyDescent="0.25">
      <c r="A2893" s="144" t="s">
        <v>2785</v>
      </c>
      <c r="B2893">
        <v>1</v>
      </c>
      <c r="C2893" s="10" t="s">
        <v>117</v>
      </c>
      <c r="D2893" s="18" t="str">
        <f>+IFERROR(VLOOKUP(Cursos[[#This Row],[Modelo correcto]],Modelos[[Modelo correcto]:[¿En línea?]],2,FALSE),"REVISAR")</f>
        <v>XEROX</v>
      </c>
      <c r="E2893" s="18" t="str">
        <f>+IFERROR(VLOOKUP(Cursos[[#This Row],[Modelo correcto]],Modelos[[Modelo correcto]:[¿En línea?]],3,FALSE),"REVISAR")</f>
        <v>SÍ</v>
      </c>
      <c r="F2893" s="18" t="str">
        <f>+Cursos[[#This Row],[IS]]&amp;Cursos[[#This Row],[Modelo correcto]]</f>
        <v>JESUS DANIEL HUERAMO HUERAMOC13717</v>
      </c>
      <c r="G2893" s="18">
        <v>0</v>
      </c>
      <c r="H2893" s="19">
        <v>43678</v>
      </c>
      <c r="I2893" s="18" t="str">
        <f>+IFERROR(VLOOKUP(Cursos[[#This Row],[Modelo correcto]],Modelos[[Modelo correcto]:[Aplica para certificación]],4,FALSE),"REVISAR")</f>
        <v>NO</v>
      </c>
    </row>
    <row r="2894" spans="1:9" x14ac:dyDescent="0.25">
      <c r="A2894" s="144" t="s">
        <v>2785</v>
      </c>
      <c r="B2894">
        <v>1</v>
      </c>
      <c r="C2894" s="10" t="s">
        <v>149</v>
      </c>
      <c r="D2894" s="18" t="str">
        <f>+IFERROR(VLOOKUP(Cursos[[#This Row],[Modelo correcto]],Modelos[[Modelo correcto]:[¿En línea?]],2,FALSE),"REVISAR")</f>
        <v>XEROX</v>
      </c>
      <c r="E2894" s="18" t="str">
        <f>+IFERROR(VLOOKUP(Cursos[[#This Row],[Modelo correcto]],Modelos[[Modelo correcto]:[¿En línea?]],3,FALSE),"REVISAR")</f>
        <v>SÍ</v>
      </c>
      <c r="F2894" s="18" t="str">
        <f>+Cursos[[#This Row],[IS]]&amp;Cursos[[#This Row],[Modelo correcto]]</f>
        <v>JESUS DANIEL HUERAMO HUERAMOC13774</v>
      </c>
      <c r="G2894" s="18">
        <v>0</v>
      </c>
      <c r="H2894" s="19">
        <v>43800</v>
      </c>
      <c r="I2894" s="18" t="str">
        <f>+IFERROR(VLOOKUP(Cursos[[#This Row],[Modelo correcto]],Modelos[[Modelo correcto]:[Aplica para certificación]],4,FALSE),"REVISAR")</f>
        <v>NO</v>
      </c>
    </row>
    <row r="2895" spans="1:9" x14ac:dyDescent="0.25">
      <c r="A2895" s="144" t="s">
        <v>2785</v>
      </c>
      <c r="B2895">
        <v>1</v>
      </c>
      <c r="C2895" s="10" t="s">
        <v>246</v>
      </c>
      <c r="D2895" s="18" t="str">
        <f>+IFERROR(VLOOKUP(Cursos[[#This Row],[Modelo correcto]],Modelos[[Modelo correcto]:[¿En línea?]],2,FALSE),"REVISAR")</f>
        <v>XEROX</v>
      </c>
      <c r="E2895" s="18" t="str">
        <f>+IFERROR(VLOOKUP(Cursos[[#This Row],[Modelo correcto]],Modelos[[Modelo correcto]:[¿En línea?]],3,FALSE),"REVISAR")</f>
        <v>SÍ</v>
      </c>
      <c r="F2895" s="18" t="str">
        <f>+Cursos[[#This Row],[IS]]&amp;Cursos[[#This Row],[Modelo correcto]]</f>
        <v>JESUS DANIEL HUERAMO HUERAMOC14636</v>
      </c>
      <c r="G2895" s="18">
        <v>1</v>
      </c>
      <c r="H2895" s="19">
        <v>43739</v>
      </c>
      <c r="I2895" s="18" t="str">
        <f>+IFERROR(VLOOKUP(Cursos[[#This Row],[Modelo correcto]],Modelos[[Modelo correcto]:[Aplica para certificación]],4,FALSE),"REVISAR")</f>
        <v>NO</v>
      </c>
    </row>
    <row r="2896" spans="1:9" x14ac:dyDescent="0.25">
      <c r="A2896" s="144" t="s">
        <v>2785</v>
      </c>
      <c r="B2896">
        <v>1</v>
      </c>
      <c r="C2896" s="10" t="s">
        <v>144</v>
      </c>
      <c r="D2896" s="18" t="str">
        <f>+IFERROR(VLOOKUP(Cursos[[#This Row],[Modelo correcto]],Modelos[[Modelo correcto]:[¿En línea?]],2,FALSE),"REVISAR")</f>
        <v>XEROX</v>
      </c>
      <c r="E2896" s="18" t="str">
        <f>+IFERROR(VLOOKUP(Cursos[[#This Row],[Modelo correcto]],Modelos[[Modelo correcto]:[¿En línea?]],3,FALSE),"REVISAR")</f>
        <v>SÍ</v>
      </c>
      <c r="F2896" s="18" t="str">
        <f>+Cursos[[#This Row],[IS]]&amp;Cursos[[#This Row],[Modelo correcto]]</f>
        <v>JESUS DANIEL HUERAMO HUERAMOC14649</v>
      </c>
      <c r="G2896" s="18">
        <v>0</v>
      </c>
      <c r="H2896" s="18"/>
      <c r="I2896" s="18" t="str">
        <f>+IFERROR(VLOOKUP(Cursos[[#This Row],[Modelo correcto]],Modelos[[Modelo correcto]:[Aplica para certificación]],4,FALSE),"REVISAR")</f>
        <v>NO</v>
      </c>
    </row>
    <row r="2897" spans="1:9" x14ac:dyDescent="0.25">
      <c r="A2897" s="144" t="s">
        <v>547</v>
      </c>
      <c r="B2897">
        <v>1</v>
      </c>
      <c r="C2897" s="10" t="s">
        <v>1229</v>
      </c>
      <c r="D2897" s="18" t="str">
        <f>+IFERROR(VLOOKUP(Cursos[[#This Row],[Modelo correcto]],Modelos[[Modelo correcto]:[¿En línea?]],2,FALSE),"REVISAR")</f>
        <v>XEROX</v>
      </c>
      <c r="E2897" s="18" t="str">
        <f>+IFERROR(VLOOKUP(Cursos[[#This Row],[Modelo correcto]],Modelos[[Modelo correcto]:[¿En línea?]],3,FALSE),"REVISAR")</f>
        <v>SÍ</v>
      </c>
      <c r="F2897" s="18" t="str">
        <f>+Cursos[[#This Row],[IS]]&amp;Cursos[[#This Row],[Modelo correcto]]</f>
        <v>CESAR PEREZ BALBOA2KT001</v>
      </c>
      <c r="G2897" s="18">
        <v>0</v>
      </c>
      <c r="H2897" s="19">
        <v>43983</v>
      </c>
      <c r="I2897" s="18" t="str">
        <f>+IFERROR(VLOOKUP(Cursos[[#This Row],[Modelo correcto]],Modelos[[Modelo correcto]:[Aplica para certificación]],4,FALSE),"REVISAR")</f>
        <v>NO</v>
      </c>
    </row>
    <row r="2898" spans="1:9" x14ac:dyDescent="0.25">
      <c r="A2898" s="144" t="s">
        <v>547</v>
      </c>
      <c r="B2898">
        <v>1</v>
      </c>
      <c r="C2898" s="10" t="s">
        <v>1083</v>
      </c>
      <c r="D2898" s="18" t="str">
        <f>+IFERROR(VLOOKUP(Cursos[[#This Row],[Modelo correcto]],Modelos[[Modelo correcto]:[¿En línea?]],2,FALSE),"REVISAR")</f>
        <v>HP</v>
      </c>
      <c r="E2898" s="18" t="str">
        <f>+IFERROR(VLOOKUP(Cursos[[#This Row],[Modelo correcto]],Modelos[[Modelo correcto]:[¿En línea?]],3,FALSE),"REVISAR")</f>
        <v>SÍ</v>
      </c>
      <c r="F2898" s="18" t="str">
        <f>+Cursos[[#This Row],[IS]]&amp;Cursos[[#This Row],[Modelo correcto]]</f>
        <v>CESAR PEREZ BALBOAM454</v>
      </c>
      <c r="G2898" s="18">
        <v>1</v>
      </c>
      <c r="H2898" s="19">
        <v>43983</v>
      </c>
      <c r="I2898" s="18" t="str">
        <f>+IFERROR(VLOOKUP(Cursos[[#This Row],[Modelo correcto]],Modelos[[Modelo correcto]:[Aplica para certificación]],4,FALSE),"REVISAR")</f>
        <v>SÍ</v>
      </c>
    </row>
    <row r="2899" spans="1:9" x14ac:dyDescent="0.25">
      <c r="A2899" s="144" t="s">
        <v>547</v>
      </c>
      <c r="B2899">
        <v>1</v>
      </c>
      <c r="C2899" s="10" t="s">
        <v>1194</v>
      </c>
      <c r="D2899" s="18" t="str">
        <f>+IFERROR(VLOOKUP(Cursos[[#This Row],[Modelo correcto]],Modelos[[Modelo correcto]:[¿En línea?]],2,FALSE),"REVISAR")</f>
        <v>HP</v>
      </c>
      <c r="E2899" s="18" t="str">
        <f>+IFERROR(VLOOKUP(Cursos[[#This Row],[Modelo correcto]],Modelos[[Modelo correcto]:[¿En línea?]],3,FALSE),"REVISAR")</f>
        <v>SÍ</v>
      </c>
      <c r="F2899" s="18" t="str">
        <f>+Cursos[[#This Row],[IS]]&amp;Cursos[[#This Row],[Modelo correcto]]</f>
        <v>CESAR PEREZ BALBOAM652</v>
      </c>
      <c r="G2899" s="18">
        <v>1</v>
      </c>
      <c r="H2899" s="19">
        <v>43983</v>
      </c>
      <c r="I2899" s="18" t="str">
        <f>+IFERROR(VLOOKUP(Cursos[[#This Row],[Modelo correcto]],Modelos[[Modelo correcto]:[Aplica para certificación]],4,FALSE),"REVISAR")</f>
        <v>SÍ</v>
      </c>
    </row>
    <row r="2900" spans="1:9" x14ac:dyDescent="0.25">
      <c r="A2900" s="144" t="s">
        <v>2785</v>
      </c>
      <c r="B2900">
        <v>1</v>
      </c>
      <c r="C2900" s="10" t="s">
        <v>119</v>
      </c>
      <c r="D2900" s="18" t="str">
        <f>+IFERROR(VLOOKUP(Cursos[[#This Row],[Modelo correcto]],Modelos[[Modelo correcto]:[¿En línea?]],2,FALSE),"REVISAR")</f>
        <v>XEROX</v>
      </c>
      <c r="E2900" s="18" t="str">
        <f>+IFERROR(VLOOKUP(Cursos[[#This Row],[Modelo correcto]],Modelos[[Modelo correcto]:[¿En línea?]],3,FALSE),"REVISAR")</f>
        <v>SÍ</v>
      </c>
      <c r="F2900" s="18" t="str">
        <f>+Cursos[[#This Row],[IS]]&amp;Cursos[[#This Row],[Modelo correcto]]</f>
        <v>JESUS DANIEL HUERAMO HUERAMOC15527A</v>
      </c>
      <c r="G2900" s="18">
        <v>0</v>
      </c>
      <c r="H2900" s="19">
        <v>43678</v>
      </c>
      <c r="I2900" s="18" t="str">
        <f>+IFERROR(VLOOKUP(Cursos[[#This Row],[Modelo correcto]],Modelos[[Modelo correcto]:[Aplica para certificación]],4,FALSE),"REVISAR")</f>
        <v>NO</v>
      </c>
    </row>
    <row r="2901" spans="1:9" x14ac:dyDescent="0.25">
      <c r="A2901" s="144" t="s">
        <v>2785</v>
      </c>
      <c r="B2901">
        <v>1</v>
      </c>
      <c r="C2901" s="10" t="s">
        <v>91</v>
      </c>
      <c r="D2901" s="18" t="str">
        <f>+IFERROR(VLOOKUP(Cursos[[#This Row],[Modelo correcto]],Modelos[[Modelo correcto]:[¿En línea?]],2,FALSE),"REVISAR")</f>
        <v>XEROX</v>
      </c>
      <c r="E2901" s="18" t="str">
        <f>+IFERROR(VLOOKUP(Cursos[[#This Row],[Modelo correcto]],Modelos[[Modelo correcto]:[¿En línea?]],3,FALSE),"REVISAR")</f>
        <v>SÍ</v>
      </c>
      <c r="F2901" s="18" t="str">
        <f>+Cursos[[#This Row],[IS]]&amp;Cursos[[#This Row],[Modelo correcto]]</f>
        <v>JESUS DANIEL HUERAMO HUERAMOC7120A</v>
      </c>
      <c r="G2901" s="18">
        <v>0</v>
      </c>
      <c r="H2901" s="19">
        <v>43678</v>
      </c>
      <c r="I2901" s="18" t="str">
        <f>+IFERROR(VLOOKUP(Cursos[[#This Row],[Modelo correcto]],Modelos[[Modelo correcto]:[Aplica para certificación]],4,FALSE),"REVISAR")</f>
        <v>NO</v>
      </c>
    </row>
    <row r="2902" spans="1:9" x14ac:dyDescent="0.25">
      <c r="A2902" s="144" t="s">
        <v>2785</v>
      </c>
      <c r="B2902">
        <v>1</v>
      </c>
      <c r="C2902" s="10" t="s">
        <v>258</v>
      </c>
      <c r="D2902" s="18" t="str">
        <f>+IFERROR(VLOOKUP(Cursos[[#This Row],[Modelo correcto]],Modelos[[Modelo correcto]:[¿En línea?]],2,FALSE),"REVISAR")</f>
        <v>XEROX</v>
      </c>
      <c r="E2902" s="18" t="str">
        <f>+IFERROR(VLOOKUP(Cursos[[#This Row],[Modelo correcto]],Modelos[[Modelo correcto]:[¿En línea?]],3,FALSE),"REVISAR")</f>
        <v>SÍ</v>
      </c>
      <c r="F2902" s="18" t="str">
        <f>+Cursos[[#This Row],[IS]]&amp;Cursos[[#This Row],[Modelo correcto]]</f>
        <v>JESUS DANIEL HUERAMO HUERAMOCMYKNTF</v>
      </c>
      <c r="G2902" s="18">
        <v>1</v>
      </c>
      <c r="H2902" s="44">
        <v>43739</v>
      </c>
      <c r="I2902" s="18" t="str">
        <f>+IFERROR(VLOOKUP(Cursos[[#This Row],[Modelo correcto]],Modelos[[Modelo correcto]:[Aplica para certificación]],4,FALSE),"REVISAR")</f>
        <v>SÍ</v>
      </c>
    </row>
    <row r="2903" spans="1:9" x14ac:dyDescent="0.25">
      <c r="A2903" s="144" t="s">
        <v>2785</v>
      </c>
      <c r="B2903">
        <v>1</v>
      </c>
      <c r="C2903" s="10" t="s">
        <v>248</v>
      </c>
      <c r="D2903" s="18" t="str">
        <f>+IFERROR(VLOOKUP(Cursos[[#This Row],[Modelo correcto]],Modelos[[Modelo correcto]:[¿En línea?]],2,FALSE),"REVISAR")</f>
        <v>XEROX</v>
      </c>
      <c r="E2903" s="18" t="str">
        <f>+IFERROR(VLOOKUP(Cursos[[#This Row],[Modelo correcto]],Modelos[[Modelo correcto]:[¿En línea?]],3,FALSE),"REVISAR")</f>
        <v>SÍ</v>
      </c>
      <c r="F2903" s="18" t="str">
        <f>+Cursos[[#This Row],[IS]]&amp;Cursos[[#This Row],[Modelo correcto]]</f>
        <v>JESUS DANIEL HUERAMO HUERAMOD12501</v>
      </c>
      <c r="G2903" s="18">
        <v>1</v>
      </c>
      <c r="H2903" s="18"/>
      <c r="I2903" s="18" t="str">
        <f>+IFERROR(VLOOKUP(Cursos[[#This Row],[Modelo correcto]],Modelos[[Modelo correcto]:[Aplica para certificación]],4,FALSE),"REVISAR")</f>
        <v>SÍ</v>
      </c>
    </row>
    <row r="2904" spans="1:9" x14ac:dyDescent="0.25">
      <c r="A2904" s="144" t="s">
        <v>2785</v>
      </c>
      <c r="B2904">
        <v>1</v>
      </c>
      <c r="C2904" s="10" t="s">
        <v>295</v>
      </c>
      <c r="D2904" s="18" t="str">
        <f>+IFERROR(VLOOKUP(Cursos[[#This Row],[Modelo correcto]],Modelos[[Modelo correcto]:[¿En línea?]],2,FALSE),"REVISAR")</f>
        <v>XEROX</v>
      </c>
      <c r="E2904" s="18" t="str">
        <f>+IFERROR(VLOOKUP(Cursos[[#This Row],[Modelo correcto]],Modelos[[Modelo correcto]:[¿En línea?]],3,FALSE),"REVISAR")</f>
        <v>SÍ</v>
      </c>
      <c r="F2904" s="18" t="str">
        <f>+Cursos[[#This Row],[IS]]&amp;Cursos[[#This Row],[Modelo correcto]]</f>
        <v>JESUS DANIEL HUERAMO HUERAMOIDMNTFR</v>
      </c>
      <c r="G2904" s="18">
        <v>1</v>
      </c>
      <c r="H2904" s="18"/>
      <c r="I2904" s="18" t="str">
        <f>+IFERROR(VLOOKUP(Cursos[[#This Row],[Modelo correcto]],Modelos[[Modelo correcto]:[Aplica para certificación]],4,FALSE),"REVISAR")</f>
        <v>SÍ</v>
      </c>
    </row>
    <row r="2905" spans="1:9" x14ac:dyDescent="0.25">
      <c r="A2905" s="144" t="s">
        <v>2785</v>
      </c>
      <c r="B2905">
        <v>1</v>
      </c>
      <c r="C2905" s="10" t="s">
        <v>296</v>
      </c>
      <c r="D2905" s="18" t="str">
        <f>+IFERROR(VLOOKUP(Cursos[[#This Row],[Modelo correcto]],Modelos[[Modelo correcto]:[¿En línea?]],2,FALSE),"REVISAR")</f>
        <v>XEROX</v>
      </c>
      <c r="E2905" s="18" t="str">
        <f>+IFERROR(VLOOKUP(Cursos[[#This Row],[Modelo correcto]],Modelos[[Modelo correcto]:[¿En línea?]],3,FALSE),"REVISAR")</f>
        <v>SÍ</v>
      </c>
      <c r="F2905" s="18" t="str">
        <f>+Cursos[[#This Row],[IS]]&amp;Cursos[[#This Row],[Modelo correcto]]</f>
        <v>JESUS DANIEL HUERAMO HUERAMOINSNTFR</v>
      </c>
      <c r="G2905" s="18">
        <v>1</v>
      </c>
      <c r="H2905" s="18"/>
      <c r="I2905" s="18" t="str">
        <f>+IFERROR(VLOOKUP(Cursos[[#This Row],[Modelo correcto]],Modelos[[Modelo correcto]:[Aplica para certificación]],4,FALSE),"REVISAR")</f>
        <v>SÍ</v>
      </c>
    </row>
    <row r="2906" spans="1:9" x14ac:dyDescent="0.25">
      <c r="A2906" s="144" t="s">
        <v>2785</v>
      </c>
      <c r="B2906">
        <v>1</v>
      </c>
      <c r="C2906" s="10" t="s">
        <v>121</v>
      </c>
      <c r="D2906" s="18" t="str">
        <f>+IFERROR(VLOOKUP(Cursos[[#This Row],[Modelo correcto]],Modelos[[Modelo correcto]:[¿En línea?]],2,FALSE),"REVISAR")</f>
        <v>XEROX</v>
      </c>
      <c r="E2906" s="18" t="str">
        <f>+IFERROR(VLOOKUP(Cursos[[#This Row],[Modelo correcto]],Modelos[[Modelo correcto]:[¿En línea?]],3,FALSE),"REVISAR")</f>
        <v>SÍ</v>
      </c>
      <c r="F2906" s="18" t="str">
        <f>+Cursos[[#This Row],[IS]]&amp;Cursos[[#This Row],[Modelo correcto]]</f>
        <v>JESUS DANIEL HUERAMO HUERAMOOS2085</v>
      </c>
      <c r="G2906" s="18">
        <v>0</v>
      </c>
      <c r="H2906" s="19">
        <v>43647</v>
      </c>
      <c r="I2906" s="18" t="str">
        <f>+IFERROR(VLOOKUP(Cursos[[#This Row],[Modelo correcto]],Modelos[[Modelo correcto]:[Aplica para certificación]],4,FALSE),"REVISAR")</f>
        <v>NO</v>
      </c>
    </row>
    <row r="2907" spans="1:9" x14ac:dyDescent="0.25">
      <c r="A2907" s="144" t="s">
        <v>2785</v>
      </c>
      <c r="B2907">
        <v>1</v>
      </c>
      <c r="C2907" s="10" t="s">
        <v>23</v>
      </c>
      <c r="D2907" s="18" t="str">
        <f>+IFERROR(VLOOKUP(Cursos[[#This Row],[Modelo correcto]],Modelos[[Modelo correcto]:[¿En línea?]],2,FALSE),"REVISAR")</f>
        <v>XEROX</v>
      </c>
      <c r="E2907" s="18" t="str">
        <f>+IFERROR(VLOOKUP(Cursos[[#This Row],[Modelo correcto]],Modelos[[Modelo correcto]:[¿En línea?]],3,FALSE),"REVISAR")</f>
        <v>SÍ</v>
      </c>
      <c r="F2907" s="18" t="str">
        <f>+Cursos[[#This Row],[IS]]&amp;Cursos[[#This Row],[Modelo correcto]]</f>
        <v>JESUS DANIEL HUERAMO HUERAMOP3020LP</v>
      </c>
      <c r="G2907" s="18">
        <v>1</v>
      </c>
      <c r="H2907" s="18"/>
      <c r="I2907" s="18" t="str">
        <f>+IFERROR(VLOOKUP(Cursos[[#This Row],[Modelo correcto]],Modelos[[Modelo correcto]:[Aplica para certificación]],4,FALSE),"REVISAR")</f>
        <v>NO</v>
      </c>
    </row>
    <row r="2908" spans="1:9" x14ac:dyDescent="0.25">
      <c r="A2908" s="144" t="s">
        <v>2785</v>
      </c>
      <c r="B2908">
        <v>1</v>
      </c>
      <c r="C2908" s="10" t="s">
        <v>25</v>
      </c>
      <c r="D2908" s="18" t="str">
        <f>+IFERROR(VLOOKUP(Cursos[[#This Row],[Modelo correcto]],Modelos[[Modelo correcto]:[¿En línea?]],2,FALSE),"REVISAR")</f>
        <v>XEROX</v>
      </c>
      <c r="E2908" s="18" t="str">
        <f>+IFERROR(VLOOKUP(Cursos[[#This Row],[Modelo correcto]],Modelos[[Modelo correcto]:[¿En línea?]],3,FALSE),"REVISAR")</f>
        <v>SÍ</v>
      </c>
      <c r="F2908" s="18" t="str">
        <f>+Cursos[[#This Row],[IS]]&amp;Cursos[[#This Row],[Modelo correcto]]</f>
        <v>JESUS DANIEL HUERAMO HUERAMOP3260LP</v>
      </c>
      <c r="G2908" s="18">
        <v>0</v>
      </c>
      <c r="H2908" s="19">
        <v>43739</v>
      </c>
      <c r="I2908" s="18" t="str">
        <f>+IFERROR(VLOOKUP(Cursos[[#This Row],[Modelo correcto]],Modelos[[Modelo correcto]:[Aplica para certificación]],4,FALSE),"REVISAR")</f>
        <v>SÍ</v>
      </c>
    </row>
    <row r="2909" spans="1:9" x14ac:dyDescent="0.25">
      <c r="A2909" s="144" t="s">
        <v>2785</v>
      </c>
      <c r="B2909">
        <v>1</v>
      </c>
      <c r="C2909" s="10" t="s">
        <v>253</v>
      </c>
      <c r="D2909" s="18" t="str">
        <f>+IFERROR(VLOOKUP(Cursos[[#This Row],[Modelo correcto]],Modelos[[Modelo correcto]:[¿En línea?]],2,FALSE),"REVISAR")</f>
        <v>XEROX</v>
      </c>
      <c r="E2909" s="18" t="str">
        <f>+IFERROR(VLOOKUP(Cursos[[#This Row],[Modelo correcto]],Modelos[[Modelo correcto]:[¿En línea?]],3,FALSE),"REVISAR")</f>
        <v>SÍ</v>
      </c>
      <c r="F2909" s="18" t="str">
        <f>+Cursos[[#This Row],[IS]]&amp;Cursos[[#This Row],[Modelo correcto]]</f>
        <v>JESUS DANIEL HUERAMO HUERAMOP3320LP</v>
      </c>
      <c r="G2909" s="18">
        <v>1</v>
      </c>
      <c r="H2909" s="19">
        <v>43709</v>
      </c>
      <c r="I2909" s="18" t="str">
        <f>+IFERROR(VLOOKUP(Cursos[[#This Row],[Modelo correcto]],Modelos[[Modelo correcto]:[Aplica para certificación]],4,FALSE),"REVISAR")</f>
        <v>NO</v>
      </c>
    </row>
    <row r="2910" spans="1:9" x14ac:dyDescent="0.25">
      <c r="A2910" s="144" t="s">
        <v>2785</v>
      </c>
      <c r="B2910">
        <v>1</v>
      </c>
      <c r="C2910" s="10" t="s">
        <v>253</v>
      </c>
      <c r="D2910" s="10" t="str">
        <f>+IFERROR(VLOOKUP(Cursos[[#This Row],[Modelo correcto]],Modelos[[Modelo correcto]:[¿En línea?]],2,FALSE),"REVISAR")</f>
        <v>XEROX</v>
      </c>
      <c r="E2910" s="10" t="str">
        <f>+IFERROR(VLOOKUP(Cursos[[#This Row],[Modelo correcto]],Modelos[[Modelo correcto]:[¿En línea?]],3,FALSE),"REVISAR")</f>
        <v>SÍ</v>
      </c>
      <c r="F2910" s="18" t="str">
        <f>+Cursos[[#This Row],[IS]]&amp;Cursos[[#This Row],[Modelo correcto]]</f>
        <v>JESUS DANIEL HUERAMO HUERAMOP3320LP</v>
      </c>
      <c r="G2910" s="18">
        <v>1</v>
      </c>
      <c r="H2910" s="18"/>
      <c r="I2910" s="18" t="str">
        <f>+IFERROR(VLOOKUP(Cursos[[#This Row],[Modelo correcto]],Modelos[[Modelo correcto]:[Aplica para certificación]],4,FALSE),"REVISAR")</f>
        <v>NO</v>
      </c>
    </row>
    <row r="2911" spans="1:9" x14ac:dyDescent="0.25">
      <c r="A2911" s="144" t="s">
        <v>2785</v>
      </c>
      <c r="B2911">
        <v>1</v>
      </c>
      <c r="C2911" s="10" t="s">
        <v>277</v>
      </c>
      <c r="D2911" s="10" t="str">
        <f>+IFERROR(VLOOKUP(Cursos[[#This Row],[Modelo correcto]],Modelos[[Modelo correcto]:[¿En línea?]],2,FALSE),"REVISAR")</f>
        <v>XEROX</v>
      </c>
      <c r="E2911" s="10" t="str">
        <f>+IFERROR(VLOOKUP(Cursos[[#This Row],[Modelo correcto]],Modelos[[Modelo correcto]:[¿En línea?]],3,FALSE),"REVISAR")</f>
        <v>SÍ</v>
      </c>
      <c r="F2911" s="18" t="str">
        <f>+Cursos[[#This Row],[IS]]&amp;Cursos[[#This Row],[Modelo correcto]]</f>
        <v>JESUS DANIEL HUERAMO HUERAMOP3610LP</v>
      </c>
      <c r="G2911" s="18">
        <v>1</v>
      </c>
      <c r="H2911" s="18"/>
      <c r="I2911" s="18" t="str">
        <f>+IFERROR(VLOOKUP(Cursos[[#This Row],[Modelo correcto]],Modelos[[Modelo correcto]:[Aplica para certificación]],4,FALSE),"REVISAR")</f>
        <v>NO</v>
      </c>
    </row>
    <row r="2912" spans="1:9" x14ac:dyDescent="0.25">
      <c r="A2912" s="144" t="s">
        <v>2785</v>
      </c>
      <c r="B2912">
        <v>1</v>
      </c>
      <c r="C2912" s="10" t="s">
        <v>247</v>
      </c>
      <c r="D2912" s="10" t="str">
        <f>+IFERROR(VLOOKUP(Cursos[[#This Row],[Modelo correcto]],Modelos[[Modelo correcto]:[¿En línea?]],2,FALSE),"REVISAR")</f>
        <v>XEROX</v>
      </c>
      <c r="E2912" s="10" t="str">
        <f>+IFERROR(VLOOKUP(Cursos[[#This Row],[Modelo correcto]],Modelos[[Modelo correcto]:[¿En línea?]],3,FALSE),"REVISAR")</f>
        <v>SÍ</v>
      </c>
      <c r="F2912" s="18" t="str">
        <f>+Cursos[[#This Row],[IS]]&amp;Cursos[[#This Row],[Modelo correcto]]</f>
        <v>JESUS DANIEL HUERAMO HUERAMOP4622LP</v>
      </c>
      <c r="G2912" s="18">
        <v>1</v>
      </c>
      <c r="H2912" s="18"/>
      <c r="I2912" s="18" t="str">
        <f>+IFERROR(VLOOKUP(Cursos[[#This Row],[Modelo correcto]],Modelos[[Modelo correcto]:[Aplica para certificación]],4,FALSE),"REVISAR")</f>
        <v>NO</v>
      </c>
    </row>
    <row r="2913" spans="1:9" x14ac:dyDescent="0.25">
      <c r="A2913" s="144" t="s">
        <v>2785</v>
      </c>
      <c r="B2913">
        <v>1</v>
      </c>
      <c r="C2913" s="10" t="s">
        <v>247</v>
      </c>
      <c r="D2913" s="18" t="str">
        <f>+IFERROR(VLOOKUP(Cursos[[#This Row],[Modelo correcto]],Modelos[[Modelo correcto]:[¿En línea?]],2,FALSE),"REVISAR")</f>
        <v>XEROX</v>
      </c>
      <c r="E2913" s="18" t="str">
        <f>+IFERROR(VLOOKUP(Cursos[[#This Row],[Modelo correcto]],Modelos[[Modelo correcto]:[¿En línea?]],3,FALSE),"REVISAR")</f>
        <v>SÍ</v>
      </c>
      <c r="F2913" s="18" t="str">
        <f>+Cursos[[#This Row],[IS]]&amp;Cursos[[#This Row],[Modelo correcto]]</f>
        <v>JESUS DANIEL HUERAMO HUERAMOP4622LP</v>
      </c>
      <c r="G2913" s="18">
        <v>1</v>
      </c>
      <c r="H2913" s="19">
        <v>43770</v>
      </c>
      <c r="I2913" s="18" t="str">
        <f>+IFERROR(VLOOKUP(Cursos[[#This Row],[Modelo correcto]],Modelos[[Modelo correcto]:[Aplica para certificación]],4,FALSE),"REVISAR")</f>
        <v>NO</v>
      </c>
    </row>
    <row r="2914" spans="1:9" x14ac:dyDescent="0.25">
      <c r="A2914" s="144" t="s">
        <v>2785</v>
      </c>
      <c r="B2914">
        <v>1</v>
      </c>
      <c r="C2914" s="10" t="s">
        <v>85</v>
      </c>
      <c r="D2914" s="18" t="str">
        <f>+IFERROR(VLOOKUP(Cursos[[#This Row],[Modelo correcto]],Modelos[[Modelo correcto]:[¿En línea?]],2,FALSE),"REVISAR")</f>
        <v>XEROX</v>
      </c>
      <c r="E2914" s="18" t="str">
        <f>+IFERROR(VLOOKUP(Cursos[[#This Row],[Modelo correcto]],Modelos[[Modelo correcto]:[¿En línea?]],3,FALSE),"REVISAR")</f>
        <v>SÍ</v>
      </c>
      <c r="F2914" s="18" t="str">
        <f>+Cursos[[#This Row],[IS]]&amp;Cursos[[#This Row],[Modelo correcto]]</f>
        <v>JESUS DANIEL HUERAMO HUERAMOP4622XT</v>
      </c>
      <c r="G2914" s="18">
        <v>0</v>
      </c>
      <c r="H2914" s="19">
        <v>43647</v>
      </c>
      <c r="I2914" s="18" t="str">
        <f>+IFERROR(VLOOKUP(Cursos[[#This Row],[Modelo correcto]],Modelos[[Modelo correcto]:[Aplica para certificación]],4,FALSE),"REVISAR")</f>
        <v>NO</v>
      </c>
    </row>
    <row r="2915" spans="1:9" x14ac:dyDescent="0.25">
      <c r="A2915" s="144" t="s">
        <v>2785</v>
      </c>
      <c r="B2915">
        <v>1</v>
      </c>
      <c r="C2915" s="10" t="s">
        <v>250</v>
      </c>
      <c r="D2915" s="18" t="str">
        <f>+IFERROR(VLOOKUP(Cursos[[#This Row],[Modelo correcto]],Modelos[[Modelo correcto]:[¿En línea?]],2,FALSE),"REVISAR")</f>
        <v>XEROX</v>
      </c>
      <c r="E2915" s="18" t="str">
        <f>+IFERROR(VLOOKUP(Cursos[[#This Row],[Modelo correcto]],Modelos[[Modelo correcto]:[¿En línea?]],3,FALSE),"REVISAR")</f>
        <v>SÍ</v>
      </c>
      <c r="F2915" s="18" t="str">
        <f>+Cursos[[#This Row],[IS]]&amp;Cursos[[#This Row],[Modelo correcto]]</f>
        <v>JESUS DANIEL HUERAMO HUERAMOP6000LP</v>
      </c>
      <c r="G2915" s="18">
        <v>1</v>
      </c>
      <c r="H2915" s="19">
        <v>43709</v>
      </c>
      <c r="I2915" s="18" t="str">
        <f>+IFERROR(VLOOKUP(Cursos[[#This Row],[Modelo correcto]],Modelos[[Modelo correcto]:[Aplica para certificación]],4,FALSE),"REVISAR")</f>
        <v>NO</v>
      </c>
    </row>
    <row r="2916" spans="1:9" x14ac:dyDescent="0.25">
      <c r="A2916" s="144" t="s">
        <v>2785</v>
      </c>
      <c r="B2916">
        <v>1</v>
      </c>
      <c r="C2916" s="10" t="s">
        <v>27</v>
      </c>
      <c r="D2916" s="18" t="str">
        <f>+IFERROR(VLOOKUP(Cursos[[#This Row],[Modelo correcto]],Modelos[[Modelo correcto]:[¿En línea?]],2,FALSE),"REVISAR")</f>
        <v>XEROX</v>
      </c>
      <c r="E2916" s="18" t="str">
        <f>+IFERROR(VLOOKUP(Cursos[[#This Row],[Modelo correcto]],Modelos[[Modelo correcto]:[¿En línea?]],3,FALSE),"REVISAR")</f>
        <v>SÍ</v>
      </c>
      <c r="F2916" s="18" t="str">
        <f>+Cursos[[#This Row],[IS]]&amp;Cursos[[#This Row],[Modelo correcto]]</f>
        <v>JESUS DANIEL HUERAMO HUERAMOP6500LP</v>
      </c>
      <c r="G2916" s="18">
        <v>1</v>
      </c>
      <c r="H2916" s="18"/>
      <c r="I2916" s="18" t="str">
        <f>+IFERROR(VLOOKUP(Cursos[[#This Row],[Modelo correcto]],Modelos[[Modelo correcto]:[Aplica para certificación]],4,FALSE),"REVISAR")</f>
        <v>NO</v>
      </c>
    </row>
    <row r="2917" spans="1:9" x14ac:dyDescent="0.25">
      <c r="A2917" s="144" t="s">
        <v>2785</v>
      </c>
      <c r="B2917">
        <v>1</v>
      </c>
      <c r="C2917" s="10" t="s">
        <v>252</v>
      </c>
      <c r="D2917" s="10" t="str">
        <f>+IFERROR(VLOOKUP(Cursos[[#This Row],[Modelo correcto]],Modelos[[Modelo correcto]:[¿En línea?]],2,FALSE),"REVISAR")</f>
        <v>XEROX</v>
      </c>
      <c r="E2917" s="10" t="str">
        <f>+IFERROR(VLOOKUP(Cursos[[#This Row],[Modelo correcto]],Modelos[[Modelo correcto]:[¿En línea?]],3,FALSE),"REVISAR")</f>
        <v>SÍ</v>
      </c>
      <c r="F2917" s="18" t="str">
        <f>+Cursos[[#This Row],[IS]]&amp;Cursos[[#This Row],[Modelo correcto]]</f>
        <v>JESUS DANIEL HUERAMO HUERAMOP6700LP</v>
      </c>
      <c r="G2917" s="18">
        <v>1</v>
      </c>
      <c r="H2917" s="18"/>
      <c r="I2917" s="18" t="str">
        <f>+IFERROR(VLOOKUP(Cursos[[#This Row],[Modelo correcto]],Modelos[[Modelo correcto]:[Aplica para certificación]],4,FALSE),"REVISAR")</f>
        <v>NO</v>
      </c>
    </row>
    <row r="2918" spans="1:9" x14ac:dyDescent="0.25">
      <c r="A2918" s="144" t="s">
        <v>547</v>
      </c>
      <c r="B2918">
        <v>1</v>
      </c>
      <c r="C2918" s="10" t="s">
        <v>1849</v>
      </c>
      <c r="D2918" s="18" t="str">
        <f>+IFERROR(VLOOKUP(Cursos[[#This Row],[Modelo correcto]],Modelos[[Modelo correcto]:[¿En línea?]],2,FALSE),"REVISAR")</f>
        <v>HP</v>
      </c>
      <c r="E2918" s="18" t="str">
        <f>+IFERROR(VLOOKUP(Cursos[[#This Row],[Modelo correcto]],Modelos[[Modelo correcto]:[¿En línea?]],3,FALSE),"REVISAR")</f>
        <v>SÍ</v>
      </c>
      <c r="F2918" s="18" t="str">
        <f>+Cursos[[#This Row],[IS]]&amp;Cursos[[#This Row],[Modelo correcto]]</f>
        <v>CESAR PEREZ BALBOAm522</v>
      </c>
      <c r="G2918" s="18">
        <v>1</v>
      </c>
      <c r="H2918" s="19">
        <v>44013</v>
      </c>
      <c r="I2918" s="18" t="str">
        <f>+IFERROR(VLOOKUP(Cursos[[#This Row],[Modelo correcto]],Modelos[[Modelo correcto]:[Aplica para certificación]],4,FALSE),"REVISAR")</f>
        <v>SÍ</v>
      </c>
    </row>
    <row r="2919" spans="1:9" x14ac:dyDescent="0.25">
      <c r="A2919" s="144" t="s">
        <v>2785</v>
      </c>
      <c r="B2919">
        <v>1</v>
      </c>
      <c r="C2919" s="10" t="s">
        <v>65</v>
      </c>
      <c r="D2919" s="18" t="str">
        <f>+IFERROR(VLOOKUP(Cursos[[#This Row],[Modelo correcto]],Modelos[[Modelo correcto]:[¿En línea?]],2,FALSE),"REVISAR")</f>
        <v>XEROX</v>
      </c>
      <c r="E2919" s="18" t="str">
        <f>+IFERROR(VLOOKUP(Cursos[[#This Row],[Modelo correcto]],Modelos[[Modelo correcto]:[¿En línea?]],3,FALSE),"REVISAR")</f>
        <v>SÍ</v>
      </c>
      <c r="F2919" s="18" t="str">
        <f>+Cursos[[#This Row],[IS]]&amp;Cursos[[#This Row],[Modelo correcto]]</f>
        <v>JESUS DANIEL HUERAMO HUERAMOP7800LP</v>
      </c>
      <c r="G2919" s="18">
        <v>0</v>
      </c>
      <c r="H2919" s="19">
        <v>43770</v>
      </c>
      <c r="I2919" s="18" t="str">
        <f>+IFERROR(VLOOKUP(Cursos[[#This Row],[Modelo correcto]],Modelos[[Modelo correcto]:[Aplica para certificación]],4,FALSE),"REVISAR")</f>
        <v>SÍ</v>
      </c>
    </row>
    <row r="2920" spans="1:9" x14ac:dyDescent="0.25">
      <c r="A2920" s="144" t="s">
        <v>2785</v>
      </c>
      <c r="B2920">
        <v>1</v>
      </c>
      <c r="C2920" s="10" t="s">
        <v>276</v>
      </c>
      <c r="D2920" s="18" t="str">
        <f>+IFERROR(VLOOKUP(Cursos[[#This Row],[Modelo correcto]],Modelos[[Modelo correcto]:[¿En línea?]],2,FALSE),"REVISAR")</f>
        <v>XEROX</v>
      </c>
      <c r="E2920" s="18" t="str">
        <f>+IFERROR(VLOOKUP(Cursos[[#This Row],[Modelo correcto]],Modelos[[Modelo correcto]:[¿En línea?]],3,FALSE),"REVISAR")</f>
        <v>SÍ</v>
      </c>
      <c r="F2920" s="18" t="str">
        <f>+Cursos[[#This Row],[IS]]&amp;Cursos[[#This Row],[Modelo correcto]]</f>
        <v>JESUS DANIEL HUERAMO HUERAMOPC90XTA</v>
      </c>
      <c r="G2920" s="18">
        <v>1</v>
      </c>
      <c r="H2920" s="44">
        <v>43739</v>
      </c>
      <c r="I2920" s="18" t="str">
        <f>+IFERROR(VLOOKUP(Cursos[[#This Row],[Modelo correcto]],Modelos[[Modelo correcto]:[Aplica para certificación]],4,FALSE),"REVISAR")</f>
        <v>SÍ</v>
      </c>
    </row>
    <row r="2921" spans="1:9" x14ac:dyDescent="0.25">
      <c r="A2921" s="144" t="s">
        <v>547</v>
      </c>
      <c r="B2921">
        <v>1</v>
      </c>
      <c r="C2921" s="10" t="s">
        <v>1287</v>
      </c>
      <c r="D2921" s="18" t="str">
        <f>+IFERROR(VLOOKUP(Cursos[[#This Row],[Modelo correcto]],Modelos[[Modelo correcto]:[¿En línea?]],2,FALSE),"REVISAR")</f>
        <v>HP</v>
      </c>
      <c r="E2921" s="18" t="str">
        <f>+IFERROR(VLOOKUP(Cursos[[#This Row],[Modelo correcto]],Modelos[[Modelo correcto]:[¿En línea?]],3,FALSE),"REVISAR")</f>
        <v>SÍ</v>
      </c>
      <c r="F2921" s="18" t="str">
        <f>+Cursos[[#This Row],[IS]]&amp;Cursos[[#This Row],[Modelo correcto]]</f>
        <v>CESAR PEREZ BALBOAM806</v>
      </c>
      <c r="G2921" s="18">
        <v>0</v>
      </c>
      <c r="H2921" s="19">
        <v>44013</v>
      </c>
      <c r="I2921" s="18" t="str">
        <f>+IFERROR(VLOOKUP(Cursos[[#This Row],[Modelo correcto]],Modelos[[Modelo correcto]:[Aplica para certificación]],4,FALSE),"REVISAR")</f>
        <v>NO</v>
      </c>
    </row>
    <row r="2922" spans="1:9" x14ac:dyDescent="0.25">
      <c r="A2922" s="144" t="s">
        <v>547</v>
      </c>
      <c r="B2922">
        <v>1</v>
      </c>
      <c r="C2922" s="145" t="s">
        <v>1822</v>
      </c>
      <c r="D2922" s="18" t="str">
        <f>+IFERROR(VLOOKUP(Cursos[[#This Row],[Modelo correcto]],Modelos[[Modelo correcto]:[¿En línea?]],2,FALSE),"REVISAR")</f>
        <v>HP</v>
      </c>
      <c r="E2922" s="18" t="str">
        <f>+IFERROR(VLOOKUP(Cursos[[#This Row],[Modelo correcto]],Modelos[[Modelo correcto]:[¿En línea?]],3,FALSE),"REVISAR")</f>
        <v>SÍ</v>
      </c>
      <c r="F2922" s="18" t="str">
        <f>+Cursos[[#This Row],[IS]]&amp;Cursos[[#This Row],[Modelo correcto]]</f>
        <v>CESAR PEREZ BALBOAHP FutureSmart 4.7 and HP A4 LaserJet Top Issues November 2018</v>
      </c>
      <c r="G2922" s="18">
        <v>0</v>
      </c>
      <c r="H2922" s="19">
        <v>44013</v>
      </c>
      <c r="I2922" s="18" t="str">
        <f>+IFERROR(VLOOKUP(Cursos[[#This Row],[Modelo correcto]],Modelos[[Modelo correcto]:[Aplica para certificación]],4,FALSE),"REVISAR")</f>
        <v>NO</v>
      </c>
    </row>
    <row r="2923" spans="1:9" x14ac:dyDescent="0.25">
      <c r="A2923" s="144" t="s">
        <v>2785</v>
      </c>
      <c r="B2923">
        <v>1</v>
      </c>
      <c r="C2923" s="10" t="s">
        <v>256</v>
      </c>
      <c r="D2923" s="10" t="str">
        <f>+IFERROR(VLOOKUP(Cursos[[#This Row],[Modelo correcto]],Modelos[[Modelo correcto]:[¿En línea?]],2,FALSE),"REVISAR")</f>
        <v>XEROX</v>
      </c>
      <c r="E2923" s="10" t="str">
        <f>+IFERROR(VLOOKUP(Cursos[[#This Row],[Modelo correcto]],Modelos[[Modelo correcto]:[¿En línea?]],3,FALSE),"REVISAR")</f>
        <v>SÍ</v>
      </c>
      <c r="F2923" s="18" t="str">
        <f>+Cursos[[#This Row],[IS]]&amp;Cursos[[#This Row],[Modelo correcto]]</f>
        <v>JESUS DANIEL HUERAMO HUERAMOVB40NTF</v>
      </c>
      <c r="G2923" s="18">
        <v>1</v>
      </c>
      <c r="H2923" s="44">
        <v>43739</v>
      </c>
      <c r="I2923" s="18" t="str">
        <f>+IFERROR(VLOOKUP(Cursos[[#This Row],[Modelo correcto]],Modelos[[Modelo correcto]:[Aplica para certificación]],4,FALSE),"REVISAR")</f>
        <v>SÍ</v>
      </c>
    </row>
    <row r="2924" spans="1:9" x14ac:dyDescent="0.25">
      <c r="A2924" s="144" t="s">
        <v>2785</v>
      </c>
      <c r="B2924">
        <v>1</v>
      </c>
      <c r="C2924" s="63" t="s">
        <v>257</v>
      </c>
      <c r="D2924" s="10" t="str">
        <f>+IFERROR(VLOOKUP(Cursos[[#This Row],[Modelo correcto]],Modelos[[Modelo correcto]:[¿En línea?]],2,FALSE),"REVISAR")</f>
        <v>XEROX</v>
      </c>
      <c r="E2924" s="10" t="str">
        <f>+IFERROR(VLOOKUP(Cursos[[#This Row],[Modelo correcto]],Modelos[[Modelo correcto]:[¿En línea?]],3,FALSE),"REVISAR")</f>
        <v>SÍ</v>
      </c>
      <c r="F2924" s="18" t="str">
        <f>+Cursos[[#This Row],[IS]]&amp;Cursos[[#This Row],[Modelo correcto]]</f>
        <v>JESUS DANIEL HUERAMO HUERAMOVC40NTF</v>
      </c>
      <c r="G2924" s="18">
        <v>1</v>
      </c>
      <c r="H2924" s="44">
        <v>43739</v>
      </c>
      <c r="I2924" s="18" t="str">
        <f>+IFERROR(VLOOKUP(Cursos[[#This Row],[Modelo correcto]],Modelos[[Modelo correcto]:[Aplica para certificación]],4,FALSE),"REVISAR")</f>
        <v>SÍ</v>
      </c>
    </row>
    <row r="2925" spans="1:9" x14ac:dyDescent="0.25">
      <c r="A2925" s="144" t="s">
        <v>2788</v>
      </c>
      <c r="B2925">
        <v>1</v>
      </c>
      <c r="C2925" s="10" t="s">
        <v>760</v>
      </c>
      <c r="D2925" s="10" t="str">
        <f>+IFERROR(VLOOKUP(Cursos[[#This Row],[Modelo correcto]],Modelos[[Modelo correcto]:[¿En línea?]],2,FALSE),"REVISAR")</f>
        <v>LEXMARK</v>
      </c>
      <c r="E2925" s="10" t="str">
        <f>+IFERROR(VLOOKUP(Cursos[[#This Row],[Modelo correcto]],Modelos[[Modelo correcto]:[¿En línea?]],3,FALSE),"REVISAR")</f>
        <v>SÍ</v>
      </c>
      <c r="F2925" s="18" t="str">
        <f>+Cursos[[#This Row],[IS]]&amp;Cursos[[#This Row],[Modelo correcto]]</f>
        <v>JORGE HUMBERTO FLORES CERRILLOSC792</v>
      </c>
      <c r="G2925" s="18">
        <v>1</v>
      </c>
      <c r="H2925" s="18"/>
      <c r="I2925" s="18" t="str">
        <f>+IFERROR(VLOOKUP(Cursos[[#This Row],[Modelo correcto]],Modelos[[Modelo correcto]:[Aplica para certificación]],4,FALSE),"REVISAR")</f>
        <v>NO</v>
      </c>
    </row>
    <row r="2926" spans="1:9" x14ac:dyDescent="0.25">
      <c r="A2926" s="144" t="s">
        <v>2785</v>
      </c>
      <c r="B2926">
        <v>1</v>
      </c>
      <c r="C2926" s="10" t="s">
        <v>266</v>
      </c>
      <c r="D2926" s="10" t="str">
        <f>+IFERROR(VLOOKUP(Cursos[[#This Row],[Modelo correcto]],Modelos[[Modelo correcto]:[¿En línea?]],2,FALSE),"REVISAR")</f>
        <v>XEROX</v>
      </c>
      <c r="E2926" s="10" t="str">
        <f>+IFERROR(VLOOKUP(Cursos[[#This Row],[Modelo correcto]],Modelos[[Modelo correcto]:[¿En línea?]],3,FALSE),"REVISAR")</f>
        <v>SÍ</v>
      </c>
      <c r="F2926" s="18" t="str">
        <f>+Cursos[[#This Row],[IS]]&amp;Cursos[[#This Row],[Modelo correcto]]</f>
        <v>JESUS DANIEL HUERAMO HUERAMOVC70NTF</v>
      </c>
      <c r="G2926" s="18">
        <v>1</v>
      </c>
      <c r="H2926" s="44">
        <v>43739</v>
      </c>
      <c r="I2926" s="18" t="str">
        <f>+IFERROR(VLOOKUP(Cursos[[#This Row],[Modelo correcto]],Modelos[[Modelo correcto]:[Aplica para certificación]],4,FALSE),"REVISAR")</f>
        <v>SÍ</v>
      </c>
    </row>
    <row r="2927" spans="1:9" x14ac:dyDescent="0.25">
      <c r="A2927" s="144" t="s">
        <v>2785</v>
      </c>
      <c r="B2927">
        <v>1</v>
      </c>
      <c r="C2927" s="10" t="s">
        <v>264</v>
      </c>
      <c r="D2927" s="18" t="str">
        <f>+IFERROR(VLOOKUP(Cursos[[#This Row],[Modelo correcto]],Modelos[[Modelo correcto]:[¿En línea?]],2,FALSE),"REVISAR")</f>
        <v>XEROX</v>
      </c>
      <c r="E2927" s="18" t="str">
        <f>+IFERROR(VLOOKUP(Cursos[[#This Row],[Modelo correcto]],Modelos[[Modelo correcto]:[¿En línea?]],3,FALSE),"REVISAR")</f>
        <v>SÍ</v>
      </c>
      <c r="F2927" s="18" t="str">
        <f>+Cursos[[#This Row],[IS]]&amp;Cursos[[#This Row],[Modelo correcto]]</f>
        <v>JESUS DANIEL HUERAMO HUERAMOW3345LP</v>
      </c>
      <c r="G2927" s="18">
        <v>0</v>
      </c>
      <c r="H2927" s="19">
        <v>43647</v>
      </c>
      <c r="I2927" s="18" t="str">
        <f>+IFERROR(VLOOKUP(Cursos[[#This Row],[Modelo correcto]],Modelos[[Modelo correcto]:[Aplica para certificación]],4,FALSE),"REVISAR")</f>
        <v>SÍ</v>
      </c>
    </row>
    <row r="2928" spans="1:9" x14ac:dyDescent="0.25">
      <c r="A2928" s="144" t="s">
        <v>2785</v>
      </c>
      <c r="B2928">
        <v>1</v>
      </c>
      <c r="C2928" s="10" t="s">
        <v>264</v>
      </c>
      <c r="D2928" s="10" t="str">
        <f>+IFERROR(VLOOKUP(Cursos[[#This Row],[Modelo correcto]],Modelos[[Modelo correcto]:[¿En línea?]],2,FALSE),"REVISAR")</f>
        <v>XEROX</v>
      </c>
      <c r="E2928" s="10" t="str">
        <f>+IFERROR(VLOOKUP(Cursos[[#This Row],[Modelo correcto]],Modelos[[Modelo correcto]:[¿En línea?]],3,FALSE),"REVISAR")</f>
        <v>SÍ</v>
      </c>
      <c r="F2928" s="18" t="str">
        <f>+Cursos[[#This Row],[IS]]&amp;Cursos[[#This Row],[Modelo correcto]]</f>
        <v>JESUS DANIEL HUERAMO HUERAMOW3345LP</v>
      </c>
      <c r="G2928" s="18">
        <v>1</v>
      </c>
      <c r="H2928" s="18"/>
      <c r="I2928" s="18" t="str">
        <f>+IFERROR(VLOOKUP(Cursos[[#This Row],[Modelo correcto]],Modelos[[Modelo correcto]:[Aplica para certificación]],4,FALSE),"REVISAR")</f>
        <v>SÍ</v>
      </c>
    </row>
    <row r="2929" spans="1:9" x14ac:dyDescent="0.25">
      <c r="A2929" s="144" t="s">
        <v>2785</v>
      </c>
      <c r="B2929">
        <v>1</v>
      </c>
      <c r="C2929" s="10" t="s">
        <v>255</v>
      </c>
      <c r="D2929" s="10" t="str">
        <f>+IFERROR(VLOOKUP(Cursos[[#This Row],[Modelo correcto]],Modelos[[Modelo correcto]:[¿En línea?]],2,FALSE),"REVISAR")</f>
        <v>XEROX</v>
      </c>
      <c r="E2929" s="10" t="str">
        <f>+IFERROR(VLOOKUP(Cursos[[#This Row],[Modelo correcto]],Modelos[[Modelo correcto]:[¿En línea?]],3,FALSE),"REVISAR")</f>
        <v>SÍ</v>
      </c>
      <c r="F2929" s="18" t="str">
        <f>+Cursos[[#This Row],[IS]]&amp;Cursos[[#This Row],[Modelo correcto]]</f>
        <v>JESUS DANIEL HUERAMO HUERAMOW3550LP</v>
      </c>
      <c r="G2929" s="18">
        <v>1</v>
      </c>
      <c r="H2929" s="18"/>
      <c r="I2929" s="18" t="str">
        <f>+IFERROR(VLOOKUP(Cursos[[#This Row],[Modelo correcto]],Modelos[[Modelo correcto]:[Aplica para certificación]],4,FALSE),"REVISAR")</f>
        <v>NO</v>
      </c>
    </row>
    <row r="2930" spans="1:9" x14ac:dyDescent="0.25">
      <c r="A2930" s="144" t="s">
        <v>2785</v>
      </c>
      <c r="B2930">
        <v>1</v>
      </c>
      <c r="C2930" s="10" t="s">
        <v>262</v>
      </c>
      <c r="D2930" s="10" t="str">
        <f>+IFERROR(VLOOKUP(Cursos[[#This Row],[Modelo correcto]],Modelos[[Modelo correcto]:[¿En línea?]],2,FALSE),"REVISAR")</f>
        <v>XEROX</v>
      </c>
      <c r="E2930" s="10" t="str">
        <f>+IFERROR(VLOOKUP(Cursos[[#This Row],[Modelo correcto]],Modelos[[Modelo correcto]:[¿En línea?]],3,FALSE),"REVISAR")</f>
        <v>SÍ</v>
      </c>
      <c r="F2930" s="18" t="str">
        <f>+Cursos[[#This Row],[IS]]&amp;Cursos[[#This Row],[Modelo correcto]]</f>
        <v>JESUS DANIEL HUERAMO HUERAMOW3655LP</v>
      </c>
      <c r="G2930" s="18">
        <v>1</v>
      </c>
      <c r="H2930" s="18"/>
      <c r="I2930" s="18" t="str">
        <f>+IFERROR(VLOOKUP(Cursos[[#This Row],[Modelo correcto]],Modelos[[Modelo correcto]:[Aplica para certificación]],4,FALSE),"REVISAR")</f>
        <v>NO</v>
      </c>
    </row>
    <row r="2931" spans="1:9" x14ac:dyDescent="0.25">
      <c r="A2931" s="144" t="s">
        <v>547</v>
      </c>
      <c r="B2931">
        <v>1</v>
      </c>
      <c r="C2931" s="10" t="s">
        <v>1961</v>
      </c>
      <c r="D2931" s="18" t="str">
        <f>+IFERROR(VLOOKUP(Cursos[[#This Row],[Modelo correcto]],Modelos[[Modelo correcto]:[¿En línea?]],2,FALSE),"REVISAR")</f>
        <v>HP</v>
      </c>
      <c r="E2931" s="18" t="str">
        <f>+IFERROR(VLOOKUP(Cursos[[#This Row],[Modelo correcto]],Modelos[[Modelo correcto]:[¿En línea?]],3,FALSE),"REVISAR")</f>
        <v>SÍ</v>
      </c>
      <c r="F2931" s="18" t="str">
        <f>+Cursos[[#This Row],[IS]]&amp;Cursos[[#This Row],[Modelo correcto]]</f>
        <v>CESAR PEREZ BALBOAHP Color LaserJet Enterprise M751, M856, Managed E75245, E85055, Enterprise MFP
M776 service and support</v>
      </c>
      <c r="G2931" s="18">
        <v>0</v>
      </c>
      <c r="H2931" s="19">
        <v>44044</v>
      </c>
      <c r="I2931" s="18" t="str">
        <f>+IFERROR(VLOOKUP(Cursos[[#This Row],[Modelo correcto]],Modelos[[Modelo correcto]:[Aplica para certificación]],4,FALSE),"REVISAR")</f>
        <v>NO</v>
      </c>
    </row>
    <row r="2932" spans="1:9" x14ac:dyDescent="0.25">
      <c r="A2932" s="144" t="s">
        <v>2785</v>
      </c>
      <c r="B2932">
        <v>1</v>
      </c>
      <c r="C2932" s="10" t="s">
        <v>123</v>
      </c>
      <c r="D2932" s="18" t="str">
        <f>+IFERROR(VLOOKUP(Cursos[[#This Row],[Modelo correcto]],Modelos[[Modelo correcto]:[¿En línea?]],2,FALSE),"REVISAR")</f>
        <v>XEROX</v>
      </c>
      <c r="E2932" s="18" t="str">
        <f>+IFERROR(VLOOKUP(Cursos[[#This Row],[Modelo correcto]],Modelos[[Modelo correcto]:[¿En línea?]],3,FALSE),"REVISAR")</f>
        <v>SÍ</v>
      </c>
      <c r="F2932" s="18" t="str">
        <f>+Cursos[[#This Row],[IS]]&amp;Cursos[[#This Row],[Modelo correcto]]</f>
        <v>JESUS DANIEL HUERAMO HUERAMOW465XT</v>
      </c>
      <c r="G2932" s="18">
        <v>0</v>
      </c>
      <c r="H2932" s="19">
        <v>43678</v>
      </c>
      <c r="I2932" s="18" t="str">
        <f>+IFERROR(VLOOKUP(Cursos[[#This Row],[Modelo correcto]],Modelos[[Modelo correcto]:[Aplica para certificación]],4,FALSE),"REVISAR")</f>
        <v>NO</v>
      </c>
    </row>
    <row r="2933" spans="1:9" x14ac:dyDescent="0.25">
      <c r="A2933" s="144" t="s">
        <v>2785</v>
      </c>
      <c r="B2933">
        <v>1</v>
      </c>
      <c r="C2933" s="10" t="s">
        <v>29</v>
      </c>
      <c r="D2933" s="10" t="str">
        <f>+IFERROR(VLOOKUP(Cursos[[#This Row],[Modelo correcto]],Modelos[[Modelo correcto]:[¿En línea?]],2,FALSE),"REVISAR")</f>
        <v>XEROX</v>
      </c>
      <c r="E2933" s="10" t="str">
        <f>+IFERROR(VLOOKUP(Cursos[[#This Row],[Modelo correcto]],Modelos[[Modelo correcto]:[¿En línea?]],3,FALSE),"REVISAR")</f>
        <v>SÍ</v>
      </c>
      <c r="F2933" s="18" t="str">
        <f>+Cursos[[#This Row],[IS]]&amp;Cursos[[#This Row],[Modelo correcto]]</f>
        <v>JESUS DANIEL HUERAMO HUERAMOW5024A</v>
      </c>
      <c r="G2933" s="18">
        <v>1</v>
      </c>
      <c r="H2933" s="18"/>
      <c r="I2933" s="18" t="str">
        <f>+IFERROR(VLOOKUP(Cursos[[#This Row],[Modelo correcto]],Modelos[[Modelo correcto]:[Aplica para certificación]],4,FALSE),"REVISAR")</f>
        <v>SÍ</v>
      </c>
    </row>
    <row r="2934" spans="1:9" x14ac:dyDescent="0.25">
      <c r="A2934" s="144" t="s">
        <v>2785</v>
      </c>
      <c r="B2934">
        <v>1</v>
      </c>
      <c r="C2934" s="10" t="s">
        <v>71</v>
      </c>
      <c r="D2934" s="18" t="str">
        <f>+IFERROR(VLOOKUP(Cursos[[#This Row],[Modelo correcto]],Modelos[[Modelo correcto]:[¿En línea?]],2,FALSE),"REVISAR")</f>
        <v>XEROX</v>
      </c>
      <c r="E2934" s="18" t="str">
        <f>+IFERROR(VLOOKUP(Cursos[[#This Row],[Modelo correcto]],Modelos[[Modelo correcto]:[¿En línea?]],3,FALSE),"REVISAR")</f>
        <v>SÍ</v>
      </c>
      <c r="F2934" s="18" t="str">
        <f>+Cursos[[#This Row],[IS]]&amp;Cursos[[#This Row],[Modelo correcto]]</f>
        <v>JESUS DANIEL HUERAMO HUERAMOW7830LP</v>
      </c>
      <c r="G2934" s="18">
        <v>0</v>
      </c>
      <c r="H2934" s="19">
        <v>43678</v>
      </c>
      <c r="I2934" s="18" t="str">
        <f>+IFERROR(VLOOKUP(Cursos[[#This Row],[Modelo correcto]],Modelos[[Modelo correcto]:[Aplica para certificación]],4,FALSE),"REVISAR")</f>
        <v>NO</v>
      </c>
    </row>
    <row r="2935" spans="1:9" x14ac:dyDescent="0.25">
      <c r="A2935" s="144" t="s">
        <v>2785</v>
      </c>
      <c r="B2935">
        <v>1</v>
      </c>
      <c r="C2935" s="10" t="s">
        <v>139</v>
      </c>
      <c r="D2935" s="18" t="str">
        <f>+IFERROR(VLOOKUP(Cursos[[#This Row],[Modelo correcto]],Modelos[[Modelo correcto]:[¿En línea?]],2,FALSE),"REVISAR")</f>
        <v>XEROX</v>
      </c>
      <c r="E2935" s="18" t="str">
        <f>+IFERROR(VLOOKUP(Cursos[[#This Row],[Modelo correcto]],Modelos[[Modelo correcto]:[¿En línea?]],3,FALSE),"REVISAR")</f>
        <v>SÍ</v>
      </c>
      <c r="F2935" s="18" t="str">
        <f>+Cursos[[#This Row],[IS]]&amp;Cursos[[#This Row],[Modelo correcto]]</f>
        <v>JESUS DANIEL HUERAMO HUERAMOWC3550X</v>
      </c>
      <c r="G2935" s="18">
        <v>1</v>
      </c>
      <c r="H2935" s="19">
        <v>43770</v>
      </c>
      <c r="I2935" s="18" t="str">
        <f>+IFERROR(VLOOKUP(Cursos[[#This Row],[Modelo correcto]],Modelos[[Modelo correcto]:[Aplica para certificación]],4,FALSE),"REVISAR")</f>
        <v>NO</v>
      </c>
    </row>
    <row r="2936" spans="1:9" x14ac:dyDescent="0.25">
      <c r="A2936" s="144" t="s">
        <v>547</v>
      </c>
      <c r="B2936">
        <v>1</v>
      </c>
      <c r="C2936" s="145" t="s">
        <v>1958</v>
      </c>
      <c r="D2936" s="18" t="str">
        <f>+IFERROR(VLOOKUP(Cursos[[#This Row],[Modelo correcto]],Modelos[[Modelo correcto]:[¿En línea?]],2,FALSE),"REVISAR")</f>
        <v>HP</v>
      </c>
      <c r="E2936" s="18" t="str">
        <f>+IFERROR(VLOOKUP(Cursos[[#This Row],[Modelo correcto]],Modelos[[Modelo correcto]:[¿En línea?]],3,FALSE),"REVISAR")</f>
        <v>SÍ</v>
      </c>
      <c r="F2936" s="18" t="str">
        <f>+Cursos[[#This Row],[IS]]&amp;Cursos[[#This Row],[Modelo correcto]]</f>
        <v>CESAR PEREZ BALBOAMac OS Catalina - September 2019</v>
      </c>
      <c r="G2936" s="18">
        <v>0</v>
      </c>
      <c r="H2936" s="19">
        <v>44044</v>
      </c>
      <c r="I2936" s="18" t="str">
        <f>+IFERROR(VLOOKUP(Cursos[[#This Row],[Modelo correcto]],Modelos[[Modelo correcto]:[Aplica para certificación]],4,FALSE),"REVISAR")</f>
        <v>NO</v>
      </c>
    </row>
    <row r="2937" spans="1:9" x14ac:dyDescent="0.25">
      <c r="A2937" s="144" t="s">
        <v>2785</v>
      </c>
      <c r="B2937">
        <v>1</v>
      </c>
      <c r="C2937" s="10" t="s">
        <v>125</v>
      </c>
      <c r="D2937" s="18" t="str">
        <f>+IFERROR(VLOOKUP(Cursos[[#This Row],[Modelo correcto]],Modelos[[Modelo correcto]:[¿En línea?]],2,FALSE),"REVISAR")</f>
        <v>XEROX</v>
      </c>
      <c r="E2937" s="18" t="str">
        <f>+IFERROR(VLOOKUP(Cursos[[#This Row],[Modelo correcto]],Modelos[[Modelo correcto]:[¿En línea?]],3,FALSE),"REVISAR")</f>
        <v>SÍ</v>
      </c>
      <c r="F2937" s="18" t="str">
        <f>+Cursos[[#This Row],[IS]]&amp;Cursos[[#This Row],[Modelo correcto]]</f>
        <v>JESUS DANIEL HUERAMO HUERAMOWC7346A</v>
      </c>
      <c r="G2937" s="18">
        <v>0</v>
      </c>
      <c r="H2937" s="19">
        <v>43647</v>
      </c>
      <c r="I2937" s="18" t="str">
        <f>+IFERROR(VLOOKUP(Cursos[[#This Row],[Modelo correcto]],Modelos[[Modelo correcto]:[Aplica para certificación]],4,FALSE),"REVISAR")</f>
        <v>NO</v>
      </c>
    </row>
    <row r="2938" spans="1:9" x14ac:dyDescent="0.25">
      <c r="A2938" s="144" t="s">
        <v>2785</v>
      </c>
      <c r="B2938">
        <v>1</v>
      </c>
      <c r="C2938" s="10" t="s">
        <v>285</v>
      </c>
      <c r="D2938" s="10" t="str">
        <f>+IFERROR(VLOOKUP(Cursos[[#This Row],[Modelo correcto]],Modelos[[Modelo correcto]:[¿En línea?]],2,FALSE),"REVISAR")</f>
        <v>XEROX</v>
      </c>
      <c r="E2938" s="10" t="str">
        <f>+IFERROR(VLOOKUP(Cursos[[#This Row],[Modelo correcto]],Modelos[[Modelo correcto]:[¿En línea?]],3,FALSE),"REVISAR")</f>
        <v>SÍ</v>
      </c>
      <c r="F2938" s="18" t="str">
        <f>+Cursos[[#This Row],[IS]]&amp;Cursos[[#This Row],[Modelo correcto]]</f>
        <v>JESUS DANIEL HUERAMO HUERAMOXB10NTF</v>
      </c>
      <c r="G2938" s="18">
        <v>1</v>
      </c>
      <c r="H2938" s="18"/>
      <c r="I2938" s="18" t="str">
        <f>+IFERROR(VLOOKUP(Cursos[[#This Row],[Modelo correcto]],Modelos[[Modelo correcto]:[Aplica para certificación]],4,FALSE),"REVISAR")</f>
        <v>SÍ</v>
      </c>
    </row>
    <row r="2939" spans="1:9" x14ac:dyDescent="0.25">
      <c r="A2939" s="144" t="s">
        <v>2785</v>
      </c>
      <c r="B2939">
        <v>1</v>
      </c>
      <c r="C2939" s="10" t="s">
        <v>265</v>
      </c>
      <c r="D2939" s="18" t="str">
        <f>+IFERROR(VLOOKUP(Cursos[[#This Row],[Modelo correcto]],Modelos[[Modelo correcto]:[¿En línea?]],2,FALSE),"REVISAR")</f>
        <v>XEROX</v>
      </c>
      <c r="E2939" s="18" t="str">
        <f>+IFERROR(VLOOKUP(Cursos[[#This Row],[Modelo correcto]],Modelos[[Modelo correcto]:[¿En línea?]],3,FALSE),"REVISAR")</f>
        <v>SÍ</v>
      </c>
      <c r="F2939" s="18" t="str">
        <f>+Cursos[[#This Row],[IS]]&amp;Cursos[[#This Row],[Modelo correcto]]</f>
        <v>JESUS DANIEL HUERAMO HUERAMOXB21TPS</v>
      </c>
      <c r="G2939" s="18">
        <v>1</v>
      </c>
      <c r="H2939" s="18"/>
      <c r="I2939" s="18" t="str">
        <f>+IFERROR(VLOOKUP(Cursos[[#This Row],[Modelo correcto]],Modelos[[Modelo correcto]:[Aplica para certificación]],4,FALSE),"REVISAR")</f>
        <v>SÍ</v>
      </c>
    </row>
    <row r="2940" spans="1:9" x14ac:dyDescent="0.25">
      <c r="A2940" s="144" t="s">
        <v>547</v>
      </c>
      <c r="B2940">
        <v>1</v>
      </c>
      <c r="C2940" s="10" t="s">
        <v>2054</v>
      </c>
      <c r="D2940" s="18" t="str">
        <f>+IFERROR(VLOOKUP(Cursos[[#This Row],[Modelo correcto]],Modelos[[Modelo correcto]:[¿En línea?]],2,FALSE),"REVISAR")</f>
        <v>HP</v>
      </c>
      <c r="E2940" s="18" t="str">
        <f>+IFERROR(VLOOKUP(Cursos[[#This Row],[Modelo correcto]],Modelos[[Modelo correcto]:[¿En línea?]],3,FALSE),"REVISAR")</f>
        <v>SÍ</v>
      </c>
      <c r="F2940" s="18" t="str">
        <f>+Cursos[[#This Row],[IS]]&amp;Cursos[[#This Row],[Modelo correcto]]</f>
        <v>CESAR PEREZ BALBOAHP Elite Book x2 - Recording session</v>
      </c>
      <c r="G2940" s="18">
        <v>0</v>
      </c>
      <c r="H2940" s="44">
        <v>44044</v>
      </c>
      <c r="I2940" s="18" t="str">
        <f>+IFERROR(VLOOKUP(Cursos[[#This Row],[Modelo correcto]],Modelos[[Modelo correcto]:[Aplica para certificación]],4,FALSE),"REVISAR")</f>
        <v>NO</v>
      </c>
    </row>
    <row r="2941" spans="1:9" x14ac:dyDescent="0.25">
      <c r="A2941" s="144" t="s">
        <v>547</v>
      </c>
      <c r="B2941">
        <v>1</v>
      </c>
      <c r="C2941" s="145" t="s">
        <v>1965</v>
      </c>
      <c r="D2941" s="18" t="str">
        <f>+IFERROR(VLOOKUP(Cursos[[#This Row],[Modelo correcto]],Modelos[[Modelo correcto]:[¿En línea?]],2,FALSE),"REVISAR")</f>
        <v>HP</v>
      </c>
      <c r="E2941" s="18" t="str">
        <f>+IFERROR(VLOOKUP(Cursos[[#This Row],[Modelo correcto]],Modelos[[Modelo correcto]:[¿En línea?]],3,FALSE),"REVISAR")</f>
        <v>SÍ</v>
      </c>
      <c r="F2941" s="18" t="str">
        <f>+Cursos[[#This Row],[IS]]&amp;Cursos[[#This Row],[Modelo correcto]]</f>
        <v>CESAR PEREZ BALBOALaserJet VEP Top Issues Live Event Training – January 2013</v>
      </c>
      <c r="G2941" s="18">
        <v>0</v>
      </c>
      <c r="H2941" s="19">
        <v>44044</v>
      </c>
      <c r="I2941" s="18" t="str">
        <f>+IFERROR(VLOOKUP(Cursos[[#This Row],[Modelo correcto]],Modelos[[Modelo correcto]:[Aplica para certificación]],4,FALSE),"REVISAR")</f>
        <v>NO</v>
      </c>
    </row>
    <row r="2942" spans="1:9" x14ac:dyDescent="0.25">
      <c r="A2942" s="144" t="s">
        <v>547</v>
      </c>
      <c r="B2942">
        <v>1</v>
      </c>
      <c r="C2942" s="10" t="s">
        <v>2075</v>
      </c>
      <c r="D2942" s="18" t="str">
        <f>+IFERROR(VLOOKUP(Cursos[[#This Row],[Modelo correcto]],Modelos[[Modelo correcto]:[¿En línea?]],2,FALSE),"REVISAR")</f>
        <v>HP</v>
      </c>
      <c r="E2942" s="18" t="str">
        <f>+IFERROR(VLOOKUP(Cursos[[#This Row],[Modelo correcto]],Modelos[[Modelo correcto]:[¿En línea?]],3,FALSE),"REVISAR")</f>
        <v>SÍ</v>
      </c>
      <c r="F2942" s="18" t="str">
        <f>+Cursos[[#This Row],[IS]]&amp;Cursos[[#This Row],[Modelo correcto]]</f>
        <v>CESAR PEREZ BALBOAHP LaserJet Managed E60000 Series NPI Spring 2019</v>
      </c>
      <c r="G2942" s="18">
        <v>0</v>
      </c>
      <c r="H2942" s="19">
        <v>44044</v>
      </c>
      <c r="I2942" s="18" t="str">
        <f>+IFERROR(VLOOKUP(Cursos[[#This Row],[Modelo correcto]],Modelos[[Modelo correcto]:[Aplica para certificación]],4,FALSE),"REVISAR")</f>
        <v>NO</v>
      </c>
    </row>
    <row r="2943" spans="1:9" x14ac:dyDescent="0.25">
      <c r="A2943" s="144" t="s">
        <v>2788</v>
      </c>
      <c r="B2943">
        <v>1</v>
      </c>
      <c r="C2943" s="10" t="s">
        <v>994</v>
      </c>
      <c r="D2943" s="18" t="str">
        <f>+IFERROR(VLOOKUP(Cursos[[#This Row],[Modelo correcto]],Modelos[[Modelo correcto]:[¿En línea?]],2,FALSE),"REVISAR")</f>
        <v>LEXMARK</v>
      </c>
      <c r="E2943" s="18" t="str">
        <f>+IFERROR(VLOOKUP(Cursos[[#This Row],[Modelo correcto]],Modelos[[Modelo correcto]:[¿En línea?]],3,FALSE),"REVISAR")</f>
        <v>SÍ</v>
      </c>
      <c r="F2943" s="18" t="str">
        <f>+Cursos[[#This Row],[IS]]&amp;Cursos[[#This Row],[Modelo correcto]]</f>
        <v>JORGE HUMBERTO FLORES CERRILLOSCS331</v>
      </c>
      <c r="G2943" s="18"/>
      <c r="H2943" s="18"/>
      <c r="I2943" s="18" t="str">
        <f>+IFERROR(VLOOKUP(Cursos[[#This Row],[Modelo correcto]],Modelos[[Modelo correcto]:[Aplica para certificación]],4,FALSE),"REVISAR")</f>
        <v>SÍ</v>
      </c>
    </row>
    <row r="2944" spans="1:9" x14ac:dyDescent="0.25">
      <c r="A2944" s="144" t="s">
        <v>2789</v>
      </c>
      <c r="B2944">
        <v>1</v>
      </c>
      <c r="C2944" s="10" t="s">
        <v>791</v>
      </c>
      <c r="D2944" s="10" t="str">
        <f>+IFERROR(VLOOKUP(Cursos[[#This Row],[Modelo correcto]],Modelos[[Modelo correcto]:[¿En línea?]],2,FALSE),"REVISAR")</f>
        <v>XEROX</v>
      </c>
      <c r="E2944" s="10" t="str">
        <f>+IFERROR(VLOOKUP(Cursos[[#This Row],[Modelo correcto]],Modelos[[Modelo correcto]:[¿En línea?]],3,FALSE),"REVISAR")</f>
        <v>NO</v>
      </c>
      <c r="F2944" s="18" t="str">
        <f>+Cursos[[#This Row],[IS]]&amp;Cursos[[#This Row],[Modelo correcto]]</f>
        <v>LUIS EDUARDO MUÑOZ REYESWC5330</v>
      </c>
      <c r="G2944" s="18">
        <v>1</v>
      </c>
      <c r="H2944" s="18"/>
      <c r="I2944" s="18" t="str">
        <f>+IFERROR(VLOOKUP(Cursos[[#This Row],[Modelo correcto]],Modelos[[Modelo correcto]:[Aplica para certificación]],4,FALSE),"REVISAR")</f>
        <v>NO</v>
      </c>
    </row>
    <row r="2945" spans="1:9" x14ac:dyDescent="0.25">
      <c r="A2945" s="144" t="s">
        <v>331</v>
      </c>
      <c r="B2945">
        <v>1</v>
      </c>
      <c r="C2945" s="10" t="s">
        <v>273</v>
      </c>
      <c r="D2945" s="18" t="str">
        <f>+IFERROR(VLOOKUP(Cursos[[#This Row],[Modelo correcto]],Modelos[[Modelo correcto]:[¿En línea?]],2,FALSE),"REVISAR")</f>
        <v>XEROX</v>
      </c>
      <c r="E2945" s="18" t="str">
        <f>+IFERROR(VLOOKUP(Cursos[[#This Row],[Modelo correcto]],Modelos[[Modelo correcto]:[¿En línea?]],3,FALSE),"REVISAR")</f>
        <v>SÍ</v>
      </c>
      <c r="F2945" s="18" t="str">
        <f>+Cursos[[#This Row],[IS]]&amp;Cursos[[#This Row],[Modelo correcto]]</f>
        <v>JESUS LIZARAN MACEDAAB80HVF</v>
      </c>
      <c r="G2945" s="18">
        <v>0</v>
      </c>
      <c r="H2945" s="19">
        <v>43739</v>
      </c>
      <c r="I2945" s="18" t="str">
        <f>+IFERROR(VLOOKUP(Cursos[[#This Row],[Modelo correcto]],Modelos[[Modelo correcto]:[Aplica para certificación]],4,FALSE),"REVISAR")</f>
        <v>SÍ</v>
      </c>
    </row>
    <row r="2946" spans="1:9" x14ac:dyDescent="0.25">
      <c r="A2946" s="144" t="s">
        <v>331</v>
      </c>
      <c r="B2946">
        <v>1</v>
      </c>
      <c r="C2946" s="10" t="s">
        <v>258</v>
      </c>
      <c r="D2946" s="18" t="str">
        <f>+IFERROR(VLOOKUP(Cursos[[#This Row],[Modelo correcto]],Modelos[[Modelo correcto]:[¿En línea?]],2,FALSE),"REVISAR")</f>
        <v>XEROX</v>
      </c>
      <c r="E2946" s="18" t="str">
        <f>+IFERROR(VLOOKUP(Cursos[[#This Row],[Modelo correcto]],Modelos[[Modelo correcto]:[¿En línea?]],3,FALSE),"REVISAR")</f>
        <v>SÍ</v>
      </c>
      <c r="F2946" s="18" t="str">
        <f>+Cursos[[#This Row],[IS]]&amp;Cursos[[#This Row],[Modelo correcto]]</f>
        <v>JESUS LIZARAN MACEDACMYKNTF</v>
      </c>
      <c r="G2946" s="18">
        <v>1</v>
      </c>
      <c r="H2946" s="19">
        <v>43739</v>
      </c>
      <c r="I2946" s="18" t="str">
        <f>+IFERROR(VLOOKUP(Cursos[[#This Row],[Modelo correcto]],Modelos[[Modelo correcto]:[Aplica para certificación]],4,FALSE),"REVISAR")</f>
        <v>SÍ</v>
      </c>
    </row>
    <row r="2947" spans="1:9" x14ac:dyDescent="0.25">
      <c r="A2947" s="144" t="s">
        <v>331</v>
      </c>
      <c r="B2947">
        <v>1</v>
      </c>
      <c r="C2947" s="10" t="s">
        <v>256</v>
      </c>
      <c r="D2947" s="10" t="str">
        <f>+IFERROR(VLOOKUP(Cursos[[#This Row],[Modelo correcto]],Modelos[[Modelo correcto]:[¿En línea?]],2,FALSE),"REVISAR")</f>
        <v>XEROX</v>
      </c>
      <c r="E2947" s="10" t="str">
        <f>+IFERROR(VLOOKUP(Cursos[[#This Row],[Modelo correcto]],Modelos[[Modelo correcto]:[¿En línea?]],3,FALSE),"REVISAR")</f>
        <v>SÍ</v>
      </c>
      <c r="F2947" s="18" t="str">
        <f>+Cursos[[#This Row],[IS]]&amp;Cursos[[#This Row],[Modelo correcto]]</f>
        <v>JESUS LIZARAN MACEDAVB40NTF</v>
      </c>
      <c r="G2947" s="18">
        <v>1</v>
      </c>
      <c r="H2947" s="19">
        <v>43709</v>
      </c>
      <c r="I2947" s="18" t="str">
        <f>+IFERROR(VLOOKUP(Cursos[[#This Row],[Modelo correcto]],Modelos[[Modelo correcto]:[Aplica para certificación]],4,FALSE),"REVISAR")</f>
        <v>SÍ</v>
      </c>
    </row>
    <row r="2948" spans="1:9" x14ac:dyDescent="0.25">
      <c r="A2948" s="144" t="s">
        <v>331</v>
      </c>
      <c r="B2948">
        <v>1</v>
      </c>
      <c r="C2948" s="63" t="s">
        <v>263</v>
      </c>
      <c r="D2948" s="10" t="str">
        <f>+IFERROR(VLOOKUP(Cursos[[#This Row],[Modelo correcto]],Modelos[[Modelo correcto]:[¿En línea?]],2,FALSE),"REVISAR")</f>
        <v>XEROX</v>
      </c>
      <c r="E2948" s="10" t="str">
        <f>+IFERROR(VLOOKUP(Cursos[[#This Row],[Modelo correcto]],Modelos[[Modelo correcto]:[¿En línea?]],3,FALSE),"REVISAR")</f>
        <v>SÍ</v>
      </c>
      <c r="F2948" s="18" t="str">
        <f>+Cursos[[#This Row],[IS]]&amp;Cursos[[#This Row],[Modelo correcto]]</f>
        <v>JESUS LIZARAN MACEDAVB70NTF</v>
      </c>
      <c r="G2948" s="18">
        <v>1</v>
      </c>
      <c r="H2948" s="19">
        <v>43709</v>
      </c>
      <c r="I2948" s="18" t="str">
        <f>+IFERROR(VLOOKUP(Cursos[[#This Row],[Modelo correcto]],Modelos[[Modelo correcto]:[Aplica para certificación]],4,FALSE),"REVISAR")</f>
        <v>SÍ</v>
      </c>
    </row>
    <row r="2949" spans="1:9" x14ac:dyDescent="0.25">
      <c r="A2949" s="144" t="s">
        <v>547</v>
      </c>
      <c r="B2949">
        <v>1</v>
      </c>
      <c r="C2949" s="10" t="s">
        <v>2095</v>
      </c>
      <c r="D2949" s="18" t="str">
        <f>+IFERROR(VLOOKUP(Cursos[[#This Row],[Modelo correcto]],Modelos[[Modelo correcto]:[¿En línea?]],2,FALSE),"REVISAR")</f>
        <v>HP</v>
      </c>
      <c r="E2949" s="18" t="str">
        <f>+IFERROR(VLOOKUP(Cursos[[#This Row],[Modelo correcto]],Modelos[[Modelo correcto]:[¿En línea?]],3,FALSE),"REVISAR")</f>
        <v>SÍ</v>
      </c>
      <c r="F2949" s="18" t="str">
        <f>+Cursos[[#This Row],[IS]]&amp;Cursos[[#This Row],[Modelo correcto]]</f>
        <v>CESAR PEREZ BALBOAHP Color LaserJet Enterprise M751 and Managed E75245</v>
      </c>
      <c r="G2949" s="18">
        <v>0</v>
      </c>
      <c r="H2949" s="19">
        <v>44044</v>
      </c>
      <c r="I2949" s="18" t="str">
        <f>+IFERROR(VLOOKUP(Cursos[[#This Row],[Modelo correcto]],Modelos[[Modelo correcto]:[Aplica para certificación]],4,FALSE),"REVISAR")</f>
        <v>NO</v>
      </c>
    </row>
    <row r="2950" spans="1:9" x14ac:dyDescent="0.25">
      <c r="A2950" s="144" t="s">
        <v>331</v>
      </c>
      <c r="B2950">
        <v>1</v>
      </c>
      <c r="C2950" s="63" t="s">
        <v>263</v>
      </c>
      <c r="D2950" s="18" t="str">
        <f>+IFERROR(VLOOKUP(Cursos[[#This Row],[Modelo correcto]],Modelos[[Modelo correcto]:[¿En línea?]],2,FALSE),"REVISAR")</f>
        <v>XEROX</v>
      </c>
      <c r="E2950" s="18" t="str">
        <f>+IFERROR(VLOOKUP(Cursos[[#This Row],[Modelo correcto]],Modelos[[Modelo correcto]:[¿En línea?]],3,FALSE),"REVISAR")</f>
        <v>SÍ</v>
      </c>
      <c r="F2950" s="18" t="str">
        <f>+Cursos[[#This Row],[IS]]&amp;Cursos[[#This Row],[Modelo correcto]]</f>
        <v>JESUS LIZARAN MACEDAVB70NTF</v>
      </c>
      <c r="G2950" s="18">
        <v>0</v>
      </c>
      <c r="H2950" s="44">
        <v>43739</v>
      </c>
      <c r="I2950" s="18" t="str">
        <f>+IFERROR(VLOOKUP(Cursos[[#This Row],[Modelo correcto]],Modelos[[Modelo correcto]:[Aplica para certificación]],4,FALSE),"REVISAR")</f>
        <v>SÍ</v>
      </c>
    </row>
    <row r="2951" spans="1:9" x14ac:dyDescent="0.25">
      <c r="A2951" s="144" t="s">
        <v>331</v>
      </c>
      <c r="B2951">
        <v>1</v>
      </c>
      <c r="C2951" s="10" t="s">
        <v>266</v>
      </c>
      <c r="D2951" s="10" t="str">
        <f>+IFERROR(VLOOKUP(Cursos[[#This Row],[Modelo correcto]],Modelos[[Modelo correcto]:[¿En línea?]],2,FALSE),"REVISAR")</f>
        <v>XEROX</v>
      </c>
      <c r="E2951" s="10" t="str">
        <f>+IFERROR(VLOOKUP(Cursos[[#This Row],[Modelo correcto]],Modelos[[Modelo correcto]:[¿En línea?]],3,FALSE),"REVISAR")</f>
        <v>SÍ</v>
      </c>
      <c r="F2951" s="18" t="str">
        <f>+Cursos[[#This Row],[IS]]&amp;Cursos[[#This Row],[Modelo correcto]]</f>
        <v>JESUS LIZARAN MACEDAVC70NTF</v>
      </c>
      <c r="G2951" s="18">
        <v>1</v>
      </c>
      <c r="H2951" s="19">
        <v>43709</v>
      </c>
      <c r="I2951" s="18" t="str">
        <f>+IFERROR(VLOOKUP(Cursos[[#This Row],[Modelo correcto]],Modelos[[Modelo correcto]:[Aplica para certificación]],4,FALSE),"REVISAR")</f>
        <v>SÍ</v>
      </c>
    </row>
    <row r="2952" spans="1:9" x14ac:dyDescent="0.25">
      <c r="A2952" s="144" t="s">
        <v>331</v>
      </c>
      <c r="B2952">
        <v>1</v>
      </c>
      <c r="C2952" s="10" t="s">
        <v>72</v>
      </c>
      <c r="D2952" s="18" t="str">
        <f>+IFERROR(VLOOKUP(Cursos[[#This Row],[Modelo correcto]],Modelos[[Modelo correcto]:[¿En línea?]],2,FALSE),"REVISAR")</f>
        <v>XEROX</v>
      </c>
      <c r="E2952" s="18" t="str">
        <f>+IFERROR(VLOOKUP(Cursos[[#This Row],[Modelo correcto]],Modelos[[Modelo correcto]:[¿En línea?]],3,FALSE),"REVISAR")</f>
        <v>SÍ</v>
      </c>
      <c r="F2952" s="18" t="str">
        <f>+Cursos[[#This Row],[IS]]&amp;Cursos[[#This Row],[Modelo correcto]]</f>
        <v>JESUS LIZARAN MACEDAWC56XTB</v>
      </c>
      <c r="G2952" s="18">
        <v>0</v>
      </c>
      <c r="H2952" s="19">
        <v>43739</v>
      </c>
      <c r="I2952" s="18" t="str">
        <f>+IFERROR(VLOOKUP(Cursos[[#This Row],[Modelo correcto]],Modelos[[Modelo correcto]:[Aplica para certificación]],4,FALSE),"REVISAR")</f>
        <v>NO</v>
      </c>
    </row>
    <row r="2953" spans="1:9" x14ac:dyDescent="0.25">
      <c r="A2953" s="144" t="s">
        <v>331</v>
      </c>
      <c r="B2953">
        <v>1</v>
      </c>
      <c r="C2953" s="10" t="s">
        <v>158</v>
      </c>
      <c r="D2953" s="18" t="str">
        <f>+IFERROR(VLOOKUP(Cursos[[#This Row],[Modelo correcto]],Modelos[[Modelo correcto]:[¿En línea?]],2,FALSE),"REVISAR")</f>
        <v>XEROX</v>
      </c>
      <c r="E2953" s="18" t="str">
        <f>+IFERROR(VLOOKUP(Cursos[[#This Row],[Modelo correcto]],Modelos[[Modelo correcto]:[¿En línea?]],3,FALSE),"REVISAR")</f>
        <v>SÍ</v>
      </c>
      <c r="F2953" s="18" t="str">
        <f>+Cursos[[#This Row],[IS]]&amp;Cursos[[#This Row],[Modelo correcto]]</f>
        <v>JESUS LIZARAN MACEDAWC58XTA</v>
      </c>
      <c r="G2953" s="18">
        <v>0</v>
      </c>
      <c r="H2953" s="19">
        <v>43770</v>
      </c>
      <c r="I2953" s="18" t="str">
        <f>+IFERROR(VLOOKUP(Cursos[[#This Row],[Modelo correcto]],Modelos[[Modelo correcto]:[Aplica para certificación]],4,FALSE),"REVISAR")</f>
        <v>NO</v>
      </c>
    </row>
    <row r="2954" spans="1:9" x14ac:dyDescent="0.25">
      <c r="A2954" s="144" t="s">
        <v>331</v>
      </c>
      <c r="B2954">
        <v>1</v>
      </c>
      <c r="C2954" s="63" t="s">
        <v>269</v>
      </c>
      <c r="D2954" s="18" t="str">
        <f>+IFERROR(VLOOKUP(Cursos[[#This Row],[Modelo correcto]],Modelos[[Modelo correcto]:[¿En línea?]],2,FALSE),"REVISAR")</f>
        <v>XEROX</v>
      </c>
      <c r="E2954" s="18" t="str">
        <f>+IFERROR(VLOOKUP(Cursos[[#This Row],[Modelo correcto]],Modelos[[Modelo correcto]:[¿En línea?]],3,FALSE),"REVISAR")</f>
        <v>SÍ</v>
      </c>
      <c r="F2954" s="18" t="str">
        <f>+Cursos[[#This Row],[IS]]&amp;Cursos[[#This Row],[Modelo correcto]]</f>
        <v>JESUS LIZARAN MACEDAXC70XTA</v>
      </c>
      <c r="G2954" s="18">
        <v>1</v>
      </c>
      <c r="H2954" s="18"/>
      <c r="I2954" s="18" t="str">
        <f>+IFERROR(VLOOKUP(Cursos[[#This Row],[Modelo correcto]],Modelos[[Modelo correcto]:[Aplica para certificación]],4,FALSE),"REVISAR")</f>
        <v>SÍ</v>
      </c>
    </row>
    <row r="2955" spans="1:9" x14ac:dyDescent="0.25">
      <c r="A2955" s="144" t="s">
        <v>2789</v>
      </c>
      <c r="B2955">
        <v>0</v>
      </c>
      <c r="C2955" s="10" t="s">
        <v>792</v>
      </c>
      <c r="D2955" s="10" t="str">
        <f>+IFERROR(VLOOKUP(Cursos[[#This Row],[Modelo correcto]],Modelos[[Modelo correcto]:[¿En línea?]],2,FALSE),"REVISAR")</f>
        <v>XEROX</v>
      </c>
      <c r="E2955" s="10" t="str">
        <f>+IFERROR(VLOOKUP(Cursos[[#This Row],[Modelo correcto]],Modelos[[Modelo correcto]:[¿En línea?]],3,FALSE),"REVISAR")</f>
        <v>NO</v>
      </c>
      <c r="F2955" s="18" t="str">
        <f>+Cursos[[#This Row],[IS]]&amp;Cursos[[#This Row],[Modelo correcto]]</f>
        <v>LUIS EDUARDO MUÑOZ REYESWC5790</v>
      </c>
      <c r="G2955" s="18">
        <v>1</v>
      </c>
      <c r="H2955" s="18"/>
      <c r="I2955" s="18" t="str">
        <f>+IFERROR(VLOOKUP(Cursos[[#This Row],[Modelo correcto]],Modelos[[Modelo correcto]:[Aplica para certificación]],4,FALSE),"REVISAR")</f>
        <v>NO</v>
      </c>
    </row>
    <row r="2956" spans="1:9" x14ac:dyDescent="0.25">
      <c r="A2956" s="144" t="s">
        <v>2789</v>
      </c>
      <c r="B2956">
        <v>0</v>
      </c>
      <c r="C2956" s="10" t="s">
        <v>33</v>
      </c>
      <c r="D2956" s="10" t="str">
        <f>+IFERROR(VLOOKUP(Cursos[[#This Row],[Modelo correcto]],Modelos[[Modelo correcto]:[¿En línea?]],2,FALSE),"REVISAR")</f>
        <v>XEROX</v>
      </c>
      <c r="E2956" s="10" t="str">
        <f>+IFERROR(VLOOKUP(Cursos[[#This Row],[Modelo correcto]],Modelos[[Modelo correcto]:[¿En línea?]],3,FALSE),"REVISAR")</f>
        <v>NO</v>
      </c>
      <c r="F2956" s="18" t="str">
        <f>+Cursos[[#This Row],[IS]]&amp;Cursos[[#This Row],[Modelo correcto]]</f>
        <v>LUIS EDUARDO MUÑOZ REYESWC5855</v>
      </c>
      <c r="G2956" s="18">
        <v>1</v>
      </c>
      <c r="H2956" s="18"/>
      <c r="I2956" s="18" t="str">
        <f>+IFERROR(VLOOKUP(Cursos[[#This Row],[Modelo correcto]],Modelos[[Modelo correcto]:[Aplica para certificación]],4,FALSE),"REVISAR")</f>
        <v>NO</v>
      </c>
    </row>
    <row r="2957" spans="1:9" x14ac:dyDescent="0.25">
      <c r="A2957" s="144" t="s">
        <v>332</v>
      </c>
      <c r="B2957">
        <v>0</v>
      </c>
      <c r="C2957" s="63" t="s">
        <v>263</v>
      </c>
      <c r="D2957" s="10" t="str">
        <f>+IFERROR(VLOOKUP(Cursos[[#This Row],[Modelo correcto]],Modelos[[Modelo correcto]:[¿En línea?]],2,FALSE),"REVISAR")</f>
        <v>XEROX</v>
      </c>
      <c r="E2957" s="10" t="str">
        <f>+IFERROR(VLOOKUP(Cursos[[#This Row],[Modelo correcto]],Modelos[[Modelo correcto]:[¿En línea?]],3,FALSE),"REVISAR")</f>
        <v>SÍ</v>
      </c>
      <c r="F2957" s="18" t="str">
        <f>+Cursos[[#This Row],[IS]]&amp;Cursos[[#This Row],[Modelo correcto]]</f>
        <v>JESUS PALACIOS RAMOSVB70NTF</v>
      </c>
      <c r="G2957" s="18">
        <v>1</v>
      </c>
      <c r="H2957" s="18"/>
      <c r="I2957" s="18" t="str">
        <f>+IFERROR(VLOOKUP(Cursos[[#This Row],[Modelo correcto]],Modelos[[Modelo correcto]:[Aplica para certificación]],4,FALSE),"REVISAR")</f>
        <v>SÍ</v>
      </c>
    </row>
    <row r="2958" spans="1:9" x14ac:dyDescent="0.25">
      <c r="A2958" s="144" t="s">
        <v>547</v>
      </c>
      <c r="B2958">
        <v>1</v>
      </c>
      <c r="C2958" s="10" t="s">
        <v>1101</v>
      </c>
      <c r="D2958" s="18" t="str">
        <f>+IFERROR(VLOOKUP(Cursos[[#This Row],[Modelo correcto]],Modelos[[Modelo correcto]:[¿En línea?]],2,FALSE),"REVISAR")</f>
        <v>HP</v>
      </c>
      <c r="E2958" s="18" t="str">
        <f>+IFERROR(VLOOKUP(Cursos[[#This Row],[Modelo correcto]],Modelos[[Modelo correcto]:[¿En línea?]],3,FALSE),"REVISAR")</f>
        <v>SÍ</v>
      </c>
      <c r="F2958" s="18" t="str">
        <f>+Cursos[[#This Row],[IS]]&amp;Cursos[[#This Row],[Modelo correcto]]</f>
        <v>CESAR PEREZ BALBOALaserJet Fundamentals Master Course</v>
      </c>
      <c r="G2958" s="18">
        <v>1</v>
      </c>
      <c r="H2958" s="19">
        <v>44044</v>
      </c>
      <c r="I2958" s="18" t="str">
        <f>+IFERROR(VLOOKUP(Cursos[[#This Row],[Modelo correcto]],Modelos[[Modelo correcto]:[Aplica para certificación]],4,FALSE),"REVISAR")</f>
        <v>SÍ</v>
      </c>
    </row>
    <row r="2959" spans="1:9" x14ac:dyDescent="0.25">
      <c r="A2959" s="144" t="s">
        <v>547</v>
      </c>
      <c r="B2959">
        <v>1</v>
      </c>
      <c r="C2959" s="63" t="s">
        <v>1958</v>
      </c>
      <c r="D2959" s="18" t="str">
        <f>+IFERROR(VLOOKUP(Cursos[[#This Row],[Modelo correcto]],Modelos[[Modelo correcto]:[¿En línea?]],2,FALSE),"REVISAR")</f>
        <v>HP</v>
      </c>
      <c r="E2959" s="18" t="str">
        <f>+IFERROR(VLOOKUP(Cursos[[#This Row],[Modelo correcto]],Modelos[[Modelo correcto]:[¿En línea?]],3,FALSE),"REVISAR")</f>
        <v>SÍ</v>
      </c>
      <c r="F2959" s="18" t="str">
        <f>+Cursos[[#This Row],[IS]]&amp;Cursos[[#This Row],[Modelo correcto]]</f>
        <v>CESAR PEREZ BALBOAMac OS Catalina - September 2019</v>
      </c>
      <c r="G2959" s="18">
        <v>1</v>
      </c>
      <c r="H2959" s="19">
        <v>44044</v>
      </c>
      <c r="I2959" s="18" t="str">
        <f>+IFERROR(VLOOKUP(Cursos[[#This Row],[Modelo correcto]],Modelos[[Modelo correcto]:[Aplica para certificación]],4,FALSE),"REVISAR")</f>
        <v>NO</v>
      </c>
    </row>
    <row r="2960" spans="1:9" x14ac:dyDescent="0.25">
      <c r="A2960" s="144" t="s">
        <v>547</v>
      </c>
      <c r="B2960">
        <v>1</v>
      </c>
      <c r="C2960" s="10" t="s">
        <v>1364</v>
      </c>
      <c r="D2960" s="18" t="str">
        <f>+IFERROR(VLOOKUP(Cursos[[#This Row],[Modelo correcto]],Modelos[[Modelo correcto]:[¿En línea?]],2,FALSE),"REVISAR")</f>
        <v>XEROX</v>
      </c>
      <c r="E2960" s="18" t="str">
        <f>+IFERROR(VLOOKUP(Cursos[[#This Row],[Modelo correcto]],Modelos[[Modelo correcto]:[¿En línea?]],3,FALSE),"REVISAR")</f>
        <v>SÍ</v>
      </c>
      <c r="F2960" s="18" t="str">
        <f>+Cursos[[#This Row],[IS]]&amp;Cursos[[#This Row],[Modelo correcto]]</f>
        <v>CESAR PEREZ BALBOACLR201</v>
      </c>
      <c r="G2960" s="18">
        <v>0</v>
      </c>
      <c r="H2960" s="19">
        <v>44044</v>
      </c>
      <c r="I2960" s="18" t="str">
        <f>+IFERROR(VLOOKUP(Cursos[[#This Row],[Modelo correcto]],Modelos[[Modelo correcto]:[Aplica para certificación]],4,FALSE),"REVISAR")</f>
        <v>NO</v>
      </c>
    </row>
    <row r="2961" spans="1:9" x14ac:dyDescent="0.25">
      <c r="A2961" s="144" t="s">
        <v>547</v>
      </c>
      <c r="B2961">
        <v>1</v>
      </c>
      <c r="C2961" s="10" t="s">
        <v>50</v>
      </c>
      <c r="D2961" s="18" t="str">
        <f>+IFERROR(VLOOKUP(Cursos[[#This Row],[Modelo correcto]],Modelos[[Modelo correcto]:[¿En línea?]],2,FALSE),"REVISAR")</f>
        <v>XEROX</v>
      </c>
      <c r="E2961" s="18" t="str">
        <f>+IFERROR(VLOOKUP(Cursos[[#This Row],[Modelo correcto]],Modelos[[Modelo correcto]:[¿En línea?]],3,FALSE),"REVISAR")</f>
        <v>SÍ</v>
      </c>
      <c r="F2961" s="18" t="str">
        <f>+Cursos[[#This Row],[IS]]&amp;Cursos[[#This Row],[Modelo correcto]]</f>
        <v>CESAR PEREZ BALBOACC201A</v>
      </c>
      <c r="G2961" s="18">
        <v>0</v>
      </c>
      <c r="H2961" s="19">
        <v>44044</v>
      </c>
      <c r="I2961" s="18" t="str">
        <f>+IFERROR(VLOOKUP(Cursos[[#This Row],[Modelo correcto]],Modelos[[Modelo correcto]:[Aplica para certificación]],4,FALSE),"REVISAR")</f>
        <v>NO</v>
      </c>
    </row>
    <row r="2962" spans="1:9" x14ac:dyDescent="0.25">
      <c r="A2962" s="144" t="s">
        <v>547</v>
      </c>
      <c r="B2962">
        <v>1</v>
      </c>
      <c r="C2962" s="10" t="s">
        <v>1181</v>
      </c>
      <c r="D2962" s="18" t="str">
        <f>+IFERROR(VLOOKUP(Cursos[[#This Row],[Modelo correcto]],Modelos[[Modelo correcto]:[¿En línea?]],2,FALSE),"REVISAR")</f>
        <v>XEROX</v>
      </c>
      <c r="E2962" s="18" t="str">
        <f>+IFERROR(VLOOKUP(Cursos[[#This Row],[Modelo correcto]],Modelos[[Modelo correcto]:[¿En línea?]],3,FALSE),"REVISAR")</f>
        <v>SÍ</v>
      </c>
      <c r="F2962" s="18" t="str">
        <f>+Cursos[[#This Row],[IS]]&amp;Cursos[[#This Row],[Modelo correcto]]</f>
        <v>CESAR PEREZ BALBOAOA213</v>
      </c>
      <c r="G2962" s="18">
        <v>0</v>
      </c>
      <c r="H2962" s="19">
        <v>44044</v>
      </c>
      <c r="I2962" s="18" t="str">
        <f>+IFERROR(VLOOKUP(Cursos[[#This Row],[Modelo correcto]],Modelos[[Modelo correcto]:[Aplica para certificación]],4,FALSE),"REVISAR")</f>
        <v>NO</v>
      </c>
    </row>
    <row r="2963" spans="1:9" x14ac:dyDescent="0.25">
      <c r="A2963" s="144" t="s">
        <v>2788</v>
      </c>
      <c r="B2963" s="4">
        <v>1</v>
      </c>
      <c r="C2963" s="63" t="s">
        <v>754</v>
      </c>
      <c r="D2963" s="62" t="str">
        <f>+IFERROR(VLOOKUP(Cursos[[#This Row],[Modelo correcto]],Modelos[[Modelo correcto]:[¿En línea?]],2,FALSE),"REVISAR")</f>
        <v>CANON</v>
      </c>
      <c r="E2963" s="62" t="str">
        <f>+IFERROR(VLOOKUP(Cursos[[#This Row],[Modelo correcto]],Modelos[[Modelo correcto]:[¿En línea?]],3,FALSE),"REVISAR")</f>
        <v>SÍ</v>
      </c>
      <c r="F2963" s="18" t="str">
        <f>+Cursos[[#This Row],[IS]]&amp;Cursos[[#This Row],[Modelo correcto]]</f>
        <v>JORGE HUMBERTO FLORES CERRILLOSIRA 715</v>
      </c>
      <c r="G2963" s="62"/>
      <c r="H2963" s="62"/>
      <c r="I2963" s="62" t="str">
        <f>+IFERROR(VLOOKUP(Cursos[[#This Row],[Modelo correcto]],Modelos[[Modelo correcto]:[Aplica para certificación]],4,FALSE),"REVISAR")</f>
        <v>NO</v>
      </c>
    </row>
    <row r="2964" spans="1:9" x14ac:dyDescent="0.25">
      <c r="A2964" s="144" t="s">
        <v>547</v>
      </c>
      <c r="B2964">
        <v>1</v>
      </c>
      <c r="C2964" s="10" t="s">
        <v>213</v>
      </c>
      <c r="D2964" s="18" t="str">
        <f>+IFERROR(VLOOKUP(Cursos[[#This Row],[Modelo correcto]],Modelos[[Modelo correcto]:[¿En línea?]],2,FALSE),"REVISAR")</f>
        <v>XEROX</v>
      </c>
      <c r="E2964" s="18" t="str">
        <f>+IFERROR(VLOOKUP(Cursos[[#This Row],[Modelo correcto]],Modelos[[Modelo correcto]:[¿En línea?]],3,FALSE),"REVISAR")</f>
        <v>SÍ</v>
      </c>
      <c r="F2964" s="18" t="str">
        <f>+Cursos[[#This Row],[IS]]&amp;Cursos[[#This Row],[Modelo correcto]]</f>
        <v>CESAR PEREZ BALBOAC8700LP</v>
      </c>
      <c r="G2964" s="18">
        <v>0</v>
      </c>
      <c r="H2964" s="19">
        <v>44044</v>
      </c>
      <c r="I2964" s="18" t="str">
        <f>+IFERROR(VLOOKUP(Cursos[[#This Row],[Modelo correcto]],Modelos[[Modelo correcto]:[Aplica para certificación]],4,FALSE),"REVISAR")</f>
        <v>NO</v>
      </c>
    </row>
    <row r="2965" spans="1:9" x14ac:dyDescent="0.25">
      <c r="A2965" s="144" t="s">
        <v>547</v>
      </c>
      <c r="B2965">
        <v>1</v>
      </c>
      <c r="C2965" s="10" t="s">
        <v>1253</v>
      </c>
      <c r="D2965" s="18" t="str">
        <f>+IFERROR(VLOOKUP(Cursos[[#This Row],[Modelo correcto]],Modelos[[Modelo correcto]:[¿En línea?]],2,FALSE),"REVISAR")</f>
        <v>XEROX</v>
      </c>
      <c r="E2965" s="18" t="str">
        <f>+IFERROR(VLOOKUP(Cursos[[#This Row],[Modelo correcto]],Modelos[[Modelo correcto]:[¿En línea?]],3,FALSE),"REVISAR")</f>
        <v>SÍ</v>
      </c>
      <c r="F2965" s="18" t="str">
        <f>+Cursos[[#This Row],[IS]]&amp;Cursos[[#This Row],[Modelo correcto]]</f>
        <v>CESAR PEREZ BALBOAGAINFIN</v>
      </c>
      <c r="G2965" s="18">
        <v>1</v>
      </c>
      <c r="H2965" s="19">
        <v>44044</v>
      </c>
      <c r="I2965" s="18" t="str">
        <f>+IFERROR(VLOOKUP(Cursos[[#This Row],[Modelo correcto]],Modelos[[Modelo correcto]:[Aplica para certificación]],4,FALSE),"REVISAR")</f>
        <v>SÍ</v>
      </c>
    </row>
    <row r="2966" spans="1:9" x14ac:dyDescent="0.25">
      <c r="A2966" s="144" t="s">
        <v>547</v>
      </c>
      <c r="B2966">
        <v>1</v>
      </c>
      <c r="C2966" s="10" t="s">
        <v>1256</v>
      </c>
      <c r="D2966" s="18" t="str">
        <f>+IFERROR(VLOOKUP(Cursos[[#This Row],[Modelo correcto]],Modelos[[Modelo correcto]:[¿En línea?]],2,FALSE),"REVISAR")</f>
        <v>XEROX</v>
      </c>
      <c r="E2966" s="18" t="str">
        <f>+IFERROR(VLOOKUP(Cursos[[#This Row],[Modelo correcto]],Modelos[[Modelo correcto]:[¿En línea?]],3,FALSE),"REVISAR")</f>
        <v>SÍ</v>
      </c>
      <c r="F2966" s="18" t="str">
        <f>+Cursos[[#This Row],[IS]]&amp;Cursos[[#This Row],[Modelo correcto]]</f>
        <v>CESAR PEREZ BALBOAGBOFFIN</v>
      </c>
      <c r="G2966" s="18">
        <v>1</v>
      </c>
      <c r="H2966" s="19">
        <v>44044</v>
      </c>
      <c r="I2966" s="18" t="str">
        <f>+IFERROR(VLOOKUP(Cursos[[#This Row],[Modelo correcto]],Modelos[[Modelo correcto]:[Aplica para certificación]],4,FALSE),"REVISAR")</f>
        <v>SÍ</v>
      </c>
    </row>
    <row r="2967" spans="1:9" x14ac:dyDescent="0.25">
      <c r="A2967" s="144" t="s">
        <v>547</v>
      </c>
      <c r="B2967">
        <v>1</v>
      </c>
      <c r="C2967" s="145" t="s">
        <v>212</v>
      </c>
      <c r="D2967" s="18" t="str">
        <f>+IFERROR(VLOOKUP(Cursos[[#This Row],[Modelo correcto]],Modelos[[Modelo correcto]:[¿En línea?]],2,FALSE),"REVISAR")</f>
        <v>XEROX</v>
      </c>
      <c r="E2967" s="18" t="str">
        <f>+IFERROR(VLOOKUP(Cursos[[#This Row],[Modelo correcto]],Modelos[[Modelo correcto]:[¿En línea?]],3,FALSE),"REVISAR")</f>
        <v>SÍ</v>
      </c>
      <c r="F2967" s="18" t="str">
        <f>+Cursos[[#This Row],[IS]]&amp;Cursos[[#This Row],[Modelo correcto]]</f>
        <v>CESAR PEREZ BALBOAS009132</v>
      </c>
      <c r="G2967" s="18">
        <v>1</v>
      </c>
      <c r="H2967" s="19">
        <v>44044</v>
      </c>
      <c r="I2967" s="18" t="str">
        <f>+IFERROR(VLOOKUP(Cursos[[#This Row],[Modelo correcto]],Modelos[[Modelo correcto]:[Aplica para certificación]],4,FALSE),"REVISAR")</f>
        <v>SÍ</v>
      </c>
    </row>
    <row r="2968" spans="1:9" x14ac:dyDescent="0.25">
      <c r="A2968" s="144" t="s">
        <v>547</v>
      </c>
      <c r="B2968">
        <v>1</v>
      </c>
      <c r="C2968" s="10" t="s">
        <v>1256</v>
      </c>
      <c r="D2968" s="18" t="str">
        <f>+IFERROR(VLOOKUP(Cursos[[#This Row],[Modelo correcto]],Modelos[[Modelo correcto]:[¿En línea?]],2,FALSE),"REVISAR")</f>
        <v>XEROX</v>
      </c>
      <c r="E2968" s="18" t="str">
        <f>+IFERROR(VLOOKUP(Cursos[[#This Row],[Modelo correcto]],Modelos[[Modelo correcto]:[¿En línea?]],3,FALSE),"REVISAR")</f>
        <v>SÍ</v>
      </c>
      <c r="F2968" s="18" t="str">
        <f>+Cursos[[#This Row],[IS]]&amp;Cursos[[#This Row],[Modelo correcto]]</f>
        <v>CESAR PEREZ BALBOAGBOFFIN</v>
      </c>
      <c r="G2968" s="18">
        <v>1</v>
      </c>
      <c r="H2968" s="44">
        <v>44044</v>
      </c>
      <c r="I2968" s="18" t="str">
        <f>+IFERROR(VLOOKUP(Cursos[[#This Row],[Modelo correcto]],Modelos[[Modelo correcto]:[Aplica para certificación]],4,FALSE),"REVISAR")</f>
        <v>SÍ</v>
      </c>
    </row>
    <row r="2969" spans="1:9" x14ac:dyDescent="0.25">
      <c r="A2969" s="144" t="s">
        <v>2789</v>
      </c>
      <c r="B2969">
        <v>0</v>
      </c>
      <c r="C2969" s="10" t="s">
        <v>793</v>
      </c>
      <c r="D2969" s="145" t="str">
        <f>+IFERROR(VLOOKUP(Cursos[[#This Row],[Modelo correcto]],Modelos[[Modelo correcto]:[¿En línea?]],2,FALSE),"REVISAR")</f>
        <v>XEROX</v>
      </c>
      <c r="E2969" s="145" t="str">
        <f>+IFERROR(VLOOKUP(Cursos[[#This Row],[Modelo correcto]],Modelos[[Modelo correcto]:[¿En línea?]],3,FALSE),"REVISAR")</f>
        <v>NO</v>
      </c>
      <c r="F2969" s="18" t="str">
        <f>+Cursos[[#This Row],[IS]]&amp;Cursos[[#This Row],[Modelo correcto]]</f>
        <v>LUIS EDUARDO MUÑOZ REYESWC5955</v>
      </c>
      <c r="G2969" s="18">
        <v>1</v>
      </c>
      <c r="H2969" s="18"/>
      <c r="I2969" s="18" t="str">
        <f>+IFERROR(VLOOKUP(Cursos[[#This Row],[Modelo correcto]],Modelos[[Modelo correcto]:[Aplica para certificación]],4,FALSE),"REVISAR")</f>
        <v>NO</v>
      </c>
    </row>
    <row r="2970" spans="1:9" x14ac:dyDescent="0.25">
      <c r="A2970" s="144" t="s">
        <v>2789</v>
      </c>
      <c r="B2970">
        <v>0</v>
      </c>
      <c r="C2970" s="10" t="s">
        <v>794</v>
      </c>
      <c r="D2970" s="145" t="str">
        <f>+IFERROR(VLOOKUP(Cursos[[#This Row],[Modelo correcto]],Modelos[[Modelo correcto]:[¿En línea?]],2,FALSE),"REVISAR")</f>
        <v>XEROX</v>
      </c>
      <c r="E2970" s="145" t="str">
        <f>+IFERROR(VLOOKUP(Cursos[[#This Row],[Modelo correcto]],Modelos[[Modelo correcto]:[¿En línea?]],3,FALSE),"REVISAR")</f>
        <v>NO</v>
      </c>
      <c r="F2970" s="18" t="str">
        <f>+Cursos[[#This Row],[IS]]&amp;Cursos[[#This Row],[Modelo correcto]]</f>
        <v>LUIS EDUARDO MUÑOZ REYESWC7220</v>
      </c>
      <c r="G2970" s="18">
        <v>1</v>
      </c>
      <c r="H2970" s="18"/>
      <c r="I2970" s="18" t="str">
        <f>+IFERROR(VLOOKUP(Cursos[[#This Row],[Modelo correcto]],Modelos[[Modelo correcto]:[Aplica para certificación]],4,FALSE),"REVISAR")</f>
        <v>NO</v>
      </c>
    </row>
    <row r="2971" spans="1:9" x14ac:dyDescent="0.25">
      <c r="A2971" s="144" t="s">
        <v>2789</v>
      </c>
      <c r="B2971">
        <v>0</v>
      </c>
      <c r="C2971" s="10" t="s">
        <v>795</v>
      </c>
      <c r="D2971" s="145" t="str">
        <f>+IFERROR(VLOOKUP(Cursos[[#This Row],[Modelo correcto]],Modelos[[Modelo correcto]:[¿En línea?]],2,FALSE),"REVISAR")</f>
        <v>XEROX</v>
      </c>
      <c r="E2971" s="145" t="str">
        <f>+IFERROR(VLOOKUP(Cursos[[#This Row],[Modelo correcto]],Modelos[[Modelo correcto]:[¿En línea?]],3,FALSE),"REVISAR")</f>
        <v>NO</v>
      </c>
      <c r="F2971" s="18" t="str">
        <f>+Cursos[[#This Row],[IS]]&amp;Cursos[[#This Row],[Modelo correcto]]</f>
        <v>LUIS EDUARDO MUÑOZ REYESWC7556</v>
      </c>
      <c r="G2971" s="18">
        <v>1</v>
      </c>
      <c r="H2971" s="18"/>
      <c r="I2971" s="18" t="str">
        <f>+IFERROR(VLOOKUP(Cursos[[#This Row],[Modelo correcto]],Modelos[[Modelo correcto]:[Aplica para certificación]],4,FALSE),"REVISAR")</f>
        <v>NO</v>
      </c>
    </row>
    <row r="2972" spans="1:9" x14ac:dyDescent="0.25">
      <c r="A2972" s="144" t="s">
        <v>547</v>
      </c>
      <c r="B2972">
        <v>1</v>
      </c>
      <c r="C2972" s="145" t="s">
        <v>1253</v>
      </c>
      <c r="D2972" s="18" t="str">
        <f>+IFERROR(VLOOKUP(Cursos[[#This Row],[Modelo correcto]],Modelos[[Modelo correcto]:[¿En línea?]],2,FALSE),"REVISAR")</f>
        <v>XEROX</v>
      </c>
      <c r="E2972" s="18" t="str">
        <f>+IFERROR(VLOOKUP(Cursos[[#This Row],[Modelo correcto]],Modelos[[Modelo correcto]:[¿En línea?]],3,FALSE),"REVISAR")</f>
        <v>SÍ</v>
      </c>
      <c r="F2972" s="18" t="str">
        <f>+Cursos[[#This Row],[IS]]&amp;Cursos[[#This Row],[Modelo correcto]]</f>
        <v>CESAR PEREZ BALBOAGAINFIN</v>
      </c>
      <c r="G2972" s="18">
        <v>1</v>
      </c>
      <c r="H2972" s="44">
        <v>44044</v>
      </c>
      <c r="I2972" s="18" t="str">
        <f>+IFERROR(VLOOKUP(Cursos[[#This Row],[Modelo correcto]],Modelos[[Modelo correcto]:[Aplica para certificación]],4,FALSE),"REVISAR")</f>
        <v>SÍ</v>
      </c>
    </row>
    <row r="2973" spans="1:9" x14ac:dyDescent="0.25">
      <c r="A2973" s="144" t="s">
        <v>547</v>
      </c>
      <c r="B2973">
        <v>1</v>
      </c>
      <c r="C2973" s="34" t="s">
        <v>2308</v>
      </c>
      <c r="D2973" s="18" t="str">
        <f>+IFERROR(VLOOKUP(Cursos[[#This Row],[Modelo correcto]],Modelos[[Modelo correcto]:[¿En línea?]],2,FALSE),"REVISAR")</f>
        <v>BROTHER</v>
      </c>
      <c r="E2973" s="18" t="str">
        <f>+IFERROR(VLOOKUP(Cursos[[#This Row],[Modelo correcto]],Modelos[[Modelo correcto]:[¿En línea?]],3,FALSE),"REVISAR")</f>
        <v>NO</v>
      </c>
      <c r="F2973" s="18" t="str">
        <f>+Cursos[[#This Row],[IS]]&amp;Cursos[[#This Row],[Modelo correcto]]</f>
        <v>CESAR PEREZ BALBOASerie Laser Mono (DL)</v>
      </c>
      <c r="G2973" s="18">
        <v>1</v>
      </c>
      <c r="H2973" s="19">
        <v>44105</v>
      </c>
      <c r="I2973" s="18" t="str">
        <f>+IFERROR(VLOOKUP(Cursos[[#This Row],[Modelo correcto]],Modelos[[Modelo correcto]:[Aplica para certificación]],4,FALSE),"REVISAR")</f>
        <v>SÍ</v>
      </c>
    </row>
    <row r="2974" spans="1:9" x14ac:dyDescent="0.25">
      <c r="A2974" s="144" t="s">
        <v>2790</v>
      </c>
      <c r="B2974">
        <v>1</v>
      </c>
      <c r="C2974" s="10" t="s">
        <v>932</v>
      </c>
      <c r="D2974" s="145" t="str">
        <f>+IFERROR(VLOOKUP(Cursos[[#This Row],[Modelo correcto]],Modelos[[Modelo correcto]:[¿En línea?]],2,FALSE),"REVISAR")</f>
        <v>KODAK</v>
      </c>
      <c r="E2974" s="145" t="str">
        <f>+IFERROR(VLOOKUP(Cursos[[#This Row],[Modelo correcto]],Modelos[[Modelo correcto]:[¿En línea?]],3,FALSE),"REVISAR")</f>
        <v>NO</v>
      </c>
      <c r="F2974" s="18" t="str">
        <f>+Cursos[[#This Row],[IS]]&amp;Cursos[[#This Row],[Modelo correcto]]</f>
        <v>LUIS ARTURO GUTIERREZ GUTIERREZi1220</v>
      </c>
      <c r="G2974" s="18">
        <v>1</v>
      </c>
      <c r="H2974" s="18"/>
      <c r="I2974" s="18" t="str">
        <f>+IFERROR(VLOOKUP(Cursos[[#This Row],[Modelo correcto]],Modelos[[Modelo correcto]:[Aplica para certificación]],4,FALSE),"REVISAR")</f>
        <v>NO</v>
      </c>
    </row>
    <row r="2975" spans="1:9" x14ac:dyDescent="0.25">
      <c r="A2975" s="144" t="s">
        <v>2790</v>
      </c>
      <c r="B2975">
        <v>1</v>
      </c>
      <c r="C2975" s="10" t="s">
        <v>777</v>
      </c>
      <c r="D2975" s="18" t="str">
        <f>+IFERROR(VLOOKUP(Cursos[[#This Row],[Modelo correcto]],Modelos[[Modelo correcto]:[¿En línea?]],2,FALSE),"REVISAR")</f>
        <v>XEROX</v>
      </c>
      <c r="E2975" s="18" t="str">
        <f>+IFERROR(VLOOKUP(Cursos[[#This Row],[Modelo correcto]],Modelos[[Modelo correcto]:[¿En línea?]],3,FALSE),"REVISAR")</f>
        <v>NO</v>
      </c>
      <c r="F2975" s="18" t="str">
        <f>+Cursos[[#This Row],[IS]]&amp;Cursos[[#This Row],[Modelo correcto]]</f>
        <v>LUIS ARTURO GUTIERREZ GUTIERREZC70</v>
      </c>
      <c r="G2975" s="18">
        <v>1</v>
      </c>
      <c r="H2975" s="19">
        <v>43647</v>
      </c>
      <c r="I2975" s="18" t="str">
        <f>+IFERROR(VLOOKUP(Cursos[[#This Row],[Modelo correcto]],Modelos[[Modelo correcto]:[Aplica para certificación]],4,FALSE),"REVISAR")</f>
        <v>NO</v>
      </c>
    </row>
    <row r="2976" spans="1:9" x14ac:dyDescent="0.25">
      <c r="A2976" s="144" t="s">
        <v>2790</v>
      </c>
      <c r="B2976">
        <v>1</v>
      </c>
      <c r="C2976" s="10" t="s">
        <v>871</v>
      </c>
      <c r="D2976" s="10" t="str">
        <f>+IFERROR(VLOOKUP(Cursos[[#This Row],[Modelo correcto]],Modelos[[Modelo correcto]:[¿En línea?]],2,FALSE),"REVISAR")</f>
        <v>XEROX</v>
      </c>
      <c r="E2976" s="10" t="str">
        <f>+IFERROR(VLOOKUP(Cursos[[#This Row],[Modelo correcto]],Modelos[[Modelo correcto]:[¿En línea?]],3,FALSE),"REVISAR")</f>
        <v>NO</v>
      </c>
      <c r="F2976" s="18" t="str">
        <f>+Cursos[[#This Row],[IS]]&amp;Cursos[[#This Row],[Modelo correcto]]</f>
        <v xml:space="preserve">LUIS ARTURO GUTIERREZ GUTIERREZD110 </v>
      </c>
      <c r="G2976" s="18">
        <v>1</v>
      </c>
      <c r="H2976" s="18"/>
      <c r="I2976" s="18" t="str">
        <f>+IFERROR(VLOOKUP(Cursos[[#This Row],[Modelo correcto]],Modelos[[Modelo correcto]:[Aplica para certificación]],4,FALSE),"REVISAR")</f>
        <v>NO</v>
      </c>
    </row>
    <row r="2977" spans="1:9" x14ac:dyDescent="0.25">
      <c r="A2977" s="144" t="s">
        <v>2790</v>
      </c>
      <c r="B2977">
        <v>1</v>
      </c>
      <c r="C2977" s="10" t="s">
        <v>803</v>
      </c>
      <c r="D2977" s="18" t="str">
        <f>+IFERROR(VLOOKUP(Cursos[[#This Row],[Modelo correcto]],Modelos[[Modelo correcto]:[¿En línea?]],2,FALSE),"REVISAR")</f>
        <v>XEROX</v>
      </c>
      <c r="E2977" s="18" t="str">
        <f>+IFERROR(VLOOKUP(Cursos[[#This Row],[Modelo correcto]],Modelos[[Modelo correcto]:[¿En línea?]],3,FALSE),"REVISAR")</f>
        <v>NO</v>
      </c>
      <c r="F2977" s="18" t="str">
        <f>+Cursos[[#This Row],[IS]]&amp;Cursos[[#This Row],[Modelo correcto]]</f>
        <v>LUIS ARTURO GUTIERREZ GUTIERREZDC250</v>
      </c>
      <c r="G2977" s="18">
        <v>1</v>
      </c>
      <c r="H2977" s="19">
        <v>43709</v>
      </c>
      <c r="I2977" s="18" t="str">
        <f>+IFERROR(VLOOKUP(Cursos[[#This Row],[Modelo correcto]],Modelos[[Modelo correcto]:[Aplica para certificación]],4,FALSE),"REVISAR")</f>
        <v>NO</v>
      </c>
    </row>
    <row r="2978" spans="1:9" x14ac:dyDescent="0.25">
      <c r="A2978" s="144" t="s">
        <v>547</v>
      </c>
      <c r="B2978">
        <v>1</v>
      </c>
      <c r="C2978" s="34" t="s">
        <v>2309</v>
      </c>
      <c r="D2978" s="18" t="str">
        <f>+IFERROR(VLOOKUP(Cursos[[#This Row],[Modelo correcto]],Modelos[[Modelo correcto]:[¿En línea?]],2,FALSE),"REVISAR")</f>
        <v>BROTHER</v>
      </c>
      <c r="E2978" s="18" t="str">
        <f>+IFERROR(VLOOKUP(Cursos[[#This Row],[Modelo correcto]],Modelos[[Modelo correcto]:[¿En línea?]],3,FALSE),"REVISAR")</f>
        <v>NO</v>
      </c>
      <c r="F2978" s="18" t="str">
        <f>+Cursos[[#This Row],[IS]]&amp;Cursos[[#This Row],[Modelo correcto]]</f>
        <v>CESAR PEREZ BALBOASerie Laser color (BC4)</v>
      </c>
      <c r="G2978" s="18">
        <v>1</v>
      </c>
      <c r="H2978" s="19">
        <v>44105</v>
      </c>
      <c r="I2978" s="18" t="str">
        <f>+IFERROR(VLOOKUP(Cursos[[#This Row],[Modelo correcto]],Modelos[[Modelo correcto]:[Aplica para certificación]],4,FALSE),"REVISAR")</f>
        <v>SÍ</v>
      </c>
    </row>
    <row r="2979" spans="1:9" x14ac:dyDescent="0.25">
      <c r="A2979" s="144" t="s">
        <v>547</v>
      </c>
      <c r="B2979">
        <v>1</v>
      </c>
      <c r="C2979" s="34" t="s">
        <v>2310</v>
      </c>
      <c r="D2979" s="18" t="str">
        <f>+IFERROR(VLOOKUP(Cursos[[#This Row],[Modelo correcto]],Modelos[[Modelo correcto]:[¿En línea?]],2,FALSE),"REVISAR")</f>
        <v>BROTHER</v>
      </c>
      <c r="E2979" s="18" t="str">
        <f>+IFERROR(VLOOKUP(Cursos[[#This Row],[Modelo correcto]],Modelos[[Modelo correcto]:[¿En línea?]],3,FALSE),"REVISAR")</f>
        <v>NO</v>
      </c>
      <c r="F2979" s="18" t="str">
        <f>+Cursos[[#This Row],[IS]]&amp;Cursos[[#This Row],[Modelo correcto]]</f>
        <v>CESAR PEREZ BALBOASerie InkTank</v>
      </c>
      <c r="G2979" s="18">
        <v>1</v>
      </c>
      <c r="H2979" s="19">
        <v>44105</v>
      </c>
      <c r="I2979" s="18" t="str">
        <f>+IFERROR(VLOOKUP(Cursos[[#This Row],[Modelo correcto]],Modelos[[Modelo correcto]:[Aplica para certificación]],4,FALSE),"REVISAR")</f>
        <v>SÍ</v>
      </c>
    </row>
    <row r="2980" spans="1:9" x14ac:dyDescent="0.25">
      <c r="A2980" s="144" t="s">
        <v>2790</v>
      </c>
      <c r="B2980">
        <v>1</v>
      </c>
      <c r="C2980" s="10" t="s">
        <v>778</v>
      </c>
      <c r="D2980" s="10" t="str">
        <f>+IFERROR(VLOOKUP(Cursos[[#This Row],[Modelo correcto]],Modelos[[Modelo correcto]:[¿En línea?]],2,FALSE),"REVISAR")</f>
        <v>XEROX</v>
      </c>
      <c r="E2980" s="10" t="str">
        <f>+IFERROR(VLOOKUP(Cursos[[#This Row],[Modelo correcto]],Modelos[[Modelo correcto]:[¿En línea?]],3,FALSE),"REVISAR")</f>
        <v>NO</v>
      </c>
      <c r="F2980" s="18" t="str">
        <f>+Cursos[[#This Row],[IS]]&amp;Cursos[[#This Row],[Modelo correcto]]</f>
        <v>LUIS ARTURO GUTIERREZ GUTIERREZDC550</v>
      </c>
      <c r="G2980" s="18">
        <v>1</v>
      </c>
      <c r="H2980" s="19">
        <v>43647</v>
      </c>
      <c r="I2980" s="18" t="str">
        <f>+IFERROR(VLOOKUP(Cursos[[#This Row],[Modelo correcto]],Modelos[[Modelo correcto]:[Aplica para certificación]],4,FALSE),"REVISAR")</f>
        <v>NO</v>
      </c>
    </row>
    <row r="2981" spans="1:9" x14ac:dyDescent="0.25">
      <c r="A2981" s="144" t="s">
        <v>547</v>
      </c>
      <c r="B2981">
        <v>1</v>
      </c>
      <c r="C2981" s="145" t="s">
        <v>2328</v>
      </c>
      <c r="D2981" s="18" t="str">
        <f>+IFERROR(VLOOKUP(Cursos[[#This Row],[Modelo correcto]],Modelos[[Modelo correcto]:[¿En línea?]],2,FALSE),"REVISAR")</f>
        <v>XEROX</v>
      </c>
      <c r="E2981" s="18" t="str">
        <f>+IFERROR(VLOOKUP(Cursos[[#This Row],[Modelo correcto]],Modelos[[Modelo correcto]:[¿En línea?]],3,FALSE),"REVISAR")</f>
        <v>NO</v>
      </c>
      <c r="F2981" s="18" t="str">
        <f>+Cursos[[#This Row],[IS]]&amp;Cursos[[#This Row],[Modelo correcto]]</f>
        <v>CESAR PEREZ BALBOASeminario de actualización C70</v>
      </c>
      <c r="G2981" s="18">
        <v>1</v>
      </c>
      <c r="H2981" s="19">
        <v>44105</v>
      </c>
      <c r="I2981" s="18" t="str">
        <f>+IFERROR(VLOOKUP(Cursos[[#This Row],[Modelo correcto]],Modelos[[Modelo correcto]:[Aplica para certificación]],4,FALSE),"REVISAR")</f>
        <v>SÍ</v>
      </c>
    </row>
    <row r="2982" spans="1:9" x14ac:dyDescent="0.25">
      <c r="A2982" s="144" t="s">
        <v>2788</v>
      </c>
      <c r="B2982">
        <v>1</v>
      </c>
      <c r="C2982" s="63" t="s">
        <v>775</v>
      </c>
      <c r="D2982" s="10" t="str">
        <f>+IFERROR(VLOOKUP(Cursos[[#This Row],[Modelo correcto]],Modelos[[Modelo correcto]:[¿En línea?]],2,FALSE),"REVISAR")</f>
        <v>LEXMARK</v>
      </c>
      <c r="E2982" s="10" t="str">
        <f>+IFERROR(VLOOKUP(Cursos[[#This Row],[Modelo correcto]],Modelos[[Modelo correcto]:[¿En línea?]],3,FALSE),"REVISAR")</f>
        <v>SÍ</v>
      </c>
      <c r="F2982" s="18" t="str">
        <f>+Cursos[[#This Row],[IS]]&amp;Cursos[[#This Row],[Modelo correcto]]</f>
        <v>JORGE HUMBERTO FLORES CERRILLOSMX522</v>
      </c>
      <c r="G2982" s="18">
        <v>1</v>
      </c>
      <c r="H2982" s="18"/>
      <c r="I2982" s="18" t="str">
        <f>+IFERROR(VLOOKUP(Cursos[[#This Row],[Modelo correcto]],Modelos[[Modelo correcto]:[Aplica para certificación]],4,FALSE),"REVISAR")</f>
        <v>NO</v>
      </c>
    </row>
    <row r="2983" spans="1:9" x14ac:dyDescent="0.25">
      <c r="A2983" s="144" t="s">
        <v>2790</v>
      </c>
      <c r="B2983">
        <v>1</v>
      </c>
      <c r="C2983" s="10" t="s">
        <v>1022</v>
      </c>
      <c r="D2983" s="10" t="str">
        <f>+IFERROR(VLOOKUP(Cursos[[#This Row],[Modelo correcto]],Modelos[[Modelo correcto]:[¿En línea?]],2,FALSE),"REVISAR")</f>
        <v>XEROX</v>
      </c>
      <c r="E2983" s="10" t="str">
        <f>+IFERROR(VLOOKUP(Cursos[[#This Row],[Modelo correcto]],Modelos[[Modelo correcto]:[¿En línea?]],3,FALSE),"REVISAR")</f>
        <v>NO</v>
      </c>
      <c r="F2983" s="18" t="str">
        <f>+Cursos[[#This Row],[IS]]&amp;Cursos[[#This Row],[Modelo correcto]]</f>
        <v>LUIS ARTURO GUTIERREZ GUTIERREZDM4790</v>
      </c>
      <c r="G2983" s="18">
        <v>1</v>
      </c>
      <c r="H2983" s="18"/>
      <c r="I2983" s="18" t="str">
        <f>+IFERROR(VLOOKUP(Cursos[[#This Row],[Modelo correcto]],Modelos[[Modelo correcto]:[Aplica para certificación]],4,FALSE),"REVISAR")</f>
        <v>NO</v>
      </c>
    </row>
    <row r="2984" spans="1:9" x14ac:dyDescent="0.25">
      <c r="A2984" s="144" t="s">
        <v>2790</v>
      </c>
      <c r="B2984">
        <v>0</v>
      </c>
      <c r="C2984" s="10" t="s">
        <v>873</v>
      </c>
      <c r="D2984" s="10" t="str">
        <f>+IFERROR(VLOOKUP(Cursos[[#This Row],[Modelo correcto]],Modelos[[Modelo correcto]:[¿En línea?]],2,FALSE),"REVISAR")</f>
        <v>XEROX</v>
      </c>
      <c r="E2984" s="10" t="str">
        <f>+IFERROR(VLOOKUP(Cursos[[#This Row],[Modelo correcto]],Modelos[[Modelo correcto]:[¿En línea?]],3,FALSE),"REVISAR")</f>
        <v>NO</v>
      </c>
      <c r="F2984" s="18" t="str">
        <f>+Cursos[[#This Row],[IS]]&amp;Cursos[[#This Row],[Modelo correcto]]</f>
        <v>LUIS ARTURO GUTIERREZ GUTIERREZM118</v>
      </c>
      <c r="G2984" s="18">
        <v>1</v>
      </c>
      <c r="H2984" s="18"/>
      <c r="I2984" s="18" t="str">
        <f>+IFERROR(VLOOKUP(Cursos[[#This Row],[Modelo correcto]],Modelos[[Modelo correcto]:[Aplica para certificación]],4,FALSE),"REVISAR")</f>
        <v>NO</v>
      </c>
    </row>
    <row r="2985" spans="1:9" x14ac:dyDescent="0.25">
      <c r="A2985" s="144" t="s">
        <v>2790</v>
      </c>
      <c r="B2985">
        <v>1</v>
      </c>
      <c r="C2985" s="10" t="s">
        <v>791</v>
      </c>
      <c r="D2985" s="10" t="str">
        <f>+IFERROR(VLOOKUP(Cursos[[#This Row],[Modelo correcto]],Modelos[[Modelo correcto]:[¿En línea?]],2,FALSE),"REVISAR")</f>
        <v>XEROX</v>
      </c>
      <c r="E2985" s="10" t="str">
        <f>+IFERROR(VLOOKUP(Cursos[[#This Row],[Modelo correcto]],Modelos[[Modelo correcto]:[¿En línea?]],3,FALSE),"REVISAR")</f>
        <v>NO</v>
      </c>
      <c r="F2985" s="18" t="str">
        <f>+Cursos[[#This Row],[IS]]&amp;Cursos[[#This Row],[Modelo correcto]]</f>
        <v>LUIS ARTURO GUTIERREZ GUTIERREZWC5330</v>
      </c>
      <c r="G2985" s="18">
        <v>1</v>
      </c>
      <c r="H2985" s="18"/>
      <c r="I2985" s="18" t="str">
        <f>+IFERROR(VLOOKUP(Cursos[[#This Row],[Modelo correcto]],Modelos[[Modelo correcto]:[Aplica para certificación]],4,FALSE),"REVISAR")</f>
        <v>NO</v>
      </c>
    </row>
    <row r="2986" spans="1:9" x14ac:dyDescent="0.25">
      <c r="A2986" s="144" t="s">
        <v>2790</v>
      </c>
      <c r="B2986">
        <v>1</v>
      </c>
      <c r="C2986" s="10" t="s">
        <v>792</v>
      </c>
      <c r="D2986" s="10" t="str">
        <f>+IFERROR(VLOOKUP(Cursos[[#This Row],[Modelo correcto]],Modelos[[Modelo correcto]:[¿En línea?]],2,FALSE),"REVISAR")</f>
        <v>XEROX</v>
      </c>
      <c r="E2986" s="10" t="str">
        <f>+IFERROR(VLOOKUP(Cursos[[#This Row],[Modelo correcto]],Modelos[[Modelo correcto]:[¿En línea?]],3,FALSE),"REVISAR")</f>
        <v>NO</v>
      </c>
      <c r="F2986" s="18" t="str">
        <f>+Cursos[[#This Row],[IS]]&amp;Cursos[[#This Row],[Modelo correcto]]</f>
        <v>LUIS ARTURO GUTIERREZ GUTIERREZWC5790</v>
      </c>
      <c r="G2986" s="18">
        <v>1</v>
      </c>
      <c r="H2986" s="18"/>
      <c r="I2986" s="18" t="str">
        <f>+IFERROR(VLOOKUP(Cursos[[#This Row],[Modelo correcto]],Modelos[[Modelo correcto]:[Aplica para certificación]],4,FALSE),"REVISAR")</f>
        <v>NO</v>
      </c>
    </row>
    <row r="2987" spans="1:9" x14ac:dyDescent="0.25">
      <c r="A2987" s="144" t="s">
        <v>2790</v>
      </c>
      <c r="B2987">
        <v>1</v>
      </c>
      <c r="C2987" s="10" t="s">
        <v>33</v>
      </c>
      <c r="D2987" s="10" t="str">
        <f>+IFERROR(VLOOKUP(Cursos[[#This Row],[Modelo correcto]],Modelos[[Modelo correcto]:[¿En línea?]],2,FALSE),"REVISAR")</f>
        <v>XEROX</v>
      </c>
      <c r="E2987" s="10" t="str">
        <f>+IFERROR(VLOOKUP(Cursos[[#This Row],[Modelo correcto]],Modelos[[Modelo correcto]:[¿En línea?]],3,FALSE),"REVISAR")</f>
        <v>NO</v>
      </c>
      <c r="F2987" s="18" t="str">
        <f>+Cursos[[#This Row],[IS]]&amp;Cursos[[#This Row],[Modelo correcto]]</f>
        <v>LUIS ARTURO GUTIERREZ GUTIERREZWC5855</v>
      </c>
      <c r="G2987" s="18">
        <v>1</v>
      </c>
      <c r="H2987" s="18"/>
      <c r="I2987" s="18" t="str">
        <f>+IFERROR(VLOOKUP(Cursos[[#This Row],[Modelo correcto]],Modelos[[Modelo correcto]:[Aplica para certificación]],4,FALSE),"REVISAR")</f>
        <v>NO</v>
      </c>
    </row>
    <row r="2988" spans="1:9" x14ac:dyDescent="0.25">
      <c r="A2988" s="144" t="s">
        <v>2790</v>
      </c>
      <c r="B2988">
        <v>1</v>
      </c>
      <c r="C2988" s="10" t="s">
        <v>793</v>
      </c>
      <c r="D2988" s="145" t="str">
        <f>+IFERROR(VLOOKUP(Cursos[[#This Row],[Modelo correcto]],Modelos[[Modelo correcto]:[¿En línea?]],2,FALSE),"REVISAR")</f>
        <v>XEROX</v>
      </c>
      <c r="E2988" s="145" t="str">
        <f>+IFERROR(VLOOKUP(Cursos[[#This Row],[Modelo correcto]],Modelos[[Modelo correcto]:[¿En línea?]],3,FALSE),"REVISAR")</f>
        <v>NO</v>
      </c>
      <c r="F2988" s="18" t="str">
        <f>+Cursos[[#This Row],[IS]]&amp;Cursos[[#This Row],[Modelo correcto]]</f>
        <v>LUIS ARTURO GUTIERREZ GUTIERREZWC5955</v>
      </c>
      <c r="G2988" s="18">
        <v>1</v>
      </c>
      <c r="H2988" s="18"/>
      <c r="I2988" s="18" t="str">
        <f>+IFERROR(VLOOKUP(Cursos[[#This Row],[Modelo correcto]],Modelos[[Modelo correcto]:[Aplica para certificación]],4,FALSE),"REVISAR")</f>
        <v>NO</v>
      </c>
    </row>
    <row r="2989" spans="1:9" x14ac:dyDescent="0.25">
      <c r="A2989" s="144" t="s">
        <v>2790</v>
      </c>
      <c r="B2989">
        <v>1</v>
      </c>
      <c r="C2989" s="10" t="s">
        <v>794</v>
      </c>
      <c r="D2989" s="10" t="str">
        <f>+IFERROR(VLOOKUP(Cursos[[#This Row],[Modelo correcto]],Modelos[[Modelo correcto]:[¿En línea?]],2,FALSE),"REVISAR")</f>
        <v>XEROX</v>
      </c>
      <c r="E2989" s="10" t="str">
        <f>+IFERROR(VLOOKUP(Cursos[[#This Row],[Modelo correcto]],Modelos[[Modelo correcto]:[¿En línea?]],3,FALSE),"REVISAR")</f>
        <v>NO</v>
      </c>
      <c r="F2989" s="18" t="str">
        <f>+Cursos[[#This Row],[IS]]&amp;Cursos[[#This Row],[Modelo correcto]]</f>
        <v>LUIS ARTURO GUTIERREZ GUTIERREZWC7220</v>
      </c>
      <c r="G2989" s="18">
        <v>1</v>
      </c>
      <c r="H2989" s="18"/>
      <c r="I2989" s="18" t="str">
        <f>+IFERROR(VLOOKUP(Cursos[[#This Row],[Modelo correcto]],Modelos[[Modelo correcto]:[Aplica para certificación]],4,FALSE),"REVISAR")</f>
        <v>NO</v>
      </c>
    </row>
    <row r="2990" spans="1:9" x14ac:dyDescent="0.25">
      <c r="A2990" s="144" t="s">
        <v>2790</v>
      </c>
      <c r="B2990">
        <v>1</v>
      </c>
      <c r="C2990" s="10" t="s">
        <v>796</v>
      </c>
      <c r="D2990" s="145" t="str">
        <f>+IFERROR(VLOOKUP(Cursos[[#This Row],[Modelo correcto]],Modelos[[Modelo correcto]:[¿En línea?]],2,FALSE),"REVISAR")</f>
        <v>XEROX</v>
      </c>
      <c r="E2990" s="145" t="str">
        <f>+IFERROR(VLOOKUP(Cursos[[#This Row],[Modelo correcto]],Modelos[[Modelo correcto]:[¿En línea?]],3,FALSE),"REVISAR")</f>
        <v>NO</v>
      </c>
      <c r="F2990" s="18" t="str">
        <f>+Cursos[[#This Row],[IS]]&amp;Cursos[[#This Row],[Modelo correcto]]</f>
        <v>LUIS ARTURO GUTIERREZ GUTIERREZWC7850</v>
      </c>
      <c r="G2990" s="18">
        <v>1</v>
      </c>
      <c r="H2990" s="18"/>
      <c r="I2990" s="18" t="str">
        <f>+IFERROR(VLOOKUP(Cursos[[#This Row],[Modelo correcto]],Modelos[[Modelo correcto]:[Aplica para certificación]],4,FALSE),"REVISAR")</f>
        <v>NO</v>
      </c>
    </row>
    <row r="2991" spans="1:9" x14ac:dyDescent="0.25">
      <c r="A2991" s="144" t="s">
        <v>2790</v>
      </c>
      <c r="B2991">
        <v>1</v>
      </c>
      <c r="C2991" s="10" t="s">
        <v>799</v>
      </c>
      <c r="D2991" s="145" t="str">
        <f>+IFERROR(VLOOKUP(Cursos[[#This Row],[Modelo correcto]],Modelos[[Modelo correcto]:[¿En línea?]],2,FALSE),"REVISAR")</f>
        <v>XEROX</v>
      </c>
      <c r="E2991" s="145" t="str">
        <f>+IFERROR(VLOOKUP(Cursos[[#This Row],[Modelo correcto]],Modelos[[Modelo correcto]:[¿En línea?]],3,FALSE),"REVISAR")</f>
        <v>NO</v>
      </c>
      <c r="F2991" s="18" t="str">
        <f>+Cursos[[#This Row],[IS]]&amp;Cursos[[#This Row],[Modelo correcto]]</f>
        <v>LUIS ARTURO GUTIERREZ GUTIERREZWF6705</v>
      </c>
      <c r="G2991" s="18">
        <v>1</v>
      </c>
      <c r="H2991" s="18"/>
      <c r="I2991" s="18" t="str">
        <f>+IFERROR(VLOOKUP(Cursos[[#This Row],[Modelo correcto]],Modelos[[Modelo correcto]:[Aplica para certificación]],4,FALSE),"REVISAR")</f>
        <v>NO</v>
      </c>
    </row>
    <row r="2992" spans="1:9" x14ac:dyDescent="0.25">
      <c r="A2992" s="144" t="s">
        <v>2790</v>
      </c>
      <c r="B2992">
        <v>1</v>
      </c>
      <c r="C2992" s="10" t="s">
        <v>717</v>
      </c>
      <c r="D2992" s="145" t="str">
        <f>+IFERROR(VLOOKUP(Cursos[[#This Row],[Modelo correcto]],Modelos[[Modelo correcto]:[¿En línea?]],2,FALSE),"REVISAR")</f>
        <v>XEROX</v>
      </c>
      <c r="E2992" s="145" t="str">
        <f>+IFERROR(VLOOKUP(Cursos[[#This Row],[Modelo correcto]],Modelos[[Modelo correcto]:[¿En línea?]],3,FALSE),"REVISAR")</f>
        <v>NO</v>
      </c>
      <c r="F2992" s="18" t="str">
        <f>+Cursos[[#This Row],[IS]]&amp;Cursos[[#This Row],[Modelo correcto]]</f>
        <v>LUIS ARTURO GUTIERREZ GUTIERREZWF7142</v>
      </c>
      <c r="G2992" s="18">
        <v>1</v>
      </c>
      <c r="H2992" s="18"/>
      <c r="I2992" s="18" t="str">
        <f>+IFERROR(VLOOKUP(Cursos[[#This Row],[Modelo correcto]],Modelos[[Modelo correcto]:[Aplica para certificación]],4,FALSE),"REVISAR")</f>
        <v>NO</v>
      </c>
    </row>
    <row r="2993" spans="1:9" x14ac:dyDescent="0.25">
      <c r="A2993" s="144" t="s">
        <v>547</v>
      </c>
      <c r="B2993">
        <v>1</v>
      </c>
      <c r="C2993" s="10" t="s">
        <v>2047</v>
      </c>
      <c r="D2993" s="18" t="str">
        <f>+IFERROR(VLOOKUP(Cursos[[#This Row],[Modelo correcto]],Modelos[[Modelo correcto]:[¿En línea?]],2,FALSE),"REVISAR")</f>
        <v>XEROX</v>
      </c>
      <c r="E2993" s="145" t="str">
        <f>+IFERROR(VLOOKUP(Cursos[[#This Row],[Modelo correcto]],Modelos[[Modelo correcto]:[¿En línea?]],3,FALSE),"REVISAR")</f>
        <v>SÍ</v>
      </c>
      <c r="F2993" s="18" t="str">
        <f>+Cursos[[#This Row],[IS]]&amp;Cursos[[#This Row],[Modelo correcto]]</f>
        <v>CESAR PEREZ BALBOAVERSCMYK</v>
      </c>
      <c r="G2993" s="18">
        <v>1</v>
      </c>
      <c r="H2993" s="19">
        <v>44075</v>
      </c>
      <c r="I2993" s="18" t="str">
        <f>+IFERROR(VLOOKUP(Cursos[[#This Row],[Modelo correcto]],Modelos[[Modelo correcto]:[Aplica para certificación]],4,FALSE),"REVISAR")</f>
        <v>NO</v>
      </c>
    </row>
    <row r="2994" spans="1:9" x14ac:dyDescent="0.25">
      <c r="A2994" s="144" t="s">
        <v>547</v>
      </c>
      <c r="B2994">
        <v>1</v>
      </c>
      <c r="C2994" s="10" t="s">
        <v>24</v>
      </c>
      <c r="D2994" s="18" t="str">
        <f>+IFERROR(VLOOKUP(Cursos[[#This Row],[Modelo correcto]],Modelos[[Modelo correcto]:[¿En línea?]],2,FALSE),"REVISAR")</f>
        <v>XEROX</v>
      </c>
      <c r="E2994" s="145" t="str">
        <f>+IFERROR(VLOOKUP(Cursos[[#This Row],[Modelo correcto]],Modelos[[Modelo correcto]:[¿En línea?]],3,FALSE),"REVISAR")</f>
        <v>SÍ</v>
      </c>
      <c r="F2994" s="18" t="str">
        <f>+Cursos[[#This Row],[IS]]&amp;Cursos[[#This Row],[Modelo correcto]]</f>
        <v>CESAR PEREZ BALBOAFPS4C70</v>
      </c>
      <c r="G2994" s="18">
        <v>0</v>
      </c>
      <c r="H2994" s="19">
        <v>44075</v>
      </c>
      <c r="I2994" s="18" t="str">
        <f>+IFERROR(VLOOKUP(Cursos[[#This Row],[Modelo correcto]],Modelos[[Modelo correcto]:[Aplica para certificación]],4,FALSE),"REVISAR")</f>
        <v>NO</v>
      </c>
    </row>
    <row r="2995" spans="1:9" x14ac:dyDescent="0.25">
      <c r="A2995" s="144" t="s">
        <v>2791</v>
      </c>
      <c r="B2995">
        <v>1</v>
      </c>
      <c r="C2995" s="10" t="s">
        <v>11</v>
      </c>
      <c r="D2995" s="10" t="str">
        <f>+IFERROR(VLOOKUP(Cursos[[#This Row],[Modelo correcto]],Modelos[[Modelo correcto]:[¿En línea?]],2,FALSE),"REVISAR")</f>
        <v>XEROX</v>
      </c>
      <c r="E2995" s="10" t="str">
        <f>+IFERROR(VLOOKUP(Cursos[[#This Row],[Modelo correcto]],Modelos[[Modelo correcto]:[¿En línea?]],3,FALSE),"REVISAR")</f>
        <v>SÍ</v>
      </c>
      <c r="F2995" s="18" t="str">
        <f>+Cursos[[#This Row],[IS]]&amp;Cursos[[#This Row],[Modelo correcto]]</f>
        <v>JORGE ALBERTO TREVIÑO ALVAREZ9301SXT</v>
      </c>
      <c r="G2995" s="18">
        <v>1</v>
      </c>
      <c r="H2995" s="18"/>
      <c r="I2995" s="18" t="str">
        <f>+IFERROR(VLOOKUP(Cursos[[#This Row],[Modelo correcto]],Modelos[[Modelo correcto]:[Aplica para certificación]],4,FALSE),"REVISAR")</f>
        <v>NO</v>
      </c>
    </row>
    <row r="2996" spans="1:9" x14ac:dyDescent="0.25">
      <c r="A2996" s="144" t="s">
        <v>2790</v>
      </c>
      <c r="B2996">
        <v>0</v>
      </c>
      <c r="C2996" s="10" t="s">
        <v>990</v>
      </c>
      <c r="D2996" s="18" t="str">
        <f>+IFERROR(VLOOKUP(Cursos[[#This Row],[Modelo correcto]],Modelos[[Modelo correcto]:[¿En línea?]],2,FALSE),"REVISAR")</f>
        <v>CANON</v>
      </c>
      <c r="E2996" s="18" t="str">
        <f>+IFERROR(VLOOKUP(Cursos[[#This Row],[Modelo correcto]],Modelos[[Modelo correcto]:[¿En línea?]],3,FALSE),"REVISAR")</f>
        <v>NO</v>
      </c>
      <c r="F2996" s="18" t="str">
        <f>+Cursos[[#This Row],[IS]]&amp;Cursos[[#This Row],[Modelo correcto]]</f>
        <v>LUIS ARTURO GUTIERREZ GUTIERREZIR C3025</v>
      </c>
      <c r="G2996" s="18"/>
      <c r="H2996" s="18"/>
      <c r="I2996" s="18" t="str">
        <f>+IFERROR(VLOOKUP(Cursos[[#This Row],[Modelo correcto]],Modelos[[Modelo correcto]:[Aplica para certificación]],4,FALSE),"REVISAR")</f>
        <v>SÍ</v>
      </c>
    </row>
    <row r="2997" spans="1:9" x14ac:dyDescent="0.25">
      <c r="A2997" s="144" t="s">
        <v>2791</v>
      </c>
      <c r="B2997">
        <v>1</v>
      </c>
      <c r="C2997" s="10" t="s">
        <v>249</v>
      </c>
      <c r="D2997" s="10" t="str">
        <f>+IFERROR(VLOOKUP(Cursos[[#This Row],[Modelo correcto]],Modelos[[Modelo correcto]:[¿En línea?]],2,FALSE),"REVISAR")</f>
        <v>XEROX</v>
      </c>
      <c r="E2997" s="10" t="str">
        <f>+IFERROR(VLOOKUP(Cursos[[#This Row],[Modelo correcto]],Modelos[[Modelo correcto]:[¿En línea?]],3,FALSE),"REVISAR")</f>
        <v>SÍ</v>
      </c>
      <c r="F2997" s="18" t="str">
        <f>+Cursos[[#This Row],[IS]]&amp;Cursos[[#This Row],[Modelo correcto]]</f>
        <v>JORGE ALBERTO TREVIÑO ALVAREZAB80XTA</v>
      </c>
      <c r="G2997" s="18">
        <v>1</v>
      </c>
      <c r="H2997" s="18"/>
      <c r="I2997" s="18" t="str">
        <f>+IFERROR(VLOOKUP(Cursos[[#This Row],[Modelo correcto]],Modelos[[Modelo correcto]:[Aplica para certificación]],4,FALSE),"REVISAR")</f>
        <v>SÍ</v>
      </c>
    </row>
    <row r="2998" spans="1:9" x14ac:dyDescent="0.25">
      <c r="A2998" s="144" t="s">
        <v>2791</v>
      </c>
      <c r="B2998">
        <v>1</v>
      </c>
      <c r="C2998" s="10" t="s">
        <v>251</v>
      </c>
      <c r="D2998" s="10" t="str">
        <f>+IFERROR(VLOOKUP(Cursos[[#This Row],[Modelo correcto]],Modelos[[Modelo correcto]:[¿En línea?]],2,FALSE),"REVISAR")</f>
        <v>XEROX</v>
      </c>
      <c r="E2998" s="10" t="str">
        <f>+IFERROR(VLOOKUP(Cursos[[#This Row],[Modelo correcto]],Modelos[[Modelo correcto]:[¿En línea?]],3,FALSE),"REVISAR")</f>
        <v>SÍ</v>
      </c>
      <c r="F2998" s="18" t="str">
        <f>+Cursos[[#This Row],[IS]]&amp;Cursos[[#This Row],[Modelo correcto]]</f>
        <v>JORGE ALBERTO TREVIÑO ALVAREZAC80XTA</v>
      </c>
      <c r="G2998" s="18">
        <v>1</v>
      </c>
      <c r="H2998" s="19">
        <v>43647</v>
      </c>
      <c r="I2998" s="18" t="str">
        <f>+IFERROR(VLOOKUP(Cursos[[#This Row],[Modelo correcto]],Modelos[[Modelo correcto]:[Aplica para certificación]],4,FALSE),"REVISAR")</f>
        <v>SÍ</v>
      </c>
    </row>
    <row r="2999" spans="1:9" x14ac:dyDescent="0.25">
      <c r="A2999" s="144" t="s">
        <v>547</v>
      </c>
      <c r="B2999">
        <v>1</v>
      </c>
      <c r="C2999" s="10" t="s">
        <v>147</v>
      </c>
      <c r="D2999" s="18" t="str">
        <f>+IFERROR(VLOOKUP(Cursos[[#This Row],[Modelo correcto]],Modelos[[Modelo correcto]:[¿En línea?]],2,FALSE),"REVISAR")</f>
        <v>XEROX</v>
      </c>
      <c r="E2999" s="145" t="str">
        <f>+IFERROR(VLOOKUP(Cursos[[#This Row],[Modelo correcto]],Modelos[[Modelo correcto]:[¿En línea?]],3,FALSE),"REVISAR")</f>
        <v>SÍ</v>
      </c>
      <c r="F2999" s="18" t="str">
        <f>+Cursos[[#This Row],[IS]]&amp;Cursos[[#This Row],[Modelo correcto]]</f>
        <v>CESAR PEREZ BALBOAC13591</v>
      </c>
      <c r="G2999" s="18">
        <v>1</v>
      </c>
      <c r="H2999" s="19">
        <v>44075</v>
      </c>
      <c r="I2999" s="18" t="str">
        <f>+IFERROR(VLOOKUP(Cursos[[#This Row],[Modelo correcto]],Modelos[[Modelo correcto]:[Aplica para certificación]],4,FALSE),"REVISAR")</f>
        <v>NO</v>
      </c>
    </row>
    <row r="3000" spans="1:9" x14ac:dyDescent="0.25">
      <c r="A3000" s="144" t="s">
        <v>2791</v>
      </c>
      <c r="B3000">
        <v>1</v>
      </c>
      <c r="C3000" s="10" t="s">
        <v>19</v>
      </c>
      <c r="D3000" s="10" t="str">
        <f>+IFERROR(VLOOKUP(Cursos[[#This Row],[Modelo correcto]],Modelos[[Modelo correcto]:[¿En línea?]],2,FALSE),"REVISAR")</f>
        <v>XEROX</v>
      </c>
      <c r="E3000" s="10" t="str">
        <f>+IFERROR(VLOOKUP(Cursos[[#This Row],[Modelo correcto]],Modelos[[Modelo correcto]:[¿En línea?]],3,FALSE),"REVISAR")</f>
        <v>SÍ</v>
      </c>
      <c r="F3000" s="18" t="str">
        <f>+Cursos[[#This Row],[IS]]&amp;Cursos[[#This Row],[Modelo correcto]]</f>
        <v>JORGE ALBERTO TREVIÑO ALVAREZC15130</v>
      </c>
      <c r="G3000" s="18">
        <v>1</v>
      </c>
      <c r="H3000" s="19">
        <v>43647</v>
      </c>
      <c r="I3000" s="18" t="str">
        <f>+IFERROR(VLOOKUP(Cursos[[#This Row],[Modelo correcto]],Modelos[[Modelo correcto]:[Aplica para certificación]],4,FALSE),"REVISAR")</f>
        <v>NO</v>
      </c>
    </row>
    <row r="3001" spans="1:9" x14ac:dyDescent="0.25">
      <c r="A3001" s="144" t="s">
        <v>2791</v>
      </c>
      <c r="B3001">
        <v>1</v>
      </c>
      <c r="C3001" s="10" t="s">
        <v>48</v>
      </c>
      <c r="D3001" s="18" t="str">
        <f>+IFERROR(VLOOKUP(Cursos[[#This Row],[Modelo correcto]],Modelos[[Modelo correcto]:[¿En línea?]],2,FALSE),"REVISAR")</f>
        <v>XEROX</v>
      </c>
      <c r="E3001" s="18" t="str">
        <f>+IFERROR(VLOOKUP(Cursos[[#This Row],[Modelo correcto]],Modelos[[Modelo correcto]:[¿En línea?]],3,FALSE),"REVISAR")</f>
        <v>SÍ</v>
      </c>
      <c r="F3001" s="18" t="str">
        <f>+Cursos[[#This Row],[IS]]&amp;Cursos[[#This Row],[Modelo correcto]]</f>
        <v>JORGE ALBERTO TREVIÑO ALVAREZC15474</v>
      </c>
      <c r="G3001" s="18">
        <v>0</v>
      </c>
      <c r="H3001" s="19">
        <v>43770</v>
      </c>
      <c r="I3001" s="18" t="str">
        <f>+IFERROR(VLOOKUP(Cursos[[#This Row],[Modelo correcto]],Modelos[[Modelo correcto]:[Aplica para certificación]],4,FALSE),"REVISAR")</f>
        <v>NO</v>
      </c>
    </row>
    <row r="3002" spans="1:9" x14ac:dyDescent="0.25">
      <c r="A3002" s="144" t="s">
        <v>2791</v>
      </c>
      <c r="B3002">
        <v>1</v>
      </c>
      <c r="C3002" s="10" t="s">
        <v>258</v>
      </c>
      <c r="D3002" s="18" t="str">
        <f>+IFERROR(VLOOKUP(Cursos[[#This Row],[Modelo correcto]],Modelos[[Modelo correcto]:[¿En línea?]],2,FALSE),"REVISAR")</f>
        <v>XEROX</v>
      </c>
      <c r="E3002" s="18" t="str">
        <f>+IFERROR(VLOOKUP(Cursos[[#This Row],[Modelo correcto]],Modelos[[Modelo correcto]:[¿En línea?]],3,FALSE),"REVISAR")</f>
        <v>SÍ</v>
      </c>
      <c r="F3002" s="18" t="str">
        <f>+Cursos[[#This Row],[IS]]&amp;Cursos[[#This Row],[Modelo correcto]]</f>
        <v>JORGE ALBERTO TREVIÑO ALVAREZCMYKNTF</v>
      </c>
      <c r="G3002" s="18">
        <v>1</v>
      </c>
      <c r="H3002" s="19">
        <v>43739</v>
      </c>
      <c r="I3002" s="18" t="str">
        <f>+IFERROR(VLOOKUP(Cursos[[#This Row],[Modelo correcto]],Modelos[[Modelo correcto]:[Aplica para certificación]],4,FALSE),"REVISAR")</f>
        <v>SÍ</v>
      </c>
    </row>
    <row r="3003" spans="1:9" x14ac:dyDescent="0.25">
      <c r="A3003" s="144" t="s">
        <v>547</v>
      </c>
      <c r="B3003">
        <v>1</v>
      </c>
      <c r="C3003" s="14" t="s">
        <v>2170</v>
      </c>
      <c r="D3003" s="18" t="str">
        <f>+IFERROR(VLOOKUP(Cursos[[#This Row],[Modelo correcto]],Modelos[[Modelo correcto]:[¿En línea?]],2,FALSE),"REVISAR")</f>
        <v>HP</v>
      </c>
      <c r="E3003" s="145" t="str">
        <f>+IFERROR(VLOOKUP(Cursos[[#This Row],[Modelo correcto]],Modelos[[Modelo correcto]:[¿En línea?]],3,FALSE),"REVISAR")</f>
        <v>SÍ</v>
      </c>
      <c r="F3003" s="18" t="str">
        <f>+Cursos[[#This Row],[IS]]&amp;Cursos[[#This Row],[Modelo correcto]]</f>
        <v>CESAR PEREZ BALBOAImaging and Priting Fundamentals - Color Funtamentals</v>
      </c>
      <c r="G3003" s="18">
        <v>0</v>
      </c>
      <c r="H3003" s="19">
        <v>44075</v>
      </c>
      <c r="I3003" s="18" t="str">
        <f>+IFERROR(VLOOKUP(Cursos[[#This Row],[Modelo correcto]],Modelos[[Modelo correcto]:[Aplica para certificación]],4,FALSE),"REVISAR")</f>
        <v>NO</v>
      </c>
    </row>
    <row r="3004" spans="1:9" x14ac:dyDescent="0.25">
      <c r="A3004" s="144" t="s">
        <v>2791</v>
      </c>
      <c r="B3004">
        <v>1</v>
      </c>
      <c r="C3004" s="10" t="s">
        <v>248</v>
      </c>
      <c r="D3004" s="18" t="str">
        <f>+IFERROR(VLOOKUP(Cursos[[#This Row],[Modelo correcto]],Modelos[[Modelo correcto]:[¿En línea?]],2,FALSE),"REVISAR")</f>
        <v>XEROX</v>
      </c>
      <c r="E3004" s="18" t="str">
        <f>+IFERROR(VLOOKUP(Cursos[[#This Row],[Modelo correcto]],Modelos[[Modelo correcto]:[¿En línea?]],3,FALSE),"REVISAR")</f>
        <v>SÍ</v>
      </c>
      <c r="F3004" s="18" t="str">
        <f>+Cursos[[#This Row],[IS]]&amp;Cursos[[#This Row],[Modelo correcto]]</f>
        <v>JORGE ALBERTO TREVIÑO ALVAREZD12501</v>
      </c>
      <c r="G3004" s="18">
        <v>1</v>
      </c>
      <c r="H3004" s="18"/>
      <c r="I3004" s="18" t="str">
        <f>+IFERROR(VLOOKUP(Cursos[[#This Row],[Modelo correcto]],Modelos[[Modelo correcto]:[Aplica para certificación]],4,FALSE),"REVISAR")</f>
        <v>SÍ</v>
      </c>
    </row>
    <row r="3005" spans="1:9" x14ac:dyDescent="0.25">
      <c r="A3005" s="144" t="s">
        <v>2788</v>
      </c>
      <c r="B3005">
        <v>1</v>
      </c>
      <c r="C3005" s="10" t="s">
        <v>784</v>
      </c>
      <c r="D3005" s="18" t="str">
        <f>+IFERROR(VLOOKUP(Cursos[[#This Row],[Modelo correcto]],Modelos[[Modelo correcto]:[¿En línea?]],2,FALSE),"REVISAR")</f>
        <v>LEXMARK</v>
      </c>
      <c r="E3005" s="18" t="str">
        <f>+IFERROR(VLOOKUP(Cursos[[#This Row],[Modelo correcto]],Modelos[[Modelo correcto]:[¿En línea?]],3,FALSE),"REVISAR")</f>
        <v>SÍ</v>
      </c>
      <c r="F3005" s="18" t="str">
        <f>+Cursos[[#This Row],[IS]]&amp;Cursos[[#This Row],[Modelo correcto]]</f>
        <v>JORGE HUMBERTO FLORES CERRILLOSScanner Hardware</v>
      </c>
      <c r="G3005" s="18">
        <v>0</v>
      </c>
      <c r="H3005" s="19">
        <v>43647</v>
      </c>
      <c r="I3005" s="18" t="str">
        <f>+IFERROR(VLOOKUP(Cursos[[#This Row],[Modelo correcto]],Modelos[[Modelo correcto]:[Aplica para certificación]],4,FALSE),"REVISAR")</f>
        <v>NO</v>
      </c>
    </row>
    <row r="3006" spans="1:9" x14ac:dyDescent="0.25">
      <c r="A3006" s="144" t="s">
        <v>2790</v>
      </c>
      <c r="B3006">
        <v>0</v>
      </c>
      <c r="C3006" s="10" t="s">
        <v>998</v>
      </c>
      <c r="D3006" s="10" t="str">
        <f>+IFERROR(VLOOKUP(Cursos[[#This Row],[Modelo correcto]],Modelos[[Modelo correcto]:[¿En línea?]],2,FALSE),"REVISAR")</f>
        <v>OKI</v>
      </c>
      <c r="E3006" s="10" t="str">
        <f>+IFERROR(VLOOKUP(Cursos[[#This Row],[Modelo correcto]],Modelos[[Modelo correcto]:[¿En línea?]],3,FALSE),"REVISAR")</f>
        <v>NO</v>
      </c>
      <c r="F3006" s="18" t="str">
        <f>+Cursos[[#This Row],[IS]]&amp;Cursos[[#This Row],[Modelo correcto]]</f>
        <v>LUIS ARTURO GUTIERREZ GUTIERREZMPS5502</v>
      </c>
      <c r="G3006" s="18">
        <v>1</v>
      </c>
      <c r="H3006" s="18"/>
      <c r="I3006" s="18" t="str">
        <f>+IFERROR(VLOOKUP(Cursos[[#This Row],[Modelo correcto]],Modelos[[Modelo correcto]:[Aplica para certificación]],4,FALSE),"REVISAR")</f>
        <v>NO</v>
      </c>
    </row>
    <row r="3007" spans="1:9" x14ac:dyDescent="0.25">
      <c r="A3007" s="144" t="s">
        <v>547</v>
      </c>
      <c r="B3007">
        <v>1</v>
      </c>
      <c r="C3007" s="10" t="s">
        <v>1195</v>
      </c>
      <c r="D3007" s="18" t="str">
        <f>+IFERROR(VLOOKUP(Cursos[[#This Row],[Modelo correcto]],Modelos[[Modelo correcto]:[¿En línea?]],2,FALSE),"REVISAR")</f>
        <v>XEROX</v>
      </c>
      <c r="E3007" s="145" t="str">
        <f>+IFERROR(VLOOKUP(Cursos[[#This Row],[Modelo correcto]],Modelos[[Modelo correcto]:[¿En línea?]],3,FALSE),"REVISAR")</f>
        <v>SÍ</v>
      </c>
      <c r="F3007" s="18" t="str">
        <f>+Cursos[[#This Row],[IS]]&amp;Cursos[[#This Row],[Modelo correcto]]</f>
        <v>CESAR PEREZ BALBOACT104</v>
      </c>
      <c r="G3007" s="18">
        <v>0</v>
      </c>
      <c r="H3007" s="19">
        <v>44075</v>
      </c>
      <c r="I3007" s="18" t="str">
        <f>+IFERROR(VLOOKUP(Cursos[[#This Row],[Modelo correcto]],Modelos[[Modelo correcto]:[Aplica para certificación]],4,FALSE),"REVISAR")</f>
        <v>NO</v>
      </c>
    </row>
    <row r="3008" spans="1:9" x14ac:dyDescent="0.25">
      <c r="A3008" s="144" t="s">
        <v>344</v>
      </c>
      <c r="B3008">
        <v>1</v>
      </c>
      <c r="C3008" s="10" t="s">
        <v>1023</v>
      </c>
      <c r="D3008" s="10" t="str">
        <f>+IFERROR(VLOOKUP(Cursos[[#This Row],[Modelo correcto]],Modelos[[Modelo correcto]:[¿En línea?]],2,FALSE),"REVISAR")</f>
        <v>CANON</v>
      </c>
      <c r="E3008" s="10" t="str">
        <f>+IFERROR(VLOOKUP(Cursos[[#This Row],[Modelo correcto]],Modelos[[Modelo correcto]:[¿En línea?]],3,FALSE),"REVISAR")</f>
        <v>NO</v>
      </c>
      <c r="F3008" s="18" t="str">
        <f>+Cursos[[#This Row],[IS]]&amp;Cursos[[#This Row],[Modelo correcto]]</f>
        <v>LUIS ADRIAN MARISCAL ROMEROIR 2016</v>
      </c>
      <c r="G3008" s="18">
        <v>1</v>
      </c>
      <c r="H3008" s="18"/>
      <c r="I3008" s="18" t="str">
        <f>+IFERROR(VLOOKUP(Cursos[[#This Row],[Modelo correcto]],Modelos[[Modelo correcto]:[Aplica para certificación]],4,FALSE),"REVISAR")</f>
        <v>NO</v>
      </c>
    </row>
    <row r="3009" spans="1:9" x14ac:dyDescent="0.25">
      <c r="A3009" s="144" t="s">
        <v>344</v>
      </c>
      <c r="B3009">
        <v>1</v>
      </c>
      <c r="C3009" s="145" t="s">
        <v>1027</v>
      </c>
      <c r="D3009" s="145" t="str">
        <f>+IFERROR(VLOOKUP(Cursos[[#This Row],[Modelo correcto]],Modelos[[Modelo correcto]:[¿En línea?]],2,FALSE),"REVISAR")</f>
        <v>CANON</v>
      </c>
      <c r="E3009" s="145" t="str">
        <f>+IFERROR(VLOOKUP(Cursos[[#This Row],[Modelo correcto]],Modelos[[Modelo correcto]:[¿En línea?]],3,FALSE),"REVISAR")</f>
        <v>NO</v>
      </c>
      <c r="F3009" s="18" t="str">
        <f>+Cursos[[#This Row],[IS]]&amp;Cursos[[#This Row],[Modelo correcto]]</f>
        <v>LUIS ADRIAN MARISCAL ROMEROIR3570</v>
      </c>
      <c r="G3009" s="18">
        <v>1</v>
      </c>
      <c r="H3009" s="18"/>
      <c r="I3009" s="18" t="str">
        <f>+IFERROR(VLOOKUP(Cursos[[#This Row],[Modelo correcto]],Modelos[[Modelo correcto]:[Aplica para certificación]],4,FALSE),"REVISAR")</f>
        <v>NO</v>
      </c>
    </row>
    <row r="3010" spans="1:9" x14ac:dyDescent="0.25">
      <c r="A3010" s="144" t="s">
        <v>2788</v>
      </c>
      <c r="B3010">
        <v>1</v>
      </c>
      <c r="C3010" s="10" t="s">
        <v>831</v>
      </c>
      <c r="D3010" s="10" t="str">
        <f>+IFERROR(VLOOKUP(Cursos[[#This Row],[Modelo correcto]],Modelos[[Modelo correcto]:[¿En línea?]],2,FALSE),"REVISAR")</f>
        <v>SAMSUNG</v>
      </c>
      <c r="E3010" s="10" t="str">
        <f>+IFERROR(VLOOKUP(Cursos[[#This Row],[Modelo correcto]],Modelos[[Modelo correcto]:[¿En línea?]],3,FALSE),"REVISAR")</f>
        <v>SÍ</v>
      </c>
      <c r="F3010" s="18" t="str">
        <f>+Cursos[[#This Row],[IS]]&amp;Cursos[[#This Row],[Modelo correcto]]</f>
        <v>JORGE HUMBERTO FLORES CERRILLOSSL M5370</v>
      </c>
      <c r="G3010" s="18">
        <v>1</v>
      </c>
      <c r="H3010" s="18"/>
      <c r="I3010" s="18" t="str">
        <f>+IFERROR(VLOOKUP(Cursos[[#This Row],[Modelo correcto]],Modelos[[Modelo correcto]:[Aplica para certificación]],4,FALSE),"REVISAR")</f>
        <v>NO</v>
      </c>
    </row>
    <row r="3011" spans="1:9" x14ac:dyDescent="0.25">
      <c r="A3011" s="144" t="s">
        <v>547</v>
      </c>
      <c r="B3011">
        <v>1</v>
      </c>
      <c r="C3011" s="14" t="s">
        <v>2050</v>
      </c>
      <c r="D3011" s="18" t="str">
        <f>+IFERROR(VLOOKUP(Cursos[[#This Row],[Modelo correcto]],Modelos[[Modelo correcto]:[¿En línea?]],2,FALSE),"REVISAR")</f>
        <v>HP</v>
      </c>
      <c r="E3011" s="145" t="str">
        <f>+IFERROR(VLOOKUP(Cursos[[#This Row],[Modelo correcto]],Modelos[[Modelo correcto]:[¿En línea?]],3,FALSE),"REVISAR")</f>
        <v>SÍ</v>
      </c>
      <c r="F3011" s="18" t="str">
        <f>+Cursos[[#This Row],[IS]]&amp;Cursos[[#This Row],[Modelo correcto]]</f>
        <v>CESAR PEREZ BALBOAHP Designjet T920/T1500/T2500 Technical Updates-recording Rev A</v>
      </c>
      <c r="G3011" s="18">
        <v>0</v>
      </c>
      <c r="H3011" s="19">
        <v>44075</v>
      </c>
      <c r="I3011" s="18" t="str">
        <f>+IFERROR(VLOOKUP(Cursos[[#This Row],[Modelo correcto]],Modelos[[Modelo correcto]:[Aplica para certificación]],4,FALSE),"REVISAR")</f>
        <v>NO</v>
      </c>
    </row>
    <row r="3012" spans="1:9" x14ac:dyDescent="0.25">
      <c r="A3012" s="144" t="s">
        <v>2791</v>
      </c>
      <c r="B3012">
        <v>1</v>
      </c>
      <c r="C3012" s="10" t="s">
        <v>88</v>
      </c>
      <c r="D3012" s="18" t="str">
        <f>+IFERROR(VLOOKUP(Cursos[[#This Row],[Modelo correcto]],Modelos[[Modelo correcto]:[¿En línea?]],2,FALSE),"REVISAR")</f>
        <v>XEROX</v>
      </c>
      <c r="E3012" s="18" t="str">
        <f>+IFERROR(VLOOKUP(Cursos[[#This Row],[Modelo correcto]],Modelos[[Modelo correcto]:[¿En línea?]],3,FALSE),"REVISAR")</f>
        <v>SÍ</v>
      </c>
      <c r="F3012" s="18" t="str">
        <f>+Cursos[[#This Row],[IS]]&amp;Cursos[[#This Row],[Modelo correcto]]</f>
        <v>JORGE ALBERTO TREVIÑO ALVAREZEFIOVER</v>
      </c>
      <c r="G3012" s="18">
        <v>0</v>
      </c>
      <c r="H3012" s="19">
        <v>43770</v>
      </c>
      <c r="I3012" s="18" t="str">
        <f>+IFERROR(VLOOKUP(Cursos[[#This Row],[Modelo correcto]],Modelos[[Modelo correcto]:[Aplica para certificación]],4,FALSE),"REVISAR")</f>
        <v>NO</v>
      </c>
    </row>
    <row r="3013" spans="1:9" x14ac:dyDescent="0.25">
      <c r="A3013" s="144" t="s">
        <v>547</v>
      </c>
      <c r="B3013">
        <v>1</v>
      </c>
      <c r="C3013" s="145" t="s">
        <v>2355</v>
      </c>
      <c r="D3013" s="18" t="str">
        <f>+IFERROR(VLOOKUP(Cursos[[#This Row],[Modelo correcto]],Modelos[[Modelo correcto]:[¿En línea?]],2,FALSE),"REVISAR")</f>
        <v>HP</v>
      </c>
      <c r="E3013" s="18" t="str">
        <f>+IFERROR(VLOOKUP(Cursos[[#This Row],[Modelo correcto]],Modelos[[Modelo correcto]:[¿En línea?]],3,FALSE),"REVISAR")</f>
        <v>SÍ</v>
      </c>
      <c r="F3013" s="18" t="str">
        <f>+Cursos[[#This Row],[IS]]&amp;Cursos[[#This Row],[Modelo correcto]]</f>
        <v>CESAR PEREZ BALBOAHP Segurity Manager Technical Training</v>
      </c>
      <c r="G3013" s="18">
        <v>1</v>
      </c>
      <c r="H3013" s="19">
        <v>44105</v>
      </c>
      <c r="I3013" s="18" t="str">
        <f>+IFERROR(VLOOKUP(Cursos[[#This Row],[Modelo correcto]],Modelos[[Modelo correcto]:[Aplica para certificación]],4,FALSE),"REVISAR")</f>
        <v>NO</v>
      </c>
    </row>
    <row r="3014" spans="1:9" x14ac:dyDescent="0.25">
      <c r="A3014" s="144" t="s">
        <v>2769</v>
      </c>
      <c r="B3014">
        <v>1</v>
      </c>
      <c r="C3014" s="10" t="s">
        <v>1170</v>
      </c>
      <c r="D3014" s="18" t="str">
        <f>+IFERROR(VLOOKUP(Cursos[[#This Row],[Modelo correcto]],Modelos[[Modelo correcto]:[¿En línea?]],2,FALSE),"REVISAR")</f>
        <v>CANON</v>
      </c>
      <c r="E3014" s="18" t="str">
        <f>+IFERROR(VLOOKUP(Cursos[[#This Row],[Modelo correcto]],Modelos[[Modelo correcto]:[¿En línea?]],3,FALSE),"REVISAR")</f>
        <v>SÍ</v>
      </c>
      <c r="F3014" s="18" t="str">
        <f>+Cursos[[#This Row],[IS]]&amp;Cursos[[#This Row],[Modelo correcto]]</f>
        <v>DAVID FERNANDO CHAVIRA GARCIABásico Eq. Color</v>
      </c>
      <c r="G3014" s="18">
        <v>1</v>
      </c>
      <c r="H3014" s="19">
        <v>43891</v>
      </c>
      <c r="I3014" s="18" t="str">
        <f>+IFERROR(VLOOKUP(Cursos[[#This Row],[Modelo correcto]],Modelos[[Modelo correcto]:[Aplica para certificación]],4,FALSE),"REVISAR")</f>
        <v>SÍ</v>
      </c>
    </row>
    <row r="3015" spans="1:9" x14ac:dyDescent="0.25">
      <c r="A3015" s="144" t="s">
        <v>2769</v>
      </c>
      <c r="B3015" s="144">
        <v>1</v>
      </c>
      <c r="C3015" s="145" t="s">
        <v>759</v>
      </c>
      <c r="D3015" s="18" t="str">
        <f>+IFERROR(VLOOKUP(Cursos[[#This Row],[Modelo correcto]],Modelos[[Modelo correcto]:[¿En línea?]],2,FALSE),"REVISAR")</f>
        <v>CANON</v>
      </c>
      <c r="E3015" s="18" t="str">
        <f>+IFERROR(VLOOKUP(Cursos[[#This Row],[Modelo correcto]],Modelos[[Modelo correcto]:[¿En línea?]],3,FALSE),"REVISAR")</f>
        <v>SÍ</v>
      </c>
      <c r="F3015" s="18" t="str">
        <f>+Cursos[[#This Row],[IS]]&amp;Cursos[[#This Row],[Modelo correcto]]</f>
        <v>DAVID FERNANDO CHAVIRA GARCIABásico Eq. Dig. B&amp;W</v>
      </c>
      <c r="G3015" s="18">
        <v>1</v>
      </c>
      <c r="H3015" s="19">
        <v>43862</v>
      </c>
      <c r="I3015" s="18" t="str">
        <f>+IFERROR(VLOOKUP(Cursos[[#This Row],[Modelo correcto]],Modelos[[Modelo correcto]:[Aplica para certificación]],4,FALSE),"REVISAR")</f>
        <v>SÍ</v>
      </c>
    </row>
    <row r="3016" spans="1:9" x14ac:dyDescent="0.25">
      <c r="A3016" s="144" t="s">
        <v>2791</v>
      </c>
      <c r="B3016">
        <v>1</v>
      </c>
      <c r="C3016" s="10" t="s">
        <v>260</v>
      </c>
      <c r="D3016" s="18" t="str">
        <f>+IFERROR(VLOOKUP(Cursos[[#This Row],[Modelo correcto]],Modelos[[Modelo correcto]:[¿En línea?]],2,FALSE),"REVISAR")</f>
        <v>XEROX</v>
      </c>
      <c r="E3016" s="18" t="str">
        <f>+IFERROR(VLOOKUP(Cursos[[#This Row],[Modelo correcto]],Modelos[[Modelo correcto]:[¿En línea?]],3,FALSE),"REVISAR")</f>
        <v>SÍ</v>
      </c>
      <c r="F3016" s="18" t="str">
        <f>+Cursos[[#This Row],[IS]]&amp;Cursos[[#This Row],[Modelo correcto]]</f>
        <v>JORGE ALBERTO TREVIÑO ALVAREZOS2082</v>
      </c>
      <c r="G3016" s="18">
        <v>1</v>
      </c>
      <c r="H3016" s="18"/>
      <c r="I3016" s="18" t="str">
        <f>+IFERROR(VLOOKUP(Cursos[[#This Row],[Modelo correcto]],Modelos[[Modelo correcto]:[Aplica para certificación]],4,FALSE),"REVISAR")</f>
        <v>SÍ</v>
      </c>
    </row>
    <row r="3017" spans="1:9" x14ac:dyDescent="0.25">
      <c r="A3017" s="144" t="s">
        <v>2791</v>
      </c>
      <c r="B3017">
        <v>1</v>
      </c>
      <c r="C3017" s="10" t="s">
        <v>154</v>
      </c>
      <c r="D3017" s="10" t="str">
        <f>+IFERROR(VLOOKUP(Cursos[[#This Row],[Modelo correcto]],Modelos[[Modelo correcto]:[¿En línea?]],2,FALSE),"REVISAR")</f>
        <v>XEROX</v>
      </c>
      <c r="E3017" s="10" t="str">
        <f>+IFERROR(VLOOKUP(Cursos[[#This Row],[Modelo correcto]],Modelos[[Modelo correcto]:[¿En línea?]],3,FALSE),"REVISAR")</f>
        <v>SÍ</v>
      </c>
      <c r="F3017" s="18" t="str">
        <f>+Cursos[[#This Row],[IS]]&amp;Cursos[[#This Row],[Modelo correcto]]</f>
        <v>JORGE ALBERTO TREVIÑO ALVAREZP3010LP</v>
      </c>
      <c r="G3017" s="18">
        <v>1</v>
      </c>
      <c r="H3017" s="19">
        <v>43647</v>
      </c>
      <c r="I3017" s="18" t="str">
        <f>+IFERROR(VLOOKUP(Cursos[[#This Row],[Modelo correcto]],Modelos[[Modelo correcto]:[Aplica para certificación]],4,FALSE),"REVISAR")</f>
        <v>NO</v>
      </c>
    </row>
    <row r="3018" spans="1:9" x14ac:dyDescent="0.25">
      <c r="A3018" s="144" t="s">
        <v>2791</v>
      </c>
      <c r="B3018">
        <v>1</v>
      </c>
      <c r="C3018" s="10" t="s">
        <v>25</v>
      </c>
      <c r="D3018" s="18" t="str">
        <f>+IFERROR(VLOOKUP(Cursos[[#This Row],[Modelo correcto]],Modelos[[Modelo correcto]:[¿En línea?]],2,FALSE),"REVISAR")</f>
        <v>XEROX</v>
      </c>
      <c r="E3018" s="18" t="str">
        <f>+IFERROR(VLOOKUP(Cursos[[#This Row],[Modelo correcto]],Modelos[[Modelo correcto]:[¿En línea?]],3,FALSE),"REVISAR")</f>
        <v>SÍ</v>
      </c>
      <c r="F3018" s="18" t="str">
        <f>+Cursos[[#This Row],[IS]]&amp;Cursos[[#This Row],[Modelo correcto]]</f>
        <v>JORGE ALBERTO TREVIÑO ALVAREZP3260LP</v>
      </c>
      <c r="G3018" s="18">
        <v>0</v>
      </c>
      <c r="H3018" s="19">
        <v>43709</v>
      </c>
      <c r="I3018" s="18" t="str">
        <f>+IFERROR(VLOOKUP(Cursos[[#This Row],[Modelo correcto]],Modelos[[Modelo correcto]:[Aplica para certificación]],4,FALSE),"REVISAR")</f>
        <v>SÍ</v>
      </c>
    </row>
    <row r="3019" spans="1:9" x14ac:dyDescent="0.25">
      <c r="A3019" s="144" t="s">
        <v>2791</v>
      </c>
      <c r="B3019">
        <v>1</v>
      </c>
      <c r="C3019" s="10" t="s">
        <v>253</v>
      </c>
      <c r="D3019" s="10" t="str">
        <f>+IFERROR(VLOOKUP(Cursos[[#This Row],[Modelo correcto]],Modelos[[Modelo correcto]:[¿En línea?]],2,FALSE),"REVISAR")</f>
        <v>XEROX</v>
      </c>
      <c r="E3019" s="10" t="str">
        <f>+IFERROR(VLOOKUP(Cursos[[#This Row],[Modelo correcto]],Modelos[[Modelo correcto]:[¿En línea?]],3,FALSE),"REVISAR")</f>
        <v>SÍ</v>
      </c>
      <c r="F3019" s="18" t="str">
        <f>+Cursos[[#This Row],[IS]]&amp;Cursos[[#This Row],[Modelo correcto]]</f>
        <v>JORGE ALBERTO TREVIÑO ALVAREZP3320LP</v>
      </c>
      <c r="G3019" s="18">
        <v>1</v>
      </c>
      <c r="H3019" s="19">
        <v>43647</v>
      </c>
      <c r="I3019" s="18" t="str">
        <f>+IFERROR(VLOOKUP(Cursos[[#This Row],[Modelo correcto]],Modelos[[Modelo correcto]:[Aplica para certificación]],4,FALSE),"REVISAR")</f>
        <v>NO</v>
      </c>
    </row>
    <row r="3020" spans="1:9" x14ac:dyDescent="0.25">
      <c r="A3020" s="144" t="s">
        <v>2791</v>
      </c>
      <c r="B3020">
        <v>1</v>
      </c>
      <c r="C3020" s="10" t="s">
        <v>277</v>
      </c>
      <c r="D3020" s="10" t="str">
        <f>+IFERROR(VLOOKUP(Cursos[[#This Row],[Modelo correcto]],Modelos[[Modelo correcto]:[¿En línea?]],2,FALSE),"REVISAR")</f>
        <v>XEROX</v>
      </c>
      <c r="E3020" s="10" t="str">
        <f>+IFERROR(VLOOKUP(Cursos[[#This Row],[Modelo correcto]],Modelos[[Modelo correcto]:[¿En línea?]],3,FALSE),"REVISAR")</f>
        <v>SÍ</v>
      </c>
      <c r="F3020" s="18" t="str">
        <f>+Cursos[[#This Row],[IS]]&amp;Cursos[[#This Row],[Modelo correcto]]</f>
        <v>JORGE ALBERTO TREVIÑO ALVAREZP3610LP</v>
      </c>
      <c r="G3020" s="18">
        <v>1</v>
      </c>
      <c r="H3020" s="18"/>
      <c r="I3020" s="18" t="str">
        <f>+IFERROR(VLOOKUP(Cursos[[#This Row],[Modelo correcto]],Modelos[[Modelo correcto]:[Aplica para certificación]],4,FALSE),"REVISAR")</f>
        <v>NO</v>
      </c>
    </row>
    <row r="3021" spans="1:9" x14ac:dyDescent="0.25">
      <c r="A3021" s="144" t="s">
        <v>2791</v>
      </c>
      <c r="B3021">
        <v>1</v>
      </c>
      <c r="C3021" s="10" t="s">
        <v>247</v>
      </c>
      <c r="D3021" s="10" t="str">
        <f>+IFERROR(VLOOKUP(Cursos[[#This Row],[Modelo correcto]],Modelos[[Modelo correcto]:[¿En línea?]],2,FALSE),"REVISAR")</f>
        <v>XEROX</v>
      </c>
      <c r="E3021" s="10" t="str">
        <f>+IFERROR(VLOOKUP(Cursos[[#This Row],[Modelo correcto]],Modelos[[Modelo correcto]:[¿En línea?]],3,FALSE),"REVISAR")</f>
        <v>SÍ</v>
      </c>
      <c r="F3021" s="18" t="str">
        <f>+Cursos[[#This Row],[IS]]&amp;Cursos[[#This Row],[Modelo correcto]]</f>
        <v>JORGE ALBERTO TREVIÑO ALVAREZP4622LP</v>
      </c>
      <c r="G3021" s="18">
        <v>1</v>
      </c>
      <c r="H3021" s="18"/>
      <c r="I3021" s="18" t="str">
        <f>+IFERROR(VLOOKUP(Cursos[[#This Row],[Modelo correcto]],Modelos[[Modelo correcto]:[Aplica para certificación]],4,FALSE),"REVISAR")</f>
        <v>NO</v>
      </c>
    </row>
    <row r="3022" spans="1:9" x14ac:dyDescent="0.25">
      <c r="A3022" s="144" t="s">
        <v>2791</v>
      </c>
      <c r="B3022">
        <v>1</v>
      </c>
      <c r="C3022" s="10" t="s">
        <v>254</v>
      </c>
      <c r="D3022" s="10" t="str">
        <f>+IFERROR(VLOOKUP(Cursos[[#This Row],[Modelo correcto]],Modelos[[Modelo correcto]:[¿En línea?]],2,FALSE),"REVISAR")</f>
        <v>XEROX</v>
      </c>
      <c r="E3022" s="10" t="str">
        <f>+IFERROR(VLOOKUP(Cursos[[#This Row],[Modelo correcto]],Modelos[[Modelo correcto]:[¿En línea?]],3,FALSE),"REVISAR")</f>
        <v>SÍ</v>
      </c>
      <c r="F3022" s="18" t="str">
        <f>+Cursos[[#This Row],[IS]]&amp;Cursos[[#This Row],[Modelo correcto]]</f>
        <v>JORGE ALBERTO TREVIÑO ALVAREZP6020LP</v>
      </c>
      <c r="G3022" s="18">
        <v>1</v>
      </c>
      <c r="H3022" s="18"/>
      <c r="I3022" s="18" t="str">
        <f>+IFERROR(VLOOKUP(Cursos[[#This Row],[Modelo correcto]],Modelos[[Modelo correcto]:[Aplica para certificación]],4,FALSE),"REVISAR")</f>
        <v>NO</v>
      </c>
    </row>
    <row r="3023" spans="1:9" x14ac:dyDescent="0.25">
      <c r="A3023" s="144" t="s">
        <v>2791</v>
      </c>
      <c r="B3023">
        <v>1</v>
      </c>
      <c r="C3023" s="10" t="s">
        <v>254</v>
      </c>
      <c r="D3023" s="18" t="str">
        <f>+IFERROR(VLOOKUP(Cursos[[#This Row],[Modelo correcto]],Modelos[[Modelo correcto]:[¿En línea?]],2,FALSE),"REVISAR")</f>
        <v>XEROX</v>
      </c>
      <c r="E3023" s="18" t="str">
        <f>+IFERROR(VLOOKUP(Cursos[[#This Row],[Modelo correcto]],Modelos[[Modelo correcto]:[¿En línea?]],3,FALSE),"REVISAR")</f>
        <v>SÍ</v>
      </c>
      <c r="F3023" s="18" t="str">
        <f>+Cursos[[#This Row],[IS]]&amp;Cursos[[#This Row],[Modelo correcto]]</f>
        <v>JORGE ALBERTO TREVIÑO ALVAREZP6020LP</v>
      </c>
      <c r="G3023" s="18">
        <v>1</v>
      </c>
      <c r="H3023" s="18"/>
      <c r="I3023" s="18" t="str">
        <f>+IFERROR(VLOOKUP(Cursos[[#This Row],[Modelo correcto]],Modelos[[Modelo correcto]:[Aplica para certificación]],4,FALSE),"REVISAR")</f>
        <v>NO</v>
      </c>
    </row>
    <row r="3024" spans="1:9" x14ac:dyDescent="0.25">
      <c r="A3024" s="144" t="s">
        <v>2791</v>
      </c>
      <c r="B3024">
        <v>1</v>
      </c>
      <c r="C3024" s="10" t="s">
        <v>27</v>
      </c>
      <c r="D3024" s="10" t="str">
        <f>+IFERROR(VLOOKUP(Cursos[[#This Row],[Modelo correcto]],Modelos[[Modelo correcto]:[¿En línea?]],2,FALSE),"REVISAR")</f>
        <v>XEROX</v>
      </c>
      <c r="E3024" s="10" t="str">
        <f>+IFERROR(VLOOKUP(Cursos[[#This Row],[Modelo correcto]],Modelos[[Modelo correcto]:[¿En línea?]],3,FALSE),"REVISAR")</f>
        <v>SÍ</v>
      </c>
      <c r="F3024" s="18" t="str">
        <f>+Cursos[[#This Row],[IS]]&amp;Cursos[[#This Row],[Modelo correcto]]</f>
        <v>JORGE ALBERTO TREVIÑO ALVAREZP6500LP</v>
      </c>
      <c r="G3024" s="18">
        <v>1</v>
      </c>
      <c r="H3024" s="18"/>
      <c r="I3024" s="18" t="str">
        <f>+IFERROR(VLOOKUP(Cursos[[#This Row],[Modelo correcto]],Modelos[[Modelo correcto]:[Aplica para certificación]],4,FALSE),"REVISAR")</f>
        <v>NO</v>
      </c>
    </row>
    <row r="3025" spans="1:9" x14ac:dyDescent="0.25">
      <c r="A3025" s="144" t="s">
        <v>2791</v>
      </c>
      <c r="B3025">
        <v>1</v>
      </c>
      <c r="C3025" s="10" t="s">
        <v>252</v>
      </c>
      <c r="D3025" s="10" t="str">
        <f>+IFERROR(VLOOKUP(Cursos[[#This Row],[Modelo correcto]],Modelos[[Modelo correcto]:[¿En línea?]],2,FALSE),"REVISAR")</f>
        <v>XEROX</v>
      </c>
      <c r="E3025" s="10" t="str">
        <f>+IFERROR(VLOOKUP(Cursos[[#This Row],[Modelo correcto]],Modelos[[Modelo correcto]:[¿En línea?]],3,FALSE),"REVISAR")</f>
        <v>SÍ</v>
      </c>
      <c r="F3025" s="18" t="str">
        <f>+Cursos[[#This Row],[IS]]&amp;Cursos[[#This Row],[Modelo correcto]]</f>
        <v>JORGE ALBERTO TREVIÑO ALVAREZP6700LP</v>
      </c>
      <c r="G3025" s="18">
        <v>1</v>
      </c>
      <c r="H3025" s="19">
        <v>43709</v>
      </c>
      <c r="I3025" s="18" t="str">
        <f>+IFERROR(VLOOKUP(Cursos[[#This Row],[Modelo correcto]],Modelos[[Modelo correcto]:[Aplica para certificación]],4,FALSE),"REVISAR")</f>
        <v>NO</v>
      </c>
    </row>
    <row r="3026" spans="1:9" x14ac:dyDescent="0.25">
      <c r="A3026" s="144" t="s">
        <v>2791</v>
      </c>
      <c r="B3026">
        <v>1</v>
      </c>
      <c r="C3026" s="10" t="s">
        <v>286</v>
      </c>
      <c r="D3026" s="10" t="str">
        <f>+IFERROR(VLOOKUP(Cursos[[#This Row],[Modelo correcto]],Modelos[[Modelo correcto]:[¿En línea?]],2,FALSE),"REVISAR")</f>
        <v>XEROX</v>
      </c>
      <c r="E3026" s="10" t="str">
        <f>+IFERROR(VLOOKUP(Cursos[[#This Row],[Modelo correcto]],Modelos[[Modelo correcto]:[¿En línea?]],3,FALSE),"REVISAR")</f>
        <v>SÍ</v>
      </c>
      <c r="F3026" s="18" t="str">
        <f>+Cursos[[#This Row],[IS]]&amp;Cursos[[#This Row],[Modelo correcto]]</f>
        <v>JORGE ALBERTO TREVIÑO ALVAREZP7100LP</v>
      </c>
      <c r="G3026" s="18">
        <v>1</v>
      </c>
      <c r="H3026" s="18"/>
      <c r="I3026" s="18" t="str">
        <f>+IFERROR(VLOOKUP(Cursos[[#This Row],[Modelo correcto]],Modelos[[Modelo correcto]:[Aplica para certificación]],4,FALSE),"REVISAR")</f>
        <v>NO</v>
      </c>
    </row>
    <row r="3027" spans="1:9" x14ac:dyDescent="0.25">
      <c r="A3027" s="144" t="s">
        <v>2769</v>
      </c>
      <c r="B3027">
        <v>1</v>
      </c>
      <c r="C3027" s="10" t="s">
        <v>757</v>
      </c>
      <c r="D3027" s="18" t="str">
        <f>+IFERROR(VLOOKUP(Cursos[[#This Row],[Modelo correcto]],Modelos[[Modelo correcto]:[¿En línea?]],2,FALSE),"REVISAR")</f>
        <v>CANON</v>
      </c>
      <c r="E3027" s="18" t="str">
        <f>+IFERROR(VLOOKUP(Cursos[[#This Row],[Modelo correcto]],Modelos[[Modelo correcto]:[¿En línea?]],3,FALSE),"REVISAR")</f>
        <v>SÍ</v>
      </c>
      <c r="F3027" s="18" t="str">
        <f>+Cursos[[#This Row],[IS]]&amp;Cursos[[#This Row],[Modelo correcto]]</f>
        <v>DAVID FERNANDO CHAVIRA GARCIABásico imagePROGRAF</v>
      </c>
      <c r="G3027" s="18">
        <v>1</v>
      </c>
      <c r="H3027" s="19">
        <v>43891</v>
      </c>
      <c r="I3027" s="18" t="str">
        <f>+IFERROR(VLOOKUP(Cursos[[#This Row],[Modelo correcto]],Modelos[[Modelo correcto]:[Aplica para certificación]],4,FALSE),"REVISAR")</f>
        <v>SÍ</v>
      </c>
    </row>
    <row r="3028" spans="1:9" x14ac:dyDescent="0.25">
      <c r="A3028" s="144" t="s">
        <v>2788</v>
      </c>
      <c r="B3028">
        <v>1</v>
      </c>
      <c r="C3028" s="10" t="s">
        <v>985</v>
      </c>
      <c r="D3028" s="18" t="str">
        <f>+IFERROR(VLOOKUP(Cursos[[#This Row],[Modelo correcto]],Modelos[[Modelo correcto]:[¿En línea?]],2,FALSE),"REVISAR")</f>
        <v>LEXMARK</v>
      </c>
      <c r="E3028" s="18" t="str">
        <f>+IFERROR(VLOOKUP(Cursos[[#This Row],[Modelo correcto]],Modelos[[Modelo correcto]:[¿En línea?]],3,FALSE),"REVISAR")</f>
        <v>SÍ</v>
      </c>
      <c r="F3028" s="18" t="str">
        <f>+Cursos[[#This Row],[IS]]&amp;Cursos[[#This Row],[Modelo correcto]]</f>
        <v>JORGE HUMBERTO FLORES CERRILLOSW850</v>
      </c>
      <c r="G3028" s="18">
        <v>1</v>
      </c>
      <c r="H3028" s="19">
        <v>43647</v>
      </c>
      <c r="I3028" s="18" t="str">
        <f>+IFERROR(VLOOKUP(Cursos[[#This Row],[Modelo correcto]],Modelos[[Modelo correcto]:[Aplica para certificación]],4,FALSE),"REVISAR")</f>
        <v>NO</v>
      </c>
    </row>
    <row r="3029" spans="1:9" x14ac:dyDescent="0.25">
      <c r="A3029" s="144" t="s">
        <v>2769</v>
      </c>
      <c r="B3029">
        <v>1</v>
      </c>
      <c r="C3029" s="10" t="s">
        <v>870</v>
      </c>
      <c r="D3029" s="18" t="str">
        <f>+IFERROR(VLOOKUP(Cursos[[#This Row],[Modelo correcto]],Modelos[[Modelo correcto]:[¿En línea?]],2,FALSE),"REVISAR")</f>
        <v>CANON</v>
      </c>
      <c r="E3029" s="18" t="str">
        <f>+IFERROR(VLOOKUP(Cursos[[#This Row],[Modelo correcto]],Modelos[[Modelo correcto]:[¿En línea?]],3,FALSE),"REVISAR")</f>
        <v>SÍ</v>
      </c>
      <c r="F3029" s="18" t="str">
        <f>+Cursos[[#This Row],[IS]]&amp;Cursos[[#This Row],[Modelo correcto]]</f>
        <v>DAVID FERNANDO CHAVIRA GARCIADRG2140</v>
      </c>
      <c r="G3029" s="18">
        <v>1</v>
      </c>
      <c r="H3029" s="19">
        <v>43891</v>
      </c>
      <c r="I3029" s="18" t="str">
        <f>+IFERROR(VLOOKUP(Cursos[[#This Row],[Modelo correcto]],Modelos[[Modelo correcto]:[Aplica para certificación]],4,FALSE),"REVISAR")</f>
        <v>SÍ</v>
      </c>
    </row>
    <row r="3030" spans="1:9" x14ac:dyDescent="0.25">
      <c r="A3030" s="144" t="s">
        <v>2769</v>
      </c>
      <c r="B3030">
        <v>1</v>
      </c>
      <c r="C3030" s="10" t="s">
        <v>551</v>
      </c>
      <c r="D3030" s="18" t="str">
        <f>+IFERROR(VLOOKUP(Cursos[[#This Row],[Modelo correcto]],Modelos[[Modelo correcto]:[¿En línea?]],2,FALSE),"REVISAR")</f>
        <v>CANON</v>
      </c>
      <c r="E3030" s="18" t="str">
        <f>+IFERROR(VLOOKUP(Cursos[[#This Row],[Modelo correcto]],Modelos[[Modelo correcto]:[¿En línea?]],3,FALSE),"REVISAR")</f>
        <v>SÍ</v>
      </c>
      <c r="F3030" s="18" t="str">
        <f>+Cursos[[#This Row],[IS]]&amp;Cursos[[#This Row],[Modelo correcto]]</f>
        <v>DAVID FERNANDO CHAVIRA GARCIAIPF PRO</v>
      </c>
      <c r="G3030" s="18">
        <v>1</v>
      </c>
      <c r="H3030" s="19">
        <v>43891</v>
      </c>
      <c r="I3030" s="18" t="str">
        <f>+IFERROR(VLOOKUP(Cursos[[#This Row],[Modelo correcto]],Modelos[[Modelo correcto]:[Aplica para certificación]],4,FALSE),"REVISAR")</f>
        <v>SÍ</v>
      </c>
    </row>
    <row r="3031" spans="1:9" x14ac:dyDescent="0.25">
      <c r="A3031" s="144" t="s">
        <v>2791</v>
      </c>
      <c r="B3031">
        <v>1</v>
      </c>
      <c r="C3031" s="10" t="s">
        <v>284</v>
      </c>
      <c r="D3031" s="10" t="str">
        <f>+IFERROR(VLOOKUP(Cursos[[#This Row],[Modelo correcto]],Modelos[[Modelo correcto]:[¿En línea?]],2,FALSE),"REVISAR")</f>
        <v>XEROX</v>
      </c>
      <c r="E3031" s="10" t="str">
        <f>+IFERROR(VLOOKUP(Cursos[[#This Row],[Modelo correcto]],Modelos[[Modelo correcto]:[¿En línea?]],3,FALSE),"REVISAR")</f>
        <v>SÍ</v>
      </c>
      <c r="F3031" s="18" t="str">
        <f>+Cursos[[#This Row],[IS]]&amp;Cursos[[#This Row],[Modelo correcto]]</f>
        <v>JORGE ALBERTO TREVIÑO ALVAREZPH7800</v>
      </c>
      <c r="G3031" s="18">
        <v>1</v>
      </c>
      <c r="H3031" s="18"/>
      <c r="I3031" s="18" t="str">
        <f>+IFERROR(VLOOKUP(Cursos[[#This Row],[Modelo correcto]],Modelos[[Modelo correcto]:[Aplica para certificación]],4,FALSE),"REVISAR")</f>
        <v>NO</v>
      </c>
    </row>
    <row r="3032" spans="1:9" x14ac:dyDescent="0.25">
      <c r="A3032" s="144" t="s">
        <v>2769</v>
      </c>
      <c r="B3032">
        <v>1</v>
      </c>
      <c r="C3032" s="64" t="s">
        <v>753</v>
      </c>
      <c r="D3032" s="18" t="str">
        <f>+IFERROR(VLOOKUP(Cursos[[#This Row],[Modelo correcto]],Modelos[[Modelo correcto]:[¿En línea?]],2,FALSE),"REVISAR")</f>
        <v>CANON</v>
      </c>
      <c r="E3032" s="18" t="str">
        <f>+IFERROR(VLOOKUP(Cursos[[#This Row],[Modelo correcto]],Modelos[[Modelo correcto]:[¿En línea?]],3,FALSE),"REVISAR")</f>
        <v>SÍ</v>
      </c>
      <c r="F3032" s="18" t="str">
        <f>+Cursos[[#This Row],[IS]]&amp;Cursos[[#This Row],[Modelo correcto]]</f>
        <v>DAVID FERNANDO CHAVIRA GARCIAIR 1643</v>
      </c>
      <c r="G3032" s="18">
        <v>1</v>
      </c>
      <c r="H3032" s="65">
        <v>43862</v>
      </c>
      <c r="I3032" s="18" t="str">
        <f>+IFERROR(VLOOKUP(Cursos[[#This Row],[Modelo correcto]],Modelos[[Modelo correcto]:[Aplica para certificación]],4,FALSE),"REVISAR")</f>
        <v>SÍ</v>
      </c>
    </row>
    <row r="3033" spans="1:9" x14ac:dyDescent="0.25">
      <c r="A3033" s="144" t="s">
        <v>2769</v>
      </c>
      <c r="B3033">
        <v>1</v>
      </c>
      <c r="C3033" s="145" t="s">
        <v>1097</v>
      </c>
      <c r="D3033" s="18" t="str">
        <f>+IFERROR(VLOOKUP(Cursos[[#This Row],[Modelo correcto]],Modelos[[Modelo correcto]:[¿En línea?]],2,FALSE),"REVISAR")</f>
        <v>CANON</v>
      </c>
      <c r="E3033" s="18" t="str">
        <f>+IFERROR(VLOOKUP(Cursos[[#This Row],[Modelo correcto]],Modelos[[Modelo correcto]:[¿En línea?]],3,FALSE),"REVISAR")</f>
        <v>SÍ</v>
      </c>
      <c r="F3033" s="18" t="str">
        <f>+Cursos[[#This Row],[IS]]&amp;Cursos[[#This Row],[Modelo correcto]]</f>
        <v>DAVID FERNANDO CHAVIRA GARCIAIR2630</v>
      </c>
      <c r="G3033" s="18">
        <v>1</v>
      </c>
      <c r="H3033" s="19">
        <v>43891</v>
      </c>
      <c r="I3033" s="18" t="str">
        <f>+IFERROR(VLOOKUP(Cursos[[#This Row],[Modelo correcto]],Modelos[[Modelo correcto]:[Aplica para certificación]],4,FALSE),"REVISAR")</f>
        <v>SÍ</v>
      </c>
    </row>
    <row r="3034" spans="1:9" x14ac:dyDescent="0.25">
      <c r="A3034" s="144" t="s">
        <v>2788</v>
      </c>
      <c r="B3034">
        <v>1</v>
      </c>
      <c r="C3034" s="10" t="s">
        <v>824</v>
      </c>
      <c r="D3034" s="10" t="str">
        <f>+IFERROR(VLOOKUP(Cursos[[#This Row],[Modelo correcto]],Modelos[[Modelo correcto]:[¿En línea?]],2,FALSE),"REVISAR")</f>
        <v>LEXMARK</v>
      </c>
      <c r="E3034" s="10" t="str">
        <f>+IFERROR(VLOOKUP(Cursos[[#This Row],[Modelo correcto]],Modelos[[Modelo correcto]:[¿En línea?]],3,FALSE),"REVISAR")</f>
        <v>SÍ</v>
      </c>
      <c r="F3034" s="18" t="str">
        <f>+Cursos[[#This Row],[IS]]&amp;Cursos[[#This Row],[Modelo correcto]]</f>
        <v>JORGE HUMBERTO FLORES CERRILLOSX464</v>
      </c>
      <c r="G3034" s="18">
        <v>1</v>
      </c>
      <c r="H3034" s="18"/>
      <c r="I3034" s="18" t="str">
        <f>+IFERROR(VLOOKUP(Cursos[[#This Row],[Modelo correcto]],Modelos[[Modelo correcto]:[Aplica para certificación]],4,FALSE),"REVISAR")</f>
        <v>NO</v>
      </c>
    </row>
    <row r="3035" spans="1:9" x14ac:dyDescent="0.25">
      <c r="A3035" s="144" t="s">
        <v>2788</v>
      </c>
      <c r="B3035">
        <v>1</v>
      </c>
      <c r="C3035" s="10" t="s">
        <v>856</v>
      </c>
      <c r="D3035" s="10" t="str">
        <f>+IFERROR(VLOOKUP(Cursos[[#This Row],[Modelo correcto]],Modelos[[Modelo correcto]:[¿En línea?]],2,FALSE),"REVISAR")</f>
        <v>LEXMARK</v>
      </c>
      <c r="E3035" s="10" t="str">
        <f>+IFERROR(VLOOKUP(Cursos[[#This Row],[Modelo correcto]],Modelos[[Modelo correcto]:[¿En línea?]],3,FALSE),"REVISAR")</f>
        <v>SÍ</v>
      </c>
      <c r="F3035" s="18" t="str">
        <f>+Cursos[[#This Row],[IS]]&amp;Cursos[[#This Row],[Modelo correcto]]</f>
        <v>JORGE HUMBERTO FLORES CERRILLOSX654</v>
      </c>
      <c r="G3035" s="18">
        <v>1</v>
      </c>
      <c r="H3035" s="18"/>
      <c r="I3035" s="18" t="str">
        <f>+IFERROR(VLOOKUP(Cursos[[#This Row],[Modelo correcto]],Modelos[[Modelo correcto]:[Aplica para certificación]],4,FALSE),"REVISAR")</f>
        <v>NO</v>
      </c>
    </row>
    <row r="3036" spans="1:9" x14ac:dyDescent="0.25">
      <c r="A3036" s="144" t="s">
        <v>2788</v>
      </c>
      <c r="B3036">
        <v>1</v>
      </c>
      <c r="C3036" s="10" t="s">
        <v>802</v>
      </c>
      <c r="D3036" s="18" t="str">
        <f>+IFERROR(VLOOKUP(Cursos[[#This Row],[Modelo correcto]],Modelos[[Modelo correcto]:[¿En línea?]],2,FALSE),"REVISAR")</f>
        <v>LEXMARK</v>
      </c>
      <c r="E3036" s="18" t="str">
        <f>+IFERROR(VLOOKUP(Cursos[[#This Row],[Modelo correcto]],Modelos[[Modelo correcto]:[¿En línea?]],3,FALSE),"REVISAR")</f>
        <v>SÍ</v>
      </c>
      <c r="F3036" s="18" t="str">
        <f>+Cursos[[#This Row],[IS]]&amp;Cursos[[#This Row],[Modelo correcto]]</f>
        <v>JORGE HUMBERTO FLORES CERRILLOSX65X</v>
      </c>
      <c r="G3036" s="18">
        <v>1</v>
      </c>
      <c r="H3036" s="19">
        <v>43647</v>
      </c>
      <c r="I3036" s="18" t="str">
        <f>+IFERROR(VLOOKUP(Cursos[[#This Row],[Modelo correcto]],Modelos[[Modelo correcto]:[Aplica para certificación]],4,FALSE),"REVISAR")</f>
        <v>NO</v>
      </c>
    </row>
    <row r="3037" spans="1:9" x14ac:dyDescent="0.25">
      <c r="A3037" s="144" t="s">
        <v>2791</v>
      </c>
      <c r="B3037">
        <v>1</v>
      </c>
      <c r="C3037" s="10" t="s">
        <v>256</v>
      </c>
      <c r="D3037" s="10" t="str">
        <f>+IFERROR(VLOOKUP(Cursos[[#This Row],[Modelo correcto]],Modelos[[Modelo correcto]:[¿En línea?]],2,FALSE),"REVISAR")</f>
        <v>XEROX</v>
      </c>
      <c r="E3037" s="10" t="str">
        <f>+IFERROR(VLOOKUP(Cursos[[#This Row],[Modelo correcto]],Modelos[[Modelo correcto]:[¿En línea?]],3,FALSE),"REVISAR")</f>
        <v>SÍ</v>
      </c>
      <c r="F3037" s="18" t="str">
        <f>+Cursos[[#This Row],[IS]]&amp;Cursos[[#This Row],[Modelo correcto]]</f>
        <v>JORGE ALBERTO TREVIÑO ALVAREZVB40NTF</v>
      </c>
      <c r="G3037" s="18">
        <v>1</v>
      </c>
      <c r="H3037" s="19">
        <v>43709</v>
      </c>
      <c r="I3037" s="18" t="str">
        <f>+IFERROR(VLOOKUP(Cursos[[#This Row],[Modelo correcto]],Modelos[[Modelo correcto]:[Aplica para certificación]],4,FALSE),"REVISAR")</f>
        <v>SÍ</v>
      </c>
    </row>
    <row r="3038" spans="1:9" x14ac:dyDescent="0.25">
      <c r="A3038" s="144" t="s">
        <v>2791</v>
      </c>
      <c r="B3038">
        <v>1</v>
      </c>
      <c r="C3038" s="63" t="s">
        <v>271</v>
      </c>
      <c r="D3038" s="10" t="str">
        <f>+IFERROR(VLOOKUP(Cursos[[#This Row],[Modelo correcto]],Modelos[[Modelo correcto]:[¿En línea?]],2,FALSE),"REVISAR")</f>
        <v>XEROX</v>
      </c>
      <c r="E3038" s="10" t="str">
        <f>+IFERROR(VLOOKUP(Cursos[[#This Row],[Modelo correcto]],Modelos[[Modelo correcto]:[¿En línea?]],3,FALSE),"REVISAR")</f>
        <v>SÍ</v>
      </c>
      <c r="F3038" s="18" t="str">
        <f>+Cursos[[#This Row],[IS]]&amp;Cursos[[#This Row],[Modelo correcto]]</f>
        <v>JORGE ALBERTO TREVIÑO ALVAREZVB60NTF</v>
      </c>
      <c r="G3038" s="18">
        <v>1</v>
      </c>
      <c r="H3038" s="19">
        <v>43709</v>
      </c>
      <c r="I3038" s="18" t="str">
        <f>+IFERROR(VLOOKUP(Cursos[[#This Row],[Modelo correcto]],Modelos[[Modelo correcto]:[Aplica para certificación]],4,FALSE),"REVISAR")</f>
        <v>SÍ</v>
      </c>
    </row>
    <row r="3039" spans="1:9" x14ac:dyDescent="0.25">
      <c r="A3039" s="144" t="s">
        <v>2791</v>
      </c>
      <c r="B3039">
        <v>1</v>
      </c>
      <c r="C3039" s="63" t="s">
        <v>263</v>
      </c>
      <c r="D3039" s="10" t="str">
        <f>+IFERROR(VLOOKUP(Cursos[[#This Row],[Modelo correcto]],Modelos[[Modelo correcto]:[¿En línea?]],2,FALSE),"REVISAR")</f>
        <v>XEROX</v>
      </c>
      <c r="E3039" s="10" t="str">
        <f>+IFERROR(VLOOKUP(Cursos[[#This Row],[Modelo correcto]],Modelos[[Modelo correcto]:[¿En línea?]],3,FALSE),"REVISAR")</f>
        <v>SÍ</v>
      </c>
      <c r="F3039" s="18" t="str">
        <f>+Cursos[[#This Row],[IS]]&amp;Cursos[[#This Row],[Modelo correcto]]</f>
        <v>JORGE ALBERTO TREVIÑO ALVAREZVB70NTF</v>
      </c>
      <c r="G3039" s="18">
        <v>1</v>
      </c>
      <c r="H3039" s="19">
        <v>43709</v>
      </c>
      <c r="I3039" s="18" t="str">
        <f>+IFERROR(VLOOKUP(Cursos[[#This Row],[Modelo correcto]],Modelos[[Modelo correcto]:[Aplica para certificación]],4,FALSE),"REVISAR")</f>
        <v>SÍ</v>
      </c>
    </row>
    <row r="3040" spans="1:9" x14ac:dyDescent="0.25">
      <c r="A3040" s="144" t="s">
        <v>2791</v>
      </c>
      <c r="B3040">
        <v>1</v>
      </c>
      <c r="C3040" s="63" t="s">
        <v>257</v>
      </c>
      <c r="D3040" s="10" t="str">
        <f>+IFERROR(VLOOKUP(Cursos[[#This Row],[Modelo correcto]],Modelos[[Modelo correcto]:[¿En línea?]],2,FALSE),"REVISAR")</f>
        <v>XEROX</v>
      </c>
      <c r="E3040" s="10" t="str">
        <f>+IFERROR(VLOOKUP(Cursos[[#This Row],[Modelo correcto]],Modelos[[Modelo correcto]:[¿En línea?]],3,FALSE),"REVISAR")</f>
        <v>SÍ</v>
      </c>
      <c r="F3040" s="18" t="str">
        <f>+Cursos[[#This Row],[IS]]&amp;Cursos[[#This Row],[Modelo correcto]]</f>
        <v>JORGE ALBERTO TREVIÑO ALVAREZVC40NTF</v>
      </c>
      <c r="G3040" s="18">
        <v>1</v>
      </c>
      <c r="H3040" s="19">
        <v>43709</v>
      </c>
      <c r="I3040" s="18" t="str">
        <f>+IFERROR(VLOOKUP(Cursos[[#This Row],[Modelo correcto]],Modelos[[Modelo correcto]:[Aplica para certificación]],4,FALSE),"REVISAR")</f>
        <v>SÍ</v>
      </c>
    </row>
    <row r="3041" spans="1:9" x14ac:dyDescent="0.25">
      <c r="A3041" s="144" t="s">
        <v>2791</v>
      </c>
      <c r="B3041">
        <v>1</v>
      </c>
      <c r="C3041" s="63" t="s">
        <v>280</v>
      </c>
      <c r="D3041" s="10" t="str">
        <f>+IFERROR(VLOOKUP(Cursos[[#This Row],[Modelo correcto]],Modelos[[Modelo correcto]:[¿En línea?]],2,FALSE),"REVISAR")</f>
        <v>XEROX</v>
      </c>
      <c r="E3041" s="10" t="str">
        <f>+IFERROR(VLOOKUP(Cursos[[#This Row],[Modelo correcto]],Modelos[[Modelo correcto]:[¿En línea?]],3,FALSE),"REVISAR")</f>
        <v>SÍ</v>
      </c>
      <c r="F3041" s="18" t="str">
        <f>+Cursos[[#This Row],[IS]]&amp;Cursos[[#This Row],[Modelo correcto]]</f>
        <v>JORGE ALBERTO TREVIÑO ALVAREZVC60NTF</v>
      </c>
      <c r="G3041" s="18">
        <v>1</v>
      </c>
      <c r="H3041" s="19">
        <v>43709</v>
      </c>
      <c r="I3041" s="18" t="str">
        <f>+IFERROR(VLOOKUP(Cursos[[#This Row],[Modelo correcto]],Modelos[[Modelo correcto]:[Aplica para certificación]],4,FALSE),"REVISAR")</f>
        <v>SÍ</v>
      </c>
    </row>
    <row r="3042" spans="1:9" x14ac:dyDescent="0.25">
      <c r="A3042" s="144" t="s">
        <v>2788</v>
      </c>
      <c r="B3042">
        <v>1</v>
      </c>
      <c r="C3042" s="10" t="s">
        <v>829</v>
      </c>
      <c r="D3042" s="10" t="str">
        <f>+IFERROR(VLOOKUP(Cursos[[#This Row],[Modelo correcto]],Modelos[[Modelo correcto]:[¿En línea?]],2,FALSE),"REVISAR")</f>
        <v>LEXMARK</v>
      </c>
      <c r="E3042" s="10" t="str">
        <f>+IFERROR(VLOOKUP(Cursos[[#This Row],[Modelo correcto]],Modelos[[Modelo correcto]:[¿En línea?]],3,FALSE),"REVISAR")</f>
        <v>SÍ</v>
      </c>
      <c r="F3042" s="18" t="str">
        <f>+Cursos[[#This Row],[IS]]&amp;Cursos[[#This Row],[Modelo correcto]]</f>
        <v>JORGE HUMBERTO FLORES CERRILLOSXM3150</v>
      </c>
      <c r="G3042" s="18">
        <v>1</v>
      </c>
      <c r="H3042" s="18"/>
      <c r="I3042" s="18" t="str">
        <f>+IFERROR(VLOOKUP(Cursos[[#This Row],[Modelo correcto]],Modelos[[Modelo correcto]:[Aplica para certificación]],4,FALSE),"REVISAR")</f>
        <v>NO</v>
      </c>
    </row>
    <row r="3043" spans="1:9" x14ac:dyDescent="0.25">
      <c r="A3043" s="144" t="s">
        <v>2791</v>
      </c>
      <c r="B3043">
        <v>1</v>
      </c>
      <c r="C3043" s="10" t="s">
        <v>266</v>
      </c>
      <c r="D3043" s="10" t="str">
        <f>+IFERROR(VLOOKUP(Cursos[[#This Row],[Modelo correcto]],Modelos[[Modelo correcto]:[¿En línea?]],2,FALSE),"REVISAR")</f>
        <v>XEROX</v>
      </c>
      <c r="E3043" s="10" t="str">
        <f>+IFERROR(VLOOKUP(Cursos[[#This Row],[Modelo correcto]],Modelos[[Modelo correcto]:[¿En línea?]],3,FALSE),"REVISAR")</f>
        <v>SÍ</v>
      </c>
      <c r="F3043" s="18" t="str">
        <f>+Cursos[[#This Row],[IS]]&amp;Cursos[[#This Row],[Modelo correcto]]</f>
        <v>JORGE ALBERTO TREVIÑO ALVAREZVC70NTF</v>
      </c>
      <c r="G3043" s="18">
        <v>1</v>
      </c>
      <c r="H3043" s="18"/>
      <c r="I3043" s="18" t="str">
        <f>+IFERROR(VLOOKUP(Cursos[[#This Row],[Modelo correcto]],Modelos[[Modelo correcto]:[Aplica para certificación]],4,FALSE),"REVISAR")</f>
        <v>SÍ</v>
      </c>
    </row>
    <row r="3044" spans="1:9" x14ac:dyDescent="0.25">
      <c r="A3044" s="144" t="s">
        <v>2791</v>
      </c>
      <c r="B3044">
        <v>1</v>
      </c>
      <c r="C3044" s="10" t="s">
        <v>264</v>
      </c>
      <c r="D3044" s="10" t="str">
        <f>+IFERROR(VLOOKUP(Cursos[[#This Row],[Modelo correcto]],Modelos[[Modelo correcto]:[¿En línea?]],2,FALSE),"REVISAR")</f>
        <v>XEROX</v>
      </c>
      <c r="E3044" s="10" t="str">
        <f>+IFERROR(VLOOKUP(Cursos[[#This Row],[Modelo correcto]],Modelos[[Modelo correcto]:[¿En línea?]],3,FALSE),"REVISAR")</f>
        <v>SÍ</v>
      </c>
      <c r="F3044" s="18" t="str">
        <f>+Cursos[[#This Row],[IS]]&amp;Cursos[[#This Row],[Modelo correcto]]</f>
        <v>JORGE ALBERTO TREVIÑO ALVAREZW3345LP</v>
      </c>
      <c r="G3044" s="18">
        <v>1</v>
      </c>
      <c r="H3044" s="18"/>
      <c r="I3044" s="18" t="str">
        <f>+IFERROR(VLOOKUP(Cursos[[#This Row],[Modelo correcto]],Modelos[[Modelo correcto]:[Aplica para certificación]],4,FALSE),"REVISAR")</f>
        <v>SÍ</v>
      </c>
    </row>
    <row r="3045" spans="1:9" x14ac:dyDescent="0.25">
      <c r="A3045" s="144" t="s">
        <v>2791</v>
      </c>
      <c r="B3045">
        <v>1</v>
      </c>
      <c r="C3045" s="10" t="s">
        <v>255</v>
      </c>
      <c r="D3045" s="10" t="str">
        <f>+IFERROR(VLOOKUP(Cursos[[#This Row],[Modelo correcto]],Modelos[[Modelo correcto]:[¿En línea?]],2,FALSE),"REVISAR")</f>
        <v>XEROX</v>
      </c>
      <c r="E3045" s="10" t="str">
        <f>+IFERROR(VLOOKUP(Cursos[[#This Row],[Modelo correcto]],Modelos[[Modelo correcto]:[¿En línea?]],3,FALSE),"REVISAR")</f>
        <v>SÍ</v>
      </c>
      <c r="F3045" s="18" t="str">
        <f>+Cursos[[#This Row],[IS]]&amp;Cursos[[#This Row],[Modelo correcto]]</f>
        <v>JORGE ALBERTO TREVIÑO ALVAREZW3550LP</v>
      </c>
      <c r="G3045" s="18">
        <v>1</v>
      </c>
      <c r="H3045" s="19">
        <v>43709</v>
      </c>
      <c r="I3045" s="18" t="str">
        <f>+IFERROR(VLOOKUP(Cursos[[#This Row],[Modelo correcto]],Modelos[[Modelo correcto]:[Aplica para certificación]],4,FALSE),"REVISAR")</f>
        <v>NO</v>
      </c>
    </row>
    <row r="3046" spans="1:9" x14ac:dyDescent="0.25">
      <c r="A3046" s="144" t="s">
        <v>2791</v>
      </c>
      <c r="B3046">
        <v>1</v>
      </c>
      <c r="C3046" s="10" t="s">
        <v>262</v>
      </c>
      <c r="D3046" s="10" t="str">
        <f>+IFERROR(VLOOKUP(Cursos[[#This Row],[Modelo correcto]],Modelos[[Modelo correcto]:[¿En línea?]],2,FALSE),"REVISAR")</f>
        <v>XEROX</v>
      </c>
      <c r="E3046" s="10" t="str">
        <f>+IFERROR(VLOOKUP(Cursos[[#This Row],[Modelo correcto]],Modelos[[Modelo correcto]:[¿En línea?]],3,FALSE),"REVISAR")</f>
        <v>SÍ</v>
      </c>
      <c r="F3046" s="18" t="str">
        <f>+Cursos[[#This Row],[IS]]&amp;Cursos[[#This Row],[Modelo correcto]]</f>
        <v>JORGE ALBERTO TREVIÑO ALVAREZW3655LP</v>
      </c>
      <c r="G3046" s="18">
        <v>1</v>
      </c>
      <c r="H3046" s="19">
        <v>43709</v>
      </c>
      <c r="I3046" s="18" t="str">
        <f>+IFERROR(VLOOKUP(Cursos[[#This Row],[Modelo correcto]],Modelos[[Modelo correcto]:[Aplica para certificación]],4,FALSE),"REVISAR")</f>
        <v>NO</v>
      </c>
    </row>
    <row r="3047" spans="1:9" x14ac:dyDescent="0.25">
      <c r="A3047" s="144" t="s">
        <v>2791</v>
      </c>
      <c r="B3047">
        <v>1</v>
      </c>
      <c r="C3047" s="10" t="s">
        <v>262</v>
      </c>
      <c r="D3047" s="18" t="str">
        <f>+IFERROR(VLOOKUP(Cursos[[#This Row],[Modelo correcto]],Modelos[[Modelo correcto]:[¿En línea?]],2,FALSE),"REVISAR")</f>
        <v>XEROX</v>
      </c>
      <c r="E3047" s="18" t="str">
        <f>+IFERROR(VLOOKUP(Cursos[[#This Row],[Modelo correcto]],Modelos[[Modelo correcto]:[¿En línea?]],3,FALSE),"REVISAR")</f>
        <v>SÍ</v>
      </c>
      <c r="F3047" s="18" t="str">
        <f>+Cursos[[#This Row],[IS]]&amp;Cursos[[#This Row],[Modelo correcto]]</f>
        <v>JORGE ALBERTO TREVIÑO ALVAREZW3655LP</v>
      </c>
      <c r="G3047" s="18">
        <v>0</v>
      </c>
      <c r="H3047" s="19">
        <v>43770</v>
      </c>
      <c r="I3047" s="18" t="str">
        <f>+IFERROR(VLOOKUP(Cursos[[#This Row],[Modelo correcto]],Modelos[[Modelo correcto]:[Aplica para certificación]],4,FALSE),"REVISAR")</f>
        <v>NO</v>
      </c>
    </row>
    <row r="3048" spans="1:9" x14ac:dyDescent="0.25">
      <c r="A3048" s="144" t="s">
        <v>2791</v>
      </c>
      <c r="B3048">
        <v>1</v>
      </c>
      <c r="C3048" s="10" t="s">
        <v>29</v>
      </c>
      <c r="D3048" s="10" t="str">
        <f>+IFERROR(VLOOKUP(Cursos[[#This Row],[Modelo correcto]],Modelos[[Modelo correcto]:[¿En línea?]],2,FALSE),"REVISAR")</f>
        <v>XEROX</v>
      </c>
      <c r="E3048" s="10" t="str">
        <f>+IFERROR(VLOOKUP(Cursos[[#This Row],[Modelo correcto]],Modelos[[Modelo correcto]:[¿En línea?]],3,FALSE),"REVISAR")</f>
        <v>SÍ</v>
      </c>
      <c r="F3048" s="18" t="str">
        <f>+Cursos[[#This Row],[IS]]&amp;Cursos[[#This Row],[Modelo correcto]]</f>
        <v>JORGE ALBERTO TREVIÑO ALVAREZW5024A</v>
      </c>
      <c r="G3048" s="18">
        <v>1</v>
      </c>
      <c r="H3048" s="19">
        <v>43709</v>
      </c>
      <c r="I3048" s="18" t="str">
        <f>+IFERROR(VLOOKUP(Cursos[[#This Row],[Modelo correcto]],Modelos[[Modelo correcto]:[Aplica para certificación]],4,FALSE),"REVISAR")</f>
        <v>SÍ</v>
      </c>
    </row>
    <row r="3049" spans="1:9" x14ac:dyDescent="0.25">
      <c r="A3049" s="144" t="s">
        <v>2791</v>
      </c>
      <c r="B3049">
        <v>1</v>
      </c>
      <c r="C3049" s="10" t="s">
        <v>31</v>
      </c>
      <c r="D3049" s="10" t="str">
        <f>+IFERROR(VLOOKUP(Cursos[[#This Row],[Modelo correcto]],Modelos[[Modelo correcto]:[¿En línea?]],2,FALSE),"REVISAR")</f>
        <v>XEROX</v>
      </c>
      <c r="E3049" s="10" t="str">
        <f>+IFERROR(VLOOKUP(Cursos[[#This Row],[Modelo correcto]],Modelos[[Modelo correcto]:[¿En línea?]],3,FALSE),"REVISAR")</f>
        <v>SÍ</v>
      </c>
      <c r="F3049" s="18" t="str">
        <f>+Cursos[[#This Row],[IS]]&amp;Cursos[[#This Row],[Modelo correcto]]</f>
        <v>JORGE ALBERTO TREVIÑO ALVAREZW6655LP</v>
      </c>
      <c r="G3049" s="18">
        <v>1</v>
      </c>
      <c r="H3049" s="18"/>
      <c r="I3049" s="18" t="str">
        <f>+IFERROR(VLOOKUP(Cursos[[#This Row],[Modelo correcto]],Modelos[[Modelo correcto]:[Aplica para certificación]],4,FALSE),"REVISAR")</f>
        <v>NO</v>
      </c>
    </row>
    <row r="3050" spans="1:9" x14ac:dyDescent="0.25">
      <c r="A3050" s="144" t="s">
        <v>2791</v>
      </c>
      <c r="B3050">
        <v>1</v>
      </c>
      <c r="C3050" s="10" t="s">
        <v>71</v>
      </c>
      <c r="D3050" s="18" t="str">
        <f>+IFERROR(VLOOKUP(Cursos[[#This Row],[Modelo correcto]],Modelos[[Modelo correcto]:[¿En línea?]],2,FALSE),"REVISAR")</f>
        <v>XEROX</v>
      </c>
      <c r="E3050" s="18" t="str">
        <f>+IFERROR(VLOOKUP(Cursos[[#This Row],[Modelo correcto]],Modelos[[Modelo correcto]:[¿En línea?]],3,FALSE),"REVISAR")</f>
        <v>SÍ</v>
      </c>
      <c r="F3050" s="18" t="str">
        <f>+Cursos[[#This Row],[IS]]&amp;Cursos[[#This Row],[Modelo correcto]]</f>
        <v>JORGE ALBERTO TREVIÑO ALVAREZW7830LP</v>
      </c>
      <c r="G3050" s="18">
        <v>0</v>
      </c>
      <c r="H3050" s="19">
        <v>43739</v>
      </c>
      <c r="I3050" s="18" t="str">
        <f>+IFERROR(VLOOKUP(Cursos[[#This Row],[Modelo correcto]],Modelos[[Modelo correcto]:[Aplica para certificación]],4,FALSE),"REVISAR")</f>
        <v>NO</v>
      </c>
    </row>
    <row r="3051" spans="1:9" x14ac:dyDescent="0.25">
      <c r="A3051" s="144" t="s">
        <v>2791</v>
      </c>
      <c r="B3051">
        <v>1</v>
      </c>
      <c r="C3051" s="10" t="s">
        <v>187</v>
      </c>
      <c r="D3051" s="18" t="str">
        <f>+IFERROR(VLOOKUP(Cursos[[#This Row],[Modelo correcto]],Modelos[[Modelo correcto]:[¿En línea?]],2,FALSE),"REVISAR")</f>
        <v>XEROX</v>
      </c>
      <c r="E3051" s="18" t="str">
        <f>+IFERROR(VLOOKUP(Cursos[[#This Row],[Modelo correcto]],Modelos[[Modelo correcto]:[¿En línea?]],3,FALSE),"REVISAR")</f>
        <v>SÍ</v>
      </c>
      <c r="F3051" s="18" t="str">
        <f>+Cursos[[#This Row],[IS]]&amp;Cursos[[#This Row],[Modelo correcto]]</f>
        <v>JORGE ALBERTO TREVIÑO ALVAREZW80PXTA</v>
      </c>
      <c r="G3051" s="18">
        <v>0</v>
      </c>
      <c r="H3051" s="19">
        <v>43800</v>
      </c>
      <c r="I3051" s="18" t="str">
        <f>+IFERROR(VLOOKUP(Cursos[[#This Row],[Modelo correcto]],Modelos[[Modelo correcto]:[Aplica para certificación]],4,FALSE),"REVISAR")</f>
        <v>NO</v>
      </c>
    </row>
    <row r="3052" spans="1:9" x14ac:dyDescent="0.25">
      <c r="A3052" s="144" t="s">
        <v>344</v>
      </c>
      <c r="B3052">
        <v>1</v>
      </c>
      <c r="C3052" s="10" t="s">
        <v>1024</v>
      </c>
      <c r="D3052" s="10" t="str">
        <f>+IFERROR(VLOOKUP(Cursos[[#This Row],[Modelo correcto]],Modelos[[Modelo correcto]:[¿En línea?]],2,FALSE),"REVISAR")</f>
        <v>XEROX</v>
      </c>
      <c r="E3052" s="10" t="str">
        <f>+IFERROR(VLOOKUP(Cursos[[#This Row],[Modelo correcto]],Modelos[[Modelo correcto]:[¿En línea?]],3,FALSE),"REVISAR")</f>
        <v>NO</v>
      </c>
      <c r="F3052" s="18" t="str">
        <f>+Cursos[[#This Row],[IS]]&amp;Cursos[[#This Row],[Modelo correcto]]</f>
        <v>LUIS ADRIAN MARISCAL ROMEROC700</v>
      </c>
      <c r="G3052" s="18">
        <v>1</v>
      </c>
      <c r="H3052" s="18"/>
      <c r="I3052" s="18" t="str">
        <f>+IFERROR(VLOOKUP(Cursos[[#This Row],[Modelo correcto]],Modelos[[Modelo correcto]:[Aplica para certificación]],4,FALSE),"REVISAR")</f>
        <v>NO</v>
      </c>
    </row>
    <row r="3053" spans="1:9" x14ac:dyDescent="0.25">
      <c r="A3053" s="144" t="s">
        <v>344</v>
      </c>
      <c r="B3053">
        <v>1</v>
      </c>
      <c r="C3053" s="10" t="s">
        <v>1025</v>
      </c>
      <c r="D3053" s="10" t="str">
        <f>+IFERROR(VLOOKUP(Cursos[[#This Row],[Modelo correcto]],Modelos[[Modelo correcto]:[¿En línea?]],2,FALSE),"REVISAR")</f>
        <v>XEROX</v>
      </c>
      <c r="E3053" s="10" t="str">
        <f>+IFERROR(VLOOKUP(Cursos[[#This Row],[Modelo correcto]],Modelos[[Modelo correcto]:[¿En línea?]],3,FALSE),"REVISAR")</f>
        <v>NO</v>
      </c>
      <c r="F3053" s="18" t="str">
        <f>+Cursos[[#This Row],[IS]]&amp;Cursos[[#This Row],[Modelo correcto]]</f>
        <v>LUIS ADRIAN MARISCAL ROMEROWC 423</v>
      </c>
      <c r="G3053" s="18">
        <v>1</v>
      </c>
      <c r="H3053" s="18"/>
      <c r="I3053" s="18" t="str">
        <f>+IFERROR(VLOOKUP(Cursos[[#This Row],[Modelo correcto]],Modelos[[Modelo correcto]:[Aplica para certificación]],4,FALSE),"REVISAR")</f>
        <v>NO</v>
      </c>
    </row>
    <row r="3054" spans="1:9" x14ac:dyDescent="0.25">
      <c r="A3054" s="144" t="s">
        <v>2791</v>
      </c>
      <c r="B3054">
        <v>1</v>
      </c>
      <c r="C3054" s="10" t="s">
        <v>59</v>
      </c>
      <c r="D3054" s="18" t="str">
        <f>+IFERROR(VLOOKUP(Cursos[[#This Row],[Modelo correcto]],Modelos[[Modelo correcto]:[¿En línea?]],2,FALSE),"REVISAR")</f>
        <v>XEROX</v>
      </c>
      <c r="E3054" s="18" t="str">
        <f>+IFERROR(VLOOKUP(Cursos[[#This Row],[Modelo correcto]],Modelos[[Modelo correcto]:[¿En línea?]],3,FALSE),"REVISAR")</f>
        <v>SÍ</v>
      </c>
      <c r="F3054" s="18" t="str">
        <f>+Cursos[[#This Row],[IS]]&amp;Cursos[[#This Row],[Modelo correcto]]</f>
        <v>JORGE ALBERTO TREVIÑO ALVAREZWC53XTA</v>
      </c>
      <c r="G3054" s="18">
        <v>0</v>
      </c>
      <c r="H3054" s="19">
        <v>43709</v>
      </c>
      <c r="I3054" s="18" t="str">
        <f>+IFERROR(VLOOKUP(Cursos[[#This Row],[Modelo correcto]],Modelos[[Modelo correcto]:[Aplica para certificación]],4,FALSE),"REVISAR")</f>
        <v>NO</v>
      </c>
    </row>
    <row r="3055" spans="1:9" x14ac:dyDescent="0.25">
      <c r="A3055" s="144" t="s">
        <v>2791</v>
      </c>
      <c r="B3055">
        <v>1</v>
      </c>
      <c r="C3055" s="10" t="s">
        <v>35</v>
      </c>
      <c r="D3055" s="10" t="str">
        <f>+IFERROR(VLOOKUP(Cursos[[#This Row],[Modelo correcto]],Modelos[[Modelo correcto]:[¿En línea?]],2,FALSE),"REVISAR")</f>
        <v>XEROX</v>
      </c>
      <c r="E3055" s="10" t="str">
        <f>+IFERROR(VLOOKUP(Cursos[[#This Row],[Modelo correcto]],Modelos[[Modelo correcto]:[¿En línea?]],3,FALSE),"REVISAR")</f>
        <v>SÍ</v>
      </c>
      <c r="F3055" s="18" t="str">
        <f>+Cursos[[#This Row],[IS]]&amp;Cursos[[#This Row],[Modelo correcto]]</f>
        <v>JORGE ALBERTO TREVIÑO ALVAREZWC7120</v>
      </c>
      <c r="G3055" s="18">
        <v>1</v>
      </c>
      <c r="H3055" s="18"/>
      <c r="I3055" s="18" t="str">
        <f>+IFERROR(VLOOKUP(Cursos[[#This Row],[Modelo correcto]],Modelos[[Modelo correcto]:[Aplica para certificación]],4,FALSE),"REVISAR")</f>
        <v>NO</v>
      </c>
    </row>
    <row r="3056" spans="1:9" x14ac:dyDescent="0.25">
      <c r="A3056" s="144" t="s">
        <v>2791</v>
      </c>
      <c r="B3056">
        <v>1</v>
      </c>
      <c r="C3056" s="10" t="s">
        <v>41</v>
      </c>
      <c r="D3056" s="18" t="str">
        <f>+IFERROR(VLOOKUP(Cursos[[#This Row],[Modelo correcto]],Modelos[[Modelo correcto]:[¿En línea?]],2,FALSE),"REVISAR")</f>
        <v>XEROX</v>
      </c>
      <c r="E3056" s="18" t="str">
        <f>+IFERROR(VLOOKUP(Cursos[[#This Row],[Modelo correcto]],Modelos[[Modelo correcto]:[¿En línea?]],3,FALSE),"REVISAR")</f>
        <v>SÍ</v>
      </c>
      <c r="F3056" s="18" t="str">
        <f>+Cursos[[#This Row],[IS]]&amp;Cursos[[#This Row],[Modelo correcto]]</f>
        <v>JORGE ALBERTO TREVIÑO ALVAREZWC79XTA</v>
      </c>
      <c r="G3056" s="18">
        <v>0</v>
      </c>
      <c r="H3056" s="19">
        <v>43739</v>
      </c>
      <c r="I3056" s="18" t="str">
        <f>+IFERROR(VLOOKUP(Cursos[[#This Row],[Modelo correcto]],Modelos[[Modelo correcto]:[Aplica para certificación]],4,FALSE),"REVISAR")</f>
        <v>NO</v>
      </c>
    </row>
    <row r="3057" spans="1:9" x14ac:dyDescent="0.25">
      <c r="A3057" s="144" t="s">
        <v>2791</v>
      </c>
      <c r="B3057">
        <v>1</v>
      </c>
      <c r="C3057" s="10" t="s">
        <v>285</v>
      </c>
      <c r="D3057" s="10" t="str">
        <f>+IFERROR(VLOOKUP(Cursos[[#This Row],[Modelo correcto]],Modelos[[Modelo correcto]:[¿En línea?]],2,FALSE),"REVISAR")</f>
        <v>XEROX</v>
      </c>
      <c r="E3057" s="10" t="str">
        <f>+IFERROR(VLOOKUP(Cursos[[#This Row],[Modelo correcto]],Modelos[[Modelo correcto]:[¿En línea?]],3,FALSE),"REVISAR")</f>
        <v>SÍ</v>
      </c>
      <c r="F3057" s="18" t="str">
        <f>+Cursos[[#This Row],[IS]]&amp;Cursos[[#This Row],[Modelo correcto]]</f>
        <v>JORGE ALBERTO TREVIÑO ALVAREZXB10NTF</v>
      </c>
      <c r="G3057" s="18">
        <v>1</v>
      </c>
      <c r="H3057" s="18"/>
      <c r="I3057" s="18" t="str">
        <f>+IFERROR(VLOOKUP(Cursos[[#This Row],[Modelo correcto]],Modelos[[Modelo correcto]:[Aplica para certificación]],4,FALSE),"REVISAR")</f>
        <v>SÍ</v>
      </c>
    </row>
    <row r="3058" spans="1:9" x14ac:dyDescent="0.25">
      <c r="A3058" s="144" t="s">
        <v>2791</v>
      </c>
      <c r="B3058">
        <v>1</v>
      </c>
      <c r="C3058" s="10" t="s">
        <v>265</v>
      </c>
      <c r="D3058" s="18" t="str">
        <f>+IFERROR(VLOOKUP(Cursos[[#This Row],[Modelo correcto]],Modelos[[Modelo correcto]:[¿En línea?]],2,FALSE),"REVISAR")</f>
        <v>XEROX</v>
      </c>
      <c r="E3058" s="18" t="str">
        <f>+IFERROR(VLOOKUP(Cursos[[#This Row],[Modelo correcto]],Modelos[[Modelo correcto]:[¿En línea?]],3,FALSE),"REVISAR")</f>
        <v>SÍ</v>
      </c>
      <c r="F3058" s="18" t="str">
        <f>+Cursos[[#This Row],[IS]]&amp;Cursos[[#This Row],[Modelo correcto]]</f>
        <v>JORGE ALBERTO TREVIÑO ALVAREZXB21TPS</v>
      </c>
      <c r="G3058" s="18">
        <v>1</v>
      </c>
      <c r="H3058" s="18"/>
      <c r="I3058" s="18" t="str">
        <f>+IFERROR(VLOOKUP(Cursos[[#This Row],[Modelo correcto]],Modelos[[Modelo correcto]:[Aplica para certificación]],4,FALSE),"REVISAR")</f>
        <v>SÍ</v>
      </c>
    </row>
    <row r="3059" spans="1:9" x14ac:dyDescent="0.25">
      <c r="A3059" s="144" t="s">
        <v>2769</v>
      </c>
      <c r="B3059" s="4">
        <v>1</v>
      </c>
      <c r="C3059" s="64" t="s">
        <v>754</v>
      </c>
      <c r="D3059" s="62" t="str">
        <f>+IFERROR(VLOOKUP(Cursos[[#This Row],[Modelo correcto]],Modelos[[Modelo correcto]:[¿En línea?]],2,FALSE),"REVISAR")</f>
        <v>CANON</v>
      </c>
      <c r="E3059" s="62" t="str">
        <f>+IFERROR(VLOOKUP(Cursos[[#This Row],[Modelo correcto]],Modelos[[Modelo correcto]:[¿En línea?]],3,FALSE),"REVISAR")</f>
        <v>SÍ</v>
      </c>
      <c r="F3059" s="18" t="str">
        <f>+Cursos[[#This Row],[IS]]&amp;Cursos[[#This Row],[Modelo correcto]]</f>
        <v>DAVID FERNANDO CHAVIRA GARCIAIRA 715</v>
      </c>
      <c r="G3059" s="62">
        <v>1</v>
      </c>
      <c r="H3059" s="65">
        <v>43862</v>
      </c>
      <c r="I3059" s="62" t="str">
        <f>+IFERROR(VLOOKUP(Cursos[[#This Row],[Modelo correcto]],Modelos[[Modelo correcto]:[Aplica para certificación]],4,FALSE),"REVISAR")</f>
        <v>NO</v>
      </c>
    </row>
    <row r="3060" spans="1:9" x14ac:dyDescent="0.25">
      <c r="A3060" s="144" t="s">
        <v>2769</v>
      </c>
      <c r="B3060">
        <v>1</v>
      </c>
      <c r="C3060" s="10" t="s">
        <v>1098</v>
      </c>
      <c r="D3060" s="18" t="str">
        <f>+IFERROR(VLOOKUP(Cursos[[#This Row],[Modelo correcto]],Modelos[[Modelo correcto]:[¿En línea?]],2,FALSE),"REVISAR")</f>
        <v>CANON</v>
      </c>
      <c r="E3060" s="18" t="str">
        <f>+IFERROR(VLOOKUP(Cursos[[#This Row],[Modelo correcto]],Modelos[[Modelo correcto]:[¿En línea?]],3,FALSE),"REVISAR")</f>
        <v>SÍ</v>
      </c>
      <c r="F3060" s="18" t="str">
        <f>+Cursos[[#This Row],[IS]]&amp;Cursos[[#This Row],[Modelo correcto]]</f>
        <v>DAVID FERNANDO CHAVIRA GARCIAIRAC475</v>
      </c>
      <c r="G3060" s="18">
        <v>1</v>
      </c>
      <c r="H3060" s="19">
        <v>43891</v>
      </c>
      <c r="I3060" s="18" t="str">
        <f>+IFERROR(VLOOKUP(Cursos[[#This Row],[Modelo correcto]],Modelos[[Modelo correcto]:[Aplica para certificación]],4,FALSE),"REVISAR")</f>
        <v>SÍ</v>
      </c>
    </row>
    <row r="3061" spans="1:9" x14ac:dyDescent="0.25">
      <c r="A3061" s="144" t="s">
        <v>2791</v>
      </c>
      <c r="B3061">
        <v>1</v>
      </c>
      <c r="C3061" s="63" t="s">
        <v>269</v>
      </c>
      <c r="D3061" s="18" t="str">
        <f>+IFERROR(VLOOKUP(Cursos[[#This Row],[Modelo correcto]],Modelos[[Modelo correcto]:[¿En línea?]],2,FALSE),"REVISAR")</f>
        <v>XEROX</v>
      </c>
      <c r="E3061" s="18" t="str">
        <f>+IFERROR(VLOOKUP(Cursos[[#This Row],[Modelo correcto]],Modelos[[Modelo correcto]:[¿En línea?]],3,FALSE),"REVISAR")</f>
        <v>SÍ</v>
      </c>
      <c r="F3061" s="18" t="str">
        <f>+Cursos[[#This Row],[IS]]&amp;Cursos[[#This Row],[Modelo correcto]]</f>
        <v>JORGE ALBERTO TREVIÑO ALVAREZXC70XTA</v>
      </c>
      <c r="G3061" s="18">
        <v>1</v>
      </c>
      <c r="H3061" s="18"/>
      <c r="I3061" s="18" t="str">
        <f>+IFERROR(VLOOKUP(Cursos[[#This Row],[Modelo correcto]],Modelos[[Modelo correcto]:[Aplica para certificación]],4,FALSE),"REVISAR")</f>
        <v>SÍ</v>
      </c>
    </row>
    <row r="3062" spans="1:9" x14ac:dyDescent="0.25">
      <c r="A3062" s="144" t="s">
        <v>2769</v>
      </c>
      <c r="B3062">
        <v>1</v>
      </c>
      <c r="C3062" s="10" t="s">
        <v>854</v>
      </c>
      <c r="D3062" s="18" t="str">
        <f>+IFERROR(VLOOKUP(Cursos[[#This Row],[Modelo correcto]],Modelos[[Modelo correcto]:[¿En línea?]],2,FALSE),"REVISAR")</f>
        <v>CANON</v>
      </c>
      <c r="E3062" s="18" t="str">
        <f>+IFERROR(VLOOKUP(Cursos[[#This Row],[Modelo correcto]],Modelos[[Modelo correcto]:[¿En línea?]],3,FALSE),"REVISAR")</f>
        <v>SÍ</v>
      </c>
      <c r="F3062" s="18" t="str">
        <f>+Cursos[[#This Row],[IS]]&amp;Cursos[[#This Row],[Modelo correcto]]</f>
        <v>DAVID FERNANDO CHAVIRA GARCIAIRC1335</v>
      </c>
      <c r="G3062" s="18">
        <v>1</v>
      </c>
      <c r="H3062" s="19">
        <v>43922</v>
      </c>
      <c r="I3062" s="18" t="str">
        <f>+IFERROR(VLOOKUP(Cursos[[#This Row],[Modelo correcto]],Modelos[[Modelo correcto]:[Aplica para certificación]],4,FALSE),"REVISAR")</f>
        <v>NO</v>
      </c>
    </row>
    <row r="3063" spans="1:9" x14ac:dyDescent="0.25">
      <c r="A3063" s="144" t="s">
        <v>2780</v>
      </c>
      <c r="B3063">
        <v>1</v>
      </c>
      <c r="C3063" s="10" t="s">
        <v>293</v>
      </c>
      <c r="D3063" s="18" t="str">
        <f>+IFERROR(VLOOKUP(Cursos[[#This Row],[Modelo correcto]],Modelos[[Modelo correcto]:[¿En línea?]],2,FALSE),"REVISAR")</f>
        <v>XEROX</v>
      </c>
      <c r="E3063" s="18" t="str">
        <f>+IFERROR(VLOOKUP(Cursos[[#This Row],[Modelo correcto]],Modelos[[Modelo correcto]:[¿En línea?]],3,FALSE),"REVISAR")</f>
        <v>SÍ</v>
      </c>
      <c r="F3063" s="18" t="str">
        <f>+Cursos[[#This Row],[IS]]&amp;Cursos[[#This Row],[Modelo correcto]]</f>
        <v>GERARDO DANIEL MOLINA RAMIREZS009129</v>
      </c>
      <c r="G3063" s="18">
        <v>1</v>
      </c>
      <c r="H3063" s="18"/>
      <c r="I3063" s="18" t="str">
        <f>+IFERROR(VLOOKUP(Cursos[[#This Row],[Modelo correcto]],Modelos[[Modelo correcto]:[Aplica para certificación]],4,FALSE),"REVISAR")</f>
        <v>SÍ</v>
      </c>
    </row>
    <row r="3064" spans="1:9" x14ac:dyDescent="0.25">
      <c r="A3064" s="144" t="s">
        <v>344</v>
      </c>
      <c r="B3064">
        <v>1</v>
      </c>
      <c r="C3064" s="10" t="s">
        <v>940</v>
      </c>
      <c r="D3064" s="145" t="str">
        <f>+IFERROR(VLOOKUP(Cursos[[#This Row],[Modelo correcto]],Modelos[[Modelo correcto]:[¿En línea?]],2,FALSE),"REVISAR")</f>
        <v>XEROX</v>
      </c>
      <c r="E3064" s="145" t="str">
        <f>+IFERROR(VLOOKUP(Cursos[[#This Row],[Modelo correcto]],Modelos[[Modelo correcto]:[¿En línea?]],3,FALSE),"REVISAR")</f>
        <v>NO</v>
      </c>
      <c r="F3064" s="18" t="str">
        <f>+Cursos[[#This Row],[IS]]&amp;Cursos[[#This Row],[Modelo correcto]]</f>
        <v>LUIS ADRIAN MARISCAL ROMEROWC123</v>
      </c>
      <c r="G3064" s="18">
        <v>1</v>
      </c>
      <c r="H3064" s="18"/>
      <c r="I3064" s="18" t="str">
        <f>+IFERROR(VLOOKUP(Cursos[[#This Row],[Modelo correcto]],Modelos[[Modelo correcto]:[Aplica para certificación]],4,FALSE),"REVISAR")</f>
        <v>NO</v>
      </c>
    </row>
    <row r="3065" spans="1:9" x14ac:dyDescent="0.25">
      <c r="A3065" s="144" t="s">
        <v>2769</v>
      </c>
      <c r="B3065">
        <v>1</v>
      </c>
      <c r="C3065" s="145" t="s">
        <v>1157</v>
      </c>
      <c r="D3065" s="18" t="str">
        <f>+IFERROR(VLOOKUP(Cursos[[#This Row],[Modelo correcto]],Modelos[[Modelo correcto]:[¿En línea?]],2,FALSE),"REVISAR")</f>
        <v>CANON</v>
      </c>
      <c r="E3065" s="18" t="str">
        <f>+IFERROR(VLOOKUP(Cursos[[#This Row],[Modelo correcto]],Modelos[[Modelo correcto]:[¿En línea?]],3,FALSE),"REVISAR")</f>
        <v>SÍ</v>
      </c>
      <c r="F3065" s="18" t="str">
        <f>+Cursos[[#This Row],[IS]]&amp;Cursos[[#This Row],[Modelo correcto]]</f>
        <v>DAVID FERNANDO CHAVIRA GARCIAIRC355</v>
      </c>
      <c r="G3065" s="18">
        <v>1</v>
      </c>
      <c r="H3065" s="19">
        <v>43922</v>
      </c>
      <c r="I3065" s="18" t="str">
        <f>+IFERROR(VLOOKUP(Cursos[[#This Row],[Modelo correcto]],Modelos[[Modelo correcto]:[Aplica para certificación]],4,FALSE),"REVISAR")</f>
        <v>SÍ</v>
      </c>
    </row>
    <row r="3066" spans="1:9" x14ac:dyDescent="0.25">
      <c r="A3066" s="144" t="s">
        <v>344</v>
      </c>
      <c r="B3066">
        <v>1</v>
      </c>
      <c r="C3066" s="10" t="s">
        <v>791</v>
      </c>
      <c r="D3066" s="10" t="str">
        <f>+IFERROR(VLOOKUP(Cursos[[#This Row],[Modelo correcto]],Modelos[[Modelo correcto]:[¿En línea?]],2,FALSE),"REVISAR")</f>
        <v>XEROX</v>
      </c>
      <c r="E3066" s="10" t="str">
        <f>+IFERROR(VLOOKUP(Cursos[[#This Row],[Modelo correcto]],Modelos[[Modelo correcto]:[¿En línea?]],3,FALSE),"REVISAR")</f>
        <v>NO</v>
      </c>
      <c r="F3066" s="18" t="str">
        <f>+Cursos[[#This Row],[IS]]&amp;Cursos[[#This Row],[Modelo correcto]]</f>
        <v>LUIS ADRIAN MARISCAL ROMEROWC5330</v>
      </c>
      <c r="G3066" s="18">
        <v>1</v>
      </c>
      <c r="H3066" s="18"/>
      <c r="I3066" s="18" t="str">
        <f>+IFERROR(VLOOKUP(Cursos[[#This Row],[Modelo correcto]],Modelos[[Modelo correcto]:[Aplica para certificación]],4,FALSE),"REVISAR")</f>
        <v>NO</v>
      </c>
    </row>
    <row r="3067" spans="1:9" x14ac:dyDescent="0.25">
      <c r="A3067" s="144" t="s">
        <v>344</v>
      </c>
      <c r="B3067">
        <v>1</v>
      </c>
      <c r="C3067" s="10" t="s">
        <v>941</v>
      </c>
      <c r="D3067" s="10" t="str">
        <f>+IFERROR(VLOOKUP(Cursos[[#This Row],[Modelo correcto]],Modelos[[Modelo correcto]:[¿En línea?]],2,FALSE),"REVISAR")</f>
        <v>XEROX</v>
      </c>
      <c r="E3067" s="10" t="str">
        <f>+IFERROR(VLOOKUP(Cursos[[#This Row],[Modelo correcto]],Modelos[[Modelo correcto]:[¿En línea?]],3,FALSE),"REVISAR")</f>
        <v>NO</v>
      </c>
      <c r="F3067" s="18" t="str">
        <f>+Cursos[[#This Row],[IS]]&amp;Cursos[[#This Row],[Modelo correcto]]</f>
        <v>LUIS ADRIAN MARISCAL ROMEROWC5632</v>
      </c>
      <c r="G3067" s="18">
        <v>1</v>
      </c>
      <c r="H3067" s="18"/>
      <c r="I3067" s="18" t="str">
        <f>+IFERROR(VLOOKUP(Cursos[[#This Row],[Modelo correcto]],Modelos[[Modelo correcto]:[Aplica para certificación]],4,FALSE),"REVISAR")</f>
        <v>NO</v>
      </c>
    </row>
    <row r="3068" spans="1:9" x14ac:dyDescent="0.25">
      <c r="A3068" s="144" t="s">
        <v>344</v>
      </c>
      <c r="B3068">
        <v>1</v>
      </c>
      <c r="C3068" s="10" t="s">
        <v>1026</v>
      </c>
      <c r="D3068" s="10" t="str">
        <f>+IFERROR(VLOOKUP(Cursos[[#This Row],[Modelo correcto]],Modelos[[Modelo correcto]:[¿En línea?]],2,FALSE),"REVISAR")</f>
        <v>XEROX</v>
      </c>
      <c r="E3068" s="10" t="str">
        <f>+IFERROR(VLOOKUP(Cursos[[#This Row],[Modelo correcto]],Modelos[[Modelo correcto]:[¿En línea?]],3,FALSE),"REVISAR")</f>
        <v>NO</v>
      </c>
      <c r="F3068" s="18" t="str">
        <f>+Cursos[[#This Row],[IS]]&amp;Cursos[[#This Row],[Modelo correcto]]</f>
        <v>LUIS ADRIAN MARISCAL ROMEROWF8590</v>
      </c>
      <c r="G3068" s="18">
        <v>1</v>
      </c>
      <c r="H3068" s="18"/>
      <c r="I3068" s="18" t="str">
        <f>+IFERROR(VLOOKUP(Cursos[[#This Row],[Modelo correcto]],Modelos[[Modelo correcto]:[Aplica para certificación]],4,FALSE),"REVISAR")</f>
        <v>NO</v>
      </c>
    </row>
    <row r="3069" spans="1:9" x14ac:dyDescent="0.25">
      <c r="A3069" s="144" t="s">
        <v>344</v>
      </c>
      <c r="B3069">
        <v>1</v>
      </c>
      <c r="C3069" s="10" t="s">
        <v>983</v>
      </c>
      <c r="D3069" s="10" t="str">
        <f>+IFERROR(VLOOKUP(Cursos[[#This Row],[Modelo correcto]],Modelos[[Modelo correcto]:[¿En línea?]],2,FALSE),"REVISAR")</f>
        <v>OKI</v>
      </c>
      <c r="E3069" s="10" t="str">
        <f>+IFERROR(VLOOKUP(Cursos[[#This Row],[Modelo correcto]],Modelos[[Modelo correcto]:[¿En línea?]],3,FALSE),"REVISAR")</f>
        <v>NO</v>
      </c>
      <c r="F3069" s="18" t="str">
        <f>+Cursos[[#This Row],[IS]]&amp;Cursos[[#This Row],[Modelo correcto]]</f>
        <v>LUIS ADRIAN MARISCAL ROMEROES8473</v>
      </c>
      <c r="G3069" s="18">
        <v>1</v>
      </c>
      <c r="H3069" s="18"/>
      <c r="I3069" s="18" t="str">
        <f>+IFERROR(VLOOKUP(Cursos[[#This Row],[Modelo correcto]],Modelos[[Modelo correcto]:[Aplica para certificación]],4,FALSE),"REVISAR")</f>
        <v>NO</v>
      </c>
    </row>
    <row r="3070" spans="1:9" x14ac:dyDescent="0.25">
      <c r="A3070" s="144" t="s">
        <v>344</v>
      </c>
      <c r="B3070">
        <v>1</v>
      </c>
      <c r="C3070" s="10" t="s">
        <v>998</v>
      </c>
      <c r="D3070" s="145" t="str">
        <f>+IFERROR(VLOOKUP(Cursos[[#This Row],[Modelo correcto]],Modelos[[Modelo correcto]:[¿En línea?]],2,FALSE),"REVISAR")</f>
        <v>OKI</v>
      </c>
      <c r="E3070" s="145" t="str">
        <f>+IFERROR(VLOOKUP(Cursos[[#This Row],[Modelo correcto]],Modelos[[Modelo correcto]:[¿En línea?]],3,FALSE),"REVISAR")</f>
        <v>NO</v>
      </c>
      <c r="F3070" s="18" t="str">
        <f>+Cursos[[#This Row],[IS]]&amp;Cursos[[#This Row],[Modelo correcto]]</f>
        <v>LUIS ADRIAN MARISCAL ROMEROMPS5502</v>
      </c>
      <c r="G3070" s="18">
        <v>1</v>
      </c>
      <c r="H3070" s="18"/>
      <c r="I3070" s="18" t="str">
        <f>+IFERROR(VLOOKUP(Cursos[[#This Row],[Modelo correcto]],Modelos[[Modelo correcto]:[Aplica para certificación]],4,FALSE),"REVISAR")</f>
        <v>NO</v>
      </c>
    </row>
    <row r="3071" spans="1:9" x14ac:dyDescent="0.25">
      <c r="A3071" s="144" t="s">
        <v>2792</v>
      </c>
      <c r="B3071">
        <v>1</v>
      </c>
      <c r="C3071" s="10" t="s">
        <v>777</v>
      </c>
      <c r="D3071" s="10" t="str">
        <f>+IFERROR(VLOOKUP(Cursos[[#This Row],[Modelo correcto]],Modelos[[Modelo correcto]:[¿En línea?]],2,FALSE),"REVISAR")</f>
        <v>XEROX</v>
      </c>
      <c r="E3071" s="10" t="str">
        <f>+IFERROR(VLOOKUP(Cursos[[#This Row],[Modelo correcto]],Modelos[[Modelo correcto]:[¿En línea?]],3,FALSE),"REVISAR")</f>
        <v>NO</v>
      </c>
      <c r="F3071" s="18" t="str">
        <f>+Cursos[[#This Row],[IS]]&amp;Cursos[[#This Row],[Modelo correcto]]</f>
        <v>JULIO CESAR HERNANDEZ OJEDAC70</v>
      </c>
      <c r="G3071" s="18">
        <v>1</v>
      </c>
      <c r="H3071" s="18"/>
      <c r="I3071" s="18" t="str">
        <f>+IFERROR(VLOOKUP(Cursos[[#This Row],[Modelo correcto]],Modelos[[Modelo correcto]:[Aplica para certificación]],4,FALSE),"REVISAR")</f>
        <v>NO</v>
      </c>
    </row>
    <row r="3072" spans="1:9" x14ac:dyDescent="0.25">
      <c r="A3072" s="144" t="s">
        <v>2792</v>
      </c>
      <c r="B3072">
        <v>1</v>
      </c>
      <c r="C3072" s="10" t="s">
        <v>803</v>
      </c>
      <c r="D3072" s="18" t="str">
        <f>+IFERROR(VLOOKUP(Cursos[[#This Row],[Modelo correcto]],Modelos[[Modelo correcto]:[¿En línea?]],2,FALSE),"REVISAR")</f>
        <v>XEROX</v>
      </c>
      <c r="E3072" s="18" t="str">
        <f>+IFERROR(VLOOKUP(Cursos[[#This Row],[Modelo correcto]],Modelos[[Modelo correcto]:[¿En línea?]],3,FALSE),"REVISAR")</f>
        <v>NO</v>
      </c>
      <c r="F3072" s="18" t="str">
        <f>+Cursos[[#This Row],[IS]]&amp;Cursos[[#This Row],[Modelo correcto]]</f>
        <v>JULIO CESAR HERNANDEZ OJEDADC250</v>
      </c>
      <c r="G3072" s="18">
        <v>1</v>
      </c>
      <c r="H3072" s="19">
        <v>43586</v>
      </c>
      <c r="I3072" s="18" t="str">
        <f>+IFERROR(VLOOKUP(Cursos[[#This Row],[Modelo correcto]],Modelos[[Modelo correcto]:[Aplica para certificación]],4,FALSE),"REVISAR")</f>
        <v>NO</v>
      </c>
    </row>
    <row r="3073" spans="1:9" x14ac:dyDescent="0.25">
      <c r="A3073" s="144" t="s">
        <v>2792</v>
      </c>
      <c r="B3073">
        <v>1</v>
      </c>
      <c r="C3073" s="10" t="s">
        <v>778</v>
      </c>
      <c r="D3073" s="18" t="str">
        <f>+IFERROR(VLOOKUP(Cursos[[#This Row],[Modelo correcto]],Modelos[[Modelo correcto]:[¿En línea?]],2,FALSE),"REVISAR")</f>
        <v>XEROX</v>
      </c>
      <c r="E3073" s="18" t="str">
        <f>+IFERROR(VLOOKUP(Cursos[[#This Row],[Modelo correcto]],Modelos[[Modelo correcto]:[¿En línea?]],3,FALSE),"REVISAR")</f>
        <v>NO</v>
      </c>
      <c r="F3073" s="18" t="str">
        <f>+Cursos[[#This Row],[IS]]&amp;Cursos[[#This Row],[Modelo correcto]]</f>
        <v>JULIO CESAR HERNANDEZ OJEDADC550</v>
      </c>
      <c r="G3073" s="18">
        <v>1</v>
      </c>
      <c r="H3073" s="19">
        <v>43586</v>
      </c>
      <c r="I3073" s="18" t="str">
        <f>+IFERROR(VLOOKUP(Cursos[[#This Row],[Modelo correcto]],Modelos[[Modelo correcto]:[Aplica para certificación]],4,FALSE),"REVISAR")</f>
        <v>NO</v>
      </c>
    </row>
    <row r="3074" spans="1:9" x14ac:dyDescent="0.25">
      <c r="A3074" s="144" t="s">
        <v>2792</v>
      </c>
      <c r="B3074">
        <v>1</v>
      </c>
      <c r="C3074" s="10" t="s">
        <v>791</v>
      </c>
      <c r="D3074" s="10" t="str">
        <f>+IFERROR(VLOOKUP(Cursos[[#This Row],[Modelo correcto]],Modelos[[Modelo correcto]:[¿En línea?]],2,FALSE),"REVISAR")</f>
        <v>XEROX</v>
      </c>
      <c r="E3074" s="10" t="str">
        <f>+IFERROR(VLOOKUP(Cursos[[#This Row],[Modelo correcto]],Modelos[[Modelo correcto]:[¿En línea?]],3,FALSE),"REVISAR")</f>
        <v>NO</v>
      </c>
      <c r="F3074" s="18" t="str">
        <f>+Cursos[[#This Row],[IS]]&amp;Cursos[[#This Row],[Modelo correcto]]</f>
        <v>JULIO CESAR HERNANDEZ OJEDAWC5330</v>
      </c>
      <c r="G3074" s="18">
        <v>1</v>
      </c>
      <c r="H3074" s="18"/>
      <c r="I3074" s="18" t="str">
        <f>+IFERROR(VLOOKUP(Cursos[[#This Row],[Modelo correcto]],Modelos[[Modelo correcto]:[Aplica para certificación]],4,FALSE),"REVISAR")</f>
        <v>NO</v>
      </c>
    </row>
    <row r="3075" spans="1:9" x14ac:dyDescent="0.25">
      <c r="A3075" s="144" t="s">
        <v>2769</v>
      </c>
      <c r="B3075">
        <v>1</v>
      </c>
      <c r="C3075" s="145" t="s">
        <v>1002</v>
      </c>
      <c r="D3075" s="18" t="str">
        <f>+IFERROR(VLOOKUP(Cursos[[#This Row],[Modelo correcto]],Modelos[[Modelo correcto]:[¿En línea?]],2,FALSE),"REVISAR")</f>
        <v>CANON</v>
      </c>
      <c r="E3075" s="18" t="str">
        <f>+IFERROR(VLOOKUP(Cursos[[#This Row],[Modelo correcto]],Modelos[[Modelo correcto]:[¿En línea?]],3,FALSE),"REVISAR")</f>
        <v>SÍ</v>
      </c>
      <c r="F3075" s="18" t="str">
        <f>+Cursos[[#This Row],[IS]]&amp;Cursos[[#This Row],[Modelo correcto]]</f>
        <v>DAVID FERNANDO CHAVIRA GARCIALBP350</v>
      </c>
      <c r="G3075" s="18">
        <v>1</v>
      </c>
      <c r="H3075" s="19">
        <v>43922</v>
      </c>
      <c r="I3075" s="18" t="str">
        <f>+IFERROR(VLOOKUP(Cursos[[#This Row],[Modelo correcto]],Modelos[[Modelo correcto]:[Aplica para certificación]],4,FALSE),"REVISAR")</f>
        <v>NO</v>
      </c>
    </row>
    <row r="3076" spans="1:9" x14ac:dyDescent="0.25">
      <c r="A3076" s="144" t="s">
        <v>2769</v>
      </c>
      <c r="B3076">
        <v>1</v>
      </c>
      <c r="C3076" s="145" t="s">
        <v>1165</v>
      </c>
      <c r="D3076" s="18" t="str">
        <f>+IFERROR(VLOOKUP(Cursos[[#This Row],[Modelo correcto]],Modelos[[Modelo correcto]:[¿En línea?]],2,FALSE),"REVISAR")</f>
        <v>CANON</v>
      </c>
      <c r="E3076" s="18" t="str">
        <f>+IFERROR(VLOOKUP(Cursos[[#This Row],[Modelo correcto]],Modelos[[Modelo correcto]:[¿En línea?]],3,FALSE),"REVISAR")</f>
        <v>SÍ</v>
      </c>
      <c r="F3076" s="18" t="str">
        <f>+Cursos[[#This Row],[IS]]&amp;Cursos[[#This Row],[Modelo correcto]]</f>
        <v>DAVID FERNANDO CHAVIRA GARCIALBP664C</v>
      </c>
      <c r="G3076" s="18">
        <v>1</v>
      </c>
      <c r="H3076" s="19">
        <v>43922</v>
      </c>
      <c r="I3076" s="18" t="str">
        <f>+IFERROR(VLOOKUP(Cursos[[#This Row],[Modelo correcto]],Modelos[[Modelo correcto]:[Aplica para certificación]],4,FALSE),"REVISAR")</f>
        <v>NO</v>
      </c>
    </row>
    <row r="3077" spans="1:9" x14ac:dyDescent="0.25">
      <c r="A3077" s="144" t="s">
        <v>2793</v>
      </c>
      <c r="B3077">
        <v>1</v>
      </c>
      <c r="C3077" s="10" t="s">
        <v>812</v>
      </c>
      <c r="D3077" s="10" t="str">
        <f>+IFERROR(VLOOKUP(Cursos[[#This Row],[Modelo correcto]],Modelos[[Modelo correcto]:[¿En línea?]],2,FALSE),"REVISAR")</f>
        <v>SAMSUNG</v>
      </c>
      <c r="E3077" s="10" t="str">
        <f>+IFERROR(VLOOKUP(Cursos[[#This Row],[Modelo correcto]],Modelos[[Modelo correcto]:[¿En línea?]],3,FALSE),"REVISAR")</f>
        <v>SÍ</v>
      </c>
      <c r="F3077" s="18" t="str">
        <f>+Cursos[[#This Row],[IS]]&amp;Cursos[[#This Row],[Modelo correcto]]</f>
        <v>JORGE HERNANDEZ RODRIGUEZSL M4072</v>
      </c>
      <c r="G3077" s="18">
        <v>1</v>
      </c>
      <c r="H3077" s="18"/>
      <c r="I3077" s="18" t="str">
        <f>+IFERROR(VLOOKUP(Cursos[[#This Row],[Modelo correcto]],Modelos[[Modelo correcto]:[Aplica para certificación]],4,FALSE),"REVISAR")</f>
        <v>NO</v>
      </c>
    </row>
    <row r="3078" spans="1:9" x14ac:dyDescent="0.25">
      <c r="A3078" s="144" t="s">
        <v>2788</v>
      </c>
      <c r="B3078">
        <v>1</v>
      </c>
      <c r="C3078" s="10" t="s">
        <v>261</v>
      </c>
      <c r="D3078" s="18" t="str">
        <f>+IFERROR(VLOOKUP(Cursos[[#This Row],[Modelo correcto]],Modelos[[Modelo correcto]:[¿En línea?]],2,FALSE),"REVISAR")</f>
        <v>XEROX</v>
      </c>
      <c r="E3078" s="18" t="str">
        <f>+IFERROR(VLOOKUP(Cursos[[#This Row],[Modelo correcto]],Modelos[[Modelo correcto]:[¿En línea?]],3,FALSE),"REVISAR")</f>
        <v>SÍ</v>
      </c>
      <c r="F3078" s="18" t="str">
        <f>+Cursos[[#This Row],[IS]]&amp;Cursos[[#This Row],[Modelo correcto]]</f>
        <v>JORGE HUMBERTO FLORES CERRILLOS3210ASP</v>
      </c>
      <c r="G3078" s="18">
        <v>0</v>
      </c>
      <c r="H3078" s="19">
        <v>43739</v>
      </c>
      <c r="I3078" s="18" t="str">
        <f>+IFERROR(VLOOKUP(Cursos[[#This Row],[Modelo correcto]],Modelos[[Modelo correcto]:[Aplica para certificación]],4,FALSE),"REVISAR")</f>
        <v>NO</v>
      </c>
    </row>
    <row r="3079" spans="1:9" x14ac:dyDescent="0.25">
      <c r="A3079" s="144" t="s">
        <v>2788</v>
      </c>
      <c r="B3079">
        <v>1</v>
      </c>
      <c r="C3079" s="10" t="s">
        <v>174</v>
      </c>
      <c r="D3079" s="18" t="str">
        <f>+IFERROR(VLOOKUP(Cursos[[#This Row],[Modelo correcto]],Modelos[[Modelo correcto]:[¿En línea?]],2,FALSE),"REVISAR")</f>
        <v>XEROX</v>
      </c>
      <c r="E3079" s="18" t="str">
        <f>+IFERROR(VLOOKUP(Cursos[[#This Row],[Modelo correcto]],Modelos[[Modelo correcto]:[¿En línea?]],3,FALSE),"REVISAR")</f>
        <v>SÍ</v>
      </c>
      <c r="F3079" s="18" t="str">
        <f>+Cursos[[#This Row],[IS]]&amp;Cursos[[#This Row],[Modelo correcto]]</f>
        <v>JORGE HUMBERTO FLORES CERRILLOS6140ASP</v>
      </c>
      <c r="G3079" s="18">
        <v>0</v>
      </c>
      <c r="H3079" s="19">
        <v>43709</v>
      </c>
      <c r="I3079" s="18" t="str">
        <f>+IFERROR(VLOOKUP(Cursos[[#This Row],[Modelo correcto]],Modelos[[Modelo correcto]:[Aplica para certificación]],4,FALSE),"REVISAR")</f>
        <v>NO</v>
      </c>
    </row>
    <row r="3080" spans="1:9" x14ac:dyDescent="0.25">
      <c r="A3080" s="144" t="s">
        <v>2788</v>
      </c>
      <c r="B3080">
        <v>1</v>
      </c>
      <c r="C3080" s="10" t="s">
        <v>127</v>
      </c>
      <c r="D3080" s="18" t="str">
        <f>+IFERROR(VLOOKUP(Cursos[[#This Row],[Modelo correcto]],Modelos[[Modelo correcto]:[¿En línea?]],2,FALSE),"REVISAR")</f>
        <v>XEROX</v>
      </c>
      <c r="E3080" s="18" t="str">
        <f>+IFERROR(VLOOKUP(Cursos[[#This Row],[Modelo correcto]],Modelos[[Modelo correcto]:[¿En línea?]],3,FALSE),"REVISAR")</f>
        <v>SÍ</v>
      </c>
      <c r="F3080" s="18" t="str">
        <f>+Cursos[[#This Row],[IS]]&amp;Cursos[[#This Row],[Modelo correcto]]</f>
        <v>JORGE HUMBERTO FLORES CERRILLOS6140XTA</v>
      </c>
      <c r="G3080" s="18">
        <v>0</v>
      </c>
      <c r="H3080" s="19">
        <v>43647</v>
      </c>
      <c r="I3080" s="18" t="str">
        <f>+IFERROR(VLOOKUP(Cursos[[#This Row],[Modelo correcto]],Modelos[[Modelo correcto]:[Aplica para certificación]],4,FALSE),"REVISAR")</f>
        <v>NO</v>
      </c>
    </row>
    <row r="3081" spans="1:9" x14ac:dyDescent="0.25">
      <c r="A3081" s="144" t="s">
        <v>2769</v>
      </c>
      <c r="B3081">
        <v>1</v>
      </c>
      <c r="C3081" s="145" t="s">
        <v>756</v>
      </c>
      <c r="D3081" s="18" t="str">
        <f>+IFERROR(VLOOKUP(Cursos[[#This Row],[Modelo correcto]],Modelos[[Modelo correcto]:[¿En línea?]],2,FALSE),"REVISAR")</f>
        <v>CANON</v>
      </c>
      <c r="E3081" s="18" t="str">
        <f>+IFERROR(VLOOKUP(Cursos[[#This Row],[Modelo correcto]],Modelos[[Modelo correcto]:[¿En línea?]],3,FALSE),"REVISAR")</f>
        <v>SÍ</v>
      </c>
      <c r="F3081" s="18" t="str">
        <f>+Cursos[[#This Row],[IS]]&amp;Cursos[[#This Row],[Modelo correcto]]</f>
        <v>DAVID FERNANDO CHAVIRA GARCIAPrincipios básicos de escáner</v>
      </c>
      <c r="G3081" s="18">
        <v>1</v>
      </c>
      <c r="H3081" s="19">
        <v>43891</v>
      </c>
      <c r="I3081" s="18" t="str">
        <f>+IFERROR(VLOOKUP(Cursos[[#This Row],[Modelo correcto]],Modelos[[Modelo correcto]:[Aplica para certificación]],4,FALSE),"REVISAR")</f>
        <v>SÍ</v>
      </c>
    </row>
    <row r="3082" spans="1:9" x14ac:dyDescent="0.25">
      <c r="A3082" s="144" t="s">
        <v>2788</v>
      </c>
      <c r="B3082">
        <v>1</v>
      </c>
      <c r="C3082" s="10" t="s">
        <v>270</v>
      </c>
      <c r="D3082" s="18" t="str">
        <f>+IFERROR(VLOOKUP(Cursos[[#This Row],[Modelo correcto]],Modelos[[Modelo correcto]:[¿En línea?]],2,FALSE),"REVISAR")</f>
        <v>XEROX</v>
      </c>
      <c r="E3082" s="18" t="str">
        <f>+IFERROR(VLOOKUP(Cursos[[#This Row],[Modelo correcto]],Modelos[[Modelo correcto]:[¿En línea?]],3,FALSE),"REVISAR")</f>
        <v>SÍ</v>
      </c>
      <c r="F3082" s="18" t="str">
        <f>+Cursos[[#This Row],[IS]]&amp;Cursos[[#This Row],[Modelo correcto]]</f>
        <v>JORGE HUMBERTO FLORES CERRILLOS7500ASP</v>
      </c>
      <c r="G3082" s="18">
        <v>0</v>
      </c>
      <c r="H3082" s="19">
        <v>43678</v>
      </c>
      <c r="I3082" s="18" t="str">
        <f>+IFERROR(VLOOKUP(Cursos[[#This Row],[Modelo correcto]],Modelos[[Modelo correcto]:[Aplica para certificación]],4,FALSE),"REVISAR")</f>
        <v>NO</v>
      </c>
    </row>
    <row r="3083" spans="1:9" x14ac:dyDescent="0.25">
      <c r="A3083" s="144" t="s">
        <v>2788</v>
      </c>
      <c r="B3083">
        <v>1</v>
      </c>
      <c r="C3083" s="10" t="s">
        <v>249</v>
      </c>
      <c r="D3083" s="10" t="str">
        <f>+IFERROR(VLOOKUP(Cursos[[#This Row],[Modelo correcto]],Modelos[[Modelo correcto]:[¿En línea?]],2,FALSE),"REVISAR")</f>
        <v>XEROX</v>
      </c>
      <c r="E3083" s="10" t="str">
        <f>+IFERROR(VLOOKUP(Cursos[[#This Row],[Modelo correcto]],Modelos[[Modelo correcto]:[¿En línea?]],3,FALSE),"REVISAR")</f>
        <v>SÍ</v>
      </c>
      <c r="F3083" s="18" t="str">
        <f>+Cursos[[#This Row],[IS]]&amp;Cursos[[#This Row],[Modelo correcto]]</f>
        <v>JORGE HUMBERTO FLORES CERRILLOSAB80XTA</v>
      </c>
      <c r="G3083" s="18">
        <v>1</v>
      </c>
      <c r="H3083" s="18"/>
      <c r="I3083" s="18" t="str">
        <f>+IFERROR(VLOOKUP(Cursos[[#This Row],[Modelo correcto]],Modelos[[Modelo correcto]:[Aplica para certificación]],4,FALSE),"REVISAR")</f>
        <v>SÍ</v>
      </c>
    </row>
    <row r="3084" spans="1:9" x14ac:dyDescent="0.25">
      <c r="A3084" s="144" t="s">
        <v>2788</v>
      </c>
      <c r="B3084">
        <v>1</v>
      </c>
      <c r="C3084" s="36" t="s">
        <v>251</v>
      </c>
      <c r="D3084" s="18" t="str">
        <f>+IFERROR(VLOOKUP(Cursos[[#This Row],[Modelo correcto]],Modelos[[Modelo correcto]:[¿En línea?]],2,FALSE),"REVISAR")</f>
        <v>XEROX</v>
      </c>
      <c r="E3084" s="18" t="str">
        <f>+IFERROR(VLOOKUP(Cursos[[#This Row],[Modelo correcto]],Modelos[[Modelo correcto]:[¿En línea?]],3,FALSE),"REVISAR")</f>
        <v>SÍ</v>
      </c>
      <c r="F3084" s="18" t="str">
        <f>+Cursos[[#This Row],[IS]]&amp;Cursos[[#This Row],[Modelo correcto]]</f>
        <v>JORGE HUMBERTO FLORES CERRILLOSAC80XTA</v>
      </c>
      <c r="G3084" s="18">
        <v>1</v>
      </c>
      <c r="H3084" s="18"/>
      <c r="I3084" s="18" t="str">
        <f>+IFERROR(VLOOKUP(Cursos[[#This Row],[Modelo correcto]],Modelos[[Modelo correcto]:[Aplica para certificación]],4,FALSE),"REVISAR")</f>
        <v>SÍ</v>
      </c>
    </row>
    <row r="3085" spans="1:9" x14ac:dyDescent="0.25">
      <c r="A3085" s="144" t="s">
        <v>2769</v>
      </c>
      <c r="B3085">
        <v>1</v>
      </c>
      <c r="C3085" s="10" t="s">
        <v>297</v>
      </c>
      <c r="D3085" s="18" t="str">
        <f>+IFERROR(VLOOKUP(Cursos[[#This Row],[Modelo correcto]],Modelos[[Modelo correcto]:[¿En línea?]],2,FALSE),"REVISAR")</f>
        <v>XEROX</v>
      </c>
      <c r="E3085" s="18" t="str">
        <f>+IFERROR(VLOOKUP(Cursos[[#This Row],[Modelo correcto]],Modelos[[Modelo correcto]:[¿En línea?]],3,FALSE),"REVISAR")</f>
        <v>SÍ</v>
      </c>
      <c r="F3085" s="18" t="str">
        <f>+Cursos[[#This Row],[IS]]&amp;Cursos[[#This Row],[Modelo correcto]]</f>
        <v>DAVID FERNANDO CHAVIRA GARCIABRFNTF</v>
      </c>
      <c r="G3085" s="18">
        <v>1</v>
      </c>
      <c r="H3085" s="19">
        <v>43891</v>
      </c>
      <c r="I3085" s="18" t="str">
        <f>+IFERROR(VLOOKUP(Cursos[[#This Row],[Modelo correcto]],Modelos[[Modelo correcto]:[Aplica para certificación]],4,FALSE),"REVISAR")</f>
        <v>SÍ</v>
      </c>
    </row>
    <row r="3086" spans="1:9" x14ac:dyDescent="0.25">
      <c r="A3086" s="144" t="s">
        <v>2769</v>
      </c>
      <c r="B3086">
        <v>1</v>
      </c>
      <c r="C3086" s="145" t="s">
        <v>295</v>
      </c>
      <c r="D3086" s="18" t="str">
        <f>+IFERROR(VLOOKUP(Cursos[[#This Row],[Modelo correcto]],Modelos[[Modelo correcto]:[¿En línea?]],2,FALSE),"REVISAR")</f>
        <v>XEROX</v>
      </c>
      <c r="E3086" s="18" t="str">
        <f>+IFERROR(VLOOKUP(Cursos[[#This Row],[Modelo correcto]],Modelos[[Modelo correcto]:[¿En línea?]],3,FALSE),"REVISAR")</f>
        <v>SÍ</v>
      </c>
      <c r="F3086" s="18" t="str">
        <f>+Cursos[[#This Row],[IS]]&amp;Cursos[[#This Row],[Modelo correcto]]</f>
        <v>DAVID FERNANDO CHAVIRA GARCIAIDMNTFR</v>
      </c>
      <c r="G3086" s="18">
        <v>1</v>
      </c>
      <c r="H3086" s="19">
        <v>43891</v>
      </c>
      <c r="I3086" s="18" t="str">
        <f>+IFERROR(VLOOKUP(Cursos[[#This Row],[Modelo correcto]],Modelos[[Modelo correcto]:[Aplica para certificación]],4,FALSE),"REVISAR")</f>
        <v>SÍ</v>
      </c>
    </row>
    <row r="3087" spans="1:9" x14ac:dyDescent="0.25">
      <c r="A3087" s="144" t="s">
        <v>2788</v>
      </c>
      <c r="B3087">
        <v>1</v>
      </c>
      <c r="C3087" s="10" t="s">
        <v>26</v>
      </c>
      <c r="D3087" s="18" t="str">
        <f>+IFERROR(VLOOKUP(Cursos[[#This Row],[Modelo correcto]],Modelos[[Modelo correcto]:[¿En línea?]],2,FALSE),"REVISAR")</f>
        <v>XEROX</v>
      </c>
      <c r="E3087" s="18" t="str">
        <f>+IFERROR(VLOOKUP(Cursos[[#This Row],[Modelo correcto]],Modelos[[Modelo correcto]:[¿En línea?]],3,FALSE),"REVISAR")</f>
        <v>SÍ</v>
      </c>
      <c r="F3087" s="18" t="str">
        <f>+Cursos[[#This Row],[IS]]&amp;Cursos[[#This Row],[Modelo correcto]]</f>
        <v>JORGE HUMBERTO FLORES CERRILLOSC13064</v>
      </c>
      <c r="G3087" s="18">
        <v>0</v>
      </c>
      <c r="H3087" s="18"/>
      <c r="I3087" s="18" t="str">
        <f>+IFERROR(VLOOKUP(Cursos[[#This Row],[Modelo correcto]],Modelos[[Modelo correcto]:[Aplica para certificación]],4,FALSE),"REVISAR")</f>
        <v>NO</v>
      </c>
    </row>
    <row r="3088" spans="1:9" x14ac:dyDescent="0.25">
      <c r="A3088" s="144" t="s">
        <v>2788</v>
      </c>
      <c r="B3088">
        <v>1</v>
      </c>
      <c r="C3088" s="10" t="s">
        <v>193</v>
      </c>
      <c r="D3088" s="18" t="str">
        <f>+IFERROR(VLOOKUP(Cursos[[#This Row],[Modelo correcto]],Modelos[[Modelo correcto]:[¿En línea?]],2,FALSE),"REVISAR")</f>
        <v>XEROX</v>
      </c>
      <c r="E3088" s="18" t="str">
        <f>+IFERROR(VLOOKUP(Cursos[[#This Row],[Modelo correcto]],Modelos[[Modelo correcto]:[¿En línea?]],3,FALSE),"REVISAR")</f>
        <v>SÍ</v>
      </c>
      <c r="F3088" s="18" t="str">
        <f>+Cursos[[#This Row],[IS]]&amp;Cursos[[#This Row],[Modelo correcto]]</f>
        <v>JORGE HUMBERTO FLORES CERRILLOSC13065</v>
      </c>
      <c r="G3088" s="18">
        <v>0</v>
      </c>
      <c r="H3088" s="18"/>
      <c r="I3088" s="18" t="str">
        <f>+IFERROR(VLOOKUP(Cursos[[#This Row],[Modelo correcto]],Modelos[[Modelo correcto]:[Aplica para certificación]],4,FALSE),"REVISAR")</f>
        <v>NO</v>
      </c>
    </row>
    <row r="3089" spans="1:9" x14ac:dyDescent="0.25">
      <c r="A3089" s="144" t="s">
        <v>2788</v>
      </c>
      <c r="B3089">
        <v>1</v>
      </c>
      <c r="C3089" s="10" t="s">
        <v>129</v>
      </c>
      <c r="D3089" s="18" t="str">
        <f>+IFERROR(VLOOKUP(Cursos[[#This Row],[Modelo correcto]],Modelos[[Modelo correcto]:[¿En línea?]],2,FALSE),"REVISAR")</f>
        <v>XEROX</v>
      </c>
      <c r="E3089" s="18" t="str">
        <f>+IFERROR(VLOOKUP(Cursos[[#This Row],[Modelo correcto]],Modelos[[Modelo correcto]:[¿En línea?]],3,FALSE),"REVISAR")</f>
        <v>SÍ</v>
      </c>
      <c r="F3089" s="18" t="str">
        <f>+Cursos[[#This Row],[IS]]&amp;Cursos[[#This Row],[Modelo correcto]]</f>
        <v>JORGE HUMBERTO FLORES CERRILLOSC13159</v>
      </c>
      <c r="G3089" s="18">
        <v>0</v>
      </c>
      <c r="H3089" s="19">
        <v>43647</v>
      </c>
      <c r="I3089" s="18" t="str">
        <f>+IFERROR(VLOOKUP(Cursos[[#This Row],[Modelo correcto]],Modelos[[Modelo correcto]:[Aplica para certificación]],4,FALSE),"REVISAR")</f>
        <v>NO</v>
      </c>
    </row>
    <row r="3090" spans="1:9" x14ac:dyDescent="0.25">
      <c r="A3090" s="144" t="s">
        <v>2788</v>
      </c>
      <c r="B3090">
        <v>1</v>
      </c>
      <c r="C3090" s="10" t="s">
        <v>10</v>
      </c>
      <c r="D3090" s="18" t="str">
        <f>+IFERROR(VLOOKUP(Cursos[[#This Row],[Modelo correcto]],Modelos[[Modelo correcto]:[¿En línea?]],2,FALSE),"REVISAR")</f>
        <v>XEROX</v>
      </c>
      <c r="E3090" s="18" t="str">
        <f>+IFERROR(VLOOKUP(Cursos[[#This Row],[Modelo correcto]],Modelos[[Modelo correcto]:[¿En línea?]],3,FALSE),"REVISAR")</f>
        <v>SÍ</v>
      </c>
      <c r="F3090" s="18" t="str">
        <f>+Cursos[[#This Row],[IS]]&amp;Cursos[[#This Row],[Modelo correcto]]</f>
        <v>JORGE HUMBERTO FLORES CERRILLOSC135859</v>
      </c>
      <c r="G3090" s="18"/>
      <c r="H3090" s="18"/>
      <c r="I3090" s="18" t="str">
        <f>+IFERROR(VLOOKUP(Cursos[[#This Row],[Modelo correcto]],Modelos[[Modelo correcto]:[Aplica para certificación]],4,FALSE),"REVISAR")</f>
        <v>NO</v>
      </c>
    </row>
    <row r="3091" spans="1:9" x14ac:dyDescent="0.25">
      <c r="A3091" s="144" t="s">
        <v>2788</v>
      </c>
      <c r="B3091">
        <v>1</v>
      </c>
      <c r="C3091" s="10" t="s">
        <v>131</v>
      </c>
      <c r="D3091" s="18" t="str">
        <f>+IFERROR(VLOOKUP(Cursos[[#This Row],[Modelo correcto]],Modelos[[Modelo correcto]:[¿En línea?]],2,FALSE),"REVISAR")</f>
        <v>XEROX</v>
      </c>
      <c r="E3091" s="18" t="str">
        <f>+IFERROR(VLOOKUP(Cursos[[#This Row],[Modelo correcto]],Modelos[[Modelo correcto]:[¿En línea?]],3,FALSE),"REVISAR")</f>
        <v>SÍ</v>
      </c>
      <c r="F3091" s="18" t="str">
        <f>+Cursos[[#This Row],[IS]]&amp;Cursos[[#This Row],[Modelo correcto]]</f>
        <v xml:space="preserve">JORGE HUMBERTO FLORES CERRILLOSC13718 </v>
      </c>
      <c r="G3091" s="18">
        <v>1</v>
      </c>
      <c r="H3091" s="18"/>
      <c r="I3091" s="18" t="str">
        <f>+IFERROR(VLOOKUP(Cursos[[#This Row],[Modelo correcto]],Modelos[[Modelo correcto]:[Aplica para certificación]],4,FALSE),"REVISAR")</f>
        <v>SÍ</v>
      </c>
    </row>
    <row r="3092" spans="1:9" x14ac:dyDescent="0.25">
      <c r="A3092" s="144" t="s">
        <v>2788</v>
      </c>
      <c r="B3092">
        <v>1</v>
      </c>
      <c r="C3092" s="10" t="s">
        <v>149</v>
      </c>
      <c r="D3092" s="18" t="str">
        <f>+IFERROR(VLOOKUP(Cursos[[#This Row],[Modelo correcto]],Modelos[[Modelo correcto]:[¿En línea?]],2,FALSE),"REVISAR")</f>
        <v>XEROX</v>
      </c>
      <c r="E3092" s="18" t="str">
        <f>+IFERROR(VLOOKUP(Cursos[[#This Row],[Modelo correcto]],Modelos[[Modelo correcto]:[¿En línea?]],3,FALSE),"REVISAR")</f>
        <v>SÍ</v>
      </c>
      <c r="F3092" s="18" t="str">
        <f>+Cursos[[#This Row],[IS]]&amp;Cursos[[#This Row],[Modelo correcto]]</f>
        <v>JORGE HUMBERTO FLORES CERRILLOSC13774</v>
      </c>
      <c r="G3092" s="18">
        <v>0</v>
      </c>
      <c r="H3092" s="19">
        <v>43739</v>
      </c>
      <c r="I3092" s="18" t="str">
        <f>+IFERROR(VLOOKUP(Cursos[[#This Row],[Modelo correcto]],Modelos[[Modelo correcto]:[Aplica para certificación]],4,FALSE),"REVISAR")</f>
        <v>NO</v>
      </c>
    </row>
    <row r="3093" spans="1:9" x14ac:dyDescent="0.25">
      <c r="A3093" s="144" t="s">
        <v>326</v>
      </c>
      <c r="B3093">
        <v>1</v>
      </c>
      <c r="C3093" s="10" t="s">
        <v>290</v>
      </c>
      <c r="D3093" s="18" t="str">
        <f>+IFERROR(VLOOKUP(Cursos[[#This Row],[Modelo correcto]],Modelos[[Modelo correcto]:[¿En línea?]],2,FALSE),"REVISAR")</f>
        <v>XEROX</v>
      </c>
      <c r="E3093" s="18" t="str">
        <f>+IFERROR(VLOOKUP(Cursos[[#This Row],[Modelo correcto]],Modelos[[Modelo correcto]:[¿En línea?]],3,FALSE),"REVISAR")</f>
        <v>SÍ</v>
      </c>
      <c r="F3093" s="18" t="str">
        <f>+Cursos[[#This Row],[IS]]&amp;Cursos[[#This Row],[Modelo correcto]]</f>
        <v>HIRAM GUILLERMO DIAZ ORTIZS009127</v>
      </c>
      <c r="G3093" s="18">
        <v>0</v>
      </c>
      <c r="H3093" s="19">
        <v>43647</v>
      </c>
      <c r="I3093" s="18" t="str">
        <f>+IFERROR(VLOOKUP(Cursos[[#This Row],[Modelo correcto]],Modelos[[Modelo correcto]:[Aplica para certificación]],4,FALSE),"REVISAR")</f>
        <v>SÍ</v>
      </c>
    </row>
    <row r="3094" spans="1:9" x14ac:dyDescent="0.25">
      <c r="A3094" s="144" t="s">
        <v>2788</v>
      </c>
      <c r="B3094">
        <v>1</v>
      </c>
      <c r="C3094" s="10" t="s">
        <v>133</v>
      </c>
      <c r="D3094" s="18" t="str">
        <f>+IFERROR(VLOOKUP(Cursos[[#This Row],[Modelo correcto]],Modelos[[Modelo correcto]:[¿En línea?]],2,FALSE),"REVISAR")</f>
        <v>XEROX</v>
      </c>
      <c r="E3094" s="18" t="str">
        <f>+IFERROR(VLOOKUP(Cursos[[#This Row],[Modelo correcto]],Modelos[[Modelo correcto]:[¿En línea?]],3,FALSE),"REVISAR")</f>
        <v>SÍ</v>
      </c>
      <c r="F3094" s="18" t="str">
        <f>+Cursos[[#This Row],[IS]]&amp;Cursos[[#This Row],[Modelo correcto]]</f>
        <v>JORGE HUMBERTO FLORES CERRILLOSC14049</v>
      </c>
      <c r="G3094" s="18">
        <v>0</v>
      </c>
      <c r="H3094" s="19">
        <v>43678</v>
      </c>
      <c r="I3094" s="18" t="str">
        <f>+IFERROR(VLOOKUP(Cursos[[#This Row],[Modelo correcto]],Modelos[[Modelo correcto]:[Aplica para certificación]],4,FALSE),"REVISAR")</f>
        <v>NO</v>
      </c>
    </row>
    <row r="3095" spans="1:9" x14ac:dyDescent="0.25">
      <c r="A3095" s="144" t="s">
        <v>2769</v>
      </c>
      <c r="B3095">
        <v>1</v>
      </c>
      <c r="C3095" s="10" t="s">
        <v>296</v>
      </c>
      <c r="D3095" s="18" t="str">
        <f>+IFERROR(VLOOKUP(Cursos[[#This Row],[Modelo correcto]],Modelos[[Modelo correcto]:[¿En línea?]],2,FALSE),"REVISAR")</f>
        <v>XEROX</v>
      </c>
      <c r="E3095" s="18" t="str">
        <f>+IFERROR(VLOOKUP(Cursos[[#This Row],[Modelo correcto]],Modelos[[Modelo correcto]:[¿En línea?]],3,FALSE),"REVISAR")</f>
        <v>SÍ</v>
      </c>
      <c r="F3095" s="18" t="str">
        <f>+Cursos[[#This Row],[IS]]&amp;Cursos[[#This Row],[Modelo correcto]]</f>
        <v>DAVID FERNANDO CHAVIRA GARCIAINSNTFR</v>
      </c>
      <c r="G3095" s="18">
        <v>1</v>
      </c>
      <c r="H3095" s="19">
        <v>43891</v>
      </c>
      <c r="I3095" s="18" t="str">
        <f>+IFERROR(VLOOKUP(Cursos[[#This Row],[Modelo correcto]],Modelos[[Modelo correcto]:[Aplica para certificación]],4,FALSE),"REVISAR")</f>
        <v>SÍ</v>
      </c>
    </row>
    <row r="3096" spans="1:9" x14ac:dyDescent="0.25">
      <c r="A3096" s="144" t="s">
        <v>2769</v>
      </c>
      <c r="B3096">
        <v>1</v>
      </c>
      <c r="C3096" s="10" t="s">
        <v>276</v>
      </c>
      <c r="D3096" s="18" t="str">
        <f>+IFERROR(VLOOKUP(Cursos[[#This Row],[Modelo correcto]],Modelos[[Modelo correcto]:[¿En línea?]],2,FALSE),"REVISAR")</f>
        <v>XEROX</v>
      </c>
      <c r="E3096" s="18" t="str">
        <f>+IFERROR(VLOOKUP(Cursos[[#This Row],[Modelo correcto]],Modelos[[Modelo correcto]:[¿En línea?]],3,FALSE),"REVISAR")</f>
        <v>SÍ</v>
      </c>
      <c r="F3096" s="18" t="str">
        <f>+Cursos[[#This Row],[IS]]&amp;Cursos[[#This Row],[Modelo correcto]]</f>
        <v>DAVID FERNANDO CHAVIRA GARCIAPC90XTA</v>
      </c>
      <c r="G3096" s="18">
        <v>1</v>
      </c>
      <c r="H3096" s="19">
        <v>43831</v>
      </c>
      <c r="I3096" s="18" t="str">
        <f>+IFERROR(VLOOKUP(Cursos[[#This Row],[Modelo correcto]],Modelos[[Modelo correcto]:[Aplica para certificación]],4,FALSE),"REVISAR")</f>
        <v>SÍ</v>
      </c>
    </row>
    <row r="3097" spans="1:9" x14ac:dyDescent="0.25">
      <c r="A3097" s="144" t="s">
        <v>2769</v>
      </c>
      <c r="B3097">
        <v>1</v>
      </c>
      <c r="C3097" s="10" t="s">
        <v>298</v>
      </c>
      <c r="D3097" s="18" t="str">
        <f>+IFERROR(VLOOKUP(Cursos[[#This Row],[Modelo correcto]],Modelos[[Modelo correcto]:[¿En línea?]],2,FALSE),"REVISAR")</f>
        <v>XEROX</v>
      </c>
      <c r="E3097" s="18" t="str">
        <f>+IFERROR(VLOOKUP(Cursos[[#This Row],[Modelo correcto]],Modelos[[Modelo correcto]:[¿En línea?]],3,FALSE),"REVISAR")</f>
        <v>SÍ</v>
      </c>
      <c r="F3097" s="18" t="str">
        <f>+Cursos[[#This Row],[IS]]&amp;Cursos[[#This Row],[Modelo correcto]]</f>
        <v>DAVID FERNANDO CHAVIRA GARCIAPRFNTFR</v>
      </c>
      <c r="G3097" s="18">
        <v>1</v>
      </c>
      <c r="H3097" s="19">
        <v>43891</v>
      </c>
      <c r="I3097" s="18" t="str">
        <f>+IFERROR(VLOOKUP(Cursos[[#This Row],[Modelo correcto]],Modelos[[Modelo correcto]:[Aplica para certificación]],4,FALSE),"REVISAR")</f>
        <v>SÍ</v>
      </c>
    </row>
    <row r="3098" spans="1:9" x14ac:dyDescent="0.25">
      <c r="A3098" s="144" t="s">
        <v>2769</v>
      </c>
      <c r="B3098">
        <v>1</v>
      </c>
      <c r="C3098" s="63" t="s">
        <v>299</v>
      </c>
      <c r="D3098" s="18" t="str">
        <f>+IFERROR(VLOOKUP(Cursos[[#This Row],[Modelo correcto]],Modelos[[Modelo correcto]:[¿En línea?]],2,FALSE),"REVISAR")</f>
        <v>XEROX</v>
      </c>
      <c r="E3098" s="18" t="str">
        <f>+IFERROR(VLOOKUP(Cursos[[#This Row],[Modelo correcto]],Modelos[[Modelo correcto]:[¿En línea?]],3,FALSE),"REVISAR")</f>
        <v>SÍ</v>
      </c>
      <c r="F3098" s="18" t="str">
        <f>+Cursos[[#This Row],[IS]]&amp;Cursos[[#This Row],[Modelo correcto]]</f>
        <v>DAVID FERNANDO CHAVIRA GARCIATSTNTFR</v>
      </c>
      <c r="G3098" s="18">
        <v>1</v>
      </c>
      <c r="H3098" s="19">
        <v>43891</v>
      </c>
      <c r="I3098" s="18" t="str">
        <f>+IFERROR(VLOOKUP(Cursos[[#This Row],[Modelo correcto]],Modelos[[Modelo correcto]:[Aplica para certificación]],4,FALSE),"REVISAR")</f>
        <v>SÍ</v>
      </c>
    </row>
    <row r="3099" spans="1:9" x14ac:dyDescent="0.25">
      <c r="A3099" s="144" t="s">
        <v>2769</v>
      </c>
      <c r="B3099">
        <v>1</v>
      </c>
      <c r="C3099" s="10" t="s">
        <v>267</v>
      </c>
      <c r="D3099" s="18" t="str">
        <f>+IFERROR(VLOOKUP(Cursos[[#This Row],[Modelo correcto]],Modelos[[Modelo correcto]:[¿En línea?]],2,FALSE),"REVISAR")</f>
        <v>XEROX</v>
      </c>
      <c r="E3099" s="18" t="str">
        <f>+IFERROR(VLOOKUP(Cursos[[#This Row],[Modelo correcto]],Modelos[[Modelo correcto]:[¿En línea?]],3,FALSE),"REVISAR")</f>
        <v>SÍ</v>
      </c>
      <c r="F3099" s="18" t="str">
        <f>+Cursos[[#This Row],[IS]]&amp;Cursos[[#This Row],[Modelo correcto]]</f>
        <v>DAVID FERNANDO CHAVIRA GARCIAXC550A</v>
      </c>
      <c r="G3099" s="18">
        <v>1</v>
      </c>
      <c r="H3099" s="19">
        <v>43831</v>
      </c>
      <c r="I3099" s="18" t="str">
        <f>+IFERROR(VLOOKUP(Cursos[[#This Row],[Modelo correcto]],Modelos[[Modelo correcto]:[Aplica para certificación]],4,FALSE),"REVISAR")</f>
        <v>SÍ</v>
      </c>
    </row>
    <row r="3100" spans="1:9" x14ac:dyDescent="0.25">
      <c r="A3100" s="144" t="s">
        <v>2769</v>
      </c>
      <c r="B3100">
        <v>1</v>
      </c>
      <c r="C3100" s="63" t="s">
        <v>269</v>
      </c>
      <c r="D3100" s="18" t="str">
        <f>+IFERROR(VLOOKUP(Cursos[[#This Row],[Modelo correcto]],Modelos[[Modelo correcto]:[¿En línea?]],2,FALSE),"REVISAR")</f>
        <v>XEROX</v>
      </c>
      <c r="E3100" s="18" t="str">
        <f>+IFERROR(VLOOKUP(Cursos[[#This Row],[Modelo correcto]],Modelos[[Modelo correcto]:[¿En línea?]],3,FALSE),"REVISAR")</f>
        <v>SÍ</v>
      </c>
      <c r="F3100" s="18" t="str">
        <f>+Cursos[[#This Row],[IS]]&amp;Cursos[[#This Row],[Modelo correcto]]</f>
        <v>DAVID FERNANDO CHAVIRA GARCIAXC70XTA</v>
      </c>
      <c r="G3100" s="18">
        <v>1</v>
      </c>
      <c r="H3100" s="19">
        <v>43831</v>
      </c>
      <c r="I3100" s="18" t="str">
        <f>+IFERROR(VLOOKUP(Cursos[[#This Row],[Modelo correcto]],Modelos[[Modelo correcto]:[Aplica para certificación]],4,FALSE),"REVISAR")</f>
        <v>SÍ</v>
      </c>
    </row>
    <row r="3101" spans="1:9" x14ac:dyDescent="0.25">
      <c r="A3101" s="144" t="s">
        <v>2788</v>
      </c>
      <c r="B3101">
        <v>1</v>
      </c>
      <c r="C3101" s="10" t="s">
        <v>67</v>
      </c>
      <c r="D3101" s="18" t="str">
        <f>+IFERROR(VLOOKUP(Cursos[[#This Row],[Modelo correcto]],Modelos[[Modelo correcto]:[¿En línea?]],2,FALSE),"REVISAR")</f>
        <v>XEROX</v>
      </c>
      <c r="E3101" s="18" t="str">
        <f>+IFERROR(VLOOKUP(Cursos[[#This Row],[Modelo correcto]],Modelos[[Modelo correcto]:[¿En línea?]],3,FALSE),"REVISAR")</f>
        <v>SÍ</v>
      </c>
      <c r="F3101" s="18" t="str">
        <f>+Cursos[[#This Row],[IS]]&amp;Cursos[[#This Row],[Modelo correcto]]</f>
        <v>JORGE HUMBERTO FLORES CERRILLOSC15023</v>
      </c>
      <c r="G3101" s="18">
        <v>0</v>
      </c>
      <c r="H3101" s="19">
        <v>43678</v>
      </c>
      <c r="I3101" s="18" t="str">
        <f>+IFERROR(VLOOKUP(Cursos[[#This Row],[Modelo correcto]],Modelos[[Modelo correcto]:[Aplica para certificación]],4,FALSE),"REVISAR")</f>
        <v>NO</v>
      </c>
    </row>
    <row r="3102" spans="1:9" x14ac:dyDescent="0.25">
      <c r="A3102" s="144" t="s">
        <v>2769</v>
      </c>
      <c r="B3102">
        <v>1</v>
      </c>
      <c r="C3102" s="10" t="s">
        <v>1018</v>
      </c>
      <c r="D3102" s="18" t="str">
        <f>+IFERROR(VLOOKUP(Cursos[[#This Row],[Modelo correcto]],Modelos[[Modelo correcto]:[¿En línea?]],2,FALSE),"REVISAR")</f>
        <v>HP</v>
      </c>
      <c r="E3102" s="18" t="str">
        <f>+IFERROR(VLOOKUP(Cursos[[#This Row],[Modelo correcto]],Modelos[[Modelo correcto]:[¿En línea?]],3,FALSE),"REVISAR")</f>
        <v>SÍ</v>
      </c>
      <c r="F3102" s="18" t="str">
        <f>+Cursos[[#This Row],[IS]]&amp;Cursos[[#This Row],[Modelo correcto]]</f>
        <v>DAVID FERNANDO CHAVIRA GARCIAE72525</v>
      </c>
      <c r="G3102" s="18">
        <v>1</v>
      </c>
      <c r="H3102" s="19">
        <v>43891</v>
      </c>
      <c r="I3102" s="18" t="str">
        <f>+IFERROR(VLOOKUP(Cursos[[#This Row],[Modelo correcto]],Modelos[[Modelo correcto]:[Aplica para certificación]],4,FALSE),"REVISAR")</f>
        <v>SÍ</v>
      </c>
    </row>
    <row r="3103" spans="1:9" x14ac:dyDescent="0.25">
      <c r="A3103" s="144" t="s">
        <v>2769</v>
      </c>
      <c r="B3103">
        <v>1</v>
      </c>
      <c r="C3103" s="10" t="s">
        <v>903</v>
      </c>
      <c r="D3103" s="18" t="str">
        <f>+IFERROR(VLOOKUP(Cursos[[#This Row],[Modelo correcto]],Modelos[[Modelo correcto]:[¿En línea?]],2,FALSE),"REVISAR")</f>
        <v>HP</v>
      </c>
      <c r="E3103" s="18" t="str">
        <f>+IFERROR(VLOOKUP(Cursos[[#This Row],[Modelo correcto]],Modelos[[Modelo correcto]:[¿En línea?]],3,FALSE),"REVISAR")</f>
        <v>SÍ</v>
      </c>
      <c r="F3103" s="18" t="str">
        <f>+Cursos[[#This Row],[IS]]&amp;Cursos[[#This Row],[Modelo correcto]]</f>
        <v>DAVID FERNANDO CHAVIRA GARCIAE725XX</v>
      </c>
      <c r="G3103" s="18">
        <v>1</v>
      </c>
      <c r="H3103" s="19">
        <v>43891</v>
      </c>
      <c r="I3103" s="18" t="str">
        <f>+IFERROR(VLOOKUP(Cursos[[#This Row],[Modelo correcto]],Modelos[[Modelo correcto]:[Aplica para certificación]],4,FALSE),"REVISAR")</f>
        <v>SÍ</v>
      </c>
    </row>
    <row r="3104" spans="1:9" x14ac:dyDescent="0.25">
      <c r="A3104" s="144" t="s">
        <v>2769</v>
      </c>
      <c r="B3104">
        <v>1</v>
      </c>
      <c r="C3104" s="10" t="s">
        <v>919</v>
      </c>
      <c r="D3104" s="18" t="str">
        <f>+IFERROR(VLOOKUP(Cursos[[#This Row],[Modelo correcto]],Modelos[[Modelo correcto]:[¿En línea?]],2,FALSE),"REVISAR")</f>
        <v>HP</v>
      </c>
      <c r="E3104" s="18" t="str">
        <f>+IFERROR(VLOOKUP(Cursos[[#This Row],[Modelo correcto]],Modelos[[Modelo correcto]:[¿En línea?]],3,FALSE),"REVISAR")</f>
        <v>SÍ</v>
      </c>
      <c r="F3104" s="18" t="str">
        <f>+Cursos[[#This Row],[IS]]&amp;Cursos[[#This Row],[Modelo correcto]]</f>
        <v>DAVID FERNANDO CHAVIRA GARCIAHP FutureSmart 4 Firmware WBT</v>
      </c>
      <c r="G3104" s="18">
        <v>1</v>
      </c>
      <c r="H3104" s="19">
        <v>43862</v>
      </c>
      <c r="I3104" s="18" t="str">
        <f>+IFERROR(VLOOKUP(Cursos[[#This Row],[Modelo correcto]],Modelos[[Modelo correcto]:[Aplica para certificación]],4,FALSE),"REVISAR")</f>
        <v>SÍ</v>
      </c>
    </row>
    <row r="3105" spans="1:9" x14ac:dyDescent="0.25">
      <c r="A3105" s="144" t="s">
        <v>2769</v>
      </c>
      <c r="B3105">
        <v>1</v>
      </c>
      <c r="C3105" s="10" t="s">
        <v>877</v>
      </c>
      <c r="D3105" s="18" t="str">
        <f>+IFERROR(VLOOKUP(Cursos[[#This Row],[Modelo correcto]],Modelos[[Modelo correcto]:[¿En línea?]],2,FALSE),"REVISAR")</f>
        <v>HP</v>
      </c>
      <c r="E3105" s="18" t="str">
        <f>+IFERROR(VLOOKUP(Cursos[[#This Row],[Modelo correcto]],Modelos[[Modelo correcto]:[¿En línea?]],3,FALSE),"REVISAR")</f>
        <v>SÍ</v>
      </c>
      <c r="F3105" s="18" t="str">
        <f>+Cursos[[#This Row],[IS]]&amp;Cursos[[#This Row],[Modelo correcto]]</f>
        <v>DAVID FERNANDO CHAVIRA GARCIAHP Laser Enterprise 500 Color Series Printer Service and Support</v>
      </c>
      <c r="G3105" s="18">
        <v>1</v>
      </c>
      <c r="H3105" s="19">
        <v>43862</v>
      </c>
      <c r="I3105" s="18" t="str">
        <f>+IFERROR(VLOOKUP(Cursos[[#This Row],[Modelo correcto]],Modelos[[Modelo correcto]:[Aplica para certificación]],4,FALSE),"REVISAR")</f>
        <v>SÍ</v>
      </c>
    </row>
    <row r="3106" spans="1:9" x14ac:dyDescent="0.25">
      <c r="A3106" s="144" t="s">
        <v>2769</v>
      </c>
      <c r="B3106">
        <v>1</v>
      </c>
      <c r="C3106" s="10" t="s">
        <v>901</v>
      </c>
      <c r="D3106" s="18" t="str">
        <f>+IFERROR(VLOOKUP(Cursos[[#This Row],[Modelo correcto]],Modelos[[Modelo correcto]:[¿En línea?]],2,FALSE),"REVISAR")</f>
        <v>HP</v>
      </c>
      <c r="E3106" s="18" t="str">
        <f>+IFERROR(VLOOKUP(Cursos[[#This Row],[Modelo correcto]],Modelos[[Modelo correcto]:[¿En línea?]],3,FALSE),"REVISAR")</f>
        <v>SÍ</v>
      </c>
      <c r="F3106" s="18" t="str">
        <f>+Cursos[[#This Row],[IS]]&amp;Cursos[[#This Row],[Modelo correcto]]</f>
        <v>DAVID FERNANDO CHAVIRA GARCIAHP LaserJet Enterprise 600 M601 M602 and M603 Series Printer Service and Support</v>
      </c>
      <c r="G3106" s="18">
        <v>1</v>
      </c>
      <c r="H3106" s="19">
        <v>43862</v>
      </c>
      <c r="I3106" s="18" t="str">
        <f>+IFERROR(VLOOKUP(Cursos[[#This Row],[Modelo correcto]],Modelos[[Modelo correcto]:[Aplica para certificación]],4,FALSE),"REVISAR")</f>
        <v>SÍ</v>
      </c>
    </row>
    <row r="3107" spans="1:9" x14ac:dyDescent="0.25">
      <c r="A3107" s="144" t="s">
        <v>2788</v>
      </c>
      <c r="B3107">
        <v>1</v>
      </c>
      <c r="C3107" s="10" t="s">
        <v>236</v>
      </c>
      <c r="D3107" s="18" t="str">
        <f>+IFERROR(VLOOKUP(Cursos[[#This Row],[Modelo correcto]],Modelos[[Modelo correcto]:[¿En línea?]],2,FALSE),"REVISAR")</f>
        <v>XEROX</v>
      </c>
      <c r="E3107" s="18" t="str">
        <f>+IFERROR(VLOOKUP(Cursos[[#This Row],[Modelo correcto]],Modelos[[Modelo correcto]:[¿En línea?]],3,FALSE),"REVISAR")</f>
        <v>SÍ</v>
      </c>
      <c r="F3107" s="18" t="str">
        <f>+Cursos[[#This Row],[IS]]&amp;Cursos[[#This Row],[Modelo correcto]]</f>
        <v>JORGE HUMBERTO FLORES CERRILLOSC15473</v>
      </c>
      <c r="G3107" s="18">
        <v>0</v>
      </c>
      <c r="H3107" s="19">
        <v>43739</v>
      </c>
      <c r="I3107" s="18" t="str">
        <f>+IFERROR(VLOOKUP(Cursos[[#This Row],[Modelo correcto]],Modelos[[Modelo correcto]:[Aplica para certificación]],4,FALSE),"REVISAR")</f>
        <v>NO</v>
      </c>
    </row>
    <row r="3108" spans="1:9" x14ac:dyDescent="0.25">
      <c r="A3108" s="144" t="s">
        <v>2769</v>
      </c>
      <c r="B3108">
        <v>1</v>
      </c>
      <c r="C3108" s="145" t="s">
        <v>920</v>
      </c>
      <c r="D3108" s="18" t="str">
        <f>+IFERROR(VLOOKUP(Cursos[[#This Row],[Modelo correcto]],Modelos[[Modelo correcto]:[¿En línea?]],2,FALSE),"REVISAR")</f>
        <v>HP</v>
      </c>
      <c r="E3108" s="18" t="str">
        <f>+IFERROR(VLOOKUP(Cursos[[#This Row],[Modelo correcto]],Modelos[[Modelo correcto]:[¿En línea?]],3,FALSE),"REVISAR")</f>
        <v>SÍ</v>
      </c>
      <c r="F3108" s="18" t="str">
        <f>+Cursos[[#This Row],[IS]]&amp;Cursos[[#This Row],[Modelo correcto]]</f>
        <v>DAVID FERNANDO CHAVIRA GARCIALaserJet MFP M433</v>
      </c>
      <c r="G3108" s="18">
        <v>1</v>
      </c>
      <c r="H3108" s="19">
        <v>43891</v>
      </c>
      <c r="I3108" s="18" t="str">
        <f>+IFERROR(VLOOKUP(Cursos[[#This Row],[Modelo correcto]],Modelos[[Modelo correcto]:[Aplica para certificación]],4,FALSE),"REVISAR")</f>
        <v>SÍ</v>
      </c>
    </row>
    <row r="3109" spans="1:9" x14ac:dyDescent="0.25">
      <c r="A3109" s="144" t="s">
        <v>2788</v>
      </c>
      <c r="B3109">
        <v>1</v>
      </c>
      <c r="C3109" s="10" t="s">
        <v>119</v>
      </c>
      <c r="D3109" s="18" t="str">
        <f>+IFERROR(VLOOKUP(Cursos[[#This Row],[Modelo correcto]],Modelos[[Modelo correcto]:[¿En línea?]],2,FALSE),"REVISAR")</f>
        <v>XEROX</v>
      </c>
      <c r="E3109" s="18" t="str">
        <f>+IFERROR(VLOOKUP(Cursos[[#This Row],[Modelo correcto]],Modelos[[Modelo correcto]:[¿En línea?]],3,FALSE),"REVISAR")</f>
        <v>SÍ</v>
      </c>
      <c r="F3109" s="18" t="str">
        <f>+Cursos[[#This Row],[IS]]&amp;Cursos[[#This Row],[Modelo correcto]]</f>
        <v>JORGE HUMBERTO FLORES CERRILLOSC15527A</v>
      </c>
      <c r="G3109" s="18">
        <v>0</v>
      </c>
      <c r="H3109" s="19">
        <v>43739</v>
      </c>
      <c r="I3109" s="18" t="str">
        <f>+IFERROR(VLOOKUP(Cursos[[#This Row],[Modelo correcto]],Modelos[[Modelo correcto]:[Aplica para certificación]],4,FALSE),"REVISAR")</f>
        <v>NO</v>
      </c>
    </row>
    <row r="3110" spans="1:9" x14ac:dyDescent="0.25">
      <c r="A3110" s="144" t="s">
        <v>2788</v>
      </c>
      <c r="B3110">
        <v>1</v>
      </c>
      <c r="C3110" s="10" t="s">
        <v>77</v>
      </c>
      <c r="D3110" s="18" t="str">
        <f>+IFERROR(VLOOKUP(Cursos[[#This Row],[Modelo correcto]],Modelos[[Modelo correcto]:[¿En línea?]],2,FALSE),"REVISAR")</f>
        <v>XEROX</v>
      </c>
      <c r="E3110" s="18" t="str">
        <f>+IFERROR(VLOOKUP(Cursos[[#This Row],[Modelo correcto]],Modelos[[Modelo correcto]:[¿En línea?]],3,FALSE),"REVISAR")</f>
        <v>SÍ</v>
      </c>
      <c r="F3110" s="18" t="str">
        <f>+Cursos[[#This Row],[IS]]&amp;Cursos[[#This Row],[Modelo correcto]]</f>
        <v>JORGE HUMBERTO FLORES CERRILLOSC16280</v>
      </c>
      <c r="G3110" s="18">
        <v>0</v>
      </c>
      <c r="H3110" s="19">
        <v>43709</v>
      </c>
      <c r="I3110" s="18" t="str">
        <f>+IFERROR(VLOOKUP(Cursos[[#This Row],[Modelo correcto]],Modelos[[Modelo correcto]:[Aplica para certificación]],4,FALSE),"REVISAR")</f>
        <v>SÍ</v>
      </c>
    </row>
    <row r="3111" spans="1:9" x14ac:dyDescent="0.25">
      <c r="A3111" s="144" t="s">
        <v>2769</v>
      </c>
      <c r="B3111">
        <v>1</v>
      </c>
      <c r="C3111" s="10" t="s">
        <v>878</v>
      </c>
      <c r="D3111" s="18" t="str">
        <f>+IFERROR(VLOOKUP(Cursos[[#This Row],[Modelo correcto]],Modelos[[Modelo correcto]:[¿En línea?]],2,FALSE),"REVISAR")</f>
        <v>HP</v>
      </c>
      <c r="E3111" s="18" t="str">
        <f>+IFERROR(VLOOKUP(Cursos[[#This Row],[Modelo correcto]],Modelos[[Modelo correcto]:[¿En línea?]],3,FALSE),"REVISAR")</f>
        <v>SÍ</v>
      </c>
      <c r="F3111" s="18" t="str">
        <f>+Cursos[[#This Row],[IS]]&amp;Cursos[[#This Row],[Modelo correcto]]</f>
        <v>DAVID FERNANDO CHAVIRA GARCIAM607</v>
      </c>
      <c r="G3111" s="18">
        <v>1</v>
      </c>
      <c r="H3111" s="19">
        <v>43891</v>
      </c>
      <c r="I3111" s="18" t="str">
        <f>+IFERROR(VLOOKUP(Cursos[[#This Row],[Modelo correcto]],Modelos[[Modelo correcto]:[Aplica para certificación]],4,FALSE),"REVISAR")</f>
        <v>SÍ</v>
      </c>
    </row>
    <row r="3112" spans="1:9" x14ac:dyDescent="0.25">
      <c r="A3112" s="144" t="s">
        <v>2769</v>
      </c>
      <c r="B3112">
        <v>1</v>
      </c>
      <c r="C3112" s="10" t="s">
        <v>811</v>
      </c>
      <c r="D3112" s="18" t="str">
        <f>+IFERROR(VLOOKUP(Cursos[[#This Row],[Modelo correcto]],Modelos[[Modelo correcto]:[¿En línea?]],2,FALSE),"REVISAR")</f>
        <v>HP</v>
      </c>
      <c r="E3112" s="18" t="str">
        <f>+IFERROR(VLOOKUP(Cursos[[#This Row],[Modelo correcto]],Modelos[[Modelo correcto]:[¿En línea?]],3,FALSE),"REVISAR")</f>
        <v>SÍ</v>
      </c>
      <c r="F3112" s="18" t="str">
        <f>+Cursos[[#This Row],[IS]]&amp;Cursos[[#This Row],[Modelo correcto]]</f>
        <v>DAVID FERNANDO CHAVIRA GARCIAM630</v>
      </c>
      <c r="G3112" s="18">
        <v>1</v>
      </c>
      <c r="H3112" s="19">
        <v>43922</v>
      </c>
      <c r="I3112" s="18" t="str">
        <f>+IFERROR(VLOOKUP(Cursos[[#This Row],[Modelo correcto]],Modelos[[Modelo correcto]:[Aplica para certificación]],4,FALSE),"REVISAR")</f>
        <v>NO</v>
      </c>
    </row>
    <row r="3113" spans="1:9" x14ac:dyDescent="0.25">
      <c r="A3113" s="144" t="s">
        <v>2788</v>
      </c>
      <c r="B3113">
        <v>1</v>
      </c>
      <c r="C3113" s="10" t="s">
        <v>91</v>
      </c>
      <c r="D3113" s="18" t="str">
        <f>+IFERROR(VLOOKUP(Cursos[[#This Row],[Modelo correcto]],Modelos[[Modelo correcto]:[¿En línea?]],2,FALSE),"REVISAR")</f>
        <v>XEROX</v>
      </c>
      <c r="E3113" s="18" t="str">
        <f>+IFERROR(VLOOKUP(Cursos[[#This Row],[Modelo correcto]],Modelos[[Modelo correcto]:[¿En línea?]],3,FALSE),"REVISAR")</f>
        <v>SÍ</v>
      </c>
      <c r="F3113" s="18" t="str">
        <f>+Cursos[[#This Row],[IS]]&amp;Cursos[[#This Row],[Modelo correcto]]</f>
        <v>JORGE HUMBERTO FLORES CERRILLOSC7120A</v>
      </c>
      <c r="G3113" s="18">
        <v>0</v>
      </c>
      <c r="H3113" s="19">
        <v>43739</v>
      </c>
      <c r="I3113" s="18" t="str">
        <f>+IFERROR(VLOOKUP(Cursos[[#This Row],[Modelo correcto]],Modelos[[Modelo correcto]:[Aplica para certificación]],4,FALSE),"REVISAR")</f>
        <v>NO</v>
      </c>
    </row>
    <row r="3114" spans="1:9" x14ac:dyDescent="0.25">
      <c r="A3114" s="144" t="s">
        <v>2788</v>
      </c>
      <c r="B3114">
        <v>1</v>
      </c>
      <c r="C3114" s="10" t="s">
        <v>93</v>
      </c>
      <c r="D3114" s="18" t="str">
        <f>+IFERROR(VLOOKUP(Cursos[[#This Row],[Modelo correcto]],Modelos[[Modelo correcto]:[¿En línea?]],2,FALSE),"REVISAR")</f>
        <v>XEROX</v>
      </c>
      <c r="E3114" s="18" t="str">
        <f>+IFERROR(VLOOKUP(Cursos[[#This Row],[Modelo correcto]],Modelos[[Modelo correcto]:[¿En línea?]],3,FALSE),"REVISAR")</f>
        <v>SÍ</v>
      </c>
      <c r="F3114" s="18" t="str">
        <f>+Cursos[[#This Row],[IS]]&amp;Cursos[[#This Row],[Modelo correcto]]</f>
        <v>JORGE HUMBERTO FLORES CERRILLOSC8880LP</v>
      </c>
      <c r="G3114" s="18">
        <v>0</v>
      </c>
      <c r="H3114" s="19">
        <v>43647</v>
      </c>
      <c r="I3114" s="18" t="str">
        <f>+IFERROR(VLOOKUP(Cursos[[#This Row],[Modelo correcto]],Modelos[[Modelo correcto]:[Aplica para certificación]],4,FALSE),"REVISAR")</f>
        <v>NO</v>
      </c>
    </row>
    <row r="3115" spans="1:9" x14ac:dyDescent="0.25">
      <c r="A3115" s="144" t="s">
        <v>2788</v>
      </c>
      <c r="B3115">
        <v>1</v>
      </c>
      <c r="C3115" s="10" t="s">
        <v>93</v>
      </c>
      <c r="D3115" s="18" t="str">
        <f>+IFERROR(VLOOKUP(Cursos[[#This Row],[Modelo correcto]],Modelos[[Modelo correcto]:[¿En línea?]],2,FALSE),"REVISAR")</f>
        <v>XEROX</v>
      </c>
      <c r="E3115" s="18" t="str">
        <f>+IFERROR(VLOOKUP(Cursos[[#This Row],[Modelo correcto]],Modelos[[Modelo correcto]:[¿En línea?]],3,FALSE),"REVISAR")</f>
        <v>SÍ</v>
      </c>
      <c r="F3115" s="18" t="str">
        <f>+Cursos[[#This Row],[IS]]&amp;Cursos[[#This Row],[Modelo correcto]]</f>
        <v>JORGE HUMBERTO FLORES CERRILLOSC8880LP</v>
      </c>
      <c r="G3115" s="18">
        <v>1</v>
      </c>
      <c r="H3115" s="18"/>
      <c r="I3115" s="18" t="str">
        <f>+IFERROR(VLOOKUP(Cursos[[#This Row],[Modelo correcto]],Modelos[[Modelo correcto]:[Aplica para certificación]],4,FALSE),"REVISAR")</f>
        <v>NO</v>
      </c>
    </row>
    <row r="3116" spans="1:9" x14ac:dyDescent="0.25">
      <c r="A3116" s="144" t="s">
        <v>2769</v>
      </c>
      <c r="B3116">
        <v>1</v>
      </c>
      <c r="C3116" s="10" t="s">
        <v>502</v>
      </c>
      <c r="D3116" s="18" t="str">
        <f>+IFERROR(VLOOKUP(Cursos[[#This Row],[Modelo correcto]],Modelos[[Modelo correcto]:[¿En línea?]],2,FALSE),"REVISAR")</f>
        <v>CANON</v>
      </c>
      <c r="E3116" s="18" t="str">
        <f>+IFERROR(VLOOKUP(Cursos[[#This Row],[Modelo correcto]],Modelos[[Modelo correcto]:[¿En línea?]],3,FALSE),"REVISAR")</f>
        <v>SÍ</v>
      </c>
      <c r="F3116" s="18" t="str">
        <f>+Cursos[[#This Row],[IS]]&amp;Cursos[[#This Row],[Modelo correcto]]</f>
        <v>DAVID FERNANDO CHAVIRA GARCIAIRA 6500/8500</v>
      </c>
      <c r="G3116" s="18">
        <v>1</v>
      </c>
      <c r="H3116" s="19">
        <v>43952</v>
      </c>
      <c r="I3116" s="18" t="str">
        <f>+IFERROR(VLOOKUP(Cursos[[#This Row],[Modelo correcto]],Modelos[[Modelo correcto]:[Aplica para certificación]],4,FALSE),"REVISAR")</f>
        <v>NO</v>
      </c>
    </row>
    <row r="3117" spans="1:9" x14ac:dyDescent="0.25">
      <c r="A3117" s="144" t="s">
        <v>2769</v>
      </c>
      <c r="B3117">
        <v>1</v>
      </c>
      <c r="C3117" s="10" t="s">
        <v>528</v>
      </c>
      <c r="D3117" s="18" t="str">
        <f>+IFERROR(VLOOKUP(Cursos[[#This Row],[Modelo correcto]],Modelos[[Modelo correcto]:[¿En línea?]],2,FALSE),"REVISAR")</f>
        <v>CANON</v>
      </c>
      <c r="E3117" s="18" t="str">
        <f>+IFERROR(VLOOKUP(Cursos[[#This Row],[Modelo correcto]],Modelos[[Modelo correcto]:[¿En línea?]],3,FALSE),"REVISAR")</f>
        <v>SÍ</v>
      </c>
      <c r="F3117" s="18" t="str">
        <f>+Cursos[[#This Row],[IS]]&amp;Cursos[[#This Row],[Modelo correcto]]</f>
        <v>DAVID FERNANDO CHAVIRA GARCIAIRA4500</v>
      </c>
      <c r="G3117" s="18">
        <v>1</v>
      </c>
      <c r="H3117" s="19">
        <v>43952</v>
      </c>
      <c r="I3117" s="18" t="str">
        <f>+IFERROR(VLOOKUP(Cursos[[#This Row],[Modelo correcto]],Modelos[[Modelo correcto]:[Aplica para certificación]],4,FALSE),"REVISAR")</f>
        <v>NO</v>
      </c>
    </row>
    <row r="3118" spans="1:9" x14ac:dyDescent="0.25">
      <c r="A3118" s="144" t="s">
        <v>2769</v>
      </c>
      <c r="B3118">
        <v>1</v>
      </c>
      <c r="C3118" s="10" t="s">
        <v>1239</v>
      </c>
      <c r="D3118" s="18" t="str">
        <f>+IFERROR(VLOOKUP(Cursos[[#This Row],[Modelo correcto]],Modelos[[Modelo correcto]:[¿En línea?]],2,FALSE),"REVISAR")</f>
        <v>CANON</v>
      </c>
      <c r="E3118" s="18" t="str">
        <f>+IFERROR(VLOOKUP(Cursos[[#This Row],[Modelo correcto]],Modelos[[Modelo correcto]:[¿En línea?]],3,FALSE),"REVISAR")</f>
        <v>SÍ</v>
      </c>
      <c r="F3118" s="18" t="str">
        <f>+Cursos[[#This Row],[IS]]&amp;Cursos[[#This Row],[Modelo correcto]]</f>
        <v>DAVID FERNANDO CHAVIRA GARCIAIRAC3500</v>
      </c>
      <c r="G3118" s="18">
        <v>1</v>
      </c>
      <c r="H3118" s="19">
        <v>43952</v>
      </c>
      <c r="I3118" s="18" t="str">
        <f>+IFERROR(VLOOKUP(Cursos[[#This Row],[Modelo correcto]],Modelos[[Modelo correcto]:[Aplica para certificación]],4,FALSE),"REVISAR")</f>
        <v>SÍ</v>
      </c>
    </row>
    <row r="3119" spans="1:9" x14ac:dyDescent="0.25">
      <c r="A3119" s="144" t="s">
        <v>2788</v>
      </c>
      <c r="B3119">
        <v>1</v>
      </c>
      <c r="C3119" s="10" t="s">
        <v>130</v>
      </c>
      <c r="D3119" s="18" t="str">
        <f>+IFERROR(VLOOKUP(Cursos[[#This Row],[Modelo correcto]],Modelos[[Modelo correcto]:[¿En línea?]],2,FALSE),"REVISAR")</f>
        <v>XEROX</v>
      </c>
      <c r="E3119" s="18" t="str">
        <f>+IFERROR(VLOOKUP(Cursos[[#This Row],[Modelo correcto]],Modelos[[Modelo correcto]:[¿En línea?]],3,FALSE),"REVISAR")</f>
        <v>SÍ</v>
      </c>
      <c r="F3119" s="18" t="str">
        <f>+Cursos[[#This Row],[IS]]&amp;Cursos[[#This Row],[Modelo correcto]]</f>
        <v>JORGE HUMBERTO FLORES CERRILLOSCK17M07</v>
      </c>
      <c r="G3119" s="18">
        <v>0</v>
      </c>
      <c r="H3119" s="19">
        <v>43770</v>
      </c>
      <c r="I3119" s="18" t="str">
        <f>+IFERROR(VLOOKUP(Cursos[[#This Row],[Modelo correcto]],Modelos[[Modelo correcto]:[Aplica para certificación]],4,FALSE),"REVISAR")</f>
        <v>NO</v>
      </c>
    </row>
    <row r="3120" spans="1:9" x14ac:dyDescent="0.25">
      <c r="A3120" s="144" t="s">
        <v>2788</v>
      </c>
      <c r="B3120">
        <v>1</v>
      </c>
      <c r="C3120" s="10" t="s">
        <v>40</v>
      </c>
      <c r="D3120" s="18" t="str">
        <f>+IFERROR(VLOOKUP(Cursos[[#This Row],[Modelo correcto]],Modelos[[Modelo correcto]:[¿En línea?]],2,FALSE),"REVISAR")</f>
        <v>XEROX</v>
      </c>
      <c r="E3120" s="18" t="str">
        <f>+IFERROR(VLOOKUP(Cursos[[#This Row],[Modelo correcto]],Modelos[[Modelo correcto]:[¿En línea?]],3,FALSE),"REVISAR")</f>
        <v>SÍ</v>
      </c>
      <c r="F3120" s="18" t="str">
        <f>+Cursos[[#This Row],[IS]]&amp;Cursos[[#This Row],[Modelo correcto]]</f>
        <v>JORGE HUMBERTO FLORES CERRILLOSCK17M13</v>
      </c>
      <c r="G3120" s="18">
        <v>0</v>
      </c>
      <c r="H3120" s="19">
        <v>43739</v>
      </c>
      <c r="I3120" s="18" t="str">
        <f>+IFERROR(VLOOKUP(Cursos[[#This Row],[Modelo correcto]],Modelos[[Modelo correcto]:[Aplica para certificación]],4,FALSE),"REVISAR")</f>
        <v>NO</v>
      </c>
    </row>
    <row r="3121" spans="1:9" x14ac:dyDescent="0.25">
      <c r="A3121" s="144" t="s">
        <v>2769</v>
      </c>
      <c r="B3121">
        <v>1</v>
      </c>
      <c r="C3121" s="34" t="s">
        <v>1240</v>
      </c>
      <c r="D3121" s="18" t="str">
        <f>+IFERROR(VLOOKUP(Cursos[[#This Row],[Modelo correcto]],Modelos[[Modelo correcto]:[¿En línea?]],2,FALSE),"REVISAR")</f>
        <v>CANON</v>
      </c>
      <c r="E3121" s="18" t="str">
        <f>+IFERROR(VLOOKUP(Cursos[[#This Row],[Modelo correcto]],Modelos[[Modelo correcto]:[¿En línea?]],3,FALSE),"REVISAR")</f>
        <v>SÍ</v>
      </c>
      <c r="F3121" s="18" t="str">
        <f>+Cursos[[#This Row],[IS]]&amp;Cursos[[#This Row],[Modelo correcto]]</f>
        <v>DAVID FERNANDO CHAVIRA GARCIAIRAC5500</v>
      </c>
      <c r="G3121" s="18">
        <v>1</v>
      </c>
      <c r="H3121" s="19">
        <v>43952</v>
      </c>
      <c r="I3121" s="18" t="str">
        <f>+IFERROR(VLOOKUP(Cursos[[#This Row],[Modelo correcto]],Modelos[[Modelo correcto]:[Aplica para certificación]],4,FALSE),"REVISAR")</f>
        <v>SÍ</v>
      </c>
    </row>
    <row r="3122" spans="1:9" x14ac:dyDescent="0.25">
      <c r="A3122" s="144" t="s">
        <v>2769</v>
      </c>
      <c r="B3122">
        <v>1</v>
      </c>
      <c r="C3122" s="10" t="s">
        <v>92</v>
      </c>
      <c r="D3122" s="18" t="str">
        <f>+IFERROR(VLOOKUP(Cursos[[#This Row],[Modelo correcto]],Modelos[[Modelo correcto]:[¿En línea?]],2,FALSE),"REVISAR")</f>
        <v>XEROX</v>
      </c>
      <c r="E3122" s="18" t="str">
        <f>+IFERROR(VLOOKUP(Cursos[[#This Row],[Modelo correcto]],Modelos[[Modelo correcto]:[¿En línea?]],3,FALSE),"REVISAR")</f>
        <v>SÍ</v>
      </c>
      <c r="F3122" s="18" t="str">
        <f>+Cursos[[#This Row],[IS]]&amp;Cursos[[#This Row],[Modelo correcto]]</f>
        <v>DAVID FERNANDO CHAVIRA GARCIAE16M00</v>
      </c>
      <c r="G3122" s="18">
        <v>0</v>
      </c>
      <c r="H3122" s="19">
        <v>43952</v>
      </c>
      <c r="I3122" s="18" t="str">
        <f>+IFERROR(VLOOKUP(Cursos[[#This Row],[Modelo correcto]],Modelos[[Modelo correcto]:[Aplica para certificación]],4,FALSE),"REVISAR")</f>
        <v>NO</v>
      </c>
    </row>
    <row r="3123" spans="1:9" x14ac:dyDescent="0.25">
      <c r="A3123" s="144" t="s">
        <v>2769</v>
      </c>
      <c r="B3123">
        <v>1</v>
      </c>
      <c r="C3123" s="10" t="s">
        <v>1175</v>
      </c>
      <c r="D3123" s="18" t="str">
        <f>+IFERROR(VLOOKUP(Cursos[[#This Row],[Modelo correcto]],Modelos[[Modelo correcto]:[¿En línea?]],2,FALSE),"REVISAR")</f>
        <v>XEROX</v>
      </c>
      <c r="E3123" s="18" t="str">
        <f>+IFERROR(VLOOKUP(Cursos[[#This Row],[Modelo correcto]],Modelos[[Modelo correcto]:[¿En línea?]],3,FALSE),"REVISAR")</f>
        <v>SÍ</v>
      </c>
      <c r="F3123" s="18" t="str">
        <f>+Cursos[[#This Row],[IS]]&amp;Cursos[[#This Row],[Modelo correcto]]</f>
        <v>DAVID FERNANDO CHAVIRA GARCIACT101</v>
      </c>
      <c r="G3123" s="18">
        <v>0</v>
      </c>
      <c r="H3123" s="19">
        <v>43952</v>
      </c>
      <c r="I3123" s="18" t="str">
        <f>+IFERROR(VLOOKUP(Cursos[[#This Row],[Modelo correcto]],Modelos[[Modelo correcto]:[Aplica para certificación]],4,FALSE),"REVISAR")</f>
        <v>NO</v>
      </c>
    </row>
    <row r="3124" spans="1:9" x14ac:dyDescent="0.25">
      <c r="A3124" s="144" t="s">
        <v>2769</v>
      </c>
      <c r="B3124">
        <v>1</v>
      </c>
      <c r="C3124" s="10" t="s">
        <v>1168</v>
      </c>
      <c r="D3124" s="18" t="str">
        <f>+IFERROR(VLOOKUP(Cursos[[#This Row],[Modelo correcto]],Modelos[[Modelo correcto]:[¿En línea?]],2,FALSE),"REVISAR")</f>
        <v>HP</v>
      </c>
      <c r="E3124" s="18" t="str">
        <f>+IFERROR(VLOOKUP(Cursos[[#This Row],[Modelo correcto]],Modelos[[Modelo correcto]:[¿En línea?]],3,FALSE),"REVISAR")</f>
        <v>SÍ</v>
      </c>
      <c r="F3124" s="18" t="str">
        <f>+Cursos[[#This Row],[IS]]&amp;Cursos[[#This Row],[Modelo correcto]]</f>
        <v>DAVID FERNANDO CHAVIRA GARCIAHP Digital Sending</v>
      </c>
      <c r="G3124" s="18">
        <v>1</v>
      </c>
      <c r="H3124" s="19">
        <v>43952</v>
      </c>
      <c r="I3124" s="18" t="str">
        <f>+IFERROR(VLOOKUP(Cursos[[#This Row],[Modelo correcto]],Modelos[[Modelo correcto]:[Aplica para certificación]],4,FALSE),"REVISAR")</f>
        <v>SÍ</v>
      </c>
    </row>
    <row r="3125" spans="1:9" x14ac:dyDescent="0.25">
      <c r="A3125" s="144" t="s">
        <v>2769</v>
      </c>
      <c r="B3125">
        <v>1</v>
      </c>
      <c r="C3125" s="10" t="s">
        <v>1268</v>
      </c>
      <c r="D3125" s="18" t="str">
        <f>+IFERROR(VLOOKUP(Cursos[[#This Row],[Modelo correcto]],Modelos[[Modelo correcto]:[¿En línea?]],2,FALSE),"REVISAR")</f>
        <v>HP</v>
      </c>
      <c r="E3125" s="18" t="str">
        <f>+IFERROR(VLOOKUP(Cursos[[#This Row],[Modelo correcto]],Modelos[[Modelo correcto]:[¿En línea?]],3,FALSE),"REVISAR")</f>
        <v>SÍ</v>
      </c>
      <c r="F3125" s="18" t="str">
        <f>+Cursos[[#This Row],[IS]]&amp;Cursos[[#This Row],[Modelo correcto]]</f>
        <v>DAVID FERNANDO CHAVIRA GARCIAHP FutureSmart Firmware Training</v>
      </c>
      <c r="G3125" s="18">
        <v>1</v>
      </c>
      <c r="H3125" s="19">
        <v>43952</v>
      </c>
      <c r="I3125" s="18" t="str">
        <f>+IFERROR(VLOOKUP(Cursos[[#This Row],[Modelo correcto]],Modelos[[Modelo correcto]:[Aplica para certificación]],4,FALSE),"REVISAR")</f>
        <v>NO</v>
      </c>
    </row>
    <row r="3126" spans="1:9" x14ac:dyDescent="0.25">
      <c r="A3126" s="144" t="s">
        <v>2769</v>
      </c>
      <c r="B3126">
        <v>1</v>
      </c>
      <c r="C3126" s="10" t="s">
        <v>1255</v>
      </c>
      <c r="D3126" s="18" t="str">
        <f>+IFERROR(VLOOKUP(Cursos[[#This Row],[Modelo correcto]],Modelos[[Modelo correcto]:[¿En línea?]],2,FALSE),"REVISAR")</f>
        <v>HP</v>
      </c>
      <c r="E3126" s="18" t="str">
        <f>+IFERROR(VLOOKUP(Cursos[[#This Row],[Modelo correcto]],Modelos[[Modelo correcto]:[¿En línea?]],3,FALSE),"REVISAR")</f>
        <v>SÍ</v>
      </c>
      <c r="F3126" s="18" t="str">
        <f>+Cursos[[#This Row],[IS]]&amp;Cursos[[#This Row],[Modelo correcto]]</f>
        <v>DAVID FERNANDO CHAVIRA GARCIAHP Universal Print Driver</v>
      </c>
      <c r="G3126" s="18">
        <v>1</v>
      </c>
      <c r="H3126" s="19">
        <v>43952</v>
      </c>
      <c r="I3126" s="18" t="str">
        <f>+IFERROR(VLOOKUP(Cursos[[#This Row],[Modelo correcto]],Modelos[[Modelo correcto]:[Aplica para certificación]],4,FALSE),"REVISAR")</f>
        <v>SÍ</v>
      </c>
    </row>
    <row r="3127" spans="1:9" x14ac:dyDescent="0.25">
      <c r="A3127" s="144" t="s">
        <v>2769</v>
      </c>
      <c r="B3127">
        <v>1</v>
      </c>
      <c r="C3127" s="14" t="s">
        <v>1167</v>
      </c>
      <c r="D3127" s="18" t="str">
        <f>+IFERROR(VLOOKUP(Cursos[[#This Row],[Modelo correcto]],Modelos[[Modelo correcto]:[¿En línea?]],2,FALSE),"REVISAR")</f>
        <v>HP</v>
      </c>
      <c r="E3127" s="18" t="str">
        <f>+IFERROR(VLOOKUP(Cursos[[#This Row],[Modelo correcto]],Modelos[[Modelo correcto]:[¿En línea?]],3,FALSE),"REVISAR")</f>
        <v>SÍ</v>
      </c>
      <c r="F3127" s="18" t="str">
        <f>+Cursos[[#This Row],[IS]]&amp;Cursos[[#This Row],[Modelo correcto]]</f>
        <v>DAVID FERNANDO CHAVIRA GARCIALaserJet Managed A4</v>
      </c>
      <c r="G3127" s="18">
        <v>1</v>
      </c>
      <c r="H3127" s="19">
        <v>43952</v>
      </c>
      <c r="I3127" s="18" t="str">
        <f>+IFERROR(VLOOKUP(Cursos[[#This Row],[Modelo correcto]],Modelos[[Modelo correcto]:[Aplica para certificación]],4,FALSE),"REVISAR")</f>
        <v>SÍ</v>
      </c>
    </row>
    <row r="3128" spans="1:9" x14ac:dyDescent="0.25">
      <c r="A3128" s="144" t="s">
        <v>2788</v>
      </c>
      <c r="B3128">
        <v>1</v>
      </c>
      <c r="C3128" s="10" t="s">
        <v>258</v>
      </c>
      <c r="D3128" s="18" t="str">
        <f>+IFERROR(VLOOKUP(Cursos[[#This Row],[Modelo correcto]],Modelos[[Modelo correcto]:[¿En línea?]],2,FALSE),"REVISAR")</f>
        <v>XEROX</v>
      </c>
      <c r="E3128" s="18" t="str">
        <f>+IFERROR(VLOOKUP(Cursos[[#This Row],[Modelo correcto]],Modelos[[Modelo correcto]:[¿En línea?]],3,FALSE),"REVISAR")</f>
        <v>SÍ</v>
      </c>
      <c r="F3128" s="18" t="str">
        <f>+Cursos[[#This Row],[IS]]&amp;Cursos[[#This Row],[Modelo correcto]]</f>
        <v>JORGE HUMBERTO FLORES CERRILLOSCMYKNTF</v>
      </c>
      <c r="G3128" s="18">
        <v>1</v>
      </c>
      <c r="H3128" s="19">
        <v>43739</v>
      </c>
      <c r="I3128" s="18" t="str">
        <f>+IFERROR(VLOOKUP(Cursos[[#This Row],[Modelo correcto]],Modelos[[Modelo correcto]:[Aplica para certificación]],4,FALSE),"REVISAR")</f>
        <v>SÍ</v>
      </c>
    </row>
    <row r="3129" spans="1:9" x14ac:dyDescent="0.25">
      <c r="A3129" s="144" t="s">
        <v>2769</v>
      </c>
      <c r="B3129">
        <v>1</v>
      </c>
      <c r="C3129" s="10" t="s">
        <v>1155</v>
      </c>
      <c r="D3129" s="18" t="str">
        <f>+IFERROR(VLOOKUP(Cursos[[#This Row],[Modelo correcto]],Modelos[[Modelo correcto]:[¿En línea?]],2,FALSE),"REVISAR")</f>
        <v>HP</v>
      </c>
      <c r="E3129" s="18" t="str">
        <f>+IFERROR(VLOOKUP(Cursos[[#This Row],[Modelo correcto]],Modelos[[Modelo correcto]:[¿En línea?]],3,FALSE),"REVISAR")</f>
        <v>SÍ</v>
      </c>
      <c r="F3129" s="18" t="str">
        <f>+Cursos[[#This Row],[IS]]&amp;Cursos[[#This Row],[Modelo correcto]]</f>
        <v>DAVID FERNANDO CHAVIRA GARCIAM507</v>
      </c>
      <c r="G3129" s="18">
        <v>1</v>
      </c>
      <c r="H3129" s="19">
        <v>43952</v>
      </c>
      <c r="I3129" s="18" t="str">
        <f>+IFERROR(VLOOKUP(Cursos[[#This Row],[Modelo correcto]],Modelos[[Modelo correcto]:[Aplica para certificación]],4,FALSE),"REVISAR")</f>
        <v>NO</v>
      </c>
    </row>
    <row r="3130" spans="1:9" x14ac:dyDescent="0.25">
      <c r="A3130" s="144" t="s">
        <v>2769</v>
      </c>
      <c r="B3130">
        <v>1</v>
      </c>
      <c r="C3130" s="10" t="s">
        <v>1214</v>
      </c>
      <c r="D3130" s="18" t="str">
        <f>+IFERROR(VLOOKUP(Cursos[[#This Row],[Modelo correcto]],Modelos[[Modelo correcto]:[¿En línea?]],2,FALSE),"REVISAR")</f>
        <v>HP</v>
      </c>
      <c r="E3130" s="18" t="str">
        <f>+IFERROR(VLOOKUP(Cursos[[#This Row],[Modelo correcto]],Modelos[[Modelo correcto]:[¿En línea?]],3,FALSE),"REVISAR")</f>
        <v>SÍ</v>
      </c>
      <c r="F3130" s="18" t="str">
        <f>+Cursos[[#This Row],[IS]]&amp;Cursos[[#This Row],[Modelo correcto]]</f>
        <v>DAVID FERNANDO CHAVIRA GARCIAM552</v>
      </c>
      <c r="G3130" s="18">
        <v>1</v>
      </c>
      <c r="H3130" s="19">
        <v>43952</v>
      </c>
      <c r="I3130" s="18" t="str">
        <f>+IFERROR(VLOOKUP(Cursos[[#This Row],[Modelo correcto]],Modelos[[Modelo correcto]:[Aplica para certificación]],4,FALSE),"REVISAR")</f>
        <v>SÍ</v>
      </c>
    </row>
    <row r="3131" spans="1:9" x14ac:dyDescent="0.25">
      <c r="A3131" s="144" t="s">
        <v>2769</v>
      </c>
      <c r="B3131">
        <v>1</v>
      </c>
      <c r="C3131" s="10" t="s">
        <v>1280</v>
      </c>
      <c r="D3131" s="18" t="str">
        <f>+IFERROR(VLOOKUP(Cursos[[#This Row],[Modelo correcto]],Modelos[[Modelo correcto]:[¿En línea?]],2,FALSE),"REVISAR")</f>
        <v>HP</v>
      </c>
      <c r="E3131" s="18" t="str">
        <f>+IFERROR(VLOOKUP(Cursos[[#This Row],[Modelo correcto]],Modelos[[Modelo correcto]:[¿En línea?]],3,FALSE),"REVISAR")</f>
        <v>SÍ</v>
      </c>
      <c r="F3131" s="18" t="str">
        <f>+Cursos[[#This Row],[IS]]&amp;Cursos[[#This Row],[Modelo correcto]]</f>
        <v>DAVID FERNANDO CHAVIRA GARCIAM751</v>
      </c>
      <c r="G3131" s="18">
        <v>1</v>
      </c>
      <c r="H3131" s="19">
        <v>43952</v>
      </c>
      <c r="I3131" s="18" t="str">
        <f>+IFERROR(VLOOKUP(Cursos[[#This Row],[Modelo correcto]],Modelos[[Modelo correcto]:[Aplica para certificación]],4,FALSE),"REVISAR")</f>
        <v>SÍ</v>
      </c>
    </row>
    <row r="3132" spans="1:9" x14ac:dyDescent="0.25">
      <c r="A3132" s="144" t="s">
        <v>2769</v>
      </c>
      <c r="B3132">
        <v>1</v>
      </c>
      <c r="C3132" s="145" t="s">
        <v>1099</v>
      </c>
      <c r="D3132" s="18" t="str">
        <f>+IFERROR(VLOOKUP(Cursos[[#This Row],[Modelo correcto]],Modelos[[Modelo correcto]:[¿En línea?]],2,FALSE),"REVISAR")</f>
        <v>HP</v>
      </c>
      <c r="E3132" s="18" t="str">
        <f>+IFERROR(VLOOKUP(Cursos[[#This Row],[Modelo correcto]],Modelos[[Modelo correcto]:[¿En línea?]],3,FALSE),"REVISAR")</f>
        <v>SÍ</v>
      </c>
      <c r="F3132" s="18" t="str">
        <f>+Cursos[[#This Row],[IS]]&amp;Cursos[[#This Row],[Modelo correcto]]</f>
        <v>DAVID FERNANDO CHAVIRA GARCIAMFP780</v>
      </c>
      <c r="G3132" s="18">
        <v>1</v>
      </c>
      <c r="H3132" s="19">
        <v>43952</v>
      </c>
      <c r="I3132" s="18" t="str">
        <f>+IFERROR(VLOOKUP(Cursos[[#This Row],[Modelo correcto]],Modelos[[Modelo correcto]:[Aplica para certificación]],4,FALSE),"REVISAR")</f>
        <v>SÍ</v>
      </c>
    </row>
    <row r="3133" spans="1:9" x14ac:dyDescent="0.25">
      <c r="A3133" s="144" t="s">
        <v>2788</v>
      </c>
      <c r="B3133">
        <v>1</v>
      </c>
      <c r="C3133" s="10" t="s">
        <v>248</v>
      </c>
      <c r="D3133" s="18" t="str">
        <f>+IFERROR(VLOOKUP(Cursos[[#This Row],[Modelo correcto]],Modelos[[Modelo correcto]:[¿En línea?]],2,FALSE),"REVISAR")</f>
        <v>XEROX</v>
      </c>
      <c r="E3133" s="18" t="str">
        <f>+IFERROR(VLOOKUP(Cursos[[#This Row],[Modelo correcto]],Modelos[[Modelo correcto]:[¿En línea?]],3,FALSE),"REVISAR")</f>
        <v>SÍ</v>
      </c>
      <c r="F3133" s="18" t="str">
        <f>+Cursos[[#This Row],[IS]]&amp;Cursos[[#This Row],[Modelo correcto]]</f>
        <v>JORGE HUMBERTO FLORES CERRILLOSD12501</v>
      </c>
      <c r="G3133" s="18">
        <v>1</v>
      </c>
      <c r="H3133" s="18"/>
      <c r="I3133" s="18" t="str">
        <f>+IFERROR(VLOOKUP(Cursos[[#This Row],[Modelo correcto]],Modelos[[Modelo correcto]:[Aplica para certificación]],4,FALSE),"REVISAR")</f>
        <v>SÍ</v>
      </c>
    </row>
    <row r="3134" spans="1:9" x14ac:dyDescent="0.25">
      <c r="A3134" s="144" t="s">
        <v>2769</v>
      </c>
      <c r="B3134">
        <v>1</v>
      </c>
      <c r="C3134" s="10" t="s">
        <v>1166</v>
      </c>
      <c r="D3134" s="18" t="str">
        <f>+IFERROR(VLOOKUP(Cursos[[#This Row],[Modelo correcto]],Modelos[[Modelo correcto]:[¿En línea?]],2,FALSE),"REVISAR")</f>
        <v>HP</v>
      </c>
      <c r="E3134" s="18" t="str">
        <f>+IFERROR(VLOOKUP(Cursos[[#This Row],[Modelo correcto]],Modelos[[Modelo correcto]:[¿En línea?]],3,FALSE),"REVISAR")</f>
        <v>SÍ</v>
      </c>
      <c r="F3134" s="18" t="str">
        <f>+Cursos[[#This Row],[IS]]&amp;Cursos[[#This Row],[Modelo correcto]]</f>
        <v>DAVID FERNANDO CHAVIRA GARCIAPRO 75X</v>
      </c>
      <c r="G3134" s="18">
        <v>1</v>
      </c>
      <c r="H3134" s="19">
        <v>43952</v>
      </c>
      <c r="I3134" s="18" t="str">
        <f>+IFERROR(VLOOKUP(Cursos[[#This Row],[Modelo correcto]],Modelos[[Modelo correcto]:[Aplica para certificación]],4,FALSE),"REVISAR")</f>
        <v>SÍ</v>
      </c>
    </row>
    <row r="3135" spans="1:9" x14ac:dyDescent="0.25">
      <c r="A3135" s="144" t="s">
        <v>2769</v>
      </c>
      <c r="B3135">
        <v>1</v>
      </c>
      <c r="C3135" s="10" t="s">
        <v>1299</v>
      </c>
      <c r="D3135" s="18" t="str">
        <f>+IFERROR(VLOOKUP(Cursos[[#This Row],[Modelo correcto]],Modelos[[Modelo correcto]:[¿En línea?]],2,FALSE),"REVISAR")</f>
        <v>HP</v>
      </c>
      <c r="E3135" s="18" t="str">
        <f>+IFERROR(VLOOKUP(Cursos[[#This Row],[Modelo correcto]],Modelos[[Modelo correcto]:[¿En línea?]],3,FALSE),"REVISAR")</f>
        <v>SÍ</v>
      </c>
      <c r="F3135" s="18" t="str">
        <f>+Cursos[[#This Row],[IS]]&amp;Cursos[[#This Row],[Modelo correcto]]</f>
        <v>DAVID FERNANDO CHAVIRA GARCIASolutions Awareness</v>
      </c>
      <c r="G3135" s="18">
        <v>1</v>
      </c>
      <c r="H3135" s="44">
        <v>43952</v>
      </c>
      <c r="I3135" s="18" t="str">
        <f>+IFERROR(VLOOKUP(Cursos[[#This Row],[Modelo correcto]],Modelos[[Modelo correcto]:[Aplica para certificación]],4,FALSE),"REVISAR")</f>
        <v>NO</v>
      </c>
    </row>
    <row r="3136" spans="1:9" x14ac:dyDescent="0.25">
      <c r="A3136" s="144" t="s">
        <v>2769</v>
      </c>
      <c r="B3136">
        <v>1</v>
      </c>
      <c r="C3136" s="10" t="s">
        <v>1332</v>
      </c>
      <c r="D3136" s="18" t="str">
        <f>+IFERROR(VLOOKUP(Cursos[[#This Row],[Modelo correcto]],Modelos[[Modelo correcto]:[¿En línea?]],2,FALSE),"REVISAR")</f>
        <v>CANON</v>
      </c>
      <c r="E3136" s="18" t="str">
        <f>+IFERROR(VLOOKUP(Cursos[[#This Row],[Modelo correcto]],Modelos[[Modelo correcto]:[¿En línea?]],3,FALSE),"REVISAR")</f>
        <v>SÍ</v>
      </c>
      <c r="F3136" s="18" t="str">
        <f>+Cursos[[#This Row],[IS]]&amp;Cursos[[#This Row],[Modelo correcto]]</f>
        <v>DAVID FERNANDO CHAVIRA GARCIAIRC3025</v>
      </c>
      <c r="G3136" s="18">
        <v>1</v>
      </c>
      <c r="H3136" s="19">
        <v>43952</v>
      </c>
      <c r="I3136" s="18" t="str">
        <f>+IFERROR(VLOOKUP(Cursos[[#This Row],[Modelo correcto]],Modelos[[Modelo correcto]:[Aplica para certificación]],4,FALSE),"REVISAR")</f>
        <v>NO</v>
      </c>
    </row>
    <row r="3137" spans="1:9" x14ac:dyDescent="0.25">
      <c r="A3137" s="144" t="s">
        <v>2769</v>
      </c>
      <c r="B3137">
        <v>1</v>
      </c>
      <c r="C3137" s="10" t="s">
        <v>1323</v>
      </c>
      <c r="D3137" s="18" t="str">
        <f>+IFERROR(VLOOKUP(Cursos[[#This Row],[Modelo correcto]],Modelos[[Modelo correcto]:[¿En línea?]],2,FALSE),"REVISAR")</f>
        <v>LEXMARK</v>
      </c>
      <c r="E3137" s="18" t="str">
        <f>+IFERROR(VLOOKUP(Cursos[[#This Row],[Modelo correcto]],Modelos[[Modelo correcto]:[¿En línea?]],3,FALSE),"REVISAR")</f>
        <v>SÍ</v>
      </c>
      <c r="F3137" s="18" t="str">
        <f>+Cursos[[#This Row],[IS]]&amp;Cursos[[#This Row],[Modelo correcto]]</f>
        <v>DAVID FERNANDO CHAVIRA GARCIAActualizaciones de firmware y código</v>
      </c>
      <c r="G3137" s="18">
        <v>1</v>
      </c>
      <c r="H3137" s="19">
        <v>43952</v>
      </c>
      <c r="I3137" s="18" t="str">
        <f>+IFERROR(VLOOKUP(Cursos[[#This Row],[Modelo correcto]],Modelos[[Modelo correcto]:[Aplica para certificación]],4,FALSE),"REVISAR")</f>
        <v>SÍ</v>
      </c>
    </row>
    <row r="3138" spans="1:9" x14ac:dyDescent="0.25">
      <c r="A3138" s="144" t="s">
        <v>2769</v>
      </c>
      <c r="B3138">
        <v>1</v>
      </c>
      <c r="C3138" s="10" t="s">
        <v>1323</v>
      </c>
      <c r="D3138" s="18" t="str">
        <f>+IFERROR(VLOOKUP(Cursos[[#This Row],[Modelo correcto]],Modelos[[Modelo correcto]:[¿En línea?]],2,FALSE),"REVISAR")</f>
        <v>LEXMARK</v>
      </c>
      <c r="E3138" s="18" t="str">
        <f>+IFERROR(VLOOKUP(Cursos[[#This Row],[Modelo correcto]],Modelos[[Modelo correcto]:[¿En línea?]],3,FALSE),"REVISAR")</f>
        <v>SÍ</v>
      </c>
      <c r="F3138" s="18" t="str">
        <f>+Cursos[[#This Row],[IS]]&amp;Cursos[[#This Row],[Modelo correcto]]</f>
        <v>DAVID FERNANDO CHAVIRA GARCIAActualizaciones de firmware y código</v>
      </c>
      <c r="G3138" s="18">
        <v>1</v>
      </c>
      <c r="H3138" s="19">
        <v>43952</v>
      </c>
      <c r="I3138" s="18" t="str">
        <f>+IFERROR(VLOOKUP(Cursos[[#This Row],[Modelo correcto]],Modelos[[Modelo correcto]:[Aplica para certificación]],4,FALSE),"REVISAR")</f>
        <v>SÍ</v>
      </c>
    </row>
    <row r="3139" spans="1:9" x14ac:dyDescent="0.25">
      <c r="A3139" s="144" t="s">
        <v>2769</v>
      </c>
      <c r="B3139">
        <v>1</v>
      </c>
      <c r="C3139" s="10" t="s">
        <v>1388</v>
      </c>
      <c r="D3139" s="18" t="str">
        <f>+IFERROR(VLOOKUP(Cursos[[#This Row],[Modelo correcto]],Modelos[[Modelo correcto]:[¿En línea?]],2,FALSE),"REVISAR")</f>
        <v>XEROX</v>
      </c>
      <c r="E3139" s="18" t="str">
        <f>+IFERROR(VLOOKUP(Cursos[[#This Row],[Modelo correcto]],Modelos[[Modelo correcto]:[¿En línea?]],3,FALSE),"REVISAR")</f>
        <v>NO</v>
      </c>
      <c r="F3139" s="18" t="str">
        <f>+Cursos[[#This Row],[IS]]&amp;Cursos[[#This Row],[Modelo correcto]]</f>
        <v>DAVID FERNANDO CHAVIRA GARCIAWorkshop Versalink B405 Y WorkCentre 3655</v>
      </c>
      <c r="G3139" s="18">
        <v>1</v>
      </c>
      <c r="H3139" s="19">
        <v>43952</v>
      </c>
      <c r="I3139" s="18" t="str">
        <f>+IFERROR(VLOOKUP(Cursos[[#This Row],[Modelo correcto]],Modelos[[Modelo correcto]:[Aplica para certificación]],4,FALSE),"REVISAR")</f>
        <v>NO</v>
      </c>
    </row>
    <row r="3140" spans="1:9" x14ac:dyDescent="0.25">
      <c r="A3140" s="144" t="s">
        <v>2769</v>
      </c>
      <c r="B3140">
        <v>1</v>
      </c>
      <c r="C3140" s="10" t="s">
        <v>538</v>
      </c>
      <c r="D3140" s="18" t="str">
        <f>+IFERROR(VLOOKUP(Cursos[[#This Row],[Modelo correcto]],Modelos[[Modelo correcto]:[¿En línea?]],2,FALSE),"REVISAR")</f>
        <v>CANON</v>
      </c>
      <c r="E3140" s="18" t="str">
        <f>+IFERROR(VLOOKUP(Cursos[[#This Row],[Modelo correcto]],Modelos[[Modelo correcto]:[¿En línea?]],3,FALSE),"REVISAR")</f>
        <v>NO</v>
      </c>
      <c r="F3140" s="18" t="str">
        <f>+Cursos[[#This Row],[IS]]&amp;Cursos[[#This Row],[Modelo correcto]]</f>
        <v>DAVID FERNANDO CHAVIRA GARCIACONECTIVIDAD</v>
      </c>
      <c r="G3140" s="18">
        <v>1</v>
      </c>
      <c r="H3140" s="19">
        <v>43922</v>
      </c>
      <c r="I3140" s="18" t="str">
        <f>+IFERROR(VLOOKUP(Cursos[[#This Row],[Modelo correcto]],Modelos[[Modelo correcto]:[Aplica para certificación]],4,FALSE),"REVISAR")</f>
        <v>SÍ</v>
      </c>
    </row>
    <row r="3141" spans="1:9" x14ac:dyDescent="0.25">
      <c r="A3141" s="144" t="s">
        <v>2769</v>
      </c>
      <c r="B3141">
        <v>1</v>
      </c>
      <c r="C3141" s="10" t="s">
        <v>844</v>
      </c>
      <c r="D3141" s="18" t="str">
        <f>+IFERROR(VLOOKUP(Cursos[[#This Row],[Modelo correcto]],Modelos[[Modelo correcto]:[¿En línea?]],2,FALSE),"REVISAR")</f>
        <v>CANON</v>
      </c>
      <c r="E3141" s="18" t="str">
        <f>+IFERROR(VLOOKUP(Cursos[[#This Row],[Modelo correcto]],Modelos[[Modelo correcto]:[¿En línea?]],3,FALSE),"REVISAR")</f>
        <v>NO</v>
      </c>
      <c r="F3141" s="18" t="str">
        <f>+Cursos[[#This Row],[IS]]&amp;Cursos[[#This Row],[Modelo correcto]]</f>
        <v>DAVID FERNANDO CHAVIRA GARCIAUniversal Send</v>
      </c>
      <c r="G3141" s="18">
        <v>1</v>
      </c>
      <c r="H3141" s="19">
        <v>43922</v>
      </c>
      <c r="I3141" s="18" t="str">
        <f>+IFERROR(VLOOKUP(Cursos[[#This Row],[Modelo correcto]],Modelos[[Modelo correcto]:[Aplica para certificación]],4,FALSE),"REVISAR")</f>
        <v>NO</v>
      </c>
    </row>
    <row r="3142" spans="1:9" x14ac:dyDescent="0.25">
      <c r="A3142" s="144" t="s">
        <v>2769</v>
      </c>
      <c r="B3142">
        <v>1</v>
      </c>
      <c r="C3142" s="10" t="s">
        <v>1414</v>
      </c>
      <c r="D3142" s="18" t="str">
        <f>+IFERROR(VLOOKUP(Cursos[[#This Row],[Modelo correcto]],Modelos[[Modelo correcto]:[¿En línea?]],2,FALSE),"REVISAR")</f>
        <v>LEXMARK</v>
      </c>
      <c r="E3142" s="18" t="str">
        <f>+IFERROR(VLOOKUP(Cursos[[#This Row],[Modelo correcto]],Modelos[[Modelo correcto]:[¿En línea?]],3,FALSE),"REVISAR")</f>
        <v>NO</v>
      </c>
      <c r="F3142" s="18" t="str">
        <f>+Cursos[[#This Row],[IS]]&amp;Cursos[[#This Row],[Modelo correcto]]</f>
        <v>DAVID FERNANDO CHAVIRA GARCIA Document Capture &amp; Route</v>
      </c>
      <c r="G3142" s="18">
        <v>1</v>
      </c>
      <c r="H3142" s="19">
        <v>43952</v>
      </c>
      <c r="I3142" s="18" t="str">
        <f>+IFERROR(VLOOKUP(Cursos[[#This Row],[Modelo correcto]],Modelos[[Modelo correcto]:[Aplica para certificación]],4,FALSE),"REVISAR")</f>
        <v>SÍ</v>
      </c>
    </row>
    <row r="3143" spans="1:9" x14ac:dyDescent="0.25">
      <c r="A3143" s="144" t="s">
        <v>2769</v>
      </c>
      <c r="B3143">
        <v>1</v>
      </c>
      <c r="C3143" s="145" t="s">
        <v>763</v>
      </c>
      <c r="D3143" s="18" t="str">
        <f>+IFERROR(VLOOKUP(Cursos[[#This Row],[Modelo correcto]],Modelos[[Modelo correcto]:[¿En línea?]],2,FALSE),"REVISAR")</f>
        <v>LEXMARK</v>
      </c>
      <c r="E3143" s="18" t="str">
        <f>+IFERROR(VLOOKUP(Cursos[[#This Row],[Modelo correcto]],Modelos[[Modelo correcto]:[¿En línea?]],3,FALSE),"REVISAR")</f>
        <v>SÍ</v>
      </c>
      <c r="F3143" s="18" t="str">
        <f>+Cursos[[#This Row],[IS]]&amp;Cursos[[#This Row],[Modelo correcto]]</f>
        <v>DAVID FERNANDO CHAVIRA GARCIADigital Multimeter</v>
      </c>
      <c r="G3143" s="18">
        <v>1</v>
      </c>
      <c r="H3143" s="19">
        <v>43952</v>
      </c>
      <c r="I3143" s="18" t="str">
        <f>+IFERROR(VLOOKUP(Cursos[[#This Row],[Modelo correcto]],Modelos[[Modelo correcto]:[Aplica para certificación]],4,FALSE),"REVISAR")</f>
        <v>NO</v>
      </c>
    </row>
    <row r="3144" spans="1:9" x14ac:dyDescent="0.25">
      <c r="A3144" s="144" t="s">
        <v>2788</v>
      </c>
      <c r="B3144">
        <v>1</v>
      </c>
      <c r="C3144" s="10" t="s">
        <v>34</v>
      </c>
      <c r="D3144" s="18" t="str">
        <f>+IFERROR(VLOOKUP(Cursos[[#This Row],[Modelo correcto]],Modelos[[Modelo correcto]:[¿En línea?]],2,FALSE),"REVISAR")</f>
        <v>XEROX</v>
      </c>
      <c r="E3144" s="18" t="str">
        <f>+IFERROR(VLOOKUP(Cursos[[#This Row],[Modelo correcto]],Modelos[[Modelo correcto]:[¿En línea?]],3,FALSE),"REVISAR")</f>
        <v>SÍ</v>
      </c>
      <c r="F3144" s="18" t="str">
        <f>+Cursos[[#This Row],[IS]]&amp;Cursos[[#This Row],[Modelo correcto]]</f>
        <v>JORGE HUMBERTO FLORES CERRILLOSOS2044A</v>
      </c>
      <c r="G3144" s="18">
        <v>0</v>
      </c>
      <c r="H3144" s="19">
        <v>43709</v>
      </c>
      <c r="I3144" s="18" t="str">
        <f>+IFERROR(VLOOKUP(Cursos[[#This Row],[Modelo correcto]],Modelos[[Modelo correcto]:[Aplica para certificación]],4,FALSE),"REVISAR")</f>
        <v>NO</v>
      </c>
    </row>
    <row r="3145" spans="1:9" x14ac:dyDescent="0.25">
      <c r="A3145" s="144" t="s">
        <v>2788</v>
      </c>
      <c r="B3145">
        <v>1</v>
      </c>
      <c r="C3145" s="10" t="s">
        <v>34</v>
      </c>
      <c r="D3145" s="18" t="str">
        <f>+IFERROR(VLOOKUP(Cursos[[#This Row],[Modelo correcto]],Modelos[[Modelo correcto]:[¿En línea?]],2,FALSE),"REVISAR")</f>
        <v>XEROX</v>
      </c>
      <c r="E3145" s="18" t="str">
        <f>+IFERROR(VLOOKUP(Cursos[[#This Row],[Modelo correcto]],Modelos[[Modelo correcto]:[¿En línea?]],3,FALSE),"REVISAR")</f>
        <v>SÍ</v>
      </c>
      <c r="F3145" s="18" t="str">
        <f>+Cursos[[#This Row],[IS]]&amp;Cursos[[#This Row],[Modelo correcto]]</f>
        <v>JORGE HUMBERTO FLORES CERRILLOSOS2044A</v>
      </c>
      <c r="G3145" s="18">
        <v>0</v>
      </c>
      <c r="H3145" s="19">
        <v>43709</v>
      </c>
      <c r="I3145" s="18" t="str">
        <f>+IFERROR(VLOOKUP(Cursos[[#This Row],[Modelo correcto]],Modelos[[Modelo correcto]:[Aplica para certificación]],4,FALSE),"REVISAR")</f>
        <v>NO</v>
      </c>
    </row>
    <row r="3146" spans="1:9" x14ac:dyDescent="0.25">
      <c r="A3146" s="144" t="s">
        <v>2769</v>
      </c>
      <c r="B3146">
        <v>1</v>
      </c>
      <c r="C3146" s="10" t="s">
        <v>1227</v>
      </c>
      <c r="D3146" s="18" t="str">
        <f>+IFERROR(VLOOKUP(Cursos[[#This Row],[Modelo correcto]],Modelos[[Modelo correcto]:[¿En línea?]],2,FALSE),"REVISAR")</f>
        <v>XEROX</v>
      </c>
      <c r="E3146" s="18" t="str">
        <f>+IFERROR(VLOOKUP(Cursos[[#This Row],[Modelo correcto]],Modelos[[Modelo correcto]:[¿En línea?]],3,FALSE),"REVISAR")</f>
        <v>SÍ</v>
      </c>
      <c r="F3146" s="18" t="str">
        <f>+Cursos[[#This Row],[IS]]&amp;Cursos[[#This Row],[Modelo correcto]]</f>
        <v>DAVID FERNANDO CHAVIRA GARCIAOS2064</v>
      </c>
      <c r="G3146" s="18">
        <v>0</v>
      </c>
      <c r="H3146" s="44">
        <v>43952</v>
      </c>
      <c r="I3146" s="18" t="str">
        <f>+IFERROR(VLOOKUP(Cursos[[#This Row],[Modelo correcto]],Modelos[[Modelo correcto]:[Aplica para certificación]],4,FALSE),"REVISAR")</f>
        <v>NO</v>
      </c>
    </row>
    <row r="3147" spans="1:9" x14ac:dyDescent="0.25">
      <c r="A3147" s="144" t="s">
        <v>2788</v>
      </c>
      <c r="B3147">
        <v>1</v>
      </c>
      <c r="C3147" s="10" t="s">
        <v>218</v>
      </c>
      <c r="D3147" s="18" t="str">
        <f>+IFERROR(VLOOKUP(Cursos[[#This Row],[Modelo correcto]],Modelos[[Modelo correcto]:[¿En línea?]],2,FALSE),"REVISAR")</f>
        <v>XEROX</v>
      </c>
      <c r="E3147" s="18" t="str">
        <f>+IFERROR(VLOOKUP(Cursos[[#This Row],[Modelo correcto]],Modelos[[Modelo correcto]:[¿En línea?]],3,FALSE),"REVISAR")</f>
        <v>SÍ</v>
      </c>
      <c r="F3147" s="18" t="str">
        <f>+Cursos[[#This Row],[IS]]&amp;Cursos[[#This Row],[Modelo correcto]]</f>
        <v>JORGE HUMBERTO FLORES CERRILLOSOS2061</v>
      </c>
      <c r="G3147" s="18">
        <v>0</v>
      </c>
      <c r="H3147" s="19">
        <v>43709</v>
      </c>
      <c r="I3147" s="18" t="str">
        <f>+IFERROR(VLOOKUP(Cursos[[#This Row],[Modelo correcto]],Modelos[[Modelo correcto]:[Aplica para certificación]],4,FALSE),"REVISAR")</f>
        <v>NO</v>
      </c>
    </row>
    <row r="3148" spans="1:9" x14ac:dyDescent="0.25">
      <c r="A3148" s="144" t="s">
        <v>2769</v>
      </c>
      <c r="B3148">
        <v>1</v>
      </c>
      <c r="C3148" s="10" t="s">
        <v>249</v>
      </c>
      <c r="D3148" s="18" t="str">
        <f>+IFERROR(VLOOKUP(Cursos[[#This Row],[Modelo correcto]],Modelos[[Modelo correcto]:[¿En línea?]],2,FALSE),"REVISAR")</f>
        <v>XEROX</v>
      </c>
      <c r="E3148" s="18" t="str">
        <f>+IFERROR(VLOOKUP(Cursos[[#This Row],[Modelo correcto]],Modelos[[Modelo correcto]:[¿En línea?]],3,FALSE),"REVISAR")</f>
        <v>SÍ</v>
      </c>
      <c r="F3148" s="18" t="str">
        <f>+Cursos[[#This Row],[IS]]&amp;Cursos[[#This Row],[Modelo correcto]]</f>
        <v>DAVID FERNANDO CHAVIRA GARCIAAB80XTA</v>
      </c>
      <c r="G3148" s="18">
        <v>1</v>
      </c>
      <c r="H3148" s="44">
        <v>43952</v>
      </c>
      <c r="I3148" s="18" t="str">
        <f>+IFERROR(VLOOKUP(Cursos[[#This Row],[Modelo correcto]],Modelos[[Modelo correcto]:[Aplica para certificación]],4,FALSE),"REVISAR")</f>
        <v>SÍ</v>
      </c>
    </row>
    <row r="3149" spans="1:9" x14ac:dyDescent="0.25">
      <c r="A3149" s="144" t="s">
        <v>2788</v>
      </c>
      <c r="B3149">
        <v>1</v>
      </c>
      <c r="C3149" s="10" t="s">
        <v>260</v>
      </c>
      <c r="D3149" s="18" t="str">
        <f>+IFERROR(VLOOKUP(Cursos[[#This Row],[Modelo correcto]],Modelos[[Modelo correcto]:[¿En línea?]],2,FALSE),"REVISAR")</f>
        <v>XEROX</v>
      </c>
      <c r="E3149" s="18" t="str">
        <f>+IFERROR(VLOOKUP(Cursos[[#This Row],[Modelo correcto]],Modelos[[Modelo correcto]:[¿En línea?]],3,FALSE),"REVISAR")</f>
        <v>SÍ</v>
      </c>
      <c r="F3149" s="18" t="str">
        <f>+Cursos[[#This Row],[IS]]&amp;Cursos[[#This Row],[Modelo correcto]]</f>
        <v>JORGE HUMBERTO FLORES CERRILLOSOS2082</v>
      </c>
      <c r="G3149" s="18">
        <v>1</v>
      </c>
      <c r="H3149" s="18"/>
      <c r="I3149" s="18" t="str">
        <f>+IFERROR(VLOOKUP(Cursos[[#This Row],[Modelo correcto]],Modelos[[Modelo correcto]:[Aplica para certificación]],4,FALSE),"REVISAR")</f>
        <v>SÍ</v>
      </c>
    </row>
    <row r="3150" spans="1:9" x14ac:dyDescent="0.25">
      <c r="A3150" s="144" t="s">
        <v>2788</v>
      </c>
      <c r="B3150">
        <v>1</v>
      </c>
      <c r="C3150" s="10" t="s">
        <v>135</v>
      </c>
      <c r="D3150" s="18" t="str">
        <f>+IFERROR(VLOOKUP(Cursos[[#This Row],[Modelo correcto]],Modelos[[Modelo correcto]:[¿En línea?]],2,FALSE),"REVISAR")</f>
        <v>XEROX</v>
      </c>
      <c r="E3150" s="18" t="str">
        <f>+IFERROR(VLOOKUP(Cursos[[#This Row],[Modelo correcto]],Modelos[[Modelo correcto]:[¿En línea?]],3,FALSE),"REVISAR")</f>
        <v>SÍ</v>
      </c>
      <c r="F3150" s="18" t="str">
        <f>+Cursos[[#This Row],[IS]]&amp;Cursos[[#This Row],[Modelo correcto]]</f>
        <v>JORGE HUMBERTO FLORES CERRILLOSOS2086</v>
      </c>
      <c r="G3150" s="18">
        <v>1</v>
      </c>
      <c r="H3150" s="18"/>
      <c r="I3150" s="18" t="str">
        <f>+IFERROR(VLOOKUP(Cursos[[#This Row],[Modelo correcto]],Modelos[[Modelo correcto]:[Aplica para certificación]],4,FALSE),"REVISAR")</f>
        <v>NO</v>
      </c>
    </row>
    <row r="3151" spans="1:9" x14ac:dyDescent="0.25">
      <c r="A3151" s="144" t="s">
        <v>2788</v>
      </c>
      <c r="B3151">
        <v>1</v>
      </c>
      <c r="C3151" s="36" t="s">
        <v>25</v>
      </c>
      <c r="D3151" s="18" t="str">
        <f>+IFERROR(VLOOKUP(Cursos[[#This Row],[Modelo correcto]],Modelos[[Modelo correcto]:[¿En línea?]],2,FALSE),"REVISAR")</f>
        <v>XEROX</v>
      </c>
      <c r="E3151" s="18" t="str">
        <f>+IFERROR(VLOOKUP(Cursos[[#This Row],[Modelo correcto]],Modelos[[Modelo correcto]:[¿En línea?]],3,FALSE),"REVISAR")</f>
        <v>SÍ</v>
      </c>
      <c r="F3151" s="18" t="str">
        <f>+Cursos[[#This Row],[IS]]&amp;Cursos[[#This Row],[Modelo correcto]]</f>
        <v>JORGE HUMBERTO FLORES CERRILLOSP3260LP</v>
      </c>
      <c r="G3151" s="18">
        <v>1</v>
      </c>
      <c r="H3151" s="18"/>
      <c r="I3151" s="18" t="str">
        <f>+IFERROR(VLOOKUP(Cursos[[#This Row],[Modelo correcto]],Modelos[[Modelo correcto]:[Aplica para certificación]],4,FALSE),"REVISAR")</f>
        <v>SÍ</v>
      </c>
    </row>
    <row r="3152" spans="1:9" x14ac:dyDescent="0.25">
      <c r="A3152" s="144" t="s">
        <v>2788</v>
      </c>
      <c r="B3152">
        <v>1</v>
      </c>
      <c r="C3152" s="10" t="s">
        <v>253</v>
      </c>
      <c r="D3152" s="10" t="str">
        <f>+IFERROR(VLOOKUP(Cursos[[#This Row],[Modelo correcto]],Modelos[[Modelo correcto]:[¿En línea?]],2,FALSE),"REVISAR")</f>
        <v>XEROX</v>
      </c>
      <c r="E3152" s="10" t="str">
        <f>+IFERROR(VLOOKUP(Cursos[[#This Row],[Modelo correcto]],Modelos[[Modelo correcto]:[¿En línea?]],3,FALSE),"REVISAR")</f>
        <v>SÍ</v>
      </c>
      <c r="F3152" s="18" t="str">
        <f>+Cursos[[#This Row],[IS]]&amp;Cursos[[#This Row],[Modelo correcto]]</f>
        <v>JORGE HUMBERTO FLORES CERRILLOSP3320LP</v>
      </c>
      <c r="G3152" s="18">
        <v>1</v>
      </c>
      <c r="H3152" s="18"/>
      <c r="I3152" s="18" t="str">
        <f>+IFERROR(VLOOKUP(Cursos[[#This Row],[Modelo correcto]],Modelos[[Modelo correcto]:[Aplica para certificación]],4,FALSE),"REVISAR")</f>
        <v>NO</v>
      </c>
    </row>
    <row r="3153" spans="1:9" x14ac:dyDescent="0.25">
      <c r="A3153" s="144" t="s">
        <v>2788</v>
      </c>
      <c r="B3153">
        <v>1</v>
      </c>
      <c r="C3153" s="10" t="s">
        <v>247</v>
      </c>
      <c r="D3153" s="10" t="str">
        <f>+IFERROR(VLOOKUP(Cursos[[#This Row],[Modelo correcto]],Modelos[[Modelo correcto]:[¿En línea?]],2,FALSE),"REVISAR")</f>
        <v>XEROX</v>
      </c>
      <c r="E3153" s="10" t="str">
        <f>+IFERROR(VLOOKUP(Cursos[[#This Row],[Modelo correcto]],Modelos[[Modelo correcto]:[¿En línea?]],3,FALSE),"REVISAR")</f>
        <v>SÍ</v>
      </c>
      <c r="F3153" s="18" t="str">
        <f>+Cursos[[#This Row],[IS]]&amp;Cursos[[#This Row],[Modelo correcto]]</f>
        <v>JORGE HUMBERTO FLORES CERRILLOSP4622LP</v>
      </c>
      <c r="G3153" s="18">
        <v>1</v>
      </c>
      <c r="H3153" s="18"/>
      <c r="I3153" s="18" t="str">
        <f>+IFERROR(VLOOKUP(Cursos[[#This Row],[Modelo correcto]],Modelos[[Modelo correcto]:[Aplica para certificación]],4,FALSE),"REVISAR")</f>
        <v>NO</v>
      </c>
    </row>
    <row r="3154" spans="1:9" x14ac:dyDescent="0.25">
      <c r="A3154" s="144" t="s">
        <v>2788</v>
      </c>
      <c r="B3154">
        <v>1</v>
      </c>
      <c r="C3154" s="10" t="s">
        <v>85</v>
      </c>
      <c r="D3154" s="18" t="str">
        <f>+IFERROR(VLOOKUP(Cursos[[#This Row],[Modelo correcto]],Modelos[[Modelo correcto]:[¿En línea?]],2,FALSE),"REVISAR")</f>
        <v>XEROX</v>
      </c>
      <c r="E3154" s="18" t="str">
        <f>+IFERROR(VLOOKUP(Cursos[[#This Row],[Modelo correcto]],Modelos[[Modelo correcto]:[¿En línea?]],3,FALSE),"REVISAR")</f>
        <v>SÍ</v>
      </c>
      <c r="F3154" s="18" t="str">
        <f>+Cursos[[#This Row],[IS]]&amp;Cursos[[#This Row],[Modelo correcto]]</f>
        <v>JORGE HUMBERTO FLORES CERRILLOSP4622XT</v>
      </c>
      <c r="G3154" s="18">
        <v>0</v>
      </c>
      <c r="H3154" s="18"/>
      <c r="I3154" s="18" t="str">
        <f>+IFERROR(VLOOKUP(Cursos[[#This Row],[Modelo correcto]],Modelos[[Modelo correcto]:[Aplica para certificación]],4,FALSE),"REVISAR")</f>
        <v>NO</v>
      </c>
    </row>
    <row r="3155" spans="1:9" x14ac:dyDescent="0.25">
      <c r="A3155" s="144" t="s">
        <v>2788</v>
      </c>
      <c r="B3155">
        <v>1</v>
      </c>
      <c r="C3155" s="10" t="s">
        <v>250</v>
      </c>
      <c r="D3155" s="18" t="str">
        <f>+IFERROR(VLOOKUP(Cursos[[#This Row],[Modelo correcto]],Modelos[[Modelo correcto]:[¿En línea?]],2,FALSE),"REVISAR")</f>
        <v>XEROX</v>
      </c>
      <c r="E3155" s="18" t="str">
        <f>+IFERROR(VLOOKUP(Cursos[[#This Row],[Modelo correcto]],Modelos[[Modelo correcto]:[¿En línea?]],3,FALSE),"REVISAR")</f>
        <v>SÍ</v>
      </c>
      <c r="F3155" s="18" t="str">
        <f>+Cursos[[#This Row],[IS]]&amp;Cursos[[#This Row],[Modelo correcto]]</f>
        <v>JORGE HUMBERTO FLORES CERRILLOSP6000LP</v>
      </c>
      <c r="G3155" s="18">
        <v>0</v>
      </c>
      <c r="H3155" s="19">
        <v>43770</v>
      </c>
      <c r="I3155" s="18" t="str">
        <f>+IFERROR(VLOOKUP(Cursos[[#This Row],[Modelo correcto]],Modelos[[Modelo correcto]:[Aplica para certificación]],4,FALSE),"REVISAR")</f>
        <v>NO</v>
      </c>
    </row>
    <row r="3156" spans="1:9" x14ac:dyDescent="0.25">
      <c r="A3156" s="144" t="s">
        <v>2769</v>
      </c>
      <c r="B3156">
        <v>1</v>
      </c>
      <c r="C3156" s="10" t="s">
        <v>1067</v>
      </c>
      <c r="D3156" s="18" t="str">
        <f>+IFERROR(VLOOKUP(Cursos[[#This Row],[Modelo correcto]],Modelos[[Modelo correcto]:[¿En línea?]],2,FALSE),"REVISAR")</f>
        <v>LEXMARK</v>
      </c>
      <c r="E3156" s="18" t="str">
        <f>+IFERROR(VLOOKUP(Cursos[[#This Row],[Modelo correcto]],Modelos[[Modelo correcto]:[¿En línea?]],3,FALSE),"REVISAR")</f>
        <v>SÍ</v>
      </c>
      <c r="F3156" s="18" t="str">
        <f>+Cursos[[#This Row],[IS]]&amp;Cursos[[#This Row],[Modelo correcto]]</f>
        <v>DAVID FERNANDO CHAVIRA GARCIAWindows Printer Drivers</v>
      </c>
      <c r="G3156" s="18">
        <v>1</v>
      </c>
      <c r="H3156" s="19">
        <v>43952</v>
      </c>
      <c r="I3156" s="18" t="str">
        <f>+IFERROR(VLOOKUP(Cursos[[#This Row],[Modelo correcto]],Modelos[[Modelo correcto]:[Aplica para certificación]],4,FALSE),"REVISAR")</f>
        <v>NO</v>
      </c>
    </row>
    <row r="3157" spans="1:9" x14ac:dyDescent="0.25">
      <c r="A3157" s="144" t="s">
        <v>2769</v>
      </c>
      <c r="B3157">
        <v>1</v>
      </c>
      <c r="C3157" s="10" t="s">
        <v>1322</v>
      </c>
      <c r="D3157" s="18" t="str">
        <f>+IFERROR(VLOOKUP(Cursos[[#This Row],[Modelo correcto]],Modelos[[Modelo correcto]:[¿En línea?]],2,FALSE),"REVISAR")</f>
        <v>LEXMARK</v>
      </c>
      <c r="E3157" s="18" t="str">
        <f>+IFERROR(VLOOKUP(Cursos[[#This Row],[Modelo correcto]],Modelos[[Modelo correcto]:[¿En línea?]],3,FALSE),"REVISAR")</f>
        <v>SÍ</v>
      </c>
      <c r="F3157" s="18" t="str">
        <f>+Cursos[[#This Row],[IS]]&amp;Cursos[[#This Row],[Modelo correcto]]</f>
        <v>DAVID FERNANDO CHAVIRA GARCIANVRAM sincronizada</v>
      </c>
      <c r="G3157" s="18">
        <v>1</v>
      </c>
      <c r="H3157" s="19">
        <v>43952</v>
      </c>
      <c r="I3157" s="18" t="str">
        <f>+IFERROR(VLOOKUP(Cursos[[#This Row],[Modelo correcto]],Modelos[[Modelo correcto]:[Aplica para certificación]],4,FALSE),"REVISAR")</f>
        <v>SÍ</v>
      </c>
    </row>
    <row r="3158" spans="1:9" x14ac:dyDescent="0.25">
      <c r="A3158" s="144" t="s">
        <v>2769</v>
      </c>
      <c r="B3158">
        <v>1</v>
      </c>
      <c r="C3158" s="10" t="s">
        <v>1059</v>
      </c>
      <c r="D3158" s="18" t="str">
        <f>+IFERROR(VLOOKUP(Cursos[[#This Row],[Modelo correcto]],Modelos[[Modelo correcto]:[¿En línea?]],2,FALSE),"REVISAR")</f>
        <v>LEXMARK</v>
      </c>
      <c r="E3158" s="18" t="str">
        <f>+IFERROR(VLOOKUP(Cursos[[#This Row],[Modelo correcto]],Modelos[[Modelo correcto]:[¿En línea?]],3,FALSE),"REVISAR")</f>
        <v>SÍ</v>
      </c>
      <c r="F3158" s="18" t="str">
        <f>+Cursos[[#This Row],[IS]]&amp;Cursos[[#This Row],[Modelo correcto]]</f>
        <v>DAVID FERNANDO CHAVIRA GARCIAAviso de seguridad de datos</v>
      </c>
      <c r="G3158" s="18">
        <v>1</v>
      </c>
      <c r="H3158" s="19">
        <v>43952</v>
      </c>
      <c r="I3158" s="18" t="str">
        <f>+IFERROR(VLOOKUP(Cursos[[#This Row],[Modelo correcto]],Modelos[[Modelo correcto]:[Aplica para certificación]],4,FALSE),"REVISAR")</f>
        <v>NO</v>
      </c>
    </row>
    <row r="3159" spans="1:9" x14ac:dyDescent="0.25">
      <c r="A3159" s="144" t="s">
        <v>2788</v>
      </c>
      <c r="B3159">
        <v>1</v>
      </c>
      <c r="C3159" s="10" t="s">
        <v>65</v>
      </c>
      <c r="D3159" s="18" t="str">
        <f>+IFERROR(VLOOKUP(Cursos[[#This Row],[Modelo correcto]],Modelos[[Modelo correcto]:[¿En línea?]],2,FALSE),"REVISAR")</f>
        <v>XEROX</v>
      </c>
      <c r="E3159" s="18" t="str">
        <f>+IFERROR(VLOOKUP(Cursos[[#This Row],[Modelo correcto]],Modelos[[Modelo correcto]:[¿En línea?]],3,FALSE),"REVISAR")</f>
        <v>SÍ</v>
      </c>
      <c r="F3159" s="18" t="str">
        <f>+Cursos[[#This Row],[IS]]&amp;Cursos[[#This Row],[Modelo correcto]]</f>
        <v>JORGE HUMBERTO FLORES CERRILLOSP7800LP</v>
      </c>
      <c r="G3159" s="18">
        <v>0</v>
      </c>
      <c r="H3159" s="19">
        <v>43678</v>
      </c>
      <c r="I3159" s="18" t="str">
        <f>+IFERROR(VLOOKUP(Cursos[[#This Row],[Modelo correcto]],Modelos[[Modelo correcto]:[Aplica para certificación]],4,FALSE),"REVISAR")</f>
        <v>SÍ</v>
      </c>
    </row>
    <row r="3160" spans="1:9" x14ac:dyDescent="0.25">
      <c r="A3160" s="144" t="s">
        <v>2769</v>
      </c>
      <c r="B3160">
        <v>1</v>
      </c>
      <c r="C3160" s="10" t="s">
        <v>807</v>
      </c>
      <c r="D3160" s="18" t="str">
        <f>+IFERROR(VLOOKUP(Cursos[[#This Row],[Modelo correcto]],Modelos[[Modelo correcto]:[¿En línea?]],2,FALSE),"REVISAR")</f>
        <v>HP</v>
      </c>
      <c r="E3160" s="18" t="str">
        <f>+IFERROR(VLOOKUP(Cursos[[#This Row],[Modelo correcto]],Modelos[[Modelo correcto]:[¿En línea?]],3,FALSE),"REVISAR")</f>
        <v>SÍ</v>
      </c>
      <c r="F3160" s="18" t="str">
        <f>+Cursos[[#This Row],[IS]]&amp;Cursos[[#This Row],[Modelo correcto]]</f>
        <v>DAVID FERNANDO CHAVIRA GARCIAM452</v>
      </c>
      <c r="G3160" s="18">
        <v>1</v>
      </c>
      <c r="H3160" s="19">
        <v>43983</v>
      </c>
      <c r="I3160" s="18" t="str">
        <f>+IFERROR(VLOOKUP(Cursos[[#This Row],[Modelo correcto]],Modelos[[Modelo correcto]:[Aplica para certificación]],4,FALSE),"REVISAR")</f>
        <v>NO</v>
      </c>
    </row>
    <row r="3161" spans="1:9" x14ac:dyDescent="0.25">
      <c r="A3161" s="144" t="s">
        <v>2769</v>
      </c>
      <c r="B3161">
        <v>1</v>
      </c>
      <c r="C3161" s="10" t="s">
        <v>807</v>
      </c>
      <c r="D3161" s="18" t="str">
        <f>+IFERROR(VLOOKUP(Cursos[[#This Row],[Modelo correcto]],Modelos[[Modelo correcto]:[¿En línea?]],2,FALSE),"REVISAR")</f>
        <v>HP</v>
      </c>
      <c r="E3161" s="18" t="str">
        <f>+IFERROR(VLOOKUP(Cursos[[#This Row],[Modelo correcto]],Modelos[[Modelo correcto]:[¿En línea?]],3,FALSE),"REVISAR")</f>
        <v>SÍ</v>
      </c>
      <c r="F3161" s="18" t="str">
        <f>+Cursos[[#This Row],[IS]]&amp;Cursos[[#This Row],[Modelo correcto]]</f>
        <v>DAVID FERNANDO CHAVIRA GARCIAM452</v>
      </c>
      <c r="G3161" s="18">
        <v>1</v>
      </c>
      <c r="H3161" s="19">
        <v>43983</v>
      </c>
      <c r="I3161" s="18" t="str">
        <f>+IFERROR(VLOOKUP(Cursos[[#This Row],[Modelo correcto]],Modelos[[Modelo correcto]:[Aplica para certificación]],4,FALSE),"REVISAR")</f>
        <v>NO</v>
      </c>
    </row>
    <row r="3162" spans="1:9" x14ac:dyDescent="0.25">
      <c r="A3162" s="144" t="s">
        <v>2794</v>
      </c>
      <c r="B3162">
        <v>1</v>
      </c>
      <c r="C3162" s="63" t="s">
        <v>753</v>
      </c>
      <c r="D3162" s="18" t="str">
        <f>+IFERROR(VLOOKUP(Cursos[[#This Row],[Modelo correcto]],Modelos[[Modelo correcto]:[¿En línea?]],2,FALSE),"REVISAR")</f>
        <v>CANON</v>
      </c>
      <c r="E3162" s="18" t="str">
        <f>+IFERROR(VLOOKUP(Cursos[[#This Row],[Modelo correcto]],Modelos[[Modelo correcto]:[¿En línea?]],3,FALSE),"REVISAR")</f>
        <v>SÍ</v>
      </c>
      <c r="F3162" s="18" t="str">
        <f>+Cursos[[#This Row],[IS]]&amp;Cursos[[#This Row],[Modelo correcto]]</f>
        <v>JORGE ALEJANDRO MIRELES VILLELAIR 1643</v>
      </c>
      <c r="G3162" s="18"/>
      <c r="H3162" s="18"/>
      <c r="I3162" s="18" t="str">
        <f>+IFERROR(VLOOKUP(Cursos[[#This Row],[Modelo correcto]],Modelos[[Modelo correcto]:[Aplica para certificación]],4,FALSE),"REVISAR")</f>
        <v>SÍ</v>
      </c>
    </row>
    <row r="3163" spans="1:9" x14ac:dyDescent="0.25">
      <c r="A3163" s="144" t="s">
        <v>2769</v>
      </c>
      <c r="B3163">
        <v>1</v>
      </c>
      <c r="C3163" s="10" t="s">
        <v>202</v>
      </c>
      <c r="D3163" s="18" t="str">
        <f>+IFERROR(VLOOKUP(Cursos[[#This Row],[Modelo correcto]],Modelos[[Modelo correcto]:[¿En línea?]],2,FALSE),"REVISAR")</f>
        <v>XEROX</v>
      </c>
      <c r="E3163" s="18" t="str">
        <f>+IFERROR(VLOOKUP(Cursos[[#This Row],[Modelo correcto]],Modelos[[Modelo correcto]:[¿En línea?]],3,FALSE),"REVISAR")</f>
        <v>SÍ</v>
      </c>
      <c r="F3163" s="18" t="str">
        <f>+Cursos[[#This Row],[IS]]&amp;Cursos[[#This Row],[Modelo correcto]]</f>
        <v>DAVID FERNANDO CHAVIRA GARCIACLR101</v>
      </c>
      <c r="G3163" s="18">
        <v>1</v>
      </c>
      <c r="H3163" s="19">
        <v>43983</v>
      </c>
      <c r="I3163" s="18" t="str">
        <f>+IFERROR(VLOOKUP(Cursos[[#This Row],[Modelo correcto]],Modelos[[Modelo correcto]:[Aplica para certificación]],4,FALSE),"REVISAR")</f>
        <v>SÍ</v>
      </c>
    </row>
    <row r="3164" spans="1:9" x14ac:dyDescent="0.25">
      <c r="A3164" s="144" t="s">
        <v>2788</v>
      </c>
      <c r="B3164">
        <v>1</v>
      </c>
      <c r="C3164" s="10" t="s">
        <v>276</v>
      </c>
      <c r="D3164" s="18" t="str">
        <f>+IFERROR(VLOOKUP(Cursos[[#This Row],[Modelo correcto]],Modelos[[Modelo correcto]:[¿En línea?]],2,FALSE),"REVISAR")</f>
        <v>XEROX</v>
      </c>
      <c r="E3164" s="18" t="str">
        <f>+IFERROR(VLOOKUP(Cursos[[#This Row],[Modelo correcto]],Modelos[[Modelo correcto]:[¿En línea?]],3,FALSE),"REVISAR")</f>
        <v>SÍ</v>
      </c>
      <c r="F3164" s="18" t="str">
        <f>+Cursos[[#This Row],[IS]]&amp;Cursos[[#This Row],[Modelo correcto]]</f>
        <v>JORGE HUMBERTO FLORES CERRILLOSPC90XTA</v>
      </c>
      <c r="G3164" s="18">
        <v>1</v>
      </c>
      <c r="H3164" s="19">
        <v>43739</v>
      </c>
      <c r="I3164" s="18" t="str">
        <f>+IFERROR(VLOOKUP(Cursos[[#This Row],[Modelo correcto]],Modelos[[Modelo correcto]:[Aplica para certificación]],4,FALSE),"REVISAR")</f>
        <v>SÍ</v>
      </c>
    </row>
    <row r="3165" spans="1:9" x14ac:dyDescent="0.25">
      <c r="A3165" s="144" t="s">
        <v>2769</v>
      </c>
      <c r="B3165">
        <v>1</v>
      </c>
      <c r="C3165" s="10" t="s">
        <v>1389</v>
      </c>
      <c r="D3165" s="18" t="str">
        <f>+IFERROR(VLOOKUP(Cursos[[#This Row],[Modelo correcto]],Modelos[[Modelo correcto]:[¿En línea?]],2,FALSE),"REVISAR")</f>
        <v>HP</v>
      </c>
      <c r="E3165" s="18" t="str">
        <f>+IFERROR(VLOOKUP(Cursos[[#This Row],[Modelo correcto]],Modelos[[Modelo correcto]:[¿En línea?]],3,FALSE),"REVISAR")</f>
        <v>SÍ</v>
      </c>
      <c r="F3165" s="18" t="str">
        <f>+Cursos[[#This Row],[IS]]&amp;Cursos[[#This Row],[Modelo correcto]]</f>
        <v>DAVID FERNANDO CHAVIRA GARCIAM604</v>
      </c>
      <c r="G3165" s="18">
        <v>1</v>
      </c>
      <c r="H3165" s="19">
        <v>43983</v>
      </c>
      <c r="I3165" s="18" t="str">
        <f>+IFERROR(VLOOKUP(Cursos[[#This Row],[Modelo correcto]],Modelos[[Modelo correcto]:[Aplica para certificación]],4,FALSE),"REVISAR")</f>
        <v>SÍ</v>
      </c>
    </row>
    <row r="3166" spans="1:9" x14ac:dyDescent="0.25">
      <c r="A3166" s="144" t="s">
        <v>2769</v>
      </c>
      <c r="B3166">
        <v>1</v>
      </c>
      <c r="C3166" s="10" t="s">
        <v>1627</v>
      </c>
      <c r="D3166" s="18" t="str">
        <f>+IFERROR(VLOOKUP(Cursos[[#This Row],[Modelo correcto]],Modelos[[Modelo correcto]:[¿En línea?]],2,FALSE),"REVISAR")</f>
        <v>XEROX</v>
      </c>
      <c r="E3166" s="18" t="str">
        <f>+IFERROR(VLOOKUP(Cursos[[#This Row],[Modelo correcto]],Modelos[[Modelo correcto]:[¿En línea?]],3,FALSE),"REVISAR")</f>
        <v>SÍ</v>
      </c>
      <c r="F3166" s="18" t="str">
        <f>+Cursos[[#This Row],[IS]]&amp;Cursos[[#This Row],[Modelo correcto]]</f>
        <v>DAVID FERNANDO CHAVIRA GARCIACOVID Xerox</v>
      </c>
      <c r="G3166" s="18">
        <v>1</v>
      </c>
      <c r="H3166" s="19">
        <v>43983</v>
      </c>
      <c r="I3166" s="18" t="str">
        <f>+IFERROR(VLOOKUP(Cursos[[#This Row],[Modelo correcto]],Modelos[[Modelo correcto]:[Aplica para certificación]],4,FALSE),"REVISAR")</f>
        <v>SÍ</v>
      </c>
    </row>
    <row r="3167" spans="1:9" x14ac:dyDescent="0.25">
      <c r="A3167" s="144" t="s">
        <v>2769</v>
      </c>
      <c r="B3167">
        <v>1</v>
      </c>
      <c r="C3167" s="10" t="s">
        <v>906</v>
      </c>
      <c r="D3167" s="18" t="str">
        <f>+IFERROR(VLOOKUP(Cursos[[#This Row],[Modelo correcto]],Modelos[[Modelo correcto]:[¿En línea?]],2,FALSE),"REVISAR")</f>
        <v>HP</v>
      </c>
      <c r="E3167" s="18" t="str">
        <f>+IFERROR(VLOOKUP(Cursos[[#This Row],[Modelo correcto]],Modelos[[Modelo correcto]:[¿En línea?]],3,FALSE),"REVISAR")</f>
        <v>SÍ</v>
      </c>
      <c r="F3167" s="18" t="str">
        <f>+Cursos[[#This Row],[IS]]&amp;Cursos[[#This Row],[Modelo correcto]]</f>
        <v>DAVID FERNANDO CHAVIRA GARCIAM525</v>
      </c>
      <c r="G3167" s="18">
        <v>1</v>
      </c>
      <c r="H3167" s="19">
        <v>43983</v>
      </c>
      <c r="I3167" s="18" t="str">
        <f>+IFERROR(VLOOKUP(Cursos[[#This Row],[Modelo correcto]],Modelos[[Modelo correcto]:[Aplica para certificación]],4,FALSE),"REVISAR")</f>
        <v>NO</v>
      </c>
    </row>
    <row r="3168" spans="1:9" x14ac:dyDescent="0.25">
      <c r="A3168" s="144" t="s">
        <v>2794</v>
      </c>
      <c r="B3168" s="4">
        <v>1</v>
      </c>
      <c r="C3168" s="63" t="s">
        <v>754</v>
      </c>
      <c r="D3168" s="62" t="str">
        <f>+IFERROR(VLOOKUP(Cursos[[#This Row],[Modelo correcto]],Modelos[[Modelo correcto]:[¿En línea?]],2,FALSE),"REVISAR")</f>
        <v>CANON</v>
      </c>
      <c r="E3168" s="62" t="str">
        <f>+IFERROR(VLOOKUP(Cursos[[#This Row],[Modelo correcto]],Modelos[[Modelo correcto]:[¿En línea?]],3,FALSE),"REVISAR")</f>
        <v>SÍ</v>
      </c>
      <c r="F3168" s="18" t="str">
        <f>+Cursos[[#This Row],[IS]]&amp;Cursos[[#This Row],[Modelo correcto]]</f>
        <v>JORGE ALEJANDRO MIRELES VILLELAIRA 715</v>
      </c>
      <c r="G3168" s="62"/>
      <c r="H3168" s="62"/>
      <c r="I3168" s="62" t="str">
        <f>+IFERROR(VLOOKUP(Cursos[[#This Row],[Modelo correcto]],Modelos[[Modelo correcto]:[Aplica para certificación]],4,FALSE),"REVISAR")</f>
        <v>NO</v>
      </c>
    </row>
    <row r="3169" spans="1:9" x14ac:dyDescent="0.25">
      <c r="A3169" s="144" t="s">
        <v>2769</v>
      </c>
      <c r="B3169">
        <v>1</v>
      </c>
      <c r="C3169" s="10" t="s">
        <v>1375</v>
      </c>
      <c r="D3169" s="18" t="str">
        <f>+IFERROR(VLOOKUP(Cursos[[#This Row],[Modelo correcto]],Modelos[[Modelo correcto]:[¿En línea?]],2,FALSE),"REVISAR")</f>
        <v>HP</v>
      </c>
      <c r="E3169" s="18" t="str">
        <f>+IFERROR(VLOOKUP(Cursos[[#This Row],[Modelo correcto]],Modelos[[Modelo correcto]:[¿En línea?]],3,FALSE),"REVISAR")</f>
        <v>SÍ</v>
      </c>
      <c r="F3169" s="18" t="str">
        <f>+Cursos[[#This Row],[IS]]&amp;Cursos[[#This Row],[Modelo correcto]]</f>
        <v>DAVID FERNANDO CHAVIRA GARCIAM252</v>
      </c>
      <c r="G3169" s="18">
        <v>1</v>
      </c>
      <c r="H3169" s="19">
        <v>43983</v>
      </c>
      <c r="I3169" s="18" t="str">
        <f>+IFERROR(VLOOKUP(Cursos[[#This Row],[Modelo correcto]],Modelos[[Modelo correcto]:[Aplica para certificación]],4,FALSE),"REVISAR")</f>
        <v>NO</v>
      </c>
    </row>
    <row r="3170" spans="1:9" x14ac:dyDescent="0.25">
      <c r="A3170" s="144" t="s">
        <v>2769</v>
      </c>
      <c r="B3170">
        <v>1</v>
      </c>
      <c r="C3170" s="10" t="s">
        <v>1497</v>
      </c>
      <c r="D3170" s="18" t="str">
        <f>+IFERROR(VLOOKUP(Cursos[[#This Row],[Modelo correcto]],Modelos[[Modelo correcto]:[¿En línea?]],2,FALSE),"REVISAR")</f>
        <v>HP</v>
      </c>
      <c r="E3170" s="18" t="str">
        <f>+IFERROR(VLOOKUP(Cursos[[#This Row],[Modelo correcto]],Modelos[[Modelo correcto]:[¿En línea?]],3,FALSE),"REVISAR")</f>
        <v>SÍ</v>
      </c>
      <c r="F3170" s="18" t="str">
        <f>+Cursos[[#This Row],[IS]]&amp;Cursos[[#This Row],[Modelo correcto]]</f>
        <v>DAVID FERNANDO CHAVIRA GARCIAM712</v>
      </c>
      <c r="G3170" s="18">
        <v>1</v>
      </c>
      <c r="H3170" s="19">
        <v>43983</v>
      </c>
      <c r="I3170" s="18" t="str">
        <f>+IFERROR(VLOOKUP(Cursos[[#This Row],[Modelo correcto]],Modelos[[Modelo correcto]:[Aplica para certificación]],4,FALSE),"REVISAR")</f>
        <v>NO</v>
      </c>
    </row>
    <row r="3171" spans="1:9" x14ac:dyDescent="0.25">
      <c r="A3171" s="144" t="s">
        <v>2769</v>
      </c>
      <c r="B3171">
        <v>1</v>
      </c>
      <c r="C3171" s="10" t="s">
        <v>924</v>
      </c>
      <c r="D3171" s="18" t="str">
        <f>+IFERROR(VLOOKUP(Cursos[[#This Row],[Modelo correcto]],Modelos[[Modelo correcto]:[¿En línea?]],2,FALSE),"REVISAR")</f>
        <v>HP</v>
      </c>
      <c r="E3171" s="18" t="str">
        <f>+IFERROR(VLOOKUP(Cursos[[#This Row],[Modelo correcto]],Modelos[[Modelo correcto]:[¿En línea?]],3,FALSE),"REVISAR")</f>
        <v>SÍ</v>
      </c>
      <c r="F3171" s="18" t="str">
        <f>+Cursos[[#This Row],[IS]]&amp;Cursos[[#This Row],[Modelo correcto]]</f>
        <v>DAVID FERNANDO CHAVIRA GARCIAM575</v>
      </c>
      <c r="G3171" s="18">
        <v>1</v>
      </c>
      <c r="H3171" s="19">
        <v>43983</v>
      </c>
      <c r="I3171" s="18" t="str">
        <f>+IFERROR(VLOOKUP(Cursos[[#This Row],[Modelo correcto]],Modelos[[Modelo correcto]:[Aplica para certificación]],4,FALSE),"REVISAR")</f>
        <v>NO</v>
      </c>
    </row>
    <row r="3172" spans="1:9" x14ac:dyDescent="0.25">
      <c r="A3172" s="144" t="s">
        <v>2769</v>
      </c>
      <c r="B3172">
        <v>1</v>
      </c>
      <c r="C3172" s="145" t="s">
        <v>1472</v>
      </c>
      <c r="D3172" s="18" t="str">
        <f>+IFERROR(VLOOKUP(Cursos[[#This Row],[Modelo correcto]],Modelos[[Modelo correcto]:[¿En línea?]],2,FALSE),"REVISAR")</f>
        <v>HP</v>
      </c>
      <c r="E3172" s="18" t="str">
        <f>+IFERROR(VLOOKUP(Cursos[[#This Row],[Modelo correcto]],Modelos[[Modelo correcto]:[¿En línea?]],3,FALSE),"REVISAR")</f>
        <v>SÍ</v>
      </c>
      <c r="F3172" s="18" t="str">
        <f>+Cursos[[#This Row],[IS]]&amp;Cursos[[#This Row],[Modelo correcto]]</f>
        <v>DAVID FERNANDO CHAVIRA GARCIAHP A3 PageWide New Product Introduction and Top Issues Studio</v>
      </c>
      <c r="G3172" s="18">
        <v>1</v>
      </c>
      <c r="H3172" s="19">
        <v>44013</v>
      </c>
      <c r="I3172" s="18" t="str">
        <f>+IFERROR(VLOOKUP(Cursos[[#This Row],[Modelo correcto]],Modelos[[Modelo correcto]:[Aplica para certificación]],4,FALSE),"REVISAR")</f>
        <v>NO</v>
      </c>
    </row>
    <row r="3173" spans="1:9" x14ac:dyDescent="0.25">
      <c r="A3173" s="144" t="s">
        <v>2769</v>
      </c>
      <c r="B3173">
        <v>1</v>
      </c>
      <c r="C3173" s="10" t="s">
        <v>1182</v>
      </c>
      <c r="D3173" s="18" t="str">
        <f>+IFERROR(VLOOKUP(Cursos[[#This Row],[Modelo correcto]],Modelos[[Modelo correcto]:[¿En línea?]],2,FALSE),"REVISAR")</f>
        <v>HP</v>
      </c>
      <c r="E3173" s="18" t="str">
        <f>+IFERROR(VLOOKUP(Cursos[[#This Row],[Modelo correcto]],Modelos[[Modelo correcto]:[¿En línea?]],3,FALSE),"REVISAR")</f>
        <v>SÍ</v>
      </c>
      <c r="F3173" s="18" t="str">
        <f>+Cursos[[#This Row],[IS]]&amp;Cursos[[#This Row],[Modelo correcto]]</f>
        <v>DAVID FERNANDO CHAVIRA GARCIAA3 LaserJet Top Issues and Continuing Education Studio Recording</v>
      </c>
      <c r="G3173" s="18">
        <v>1</v>
      </c>
      <c r="H3173" s="19">
        <v>44013</v>
      </c>
      <c r="I3173" s="18" t="str">
        <f>+IFERROR(VLOOKUP(Cursos[[#This Row],[Modelo correcto]],Modelos[[Modelo correcto]:[Aplica para certificación]],4,FALSE),"REVISAR")</f>
        <v>SÍ</v>
      </c>
    </row>
    <row r="3174" spans="1:9" x14ac:dyDescent="0.25">
      <c r="A3174" s="144" t="s">
        <v>2769</v>
      </c>
      <c r="B3174">
        <v>1</v>
      </c>
      <c r="C3174" s="10" t="s">
        <v>1184</v>
      </c>
      <c r="D3174" s="18" t="str">
        <f>+IFERROR(VLOOKUP(Cursos[[#This Row],[Modelo correcto]],Modelos[[Modelo correcto]:[¿En línea?]],2,FALSE),"REVISAR")</f>
        <v>HP</v>
      </c>
      <c r="E3174" s="18" t="str">
        <f>+IFERROR(VLOOKUP(Cursos[[#This Row],[Modelo correcto]],Modelos[[Modelo correcto]:[¿En línea?]],3,FALSE),"REVISAR")</f>
        <v>SÍ</v>
      </c>
      <c r="F3174" s="18" t="str">
        <f>+Cursos[[#This Row],[IS]]&amp;Cursos[[#This Row],[Modelo correcto]]</f>
        <v>DAVID FERNANDO CHAVIRA GARCIAFutureSmart Firmware Training</v>
      </c>
      <c r="G3174" s="18">
        <v>1</v>
      </c>
      <c r="H3174" s="19">
        <v>44013</v>
      </c>
      <c r="I3174" s="18" t="str">
        <f>+IFERROR(VLOOKUP(Cursos[[#This Row],[Modelo correcto]],Modelos[[Modelo correcto]:[Aplica para certificación]],4,FALSE),"REVISAR")</f>
        <v>SÍ</v>
      </c>
    </row>
    <row r="3175" spans="1:9" x14ac:dyDescent="0.25">
      <c r="A3175" s="144" t="s">
        <v>2769</v>
      </c>
      <c r="B3175">
        <v>1</v>
      </c>
      <c r="C3175" s="10" t="s">
        <v>1632</v>
      </c>
      <c r="D3175" s="18" t="str">
        <f>+IFERROR(VLOOKUP(Cursos[[#This Row],[Modelo correcto]],Modelos[[Modelo correcto]:[¿En línea?]],2,FALSE),"REVISAR")</f>
        <v>HP</v>
      </c>
      <c r="E3175" s="18" t="str">
        <f>+IFERROR(VLOOKUP(Cursos[[#This Row],[Modelo correcto]],Modelos[[Modelo correcto]:[¿En línea?]],3,FALSE),"REVISAR")</f>
        <v>SÍ</v>
      </c>
      <c r="F3175" s="18" t="str">
        <f>+Cursos[[#This Row],[IS]]&amp;Cursos[[#This Row],[Modelo correcto]]</f>
        <v>DAVID FERNANDO CHAVIRA GARCIAA3 PageWide F2F Assessment 2019</v>
      </c>
      <c r="G3175" s="18">
        <v>1</v>
      </c>
      <c r="H3175" s="19">
        <v>44013</v>
      </c>
      <c r="I3175" s="18" t="str">
        <f>+IFERROR(VLOOKUP(Cursos[[#This Row],[Modelo correcto]],Modelos[[Modelo correcto]:[Aplica para certificación]],4,FALSE),"REVISAR")</f>
        <v>SÍ</v>
      </c>
    </row>
    <row r="3176" spans="1:9" x14ac:dyDescent="0.25">
      <c r="A3176" s="144" t="s">
        <v>2769</v>
      </c>
      <c r="B3176">
        <v>1</v>
      </c>
      <c r="C3176" s="10" t="s">
        <v>1907</v>
      </c>
      <c r="D3176" s="18" t="str">
        <f>+IFERROR(VLOOKUP(Cursos[[#This Row],[Modelo correcto]],Modelos[[Modelo correcto]:[¿En línea?]],2,FALSE),"REVISAR")</f>
        <v>HP</v>
      </c>
      <c r="E3176" s="18" t="str">
        <f>+IFERROR(VLOOKUP(Cursos[[#This Row],[Modelo correcto]],Modelos[[Modelo correcto]:[¿En línea?]],3,FALSE),"REVISAR")</f>
        <v>SÍ</v>
      </c>
      <c r="F3176" s="18" t="str">
        <f>+Cursos[[#This Row],[IS]]&amp;Cursos[[#This Row],[Modelo correcto]]</f>
        <v>DAVID FERNANDO CHAVIRA GARCIAm304</v>
      </c>
      <c r="G3176" s="18">
        <v>1</v>
      </c>
      <c r="H3176" s="19">
        <v>44013</v>
      </c>
      <c r="I3176" s="18" t="str">
        <f>+IFERROR(VLOOKUP(Cursos[[#This Row],[Modelo correcto]],Modelos[[Modelo correcto]:[Aplica para certificación]],4,FALSE),"REVISAR")</f>
        <v>SÍ</v>
      </c>
    </row>
    <row r="3177" spans="1:9" x14ac:dyDescent="0.25">
      <c r="A3177" s="144" t="s">
        <v>1041</v>
      </c>
      <c r="B3177">
        <v>1</v>
      </c>
      <c r="C3177" s="10" t="s">
        <v>268</v>
      </c>
      <c r="D3177" s="18" t="str">
        <f>+IFERROR(VLOOKUP(Cursos[[#This Row],[Modelo correcto]],Modelos[[Modelo correcto]:[¿En línea?]],2,FALSE),"REVISAR")</f>
        <v>XEROX</v>
      </c>
      <c r="E3177" s="18" t="str">
        <f>+IFERROR(VLOOKUP(Cursos[[#This Row],[Modelo correcto]],Modelos[[Modelo correcto]:[¿En línea?]],3,FALSE),"REVISAR")</f>
        <v>SÍ</v>
      </c>
      <c r="F3177" s="18" t="str">
        <f>+Cursos[[#This Row],[IS]]&amp;Cursos[[#This Row],[Modelo correcto]]</f>
        <v>JESUS ANTONIO CHAVEZ VALDEZSAF231</v>
      </c>
      <c r="G3177" s="18">
        <v>1</v>
      </c>
      <c r="H3177" s="19">
        <v>43922</v>
      </c>
      <c r="I3177" s="18" t="str">
        <f>+IFERROR(VLOOKUP(Cursos[[#This Row],[Modelo correcto]],Modelos[[Modelo correcto]:[Aplica para certificación]],4,FALSE),"REVISAR")</f>
        <v>SÍ</v>
      </c>
    </row>
    <row r="3178" spans="1:9" x14ac:dyDescent="0.25">
      <c r="A3178" s="144" t="s">
        <v>2769</v>
      </c>
      <c r="B3178">
        <v>1</v>
      </c>
      <c r="C3178" s="145" t="s">
        <v>1647</v>
      </c>
      <c r="D3178" s="18" t="str">
        <f>+IFERROR(VLOOKUP(Cursos[[#This Row],[Modelo correcto]],Modelos[[Modelo correcto]:[¿En línea?]],2,FALSE),"REVISAR")</f>
        <v>XEROX</v>
      </c>
      <c r="E3178" s="18" t="str">
        <f>+IFERROR(VLOOKUP(Cursos[[#This Row],[Modelo correcto]],Modelos[[Modelo correcto]:[¿En línea?]],3,FALSE),"REVISAR")</f>
        <v>SÍ</v>
      </c>
      <c r="F3178" s="18" t="str">
        <f>+Cursos[[#This Row],[IS]]&amp;Cursos[[#This Row],[Modelo correcto]]</f>
        <v>DAVID FERNANDO CHAVIRA GARCIACKAKCv3</v>
      </c>
      <c r="G3178" s="18">
        <v>0</v>
      </c>
      <c r="H3178" s="19">
        <v>44013</v>
      </c>
      <c r="I3178" s="18" t="str">
        <f>+IFERROR(VLOOKUP(Cursos[[#This Row],[Modelo correcto]],Modelos[[Modelo correcto]:[Aplica para certificación]],4,FALSE),"REVISAR")</f>
        <v>NO</v>
      </c>
    </row>
    <row r="3179" spans="1:9" x14ac:dyDescent="0.25">
      <c r="A3179" s="144" t="s">
        <v>2769</v>
      </c>
      <c r="B3179">
        <v>1</v>
      </c>
      <c r="C3179" s="10" t="s">
        <v>1464</v>
      </c>
      <c r="D3179" s="18" t="str">
        <f>+IFERROR(VLOOKUP(Cursos[[#This Row],[Modelo correcto]],Modelos[[Modelo correcto]:[¿En línea?]],2,FALSE),"REVISAR")</f>
        <v>HP</v>
      </c>
      <c r="E3179" s="18" t="str">
        <f>+IFERROR(VLOOKUP(Cursos[[#This Row],[Modelo correcto]],Modelos[[Modelo correcto]:[¿En línea?]],3,FALSE),"REVISAR")</f>
        <v>SÍ</v>
      </c>
      <c r="F3179" s="18" t="str">
        <f>+Cursos[[#This Row],[IS]]&amp;Cursos[[#This Row],[Modelo correcto]]</f>
        <v>DAVID FERNANDO CHAVIRA GARCIAImaging and Printing Fundamentals</v>
      </c>
      <c r="G3179" s="18">
        <v>0</v>
      </c>
      <c r="H3179" s="19">
        <v>44013</v>
      </c>
      <c r="I3179" s="18" t="str">
        <f>+IFERROR(VLOOKUP(Cursos[[#This Row],[Modelo correcto]],Modelos[[Modelo correcto]:[Aplica para certificación]],4,FALSE),"REVISAR")</f>
        <v>NO</v>
      </c>
    </row>
    <row r="3180" spans="1:9" x14ac:dyDescent="0.25">
      <c r="A3180" s="144" t="s">
        <v>2769</v>
      </c>
      <c r="B3180">
        <v>1</v>
      </c>
      <c r="C3180" s="10" t="s">
        <v>126</v>
      </c>
      <c r="D3180" s="18" t="str">
        <f>+IFERROR(VLOOKUP(Cursos[[#This Row],[Modelo correcto]],Modelos[[Modelo correcto]:[¿En línea?]],2,FALSE),"REVISAR")</f>
        <v>XEROX</v>
      </c>
      <c r="E3180" s="18" t="str">
        <f>+IFERROR(VLOOKUP(Cursos[[#This Row],[Modelo correcto]],Modelos[[Modelo correcto]:[¿En línea?]],3,FALSE),"REVISAR")</f>
        <v>SÍ</v>
      </c>
      <c r="F3180" s="18" t="str">
        <f>+Cursos[[#This Row],[IS]]&amp;Cursos[[#This Row],[Modelo correcto]]</f>
        <v>DAVID FERNANDO CHAVIRA GARCIA770DCP2</v>
      </c>
      <c r="G3180" s="18">
        <v>0</v>
      </c>
      <c r="H3180" s="19">
        <v>44013</v>
      </c>
      <c r="I3180" s="18" t="str">
        <f>+IFERROR(VLOOKUP(Cursos[[#This Row],[Modelo correcto]],Modelos[[Modelo correcto]:[Aplica para certificación]],4,FALSE),"REVISAR")</f>
        <v>NO</v>
      </c>
    </row>
    <row r="3181" spans="1:9" x14ac:dyDescent="0.25">
      <c r="A3181" s="144" t="s">
        <v>2788</v>
      </c>
      <c r="B3181">
        <v>1</v>
      </c>
      <c r="C3181" s="10" t="s">
        <v>7</v>
      </c>
      <c r="D3181" s="18" t="str">
        <f>+IFERROR(VLOOKUP(Cursos[[#This Row],[Modelo correcto]],Modelos[[Modelo correcto]:[¿En línea?]],2,FALSE),"REVISAR")</f>
        <v>XEROX</v>
      </c>
      <c r="E3181" s="18" t="str">
        <f>+IFERROR(VLOOKUP(Cursos[[#This Row],[Modelo correcto]],Modelos[[Modelo correcto]:[¿En línea?]],3,FALSE),"REVISAR")</f>
        <v>SÍ</v>
      </c>
      <c r="F3181" s="18" t="str">
        <f>+Cursos[[#This Row],[IS]]&amp;Cursos[[#This Row],[Modelo correcto]]</f>
        <v>JORGE HUMBERTO FLORES CERRILLOSV31PXTA</v>
      </c>
      <c r="G3181" s="18">
        <v>1</v>
      </c>
      <c r="H3181" s="18"/>
      <c r="I3181" s="18" t="str">
        <f>+IFERROR(VLOOKUP(Cursos[[#This Row],[Modelo correcto]],Modelos[[Modelo correcto]:[Aplica para certificación]],4,FALSE),"REVISAR")</f>
        <v>SÍ</v>
      </c>
    </row>
    <row r="3182" spans="1:9" x14ac:dyDescent="0.25">
      <c r="A3182" s="144" t="s">
        <v>2788</v>
      </c>
      <c r="B3182">
        <v>1</v>
      </c>
      <c r="C3182" s="10" t="s">
        <v>256</v>
      </c>
      <c r="D3182" s="10" t="str">
        <f>+IFERROR(VLOOKUP(Cursos[[#This Row],[Modelo correcto]],Modelos[[Modelo correcto]:[¿En línea?]],2,FALSE),"REVISAR")</f>
        <v>XEROX</v>
      </c>
      <c r="E3182" s="10" t="str">
        <f>+IFERROR(VLOOKUP(Cursos[[#This Row],[Modelo correcto]],Modelos[[Modelo correcto]:[¿En línea?]],3,FALSE),"REVISAR")</f>
        <v>SÍ</v>
      </c>
      <c r="F3182" s="18" t="str">
        <f>+Cursos[[#This Row],[IS]]&amp;Cursos[[#This Row],[Modelo correcto]]</f>
        <v>JORGE HUMBERTO FLORES CERRILLOSVB40NTF</v>
      </c>
      <c r="G3182" s="18">
        <v>1</v>
      </c>
      <c r="H3182" s="18"/>
      <c r="I3182" s="18" t="str">
        <f>+IFERROR(VLOOKUP(Cursos[[#This Row],[Modelo correcto]],Modelos[[Modelo correcto]:[Aplica para certificación]],4,FALSE),"REVISAR")</f>
        <v>SÍ</v>
      </c>
    </row>
    <row r="3183" spans="1:9" x14ac:dyDescent="0.25">
      <c r="A3183" s="144" t="s">
        <v>2788</v>
      </c>
      <c r="B3183">
        <v>1</v>
      </c>
      <c r="C3183" s="63" t="s">
        <v>263</v>
      </c>
      <c r="D3183" s="10" t="str">
        <f>+IFERROR(VLOOKUP(Cursos[[#This Row],[Modelo correcto]],Modelos[[Modelo correcto]:[¿En línea?]],2,FALSE),"REVISAR")</f>
        <v>XEROX</v>
      </c>
      <c r="E3183" s="10" t="str">
        <f>+IFERROR(VLOOKUP(Cursos[[#This Row],[Modelo correcto]],Modelos[[Modelo correcto]:[¿En línea?]],3,FALSE),"REVISAR")</f>
        <v>SÍ</v>
      </c>
      <c r="F3183" s="18" t="str">
        <f>+Cursos[[#This Row],[IS]]&amp;Cursos[[#This Row],[Modelo correcto]]</f>
        <v>JORGE HUMBERTO FLORES CERRILLOSVB70NTF</v>
      </c>
      <c r="G3183" s="18">
        <v>1</v>
      </c>
      <c r="H3183" s="19">
        <v>43739</v>
      </c>
      <c r="I3183" s="18" t="str">
        <f>+IFERROR(VLOOKUP(Cursos[[#This Row],[Modelo correcto]],Modelos[[Modelo correcto]:[Aplica para certificación]],4,FALSE),"REVISAR")</f>
        <v>SÍ</v>
      </c>
    </row>
    <row r="3184" spans="1:9" x14ac:dyDescent="0.25">
      <c r="A3184" s="144" t="s">
        <v>2788</v>
      </c>
      <c r="B3184">
        <v>1</v>
      </c>
      <c r="C3184" s="10" t="s">
        <v>39</v>
      </c>
      <c r="D3184" s="18" t="str">
        <f>+IFERROR(VLOOKUP(Cursos[[#This Row],[Modelo correcto]],Modelos[[Modelo correcto]:[¿En línea?]],2,FALSE),"REVISAR")</f>
        <v>XEROX</v>
      </c>
      <c r="E3184" s="18" t="str">
        <f>+IFERROR(VLOOKUP(Cursos[[#This Row],[Modelo correcto]],Modelos[[Modelo correcto]:[¿En línea?]],3,FALSE),"REVISAR")</f>
        <v>SÍ</v>
      </c>
      <c r="F3184" s="18" t="str">
        <f>+Cursos[[#This Row],[IS]]&amp;Cursos[[#This Row],[Modelo correcto]]</f>
        <v>JORGE HUMBERTO FLORES CERRILLOSVC80NTF</v>
      </c>
      <c r="G3184" s="18">
        <v>1</v>
      </c>
      <c r="H3184" s="19">
        <v>43739</v>
      </c>
      <c r="I3184" s="18" t="str">
        <f>+IFERROR(VLOOKUP(Cursos[[#This Row],[Modelo correcto]],Modelos[[Modelo correcto]:[Aplica para certificación]],4,FALSE),"REVISAR")</f>
        <v>SÍ</v>
      </c>
    </row>
    <row r="3185" spans="1:9" x14ac:dyDescent="0.25">
      <c r="A3185" s="144" t="s">
        <v>2769</v>
      </c>
      <c r="B3185">
        <v>1</v>
      </c>
      <c r="C3185" s="10" t="s">
        <v>1881</v>
      </c>
      <c r="D3185" s="18" t="str">
        <f>+IFERROR(VLOOKUP(Cursos[[#This Row],[Modelo correcto]],Modelos[[Modelo correcto]:[¿En línea?]],2,FALSE),"REVISAR")</f>
        <v>HP</v>
      </c>
      <c r="E3185" s="18" t="str">
        <f>+IFERROR(VLOOKUP(Cursos[[#This Row],[Modelo correcto]],Modelos[[Modelo correcto]:[¿En línea?]],3,FALSE),"REVISAR")</f>
        <v>SÍ</v>
      </c>
      <c r="F3185" s="18" t="str">
        <f>+Cursos[[#This Row],[IS]]&amp;Cursos[[#This Row],[Modelo correcto]]</f>
        <v>DAVID FERNANDO CHAVIRA GARCIASamsung Mobile Print Solution</v>
      </c>
      <c r="G3185" s="18">
        <v>0</v>
      </c>
      <c r="H3185" s="19">
        <v>44013</v>
      </c>
      <c r="I3185" s="18" t="str">
        <f>+IFERROR(VLOOKUP(Cursos[[#This Row],[Modelo correcto]],Modelos[[Modelo correcto]:[Aplica para certificación]],4,FALSE),"REVISAR")</f>
        <v>NO</v>
      </c>
    </row>
    <row r="3186" spans="1:9" x14ac:dyDescent="0.25">
      <c r="A3186" s="144" t="s">
        <v>2788</v>
      </c>
      <c r="B3186">
        <v>1</v>
      </c>
      <c r="C3186" s="10" t="s">
        <v>264</v>
      </c>
      <c r="D3186" s="10" t="str">
        <f>+IFERROR(VLOOKUP(Cursos[[#This Row],[Modelo correcto]],Modelos[[Modelo correcto]:[¿En línea?]],2,FALSE),"REVISAR")</f>
        <v>XEROX</v>
      </c>
      <c r="E3186" s="10" t="str">
        <f>+IFERROR(VLOOKUP(Cursos[[#This Row],[Modelo correcto]],Modelos[[Modelo correcto]:[¿En línea?]],3,FALSE),"REVISAR")</f>
        <v>SÍ</v>
      </c>
      <c r="F3186" s="18" t="str">
        <f>+Cursos[[#This Row],[IS]]&amp;Cursos[[#This Row],[Modelo correcto]]</f>
        <v>JORGE HUMBERTO FLORES CERRILLOSW3345LP</v>
      </c>
      <c r="G3186" s="18">
        <v>1</v>
      </c>
      <c r="H3186" s="19">
        <v>43739</v>
      </c>
      <c r="I3186" s="18" t="str">
        <f>+IFERROR(VLOOKUP(Cursos[[#This Row],[Modelo correcto]],Modelos[[Modelo correcto]:[Aplica para certificación]],4,FALSE),"REVISAR")</f>
        <v>SÍ</v>
      </c>
    </row>
    <row r="3187" spans="1:9" x14ac:dyDescent="0.25">
      <c r="A3187" s="144" t="s">
        <v>2788</v>
      </c>
      <c r="B3187">
        <v>1</v>
      </c>
      <c r="C3187" s="10" t="s">
        <v>255</v>
      </c>
      <c r="D3187" s="10" t="str">
        <f>+IFERROR(VLOOKUP(Cursos[[#This Row],[Modelo correcto]],Modelos[[Modelo correcto]:[¿En línea?]],2,FALSE),"REVISAR")</f>
        <v>XEROX</v>
      </c>
      <c r="E3187" s="10" t="str">
        <f>+IFERROR(VLOOKUP(Cursos[[#This Row],[Modelo correcto]],Modelos[[Modelo correcto]:[¿En línea?]],3,FALSE),"REVISAR")</f>
        <v>SÍ</v>
      </c>
      <c r="F3187" s="18" t="str">
        <f>+Cursos[[#This Row],[IS]]&amp;Cursos[[#This Row],[Modelo correcto]]</f>
        <v>JORGE HUMBERTO FLORES CERRILLOSW3550LP</v>
      </c>
      <c r="G3187" s="18">
        <v>1</v>
      </c>
      <c r="H3187" s="19">
        <v>43739</v>
      </c>
      <c r="I3187" s="18" t="str">
        <f>+IFERROR(VLOOKUP(Cursos[[#This Row],[Modelo correcto]],Modelos[[Modelo correcto]:[Aplica para certificación]],4,FALSE),"REVISAR")</f>
        <v>NO</v>
      </c>
    </row>
    <row r="3188" spans="1:9" x14ac:dyDescent="0.25">
      <c r="A3188" s="144" t="s">
        <v>2788</v>
      </c>
      <c r="B3188">
        <v>1</v>
      </c>
      <c r="C3188" s="10" t="s">
        <v>262</v>
      </c>
      <c r="D3188" s="10" t="str">
        <f>+IFERROR(VLOOKUP(Cursos[[#This Row],[Modelo correcto]],Modelos[[Modelo correcto]:[¿En línea?]],2,FALSE),"REVISAR")</f>
        <v>XEROX</v>
      </c>
      <c r="E3188" s="10" t="str">
        <f>+IFERROR(VLOOKUP(Cursos[[#This Row],[Modelo correcto]],Modelos[[Modelo correcto]:[¿En línea?]],3,FALSE),"REVISAR")</f>
        <v>SÍ</v>
      </c>
      <c r="F3188" s="18" t="str">
        <f>+Cursos[[#This Row],[IS]]&amp;Cursos[[#This Row],[Modelo correcto]]</f>
        <v>JORGE HUMBERTO FLORES CERRILLOSW3655LP</v>
      </c>
      <c r="G3188" s="18">
        <v>1</v>
      </c>
      <c r="H3188" s="18"/>
      <c r="I3188" s="18" t="str">
        <f>+IFERROR(VLOOKUP(Cursos[[#This Row],[Modelo correcto]],Modelos[[Modelo correcto]:[Aplica para certificación]],4,FALSE),"REVISAR")</f>
        <v>NO</v>
      </c>
    </row>
    <row r="3189" spans="1:9" x14ac:dyDescent="0.25">
      <c r="A3189" s="144" t="s">
        <v>2788</v>
      </c>
      <c r="B3189">
        <v>1</v>
      </c>
      <c r="C3189" s="10" t="s">
        <v>69</v>
      </c>
      <c r="D3189" s="18" t="str">
        <f>+IFERROR(VLOOKUP(Cursos[[#This Row],[Modelo correcto]],Modelos[[Modelo correcto]:[¿En línea?]],2,FALSE),"REVISAR")</f>
        <v>XEROX</v>
      </c>
      <c r="E3189" s="18" t="str">
        <f>+IFERROR(VLOOKUP(Cursos[[#This Row],[Modelo correcto]],Modelos[[Modelo correcto]:[¿En línea?]],3,FALSE),"REVISAR")</f>
        <v>SÍ</v>
      </c>
      <c r="F3189" s="18" t="str">
        <f>+Cursos[[#This Row],[IS]]&amp;Cursos[[#This Row],[Modelo correcto]]</f>
        <v>JORGE HUMBERTO FLORES CERRILLOSW4265LP</v>
      </c>
      <c r="G3189" s="18">
        <v>0</v>
      </c>
      <c r="H3189" s="19">
        <v>43678</v>
      </c>
      <c r="I3189" s="18" t="str">
        <f>+IFERROR(VLOOKUP(Cursos[[#This Row],[Modelo correcto]],Modelos[[Modelo correcto]:[Aplica para certificación]],4,FALSE),"REVISAR")</f>
        <v>NO</v>
      </c>
    </row>
    <row r="3190" spans="1:9" x14ac:dyDescent="0.25">
      <c r="A3190" s="144" t="s">
        <v>2788</v>
      </c>
      <c r="B3190">
        <v>1</v>
      </c>
      <c r="C3190" s="10" t="s">
        <v>137</v>
      </c>
      <c r="D3190" s="18" t="str">
        <f>+IFERROR(VLOOKUP(Cursos[[#This Row],[Modelo correcto]],Modelos[[Modelo correcto]:[¿En línea?]],2,FALSE),"REVISAR")</f>
        <v>XEROX</v>
      </c>
      <c r="E3190" s="18" t="str">
        <f>+IFERROR(VLOOKUP(Cursos[[#This Row],[Modelo correcto]],Modelos[[Modelo correcto]:[¿En línea?]],3,FALSE),"REVISAR")</f>
        <v>SÍ</v>
      </c>
      <c r="F3190" s="18" t="str">
        <f>+Cursos[[#This Row],[IS]]&amp;Cursos[[#This Row],[Modelo correcto]]</f>
        <v>JORGE HUMBERTO FLORES CERRILLOSW4265XT</v>
      </c>
      <c r="G3190" s="18">
        <v>0</v>
      </c>
      <c r="H3190" s="19">
        <v>43678</v>
      </c>
      <c r="I3190" s="18" t="str">
        <f>+IFERROR(VLOOKUP(Cursos[[#This Row],[Modelo correcto]],Modelos[[Modelo correcto]:[Aplica para certificación]],4,FALSE),"REVISAR")</f>
        <v>NO</v>
      </c>
    </row>
    <row r="3191" spans="1:9" x14ac:dyDescent="0.25">
      <c r="A3191" s="144" t="s">
        <v>2788</v>
      </c>
      <c r="B3191">
        <v>1</v>
      </c>
      <c r="C3191" s="36" t="s">
        <v>29</v>
      </c>
      <c r="D3191" s="18" t="str">
        <f>+IFERROR(VLOOKUP(Cursos[[#This Row],[Modelo correcto]],Modelos[[Modelo correcto]:[¿En línea?]],2,FALSE),"REVISAR")</f>
        <v>XEROX</v>
      </c>
      <c r="E3191" s="18" t="str">
        <f>+IFERROR(VLOOKUP(Cursos[[#This Row],[Modelo correcto]],Modelos[[Modelo correcto]:[¿En línea?]],3,FALSE),"REVISAR")</f>
        <v>SÍ</v>
      </c>
      <c r="F3191" s="18" t="str">
        <f>+Cursos[[#This Row],[IS]]&amp;Cursos[[#This Row],[Modelo correcto]]</f>
        <v>JORGE HUMBERTO FLORES CERRILLOSW5024A</v>
      </c>
      <c r="G3191" s="18">
        <v>1</v>
      </c>
      <c r="H3191" s="18"/>
      <c r="I3191" s="18" t="str">
        <f>+IFERROR(VLOOKUP(Cursos[[#This Row],[Modelo correcto]],Modelos[[Modelo correcto]:[Aplica para certificación]],4,FALSE),"REVISAR")</f>
        <v>SÍ</v>
      </c>
    </row>
    <row r="3192" spans="1:9" x14ac:dyDescent="0.25">
      <c r="A3192" s="144" t="s">
        <v>2788</v>
      </c>
      <c r="B3192">
        <v>1</v>
      </c>
      <c r="C3192" s="36" t="s">
        <v>51</v>
      </c>
      <c r="D3192" s="18" t="str">
        <f>+IFERROR(VLOOKUP(Cursos[[#This Row],[Modelo correcto]],Modelos[[Modelo correcto]:[¿En línea?]],2,FALSE),"REVISAR")</f>
        <v>XEROX</v>
      </c>
      <c r="E3192" s="18" t="str">
        <f>+IFERROR(VLOOKUP(Cursos[[#This Row],[Modelo correcto]],Modelos[[Modelo correcto]:[¿En línea?]],3,FALSE),"REVISAR")</f>
        <v>SÍ</v>
      </c>
      <c r="F3192" s="18" t="str">
        <f>+Cursos[[#This Row],[IS]]&amp;Cursos[[#This Row],[Modelo correcto]]</f>
        <v>JORGE HUMBERTO FLORES CERRILLOSWC3550</v>
      </c>
      <c r="G3192" s="18">
        <v>1</v>
      </c>
      <c r="H3192" s="18"/>
      <c r="I3192" s="18" t="str">
        <f>+IFERROR(VLOOKUP(Cursos[[#This Row],[Modelo correcto]],Modelos[[Modelo correcto]:[Aplica para certificación]],4,FALSE),"REVISAR")</f>
        <v>SÍ</v>
      </c>
    </row>
    <row r="3193" spans="1:9" x14ac:dyDescent="0.25">
      <c r="A3193" s="144" t="s">
        <v>2788</v>
      </c>
      <c r="B3193">
        <v>1</v>
      </c>
      <c r="C3193" s="10" t="s">
        <v>139</v>
      </c>
      <c r="D3193" s="18" t="str">
        <f>+IFERROR(VLOOKUP(Cursos[[#This Row],[Modelo correcto]],Modelos[[Modelo correcto]:[¿En línea?]],2,FALSE),"REVISAR")</f>
        <v>XEROX</v>
      </c>
      <c r="E3193" s="18" t="str">
        <f>+IFERROR(VLOOKUP(Cursos[[#This Row],[Modelo correcto]],Modelos[[Modelo correcto]:[¿En línea?]],3,FALSE),"REVISAR")</f>
        <v>SÍ</v>
      </c>
      <c r="F3193" s="18" t="str">
        <f>+Cursos[[#This Row],[IS]]&amp;Cursos[[#This Row],[Modelo correcto]]</f>
        <v>JORGE HUMBERTO FLORES CERRILLOSWC3550X</v>
      </c>
      <c r="G3193" s="18">
        <v>0</v>
      </c>
      <c r="H3193" s="19">
        <v>43647</v>
      </c>
      <c r="I3193" s="18" t="str">
        <f>+IFERROR(VLOOKUP(Cursos[[#This Row],[Modelo correcto]],Modelos[[Modelo correcto]:[Aplica para certificación]],4,FALSE),"REVISAR")</f>
        <v>NO</v>
      </c>
    </row>
    <row r="3194" spans="1:9" x14ac:dyDescent="0.25">
      <c r="A3194" s="144" t="s">
        <v>2788</v>
      </c>
      <c r="B3194">
        <v>1</v>
      </c>
      <c r="C3194" s="10" t="s">
        <v>172</v>
      </c>
      <c r="D3194" s="18" t="str">
        <f>+IFERROR(VLOOKUP(Cursos[[#This Row],[Modelo correcto]],Modelos[[Modelo correcto]:[¿En línea?]],2,FALSE),"REVISAR")</f>
        <v>XEROX</v>
      </c>
      <c r="E3194" s="18" t="str">
        <f>+IFERROR(VLOOKUP(Cursos[[#This Row],[Modelo correcto]],Modelos[[Modelo correcto]:[¿En línea?]],3,FALSE),"REVISAR")</f>
        <v>SÍ</v>
      </c>
      <c r="F3194" s="18" t="str">
        <f>+Cursos[[#This Row],[IS]]&amp;Cursos[[#This Row],[Modelo correcto]]</f>
        <v>JORGE HUMBERTO FLORES CERRILLOSWC42XTB</v>
      </c>
      <c r="G3194" s="18">
        <v>0</v>
      </c>
      <c r="H3194" s="19">
        <v>43709</v>
      </c>
      <c r="I3194" s="18" t="str">
        <f>+IFERROR(VLOOKUP(Cursos[[#This Row],[Modelo correcto]],Modelos[[Modelo correcto]:[Aplica para certificación]],4,FALSE),"REVISAR")</f>
        <v>SÍ</v>
      </c>
    </row>
    <row r="3195" spans="1:9" x14ac:dyDescent="0.25">
      <c r="A3195" s="144" t="s">
        <v>2788</v>
      </c>
      <c r="B3195">
        <v>1</v>
      </c>
      <c r="C3195" s="10" t="s">
        <v>81</v>
      </c>
      <c r="D3195" s="18" t="str">
        <f>+IFERROR(VLOOKUP(Cursos[[#This Row],[Modelo correcto]],Modelos[[Modelo correcto]:[¿En línea?]],2,FALSE),"REVISAR")</f>
        <v>XEROX</v>
      </c>
      <c r="E3195" s="18" t="str">
        <f>+IFERROR(VLOOKUP(Cursos[[#This Row],[Modelo correcto]],Modelos[[Modelo correcto]:[¿En línea?]],3,FALSE),"REVISAR")</f>
        <v>SÍ</v>
      </c>
      <c r="F3195" s="18" t="str">
        <f>+Cursos[[#This Row],[IS]]&amp;Cursos[[#This Row],[Modelo correcto]]</f>
        <v>JORGE HUMBERTO FLORES CERRILLOSWC74XTB</v>
      </c>
      <c r="G3195" s="18">
        <v>0</v>
      </c>
      <c r="H3195" s="19">
        <v>43709</v>
      </c>
      <c r="I3195" s="18" t="str">
        <f>+IFERROR(VLOOKUP(Cursos[[#This Row],[Modelo correcto]],Modelos[[Modelo correcto]:[Aplica para certificación]],4,FALSE),"REVISAR")</f>
        <v>NO</v>
      </c>
    </row>
    <row r="3196" spans="1:9" x14ac:dyDescent="0.25">
      <c r="A3196" s="144" t="s">
        <v>2788</v>
      </c>
      <c r="B3196">
        <v>1</v>
      </c>
      <c r="C3196" s="10" t="s">
        <v>81</v>
      </c>
      <c r="D3196" s="18" t="str">
        <f>+IFERROR(VLOOKUP(Cursos[[#This Row],[Modelo correcto]],Modelos[[Modelo correcto]:[¿En línea?]],2,FALSE),"REVISAR")</f>
        <v>XEROX</v>
      </c>
      <c r="E3196" s="18" t="str">
        <f>+IFERROR(VLOOKUP(Cursos[[#This Row],[Modelo correcto]],Modelos[[Modelo correcto]:[¿En línea?]],3,FALSE),"REVISAR")</f>
        <v>SÍ</v>
      </c>
      <c r="F3196" s="18" t="str">
        <f>+Cursos[[#This Row],[IS]]&amp;Cursos[[#This Row],[Modelo correcto]]</f>
        <v>JORGE HUMBERTO FLORES CERRILLOSWC74XTB</v>
      </c>
      <c r="G3196" s="18">
        <v>0</v>
      </c>
      <c r="H3196" s="19">
        <v>43739</v>
      </c>
      <c r="I3196" s="18" t="str">
        <f>+IFERROR(VLOOKUP(Cursos[[#This Row],[Modelo correcto]],Modelos[[Modelo correcto]:[Aplica para certificación]],4,FALSE),"REVISAR")</f>
        <v>NO</v>
      </c>
    </row>
    <row r="3197" spans="1:9" x14ac:dyDescent="0.25">
      <c r="A3197" s="144" t="s">
        <v>2769</v>
      </c>
      <c r="B3197">
        <v>1</v>
      </c>
      <c r="C3197" s="10" t="s">
        <v>246</v>
      </c>
      <c r="D3197" s="18" t="str">
        <f>+IFERROR(VLOOKUP(Cursos[[#This Row],[Modelo correcto]],Modelos[[Modelo correcto]:[¿En línea?]],2,FALSE),"REVISAR")</f>
        <v>XEROX</v>
      </c>
      <c r="E3197" s="18" t="str">
        <f>+IFERROR(VLOOKUP(Cursos[[#This Row],[Modelo correcto]],Modelos[[Modelo correcto]:[¿En línea?]],3,FALSE),"REVISAR")</f>
        <v>SÍ</v>
      </c>
      <c r="F3197" s="18" t="str">
        <f>+Cursos[[#This Row],[IS]]&amp;Cursos[[#This Row],[Modelo correcto]]</f>
        <v>DAVID FERNANDO CHAVIRA GARCIAC14636</v>
      </c>
      <c r="G3197" s="18">
        <v>0</v>
      </c>
      <c r="H3197" s="19">
        <v>44044</v>
      </c>
      <c r="I3197" s="18" t="str">
        <f>+IFERROR(VLOOKUP(Cursos[[#This Row],[Modelo correcto]],Modelos[[Modelo correcto]:[Aplica para certificación]],4,FALSE),"REVISAR")</f>
        <v>NO</v>
      </c>
    </row>
    <row r="3198" spans="1:9" x14ac:dyDescent="0.25">
      <c r="A3198" s="144" t="s">
        <v>2788</v>
      </c>
      <c r="B3198">
        <v>1</v>
      </c>
      <c r="C3198" s="10" t="s">
        <v>282</v>
      </c>
      <c r="D3198" s="10" t="str">
        <f>+IFERROR(VLOOKUP(Cursos[[#This Row],[Modelo correcto]],Modelos[[Modelo correcto]:[¿En línea?]],2,FALSE),"REVISAR")</f>
        <v>XEROX</v>
      </c>
      <c r="E3198" s="10" t="str">
        <f>+IFERROR(VLOOKUP(Cursos[[#This Row],[Modelo correcto]],Modelos[[Modelo correcto]:[¿En línea?]],3,FALSE),"REVISAR")</f>
        <v>SÍ</v>
      </c>
      <c r="F3198" s="18" t="str">
        <f>+Cursos[[#This Row],[IS]]&amp;Cursos[[#This Row],[Modelo correcto]]</f>
        <v>JORGE HUMBERTO FLORES CERRILLOSXAG50</v>
      </c>
      <c r="G3198" s="18">
        <v>1</v>
      </c>
      <c r="H3198" s="18"/>
      <c r="I3198" s="18" t="str">
        <f>+IFERROR(VLOOKUP(Cursos[[#This Row],[Modelo correcto]],Modelos[[Modelo correcto]:[Aplica para certificación]],4,FALSE),"REVISAR")</f>
        <v>SÍ</v>
      </c>
    </row>
    <row r="3199" spans="1:9" x14ac:dyDescent="0.25">
      <c r="A3199" s="144" t="s">
        <v>2788</v>
      </c>
      <c r="B3199">
        <v>1</v>
      </c>
      <c r="C3199" s="10" t="s">
        <v>265</v>
      </c>
      <c r="D3199" s="18" t="str">
        <f>+IFERROR(VLOOKUP(Cursos[[#This Row],[Modelo correcto]],Modelos[[Modelo correcto]:[¿En línea?]],2,FALSE),"REVISAR")</f>
        <v>XEROX</v>
      </c>
      <c r="E3199" s="18" t="str">
        <f>+IFERROR(VLOOKUP(Cursos[[#This Row],[Modelo correcto]],Modelos[[Modelo correcto]:[¿En línea?]],3,FALSE),"REVISAR")</f>
        <v>SÍ</v>
      </c>
      <c r="F3199" s="18" t="str">
        <f>+Cursos[[#This Row],[IS]]&amp;Cursos[[#This Row],[Modelo correcto]]</f>
        <v>JORGE HUMBERTO FLORES CERRILLOSXB21TPS</v>
      </c>
      <c r="G3199" s="18">
        <v>1</v>
      </c>
      <c r="H3199" s="18"/>
      <c r="I3199" s="18" t="str">
        <f>+IFERROR(VLOOKUP(Cursos[[#This Row],[Modelo correcto]],Modelos[[Modelo correcto]:[Aplica para certificación]],4,FALSE),"REVISAR")</f>
        <v>SÍ</v>
      </c>
    </row>
    <row r="3200" spans="1:9" x14ac:dyDescent="0.25">
      <c r="A3200" s="144" t="s">
        <v>2769</v>
      </c>
      <c r="B3200">
        <v>1</v>
      </c>
      <c r="C3200" s="10" t="s">
        <v>1830</v>
      </c>
      <c r="D3200" s="18" t="str">
        <f>+IFERROR(VLOOKUP(Cursos[[#This Row],[Modelo correcto]],Modelos[[Modelo correcto]:[¿En línea?]],2,FALSE),"REVISAR")</f>
        <v>XEROX</v>
      </c>
      <c r="E3200" s="18" t="str">
        <f>+IFERROR(VLOOKUP(Cursos[[#This Row],[Modelo correcto]],Modelos[[Modelo correcto]:[¿En línea?]],3,FALSE),"REVISAR")</f>
        <v>SÍ</v>
      </c>
      <c r="F3200" s="18" t="str">
        <f>+Cursos[[#This Row],[IS]]&amp;Cursos[[#This Row],[Modelo correcto]]</f>
        <v>DAVID FERNANDO CHAVIRA GARCIAOSHA</v>
      </c>
      <c r="G3200" s="18">
        <v>0</v>
      </c>
      <c r="H3200" s="19">
        <v>44044</v>
      </c>
      <c r="I3200" s="18" t="str">
        <f>+IFERROR(VLOOKUP(Cursos[[#This Row],[Modelo correcto]],Modelos[[Modelo correcto]:[Aplica para certificación]],4,FALSE),"REVISAR")</f>
        <v>NO</v>
      </c>
    </row>
    <row r="3201" spans="1:9" x14ac:dyDescent="0.25">
      <c r="A3201" s="144" t="s">
        <v>2788</v>
      </c>
      <c r="B3201">
        <v>1</v>
      </c>
      <c r="C3201" s="10" t="s">
        <v>267</v>
      </c>
      <c r="D3201" s="18" t="str">
        <f>+IFERROR(VLOOKUP(Cursos[[#This Row],[Modelo correcto]],Modelos[[Modelo correcto]:[¿En línea?]],2,FALSE),"REVISAR")</f>
        <v>XEROX</v>
      </c>
      <c r="E3201" s="18" t="str">
        <f>+IFERROR(VLOOKUP(Cursos[[#This Row],[Modelo correcto]],Modelos[[Modelo correcto]:[¿En línea?]],3,FALSE),"REVISAR")</f>
        <v>SÍ</v>
      </c>
      <c r="F3201" s="18" t="str">
        <f>+Cursos[[#This Row],[IS]]&amp;Cursos[[#This Row],[Modelo correcto]]</f>
        <v>JORGE HUMBERTO FLORES CERRILLOSXC550A</v>
      </c>
      <c r="G3201" s="18">
        <v>0</v>
      </c>
      <c r="H3201" s="18"/>
      <c r="I3201" s="18" t="str">
        <f>+IFERROR(VLOOKUP(Cursos[[#This Row],[Modelo correcto]],Modelos[[Modelo correcto]:[Aplica para certificación]],4,FALSE),"REVISAR")</f>
        <v>SÍ</v>
      </c>
    </row>
    <row r="3202" spans="1:9" x14ac:dyDescent="0.25">
      <c r="A3202" s="144" t="s">
        <v>2769</v>
      </c>
      <c r="B3202">
        <v>1</v>
      </c>
      <c r="C3202" s="145" t="s">
        <v>217</v>
      </c>
      <c r="D3202" s="18" t="str">
        <f>+IFERROR(VLOOKUP(Cursos[[#This Row],[Modelo correcto]],Modelos[[Modelo correcto]:[¿En línea?]],2,FALSE),"REVISAR")</f>
        <v>XEROX</v>
      </c>
      <c r="E3202" s="18" t="str">
        <f>+IFERROR(VLOOKUP(Cursos[[#This Row],[Modelo correcto]],Modelos[[Modelo correcto]:[¿En línea?]],3,FALSE),"REVISAR")</f>
        <v>SÍ</v>
      </c>
      <c r="F3202" s="18" t="str">
        <f>+Cursos[[#This Row],[IS]]&amp;Cursos[[#This Row],[Modelo correcto]]</f>
        <v>DAVID FERNANDO CHAVIRA GARCIAV80PCSE</v>
      </c>
      <c r="G3202" s="18">
        <v>0</v>
      </c>
      <c r="H3202" s="19">
        <v>44044</v>
      </c>
      <c r="I3202" s="18" t="str">
        <f>+IFERROR(VLOOKUP(Cursos[[#This Row],[Modelo correcto]],Modelos[[Modelo correcto]:[Aplica para certificación]],4,FALSE),"REVISAR")</f>
        <v>NO</v>
      </c>
    </row>
    <row r="3203" spans="1:9" x14ac:dyDescent="0.25">
      <c r="A3203" s="144" t="s">
        <v>2769</v>
      </c>
      <c r="B3203">
        <v>1</v>
      </c>
      <c r="C3203" s="10" t="s">
        <v>115</v>
      </c>
      <c r="D3203" s="18" t="str">
        <f>+IFERROR(VLOOKUP(Cursos[[#This Row],[Modelo correcto]],Modelos[[Modelo correcto]:[¿En línea?]],2,FALSE),"REVISAR")</f>
        <v>XEROX</v>
      </c>
      <c r="E3203" s="18" t="str">
        <f>+IFERROR(VLOOKUP(Cursos[[#This Row],[Modelo correcto]],Modelos[[Modelo correcto]:[¿En línea?]],3,FALSE),"REVISAR")</f>
        <v>SÍ</v>
      </c>
      <c r="F3203" s="18" t="str">
        <f>+Cursos[[#This Row],[IS]]&amp;Cursos[[#This Row],[Modelo correcto]]</f>
        <v>DAVID FERNANDO CHAVIRA GARCIAVERS1PS</v>
      </c>
      <c r="G3203" s="18">
        <v>0</v>
      </c>
      <c r="H3203" s="19">
        <v>44044</v>
      </c>
      <c r="I3203" s="18" t="str">
        <f>+IFERROR(VLOOKUP(Cursos[[#This Row],[Modelo correcto]],Modelos[[Modelo correcto]:[Aplica para certificación]],4,FALSE),"REVISAR")</f>
        <v>SÍ</v>
      </c>
    </row>
    <row r="3204" spans="1:9" x14ac:dyDescent="0.25">
      <c r="A3204" s="144" t="s">
        <v>2792</v>
      </c>
      <c r="B3204">
        <v>1</v>
      </c>
      <c r="C3204" s="10" t="s">
        <v>923</v>
      </c>
      <c r="D3204" s="18" t="str">
        <f>+IFERROR(VLOOKUP(Cursos[[#This Row],[Modelo correcto]],Modelos[[Modelo correcto]:[¿En línea?]],2,FALSE),"REVISAR")</f>
        <v>XEROX</v>
      </c>
      <c r="E3204" s="18" t="str">
        <f>+IFERROR(VLOOKUP(Cursos[[#This Row],[Modelo correcto]],Modelos[[Modelo correcto]:[¿En línea?]],3,FALSE),"REVISAR")</f>
        <v>NO</v>
      </c>
      <c r="F3204" s="18" t="str">
        <f>+Cursos[[#This Row],[IS]]&amp;Cursos[[#This Row],[Modelo correcto]]</f>
        <v>JULIO CESAR HERNANDEZ OJEDAWC58XX</v>
      </c>
      <c r="G3204" s="18">
        <v>1</v>
      </c>
      <c r="H3204" s="19">
        <v>43525</v>
      </c>
      <c r="I3204" s="18" t="str">
        <f>+IFERROR(VLOOKUP(Cursos[[#This Row],[Modelo correcto]],Modelos[[Modelo correcto]:[Aplica para certificación]],4,FALSE),"REVISAR")</f>
        <v>NO</v>
      </c>
    </row>
    <row r="3205" spans="1:9" x14ac:dyDescent="0.25">
      <c r="A3205" s="144" t="s">
        <v>2769</v>
      </c>
      <c r="B3205">
        <v>1</v>
      </c>
      <c r="C3205" s="10" t="s">
        <v>1767</v>
      </c>
      <c r="D3205" s="18" t="str">
        <f>+IFERROR(VLOOKUP(Cursos[[#This Row],[Modelo correcto]],Modelos[[Modelo correcto]:[¿En línea?]],2,FALSE),"REVISAR")</f>
        <v>XEROX</v>
      </c>
      <c r="E3205" s="18" t="str">
        <f>+IFERROR(VLOOKUP(Cursos[[#This Row],[Modelo correcto]],Modelos[[Modelo correcto]:[¿En línea?]],3,FALSE),"REVISAR")</f>
        <v>SÍ</v>
      </c>
      <c r="F3205" s="18" t="str">
        <f>+Cursos[[#This Row],[IS]]&amp;Cursos[[#This Row],[Modelo correcto]]</f>
        <v>DAVID FERNANDO CHAVIRA GARCIAWDSF104</v>
      </c>
      <c r="G3205" s="18">
        <v>0</v>
      </c>
      <c r="H3205" s="19">
        <v>44044</v>
      </c>
      <c r="I3205" s="18" t="str">
        <f>+IFERROR(VLOOKUP(Cursos[[#This Row],[Modelo correcto]],Modelos[[Modelo correcto]:[Aplica para certificación]],4,FALSE),"REVISAR")</f>
        <v>NO</v>
      </c>
    </row>
    <row r="3206" spans="1:9" x14ac:dyDescent="0.25">
      <c r="A3206" s="144" t="s">
        <v>2769</v>
      </c>
      <c r="B3206">
        <v>1</v>
      </c>
      <c r="C3206" s="10" t="s">
        <v>1692</v>
      </c>
      <c r="D3206" s="18" t="str">
        <f>+IFERROR(VLOOKUP(Cursos[[#This Row],[Modelo correcto]],Modelos[[Modelo correcto]:[¿En línea?]],2,FALSE),"REVISAR")</f>
        <v>XEROX</v>
      </c>
      <c r="E3206" s="18" t="str">
        <f>+IFERROR(VLOOKUP(Cursos[[#This Row],[Modelo correcto]],Modelos[[Modelo correcto]:[¿En línea?]],3,FALSE),"REVISAR")</f>
        <v>SÍ</v>
      </c>
      <c r="F3206" s="18" t="str">
        <f>+Cursos[[#This Row],[IS]]&amp;Cursos[[#This Row],[Modelo correcto]]</f>
        <v>DAVID FERNANDO CHAVIRA GARCIAOS2079</v>
      </c>
      <c r="G3206" s="18">
        <v>0</v>
      </c>
      <c r="H3206" s="19">
        <v>44044</v>
      </c>
      <c r="I3206" s="18" t="str">
        <f>+IFERROR(VLOOKUP(Cursos[[#This Row],[Modelo correcto]],Modelos[[Modelo correcto]:[Aplica para certificación]],4,FALSE),"REVISAR")</f>
        <v>NO</v>
      </c>
    </row>
    <row r="3207" spans="1:9" x14ac:dyDescent="0.25">
      <c r="A3207" s="144" t="s">
        <v>2769</v>
      </c>
      <c r="B3207">
        <v>1</v>
      </c>
      <c r="C3207" s="10" t="s">
        <v>217</v>
      </c>
      <c r="D3207" s="18" t="str">
        <f>+IFERROR(VLOOKUP(Cursos[[#This Row],[Modelo correcto]],Modelos[[Modelo correcto]:[¿En línea?]],2,FALSE),"REVISAR")</f>
        <v>XEROX</v>
      </c>
      <c r="E3207" s="18" t="str">
        <f>+IFERROR(VLOOKUP(Cursos[[#This Row],[Modelo correcto]],Modelos[[Modelo correcto]:[¿En línea?]],3,FALSE),"REVISAR")</f>
        <v>SÍ</v>
      </c>
      <c r="F3207" s="18" t="str">
        <f>+Cursos[[#This Row],[IS]]&amp;Cursos[[#This Row],[Modelo correcto]]</f>
        <v>DAVID FERNANDO CHAVIRA GARCIAV80PCSE</v>
      </c>
      <c r="G3207" s="18">
        <v>0</v>
      </c>
      <c r="H3207" s="19">
        <v>44044</v>
      </c>
      <c r="I3207" s="18" t="str">
        <f>+IFERROR(VLOOKUP(Cursos[[#This Row],[Modelo correcto]],Modelos[[Modelo correcto]:[Aplica para certificación]],4,FALSE),"REVISAR")</f>
        <v>NO</v>
      </c>
    </row>
    <row r="3208" spans="1:9" x14ac:dyDescent="0.25">
      <c r="A3208" s="144" t="s">
        <v>2769</v>
      </c>
      <c r="B3208">
        <v>1</v>
      </c>
      <c r="C3208" s="10" t="s">
        <v>246</v>
      </c>
      <c r="D3208" s="18" t="str">
        <f>+IFERROR(VLOOKUP(Cursos[[#This Row],[Modelo correcto]],Modelos[[Modelo correcto]:[¿En línea?]],2,FALSE),"REVISAR")</f>
        <v>XEROX</v>
      </c>
      <c r="E3208" s="18" t="str">
        <f>+IFERROR(VLOOKUP(Cursos[[#This Row],[Modelo correcto]],Modelos[[Modelo correcto]:[¿En línea?]],3,FALSE),"REVISAR")</f>
        <v>SÍ</v>
      </c>
      <c r="F3208" s="18" t="str">
        <f>+Cursos[[#This Row],[IS]]&amp;Cursos[[#This Row],[Modelo correcto]]</f>
        <v>DAVID FERNANDO CHAVIRA GARCIAC14636</v>
      </c>
      <c r="G3208" s="18">
        <v>0</v>
      </c>
      <c r="H3208" s="19">
        <v>44044</v>
      </c>
      <c r="I3208" s="18" t="str">
        <f>+IFERROR(VLOOKUP(Cursos[[#This Row],[Modelo correcto]],Modelos[[Modelo correcto]:[Aplica para certificación]],4,FALSE),"REVISAR")</f>
        <v>NO</v>
      </c>
    </row>
    <row r="3209" spans="1:9" x14ac:dyDescent="0.25">
      <c r="A3209" s="144" t="s">
        <v>2769</v>
      </c>
      <c r="B3209">
        <v>1</v>
      </c>
      <c r="C3209" s="10" t="s">
        <v>1648</v>
      </c>
      <c r="D3209" s="18" t="str">
        <f>+IFERROR(VLOOKUP(Cursos[[#This Row],[Modelo correcto]],Modelos[[Modelo correcto]:[¿En línea?]],2,FALSE),"REVISAR")</f>
        <v>XEROX</v>
      </c>
      <c r="E3209" s="18" t="str">
        <f>+IFERROR(VLOOKUP(Cursos[[#This Row],[Modelo correcto]],Modelos[[Modelo correcto]:[¿En línea?]],3,FALSE),"REVISAR")</f>
        <v>SÍ</v>
      </c>
      <c r="F3209" s="18" t="str">
        <f>+Cursos[[#This Row],[IS]]&amp;Cursos[[#This Row],[Modelo correcto]]</f>
        <v>DAVID FERNANDO CHAVIRA GARCIAEFFCOMM</v>
      </c>
      <c r="G3209" s="18">
        <v>0</v>
      </c>
      <c r="H3209" s="19">
        <v>44044</v>
      </c>
      <c r="I3209" s="18" t="str">
        <f>+IFERROR(VLOOKUP(Cursos[[#This Row],[Modelo correcto]],Modelos[[Modelo correcto]:[Aplica para certificación]],4,FALSE),"REVISAR")</f>
        <v>NO</v>
      </c>
    </row>
    <row r="3210" spans="1:9" x14ac:dyDescent="0.25">
      <c r="A3210" s="144" t="s">
        <v>2769</v>
      </c>
      <c r="B3210">
        <v>1</v>
      </c>
      <c r="C3210" s="10" t="s">
        <v>21</v>
      </c>
      <c r="D3210" s="18" t="str">
        <f>+IFERROR(VLOOKUP(Cursos[[#This Row],[Modelo correcto]],Modelos[[Modelo correcto]:[¿En línea?]],2,FALSE),"REVISAR")</f>
        <v>XEROX</v>
      </c>
      <c r="E3210" s="18" t="str">
        <f>+IFERROR(VLOOKUP(Cursos[[#This Row],[Modelo correcto]],Modelos[[Modelo correcto]:[¿En línea?]],3,FALSE),"REVISAR")</f>
        <v>SÍ</v>
      </c>
      <c r="F3210" s="18" t="str">
        <f>+Cursos[[#This Row],[IS]]&amp;Cursos[[#This Row],[Modelo correcto]]</f>
        <v>DAVID FERNANDO CHAVIRA GARCIAC16401</v>
      </c>
      <c r="G3210" s="18">
        <v>0</v>
      </c>
      <c r="H3210" s="19">
        <v>44044</v>
      </c>
      <c r="I3210" s="18" t="str">
        <f>+IFERROR(VLOOKUP(Cursos[[#This Row],[Modelo correcto]],Modelos[[Modelo correcto]:[Aplica para certificación]],4,FALSE),"REVISAR")</f>
        <v>NO</v>
      </c>
    </row>
    <row r="3211" spans="1:9" x14ac:dyDescent="0.25">
      <c r="A3211" s="144" t="s">
        <v>2769</v>
      </c>
      <c r="B3211">
        <v>1</v>
      </c>
      <c r="C3211" s="10" t="s">
        <v>1257</v>
      </c>
      <c r="D3211" s="18" t="str">
        <f>+IFERROR(VLOOKUP(Cursos[[#This Row],[Modelo correcto]],Modelos[[Modelo correcto]:[¿En línea?]],2,FALSE),"REVISAR")</f>
        <v>XEROX</v>
      </c>
      <c r="E3211" s="18" t="str">
        <f>+IFERROR(VLOOKUP(Cursos[[#This Row],[Modelo correcto]],Modelos[[Modelo correcto]:[¿En línea?]],3,FALSE),"REVISAR")</f>
        <v>SÍ</v>
      </c>
      <c r="F3211" s="18" t="str">
        <f>+Cursos[[#This Row],[IS]]&amp;Cursos[[#This Row],[Modelo correcto]]</f>
        <v>DAVID FERNANDO CHAVIRA GARCIAGBC02</v>
      </c>
      <c r="G3211" s="18">
        <v>0</v>
      </c>
      <c r="H3211" s="19">
        <v>44044</v>
      </c>
      <c r="I3211" s="18" t="str">
        <f>+IFERROR(VLOOKUP(Cursos[[#This Row],[Modelo correcto]],Modelos[[Modelo correcto]:[Aplica para certificación]],4,FALSE),"REVISAR")</f>
        <v>NO</v>
      </c>
    </row>
    <row r="3212" spans="1:9" x14ac:dyDescent="0.25">
      <c r="A3212" s="144" t="s">
        <v>2769</v>
      </c>
      <c r="B3212">
        <v>1</v>
      </c>
      <c r="C3212" s="10" t="s">
        <v>1516</v>
      </c>
      <c r="D3212" s="18" t="str">
        <f>+IFERROR(VLOOKUP(Cursos[[#This Row],[Modelo correcto]],Modelos[[Modelo correcto]:[¿En línea?]],2,FALSE),"REVISAR")</f>
        <v>XEROX</v>
      </c>
      <c r="E3212" s="18" t="str">
        <f>+IFERROR(VLOOKUP(Cursos[[#This Row],[Modelo correcto]],Modelos[[Modelo correcto]:[¿En línea?]],3,FALSE),"REVISAR")</f>
        <v>SÍ</v>
      </c>
      <c r="F3212" s="18" t="str">
        <f>+Cursos[[#This Row],[IS]]&amp;Cursos[[#This Row],[Modelo correcto]]</f>
        <v>DAVID FERNANDO CHAVIRA GARCIAXRPS001</v>
      </c>
      <c r="G3212" s="18">
        <v>0</v>
      </c>
      <c r="H3212" s="19">
        <v>44044</v>
      </c>
      <c r="I3212" s="18" t="str">
        <f>+IFERROR(VLOOKUP(Cursos[[#This Row],[Modelo correcto]],Modelos[[Modelo correcto]:[Aplica para certificación]],4,FALSE),"REVISAR")</f>
        <v>NO</v>
      </c>
    </row>
    <row r="3213" spans="1:9" x14ac:dyDescent="0.25">
      <c r="A3213" s="144" t="s">
        <v>2769</v>
      </c>
      <c r="B3213">
        <v>1</v>
      </c>
      <c r="C3213" s="10" t="s">
        <v>1650</v>
      </c>
      <c r="D3213" s="18" t="str">
        <f>+IFERROR(VLOOKUP(Cursos[[#This Row],[Modelo correcto]],Modelos[[Modelo correcto]:[¿En línea?]],2,FALSE),"REVISAR")</f>
        <v>XEROX</v>
      </c>
      <c r="E3213" s="18" t="str">
        <f>+IFERROR(VLOOKUP(Cursos[[#This Row],[Modelo correcto]],Modelos[[Modelo correcto]:[¿En línea?]],3,FALSE),"REVISAR")</f>
        <v>SÍ</v>
      </c>
      <c r="F3213" s="18" t="str">
        <f>+Cursos[[#This Row],[IS]]&amp;Cursos[[#This Row],[Modelo correcto]]</f>
        <v>DAVID FERNANDO CHAVIRA GARCIAAL20AKC</v>
      </c>
      <c r="G3213" s="18">
        <v>0</v>
      </c>
      <c r="H3213" s="19">
        <v>44044</v>
      </c>
      <c r="I3213" s="18" t="str">
        <f>+IFERROR(VLOOKUP(Cursos[[#This Row],[Modelo correcto]],Modelos[[Modelo correcto]:[Aplica para certificación]],4,FALSE),"REVISAR")</f>
        <v>NO</v>
      </c>
    </row>
    <row r="3214" spans="1:9" x14ac:dyDescent="0.25">
      <c r="A3214" s="144" t="s">
        <v>2769</v>
      </c>
      <c r="B3214">
        <v>1</v>
      </c>
      <c r="C3214" s="10" t="s">
        <v>175</v>
      </c>
      <c r="D3214" s="18" t="str">
        <f>+IFERROR(VLOOKUP(Cursos[[#This Row],[Modelo correcto]],Modelos[[Modelo correcto]:[¿En línea?]],2,FALSE),"REVISAR")</f>
        <v>XEROX</v>
      </c>
      <c r="E3214" s="18" t="str">
        <f>+IFERROR(VLOOKUP(Cursos[[#This Row],[Modelo correcto]],Modelos[[Modelo correcto]:[¿En línea?]],3,FALSE),"REVISAR")</f>
        <v>SÍ</v>
      </c>
      <c r="F3214" s="18" t="str">
        <f>+Cursos[[#This Row],[IS]]&amp;Cursos[[#This Row],[Modelo correcto]]</f>
        <v>DAVID FERNANDO CHAVIRA GARCIAGLA309</v>
      </c>
      <c r="G3214" s="18">
        <v>0</v>
      </c>
      <c r="H3214" s="19">
        <v>44044</v>
      </c>
      <c r="I3214" s="18" t="str">
        <f>+IFERROR(VLOOKUP(Cursos[[#This Row],[Modelo correcto]],Modelos[[Modelo correcto]:[Aplica para certificación]],4,FALSE),"REVISAR")</f>
        <v>NO</v>
      </c>
    </row>
    <row r="3215" spans="1:9" x14ac:dyDescent="0.25">
      <c r="A3215" s="144" t="s">
        <v>2769</v>
      </c>
      <c r="B3215">
        <v>1</v>
      </c>
      <c r="C3215" s="10" t="s">
        <v>1202</v>
      </c>
      <c r="D3215" s="18" t="str">
        <f>+IFERROR(VLOOKUP(Cursos[[#This Row],[Modelo correcto]],Modelos[[Modelo correcto]:[¿En línea?]],2,FALSE),"REVISAR")</f>
        <v>XEROX</v>
      </c>
      <c r="E3215" s="18" t="str">
        <f>+IFERROR(VLOOKUP(Cursos[[#This Row],[Modelo correcto]],Modelos[[Modelo correcto]:[¿En línea?]],3,FALSE),"REVISAR")</f>
        <v>SÍ</v>
      </c>
      <c r="F3215" s="18" t="str">
        <f>+Cursos[[#This Row],[IS]]&amp;Cursos[[#This Row],[Modelo correcto]]</f>
        <v>DAVID FERNANDO CHAVIRA GARCIACQ93PQR</v>
      </c>
      <c r="G3215" s="18">
        <v>0</v>
      </c>
      <c r="H3215" s="19">
        <v>44044</v>
      </c>
      <c r="I3215" s="18" t="str">
        <f>+IFERROR(VLOOKUP(Cursos[[#This Row],[Modelo correcto]],Modelos[[Modelo correcto]:[Aplica para certificación]],4,FALSE),"REVISAR")</f>
        <v>NO</v>
      </c>
    </row>
    <row r="3216" spans="1:9" x14ac:dyDescent="0.25">
      <c r="A3216" s="144" t="s">
        <v>2769</v>
      </c>
      <c r="B3216">
        <v>1</v>
      </c>
      <c r="C3216" s="10" t="s">
        <v>1575</v>
      </c>
      <c r="D3216" s="18" t="str">
        <f>+IFERROR(VLOOKUP(Cursos[[#This Row],[Modelo correcto]],Modelos[[Modelo correcto]:[¿En línea?]],2,FALSE),"REVISAR")</f>
        <v>XEROX</v>
      </c>
      <c r="E3216" s="18" t="str">
        <f>+IFERROR(VLOOKUP(Cursos[[#This Row],[Modelo correcto]],Modelos[[Modelo correcto]:[¿En línea?]],3,FALSE),"REVISAR")</f>
        <v>SÍ</v>
      </c>
      <c r="F3216" s="18" t="str">
        <f>+Cursos[[#This Row],[IS]]&amp;Cursos[[#This Row],[Modelo correcto]]</f>
        <v>DAVID FERNANDO CHAVIRA GARCIAEFI17PP</v>
      </c>
      <c r="G3216" s="18">
        <v>0</v>
      </c>
      <c r="H3216" s="19">
        <v>44044</v>
      </c>
      <c r="I3216" s="18" t="str">
        <f>+IFERROR(VLOOKUP(Cursos[[#This Row],[Modelo correcto]],Modelos[[Modelo correcto]:[Aplica para certificación]],4,FALSE),"REVISAR")</f>
        <v>NO</v>
      </c>
    </row>
    <row r="3217" spans="1:9" x14ac:dyDescent="0.25">
      <c r="A3217" s="144" t="s">
        <v>2769</v>
      </c>
      <c r="B3217">
        <v>1</v>
      </c>
      <c r="C3217" s="10" t="s">
        <v>32</v>
      </c>
      <c r="D3217" s="18" t="str">
        <f>+IFERROR(VLOOKUP(Cursos[[#This Row],[Modelo correcto]],Modelos[[Modelo correcto]:[¿En línea?]],2,FALSE),"REVISAR")</f>
        <v>XEROX</v>
      </c>
      <c r="E3217" s="18" t="str">
        <f>+IFERROR(VLOOKUP(Cursos[[#This Row],[Modelo correcto]],Modelos[[Modelo correcto]:[¿En línea?]],3,FALSE),"REVISAR")</f>
        <v>SÍ</v>
      </c>
      <c r="F3217" s="18" t="str">
        <f>+Cursos[[#This Row],[IS]]&amp;Cursos[[#This Row],[Modelo correcto]]</f>
        <v>DAVID FERNANDO CHAVIRA GARCIA700ATSA</v>
      </c>
      <c r="G3217" s="18">
        <v>0</v>
      </c>
      <c r="H3217" s="19">
        <v>44044</v>
      </c>
      <c r="I3217" s="18" t="str">
        <f>+IFERROR(VLOOKUP(Cursos[[#This Row],[Modelo correcto]],Modelos[[Modelo correcto]:[Aplica para certificación]],4,FALSE),"REVISAR")</f>
        <v>NO</v>
      </c>
    </row>
    <row r="3218" spans="1:9" x14ac:dyDescent="0.25">
      <c r="A3218" s="144" t="s">
        <v>2769</v>
      </c>
      <c r="B3218">
        <v>1</v>
      </c>
      <c r="C3218" s="10" t="s">
        <v>129</v>
      </c>
      <c r="D3218" s="18" t="str">
        <f>+IFERROR(VLOOKUP(Cursos[[#This Row],[Modelo correcto]],Modelos[[Modelo correcto]:[¿En línea?]],2,FALSE),"REVISAR")</f>
        <v>XEROX</v>
      </c>
      <c r="E3218" s="18" t="str">
        <f>+IFERROR(VLOOKUP(Cursos[[#This Row],[Modelo correcto]],Modelos[[Modelo correcto]:[¿En línea?]],3,FALSE),"REVISAR")</f>
        <v>SÍ</v>
      </c>
      <c r="F3218" s="18" t="str">
        <f>+Cursos[[#This Row],[IS]]&amp;Cursos[[#This Row],[Modelo correcto]]</f>
        <v>DAVID FERNANDO CHAVIRA GARCIAC13159</v>
      </c>
      <c r="G3218" s="18">
        <v>0</v>
      </c>
      <c r="H3218" s="19">
        <v>44044</v>
      </c>
      <c r="I3218" s="18" t="str">
        <f>+IFERROR(VLOOKUP(Cursos[[#This Row],[Modelo correcto]],Modelos[[Modelo correcto]:[Aplica para certificación]],4,FALSE),"REVISAR")</f>
        <v>NO</v>
      </c>
    </row>
    <row r="3219" spans="1:9" x14ac:dyDescent="0.25">
      <c r="A3219" s="144" t="s">
        <v>2769</v>
      </c>
      <c r="B3219">
        <v>1</v>
      </c>
      <c r="C3219" s="10" t="s">
        <v>232</v>
      </c>
      <c r="D3219" s="18" t="str">
        <f>+IFERROR(VLOOKUP(Cursos[[#This Row],[Modelo correcto]],Modelos[[Modelo correcto]:[¿En línea?]],2,FALSE),"REVISAR")</f>
        <v>XEROX</v>
      </c>
      <c r="E3219" s="18" t="str">
        <f>+IFERROR(VLOOKUP(Cursos[[#This Row],[Modelo correcto]],Modelos[[Modelo correcto]:[¿En línea?]],3,FALSE),"REVISAR")</f>
        <v>SÍ</v>
      </c>
      <c r="F3219" s="18" t="str">
        <f>+Cursos[[#This Row],[IS]]&amp;Cursos[[#This Row],[Modelo correcto]]</f>
        <v>DAVID FERNANDO CHAVIRA GARCIAOA2044A</v>
      </c>
      <c r="G3219" s="18">
        <v>0</v>
      </c>
      <c r="H3219" s="19">
        <v>44044</v>
      </c>
      <c r="I3219" s="18" t="str">
        <f>+IFERROR(VLOOKUP(Cursos[[#This Row],[Modelo correcto]],Modelos[[Modelo correcto]:[Aplica para certificación]],4,FALSE),"REVISAR")</f>
        <v>NO</v>
      </c>
    </row>
    <row r="3220" spans="1:9" x14ac:dyDescent="0.25">
      <c r="A3220" s="144" t="s">
        <v>2792</v>
      </c>
      <c r="B3220">
        <v>1</v>
      </c>
      <c r="C3220" s="10" t="s">
        <v>793</v>
      </c>
      <c r="D3220" s="145" t="str">
        <f>+IFERROR(VLOOKUP(Cursos[[#This Row],[Modelo correcto]],Modelos[[Modelo correcto]:[¿En línea?]],2,FALSE),"REVISAR")</f>
        <v>XEROX</v>
      </c>
      <c r="E3220" s="145" t="str">
        <f>+IFERROR(VLOOKUP(Cursos[[#This Row],[Modelo correcto]],Modelos[[Modelo correcto]:[¿En línea?]],3,FALSE),"REVISAR")</f>
        <v>NO</v>
      </c>
      <c r="F3220" s="18" t="str">
        <f>+Cursos[[#This Row],[IS]]&amp;Cursos[[#This Row],[Modelo correcto]]</f>
        <v>JULIO CESAR HERNANDEZ OJEDAWC5955</v>
      </c>
      <c r="G3220" s="18">
        <v>1</v>
      </c>
      <c r="H3220" s="19">
        <v>43525</v>
      </c>
      <c r="I3220" s="18" t="str">
        <f>+IFERROR(VLOOKUP(Cursos[[#This Row],[Modelo correcto]],Modelos[[Modelo correcto]:[Aplica para certificación]],4,FALSE),"REVISAR")</f>
        <v>NO</v>
      </c>
    </row>
    <row r="3221" spans="1:9" x14ac:dyDescent="0.25">
      <c r="A3221" s="144" t="s">
        <v>2769</v>
      </c>
      <c r="B3221">
        <v>1</v>
      </c>
      <c r="C3221" s="10" t="s">
        <v>1648</v>
      </c>
      <c r="D3221" s="18" t="str">
        <f>+IFERROR(VLOOKUP(Cursos[[#This Row],[Modelo correcto]],Modelos[[Modelo correcto]:[¿En línea?]],2,FALSE),"REVISAR")</f>
        <v>XEROX</v>
      </c>
      <c r="E3221" s="18" t="str">
        <f>+IFERROR(VLOOKUP(Cursos[[#This Row],[Modelo correcto]],Modelos[[Modelo correcto]:[¿En línea?]],3,FALSE),"REVISAR")</f>
        <v>SÍ</v>
      </c>
      <c r="F3221" s="18" t="str">
        <f>+Cursos[[#This Row],[IS]]&amp;Cursos[[#This Row],[Modelo correcto]]</f>
        <v>DAVID FERNANDO CHAVIRA GARCIAEFFCOMM</v>
      </c>
      <c r="G3221" s="18">
        <v>1</v>
      </c>
      <c r="H3221" s="19">
        <v>44044</v>
      </c>
      <c r="I3221" s="18" t="str">
        <f>+IFERROR(VLOOKUP(Cursos[[#This Row],[Modelo correcto]],Modelos[[Modelo correcto]:[Aplica para certificación]],4,FALSE),"REVISAR")</f>
        <v>NO</v>
      </c>
    </row>
    <row r="3222" spans="1:9" x14ac:dyDescent="0.25">
      <c r="A3222" s="144" t="s">
        <v>2769</v>
      </c>
      <c r="B3222">
        <v>1</v>
      </c>
      <c r="C3222" s="10" t="s">
        <v>1253</v>
      </c>
      <c r="D3222" s="18" t="str">
        <f>+IFERROR(VLOOKUP(Cursos[[#This Row],[Modelo correcto]],Modelos[[Modelo correcto]:[¿En línea?]],2,FALSE),"REVISAR")</f>
        <v>XEROX</v>
      </c>
      <c r="E3222" s="43" t="str">
        <f>+IFERROR(VLOOKUP(Cursos[[#This Row],[Modelo correcto]],Modelos[[Modelo correcto]:[¿En línea?]],3,FALSE),"REVISAR")</f>
        <v>SÍ</v>
      </c>
      <c r="F3222" s="18" t="str">
        <f>+Cursos[[#This Row],[IS]]&amp;Cursos[[#This Row],[Modelo correcto]]</f>
        <v>DAVID FERNANDO CHAVIRA GARCIAGAINFIN</v>
      </c>
      <c r="G3222" s="18">
        <v>1</v>
      </c>
      <c r="H3222" s="19">
        <v>44044</v>
      </c>
      <c r="I3222" s="18" t="str">
        <f>+IFERROR(VLOOKUP(Cursos[[#This Row],[Modelo correcto]],Modelos[[Modelo correcto]:[Aplica para certificación]],4,FALSE),"REVISAR")</f>
        <v>SÍ</v>
      </c>
    </row>
    <row r="3223" spans="1:9" x14ac:dyDescent="0.25">
      <c r="A3223" s="144" t="s">
        <v>2792</v>
      </c>
      <c r="B3223">
        <v>0</v>
      </c>
      <c r="C3223" s="10" t="s">
        <v>990</v>
      </c>
      <c r="D3223" s="18" t="str">
        <f>+IFERROR(VLOOKUP(Cursos[[#This Row],[Modelo correcto]],Modelos[[Modelo correcto]:[¿En línea?]],2,FALSE),"REVISAR")</f>
        <v>CANON</v>
      </c>
      <c r="E3223" s="18" t="str">
        <f>+IFERROR(VLOOKUP(Cursos[[#This Row],[Modelo correcto]],Modelos[[Modelo correcto]:[¿En línea?]],3,FALSE),"REVISAR")</f>
        <v>NO</v>
      </c>
      <c r="F3223" s="18" t="str">
        <f>+Cursos[[#This Row],[IS]]&amp;Cursos[[#This Row],[Modelo correcto]]</f>
        <v>JULIO CESAR HERNANDEZ OJEDAIR C3025</v>
      </c>
      <c r="G3223" s="18"/>
      <c r="H3223" s="18"/>
      <c r="I3223" s="18" t="str">
        <f>+IFERROR(VLOOKUP(Cursos[[#This Row],[Modelo correcto]],Modelos[[Modelo correcto]:[Aplica para certificación]],4,FALSE),"REVISAR")</f>
        <v>SÍ</v>
      </c>
    </row>
    <row r="3224" spans="1:9" x14ac:dyDescent="0.25">
      <c r="A3224" s="144" t="s">
        <v>2769</v>
      </c>
      <c r="B3224">
        <v>1</v>
      </c>
      <c r="C3224" s="10" t="s">
        <v>1256</v>
      </c>
      <c r="D3224" s="18" t="str">
        <f>+IFERROR(VLOOKUP(Cursos[[#This Row],[Modelo correcto]],Modelos[[Modelo correcto]:[¿En línea?]],2,FALSE),"REVISAR")</f>
        <v>XEROX</v>
      </c>
      <c r="E3224" s="43" t="str">
        <f>+IFERROR(VLOOKUP(Cursos[[#This Row],[Modelo correcto]],Modelos[[Modelo correcto]:[¿En línea?]],3,FALSE),"REVISAR")</f>
        <v>SÍ</v>
      </c>
      <c r="F3224" s="18" t="str">
        <f>+Cursos[[#This Row],[IS]]&amp;Cursos[[#This Row],[Modelo correcto]]</f>
        <v>DAVID FERNANDO CHAVIRA GARCIAGBOFFIN</v>
      </c>
      <c r="G3224" s="18">
        <v>1</v>
      </c>
      <c r="H3224" s="19">
        <v>44044</v>
      </c>
      <c r="I3224" s="18" t="str">
        <f>+IFERROR(VLOOKUP(Cursos[[#This Row],[Modelo correcto]],Modelos[[Modelo correcto]:[Aplica para certificación]],4,FALSE),"REVISAR")</f>
        <v>SÍ</v>
      </c>
    </row>
    <row r="3225" spans="1:9" x14ac:dyDescent="0.25">
      <c r="A3225" s="144" t="s">
        <v>2769</v>
      </c>
      <c r="B3225">
        <v>1</v>
      </c>
      <c r="C3225" s="10" t="s">
        <v>1692</v>
      </c>
      <c r="D3225" s="18" t="str">
        <f>+IFERROR(VLOOKUP(Cursos[[#This Row],[Modelo correcto]],Modelos[[Modelo correcto]:[¿En línea?]],2,FALSE),"REVISAR")</f>
        <v>XEROX</v>
      </c>
      <c r="E3225" s="18" t="s">
        <v>948</v>
      </c>
      <c r="F3225" s="18" t="str">
        <f>+Cursos[[#This Row],[IS]]&amp;Cursos[[#This Row],[Modelo correcto]]</f>
        <v>DAVID FERNANDO CHAVIRA GARCIAOS2079</v>
      </c>
      <c r="G3225" s="18">
        <v>1</v>
      </c>
      <c r="H3225" s="19">
        <v>44044</v>
      </c>
      <c r="I3225" s="18" t="str">
        <f>+IFERROR(VLOOKUP(Cursos[[#This Row],[Modelo correcto]],Modelos[[Modelo correcto]:[Aplica para certificación]],4,FALSE),"REVISAR")</f>
        <v>NO</v>
      </c>
    </row>
    <row r="3226" spans="1:9" x14ac:dyDescent="0.25">
      <c r="A3226" s="144" t="s">
        <v>2795</v>
      </c>
      <c r="B3226">
        <v>1</v>
      </c>
      <c r="C3226" s="10">
        <v>700</v>
      </c>
      <c r="D3226" s="18" t="str">
        <f>+IFERROR(VLOOKUP(Cursos[[#This Row],[Modelo correcto]],Modelos[[Modelo correcto]:[¿En línea?]],2,FALSE),"REVISAR")</f>
        <v>XEROX</v>
      </c>
      <c r="E3226" s="18" t="str">
        <f>+IFERROR(VLOOKUP(Cursos[[#This Row],[Modelo correcto]],Modelos[[Modelo correcto]:[¿En línea?]],3,FALSE),"REVISAR")</f>
        <v>NO</v>
      </c>
      <c r="F3226" s="18" t="str">
        <f>+Cursos[[#This Row],[IS]]&amp;Cursos[[#This Row],[Modelo correcto]]</f>
        <v>JUAN GUADALUPE ESCOBEDO OLIVARES700</v>
      </c>
      <c r="G3226" s="18">
        <v>1</v>
      </c>
      <c r="H3226" s="19">
        <v>43709</v>
      </c>
      <c r="I3226" s="18" t="str">
        <f>+IFERROR(VLOOKUP(Cursos[[#This Row],[Modelo correcto]],Modelos[[Modelo correcto]:[Aplica para certificación]],4,FALSE),"REVISAR")</f>
        <v>SÍ</v>
      </c>
    </row>
    <row r="3227" spans="1:9" x14ac:dyDescent="0.25">
      <c r="A3227" s="144" t="s">
        <v>2795</v>
      </c>
      <c r="B3227">
        <v>1</v>
      </c>
      <c r="C3227" s="10" t="s">
        <v>871</v>
      </c>
      <c r="D3227" s="10" t="str">
        <f>+IFERROR(VLOOKUP(Cursos[[#This Row],[Modelo correcto]],Modelos[[Modelo correcto]:[¿En línea?]],2,FALSE),"REVISAR")</f>
        <v>XEROX</v>
      </c>
      <c r="E3227" s="10" t="str">
        <f>+IFERROR(VLOOKUP(Cursos[[#This Row],[Modelo correcto]],Modelos[[Modelo correcto]:[¿En línea?]],3,FALSE),"REVISAR")</f>
        <v>NO</v>
      </c>
      <c r="F3227" s="18" t="str">
        <f>+Cursos[[#This Row],[IS]]&amp;Cursos[[#This Row],[Modelo correcto]]</f>
        <v xml:space="preserve">JUAN GUADALUPE ESCOBEDO OLIVARESD110 </v>
      </c>
      <c r="G3227" s="18">
        <v>1</v>
      </c>
      <c r="H3227" s="18"/>
      <c r="I3227" s="18" t="str">
        <f>+IFERROR(VLOOKUP(Cursos[[#This Row],[Modelo correcto]],Modelos[[Modelo correcto]:[Aplica para certificación]],4,FALSE),"REVISAR")</f>
        <v>NO</v>
      </c>
    </row>
    <row r="3228" spans="1:9" x14ac:dyDescent="0.25">
      <c r="A3228" s="144" t="s">
        <v>2795</v>
      </c>
      <c r="B3228">
        <v>1</v>
      </c>
      <c r="C3228" s="10" t="s">
        <v>1021</v>
      </c>
      <c r="D3228" s="10" t="str">
        <f>+IFERROR(VLOOKUP(Cursos[[#This Row],[Modelo correcto]],Modelos[[Modelo correcto]:[¿En línea?]],2,FALSE),"REVISAR")</f>
        <v>XEROX</v>
      </c>
      <c r="E3228" s="10" t="str">
        <f>+IFERROR(VLOOKUP(Cursos[[#This Row],[Modelo correcto]],Modelos[[Modelo correcto]:[¿En línea?]],3,FALSE),"REVISAR")</f>
        <v>NO</v>
      </c>
      <c r="F3228" s="18" t="str">
        <f>+Cursos[[#This Row],[IS]]&amp;Cursos[[#This Row],[Modelo correcto]]</f>
        <v>JUAN GUADALUPE ESCOBEDO OLIVARESDC252</v>
      </c>
      <c r="G3228" s="18">
        <v>1</v>
      </c>
      <c r="H3228" s="18"/>
      <c r="I3228" s="18" t="str">
        <f>+IFERROR(VLOOKUP(Cursos[[#This Row],[Modelo correcto]],Modelos[[Modelo correcto]:[Aplica para certificación]],4,FALSE),"REVISAR")</f>
        <v>NO</v>
      </c>
    </row>
    <row r="3229" spans="1:9" x14ac:dyDescent="0.25">
      <c r="A3229" s="144" t="s">
        <v>2769</v>
      </c>
      <c r="B3229">
        <v>1</v>
      </c>
      <c r="C3229" s="10" t="s">
        <v>1256</v>
      </c>
      <c r="D3229" s="18" t="str">
        <f>+IFERROR(VLOOKUP(Cursos[[#This Row],[Modelo correcto]],Modelos[[Modelo correcto]:[¿En línea?]],2,FALSE),"REVISAR")</f>
        <v>XEROX</v>
      </c>
      <c r="E3229" s="18" t="str">
        <f>+IFERROR(VLOOKUP(Cursos[[#This Row],[Modelo correcto]],Modelos[[Modelo correcto]:[¿En línea?]],3,FALSE),"REVISAR")</f>
        <v>SÍ</v>
      </c>
      <c r="F3229" s="18" t="str">
        <f>+Cursos[[#This Row],[IS]]&amp;Cursos[[#This Row],[Modelo correcto]]</f>
        <v>DAVID FERNANDO CHAVIRA GARCIAGBOFFIN</v>
      </c>
      <c r="G3229" s="18">
        <v>1</v>
      </c>
      <c r="H3229" s="19">
        <v>44044</v>
      </c>
      <c r="I3229" s="18" t="str">
        <f>+IFERROR(VLOOKUP(Cursos[[#This Row],[Modelo correcto]],Modelos[[Modelo correcto]:[Aplica para certificación]],4,FALSE),"REVISAR")</f>
        <v>SÍ</v>
      </c>
    </row>
    <row r="3230" spans="1:9" x14ac:dyDescent="0.25">
      <c r="A3230" s="144" t="s">
        <v>2769</v>
      </c>
      <c r="B3230">
        <v>1</v>
      </c>
      <c r="C3230" s="10" t="s">
        <v>1253</v>
      </c>
      <c r="D3230" s="18" t="str">
        <f>+IFERROR(VLOOKUP(Cursos[[#This Row],[Modelo correcto]],Modelos[[Modelo correcto]:[¿En línea?]],2,FALSE),"REVISAR")</f>
        <v>XEROX</v>
      </c>
      <c r="E3230" s="18" t="str">
        <f>+IFERROR(VLOOKUP(Cursos[[#This Row],[Modelo correcto]],Modelos[[Modelo correcto]:[¿En línea?]],3,FALSE),"REVISAR")</f>
        <v>SÍ</v>
      </c>
      <c r="F3230" s="18" t="str">
        <f>+Cursos[[#This Row],[IS]]&amp;Cursos[[#This Row],[Modelo correcto]]</f>
        <v>DAVID FERNANDO CHAVIRA GARCIAGAINFIN</v>
      </c>
      <c r="G3230" s="18">
        <v>1</v>
      </c>
      <c r="H3230" s="19">
        <v>44044</v>
      </c>
      <c r="I3230" s="18" t="str">
        <f>+IFERROR(VLOOKUP(Cursos[[#This Row],[Modelo correcto]],Modelos[[Modelo correcto]:[Aplica para certificación]],4,FALSE),"REVISAR")</f>
        <v>SÍ</v>
      </c>
    </row>
    <row r="3231" spans="1:9" x14ac:dyDescent="0.25">
      <c r="A3231" s="144" t="s">
        <v>2793</v>
      </c>
      <c r="B3231">
        <v>1</v>
      </c>
      <c r="C3231" s="10" t="s">
        <v>249</v>
      </c>
      <c r="D3231" s="10" t="str">
        <f>+IFERROR(VLOOKUP(Cursos[[#This Row],[Modelo correcto]],Modelos[[Modelo correcto]:[¿En línea?]],2,FALSE),"REVISAR")</f>
        <v>XEROX</v>
      </c>
      <c r="E3231" s="10" t="str">
        <f>+IFERROR(VLOOKUP(Cursos[[#This Row],[Modelo correcto]],Modelos[[Modelo correcto]:[¿En línea?]],3,FALSE),"REVISAR")</f>
        <v>SÍ</v>
      </c>
      <c r="F3231" s="18" t="str">
        <f>+Cursos[[#This Row],[IS]]&amp;Cursos[[#This Row],[Modelo correcto]]</f>
        <v>JORGE HERNANDEZ RODRIGUEZAB80XTA</v>
      </c>
      <c r="G3231" s="18">
        <v>1</v>
      </c>
      <c r="H3231" s="18"/>
      <c r="I3231" s="18" t="str">
        <f>+IFERROR(VLOOKUP(Cursos[[#This Row],[Modelo correcto]],Modelos[[Modelo correcto]:[Aplica para certificación]],4,FALSE),"REVISAR")</f>
        <v>SÍ</v>
      </c>
    </row>
    <row r="3232" spans="1:9" x14ac:dyDescent="0.25">
      <c r="A3232" s="144" t="s">
        <v>2793</v>
      </c>
      <c r="B3232">
        <v>1</v>
      </c>
      <c r="C3232" s="10" t="s">
        <v>251</v>
      </c>
      <c r="D3232" s="10" t="str">
        <f>+IFERROR(VLOOKUP(Cursos[[#This Row],[Modelo correcto]],Modelos[[Modelo correcto]:[¿En línea?]],2,FALSE),"REVISAR")</f>
        <v>XEROX</v>
      </c>
      <c r="E3232" s="10" t="str">
        <f>+IFERROR(VLOOKUP(Cursos[[#This Row],[Modelo correcto]],Modelos[[Modelo correcto]:[¿En línea?]],3,FALSE),"REVISAR")</f>
        <v>SÍ</v>
      </c>
      <c r="F3232" s="18" t="str">
        <f>+Cursos[[#This Row],[IS]]&amp;Cursos[[#This Row],[Modelo correcto]]</f>
        <v>JORGE HERNANDEZ RODRIGUEZAC80XTA</v>
      </c>
      <c r="G3232" s="18">
        <v>1</v>
      </c>
      <c r="H3232" s="18"/>
      <c r="I3232" s="18" t="str">
        <f>+IFERROR(VLOOKUP(Cursos[[#This Row],[Modelo correcto]],Modelos[[Modelo correcto]:[Aplica para certificación]],4,FALSE),"REVISAR")</f>
        <v>SÍ</v>
      </c>
    </row>
    <row r="3233" spans="1:9" x14ac:dyDescent="0.25">
      <c r="A3233" s="144" t="s">
        <v>2769</v>
      </c>
      <c r="B3233">
        <v>1</v>
      </c>
      <c r="C3233" s="10" t="s">
        <v>1243</v>
      </c>
      <c r="D3233" s="18" t="str">
        <f>+IFERROR(VLOOKUP(Cursos[[#This Row],[Modelo correcto]],Modelos[[Modelo correcto]:[¿En línea?]],2,FALSE),"REVISAR")</f>
        <v>XEROX</v>
      </c>
      <c r="E3233" s="18" t="str">
        <f>+IFERROR(VLOOKUP(Cursos[[#This Row],[Modelo correcto]],Modelos[[Modelo correcto]:[¿En línea?]],3,FALSE),"REVISAR")</f>
        <v>SÍ</v>
      </c>
      <c r="F3233" s="18" t="str">
        <f>+Cursos[[#This Row],[IS]]&amp;Cursos[[#This Row],[Modelo correcto]]</f>
        <v>DAVID FERNANDO CHAVIRA GARCIA3KHCF</v>
      </c>
      <c r="G3233" s="18">
        <v>1</v>
      </c>
      <c r="H3233" s="19">
        <v>44044</v>
      </c>
      <c r="I3233" s="18" t="str">
        <f>+IFERROR(VLOOKUP(Cursos[[#This Row],[Modelo correcto]],Modelos[[Modelo correcto]:[Aplica para certificación]],4,FALSE),"REVISAR")</f>
        <v>SÍ</v>
      </c>
    </row>
    <row r="3234" spans="1:9" x14ac:dyDescent="0.25">
      <c r="A3234" s="144" t="s">
        <v>2769</v>
      </c>
      <c r="B3234">
        <v>1</v>
      </c>
      <c r="C3234" s="10" t="s">
        <v>1677</v>
      </c>
      <c r="D3234" s="18" t="str">
        <f>+IFERROR(VLOOKUP(Cursos[[#This Row],[Modelo correcto]],Modelos[[Modelo correcto]:[¿En línea?]],2,FALSE),"REVISAR")</f>
        <v>XEROX</v>
      </c>
      <c r="E3234" s="18" t="str">
        <f>+IFERROR(VLOOKUP(Cursos[[#This Row],[Modelo correcto]],Modelos[[Modelo correcto]:[¿En línea?]],3,FALSE),"REVISAR")</f>
        <v>SÍ</v>
      </c>
      <c r="F3234" s="18" t="str">
        <f>+Cursos[[#This Row],[IS]]&amp;Cursos[[#This Row],[Modelo correcto]]</f>
        <v>DAVID FERNANDO CHAVIRA GARCIAXRPS003</v>
      </c>
      <c r="G3234" s="18">
        <v>1</v>
      </c>
      <c r="H3234" s="19">
        <v>44044</v>
      </c>
      <c r="I3234" s="18" t="str">
        <f>+IFERROR(VLOOKUP(Cursos[[#This Row],[Modelo correcto]],Modelos[[Modelo correcto]:[Aplica para certificación]],4,FALSE),"REVISAR")</f>
        <v>NO</v>
      </c>
    </row>
    <row r="3235" spans="1:9" x14ac:dyDescent="0.25">
      <c r="A3235" s="144" t="s">
        <v>2769</v>
      </c>
      <c r="B3235">
        <v>1</v>
      </c>
      <c r="C3235" s="10" t="s">
        <v>40</v>
      </c>
      <c r="D3235" s="18" t="str">
        <f>+IFERROR(VLOOKUP(Cursos[[#This Row],[Modelo correcto]],Modelos[[Modelo correcto]:[¿En línea?]],2,FALSE),"REVISAR")</f>
        <v>XEROX</v>
      </c>
      <c r="E3235" s="145" t="str">
        <f>+IFERROR(VLOOKUP(Cursos[[#This Row],[Modelo correcto]],Modelos[[Modelo correcto]:[¿En línea?]],3,FALSE),"REVISAR")</f>
        <v>SÍ</v>
      </c>
      <c r="F3235" s="18" t="str">
        <f>+Cursos[[#This Row],[IS]]&amp;Cursos[[#This Row],[Modelo correcto]]</f>
        <v>DAVID FERNANDO CHAVIRA GARCIACK17M13</v>
      </c>
      <c r="G3235" s="18">
        <v>1</v>
      </c>
      <c r="H3235" s="19">
        <v>44075</v>
      </c>
      <c r="I3235" s="18" t="str">
        <f>+IFERROR(VLOOKUP(Cursos[[#This Row],[Modelo correcto]],Modelos[[Modelo correcto]:[Aplica para certificación]],4,FALSE),"REVISAR")</f>
        <v>NO</v>
      </c>
    </row>
    <row r="3236" spans="1:9" x14ac:dyDescent="0.25">
      <c r="A3236" s="144" t="s">
        <v>2769</v>
      </c>
      <c r="B3236">
        <v>1</v>
      </c>
      <c r="C3236" s="10" t="s">
        <v>134</v>
      </c>
      <c r="D3236" s="18" t="str">
        <f>+IFERROR(VLOOKUP(Cursos[[#This Row],[Modelo correcto]],Modelos[[Modelo correcto]:[¿En línea?]],2,FALSE),"REVISAR")</f>
        <v>XEROX</v>
      </c>
      <c r="E3236" s="145" t="str">
        <f>+IFERROR(VLOOKUP(Cursos[[#This Row],[Modelo correcto]],Modelos[[Modelo correcto]:[¿En línea?]],3,FALSE),"REVISAR")</f>
        <v>SÍ</v>
      </c>
      <c r="F3236" s="18" t="str">
        <f>+Cursos[[#This Row],[IS]]&amp;Cursos[[#This Row],[Modelo correcto]]</f>
        <v>DAVID FERNANDO CHAVIRA GARCIACK17M11</v>
      </c>
      <c r="G3236" s="18">
        <v>1</v>
      </c>
      <c r="H3236" s="19">
        <v>44075</v>
      </c>
      <c r="I3236" s="18" t="str">
        <f>+IFERROR(VLOOKUP(Cursos[[#This Row],[Modelo correcto]],Modelos[[Modelo correcto]:[Aplica para certificación]],4,FALSE),"REVISAR")</f>
        <v>NO</v>
      </c>
    </row>
    <row r="3237" spans="1:9" x14ac:dyDescent="0.25">
      <c r="A3237" s="144" t="s">
        <v>2769</v>
      </c>
      <c r="B3237">
        <v>1</v>
      </c>
      <c r="C3237" s="10" t="s">
        <v>157</v>
      </c>
      <c r="D3237" s="18" t="str">
        <f>+IFERROR(VLOOKUP(Cursos[[#This Row],[Modelo correcto]],Modelos[[Modelo correcto]:[¿En línea?]],2,FALSE),"REVISAR")</f>
        <v>XEROX</v>
      </c>
      <c r="E3237" s="145" t="str">
        <f>+IFERROR(VLOOKUP(Cursos[[#This Row],[Modelo correcto]],Modelos[[Modelo correcto]:[¿En línea?]],3,FALSE),"REVISAR")</f>
        <v>SÍ</v>
      </c>
      <c r="F3237" s="18" t="str">
        <f>+Cursos[[#This Row],[IS]]&amp;Cursos[[#This Row],[Modelo correcto]]</f>
        <v>DAVID FERNANDO CHAVIRA GARCIACK17M12</v>
      </c>
      <c r="G3237" s="18">
        <v>1</v>
      </c>
      <c r="H3237" s="19">
        <v>44075</v>
      </c>
      <c r="I3237" s="18" t="str">
        <f>+IFERROR(VLOOKUP(Cursos[[#This Row],[Modelo correcto]],Modelos[[Modelo correcto]:[Aplica para certificación]],4,FALSE),"REVISAR")</f>
        <v>SÍ</v>
      </c>
    </row>
    <row r="3238" spans="1:9" x14ac:dyDescent="0.25">
      <c r="A3238" s="144" t="s">
        <v>2769</v>
      </c>
      <c r="B3238">
        <v>1</v>
      </c>
      <c r="C3238" s="10" t="s">
        <v>1198</v>
      </c>
      <c r="D3238" s="18" t="str">
        <f>+IFERROR(VLOOKUP(Cursos[[#This Row],[Modelo correcto]],Modelos[[Modelo correcto]:[¿En línea?]],2,FALSE),"REVISAR")</f>
        <v>XEROX</v>
      </c>
      <c r="E3238" s="145" t="str">
        <f>+IFERROR(VLOOKUP(Cursos[[#This Row],[Modelo correcto]],Modelos[[Modelo correcto]:[¿En línea?]],3,FALSE),"REVISAR")</f>
        <v>SÍ</v>
      </c>
      <c r="F3238" s="18" t="str">
        <f>+Cursos[[#This Row],[IS]]&amp;Cursos[[#This Row],[Modelo correcto]]</f>
        <v>DAVID FERNANDO CHAVIRA GARCIACK17M15</v>
      </c>
      <c r="G3238" s="18">
        <v>0</v>
      </c>
      <c r="H3238" s="19">
        <v>44075</v>
      </c>
      <c r="I3238" s="18" t="str">
        <f>+IFERROR(VLOOKUP(Cursos[[#This Row],[Modelo correcto]],Modelos[[Modelo correcto]:[Aplica para certificación]],4,FALSE),"REVISAR")</f>
        <v>NO</v>
      </c>
    </row>
    <row r="3239" spans="1:9" x14ac:dyDescent="0.25">
      <c r="A3239" s="144" t="s">
        <v>2795</v>
      </c>
      <c r="B3239">
        <v>1</v>
      </c>
      <c r="C3239" s="145" t="s">
        <v>1022</v>
      </c>
      <c r="D3239" s="145" t="str">
        <f>+IFERROR(VLOOKUP(Cursos[[#This Row],[Modelo correcto]],Modelos[[Modelo correcto]:[¿En línea?]],2,FALSE),"REVISAR")</f>
        <v>XEROX</v>
      </c>
      <c r="E3239" s="145" t="str">
        <f>+IFERROR(VLOOKUP(Cursos[[#This Row],[Modelo correcto]],Modelos[[Modelo correcto]:[¿En línea?]],3,FALSE),"REVISAR")</f>
        <v>NO</v>
      </c>
      <c r="F3239" s="18" t="str">
        <f>+Cursos[[#This Row],[IS]]&amp;Cursos[[#This Row],[Modelo correcto]]</f>
        <v>JUAN GUADALUPE ESCOBEDO OLIVARESDM4790</v>
      </c>
      <c r="G3239" s="18">
        <v>1</v>
      </c>
      <c r="H3239" s="18"/>
      <c r="I3239" s="18" t="str">
        <f>+IFERROR(VLOOKUP(Cursos[[#This Row],[Modelo correcto]],Modelos[[Modelo correcto]:[Aplica para certificación]],4,FALSE),"REVISAR")</f>
        <v>NO</v>
      </c>
    </row>
    <row r="3240" spans="1:9" x14ac:dyDescent="0.25">
      <c r="A3240" s="144" t="s">
        <v>2795</v>
      </c>
      <c r="B3240">
        <v>1</v>
      </c>
      <c r="C3240" s="10" t="s">
        <v>804</v>
      </c>
      <c r="D3240" s="10" t="str">
        <f>+IFERROR(VLOOKUP(Cursos[[#This Row],[Modelo correcto]],Modelos[[Modelo correcto]:[¿En línea?]],2,FALSE),"REVISAR")</f>
        <v>XEROX</v>
      </c>
      <c r="E3240" s="10" t="str">
        <f>+IFERROR(VLOOKUP(Cursos[[#This Row],[Modelo correcto]],Modelos[[Modelo correcto]:[¿En línea?]],3,FALSE),"REVISAR")</f>
        <v>NO</v>
      </c>
      <c r="F3240" s="18" t="str">
        <f>+Cursos[[#This Row],[IS]]&amp;Cursos[[#This Row],[Modelo correcto]]</f>
        <v>JUAN GUADALUPE ESCOBEDO OLIVARESVersant 180</v>
      </c>
      <c r="G3240" s="18">
        <v>1</v>
      </c>
      <c r="H3240" s="18"/>
      <c r="I3240" s="18" t="str">
        <f>+IFERROR(VLOOKUP(Cursos[[#This Row],[Modelo correcto]],Modelos[[Modelo correcto]:[Aplica para certificación]],4,FALSE),"REVISAR")</f>
        <v>SÍ</v>
      </c>
    </row>
    <row r="3241" spans="1:9" x14ac:dyDescent="0.25">
      <c r="A3241" s="144" t="s">
        <v>2795</v>
      </c>
      <c r="B3241">
        <v>1</v>
      </c>
      <c r="C3241" s="10" t="s">
        <v>977</v>
      </c>
      <c r="D3241" s="18" t="str">
        <f>+IFERROR(VLOOKUP(Cursos[[#This Row],[Modelo correcto]],Modelos[[Modelo correcto]:[¿En línea?]],2,FALSE),"REVISAR")</f>
        <v>XEROX</v>
      </c>
      <c r="E3241" s="18" t="str">
        <f>+IFERROR(VLOOKUP(Cursos[[#This Row],[Modelo correcto]],Modelos[[Modelo correcto]:[¿En línea?]],3,FALSE),"REVISAR")</f>
        <v>NO</v>
      </c>
      <c r="F3241" s="18" t="str">
        <f>+Cursos[[#This Row],[IS]]&amp;Cursos[[#This Row],[Modelo correcto]]</f>
        <v>JUAN GUADALUPE ESCOBEDO OLIVARESVersant 80</v>
      </c>
      <c r="G3241" s="18">
        <v>1</v>
      </c>
      <c r="H3241" s="19">
        <v>43709</v>
      </c>
      <c r="I3241" s="18" t="str">
        <f>+IFERROR(VLOOKUP(Cursos[[#This Row],[Modelo correcto]],Modelos[[Modelo correcto]:[Aplica para certificación]],4,FALSE),"REVISAR")</f>
        <v>SÍ</v>
      </c>
    </row>
    <row r="3242" spans="1:9" x14ac:dyDescent="0.25">
      <c r="A3242" s="144" t="s">
        <v>2769</v>
      </c>
      <c r="B3242">
        <v>1</v>
      </c>
      <c r="C3242" s="10" t="s">
        <v>80</v>
      </c>
      <c r="D3242" s="18" t="str">
        <f>+IFERROR(VLOOKUP(Cursos[[#This Row],[Modelo correcto]],Modelos[[Modelo correcto]:[¿En línea?]],2,FALSE),"REVISAR")</f>
        <v>XEROX</v>
      </c>
      <c r="E3242" s="145" t="str">
        <f>+IFERROR(VLOOKUP(Cursos[[#This Row],[Modelo correcto]],Modelos[[Modelo correcto]:[¿En línea?]],3,FALSE),"REVISAR")</f>
        <v>SÍ</v>
      </c>
      <c r="F3242" s="18" t="str">
        <f>+Cursos[[#This Row],[IS]]&amp;Cursos[[#This Row],[Modelo correcto]]</f>
        <v>DAVID FERNANDO CHAVIRA GARCIACK17M14</v>
      </c>
      <c r="G3242" s="18">
        <v>0</v>
      </c>
      <c r="H3242" s="19">
        <v>44075</v>
      </c>
      <c r="I3242" s="18" t="str">
        <f>+IFERROR(VLOOKUP(Cursos[[#This Row],[Modelo correcto]],Modelos[[Modelo correcto]:[Aplica para certificación]],4,FALSE),"REVISAR")</f>
        <v>NO</v>
      </c>
    </row>
    <row r="3243" spans="1:9" x14ac:dyDescent="0.25">
      <c r="A3243" s="144" t="s">
        <v>2793</v>
      </c>
      <c r="B3243">
        <v>1</v>
      </c>
      <c r="C3243" s="10" t="s">
        <v>258</v>
      </c>
      <c r="D3243" s="18" t="str">
        <f>+IFERROR(VLOOKUP(Cursos[[#This Row],[Modelo correcto]],Modelos[[Modelo correcto]:[¿En línea?]],2,FALSE),"REVISAR")</f>
        <v>XEROX</v>
      </c>
      <c r="E3243" s="18" t="str">
        <f>+IFERROR(VLOOKUP(Cursos[[#This Row],[Modelo correcto]],Modelos[[Modelo correcto]:[¿En línea?]],3,FALSE),"REVISAR")</f>
        <v>SÍ</v>
      </c>
      <c r="F3243" s="18" t="str">
        <f>+Cursos[[#This Row],[IS]]&amp;Cursos[[#This Row],[Modelo correcto]]</f>
        <v>JORGE HERNANDEZ RODRIGUEZCMYKNTF</v>
      </c>
      <c r="G3243" s="18">
        <v>1</v>
      </c>
      <c r="H3243" s="19">
        <v>43739</v>
      </c>
      <c r="I3243" s="18" t="str">
        <f>+IFERROR(VLOOKUP(Cursos[[#This Row],[Modelo correcto]],Modelos[[Modelo correcto]:[Aplica para certificación]],4,FALSE),"REVISAR")</f>
        <v>SÍ</v>
      </c>
    </row>
    <row r="3244" spans="1:9" x14ac:dyDescent="0.25">
      <c r="A3244" s="144" t="s">
        <v>2769</v>
      </c>
      <c r="B3244">
        <v>1</v>
      </c>
      <c r="C3244" s="10" t="s">
        <v>205</v>
      </c>
      <c r="D3244" s="18" t="str">
        <f>+IFERROR(VLOOKUP(Cursos[[#This Row],[Modelo correcto]],Modelos[[Modelo correcto]:[¿En línea?]],2,FALSE),"REVISAR")</f>
        <v>XEROX</v>
      </c>
      <c r="E3244" s="145" t="str">
        <f>+IFERROR(VLOOKUP(Cursos[[#This Row],[Modelo correcto]],Modelos[[Modelo correcto]:[¿En línea?]],3,FALSE),"REVISAR")</f>
        <v>SÍ</v>
      </c>
      <c r="F3244" s="18" t="str">
        <f>+Cursos[[#This Row],[IS]]&amp;Cursos[[#This Row],[Modelo correcto]]</f>
        <v>DAVID FERNANDO CHAVIRA GARCIAE16M05</v>
      </c>
      <c r="G3244" s="18">
        <v>0</v>
      </c>
      <c r="H3244" s="19">
        <v>44075</v>
      </c>
      <c r="I3244" s="18" t="str">
        <f>+IFERROR(VLOOKUP(Cursos[[#This Row],[Modelo correcto]],Modelos[[Modelo correcto]:[Aplica para certificación]],4,FALSE),"REVISAR")</f>
        <v>NO</v>
      </c>
    </row>
    <row r="3245" spans="1:9" x14ac:dyDescent="0.25">
      <c r="A3245" s="144" t="s">
        <v>2769</v>
      </c>
      <c r="B3245">
        <v>1</v>
      </c>
      <c r="C3245" s="10" t="s">
        <v>2090</v>
      </c>
      <c r="D3245" s="18" t="str">
        <f>+IFERROR(VLOOKUP(Cursos[[#This Row],[Modelo correcto]],Modelos[[Modelo correcto]:[¿En línea?]],2,FALSE),"REVISAR")</f>
        <v>XEROX</v>
      </c>
      <c r="E3245" s="145" t="str">
        <f>+IFERROR(VLOOKUP(Cursos[[#This Row],[Modelo correcto]],Modelos[[Modelo correcto]:[¿En línea?]],3,FALSE),"REVISAR")</f>
        <v>SÍ</v>
      </c>
      <c r="F3245" s="18" t="str">
        <f>+Cursos[[#This Row],[IS]]&amp;Cursos[[#This Row],[Modelo correcto]]</f>
        <v>DAVID FERNANDO CHAVIRA GARCIAOA2077</v>
      </c>
      <c r="G3245" s="18">
        <v>0</v>
      </c>
      <c r="H3245" s="19">
        <v>44075</v>
      </c>
      <c r="I3245" s="18" t="str">
        <f>+IFERROR(VLOOKUP(Cursos[[#This Row],[Modelo correcto]],Modelos[[Modelo correcto]:[Aplica para certificación]],4,FALSE),"REVISAR")</f>
        <v>NO</v>
      </c>
    </row>
    <row r="3246" spans="1:9" x14ac:dyDescent="0.25">
      <c r="A3246" s="144" t="s">
        <v>2795</v>
      </c>
      <c r="B3246">
        <v>1</v>
      </c>
      <c r="C3246" s="10" t="s">
        <v>791</v>
      </c>
      <c r="D3246" s="145" t="str">
        <f>+IFERROR(VLOOKUP(Cursos[[#This Row],[Modelo correcto]],Modelos[[Modelo correcto]:[¿En línea?]],2,FALSE),"REVISAR")</f>
        <v>XEROX</v>
      </c>
      <c r="E3246" s="145" t="str">
        <f>+IFERROR(VLOOKUP(Cursos[[#This Row],[Modelo correcto]],Modelos[[Modelo correcto]:[¿En línea?]],3,FALSE),"REVISAR")</f>
        <v>NO</v>
      </c>
      <c r="F3246" s="18" t="str">
        <f>+Cursos[[#This Row],[IS]]&amp;Cursos[[#This Row],[Modelo correcto]]</f>
        <v>JUAN GUADALUPE ESCOBEDO OLIVARESWC5330</v>
      </c>
      <c r="G3246" s="18">
        <v>1</v>
      </c>
      <c r="H3246" s="18"/>
      <c r="I3246" s="18" t="str">
        <f>+IFERROR(VLOOKUP(Cursos[[#This Row],[Modelo correcto]],Modelos[[Modelo correcto]:[Aplica para certificación]],4,FALSE),"REVISAR")</f>
        <v>NO</v>
      </c>
    </row>
    <row r="3247" spans="1:9" x14ac:dyDescent="0.25">
      <c r="A3247" s="144" t="s">
        <v>2793</v>
      </c>
      <c r="B3247">
        <v>1</v>
      </c>
      <c r="C3247" s="10" t="s">
        <v>248</v>
      </c>
      <c r="D3247" s="18" t="str">
        <f>+IFERROR(VLOOKUP(Cursos[[#This Row],[Modelo correcto]],Modelos[[Modelo correcto]:[¿En línea?]],2,FALSE),"REVISAR")</f>
        <v>XEROX</v>
      </c>
      <c r="E3247" s="18" t="str">
        <f>+IFERROR(VLOOKUP(Cursos[[#This Row],[Modelo correcto]],Modelos[[Modelo correcto]:[¿En línea?]],3,FALSE),"REVISAR")</f>
        <v>SÍ</v>
      </c>
      <c r="F3247" s="18" t="str">
        <f>+Cursos[[#This Row],[IS]]&amp;Cursos[[#This Row],[Modelo correcto]]</f>
        <v>JORGE HERNANDEZ RODRIGUEZD12501</v>
      </c>
      <c r="G3247" s="18">
        <v>1</v>
      </c>
      <c r="H3247" s="18"/>
      <c r="I3247" s="18" t="str">
        <f>+IFERROR(VLOOKUP(Cursos[[#This Row],[Modelo correcto]],Modelos[[Modelo correcto]:[Aplica para certificación]],4,FALSE),"REVISAR")</f>
        <v>SÍ</v>
      </c>
    </row>
    <row r="3248" spans="1:9" x14ac:dyDescent="0.25">
      <c r="A3248" s="144" t="s">
        <v>2769</v>
      </c>
      <c r="B3248">
        <v>1</v>
      </c>
      <c r="C3248" s="10" t="s">
        <v>177</v>
      </c>
      <c r="D3248" s="18" t="str">
        <f>+IFERROR(VLOOKUP(Cursos[[#This Row],[Modelo correcto]],Modelos[[Modelo correcto]:[¿En línea?]],2,FALSE),"REVISAR")</f>
        <v>XEROX</v>
      </c>
      <c r="E3248" s="145" t="str">
        <f>+IFERROR(VLOOKUP(Cursos[[#This Row],[Modelo correcto]],Modelos[[Modelo correcto]:[¿En línea?]],3,FALSE),"REVISAR")</f>
        <v>SÍ</v>
      </c>
      <c r="F3248" s="18" t="str">
        <f>+Cursos[[#This Row],[IS]]&amp;Cursos[[#This Row],[Modelo correcto]]</f>
        <v>DAVID FERNANDO CHAVIRA GARCIACK17M02</v>
      </c>
      <c r="G3248" s="18">
        <v>0</v>
      </c>
      <c r="H3248" s="19">
        <v>44075</v>
      </c>
      <c r="I3248" s="18" t="str">
        <f>+IFERROR(VLOOKUP(Cursos[[#This Row],[Modelo correcto]],Modelos[[Modelo correcto]:[Aplica para certificación]],4,FALSE),"REVISAR")</f>
        <v>NO</v>
      </c>
    </row>
    <row r="3249" spans="1:9" x14ac:dyDescent="0.25">
      <c r="A3249" s="144" t="s">
        <v>2769</v>
      </c>
      <c r="B3249">
        <v>1</v>
      </c>
      <c r="C3249" s="10" t="s">
        <v>68</v>
      </c>
      <c r="D3249" s="18" t="str">
        <f>+IFERROR(VLOOKUP(Cursos[[#This Row],[Modelo correcto]],Modelos[[Modelo correcto]:[¿En línea?]],2,FALSE),"REVISAR")</f>
        <v>XEROX</v>
      </c>
      <c r="E3249" s="145" t="str">
        <f>+IFERROR(VLOOKUP(Cursos[[#This Row],[Modelo correcto]],Modelos[[Modelo correcto]:[¿En línea?]],3,FALSE),"REVISAR")</f>
        <v>SÍ</v>
      </c>
      <c r="F3249" s="18" t="str">
        <f>+Cursos[[#This Row],[IS]]&amp;Cursos[[#This Row],[Modelo correcto]]</f>
        <v>DAVID FERNANDO CHAVIRA GARCIACK17M03</v>
      </c>
      <c r="G3249" s="18">
        <v>0</v>
      </c>
      <c r="H3249" s="19">
        <v>44075</v>
      </c>
      <c r="I3249" s="18" t="str">
        <f>+IFERROR(VLOOKUP(Cursos[[#This Row],[Modelo correcto]],Modelos[[Modelo correcto]:[Aplica para certificación]],4,FALSE),"REVISAR")</f>
        <v>NO</v>
      </c>
    </row>
    <row r="3250" spans="1:9" x14ac:dyDescent="0.25">
      <c r="A3250" s="144" t="s">
        <v>2769</v>
      </c>
      <c r="B3250">
        <v>1</v>
      </c>
      <c r="C3250" s="145" t="s">
        <v>300</v>
      </c>
      <c r="D3250" s="18" t="str">
        <f>+IFERROR(VLOOKUP(Cursos[[#This Row],[Modelo correcto]],Modelos[[Modelo correcto]:[¿En línea?]],2,FALSE),"REVISAR")</f>
        <v>XEROX</v>
      </c>
      <c r="E3250" s="145" t="str">
        <f>+IFERROR(VLOOKUP(Cursos[[#This Row],[Modelo correcto]],Modelos[[Modelo correcto]:[¿En línea?]],3,FALSE),"REVISAR")</f>
        <v>SÍ</v>
      </c>
      <c r="F3250" s="18" t="str">
        <f>+Cursos[[#This Row],[IS]]&amp;Cursos[[#This Row],[Modelo correcto]]</f>
        <v>DAVID FERNANDO CHAVIRA GARCIACK17M04</v>
      </c>
      <c r="G3250" s="18">
        <v>0</v>
      </c>
      <c r="H3250" s="19">
        <v>44075</v>
      </c>
      <c r="I3250" s="18" t="str">
        <f>+IFERROR(VLOOKUP(Cursos[[#This Row],[Modelo correcto]],Modelos[[Modelo correcto]:[Aplica para certificación]],4,FALSE),"REVISAR")</f>
        <v>NO</v>
      </c>
    </row>
    <row r="3251" spans="1:9" x14ac:dyDescent="0.25">
      <c r="A3251" s="144" t="s">
        <v>2793</v>
      </c>
      <c r="B3251">
        <v>1</v>
      </c>
      <c r="C3251" s="10" t="s">
        <v>142</v>
      </c>
      <c r="D3251" s="18" t="str">
        <f>+IFERROR(VLOOKUP(Cursos[[#This Row],[Modelo correcto]],Modelos[[Modelo correcto]:[¿En línea?]],2,FALSE),"REVISAR")</f>
        <v>XEROX</v>
      </c>
      <c r="E3251" s="18" t="str">
        <f>+IFERROR(VLOOKUP(Cursos[[#This Row],[Modelo correcto]],Modelos[[Modelo correcto]:[¿En línea?]],3,FALSE),"REVISAR")</f>
        <v>SÍ</v>
      </c>
      <c r="F3251" s="18" t="str">
        <f>+Cursos[[#This Row],[IS]]&amp;Cursos[[#This Row],[Modelo correcto]]</f>
        <v>JORGE HERNANDEZ RODRIGUEZOS2024</v>
      </c>
      <c r="G3251" s="18">
        <v>1</v>
      </c>
      <c r="H3251" s="19">
        <v>43739</v>
      </c>
      <c r="I3251" s="18" t="str">
        <f>+IFERROR(VLOOKUP(Cursos[[#This Row],[Modelo correcto]],Modelos[[Modelo correcto]:[Aplica para certificación]],4,FALSE),"REVISAR")</f>
        <v>NO</v>
      </c>
    </row>
    <row r="3252" spans="1:9" x14ac:dyDescent="0.25">
      <c r="A3252" s="144" t="s">
        <v>2793</v>
      </c>
      <c r="B3252">
        <v>1</v>
      </c>
      <c r="C3252" s="10" t="s">
        <v>260</v>
      </c>
      <c r="D3252" s="18" t="str">
        <f>+IFERROR(VLOOKUP(Cursos[[#This Row],[Modelo correcto]],Modelos[[Modelo correcto]:[¿En línea?]],2,FALSE),"REVISAR")</f>
        <v>XEROX</v>
      </c>
      <c r="E3252" s="18" t="str">
        <f>+IFERROR(VLOOKUP(Cursos[[#This Row],[Modelo correcto]],Modelos[[Modelo correcto]:[¿En línea?]],3,FALSE),"REVISAR")</f>
        <v>SÍ</v>
      </c>
      <c r="F3252" s="18" t="str">
        <f>+Cursos[[#This Row],[IS]]&amp;Cursos[[#This Row],[Modelo correcto]]</f>
        <v>JORGE HERNANDEZ RODRIGUEZOS2082</v>
      </c>
      <c r="G3252" s="18">
        <v>1</v>
      </c>
      <c r="H3252" s="18"/>
      <c r="I3252" s="18" t="str">
        <f>+IFERROR(VLOOKUP(Cursos[[#This Row],[Modelo correcto]],Modelos[[Modelo correcto]:[Aplica para certificación]],4,FALSE),"REVISAR")</f>
        <v>SÍ</v>
      </c>
    </row>
    <row r="3253" spans="1:9" x14ac:dyDescent="0.25">
      <c r="A3253" s="144" t="s">
        <v>2769</v>
      </c>
      <c r="B3253">
        <v>1</v>
      </c>
      <c r="C3253" s="10" t="s">
        <v>201</v>
      </c>
      <c r="D3253" s="18" t="str">
        <f>+IFERROR(VLOOKUP(Cursos[[#This Row],[Modelo correcto]],Modelos[[Modelo correcto]:[¿En línea?]],2,FALSE),"REVISAR")</f>
        <v>XEROX</v>
      </c>
      <c r="E3253" s="145" t="str">
        <f>+IFERROR(VLOOKUP(Cursos[[#This Row],[Modelo correcto]],Modelos[[Modelo correcto]:[¿En línea?]],3,FALSE),"REVISAR")</f>
        <v>SÍ</v>
      </c>
      <c r="F3253" s="18" t="str">
        <f>+Cursos[[#This Row],[IS]]&amp;Cursos[[#This Row],[Modelo correcto]]</f>
        <v>DAVID FERNANDO CHAVIRA GARCIACK17M05</v>
      </c>
      <c r="G3253" s="18">
        <v>0</v>
      </c>
      <c r="H3253" s="19">
        <v>44075</v>
      </c>
      <c r="I3253" s="18" t="str">
        <f>+IFERROR(VLOOKUP(Cursos[[#This Row],[Modelo correcto]],Modelos[[Modelo correcto]:[Aplica para certificación]],4,FALSE),"REVISAR")</f>
        <v>NO</v>
      </c>
    </row>
    <row r="3254" spans="1:9" x14ac:dyDescent="0.25">
      <c r="A3254" s="144" t="s">
        <v>2769</v>
      </c>
      <c r="B3254">
        <v>1</v>
      </c>
      <c r="C3254" s="10" t="s">
        <v>28</v>
      </c>
      <c r="D3254" s="18" t="str">
        <f>+IFERROR(VLOOKUP(Cursos[[#This Row],[Modelo correcto]],Modelos[[Modelo correcto]:[¿En línea?]],2,FALSE),"REVISAR")</f>
        <v>XEROX</v>
      </c>
      <c r="E3254" s="145" t="str">
        <f>+IFERROR(VLOOKUP(Cursos[[#This Row],[Modelo correcto]],Modelos[[Modelo correcto]:[¿En línea?]],3,FALSE),"REVISAR")</f>
        <v>SÍ</v>
      </c>
      <c r="F3254" s="18" t="str">
        <f>+Cursos[[#This Row],[IS]]&amp;Cursos[[#This Row],[Modelo correcto]]</f>
        <v>DAVID FERNANDO CHAVIRA GARCIACK17M06</v>
      </c>
      <c r="G3254" s="18">
        <v>1</v>
      </c>
      <c r="H3254" s="19">
        <v>44075</v>
      </c>
      <c r="I3254" s="18" t="str">
        <f>+IFERROR(VLOOKUP(Cursos[[#This Row],[Modelo correcto]],Modelos[[Modelo correcto]:[Aplica para certificación]],4,FALSE),"REVISAR")</f>
        <v>NO</v>
      </c>
    </row>
    <row r="3255" spans="1:9" x14ac:dyDescent="0.25">
      <c r="A3255" s="144" t="s">
        <v>2769</v>
      </c>
      <c r="B3255">
        <v>1</v>
      </c>
      <c r="C3255" s="145" t="s">
        <v>1535</v>
      </c>
      <c r="D3255" s="18" t="str">
        <f>+IFERROR(VLOOKUP(Cursos[[#This Row],[Modelo correcto]],Modelos[[Modelo correcto]:[¿En línea?]],2,FALSE),"REVISAR")</f>
        <v>XEROX</v>
      </c>
      <c r="E3255" s="145" t="str">
        <f>+IFERROR(VLOOKUP(Cursos[[#This Row],[Modelo correcto]],Modelos[[Modelo correcto]:[¿En línea?]],3,FALSE),"REVISAR")</f>
        <v>SÍ</v>
      </c>
      <c r="F3255" s="18" t="str">
        <f>+Cursos[[#This Row],[IS]]&amp;Cursos[[#This Row],[Modelo correcto]]</f>
        <v>DAVID FERNANDO CHAVIRA GARCIAXWSAKC</v>
      </c>
      <c r="G3255" s="18">
        <v>1</v>
      </c>
      <c r="H3255" s="19">
        <v>44075</v>
      </c>
      <c r="I3255" s="18" t="str">
        <f>+IFERROR(VLOOKUP(Cursos[[#This Row],[Modelo correcto]],Modelos[[Modelo correcto]:[Aplica para certificación]],4,FALSE),"REVISAR")</f>
        <v>NO</v>
      </c>
    </row>
    <row r="3256" spans="1:9" x14ac:dyDescent="0.25">
      <c r="A3256" s="144" t="s">
        <v>2769</v>
      </c>
      <c r="B3256">
        <v>1</v>
      </c>
      <c r="C3256" s="10" t="s">
        <v>200</v>
      </c>
      <c r="D3256" s="18" t="str">
        <f>+IFERROR(VLOOKUP(Cursos[[#This Row],[Modelo correcto]],Modelos[[Modelo correcto]:[¿En línea?]],2,FALSE),"REVISAR")</f>
        <v>XEROX</v>
      </c>
      <c r="E3256" s="145" t="str">
        <f>+IFERROR(VLOOKUP(Cursos[[#This Row],[Modelo correcto]],Modelos[[Modelo correcto]:[¿En línea?]],3,FALSE),"REVISAR")</f>
        <v>SÍ</v>
      </c>
      <c r="F3256" s="18" t="str">
        <f>+Cursos[[#This Row],[IS]]&amp;Cursos[[#This Row],[Modelo correcto]]</f>
        <v>DAVID FERNANDO CHAVIRA GARCIACKAKC</v>
      </c>
      <c r="G3256" s="18">
        <v>0</v>
      </c>
      <c r="H3256" s="19">
        <v>44075</v>
      </c>
      <c r="I3256" s="18" t="str">
        <f>+IFERROR(VLOOKUP(Cursos[[#This Row],[Modelo correcto]],Modelos[[Modelo correcto]:[Aplica para certificación]],4,FALSE),"REVISAR")</f>
        <v>NO</v>
      </c>
    </row>
    <row r="3257" spans="1:9" x14ac:dyDescent="0.25">
      <c r="A3257" s="144" t="s">
        <v>2793</v>
      </c>
      <c r="B3257">
        <v>1</v>
      </c>
      <c r="C3257" s="10" t="s">
        <v>25</v>
      </c>
      <c r="D3257" s="18" t="str">
        <f>+IFERROR(VLOOKUP(Cursos[[#This Row],[Modelo correcto]],Modelos[[Modelo correcto]:[¿En línea?]],2,FALSE),"REVISAR")</f>
        <v>XEROX</v>
      </c>
      <c r="E3257" s="18" t="str">
        <f>+IFERROR(VLOOKUP(Cursos[[#This Row],[Modelo correcto]],Modelos[[Modelo correcto]:[¿En línea?]],3,FALSE),"REVISAR")</f>
        <v>SÍ</v>
      </c>
      <c r="F3257" s="18" t="str">
        <f>+Cursos[[#This Row],[IS]]&amp;Cursos[[#This Row],[Modelo correcto]]</f>
        <v>JORGE HERNANDEZ RODRIGUEZP3260LP</v>
      </c>
      <c r="G3257" s="18">
        <v>1</v>
      </c>
      <c r="H3257" s="18"/>
      <c r="I3257" s="18" t="str">
        <f>+IFERROR(VLOOKUP(Cursos[[#This Row],[Modelo correcto]],Modelos[[Modelo correcto]:[Aplica para certificación]],4,FALSE),"REVISAR")</f>
        <v>SÍ</v>
      </c>
    </row>
    <row r="3258" spans="1:9" x14ac:dyDescent="0.25">
      <c r="A3258" s="144" t="s">
        <v>2793</v>
      </c>
      <c r="B3258">
        <v>1</v>
      </c>
      <c r="C3258" s="10" t="s">
        <v>247</v>
      </c>
      <c r="D3258" s="10" t="str">
        <f>+IFERROR(VLOOKUP(Cursos[[#This Row],[Modelo correcto]],Modelos[[Modelo correcto]:[¿En línea?]],2,FALSE),"REVISAR")</f>
        <v>XEROX</v>
      </c>
      <c r="E3258" s="10" t="str">
        <f>+IFERROR(VLOOKUP(Cursos[[#This Row],[Modelo correcto]],Modelos[[Modelo correcto]:[¿En línea?]],3,FALSE),"REVISAR")</f>
        <v>SÍ</v>
      </c>
      <c r="F3258" s="18" t="str">
        <f>+Cursos[[#This Row],[IS]]&amp;Cursos[[#This Row],[Modelo correcto]]</f>
        <v>JORGE HERNANDEZ RODRIGUEZP4622LP</v>
      </c>
      <c r="G3258" s="18">
        <v>1</v>
      </c>
      <c r="H3258" s="18"/>
      <c r="I3258" s="18" t="str">
        <f>+IFERROR(VLOOKUP(Cursos[[#This Row],[Modelo correcto]],Modelos[[Modelo correcto]:[Aplica para certificación]],4,FALSE),"REVISAR")</f>
        <v>NO</v>
      </c>
    </row>
    <row r="3259" spans="1:9" x14ac:dyDescent="0.25">
      <c r="A3259" s="144" t="s">
        <v>384</v>
      </c>
      <c r="B3259">
        <v>1</v>
      </c>
      <c r="C3259" s="10" t="s">
        <v>1213</v>
      </c>
      <c r="D3259" s="18" t="str">
        <f>+IFERROR(VLOOKUP(Cursos[[#This Row],[Modelo correcto]],Modelos[[Modelo correcto]:[¿En línea?]],2,FALSE),"REVISAR")</f>
        <v>HP</v>
      </c>
      <c r="E3259" s="18" t="str">
        <f>+IFERROR(VLOOKUP(Cursos[[#This Row],[Modelo correcto]],Modelos[[Modelo correcto]:[¿En línea?]],3,FALSE),"REVISAR")</f>
        <v>SÍ</v>
      </c>
      <c r="F3259" s="18" t="str">
        <f>+Cursos[[#This Row],[IS]]&amp;Cursos[[#This Row],[Modelo correcto]]</f>
        <v>DEIVI ALEJANDRO PEÑAESD</v>
      </c>
      <c r="G3259" s="18">
        <v>1</v>
      </c>
      <c r="H3259" s="19">
        <v>43952</v>
      </c>
      <c r="I3259" s="18" t="str">
        <f>+IFERROR(VLOOKUP(Cursos[[#This Row],[Modelo correcto]],Modelos[[Modelo correcto]:[Aplica para certificación]],4,FALSE),"REVISAR")</f>
        <v>SÍ</v>
      </c>
    </row>
    <row r="3260" spans="1:9" x14ac:dyDescent="0.25">
      <c r="A3260" s="144" t="s">
        <v>384</v>
      </c>
      <c r="B3260">
        <v>1</v>
      </c>
      <c r="C3260" s="64" t="s">
        <v>1168</v>
      </c>
      <c r="D3260" s="18" t="str">
        <f>+IFERROR(VLOOKUP(Cursos[[#This Row],[Modelo correcto]],Modelos[[Modelo correcto]:[¿En línea?]],2,FALSE),"REVISAR")</f>
        <v>HP</v>
      </c>
      <c r="E3260" s="18" t="str">
        <f>+IFERROR(VLOOKUP(Cursos[[#This Row],[Modelo correcto]],Modelos[[Modelo correcto]:[¿En línea?]],3,FALSE),"REVISAR")</f>
        <v>SÍ</v>
      </c>
      <c r="F3260" s="18" t="str">
        <f>+Cursos[[#This Row],[IS]]&amp;Cursos[[#This Row],[Modelo correcto]]</f>
        <v>DEIVI ALEJANDRO PEÑAHP Digital Sending</v>
      </c>
      <c r="G3260" s="18">
        <v>1</v>
      </c>
      <c r="H3260" s="19">
        <v>43952</v>
      </c>
      <c r="I3260" s="18" t="str">
        <f>+IFERROR(VLOOKUP(Cursos[[#This Row],[Modelo correcto]],Modelos[[Modelo correcto]:[Aplica para certificación]],4,FALSE),"REVISAR")</f>
        <v>SÍ</v>
      </c>
    </row>
    <row r="3261" spans="1:9" x14ac:dyDescent="0.25">
      <c r="A3261" s="144" t="s">
        <v>384</v>
      </c>
      <c r="B3261">
        <v>1</v>
      </c>
      <c r="C3261" s="145" t="s">
        <v>919</v>
      </c>
      <c r="D3261" s="18" t="str">
        <f>+IFERROR(VLOOKUP(Cursos[[#This Row],[Modelo correcto]],Modelos[[Modelo correcto]:[¿En línea?]],2,FALSE),"REVISAR")</f>
        <v>HP</v>
      </c>
      <c r="E3261" s="18" t="str">
        <f>+IFERROR(VLOOKUP(Cursos[[#This Row],[Modelo correcto]],Modelos[[Modelo correcto]:[¿En línea?]],3,FALSE),"REVISAR")</f>
        <v>SÍ</v>
      </c>
      <c r="F3261" s="18" t="str">
        <f>+Cursos[[#This Row],[IS]]&amp;Cursos[[#This Row],[Modelo correcto]]</f>
        <v>DEIVI ALEJANDRO PEÑAHP FutureSmart 4 Firmware WBT</v>
      </c>
      <c r="G3261" s="18">
        <v>1</v>
      </c>
      <c r="H3261" s="19">
        <v>43952</v>
      </c>
      <c r="I3261" s="18" t="str">
        <f>+IFERROR(VLOOKUP(Cursos[[#This Row],[Modelo correcto]],Modelos[[Modelo correcto]:[Aplica para certificación]],4,FALSE),"REVISAR")</f>
        <v>SÍ</v>
      </c>
    </row>
    <row r="3262" spans="1:9" x14ac:dyDescent="0.25">
      <c r="A3262" s="144" t="s">
        <v>384</v>
      </c>
      <c r="B3262">
        <v>1</v>
      </c>
      <c r="C3262" s="10" t="s">
        <v>1102</v>
      </c>
      <c r="D3262" s="18" t="str">
        <f>+IFERROR(VLOOKUP(Cursos[[#This Row],[Modelo correcto]],Modelos[[Modelo correcto]:[¿En línea?]],2,FALSE),"REVISAR")</f>
        <v>HP</v>
      </c>
      <c r="E3262" s="18" t="str">
        <f>+IFERROR(VLOOKUP(Cursos[[#This Row],[Modelo correcto]],Modelos[[Modelo correcto]:[¿En línea?]],3,FALSE),"REVISAR")</f>
        <v>SÍ</v>
      </c>
      <c r="F3262" s="18" t="str">
        <f>+Cursos[[#This Row],[IS]]&amp;Cursos[[#This Row],[Modelo correcto]]</f>
        <v>DEIVI ALEJANDRO PEÑAHP V3 Universal Print Driver</v>
      </c>
      <c r="G3262" s="18">
        <v>1</v>
      </c>
      <c r="H3262" s="19">
        <v>43952</v>
      </c>
      <c r="I3262" s="18" t="str">
        <f>+IFERROR(VLOOKUP(Cursos[[#This Row],[Modelo correcto]],Modelos[[Modelo correcto]:[Aplica para certificación]],4,FALSE),"REVISAR")</f>
        <v>SÍ</v>
      </c>
    </row>
    <row r="3263" spans="1:9" x14ac:dyDescent="0.25">
      <c r="A3263" s="144" t="s">
        <v>389</v>
      </c>
      <c r="B3263">
        <v>1</v>
      </c>
      <c r="C3263" s="10" t="s">
        <v>999</v>
      </c>
      <c r="D3263" s="18" t="str">
        <f>+IFERROR(VLOOKUP(Cursos[[#This Row],[Modelo correcto]],Modelos[[Modelo correcto]:[¿En línea?]],2,FALSE),"REVISAR")</f>
        <v>LEXMARK</v>
      </c>
      <c r="E3263" s="18" t="str">
        <f>+IFERROR(VLOOKUP(Cursos[[#This Row],[Modelo correcto]],Modelos[[Modelo correcto]:[¿En línea?]],3,FALSE),"REVISAR")</f>
        <v>SÍ</v>
      </c>
      <c r="F3263" s="18" t="str">
        <f>+Cursos[[#This Row],[IS]]&amp;Cursos[[#This Row],[Modelo correcto]]</f>
        <v>JOSE ANTONIO MARTINEZ HERNANDEZB2236</v>
      </c>
      <c r="G3263" s="18">
        <v>0</v>
      </c>
      <c r="H3263" s="18"/>
      <c r="I3263" s="18" t="str">
        <f>+IFERROR(VLOOKUP(Cursos[[#This Row],[Modelo correcto]],Modelos[[Modelo correcto]:[Aplica para certificación]],4,FALSE),"REVISAR")</f>
        <v>NO</v>
      </c>
    </row>
    <row r="3264" spans="1:9" x14ac:dyDescent="0.25">
      <c r="A3264" s="144" t="s">
        <v>384</v>
      </c>
      <c r="B3264">
        <v>1</v>
      </c>
      <c r="C3264" s="63" t="s">
        <v>1101</v>
      </c>
      <c r="D3264" s="18" t="str">
        <f>+IFERROR(VLOOKUP(Cursos[[#This Row],[Modelo correcto]],Modelos[[Modelo correcto]:[¿En línea?]],2,FALSE),"REVISAR")</f>
        <v>HP</v>
      </c>
      <c r="E3264" s="18" t="str">
        <f>+IFERROR(VLOOKUP(Cursos[[#This Row],[Modelo correcto]],Modelos[[Modelo correcto]:[¿En línea?]],3,FALSE),"REVISAR")</f>
        <v>SÍ</v>
      </c>
      <c r="F3264" s="18" t="str">
        <f>+Cursos[[#This Row],[IS]]&amp;Cursos[[#This Row],[Modelo correcto]]</f>
        <v>DEIVI ALEJANDRO PEÑALaserJet Fundamentals Master Course</v>
      </c>
      <c r="G3264" s="18">
        <v>1</v>
      </c>
      <c r="H3264" s="19">
        <v>43952</v>
      </c>
      <c r="I3264" s="18" t="str">
        <f>+IFERROR(VLOOKUP(Cursos[[#This Row],[Modelo correcto]],Modelos[[Modelo correcto]:[Aplica para certificación]],4,FALSE),"REVISAR")</f>
        <v>SÍ</v>
      </c>
    </row>
    <row r="3265" spans="1:9" x14ac:dyDescent="0.25">
      <c r="A3265" s="144" t="s">
        <v>384</v>
      </c>
      <c r="B3265">
        <v>1</v>
      </c>
      <c r="C3265" s="10" t="s">
        <v>1167</v>
      </c>
      <c r="D3265" s="18" t="str">
        <f>+IFERROR(VLOOKUP(Cursos[[#This Row],[Modelo correcto]],Modelos[[Modelo correcto]:[¿En línea?]],2,FALSE),"REVISAR")</f>
        <v>HP</v>
      </c>
      <c r="E3265" s="18" t="str">
        <f>+IFERROR(VLOOKUP(Cursos[[#This Row],[Modelo correcto]],Modelos[[Modelo correcto]:[¿En línea?]],3,FALSE),"REVISAR")</f>
        <v>SÍ</v>
      </c>
      <c r="F3265" s="18" t="str">
        <f>+Cursos[[#This Row],[IS]]&amp;Cursos[[#This Row],[Modelo correcto]]</f>
        <v>DEIVI ALEJANDRO PEÑALaserJet Managed A4</v>
      </c>
      <c r="G3265" s="18">
        <v>1</v>
      </c>
      <c r="H3265" s="19">
        <v>43952</v>
      </c>
      <c r="I3265" s="18" t="str">
        <f>+IFERROR(VLOOKUP(Cursos[[#This Row],[Modelo correcto]],Modelos[[Modelo correcto]:[Aplica para certificación]],4,FALSE),"REVISAR")</f>
        <v>SÍ</v>
      </c>
    </row>
    <row r="3266" spans="1:9" x14ac:dyDescent="0.25">
      <c r="A3266" s="144" t="s">
        <v>384</v>
      </c>
      <c r="B3266">
        <v>1</v>
      </c>
      <c r="C3266" s="10" t="s">
        <v>1079</v>
      </c>
      <c r="D3266" s="18" t="str">
        <f>+IFERROR(VLOOKUP(Cursos[[#This Row],[Modelo correcto]],Modelos[[Modelo correcto]:[¿En línea?]],2,FALSE),"REVISAR")</f>
        <v>HP</v>
      </c>
      <c r="E3266" s="18" t="str">
        <f>+IFERROR(VLOOKUP(Cursos[[#This Row],[Modelo correcto]],Modelos[[Modelo correcto]:[¿En línea?]],3,FALSE),"REVISAR")</f>
        <v>SÍ</v>
      </c>
      <c r="F3266" s="18" t="str">
        <f>+Cursos[[#This Row],[IS]]&amp;Cursos[[#This Row],[Modelo correcto]]</f>
        <v>DEIVI ALEJANDRO PEÑAM304</v>
      </c>
      <c r="G3266" s="18">
        <v>1</v>
      </c>
      <c r="H3266" s="19">
        <v>43952</v>
      </c>
      <c r="I3266" s="18" t="str">
        <f>+IFERROR(VLOOKUP(Cursos[[#This Row],[Modelo correcto]],Modelos[[Modelo correcto]:[Aplica para certificación]],4,FALSE),"REVISAR")</f>
        <v>SÍ</v>
      </c>
    </row>
    <row r="3267" spans="1:9" x14ac:dyDescent="0.25">
      <c r="A3267" s="144" t="s">
        <v>384</v>
      </c>
      <c r="B3267">
        <v>1</v>
      </c>
      <c r="C3267" s="10" t="s">
        <v>1199</v>
      </c>
      <c r="D3267" s="18" t="str">
        <f>+IFERROR(VLOOKUP(Cursos[[#This Row],[Modelo correcto]],Modelos[[Modelo correcto]:[¿En línea?]],2,FALSE),"REVISAR")</f>
        <v>HP</v>
      </c>
      <c r="E3267" s="18" t="str">
        <f>+IFERROR(VLOOKUP(Cursos[[#This Row],[Modelo correcto]],Modelos[[Modelo correcto]:[¿En línea?]],3,FALSE),"REVISAR")</f>
        <v>SÍ</v>
      </c>
      <c r="F3267" s="18" t="str">
        <f>+Cursos[[#This Row],[IS]]&amp;Cursos[[#This Row],[Modelo correcto]]</f>
        <v>DEIVI ALEJANDRO PEÑAM433</v>
      </c>
      <c r="G3267" s="18">
        <v>1</v>
      </c>
      <c r="H3267" s="44">
        <v>43952</v>
      </c>
      <c r="I3267" s="18" t="str">
        <f>+IFERROR(VLOOKUP(Cursos[[#This Row],[Modelo correcto]],Modelos[[Modelo correcto]:[Aplica para certificación]],4,FALSE),"REVISAR")</f>
        <v>SÍ</v>
      </c>
    </row>
    <row r="3268" spans="1:9" x14ac:dyDescent="0.25">
      <c r="A3268" s="144" t="s">
        <v>384</v>
      </c>
      <c r="B3268">
        <v>1</v>
      </c>
      <c r="C3268" s="64" t="s">
        <v>1160</v>
      </c>
      <c r="D3268" s="18" t="str">
        <f>+IFERROR(VLOOKUP(Cursos[[#This Row],[Modelo correcto]],Modelos[[Modelo correcto]:[¿En línea?]],2,FALSE),"REVISAR")</f>
        <v>HP</v>
      </c>
      <c r="E3268" s="18" t="str">
        <f>+IFERROR(VLOOKUP(Cursos[[#This Row],[Modelo correcto]],Modelos[[Modelo correcto]:[¿En línea?]],3,FALSE),"REVISAR")</f>
        <v>SÍ</v>
      </c>
      <c r="F3268" s="18" t="str">
        <f>+Cursos[[#This Row],[IS]]&amp;Cursos[[#This Row],[Modelo correcto]]</f>
        <v>DEIVI ALEJANDRO PEÑAM501</v>
      </c>
      <c r="G3268" s="18">
        <v>1</v>
      </c>
      <c r="H3268" s="19">
        <v>43952</v>
      </c>
      <c r="I3268" s="18" t="str">
        <f>+IFERROR(VLOOKUP(Cursos[[#This Row],[Modelo correcto]],Modelos[[Modelo correcto]:[Aplica para certificación]],4,FALSE),"REVISAR")</f>
        <v>SÍ</v>
      </c>
    </row>
    <row r="3269" spans="1:9" x14ac:dyDescent="0.25">
      <c r="A3269" s="144" t="s">
        <v>384</v>
      </c>
      <c r="B3269">
        <v>1</v>
      </c>
      <c r="C3269" s="10" t="s">
        <v>1155</v>
      </c>
      <c r="D3269" s="18" t="str">
        <f>+IFERROR(VLOOKUP(Cursos[[#This Row],[Modelo correcto]],Modelos[[Modelo correcto]:[¿En línea?]],2,FALSE),"REVISAR")</f>
        <v>HP</v>
      </c>
      <c r="E3269" s="18" t="str">
        <f>+IFERROR(VLOOKUP(Cursos[[#This Row],[Modelo correcto]],Modelos[[Modelo correcto]:[¿En línea?]],3,FALSE),"REVISAR")</f>
        <v>SÍ</v>
      </c>
      <c r="F3269" s="18" t="str">
        <f>+Cursos[[#This Row],[IS]]&amp;Cursos[[#This Row],[Modelo correcto]]</f>
        <v>DEIVI ALEJANDRO PEÑAM507</v>
      </c>
      <c r="G3269" s="18">
        <v>1</v>
      </c>
      <c r="H3269" s="19">
        <v>43952</v>
      </c>
      <c r="I3269" s="18" t="str">
        <f>+IFERROR(VLOOKUP(Cursos[[#This Row],[Modelo correcto]],Modelos[[Modelo correcto]:[Aplica para certificación]],4,FALSE),"REVISAR")</f>
        <v>NO</v>
      </c>
    </row>
    <row r="3270" spans="1:9" x14ac:dyDescent="0.25">
      <c r="A3270" s="144" t="s">
        <v>384</v>
      </c>
      <c r="B3270">
        <v>1</v>
      </c>
      <c r="C3270" s="10" t="s">
        <v>878</v>
      </c>
      <c r="D3270" s="18" t="str">
        <f>+IFERROR(VLOOKUP(Cursos[[#This Row],[Modelo correcto]],Modelos[[Modelo correcto]:[¿En línea?]],2,FALSE),"REVISAR")</f>
        <v>HP</v>
      </c>
      <c r="E3270" s="18" t="str">
        <f>+IFERROR(VLOOKUP(Cursos[[#This Row],[Modelo correcto]],Modelos[[Modelo correcto]:[¿En línea?]],3,FALSE),"REVISAR")</f>
        <v>SÍ</v>
      </c>
      <c r="F3270" s="18" t="str">
        <f>+Cursos[[#This Row],[IS]]&amp;Cursos[[#This Row],[Modelo correcto]]</f>
        <v>DEIVI ALEJANDRO PEÑAM607</v>
      </c>
      <c r="G3270" s="18">
        <v>1</v>
      </c>
      <c r="H3270" s="19">
        <v>43952</v>
      </c>
      <c r="I3270" s="18" t="str">
        <f>+IFERROR(VLOOKUP(Cursos[[#This Row],[Modelo correcto]],Modelos[[Modelo correcto]:[Aplica para certificación]],4,FALSE),"REVISAR")</f>
        <v>SÍ</v>
      </c>
    </row>
    <row r="3271" spans="1:9" x14ac:dyDescent="0.25">
      <c r="A3271" s="144" t="s">
        <v>384</v>
      </c>
      <c r="B3271">
        <v>1</v>
      </c>
      <c r="C3271" s="10" t="s">
        <v>811</v>
      </c>
      <c r="D3271" s="18" t="str">
        <f>+IFERROR(VLOOKUP(Cursos[[#This Row],[Modelo correcto]],Modelos[[Modelo correcto]:[¿En línea?]],2,FALSE),"REVISAR")</f>
        <v>HP</v>
      </c>
      <c r="E3271" s="18" t="str">
        <f>+IFERROR(VLOOKUP(Cursos[[#This Row],[Modelo correcto]],Modelos[[Modelo correcto]:[¿En línea?]],3,FALSE),"REVISAR")</f>
        <v>SÍ</v>
      </c>
      <c r="F3271" s="18" t="str">
        <f>+Cursos[[#This Row],[IS]]&amp;Cursos[[#This Row],[Modelo correcto]]</f>
        <v>DEIVI ALEJANDRO PEÑAM630</v>
      </c>
      <c r="G3271" s="18">
        <v>1</v>
      </c>
      <c r="H3271" s="19">
        <v>43952</v>
      </c>
      <c r="I3271" s="18" t="str">
        <f>+IFERROR(VLOOKUP(Cursos[[#This Row],[Modelo correcto]],Modelos[[Modelo correcto]:[Aplica para certificación]],4,FALSE),"REVISAR")</f>
        <v>NO</v>
      </c>
    </row>
    <row r="3272" spans="1:9" x14ac:dyDescent="0.25">
      <c r="A3272" s="144" t="s">
        <v>384</v>
      </c>
      <c r="B3272">
        <v>1</v>
      </c>
      <c r="C3272" s="10" t="s">
        <v>1194</v>
      </c>
      <c r="D3272" s="18" t="str">
        <f>+IFERROR(VLOOKUP(Cursos[[#This Row],[Modelo correcto]],Modelos[[Modelo correcto]:[¿En línea?]],2,FALSE),"REVISAR")</f>
        <v>HP</v>
      </c>
      <c r="E3272" s="18" t="str">
        <f>+IFERROR(VLOOKUP(Cursos[[#This Row],[Modelo correcto]],Modelos[[Modelo correcto]:[¿En línea?]],3,FALSE),"REVISAR")</f>
        <v>SÍ</v>
      </c>
      <c r="F3272" s="18" t="str">
        <f>+Cursos[[#This Row],[IS]]&amp;Cursos[[#This Row],[Modelo correcto]]</f>
        <v>DEIVI ALEJANDRO PEÑAM652</v>
      </c>
      <c r="G3272" s="18">
        <v>1</v>
      </c>
      <c r="H3272" s="19">
        <v>43983</v>
      </c>
      <c r="I3272" s="18" t="str">
        <f>+IFERROR(VLOOKUP(Cursos[[#This Row],[Modelo correcto]],Modelos[[Modelo correcto]:[Aplica para certificación]],4,FALSE),"REVISAR")</f>
        <v>SÍ</v>
      </c>
    </row>
    <row r="3273" spans="1:9" x14ac:dyDescent="0.25">
      <c r="A3273" s="144" t="s">
        <v>384</v>
      </c>
      <c r="B3273">
        <v>1</v>
      </c>
      <c r="C3273" s="10" t="s">
        <v>1083</v>
      </c>
      <c r="D3273" s="18" t="str">
        <f>+IFERROR(VLOOKUP(Cursos[[#This Row],[Modelo correcto]],Modelos[[Modelo correcto]:[¿En línea?]],2,FALSE),"REVISAR")</f>
        <v>HP</v>
      </c>
      <c r="E3273" s="18" t="str">
        <f>+IFERROR(VLOOKUP(Cursos[[#This Row],[Modelo correcto]],Modelos[[Modelo correcto]:[¿En línea?]],3,FALSE),"REVISAR")</f>
        <v>SÍ</v>
      </c>
      <c r="F3273" s="18" t="str">
        <f>+Cursos[[#This Row],[IS]]&amp;Cursos[[#This Row],[Modelo correcto]]</f>
        <v>DEIVI ALEJANDRO PEÑAM454</v>
      </c>
      <c r="G3273" s="18">
        <v>1</v>
      </c>
      <c r="H3273" s="19">
        <v>43983</v>
      </c>
      <c r="I3273" s="18" t="str">
        <f>+IFERROR(VLOOKUP(Cursos[[#This Row],[Modelo correcto]],Modelos[[Modelo correcto]:[Aplica para certificación]],4,FALSE),"REVISAR")</f>
        <v>SÍ</v>
      </c>
    </row>
    <row r="3274" spans="1:9" x14ac:dyDescent="0.25">
      <c r="A3274" s="144" t="s">
        <v>384</v>
      </c>
      <c r="B3274">
        <v>1</v>
      </c>
      <c r="C3274" s="10" t="s">
        <v>1079</v>
      </c>
      <c r="D3274" s="18" t="str">
        <f>+IFERROR(VLOOKUP(Cursos[[#This Row],[Modelo correcto]],Modelos[[Modelo correcto]:[¿En línea?]],2,FALSE),"REVISAR")</f>
        <v>HP</v>
      </c>
      <c r="E3274" s="18" t="str">
        <f>+IFERROR(VLOOKUP(Cursos[[#This Row],[Modelo correcto]],Modelos[[Modelo correcto]:[¿En línea?]],3,FALSE),"REVISAR")</f>
        <v>SÍ</v>
      </c>
      <c r="F3274" s="18" t="str">
        <f>+Cursos[[#This Row],[IS]]&amp;Cursos[[#This Row],[Modelo correcto]]</f>
        <v>DEIVI ALEJANDRO PEÑAM304</v>
      </c>
      <c r="G3274" s="18">
        <v>1</v>
      </c>
      <c r="H3274" s="19">
        <v>43983</v>
      </c>
      <c r="I3274" s="18" t="str">
        <f>+IFERROR(VLOOKUP(Cursos[[#This Row],[Modelo correcto]],Modelos[[Modelo correcto]:[Aplica para certificación]],4,FALSE),"REVISAR")</f>
        <v>SÍ</v>
      </c>
    </row>
    <row r="3275" spans="1:9" x14ac:dyDescent="0.25">
      <c r="A3275" s="144" t="s">
        <v>384</v>
      </c>
      <c r="B3275">
        <v>1</v>
      </c>
      <c r="C3275" s="10" t="s">
        <v>1214</v>
      </c>
      <c r="D3275" s="18" t="str">
        <f>+IFERROR(VLOOKUP(Cursos[[#This Row],[Modelo correcto]],Modelos[[Modelo correcto]:[¿En línea?]],2,FALSE),"REVISAR")</f>
        <v>HP</v>
      </c>
      <c r="E3275" s="18" t="str">
        <f>+IFERROR(VLOOKUP(Cursos[[#This Row],[Modelo correcto]],Modelos[[Modelo correcto]:[¿En línea?]],3,FALSE),"REVISAR")</f>
        <v>SÍ</v>
      </c>
      <c r="F3275" s="18" t="str">
        <f>+Cursos[[#This Row],[IS]]&amp;Cursos[[#This Row],[Modelo correcto]]</f>
        <v>DEIVI ALEJANDRO PEÑAM552</v>
      </c>
      <c r="G3275" s="18">
        <v>1</v>
      </c>
      <c r="H3275" s="19">
        <v>43983</v>
      </c>
      <c r="I3275" s="18" t="str">
        <f>+IFERROR(VLOOKUP(Cursos[[#This Row],[Modelo correcto]],Modelos[[Modelo correcto]:[Aplica para certificación]],4,FALSE),"REVISAR")</f>
        <v>SÍ</v>
      </c>
    </row>
    <row r="3276" spans="1:9" x14ac:dyDescent="0.25">
      <c r="A3276" s="144" t="s">
        <v>326</v>
      </c>
      <c r="B3276">
        <v>1</v>
      </c>
      <c r="C3276" s="10" t="s">
        <v>288</v>
      </c>
      <c r="D3276" s="18" t="str">
        <f>+IFERROR(VLOOKUP(Cursos[[#This Row],[Modelo correcto]],Modelos[[Modelo correcto]:[¿En línea?]],2,FALSE),"REVISAR")</f>
        <v>XEROX</v>
      </c>
      <c r="E3276" s="18" t="str">
        <f>+IFERROR(VLOOKUP(Cursos[[#This Row],[Modelo correcto]],Modelos[[Modelo correcto]:[¿En línea?]],3,FALSE),"REVISAR")</f>
        <v>SÍ</v>
      </c>
      <c r="F3276" s="18" t="str">
        <f>+Cursos[[#This Row],[IS]]&amp;Cursos[[#This Row],[Modelo correcto]]</f>
        <v>HIRAM GUILLERMO DIAZ ORTIZS009128</v>
      </c>
      <c r="G3276" s="18">
        <v>0</v>
      </c>
      <c r="H3276" s="19">
        <v>43647</v>
      </c>
      <c r="I3276" s="18" t="str">
        <f>+IFERROR(VLOOKUP(Cursos[[#This Row],[Modelo correcto]],Modelos[[Modelo correcto]:[Aplica para certificación]],4,FALSE),"REVISAR")</f>
        <v>SÍ</v>
      </c>
    </row>
    <row r="3277" spans="1:9" x14ac:dyDescent="0.25">
      <c r="A3277" s="144" t="s">
        <v>384</v>
      </c>
      <c r="B3277">
        <v>1</v>
      </c>
      <c r="C3277" s="145" t="s">
        <v>1280</v>
      </c>
      <c r="D3277" s="18" t="str">
        <f>+IFERROR(VLOOKUP(Cursos[[#This Row],[Modelo correcto]],Modelos[[Modelo correcto]:[¿En línea?]],2,FALSE),"REVISAR")</f>
        <v>HP</v>
      </c>
      <c r="E3277" s="18" t="str">
        <f>+IFERROR(VLOOKUP(Cursos[[#This Row],[Modelo correcto]],Modelos[[Modelo correcto]:[¿En línea?]],3,FALSE),"REVISAR")</f>
        <v>SÍ</v>
      </c>
      <c r="F3277" s="18" t="str">
        <f>+Cursos[[#This Row],[IS]]&amp;Cursos[[#This Row],[Modelo correcto]]</f>
        <v>DEIVI ALEJANDRO PEÑAM751</v>
      </c>
      <c r="G3277" s="18">
        <v>1</v>
      </c>
      <c r="H3277" s="19">
        <v>43983</v>
      </c>
      <c r="I3277" s="18" t="str">
        <f>+IFERROR(VLOOKUP(Cursos[[#This Row],[Modelo correcto]],Modelos[[Modelo correcto]:[Aplica para certificación]],4,FALSE),"REVISAR")</f>
        <v>SÍ</v>
      </c>
    </row>
    <row r="3278" spans="1:9" x14ac:dyDescent="0.25">
      <c r="A3278" s="144" t="s">
        <v>326</v>
      </c>
      <c r="B3278">
        <v>1</v>
      </c>
      <c r="C3278" s="10" t="s">
        <v>293</v>
      </c>
      <c r="D3278" s="18" t="str">
        <f>+IFERROR(VLOOKUP(Cursos[[#This Row],[Modelo correcto]],Modelos[[Modelo correcto]:[¿En línea?]],2,FALSE),"REVISAR")</f>
        <v>XEROX</v>
      </c>
      <c r="E3278" s="18" t="str">
        <f>+IFERROR(VLOOKUP(Cursos[[#This Row],[Modelo correcto]],Modelos[[Modelo correcto]:[¿En línea?]],3,FALSE),"REVISAR")</f>
        <v>SÍ</v>
      </c>
      <c r="F3278" s="18" t="str">
        <f>+Cursos[[#This Row],[IS]]&amp;Cursos[[#This Row],[Modelo correcto]]</f>
        <v>HIRAM GUILLERMO DIAZ ORTIZS009129</v>
      </c>
      <c r="G3278" s="18">
        <v>0</v>
      </c>
      <c r="H3278" s="19">
        <v>43647</v>
      </c>
      <c r="I3278" s="18" t="str">
        <f>+IFERROR(VLOOKUP(Cursos[[#This Row],[Modelo correcto]],Modelos[[Modelo correcto]:[Aplica para certificación]],4,FALSE),"REVISAR")</f>
        <v>SÍ</v>
      </c>
    </row>
    <row r="3279" spans="1:9" x14ac:dyDescent="0.25">
      <c r="A3279" s="144" t="s">
        <v>384</v>
      </c>
      <c r="B3279">
        <v>1</v>
      </c>
      <c r="C3279" s="10" t="s">
        <v>1204</v>
      </c>
      <c r="D3279" s="18" t="str">
        <f>+IFERROR(VLOOKUP(Cursos[[#This Row],[Modelo correcto]],Modelos[[Modelo correcto]:[¿En línea?]],2,FALSE),"REVISAR")</f>
        <v>HP</v>
      </c>
      <c r="E3279" s="18" t="str">
        <f>+IFERROR(VLOOKUP(Cursos[[#This Row],[Modelo correcto]],Modelos[[Modelo correcto]:[¿En línea?]],3,FALSE),"REVISAR")</f>
        <v>SÍ</v>
      </c>
      <c r="F3279" s="18" t="str">
        <f>+Cursos[[#This Row],[IS]]&amp;Cursos[[#This Row],[Modelo correcto]]</f>
        <v>DEIVI ALEJANDRO PEÑAM725</v>
      </c>
      <c r="G3279" s="18">
        <v>1</v>
      </c>
      <c r="H3279" s="19">
        <v>43983</v>
      </c>
      <c r="I3279" s="18" t="str">
        <f>+IFERROR(VLOOKUP(Cursos[[#This Row],[Modelo correcto]],Modelos[[Modelo correcto]:[Aplica para certificación]],4,FALSE),"REVISAR")</f>
        <v>SÍ</v>
      </c>
    </row>
    <row r="3280" spans="1:9" x14ac:dyDescent="0.25">
      <c r="A3280" s="144" t="s">
        <v>2791</v>
      </c>
      <c r="B3280">
        <v>1</v>
      </c>
      <c r="C3280" s="10" t="s">
        <v>268</v>
      </c>
      <c r="D3280" s="10" t="str">
        <f>+IFERROR(VLOOKUP(Cursos[[#This Row],[Modelo correcto]],Modelos[[Modelo correcto]:[¿En línea?]],2,FALSE),"REVISAR")</f>
        <v>XEROX</v>
      </c>
      <c r="E3280" s="10" t="str">
        <f>+IFERROR(VLOOKUP(Cursos[[#This Row],[Modelo correcto]],Modelos[[Modelo correcto]:[¿En línea?]],3,FALSE),"REVISAR")</f>
        <v>SÍ</v>
      </c>
      <c r="F3280" s="18" t="str">
        <f>+Cursos[[#This Row],[IS]]&amp;Cursos[[#This Row],[Modelo correcto]]</f>
        <v>JORGE ALBERTO TREVIÑO ALVAREZSAF231</v>
      </c>
      <c r="G3280" s="18">
        <v>1</v>
      </c>
      <c r="H3280" s="18"/>
      <c r="I3280" s="18" t="str">
        <f>+IFERROR(VLOOKUP(Cursos[[#This Row],[Modelo correcto]],Modelos[[Modelo correcto]:[Aplica para certificación]],4,FALSE),"REVISAR")</f>
        <v>SÍ</v>
      </c>
    </row>
    <row r="3281" spans="1:9" x14ac:dyDescent="0.25">
      <c r="A3281" s="144" t="s">
        <v>384</v>
      </c>
      <c r="B3281">
        <v>1</v>
      </c>
      <c r="C3281" s="10" t="s">
        <v>1501</v>
      </c>
      <c r="D3281" s="18" t="str">
        <f>+IFERROR(VLOOKUP(Cursos[[#This Row],[Modelo correcto]],Modelos[[Modelo correcto]:[¿En línea?]],2,FALSE),"REVISAR")</f>
        <v>HP</v>
      </c>
      <c r="E3281" s="18" t="str">
        <f>+IFERROR(VLOOKUP(Cursos[[#This Row],[Modelo correcto]],Modelos[[Modelo correcto]:[¿En línea?]],3,FALSE),"REVISAR")</f>
        <v>SÍ</v>
      </c>
      <c r="F3281" s="18" t="str">
        <f>+Cursos[[#This Row],[IS]]&amp;Cursos[[#This Row],[Modelo correcto]]</f>
        <v>DEIVI ALEJANDRO PEÑASolutions Awareness for HP Support</v>
      </c>
      <c r="G3281" s="18">
        <v>1</v>
      </c>
      <c r="H3281" s="19">
        <v>43983</v>
      </c>
      <c r="I3281" s="18" t="str">
        <f>+IFERROR(VLOOKUP(Cursos[[#This Row],[Modelo correcto]],Modelos[[Modelo correcto]:[Aplica para certificación]],4,FALSE),"REVISAR")</f>
        <v>NO</v>
      </c>
    </row>
    <row r="3282" spans="1:9" x14ac:dyDescent="0.25">
      <c r="A3282" s="144" t="s">
        <v>2793</v>
      </c>
      <c r="B3282">
        <v>1</v>
      </c>
      <c r="C3282" s="10" t="s">
        <v>256</v>
      </c>
      <c r="D3282" s="18" t="str">
        <f>+IFERROR(VLOOKUP(Cursos[[#This Row],[Modelo correcto]],Modelos[[Modelo correcto]:[¿En línea?]],2,FALSE),"REVISAR")</f>
        <v>XEROX</v>
      </c>
      <c r="E3282" s="18" t="str">
        <f>+IFERROR(VLOOKUP(Cursos[[#This Row],[Modelo correcto]],Modelos[[Modelo correcto]:[¿En línea?]],3,FALSE),"REVISAR")</f>
        <v>SÍ</v>
      </c>
      <c r="F3282" s="18" t="str">
        <f>+Cursos[[#This Row],[IS]]&amp;Cursos[[#This Row],[Modelo correcto]]</f>
        <v>JORGE HERNANDEZ RODRIGUEZVB40NTF</v>
      </c>
      <c r="G3282" s="18">
        <v>1</v>
      </c>
      <c r="H3282" s="18"/>
      <c r="I3282" s="18" t="str">
        <f>+IFERROR(VLOOKUP(Cursos[[#This Row],[Modelo correcto]],Modelos[[Modelo correcto]:[Aplica para certificación]],4,FALSE),"REVISAR")</f>
        <v>SÍ</v>
      </c>
    </row>
    <row r="3283" spans="1:9" x14ac:dyDescent="0.25">
      <c r="A3283" s="144" t="s">
        <v>2793</v>
      </c>
      <c r="B3283">
        <v>1</v>
      </c>
      <c r="C3283" s="10" t="s">
        <v>266</v>
      </c>
      <c r="D3283" s="10" t="str">
        <f>+IFERROR(VLOOKUP(Cursos[[#This Row],[Modelo correcto]],Modelos[[Modelo correcto]:[¿En línea?]],2,FALSE),"REVISAR")</f>
        <v>XEROX</v>
      </c>
      <c r="E3283" s="10" t="str">
        <f>+IFERROR(VLOOKUP(Cursos[[#This Row],[Modelo correcto]],Modelos[[Modelo correcto]:[¿En línea?]],3,FALSE),"REVISAR")</f>
        <v>SÍ</v>
      </c>
      <c r="F3283" s="18" t="str">
        <f>+Cursos[[#This Row],[IS]]&amp;Cursos[[#This Row],[Modelo correcto]]</f>
        <v>JORGE HERNANDEZ RODRIGUEZVC70NTF</v>
      </c>
      <c r="G3283" s="18">
        <v>1</v>
      </c>
      <c r="H3283" s="18"/>
      <c r="I3283" s="18" t="str">
        <f>+IFERROR(VLOOKUP(Cursos[[#This Row],[Modelo correcto]],Modelos[[Modelo correcto]:[Aplica para certificación]],4,FALSE),"REVISAR")</f>
        <v>SÍ</v>
      </c>
    </row>
    <row r="3284" spans="1:9" x14ac:dyDescent="0.25">
      <c r="A3284" s="144" t="s">
        <v>384</v>
      </c>
      <c r="B3284">
        <v>1</v>
      </c>
      <c r="C3284" s="10" t="s">
        <v>1268</v>
      </c>
      <c r="D3284" s="18" t="str">
        <f>+IFERROR(VLOOKUP(Cursos[[#This Row],[Modelo correcto]],Modelos[[Modelo correcto]:[¿En línea?]],2,FALSE),"REVISAR")</f>
        <v>HP</v>
      </c>
      <c r="E3284" s="18" t="str">
        <f>+IFERROR(VLOOKUP(Cursos[[#This Row],[Modelo correcto]],Modelos[[Modelo correcto]:[¿En línea?]],3,FALSE),"REVISAR")</f>
        <v>SÍ</v>
      </c>
      <c r="F3284" s="18" t="str">
        <f>+Cursos[[#This Row],[IS]]&amp;Cursos[[#This Row],[Modelo correcto]]</f>
        <v>DEIVI ALEJANDRO PEÑAHP FutureSmart Firmware Training</v>
      </c>
      <c r="G3284" s="18">
        <v>1</v>
      </c>
      <c r="H3284" s="19">
        <v>43983</v>
      </c>
      <c r="I3284" s="18" t="str">
        <f>+IFERROR(VLOOKUP(Cursos[[#This Row],[Modelo correcto]],Modelos[[Modelo correcto]:[Aplica para certificación]],4,FALSE),"REVISAR")</f>
        <v>NO</v>
      </c>
    </row>
    <row r="3285" spans="1:9" x14ac:dyDescent="0.25">
      <c r="A3285" s="144" t="s">
        <v>2795</v>
      </c>
      <c r="B3285">
        <v>1</v>
      </c>
      <c r="C3285" s="10" t="s">
        <v>792</v>
      </c>
      <c r="D3285" s="10" t="str">
        <f>+IFERROR(VLOOKUP(Cursos[[#This Row],[Modelo correcto]],Modelos[[Modelo correcto]:[¿En línea?]],2,FALSE),"REVISAR")</f>
        <v>XEROX</v>
      </c>
      <c r="E3285" s="10" t="str">
        <f>+IFERROR(VLOOKUP(Cursos[[#This Row],[Modelo correcto]],Modelos[[Modelo correcto]:[¿En línea?]],3,FALSE),"REVISAR")</f>
        <v>NO</v>
      </c>
      <c r="F3285" s="18" t="str">
        <f>+Cursos[[#This Row],[IS]]&amp;Cursos[[#This Row],[Modelo correcto]]</f>
        <v>JUAN GUADALUPE ESCOBEDO OLIVARESWC5790</v>
      </c>
      <c r="G3285" s="18">
        <v>1</v>
      </c>
      <c r="H3285" s="18"/>
      <c r="I3285" s="18" t="str">
        <f>+IFERROR(VLOOKUP(Cursos[[#This Row],[Modelo correcto]],Modelos[[Modelo correcto]:[Aplica para certificación]],4,FALSE),"REVISAR")</f>
        <v>NO</v>
      </c>
    </row>
    <row r="3286" spans="1:9" x14ac:dyDescent="0.25">
      <c r="A3286" s="144" t="s">
        <v>384</v>
      </c>
      <c r="B3286">
        <v>1</v>
      </c>
      <c r="C3286" s="145" t="s">
        <v>1287</v>
      </c>
      <c r="D3286" s="18" t="str">
        <f>+IFERROR(VLOOKUP(Cursos[[#This Row],[Modelo correcto]],Modelos[[Modelo correcto]:[¿En línea?]],2,FALSE),"REVISAR")</f>
        <v>HP</v>
      </c>
      <c r="E3286" s="18" t="str">
        <f>+IFERROR(VLOOKUP(Cursos[[#This Row],[Modelo correcto]],Modelos[[Modelo correcto]:[¿En línea?]],3,FALSE),"REVISAR")</f>
        <v>SÍ</v>
      </c>
      <c r="F3286" s="18" t="str">
        <f>+Cursos[[#This Row],[IS]]&amp;Cursos[[#This Row],[Modelo correcto]]</f>
        <v>DEIVI ALEJANDRO PEÑAM806</v>
      </c>
      <c r="G3286" s="18">
        <v>1</v>
      </c>
      <c r="H3286" s="19">
        <v>43983</v>
      </c>
      <c r="I3286" s="18" t="str">
        <f>+IFERROR(VLOOKUP(Cursos[[#This Row],[Modelo correcto]],Modelos[[Modelo correcto]:[Aplica para certificación]],4,FALSE),"REVISAR")</f>
        <v>NO</v>
      </c>
    </row>
    <row r="3287" spans="1:9" x14ac:dyDescent="0.25">
      <c r="A3287" s="144" t="s">
        <v>384</v>
      </c>
      <c r="B3287">
        <v>1</v>
      </c>
      <c r="C3287" s="10" t="s">
        <v>1808</v>
      </c>
      <c r="D3287" s="18" t="str">
        <f>+IFERROR(VLOOKUP(Cursos[[#This Row],[Modelo correcto]],Modelos[[Modelo correcto]:[¿En línea?]],2,FALSE),"REVISAR")</f>
        <v>HP</v>
      </c>
      <c r="E3287" s="18" t="str">
        <f>+IFERROR(VLOOKUP(Cursos[[#This Row],[Modelo correcto]],Modelos[[Modelo correcto]:[¿En línea?]],3,FALSE),"REVISAR")</f>
        <v>SÍ</v>
      </c>
      <c r="F3287" s="18" t="str">
        <f>+Cursos[[#This Row],[IS]]&amp;Cursos[[#This Row],[Modelo correcto]]</f>
        <v>DEIVI ALEJANDRO PEÑAHP LaserJet Pro M402, M403-HP LaserJet Pro MFP M426, M427 Service and Support Training</v>
      </c>
      <c r="G3287" s="18">
        <v>0</v>
      </c>
      <c r="H3287" s="19">
        <v>44013</v>
      </c>
      <c r="I3287" s="18" t="str">
        <f>+IFERROR(VLOOKUP(Cursos[[#This Row],[Modelo correcto]],Modelos[[Modelo correcto]:[Aplica para certificación]],4,FALSE),"REVISAR")</f>
        <v>NO</v>
      </c>
    </row>
    <row r="3288" spans="1:9" x14ac:dyDescent="0.25">
      <c r="A3288" s="144" t="s">
        <v>384</v>
      </c>
      <c r="B3288">
        <v>1</v>
      </c>
      <c r="C3288" s="10" t="s">
        <v>2398</v>
      </c>
      <c r="D3288" s="18" t="str">
        <f>+IFERROR(VLOOKUP(Cursos[[#This Row],[Modelo correcto]],Modelos[[Modelo correcto]:[¿En línea?]],2,FALSE),"REVISAR")</f>
        <v>HP</v>
      </c>
      <c r="E3288" s="18" t="str">
        <f>+IFERROR(VLOOKUP(Cursos[[#This Row],[Modelo correcto]],Modelos[[Modelo correcto]:[¿En línea?]],3,FALSE),"REVISAR")</f>
        <v>SÍ</v>
      </c>
      <c r="F3288" s="18" t="str">
        <f>+Cursos[[#This Row],[IS]]&amp;Cursos[[#This Row],[Modelo correcto]]</f>
        <v>DEIVI ALEJANDRO PEÑAHP FutureSmart 4.8 and A4 LaserJet Top issues July 2019 - Recording</v>
      </c>
      <c r="G3288" s="18">
        <v>1</v>
      </c>
      <c r="H3288" s="44">
        <v>44136</v>
      </c>
      <c r="I3288" s="18" t="str">
        <f>+IFERROR(VLOOKUP(Cursos[[#This Row],[Modelo correcto]],Modelos[[Modelo correcto]:[Aplica para certificación]],4,FALSE),"REVISAR")</f>
        <v>NO</v>
      </c>
    </row>
    <row r="3289" spans="1:9" x14ac:dyDescent="0.25">
      <c r="A3289" s="144" t="s">
        <v>384</v>
      </c>
      <c r="B3289">
        <v>1</v>
      </c>
      <c r="C3289" s="10" t="s">
        <v>2194</v>
      </c>
      <c r="D3289" s="18" t="str">
        <f>+IFERROR(VLOOKUP(Cursos[[#This Row],[Modelo correcto]],Modelos[[Modelo correcto]:[¿En línea?]],2,FALSE),"REVISAR")</f>
        <v>HP</v>
      </c>
      <c r="E3289" s="18" t="str">
        <f>+IFERROR(VLOOKUP(Cursos[[#This Row],[Modelo correcto]],Modelos[[Modelo correcto]:[¿En línea?]],3,FALSE),"REVISAR")</f>
        <v>SÍ</v>
      </c>
      <c r="F3289" s="18" t="str">
        <f>+Cursos[[#This Row],[IS]]&amp;Cursos[[#This Row],[Modelo correcto]]</f>
        <v>DEIVI ALEJANDRO PEÑAHP A3 PageWide New Product Introduction and Top Issues Studio– June 2018</v>
      </c>
      <c r="G3289" s="18">
        <v>1</v>
      </c>
      <c r="H3289" s="19">
        <v>44136</v>
      </c>
      <c r="I3289" s="18" t="str">
        <f>+IFERROR(VLOOKUP(Cursos[[#This Row],[Modelo correcto]],Modelos[[Modelo correcto]:[Aplica para certificación]],4,FALSE),"REVISAR")</f>
        <v>SÍ</v>
      </c>
    </row>
    <row r="3290" spans="1:9" x14ac:dyDescent="0.25">
      <c r="A3290" s="144" t="s">
        <v>384</v>
      </c>
      <c r="B3290" s="144">
        <v>1</v>
      </c>
      <c r="C3290" s="145" t="s">
        <v>2195</v>
      </c>
      <c r="D3290" s="18" t="str">
        <f>+IFERROR(VLOOKUP(Cursos[[#This Row],[Modelo correcto]],Modelos[[Modelo correcto]:[¿En línea?]],2,FALSE),"REVISAR")</f>
        <v>HP</v>
      </c>
      <c r="E3290" s="18" t="str">
        <f>+IFERROR(VLOOKUP(Cursos[[#This Row],[Modelo correcto]],Modelos[[Modelo correcto]:[¿En línea?]],3,FALSE),"REVISAR")</f>
        <v>SÍ</v>
      </c>
      <c r="F3290" s="18" t="str">
        <f>+Cursos[[#This Row],[IS]]&amp;Cursos[[#This Row],[Modelo correcto]]</f>
        <v>DEIVI ALEJANDRO PEÑAA3 HP LaserJet Managed E7 and E8 series NPI March 2019</v>
      </c>
      <c r="G3290" s="18">
        <v>1</v>
      </c>
      <c r="H3290" s="19">
        <v>44136</v>
      </c>
      <c r="I3290" s="18" t="str">
        <f>+IFERROR(VLOOKUP(Cursos[[#This Row],[Modelo correcto]],Modelos[[Modelo correcto]:[Aplica para certificación]],4,FALSE),"REVISAR")</f>
        <v>SÍ</v>
      </c>
    </row>
    <row r="3291" spans="1:9" x14ac:dyDescent="0.25">
      <c r="A3291" s="144" t="s">
        <v>384</v>
      </c>
      <c r="B3291">
        <v>1</v>
      </c>
      <c r="C3291" s="10" t="s">
        <v>1863</v>
      </c>
      <c r="D3291" s="18" t="str">
        <f>+IFERROR(VLOOKUP(Cursos[[#This Row],[Modelo correcto]],Modelos[[Modelo correcto]:[¿En línea?]],2,FALSE),"REVISAR")</f>
        <v>HP</v>
      </c>
      <c r="E3291" s="18" t="str">
        <f>+IFERROR(VLOOKUP(Cursos[[#This Row],[Modelo correcto]],Modelos[[Modelo correcto]:[¿En línea?]],3,FALSE),"REVISAR")</f>
        <v>SÍ</v>
      </c>
      <c r="F3291" s="18" t="str">
        <f>+Cursos[[#This Row],[IS]]&amp;Cursos[[#This Row],[Modelo correcto]]</f>
        <v>DEIVI ALEJANDRO PEÑAA3 HP PageWide Fall 2017 Update and New Product Introduction</v>
      </c>
      <c r="G3291" s="18">
        <v>1</v>
      </c>
      <c r="H3291" s="19">
        <v>44136</v>
      </c>
      <c r="I3291" s="18" t="str">
        <f>+IFERROR(VLOOKUP(Cursos[[#This Row],[Modelo correcto]],Modelos[[Modelo correcto]:[Aplica para certificación]],4,FALSE),"REVISAR")</f>
        <v>SÍ</v>
      </c>
    </row>
    <row r="3292" spans="1:9" x14ac:dyDescent="0.25">
      <c r="A3292" s="144" t="s">
        <v>384</v>
      </c>
      <c r="B3292">
        <v>1</v>
      </c>
      <c r="C3292" s="10" t="s">
        <v>1977</v>
      </c>
      <c r="D3292" s="18" t="str">
        <f>+IFERROR(VLOOKUP(Cursos[[#This Row],[Modelo correcto]],Modelos[[Modelo correcto]:[¿En línea?]],2,FALSE),"REVISAR")</f>
        <v>HP</v>
      </c>
      <c r="E3292" s="18" t="str">
        <f>+IFERROR(VLOOKUP(Cursos[[#This Row],[Modelo correcto]],Modelos[[Modelo correcto]:[¿En línea?]],3,FALSE),"REVISAR")</f>
        <v>SÍ</v>
      </c>
      <c r="F3292" s="18" t="str">
        <f>+Cursos[[#This Row],[IS]]&amp;Cursos[[#This Row],[Modelo correcto]]</f>
        <v>DEIVI ALEJANDRO PEÑAHP A3 LaserJet Top Issues and Continuing Education Studio Recording</v>
      </c>
      <c r="G3292" s="18">
        <v>0</v>
      </c>
      <c r="H3292" s="19">
        <v>44136</v>
      </c>
      <c r="I3292" s="18" t="str">
        <f>+IFERROR(VLOOKUP(Cursos[[#This Row],[Modelo correcto]],Modelos[[Modelo correcto]:[Aplica para certificación]],4,FALSE),"REVISAR")</f>
        <v>NO</v>
      </c>
    </row>
    <row r="3293" spans="1:9" x14ac:dyDescent="0.25">
      <c r="A3293" s="144" t="s">
        <v>389</v>
      </c>
      <c r="B3293">
        <v>1</v>
      </c>
      <c r="C3293" s="10" t="s">
        <v>848</v>
      </c>
      <c r="D3293" s="10" t="str">
        <f>+IFERROR(VLOOKUP(Cursos[[#This Row],[Modelo correcto]],Modelos[[Modelo correcto]:[¿En línea?]],2,FALSE),"REVISAR")</f>
        <v>CANON</v>
      </c>
      <c r="E3293" s="10" t="str">
        <f>+IFERROR(VLOOKUP(Cursos[[#This Row],[Modelo correcto]],Modelos[[Modelo correcto]:[¿En línea?]],3,FALSE),"REVISAR")</f>
        <v>SÍ</v>
      </c>
      <c r="F3293" s="18" t="str">
        <f>+Cursos[[#This Row],[IS]]&amp;Cursos[[#This Row],[Modelo correcto]]</f>
        <v>JOSE ANTONIO MARTINEZ HERNANDEZIR2525</v>
      </c>
      <c r="G3293" s="18">
        <v>1</v>
      </c>
      <c r="H3293" s="19">
        <v>43709</v>
      </c>
      <c r="I3293" s="18" t="str">
        <f>+IFERROR(VLOOKUP(Cursos[[#This Row],[Modelo correcto]],Modelos[[Modelo correcto]:[Aplica para certificación]],4,FALSE),"REVISAR")</f>
        <v>NO</v>
      </c>
    </row>
    <row r="3294" spans="1:9" x14ac:dyDescent="0.25">
      <c r="A3294" s="144" t="s">
        <v>385</v>
      </c>
      <c r="B3294">
        <v>1</v>
      </c>
      <c r="C3294" s="10" t="s">
        <v>1213</v>
      </c>
      <c r="D3294" s="18" t="str">
        <f>+IFERROR(VLOOKUP(Cursos[[#This Row],[Modelo correcto]],Modelos[[Modelo correcto]:[¿En línea?]],2,FALSE),"REVISAR")</f>
        <v>HP</v>
      </c>
      <c r="E3294" s="18" t="str">
        <f>+IFERROR(VLOOKUP(Cursos[[#This Row],[Modelo correcto]],Modelos[[Modelo correcto]:[¿En línea?]],3,FALSE),"REVISAR")</f>
        <v>SÍ</v>
      </c>
      <c r="F3294" s="18" t="str">
        <f>+Cursos[[#This Row],[IS]]&amp;Cursos[[#This Row],[Modelo correcto]]</f>
        <v>DEMETRIO SANDOVAL MEDINAESD</v>
      </c>
      <c r="G3294" s="18">
        <v>1</v>
      </c>
      <c r="H3294" s="19">
        <v>43952</v>
      </c>
      <c r="I3294" s="18" t="str">
        <f>+IFERROR(VLOOKUP(Cursos[[#This Row],[Modelo correcto]],Modelos[[Modelo correcto]:[Aplica para certificación]],4,FALSE),"REVISAR")</f>
        <v>SÍ</v>
      </c>
    </row>
    <row r="3295" spans="1:9" x14ac:dyDescent="0.25">
      <c r="A3295" s="144" t="s">
        <v>385</v>
      </c>
      <c r="B3295">
        <v>1</v>
      </c>
      <c r="C3295" s="10" t="s">
        <v>1168</v>
      </c>
      <c r="D3295" s="18" t="str">
        <f>+IFERROR(VLOOKUP(Cursos[[#This Row],[Modelo correcto]],Modelos[[Modelo correcto]:[¿En línea?]],2,FALSE),"REVISAR")</f>
        <v>HP</v>
      </c>
      <c r="E3295" s="18" t="str">
        <f>+IFERROR(VLOOKUP(Cursos[[#This Row],[Modelo correcto]],Modelos[[Modelo correcto]:[¿En línea?]],3,FALSE),"REVISAR")</f>
        <v>SÍ</v>
      </c>
      <c r="F3295" s="18" t="str">
        <f>+Cursos[[#This Row],[IS]]&amp;Cursos[[#This Row],[Modelo correcto]]</f>
        <v>DEMETRIO SANDOVAL MEDINAHP Digital Sending</v>
      </c>
      <c r="G3295" s="18">
        <v>1</v>
      </c>
      <c r="H3295" s="19">
        <v>43952</v>
      </c>
      <c r="I3295" s="18" t="str">
        <f>+IFERROR(VLOOKUP(Cursos[[#This Row],[Modelo correcto]],Modelos[[Modelo correcto]:[Aplica para certificación]],4,FALSE),"REVISAR")</f>
        <v>SÍ</v>
      </c>
    </row>
    <row r="3296" spans="1:9" x14ac:dyDescent="0.25">
      <c r="A3296" s="144" t="s">
        <v>385</v>
      </c>
      <c r="B3296">
        <v>1</v>
      </c>
      <c r="C3296" s="10" t="s">
        <v>919</v>
      </c>
      <c r="D3296" s="18" t="str">
        <f>+IFERROR(VLOOKUP(Cursos[[#This Row],[Modelo correcto]],Modelos[[Modelo correcto]:[¿En línea?]],2,FALSE),"REVISAR")</f>
        <v>HP</v>
      </c>
      <c r="E3296" s="18" t="str">
        <f>+IFERROR(VLOOKUP(Cursos[[#This Row],[Modelo correcto]],Modelos[[Modelo correcto]:[¿En línea?]],3,FALSE),"REVISAR")</f>
        <v>SÍ</v>
      </c>
      <c r="F3296" s="18" t="str">
        <f>+Cursos[[#This Row],[IS]]&amp;Cursos[[#This Row],[Modelo correcto]]</f>
        <v>DEMETRIO SANDOVAL MEDINAHP FutureSmart 4 Firmware WBT</v>
      </c>
      <c r="G3296" s="18">
        <v>1</v>
      </c>
      <c r="H3296" s="19">
        <v>43952</v>
      </c>
      <c r="I3296" s="18" t="str">
        <f>+IFERROR(VLOOKUP(Cursos[[#This Row],[Modelo correcto]],Modelos[[Modelo correcto]:[Aplica para certificación]],4,FALSE),"REVISAR")</f>
        <v>SÍ</v>
      </c>
    </row>
    <row r="3297" spans="1:9" x14ac:dyDescent="0.25">
      <c r="A3297" s="144" t="s">
        <v>389</v>
      </c>
      <c r="B3297">
        <v>1</v>
      </c>
      <c r="C3297" s="10" t="s">
        <v>754</v>
      </c>
      <c r="D3297" s="18" t="str">
        <f>+IFERROR(VLOOKUP(Cursos[[#This Row],[Modelo correcto]],Modelos[[Modelo correcto]:[¿En línea?]],2,FALSE),"REVISAR")</f>
        <v>CANON</v>
      </c>
      <c r="E3297" s="18" t="str">
        <f>+IFERROR(VLOOKUP(Cursos[[#This Row],[Modelo correcto]],Modelos[[Modelo correcto]:[¿En línea?]],3,FALSE),"REVISAR")</f>
        <v>SÍ</v>
      </c>
      <c r="F3297" s="18" t="str">
        <f>+Cursos[[#This Row],[IS]]&amp;Cursos[[#This Row],[Modelo correcto]]</f>
        <v>JOSE ANTONIO MARTINEZ HERNANDEZIRA 715</v>
      </c>
      <c r="G3297" s="18">
        <v>1</v>
      </c>
      <c r="H3297" s="19">
        <v>43709</v>
      </c>
      <c r="I3297" s="18" t="str">
        <f>+IFERROR(VLOOKUP(Cursos[[#This Row],[Modelo correcto]],Modelos[[Modelo correcto]:[Aplica para certificación]],4,FALSE),"REVISAR")</f>
        <v>NO</v>
      </c>
    </row>
    <row r="3298" spans="1:9" x14ac:dyDescent="0.25">
      <c r="A3298" s="144" t="s">
        <v>2793</v>
      </c>
      <c r="B3298">
        <v>1</v>
      </c>
      <c r="C3298" s="10" t="s">
        <v>264</v>
      </c>
      <c r="D3298" s="10" t="str">
        <f>+IFERROR(VLOOKUP(Cursos[[#This Row],[Modelo correcto]],Modelos[[Modelo correcto]:[¿En línea?]],2,FALSE),"REVISAR")</f>
        <v>XEROX</v>
      </c>
      <c r="E3298" s="10" t="str">
        <f>+IFERROR(VLOOKUP(Cursos[[#This Row],[Modelo correcto]],Modelos[[Modelo correcto]:[¿En línea?]],3,FALSE),"REVISAR")</f>
        <v>SÍ</v>
      </c>
      <c r="F3298" s="18" t="str">
        <f>+Cursos[[#This Row],[IS]]&amp;Cursos[[#This Row],[Modelo correcto]]</f>
        <v>JORGE HERNANDEZ RODRIGUEZW3345LP</v>
      </c>
      <c r="G3298" s="18">
        <v>1</v>
      </c>
      <c r="H3298" s="18"/>
      <c r="I3298" s="18" t="str">
        <f>+IFERROR(VLOOKUP(Cursos[[#This Row],[Modelo correcto]],Modelos[[Modelo correcto]:[Aplica para certificación]],4,FALSE),"REVISAR")</f>
        <v>SÍ</v>
      </c>
    </row>
    <row r="3299" spans="1:9" x14ac:dyDescent="0.25">
      <c r="A3299" s="144" t="s">
        <v>2795</v>
      </c>
      <c r="B3299">
        <v>1</v>
      </c>
      <c r="C3299" s="10" t="s">
        <v>793</v>
      </c>
      <c r="D3299" s="145" t="str">
        <f>+IFERROR(VLOOKUP(Cursos[[#This Row],[Modelo correcto]],Modelos[[Modelo correcto]:[¿En línea?]],2,FALSE),"REVISAR")</f>
        <v>XEROX</v>
      </c>
      <c r="E3299" s="145" t="str">
        <f>+IFERROR(VLOOKUP(Cursos[[#This Row],[Modelo correcto]],Modelos[[Modelo correcto]:[¿En línea?]],3,FALSE),"REVISAR")</f>
        <v>NO</v>
      </c>
      <c r="F3299" s="18" t="str">
        <f>+Cursos[[#This Row],[IS]]&amp;Cursos[[#This Row],[Modelo correcto]]</f>
        <v>JUAN GUADALUPE ESCOBEDO OLIVARESWC5955</v>
      </c>
      <c r="G3299" s="18">
        <v>1</v>
      </c>
      <c r="H3299" s="18"/>
      <c r="I3299" s="18" t="str">
        <f>+IFERROR(VLOOKUP(Cursos[[#This Row],[Modelo correcto]],Modelos[[Modelo correcto]:[Aplica para certificación]],4,FALSE),"REVISAR")</f>
        <v>NO</v>
      </c>
    </row>
    <row r="3300" spans="1:9" x14ac:dyDescent="0.25">
      <c r="A3300" s="144" t="s">
        <v>389</v>
      </c>
      <c r="B3300">
        <v>1</v>
      </c>
      <c r="C3300" s="10" t="s">
        <v>960</v>
      </c>
      <c r="D3300" s="18" t="str">
        <f>+IFERROR(VLOOKUP(Cursos[[#This Row],[Modelo correcto]],Modelos[[Modelo correcto]:[¿En línea?]],2,FALSE),"REVISAR")</f>
        <v>CANON</v>
      </c>
      <c r="E3300" s="18" t="str">
        <f>+IFERROR(VLOOKUP(Cursos[[#This Row],[Modelo correcto]],Modelos[[Modelo correcto]:[¿En línea?]],3,FALSE),"REVISAR")</f>
        <v>SÍ</v>
      </c>
      <c r="F3300" s="18" t="str">
        <f>+Cursos[[#This Row],[IS]]&amp;Cursos[[#This Row],[Modelo correcto]]</f>
        <v>JOSE ANTONIO MARTINEZ HERNANDEZIRA C475</v>
      </c>
      <c r="G3300" s="18">
        <v>1</v>
      </c>
      <c r="H3300" s="19">
        <v>43709</v>
      </c>
      <c r="I3300" s="18" t="str">
        <f>+IFERROR(VLOOKUP(Cursos[[#This Row],[Modelo correcto]],Modelos[[Modelo correcto]:[Aplica para certificación]],4,FALSE),"REVISAR")</f>
        <v>NO</v>
      </c>
    </row>
    <row r="3301" spans="1:9" x14ac:dyDescent="0.25">
      <c r="A3301" s="144" t="s">
        <v>389</v>
      </c>
      <c r="B3301">
        <v>1</v>
      </c>
      <c r="C3301" s="10" t="s">
        <v>1001</v>
      </c>
      <c r="D3301" s="18" t="str">
        <f>+IFERROR(VLOOKUP(Cursos[[#This Row],[Modelo correcto]],Modelos[[Modelo correcto]:[¿En línea?]],2,FALSE),"REVISAR")</f>
        <v>CANON</v>
      </c>
      <c r="E3301" s="18" t="str">
        <f>+IFERROR(VLOOKUP(Cursos[[#This Row],[Modelo correcto]],Modelos[[Modelo correcto]:[¿En línea?]],3,FALSE),"REVISAR")</f>
        <v>SÍ</v>
      </c>
      <c r="F3301" s="18" t="str">
        <f>+Cursos[[#This Row],[IS]]&amp;Cursos[[#This Row],[Modelo correcto]]</f>
        <v>JOSE ANTONIO MARTINEZ HERNANDEZIRA4000</v>
      </c>
      <c r="G3301" s="18">
        <v>1</v>
      </c>
      <c r="H3301" s="19">
        <v>43709</v>
      </c>
      <c r="I3301" s="18" t="str">
        <f>+IFERROR(VLOOKUP(Cursos[[#This Row],[Modelo correcto]],Modelos[[Modelo correcto]:[Aplica para certificación]],4,FALSE),"REVISAR")</f>
        <v>NO</v>
      </c>
    </row>
    <row r="3302" spans="1:9" x14ac:dyDescent="0.25">
      <c r="A3302" s="144" t="s">
        <v>385</v>
      </c>
      <c r="B3302">
        <v>1</v>
      </c>
      <c r="C3302" s="10" t="s">
        <v>1361</v>
      </c>
      <c r="D3302" s="18" t="str">
        <f>+IFERROR(VLOOKUP(Cursos[[#This Row],[Modelo correcto]],Modelos[[Modelo correcto]:[¿En línea?]],2,FALSE),"REVISAR")</f>
        <v>HP</v>
      </c>
      <c r="E3302" s="18" t="str">
        <f>+IFERROR(VLOOKUP(Cursos[[#This Row],[Modelo correcto]],Modelos[[Modelo correcto]:[¿En línea?]],3,FALSE),"REVISAR")</f>
        <v>SÍ</v>
      </c>
      <c r="F3302" s="18" t="str">
        <f>+Cursos[[#This Row],[IS]]&amp;Cursos[[#This Row],[Modelo correcto]]</f>
        <v>DEMETRIO SANDOVAL MEDINAHP LaserJet MFP Fundamentals</v>
      </c>
      <c r="G3302" s="18">
        <v>1</v>
      </c>
      <c r="H3302" s="19">
        <v>43952</v>
      </c>
      <c r="I3302" s="18" t="str">
        <f>+IFERROR(VLOOKUP(Cursos[[#This Row],[Modelo correcto]],Modelos[[Modelo correcto]:[Aplica para certificación]],4,FALSE),"REVISAR")</f>
        <v>SÍ</v>
      </c>
    </row>
    <row r="3303" spans="1:9" x14ac:dyDescent="0.25">
      <c r="A3303" s="144" t="s">
        <v>385</v>
      </c>
      <c r="B3303">
        <v>1</v>
      </c>
      <c r="C3303" s="10" t="s">
        <v>1102</v>
      </c>
      <c r="D3303" s="18" t="str">
        <f>+IFERROR(VLOOKUP(Cursos[[#This Row],[Modelo correcto]],Modelos[[Modelo correcto]:[¿En línea?]],2,FALSE),"REVISAR")</f>
        <v>HP</v>
      </c>
      <c r="E3303" s="18" t="str">
        <f>+IFERROR(VLOOKUP(Cursos[[#This Row],[Modelo correcto]],Modelos[[Modelo correcto]:[¿En línea?]],3,FALSE),"REVISAR")</f>
        <v>SÍ</v>
      </c>
      <c r="F3303" s="18" t="str">
        <f>+Cursos[[#This Row],[IS]]&amp;Cursos[[#This Row],[Modelo correcto]]</f>
        <v>DEMETRIO SANDOVAL MEDINAHP V3 Universal Print Driver</v>
      </c>
      <c r="G3303" s="18">
        <v>1</v>
      </c>
      <c r="H3303" s="19">
        <v>43952</v>
      </c>
      <c r="I3303" s="18" t="str">
        <f>+IFERROR(VLOOKUP(Cursos[[#This Row],[Modelo correcto]],Modelos[[Modelo correcto]:[Aplica para certificación]],4,FALSE),"REVISAR")</f>
        <v>SÍ</v>
      </c>
    </row>
    <row r="3304" spans="1:9" x14ac:dyDescent="0.25">
      <c r="A3304" s="144" t="s">
        <v>389</v>
      </c>
      <c r="B3304">
        <v>1</v>
      </c>
      <c r="C3304" s="10" t="s">
        <v>851</v>
      </c>
      <c r="D3304" s="18" t="str">
        <f>+IFERROR(VLOOKUP(Cursos[[#This Row],[Modelo correcto]],Modelos[[Modelo correcto]:[¿En línea?]],2,FALSE),"REVISAR")</f>
        <v>CANON</v>
      </c>
      <c r="E3304" s="18" t="str">
        <f>+IFERROR(VLOOKUP(Cursos[[#This Row],[Modelo correcto]],Modelos[[Modelo correcto]:[¿En línea?]],3,FALSE),"REVISAR")</f>
        <v>SÍ</v>
      </c>
      <c r="F3304" s="18" t="str">
        <f>+Cursos[[#This Row],[IS]]&amp;Cursos[[#This Row],[Modelo correcto]]</f>
        <v>JOSE ANTONIO MARTINEZ HERNANDEZIRAC3330I</v>
      </c>
      <c r="G3304" s="18">
        <v>1</v>
      </c>
      <c r="H3304" s="19">
        <v>43709</v>
      </c>
      <c r="I3304" s="18" t="str">
        <f>+IFERROR(VLOOKUP(Cursos[[#This Row],[Modelo correcto]],Modelos[[Modelo correcto]:[Aplica para certificación]],4,FALSE),"REVISAR")</f>
        <v>NO</v>
      </c>
    </row>
    <row r="3305" spans="1:9" x14ac:dyDescent="0.25">
      <c r="A3305" s="144" t="s">
        <v>385</v>
      </c>
      <c r="B3305">
        <v>1</v>
      </c>
      <c r="C3305" s="10" t="s">
        <v>1079</v>
      </c>
      <c r="D3305" s="18" t="str">
        <f>+IFERROR(VLOOKUP(Cursos[[#This Row],[Modelo correcto]],Modelos[[Modelo correcto]:[¿En línea?]],2,FALSE),"REVISAR")</f>
        <v>HP</v>
      </c>
      <c r="E3305" s="18" t="str">
        <f>+IFERROR(VLOOKUP(Cursos[[#This Row],[Modelo correcto]],Modelos[[Modelo correcto]:[¿En línea?]],3,FALSE),"REVISAR")</f>
        <v>SÍ</v>
      </c>
      <c r="F3305" s="18" t="str">
        <f>+Cursos[[#This Row],[IS]]&amp;Cursos[[#This Row],[Modelo correcto]]</f>
        <v>DEMETRIO SANDOVAL MEDINAM304</v>
      </c>
      <c r="G3305" s="18">
        <v>1</v>
      </c>
      <c r="H3305" s="19">
        <v>43952</v>
      </c>
      <c r="I3305" s="18" t="str">
        <f>+IFERROR(VLOOKUP(Cursos[[#This Row],[Modelo correcto]],Modelos[[Modelo correcto]:[Aplica para certificación]],4,FALSE),"REVISAR")</f>
        <v>SÍ</v>
      </c>
    </row>
    <row r="3306" spans="1:9" x14ac:dyDescent="0.25">
      <c r="A3306" s="144" t="s">
        <v>385</v>
      </c>
      <c r="B3306">
        <v>1</v>
      </c>
      <c r="C3306" s="10" t="s">
        <v>1199</v>
      </c>
      <c r="D3306" s="18" t="str">
        <f>+IFERROR(VLOOKUP(Cursos[[#This Row],[Modelo correcto]],Modelos[[Modelo correcto]:[¿En línea?]],2,FALSE),"REVISAR")</f>
        <v>HP</v>
      </c>
      <c r="E3306" s="18" t="str">
        <f>+IFERROR(VLOOKUP(Cursos[[#This Row],[Modelo correcto]],Modelos[[Modelo correcto]:[¿En línea?]],3,FALSE),"REVISAR")</f>
        <v>SÍ</v>
      </c>
      <c r="F3306" s="18" t="str">
        <f>+Cursos[[#This Row],[IS]]&amp;Cursos[[#This Row],[Modelo correcto]]</f>
        <v>DEMETRIO SANDOVAL MEDINAM433</v>
      </c>
      <c r="G3306" s="18">
        <v>1</v>
      </c>
      <c r="H3306" s="19">
        <v>43952</v>
      </c>
      <c r="I3306" s="18" t="str">
        <f>+IFERROR(VLOOKUP(Cursos[[#This Row],[Modelo correcto]],Modelos[[Modelo correcto]:[Aplica para certificación]],4,FALSE),"REVISAR")</f>
        <v>SÍ</v>
      </c>
    </row>
    <row r="3307" spans="1:9" x14ac:dyDescent="0.25">
      <c r="A3307" s="144" t="s">
        <v>385</v>
      </c>
      <c r="B3307">
        <v>1</v>
      </c>
      <c r="C3307" s="10" t="s">
        <v>1160</v>
      </c>
      <c r="D3307" s="18" t="str">
        <f>+IFERROR(VLOOKUP(Cursos[[#This Row],[Modelo correcto]],Modelos[[Modelo correcto]:[¿En línea?]],2,FALSE),"REVISAR")</f>
        <v>HP</v>
      </c>
      <c r="E3307" s="18" t="str">
        <f>+IFERROR(VLOOKUP(Cursos[[#This Row],[Modelo correcto]],Modelos[[Modelo correcto]:[¿En línea?]],3,FALSE),"REVISAR")</f>
        <v>SÍ</v>
      </c>
      <c r="F3307" s="18" t="str">
        <f>+Cursos[[#This Row],[IS]]&amp;Cursos[[#This Row],[Modelo correcto]]</f>
        <v>DEMETRIO SANDOVAL MEDINAM501</v>
      </c>
      <c r="G3307" s="18">
        <v>1</v>
      </c>
      <c r="H3307" s="19">
        <v>43952</v>
      </c>
      <c r="I3307" s="18" t="str">
        <f>+IFERROR(VLOOKUP(Cursos[[#This Row],[Modelo correcto]],Modelos[[Modelo correcto]:[Aplica para certificación]],4,FALSE),"REVISAR")</f>
        <v>SÍ</v>
      </c>
    </row>
    <row r="3308" spans="1:9" x14ac:dyDescent="0.25">
      <c r="A3308" s="144" t="s">
        <v>385</v>
      </c>
      <c r="B3308">
        <v>1</v>
      </c>
      <c r="C3308" s="10" t="s">
        <v>1155</v>
      </c>
      <c r="D3308" s="18" t="str">
        <f>+IFERROR(VLOOKUP(Cursos[[#This Row],[Modelo correcto]],Modelos[[Modelo correcto]:[¿En línea?]],2,FALSE),"REVISAR")</f>
        <v>HP</v>
      </c>
      <c r="E3308" s="18" t="str">
        <f>+IFERROR(VLOOKUP(Cursos[[#This Row],[Modelo correcto]],Modelos[[Modelo correcto]:[¿En línea?]],3,FALSE),"REVISAR")</f>
        <v>SÍ</v>
      </c>
      <c r="F3308" s="18" t="str">
        <f>+Cursos[[#This Row],[IS]]&amp;Cursos[[#This Row],[Modelo correcto]]</f>
        <v>DEMETRIO SANDOVAL MEDINAM507</v>
      </c>
      <c r="G3308" s="18">
        <v>1</v>
      </c>
      <c r="H3308" s="19">
        <v>43952</v>
      </c>
      <c r="I3308" s="18" t="str">
        <f>+IFERROR(VLOOKUP(Cursos[[#This Row],[Modelo correcto]],Modelos[[Modelo correcto]:[Aplica para certificación]],4,FALSE),"REVISAR")</f>
        <v>NO</v>
      </c>
    </row>
    <row r="3309" spans="1:9" x14ac:dyDescent="0.25">
      <c r="A3309" s="144" t="s">
        <v>385</v>
      </c>
      <c r="B3309">
        <v>1</v>
      </c>
      <c r="C3309" s="145" t="s">
        <v>878</v>
      </c>
      <c r="D3309" s="18" t="str">
        <f>+IFERROR(VLOOKUP(Cursos[[#This Row],[Modelo correcto]],Modelos[[Modelo correcto]:[¿En línea?]],2,FALSE),"REVISAR")</f>
        <v>HP</v>
      </c>
      <c r="E3309" s="18" t="str">
        <f>+IFERROR(VLOOKUP(Cursos[[#This Row],[Modelo correcto]],Modelos[[Modelo correcto]:[¿En línea?]],3,FALSE),"REVISAR")</f>
        <v>SÍ</v>
      </c>
      <c r="F3309" s="18" t="str">
        <f>+Cursos[[#This Row],[IS]]&amp;Cursos[[#This Row],[Modelo correcto]]</f>
        <v>DEMETRIO SANDOVAL MEDINAM607</v>
      </c>
      <c r="G3309" s="18">
        <v>1</v>
      </c>
      <c r="H3309" s="19">
        <v>43952</v>
      </c>
      <c r="I3309" s="18" t="str">
        <f>+IFERROR(VLOOKUP(Cursos[[#This Row],[Modelo correcto]],Modelos[[Modelo correcto]:[Aplica para certificación]],4,FALSE),"REVISAR")</f>
        <v>SÍ</v>
      </c>
    </row>
    <row r="3310" spans="1:9" x14ac:dyDescent="0.25">
      <c r="A3310" s="144" t="s">
        <v>385</v>
      </c>
      <c r="B3310">
        <v>1</v>
      </c>
      <c r="C3310" s="145" t="s">
        <v>811</v>
      </c>
      <c r="D3310" s="18" t="str">
        <f>+IFERROR(VLOOKUP(Cursos[[#This Row],[Modelo correcto]],Modelos[[Modelo correcto]:[¿En línea?]],2,FALSE),"REVISAR")</f>
        <v>HP</v>
      </c>
      <c r="E3310" s="18" t="str">
        <f>+IFERROR(VLOOKUP(Cursos[[#This Row],[Modelo correcto]],Modelos[[Modelo correcto]:[¿En línea?]],3,FALSE),"REVISAR")</f>
        <v>SÍ</v>
      </c>
      <c r="F3310" s="18" t="str">
        <f>+Cursos[[#This Row],[IS]]&amp;Cursos[[#This Row],[Modelo correcto]]</f>
        <v>DEMETRIO SANDOVAL MEDINAM630</v>
      </c>
      <c r="G3310" s="18">
        <v>1</v>
      </c>
      <c r="H3310" s="19">
        <v>43952</v>
      </c>
      <c r="I3310" s="18" t="str">
        <f>+IFERROR(VLOOKUP(Cursos[[#This Row],[Modelo correcto]],Modelos[[Modelo correcto]:[Aplica para certificación]],4,FALSE),"REVISAR")</f>
        <v>NO</v>
      </c>
    </row>
    <row r="3311" spans="1:9" x14ac:dyDescent="0.25">
      <c r="A3311" s="144" t="s">
        <v>2771</v>
      </c>
      <c r="B3311">
        <v>1</v>
      </c>
      <c r="C3311" s="10" t="s">
        <v>759</v>
      </c>
      <c r="D3311" s="18" t="str">
        <f>+IFERROR(VLOOKUP(Cursos[[#This Row],[Modelo correcto]],Modelos[[Modelo correcto]:[¿En línea?]],2,FALSE),"REVISAR")</f>
        <v>CANON</v>
      </c>
      <c r="E3311" s="18" t="str">
        <f>+IFERROR(VLOOKUP(Cursos[[#This Row],[Modelo correcto]],Modelos[[Modelo correcto]:[¿En línea?]],3,FALSE),"REVISAR")</f>
        <v>SÍ</v>
      </c>
      <c r="F3311" s="18" t="str">
        <f>+Cursos[[#This Row],[IS]]&amp;Cursos[[#This Row],[Modelo correcto]]</f>
        <v>EDGAR ARAM CHAVEZ GOVEABásico Eq. Dig. B&amp;W</v>
      </c>
      <c r="G3311" s="18">
        <v>1</v>
      </c>
      <c r="H3311" s="19">
        <v>43862</v>
      </c>
      <c r="I3311" s="18" t="str">
        <f>+IFERROR(VLOOKUP(Cursos[[#This Row],[Modelo correcto]],Modelos[[Modelo correcto]:[Aplica para certificación]],4,FALSE),"REVISAR")</f>
        <v>SÍ</v>
      </c>
    </row>
    <row r="3312" spans="1:9" x14ac:dyDescent="0.25">
      <c r="A3312" s="144" t="s">
        <v>389</v>
      </c>
      <c r="B3312">
        <v>1</v>
      </c>
      <c r="C3312" s="10" t="s">
        <v>889</v>
      </c>
      <c r="D3312" s="18" t="str">
        <f>+IFERROR(VLOOKUP(Cursos[[#This Row],[Modelo correcto]],Modelos[[Modelo correcto]:[¿En línea?]],2,FALSE),"REVISAR")</f>
        <v>CANON</v>
      </c>
      <c r="E3312" s="18" t="str">
        <f>+IFERROR(VLOOKUP(Cursos[[#This Row],[Modelo correcto]],Modelos[[Modelo correcto]:[¿En línea?]],3,FALSE),"REVISAR")</f>
        <v>SÍ</v>
      </c>
      <c r="F3312" s="18" t="str">
        <f>+Cursos[[#This Row],[IS]]&amp;Cursos[[#This Row],[Modelo correcto]]</f>
        <v>JOSE ANTONIO MARTINEZ HERNANDEZLBP250</v>
      </c>
      <c r="G3312" s="18">
        <v>0</v>
      </c>
      <c r="H3312" s="19">
        <v>43709</v>
      </c>
      <c r="I3312" s="18" t="str">
        <f>+IFERROR(VLOOKUP(Cursos[[#This Row],[Modelo correcto]],Modelos[[Modelo correcto]:[Aplica para certificación]],4,FALSE),"REVISAR")</f>
        <v>NO</v>
      </c>
    </row>
    <row r="3313" spans="1:9" x14ac:dyDescent="0.25">
      <c r="A3313" s="144" t="s">
        <v>389</v>
      </c>
      <c r="B3313">
        <v>1</v>
      </c>
      <c r="C3313" s="10" t="s">
        <v>849</v>
      </c>
      <c r="D3313" s="18" t="str">
        <f>+IFERROR(VLOOKUP(Cursos[[#This Row],[Modelo correcto]],Modelos[[Modelo correcto]:[¿En línea?]],2,FALSE),"REVISAR")</f>
        <v>CANON</v>
      </c>
      <c r="E3313" s="18" t="str">
        <f>+IFERROR(VLOOKUP(Cursos[[#This Row],[Modelo correcto]],Modelos[[Modelo correcto]:[¿En línea?]],3,FALSE),"REVISAR")</f>
        <v>SÍ</v>
      </c>
      <c r="F3313" s="18" t="str">
        <f>+Cursos[[#This Row],[IS]]&amp;Cursos[[#This Row],[Modelo correcto]]</f>
        <v>JOSE ANTONIO MARTINEZ HERNANDEZLBP312</v>
      </c>
      <c r="G3313" s="18">
        <v>0</v>
      </c>
      <c r="H3313" s="19">
        <v>43709</v>
      </c>
      <c r="I3313" s="18" t="str">
        <f>+IFERROR(VLOOKUP(Cursos[[#This Row],[Modelo correcto]],Modelos[[Modelo correcto]:[Aplica para certificación]],4,FALSE),"REVISAR")</f>
        <v>NO</v>
      </c>
    </row>
    <row r="3314" spans="1:9" x14ac:dyDescent="0.25">
      <c r="A3314" s="144" t="s">
        <v>2771</v>
      </c>
      <c r="B3314">
        <v>1</v>
      </c>
      <c r="C3314" s="10" t="s">
        <v>757</v>
      </c>
      <c r="D3314" s="18" t="str">
        <f>+IFERROR(VLOOKUP(Cursos[[#This Row],[Modelo correcto]],Modelos[[Modelo correcto]:[¿En línea?]],2,FALSE),"REVISAR")</f>
        <v>CANON</v>
      </c>
      <c r="E3314" s="18" t="str">
        <f>+IFERROR(VLOOKUP(Cursos[[#This Row],[Modelo correcto]],Modelos[[Modelo correcto]:[¿En línea?]],3,FALSE),"REVISAR")</f>
        <v>SÍ</v>
      </c>
      <c r="F3314" s="18" t="str">
        <f>+Cursos[[#This Row],[IS]]&amp;Cursos[[#This Row],[Modelo correcto]]</f>
        <v>EDGAR ARAM CHAVEZ GOVEABásico imagePROGRAF</v>
      </c>
      <c r="G3314" s="18">
        <v>1</v>
      </c>
      <c r="H3314" s="19">
        <v>43891</v>
      </c>
      <c r="I3314" s="18" t="str">
        <f>+IFERROR(VLOOKUP(Cursos[[#This Row],[Modelo correcto]],Modelos[[Modelo correcto]:[Aplica para certificación]],4,FALSE),"REVISAR")</f>
        <v>SÍ</v>
      </c>
    </row>
    <row r="3315" spans="1:9" x14ac:dyDescent="0.25">
      <c r="A3315" s="144" t="s">
        <v>2771</v>
      </c>
      <c r="B3315">
        <v>1</v>
      </c>
      <c r="C3315" s="10" t="s">
        <v>870</v>
      </c>
      <c r="D3315" s="18" t="str">
        <f>+IFERROR(VLOOKUP(Cursos[[#This Row],[Modelo correcto]],Modelos[[Modelo correcto]:[¿En línea?]],2,FALSE),"REVISAR")</f>
        <v>CANON</v>
      </c>
      <c r="E3315" s="18" t="str">
        <f>+IFERROR(VLOOKUP(Cursos[[#This Row],[Modelo correcto]],Modelos[[Modelo correcto]:[¿En línea?]],3,FALSE),"REVISAR")</f>
        <v>SÍ</v>
      </c>
      <c r="F3315" s="18" t="str">
        <f>+Cursos[[#This Row],[IS]]&amp;Cursos[[#This Row],[Modelo correcto]]</f>
        <v>EDGAR ARAM CHAVEZ GOVEADRG2140</v>
      </c>
      <c r="G3315" s="18">
        <v>1</v>
      </c>
      <c r="H3315" s="19">
        <v>43891</v>
      </c>
      <c r="I3315" s="18" t="str">
        <f>+IFERROR(VLOOKUP(Cursos[[#This Row],[Modelo correcto]],Modelos[[Modelo correcto]:[Aplica para certificación]],4,FALSE),"REVISAR")</f>
        <v>SÍ</v>
      </c>
    </row>
    <row r="3316" spans="1:9" x14ac:dyDescent="0.25">
      <c r="A3316" s="144" t="s">
        <v>2771</v>
      </c>
      <c r="B3316">
        <v>1</v>
      </c>
      <c r="C3316" s="145" t="s">
        <v>551</v>
      </c>
      <c r="D3316" s="18" t="str">
        <f>+IFERROR(VLOOKUP(Cursos[[#This Row],[Modelo correcto]],Modelos[[Modelo correcto]:[¿En línea?]],2,FALSE),"REVISAR")</f>
        <v>CANON</v>
      </c>
      <c r="E3316" s="18" t="str">
        <f>+IFERROR(VLOOKUP(Cursos[[#This Row],[Modelo correcto]],Modelos[[Modelo correcto]:[¿En línea?]],3,FALSE),"REVISAR")</f>
        <v>SÍ</v>
      </c>
      <c r="F3316" s="18" t="str">
        <f>+Cursos[[#This Row],[IS]]&amp;Cursos[[#This Row],[Modelo correcto]]</f>
        <v>EDGAR ARAM CHAVEZ GOVEAIPF PRO</v>
      </c>
      <c r="G3316" s="18">
        <v>1</v>
      </c>
      <c r="H3316" s="19">
        <v>43891</v>
      </c>
      <c r="I3316" s="18" t="str">
        <f>+IFERROR(VLOOKUP(Cursos[[#This Row],[Modelo correcto]],Modelos[[Modelo correcto]:[Aplica para certificación]],4,FALSE),"REVISAR")</f>
        <v>SÍ</v>
      </c>
    </row>
    <row r="3317" spans="1:9" x14ac:dyDescent="0.25">
      <c r="A3317" s="144" t="s">
        <v>2771</v>
      </c>
      <c r="B3317">
        <v>1</v>
      </c>
      <c r="C3317" s="64" t="s">
        <v>753</v>
      </c>
      <c r="D3317" s="18" t="str">
        <f>+IFERROR(VLOOKUP(Cursos[[#This Row],[Modelo correcto]],Modelos[[Modelo correcto]:[¿En línea?]],2,FALSE),"REVISAR")</f>
        <v>CANON</v>
      </c>
      <c r="E3317" s="18" t="str">
        <f>+IFERROR(VLOOKUP(Cursos[[#This Row],[Modelo correcto]],Modelos[[Modelo correcto]:[¿En línea?]],3,FALSE),"REVISAR")</f>
        <v>SÍ</v>
      </c>
      <c r="F3317" s="18" t="str">
        <f>+Cursos[[#This Row],[IS]]&amp;Cursos[[#This Row],[Modelo correcto]]</f>
        <v>EDGAR ARAM CHAVEZ GOVEAIR 1643</v>
      </c>
      <c r="G3317" s="18">
        <v>1</v>
      </c>
      <c r="H3317" s="19">
        <v>43862</v>
      </c>
      <c r="I3317" s="18" t="str">
        <f>+IFERROR(VLOOKUP(Cursos[[#This Row],[Modelo correcto]],Modelos[[Modelo correcto]:[Aplica para certificación]],4,FALSE),"REVISAR")</f>
        <v>SÍ</v>
      </c>
    </row>
    <row r="3318" spans="1:9" x14ac:dyDescent="0.25">
      <c r="A3318" s="144" t="s">
        <v>2793</v>
      </c>
      <c r="B3318">
        <v>1</v>
      </c>
      <c r="C3318" s="10" t="s">
        <v>262</v>
      </c>
      <c r="D3318" s="10" t="str">
        <f>+IFERROR(VLOOKUP(Cursos[[#This Row],[Modelo correcto]],Modelos[[Modelo correcto]:[¿En línea?]],2,FALSE),"REVISAR")</f>
        <v>XEROX</v>
      </c>
      <c r="E3318" s="10" t="str">
        <f>+IFERROR(VLOOKUP(Cursos[[#This Row],[Modelo correcto]],Modelos[[Modelo correcto]:[¿En línea?]],3,FALSE),"REVISAR")</f>
        <v>SÍ</v>
      </c>
      <c r="F3318" s="18" t="str">
        <f>+Cursos[[#This Row],[IS]]&amp;Cursos[[#This Row],[Modelo correcto]]</f>
        <v>JORGE HERNANDEZ RODRIGUEZW3655LP</v>
      </c>
      <c r="G3318" s="18">
        <v>1</v>
      </c>
      <c r="H3318" s="18"/>
      <c r="I3318" s="18" t="str">
        <f>+IFERROR(VLOOKUP(Cursos[[#This Row],[Modelo correcto]],Modelos[[Modelo correcto]:[Aplica para certificación]],4,FALSE),"REVISAR")</f>
        <v>NO</v>
      </c>
    </row>
    <row r="3319" spans="1:9" x14ac:dyDescent="0.25">
      <c r="A3319" s="144" t="s">
        <v>2771</v>
      </c>
      <c r="B3319">
        <v>1</v>
      </c>
      <c r="C3319" s="64" t="s">
        <v>449</v>
      </c>
      <c r="D3319" s="18" t="str">
        <f>+IFERROR(VLOOKUP(Cursos[[#This Row],[Modelo correcto]],Modelos[[Modelo correcto]:[¿En línea?]],2,FALSE),"REVISAR")</f>
        <v>CANON</v>
      </c>
      <c r="E3319" s="18" t="str">
        <f>+IFERROR(VLOOKUP(Cursos[[#This Row],[Modelo correcto]],Modelos[[Modelo correcto]:[¿En línea?]],3,FALSE),"REVISAR")</f>
        <v>SÍ</v>
      </c>
      <c r="F3319" s="18" t="str">
        <f>+Cursos[[#This Row],[IS]]&amp;Cursos[[#This Row],[Modelo correcto]]</f>
        <v>EDGAR ARAM CHAVEZ GOVEAIR1435</v>
      </c>
      <c r="G3319" s="18">
        <v>1</v>
      </c>
      <c r="H3319" s="19">
        <v>43862</v>
      </c>
      <c r="I3319" s="18" t="str">
        <f>+IFERROR(VLOOKUP(Cursos[[#This Row],[Modelo correcto]],Modelos[[Modelo correcto]:[Aplica para certificación]],4,FALSE),"REVISAR")</f>
        <v>SÍ</v>
      </c>
    </row>
    <row r="3320" spans="1:9" x14ac:dyDescent="0.25">
      <c r="A3320" s="144" t="s">
        <v>2793</v>
      </c>
      <c r="B3320">
        <v>1</v>
      </c>
      <c r="C3320" s="10" t="s">
        <v>137</v>
      </c>
      <c r="D3320" s="18" t="str">
        <f>+IFERROR(VLOOKUP(Cursos[[#This Row],[Modelo correcto]],Modelos[[Modelo correcto]:[¿En línea?]],2,FALSE),"REVISAR")</f>
        <v>XEROX</v>
      </c>
      <c r="E3320" s="18" t="str">
        <f>+IFERROR(VLOOKUP(Cursos[[#This Row],[Modelo correcto]],Modelos[[Modelo correcto]:[¿En línea?]],3,FALSE),"REVISAR")</f>
        <v>SÍ</v>
      </c>
      <c r="F3320" s="18" t="str">
        <f>+Cursos[[#This Row],[IS]]&amp;Cursos[[#This Row],[Modelo correcto]]</f>
        <v>JORGE HERNANDEZ RODRIGUEZW4265XT</v>
      </c>
      <c r="G3320" s="18">
        <v>0</v>
      </c>
      <c r="H3320" s="19">
        <v>43709</v>
      </c>
      <c r="I3320" s="18" t="str">
        <f>+IFERROR(VLOOKUP(Cursos[[#This Row],[Modelo correcto]],Modelos[[Modelo correcto]:[Aplica para certificación]],4,FALSE),"REVISAR")</f>
        <v>NO</v>
      </c>
    </row>
    <row r="3321" spans="1:9" x14ac:dyDescent="0.25">
      <c r="A3321" s="144" t="s">
        <v>2793</v>
      </c>
      <c r="B3321">
        <v>1</v>
      </c>
      <c r="C3321" s="10" t="s">
        <v>29</v>
      </c>
      <c r="D3321" s="10" t="str">
        <f>+IFERROR(VLOOKUP(Cursos[[#This Row],[Modelo correcto]],Modelos[[Modelo correcto]:[¿En línea?]],2,FALSE),"REVISAR")</f>
        <v>XEROX</v>
      </c>
      <c r="E3321" s="10" t="str">
        <f>+IFERROR(VLOOKUP(Cursos[[#This Row],[Modelo correcto]],Modelos[[Modelo correcto]:[¿En línea?]],3,FALSE),"REVISAR")</f>
        <v>SÍ</v>
      </c>
      <c r="F3321" s="18" t="str">
        <f>+Cursos[[#This Row],[IS]]&amp;Cursos[[#This Row],[Modelo correcto]]</f>
        <v>JORGE HERNANDEZ RODRIGUEZW5024A</v>
      </c>
      <c r="G3321" s="18">
        <v>1</v>
      </c>
      <c r="H3321" s="18"/>
      <c r="I3321" s="18" t="str">
        <f>+IFERROR(VLOOKUP(Cursos[[#This Row],[Modelo correcto]],Modelos[[Modelo correcto]:[Aplica para certificación]],4,FALSE),"REVISAR")</f>
        <v>SÍ</v>
      </c>
    </row>
    <row r="3322" spans="1:9" x14ac:dyDescent="0.25">
      <c r="A3322" s="144" t="s">
        <v>389</v>
      </c>
      <c r="B3322">
        <v>1</v>
      </c>
      <c r="C3322" s="10" t="s">
        <v>1000</v>
      </c>
      <c r="D3322" s="18" t="str">
        <f>+IFERROR(VLOOKUP(Cursos[[#This Row],[Modelo correcto]],Modelos[[Modelo correcto]:[¿En línea?]],2,FALSE),"REVISAR")</f>
        <v>LEXMARK</v>
      </c>
      <c r="E3322" s="18" t="str">
        <f>+IFERROR(VLOOKUP(Cursos[[#This Row],[Modelo correcto]],Modelos[[Modelo correcto]:[¿En línea?]],3,FALSE),"REVISAR")</f>
        <v>SÍ</v>
      </c>
      <c r="F3322" s="18" t="str">
        <f>+Cursos[[#This Row],[IS]]&amp;Cursos[[#This Row],[Modelo correcto]]</f>
        <v>JOSE ANTONIO MARTINEZ HERNANDEZMB2236</v>
      </c>
      <c r="G3322" s="18">
        <v>0</v>
      </c>
      <c r="H3322" s="18"/>
      <c r="I3322" s="18" t="str">
        <f>+IFERROR(VLOOKUP(Cursos[[#This Row],[Modelo correcto]],Modelos[[Modelo correcto]:[Aplica para certificación]],4,FALSE),"REVISAR")</f>
        <v>NO</v>
      </c>
    </row>
    <row r="3323" spans="1:9" x14ac:dyDescent="0.25">
      <c r="A3323" s="144" t="s">
        <v>2771</v>
      </c>
      <c r="B3323">
        <v>1</v>
      </c>
      <c r="C3323" s="10" t="s">
        <v>1097</v>
      </c>
      <c r="D3323" s="18" t="str">
        <f>+IFERROR(VLOOKUP(Cursos[[#This Row],[Modelo correcto]],Modelos[[Modelo correcto]:[¿En línea?]],2,FALSE),"REVISAR")</f>
        <v>CANON</v>
      </c>
      <c r="E3323" s="18" t="str">
        <f>+IFERROR(VLOOKUP(Cursos[[#This Row],[Modelo correcto]],Modelos[[Modelo correcto]:[¿En línea?]],3,FALSE),"REVISAR")</f>
        <v>SÍ</v>
      </c>
      <c r="F3323" s="18" t="str">
        <f>+Cursos[[#This Row],[IS]]&amp;Cursos[[#This Row],[Modelo correcto]]</f>
        <v>EDGAR ARAM CHAVEZ GOVEAIR2630</v>
      </c>
      <c r="G3323" s="18">
        <v>1</v>
      </c>
      <c r="H3323" s="19">
        <v>43891</v>
      </c>
      <c r="I3323" s="18" t="str">
        <f>+IFERROR(VLOOKUP(Cursos[[#This Row],[Modelo correcto]],Modelos[[Modelo correcto]:[Aplica para certificación]],4,FALSE),"REVISAR")</f>
        <v>SÍ</v>
      </c>
    </row>
    <row r="3324" spans="1:9" x14ac:dyDescent="0.25">
      <c r="A3324" s="144" t="s">
        <v>2793</v>
      </c>
      <c r="B3324">
        <v>1</v>
      </c>
      <c r="C3324" s="10" t="s">
        <v>282</v>
      </c>
      <c r="D3324" s="10" t="str">
        <f>+IFERROR(VLOOKUP(Cursos[[#This Row],[Modelo correcto]],Modelos[[Modelo correcto]:[¿En línea?]],2,FALSE),"REVISAR")</f>
        <v>XEROX</v>
      </c>
      <c r="E3324" s="10" t="str">
        <f>+IFERROR(VLOOKUP(Cursos[[#This Row],[Modelo correcto]],Modelos[[Modelo correcto]:[¿En línea?]],3,FALSE),"REVISAR")</f>
        <v>SÍ</v>
      </c>
      <c r="F3324" s="18" t="str">
        <f>+Cursos[[#This Row],[IS]]&amp;Cursos[[#This Row],[Modelo correcto]]</f>
        <v>JORGE HERNANDEZ RODRIGUEZXAG50</v>
      </c>
      <c r="G3324" s="18">
        <v>1</v>
      </c>
      <c r="H3324" s="19">
        <v>43709</v>
      </c>
      <c r="I3324" s="18" t="str">
        <f>+IFERROR(VLOOKUP(Cursos[[#This Row],[Modelo correcto]],Modelos[[Modelo correcto]:[Aplica para certificación]],4,FALSE),"REVISAR")</f>
        <v>SÍ</v>
      </c>
    </row>
    <row r="3325" spans="1:9" x14ac:dyDescent="0.25">
      <c r="A3325" s="144" t="s">
        <v>2771</v>
      </c>
      <c r="B3325">
        <v>1</v>
      </c>
      <c r="C3325" s="145" t="s">
        <v>1098</v>
      </c>
      <c r="D3325" s="18" t="str">
        <f>+IFERROR(VLOOKUP(Cursos[[#This Row],[Modelo correcto]],Modelos[[Modelo correcto]:[¿En línea?]],2,FALSE),"REVISAR")</f>
        <v>CANON</v>
      </c>
      <c r="E3325" s="18" t="str">
        <f>+IFERROR(VLOOKUP(Cursos[[#This Row],[Modelo correcto]],Modelos[[Modelo correcto]:[¿En línea?]],3,FALSE),"REVISAR")</f>
        <v>SÍ</v>
      </c>
      <c r="F3325" s="18" t="str">
        <f>+Cursos[[#This Row],[IS]]&amp;Cursos[[#This Row],[Modelo correcto]]</f>
        <v>EDGAR ARAM CHAVEZ GOVEAIRAC475</v>
      </c>
      <c r="G3325" s="18">
        <v>1</v>
      </c>
      <c r="H3325" s="19">
        <v>43891</v>
      </c>
      <c r="I3325" s="18" t="str">
        <f>+IFERROR(VLOOKUP(Cursos[[#This Row],[Modelo correcto]],Modelos[[Modelo correcto]:[Aplica para certificación]],4,FALSE),"REVISAR")</f>
        <v>SÍ</v>
      </c>
    </row>
    <row r="3326" spans="1:9" x14ac:dyDescent="0.25">
      <c r="A3326" s="144" t="s">
        <v>2793</v>
      </c>
      <c r="B3326">
        <v>1</v>
      </c>
      <c r="C3326" s="10" t="s">
        <v>265</v>
      </c>
      <c r="D3326" s="18" t="str">
        <f>+IFERROR(VLOOKUP(Cursos[[#This Row],[Modelo correcto]],Modelos[[Modelo correcto]:[¿En línea?]],2,FALSE),"REVISAR")</f>
        <v>XEROX</v>
      </c>
      <c r="E3326" s="18" t="str">
        <f>+IFERROR(VLOOKUP(Cursos[[#This Row],[Modelo correcto]],Modelos[[Modelo correcto]:[¿En línea?]],3,FALSE),"REVISAR")</f>
        <v>SÍ</v>
      </c>
      <c r="F3326" s="18" t="str">
        <f>+Cursos[[#This Row],[IS]]&amp;Cursos[[#This Row],[Modelo correcto]]</f>
        <v>JORGE HERNANDEZ RODRIGUEZXB21TPS</v>
      </c>
      <c r="G3326" s="18">
        <v>1</v>
      </c>
      <c r="H3326" s="19">
        <v>43709</v>
      </c>
      <c r="I3326" s="18" t="str">
        <f>+IFERROR(VLOOKUP(Cursos[[#This Row],[Modelo correcto]],Modelos[[Modelo correcto]:[Aplica para certificación]],4,FALSE),"REVISAR")</f>
        <v>SÍ</v>
      </c>
    </row>
    <row r="3327" spans="1:9" x14ac:dyDescent="0.25">
      <c r="A3327" s="144" t="s">
        <v>2771</v>
      </c>
      <c r="B3327">
        <v>1</v>
      </c>
      <c r="C3327" s="10" t="s">
        <v>854</v>
      </c>
      <c r="D3327" s="18" t="str">
        <f>+IFERROR(VLOOKUP(Cursos[[#This Row],[Modelo correcto]],Modelos[[Modelo correcto]:[¿En línea?]],2,FALSE),"REVISAR")</f>
        <v>CANON</v>
      </c>
      <c r="E3327" s="18" t="str">
        <f>+IFERROR(VLOOKUP(Cursos[[#This Row],[Modelo correcto]],Modelos[[Modelo correcto]:[¿En línea?]],3,FALSE),"REVISAR")</f>
        <v>SÍ</v>
      </c>
      <c r="F3327" s="18" t="str">
        <f>+Cursos[[#This Row],[IS]]&amp;Cursos[[#This Row],[Modelo correcto]]</f>
        <v>EDGAR ARAM CHAVEZ GOVEAIRC1335</v>
      </c>
      <c r="G3327" s="18">
        <v>1</v>
      </c>
      <c r="H3327" s="19">
        <v>43922</v>
      </c>
      <c r="I3327" s="18" t="str">
        <f>+IFERROR(VLOOKUP(Cursos[[#This Row],[Modelo correcto]],Modelos[[Modelo correcto]:[Aplica para certificación]],4,FALSE),"REVISAR")</f>
        <v>NO</v>
      </c>
    </row>
    <row r="3328" spans="1:9" x14ac:dyDescent="0.25">
      <c r="A3328" s="144" t="s">
        <v>389</v>
      </c>
      <c r="B3328">
        <v>1</v>
      </c>
      <c r="C3328" s="63" t="s">
        <v>775</v>
      </c>
      <c r="D3328" s="18" t="str">
        <f>+IFERROR(VLOOKUP(Cursos[[#This Row],[Modelo correcto]],Modelos[[Modelo correcto]:[¿En línea?]],2,FALSE),"REVISAR")</f>
        <v>LEXMARK</v>
      </c>
      <c r="E3328" s="18" t="str">
        <f>+IFERROR(VLOOKUP(Cursos[[#This Row],[Modelo correcto]],Modelos[[Modelo correcto]:[¿En línea?]],3,FALSE),"REVISAR")</f>
        <v>SÍ</v>
      </c>
      <c r="F3328" s="18" t="str">
        <f>+Cursos[[#This Row],[IS]]&amp;Cursos[[#This Row],[Modelo correcto]]</f>
        <v>JOSE ANTONIO MARTINEZ HERNANDEZMX522</v>
      </c>
      <c r="G3328" s="18">
        <v>1</v>
      </c>
      <c r="H3328" s="18"/>
      <c r="I3328" s="18" t="str">
        <f>+IFERROR(VLOOKUP(Cursos[[#This Row],[Modelo correcto]],Modelos[[Modelo correcto]:[Aplica para certificación]],4,FALSE),"REVISAR")</f>
        <v>NO</v>
      </c>
    </row>
    <row r="3329" spans="1:9" x14ac:dyDescent="0.25">
      <c r="A3329" s="144" t="s">
        <v>2771</v>
      </c>
      <c r="B3329">
        <v>1</v>
      </c>
      <c r="C3329" s="145" t="s">
        <v>1157</v>
      </c>
      <c r="D3329" s="18" t="str">
        <f>+IFERROR(VLOOKUP(Cursos[[#This Row],[Modelo correcto]],Modelos[[Modelo correcto]:[¿En línea?]],2,FALSE),"REVISAR")</f>
        <v>CANON</v>
      </c>
      <c r="E3329" s="18" t="str">
        <f>+IFERROR(VLOOKUP(Cursos[[#This Row],[Modelo correcto]],Modelos[[Modelo correcto]:[¿En línea?]],3,FALSE),"REVISAR")</f>
        <v>SÍ</v>
      </c>
      <c r="F3329" s="18" t="str">
        <f>+Cursos[[#This Row],[IS]]&amp;Cursos[[#This Row],[Modelo correcto]]</f>
        <v>EDGAR ARAM CHAVEZ GOVEAIRC355</v>
      </c>
      <c r="G3329" s="18">
        <v>1</v>
      </c>
      <c r="H3329" s="19">
        <v>43922</v>
      </c>
      <c r="I3329" s="18" t="str">
        <f>+IFERROR(VLOOKUP(Cursos[[#This Row],[Modelo correcto]],Modelos[[Modelo correcto]:[Aplica para certificación]],4,FALSE),"REVISAR")</f>
        <v>SÍ</v>
      </c>
    </row>
    <row r="3330" spans="1:9" x14ac:dyDescent="0.25">
      <c r="A3330" s="144" t="s">
        <v>2771</v>
      </c>
      <c r="B3330">
        <v>1</v>
      </c>
      <c r="C3330" s="10" t="s">
        <v>1002</v>
      </c>
      <c r="D3330" s="18" t="str">
        <f>+IFERROR(VLOOKUP(Cursos[[#This Row],[Modelo correcto]],Modelos[[Modelo correcto]:[¿En línea?]],2,FALSE),"REVISAR")</f>
        <v>CANON</v>
      </c>
      <c r="E3330" s="18" t="str">
        <f>+IFERROR(VLOOKUP(Cursos[[#This Row],[Modelo correcto]],Modelos[[Modelo correcto]:[¿En línea?]],3,FALSE),"REVISAR")</f>
        <v>SÍ</v>
      </c>
      <c r="F3330" s="18" t="str">
        <f>+Cursos[[#This Row],[IS]]&amp;Cursos[[#This Row],[Modelo correcto]]</f>
        <v>EDGAR ARAM CHAVEZ GOVEALBP350</v>
      </c>
      <c r="G3330" s="18">
        <v>1</v>
      </c>
      <c r="H3330" s="19">
        <v>43922</v>
      </c>
      <c r="I3330" s="18" t="str">
        <f>+IFERROR(VLOOKUP(Cursos[[#This Row],[Modelo correcto]],Modelos[[Modelo correcto]:[Aplica para certificación]],4,FALSE),"REVISAR")</f>
        <v>NO</v>
      </c>
    </row>
    <row r="3331" spans="1:9" x14ac:dyDescent="0.25">
      <c r="A3331" s="144" t="s">
        <v>2771</v>
      </c>
      <c r="B3331">
        <v>1</v>
      </c>
      <c r="C3331" s="10" t="s">
        <v>1165</v>
      </c>
      <c r="D3331" s="18" t="str">
        <f>+IFERROR(VLOOKUP(Cursos[[#This Row],[Modelo correcto]],Modelos[[Modelo correcto]:[¿En línea?]],2,FALSE),"REVISAR")</f>
        <v>CANON</v>
      </c>
      <c r="E3331" s="18" t="str">
        <f>+IFERROR(VLOOKUP(Cursos[[#This Row],[Modelo correcto]],Modelos[[Modelo correcto]:[¿En línea?]],3,FALSE),"REVISAR")</f>
        <v>SÍ</v>
      </c>
      <c r="F3331" s="18" t="str">
        <f>+Cursos[[#This Row],[IS]]&amp;Cursos[[#This Row],[Modelo correcto]]</f>
        <v>EDGAR ARAM CHAVEZ GOVEALBP664C</v>
      </c>
      <c r="G3331" s="18">
        <v>1</v>
      </c>
      <c r="H3331" s="19">
        <v>43922</v>
      </c>
      <c r="I3331" s="18" t="str">
        <f>+IFERROR(VLOOKUP(Cursos[[#This Row],[Modelo correcto]],Modelos[[Modelo correcto]:[Aplica para certificación]],4,FALSE),"REVISAR")</f>
        <v>NO</v>
      </c>
    </row>
    <row r="3332" spans="1:9" x14ac:dyDescent="0.25">
      <c r="A3332" s="144" t="s">
        <v>2771</v>
      </c>
      <c r="B3332">
        <v>1</v>
      </c>
      <c r="C3332" s="10" t="s">
        <v>756</v>
      </c>
      <c r="D3332" s="18" t="str">
        <f>+IFERROR(VLOOKUP(Cursos[[#This Row],[Modelo correcto]],Modelos[[Modelo correcto]:[¿En línea?]],2,FALSE),"REVISAR")</f>
        <v>CANON</v>
      </c>
      <c r="E3332" s="18" t="str">
        <f>+IFERROR(VLOOKUP(Cursos[[#This Row],[Modelo correcto]],Modelos[[Modelo correcto]:[¿En línea?]],3,FALSE),"REVISAR")</f>
        <v>SÍ</v>
      </c>
      <c r="F3332" s="18" t="str">
        <f>+Cursos[[#This Row],[IS]]&amp;Cursos[[#This Row],[Modelo correcto]]</f>
        <v>EDGAR ARAM CHAVEZ GOVEAPrincipios básicos de escáner</v>
      </c>
      <c r="G3332" s="18">
        <v>1</v>
      </c>
      <c r="H3332" s="19">
        <v>43891</v>
      </c>
      <c r="I3332" s="18" t="str">
        <f>+IFERROR(VLOOKUP(Cursos[[#This Row],[Modelo correcto]],Modelos[[Modelo correcto]:[Aplica para certificación]],4,FALSE),"REVISAR")</f>
        <v>SÍ</v>
      </c>
    </row>
    <row r="3333" spans="1:9" x14ac:dyDescent="0.25">
      <c r="A3333" s="144" t="s">
        <v>389</v>
      </c>
      <c r="B3333">
        <v>1</v>
      </c>
      <c r="C3333" s="10" t="s">
        <v>784</v>
      </c>
      <c r="D3333" s="18" t="str">
        <f>+IFERROR(VLOOKUP(Cursos[[#This Row],[Modelo correcto]],Modelos[[Modelo correcto]:[¿En línea?]],2,FALSE),"REVISAR")</f>
        <v>LEXMARK</v>
      </c>
      <c r="E3333" s="18" t="str">
        <f>+IFERROR(VLOOKUP(Cursos[[#This Row],[Modelo correcto]],Modelos[[Modelo correcto]:[¿En línea?]],3,FALSE),"REVISAR")</f>
        <v>SÍ</v>
      </c>
      <c r="F3333" s="18" t="str">
        <f>+Cursos[[#This Row],[IS]]&amp;Cursos[[#This Row],[Modelo correcto]]</f>
        <v>JOSE ANTONIO MARTINEZ HERNANDEZScanner Hardware</v>
      </c>
      <c r="G3333" s="18">
        <v>0</v>
      </c>
      <c r="H3333" s="19">
        <v>43647</v>
      </c>
      <c r="I3333" s="18" t="str">
        <f>+IFERROR(VLOOKUP(Cursos[[#This Row],[Modelo correcto]],Modelos[[Modelo correcto]:[Aplica para certificación]],4,FALSE),"REVISAR")</f>
        <v>NO</v>
      </c>
    </row>
    <row r="3334" spans="1:9" x14ac:dyDescent="0.25">
      <c r="A3334" s="144" t="s">
        <v>389</v>
      </c>
      <c r="B3334">
        <v>1</v>
      </c>
      <c r="C3334" s="10" t="s">
        <v>786</v>
      </c>
      <c r="D3334" s="10" t="str">
        <f>+IFERROR(VLOOKUP(Cursos[[#This Row],[Modelo correcto]],Modelos[[Modelo correcto]:[¿En línea?]],2,FALSE),"REVISAR")</f>
        <v>SAMSUNG</v>
      </c>
      <c r="E3334" s="10" t="str">
        <f>+IFERROR(VLOOKUP(Cursos[[#This Row],[Modelo correcto]],Modelos[[Modelo correcto]:[¿En línea?]],3,FALSE),"REVISAR")</f>
        <v>SÍ</v>
      </c>
      <c r="F3334" s="18" t="str">
        <f>+Cursos[[#This Row],[IS]]&amp;Cursos[[#This Row],[Modelo correcto]]</f>
        <v>JOSE ANTONIO MARTINEZ HERNANDEZSCX6545</v>
      </c>
      <c r="G3334" s="18">
        <v>1</v>
      </c>
      <c r="H3334" s="18"/>
      <c r="I3334" s="18" t="str">
        <f>+IFERROR(VLOOKUP(Cursos[[#This Row],[Modelo correcto]],Modelos[[Modelo correcto]:[Aplica para certificación]],4,FALSE),"REVISAR")</f>
        <v>NO</v>
      </c>
    </row>
    <row r="3335" spans="1:9" x14ac:dyDescent="0.25">
      <c r="A3335" s="144" t="s">
        <v>389</v>
      </c>
      <c r="B3335">
        <v>1</v>
      </c>
      <c r="C3335" s="10" t="s">
        <v>812</v>
      </c>
      <c r="D3335" s="10" t="str">
        <f>+IFERROR(VLOOKUP(Cursos[[#This Row],[Modelo correcto]],Modelos[[Modelo correcto]:[¿En línea?]],2,FALSE),"REVISAR")</f>
        <v>SAMSUNG</v>
      </c>
      <c r="E3335" s="10" t="str">
        <f>+IFERROR(VLOOKUP(Cursos[[#This Row],[Modelo correcto]],Modelos[[Modelo correcto]:[¿En línea?]],3,FALSE),"REVISAR")</f>
        <v>SÍ</v>
      </c>
      <c r="F3335" s="18" t="str">
        <f>+Cursos[[#This Row],[IS]]&amp;Cursos[[#This Row],[Modelo correcto]]</f>
        <v>JOSE ANTONIO MARTINEZ HERNANDEZSL M4072</v>
      </c>
      <c r="G3335" s="18">
        <v>1</v>
      </c>
      <c r="H3335" s="18"/>
      <c r="I3335" s="18" t="str">
        <f>+IFERROR(VLOOKUP(Cursos[[#This Row],[Modelo correcto]],Modelos[[Modelo correcto]:[Aplica para certificación]],4,FALSE),"REVISAR")</f>
        <v>NO</v>
      </c>
    </row>
    <row r="3336" spans="1:9" x14ac:dyDescent="0.25">
      <c r="A3336" s="144" t="s">
        <v>389</v>
      </c>
      <c r="B3336">
        <v>1</v>
      </c>
      <c r="C3336" s="10" t="s">
        <v>813</v>
      </c>
      <c r="D3336" s="10" t="str">
        <f>+IFERROR(VLOOKUP(Cursos[[#This Row],[Modelo correcto]],Modelos[[Modelo correcto]:[¿En línea?]],2,FALSE),"REVISAR")</f>
        <v>SAMSUNG</v>
      </c>
      <c r="E3336" s="10" t="str">
        <f>+IFERROR(VLOOKUP(Cursos[[#This Row],[Modelo correcto]],Modelos[[Modelo correcto]:[¿En línea?]],3,FALSE),"REVISAR")</f>
        <v>SÍ</v>
      </c>
      <c r="F3336" s="18" t="str">
        <f>+Cursos[[#This Row],[IS]]&amp;Cursos[[#This Row],[Modelo correcto]]</f>
        <v>JOSE ANTONIO MARTINEZ HERNANDEZSL M4080</v>
      </c>
      <c r="G3336" s="18">
        <v>1</v>
      </c>
      <c r="H3336" s="18"/>
      <c r="I3336" s="18" t="str">
        <f>+IFERROR(VLOOKUP(Cursos[[#This Row],[Modelo correcto]],Modelos[[Modelo correcto]:[Aplica para certificación]],4,FALSE),"REVISAR")</f>
        <v>NO</v>
      </c>
    </row>
    <row r="3337" spans="1:9" x14ac:dyDescent="0.25">
      <c r="A3337" s="144" t="s">
        <v>2771</v>
      </c>
      <c r="B3337">
        <v>1</v>
      </c>
      <c r="C3337" s="145" t="s">
        <v>297</v>
      </c>
      <c r="D3337" s="18" t="str">
        <f>+IFERROR(VLOOKUP(Cursos[[#This Row],[Modelo correcto]],Modelos[[Modelo correcto]:[¿En línea?]],2,FALSE),"REVISAR")</f>
        <v>XEROX</v>
      </c>
      <c r="E3337" s="18" t="str">
        <f>+IFERROR(VLOOKUP(Cursos[[#This Row],[Modelo correcto]],Modelos[[Modelo correcto]:[¿En línea?]],3,FALSE),"REVISAR")</f>
        <v>SÍ</v>
      </c>
      <c r="F3337" s="18" t="str">
        <f>+Cursos[[#This Row],[IS]]&amp;Cursos[[#This Row],[Modelo correcto]]</f>
        <v>EDGAR ARAM CHAVEZ GOVEABRFNTF</v>
      </c>
      <c r="G3337" s="18">
        <v>1</v>
      </c>
      <c r="H3337" s="19">
        <v>43891</v>
      </c>
      <c r="I3337" s="18" t="str">
        <f>+IFERROR(VLOOKUP(Cursos[[#This Row],[Modelo correcto]],Modelos[[Modelo correcto]:[Aplica para certificación]],4,FALSE),"REVISAR")</f>
        <v>SÍ</v>
      </c>
    </row>
    <row r="3338" spans="1:9" x14ac:dyDescent="0.25">
      <c r="A3338" s="144" t="s">
        <v>389</v>
      </c>
      <c r="B3338">
        <v>1</v>
      </c>
      <c r="C3338" s="63" t="s">
        <v>789</v>
      </c>
      <c r="D3338" s="10" t="str">
        <f>+IFERROR(VLOOKUP(Cursos[[#This Row],[Modelo correcto]],Modelos[[Modelo correcto]:[¿En línea?]],2,FALSE),"REVISAR")</f>
        <v>LEXMARK</v>
      </c>
      <c r="E3338" s="10" t="str">
        <f>+IFERROR(VLOOKUP(Cursos[[#This Row],[Modelo correcto]],Modelos[[Modelo correcto]:[¿En línea?]],3,FALSE),"REVISAR")</f>
        <v>SÍ</v>
      </c>
      <c r="F3338" s="18" t="str">
        <f>+Cursos[[#This Row],[IS]]&amp;Cursos[[#This Row],[Modelo correcto]]</f>
        <v>JOSE ANTONIO MARTINEZ HERNANDEZT654</v>
      </c>
      <c r="G3338" s="18">
        <v>1</v>
      </c>
      <c r="H3338" s="18"/>
      <c r="I3338" s="18" t="str">
        <f>+IFERROR(VLOOKUP(Cursos[[#This Row],[Modelo correcto]],Modelos[[Modelo correcto]:[Aplica para certificación]],4,FALSE),"REVISAR")</f>
        <v>NO</v>
      </c>
    </row>
    <row r="3339" spans="1:9" x14ac:dyDescent="0.25">
      <c r="A3339" s="144" t="s">
        <v>2771</v>
      </c>
      <c r="B3339">
        <v>1</v>
      </c>
      <c r="C3339" s="10" t="s">
        <v>17</v>
      </c>
      <c r="D3339" s="18" t="str">
        <f>+IFERROR(VLOOKUP(Cursos[[#This Row],[Modelo correcto]],Modelos[[Modelo correcto]:[¿En línea?]],2,FALSE),"REVISAR")</f>
        <v>XEROX</v>
      </c>
      <c r="E3339" s="18" t="str">
        <f>+IFERROR(VLOOKUP(Cursos[[#This Row],[Modelo correcto]],Modelos[[Modelo correcto]:[¿En línea?]],3,FALSE),"REVISAR")</f>
        <v>SÍ</v>
      </c>
      <c r="F3339" s="18" t="str">
        <f>+Cursos[[#This Row],[IS]]&amp;Cursos[[#This Row],[Modelo correcto]]</f>
        <v>EDGAR ARAM CHAVEZ GOVEAC14531</v>
      </c>
      <c r="G3339" s="18">
        <v>0</v>
      </c>
      <c r="H3339" s="44">
        <v>43922</v>
      </c>
      <c r="I3339" s="18" t="str">
        <f>+IFERROR(VLOOKUP(Cursos[[#This Row],[Modelo correcto]],Modelos[[Modelo correcto]:[Aplica para certificación]],4,FALSE),"REVISAR")</f>
        <v>NO</v>
      </c>
    </row>
    <row r="3340" spans="1:9" x14ac:dyDescent="0.25">
      <c r="A3340" s="144" t="s">
        <v>389</v>
      </c>
      <c r="B3340">
        <v>1</v>
      </c>
      <c r="C3340" s="10" t="s">
        <v>824</v>
      </c>
      <c r="D3340" s="10" t="str">
        <f>+IFERROR(VLOOKUP(Cursos[[#This Row],[Modelo correcto]],Modelos[[Modelo correcto]:[¿En línea?]],2,FALSE),"REVISAR")</f>
        <v>LEXMARK</v>
      </c>
      <c r="E3340" s="10" t="str">
        <f>+IFERROR(VLOOKUP(Cursos[[#This Row],[Modelo correcto]],Modelos[[Modelo correcto]:[¿En línea?]],3,FALSE),"REVISAR")</f>
        <v>SÍ</v>
      </c>
      <c r="F3340" s="18" t="str">
        <f>+Cursos[[#This Row],[IS]]&amp;Cursos[[#This Row],[Modelo correcto]]</f>
        <v>JOSE ANTONIO MARTINEZ HERNANDEZX464</v>
      </c>
      <c r="G3340" s="18">
        <v>1</v>
      </c>
      <c r="H3340" s="18"/>
      <c r="I3340" s="18" t="str">
        <f>+IFERROR(VLOOKUP(Cursos[[#This Row],[Modelo correcto]],Modelos[[Modelo correcto]:[Aplica para certificación]],4,FALSE),"REVISAR")</f>
        <v>NO</v>
      </c>
    </row>
    <row r="3341" spans="1:9" x14ac:dyDescent="0.25">
      <c r="A3341" s="144" t="s">
        <v>2771</v>
      </c>
      <c r="B3341">
        <v>1</v>
      </c>
      <c r="C3341" s="10" t="s">
        <v>91</v>
      </c>
      <c r="D3341" s="18" t="str">
        <f>+IFERROR(VLOOKUP(Cursos[[#This Row],[Modelo correcto]],Modelos[[Modelo correcto]:[¿En línea?]],2,FALSE),"REVISAR")</f>
        <v>XEROX</v>
      </c>
      <c r="E3341" s="18" t="str">
        <f>+IFERROR(VLOOKUP(Cursos[[#This Row],[Modelo correcto]],Modelos[[Modelo correcto]:[¿En línea?]],3,FALSE),"REVISAR")</f>
        <v>SÍ</v>
      </c>
      <c r="F3341" s="18" t="str">
        <f>+Cursos[[#This Row],[IS]]&amp;Cursos[[#This Row],[Modelo correcto]]</f>
        <v>EDGAR ARAM CHAVEZ GOVEAC7120A</v>
      </c>
      <c r="G3341" s="18">
        <v>0</v>
      </c>
      <c r="H3341" s="19">
        <v>43922</v>
      </c>
      <c r="I3341" s="18" t="str">
        <f>+IFERROR(VLOOKUP(Cursos[[#This Row],[Modelo correcto]],Modelos[[Modelo correcto]:[Aplica para certificación]],4,FALSE),"REVISAR")</f>
        <v>NO</v>
      </c>
    </row>
    <row r="3342" spans="1:9" x14ac:dyDescent="0.25">
      <c r="A3342" s="144" t="s">
        <v>2771</v>
      </c>
      <c r="B3342">
        <v>1</v>
      </c>
      <c r="C3342" s="10" t="s">
        <v>76</v>
      </c>
      <c r="D3342" s="18" t="str">
        <f>+IFERROR(VLOOKUP(Cursos[[#This Row],[Modelo correcto]],Modelos[[Modelo correcto]:[¿En línea?]],2,FALSE),"REVISAR")</f>
        <v>XEROX</v>
      </c>
      <c r="E3342" s="18" t="str">
        <f>+IFERROR(VLOOKUP(Cursos[[#This Row],[Modelo correcto]],Modelos[[Modelo correcto]:[¿En línea?]],3,FALSE),"REVISAR")</f>
        <v>SÍ</v>
      </c>
      <c r="F3342" s="18" t="str">
        <f>+Cursos[[#This Row],[IS]]&amp;Cursos[[#This Row],[Modelo correcto]]</f>
        <v>EDGAR ARAM CHAVEZ GOVEACLR211</v>
      </c>
      <c r="G3342" s="18">
        <v>0</v>
      </c>
      <c r="H3342" s="44">
        <v>43922</v>
      </c>
      <c r="I3342" s="18" t="str">
        <f>+IFERROR(VLOOKUP(Cursos[[#This Row],[Modelo correcto]],Modelos[[Modelo correcto]:[Aplica para certificación]],4,FALSE),"REVISAR")</f>
        <v>NO</v>
      </c>
    </row>
    <row r="3343" spans="1:9" x14ac:dyDescent="0.25">
      <c r="A3343" s="144" t="s">
        <v>2771</v>
      </c>
      <c r="B3343">
        <v>1</v>
      </c>
      <c r="C3343" s="10" t="s">
        <v>1175</v>
      </c>
      <c r="D3343" s="18" t="str">
        <f>+IFERROR(VLOOKUP(Cursos[[#This Row],[Modelo correcto]],Modelos[[Modelo correcto]:[¿En línea?]],2,FALSE),"REVISAR")</f>
        <v>XEROX</v>
      </c>
      <c r="E3343" s="18" t="str">
        <f>+IFERROR(VLOOKUP(Cursos[[#This Row],[Modelo correcto]],Modelos[[Modelo correcto]:[¿En línea?]],3,FALSE),"REVISAR")</f>
        <v>SÍ</v>
      </c>
      <c r="F3343" s="18" t="str">
        <f>+Cursos[[#This Row],[IS]]&amp;Cursos[[#This Row],[Modelo correcto]]</f>
        <v>EDGAR ARAM CHAVEZ GOVEACT101</v>
      </c>
      <c r="G3343" s="18">
        <v>0</v>
      </c>
      <c r="H3343" s="44">
        <v>43922</v>
      </c>
      <c r="I3343" s="18" t="str">
        <f>+IFERROR(VLOOKUP(Cursos[[#This Row],[Modelo correcto]],Modelos[[Modelo correcto]:[Aplica para certificación]],4,FALSE),"REVISAR")</f>
        <v>NO</v>
      </c>
    </row>
    <row r="3344" spans="1:9" x14ac:dyDescent="0.25">
      <c r="A3344" s="144" t="s">
        <v>2771</v>
      </c>
      <c r="B3344">
        <v>1</v>
      </c>
      <c r="C3344" s="10" t="s">
        <v>186</v>
      </c>
      <c r="D3344" s="18" t="str">
        <f>+IFERROR(VLOOKUP(Cursos[[#This Row],[Modelo correcto]],Modelos[[Modelo correcto]:[¿En línea?]],2,FALSE),"REVISAR")</f>
        <v>XEROX</v>
      </c>
      <c r="E3344" s="18" t="str">
        <f>+IFERROR(VLOOKUP(Cursos[[#This Row],[Modelo correcto]],Modelos[[Modelo correcto]:[¿En línea?]],3,FALSE),"REVISAR")</f>
        <v>SÍ</v>
      </c>
      <c r="F3344" s="18" t="str">
        <f>+Cursos[[#This Row],[IS]]&amp;Cursos[[#This Row],[Modelo correcto]]</f>
        <v>EDGAR ARAM CHAVEZ GOVEAEFI100</v>
      </c>
      <c r="G3344" s="18">
        <v>0</v>
      </c>
      <c r="H3344" s="44">
        <v>43922</v>
      </c>
      <c r="I3344" s="18" t="str">
        <f>+IFERROR(VLOOKUP(Cursos[[#This Row],[Modelo correcto]],Modelos[[Modelo correcto]:[Aplica para certificación]],4,FALSE),"REVISAR")</f>
        <v>NO</v>
      </c>
    </row>
    <row r="3345" spans="1:9" x14ac:dyDescent="0.25">
      <c r="A3345" s="144" t="s">
        <v>2771</v>
      </c>
      <c r="B3345">
        <v>1</v>
      </c>
      <c r="C3345" s="10" t="s">
        <v>105</v>
      </c>
      <c r="D3345" s="18" t="str">
        <f>+IFERROR(VLOOKUP(Cursos[[#This Row],[Modelo correcto]],Modelos[[Modelo correcto]:[¿En línea?]],2,FALSE),"REVISAR")</f>
        <v>XEROX</v>
      </c>
      <c r="E3345" s="18" t="str">
        <f>+IFERROR(VLOOKUP(Cursos[[#This Row],[Modelo correcto]],Modelos[[Modelo correcto]:[¿En línea?]],3,FALSE),"REVISAR")</f>
        <v>SÍ</v>
      </c>
      <c r="F3345" s="18" t="str">
        <f>+Cursos[[#This Row],[IS]]&amp;Cursos[[#This Row],[Modelo correcto]]</f>
        <v>EDGAR ARAM CHAVEZ GOVEAEFI110</v>
      </c>
      <c r="G3345" s="18">
        <v>0</v>
      </c>
      <c r="H3345" s="44">
        <v>43922</v>
      </c>
      <c r="I3345" s="18" t="str">
        <f>+IFERROR(VLOOKUP(Cursos[[#This Row],[Modelo correcto]],Modelos[[Modelo correcto]:[Aplica para certificación]],4,FALSE),"REVISAR")</f>
        <v>NO</v>
      </c>
    </row>
    <row r="3346" spans="1:9" x14ac:dyDescent="0.25">
      <c r="A3346" s="144" t="s">
        <v>2771</v>
      </c>
      <c r="B3346">
        <v>1</v>
      </c>
      <c r="C3346" s="10" t="s">
        <v>109</v>
      </c>
      <c r="D3346" s="18" t="str">
        <f>+IFERROR(VLOOKUP(Cursos[[#This Row],[Modelo correcto]],Modelos[[Modelo correcto]:[¿En línea?]],2,FALSE),"REVISAR")</f>
        <v>XEROX</v>
      </c>
      <c r="E3346" s="18" t="str">
        <f>+IFERROR(VLOOKUP(Cursos[[#This Row],[Modelo correcto]],Modelos[[Modelo correcto]:[¿En línea?]],3,FALSE),"REVISAR")</f>
        <v>SÍ</v>
      </c>
      <c r="F3346" s="18" t="str">
        <f>+Cursos[[#This Row],[IS]]&amp;Cursos[[#This Row],[Modelo correcto]]</f>
        <v>EDGAR ARAM CHAVEZ GOVEAEFI210</v>
      </c>
      <c r="G3346" s="18">
        <v>0</v>
      </c>
      <c r="H3346" s="44">
        <v>43922</v>
      </c>
      <c r="I3346" s="18" t="str">
        <f>+IFERROR(VLOOKUP(Cursos[[#This Row],[Modelo correcto]],Modelos[[Modelo correcto]:[Aplica para certificación]],4,FALSE),"REVISAR")</f>
        <v>NO</v>
      </c>
    </row>
    <row r="3347" spans="1:9" x14ac:dyDescent="0.25">
      <c r="A3347" s="144" t="s">
        <v>2771</v>
      </c>
      <c r="B3347">
        <v>1</v>
      </c>
      <c r="C3347" s="10" t="s">
        <v>111</v>
      </c>
      <c r="D3347" s="18" t="str">
        <f>+IFERROR(VLOOKUP(Cursos[[#This Row],[Modelo correcto]],Modelos[[Modelo correcto]:[¿En línea?]],2,FALSE),"REVISAR")</f>
        <v>XEROX</v>
      </c>
      <c r="E3347" s="18" t="str">
        <f>+IFERROR(VLOOKUP(Cursos[[#This Row],[Modelo correcto]],Modelos[[Modelo correcto]:[¿En línea?]],3,FALSE),"REVISAR")</f>
        <v>SÍ</v>
      </c>
      <c r="F3347" s="18" t="str">
        <f>+Cursos[[#This Row],[IS]]&amp;Cursos[[#This Row],[Modelo correcto]]</f>
        <v>EDGAR ARAM CHAVEZ GOVEAEFI300</v>
      </c>
      <c r="G3347" s="18">
        <v>0</v>
      </c>
      <c r="H3347" s="44">
        <v>43922</v>
      </c>
      <c r="I3347" s="18" t="str">
        <f>+IFERROR(VLOOKUP(Cursos[[#This Row],[Modelo correcto]],Modelos[[Modelo correcto]:[Aplica para certificación]],4,FALSE),"REVISAR")</f>
        <v>NO</v>
      </c>
    </row>
    <row r="3348" spans="1:9" x14ac:dyDescent="0.25">
      <c r="A3348" s="144" t="s">
        <v>2771</v>
      </c>
      <c r="B3348">
        <v>1</v>
      </c>
      <c r="C3348" s="145" t="s">
        <v>88</v>
      </c>
      <c r="D3348" s="18" t="str">
        <f>+IFERROR(VLOOKUP(Cursos[[#This Row],[Modelo correcto]],Modelos[[Modelo correcto]:[¿En línea?]],2,FALSE),"REVISAR")</f>
        <v>XEROX</v>
      </c>
      <c r="E3348" s="18" t="str">
        <f>+IFERROR(VLOOKUP(Cursos[[#This Row],[Modelo correcto]],Modelos[[Modelo correcto]:[¿En línea?]],3,FALSE),"REVISAR")</f>
        <v>SÍ</v>
      </c>
      <c r="F3348" s="18" t="str">
        <f>+Cursos[[#This Row],[IS]]&amp;Cursos[[#This Row],[Modelo correcto]]</f>
        <v>EDGAR ARAM CHAVEZ GOVEAEFIOVER</v>
      </c>
      <c r="G3348" s="18">
        <v>0</v>
      </c>
      <c r="H3348" s="44">
        <v>43922</v>
      </c>
      <c r="I3348" s="18" t="str">
        <f>+IFERROR(VLOOKUP(Cursos[[#This Row],[Modelo correcto]],Modelos[[Modelo correcto]:[Aplica para certificación]],4,FALSE),"REVISAR")</f>
        <v>NO</v>
      </c>
    </row>
    <row r="3349" spans="1:9" x14ac:dyDescent="0.25">
      <c r="A3349" s="144" t="s">
        <v>2771</v>
      </c>
      <c r="B3349">
        <v>1</v>
      </c>
      <c r="C3349" s="10" t="s">
        <v>295</v>
      </c>
      <c r="D3349" s="18" t="str">
        <f>+IFERROR(VLOOKUP(Cursos[[#This Row],[Modelo correcto]],Modelos[[Modelo correcto]:[¿En línea?]],2,FALSE),"REVISAR")</f>
        <v>XEROX</v>
      </c>
      <c r="E3349" s="18" t="str">
        <f>+IFERROR(VLOOKUP(Cursos[[#This Row],[Modelo correcto]],Modelos[[Modelo correcto]:[¿En línea?]],3,FALSE),"REVISAR")</f>
        <v>SÍ</v>
      </c>
      <c r="F3349" s="18" t="str">
        <f>+Cursos[[#This Row],[IS]]&amp;Cursos[[#This Row],[Modelo correcto]]</f>
        <v>EDGAR ARAM CHAVEZ GOVEAIDMNTFR</v>
      </c>
      <c r="G3349" s="18">
        <v>1</v>
      </c>
      <c r="H3349" s="19">
        <v>43891</v>
      </c>
      <c r="I3349" s="18" t="str">
        <f>+IFERROR(VLOOKUP(Cursos[[#This Row],[Modelo correcto]],Modelos[[Modelo correcto]:[Aplica para certificación]],4,FALSE),"REVISAR")</f>
        <v>SÍ</v>
      </c>
    </row>
    <row r="3350" spans="1:9" x14ac:dyDescent="0.25">
      <c r="A3350" s="144" t="s">
        <v>2771</v>
      </c>
      <c r="B3350">
        <v>1</v>
      </c>
      <c r="C3350" s="145" t="s">
        <v>296</v>
      </c>
      <c r="D3350" s="18" t="str">
        <f>+IFERROR(VLOOKUP(Cursos[[#This Row],[Modelo correcto]],Modelos[[Modelo correcto]:[¿En línea?]],2,FALSE),"REVISAR")</f>
        <v>XEROX</v>
      </c>
      <c r="E3350" s="18" t="str">
        <f>+IFERROR(VLOOKUP(Cursos[[#This Row],[Modelo correcto]],Modelos[[Modelo correcto]:[¿En línea?]],3,FALSE),"REVISAR")</f>
        <v>SÍ</v>
      </c>
      <c r="F3350" s="18" t="str">
        <f>+Cursos[[#This Row],[IS]]&amp;Cursos[[#This Row],[Modelo correcto]]</f>
        <v>EDGAR ARAM CHAVEZ GOVEAINSNTFR</v>
      </c>
      <c r="G3350" s="18">
        <v>1</v>
      </c>
      <c r="H3350" s="19">
        <v>43891</v>
      </c>
      <c r="I3350" s="18" t="str">
        <f>+IFERROR(VLOOKUP(Cursos[[#This Row],[Modelo correcto]],Modelos[[Modelo correcto]:[Aplica para certificación]],4,FALSE),"REVISAR")</f>
        <v>SÍ</v>
      </c>
    </row>
    <row r="3351" spans="1:9" x14ac:dyDescent="0.25">
      <c r="A3351" s="144" t="s">
        <v>336</v>
      </c>
      <c r="B3351">
        <v>1</v>
      </c>
      <c r="C3351" s="10" t="s">
        <v>1008</v>
      </c>
      <c r="D3351" s="18" t="str">
        <f>+IFERROR(VLOOKUP(Cursos[[#This Row],[Modelo correcto]],Modelos[[Modelo correcto]:[¿En línea?]],2,FALSE),"REVISAR")</f>
        <v>LEXMARK</v>
      </c>
      <c r="E3351" s="18" t="str">
        <f>+IFERROR(VLOOKUP(Cursos[[#This Row],[Modelo correcto]],Modelos[[Modelo correcto]:[¿En línea?]],3,FALSE),"REVISAR")</f>
        <v>SÍ</v>
      </c>
      <c r="F3351" s="18" t="str">
        <f>+Cursos[[#This Row],[IS]]&amp;Cursos[[#This Row],[Modelo correcto]]</f>
        <v>JOSE DE JESUS GUTIERREZ CASTILLOeTASK USER INTERFACE</v>
      </c>
      <c r="G3351" s="18">
        <v>0</v>
      </c>
      <c r="H3351" s="19">
        <v>43770</v>
      </c>
      <c r="I3351" s="18" t="str">
        <f>+IFERROR(VLOOKUP(Cursos[[#This Row],[Modelo correcto]],Modelos[[Modelo correcto]:[Aplica para certificación]],4,FALSE),"REVISAR")</f>
        <v>SÍ</v>
      </c>
    </row>
    <row r="3352" spans="1:9" x14ac:dyDescent="0.25">
      <c r="A3352" s="144" t="s">
        <v>2771</v>
      </c>
      <c r="B3352">
        <v>1</v>
      </c>
      <c r="C3352" s="10" t="s">
        <v>277</v>
      </c>
      <c r="D3352" s="18" t="str">
        <f>+IFERROR(VLOOKUP(Cursos[[#This Row],[Modelo correcto]],Modelos[[Modelo correcto]:[¿En línea?]],2,FALSE),"REVISAR")</f>
        <v>XEROX</v>
      </c>
      <c r="E3352" s="18" t="str">
        <f>+IFERROR(VLOOKUP(Cursos[[#This Row],[Modelo correcto]],Modelos[[Modelo correcto]:[¿En línea?]],3,FALSE),"REVISAR")</f>
        <v>SÍ</v>
      </c>
      <c r="F3352" s="18" t="str">
        <f>+Cursos[[#This Row],[IS]]&amp;Cursos[[#This Row],[Modelo correcto]]</f>
        <v>EDGAR ARAM CHAVEZ GOVEAP3610LP</v>
      </c>
      <c r="G3352" s="18">
        <v>0</v>
      </c>
      <c r="H3352" s="44">
        <v>43922</v>
      </c>
      <c r="I3352" s="18" t="str">
        <f>+IFERROR(VLOOKUP(Cursos[[#This Row],[Modelo correcto]],Modelos[[Modelo correcto]:[Aplica para certificación]],4,FALSE),"REVISAR")</f>
        <v>NO</v>
      </c>
    </row>
    <row r="3353" spans="1:9" x14ac:dyDescent="0.25">
      <c r="A3353" s="144" t="s">
        <v>2771</v>
      </c>
      <c r="B3353">
        <v>1</v>
      </c>
      <c r="C3353" s="10" t="s">
        <v>276</v>
      </c>
      <c r="D3353" s="18" t="str">
        <f>+IFERROR(VLOOKUP(Cursos[[#This Row],[Modelo correcto]],Modelos[[Modelo correcto]:[¿En línea?]],2,FALSE),"REVISAR")</f>
        <v>XEROX</v>
      </c>
      <c r="E3353" s="18" t="str">
        <f>+IFERROR(VLOOKUP(Cursos[[#This Row],[Modelo correcto]],Modelos[[Modelo correcto]:[¿En línea?]],3,FALSE),"REVISAR")</f>
        <v>SÍ</v>
      </c>
      <c r="F3353" s="18" t="str">
        <f>+Cursos[[#This Row],[IS]]&amp;Cursos[[#This Row],[Modelo correcto]]</f>
        <v>EDGAR ARAM CHAVEZ GOVEAPC90XTA</v>
      </c>
      <c r="G3353" s="18">
        <v>1</v>
      </c>
      <c r="H3353" s="19">
        <v>43831</v>
      </c>
      <c r="I3353" s="18" t="str">
        <f>+IFERROR(VLOOKUP(Cursos[[#This Row],[Modelo correcto]],Modelos[[Modelo correcto]:[Aplica para certificación]],4,FALSE),"REVISAR")</f>
        <v>SÍ</v>
      </c>
    </row>
    <row r="3354" spans="1:9" x14ac:dyDescent="0.25">
      <c r="A3354" s="144" t="s">
        <v>2771</v>
      </c>
      <c r="B3354">
        <v>1</v>
      </c>
      <c r="C3354" s="10" t="s">
        <v>298</v>
      </c>
      <c r="D3354" s="18" t="str">
        <f>+IFERROR(VLOOKUP(Cursos[[#This Row],[Modelo correcto]],Modelos[[Modelo correcto]:[¿En línea?]],2,FALSE),"REVISAR")</f>
        <v>XEROX</v>
      </c>
      <c r="E3354" s="18" t="str">
        <f>+IFERROR(VLOOKUP(Cursos[[#This Row],[Modelo correcto]],Modelos[[Modelo correcto]:[¿En línea?]],3,FALSE),"REVISAR")</f>
        <v>SÍ</v>
      </c>
      <c r="F3354" s="18" t="str">
        <f>+Cursos[[#This Row],[IS]]&amp;Cursos[[#This Row],[Modelo correcto]]</f>
        <v>EDGAR ARAM CHAVEZ GOVEAPRFNTFR</v>
      </c>
      <c r="G3354" s="18">
        <v>1</v>
      </c>
      <c r="H3354" s="19">
        <v>43891</v>
      </c>
      <c r="I3354" s="18" t="str">
        <f>+IFERROR(VLOOKUP(Cursos[[#This Row],[Modelo correcto]],Modelos[[Modelo correcto]:[Aplica para certificación]],4,FALSE),"REVISAR")</f>
        <v>SÍ</v>
      </c>
    </row>
    <row r="3355" spans="1:9" x14ac:dyDescent="0.25">
      <c r="A3355" s="144" t="s">
        <v>2771</v>
      </c>
      <c r="B3355">
        <v>1</v>
      </c>
      <c r="C3355" s="63" t="s">
        <v>299</v>
      </c>
      <c r="D3355" s="18" t="str">
        <f>+IFERROR(VLOOKUP(Cursos[[#This Row],[Modelo correcto]],Modelos[[Modelo correcto]:[¿En línea?]],2,FALSE),"REVISAR")</f>
        <v>XEROX</v>
      </c>
      <c r="E3355" s="18" t="str">
        <f>+IFERROR(VLOOKUP(Cursos[[#This Row],[Modelo correcto]],Modelos[[Modelo correcto]:[¿En línea?]],3,FALSE),"REVISAR")</f>
        <v>SÍ</v>
      </c>
      <c r="F3355" s="18" t="str">
        <f>+Cursos[[#This Row],[IS]]&amp;Cursos[[#This Row],[Modelo correcto]]</f>
        <v>EDGAR ARAM CHAVEZ GOVEATSTNTFR</v>
      </c>
      <c r="G3355" s="18">
        <v>1</v>
      </c>
      <c r="H3355" s="19">
        <v>43891</v>
      </c>
      <c r="I3355" s="18" t="str">
        <f>+IFERROR(VLOOKUP(Cursos[[#This Row],[Modelo correcto]],Modelos[[Modelo correcto]:[Aplica para certificación]],4,FALSE),"REVISAR")</f>
        <v>SÍ</v>
      </c>
    </row>
    <row r="3356" spans="1:9" x14ac:dyDescent="0.25">
      <c r="A3356" s="144" t="s">
        <v>336</v>
      </c>
      <c r="B3356">
        <v>1</v>
      </c>
      <c r="C3356" s="10" t="s">
        <v>959</v>
      </c>
      <c r="D3356" s="18" t="str">
        <f>+IFERROR(VLOOKUP(Cursos[[#This Row],[Modelo correcto]],Modelos[[Modelo correcto]:[¿En línea?]],2,FALSE),"REVISAR")</f>
        <v>CANON</v>
      </c>
      <c r="E3356" s="18" t="str">
        <f>+IFERROR(VLOOKUP(Cursos[[#This Row],[Modelo correcto]],Modelos[[Modelo correcto]:[¿En línea?]],3,FALSE),"REVISAR")</f>
        <v>SÍ</v>
      </c>
      <c r="F3356" s="18" t="str">
        <f>+Cursos[[#This Row],[IS]]&amp;Cursos[[#This Row],[Modelo correcto]]</f>
        <v>JOSE DE JESUS GUTIERREZ CASTILLOIC LBP</v>
      </c>
      <c r="G3356" s="18">
        <v>1</v>
      </c>
      <c r="H3356" s="19">
        <v>43739</v>
      </c>
      <c r="I3356" s="18" t="str">
        <f>+IFERROR(VLOOKUP(Cursos[[#This Row],[Modelo correcto]],Modelos[[Modelo correcto]:[Aplica para certificación]],4,FALSE),"REVISAR")</f>
        <v>SÍ</v>
      </c>
    </row>
    <row r="3357" spans="1:9" x14ac:dyDescent="0.25">
      <c r="A3357" s="144" t="s">
        <v>2771</v>
      </c>
      <c r="B3357">
        <v>1</v>
      </c>
      <c r="C3357" s="10" t="s">
        <v>59</v>
      </c>
      <c r="D3357" s="18" t="str">
        <f>+IFERROR(VLOOKUP(Cursos[[#This Row],[Modelo correcto]],Modelos[[Modelo correcto]:[¿En línea?]],2,FALSE),"REVISAR")</f>
        <v>XEROX</v>
      </c>
      <c r="E3357" s="18" t="str">
        <f>+IFERROR(VLOOKUP(Cursos[[#This Row],[Modelo correcto]],Modelos[[Modelo correcto]:[¿En línea?]],3,FALSE),"REVISAR")</f>
        <v>SÍ</v>
      </c>
      <c r="F3357" s="18" t="str">
        <f>+Cursos[[#This Row],[IS]]&amp;Cursos[[#This Row],[Modelo correcto]]</f>
        <v>EDGAR ARAM CHAVEZ GOVEAWC53XTA</v>
      </c>
      <c r="G3357" s="18">
        <v>0</v>
      </c>
      <c r="H3357" s="19">
        <v>43922</v>
      </c>
      <c r="I3357" s="18" t="str">
        <f>+IFERROR(VLOOKUP(Cursos[[#This Row],[Modelo correcto]],Modelos[[Modelo correcto]:[Aplica para certificación]],4,FALSE),"REVISAR")</f>
        <v>NO</v>
      </c>
    </row>
    <row r="3358" spans="1:9" x14ac:dyDescent="0.25">
      <c r="A3358" s="144" t="s">
        <v>2771</v>
      </c>
      <c r="B3358">
        <v>1</v>
      </c>
      <c r="C3358" s="10" t="s">
        <v>267</v>
      </c>
      <c r="D3358" s="18" t="str">
        <f>+IFERROR(VLOOKUP(Cursos[[#This Row],[Modelo correcto]],Modelos[[Modelo correcto]:[¿En línea?]],2,FALSE),"REVISAR")</f>
        <v>XEROX</v>
      </c>
      <c r="E3358" s="18" t="str">
        <f>+IFERROR(VLOOKUP(Cursos[[#This Row],[Modelo correcto]],Modelos[[Modelo correcto]:[¿En línea?]],3,FALSE),"REVISAR")</f>
        <v>SÍ</v>
      </c>
      <c r="F3358" s="18" t="str">
        <f>+Cursos[[#This Row],[IS]]&amp;Cursos[[#This Row],[Modelo correcto]]</f>
        <v>EDGAR ARAM CHAVEZ GOVEAXC550A</v>
      </c>
      <c r="G3358" s="18">
        <v>1</v>
      </c>
      <c r="H3358" s="19">
        <v>43831</v>
      </c>
      <c r="I3358" s="18" t="str">
        <f>+IFERROR(VLOOKUP(Cursos[[#This Row],[Modelo correcto]],Modelos[[Modelo correcto]:[Aplica para certificación]],4,FALSE),"REVISAR")</f>
        <v>SÍ</v>
      </c>
    </row>
    <row r="3359" spans="1:9" x14ac:dyDescent="0.25">
      <c r="A3359" s="144" t="s">
        <v>2771</v>
      </c>
      <c r="B3359">
        <v>1</v>
      </c>
      <c r="C3359" s="10" t="s">
        <v>97</v>
      </c>
      <c r="D3359" s="18" t="str">
        <f>+IFERROR(VLOOKUP(Cursos[[#This Row],[Modelo correcto]],Modelos[[Modelo correcto]:[¿En línea?]],2,FALSE),"REVISAR")</f>
        <v>XEROX</v>
      </c>
      <c r="E3359" s="18" t="str">
        <f>+IFERROR(VLOOKUP(Cursos[[#This Row],[Modelo correcto]],Modelos[[Modelo correcto]:[¿En línea?]],3,FALSE),"REVISAR")</f>
        <v>SÍ</v>
      </c>
      <c r="F3359" s="18" t="str">
        <f>+Cursos[[#This Row],[IS]]&amp;Cursos[[#This Row],[Modelo correcto]]</f>
        <v>EDGAR ARAM CHAVEZ GOVEAS009130</v>
      </c>
      <c r="G3359" s="18">
        <v>0</v>
      </c>
      <c r="H3359" s="44">
        <v>43922</v>
      </c>
      <c r="I3359" s="18" t="str">
        <f>+IFERROR(VLOOKUP(Cursos[[#This Row],[Modelo correcto]],Modelos[[Modelo correcto]:[Aplica para certificación]],4,FALSE),"REVISAR")</f>
        <v>SÍ</v>
      </c>
    </row>
    <row r="3360" spans="1:9" x14ac:dyDescent="0.25">
      <c r="A3360" s="144" t="s">
        <v>2771</v>
      </c>
      <c r="B3360">
        <v>1</v>
      </c>
      <c r="C3360" s="10" t="s">
        <v>1213</v>
      </c>
      <c r="D3360" s="18" t="str">
        <f>+IFERROR(VLOOKUP(Cursos[[#This Row],[Modelo correcto]],Modelos[[Modelo correcto]:[¿En línea?]],2,FALSE),"REVISAR")</f>
        <v>HP</v>
      </c>
      <c r="E3360" s="18" t="str">
        <f>+IFERROR(VLOOKUP(Cursos[[#This Row],[Modelo correcto]],Modelos[[Modelo correcto]:[¿En línea?]],3,FALSE),"REVISAR")</f>
        <v>SÍ</v>
      </c>
      <c r="F3360" s="18" t="str">
        <f>+Cursos[[#This Row],[IS]]&amp;Cursos[[#This Row],[Modelo correcto]]</f>
        <v>EDGAR ARAM CHAVEZ GOVEAESD</v>
      </c>
      <c r="G3360" s="18">
        <v>1</v>
      </c>
      <c r="H3360" s="19">
        <v>43922</v>
      </c>
      <c r="I3360" s="18" t="str">
        <f>+IFERROR(VLOOKUP(Cursos[[#This Row],[Modelo correcto]],Modelos[[Modelo correcto]:[Aplica para certificación]],4,FALSE),"REVISAR")</f>
        <v>SÍ</v>
      </c>
    </row>
    <row r="3361" spans="1:9" x14ac:dyDescent="0.25">
      <c r="A3361" s="144" t="s">
        <v>2771</v>
      </c>
      <c r="B3361">
        <v>1</v>
      </c>
      <c r="C3361" s="10" t="s">
        <v>1168</v>
      </c>
      <c r="D3361" s="18" t="str">
        <f>+IFERROR(VLOOKUP(Cursos[[#This Row],[Modelo correcto]],Modelos[[Modelo correcto]:[¿En línea?]],2,FALSE),"REVISAR")</f>
        <v>HP</v>
      </c>
      <c r="E3361" s="18" t="str">
        <f>+IFERROR(VLOOKUP(Cursos[[#This Row],[Modelo correcto]],Modelos[[Modelo correcto]:[¿En línea?]],3,FALSE),"REVISAR")</f>
        <v>SÍ</v>
      </c>
      <c r="F3361" s="18" t="str">
        <f>+Cursos[[#This Row],[IS]]&amp;Cursos[[#This Row],[Modelo correcto]]</f>
        <v>EDGAR ARAM CHAVEZ GOVEAHP Digital Sending</v>
      </c>
      <c r="G3361" s="18">
        <v>1</v>
      </c>
      <c r="H3361" s="44">
        <v>43922</v>
      </c>
      <c r="I3361" s="18" t="str">
        <f>+IFERROR(VLOOKUP(Cursos[[#This Row],[Modelo correcto]],Modelos[[Modelo correcto]:[Aplica para certificación]],4,FALSE),"REVISAR")</f>
        <v>SÍ</v>
      </c>
    </row>
    <row r="3362" spans="1:9" x14ac:dyDescent="0.25">
      <c r="A3362" s="144" t="s">
        <v>2771</v>
      </c>
      <c r="B3362">
        <v>1</v>
      </c>
      <c r="C3362" s="145" t="s">
        <v>919</v>
      </c>
      <c r="D3362" s="18" t="str">
        <f>+IFERROR(VLOOKUP(Cursos[[#This Row],[Modelo correcto]],Modelos[[Modelo correcto]:[¿En línea?]],2,FALSE),"REVISAR")</f>
        <v>HP</v>
      </c>
      <c r="E3362" s="18" t="str">
        <f>+IFERROR(VLOOKUP(Cursos[[#This Row],[Modelo correcto]],Modelos[[Modelo correcto]:[¿En línea?]],3,FALSE),"REVISAR")</f>
        <v>SÍ</v>
      </c>
      <c r="F3362" s="18" t="str">
        <f>+Cursos[[#This Row],[IS]]&amp;Cursos[[#This Row],[Modelo correcto]]</f>
        <v>EDGAR ARAM CHAVEZ GOVEAHP FutureSmart 4 Firmware WBT</v>
      </c>
      <c r="G3362" s="18">
        <v>1</v>
      </c>
      <c r="H3362" s="19">
        <v>43922</v>
      </c>
      <c r="I3362" s="18" t="str">
        <f>+IFERROR(VLOOKUP(Cursos[[#This Row],[Modelo correcto]],Modelos[[Modelo correcto]:[Aplica para certificación]],4,FALSE),"REVISAR")</f>
        <v>SÍ</v>
      </c>
    </row>
    <row r="3363" spans="1:9" x14ac:dyDescent="0.25">
      <c r="A3363" s="144" t="s">
        <v>2771</v>
      </c>
      <c r="B3363">
        <v>1</v>
      </c>
      <c r="C3363" s="10" t="s">
        <v>1102</v>
      </c>
      <c r="D3363" s="18" t="str">
        <f>+IFERROR(VLOOKUP(Cursos[[#This Row],[Modelo correcto]],Modelos[[Modelo correcto]:[¿En línea?]],2,FALSE),"REVISAR")</f>
        <v>HP</v>
      </c>
      <c r="E3363" s="18" t="str">
        <f>+IFERROR(VLOOKUP(Cursos[[#This Row],[Modelo correcto]],Modelos[[Modelo correcto]:[¿En línea?]],3,FALSE),"REVISAR")</f>
        <v>SÍ</v>
      </c>
      <c r="F3363" s="18" t="str">
        <f>+Cursos[[#This Row],[IS]]&amp;Cursos[[#This Row],[Modelo correcto]]</f>
        <v>EDGAR ARAM CHAVEZ GOVEAHP V3 Universal Print Driver</v>
      </c>
      <c r="G3363" s="18">
        <v>1</v>
      </c>
      <c r="H3363" s="44">
        <v>43922</v>
      </c>
      <c r="I3363" s="18" t="str">
        <f>+IFERROR(VLOOKUP(Cursos[[#This Row],[Modelo correcto]],Modelos[[Modelo correcto]:[Aplica para certificación]],4,FALSE),"REVISAR")</f>
        <v>SÍ</v>
      </c>
    </row>
    <row r="3364" spans="1:9" x14ac:dyDescent="0.25">
      <c r="A3364" s="144" t="s">
        <v>336</v>
      </c>
      <c r="B3364">
        <v>1</v>
      </c>
      <c r="C3364" s="10" t="s">
        <v>753</v>
      </c>
      <c r="D3364" s="18" t="str">
        <f>+IFERROR(VLOOKUP(Cursos[[#This Row],[Modelo correcto]],Modelos[[Modelo correcto]:[¿En línea?]],2,FALSE),"REVISAR")</f>
        <v>CANON</v>
      </c>
      <c r="E3364" s="18" t="str">
        <f>+IFERROR(VLOOKUP(Cursos[[#This Row],[Modelo correcto]],Modelos[[Modelo correcto]:[¿En línea?]],3,FALSE),"REVISAR")</f>
        <v>SÍ</v>
      </c>
      <c r="F3364" s="18" t="str">
        <f>+Cursos[[#This Row],[IS]]&amp;Cursos[[#This Row],[Modelo correcto]]</f>
        <v>JOSE DE JESUS GUTIERREZ CASTILLOIR 1643</v>
      </c>
      <c r="G3364" s="18">
        <v>1</v>
      </c>
      <c r="H3364" s="19">
        <v>43739</v>
      </c>
      <c r="I3364" s="18" t="str">
        <f>+IFERROR(VLOOKUP(Cursos[[#This Row],[Modelo correcto]],Modelos[[Modelo correcto]:[Aplica para certificación]],4,FALSE),"REVISAR")</f>
        <v>SÍ</v>
      </c>
    </row>
    <row r="3365" spans="1:9" x14ac:dyDescent="0.25">
      <c r="A3365" s="144" t="s">
        <v>336</v>
      </c>
      <c r="B3365">
        <v>1</v>
      </c>
      <c r="C3365" s="10" t="s">
        <v>449</v>
      </c>
      <c r="D3365" s="18" t="str">
        <f>+IFERROR(VLOOKUP(Cursos[[#This Row],[Modelo correcto]],Modelos[[Modelo correcto]:[¿En línea?]],2,FALSE),"REVISAR")</f>
        <v>CANON</v>
      </c>
      <c r="E3365" s="18" t="str">
        <f>+IFERROR(VLOOKUP(Cursos[[#This Row],[Modelo correcto]],Modelos[[Modelo correcto]:[¿En línea?]],3,FALSE),"REVISAR")</f>
        <v>SÍ</v>
      </c>
      <c r="F3365" s="18" t="str">
        <f>+Cursos[[#This Row],[IS]]&amp;Cursos[[#This Row],[Modelo correcto]]</f>
        <v>JOSE DE JESUS GUTIERREZ CASTILLOIR1435</v>
      </c>
      <c r="G3365" s="18">
        <v>1</v>
      </c>
      <c r="H3365" s="19">
        <v>43739</v>
      </c>
      <c r="I3365" s="18" t="str">
        <f>+IFERROR(VLOOKUP(Cursos[[#This Row],[Modelo correcto]],Modelos[[Modelo correcto]:[Aplica para certificación]],4,FALSE),"REVISAR")</f>
        <v>SÍ</v>
      </c>
    </row>
    <row r="3366" spans="1:9" x14ac:dyDescent="0.25">
      <c r="A3366" s="144" t="s">
        <v>2771</v>
      </c>
      <c r="B3366">
        <v>1</v>
      </c>
      <c r="C3366" s="10" t="s">
        <v>1155</v>
      </c>
      <c r="D3366" s="18" t="str">
        <f>+IFERROR(VLOOKUP(Cursos[[#This Row],[Modelo correcto]],Modelos[[Modelo correcto]:[¿En línea?]],2,FALSE),"REVISAR")</f>
        <v>HP</v>
      </c>
      <c r="E3366" s="18" t="str">
        <f>+IFERROR(VLOOKUP(Cursos[[#This Row],[Modelo correcto]],Modelos[[Modelo correcto]:[¿En línea?]],3,FALSE),"REVISAR")</f>
        <v>SÍ</v>
      </c>
      <c r="F3366" s="18" t="str">
        <f>+Cursos[[#This Row],[IS]]&amp;Cursos[[#This Row],[Modelo correcto]]</f>
        <v>EDGAR ARAM CHAVEZ GOVEAM507</v>
      </c>
      <c r="G3366" s="18">
        <v>1</v>
      </c>
      <c r="H3366" s="44">
        <v>43922</v>
      </c>
      <c r="I3366" s="18" t="str">
        <f>+IFERROR(VLOOKUP(Cursos[[#This Row],[Modelo correcto]],Modelos[[Modelo correcto]:[Aplica para certificación]],4,FALSE),"REVISAR")</f>
        <v>NO</v>
      </c>
    </row>
    <row r="3367" spans="1:9" x14ac:dyDescent="0.25">
      <c r="A3367" s="144" t="s">
        <v>2771</v>
      </c>
      <c r="B3367">
        <v>1</v>
      </c>
      <c r="C3367" s="10" t="s">
        <v>502</v>
      </c>
      <c r="D3367" s="18" t="str">
        <f>+IFERROR(VLOOKUP(Cursos[[#This Row],[Modelo correcto]],Modelos[[Modelo correcto]:[¿En línea?]],2,FALSE),"REVISAR")</f>
        <v>CANON</v>
      </c>
      <c r="E3367" s="18" t="str">
        <f>+IFERROR(VLOOKUP(Cursos[[#This Row],[Modelo correcto]],Modelos[[Modelo correcto]:[¿En línea?]],3,FALSE),"REVISAR")</f>
        <v>SÍ</v>
      </c>
      <c r="F3367" s="18" t="str">
        <f>+Cursos[[#This Row],[IS]]&amp;Cursos[[#This Row],[Modelo correcto]]</f>
        <v>EDGAR ARAM CHAVEZ GOVEAIRA 6500/8500</v>
      </c>
      <c r="G3367" s="18">
        <v>1</v>
      </c>
      <c r="H3367" s="19">
        <v>43952</v>
      </c>
      <c r="I3367" s="18" t="str">
        <f>+IFERROR(VLOOKUP(Cursos[[#This Row],[Modelo correcto]],Modelos[[Modelo correcto]:[Aplica para certificación]],4,FALSE),"REVISAR")</f>
        <v>NO</v>
      </c>
    </row>
    <row r="3368" spans="1:9" x14ac:dyDescent="0.25">
      <c r="A3368" s="144" t="s">
        <v>336</v>
      </c>
      <c r="B3368">
        <v>1</v>
      </c>
      <c r="C3368" s="10" t="s">
        <v>754</v>
      </c>
      <c r="D3368" s="18" t="str">
        <f>+IFERROR(VLOOKUP(Cursos[[#This Row],[Modelo correcto]],Modelos[[Modelo correcto]:[¿En línea?]],2,FALSE),"REVISAR")</f>
        <v>CANON</v>
      </c>
      <c r="E3368" s="18" t="str">
        <f>+IFERROR(VLOOKUP(Cursos[[#This Row],[Modelo correcto]],Modelos[[Modelo correcto]:[¿En línea?]],3,FALSE),"REVISAR")</f>
        <v>SÍ</v>
      </c>
      <c r="F3368" s="18" t="str">
        <f>+Cursos[[#This Row],[IS]]&amp;Cursos[[#This Row],[Modelo correcto]]</f>
        <v>JOSE DE JESUS GUTIERREZ CASTILLOIRA 715</v>
      </c>
      <c r="G3368" s="18">
        <v>1</v>
      </c>
      <c r="H3368" s="19">
        <v>43739</v>
      </c>
      <c r="I3368" s="18" t="str">
        <f>+IFERROR(VLOOKUP(Cursos[[#This Row],[Modelo correcto]],Modelos[[Modelo correcto]:[Aplica para certificación]],4,FALSE),"REVISAR")</f>
        <v>NO</v>
      </c>
    </row>
    <row r="3369" spans="1:9" x14ac:dyDescent="0.25">
      <c r="A3369" s="144" t="s">
        <v>336</v>
      </c>
      <c r="B3369">
        <v>1</v>
      </c>
      <c r="C3369" s="10" t="s">
        <v>960</v>
      </c>
      <c r="D3369" s="18" t="str">
        <f>+IFERROR(VLOOKUP(Cursos[[#This Row],[Modelo correcto]],Modelos[[Modelo correcto]:[¿En línea?]],2,FALSE),"REVISAR")</f>
        <v>CANON</v>
      </c>
      <c r="E3369" s="18" t="str">
        <f>+IFERROR(VLOOKUP(Cursos[[#This Row],[Modelo correcto]],Modelos[[Modelo correcto]:[¿En línea?]],3,FALSE),"REVISAR")</f>
        <v>SÍ</v>
      </c>
      <c r="F3369" s="18" t="str">
        <f>+Cursos[[#This Row],[IS]]&amp;Cursos[[#This Row],[Modelo correcto]]</f>
        <v>JOSE DE JESUS GUTIERREZ CASTILLOIRA C475</v>
      </c>
      <c r="G3369" s="18">
        <v>1</v>
      </c>
      <c r="H3369" s="19">
        <v>43739</v>
      </c>
      <c r="I3369" s="18" t="str">
        <f>+IFERROR(VLOOKUP(Cursos[[#This Row],[Modelo correcto]],Modelos[[Modelo correcto]:[Aplica para certificación]],4,FALSE),"REVISAR")</f>
        <v>NO</v>
      </c>
    </row>
    <row r="3370" spans="1:9" x14ac:dyDescent="0.25">
      <c r="A3370" s="144" t="s">
        <v>336</v>
      </c>
      <c r="B3370">
        <v>1</v>
      </c>
      <c r="C3370" s="10" t="s">
        <v>960</v>
      </c>
      <c r="D3370" s="18" t="str">
        <f>+IFERROR(VLOOKUP(Cursos[[#This Row],[Modelo correcto]],Modelos[[Modelo correcto]:[¿En línea?]],2,FALSE),"REVISAR")</f>
        <v>CANON</v>
      </c>
      <c r="E3370" s="18" t="str">
        <f>+IFERROR(VLOOKUP(Cursos[[#This Row],[Modelo correcto]],Modelos[[Modelo correcto]:[¿En línea?]],3,FALSE),"REVISAR")</f>
        <v>SÍ</v>
      </c>
      <c r="F3370" s="18" t="str">
        <f>+Cursos[[#This Row],[IS]]&amp;Cursos[[#This Row],[Modelo correcto]]</f>
        <v>JOSE DE JESUS GUTIERREZ CASTILLOIRA C475</v>
      </c>
      <c r="G3370" s="18">
        <v>1</v>
      </c>
      <c r="H3370" s="19">
        <v>43739</v>
      </c>
      <c r="I3370" s="18" t="str">
        <f>+IFERROR(VLOOKUP(Cursos[[#This Row],[Modelo correcto]],Modelos[[Modelo correcto]:[Aplica para certificación]],4,FALSE),"REVISAR")</f>
        <v>NO</v>
      </c>
    </row>
    <row r="3371" spans="1:9" x14ac:dyDescent="0.25">
      <c r="A3371" s="144" t="s">
        <v>2771</v>
      </c>
      <c r="B3371">
        <v>1</v>
      </c>
      <c r="C3371" s="10" t="s">
        <v>528</v>
      </c>
      <c r="D3371" s="18" t="str">
        <f>+IFERROR(VLOOKUP(Cursos[[#This Row],[Modelo correcto]],Modelos[[Modelo correcto]:[¿En línea?]],2,FALSE),"REVISAR")</f>
        <v>CANON</v>
      </c>
      <c r="E3371" s="18" t="str">
        <f>+IFERROR(VLOOKUP(Cursos[[#This Row],[Modelo correcto]],Modelos[[Modelo correcto]:[¿En línea?]],3,FALSE),"REVISAR")</f>
        <v>SÍ</v>
      </c>
      <c r="F3371" s="18" t="str">
        <f>+Cursos[[#This Row],[IS]]&amp;Cursos[[#This Row],[Modelo correcto]]</f>
        <v>EDGAR ARAM CHAVEZ GOVEAIRA4500</v>
      </c>
      <c r="G3371" s="18">
        <v>1</v>
      </c>
      <c r="H3371" s="19">
        <v>43952</v>
      </c>
      <c r="I3371" s="18" t="str">
        <f>+IFERROR(VLOOKUP(Cursos[[#This Row],[Modelo correcto]],Modelos[[Modelo correcto]:[Aplica para certificación]],4,FALSE),"REVISAR")</f>
        <v>NO</v>
      </c>
    </row>
    <row r="3372" spans="1:9" x14ac:dyDescent="0.25">
      <c r="A3372" s="144" t="s">
        <v>2771</v>
      </c>
      <c r="B3372">
        <v>1</v>
      </c>
      <c r="C3372" s="10" t="s">
        <v>1239</v>
      </c>
      <c r="D3372" s="18" t="str">
        <f>+IFERROR(VLOOKUP(Cursos[[#This Row],[Modelo correcto]],Modelos[[Modelo correcto]:[¿En línea?]],2,FALSE),"REVISAR")</f>
        <v>CANON</v>
      </c>
      <c r="E3372" s="18" t="str">
        <f>+IFERROR(VLOOKUP(Cursos[[#This Row],[Modelo correcto]],Modelos[[Modelo correcto]:[¿En línea?]],3,FALSE),"REVISAR")</f>
        <v>SÍ</v>
      </c>
      <c r="F3372" s="18" t="str">
        <f>+Cursos[[#This Row],[IS]]&amp;Cursos[[#This Row],[Modelo correcto]]</f>
        <v>EDGAR ARAM CHAVEZ GOVEAIRAC3500</v>
      </c>
      <c r="G3372" s="18">
        <v>1</v>
      </c>
      <c r="H3372" s="19">
        <v>43952</v>
      </c>
      <c r="I3372" s="18" t="str">
        <f>+IFERROR(VLOOKUP(Cursos[[#This Row],[Modelo correcto]],Modelos[[Modelo correcto]:[Aplica para certificación]],4,FALSE),"REVISAR")</f>
        <v>SÍ</v>
      </c>
    </row>
    <row r="3373" spans="1:9" x14ac:dyDescent="0.25">
      <c r="A3373" s="144" t="s">
        <v>2771</v>
      </c>
      <c r="B3373">
        <v>1</v>
      </c>
      <c r="C3373" s="34" t="s">
        <v>1240</v>
      </c>
      <c r="D3373" s="18" t="str">
        <f>+IFERROR(VLOOKUP(Cursos[[#This Row],[Modelo correcto]],Modelos[[Modelo correcto]:[¿En línea?]],2,FALSE),"REVISAR")</f>
        <v>CANON</v>
      </c>
      <c r="E3373" s="18" t="str">
        <f>+IFERROR(VLOOKUP(Cursos[[#This Row],[Modelo correcto]],Modelos[[Modelo correcto]:[¿En línea?]],3,FALSE),"REVISAR")</f>
        <v>SÍ</v>
      </c>
      <c r="F3373" s="18" t="str">
        <f>+Cursos[[#This Row],[IS]]&amp;Cursos[[#This Row],[Modelo correcto]]</f>
        <v>EDGAR ARAM CHAVEZ GOVEAIRAC5500</v>
      </c>
      <c r="G3373" s="18">
        <v>1</v>
      </c>
      <c r="H3373" s="19">
        <v>43952</v>
      </c>
      <c r="I3373" s="18" t="str">
        <f>+IFERROR(VLOOKUP(Cursos[[#This Row],[Modelo correcto]],Modelos[[Modelo correcto]:[Aplica para certificación]],4,FALSE),"REVISAR")</f>
        <v>SÍ</v>
      </c>
    </row>
    <row r="3374" spans="1:9" x14ac:dyDescent="0.25">
      <c r="A3374" s="144" t="s">
        <v>2771</v>
      </c>
      <c r="B3374">
        <v>1</v>
      </c>
      <c r="C3374" s="145" t="s">
        <v>129</v>
      </c>
      <c r="D3374" s="18" t="str">
        <f>+IFERROR(VLOOKUP(Cursos[[#This Row],[Modelo correcto]],Modelos[[Modelo correcto]:[¿En línea?]],2,FALSE),"REVISAR")</f>
        <v>XEROX</v>
      </c>
      <c r="E3374" s="18" t="str">
        <f>+IFERROR(VLOOKUP(Cursos[[#This Row],[Modelo correcto]],Modelos[[Modelo correcto]:[¿En línea?]],3,FALSE),"REVISAR")</f>
        <v>SÍ</v>
      </c>
      <c r="F3374" s="18" t="str">
        <f>+Cursos[[#This Row],[IS]]&amp;Cursos[[#This Row],[Modelo correcto]]</f>
        <v>EDGAR ARAM CHAVEZ GOVEAC13159</v>
      </c>
      <c r="G3374" s="18">
        <v>0</v>
      </c>
      <c r="H3374" s="19">
        <v>43952</v>
      </c>
      <c r="I3374" s="18" t="str">
        <f>+IFERROR(VLOOKUP(Cursos[[#This Row],[Modelo correcto]],Modelos[[Modelo correcto]:[Aplica para certificación]],4,FALSE),"REVISAR")</f>
        <v>NO</v>
      </c>
    </row>
    <row r="3375" spans="1:9" x14ac:dyDescent="0.25">
      <c r="A3375" s="144" t="s">
        <v>2771</v>
      </c>
      <c r="B3375">
        <v>1</v>
      </c>
      <c r="C3375" s="145" t="s">
        <v>39</v>
      </c>
      <c r="D3375" s="18" t="str">
        <f>+IFERROR(VLOOKUP(Cursos[[#This Row],[Modelo correcto]],Modelos[[Modelo correcto]:[¿En línea?]],2,FALSE),"REVISAR")</f>
        <v>XEROX</v>
      </c>
      <c r="E3375" s="18" t="str">
        <f>+IFERROR(VLOOKUP(Cursos[[#This Row],[Modelo correcto]],Modelos[[Modelo correcto]:[¿En línea?]],3,FALSE),"REVISAR")</f>
        <v>SÍ</v>
      </c>
      <c r="F3375" s="18" t="str">
        <f>+Cursos[[#This Row],[IS]]&amp;Cursos[[#This Row],[Modelo correcto]]</f>
        <v>EDGAR ARAM CHAVEZ GOVEAVC80NTF</v>
      </c>
      <c r="G3375" s="18">
        <v>0</v>
      </c>
      <c r="H3375" s="19">
        <v>43952</v>
      </c>
      <c r="I3375" s="18" t="str">
        <f>+IFERROR(VLOOKUP(Cursos[[#This Row],[Modelo correcto]],Modelos[[Modelo correcto]:[Aplica para certificación]],4,FALSE),"REVISAR")</f>
        <v>SÍ</v>
      </c>
    </row>
    <row r="3376" spans="1:9" x14ac:dyDescent="0.25">
      <c r="A3376" s="144" t="s">
        <v>2771</v>
      </c>
      <c r="B3376">
        <v>1</v>
      </c>
      <c r="C3376" s="10" t="s">
        <v>51</v>
      </c>
      <c r="D3376" s="18" t="str">
        <f>+IFERROR(VLOOKUP(Cursos[[#This Row],[Modelo correcto]],Modelos[[Modelo correcto]:[¿En línea?]],2,FALSE),"REVISAR")</f>
        <v>XEROX</v>
      </c>
      <c r="E3376" s="18" t="str">
        <f>+IFERROR(VLOOKUP(Cursos[[#This Row],[Modelo correcto]],Modelos[[Modelo correcto]:[¿En línea?]],3,FALSE),"REVISAR")</f>
        <v>SÍ</v>
      </c>
      <c r="F3376" s="18" t="str">
        <f>+Cursos[[#This Row],[IS]]&amp;Cursos[[#This Row],[Modelo correcto]]</f>
        <v>EDGAR ARAM CHAVEZ GOVEAWC3550</v>
      </c>
      <c r="G3376" s="18">
        <v>0</v>
      </c>
      <c r="H3376" s="19">
        <v>43952</v>
      </c>
      <c r="I3376" s="18" t="str">
        <f>+IFERROR(VLOOKUP(Cursos[[#This Row],[Modelo correcto]],Modelos[[Modelo correcto]:[Aplica para certificación]],4,FALSE),"REVISAR")</f>
        <v>SÍ</v>
      </c>
    </row>
    <row r="3377" spans="1:9" x14ac:dyDescent="0.25">
      <c r="A3377" s="144" t="s">
        <v>2771</v>
      </c>
      <c r="B3377">
        <v>1</v>
      </c>
      <c r="C3377" s="10" t="s">
        <v>41</v>
      </c>
      <c r="D3377" s="18" t="str">
        <f>+IFERROR(VLOOKUP(Cursos[[#This Row],[Modelo correcto]],Modelos[[Modelo correcto]:[¿En línea?]],2,FALSE),"REVISAR")</f>
        <v>XEROX</v>
      </c>
      <c r="E3377" s="18" t="str">
        <f>+IFERROR(VLOOKUP(Cursos[[#This Row],[Modelo correcto]],Modelos[[Modelo correcto]:[¿En línea?]],3,FALSE),"REVISAR")</f>
        <v>SÍ</v>
      </c>
      <c r="F3377" s="18" t="str">
        <f>+Cursos[[#This Row],[IS]]&amp;Cursos[[#This Row],[Modelo correcto]]</f>
        <v>EDGAR ARAM CHAVEZ GOVEAWC79XTA</v>
      </c>
      <c r="G3377" s="18">
        <v>1</v>
      </c>
      <c r="H3377" s="19">
        <v>43952</v>
      </c>
      <c r="I3377" s="18" t="str">
        <f>+IFERROR(VLOOKUP(Cursos[[#This Row],[Modelo correcto]],Modelos[[Modelo correcto]:[Aplica para certificación]],4,FALSE),"REVISAR")</f>
        <v>NO</v>
      </c>
    </row>
    <row r="3378" spans="1:9" x14ac:dyDescent="0.25">
      <c r="A3378" s="144" t="s">
        <v>336</v>
      </c>
      <c r="B3378">
        <v>1</v>
      </c>
      <c r="C3378" s="10" t="s">
        <v>1002</v>
      </c>
      <c r="D3378" s="18" t="str">
        <f>+IFERROR(VLOOKUP(Cursos[[#This Row],[Modelo correcto]],Modelos[[Modelo correcto]:[¿En línea?]],2,FALSE),"REVISAR")</f>
        <v>CANON</v>
      </c>
      <c r="E3378" s="18" t="str">
        <f>+IFERROR(VLOOKUP(Cursos[[#This Row],[Modelo correcto]],Modelos[[Modelo correcto]:[¿En línea?]],3,FALSE),"REVISAR")</f>
        <v>SÍ</v>
      </c>
      <c r="F3378" s="18" t="str">
        <f>+Cursos[[#This Row],[IS]]&amp;Cursos[[#This Row],[Modelo correcto]]</f>
        <v>JOSE DE JESUS GUTIERREZ CASTILLOLBP350</v>
      </c>
      <c r="G3378" s="18">
        <v>1</v>
      </c>
      <c r="H3378" s="19">
        <v>43739</v>
      </c>
      <c r="I3378" s="18" t="str">
        <f>+IFERROR(VLOOKUP(Cursos[[#This Row],[Modelo correcto]],Modelos[[Modelo correcto]:[Aplica para certificación]],4,FALSE),"REVISAR")</f>
        <v>NO</v>
      </c>
    </row>
    <row r="3379" spans="1:9" x14ac:dyDescent="0.25">
      <c r="A3379" s="144" t="s">
        <v>2771</v>
      </c>
      <c r="B3379">
        <v>1</v>
      </c>
      <c r="C3379" s="145" t="s">
        <v>74</v>
      </c>
      <c r="D3379" s="18" t="str">
        <f>+IFERROR(VLOOKUP(Cursos[[#This Row],[Modelo correcto]],Modelos[[Modelo correcto]:[¿En línea?]],2,FALSE),"REVISAR")</f>
        <v>XEROX</v>
      </c>
      <c r="E3379" s="18" t="str">
        <f>+IFERROR(VLOOKUP(Cursos[[#This Row],[Modelo correcto]],Modelos[[Modelo correcto]:[¿En línea?]],3,FALSE),"REVISAR")</f>
        <v>SÍ</v>
      </c>
      <c r="F3379" s="18" t="str">
        <f>+Cursos[[#This Row],[IS]]&amp;Cursos[[#This Row],[Modelo correcto]]</f>
        <v>EDGAR ARAM CHAVEZ GOVEAC14790</v>
      </c>
      <c r="G3379" s="18">
        <v>1</v>
      </c>
      <c r="H3379" s="19">
        <v>43952</v>
      </c>
      <c r="I3379" s="18" t="str">
        <f>+IFERROR(VLOOKUP(Cursos[[#This Row],[Modelo correcto]],Modelos[[Modelo correcto]:[Aplica para certificación]],4,FALSE),"REVISAR")</f>
        <v>NO</v>
      </c>
    </row>
    <row r="3380" spans="1:9" x14ac:dyDescent="0.25">
      <c r="A3380" s="144" t="s">
        <v>2771</v>
      </c>
      <c r="B3380">
        <v>1</v>
      </c>
      <c r="C3380" s="145" t="s">
        <v>252</v>
      </c>
      <c r="D3380" s="18" t="str">
        <f>+IFERROR(VLOOKUP(Cursos[[#This Row],[Modelo correcto]],Modelos[[Modelo correcto]:[¿En línea?]],2,FALSE),"REVISAR")</f>
        <v>XEROX</v>
      </c>
      <c r="E3380" s="18" t="str">
        <f>+IFERROR(VLOOKUP(Cursos[[#This Row],[Modelo correcto]],Modelos[[Modelo correcto]:[¿En línea?]],3,FALSE),"REVISAR")</f>
        <v>SÍ</v>
      </c>
      <c r="F3380" s="18" t="str">
        <f>+Cursos[[#This Row],[IS]]&amp;Cursos[[#This Row],[Modelo correcto]]</f>
        <v>EDGAR ARAM CHAVEZ GOVEAP6700LP</v>
      </c>
      <c r="G3380" s="18">
        <v>0</v>
      </c>
      <c r="H3380" s="19">
        <v>43952</v>
      </c>
      <c r="I3380" s="18" t="str">
        <f>+IFERROR(VLOOKUP(Cursos[[#This Row],[Modelo correcto]],Modelos[[Modelo correcto]:[Aplica para certificación]],4,FALSE),"REVISAR")</f>
        <v>NO</v>
      </c>
    </row>
    <row r="3381" spans="1:9" x14ac:dyDescent="0.25">
      <c r="A3381" s="144" t="s">
        <v>2771</v>
      </c>
      <c r="B3381">
        <v>1</v>
      </c>
      <c r="C3381" s="10" t="s">
        <v>234</v>
      </c>
      <c r="D3381" s="18" t="str">
        <f>+IFERROR(VLOOKUP(Cursos[[#This Row],[Modelo correcto]],Modelos[[Modelo correcto]:[¿En línea?]],2,FALSE),"REVISAR")</f>
        <v>XEROX</v>
      </c>
      <c r="E3381" s="18" t="str">
        <f>+IFERROR(VLOOKUP(Cursos[[#This Row],[Modelo correcto]],Modelos[[Modelo correcto]:[¿En línea?]],3,FALSE),"REVISAR")</f>
        <v>SÍ</v>
      </c>
      <c r="F3381" s="18" t="str">
        <f>+Cursos[[#This Row],[IS]]&amp;Cursos[[#This Row],[Modelo correcto]]</f>
        <v>EDGAR ARAM CHAVEZ GOVEACD136</v>
      </c>
      <c r="G3381" s="18">
        <v>0</v>
      </c>
      <c r="H3381" s="19">
        <v>43952</v>
      </c>
      <c r="I3381" s="18" t="str">
        <f>+IFERROR(VLOOKUP(Cursos[[#This Row],[Modelo correcto]],Modelos[[Modelo correcto]:[Aplica para certificación]],4,FALSE),"REVISAR")</f>
        <v>NO</v>
      </c>
    </row>
    <row r="3382" spans="1:9" x14ac:dyDescent="0.25">
      <c r="A3382" s="144" t="s">
        <v>2778</v>
      </c>
      <c r="B3382">
        <v>0</v>
      </c>
      <c r="C3382" s="36" t="s">
        <v>1095</v>
      </c>
      <c r="D3382" s="18" t="str">
        <f>+IFERROR(VLOOKUP(Cursos[[#This Row],[Modelo correcto]],Modelos[[Modelo correcto]:[¿En línea?]],2,FALSE),"REVISAR")</f>
        <v>HP</v>
      </c>
      <c r="E3382" s="18" t="str">
        <f>+IFERROR(VLOOKUP(Cursos[[#This Row],[Modelo correcto]],Modelos[[Modelo correcto]:[¿En línea?]],3,FALSE),"REVISAR")</f>
        <v>SÍ</v>
      </c>
      <c r="F3382" s="18" t="str">
        <f>+Cursos[[#This Row],[IS]]&amp;Cursos[[#This Row],[Modelo correcto]]</f>
        <v>GERARDO MARIO MARTINEZ ZAMORAA4 Mono LaserJet 600 Service</v>
      </c>
      <c r="G3382" s="18"/>
      <c r="H3382" s="18"/>
      <c r="I3382" s="18" t="str">
        <f>+IFERROR(VLOOKUP(Cursos[[#This Row],[Modelo correcto]],Modelos[[Modelo correcto]:[Aplica para certificación]],4,FALSE),"REVISAR")</f>
        <v>SÍ</v>
      </c>
    </row>
    <row r="3383" spans="1:9" x14ac:dyDescent="0.25">
      <c r="A3383" s="144" t="s">
        <v>2771</v>
      </c>
      <c r="B3383">
        <v>1</v>
      </c>
      <c r="C3383" s="10" t="s">
        <v>1103</v>
      </c>
      <c r="D3383" s="18" t="str">
        <f>+IFERROR(VLOOKUP(Cursos[[#This Row],[Modelo correcto]],Modelos[[Modelo correcto]:[¿En línea?]],2,FALSE),"REVISAR")</f>
        <v>XEROX</v>
      </c>
      <c r="E3383" s="18" t="str">
        <f>+IFERROR(VLOOKUP(Cursos[[#This Row],[Modelo correcto]],Modelos[[Modelo correcto]:[¿En línea?]],3,FALSE),"REVISAR")</f>
        <v>SÍ</v>
      </c>
      <c r="F3383" s="18" t="str">
        <f>+Cursos[[#This Row],[IS]]&amp;Cursos[[#This Row],[Modelo correcto]]</f>
        <v>EDGAR ARAM CHAVEZ GOVEAPLBAKC</v>
      </c>
      <c r="G3383" s="18">
        <v>0</v>
      </c>
      <c r="H3383" s="19">
        <v>43952</v>
      </c>
      <c r="I3383" s="18" t="str">
        <f>+IFERROR(VLOOKUP(Cursos[[#This Row],[Modelo correcto]],Modelos[[Modelo correcto]:[Aplica para certificación]],4,FALSE),"REVISAR")</f>
        <v>NO</v>
      </c>
    </row>
    <row r="3384" spans="1:9" x14ac:dyDescent="0.25">
      <c r="A3384" s="144" t="s">
        <v>2778</v>
      </c>
      <c r="B3384">
        <v>0</v>
      </c>
      <c r="C3384" s="36" t="s">
        <v>1168</v>
      </c>
      <c r="D3384" s="18" t="str">
        <f>+IFERROR(VLOOKUP(Cursos[[#This Row],[Modelo correcto]],Modelos[[Modelo correcto]:[¿En línea?]],2,FALSE),"REVISAR")</f>
        <v>HP</v>
      </c>
      <c r="E3384" s="18" t="str">
        <f>+IFERROR(VLOOKUP(Cursos[[#This Row],[Modelo correcto]],Modelos[[Modelo correcto]:[¿En línea?]],3,FALSE),"REVISAR")</f>
        <v>SÍ</v>
      </c>
      <c r="F3384" s="18" t="str">
        <f>+Cursos[[#This Row],[IS]]&amp;Cursos[[#This Row],[Modelo correcto]]</f>
        <v>GERARDO MARIO MARTINEZ ZAMORAHP Digital Sending</v>
      </c>
      <c r="G3384" s="18"/>
      <c r="H3384" s="18"/>
      <c r="I3384" s="18" t="str">
        <f>+IFERROR(VLOOKUP(Cursos[[#This Row],[Modelo correcto]],Modelos[[Modelo correcto]:[Aplica para certificación]],4,FALSE),"REVISAR")</f>
        <v>SÍ</v>
      </c>
    </row>
    <row r="3385" spans="1:9" x14ac:dyDescent="0.25">
      <c r="A3385" s="144" t="s">
        <v>2771</v>
      </c>
      <c r="B3385">
        <v>1</v>
      </c>
      <c r="C3385" s="10" t="s">
        <v>1156</v>
      </c>
      <c r="D3385" s="18" t="str">
        <f>+IFERROR(VLOOKUP(Cursos[[#This Row],[Modelo correcto]],Modelos[[Modelo correcto]:[¿En línea?]],2,FALSE),"REVISAR")</f>
        <v>XEROX</v>
      </c>
      <c r="E3385" s="18" t="str">
        <f>+IFERROR(VLOOKUP(Cursos[[#This Row],[Modelo correcto]],Modelos[[Modelo correcto]:[¿En línea?]],3,FALSE),"REVISAR")</f>
        <v>SÍ</v>
      </c>
      <c r="F3385" s="18" t="str">
        <f>+Cursos[[#This Row],[IS]]&amp;Cursos[[#This Row],[Modelo correcto]]</f>
        <v>EDGAR ARAM CHAVEZ GOVEAPC90CMYK</v>
      </c>
      <c r="G3385" s="18">
        <v>0</v>
      </c>
      <c r="H3385" s="19">
        <v>43952</v>
      </c>
      <c r="I3385" s="18" t="str">
        <f>+IFERROR(VLOOKUP(Cursos[[#This Row],[Modelo correcto]],Modelos[[Modelo correcto]:[Aplica para certificación]],4,FALSE),"REVISAR")</f>
        <v>NO</v>
      </c>
    </row>
    <row r="3386" spans="1:9" x14ac:dyDescent="0.25">
      <c r="A3386" s="144" t="s">
        <v>2771</v>
      </c>
      <c r="B3386">
        <v>1</v>
      </c>
      <c r="C3386" s="10" t="s">
        <v>1309</v>
      </c>
      <c r="D3386" s="18" t="str">
        <f>+IFERROR(VLOOKUP(Cursos[[#This Row],[Modelo correcto]],Modelos[[Modelo correcto]:[¿En línea?]],2,FALSE),"REVISAR")</f>
        <v>HP</v>
      </c>
      <c r="E3386" s="18" t="str">
        <f>+IFERROR(VLOOKUP(Cursos[[#This Row],[Modelo correcto]],Modelos[[Modelo correcto]:[¿En línea?]],3,FALSE),"REVISAR")</f>
        <v>SÍ</v>
      </c>
      <c r="F3386" s="18" t="str">
        <f>+Cursos[[#This Row],[IS]]&amp;Cursos[[#This Row],[Modelo correcto]]</f>
        <v>EDGAR ARAM CHAVEZ GOVEA E82540</v>
      </c>
      <c r="G3386" s="18">
        <v>1</v>
      </c>
      <c r="H3386" s="19">
        <v>43952</v>
      </c>
      <c r="I3386" s="18" t="str">
        <f>+IFERROR(VLOOKUP(Cursos[[#This Row],[Modelo correcto]],Modelos[[Modelo correcto]:[Aplica para certificación]],4,FALSE),"REVISAR")</f>
        <v>SÍ</v>
      </c>
    </row>
    <row r="3387" spans="1:9" x14ac:dyDescent="0.25">
      <c r="A3387" s="144" t="s">
        <v>2771</v>
      </c>
      <c r="B3387">
        <v>1</v>
      </c>
      <c r="C3387" s="63" t="s">
        <v>1101</v>
      </c>
      <c r="D3387" s="18" t="str">
        <f>+IFERROR(VLOOKUP(Cursos[[#This Row],[Modelo correcto]],Modelos[[Modelo correcto]:[¿En línea?]],2,FALSE),"REVISAR")</f>
        <v>HP</v>
      </c>
      <c r="E3387" s="18" t="str">
        <f>+IFERROR(VLOOKUP(Cursos[[#This Row],[Modelo correcto]],Modelos[[Modelo correcto]:[¿En línea?]],3,FALSE),"REVISAR")</f>
        <v>SÍ</v>
      </c>
      <c r="F3387" s="18" t="str">
        <f>+Cursos[[#This Row],[IS]]&amp;Cursos[[#This Row],[Modelo correcto]]</f>
        <v>EDGAR ARAM CHAVEZ GOVEALaserJet Fundamentals Master Course</v>
      </c>
      <c r="G3387" s="18">
        <v>1</v>
      </c>
      <c r="H3387" s="19">
        <v>43952</v>
      </c>
      <c r="I3387" s="18" t="str">
        <f>+IFERROR(VLOOKUP(Cursos[[#This Row],[Modelo correcto]],Modelos[[Modelo correcto]:[Aplica para certificación]],4,FALSE),"REVISAR")</f>
        <v>SÍ</v>
      </c>
    </row>
    <row r="3388" spans="1:9" x14ac:dyDescent="0.25">
      <c r="A3388" s="144" t="s">
        <v>2778</v>
      </c>
      <c r="B3388">
        <v>0</v>
      </c>
      <c r="C3388" s="36" t="s">
        <v>1101</v>
      </c>
      <c r="D3388" s="18" t="str">
        <f>+IFERROR(VLOOKUP(Cursos[[#This Row],[Modelo correcto]],Modelos[[Modelo correcto]:[¿En línea?]],2,FALSE),"REVISAR")</f>
        <v>HP</v>
      </c>
      <c r="E3388" s="18" t="str">
        <f>+IFERROR(VLOOKUP(Cursos[[#This Row],[Modelo correcto]],Modelos[[Modelo correcto]:[¿En línea?]],3,FALSE),"REVISAR")</f>
        <v>SÍ</v>
      </c>
      <c r="F3388" s="18" t="str">
        <f>+Cursos[[#This Row],[IS]]&amp;Cursos[[#This Row],[Modelo correcto]]</f>
        <v>GERARDO MARIO MARTINEZ ZAMORALaserJet Fundamentals Master Course</v>
      </c>
      <c r="G3388" s="18"/>
      <c r="H3388" s="18"/>
      <c r="I3388" s="18" t="str">
        <f>+IFERROR(VLOOKUP(Cursos[[#This Row],[Modelo correcto]],Modelos[[Modelo correcto]:[Aplica para certificación]],4,FALSE),"REVISAR")</f>
        <v>SÍ</v>
      </c>
    </row>
    <row r="3389" spans="1:9" x14ac:dyDescent="0.25">
      <c r="A3389" s="144" t="s">
        <v>2771</v>
      </c>
      <c r="B3389">
        <v>1</v>
      </c>
      <c r="C3389" s="14" t="s">
        <v>1167</v>
      </c>
      <c r="D3389" s="18" t="str">
        <f>+IFERROR(VLOOKUP(Cursos[[#This Row],[Modelo correcto]],Modelos[[Modelo correcto]:[¿En línea?]],2,FALSE),"REVISAR")</f>
        <v>HP</v>
      </c>
      <c r="E3389" s="18" t="str">
        <f>+IFERROR(VLOOKUP(Cursos[[#This Row],[Modelo correcto]],Modelos[[Modelo correcto]:[¿En línea?]],3,FALSE),"REVISAR")</f>
        <v>SÍ</v>
      </c>
      <c r="F3389" s="18" t="str">
        <f>+Cursos[[#This Row],[IS]]&amp;Cursos[[#This Row],[Modelo correcto]]</f>
        <v>EDGAR ARAM CHAVEZ GOVEALaserJet Managed A4</v>
      </c>
      <c r="G3389" s="18">
        <v>1</v>
      </c>
      <c r="H3389" s="19">
        <v>43952</v>
      </c>
      <c r="I3389" s="18" t="str">
        <f>+IFERROR(VLOOKUP(Cursos[[#This Row],[Modelo correcto]],Modelos[[Modelo correcto]:[Aplica para certificación]],4,FALSE),"REVISAR")</f>
        <v>SÍ</v>
      </c>
    </row>
    <row r="3390" spans="1:9" x14ac:dyDescent="0.25">
      <c r="A3390" s="144" t="s">
        <v>2778</v>
      </c>
      <c r="B3390">
        <v>0</v>
      </c>
      <c r="C3390" s="36" t="s">
        <v>1167</v>
      </c>
      <c r="D3390" s="18" t="str">
        <f>+IFERROR(VLOOKUP(Cursos[[#This Row],[Modelo correcto]],Modelos[[Modelo correcto]:[¿En línea?]],2,FALSE),"REVISAR")</f>
        <v>HP</v>
      </c>
      <c r="E3390" s="18" t="str">
        <f>+IFERROR(VLOOKUP(Cursos[[#This Row],[Modelo correcto]],Modelos[[Modelo correcto]:[¿En línea?]],3,FALSE),"REVISAR")</f>
        <v>SÍ</v>
      </c>
      <c r="F3390" s="18" t="str">
        <f>+Cursos[[#This Row],[IS]]&amp;Cursos[[#This Row],[Modelo correcto]]</f>
        <v>GERARDO MARIO MARTINEZ ZAMORALaserJet Managed A4</v>
      </c>
      <c r="G3390" s="18"/>
      <c r="H3390" s="18"/>
      <c r="I3390" s="18" t="str">
        <f>+IFERROR(VLOOKUP(Cursos[[#This Row],[Modelo correcto]],Modelos[[Modelo correcto]:[Aplica para certificación]],4,FALSE),"REVISAR")</f>
        <v>SÍ</v>
      </c>
    </row>
    <row r="3391" spans="1:9" x14ac:dyDescent="0.25">
      <c r="A3391" s="144" t="s">
        <v>2771</v>
      </c>
      <c r="B3391">
        <v>1</v>
      </c>
      <c r="C3391" s="10" t="s">
        <v>1199</v>
      </c>
      <c r="D3391" s="18" t="str">
        <f>+IFERROR(VLOOKUP(Cursos[[#This Row],[Modelo correcto]],Modelos[[Modelo correcto]:[¿En línea?]],2,FALSE),"REVISAR")</f>
        <v>HP</v>
      </c>
      <c r="E3391" s="18" t="str">
        <f>+IFERROR(VLOOKUP(Cursos[[#This Row],[Modelo correcto]],Modelos[[Modelo correcto]:[¿En línea?]],3,FALSE),"REVISAR")</f>
        <v>SÍ</v>
      </c>
      <c r="F3391" s="18" t="str">
        <f>+Cursos[[#This Row],[IS]]&amp;Cursos[[#This Row],[Modelo correcto]]</f>
        <v>EDGAR ARAM CHAVEZ GOVEAM433</v>
      </c>
      <c r="G3391" s="18">
        <v>1</v>
      </c>
      <c r="H3391" s="19">
        <v>43952</v>
      </c>
      <c r="I3391" s="18" t="str">
        <f>+IFERROR(VLOOKUP(Cursos[[#This Row],[Modelo correcto]],Modelos[[Modelo correcto]:[Aplica para certificación]],4,FALSE),"REVISAR")</f>
        <v>SÍ</v>
      </c>
    </row>
    <row r="3392" spans="1:9" x14ac:dyDescent="0.25">
      <c r="A3392" s="144" t="s">
        <v>2778</v>
      </c>
      <c r="B3392">
        <v>0</v>
      </c>
      <c r="C3392" s="36" t="s">
        <v>1079</v>
      </c>
      <c r="D3392" s="18" t="str">
        <f>+IFERROR(VLOOKUP(Cursos[[#This Row],[Modelo correcto]],Modelos[[Modelo correcto]:[¿En línea?]],2,FALSE),"REVISAR")</f>
        <v>HP</v>
      </c>
      <c r="E3392" s="18" t="str">
        <f>+IFERROR(VLOOKUP(Cursos[[#This Row],[Modelo correcto]],Modelos[[Modelo correcto]:[¿En línea?]],3,FALSE),"REVISAR")</f>
        <v>SÍ</v>
      </c>
      <c r="F3392" s="18" t="str">
        <f>+Cursos[[#This Row],[IS]]&amp;Cursos[[#This Row],[Modelo correcto]]</f>
        <v>GERARDO MARIO MARTINEZ ZAMORAM304</v>
      </c>
      <c r="G3392" s="18"/>
      <c r="H3392" s="18"/>
      <c r="I3392" s="18" t="str">
        <f>+IFERROR(VLOOKUP(Cursos[[#This Row],[Modelo correcto]],Modelos[[Modelo correcto]:[Aplica para certificación]],4,FALSE),"REVISAR")</f>
        <v>SÍ</v>
      </c>
    </row>
    <row r="3393" spans="1:9" x14ac:dyDescent="0.25">
      <c r="A3393" s="144" t="s">
        <v>2771</v>
      </c>
      <c r="B3393">
        <v>1</v>
      </c>
      <c r="C3393" s="10" t="s">
        <v>811</v>
      </c>
      <c r="D3393" s="18" t="str">
        <f>+IFERROR(VLOOKUP(Cursos[[#This Row],[Modelo correcto]],Modelos[[Modelo correcto]:[¿En línea?]],2,FALSE),"REVISAR")</f>
        <v>HP</v>
      </c>
      <c r="E3393" s="18" t="str">
        <f>+IFERROR(VLOOKUP(Cursos[[#This Row],[Modelo correcto]],Modelos[[Modelo correcto]:[¿En línea?]],3,FALSE),"REVISAR")</f>
        <v>SÍ</v>
      </c>
      <c r="F3393" s="18" t="str">
        <f>+Cursos[[#This Row],[IS]]&amp;Cursos[[#This Row],[Modelo correcto]]</f>
        <v>EDGAR ARAM CHAVEZ GOVEAM630</v>
      </c>
      <c r="G3393" s="18">
        <v>1</v>
      </c>
      <c r="H3393" s="19">
        <v>43952</v>
      </c>
      <c r="I3393" s="18" t="str">
        <f>+IFERROR(VLOOKUP(Cursos[[#This Row],[Modelo correcto]],Modelos[[Modelo correcto]:[Aplica para certificación]],4,FALSE),"REVISAR")</f>
        <v>NO</v>
      </c>
    </row>
    <row r="3394" spans="1:9" x14ac:dyDescent="0.25">
      <c r="A3394" s="144" t="s">
        <v>2771</v>
      </c>
      <c r="B3394">
        <v>1</v>
      </c>
      <c r="C3394" s="145" t="s">
        <v>951</v>
      </c>
      <c r="D3394" s="18" t="str">
        <f>+IFERROR(VLOOKUP(Cursos[[#This Row],[Modelo correcto]],Modelos[[Modelo correcto]:[¿En línea?]],2,FALSE),"REVISAR")</f>
        <v>XEROX</v>
      </c>
      <c r="E3394" s="18" t="str">
        <f>+IFERROR(VLOOKUP(Cursos[[#This Row],[Modelo correcto]],Modelos[[Modelo correcto]:[¿En línea?]],3,FALSE),"REVISAR")</f>
        <v>NO</v>
      </c>
      <c r="F3394" s="18" t="str">
        <f>+Cursos[[#This Row],[IS]]&amp;Cursos[[#This Row],[Modelo correcto]]</f>
        <v>EDGAR ARAM CHAVEZ GOVEAC13971</v>
      </c>
      <c r="G3394" s="18">
        <v>1</v>
      </c>
      <c r="H3394" s="19">
        <v>43952</v>
      </c>
      <c r="I3394" s="18" t="str">
        <f>+IFERROR(VLOOKUP(Cursos[[#This Row],[Modelo correcto]],Modelos[[Modelo correcto]:[Aplica para certificación]],4,FALSE),"REVISAR")</f>
        <v>SÍ</v>
      </c>
    </row>
    <row r="3395" spans="1:9" x14ac:dyDescent="0.25">
      <c r="A3395" s="144" t="s">
        <v>336</v>
      </c>
      <c r="B3395">
        <v>1</v>
      </c>
      <c r="C3395" s="63" t="s">
        <v>775</v>
      </c>
      <c r="D3395" s="10" t="str">
        <f>+IFERROR(VLOOKUP(Cursos[[#This Row],[Modelo correcto]],Modelos[[Modelo correcto]:[¿En línea?]],2,FALSE),"REVISAR")</f>
        <v>LEXMARK</v>
      </c>
      <c r="E3395" s="10" t="str">
        <f>+IFERROR(VLOOKUP(Cursos[[#This Row],[Modelo correcto]],Modelos[[Modelo correcto]:[¿En línea?]],3,FALSE),"REVISAR")</f>
        <v>SÍ</v>
      </c>
      <c r="F3395" s="18" t="str">
        <f>+Cursos[[#This Row],[IS]]&amp;Cursos[[#This Row],[Modelo correcto]]</f>
        <v>JOSE DE JESUS GUTIERREZ CASTILLOMX522</v>
      </c>
      <c r="G3395" s="18">
        <v>1</v>
      </c>
      <c r="H3395" s="18"/>
      <c r="I3395" s="18" t="str">
        <f>+IFERROR(VLOOKUP(Cursos[[#This Row],[Modelo correcto]],Modelos[[Modelo correcto]:[Aplica para certificación]],4,FALSE),"REVISAR")</f>
        <v>NO</v>
      </c>
    </row>
    <row r="3396" spans="1:9" x14ac:dyDescent="0.25">
      <c r="A3396" s="144" t="s">
        <v>2771</v>
      </c>
      <c r="B3396">
        <v>1</v>
      </c>
      <c r="C3396" s="10" t="s">
        <v>1388</v>
      </c>
      <c r="D3396" s="18" t="str">
        <f>+IFERROR(VLOOKUP(Cursos[[#This Row],[Modelo correcto]],Modelos[[Modelo correcto]:[¿En línea?]],2,FALSE),"REVISAR")</f>
        <v>XEROX</v>
      </c>
      <c r="E3396" s="18" t="str">
        <f>+IFERROR(VLOOKUP(Cursos[[#This Row],[Modelo correcto]],Modelos[[Modelo correcto]:[¿En línea?]],3,FALSE),"REVISAR")</f>
        <v>NO</v>
      </c>
      <c r="F3396" s="18" t="str">
        <f>+Cursos[[#This Row],[IS]]&amp;Cursos[[#This Row],[Modelo correcto]]</f>
        <v>EDGAR ARAM CHAVEZ GOVEAWorkshop Versalink B405 Y WorkCentre 3655</v>
      </c>
      <c r="G3396" s="18">
        <v>1</v>
      </c>
      <c r="H3396" s="19">
        <v>43952</v>
      </c>
      <c r="I3396" s="18" t="str">
        <f>+IFERROR(VLOOKUP(Cursos[[#This Row],[Modelo correcto]],Modelos[[Modelo correcto]:[Aplica para certificación]],4,FALSE),"REVISAR")</f>
        <v>NO</v>
      </c>
    </row>
    <row r="3397" spans="1:9" x14ac:dyDescent="0.25">
      <c r="A3397" s="144" t="s">
        <v>2771</v>
      </c>
      <c r="B3397">
        <v>1</v>
      </c>
      <c r="C3397" s="10" t="s">
        <v>538</v>
      </c>
      <c r="D3397" s="18" t="str">
        <f>+IFERROR(VLOOKUP(Cursos[[#This Row],[Modelo correcto]],Modelos[[Modelo correcto]:[¿En línea?]],2,FALSE),"REVISAR")</f>
        <v>CANON</v>
      </c>
      <c r="E3397" s="18" t="str">
        <f>+IFERROR(VLOOKUP(Cursos[[#This Row],[Modelo correcto]],Modelos[[Modelo correcto]:[¿En línea?]],3,FALSE),"REVISAR")</f>
        <v>NO</v>
      </c>
      <c r="F3397" s="18" t="str">
        <f>+Cursos[[#This Row],[IS]]&amp;Cursos[[#This Row],[Modelo correcto]]</f>
        <v>EDGAR ARAM CHAVEZ GOVEACONECTIVIDAD</v>
      </c>
      <c r="G3397" s="18">
        <v>1</v>
      </c>
      <c r="H3397" s="19">
        <v>43922</v>
      </c>
      <c r="I3397" s="18" t="str">
        <f>+IFERROR(VLOOKUP(Cursos[[#This Row],[Modelo correcto]],Modelos[[Modelo correcto]:[Aplica para certificación]],4,FALSE),"REVISAR")</f>
        <v>SÍ</v>
      </c>
    </row>
    <row r="3398" spans="1:9" x14ac:dyDescent="0.25">
      <c r="A3398" s="144" t="s">
        <v>2771</v>
      </c>
      <c r="B3398">
        <v>1</v>
      </c>
      <c r="C3398" s="10" t="s">
        <v>844</v>
      </c>
      <c r="D3398" s="18" t="str">
        <f>+IFERROR(VLOOKUP(Cursos[[#This Row],[Modelo correcto]],Modelos[[Modelo correcto]:[¿En línea?]],2,FALSE),"REVISAR")</f>
        <v>CANON</v>
      </c>
      <c r="E3398" s="18" t="str">
        <f>+IFERROR(VLOOKUP(Cursos[[#This Row],[Modelo correcto]],Modelos[[Modelo correcto]:[¿En línea?]],3,FALSE),"REVISAR")</f>
        <v>NO</v>
      </c>
      <c r="F3398" s="18" t="str">
        <f>+Cursos[[#This Row],[IS]]&amp;Cursos[[#This Row],[Modelo correcto]]</f>
        <v>EDGAR ARAM CHAVEZ GOVEAUniversal Send</v>
      </c>
      <c r="G3398" s="18">
        <v>1</v>
      </c>
      <c r="H3398" s="19">
        <v>43922</v>
      </c>
      <c r="I3398" s="18" t="str">
        <f>+IFERROR(VLOOKUP(Cursos[[#This Row],[Modelo correcto]],Modelos[[Modelo correcto]:[Aplica para certificación]],4,FALSE),"REVISAR")</f>
        <v>NO</v>
      </c>
    </row>
    <row r="3399" spans="1:9" x14ac:dyDescent="0.25">
      <c r="A3399" s="144" t="s">
        <v>2771</v>
      </c>
      <c r="B3399">
        <v>1</v>
      </c>
      <c r="C3399" s="10" t="s">
        <v>1423</v>
      </c>
      <c r="D3399" s="18" t="str">
        <f>+IFERROR(VLOOKUP(Cursos[[#This Row],[Modelo correcto]],Modelos[[Modelo correcto]:[¿En línea?]],2,FALSE),"REVISAR")</f>
        <v>LEXMARK</v>
      </c>
      <c r="E3399" s="18" t="str">
        <f>+IFERROR(VLOOKUP(Cursos[[#This Row],[Modelo correcto]],Modelos[[Modelo correcto]:[¿En línea?]],3,FALSE),"REVISAR")</f>
        <v>NO</v>
      </c>
      <c r="F3399" s="18" t="str">
        <f>+Cursos[[#This Row],[IS]]&amp;Cursos[[#This Row],[Modelo correcto]]</f>
        <v>EDGAR ARAM CHAVEZ GOVEADevice &amp; Fleet Management</v>
      </c>
      <c r="G3399" s="18">
        <v>1</v>
      </c>
      <c r="H3399" s="19">
        <v>43952</v>
      </c>
      <c r="I3399" s="18" t="str">
        <f>+IFERROR(VLOOKUP(Cursos[[#This Row],[Modelo correcto]],Modelos[[Modelo correcto]:[Aplica para certificación]],4,FALSE),"REVISAR")</f>
        <v>SÍ</v>
      </c>
    </row>
    <row r="3400" spans="1:9" x14ac:dyDescent="0.25">
      <c r="A3400" s="144" t="s">
        <v>336</v>
      </c>
      <c r="B3400">
        <v>1</v>
      </c>
      <c r="C3400" s="10" t="s">
        <v>812</v>
      </c>
      <c r="D3400" s="10" t="str">
        <f>+IFERROR(VLOOKUP(Cursos[[#This Row],[Modelo correcto]],Modelos[[Modelo correcto]:[¿En línea?]],2,FALSE),"REVISAR")</f>
        <v>SAMSUNG</v>
      </c>
      <c r="E3400" s="10" t="str">
        <f>+IFERROR(VLOOKUP(Cursos[[#This Row],[Modelo correcto]],Modelos[[Modelo correcto]:[¿En línea?]],3,FALSE),"REVISAR")</f>
        <v>SÍ</v>
      </c>
      <c r="F3400" s="18" t="str">
        <f>+Cursos[[#This Row],[IS]]&amp;Cursos[[#This Row],[Modelo correcto]]</f>
        <v>JOSE DE JESUS GUTIERREZ CASTILLOSL M4072</v>
      </c>
      <c r="G3400" s="18">
        <v>1</v>
      </c>
      <c r="H3400" s="18"/>
      <c r="I3400" s="18" t="str">
        <f>+IFERROR(VLOOKUP(Cursos[[#This Row],[Modelo correcto]],Modelos[[Modelo correcto]:[Aplica para certificación]],4,FALSE),"REVISAR")</f>
        <v>NO</v>
      </c>
    </row>
    <row r="3401" spans="1:9" x14ac:dyDescent="0.25">
      <c r="A3401" s="144" t="s">
        <v>336</v>
      </c>
      <c r="B3401">
        <v>1</v>
      </c>
      <c r="C3401" s="10" t="s">
        <v>831</v>
      </c>
      <c r="D3401" s="10" t="str">
        <f>+IFERROR(VLOOKUP(Cursos[[#This Row],[Modelo correcto]],Modelos[[Modelo correcto]:[¿En línea?]],2,FALSE),"REVISAR")</f>
        <v>SAMSUNG</v>
      </c>
      <c r="E3401" s="10" t="str">
        <f>+IFERROR(VLOOKUP(Cursos[[#This Row],[Modelo correcto]],Modelos[[Modelo correcto]:[¿En línea?]],3,FALSE),"REVISAR")</f>
        <v>SÍ</v>
      </c>
      <c r="F3401" s="18" t="str">
        <f>+Cursos[[#This Row],[IS]]&amp;Cursos[[#This Row],[Modelo correcto]]</f>
        <v>JOSE DE JESUS GUTIERREZ CASTILLOSL M5370</v>
      </c>
      <c r="G3401" s="18">
        <v>1</v>
      </c>
      <c r="H3401" s="18"/>
      <c r="I3401" s="18" t="str">
        <f>+IFERROR(VLOOKUP(Cursos[[#This Row],[Modelo correcto]],Modelos[[Modelo correcto]:[Aplica para certificación]],4,FALSE),"REVISAR")</f>
        <v>NO</v>
      </c>
    </row>
    <row r="3402" spans="1:9" x14ac:dyDescent="0.25">
      <c r="A3402" s="144" t="s">
        <v>2771</v>
      </c>
      <c r="B3402">
        <v>1</v>
      </c>
      <c r="C3402" s="10" t="s">
        <v>1423</v>
      </c>
      <c r="D3402" s="18" t="str">
        <f>+IFERROR(VLOOKUP(Cursos[[#This Row],[Modelo correcto]],Modelos[[Modelo correcto]:[¿En línea?]],2,FALSE),"REVISAR")</f>
        <v>LEXMARK</v>
      </c>
      <c r="E3402" s="18" t="str">
        <f>+IFERROR(VLOOKUP(Cursos[[#This Row],[Modelo correcto]],Modelos[[Modelo correcto]:[¿En línea?]],3,FALSE),"REVISAR")</f>
        <v>NO</v>
      </c>
      <c r="F3402" s="18" t="str">
        <f>+Cursos[[#This Row],[IS]]&amp;Cursos[[#This Row],[Modelo correcto]]</f>
        <v>EDGAR ARAM CHAVEZ GOVEADevice &amp; Fleet Management</v>
      </c>
      <c r="G3402" s="18">
        <v>1</v>
      </c>
      <c r="H3402" s="19">
        <v>43952</v>
      </c>
      <c r="I3402" s="18" t="str">
        <f>+IFERROR(VLOOKUP(Cursos[[#This Row],[Modelo correcto]],Modelos[[Modelo correcto]:[Aplica para certificación]],4,FALSE),"REVISAR")</f>
        <v>SÍ</v>
      </c>
    </row>
    <row r="3403" spans="1:9" x14ac:dyDescent="0.25">
      <c r="A3403" s="144" t="s">
        <v>2771</v>
      </c>
      <c r="B3403">
        <v>1</v>
      </c>
      <c r="C3403" s="145" t="s">
        <v>1166</v>
      </c>
      <c r="D3403" s="18" t="str">
        <f>+IFERROR(VLOOKUP(Cursos[[#This Row],[Modelo correcto]],Modelos[[Modelo correcto]:[¿En línea?]],2,FALSE),"REVISAR")</f>
        <v>HP</v>
      </c>
      <c r="E3403" s="18" t="str">
        <f>+IFERROR(VLOOKUP(Cursos[[#This Row],[Modelo correcto]],Modelos[[Modelo correcto]:[¿En línea?]],3,FALSE),"REVISAR")</f>
        <v>SÍ</v>
      </c>
      <c r="F3403" s="18" t="str">
        <f>+Cursos[[#This Row],[IS]]&amp;Cursos[[#This Row],[Modelo correcto]]</f>
        <v>EDGAR ARAM CHAVEZ GOVEAPRO 75X</v>
      </c>
      <c r="G3403" s="18">
        <v>1</v>
      </c>
      <c r="H3403" s="19">
        <v>43952</v>
      </c>
      <c r="I3403" s="18" t="str">
        <f>+IFERROR(VLOOKUP(Cursos[[#This Row],[Modelo correcto]],Modelos[[Modelo correcto]:[Aplica para certificación]],4,FALSE),"REVISAR")</f>
        <v>SÍ</v>
      </c>
    </row>
    <row r="3404" spans="1:9" x14ac:dyDescent="0.25">
      <c r="A3404" s="144" t="s">
        <v>2771</v>
      </c>
      <c r="B3404">
        <v>1</v>
      </c>
      <c r="C3404" s="10" t="s">
        <v>1332</v>
      </c>
      <c r="D3404" s="18" t="str">
        <f>+IFERROR(VLOOKUP(Cursos[[#This Row],[Modelo correcto]],Modelos[[Modelo correcto]:[¿En línea?]],2,FALSE),"REVISAR")</f>
        <v>CANON</v>
      </c>
      <c r="E3404" s="18" t="str">
        <f>+IFERROR(VLOOKUP(Cursos[[#This Row],[Modelo correcto]],Modelos[[Modelo correcto]:[¿En línea?]],3,FALSE),"REVISAR")</f>
        <v>SÍ</v>
      </c>
      <c r="F3404" s="18" t="str">
        <f>+Cursos[[#This Row],[IS]]&amp;Cursos[[#This Row],[Modelo correcto]]</f>
        <v>EDGAR ARAM CHAVEZ GOVEAIRC3025</v>
      </c>
      <c r="G3404" s="18">
        <v>1</v>
      </c>
      <c r="H3404" s="19">
        <v>43952</v>
      </c>
      <c r="I3404" s="18" t="str">
        <f>+IFERROR(VLOOKUP(Cursos[[#This Row],[Modelo correcto]],Modelos[[Modelo correcto]:[Aplica para certificación]],4,FALSE),"REVISAR")</f>
        <v>NO</v>
      </c>
    </row>
    <row r="3405" spans="1:9" x14ac:dyDescent="0.25">
      <c r="A3405" s="144" t="s">
        <v>336</v>
      </c>
      <c r="B3405">
        <v>1</v>
      </c>
      <c r="C3405" s="10" t="s">
        <v>824</v>
      </c>
      <c r="D3405" s="10" t="str">
        <f>+IFERROR(VLOOKUP(Cursos[[#This Row],[Modelo correcto]],Modelos[[Modelo correcto]:[¿En línea?]],2,FALSE),"REVISAR")</f>
        <v>LEXMARK</v>
      </c>
      <c r="E3405" s="10" t="str">
        <f>+IFERROR(VLOOKUP(Cursos[[#This Row],[Modelo correcto]],Modelos[[Modelo correcto]:[¿En línea?]],3,FALSE),"REVISAR")</f>
        <v>SÍ</v>
      </c>
      <c r="F3405" s="18" t="str">
        <f>+Cursos[[#This Row],[IS]]&amp;Cursos[[#This Row],[Modelo correcto]]</f>
        <v>JOSE DE JESUS GUTIERREZ CASTILLOX464</v>
      </c>
      <c r="G3405" s="18">
        <v>1</v>
      </c>
      <c r="H3405" s="18"/>
      <c r="I3405" s="18" t="str">
        <f>+IFERROR(VLOOKUP(Cursos[[#This Row],[Modelo correcto]],Modelos[[Modelo correcto]:[Aplica para certificación]],4,FALSE),"REVISAR")</f>
        <v>NO</v>
      </c>
    </row>
    <row r="3406" spans="1:9" x14ac:dyDescent="0.25">
      <c r="A3406" s="144" t="s">
        <v>336</v>
      </c>
      <c r="B3406">
        <v>1</v>
      </c>
      <c r="C3406" s="10" t="s">
        <v>856</v>
      </c>
      <c r="D3406" s="10" t="str">
        <f>+IFERROR(VLOOKUP(Cursos[[#This Row],[Modelo correcto]],Modelos[[Modelo correcto]:[¿En línea?]],2,FALSE),"REVISAR")</f>
        <v>LEXMARK</v>
      </c>
      <c r="E3406" s="10" t="str">
        <f>+IFERROR(VLOOKUP(Cursos[[#This Row],[Modelo correcto]],Modelos[[Modelo correcto]:[¿En línea?]],3,FALSE),"REVISAR")</f>
        <v>SÍ</v>
      </c>
      <c r="F3406" s="18" t="str">
        <f>+Cursos[[#This Row],[IS]]&amp;Cursos[[#This Row],[Modelo correcto]]</f>
        <v>JOSE DE JESUS GUTIERREZ CASTILLOX654</v>
      </c>
      <c r="G3406" s="18">
        <v>1</v>
      </c>
      <c r="H3406" s="18"/>
      <c r="I3406" s="18" t="str">
        <f>+IFERROR(VLOOKUP(Cursos[[#This Row],[Modelo correcto]],Modelos[[Modelo correcto]:[Aplica para certificación]],4,FALSE),"REVISAR")</f>
        <v>NO</v>
      </c>
    </row>
    <row r="3407" spans="1:9" x14ac:dyDescent="0.25">
      <c r="A3407" s="144" t="s">
        <v>336</v>
      </c>
      <c r="B3407">
        <v>1</v>
      </c>
      <c r="C3407" s="10" t="s">
        <v>826</v>
      </c>
      <c r="D3407" s="10" t="str">
        <f>+IFERROR(VLOOKUP(Cursos[[#This Row],[Modelo correcto]],Modelos[[Modelo correcto]:[¿En línea?]],2,FALSE),"REVISAR")</f>
        <v>LEXMARK</v>
      </c>
      <c r="E3407" s="10" t="str">
        <f>+IFERROR(VLOOKUP(Cursos[[#This Row],[Modelo correcto]],Modelos[[Modelo correcto]:[¿En línea?]],3,FALSE),"REVISAR")</f>
        <v>SÍ</v>
      </c>
      <c r="F3407" s="18" t="str">
        <f>+Cursos[[#This Row],[IS]]&amp;Cursos[[#This Row],[Modelo correcto]]</f>
        <v>JOSE DE JESUS GUTIERREZ CASTILLOX748</v>
      </c>
      <c r="G3407" s="18">
        <v>1</v>
      </c>
      <c r="H3407" s="18"/>
      <c r="I3407" s="18" t="str">
        <f>+IFERROR(VLOOKUP(Cursos[[#This Row],[Modelo correcto]],Modelos[[Modelo correcto]:[Aplica para certificación]],4,FALSE),"REVISAR")</f>
        <v>NO</v>
      </c>
    </row>
    <row r="3408" spans="1:9" x14ac:dyDescent="0.25">
      <c r="A3408" s="144" t="s">
        <v>336</v>
      </c>
      <c r="B3408">
        <v>1</v>
      </c>
      <c r="C3408" s="10" t="s">
        <v>827</v>
      </c>
      <c r="D3408" s="10" t="str">
        <f>+IFERROR(VLOOKUP(Cursos[[#This Row],[Modelo correcto]],Modelos[[Modelo correcto]:[¿En línea?]],2,FALSE),"REVISAR")</f>
        <v>LEXMARK</v>
      </c>
      <c r="E3408" s="10" t="str">
        <f>+IFERROR(VLOOKUP(Cursos[[#This Row],[Modelo correcto]],Modelos[[Modelo correcto]:[¿En línea?]],3,FALSE),"REVISAR")</f>
        <v>SÍ</v>
      </c>
      <c r="F3408" s="18" t="str">
        <f>+Cursos[[#This Row],[IS]]&amp;Cursos[[#This Row],[Modelo correcto]]</f>
        <v>JOSE DE JESUS GUTIERREZ CASTILLOX860</v>
      </c>
      <c r="G3408" s="18">
        <v>1</v>
      </c>
      <c r="H3408" s="18"/>
      <c r="I3408" s="18" t="str">
        <f>+IFERROR(VLOOKUP(Cursos[[#This Row],[Modelo correcto]],Modelos[[Modelo correcto]:[Aplica para certificación]],4,FALSE),"REVISAR")</f>
        <v>NO</v>
      </c>
    </row>
    <row r="3409" spans="1:9" x14ac:dyDescent="0.25">
      <c r="A3409" s="144" t="s">
        <v>336</v>
      </c>
      <c r="B3409">
        <v>1</v>
      </c>
      <c r="C3409" s="10" t="s">
        <v>1007</v>
      </c>
      <c r="D3409" s="10" t="str">
        <f>+IFERROR(VLOOKUP(Cursos[[#This Row],[Modelo correcto]],Modelos[[Modelo correcto]:[¿En línea?]],2,FALSE),"REVISAR")</f>
        <v>LEXMARK</v>
      </c>
      <c r="E3409" s="10" t="str">
        <f>+IFERROR(VLOOKUP(Cursos[[#This Row],[Modelo correcto]],Modelos[[Modelo correcto]:[¿En línea?]],3,FALSE),"REVISAR")</f>
        <v>SÍ</v>
      </c>
      <c r="F3409" s="18" t="str">
        <f>+Cursos[[#This Row],[IS]]&amp;Cursos[[#This Row],[Modelo correcto]]</f>
        <v>JOSE DE JESUS GUTIERREZ CASTILLOX925</v>
      </c>
      <c r="G3409" s="18">
        <v>1</v>
      </c>
      <c r="H3409" s="18"/>
      <c r="I3409" s="18" t="str">
        <f>+IFERROR(VLOOKUP(Cursos[[#This Row],[Modelo correcto]],Modelos[[Modelo correcto]:[Aplica para certificación]],4,FALSE),"REVISAR")</f>
        <v>NO</v>
      </c>
    </row>
    <row r="3410" spans="1:9" x14ac:dyDescent="0.25">
      <c r="A3410" s="144" t="s">
        <v>336</v>
      </c>
      <c r="B3410">
        <v>1</v>
      </c>
      <c r="C3410" s="10" t="s">
        <v>828</v>
      </c>
      <c r="D3410" s="10" t="str">
        <f>+IFERROR(VLOOKUP(Cursos[[#This Row],[Modelo correcto]],Modelos[[Modelo correcto]:[¿En línea?]],2,FALSE),"REVISAR")</f>
        <v>LEXMARK</v>
      </c>
      <c r="E3410" s="10" t="str">
        <f>+IFERROR(VLOOKUP(Cursos[[#This Row],[Modelo correcto]],Modelos[[Modelo correcto]:[¿En línea?]],3,FALSE),"REVISAR")</f>
        <v>SÍ</v>
      </c>
      <c r="F3410" s="18" t="str">
        <f>+Cursos[[#This Row],[IS]]&amp;Cursos[[#This Row],[Modelo correcto]]</f>
        <v>JOSE DE JESUS GUTIERREZ CASTILLOX950</v>
      </c>
      <c r="G3410" s="18">
        <v>1</v>
      </c>
      <c r="H3410" s="18"/>
      <c r="I3410" s="18" t="str">
        <f>+IFERROR(VLOOKUP(Cursos[[#This Row],[Modelo correcto]],Modelos[[Modelo correcto]:[Aplica para certificación]],4,FALSE),"REVISAR")</f>
        <v>NO</v>
      </c>
    </row>
    <row r="3411" spans="1:9" x14ac:dyDescent="0.25">
      <c r="A3411" s="144" t="s">
        <v>336</v>
      </c>
      <c r="B3411">
        <v>1</v>
      </c>
      <c r="C3411" s="10" t="s">
        <v>829</v>
      </c>
      <c r="D3411" s="10" t="str">
        <f>+IFERROR(VLOOKUP(Cursos[[#This Row],[Modelo correcto]],Modelos[[Modelo correcto]:[¿En línea?]],2,FALSE),"REVISAR")</f>
        <v>LEXMARK</v>
      </c>
      <c r="E3411" s="10" t="str">
        <f>+IFERROR(VLOOKUP(Cursos[[#This Row],[Modelo correcto]],Modelos[[Modelo correcto]:[¿En línea?]],3,FALSE),"REVISAR")</f>
        <v>SÍ</v>
      </c>
      <c r="F3411" s="18" t="str">
        <f>+Cursos[[#This Row],[IS]]&amp;Cursos[[#This Row],[Modelo correcto]]</f>
        <v>JOSE DE JESUS GUTIERREZ CASTILLOXM3150</v>
      </c>
      <c r="G3411" s="18">
        <v>1</v>
      </c>
      <c r="H3411" s="18"/>
      <c r="I3411" s="18" t="str">
        <f>+IFERROR(VLOOKUP(Cursos[[#This Row],[Modelo correcto]],Modelos[[Modelo correcto]:[Aplica para certificación]],4,FALSE),"REVISAR")</f>
        <v>NO</v>
      </c>
    </row>
    <row r="3412" spans="1:9" x14ac:dyDescent="0.25">
      <c r="A3412" s="144" t="s">
        <v>336</v>
      </c>
      <c r="B3412">
        <v>1</v>
      </c>
      <c r="C3412" s="10" t="s">
        <v>830</v>
      </c>
      <c r="D3412" s="10" t="str">
        <f>+IFERROR(VLOOKUP(Cursos[[#This Row],[Modelo correcto]],Modelos[[Modelo correcto]:[¿En línea?]],2,FALSE),"REVISAR")</f>
        <v>LEXMARK</v>
      </c>
      <c r="E3412" s="10" t="str">
        <f>+IFERROR(VLOOKUP(Cursos[[#This Row],[Modelo correcto]],Modelos[[Modelo correcto]:[¿En línea?]],3,FALSE),"REVISAR")</f>
        <v>SÍ</v>
      </c>
      <c r="F3412" s="18" t="str">
        <f>+Cursos[[#This Row],[IS]]&amp;Cursos[[#This Row],[Modelo correcto]]</f>
        <v>JOSE DE JESUS GUTIERREZ CASTILLOXM5163</v>
      </c>
      <c r="G3412" s="18">
        <v>1</v>
      </c>
      <c r="H3412" s="18"/>
      <c r="I3412" s="18" t="str">
        <f>+IFERROR(VLOOKUP(Cursos[[#This Row],[Modelo correcto]],Modelos[[Modelo correcto]:[Aplica para certificación]],4,FALSE),"REVISAR")</f>
        <v>NO</v>
      </c>
    </row>
    <row r="3413" spans="1:9" x14ac:dyDescent="0.25">
      <c r="A3413" s="144" t="s">
        <v>2771</v>
      </c>
      <c r="B3413">
        <v>1</v>
      </c>
      <c r="C3413" s="10" t="s">
        <v>1199</v>
      </c>
      <c r="D3413" s="18" t="str">
        <f>+IFERROR(VLOOKUP(Cursos[[#This Row],[Modelo correcto]],Modelos[[Modelo correcto]:[¿En línea?]],2,FALSE),"REVISAR")</f>
        <v>HP</v>
      </c>
      <c r="E3413" s="18" t="str">
        <f>+IFERROR(VLOOKUP(Cursos[[#This Row],[Modelo correcto]],Modelos[[Modelo correcto]:[¿En línea?]],3,FALSE),"REVISAR")</f>
        <v>SÍ</v>
      </c>
      <c r="F3413" s="18" t="str">
        <f>+Cursos[[#This Row],[IS]]&amp;Cursos[[#This Row],[Modelo correcto]]</f>
        <v>EDGAR ARAM CHAVEZ GOVEAM433</v>
      </c>
      <c r="G3413" s="18">
        <v>1</v>
      </c>
      <c r="H3413" s="19">
        <v>43952</v>
      </c>
      <c r="I3413" s="18" t="str">
        <f>+IFERROR(VLOOKUP(Cursos[[#This Row],[Modelo correcto]],Modelos[[Modelo correcto]:[Aplica para certificación]],4,FALSE),"REVISAR")</f>
        <v>SÍ</v>
      </c>
    </row>
    <row r="3414" spans="1:9" x14ac:dyDescent="0.25">
      <c r="A3414" s="144" t="s">
        <v>2771</v>
      </c>
      <c r="B3414">
        <v>1</v>
      </c>
      <c r="C3414" s="10" t="s">
        <v>75</v>
      </c>
      <c r="D3414" s="18" t="str">
        <f>+IFERROR(VLOOKUP(Cursos[[#This Row],[Modelo correcto]],Modelos[[Modelo correcto]:[¿En línea?]],2,FALSE),"REVISAR")</f>
        <v>XEROX</v>
      </c>
      <c r="E3414" s="18" t="str">
        <f>+IFERROR(VLOOKUP(Cursos[[#This Row],[Modelo correcto]],Modelos[[Modelo correcto]:[¿En línea?]],3,FALSE),"REVISAR")</f>
        <v>SÍ</v>
      </c>
      <c r="F3414" s="18" t="str">
        <f>+Cursos[[#This Row],[IS]]&amp;Cursos[[#This Row],[Modelo correcto]]</f>
        <v>EDGAR ARAM CHAVEZ GOVEAXB21XTA</v>
      </c>
      <c r="G3414" s="18">
        <v>1</v>
      </c>
      <c r="H3414" s="19">
        <v>43952</v>
      </c>
      <c r="I3414" s="18" t="str">
        <f>+IFERROR(VLOOKUP(Cursos[[#This Row],[Modelo correcto]],Modelos[[Modelo correcto]:[Aplica para certificación]],4,FALSE),"REVISAR")</f>
        <v>SÍ</v>
      </c>
    </row>
    <row r="3415" spans="1:9" x14ac:dyDescent="0.25">
      <c r="A3415" s="144" t="s">
        <v>2771</v>
      </c>
      <c r="B3415">
        <v>1</v>
      </c>
      <c r="C3415" s="10" t="s">
        <v>25</v>
      </c>
      <c r="D3415" s="18" t="str">
        <f>+IFERROR(VLOOKUP(Cursos[[#This Row],[Modelo correcto]],Modelos[[Modelo correcto]:[¿En línea?]],2,FALSE),"REVISAR")</f>
        <v>XEROX</v>
      </c>
      <c r="E3415" s="18" t="str">
        <f>+IFERROR(VLOOKUP(Cursos[[#This Row],[Modelo correcto]],Modelos[[Modelo correcto]:[¿En línea?]],3,FALSE),"REVISAR")</f>
        <v>SÍ</v>
      </c>
      <c r="F3415" s="18" t="str">
        <f>+Cursos[[#This Row],[IS]]&amp;Cursos[[#This Row],[Modelo correcto]]</f>
        <v>EDGAR ARAM CHAVEZ GOVEAP3260LP</v>
      </c>
      <c r="G3415" s="18">
        <v>1</v>
      </c>
      <c r="H3415" s="19">
        <v>43952</v>
      </c>
      <c r="I3415" s="18" t="str">
        <f>+IFERROR(VLOOKUP(Cursos[[#This Row],[Modelo correcto]],Modelos[[Modelo correcto]:[Aplica para certificación]],4,FALSE),"REVISAR")</f>
        <v>SÍ</v>
      </c>
    </row>
    <row r="3416" spans="1:9" x14ac:dyDescent="0.25">
      <c r="A3416" s="144" t="s">
        <v>337</v>
      </c>
      <c r="B3416">
        <v>1</v>
      </c>
      <c r="C3416" s="10" t="s">
        <v>1170</v>
      </c>
      <c r="D3416" s="18" t="str">
        <f>+IFERROR(VLOOKUP(Cursos[[#This Row],[Modelo correcto]],Modelos[[Modelo correcto]:[¿En línea?]],2,FALSE),"REVISAR")</f>
        <v>CANON</v>
      </c>
      <c r="E3416" s="18" t="str">
        <f>+IFERROR(VLOOKUP(Cursos[[#This Row],[Modelo correcto]],Modelos[[Modelo correcto]:[¿En línea?]],3,FALSE),"REVISAR")</f>
        <v>SÍ</v>
      </c>
      <c r="F3416" s="18" t="str">
        <f>+Cursos[[#This Row],[IS]]&amp;Cursos[[#This Row],[Modelo correcto]]</f>
        <v>JOSE GUADALUPE LIZARAN MACEDABásico Eq. Color</v>
      </c>
      <c r="G3416" s="18"/>
      <c r="H3416" s="19"/>
      <c r="I3416" s="18" t="str">
        <f>+IFERROR(VLOOKUP(Cursos[[#This Row],[Modelo correcto]],Modelos[[Modelo correcto]:[Aplica para certificación]],4,FALSE),"REVISAR")</f>
        <v>SÍ</v>
      </c>
    </row>
    <row r="3417" spans="1:9" x14ac:dyDescent="0.25">
      <c r="A3417" s="144" t="s">
        <v>2771</v>
      </c>
      <c r="B3417">
        <v>1</v>
      </c>
      <c r="C3417" s="10" t="s">
        <v>129</v>
      </c>
      <c r="D3417" s="18" t="str">
        <f>+IFERROR(VLOOKUP(Cursos[[#This Row],[Modelo correcto]],Modelos[[Modelo correcto]:[¿En línea?]],2,FALSE),"REVISAR")</f>
        <v>XEROX</v>
      </c>
      <c r="E3417" s="18" t="str">
        <f>+IFERROR(VLOOKUP(Cursos[[#This Row],[Modelo correcto]],Modelos[[Modelo correcto]:[¿En línea?]],3,FALSE),"REVISAR")</f>
        <v>SÍ</v>
      </c>
      <c r="F3417" s="18" t="str">
        <f>+Cursos[[#This Row],[IS]]&amp;Cursos[[#This Row],[Modelo correcto]]</f>
        <v>EDGAR ARAM CHAVEZ GOVEAC13159</v>
      </c>
      <c r="G3417" s="18">
        <v>0</v>
      </c>
      <c r="H3417" s="19">
        <v>43952</v>
      </c>
      <c r="I3417" s="18" t="str">
        <f>+IFERROR(VLOOKUP(Cursos[[#This Row],[Modelo correcto]],Modelos[[Modelo correcto]:[Aplica para certificación]],4,FALSE),"REVISAR")</f>
        <v>NO</v>
      </c>
    </row>
    <row r="3418" spans="1:9" x14ac:dyDescent="0.25">
      <c r="A3418" s="144" t="s">
        <v>2771</v>
      </c>
      <c r="B3418">
        <v>1</v>
      </c>
      <c r="C3418" s="10" t="s">
        <v>1018</v>
      </c>
      <c r="D3418" s="18" t="str">
        <f>+IFERROR(VLOOKUP(Cursos[[#This Row],[Modelo correcto]],Modelos[[Modelo correcto]:[¿En línea?]],2,FALSE),"REVISAR")</f>
        <v>HP</v>
      </c>
      <c r="E3418" s="18" t="str">
        <f>+IFERROR(VLOOKUP(Cursos[[#This Row],[Modelo correcto]],Modelos[[Modelo correcto]:[¿En línea?]],3,FALSE),"REVISAR")</f>
        <v>SÍ</v>
      </c>
      <c r="F3418" s="18" t="str">
        <f>+Cursos[[#This Row],[IS]]&amp;Cursos[[#This Row],[Modelo correcto]]</f>
        <v>EDGAR ARAM CHAVEZ GOVEAE72525</v>
      </c>
      <c r="G3418" s="18">
        <v>1</v>
      </c>
      <c r="H3418" s="19">
        <v>43983</v>
      </c>
      <c r="I3418" s="18" t="str">
        <f>+IFERROR(VLOOKUP(Cursos[[#This Row],[Modelo correcto]],Modelos[[Modelo correcto]:[Aplica para certificación]],4,FALSE),"REVISAR")</f>
        <v>SÍ</v>
      </c>
    </row>
    <row r="3419" spans="1:9" x14ac:dyDescent="0.25">
      <c r="A3419" s="144" t="s">
        <v>2771</v>
      </c>
      <c r="B3419">
        <v>1</v>
      </c>
      <c r="C3419" s="10" t="s">
        <v>1496</v>
      </c>
      <c r="D3419" s="18" t="str">
        <f>+IFERROR(VLOOKUP(Cursos[[#This Row],[Modelo correcto]],Modelos[[Modelo correcto]:[¿En línea?]],2,FALSE),"REVISAR")</f>
        <v>HP</v>
      </c>
      <c r="E3419" s="18" t="str">
        <f>+IFERROR(VLOOKUP(Cursos[[#This Row],[Modelo correcto]],Modelos[[Modelo correcto]:[¿En línea?]],3,FALSE),"REVISAR")</f>
        <v>SÍ</v>
      </c>
      <c r="F3419" s="18" t="str">
        <f>+Cursos[[#This Row],[IS]]&amp;Cursos[[#This Row],[Modelo correcto]]</f>
        <v>EDGAR ARAM CHAVEZ GOVEAPro 75x</v>
      </c>
      <c r="G3419" s="18">
        <v>1</v>
      </c>
      <c r="H3419" s="19">
        <v>43983</v>
      </c>
      <c r="I3419" s="18" t="str">
        <f>+IFERROR(VLOOKUP(Cursos[[#This Row],[Modelo correcto]],Modelos[[Modelo correcto]:[Aplica para certificación]],4,FALSE),"REVISAR")</f>
        <v>SÍ</v>
      </c>
    </row>
    <row r="3420" spans="1:9" x14ac:dyDescent="0.25">
      <c r="A3420" s="144" t="s">
        <v>2771</v>
      </c>
      <c r="B3420">
        <v>1</v>
      </c>
      <c r="C3420" s="10" t="s">
        <v>1204</v>
      </c>
      <c r="D3420" s="18" t="str">
        <f>+IFERROR(VLOOKUP(Cursos[[#This Row],[Modelo correcto]],Modelos[[Modelo correcto]:[¿En línea?]],2,FALSE),"REVISAR")</f>
        <v>HP</v>
      </c>
      <c r="E3420" s="18" t="str">
        <f>+IFERROR(VLOOKUP(Cursos[[#This Row],[Modelo correcto]],Modelos[[Modelo correcto]:[¿En línea?]],3,FALSE),"REVISAR")</f>
        <v>SÍ</v>
      </c>
      <c r="F3420" s="18" t="str">
        <f>+Cursos[[#This Row],[IS]]&amp;Cursos[[#This Row],[Modelo correcto]]</f>
        <v>EDGAR ARAM CHAVEZ GOVEAM725</v>
      </c>
      <c r="G3420" s="18">
        <v>1</v>
      </c>
      <c r="H3420" s="19">
        <v>43983</v>
      </c>
      <c r="I3420" s="18" t="str">
        <f>+IFERROR(VLOOKUP(Cursos[[#This Row],[Modelo correcto]],Modelos[[Modelo correcto]:[Aplica para certificación]],4,FALSE),"REVISAR")</f>
        <v>SÍ</v>
      </c>
    </row>
    <row r="3421" spans="1:9" x14ac:dyDescent="0.25">
      <c r="A3421" s="144" t="s">
        <v>2771</v>
      </c>
      <c r="B3421">
        <v>1</v>
      </c>
      <c r="C3421" s="10" t="s">
        <v>1018</v>
      </c>
      <c r="D3421" s="18" t="str">
        <f>+IFERROR(VLOOKUP(Cursos[[#This Row],[Modelo correcto]],Modelos[[Modelo correcto]:[¿En línea?]],2,FALSE),"REVISAR")</f>
        <v>HP</v>
      </c>
      <c r="E3421" s="18" t="str">
        <f>+IFERROR(VLOOKUP(Cursos[[#This Row],[Modelo correcto]],Modelos[[Modelo correcto]:[¿En línea?]],3,FALSE),"REVISAR")</f>
        <v>SÍ</v>
      </c>
      <c r="F3421" s="18" t="str">
        <f>+Cursos[[#This Row],[IS]]&amp;Cursos[[#This Row],[Modelo correcto]]</f>
        <v>EDGAR ARAM CHAVEZ GOVEAE72525</v>
      </c>
      <c r="G3421" s="18">
        <v>1</v>
      </c>
      <c r="H3421" s="19">
        <v>43983</v>
      </c>
      <c r="I3421" s="18" t="str">
        <f>+IFERROR(VLOOKUP(Cursos[[#This Row],[Modelo correcto]],Modelos[[Modelo correcto]:[Aplica para certificación]],4,FALSE),"REVISAR")</f>
        <v>SÍ</v>
      </c>
    </row>
    <row r="3422" spans="1:9" x14ac:dyDescent="0.25">
      <c r="A3422" s="144" t="s">
        <v>337</v>
      </c>
      <c r="B3422">
        <v>1</v>
      </c>
      <c r="C3422" s="10" t="s">
        <v>760</v>
      </c>
      <c r="D3422" s="10" t="str">
        <f>+IFERROR(VLOOKUP(Cursos[[#This Row],[Modelo correcto]],Modelos[[Modelo correcto]:[¿En línea?]],2,FALSE),"REVISAR")</f>
        <v>LEXMARK</v>
      </c>
      <c r="E3422" s="10" t="str">
        <f>+IFERROR(VLOOKUP(Cursos[[#This Row],[Modelo correcto]],Modelos[[Modelo correcto]:[¿En línea?]],3,FALSE),"REVISAR")</f>
        <v>SÍ</v>
      </c>
      <c r="F3422" s="18" t="str">
        <f>+Cursos[[#This Row],[IS]]&amp;Cursos[[#This Row],[Modelo correcto]]</f>
        <v>JOSE GUADALUPE LIZARAN MACEDAC792</v>
      </c>
      <c r="G3422" s="18">
        <v>1</v>
      </c>
      <c r="H3422" s="18"/>
      <c r="I3422" s="18" t="str">
        <f>+IFERROR(VLOOKUP(Cursos[[#This Row],[Modelo correcto]],Modelos[[Modelo correcto]:[Aplica para certificación]],4,FALSE),"REVISAR")</f>
        <v>NO</v>
      </c>
    </row>
    <row r="3423" spans="1:9" x14ac:dyDescent="0.25">
      <c r="A3423" s="144" t="s">
        <v>2771</v>
      </c>
      <c r="B3423">
        <v>1</v>
      </c>
      <c r="C3423" s="10" t="s">
        <v>1496</v>
      </c>
      <c r="D3423" s="18" t="str">
        <f>+IFERROR(VLOOKUP(Cursos[[#This Row],[Modelo correcto]],Modelos[[Modelo correcto]:[¿En línea?]],2,FALSE),"REVISAR")</f>
        <v>HP</v>
      </c>
      <c r="E3423" s="18" t="str">
        <f>+IFERROR(VLOOKUP(Cursos[[#This Row],[Modelo correcto]],Modelos[[Modelo correcto]:[¿En línea?]],3,FALSE),"REVISAR")</f>
        <v>SÍ</v>
      </c>
      <c r="F3423" s="18" t="str">
        <f>+Cursos[[#This Row],[IS]]&amp;Cursos[[#This Row],[Modelo correcto]]</f>
        <v>EDGAR ARAM CHAVEZ GOVEAPro 75x</v>
      </c>
      <c r="G3423" s="18">
        <v>1</v>
      </c>
      <c r="H3423" s="19">
        <v>43983</v>
      </c>
      <c r="I3423" s="18" t="str">
        <f>+IFERROR(VLOOKUP(Cursos[[#This Row],[Modelo correcto]],Modelos[[Modelo correcto]:[Aplica para certificación]],4,FALSE),"REVISAR")</f>
        <v>SÍ</v>
      </c>
    </row>
    <row r="3424" spans="1:9" x14ac:dyDescent="0.25">
      <c r="A3424" s="144" t="s">
        <v>2771</v>
      </c>
      <c r="B3424">
        <v>1</v>
      </c>
      <c r="C3424" s="10" t="s">
        <v>1287</v>
      </c>
      <c r="D3424" s="18" t="str">
        <f>+IFERROR(VLOOKUP(Cursos[[#This Row],[Modelo correcto]],Modelos[[Modelo correcto]:[¿En línea?]],2,FALSE),"REVISAR")</f>
        <v>HP</v>
      </c>
      <c r="E3424" s="18" t="str">
        <f>+IFERROR(VLOOKUP(Cursos[[#This Row],[Modelo correcto]],Modelos[[Modelo correcto]:[¿En línea?]],3,FALSE),"REVISAR")</f>
        <v>SÍ</v>
      </c>
      <c r="F3424" s="18" t="str">
        <f>+Cursos[[#This Row],[IS]]&amp;Cursos[[#This Row],[Modelo correcto]]</f>
        <v>EDGAR ARAM CHAVEZ GOVEAM806</v>
      </c>
      <c r="G3424" s="18">
        <v>0</v>
      </c>
      <c r="H3424" s="44">
        <v>43983</v>
      </c>
      <c r="I3424" s="18" t="str">
        <f>+IFERROR(VLOOKUP(Cursos[[#This Row],[Modelo correcto]],Modelos[[Modelo correcto]:[Aplica para certificación]],4,FALSE),"REVISAR")</f>
        <v>NO</v>
      </c>
    </row>
    <row r="3425" spans="1:9" x14ac:dyDescent="0.25">
      <c r="A3425" s="144" t="s">
        <v>2771</v>
      </c>
      <c r="B3425">
        <v>1</v>
      </c>
      <c r="C3425" s="145" t="s">
        <v>1603</v>
      </c>
      <c r="D3425" s="18" t="str">
        <f>+IFERROR(VLOOKUP(Cursos[[#This Row],[Modelo correcto]],Modelos[[Modelo correcto]:[¿En línea?]],2,FALSE),"REVISAR")</f>
        <v>HP</v>
      </c>
      <c r="E3425" s="18" t="str">
        <f>+IFERROR(VLOOKUP(Cursos[[#This Row],[Modelo correcto]],Modelos[[Modelo correcto]:[¿En línea?]],3,FALSE),"REVISAR")</f>
        <v>SÍ</v>
      </c>
      <c r="F3425" s="18" t="str">
        <f>+Cursos[[#This Row],[IS]]&amp;Cursos[[#This Row],[Modelo correcto]]</f>
        <v>EDGAR ARAM CHAVEZ GOVEASolution Awareness Training for Field Service Technicians</v>
      </c>
      <c r="G3425" s="18">
        <v>0</v>
      </c>
      <c r="H3425" s="19">
        <v>43983</v>
      </c>
      <c r="I3425" s="18" t="str">
        <f>+IFERROR(VLOOKUP(Cursos[[#This Row],[Modelo correcto]],Modelos[[Modelo correcto]:[Aplica para certificación]],4,FALSE),"REVISAR")</f>
        <v>NO</v>
      </c>
    </row>
    <row r="3426" spans="1:9" x14ac:dyDescent="0.25">
      <c r="A3426" s="144" t="s">
        <v>2771</v>
      </c>
      <c r="B3426">
        <v>1</v>
      </c>
      <c r="C3426" s="145" t="s">
        <v>1342</v>
      </c>
      <c r="D3426" s="18" t="str">
        <f>+IFERROR(VLOOKUP(Cursos[[#This Row],[Modelo correcto]],Modelos[[Modelo correcto]:[¿En línea?]],2,FALSE),"REVISAR")</f>
        <v>HP</v>
      </c>
      <c r="E3426" s="18" t="str">
        <f>+IFERROR(VLOOKUP(Cursos[[#This Row],[Modelo correcto]],Modelos[[Modelo correcto]:[¿En línea?]],3,FALSE),"REVISAR")</f>
        <v>SÍ</v>
      </c>
      <c r="F3426" s="18" t="str">
        <f>+Cursos[[#This Row],[IS]]&amp;Cursos[[#This Row],[Modelo correcto]]</f>
        <v>EDGAR ARAM CHAVEZ GOVEAHP Mobile Printing</v>
      </c>
      <c r="G3426" s="18">
        <v>0</v>
      </c>
      <c r="H3426" s="19">
        <v>43983</v>
      </c>
      <c r="I3426" s="18" t="str">
        <f>+IFERROR(VLOOKUP(Cursos[[#This Row],[Modelo correcto]],Modelos[[Modelo correcto]:[Aplica para certificación]],4,FALSE),"REVISAR")</f>
        <v>NO</v>
      </c>
    </row>
    <row r="3427" spans="1:9" x14ac:dyDescent="0.25">
      <c r="A3427" s="144" t="s">
        <v>2771</v>
      </c>
      <c r="B3427">
        <v>1</v>
      </c>
      <c r="C3427" s="10" t="s">
        <v>1602</v>
      </c>
      <c r="D3427" s="18" t="str">
        <f>+IFERROR(VLOOKUP(Cursos[[#This Row],[Modelo correcto]],Modelos[[Modelo correcto]:[¿En línea?]],2,FALSE),"REVISAR")</f>
        <v>HP</v>
      </c>
      <c r="E3427" s="18" t="str">
        <f>+IFERROR(VLOOKUP(Cursos[[#This Row],[Modelo correcto]],Modelos[[Modelo correcto]:[¿En línea?]],3,FALSE),"REVISAR")</f>
        <v>SÍ</v>
      </c>
      <c r="F3427" s="18" t="str">
        <f>+Cursos[[#This Row],[IS]]&amp;Cursos[[#This Row],[Modelo correcto]]</f>
        <v>EDGAR ARAM CHAVEZ GOVEAHP JetAdvantage Management service and support</v>
      </c>
      <c r="G3427" s="18">
        <v>0</v>
      </c>
      <c r="H3427" s="19">
        <v>43983</v>
      </c>
      <c r="I3427" s="18" t="str">
        <f>+IFERROR(VLOOKUP(Cursos[[#This Row],[Modelo correcto]],Modelos[[Modelo correcto]:[Aplica para certificación]],4,FALSE),"REVISAR")</f>
        <v>NO</v>
      </c>
    </row>
    <row r="3428" spans="1:9" x14ac:dyDescent="0.25">
      <c r="A3428" s="144" t="s">
        <v>2771</v>
      </c>
      <c r="B3428">
        <v>1</v>
      </c>
      <c r="C3428" s="10" t="s">
        <v>1630</v>
      </c>
      <c r="D3428" s="18" t="str">
        <f>+IFERROR(VLOOKUP(Cursos[[#This Row],[Modelo correcto]],Modelos[[Modelo correcto]:[¿En línea?]],2,FALSE),"REVISAR")</f>
        <v>HP</v>
      </c>
      <c r="E3428" s="18" t="str">
        <f>+IFERROR(VLOOKUP(Cursos[[#This Row],[Modelo correcto]],Modelos[[Modelo correcto]:[¿En línea?]],3,FALSE),"REVISAR")</f>
        <v>SÍ</v>
      </c>
      <c r="F3428" s="18" t="str">
        <f>+Cursos[[#This Row],[IS]]&amp;Cursos[[#This Row],[Modelo correcto]]</f>
        <v>EDGAR ARAM CHAVEZ GOVEAM726XX</v>
      </c>
      <c r="G3428" s="18">
        <v>0</v>
      </c>
      <c r="H3428" s="19">
        <v>43983</v>
      </c>
      <c r="I3428" s="18" t="str">
        <f>+IFERROR(VLOOKUP(Cursos[[#This Row],[Modelo correcto]],Modelos[[Modelo correcto]:[Aplica para certificación]],4,FALSE),"REVISAR")</f>
        <v>NO</v>
      </c>
    </row>
    <row r="3429" spans="1:9" x14ac:dyDescent="0.25">
      <c r="A3429" s="144" t="s">
        <v>2771</v>
      </c>
      <c r="B3429">
        <v>1</v>
      </c>
      <c r="C3429" s="145" t="s">
        <v>1627</v>
      </c>
      <c r="D3429" s="18" t="str">
        <f>+IFERROR(VLOOKUP(Cursos[[#This Row],[Modelo correcto]],Modelos[[Modelo correcto]:[¿En línea?]],2,FALSE),"REVISAR")</f>
        <v>XEROX</v>
      </c>
      <c r="E3429" s="18" t="str">
        <f>+IFERROR(VLOOKUP(Cursos[[#This Row],[Modelo correcto]],Modelos[[Modelo correcto]:[¿En línea?]],3,FALSE),"REVISAR")</f>
        <v>SÍ</v>
      </c>
      <c r="F3429" s="18" t="str">
        <f>+Cursos[[#This Row],[IS]]&amp;Cursos[[#This Row],[Modelo correcto]]</f>
        <v>EDGAR ARAM CHAVEZ GOVEACOVID Xerox</v>
      </c>
      <c r="G3429" s="18">
        <v>0</v>
      </c>
      <c r="H3429" s="19">
        <v>43983</v>
      </c>
      <c r="I3429" s="18" t="str">
        <f>+IFERROR(VLOOKUP(Cursos[[#This Row],[Modelo correcto]],Modelos[[Modelo correcto]:[Aplica para certificación]],4,FALSE),"REVISAR")</f>
        <v>SÍ</v>
      </c>
    </row>
    <row r="3430" spans="1:9" x14ac:dyDescent="0.25">
      <c r="A3430" s="144" t="s">
        <v>2771</v>
      </c>
      <c r="B3430">
        <v>1</v>
      </c>
      <c r="C3430" s="145" t="s">
        <v>1366</v>
      </c>
      <c r="D3430" s="18" t="str">
        <f>+IFERROR(VLOOKUP(Cursos[[#This Row],[Modelo correcto]],Modelos[[Modelo correcto]:[¿En línea?]],2,FALSE),"REVISAR")</f>
        <v>HP</v>
      </c>
      <c r="E3430" s="18" t="str">
        <f>+IFERROR(VLOOKUP(Cursos[[#This Row],[Modelo correcto]],Modelos[[Modelo correcto]:[¿En línea?]],3,FALSE),"REVISAR")</f>
        <v>SÍ</v>
      </c>
      <c r="F3430" s="18" t="str">
        <f>+Cursos[[#This Row],[IS]]&amp;Cursos[[#This Row],[Modelo correcto]]</f>
        <v>EDGAR ARAM CHAVEZ GOVEAm607</v>
      </c>
      <c r="G3430" s="18">
        <v>1</v>
      </c>
      <c r="H3430" s="19">
        <v>43983</v>
      </c>
      <c r="I3430" s="18" t="str">
        <f>+IFERROR(VLOOKUP(Cursos[[#This Row],[Modelo correcto]],Modelos[[Modelo correcto]:[Aplica para certificación]],4,FALSE),"REVISAR")</f>
        <v>SÍ</v>
      </c>
    </row>
    <row r="3431" spans="1:9" x14ac:dyDescent="0.25">
      <c r="A3431" s="144" t="s">
        <v>337</v>
      </c>
      <c r="B3431" s="4">
        <v>1</v>
      </c>
      <c r="C3431" s="63" t="s">
        <v>754</v>
      </c>
      <c r="D3431" s="62" t="str">
        <f>+IFERROR(VLOOKUP(Cursos[[#This Row],[Modelo correcto]],Modelos[[Modelo correcto]:[¿En línea?]],2,FALSE),"REVISAR")</f>
        <v>CANON</v>
      </c>
      <c r="E3431" s="62" t="str">
        <f>+IFERROR(VLOOKUP(Cursos[[#This Row],[Modelo correcto]],Modelos[[Modelo correcto]:[¿En línea?]],3,FALSE),"REVISAR")</f>
        <v>SÍ</v>
      </c>
      <c r="F3431" s="18" t="str">
        <f>+Cursos[[#This Row],[IS]]&amp;Cursos[[#This Row],[Modelo correcto]]</f>
        <v>JOSE GUADALUPE LIZARAN MACEDAIRA 715</v>
      </c>
      <c r="G3431" s="62"/>
      <c r="H3431" s="62"/>
      <c r="I3431" s="62" t="str">
        <f>+IFERROR(VLOOKUP(Cursos[[#This Row],[Modelo correcto]],Modelos[[Modelo correcto]:[Aplica para certificación]],4,FALSE),"REVISAR")</f>
        <v>NO</v>
      </c>
    </row>
    <row r="3432" spans="1:9" x14ac:dyDescent="0.25">
      <c r="A3432" s="144" t="s">
        <v>2771</v>
      </c>
      <c r="B3432">
        <v>1</v>
      </c>
      <c r="C3432" s="145" t="s">
        <v>1099</v>
      </c>
      <c r="D3432" s="18" t="str">
        <f>+IFERROR(VLOOKUP(Cursos[[#This Row],[Modelo correcto]],Modelos[[Modelo correcto]:[¿En línea?]],2,FALSE),"REVISAR")</f>
        <v>HP</v>
      </c>
      <c r="E3432" s="18" t="str">
        <f>+IFERROR(VLOOKUP(Cursos[[#This Row],[Modelo correcto]],Modelos[[Modelo correcto]:[¿En línea?]],3,FALSE),"REVISAR")</f>
        <v>SÍ</v>
      </c>
      <c r="F3432" s="18" t="str">
        <f>+Cursos[[#This Row],[IS]]&amp;Cursos[[#This Row],[Modelo correcto]]</f>
        <v>EDGAR ARAM CHAVEZ GOVEAMFP780</v>
      </c>
      <c r="G3432" s="18">
        <v>1</v>
      </c>
      <c r="H3432" s="19">
        <v>43983</v>
      </c>
      <c r="I3432" s="18" t="str">
        <f>+IFERROR(VLOOKUP(Cursos[[#This Row],[Modelo correcto]],Modelos[[Modelo correcto]:[Aplica para certificación]],4,FALSE),"REVISAR")</f>
        <v>SÍ</v>
      </c>
    </row>
    <row r="3433" spans="1:9" x14ac:dyDescent="0.25">
      <c r="A3433" s="144" t="s">
        <v>2771</v>
      </c>
      <c r="B3433">
        <v>1</v>
      </c>
      <c r="C3433" s="10" t="s">
        <v>1409</v>
      </c>
      <c r="D3433" s="18" t="str">
        <f>+IFERROR(VLOOKUP(Cursos[[#This Row],[Modelo correcto]],Modelos[[Modelo correcto]:[¿En línea?]],2,FALSE),"REVISAR")</f>
        <v>HP</v>
      </c>
      <c r="E3433" s="18" t="str">
        <f>+IFERROR(VLOOKUP(Cursos[[#This Row],[Modelo correcto]],Modelos[[Modelo correcto]:[¿En línea?]],3,FALSE),"REVISAR")</f>
        <v>SÍ</v>
      </c>
      <c r="F3433" s="18" t="str">
        <f>+Cursos[[#This Row],[IS]]&amp;Cursos[[#This Row],[Modelo correcto]]</f>
        <v>EDGAR ARAM CHAVEZ GOVEAHP FutureSmart 4.10 and A3</v>
      </c>
      <c r="G3433" s="18">
        <v>1</v>
      </c>
      <c r="H3433" s="19">
        <v>43983</v>
      </c>
      <c r="I3433" s="18" t="str">
        <f>+IFERROR(VLOOKUP(Cursos[[#This Row],[Modelo correcto]],Modelos[[Modelo correcto]:[Aplica para certificación]],4,FALSE),"REVISAR")</f>
        <v>NO</v>
      </c>
    </row>
    <row r="3434" spans="1:9" x14ac:dyDescent="0.25">
      <c r="A3434" s="144" t="s">
        <v>2771</v>
      </c>
      <c r="B3434">
        <v>1</v>
      </c>
      <c r="C3434" s="10" t="s">
        <v>1279</v>
      </c>
      <c r="D3434" s="18" t="str">
        <f>+IFERROR(VLOOKUP(Cursos[[#This Row],[Modelo correcto]],Modelos[[Modelo correcto]:[¿En línea?]],2,FALSE),"REVISAR")</f>
        <v>HP</v>
      </c>
      <c r="E3434" s="18" t="str">
        <f>+IFERROR(VLOOKUP(Cursos[[#This Row],[Modelo correcto]],Modelos[[Modelo correcto]:[¿En línea?]],3,FALSE),"REVISAR")</f>
        <v>SÍ</v>
      </c>
      <c r="F3434" s="18" t="str">
        <f>+Cursos[[#This Row],[IS]]&amp;Cursos[[#This Row],[Modelo correcto]]</f>
        <v>EDGAR ARAM CHAVEZ GOVEAE7</v>
      </c>
      <c r="G3434" s="18">
        <v>1</v>
      </c>
      <c r="H3434" s="19">
        <v>43983</v>
      </c>
      <c r="I3434" s="18" t="str">
        <f>+IFERROR(VLOOKUP(Cursos[[#This Row],[Modelo correcto]],Modelos[[Modelo correcto]:[Aplica para certificación]],4,FALSE),"REVISAR")</f>
        <v>NO</v>
      </c>
    </row>
    <row r="3435" spans="1:9" x14ac:dyDescent="0.25">
      <c r="A3435" s="144" t="s">
        <v>2771</v>
      </c>
      <c r="B3435">
        <v>1</v>
      </c>
      <c r="C3435" s="10" t="s">
        <v>1481</v>
      </c>
      <c r="D3435" s="18" t="str">
        <f>+IFERROR(VLOOKUP(Cursos[[#This Row],[Modelo correcto]],Modelos[[Modelo correcto]:[¿En línea?]],2,FALSE),"REVISAR")</f>
        <v>HP</v>
      </c>
      <c r="E3435" s="18" t="str">
        <f>+IFERROR(VLOOKUP(Cursos[[#This Row],[Modelo correcto]],Modelos[[Modelo correcto]:[¿En línea?]],3,FALSE),"REVISAR")</f>
        <v>SÍ</v>
      </c>
      <c r="F3435" s="18" t="str">
        <f>+Cursos[[#This Row],[IS]]&amp;Cursos[[#This Row],[Modelo correcto]]</f>
        <v>EDGAR ARAM CHAVEZ GOVEAHP A3 LaserJet Top Issues and Continuing Education Studio Training</v>
      </c>
      <c r="G3435" s="18">
        <v>1</v>
      </c>
      <c r="H3435" s="19">
        <v>43983</v>
      </c>
      <c r="I3435" s="18" t="str">
        <f>+IFERROR(VLOOKUP(Cursos[[#This Row],[Modelo correcto]],Modelos[[Modelo correcto]:[Aplica para certificación]],4,FALSE),"REVISAR")</f>
        <v>SÍ</v>
      </c>
    </row>
    <row r="3436" spans="1:9" x14ac:dyDescent="0.25">
      <c r="A3436" s="144" t="s">
        <v>2771</v>
      </c>
      <c r="B3436">
        <v>1</v>
      </c>
      <c r="C3436" s="14" t="s">
        <v>1581</v>
      </c>
      <c r="D3436" s="18" t="str">
        <f>+IFERROR(VLOOKUP(Cursos[[#This Row],[Modelo correcto]],Modelos[[Modelo correcto]:[¿En línea?]],2,FALSE),"REVISAR")</f>
        <v>HP</v>
      </c>
      <c r="E3436" s="18" t="str">
        <f>+IFERROR(VLOOKUP(Cursos[[#This Row],[Modelo correcto]],Modelos[[Modelo correcto]:[¿En línea?]],3,FALSE),"REVISAR")</f>
        <v>SÍ</v>
      </c>
      <c r="F3436" s="18" t="str">
        <f>+Cursos[[#This Row],[IS]]&amp;Cursos[[#This Row],[Modelo correcto]]</f>
        <v>EDGAR ARAM CHAVEZ GOVEAA3 LaseJet F2F Assessment 2019</v>
      </c>
      <c r="G3436" s="18">
        <v>1</v>
      </c>
      <c r="H3436" s="19">
        <v>43983</v>
      </c>
      <c r="I3436" s="18" t="str">
        <f>+IFERROR(VLOOKUP(Cursos[[#This Row],[Modelo correcto]],Modelos[[Modelo correcto]:[Aplica para certificación]],4,FALSE),"REVISAR")</f>
        <v>NO</v>
      </c>
    </row>
    <row r="3437" spans="1:9" x14ac:dyDescent="0.25">
      <c r="A3437" s="144" t="s">
        <v>2771</v>
      </c>
      <c r="B3437">
        <v>1</v>
      </c>
      <c r="C3437" s="10" t="s">
        <v>1472</v>
      </c>
      <c r="D3437" s="18" t="str">
        <f>+IFERROR(VLOOKUP(Cursos[[#This Row],[Modelo correcto]],Modelos[[Modelo correcto]:[¿En línea?]],2,FALSE),"REVISAR")</f>
        <v>HP</v>
      </c>
      <c r="E3437" s="18" t="str">
        <f>+IFERROR(VLOOKUP(Cursos[[#This Row],[Modelo correcto]],Modelos[[Modelo correcto]:[¿En línea?]],3,FALSE),"REVISAR")</f>
        <v>SÍ</v>
      </c>
      <c r="F3437" s="18" t="str">
        <f>+Cursos[[#This Row],[IS]]&amp;Cursos[[#This Row],[Modelo correcto]]</f>
        <v>EDGAR ARAM CHAVEZ GOVEAHP A3 PageWide New Product Introduction and Top Issues Studio</v>
      </c>
      <c r="G3437" s="18">
        <v>1</v>
      </c>
      <c r="H3437" s="19">
        <v>43983</v>
      </c>
      <c r="I3437" s="18" t="str">
        <f>+IFERROR(VLOOKUP(Cursos[[#This Row],[Modelo correcto]],Modelos[[Modelo correcto]:[Aplica para certificación]],4,FALSE),"REVISAR")</f>
        <v>NO</v>
      </c>
    </row>
    <row r="3438" spans="1:9" x14ac:dyDescent="0.25">
      <c r="A3438" s="144" t="s">
        <v>2771</v>
      </c>
      <c r="B3438">
        <v>1</v>
      </c>
      <c r="C3438" s="10" t="s">
        <v>906</v>
      </c>
      <c r="D3438" s="18" t="str">
        <f>+IFERROR(VLOOKUP(Cursos[[#This Row],[Modelo correcto]],Modelos[[Modelo correcto]:[¿En línea?]],2,FALSE),"REVISAR")</f>
        <v>HP</v>
      </c>
      <c r="E3438" s="18" t="str">
        <f>+IFERROR(VLOOKUP(Cursos[[#This Row],[Modelo correcto]],Modelos[[Modelo correcto]:[¿En línea?]],3,FALSE),"REVISAR")</f>
        <v>SÍ</v>
      </c>
      <c r="F3438" s="18" t="str">
        <f>+Cursos[[#This Row],[IS]]&amp;Cursos[[#This Row],[Modelo correcto]]</f>
        <v>EDGAR ARAM CHAVEZ GOVEAM525</v>
      </c>
      <c r="G3438" s="18">
        <v>1</v>
      </c>
      <c r="H3438" s="19">
        <v>43983</v>
      </c>
      <c r="I3438" s="18" t="str">
        <f>+IFERROR(VLOOKUP(Cursos[[#This Row],[Modelo correcto]],Modelos[[Modelo correcto]:[Aplica para certificación]],4,FALSE),"REVISAR")</f>
        <v>NO</v>
      </c>
    </row>
    <row r="3439" spans="1:9" x14ac:dyDescent="0.25">
      <c r="A3439" s="144" t="s">
        <v>2771</v>
      </c>
      <c r="B3439">
        <v>1</v>
      </c>
      <c r="C3439" s="10" t="s">
        <v>1255</v>
      </c>
      <c r="D3439" s="18" t="str">
        <f>+IFERROR(VLOOKUP(Cursos[[#This Row],[Modelo correcto]],Modelos[[Modelo correcto]:[¿En línea?]],2,FALSE),"REVISAR")</f>
        <v>HP</v>
      </c>
      <c r="E3439" s="18" t="str">
        <f>+IFERROR(VLOOKUP(Cursos[[#This Row],[Modelo correcto]],Modelos[[Modelo correcto]:[¿En línea?]],3,FALSE),"REVISAR")</f>
        <v>SÍ</v>
      </c>
      <c r="F3439" s="18" t="str">
        <f>+Cursos[[#This Row],[IS]]&amp;Cursos[[#This Row],[Modelo correcto]]</f>
        <v>EDGAR ARAM CHAVEZ GOVEAHP Universal Print Driver</v>
      </c>
      <c r="G3439" s="18">
        <v>1</v>
      </c>
      <c r="H3439" s="19">
        <v>43983</v>
      </c>
      <c r="I3439" s="18" t="str">
        <f>+IFERROR(VLOOKUP(Cursos[[#This Row],[Modelo correcto]],Modelos[[Modelo correcto]:[Aplica para certificación]],4,FALSE),"REVISAR")</f>
        <v>SÍ</v>
      </c>
    </row>
    <row r="3440" spans="1:9" x14ac:dyDescent="0.25">
      <c r="A3440" s="144" t="s">
        <v>2771</v>
      </c>
      <c r="B3440">
        <v>1</v>
      </c>
      <c r="C3440" s="10" t="s">
        <v>1501</v>
      </c>
      <c r="D3440" s="18" t="str">
        <f>+IFERROR(VLOOKUP(Cursos[[#This Row],[Modelo correcto]],Modelos[[Modelo correcto]:[¿En línea?]],2,FALSE),"REVISAR")</f>
        <v>HP</v>
      </c>
      <c r="E3440" s="18" t="str">
        <f>+IFERROR(VLOOKUP(Cursos[[#This Row],[Modelo correcto]],Modelos[[Modelo correcto]:[¿En línea?]],3,FALSE),"REVISAR")</f>
        <v>SÍ</v>
      </c>
      <c r="F3440" s="18" t="str">
        <f>+Cursos[[#This Row],[IS]]&amp;Cursos[[#This Row],[Modelo correcto]]</f>
        <v>EDGAR ARAM CHAVEZ GOVEASolutions Awareness for HP Support</v>
      </c>
      <c r="G3440" s="18">
        <v>1</v>
      </c>
      <c r="H3440" s="19">
        <v>43983</v>
      </c>
      <c r="I3440" s="18" t="str">
        <f>+IFERROR(VLOOKUP(Cursos[[#This Row],[Modelo correcto]],Modelos[[Modelo correcto]:[Aplica para certificación]],4,FALSE),"REVISAR")</f>
        <v>NO</v>
      </c>
    </row>
    <row r="3441" spans="1:9" x14ac:dyDescent="0.25">
      <c r="A3441" s="144" t="s">
        <v>2771</v>
      </c>
      <c r="B3441">
        <v>1</v>
      </c>
      <c r="C3441" s="10" t="s">
        <v>1221</v>
      </c>
      <c r="D3441" s="18" t="str">
        <f>+IFERROR(VLOOKUP(Cursos[[#This Row],[Modelo correcto]],Modelos[[Modelo correcto]:[¿En línea?]],2,FALSE),"REVISAR")</f>
        <v>HP</v>
      </c>
      <c r="E3441" s="18" t="str">
        <f>+IFERROR(VLOOKUP(Cursos[[#This Row],[Modelo correcto]],Modelos[[Modelo correcto]:[¿En línea?]],3,FALSE),"REVISAR")</f>
        <v>SÍ</v>
      </c>
      <c r="F3441" s="18" t="str">
        <f>+Cursos[[#This Row],[IS]]&amp;Cursos[[#This Row],[Modelo correcto]]</f>
        <v>EDGAR ARAM CHAVEZ GOVEAServicing Technician ACF Training</v>
      </c>
      <c r="G3441" s="18">
        <v>1</v>
      </c>
      <c r="H3441" s="19">
        <v>43983</v>
      </c>
      <c r="I3441" s="18" t="str">
        <f>+IFERROR(VLOOKUP(Cursos[[#This Row],[Modelo correcto]],Modelos[[Modelo correcto]:[Aplica para certificación]],4,FALSE),"REVISAR")</f>
        <v>NO</v>
      </c>
    </row>
    <row r="3442" spans="1:9" x14ac:dyDescent="0.25">
      <c r="A3442" s="144" t="s">
        <v>2771</v>
      </c>
      <c r="B3442">
        <v>1</v>
      </c>
      <c r="C3442" s="10" t="s">
        <v>1214</v>
      </c>
      <c r="D3442" s="18" t="str">
        <f>+IFERROR(VLOOKUP(Cursos[[#This Row],[Modelo correcto]],Modelos[[Modelo correcto]:[¿En línea?]],2,FALSE),"REVISAR")</f>
        <v>HP</v>
      </c>
      <c r="E3442" s="18" t="str">
        <f>+IFERROR(VLOOKUP(Cursos[[#This Row],[Modelo correcto]],Modelos[[Modelo correcto]:[¿En línea?]],3,FALSE),"REVISAR")</f>
        <v>SÍ</v>
      </c>
      <c r="F3442" s="18" t="str">
        <f>+Cursos[[#This Row],[IS]]&amp;Cursos[[#This Row],[Modelo correcto]]</f>
        <v>EDGAR ARAM CHAVEZ GOVEAM552</v>
      </c>
      <c r="G3442" s="18">
        <v>1</v>
      </c>
      <c r="H3442" s="19">
        <v>43983</v>
      </c>
      <c r="I3442" s="18" t="str">
        <f>+IFERROR(VLOOKUP(Cursos[[#This Row],[Modelo correcto]],Modelos[[Modelo correcto]:[Aplica para certificación]],4,FALSE),"REVISAR")</f>
        <v>SÍ</v>
      </c>
    </row>
    <row r="3443" spans="1:9" x14ac:dyDescent="0.25">
      <c r="A3443" s="144" t="s">
        <v>337</v>
      </c>
      <c r="B3443">
        <v>1</v>
      </c>
      <c r="C3443" s="63" t="s">
        <v>775</v>
      </c>
      <c r="D3443" s="10" t="str">
        <f>+IFERROR(VLOOKUP(Cursos[[#This Row],[Modelo correcto]],Modelos[[Modelo correcto]:[¿En línea?]],2,FALSE),"REVISAR")</f>
        <v>LEXMARK</v>
      </c>
      <c r="E3443" s="10" t="str">
        <f>+IFERROR(VLOOKUP(Cursos[[#This Row],[Modelo correcto]],Modelos[[Modelo correcto]:[¿En línea?]],3,FALSE),"REVISAR")</f>
        <v>SÍ</v>
      </c>
      <c r="F3443" s="18" t="str">
        <f>+Cursos[[#This Row],[IS]]&amp;Cursos[[#This Row],[Modelo correcto]]</f>
        <v>JOSE GUADALUPE LIZARAN MACEDAMX522</v>
      </c>
      <c r="G3443" s="18">
        <v>1</v>
      </c>
      <c r="H3443" s="18"/>
      <c r="I3443" s="18" t="str">
        <f>+IFERROR(VLOOKUP(Cursos[[#This Row],[Modelo correcto]],Modelos[[Modelo correcto]:[Aplica para certificación]],4,FALSE),"REVISAR")</f>
        <v>NO</v>
      </c>
    </row>
    <row r="3444" spans="1:9" x14ac:dyDescent="0.25">
      <c r="A3444" s="144" t="s">
        <v>2771</v>
      </c>
      <c r="B3444">
        <v>1</v>
      </c>
      <c r="C3444" s="10" t="s">
        <v>1242</v>
      </c>
      <c r="D3444" s="18" t="str">
        <f>+IFERROR(VLOOKUP(Cursos[[#This Row],[Modelo correcto]],Modelos[[Modelo correcto]:[¿En línea?]],2,FALSE),"REVISAR")</f>
        <v>HP</v>
      </c>
      <c r="E3444" s="18" t="str">
        <f>+IFERROR(VLOOKUP(Cursos[[#This Row],[Modelo correcto]],Modelos[[Modelo correcto]:[¿En línea?]],3,FALSE),"REVISAR")</f>
        <v>SÍ</v>
      </c>
      <c r="F3444" s="18" t="str">
        <f>+Cursos[[#This Row],[IS]]&amp;Cursos[[#This Row],[Modelo correcto]]</f>
        <v>EDGAR ARAM CHAVEZ GOVEAA3 HP PageWide Fall</v>
      </c>
      <c r="G3444" s="18">
        <v>1</v>
      </c>
      <c r="H3444" s="19">
        <v>43983</v>
      </c>
      <c r="I3444" s="18" t="str">
        <f>+IFERROR(VLOOKUP(Cursos[[#This Row],[Modelo correcto]],Modelos[[Modelo correcto]:[Aplica para certificación]],4,FALSE),"REVISAR")</f>
        <v>SÍ</v>
      </c>
    </row>
    <row r="3445" spans="1:9" x14ac:dyDescent="0.25">
      <c r="A3445" s="144" t="s">
        <v>2795</v>
      </c>
      <c r="B3445">
        <v>1</v>
      </c>
      <c r="C3445" s="10" t="s">
        <v>888</v>
      </c>
      <c r="D3445" s="10" t="str">
        <f>+IFERROR(VLOOKUP(Cursos[[#This Row],[Modelo correcto]],Modelos[[Modelo correcto]:[¿En línea?]],2,FALSE),"REVISAR")</f>
        <v>XEROX</v>
      </c>
      <c r="E3445" s="10" t="str">
        <f>+IFERROR(VLOOKUP(Cursos[[#This Row],[Modelo correcto]],Modelos[[Modelo correcto]:[¿En línea?]],3,FALSE),"REVISAR")</f>
        <v>NO</v>
      </c>
      <c r="F3445" s="18" t="str">
        <f>+Cursos[[#This Row],[IS]]&amp;Cursos[[#This Row],[Modelo correcto]]</f>
        <v>JUAN GUADALUPE ESCOBEDO OLIVARESWF6203</v>
      </c>
      <c r="G3445" s="18">
        <v>1</v>
      </c>
      <c r="H3445" s="18"/>
      <c r="I3445" s="18" t="str">
        <f>+IFERROR(VLOOKUP(Cursos[[#This Row],[Modelo correcto]],Modelos[[Modelo correcto]:[Aplica para certificación]],4,FALSE),"REVISAR")</f>
        <v>NO</v>
      </c>
    </row>
    <row r="3446" spans="1:9" x14ac:dyDescent="0.25">
      <c r="A3446" s="144" t="s">
        <v>2771</v>
      </c>
      <c r="B3446">
        <v>1</v>
      </c>
      <c r="C3446" s="10" t="s">
        <v>202</v>
      </c>
      <c r="D3446" s="18" t="str">
        <f>+IFERROR(VLOOKUP(Cursos[[#This Row],[Modelo correcto]],Modelos[[Modelo correcto]:[¿En línea?]],2,FALSE),"REVISAR")</f>
        <v>XEROX</v>
      </c>
      <c r="E3446" s="18" t="str">
        <f>+IFERROR(VLOOKUP(Cursos[[#This Row],[Modelo correcto]],Modelos[[Modelo correcto]:[¿En línea?]],3,FALSE),"REVISAR")</f>
        <v>SÍ</v>
      </c>
      <c r="F3446" s="18" t="str">
        <f>+Cursos[[#This Row],[IS]]&amp;Cursos[[#This Row],[Modelo correcto]]</f>
        <v>EDGAR ARAM CHAVEZ GOVEACLR101</v>
      </c>
      <c r="G3446" s="18">
        <v>1</v>
      </c>
      <c r="H3446" s="19">
        <v>43983</v>
      </c>
      <c r="I3446" s="18" t="str">
        <f>+IFERROR(VLOOKUP(Cursos[[#This Row],[Modelo correcto]],Modelos[[Modelo correcto]:[Aplica para certificación]],4,FALSE),"REVISAR")</f>
        <v>SÍ</v>
      </c>
    </row>
    <row r="3447" spans="1:9" x14ac:dyDescent="0.25">
      <c r="A3447" s="144" t="s">
        <v>337</v>
      </c>
      <c r="B3447">
        <v>1</v>
      </c>
      <c r="C3447" s="10" t="s">
        <v>969</v>
      </c>
      <c r="D3447" s="10" t="str">
        <f>+IFERROR(VLOOKUP(Cursos[[#This Row],[Modelo correcto]],Modelos[[Modelo correcto]:[¿En línea?]],2,FALSE),"REVISAR")</f>
        <v>SAMSUNG</v>
      </c>
      <c r="E3447" s="10" t="str">
        <f>+IFERROR(VLOOKUP(Cursos[[#This Row],[Modelo correcto]],Modelos[[Modelo correcto]:[¿En línea?]],3,FALSE),"REVISAR")</f>
        <v>SÍ</v>
      </c>
      <c r="F3447" s="18" t="str">
        <f>+Cursos[[#This Row],[IS]]&amp;Cursos[[#This Row],[Modelo correcto]]</f>
        <v>JOSE GUADALUPE LIZARAN MACEDASCX5637</v>
      </c>
      <c r="G3447" s="18">
        <v>1</v>
      </c>
      <c r="H3447" s="19">
        <v>43739</v>
      </c>
      <c r="I3447" s="18" t="str">
        <f>+IFERROR(VLOOKUP(Cursos[[#This Row],[Modelo correcto]],Modelos[[Modelo correcto]:[Aplica para certificación]],4,FALSE),"REVISAR")</f>
        <v>NO</v>
      </c>
    </row>
    <row r="3448" spans="1:9" x14ac:dyDescent="0.25">
      <c r="A3448" s="144" t="s">
        <v>337</v>
      </c>
      <c r="B3448">
        <v>1</v>
      </c>
      <c r="C3448" s="10" t="s">
        <v>831</v>
      </c>
      <c r="D3448" s="10" t="str">
        <f>+IFERROR(VLOOKUP(Cursos[[#This Row],[Modelo correcto]],Modelos[[Modelo correcto]:[¿En línea?]],2,FALSE),"REVISAR")</f>
        <v>SAMSUNG</v>
      </c>
      <c r="E3448" s="10" t="str">
        <f>+IFERROR(VLOOKUP(Cursos[[#This Row],[Modelo correcto]],Modelos[[Modelo correcto]:[¿En línea?]],3,FALSE),"REVISAR")</f>
        <v>SÍ</v>
      </c>
      <c r="F3448" s="18" t="str">
        <f>+Cursos[[#This Row],[IS]]&amp;Cursos[[#This Row],[Modelo correcto]]</f>
        <v>JOSE GUADALUPE LIZARAN MACEDASL M5370</v>
      </c>
      <c r="G3448" s="18">
        <v>1</v>
      </c>
      <c r="H3448" s="19">
        <v>43739</v>
      </c>
      <c r="I3448" s="18" t="str">
        <f>+IFERROR(VLOOKUP(Cursos[[#This Row],[Modelo correcto]],Modelos[[Modelo correcto]:[Aplica para certificación]],4,FALSE),"REVISAR")</f>
        <v>NO</v>
      </c>
    </row>
    <row r="3449" spans="1:9" x14ac:dyDescent="0.25">
      <c r="A3449" s="144" t="s">
        <v>2771</v>
      </c>
      <c r="B3449">
        <v>1</v>
      </c>
      <c r="C3449" s="10" t="s">
        <v>1355</v>
      </c>
      <c r="D3449" s="18" t="str">
        <f>+IFERROR(VLOOKUP(Cursos[[#This Row],[Modelo correcto]],Modelos[[Modelo correcto]:[¿En línea?]],2,FALSE),"REVISAR")</f>
        <v>HP</v>
      </c>
      <c r="E3449" s="18" t="str">
        <f>+IFERROR(VLOOKUP(Cursos[[#This Row],[Modelo correcto]],Modelos[[Modelo correcto]:[¿En línea?]],3,FALSE),"REVISAR")</f>
        <v>SÍ</v>
      </c>
      <c r="F3449" s="18" t="str">
        <f>+Cursos[[#This Row],[IS]]&amp;Cursos[[#This Row],[Modelo correcto]]</f>
        <v>EDGAR ARAM CHAVEZ GOVEAWindows 10 LaserJet</v>
      </c>
      <c r="G3449" s="18">
        <v>1</v>
      </c>
      <c r="H3449" s="19">
        <v>43983</v>
      </c>
      <c r="I3449" s="18" t="str">
        <f>+IFERROR(VLOOKUP(Cursos[[#This Row],[Modelo correcto]],Modelos[[Modelo correcto]:[Aplica para certificación]],4,FALSE),"REVISAR")</f>
        <v>SÍ</v>
      </c>
    </row>
    <row r="3450" spans="1:9" x14ac:dyDescent="0.25">
      <c r="A3450" s="144" t="s">
        <v>2771</v>
      </c>
      <c r="B3450">
        <v>1</v>
      </c>
      <c r="C3450" s="145" t="s">
        <v>1311</v>
      </c>
      <c r="D3450" s="18" t="str">
        <f>+IFERROR(VLOOKUP(Cursos[[#This Row],[Modelo correcto]],Modelos[[Modelo correcto]:[¿En línea?]],2,FALSE),"REVISAR")</f>
        <v>HP</v>
      </c>
      <c r="E3450" s="18" t="str">
        <f>+IFERROR(VLOOKUP(Cursos[[#This Row],[Modelo correcto]],Modelos[[Modelo correcto]:[¿En línea?]],3,FALSE),"REVISAR")</f>
        <v>SÍ</v>
      </c>
      <c r="F3450" s="18" t="str">
        <f>+Cursos[[#This Row],[IS]]&amp;Cursos[[#This Row],[Modelo correcto]]</f>
        <v>EDGAR ARAM CHAVEZ GOVEAImaging and Printing Fundamentals Master</v>
      </c>
      <c r="G3450" s="18">
        <v>1</v>
      </c>
      <c r="H3450" s="19">
        <v>43983</v>
      </c>
      <c r="I3450" s="18" t="str">
        <f>+IFERROR(VLOOKUP(Cursos[[#This Row],[Modelo correcto]],Modelos[[Modelo correcto]:[Aplica para certificación]],4,FALSE),"REVISAR")</f>
        <v>NO</v>
      </c>
    </row>
    <row r="3451" spans="1:9" x14ac:dyDescent="0.25">
      <c r="A3451" s="144" t="s">
        <v>2771</v>
      </c>
      <c r="B3451">
        <v>1</v>
      </c>
      <c r="C3451" s="10" t="s">
        <v>1645</v>
      </c>
      <c r="D3451" s="18" t="str">
        <f>+IFERROR(VLOOKUP(Cursos[[#This Row],[Modelo correcto]],Modelos[[Modelo correcto]:[¿En línea?]],2,FALSE),"REVISAR")</f>
        <v>HP</v>
      </c>
      <c r="E3451" s="18" t="str">
        <f>+IFERROR(VLOOKUP(Cursos[[#This Row],[Modelo correcto]],Modelos[[Modelo correcto]:[¿En línea?]],3,FALSE),"REVISAR")</f>
        <v>SÍ</v>
      </c>
      <c r="F3451" s="18" t="str">
        <f>+Cursos[[#This Row],[IS]]&amp;Cursos[[#This Row],[Modelo correcto]]</f>
        <v>EDGAR ARAM CHAVEZ GOVEALES/OPS HP FutureSmart 4 Live Event Training</v>
      </c>
      <c r="G3451" s="18">
        <v>1</v>
      </c>
      <c r="H3451" s="19">
        <v>43983</v>
      </c>
      <c r="I3451" s="18" t="str">
        <f>+IFERROR(VLOOKUP(Cursos[[#This Row],[Modelo correcto]],Modelos[[Modelo correcto]:[Aplica para certificación]],4,FALSE),"REVISAR")</f>
        <v>NO</v>
      </c>
    </row>
    <row r="3452" spans="1:9" x14ac:dyDescent="0.25">
      <c r="A3452" s="144" t="s">
        <v>2795</v>
      </c>
      <c r="B3452">
        <v>1</v>
      </c>
      <c r="C3452" s="10" t="s">
        <v>799</v>
      </c>
      <c r="D3452" s="145" t="str">
        <f>+IFERROR(VLOOKUP(Cursos[[#This Row],[Modelo correcto]],Modelos[[Modelo correcto]:[¿En línea?]],2,FALSE),"REVISAR")</f>
        <v>XEROX</v>
      </c>
      <c r="E3452" s="145" t="str">
        <f>+IFERROR(VLOOKUP(Cursos[[#This Row],[Modelo correcto]],Modelos[[Modelo correcto]:[¿En línea?]],3,FALSE),"REVISAR")</f>
        <v>NO</v>
      </c>
      <c r="F3452" s="18" t="str">
        <f>+Cursos[[#This Row],[IS]]&amp;Cursos[[#This Row],[Modelo correcto]]</f>
        <v>JUAN GUADALUPE ESCOBEDO OLIVARESWF6705</v>
      </c>
      <c r="G3452" s="18">
        <v>1</v>
      </c>
      <c r="H3452" s="19">
        <v>43709</v>
      </c>
      <c r="I3452" s="18" t="str">
        <f>+IFERROR(VLOOKUP(Cursos[[#This Row],[Modelo correcto]],Modelos[[Modelo correcto]:[Aplica para certificación]],4,FALSE),"REVISAR")</f>
        <v>NO</v>
      </c>
    </row>
    <row r="3453" spans="1:9" x14ac:dyDescent="0.25">
      <c r="A3453" s="144" t="s">
        <v>2771</v>
      </c>
      <c r="B3453">
        <v>1</v>
      </c>
      <c r="C3453" s="10" t="s">
        <v>1572</v>
      </c>
      <c r="D3453" s="18" t="str">
        <f>+IFERROR(VLOOKUP(Cursos[[#This Row],[Modelo correcto]],Modelos[[Modelo correcto]:[¿En línea?]],2,FALSE),"REVISAR")</f>
        <v>HP</v>
      </c>
      <c r="E3453" s="18" t="str">
        <f>+IFERROR(VLOOKUP(Cursos[[#This Row],[Modelo correcto]],Modelos[[Modelo correcto]:[¿En línea?]],3,FALSE),"REVISAR")</f>
        <v>SÍ</v>
      </c>
      <c r="F3453" s="18" t="str">
        <f>+Cursos[[#This Row],[IS]]&amp;Cursos[[#This Row],[Modelo correcto]]</f>
        <v>EDGAR ARAM CHAVEZ GOVEAHP Web Jetadmin 10.4 SR3</v>
      </c>
      <c r="G3453" s="18">
        <v>1</v>
      </c>
      <c r="H3453" s="19">
        <v>43983</v>
      </c>
      <c r="I3453" s="18" t="str">
        <f>+IFERROR(VLOOKUP(Cursos[[#This Row],[Modelo correcto]],Modelos[[Modelo correcto]:[Aplica para certificación]],4,FALSE),"REVISAR")</f>
        <v>NO</v>
      </c>
    </row>
    <row r="3454" spans="1:9" x14ac:dyDescent="0.25">
      <c r="A3454" s="144" t="s">
        <v>2771</v>
      </c>
      <c r="B3454">
        <v>1</v>
      </c>
      <c r="C3454" s="10" t="s">
        <v>1674</v>
      </c>
      <c r="D3454" s="18" t="str">
        <f>+IFERROR(VLOOKUP(Cursos[[#This Row],[Modelo correcto]],Modelos[[Modelo correcto]:[¿En línea?]],2,FALSE),"REVISAR")</f>
        <v>XEROX</v>
      </c>
      <c r="E3454" s="18" t="str">
        <f>+IFERROR(VLOOKUP(Cursos[[#This Row],[Modelo correcto]],Modelos[[Modelo correcto]:[¿En línea?]],3,FALSE),"REVISAR")</f>
        <v>SÍ</v>
      </c>
      <c r="F3454" s="18" t="str">
        <f>+Cursos[[#This Row],[IS]]&amp;Cursos[[#This Row],[Modelo correcto]]</f>
        <v>EDGAR ARAM CHAVEZ GOVEACLRMGT1</v>
      </c>
      <c r="G3454" s="18">
        <v>0</v>
      </c>
      <c r="H3454" s="19">
        <v>44013</v>
      </c>
      <c r="I3454" s="18" t="str">
        <f>+IFERROR(VLOOKUP(Cursos[[#This Row],[Modelo correcto]],Modelos[[Modelo correcto]:[Aplica para certificación]],4,FALSE),"REVISAR")</f>
        <v>NO</v>
      </c>
    </row>
    <row r="3455" spans="1:9" x14ac:dyDescent="0.25">
      <c r="A3455" s="144" t="s">
        <v>337</v>
      </c>
      <c r="B3455">
        <v>1</v>
      </c>
      <c r="C3455" s="10" t="s">
        <v>824</v>
      </c>
      <c r="D3455" s="10" t="str">
        <f>+IFERROR(VLOOKUP(Cursos[[#This Row],[Modelo correcto]],Modelos[[Modelo correcto]:[¿En línea?]],2,FALSE),"REVISAR")</f>
        <v>LEXMARK</v>
      </c>
      <c r="E3455" s="10" t="str">
        <f>+IFERROR(VLOOKUP(Cursos[[#This Row],[Modelo correcto]],Modelos[[Modelo correcto]:[¿En línea?]],3,FALSE),"REVISAR")</f>
        <v>SÍ</v>
      </c>
      <c r="F3455" s="18" t="str">
        <f>+Cursos[[#This Row],[IS]]&amp;Cursos[[#This Row],[Modelo correcto]]</f>
        <v>JOSE GUADALUPE LIZARAN MACEDAX464</v>
      </c>
      <c r="G3455" s="18">
        <v>1</v>
      </c>
      <c r="H3455" s="18"/>
      <c r="I3455" s="18" t="str">
        <f>+IFERROR(VLOOKUP(Cursos[[#This Row],[Modelo correcto]],Modelos[[Modelo correcto]:[Aplica para certificación]],4,FALSE),"REVISAR")</f>
        <v>NO</v>
      </c>
    </row>
    <row r="3456" spans="1:9" x14ac:dyDescent="0.25">
      <c r="A3456" s="144" t="s">
        <v>337</v>
      </c>
      <c r="B3456">
        <v>1</v>
      </c>
      <c r="C3456" s="10" t="s">
        <v>856</v>
      </c>
      <c r="D3456" s="10" t="str">
        <f>+IFERROR(VLOOKUP(Cursos[[#This Row],[Modelo correcto]],Modelos[[Modelo correcto]:[¿En línea?]],2,FALSE),"REVISAR")</f>
        <v>LEXMARK</v>
      </c>
      <c r="E3456" s="10" t="str">
        <f>+IFERROR(VLOOKUP(Cursos[[#This Row],[Modelo correcto]],Modelos[[Modelo correcto]:[¿En línea?]],3,FALSE),"REVISAR")</f>
        <v>SÍ</v>
      </c>
      <c r="F3456" s="18" t="str">
        <f>+Cursos[[#This Row],[IS]]&amp;Cursos[[#This Row],[Modelo correcto]]</f>
        <v>JOSE GUADALUPE LIZARAN MACEDAX654</v>
      </c>
      <c r="G3456" s="18">
        <v>1</v>
      </c>
      <c r="H3456" s="18"/>
      <c r="I3456" s="18" t="str">
        <f>+IFERROR(VLOOKUP(Cursos[[#This Row],[Modelo correcto]],Modelos[[Modelo correcto]:[Aplica para certificación]],4,FALSE),"REVISAR")</f>
        <v>NO</v>
      </c>
    </row>
    <row r="3457" spans="1:9" x14ac:dyDescent="0.25">
      <c r="A3457" s="144" t="s">
        <v>337</v>
      </c>
      <c r="B3457">
        <v>1</v>
      </c>
      <c r="C3457" s="10" t="s">
        <v>826</v>
      </c>
      <c r="D3457" s="10" t="str">
        <f>+IFERROR(VLOOKUP(Cursos[[#This Row],[Modelo correcto]],Modelos[[Modelo correcto]:[¿En línea?]],2,FALSE),"REVISAR")</f>
        <v>LEXMARK</v>
      </c>
      <c r="E3457" s="10" t="str">
        <f>+IFERROR(VLOOKUP(Cursos[[#This Row],[Modelo correcto]],Modelos[[Modelo correcto]:[¿En línea?]],3,FALSE),"REVISAR")</f>
        <v>SÍ</v>
      </c>
      <c r="F3457" s="18" t="str">
        <f>+Cursos[[#This Row],[IS]]&amp;Cursos[[#This Row],[Modelo correcto]]</f>
        <v>JOSE GUADALUPE LIZARAN MACEDAX748</v>
      </c>
      <c r="G3457" s="18">
        <v>1</v>
      </c>
      <c r="H3457" s="18"/>
      <c r="I3457" s="18" t="str">
        <f>+IFERROR(VLOOKUP(Cursos[[#This Row],[Modelo correcto]],Modelos[[Modelo correcto]:[Aplica para certificación]],4,FALSE),"REVISAR")</f>
        <v>NO</v>
      </c>
    </row>
    <row r="3458" spans="1:9" x14ac:dyDescent="0.25">
      <c r="A3458" s="144" t="s">
        <v>2771</v>
      </c>
      <c r="B3458">
        <v>1</v>
      </c>
      <c r="C3458" s="10" t="s">
        <v>291</v>
      </c>
      <c r="D3458" s="18" t="str">
        <f>+IFERROR(VLOOKUP(Cursos[[#This Row],[Modelo correcto]],Modelos[[Modelo correcto]:[¿En línea?]],2,FALSE),"REVISAR")</f>
        <v>XEROX</v>
      </c>
      <c r="E3458" s="18" t="str">
        <f>+IFERROR(VLOOKUP(Cursos[[#This Row],[Modelo correcto]],Modelos[[Modelo correcto]:[¿En línea?]],3,FALSE),"REVISAR")</f>
        <v>SÍ</v>
      </c>
      <c r="F3458" s="18" t="str">
        <f>+Cursos[[#This Row],[IS]]&amp;Cursos[[#This Row],[Modelo correcto]]</f>
        <v>EDGAR ARAM CHAVEZ GOVEAVERS1SV</v>
      </c>
      <c r="G3458" s="18">
        <v>0</v>
      </c>
      <c r="H3458" s="19">
        <v>44013</v>
      </c>
      <c r="I3458" s="18" t="str">
        <f>+IFERROR(VLOOKUP(Cursos[[#This Row],[Modelo correcto]],Modelos[[Modelo correcto]:[Aplica para certificación]],4,FALSE),"REVISAR")</f>
        <v>SÍ</v>
      </c>
    </row>
    <row r="3459" spans="1:9" x14ac:dyDescent="0.25">
      <c r="A3459" s="144" t="s">
        <v>337</v>
      </c>
      <c r="B3459">
        <v>1</v>
      </c>
      <c r="C3459" s="10" t="s">
        <v>829</v>
      </c>
      <c r="D3459" s="10" t="str">
        <f>+IFERROR(VLOOKUP(Cursos[[#This Row],[Modelo correcto]],Modelos[[Modelo correcto]:[¿En línea?]],2,FALSE),"REVISAR")</f>
        <v>LEXMARK</v>
      </c>
      <c r="E3459" s="10" t="str">
        <f>+IFERROR(VLOOKUP(Cursos[[#This Row],[Modelo correcto]],Modelos[[Modelo correcto]:[¿En línea?]],3,FALSE),"REVISAR")</f>
        <v>SÍ</v>
      </c>
      <c r="F3459" s="18" t="str">
        <f>+Cursos[[#This Row],[IS]]&amp;Cursos[[#This Row],[Modelo correcto]]</f>
        <v>JOSE GUADALUPE LIZARAN MACEDAXM3150</v>
      </c>
      <c r="G3459" s="18">
        <v>1</v>
      </c>
      <c r="H3459" s="19">
        <v>43678</v>
      </c>
      <c r="I3459" s="18" t="str">
        <f>+IFERROR(VLOOKUP(Cursos[[#This Row],[Modelo correcto]],Modelos[[Modelo correcto]:[Aplica para certificación]],4,FALSE),"REVISAR")</f>
        <v>NO</v>
      </c>
    </row>
    <row r="3460" spans="1:9" x14ac:dyDescent="0.25">
      <c r="A3460" s="144" t="s">
        <v>2771</v>
      </c>
      <c r="B3460">
        <v>1</v>
      </c>
      <c r="C3460" s="10" t="s">
        <v>1647</v>
      </c>
      <c r="D3460" s="18" t="str">
        <f>+IFERROR(VLOOKUP(Cursos[[#This Row],[Modelo correcto]],Modelos[[Modelo correcto]:[¿En línea?]],2,FALSE),"REVISAR")</f>
        <v>XEROX</v>
      </c>
      <c r="E3460" s="18" t="str">
        <f>+IFERROR(VLOOKUP(Cursos[[#This Row],[Modelo correcto]],Modelos[[Modelo correcto]:[¿En línea?]],3,FALSE),"REVISAR")</f>
        <v>SÍ</v>
      </c>
      <c r="F3460" s="18" t="str">
        <f>+Cursos[[#This Row],[IS]]&amp;Cursos[[#This Row],[Modelo correcto]]</f>
        <v>EDGAR ARAM CHAVEZ GOVEACKAKCv3</v>
      </c>
      <c r="G3460" s="18">
        <v>0</v>
      </c>
      <c r="H3460" s="19">
        <v>44013</v>
      </c>
      <c r="I3460" s="18" t="str">
        <f>+IFERROR(VLOOKUP(Cursos[[#This Row],[Modelo correcto]],Modelos[[Modelo correcto]:[Aplica para certificación]],4,FALSE),"REVISAR")</f>
        <v>NO</v>
      </c>
    </row>
    <row r="3461" spans="1:9" x14ac:dyDescent="0.25">
      <c r="A3461" s="144" t="s">
        <v>2771</v>
      </c>
      <c r="B3461">
        <v>1</v>
      </c>
      <c r="C3461" s="10" t="s">
        <v>238</v>
      </c>
      <c r="D3461" s="18" t="str">
        <f>+IFERROR(VLOOKUP(Cursos[[#This Row],[Modelo correcto]],Modelos[[Modelo correcto]:[¿En línea?]],2,FALSE),"REVISAR")</f>
        <v>XEROX</v>
      </c>
      <c r="E3461" s="18" t="str">
        <f>+IFERROR(VLOOKUP(Cursos[[#This Row],[Modelo correcto]],Modelos[[Modelo correcto]:[¿En línea?]],3,FALSE),"REVISAR")</f>
        <v>SÍ</v>
      </c>
      <c r="F3461" s="18" t="str">
        <f>+Cursos[[#This Row],[IS]]&amp;Cursos[[#This Row],[Modelo correcto]]</f>
        <v>EDGAR ARAM CHAVEZ GOVEACKAKC17</v>
      </c>
      <c r="G3461" s="18">
        <v>0</v>
      </c>
      <c r="H3461" s="19">
        <v>44013</v>
      </c>
      <c r="I3461" s="18" t="str">
        <f>+IFERROR(VLOOKUP(Cursos[[#This Row],[Modelo correcto]],Modelos[[Modelo correcto]:[Aplica para certificación]],4,FALSE),"REVISAR")</f>
        <v>NO</v>
      </c>
    </row>
    <row r="3462" spans="1:9" x14ac:dyDescent="0.25">
      <c r="A3462" s="144" t="s">
        <v>2771</v>
      </c>
      <c r="B3462">
        <v>1</v>
      </c>
      <c r="C3462" s="10" t="s">
        <v>183</v>
      </c>
      <c r="D3462" s="18" t="str">
        <f>+IFERROR(VLOOKUP(Cursos[[#This Row],[Modelo correcto]],Modelos[[Modelo correcto]:[¿En línea?]],2,FALSE),"REVISAR")</f>
        <v>XEROX</v>
      </c>
      <c r="E3462" s="18" t="str">
        <f>+IFERROR(VLOOKUP(Cursos[[#This Row],[Modelo correcto]],Modelos[[Modelo correcto]:[¿En línea?]],3,FALSE),"REVISAR")</f>
        <v>SÍ</v>
      </c>
      <c r="F3462" s="18" t="str">
        <f>+Cursos[[#This Row],[IS]]&amp;Cursos[[#This Row],[Modelo correcto]]</f>
        <v>EDGAR ARAM CHAVEZ GOVEAXAC100</v>
      </c>
      <c r="G3462" s="18">
        <v>0</v>
      </c>
      <c r="H3462" s="19">
        <v>44013</v>
      </c>
      <c r="I3462" s="18" t="str">
        <f>+IFERROR(VLOOKUP(Cursos[[#This Row],[Modelo correcto]],Modelos[[Modelo correcto]:[Aplica para certificación]],4,FALSE),"REVISAR")</f>
        <v>NO</v>
      </c>
    </row>
    <row r="3463" spans="1:9" x14ac:dyDescent="0.25">
      <c r="A3463" s="144" t="s">
        <v>2771</v>
      </c>
      <c r="B3463">
        <v>1</v>
      </c>
      <c r="C3463" s="10" t="s">
        <v>71</v>
      </c>
      <c r="D3463" s="18" t="str">
        <f>+IFERROR(VLOOKUP(Cursos[[#This Row],[Modelo correcto]],Modelos[[Modelo correcto]:[¿En línea?]],2,FALSE),"REVISAR")</f>
        <v>XEROX</v>
      </c>
      <c r="E3463" s="18" t="str">
        <f>+IFERROR(VLOOKUP(Cursos[[#This Row],[Modelo correcto]],Modelos[[Modelo correcto]:[¿En línea?]],3,FALSE),"REVISAR")</f>
        <v>SÍ</v>
      </c>
      <c r="F3463" s="18" t="str">
        <f>+Cursos[[#This Row],[IS]]&amp;Cursos[[#This Row],[Modelo correcto]]</f>
        <v>EDGAR ARAM CHAVEZ GOVEAW7830LP</v>
      </c>
      <c r="G3463" s="18">
        <v>0</v>
      </c>
      <c r="H3463" s="19">
        <v>44013</v>
      </c>
      <c r="I3463" s="18" t="str">
        <f>+IFERROR(VLOOKUP(Cursos[[#This Row],[Modelo correcto]],Modelos[[Modelo correcto]:[Aplica para certificación]],4,FALSE),"REVISAR")</f>
        <v>NO</v>
      </c>
    </row>
    <row r="3464" spans="1:9" x14ac:dyDescent="0.25">
      <c r="A3464" s="144" t="s">
        <v>2771</v>
      </c>
      <c r="B3464">
        <v>1</v>
      </c>
      <c r="C3464" s="10" t="s">
        <v>1235</v>
      </c>
      <c r="D3464" s="18" t="str">
        <f>+IFERROR(VLOOKUP(Cursos[[#This Row],[Modelo correcto]],Modelos[[Modelo correcto]:[¿En línea?]],2,FALSE),"REVISAR")</f>
        <v>HP</v>
      </c>
      <c r="E3464" s="18" t="str">
        <f>+IFERROR(VLOOKUP(Cursos[[#This Row],[Modelo correcto]],Modelos[[Modelo correcto]:[¿En línea?]],3,FALSE),"REVISAR")</f>
        <v>SÍ</v>
      </c>
      <c r="F3464" s="18" t="str">
        <f>+Cursos[[#This Row],[IS]]&amp;Cursos[[#This Row],[Modelo correcto]]</f>
        <v>EDGAR ARAM CHAVEZ GOVEAM72625</v>
      </c>
      <c r="G3464" s="18">
        <v>1</v>
      </c>
      <c r="H3464" s="19">
        <v>44013</v>
      </c>
      <c r="I3464" s="18" t="str">
        <f>+IFERROR(VLOOKUP(Cursos[[#This Row],[Modelo correcto]],Modelos[[Modelo correcto]:[Aplica para certificación]],4,FALSE),"REVISAR")</f>
        <v>NO</v>
      </c>
    </row>
    <row r="3465" spans="1:9" x14ac:dyDescent="0.25">
      <c r="A3465" s="144" t="s">
        <v>2794</v>
      </c>
      <c r="B3465">
        <v>1</v>
      </c>
      <c r="C3465" s="10" t="s">
        <v>180</v>
      </c>
      <c r="D3465" s="18" t="str">
        <f>+IFERROR(VLOOKUP(Cursos[[#This Row],[Modelo correcto]],Modelos[[Modelo correcto]:[¿En línea?]],2,FALSE),"REVISAR")</f>
        <v>XEROX</v>
      </c>
      <c r="E3465" s="18" t="str">
        <f>+IFERROR(VLOOKUP(Cursos[[#This Row],[Modelo correcto]],Modelos[[Modelo correcto]:[¿En línea?]],3,FALSE),"REVISAR")</f>
        <v>SÍ</v>
      </c>
      <c r="F3465" s="18" t="str">
        <f>+Cursos[[#This Row],[IS]]&amp;Cursos[[#This Row],[Modelo correcto]]</f>
        <v>JORGE ALEJANDRO MIRELES VILLELAA15SNTF</v>
      </c>
      <c r="G3465" s="18">
        <v>1</v>
      </c>
      <c r="H3465" s="19">
        <v>43770</v>
      </c>
      <c r="I3465" s="18" t="str">
        <f>+IFERROR(VLOOKUP(Cursos[[#This Row],[Modelo correcto]],Modelos[[Modelo correcto]:[Aplica para certificación]],4,FALSE),"REVISAR")</f>
        <v>NO</v>
      </c>
    </row>
    <row r="3466" spans="1:9" x14ac:dyDescent="0.25">
      <c r="A3466" s="144" t="s">
        <v>2794</v>
      </c>
      <c r="B3466">
        <v>1</v>
      </c>
      <c r="C3466" s="10" t="s">
        <v>281</v>
      </c>
      <c r="D3466" s="18" t="str">
        <f>+IFERROR(VLOOKUP(Cursos[[#This Row],[Modelo correcto]],Modelos[[Modelo correcto]:[¿En línea?]],2,FALSE),"REVISAR")</f>
        <v>XEROX</v>
      </c>
      <c r="E3466" s="18" t="str">
        <f>+IFERROR(VLOOKUP(Cursos[[#This Row],[Modelo correcto]],Modelos[[Modelo correcto]:[¿En línea?]],3,FALSE),"REVISAR")</f>
        <v>SÍ</v>
      </c>
      <c r="F3466" s="18" t="str">
        <f>+Cursos[[#This Row],[IS]]&amp;Cursos[[#This Row],[Modelo correcto]]</f>
        <v>JORGE ALEJANDRO MIRELES VILLELAA4HCF</v>
      </c>
      <c r="G3466" s="18">
        <v>1</v>
      </c>
      <c r="H3466" s="19">
        <v>43770</v>
      </c>
      <c r="I3466" s="18" t="str">
        <f>+IFERROR(VLOOKUP(Cursos[[#This Row],[Modelo correcto]],Modelos[[Modelo correcto]:[Aplica para certificación]],4,FALSE),"REVISAR")</f>
        <v>SÍ</v>
      </c>
    </row>
    <row r="3467" spans="1:9" x14ac:dyDescent="0.25">
      <c r="A3467" s="144" t="s">
        <v>2794</v>
      </c>
      <c r="B3467">
        <v>1</v>
      </c>
      <c r="C3467" s="10" t="s">
        <v>273</v>
      </c>
      <c r="D3467" s="18" t="str">
        <f>+IFERROR(VLOOKUP(Cursos[[#This Row],[Modelo correcto]],Modelos[[Modelo correcto]:[¿En línea?]],2,FALSE),"REVISAR")</f>
        <v>XEROX</v>
      </c>
      <c r="E3467" s="18" t="str">
        <f>+IFERROR(VLOOKUP(Cursos[[#This Row],[Modelo correcto]],Modelos[[Modelo correcto]:[¿En línea?]],3,FALSE),"REVISAR")</f>
        <v>SÍ</v>
      </c>
      <c r="F3467" s="18" t="str">
        <f>+Cursos[[#This Row],[IS]]&amp;Cursos[[#This Row],[Modelo correcto]]</f>
        <v>JORGE ALEJANDRO MIRELES VILLELAAB80HVF</v>
      </c>
      <c r="G3467" s="18">
        <v>1</v>
      </c>
      <c r="H3467" s="19">
        <v>43770</v>
      </c>
      <c r="I3467" s="18" t="str">
        <f>+IFERROR(VLOOKUP(Cursos[[#This Row],[Modelo correcto]],Modelos[[Modelo correcto]:[Aplica para certificación]],4,FALSE),"REVISAR")</f>
        <v>SÍ</v>
      </c>
    </row>
    <row r="3468" spans="1:9" x14ac:dyDescent="0.25">
      <c r="A3468" s="144" t="s">
        <v>2794</v>
      </c>
      <c r="B3468">
        <v>1</v>
      </c>
      <c r="C3468" s="10" t="s">
        <v>249</v>
      </c>
      <c r="D3468" s="18" t="str">
        <f>+IFERROR(VLOOKUP(Cursos[[#This Row],[Modelo correcto]],Modelos[[Modelo correcto]:[¿En línea?]],2,FALSE),"REVISAR")</f>
        <v>XEROX</v>
      </c>
      <c r="E3468" s="18" t="str">
        <f>+IFERROR(VLOOKUP(Cursos[[#This Row],[Modelo correcto]],Modelos[[Modelo correcto]:[¿En línea?]],3,FALSE),"REVISAR")</f>
        <v>SÍ</v>
      </c>
      <c r="F3468" s="18" t="str">
        <f>+Cursos[[#This Row],[IS]]&amp;Cursos[[#This Row],[Modelo correcto]]</f>
        <v>JORGE ALEJANDRO MIRELES VILLELAAB80XTA</v>
      </c>
      <c r="G3468" s="18">
        <v>1</v>
      </c>
      <c r="H3468" s="19">
        <v>43770</v>
      </c>
      <c r="I3468" s="18" t="str">
        <f>+IFERROR(VLOOKUP(Cursos[[#This Row],[Modelo correcto]],Modelos[[Modelo correcto]:[Aplica para certificación]],4,FALSE),"REVISAR")</f>
        <v>SÍ</v>
      </c>
    </row>
    <row r="3469" spans="1:9" x14ac:dyDescent="0.25">
      <c r="A3469" s="144" t="s">
        <v>2794</v>
      </c>
      <c r="B3469">
        <v>1</v>
      </c>
      <c r="C3469" s="10" t="s">
        <v>251</v>
      </c>
      <c r="D3469" s="18" t="str">
        <f>+IFERROR(VLOOKUP(Cursos[[#This Row],[Modelo correcto]],Modelos[[Modelo correcto]:[¿En línea?]],2,FALSE),"REVISAR")</f>
        <v>XEROX</v>
      </c>
      <c r="E3469" s="18" t="str">
        <f>+IFERROR(VLOOKUP(Cursos[[#This Row],[Modelo correcto]],Modelos[[Modelo correcto]:[¿En línea?]],3,FALSE),"REVISAR")</f>
        <v>SÍ</v>
      </c>
      <c r="F3469" s="18" t="str">
        <f>+Cursos[[#This Row],[IS]]&amp;Cursos[[#This Row],[Modelo correcto]]</f>
        <v>JORGE ALEJANDRO MIRELES VILLELAAC80XTA</v>
      </c>
      <c r="G3469" s="18">
        <v>1</v>
      </c>
      <c r="H3469" s="19">
        <v>43770</v>
      </c>
      <c r="I3469" s="18" t="str">
        <f>+IFERROR(VLOOKUP(Cursos[[#This Row],[Modelo correcto]],Modelos[[Modelo correcto]:[Aplica para certificación]],4,FALSE),"REVISAR")</f>
        <v>SÍ</v>
      </c>
    </row>
    <row r="3470" spans="1:9" x14ac:dyDescent="0.25">
      <c r="A3470" s="144" t="s">
        <v>2771</v>
      </c>
      <c r="B3470">
        <v>1</v>
      </c>
      <c r="C3470" s="10" t="s">
        <v>1235</v>
      </c>
      <c r="D3470" s="18" t="str">
        <f>+IFERROR(VLOOKUP(Cursos[[#This Row],[Modelo correcto]],Modelos[[Modelo correcto]:[¿En línea?]],2,FALSE),"REVISAR")</f>
        <v>HP</v>
      </c>
      <c r="E3470" s="18" t="str">
        <f>+IFERROR(VLOOKUP(Cursos[[#This Row],[Modelo correcto]],Modelos[[Modelo correcto]:[¿En línea?]],3,FALSE),"REVISAR")</f>
        <v>SÍ</v>
      </c>
      <c r="F3470" s="18" t="str">
        <f>+Cursos[[#This Row],[IS]]&amp;Cursos[[#This Row],[Modelo correcto]]</f>
        <v>EDGAR ARAM CHAVEZ GOVEAM72625</v>
      </c>
      <c r="G3470" s="18">
        <v>1</v>
      </c>
      <c r="H3470" s="19">
        <v>44013</v>
      </c>
      <c r="I3470" s="18" t="str">
        <f>+IFERROR(VLOOKUP(Cursos[[#This Row],[Modelo correcto]],Modelos[[Modelo correcto]:[Aplica para certificación]],4,FALSE),"REVISAR")</f>
        <v>NO</v>
      </c>
    </row>
    <row r="3471" spans="1:9" x14ac:dyDescent="0.25">
      <c r="A3471" s="144" t="s">
        <v>2771</v>
      </c>
      <c r="B3471">
        <v>1</v>
      </c>
      <c r="C3471" s="10" t="s">
        <v>1101</v>
      </c>
      <c r="D3471" s="18" t="str">
        <f>+IFERROR(VLOOKUP(Cursos[[#This Row],[Modelo correcto]],Modelos[[Modelo correcto]:[¿En línea?]],2,FALSE),"REVISAR")</f>
        <v>HP</v>
      </c>
      <c r="E3471" s="18" t="str">
        <f>+IFERROR(VLOOKUP(Cursos[[#This Row],[Modelo correcto]],Modelos[[Modelo correcto]:[¿En línea?]],3,FALSE),"REVISAR")</f>
        <v>SÍ</v>
      </c>
      <c r="F3471" s="18" t="str">
        <f>+Cursos[[#This Row],[IS]]&amp;Cursos[[#This Row],[Modelo correcto]]</f>
        <v>EDGAR ARAM CHAVEZ GOVEALaserJet Fundamentals Master Course</v>
      </c>
      <c r="G3471" s="18">
        <v>1</v>
      </c>
      <c r="H3471" s="19">
        <v>44013</v>
      </c>
      <c r="I3471" s="18" t="str">
        <f>+IFERROR(VLOOKUP(Cursos[[#This Row],[Modelo correcto]],Modelos[[Modelo correcto]:[Aplica para certificación]],4,FALSE),"REVISAR")</f>
        <v>SÍ</v>
      </c>
    </row>
    <row r="3472" spans="1:9" x14ac:dyDescent="0.25">
      <c r="A3472" s="144" t="s">
        <v>2771</v>
      </c>
      <c r="B3472">
        <v>1</v>
      </c>
      <c r="C3472" s="10" t="s">
        <v>1255</v>
      </c>
      <c r="D3472" s="18" t="str">
        <f>+IFERROR(VLOOKUP(Cursos[[#This Row],[Modelo correcto]],Modelos[[Modelo correcto]:[¿En línea?]],2,FALSE),"REVISAR")</f>
        <v>HP</v>
      </c>
      <c r="E3472" s="18" t="str">
        <f>+IFERROR(VLOOKUP(Cursos[[#This Row],[Modelo correcto]],Modelos[[Modelo correcto]:[¿En línea?]],3,FALSE),"REVISAR")</f>
        <v>SÍ</v>
      </c>
      <c r="F3472" s="18" t="str">
        <f>+Cursos[[#This Row],[IS]]&amp;Cursos[[#This Row],[Modelo correcto]]</f>
        <v>EDGAR ARAM CHAVEZ GOVEAHP Universal Print Driver</v>
      </c>
      <c r="G3472" s="18">
        <v>1</v>
      </c>
      <c r="H3472" s="19">
        <v>44013</v>
      </c>
      <c r="I3472" s="18" t="str">
        <f>+IFERROR(VLOOKUP(Cursos[[#This Row],[Modelo correcto]],Modelos[[Modelo correcto]:[Aplica para certificación]],4,FALSE),"REVISAR")</f>
        <v>SÍ</v>
      </c>
    </row>
    <row r="3473" spans="1:9" x14ac:dyDescent="0.25">
      <c r="A3473" s="144" t="s">
        <v>2771</v>
      </c>
      <c r="B3473">
        <v>1</v>
      </c>
      <c r="C3473" s="10" t="s">
        <v>1389</v>
      </c>
      <c r="D3473" s="18" t="str">
        <f>+IFERROR(VLOOKUP(Cursos[[#This Row],[Modelo correcto]],Modelos[[Modelo correcto]:[¿En línea?]],2,FALSE),"REVISAR")</f>
        <v>HP</v>
      </c>
      <c r="E3473" s="18" t="str">
        <f>+IFERROR(VLOOKUP(Cursos[[#This Row],[Modelo correcto]],Modelos[[Modelo correcto]:[¿En línea?]],3,FALSE),"REVISAR")</f>
        <v>SÍ</v>
      </c>
      <c r="F3473" s="18" t="str">
        <f>+Cursos[[#This Row],[IS]]&amp;Cursos[[#This Row],[Modelo correcto]]</f>
        <v>EDGAR ARAM CHAVEZ GOVEAM604</v>
      </c>
      <c r="G3473" s="18">
        <v>1</v>
      </c>
      <c r="H3473" s="19">
        <v>44013</v>
      </c>
      <c r="I3473" s="18" t="str">
        <f>+IFERROR(VLOOKUP(Cursos[[#This Row],[Modelo correcto]],Modelos[[Modelo correcto]:[Aplica para certificación]],4,FALSE),"REVISAR")</f>
        <v>SÍ</v>
      </c>
    </row>
    <row r="3474" spans="1:9" x14ac:dyDescent="0.25">
      <c r="A3474" s="144" t="s">
        <v>2771</v>
      </c>
      <c r="B3474">
        <v>1</v>
      </c>
      <c r="C3474" s="10" t="s">
        <v>1497</v>
      </c>
      <c r="D3474" s="18" t="str">
        <f>+IFERROR(VLOOKUP(Cursos[[#This Row],[Modelo correcto]],Modelos[[Modelo correcto]:[¿En línea?]],2,FALSE),"REVISAR")</f>
        <v>HP</v>
      </c>
      <c r="E3474" s="18" t="str">
        <f>+IFERROR(VLOOKUP(Cursos[[#This Row],[Modelo correcto]],Modelos[[Modelo correcto]:[¿En línea?]],3,FALSE),"REVISAR")</f>
        <v>SÍ</v>
      </c>
      <c r="F3474" s="18" t="str">
        <f>+Cursos[[#This Row],[IS]]&amp;Cursos[[#This Row],[Modelo correcto]]</f>
        <v>EDGAR ARAM CHAVEZ GOVEAM712</v>
      </c>
      <c r="G3474" s="18">
        <v>1</v>
      </c>
      <c r="H3474" s="19">
        <v>44013</v>
      </c>
      <c r="I3474" s="18" t="str">
        <f>+IFERROR(VLOOKUP(Cursos[[#This Row],[Modelo correcto]],Modelos[[Modelo correcto]:[Aplica para certificación]],4,FALSE),"REVISAR")</f>
        <v>NO</v>
      </c>
    </row>
    <row r="3475" spans="1:9" x14ac:dyDescent="0.25">
      <c r="A3475" s="144" t="s">
        <v>2771</v>
      </c>
      <c r="B3475">
        <v>1</v>
      </c>
      <c r="C3475" s="10" t="s">
        <v>1255</v>
      </c>
      <c r="D3475" s="18" t="str">
        <f>+IFERROR(VLOOKUP(Cursos[[#This Row],[Modelo correcto]],Modelos[[Modelo correcto]:[¿En línea?]],2,FALSE),"REVISAR")</f>
        <v>HP</v>
      </c>
      <c r="E3475" s="18" t="str">
        <f>+IFERROR(VLOOKUP(Cursos[[#This Row],[Modelo correcto]],Modelos[[Modelo correcto]:[¿En línea?]],3,FALSE),"REVISAR")</f>
        <v>SÍ</v>
      </c>
      <c r="F3475" s="18" t="str">
        <f>+Cursos[[#This Row],[IS]]&amp;Cursos[[#This Row],[Modelo correcto]]</f>
        <v>EDGAR ARAM CHAVEZ GOVEAHP Universal Print Driver</v>
      </c>
      <c r="G3475" s="18">
        <v>1</v>
      </c>
      <c r="H3475" s="19">
        <v>44013</v>
      </c>
      <c r="I3475" s="18" t="str">
        <f>+IFERROR(VLOOKUP(Cursos[[#This Row],[Modelo correcto]],Modelos[[Modelo correcto]:[Aplica para certificación]],4,FALSE),"REVISAR")</f>
        <v>SÍ</v>
      </c>
    </row>
    <row r="3476" spans="1:9" x14ac:dyDescent="0.25">
      <c r="A3476" s="144" t="s">
        <v>2771</v>
      </c>
      <c r="B3476">
        <v>1</v>
      </c>
      <c r="C3476" s="10" t="s">
        <v>1716</v>
      </c>
      <c r="D3476" s="18" t="str">
        <f>+IFERROR(VLOOKUP(Cursos[[#This Row],[Modelo correcto]],Modelos[[Modelo correcto]:[¿En línea?]],2,FALSE),"REVISAR")</f>
        <v>HP</v>
      </c>
      <c r="E3476" s="18" t="str">
        <f>+IFERROR(VLOOKUP(Cursos[[#This Row],[Modelo correcto]],Modelos[[Modelo correcto]:[¿En línea?]],3,FALSE),"REVISAR")</f>
        <v>SÍ</v>
      </c>
      <c r="F3476" s="18" t="str">
        <f>+Cursos[[#This Row],[IS]]&amp;Cursos[[#This Row],[Modelo correcto]]</f>
        <v>EDGAR ARAM CHAVEZ GOVEALaserJet Fundamentals - Troubleshooting</v>
      </c>
      <c r="G3476" s="18">
        <v>0</v>
      </c>
      <c r="H3476" s="19">
        <v>44013</v>
      </c>
      <c r="I3476" s="18" t="str">
        <f>+IFERROR(VLOOKUP(Cursos[[#This Row],[Modelo correcto]],Modelos[[Modelo correcto]:[Aplica para certificación]],4,FALSE),"REVISAR")</f>
        <v>NO</v>
      </c>
    </row>
    <row r="3477" spans="1:9" x14ac:dyDescent="0.25">
      <c r="A3477" s="144" t="s">
        <v>2771</v>
      </c>
      <c r="B3477">
        <v>1</v>
      </c>
      <c r="C3477" s="10" t="s">
        <v>1433</v>
      </c>
      <c r="D3477" s="18" t="str">
        <f>+IFERROR(VLOOKUP(Cursos[[#This Row],[Modelo correcto]],Modelos[[Modelo correcto]:[¿En línea?]],2,FALSE),"REVISAR")</f>
        <v>HP</v>
      </c>
      <c r="E3477" s="18" t="str">
        <f>+IFERROR(VLOOKUP(Cursos[[#This Row],[Modelo correcto]],Modelos[[Modelo correcto]:[¿En línea?]],3,FALSE),"REVISAR")</f>
        <v>SÍ</v>
      </c>
      <c r="F3477" s="18" t="str">
        <f>+Cursos[[#This Row],[IS]]&amp;Cursos[[#This Row],[Modelo correcto]]</f>
        <v>EDGAR ARAM CHAVEZ GOVEALaserJet Hardware Basics</v>
      </c>
      <c r="G3477" s="18">
        <v>0</v>
      </c>
      <c r="H3477" s="19">
        <v>44013</v>
      </c>
      <c r="I3477" s="18" t="str">
        <f>+IFERROR(VLOOKUP(Cursos[[#This Row],[Modelo correcto]],Modelos[[Modelo correcto]:[Aplica para certificación]],4,FALSE),"REVISAR")</f>
        <v>NO</v>
      </c>
    </row>
    <row r="3478" spans="1:9" x14ac:dyDescent="0.25">
      <c r="A3478" s="144" t="s">
        <v>2771</v>
      </c>
      <c r="B3478">
        <v>1</v>
      </c>
      <c r="C3478" s="10" t="s">
        <v>1475</v>
      </c>
      <c r="D3478" s="18" t="str">
        <f>+IFERROR(VLOOKUP(Cursos[[#This Row],[Modelo correcto]],Modelos[[Modelo correcto]:[¿En línea?]],2,FALSE),"REVISAR")</f>
        <v>HP</v>
      </c>
      <c r="E3478" s="18" t="str">
        <f>+IFERROR(VLOOKUP(Cursos[[#This Row],[Modelo correcto]],Modelos[[Modelo correcto]:[¿En línea?]],3,FALSE),"REVISAR")</f>
        <v>SÍ</v>
      </c>
      <c r="F3478" s="18" t="str">
        <f>+Cursos[[#This Row],[IS]]&amp;Cursos[[#This Row],[Modelo correcto]]</f>
        <v>EDGAR ARAM CHAVEZ GOVEALaserJet Print Cartridge Fundamentals</v>
      </c>
      <c r="G3478" s="18">
        <v>0</v>
      </c>
      <c r="H3478" s="19">
        <v>44013</v>
      </c>
      <c r="I3478" s="18" t="str">
        <f>+IFERROR(VLOOKUP(Cursos[[#This Row],[Modelo correcto]],Modelos[[Modelo correcto]:[Aplica para certificación]],4,FALSE),"REVISAR")</f>
        <v>NO</v>
      </c>
    </row>
    <row r="3479" spans="1:9" x14ac:dyDescent="0.25">
      <c r="A3479" s="144" t="s">
        <v>2771</v>
      </c>
      <c r="B3479">
        <v>1</v>
      </c>
      <c r="C3479" s="10" t="s">
        <v>1646</v>
      </c>
      <c r="D3479" s="18" t="str">
        <f>+IFERROR(VLOOKUP(Cursos[[#This Row],[Modelo correcto]],Modelos[[Modelo correcto]:[¿En línea?]],2,FALSE),"REVISAR")</f>
        <v>HP</v>
      </c>
      <c r="E3479" s="18" t="str">
        <f>+IFERROR(VLOOKUP(Cursos[[#This Row],[Modelo correcto]],Modelos[[Modelo correcto]:[¿En línea?]],3,FALSE),"REVISAR")</f>
        <v>SÍ</v>
      </c>
      <c r="F3479" s="18" t="str">
        <f>+Cursos[[#This Row],[IS]]&amp;Cursos[[#This Row],[Modelo correcto]]</f>
        <v>EDGAR ARAM CHAVEZ GOVEAHP LaserJet 3015, 3020, 3030 &amp; 3380 All-In-One Service and Support</v>
      </c>
      <c r="G3479" s="18">
        <v>0</v>
      </c>
      <c r="H3479" s="19">
        <v>44013</v>
      </c>
      <c r="I3479" s="18" t="str">
        <f>+IFERROR(VLOOKUP(Cursos[[#This Row],[Modelo correcto]],Modelos[[Modelo correcto]:[Aplica para certificación]],4,FALSE),"REVISAR")</f>
        <v>NO</v>
      </c>
    </row>
    <row r="3480" spans="1:9" x14ac:dyDescent="0.25">
      <c r="A3480" s="144" t="s">
        <v>2771</v>
      </c>
      <c r="B3480">
        <v>1</v>
      </c>
      <c r="C3480" s="10" t="s">
        <v>1718</v>
      </c>
      <c r="D3480" s="18" t="str">
        <f>+IFERROR(VLOOKUP(Cursos[[#This Row],[Modelo correcto]],Modelos[[Modelo correcto]:[¿En línea?]],2,FALSE),"REVISAR")</f>
        <v>HP</v>
      </c>
      <c r="E3480" s="18" t="str">
        <f>+IFERROR(VLOOKUP(Cursos[[#This Row],[Modelo correcto]],Modelos[[Modelo correcto]:[¿En línea?]],3,FALSE),"REVISAR")</f>
        <v>SÍ</v>
      </c>
      <c r="F3480" s="18" t="str">
        <f>+Cursos[[#This Row],[IS]]&amp;Cursos[[#This Row],[Modelo correcto]]</f>
        <v>EDGAR ARAM CHAVEZ GOVEAHP LaserJet Theory and Troubleshooting Fundamentals</v>
      </c>
      <c r="G3480" s="18">
        <v>0</v>
      </c>
      <c r="H3480" s="19">
        <v>44013</v>
      </c>
      <c r="I3480" s="18" t="str">
        <f>+IFERROR(VLOOKUP(Cursos[[#This Row],[Modelo correcto]],Modelos[[Modelo correcto]:[Aplica para certificación]],4,FALSE),"REVISAR")</f>
        <v>NO</v>
      </c>
    </row>
    <row r="3481" spans="1:9" x14ac:dyDescent="0.25">
      <c r="A3481" s="144" t="s">
        <v>2771</v>
      </c>
      <c r="B3481">
        <v>1</v>
      </c>
      <c r="C3481" s="10" t="s">
        <v>1685</v>
      </c>
      <c r="D3481" s="18" t="str">
        <f>+IFERROR(VLOOKUP(Cursos[[#This Row],[Modelo correcto]],Modelos[[Modelo correcto]:[¿En línea?]],2,FALSE),"REVISAR")</f>
        <v>HP</v>
      </c>
      <c r="E3481" s="18" t="str">
        <f>+IFERROR(VLOOKUP(Cursos[[#This Row],[Modelo correcto]],Modelos[[Modelo correcto]:[¿En línea?]],3,FALSE),"REVISAR")</f>
        <v>SÍ</v>
      </c>
      <c r="F3481" s="18" t="str">
        <f>+Cursos[[#This Row],[IS]]&amp;Cursos[[#This Row],[Modelo correcto]]</f>
        <v>EDGAR ARAM CHAVEZ GOVEAPHS - HP LaserJet and Supplies Top issues April 2020</v>
      </c>
      <c r="G3481" s="18">
        <v>0</v>
      </c>
      <c r="H3481" s="19">
        <v>44013</v>
      </c>
      <c r="I3481" s="18" t="str">
        <f>+IFERROR(VLOOKUP(Cursos[[#This Row],[Modelo correcto]],Modelos[[Modelo correcto]:[Aplica para certificación]],4,FALSE),"REVISAR")</f>
        <v>NO</v>
      </c>
    </row>
    <row r="3482" spans="1:9" x14ac:dyDescent="0.25">
      <c r="A3482" s="144" t="s">
        <v>2771</v>
      </c>
      <c r="B3482">
        <v>1</v>
      </c>
      <c r="C3482" s="10" t="s">
        <v>924</v>
      </c>
      <c r="D3482" s="18" t="str">
        <f>+IFERROR(VLOOKUP(Cursos[[#This Row],[Modelo correcto]],Modelos[[Modelo correcto]:[¿En línea?]],2,FALSE),"REVISAR")</f>
        <v>HP</v>
      </c>
      <c r="E3482" s="18" t="str">
        <f>+IFERROR(VLOOKUP(Cursos[[#This Row],[Modelo correcto]],Modelos[[Modelo correcto]:[¿En línea?]],3,FALSE),"REVISAR")</f>
        <v>SÍ</v>
      </c>
      <c r="F3482" s="18" t="str">
        <f>+Cursos[[#This Row],[IS]]&amp;Cursos[[#This Row],[Modelo correcto]]</f>
        <v>EDGAR ARAM CHAVEZ GOVEAM575</v>
      </c>
      <c r="G3482" s="18">
        <v>0</v>
      </c>
      <c r="H3482" s="19">
        <v>44013</v>
      </c>
      <c r="I3482" s="18" t="str">
        <f>+IFERROR(VLOOKUP(Cursos[[#This Row],[Modelo correcto]],Modelos[[Modelo correcto]:[Aplica para certificación]],4,FALSE),"REVISAR")</f>
        <v>NO</v>
      </c>
    </row>
    <row r="3483" spans="1:9" x14ac:dyDescent="0.25">
      <c r="A3483" s="144" t="s">
        <v>2771</v>
      </c>
      <c r="B3483">
        <v>1</v>
      </c>
      <c r="C3483" s="10" t="s">
        <v>1847</v>
      </c>
      <c r="D3483" s="18" t="str">
        <f>+IFERROR(VLOOKUP(Cursos[[#This Row],[Modelo correcto]],Modelos[[Modelo correcto]:[¿En línea?]],2,FALSE),"REVISAR")</f>
        <v>HP</v>
      </c>
      <c r="E3483" s="18" t="str">
        <f>+IFERROR(VLOOKUP(Cursos[[#This Row],[Modelo correcto]],Modelos[[Modelo correcto]:[¿En línea?]],3,FALSE),"REVISAR")</f>
        <v>SÍ</v>
      </c>
      <c r="F3483" s="18" t="str">
        <f>+Cursos[[#This Row],[IS]]&amp;Cursos[[#This Row],[Modelo correcto]]</f>
        <v>EDGAR ARAM CHAVEZ GOVEADriver Uploads</v>
      </c>
      <c r="G3483" s="18">
        <v>0</v>
      </c>
      <c r="H3483" s="19">
        <v>44013</v>
      </c>
      <c r="I3483" s="18" t="str">
        <f>+IFERROR(VLOOKUP(Cursos[[#This Row],[Modelo correcto]],Modelos[[Modelo correcto]:[Aplica para certificación]],4,FALSE),"REVISAR")</f>
        <v>NO</v>
      </c>
    </row>
    <row r="3484" spans="1:9" x14ac:dyDescent="0.25">
      <c r="A3484" s="144" t="s">
        <v>2771</v>
      </c>
      <c r="B3484">
        <v>1</v>
      </c>
      <c r="C3484" s="10" t="s">
        <v>1857</v>
      </c>
      <c r="D3484" s="18" t="str">
        <f>+IFERROR(VLOOKUP(Cursos[[#This Row],[Modelo correcto]],Modelos[[Modelo correcto]:[¿En línea?]],2,FALSE),"REVISAR")</f>
        <v>HP</v>
      </c>
      <c r="E3484" s="18" t="str">
        <f>+IFERROR(VLOOKUP(Cursos[[#This Row],[Modelo correcto]],Modelos[[Modelo correcto]:[¿En línea?]],3,FALSE),"REVISAR")</f>
        <v>SÍ</v>
      </c>
      <c r="F3484" s="18" t="str">
        <f>+Cursos[[#This Row],[IS]]&amp;Cursos[[#This Row],[Modelo correcto]]</f>
        <v>EDGAR ARAM CHAVEZ GOVEAUniversal Printer driver Latest Releases</v>
      </c>
      <c r="G3484" s="18">
        <v>0</v>
      </c>
      <c r="H3484" s="19">
        <v>44013</v>
      </c>
      <c r="I3484" s="18" t="str">
        <f>+IFERROR(VLOOKUP(Cursos[[#This Row],[Modelo correcto]],Modelos[[Modelo correcto]:[Aplica para certificación]],4,FALSE),"REVISAR")</f>
        <v>NO</v>
      </c>
    </row>
    <row r="3485" spans="1:9" x14ac:dyDescent="0.25">
      <c r="A3485" s="144" t="s">
        <v>2771</v>
      </c>
      <c r="B3485">
        <v>1</v>
      </c>
      <c r="C3485" s="10" t="s">
        <v>1858</v>
      </c>
      <c r="D3485" s="18" t="str">
        <f>+IFERROR(VLOOKUP(Cursos[[#This Row],[Modelo correcto]],Modelos[[Modelo correcto]:[¿En línea?]],2,FALSE),"REVISAR")</f>
        <v>HP</v>
      </c>
      <c r="E3485" s="18" t="str">
        <f>+IFERROR(VLOOKUP(Cursos[[#This Row],[Modelo correcto]],Modelos[[Modelo correcto]:[¿En línea?]],3,FALSE),"REVISAR")</f>
        <v>SÍ</v>
      </c>
      <c r="F3485" s="18" t="str">
        <f>+Cursos[[#This Row],[IS]]&amp;Cursos[[#This Row],[Modelo correcto]]</f>
        <v>EDGAR ARAM CHAVEZ GOVEAThe Next Print Driver Architecture v4 WBT</v>
      </c>
      <c r="G3485" s="18">
        <v>0</v>
      </c>
      <c r="H3485" s="19">
        <v>44013</v>
      </c>
      <c r="I3485" s="18" t="str">
        <f>+IFERROR(VLOOKUP(Cursos[[#This Row],[Modelo correcto]],Modelos[[Modelo correcto]:[Aplica para certificación]],4,FALSE),"REVISAR")</f>
        <v>NO</v>
      </c>
    </row>
    <row r="3486" spans="1:9" x14ac:dyDescent="0.25">
      <c r="A3486" s="144" t="s">
        <v>2771</v>
      </c>
      <c r="B3486">
        <v>1</v>
      </c>
      <c r="C3486" s="145" t="s">
        <v>1447</v>
      </c>
      <c r="D3486" s="18" t="str">
        <f>+IFERROR(VLOOKUP(Cursos[[#This Row],[Modelo correcto]],Modelos[[Modelo correcto]:[¿En línea?]],2,FALSE),"REVISAR")</f>
        <v>HP</v>
      </c>
      <c r="E3486" s="18" t="str">
        <f>+IFERROR(VLOOKUP(Cursos[[#This Row],[Modelo correcto]],Modelos[[Modelo correcto]:[¿En línea?]],3,FALSE),"REVISAR")</f>
        <v>SÍ</v>
      </c>
      <c r="F3486" s="18" t="str">
        <f>+Cursos[[#This Row],[IS]]&amp;Cursos[[#This Row],[Modelo correcto]]</f>
        <v>EDGAR ARAM CHAVEZ GOVEAHP Designjet Universal Print Driver Service and Support</v>
      </c>
      <c r="G3486" s="18">
        <v>0</v>
      </c>
      <c r="H3486" s="19">
        <v>44013</v>
      </c>
      <c r="I3486" s="18" t="str">
        <f>+IFERROR(VLOOKUP(Cursos[[#This Row],[Modelo correcto]],Modelos[[Modelo correcto]:[Aplica para certificación]],4,FALSE),"REVISAR")</f>
        <v>NO</v>
      </c>
    </row>
    <row r="3487" spans="1:9" x14ac:dyDescent="0.25">
      <c r="A3487" s="144" t="s">
        <v>2771</v>
      </c>
      <c r="B3487">
        <v>1</v>
      </c>
      <c r="C3487" s="10" t="s">
        <v>1903</v>
      </c>
      <c r="D3487" s="18" t="str">
        <f>+IFERROR(VLOOKUP(Cursos[[#This Row],[Modelo correcto]],Modelos[[Modelo correcto]:[¿En línea?]],2,FALSE),"REVISAR")</f>
        <v>HP</v>
      </c>
      <c r="E3487" s="18" t="str">
        <f>+IFERROR(VLOOKUP(Cursos[[#This Row],[Modelo correcto]],Modelos[[Modelo correcto]:[¿En línea?]],3,FALSE),"REVISAR")</f>
        <v>SÍ</v>
      </c>
      <c r="F3487" s="18" t="str">
        <f>+Cursos[[#This Row],[IS]]&amp;Cursos[[#This Row],[Modelo correcto]]</f>
        <v>EDGAR ARAM CHAVEZ GOVEALESSON 3 Overview of the PrinterOn configuration Manager</v>
      </c>
      <c r="G3487" s="18">
        <v>0</v>
      </c>
      <c r="H3487" s="19">
        <v>44013</v>
      </c>
      <c r="I3487" s="18" t="str">
        <f>+IFERROR(VLOOKUP(Cursos[[#This Row],[Modelo correcto]],Modelos[[Modelo correcto]:[Aplica para certificación]],4,FALSE),"REVISAR")</f>
        <v>NO</v>
      </c>
    </row>
    <row r="3488" spans="1:9" x14ac:dyDescent="0.25">
      <c r="A3488" s="144" t="s">
        <v>2771</v>
      </c>
      <c r="B3488">
        <v>1</v>
      </c>
      <c r="C3488" s="10" t="s">
        <v>158</v>
      </c>
      <c r="D3488" s="18" t="str">
        <f>+IFERROR(VLOOKUP(Cursos[[#This Row],[Modelo correcto]],Modelos[[Modelo correcto]:[¿En línea?]],2,FALSE),"REVISAR")</f>
        <v>XEROX</v>
      </c>
      <c r="E3488" s="18" t="str">
        <f>+IFERROR(VLOOKUP(Cursos[[#This Row],[Modelo correcto]],Modelos[[Modelo correcto]:[¿En línea?]],3,FALSE),"REVISAR")</f>
        <v>SÍ</v>
      </c>
      <c r="F3488" s="18" t="str">
        <f>+Cursos[[#This Row],[IS]]&amp;Cursos[[#This Row],[Modelo correcto]]</f>
        <v>EDGAR ARAM CHAVEZ GOVEAWC58XTA</v>
      </c>
      <c r="G3488" s="18">
        <v>0</v>
      </c>
      <c r="H3488" s="19">
        <v>44013</v>
      </c>
      <c r="I3488" s="18" t="str">
        <f>+IFERROR(VLOOKUP(Cursos[[#This Row],[Modelo correcto]],Modelos[[Modelo correcto]:[Aplica para certificación]],4,FALSE),"REVISAR")</f>
        <v>NO</v>
      </c>
    </row>
    <row r="3489" spans="1:9" x14ac:dyDescent="0.25">
      <c r="A3489" s="144" t="s">
        <v>2771</v>
      </c>
      <c r="B3489">
        <v>1</v>
      </c>
      <c r="C3489" s="10" t="s">
        <v>1904</v>
      </c>
      <c r="D3489" s="18" t="str">
        <f>+IFERROR(VLOOKUP(Cursos[[#This Row],[Modelo correcto]],Modelos[[Modelo correcto]:[¿En línea?]],2,FALSE),"REVISAR")</f>
        <v>HP</v>
      </c>
      <c r="E3489" s="18" t="str">
        <f>+IFERROR(VLOOKUP(Cursos[[#This Row],[Modelo correcto]],Modelos[[Modelo correcto]:[¿En línea?]],3,FALSE),"REVISAR")</f>
        <v>SÍ</v>
      </c>
      <c r="F3489" s="18" t="str">
        <f>+Cursos[[#This Row],[IS]]&amp;Cursos[[#This Row],[Modelo correcto]]</f>
        <v>EDGAR ARAM CHAVEZ GOVEAWindows 10 October 2018</v>
      </c>
      <c r="G3489" s="18">
        <v>0</v>
      </c>
      <c r="H3489" s="19">
        <v>44013</v>
      </c>
      <c r="I3489" s="18" t="str">
        <f>+IFERROR(VLOOKUP(Cursos[[#This Row],[Modelo correcto]],Modelos[[Modelo correcto]:[Aplica para certificación]],4,FALSE),"REVISAR")</f>
        <v>NO</v>
      </c>
    </row>
    <row r="3490" spans="1:9" x14ac:dyDescent="0.25">
      <c r="A3490" s="144" t="s">
        <v>2771</v>
      </c>
      <c r="B3490">
        <v>1</v>
      </c>
      <c r="C3490" s="10" t="s">
        <v>1650</v>
      </c>
      <c r="D3490" s="18" t="str">
        <f>+IFERROR(VLOOKUP(Cursos[[#This Row],[Modelo correcto]],Modelos[[Modelo correcto]:[¿En línea?]],2,FALSE),"REVISAR")</f>
        <v>XEROX</v>
      </c>
      <c r="E3490" s="18" t="str">
        <f>+IFERROR(VLOOKUP(Cursos[[#This Row],[Modelo correcto]],Modelos[[Modelo correcto]:[¿En línea?]],3,FALSE),"REVISAR")</f>
        <v>SÍ</v>
      </c>
      <c r="F3490" s="18" t="str">
        <f>+Cursos[[#This Row],[IS]]&amp;Cursos[[#This Row],[Modelo correcto]]</f>
        <v>EDGAR ARAM CHAVEZ GOVEAAL20AKC</v>
      </c>
      <c r="G3490" s="18">
        <v>0</v>
      </c>
      <c r="H3490" s="19">
        <v>44013</v>
      </c>
      <c r="I3490" s="18" t="str">
        <f>+IFERROR(VLOOKUP(Cursos[[#This Row],[Modelo correcto]],Modelos[[Modelo correcto]:[Aplica para certificación]],4,FALSE),"REVISAR")</f>
        <v>NO</v>
      </c>
    </row>
    <row r="3491" spans="1:9" x14ac:dyDescent="0.25">
      <c r="A3491" s="144" t="s">
        <v>2771</v>
      </c>
      <c r="B3491">
        <v>1</v>
      </c>
      <c r="C3491" s="10" t="s">
        <v>240</v>
      </c>
      <c r="D3491" s="18" t="str">
        <f>+IFERROR(VLOOKUP(Cursos[[#This Row],[Modelo correcto]],Modelos[[Modelo correcto]:[¿En línea?]],2,FALSE),"REVISAR")</f>
        <v>XEROX</v>
      </c>
      <c r="E3491" s="18" t="str">
        <f>+IFERROR(VLOOKUP(Cursos[[#This Row],[Modelo correcto]],Modelos[[Modelo correcto]:[¿En línea?]],3,FALSE),"REVISAR")</f>
        <v>SÍ</v>
      </c>
      <c r="F3491" s="18" t="str">
        <f>+Cursos[[#This Row],[IS]]&amp;Cursos[[#This Row],[Modelo correcto]]</f>
        <v>EDGAR ARAM CHAVEZ GOVEAVL13AKC</v>
      </c>
      <c r="G3491" s="18">
        <v>0</v>
      </c>
      <c r="H3491" s="19">
        <v>44013</v>
      </c>
      <c r="I3491" s="18" t="str">
        <f>+IFERROR(VLOOKUP(Cursos[[#This Row],[Modelo correcto]],Modelos[[Modelo correcto]:[Aplica para certificación]],4,FALSE),"REVISAR")</f>
        <v>NO</v>
      </c>
    </row>
    <row r="3492" spans="1:9" ht="15.75" x14ac:dyDescent="0.25">
      <c r="A3492" s="144" t="s">
        <v>2771</v>
      </c>
      <c r="B3492">
        <v>1</v>
      </c>
      <c r="C3492" s="110" t="s">
        <v>1915</v>
      </c>
      <c r="D3492" s="18" t="str">
        <f>+IFERROR(VLOOKUP(Cursos[[#This Row],[Modelo correcto]],Modelos[[Modelo correcto]:[¿En línea?]],2,FALSE),"REVISAR")</f>
        <v>HP</v>
      </c>
      <c r="E3492" s="18" t="str">
        <f>+IFERROR(VLOOKUP(Cursos[[#This Row],[Modelo correcto]],Modelos[[Modelo correcto]:[¿En línea?]],3,FALSE),"REVISAR")</f>
        <v>SÍ</v>
      </c>
      <c r="F3492" s="18" t="str">
        <f>+Cursos[[#This Row],[IS]]&amp;Cursos[[#This Row],[Modelo correcto]]</f>
        <v>EDGAR ARAM CHAVEZ GOVEAHP Laser 100, MFP 130, Color Laser 150 and Color MFP 170 series printers</v>
      </c>
      <c r="G3492" s="18">
        <v>0</v>
      </c>
      <c r="H3492" s="19">
        <v>44044</v>
      </c>
      <c r="I3492" s="18" t="str">
        <f>+IFERROR(VLOOKUP(Cursos[[#This Row],[Modelo correcto]],Modelos[[Modelo correcto]:[Aplica para certificación]],4,FALSE),"REVISAR")</f>
        <v>NO</v>
      </c>
    </row>
    <row r="3493" spans="1:9" x14ac:dyDescent="0.25">
      <c r="A3493" s="144" t="s">
        <v>2771</v>
      </c>
      <c r="B3493">
        <v>1</v>
      </c>
      <c r="C3493" s="10" t="s">
        <v>1934</v>
      </c>
      <c r="D3493" s="18" t="str">
        <f>+IFERROR(VLOOKUP(Cursos[[#This Row],[Modelo correcto]],Modelos[[Modelo correcto]:[¿En línea?]],2,FALSE),"REVISAR")</f>
        <v>HP</v>
      </c>
      <c r="E3493" s="18" t="str">
        <f>+IFERROR(VLOOKUP(Cursos[[#This Row],[Modelo correcto]],Modelos[[Modelo correcto]:[¿En línea?]],3,FALSE),"REVISAR")</f>
        <v>SÍ</v>
      </c>
      <c r="F3493" s="18" t="str">
        <f>+Cursos[[#This Row],[IS]]&amp;Cursos[[#This Row],[Modelo correcto]]</f>
        <v>EDGAR ARAM CHAVEZ GOVEAm776</v>
      </c>
      <c r="G3493" s="18">
        <v>0</v>
      </c>
      <c r="H3493" s="19">
        <v>44044</v>
      </c>
      <c r="I3493" s="18" t="str">
        <f>+IFERROR(VLOOKUP(Cursos[[#This Row],[Modelo correcto]],Modelos[[Modelo correcto]:[Aplica para certificación]],4,FALSE),"REVISAR")</f>
        <v>NO</v>
      </c>
    </row>
    <row r="3494" spans="1:9" x14ac:dyDescent="0.25">
      <c r="A3494" s="144" t="s">
        <v>391</v>
      </c>
      <c r="B3494">
        <v>1</v>
      </c>
      <c r="C3494" s="10" t="s">
        <v>896</v>
      </c>
      <c r="D3494" s="10" t="str">
        <f>+IFERROR(VLOOKUP(Cursos[[#This Row],[Modelo correcto]],Modelos[[Modelo correcto]:[¿En línea?]],2,FALSE),"REVISAR")</f>
        <v>RICOH</v>
      </c>
      <c r="E3494" s="10" t="str">
        <f>+IFERROR(VLOOKUP(Cursos[[#This Row],[Modelo correcto]],Modelos[[Modelo correcto]:[¿En línea?]],3,FALSE),"REVISAR")</f>
        <v>NO</v>
      </c>
      <c r="F3494" s="18" t="str">
        <f>+Cursos[[#This Row],[IS]]&amp;Cursos[[#This Row],[Modelo correcto]]</f>
        <v>JUAN ANTONIO TORRES VELAZQUEZMP201</v>
      </c>
      <c r="G3494" s="18">
        <v>1</v>
      </c>
      <c r="H3494" s="18"/>
      <c r="I3494" s="18" t="str">
        <f>+IFERROR(VLOOKUP(Cursos[[#This Row],[Modelo correcto]],Modelos[[Modelo correcto]:[Aplica para certificación]],4,FALSE),"REVISAR")</f>
        <v>NO</v>
      </c>
    </row>
    <row r="3495" spans="1:9" x14ac:dyDescent="0.25">
      <c r="A3495" s="144" t="s">
        <v>2771</v>
      </c>
      <c r="B3495">
        <v>1</v>
      </c>
      <c r="C3495" s="10" t="s">
        <v>1806</v>
      </c>
      <c r="D3495" s="18" t="str">
        <f>+IFERROR(VLOOKUP(Cursos[[#This Row],[Modelo correcto]],Modelos[[Modelo correcto]:[¿En línea?]],2,FALSE),"REVISAR")</f>
        <v>HP</v>
      </c>
      <c r="E3495" s="18" t="str">
        <f>+IFERROR(VLOOKUP(Cursos[[#This Row],[Modelo correcto]],Modelos[[Modelo correcto]:[¿En línea?]],3,FALSE),"REVISAR")</f>
        <v>SÍ</v>
      </c>
      <c r="F3495" s="18" t="str">
        <f>+Cursos[[#This Row],[IS]]&amp;Cursos[[#This Row],[Modelo correcto]]</f>
        <v>EDGAR ARAM CHAVEZ GOVEAHP Custom Color Manager</v>
      </c>
      <c r="G3495" s="18">
        <v>0</v>
      </c>
      <c r="H3495" s="19">
        <v>44044</v>
      </c>
      <c r="I3495" s="18" t="str">
        <f>+IFERROR(VLOOKUP(Cursos[[#This Row],[Modelo correcto]],Modelos[[Modelo correcto]:[Aplica para certificación]],4,FALSE),"REVISAR")</f>
        <v>NO</v>
      </c>
    </row>
    <row r="3496" spans="1:9" x14ac:dyDescent="0.25">
      <c r="A3496" s="144" t="s">
        <v>391</v>
      </c>
      <c r="B3496">
        <v>1</v>
      </c>
      <c r="C3496" s="10" t="s">
        <v>1019</v>
      </c>
      <c r="D3496" s="10" t="str">
        <f>+IFERROR(VLOOKUP(Cursos[[#This Row],[Modelo correcto]],Modelos[[Modelo correcto]:[¿En línea?]],2,FALSE),"REVISAR")</f>
        <v>RICOH</v>
      </c>
      <c r="E3496" s="10" t="str">
        <f>+IFERROR(VLOOKUP(Cursos[[#This Row],[Modelo correcto]],Modelos[[Modelo correcto]:[¿En línea?]],3,FALSE),"REVISAR")</f>
        <v>NO</v>
      </c>
      <c r="F3496" s="18" t="str">
        <f>+Cursos[[#This Row],[IS]]&amp;Cursos[[#This Row],[Modelo correcto]]</f>
        <v>JUAN ANTONIO TORRES VELAZQUEZMP4000</v>
      </c>
      <c r="G3496" s="18">
        <v>1</v>
      </c>
      <c r="H3496" s="18"/>
      <c r="I3496" s="18" t="str">
        <f>+IFERROR(VLOOKUP(Cursos[[#This Row],[Modelo correcto]],Modelos[[Modelo correcto]:[Aplica para certificación]],4,FALSE),"REVISAR")</f>
        <v>NO</v>
      </c>
    </row>
    <row r="3497" spans="1:9" x14ac:dyDescent="0.25">
      <c r="A3497" s="144" t="s">
        <v>2771</v>
      </c>
      <c r="B3497">
        <v>1</v>
      </c>
      <c r="C3497" s="10" t="s">
        <v>1806</v>
      </c>
      <c r="D3497" s="18" t="str">
        <f>+IFERROR(VLOOKUP(Cursos[[#This Row],[Modelo correcto]],Modelos[[Modelo correcto]:[¿En línea?]],2,FALSE),"REVISAR")</f>
        <v>HP</v>
      </c>
      <c r="E3497" s="18" t="str">
        <f>+IFERROR(VLOOKUP(Cursos[[#This Row],[Modelo correcto]],Modelos[[Modelo correcto]:[¿En línea?]],3,FALSE),"REVISAR")</f>
        <v>SÍ</v>
      </c>
      <c r="F3497" s="18" t="str">
        <f>+Cursos[[#This Row],[IS]]&amp;Cursos[[#This Row],[Modelo correcto]]</f>
        <v>EDGAR ARAM CHAVEZ GOVEAHP Custom Color Manager</v>
      </c>
      <c r="G3497" s="18">
        <v>0</v>
      </c>
      <c r="H3497" s="19">
        <v>44044</v>
      </c>
      <c r="I3497" s="18" t="str">
        <f>+IFERROR(VLOOKUP(Cursos[[#This Row],[Modelo correcto]],Modelos[[Modelo correcto]:[Aplica para certificación]],4,FALSE),"REVISAR")</f>
        <v>NO</v>
      </c>
    </row>
    <row r="3498" spans="1:9" x14ac:dyDescent="0.25">
      <c r="A3498" s="144" t="s">
        <v>2794</v>
      </c>
      <c r="B3498">
        <v>1</v>
      </c>
      <c r="C3498" s="10" t="s">
        <v>22</v>
      </c>
      <c r="D3498" s="18" t="str">
        <f>+IFERROR(VLOOKUP(Cursos[[#This Row],[Modelo correcto]],Modelos[[Modelo correcto]:[¿En línea?]],2,FALSE),"REVISAR")</f>
        <v>XEROX</v>
      </c>
      <c r="E3498" s="18" t="str">
        <f>+IFERROR(VLOOKUP(Cursos[[#This Row],[Modelo correcto]],Modelos[[Modelo correcto]:[¿En línea?]],3,FALSE),"REVISAR")</f>
        <v>SÍ</v>
      </c>
      <c r="F3498" s="18" t="str">
        <f>+Cursos[[#This Row],[IS]]&amp;Cursos[[#This Row],[Modelo correcto]]</f>
        <v>JORGE ALEJANDRO MIRELES VILLELACLA268</v>
      </c>
      <c r="G3498" s="18">
        <v>1</v>
      </c>
      <c r="H3498" s="19">
        <v>43770</v>
      </c>
      <c r="I3498" s="18" t="str">
        <f>+IFERROR(VLOOKUP(Cursos[[#This Row],[Modelo correcto]],Modelos[[Modelo correcto]:[Aplica para certificación]],4,FALSE),"REVISAR")</f>
        <v>NO</v>
      </c>
    </row>
    <row r="3499" spans="1:9" x14ac:dyDescent="0.25">
      <c r="A3499" s="144" t="s">
        <v>2794</v>
      </c>
      <c r="B3499">
        <v>1</v>
      </c>
      <c r="C3499" s="10" t="s">
        <v>258</v>
      </c>
      <c r="D3499" s="18" t="str">
        <f>+IFERROR(VLOOKUP(Cursos[[#This Row],[Modelo correcto]],Modelos[[Modelo correcto]:[¿En línea?]],2,FALSE),"REVISAR")</f>
        <v>XEROX</v>
      </c>
      <c r="E3499" s="18" t="str">
        <f>+IFERROR(VLOOKUP(Cursos[[#This Row],[Modelo correcto]],Modelos[[Modelo correcto]:[¿En línea?]],3,FALSE),"REVISAR")</f>
        <v>SÍ</v>
      </c>
      <c r="F3499" s="18" t="str">
        <f>+Cursos[[#This Row],[IS]]&amp;Cursos[[#This Row],[Modelo correcto]]</f>
        <v>JORGE ALEJANDRO MIRELES VILLELACMYKNTF</v>
      </c>
      <c r="G3499" s="18">
        <v>1</v>
      </c>
      <c r="H3499" s="19">
        <v>43739</v>
      </c>
      <c r="I3499" s="18" t="str">
        <f>+IFERROR(VLOOKUP(Cursos[[#This Row],[Modelo correcto]],Modelos[[Modelo correcto]:[Aplica para certificación]],4,FALSE),"REVISAR")</f>
        <v>SÍ</v>
      </c>
    </row>
    <row r="3500" spans="1:9" x14ac:dyDescent="0.25">
      <c r="A3500" s="144" t="s">
        <v>2771</v>
      </c>
      <c r="B3500">
        <v>1</v>
      </c>
      <c r="C3500" s="10" t="s">
        <v>1929</v>
      </c>
      <c r="D3500" s="18" t="str">
        <f>+IFERROR(VLOOKUP(Cursos[[#This Row],[Modelo correcto]],Modelos[[Modelo correcto]:[¿En línea?]],2,FALSE),"REVISAR")</f>
        <v>HP</v>
      </c>
      <c r="E3500" s="18" t="str">
        <f>+IFERROR(VLOOKUP(Cursos[[#This Row],[Modelo correcto]],Modelos[[Modelo correcto]:[¿En línea?]],3,FALSE),"REVISAR")</f>
        <v>SÍ</v>
      </c>
      <c r="F3500" s="18" t="str">
        <f>+Cursos[[#This Row],[IS]]&amp;Cursos[[#This Row],[Modelo correcto]]</f>
        <v>EDGAR ARAM CHAVEZ GOVEAHP LaserJet Pro M14-M17 &amp; LaserJet Pro MFP M28-M31 Service and Support</v>
      </c>
      <c r="G3500" s="18">
        <v>0</v>
      </c>
      <c r="H3500" s="19">
        <v>44044</v>
      </c>
      <c r="I3500" s="18" t="str">
        <f>+IFERROR(VLOOKUP(Cursos[[#This Row],[Modelo correcto]],Modelos[[Modelo correcto]:[Aplica para certificación]],4,FALSE),"REVISAR")</f>
        <v>NO</v>
      </c>
    </row>
    <row r="3501" spans="1:9" x14ac:dyDescent="0.25">
      <c r="A3501" s="144" t="s">
        <v>2771</v>
      </c>
      <c r="B3501">
        <v>1</v>
      </c>
      <c r="C3501" s="145" t="s">
        <v>1878</v>
      </c>
      <c r="D3501" s="18" t="str">
        <f>+IFERROR(VLOOKUP(Cursos[[#This Row],[Modelo correcto]],Modelos[[Modelo correcto]:[¿En línea?]],2,FALSE),"REVISAR")</f>
        <v>HP</v>
      </c>
      <c r="E3501" s="18" t="str">
        <f>+IFERROR(VLOOKUP(Cursos[[#This Row],[Modelo correcto]],Modelos[[Modelo correcto]:[¿En línea?]],3,FALSE),"REVISAR")</f>
        <v>SÍ</v>
      </c>
      <c r="F3501" s="18" t="str">
        <f>+Cursos[[#This Row],[IS]]&amp;Cursos[[#This Row],[Modelo correcto]]</f>
        <v>EDGAR ARAM CHAVEZ GOVEAHP LaserJet Pro 400 Mono Series</v>
      </c>
      <c r="G3501" s="18">
        <v>0</v>
      </c>
      <c r="H3501" s="19">
        <v>44044</v>
      </c>
      <c r="I3501" s="18" t="str">
        <f>+IFERROR(VLOOKUP(Cursos[[#This Row],[Modelo correcto]],Modelos[[Modelo correcto]:[Aplica para certificación]],4,FALSE),"REVISAR")</f>
        <v>NO</v>
      </c>
    </row>
    <row r="3502" spans="1:9" x14ac:dyDescent="0.25">
      <c r="A3502" s="144" t="s">
        <v>2771</v>
      </c>
      <c r="B3502">
        <v>1</v>
      </c>
      <c r="C3502" s="10" t="s">
        <v>1442</v>
      </c>
      <c r="D3502" s="18" t="str">
        <f>+IFERROR(VLOOKUP(Cursos[[#This Row],[Modelo correcto]],Modelos[[Modelo correcto]:[¿En línea?]],2,FALSE),"REVISAR")</f>
        <v>HP</v>
      </c>
      <c r="E3502" s="18" t="str">
        <f>+IFERROR(VLOOKUP(Cursos[[#This Row],[Modelo correcto]],Modelos[[Modelo correcto]:[¿En línea?]],3,FALSE),"REVISAR")</f>
        <v>SÍ</v>
      </c>
      <c r="F3502" s="18" t="str">
        <f>+Cursos[[#This Row],[IS]]&amp;Cursos[[#This Row],[Modelo correcto]]</f>
        <v>EDGAR ARAM CHAVEZ GOVEAM570</v>
      </c>
      <c r="G3502" s="18">
        <v>0</v>
      </c>
      <c r="H3502" s="19">
        <v>44044</v>
      </c>
      <c r="I3502" s="18" t="str">
        <f>+IFERROR(VLOOKUP(Cursos[[#This Row],[Modelo correcto]],Modelos[[Modelo correcto]:[Aplica para certificación]],4,FALSE),"REVISAR")</f>
        <v>NO</v>
      </c>
    </row>
    <row r="3503" spans="1:9" x14ac:dyDescent="0.25">
      <c r="A3503" s="144" t="s">
        <v>2794</v>
      </c>
      <c r="B3503">
        <v>1</v>
      </c>
      <c r="C3503" s="10" t="s">
        <v>248</v>
      </c>
      <c r="D3503" s="18" t="str">
        <f>+IFERROR(VLOOKUP(Cursos[[#This Row],[Modelo correcto]],Modelos[[Modelo correcto]:[¿En línea?]],2,FALSE),"REVISAR")</f>
        <v>XEROX</v>
      </c>
      <c r="E3503" s="18" t="str">
        <f>+IFERROR(VLOOKUP(Cursos[[#This Row],[Modelo correcto]],Modelos[[Modelo correcto]:[¿En línea?]],3,FALSE),"REVISAR")</f>
        <v>SÍ</v>
      </c>
      <c r="F3503" s="18" t="str">
        <f>+Cursos[[#This Row],[IS]]&amp;Cursos[[#This Row],[Modelo correcto]]</f>
        <v>JORGE ALEJANDRO MIRELES VILLELAD12501</v>
      </c>
      <c r="G3503" s="18">
        <v>1</v>
      </c>
      <c r="H3503" s="19">
        <v>43739</v>
      </c>
      <c r="I3503" s="18" t="str">
        <f>+IFERROR(VLOOKUP(Cursos[[#This Row],[Modelo correcto]],Modelos[[Modelo correcto]:[Aplica para certificación]],4,FALSE),"REVISAR")</f>
        <v>SÍ</v>
      </c>
    </row>
    <row r="3504" spans="1:9" x14ac:dyDescent="0.25">
      <c r="A3504" s="144" t="s">
        <v>2771</v>
      </c>
      <c r="B3504">
        <v>1</v>
      </c>
      <c r="C3504" s="10" t="s">
        <v>1986</v>
      </c>
      <c r="D3504" s="18" t="str">
        <f>+IFERROR(VLOOKUP(Cursos[[#This Row],[Modelo correcto]],Modelos[[Modelo correcto]:[¿En línea?]],2,FALSE),"REVISAR")</f>
        <v>HP</v>
      </c>
      <c r="E3504" s="18" t="str">
        <f>+IFERROR(VLOOKUP(Cursos[[#This Row],[Modelo correcto]],Modelos[[Modelo correcto]:[¿En línea?]],3,FALSE),"REVISAR")</f>
        <v>SÍ</v>
      </c>
      <c r="F3504" s="18" t="str">
        <f>+Cursos[[#This Row],[IS]]&amp;Cursos[[#This Row],[Modelo correcto]]</f>
        <v>EDGAR ARAM CHAVEZ GOVEAHP LaserJet Pro M101-m104</v>
      </c>
      <c r="G3504" s="18">
        <v>0</v>
      </c>
      <c r="H3504" s="19">
        <v>44044</v>
      </c>
      <c r="I3504" s="18" t="str">
        <f>+IFERROR(VLOOKUP(Cursos[[#This Row],[Modelo correcto]],Modelos[[Modelo correcto]:[Aplica para certificación]],4,FALSE),"REVISAR")</f>
        <v>NO</v>
      </c>
    </row>
    <row r="3505" spans="1:9" x14ac:dyDescent="0.25">
      <c r="A3505" s="144" t="s">
        <v>2794</v>
      </c>
      <c r="B3505">
        <v>1</v>
      </c>
      <c r="C3505" s="10" t="s">
        <v>153</v>
      </c>
      <c r="D3505" s="18" t="str">
        <f>+IFERROR(VLOOKUP(Cursos[[#This Row],[Modelo correcto]],Modelos[[Modelo correcto]:[¿En línea?]],2,FALSE),"REVISAR")</f>
        <v>XEROX</v>
      </c>
      <c r="E3505" s="18" t="str">
        <f>+IFERROR(VLOOKUP(Cursos[[#This Row],[Modelo correcto]],Modelos[[Modelo correcto]:[¿En línea?]],3,FALSE),"REVISAR")</f>
        <v>SÍ</v>
      </c>
      <c r="F3505" s="18" t="str">
        <f>+Cursos[[#This Row],[IS]]&amp;Cursos[[#This Row],[Modelo correcto]]</f>
        <v>JORGE ALEJANDRO MIRELES VILLELADISC20X</v>
      </c>
      <c r="G3505" s="18">
        <v>1</v>
      </c>
      <c r="H3505" s="19">
        <v>43739</v>
      </c>
      <c r="I3505" s="18" t="str">
        <f>+IFERROR(VLOOKUP(Cursos[[#This Row],[Modelo correcto]],Modelos[[Modelo correcto]:[Aplica para certificación]],4,FALSE),"REVISAR")</f>
        <v>SÍ</v>
      </c>
    </row>
    <row r="3506" spans="1:9" x14ac:dyDescent="0.25">
      <c r="A3506" s="144" t="s">
        <v>2794</v>
      </c>
      <c r="B3506">
        <v>1</v>
      </c>
      <c r="C3506" s="10" t="s">
        <v>151</v>
      </c>
      <c r="D3506" s="18" t="str">
        <f>+IFERROR(VLOOKUP(Cursos[[#This Row],[Modelo correcto]],Modelos[[Modelo correcto]:[¿En línea?]],2,FALSE),"REVISAR")</f>
        <v>XEROX</v>
      </c>
      <c r="E3506" s="18" t="str">
        <f>+IFERROR(VLOOKUP(Cursos[[#This Row],[Modelo correcto]],Modelos[[Modelo correcto]:[¿En línea?]],3,FALSE),"REVISAR")</f>
        <v>SÍ</v>
      </c>
      <c r="F3506" s="18" t="str">
        <f>+Cursos[[#This Row],[IS]]&amp;Cursos[[#This Row],[Modelo correcto]]</f>
        <v>JORGE ALEJANDRO MIRELES VILLELADMO4VL</v>
      </c>
      <c r="G3506" s="18">
        <v>1</v>
      </c>
      <c r="H3506" s="19">
        <v>43739</v>
      </c>
      <c r="I3506" s="18" t="str">
        <f>+IFERROR(VLOOKUP(Cursos[[#This Row],[Modelo correcto]],Modelos[[Modelo correcto]:[Aplica para certificación]],4,FALSE),"REVISAR")</f>
        <v>NO</v>
      </c>
    </row>
    <row r="3507" spans="1:9" x14ac:dyDescent="0.25">
      <c r="A3507" s="144" t="s">
        <v>2771</v>
      </c>
      <c r="B3507">
        <v>1</v>
      </c>
      <c r="C3507" s="10" t="s">
        <v>1407</v>
      </c>
      <c r="D3507" s="18" t="str">
        <f>+IFERROR(VLOOKUP(Cursos[[#This Row],[Modelo correcto]],Modelos[[Modelo correcto]:[¿En línea?]],2,FALSE),"REVISAR")</f>
        <v>HP</v>
      </c>
      <c r="E3507" s="18" t="str">
        <f>+IFERROR(VLOOKUP(Cursos[[#This Row],[Modelo correcto]],Modelos[[Modelo correcto]:[¿En línea?]],3,FALSE),"REVISAR")</f>
        <v>SÍ</v>
      </c>
      <c r="F3507" s="18" t="str">
        <f>+Cursos[[#This Row],[IS]]&amp;Cursos[[#This Row],[Modelo correcto]]</f>
        <v>EDGAR ARAM CHAVEZ GOVEAM651</v>
      </c>
      <c r="G3507" s="18">
        <v>0</v>
      </c>
      <c r="H3507" s="19">
        <v>44044</v>
      </c>
      <c r="I3507" s="18" t="str">
        <f>+IFERROR(VLOOKUP(Cursos[[#This Row],[Modelo correcto]],Modelos[[Modelo correcto]:[Aplica para certificación]],4,FALSE),"REVISAR")</f>
        <v>NO</v>
      </c>
    </row>
    <row r="3508" spans="1:9" x14ac:dyDescent="0.25">
      <c r="A3508" s="144" t="s">
        <v>2771</v>
      </c>
      <c r="B3508">
        <v>1</v>
      </c>
      <c r="C3508" s="10" t="s">
        <v>807</v>
      </c>
      <c r="D3508" s="18" t="str">
        <f>+IFERROR(VLOOKUP(Cursos[[#This Row],[Modelo correcto]],Modelos[[Modelo correcto]:[¿En línea?]],2,FALSE),"REVISAR")</f>
        <v>HP</v>
      </c>
      <c r="E3508" s="18" t="str">
        <f>+IFERROR(VLOOKUP(Cursos[[#This Row],[Modelo correcto]],Modelos[[Modelo correcto]:[¿En línea?]],3,FALSE),"REVISAR")</f>
        <v>SÍ</v>
      </c>
      <c r="F3508" s="18" t="str">
        <f>+Cursos[[#This Row],[IS]]&amp;Cursos[[#This Row],[Modelo correcto]]</f>
        <v>EDGAR ARAM CHAVEZ GOVEAM452</v>
      </c>
      <c r="G3508" s="18">
        <v>0</v>
      </c>
      <c r="H3508" s="19">
        <v>44044</v>
      </c>
      <c r="I3508" s="18" t="str">
        <f>+IFERROR(VLOOKUP(Cursos[[#This Row],[Modelo correcto]],Modelos[[Modelo correcto]:[Aplica para certificación]],4,FALSE),"REVISAR")</f>
        <v>NO</v>
      </c>
    </row>
    <row r="3509" spans="1:9" x14ac:dyDescent="0.25">
      <c r="A3509" s="144" t="s">
        <v>391</v>
      </c>
      <c r="B3509">
        <v>0</v>
      </c>
      <c r="C3509" s="10" t="s">
        <v>990</v>
      </c>
      <c r="D3509" s="18" t="str">
        <f>+IFERROR(VLOOKUP(Cursos[[#This Row],[Modelo correcto]],Modelos[[Modelo correcto]:[¿En línea?]],2,FALSE),"REVISAR")</f>
        <v>CANON</v>
      </c>
      <c r="E3509" s="18" t="str">
        <f>+IFERROR(VLOOKUP(Cursos[[#This Row],[Modelo correcto]],Modelos[[Modelo correcto]:[¿En línea?]],3,FALSE),"REVISAR")</f>
        <v>NO</v>
      </c>
      <c r="F3509" s="18" t="str">
        <f>+Cursos[[#This Row],[IS]]&amp;Cursos[[#This Row],[Modelo correcto]]</f>
        <v>JUAN ANTONIO TORRES VELAZQUEZIR C3025</v>
      </c>
      <c r="G3509" s="18"/>
      <c r="H3509" s="18"/>
      <c r="I3509" s="18" t="str">
        <f>+IFERROR(VLOOKUP(Cursos[[#This Row],[Modelo correcto]],Modelos[[Modelo correcto]:[Aplica para certificación]],4,FALSE),"REVISAR")</f>
        <v>SÍ</v>
      </c>
    </row>
    <row r="3510" spans="1:9" x14ac:dyDescent="0.25">
      <c r="A3510" s="144" t="s">
        <v>2771</v>
      </c>
      <c r="B3510">
        <v>1</v>
      </c>
      <c r="C3510" s="145" t="s">
        <v>1301</v>
      </c>
      <c r="D3510" s="18" t="str">
        <f>+IFERROR(VLOOKUP(Cursos[[#This Row],[Modelo correcto]],Modelos[[Modelo correcto]:[¿En línea?]],2,FALSE),"REVISAR")</f>
        <v>HP</v>
      </c>
      <c r="E3510" s="18" t="str">
        <f>+IFERROR(VLOOKUP(Cursos[[#This Row],[Modelo correcto]],Modelos[[Modelo correcto]:[¿En línea?]],3,FALSE),"REVISAR")</f>
        <v>SÍ</v>
      </c>
      <c r="F3510" s="18" t="str">
        <f>+Cursos[[#This Row],[IS]]&amp;Cursos[[#This Row],[Modelo correcto]]</f>
        <v>EDGAR ARAM CHAVEZ GOVEAHP Color LaserJet Pro 400 Series</v>
      </c>
      <c r="G3510" s="18">
        <v>1</v>
      </c>
      <c r="H3510" s="19">
        <v>44044</v>
      </c>
      <c r="I3510" s="18" t="str">
        <f>+IFERROR(VLOOKUP(Cursos[[#This Row],[Modelo correcto]],Modelos[[Modelo correcto]:[Aplica para certificación]],4,FALSE),"REVISAR")</f>
        <v>SÍ</v>
      </c>
    </row>
    <row r="3511" spans="1:9" ht="15.75" x14ac:dyDescent="0.25">
      <c r="A3511" s="144" t="s">
        <v>2771</v>
      </c>
      <c r="B3511">
        <v>1</v>
      </c>
      <c r="C3511" s="110" t="s">
        <v>1984</v>
      </c>
      <c r="D3511" s="18" t="str">
        <f>+IFERROR(VLOOKUP(Cursos[[#This Row],[Modelo correcto]],Modelos[[Modelo correcto]:[¿En línea?]],2,FALSE),"REVISAR")</f>
        <v>HP</v>
      </c>
      <c r="E3511" s="18" t="s">
        <v>948</v>
      </c>
      <c r="F3511" s="18" t="str">
        <f>+Cursos[[#This Row],[IS]]&amp;Cursos[[#This Row],[Modelo correcto]]</f>
        <v>EDGAR ARAM CHAVEZ GOVEAA3 Laserjet Install training for HP LaserJet Managed MFP E82540, E82550, E82560 and HP Color LaserJet Managed MFP E87640, E87650, E87660 WBT</v>
      </c>
      <c r="G3511" s="18">
        <v>0</v>
      </c>
      <c r="H3511" s="19">
        <v>44044</v>
      </c>
      <c r="I3511" s="18" t="str">
        <f>+IFERROR(VLOOKUP(Cursos[[#This Row],[Modelo correcto]],Modelos[[Modelo correcto]:[Aplica para certificación]],4,FALSE),"REVISAR")</f>
        <v>NO</v>
      </c>
    </row>
    <row r="3512" spans="1:9" x14ac:dyDescent="0.25">
      <c r="A3512" s="144" t="s">
        <v>2794</v>
      </c>
      <c r="B3512">
        <v>1</v>
      </c>
      <c r="C3512" s="10" t="s">
        <v>194</v>
      </c>
      <c r="D3512" s="18" t="str">
        <f>+IFERROR(VLOOKUP(Cursos[[#This Row],[Modelo correcto]],Modelos[[Modelo correcto]:[¿En línea?]],2,FALSE),"REVISAR")</f>
        <v>XEROX</v>
      </c>
      <c r="E3512" s="18" t="str">
        <f>+IFERROR(VLOOKUP(Cursos[[#This Row],[Modelo correcto]],Modelos[[Modelo correcto]:[¿En línea?]],3,FALSE),"REVISAR")</f>
        <v>SÍ</v>
      </c>
      <c r="F3512" s="18" t="str">
        <f>+Cursos[[#This Row],[IS]]&amp;Cursos[[#This Row],[Modelo correcto]]</f>
        <v>JORGE ALEJANDRO MIRELES VILLELADMONTX</v>
      </c>
      <c r="G3512" s="18">
        <v>1</v>
      </c>
      <c r="H3512" s="19">
        <v>43739</v>
      </c>
      <c r="I3512" s="18" t="str">
        <f>+IFERROR(VLOOKUP(Cursos[[#This Row],[Modelo correcto]],Modelos[[Modelo correcto]:[Aplica para certificación]],4,FALSE),"REVISAR")</f>
        <v>NO</v>
      </c>
    </row>
    <row r="3513" spans="1:9" x14ac:dyDescent="0.25">
      <c r="A3513" s="144" t="s">
        <v>2794</v>
      </c>
      <c r="B3513">
        <v>1</v>
      </c>
      <c r="C3513" s="10" t="s">
        <v>186</v>
      </c>
      <c r="D3513" s="18" t="str">
        <f>+IFERROR(VLOOKUP(Cursos[[#This Row],[Modelo correcto]],Modelos[[Modelo correcto]:[¿En línea?]],2,FALSE),"REVISAR")</f>
        <v>XEROX</v>
      </c>
      <c r="E3513" s="18" t="str">
        <f>+IFERROR(VLOOKUP(Cursos[[#This Row],[Modelo correcto]],Modelos[[Modelo correcto]:[¿En línea?]],3,FALSE),"REVISAR")</f>
        <v>SÍ</v>
      </c>
      <c r="F3513" s="18" t="str">
        <f>+Cursos[[#This Row],[IS]]&amp;Cursos[[#This Row],[Modelo correcto]]</f>
        <v>JORGE ALEJANDRO MIRELES VILLELAEFI100</v>
      </c>
      <c r="G3513" s="18">
        <v>0</v>
      </c>
      <c r="H3513" s="19">
        <v>43739</v>
      </c>
      <c r="I3513" s="18" t="str">
        <f>+IFERROR(VLOOKUP(Cursos[[#This Row],[Modelo correcto]],Modelos[[Modelo correcto]:[Aplica para certificación]],4,FALSE),"REVISAR")</f>
        <v>NO</v>
      </c>
    </row>
    <row r="3514" spans="1:9" x14ac:dyDescent="0.25">
      <c r="A3514" s="144" t="s">
        <v>2794</v>
      </c>
      <c r="B3514">
        <v>1</v>
      </c>
      <c r="C3514" s="10" t="s">
        <v>186</v>
      </c>
      <c r="D3514" s="18" t="str">
        <f>+IFERROR(VLOOKUP(Cursos[[#This Row],[Modelo correcto]],Modelos[[Modelo correcto]:[¿En línea?]],2,FALSE),"REVISAR")</f>
        <v>XEROX</v>
      </c>
      <c r="E3514" s="18" t="str">
        <f>+IFERROR(VLOOKUP(Cursos[[#This Row],[Modelo correcto]],Modelos[[Modelo correcto]:[¿En línea?]],3,FALSE),"REVISAR")</f>
        <v>SÍ</v>
      </c>
      <c r="F3514" s="18" t="str">
        <f>+Cursos[[#This Row],[IS]]&amp;Cursos[[#This Row],[Modelo correcto]]</f>
        <v>JORGE ALEJANDRO MIRELES VILLELAEFI100</v>
      </c>
      <c r="G3514" s="18">
        <v>0</v>
      </c>
      <c r="H3514" s="19">
        <v>43739</v>
      </c>
      <c r="I3514" s="18" t="str">
        <f>+IFERROR(VLOOKUP(Cursos[[#This Row],[Modelo correcto]],Modelos[[Modelo correcto]:[Aplica para certificación]],4,FALSE),"REVISAR")</f>
        <v>NO</v>
      </c>
    </row>
    <row r="3515" spans="1:9" x14ac:dyDescent="0.25">
      <c r="A3515" s="144" t="s">
        <v>2794</v>
      </c>
      <c r="B3515">
        <v>1</v>
      </c>
      <c r="C3515" s="10" t="s">
        <v>105</v>
      </c>
      <c r="D3515" s="18" t="str">
        <f>+IFERROR(VLOOKUP(Cursos[[#This Row],[Modelo correcto]],Modelos[[Modelo correcto]:[¿En línea?]],2,FALSE),"REVISAR")</f>
        <v>XEROX</v>
      </c>
      <c r="E3515" s="18" t="str">
        <f>+IFERROR(VLOOKUP(Cursos[[#This Row],[Modelo correcto]],Modelos[[Modelo correcto]:[¿En línea?]],3,FALSE),"REVISAR")</f>
        <v>SÍ</v>
      </c>
      <c r="F3515" s="18" t="str">
        <f>+Cursos[[#This Row],[IS]]&amp;Cursos[[#This Row],[Modelo correcto]]</f>
        <v>JORGE ALEJANDRO MIRELES VILLELAEFI110</v>
      </c>
      <c r="G3515" s="18">
        <v>0</v>
      </c>
      <c r="H3515" s="19">
        <v>43770</v>
      </c>
      <c r="I3515" s="18" t="str">
        <f>+IFERROR(VLOOKUP(Cursos[[#This Row],[Modelo correcto]],Modelos[[Modelo correcto]:[Aplica para certificación]],4,FALSE),"REVISAR")</f>
        <v>NO</v>
      </c>
    </row>
    <row r="3516" spans="1:9" x14ac:dyDescent="0.25">
      <c r="A3516" s="144" t="s">
        <v>2794</v>
      </c>
      <c r="B3516">
        <v>1</v>
      </c>
      <c r="C3516" s="10" t="s">
        <v>107</v>
      </c>
      <c r="D3516" s="18" t="str">
        <f>+IFERROR(VLOOKUP(Cursos[[#This Row],[Modelo correcto]],Modelos[[Modelo correcto]:[¿En línea?]],2,FALSE),"REVISAR")</f>
        <v>XEROX</v>
      </c>
      <c r="E3516" s="18" t="str">
        <f>+IFERROR(VLOOKUP(Cursos[[#This Row],[Modelo correcto]],Modelos[[Modelo correcto]:[¿En línea?]],3,FALSE),"REVISAR")</f>
        <v>SÍ</v>
      </c>
      <c r="F3516" s="18" t="str">
        <f>+Cursos[[#This Row],[IS]]&amp;Cursos[[#This Row],[Modelo correcto]]</f>
        <v>JORGE ALEJANDRO MIRELES VILLELAEFI200</v>
      </c>
      <c r="G3516" s="18">
        <v>0</v>
      </c>
      <c r="H3516" s="19">
        <v>43770</v>
      </c>
      <c r="I3516" s="18" t="str">
        <f>+IFERROR(VLOOKUP(Cursos[[#This Row],[Modelo correcto]],Modelos[[Modelo correcto]:[Aplica para certificación]],4,FALSE),"REVISAR")</f>
        <v>NO</v>
      </c>
    </row>
    <row r="3517" spans="1:9" x14ac:dyDescent="0.25">
      <c r="A3517" s="144" t="s">
        <v>2794</v>
      </c>
      <c r="B3517">
        <v>1</v>
      </c>
      <c r="C3517" s="10" t="s">
        <v>88</v>
      </c>
      <c r="D3517" s="18" t="str">
        <f>+IFERROR(VLOOKUP(Cursos[[#This Row],[Modelo correcto]],Modelos[[Modelo correcto]:[¿En línea?]],2,FALSE),"REVISAR")</f>
        <v>XEROX</v>
      </c>
      <c r="E3517" s="18" t="str">
        <f>+IFERROR(VLOOKUP(Cursos[[#This Row],[Modelo correcto]],Modelos[[Modelo correcto]:[¿En línea?]],3,FALSE),"REVISAR")</f>
        <v>SÍ</v>
      </c>
      <c r="F3517" s="18" t="str">
        <f>+Cursos[[#This Row],[IS]]&amp;Cursos[[#This Row],[Modelo correcto]]</f>
        <v>JORGE ALEJANDRO MIRELES VILLELAEFIOVER</v>
      </c>
      <c r="G3517" s="18">
        <v>0</v>
      </c>
      <c r="H3517" s="19">
        <v>43770</v>
      </c>
      <c r="I3517" s="18" t="str">
        <f>+IFERROR(VLOOKUP(Cursos[[#This Row],[Modelo correcto]],Modelos[[Modelo correcto]:[Aplica para certificación]],4,FALSE),"REVISAR")</f>
        <v>NO</v>
      </c>
    </row>
    <row r="3518" spans="1:9" x14ac:dyDescent="0.25">
      <c r="A3518" s="144" t="s">
        <v>2794</v>
      </c>
      <c r="B3518">
        <v>1</v>
      </c>
      <c r="C3518" s="10" t="s">
        <v>292</v>
      </c>
      <c r="D3518" s="18" t="str">
        <f>+IFERROR(VLOOKUP(Cursos[[#This Row],[Modelo correcto]],Modelos[[Modelo correcto]:[¿En línea?]],2,FALSE),"REVISAR")</f>
        <v>XEROX</v>
      </c>
      <c r="E3518" s="18" t="str">
        <f>+IFERROR(VLOOKUP(Cursos[[#This Row],[Modelo correcto]],Modelos[[Modelo correcto]:[¿En línea?]],3,FALSE),"REVISAR")</f>
        <v>SÍ</v>
      </c>
      <c r="F3518" s="18" t="str">
        <f>+Cursos[[#This Row],[IS]]&amp;Cursos[[#This Row],[Modelo correcto]]</f>
        <v>JORGE ALEJANDRO MIRELES VILLELAFAX101</v>
      </c>
      <c r="G3518" s="18">
        <v>1</v>
      </c>
      <c r="H3518" s="19">
        <v>43770</v>
      </c>
      <c r="I3518" s="18" t="str">
        <f>+IFERROR(VLOOKUP(Cursos[[#This Row],[Modelo correcto]],Modelos[[Modelo correcto]:[Aplica para certificación]],4,FALSE),"REVISAR")</f>
        <v>SÍ</v>
      </c>
    </row>
    <row r="3519" spans="1:9" x14ac:dyDescent="0.25">
      <c r="A3519" s="144" t="s">
        <v>2794</v>
      </c>
      <c r="B3519">
        <v>1</v>
      </c>
      <c r="C3519" s="10" t="s">
        <v>63</v>
      </c>
      <c r="D3519" s="18" t="str">
        <f>+IFERROR(VLOOKUP(Cursos[[#This Row],[Modelo correcto]],Modelos[[Modelo correcto]:[¿En línea?]],2,FALSE),"REVISAR")</f>
        <v>XEROX</v>
      </c>
      <c r="E3519" s="18" t="str">
        <f>+IFERROR(VLOOKUP(Cursos[[#This Row],[Modelo correcto]],Modelos[[Modelo correcto]:[¿En línea?]],3,FALSE),"REVISAR")</f>
        <v>SÍ</v>
      </c>
      <c r="F3519" s="18" t="str">
        <f>+Cursos[[#This Row],[IS]]&amp;Cursos[[#This Row],[Modelo correcto]]</f>
        <v>JORGE ALEJANDRO MIRELES VILLELAFFPSSP1</v>
      </c>
      <c r="G3519" s="18">
        <v>1</v>
      </c>
      <c r="H3519" s="19">
        <v>43770</v>
      </c>
      <c r="I3519" s="18" t="str">
        <f>+IFERROR(VLOOKUP(Cursos[[#This Row],[Modelo correcto]],Modelos[[Modelo correcto]:[Aplica para certificación]],4,FALSE),"REVISAR")</f>
        <v>NO</v>
      </c>
    </row>
    <row r="3520" spans="1:9" x14ac:dyDescent="0.25">
      <c r="A3520" s="144" t="s">
        <v>2771</v>
      </c>
      <c r="B3520">
        <v>1</v>
      </c>
      <c r="C3520" s="10" t="s">
        <v>1828</v>
      </c>
      <c r="D3520" s="18" t="str">
        <f>+IFERROR(VLOOKUP(Cursos[[#This Row],[Modelo correcto]],Modelos[[Modelo correcto]:[¿En línea?]],2,FALSE),"REVISAR")</f>
        <v>HP</v>
      </c>
      <c r="E3520" s="18" t="s">
        <v>948</v>
      </c>
      <c r="F3520" s="18" t="str">
        <f>+Cursos[[#This Row],[IS]]&amp;Cursos[[#This Row],[Modelo correcto]]</f>
        <v>EDGAR ARAM CHAVEZ GOVEAHP 700 Single Function Printer Series</v>
      </c>
      <c r="G3520" s="18">
        <v>0</v>
      </c>
      <c r="H3520" s="19">
        <v>44044</v>
      </c>
      <c r="I3520" s="18" t="str">
        <f>+IFERROR(VLOOKUP(Cursos[[#This Row],[Modelo correcto]],Modelos[[Modelo correcto]:[Aplica para certificación]],4,FALSE),"REVISAR")</f>
        <v>NO</v>
      </c>
    </row>
    <row r="3521" spans="1:9" x14ac:dyDescent="0.25">
      <c r="A3521" s="144" t="s">
        <v>2771</v>
      </c>
      <c r="B3521">
        <v>1</v>
      </c>
      <c r="C3521" s="10" t="s">
        <v>2080</v>
      </c>
      <c r="D3521" s="18" t="str">
        <f>+IFERROR(VLOOKUP(Cursos[[#This Row],[Modelo correcto]],Modelos[[Modelo correcto]:[¿En línea?]],2,FALSE),"REVISAR")</f>
        <v>HP</v>
      </c>
      <c r="E3521" s="18" t="str">
        <f>+IFERROR(VLOOKUP(Cursos[[#This Row],[Modelo correcto]],Modelos[[Modelo correcto]:[¿En línea?]],3,FALSE),"REVISAR")</f>
        <v>SÍ</v>
      </c>
      <c r="F3521" s="18" t="str">
        <f>+Cursos[[#This Row],[IS]]&amp;Cursos[[#This Row],[Modelo correcto]]</f>
        <v>EDGAR ARAM CHAVEZ GOVEAHP LaserJet Enterprise 500 Color series printer Service and Support, Rev. 11.4</v>
      </c>
      <c r="G3521" s="18">
        <v>0</v>
      </c>
      <c r="H3521" s="19">
        <v>44044</v>
      </c>
      <c r="I3521" s="18" t="str">
        <f>+IFERROR(VLOOKUP(Cursos[[#This Row],[Modelo correcto]],Modelos[[Modelo correcto]:[Aplica para certificación]],4,FALSE),"REVISAR")</f>
        <v>NO</v>
      </c>
    </row>
    <row r="3522" spans="1:9" x14ac:dyDescent="0.25">
      <c r="A3522" s="144" t="s">
        <v>2796</v>
      </c>
      <c r="B3522">
        <v>1</v>
      </c>
      <c r="C3522" s="10" t="s">
        <v>939</v>
      </c>
      <c r="D3522" s="145" t="str">
        <f>+IFERROR(VLOOKUP(Cursos[[#This Row],[Modelo correcto]],Modelos[[Modelo correcto]:[¿En línea?]],2,FALSE),"REVISAR")</f>
        <v>CANON</v>
      </c>
      <c r="E3522" s="145" t="str">
        <f>+IFERROR(VLOOKUP(Cursos[[#This Row],[Modelo correcto]],Modelos[[Modelo correcto]:[¿En línea?]],3,FALSE),"REVISAR")</f>
        <v>NO</v>
      </c>
      <c r="F3522" s="18" t="str">
        <f>+Cursos[[#This Row],[IS]]&amp;Cursos[[#This Row],[Modelo correcto]]</f>
        <v>JOSE NIEVES ARREOLA JIMENEZIPF670</v>
      </c>
      <c r="G3522" s="18">
        <v>1</v>
      </c>
      <c r="H3522" s="18"/>
      <c r="I3522" s="18" t="str">
        <f>+IFERROR(VLOOKUP(Cursos[[#This Row],[Modelo correcto]],Modelos[[Modelo correcto]:[Aplica para certificación]],4,FALSE),"REVISAR")</f>
        <v>NO</v>
      </c>
    </row>
    <row r="3523" spans="1:9" x14ac:dyDescent="0.25">
      <c r="A3523" s="144" t="s">
        <v>2796</v>
      </c>
      <c r="B3523">
        <v>1</v>
      </c>
      <c r="C3523" s="10" t="s">
        <v>931</v>
      </c>
      <c r="D3523" s="145" t="str">
        <f>+IFERROR(VLOOKUP(Cursos[[#This Row],[Modelo correcto]],Modelos[[Modelo correcto]:[¿En línea?]],2,FALSE),"REVISAR")</f>
        <v>BROTHER</v>
      </c>
      <c r="E3523" s="145" t="str">
        <f>+IFERROR(VLOOKUP(Cursos[[#This Row],[Modelo correcto]],Modelos[[Modelo correcto]:[¿En línea?]],3,FALSE),"REVISAR")</f>
        <v>NO</v>
      </c>
      <c r="F3523" s="18" t="str">
        <f>+Cursos[[#This Row],[IS]]&amp;Cursos[[#This Row],[Modelo correcto]]</f>
        <v>JOSE NIEVES ARREOLA JIMENEZMFC 8950 DW</v>
      </c>
      <c r="G3523" s="18">
        <v>1</v>
      </c>
      <c r="H3523" s="18"/>
      <c r="I3523" s="18" t="str">
        <f>+IFERROR(VLOOKUP(Cursos[[#This Row],[Modelo correcto]],Modelos[[Modelo correcto]:[Aplica para certificación]],4,FALSE),"REVISAR")</f>
        <v>NO</v>
      </c>
    </row>
    <row r="3524" spans="1:9" x14ac:dyDescent="0.25">
      <c r="A3524" s="144" t="s">
        <v>2796</v>
      </c>
      <c r="B3524">
        <v>1</v>
      </c>
      <c r="C3524" s="10" t="s">
        <v>1015</v>
      </c>
      <c r="D3524" s="145" t="str">
        <f>+IFERROR(VLOOKUP(Cursos[[#This Row],[Modelo correcto]],Modelos[[Modelo correcto]:[¿En línea?]],2,FALSE),"REVISAR")</f>
        <v>BROTHER</v>
      </c>
      <c r="E3524" s="145" t="str">
        <f>+IFERROR(VLOOKUP(Cursos[[#This Row],[Modelo correcto]],Modelos[[Modelo correcto]:[¿En línea?]],3,FALSE),"REVISAR")</f>
        <v>NO</v>
      </c>
      <c r="F3524" s="18" t="str">
        <f>+Cursos[[#This Row],[IS]]&amp;Cursos[[#This Row],[Modelo correcto]]</f>
        <v>JOSE NIEVES ARREOLA JIMENEZMFC J6920</v>
      </c>
      <c r="G3524" s="18">
        <v>1</v>
      </c>
      <c r="H3524" s="18"/>
      <c r="I3524" s="18" t="str">
        <f>+IFERROR(VLOOKUP(Cursos[[#This Row],[Modelo correcto]],Modelos[[Modelo correcto]:[Aplica para certificación]],4,FALSE),"REVISAR")</f>
        <v>NO</v>
      </c>
    </row>
    <row r="3525" spans="1:9" x14ac:dyDescent="0.25">
      <c r="A3525" s="144" t="s">
        <v>2771</v>
      </c>
      <c r="B3525">
        <v>1</v>
      </c>
      <c r="C3525" s="10" t="s">
        <v>1761</v>
      </c>
      <c r="D3525" s="18" t="str">
        <f>+IFERROR(VLOOKUP(Cursos[[#This Row],[Modelo correcto]],Modelos[[Modelo correcto]:[¿En línea?]],2,FALSE),"REVISAR")</f>
        <v>HP</v>
      </c>
      <c r="E3525" s="18" t="str">
        <f>+IFERROR(VLOOKUP(Cursos[[#This Row],[Modelo correcto]],Modelos[[Modelo correcto]:[¿En línea?]],3,FALSE),"REVISAR")</f>
        <v>SÍ</v>
      </c>
      <c r="F3525" s="18" t="str">
        <f>+Cursos[[#This Row],[IS]]&amp;Cursos[[#This Row],[Modelo correcto]]</f>
        <v>EDGAR ARAM CHAVEZ GOVEAHP Color LaserJet Enterprise CP4020/CP4520 Series Printer and CM4540 MFP Series Service and Support Training</v>
      </c>
      <c r="G3525" s="18">
        <v>0</v>
      </c>
      <c r="H3525" s="19">
        <v>44044</v>
      </c>
      <c r="I3525" s="18" t="str">
        <f>+IFERROR(VLOOKUP(Cursos[[#This Row],[Modelo correcto]],Modelos[[Modelo correcto]:[Aplica para certificación]],4,FALSE),"REVISAR")</f>
        <v>NO</v>
      </c>
    </row>
    <row r="3526" spans="1:9" x14ac:dyDescent="0.25">
      <c r="A3526" s="144" t="s">
        <v>2794</v>
      </c>
      <c r="B3526">
        <v>1</v>
      </c>
      <c r="C3526" s="10" t="s">
        <v>287</v>
      </c>
      <c r="D3526" s="18" t="str">
        <f>+IFERROR(VLOOKUP(Cursos[[#This Row],[Modelo correcto]],Modelos[[Modelo correcto]:[¿En línea?]],2,FALSE),"REVISAR")</f>
        <v>XEROX</v>
      </c>
      <c r="E3526" s="18" t="str">
        <f>+IFERROR(VLOOKUP(Cursos[[#This Row],[Modelo correcto]],Modelos[[Modelo correcto]:[¿En línea?]],3,FALSE),"REVISAR")</f>
        <v>SÍ</v>
      </c>
      <c r="F3526" s="18" t="str">
        <f>+Cursos[[#This Row],[IS]]&amp;Cursos[[#This Row],[Modelo correcto]]</f>
        <v>JORGE ALEJANDRO MIRELES VILLELAINTAFIN</v>
      </c>
      <c r="G3526" s="18">
        <v>1</v>
      </c>
      <c r="H3526" s="19">
        <v>43770</v>
      </c>
      <c r="I3526" s="18" t="str">
        <f>+IFERROR(VLOOKUP(Cursos[[#This Row],[Modelo correcto]],Modelos[[Modelo correcto]:[Aplica para certificación]],4,FALSE),"REVISAR")</f>
        <v>SÍ</v>
      </c>
    </row>
    <row r="3527" spans="1:9" x14ac:dyDescent="0.25">
      <c r="A3527" s="144" t="s">
        <v>2771</v>
      </c>
      <c r="B3527">
        <v>1</v>
      </c>
      <c r="C3527" s="145" t="s">
        <v>2081</v>
      </c>
      <c r="D3527" s="18" t="str">
        <f>+IFERROR(VLOOKUP(Cursos[[#This Row],[Modelo correcto]],Modelos[[Modelo correcto]:[¿En línea?]],2,FALSE),"REVISAR")</f>
        <v>HP</v>
      </c>
      <c r="E3527" s="18" t="str">
        <f>+IFERROR(VLOOKUP(Cursos[[#This Row],[Modelo correcto]],Modelos[[Modelo correcto]:[¿En línea?]],3,FALSE),"REVISAR")</f>
        <v>SÍ</v>
      </c>
      <c r="F3527" s="18" t="str">
        <f>+Cursos[[#This Row],[IS]]&amp;Cursos[[#This Row],[Modelo correcto]]</f>
        <v>EDGAR ARAM CHAVEZ GOVEAHP Color Laserjet Pro M253-M254, MFP M278-M281, M154, MFP M178-M181 Service and Support Training</v>
      </c>
      <c r="G3527" s="18">
        <v>0</v>
      </c>
      <c r="H3527" s="19">
        <v>44044</v>
      </c>
      <c r="I3527" s="18" t="str">
        <f>+IFERROR(VLOOKUP(Cursos[[#This Row],[Modelo correcto]],Modelos[[Modelo correcto]:[Aplica para certificación]],4,FALSE),"REVISAR")</f>
        <v>NO</v>
      </c>
    </row>
    <row r="3528" spans="1:9" x14ac:dyDescent="0.25">
      <c r="A3528" s="144" t="s">
        <v>2771</v>
      </c>
      <c r="B3528">
        <v>1</v>
      </c>
      <c r="C3528" s="145" t="s">
        <v>2096</v>
      </c>
      <c r="D3528" s="18" t="str">
        <f>+IFERROR(VLOOKUP(Cursos[[#This Row],[Modelo correcto]],Modelos[[Modelo correcto]:[¿En línea?]],2,FALSE),"REVISAR")</f>
        <v>HP</v>
      </c>
      <c r="E3528" s="18" t="str">
        <f>+IFERROR(VLOOKUP(Cursos[[#This Row],[Modelo correcto]],Modelos[[Modelo correcto]:[¿En línea?]],3,FALSE),"REVISAR")</f>
        <v>SÍ</v>
      </c>
      <c r="F3528" s="18" t="str">
        <f>+Cursos[[#This Row],[IS]]&amp;Cursos[[#This Row],[Modelo correcto]]</f>
        <v>EDGAR ARAM CHAVEZ GOVEAHP PageWide Enterprise Color 556 and HP PageWide Enterprise Color MFP 586 NPI Training Event Recording</v>
      </c>
      <c r="G3528" s="18">
        <v>0</v>
      </c>
      <c r="H3528" s="19">
        <v>44044</v>
      </c>
      <c r="I3528" s="18" t="str">
        <f>+IFERROR(VLOOKUP(Cursos[[#This Row],[Modelo correcto]],Modelos[[Modelo correcto]:[Aplica para certificación]],4,FALSE),"REVISAR")</f>
        <v>NO</v>
      </c>
    </row>
    <row r="3529" spans="1:9" x14ac:dyDescent="0.25">
      <c r="A3529" s="144" t="s">
        <v>2771</v>
      </c>
      <c r="B3529">
        <v>1</v>
      </c>
      <c r="C3529" s="145" t="s">
        <v>1361</v>
      </c>
      <c r="D3529" s="18" t="str">
        <f>+IFERROR(VLOOKUP(Cursos[[#This Row],[Modelo correcto]],Modelos[[Modelo correcto]:[¿En línea?]],2,FALSE),"REVISAR")</f>
        <v>HP</v>
      </c>
      <c r="E3529" s="18" t="str">
        <f>+IFERROR(VLOOKUP(Cursos[[#This Row],[Modelo correcto]],Modelos[[Modelo correcto]:[¿En línea?]],3,FALSE),"REVISAR")</f>
        <v>SÍ</v>
      </c>
      <c r="F3529" s="18" t="str">
        <f>+Cursos[[#This Row],[IS]]&amp;Cursos[[#This Row],[Modelo correcto]]</f>
        <v>EDGAR ARAM CHAVEZ GOVEAHP LaserJet MFP Fundamentals</v>
      </c>
      <c r="G3529" s="18">
        <v>1</v>
      </c>
      <c r="H3529" s="19">
        <v>44044</v>
      </c>
      <c r="I3529" s="18" t="str">
        <f>+IFERROR(VLOOKUP(Cursos[[#This Row],[Modelo correcto]],Modelos[[Modelo correcto]:[Aplica para certificación]],4,FALSE),"REVISAR")</f>
        <v>SÍ</v>
      </c>
    </row>
    <row r="3530" spans="1:9" x14ac:dyDescent="0.25">
      <c r="A3530" s="144" t="s">
        <v>2771</v>
      </c>
      <c r="B3530">
        <v>1</v>
      </c>
      <c r="C3530" s="145" t="s">
        <v>1721</v>
      </c>
      <c r="D3530" s="18" t="str">
        <f>+IFERROR(VLOOKUP(Cursos[[#This Row],[Modelo correcto]],Modelos[[Modelo correcto]:[¿En línea?]],2,FALSE),"REVISAR")</f>
        <v>HP</v>
      </c>
      <c r="E3530" s="18" t="str">
        <f>+IFERROR(VLOOKUP(Cursos[[#This Row],[Modelo correcto]],Modelos[[Modelo correcto]:[¿En línea?]],3,FALSE),"REVISAR")</f>
        <v>SÍ</v>
      </c>
      <c r="F3530" s="18" t="str">
        <f>+Cursos[[#This Row],[IS]]&amp;Cursos[[#This Row],[Modelo correcto]]</f>
        <v>EDGAR ARAM CHAVEZ GOVEAM201</v>
      </c>
      <c r="G3530" s="18">
        <v>1</v>
      </c>
      <c r="H3530" s="19">
        <v>44044</v>
      </c>
      <c r="I3530" s="18" t="str">
        <f>+IFERROR(VLOOKUP(Cursos[[#This Row],[Modelo correcto]],Modelos[[Modelo correcto]:[Aplica para certificación]],4,FALSE),"REVISAR")</f>
        <v>NO</v>
      </c>
    </row>
    <row r="3531" spans="1:9" x14ac:dyDescent="0.25">
      <c r="A3531" s="144" t="s">
        <v>2794</v>
      </c>
      <c r="B3531">
        <v>1</v>
      </c>
      <c r="C3531" s="10" t="s">
        <v>289</v>
      </c>
      <c r="D3531" s="18" t="str">
        <f>+IFERROR(VLOOKUP(Cursos[[#This Row],[Modelo correcto]],Modelos[[Modelo correcto]:[¿En línea?]],2,FALSE),"REVISAR")</f>
        <v>XEROX</v>
      </c>
      <c r="E3531" s="18" t="str">
        <f>+IFERROR(VLOOKUP(Cursos[[#This Row],[Modelo correcto]],Modelos[[Modelo correcto]:[¿En línea?]],3,FALSE),"REVISAR")</f>
        <v>SÍ</v>
      </c>
      <c r="F3531" s="18" t="str">
        <f>+Cursos[[#This Row],[IS]]&amp;Cursos[[#This Row],[Modelo correcto]]</f>
        <v>JORGE ALEJANDRO MIRELES VILLELAOFLXFIN</v>
      </c>
      <c r="G3531" s="18">
        <v>1</v>
      </c>
      <c r="H3531" s="19">
        <v>43770</v>
      </c>
      <c r="I3531" s="18" t="str">
        <f>+IFERROR(VLOOKUP(Cursos[[#This Row],[Modelo correcto]],Modelos[[Modelo correcto]:[Aplica para certificación]],4,FALSE),"REVISAR")</f>
        <v>SÍ</v>
      </c>
    </row>
    <row r="3532" spans="1:9" x14ac:dyDescent="0.25">
      <c r="A3532" s="144" t="s">
        <v>2794</v>
      </c>
      <c r="B3532">
        <v>1</v>
      </c>
      <c r="C3532" s="10" t="s">
        <v>190</v>
      </c>
      <c r="D3532" s="18" t="str">
        <f>+IFERROR(VLOOKUP(Cursos[[#This Row],[Modelo correcto]],Modelos[[Modelo correcto]:[¿En línea?]],2,FALSE),"REVISAR")</f>
        <v>XEROX</v>
      </c>
      <c r="E3532" s="18" t="str">
        <f>+IFERROR(VLOOKUP(Cursos[[#This Row],[Modelo correcto]],Modelos[[Modelo correcto]:[¿En línea?]],3,FALSE),"REVISAR")</f>
        <v>SÍ</v>
      </c>
      <c r="F3532" s="18" t="str">
        <f>+Cursos[[#This Row],[IS]]&amp;Cursos[[#This Row],[Modelo correcto]]</f>
        <v>JORGE ALEJANDRO MIRELES VILLELAOS2057</v>
      </c>
      <c r="G3532" s="18">
        <v>1</v>
      </c>
      <c r="H3532" s="19">
        <v>43770</v>
      </c>
      <c r="I3532" s="18" t="str">
        <f>+IFERROR(VLOOKUP(Cursos[[#This Row],[Modelo correcto]],Modelos[[Modelo correcto]:[Aplica para certificación]],4,FALSE),"REVISAR")</f>
        <v>NO</v>
      </c>
    </row>
    <row r="3533" spans="1:9" x14ac:dyDescent="0.25">
      <c r="A3533" s="144" t="s">
        <v>2794</v>
      </c>
      <c r="B3533">
        <v>1</v>
      </c>
      <c r="C3533" s="10" t="s">
        <v>260</v>
      </c>
      <c r="D3533" s="18" t="str">
        <f>+IFERROR(VLOOKUP(Cursos[[#This Row],[Modelo correcto]],Modelos[[Modelo correcto]:[¿En línea?]],2,FALSE),"REVISAR")</f>
        <v>XEROX</v>
      </c>
      <c r="E3533" s="18" t="str">
        <f>+IFERROR(VLOOKUP(Cursos[[#This Row],[Modelo correcto]],Modelos[[Modelo correcto]:[¿En línea?]],3,FALSE),"REVISAR")</f>
        <v>SÍ</v>
      </c>
      <c r="F3533" s="18" t="str">
        <f>+Cursos[[#This Row],[IS]]&amp;Cursos[[#This Row],[Modelo correcto]]</f>
        <v>JORGE ALEJANDRO MIRELES VILLELAOS2082</v>
      </c>
      <c r="G3533" s="18">
        <v>1</v>
      </c>
      <c r="H3533" s="19">
        <v>43770</v>
      </c>
      <c r="I3533" s="18" t="str">
        <f>+IFERROR(VLOOKUP(Cursos[[#This Row],[Modelo correcto]],Modelos[[Modelo correcto]:[Aplica para certificación]],4,FALSE),"REVISAR")</f>
        <v>SÍ</v>
      </c>
    </row>
    <row r="3534" spans="1:9" x14ac:dyDescent="0.25">
      <c r="A3534" s="144" t="s">
        <v>2794</v>
      </c>
      <c r="B3534">
        <v>1</v>
      </c>
      <c r="C3534" s="10" t="s">
        <v>260</v>
      </c>
      <c r="D3534" s="18" t="str">
        <f>+IFERROR(VLOOKUP(Cursos[[#This Row],[Modelo correcto]],Modelos[[Modelo correcto]:[¿En línea?]],2,FALSE),"REVISAR")</f>
        <v>XEROX</v>
      </c>
      <c r="E3534" s="18" t="str">
        <f>+IFERROR(VLOOKUP(Cursos[[#This Row],[Modelo correcto]],Modelos[[Modelo correcto]:[¿En línea?]],3,FALSE),"REVISAR")</f>
        <v>SÍ</v>
      </c>
      <c r="F3534" s="18" t="str">
        <f>+Cursos[[#This Row],[IS]]&amp;Cursos[[#This Row],[Modelo correcto]]</f>
        <v>JORGE ALEJANDRO MIRELES VILLELAOS2082</v>
      </c>
      <c r="G3534" s="18">
        <v>1</v>
      </c>
      <c r="H3534" s="19">
        <v>43800</v>
      </c>
      <c r="I3534" s="18" t="str">
        <f>+IFERROR(VLOOKUP(Cursos[[#This Row],[Modelo correcto]],Modelos[[Modelo correcto]:[Aplica para certificación]],4,FALSE),"REVISAR")</f>
        <v>SÍ</v>
      </c>
    </row>
    <row r="3535" spans="1:9" x14ac:dyDescent="0.25">
      <c r="A3535" s="144" t="s">
        <v>2794</v>
      </c>
      <c r="B3535">
        <v>1</v>
      </c>
      <c r="C3535" s="10" t="s">
        <v>154</v>
      </c>
      <c r="D3535" s="18" t="str">
        <f>+IFERROR(VLOOKUP(Cursos[[#This Row],[Modelo correcto]],Modelos[[Modelo correcto]:[¿En línea?]],2,FALSE),"REVISAR")</f>
        <v>XEROX</v>
      </c>
      <c r="E3535" s="18" t="str">
        <f>+IFERROR(VLOOKUP(Cursos[[#This Row],[Modelo correcto]],Modelos[[Modelo correcto]:[¿En línea?]],3,FALSE),"REVISAR")</f>
        <v>SÍ</v>
      </c>
      <c r="F3535" s="18" t="str">
        <f>+Cursos[[#This Row],[IS]]&amp;Cursos[[#This Row],[Modelo correcto]]</f>
        <v>JORGE ALEJANDRO MIRELES VILLELAP3010LP</v>
      </c>
      <c r="G3535" s="18">
        <v>1</v>
      </c>
      <c r="H3535" s="19">
        <v>43800</v>
      </c>
      <c r="I3535" s="18" t="str">
        <f>+IFERROR(VLOOKUP(Cursos[[#This Row],[Modelo correcto]],Modelos[[Modelo correcto]:[Aplica para certificación]],4,FALSE),"REVISAR")</f>
        <v>NO</v>
      </c>
    </row>
    <row r="3536" spans="1:9" x14ac:dyDescent="0.25">
      <c r="A3536" s="144" t="s">
        <v>2794</v>
      </c>
      <c r="B3536">
        <v>1</v>
      </c>
      <c r="C3536" s="10" t="s">
        <v>25</v>
      </c>
      <c r="D3536" s="18" t="str">
        <f>+IFERROR(VLOOKUP(Cursos[[#This Row],[Modelo correcto]],Modelos[[Modelo correcto]:[¿En línea?]],2,FALSE),"REVISAR")</f>
        <v>XEROX</v>
      </c>
      <c r="E3536" s="18" t="str">
        <f>+IFERROR(VLOOKUP(Cursos[[#This Row],[Modelo correcto]],Modelos[[Modelo correcto]:[¿En línea?]],3,FALSE),"REVISAR")</f>
        <v>SÍ</v>
      </c>
      <c r="F3536" s="18" t="str">
        <f>+Cursos[[#This Row],[IS]]&amp;Cursos[[#This Row],[Modelo correcto]]</f>
        <v>JORGE ALEJANDRO MIRELES VILLELAP3260LP</v>
      </c>
      <c r="G3536" s="18">
        <v>1</v>
      </c>
      <c r="H3536" s="19">
        <v>43800</v>
      </c>
      <c r="I3536" s="18" t="str">
        <f>+IFERROR(VLOOKUP(Cursos[[#This Row],[Modelo correcto]],Modelos[[Modelo correcto]:[Aplica para certificación]],4,FALSE),"REVISAR")</f>
        <v>SÍ</v>
      </c>
    </row>
    <row r="3537" spans="1:9" x14ac:dyDescent="0.25">
      <c r="A3537" s="144" t="s">
        <v>2771</v>
      </c>
      <c r="B3537">
        <v>1</v>
      </c>
      <c r="C3537" s="10" t="s">
        <v>1326</v>
      </c>
      <c r="D3537" s="18" t="str">
        <f>+IFERROR(VLOOKUP(Cursos[[#This Row],[Modelo correcto]],Modelos[[Modelo correcto]:[¿En línea?]],2,FALSE),"REVISAR")</f>
        <v>HP</v>
      </c>
      <c r="E3537" s="18" t="str">
        <f>+IFERROR(VLOOKUP(Cursos[[#This Row],[Modelo correcto]],Modelos[[Modelo correcto]:[¿En línea?]],3,FALSE),"REVISAR")</f>
        <v>SÍ</v>
      </c>
      <c r="F3537" s="18" t="str">
        <f>+Cursos[[#This Row],[IS]]&amp;Cursos[[#This Row],[Modelo correcto]]</f>
        <v>EDGAR ARAM CHAVEZ GOVEAM856</v>
      </c>
      <c r="G3537" s="18">
        <v>1</v>
      </c>
      <c r="H3537" s="19">
        <v>44044</v>
      </c>
      <c r="I3537" s="18" t="str">
        <f>+IFERROR(VLOOKUP(Cursos[[#This Row],[Modelo correcto]],Modelos[[Modelo correcto]:[Aplica para certificación]],4,FALSE),"REVISAR")</f>
        <v>SÍ</v>
      </c>
    </row>
    <row r="3538" spans="1:9" x14ac:dyDescent="0.25">
      <c r="A3538" s="144" t="s">
        <v>2771</v>
      </c>
      <c r="B3538">
        <v>1</v>
      </c>
      <c r="C3538" s="10" t="s">
        <v>1978</v>
      </c>
      <c r="D3538" s="18" t="str">
        <f>+IFERROR(VLOOKUP(Cursos[[#This Row],[Modelo correcto]],Modelos[[Modelo correcto]:[¿En línea?]],2,FALSE),"REVISAR")</f>
        <v>HP</v>
      </c>
      <c r="E3538" s="18" t="str">
        <f>+IFERROR(VLOOKUP(Cursos[[#This Row],[Modelo correcto]],Modelos[[Modelo correcto]:[¿En línea?]],3,FALSE),"REVISAR")</f>
        <v>SÍ</v>
      </c>
      <c r="F3538" s="18" t="str">
        <f>+Cursos[[#This Row],[IS]]&amp;Cursos[[#This Row],[Modelo correcto]]</f>
        <v>EDGAR ARAM CHAVEZ GOVEAM203</v>
      </c>
      <c r="G3538" s="18">
        <v>1</v>
      </c>
      <c r="H3538" s="19">
        <v>44044</v>
      </c>
      <c r="I3538" s="18" t="str">
        <f>+IFERROR(VLOOKUP(Cursos[[#This Row],[Modelo correcto]],Modelos[[Modelo correcto]:[Aplica para certificación]],4,FALSE),"REVISAR")</f>
        <v>NO</v>
      </c>
    </row>
    <row r="3539" spans="1:9" x14ac:dyDescent="0.25">
      <c r="A3539" s="144" t="s">
        <v>2796</v>
      </c>
      <c r="B3539">
        <v>1</v>
      </c>
      <c r="C3539" s="10" t="s">
        <v>1016</v>
      </c>
      <c r="D3539" s="145" t="str">
        <f>+IFERROR(VLOOKUP(Cursos[[#This Row],[Modelo correcto]],Modelos[[Modelo correcto]:[¿En línea?]],2,FALSE),"REVISAR")</f>
        <v>RICOH</v>
      </c>
      <c r="E3539" s="145" t="str">
        <f>+IFERROR(VLOOKUP(Cursos[[#This Row],[Modelo correcto]],Modelos[[Modelo correcto]:[¿En línea?]],3,FALSE),"REVISAR")</f>
        <v>NO</v>
      </c>
      <c r="F3539" s="18" t="str">
        <f>+Cursos[[#This Row],[IS]]&amp;Cursos[[#This Row],[Modelo correcto]]</f>
        <v>JOSE NIEVES ARREOLA JIMENEZMP2510</v>
      </c>
      <c r="G3539" s="18">
        <v>1</v>
      </c>
      <c r="H3539" s="18"/>
      <c r="I3539" s="18" t="str">
        <f>+IFERROR(VLOOKUP(Cursos[[#This Row],[Modelo correcto]],Modelos[[Modelo correcto]:[Aplica para certificación]],4,FALSE),"REVISAR")</f>
        <v>NO</v>
      </c>
    </row>
    <row r="3540" spans="1:9" x14ac:dyDescent="0.25">
      <c r="A3540" s="144" t="s">
        <v>2796</v>
      </c>
      <c r="B3540">
        <v>1</v>
      </c>
      <c r="C3540" s="10" t="s">
        <v>791</v>
      </c>
      <c r="D3540" s="18" t="str">
        <f>+IFERROR(VLOOKUP(Cursos[[#This Row],[Modelo correcto]],Modelos[[Modelo correcto]:[¿En línea?]],2,FALSE),"REVISAR")</f>
        <v>XEROX</v>
      </c>
      <c r="E3540" s="18" t="str">
        <f>+IFERROR(VLOOKUP(Cursos[[#This Row],[Modelo correcto]],Modelos[[Modelo correcto]:[¿En línea?]],3,FALSE),"REVISAR")</f>
        <v>NO</v>
      </c>
      <c r="F3540" s="18" t="str">
        <f>+Cursos[[#This Row],[IS]]&amp;Cursos[[#This Row],[Modelo correcto]]</f>
        <v>JOSE NIEVES ARREOLA JIMENEZWC5330</v>
      </c>
      <c r="G3540" s="18">
        <v>1</v>
      </c>
      <c r="H3540" s="18"/>
      <c r="I3540" s="18" t="str">
        <f>+IFERROR(VLOOKUP(Cursos[[#This Row],[Modelo correcto]],Modelos[[Modelo correcto]:[Aplica para certificación]],4,FALSE),"REVISAR")</f>
        <v>NO</v>
      </c>
    </row>
    <row r="3541" spans="1:9" x14ac:dyDescent="0.25">
      <c r="A3541" s="144" t="s">
        <v>2771</v>
      </c>
      <c r="B3541">
        <v>1</v>
      </c>
      <c r="C3541" s="10" t="s">
        <v>1260</v>
      </c>
      <c r="D3541" s="18" t="str">
        <f>+IFERROR(VLOOKUP(Cursos[[#This Row],[Modelo correcto]],Modelos[[Modelo correcto]:[¿En línea?]],2,FALSE),"REVISAR")</f>
        <v>HP</v>
      </c>
      <c r="E3541" s="18" t="str">
        <f>+IFERROR(VLOOKUP(Cursos[[#This Row],[Modelo correcto]],Modelos[[Modelo correcto]:[¿En línea?]],3,FALSE),"REVISAR")</f>
        <v>SÍ</v>
      </c>
      <c r="F3541" s="18" t="str">
        <f>+Cursos[[#This Row],[IS]]&amp;Cursos[[#This Row],[Modelo correcto]]</f>
        <v>EDGAR ARAM CHAVEZ GOVEAM402</v>
      </c>
      <c r="G3541" s="18">
        <v>1</v>
      </c>
      <c r="H3541" s="19">
        <v>44044</v>
      </c>
      <c r="I3541" s="18" t="str">
        <f>+IFERROR(VLOOKUP(Cursos[[#This Row],[Modelo correcto]],Modelos[[Modelo correcto]:[Aplica para certificación]],4,FALSE),"REVISAR")</f>
        <v>SÍ</v>
      </c>
    </row>
    <row r="3542" spans="1:9" x14ac:dyDescent="0.25">
      <c r="A3542" s="144" t="s">
        <v>2771</v>
      </c>
      <c r="B3542">
        <v>1</v>
      </c>
      <c r="C3542" s="10" t="s">
        <v>1543</v>
      </c>
      <c r="D3542" s="18" t="str">
        <f>+IFERROR(VLOOKUP(Cursos[[#This Row],[Modelo correcto]],Modelos[[Modelo correcto]:[¿En línea?]],2,FALSE),"REVISAR")</f>
        <v>HP</v>
      </c>
      <c r="E3542" s="18" t="str">
        <f>+IFERROR(VLOOKUP(Cursos[[#This Row],[Modelo correcto]],Modelos[[Modelo correcto]:[¿En línea?]],3,FALSE),"REVISAR")</f>
        <v>SÍ</v>
      </c>
      <c r="F3542" s="18" t="str">
        <f>+Cursos[[#This Row],[IS]]&amp;Cursos[[#This Row],[Modelo correcto]]</f>
        <v>EDGAR ARAM CHAVEZ GOVEAM425</v>
      </c>
      <c r="G3542" s="18">
        <v>1</v>
      </c>
      <c r="H3542" s="19">
        <v>44044</v>
      </c>
      <c r="I3542" s="18" t="str">
        <f>+IFERROR(VLOOKUP(Cursos[[#This Row],[Modelo correcto]],Modelos[[Modelo correcto]:[Aplica para certificación]],4,FALSE),"REVISAR")</f>
        <v>NO</v>
      </c>
    </row>
    <row r="3543" spans="1:9" x14ac:dyDescent="0.25">
      <c r="A3543" s="144" t="s">
        <v>2771</v>
      </c>
      <c r="B3543">
        <v>1</v>
      </c>
      <c r="C3543" s="10" t="s">
        <v>1386</v>
      </c>
      <c r="D3543" s="18" t="str">
        <f>+IFERROR(VLOOKUP(Cursos[[#This Row],[Modelo correcto]],Modelos[[Modelo correcto]:[¿En línea?]],2,FALSE),"REVISAR")</f>
        <v>HP</v>
      </c>
      <c r="E3543" s="18" t="str">
        <f>+IFERROR(VLOOKUP(Cursos[[#This Row],[Modelo correcto]],Modelos[[Modelo correcto]:[¿En línea?]],3,FALSE),"REVISAR")</f>
        <v>SÍ</v>
      </c>
      <c r="F3543" s="18" t="str">
        <f>+Cursos[[#This Row],[IS]]&amp;Cursos[[#This Row],[Modelo correcto]]</f>
        <v>EDGAR ARAM CHAVEZ GOVEAM476</v>
      </c>
      <c r="G3543" s="18">
        <v>1</v>
      </c>
      <c r="H3543" s="19">
        <v>44044</v>
      </c>
      <c r="I3543" s="18" t="str">
        <f>+IFERROR(VLOOKUP(Cursos[[#This Row],[Modelo correcto]],Modelos[[Modelo correcto]:[Aplica para certificación]],4,FALSE),"REVISAR")</f>
        <v>SÍ</v>
      </c>
    </row>
    <row r="3544" spans="1:9" x14ac:dyDescent="0.25">
      <c r="A3544" s="144" t="s">
        <v>2778</v>
      </c>
      <c r="B3544">
        <v>0</v>
      </c>
      <c r="C3544" s="36" t="s">
        <v>915</v>
      </c>
      <c r="D3544" s="18" t="str">
        <f>+IFERROR(VLOOKUP(Cursos[[#This Row],[Modelo correcto]],Modelos[[Modelo correcto]:[¿En línea?]],2,FALSE),"REVISAR")</f>
        <v>HP</v>
      </c>
      <c r="E3544" s="18" t="str">
        <f>+IFERROR(VLOOKUP(Cursos[[#This Row],[Modelo correcto]],Modelos[[Modelo correcto]:[¿En línea?]],3,FALSE),"REVISAR")</f>
        <v>SÍ</v>
      </c>
      <c r="F3544" s="18" t="str">
        <f>+Cursos[[#This Row],[IS]]&amp;Cursos[[#This Row],[Modelo correcto]]</f>
        <v>GERARDO MARIO MARTINEZ ZAMORAM433A</v>
      </c>
      <c r="G3544" s="18"/>
      <c r="H3544" s="18"/>
      <c r="I3544" s="18" t="str">
        <f>+IFERROR(VLOOKUP(Cursos[[#This Row],[Modelo correcto]],Modelos[[Modelo correcto]:[Aplica para certificación]],4,FALSE),"REVISAR")</f>
        <v>SÍ</v>
      </c>
    </row>
    <row r="3545" spans="1:9" x14ac:dyDescent="0.25">
      <c r="A3545" s="144" t="s">
        <v>2778</v>
      </c>
      <c r="B3545">
        <v>0</v>
      </c>
      <c r="C3545" s="36" t="s">
        <v>1155</v>
      </c>
      <c r="D3545" s="18" t="str">
        <f>+IFERROR(VLOOKUP(Cursos[[#This Row],[Modelo correcto]],Modelos[[Modelo correcto]:[¿En línea?]],2,FALSE),"REVISAR")</f>
        <v>HP</v>
      </c>
      <c r="E3545" s="18" t="str">
        <f>+IFERROR(VLOOKUP(Cursos[[#This Row],[Modelo correcto]],Modelos[[Modelo correcto]:[¿En línea?]],3,FALSE),"REVISAR")</f>
        <v>SÍ</v>
      </c>
      <c r="F3545" s="18" t="str">
        <f>+Cursos[[#This Row],[IS]]&amp;Cursos[[#This Row],[Modelo correcto]]</f>
        <v>GERARDO MARIO MARTINEZ ZAMORAM507</v>
      </c>
      <c r="G3545" s="18"/>
      <c r="H3545" s="18"/>
      <c r="I3545" s="18" t="str">
        <f>+IFERROR(VLOOKUP(Cursos[[#This Row],[Modelo correcto]],Modelos[[Modelo correcto]:[Aplica para certificación]],4,FALSE),"REVISAR")</f>
        <v>NO</v>
      </c>
    </row>
    <row r="3546" spans="1:9" x14ac:dyDescent="0.25">
      <c r="A3546" s="144" t="s">
        <v>2771</v>
      </c>
      <c r="B3546">
        <v>1</v>
      </c>
      <c r="C3546" s="10" t="s">
        <v>1929</v>
      </c>
      <c r="D3546" s="18" t="str">
        <f>+IFERROR(VLOOKUP(Cursos[[#This Row],[Modelo correcto]],Modelos[[Modelo correcto]:[¿En línea?]],2,FALSE),"REVISAR")</f>
        <v>HP</v>
      </c>
      <c r="E3546" s="18" t="str">
        <f>+IFERROR(VLOOKUP(Cursos[[#This Row],[Modelo correcto]],Modelos[[Modelo correcto]:[¿En línea?]],3,FALSE),"REVISAR")</f>
        <v>SÍ</v>
      </c>
      <c r="F3546" s="18" t="str">
        <f>+Cursos[[#This Row],[IS]]&amp;Cursos[[#This Row],[Modelo correcto]]</f>
        <v>EDGAR ARAM CHAVEZ GOVEAHP LaserJet Pro M14-M17 &amp; LaserJet Pro MFP M28-M31 Service and Support</v>
      </c>
      <c r="G3546" s="18">
        <v>1</v>
      </c>
      <c r="H3546" s="19">
        <v>44044</v>
      </c>
      <c r="I3546" s="18" t="str">
        <f>+IFERROR(VLOOKUP(Cursos[[#This Row],[Modelo correcto]],Modelos[[Modelo correcto]:[Aplica para certificación]],4,FALSE),"REVISAR")</f>
        <v>NO</v>
      </c>
    </row>
    <row r="3547" spans="1:9" x14ac:dyDescent="0.25">
      <c r="A3547" s="144" t="s">
        <v>2771</v>
      </c>
      <c r="B3547">
        <v>1</v>
      </c>
      <c r="C3547" s="10" t="s">
        <v>1853</v>
      </c>
      <c r="D3547" s="18" t="str">
        <f>+IFERROR(VLOOKUP(Cursos[[#This Row],[Modelo correcto]],Modelos[[Modelo correcto]:[¿En línea?]],2,FALSE),"REVISAR")</f>
        <v>HP</v>
      </c>
      <c r="E3547" s="18" t="str">
        <f>+IFERROR(VLOOKUP(Cursos[[#This Row],[Modelo correcto]],Modelos[[Modelo correcto]:[¿En línea?]],3,FALSE),"REVISAR")</f>
        <v>SÍ</v>
      </c>
      <c r="F3547" s="18" t="str">
        <f>+Cursos[[#This Row],[IS]]&amp;Cursos[[#This Row],[Modelo correcto]]</f>
        <v>EDGAR ARAM CHAVEZ GOVEAHP LaserJet Pro 200 color MFP M276 Series Service and Support Training</v>
      </c>
      <c r="G3547" s="18">
        <v>1</v>
      </c>
      <c r="H3547" s="19">
        <v>44044</v>
      </c>
      <c r="I3547" s="18" t="str">
        <f>+IFERROR(VLOOKUP(Cursos[[#This Row],[Modelo correcto]],Modelos[[Modelo correcto]:[Aplica para certificación]],4,FALSE),"REVISAR")</f>
        <v>SÍ</v>
      </c>
    </row>
    <row r="3548" spans="1:9" x14ac:dyDescent="0.25">
      <c r="A3548" s="144" t="s">
        <v>2771</v>
      </c>
      <c r="B3548" s="144">
        <v>1</v>
      </c>
      <c r="C3548" s="145" t="s">
        <v>2060</v>
      </c>
      <c r="D3548" s="18" t="str">
        <f>+IFERROR(VLOOKUP(Cursos[[#This Row],[Modelo correcto]],Modelos[[Modelo correcto]:[¿En línea?]],2,FALSE),"REVISAR")</f>
        <v>HP</v>
      </c>
      <c r="E3548" s="18" t="str">
        <f>+IFERROR(VLOOKUP(Cursos[[#This Row],[Modelo correcto]],Modelos[[Modelo correcto]:[¿En línea?]],3,FALSE),"REVISAR")</f>
        <v>SÍ</v>
      </c>
      <c r="F3548" s="18" t="str">
        <f>+Cursos[[#This Row],[IS]]&amp;Cursos[[#This Row],[Modelo correcto]]</f>
        <v>EDGAR ARAM CHAVEZ GOVEAHP LaserJet Pro 200-400 color M351-M451 Service and Support</v>
      </c>
      <c r="G3548" s="18">
        <v>1</v>
      </c>
      <c r="H3548" s="19">
        <v>44044</v>
      </c>
      <c r="I3548" s="18" t="str">
        <f>+IFERROR(VLOOKUP(Cursos[[#This Row],[Modelo correcto]],Modelos[[Modelo correcto]:[Aplica para certificación]],4,FALSE),"REVISAR")</f>
        <v>NO</v>
      </c>
    </row>
    <row r="3549" spans="1:9" x14ac:dyDescent="0.25">
      <c r="A3549" s="144" t="s">
        <v>2771</v>
      </c>
      <c r="B3549">
        <v>1</v>
      </c>
      <c r="C3549" s="10" t="s">
        <v>2091</v>
      </c>
      <c r="D3549" s="18" t="str">
        <f>+IFERROR(VLOOKUP(Cursos[[#This Row],[Modelo correcto]],Modelos[[Modelo correcto]:[¿En línea?]],2,FALSE),"REVISAR")</f>
        <v>HP</v>
      </c>
      <c r="E3549" s="18" t="str">
        <f>+IFERROR(VLOOKUP(Cursos[[#This Row],[Modelo correcto]],Modelos[[Modelo correcto]:[¿En línea?]],3,FALSE),"REVISAR")</f>
        <v>SÍ</v>
      </c>
      <c r="F3549" s="18" t="str">
        <f>+Cursos[[#This Row],[IS]]&amp;Cursos[[#This Row],[Modelo correcto]]</f>
        <v>EDGAR ARAM CHAVEZ GOVEAHP LaserJet Enterprise 700 color MFP M775</v>
      </c>
      <c r="G3549" s="18">
        <v>1</v>
      </c>
      <c r="H3549" s="19">
        <v>44044</v>
      </c>
      <c r="I3549" s="18" t="str">
        <f>+IFERROR(VLOOKUP(Cursos[[#This Row],[Modelo correcto]],Modelos[[Modelo correcto]:[Aplica para certificación]],4,FALSE),"REVISAR")</f>
        <v>NO</v>
      </c>
    </row>
    <row r="3550" spans="1:9" x14ac:dyDescent="0.25">
      <c r="A3550" s="144" t="s">
        <v>2771</v>
      </c>
      <c r="B3550">
        <v>1</v>
      </c>
      <c r="C3550" s="145" t="s">
        <v>1243</v>
      </c>
      <c r="D3550" s="18" t="str">
        <f>+IFERROR(VLOOKUP(Cursos[[#This Row],[Modelo correcto]],Modelos[[Modelo correcto]:[¿En línea?]],2,FALSE),"REVISAR")</f>
        <v>XEROX</v>
      </c>
      <c r="E3550" s="18" t="str">
        <f>+IFERROR(VLOOKUP(Cursos[[#This Row],[Modelo correcto]],Modelos[[Modelo correcto]:[¿En línea?]],3,FALSE),"REVISAR")</f>
        <v>SÍ</v>
      </c>
      <c r="F3550" s="18" t="str">
        <f>+Cursos[[#This Row],[IS]]&amp;Cursos[[#This Row],[Modelo correcto]]</f>
        <v>EDGAR ARAM CHAVEZ GOVEA3KHCF</v>
      </c>
      <c r="G3550" s="18">
        <v>1</v>
      </c>
      <c r="H3550" s="19">
        <v>44044</v>
      </c>
      <c r="I3550" s="18" t="str">
        <f>+IFERROR(VLOOKUP(Cursos[[#This Row],[Modelo correcto]],Modelos[[Modelo correcto]:[Aplica para certificación]],4,FALSE),"REVISAR")</f>
        <v>SÍ</v>
      </c>
    </row>
    <row r="3551" spans="1:9" x14ac:dyDescent="0.25">
      <c r="A3551" s="144" t="s">
        <v>2771</v>
      </c>
      <c r="B3551">
        <v>1</v>
      </c>
      <c r="C3551" s="10" t="s">
        <v>1253</v>
      </c>
      <c r="D3551" s="18" t="str">
        <f>+IFERROR(VLOOKUP(Cursos[[#This Row],[Modelo correcto]],Modelos[[Modelo correcto]:[¿En línea?]],2,FALSE),"REVISAR")</f>
        <v>XEROX</v>
      </c>
      <c r="E3551" s="18" t="str">
        <f>+IFERROR(VLOOKUP(Cursos[[#This Row],[Modelo correcto]],Modelos[[Modelo correcto]:[¿En línea?]],3,FALSE),"REVISAR")</f>
        <v>SÍ</v>
      </c>
      <c r="F3551" s="18" t="str">
        <f>+Cursos[[#This Row],[IS]]&amp;Cursos[[#This Row],[Modelo correcto]]</f>
        <v>EDGAR ARAM CHAVEZ GOVEAGAINFIN</v>
      </c>
      <c r="G3551" s="18">
        <v>1</v>
      </c>
      <c r="H3551" s="19">
        <v>44044</v>
      </c>
      <c r="I3551" s="18" t="str">
        <f>+IFERROR(VLOOKUP(Cursos[[#This Row],[Modelo correcto]],Modelos[[Modelo correcto]:[Aplica para certificación]],4,FALSE),"REVISAR")</f>
        <v>SÍ</v>
      </c>
    </row>
    <row r="3552" spans="1:9" x14ac:dyDescent="0.25">
      <c r="A3552" s="144" t="s">
        <v>2771</v>
      </c>
      <c r="B3552">
        <v>1</v>
      </c>
      <c r="C3552" s="10" t="s">
        <v>1256</v>
      </c>
      <c r="D3552" s="18" t="str">
        <f>+IFERROR(VLOOKUP(Cursos[[#This Row],[Modelo correcto]],Modelos[[Modelo correcto]:[¿En línea?]],2,FALSE),"REVISAR")</f>
        <v>XEROX</v>
      </c>
      <c r="E3552" s="18" t="str">
        <f>+IFERROR(VLOOKUP(Cursos[[#This Row],[Modelo correcto]],Modelos[[Modelo correcto]:[¿En línea?]],3,FALSE),"REVISAR")</f>
        <v>SÍ</v>
      </c>
      <c r="F3552" s="18" t="str">
        <f>+Cursos[[#This Row],[IS]]&amp;Cursos[[#This Row],[Modelo correcto]]</f>
        <v>EDGAR ARAM CHAVEZ GOVEAGBOFFIN</v>
      </c>
      <c r="G3552" s="18">
        <v>1</v>
      </c>
      <c r="H3552" s="19">
        <v>44044</v>
      </c>
      <c r="I3552" s="18" t="str">
        <f>+IFERROR(VLOOKUP(Cursos[[#This Row],[Modelo correcto]],Modelos[[Modelo correcto]:[Aplica para certificación]],4,FALSE),"REVISAR")</f>
        <v>SÍ</v>
      </c>
    </row>
    <row r="3553" spans="1:9" x14ac:dyDescent="0.25">
      <c r="A3553" s="144" t="s">
        <v>2771</v>
      </c>
      <c r="B3553">
        <v>1</v>
      </c>
      <c r="C3553" s="10" t="s">
        <v>1198</v>
      </c>
      <c r="D3553" s="18" t="str">
        <f>+IFERROR(VLOOKUP(Cursos[[#This Row],[Modelo correcto]],Modelos[[Modelo correcto]:[¿En línea?]],2,FALSE),"REVISAR")</f>
        <v>XEROX</v>
      </c>
      <c r="E3553" s="18" t="str">
        <f>+IFERROR(VLOOKUP(Cursos[[#This Row],[Modelo correcto]],Modelos[[Modelo correcto]:[¿En línea?]],3,FALSE),"REVISAR")</f>
        <v>SÍ</v>
      </c>
      <c r="F3553" s="18" t="str">
        <f>+Cursos[[#This Row],[IS]]&amp;Cursos[[#This Row],[Modelo correcto]]</f>
        <v>EDGAR ARAM CHAVEZ GOVEACK17M15</v>
      </c>
      <c r="G3553" s="18">
        <v>1</v>
      </c>
      <c r="H3553" s="19">
        <v>44044</v>
      </c>
      <c r="I3553" s="18" t="str">
        <f>+IFERROR(VLOOKUP(Cursos[[#This Row],[Modelo correcto]],Modelos[[Modelo correcto]:[Aplica para certificación]],4,FALSE),"REVISAR")</f>
        <v>NO</v>
      </c>
    </row>
    <row r="3554" spans="1:9" x14ac:dyDescent="0.25">
      <c r="A3554" s="144" t="s">
        <v>2771</v>
      </c>
      <c r="B3554">
        <v>1</v>
      </c>
      <c r="C3554" s="10" t="s">
        <v>2090</v>
      </c>
      <c r="D3554" s="18" t="str">
        <f>+IFERROR(VLOOKUP(Cursos[[#This Row],[Modelo correcto]],Modelos[[Modelo correcto]:[¿En línea?]],2,FALSE),"REVISAR")</f>
        <v>XEROX</v>
      </c>
      <c r="E3554" s="18" t="str">
        <f>+IFERROR(VLOOKUP(Cursos[[#This Row],[Modelo correcto]],Modelos[[Modelo correcto]:[¿En línea?]],3,FALSE),"REVISAR")</f>
        <v>SÍ</v>
      </c>
      <c r="F3554" s="18" t="str">
        <f>+Cursos[[#This Row],[IS]]&amp;Cursos[[#This Row],[Modelo correcto]]</f>
        <v>EDGAR ARAM CHAVEZ GOVEAOA2077</v>
      </c>
      <c r="G3554" s="18">
        <v>1</v>
      </c>
      <c r="H3554" s="19">
        <v>44044</v>
      </c>
      <c r="I3554" s="18" t="str">
        <f>+IFERROR(VLOOKUP(Cursos[[#This Row],[Modelo correcto]],Modelos[[Modelo correcto]:[Aplica para certificación]],4,FALSE),"REVISAR")</f>
        <v>NO</v>
      </c>
    </row>
    <row r="3555" spans="1:9" x14ac:dyDescent="0.25">
      <c r="A3555" s="144" t="s">
        <v>2771</v>
      </c>
      <c r="B3555">
        <v>1</v>
      </c>
      <c r="C3555" s="10" t="s">
        <v>49</v>
      </c>
      <c r="D3555" s="18" t="str">
        <f>+IFERROR(VLOOKUP(Cursos[[#This Row],[Modelo correcto]],Modelos[[Modelo correcto]:[¿En línea?]],2,FALSE),"REVISAR")</f>
        <v>XEROX</v>
      </c>
      <c r="E3555" s="18" t="str">
        <f>+IFERROR(VLOOKUP(Cursos[[#This Row],[Modelo correcto]],Modelos[[Modelo correcto]:[¿En línea?]],3,FALSE),"REVISAR")</f>
        <v>SÍ</v>
      </c>
      <c r="F3555" s="18" t="str">
        <f>+Cursos[[#This Row],[IS]]&amp;Cursos[[#This Row],[Modelo correcto]]</f>
        <v>EDGAR ARAM CHAVEZ GOVEAW7220LP</v>
      </c>
      <c r="G3555" s="18">
        <v>1</v>
      </c>
      <c r="H3555" s="19">
        <v>44044</v>
      </c>
      <c r="I3555" s="18" t="str">
        <f>+IFERROR(VLOOKUP(Cursos[[#This Row],[Modelo correcto]],Modelos[[Modelo correcto]:[Aplica para certificación]],4,FALSE),"REVISAR")</f>
        <v>NO</v>
      </c>
    </row>
    <row r="3556" spans="1:9" x14ac:dyDescent="0.25">
      <c r="A3556" s="144" t="s">
        <v>2771</v>
      </c>
      <c r="B3556">
        <v>1</v>
      </c>
      <c r="C3556" s="53" t="s">
        <v>60</v>
      </c>
      <c r="D3556" s="18" t="str">
        <f>+IFERROR(VLOOKUP(Cursos[[#This Row],[Modelo correcto]],Modelos[[Modelo correcto]:[¿En línea?]],2,FALSE),"REVISAR")</f>
        <v>XEROX</v>
      </c>
      <c r="E3556" s="18" t="str">
        <f>+IFERROR(VLOOKUP(Cursos[[#This Row],[Modelo correcto]],Modelos[[Modelo correcto]:[¿En línea?]],3,FALSE),"REVISAR")</f>
        <v>SÍ</v>
      </c>
      <c r="F3556" s="18" t="str">
        <f>+Cursos[[#This Row],[IS]]&amp;Cursos[[#This Row],[Modelo correcto]]</f>
        <v>EDGAR ARAM CHAVEZ GOVEA0015088</v>
      </c>
      <c r="G3556" s="18">
        <v>1</v>
      </c>
      <c r="H3556" s="19">
        <v>44044</v>
      </c>
      <c r="I3556" s="18" t="str">
        <f>+IFERROR(VLOOKUP(Cursos[[#This Row],[Modelo correcto]],Modelos[[Modelo correcto]:[Aplica para certificación]],4,FALSE),"REVISAR")</f>
        <v>NO</v>
      </c>
    </row>
    <row r="3557" spans="1:9" x14ac:dyDescent="0.25">
      <c r="A3557" s="144" t="s">
        <v>2771</v>
      </c>
      <c r="B3557">
        <v>1</v>
      </c>
      <c r="C3557" s="10" t="s">
        <v>2104</v>
      </c>
      <c r="D3557" s="18" t="str">
        <f>+IFERROR(VLOOKUP(Cursos[[#This Row],[Modelo correcto]],Modelos[[Modelo correcto]:[¿En línea?]],2,FALSE),"REVISAR")</f>
        <v>XEROX</v>
      </c>
      <c r="E3557" s="18" t="str">
        <f>+IFERROR(VLOOKUP(Cursos[[#This Row],[Modelo correcto]],Modelos[[Modelo correcto]:[¿En línea?]],3,FALSE),"REVISAR")</f>
        <v>SÍ</v>
      </c>
      <c r="F3557" s="18" t="str">
        <f>+Cursos[[#This Row],[IS]]&amp;Cursos[[#This Row],[Modelo correcto]]</f>
        <v>EDGAR ARAM CHAVEZ GOVEAclr203</v>
      </c>
      <c r="G3557" s="18">
        <v>1</v>
      </c>
      <c r="H3557" s="19">
        <v>44044</v>
      </c>
      <c r="I3557" s="18" t="str">
        <f>+IFERROR(VLOOKUP(Cursos[[#This Row],[Modelo correcto]],Modelos[[Modelo correcto]:[Aplica para certificación]],4,FALSE),"REVISAR")</f>
        <v>NO</v>
      </c>
    </row>
    <row r="3558" spans="1:9" x14ac:dyDescent="0.25">
      <c r="A3558" s="144" t="s">
        <v>2771</v>
      </c>
      <c r="B3558">
        <v>1</v>
      </c>
      <c r="C3558" s="10" t="s">
        <v>212</v>
      </c>
      <c r="D3558" s="18" t="str">
        <f>+IFERROR(VLOOKUP(Cursos[[#This Row],[Modelo correcto]],Modelos[[Modelo correcto]:[¿En línea?]],2,FALSE),"REVISAR")</f>
        <v>XEROX</v>
      </c>
      <c r="E3558" s="18" t="str">
        <f>+IFERROR(VLOOKUP(Cursos[[#This Row],[Modelo correcto]],Modelos[[Modelo correcto]:[¿En línea?]],3,FALSE),"REVISAR")</f>
        <v>SÍ</v>
      </c>
      <c r="F3558" s="18" t="str">
        <f>+Cursos[[#This Row],[IS]]&amp;Cursos[[#This Row],[Modelo correcto]]</f>
        <v>EDGAR ARAM CHAVEZ GOVEAS009132</v>
      </c>
      <c r="G3558" s="18">
        <v>1</v>
      </c>
      <c r="H3558" s="19">
        <v>44044</v>
      </c>
      <c r="I3558" s="18" t="str">
        <f>+IFERROR(VLOOKUP(Cursos[[#This Row],[Modelo correcto]],Modelos[[Modelo correcto]:[Aplica para certificación]],4,FALSE),"REVISAR")</f>
        <v>SÍ</v>
      </c>
    </row>
    <row r="3559" spans="1:9" x14ac:dyDescent="0.25">
      <c r="A3559" s="144" t="s">
        <v>2794</v>
      </c>
      <c r="B3559">
        <v>1</v>
      </c>
      <c r="C3559" s="10" t="s">
        <v>247</v>
      </c>
      <c r="D3559" s="18" t="str">
        <f>+IFERROR(VLOOKUP(Cursos[[#This Row],[Modelo correcto]],Modelos[[Modelo correcto]:[¿En línea?]],2,FALSE),"REVISAR")</f>
        <v>XEROX</v>
      </c>
      <c r="E3559" s="18" t="str">
        <f>+IFERROR(VLOOKUP(Cursos[[#This Row],[Modelo correcto]],Modelos[[Modelo correcto]:[¿En línea?]],3,FALSE),"REVISAR")</f>
        <v>SÍ</v>
      </c>
      <c r="F3559" s="18" t="str">
        <f>+Cursos[[#This Row],[IS]]&amp;Cursos[[#This Row],[Modelo correcto]]</f>
        <v>JORGE ALEJANDRO MIRELES VILLELAP4622LP</v>
      </c>
      <c r="G3559" s="18">
        <v>1</v>
      </c>
      <c r="H3559" s="19">
        <v>43800</v>
      </c>
      <c r="I3559" s="18" t="str">
        <f>+IFERROR(VLOOKUP(Cursos[[#This Row],[Modelo correcto]],Modelos[[Modelo correcto]:[Aplica para certificación]],4,FALSE),"REVISAR")</f>
        <v>NO</v>
      </c>
    </row>
    <row r="3560" spans="1:9" x14ac:dyDescent="0.25">
      <c r="A3560" s="144" t="s">
        <v>2771</v>
      </c>
      <c r="B3560">
        <v>1</v>
      </c>
      <c r="C3560" s="10" t="s">
        <v>2109</v>
      </c>
      <c r="D3560" s="18" t="str">
        <f>+IFERROR(VLOOKUP(Cursos[[#This Row],[Modelo correcto]],Modelos[[Modelo correcto]:[¿En línea?]],2,FALSE),"REVISAR")</f>
        <v>HP</v>
      </c>
      <c r="E3560" s="18" t="str">
        <f>+IFERROR(VLOOKUP(Cursos[[#This Row],[Modelo correcto]],Modelos[[Modelo correcto]:[¿En línea?]],3,FALSE),"REVISAR")</f>
        <v>SÍ</v>
      </c>
      <c r="F3560" s="18" t="str">
        <f>+Cursos[[#This Row],[IS]]&amp;Cursos[[#This Row],[Modelo correcto]]</f>
        <v>EDGAR ARAM CHAVEZ GOVEAImaging and Printing Fundamentals - Connectivity Basics</v>
      </c>
      <c r="G3560" s="18">
        <v>1</v>
      </c>
      <c r="H3560" s="19">
        <v>44075</v>
      </c>
      <c r="I3560" s="18" t="str">
        <f>+IFERROR(VLOOKUP(Cursos[[#This Row],[Modelo correcto]],Modelos[[Modelo correcto]:[Aplica para certificación]],4,FALSE),"REVISAR")</f>
        <v>NO</v>
      </c>
    </row>
    <row r="3561" spans="1:9" x14ac:dyDescent="0.25">
      <c r="A3561" s="144" t="s">
        <v>2771</v>
      </c>
      <c r="B3561">
        <v>1</v>
      </c>
      <c r="C3561" s="60" t="s">
        <v>1454</v>
      </c>
      <c r="D3561" s="18" t="str">
        <f>+IFERROR(VLOOKUP(Cursos[[#This Row],[Modelo correcto]],Modelos[[Modelo correcto]:[¿En línea?]],2,FALSE),"REVISAR")</f>
        <v>HP</v>
      </c>
      <c r="E3561" s="18" t="str">
        <f>+IFERROR(VLOOKUP(Cursos[[#This Row],[Modelo correcto]],Modelos[[Modelo correcto]:[¿En línea?]],3,FALSE),"REVISAR")</f>
        <v>SÍ</v>
      </c>
      <c r="F3561" s="18" t="str">
        <f>+Cursos[[#This Row],[IS]]&amp;Cursos[[#This Row],[Modelo correcto]]</f>
        <v>EDGAR ARAM CHAVEZ GOVEARedefining HP Managed Print Services</v>
      </c>
      <c r="G3561" s="18">
        <v>1</v>
      </c>
      <c r="H3561" s="19">
        <v>44075</v>
      </c>
      <c r="I3561" s="18" t="str">
        <f>+IFERROR(VLOOKUP(Cursos[[#This Row],[Modelo correcto]],Modelos[[Modelo correcto]:[Aplica para certificación]],4,FALSE),"REVISAR")</f>
        <v>NO</v>
      </c>
    </row>
    <row r="3562" spans="1:9" x14ac:dyDescent="0.25">
      <c r="A3562" s="144" t="s">
        <v>2771</v>
      </c>
      <c r="B3562">
        <v>1</v>
      </c>
      <c r="C3562" s="61" t="s">
        <v>1406</v>
      </c>
      <c r="D3562" s="18" t="str">
        <f>+IFERROR(VLOOKUP(Cursos[[#This Row],[Modelo correcto]],Modelos[[Modelo correcto]:[¿En línea?]],2,FALSE),"REVISAR")</f>
        <v>HP</v>
      </c>
      <c r="E3562" s="18" t="str">
        <f>+IFERROR(VLOOKUP(Cursos[[#This Row],[Modelo correcto]],Modelos[[Modelo correcto]:[¿En línea?]],3,FALSE),"REVISAR")</f>
        <v>SÍ</v>
      </c>
      <c r="F3562" s="18" t="str">
        <f>+Cursos[[#This Row],[IS]]&amp;Cursos[[#This Row],[Modelo correcto]]</f>
        <v>EDGAR ARAM CHAVEZ GOVEASamsung Host Driver and Applications Software</v>
      </c>
      <c r="G3562" s="18">
        <v>1</v>
      </c>
      <c r="H3562" s="19">
        <v>44075</v>
      </c>
      <c r="I3562" s="18" t="str">
        <f>+IFERROR(VLOOKUP(Cursos[[#This Row],[Modelo correcto]],Modelos[[Modelo correcto]:[Aplica para certificación]],4,FALSE),"REVISAR")</f>
        <v>NO</v>
      </c>
    </row>
    <row r="3563" spans="1:9" x14ac:dyDescent="0.25">
      <c r="A3563" s="144" t="s">
        <v>2771</v>
      </c>
      <c r="B3563">
        <v>1</v>
      </c>
      <c r="C3563" s="60" t="s">
        <v>2118</v>
      </c>
      <c r="D3563" s="18" t="str">
        <f>+IFERROR(VLOOKUP(Cursos[[#This Row],[Modelo correcto]],Modelos[[Modelo correcto]:[¿En línea?]],2,FALSE),"REVISAR")</f>
        <v>HP</v>
      </c>
      <c r="E3563" s="18" t="str">
        <f>+IFERROR(VLOOKUP(Cursos[[#This Row],[Modelo correcto]],Modelos[[Modelo correcto]:[¿En línea?]],3,FALSE),"REVISAR")</f>
        <v>SÍ</v>
      </c>
      <c r="F3563" s="18" t="str">
        <f>+Cursos[[#This Row],[IS]]&amp;Cursos[[#This Row],[Modelo correcto]]</f>
        <v>EDGAR ARAM CHAVEZ GOVEAHP Quality - Telling the quality story</v>
      </c>
      <c r="G3563" s="18">
        <v>0</v>
      </c>
      <c r="H3563" s="19">
        <v>44075</v>
      </c>
      <c r="I3563" s="18" t="str">
        <f>+IFERROR(VLOOKUP(Cursos[[#This Row],[Modelo correcto]],Modelos[[Modelo correcto]:[Aplica para certificación]],4,FALSE),"REVISAR")</f>
        <v>NO</v>
      </c>
    </row>
    <row r="3564" spans="1:9" x14ac:dyDescent="0.25">
      <c r="A3564" s="144" t="s">
        <v>2771</v>
      </c>
      <c r="B3564">
        <v>1</v>
      </c>
      <c r="C3564" s="60" t="s">
        <v>2119</v>
      </c>
      <c r="D3564" s="18" t="str">
        <f>+IFERROR(VLOOKUP(Cursos[[#This Row],[Modelo correcto]],Modelos[[Modelo correcto]:[¿En línea?]],2,FALSE),"REVISAR")</f>
        <v>HP</v>
      </c>
      <c r="E3564" s="18" t="str">
        <f>+IFERROR(VLOOKUP(Cursos[[#This Row],[Modelo correcto]],Modelos[[Modelo correcto]:[¿En línea?]],3,FALSE),"REVISAR")</f>
        <v>SÍ</v>
      </c>
      <c r="F3564" s="18" t="str">
        <f>+Cursos[[#This Row],[IS]]&amp;Cursos[[#This Row],[Modelo correcto]]</f>
        <v>EDGAR ARAM CHAVEZ GOVEAHP Chormebox Enterprise G2 Service and Support</v>
      </c>
      <c r="G3564" s="18">
        <v>0</v>
      </c>
      <c r="H3564" s="19">
        <v>44075</v>
      </c>
      <c r="I3564" s="18" t="str">
        <f>+IFERROR(VLOOKUP(Cursos[[#This Row],[Modelo correcto]],Modelos[[Modelo correcto]:[Aplica para certificación]],4,FALSE),"REVISAR")</f>
        <v>NO</v>
      </c>
    </row>
    <row r="3565" spans="1:9" x14ac:dyDescent="0.25">
      <c r="A3565" s="144" t="s">
        <v>2778</v>
      </c>
      <c r="B3565">
        <v>1</v>
      </c>
      <c r="C3565" s="61" t="s">
        <v>822</v>
      </c>
      <c r="D3565" s="10" t="str">
        <f>+IFERROR(VLOOKUP(Cursos[[#This Row],[Modelo correcto]],Modelos[[Modelo correcto]:[¿En línea?]],2,FALSE),"REVISAR")</f>
        <v>HP</v>
      </c>
      <c r="E3565" s="10" t="str">
        <f>+IFERROR(VLOOKUP(Cursos[[#This Row],[Modelo correcto]],Modelos[[Modelo correcto]:[¿En línea?]],3,FALSE),"REVISAR")</f>
        <v>SÍ</v>
      </c>
      <c r="F3565" s="18" t="str">
        <f>+Cursos[[#This Row],[IS]]&amp;Cursos[[#This Row],[Modelo correcto]]</f>
        <v>GERARDO MARIO MARTINEZ ZAMORAM521</v>
      </c>
      <c r="G3565" s="18">
        <v>1</v>
      </c>
      <c r="H3565" s="18"/>
      <c r="I3565" s="18" t="str">
        <f>+IFERROR(VLOOKUP(Cursos[[#This Row],[Modelo correcto]],Modelos[[Modelo correcto]:[Aplica para certificación]],4,FALSE),"REVISAR")</f>
        <v>NO</v>
      </c>
    </row>
    <row r="3566" spans="1:9" x14ac:dyDescent="0.25">
      <c r="A3566" s="144" t="s">
        <v>2778</v>
      </c>
      <c r="B3566">
        <v>0</v>
      </c>
      <c r="C3566" s="121" t="s">
        <v>808</v>
      </c>
      <c r="D3566" s="18" t="str">
        <f>+IFERROR(VLOOKUP(Cursos[[#This Row],[Modelo correcto]],Modelos[[Modelo correcto]:[¿En línea?]],2,FALSE),"REVISAR")</f>
        <v>HP</v>
      </c>
      <c r="E3566" s="18" t="str">
        <f>+IFERROR(VLOOKUP(Cursos[[#This Row],[Modelo correcto]],Modelos[[Modelo correcto]:[¿En línea?]],3,FALSE),"REVISAR")</f>
        <v>SÍ</v>
      </c>
      <c r="F3566" s="18" t="str">
        <f>+Cursos[[#This Row],[IS]]&amp;Cursos[[#This Row],[Modelo correcto]]</f>
        <v>GERARDO MARIO MARTINEZ ZAMORAM527</v>
      </c>
      <c r="G3566" s="18"/>
      <c r="H3566" s="18"/>
      <c r="I3566" s="18" t="str">
        <f>+IFERROR(VLOOKUP(Cursos[[#This Row],[Modelo correcto]],Modelos[[Modelo correcto]:[Aplica para certificación]],4,FALSE),"REVISAR")</f>
        <v>NO</v>
      </c>
    </row>
    <row r="3567" spans="1:9" x14ac:dyDescent="0.25">
      <c r="A3567" s="144" t="s">
        <v>2771</v>
      </c>
      <c r="B3567">
        <v>1</v>
      </c>
      <c r="C3567" s="61" t="s">
        <v>2135</v>
      </c>
      <c r="D3567" s="18" t="str">
        <f>+IFERROR(VLOOKUP(Cursos[[#This Row],[Modelo correcto]],Modelos[[Modelo correcto]:[¿En línea?]],2,FALSE),"REVISAR")</f>
        <v>HP</v>
      </c>
      <c r="E3567" s="145" t="str">
        <f>+IFERROR(VLOOKUP(Cursos[[#This Row],[Modelo correcto]],Modelos[[Modelo correcto]:[¿En línea?]],3,FALSE),"REVISAR")</f>
        <v>SÍ</v>
      </c>
      <c r="F3567" s="18" t="str">
        <f>+Cursos[[#This Row],[IS]]&amp;Cursos[[#This Row],[Modelo correcto]]</f>
        <v>EDGAR ARAM CHAVEZ GOVEAHP Thin Client basics and overview</v>
      </c>
      <c r="G3567" s="18">
        <v>0</v>
      </c>
      <c r="H3567" s="19">
        <v>44075</v>
      </c>
      <c r="I3567" s="18" t="str">
        <f>+IFERROR(VLOOKUP(Cursos[[#This Row],[Modelo correcto]],Modelos[[Modelo correcto]:[Aplica para certificación]],4,FALSE),"REVISAR")</f>
        <v>NO</v>
      </c>
    </row>
    <row r="3568" spans="1:9" x14ac:dyDescent="0.25">
      <c r="A3568" s="144" t="s">
        <v>2771</v>
      </c>
      <c r="B3568">
        <v>1</v>
      </c>
      <c r="C3568" s="60" t="s">
        <v>2136</v>
      </c>
      <c r="D3568" s="18" t="str">
        <f>+IFERROR(VLOOKUP(Cursos[[#This Row],[Modelo correcto]],Modelos[[Modelo correcto]:[¿En línea?]],2,FALSE),"REVISAR")</f>
        <v>HP</v>
      </c>
      <c r="E3568" s="145" t="str">
        <f>+IFERROR(VLOOKUP(Cursos[[#This Row],[Modelo correcto]],Modelos[[Modelo correcto]:[¿En línea?]],3,FALSE),"REVISAR")</f>
        <v>SÍ</v>
      </c>
      <c r="F3568" s="18" t="str">
        <f>+Cursos[[#This Row],[IS]]&amp;Cursos[[#This Row],[Modelo correcto]]</f>
        <v>EDGAR ARAM CHAVEZ GOVEAVideo: Sprout Pro G2</v>
      </c>
      <c r="G3568" s="18">
        <v>0</v>
      </c>
      <c r="H3568" s="19">
        <v>44075</v>
      </c>
      <c r="I3568" s="18" t="str">
        <f>+IFERROR(VLOOKUP(Cursos[[#This Row],[Modelo correcto]],Modelos[[Modelo correcto]:[Aplica para certificación]],4,FALSE),"REVISAR")</f>
        <v>NO</v>
      </c>
    </row>
    <row r="3569" spans="1:9" x14ac:dyDescent="0.25">
      <c r="A3569" s="144" t="s">
        <v>2771</v>
      </c>
      <c r="B3569">
        <v>1</v>
      </c>
      <c r="C3569" s="60" t="s">
        <v>1214</v>
      </c>
      <c r="D3569" s="18" t="str">
        <f>+IFERROR(VLOOKUP(Cursos[[#This Row],[Modelo correcto]],Modelos[[Modelo correcto]:[¿En línea?]],2,FALSE),"REVISAR")</f>
        <v>HP</v>
      </c>
      <c r="E3569" s="145" t="str">
        <f>+IFERROR(VLOOKUP(Cursos[[#This Row],[Modelo correcto]],Modelos[[Modelo correcto]:[¿En línea?]],3,FALSE),"REVISAR")</f>
        <v>SÍ</v>
      </c>
      <c r="F3569" s="18" t="str">
        <f>+Cursos[[#This Row],[IS]]&amp;Cursos[[#This Row],[Modelo correcto]]</f>
        <v>EDGAR ARAM CHAVEZ GOVEAM552</v>
      </c>
      <c r="G3569" s="18">
        <v>1</v>
      </c>
      <c r="H3569" s="19">
        <v>44075</v>
      </c>
      <c r="I3569" s="18" t="str">
        <f>+IFERROR(VLOOKUP(Cursos[[#This Row],[Modelo correcto]],Modelos[[Modelo correcto]:[Aplica para certificación]],4,FALSE),"REVISAR")</f>
        <v>SÍ</v>
      </c>
    </row>
    <row r="3570" spans="1:9" x14ac:dyDescent="0.25">
      <c r="A3570" s="144" t="s">
        <v>2771</v>
      </c>
      <c r="B3570">
        <v>1</v>
      </c>
      <c r="C3570" s="61" t="s">
        <v>2141</v>
      </c>
      <c r="D3570" s="18" t="str">
        <f>+IFERROR(VLOOKUP(Cursos[[#This Row],[Modelo correcto]],Modelos[[Modelo correcto]:[¿En línea?]],2,FALSE),"REVISAR")</f>
        <v>HP</v>
      </c>
      <c r="E3570" s="145" t="str">
        <f>+IFERROR(VLOOKUP(Cursos[[#This Row],[Modelo correcto]],Modelos[[Modelo correcto]:[¿En línea?]],3,FALSE),"REVISAR")</f>
        <v>SÍ</v>
      </c>
      <c r="F3570" s="18" t="str">
        <f>+Cursos[[#This Row],[IS]]&amp;Cursos[[#This Row],[Modelo correcto]]</f>
        <v>EDGAR ARAM CHAVEZ GOVEAHP ZHAN 66 Pro A 14 G3 Notebook PC Service and Support</v>
      </c>
      <c r="G3570" s="18">
        <v>1</v>
      </c>
      <c r="H3570" s="19">
        <v>44075</v>
      </c>
      <c r="I3570" s="18" t="str">
        <f>+IFERROR(VLOOKUP(Cursos[[#This Row],[Modelo correcto]],Modelos[[Modelo correcto]:[Aplica para certificación]],4,FALSE),"REVISAR")</f>
        <v>NO</v>
      </c>
    </row>
    <row r="3571" spans="1:9" x14ac:dyDescent="0.25">
      <c r="A3571" s="144" t="s">
        <v>2794</v>
      </c>
      <c r="B3571">
        <v>1</v>
      </c>
      <c r="C3571" s="60" t="s">
        <v>146</v>
      </c>
      <c r="D3571" s="18" t="str">
        <f>+IFERROR(VLOOKUP(Cursos[[#This Row],[Modelo correcto]],Modelos[[Modelo correcto]:[¿En línea?]],2,FALSE),"REVISAR")</f>
        <v>XEROX</v>
      </c>
      <c r="E3571" s="18" t="str">
        <f>+IFERROR(VLOOKUP(Cursos[[#This Row],[Modelo correcto]],Modelos[[Modelo correcto]:[¿En línea?]],3,FALSE),"REVISAR")</f>
        <v>SÍ</v>
      </c>
      <c r="F3571" s="18" t="str">
        <f>+Cursos[[#This Row],[IS]]&amp;Cursos[[#This Row],[Modelo correcto]]</f>
        <v xml:space="preserve">JORGE ALEJANDRO MIRELES VILLELAP4622XT </v>
      </c>
      <c r="G3571" s="18">
        <v>1</v>
      </c>
      <c r="H3571" s="19">
        <v>43800</v>
      </c>
      <c r="I3571" s="18" t="str">
        <f>+IFERROR(VLOOKUP(Cursos[[#This Row],[Modelo correcto]],Modelos[[Modelo correcto]:[Aplica para certificación]],4,FALSE),"REVISAR")</f>
        <v>NO</v>
      </c>
    </row>
    <row r="3572" spans="1:9" x14ac:dyDescent="0.25">
      <c r="A3572" s="144" t="s">
        <v>2778</v>
      </c>
      <c r="B3572">
        <v>0</v>
      </c>
      <c r="C3572" s="121" t="s">
        <v>878</v>
      </c>
      <c r="D3572" s="18" t="str">
        <f>+IFERROR(VLOOKUP(Cursos[[#This Row],[Modelo correcto]],Modelos[[Modelo correcto]:[¿En línea?]],2,FALSE),"REVISAR")</f>
        <v>HP</v>
      </c>
      <c r="E3572" s="18" t="str">
        <f>+IFERROR(VLOOKUP(Cursos[[#This Row],[Modelo correcto]],Modelos[[Modelo correcto]:[¿En línea?]],3,FALSE),"REVISAR")</f>
        <v>SÍ</v>
      </c>
      <c r="F3572" s="18" t="str">
        <f>+Cursos[[#This Row],[IS]]&amp;Cursos[[#This Row],[Modelo correcto]]</f>
        <v>GERARDO MARIO MARTINEZ ZAMORAM607</v>
      </c>
      <c r="G3572" s="18"/>
      <c r="H3572" s="18"/>
      <c r="I3572" s="18" t="str">
        <f>+IFERROR(VLOOKUP(Cursos[[#This Row],[Modelo correcto]],Modelos[[Modelo correcto]:[Aplica para certificación]],4,FALSE),"REVISAR")</f>
        <v>SÍ</v>
      </c>
    </row>
    <row r="3573" spans="1:9" x14ac:dyDescent="0.25">
      <c r="A3573" s="144" t="s">
        <v>2771</v>
      </c>
      <c r="B3573">
        <v>1</v>
      </c>
      <c r="C3573" s="61" t="s">
        <v>1790</v>
      </c>
      <c r="D3573" s="18" t="str">
        <f>+IFERROR(VLOOKUP(Cursos[[#This Row],[Modelo correcto]],Modelos[[Modelo correcto]:[¿En línea?]],2,FALSE),"REVISAR")</f>
        <v>HP</v>
      </c>
      <c r="E3573" s="145" t="str">
        <f>+IFERROR(VLOOKUP(Cursos[[#This Row],[Modelo correcto]],Modelos[[Modelo correcto]:[¿En línea?]],3,FALSE),"REVISAR")</f>
        <v>SÍ</v>
      </c>
      <c r="F3573" s="18" t="str">
        <f>+Cursos[[#This Row],[IS]]&amp;Cursos[[#This Row],[Modelo correcto]]</f>
        <v>EDGAR ARAM CHAVEZ GOVEAHP LaserJet Enterprise 600 M601, M602, and M603 Series Printer Service and Support</v>
      </c>
      <c r="G3573" s="18">
        <v>1</v>
      </c>
      <c r="H3573" s="19">
        <v>44075</v>
      </c>
      <c r="I3573" s="18" t="str">
        <f>+IFERROR(VLOOKUP(Cursos[[#This Row],[Modelo correcto]],Modelos[[Modelo correcto]:[Aplica para certificación]],4,FALSE),"REVISAR")</f>
        <v>NO</v>
      </c>
    </row>
    <row r="3574" spans="1:9" x14ac:dyDescent="0.25">
      <c r="A3574" s="144" t="s">
        <v>2794</v>
      </c>
      <c r="B3574">
        <v>1</v>
      </c>
      <c r="C3574" s="60" t="s">
        <v>254</v>
      </c>
      <c r="D3574" s="18" t="str">
        <f>+IFERROR(VLOOKUP(Cursos[[#This Row],[Modelo correcto]],Modelos[[Modelo correcto]:[¿En línea?]],2,FALSE),"REVISAR")</f>
        <v>XEROX</v>
      </c>
      <c r="E3574" s="18" t="str">
        <f>+IFERROR(VLOOKUP(Cursos[[#This Row],[Modelo correcto]],Modelos[[Modelo correcto]:[¿En línea?]],3,FALSE),"REVISAR")</f>
        <v>SÍ</v>
      </c>
      <c r="F3574" s="18" t="str">
        <f>+Cursos[[#This Row],[IS]]&amp;Cursos[[#This Row],[Modelo correcto]]</f>
        <v>JORGE ALEJANDRO MIRELES VILLELAP6020LP</v>
      </c>
      <c r="G3574" s="18">
        <v>1</v>
      </c>
      <c r="H3574" s="19">
        <v>43800</v>
      </c>
      <c r="I3574" s="18" t="str">
        <f>+IFERROR(VLOOKUP(Cursos[[#This Row],[Modelo correcto]],Modelos[[Modelo correcto]:[Aplica para certificación]],4,FALSE),"REVISAR")</f>
        <v>NO</v>
      </c>
    </row>
    <row r="3575" spans="1:9" x14ac:dyDescent="0.25">
      <c r="A3575" s="144" t="s">
        <v>2771</v>
      </c>
      <c r="B3575">
        <v>1</v>
      </c>
      <c r="C3575" s="60" t="s">
        <v>2140</v>
      </c>
      <c r="D3575" s="18" t="str">
        <f>+IFERROR(VLOOKUP(Cursos[[#This Row],[Modelo correcto]],Modelos[[Modelo correcto]:[¿En línea?]],2,FALSE),"REVISAR")</f>
        <v>HP</v>
      </c>
      <c r="E3575" s="145" t="str">
        <f>+IFERROR(VLOOKUP(Cursos[[#This Row],[Modelo correcto]],Modelos[[Modelo correcto]:[¿En línea?]],3,FALSE),"REVISAR")</f>
        <v>SÍ</v>
      </c>
      <c r="F3575" s="18" t="str">
        <f>+Cursos[[#This Row],[IS]]&amp;Cursos[[#This Row],[Modelo correcto]]</f>
        <v>EDGAR ARAM CHAVEZ GOVEAHP LaserJet Enterprise and Managed 400 series</v>
      </c>
      <c r="G3575" s="18">
        <v>1</v>
      </c>
      <c r="H3575" s="19">
        <v>44075</v>
      </c>
      <c r="I3575" s="18" t="str">
        <f>+IFERROR(VLOOKUP(Cursos[[#This Row],[Modelo correcto]],Modelos[[Modelo correcto]:[Aplica para certificación]],4,FALSE),"REVISAR")</f>
        <v>NO</v>
      </c>
    </row>
    <row r="3576" spans="1:9" x14ac:dyDescent="0.25">
      <c r="A3576" s="144" t="s">
        <v>2778</v>
      </c>
      <c r="B3576">
        <v>0</v>
      </c>
      <c r="C3576" s="126" t="s">
        <v>811</v>
      </c>
      <c r="D3576" s="18" t="str">
        <f>+IFERROR(VLOOKUP(Cursos[[#This Row],[Modelo correcto]],Modelos[[Modelo correcto]:[¿En línea?]],2,FALSE),"REVISAR")</f>
        <v>HP</v>
      </c>
      <c r="E3576" s="18" t="str">
        <f>+IFERROR(VLOOKUP(Cursos[[#This Row],[Modelo correcto]],Modelos[[Modelo correcto]:[¿En línea?]],3,FALSE),"REVISAR")</f>
        <v>SÍ</v>
      </c>
      <c r="F3576" s="18" t="str">
        <f>+Cursos[[#This Row],[IS]]&amp;Cursos[[#This Row],[Modelo correcto]]</f>
        <v>GERARDO MARIO MARTINEZ ZAMORAM630</v>
      </c>
      <c r="G3576" s="18"/>
      <c r="H3576" s="18"/>
      <c r="I3576" s="18" t="str">
        <f>+IFERROR(VLOOKUP(Cursos[[#This Row],[Modelo correcto]],Modelos[[Modelo correcto]:[Aplica para certificación]],4,FALSE),"REVISAR")</f>
        <v>NO</v>
      </c>
    </row>
    <row r="3577" spans="1:9" x14ac:dyDescent="0.25">
      <c r="A3577" s="144" t="s">
        <v>2771</v>
      </c>
      <c r="B3577">
        <v>1</v>
      </c>
      <c r="C3577" s="60" t="s">
        <v>2141</v>
      </c>
      <c r="D3577" s="18" t="str">
        <f>+IFERROR(VLOOKUP(Cursos[[#This Row],[Modelo correcto]],Modelos[[Modelo correcto]:[¿En línea?]],2,FALSE),"REVISAR")</f>
        <v>HP</v>
      </c>
      <c r="E3577" s="145" t="str">
        <f>+IFERROR(VLOOKUP(Cursos[[#This Row],[Modelo correcto]],Modelos[[Modelo correcto]:[¿En línea?]],3,FALSE),"REVISAR")</f>
        <v>SÍ</v>
      </c>
      <c r="F3577" s="18" t="str">
        <f>+Cursos[[#This Row],[IS]]&amp;Cursos[[#This Row],[Modelo correcto]]</f>
        <v>EDGAR ARAM CHAVEZ GOVEAHP ZHAN 66 Pro A 14 G3 Notebook PC Service and Support</v>
      </c>
      <c r="G3577" s="18">
        <v>1</v>
      </c>
      <c r="H3577" s="19">
        <v>44075</v>
      </c>
      <c r="I3577" s="18" t="str">
        <f>+IFERROR(VLOOKUP(Cursos[[#This Row],[Modelo correcto]],Modelos[[Modelo correcto]:[Aplica para certificación]],4,FALSE),"REVISAR")</f>
        <v>NO</v>
      </c>
    </row>
    <row r="3578" spans="1:9" x14ac:dyDescent="0.25">
      <c r="A3578" s="144" t="s">
        <v>631</v>
      </c>
      <c r="B3578">
        <v>1</v>
      </c>
      <c r="C3578" s="60" t="s">
        <v>822</v>
      </c>
      <c r="D3578" s="10" t="str">
        <f>+IFERROR(VLOOKUP(Cursos[[#This Row],[Modelo correcto]],Modelos[[Modelo correcto]:[¿En línea?]],2,FALSE),"REVISAR")</f>
        <v>HP</v>
      </c>
      <c r="E3578" s="10" t="str">
        <f>+IFERROR(VLOOKUP(Cursos[[#This Row],[Modelo correcto]],Modelos[[Modelo correcto]:[¿En línea?]],3,FALSE),"REVISAR")</f>
        <v>SÍ</v>
      </c>
      <c r="F3578" s="18" t="str">
        <f>+Cursos[[#This Row],[IS]]&amp;Cursos[[#This Row],[Modelo correcto]]</f>
        <v>GUILLERMO VACA VALDEZM521</v>
      </c>
      <c r="G3578" s="18">
        <v>1</v>
      </c>
      <c r="H3578" s="18"/>
      <c r="I3578" s="18" t="str">
        <f>+IFERROR(VLOOKUP(Cursos[[#This Row],[Modelo correcto]],Modelos[[Modelo correcto]:[Aplica para certificación]],4,FALSE),"REVISAR")</f>
        <v>NO</v>
      </c>
    </row>
    <row r="3579" spans="1:9" x14ac:dyDescent="0.25">
      <c r="A3579" s="144" t="s">
        <v>326</v>
      </c>
      <c r="B3579">
        <v>0</v>
      </c>
      <c r="C3579" s="116" t="s">
        <v>1213</v>
      </c>
      <c r="D3579" s="18" t="str">
        <f>+IFERROR(VLOOKUP(Cursos[[#This Row],[Modelo correcto]],Modelos[[Modelo correcto]:[¿En línea?]],2,FALSE),"REVISAR")</f>
        <v>HP</v>
      </c>
      <c r="E3579" s="18" t="str">
        <f>+IFERROR(VLOOKUP(Cursos[[#This Row],[Modelo correcto]],Modelos[[Modelo correcto]:[¿En línea?]],3,FALSE),"REVISAR")</f>
        <v>SÍ</v>
      </c>
      <c r="F3579" s="18" t="str">
        <f>+Cursos[[#This Row],[IS]]&amp;Cursos[[#This Row],[Modelo correcto]]</f>
        <v>HIRAM GUILLERMO DIAZ ORTIZESD</v>
      </c>
      <c r="G3579" s="18"/>
      <c r="H3579" s="18"/>
      <c r="I3579" s="18" t="str">
        <f>+IFERROR(VLOOKUP(Cursos[[#This Row],[Modelo correcto]],Modelos[[Modelo correcto]:[Aplica para certificación]],4,FALSE),"REVISAR")</f>
        <v>SÍ</v>
      </c>
    </row>
    <row r="3580" spans="1:9" x14ac:dyDescent="0.25">
      <c r="A3580" s="144" t="s">
        <v>2771</v>
      </c>
      <c r="B3580">
        <v>1</v>
      </c>
      <c r="C3580" s="60" t="s">
        <v>1651</v>
      </c>
      <c r="D3580" s="18" t="str">
        <f>+IFERROR(VLOOKUP(Cursos[[#This Row],[Modelo correcto]],Modelos[[Modelo correcto]:[¿En línea?]],2,FALSE),"REVISAR")</f>
        <v>HP</v>
      </c>
      <c r="E3580" s="145" t="str">
        <f>+IFERROR(VLOOKUP(Cursos[[#This Row],[Modelo correcto]],Modelos[[Modelo correcto]:[¿En línea?]],3,FALSE),"REVISAR")</f>
        <v>SÍ</v>
      </c>
      <c r="F3580" s="18" t="str">
        <f>+Cursos[[#This Row],[IS]]&amp;Cursos[[#This Row],[Modelo correcto]]</f>
        <v>EDGAR ARAM CHAVEZ GOVEAm601</v>
      </c>
      <c r="G3580" s="18">
        <v>1</v>
      </c>
      <c r="H3580" s="19">
        <v>44075</v>
      </c>
      <c r="I3580" s="18" t="str">
        <f>+IFERROR(VLOOKUP(Cursos[[#This Row],[Modelo correcto]],Modelos[[Modelo correcto]:[Aplica para certificación]],4,FALSE),"REVISAR")</f>
        <v>NO</v>
      </c>
    </row>
    <row r="3581" spans="1:9" x14ac:dyDescent="0.25">
      <c r="A3581" s="144" t="s">
        <v>326</v>
      </c>
      <c r="B3581">
        <v>0</v>
      </c>
      <c r="C3581" s="114" t="s">
        <v>1168</v>
      </c>
      <c r="D3581" s="18" t="str">
        <f>+IFERROR(VLOOKUP(Cursos[[#This Row],[Modelo correcto]],Modelos[[Modelo correcto]:[¿En línea?]],2,FALSE),"REVISAR")</f>
        <v>HP</v>
      </c>
      <c r="E3581" s="18" t="str">
        <f>+IFERROR(VLOOKUP(Cursos[[#This Row],[Modelo correcto]],Modelos[[Modelo correcto]:[¿En línea?]],3,FALSE),"REVISAR")</f>
        <v>SÍ</v>
      </c>
      <c r="F3581" s="18" t="str">
        <f>+Cursos[[#This Row],[IS]]&amp;Cursos[[#This Row],[Modelo correcto]]</f>
        <v>HIRAM GUILLERMO DIAZ ORTIZHP Digital Sending</v>
      </c>
      <c r="G3581" s="18"/>
      <c r="H3581" s="18"/>
      <c r="I3581" s="18" t="str">
        <f>+IFERROR(VLOOKUP(Cursos[[#This Row],[Modelo correcto]],Modelos[[Modelo correcto]:[Aplica para certificación]],4,FALSE),"REVISAR")</f>
        <v>SÍ</v>
      </c>
    </row>
    <row r="3582" spans="1:9" x14ac:dyDescent="0.25">
      <c r="A3582" s="144" t="s">
        <v>2771</v>
      </c>
      <c r="B3582">
        <v>1</v>
      </c>
      <c r="C3582" s="61" t="s">
        <v>1046</v>
      </c>
      <c r="D3582" s="18" t="str">
        <f>+IFERROR(VLOOKUP(Cursos[[#This Row],[Modelo correcto]],Modelos[[Modelo correcto]:[¿En línea?]],2,FALSE),"REVISAR")</f>
        <v>HP</v>
      </c>
      <c r="E3582" s="145" t="str">
        <f>+IFERROR(VLOOKUP(Cursos[[#This Row],[Modelo correcto]],Modelos[[Modelo correcto]:[¿En línea?]],3,FALSE),"REVISAR")</f>
        <v>SÍ</v>
      </c>
      <c r="F3582" s="18" t="str">
        <f>+Cursos[[#This Row],[IS]]&amp;Cursos[[#This Row],[Modelo correcto]]</f>
        <v>EDGAR ARAM CHAVEZ GOVEAHP Laser Enterprise 400 Series</v>
      </c>
      <c r="G3582" s="18">
        <v>1</v>
      </c>
      <c r="H3582" s="19">
        <v>44075</v>
      </c>
      <c r="I3582" s="18" t="str">
        <f>+IFERROR(VLOOKUP(Cursos[[#This Row],[Modelo correcto]],Modelos[[Modelo correcto]:[Aplica para certificación]],4,FALSE),"REVISAR")</f>
        <v>SÍ</v>
      </c>
    </row>
    <row r="3583" spans="1:9" x14ac:dyDescent="0.25">
      <c r="A3583" s="144" t="s">
        <v>2771</v>
      </c>
      <c r="B3583">
        <v>1</v>
      </c>
      <c r="C3583" s="60" t="s">
        <v>2128</v>
      </c>
      <c r="D3583" s="18" t="str">
        <f>+IFERROR(VLOOKUP(Cursos[[#This Row],[Modelo correcto]],Modelos[[Modelo correcto]:[¿En línea?]],2,FALSE),"REVISAR")</f>
        <v>XEROX</v>
      </c>
      <c r="E3583" s="145" t="str">
        <f>+IFERROR(VLOOKUP(Cursos[[#This Row],[Modelo correcto]],Modelos[[Modelo correcto]:[¿En línea?]],3,FALSE),"REVISAR")</f>
        <v>SÍ</v>
      </c>
      <c r="F3583" s="18" t="str">
        <f>+Cursos[[#This Row],[IS]]&amp;Cursos[[#This Row],[Modelo correcto]]</f>
        <v>EDGAR ARAM CHAVEZ GOVEACompTIA A+ 220-901: Troubleshooting Printers</v>
      </c>
      <c r="G3583" s="18">
        <v>0</v>
      </c>
      <c r="H3583" s="19">
        <v>44075</v>
      </c>
      <c r="I3583" s="18" t="str">
        <f>+IFERROR(VLOOKUP(Cursos[[#This Row],[Modelo correcto]],Modelos[[Modelo correcto]:[Aplica para certificación]],4,FALSE),"REVISAR")</f>
        <v>NO</v>
      </c>
    </row>
    <row r="3584" spans="1:9" x14ac:dyDescent="0.25">
      <c r="A3584" s="144" t="s">
        <v>390</v>
      </c>
      <c r="B3584">
        <v>0</v>
      </c>
      <c r="C3584" s="61" t="s">
        <v>824</v>
      </c>
      <c r="D3584" s="18" t="str">
        <f>+IFERROR(VLOOKUP(Cursos[[#This Row],[Modelo correcto]],Modelos[[Modelo correcto]:[¿En línea?]],2,FALSE),"REVISAR")</f>
        <v>LEXMARK</v>
      </c>
      <c r="E3584" s="18" t="str">
        <f>+IFERROR(VLOOKUP(Cursos[[#This Row],[Modelo correcto]],Modelos[[Modelo correcto]:[¿En línea?]],3,FALSE),"REVISAR")</f>
        <v>SÍ</v>
      </c>
      <c r="F3584" s="18" t="str">
        <f>+Cursos[[#This Row],[IS]]&amp;Cursos[[#This Row],[Modelo correcto]]</f>
        <v>JOSE LUIS CABRERA FISCALX464</v>
      </c>
      <c r="G3584" s="18"/>
      <c r="H3584" s="18"/>
      <c r="I3584" s="18" t="str">
        <f>+IFERROR(VLOOKUP(Cursos[[#This Row],[Modelo correcto]],Modelos[[Modelo correcto]:[Aplica para certificación]],4,FALSE),"REVISAR")</f>
        <v>NO</v>
      </c>
    </row>
    <row r="3585" spans="1:9" x14ac:dyDescent="0.25">
      <c r="A3585" s="144" t="s">
        <v>390</v>
      </c>
      <c r="B3585">
        <v>0</v>
      </c>
      <c r="C3585" s="10" t="s">
        <v>856</v>
      </c>
      <c r="D3585" s="18" t="str">
        <f>+IFERROR(VLOOKUP(Cursos[[#This Row],[Modelo correcto]],Modelos[[Modelo correcto]:[¿En línea?]],2,FALSE),"REVISAR")</f>
        <v>LEXMARK</v>
      </c>
      <c r="E3585" s="18" t="str">
        <f>+IFERROR(VLOOKUP(Cursos[[#This Row],[Modelo correcto]],Modelos[[Modelo correcto]:[¿En línea?]],3,FALSE),"REVISAR")</f>
        <v>SÍ</v>
      </c>
      <c r="F3585" s="18" t="str">
        <f>+Cursos[[#This Row],[IS]]&amp;Cursos[[#This Row],[Modelo correcto]]</f>
        <v>JOSE LUIS CABRERA FISCALX654</v>
      </c>
      <c r="G3585" s="18"/>
      <c r="H3585" s="18"/>
      <c r="I3585" s="18" t="str">
        <f>+IFERROR(VLOOKUP(Cursos[[#This Row],[Modelo correcto]],Modelos[[Modelo correcto]:[Aplica para certificación]],4,FALSE),"REVISAR")</f>
        <v>NO</v>
      </c>
    </row>
    <row r="3586" spans="1:9" x14ac:dyDescent="0.25">
      <c r="A3586" s="144" t="s">
        <v>390</v>
      </c>
      <c r="B3586">
        <v>0</v>
      </c>
      <c r="C3586" s="60" t="s">
        <v>826</v>
      </c>
      <c r="D3586" s="18" t="str">
        <f>+IFERROR(VLOOKUP(Cursos[[#This Row],[Modelo correcto]],Modelos[[Modelo correcto]:[¿En línea?]],2,FALSE),"REVISAR")</f>
        <v>LEXMARK</v>
      </c>
      <c r="E3586" s="18" t="str">
        <f>+IFERROR(VLOOKUP(Cursos[[#This Row],[Modelo correcto]],Modelos[[Modelo correcto]:[¿En línea?]],3,FALSE),"REVISAR")</f>
        <v>SÍ</v>
      </c>
      <c r="F3586" s="18" t="str">
        <f>+Cursos[[#This Row],[IS]]&amp;Cursos[[#This Row],[Modelo correcto]]</f>
        <v>JOSE LUIS CABRERA FISCALX748</v>
      </c>
      <c r="G3586" s="18"/>
      <c r="H3586" s="18"/>
      <c r="I3586" s="18" t="str">
        <f>+IFERROR(VLOOKUP(Cursos[[#This Row],[Modelo correcto]],Modelos[[Modelo correcto]:[Aplica para certificación]],4,FALSE),"REVISAR")</f>
        <v>NO</v>
      </c>
    </row>
    <row r="3587" spans="1:9" x14ac:dyDescent="0.25">
      <c r="A3587" s="144" t="s">
        <v>390</v>
      </c>
      <c r="B3587">
        <v>0</v>
      </c>
      <c r="C3587" s="60" t="s">
        <v>829</v>
      </c>
      <c r="D3587" s="18" t="str">
        <f>+IFERROR(VLOOKUP(Cursos[[#This Row],[Modelo correcto]],Modelos[[Modelo correcto]:[¿En línea?]],2,FALSE),"REVISAR")</f>
        <v>LEXMARK</v>
      </c>
      <c r="E3587" s="18" t="str">
        <f>+IFERROR(VLOOKUP(Cursos[[#This Row],[Modelo correcto]],Modelos[[Modelo correcto]:[¿En línea?]],3,FALSE),"REVISAR")</f>
        <v>SÍ</v>
      </c>
      <c r="F3587" s="18" t="str">
        <f>+Cursos[[#This Row],[IS]]&amp;Cursos[[#This Row],[Modelo correcto]]</f>
        <v>JOSE LUIS CABRERA FISCALXM3150</v>
      </c>
      <c r="G3587" s="18"/>
      <c r="H3587" s="18"/>
      <c r="I3587" s="18" t="str">
        <f>+IFERROR(VLOOKUP(Cursos[[#This Row],[Modelo correcto]],Modelos[[Modelo correcto]:[Aplica para certificación]],4,FALSE),"REVISAR")</f>
        <v>NO</v>
      </c>
    </row>
    <row r="3588" spans="1:9" x14ac:dyDescent="0.25">
      <c r="A3588" s="144" t="s">
        <v>2771</v>
      </c>
      <c r="B3588">
        <v>1</v>
      </c>
      <c r="C3588" s="157" t="s">
        <v>2308</v>
      </c>
      <c r="D3588" s="18" t="str">
        <f>+IFERROR(VLOOKUP(Cursos[[#This Row],[Modelo correcto]],Modelos[[Modelo correcto]:[¿En línea?]],2,FALSE),"REVISAR")</f>
        <v>BROTHER</v>
      </c>
      <c r="E3588" s="18" t="str">
        <f>+IFERROR(VLOOKUP(Cursos[[#This Row],[Modelo correcto]],Modelos[[Modelo correcto]:[¿En línea?]],3,FALSE),"REVISAR")</f>
        <v>NO</v>
      </c>
      <c r="F3588" s="18" t="str">
        <f>+Cursos[[#This Row],[IS]]&amp;Cursos[[#This Row],[Modelo correcto]]</f>
        <v>EDGAR ARAM CHAVEZ GOVEASerie Laser Mono (DL)</v>
      </c>
      <c r="G3588" s="18">
        <v>1</v>
      </c>
      <c r="H3588" s="19">
        <v>44105</v>
      </c>
      <c r="I3588" s="18" t="str">
        <f>+IFERROR(VLOOKUP(Cursos[[#This Row],[Modelo correcto]],Modelos[[Modelo correcto]:[Aplica para certificación]],4,FALSE),"REVISAR")</f>
        <v>SÍ</v>
      </c>
    </row>
    <row r="3589" spans="1:9" x14ac:dyDescent="0.25">
      <c r="A3589" s="144" t="s">
        <v>326</v>
      </c>
      <c r="B3589">
        <v>0</v>
      </c>
      <c r="C3589" s="114" t="s">
        <v>1101</v>
      </c>
      <c r="D3589" s="18" t="str">
        <f>+IFERROR(VLOOKUP(Cursos[[#This Row],[Modelo correcto]],Modelos[[Modelo correcto]:[¿En línea?]],2,FALSE),"REVISAR")</f>
        <v>HP</v>
      </c>
      <c r="E3589" s="18" t="str">
        <f>+IFERROR(VLOOKUP(Cursos[[#This Row],[Modelo correcto]],Modelos[[Modelo correcto]:[¿En línea?]],3,FALSE),"REVISAR")</f>
        <v>SÍ</v>
      </c>
      <c r="F3589" s="18" t="str">
        <f>+Cursos[[#This Row],[IS]]&amp;Cursos[[#This Row],[Modelo correcto]]</f>
        <v>HIRAM GUILLERMO DIAZ ORTIZLaserJet Fundamentals Master Course</v>
      </c>
      <c r="G3589" s="18"/>
      <c r="H3589" s="18"/>
      <c r="I3589" s="18" t="str">
        <f>+IFERROR(VLOOKUP(Cursos[[#This Row],[Modelo correcto]],Modelos[[Modelo correcto]:[Aplica para certificación]],4,FALSE),"REVISAR")</f>
        <v>SÍ</v>
      </c>
    </row>
    <row r="3590" spans="1:9" x14ac:dyDescent="0.25">
      <c r="A3590" s="144" t="s">
        <v>326</v>
      </c>
      <c r="B3590">
        <v>0</v>
      </c>
      <c r="C3590" s="114" t="s">
        <v>1167</v>
      </c>
      <c r="D3590" s="18" t="str">
        <f>+IFERROR(VLOOKUP(Cursos[[#This Row],[Modelo correcto]],Modelos[[Modelo correcto]:[¿En línea?]],2,FALSE),"REVISAR")</f>
        <v>HP</v>
      </c>
      <c r="E3590" s="18" t="str">
        <f>+IFERROR(VLOOKUP(Cursos[[#This Row],[Modelo correcto]],Modelos[[Modelo correcto]:[¿En línea?]],3,FALSE),"REVISAR")</f>
        <v>SÍ</v>
      </c>
      <c r="F3590" s="18" t="str">
        <f>+Cursos[[#This Row],[IS]]&amp;Cursos[[#This Row],[Modelo correcto]]</f>
        <v>HIRAM GUILLERMO DIAZ ORTIZLaserJet Managed A4</v>
      </c>
      <c r="G3590" s="18"/>
      <c r="H3590" s="18"/>
      <c r="I3590" s="18" t="str">
        <f>+IFERROR(VLOOKUP(Cursos[[#This Row],[Modelo correcto]],Modelos[[Modelo correcto]:[Aplica para certificación]],4,FALSE),"REVISAR")</f>
        <v>SÍ</v>
      </c>
    </row>
    <row r="3591" spans="1:9" x14ac:dyDescent="0.25">
      <c r="A3591" s="144" t="s">
        <v>326</v>
      </c>
      <c r="B3591">
        <v>0</v>
      </c>
      <c r="C3591" s="116" t="s">
        <v>1079</v>
      </c>
      <c r="D3591" s="18" t="str">
        <f>+IFERROR(VLOOKUP(Cursos[[#This Row],[Modelo correcto]],Modelos[[Modelo correcto]:[¿En línea?]],2,FALSE),"REVISAR")</f>
        <v>HP</v>
      </c>
      <c r="E3591" s="18" t="str">
        <f>+IFERROR(VLOOKUP(Cursos[[#This Row],[Modelo correcto]],Modelos[[Modelo correcto]:[¿En línea?]],3,FALSE),"REVISAR")</f>
        <v>SÍ</v>
      </c>
      <c r="F3591" s="18" t="str">
        <f>+Cursos[[#This Row],[IS]]&amp;Cursos[[#This Row],[Modelo correcto]]</f>
        <v>HIRAM GUILLERMO DIAZ ORTIZM304</v>
      </c>
      <c r="G3591" s="18"/>
      <c r="H3591" s="18"/>
      <c r="I3591" s="18" t="str">
        <f>+IFERROR(VLOOKUP(Cursos[[#This Row],[Modelo correcto]],Modelos[[Modelo correcto]:[Aplica para certificación]],4,FALSE),"REVISAR")</f>
        <v>SÍ</v>
      </c>
    </row>
    <row r="3592" spans="1:9" x14ac:dyDescent="0.25">
      <c r="A3592" s="144" t="s">
        <v>326</v>
      </c>
      <c r="B3592">
        <v>0</v>
      </c>
      <c r="C3592" s="114" t="s">
        <v>915</v>
      </c>
      <c r="D3592" s="18" t="str">
        <f>+IFERROR(VLOOKUP(Cursos[[#This Row],[Modelo correcto]],Modelos[[Modelo correcto]:[¿En línea?]],2,FALSE),"REVISAR")</f>
        <v>HP</v>
      </c>
      <c r="E3592" s="18" t="str">
        <f>+IFERROR(VLOOKUP(Cursos[[#This Row],[Modelo correcto]],Modelos[[Modelo correcto]:[¿En línea?]],3,FALSE),"REVISAR")</f>
        <v>SÍ</v>
      </c>
      <c r="F3592" s="18" t="str">
        <f>+Cursos[[#This Row],[IS]]&amp;Cursos[[#This Row],[Modelo correcto]]</f>
        <v>HIRAM GUILLERMO DIAZ ORTIZM433A</v>
      </c>
      <c r="G3592" s="18"/>
      <c r="H3592" s="18"/>
      <c r="I3592" s="18" t="str">
        <f>+IFERROR(VLOOKUP(Cursos[[#This Row],[Modelo correcto]],Modelos[[Modelo correcto]:[Aplica para certificación]],4,FALSE),"REVISAR")</f>
        <v>SÍ</v>
      </c>
    </row>
    <row r="3593" spans="1:9" x14ac:dyDescent="0.25">
      <c r="A3593" s="144" t="s">
        <v>338</v>
      </c>
      <c r="B3593">
        <v>1</v>
      </c>
      <c r="C3593" s="109" t="s">
        <v>1170</v>
      </c>
      <c r="D3593" s="18" t="str">
        <f>+IFERROR(VLOOKUP(Cursos[[#This Row],[Modelo correcto]],Modelos[[Modelo correcto]:[¿En línea?]],2,FALSE),"REVISAR")</f>
        <v>CANON</v>
      </c>
      <c r="E3593" s="18" t="str">
        <f>+IFERROR(VLOOKUP(Cursos[[#This Row],[Modelo correcto]],Modelos[[Modelo correcto]:[¿En línea?]],3,FALSE),"REVISAR")</f>
        <v>SÍ</v>
      </c>
      <c r="F3593" s="18" t="str">
        <f>+Cursos[[#This Row],[IS]]&amp;Cursos[[#This Row],[Modelo correcto]]</f>
        <v>JOSE LUIS CARBAJAL CABUTOBásico Eq. Color</v>
      </c>
      <c r="G3593" s="18"/>
      <c r="H3593" s="18"/>
      <c r="I3593" s="18" t="str">
        <f>+IFERROR(VLOOKUP(Cursos[[#This Row],[Modelo correcto]],Modelos[[Modelo correcto]:[Aplica para certificación]],4,FALSE),"REVISAR")</f>
        <v>SÍ</v>
      </c>
    </row>
    <row r="3594" spans="1:9" x14ac:dyDescent="0.25">
      <c r="A3594" s="144" t="s">
        <v>2771</v>
      </c>
      <c r="B3594">
        <v>1</v>
      </c>
      <c r="C3594" s="157" t="s">
        <v>2309</v>
      </c>
      <c r="D3594" s="18" t="str">
        <f>+IFERROR(VLOOKUP(Cursos[[#This Row],[Modelo correcto]],Modelos[[Modelo correcto]:[¿En línea?]],2,FALSE),"REVISAR")</f>
        <v>BROTHER</v>
      </c>
      <c r="E3594" s="18" t="str">
        <f>+IFERROR(VLOOKUP(Cursos[[#This Row],[Modelo correcto]],Modelos[[Modelo correcto]:[¿En línea?]],3,FALSE),"REVISAR")</f>
        <v>NO</v>
      </c>
      <c r="F3594" s="18" t="str">
        <f>+Cursos[[#This Row],[IS]]&amp;Cursos[[#This Row],[Modelo correcto]]</f>
        <v>EDGAR ARAM CHAVEZ GOVEASerie Laser color (BC4)</v>
      </c>
      <c r="G3594" s="18">
        <v>1</v>
      </c>
      <c r="H3594" s="19">
        <v>44105</v>
      </c>
      <c r="I3594" s="18" t="str">
        <f>+IFERROR(VLOOKUP(Cursos[[#This Row],[Modelo correcto]],Modelos[[Modelo correcto]:[Aplica para certificación]],4,FALSE),"REVISAR")</f>
        <v>SÍ</v>
      </c>
    </row>
    <row r="3595" spans="1:9" x14ac:dyDescent="0.25">
      <c r="A3595" s="144" t="s">
        <v>2771</v>
      </c>
      <c r="B3595">
        <v>1</v>
      </c>
      <c r="C3595" s="34" t="s">
        <v>2310</v>
      </c>
      <c r="D3595" s="18" t="str">
        <f>+IFERROR(VLOOKUP(Cursos[[#This Row],[Modelo correcto]],Modelos[[Modelo correcto]:[¿En línea?]],2,FALSE),"REVISAR")</f>
        <v>BROTHER</v>
      </c>
      <c r="E3595" s="18" t="str">
        <f>+IFERROR(VLOOKUP(Cursos[[#This Row],[Modelo correcto]],Modelos[[Modelo correcto]:[¿En línea?]],3,FALSE),"REVISAR")</f>
        <v>NO</v>
      </c>
      <c r="F3595" s="18" t="str">
        <f>+Cursos[[#This Row],[IS]]&amp;Cursos[[#This Row],[Modelo correcto]]</f>
        <v>EDGAR ARAM CHAVEZ GOVEASerie InkTank</v>
      </c>
      <c r="G3595" s="18">
        <v>1</v>
      </c>
      <c r="H3595" s="19">
        <v>44105</v>
      </c>
      <c r="I3595" s="18" t="str">
        <f>+IFERROR(VLOOKUP(Cursos[[#This Row],[Modelo correcto]],Modelos[[Modelo correcto]:[Aplica para certificación]],4,FALSE),"REVISAR")</f>
        <v>SÍ</v>
      </c>
    </row>
    <row r="3596" spans="1:9" x14ac:dyDescent="0.25">
      <c r="A3596" s="144" t="s">
        <v>326</v>
      </c>
      <c r="B3596">
        <v>0</v>
      </c>
      <c r="C3596" s="114" t="s">
        <v>1160</v>
      </c>
      <c r="D3596" s="18" t="str">
        <f>+IFERROR(VLOOKUP(Cursos[[#This Row],[Modelo correcto]],Modelos[[Modelo correcto]:[¿En línea?]],2,FALSE),"REVISAR")</f>
        <v>HP</v>
      </c>
      <c r="E3596" s="18" t="str">
        <f>+IFERROR(VLOOKUP(Cursos[[#This Row],[Modelo correcto]],Modelos[[Modelo correcto]:[¿En línea?]],3,FALSE),"REVISAR")</f>
        <v>SÍ</v>
      </c>
      <c r="F3596" s="18" t="str">
        <f>+Cursos[[#This Row],[IS]]&amp;Cursos[[#This Row],[Modelo correcto]]</f>
        <v>HIRAM GUILLERMO DIAZ ORTIZM501</v>
      </c>
      <c r="G3596" s="18"/>
      <c r="H3596" s="18"/>
      <c r="I3596" s="18" t="str">
        <f>+IFERROR(VLOOKUP(Cursos[[#This Row],[Modelo correcto]],Modelos[[Modelo correcto]:[Aplica para certificación]],4,FALSE),"REVISAR")</f>
        <v>SÍ</v>
      </c>
    </row>
    <row r="3597" spans="1:9" x14ac:dyDescent="0.25">
      <c r="A3597" s="144" t="s">
        <v>326</v>
      </c>
      <c r="B3597">
        <v>0</v>
      </c>
      <c r="C3597" s="116" t="s">
        <v>1155</v>
      </c>
      <c r="D3597" s="18" t="str">
        <f>+IFERROR(VLOOKUP(Cursos[[#This Row],[Modelo correcto]],Modelos[[Modelo correcto]:[¿En línea?]],2,FALSE),"REVISAR")</f>
        <v>HP</v>
      </c>
      <c r="E3597" s="18" t="str">
        <f>+IFERROR(VLOOKUP(Cursos[[#This Row],[Modelo correcto]],Modelos[[Modelo correcto]:[¿En línea?]],3,FALSE),"REVISAR")</f>
        <v>SÍ</v>
      </c>
      <c r="F3597" s="18" t="str">
        <f>+Cursos[[#This Row],[IS]]&amp;Cursos[[#This Row],[Modelo correcto]]</f>
        <v>HIRAM GUILLERMO DIAZ ORTIZM507</v>
      </c>
      <c r="G3597" s="18"/>
      <c r="H3597" s="18"/>
      <c r="I3597" s="18" t="str">
        <f>+IFERROR(VLOOKUP(Cursos[[#This Row],[Modelo correcto]],Modelos[[Modelo correcto]:[Aplica para certificación]],4,FALSE),"REVISAR")</f>
        <v>NO</v>
      </c>
    </row>
    <row r="3598" spans="1:9" x14ac:dyDescent="0.25">
      <c r="A3598" s="144" t="s">
        <v>2771</v>
      </c>
      <c r="B3598">
        <v>1</v>
      </c>
      <c r="C3598" s="60" t="s">
        <v>2378</v>
      </c>
      <c r="D3598" s="18" t="str">
        <f>+IFERROR(VLOOKUP(Cursos[[#This Row],[Modelo correcto]],Modelos[[Modelo correcto]:[¿En línea?]],2,FALSE),"REVISAR")</f>
        <v>HP</v>
      </c>
      <c r="E3598" s="18" t="str">
        <f>+IFERROR(VLOOKUP(Cursos[[#This Row],[Modelo correcto]],Modelos[[Modelo correcto]:[¿En línea?]],3,FALSE),"REVISAR")</f>
        <v>NO</v>
      </c>
      <c r="F3598" s="18" t="str">
        <f>+Cursos[[#This Row],[IS]]&amp;Cursos[[#This Row],[Modelo correcto]]</f>
        <v>EDGAR ARAM CHAVEZ GOVEAENTRENAMIENTO virtual A3 LaserJet y Pagewide</v>
      </c>
      <c r="G3598" s="18">
        <v>1</v>
      </c>
      <c r="H3598" s="19">
        <v>44136</v>
      </c>
      <c r="I3598" s="18" t="str">
        <f>+IFERROR(VLOOKUP(Cursos[[#This Row],[Modelo correcto]],Modelos[[Modelo correcto]:[Aplica para certificación]],4,FALSE),"REVISAR")</f>
        <v>SÍ</v>
      </c>
    </row>
    <row r="3599" spans="1:9" x14ac:dyDescent="0.25">
      <c r="A3599" s="144" t="s">
        <v>326</v>
      </c>
      <c r="B3599">
        <v>0</v>
      </c>
      <c r="C3599" s="114" t="s">
        <v>811</v>
      </c>
      <c r="D3599" s="18" t="str">
        <f>+IFERROR(VLOOKUP(Cursos[[#This Row],[Modelo correcto]],Modelos[[Modelo correcto]:[¿En línea?]],2,FALSE),"REVISAR")</f>
        <v>HP</v>
      </c>
      <c r="E3599" s="18" t="str">
        <f>+IFERROR(VLOOKUP(Cursos[[#This Row],[Modelo correcto]],Modelos[[Modelo correcto]:[¿En línea?]],3,FALSE),"REVISAR")</f>
        <v>SÍ</v>
      </c>
      <c r="F3599" s="18" t="str">
        <f>+Cursos[[#This Row],[IS]]&amp;Cursos[[#This Row],[Modelo correcto]]</f>
        <v>HIRAM GUILLERMO DIAZ ORTIZM630</v>
      </c>
      <c r="G3599" s="18"/>
      <c r="H3599" s="18"/>
      <c r="I3599" s="18" t="str">
        <f>+IFERROR(VLOOKUP(Cursos[[#This Row],[Modelo correcto]],Modelos[[Modelo correcto]:[Aplica para certificación]],4,FALSE),"REVISAR")</f>
        <v>NO</v>
      </c>
    </row>
    <row r="3600" spans="1:9" x14ac:dyDescent="0.25">
      <c r="A3600" s="144" t="s">
        <v>2771</v>
      </c>
      <c r="B3600">
        <v>1</v>
      </c>
      <c r="C3600" s="61" t="s">
        <v>2480</v>
      </c>
      <c r="D3600" s="18" t="str">
        <f>+IFERROR(VLOOKUP(Cursos[[#This Row],[Modelo correcto]],Modelos[[Modelo correcto]:[¿En línea?]],2,FALSE),"REVISAR")</f>
        <v>CANON</v>
      </c>
      <c r="E3600" s="18" t="str">
        <f>+IFERROR(VLOOKUP(Cursos[[#This Row],[Modelo correcto]],Modelos[[Modelo correcto]:[¿En línea?]],3,FALSE),"REVISAR")</f>
        <v>NO</v>
      </c>
      <c r="F3600" s="18" t="str">
        <f>+Cursos[[#This Row],[IS]]&amp;Cursos[[#This Row],[Modelo correcto]]</f>
        <v>EDGAR ARAM CHAVEZ GOVEACurso Virtual Ajustes iPF Básicos y Colortrac M40</v>
      </c>
      <c r="G3600" s="18">
        <v>1</v>
      </c>
      <c r="H3600" s="19">
        <v>44166</v>
      </c>
      <c r="I3600" s="18" t="str">
        <f>+IFERROR(VLOOKUP(Cursos[[#This Row],[Modelo correcto]],Modelos[[Modelo correcto]:[Aplica para certificación]],4,FALSE),"REVISAR")</f>
        <v>SÍ</v>
      </c>
    </row>
    <row r="3601" spans="1:9" x14ac:dyDescent="0.25">
      <c r="A3601" s="144" t="s">
        <v>2771</v>
      </c>
      <c r="B3601">
        <v>1</v>
      </c>
      <c r="C3601" s="63" t="s">
        <v>2154</v>
      </c>
      <c r="D3601" s="18" t="str">
        <f>+IFERROR(VLOOKUP(Cursos[[#This Row],[Modelo correcto]],Modelos[[Modelo correcto]:[¿En línea?]],2,FALSE),"REVISAR")</f>
        <v>XEROX</v>
      </c>
      <c r="E3601" s="145" t="str">
        <f>+IFERROR(VLOOKUP(Cursos[[#This Row],[Modelo correcto]],Modelos[[Modelo correcto]:[¿En línea?]],3,FALSE),"REVISAR")</f>
        <v>SÍ</v>
      </c>
      <c r="F3601" s="18" t="str">
        <f>+Cursos[[#This Row],[IS]]&amp;Cursos[[#This Row],[Modelo correcto]]</f>
        <v>EDGAR ARAM CHAVEZ GOVEACompTIA A+ 220-901: Memory and Storage</v>
      </c>
      <c r="G3601" s="18">
        <v>0</v>
      </c>
      <c r="H3601" s="19">
        <v>44075</v>
      </c>
      <c r="I3601" s="18" t="str">
        <f>+IFERROR(VLOOKUP(Cursos[[#This Row],[Modelo correcto]],Modelos[[Modelo correcto]:[Aplica para certificación]],4,FALSE),"REVISAR")</f>
        <v>NO</v>
      </c>
    </row>
    <row r="3602" spans="1:9" x14ac:dyDescent="0.25">
      <c r="A3602" s="144" t="s">
        <v>2771</v>
      </c>
      <c r="B3602">
        <v>1</v>
      </c>
      <c r="C3602" s="60" t="s">
        <v>2130</v>
      </c>
      <c r="D3602" s="18" t="str">
        <f>+IFERROR(VLOOKUP(Cursos[[#This Row],[Modelo correcto]],Modelos[[Modelo correcto]:[¿En línea?]],2,FALSE),"REVISAR")</f>
        <v>XEROX</v>
      </c>
      <c r="E3602" s="145" t="str">
        <f>+IFERROR(VLOOKUP(Cursos[[#This Row],[Modelo correcto]],Modelos[[Modelo correcto]:[¿En línea?]],3,FALSE),"REVISAR")</f>
        <v>SÍ</v>
      </c>
      <c r="F3602" s="18" t="str">
        <f>+Cursos[[#This Row],[IS]]&amp;Cursos[[#This Row],[Modelo correcto]]</f>
        <v>EDGAR ARAM CHAVEZ GOVEACompTIA A+220-901: Mobile Devices</v>
      </c>
      <c r="G3602" s="18">
        <v>0</v>
      </c>
      <c r="H3602" s="19">
        <v>44075</v>
      </c>
      <c r="I3602" s="18" t="str">
        <f>+IFERROR(VLOOKUP(Cursos[[#This Row],[Modelo correcto]],Modelos[[Modelo correcto]:[Aplica para certificación]],4,FALSE),"REVISAR")</f>
        <v>NO</v>
      </c>
    </row>
    <row r="3603" spans="1:9" x14ac:dyDescent="0.25">
      <c r="A3603" s="144" t="s">
        <v>2771</v>
      </c>
      <c r="B3603">
        <v>1</v>
      </c>
      <c r="C3603" s="60" t="s">
        <v>2131</v>
      </c>
      <c r="D3603" s="18" t="str">
        <f>+IFERROR(VLOOKUP(Cursos[[#This Row],[Modelo correcto]],Modelos[[Modelo correcto]:[¿En línea?]],2,FALSE),"REVISAR")</f>
        <v>XEROX</v>
      </c>
      <c r="E3603" s="145" t="str">
        <f>+IFERROR(VLOOKUP(Cursos[[#This Row],[Modelo correcto]],Modelos[[Modelo correcto]:[¿En línea?]],3,FALSE),"REVISAR")</f>
        <v>SÍ</v>
      </c>
      <c r="F3603" s="18" t="str">
        <f>+Cursos[[#This Row],[IS]]&amp;Cursos[[#This Row],[Modelo correcto]]</f>
        <v>EDGAR ARAM CHAVEZ GOVEACompTIA A+220-901: Networking</v>
      </c>
      <c r="G3603" s="18">
        <v>0</v>
      </c>
      <c r="H3603" s="19">
        <v>44075</v>
      </c>
      <c r="I3603" s="18" t="str">
        <f>+IFERROR(VLOOKUP(Cursos[[#This Row],[Modelo correcto]],Modelos[[Modelo correcto]:[Aplica para certificación]],4,FALSE),"REVISAR")</f>
        <v>NO</v>
      </c>
    </row>
    <row r="3604" spans="1:9" x14ac:dyDescent="0.25">
      <c r="A3604" s="144" t="s">
        <v>338</v>
      </c>
      <c r="B3604">
        <v>1</v>
      </c>
      <c r="C3604" s="61" t="s">
        <v>959</v>
      </c>
      <c r="D3604" s="18" t="str">
        <f>+IFERROR(VLOOKUP(Cursos[[#This Row],[Modelo correcto]],Modelos[[Modelo correcto]:[¿En línea?]],2,FALSE),"REVISAR")</f>
        <v>CANON</v>
      </c>
      <c r="E3604" s="18" t="str">
        <f>+IFERROR(VLOOKUP(Cursos[[#This Row],[Modelo correcto]],Modelos[[Modelo correcto]:[¿En línea?]],3,FALSE),"REVISAR")</f>
        <v>SÍ</v>
      </c>
      <c r="F3604" s="18" t="str">
        <f>+Cursos[[#This Row],[IS]]&amp;Cursos[[#This Row],[Modelo correcto]]</f>
        <v>JOSE LUIS CARBAJAL CABUTOIC LBP</v>
      </c>
      <c r="G3604" s="18">
        <v>1</v>
      </c>
      <c r="H3604" s="19">
        <v>43770</v>
      </c>
      <c r="I3604" s="18" t="str">
        <f>+IFERROR(VLOOKUP(Cursos[[#This Row],[Modelo correcto]],Modelos[[Modelo correcto]:[Aplica para certificación]],4,FALSE),"REVISAR")</f>
        <v>SÍ</v>
      </c>
    </row>
    <row r="3605" spans="1:9" x14ac:dyDescent="0.25">
      <c r="A3605" s="144" t="s">
        <v>2771</v>
      </c>
      <c r="B3605">
        <v>1</v>
      </c>
      <c r="C3605" s="63" t="s">
        <v>2160</v>
      </c>
      <c r="D3605" s="18" t="str">
        <f>+IFERROR(VLOOKUP(Cursos[[#This Row],[Modelo correcto]],Modelos[[Modelo correcto]:[¿En línea?]],2,FALSE),"REVISAR")</f>
        <v>XEROX</v>
      </c>
      <c r="E3605" s="145" t="str">
        <f>+IFERROR(VLOOKUP(Cursos[[#This Row],[Modelo correcto]],Modelos[[Modelo correcto]:[¿En línea?]],3,FALSE),"REVISAR")</f>
        <v>SÍ</v>
      </c>
      <c r="F3605" s="18" t="str">
        <f>+Cursos[[#This Row],[IS]]&amp;Cursos[[#This Row],[Modelo correcto]]</f>
        <v>EDGAR ARAM CHAVEZ GOVEACompTIA A+220-901: Internet Connectivity</v>
      </c>
      <c r="G3605" s="18">
        <v>0</v>
      </c>
      <c r="H3605" s="19">
        <v>44075</v>
      </c>
      <c r="I3605" s="18" t="str">
        <f>+IFERROR(VLOOKUP(Cursos[[#This Row],[Modelo correcto]],Modelos[[Modelo correcto]:[Aplica para certificación]],4,FALSE),"REVISAR")</f>
        <v>NO</v>
      </c>
    </row>
    <row r="3606" spans="1:9" x14ac:dyDescent="0.25">
      <c r="A3606" s="144" t="s">
        <v>2771</v>
      </c>
      <c r="B3606">
        <v>1</v>
      </c>
      <c r="C3606" s="60" t="s">
        <v>2128</v>
      </c>
      <c r="D3606" s="18" t="str">
        <f>+IFERROR(VLOOKUP(Cursos[[#This Row],[Modelo correcto]],Modelos[[Modelo correcto]:[¿En línea?]],2,FALSE),"REVISAR")</f>
        <v>XEROX</v>
      </c>
      <c r="E3606" s="52" t="str">
        <f>+IFERROR(VLOOKUP(Cursos[[#This Row],[Modelo correcto]],Modelos[[Modelo correcto]:[¿En línea?]],3,FALSE),"REVISAR")</f>
        <v>SÍ</v>
      </c>
      <c r="F3606" s="18" t="str">
        <f>+Cursos[[#This Row],[IS]]&amp;Cursos[[#This Row],[Modelo correcto]]</f>
        <v>EDGAR ARAM CHAVEZ GOVEACompTIA A+ 220-901: Troubleshooting Printers</v>
      </c>
      <c r="G3606" s="18">
        <v>1</v>
      </c>
      <c r="H3606" s="19">
        <v>44105</v>
      </c>
      <c r="I3606" s="18" t="str">
        <f>+IFERROR(VLOOKUP(Cursos[[#This Row],[Modelo correcto]],Modelos[[Modelo correcto]:[Aplica para certificación]],4,FALSE),"REVISAR")</f>
        <v>NO</v>
      </c>
    </row>
    <row r="3607" spans="1:9" x14ac:dyDescent="0.25">
      <c r="A3607" s="144" t="s">
        <v>338</v>
      </c>
      <c r="B3607">
        <v>1</v>
      </c>
      <c r="C3607" s="61" t="s">
        <v>753</v>
      </c>
      <c r="D3607" s="18" t="str">
        <f>+IFERROR(VLOOKUP(Cursos[[#This Row],[Modelo correcto]],Modelos[[Modelo correcto]:[¿En línea?]],2,FALSE),"REVISAR")</f>
        <v>CANON</v>
      </c>
      <c r="E3607" s="18" t="str">
        <f>+IFERROR(VLOOKUP(Cursos[[#This Row],[Modelo correcto]],Modelos[[Modelo correcto]:[¿En línea?]],3,FALSE),"REVISAR")</f>
        <v>SÍ</v>
      </c>
      <c r="F3607" s="18" t="str">
        <f>+Cursos[[#This Row],[IS]]&amp;Cursos[[#This Row],[Modelo correcto]]</f>
        <v>JOSE LUIS CARBAJAL CABUTOIR 1643</v>
      </c>
      <c r="G3607" s="18">
        <v>1</v>
      </c>
      <c r="H3607" s="19">
        <v>43770</v>
      </c>
      <c r="I3607" s="18" t="str">
        <f>+IFERROR(VLOOKUP(Cursos[[#This Row],[Modelo correcto]],Modelos[[Modelo correcto]:[Aplica para certificación]],4,FALSE),"REVISAR")</f>
        <v>SÍ</v>
      </c>
    </row>
    <row r="3608" spans="1:9" x14ac:dyDescent="0.25">
      <c r="A3608" s="144" t="s">
        <v>338</v>
      </c>
      <c r="B3608">
        <v>1</v>
      </c>
      <c r="C3608" s="60" t="s">
        <v>449</v>
      </c>
      <c r="D3608" s="18" t="str">
        <f>+IFERROR(VLOOKUP(Cursos[[#This Row],[Modelo correcto]],Modelos[[Modelo correcto]:[¿En línea?]],2,FALSE),"REVISAR")</f>
        <v>CANON</v>
      </c>
      <c r="E3608" s="18" t="str">
        <f>+IFERROR(VLOOKUP(Cursos[[#This Row],[Modelo correcto]],Modelos[[Modelo correcto]:[¿En línea?]],3,FALSE),"REVISAR")</f>
        <v>SÍ</v>
      </c>
      <c r="F3608" s="18" t="str">
        <f>+Cursos[[#This Row],[IS]]&amp;Cursos[[#This Row],[Modelo correcto]]</f>
        <v>JOSE LUIS CARBAJAL CABUTOIR1435</v>
      </c>
      <c r="G3608" s="18"/>
      <c r="H3608" s="18"/>
      <c r="I3608" s="18" t="str">
        <f>+IFERROR(VLOOKUP(Cursos[[#This Row],[Modelo correcto]],Modelos[[Modelo correcto]:[Aplica para certificación]],4,FALSE),"REVISAR")</f>
        <v>SÍ</v>
      </c>
    </row>
    <row r="3609" spans="1:9" x14ac:dyDescent="0.25">
      <c r="A3609" s="144" t="s">
        <v>2771</v>
      </c>
      <c r="B3609">
        <v>1</v>
      </c>
      <c r="C3609" s="61" t="s">
        <v>2137</v>
      </c>
      <c r="D3609" s="18" t="str">
        <f>+IFERROR(VLOOKUP(Cursos[[#This Row],[Modelo correcto]],Modelos[[Modelo correcto]:[¿En línea?]],2,FALSE),"REVISAR")</f>
        <v>XEROX</v>
      </c>
      <c r="E3609" s="52" t="str">
        <f>+IFERROR(VLOOKUP(Cursos[[#This Row],[Modelo correcto]],Modelos[[Modelo correcto]:[¿En línea?]],3,FALSE),"REVISAR")</f>
        <v>SÍ</v>
      </c>
      <c r="F3609" s="18" t="str">
        <f>+Cursos[[#This Row],[IS]]&amp;Cursos[[#This Row],[Modelo correcto]]</f>
        <v>EDGAR ARAM CHAVEZ GOVEACompTIA A+ 220-901:Printers</v>
      </c>
      <c r="G3609" s="18">
        <v>1</v>
      </c>
      <c r="H3609" s="19">
        <v>44105</v>
      </c>
      <c r="I3609" s="18" t="str">
        <f>+IFERROR(VLOOKUP(Cursos[[#This Row],[Modelo correcto]],Modelos[[Modelo correcto]:[Aplica para certificación]],4,FALSE),"REVISAR")</f>
        <v>NO</v>
      </c>
    </row>
    <row r="3610" spans="1:9" x14ac:dyDescent="0.25">
      <c r="A3610" s="144" t="s">
        <v>2771</v>
      </c>
      <c r="B3610">
        <v>1</v>
      </c>
      <c r="C3610" s="10" t="s">
        <v>2160</v>
      </c>
      <c r="D3610" s="18" t="str">
        <f>+IFERROR(VLOOKUP(Cursos[[#This Row],[Modelo correcto]],Modelos[[Modelo correcto]:[¿En línea?]],2,FALSE),"REVISAR")</f>
        <v>XEROX</v>
      </c>
      <c r="E3610" s="145" t="str">
        <f>+IFERROR(VLOOKUP(Cursos[[#This Row],[Modelo correcto]],Modelos[[Modelo correcto]:[¿En línea?]],3,FALSE),"REVISAR")</f>
        <v>SÍ</v>
      </c>
      <c r="F3610" s="18" t="str">
        <f>+Cursos[[#This Row],[IS]]&amp;Cursos[[#This Row],[Modelo correcto]]</f>
        <v>EDGAR ARAM CHAVEZ GOVEACompTIA A+220-901: Internet Connectivity</v>
      </c>
      <c r="G3610" s="18">
        <v>0</v>
      </c>
      <c r="H3610" s="19">
        <v>44166</v>
      </c>
      <c r="I3610" s="18" t="str">
        <f>+IFERROR(VLOOKUP(Cursos[[#This Row],[Modelo correcto]],Modelos[[Modelo correcto]:[Aplica para certificación]],4,FALSE),"REVISAR")</f>
        <v>NO</v>
      </c>
    </row>
    <row r="3611" spans="1:9" x14ac:dyDescent="0.25">
      <c r="A3611" s="144" t="s">
        <v>338</v>
      </c>
      <c r="B3611">
        <v>1</v>
      </c>
      <c r="C3611" s="60" t="s">
        <v>754</v>
      </c>
      <c r="D3611" s="18" t="str">
        <f>+IFERROR(VLOOKUP(Cursos[[#This Row],[Modelo correcto]],Modelos[[Modelo correcto]:[¿En línea?]],2,FALSE),"REVISAR")</f>
        <v>CANON</v>
      </c>
      <c r="E3611" s="18" t="str">
        <f>+IFERROR(VLOOKUP(Cursos[[#This Row],[Modelo correcto]],Modelos[[Modelo correcto]:[¿En línea?]],3,FALSE),"REVISAR")</f>
        <v>SÍ</v>
      </c>
      <c r="F3611" s="18" t="str">
        <f>+Cursos[[#This Row],[IS]]&amp;Cursos[[#This Row],[Modelo correcto]]</f>
        <v>JOSE LUIS CARBAJAL CABUTOIRA 715</v>
      </c>
      <c r="G3611" s="18">
        <v>1</v>
      </c>
      <c r="H3611" s="19">
        <v>43770</v>
      </c>
      <c r="I3611" s="18" t="str">
        <f>+IFERROR(VLOOKUP(Cursos[[#This Row],[Modelo correcto]],Modelos[[Modelo correcto]:[Aplica para certificación]],4,FALSE),"REVISAR")</f>
        <v>NO</v>
      </c>
    </row>
    <row r="3612" spans="1:9" x14ac:dyDescent="0.25">
      <c r="A3612" s="144" t="s">
        <v>338</v>
      </c>
      <c r="B3612">
        <v>1</v>
      </c>
      <c r="C3612" s="60" t="s">
        <v>960</v>
      </c>
      <c r="D3612" s="18" t="str">
        <f>+IFERROR(VLOOKUP(Cursos[[#This Row],[Modelo correcto]],Modelos[[Modelo correcto]:[¿En línea?]],2,FALSE),"REVISAR")</f>
        <v>CANON</v>
      </c>
      <c r="E3612" s="18" t="str">
        <f>+IFERROR(VLOOKUP(Cursos[[#This Row],[Modelo correcto]],Modelos[[Modelo correcto]:[¿En línea?]],3,FALSE),"REVISAR")</f>
        <v>SÍ</v>
      </c>
      <c r="F3612" s="18" t="str">
        <f>+Cursos[[#This Row],[IS]]&amp;Cursos[[#This Row],[Modelo correcto]]</f>
        <v>JOSE LUIS CARBAJAL CABUTOIRA C475</v>
      </c>
      <c r="G3612" s="18">
        <v>1</v>
      </c>
      <c r="H3612" s="19">
        <v>43770</v>
      </c>
      <c r="I3612" s="18" t="str">
        <f>+IFERROR(VLOOKUP(Cursos[[#This Row],[Modelo correcto]],Modelos[[Modelo correcto]:[Aplica para certificación]],4,FALSE),"REVISAR")</f>
        <v>NO</v>
      </c>
    </row>
    <row r="3613" spans="1:9" x14ac:dyDescent="0.25">
      <c r="A3613" s="144" t="s">
        <v>2771</v>
      </c>
      <c r="B3613">
        <v>1</v>
      </c>
      <c r="C3613" s="61" t="s">
        <v>2131</v>
      </c>
      <c r="D3613" s="18" t="str">
        <f>+IFERROR(VLOOKUP(Cursos[[#This Row],[Modelo correcto]],Modelos[[Modelo correcto]:[¿En línea?]],2,FALSE),"REVISAR")</f>
        <v>XEROX</v>
      </c>
      <c r="E3613" s="145" t="str">
        <f>+IFERROR(VLOOKUP(Cursos[[#This Row],[Modelo correcto]],Modelos[[Modelo correcto]:[¿En línea?]],3,FALSE),"REVISAR")</f>
        <v>SÍ</v>
      </c>
      <c r="F3613" s="18" t="str">
        <f>+Cursos[[#This Row],[IS]]&amp;Cursos[[#This Row],[Modelo correcto]]</f>
        <v>EDGAR ARAM CHAVEZ GOVEACompTIA A+220-901: Networking</v>
      </c>
      <c r="G3613" s="18">
        <v>0</v>
      </c>
      <c r="H3613" s="19">
        <v>44166</v>
      </c>
      <c r="I3613" s="18" t="str">
        <f>+IFERROR(VLOOKUP(Cursos[[#This Row],[Modelo correcto]],Modelos[[Modelo correcto]:[Aplica para certificación]],4,FALSE),"REVISAR")</f>
        <v>NO</v>
      </c>
    </row>
    <row r="3614" spans="1:9" x14ac:dyDescent="0.25">
      <c r="A3614" s="144" t="s">
        <v>2771</v>
      </c>
      <c r="B3614">
        <v>1</v>
      </c>
      <c r="C3614" s="60" t="s">
        <v>2542</v>
      </c>
      <c r="D3614" s="18" t="str">
        <f>+IFERROR(VLOOKUP(Cursos[[#This Row],[Modelo correcto]],Modelos[[Modelo correcto]:[¿En línea?]],2,FALSE),"REVISAR")</f>
        <v>XEROX</v>
      </c>
      <c r="E3614" s="145" t="str">
        <f>+IFERROR(VLOOKUP(Cursos[[#This Row],[Modelo correcto]],Modelos[[Modelo correcto]:[¿En línea?]],3,FALSE),"REVISAR")</f>
        <v>SÍ</v>
      </c>
      <c r="F3614" s="18" t="str">
        <f>+Cursos[[#This Row],[IS]]&amp;Cursos[[#This Row],[Modelo correcto]]</f>
        <v>EDGAR ARAM CHAVEZ GOVEACompTIA A+220-901: Network Protocols and Cabling</v>
      </c>
      <c r="G3614" s="18">
        <v>1</v>
      </c>
      <c r="H3614" s="19">
        <v>44166</v>
      </c>
      <c r="I3614" s="18" t="str">
        <f>+IFERROR(VLOOKUP(Cursos[[#This Row],[Modelo correcto]],Modelos[[Modelo correcto]:[Aplica para certificación]],4,FALSE),"REVISAR")</f>
        <v>NO</v>
      </c>
    </row>
    <row r="3615" spans="1:9" x14ac:dyDescent="0.25">
      <c r="A3615" s="144" t="s">
        <v>2771</v>
      </c>
      <c r="B3615">
        <v>1</v>
      </c>
      <c r="C3615" s="61" t="s">
        <v>2550</v>
      </c>
      <c r="D3615" s="18" t="str">
        <f>+IFERROR(VLOOKUP(Cursos[[#This Row],[Modelo correcto]],Modelos[[Modelo correcto]:[¿En línea?]],2,FALSE),"REVISAR")</f>
        <v>XEROX</v>
      </c>
      <c r="E3615" s="52" t="str">
        <f>+IFERROR(VLOOKUP(Cursos[[#This Row],[Modelo correcto]],Modelos[[Modelo correcto]:[¿En línea?]],3,FALSE),"REVISAR")</f>
        <v>SÍ</v>
      </c>
      <c r="F3615" s="18" t="str">
        <f>+Cursos[[#This Row],[IS]]&amp;Cursos[[#This Row],[Modelo correcto]]</f>
        <v>EDGAR ARAM CHAVEZ GOVEACompTIA A+Exam 220-901: Storage Solutions</v>
      </c>
      <c r="G3615" s="18">
        <v>1</v>
      </c>
      <c r="H3615" s="19">
        <v>44166</v>
      </c>
      <c r="I3615" s="18" t="str">
        <f>+IFERROR(VLOOKUP(Cursos[[#This Row],[Modelo correcto]],Modelos[[Modelo correcto]:[Aplica para certificación]],4,FALSE),"REVISAR")</f>
        <v>NO</v>
      </c>
    </row>
    <row r="3616" spans="1:9" x14ac:dyDescent="0.25">
      <c r="A3616" s="144" t="s">
        <v>2771</v>
      </c>
      <c r="B3616">
        <v>1</v>
      </c>
      <c r="C3616" s="60" t="s">
        <v>2551</v>
      </c>
      <c r="D3616" s="18" t="str">
        <f>+IFERROR(VLOOKUP(Cursos[[#This Row],[Modelo correcto]],Modelos[[Modelo correcto]:[¿En línea?]],2,FALSE),"REVISAR")</f>
        <v>XEROX</v>
      </c>
      <c r="E3616" s="52" t="str">
        <f>+IFERROR(VLOOKUP(Cursos[[#This Row],[Modelo correcto]],Modelos[[Modelo correcto]:[¿En línea?]],3,FALSE),"REVISAR")</f>
        <v>SÍ</v>
      </c>
      <c r="F3616" s="18" t="str">
        <f>+Cursos[[#This Row],[IS]]&amp;Cursos[[#This Row],[Modelo correcto]]</f>
        <v>EDGAR ARAM CHAVEZ GOVEACompTIA A+Exam 220-901: Printes Maintenance</v>
      </c>
      <c r="G3616" s="18">
        <v>0</v>
      </c>
      <c r="H3616" s="19">
        <v>44166</v>
      </c>
      <c r="I3616" s="18" t="str">
        <f>+IFERROR(VLOOKUP(Cursos[[#This Row],[Modelo correcto]],Modelos[[Modelo correcto]:[Aplica para certificación]],4,FALSE),"REVISAR")</f>
        <v>NO</v>
      </c>
    </row>
    <row r="3617" spans="1:9" x14ac:dyDescent="0.25">
      <c r="A3617" s="144" t="s">
        <v>2771</v>
      </c>
      <c r="B3617">
        <v>1</v>
      </c>
      <c r="C3617" s="60" t="s">
        <v>2552</v>
      </c>
      <c r="D3617" s="18" t="str">
        <f>+IFERROR(VLOOKUP(Cursos[[#This Row],[Modelo correcto]],Modelos[[Modelo correcto]:[¿En línea?]],2,FALSE),"REVISAR")</f>
        <v>XEROX</v>
      </c>
      <c r="E3617" s="52" t="str">
        <f>+IFERROR(VLOOKUP(Cursos[[#This Row],[Modelo correcto]],Modelos[[Modelo correcto]:[¿En línea?]],3,FALSE),"REVISAR")</f>
        <v>SÍ</v>
      </c>
      <c r="F3617" s="18" t="str">
        <f>+Cursos[[#This Row],[IS]]&amp;Cursos[[#This Row],[Modelo correcto]]</f>
        <v>EDGAR ARAM CHAVEZ GOVEACompTIA A+Exam 220-901: Printes</v>
      </c>
      <c r="G3617" s="18">
        <v>0</v>
      </c>
      <c r="H3617" s="44">
        <v>44166</v>
      </c>
      <c r="I3617" s="18" t="str">
        <f>+IFERROR(VLOOKUP(Cursos[[#This Row],[Modelo correcto]],Modelos[[Modelo correcto]:[Aplica para certificación]],4,FALSE),"REVISAR")</f>
        <v>NO</v>
      </c>
    </row>
    <row r="3618" spans="1:9" x14ac:dyDescent="0.25">
      <c r="A3618" s="144" t="s">
        <v>2773</v>
      </c>
      <c r="B3618">
        <v>1</v>
      </c>
      <c r="C3618" s="61" t="s">
        <v>261</v>
      </c>
      <c r="D3618" s="18" t="str">
        <f>+IFERROR(VLOOKUP(Cursos[[#This Row],[Modelo correcto]],Modelos[[Modelo correcto]:[¿En línea?]],2,FALSE),"REVISAR")</f>
        <v>XEROX</v>
      </c>
      <c r="E3618" s="18" t="str">
        <f>+IFERROR(VLOOKUP(Cursos[[#This Row],[Modelo correcto]],Modelos[[Modelo correcto]:[¿En línea?]],3,FALSE),"REVISAR")</f>
        <v>SÍ</v>
      </c>
      <c r="F3618" s="18" t="str">
        <f>+Cursos[[#This Row],[IS]]&amp;Cursos[[#This Row],[Modelo correcto]]</f>
        <v>EDUARDO HERNANDEZ OCHOA3210ASP</v>
      </c>
      <c r="G3618" s="18">
        <v>0</v>
      </c>
      <c r="H3618" s="19">
        <v>43922</v>
      </c>
      <c r="I3618" s="18" t="str">
        <f>+IFERROR(VLOOKUP(Cursos[[#This Row],[Modelo correcto]],Modelos[[Modelo correcto]:[Aplica para certificación]],4,FALSE),"REVISAR")</f>
        <v>NO</v>
      </c>
    </row>
    <row r="3619" spans="1:9" x14ac:dyDescent="0.25">
      <c r="A3619" s="144" t="s">
        <v>2773</v>
      </c>
      <c r="B3619">
        <v>1</v>
      </c>
      <c r="C3619" s="60" t="s">
        <v>127</v>
      </c>
      <c r="D3619" s="18" t="str">
        <f>+IFERROR(VLOOKUP(Cursos[[#This Row],[Modelo correcto]],Modelos[[Modelo correcto]:[¿En línea?]],2,FALSE),"REVISAR")</f>
        <v>XEROX</v>
      </c>
      <c r="E3619" s="18" t="str">
        <f>+IFERROR(VLOOKUP(Cursos[[#This Row],[Modelo correcto]],Modelos[[Modelo correcto]:[¿En línea?]],3,FALSE),"REVISAR")</f>
        <v>SÍ</v>
      </c>
      <c r="F3619" s="18" t="str">
        <f>+Cursos[[#This Row],[IS]]&amp;Cursos[[#This Row],[Modelo correcto]]</f>
        <v>EDUARDO HERNANDEZ OCHOA6140XTA</v>
      </c>
      <c r="G3619" s="18">
        <v>0</v>
      </c>
      <c r="H3619" s="19">
        <v>43922</v>
      </c>
      <c r="I3619" s="18" t="str">
        <f>+IFERROR(VLOOKUP(Cursos[[#This Row],[Modelo correcto]],Modelos[[Modelo correcto]:[Aplica para certificación]],4,FALSE),"REVISAR")</f>
        <v>NO</v>
      </c>
    </row>
    <row r="3620" spans="1:9" x14ac:dyDescent="0.25">
      <c r="A3620" s="144" t="s">
        <v>2773</v>
      </c>
      <c r="B3620">
        <v>1</v>
      </c>
      <c r="C3620" s="60" t="s">
        <v>297</v>
      </c>
      <c r="D3620" s="18" t="str">
        <f>+IFERROR(VLOOKUP(Cursos[[#This Row],[Modelo correcto]],Modelos[[Modelo correcto]:[¿En línea?]],2,FALSE),"REVISAR")</f>
        <v>XEROX</v>
      </c>
      <c r="E3620" s="18" t="str">
        <f>+IFERROR(VLOOKUP(Cursos[[#This Row],[Modelo correcto]],Modelos[[Modelo correcto]:[¿En línea?]],3,FALSE),"REVISAR")</f>
        <v>SÍ</v>
      </c>
      <c r="F3620" s="18" t="str">
        <f>+Cursos[[#This Row],[IS]]&amp;Cursos[[#This Row],[Modelo correcto]]</f>
        <v>EDUARDO HERNANDEZ OCHOABRFNTF</v>
      </c>
      <c r="G3620" s="18">
        <v>1</v>
      </c>
      <c r="H3620" s="19">
        <v>43891</v>
      </c>
      <c r="I3620" s="18" t="str">
        <f>+IFERROR(VLOOKUP(Cursos[[#This Row],[Modelo correcto]],Modelos[[Modelo correcto]:[Aplica para certificación]],4,FALSE),"REVISAR")</f>
        <v>SÍ</v>
      </c>
    </row>
    <row r="3621" spans="1:9" x14ac:dyDescent="0.25">
      <c r="A3621" s="144" t="s">
        <v>2773</v>
      </c>
      <c r="B3621">
        <v>1</v>
      </c>
      <c r="C3621" s="61" t="s">
        <v>246</v>
      </c>
      <c r="D3621" s="18" t="str">
        <f>+IFERROR(VLOOKUP(Cursos[[#This Row],[Modelo correcto]],Modelos[[Modelo correcto]:[¿En línea?]],2,FALSE),"REVISAR")</f>
        <v>XEROX</v>
      </c>
      <c r="E3621" s="18" t="str">
        <f>+IFERROR(VLOOKUP(Cursos[[#This Row],[Modelo correcto]],Modelos[[Modelo correcto]:[¿En línea?]],3,FALSE),"REVISAR")</f>
        <v>SÍ</v>
      </c>
      <c r="F3621" s="18" t="str">
        <f>+Cursos[[#This Row],[IS]]&amp;Cursos[[#This Row],[Modelo correcto]]</f>
        <v>EDUARDO HERNANDEZ OCHOAC14636</v>
      </c>
      <c r="G3621" s="18">
        <v>1</v>
      </c>
      <c r="H3621" s="19">
        <v>43922</v>
      </c>
      <c r="I3621" s="18" t="str">
        <f>+IFERROR(VLOOKUP(Cursos[[#This Row],[Modelo correcto]],Modelos[[Modelo correcto]:[Aplica para certificación]],4,FALSE),"REVISAR")</f>
        <v>NO</v>
      </c>
    </row>
    <row r="3622" spans="1:9" x14ac:dyDescent="0.25">
      <c r="A3622" s="144" t="s">
        <v>2773</v>
      </c>
      <c r="B3622">
        <v>1</v>
      </c>
      <c r="C3622" s="60" t="s">
        <v>144</v>
      </c>
      <c r="D3622" s="18" t="str">
        <f>+IFERROR(VLOOKUP(Cursos[[#This Row],[Modelo correcto]],Modelos[[Modelo correcto]:[¿En línea?]],2,FALSE),"REVISAR")</f>
        <v>XEROX</v>
      </c>
      <c r="E3622" s="18" t="str">
        <f>+IFERROR(VLOOKUP(Cursos[[#This Row],[Modelo correcto]],Modelos[[Modelo correcto]:[¿En línea?]],3,FALSE),"REVISAR")</f>
        <v>SÍ</v>
      </c>
      <c r="F3622" s="18" t="str">
        <f>+Cursos[[#This Row],[IS]]&amp;Cursos[[#This Row],[Modelo correcto]]</f>
        <v>EDUARDO HERNANDEZ OCHOAC14649</v>
      </c>
      <c r="G3622" s="18">
        <v>0</v>
      </c>
      <c r="H3622" s="19">
        <v>43922</v>
      </c>
      <c r="I3622" s="18" t="str">
        <f>+IFERROR(VLOOKUP(Cursos[[#This Row],[Modelo correcto]],Modelos[[Modelo correcto]:[Aplica para certificación]],4,FALSE),"REVISAR")</f>
        <v>NO</v>
      </c>
    </row>
    <row r="3623" spans="1:9" x14ac:dyDescent="0.25">
      <c r="A3623" s="144" t="s">
        <v>2773</v>
      </c>
      <c r="B3623">
        <v>1</v>
      </c>
      <c r="C3623" s="60" t="s">
        <v>55</v>
      </c>
      <c r="D3623" s="18" t="str">
        <f>+IFERROR(VLOOKUP(Cursos[[#This Row],[Modelo correcto]],Modelos[[Modelo correcto]:[¿En línea?]],2,FALSE),"REVISAR")</f>
        <v>XEROX</v>
      </c>
      <c r="E3623" s="18" t="str">
        <f>+IFERROR(VLOOKUP(Cursos[[#This Row],[Modelo correcto]],Modelos[[Modelo correcto]:[¿En línea?]],3,FALSE),"REVISAR")</f>
        <v>SÍ</v>
      </c>
      <c r="F3623" s="18" t="str">
        <f>+Cursos[[#This Row],[IS]]&amp;Cursos[[#This Row],[Modelo correcto]]</f>
        <v>EDUARDO HERNANDEZ OCHOAC15005</v>
      </c>
      <c r="G3623" s="18">
        <v>0</v>
      </c>
      <c r="H3623" s="19">
        <v>43922</v>
      </c>
      <c r="I3623" s="18" t="str">
        <f>+IFERROR(VLOOKUP(Cursos[[#This Row],[Modelo correcto]],Modelos[[Modelo correcto]:[Aplica para certificación]],4,FALSE),"REVISAR")</f>
        <v>SÍ</v>
      </c>
    </row>
    <row r="3624" spans="1:9" x14ac:dyDescent="0.25">
      <c r="A3624" s="144" t="s">
        <v>2773</v>
      </c>
      <c r="B3624">
        <v>1</v>
      </c>
      <c r="C3624" s="61" t="s">
        <v>1187</v>
      </c>
      <c r="D3624" s="18" t="str">
        <f>+IFERROR(VLOOKUP(Cursos[[#This Row],[Modelo correcto]],Modelos[[Modelo correcto]:[¿En línea?]],2,FALSE),"REVISAR")</f>
        <v>XEROX</v>
      </c>
      <c r="E3624" s="18" t="str">
        <f>+IFERROR(VLOOKUP(Cursos[[#This Row],[Modelo correcto]],Modelos[[Modelo correcto]:[¿En línea?]],3,FALSE),"REVISAR")</f>
        <v>SÍ</v>
      </c>
      <c r="F3624" s="18" t="str">
        <f>+Cursos[[#This Row],[IS]]&amp;Cursos[[#This Row],[Modelo correcto]]</f>
        <v>EDUARDO HERNANDEZ OCHOACLA263</v>
      </c>
      <c r="G3624" s="18">
        <v>1</v>
      </c>
      <c r="H3624" s="19">
        <v>43922</v>
      </c>
      <c r="I3624" s="18" t="str">
        <f>+IFERROR(VLOOKUP(Cursos[[#This Row],[Modelo correcto]],Modelos[[Modelo correcto]:[Aplica para certificación]],4,FALSE),"REVISAR")</f>
        <v>NO</v>
      </c>
    </row>
    <row r="3625" spans="1:9" x14ac:dyDescent="0.25">
      <c r="A3625" s="144" t="s">
        <v>2773</v>
      </c>
      <c r="B3625">
        <v>1</v>
      </c>
      <c r="C3625" s="60" t="s">
        <v>168</v>
      </c>
      <c r="D3625" s="18" t="str">
        <f>+IFERROR(VLOOKUP(Cursos[[#This Row],[Modelo correcto]],Modelos[[Modelo correcto]:[¿En línea?]],2,FALSE),"REVISAR")</f>
        <v>XEROX</v>
      </c>
      <c r="E3625" s="18" t="str">
        <f>+IFERROR(VLOOKUP(Cursos[[#This Row],[Modelo correcto]],Modelos[[Modelo correcto]:[¿En línea?]],3,FALSE),"REVISAR")</f>
        <v>SÍ</v>
      </c>
      <c r="F3625" s="18" t="str">
        <f>+Cursos[[#This Row],[IS]]&amp;Cursos[[#This Row],[Modelo correcto]]</f>
        <v>EDUARDO HERNANDEZ OCHOADMO5019</v>
      </c>
      <c r="G3625" s="18">
        <v>0</v>
      </c>
      <c r="H3625" s="19">
        <v>43891</v>
      </c>
      <c r="I3625" s="18" t="str">
        <f>+IFERROR(VLOOKUP(Cursos[[#This Row],[Modelo correcto]],Modelos[[Modelo correcto]:[Aplica para certificación]],4,FALSE),"REVISAR")</f>
        <v>SÍ</v>
      </c>
    </row>
    <row r="3626" spans="1:9" x14ac:dyDescent="0.25">
      <c r="A3626" s="144" t="s">
        <v>2773</v>
      </c>
      <c r="B3626">
        <v>1</v>
      </c>
      <c r="C3626" s="60" t="s">
        <v>295</v>
      </c>
      <c r="D3626" s="18" t="str">
        <f>+IFERROR(VLOOKUP(Cursos[[#This Row],[Modelo correcto]],Modelos[[Modelo correcto]:[¿En línea?]],2,FALSE),"REVISAR")</f>
        <v>XEROX</v>
      </c>
      <c r="E3626" s="18" t="str">
        <f>+IFERROR(VLOOKUP(Cursos[[#This Row],[Modelo correcto]],Modelos[[Modelo correcto]:[¿En línea?]],3,FALSE),"REVISAR")</f>
        <v>SÍ</v>
      </c>
      <c r="F3626" s="18" t="str">
        <f>+Cursos[[#This Row],[IS]]&amp;Cursos[[#This Row],[Modelo correcto]]</f>
        <v>EDUARDO HERNANDEZ OCHOAIDMNTFR</v>
      </c>
      <c r="G3626" s="18">
        <v>1</v>
      </c>
      <c r="H3626" s="19">
        <v>43891</v>
      </c>
      <c r="I3626" s="18" t="str">
        <f>+IFERROR(VLOOKUP(Cursos[[#This Row],[Modelo correcto]],Modelos[[Modelo correcto]:[Aplica para certificación]],4,FALSE),"REVISAR")</f>
        <v>SÍ</v>
      </c>
    </row>
    <row r="3627" spans="1:9" x14ac:dyDescent="0.25">
      <c r="A3627" s="144" t="s">
        <v>2773</v>
      </c>
      <c r="B3627">
        <v>1</v>
      </c>
      <c r="C3627" s="61" t="s">
        <v>296</v>
      </c>
      <c r="D3627" s="18" t="str">
        <f>+IFERROR(VLOOKUP(Cursos[[#This Row],[Modelo correcto]],Modelos[[Modelo correcto]:[¿En línea?]],2,FALSE),"REVISAR")</f>
        <v>XEROX</v>
      </c>
      <c r="E3627" s="18" t="str">
        <f>+IFERROR(VLOOKUP(Cursos[[#This Row],[Modelo correcto]],Modelos[[Modelo correcto]:[¿En línea?]],3,FALSE),"REVISAR")</f>
        <v>SÍ</v>
      </c>
      <c r="F3627" s="18" t="str">
        <f>+Cursos[[#This Row],[IS]]&amp;Cursos[[#This Row],[Modelo correcto]]</f>
        <v>EDUARDO HERNANDEZ OCHOAINSNTFR</v>
      </c>
      <c r="G3627" s="18">
        <v>1</v>
      </c>
      <c r="H3627" s="19">
        <v>43891</v>
      </c>
      <c r="I3627" s="18" t="str">
        <f>+IFERROR(VLOOKUP(Cursos[[#This Row],[Modelo correcto]],Modelos[[Modelo correcto]:[Aplica para certificación]],4,FALSE),"REVISAR")</f>
        <v>SÍ</v>
      </c>
    </row>
    <row r="3628" spans="1:9" x14ac:dyDescent="0.25">
      <c r="A3628" s="144" t="s">
        <v>2773</v>
      </c>
      <c r="B3628">
        <v>1</v>
      </c>
      <c r="C3628" s="61" t="s">
        <v>1181</v>
      </c>
      <c r="D3628" s="18" t="str">
        <f>+IFERROR(VLOOKUP(Cursos[[#This Row],[Modelo correcto]],Modelos[[Modelo correcto]:[¿En línea?]],2,FALSE),"REVISAR")</f>
        <v>XEROX</v>
      </c>
      <c r="E3628" s="18" t="str">
        <f>+IFERROR(VLOOKUP(Cursos[[#This Row],[Modelo correcto]],Modelos[[Modelo correcto]:[¿En línea?]],3,FALSE),"REVISAR")</f>
        <v>SÍ</v>
      </c>
      <c r="F3628" s="18" t="str">
        <f>+Cursos[[#This Row],[IS]]&amp;Cursos[[#This Row],[Modelo correcto]]</f>
        <v>EDUARDO HERNANDEZ OCHOAOA213</v>
      </c>
      <c r="G3628" s="18">
        <v>0</v>
      </c>
      <c r="H3628" s="19">
        <v>43922</v>
      </c>
      <c r="I3628" s="18" t="str">
        <f>+IFERROR(VLOOKUP(Cursos[[#This Row],[Modelo correcto]],Modelos[[Modelo correcto]:[Aplica para certificación]],4,FALSE),"REVISAR")</f>
        <v>NO</v>
      </c>
    </row>
    <row r="3629" spans="1:9" x14ac:dyDescent="0.25">
      <c r="A3629" s="144" t="s">
        <v>2773</v>
      </c>
      <c r="B3629">
        <v>1</v>
      </c>
      <c r="C3629" s="60" t="s">
        <v>52</v>
      </c>
      <c r="D3629" s="18" t="str">
        <f>+IFERROR(VLOOKUP(Cursos[[#This Row],[Modelo correcto]],Modelos[[Modelo correcto]:[¿En línea?]],2,FALSE),"REVISAR")</f>
        <v>XEROX</v>
      </c>
      <c r="E3629" s="18" t="str">
        <f>+IFERROR(VLOOKUP(Cursos[[#This Row],[Modelo correcto]],Modelos[[Modelo correcto]:[¿En línea?]],3,FALSE),"REVISAR")</f>
        <v>SÍ</v>
      </c>
      <c r="F3629" s="18" t="str">
        <f>+Cursos[[#This Row],[IS]]&amp;Cursos[[#This Row],[Modelo correcto]]</f>
        <v>EDUARDO HERNANDEZ OCHOAOS2048</v>
      </c>
      <c r="G3629" s="18">
        <v>0</v>
      </c>
      <c r="H3629" s="19">
        <v>43922</v>
      </c>
      <c r="I3629" s="18" t="str">
        <f>+IFERROR(VLOOKUP(Cursos[[#This Row],[Modelo correcto]],Modelos[[Modelo correcto]:[Aplica para certificación]],4,FALSE),"REVISAR")</f>
        <v>NO</v>
      </c>
    </row>
    <row r="3630" spans="1:9" x14ac:dyDescent="0.25">
      <c r="A3630" s="144" t="s">
        <v>2773</v>
      </c>
      <c r="B3630">
        <v>1</v>
      </c>
      <c r="C3630" s="60" t="s">
        <v>252</v>
      </c>
      <c r="D3630" s="18" t="str">
        <f>+IFERROR(VLOOKUP(Cursos[[#This Row],[Modelo correcto]],Modelos[[Modelo correcto]:[¿En línea?]],2,FALSE),"REVISAR")</f>
        <v>XEROX</v>
      </c>
      <c r="E3630" s="18" t="str">
        <f>+IFERROR(VLOOKUP(Cursos[[#This Row],[Modelo correcto]],Modelos[[Modelo correcto]:[¿En línea?]],3,FALSE),"REVISAR")</f>
        <v>SÍ</v>
      </c>
      <c r="F3630" s="18" t="str">
        <f>+Cursos[[#This Row],[IS]]&amp;Cursos[[#This Row],[Modelo correcto]]</f>
        <v>EDUARDO HERNANDEZ OCHOAP6700LP</v>
      </c>
      <c r="G3630" s="18">
        <v>0</v>
      </c>
      <c r="H3630" s="19">
        <v>43922</v>
      </c>
      <c r="I3630" s="18" t="str">
        <f>+IFERROR(VLOOKUP(Cursos[[#This Row],[Modelo correcto]],Modelos[[Modelo correcto]:[Aplica para certificación]],4,FALSE),"REVISAR")</f>
        <v>NO</v>
      </c>
    </row>
    <row r="3631" spans="1:9" x14ac:dyDescent="0.25">
      <c r="A3631" s="144" t="s">
        <v>2773</v>
      </c>
      <c r="B3631">
        <v>1</v>
      </c>
      <c r="C3631" s="61" t="s">
        <v>276</v>
      </c>
      <c r="D3631" s="18" t="str">
        <f>+IFERROR(VLOOKUP(Cursos[[#This Row],[Modelo correcto]],Modelos[[Modelo correcto]:[¿En línea?]],2,FALSE),"REVISAR")</f>
        <v>XEROX</v>
      </c>
      <c r="E3631" s="18" t="str">
        <f>+IFERROR(VLOOKUP(Cursos[[#This Row],[Modelo correcto]],Modelos[[Modelo correcto]:[¿En línea?]],3,FALSE),"REVISAR")</f>
        <v>SÍ</v>
      </c>
      <c r="F3631" s="18" t="str">
        <f>+Cursos[[#This Row],[IS]]&amp;Cursos[[#This Row],[Modelo correcto]]</f>
        <v>EDUARDO HERNANDEZ OCHOAPC90XTA</v>
      </c>
      <c r="G3631" s="18">
        <v>1</v>
      </c>
      <c r="H3631" s="19">
        <v>43831</v>
      </c>
      <c r="I3631" s="18" t="str">
        <f>+IFERROR(VLOOKUP(Cursos[[#This Row],[Modelo correcto]],Modelos[[Modelo correcto]:[Aplica para certificación]],4,FALSE),"REVISAR")</f>
        <v>SÍ</v>
      </c>
    </row>
    <row r="3632" spans="1:9" x14ac:dyDescent="0.25">
      <c r="A3632" s="144" t="s">
        <v>2773</v>
      </c>
      <c r="B3632">
        <v>1</v>
      </c>
      <c r="C3632" s="60" t="s">
        <v>298</v>
      </c>
      <c r="D3632" s="18" t="str">
        <f>+IFERROR(VLOOKUP(Cursos[[#This Row],[Modelo correcto]],Modelos[[Modelo correcto]:[¿En línea?]],2,FALSE),"REVISAR")</f>
        <v>XEROX</v>
      </c>
      <c r="E3632" s="18" t="str">
        <f>+IFERROR(VLOOKUP(Cursos[[#This Row],[Modelo correcto]],Modelos[[Modelo correcto]:[¿En línea?]],3,FALSE),"REVISAR")</f>
        <v>SÍ</v>
      </c>
      <c r="F3632" s="18" t="str">
        <f>+Cursos[[#This Row],[IS]]&amp;Cursos[[#This Row],[Modelo correcto]]</f>
        <v>EDUARDO HERNANDEZ OCHOAPRFNTFR</v>
      </c>
      <c r="G3632" s="18">
        <v>1</v>
      </c>
      <c r="H3632" s="19">
        <v>43891</v>
      </c>
      <c r="I3632" s="18" t="str">
        <f>+IFERROR(VLOOKUP(Cursos[[#This Row],[Modelo correcto]],Modelos[[Modelo correcto]:[Aplica para certificación]],4,FALSE),"REVISAR")</f>
        <v>SÍ</v>
      </c>
    </row>
    <row r="3633" spans="1:9" x14ac:dyDescent="0.25">
      <c r="A3633" s="144" t="s">
        <v>2773</v>
      </c>
      <c r="B3633">
        <v>1</v>
      </c>
      <c r="C3633" s="60" t="s">
        <v>299</v>
      </c>
      <c r="D3633" s="18" t="str">
        <f>+IFERROR(VLOOKUP(Cursos[[#This Row],[Modelo correcto]],Modelos[[Modelo correcto]:[¿En línea?]],2,FALSE),"REVISAR")</f>
        <v>XEROX</v>
      </c>
      <c r="E3633" s="18" t="str">
        <f>+IFERROR(VLOOKUP(Cursos[[#This Row],[Modelo correcto]],Modelos[[Modelo correcto]:[¿En línea?]],3,FALSE),"REVISAR")</f>
        <v>SÍ</v>
      </c>
      <c r="F3633" s="18" t="str">
        <f>+Cursos[[#This Row],[IS]]&amp;Cursos[[#This Row],[Modelo correcto]]</f>
        <v>EDUARDO HERNANDEZ OCHOATSTNTFR</v>
      </c>
      <c r="G3633" s="18">
        <v>1</v>
      </c>
      <c r="H3633" s="19">
        <v>43891</v>
      </c>
      <c r="I3633" s="18" t="str">
        <f>+IFERROR(VLOOKUP(Cursos[[#This Row],[Modelo correcto]],Modelos[[Modelo correcto]:[Aplica para certificación]],4,FALSE),"REVISAR")</f>
        <v>SÍ</v>
      </c>
    </row>
    <row r="3634" spans="1:9" x14ac:dyDescent="0.25">
      <c r="A3634" s="144" t="s">
        <v>2773</v>
      </c>
      <c r="B3634">
        <v>1</v>
      </c>
      <c r="C3634" s="61" t="s">
        <v>96</v>
      </c>
      <c r="D3634" s="18" t="str">
        <f>+IFERROR(VLOOKUP(Cursos[[#This Row],[Modelo correcto]],Modelos[[Modelo correcto]:[¿En línea?]],2,FALSE),"REVISAR")</f>
        <v>XEROX</v>
      </c>
      <c r="E3634" s="18" t="str">
        <f>+IFERROR(VLOOKUP(Cursos[[#This Row],[Modelo correcto]],Modelos[[Modelo correcto]:[¿En línea?]],3,FALSE),"REVISAR")</f>
        <v>SÍ</v>
      </c>
      <c r="F3634" s="18" t="str">
        <f>+Cursos[[#This Row],[IS]]&amp;Cursos[[#This Row],[Modelo correcto]]</f>
        <v>EDUARDO HERNANDEZ OCHOAV21PXTA</v>
      </c>
      <c r="G3634" s="18">
        <v>1</v>
      </c>
      <c r="H3634" s="19">
        <v>43922</v>
      </c>
      <c r="I3634" s="18" t="str">
        <f>+IFERROR(VLOOKUP(Cursos[[#This Row],[Modelo correcto]],Modelos[[Modelo correcto]:[Aplica para certificación]],4,FALSE),"REVISAR")</f>
        <v>NO</v>
      </c>
    </row>
    <row r="3635" spans="1:9" x14ac:dyDescent="0.25">
      <c r="A3635" s="144" t="s">
        <v>2773</v>
      </c>
      <c r="B3635">
        <v>1</v>
      </c>
      <c r="C3635" s="60" t="s">
        <v>7</v>
      </c>
      <c r="D3635" s="18" t="str">
        <f>+IFERROR(VLOOKUP(Cursos[[#This Row],[Modelo correcto]],Modelos[[Modelo correcto]:[¿En línea?]],2,FALSE),"REVISAR")</f>
        <v>XEROX</v>
      </c>
      <c r="E3635" s="18" t="str">
        <f>+IFERROR(VLOOKUP(Cursos[[#This Row],[Modelo correcto]],Modelos[[Modelo correcto]:[¿En línea?]],3,FALSE),"REVISAR")</f>
        <v>SÍ</v>
      </c>
      <c r="F3635" s="18" t="str">
        <f>+Cursos[[#This Row],[IS]]&amp;Cursos[[#This Row],[Modelo correcto]]</f>
        <v>EDUARDO HERNANDEZ OCHOAV31PXTA</v>
      </c>
      <c r="G3635" s="18">
        <v>0</v>
      </c>
      <c r="H3635" s="44">
        <v>43922</v>
      </c>
      <c r="I3635" s="18" t="str">
        <f>+IFERROR(VLOOKUP(Cursos[[#This Row],[Modelo correcto]],Modelos[[Modelo correcto]:[Aplica para certificación]],4,FALSE),"REVISAR")</f>
        <v>SÍ</v>
      </c>
    </row>
    <row r="3636" spans="1:9" x14ac:dyDescent="0.25">
      <c r="A3636" s="144" t="s">
        <v>328</v>
      </c>
      <c r="B3636">
        <v>0</v>
      </c>
      <c r="C3636" s="60" t="s">
        <v>1213</v>
      </c>
      <c r="D3636" s="18" t="str">
        <f>+IFERROR(VLOOKUP(Cursos[[#This Row],[Modelo correcto]],Modelos[[Modelo correcto]:[¿En línea?]],2,FALSE),"REVISAR")</f>
        <v>HP</v>
      </c>
      <c r="E3636" s="18" t="str">
        <f>+IFERROR(VLOOKUP(Cursos[[#This Row],[Modelo correcto]],Modelos[[Modelo correcto]:[¿En línea?]],3,FALSE),"REVISAR")</f>
        <v>SÍ</v>
      </c>
      <c r="F3636" s="18" t="str">
        <f>+Cursos[[#This Row],[IS]]&amp;Cursos[[#This Row],[Modelo correcto]]</f>
        <v>JACINTO RONDERO SAVINESD</v>
      </c>
      <c r="G3636" s="18"/>
      <c r="H3636" s="18"/>
      <c r="I3636" s="18" t="str">
        <f>+IFERROR(VLOOKUP(Cursos[[#This Row],[Modelo correcto]],Modelos[[Modelo correcto]:[Aplica para certificación]],4,FALSE),"REVISAR")</f>
        <v>SÍ</v>
      </c>
    </row>
    <row r="3637" spans="1:9" x14ac:dyDescent="0.25">
      <c r="A3637" s="144" t="s">
        <v>328</v>
      </c>
      <c r="B3637">
        <v>0</v>
      </c>
      <c r="C3637" s="61" t="s">
        <v>1168</v>
      </c>
      <c r="D3637" s="18" t="str">
        <f>+IFERROR(VLOOKUP(Cursos[[#This Row],[Modelo correcto]],Modelos[[Modelo correcto]:[¿En línea?]],2,FALSE),"REVISAR")</f>
        <v>HP</v>
      </c>
      <c r="E3637" s="18" t="str">
        <f>+IFERROR(VLOOKUP(Cursos[[#This Row],[Modelo correcto]],Modelos[[Modelo correcto]:[¿En línea?]],3,FALSE),"REVISAR")</f>
        <v>SÍ</v>
      </c>
      <c r="F3637" s="18" t="str">
        <f>+Cursos[[#This Row],[IS]]&amp;Cursos[[#This Row],[Modelo correcto]]</f>
        <v>JACINTO RONDERO SAVINHP Digital Sending</v>
      </c>
      <c r="G3637" s="18"/>
      <c r="H3637" s="18"/>
      <c r="I3637" s="18" t="str">
        <f>+IFERROR(VLOOKUP(Cursos[[#This Row],[Modelo correcto]],Modelos[[Modelo correcto]:[Aplica para certificación]],4,FALSE),"REVISAR")</f>
        <v>SÍ</v>
      </c>
    </row>
    <row r="3638" spans="1:9" x14ac:dyDescent="0.25">
      <c r="A3638" s="144" t="s">
        <v>2773</v>
      </c>
      <c r="B3638">
        <v>1</v>
      </c>
      <c r="C3638" s="60" t="s">
        <v>267</v>
      </c>
      <c r="D3638" s="18" t="str">
        <f>+IFERROR(VLOOKUP(Cursos[[#This Row],[Modelo correcto]],Modelos[[Modelo correcto]:[¿En línea?]],2,FALSE),"REVISAR")</f>
        <v>XEROX</v>
      </c>
      <c r="E3638" s="18" t="str">
        <f>+IFERROR(VLOOKUP(Cursos[[#This Row],[Modelo correcto]],Modelos[[Modelo correcto]:[¿En línea?]],3,FALSE),"REVISAR")</f>
        <v>SÍ</v>
      </c>
      <c r="F3638" s="18" t="str">
        <f>+Cursos[[#This Row],[IS]]&amp;Cursos[[#This Row],[Modelo correcto]]</f>
        <v>EDUARDO HERNANDEZ OCHOAXC550A</v>
      </c>
      <c r="G3638" s="18">
        <v>1</v>
      </c>
      <c r="H3638" s="19">
        <v>43831</v>
      </c>
      <c r="I3638" s="18" t="str">
        <f>+IFERROR(VLOOKUP(Cursos[[#This Row],[Modelo correcto]],Modelos[[Modelo correcto]:[Aplica para certificación]],4,FALSE),"REVISAR")</f>
        <v>SÍ</v>
      </c>
    </row>
    <row r="3639" spans="1:9" x14ac:dyDescent="0.25">
      <c r="A3639" s="144" t="s">
        <v>2773</v>
      </c>
      <c r="B3639">
        <v>1</v>
      </c>
      <c r="C3639" s="60" t="s">
        <v>89</v>
      </c>
      <c r="D3639" s="18" t="str">
        <f>+IFERROR(VLOOKUP(Cursos[[#This Row],[Modelo correcto]],Modelos[[Modelo correcto]:[¿En línea?]],2,FALSE),"REVISAR")</f>
        <v>XEROX</v>
      </c>
      <c r="E3639" s="18" t="str">
        <f>+IFERROR(VLOOKUP(Cursos[[#This Row],[Modelo correcto]],Modelos[[Modelo correcto]:[¿En línea?]],3,FALSE),"REVISAR")</f>
        <v>SÍ</v>
      </c>
      <c r="F3639" s="18" t="str">
        <f>+Cursos[[#This Row],[IS]]&amp;Cursos[[#This Row],[Modelo correcto]]</f>
        <v>EDUARDO HERNANDEZ OCHOAC12407</v>
      </c>
      <c r="G3639" s="18">
        <v>0</v>
      </c>
      <c r="H3639" s="19">
        <v>43952</v>
      </c>
      <c r="I3639" s="18" t="str">
        <f>+IFERROR(VLOOKUP(Cursos[[#This Row],[Modelo correcto]],Modelos[[Modelo correcto]:[Aplica para certificación]],4,FALSE),"REVISAR")</f>
        <v>NO</v>
      </c>
    </row>
    <row r="3640" spans="1:9" x14ac:dyDescent="0.25">
      <c r="A3640" s="144" t="s">
        <v>2773</v>
      </c>
      <c r="B3640">
        <v>1</v>
      </c>
      <c r="C3640" s="61" t="s">
        <v>1175</v>
      </c>
      <c r="D3640" s="18" t="str">
        <f>+IFERROR(VLOOKUP(Cursos[[#This Row],[Modelo correcto]],Modelos[[Modelo correcto]:[¿En línea?]],2,FALSE),"REVISAR")</f>
        <v>XEROX</v>
      </c>
      <c r="E3640" s="18" t="str">
        <f>+IFERROR(VLOOKUP(Cursos[[#This Row],[Modelo correcto]],Modelos[[Modelo correcto]:[¿En línea?]],3,FALSE),"REVISAR")</f>
        <v>SÍ</v>
      </c>
      <c r="F3640" s="18" t="str">
        <f>+Cursos[[#This Row],[IS]]&amp;Cursos[[#This Row],[Modelo correcto]]</f>
        <v>EDUARDO HERNANDEZ OCHOACT101</v>
      </c>
      <c r="G3640" s="18">
        <v>0</v>
      </c>
      <c r="H3640" s="19">
        <v>43952</v>
      </c>
      <c r="I3640" s="18" t="str">
        <f>+IFERROR(VLOOKUP(Cursos[[#This Row],[Modelo correcto]],Modelos[[Modelo correcto]:[Aplica para certificación]],4,FALSE),"REVISAR")</f>
        <v>NO</v>
      </c>
    </row>
    <row r="3641" spans="1:9" x14ac:dyDescent="0.25">
      <c r="A3641" s="144" t="s">
        <v>2773</v>
      </c>
      <c r="B3641">
        <v>1</v>
      </c>
      <c r="C3641" s="60" t="s">
        <v>1262</v>
      </c>
      <c r="D3641" s="18" t="str">
        <f>+IFERROR(VLOOKUP(Cursos[[#This Row],[Modelo correcto]],Modelos[[Modelo correcto]:[¿En línea?]],2,FALSE),"REVISAR")</f>
        <v>XEROX</v>
      </c>
      <c r="E3641" s="18" t="str">
        <f>+IFERROR(VLOOKUP(Cursos[[#This Row],[Modelo correcto]],Modelos[[Modelo correcto]:[¿En línea?]],3,FALSE),"REVISAR")</f>
        <v>SÍ</v>
      </c>
      <c r="F3641" s="18" t="str">
        <f>+Cursos[[#This Row],[IS]]&amp;Cursos[[#This Row],[Modelo correcto]]</f>
        <v>EDUARDO HERNANDEZ OCHOACT102</v>
      </c>
      <c r="G3641" s="18">
        <v>0</v>
      </c>
      <c r="H3641" s="19">
        <v>43952</v>
      </c>
      <c r="I3641" s="18" t="str">
        <f>+IFERROR(VLOOKUP(Cursos[[#This Row],[Modelo correcto]],Modelos[[Modelo correcto]:[Aplica para certificación]],4,FALSE),"REVISAR")</f>
        <v>NO</v>
      </c>
    </row>
    <row r="3642" spans="1:9" x14ac:dyDescent="0.25">
      <c r="A3642" s="144" t="s">
        <v>338</v>
      </c>
      <c r="B3642">
        <v>0</v>
      </c>
      <c r="C3642" s="60" t="s">
        <v>938</v>
      </c>
      <c r="D3642" s="10" t="str">
        <f>+IFERROR(VLOOKUP(Cursos[[#This Row],[Modelo correcto]],Modelos[[Modelo correcto]:[¿En línea?]],2,FALSE),"REVISAR")</f>
        <v>LEXMARK</v>
      </c>
      <c r="E3642" s="10" t="str">
        <f>+IFERROR(VLOOKUP(Cursos[[#This Row],[Modelo correcto]],Modelos[[Modelo correcto]:[¿En línea?]],3,FALSE),"REVISAR")</f>
        <v>SÍ</v>
      </c>
      <c r="F3642" s="18" t="str">
        <f>+Cursos[[#This Row],[IS]]&amp;Cursos[[#This Row],[Modelo correcto]]</f>
        <v>JOSE LUIS CARBAJAL CABUTOMX722</v>
      </c>
      <c r="G3642" s="18">
        <v>1</v>
      </c>
      <c r="H3642" s="18"/>
      <c r="I3642" s="18" t="str">
        <f>+IFERROR(VLOOKUP(Cursos[[#This Row],[Modelo correcto]],Modelos[[Modelo correcto]:[Aplica para certificación]],4,FALSE),"REVISAR")</f>
        <v>NO</v>
      </c>
    </row>
    <row r="3643" spans="1:9" x14ac:dyDescent="0.25">
      <c r="A3643" s="144" t="s">
        <v>2773</v>
      </c>
      <c r="B3643">
        <v>1</v>
      </c>
      <c r="C3643" s="60" t="s">
        <v>253</v>
      </c>
      <c r="D3643" s="18" t="str">
        <f>+IFERROR(VLOOKUP(Cursos[[#This Row],[Modelo correcto]],Modelos[[Modelo correcto]:[¿En línea?]],2,FALSE),"REVISAR")</f>
        <v>XEROX</v>
      </c>
      <c r="E3643" s="18" t="str">
        <f>+IFERROR(VLOOKUP(Cursos[[#This Row],[Modelo correcto]],Modelos[[Modelo correcto]:[¿En línea?]],3,FALSE),"REVISAR")</f>
        <v>SÍ</v>
      </c>
      <c r="F3643" s="18" t="str">
        <f>+Cursos[[#This Row],[IS]]&amp;Cursos[[#This Row],[Modelo correcto]]</f>
        <v>EDUARDO HERNANDEZ OCHOAP3320LP</v>
      </c>
      <c r="G3643" s="18">
        <v>0</v>
      </c>
      <c r="H3643" s="19">
        <v>43952</v>
      </c>
      <c r="I3643" s="18" t="str">
        <f>+IFERROR(VLOOKUP(Cursos[[#This Row],[Modelo correcto]],Modelos[[Modelo correcto]:[Aplica para certificación]],4,FALSE),"REVISAR")</f>
        <v>NO</v>
      </c>
    </row>
    <row r="3644" spans="1:9" x14ac:dyDescent="0.25">
      <c r="A3644" s="144" t="s">
        <v>2773</v>
      </c>
      <c r="B3644">
        <v>1</v>
      </c>
      <c r="C3644" s="61" t="s">
        <v>32</v>
      </c>
      <c r="D3644" s="18" t="str">
        <f>+IFERROR(VLOOKUP(Cursos[[#This Row],[Modelo correcto]],Modelos[[Modelo correcto]:[¿En línea?]],2,FALSE),"REVISAR")</f>
        <v>XEROX</v>
      </c>
      <c r="E3644" s="18" t="str">
        <f>+IFERROR(VLOOKUP(Cursos[[#This Row],[Modelo correcto]],Modelos[[Modelo correcto]:[¿En línea?]],3,FALSE),"REVISAR")</f>
        <v>SÍ</v>
      </c>
      <c r="F3644" s="18" t="str">
        <f>+Cursos[[#This Row],[IS]]&amp;Cursos[[#This Row],[Modelo correcto]]</f>
        <v>EDUARDO HERNANDEZ OCHOA700ATSA</v>
      </c>
      <c r="G3644" s="18">
        <v>0</v>
      </c>
      <c r="H3644" s="19">
        <v>43952</v>
      </c>
      <c r="I3644" s="18" t="str">
        <f>+IFERROR(VLOOKUP(Cursos[[#This Row],[Modelo correcto]],Modelos[[Modelo correcto]:[Aplica para certificación]],4,FALSE),"REVISAR")</f>
        <v>NO</v>
      </c>
    </row>
    <row r="3645" spans="1:9" x14ac:dyDescent="0.25">
      <c r="A3645" s="144" t="s">
        <v>2773</v>
      </c>
      <c r="B3645">
        <v>1</v>
      </c>
      <c r="C3645" s="60" t="s">
        <v>61</v>
      </c>
      <c r="D3645" s="18" t="str">
        <f>+IFERROR(VLOOKUP(Cursos[[#This Row],[Modelo correcto]],Modelos[[Modelo correcto]:[¿En línea?]],2,FALSE),"REVISAR")</f>
        <v>XEROX</v>
      </c>
      <c r="E3645" s="18" t="str">
        <f>+IFERROR(VLOOKUP(Cursos[[#This Row],[Modelo correcto]],Modelos[[Modelo correcto]:[¿En línea?]],3,FALSE),"REVISAR")</f>
        <v>SÍ</v>
      </c>
      <c r="F3645" s="18" t="str">
        <f>+Cursos[[#This Row],[IS]]&amp;Cursos[[#This Row],[Modelo correcto]]</f>
        <v>EDUARDO HERNANDEZ OCHOAOA2033</v>
      </c>
      <c r="G3645" s="18">
        <v>1</v>
      </c>
      <c r="H3645" s="19">
        <v>43952</v>
      </c>
      <c r="I3645" s="18" t="str">
        <f>+IFERROR(VLOOKUP(Cursos[[#This Row],[Modelo correcto]],Modelos[[Modelo correcto]:[Aplica para certificación]],4,FALSE),"REVISAR")</f>
        <v>SÍ</v>
      </c>
    </row>
    <row r="3646" spans="1:9" x14ac:dyDescent="0.25">
      <c r="A3646" s="144" t="s">
        <v>338</v>
      </c>
      <c r="B3646">
        <v>1</v>
      </c>
      <c r="C3646" s="60" t="s">
        <v>812</v>
      </c>
      <c r="D3646" s="10" t="str">
        <f>+IFERROR(VLOOKUP(Cursos[[#This Row],[Modelo correcto]],Modelos[[Modelo correcto]:[¿En línea?]],2,FALSE),"REVISAR")</f>
        <v>SAMSUNG</v>
      </c>
      <c r="E3646" s="10" t="str">
        <f>+IFERROR(VLOOKUP(Cursos[[#This Row],[Modelo correcto]],Modelos[[Modelo correcto]:[¿En línea?]],3,FALSE),"REVISAR")</f>
        <v>SÍ</v>
      </c>
      <c r="F3646" s="18" t="str">
        <f>+Cursos[[#This Row],[IS]]&amp;Cursos[[#This Row],[Modelo correcto]]</f>
        <v>JOSE LUIS CARBAJAL CABUTOSL M4072</v>
      </c>
      <c r="G3646" s="18">
        <v>1</v>
      </c>
      <c r="H3646" s="18"/>
      <c r="I3646" s="18" t="str">
        <f>+IFERROR(VLOOKUP(Cursos[[#This Row],[Modelo correcto]],Modelos[[Modelo correcto]:[Aplica para certificación]],4,FALSE),"REVISAR")</f>
        <v>NO</v>
      </c>
    </row>
    <row r="3647" spans="1:9" x14ac:dyDescent="0.25">
      <c r="A3647" s="144" t="s">
        <v>338</v>
      </c>
      <c r="B3647">
        <v>1</v>
      </c>
      <c r="C3647" s="61" t="s">
        <v>788</v>
      </c>
      <c r="D3647" s="10" t="str">
        <f>+IFERROR(VLOOKUP(Cursos[[#This Row],[Modelo correcto]],Modelos[[Modelo correcto]:[¿En línea?]],2,FALSE),"REVISAR")</f>
        <v>SAMSUNG</v>
      </c>
      <c r="E3647" s="10" t="str">
        <f>+IFERROR(VLOOKUP(Cursos[[#This Row],[Modelo correcto]],Modelos[[Modelo correcto]:[¿En línea?]],3,FALSE),"REVISAR")</f>
        <v>SÍ</v>
      </c>
      <c r="F3647" s="18" t="str">
        <f>+Cursos[[#This Row],[IS]]&amp;Cursos[[#This Row],[Modelo correcto]]</f>
        <v>JOSE LUIS CARBAJAL CABUTOSL M4580</v>
      </c>
      <c r="G3647" s="18">
        <v>1</v>
      </c>
      <c r="H3647" s="18"/>
      <c r="I3647" s="18" t="str">
        <f>+IFERROR(VLOOKUP(Cursos[[#This Row],[Modelo correcto]],Modelos[[Modelo correcto]:[Aplica para certificación]],4,FALSE),"REVISAR")</f>
        <v>NO</v>
      </c>
    </row>
    <row r="3648" spans="1:9" x14ac:dyDescent="0.25">
      <c r="A3648" s="144" t="s">
        <v>338</v>
      </c>
      <c r="B3648">
        <v>1</v>
      </c>
      <c r="C3648" s="60" t="s">
        <v>831</v>
      </c>
      <c r="D3648" s="10" t="str">
        <f>+IFERROR(VLOOKUP(Cursos[[#This Row],[Modelo correcto]],Modelos[[Modelo correcto]:[¿En línea?]],2,FALSE),"REVISAR")</f>
        <v>SAMSUNG</v>
      </c>
      <c r="E3648" s="10" t="str">
        <f>+IFERROR(VLOOKUP(Cursos[[#This Row],[Modelo correcto]],Modelos[[Modelo correcto]:[¿En línea?]],3,FALSE),"REVISAR")</f>
        <v>SÍ</v>
      </c>
      <c r="F3648" s="18" t="str">
        <f>+Cursos[[#This Row],[IS]]&amp;Cursos[[#This Row],[Modelo correcto]]</f>
        <v>JOSE LUIS CARBAJAL CABUTOSL M5370</v>
      </c>
      <c r="G3648" s="18">
        <v>1</v>
      </c>
      <c r="H3648" s="18"/>
      <c r="I3648" s="18" t="str">
        <f>+IFERROR(VLOOKUP(Cursos[[#This Row],[Modelo correcto]],Modelos[[Modelo correcto]:[Aplica para certificación]],4,FALSE),"REVISAR")</f>
        <v>NO</v>
      </c>
    </row>
    <row r="3649" spans="1:9" x14ac:dyDescent="0.25">
      <c r="A3649" s="144" t="s">
        <v>338</v>
      </c>
      <c r="B3649">
        <v>1</v>
      </c>
      <c r="C3649" s="60" t="s">
        <v>861</v>
      </c>
      <c r="D3649" s="10" t="str">
        <f>+IFERROR(VLOOKUP(Cursos[[#This Row],[Modelo correcto]],Modelos[[Modelo correcto]:[¿En línea?]],2,FALSE),"REVISAR")</f>
        <v>SAMSUNG</v>
      </c>
      <c r="E3649" s="10" t="str">
        <f>+IFERROR(VLOOKUP(Cursos[[#This Row],[Modelo correcto]],Modelos[[Modelo correcto]:[¿En línea?]],3,FALSE),"REVISAR")</f>
        <v>SÍ</v>
      </c>
      <c r="F3649" s="18" t="str">
        <f>+Cursos[[#This Row],[IS]]&amp;Cursos[[#This Row],[Modelo correcto]]</f>
        <v>JOSE LUIS CARBAJAL CABUTOSL X4300</v>
      </c>
      <c r="G3649" s="18">
        <v>1</v>
      </c>
      <c r="H3649" s="18"/>
      <c r="I3649" s="18" t="str">
        <f>+IFERROR(VLOOKUP(Cursos[[#This Row],[Modelo correcto]],Modelos[[Modelo correcto]:[Aplica para certificación]],4,FALSE),"REVISAR")</f>
        <v>NO</v>
      </c>
    </row>
    <row r="3650" spans="1:9" x14ac:dyDescent="0.25">
      <c r="A3650" s="144" t="s">
        <v>2773</v>
      </c>
      <c r="B3650">
        <v>1</v>
      </c>
      <c r="C3650" s="61" t="s">
        <v>1297</v>
      </c>
      <c r="D3650" s="18" t="str">
        <f>+IFERROR(VLOOKUP(Cursos[[#This Row],[Modelo correcto]],Modelos[[Modelo correcto]:[¿En línea?]],2,FALSE),"REVISAR")</f>
        <v>XEROX</v>
      </c>
      <c r="E3650" s="18" t="str">
        <f>+IFERROR(VLOOKUP(Cursos[[#This Row],[Modelo correcto]],Modelos[[Modelo correcto]:[¿En línea?]],3,FALSE),"REVISAR")</f>
        <v>SÍ</v>
      </c>
      <c r="F3650" s="18" t="str">
        <f>+Cursos[[#This Row],[IS]]&amp;Cursos[[#This Row],[Modelo correcto]]</f>
        <v>EDUARDO HERNANDEZ OCHOACLA264</v>
      </c>
      <c r="G3650" s="18">
        <v>0</v>
      </c>
      <c r="H3650" s="19">
        <v>43952</v>
      </c>
      <c r="I3650" s="18" t="str">
        <f>+IFERROR(VLOOKUP(Cursos[[#This Row],[Modelo correcto]],Modelos[[Modelo correcto]:[Aplica para certificación]],4,FALSE),"REVISAR")</f>
        <v>NO</v>
      </c>
    </row>
    <row r="3651" spans="1:9" x14ac:dyDescent="0.25">
      <c r="A3651" s="144" t="s">
        <v>2773</v>
      </c>
      <c r="B3651">
        <v>1</v>
      </c>
      <c r="C3651" s="60" t="s">
        <v>162</v>
      </c>
      <c r="D3651" s="18" t="str">
        <f>+IFERROR(VLOOKUP(Cursos[[#This Row],[Modelo correcto]],Modelos[[Modelo correcto]:[¿En línea?]],2,FALSE),"REVISAR")</f>
        <v>XEROX</v>
      </c>
      <c r="E3651" s="18" t="str">
        <f>+IFERROR(VLOOKUP(Cursos[[#This Row],[Modelo correcto]],Modelos[[Modelo correcto]:[¿En línea?]],3,FALSE),"REVISAR")</f>
        <v>SÍ</v>
      </c>
      <c r="F3651" s="18" t="str">
        <f>+Cursos[[#This Row],[IS]]&amp;Cursos[[#This Row],[Modelo correcto]]</f>
        <v>EDUARDO HERNANDEZ OCHOAWC75XTB</v>
      </c>
      <c r="G3651" s="18">
        <v>0</v>
      </c>
      <c r="H3651" s="19">
        <v>43952</v>
      </c>
      <c r="I3651" s="18" t="str">
        <f>+IFERROR(VLOOKUP(Cursos[[#This Row],[Modelo correcto]],Modelos[[Modelo correcto]:[Aplica para certificación]],4,FALSE),"REVISAR")</f>
        <v>NO</v>
      </c>
    </row>
    <row r="3652" spans="1:9" x14ac:dyDescent="0.25">
      <c r="A3652" s="144" t="s">
        <v>326</v>
      </c>
      <c r="B3652">
        <v>1</v>
      </c>
      <c r="C3652" s="60" t="s">
        <v>97</v>
      </c>
      <c r="D3652" s="18" t="str">
        <f>+IFERROR(VLOOKUP(Cursos[[#This Row],[Modelo correcto]],Modelos[[Modelo correcto]:[¿En línea?]],2,FALSE),"REVISAR")</f>
        <v>XEROX</v>
      </c>
      <c r="E3652" s="18" t="str">
        <f>+IFERROR(VLOOKUP(Cursos[[#This Row],[Modelo correcto]],Modelos[[Modelo correcto]:[¿En línea?]],3,FALSE),"REVISAR")</f>
        <v>SÍ</v>
      </c>
      <c r="F3652" s="18" t="str">
        <f>+Cursos[[#This Row],[IS]]&amp;Cursos[[#This Row],[Modelo correcto]]</f>
        <v>HIRAM GUILLERMO DIAZ ORTIZS009130</v>
      </c>
      <c r="G3652" s="18">
        <v>1</v>
      </c>
      <c r="H3652" s="19">
        <v>43647</v>
      </c>
      <c r="I3652" s="18" t="str">
        <f>+IFERROR(VLOOKUP(Cursos[[#This Row],[Modelo correcto]],Modelos[[Modelo correcto]:[Aplica para certificación]],4,FALSE),"REVISAR")</f>
        <v>SÍ</v>
      </c>
    </row>
    <row r="3653" spans="1:9" x14ac:dyDescent="0.25">
      <c r="A3653" s="144" t="s">
        <v>338</v>
      </c>
      <c r="B3653">
        <v>1</v>
      </c>
      <c r="C3653" s="60" t="s">
        <v>824</v>
      </c>
      <c r="D3653" s="10" t="str">
        <f>+IFERROR(VLOOKUP(Cursos[[#This Row],[Modelo correcto]],Modelos[[Modelo correcto]:[¿En línea?]],2,FALSE),"REVISAR")</f>
        <v>LEXMARK</v>
      </c>
      <c r="E3653" s="10" t="str">
        <f>+IFERROR(VLOOKUP(Cursos[[#This Row],[Modelo correcto]],Modelos[[Modelo correcto]:[¿En línea?]],3,FALSE),"REVISAR")</f>
        <v>SÍ</v>
      </c>
      <c r="F3653" s="18" t="str">
        <f>+Cursos[[#This Row],[IS]]&amp;Cursos[[#This Row],[Modelo correcto]]</f>
        <v>JOSE LUIS CARBAJAL CABUTOX464</v>
      </c>
      <c r="G3653" s="18">
        <v>1</v>
      </c>
      <c r="H3653" s="18"/>
      <c r="I3653" s="18" t="str">
        <f>+IFERROR(VLOOKUP(Cursos[[#This Row],[Modelo correcto]],Modelos[[Modelo correcto]:[Aplica para certificación]],4,FALSE),"REVISAR")</f>
        <v>NO</v>
      </c>
    </row>
    <row r="3654" spans="1:9" x14ac:dyDescent="0.25">
      <c r="A3654" s="144" t="s">
        <v>338</v>
      </c>
      <c r="B3654">
        <v>1</v>
      </c>
      <c r="C3654" s="61" t="s">
        <v>856</v>
      </c>
      <c r="D3654" s="10" t="str">
        <f>+IFERROR(VLOOKUP(Cursos[[#This Row],[Modelo correcto]],Modelos[[Modelo correcto]:[¿En línea?]],2,FALSE),"REVISAR")</f>
        <v>LEXMARK</v>
      </c>
      <c r="E3654" s="10" t="str">
        <f>+IFERROR(VLOOKUP(Cursos[[#This Row],[Modelo correcto]],Modelos[[Modelo correcto]:[¿En línea?]],3,FALSE),"REVISAR")</f>
        <v>SÍ</v>
      </c>
      <c r="F3654" s="18" t="str">
        <f>+Cursos[[#This Row],[IS]]&amp;Cursos[[#This Row],[Modelo correcto]]</f>
        <v>JOSE LUIS CARBAJAL CABUTOX654</v>
      </c>
      <c r="G3654" s="18">
        <v>1</v>
      </c>
      <c r="H3654" s="18"/>
      <c r="I3654" s="18" t="str">
        <f>+IFERROR(VLOOKUP(Cursos[[#This Row],[Modelo correcto]],Modelos[[Modelo correcto]:[Aplica para certificación]],4,FALSE),"REVISAR")</f>
        <v>NO</v>
      </c>
    </row>
    <row r="3655" spans="1:9" x14ac:dyDescent="0.25">
      <c r="A3655" s="144" t="s">
        <v>338</v>
      </c>
      <c r="B3655">
        <v>1</v>
      </c>
      <c r="C3655" s="60" t="s">
        <v>826</v>
      </c>
      <c r="D3655" s="10" t="str">
        <f>+IFERROR(VLOOKUP(Cursos[[#This Row],[Modelo correcto]],Modelos[[Modelo correcto]:[¿En línea?]],2,FALSE),"REVISAR")</f>
        <v>LEXMARK</v>
      </c>
      <c r="E3655" s="10" t="str">
        <f>+IFERROR(VLOOKUP(Cursos[[#This Row],[Modelo correcto]],Modelos[[Modelo correcto]:[¿En línea?]],3,FALSE),"REVISAR")</f>
        <v>SÍ</v>
      </c>
      <c r="F3655" s="18" t="str">
        <f>+Cursos[[#This Row],[IS]]&amp;Cursos[[#This Row],[Modelo correcto]]</f>
        <v>JOSE LUIS CARBAJAL CABUTOX748</v>
      </c>
      <c r="G3655" s="18">
        <v>1</v>
      </c>
      <c r="H3655" s="18"/>
      <c r="I3655" s="18" t="str">
        <f>+IFERROR(VLOOKUP(Cursos[[#This Row],[Modelo correcto]],Modelos[[Modelo correcto]:[Aplica para certificación]],4,FALSE),"REVISAR")</f>
        <v>NO</v>
      </c>
    </row>
    <row r="3656" spans="1:9" x14ac:dyDescent="0.25">
      <c r="A3656" s="144" t="s">
        <v>338</v>
      </c>
      <c r="B3656">
        <v>1</v>
      </c>
      <c r="C3656" s="60" t="s">
        <v>827</v>
      </c>
      <c r="D3656" s="10" t="str">
        <f>+IFERROR(VLOOKUP(Cursos[[#This Row],[Modelo correcto]],Modelos[[Modelo correcto]:[¿En línea?]],2,FALSE),"REVISAR")</f>
        <v>LEXMARK</v>
      </c>
      <c r="E3656" s="10" t="str">
        <f>+IFERROR(VLOOKUP(Cursos[[#This Row],[Modelo correcto]],Modelos[[Modelo correcto]:[¿En línea?]],3,FALSE),"REVISAR")</f>
        <v>SÍ</v>
      </c>
      <c r="F3656" s="18" t="str">
        <f>+Cursos[[#This Row],[IS]]&amp;Cursos[[#This Row],[Modelo correcto]]</f>
        <v>JOSE LUIS CARBAJAL CABUTOX860</v>
      </c>
      <c r="G3656" s="18">
        <v>1</v>
      </c>
      <c r="H3656" s="18"/>
      <c r="I3656" s="18" t="str">
        <f>+IFERROR(VLOOKUP(Cursos[[#This Row],[Modelo correcto]],Modelos[[Modelo correcto]:[Aplica para certificación]],4,FALSE),"REVISAR")</f>
        <v>NO</v>
      </c>
    </row>
    <row r="3657" spans="1:9" x14ac:dyDescent="0.25">
      <c r="A3657" s="144" t="s">
        <v>326</v>
      </c>
      <c r="B3657">
        <v>1</v>
      </c>
      <c r="C3657" s="61" t="s">
        <v>212</v>
      </c>
      <c r="D3657" s="18" t="str">
        <f>+IFERROR(VLOOKUP(Cursos[[#This Row],[Modelo correcto]],Modelos[[Modelo correcto]:[¿En línea?]],2,FALSE),"REVISAR")</f>
        <v>XEROX</v>
      </c>
      <c r="E3657" s="18" t="str">
        <f>+IFERROR(VLOOKUP(Cursos[[#This Row],[Modelo correcto]],Modelos[[Modelo correcto]:[¿En línea?]],3,FALSE),"REVISAR")</f>
        <v>SÍ</v>
      </c>
      <c r="F3657" s="18" t="str">
        <f>+Cursos[[#This Row],[IS]]&amp;Cursos[[#This Row],[Modelo correcto]]</f>
        <v>HIRAM GUILLERMO DIAZ ORTIZS009132</v>
      </c>
      <c r="G3657" s="18">
        <v>0</v>
      </c>
      <c r="H3657" s="19">
        <v>43709</v>
      </c>
      <c r="I3657" s="18" t="str">
        <f>+IFERROR(VLOOKUP(Cursos[[#This Row],[Modelo correcto]],Modelos[[Modelo correcto]:[Aplica para certificación]],4,FALSE),"REVISAR")</f>
        <v>SÍ</v>
      </c>
    </row>
    <row r="3658" spans="1:9" x14ac:dyDescent="0.25">
      <c r="A3658" s="144" t="s">
        <v>338</v>
      </c>
      <c r="B3658">
        <v>1</v>
      </c>
      <c r="C3658" s="60" t="s">
        <v>828</v>
      </c>
      <c r="D3658" s="10" t="str">
        <f>+IFERROR(VLOOKUP(Cursos[[#This Row],[Modelo correcto]],Modelos[[Modelo correcto]:[¿En línea?]],2,FALSE),"REVISAR")</f>
        <v>LEXMARK</v>
      </c>
      <c r="E3658" s="10" t="str">
        <f>+IFERROR(VLOOKUP(Cursos[[#This Row],[Modelo correcto]],Modelos[[Modelo correcto]:[¿En línea?]],3,FALSE),"REVISAR")</f>
        <v>SÍ</v>
      </c>
      <c r="F3658" s="18" t="str">
        <f>+Cursos[[#This Row],[IS]]&amp;Cursos[[#This Row],[Modelo correcto]]</f>
        <v>JOSE LUIS CARBAJAL CABUTOX950</v>
      </c>
      <c r="G3658" s="18">
        <v>1</v>
      </c>
      <c r="H3658" s="18"/>
      <c r="I3658" s="18" t="str">
        <f>+IFERROR(VLOOKUP(Cursos[[#This Row],[Modelo correcto]],Modelos[[Modelo correcto]:[Aplica para certificación]],4,FALSE),"REVISAR")</f>
        <v>NO</v>
      </c>
    </row>
    <row r="3659" spans="1:9" x14ac:dyDescent="0.25">
      <c r="A3659" s="144" t="s">
        <v>338</v>
      </c>
      <c r="B3659">
        <v>0</v>
      </c>
      <c r="C3659" s="60" t="s">
        <v>1017</v>
      </c>
      <c r="D3659" s="10" t="str">
        <f>+IFERROR(VLOOKUP(Cursos[[#This Row],[Modelo correcto]],Modelos[[Modelo correcto]:[¿En línea?]],2,FALSE),"REVISAR")</f>
        <v>LEXMARK</v>
      </c>
      <c r="E3659" s="10" t="str">
        <f>+IFERROR(VLOOKUP(Cursos[[#This Row],[Modelo correcto]],Modelos[[Modelo correcto]:[¿En línea?]],3,FALSE),"REVISAR")</f>
        <v>SÍ</v>
      </c>
      <c r="F3659" s="18" t="str">
        <f>+Cursos[[#This Row],[IS]]&amp;Cursos[[#This Row],[Modelo correcto]]</f>
        <v xml:space="preserve">JOSE LUIS CARBAJAL CABUTOXC2132 </v>
      </c>
      <c r="G3659" s="18">
        <v>1</v>
      </c>
      <c r="H3659" s="18"/>
      <c r="I3659" s="18" t="str">
        <f>+IFERROR(VLOOKUP(Cursos[[#This Row],[Modelo correcto]],Modelos[[Modelo correcto]:[Aplica para certificación]],4,FALSE),"REVISAR")</f>
        <v>NO</v>
      </c>
    </row>
    <row r="3660" spans="1:9" x14ac:dyDescent="0.25">
      <c r="A3660" s="144" t="s">
        <v>338</v>
      </c>
      <c r="B3660">
        <v>1</v>
      </c>
      <c r="C3660" s="61" t="s">
        <v>829</v>
      </c>
      <c r="D3660" s="10" t="str">
        <f>+IFERROR(VLOOKUP(Cursos[[#This Row],[Modelo correcto]],Modelos[[Modelo correcto]:[¿En línea?]],2,FALSE),"REVISAR")</f>
        <v>LEXMARK</v>
      </c>
      <c r="E3660" s="10" t="str">
        <f>+IFERROR(VLOOKUP(Cursos[[#This Row],[Modelo correcto]],Modelos[[Modelo correcto]:[¿En línea?]],3,FALSE),"REVISAR")</f>
        <v>SÍ</v>
      </c>
      <c r="F3660" s="18" t="str">
        <f>+Cursos[[#This Row],[IS]]&amp;Cursos[[#This Row],[Modelo correcto]]</f>
        <v>JOSE LUIS CARBAJAL CABUTOXM3150</v>
      </c>
      <c r="G3660" s="18">
        <v>1</v>
      </c>
      <c r="H3660" s="18"/>
      <c r="I3660" s="18" t="str">
        <f>+IFERROR(VLOOKUP(Cursos[[#This Row],[Modelo correcto]],Modelos[[Modelo correcto]:[Aplica para certificación]],4,FALSE),"REVISAR")</f>
        <v>NO</v>
      </c>
    </row>
    <row r="3661" spans="1:9" x14ac:dyDescent="0.25">
      <c r="A3661" s="144" t="s">
        <v>338</v>
      </c>
      <c r="B3661">
        <v>1</v>
      </c>
      <c r="C3661" s="60" t="s">
        <v>830</v>
      </c>
      <c r="D3661" s="10" t="str">
        <f>+IFERROR(VLOOKUP(Cursos[[#This Row],[Modelo correcto]],Modelos[[Modelo correcto]:[¿En línea?]],2,FALSE),"REVISAR")</f>
        <v>LEXMARK</v>
      </c>
      <c r="E3661" s="10" t="str">
        <f>+IFERROR(VLOOKUP(Cursos[[#This Row],[Modelo correcto]],Modelos[[Modelo correcto]:[¿En línea?]],3,FALSE),"REVISAR")</f>
        <v>SÍ</v>
      </c>
      <c r="F3661" s="18" t="str">
        <f>+Cursos[[#This Row],[IS]]&amp;Cursos[[#This Row],[Modelo correcto]]</f>
        <v>JOSE LUIS CARBAJAL CABUTOXM5163</v>
      </c>
      <c r="G3661" s="18">
        <v>1</v>
      </c>
      <c r="H3661" s="18"/>
      <c r="I3661" s="18" t="str">
        <f>+IFERROR(VLOOKUP(Cursos[[#This Row],[Modelo correcto]],Modelos[[Modelo correcto]:[Aplica para certificación]],4,FALSE),"REVISAR")</f>
        <v>NO</v>
      </c>
    </row>
    <row r="3662" spans="1:9" x14ac:dyDescent="0.25">
      <c r="A3662" s="144" t="s">
        <v>2773</v>
      </c>
      <c r="B3662">
        <v>1</v>
      </c>
      <c r="C3662" s="60" t="s">
        <v>92</v>
      </c>
      <c r="D3662" s="18" t="str">
        <f>+IFERROR(VLOOKUP(Cursos[[#This Row],[Modelo correcto]],Modelos[[Modelo correcto]:[¿En línea?]],2,FALSE),"REVISAR")</f>
        <v>XEROX</v>
      </c>
      <c r="E3662" s="18" t="str">
        <f>+IFERROR(VLOOKUP(Cursos[[#This Row],[Modelo correcto]],Modelos[[Modelo correcto]:[¿En línea?]],3,FALSE),"REVISAR")</f>
        <v>SÍ</v>
      </c>
      <c r="F3662" s="18" t="str">
        <f>+Cursos[[#This Row],[IS]]&amp;Cursos[[#This Row],[Modelo correcto]]</f>
        <v>EDUARDO HERNANDEZ OCHOAE16M00</v>
      </c>
      <c r="G3662" s="18">
        <v>0</v>
      </c>
      <c r="H3662" s="19">
        <v>43952</v>
      </c>
      <c r="I3662" s="18" t="str">
        <f>+IFERROR(VLOOKUP(Cursos[[#This Row],[Modelo correcto]],Modelos[[Modelo correcto]:[Aplica para certificación]],4,FALSE),"REVISAR")</f>
        <v>NO</v>
      </c>
    </row>
    <row r="3663" spans="1:9" x14ac:dyDescent="0.25">
      <c r="A3663" s="144" t="s">
        <v>2773</v>
      </c>
      <c r="B3663">
        <v>1</v>
      </c>
      <c r="C3663" s="61" t="s">
        <v>1314</v>
      </c>
      <c r="D3663" s="18" t="str">
        <f>+IFERROR(VLOOKUP(Cursos[[#This Row],[Modelo correcto]],Modelos[[Modelo correcto]:[¿En línea?]],2,FALSE),"REVISAR")</f>
        <v>XEROX</v>
      </c>
      <c r="E3663" s="18" t="str">
        <f>+IFERROR(VLOOKUP(Cursos[[#This Row],[Modelo correcto]],Modelos[[Modelo correcto]:[¿En línea?]],3,FALSE),"REVISAR")</f>
        <v>SÍ</v>
      </c>
      <c r="F3663" s="18" t="str">
        <f>+Cursos[[#This Row],[IS]]&amp;Cursos[[#This Row],[Modelo correcto]]</f>
        <v>EDUARDO HERNANDEZ OCHOABALTPRE</v>
      </c>
      <c r="G3663" s="18">
        <v>0</v>
      </c>
      <c r="H3663" s="19">
        <v>43952</v>
      </c>
      <c r="I3663" s="18" t="str">
        <f>+IFERROR(VLOOKUP(Cursos[[#This Row],[Modelo correcto]],Modelos[[Modelo correcto]:[Aplica para certificación]],4,FALSE),"REVISAR")</f>
        <v>NO</v>
      </c>
    </row>
    <row r="3664" spans="1:9" x14ac:dyDescent="0.25">
      <c r="A3664" s="144" t="s">
        <v>2773</v>
      </c>
      <c r="B3664">
        <v>1</v>
      </c>
      <c r="C3664" s="60" t="s">
        <v>1206</v>
      </c>
      <c r="D3664" s="18" t="str">
        <f>+IFERROR(VLOOKUP(Cursos[[#This Row],[Modelo correcto]],Modelos[[Modelo correcto]:[¿En línea?]],2,FALSE),"REVISAR")</f>
        <v>XEROX</v>
      </c>
      <c r="E3664" s="18" t="str">
        <f>+IFERROR(VLOOKUP(Cursos[[#This Row],[Modelo correcto]],Modelos[[Modelo correcto]:[¿En línea?]],3,FALSE),"REVISAR")</f>
        <v>SÍ</v>
      </c>
      <c r="F3664" s="18" t="str">
        <f>+Cursos[[#This Row],[IS]]&amp;Cursos[[#This Row],[Modelo correcto]]</f>
        <v>EDUARDO HERNANDEZ OCHOACLR204</v>
      </c>
      <c r="G3664" s="18">
        <v>0</v>
      </c>
      <c r="H3664" s="19">
        <v>43952</v>
      </c>
      <c r="I3664" s="18" t="str">
        <f>+IFERROR(VLOOKUP(Cursos[[#This Row],[Modelo correcto]],Modelos[[Modelo correcto]:[Aplica para certificación]],4,FALSE),"REVISAR")</f>
        <v>NO</v>
      </c>
    </row>
    <row r="3665" spans="1:9" x14ac:dyDescent="0.25">
      <c r="A3665" s="144" t="s">
        <v>2773</v>
      </c>
      <c r="B3665">
        <v>1</v>
      </c>
      <c r="C3665" s="60" t="s">
        <v>1381</v>
      </c>
      <c r="D3665" s="18" t="str">
        <f>+IFERROR(VLOOKUP(Cursos[[#This Row],[Modelo correcto]],Modelos[[Modelo correcto]:[¿En línea?]],2,FALSE),"REVISAR")</f>
        <v>EPSON</v>
      </c>
      <c r="E3665" s="18" t="str">
        <f>+IFERROR(VLOOKUP(Cursos[[#This Row],[Modelo correcto]],Modelos[[Modelo correcto]:[¿En línea?]],3,FALSE),"REVISAR")</f>
        <v>NO</v>
      </c>
      <c r="F3665" s="18" t="str">
        <f>+Cursos[[#This Row],[IS]]&amp;Cursos[[#This Row],[Modelo correcto]]</f>
        <v>EDUARDO HERNANDEZ OCHOAGaga 2</v>
      </c>
      <c r="G3665" s="18">
        <v>1</v>
      </c>
      <c r="H3665" s="19">
        <v>43952</v>
      </c>
      <c r="I3665" s="18" t="str">
        <f>+IFERROR(VLOOKUP(Cursos[[#This Row],[Modelo correcto]],Modelos[[Modelo correcto]:[Aplica para certificación]],4,FALSE),"REVISAR")</f>
        <v>NO</v>
      </c>
    </row>
    <row r="3666" spans="1:9" x14ac:dyDescent="0.25">
      <c r="A3666" s="144" t="s">
        <v>2788</v>
      </c>
      <c r="B3666">
        <v>1</v>
      </c>
      <c r="C3666" s="61" t="s">
        <v>268</v>
      </c>
      <c r="D3666" s="145" t="str">
        <f>+IFERROR(VLOOKUP(Cursos[[#This Row],[Modelo correcto]],Modelos[[Modelo correcto]:[¿En línea?]],2,FALSE),"REVISAR")</f>
        <v>XEROX</v>
      </c>
      <c r="E3666" s="145" t="str">
        <f>+IFERROR(VLOOKUP(Cursos[[#This Row],[Modelo correcto]],Modelos[[Modelo correcto]:[¿En línea?]],3,FALSE),"REVISAR")</f>
        <v>SÍ</v>
      </c>
      <c r="F3666" s="18" t="str">
        <f>+Cursos[[#This Row],[IS]]&amp;Cursos[[#This Row],[Modelo correcto]]</f>
        <v>JORGE HUMBERTO FLORES CERRILLOSSAF231</v>
      </c>
      <c r="G3666" s="18">
        <v>1</v>
      </c>
      <c r="H3666" s="18"/>
      <c r="I3666" s="18" t="str">
        <f>+IFERROR(VLOOKUP(Cursos[[#This Row],[Modelo correcto]],Modelos[[Modelo correcto]:[Aplica para certificación]],4,FALSE),"REVISAR")</f>
        <v>SÍ</v>
      </c>
    </row>
    <row r="3667" spans="1:9" x14ac:dyDescent="0.25">
      <c r="A3667" s="144" t="s">
        <v>2773</v>
      </c>
      <c r="B3667">
        <v>1</v>
      </c>
      <c r="C3667" s="61" t="s">
        <v>1423</v>
      </c>
      <c r="D3667" s="18" t="str">
        <f>+IFERROR(VLOOKUP(Cursos[[#This Row],[Modelo correcto]],Modelos[[Modelo correcto]:[¿En línea?]],2,FALSE),"REVISAR")</f>
        <v>LEXMARK</v>
      </c>
      <c r="E3667" s="18" t="str">
        <f>+IFERROR(VLOOKUP(Cursos[[#This Row],[Modelo correcto]],Modelos[[Modelo correcto]:[¿En línea?]],3,FALSE),"REVISAR")</f>
        <v>NO</v>
      </c>
      <c r="F3667" s="18" t="str">
        <f>+Cursos[[#This Row],[IS]]&amp;Cursos[[#This Row],[Modelo correcto]]</f>
        <v>EDUARDO HERNANDEZ OCHOADevice &amp; Fleet Management</v>
      </c>
      <c r="G3667" s="18">
        <v>1</v>
      </c>
      <c r="H3667" s="19">
        <v>43952</v>
      </c>
      <c r="I3667" s="18" t="str">
        <f>+IFERROR(VLOOKUP(Cursos[[#This Row],[Modelo correcto]],Modelos[[Modelo correcto]:[Aplica para certificación]],4,FALSE),"REVISAR")</f>
        <v>SÍ</v>
      </c>
    </row>
    <row r="3668" spans="1:9" x14ac:dyDescent="0.25">
      <c r="A3668" s="144" t="s">
        <v>2773</v>
      </c>
      <c r="B3668">
        <v>1</v>
      </c>
      <c r="C3668" s="63" t="s">
        <v>243</v>
      </c>
      <c r="D3668" s="18" t="str">
        <f>+IFERROR(VLOOKUP(Cursos[[#This Row],[Modelo correcto]],Modelos[[Modelo correcto]:[¿En línea?]],2,FALSE),"REVISAR")</f>
        <v>XEROX</v>
      </c>
      <c r="E3668" s="18" t="str">
        <f>+IFERROR(VLOOKUP(Cursos[[#This Row],[Modelo correcto]],Modelos[[Modelo correcto]:[¿En línea?]],3,FALSE),"REVISAR")</f>
        <v>SÍ</v>
      </c>
      <c r="F3668" s="18" t="str">
        <f>+Cursos[[#This Row],[IS]]&amp;Cursos[[#This Row],[Modelo correcto]]</f>
        <v>EDUARDO HERNANDEZ OCHOAE16M01</v>
      </c>
      <c r="G3668" s="18">
        <v>0</v>
      </c>
      <c r="H3668" s="19">
        <v>43952</v>
      </c>
      <c r="I3668" s="18" t="str">
        <f>+IFERROR(VLOOKUP(Cursos[[#This Row],[Modelo correcto]],Modelos[[Modelo correcto]:[Aplica para certificación]],4,FALSE),"REVISAR")</f>
        <v>NO</v>
      </c>
    </row>
    <row r="3669" spans="1:9" x14ac:dyDescent="0.25">
      <c r="A3669" s="144" t="s">
        <v>2773</v>
      </c>
      <c r="B3669">
        <v>1</v>
      </c>
      <c r="C3669" s="63" t="s">
        <v>1364</v>
      </c>
      <c r="D3669" s="18" t="str">
        <f>+IFERROR(VLOOKUP(Cursos[[#This Row],[Modelo correcto]],Modelos[[Modelo correcto]:[¿En línea?]],2,FALSE),"REVISAR")</f>
        <v>XEROX</v>
      </c>
      <c r="E3669" s="18" t="str">
        <f>+IFERROR(VLOOKUP(Cursos[[#This Row],[Modelo correcto]],Modelos[[Modelo correcto]:[¿En línea?]],3,FALSE),"REVISAR")</f>
        <v>SÍ</v>
      </c>
      <c r="F3669" s="18" t="str">
        <f>+Cursos[[#This Row],[IS]]&amp;Cursos[[#This Row],[Modelo correcto]]</f>
        <v>EDUARDO HERNANDEZ OCHOACLR201</v>
      </c>
      <c r="G3669" s="18">
        <v>0</v>
      </c>
      <c r="H3669" s="19">
        <v>43952</v>
      </c>
      <c r="I3669" s="18" t="str">
        <f>+IFERROR(VLOOKUP(Cursos[[#This Row],[Modelo correcto]],Modelos[[Modelo correcto]:[Aplica para certificación]],4,FALSE),"REVISAR")</f>
        <v>NO</v>
      </c>
    </row>
    <row r="3670" spans="1:9" x14ac:dyDescent="0.25">
      <c r="A3670" s="144" t="s">
        <v>2794</v>
      </c>
      <c r="B3670">
        <v>1</v>
      </c>
      <c r="C3670" s="60" t="s">
        <v>256</v>
      </c>
      <c r="D3670" s="18" t="str">
        <f>+IFERROR(VLOOKUP(Cursos[[#This Row],[Modelo correcto]],Modelos[[Modelo correcto]:[¿En línea?]],2,FALSE),"REVISAR")</f>
        <v>XEROX</v>
      </c>
      <c r="E3670" s="18" t="str">
        <f>+IFERROR(VLOOKUP(Cursos[[#This Row],[Modelo correcto]],Modelos[[Modelo correcto]:[¿En línea?]],3,FALSE),"REVISAR")</f>
        <v>SÍ</v>
      </c>
      <c r="F3670" s="18" t="str">
        <f>+Cursos[[#This Row],[IS]]&amp;Cursos[[#This Row],[Modelo correcto]]</f>
        <v>JORGE ALEJANDRO MIRELES VILLELAVB40NTF</v>
      </c>
      <c r="G3670" s="18">
        <v>1</v>
      </c>
      <c r="H3670" s="19">
        <v>43800</v>
      </c>
      <c r="I3670" s="18" t="str">
        <f>+IFERROR(VLOOKUP(Cursos[[#This Row],[Modelo correcto]],Modelos[[Modelo correcto]:[Aplica para certificación]],4,FALSE),"REVISAR")</f>
        <v>SÍ</v>
      </c>
    </row>
    <row r="3671" spans="1:9" x14ac:dyDescent="0.25">
      <c r="A3671" s="144" t="s">
        <v>2794</v>
      </c>
      <c r="B3671">
        <v>1</v>
      </c>
      <c r="C3671" s="60" t="s">
        <v>271</v>
      </c>
      <c r="D3671" s="18" t="str">
        <f>+IFERROR(VLOOKUP(Cursos[[#This Row],[Modelo correcto]],Modelos[[Modelo correcto]:[¿En línea?]],2,FALSE),"REVISAR")</f>
        <v>XEROX</v>
      </c>
      <c r="E3671" s="18" t="str">
        <f>+IFERROR(VLOOKUP(Cursos[[#This Row],[Modelo correcto]],Modelos[[Modelo correcto]:[¿En línea?]],3,FALSE),"REVISAR")</f>
        <v>SÍ</v>
      </c>
      <c r="F3671" s="18" t="str">
        <f>+Cursos[[#This Row],[IS]]&amp;Cursos[[#This Row],[Modelo correcto]]</f>
        <v>JORGE ALEJANDRO MIRELES VILLELAVB60NTF</v>
      </c>
      <c r="G3671" s="18">
        <v>1</v>
      </c>
      <c r="H3671" s="19">
        <v>43800</v>
      </c>
      <c r="I3671" s="18" t="str">
        <f>+IFERROR(VLOOKUP(Cursos[[#This Row],[Modelo correcto]],Modelos[[Modelo correcto]:[Aplica para certificación]],4,FALSE),"REVISAR")</f>
        <v>SÍ</v>
      </c>
    </row>
    <row r="3672" spans="1:9" x14ac:dyDescent="0.25">
      <c r="A3672" s="144" t="s">
        <v>2773</v>
      </c>
      <c r="B3672">
        <v>1</v>
      </c>
      <c r="C3672" s="60" t="s">
        <v>1264</v>
      </c>
      <c r="D3672" s="18" t="str">
        <f>+IFERROR(VLOOKUP(Cursos[[#This Row],[Modelo correcto]],Modelos[[Modelo correcto]:[¿En línea?]],2,FALSE),"REVISAR")</f>
        <v>XEROX</v>
      </c>
      <c r="E3672" s="18" t="str">
        <f>+IFERROR(VLOOKUP(Cursos[[#This Row],[Modelo correcto]],Modelos[[Modelo correcto]:[¿En línea?]],3,FALSE),"REVISAR")</f>
        <v>SÍ</v>
      </c>
      <c r="F3672" s="18" t="str">
        <f>+Cursos[[#This Row],[IS]]&amp;Cursos[[#This Row],[Modelo correcto]]</f>
        <v>EDUARDO HERNANDEZ OCHOAUNDIMING</v>
      </c>
      <c r="G3672" s="18">
        <v>0</v>
      </c>
      <c r="H3672" s="19">
        <v>43952</v>
      </c>
      <c r="I3672" s="18" t="str">
        <f>+IFERROR(VLOOKUP(Cursos[[#This Row],[Modelo correcto]],Modelos[[Modelo correcto]:[Aplica para certificación]],4,FALSE),"REVISAR")</f>
        <v>NO</v>
      </c>
    </row>
    <row r="3673" spans="1:9" x14ac:dyDescent="0.25">
      <c r="A3673" s="144" t="s">
        <v>2794</v>
      </c>
      <c r="B3673">
        <v>1</v>
      </c>
      <c r="C3673" s="60" t="s">
        <v>263</v>
      </c>
      <c r="D3673" s="18" t="str">
        <f>+IFERROR(VLOOKUP(Cursos[[#This Row],[Modelo correcto]],Modelos[[Modelo correcto]:[¿En línea?]],2,FALSE),"REVISAR")</f>
        <v>XEROX</v>
      </c>
      <c r="E3673" s="18" t="str">
        <f>+IFERROR(VLOOKUP(Cursos[[#This Row],[Modelo correcto]],Modelos[[Modelo correcto]:[¿En línea?]],3,FALSE),"REVISAR")</f>
        <v>SÍ</v>
      </c>
      <c r="F3673" s="18" t="str">
        <f>+Cursos[[#This Row],[IS]]&amp;Cursos[[#This Row],[Modelo correcto]]</f>
        <v>JORGE ALEJANDRO MIRELES VILLELAVB70NTF</v>
      </c>
      <c r="G3673" s="18">
        <v>1</v>
      </c>
      <c r="H3673" s="19">
        <v>43800</v>
      </c>
      <c r="I3673" s="18" t="str">
        <f>+IFERROR(VLOOKUP(Cursos[[#This Row],[Modelo correcto]],Modelos[[Modelo correcto]:[Aplica para certificación]],4,FALSE),"REVISAR")</f>
        <v>SÍ</v>
      </c>
    </row>
    <row r="3674" spans="1:9" x14ac:dyDescent="0.25">
      <c r="A3674" s="144" t="s">
        <v>2794</v>
      </c>
      <c r="B3674">
        <v>1</v>
      </c>
      <c r="C3674" s="60" t="s">
        <v>257</v>
      </c>
      <c r="D3674" s="18" t="str">
        <f>+IFERROR(VLOOKUP(Cursos[[#This Row],[Modelo correcto]],Modelos[[Modelo correcto]:[¿En línea?]],2,FALSE),"REVISAR")</f>
        <v>XEROX</v>
      </c>
      <c r="E3674" s="18" t="str">
        <f>+IFERROR(VLOOKUP(Cursos[[#This Row],[Modelo correcto]],Modelos[[Modelo correcto]:[¿En línea?]],3,FALSE),"REVISAR")</f>
        <v>SÍ</v>
      </c>
      <c r="F3674" s="18" t="str">
        <f>+Cursos[[#This Row],[IS]]&amp;Cursos[[#This Row],[Modelo correcto]]</f>
        <v>JORGE ALEJANDRO MIRELES VILLELAVC40NTF</v>
      </c>
      <c r="G3674" s="18">
        <v>1</v>
      </c>
      <c r="H3674" s="19">
        <v>43800</v>
      </c>
      <c r="I3674" s="18" t="str">
        <f>+IFERROR(VLOOKUP(Cursos[[#This Row],[Modelo correcto]],Modelos[[Modelo correcto]:[Aplica para certificación]],4,FALSE),"REVISAR")</f>
        <v>SÍ</v>
      </c>
    </row>
    <row r="3675" spans="1:9" x14ac:dyDescent="0.25">
      <c r="A3675" s="144" t="s">
        <v>2794</v>
      </c>
      <c r="B3675">
        <v>1</v>
      </c>
      <c r="C3675" s="60" t="s">
        <v>280</v>
      </c>
      <c r="D3675" s="18" t="str">
        <f>+IFERROR(VLOOKUP(Cursos[[#This Row],[Modelo correcto]],Modelos[[Modelo correcto]:[¿En línea?]],2,FALSE),"REVISAR")</f>
        <v>XEROX</v>
      </c>
      <c r="E3675" s="18" t="str">
        <f>+IFERROR(VLOOKUP(Cursos[[#This Row],[Modelo correcto]],Modelos[[Modelo correcto]:[¿En línea?]],3,FALSE),"REVISAR")</f>
        <v>SÍ</v>
      </c>
      <c r="F3675" s="18" t="str">
        <f>+Cursos[[#This Row],[IS]]&amp;Cursos[[#This Row],[Modelo correcto]]</f>
        <v>JORGE ALEJANDRO MIRELES VILLELAVC60NTF</v>
      </c>
      <c r="G3675" s="18">
        <v>1</v>
      </c>
      <c r="H3675" s="19">
        <v>43800</v>
      </c>
      <c r="I3675" s="18" t="str">
        <f>+IFERROR(VLOOKUP(Cursos[[#This Row],[Modelo correcto]],Modelos[[Modelo correcto]:[Aplica para certificación]],4,FALSE),"REVISAR")</f>
        <v>SÍ</v>
      </c>
    </row>
    <row r="3676" spans="1:9" x14ac:dyDescent="0.25">
      <c r="A3676" s="144" t="s">
        <v>2794</v>
      </c>
      <c r="B3676">
        <v>1</v>
      </c>
      <c r="C3676" s="60" t="s">
        <v>266</v>
      </c>
      <c r="D3676" s="18" t="str">
        <f>+IFERROR(VLOOKUP(Cursos[[#This Row],[Modelo correcto]],Modelos[[Modelo correcto]:[¿En línea?]],2,FALSE),"REVISAR")</f>
        <v>XEROX</v>
      </c>
      <c r="E3676" s="18" t="str">
        <f>+IFERROR(VLOOKUP(Cursos[[#This Row],[Modelo correcto]],Modelos[[Modelo correcto]:[¿En línea?]],3,FALSE),"REVISAR")</f>
        <v>SÍ</v>
      </c>
      <c r="F3676" s="18" t="str">
        <f>+Cursos[[#This Row],[IS]]&amp;Cursos[[#This Row],[Modelo correcto]]</f>
        <v>JORGE ALEJANDRO MIRELES VILLELAVC70NTF</v>
      </c>
      <c r="G3676" s="18">
        <v>1</v>
      </c>
      <c r="H3676" s="19">
        <v>43800</v>
      </c>
      <c r="I3676" s="18" t="str">
        <f>+IFERROR(VLOOKUP(Cursos[[#This Row],[Modelo correcto]],Modelos[[Modelo correcto]:[Aplica para certificación]],4,FALSE),"REVISAR")</f>
        <v>SÍ</v>
      </c>
    </row>
    <row r="3677" spans="1:9" x14ac:dyDescent="0.25">
      <c r="A3677" s="144" t="s">
        <v>2773</v>
      </c>
      <c r="B3677">
        <v>1</v>
      </c>
      <c r="C3677" s="61" t="s">
        <v>1220</v>
      </c>
      <c r="D3677" s="18" t="str">
        <f>+IFERROR(VLOOKUP(Cursos[[#This Row],[Modelo correcto]],Modelos[[Modelo correcto]:[¿En línea?]],2,FALSE),"REVISAR")</f>
        <v>XEROX</v>
      </c>
      <c r="E3677" s="18" t="str">
        <f>+IFERROR(VLOOKUP(Cursos[[#This Row],[Modelo correcto]],Modelos[[Modelo correcto]:[¿En línea?]],3,FALSE),"REVISAR")</f>
        <v>SÍ</v>
      </c>
      <c r="F3677" s="18" t="str">
        <f>+Cursos[[#This Row],[IS]]&amp;Cursos[[#This Row],[Modelo correcto]]</f>
        <v>EDUARDO HERNANDEZ OCHOAUNDTECH</v>
      </c>
      <c r="G3677" s="18">
        <v>0</v>
      </c>
      <c r="H3677" s="44">
        <v>43952</v>
      </c>
      <c r="I3677" s="18" t="str">
        <f>+IFERROR(VLOOKUP(Cursos[[#This Row],[Modelo correcto]],Modelos[[Modelo correcto]:[Aplica para certificación]],4,FALSE),"REVISAR")</f>
        <v>NO</v>
      </c>
    </row>
    <row r="3678" spans="1:9" x14ac:dyDescent="0.25">
      <c r="A3678" s="144" t="s">
        <v>2794</v>
      </c>
      <c r="B3678">
        <v>1</v>
      </c>
      <c r="C3678" s="10" t="s">
        <v>291</v>
      </c>
      <c r="D3678" s="18" t="str">
        <f>+IFERROR(VLOOKUP(Cursos[[#This Row],[Modelo correcto]],Modelos[[Modelo correcto]:[¿En línea?]],2,FALSE),"REVISAR")</f>
        <v>XEROX</v>
      </c>
      <c r="E3678" s="18" t="str">
        <f>+IFERROR(VLOOKUP(Cursos[[#This Row],[Modelo correcto]],Modelos[[Modelo correcto]:[¿En línea?]],3,FALSE),"REVISAR")</f>
        <v>SÍ</v>
      </c>
      <c r="F3678" s="18" t="str">
        <f>+Cursos[[#This Row],[IS]]&amp;Cursos[[#This Row],[Modelo correcto]]</f>
        <v>JORGE ALEJANDRO MIRELES VILLELAVERS1SV</v>
      </c>
      <c r="G3678" s="18">
        <v>1</v>
      </c>
      <c r="H3678" s="19">
        <v>43800</v>
      </c>
      <c r="I3678" s="18" t="str">
        <f>+IFERROR(VLOOKUP(Cursos[[#This Row],[Modelo correcto]],Modelos[[Modelo correcto]:[Aplica para certificación]],4,FALSE),"REVISAR")</f>
        <v>SÍ</v>
      </c>
    </row>
    <row r="3679" spans="1:9" x14ac:dyDescent="0.25">
      <c r="A3679" s="144" t="s">
        <v>2773</v>
      </c>
      <c r="B3679">
        <v>1</v>
      </c>
      <c r="C3679" s="63" t="s">
        <v>26</v>
      </c>
      <c r="D3679" s="18" t="str">
        <f>+IFERROR(VLOOKUP(Cursos[[#This Row],[Modelo correcto]],Modelos[[Modelo correcto]:[¿En línea?]],2,FALSE),"REVISAR")</f>
        <v>XEROX</v>
      </c>
      <c r="E3679" s="18" t="str">
        <f>+IFERROR(VLOOKUP(Cursos[[#This Row],[Modelo correcto]],Modelos[[Modelo correcto]:[¿En línea?]],3,FALSE),"REVISAR")</f>
        <v>SÍ</v>
      </c>
      <c r="F3679" s="18" t="str">
        <f>+Cursos[[#This Row],[IS]]&amp;Cursos[[#This Row],[Modelo correcto]]</f>
        <v>EDUARDO HERNANDEZ OCHOAC13064</v>
      </c>
      <c r="G3679" s="18">
        <v>0</v>
      </c>
      <c r="H3679" s="19">
        <v>43952</v>
      </c>
      <c r="I3679" s="18" t="str">
        <f>+IFERROR(VLOOKUP(Cursos[[#This Row],[Modelo correcto]],Modelos[[Modelo correcto]:[Aplica para certificación]],4,FALSE),"REVISAR")</f>
        <v>NO</v>
      </c>
    </row>
    <row r="3680" spans="1:9" x14ac:dyDescent="0.25">
      <c r="A3680" s="144" t="s">
        <v>2773</v>
      </c>
      <c r="B3680">
        <v>1</v>
      </c>
      <c r="C3680" s="63" t="s">
        <v>168</v>
      </c>
      <c r="D3680" s="18" t="str">
        <f>+IFERROR(VLOOKUP(Cursos[[#This Row],[Modelo correcto]],Modelos[[Modelo correcto]:[¿En línea?]],2,FALSE),"REVISAR")</f>
        <v>XEROX</v>
      </c>
      <c r="E3680" s="18" t="str">
        <f>+IFERROR(VLOOKUP(Cursos[[#This Row],[Modelo correcto]],Modelos[[Modelo correcto]:[¿En línea?]],3,FALSE),"REVISAR")</f>
        <v>SÍ</v>
      </c>
      <c r="F3680" s="18" t="str">
        <f>+Cursos[[#This Row],[IS]]&amp;Cursos[[#This Row],[Modelo correcto]]</f>
        <v>EDUARDO HERNANDEZ OCHOADMO5019</v>
      </c>
      <c r="G3680" s="18">
        <v>0</v>
      </c>
      <c r="H3680" s="19">
        <v>43952</v>
      </c>
      <c r="I3680" s="18" t="str">
        <f>+IFERROR(VLOOKUP(Cursos[[#This Row],[Modelo correcto]],Modelos[[Modelo correcto]:[Aplica para certificación]],4,FALSE),"REVISAR")</f>
        <v>SÍ</v>
      </c>
    </row>
    <row r="3681" spans="1:9" x14ac:dyDescent="0.25">
      <c r="A3681" s="144" t="s">
        <v>2794</v>
      </c>
      <c r="B3681">
        <v>1</v>
      </c>
      <c r="C3681" s="10" t="s">
        <v>264</v>
      </c>
      <c r="D3681" s="18" t="str">
        <f>+IFERROR(VLOOKUP(Cursos[[#This Row],[Modelo correcto]],Modelos[[Modelo correcto]:[¿En línea?]],2,FALSE),"REVISAR")</f>
        <v>XEROX</v>
      </c>
      <c r="E3681" s="18" t="str">
        <f>+IFERROR(VLOOKUP(Cursos[[#This Row],[Modelo correcto]],Modelos[[Modelo correcto]:[¿En línea?]],3,FALSE),"REVISAR")</f>
        <v>SÍ</v>
      </c>
      <c r="F3681" s="18" t="str">
        <f>+Cursos[[#This Row],[IS]]&amp;Cursos[[#This Row],[Modelo correcto]]</f>
        <v>JORGE ALEJANDRO MIRELES VILLELAW3345LP</v>
      </c>
      <c r="G3681" s="18">
        <v>1</v>
      </c>
      <c r="H3681" s="19">
        <v>43800</v>
      </c>
      <c r="I3681" s="18" t="str">
        <f>+IFERROR(VLOOKUP(Cursos[[#This Row],[Modelo correcto]],Modelos[[Modelo correcto]:[Aplica para certificación]],4,FALSE),"REVISAR")</f>
        <v>SÍ</v>
      </c>
    </row>
    <row r="3682" spans="1:9" x14ac:dyDescent="0.25">
      <c r="A3682" s="144" t="s">
        <v>2794</v>
      </c>
      <c r="B3682">
        <v>1</v>
      </c>
      <c r="C3682" s="10" t="s">
        <v>262</v>
      </c>
      <c r="D3682" s="18" t="str">
        <f>+IFERROR(VLOOKUP(Cursos[[#This Row],[Modelo correcto]],Modelos[[Modelo correcto]:[¿En línea?]],2,FALSE),"REVISAR")</f>
        <v>XEROX</v>
      </c>
      <c r="E3682" s="18" t="str">
        <f>+IFERROR(VLOOKUP(Cursos[[#This Row],[Modelo correcto]],Modelos[[Modelo correcto]:[¿En línea?]],3,FALSE),"REVISAR")</f>
        <v>SÍ</v>
      </c>
      <c r="F3682" s="18" t="str">
        <f>+Cursos[[#This Row],[IS]]&amp;Cursos[[#This Row],[Modelo correcto]]</f>
        <v>JORGE ALEJANDRO MIRELES VILLELAW3655LP</v>
      </c>
      <c r="G3682" s="18">
        <v>1</v>
      </c>
      <c r="H3682" s="19">
        <v>43800</v>
      </c>
      <c r="I3682" s="18" t="str">
        <f>+IFERROR(VLOOKUP(Cursos[[#This Row],[Modelo correcto]],Modelos[[Modelo correcto]:[Aplica para certificación]],4,FALSE),"REVISAR")</f>
        <v>NO</v>
      </c>
    </row>
    <row r="3683" spans="1:9" x14ac:dyDescent="0.25">
      <c r="A3683" s="144" t="s">
        <v>2773</v>
      </c>
      <c r="B3683">
        <v>1</v>
      </c>
      <c r="C3683" s="10" t="s">
        <v>250</v>
      </c>
      <c r="D3683" s="18" t="str">
        <f>+IFERROR(VLOOKUP(Cursos[[#This Row],[Modelo correcto]],Modelos[[Modelo correcto]:[¿En línea?]],2,FALSE),"REVISAR")</f>
        <v>XEROX</v>
      </c>
      <c r="E3683" s="18" t="str">
        <f>+IFERROR(VLOOKUP(Cursos[[#This Row],[Modelo correcto]],Modelos[[Modelo correcto]:[¿En línea?]],3,FALSE),"REVISAR")</f>
        <v>SÍ</v>
      </c>
      <c r="F3683" s="18" t="str">
        <f>+Cursos[[#This Row],[IS]]&amp;Cursos[[#This Row],[Modelo correcto]]</f>
        <v>EDUARDO HERNANDEZ OCHOAP6000LP</v>
      </c>
      <c r="G3683" s="18">
        <v>0</v>
      </c>
      <c r="H3683" s="19">
        <v>43983</v>
      </c>
      <c r="I3683" s="18" t="str">
        <f>+IFERROR(VLOOKUP(Cursos[[#This Row],[Modelo correcto]],Modelos[[Modelo correcto]:[Aplica para certificación]],4,FALSE),"REVISAR")</f>
        <v>NO</v>
      </c>
    </row>
    <row r="3684" spans="1:9" x14ac:dyDescent="0.25">
      <c r="A3684" s="144" t="s">
        <v>2794</v>
      </c>
      <c r="B3684">
        <v>1</v>
      </c>
      <c r="C3684" s="10" t="s">
        <v>137</v>
      </c>
      <c r="D3684" s="18" t="str">
        <f>+IFERROR(VLOOKUP(Cursos[[#This Row],[Modelo correcto]],Modelos[[Modelo correcto]:[¿En línea?]],2,FALSE),"REVISAR")</f>
        <v>XEROX</v>
      </c>
      <c r="E3684" s="18" t="str">
        <f>+IFERROR(VLOOKUP(Cursos[[#This Row],[Modelo correcto]],Modelos[[Modelo correcto]:[¿En línea?]],3,FALSE),"REVISAR")</f>
        <v>SÍ</v>
      </c>
      <c r="F3684" s="18" t="str">
        <f>+Cursos[[#This Row],[IS]]&amp;Cursos[[#This Row],[Modelo correcto]]</f>
        <v>JORGE ALEJANDRO MIRELES VILLELAW4265XT</v>
      </c>
      <c r="G3684" s="18">
        <v>0</v>
      </c>
      <c r="H3684" s="19">
        <v>43800</v>
      </c>
      <c r="I3684" s="18" t="str">
        <f>+IFERROR(VLOOKUP(Cursos[[#This Row],[Modelo correcto]],Modelos[[Modelo correcto]:[Aplica para certificación]],4,FALSE),"REVISAR")</f>
        <v>NO</v>
      </c>
    </row>
    <row r="3685" spans="1:9" x14ac:dyDescent="0.25">
      <c r="A3685" s="144" t="s">
        <v>2773</v>
      </c>
      <c r="B3685">
        <v>1</v>
      </c>
      <c r="C3685" s="10" t="s">
        <v>44</v>
      </c>
      <c r="D3685" s="18" t="str">
        <f>+IFERROR(VLOOKUP(Cursos[[#This Row],[Modelo correcto]],Modelos[[Modelo correcto]:[¿En línea?]],2,FALSE),"REVISAR")</f>
        <v>XEROX</v>
      </c>
      <c r="E3685" s="18" t="str">
        <f>+IFERROR(VLOOKUP(Cursos[[#This Row],[Modelo correcto]],Modelos[[Modelo correcto]:[¿En línea?]],3,FALSE),"REVISAR")</f>
        <v>SÍ</v>
      </c>
      <c r="F3685" s="18" t="str">
        <f>+Cursos[[#This Row],[IS]]&amp;Cursos[[#This Row],[Modelo correcto]]</f>
        <v>EDUARDO HERNANDEZ OCHOANWIPV6</v>
      </c>
      <c r="G3685" s="18">
        <v>0</v>
      </c>
      <c r="H3685" s="19">
        <v>43983</v>
      </c>
      <c r="I3685" s="18" t="str">
        <f>+IFERROR(VLOOKUP(Cursos[[#This Row],[Modelo correcto]],Modelos[[Modelo correcto]:[Aplica para certificación]],4,FALSE),"REVISAR")</f>
        <v>NO</v>
      </c>
    </row>
    <row r="3686" spans="1:9" x14ac:dyDescent="0.25">
      <c r="A3686" s="144" t="s">
        <v>2773</v>
      </c>
      <c r="B3686">
        <v>1</v>
      </c>
      <c r="C3686" s="145" t="s">
        <v>2328</v>
      </c>
      <c r="D3686" s="18" t="str">
        <f>+IFERROR(VLOOKUP(Cursos[[#This Row],[Modelo correcto]],Modelos[[Modelo correcto]:[¿En línea?]],2,FALSE),"REVISAR")</f>
        <v>XEROX</v>
      </c>
      <c r="E3686" s="18" t="str">
        <f>+IFERROR(VLOOKUP(Cursos[[#This Row],[Modelo correcto]],Modelos[[Modelo correcto]:[¿En línea?]],3,FALSE),"REVISAR")</f>
        <v>NO</v>
      </c>
      <c r="F3686" s="18" t="str">
        <f>+Cursos[[#This Row],[IS]]&amp;Cursos[[#This Row],[Modelo correcto]]</f>
        <v>EDUARDO HERNANDEZ OCHOASeminario de actualización C70</v>
      </c>
      <c r="G3686" s="18">
        <v>1</v>
      </c>
      <c r="H3686" s="19">
        <v>44105</v>
      </c>
      <c r="I3686" s="18" t="str">
        <f>+IFERROR(VLOOKUP(Cursos[[#This Row],[Modelo correcto]],Modelos[[Modelo correcto]:[Aplica para certificación]],4,FALSE),"REVISAR")</f>
        <v>SÍ</v>
      </c>
    </row>
    <row r="3687" spans="1:9" x14ac:dyDescent="0.25">
      <c r="A3687" s="144" t="s">
        <v>2773</v>
      </c>
      <c r="B3687">
        <v>1</v>
      </c>
      <c r="C3687" s="63" t="s">
        <v>137</v>
      </c>
      <c r="D3687" s="18" t="str">
        <f>+IFERROR(VLOOKUP(Cursos[[#This Row],[Modelo correcto]],Modelos[[Modelo correcto]:[¿En línea?]],2,FALSE),"REVISAR")</f>
        <v>XEROX</v>
      </c>
      <c r="E3687" s="18" t="str">
        <f>+IFERROR(VLOOKUP(Cursos[[#This Row],[Modelo correcto]],Modelos[[Modelo correcto]:[¿En línea?]],3,FALSE),"REVISAR")</f>
        <v>SÍ</v>
      </c>
      <c r="F3687" s="18" t="str">
        <f>+Cursos[[#This Row],[IS]]&amp;Cursos[[#This Row],[Modelo correcto]]</f>
        <v>EDUARDO HERNANDEZ OCHOAW4265XT</v>
      </c>
      <c r="G3687" s="18">
        <v>0</v>
      </c>
      <c r="H3687" s="19">
        <v>43983</v>
      </c>
      <c r="I3687" s="18" t="str">
        <f>+IFERROR(VLOOKUP(Cursos[[#This Row],[Modelo correcto]],Modelos[[Modelo correcto]:[Aplica para certificación]],4,FALSE),"REVISAR")</f>
        <v>NO</v>
      </c>
    </row>
    <row r="3688" spans="1:9" x14ac:dyDescent="0.25">
      <c r="A3688" s="144" t="s">
        <v>2773</v>
      </c>
      <c r="B3688">
        <v>1</v>
      </c>
      <c r="C3688" s="63" t="s">
        <v>202</v>
      </c>
      <c r="D3688" s="18" t="str">
        <f>+IFERROR(VLOOKUP(Cursos[[#This Row],[Modelo correcto]],Modelos[[Modelo correcto]:[¿En línea?]],2,FALSE),"REVISAR")</f>
        <v>XEROX</v>
      </c>
      <c r="E3688" s="18" t="str">
        <f>+IFERROR(VLOOKUP(Cursos[[#This Row],[Modelo correcto]],Modelos[[Modelo correcto]:[¿En línea?]],3,FALSE),"REVISAR")</f>
        <v>SÍ</v>
      </c>
      <c r="F3688" s="18" t="str">
        <f>+Cursos[[#This Row],[IS]]&amp;Cursos[[#This Row],[Modelo correcto]]</f>
        <v>EDUARDO HERNANDEZ OCHOACLR101</v>
      </c>
      <c r="G3688" s="18">
        <v>1</v>
      </c>
      <c r="H3688" s="19">
        <v>43983</v>
      </c>
      <c r="I3688" s="18" t="str">
        <f>+IFERROR(VLOOKUP(Cursos[[#This Row],[Modelo correcto]],Modelos[[Modelo correcto]:[Aplica para certificación]],4,FALSE),"REVISAR")</f>
        <v>SÍ</v>
      </c>
    </row>
    <row r="3689" spans="1:9" x14ac:dyDescent="0.25">
      <c r="A3689" s="144" t="s">
        <v>2773</v>
      </c>
      <c r="B3689">
        <v>1</v>
      </c>
      <c r="C3689" s="10" t="s">
        <v>1627</v>
      </c>
      <c r="D3689" s="18" t="str">
        <f>+IFERROR(VLOOKUP(Cursos[[#This Row],[Modelo correcto]],Modelos[[Modelo correcto]:[¿En línea?]],2,FALSE),"REVISAR")</f>
        <v>XEROX</v>
      </c>
      <c r="E3689" s="18" t="str">
        <f>+IFERROR(VLOOKUP(Cursos[[#This Row],[Modelo correcto]],Modelos[[Modelo correcto]:[¿En línea?]],3,FALSE),"REVISAR")</f>
        <v>SÍ</v>
      </c>
      <c r="F3689" s="18" t="str">
        <f>+Cursos[[#This Row],[IS]]&amp;Cursos[[#This Row],[Modelo correcto]]</f>
        <v>EDUARDO HERNANDEZ OCHOACOVID Xerox</v>
      </c>
      <c r="G3689" s="18">
        <v>1</v>
      </c>
      <c r="H3689" s="19">
        <v>43983</v>
      </c>
      <c r="I3689" s="18" t="str">
        <f>+IFERROR(VLOOKUP(Cursos[[#This Row],[Modelo correcto]],Modelos[[Modelo correcto]:[Aplica para certificación]],4,FALSE),"REVISAR")</f>
        <v>SÍ</v>
      </c>
    </row>
    <row r="3690" spans="1:9" x14ac:dyDescent="0.25">
      <c r="A3690" s="144" t="s">
        <v>2773</v>
      </c>
      <c r="B3690" s="144">
        <v>1</v>
      </c>
      <c r="C3690" s="145" t="s">
        <v>1253</v>
      </c>
      <c r="D3690" s="18" t="str">
        <f>+IFERROR(VLOOKUP(Cursos[[#This Row],[Modelo correcto]],Modelos[[Modelo correcto]:[¿En línea?]],2,FALSE),"REVISAR")</f>
        <v>XEROX</v>
      </c>
      <c r="E3690" s="18" t="str">
        <f>+IFERROR(VLOOKUP(Cursos[[#This Row],[Modelo correcto]],Modelos[[Modelo correcto]:[¿En línea?]],3,FALSE),"REVISAR")</f>
        <v>SÍ</v>
      </c>
      <c r="F3690" s="18" t="str">
        <f>+Cursos[[#This Row],[IS]]&amp;Cursos[[#This Row],[Modelo correcto]]</f>
        <v>EDUARDO HERNANDEZ OCHOAGAINFIN</v>
      </c>
      <c r="G3690" s="18">
        <v>1</v>
      </c>
      <c r="H3690" s="19">
        <v>44044</v>
      </c>
      <c r="I3690" s="18" t="str">
        <f>+IFERROR(VLOOKUP(Cursos[[#This Row],[Modelo correcto]],Modelos[[Modelo correcto]:[Aplica para certificación]],4,FALSE),"REVISAR")</f>
        <v>SÍ</v>
      </c>
    </row>
    <row r="3691" spans="1:9" x14ac:dyDescent="0.25">
      <c r="A3691" s="144" t="s">
        <v>2773</v>
      </c>
      <c r="B3691">
        <v>1</v>
      </c>
      <c r="C3691" s="10" t="s">
        <v>1256</v>
      </c>
      <c r="D3691" s="18" t="str">
        <f>+IFERROR(VLOOKUP(Cursos[[#This Row],[Modelo correcto]],Modelos[[Modelo correcto]:[¿En línea?]],2,FALSE),"REVISAR")</f>
        <v>XEROX</v>
      </c>
      <c r="E3691" s="18" t="str">
        <f>+IFERROR(VLOOKUP(Cursos[[#This Row],[Modelo correcto]],Modelos[[Modelo correcto]:[¿En línea?]],3,FALSE),"REVISAR")</f>
        <v>SÍ</v>
      </c>
      <c r="F3691" s="18" t="str">
        <f>+Cursos[[#This Row],[IS]]&amp;Cursos[[#This Row],[Modelo correcto]]</f>
        <v>EDUARDO HERNANDEZ OCHOAGBOFFIN</v>
      </c>
      <c r="G3691" s="18">
        <v>1</v>
      </c>
      <c r="H3691" s="19">
        <v>44044</v>
      </c>
      <c r="I3691" s="18" t="str">
        <f>+IFERROR(VLOOKUP(Cursos[[#This Row],[Modelo correcto]],Modelos[[Modelo correcto]:[Aplica para certificación]],4,FALSE),"REVISAR")</f>
        <v>SÍ</v>
      </c>
    </row>
    <row r="3692" spans="1:9" x14ac:dyDescent="0.25">
      <c r="A3692" s="144" t="s">
        <v>2773</v>
      </c>
      <c r="B3692">
        <v>1</v>
      </c>
      <c r="C3692" s="145" t="s">
        <v>1243</v>
      </c>
      <c r="D3692" s="18" t="str">
        <f>+IFERROR(VLOOKUP(Cursos[[#This Row],[Modelo correcto]],Modelos[[Modelo correcto]:[¿En línea?]],2,FALSE),"REVISAR")</f>
        <v>XEROX</v>
      </c>
      <c r="E3692" s="18" t="str">
        <f>+IFERROR(VLOOKUP(Cursos[[#This Row],[Modelo correcto]],Modelos[[Modelo correcto]:[¿En línea?]],3,FALSE),"REVISAR")</f>
        <v>SÍ</v>
      </c>
      <c r="F3692" s="18" t="str">
        <f>+Cursos[[#This Row],[IS]]&amp;Cursos[[#This Row],[Modelo correcto]]</f>
        <v>EDUARDO HERNANDEZ OCHOA3KHCF</v>
      </c>
      <c r="G3692" s="18">
        <v>1</v>
      </c>
      <c r="H3692" s="19">
        <v>44044</v>
      </c>
      <c r="I3692" s="18" t="str">
        <f>+IFERROR(VLOOKUP(Cursos[[#This Row],[Modelo correcto]],Modelos[[Modelo correcto]:[Aplica para certificación]],4,FALSE),"REVISAR")</f>
        <v>SÍ</v>
      </c>
    </row>
    <row r="3693" spans="1:9" x14ac:dyDescent="0.25">
      <c r="A3693" s="144" t="s">
        <v>386</v>
      </c>
      <c r="B3693">
        <v>1</v>
      </c>
      <c r="C3693" s="145" t="s">
        <v>1170</v>
      </c>
      <c r="D3693" s="18" t="str">
        <f>+IFERROR(VLOOKUP(Cursos[[#This Row],[Modelo correcto]],Modelos[[Modelo correcto]:[¿En línea?]],2,FALSE),"REVISAR")</f>
        <v>CANON</v>
      </c>
      <c r="E3693" s="18" t="str">
        <f>+IFERROR(VLOOKUP(Cursos[[#This Row],[Modelo correcto]],Modelos[[Modelo correcto]:[¿En línea?]],3,FALSE),"REVISAR")</f>
        <v>SÍ</v>
      </c>
      <c r="F3693" s="18" t="str">
        <f>+Cursos[[#This Row],[IS]]&amp;Cursos[[#This Row],[Modelo correcto]]</f>
        <v>EDUARDO MORALES MARTINEZBásico Eq. Color</v>
      </c>
      <c r="G3693" s="18">
        <v>1</v>
      </c>
      <c r="H3693" s="19">
        <v>43891</v>
      </c>
      <c r="I3693" s="18" t="str">
        <f>+IFERROR(VLOOKUP(Cursos[[#This Row],[Modelo correcto]],Modelos[[Modelo correcto]:[Aplica para certificación]],4,FALSE),"REVISAR")</f>
        <v>SÍ</v>
      </c>
    </row>
    <row r="3694" spans="1:9" x14ac:dyDescent="0.25">
      <c r="A3694" s="144" t="s">
        <v>386</v>
      </c>
      <c r="B3694">
        <v>1</v>
      </c>
      <c r="C3694" s="145" t="s">
        <v>759</v>
      </c>
      <c r="D3694" s="18" t="str">
        <f>+IFERROR(VLOOKUP(Cursos[[#This Row],[Modelo correcto]],Modelos[[Modelo correcto]:[¿En línea?]],2,FALSE),"REVISAR")</f>
        <v>CANON</v>
      </c>
      <c r="E3694" s="18" t="str">
        <f>+IFERROR(VLOOKUP(Cursos[[#This Row],[Modelo correcto]],Modelos[[Modelo correcto]:[¿En línea?]],3,FALSE),"REVISAR")</f>
        <v>SÍ</v>
      </c>
      <c r="F3694" s="18" t="str">
        <f>+Cursos[[#This Row],[IS]]&amp;Cursos[[#This Row],[Modelo correcto]]</f>
        <v>EDUARDO MORALES MARTINEZBásico Eq. Dig. B&amp;W</v>
      </c>
      <c r="G3694" s="18">
        <v>1</v>
      </c>
      <c r="H3694" s="19">
        <v>43862</v>
      </c>
      <c r="I3694" s="18" t="str">
        <f>+IFERROR(VLOOKUP(Cursos[[#This Row],[Modelo correcto]],Modelos[[Modelo correcto]:[Aplica para certificación]],4,FALSE),"REVISAR")</f>
        <v>SÍ</v>
      </c>
    </row>
    <row r="3695" spans="1:9" x14ac:dyDescent="0.25">
      <c r="A3695" s="144" t="s">
        <v>386</v>
      </c>
      <c r="B3695" s="144">
        <v>1</v>
      </c>
      <c r="C3695" s="145" t="s">
        <v>757</v>
      </c>
      <c r="D3695" s="18" t="str">
        <f>+IFERROR(VLOOKUP(Cursos[[#This Row],[Modelo correcto]],Modelos[[Modelo correcto]:[¿En línea?]],2,FALSE),"REVISAR")</f>
        <v>CANON</v>
      </c>
      <c r="E3695" s="18" t="str">
        <f>+IFERROR(VLOOKUP(Cursos[[#This Row],[Modelo correcto]],Modelos[[Modelo correcto]:[¿En línea?]],3,FALSE),"REVISAR")</f>
        <v>SÍ</v>
      </c>
      <c r="F3695" s="18" t="str">
        <f>+Cursos[[#This Row],[IS]]&amp;Cursos[[#This Row],[Modelo correcto]]</f>
        <v>EDUARDO MORALES MARTINEZBásico imagePROGRAF</v>
      </c>
      <c r="G3695" s="18">
        <v>1</v>
      </c>
      <c r="H3695" s="19">
        <v>43891</v>
      </c>
      <c r="I3695" s="18" t="str">
        <f>+IFERROR(VLOOKUP(Cursos[[#This Row],[Modelo correcto]],Modelos[[Modelo correcto]:[Aplica para certificación]],4,FALSE),"REVISAR")</f>
        <v>SÍ</v>
      </c>
    </row>
    <row r="3696" spans="1:9" x14ac:dyDescent="0.25">
      <c r="A3696" s="144" t="s">
        <v>386</v>
      </c>
      <c r="B3696">
        <v>1</v>
      </c>
      <c r="C3696" s="10" t="s">
        <v>870</v>
      </c>
      <c r="D3696" s="18" t="str">
        <f>+IFERROR(VLOOKUP(Cursos[[#This Row],[Modelo correcto]],Modelos[[Modelo correcto]:[¿En línea?]],2,FALSE),"REVISAR")</f>
        <v>CANON</v>
      </c>
      <c r="E3696" s="18" t="str">
        <f>+IFERROR(VLOOKUP(Cursos[[#This Row],[Modelo correcto]],Modelos[[Modelo correcto]:[¿En línea?]],3,FALSE),"REVISAR")</f>
        <v>SÍ</v>
      </c>
      <c r="F3696" s="18" t="str">
        <f>+Cursos[[#This Row],[IS]]&amp;Cursos[[#This Row],[Modelo correcto]]</f>
        <v>EDUARDO MORALES MARTINEZDRG2140</v>
      </c>
      <c r="G3696" s="18">
        <v>1</v>
      </c>
      <c r="H3696" s="19">
        <v>43891</v>
      </c>
      <c r="I3696" s="18" t="str">
        <f>+IFERROR(VLOOKUP(Cursos[[#This Row],[Modelo correcto]],Modelos[[Modelo correcto]:[Aplica para certificación]],4,FALSE),"REVISAR")</f>
        <v>SÍ</v>
      </c>
    </row>
    <row r="3697" spans="1:9" x14ac:dyDescent="0.25">
      <c r="A3697" s="144" t="s">
        <v>386</v>
      </c>
      <c r="B3697">
        <v>1</v>
      </c>
      <c r="C3697" s="10" t="s">
        <v>551</v>
      </c>
      <c r="D3697" s="18" t="str">
        <f>+IFERROR(VLOOKUP(Cursos[[#This Row],[Modelo correcto]],Modelos[[Modelo correcto]:[¿En línea?]],2,FALSE),"REVISAR")</f>
        <v>CANON</v>
      </c>
      <c r="E3697" s="18" t="str">
        <f>+IFERROR(VLOOKUP(Cursos[[#This Row],[Modelo correcto]],Modelos[[Modelo correcto]:[¿En línea?]],3,FALSE),"REVISAR")</f>
        <v>SÍ</v>
      </c>
      <c r="F3697" s="18" t="str">
        <f>+Cursos[[#This Row],[IS]]&amp;Cursos[[#This Row],[Modelo correcto]]</f>
        <v>EDUARDO MORALES MARTINEZIPF PRO</v>
      </c>
      <c r="G3697" s="18">
        <v>1</v>
      </c>
      <c r="H3697" s="19">
        <v>43891</v>
      </c>
      <c r="I3697" s="18" t="str">
        <f>+IFERROR(VLOOKUP(Cursos[[#This Row],[Modelo correcto]],Modelos[[Modelo correcto]:[Aplica para certificación]],4,FALSE),"REVISAR")</f>
        <v>SÍ</v>
      </c>
    </row>
    <row r="3698" spans="1:9" x14ac:dyDescent="0.25">
      <c r="A3698" s="144" t="s">
        <v>386</v>
      </c>
      <c r="B3698">
        <v>1</v>
      </c>
      <c r="C3698" s="64" t="s">
        <v>753</v>
      </c>
      <c r="D3698" s="18" t="str">
        <f>+IFERROR(VLOOKUP(Cursos[[#This Row],[Modelo correcto]],Modelos[[Modelo correcto]:[¿En línea?]],2,FALSE),"REVISAR")</f>
        <v>CANON</v>
      </c>
      <c r="E3698" s="18" t="str">
        <f>+IFERROR(VLOOKUP(Cursos[[#This Row],[Modelo correcto]],Modelos[[Modelo correcto]:[¿En línea?]],3,FALSE),"REVISAR")</f>
        <v>SÍ</v>
      </c>
      <c r="F3698" s="18" t="str">
        <f>+Cursos[[#This Row],[IS]]&amp;Cursos[[#This Row],[Modelo correcto]]</f>
        <v>EDUARDO MORALES MARTINEZIR 1643</v>
      </c>
      <c r="G3698" s="18">
        <v>1</v>
      </c>
      <c r="H3698" s="19">
        <v>43862</v>
      </c>
      <c r="I3698" s="18" t="str">
        <f>+IFERROR(VLOOKUP(Cursos[[#This Row],[Modelo correcto]],Modelos[[Modelo correcto]:[Aplica para certificación]],4,FALSE),"REVISAR")</f>
        <v>SÍ</v>
      </c>
    </row>
    <row r="3699" spans="1:9" x14ac:dyDescent="0.25">
      <c r="A3699" s="144" t="s">
        <v>386</v>
      </c>
      <c r="B3699">
        <v>1</v>
      </c>
      <c r="C3699" s="64" t="s">
        <v>449</v>
      </c>
      <c r="D3699" s="18" t="str">
        <f>+IFERROR(VLOOKUP(Cursos[[#This Row],[Modelo correcto]],Modelos[[Modelo correcto]:[¿En línea?]],2,FALSE),"REVISAR")</f>
        <v>CANON</v>
      </c>
      <c r="E3699" s="18" t="str">
        <f>+IFERROR(VLOOKUP(Cursos[[#This Row],[Modelo correcto]],Modelos[[Modelo correcto]:[¿En línea?]],3,FALSE),"REVISAR")</f>
        <v>SÍ</v>
      </c>
      <c r="F3699" s="18" t="str">
        <f>+Cursos[[#This Row],[IS]]&amp;Cursos[[#This Row],[Modelo correcto]]</f>
        <v>EDUARDO MORALES MARTINEZIR1435</v>
      </c>
      <c r="G3699" s="18">
        <v>1</v>
      </c>
      <c r="H3699" s="19">
        <v>43862</v>
      </c>
      <c r="I3699" s="18" t="str">
        <f>+IFERROR(VLOOKUP(Cursos[[#This Row],[Modelo correcto]],Modelos[[Modelo correcto]:[Aplica para certificación]],4,FALSE),"REVISAR")</f>
        <v>SÍ</v>
      </c>
    </row>
    <row r="3700" spans="1:9" x14ac:dyDescent="0.25">
      <c r="A3700" s="144" t="s">
        <v>2794</v>
      </c>
      <c r="B3700">
        <v>1</v>
      </c>
      <c r="C3700" s="10" t="s">
        <v>840</v>
      </c>
      <c r="D3700" s="18" t="str">
        <f>+IFERROR(VLOOKUP(Cursos[[#This Row],[Modelo correcto]],Modelos[[Modelo correcto]:[¿En línea?]],2,FALSE),"REVISAR")</f>
        <v>XEROX</v>
      </c>
      <c r="E3700" s="18" t="str">
        <f>+IFERROR(VLOOKUP(Cursos[[#This Row],[Modelo correcto]],Modelos[[Modelo correcto]:[¿En línea?]],3,FALSE),"REVISAR")</f>
        <v>SÍ</v>
      </c>
      <c r="F3700" s="18" t="str">
        <f>+Cursos[[#This Row],[IS]]&amp;Cursos[[#This Row],[Modelo correcto]]</f>
        <v>JORGE ALEJANDRO MIRELES VILLELAW6515lp</v>
      </c>
      <c r="G3700" s="18">
        <v>1</v>
      </c>
      <c r="H3700" s="19">
        <v>43800</v>
      </c>
      <c r="I3700" s="18" t="str">
        <f>+IFERROR(VLOOKUP(Cursos[[#This Row],[Modelo correcto]],Modelos[[Modelo correcto]:[Aplica para certificación]],4,FALSE),"REVISAR")</f>
        <v>SÍ</v>
      </c>
    </row>
    <row r="3701" spans="1:9" x14ac:dyDescent="0.25">
      <c r="A3701" s="144" t="s">
        <v>386</v>
      </c>
      <c r="B3701">
        <v>1</v>
      </c>
      <c r="C3701" s="10" t="s">
        <v>1097</v>
      </c>
      <c r="D3701" s="18" t="str">
        <f>+IFERROR(VLOOKUP(Cursos[[#This Row],[Modelo correcto]],Modelos[[Modelo correcto]:[¿En línea?]],2,FALSE),"REVISAR")</f>
        <v>CANON</v>
      </c>
      <c r="E3701" s="18" t="str">
        <f>+IFERROR(VLOOKUP(Cursos[[#This Row],[Modelo correcto]],Modelos[[Modelo correcto]:[¿En línea?]],3,FALSE),"REVISAR")</f>
        <v>SÍ</v>
      </c>
      <c r="F3701" s="18" t="str">
        <f>+Cursos[[#This Row],[IS]]&amp;Cursos[[#This Row],[Modelo correcto]]</f>
        <v>EDUARDO MORALES MARTINEZIR2630</v>
      </c>
      <c r="G3701" s="18">
        <v>1</v>
      </c>
      <c r="H3701" s="19">
        <v>43922</v>
      </c>
      <c r="I3701" s="18" t="str">
        <f>+IFERROR(VLOOKUP(Cursos[[#This Row],[Modelo correcto]],Modelos[[Modelo correcto]:[Aplica para certificación]],4,FALSE),"REVISAR")</f>
        <v>SÍ</v>
      </c>
    </row>
    <row r="3702" spans="1:9" x14ac:dyDescent="0.25">
      <c r="A3702" s="144" t="s">
        <v>386</v>
      </c>
      <c r="B3702" s="4">
        <v>1</v>
      </c>
      <c r="C3702" s="64" t="s">
        <v>754</v>
      </c>
      <c r="D3702" s="62" t="str">
        <f>+IFERROR(VLOOKUP(Cursos[[#This Row],[Modelo correcto]],Modelos[[Modelo correcto]:[¿En línea?]],2,FALSE),"REVISAR")</f>
        <v>CANON</v>
      </c>
      <c r="E3702" s="62" t="str">
        <f>+IFERROR(VLOOKUP(Cursos[[#This Row],[Modelo correcto]],Modelos[[Modelo correcto]:[¿En línea?]],3,FALSE),"REVISAR")</f>
        <v>SÍ</v>
      </c>
      <c r="F3702" s="18" t="str">
        <f>+Cursos[[#This Row],[IS]]&amp;Cursos[[#This Row],[Modelo correcto]]</f>
        <v>EDUARDO MORALES MARTINEZIRA 715</v>
      </c>
      <c r="G3702" s="18">
        <v>1</v>
      </c>
      <c r="H3702" s="19">
        <v>43862</v>
      </c>
      <c r="I3702" s="62" t="str">
        <f>+IFERROR(VLOOKUP(Cursos[[#This Row],[Modelo correcto]],Modelos[[Modelo correcto]:[Aplica para certificación]],4,FALSE),"REVISAR")</f>
        <v>NO</v>
      </c>
    </row>
    <row r="3703" spans="1:9" x14ac:dyDescent="0.25">
      <c r="A3703" s="144" t="s">
        <v>2794</v>
      </c>
      <c r="B3703">
        <v>1</v>
      </c>
      <c r="C3703" s="10" t="s">
        <v>71</v>
      </c>
      <c r="D3703" s="18" t="str">
        <f>+IFERROR(VLOOKUP(Cursos[[#This Row],[Modelo correcto]],Modelos[[Modelo correcto]:[¿En línea?]],2,FALSE),"REVISAR")</f>
        <v>XEROX</v>
      </c>
      <c r="E3703" s="18" t="str">
        <f>+IFERROR(VLOOKUP(Cursos[[#This Row],[Modelo correcto]],Modelos[[Modelo correcto]:[¿En línea?]],3,FALSE),"REVISAR")</f>
        <v>SÍ</v>
      </c>
      <c r="F3703" s="18" t="str">
        <f>+Cursos[[#This Row],[IS]]&amp;Cursos[[#This Row],[Modelo correcto]]</f>
        <v>JORGE ALEJANDRO MIRELES VILLELAW7830LP</v>
      </c>
      <c r="G3703" s="18"/>
      <c r="H3703" s="18"/>
      <c r="I3703" s="18" t="str">
        <f>+IFERROR(VLOOKUP(Cursos[[#This Row],[Modelo correcto]],Modelos[[Modelo correcto]:[Aplica para certificación]],4,FALSE),"REVISAR")</f>
        <v>NO</v>
      </c>
    </row>
    <row r="3704" spans="1:9" x14ac:dyDescent="0.25">
      <c r="A3704" s="144" t="s">
        <v>386</v>
      </c>
      <c r="B3704">
        <v>1</v>
      </c>
      <c r="C3704" s="10" t="s">
        <v>1098</v>
      </c>
      <c r="D3704" s="18" t="str">
        <f>+IFERROR(VLOOKUP(Cursos[[#This Row],[Modelo correcto]],Modelos[[Modelo correcto]:[¿En línea?]],2,FALSE),"REVISAR")</f>
        <v>CANON</v>
      </c>
      <c r="E3704" s="18" t="str">
        <f>+IFERROR(VLOOKUP(Cursos[[#This Row],[Modelo correcto]],Modelos[[Modelo correcto]:[¿En línea?]],3,FALSE),"REVISAR")</f>
        <v>SÍ</v>
      </c>
      <c r="F3704" s="18" t="str">
        <f>+Cursos[[#This Row],[IS]]&amp;Cursos[[#This Row],[Modelo correcto]]</f>
        <v>EDUARDO MORALES MARTINEZIRAC475</v>
      </c>
      <c r="G3704" s="18">
        <v>1</v>
      </c>
      <c r="H3704" s="19">
        <v>43891</v>
      </c>
      <c r="I3704" s="18" t="str">
        <f>+IFERROR(VLOOKUP(Cursos[[#This Row],[Modelo correcto]],Modelos[[Modelo correcto]:[Aplica para certificación]],4,FALSE),"REVISAR")</f>
        <v>SÍ</v>
      </c>
    </row>
    <row r="3705" spans="1:9" x14ac:dyDescent="0.25">
      <c r="A3705" s="144" t="s">
        <v>386</v>
      </c>
      <c r="B3705">
        <v>1</v>
      </c>
      <c r="C3705" s="10" t="s">
        <v>854</v>
      </c>
      <c r="D3705" s="18" t="str">
        <f>+IFERROR(VLOOKUP(Cursos[[#This Row],[Modelo correcto]],Modelos[[Modelo correcto]:[¿En línea?]],2,FALSE),"REVISAR")</f>
        <v>CANON</v>
      </c>
      <c r="E3705" s="18" t="str">
        <f>+IFERROR(VLOOKUP(Cursos[[#This Row],[Modelo correcto]],Modelos[[Modelo correcto]:[¿En línea?]],3,FALSE),"REVISAR")</f>
        <v>SÍ</v>
      </c>
      <c r="F3705" s="18" t="str">
        <f>+Cursos[[#This Row],[IS]]&amp;Cursos[[#This Row],[Modelo correcto]]</f>
        <v>EDUARDO MORALES MARTINEZIRC1335</v>
      </c>
      <c r="G3705" s="18">
        <v>1</v>
      </c>
      <c r="H3705" s="19">
        <v>43922</v>
      </c>
      <c r="I3705" s="18" t="str">
        <f>+IFERROR(VLOOKUP(Cursos[[#This Row],[Modelo correcto]],Modelos[[Modelo correcto]:[Aplica para certificación]],4,FALSE),"REVISAR")</f>
        <v>NO</v>
      </c>
    </row>
    <row r="3706" spans="1:9" x14ac:dyDescent="0.25">
      <c r="A3706" s="144" t="s">
        <v>2794</v>
      </c>
      <c r="B3706">
        <v>1</v>
      </c>
      <c r="C3706" s="10" t="s">
        <v>72</v>
      </c>
      <c r="D3706" s="18" t="str">
        <f>+IFERROR(VLOOKUP(Cursos[[#This Row],[Modelo correcto]],Modelos[[Modelo correcto]:[¿En línea?]],2,FALSE),"REVISAR")</f>
        <v>XEROX</v>
      </c>
      <c r="E3706" s="18" t="str">
        <f>+IFERROR(VLOOKUP(Cursos[[#This Row],[Modelo correcto]],Modelos[[Modelo correcto]:[¿En línea?]],3,FALSE),"REVISAR")</f>
        <v>SÍ</v>
      </c>
      <c r="F3706" s="18" t="str">
        <f>+Cursos[[#This Row],[IS]]&amp;Cursos[[#This Row],[Modelo correcto]]</f>
        <v>JORGE ALEJANDRO MIRELES VILLELAWC56XTB</v>
      </c>
      <c r="G3706" s="18">
        <v>1</v>
      </c>
      <c r="H3706" s="19">
        <v>43800</v>
      </c>
      <c r="I3706" s="18" t="str">
        <f>+IFERROR(VLOOKUP(Cursos[[#This Row],[Modelo correcto]],Modelos[[Modelo correcto]:[Aplica para certificación]],4,FALSE),"REVISAR")</f>
        <v>NO</v>
      </c>
    </row>
    <row r="3707" spans="1:9" x14ac:dyDescent="0.25">
      <c r="A3707" s="144" t="s">
        <v>2794</v>
      </c>
      <c r="B3707">
        <v>1</v>
      </c>
      <c r="C3707" s="10" t="s">
        <v>78</v>
      </c>
      <c r="D3707" s="18" t="str">
        <f>+IFERROR(VLOOKUP(Cursos[[#This Row],[Modelo correcto]],Modelos[[Modelo correcto]:[¿En línea?]],2,FALSE),"REVISAR")</f>
        <v>XEROX</v>
      </c>
      <c r="E3707" s="18" t="str">
        <f>+IFERROR(VLOOKUP(Cursos[[#This Row],[Modelo correcto]],Modelos[[Modelo correcto]:[¿En línea?]],3,FALSE),"REVISAR")</f>
        <v>SÍ</v>
      </c>
      <c r="F3707" s="18" t="str">
        <f>+Cursos[[#This Row],[IS]]&amp;Cursos[[#This Row],[Modelo correcto]]</f>
        <v>JORGE ALEJANDRO MIRELES VILLELAWC57XFA</v>
      </c>
      <c r="G3707" s="18">
        <v>1</v>
      </c>
      <c r="H3707" s="19">
        <v>43800</v>
      </c>
      <c r="I3707" s="18" t="str">
        <f>+IFERROR(VLOOKUP(Cursos[[#This Row],[Modelo correcto]],Modelos[[Modelo correcto]:[Aplica para certificación]],4,FALSE),"REVISAR")</f>
        <v>NO</v>
      </c>
    </row>
    <row r="3708" spans="1:9" x14ac:dyDescent="0.25">
      <c r="A3708" s="144" t="s">
        <v>2794</v>
      </c>
      <c r="B3708">
        <v>1</v>
      </c>
      <c r="C3708" s="10" t="s">
        <v>156</v>
      </c>
      <c r="D3708" s="18" t="str">
        <f>+IFERROR(VLOOKUP(Cursos[[#This Row],[Modelo correcto]],Modelos[[Modelo correcto]:[¿En línea?]],2,FALSE),"REVISAR")</f>
        <v>XEROX</v>
      </c>
      <c r="E3708" s="18" t="str">
        <f>+IFERROR(VLOOKUP(Cursos[[#This Row],[Modelo correcto]],Modelos[[Modelo correcto]:[¿En línea?]],3,FALSE),"REVISAR")</f>
        <v>SÍ</v>
      </c>
      <c r="F3708" s="18" t="str">
        <f>+Cursos[[#This Row],[IS]]&amp;Cursos[[#This Row],[Modelo correcto]]</f>
        <v>JORGE ALEJANDRO MIRELES VILLELAWC57XTB</v>
      </c>
      <c r="G3708" s="18">
        <v>1</v>
      </c>
      <c r="H3708" s="19">
        <v>43800</v>
      </c>
      <c r="I3708" s="18" t="str">
        <f>+IFERROR(VLOOKUP(Cursos[[#This Row],[Modelo correcto]],Modelos[[Modelo correcto]:[Aplica para certificación]],4,FALSE),"REVISAR")</f>
        <v>NO</v>
      </c>
    </row>
    <row r="3709" spans="1:9" x14ac:dyDescent="0.25">
      <c r="A3709" s="144" t="s">
        <v>2794</v>
      </c>
      <c r="B3709">
        <v>1</v>
      </c>
      <c r="C3709" s="10" t="s">
        <v>158</v>
      </c>
      <c r="D3709" s="18" t="str">
        <f>+IFERROR(VLOOKUP(Cursos[[#This Row],[Modelo correcto]],Modelos[[Modelo correcto]:[¿En línea?]],2,FALSE),"REVISAR")</f>
        <v>XEROX</v>
      </c>
      <c r="E3709" s="18" t="str">
        <f>+IFERROR(VLOOKUP(Cursos[[#This Row],[Modelo correcto]],Modelos[[Modelo correcto]:[¿En línea?]],3,FALSE),"REVISAR")</f>
        <v>SÍ</v>
      </c>
      <c r="F3709" s="18" t="str">
        <f>+Cursos[[#This Row],[IS]]&amp;Cursos[[#This Row],[Modelo correcto]]</f>
        <v>JORGE ALEJANDRO MIRELES VILLELAWC58XTA</v>
      </c>
      <c r="G3709" s="18">
        <v>1</v>
      </c>
      <c r="H3709" s="19">
        <v>43800</v>
      </c>
      <c r="I3709" s="18" t="str">
        <f>+IFERROR(VLOOKUP(Cursos[[#This Row],[Modelo correcto]],Modelos[[Modelo correcto]:[Aplica para certificación]],4,FALSE),"REVISAR")</f>
        <v>NO</v>
      </c>
    </row>
    <row r="3710" spans="1:9" x14ac:dyDescent="0.25">
      <c r="A3710" s="144" t="s">
        <v>386</v>
      </c>
      <c r="B3710">
        <v>1</v>
      </c>
      <c r="C3710" s="10" t="s">
        <v>1157</v>
      </c>
      <c r="D3710" s="18" t="str">
        <f>+IFERROR(VLOOKUP(Cursos[[#This Row],[Modelo correcto]],Modelos[[Modelo correcto]:[¿En línea?]],2,FALSE),"REVISAR")</f>
        <v>CANON</v>
      </c>
      <c r="E3710" s="18" t="str">
        <f>+IFERROR(VLOOKUP(Cursos[[#This Row],[Modelo correcto]],Modelos[[Modelo correcto]:[¿En línea?]],3,FALSE),"REVISAR")</f>
        <v>SÍ</v>
      </c>
      <c r="F3710" s="18" t="str">
        <f>+Cursos[[#This Row],[IS]]&amp;Cursos[[#This Row],[Modelo correcto]]</f>
        <v>EDUARDO MORALES MARTINEZIRC355</v>
      </c>
      <c r="G3710" s="18">
        <v>1</v>
      </c>
      <c r="H3710" s="19">
        <v>43922</v>
      </c>
      <c r="I3710" s="18" t="str">
        <f>+IFERROR(VLOOKUP(Cursos[[#This Row],[Modelo correcto]],Modelos[[Modelo correcto]:[Aplica para certificación]],4,FALSE),"REVISAR")</f>
        <v>SÍ</v>
      </c>
    </row>
    <row r="3711" spans="1:9" x14ac:dyDescent="0.25">
      <c r="A3711" s="144" t="s">
        <v>386</v>
      </c>
      <c r="B3711">
        <v>1</v>
      </c>
      <c r="C3711" s="145" t="s">
        <v>1002</v>
      </c>
      <c r="D3711" s="18" t="str">
        <f>+IFERROR(VLOOKUP(Cursos[[#This Row],[Modelo correcto]],Modelos[[Modelo correcto]:[¿En línea?]],2,FALSE),"REVISAR")</f>
        <v>CANON</v>
      </c>
      <c r="E3711" s="18" t="str">
        <f>+IFERROR(VLOOKUP(Cursos[[#This Row],[Modelo correcto]],Modelos[[Modelo correcto]:[¿En línea?]],3,FALSE),"REVISAR")</f>
        <v>SÍ</v>
      </c>
      <c r="F3711" s="18" t="str">
        <f>+Cursos[[#This Row],[IS]]&amp;Cursos[[#This Row],[Modelo correcto]]</f>
        <v>EDUARDO MORALES MARTINEZLBP350</v>
      </c>
      <c r="G3711" s="18">
        <v>1</v>
      </c>
      <c r="H3711" s="19">
        <v>43922</v>
      </c>
      <c r="I3711" s="18" t="str">
        <f>+IFERROR(VLOOKUP(Cursos[[#This Row],[Modelo correcto]],Modelos[[Modelo correcto]:[Aplica para certificación]],4,FALSE),"REVISAR")</f>
        <v>NO</v>
      </c>
    </row>
    <row r="3712" spans="1:9" x14ac:dyDescent="0.25">
      <c r="A3712" s="144" t="s">
        <v>386</v>
      </c>
      <c r="B3712">
        <v>1</v>
      </c>
      <c r="C3712" s="10" t="s">
        <v>1165</v>
      </c>
      <c r="D3712" s="18" t="str">
        <f>+IFERROR(VLOOKUP(Cursos[[#This Row],[Modelo correcto]],Modelos[[Modelo correcto]:[¿En línea?]],2,FALSE),"REVISAR")</f>
        <v>CANON</v>
      </c>
      <c r="E3712" s="18" t="str">
        <f>+IFERROR(VLOOKUP(Cursos[[#This Row],[Modelo correcto]],Modelos[[Modelo correcto]:[¿En línea?]],3,FALSE),"REVISAR")</f>
        <v>SÍ</v>
      </c>
      <c r="F3712" s="18" t="str">
        <f>+Cursos[[#This Row],[IS]]&amp;Cursos[[#This Row],[Modelo correcto]]</f>
        <v>EDUARDO MORALES MARTINEZLBP664C</v>
      </c>
      <c r="G3712" s="18">
        <v>1</v>
      </c>
      <c r="H3712" s="19">
        <v>43922</v>
      </c>
      <c r="I3712" s="18" t="str">
        <f>+IFERROR(VLOOKUP(Cursos[[#This Row],[Modelo correcto]],Modelos[[Modelo correcto]:[Aplica para certificación]],4,FALSE),"REVISAR")</f>
        <v>NO</v>
      </c>
    </row>
    <row r="3713" spans="1:9" x14ac:dyDescent="0.25">
      <c r="A3713" s="144" t="s">
        <v>2794</v>
      </c>
      <c r="B3713">
        <v>1</v>
      </c>
      <c r="C3713" s="10" t="s">
        <v>41</v>
      </c>
      <c r="D3713" s="18" t="str">
        <f>+IFERROR(VLOOKUP(Cursos[[#This Row],[Modelo correcto]],Modelos[[Modelo correcto]:[¿En línea?]],2,FALSE),"REVISAR")</f>
        <v>XEROX</v>
      </c>
      <c r="E3713" s="18" t="str">
        <f>+IFERROR(VLOOKUP(Cursos[[#This Row],[Modelo correcto]],Modelos[[Modelo correcto]:[¿En línea?]],3,FALSE),"REVISAR")</f>
        <v>SÍ</v>
      </c>
      <c r="F3713" s="18" t="str">
        <f>+Cursos[[#This Row],[IS]]&amp;Cursos[[#This Row],[Modelo correcto]]</f>
        <v>JORGE ALEJANDRO MIRELES VILLELAWC79XTA</v>
      </c>
      <c r="G3713" s="18"/>
      <c r="H3713" s="18"/>
      <c r="I3713" s="18" t="str">
        <f>+IFERROR(VLOOKUP(Cursos[[#This Row],[Modelo correcto]],Modelos[[Modelo correcto]:[Aplica para certificación]],4,FALSE),"REVISAR")</f>
        <v>NO</v>
      </c>
    </row>
    <row r="3714" spans="1:9" x14ac:dyDescent="0.25">
      <c r="A3714" s="144" t="s">
        <v>2794</v>
      </c>
      <c r="B3714">
        <v>1</v>
      </c>
      <c r="C3714" s="10" t="s">
        <v>183</v>
      </c>
      <c r="D3714" s="18" t="str">
        <f>+IFERROR(VLOOKUP(Cursos[[#This Row],[Modelo correcto]],Modelos[[Modelo correcto]:[¿En línea?]],2,FALSE),"REVISAR")</f>
        <v>XEROX</v>
      </c>
      <c r="E3714" s="18" t="str">
        <f>+IFERROR(VLOOKUP(Cursos[[#This Row],[Modelo correcto]],Modelos[[Modelo correcto]:[¿En línea?]],3,FALSE),"REVISAR")</f>
        <v>SÍ</v>
      </c>
      <c r="F3714" s="18" t="str">
        <f>+Cursos[[#This Row],[IS]]&amp;Cursos[[#This Row],[Modelo correcto]]</f>
        <v>JORGE ALEJANDRO MIRELES VILLELAXAC100</v>
      </c>
      <c r="G3714" s="18">
        <v>1</v>
      </c>
      <c r="H3714" s="19">
        <v>43800</v>
      </c>
      <c r="I3714" s="18" t="str">
        <f>+IFERROR(VLOOKUP(Cursos[[#This Row],[Modelo correcto]],Modelos[[Modelo correcto]:[Aplica para certificación]],4,FALSE),"REVISAR")</f>
        <v>NO</v>
      </c>
    </row>
    <row r="3715" spans="1:9" x14ac:dyDescent="0.25">
      <c r="A3715" s="144" t="s">
        <v>2794</v>
      </c>
      <c r="B3715">
        <v>1</v>
      </c>
      <c r="C3715" s="10" t="s">
        <v>282</v>
      </c>
      <c r="D3715" s="18" t="str">
        <f>+IFERROR(VLOOKUP(Cursos[[#This Row],[Modelo correcto]],Modelos[[Modelo correcto]:[¿En línea?]],2,FALSE),"REVISAR")</f>
        <v>XEROX</v>
      </c>
      <c r="E3715" s="18" t="str">
        <f>+IFERROR(VLOOKUP(Cursos[[#This Row],[Modelo correcto]],Modelos[[Modelo correcto]:[¿En línea?]],3,FALSE),"REVISAR")</f>
        <v>SÍ</v>
      </c>
      <c r="F3715" s="18" t="str">
        <f>+Cursos[[#This Row],[IS]]&amp;Cursos[[#This Row],[Modelo correcto]]</f>
        <v>JORGE ALEJANDRO MIRELES VILLELAXAG50</v>
      </c>
      <c r="G3715" s="18">
        <v>1</v>
      </c>
      <c r="H3715" s="19">
        <v>43800</v>
      </c>
      <c r="I3715" s="18" t="str">
        <f>+IFERROR(VLOOKUP(Cursos[[#This Row],[Modelo correcto]],Modelos[[Modelo correcto]:[Aplica para certificación]],4,FALSE),"REVISAR")</f>
        <v>SÍ</v>
      </c>
    </row>
    <row r="3716" spans="1:9" x14ac:dyDescent="0.25">
      <c r="A3716" s="144" t="s">
        <v>2794</v>
      </c>
      <c r="B3716">
        <v>1</v>
      </c>
      <c r="C3716" s="10" t="s">
        <v>285</v>
      </c>
      <c r="D3716" s="18" t="str">
        <f>+IFERROR(VLOOKUP(Cursos[[#This Row],[Modelo correcto]],Modelos[[Modelo correcto]:[¿En línea?]],2,FALSE),"REVISAR")</f>
        <v>XEROX</v>
      </c>
      <c r="E3716" s="18" t="str">
        <f>+IFERROR(VLOOKUP(Cursos[[#This Row],[Modelo correcto]],Modelos[[Modelo correcto]:[¿En línea?]],3,FALSE),"REVISAR")</f>
        <v>SÍ</v>
      </c>
      <c r="F3716" s="18" t="str">
        <f>+Cursos[[#This Row],[IS]]&amp;Cursos[[#This Row],[Modelo correcto]]</f>
        <v>JORGE ALEJANDRO MIRELES VILLELAXB10NTF</v>
      </c>
      <c r="G3716" s="18">
        <v>1</v>
      </c>
      <c r="H3716" s="19">
        <v>43800</v>
      </c>
      <c r="I3716" s="18" t="str">
        <f>+IFERROR(VLOOKUP(Cursos[[#This Row],[Modelo correcto]],Modelos[[Modelo correcto]:[Aplica para certificación]],4,FALSE),"REVISAR")</f>
        <v>SÍ</v>
      </c>
    </row>
    <row r="3717" spans="1:9" x14ac:dyDescent="0.25">
      <c r="A3717" s="144" t="s">
        <v>2794</v>
      </c>
      <c r="B3717">
        <v>1</v>
      </c>
      <c r="C3717" s="10" t="s">
        <v>265</v>
      </c>
      <c r="D3717" s="18" t="str">
        <f>+IFERROR(VLOOKUP(Cursos[[#This Row],[Modelo correcto]],Modelos[[Modelo correcto]:[¿En línea?]],2,FALSE),"REVISAR")</f>
        <v>XEROX</v>
      </c>
      <c r="E3717" s="18" t="str">
        <f>+IFERROR(VLOOKUP(Cursos[[#This Row],[Modelo correcto]],Modelos[[Modelo correcto]:[¿En línea?]],3,FALSE),"REVISAR")</f>
        <v>SÍ</v>
      </c>
      <c r="F3717" s="18" t="str">
        <f>+Cursos[[#This Row],[IS]]&amp;Cursos[[#This Row],[Modelo correcto]]</f>
        <v>JORGE ALEJANDRO MIRELES VILLELAXB21TPS</v>
      </c>
      <c r="G3717" s="18">
        <v>1</v>
      </c>
      <c r="H3717" s="19">
        <v>43800</v>
      </c>
      <c r="I3717" s="18" t="str">
        <f>+IFERROR(VLOOKUP(Cursos[[#This Row],[Modelo correcto]],Modelos[[Modelo correcto]:[Aplica para certificación]],4,FALSE),"REVISAR")</f>
        <v>SÍ</v>
      </c>
    </row>
    <row r="3718" spans="1:9" x14ac:dyDescent="0.25">
      <c r="A3718" s="144" t="s">
        <v>2794</v>
      </c>
      <c r="B3718">
        <v>1</v>
      </c>
      <c r="C3718" s="10" t="s">
        <v>75</v>
      </c>
      <c r="D3718" s="18" t="str">
        <f>+IFERROR(VLOOKUP(Cursos[[#This Row],[Modelo correcto]],Modelos[[Modelo correcto]:[¿En línea?]],2,FALSE),"REVISAR")</f>
        <v>XEROX</v>
      </c>
      <c r="E3718" s="18" t="str">
        <f>+IFERROR(VLOOKUP(Cursos[[#This Row],[Modelo correcto]],Modelos[[Modelo correcto]:[¿En línea?]],3,FALSE),"REVISAR")</f>
        <v>SÍ</v>
      </c>
      <c r="F3718" s="18" t="str">
        <f>+Cursos[[#This Row],[IS]]&amp;Cursos[[#This Row],[Modelo correcto]]</f>
        <v>JORGE ALEJANDRO MIRELES VILLELAXB21XTA</v>
      </c>
      <c r="G3718" s="18">
        <v>1</v>
      </c>
      <c r="H3718" s="19">
        <v>43800</v>
      </c>
      <c r="I3718" s="18" t="str">
        <f>+IFERROR(VLOOKUP(Cursos[[#This Row],[Modelo correcto]],Modelos[[Modelo correcto]:[Aplica para certificación]],4,FALSE),"REVISAR")</f>
        <v>SÍ</v>
      </c>
    </row>
    <row r="3719" spans="1:9" x14ac:dyDescent="0.25">
      <c r="A3719" s="144" t="s">
        <v>386</v>
      </c>
      <c r="B3719">
        <v>1</v>
      </c>
      <c r="C3719" s="10" t="s">
        <v>756</v>
      </c>
      <c r="D3719" s="18" t="str">
        <f>+IFERROR(VLOOKUP(Cursos[[#This Row],[Modelo correcto]],Modelos[[Modelo correcto]:[¿En línea?]],2,FALSE),"REVISAR")</f>
        <v>CANON</v>
      </c>
      <c r="E3719" s="18" t="str">
        <f>+IFERROR(VLOOKUP(Cursos[[#This Row],[Modelo correcto]],Modelos[[Modelo correcto]:[¿En línea?]],3,FALSE),"REVISAR")</f>
        <v>SÍ</v>
      </c>
      <c r="F3719" s="18" t="str">
        <f>+Cursos[[#This Row],[IS]]&amp;Cursos[[#This Row],[Modelo correcto]]</f>
        <v>EDUARDO MORALES MARTINEZPrincipios básicos de escáner</v>
      </c>
      <c r="G3719" s="18">
        <v>1</v>
      </c>
      <c r="H3719" s="19">
        <v>43891</v>
      </c>
      <c r="I3719" s="18" t="str">
        <f>+IFERROR(VLOOKUP(Cursos[[#This Row],[Modelo correcto]],Modelos[[Modelo correcto]:[Aplica para certificación]],4,FALSE),"REVISAR")</f>
        <v>SÍ</v>
      </c>
    </row>
    <row r="3720" spans="1:9" x14ac:dyDescent="0.25">
      <c r="A3720" s="144" t="s">
        <v>2794</v>
      </c>
      <c r="B3720">
        <v>1</v>
      </c>
      <c r="C3720" s="63" t="s">
        <v>269</v>
      </c>
      <c r="D3720" s="18" t="str">
        <f>+IFERROR(VLOOKUP(Cursos[[#This Row],[Modelo correcto]],Modelos[[Modelo correcto]:[¿En línea?]],2,FALSE),"REVISAR")</f>
        <v>XEROX</v>
      </c>
      <c r="E3720" s="18" t="str">
        <f>+IFERROR(VLOOKUP(Cursos[[#This Row],[Modelo correcto]],Modelos[[Modelo correcto]:[¿En línea?]],3,FALSE),"REVISAR")</f>
        <v>SÍ</v>
      </c>
      <c r="F3720" s="18" t="str">
        <f>+Cursos[[#This Row],[IS]]&amp;Cursos[[#This Row],[Modelo correcto]]</f>
        <v>JORGE ALEJANDRO MIRELES VILLELAXC70XTA</v>
      </c>
      <c r="G3720" s="18">
        <v>1</v>
      </c>
      <c r="H3720" s="19">
        <v>43800</v>
      </c>
      <c r="I3720" s="18" t="str">
        <f>+IFERROR(VLOOKUP(Cursos[[#This Row],[Modelo correcto]],Modelos[[Modelo correcto]:[Aplica para certificación]],4,FALSE),"REVISAR")</f>
        <v>SÍ</v>
      </c>
    </row>
    <row r="3721" spans="1:9" x14ac:dyDescent="0.25">
      <c r="A3721" s="144" t="s">
        <v>2794</v>
      </c>
      <c r="B3721">
        <v>1</v>
      </c>
      <c r="C3721" s="10" t="s">
        <v>110</v>
      </c>
      <c r="D3721" s="18" t="str">
        <f>+IFERROR(VLOOKUP(Cursos[[#This Row],[Modelo correcto]],Modelos[[Modelo correcto]:[¿En línea?]],2,FALSE),"REVISAR")</f>
        <v>XEROX</v>
      </c>
      <c r="E3721" s="18" t="str">
        <f>+IFERROR(VLOOKUP(Cursos[[#This Row],[Modelo correcto]],Modelos[[Modelo correcto]:[¿En línea?]],3,FALSE),"REVISAR")</f>
        <v>SÍ</v>
      </c>
      <c r="F3721" s="18" t="str">
        <f>+Cursos[[#This Row],[IS]]&amp;Cursos[[#This Row],[Modelo correcto]]</f>
        <v>JORGE ALEJANDRO MIRELES VILLELAXTR100E</v>
      </c>
      <c r="G3721" s="18">
        <v>0</v>
      </c>
      <c r="H3721" s="19">
        <v>43800</v>
      </c>
      <c r="I3721" s="18" t="str">
        <f>+IFERROR(VLOOKUP(Cursos[[#This Row],[Modelo correcto]],Modelos[[Modelo correcto]:[Aplica para certificación]],4,FALSE),"REVISAR")</f>
        <v>NO</v>
      </c>
    </row>
    <row r="3722" spans="1:9" x14ac:dyDescent="0.25">
      <c r="A3722" s="144" t="s">
        <v>2796</v>
      </c>
      <c r="B3722">
        <v>1</v>
      </c>
      <c r="C3722" s="10" t="s">
        <v>792</v>
      </c>
      <c r="D3722" s="145" t="str">
        <f>+IFERROR(VLOOKUP(Cursos[[#This Row],[Modelo correcto]],Modelos[[Modelo correcto]:[¿En línea?]],2,FALSE),"REVISAR")</f>
        <v>XEROX</v>
      </c>
      <c r="E3722" s="145" t="str">
        <f>+IFERROR(VLOOKUP(Cursos[[#This Row],[Modelo correcto]],Modelos[[Modelo correcto]:[¿En línea?]],3,FALSE),"REVISAR")</f>
        <v>NO</v>
      </c>
      <c r="F3722" s="18" t="str">
        <f>+Cursos[[#This Row],[IS]]&amp;Cursos[[#This Row],[Modelo correcto]]</f>
        <v>JOSE NIEVES ARREOLA JIMENEZWC5790</v>
      </c>
      <c r="G3722" s="18">
        <v>1</v>
      </c>
      <c r="H3722" s="18"/>
      <c r="I3722" s="18" t="str">
        <f>+IFERROR(VLOOKUP(Cursos[[#This Row],[Modelo correcto]],Modelos[[Modelo correcto]:[Aplica para certificación]],4,FALSE),"REVISAR")</f>
        <v>NO</v>
      </c>
    </row>
    <row r="3723" spans="1:9" x14ac:dyDescent="0.25">
      <c r="A3723" s="144" t="s">
        <v>386</v>
      </c>
      <c r="B3723">
        <v>1</v>
      </c>
      <c r="C3723" s="145" t="s">
        <v>502</v>
      </c>
      <c r="D3723" s="18" t="str">
        <f>+IFERROR(VLOOKUP(Cursos[[#This Row],[Modelo correcto]],Modelos[[Modelo correcto]:[¿En línea?]],2,FALSE),"REVISAR")</f>
        <v>CANON</v>
      </c>
      <c r="E3723" s="18" t="str">
        <f>+IFERROR(VLOOKUP(Cursos[[#This Row],[Modelo correcto]],Modelos[[Modelo correcto]:[¿En línea?]],3,FALSE),"REVISAR")</f>
        <v>SÍ</v>
      </c>
      <c r="F3723" s="18" t="str">
        <f>+Cursos[[#This Row],[IS]]&amp;Cursos[[#This Row],[Modelo correcto]]</f>
        <v>EDUARDO MORALES MARTINEZIRA 6500/8500</v>
      </c>
      <c r="G3723" s="18">
        <v>1</v>
      </c>
      <c r="H3723" s="19">
        <v>43952</v>
      </c>
      <c r="I3723" s="18" t="str">
        <f>+IFERROR(VLOOKUP(Cursos[[#This Row],[Modelo correcto]],Modelos[[Modelo correcto]:[Aplica para certificación]],4,FALSE),"REVISAR")</f>
        <v>NO</v>
      </c>
    </row>
    <row r="3724" spans="1:9" x14ac:dyDescent="0.25">
      <c r="A3724" s="144" t="s">
        <v>386</v>
      </c>
      <c r="B3724">
        <v>1</v>
      </c>
      <c r="C3724" s="10" t="s">
        <v>528</v>
      </c>
      <c r="D3724" s="18" t="str">
        <f>+IFERROR(VLOOKUP(Cursos[[#This Row],[Modelo correcto]],Modelos[[Modelo correcto]:[¿En línea?]],2,FALSE),"REVISAR")</f>
        <v>CANON</v>
      </c>
      <c r="E3724" s="18" t="str">
        <f>+IFERROR(VLOOKUP(Cursos[[#This Row],[Modelo correcto]],Modelos[[Modelo correcto]:[¿En línea?]],3,FALSE),"REVISAR")</f>
        <v>SÍ</v>
      </c>
      <c r="F3724" s="18" t="str">
        <f>+Cursos[[#This Row],[IS]]&amp;Cursos[[#This Row],[Modelo correcto]]</f>
        <v>EDUARDO MORALES MARTINEZIRA4500</v>
      </c>
      <c r="G3724" s="18">
        <v>1</v>
      </c>
      <c r="H3724" s="19">
        <v>43952</v>
      </c>
      <c r="I3724" s="18" t="str">
        <f>+IFERROR(VLOOKUP(Cursos[[#This Row],[Modelo correcto]],Modelos[[Modelo correcto]:[Aplica para certificación]],4,FALSE),"REVISAR")</f>
        <v>NO</v>
      </c>
    </row>
    <row r="3725" spans="1:9" x14ac:dyDescent="0.25">
      <c r="A3725" s="144" t="s">
        <v>386</v>
      </c>
      <c r="B3725">
        <v>1</v>
      </c>
      <c r="C3725" s="10" t="s">
        <v>1239</v>
      </c>
      <c r="D3725" s="18" t="str">
        <f>+IFERROR(VLOOKUP(Cursos[[#This Row],[Modelo correcto]],Modelos[[Modelo correcto]:[¿En línea?]],2,FALSE),"REVISAR")</f>
        <v>CANON</v>
      </c>
      <c r="E3725" s="18" t="str">
        <f>+IFERROR(VLOOKUP(Cursos[[#This Row],[Modelo correcto]],Modelos[[Modelo correcto]:[¿En línea?]],3,FALSE),"REVISAR")</f>
        <v>SÍ</v>
      </c>
      <c r="F3725" s="18" t="str">
        <f>+Cursos[[#This Row],[IS]]&amp;Cursos[[#This Row],[Modelo correcto]]</f>
        <v>EDUARDO MORALES MARTINEZIRAC3500</v>
      </c>
      <c r="G3725" s="18">
        <v>1</v>
      </c>
      <c r="H3725" s="19">
        <v>43952</v>
      </c>
      <c r="I3725" s="18" t="str">
        <f>+IFERROR(VLOOKUP(Cursos[[#This Row],[Modelo correcto]],Modelos[[Modelo correcto]:[Aplica para certificación]],4,FALSE),"REVISAR")</f>
        <v>SÍ</v>
      </c>
    </row>
    <row r="3726" spans="1:9" x14ac:dyDescent="0.25">
      <c r="A3726" s="144" t="s">
        <v>386</v>
      </c>
      <c r="B3726">
        <v>1</v>
      </c>
      <c r="C3726" s="34" t="s">
        <v>1240</v>
      </c>
      <c r="D3726" s="18" t="str">
        <f>+IFERROR(VLOOKUP(Cursos[[#This Row],[Modelo correcto]],Modelos[[Modelo correcto]:[¿En línea?]],2,FALSE),"REVISAR")</f>
        <v>CANON</v>
      </c>
      <c r="E3726" s="18" t="str">
        <f>+IFERROR(VLOOKUP(Cursos[[#This Row],[Modelo correcto]],Modelos[[Modelo correcto]:[¿En línea?]],3,FALSE),"REVISAR")</f>
        <v>SÍ</v>
      </c>
      <c r="F3726" s="18" t="str">
        <f>+Cursos[[#This Row],[IS]]&amp;Cursos[[#This Row],[Modelo correcto]]</f>
        <v>EDUARDO MORALES MARTINEZIRAC5500</v>
      </c>
      <c r="G3726" s="18">
        <v>1</v>
      </c>
      <c r="H3726" s="19">
        <v>43952</v>
      </c>
      <c r="I3726" s="18" t="str">
        <f>+IFERROR(VLOOKUP(Cursos[[#This Row],[Modelo correcto]],Modelos[[Modelo correcto]:[Aplica para certificación]],4,FALSE),"REVISAR")</f>
        <v>SÍ</v>
      </c>
    </row>
    <row r="3727" spans="1:9" x14ac:dyDescent="0.25">
      <c r="A3727" s="144" t="s">
        <v>2796</v>
      </c>
      <c r="B3727">
        <v>1</v>
      </c>
      <c r="C3727" s="10" t="s">
        <v>923</v>
      </c>
      <c r="D3727" s="18" t="str">
        <f>+IFERROR(VLOOKUP(Cursos[[#This Row],[Modelo correcto]],Modelos[[Modelo correcto]:[¿En línea?]],2,FALSE),"REVISAR")</f>
        <v>XEROX</v>
      </c>
      <c r="E3727" s="18" t="str">
        <f>+IFERROR(VLOOKUP(Cursos[[#This Row],[Modelo correcto]],Modelos[[Modelo correcto]:[¿En línea?]],3,FALSE),"REVISAR")</f>
        <v>NO</v>
      </c>
      <c r="F3727" s="18" t="str">
        <f>+Cursos[[#This Row],[IS]]&amp;Cursos[[#This Row],[Modelo correcto]]</f>
        <v>JOSE NIEVES ARREOLA JIMENEZWC58XX</v>
      </c>
      <c r="G3727" s="18">
        <v>1</v>
      </c>
      <c r="H3727" s="18"/>
      <c r="I3727" s="18" t="str">
        <f>+IFERROR(VLOOKUP(Cursos[[#This Row],[Modelo correcto]],Modelos[[Modelo correcto]:[Aplica para certificación]],4,FALSE),"REVISAR")</f>
        <v>NO</v>
      </c>
    </row>
    <row r="3728" spans="1:9" x14ac:dyDescent="0.25">
      <c r="A3728" s="144" t="s">
        <v>389</v>
      </c>
      <c r="B3728">
        <v>1</v>
      </c>
      <c r="C3728" s="10" t="s">
        <v>1219</v>
      </c>
      <c r="D3728" s="18" t="str">
        <f>+IFERROR(VLOOKUP(Cursos[[#This Row],[Modelo correcto]],Modelos[[Modelo correcto]:[¿En línea?]],2,FALSE),"REVISAR")</f>
        <v>LEXMARK</v>
      </c>
      <c r="E3728" s="18" t="str">
        <f>+IFERROR(VLOOKUP(Cursos[[#This Row],[Modelo correcto]],Modelos[[Modelo correcto]:[¿En línea?]],3,FALSE),"REVISAR")</f>
        <v>SÍ</v>
      </c>
      <c r="F3728" s="18" t="str">
        <f>+Cursos[[#This Row],[IS]]&amp;Cursos[[#This Row],[Modelo correcto]]</f>
        <v>JOSE ANTONIO MARTINEZ HERNANDEZPaper Transport System</v>
      </c>
      <c r="G3728" s="18"/>
      <c r="H3728" s="18"/>
      <c r="I3728" s="18" t="str">
        <f>+IFERROR(VLOOKUP(Cursos[[#This Row],[Modelo correcto]],Modelos[[Modelo correcto]:[Aplica para certificación]],4,FALSE),"REVISAR")</f>
        <v>NO</v>
      </c>
    </row>
    <row r="3729" spans="1:9" x14ac:dyDescent="0.25">
      <c r="A3729" s="144" t="s">
        <v>386</v>
      </c>
      <c r="B3729">
        <v>1</v>
      </c>
      <c r="C3729" s="145" t="s">
        <v>1367</v>
      </c>
      <c r="D3729" s="18" t="str">
        <f>+IFERROR(VLOOKUP(Cursos[[#This Row],[Modelo correcto]],Modelos[[Modelo correcto]:[¿En línea?]],2,FALSE),"REVISAR")</f>
        <v>HP</v>
      </c>
      <c r="E3729" s="18" t="str">
        <f>+IFERROR(VLOOKUP(Cursos[[#This Row],[Modelo correcto]],Modelos[[Modelo correcto]:[¿En línea?]],3,FALSE),"REVISAR")</f>
        <v>SÍ</v>
      </c>
      <c r="F3729" s="18" t="str">
        <f>+Cursos[[#This Row],[IS]]&amp;Cursos[[#This Row],[Modelo correcto]]</f>
        <v>EDUARDO MORALES MARTINEZA4 NPI Technical Training</v>
      </c>
      <c r="G3729" s="18">
        <v>1</v>
      </c>
      <c r="H3729" s="19">
        <v>43952</v>
      </c>
      <c r="I3729" s="18" t="str">
        <f>+IFERROR(VLOOKUP(Cursos[[#This Row],[Modelo correcto]],Modelos[[Modelo correcto]:[Aplica para certificación]],4,FALSE),"REVISAR")</f>
        <v>SÍ</v>
      </c>
    </row>
    <row r="3730" spans="1:9" x14ac:dyDescent="0.25">
      <c r="A3730" s="144" t="s">
        <v>386</v>
      </c>
      <c r="B3730">
        <v>1</v>
      </c>
      <c r="C3730" s="10" t="s">
        <v>1213</v>
      </c>
      <c r="D3730" s="18" t="str">
        <f>+IFERROR(VLOOKUP(Cursos[[#This Row],[Modelo correcto]],Modelos[[Modelo correcto]:[¿En línea?]],2,FALSE),"REVISAR")</f>
        <v>HP</v>
      </c>
      <c r="E3730" s="18" t="str">
        <f>+IFERROR(VLOOKUP(Cursos[[#This Row],[Modelo correcto]],Modelos[[Modelo correcto]:[¿En línea?]],3,FALSE),"REVISAR")</f>
        <v>SÍ</v>
      </c>
      <c r="F3730" s="18" t="str">
        <f>+Cursos[[#This Row],[IS]]&amp;Cursos[[#This Row],[Modelo correcto]]</f>
        <v>EDUARDO MORALES MARTINEZESD</v>
      </c>
      <c r="G3730" s="18">
        <v>1</v>
      </c>
      <c r="H3730" s="19">
        <v>43952</v>
      </c>
      <c r="I3730" s="18" t="str">
        <f>+IFERROR(VLOOKUP(Cursos[[#This Row],[Modelo correcto]],Modelos[[Modelo correcto]:[Aplica para certificación]],4,FALSE),"REVISAR")</f>
        <v>SÍ</v>
      </c>
    </row>
    <row r="3731" spans="1:9" x14ac:dyDescent="0.25">
      <c r="A3731" s="144" t="s">
        <v>2796</v>
      </c>
      <c r="B3731">
        <v>0</v>
      </c>
      <c r="C3731" s="10" t="s">
        <v>990</v>
      </c>
      <c r="D3731" s="18" t="str">
        <f>+IFERROR(VLOOKUP(Cursos[[#This Row],[Modelo correcto]],Modelos[[Modelo correcto]:[¿En línea?]],2,FALSE),"REVISAR")</f>
        <v>CANON</v>
      </c>
      <c r="E3731" s="18" t="str">
        <f>+IFERROR(VLOOKUP(Cursos[[#This Row],[Modelo correcto]],Modelos[[Modelo correcto]:[¿En línea?]],3,FALSE),"REVISAR")</f>
        <v>NO</v>
      </c>
      <c r="F3731" s="18" t="str">
        <f>+Cursos[[#This Row],[IS]]&amp;Cursos[[#This Row],[Modelo correcto]]</f>
        <v>JOSE NIEVES ARREOLA JIMENEZIR C3025</v>
      </c>
      <c r="G3731" s="18"/>
      <c r="H3731" s="18"/>
      <c r="I3731" s="18" t="str">
        <f>+IFERROR(VLOOKUP(Cursos[[#This Row],[Modelo correcto]],Modelos[[Modelo correcto]:[Aplica para certificación]],4,FALSE),"REVISAR")</f>
        <v>SÍ</v>
      </c>
    </row>
    <row r="3732" spans="1:9" x14ac:dyDescent="0.25">
      <c r="A3732" s="144" t="s">
        <v>386</v>
      </c>
      <c r="B3732">
        <v>1</v>
      </c>
      <c r="C3732" s="10" t="s">
        <v>970</v>
      </c>
      <c r="D3732" s="18" t="str">
        <f>+IFERROR(VLOOKUP(Cursos[[#This Row],[Modelo correcto]],Modelos[[Modelo correcto]:[¿En línea?]],2,FALSE),"REVISAR")</f>
        <v>HP</v>
      </c>
      <c r="E3732" s="18" t="str">
        <f>+IFERROR(VLOOKUP(Cursos[[#This Row],[Modelo correcto]],Modelos[[Modelo correcto]:[¿En línea?]],3,FALSE),"REVISAR")</f>
        <v>SÍ</v>
      </c>
      <c r="F3732" s="18" t="str">
        <f>+Cursos[[#This Row],[IS]]&amp;Cursos[[#This Row],[Modelo correcto]]</f>
        <v>EDUARDO MORALES MARTINEZHP A3 Mono Small Work Team High LaserJet</v>
      </c>
      <c r="G3732" s="18">
        <v>1</v>
      </c>
      <c r="H3732" s="19">
        <v>43952</v>
      </c>
      <c r="I3732" s="18" t="str">
        <f>+IFERROR(VLOOKUP(Cursos[[#This Row],[Modelo correcto]],Modelos[[Modelo correcto]:[Aplica para certificación]],4,FALSE),"REVISAR")</f>
        <v>SÍ</v>
      </c>
    </row>
    <row r="3733" spans="1:9" x14ac:dyDescent="0.25">
      <c r="A3733" s="144" t="s">
        <v>2797</v>
      </c>
      <c r="B3733">
        <v>1</v>
      </c>
      <c r="C3733" s="10" t="s">
        <v>1170</v>
      </c>
      <c r="D3733" s="18" t="str">
        <f>+IFERROR(VLOOKUP(Cursos[[#This Row],[Modelo correcto]],Modelos[[Modelo correcto]:[¿En línea?]],2,FALSE),"REVISAR")</f>
        <v>CANON</v>
      </c>
      <c r="E3733" s="18" t="str">
        <f>+IFERROR(VLOOKUP(Cursos[[#This Row],[Modelo correcto]],Modelos[[Modelo correcto]:[¿En línea?]],3,FALSE),"REVISAR")</f>
        <v>SÍ</v>
      </c>
      <c r="F3733" s="18" t="str">
        <f>+Cursos[[#This Row],[IS]]&amp;Cursos[[#This Row],[Modelo correcto]]</f>
        <v>JOSE LUIS NIETO ORTIZBásico Eq. Color</v>
      </c>
      <c r="G3733" s="18"/>
      <c r="H3733" s="19"/>
      <c r="I3733" s="18" t="str">
        <f>+IFERROR(VLOOKUP(Cursos[[#This Row],[Modelo correcto]],Modelos[[Modelo correcto]:[Aplica para certificación]],4,FALSE),"REVISAR")</f>
        <v>SÍ</v>
      </c>
    </row>
    <row r="3734" spans="1:9" x14ac:dyDescent="0.25">
      <c r="A3734" s="144" t="s">
        <v>386</v>
      </c>
      <c r="B3734">
        <v>1</v>
      </c>
      <c r="C3734" s="10" t="s">
        <v>1168</v>
      </c>
      <c r="D3734" s="18" t="str">
        <f>+IFERROR(VLOOKUP(Cursos[[#This Row],[Modelo correcto]],Modelos[[Modelo correcto]:[¿En línea?]],2,FALSE),"REVISAR")</f>
        <v>HP</v>
      </c>
      <c r="E3734" s="18" t="str">
        <f>+IFERROR(VLOOKUP(Cursos[[#This Row],[Modelo correcto]],Modelos[[Modelo correcto]:[¿En línea?]],3,FALSE),"REVISAR")</f>
        <v>SÍ</v>
      </c>
      <c r="F3734" s="18" t="str">
        <f>+Cursos[[#This Row],[IS]]&amp;Cursos[[#This Row],[Modelo correcto]]</f>
        <v>EDUARDO MORALES MARTINEZHP Digital Sending</v>
      </c>
      <c r="G3734" s="18">
        <v>1</v>
      </c>
      <c r="H3734" s="19">
        <v>43952</v>
      </c>
      <c r="I3734" s="18" t="str">
        <f>+IFERROR(VLOOKUP(Cursos[[#This Row],[Modelo correcto]],Modelos[[Modelo correcto]:[Aplica para certificación]],4,FALSE),"REVISAR")</f>
        <v>SÍ</v>
      </c>
    </row>
    <row r="3735" spans="1:9" x14ac:dyDescent="0.25">
      <c r="A3735" s="144" t="s">
        <v>386</v>
      </c>
      <c r="B3735">
        <v>1</v>
      </c>
      <c r="C3735" s="10" t="s">
        <v>919</v>
      </c>
      <c r="D3735" s="18" t="str">
        <f>+IFERROR(VLOOKUP(Cursos[[#This Row],[Modelo correcto]],Modelos[[Modelo correcto]:[¿En línea?]],2,FALSE),"REVISAR")</f>
        <v>HP</v>
      </c>
      <c r="E3735" s="18" t="str">
        <f>+IFERROR(VLOOKUP(Cursos[[#This Row],[Modelo correcto]],Modelos[[Modelo correcto]:[¿En línea?]],3,FALSE),"REVISAR")</f>
        <v>SÍ</v>
      </c>
      <c r="F3735" s="18" t="str">
        <f>+Cursos[[#This Row],[IS]]&amp;Cursos[[#This Row],[Modelo correcto]]</f>
        <v>EDUARDO MORALES MARTINEZHP FutureSmart 4 Firmware WBT</v>
      </c>
      <c r="G3735" s="18">
        <v>1</v>
      </c>
      <c r="H3735" s="19">
        <v>43952</v>
      </c>
      <c r="I3735" s="18" t="str">
        <f>+IFERROR(VLOOKUP(Cursos[[#This Row],[Modelo correcto]],Modelos[[Modelo correcto]:[Aplica para certificación]],4,FALSE),"REVISAR")</f>
        <v>SÍ</v>
      </c>
    </row>
    <row r="3736" spans="1:9" x14ac:dyDescent="0.25">
      <c r="A3736" s="144" t="s">
        <v>386</v>
      </c>
      <c r="B3736">
        <v>1</v>
      </c>
      <c r="C3736" s="10" t="s">
        <v>1102</v>
      </c>
      <c r="D3736" s="18" t="str">
        <f>+IFERROR(VLOOKUP(Cursos[[#This Row],[Modelo correcto]],Modelos[[Modelo correcto]:[¿En línea?]],2,FALSE),"REVISAR")</f>
        <v>HP</v>
      </c>
      <c r="E3736" s="18" t="str">
        <f>+IFERROR(VLOOKUP(Cursos[[#This Row],[Modelo correcto]],Modelos[[Modelo correcto]:[¿En línea?]],3,FALSE),"REVISAR")</f>
        <v>SÍ</v>
      </c>
      <c r="F3736" s="18" t="str">
        <f>+Cursos[[#This Row],[IS]]&amp;Cursos[[#This Row],[Modelo correcto]]</f>
        <v>EDUARDO MORALES MARTINEZHP V3 Universal Print Driver</v>
      </c>
      <c r="G3736" s="18">
        <v>1</v>
      </c>
      <c r="H3736" s="19">
        <v>43952</v>
      </c>
      <c r="I3736" s="18" t="str">
        <f>+IFERROR(VLOOKUP(Cursos[[#This Row],[Modelo correcto]],Modelos[[Modelo correcto]:[Aplica para certificación]],4,FALSE),"REVISAR")</f>
        <v>SÍ</v>
      </c>
    </row>
    <row r="3737" spans="1:9" x14ac:dyDescent="0.25">
      <c r="A3737" s="144" t="s">
        <v>386</v>
      </c>
      <c r="B3737">
        <v>1</v>
      </c>
      <c r="C3737" s="63" t="s">
        <v>1101</v>
      </c>
      <c r="D3737" s="18" t="str">
        <f>+IFERROR(VLOOKUP(Cursos[[#This Row],[Modelo correcto]],Modelos[[Modelo correcto]:[¿En línea?]],2,FALSE),"REVISAR")</f>
        <v>HP</v>
      </c>
      <c r="E3737" s="18" t="str">
        <f>+IFERROR(VLOOKUP(Cursos[[#This Row],[Modelo correcto]],Modelos[[Modelo correcto]:[¿En línea?]],3,FALSE),"REVISAR")</f>
        <v>SÍ</v>
      </c>
      <c r="F3737" s="18" t="str">
        <f>+Cursos[[#This Row],[IS]]&amp;Cursos[[#This Row],[Modelo correcto]]</f>
        <v>EDUARDO MORALES MARTINEZLaserJet Fundamentals Master Course</v>
      </c>
      <c r="G3737" s="18">
        <v>1</v>
      </c>
      <c r="H3737" s="19">
        <v>43952</v>
      </c>
      <c r="I3737" s="18" t="str">
        <f>+IFERROR(VLOOKUP(Cursos[[#This Row],[Modelo correcto]],Modelos[[Modelo correcto]:[Aplica para certificación]],4,FALSE),"REVISAR")</f>
        <v>SÍ</v>
      </c>
    </row>
    <row r="3738" spans="1:9" x14ac:dyDescent="0.25">
      <c r="A3738" s="144" t="s">
        <v>336</v>
      </c>
      <c r="B3738">
        <v>1</v>
      </c>
      <c r="C3738" s="10" t="s">
        <v>59</v>
      </c>
      <c r="D3738" s="18" t="str">
        <f>+IFERROR(VLOOKUP(Cursos[[#This Row],[Modelo correcto]],Modelos[[Modelo correcto]:[¿En línea?]],2,FALSE),"REVISAR")</f>
        <v>XEROX</v>
      </c>
      <c r="E3738" s="18" t="str">
        <f>+IFERROR(VLOOKUP(Cursos[[#This Row],[Modelo correcto]],Modelos[[Modelo correcto]:[¿En línea?]],3,FALSE),"REVISAR")</f>
        <v>SÍ</v>
      </c>
      <c r="F3738" s="18" t="str">
        <f>+Cursos[[#This Row],[IS]]&amp;Cursos[[#This Row],[Modelo correcto]]</f>
        <v>JOSE DE JESUS GUTIERREZ CASTILLOWC53XTA</v>
      </c>
      <c r="G3738" s="18">
        <v>1</v>
      </c>
      <c r="H3738" s="18"/>
      <c r="I3738" s="18" t="str">
        <f>+IFERROR(VLOOKUP(Cursos[[#This Row],[Modelo correcto]],Modelos[[Modelo correcto]:[Aplica para certificación]],4,FALSE),"REVISAR")</f>
        <v>NO</v>
      </c>
    </row>
    <row r="3739" spans="1:9" x14ac:dyDescent="0.25">
      <c r="A3739" s="144" t="s">
        <v>336</v>
      </c>
      <c r="B3739">
        <v>1</v>
      </c>
      <c r="C3739" s="10" t="s">
        <v>156</v>
      </c>
      <c r="D3739" s="18" t="str">
        <f>+IFERROR(VLOOKUP(Cursos[[#This Row],[Modelo correcto]],Modelos[[Modelo correcto]:[¿En línea?]],2,FALSE),"REVISAR")</f>
        <v>XEROX</v>
      </c>
      <c r="E3739" s="18" t="str">
        <f>+IFERROR(VLOOKUP(Cursos[[#This Row],[Modelo correcto]],Modelos[[Modelo correcto]:[¿En línea?]],3,FALSE),"REVISAR")</f>
        <v>SÍ</v>
      </c>
      <c r="F3739" s="18" t="str">
        <f>+Cursos[[#This Row],[IS]]&amp;Cursos[[#This Row],[Modelo correcto]]</f>
        <v>JOSE DE JESUS GUTIERREZ CASTILLOWC57XTB</v>
      </c>
      <c r="G3739" s="18">
        <v>0</v>
      </c>
      <c r="H3739" s="18"/>
      <c r="I3739" s="18" t="str">
        <f>+IFERROR(VLOOKUP(Cursos[[#This Row],[Modelo correcto]],Modelos[[Modelo correcto]:[Aplica para certificación]],4,FALSE),"REVISAR")</f>
        <v>NO</v>
      </c>
    </row>
    <row r="3740" spans="1:9" x14ac:dyDescent="0.25">
      <c r="A3740" s="144" t="s">
        <v>2796</v>
      </c>
      <c r="B3740">
        <v>1</v>
      </c>
      <c r="C3740" s="10" t="s">
        <v>998</v>
      </c>
      <c r="D3740" s="10" t="str">
        <f>+IFERROR(VLOOKUP(Cursos[[#This Row],[Modelo correcto]],Modelos[[Modelo correcto]:[¿En línea?]],2,FALSE),"REVISAR")</f>
        <v>OKI</v>
      </c>
      <c r="E3740" s="10" t="str">
        <f>+IFERROR(VLOOKUP(Cursos[[#This Row],[Modelo correcto]],Modelos[[Modelo correcto]:[¿En línea?]],3,FALSE),"REVISAR")</f>
        <v>NO</v>
      </c>
      <c r="F3740" s="18" t="str">
        <f>+Cursos[[#This Row],[IS]]&amp;Cursos[[#This Row],[Modelo correcto]]</f>
        <v>JOSE NIEVES ARREOLA JIMENEZMPS5502</v>
      </c>
      <c r="G3740" s="18">
        <v>1</v>
      </c>
      <c r="H3740" s="18"/>
      <c r="I3740" s="18" t="str">
        <f>+IFERROR(VLOOKUP(Cursos[[#This Row],[Modelo correcto]],Modelos[[Modelo correcto]:[Aplica para certificación]],4,FALSE),"REVISAR")</f>
        <v>NO</v>
      </c>
    </row>
    <row r="3741" spans="1:9" x14ac:dyDescent="0.25">
      <c r="A3741" s="144" t="s">
        <v>386</v>
      </c>
      <c r="B3741">
        <v>1</v>
      </c>
      <c r="C3741" s="10" t="s">
        <v>538</v>
      </c>
      <c r="D3741" s="18" t="str">
        <f>+IFERROR(VLOOKUP(Cursos[[#This Row],[Modelo correcto]],Modelos[[Modelo correcto]:[¿En línea?]],2,FALSE),"REVISAR")</f>
        <v>CANON</v>
      </c>
      <c r="E3741" s="18" t="str">
        <f>+IFERROR(VLOOKUP(Cursos[[#This Row],[Modelo correcto]],Modelos[[Modelo correcto]:[¿En línea?]],3,FALSE),"REVISAR")</f>
        <v>NO</v>
      </c>
      <c r="F3741" s="18" t="str">
        <f>+Cursos[[#This Row],[IS]]&amp;Cursos[[#This Row],[Modelo correcto]]</f>
        <v>EDUARDO MORALES MARTINEZCONECTIVIDAD</v>
      </c>
      <c r="G3741" s="18">
        <v>1</v>
      </c>
      <c r="H3741" s="19">
        <v>43922</v>
      </c>
      <c r="I3741" s="18" t="str">
        <f>+IFERROR(VLOOKUP(Cursos[[#This Row],[Modelo correcto]],Modelos[[Modelo correcto]:[Aplica para certificación]],4,FALSE),"REVISAR")</f>
        <v>SÍ</v>
      </c>
    </row>
    <row r="3742" spans="1:9" x14ac:dyDescent="0.25">
      <c r="A3742" s="144" t="s">
        <v>337</v>
      </c>
      <c r="B3742">
        <v>1</v>
      </c>
      <c r="C3742" s="10" t="s">
        <v>251</v>
      </c>
      <c r="D3742" s="18" t="str">
        <f>+IFERROR(VLOOKUP(Cursos[[#This Row],[Modelo correcto]],Modelos[[Modelo correcto]:[¿En línea?]],2,FALSE),"REVISAR")</f>
        <v>XEROX</v>
      </c>
      <c r="E3742" s="18" t="str">
        <f>+IFERROR(VLOOKUP(Cursos[[#This Row],[Modelo correcto]],Modelos[[Modelo correcto]:[¿En línea?]],3,FALSE),"REVISAR")</f>
        <v>SÍ</v>
      </c>
      <c r="F3742" s="18" t="str">
        <f>+Cursos[[#This Row],[IS]]&amp;Cursos[[#This Row],[Modelo correcto]]</f>
        <v>JOSE GUADALUPE LIZARAN MACEDAAC80XTA</v>
      </c>
      <c r="G3742" s="18">
        <v>0</v>
      </c>
      <c r="H3742" s="19">
        <v>43647</v>
      </c>
      <c r="I3742" s="18" t="str">
        <f>+IFERROR(VLOOKUP(Cursos[[#This Row],[Modelo correcto]],Modelos[[Modelo correcto]:[Aplica para certificación]],4,FALSE),"REVISAR")</f>
        <v>SÍ</v>
      </c>
    </row>
    <row r="3743" spans="1:9" x14ac:dyDescent="0.25">
      <c r="A3743" s="144" t="s">
        <v>386</v>
      </c>
      <c r="B3743">
        <v>1</v>
      </c>
      <c r="C3743" s="10" t="s">
        <v>844</v>
      </c>
      <c r="D3743" s="18" t="str">
        <f>+IFERROR(VLOOKUP(Cursos[[#This Row],[Modelo correcto]],Modelos[[Modelo correcto]:[¿En línea?]],2,FALSE),"REVISAR")</f>
        <v>CANON</v>
      </c>
      <c r="E3743" s="18" t="str">
        <f>+IFERROR(VLOOKUP(Cursos[[#This Row],[Modelo correcto]],Modelos[[Modelo correcto]:[¿En línea?]],3,FALSE),"REVISAR")</f>
        <v>NO</v>
      </c>
      <c r="F3743" s="18" t="str">
        <f>+Cursos[[#This Row],[IS]]&amp;Cursos[[#This Row],[Modelo correcto]]</f>
        <v>EDUARDO MORALES MARTINEZUniversal Send</v>
      </c>
      <c r="G3743" s="18">
        <v>1</v>
      </c>
      <c r="H3743" s="19">
        <v>43922</v>
      </c>
      <c r="I3743" s="18" t="str">
        <f>+IFERROR(VLOOKUP(Cursos[[#This Row],[Modelo correcto]],Modelos[[Modelo correcto]:[Aplica para certificación]],4,FALSE),"REVISAR")</f>
        <v>NO</v>
      </c>
    </row>
    <row r="3744" spans="1:9" x14ac:dyDescent="0.25">
      <c r="A3744" s="144" t="s">
        <v>386</v>
      </c>
      <c r="B3744">
        <v>1</v>
      </c>
      <c r="C3744" s="10" t="s">
        <v>2480</v>
      </c>
      <c r="D3744" s="18" t="str">
        <f>+IFERROR(VLOOKUP(Cursos[[#This Row],[Modelo correcto]],Modelos[[Modelo correcto]:[¿En línea?]],2,FALSE),"REVISAR")</f>
        <v>CANON</v>
      </c>
      <c r="E3744" s="18" t="str">
        <f>+IFERROR(VLOOKUP(Cursos[[#This Row],[Modelo correcto]],Modelos[[Modelo correcto]:[¿En línea?]],3,FALSE),"REVISAR")</f>
        <v>NO</v>
      </c>
      <c r="F3744" s="18" t="str">
        <f>+Cursos[[#This Row],[IS]]&amp;Cursos[[#This Row],[Modelo correcto]]</f>
        <v>EDUARDO MORALES MARTINEZCurso Virtual Ajustes iPF Básicos y Colortrac M40</v>
      </c>
      <c r="G3744" s="18">
        <v>1</v>
      </c>
      <c r="H3744" s="19">
        <v>44166</v>
      </c>
      <c r="I3744" s="18" t="str">
        <f>+IFERROR(VLOOKUP(Cursos[[#This Row],[Modelo correcto]],Modelos[[Modelo correcto]:[Aplica para certificación]],4,FALSE),"REVISAR")</f>
        <v>SÍ</v>
      </c>
    </row>
    <row r="3745" spans="1:9" x14ac:dyDescent="0.25">
      <c r="A3745" s="144" t="s">
        <v>337</v>
      </c>
      <c r="B3745">
        <v>1</v>
      </c>
      <c r="C3745" s="10" t="s">
        <v>253</v>
      </c>
      <c r="D3745" s="18" t="str">
        <f>+IFERROR(VLOOKUP(Cursos[[#This Row],[Modelo correcto]],Modelos[[Modelo correcto]:[¿En línea?]],2,FALSE),"REVISAR")</f>
        <v>XEROX</v>
      </c>
      <c r="E3745" s="18" t="str">
        <f>+IFERROR(VLOOKUP(Cursos[[#This Row],[Modelo correcto]],Modelos[[Modelo correcto]:[¿En línea?]],3,FALSE),"REVISAR")</f>
        <v>SÍ</v>
      </c>
      <c r="F3745" s="18" t="str">
        <f>+Cursos[[#This Row],[IS]]&amp;Cursos[[#This Row],[Modelo correcto]]</f>
        <v>JOSE GUADALUPE LIZARAN MACEDAP3320LP</v>
      </c>
      <c r="G3745" s="18">
        <v>1</v>
      </c>
      <c r="H3745" s="19">
        <v>43647</v>
      </c>
      <c r="I3745" s="18" t="str">
        <f>+IFERROR(VLOOKUP(Cursos[[#This Row],[Modelo correcto]],Modelos[[Modelo correcto]:[Aplica para certificación]],4,FALSE),"REVISAR")</f>
        <v>NO</v>
      </c>
    </row>
    <row r="3746" spans="1:9" x14ac:dyDescent="0.25">
      <c r="A3746" s="144" t="s">
        <v>337</v>
      </c>
      <c r="B3746">
        <v>1</v>
      </c>
      <c r="C3746" s="10" t="s">
        <v>256</v>
      </c>
      <c r="D3746" s="10" t="str">
        <f>+IFERROR(VLOOKUP(Cursos[[#This Row],[Modelo correcto]],Modelos[[Modelo correcto]:[¿En línea?]],2,FALSE),"REVISAR")</f>
        <v>XEROX</v>
      </c>
      <c r="E3746" s="10" t="str">
        <f>+IFERROR(VLOOKUP(Cursos[[#This Row],[Modelo correcto]],Modelos[[Modelo correcto]:[¿En línea?]],3,FALSE),"REVISAR")</f>
        <v>SÍ</v>
      </c>
      <c r="F3746" s="18" t="str">
        <f>+Cursos[[#This Row],[IS]]&amp;Cursos[[#This Row],[Modelo correcto]]</f>
        <v>JOSE GUADALUPE LIZARAN MACEDAVB40NTF</v>
      </c>
      <c r="G3746" s="18">
        <v>1</v>
      </c>
      <c r="H3746" s="19">
        <v>43739</v>
      </c>
      <c r="I3746" s="18" t="str">
        <f>+IFERROR(VLOOKUP(Cursos[[#This Row],[Modelo correcto]],Modelos[[Modelo correcto]:[Aplica para certificación]],4,FALSE),"REVISAR")</f>
        <v>SÍ</v>
      </c>
    </row>
    <row r="3747" spans="1:9" x14ac:dyDescent="0.25">
      <c r="A3747" s="144" t="s">
        <v>337</v>
      </c>
      <c r="B3747">
        <v>1</v>
      </c>
      <c r="C3747" s="10" t="s">
        <v>266</v>
      </c>
      <c r="D3747" s="18" t="str">
        <f>+IFERROR(VLOOKUP(Cursos[[#This Row],[Modelo correcto]],Modelos[[Modelo correcto]:[¿En línea?]],2,FALSE),"REVISAR")</f>
        <v>XEROX</v>
      </c>
      <c r="E3747" s="18" t="str">
        <f>+IFERROR(VLOOKUP(Cursos[[#This Row],[Modelo correcto]],Modelos[[Modelo correcto]:[¿En línea?]],3,FALSE),"REVISAR")</f>
        <v>SÍ</v>
      </c>
      <c r="F3747" s="18" t="str">
        <f>+Cursos[[#This Row],[IS]]&amp;Cursos[[#This Row],[Modelo correcto]]</f>
        <v>JOSE GUADALUPE LIZARAN MACEDAVC70NTF</v>
      </c>
      <c r="G3747" s="18">
        <v>0</v>
      </c>
      <c r="H3747" s="19">
        <v>43647</v>
      </c>
      <c r="I3747" s="18" t="str">
        <f>+IFERROR(VLOOKUP(Cursos[[#This Row],[Modelo correcto]],Modelos[[Modelo correcto]:[Aplica para certificación]],4,FALSE),"REVISAR")</f>
        <v>SÍ</v>
      </c>
    </row>
    <row r="3748" spans="1:9" x14ac:dyDescent="0.25">
      <c r="A3748" s="144" t="s">
        <v>337</v>
      </c>
      <c r="B3748">
        <v>1</v>
      </c>
      <c r="C3748" s="10" t="s">
        <v>266</v>
      </c>
      <c r="D3748" s="10" t="str">
        <f>+IFERROR(VLOOKUP(Cursos[[#This Row],[Modelo correcto]],Modelos[[Modelo correcto]:[¿En línea?]],2,FALSE),"REVISAR")</f>
        <v>XEROX</v>
      </c>
      <c r="E3748" s="10" t="str">
        <f>+IFERROR(VLOOKUP(Cursos[[#This Row],[Modelo correcto]],Modelos[[Modelo correcto]:[¿En línea?]],3,FALSE),"REVISAR")</f>
        <v>SÍ</v>
      </c>
      <c r="F3748" s="18" t="str">
        <f>+Cursos[[#This Row],[IS]]&amp;Cursos[[#This Row],[Modelo correcto]]</f>
        <v>JOSE GUADALUPE LIZARAN MACEDAVC70NTF</v>
      </c>
      <c r="G3748" s="18">
        <v>1</v>
      </c>
      <c r="H3748" s="19">
        <v>43739</v>
      </c>
      <c r="I3748" s="18" t="str">
        <f>+IFERROR(VLOOKUP(Cursos[[#This Row],[Modelo correcto]],Modelos[[Modelo correcto]:[Aplica para certificación]],4,FALSE),"REVISAR")</f>
        <v>SÍ</v>
      </c>
    </row>
    <row r="3749" spans="1:9" x14ac:dyDescent="0.25">
      <c r="A3749" s="144" t="s">
        <v>386</v>
      </c>
      <c r="B3749">
        <v>1</v>
      </c>
      <c r="C3749" s="145" t="s">
        <v>1079</v>
      </c>
      <c r="D3749" s="18" t="str">
        <f>+IFERROR(VLOOKUP(Cursos[[#This Row],[Modelo correcto]],Modelos[[Modelo correcto]:[¿En línea?]],2,FALSE),"REVISAR")</f>
        <v>HP</v>
      </c>
      <c r="E3749" s="18" t="str">
        <f>+IFERROR(VLOOKUP(Cursos[[#This Row],[Modelo correcto]],Modelos[[Modelo correcto]:[¿En línea?]],3,FALSE),"REVISAR")</f>
        <v>SÍ</v>
      </c>
      <c r="F3749" s="18" t="str">
        <f>+Cursos[[#This Row],[IS]]&amp;Cursos[[#This Row],[Modelo correcto]]</f>
        <v>EDUARDO MORALES MARTINEZM304</v>
      </c>
      <c r="G3749" s="18">
        <v>1</v>
      </c>
      <c r="H3749" s="19">
        <v>43952</v>
      </c>
      <c r="I3749" s="18" t="str">
        <f>+IFERROR(VLOOKUP(Cursos[[#This Row],[Modelo correcto]],Modelos[[Modelo correcto]:[Aplica para certificación]],4,FALSE),"REVISAR")</f>
        <v>SÍ</v>
      </c>
    </row>
    <row r="3750" spans="1:9" x14ac:dyDescent="0.25">
      <c r="A3750" s="144" t="s">
        <v>337</v>
      </c>
      <c r="B3750">
        <v>1</v>
      </c>
      <c r="C3750" s="10" t="s">
        <v>51</v>
      </c>
      <c r="D3750" s="18" t="str">
        <f>+IFERROR(VLOOKUP(Cursos[[#This Row],[Modelo correcto]],Modelos[[Modelo correcto]:[¿En línea?]],2,FALSE),"REVISAR")</f>
        <v>XEROX</v>
      </c>
      <c r="E3750" s="18" t="str">
        <f>+IFERROR(VLOOKUP(Cursos[[#This Row],[Modelo correcto]],Modelos[[Modelo correcto]:[¿En línea?]],3,FALSE),"REVISAR")</f>
        <v>SÍ</v>
      </c>
      <c r="F3750" s="18" t="str">
        <f>+Cursos[[#This Row],[IS]]&amp;Cursos[[#This Row],[Modelo correcto]]</f>
        <v>JOSE GUADALUPE LIZARAN MACEDAWC3550</v>
      </c>
      <c r="G3750" s="18">
        <v>0</v>
      </c>
      <c r="H3750" s="19">
        <v>43647</v>
      </c>
      <c r="I3750" s="18" t="str">
        <f>+IFERROR(VLOOKUP(Cursos[[#This Row],[Modelo correcto]],Modelos[[Modelo correcto]:[Aplica para certificación]],4,FALSE),"REVISAR")</f>
        <v>SÍ</v>
      </c>
    </row>
    <row r="3751" spans="1:9" x14ac:dyDescent="0.25">
      <c r="A3751" s="144" t="s">
        <v>386</v>
      </c>
      <c r="B3751">
        <v>1</v>
      </c>
      <c r="C3751" s="10" t="s">
        <v>1199</v>
      </c>
      <c r="D3751" s="18" t="str">
        <f>+IFERROR(VLOOKUP(Cursos[[#This Row],[Modelo correcto]],Modelos[[Modelo correcto]:[¿En línea?]],2,FALSE),"REVISAR")</f>
        <v>HP</v>
      </c>
      <c r="E3751" s="18" t="str">
        <f>+IFERROR(VLOOKUP(Cursos[[#This Row],[Modelo correcto]],Modelos[[Modelo correcto]:[¿En línea?]],3,FALSE),"REVISAR")</f>
        <v>SÍ</v>
      </c>
      <c r="F3751" s="18" t="str">
        <f>+Cursos[[#This Row],[IS]]&amp;Cursos[[#This Row],[Modelo correcto]]</f>
        <v>EDUARDO MORALES MARTINEZM433</v>
      </c>
      <c r="G3751" s="18">
        <v>1</v>
      </c>
      <c r="H3751" s="19">
        <v>43952</v>
      </c>
      <c r="I3751" s="18" t="str">
        <f>+IFERROR(VLOOKUP(Cursos[[#This Row],[Modelo correcto]],Modelos[[Modelo correcto]:[Aplica para certificación]],4,FALSE),"REVISAR")</f>
        <v>SÍ</v>
      </c>
    </row>
    <row r="3752" spans="1:9" x14ac:dyDescent="0.25">
      <c r="A3752" s="144" t="s">
        <v>337</v>
      </c>
      <c r="B3752">
        <v>1</v>
      </c>
      <c r="C3752" s="10" t="s">
        <v>141</v>
      </c>
      <c r="D3752" s="18" t="str">
        <f>+IFERROR(VLOOKUP(Cursos[[#This Row],[Modelo correcto]],Modelos[[Modelo correcto]:[¿En línea?]],2,FALSE),"REVISAR")</f>
        <v>XEROX</v>
      </c>
      <c r="E3752" s="18" t="str">
        <f>+IFERROR(VLOOKUP(Cursos[[#This Row],[Modelo correcto]],Modelos[[Modelo correcto]:[¿En línea?]],3,FALSE),"REVISAR")</f>
        <v>SÍ</v>
      </c>
      <c r="F3752" s="18" t="str">
        <f>+Cursos[[#This Row],[IS]]&amp;Cursos[[#This Row],[Modelo correcto]]</f>
        <v>JOSE GUADALUPE LIZARAN MACEDAXB10TPS</v>
      </c>
      <c r="G3752" s="18">
        <v>0</v>
      </c>
      <c r="H3752" s="19">
        <v>43678</v>
      </c>
      <c r="I3752" s="18" t="str">
        <f>+IFERROR(VLOOKUP(Cursos[[#This Row],[Modelo correcto]],Modelos[[Modelo correcto]:[Aplica para certificación]],4,FALSE),"REVISAR")</f>
        <v>SÍ</v>
      </c>
    </row>
    <row r="3753" spans="1:9" x14ac:dyDescent="0.25">
      <c r="A3753" s="144" t="s">
        <v>386</v>
      </c>
      <c r="B3753">
        <v>1</v>
      </c>
      <c r="C3753" s="145" t="s">
        <v>1155</v>
      </c>
      <c r="D3753" s="18" t="str">
        <f>+IFERROR(VLOOKUP(Cursos[[#This Row],[Modelo correcto]],Modelos[[Modelo correcto]:[¿En línea?]],2,FALSE),"REVISAR")</f>
        <v>HP</v>
      </c>
      <c r="E3753" s="18" t="str">
        <f>+IFERROR(VLOOKUP(Cursos[[#This Row],[Modelo correcto]],Modelos[[Modelo correcto]:[¿En línea?]],3,FALSE),"REVISAR")</f>
        <v>SÍ</v>
      </c>
      <c r="F3753" s="18" t="str">
        <f>+Cursos[[#This Row],[IS]]&amp;Cursos[[#This Row],[Modelo correcto]]</f>
        <v>EDUARDO MORALES MARTINEZM507</v>
      </c>
      <c r="G3753" s="18">
        <v>1</v>
      </c>
      <c r="H3753" s="19">
        <v>43952</v>
      </c>
      <c r="I3753" s="18" t="str">
        <f>+IFERROR(VLOOKUP(Cursos[[#This Row],[Modelo correcto]],Modelos[[Modelo correcto]:[Aplica para certificación]],4,FALSE),"REVISAR")</f>
        <v>NO</v>
      </c>
    </row>
    <row r="3754" spans="1:9" x14ac:dyDescent="0.25">
      <c r="A3754" s="144" t="s">
        <v>386</v>
      </c>
      <c r="B3754">
        <v>1</v>
      </c>
      <c r="C3754" s="145" t="s">
        <v>906</v>
      </c>
      <c r="D3754" s="18" t="str">
        <f>+IFERROR(VLOOKUP(Cursos[[#This Row],[Modelo correcto]],Modelos[[Modelo correcto]:[¿En línea?]],2,FALSE),"REVISAR")</f>
        <v>HP</v>
      </c>
      <c r="E3754" s="18" t="str">
        <f>+IFERROR(VLOOKUP(Cursos[[#This Row],[Modelo correcto]],Modelos[[Modelo correcto]:[¿En línea?]],3,FALSE),"REVISAR")</f>
        <v>SÍ</v>
      </c>
      <c r="F3754" s="18" t="str">
        <f>+Cursos[[#This Row],[IS]]&amp;Cursos[[#This Row],[Modelo correcto]]</f>
        <v>EDUARDO MORALES MARTINEZM525</v>
      </c>
      <c r="G3754" s="18">
        <v>1</v>
      </c>
      <c r="H3754" s="19">
        <v>43952</v>
      </c>
      <c r="I3754" s="18" t="str">
        <f>+IFERROR(VLOOKUP(Cursos[[#This Row],[Modelo correcto]],Modelos[[Modelo correcto]:[Aplica para certificación]],4,FALSE),"REVISAR")</f>
        <v>NO</v>
      </c>
    </row>
    <row r="3755" spans="1:9" x14ac:dyDescent="0.25">
      <c r="A3755" s="144" t="s">
        <v>386</v>
      </c>
      <c r="B3755">
        <v>1</v>
      </c>
      <c r="C3755" s="145" t="s">
        <v>811</v>
      </c>
      <c r="D3755" s="18" t="str">
        <f>+IFERROR(VLOOKUP(Cursos[[#This Row],[Modelo correcto]],Modelos[[Modelo correcto]:[¿En línea?]],2,FALSE),"REVISAR")</f>
        <v>HP</v>
      </c>
      <c r="E3755" s="18" t="str">
        <f>+IFERROR(VLOOKUP(Cursos[[#This Row],[Modelo correcto]],Modelos[[Modelo correcto]:[¿En línea?]],3,FALSE),"REVISAR")</f>
        <v>SÍ</v>
      </c>
      <c r="F3755" s="18" t="str">
        <f>+Cursos[[#This Row],[IS]]&amp;Cursos[[#This Row],[Modelo correcto]]</f>
        <v>EDUARDO MORALES MARTINEZM630</v>
      </c>
      <c r="G3755" s="18">
        <v>1</v>
      </c>
      <c r="H3755" s="19">
        <v>43952</v>
      </c>
      <c r="I3755" s="18" t="str">
        <f>+IFERROR(VLOOKUP(Cursos[[#This Row],[Modelo correcto]],Modelos[[Modelo correcto]:[Aplica para certificación]],4,FALSE),"REVISAR")</f>
        <v>NO</v>
      </c>
    </row>
    <row r="3756" spans="1:9" x14ac:dyDescent="0.25">
      <c r="A3756" s="144" t="s">
        <v>386</v>
      </c>
      <c r="B3756">
        <v>1</v>
      </c>
      <c r="C3756" s="145" t="s">
        <v>1332</v>
      </c>
      <c r="D3756" s="18" t="str">
        <f>+IFERROR(VLOOKUP(Cursos[[#This Row],[Modelo correcto]],Modelos[[Modelo correcto]:[¿En línea?]],2,FALSE),"REVISAR")</f>
        <v>CANON</v>
      </c>
      <c r="E3756" s="18" t="str">
        <f>+IFERROR(VLOOKUP(Cursos[[#This Row],[Modelo correcto]],Modelos[[Modelo correcto]:[¿En línea?]],3,FALSE),"REVISAR")</f>
        <v>SÍ</v>
      </c>
      <c r="F3756" s="18" t="str">
        <f>+Cursos[[#This Row],[IS]]&amp;Cursos[[#This Row],[Modelo correcto]]</f>
        <v>EDUARDO MORALES MARTINEZIRC3025</v>
      </c>
      <c r="G3756" s="18">
        <v>1</v>
      </c>
      <c r="H3756" s="19">
        <v>43952</v>
      </c>
      <c r="I3756" s="18" t="str">
        <f>+IFERROR(VLOOKUP(Cursos[[#This Row],[Modelo correcto]],Modelos[[Modelo correcto]:[Aplica para certificación]],4,FALSE),"REVISAR")</f>
        <v>NO</v>
      </c>
    </row>
    <row r="3757" spans="1:9" x14ac:dyDescent="0.25">
      <c r="A3757" s="144" t="s">
        <v>2776</v>
      </c>
      <c r="B3757">
        <v>1</v>
      </c>
      <c r="C3757" s="10" t="s">
        <v>1170</v>
      </c>
      <c r="D3757" s="18" t="str">
        <f>+IFERROR(VLOOKUP(Cursos[[#This Row],[Modelo correcto]],Modelos[[Modelo correcto]:[¿En línea?]],2,FALSE),"REVISAR")</f>
        <v>CANON</v>
      </c>
      <c r="E3757" s="18" t="str">
        <f>+IFERROR(VLOOKUP(Cursos[[#This Row],[Modelo correcto]],Modelos[[Modelo correcto]:[¿En línea?]],3,FALSE),"REVISAR")</f>
        <v>SÍ</v>
      </c>
      <c r="F3757" s="18" t="str">
        <f>+Cursos[[#This Row],[IS]]&amp;Cursos[[#This Row],[Modelo correcto]]</f>
        <v>ERASMO MIGUEL ALEJANDRO VAZQUEZBásico Eq. Color</v>
      </c>
      <c r="G3757" s="18">
        <v>1</v>
      </c>
      <c r="H3757" s="19">
        <v>43891</v>
      </c>
      <c r="I3757" s="18" t="str">
        <f>+IFERROR(VLOOKUP(Cursos[[#This Row],[Modelo correcto]],Modelos[[Modelo correcto]:[Aplica para certificación]],4,FALSE),"REVISAR")</f>
        <v>SÍ</v>
      </c>
    </row>
    <row r="3758" spans="1:9" x14ac:dyDescent="0.25">
      <c r="A3758" s="144" t="s">
        <v>2776</v>
      </c>
      <c r="B3758">
        <v>1</v>
      </c>
      <c r="C3758" s="10" t="s">
        <v>759</v>
      </c>
      <c r="D3758" s="18" t="str">
        <f>+IFERROR(VLOOKUP(Cursos[[#This Row],[Modelo correcto]],Modelos[[Modelo correcto]:[¿En línea?]],2,FALSE),"REVISAR")</f>
        <v>CANON</v>
      </c>
      <c r="E3758" s="18" t="str">
        <f>+IFERROR(VLOOKUP(Cursos[[#This Row],[Modelo correcto]],Modelos[[Modelo correcto]:[¿En línea?]],3,FALSE),"REVISAR")</f>
        <v>SÍ</v>
      </c>
      <c r="F3758" s="18" t="str">
        <f>+Cursos[[#This Row],[IS]]&amp;Cursos[[#This Row],[Modelo correcto]]</f>
        <v>ERASMO MIGUEL ALEJANDRO VAZQUEZBásico Eq. Dig. B&amp;W</v>
      </c>
      <c r="G3758" s="18">
        <v>1</v>
      </c>
      <c r="H3758" s="19">
        <v>43862</v>
      </c>
      <c r="I3758" s="18" t="str">
        <f>+IFERROR(VLOOKUP(Cursos[[#This Row],[Modelo correcto]],Modelos[[Modelo correcto]:[Aplica para certificación]],4,FALSE),"REVISAR")</f>
        <v>SÍ</v>
      </c>
    </row>
    <row r="3759" spans="1:9" x14ac:dyDescent="0.25">
      <c r="A3759" s="144" t="s">
        <v>2776</v>
      </c>
      <c r="B3759">
        <v>1</v>
      </c>
      <c r="C3759" s="10" t="s">
        <v>757</v>
      </c>
      <c r="D3759" s="18" t="str">
        <f>+IFERROR(VLOOKUP(Cursos[[#This Row],[Modelo correcto]],Modelos[[Modelo correcto]:[¿En línea?]],2,FALSE),"REVISAR")</f>
        <v>CANON</v>
      </c>
      <c r="E3759" s="18" t="str">
        <f>+IFERROR(VLOOKUP(Cursos[[#This Row],[Modelo correcto]],Modelos[[Modelo correcto]:[¿En línea?]],3,FALSE),"REVISAR")</f>
        <v>SÍ</v>
      </c>
      <c r="F3759" s="18" t="str">
        <f>+Cursos[[#This Row],[IS]]&amp;Cursos[[#This Row],[Modelo correcto]]</f>
        <v>ERASMO MIGUEL ALEJANDRO VAZQUEZBásico imagePROGRAF</v>
      </c>
      <c r="G3759" s="18">
        <v>1</v>
      </c>
      <c r="H3759" s="19">
        <v>43891</v>
      </c>
      <c r="I3759" s="18" t="str">
        <f>+IFERROR(VLOOKUP(Cursos[[#This Row],[Modelo correcto]],Modelos[[Modelo correcto]:[Aplica para certificación]],4,FALSE),"REVISAR")</f>
        <v>SÍ</v>
      </c>
    </row>
    <row r="3760" spans="1:9" x14ac:dyDescent="0.25">
      <c r="A3760" s="144" t="s">
        <v>2776</v>
      </c>
      <c r="B3760">
        <v>1</v>
      </c>
      <c r="C3760" s="10" t="s">
        <v>870</v>
      </c>
      <c r="D3760" s="18" t="str">
        <f>+IFERROR(VLOOKUP(Cursos[[#This Row],[Modelo correcto]],Modelos[[Modelo correcto]:[¿En línea?]],2,FALSE),"REVISAR")</f>
        <v>CANON</v>
      </c>
      <c r="E3760" s="18" t="str">
        <f>+IFERROR(VLOOKUP(Cursos[[#This Row],[Modelo correcto]],Modelos[[Modelo correcto]:[¿En línea?]],3,FALSE),"REVISAR")</f>
        <v>SÍ</v>
      </c>
      <c r="F3760" s="18" t="str">
        <f>+Cursos[[#This Row],[IS]]&amp;Cursos[[#This Row],[Modelo correcto]]</f>
        <v>ERASMO MIGUEL ALEJANDRO VAZQUEZDRG2140</v>
      </c>
      <c r="G3760" s="18">
        <v>1</v>
      </c>
      <c r="H3760" s="19">
        <v>43891</v>
      </c>
      <c r="I3760" s="18" t="str">
        <f>+IFERROR(VLOOKUP(Cursos[[#This Row],[Modelo correcto]],Modelos[[Modelo correcto]:[Aplica para certificación]],4,FALSE),"REVISAR")</f>
        <v>SÍ</v>
      </c>
    </row>
    <row r="3761" spans="1:9" x14ac:dyDescent="0.25">
      <c r="A3761" s="144" t="s">
        <v>2776</v>
      </c>
      <c r="B3761">
        <v>1</v>
      </c>
      <c r="C3761" s="10" t="s">
        <v>551</v>
      </c>
      <c r="D3761" s="18" t="str">
        <f>+IFERROR(VLOOKUP(Cursos[[#This Row],[Modelo correcto]],Modelos[[Modelo correcto]:[¿En línea?]],2,FALSE),"REVISAR")</f>
        <v>CANON</v>
      </c>
      <c r="E3761" s="18" t="str">
        <f>+IFERROR(VLOOKUP(Cursos[[#This Row],[Modelo correcto]],Modelos[[Modelo correcto]:[¿En línea?]],3,FALSE),"REVISAR")</f>
        <v>SÍ</v>
      </c>
      <c r="F3761" s="18" t="str">
        <f>+Cursos[[#This Row],[IS]]&amp;Cursos[[#This Row],[Modelo correcto]]</f>
        <v>ERASMO MIGUEL ALEJANDRO VAZQUEZIPF PRO</v>
      </c>
      <c r="G3761" s="18">
        <v>1</v>
      </c>
      <c r="H3761" s="19">
        <v>43891</v>
      </c>
      <c r="I3761" s="18" t="str">
        <f>+IFERROR(VLOOKUP(Cursos[[#This Row],[Modelo correcto]],Modelos[[Modelo correcto]:[Aplica para certificación]],4,FALSE),"REVISAR")</f>
        <v>SÍ</v>
      </c>
    </row>
    <row r="3762" spans="1:9" x14ac:dyDescent="0.25">
      <c r="A3762" s="144" t="s">
        <v>2776</v>
      </c>
      <c r="B3762">
        <v>1</v>
      </c>
      <c r="C3762" s="64" t="s">
        <v>449</v>
      </c>
      <c r="D3762" s="18" t="str">
        <f>+IFERROR(VLOOKUP(Cursos[[#This Row],[Modelo correcto]],Modelos[[Modelo correcto]:[¿En línea?]],2,FALSE),"REVISAR")</f>
        <v>CANON</v>
      </c>
      <c r="E3762" s="18" t="str">
        <f>+IFERROR(VLOOKUP(Cursos[[#This Row],[Modelo correcto]],Modelos[[Modelo correcto]:[¿En línea?]],3,FALSE),"REVISAR")</f>
        <v>SÍ</v>
      </c>
      <c r="F3762" s="18" t="str">
        <f>+Cursos[[#This Row],[IS]]&amp;Cursos[[#This Row],[Modelo correcto]]</f>
        <v>ERASMO MIGUEL ALEJANDRO VAZQUEZIR1435</v>
      </c>
      <c r="G3762" s="18">
        <v>1</v>
      </c>
      <c r="H3762" s="19">
        <v>43862</v>
      </c>
      <c r="I3762" s="18" t="str">
        <f>+IFERROR(VLOOKUP(Cursos[[#This Row],[Modelo correcto]],Modelos[[Modelo correcto]:[Aplica para certificación]],4,FALSE),"REVISAR")</f>
        <v>SÍ</v>
      </c>
    </row>
    <row r="3763" spans="1:9" x14ac:dyDescent="0.25">
      <c r="A3763" s="144" t="s">
        <v>2797</v>
      </c>
      <c r="B3763">
        <v>1</v>
      </c>
      <c r="C3763" s="10" t="s">
        <v>1003</v>
      </c>
      <c r="D3763" s="145" t="str">
        <f>+IFERROR(VLOOKUP(Cursos[[#This Row],[Modelo correcto]],Modelos[[Modelo correcto]:[¿En línea?]],2,FALSE),"REVISAR")</f>
        <v>CANON</v>
      </c>
      <c r="E3763" s="145" t="str">
        <f>+IFERROR(VLOOKUP(Cursos[[#This Row],[Modelo correcto]],Modelos[[Modelo correcto]:[¿En línea?]],3,FALSE),"REVISAR")</f>
        <v>NO</v>
      </c>
      <c r="F3763" s="18" t="str">
        <f>+Cursos[[#This Row],[IS]]&amp;Cursos[[#This Row],[Modelo correcto]]</f>
        <v>JOSE LUIS NIETO ORTIZIPF9100</v>
      </c>
      <c r="G3763" s="18">
        <v>1</v>
      </c>
      <c r="H3763" s="18"/>
      <c r="I3763" s="18" t="str">
        <f>+IFERROR(VLOOKUP(Cursos[[#This Row],[Modelo correcto]],Modelos[[Modelo correcto]:[Aplica para certificación]],4,FALSE),"REVISAR")</f>
        <v>NO</v>
      </c>
    </row>
    <row r="3764" spans="1:9" x14ac:dyDescent="0.25">
      <c r="A3764" s="144" t="s">
        <v>2776</v>
      </c>
      <c r="B3764">
        <v>1</v>
      </c>
      <c r="C3764" s="10" t="s">
        <v>1097</v>
      </c>
      <c r="D3764" s="18" t="str">
        <f>+IFERROR(VLOOKUP(Cursos[[#This Row],[Modelo correcto]],Modelos[[Modelo correcto]:[¿En línea?]],2,FALSE),"REVISAR")</f>
        <v>CANON</v>
      </c>
      <c r="E3764" s="18" t="str">
        <f>+IFERROR(VLOOKUP(Cursos[[#This Row],[Modelo correcto]],Modelos[[Modelo correcto]:[¿En línea?]],3,FALSE),"REVISAR")</f>
        <v>SÍ</v>
      </c>
      <c r="F3764" s="18" t="str">
        <f>+Cursos[[#This Row],[IS]]&amp;Cursos[[#This Row],[Modelo correcto]]</f>
        <v>ERASMO MIGUEL ALEJANDRO VAZQUEZIR2630</v>
      </c>
      <c r="G3764" s="18">
        <v>1</v>
      </c>
      <c r="H3764" s="19">
        <v>43922</v>
      </c>
      <c r="I3764" s="18" t="str">
        <f>+IFERROR(VLOOKUP(Cursos[[#This Row],[Modelo correcto]],Modelos[[Modelo correcto]:[Aplica para certificación]],4,FALSE),"REVISAR")</f>
        <v>SÍ</v>
      </c>
    </row>
    <row r="3765" spans="1:9" x14ac:dyDescent="0.25">
      <c r="A3765" s="144" t="s">
        <v>2776</v>
      </c>
      <c r="B3765">
        <v>1</v>
      </c>
      <c r="C3765" s="10" t="s">
        <v>1098</v>
      </c>
      <c r="D3765" s="18" t="str">
        <f>+IFERROR(VLOOKUP(Cursos[[#This Row],[Modelo correcto]],Modelos[[Modelo correcto]:[¿En línea?]],2,FALSE),"REVISAR")</f>
        <v>CANON</v>
      </c>
      <c r="E3765" s="18" t="str">
        <f>+IFERROR(VLOOKUP(Cursos[[#This Row],[Modelo correcto]],Modelos[[Modelo correcto]:[¿En línea?]],3,FALSE),"REVISAR")</f>
        <v>SÍ</v>
      </c>
      <c r="F3765" s="18" t="str">
        <f>+Cursos[[#This Row],[IS]]&amp;Cursos[[#This Row],[Modelo correcto]]</f>
        <v>ERASMO MIGUEL ALEJANDRO VAZQUEZIRAC475</v>
      </c>
      <c r="G3765" s="18">
        <v>1</v>
      </c>
      <c r="H3765" s="19">
        <v>43891</v>
      </c>
      <c r="I3765" s="18" t="str">
        <f>+IFERROR(VLOOKUP(Cursos[[#This Row],[Modelo correcto]],Modelos[[Modelo correcto]:[Aplica para certificación]],4,FALSE),"REVISAR")</f>
        <v>SÍ</v>
      </c>
    </row>
    <row r="3766" spans="1:9" x14ac:dyDescent="0.25">
      <c r="A3766" s="144" t="s">
        <v>2776</v>
      </c>
      <c r="B3766">
        <v>1</v>
      </c>
      <c r="C3766" s="10" t="s">
        <v>854</v>
      </c>
      <c r="D3766" s="18" t="str">
        <f>+IFERROR(VLOOKUP(Cursos[[#This Row],[Modelo correcto]],Modelos[[Modelo correcto]:[¿En línea?]],2,FALSE),"REVISAR")</f>
        <v>CANON</v>
      </c>
      <c r="E3766" s="18" t="str">
        <f>+IFERROR(VLOOKUP(Cursos[[#This Row],[Modelo correcto]],Modelos[[Modelo correcto]:[¿En línea?]],3,FALSE),"REVISAR")</f>
        <v>SÍ</v>
      </c>
      <c r="F3766" s="18" t="str">
        <f>+Cursos[[#This Row],[IS]]&amp;Cursos[[#This Row],[Modelo correcto]]</f>
        <v>ERASMO MIGUEL ALEJANDRO VAZQUEZIRC1335</v>
      </c>
      <c r="G3766" s="18">
        <v>1</v>
      </c>
      <c r="H3766" s="19">
        <v>43922</v>
      </c>
      <c r="I3766" s="18" t="str">
        <f>+IFERROR(VLOOKUP(Cursos[[#This Row],[Modelo correcto]],Modelos[[Modelo correcto]:[Aplica para certificación]],4,FALSE),"REVISAR")</f>
        <v>NO</v>
      </c>
    </row>
    <row r="3767" spans="1:9" x14ac:dyDescent="0.25">
      <c r="A3767" s="144" t="s">
        <v>2776</v>
      </c>
      <c r="B3767">
        <v>1</v>
      </c>
      <c r="C3767" s="145" t="s">
        <v>1157</v>
      </c>
      <c r="D3767" s="18" t="str">
        <f>+IFERROR(VLOOKUP(Cursos[[#This Row],[Modelo correcto]],Modelos[[Modelo correcto]:[¿En línea?]],2,FALSE),"REVISAR")</f>
        <v>CANON</v>
      </c>
      <c r="E3767" s="18" t="str">
        <f>+IFERROR(VLOOKUP(Cursos[[#This Row],[Modelo correcto]],Modelos[[Modelo correcto]:[¿En línea?]],3,FALSE),"REVISAR")</f>
        <v>SÍ</v>
      </c>
      <c r="F3767" s="18" t="str">
        <f>+Cursos[[#This Row],[IS]]&amp;Cursos[[#This Row],[Modelo correcto]]</f>
        <v>ERASMO MIGUEL ALEJANDRO VAZQUEZIRC355</v>
      </c>
      <c r="G3767" s="18">
        <v>1</v>
      </c>
      <c r="H3767" s="19">
        <v>43922</v>
      </c>
      <c r="I3767" s="18" t="str">
        <f>+IFERROR(VLOOKUP(Cursos[[#This Row],[Modelo correcto]],Modelos[[Modelo correcto]:[Aplica para certificación]],4,FALSE),"REVISAR")</f>
        <v>SÍ</v>
      </c>
    </row>
    <row r="3768" spans="1:9" x14ac:dyDescent="0.25">
      <c r="A3768" s="144" t="s">
        <v>2776</v>
      </c>
      <c r="B3768">
        <v>1</v>
      </c>
      <c r="C3768" s="145" t="s">
        <v>1002</v>
      </c>
      <c r="D3768" s="18" t="str">
        <f>+IFERROR(VLOOKUP(Cursos[[#This Row],[Modelo correcto]],Modelos[[Modelo correcto]:[¿En línea?]],2,FALSE),"REVISAR")</f>
        <v>CANON</v>
      </c>
      <c r="E3768" s="18" t="str">
        <f>+IFERROR(VLOOKUP(Cursos[[#This Row],[Modelo correcto]],Modelos[[Modelo correcto]:[¿En línea?]],3,FALSE),"REVISAR")</f>
        <v>SÍ</v>
      </c>
      <c r="F3768" s="18" t="str">
        <f>+Cursos[[#This Row],[IS]]&amp;Cursos[[#This Row],[Modelo correcto]]</f>
        <v>ERASMO MIGUEL ALEJANDRO VAZQUEZLBP350</v>
      </c>
      <c r="G3768" s="18">
        <v>1</v>
      </c>
      <c r="H3768" s="19">
        <v>43922</v>
      </c>
      <c r="I3768" s="18" t="str">
        <f>+IFERROR(VLOOKUP(Cursos[[#This Row],[Modelo correcto]],Modelos[[Modelo correcto]:[Aplica para certificación]],4,FALSE),"REVISAR")</f>
        <v>NO</v>
      </c>
    </row>
    <row r="3769" spans="1:9" x14ac:dyDescent="0.25">
      <c r="A3769" s="144" t="s">
        <v>2776</v>
      </c>
      <c r="B3769">
        <v>1</v>
      </c>
      <c r="C3769" s="10" t="s">
        <v>1165</v>
      </c>
      <c r="D3769" s="18" t="str">
        <f>+IFERROR(VLOOKUP(Cursos[[#This Row],[Modelo correcto]],Modelos[[Modelo correcto]:[¿En línea?]],2,FALSE),"REVISAR")</f>
        <v>CANON</v>
      </c>
      <c r="E3769" s="18" t="str">
        <f>+IFERROR(VLOOKUP(Cursos[[#This Row],[Modelo correcto]],Modelos[[Modelo correcto]:[¿En línea?]],3,FALSE),"REVISAR")</f>
        <v>SÍ</v>
      </c>
      <c r="F3769" s="18" t="str">
        <f>+Cursos[[#This Row],[IS]]&amp;Cursos[[#This Row],[Modelo correcto]]</f>
        <v>ERASMO MIGUEL ALEJANDRO VAZQUEZLBP664C</v>
      </c>
      <c r="G3769" s="18">
        <v>1</v>
      </c>
      <c r="H3769" s="19">
        <v>43922</v>
      </c>
      <c r="I3769" s="18" t="str">
        <f>+IFERROR(VLOOKUP(Cursos[[#This Row],[Modelo correcto]],Modelos[[Modelo correcto]:[Aplica para certificación]],4,FALSE),"REVISAR")</f>
        <v>NO</v>
      </c>
    </row>
    <row r="3770" spans="1:9" x14ac:dyDescent="0.25">
      <c r="A3770" s="144" t="s">
        <v>2776</v>
      </c>
      <c r="B3770">
        <v>1</v>
      </c>
      <c r="C3770" s="145" t="s">
        <v>756</v>
      </c>
      <c r="D3770" s="18" t="str">
        <f>+IFERROR(VLOOKUP(Cursos[[#This Row],[Modelo correcto]],Modelos[[Modelo correcto]:[¿En línea?]],2,FALSE),"REVISAR")</f>
        <v>CANON</v>
      </c>
      <c r="E3770" s="18" t="str">
        <f>+IFERROR(VLOOKUP(Cursos[[#This Row],[Modelo correcto]],Modelos[[Modelo correcto]:[¿En línea?]],3,FALSE),"REVISAR")</f>
        <v>SÍ</v>
      </c>
      <c r="F3770" s="18" t="str">
        <f>+Cursos[[#This Row],[IS]]&amp;Cursos[[#This Row],[Modelo correcto]]</f>
        <v>ERASMO MIGUEL ALEJANDRO VAZQUEZPrincipios básicos de escáner</v>
      </c>
      <c r="G3770" s="18">
        <v>1</v>
      </c>
      <c r="H3770" s="19">
        <v>43891</v>
      </c>
      <c r="I3770" s="18" t="str">
        <f>+IFERROR(VLOOKUP(Cursos[[#This Row],[Modelo correcto]],Modelos[[Modelo correcto]:[Aplica para certificación]],4,FALSE),"REVISAR")</f>
        <v>SÍ</v>
      </c>
    </row>
    <row r="3771" spans="1:9" x14ac:dyDescent="0.25">
      <c r="A3771" s="144" t="s">
        <v>2776</v>
      </c>
      <c r="B3771" s="144">
        <v>1</v>
      </c>
      <c r="C3771" s="145" t="s">
        <v>297</v>
      </c>
      <c r="D3771" s="18" t="str">
        <f>+IFERROR(VLOOKUP(Cursos[[#This Row],[Modelo correcto]],Modelos[[Modelo correcto]:[¿En línea?]],2,FALSE),"REVISAR")</f>
        <v>XEROX</v>
      </c>
      <c r="E3771" s="18" t="str">
        <f>+IFERROR(VLOOKUP(Cursos[[#This Row],[Modelo correcto]],Modelos[[Modelo correcto]:[¿En línea?]],3,FALSE),"REVISAR")</f>
        <v>SÍ</v>
      </c>
      <c r="F3771" s="18" t="str">
        <f>+Cursos[[#This Row],[IS]]&amp;Cursos[[#This Row],[Modelo correcto]]</f>
        <v>ERASMO MIGUEL ALEJANDRO VAZQUEZBRFNTF</v>
      </c>
      <c r="G3771" s="18">
        <v>1</v>
      </c>
      <c r="H3771" s="19">
        <v>43891</v>
      </c>
      <c r="I3771" s="18" t="str">
        <f>+IFERROR(VLOOKUP(Cursos[[#This Row],[Modelo correcto]],Modelos[[Modelo correcto]:[Aplica para certificación]],4,FALSE),"REVISAR")</f>
        <v>SÍ</v>
      </c>
    </row>
    <row r="3772" spans="1:9" x14ac:dyDescent="0.25">
      <c r="A3772" s="144" t="s">
        <v>2776</v>
      </c>
      <c r="B3772">
        <v>1</v>
      </c>
      <c r="C3772" s="145" t="s">
        <v>295</v>
      </c>
      <c r="D3772" s="18" t="str">
        <f>+IFERROR(VLOOKUP(Cursos[[#This Row],[Modelo correcto]],Modelos[[Modelo correcto]:[¿En línea?]],2,FALSE),"REVISAR")</f>
        <v>XEROX</v>
      </c>
      <c r="E3772" s="18" t="str">
        <f>+IFERROR(VLOOKUP(Cursos[[#This Row],[Modelo correcto]],Modelos[[Modelo correcto]:[¿En línea?]],3,FALSE),"REVISAR")</f>
        <v>SÍ</v>
      </c>
      <c r="F3772" s="18" t="str">
        <f>+Cursos[[#This Row],[IS]]&amp;Cursos[[#This Row],[Modelo correcto]]</f>
        <v>ERASMO MIGUEL ALEJANDRO VAZQUEZIDMNTFR</v>
      </c>
      <c r="G3772" s="18">
        <v>1</v>
      </c>
      <c r="H3772" s="19">
        <v>43891</v>
      </c>
      <c r="I3772" s="18" t="str">
        <f>+IFERROR(VLOOKUP(Cursos[[#This Row],[Modelo correcto]],Modelos[[Modelo correcto]:[Aplica para certificación]],4,FALSE),"REVISAR")</f>
        <v>SÍ</v>
      </c>
    </row>
    <row r="3773" spans="1:9" x14ac:dyDescent="0.25">
      <c r="A3773" s="144" t="s">
        <v>2776</v>
      </c>
      <c r="B3773">
        <v>1</v>
      </c>
      <c r="C3773" s="10" t="s">
        <v>296</v>
      </c>
      <c r="D3773" s="18" t="str">
        <f>+IFERROR(VLOOKUP(Cursos[[#This Row],[Modelo correcto]],Modelos[[Modelo correcto]:[¿En línea?]],2,FALSE),"REVISAR")</f>
        <v>XEROX</v>
      </c>
      <c r="E3773" s="18" t="str">
        <f>+IFERROR(VLOOKUP(Cursos[[#This Row],[Modelo correcto]],Modelos[[Modelo correcto]:[¿En línea?]],3,FALSE),"REVISAR")</f>
        <v>SÍ</v>
      </c>
      <c r="F3773" s="18" t="str">
        <f>+Cursos[[#This Row],[IS]]&amp;Cursos[[#This Row],[Modelo correcto]]</f>
        <v>ERASMO MIGUEL ALEJANDRO VAZQUEZINSNTFR</v>
      </c>
      <c r="G3773" s="18">
        <v>1</v>
      </c>
      <c r="H3773" s="19">
        <v>43891</v>
      </c>
      <c r="I3773" s="18" t="str">
        <f>+IFERROR(VLOOKUP(Cursos[[#This Row],[Modelo correcto]],Modelos[[Modelo correcto]:[Aplica para certificación]],4,FALSE),"REVISAR")</f>
        <v>SÍ</v>
      </c>
    </row>
    <row r="3774" spans="1:9" x14ac:dyDescent="0.25">
      <c r="A3774" s="144" t="s">
        <v>2776</v>
      </c>
      <c r="B3774">
        <v>1</v>
      </c>
      <c r="C3774" s="10" t="s">
        <v>276</v>
      </c>
      <c r="D3774" s="18" t="str">
        <f>+IFERROR(VLOOKUP(Cursos[[#This Row],[Modelo correcto]],Modelos[[Modelo correcto]:[¿En línea?]],2,FALSE),"REVISAR")</f>
        <v>XEROX</v>
      </c>
      <c r="E3774" s="18" t="str">
        <f>+IFERROR(VLOOKUP(Cursos[[#This Row],[Modelo correcto]],Modelos[[Modelo correcto]:[¿En línea?]],3,FALSE),"REVISAR")</f>
        <v>SÍ</v>
      </c>
      <c r="F3774" s="18" t="str">
        <f>+Cursos[[#This Row],[IS]]&amp;Cursos[[#This Row],[Modelo correcto]]</f>
        <v>ERASMO MIGUEL ALEJANDRO VAZQUEZPC90XTA</v>
      </c>
      <c r="G3774" s="18">
        <v>1</v>
      </c>
      <c r="H3774" s="19">
        <v>43831</v>
      </c>
      <c r="I3774" s="18" t="str">
        <f>+IFERROR(VLOOKUP(Cursos[[#This Row],[Modelo correcto]],Modelos[[Modelo correcto]:[Aplica para certificación]],4,FALSE),"REVISAR")</f>
        <v>SÍ</v>
      </c>
    </row>
    <row r="3775" spans="1:9" x14ac:dyDescent="0.25">
      <c r="A3775" s="144" t="s">
        <v>2776</v>
      </c>
      <c r="B3775">
        <v>1</v>
      </c>
      <c r="C3775" s="10" t="s">
        <v>298</v>
      </c>
      <c r="D3775" s="18" t="str">
        <f>+IFERROR(VLOOKUP(Cursos[[#This Row],[Modelo correcto]],Modelos[[Modelo correcto]:[¿En línea?]],2,FALSE),"REVISAR")</f>
        <v>XEROX</v>
      </c>
      <c r="E3775" s="18" t="str">
        <f>+IFERROR(VLOOKUP(Cursos[[#This Row],[Modelo correcto]],Modelos[[Modelo correcto]:[¿En línea?]],3,FALSE),"REVISAR")</f>
        <v>SÍ</v>
      </c>
      <c r="F3775" s="18" t="str">
        <f>+Cursos[[#This Row],[IS]]&amp;Cursos[[#This Row],[Modelo correcto]]</f>
        <v>ERASMO MIGUEL ALEJANDRO VAZQUEZPRFNTFR</v>
      </c>
      <c r="G3775" s="18">
        <v>1</v>
      </c>
      <c r="H3775" s="19">
        <v>43891</v>
      </c>
      <c r="I3775" s="18" t="str">
        <f>+IFERROR(VLOOKUP(Cursos[[#This Row],[Modelo correcto]],Modelos[[Modelo correcto]:[Aplica para certificación]],4,FALSE),"REVISAR")</f>
        <v>SÍ</v>
      </c>
    </row>
    <row r="3776" spans="1:9" x14ac:dyDescent="0.25">
      <c r="A3776" s="144" t="s">
        <v>2776</v>
      </c>
      <c r="B3776">
        <v>1</v>
      </c>
      <c r="C3776" s="63" t="s">
        <v>299</v>
      </c>
      <c r="D3776" s="18" t="str">
        <f>+IFERROR(VLOOKUP(Cursos[[#This Row],[Modelo correcto]],Modelos[[Modelo correcto]:[¿En línea?]],2,FALSE),"REVISAR")</f>
        <v>XEROX</v>
      </c>
      <c r="E3776" s="18" t="str">
        <f>+IFERROR(VLOOKUP(Cursos[[#This Row],[Modelo correcto]],Modelos[[Modelo correcto]:[¿En línea?]],3,FALSE),"REVISAR")</f>
        <v>SÍ</v>
      </c>
      <c r="F3776" s="18" t="str">
        <f>+Cursos[[#This Row],[IS]]&amp;Cursos[[#This Row],[Modelo correcto]]</f>
        <v>ERASMO MIGUEL ALEJANDRO VAZQUEZTSTNTFR</v>
      </c>
      <c r="G3776" s="18">
        <v>1</v>
      </c>
      <c r="H3776" s="19">
        <v>43891</v>
      </c>
      <c r="I3776" s="18" t="str">
        <f>+IFERROR(VLOOKUP(Cursos[[#This Row],[Modelo correcto]],Modelos[[Modelo correcto]:[Aplica para certificación]],4,FALSE),"REVISAR")</f>
        <v>SÍ</v>
      </c>
    </row>
    <row r="3777" spans="1:9" x14ac:dyDescent="0.25">
      <c r="A3777" s="144" t="s">
        <v>2776</v>
      </c>
      <c r="B3777">
        <v>1</v>
      </c>
      <c r="C3777" s="145" t="s">
        <v>267</v>
      </c>
      <c r="D3777" s="18" t="str">
        <f>+IFERROR(VLOOKUP(Cursos[[#This Row],[Modelo correcto]],Modelos[[Modelo correcto]:[¿En línea?]],2,FALSE),"REVISAR")</f>
        <v>XEROX</v>
      </c>
      <c r="E3777" s="18" t="str">
        <f>+IFERROR(VLOOKUP(Cursos[[#This Row],[Modelo correcto]],Modelos[[Modelo correcto]:[¿En línea?]],3,FALSE),"REVISAR")</f>
        <v>SÍ</v>
      </c>
      <c r="F3777" s="18" t="str">
        <f>+Cursos[[#This Row],[IS]]&amp;Cursos[[#This Row],[Modelo correcto]]</f>
        <v>ERASMO MIGUEL ALEJANDRO VAZQUEZXC550A</v>
      </c>
      <c r="G3777" s="18">
        <v>1</v>
      </c>
      <c r="H3777" s="19">
        <v>43831</v>
      </c>
      <c r="I3777" s="18" t="str">
        <f>+IFERROR(VLOOKUP(Cursos[[#This Row],[Modelo correcto]],Modelos[[Modelo correcto]:[Aplica para certificación]],4,FALSE),"REVISAR")</f>
        <v>SÍ</v>
      </c>
    </row>
    <row r="3778" spans="1:9" x14ac:dyDescent="0.25">
      <c r="A3778" s="144" t="s">
        <v>2776</v>
      </c>
      <c r="B3778">
        <v>1</v>
      </c>
      <c r="C3778" s="63" t="s">
        <v>269</v>
      </c>
      <c r="D3778" s="18" t="str">
        <f>+IFERROR(VLOOKUP(Cursos[[#This Row],[Modelo correcto]],Modelos[[Modelo correcto]:[¿En línea?]],2,FALSE),"REVISAR")</f>
        <v>XEROX</v>
      </c>
      <c r="E3778" s="18" t="str">
        <f>+IFERROR(VLOOKUP(Cursos[[#This Row],[Modelo correcto]],Modelos[[Modelo correcto]:[¿En línea?]],3,FALSE),"REVISAR")</f>
        <v>SÍ</v>
      </c>
      <c r="F3778" s="18" t="str">
        <f>+Cursos[[#This Row],[IS]]&amp;Cursos[[#This Row],[Modelo correcto]]</f>
        <v>ERASMO MIGUEL ALEJANDRO VAZQUEZXC70XTA</v>
      </c>
      <c r="G3778" s="18">
        <v>1</v>
      </c>
      <c r="H3778" s="19">
        <v>43831</v>
      </c>
      <c r="I3778" s="18" t="str">
        <f>+IFERROR(VLOOKUP(Cursos[[#This Row],[Modelo correcto]],Modelos[[Modelo correcto]:[Aplica para certificación]],4,FALSE),"REVISAR")</f>
        <v>SÍ</v>
      </c>
    </row>
    <row r="3779" spans="1:9" x14ac:dyDescent="0.25">
      <c r="A3779" s="144" t="s">
        <v>2776</v>
      </c>
      <c r="B3779">
        <v>1</v>
      </c>
      <c r="C3779" s="10" t="s">
        <v>919</v>
      </c>
      <c r="D3779" s="18" t="str">
        <f>+IFERROR(VLOOKUP(Cursos[[#This Row],[Modelo correcto]],Modelos[[Modelo correcto]:[¿En línea?]],2,FALSE),"REVISAR")</f>
        <v>HP</v>
      </c>
      <c r="E3779" s="18" t="str">
        <f>+IFERROR(VLOOKUP(Cursos[[#This Row],[Modelo correcto]],Modelos[[Modelo correcto]:[¿En línea?]],3,FALSE),"REVISAR")</f>
        <v>SÍ</v>
      </c>
      <c r="F3779" s="18" t="str">
        <f>+Cursos[[#This Row],[IS]]&amp;Cursos[[#This Row],[Modelo correcto]]</f>
        <v>ERASMO MIGUEL ALEJANDRO VAZQUEZHP FutureSmart 4 Firmware WBT</v>
      </c>
      <c r="G3779" s="18">
        <v>1</v>
      </c>
      <c r="H3779" s="19">
        <v>43922</v>
      </c>
      <c r="I3779" s="18" t="str">
        <f>+IFERROR(VLOOKUP(Cursos[[#This Row],[Modelo correcto]],Modelos[[Modelo correcto]:[Aplica para certificación]],4,FALSE),"REVISAR")</f>
        <v>SÍ</v>
      </c>
    </row>
    <row r="3780" spans="1:9" x14ac:dyDescent="0.25">
      <c r="A3780" s="144" t="s">
        <v>2776</v>
      </c>
      <c r="B3780">
        <v>1</v>
      </c>
      <c r="C3780" s="10" t="s">
        <v>502</v>
      </c>
      <c r="D3780" s="18" t="str">
        <f>+IFERROR(VLOOKUP(Cursos[[#This Row],[Modelo correcto]],Modelos[[Modelo correcto]:[¿En línea?]],2,FALSE),"REVISAR")</f>
        <v>CANON</v>
      </c>
      <c r="E3780" s="18" t="str">
        <f>+IFERROR(VLOOKUP(Cursos[[#This Row],[Modelo correcto]],Modelos[[Modelo correcto]:[¿En línea?]],3,FALSE),"REVISAR")</f>
        <v>SÍ</v>
      </c>
      <c r="F3780" s="18" t="str">
        <f>+Cursos[[#This Row],[IS]]&amp;Cursos[[#This Row],[Modelo correcto]]</f>
        <v>ERASMO MIGUEL ALEJANDRO VAZQUEZIRA 6500/8500</v>
      </c>
      <c r="G3780" s="18">
        <v>1</v>
      </c>
      <c r="H3780" s="19">
        <v>43952</v>
      </c>
      <c r="I3780" s="18" t="str">
        <f>+IFERROR(VLOOKUP(Cursos[[#This Row],[Modelo correcto]],Modelos[[Modelo correcto]:[Aplica para certificación]],4,FALSE),"REVISAR")</f>
        <v>NO</v>
      </c>
    </row>
    <row r="3781" spans="1:9" x14ac:dyDescent="0.25">
      <c r="A3781" s="144" t="s">
        <v>2776</v>
      </c>
      <c r="B3781">
        <v>1</v>
      </c>
      <c r="C3781" s="10" t="s">
        <v>528</v>
      </c>
      <c r="D3781" s="18" t="str">
        <f>+IFERROR(VLOOKUP(Cursos[[#This Row],[Modelo correcto]],Modelos[[Modelo correcto]:[¿En línea?]],2,FALSE),"REVISAR")</f>
        <v>CANON</v>
      </c>
      <c r="E3781" s="18" t="str">
        <f>+IFERROR(VLOOKUP(Cursos[[#This Row],[Modelo correcto]],Modelos[[Modelo correcto]:[¿En línea?]],3,FALSE),"REVISAR")</f>
        <v>SÍ</v>
      </c>
      <c r="F3781" s="18" t="str">
        <f>+Cursos[[#This Row],[IS]]&amp;Cursos[[#This Row],[Modelo correcto]]</f>
        <v>ERASMO MIGUEL ALEJANDRO VAZQUEZIRA4500</v>
      </c>
      <c r="G3781" s="18">
        <v>1</v>
      </c>
      <c r="H3781" s="19">
        <v>43952</v>
      </c>
      <c r="I3781" s="18" t="str">
        <f>+IFERROR(VLOOKUP(Cursos[[#This Row],[Modelo correcto]],Modelos[[Modelo correcto]:[Aplica para certificación]],4,FALSE),"REVISAR")</f>
        <v>NO</v>
      </c>
    </row>
    <row r="3782" spans="1:9" x14ac:dyDescent="0.25">
      <c r="A3782" s="144" t="s">
        <v>2776</v>
      </c>
      <c r="B3782">
        <v>1</v>
      </c>
      <c r="C3782" s="10" t="s">
        <v>1381</v>
      </c>
      <c r="D3782" s="18" t="str">
        <f>+IFERROR(VLOOKUP(Cursos[[#This Row],[Modelo correcto]],Modelos[[Modelo correcto]:[¿En línea?]],2,FALSE),"REVISAR")</f>
        <v>EPSON</v>
      </c>
      <c r="E3782" s="18" t="str">
        <f>+IFERROR(VLOOKUP(Cursos[[#This Row],[Modelo correcto]],Modelos[[Modelo correcto]:[¿En línea?]],3,FALSE),"REVISAR")</f>
        <v>NO</v>
      </c>
      <c r="F3782" s="18" t="str">
        <f>+Cursos[[#This Row],[IS]]&amp;Cursos[[#This Row],[Modelo correcto]]</f>
        <v>ERASMO MIGUEL ALEJANDRO VAZQUEZGaga 2</v>
      </c>
      <c r="G3782" s="18">
        <v>1</v>
      </c>
      <c r="H3782" s="19">
        <v>43952</v>
      </c>
      <c r="I3782" s="18" t="str">
        <f>+IFERROR(VLOOKUP(Cursos[[#This Row],[Modelo correcto]],Modelos[[Modelo correcto]:[Aplica para certificación]],4,FALSE),"REVISAR")</f>
        <v>NO</v>
      </c>
    </row>
    <row r="3783" spans="1:9" x14ac:dyDescent="0.25">
      <c r="A3783" s="144" t="s">
        <v>2776</v>
      </c>
      <c r="B3783">
        <v>1</v>
      </c>
      <c r="C3783" s="10" t="s">
        <v>1388</v>
      </c>
      <c r="D3783" s="18" t="str">
        <f>+IFERROR(VLOOKUP(Cursos[[#This Row],[Modelo correcto]],Modelos[[Modelo correcto]:[¿En línea?]],2,FALSE),"REVISAR")</f>
        <v>XEROX</v>
      </c>
      <c r="E3783" s="18" t="str">
        <f>+IFERROR(VLOOKUP(Cursos[[#This Row],[Modelo correcto]],Modelos[[Modelo correcto]:[¿En línea?]],3,FALSE),"REVISAR")</f>
        <v>NO</v>
      </c>
      <c r="F3783" s="18" t="str">
        <f>+Cursos[[#This Row],[IS]]&amp;Cursos[[#This Row],[Modelo correcto]]</f>
        <v>ERASMO MIGUEL ALEJANDRO VAZQUEZWorkshop Versalink B405 Y WorkCentre 3655</v>
      </c>
      <c r="G3783" s="18">
        <v>1</v>
      </c>
      <c r="H3783" s="19">
        <v>43952</v>
      </c>
      <c r="I3783" s="18" t="str">
        <f>+IFERROR(VLOOKUP(Cursos[[#This Row],[Modelo correcto]],Modelos[[Modelo correcto]:[Aplica para certificación]],4,FALSE),"REVISAR")</f>
        <v>NO</v>
      </c>
    </row>
    <row r="3784" spans="1:9" x14ac:dyDescent="0.25">
      <c r="A3784" s="144" t="s">
        <v>2776</v>
      </c>
      <c r="B3784">
        <v>1</v>
      </c>
      <c r="C3784" s="10" t="s">
        <v>538</v>
      </c>
      <c r="D3784" s="18" t="str">
        <f>+IFERROR(VLOOKUP(Cursos[[#This Row],[Modelo correcto]],Modelos[[Modelo correcto]:[¿En línea?]],2,FALSE),"REVISAR")</f>
        <v>CANON</v>
      </c>
      <c r="E3784" s="18" t="str">
        <f>+IFERROR(VLOOKUP(Cursos[[#This Row],[Modelo correcto]],Modelos[[Modelo correcto]:[¿En línea?]],3,FALSE),"REVISAR")</f>
        <v>NO</v>
      </c>
      <c r="F3784" s="18" t="str">
        <f>+Cursos[[#This Row],[IS]]&amp;Cursos[[#This Row],[Modelo correcto]]</f>
        <v>ERASMO MIGUEL ALEJANDRO VAZQUEZCONECTIVIDAD</v>
      </c>
      <c r="G3784" s="18">
        <v>1</v>
      </c>
      <c r="H3784" s="19">
        <v>43922</v>
      </c>
      <c r="I3784" s="18" t="str">
        <f>+IFERROR(VLOOKUP(Cursos[[#This Row],[Modelo correcto]],Modelos[[Modelo correcto]:[Aplica para certificación]],4,FALSE),"REVISAR")</f>
        <v>SÍ</v>
      </c>
    </row>
    <row r="3785" spans="1:9" x14ac:dyDescent="0.25">
      <c r="A3785" s="144" t="s">
        <v>2797</v>
      </c>
      <c r="B3785">
        <v>1</v>
      </c>
      <c r="C3785" s="10" t="s">
        <v>775</v>
      </c>
      <c r="D3785" s="10" t="str">
        <f>+IFERROR(VLOOKUP(Cursos[[#This Row],[Modelo correcto]],Modelos[[Modelo correcto]:[¿En línea?]],2,FALSE),"REVISAR")</f>
        <v>LEXMARK</v>
      </c>
      <c r="E3785" s="10" t="str">
        <f>+IFERROR(VLOOKUP(Cursos[[#This Row],[Modelo correcto]],Modelos[[Modelo correcto]:[¿En línea?]],3,FALSE),"REVISAR")</f>
        <v>SÍ</v>
      </c>
      <c r="F3785" s="18" t="str">
        <f>+Cursos[[#This Row],[IS]]&amp;Cursos[[#This Row],[Modelo correcto]]</f>
        <v>JOSE LUIS NIETO ORTIZMX522</v>
      </c>
      <c r="G3785" s="18">
        <v>1</v>
      </c>
      <c r="H3785" s="18"/>
      <c r="I3785" s="18" t="str">
        <f>+IFERROR(VLOOKUP(Cursos[[#This Row],[Modelo correcto]],Modelos[[Modelo correcto]:[Aplica para certificación]],4,FALSE),"REVISAR")</f>
        <v>NO</v>
      </c>
    </row>
    <row r="3786" spans="1:9" x14ac:dyDescent="0.25">
      <c r="A3786" s="144" t="s">
        <v>2776</v>
      </c>
      <c r="B3786">
        <v>1</v>
      </c>
      <c r="C3786" s="10" t="s">
        <v>844</v>
      </c>
      <c r="D3786" s="18" t="str">
        <f>+IFERROR(VLOOKUP(Cursos[[#This Row],[Modelo correcto]],Modelos[[Modelo correcto]:[¿En línea?]],2,FALSE),"REVISAR")</f>
        <v>CANON</v>
      </c>
      <c r="E3786" s="18" t="str">
        <f>+IFERROR(VLOOKUP(Cursos[[#This Row],[Modelo correcto]],Modelos[[Modelo correcto]:[¿En línea?]],3,FALSE),"REVISAR")</f>
        <v>NO</v>
      </c>
      <c r="F3786" s="18" t="str">
        <f>+Cursos[[#This Row],[IS]]&amp;Cursos[[#This Row],[Modelo correcto]]</f>
        <v>ERASMO MIGUEL ALEJANDRO VAZQUEZUniversal Send</v>
      </c>
      <c r="G3786" s="18">
        <v>1</v>
      </c>
      <c r="H3786" s="19">
        <v>43922</v>
      </c>
      <c r="I3786" s="18" t="str">
        <f>+IFERROR(VLOOKUP(Cursos[[#This Row],[Modelo correcto]],Modelos[[Modelo correcto]:[Aplica para certificación]],4,FALSE),"REVISAR")</f>
        <v>NO</v>
      </c>
    </row>
    <row r="3787" spans="1:9" x14ac:dyDescent="0.25">
      <c r="A3787" s="144" t="s">
        <v>2776</v>
      </c>
      <c r="B3787">
        <v>1</v>
      </c>
      <c r="C3787" s="10" t="s">
        <v>1423</v>
      </c>
      <c r="D3787" s="18" t="str">
        <f>+IFERROR(VLOOKUP(Cursos[[#This Row],[Modelo correcto]],Modelos[[Modelo correcto]:[¿En línea?]],2,FALSE),"REVISAR")</f>
        <v>LEXMARK</v>
      </c>
      <c r="E3787" s="18" t="str">
        <f>+IFERROR(VLOOKUP(Cursos[[#This Row],[Modelo correcto]],Modelos[[Modelo correcto]:[¿En línea?]],3,FALSE),"REVISAR")</f>
        <v>NO</v>
      </c>
      <c r="F3787" s="18" t="str">
        <f>+Cursos[[#This Row],[IS]]&amp;Cursos[[#This Row],[Modelo correcto]]</f>
        <v>ERASMO MIGUEL ALEJANDRO VAZQUEZDevice &amp; Fleet Management</v>
      </c>
      <c r="G3787" s="18">
        <v>1</v>
      </c>
      <c r="H3787" s="19">
        <v>43952</v>
      </c>
      <c r="I3787" s="18" t="str">
        <f>+IFERROR(VLOOKUP(Cursos[[#This Row],[Modelo correcto]],Modelos[[Modelo correcto]:[Aplica para certificación]],4,FALSE),"REVISAR")</f>
        <v>SÍ</v>
      </c>
    </row>
    <row r="3788" spans="1:9" x14ac:dyDescent="0.25">
      <c r="A3788" s="144" t="s">
        <v>2797</v>
      </c>
      <c r="B3788">
        <v>1</v>
      </c>
      <c r="C3788" s="10">
        <v>4110</v>
      </c>
      <c r="D3788" s="18" t="str">
        <f>+IFERROR(VLOOKUP(Cursos[[#This Row],[Modelo correcto]],Modelos[[Modelo correcto]:[¿En línea?]],2,FALSE),"REVISAR")</f>
        <v>XEROX</v>
      </c>
      <c r="E3788" s="18" t="str">
        <f>+IFERROR(VLOOKUP(Cursos[[#This Row],[Modelo correcto]],Modelos[[Modelo correcto]:[¿En línea?]],3,FALSE),"REVISAR")</f>
        <v>NO</v>
      </c>
      <c r="F3788" s="18" t="str">
        <f>+Cursos[[#This Row],[IS]]&amp;Cursos[[#This Row],[Modelo correcto]]</f>
        <v>JOSE LUIS NIETO ORTIZ4110</v>
      </c>
      <c r="G3788" s="18">
        <v>1</v>
      </c>
      <c r="H3788" s="18"/>
      <c r="I3788" s="18" t="str">
        <f>+IFERROR(VLOOKUP(Cursos[[#This Row],[Modelo correcto]],Modelos[[Modelo correcto]:[Aplica para certificación]],4,FALSE),"REVISAR")</f>
        <v>SÍ</v>
      </c>
    </row>
    <row r="3789" spans="1:9" x14ac:dyDescent="0.25">
      <c r="A3789" s="144" t="s">
        <v>2776</v>
      </c>
      <c r="B3789">
        <v>1</v>
      </c>
      <c r="C3789" s="10" t="s">
        <v>1239</v>
      </c>
      <c r="D3789" s="18" t="str">
        <f>+IFERROR(VLOOKUP(Cursos[[#This Row],[Modelo correcto]],Modelos[[Modelo correcto]:[¿En línea?]],2,FALSE),"REVISAR")</f>
        <v>CANON</v>
      </c>
      <c r="E3789" s="18" t="str">
        <f>+IFERROR(VLOOKUP(Cursos[[#This Row],[Modelo correcto]],Modelos[[Modelo correcto]:[¿En línea?]],3,FALSE),"REVISAR")</f>
        <v>SÍ</v>
      </c>
      <c r="F3789" s="18" t="str">
        <f>+Cursos[[#This Row],[IS]]&amp;Cursos[[#This Row],[Modelo correcto]]</f>
        <v>ERASMO MIGUEL ALEJANDRO VAZQUEZIRAC3500</v>
      </c>
      <c r="G3789" s="18">
        <v>1</v>
      </c>
      <c r="H3789" s="19">
        <v>43952</v>
      </c>
      <c r="I3789" s="18" t="str">
        <f>+IFERROR(VLOOKUP(Cursos[[#This Row],[Modelo correcto]],Modelos[[Modelo correcto]:[Aplica para certificación]],4,FALSE),"REVISAR")</f>
        <v>SÍ</v>
      </c>
    </row>
    <row r="3790" spans="1:9" x14ac:dyDescent="0.25">
      <c r="A3790" s="144" t="s">
        <v>2776</v>
      </c>
      <c r="B3790">
        <v>1</v>
      </c>
      <c r="C3790" s="34" t="s">
        <v>1240</v>
      </c>
      <c r="D3790" s="18" t="str">
        <f>+IFERROR(VLOOKUP(Cursos[[#This Row],[Modelo correcto]],Modelos[[Modelo correcto]:[¿En línea?]],2,FALSE),"REVISAR")</f>
        <v>CANON</v>
      </c>
      <c r="E3790" s="18" t="str">
        <f>+IFERROR(VLOOKUP(Cursos[[#This Row],[Modelo correcto]],Modelos[[Modelo correcto]:[¿En línea?]],3,FALSE),"REVISAR")</f>
        <v>SÍ</v>
      </c>
      <c r="F3790" s="18" t="str">
        <f>+Cursos[[#This Row],[IS]]&amp;Cursos[[#This Row],[Modelo correcto]]</f>
        <v>ERASMO MIGUEL ALEJANDRO VAZQUEZIRAC5500</v>
      </c>
      <c r="G3790" s="18">
        <v>1</v>
      </c>
      <c r="H3790" s="19">
        <v>43952</v>
      </c>
      <c r="I3790" s="18" t="str">
        <f>+IFERROR(VLOOKUP(Cursos[[#This Row],[Modelo correcto]],Modelos[[Modelo correcto]:[Aplica para certificación]],4,FALSE),"REVISAR")</f>
        <v>SÍ</v>
      </c>
    </row>
    <row r="3791" spans="1:9" x14ac:dyDescent="0.25">
      <c r="A3791" s="144" t="s">
        <v>2776</v>
      </c>
      <c r="B3791">
        <v>1</v>
      </c>
      <c r="C3791" s="10" t="s">
        <v>1332</v>
      </c>
      <c r="D3791" s="18" t="str">
        <f>+IFERROR(VLOOKUP(Cursos[[#This Row],[Modelo correcto]],Modelos[[Modelo correcto]:[¿En línea?]],2,FALSE),"REVISAR")</f>
        <v>CANON</v>
      </c>
      <c r="E3791" s="18" t="str">
        <f>+IFERROR(VLOOKUP(Cursos[[#This Row],[Modelo correcto]],Modelos[[Modelo correcto]:[¿En línea?]],3,FALSE),"REVISAR")</f>
        <v>SÍ</v>
      </c>
      <c r="F3791" s="18" t="str">
        <f>+Cursos[[#This Row],[IS]]&amp;Cursos[[#This Row],[Modelo correcto]]</f>
        <v>ERASMO MIGUEL ALEJANDRO VAZQUEZIRC3025</v>
      </c>
      <c r="G3791" s="18">
        <v>1</v>
      </c>
      <c r="H3791" s="19">
        <v>43952</v>
      </c>
      <c r="I3791" s="18" t="str">
        <f>+IFERROR(VLOOKUP(Cursos[[#This Row],[Modelo correcto]],Modelos[[Modelo correcto]:[Aplica para certificación]],4,FALSE),"REVISAR")</f>
        <v>NO</v>
      </c>
    </row>
    <row r="3792" spans="1:9" x14ac:dyDescent="0.25">
      <c r="A3792" s="144" t="s">
        <v>2776</v>
      </c>
      <c r="B3792">
        <v>1</v>
      </c>
      <c r="C3792" s="145" t="s">
        <v>1392</v>
      </c>
      <c r="D3792" s="18" t="str">
        <f>+IFERROR(VLOOKUP(Cursos[[#This Row],[Modelo correcto]],Modelos[[Modelo correcto]:[¿En línea?]],2,FALSE),"REVISAR")</f>
        <v>LEXMARK</v>
      </c>
      <c r="E3792" s="18" t="str">
        <f>+IFERROR(VLOOKUP(Cursos[[#This Row],[Modelo correcto]],Modelos[[Modelo correcto]:[¿En línea?]],3,FALSE),"REVISAR")</f>
        <v>SÍ</v>
      </c>
      <c r="F3792" s="18" t="str">
        <f>+Cursos[[#This Row],[IS]]&amp;Cursos[[#This Row],[Modelo correcto]]</f>
        <v>ERASMO MIGUEL ALEJANDRO VAZQUEZJoining Active Directory 101</v>
      </c>
      <c r="G3792" s="18">
        <v>1</v>
      </c>
      <c r="H3792" s="19">
        <v>43952</v>
      </c>
      <c r="I3792" s="18" t="str">
        <f>+IFERROR(VLOOKUP(Cursos[[#This Row],[Modelo correcto]],Modelos[[Modelo correcto]:[Aplica para certificación]],4,FALSE),"REVISAR")</f>
        <v>SÍ</v>
      </c>
    </row>
    <row r="3793" spans="1:9" x14ac:dyDescent="0.25">
      <c r="A3793" s="144" t="s">
        <v>2776</v>
      </c>
      <c r="B3793">
        <v>1</v>
      </c>
      <c r="C3793" s="145" t="s">
        <v>1382</v>
      </c>
      <c r="D3793" s="18" t="str">
        <f>+IFERROR(VLOOKUP(Cursos[[#This Row],[Modelo correcto]],Modelos[[Modelo correcto]:[¿En línea?]],2,FALSE),"REVISAR")</f>
        <v>LEXMARK</v>
      </c>
      <c r="E3793" s="18" t="str">
        <f>+IFERROR(VLOOKUP(Cursos[[#This Row],[Modelo correcto]],Modelos[[Modelo correcto]:[¿En línea?]],3,FALSE),"REVISAR")</f>
        <v>SÍ</v>
      </c>
      <c r="F3793" s="18" t="str">
        <f>+Cursos[[#This Row],[IS]]&amp;Cursos[[#This Row],[Modelo correcto]]</f>
        <v>ERASMO MIGUEL ALEJANDRO VAZQUEZConfiguring LDAP and Address Book</v>
      </c>
      <c r="G3793" s="18">
        <v>1</v>
      </c>
      <c r="H3793" s="19">
        <v>43952</v>
      </c>
      <c r="I3793" s="18" t="str">
        <f>+IFERROR(VLOOKUP(Cursos[[#This Row],[Modelo correcto]],Modelos[[Modelo correcto]:[Aplica para certificación]],4,FALSE),"REVISAR")</f>
        <v>NO</v>
      </c>
    </row>
    <row r="3794" spans="1:9" x14ac:dyDescent="0.25">
      <c r="A3794" s="144" t="s">
        <v>2776</v>
      </c>
      <c r="B3794">
        <v>1</v>
      </c>
      <c r="C3794" s="10" t="s">
        <v>944</v>
      </c>
      <c r="D3794" s="18" t="str">
        <f>+IFERROR(VLOOKUP(Cursos[[#This Row],[Modelo correcto]],Modelos[[Modelo correcto]:[¿En línea?]],2,FALSE),"REVISAR")</f>
        <v>LEXMARK</v>
      </c>
      <c r="E3794" s="18" t="str">
        <f>+IFERROR(VLOOKUP(Cursos[[#This Row],[Modelo correcto]],Modelos[[Modelo correcto]:[¿En línea?]],3,FALSE),"REVISAR")</f>
        <v>SÍ</v>
      </c>
      <c r="F3794" s="18" t="str">
        <f>+Cursos[[#This Row],[IS]]&amp;Cursos[[#This Row],[Modelo correcto]]</f>
        <v>ERASMO MIGUEL ALEJANDRO VAZQUEZBSD</v>
      </c>
      <c r="G3794" s="18">
        <v>1</v>
      </c>
      <c r="H3794" s="19">
        <v>43952</v>
      </c>
      <c r="I3794" s="18" t="str">
        <f>+IFERROR(VLOOKUP(Cursos[[#This Row],[Modelo correcto]],Modelos[[Modelo correcto]:[Aplica para certificación]],4,FALSE),"REVISAR")</f>
        <v>NO</v>
      </c>
    </row>
    <row r="3795" spans="1:9" x14ac:dyDescent="0.25">
      <c r="A3795" s="144" t="s">
        <v>2776</v>
      </c>
      <c r="B3795">
        <v>1</v>
      </c>
      <c r="C3795" s="10" t="s">
        <v>202</v>
      </c>
      <c r="D3795" s="18" t="str">
        <f>+IFERROR(VLOOKUP(Cursos[[#This Row],[Modelo correcto]],Modelos[[Modelo correcto]:[¿En línea?]],2,FALSE),"REVISAR")</f>
        <v>XEROX</v>
      </c>
      <c r="E3795" s="18" t="str">
        <f>+IFERROR(VLOOKUP(Cursos[[#This Row],[Modelo correcto]],Modelos[[Modelo correcto]:[¿En línea?]],3,FALSE),"REVISAR")</f>
        <v>SÍ</v>
      </c>
      <c r="F3795" s="18" t="str">
        <f>+Cursos[[#This Row],[IS]]&amp;Cursos[[#This Row],[Modelo correcto]]</f>
        <v>ERASMO MIGUEL ALEJANDRO VAZQUEZCLR101</v>
      </c>
      <c r="G3795" s="18">
        <v>1</v>
      </c>
      <c r="H3795" s="19">
        <v>43983</v>
      </c>
      <c r="I3795" s="18" t="str">
        <f>+IFERROR(VLOOKUP(Cursos[[#This Row],[Modelo correcto]],Modelos[[Modelo correcto]:[Aplica para certificación]],4,FALSE),"REVISAR")</f>
        <v>SÍ</v>
      </c>
    </row>
    <row r="3796" spans="1:9" x14ac:dyDescent="0.25">
      <c r="A3796" s="144" t="s">
        <v>2782</v>
      </c>
      <c r="B3796">
        <v>1</v>
      </c>
      <c r="C3796" s="10" t="s">
        <v>1170</v>
      </c>
      <c r="D3796" s="18" t="str">
        <f>+IFERROR(VLOOKUP(Cursos[[#This Row],[Modelo correcto]],Modelos[[Modelo correcto]:[¿En línea?]],2,FALSE),"REVISAR")</f>
        <v>CANON</v>
      </c>
      <c r="E3796" s="18" t="str">
        <f>+IFERROR(VLOOKUP(Cursos[[#This Row],[Modelo correcto]],Modelos[[Modelo correcto]:[¿En línea?]],3,FALSE),"REVISAR")</f>
        <v>SÍ</v>
      </c>
      <c r="F3796" s="18" t="str">
        <f>+Cursos[[#This Row],[IS]]&amp;Cursos[[#This Row],[Modelo correcto]]</f>
        <v>ERIC WILBERTH NOH DZIBBásico Eq. Color</v>
      </c>
      <c r="G3796" s="18">
        <v>1</v>
      </c>
      <c r="H3796" s="19">
        <v>43891</v>
      </c>
      <c r="I3796" s="18" t="str">
        <f>+IFERROR(VLOOKUP(Cursos[[#This Row],[Modelo correcto]],Modelos[[Modelo correcto]:[Aplica para certificación]],4,FALSE),"REVISAR")</f>
        <v>SÍ</v>
      </c>
    </row>
    <row r="3797" spans="1:9" x14ac:dyDescent="0.25">
      <c r="A3797" s="144" t="s">
        <v>2782</v>
      </c>
      <c r="B3797">
        <v>1</v>
      </c>
      <c r="C3797" s="10" t="s">
        <v>759</v>
      </c>
      <c r="D3797" s="18" t="str">
        <f>+IFERROR(VLOOKUP(Cursos[[#This Row],[Modelo correcto]],Modelos[[Modelo correcto]:[¿En línea?]],2,FALSE),"REVISAR")</f>
        <v>CANON</v>
      </c>
      <c r="E3797" s="18" t="str">
        <f>+IFERROR(VLOOKUP(Cursos[[#This Row],[Modelo correcto]],Modelos[[Modelo correcto]:[¿En línea?]],3,FALSE),"REVISAR")</f>
        <v>SÍ</v>
      </c>
      <c r="F3797" s="18" t="str">
        <f>+Cursos[[#This Row],[IS]]&amp;Cursos[[#This Row],[Modelo correcto]]</f>
        <v>ERIC WILBERTH NOH DZIBBásico Eq. Dig. B&amp;W</v>
      </c>
      <c r="G3797" s="18">
        <v>1</v>
      </c>
      <c r="H3797" s="19">
        <v>43862</v>
      </c>
      <c r="I3797" s="18" t="str">
        <f>+IFERROR(VLOOKUP(Cursos[[#This Row],[Modelo correcto]],Modelos[[Modelo correcto]:[Aplica para certificación]],4,FALSE),"REVISAR")</f>
        <v>SÍ</v>
      </c>
    </row>
    <row r="3798" spans="1:9" x14ac:dyDescent="0.25">
      <c r="A3798" s="144" t="s">
        <v>2782</v>
      </c>
      <c r="B3798">
        <v>1</v>
      </c>
      <c r="C3798" s="10" t="s">
        <v>757</v>
      </c>
      <c r="D3798" s="18" t="str">
        <f>+IFERROR(VLOOKUP(Cursos[[#This Row],[Modelo correcto]],Modelos[[Modelo correcto]:[¿En línea?]],2,FALSE),"REVISAR")</f>
        <v>CANON</v>
      </c>
      <c r="E3798" s="18" t="str">
        <f>+IFERROR(VLOOKUP(Cursos[[#This Row],[Modelo correcto]],Modelos[[Modelo correcto]:[¿En línea?]],3,FALSE),"REVISAR")</f>
        <v>SÍ</v>
      </c>
      <c r="F3798" s="18" t="str">
        <f>+Cursos[[#This Row],[IS]]&amp;Cursos[[#This Row],[Modelo correcto]]</f>
        <v>ERIC WILBERTH NOH DZIBBásico imagePROGRAF</v>
      </c>
      <c r="G3798" s="18">
        <v>1</v>
      </c>
      <c r="H3798" s="19">
        <v>43891</v>
      </c>
      <c r="I3798" s="18" t="str">
        <f>+IFERROR(VLOOKUP(Cursos[[#This Row],[Modelo correcto]],Modelos[[Modelo correcto]:[Aplica para certificación]],4,FALSE),"REVISAR")</f>
        <v>SÍ</v>
      </c>
    </row>
    <row r="3799" spans="1:9" x14ac:dyDescent="0.25">
      <c r="A3799" s="144" t="s">
        <v>2782</v>
      </c>
      <c r="B3799">
        <v>1</v>
      </c>
      <c r="C3799" s="10" t="s">
        <v>870</v>
      </c>
      <c r="D3799" s="18" t="str">
        <f>+IFERROR(VLOOKUP(Cursos[[#This Row],[Modelo correcto]],Modelos[[Modelo correcto]:[¿En línea?]],2,FALSE),"REVISAR")</f>
        <v>CANON</v>
      </c>
      <c r="E3799" s="18" t="str">
        <f>+IFERROR(VLOOKUP(Cursos[[#This Row],[Modelo correcto]],Modelos[[Modelo correcto]:[¿En línea?]],3,FALSE),"REVISAR")</f>
        <v>SÍ</v>
      </c>
      <c r="F3799" s="18" t="str">
        <f>+Cursos[[#This Row],[IS]]&amp;Cursos[[#This Row],[Modelo correcto]]</f>
        <v>ERIC WILBERTH NOH DZIBDRG2140</v>
      </c>
      <c r="G3799" s="18">
        <v>1</v>
      </c>
      <c r="H3799" s="19">
        <v>43891</v>
      </c>
      <c r="I3799" s="18" t="str">
        <f>+IFERROR(VLOOKUP(Cursos[[#This Row],[Modelo correcto]],Modelos[[Modelo correcto]:[Aplica para certificación]],4,FALSE),"REVISAR")</f>
        <v>SÍ</v>
      </c>
    </row>
    <row r="3800" spans="1:9" x14ac:dyDescent="0.25">
      <c r="A3800" s="144" t="s">
        <v>2782</v>
      </c>
      <c r="B3800">
        <v>1</v>
      </c>
      <c r="C3800" s="10" t="s">
        <v>551</v>
      </c>
      <c r="D3800" s="18" t="str">
        <f>+IFERROR(VLOOKUP(Cursos[[#This Row],[Modelo correcto]],Modelos[[Modelo correcto]:[¿En línea?]],2,FALSE),"REVISAR")</f>
        <v>CANON</v>
      </c>
      <c r="E3800" s="18" t="str">
        <f>+IFERROR(VLOOKUP(Cursos[[#This Row],[Modelo correcto]],Modelos[[Modelo correcto]:[¿En línea?]],3,FALSE),"REVISAR")</f>
        <v>SÍ</v>
      </c>
      <c r="F3800" s="18" t="str">
        <f>+Cursos[[#This Row],[IS]]&amp;Cursos[[#This Row],[Modelo correcto]]</f>
        <v>ERIC WILBERTH NOH DZIBIPF PRO</v>
      </c>
      <c r="G3800" s="18">
        <v>1</v>
      </c>
      <c r="H3800" s="19">
        <v>43891</v>
      </c>
      <c r="I3800" s="18" t="str">
        <f>+IFERROR(VLOOKUP(Cursos[[#This Row],[Modelo correcto]],Modelos[[Modelo correcto]:[Aplica para certificación]],4,FALSE),"REVISAR")</f>
        <v>SÍ</v>
      </c>
    </row>
    <row r="3801" spans="1:9" x14ac:dyDescent="0.25">
      <c r="A3801" s="144" t="s">
        <v>2782</v>
      </c>
      <c r="B3801">
        <v>1</v>
      </c>
      <c r="C3801" s="10" t="s">
        <v>753</v>
      </c>
      <c r="D3801" s="18" t="str">
        <f>+IFERROR(VLOOKUP(Cursos[[#This Row],[Modelo correcto]],Modelos[[Modelo correcto]:[¿En línea?]],2,FALSE),"REVISAR")</f>
        <v>CANON</v>
      </c>
      <c r="E3801" s="18" t="str">
        <f>+IFERROR(VLOOKUP(Cursos[[#This Row],[Modelo correcto]],Modelos[[Modelo correcto]:[¿En línea?]],3,FALSE),"REVISAR")</f>
        <v>SÍ</v>
      </c>
      <c r="F3801" s="18" t="str">
        <f>+Cursos[[#This Row],[IS]]&amp;Cursos[[#This Row],[Modelo correcto]]</f>
        <v>ERIC WILBERTH NOH DZIBIR 1643</v>
      </c>
      <c r="G3801" s="18">
        <v>1</v>
      </c>
      <c r="H3801" s="19">
        <v>43862</v>
      </c>
      <c r="I3801" s="18" t="str">
        <f>+IFERROR(VLOOKUP(Cursos[[#This Row],[Modelo correcto]],Modelos[[Modelo correcto]:[Aplica para certificación]],4,FALSE),"REVISAR")</f>
        <v>SÍ</v>
      </c>
    </row>
    <row r="3802" spans="1:9" x14ac:dyDescent="0.25">
      <c r="A3802" s="144" t="s">
        <v>2782</v>
      </c>
      <c r="B3802">
        <v>1</v>
      </c>
      <c r="C3802" s="10" t="s">
        <v>1161</v>
      </c>
      <c r="D3802" s="18" t="str">
        <f>+IFERROR(VLOOKUP(Cursos[[#This Row],[Modelo correcto]],Modelos[[Modelo correcto]:[¿En línea?]],2,FALSE),"REVISAR")</f>
        <v>CANON</v>
      </c>
      <c r="E3802" s="18" t="str">
        <f>+IFERROR(VLOOKUP(Cursos[[#This Row],[Modelo correcto]],Modelos[[Modelo correcto]:[¿En línea?]],3,FALSE),"REVISAR")</f>
        <v>SÍ</v>
      </c>
      <c r="F3802" s="18" t="str">
        <f>+Cursos[[#This Row],[IS]]&amp;Cursos[[#This Row],[Modelo correcto]]</f>
        <v>ERIC WILBERTH NOH DZIBIR C1335iF</v>
      </c>
      <c r="G3802" s="18">
        <v>1</v>
      </c>
      <c r="H3802" s="19">
        <v>43891</v>
      </c>
      <c r="I3802" s="18" t="str">
        <f>+IFERROR(VLOOKUP(Cursos[[#This Row],[Modelo correcto]],Modelos[[Modelo correcto]:[Aplica para certificación]],4,FALSE),"REVISAR")</f>
        <v>NO</v>
      </c>
    </row>
    <row r="3803" spans="1:9" x14ac:dyDescent="0.25">
      <c r="A3803" s="144" t="s">
        <v>2782</v>
      </c>
      <c r="B3803">
        <v>1</v>
      </c>
      <c r="C3803" s="10" t="s">
        <v>449</v>
      </c>
      <c r="D3803" s="18" t="str">
        <f>+IFERROR(VLOOKUP(Cursos[[#This Row],[Modelo correcto]],Modelos[[Modelo correcto]:[¿En línea?]],2,FALSE),"REVISAR")</f>
        <v>CANON</v>
      </c>
      <c r="E3803" s="18" t="str">
        <f>+IFERROR(VLOOKUP(Cursos[[#This Row],[Modelo correcto]],Modelos[[Modelo correcto]:[¿En línea?]],3,FALSE),"REVISAR")</f>
        <v>SÍ</v>
      </c>
      <c r="F3803" s="18" t="str">
        <f>+Cursos[[#This Row],[IS]]&amp;Cursos[[#This Row],[Modelo correcto]]</f>
        <v>ERIC WILBERTH NOH DZIBIR1435</v>
      </c>
      <c r="G3803" s="18">
        <v>1</v>
      </c>
      <c r="H3803" s="19">
        <v>43862</v>
      </c>
      <c r="I3803" s="18" t="str">
        <f>+IFERROR(VLOOKUP(Cursos[[#This Row],[Modelo correcto]],Modelos[[Modelo correcto]:[Aplica para certificación]],4,FALSE),"REVISAR")</f>
        <v>SÍ</v>
      </c>
    </row>
    <row r="3804" spans="1:9" x14ac:dyDescent="0.25">
      <c r="A3804" s="144" t="s">
        <v>2782</v>
      </c>
      <c r="B3804">
        <v>1</v>
      </c>
      <c r="C3804" s="10" t="s">
        <v>1097</v>
      </c>
      <c r="D3804" s="18" t="str">
        <f>+IFERROR(VLOOKUP(Cursos[[#This Row],[Modelo correcto]],Modelos[[Modelo correcto]:[¿En línea?]],2,FALSE),"REVISAR")</f>
        <v>CANON</v>
      </c>
      <c r="E3804" s="18" t="str">
        <f>+IFERROR(VLOOKUP(Cursos[[#This Row],[Modelo correcto]],Modelos[[Modelo correcto]:[¿En línea?]],3,FALSE),"REVISAR")</f>
        <v>SÍ</v>
      </c>
      <c r="F3804" s="18" t="str">
        <f>+Cursos[[#This Row],[IS]]&amp;Cursos[[#This Row],[Modelo correcto]]</f>
        <v>ERIC WILBERTH NOH DZIBIR2630</v>
      </c>
      <c r="G3804" s="18">
        <v>1</v>
      </c>
      <c r="H3804" s="19">
        <v>43891</v>
      </c>
      <c r="I3804" s="18" t="str">
        <f>+IFERROR(VLOOKUP(Cursos[[#This Row],[Modelo correcto]],Modelos[[Modelo correcto]:[Aplica para certificación]],4,FALSE),"REVISAR")</f>
        <v>SÍ</v>
      </c>
    </row>
    <row r="3805" spans="1:9" x14ac:dyDescent="0.25">
      <c r="A3805" s="144" t="s">
        <v>2782</v>
      </c>
      <c r="B3805">
        <v>1</v>
      </c>
      <c r="C3805" s="10" t="s">
        <v>754</v>
      </c>
      <c r="D3805" s="18" t="str">
        <f>+IFERROR(VLOOKUP(Cursos[[#This Row],[Modelo correcto]],Modelos[[Modelo correcto]:[¿En línea?]],2,FALSE),"REVISAR")</f>
        <v>CANON</v>
      </c>
      <c r="E3805" s="18" t="str">
        <f>+IFERROR(VLOOKUP(Cursos[[#This Row],[Modelo correcto]],Modelos[[Modelo correcto]:[¿En línea?]],3,FALSE),"REVISAR")</f>
        <v>SÍ</v>
      </c>
      <c r="F3805" s="18" t="str">
        <f>+Cursos[[#This Row],[IS]]&amp;Cursos[[#This Row],[Modelo correcto]]</f>
        <v>ERIC WILBERTH NOH DZIBIRA 715</v>
      </c>
      <c r="G3805" s="18">
        <v>1</v>
      </c>
      <c r="H3805" s="19">
        <v>43862</v>
      </c>
      <c r="I3805" s="18" t="str">
        <f>+IFERROR(VLOOKUP(Cursos[[#This Row],[Modelo correcto]],Modelos[[Modelo correcto]:[Aplica para certificación]],4,FALSE),"REVISAR")</f>
        <v>NO</v>
      </c>
    </row>
    <row r="3806" spans="1:9" x14ac:dyDescent="0.25">
      <c r="A3806" s="144" t="s">
        <v>2782</v>
      </c>
      <c r="B3806">
        <v>1</v>
      </c>
      <c r="C3806" s="10" t="s">
        <v>1098</v>
      </c>
      <c r="D3806" s="18" t="str">
        <f>+IFERROR(VLOOKUP(Cursos[[#This Row],[Modelo correcto]],Modelos[[Modelo correcto]:[¿En línea?]],2,FALSE),"REVISAR")</f>
        <v>CANON</v>
      </c>
      <c r="E3806" s="18" t="str">
        <f>+IFERROR(VLOOKUP(Cursos[[#This Row],[Modelo correcto]],Modelos[[Modelo correcto]:[¿En línea?]],3,FALSE),"REVISAR")</f>
        <v>SÍ</v>
      </c>
      <c r="F3806" s="18" t="str">
        <f>+Cursos[[#This Row],[IS]]&amp;Cursos[[#This Row],[Modelo correcto]]</f>
        <v>ERIC WILBERTH NOH DZIBIRAC475</v>
      </c>
      <c r="G3806" s="18">
        <v>1</v>
      </c>
      <c r="H3806" s="19">
        <v>43891</v>
      </c>
      <c r="I3806" s="18" t="str">
        <f>+IFERROR(VLOOKUP(Cursos[[#This Row],[Modelo correcto]],Modelos[[Modelo correcto]:[Aplica para certificación]],4,FALSE),"REVISAR")</f>
        <v>SÍ</v>
      </c>
    </row>
    <row r="3807" spans="1:9" x14ac:dyDescent="0.25">
      <c r="A3807" s="144" t="s">
        <v>2782</v>
      </c>
      <c r="B3807">
        <v>1</v>
      </c>
      <c r="C3807" s="10" t="s">
        <v>854</v>
      </c>
      <c r="D3807" s="18" t="str">
        <f>+IFERROR(VLOOKUP(Cursos[[#This Row],[Modelo correcto]],Modelos[[Modelo correcto]:[¿En línea?]],2,FALSE),"REVISAR")</f>
        <v>CANON</v>
      </c>
      <c r="E3807" s="18" t="str">
        <f>+IFERROR(VLOOKUP(Cursos[[#This Row],[Modelo correcto]],Modelos[[Modelo correcto]:[¿En línea?]],3,FALSE),"REVISAR")</f>
        <v>SÍ</v>
      </c>
      <c r="F3807" s="18" t="str">
        <f>+Cursos[[#This Row],[IS]]&amp;Cursos[[#This Row],[Modelo correcto]]</f>
        <v>ERIC WILBERTH NOH DZIBIRC1335</v>
      </c>
      <c r="G3807" s="18">
        <v>1</v>
      </c>
      <c r="H3807" s="19">
        <v>43922</v>
      </c>
      <c r="I3807" s="18" t="str">
        <f>+IFERROR(VLOOKUP(Cursos[[#This Row],[Modelo correcto]],Modelos[[Modelo correcto]:[Aplica para certificación]],4,FALSE),"REVISAR")</f>
        <v>NO</v>
      </c>
    </row>
    <row r="3808" spans="1:9" x14ac:dyDescent="0.25">
      <c r="A3808" s="144" t="s">
        <v>2782</v>
      </c>
      <c r="B3808">
        <v>1</v>
      </c>
      <c r="C3808" s="10" t="s">
        <v>1157</v>
      </c>
      <c r="D3808" s="18" t="str">
        <f>+IFERROR(VLOOKUP(Cursos[[#This Row],[Modelo correcto]],Modelos[[Modelo correcto]:[¿En línea?]],2,FALSE),"REVISAR")</f>
        <v>CANON</v>
      </c>
      <c r="E3808" s="18" t="str">
        <f>+IFERROR(VLOOKUP(Cursos[[#This Row],[Modelo correcto]],Modelos[[Modelo correcto]:[¿En línea?]],3,FALSE),"REVISAR")</f>
        <v>SÍ</v>
      </c>
      <c r="F3808" s="18" t="str">
        <f>+Cursos[[#This Row],[IS]]&amp;Cursos[[#This Row],[Modelo correcto]]</f>
        <v>ERIC WILBERTH NOH DZIBIRC355</v>
      </c>
      <c r="G3808" s="18">
        <v>1</v>
      </c>
      <c r="H3808" s="19">
        <v>43922</v>
      </c>
      <c r="I3808" s="18" t="str">
        <f>+IFERROR(VLOOKUP(Cursos[[#This Row],[Modelo correcto]],Modelos[[Modelo correcto]:[Aplica para certificación]],4,FALSE),"REVISAR")</f>
        <v>SÍ</v>
      </c>
    </row>
    <row r="3809" spans="1:9" x14ac:dyDescent="0.25">
      <c r="A3809" s="144" t="s">
        <v>2797</v>
      </c>
      <c r="B3809">
        <v>1</v>
      </c>
      <c r="C3809" s="10" t="s">
        <v>812</v>
      </c>
      <c r="D3809" s="10" t="str">
        <f>+IFERROR(VLOOKUP(Cursos[[#This Row],[Modelo correcto]],Modelos[[Modelo correcto]:[¿En línea?]],2,FALSE),"REVISAR")</f>
        <v>SAMSUNG</v>
      </c>
      <c r="E3809" s="10" t="str">
        <f>+IFERROR(VLOOKUP(Cursos[[#This Row],[Modelo correcto]],Modelos[[Modelo correcto]:[¿En línea?]],3,FALSE),"REVISAR")</f>
        <v>SÍ</v>
      </c>
      <c r="F3809" s="18" t="str">
        <f>+Cursos[[#This Row],[IS]]&amp;Cursos[[#This Row],[Modelo correcto]]</f>
        <v>JOSE LUIS NIETO ORTIZSL M4072</v>
      </c>
      <c r="G3809" s="18">
        <v>1</v>
      </c>
      <c r="H3809" s="18"/>
      <c r="I3809" s="18" t="str">
        <f>+IFERROR(VLOOKUP(Cursos[[#This Row],[Modelo correcto]],Modelos[[Modelo correcto]:[Aplica para certificación]],4,FALSE),"REVISAR")</f>
        <v>NO</v>
      </c>
    </row>
    <row r="3810" spans="1:9" x14ac:dyDescent="0.25">
      <c r="A3810" s="144" t="s">
        <v>2797</v>
      </c>
      <c r="B3810">
        <v>0</v>
      </c>
      <c r="C3810" s="10" t="s">
        <v>813</v>
      </c>
      <c r="D3810" s="10" t="str">
        <f>+IFERROR(VLOOKUP(Cursos[[#This Row],[Modelo correcto]],Modelos[[Modelo correcto]:[¿En línea?]],2,FALSE),"REVISAR")</f>
        <v>SAMSUNG</v>
      </c>
      <c r="E3810" s="10" t="str">
        <f>+IFERROR(VLOOKUP(Cursos[[#This Row],[Modelo correcto]],Modelos[[Modelo correcto]:[¿En línea?]],3,FALSE),"REVISAR")</f>
        <v>SÍ</v>
      </c>
      <c r="F3810" s="18" t="str">
        <f>+Cursos[[#This Row],[IS]]&amp;Cursos[[#This Row],[Modelo correcto]]</f>
        <v>JOSE LUIS NIETO ORTIZSL M4080</v>
      </c>
      <c r="G3810" s="18">
        <v>1</v>
      </c>
      <c r="H3810" s="18"/>
      <c r="I3810" s="18" t="str">
        <f>+IFERROR(VLOOKUP(Cursos[[#This Row],[Modelo correcto]],Modelos[[Modelo correcto]:[Aplica para certificación]],4,FALSE),"REVISAR")</f>
        <v>NO</v>
      </c>
    </row>
    <row r="3811" spans="1:9" x14ac:dyDescent="0.25">
      <c r="A3811" s="144" t="s">
        <v>2797</v>
      </c>
      <c r="B3811">
        <v>1</v>
      </c>
      <c r="C3811" s="10" t="s">
        <v>831</v>
      </c>
      <c r="D3811" s="10" t="str">
        <f>+IFERROR(VLOOKUP(Cursos[[#This Row],[Modelo correcto]],Modelos[[Modelo correcto]:[¿En línea?]],2,FALSE),"REVISAR")</f>
        <v>SAMSUNG</v>
      </c>
      <c r="E3811" s="10" t="str">
        <f>+IFERROR(VLOOKUP(Cursos[[#This Row],[Modelo correcto]],Modelos[[Modelo correcto]:[¿En línea?]],3,FALSE),"REVISAR")</f>
        <v>SÍ</v>
      </c>
      <c r="F3811" s="18" t="str">
        <f>+Cursos[[#This Row],[IS]]&amp;Cursos[[#This Row],[Modelo correcto]]</f>
        <v>JOSE LUIS NIETO ORTIZSL M5370</v>
      </c>
      <c r="G3811" s="18">
        <v>1</v>
      </c>
      <c r="H3811" s="18"/>
      <c r="I3811" s="18" t="str">
        <f>+IFERROR(VLOOKUP(Cursos[[#This Row],[Modelo correcto]],Modelos[[Modelo correcto]:[Aplica para certificación]],4,FALSE),"REVISAR")</f>
        <v>NO</v>
      </c>
    </row>
    <row r="3812" spans="1:9" x14ac:dyDescent="0.25">
      <c r="A3812" s="144" t="s">
        <v>2782</v>
      </c>
      <c r="B3812">
        <v>1</v>
      </c>
      <c r="C3812" s="10" t="s">
        <v>1002</v>
      </c>
      <c r="D3812" s="18" t="str">
        <f>+IFERROR(VLOOKUP(Cursos[[#This Row],[Modelo correcto]],Modelos[[Modelo correcto]:[¿En línea?]],2,FALSE),"REVISAR")</f>
        <v>CANON</v>
      </c>
      <c r="E3812" s="18" t="str">
        <f>+IFERROR(VLOOKUP(Cursos[[#This Row],[Modelo correcto]],Modelos[[Modelo correcto]:[¿En línea?]],3,FALSE),"REVISAR")</f>
        <v>SÍ</v>
      </c>
      <c r="F3812" s="18" t="str">
        <f>+Cursos[[#This Row],[IS]]&amp;Cursos[[#This Row],[Modelo correcto]]</f>
        <v>ERIC WILBERTH NOH DZIBLBP350</v>
      </c>
      <c r="G3812" s="18">
        <v>1</v>
      </c>
      <c r="H3812" s="19">
        <v>43922</v>
      </c>
      <c r="I3812" s="18" t="str">
        <f>+IFERROR(VLOOKUP(Cursos[[#This Row],[Modelo correcto]],Modelos[[Modelo correcto]:[Aplica para certificación]],4,FALSE),"REVISAR")</f>
        <v>NO</v>
      </c>
    </row>
    <row r="3813" spans="1:9" x14ac:dyDescent="0.25">
      <c r="A3813" s="144" t="s">
        <v>2782</v>
      </c>
      <c r="B3813">
        <v>1</v>
      </c>
      <c r="C3813" s="10" t="s">
        <v>1165</v>
      </c>
      <c r="D3813" s="18" t="str">
        <f>+IFERROR(VLOOKUP(Cursos[[#This Row],[Modelo correcto]],Modelos[[Modelo correcto]:[¿En línea?]],2,FALSE),"REVISAR")</f>
        <v>CANON</v>
      </c>
      <c r="E3813" s="18" t="str">
        <f>+IFERROR(VLOOKUP(Cursos[[#This Row],[Modelo correcto]],Modelos[[Modelo correcto]:[¿En línea?]],3,FALSE),"REVISAR")</f>
        <v>SÍ</v>
      </c>
      <c r="F3813" s="18" t="str">
        <f>+Cursos[[#This Row],[IS]]&amp;Cursos[[#This Row],[Modelo correcto]]</f>
        <v>ERIC WILBERTH NOH DZIBLBP664C</v>
      </c>
      <c r="G3813" s="18">
        <v>1</v>
      </c>
      <c r="H3813" s="19">
        <v>43922</v>
      </c>
      <c r="I3813" s="18" t="str">
        <f>+IFERROR(VLOOKUP(Cursos[[#This Row],[Modelo correcto]],Modelos[[Modelo correcto]:[Aplica para certificación]],4,FALSE),"REVISAR")</f>
        <v>NO</v>
      </c>
    </row>
    <row r="3814" spans="1:9" x14ac:dyDescent="0.25">
      <c r="A3814" s="144" t="s">
        <v>2782</v>
      </c>
      <c r="B3814">
        <v>1</v>
      </c>
      <c r="C3814" s="145" t="s">
        <v>756</v>
      </c>
      <c r="D3814" s="18" t="str">
        <f>+IFERROR(VLOOKUP(Cursos[[#This Row],[Modelo correcto]],Modelos[[Modelo correcto]:[¿En línea?]],2,FALSE),"REVISAR")</f>
        <v>CANON</v>
      </c>
      <c r="E3814" s="18" t="str">
        <f>+IFERROR(VLOOKUP(Cursos[[#This Row],[Modelo correcto]],Modelos[[Modelo correcto]:[¿En línea?]],3,FALSE),"REVISAR")</f>
        <v>SÍ</v>
      </c>
      <c r="F3814" s="18" t="str">
        <f>+Cursos[[#This Row],[IS]]&amp;Cursos[[#This Row],[Modelo correcto]]</f>
        <v>ERIC WILBERTH NOH DZIBPrincipios básicos de escáner</v>
      </c>
      <c r="G3814" s="18">
        <v>1</v>
      </c>
      <c r="H3814" s="19">
        <v>43891</v>
      </c>
      <c r="I3814" s="18" t="str">
        <f>+IFERROR(VLOOKUP(Cursos[[#This Row],[Modelo correcto]],Modelos[[Modelo correcto]:[Aplica para certificación]],4,FALSE),"REVISAR")</f>
        <v>SÍ</v>
      </c>
    </row>
    <row r="3815" spans="1:9" x14ac:dyDescent="0.25">
      <c r="A3815" s="144" t="s">
        <v>2782</v>
      </c>
      <c r="B3815">
        <v>1</v>
      </c>
      <c r="C3815" s="10" t="s">
        <v>281</v>
      </c>
      <c r="D3815" s="18" t="str">
        <f>+IFERROR(VLOOKUP(Cursos[[#This Row],[Modelo correcto]],Modelos[[Modelo correcto]:[¿En línea?]],2,FALSE),"REVISAR")</f>
        <v>XEROX</v>
      </c>
      <c r="E3815" s="18" t="str">
        <f>+IFERROR(VLOOKUP(Cursos[[#This Row],[Modelo correcto]],Modelos[[Modelo correcto]:[¿En línea?]],3,FALSE),"REVISAR")</f>
        <v>SÍ</v>
      </c>
      <c r="F3815" s="18" t="str">
        <f>+Cursos[[#This Row],[IS]]&amp;Cursos[[#This Row],[Modelo correcto]]</f>
        <v>ERIC WILBERTH NOH DZIBA4HCF</v>
      </c>
      <c r="G3815" s="18">
        <v>1</v>
      </c>
      <c r="H3815" s="19">
        <v>43891</v>
      </c>
      <c r="I3815" s="18" t="str">
        <f>+IFERROR(VLOOKUP(Cursos[[#This Row],[Modelo correcto]],Modelos[[Modelo correcto]:[Aplica para certificación]],4,FALSE),"REVISAR")</f>
        <v>SÍ</v>
      </c>
    </row>
    <row r="3816" spans="1:9" x14ac:dyDescent="0.25">
      <c r="A3816" s="144" t="s">
        <v>2782</v>
      </c>
      <c r="B3816">
        <v>1</v>
      </c>
      <c r="C3816" s="145" t="s">
        <v>251</v>
      </c>
      <c r="D3816" s="18" t="str">
        <f>+IFERROR(VLOOKUP(Cursos[[#This Row],[Modelo correcto]],Modelos[[Modelo correcto]:[¿En línea?]],2,FALSE),"REVISAR")</f>
        <v>XEROX</v>
      </c>
      <c r="E3816" s="18" t="str">
        <f>+IFERROR(VLOOKUP(Cursos[[#This Row],[Modelo correcto]],Modelos[[Modelo correcto]:[¿En línea?]],3,FALSE),"REVISAR")</f>
        <v>SÍ</v>
      </c>
      <c r="F3816" s="18" t="str">
        <f>+Cursos[[#This Row],[IS]]&amp;Cursos[[#This Row],[Modelo correcto]]</f>
        <v>ERIC WILBERTH NOH DZIBAC80XTA</v>
      </c>
      <c r="G3816" s="18">
        <v>1</v>
      </c>
      <c r="H3816" s="19">
        <v>43922</v>
      </c>
      <c r="I3816" s="18" t="str">
        <f>+IFERROR(VLOOKUP(Cursos[[#This Row],[Modelo correcto]],Modelos[[Modelo correcto]:[Aplica para certificación]],4,FALSE),"REVISAR")</f>
        <v>SÍ</v>
      </c>
    </row>
    <row r="3817" spans="1:9" x14ac:dyDescent="0.25">
      <c r="A3817" s="144" t="s">
        <v>2782</v>
      </c>
      <c r="B3817">
        <v>1</v>
      </c>
      <c r="C3817" s="145" t="s">
        <v>297</v>
      </c>
      <c r="D3817" s="18" t="str">
        <f>+IFERROR(VLOOKUP(Cursos[[#This Row],[Modelo correcto]],Modelos[[Modelo correcto]:[¿En línea?]],2,FALSE),"REVISAR")</f>
        <v>XEROX</v>
      </c>
      <c r="E3817" s="18" t="str">
        <f>+IFERROR(VLOOKUP(Cursos[[#This Row],[Modelo correcto]],Modelos[[Modelo correcto]:[¿En línea?]],3,FALSE),"REVISAR")</f>
        <v>SÍ</v>
      </c>
      <c r="F3817" s="18" t="str">
        <f>+Cursos[[#This Row],[IS]]&amp;Cursos[[#This Row],[Modelo correcto]]</f>
        <v>ERIC WILBERTH NOH DZIBBRFNTF</v>
      </c>
      <c r="G3817" s="43">
        <v>1</v>
      </c>
      <c r="H3817" s="44">
        <v>43891</v>
      </c>
      <c r="I3817" s="18" t="str">
        <f>+IFERROR(VLOOKUP(Cursos[[#This Row],[Modelo correcto]],Modelos[[Modelo correcto]:[Aplica para certificación]],4,FALSE),"REVISAR")</f>
        <v>SÍ</v>
      </c>
    </row>
    <row r="3818" spans="1:9" x14ac:dyDescent="0.25">
      <c r="A3818" s="144" t="s">
        <v>2782</v>
      </c>
      <c r="B3818">
        <v>1</v>
      </c>
      <c r="C3818" s="10" t="s">
        <v>258</v>
      </c>
      <c r="D3818" s="18" t="str">
        <f>+IFERROR(VLOOKUP(Cursos[[#This Row],[Modelo correcto]],Modelos[[Modelo correcto]:[¿En línea?]],2,FALSE),"REVISAR")</f>
        <v>XEROX</v>
      </c>
      <c r="E3818" s="18" t="str">
        <f>+IFERROR(VLOOKUP(Cursos[[#This Row],[Modelo correcto]],Modelos[[Modelo correcto]:[¿En línea?]],3,FALSE),"REVISAR")</f>
        <v>SÍ</v>
      </c>
      <c r="F3818" s="18" t="str">
        <f>+Cursos[[#This Row],[IS]]&amp;Cursos[[#This Row],[Modelo correcto]]</f>
        <v>ERIC WILBERTH NOH DZIBCMYKNTF</v>
      </c>
      <c r="G3818" s="18">
        <v>1</v>
      </c>
      <c r="H3818" s="19">
        <v>43922</v>
      </c>
      <c r="I3818" s="18" t="str">
        <f>+IFERROR(VLOOKUP(Cursos[[#This Row],[Modelo correcto]],Modelos[[Modelo correcto]:[Aplica para certificación]],4,FALSE),"REVISAR")</f>
        <v>SÍ</v>
      </c>
    </row>
    <row r="3819" spans="1:9" x14ac:dyDescent="0.25">
      <c r="A3819" s="144" t="s">
        <v>2782</v>
      </c>
      <c r="B3819">
        <v>1</v>
      </c>
      <c r="C3819" s="145" t="s">
        <v>292</v>
      </c>
      <c r="D3819" s="18" t="str">
        <f>+IFERROR(VLOOKUP(Cursos[[#This Row],[Modelo correcto]],Modelos[[Modelo correcto]:[¿En línea?]],2,FALSE),"REVISAR")</f>
        <v>XEROX</v>
      </c>
      <c r="E3819" s="18" t="str">
        <f>+IFERROR(VLOOKUP(Cursos[[#This Row],[Modelo correcto]],Modelos[[Modelo correcto]:[¿En línea?]],3,FALSE),"REVISAR")</f>
        <v>SÍ</v>
      </c>
      <c r="F3819" s="18" t="str">
        <f>+Cursos[[#This Row],[IS]]&amp;Cursos[[#This Row],[Modelo correcto]]</f>
        <v>ERIC WILBERTH NOH DZIBFAX101</v>
      </c>
      <c r="G3819" s="18">
        <v>1</v>
      </c>
      <c r="H3819" s="19">
        <v>43922</v>
      </c>
      <c r="I3819" s="18" t="str">
        <f>+IFERROR(VLOOKUP(Cursos[[#This Row],[Modelo correcto]],Modelos[[Modelo correcto]:[Aplica para certificación]],4,FALSE),"REVISAR")</f>
        <v>SÍ</v>
      </c>
    </row>
    <row r="3820" spans="1:9" x14ac:dyDescent="0.25">
      <c r="A3820" s="144" t="s">
        <v>2782</v>
      </c>
      <c r="B3820">
        <v>1</v>
      </c>
      <c r="C3820" s="145" t="s">
        <v>287</v>
      </c>
      <c r="D3820" s="18" t="str">
        <f>+IFERROR(VLOOKUP(Cursos[[#This Row],[Modelo correcto]],Modelos[[Modelo correcto]:[¿En línea?]],2,FALSE),"REVISAR")</f>
        <v>XEROX</v>
      </c>
      <c r="E3820" s="18" t="str">
        <f>+IFERROR(VLOOKUP(Cursos[[#This Row],[Modelo correcto]],Modelos[[Modelo correcto]:[¿En línea?]],3,FALSE),"REVISAR")</f>
        <v>SÍ</v>
      </c>
      <c r="F3820" s="18" t="str">
        <f>+Cursos[[#This Row],[IS]]&amp;Cursos[[#This Row],[Modelo correcto]]</f>
        <v>ERIC WILBERTH NOH DZIBINTAFIN</v>
      </c>
      <c r="G3820" s="18">
        <v>1</v>
      </c>
      <c r="H3820" s="19">
        <v>43891</v>
      </c>
      <c r="I3820" s="18" t="str">
        <f>+IFERROR(VLOOKUP(Cursos[[#This Row],[Modelo correcto]],Modelos[[Modelo correcto]:[Aplica para certificación]],4,FALSE),"REVISAR")</f>
        <v>SÍ</v>
      </c>
    </row>
    <row r="3821" spans="1:9" x14ac:dyDescent="0.25">
      <c r="A3821" s="144" t="s">
        <v>2782</v>
      </c>
      <c r="B3821">
        <v>1</v>
      </c>
      <c r="C3821" s="10" t="s">
        <v>260</v>
      </c>
      <c r="D3821" s="18" t="str">
        <f>+IFERROR(VLOOKUP(Cursos[[#This Row],[Modelo correcto]],Modelos[[Modelo correcto]:[¿En línea?]],2,FALSE),"REVISAR")</f>
        <v>XEROX</v>
      </c>
      <c r="E3821" s="18" t="str">
        <f>+IFERROR(VLOOKUP(Cursos[[#This Row],[Modelo correcto]],Modelos[[Modelo correcto]:[¿En línea?]],3,FALSE),"REVISAR")</f>
        <v>SÍ</v>
      </c>
      <c r="F3821" s="18" t="str">
        <f>+Cursos[[#This Row],[IS]]&amp;Cursos[[#This Row],[Modelo correcto]]</f>
        <v>ERIC WILBERTH NOH DZIBOS2082</v>
      </c>
      <c r="G3821" s="18">
        <v>1</v>
      </c>
      <c r="H3821" s="19">
        <v>43922</v>
      </c>
      <c r="I3821" s="18" t="str">
        <f>+IFERROR(VLOOKUP(Cursos[[#This Row],[Modelo correcto]],Modelos[[Modelo correcto]:[Aplica para certificación]],4,FALSE),"REVISAR")</f>
        <v>SÍ</v>
      </c>
    </row>
    <row r="3822" spans="1:9" x14ac:dyDescent="0.25">
      <c r="A3822" s="144" t="s">
        <v>2782</v>
      </c>
      <c r="B3822">
        <v>1</v>
      </c>
      <c r="C3822" s="10" t="s">
        <v>276</v>
      </c>
      <c r="D3822" s="18" t="str">
        <f>+IFERROR(VLOOKUP(Cursos[[#This Row],[Modelo correcto]],Modelos[[Modelo correcto]:[¿En línea?]],2,FALSE),"REVISAR")</f>
        <v>XEROX</v>
      </c>
      <c r="E3822" s="18" t="str">
        <f>+IFERROR(VLOOKUP(Cursos[[#This Row],[Modelo correcto]],Modelos[[Modelo correcto]:[¿En línea?]],3,FALSE),"REVISAR")</f>
        <v>SÍ</v>
      </c>
      <c r="F3822" s="18" t="str">
        <f>+Cursos[[#This Row],[IS]]&amp;Cursos[[#This Row],[Modelo correcto]]</f>
        <v>ERIC WILBERTH NOH DZIBPC90XTA</v>
      </c>
      <c r="G3822" s="18">
        <v>1</v>
      </c>
      <c r="H3822" s="19">
        <v>43922</v>
      </c>
      <c r="I3822" s="18" t="str">
        <f>+IFERROR(VLOOKUP(Cursos[[#This Row],[Modelo correcto]],Modelos[[Modelo correcto]:[Aplica para certificación]],4,FALSE),"REVISAR")</f>
        <v>SÍ</v>
      </c>
    </row>
    <row r="3823" spans="1:9" x14ac:dyDescent="0.25">
      <c r="A3823" s="144" t="s">
        <v>2793</v>
      </c>
      <c r="B3823">
        <v>1</v>
      </c>
      <c r="C3823" s="10" t="s">
        <v>268</v>
      </c>
      <c r="D3823" s="145" t="str">
        <f>+IFERROR(VLOOKUP(Cursos[[#This Row],[Modelo correcto]],Modelos[[Modelo correcto]:[¿En línea?]],2,FALSE),"REVISAR")</f>
        <v>XEROX</v>
      </c>
      <c r="E3823" s="145" t="str">
        <f>+IFERROR(VLOOKUP(Cursos[[#This Row],[Modelo correcto]],Modelos[[Modelo correcto]:[¿En línea?]],3,FALSE),"REVISAR")</f>
        <v>SÍ</v>
      </c>
      <c r="F3823" s="18" t="str">
        <f>+Cursos[[#This Row],[IS]]&amp;Cursos[[#This Row],[Modelo correcto]]</f>
        <v>JORGE HERNANDEZ RODRIGUEZSAF231</v>
      </c>
      <c r="G3823" s="18">
        <v>1</v>
      </c>
      <c r="H3823" s="18"/>
      <c r="I3823" s="18" t="str">
        <f>+IFERROR(VLOOKUP(Cursos[[#This Row],[Modelo correcto]],Modelos[[Modelo correcto]:[Aplica para certificación]],4,FALSE),"REVISAR")</f>
        <v>SÍ</v>
      </c>
    </row>
    <row r="3824" spans="1:9" x14ac:dyDescent="0.25">
      <c r="A3824" s="144" t="s">
        <v>2782</v>
      </c>
      <c r="B3824">
        <v>1</v>
      </c>
      <c r="C3824" s="10" t="s">
        <v>7</v>
      </c>
      <c r="D3824" s="18" t="str">
        <f>+IFERROR(VLOOKUP(Cursos[[#This Row],[Modelo correcto]],Modelos[[Modelo correcto]:[¿En línea?]],2,FALSE),"REVISAR")</f>
        <v>XEROX</v>
      </c>
      <c r="E3824" s="18" t="str">
        <f>+IFERROR(VLOOKUP(Cursos[[#This Row],[Modelo correcto]],Modelos[[Modelo correcto]:[¿En línea?]],3,FALSE),"REVISAR")</f>
        <v>SÍ</v>
      </c>
      <c r="F3824" s="18" t="str">
        <f>+Cursos[[#This Row],[IS]]&amp;Cursos[[#This Row],[Modelo correcto]]</f>
        <v>ERIC WILBERTH NOH DZIBV31PXTA</v>
      </c>
      <c r="G3824" s="18">
        <v>0</v>
      </c>
      <c r="H3824" s="19">
        <v>43891</v>
      </c>
      <c r="I3824" s="18" t="str">
        <f>+IFERROR(VLOOKUP(Cursos[[#This Row],[Modelo correcto]],Modelos[[Modelo correcto]:[Aplica para certificación]],4,FALSE),"REVISAR")</f>
        <v>SÍ</v>
      </c>
    </row>
    <row r="3825" spans="1:9" x14ac:dyDescent="0.25">
      <c r="A3825" s="144" t="s">
        <v>2782</v>
      </c>
      <c r="B3825">
        <v>1</v>
      </c>
      <c r="C3825" s="63" t="s">
        <v>263</v>
      </c>
      <c r="D3825" s="18" t="str">
        <f>+IFERROR(VLOOKUP(Cursos[[#This Row],[Modelo correcto]],Modelos[[Modelo correcto]:[¿En línea?]],2,FALSE),"REVISAR")</f>
        <v>XEROX</v>
      </c>
      <c r="E3825" s="18" t="str">
        <f>+IFERROR(VLOOKUP(Cursos[[#This Row],[Modelo correcto]],Modelos[[Modelo correcto]:[¿En línea?]],3,FALSE),"REVISAR")</f>
        <v>SÍ</v>
      </c>
      <c r="F3825" s="18" t="str">
        <f>+Cursos[[#This Row],[IS]]&amp;Cursos[[#This Row],[Modelo correcto]]</f>
        <v>ERIC WILBERTH NOH DZIBVB70NTF</v>
      </c>
      <c r="G3825" s="18">
        <v>1</v>
      </c>
      <c r="H3825" s="19">
        <v>43922</v>
      </c>
      <c r="I3825" s="18" t="str">
        <f>+IFERROR(VLOOKUP(Cursos[[#This Row],[Modelo correcto]],Modelos[[Modelo correcto]:[Aplica para certificación]],4,FALSE),"REVISAR")</f>
        <v>SÍ</v>
      </c>
    </row>
    <row r="3826" spans="1:9" x14ac:dyDescent="0.25">
      <c r="A3826" s="144" t="s">
        <v>2782</v>
      </c>
      <c r="B3826">
        <v>1</v>
      </c>
      <c r="C3826" s="63" t="s">
        <v>280</v>
      </c>
      <c r="D3826" s="18" t="str">
        <f>+IFERROR(VLOOKUP(Cursos[[#This Row],[Modelo correcto]],Modelos[[Modelo correcto]:[¿En línea?]],2,FALSE),"REVISAR")</f>
        <v>XEROX</v>
      </c>
      <c r="E3826" s="18" t="str">
        <f>+IFERROR(VLOOKUP(Cursos[[#This Row],[Modelo correcto]],Modelos[[Modelo correcto]:[¿En línea?]],3,FALSE),"REVISAR")</f>
        <v>SÍ</v>
      </c>
      <c r="F3826" s="18" t="str">
        <f>+Cursos[[#This Row],[IS]]&amp;Cursos[[#This Row],[Modelo correcto]]</f>
        <v>ERIC WILBERTH NOH DZIBVC60NTF</v>
      </c>
      <c r="G3826" s="18">
        <v>1</v>
      </c>
      <c r="H3826" s="19">
        <v>43922</v>
      </c>
      <c r="I3826" s="18" t="str">
        <f>+IFERROR(VLOOKUP(Cursos[[#This Row],[Modelo correcto]],Modelos[[Modelo correcto]:[Aplica para certificación]],4,FALSE),"REVISAR")</f>
        <v>SÍ</v>
      </c>
    </row>
    <row r="3827" spans="1:9" x14ac:dyDescent="0.25">
      <c r="A3827" s="144" t="s">
        <v>2782</v>
      </c>
      <c r="B3827">
        <v>1</v>
      </c>
      <c r="C3827" s="10" t="s">
        <v>266</v>
      </c>
      <c r="D3827" s="18" t="str">
        <f>+IFERROR(VLOOKUP(Cursos[[#This Row],[Modelo correcto]],Modelos[[Modelo correcto]:[¿En línea?]],2,FALSE),"REVISAR")</f>
        <v>XEROX</v>
      </c>
      <c r="E3827" s="18" t="str">
        <f>+IFERROR(VLOOKUP(Cursos[[#This Row],[Modelo correcto]],Modelos[[Modelo correcto]:[¿En línea?]],3,FALSE),"REVISAR")</f>
        <v>SÍ</v>
      </c>
      <c r="F3827" s="18" t="str">
        <f>+Cursos[[#This Row],[IS]]&amp;Cursos[[#This Row],[Modelo correcto]]</f>
        <v>ERIC WILBERTH NOH DZIBVC70NTF</v>
      </c>
      <c r="G3827" s="18">
        <v>1</v>
      </c>
      <c r="H3827" s="19">
        <v>43922</v>
      </c>
      <c r="I3827" s="18" t="str">
        <f>+IFERROR(VLOOKUP(Cursos[[#This Row],[Modelo correcto]],Modelos[[Modelo correcto]:[Aplica para certificación]],4,FALSE),"REVISAR")</f>
        <v>SÍ</v>
      </c>
    </row>
    <row r="3828" spans="1:9" x14ac:dyDescent="0.25">
      <c r="A3828" s="144" t="s">
        <v>2782</v>
      </c>
      <c r="B3828">
        <v>1</v>
      </c>
      <c r="C3828" s="10" t="s">
        <v>291</v>
      </c>
      <c r="D3828" s="18" t="str">
        <f>+IFERROR(VLOOKUP(Cursos[[#This Row],[Modelo correcto]],Modelos[[Modelo correcto]:[¿En línea?]],2,FALSE),"REVISAR")</f>
        <v>XEROX</v>
      </c>
      <c r="E3828" s="18" t="str">
        <f>+IFERROR(VLOOKUP(Cursos[[#This Row],[Modelo correcto]],Modelos[[Modelo correcto]:[¿En línea?]],3,FALSE),"REVISAR")</f>
        <v>SÍ</v>
      </c>
      <c r="F3828" s="18" t="str">
        <f>+Cursos[[#This Row],[IS]]&amp;Cursos[[#This Row],[Modelo correcto]]</f>
        <v>ERIC WILBERTH NOH DZIBVERS1SV</v>
      </c>
      <c r="G3828" s="18">
        <v>1</v>
      </c>
      <c r="H3828" s="19">
        <v>43922</v>
      </c>
      <c r="I3828" s="18" t="str">
        <f>+IFERROR(VLOOKUP(Cursos[[#This Row],[Modelo correcto]],Modelos[[Modelo correcto]:[Aplica para certificación]],4,FALSE),"REVISAR")</f>
        <v>SÍ</v>
      </c>
    </row>
    <row r="3829" spans="1:9" x14ac:dyDescent="0.25">
      <c r="A3829" s="144" t="s">
        <v>2782</v>
      </c>
      <c r="B3829">
        <v>1</v>
      </c>
      <c r="C3829" s="10" t="s">
        <v>264</v>
      </c>
      <c r="D3829" s="18" t="str">
        <f>+IFERROR(VLOOKUP(Cursos[[#This Row],[Modelo correcto]],Modelos[[Modelo correcto]:[¿En línea?]],2,FALSE),"REVISAR")</f>
        <v>XEROX</v>
      </c>
      <c r="E3829" s="18" t="str">
        <f>+IFERROR(VLOOKUP(Cursos[[#This Row],[Modelo correcto]],Modelos[[Modelo correcto]:[¿En línea?]],3,FALSE),"REVISAR")</f>
        <v>SÍ</v>
      </c>
      <c r="F3829" s="18" t="str">
        <f>+Cursos[[#This Row],[IS]]&amp;Cursos[[#This Row],[Modelo correcto]]</f>
        <v>ERIC WILBERTH NOH DZIBW3345LP</v>
      </c>
      <c r="G3829" s="18">
        <v>1</v>
      </c>
      <c r="H3829" s="19">
        <v>43922</v>
      </c>
      <c r="I3829" s="18" t="str">
        <f>+IFERROR(VLOOKUP(Cursos[[#This Row],[Modelo correcto]],Modelos[[Modelo correcto]:[Aplica para certificación]],4,FALSE),"REVISAR")</f>
        <v>SÍ</v>
      </c>
    </row>
    <row r="3830" spans="1:9" x14ac:dyDescent="0.25">
      <c r="A3830" s="144" t="s">
        <v>2782</v>
      </c>
      <c r="B3830">
        <v>1</v>
      </c>
      <c r="C3830" s="10" t="s">
        <v>265</v>
      </c>
      <c r="D3830" s="18" t="str">
        <f>+IFERROR(VLOOKUP(Cursos[[#This Row],[Modelo correcto]],Modelos[[Modelo correcto]:[¿En línea?]],2,FALSE),"REVISAR")</f>
        <v>XEROX</v>
      </c>
      <c r="E3830" s="18" t="str">
        <f>+IFERROR(VLOOKUP(Cursos[[#This Row],[Modelo correcto]],Modelos[[Modelo correcto]:[¿En línea?]],3,FALSE),"REVISAR")</f>
        <v>SÍ</v>
      </c>
      <c r="F3830" s="18" t="str">
        <f>+Cursos[[#This Row],[IS]]&amp;Cursos[[#This Row],[Modelo correcto]]</f>
        <v>ERIC WILBERTH NOH DZIBXB21TPS</v>
      </c>
      <c r="G3830" s="18">
        <v>1</v>
      </c>
      <c r="H3830" s="19">
        <v>43922</v>
      </c>
      <c r="I3830" s="18" t="str">
        <f>+IFERROR(VLOOKUP(Cursos[[#This Row],[Modelo correcto]],Modelos[[Modelo correcto]:[Aplica para certificación]],4,FALSE),"REVISAR")</f>
        <v>SÍ</v>
      </c>
    </row>
    <row r="3831" spans="1:9" x14ac:dyDescent="0.25">
      <c r="A3831" s="144" t="s">
        <v>2797</v>
      </c>
      <c r="B3831">
        <v>1</v>
      </c>
      <c r="C3831" s="10" t="s">
        <v>824</v>
      </c>
      <c r="D3831" s="10" t="str">
        <f>+IFERROR(VLOOKUP(Cursos[[#This Row],[Modelo correcto]],Modelos[[Modelo correcto]:[¿En línea?]],2,FALSE),"REVISAR")</f>
        <v>LEXMARK</v>
      </c>
      <c r="E3831" s="10" t="str">
        <f>+IFERROR(VLOOKUP(Cursos[[#This Row],[Modelo correcto]],Modelos[[Modelo correcto]:[¿En línea?]],3,FALSE),"REVISAR")</f>
        <v>SÍ</v>
      </c>
      <c r="F3831" s="18" t="str">
        <f>+Cursos[[#This Row],[IS]]&amp;Cursos[[#This Row],[Modelo correcto]]</f>
        <v>JOSE LUIS NIETO ORTIZX464</v>
      </c>
      <c r="G3831" s="18">
        <v>1</v>
      </c>
      <c r="H3831" s="18"/>
      <c r="I3831" s="18" t="str">
        <f>+IFERROR(VLOOKUP(Cursos[[#This Row],[Modelo correcto]],Modelos[[Modelo correcto]:[Aplica para certificación]],4,FALSE),"REVISAR")</f>
        <v>NO</v>
      </c>
    </row>
    <row r="3832" spans="1:9" x14ac:dyDescent="0.25">
      <c r="A3832" s="144" t="s">
        <v>2797</v>
      </c>
      <c r="B3832">
        <v>1</v>
      </c>
      <c r="C3832" s="10" t="s">
        <v>828</v>
      </c>
      <c r="D3832" s="10" t="str">
        <f>+IFERROR(VLOOKUP(Cursos[[#This Row],[Modelo correcto]],Modelos[[Modelo correcto]:[¿En línea?]],2,FALSE),"REVISAR")</f>
        <v>LEXMARK</v>
      </c>
      <c r="E3832" s="10" t="str">
        <f>+IFERROR(VLOOKUP(Cursos[[#This Row],[Modelo correcto]],Modelos[[Modelo correcto]:[¿En línea?]],3,FALSE),"REVISAR")</f>
        <v>SÍ</v>
      </c>
      <c r="F3832" s="18" t="str">
        <f>+Cursos[[#This Row],[IS]]&amp;Cursos[[#This Row],[Modelo correcto]]</f>
        <v>JOSE LUIS NIETO ORTIZX950</v>
      </c>
      <c r="G3832" s="18">
        <v>1</v>
      </c>
      <c r="H3832" s="18"/>
      <c r="I3832" s="18" t="str">
        <f>+IFERROR(VLOOKUP(Cursos[[#This Row],[Modelo correcto]],Modelos[[Modelo correcto]:[Aplica para certificación]],4,FALSE),"REVISAR")</f>
        <v>NO</v>
      </c>
    </row>
    <row r="3833" spans="1:9" x14ac:dyDescent="0.25">
      <c r="A3833" s="144" t="s">
        <v>2782</v>
      </c>
      <c r="B3833">
        <v>1</v>
      </c>
      <c r="C3833" s="63" t="s">
        <v>269</v>
      </c>
      <c r="D3833" s="18" t="str">
        <f>+IFERROR(VLOOKUP(Cursos[[#This Row],[Modelo correcto]],Modelos[[Modelo correcto]:[¿En línea?]],2,FALSE),"REVISAR")</f>
        <v>XEROX</v>
      </c>
      <c r="E3833" s="18" t="str">
        <f>+IFERROR(VLOOKUP(Cursos[[#This Row],[Modelo correcto]],Modelos[[Modelo correcto]:[¿En línea?]],3,FALSE),"REVISAR")</f>
        <v>SÍ</v>
      </c>
      <c r="F3833" s="18" t="str">
        <f>+Cursos[[#This Row],[IS]]&amp;Cursos[[#This Row],[Modelo correcto]]</f>
        <v>ERIC WILBERTH NOH DZIBXC70XTA</v>
      </c>
      <c r="G3833" s="18">
        <v>1</v>
      </c>
      <c r="H3833" s="19">
        <v>43922</v>
      </c>
      <c r="I3833" s="18" t="str">
        <f>+IFERROR(VLOOKUP(Cursos[[#This Row],[Modelo correcto]],Modelos[[Modelo correcto]:[Aplica para certificación]],4,FALSE),"REVISAR")</f>
        <v>SÍ</v>
      </c>
    </row>
    <row r="3834" spans="1:9" x14ac:dyDescent="0.25">
      <c r="A3834" s="144" t="s">
        <v>2782</v>
      </c>
      <c r="B3834">
        <v>1</v>
      </c>
      <c r="C3834" s="145" t="s">
        <v>290</v>
      </c>
      <c r="D3834" s="18" t="str">
        <f>+IFERROR(VLOOKUP(Cursos[[#This Row],[Modelo correcto]],Modelos[[Modelo correcto]:[¿En línea?]],2,FALSE),"REVISAR")</f>
        <v>XEROX</v>
      </c>
      <c r="E3834" s="18" t="str">
        <f>+IFERROR(VLOOKUP(Cursos[[#This Row],[Modelo correcto]],Modelos[[Modelo correcto]:[¿En línea?]],3,FALSE),"REVISAR")</f>
        <v>SÍ</v>
      </c>
      <c r="F3834" s="18" t="str">
        <f>+Cursos[[#This Row],[IS]]&amp;Cursos[[#This Row],[Modelo correcto]]</f>
        <v>ERIC WILBERTH NOH DZIBS009127</v>
      </c>
      <c r="G3834" s="18">
        <v>1</v>
      </c>
      <c r="H3834" s="19">
        <v>43922</v>
      </c>
      <c r="I3834" s="18" t="str">
        <f>+IFERROR(VLOOKUP(Cursos[[#This Row],[Modelo correcto]],Modelos[[Modelo correcto]:[Aplica para certificación]],4,FALSE),"REVISAR")</f>
        <v>SÍ</v>
      </c>
    </row>
    <row r="3835" spans="1:9" x14ac:dyDescent="0.25">
      <c r="A3835" s="144" t="s">
        <v>2782</v>
      </c>
      <c r="B3835">
        <v>1</v>
      </c>
      <c r="C3835" s="10" t="s">
        <v>288</v>
      </c>
      <c r="D3835" s="18" t="str">
        <f>+IFERROR(VLOOKUP(Cursos[[#This Row],[Modelo correcto]],Modelos[[Modelo correcto]:[¿En línea?]],2,FALSE),"REVISAR")</f>
        <v>XEROX</v>
      </c>
      <c r="E3835" s="18" t="str">
        <f>+IFERROR(VLOOKUP(Cursos[[#This Row],[Modelo correcto]],Modelos[[Modelo correcto]:[¿En línea?]],3,FALSE),"REVISAR")</f>
        <v>SÍ</v>
      </c>
      <c r="F3835" s="18" t="str">
        <f>+Cursos[[#This Row],[IS]]&amp;Cursos[[#This Row],[Modelo correcto]]</f>
        <v>ERIC WILBERTH NOH DZIBS009128</v>
      </c>
      <c r="G3835" s="18">
        <v>1</v>
      </c>
      <c r="H3835" s="19">
        <v>43952</v>
      </c>
      <c r="I3835" s="18" t="str">
        <f>+IFERROR(VLOOKUP(Cursos[[#This Row],[Modelo correcto]],Modelos[[Modelo correcto]:[Aplica para certificación]],4,FALSE),"REVISAR")</f>
        <v>SÍ</v>
      </c>
    </row>
    <row r="3836" spans="1:9" x14ac:dyDescent="0.25">
      <c r="A3836" s="144" t="s">
        <v>2782</v>
      </c>
      <c r="B3836">
        <v>1</v>
      </c>
      <c r="C3836" s="145" t="s">
        <v>293</v>
      </c>
      <c r="D3836" s="18" t="str">
        <f>+IFERROR(VLOOKUP(Cursos[[#This Row],[Modelo correcto]],Modelos[[Modelo correcto]:[¿En línea?]],2,FALSE),"REVISAR")</f>
        <v>XEROX</v>
      </c>
      <c r="E3836" s="18" t="str">
        <f>+IFERROR(VLOOKUP(Cursos[[#This Row],[Modelo correcto]],Modelos[[Modelo correcto]:[¿En línea?]],3,FALSE),"REVISAR")</f>
        <v>SÍ</v>
      </c>
      <c r="F3836" s="18" t="str">
        <f>+Cursos[[#This Row],[IS]]&amp;Cursos[[#This Row],[Modelo correcto]]</f>
        <v>ERIC WILBERTH NOH DZIBS009129</v>
      </c>
      <c r="G3836" s="18">
        <v>1</v>
      </c>
      <c r="H3836" s="19">
        <v>43952</v>
      </c>
      <c r="I3836" s="18" t="str">
        <f>+IFERROR(VLOOKUP(Cursos[[#This Row],[Modelo correcto]],Modelos[[Modelo correcto]:[Aplica para certificación]],4,FALSE),"REVISAR")</f>
        <v>SÍ</v>
      </c>
    </row>
    <row r="3837" spans="1:9" x14ac:dyDescent="0.25">
      <c r="A3837" s="144" t="s">
        <v>2782</v>
      </c>
      <c r="B3837">
        <v>1</v>
      </c>
      <c r="C3837" s="145" t="s">
        <v>502</v>
      </c>
      <c r="D3837" s="18" t="str">
        <f>+IFERROR(VLOOKUP(Cursos[[#This Row],[Modelo correcto]],Modelos[[Modelo correcto]:[¿En línea?]],2,FALSE),"REVISAR")</f>
        <v>CANON</v>
      </c>
      <c r="E3837" s="18" t="str">
        <f>+IFERROR(VLOOKUP(Cursos[[#This Row],[Modelo correcto]],Modelos[[Modelo correcto]:[¿En línea?]],3,FALSE),"REVISAR")</f>
        <v>SÍ</v>
      </c>
      <c r="F3837" s="18" t="str">
        <f>+Cursos[[#This Row],[IS]]&amp;Cursos[[#This Row],[Modelo correcto]]</f>
        <v>ERIC WILBERTH NOH DZIBIRA 6500/8500</v>
      </c>
      <c r="G3837" s="18">
        <v>1</v>
      </c>
      <c r="H3837" s="19">
        <v>43952</v>
      </c>
      <c r="I3837" s="18" t="str">
        <f>+IFERROR(VLOOKUP(Cursos[[#This Row],[Modelo correcto]],Modelos[[Modelo correcto]:[Aplica para certificación]],4,FALSE),"REVISAR")</f>
        <v>NO</v>
      </c>
    </row>
    <row r="3838" spans="1:9" x14ac:dyDescent="0.25">
      <c r="A3838" s="144" t="s">
        <v>2782</v>
      </c>
      <c r="B3838">
        <v>1</v>
      </c>
      <c r="C3838" s="10" t="s">
        <v>528</v>
      </c>
      <c r="D3838" s="18" t="str">
        <f>+IFERROR(VLOOKUP(Cursos[[#This Row],[Modelo correcto]],Modelos[[Modelo correcto]:[¿En línea?]],2,FALSE),"REVISAR")</f>
        <v>CANON</v>
      </c>
      <c r="E3838" s="18" t="str">
        <f>+IFERROR(VLOOKUP(Cursos[[#This Row],[Modelo correcto]],Modelos[[Modelo correcto]:[¿En línea?]],3,FALSE),"REVISAR")</f>
        <v>SÍ</v>
      </c>
      <c r="F3838" s="18" t="str">
        <f>+Cursos[[#This Row],[IS]]&amp;Cursos[[#This Row],[Modelo correcto]]</f>
        <v>ERIC WILBERTH NOH DZIBIRA4500</v>
      </c>
      <c r="G3838" s="18">
        <v>1</v>
      </c>
      <c r="H3838" s="19">
        <v>43952</v>
      </c>
      <c r="I3838" s="18" t="str">
        <f>+IFERROR(VLOOKUP(Cursos[[#This Row],[Modelo correcto]],Modelos[[Modelo correcto]:[Aplica para certificación]],4,FALSE),"REVISAR")</f>
        <v>NO</v>
      </c>
    </row>
    <row r="3839" spans="1:9" x14ac:dyDescent="0.25">
      <c r="A3839" s="144" t="s">
        <v>2782</v>
      </c>
      <c r="B3839">
        <v>1</v>
      </c>
      <c r="C3839" s="10" t="s">
        <v>1239</v>
      </c>
      <c r="D3839" s="18" t="str">
        <f>+IFERROR(VLOOKUP(Cursos[[#This Row],[Modelo correcto]],Modelos[[Modelo correcto]:[¿En línea?]],2,FALSE),"REVISAR")</f>
        <v>CANON</v>
      </c>
      <c r="E3839" s="18" t="str">
        <f>+IFERROR(VLOOKUP(Cursos[[#This Row],[Modelo correcto]],Modelos[[Modelo correcto]:[¿En línea?]],3,FALSE),"REVISAR")</f>
        <v>SÍ</v>
      </c>
      <c r="F3839" s="18" t="str">
        <f>+Cursos[[#This Row],[IS]]&amp;Cursos[[#This Row],[Modelo correcto]]</f>
        <v>ERIC WILBERTH NOH DZIBIRAC3500</v>
      </c>
      <c r="G3839" s="18">
        <v>1</v>
      </c>
      <c r="H3839" s="19">
        <v>43952</v>
      </c>
      <c r="I3839" s="18" t="str">
        <f>+IFERROR(VLOOKUP(Cursos[[#This Row],[Modelo correcto]],Modelos[[Modelo correcto]:[Aplica para certificación]],4,FALSE),"REVISAR")</f>
        <v>SÍ</v>
      </c>
    </row>
    <row r="3840" spans="1:9" x14ac:dyDescent="0.25">
      <c r="A3840" s="144" t="s">
        <v>2782</v>
      </c>
      <c r="B3840">
        <v>1</v>
      </c>
      <c r="C3840" s="34" t="s">
        <v>1240</v>
      </c>
      <c r="D3840" s="18" t="str">
        <f>+IFERROR(VLOOKUP(Cursos[[#This Row],[Modelo correcto]],Modelos[[Modelo correcto]:[¿En línea?]],2,FALSE),"REVISAR")</f>
        <v>CANON</v>
      </c>
      <c r="E3840" s="18" t="str">
        <f>+IFERROR(VLOOKUP(Cursos[[#This Row],[Modelo correcto]],Modelos[[Modelo correcto]:[¿En línea?]],3,FALSE),"REVISAR")</f>
        <v>SÍ</v>
      </c>
      <c r="F3840" s="18" t="str">
        <f>+Cursos[[#This Row],[IS]]&amp;Cursos[[#This Row],[Modelo correcto]]</f>
        <v>ERIC WILBERTH NOH DZIBIRAC5500</v>
      </c>
      <c r="G3840" s="18">
        <v>1</v>
      </c>
      <c r="H3840" s="19">
        <v>43952</v>
      </c>
      <c r="I3840" s="18" t="str">
        <f>+IFERROR(VLOOKUP(Cursos[[#This Row],[Modelo correcto]],Modelos[[Modelo correcto]:[Aplica para certificación]],4,FALSE),"REVISAR")</f>
        <v>SÍ</v>
      </c>
    </row>
    <row r="3841" spans="1:9" x14ac:dyDescent="0.25">
      <c r="A3841" s="144" t="s">
        <v>2782</v>
      </c>
      <c r="B3841">
        <v>1</v>
      </c>
      <c r="C3841" s="10" t="s">
        <v>273</v>
      </c>
      <c r="D3841" s="18" t="str">
        <f>+IFERROR(VLOOKUP(Cursos[[#This Row],[Modelo correcto]],Modelos[[Modelo correcto]:[¿En línea?]],2,FALSE),"REVISAR")</f>
        <v>XEROX</v>
      </c>
      <c r="E3841" s="18" t="str">
        <f>+IFERROR(VLOOKUP(Cursos[[#This Row],[Modelo correcto]],Modelos[[Modelo correcto]:[¿En línea?]],3,FALSE),"REVISAR")</f>
        <v>SÍ</v>
      </c>
      <c r="F3841" s="18" t="str">
        <f>+Cursos[[#This Row],[IS]]&amp;Cursos[[#This Row],[Modelo correcto]]</f>
        <v>ERIC WILBERTH NOH DZIBAB80HVF</v>
      </c>
      <c r="G3841" s="18">
        <v>1</v>
      </c>
      <c r="H3841" s="19">
        <v>43952</v>
      </c>
      <c r="I3841" s="18" t="str">
        <f>+IFERROR(VLOOKUP(Cursos[[#This Row],[Modelo correcto]],Modelos[[Modelo correcto]:[Aplica para certificación]],4,FALSE),"REVISAR")</f>
        <v>SÍ</v>
      </c>
    </row>
    <row r="3842" spans="1:9" x14ac:dyDescent="0.25">
      <c r="A3842" s="144" t="s">
        <v>2782</v>
      </c>
      <c r="B3842">
        <v>1</v>
      </c>
      <c r="C3842" s="10" t="s">
        <v>249</v>
      </c>
      <c r="D3842" s="18" t="str">
        <f>+IFERROR(VLOOKUP(Cursos[[#This Row],[Modelo correcto]],Modelos[[Modelo correcto]:[¿En línea?]],2,FALSE),"REVISAR")</f>
        <v>XEROX</v>
      </c>
      <c r="E3842" s="18" t="str">
        <f>+IFERROR(VLOOKUP(Cursos[[#This Row],[Modelo correcto]],Modelos[[Modelo correcto]:[¿En línea?]],3,FALSE),"REVISAR")</f>
        <v>SÍ</v>
      </c>
      <c r="F3842" s="18" t="str">
        <f>+Cursos[[#This Row],[IS]]&amp;Cursos[[#This Row],[Modelo correcto]]</f>
        <v>ERIC WILBERTH NOH DZIBAB80XTA</v>
      </c>
      <c r="G3842" s="18">
        <v>1</v>
      </c>
      <c r="H3842" s="19">
        <v>43952</v>
      </c>
      <c r="I3842" s="18" t="str">
        <f>+IFERROR(VLOOKUP(Cursos[[#This Row],[Modelo correcto]],Modelos[[Modelo correcto]:[Aplica para certificación]],4,FALSE),"REVISAR")</f>
        <v>SÍ</v>
      </c>
    </row>
    <row r="3843" spans="1:9" x14ac:dyDescent="0.25">
      <c r="A3843" s="144" t="s">
        <v>2782</v>
      </c>
      <c r="B3843">
        <v>1</v>
      </c>
      <c r="C3843" s="145" t="s">
        <v>1175</v>
      </c>
      <c r="D3843" s="18" t="str">
        <f>+IFERROR(VLOOKUP(Cursos[[#This Row],[Modelo correcto]],Modelos[[Modelo correcto]:[¿En línea?]],2,FALSE),"REVISAR")</f>
        <v>XEROX</v>
      </c>
      <c r="E3843" s="18" t="str">
        <f>+IFERROR(VLOOKUP(Cursos[[#This Row],[Modelo correcto]],Modelos[[Modelo correcto]:[¿En línea?]],3,FALSE),"REVISAR")</f>
        <v>SÍ</v>
      </c>
      <c r="F3843" s="18" t="str">
        <f>+Cursos[[#This Row],[IS]]&amp;Cursos[[#This Row],[Modelo correcto]]</f>
        <v>ERIC WILBERTH NOH DZIBCT101</v>
      </c>
      <c r="G3843" s="18">
        <v>1</v>
      </c>
      <c r="H3843" s="19">
        <v>43952</v>
      </c>
      <c r="I3843" s="18" t="str">
        <f>+IFERROR(VLOOKUP(Cursos[[#This Row],[Modelo correcto]],Modelos[[Modelo correcto]:[Aplica para certificación]],4,FALSE),"REVISAR")</f>
        <v>NO</v>
      </c>
    </row>
    <row r="3844" spans="1:9" x14ac:dyDescent="0.25">
      <c r="A3844" s="144" t="s">
        <v>2782</v>
      </c>
      <c r="B3844">
        <v>1</v>
      </c>
      <c r="C3844" s="145" t="s">
        <v>1262</v>
      </c>
      <c r="D3844" s="18" t="str">
        <f>+IFERROR(VLOOKUP(Cursos[[#This Row],[Modelo correcto]],Modelos[[Modelo correcto]:[¿En línea?]],2,FALSE),"REVISAR")</f>
        <v>XEROX</v>
      </c>
      <c r="E3844" s="18" t="str">
        <f>+IFERROR(VLOOKUP(Cursos[[#This Row],[Modelo correcto]],Modelos[[Modelo correcto]:[¿En línea?]],3,FALSE),"REVISAR")</f>
        <v>SÍ</v>
      </c>
      <c r="F3844" s="18" t="str">
        <f>+Cursos[[#This Row],[IS]]&amp;Cursos[[#This Row],[Modelo correcto]]</f>
        <v>ERIC WILBERTH NOH DZIBCT102</v>
      </c>
      <c r="G3844" s="18">
        <v>1</v>
      </c>
      <c r="H3844" s="19">
        <v>43952</v>
      </c>
      <c r="I3844" s="18" t="str">
        <f>+IFERROR(VLOOKUP(Cursos[[#This Row],[Modelo correcto]],Modelos[[Modelo correcto]:[Aplica para certificación]],4,FALSE),"REVISAR")</f>
        <v>NO</v>
      </c>
    </row>
    <row r="3845" spans="1:9" x14ac:dyDescent="0.25">
      <c r="A3845" s="144" t="s">
        <v>2782</v>
      </c>
      <c r="B3845">
        <v>1</v>
      </c>
      <c r="C3845" s="10" t="s">
        <v>1197</v>
      </c>
      <c r="D3845" s="18" t="str">
        <f>+IFERROR(VLOOKUP(Cursos[[#This Row],[Modelo correcto]],Modelos[[Modelo correcto]:[¿En línea?]],2,FALSE),"REVISAR")</f>
        <v>XEROX</v>
      </c>
      <c r="E3845" s="18" t="str">
        <f>+IFERROR(VLOOKUP(Cursos[[#This Row],[Modelo correcto]],Modelos[[Modelo correcto]:[¿En línea?]],3,FALSE),"REVISAR")</f>
        <v>SÍ</v>
      </c>
      <c r="F3845" s="18" t="str">
        <f>+Cursos[[#This Row],[IS]]&amp;Cursos[[#This Row],[Modelo correcto]]</f>
        <v>ERIC WILBERTH NOH DZIBCT103</v>
      </c>
      <c r="G3845" s="18">
        <v>1</v>
      </c>
      <c r="H3845" s="19">
        <v>43952</v>
      </c>
      <c r="I3845" s="18" t="str">
        <f>+IFERROR(VLOOKUP(Cursos[[#This Row],[Modelo correcto]],Modelos[[Modelo correcto]:[Aplica para certificación]],4,FALSE),"REVISAR")</f>
        <v>NO</v>
      </c>
    </row>
    <row r="3846" spans="1:9" x14ac:dyDescent="0.25">
      <c r="A3846" s="144" t="s">
        <v>2782</v>
      </c>
      <c r="B3846">
        <v>1</v>
      </c>
      <c r="C3846" s="10" t="s">
        <v>1195</v>
      </c>
      <c r="D3846" s="18" t="str">
        <f>+IFERROR(VLOOKUP(Cursos[[#This Row],[Modelo correcto]],Modelos[[Modelo correcto]:[¿En línea?]],2,FALSE),"REVISAR")</f>
        <v>XEROX</v>
      </c>
      <c r="E3846" s="18" t="str">
        <f>+IFERROR(VLOOKUP(Cursos[[#This Row],[Modelo correcto]],Modelos[[Modelo correcto]:[¿En línea?]],3,FALSE),"REVISAR")</f>
        <v>SÍ</v>
      </c>
      <c r="F3846" s="18" t="str">
        <f>+Cursos[[#This Row],[IS]]&amp;Cursos[[#This Row],[Modelo correcto]]</f>
        <v>ERIC WILBERTH NOH DZIBCT104</v>
      </c>
      <c r="G3846" s="18">
        <v>1</v>
      </c>
      <c r="H3846" s="19">
        <v>43952</v>
      </c>
      <c r="I3846" s="18" t="str">
        <f>+IFERROR(VLOOKUP(Cursos[[#This Row],[Modelo correcto]],Modelos[[Modelo correcto]:[Aplica para certificación]],4,FALSE),"REVISAR")</f>
        <v>NO</v>
      </c>
    </row>
    <row r="3847" spans="1:9" x14ac:dyDescent="0.25">
      <c r="A3847" s="144" t="s">
        <v>2782</v>
      </c>
      <c r="B3847">
        <v>1</v>
      </c>
      <c r="C3847" s="10" t="s">
        <v>289</v>
      </c>
      <c r="D3847" s="18" t="str">
        <f>+IFERROR(VLOOKUP(Cursos[[#This Row],[Modelo correcto]],Modelos[[Modelo correcto]:[¿En línea?]],2,FALSE),"REVISAR")</f>
        <v>XEROX</v>
      </c>
      <c r="E3847" s="18" t="str">
        <f>+IFERROR(VLOOKUP(Cursos[[#This Row],[Modelo correcto]],Modelos[[Modelo correcto]:[¿En línea?]],3,FALSE),"REVISAR")</f>
        <v>SÍ</v>
      </c>
      <c r="F3847" s="18" t="str">
        <f>+Cursos[[#This Row],[IS]]&amp;Cursos[[#This Row],[Modelo correcto]]</f>
        <v>ERIC WILBERTH NOH DZIBOFLXFIN</v>
      </c>
      <c r="G3847" s="18">
        <v>1</v>
      </c>
      <c r="H3847" s="19">
        <v>43952</v>
      </c>
      <c r="I3847" s="18" t="str">
        <f>+IFERROR(VLOOKUP(Cursos[[#This Row],[Modelo correcto]],Modelos[[Modelo correcto]:[Aplica para certificación]],4,FALSE),"REVISAR")</f>
        <v>SÍ</v>
      </c>
    </row>
    <row r="3848" spans="1:9" x14ac:dyDescent="0.25">
      <c r="A3848" s="144" t="s">
        <v>2782</v>
      </c>
      <c r="B3848">
        <v>1</v>
      </c>
      <c r="C3848" s="10" t="s">
        <v>256</v>
      </c>
      <c r="D3848" s="18" t="str">
        <f>+IFERROR(VLOOKUP(Cursos[[#This Row],[Modelo correcto]],Modelos[[Modelo correcto]:[¿En línea?]],2,FALSE),"REVISAR")</f>
        <v>XEROX</v>
      </c>
      <c r="E3848" s="18" t="str">
        <f>+IFERROR(VLOOKUP(Cursos[[#This Row],[Modelo correcto]],Modelos[[Modelo correcto]:[¿En línea?]],3,FALSE),"REVISAR")</f>
        <v>SÍ</v>
      </c>
      <c r="F3848" s="18" t="str">
        <f>+Cursos[[#This Row],[IS]]&amp;Cursos[[#This Row],[Modelo correcto]]</f>
        <v>ERIC WILBERTH NOH DZIBVB40NTF</v>
      </c>
      <c r="G3848" s="18">
        <v>1</v>
      </c>
      <c r="H3848" s="19">
        <v>43952</v>
      </c>
      <c r="I3848" s="18" t="str">
        <f>+IFERROR(VLOOKUP(Cursos[[#This Row],[Modelo correcto]],Modelos[[Modelo correcto]:[Aplica para certificación]],4,FALSE),"REVISAR")</f>
        <v>SÍ</v>
      </c>
    </row>
    <row r="3849" spans="1:9" x14ac:dyDescent="0.25">
      <c r="A3849" s="144" t="s">
        <v>2797</v>
      </c>
      <c r="B3849">
        <v>1</v>
      </c>
      <c r="C3849" s="10">
        <v>9201</v>
      </c>
      <c r="D3849" s="18" t="str">
        <f>+IFERROR(VLOOKUP(Cursos[[#This Row],[Modelo correcto]],Modelos[[Modelo correcto]:[¿En línea?]],2,FALSE),"REVISAR")</f>
        <v>XEROX</v>
      </c>
      <c r="E3849" s="18" t="str">
        <f>+IFERROR(VLOOKUP(Cursos[[#This Row],[Modelo correcto]],Modelos[[Modelo correcto]:[¿En línea?]],3,FALSE),"REVISAR")</f>
        <v>NO</v>
      </c>
      <c r="F3849" s="18" t="str">
        <f>+Cursos[[#This Row],[IS]]&amp;Cursos[[#This Row],[Modelo correcto]]</f>
        <v>JOSE LUIS NIETO ORTIZ9201</v>
      </c>
      <c r="G3849" s="18">
        <v>1</v>
      </c>
      <c r="H3849" s="18"/>
      <c r="I3849" s="18" t="str">
        <f>+IFERROR(VLOOKUP(Cursos[[#This Row],[Modelo correcto]],Modelos[[Modelo correcto]:[Aplica para certificación]],4,FALSE),"REVISAR")</f>
        <v>SÍ</v>
      </c>
    </row>
    <row r="3850" spans="1:9" x14ac:dyDescent="0.25">
      <c r="A3850" s="144" t="s">
        <v>2782</v>
      </c>
      <c r="B3850">
        <v>1</v>
      </c>
      <c r="C3850" s="63" t="s">
        <v>271</v>
      </c>
      <c r="D3850" s="18" t="str">
        <f>+IFERROR(VLOOKUP(Cursos[[#This Row],[Modelo correcto]],Modelos[[Modelo correcto]:[¿En línea?]],2,FALSE),"REVISAR")</f>
        <v>XEROX</v>
      </c>
      <c r="E3850" s="18" t="str">
        <f>+IFERROR(VLOOKUP(Cursos[[#This Row],[Modelo correcto]],Modelos[[Modelo correcto]:[¿En línea?]],3,FALSE),"REVISAR")</f>
        <v>SÍ</v>
      </c>
      <c r="F3850" s="18" t="str">
        <f>+Cursos[[#This Row],[IS]]&amp;Cursos[[#This Row],[Modelo correcto]]</f>
        <v>ERIC WILBERTH NOH DZIBVB60NTF</v>
      </c>
      <c r="G3850" s="18">
        <v>1</v>
      </c>
      <c r="H3850" s="19">
        <v>43952</v>
      </c>
      <c r="I3850" s="18" t="str">
        <f>+IFERROR(VLOOKUP(Cursos[[#This Row],[Modelo correcto]],Modelos[[Modelo correcto]:[Aplica para certificación]],4,FALSE),"REVISAR")</f>
        <v>SÍ</v>
      </c>
    </row>
    <row r="3851" spans="1:9" x14ac:dyDescent="0.25">
      <c r="A3851" s="144" t="s">
        <v>2782</v>
      </c>
      <c r="B3851">
        <v>1</v>
      </c>
      <c r="C3851" s="63" t="s">
        <v>257</v>
      </c>
      <c r="D3851" s="18" t="str">
        <f>+IFERROR(VLOOKUP(Cursos[[#This Row],[Modelo correcto]],Modelos[[Modelo correcto]:[¿En línea?]],2,FALSE),"REVISAR")</f>
        <v>XEROX</v>
      </c>
      <c r="E3851" s="18" t="str">
        <f>+IFERROR(VLOOKUP(Cursos[[#This Row],[Modelo correcto]],Modelos[[Modelo correcto]:[¿En línea?]],3,FALSE),"REVISAR")</f>
        <v>SÍ</v>
      </c>
      <c r="F3851" s="18" t="str">
        <f>+Cursos[[#This Row],[IS]]&amp;Cursos[[#This Row],[Modelo correcto]]</f>
        <v>ERIC WILBERTH NOH DZIBVC40NTF</v>
      </c>
      <c r="G3851" s="18">
        <v>1</v>
      </c>
      <c r="H3851" s="19">
        <v>43952</v>
      </c>
      <c r="I3851" s="18" t="str">
        <f>+IFERROR(VLOOKUP(Cursos[[#This Row],[Modelo correcto]],Modelos[[Modelo correcto]:[Aplica para certificación]],4,FALSE),"REVISAR")</f>
        <v>SÍ</v>
      </c>
    </row>
    <row r="3852" spans="1:9" x14ac:dyDescent="0.25">
      <c r="A3852" s="144" t="s">
        <v>2782</v>
      </c>
      <c r="B3852">
        <v>1</v>
      </c>
      <c r="C3852" s="10" t="s">
        <v>137</v>
      </c>
      <c r="D3852" s="18" t="str">
        <f>+IFERROR(VLOOKUP(Cursos[[#This Row],[Modelo correcto]],Modelos[[Modelo correcto]:[¿En línea?]],2,FALSE),"REVISAR")</f>
        <v>XEROX</v>
      </c>
      <c r="E3852" s="18" t="str">
        <f>+IFERROR(VLOOKUP(Cursos[[#This Row],[Modelo correcto]],Modelos[[Modelo correcto]:[¿En línea?]],3,FALSE),"REVISAR")</f>
        <v>SÍ</v>
      </c>
      <c r="F3852" s="18" t="str">
        <f>+Cursos[[#This Row],[IS]]&amp;Cursos[[#This Row],[Modelo correcto]]</f>
        <v>ERIC WILBERTH NOH DZIBW4265XT</v>
      </c>
      <c r="G3852" s="18">
        <v>1</v>
      </c>
      <c r="H3852" s="19">
        <v>43952</v>
      </c>
      <c r="I3852" s="18" t="str">
        <f>+IFERROR(VLOOKUP(Cursos[[#This Row],[Modelo correcto]],Modelos[[Modelo correcto]:[Aplica para certificación]],4,FALSE),"REVISAR")</f>
        <v>NO</v>
      </c>
    </row>
    <row r="3853" spans="1:9" x14ac:dyDescent="0.25">
      <c r="A3853" s="144" t="s">
        <v>2782</v>
      </c>
      <c r="B3853">
        <v>1</v>
      </c>
      <c r="C3853" s="10" t="s">
        <v>840</v>
      </c>
      <c r="D3853" s="18" t="str">
        <f>+IFERROR(VLOOKUP(Cursos[[#This Row],[Modelo correcto]],Modelos[[Modelo correcto]:[¿En línea?]],2,FALSE),"REVISAR")</f>
        <v>XEROX</v>
      </c>
      <c r="E3853" s="18" t="str">
        <f>+IFERROR(VLOOKUP(Cursos[[#This Row],[Modelo correcto]],Modelos[[Modelo correcto]:[¿En línea?]],3,FALSE),"REVISAR")</f>
        <v>SÍ</v>
      </c>
      <c r="F3853" s="18" t="str">
        <f>+Cursos[[#This Row],[IS]]&amp;Cursos[[#This Row],[Modelo correcto]]</f>
        <v>ERIC WILBERTH NOH DZIBW6515lp</v>
      </c>
      <c r="G3853" s="18">
        <v>1</v>
      </c>
      <c r="H3853" s="19">
        <v>43952</v>
      </c>
      <c r="I3853" s="18" t="str">
        <f>+IFERROR(VLOOKUP(Cursos[[#This Row],[Modelo correcto]],Modelos[[Modelo correcto]:[Aplica para certificación]],4,FALSE),"REVISAR")</f>
        <v>SÍ</v>
      </c>
    </row>
    <row r="3854" spans="1:9" x14ac:dyDescent="0.25">
      <c r="A3854" s="144" t="s">
        <v>2782</v>
      </c>
      <c r="B3854">
        <v>1</v>
      </c>
      <c r="C3854" s="10" t="s">
        <v>282</v>
      </c>
      <c r="D3854" s="18" t="str">
        <f>+IFERROR(VLOOKUP(Cursos[[#This Row],[Modelo correcto]],Modelos[[Modelo correcto]:[¿En línea?]],2,FALSE),"REVISAR")</f>
        <v>XEROX</v>
      </c>
      <c r="E3854" s="18" t="str">
        <f>+IFERROR(VLOOKUP(Cursos[[#This Row],[Modelo correcto]],Modelos[[Modelo correcto]:[¿En línea?]],3,FALSE),"REVISAR")</f>
        <v>SÍ</v>
      </c>
      <c r="F3854" s="18" t="str">
        <f>+Cursos[[#This Row],[IS]]&amp;Cursos[[#This Row],[Modelo correcto]]</f>
        <v>ERIC WILBERTH NOH DZIBXAG50</v>
      </c>
      <c r="G3854" s="18">
        <v>1</v>
      </c>
      <c r="H3854" s="19">
        <v>43952</v>
      </c>
      <c r="I3854" s="18" t="str">
        <f>+IFERROR(VLOOKUP(Cursos[[#This Row],[Modelo correcto]],Modelos[[Modelo correcto]:[Aplica para certificación]],4,FALSE),"REVISAR")</f>
        <v>SÍ</v>
      </c>
    </row>
    <row r="3855" spans="1:9" x14ac:dyDescent="0.25">
      <c r="A3855" s="144" t="s">
        <v>2782</v>
      </c>
      <c r="B3855">
        <v>1</v>
      </c>
      <c r="C3855" s="10" t="s">
        <v>285</v>
      </c>
      <c r="D3855" s="18" t="str">
        <f>+IFERROR(VLOOKUP(Cursos[[#This Row],[Modelo correcto]],Modelos[[Modelo correcto]:[¿En línea?]],2,FALSE),"REVISAR")</f>
        <v>XEROX</v>
      </c>
      <c r="E3855" s="18" t="str">
        <f>+IFERROR(VLOOKUP(Cursos[[#This Row],[Modelo correcto]],Modelos[[Modelo correcto]:[¿En línea?]],3,FALSE),"REVISAR")</f>
        <v>SÍ</v>
      </c>
      <c r="F3855" s="18" t="str">
        <f>+Cursos[[#This Row],[IS]]&amp;Cursos[[#This Row],[Modelo correcto]]</f>
        <v>ERIC WILBERTH NOH DZIBXB10NTF</v>
      </c>
      <c r="G3855" s="18">
        <v>1</v>
      </c>
      <c r="H3855" s="19">
        <v>43952</v>
      </c>
      <c r="I3855" s="18" t="str">
        <f>+IFERROR(VLOOKUP(Cursos[[#This Row],[Modelo correcto]],Modelos[[Modelo correcto]:[Aplica para certificación]],4,FALSE),"REVISAR")</f>
        <v>SÍ</v>
      </c>
    </row>
    <row r="3856" spans="1:9" x14ac:dyDescent="0.25">
      <c r="A3856" s="144" t="s">
        <v>2782</v>
      </c>
      <c r="B3856">
        <v>1</v>
      </c>
      <c r="C3856" s="145" t="s">
        <v>267</v>
      </c>
      <c r="D3856" s="18" t="str">
        <f>+IFERROR(VLOOKUP(Cursos[[#This Row],[Modelo correcto]],Modelos[[Modelo correcto]:[¿En línea?]],2,FALSE),"REVISAR")</f>
        <v>XEROX</v>
      </c>
      <c r="E3856" s="18" t="str">
        <f>+IFERROR(VLOOKUP(Cursos[[#This Row],[Modelo correcto]],Modelos[[Modelo correcto]:[¿En línea?]],3,FALSE),"REVISAR")</f>
        <v>SÍ</v>
      </c>
      <c r="F3856" s="18" t="str">
        <f>+Cursos[[#This Row],[IS]]&amp;Cursos[[#This Row],[Modelo correcto]]</f>
        <v>ERIC WILBERTH NOH DZIBXC550A</v>
      </c>
      <c r="G3856" s="18">
        <v>1</v>
      </c>
      <c r="H3856" s="19">
        <v>43952</v>
      </c>
      <c r="I3856" s="18" t="str">
        <f>+IFERROR(VLOOKUP(Cursos[[#This Row],[Modelo correcto]],Modelos[[Modelo correcto]:[Aplica para certificación]],4,FALSE),"REVISAR")</f>
        <v>SÍ</v>
      </c>
    </row>
    <row r="3857" spans="1:9" x14ac:dyDescent="0.25">
      <c r="A3857" s="144" t="s">
        <v>2782</v>
      </c>
      <c r="B3857">
        <v>1</v>
      </c>
      <c r="C3857" s="145" t="s">
        <v>253</v>
      </c>
      <c r="D3857" s="18" t="str">
        <f>+IFERROR(VLOOKUP(Cursos[[#This Row],[Modelo correcto]],Modelos[[Modelo correcto]:[¿En línea?]],2,FALSE),"REVISAR")</f>
        <v>XEROX</v>
      </c>
      <c r="E3857" s="18" t="str">
        <f>+IFERROR(VLOOKUP(Cursos[[#This Row],[Modelo correcto]],Modelos[[Modelo correcto]:[¿En línea?]],3,FALSE),"REVISAR")</f>
        <v>SÍ</v>
      </c>
      <c r="F3857" s="18" t="str">
        <f>+Cursos[[#This Row],[IS]]&amp;Cursos[[#This Row],[Modelo correcto]]</f>
        <v>ERIC WILBERTH NOH DZIBP3320LP</v>
      </c>
      <c r="G3857" s="18">
        <v>1</v>
      </c>
      <c r="H3857" s="19">
        <v>43952</v>
      </c>
      <c r="I3857" s="18" t="str">
        <f>+IFERROR(VLOOKUP(Cursos[[#This Row],[Modelo correcto]],Modelos[[Modelo correcto]:[Aplica para certificación]],4,FALSE),"REVISAR")</f>
        <v>NO</v>
      </c>
    </row>
    <row r="3858" spans="1:9" x14ac:dyDescent="0.25">
      <c r="A3858" s="144" t="s">
        <v>2782</v>
      </c>
      <c r="B3858">
        <v>1</v>
      </c>
      <c r="C3858" s="10" t="s">
        <v>1156</v>
      </c>
      <c r="D3858" s="18" t="str">
        <f>+IFERROR(VLOOKUP(Cursos[[#This Row],[Modelo correcto]],Modelos[[Modelo correcto]:[¿En línea?]],2,FALSE),"REVISAR")</f>
        <v>XEROX</v>
      </c>
      <c r="E3858" s="18" t="str">
        <f>+IFERROR(VLOOKUP(Cursos[[#This Row],[Modelo correcto]],Modelos[[Modelo correcto]:[¿En línea?]],3,FALSE),"REVISAR")</f>
        <v>SÍ</v>
      </c>
      <c r="F3858" s="18" t="str">
        <f>+Cursos[[#This Row],[IS]]&amp;Cursos[[#This Row],[Modelo correcto]]</f>
        <v>ERIC WILBERTH NOH DZIBPC90CMYK</v>
      </c>
      <c r="G3858" s="18">
        <v>1</v>
      </c>
      <c r="H3858" s="19">
        <v>43952</v>
      </c>
      <c r="I3858" s="18" t="str">
        <f>+IFERROR(VLOOKUP(Cursos[[#This Row],[Modelo correcto]],Modelos[[Modelo correcto]:[Aplica para certificación]],4,FALSE),"REVISAR")</f>
        <v>NO</v>
      </c>
    </row>
    <row r="3859" spans="1:9" x14ac:dyDescent="0.25">
      <c r="A3859" s="144" t="s">
        <v>2782</v>
      </c>
      <c r="B3859">
        <v>1</v>
      </c>
      <c r="C3859" s="10" t="s">
        <v>296</v>
      </c>
      <c r="D3859" s="18" t="str">
        <f>+IFERROR(VLOOKUP(Cursos[[#This Row],[Modelo correcto]],Modelos[[Modelo correcto]:[¿En línea?]],2,FALSE),"REVISAR")</f>
        <v>XEROX</v>
      </c>
      <c r="E3859" s="18" t="str">
        <f>+IFERROR(VLOOKUP(Cursos[[#This Row],[Modelo correcto]],Modelos[[Modelo correcto]:[¿En línea?]],3,FALSE),"REVISAR")</f>
        <v>SÍ</v>
      </c>
      <c r="F3859" s="18" t="str">
        <f>+Cursos[[#This Row],[IS]]&amp;Cursos[[#This Row],[Modelo correcto]]</f>
        <v>ERIC WILBERTH NOH DZIBINSNTFR</v>
      </c>
      <c r="G3859" s="18">
        <v>1</v>
      </c>
      <c r="H3859" s="19">
        <v>43952</v>
      </c>
      <c r="I3859" s="18" t="str">
        <f>+IFERROR(VLOOKUP(Cursos[[#This Row],[Modelo correcto]],Modelos[[Modelo correcto]:[Aplica para certificación]],4,FALSE),"REVISAR")</f>
        <v>SÍ</v>
      </c>
    </row>
    <row r="3860" spans="1:9" x14ac:dyDescent="0.25">
      <c r="A3860" s="144" t="s">
        <v>2797</v>
      </c>
      <c r="B3860">
        <v>1</v>
      </c>
      <c r="C3860" s="10" t="s">
        <v>777</v>
      </c>
      <c r="D3860" s="18" t="str">
        <f>+IFERROR(VLOOKUP(Cursos[[#This Row],[Modelo correcto]],Modelos[[Modelo correcto]:[¿En línea?]],2,FALSE),"REVISAR")</f>
        <v>XEROX</v>
      </c>
      <c r="E3860" s="18" t="str">
        <f>+IFERROR(VLOOKUP(Cursos[[#This Row],[Modelo correcto]],Modelos[[Modelo correcto]:[¿En línea?]],3,FALSE),"REVISAR")</f>
        <v>NO</v>
      </c>
      <c r="F3860" s="18" t="str">
        <f>+Cursos[[#This Row],[IS]]&amp;Cursos[[#This Row],[Modelo correcto]]</f>
        <v>JOSE LUIS NIETO ORTIZC70</v>
      </c>
      <c r="G3860" s="18"/>
      <c r="H3860" s="18"/>
      <c r="I3860" s="18" t="str">
        <f>+IFERROR(VLOOKUP(Cursos[[#This Row],[Modelo correcto]],Modelos[[Modelo correcto]:[Aplica para certificación]],4,FALSE),"REVISAR")</f>
        <v>NO</v>
      </c>
    </row>
    <row r="3861" spans="1:9" x14ac:dyDescent="0.25">
      <c r="A3861" s="144" t="s">
        <v>2782</v>
      </c>
      <c r="B3861" s="144">
        <v>1</v>
      </c>
      <c r="C3861" s="145" t="s">
        <v>1297</v>
      </c>
      <c r="D3861" s="18" t="str">
        <f>+IFERROR(VLOOKUP(Cursos[[#This Row],[Modelo correcto]],Modelos[[Modelo correcto]:[¿En línea?]],2,FALSE),"REVISAR")</f>
        <v>XEROX</v>
      </c>
      <c r="E3861" s="18" t="str">
        <f>+IFERROR(VLOOKUP(Cursos[[#This Row],[Modelo correcto]],Modelos[[Modelo correcto]:[¿En línea?]],3,FALSE),"REVISAR")</f>
        <v>SÍ</v>
      </c>
      <c r="F3861" s="18" t="str">
        <f>+Cursos[[#This Row],[IS]]&amp;Cursos[[#This Row],[Modelo correcto]]</f>
        <v>ERIC WILBERTH NOH DZIBCLA264</v>
      </c>
      <c r="G3861" s="18">
        <v>1</v>
      </c>
      <c r="H3861" s="19">
        <v>43952</v>
      </c>
      <c r="I3861" s="18" t="str">
        <f>+IFERROR(VLOOKUP(Cursos[[#This Row],[Modelo correcto]],Modelos[[Modelo correcto]:[Aplica para certificación]],4,FALSE),"REVISAR")</f>
        <v>NO</v>
      </c>
    </row>
    <row r="3862" spans="1:9" x14ac:dyDescent="0.25">
      <c r="A3862" s="144" t="s">
        <v>2782</v>
      </c>
      <c r="B3862">
        <v>1</v>
      </c>
      <c r="C3862" s="10" t="s">
        <v>27</v>
      </c>
      <c r="D3862" s="18" t="str">
        <f>+IFERROR(VLOOKUP(Cursos[[#This Row],[Modelo correcto]],Modelos[[Modelo correcto]:[¿En línea?]],2,FALSE),"REVISAR")</f>
        <v>XEROX</v>
      </c>
      <c r="E3862" s="18" t="str">
        <f>+IFERROR(VLOOKUP(Cursos[[#This Row],[Modelo correcto]],Modelos[[Modelo correcto]:[¿En línea?]],3,FALSE),"REVISAR")</f>
        <v>SÍ</v>
      </c>
      <c r="F3862" s="18" t="str">
        <f>+Cursos[[#This Row],[IS]]&amp;Cursos[[#This Row],[Modelo correcto]]</f>
        <v>ERIC WILBERTH NOH DZIBP6500LP</v>
      </c>
      <c r="G3862" s="18">
        <v>1</v>
      </c>
      <c r="H3862" s="19">
        <v>43952</v>
      </c>
      <c r="I3862" s="18" t="str">
        <f>+IFERROR(VLOOKUP(Cursos[[#This Row],[Modelo correcto]],Modelos[[Modelo correcto]:[Aplica para certificación]],4,FALSE),"REVISAR")</f>
        <v>NO</v>
      </c>
    </row>
    <row r="3863" spans="1:9" x14ac:dyDescent="0.25">
      <c r="A3863" s="144" t="s">
        <v>2782</v>
      </c>
      <c r="B3863">
        <v>1</v>
      </c>
      <c r="C3863" s="10" t="s">
        <v>61</v>
      </c>
      <c r="D3863" s="18" t="str">
        <f>+IFERROR(VLOOKUP(Cursos[[#This Row],[Modelo correcto]],Modelos[[Modelo correcto]:[¿En línea?]],2,FALSE),"REVISAR")</f>
        <v>XEROX</v>
      </c>
      <c r="E3863" s="18" t="str">
        <f>+IFERROR(VLOOKUP(Cursos[[#This Row],[Modelo correcto]],Modelos[[Modelo correcto]:[¿En línea?]],3,FALSE),"REVISAR")</f>
        <v>SÍ</v>
      </c>
      <c r="F3863" s="18" t="str">
        <f>+Cursos[[#This Row],[IS]]&amp;Cursos[[#This Row],[Modelo correcto]]</f>
        <v>ERIC WILBERTH NOH DZIBOA2033</v>
      </c>
      <c r="G3863" s="18">
        <v>1</v>
      </c>
      <c r="H3863" s="19">
        <v>43952</v>
      </c>
      <c r="I3863" s="18" t="str">
        <f>+IFERROR(VLOOKUP(Cursos[[#This Row],[Modelo correcto]],Modelos[[Modelo correcto]:[Aplica para certificación]],4,FALSE),"REVISAR")</f>
        <v>SÍ</v>
      </c>
    </row>
    <row r="3864" spans="1:9" x14ac:dyDescent="0.25">
      <c r="A3864" s="144" t="s">
        <v>2782</v>
      </c>
      <c r="B3864">
        <v>1</v>
      </c>
      <c r="C3864" s="10" t="s">
        <v>1314</v>
      </c>
      <c r="D3864" s="18" t="str">
        <f>+IFERROR(VLOOKUP(Cursos[[#This Row],[Modelo correcto]],Modelos[[Modelo correcto]:[¿En línea?]],2,FALSE),"REVISAR")</f>
        <v>XEROX</v>
      </c>
      <c r="E3864" s="18" t="str">
        <f>+IFERROR(VLOOKUP(Cursos[[#This Row],[Modelo correcto]],Modelos[[Modelo correcto]:[¿En línea?]],3,FALSE),"REVISAR")</f>
        <v>SÍ</v>
      </c>
      <c r="F3864" s="18" t="str">
        <f>+Cursos[[#This Row],[IS]]&amp;Cursos[[#This Row],[Modelo correcto]]</f>
        <v>ERIC WILBERTH NOH DZIBBALTPRE</v>
      </c>
      <c r="G3864" s="18">
        <v>1</v>
      </c>
      <c r="H3864" s="19">
        <v>43952</v>
      </c>
      <c r="I3864" s="18" t="str">
        <f>+IFERROR(VLOOKUP(Cursos[[#This Row],[Modelo correcto]],Modelos[[Modelo correcto]:[Aplica para certificación]],4,FALSE),"REVISAR")</f>
        <v>NO</v>
      </c>
    </row>
    <row r="3865" spans="1:9" x14ac:dyDescent="0.25">
      <c r="A3865" s="144" t="s">
        <v>2782</v>
      </c>
      <c r="B3865">
        <v>1</v>
      </c>
      <c r="C3865" s="10" t="s">
        <v>32</v>
      </c>
      <c r="D3865" s="18" t="str">
        <f>+IFERROR(VLOOKUP(Cursos[[#This Row],[Modelo correcto]],Modelos[[Modelo correcto]:[¿En línea?]],2,FALSE),"REVISAR")</f>
        <v>XEROX</v>
      </c>
      <c r="E3865" s="18" t="str">
        <f>+IFERROR(VLOOKUP(Cursos[[#This Row],[Modelo correcto]],Modelos[[Modelo correcto]:[¿En línea?]],3,FALSE),"REVISAR")</f>
        <v>SÍ</v>
      </c>
      <c r="F3865" s="18" t="str">
        <f>+Cursos[[#This Row],[IS]]&amp;Cursos[[#This Row],[Modelo correcto]]</f>
        <v>ERIC WILBERTH NOH DZIB700ATSA</v>
      </c>
      <c r="G3865" s="18">
        <v>1</v>
      </c>
      <c r="H3865" s="19">
        <v>43952</v>
      </c>
      <c r="I3865" s="18" t="str">
        <f>+IFERROR(VLOOKUP(Cursos[[#This Row],[Modelo correcto]],Modelos[[Modelo correcto]:[Aplica para certificación]],4,FALSE),"REVISAR")</f>
        <v>NO</v>
      </c>
    </row>
    <row r="3866" spans="1:9" x14ac:dyDescent="0.25">
      <c r="A3866" s="144" t="s">
        <v>2782</v>
      </c>
      <c r="B3866">
        <v>1</v>
      </c>
      <c r="C3866" s="10" t="s">
        <v>162</v>
      </c>
      <c r="D3866" s="18" t="str">
        <f>+IFERROR(VLOOKUP(Cursos[[#This Row],[Modelo correcto]],Modelos[[Modelo correcto]:[¿En línea?]],2,FALSE),"REVISAR")</f>
        <v>XEROX</v>
      </c>
      <c r="E3866" s="18" t="str">
        <f>+IFERROR(VLOOKUP(Cursos[[#This Row],[Modelo correcto]],Modelos[[Modelo correcto]:[¿En línea?]],3,FALSE),"REVISAR")</f>
        <v>SÍ</v>
      </c>
      <c r="F3866" s="18" t="str">
        <f>+Cursos[[#This Row],[IS]]&amp;Cursos[[#This Row],[Modelo correcto]]</f>
        <v>ERIC WILBERTH NOH DZIBWC75XTB</v>
      </c>
      <c r="G3866" s="18">
        <v>1</v>
      </c>
      <c r="H3866" s="19">
        <v>43952</v>
      </c>
      <c r="I3866" s="18" t="str">
        <f>+IFERROR(VLOOKUP(Cursos[[#This Row],[Modelo correcto]],Modelos[[Modelo correcto]:[Aplica para certificación]],4,FALSE),"REVISAR")</f>
        <v>NO</v>
      </c>
    </row>
    <row r="3867" spans="1:9" x14ac:dyDescent="0.25">
      <c r="A3867" s="144" t="s">
        <v>2782</v>
      </c>
      <c r="B3867">
        <v>1</v>
      </c>
      <c r="C3867" s="10" t="s">
        <v>295</v>
      </c>
      <c r="D3867" s="18" t="str">
        <f>+IFERROR(VLOOKUP(Cursos[[#This Row],[Modelo correcto]],Modelos[[Modelo correcto]:[¿En línea?]],2,FALSE),"REVISAR")</f>
        <v>XEROX</v>
      </c>
      <c r="E3867" s="18" t="str">
        <f>+IFERROR(VLOOKUP(Cursos[[#This Row],[Modelo correcto]],Modelos[[Modelo correcto]:[¿En línea?]],3,FALSE),"REVISAR")</f>
        <v>SÍ</v>
      </c>
      <c r="F3867" s="18" t="str">
        <f>+Cursos[[#This Row],[IS]]&amp;Cursos[[#This Row],[Modelo correcto]]</f>
        <v>ERIC WILBERTH NOH DZIBIDMNTFR</v>
      </c>
      <c r="G3867" s="18">
        <v>1</v>
      </c>
      <c r="H3867" s="19">
        <v>43952</v>
      </c>
      <c r="I3867" s="18" t="str">
        <f>+IFERROR(VLOOKUP(Cursos[[#This Row],[Modelo correcto]],Modelos[[Modelo correcto]:[Aplica para certificación]],4,FALSE),"REVISAR")</f>
        <v>SÍ</v>
      </c>
    </row>
    <row r="3868" spans="1:9" x14ac:dyDescent="0.25">
      <c r="A3868" s="144" t="s">
        <v>2782</v>
      </c>
      <c r="B3868">
        <v>1</v>
      </c>
      <c r="C3868" s="10" t="s">
        <v>182</v>
      </c>
      <c r="D3868" s="18" t="str">
        <f>+IFERROR(VLOOKUP(Cursos[[#This Row],[Modelo correcto]],Modelos[[Modelo correcto]:[¿En línea?]],2,FALSE),"REVISAR")</f>
        <v>XEROX</v>
      </c>
      <c r="E3868" s="18" t="str">
        <f>+IFERROR(VLOOKUP(Cursos[[#This Row],[Modelo correcto]],Modelos[[Modelo correcto]:[¿En línea?]],3,FALSE),"REVISAR")</f>
        <v>SÍ</v>
      </c>
      <c r="F3868" s="18" t="str">
        <f>+Cursos[[#This Row],[IS]]&amp;Cursos[[#This Row],[Modelo correcto]]</f>
        <v>ERIC WILBERTH NOH DZIBC16283</v>
      </c>
      <c r="G3868" s="18">
        <v>1</v>
      </c>
      <c r="H3868" s="19">
        <v>43952</v>
      </c>
      <c r="I3868" s="18" t="str">
        <f>+IFERROR(VLOOKUP(Cursos[[#This Row],[Modelo correcto]],Modelos[[Modelo correcto]:[Aplica para certificación]],4,FALSE),"REVISAR")</f>
        <v>SÍ</v>
      </c>
    </row>
    <row r="3869" spans="1:9" x14ac:dyDescent="0.25">
      <c r="A3869" s="144" t="s">
        <v>2782</v>
      </c>
      <c r="B3869">
        <v>1</v>
      </c>
      <c r="C3869" s="145" t="s">
        <v>1332</v>
      </c>
      <c r="D3869" s="18" t="str">
        <f>+IFERROR(VLOOKUP(Cursos[[#This Row],[Modelo correcto]],Modelos[[Modelo correcto]:[¿En línea?]],2,FALSE),"REVISAR")</f>
        <v>CANON</v>
      </c>
      <c r="E3869" s="18" t="str">
        <f>+IFERROR(VLOOKUP(Cursos[[#This Row],[Modelo correcto]],Modelos[[Modelo correcto]:[¿En línea?]],3,FALSE),"REVISAR")</f>
        <v>SÍ</v>
      </c>
      <c r="F3869" s="18" t="str">
        <f>+Cursos[[#This Row],[IS]]&amp;Cursos[[#This Row],[Modelo correcto]]</f>
        <v>ERIC WILBERTH NOH DZIBIRC3025</v>
      </c>
      <c r="G3869" s="18">
        <v>1</v>
      </c>
      <c r="H3869" s="19">
        <v>43952</v>
      </c>
      <c r="I3869" s="18" t="str">
        <f>+IFERROR(VLOOKUP(Cursos[[#This Row],[Modelo correcto]],Modelos[[Modelo correcto]:[Aplica para certificación]],4,FALSE),"REVISAR")</f>
        <v>NO</v>
      </c>
    </row>
    <row r="3870" spans="1:9" x14ac:dyDescent="0.25">
      <c r="A3870" s="144" t="s">
        <v>2782</v>
      </c>
      <c r="B3870">
        <v>1</v>
      </c>
      <c r="C3870" s="10" t="s">
        <v>1323</v>
      </c>
      <c r="D3870" s="18" t="str">
        <f>+IFERROR(VLOOKUP(Cursos[[#This Row],[Modelo correcto]],Modelos[[Modelo correcto]:[¿En línea?]],2,FALSE),"REVISAR")</f>
        <v>LEXMARK</v>
      </c>
      <c r="E3870" s="18" t="str">
        <f>+IFERROR(VLOOKUP(Cursos[[#This Row],[Modelo correcto]],Modelos[[Modelo correcto]:[¿En línea?]],3,FALSE),"REVISAR")</f>
        <v>SÍ</v>
      </c>
      <c r="F3870" s="18" t="str">
        <f>+Cursos[[#This Row],[IS]]&amp;Cursos[[#This Row],[Modelo correcto]]</f>
        <v>ERIC WILBERTH NOH DZIBActualizaciones de firmware y código</v>
      </c>
      <c r="G3870" s="18">
        <v>1</v>
      </c>
      <c r="H3870" s="19">
        <v>43952</v>
      </c>
      <c r="I3870" s="18" t="str">
        <f>+IFERROR(VLOOKUP(Cursos[[#This Row],[Modelo correcto]],Modelos[[Modelo correcto]:[Aplica para certificación]],4,FALSE),"REVISAR")</f>
        <v>SÍ</v>
      </c>
    </row>
    <row r="3871" spans="1:9" x14ac:dyDescent="0.25">
      <c r="A3871" s="144" t="s">
        <v>2782</v>
      </c>
      <c r="B3871">
        <v>1</v>
      </c>
      <c r="C3871" s="10" t="s">
        <v>1067</v>
      </c>
      <c r="D3871" s="18" t="str">
        <f>+IFERROR(VLOOKUP(Cursos[[#This Row],[Modelo correcto]],Modelos[[Modelo correcto]:[¿En línea?]],2,FALSE),"REVISAR")</f>
        <v>LEXMARK</v>
      </c>
      <c r="E3871" s="18" t="str">
        <f>+IFERROR(VLOOKUP(Cursos[[#This Row],[Modelo correcto]],Modelos[[Modelo correcto]:[¿En línea?]],3,FALSE),"REVISAR")</f>
        <v>SÍ</v>
      </c>
      <c r="F3871" s="18" t="str">
        <f>+Cursos[[#This Row],[IS]]&amp;Cursos[[#This Row],[Modelo correcto]]</f>
        <v>ERIC WILBERTH NOH DZIBWindows Printer Drivers</v>
      </c>
      <c r="G3871" s="18">
        <v>1</v>
      </c>
      <c r="H3871" s="19">
        <v>43952</v>
      </c>
      <c r="I3871" s="18" t="str">
        <f>+IFERROR(VLOOKUP(Cursos[[#This Row],[Modelo correcto]],Modelos[[Modelo correcto]:[Aplica para certificación]],4,FALSE),"REVISAR")</f>
        <v>NO</v>
      </c>
    </row>
    <row r="3872" spans="1:9" x14ac:dyDescent="0.25">
      <c r="A3872" s="144" t="s">
        <v>2782</v>
      </c>
      <c r="B3872">
        <v>1</v>
      </c>
      <c r="C3872" s="10" t="s">
        <v>1320</v>
      </c>
      <c r="D3872" s="18" t="str">
        <f>+IFERROR(VLOOKUP(Cursos[[#This Row],[Modelo correcto]],Modelos[[Modelo correcto]:[¿En línea?]],2,FALSE),"REVISAR")</f>
        <v>LEXMARK</v>
      </c>
      <c r="E3872" s="18" t="str">
        <f>+IFERROR(VLOOKUP(Cursos[[#This Row],[Modelo correcto]],Modelos[[Modelo correcto]:[¿En línea?]],3,FALSE),"REVISAR")</f>
        <v>SÍ</v>
      </c>
      <c r="F3872" s="18" t="str">
        <f>+Cursos[[#This Row],[IS]]&amp;Cursos[[#This Row],[Modelo correcto]]</f>
        <v>ERIC WILBERTH NOH DZIBMirrored NVRAM</v>
      </c>
      <c r="G3872" s="18">
        <v>1</v>
      </c>
      <c r="H3872" s="19">
        <v>43952</v>
      </c>
      <c r="I3872" s="18" t="str">
        <f>+IFERROR(VLOOKUP(Cursos[[#This Row],[Modelo correcto]],Modelos[[Modelo correcto]:[Aplica para certificación]],4,FALSE),"REVISAR")</f>
        <v>SÍ</v>
      </c>
    </row>
    <row r="3873" spans="1:9" x14ac:dyDescent="0.25">
      <c r="A3873" s="144" t="s">
        <v>2797</v>
      </c>
      <c r="B3873">
        <v>1</v>
      </c>
      <c r="C3873" s="10" t="s">
        <v>1006</v>
      </c>
      <c r="D3873" s="18" t="str">
        <f>+IFERROR(VLOOKUP(Cursos[[#This Row],[Modelo correcto]],Modelos[[Modelo correcto]:[¿En línea?]],2,FALSE),"REVISAR")</f>
        <v>XEROX</v>
      </c>
      <c r="E3873" s="18" t="str">
        <f>+IFERROR(VLOOKUP(Cursos[[#This Row],[Modelo correcto]],Modelos[[Modelo correcto]:[¿En línea?]],3,FALSE),"REVISAR")</f>
        <v>NO</v>
      </c>
      <c r="F3873" s="18" t="str">
        <f>+Cursos[[#This Row],[IS]]&amp;Cursos[[#This Row],[Modelo correcto]]</f>
        <v>JOSE LUIS NIETO ORTIZComTIA+A220 901</v>
      </c>
      <c r="G3873" s="18">
        <v>0</v>
      </c>
      <c r="H3873" s="19">
        <v>43770</v>
      </c>
      <c r="I3873" s="18" t="str">
        <f>+IFERROR(VLOOKUP(Cursos[[#This Row],[Modelo correcto]],Modelos[[Modelo correcto]:[Aplica para certificación]],4,FALSE),"REVISAR")</f>
        <v>SÍ</v>
      </c>
    </row>
    <row r="3874" spans="1:9" x14ac:dyDescent="0.25">
      <c r="A3874" s="144" t="s">
        <v>2797</v>
      </c>
      <c r="B3874">
        <v>1</v>
      </c>
      <c r="C3874" s="10" t="s">
        <v>1006</v>
      </c>
      <c r="D3874" s="18" t="str">
        <f>+IFERROR(VLOOKUP(Cursos[[#This Row],[Modelo correcto]],Modelos[[Modelo correcto]:[¿En línea?]],2,FALSE),"REVISAR")</f>
        <v>XEROX</v>
      </c>
      <c r="E3874" s="18" t="str">
        <f>+IFERROR(VLOOKUP(Cursos[[#This Row],[Modelo correcto]],Modelos[[Modelo correcto]:[¿En línea?]],3,FALSE),"REVISAR")</f>
        <v>NO</v>
      </c>
      <c r="F3874" s="18" t="str">
        <f>+Cursos[[#This Row],[IS]]&amp;Cursos[[#This Row],[Modelo correcto]]</f>
        <v>JOSE LUIS NIETO ORTIZComTIA+A220 901</v>
      </c>
      <c r="G3874" s="18">
        <v>1</v>
      </c>
      <c r="H3874" s="19">
        <v>43770</v>
      </c>
      <c r="I3874" s="18" t="str">
        <f>+IFERROR(VLOOKUP(Cursos[[#This Row],[Modelo correcto]],Modelos[[Modelo correcto]:[Aplica para certificación]],4,FALSE),"REVISAR")</f>
        <v>SÍ</v>
      </c>
    </row>
    <row r="3875" spans="1:9" x14ac:dyDescent="0.25">
      <c r="A3875" s="144" t="s">
        <v>2797</v>
      </c>
      <c r="B3875">
        <v>1</v>
      </c>
      <c r="C3875" s="10" t="s">
        <v>1011</v>
      </c>
      <c r="D3875" s="18" t="str">
        <f>+IFERROR(VLOOKUP(Cursos[[#This Row],[Modelo correcto]],Modelos[[Modelo correcto]:[¿En línea?]],2,FALSE),"REVISAR")</f>
        <v>XEROX</v>
      </c>
      <c r="E3875" s="18" t="str">
        <f>+IFERROR(VLOOKUP(Cursos[[#This Row],[Modelo correcto]],Modelos[[Modelo correcto]:[¿En línea?]],3,FALSE),"REVISAR")</f>
        <v>NO</v>
      </c>
      <c r="F3875" s="18" t="str">
        <f>+Cursos[[#This Row],[IS]]&amp;Cursos[[#This Row],[Modelo correcto]]</f>
        <v>JOSE LUIS NIETO ORTIZCONECTIVIDAD 1</v>
      </c>
      <c r="G3875" s="18">
        <v>1</v>
      </c>
      <c r="H3875" s="18"/>
      <c r="I3875" s="18" t="str">
        <f>+IFERROR(VLOOKUP(Cursos[[#This Row],[Modelo correcto]],Modelos[[Modelo correcto]:[Aplica para certificación]],4,FALSE),"REVISAR")</f>
        <v>SÍ</v>
      </c>
    </row>
    <row r="3876" spans="1:9" x14ac:dyDescent="0.25">
      <c r="A3876" s="144" t="s">
        <v>2782</v>
      </c>
      <c r="B3876">
        <v>1</v>
      </c>
      <c r="C3876" s="10" t="s">
        <v>1066</v>
      </c>
      <c r="D3876" s="18" t="str">
        <f>+IFERROR(VLOOKUP(Cursos[[#This Row],[Modelo correcto]],Modelos[[Modelo correcto]:[¿En línea?]],2,FALSE),"REVISAR")</f>
        <v>LEXMARK</v>
      </c>
      <c r="E3876" s="18" t="str">
        <f>+IFERROR(VLOOKUP(Cursos[[#This Row],[Modelo correcto]],Modelos[[Modelo correcto]:[¿En línea?]],3,FALSE),"REVISAR")</f>
        <v>SÍ</v>
      </c>
      <c r="F3876" s="18" t="str">
        <f>+Cursos[[#This Row],[IS]]&amp;Cursos[[#This Row],[Modelo correcto]]</f>
        <v>ERIC WILBERTH NOH DZIBScan to Network</v>
      </c>
      <c r="G3876" s="18">
        <v>1</v>
      </c>
      <c r="H3876" s="44">
        <v>43952</v>
      </c>
      <c r="I3876" s="18" t="str">
        <f>+IFERROR(VLOOKUP(Cursos[[#This Row],[Modelo correcto]],Modelos[[Modelo correcto]:[Aplica para certificación]],4,FALSE),"REVISAR")</f>
        <v>NO</v>
      </c>
    </row>
    <row r="3877" spans="1:9" x14ac:dyDescent="0.25">
      <c r="A3877" s="144" t="s">
        <v>2796</v>
      </c>
      <c r="B3877">
        <v>1</v>
      </c>
      <c r="C3877" s="63" t="s">
        <v>775</v>
      </c>
      <c r="D3877" s="10" t="str">
        <f>+IFERROR(VLOOKUP(Cursos[[#This Row],[Modelo correcto]],Modelos[[Modelo correcto]:[¿En línea?]],2,FALSE),"REVISAR")</f>
        <v>LEXMARK</v>
      </c>
      <c r="E3877" s="10" t="str">
        <f>+IFERROR(VLOOKUP(Cursos[[#This Row],[Modelo correcto]],Modelos[[Modelo correcto]:[¿En línea?]],3,FALSE),"REVISAR")</f>
        <v>SÍ</v>
      </c>
      <c r="F3877" s="18" t="str">
        <f>+Cursos[[#This Row],[IS]]&amp;Cursos[[#This Row],[Modelo correcto]]</f>
        <v>JOSE NIEVES ARREOLA JIMENEZMX522</v>
      </c>
      <c r="G3877" s="18">
        <v>1</v>
      </c>
      <c r="H3877" s="18"/>
      <c r="I3877" s="18" t="str">
        <f>+IFERROR(VLOOKUP(Cursos[[#This Row],[Modelo correcto]],Modelos[[Modelo correcto]:[Aplica para certificación]],4,FALSE),"REVISAR")</f>
        <v>NO</v>
      </c>
    </row>
    <row r="3878" spans="1:9" x14ac:dyDescent="0.25">
      <c r="A3878" s="144" t="s">
        <v>2782</v>
      </c>
      <c r="B3878">
        <v>1</v>
      </c>
      <c r="C3878" s="10" t="s">
        <v>1329</v>
      </c>
      <c r="D3878" s="18" t="str">
        <f>+IFERROR(VLOOKUP(Cursos[[#This Row],[Modelo correcto]],Modelos[[Modelo correcto]:[¿En línea?]],2,FALSE),"REVISAR")</f>
        <v>LEXMARK</v>
      </c>
      <c r="E3878" s="18" t="str">
        <f>+IFERROR(VLOOKUP(Cursos[[#This Row],[Modelo correcto]],Modelos[[Modelo correcto]:[¿En línea?]],3,FALSE),"REVISAR")</f>
        <v>SÍ</v>
      </c>
      <c r="F3878" s="18" t="str">
        <f>+Cursos[[#This Row],[IS]]&amp;Cursos[[#This Row],[Modelo correcto]]</f>
        <v>ERIC WILBERTH NOH DZIBData Security Notice</v>
      </c>
      <c r="G3878" s="18">
        <v>1</v>
      </c>
      <c r="H3878" s="44">
        <v>43952</v>
      </c>
      <c r="I3878" s="18" t="str">
        <f>+IFERROR(VLOOKUP(Cursos[[#This Row],[Modelo correcto]],Modelos[[Modelo correcto]:[Aplica para certificación]],4,FALSE),"REVISAR")</f>
        <v>NO</v>
      </c>
    </row>
    <row r="3879" spans="1:9" x14ac:dyDescent="0.25">
      <c r="A3879" s="144" t="s">
        <v>2782</v>
      </c>
      <c r="B3879">
        <v>1</v>
      </c>
      <c r="C3879" s="10" t="s">
        <v>1275</v>
      </c>
      <c r="D3879" s="18" t="str">
        <f>+IFERROR(VLOOKUP(Cursos[[#This Row],[Modelo correcto]],Modelos[[Modelo correcto]:[¿En línea?]],2,FALSE),"REVISAR")</f>
        <v>LEXMARK</v>
      </c>
      <c r="E3879" s="18" t="str">
        <f>+IFERROR(VLOOKUP(Cursos[[#This Row],[Modelo correcto]],Modelos[[Modelo correcto]:[¿En línea?]],3,FALSE),"REVISAR")</f>
        <v>SÍ</v>
      </c>
      <c r="F3879" s="18" t="str">
        <f>+Cursos[[#This Row],[IS]]&amp;Cursos[[#This Row],[Modelo correcto]]</f>
        <v>ERIC WILBERTH NOH DZIBLexmark Safety Alert Symbols</v>
      </c>
      <c r="G3879" s="18">
        <v>1</v>
      </c>
      <c r="H3879" s="19">
        <v>43952</v>
      </c>
      <c r="I3879" s="18" t="str">
        <f>+IFERROR(VLOOKUP(Cursos[[#This Row],[Modelo correcto]],Modelos[[Modelo correcto]:[Aplica para certificación]],4,FALSE),"REVISAR")</f>
        <v>SÍ</v>
      </c>
    </row>
    <row r="3880" spans="1:9" x14ac:dyDescent="0.25">
      <c r="A3880" s="144" t="s">
        <v>2782</v>
      </c>
      <c r="B3880">
        <v>1</v>
      </c>
      <c r="C3880" s="10" t="s">
        <v>1008</v>
      </c>
      <c r="D3880" s="18" t="str">
        <f>+IFERROR(VLOOKUP(Cursos[[#This Row],[Modelo correcto]],Modelos[[Modelo correcto]:[¿En línea?]],2,FALSE),"REVISAR")</f>
        <v>LEXMARK</v>
      </c>
      <c r="E3880" s="18" t="str">
        <f>+IFERROR(VLOOKUP(Cursos[[#This Row],[Modelo correcto]],Modelos[[Modelo correcto]:[¿En línea?]],3,FALSE),"REVISAR")</f>
        <v>SÍ</v>
      </c>
      <c r="F3880" s="18" t="str">
        <f>+Cursos[[#This Row],[IS]]&amp;Cursos[[#This Row],[Modelo correcto]]</f>
        <v>ERIC WILBERTH NOH DZIBeTASK USER INTERFACE</v>
      </c>
      <c r="G3880" s="18">
        <v>1</v>
      </c>
      <c r="H3880" s="19">
        <v>43952</v>
      </c>
      <c r="I3880" s="18" t="str">
        <f>+IFERROR(VLOOKUP(Cursos[[#This Row],[Modelo correcto]],Modelos[[Modelo correcto]:[Aplica para certificación]],4,FALSE),"REVISAR")</f>
        <v>SÍ</v>
      </c>
    </row>
    <row r="3881" spans="1:9" x14ac:dyDescent="0.25">
      <c r="A3881" s="144" t="s">
        <v>2782</v>
      </c>
      <c r="B3881">
        <v>1</v>
      </c>
      <c r="C3881" s="10" t="s">
        <v>763</v>
      </c>
      <c r="D3881" s="18" t="str">
        <f>+IFERROR(VLOOKUP(Cursos[[#This Row],[Modelo correcto]],Modelos[[Modelo correcto]:[¿En línea?]],2,FALSE),"REVISAR")</f>
        <v>LEXMARK</v>
      </c>
      <c r="E3881" s="18" t="str">
        <f>+IFERROR(VLOOKUP(Cursos[[#This Row],[Modelo correcto]],Modelos[[Modelo correcto]:[¿En línea?]],3,FALSE),"REVISAR")</f>
        <v>SÍ</v>
      </c>
      <c r="F3881" s="18" t="str">
        <f>+Cursos[[#This Row],[IS]]&amp;Cursos[[#This Row],[Modelo correcto]]</f>
        <v>ERIC WILBERTH NOH DZIBDigital Multimeter</v>
      </c>
      <c r="G3881" s="18">
        <v>1</v>
      </c>
      <c r="H3881" s="19">
        <v>43952</v>
      </c>
      <c r="I3881" s="18" t="str">
        <f>+IFERROR(VLOOKUP(Cursos[[#This Row],[Modelo correcto]],Modelos[[Modelo correcto]:[Aplica para certificación]],4,FALSE),"REVISAR")</f>
        <v>NO</v>
      </c>
    </row>
    <row r="3882" spans="1:9" x14ac:dyDescent="0.25">
      <c r="A3882" s="144" t="s">
        <v>2782</v>
      </c>
      <c r="B3882">
        <v>1</v>
      </c>
      <c r="C3882" s="10" t="s">
        <v>860</v>
      </c>
      <c r="D3882" s="18" t="str">
        <f>+IFERROR(VLOOKUP(Cursos[[#This Row],[Modelo correcto]],Modelos[[Modelo correcto]:[¿En línea?]],2,FALSE),"REVISAR")</f>
        <v>LEXMARK</v>
      </c>
      <c r="E3882" s="18" t="str">
        <f>+IFERROR(VLOOKUP(Cursos[[#This Row],[Modelo correcto]],Modelos[[Modelo correcto]:[¿En línea?]],3,FALSE),"REVISAR")</f>
        <v>SÍ</v>
      </c>
      <c r="F3882" s="18" t="str">
        <f>+Cursos[[#This Row],[IS]]&amp;Cursos[[#This Row],[Modelo correcto]]</f>
        <v>ERIC WILBERTH NOH DZIBSolution Composer Technical Training</v>
      </c>
      <c r="G3882" s="18">
        <v>1</v>
      </c>
      <c r="H3882" s="44">
        <v>43952</v>
      </c>
      <c r="I3882" s="18" t="str">
        <f>+IFERROR(VLOOKUP(Cursos[[#This Row],[Modelo correcto]],Modelos[[Modelo correcto]:[Aplica para certificación]],4,FALSE),"REVISAR")</f>
        <v>NO</v>
      </c>
    </row>
    <row r="3883" spans="1:9" x14ac:dyDescent="0.25">
      <c r="A3883" s="144" t="s">
        <v>2782</v>
      </c>
      <c r="B3883">
        <v>1</v>
      </c>
      <c r="C3883" s="10" t="s">
        <v>1251</v>
      </c>
      <c r="D3883" s="18" t="str">
        <f>+IFERROR(VLOOKUP(Cursos[[#This Row],[Modelo correcto]],Modelos[[Modelo correcto]:[¿En línea?]],2,FALSE),"REVISAR")</f>
        <v>LEXMARK</v>
      </c>
      <c r="E3883" s="18" t="str">
        <f>+IFERROR(VLOOKUP(Cursos[[#This Row],[Modelo correcto]],Modelos[[Modelo correcto]:[¿En línea?]],3,FALSE),"REVISAR")</f>
        <v>SÍ</v>
      </c>
      <c r="F3883" s="18" t="str">
        <f>+Cursos[[#This Row],[IS]]&amp;Cursos[[#This Row],[Modelo correcto]]</f>
        <v>ERIC WILBERTH NOH DZIBMS321</v>
      </c>
      <c r="G3883" s="18">
        <v>1</v>
      </c>
      <c r="H3883" s="44">
        <v>43952</v>
      </c>
      <c r="I3883" s="18" t="str">
        <f>+IFERROR(VLOOKUP(Cursos[[#This Row],[Modelo correcto]],Modelos[[Modelo correcto]:[Aplica para certificación]],4,FALSE),"REVISAR")</f>
        <v>NO</v>
      </c>
    </row>
    <row r="3884" spans="1:9" x14ac:dyDescent="0.25">
      <c r="A3884" s="144" t="s">
        <v>2796</v>
      </c>
      <c r="B3884">
        <v>1</v>
      </c>
      <c r="C3884" s="10" t="s">
        <v>786</v>
      </c>
      <c r="D3884" s="10" t="str">
        <f>+IFERROR(VLOOKUP(Cursos[[#This Row],[Modelo correcto]],Modelos[[Modelo correcto]:[¿En línea?]],2,FALSE),"REVISAR")</f>
        <v>SAMSUNG</v>
      </c>
      <c r="E3884" s="10" t="str">
        <f>+IFERROR(VLOOKUP(Cursos[[#This Row],[Modelo correcto]],Modelos[[Modelo correcto]:[¿En línea?]],3,FALSE),"REVISAR")</f>
        <v>SÍ</v>
      </c>
      <c r="F3884" s="18" t="str">
        <f>+Cursos[[#This Row],[IS]]&amp;Cursos[[#This Row],[Modelo correcto]]</f>
        <v>JOSE NIEVES ARREOLA JIMENEZSCX6545</v>
      </c>
      <c r="G3884" s="18">
        <v>1</v>
      </c>
      <c r="H3884" s="18"/>
      <c r="I3884" s="18" t="str">
        <f>+IFERROR(VLOOKUP(Cursos[[#This Row],[Modelo correcto]],Modelos[[Modelo correcto]:[Aplica para certificación]],4,FALSE),"REVISAR")</f>
        <v>NO</v>
      </c>
    </row>
    <row r="3885" spans="1:9" x14ac:dyDescent="0.25">
      <c r="A3885" s="144" t="s">
        <v>2796</v>
      </c>
      <c r="B3885">
        <v>1</v>
      </c>
      <c r="C3885" s="10" t="s">
        <v>812</v>
      </c>
      <c r="D3885" s="10" t="str">
        <f>+IFERROR(VLOOKUP(Cursos[[#This Row],[Modelo correcto]],Modelos[[Modelo correcto]:[¿En línea?]],2,FALSE),"REVISAR")</f>
        <v>SAMSUNG</v>
      </c>
      <c r="E3885" s="10" t="str">
        <f>+IFERROR(VLOOKUP(Cursos[[#This Row],[Modelo correcto]],Modelos[[Modelo correcto]:[¿En línea?]],3,FALSE),"REVISAR")</f>
        <v>SÍ</v>
      </c>
      <c r="F3885" s="18" t="str">
        <f>+Cursos[[#This Row],[IS]]&amp;Cursos[[#This Row],[Modelo correcto]]</f>
        <v>JOSE NIEVES ARREOLA JIMENEZSL M4072</v>
      </c>
      <c r="G3885" s="18">
        <v>1</v>
      </c>
      <c r="H3885" s="18"/>
      <c r="I3885" s="18" t="str">
        <f>+IFERROR(VLOOKUP(Cursos[[#This Row],[Modelo correcto]],Modelos[[Modelo correcto]:[Aplica para certificación]],4,FALSE),"REVISAR")</f>
        <v>NO</v>
      </c>
    </row>
    <row r="3886" spans="1:9" x14ac:dyDescent="0.25">
      <c r="A3886" s="144" t="s">
        <v>2796</v>
      </c>
      <c r="B3886">
        <v>1</v>
      </c>
      <c r="C3886" s="10" t="s">
        <v>831</v>
      </c>
      <c r="D3886" s="10" t="str">
        <f>+IFERROR(VLOOKUP(Cursos[[#This Row],[Modelo correcto]],Modelos[[Modelo correcto]:[¿En línea?]],2,FALSE),"REVISAR")</f>
        <v>SAMSUNG</v>
      </c>
      <c r="E3886" s="10" t="str">
        <f>+IFERROR(VLOOKUP(Cursos[[#This Row],[Modelo correcto]],Modelos[[Modelo correcto]:[¿En línea?]],3,FALSE),"REVISAR")</f>
        <v>SÍ</v>
      </c>
      <c r="F3886" s="18" t="str">
        <f>+Cursos[[#This Row],[IS]]&amp;Cursos[[#This Row],[Modelo correcto]]</f>
        <v>JOSE NIEVES ARREOLA JIMENEZSL M5370</v>
      </c>
      <c r="G3886" s="18">
        <v>1</v>
      </c>
      <c r="H3886" s="18"/>
      <c r="I3886" s="18" t="str">
        <f>+IFERROR(VLOOKUP(Cursos[[#This Row],[Modelo correcto]],Modelos[[Modelo correcto]:[Aplica para certificación]],4,FALSE),"REVISAR")</f>
        <v>NO</v>
      </c>
    </row>
    <row r="3887" spans="1:9" x14ac:dyDescent="0.25">
      <c r="A3887" s="144" t="s">
        <v>2782</v>
      </c>
      <c r="B3887">
        <v>1</v>
      </c>
      <c r="C3887" s="10" t="s">
        <v>1395</v>
      </c>
      <c r="D3887" s="18" t="str">
        <f>+IFERROR(VLOOKUP(Cursos[[#This Row],[Modelo correcto]],Modelos[[Modelo correcto]:[¿En línea?]],2,FALSE),"REVISAR")</f>
        <v>LEXMARK</v>
      </c>
      <c r="E3887" s="18" t="str">
        <f>+IFERROR(VLOOKUP(Cursos[[#This Row],[Modelo correcto]],Modelos[[Modelo correcto]:[¿En línea?]],3,FALSE),"REVISAR")</f>
        <v>SÍ</v>
      </c>
      <c r="F3887" s="18" t="str">
        <f>+Cursos[[#This Row],[IS]]&amp;Cursos[[#This Row],[Modelo correcto]]</f>
        <v>ERIC WILBERTH NOH DZIBBest Practices for Service Training Delivery</v>
      </c>
      <c r="G3887" s="18">
        <v>1</v>
      </c>
      <c r="H3887" s="44">
        <v>43952</v>
      </c>
      <c r="I3887" s="18" t="str">
        <f>+IFERROR(VLOOKUP(Cursos[[#This Row],[Modelo correcto]],Modelos[[Modelo correcto]:[Aplica para certificación]],4,FALSE),"REVISAR")</f>
        <v>SÍ</v>
      </c>
    </row>
    <row r="3888" spans="1:9" x14ac:dyDescent="0.25">
      <c r="A3888" s="144" t="s">
        <v>2782</v>
      </c>
      <c r="B3888">
        <v>1</v>
      </c>
      <c r="C3888" s="10" t="s">
        <v>1402</v>
      </c>
      <c r="D3888" s="18" t="str">
        <f>+IFERROR(VLOOKUP(Cursos[[#This Row],[Modelo correcto]],Modelos[[Modelo correcto]:[¿En línea?]],2,FALSE),"REVISAR")</f>
        <v>XEROX</v>
      </c>
      <c r="E3888" s="18" t="str">
        <f>+IFERROR(VLOOKUP(Cursos[[#This Row],[Modelo correcto]],Modelos[[Modelo correcto]:[¿En línea?]],3,FALSE),"REVISAR")</f>
        <v>SÍ</v>
      </c>
      <c r="F3888" s="18" t="str">
        <f>+Cursos[[#This Row],[IS]]&amp;Cursos[[#This Row],[Modelo correcto]]</f>
        <v>ERIC WILBERTH NOH DZIBCLA218</v>
      </c>
      <c r="G3888" s="18">
        <v>0</v>
      </c>
      <c r="H3888" s="19">
        <v>43952</v>
      </c>
      <c r="I3888" s="18" t="str">
        <f>+IFERROR(VLOOKUP(Cursos[[#This Row],[Modelo correcto]],Modelos[[Modelo correcto]:[Aplica para certificación]],4,FALSE),"REVISAR")</f>
        <v>NO</v>
      </c>
    </row>
    <row r="3889" spans="1:9" x14ac:dyDescent="0.25">
      <c r="A3889" s="144" t="s">
        <v>2782</v>
      </c>
      <c r="B3889">
        <v>1</v>
      </c>
      <c r="C3889" s="10" t="s">
        <v>77</v>
      </c>
      <c r="D3889" s="18" t="str">
        <f>+IFERROR(VLOOKUP(Cursos[[#This Row],[Modelo correcto]],Modelos[[Modelo correcto]:[¿En línea?]],2,FALSE),"REVISAR")</f>
        <v>XEROX</v>
      </c>
      <c r="E3889" s="18" t="str">
        <f>+IFERROR(VLOOKUP(Cursos[[#This Row],[Modelo correcto]],Modelos[[Modelo correcto]:[¿En línea?]],3,FALSE),"REVISAR")</f>
        <v>SÍ</v>
      </c>
      <c r="F3889" s="18" t="str">
        <f>+Cursos[[#This Row],[IS]]&amp;Cursos[[#This Row],[Modelo correcto]]</f>
        <v>ERIC WILBERTH NOH DZIBC16280</v>
      </c>
      <c r="G3889" s="18">
        <v>1</v>
      </c>
      <c r="H3889" s="19">
        <v>43952</v>
      </c>
      <c r="I3889" s="18" t="str">
        <f>+IFERROR(VLOOKUP(Cursos[[#This Row],[Modelo correcto]],Modelos[[Modelo correcto]:[Aplica para certificación]],4,FALSE),"REVISAR")</f>
        <v>SÍ</v>
      </c>
    </row>
    <row r="3890" spans="1:9" x14ac:dyDescent="0.25">
      <c r="A3890" s="144" t="s">
        <v>2782</v>
      </c>
      <c r="B3890">
        <v>1</v>
      </c>
      <c r="C3890" s="10" t="s">
        <v>1219</v>
      </c>
      <c r="D3890" s="18" t="str">
        <f>+IFERROR(VLOOKUP(Cursos[[#This Row],[Modelo correcto]],Modelos[[Modelo correcto]:[¿En línea?]],2,FALSE),"REVISAR")</f>
        <v>LEXMARK</v>
      </c>
      <c r="E3890" s="18" t="str">
        <f>+IFERROR(VLOOKUP(Cursos[[#This Row],[Modelo correcto]],Modelos[[Modelo correcto]:[¿En línea?]],3,FALSE),"REVISAR")</f>
        <v>SÍ</v>
      </c>
      <c r="F3890" s="18" t="str">
        <f>+Cursos[[#This Row],[IS]]&amp;Cursos[[#This Row],[Modelo correcto]]</f>
        <v>ERIC WILBERTH NOH DZIBPaper Transport System</v>
      </c>
      <c r="G3890" s="18">
        <v>1</v>
      </c>
      <c r="H3890" s="19">
        <v>43952</v>
      </c>
      <c r="I3890" s="18" t="str">
        <f>+IFERROR(VLOOKUP(Cursos[[#This Row],[Modelo correcto]],Modelos[[Modelo correcto]:[Aplica para certificación]],4,FALSE),"REVISAR")</f>
        <v>NO</v>
      </c>
    </row>
    <row r="3891" spans="1:9" x14ac:dyDescent="0.25">
      <c r="A3891" s="144" t="s">
        <v>2782</v>
      </c>
      <c r="B3891">
        <v>1</v>
      </c>
      <c r="C3891" s="145" t="s">
        <v>298</v>
      </c>
      <c r="D3891" s="18" t="str">
        <f>+IFERROR(VLOOKUP(Cursos[[#This Row],[Modelo correcto]],Modelos[[Modelo correcto]:[¿En línea?]],2,FALSE),"REVISAR")</f>
        <v>XEROX</v>
      </c>
      <c r="E3891" s="18" t="str">
        <f>+IFERROR(VLOOKUP(Cursos[[#This Row],[Modelo correcto]],Modelos[[Modelo correcto]:[¿En línea?]],3,FALSE),"REVISAR")</f>
        <v>SÍ</v>
      </c>
      <c r="F3891" s="18" t="str">
        <f>+Cursos[[#This Row],[IS]]&amp;Cursos[[#This Row],[Modelo correcto]]</f>
        <v>ERIC WILBERTH NOH DZIBPRFNTFR</v>
      </c>
      <c r="G3891" s="18">
        <v>1</v>
      </c>
      <c r="H3891" s="19">
        <v>43952</v>
      </c>
      <c r="I3891" s="18" t="str">
        <f>+IFERROR(VLOOKUP(Cursos[[#This Row],[Modelo correcto]],Modelos[[Modelo correcto]:[Aplica para certificación]],4,FALSE),"REVISAR")</f>
        <v>SÍ</v>
      </c>
    </row>
    <row r="3892" spans="1:9" x14ac:dyDescent="0.25">
      <c r="A3892" s="144" t="s">
        <v>2782</v>
      </c>
      <c r="B3892">
        <v>1</v>
      </c>
      <c r="C3892" s="10" t="s">
        <v>1074</v>
      </c>
      <c r="D3892" s="18" t="str">
        <f>+IFERROR(VLOOKUP(Cursos[[#This Row],[Modelo correcto]],Modelos[[Modelo correcto]:[¿En línea?]],2,FALSE),"REVISAR")</f>
        <v>LEXMARK</v>
      </c>
      <c r="E3892" s="18" t="str">
        <f>+IFERROR(VLOOKUP(Cursos[[#This Row],[Modelo correcto]],Modelos[[Modelo correcto]:[¿En línea?]],3,FALSE),"REVISAR")</f>
        <v>SÍ</v>
      </c>
      <c r="F3892" s="18" t="str">
        <f>+Cursos[[#This Row],[IS]]&amp;Cursos[[#This Row],[Modelo correcto]]</f>
        <v>ERIC WILBERTH NOH DZIBScan to RightFax</v>
      </c>
      <c r="G3892" s="18">
        <v>1</v>
      </c>
      <c r="H3892" s="19">
        <v>43952</v>
      </c>
      <c r="I3892" s="18" t="str">
        <f>+IFERROR(VLOOKUP(Cursos[[#This Row],[Modelo correcto]],Modelos[[Modelo correcto]:[Aplica para certificación]],4,FALSE),"REVISAR")</f>
        <v>NO</v>
      </c>
    </row>
    <row r="3893" spans="1:9" x14ac:dyDescent="0.25">
      <c r="A3893" s="144" t="s">
        <v>2782</v>
      </c>
      <c r="B3893">
        <v>1</v>
      </c>
      <c r="C3893" s="10" t="s">
        <v>765</v>
      </c>
      <c r="D3893" s="18" t="str">
        <f>+IFERROR(VLOOKUP(Cursos[[#This Row],[Modelo correcto]],Modelos[[Modelo correcto]:[¿En línea?]],2,FALSE),"REVISAR")</f>
        <v>LEXMARK</v>
      </c>
      <c r="E3893" s="18" t="str">
        <f>+IFERROR(VLOOKUP(Cursos[[#This Row],[Modelo correcto]],Modelos[[Modelo correcto]:[¿En línea?]],3,FALSE),"REVISAR")</f>
        <v>SÍ</v>
      </c>
      <c r="F3893" s="18" t="str">
        <f>+Cursos[[#This Row],[IS]]&amp;Cursos[[#This Row],[Modelo correcto]]</f>
        <v>ERIC WILBERTH NOH DZIBEmbedded Web Server</v>
      </c>
      <c r="G3893" s="18">
        <v>1</v>
      </c>
      <c r="H3893" s="19">
        <v>43952</v>
      </c>
      <c r="I3893" s="18" t="str">
        <f>+IFERROR(VLOOKUP(Cursos[[#This Row],[Modelo correcto]],Modelos[[Modelo correcto]:[Aplica para certificación]],4,FALSE),"REVISAR")</f>
        <v>NO</v>
      </c>
    </row>
    <row r="3894" spans="1:9" x14ac:dyDescent="0.25">
      <c r="A3894" s="144" t="s">
        <v>2782</v>
      </c>
      <c r="B3894">
        <v>1</v>
      </c>
      <c r="C3894" s="10" t="s">
        <v>784</v>
      </c>
      <c r="D3894" s="18" t="str">
        <f>+IFERROR(VLOOKUP(Cursos[[#This Row],[Modelo correcto]],Modelos[[Modelo correcto]:[¿En línea?]],2,FALSE),"REVISAR")</f>
        <v>LEXMARK</v>
      </c>
      <c r="E3894" s="18" t="str">
        <f>+IFERROR(VLOOKUP(Cursos[[#This Row],[Modelo correcto]],Modelos[[Modelo correcto]:[¿En línea?]],3,FALSE),"REVISAR")</f>
        <v>SÍ</v>
      </c>
      <c r="F3894" s="18" t="str">
        <f>+Cursos[[#This Row],[IS]]&amp;Cursos[[#This Row],[Modelo correcto]]</f>
        <v>ERIC WILBERTH NOH DZIBScanner Hardware</v>
      </c>
      <c r="G3894" s="18">
        <v>1</v>
      </c>
      <c r="H3894" s="19">
        <v>43952</v>
      </c>
      <c r="I3894" s="18" t="str">
        <f>+IFERROR(VLOOKUP(Cursos[[#This Row],[Modelo correcto]],Modelos[[Modelo correcto]:[Aplica para certificación]],4,FALSE),"REVISAR")</f>
        <v>NO</v>
      </c>
    </row>
    <row r="3895" spans="1:9" x14ac:dyDescent="0.25">
      <c r="A3895" s="144" t="s">
        <v>2782</v>
      </c>
      <c r="B3895">
        <v>1</v>
      </c>
      <c r="C3895" s="10" t="s">
        <v>1439</v>
      </c>
      <c r="D3895" s="18" t="str">
        <f>+IFERROR(VLOOKUP(Cursos[[#This Row],[Modelo correcto]],Modelos[[Modelo correcto]:[¿En línea?]],2,FALSE),"REVISAR")</f>
        <v>LEXMARK</v>
      </c>
      <c r="E3895" s="18" t="str">
        <f>+IFERROR(VLOOKUP(Cursos[[#This Row],[Modelo correcto]],Modelos[[Modelo correcto]:[¿En línea?]],3,FALSE),"REVISAR")</f>
        <v>SÍ</v>
      </c>
      <c r="F3895" s="18" t="str">
        <f>+Cursos[[#This Row],[IS]]&amp;Cursos[[#This Row],[Modelo correcto]]</f>
        <v>ERIC WILBERTH NOH DZIBMS331dn</v>
      </c>
      <c r="G3895" s="18">
        <v>1</v>
      </c>
      <c r="H3895" s="19">
        <v>43952</v>
      </c>
      <c r="I3895" s="18" t="str">
        <f>+IFERROR(VLOOKUP(Cursos[[#This Row],[Modelo correcto]],Modelos[[Modelo correcto]:[Aplica para certificación]],4,FALSE),"REVISAR")</f>
        <v>NO</v>
      </c>
    </row>
    <row r="3896" spans="1:9" x14ac:dyDescent="0.25">
      <c r="A3896" s="144" t="s">
        <v>2782</v>
      </c>
      <c r="B3896">
        <v>1</v>
      </c>
      <c r="C3896" s="10" t="s">
        <v>946</v>
      </c>
      <c r="D3896" s="18" t="str">
        <f>+IFERROR(VLOOKUP(Cursos[[#This Row],[Modelo correcto]],Modelos[[Modelo correcto]:[¿En línea?]],2,FALSE),"REVISAR")</f>
        <v>LEXMARK</v>
      </c>
      <c r="E3896" s="18" t="str">
        <f>+IFERROR(VLOOKUP(Cursos[[#This Row],[Modelo correcto]],Modelos[[Modelo correcto]:[¿En línea?]],3,FALSE),"REVISAR")</f>
        <v>SÍ</v>
      </c>
      <c r="F3896" s="18" t="str">
        <f>+Cursos[[#This Row],[IS]]&amp;Cursos[[#This Row],[Modelo correcto]]</f>
        <v>ERIC WILBERTH NOH DZIBGeneral Laser Control Panel</v>
      </c>
      <c r="G3896" s="18">
        <v>1</v>
      </c>
      <c r="H3896" s="19">
        <v>43952</v>
      </c>
      <c r="I3896" s="18" t="str">
        <f>+IFERROR(VLOOKUP(Cursos[[#This Row],[Modelo correcto]],Modelos[[Modelo correcto]:[Aplica para certificación]],4,FALSE),"REVISAR")</f>
        <v>NO</v>
      </c>
    </row>
    <row r="3897" spans="1:9" x14ac:dyDescent="0.25">
      <c r="A3897" s="144" t="s">
        <v>2782</v>
      </c>
      <c r="B3897">
        <v>1</v>
      </c>
      <c r="C3897" s="10" t="s">
        <v>1160</v>
      </c>
      <c r="D3897" s="18" t="str">
        <f>+IFERROR(VLOOKUP(Cursos[[#This Row],[Modelo correcto]],Modelos[[Modelo correcto]:[¿En línea?]],2,FALSE),"REVISAR")</f>
        <v>HP</v>
      </c>
      <c r="E3897" s="18" t="str">
        <f>+IFERROR(VLOOKUP(Cursos[[#This Row],[Modelo correcto]],Modelos[[Modelo correcto]:[¿En línea?]],3,FALSE),"REVISAR")</f>
        <v>SÍ</v>
      </c>
      <c r="F3897" s="18" t="str">
        <f>+Cursos[[#This Row],[IS]]&amp;Cursos[[#This Row],[Modelo correcto]]</f>
        <v>ERIC WILBERTH NOH DZIBM501</v>
      </c>
      <c r="G3897" s="18">
        <v>1</v>
      </c>
      <c r="H3897" s="19">
        <v>43952</v>
      </c>
      <c r="I3897" s="18" t="str">
        <f>+IFERROR(VLOOKUP(Cursos[[#This Row],[Modelo correcto]],Modelos[[Modelo correcto]:[Aplica para certificación]],4,FALSE),"REVISAR")</f>
        <v>SÍ</v>
      </c>
    </row>
    <row r="3898" spans="1:9" x14ac:dyDescent="0.25">
      <c r="A3898" s="144" t="s">
        <v>2782</v>
      </c>
      <c r="B3898">
        <v>1</v>
      </c>
      <c r="C3898" s="10" t="s">
        <v>1453</v>
      </c>
      <c r="D3898" s="18" t="str">
        <f>+IFERROR(VLOOKUP(Cursos[[#This Row],[Modelo correcto]],Modelos[[Modelo correcto]:[¿En línea?]],2,FALSE),"REVISAR")</f>
        <v>LEXMARK</v>
      </c>
      <c r="E3898" s="18" t="str">
        <f>+IFERROR(VLOOKUP(Cursos[[#This Row],[Modelo correcto]],Modelos[[Modelo correcto]:[¿En línea?]],3,FALSE),"REVISAR")</f>
        <v>SÍ</v>
      </c>
      <c r="F3898" s="18" t="str">
        <f>+Cursos[[#This Row],[IS]]&amp;Cursos[[#This Row],[Modelo correcto]]</f>
        <v>ERIC WILBERTH NOH DZIBAccuRead OCR Services</v>
      </c>
      <c r="G3898" s="18">
        <v>1</v>
      </c>
      <c r="H3898" s="19">
        <v>43952</v>
      </c>
      <c r="I3898" s="18" t="str">
        <f>+IFERROR(VLOOKUP(Cursos[[#This Row],[Modelo correcto]],Modelos[[Modelo correcto]:[Aplica para certificación]],4,FALSE),"REVISAR")</f>
        <v>NO</v>
      </c>
    </row>
    <row r="3899" spans="1:9" x14ac:dyDescent="0.25">
      <c r="A3899" s="144" t="s">
        <v>2796</v>
      </c>
      <c r="B3899">
        <v>1</v>
      </c>
      <c r="C3899" s="10" t="s">
        <v>824</v>
      </c>
      <c r="D3899" s="10" t="str">
        <f>+IFERROR(VLOOKUP(Cursos[[#This Row],[Modelo correcto]],Modelos[[Modelo correcto]:[¿En línea?]],2,FALSE),"REVISAR")</f>
        <v>LEXMARK</v>
      </c>
      <c r="E3899" s="10" t="str">
        <f>+IFERROR(VLOOKUP(Cursos[[#This Row],[Modelo correcto]],Modelos[[Modelo correcto]:[¿En línea?]],3,FALSE),"REVISAR")</f>
        <v>SÍ</v>
      </c>
      <c r="F3899" s="18" t="str">
        <f>+Cursos[[#This Row],[IS]]&amp;Cursos[[#This Row],[Modelo correcto]]</f>
        <v>JOSE NIEVES ARREOLA JIMENEZX464</v>
      </c>
      <c r="G3899" s="18">
        <v>1</v>
      </c>
      <c r="H3899" s="18"/>
      <c r="I3899" s="18" t="str">
        <f>+IFERROR(VLOOKUP(Cursos[[#This Row],[Modelo correcto]],Modelos[[Modelo correcto]:[Aplica para certificación]],4,FALSE),"REVISAR")</f>
        <v>NO</v>
      </c>
    </row>
    <row r="3900" spans="1:9" x14ac:dyDescent="0.25">
      <c r="A3900" s="144" t="s">
        <v>2796</v>
      </c>
      <c r="B3900">
        <v>1</v>
      </c>
      <c r="C3900" s="10" t="s">
        <v>856</v>
      </c>
      <c r="D3900" s="10" t="str">
        <f>+IFERROR(VLOOKUP(Cursos[[#This Row],[Modelo correcto]],Modelos[[Modelo correcto]:[¿En línea?]],2,FALSE),"REVISAR")</f>
        <v>LEXMARK</v>
      </c>
      <c r="E3900" s="10" t="str">
        <f>+IFERROR(VLOOKUP(Cursos[[#This Row],[Modelo correcto]],Modelos[[Modelo correcto]:[¿En línea?]],3,FALSE),"REVISAR")</f>
        <v>SÍ</v>
      </c>
      <c r="F3900" s="18" t="str">
        <f>+Cursos[[#This Row],[IS]]&amp;Cursos[[#This Row],[Modelo correcto]]</f>
        <v>JOSE NIEVES ARREOLA JIMENEZX654</v>
      </c>
      <c r="G3900" s="18">
        <v>1</v>
      </c>
      <c r="H3900" s="18"/>
      <c r="I3900" s="18" t="str">
        <f>+IFERROR(VLOOKUP(Cursos[[#This Row],[Modelo correcto]],Modelos[[Modelo correcto]:[Aplica para certificación]],4,FALSE),"REVISAR")</f>
        <v>NO</v>
      </c>
    </row>
    <row r="3901" spans="1:9" x14ac:dyDescent="0.25">
      <c r="A3901" s="144" t="s">
        <v>2782</v>
      </c>
      <c r="B3901">
        <v>1</v>
      </c>
      <c r="C3901" s="145" t="s">
        <v>1381</v>
      </c>
      <c r="D3901" s="18" t="str">
        <f>+IFERROR(VLOOKUP(Cursos[[#This Row],[Modelo correcto]],Modelos[[Modelo correcto]:[¿En línea?]],2,FALSE),"REVISAR")</f>
        <v>EPSON</v>
      </c>
      <c r="E3901" s="18" t="str">
        <f>+IFERROR(VLOOKUP(Cursos[[#This Row],[Modelo correcto]],Modelos[[Modelo correcto]:[¿En línea?]],3,FALSE),"REVISAR")</f>
        <v>NO</v>
      </c>
      <c r="F3901" s="18" t="str">
        <f>+Cursos[[#This Row],[IS]]&amp;Cursos[[#This Row],[Modelo correcto]]</f>
        <v>ERIC WILBERTH NOH DZIBGaga 2</v>
      </c>
      <c r="G3901" s="18">
        <v>1</v>
      </c>
      <c r="H3901" s="44">
        <v>43952</v>
      </c>
      <c r="I3901" s="18" t="str">
        <f>+IFERROR(VLOOKUP(Cursos[[#This Row],[Modelo correcto]],Modelos[[Modelo correcto]:[Aplica para certificación]],4,FALSE),"REVISAR")</f>
        <v>NO</v>
      </c>
    </row>
    <row r="3902" spans="1:9" x14ac:dyDescent="0.25">
      <c r="A3902" s="144" t="s">
        <v>2797</v>
      </c>
      <c r="B3902">
        <v>1</v>
      </c>
      <c r="C3902" s="10" t="s">
        <v>466</v>
      </c>
      <c r="D3902" s="10" t="str">
        <f>+IFERROR(VLOOKUP(Cursos[[#This Row],[Modelo correcto]],Modelos[[Modelo correcto]:[¿En línea?]],2,FALSE),"REVISAR")</f>
        <v>XEROX</v>
      </c>
      <c r="E3902" s="10" t="str">
        <f>+IFERROR(VLOOKUP(Cursos[[#This Row],[Modelo correcto]],Modelos[[Modelo correcto]:[¿En línea?]],3,FALSE),"REVISAR")</f>
        <v>NO</v>
      </c>
      <c r="F3902" s="18" t="str">
        <f>+Cursos[[#This Row],[IS]]&amp;Cursos[[#This Row],[Modelo correcto]]</f>
        <v>JOSE LUIS NIETO ORTIZD95</v>
      </c>
      <c r="G3902" s="18">
        <v>1</v>
      </c>
      <c r="H3902" s="18"/>
      <c r="I3902" s="18" t="str">
        <f>+IFERROR(VLOOKUP(Cursos[[#This Row],[Modelo correcto]],Modelos[[Modelo correcto]:[Aplica para certificación]],4,FALSE),"REVISAR")</f>
        <v>NO</v>
      </c>
    </row>
    <row r="3903" spans="1:9" x14ac:dyDescent="0.25">
      <c r="A3903" s="144" t="s">
        <v>2797</v>
      </c>
      <c r="B3903">
        <v>1</v>
      </c>
      <c r="C3903" s="10" t="s">
        <v>803</v>
      </c>
      <c r="D3903" s="18" t="str">
        <f>+IFERROR(VLOOKUP(Cursos[[#This Row],[Modelo correcto]],Modelos[[Modelo correcto]:[¿En línea?]],2,FALSE),"REVISAR")</f>
        <v>XEROX</v>
      </c>
      <c r="E3903" s="18" t="str">
        <f>+IFERROR(VLOOKUP(Cursos[[#This Row],[Modelo correcto]],Modelos[[Modelo correcto]:[¿En línea?]],3,FALSE),"REVISAR")</f>
        <v>NO</v>
      </c>
      <c r="F3903" s="18" t="str">
        <f>+Cursos[[#This Row],[IS]]&amp;Cursos[[#This Row],[Modelo correcto]]</f>
        <v>JOSE LUIS NIETO ORTIZDC250</v>
      </c>
      <c r="G3903" s="18">
        <v>1</v>
      </c>
      <c r="H3903" s="18"/>
      <c r="I3903" s="18" t="str">
        <f>+IFERROR(VLOOKUP(Cursos[[#This Row],[Modelo correcto]],Modelos[[Modelo correcto]:[Aplica para certificación]],4,FALSE),"REVISAR")</f>
        <v>NO</v>
      </c>
    </row>
    <row r="3904" spans="1:9" x14ac:dyDescent="0.25">
      <c r="A3904" s="144" t="s">
        <v>2797</v>
      </c>
      <c r="B3904">
        <v>1</v>
      </c>
      <c r="C3904" s="10" t="s">
        <v>778</v>
      </c>
      <c r="D3904" s="18" t="str">
        <f>+IFERROR(VLOOKUP(Cursos[[#This Row],[Modelo correcto]],Modelos[[Modelo correcto]:[¿En línea?]],2,FALSE),"REVISAR")</f>
        <v>XEROX</v>
      </c>
      <c r="E3904" s="18" t="str">
        <f>+IFERROR(VLOOKUP(Cursos[[#This Row],[Modelo correcto]],Modelos[[Modelo correcto]:[¿En línea?]],3,FALSE),"REVISAR")</f>
        <v>NO</v>
      </c>
      <c r="F3904" s="18" t="str">
        <f>+Cursos[[#This Row],[IS]]&amp;Cursos[[#This Row],[Modelo correcto]]</f>
        <v>JOSE LUIS NIETO ORTIZDC550</v>
      </c>
      <c r="G3904" s="18">
        <v>1</v>
      </c>
      <c r="H3904" s="18"/>
      <c r="I3904" s="18" t="str">
        <f>+IFERROR(VLOOKUP(Cursos[[#This Row],[Modelo correcto]],Modelos[[Modelo correcto]:[Aplica para certificación]],4,FALSE),"REVISAR")</f>
        <v>NO</v>
      </c>
    </row>
    <row r="3905" spans="1:9" x14ac:dyDescent="0.25">
      <c r="A3905" s="144" t="s">
        <v>2796</v>
      </c>
      <c r="B3905">
        <v>1</v>
      </c>
      <c r="C3905" s="10" t="s">
        <v>829</v>
      </c>
      <c r="D3905" s="10" t="str">
        <f>+IFERROR(VLOOKUP(Cursos[[#This Row],[Modelo correcto]],Modelos[[Modelo correcto]:[¿En línea?]],2,FALSE),"REVISAR")</f>
        <v>LEXMARK</v>
      </c>
      <c r="E3905" s="10" t="str">
        <f>+IFERROR(VLOOKUP(Cursos[[#This Row],[Modelo correcto]],Modelos[[Modelo correcto]:[¿En línea?]],3,FALSE),"REVISAR")</f>
        <v>SÍ</v>
      </c>
      <c r="F3905" s="18" t="str">
        <f>+Cursos[[#This Row],[IS]]&amp;Cursos[[#This Row],[Modelo correcto]]</f>
        <v>JOSE NIEVES ARREOLA JIMENEZXM3150</v>
      </c>
      <c r="G3905" s="18">
        <v>1</v>
      </c>
      <c r="H3905" s="18"/>
      <c r="I3905" s="18" t="str">
        <f>+IFERROR(VLOOKUP(Cursos[[#This Row],[Modelo correcto]],Modelos[[Modelo correcto]:[Aplica para certificación]],4,FALSE),"REVISAR")</f>
        <v>NO</v>
      </c>
    </row>
    <row r="3906" spans="1:9" x14ac:dyDescent="0.25">
      <c r="A3906" s="144" t="s">
        <v>2796</v>
      </c>
      <c r="B3906">
        <v>1</v>
      </c>
      <c r="C3906" s="10" t="s">
        <v>830</v>
      </c>
      <c r="D3906" s="10" t="str">
        <f>+IFERROR(VLOOKUP(Cursos[[#This Row],[Modelo correcto]],Modelos[[Modelo correcto]:[¿En línea?]],2,FALSE),"REVISAR")</f>
        <v>LEXMARK</v>
      </c>
      <c r="E3906" s="10" t="str">
        <f>+IFERROR(VLOOKUP(Cursos[[#This Row],[Modelo correcto]],Modelos[[Modelo correcto]:[¿En línea?]],3,FALSE),"REVISAR")</f>
        <v>SÍ</v>
      </c>
      <c r="F3906" s="18" t="str">
        <f>+Cursos[[#This Row],[IS]]&amp;Cursos[[#This Row],[Modelo correcto]]</f>
        <v>JOSE NIEVES ARREOLA JIMENEZXM5163</v>
      </c>
      <c r="G3906" s="18">
        <v>1</v>
      </c>
      <c r="H3906" s="18"/>
      <c r="I3906" s="18" t="str">
        <f>+IFERROR(VLOOKUP(Cursos[[#This Row],[Modelo correcto]],Modelos[[Modelo correcto]:[Aplica para certificación]],4,FALSE),"REVISAR")</f>
        <v>NO</v>
      </c>
    </row>
    <row r="3907" spans="1:9" x14ac:dyDescent="0.25">
      <c r="A3907" s="144" t="s">
        <v>2782</v>
      </c>
      <c r="B3907">
        <v>1</v>
      </c>
      <c r="C3907" s="52" t="s">
        <v>1898</v>
      </c>
      <c r="D3907" s="18" t="str">
        <f>+IFERROR(VLOOKUP(Cursos[[#This Row],[Modelo correcto]],Modelos[[Modelo correcto]:[¿En línea?]],2,FALSE),"REVISAR")</f>
        <v>EPSON</v>
      </c>
      <c r="E3907" s="18" t="str">
        <f>+IFERROR(VLOOKUP(Cursos[[#This Row],[Modelo correcto]],Modelos[[Modelo correcto]:[¿En línea?]],3,FALSE),"REVISAR")</f>
        <v>NO</v>
      </c>
      <c r="F3907" s="18" t="str">
        <f>+Cursos[[#This Row],[IS]]&amp;Cursos[[#This Row],[Modelo correcto]]</f>
        <v>ERIC WILBERTH NOH DZIBM5299DW - M5799DWF</v>
      </c>
      <c r="G3907" s="18">
        <v>1</v>
      </c>
      <c r="H3907" s="19">
        <v>44013</v>
      </c>
      <c r="I3907" s="18" t="str">
        <f>+IFERROR(VLOOKUP(Cursos[[#This Row],[Modelo correcto]],Modelos[[Modelo correcto]:[Aplica para certificación]],4,FALSE),"REVISAR")</f>
        <v>SÍ</v>
      </c>
    </row>
    <row r="3908" spans="1:9" x14ac:dyDescent="0.25">
      <c r="A3908" s="144" t="s">
        <v>2782</v>
      </c>
      <c r="B3908">
        <v>1</v>
      </c>
      <c r="C3908" s="10" t="s">
        <v>1205</v>
      </c>
      <c r="D3908" s="18" t="str">
        <f>+IFERROR(VLOOKUP(Cursos[[#This Row],[Modelo correcto]],Modelos[[Modelo correcto]:[¿En línea?]],2,FALSE),"REVISAR")</f>
        <v>XEROX</v>
      </c>
      <c r="E3908" s="18" t="str">
        <f>+IFERROR(VLOOKUP(Cursos[[#This Row],[Modelo correcto]],Modelos[[Modelo correcto]:[¿En línea?]],3,FALSE),"REVISAR")</f>
        <v>SÍ</v>
      </c>
      <c r="F3908" s="18" t="str">
        <f>+Cursos[[#This Row],[IS]]&amp;Cursos[[#This Row],[Modelo correcto]]</f>
        <v>ERIC WILBERTH NOH DZIBUNDFIN</v>
      </c>
      <c r="G3908" s="18">
        <v>1</v>
      </c>
      <c r="H3908" s="19">
        <v>43952</v>
      </c>
      <c r="I3908" s="18" t="str">
        <f>+IFERROR(VLOOKUP(Cursos[[#This Row],[Modelo correcto]],Modelos[[Modelo correcto]:[Aplica para certificación]],4,FALSE),"REVISAR")</f>
        <v>NO</v>
      </c>
    </row>
    <row r="3909" spans="1:9" x14ac:dyDescent="0.25">
      <c r="A3909" s="144" t="s">
        <v>2782</v>
      </c>
      <c r="B3909">
        <v>1</v>
      </c>
      <c r="C3909" s="10" t="s">
        <v>1255</v>
      </c>
      <c r="D3909" s="18" t="str">
        <f>+IFERROR(VLOOKUP(Cursos[[#This Row],[Modelo correcto]],Modelos[[Modelo correcto]:[¿En línea?]],2,FALSE),"REVISAR")</f>
        <v>HP</v>
      </c>
      <c r="E3909" s="18" t="str">
        <f>+IFERROR(VLOOKUP(Cursos[[#This Row],[Modelo correcto]],Modelos[[Modelo correcto]:[¿En línea?]],3,FALSE),"REVISAR")</f>
        <v>SÍ</v>
      </c>
      <c r="F3909" s="18" t="str">
        <f>+Cursos[[#This Row],[IS]]&amp;Cursos[[#This Row],[Modelo correcto]]</f>
        <v>ERIC WILBERTH NOH DZIBHP Universal Print Driver</v>
      </c>
      <c r="G3909" s="18">
        <v>1</v>
      </c>
      <c r="H3909" s="19">
        <v>43952</v>
      </c>
      <c r="I3909" s="18" t="str">
        <f>+IFERROR(VLOOKUP(Cursos[[#This Row],[Modelo correcto]],Modelos[[Modelo correcto]:[Aplica para certificación]],4,FALSE),"REVISAR")</f>
        <v>SÍ</v>
      </c>
    </row>
    <row r="3910" spans="1:9" x14ac:dyDescent="0.25">
      <c r="A3910" s="144" t="s">
        <v>328</v>
      </c>
      <c r="B3910">
        <v>0</v>
      </c>
      <c r="C3910" s="63" t="s">
        <v>1101</v>
      </c>
      <c r="D3910" s="18" t="str">
        <f>+IFERROR(VLOOKUP(Cursos[[#This Row],[Modelo correcto]],Modelos[[Modelo correcto]:[¿En línea?]],2,FALSE),"REVISAR")</f>
        <v>HP</v>
      </c>
      <c r="E3910" s="18" t="str">
        <f>+IFERROR(VLOOKUP(Cursos[[#This Row],[Modelo correcto]],Modelos[[Modelo correcto]:[¿En línea?]],3,FALSE),"REVISAR")</f>
        <v>SÍ</v>
      </c>
      <c r="F3910" s="18" t="str">
        <f>+Cursos[[#This Row],[IS]]&amp;Cursos[[#This Row],[Modelo correcto]]</f>
        <v>JACINTO RONDERO SAVINLaserJet Fundamentals Master Course</v>
      </c>
      <c r="G3910" s="18"/>
      <c r="H3910" s="18"/>
      <c r="I3910" s="18" t="str">
        <f>+IFERROR(VLOOKUP(Cursos[[#This Row],[Modelo correcto]],Modelos[[Modelo correcto]:[Aplica para certificación]],4,FALSE),"REVISAR")</f>
        <v>SÍ</v>
      </c>
    </row>
    <row r="3911" spans="1:9" x14ac:dyDescent="0.25">
      <c r="A3911" s="144" t="s">
        <v>2782</v>
      </c>
      <c r="B3911">
        <v>1</v>
      </c>
      <c r="C3911" s="10" t="s">
        <v>250</v>
      </c>
      <c r="D3911" s="18" t="str">
        <f>+IFERROR(VLOOKUP(Cursos[[#This Row],[Modelo correcto]],Modelos[[Modelo correcto]:[¿En línea?]],2,FALSE),"REVISAR")</f>
        <v>XEROX</v>
      </c>
      <c r="E3911" s="18" t="str">
        <f>+IFERROR(VLOOKUP(Cursos[[#This Row],[Modelo correcto]],Modelos[[Modelo correcto]:[¿En línea?]],3,FALSE),"REVISAR")</f>
        <v>SÍ</v>
      </c>
      <c r="F3911" s="18" t="str">
        <f>+Cursos[[#This Row],[IS]]&amp;Cursos[[#This Row],[Modelo correcto]]</f>
        <v>ERIC WILBERTH NOH DZIBP6000LP</v>
      </c>
      <c r="G3911" s="18">
        <v>1</v>
      </c>
      <c r="H3911" s="19">
        <v>43952</v>
      </c>
      <c r="I3911" s="18" t="str">
        <f>+IFERROR(VLOOKUP(Cursos[[#This Row],[Modelo correcto]],Modelos[[Modelo correcto]:[Aplica para certificación]],4,FALSE),"REVISAR")</f>
        <v>NO</v>
      </c>
    </row>
    <row r="3912" spans="1:9" x14ac:dyDescent="0.25">
      <c r="A3912" s="144" t="s">
        <v>2782</v>
      </c>
      <c r="B3912">
        <v>1</v>
      </c>
      <c r="C3912" s="10" t="s">
        <v>800</v>
      </c>
      <c r="D3912" s="18" t="str">
        <f>+IFERROR(VLOOKUP(Cursos[[#This Row],[Modelo correcto]],Modelos[[Modelo correcto]:[¿En línea?]],2,FALSE),"REVISAR")</f>
        <v>LEXMARK</v>
      </c>
      <c r="E3912" s="18" t="str">
        <f>+IFERROR(VLOOKUP(Cursos[[#This Row],[Modelo correcto]],Modelos[[Modelo correcto]:[¿En línea?]],3,FALSE),"REVISAR")</f>
        <v>SÍ</v>
      </c>
      <c r="F3912" s="18" t="str">
        <f>+Cursos[[#This Row],[IS]]&amp;Cursos[[#This Row],[Modelo correcto]]</f>
        <v>ERIC WILBERTH NOH DZIBVirtual Solution Center</v>
      </c>
      <c r="G3912" s="18">
        <v>1</v>
      </c>
      <c r="H3912" s="19">
        <v>43952</v>
      </c>
      <c r="I3912" s="18" t="str">
        <f>+IFERROR(VLOOKUP(Cursos[[#This Row],[Modelo correcto]],Modelos[[Modelo correcto]:[Aplica para certificación]],4,FALSE),"REVISAR")</f>
        <v>NO</v>
      </c>
    </row>
    <row r="3913" spans="1:9" x14ac:dyDescent="0.25">
      <c r="A3913" s="144" t="s">
        <v>328</v>
      </c>
      <c r="B3913">
        <v>0</v>
      </c>
      <c r="C3913" s="63" t="s">
        <v>1167</v>
      </c>
      <c r="D3913" s="18" t="str">
        <f>+IFERROR(VLOOKUP(Cursos[[#This Row],[Modelo correcto]],Modelos[[Modelo correcto]:[¿En línea?]],2,FALSE),"REVISAR")</f>
        <v>HP</v>
      </c>
      <c r="E3913" s="18" t="str">
        <f>+IFERROR(VLOOKUP(Cursos[[#This Row],[Modelo correcto]],Modelos[[Modelo correcto]:[¿En línea?]],3,FALSE),"REVISAR")</f>
        <v>SÍ</v>
      </c>
      <c r="F3913" s="18" t="str">
        <f>+Cursos[[#This Row],[IS]]&amp;Cursos[[#This Row],[Modelo correcto]]</f>
        <v>JACINTO RONDERO SAVINLaserJet Managed A4</v>
      </c>
      <c r="G3913" s="18"/>
      <c r="H3913" s="18"/>
      <c r="I3913" s="18" t="str">
        <f>+IFERROR(VLOOKUP(Cursos[[#This Row],[Modelo correcto]],Modelos[[Modelo correcto]:[Aplica para certificación]],4,FALSE),"REVISAR")</f>
        <v>SÍ</v>
      </c>
    </row>
    <row r="3914" spans="1:9" x14ac:dyDescent="0.25">
      <c r="A3914" s="144" t="s">
        <v>328</v>
      </c>
      <c r="B3914">
        <v>0</v>
      </c>
      <c r="C3914" s="10" t="s">
        <v>1079</v>
      </c>
      <c r="D3914" s="18" t="str">
        <f>+IFERROR(VLOOKUP(Cursos[[#This Row],[Modelo correcto]],Modelos[[Modelo correcto]:[¿En línea?]],2,FALSE),"REVISAR")</f>
        <v>HP</v>
      </c>
      <c r="E3914" s="18" t="str">
        <f>+IFERROR(VLOOKUP(Cursos[[#This Row],[Modelo correcto]],Modelos[[Modelo correcto]:[¿En línea?]],3,FALSE),"REVISAR")</f>
        <v>SÍ</v>
      </c>
      <c r="F3914" s="18" t="str">
        <f>+Cursos[[#This Row],[IS]]&amp;Cursos[[#This Row],[Modelo correcto]]</f>
        <v>JACINTO RONDERO SAVINM304</v>
      </c>
      <c r="G3914" s="18"/>
      <c r="H3914" s="18"/>
      <c r="I3914" s="18" t="str">
        <f>+IFERROR(VLOOKUP(Cursos[[#This Row],[Modelo correcto]],Modelos[[Modelo correcto]:[Aplica para certificación]],4,FALSE),"REVISAR")</f>
        <v>SÍ</v>
      </c>
    </row>
    <row r="3915" spans="1:9" x14ac:dyDescent="0.25">
      <c r="A3915" s="144" t="s">
        <v>328</v>
      </c>
      <c r="B3915">
        <v>0</v>
      </c>
      <c r="C3915" s="63" t="s">
        <v>915</v>
      </c>
      <c r="D3915" s="18" t="str">
        <f>+IFERROR(VLOOKUP(Cursos[[#This Row],[Modelo correcto]],Modelos[[Modelo correcto]:[¿En línea?]],2,FALSE),"REVISAR")</f>
        <v>HP</v>
      </c>
      <c r="E3915" s="18" t="str">
        <f>+IFERROR(VLOOKUP(Cursos[[#This Row],[Modelo correcto]],Modelos[[Modelo correcto]:[¿En línea?]],3,FALSE),"REVISAR")</f>
        <v>SÍ</v>
      </c>
      <c r="F3915" s="18" t="str">
        <f>+Cursos[[#This Row],[IS]]&amp;Cursos[[#This Row],[Modelo correcto]]</f>
        <v>JACINTO RONDERO SAVINM433A</v>
      </c>
      <c r="G3915" s="18"/>
      <c r="H3915" s="18"/>
      <c r="I3915" s="18" t="str">
        <f>+IFERROR(VLOOKUP(Cursos[[#This Row],[Modelo correcto]],Modelos[[Modelo correcto]:[Aplica para certificación]],4,FALSE),"REVISAR")</f>
        <v>SÍ</v>
      </c>
    </row>
    <row r="3916" spans="1:9" x14ac:dyDescent="0.25">
      <c r="A3916" s="144" t="s">
        <v>2782</v>
      </c>
      <c r="B3916">
        <v>1</v>
      </c>
      <c r="C3916" s="10" t="s">
        <v>1012</v>
      </c>
      <c r="D3916" s="18" t="str">
        <f>+IFERROR(VLOOKUP(Cursos[[#This Row],[Modelo correcto]],Modelos[[Modelo correcto]:[¿En línea?]],2,FALSE),"REVISAR")</f>
        <v>LEXMARK</v>
      </c>
      <c r="E3916" s="18" t="str">
        <f>+IFERROR(VLOOKUP(Cursos[[#This Row],[Modelo correcto]],Modelos[[Modelo correcto]:[¿En línea?]],3,FALSE),"REVISAR")</f>
        <v>SÍ</v>
      </c>
      <c r="F3916" s="18" t="str">
        <f>+Cursos[[#This Row],[IS]]&amp;Cursos[[#This Row],[Modelo correcto]]</f>
        <v>ERIC WILBERTH NOH DZIBMS72x</v>
      </c>
      <c r="G3916" s="18">
        <v>0</v>
      </c>
      <c r="H3916" s="19">
        <v>43952</v>
      </c>
      <c r="I3916" s="18" t="str">
        <f>+IFERROR(VLOOKUP(Cursos[[#This Row],[Modelo correcto]],Modelos[[Modelo correcto]:[Aplica para certificación]],4,FALSE),"REVISAR")</f>
        <v>NO</v>
      </c>
    </row>
    <row r="3917" spans="1:9" x14ac:dyDescent="0.25">
      <c r="A3917" s="144" t="s">
        <v>2782</v>
      </c>
      <c r="B3917">
        <v>1</v>
      </c>
      <c r="C3917" s="10" t="s">
        <v>81</v>
      </c>
      <c r="D3917" s="18" t="str">
        <f>+IFERROR(VLOOKUP(Cursos[[#This Row],[Modelo correcto]],Modelos[[Modelo correcto]:[¿En línea?]],2,FALSE),"REVISAR")</f>
        <v>XEROX</v>
      </c>
      <c r="E3917" s="18" t="str">
        <f>+IFERROR(VLOOKUP(Cursos[[#This Row],[Modelo correcto]],Modelos[[Modelo correcto]:[¿En línea?]],3,FALSE),"REVISAR")</f>
        <v>SÍ</v>
      </c>
      <c r="F3917" s="18" t="str">
        <f>+Cursos[[#This Row],[IS]]&amp;Cursos[[#This Row],[Modelo correcto]]</f>
        <v>ERIC WILBERTH NOH DZIBWC74XTB</v>
      </c>
      <c r="G3917" s="18">
        <v>0</v>
      </c>
      <c r="H3917" s="19">
        <v>43952</v>
      </c>
      <c r="I3917" s="18" t="str">
        <f>+IFERROR(VLOOKUP(Cursos[[#This Row],[Modelo correcto]],Modelos[[Modelo correcto]:[Aplica para certificación]],4,FALSE),"REVISAR")</f>
        <v>NO</v>
      </c>
    </row>
    <row r="3918" spans="1:9" x14ac:dyDescent="0.25">
      <c r="A3918" s="144" t="s">
        <v>2782</v>
      </c>
      <c r="B3918">
        <v>1</v>
      </c>
      <c r="C3918" s="10" t="s">
        <v>1890</v>
      </c>
      <c r="D3918" s="18" t="str">
        <f>+IFERROR(VLOOKUP(Cursos[[#This Row],[Modelo correcto]],Modelos[[Modelo correcto]:[¿En línea?]],2,FALSE),"REVISAR")</f>
        <v>EPSON</v>
      </c>
      <c r="E3918" s="18" t="str">
        <f>+IFERROR(VLOOKUP(Cursos[[#This Row],[Modelo correcto]],Modelos[[Modelo correcto]:[¿En línea?]],3,FALSE),"REVISAR")</f>
        <v>SÍ</v>
      </c>
      <c r="F3918" s="18" t="str">
        <f>+Cursos[[#This Row],[IS]]&amp;Cursos[[#This Row],[Modelo correcto]]</f>
        <v>ERIC WILBERTH NOH DZIBWorkForce Pro WF-M5299 / WF-M5799</v>
      </c>
      <c r="G3918" s="18">
        <v>1</v>
      </c>
      <c r="H3918" s="19">
        <v>44044</v>
      </c>
      <c r="I3918" s="18" t="str">
        <f>+IFERROR(VLOOKUP(Cursos[[#This Row],[Modelo correcto]],Modelos[[Modelo correcto]:[Aplica para certificación]],4,FALSE),"REVISAR")</f>
        <v>SÍ</v>
      </c>
    </row>
    <row r="3919" spans="1:9" x14ac:dyDescent="0.25">
      <c r="A3919" s="144" t="s">
        <v>2782</v>
      </c>
      <c r="B3919">
        <v>1</v>
      </c>
      <c r="C3919" s="10" t="s">
        <v>1985</v>
      </c>
      <c r="D3919" s="18" t="str">
        <f>+IFERROR(VLOOKUP(Cursos[[#This Row],[Modelo correcto]],Modelos[[Modelo correcto]:[¿En línea?]],2,FALSE),"REVISAR")</f>
        <v>EPSON</v>
      </c>
      <c r="E3919" s="18" t="str">
        <f>+IFERROR(VLOOKUP(Cursos[[#This Row],[Modelo correcto]],Modelos[[Modelo correcto]:[¿En línea?]],3,FALSE),"REVISAR")</f>
        <v>SÍ</v>
      </c>
      <c r="F3919" s="18" t="str">
        <f>+Cursos[[#This Row],[IS]]&amp;Cursos[[#This Row],[Modelo correcto]]</f>
        <v>ERIC WILBERTH NOH DZIBWorkForce Pro WF-C5710</v>
      </c>
      <c r="G3919" s="18">
        <v>1</v>
      </c>
      <c r="H3919" s="19">
        <v>44044</v>
      </c>
      <c r="I3919" s="18" t="str">
        <f>+IFERROR(VLOOKUP(Cursos[[#This Row],[Modelo correcto]],Modelos[[Modelo correcto]:[Aplica para certificación]],4,FALSE),"REVISAR")</f>
        <v>SÍ</v>
      </c>
    </row>
    <row r="3920" spans="1:9" x14ac:dyDescent="0.25">
      <c r="A3920" s="144" t="s">
        <v>2782</v>
      </c>
      <c r="B3920">
        <v>1</v>
      </c>
      <c r="C3920" s="125" t="s">
        <v>1821</v>
      </c>
      <c r="D3920" s="18" t="str">
        <f>+IFERROR(VLOOKUP(Cursos[[#This Row],[Modelo correcto]],Modelos[[Modelo correcto]:[¿En línea?]],2,FALSE),"REVISAR")</f>
        <v>OKI</v>
      </c>
      <c r="E3920" s="18" t="str">
        <f>+IFERROR(VLOOKUP(Cursos[[#This Row],[Modelo correcto]],Modelos[[Modelo correcto]:[¿En línea?]],3,FALSE),"REVISAR")</f>
        <v>NO</v>
      </c>
      <c r="F3920" s="18" t="str">
        <f>+Cursos[[#This Row],[IS]]&amp;Cursos[[#This Row],[Modelo correcto]]</f>
        <v>ERIC WILBERTH NOH DZIBBreak&amp;Fix equipos ES5112, ES4172, ES516</v>
      </c>
      <c r="G3920" s="18">
        <v>1</v>
      </c>
      <c r="H3920" s="19">
        <v>44013</v>
      </c>
      <c r="I3920" s="18" t="str">
        <f>+IFERROR(VLOOKUP(Cursos[[#This Row],[Modelo correcto]],Modelos[[Modelo correcto]:[Aplica para certificación]],4,FALSE),"REVISAR")</f>
        <v>SÍ</v>
      </c>
    </row>
    <row r="3921" spans="1:9" x14ac:dyDescent="0.25">
      <c r="A3921" s="144" t="s">
        <v>2782</v>
      </c>
      <c r="B3921">
        <v>1</v>
      </c>
      <c r="C3921" s="145" t="s">
        <v>538</v>
      </c>
      <c r="D3921" s="18" t="str">
        <f>+IFERROR(VLOOKUP(Cursos[[#This Row],[Modelo correcto]],Modelos[[Modelo correcto]:[¿En línea?]],2,FALSE),"REVISAR")</f>
        <v>CANON</v>
      </c>
      <c r="E3921" s="18" t="str">
        <f>+IFERROR(VLOOKUP(Cursos[[#This Row],[Modelo correcto]],Modelos[[Modelo correcto]:[¿En línea?]],3,FALSE),"REVISAR")</f>
        <v>NO</v>
      </c>
      <c r="F3921" s="18" t="str">
        <f>+Cursos[[#This Row],[IS]]&amp;Cursos[[#This Row],[Modelo correcto]]</f>
        <v>ERIC WILBERTH NOH DZIBCONECTIVIDAD</v>
      </c>
      <c r="G3921" s="18">
        <v>1</v>
      </c>
      <c r="H3921" s="19">
        <v>43922</v>
      </c>
      <c r="I3921" s="18" t="str">
        <f>+IFERROR(VLOOKUP(Cursos[[#This Row],[Modelo correcto]],Modelos[[Modelo correcto]:[Aplica para certificación]],4,FALSE),"REVISAR")</f>
        <v>SÍ</v>
      </c>
    </row>
    <row r="3922" spans="1:9" x14ac:dyDescent="0.25">
      <c r="A3922" s="144" t="s">
        <v>2782</v>
      </c>
      <c r="B3922">
        <v>1</v>
      </c>
      <c r="C3922" s="10" t="s">
        <v>844</v>
      </c>
      <c r="D3922" s="18" t="str">
        <f>+IFERROR(VLOOKUP(Cursos[[#This Row],[Modelo correcto]],Modelos[[Modelo correcto]:[¿En línea?]],2,FALSE),"REVISAR")</f>
        <v>CANON</v>
      </c>
      <c r="E3922" s="18" t="str">
        <f>+IFERROR(VLOOKUP(Cursos[[#This Row],[Modelo correcto]],Modelos[[Modelo correcto]:[¿En línea?]],3,FALSE),"REVISAR")</f>
        <v>NO</v>
      </c>
      <c r="F3922" s="18" t="str">
        <f>+Cursos[[#This Row],[IS]]&amp;Cursos[[#This Row],[Modelo correcto]]</f>
        <v>ERIC WILBERTH NOH DZIBUniversal Send</v>
      </c>
      <c r="G3922" s="18">
        <v>1</v>
      </c>
      <c r="H3922" s="19">
        <v>43922</v>
      </c>
      <c r="I3922" s="18" t="str">
        <f>+IFERROR(VLOOKUP(Cursos[[#This Row],[Modelo correcto]],Modelos[[Modelo correcto]:[Aplica para certificación]],4,FALSE),"REVISAR")</f>
        <v>NO</v>
      </c>
    </row>
    <row r="3923" spans="1:9" x14ac:dyDescent="0.25">
      <c r="A3923" s="144" t="s">
        <v>2782</v>
      </c>
      <c r="B3923">
        <v>1</v>
      </c>
      <c r="C3923" s="10" t="s">
        <v>1414</v>
      </c>
      <c r="D3923" s="18" t="str">
        <f>+IFERROR(VLOOKUP(Cursos[[#This Row],[Modelo correcto]],Modelos[[Modelo correcto]:[¿En línea?]],2,FALSE),"REVISAR")</f>
        <v>LEXMARK</v>
      </c>
      <c r="E3923" s="18" t="str">
        <f>+IFERROR(VLOOKUP(Cursos[[#This Row],[Modelo correcto]],Modelos[[Modelo correcto]:[¿En línea?]],3,FALSE),"REVISAR")</f>
        <v>NO</v>
      </c>
      <c r="F3923" s="18" t="str">
        <f>+Cursos[[#This Row],[IS]]&amp;Cursos[[#This Row],[Modelo correcto]]</f>
        <v>ERIC WILBERTH NOH DZIB Document Capture &amp; Route</v>
      </c>
      <c r="G3923" s="18">
        <v>1</v>
      </c>
      <c r="H3923" s="19">
        <v>43952</v>
      </c>
      <c r="I3923" s="18" t="str">
        <f>+IFERROR(VLOOKUP(Cursos[[#This Row],[Modelo correcto]],Modelos[[Modelo correcto]:[Aplica para certificación]],4,FALSE),"REVISAR")</f>
        <v>SÍ</v>
      </c>
    </row>
    <row r="3924" spans="1:9" x14ac:dyDescent="0.25">
      <c r="A3924" s="144" t="s">
        <v>2782</v>
      </c>
      <c r="B3924" s="144">
        <v>1</v>
      </c>
      <c r="C3924" s="145" t="s">
        <v>1423</v>
      </c>
      <c r="D3924" s="18" t="str">
        <f>+IFERROR(VLOOKUP(Cursos[[#This Row],[Modelo correcto]],Modelos[[Modelo correcto]:[¿En línea?]],2,FALSE),"REVISAR")</f>
        <v>LEXMARK</v>
      </c>
      <c r="E3924" s="18" t="str">
        <f>+IFERROR(VLOOKUP(Cursos[[#This Row],[Modelo correcto]],Modelos[[Modelo correcto]:[¿En línea?]],3,FALSE),"REVISAR")</f>
        <v>NO</v>
      </c>
      <c r="F3924" s="18" t="str">
        <f>+Cursos[[#This Row],[IS]]&amp;Cursos[[#This Row],[Modelo correcto]]</f>
        <v>ERIC WILBERTH NOH DZIBDevice &amp; Fleet Management</v>
      </c>
      <c r="G3924" s="18">
        <v>1</v>
      </c>
      <c r="H3924" s="19">
        <v>43952</v>
      </c>
      <c r="I3924" s="18" t="str">
        <f>+IFERROR(VLOOKUP(Cursos[[#This Row],[Modelo correcto]],Modelos[[Modelo correcto]:[Aplica para certificación]],4,FALSE),"REVISAR")</f>
        <v>SÍ</v>
      </c>
    </row>
    <row r="3925" spans="1:9" x14ac:dyDescent="0.25">
      <c r="A3925" s="144" t="s">
        <v>2782</v>
      </c>
      <c r="B3925">
        <v>1</v>
      </c>
      <c r="C3925" s="10" t="s">
        <v>1215</v>
      </c>
      <c r="D3925" s="18" t="str">
        <f>+IFERROR(VLOOKUP(Cursos[[#This Row],[Modelo correcto]],Modelos[[Modelo correcto]:[¿En línea?]],2,FALSE),"REVISAR")</f>
        <v>LEXMARK</v>
      </c>
      <c r="E3925" s="18" t="str">
        <f>+IFERROR(VLOOKUP(Cursos[[#This Row],[Modelo correcto]],Modelos[[Modelo correcto]:[¿En línea?]],3,FALSE),"REVISAR")</f>
        <v>NO</v>
      </c>
      <c r="F3925" s="18" t="str">
        <f>+Cursos[[#This Row],[IS]]&amp;Cursos[[#This Row],[Modelo correcto]]</f>
        <v>ERIC WILBERTH NOH DZIBFull Spectrum Security</v>
      </c>
      <c r="G3925" s="18">
        <v>1</v>
      </c>
      <c r="H3925" s="19">
        <v>43952</v>
      </c>
      <c r="I3925" s="18" t="str">
        <f>+IFERROR(VLOOKUP(Cursos[[#This Row],[Modelo correcto]],Modelos[[Modelo correcto]:[Aplica para certificación]],4,FALSE),"REVISAR")</f>
        <v>NO</v>
      </c>
    </row>
    <row r="3926" spans="1:9" x14ac:dyDescent="0.25">
      <c r="A3926" s="144" t="s">
        <v>2782</v>
      </c>
      <c r="B3926">
        <v>1</v>
      </c>
      <c r="C3926" s="10" t="s">
        <v>1899</v>
      </c>
      <c r="D3926" s="18" t="str">
        <f>+IFERROR(VLOOKUP(Cursos[[#This Row],[Modelo correcto]],Modelos[[Modelo correcto]:[¿En línea?]],2,FALSE),"REVISAR")</f>
        <v>HP</v>
      </c>
      <c r="E3926" s="18" t="str">
        <f>+IFERROR(VLOOKUP(Cursos[[#This Row],[Modelo correcto]],Modelos[[Modelo correcto]:[¿En línea?]],3,FALSE),"REVISAR")</f>
        <v>NO</v>
      </c>
      <c r="F3926" s="18" t="str">
        <f>+Cursos[[#This Row],[IS]]&amp;Cursos[[#This Row],[Modelo correcto]]</f>
        <v>ERIC WILBERTH NOH DZIBESD - LIVE</v>
      </c>
      <c r="G3926" s="18">
        <v>1</v>
      </c>
      <c r="H3926" s="19">
        <v>44013</v>
      </c>
      <c r="I3926" s="18" t="str">
        <f>+IFERROR(VLOOKUP(Cursos[[#This Row],[Modelo correcto]],Modelos[[Modelo correcto]:[Aplica para certificación]],4,FALSE),"REVISAR")</f>
        <v>SÍ</v>
      </c>
    </row>
    <row r="3927" spans="1:9" x14ac:dyDescent="0.25">
      <c r="A3927" s="144" t="s">
        <v>2782</v>
      </c>
      <c r="B3927">
        <v>1</v>
      </c>
      <c r="C3927" s="10" t="s">
        <v>1547</v>
      </c>
      <c r="D3927" s="18" t="str">
        <f>+IFERROR(VLOOKUP(Cursos[[#This Row],[Modelo correcto]],Modelos[[Modelo correcto]:[¿En línea?]],2,FALSE),"REVISAR")</f>
        <v>OKI</v>
      </c>
      <c r="E3927" s="18" t="str">
        <f>+IFERROR(VLOOKUP(Cursos[[#This Row],[Modelo correcto]],Modelos[[Modelo correcto]:[¿En línea?]],3,FALSE),"REVISAR")</f>
        <v>NO</v>
      </c>
      <c r="F3927" s="18" t="str">
        <f>+Cursos[[#This Row],[IS]]&amp;Cursos[[#This Row],[Modelo correcto]]</f>
        <v>ERIC WILBERTH NOH DZIBPro 1050</v>
      </c>
      <c r="G3927" s="18">
        <v>1</v>
      </c>
      <c r="H3927" s="19">
        <v>44044</v>
      </c>
      <c r="I3927" s="18" t="str">
        <f>+IFERROR(VLOOKUP(Cursos[[#This Row],[Modelo correcto]],Modelos[[Modelo correcto]:[Aplica para certificación]],4,FALSE),"REVISAR")</f>
        <v>SÍ</v>
      </c>
    </row>
    <row r="3928" spans="1:9" x14ac:dyDescent="0.25">
      <c r="A3928" s="144" t="s">
        <v>2782</v>
      </c>
      <c r="B3928">
        <v>1</v>
      </c>
      <c r="C3928" s="145" t="s">
        <v>1969</v>
      </c>
      <c r="D3928" s="18" t="str">
        <f>+IFERROR(VLOOKUP(Cursos[[#This Row],[Modelo correcto]],Modelos[[Modelo correcto]:[¿En línea?]],2,FALSE),"REVISAR")</f>
        <v>EPSON</v>
      </c>
      <c r="E3928" s="18" t="str">
        <f>+IFERROR(VLOOKUP(Cursos[[#This Row],[Modelo correcto]],Modelos[[Modelo correcto]:[¿En línea?]],3,FALSE),"REVISAR")</f>
        <v>SÍ</v>
      </c>
      <c r="F3928" s="18" t="str">
        <f>+Cursos[[#This Row],[IS]]&amp;Cursos[[#This Row],[Modelo correcto]]</f>
        <v>ERIC WILBERTH NOH DZIBWorkForce Pro WF-C869R</v>
      </c>
      <c r="G3928" s="18">
        <v>1</v>
      </c>
      <c r="H3928" s="19">
        <v>44044</v>
      </c>
      <c r="I3928" s="18" t="str">
        <f>+IFERROR(VLOOKUP(Cursos[[#This Row],[Modelo correcto]],Modelos[[Modelo correcto]:[Aplica para certificación]],4,FALSE),"REVISAR")</f>
        <v>SÍ</v>
      </c>
    </row>
    <row r="3929" spans="1:9" x14ac:dyDescent="0.25">
      <c r="A3929" s="144" t="s">
        <v>2782</v>
      </c>
      <c r="B3929">
        <v>1</v>
      </c>
      <c r="C3929" s="10" t="s">
        <v>1931</v>
      </c>
      <c r="D3929" s="18" t="str">
        <f>+IFERROR(VLOOKUP(Cursos[[#This Row],[Modelo correcto]],Modelos[[Modelo correcto]:[¿En línea?]],2,FALSE),"REVISAR")</f>
        <v>EPSON</v>
      </c>
      <c r="E3929" s="145" t="str">
        <f>+IFERROR(VLOOKUP(Cursos[[#This Row],[Modelo correcto]],Modelos[[Modelo correcto]:[¿En línea?]],3,FALSE),"REVISAR")</f>
        <v>SÍ</v>
      </c>
      <c r="F3929" s="18" t="str">
        <f>+Cursos[[#This Row],[IS]]&amp;Cursos[[#This Row],[Modelo correcto]]</f>
        <v>ERIC WILBERTH NOH DZIBWorkForce Pro WF-5690</v>
      </c>
      <c r="G3929" s="18">
        <v>1</v>
      </c>
      <c r="H3929" s="19">
        <v>44075</v>
      </c>
      <c r="I3929" s="18" t="str">
        <f>+IFERROR(VLOOKUP(Cursos[[#This Row],[Modelo correcto]],Modelos[[Modelo correcto]:[Aplica para certificación]],4,FALSE),"REVISAR")</f>
        <v>SÍ</v>
      </c>
    </row>
    <row r="3930" spans="1:9" x14ac:dyDescent="0.25">
      <c r="A3930" s="144" t="s">
        <v>2782</v>
      </c>
      <c r="B3930">
        <v>1</v>
      </c>
      <c r="C3930" s="10" t="s">
        <v>1953</v>
      </c>
      <c r="D3930" s="18" t="str">
        <f>+IFERROR(VLOOKUP(Cursos[[#This Row],[Modelo correcto]],Modelos[[Modelo correcto]:[¿En línea?]],2,FALSE),"REVISAR")</f>
        <v>EPSON</v>
      </c>
      <c r="E3930" s="18" t="str">
        <f>+IFERROR(VLOOKUP(Cursos[[#This Row],[Modelo correcto]],Modelos[[Modelo correcto]:[¿En línea?]],3,FALSE),"REVISAR")</f>
        <v>SÍ</v>
      </c>
      <c r="F3930" s="18" t="str">
        <f>+Cursos[[#This Row],[IS]]&amp;Cursos[[#This Row],[Modelo correcto]]</f>
        <v>ERIC WILBERTH NOH DZIBWorkForce Enterprise WF-C20590</v>
      </c>
      <c r="G3930" s="18">
        <v>1</v>
      </c>
      <c r="H3930" s="19">
        <v>44105</v>
      </c>
      <c r="I3930" s="18" t="str">
        <f>+IFERROR(VLOOKUP(Cursos[[#This Row],[Modelo correcto]],Modelos[[Modelo correcto]:[Aplica para certificación]],4,FALSE),"REVISAR")</f>
        <v>SÍ</v>
      </c>
    </row>
    <row r="3931" spans="1:9" x14ac:dyDescent="0.25">
      <c r="A3931" s="144" t="s">
        <v>328</v>
      </c>
      <c r="B3931">
        <v>0</v>
      </c>
      <c r="C3931" s="10" t="s">
        <v>811</v>
      </c>
      <c r="D3931" s="18" t="str">
        <f>+IFERROR(VLOOKUP(Cursos[[#This Row],[Modelo correcto]],Modelos[[Modelo correcto]:[¿En línea?]],2,FALSE),"REVISAR")</f>
        <v>HP</v>
      </c>
      <c r="E3931" s="18" t="str">
        <f>+IFERROR(VLOOKUP(Cursos[[#This Row],[Modelo correcto]],Modelos[[Modelo correcto]:[¿En línea?]],3,FALSE),"REVISAR")</f>
        <v>SÍ</v>
      </c>
      <c r="F3931" s="18" t="str">
        <f>+Cursos[[#This Row],[IS]]&amp;Cursos[[#This Row],[Modelo correcto]]</f>
        <v>JACINTO RONDERO SAVINM630</v>
      </c>
      <c r="G3931" s="18"/>
      <c r="H3931" s="18"/>
      <c r="I3931" s="18" t="str">
        <f>+IFERROR(VLOOKUP(Cursos[[#This Row],[Modelo correcto]],Modelos[[Modelo correcto]:[Aplica para certificación]],4,FALSE),"REVISAR")</f>
        <v>NO</v>
      </c>
    </row>
    <row r="3932" spans="1:9" x14ac:dyDescent="0.25">
      <c r="A3932" s="144" t="s">
        <v>2782</v>
      </c>
      <c r="B3932">
        <v>1</v>
      </c>
      <c r="C3932" s="10" t="s">
        <v>2003</v>
      </c>
      <c r="D3932" s="18" t="str">
        <f>+IFERROR(VLOOKUP(Cursos[[#This Row],[Modelo correcto]],Modelos[[Modelo correcto]:[¿En línea?]],2,FALSE),"REVISAR")</f>
        <v>EPSON</v>
      </c>
      <c r="E3932" s="18" t="str">
        <f>+IFERROR(VLOOKUP(Cursos[[#This Row],[Modelo correcto]],Modelos[[Modelo correcto]:[¿En línea?]],3,FALSE),"REVISAR")</f>
        <v>SÍ</v>
      </c>
      <c r="F3932" s="18" t="str">
        <f>+Cursos[[#This Row],[IS]]&amp;Cursos[[#This Row],[Modelo correcto]]</f>
        <v>ERIC WILBERTH NOH DZIBWorkForce Enterprise WF-M20590</v>
      </c>
      <c r="G3932" s="18">
        <v>1</v>
      </c>
      <c r="H3932" s="19">
        <v>44105</v>
      </c>
      <c r="I3932" s="18" t="str">
        <f>+IFERROR(VLOOKUP(Cursos[[#This Row],[Modelo correcto]],Modelos[[Modelo correcto]:[Aplica para certificación]],4,FALSE),"REVISAR")</f>
        <v>SÍ</v>
      </c>
    </row>
    <row r="3933" spans="1:9" x14ac:dyDescent="0.25">
      <c r="A3933" s="144" t="s">
        <v>2797</v>
      </c>
      <c r="B3933">
        <v>1</v>
      </c>
      <c r="C3933" s="10" t="s">
        <v>1009</v>
      </c>
      <c r="D3933" s="10" t="str">
        <f>+IFERROR(VLOOKUP(Cursos[[#This Row],[Modelo correcto]],Modelos[[Modelo correcto]:[¿En línea?]],2,FALSE),"REVISAR")</f>
        <v>XEROX</v>
      </c>
      <c r="E3933" s="10" t="str">
        <f>+IFERROR(VLOOKUP(Cursos[[#This Row],[Modelo correcto]],Modelos[[Modelo correcto]:[¿En línea?]],3,FALSE),"REVISAR")</f>
        <v>NO</v>
      </c>
      <c r="F3933" s="18" t="str">
        <f>+Cursos[[#This Row],[IS]]&amp;Cursos[[#This Row],[Modelo correcto]]</f>
        <v>JOSE LUIS NIETO ORTIZDC560</v>
      </c>
      <c r="G3933" s="18">
        <v>1</v>
      </c>
      <c r="H3933" s="18"/>
      <c r="I3933" s="18" t="str">
        <f>+IFERROR(VLOOKUP(Cursos[[#This Row],[Modelo correcto]],Modelos[[Modelo correcto]:[Aplica para certificación]],4,FALSE),"REVISAR")</f>
        <v>NO</v>
      </c>
    </row>
    <row r="3934" spans="1:9" x14ac:dyDescent="0.25">
      <c r="A3934" s="144" t="s">
        <v>2782</v>
      </c>
      <c r="B3934">
        <v>1</v>
      </c>
      <c r="C3934" s="10" t="s">
        <v>2232</v>
      </c>
      <c r="D3934" s="18" t="str">
        <f>+IFERROR(VLOOKUP(Cursos[[#This Row],[Modelo correcto]],Modelos[[Modelo correcto]:[¿En línea?]],2,FALSE),"REVISAR")</f>
        <v>EPSON</v>
      </c>
      <c r="E3934" s="18" t="str">
        <f>+IFERROR(VLOOKUP(Cursos[[#This Row],[Modelo correcto]],Modelos[[Modelo correcto]:[¿En línea?]],3,FALSE),"REVISAR")</f>
        <v>SÍ</v>
      </c>
      <c r="F3934" s="18" t="str">
        <f>+Cursos[[#This Row],[IS]]&amp;Cursos[[#This Row],[Modelo correcto]]</f>
        <v>ERIC WILBERTH NOH DZIBWorkForce WF-C879R / WF-C878R</v>
      </c>
      <c r="G3934" s="18">
        <v>1</v>
      </c>
      <c r="H3934" s="19">
        <v>44105</v>
      </c>
      <c r="I3934" s="18" t="str">
        <f>+IFERROR(VLOOKUP(Cursos[[#This Row],[Modelo correcto]],Modelos[[Modelo correcto]:[Aplica para certificación]],4,FALSE),"REVISAR")</f>
        <v>SÍ</v>
      </c>
    </row>
    <row r="3935" spans="1:9" x14ac:dyDescent="0.25">
      <c r="A3935" s="144" t="s">
        <v>2782</v>
      </c>
      <c r="B3935">
        <v>1</v>
      </c>
      <c r="C3935" s="10" t="s">
        <v>2445</v>
      </c>
      <c r="D3935" s="18" t="str">
        <f>+IFERROR(VLOOKUP(Cursos[[#This Row],[Modelo correcto]],Modelos[[Modelo correcto]:[¿En línea?]],2,FALSE),"REVISAR")</f>
        <v>EPSON</v>
      </c>
      <c r="E3935" s="18" t="str">
        <f>+IFERROR(VLOOKUP(Cursos[[#This Row],[Modelo correcto]],Modelos[[Modelo correcto]:[¿En línea?]],3,FALSE),"REVISAR")</f>
        <v>SÍ</v>
      </c>
      <c r="F3935" s="18" t="str">
        <f>+Cursos[[#This Row],[IS]]&amp;Cursos[[#This Row],[Modelo correcto]]</f>
        <v>ERIC WILBERTH NOH DZIBEpson L15150/ L15160</v>
      </c>
      <c r="G3935" s="18">
        <v>1</v>
      </c>
      <c r="H3935" s="19">
        <v>44166</v>
      </c>
      <c r="I3935" s="18" t="str">
        <f>+IFERROR(VLOOKUP(Cursos[[#This Row],[Modelo correcto]],Modelos[[Modelo correcto]:[Aplica para certificación]],4,FALSE),"REVISAR")</f>
        <v>SÍ</v>
      </c>
    </row>
    <row r="3936" spans="1:9" x14ac:dyDescent="0.25">
      <c r="A3936" s="144" t="s">
        <v>2782</v>
      </c>
      <c r="B3936">
        <v>1</v>
      </c>
      <c r="C3936" s="10" t="s">
        <v>1253</v>
      </c>
      <c r="D3936" s="18" t="str">
        <f>+IFERROR(VLOOKUP(Cursos[[#This Row],[Modelo correcto]],Modelos[[Modelo correcto]:[¿En línea?]],2,FALSE),"REVISAR")</f>
        <v>XEROX</v>
      </c>
      <c r="E3936" s="18" t="str">
        <f>+IFERROR(VLOOKUP(Cursos[[#This Row],[Modelo correcto]],Modelos[[Modelo correcto]:[¿En línea?]],3,FALSE),"REVISAR")</f>
        <v>SÍ</v>
      </c>
      <c r="F3936" s="18" t="str">
        <f>+Cursos[[#This Row],[IS]]&amp;Cursos[[#This Row],[Modelo correcto]]</f>
        <v>ERIC WILBERTH NOH DZIBGAINFIN</v>
      </c>
      <c r="G3936" s="18">
        <v>1</v>
      </c>
      <c r="H3936" s="19">
        <v>43922</v>
      </c>
      <c r="I3936" s="18" t="str">
        <f>+IFERROR(VLOOKUP(Cursos[[#This Row],[Modelo correcto]],Modelos[[Modelo correcto]:[Aplica para certificación]],4,FALSE),"REVISAR")</f>
        <v>SÍ</v>
      </c>
    </row>
    <row r="3937" spans="1:9" x14ac:dyDescent="0.25">
      <c r="A3937" s="144" t="s">
        <v>2782</v>
      </c>
      <c r="B3937">
        <v>1</v>
      </c>
      <c r="C3937" s="10" t="s">
        <v>1184</v>
      </c>
      <c r="D3937" s="18" t="str">
        <f>+IFERROR(VLOOKUP(Cursos[[#This Row],[Modelo correcto]],Modelos[[Modelo correcto]:[¿En línea?]],2,FALSE),"REVISAR")</f>
        <v>HP</v>
      </c>
      <c r="E3937" s="18" t="str">
        <f>+IFERROR(VLOOKUP(Cursos[[#This Row],[Modelo correcto]],Modelos[[Modelo correcto]:[¿En línea?]],3,FALSE),"REVISAR")</f>
        <v>SÍ</v>
      </c>
      <c r="F3937" s="18" t="str">
        <f>+Cursos[[#This Row],[IS]]&amp;Cursos[[#This Row],[Modelo correcto]]</f>
        <v>ERIC WILBERTH NOH DZIBFutureSmart Firmware Training</v>
      </c>
      <c r="G3937" s="18">
        <v>1</v>
      </c>
      <c r="H3937" s="19">
        <v>43983</v>
      </c>
      <c r="I3937" s="18" t="str">
        <f>+IFERROR(VLOOKUP(Cursos[[#This Row],[Modelo correcto]],Modelos[[Modelo correcto]:[Aplica para certificación]],4,FALSE),"REVISAR")</f>
        <v>SÍ</v>
      </c>
    </row>
    <row r="3938" spans="1:9" x14ac:dyDescent="0.25">
      <c r="A3938" s="144" t="s">
        <v>2782</v>
      </c>
      <c r="B3938">
        <v>1</v>
      </c>
      <c r="C3938" s="10" t="s">
        <v>1498</v>
      </c>
      <c r="D3938" s="18" t="str">
        <f>+IFERROR(VLOOKUP(Cursos[[#This Row],[Modelo correcto]],Modelos[[Modelo correcto]:[¿En línea?]],2,FALSE),"REVISAR")</f>
        <v>HP</v>
      </c>
      <c r="E3938" s="18" t="str">
        <f>+IFERROR(VLOOKUP(Cursos[[#This Row],[Modelo correcto]],Modelos[[Modelo correcto]:[¿En línea?]],3,FALSE),"REVISAR")</f>
        <v>SÍ</v>
      </c>
      <c r="F3938" s="18" t="str">
        <f>+Cursos[[#This Row],[IS]]&amp;Cursos[[#This Row],[Modelo correcto]]</f>
        <v>ERIC WILBERTH NOH DZIBm652</v>
      </c>
      <c r="G3938" s="18">
        <v>1</v>
      </c>
      <c r="H3938" s="19">
        <v>43983</v>
      </c>
      <c r="I3938" s="18" t="str">
        <f>+IFERROR(VLOOKUP(Cursos[[#This Row],[Modelo correcto]],Modelos[[Modelo correcto]:[Aplica para certificación]],4,FALSE),"REVISAR")</f>
        <v>SÍ</v>
      </c>
    </row>
    <row r="3939" spans="1:9" x14ac:dyDescent="0.25">
      <c r="A3939" s="144" t="s">
        <v>391</v>
      </c>
      <c r="B3939">
        <v>1</v>
      </c>
      <c r="C3939" s="63" t="s">
        <v>775</v>
      </c>
      <c r="D3939" s="10" t="str">
        <f>+IFERROR(VLOOKUP(Cursos[[#This Row],[Modelo correcto]],Modelos[[Modelo correcto]:[¿En línea?]],2,FALSE),"REVISAR")</f>
        <v>LEXMARK</v>
      </c>
      <c r="E3939" s="10" t="str">
        <f>+IFERROR(VLOOKUP(Cursos[[#This Row],[Modelo correcto]],Modelos[[Modelo correcto]:[¿En línea?]],3,FALSE),"REVISAR")</f>
        <v>SÍ</v>
      </c>
      <c r="F3939" s="18" t="str">
        <f>+Cursos[[#This Row],[IS]]&amp;Cursos[[#This Row],[Modelo correcto]]</f>
        <v>JUAN ANTONIO TORRES VELAZQUEZMX522</v>
      </c>
      <c r="G3939" s="18">
        <v>1</v>
      </c>
      <c r="H3939" s="18"/>
      <c r="I3939" s="18" t="str">
        <f>+IFERROR(VLOOKUP(Cursos[[#This Row],[Modelo correcto]],Modelos[[Modelo correcto]:[Aplica para certificación]],4,FALSE),"REVISAR")</f>
        <v>NO</v>
      </c>
    </row>
    <row r="3940" spans="1:9" x14ac:dyDescent="0.25">
      <c r="A3940" s="144" t="s">
        <v>2797</v>
      </c>
      <c r="B3940">
        <v>1</v>
      </c>
      <c r="C3940" s="10" t="s">
        <v>1004</v>
      </c>
      <c r="D3940" s="18" t="str">
        <f>+IFERROR(VLOOKUP(Cursos[[#This Row],[Modelo correcto]],Modelos[[Modelo correcto]:[¿En línea?]],2,FALSE),"REVISAR")</f>
        <v>XEROX</v>
      </c>
      <c r="E3940" s="18" t="str">
        <f>+IFERROR(VLOOKUP(Cursos[[#This Row],[Modelo correcto]],Modelos[[Modelo correcto]:[¿En línea?]],3,FALSE),"REVISAR")</f>
        <v>NO</v>
      </c>
      <c r="F3940" s="18" t="str">
        <f>+Cursos[[#This Row],[IS]]&amp;Cursos[[#This Row],[Modelo correcto]]</f>
        <v>JOSE LUIS NIETO ORTIZNWSTAT</v>
      </c>
      <c r="G3940" s="18">
        <v>0</v>
      </c>
      <c r="H3940" s="19">
        <v>43770</v>
      </c>
      <c r="I3940" s="18" t="str">
        <f>+IFERROR(VLOOKUP(Cursos[[#This Row],[Modelo correcto]],Modelos[[Modelo correcto]:[Aplica para certificación]],4,FALSE),"REVISAR")</f>
        <v>SÍ</v>
      </c>
    </row>
    <row r="3941" spans="1:9" x14ac:dyDescent="0.25">
      <c r="A3941" s="144" t="s">
        <v>338</v>
      </c>
      <c r="B3941">
        <v>0</v>
      </c>
      <c r="C3941" s="108" t="s">
        <v>256</v>
      </c>
      <c r="D3941" s="10" t="str">
        <f>+IFERROR(VLOOKUP(Cursos[[#This Row],[Modelo correcto]],Modelos[[Modelo correcto]:[¿En línea?]],2,FALSE),"REVISAR")</f>
        <v>XEROX</v>
      </c>
      <c r="E3941" s="10" t="str">
        <f>+IFERROR(VLOOKUP(Cursos[[#This Row],[Modelo correcto]],Modelos[[Modelo correcto]:[¿En línea?]],3,FALSE),"REVISAR")</f>
        <v>SÍ</v>
      </c>
      <c r="F3941" s="18" t="str">
        <f>+Cursos[[#This Row],[IS]]&amp;Cursos[[#This Row],[Modelo correcto]]</f>
        <v>JOSE LUIS CARBAJAL CABUTOVB40NTF</v>
      </c>
      <c r="G3941" s="18">
        <v>1</v>
      </c>
      <c r="H3941" s="18"/>
      <c r="I3941" s="18" t="str">
        <f>+IFERROR(VLOOKUP(Cursos[[#This Row],[Modelo correcto]],Modelos[[Modelo correcto]:[Aplica para certificación]],4,FALSE),"REVISAR")</f>
        <v>SÍ</v>
      </c>
    </row>
    <row r="3942" spans="1:9" x14ac:dyDescent="0.25">
      <c r="A3942" s="144" t="s">
        <v>338</v>
      </c>
      <c r="B3942">
        <v>1</v>
      </c>
      <c r="C3942" s="63" t="s">
        <v>280</v>
      </c>
      <c r="D3942" s="10" t="str">
        <f>+IFERROR(VLOOKUP(Cursos[[#This Row],[Modelo correcto]],Modelos[[Modelo correcto]:[¿En línea?]],2,FALSE),"REVISAR")</f>
        <v>XEROX</v>
      </c>
      <c r="E3942" s="10" t="str">
        <f>+IFERROR(VLOOKUP(Cursos[[#This Row],[Modelo correcto]],Modelos[[Modelo correcto]:[¿En línea?]],3,FALSE),"REVISAR")</f>
        <v>SÍ</v>
      </c>
      <c r="F3942" s="18" t="str">
        <f>+Cursos[[#This Row],[IS]]&amp;Cursos[[#This Row],[Modelo correcto]]</f>
        <v>JOSE LUIS CARBAJAL CABUTOVC60NTF</v>
      </c>
      <c r="G3942" s="18">
        <v>1</v>
      </c>
      <c r="H3942" s="18"/>
      <c r="I3942" s="18" t="str">
        <f>+IFERROR(VLOOKUP(Cursos[[#This Row],[Modelo correcto]],Modelos[[Modelo correcto]:[Aplica para certificación]],4,FALSE),"REVISAR")</f>
        <v>SÍ</v>
      </c>
    </row>
    <row r="3943" spans="1:9" x14ac:dyDescent="0.25">
      <c r="A3943" s="144" t="s">
        <v>2797</v>
      </c>
      <c r="B3943">
        <v>1</v>
      </c>
      <c r="C3943" s="10" t="s">
        <v>1005</v>
      </c>
      <c r="D3943" s="18" t="str">
        <f>+IFERROR(VLOOKUP(Cursos[[#This Row],[Modelo correcto]],Modelos[[Modelo correcto]:[¿En línea?]],2,FALSE),"REVISAR")</f>
        <v>XEROX</v>
      </c>
      <c r="E3943" s="18" t="str">
        <f>+IFERROR(VLOOKUP(Cursos[[#This Row],[Modelo correcto]],Modelos[[Modelo correcto]:[¿En línea?]],3,FALSE),"REVISAR")</f>
        <v>SÍ</v>
      </c>
      <c r="F3943" s="18" t="str">
        <f>+Cursos[[#This Row],[IS]]&amp;Cursos[[#This Row],[Modelo correcto]]</f>
        <v>JOSE LUIS NIETO ORTIZNWTCPIP</v>
      </c>
      <c r="G3943" s="18">
        <v>0</v>
      </c>
      <c r="H3943" s="19">
        <v>43770</v>
      </c>
      <c r="I3943" s="18" t="str">
        <f>+IFERROR(VLOOKUP(Cursos[[#This Row],[Modelo correcto]],Modelos[[Modelo correcto]:[Aplica para certificación]],4,FALSE),"REVISAR")</f>
        <v>SÍ</v>
      </c>
    </row>
    <row r="3944" spans="1:9" x14ac:dyDescent="0.25">
      <c r="A3944" s="144" t="s">
        <v>2797</v>
      </c>
      <c r="B3944">
        <v>1</v>
      </c>
      <c r="C3944" s="10" t="s">
        <v>916</v>
      </c>
      <c r="D3944" s="18" t="str">
        <f>+IFERROR(VLOOKUP(Cursos[[#This Row],[Modelo correcto]],Modelos[[Modelo correcto]:[¿En línea?]],2,FALSE),"REVISAR")</f>
        <v>XEROX</v>
      </c>
      <c r="E3944" s="18" t="str">
        <f>+IFERROR(VLOOKUP(Cursos[[#This Row],[Modelo correcto]],Modelos[[Modelo correcto]:[¿En línea?]],3,FALSE),"REVISAR")</f>
        <v>NO</v>
      </c>
      <c r="F3944" s="18" t="str">
        <f>+Cursos[[#This Row],[IS]]&amp;Cursos[[#This Row],[Modelo correcto]]</f>
        <v>JOSE LUIS NIETO ORTIZROWEi</v>
      </c>
      <c r="G3944" s="18">
        <v>1</v>
      </c>
      <c r="H3944" s="19">
        <v>43556</v>
      </c>
      <c r="I3944" s="18" t="str">
        <f>+IFERROR(VLOOKUP(Cursos[[#This Row],[Modelo correcto]],Modelos[[Modelo correcto]:[Aplica para certificación]],4,FALSE),"REVISAR")</f>
        <v>NO</v>
      </c>
    </row>
    <row r="3945" spans="1:9" x14ac:dyDescent="0.25">
      <c r="A3945" s="144" t="s">
        <v>2782</v>
      </c>
      <c r="B3945">
        <v>1</v>
      </c>
      <c r="C3945" s="10" t="s">
        <v>1495</v>
      </c>
      <c r="D3945" s="18" t="str">
        <f>+IFERROR(VLOOKUP(Cursos[[#This Row],[Modelo correcto]],Modelos[[Modelo correcto]:[¿En línea?]],2,FALSE),"REVISAR")</f>
        <v>HP</v>
      </c>
      <c r="E3945" s="18" t="str">
        <f>+IFERROR(VLOOKUP(Cursos[[#This Row],[Modelo correcto]],Modelos[[Modelo correcto]:[¿En línea?]],3,FALSE),"REVISAR")</f>
        <v>SÍ</v>
      </c>
      <c r="F3945" s="18" t="str">
        <f>+Cursos[[#This Row],[IS]]&amp;Cursos[[#This Row],[Modelo correcto]]</f>
        <v>ERIC WILBERTH NOH DZIBm552</v>
      </c>
      <c r="G3945" s="18">
        <v>1</v>
      </c>
      <c r="H3945" s="19">
        <v>43983</v>
      </c>
      <c r="I3945" s="18" t="str">
        <f>+IFERROR(VLOOKUP(Cursos[[#This Row],[Modelo correcto]],Modelos[[Modelo correcto]:[Aplica para certificación]],4,FALSE),"REVISAR")</f>
        <v>SÍ</v>
      </c>
    </row>
    <row r="3946" spans="1:9" x14ac:dyDescent="0.25">
      <c r="A3946" s="144" t="s">
        <v>2797</v>
      </c>
      <c r="B3946">
        <v>1</v>
      </c>
      <c r="C3946" s="10" t="s">
        <v>791</v>
      </c>
      <c r="D3946" s="10" t="str">
        <f>+IFERROR(VLOOKUP(Cursos[[#This Row],[Modelo correcto]],Modelos[[Modelo correcto]:[¿En línea?]],2,FALSE),"REVISAR")</f>
        <v>XEROX</v>
      </c>
      <c r="E3946" s="10" t="str">
        <f>+IFERROR(VLOOKUP(Cursos[[#This Row],[Modelo correcto]],Modelos[[Modelo correcto]:[¿En línea?]],3,FALSE),"REVISAR")</f>
        <v>NO</v>
      </c>
      <c r="F3946" s="18" t="str">
        <f>+Cursos[[#This Row],[IS]]&amp;Cursos[[#This Row],[Modelo correcto]]</f>
        <v>JOSE LUIS NIETO ORTIZWC5330</v>
      </c>
      <c r="G3946" s="18">
        <v>1</v>
      </c>
      <c r="H3946" s="18"/>
      <c r="I3946" s="18" t="str">
        <f>+IFERROR(VLOOKUP(Cursos[[#This Row],[Modelo correcto]],Modelos[[Modelo correcto]:[Aplica para certificación]],4,FALSE),"REVISAR")</f>
        <v>NO</v>
      </c>
    </row>
    <row r="3947" spans="1:9" x14ac:dyDescent="0.25">
      <c r="A3947" s="144" t="s">
        <v>2797</v>
      </c>
      <c r="B3947">
        <v>1</v>
      </c>
      <c r="C3947" s="10" t="s">
        <v>792</v>
      </c>
      <c r="D3947" s="10" t="str">
        <f>+IFERROR(VLOOKUP(Cursos[[#This Row],[Modelo correcto]],Modelos[[Modelo correcto]:[¿En línea?]],2,FALSE),"REVISAR")</f>
        <v>XEROX</v>
      </c>
      <c r="E3947" s="10" t="str">
        <f>+IFERROR(VLOOKUP(Cursos[[#This Row],[Modelo correcto]],Modelos[[Modelo correcto]:[¿En línea?]],3,FALSE),"REVISAR")</f>
        <v>NO</v>
      </c>
      <c r="F3947" s="18" t="str">
        <f>+Cursos[[#This Row],[IS]]&amp;Cursos[[#This Row],[Modelo correcto]]</f>
        <v>JOSE LUIS NIETO ORTIZWC5790</v>
      </c>
      <c r="G3947" s="18">
        <v>1</v>
      </c>
      <c r="H3947" s="18"/>
      <c r="I3947" s="18" t="str">
        <f>+IFERROR(VLOOKUP(Cursos[[#This Row],[Modelo correcto]],Modelos[[Modelo correcto]:[Aplica para certificación]],4,FALSE),"REVISAR")</f>
        <v>NO</v>
      </c>
    </row>
    <row r="3948" spans="1:9" x14ac:dyDescent="0.25">
      <c r="A3948" s="144" t="s">
        <v>2797</v>
      </c>
      <c r="B3948">
        <v>1</v>
      </c>
      <c r="C3948" s="10" t="s">
        <v>33</v>
      </c>
      <c r="D3948" s="10" t="str">
        <f>+IFERROR(VLOOKUP(Cursos[[#This Row],[Modelo correcto]],Modelos[[Modelo correcto]:[¿En línea?]],2,FALSE),"REVISAR")</f>
        <v>XEROX</v>
      </c>
      <c r="E3948" s="10" t="str">
        <f>+IFERROR(VLOOKUP(Cursos[[#This Row],[Modelo correcto]],Modelos[[Modelo correcto]:[¿En línea?]],3,FALSE),"REVISAR")</f>
        <v>NO</v>
      </c>
      <c r="F3948" s="18" t="str">
        <f>+Cursos[[#This Row],[IS]]&amp;Cursos[[#This Row],[Modelo correcto]]</f>
        <v>JOSE LUIS NIETO ORTIZWC5855</v>
      </c>
      <c r="G3948" s="18">
        <v>1</v>
      </c>
      <c r="H3948" s="18"/>
      <c r="I3948" s="18" t="str">
        <f>+IFERROR(VLOOKUP(Cursos[[#This Row],[Modelo correcto]],Modelos[[Modelo correcto]:[Aplica para certificación]],4,FALSE),"REVISAR")</f>
        <v>NO</v>
      </c>
    </row>
    <row r="3949" spans="1:9" x14ac:dyDescent="0.25">
      <c r="A3949" s="144" t="s">
        <v>2782</v>
      </c>
      <c r="B3949">
        <v>1</v>
      </c>
      <c r="C3949" s="10" t="s">
        <v>1083</v>
      </c>
      <c r="D3949" s="18" t="str">
        <f>+IFERROR(VLOOKUP(Cursos[[#This Row],[Modelo correcto]],Modelos[[Modelo correcto]:[¿En línea?]],2,FALSE),"REVISAR")</f>
        <v>HP</v>
      </c>
      <c r="E3949" s="18" t="str">
        <f>+IFERROR(VLOOKUP(Cursos[[#This Row],[Modelo correcto]],Modelos[[Modelo correcto]:[¿En línea?]],3,FALSE),"REVISAR")</f>
        <v>SÍ</v>
      </c>
      <c r="F3949" s="18" t="str">
        <f>+Cursos[[#This Row],[IS]]&amp;Cursos[[#This Row],[Modelo correcto]]</f>
        <v>ERIC WILBERTH NOH DZIBM454</v>
      </c>
      <c r="G3949" s="18">
        <v>1</v>
      </c>
      <c r="H3949" s="19">
        <v>43983</v>
      </c>
      <c r="I3949" s="18" t="str">
        <f>+IFERROR(VLOOKUP(Cursos[[#This Row],[Modelo correcto]],Modelos[[Modelo correcto]:[Aplica para certificación]],4,FALSE),"REVISAR")</f>
        <v>SÍ</v>
      </c>
    </row>
    <row r="3950" spans="1:9" x14ac:dyDescent="0.25">
      <c r="A3950" s="144" t="s">
        <v>2782</v>
      </c>
      <c r="B3950">
        <v>1</v>
      </c>
      <c r="C3950" s="10" t="s">
        <v>1204</v>
      </c>
      <c r="D3950" s="18" t="str">
        <f>+IFERROR(VLOOKUP(Cursos[[#This Row],[Modelo correcto]],Modelos[[Modelo correcto]:[¿En línea?]],2,FALSE),"REVISAR")</f>
        <v>HP</v>
      </c>
      <c r="E3950" s="18" t="str">
        <f>+IFERROR(VLOOKUP(Cursos[[#This Row],[Modelo correcto]],Modelos[[Modelo correcto]:[¿En línea?]],3,FALSE),"REVISAR")</f>
        <v>SÍ</v>
      </c>
      <c r="F3950" s="18" t="str">
        <f>+Cursos[[#This Row],[IS]]&amp;Cursos[[#This Row],[Modelo correcto]]</f>
        <v>ERIC WILBERTH NOH DZIBM725</v>
      </c>
      <c r="G3950" s="18">
        <v>1</v>
      </c>
      <c r="H3950" s="19">
        <v>43983</v>
      </c>
      <c r="I3950" s="18" t="str">
        <f>+IFERROR(VLOOKUP(Cursos[[#This Row],[Modelo correcto]],Modelos[[Modelo correcto]:[Aplica para certificación]],4,FALSE),"REVISAR")</f>
        <v>SÍ</v>
      </c>
    </row>
    <row r="3951" spans="1:9" x14ac:dyDescent="0.25">
      <c r="A3951" s="144" t="s">
        <v>2782</v>
      </c>
      <c r="B3951">
        <v>1</v>
      </c>
      <c r="C3951" s="10" t="s">
        <v>161</v>
      </c>
      <c r="D3951" s="18" t="str">
        <f>+IFERROR(VLOOKUP(Cursos[[#This Row],[Modelo correcto]],Modelos[[Modelo correcto]:[¿En línea?]],2,FALSE),"REVISAR")</f>
        <v>XEROX</v>
      </c>
      <c r="E3951" s="18" t="str">
        <f>+IFERROR(VLOOKUP(Cursos[[#This Row],[Modelo correcto]],Modelos[[Modelo correcto]:[¿En línea?]],3,FALSE),"REVISAR")</f>
        <v>SÍ</v>
      </c>
      <c r="F3951" s="18" t="str">
        <f>+Cursos[[#This Row],[IS]]&amp;Cursos[[#This Row],[Modelo correcto]]</f>
        <v>ERIC WILBERTH NOH DZIBV180XTA</v>
      </c>
      <c r="G3951" s="18">
        <v>0</v>
      </c>
      <c r="H3951" s="19">
        <v>43983</v>
      </c>
      <c r="I3951" s="18" t="str">
        <f>+IFERROR(VLOOKUP(Cursos[[#This Row],[Modelo correcto]],Modelos[[Modelo correcto]:[Aplica para certificación]],4,FALSE),"REVISAR")</f>
        <v>NO</v>
      </c>
    </row>
    <row r="3952" spans="1:9" x14ac:dyDescent="0.25">
      <c r="A3952" s="144" t="s">
        <v>2782</v>
      </c>
      <c r="B3952">
        <v>1</v>
      </c>
      <c r="C3952" s="10" t="s">
        <v>1220</v>
      </c>
      <c r="D3952" s="18" t="str">
        <f>+IFERROR(VLOOKUP(Cursos[[#This Row],[Modelo correcto]],Modelos[[Modelo correcto]:[¿En línea?]],2,FALSE),"REVISAR")</f>
        <v>XEROX</v>
      </c>
      <c r="E3952" s="18" t="str">
        <f>+IFERROR(VLOOKUP(Cursos[[#This Row],[Modelo correcto]],Modelos[[Modelo correcto]:[¿En línea?]],3,FALSE),"REVISAR")</f>
        <v>SÍ</v>
      </c>
      <c r="F3952" s="18" t="str">
        <f>+Cursos[[#This Row],[IS]]&amp;Cursos[[#This Row],[Modelo correcto]]</f>
        <v>ERIC WILBERTH NOH DZIBUNDTECH</v>
      </c>
      <c r="G3952" s="18">
        <v>0</v>
      </c>
      <c r="H3952" s="19">
        <v>43983</v>
      </c>
      <c r="I3952" s="18" t="str">
        <f>+IFERROR(VLOOKUP(Cursos[[#This Row],[Modelo correcto]],Modelos[[Modelo correcto]:[Aplica para certificación]],4,FALSE),"REVISAR")</f>
        <v>NO</v>
      </c>
    </row>
    <row r="3953" spans="1:9" x14ac:dyDescent="0.25">
      <c r="A3953" s="144" t="s">
        <v>2782</v>
      </c>
      <c r="B3953">
        <v>1</v>
      </c>
      <c r="C3953" s="10" t="s">
        <v>212</v>
      </c>
      <c r="D3953" s="18" t="str">
        <f>+IFERROR(VLOOKUP(Cursos[[#This Row],[Modelo correcto]],Modelos[[Modelo correcto]:[¿En línea?]],2,FALSE),"REVISAR")</f>
        <v>XEROX</v>
      </c>
      <c r="E3953" s="18" t="str">
        <f>+IFERROR(VLOOKUP(Cursos[[#This Row],[Modelo correcto]],Modelos[[Modelo correcto]:[¿En línea?]],3,FALSE),"REVISAR")</f>
        <v>SÍ</v>
      </c>
      <c r="F3953" s="18" t="str">
        <f>+Cursos[[#This Row],[IS]]&amp;Cursos[[#This Row],[Modelo correcto]]</f>
        <v>ERIC WILBERTH NOH DZIBS009132</v>
      </c>
      <c r="G3953" s="18">
        <v>0</v>
      </c>
      <c r="H3953" s="19">
        <v>43983</v>
      </c>
      <c r="I3953" s="18" t="str">
        <f>+IFERROR(VLOOKUP(Cursos[[#This Row],[Modelo correcto]],Modelos[[Modelo correcto]:[Aplica para certificación]],4,FALSE),"REVISAR")</f>
        <v>SÍ</v>
      </c>
    </row>
    <row r="3954" spans="1:9" x14ac:dyDescent="0.25">
      <c r="A3954" s="144" t="s">
        <v>2797</v>
      </c>
      <c r="B3954">
        <v>0</v>
      </c>
      <c r="C3954" s="10" t="s">
        <v>796</v>
      </c>
      <c r="D3954" s="10" t="str">
        <f>+IFERROR(VLOOKUP(Cursos[[#This Row],[Modelo correcto]],Modelos[[Modelo correcto]:[¿En línea?]],2,FALSE),"REVISAR")</f>
        <v>XEROX</v>
      </c>
      <c r="E3954" s="10" t="str">
        <f>+IFERROR(VLOOKUP(Cursos[[#This Row],[Modelo correcto]],Modelos[[Modelo correcto]:[¿En línea?]],3,FALSE),"REVISAR")</f>
        <v>NO</v>
      </c>
      <c r="F3954" s="18" t="str">
        <f>+Cursos[[#This Row],[IS]]&amp;Cursos[[#This Row],[Modelo correcto]]</f>
        <v>JOSE LUIS NIETO ORTIZWC7850</v>
      </c>
      <c r="G3954" s="18">
        <v>1</v>
      </c>
      <c r="H3954" s="18"/>
      <c r="I3954" s="18" t="str">
        <f>+IFERROR(VLOOKUP(Cursos[[#This Row],[Modelo correcto]],Modelos[[Modelo correcto]:[Aplica para certificación]],4,FALSE),"REVISAR")</f>
        <v>NO</v>
      </c>
    </row>
    <row r="3955" spans="1:9" x14ac:dyDescent="0.25">
      <c r="A3955" s="144" t="s">
        <v>391</v>
      </c>
      <c r="B3955">
        <v>1</v>
      </c>
      <c r="C3955" s="10" t="s">
        <v>812</v>
      </c>
      <c r="D3955" s="10" t="str">
        <f>+IFERROR(VLOOKUP(Cursos[[#This Row],[Modelo correcto]],Modelos[[Modelo correcto]:[¿En línea?]],2,FALSE),"REVISAR")</f>
        <v>SAMSUNG</v>
      </c>
      <c r="E3955" s="10" t="str">
        <f>+IFERROR(VLOOKUP(Cursos[[#This Row],[Modelo correcto]],Modelos[[Modelo correcto]:[¿En línea?]],3,FALSE),"REVISAR")</f>
        <v>SÍ</v>
      </c>
      <c r="F3955" s="18" t="str">
        <f>+Cursos[[#This Row],[IS]]&amp;Cursos[[#This Row],[Modelo correcto]]</f>
        <v>JUAN ANTONIO TORRES VELAZQUEZSL M4072</v>
      </c>
      <c r="G3955" s="18">
        <v>1</v>
      </c>
      <c r="H3955" s="18"/>
      <c r="I3955" s="18" t="str">
        <f>+IFERROR(VLOOKUP(Cursos[[#This Row],[Modelo correcto]],Modelos[[Modelo correcto]:[Aplica para certificación]],4,FALSE),"REVISAR")</f>
        <v>NO</v>
      </c>
    </row>
    <row r="3956" spans="1:9" x14ac:dyDescent="0.25">
      <c r="A3956" s="144" t="s">
        <v>391</v>
      </c>
      <c r="B3956">
        <v>1</v>
      </c>
      <c r="C3956" s="10" t="s">
        <v>813</v>
      </c>
      <c r="D3956" s="10" t="str">
        <f>+IFERROR(VLOOKUP(Cursos[[#This Row],[Modelo correcto]],Modelos[[Modelo correcto]:[¿En línea?]],2,FALSE),"REVISAR")</f>
        <v>SAMSUNG</v>
      </c>
      <c r="E3956" s="10" t="str">
        <f>+IFERROR(VLOOKUP(Cursos[[#This Row],[Modelo correcto]],Modelos[[Modelo correcto]:[¿En línea?]],3,FALSE),"REVISAR")</f>
        <v>SÍ</v>
      </c>
      <c r="F3956" s="18" t="str">
        <f>+Cursos[[#This Row],[IS]]&amp;Cursos[[#This Row],[Modelo correcto]]</f>
        <v>JUAN ANTONIO TORRES VELAZQUEZSL M4080</v>
      </c>
      <c r="G3956" s="18">
        <v>1</v>
      </c>
      <c r="H3956" s="18"/>
      <c r="I3956" s="18" t="str">
        <f>+IFERROR(VLOOKUP(Cursos[[#This Row],[Modelo correcto]],Modelos[[Modelo correcto]:[Aplica para certificación]],4,FALSE),"REVISAR")</f>
        <v>NO</v>
      </c>
    </row>
    <row r="3957" spans="1:9" x14ac:dyDescent="0.25">
      <c r="A3957" s="144" t="s">
        <v>391</v>
      </c>
      <c r="B3957">
        <v>1</v>
      </c>
      <c r="C3957" s="10" t="s">
        <v>1029</v>
      </c>
      <c r="D3957" s="18" t="str">
        <f>+IFERROR(VLOOKUP(Cursos[[#This Row],[Modelo correcto]],Modelos[[Modelo correcto]:[¿En línea?]],2,FALSE),"REVISAR")</f>
        <v>SAMSUNG</v>
      </c>
      <c r="E3957" s="18" t="str">
        <f>+IFERROR(VLOOKUP(Cursos[[#This Row],[Modelo correcto]],Modelos[[Modelo correcto]:[¿En línea?]],3,FALSE),"REVISAR")</f>
        <v>SÍ</v>
      </c>
      <c r="F3957" s="18" t="str">
        <f>+Cursos[[#This Row],[IS]]&amp;Cursos[[#This Row],[Modelo correcto]]</f>
        <v>JUAN ANTONIO TORRES VELAZQUEZSMART UX</v>
      </c>
      <c r="G3957" s="18">
        <v>0</v>
      </c>
      <c r="H3957" s="19">
        <v>43739</v>
      </c>
      <c r="I3957" s="18" t="str">
        <f>+IFERROR(VLOOKUP(Cursos[[#This Row],[Modelo correcto]],Modelos[[Modelo correcto]:[Aplica para certificación]],4,FALSE),"REVISAR")</f>
        <v>NO</v>
      </c>
    </row>
    <row r="3958" spans="1:9" x14ac:dyDescent="0.25">
      <c r="A3958" s="144" t="s">
        <v>329</v>
      </c>
      <c r="B3958">
        <v>0</v>
      </c>
      <c r="C3958" s="64" t="s">
        <v>1213</v>
      </c>
      <c r="D3958" s="18" t="str">
        <f>+IFERROR(VLOOKUP(Cursos[[#This Row],[Modelo correcto]],Modelos[[Modelo correcto]:[¿En línea?]],2,FALSE),"REVISAR")</f>
        <v>HP</v>
      </c>
      <c r="E3958" s="18" t="str">
        <f>+IFERROR(VLOOKUP(Cursos[[#This Row],[Modelo correcto]],Modelos[[Modelo correcto]:[¿En línea?]],3,FALSE),"REVISAR")</f>
        <v>SÍ</v>
      </c>
      <c r="F3958" s="18" t="str">
        <f>+Cursos[[#This Row],[IS]]&amp;Cursos[[#This Row],[Modelo correcto]]</f>
        <v>JAIME VELEZ RODRIGUEZESD</v>
      </c>
      <c r="G3958" s="18"/>
      <c r="H3958" s="18"/>
      <c r="I3958" s="18" t="str">
        <f>+IFERROR(VLOOKUP(Cursos[[#This Row],[Modelo correcto]],Modelos[[Modelo correcto]:[Aplica para certificación]],4,FALSE),"REVISAR")</f>
        <v>SÍ</v>
      </c>
    </row>
    <row r="3959" spans="1:9" x14ac:dyDescent="0.25">
      <c r="A3959" s="144" t="s">
        <v>2797</v>
      </c>
      <c r="B3959">
        <v>1</v>
      </c>
      <c r="C3959" s="10" t="s">
        <v>876</v>
      </c>
      <c r="D3959" s="18" t="str">
        <f>+IFERROR(VLOOKUP(Cursos[[#This Row],[Modelo correcto]],Modelos[[Modelo correcto]:[¿En línea?]],2,FALSE),"REVISAR")</f>
        <v>XEROX</v>
      </c>
      <c r="E3959" s="18" t="str">
        <f>+IFERROR(VLOOKUP(Cursos[[#This Row],[Modelo correcto]],Modelos[[Modelo correcto]:[¿En línea?]],3,FALSE),"REVISAR")</f>
        <v>NO</v>
      </c>
      <c r="F3959" s="18" t="str">
        <f>+Cursos[[#This Row],[IS]]&amp;Cursos[[#This Row],[Modelo correcto]]</f>
        <v>JOSE LUIS NIETO ORTIZWF510</v>
      </c>
      <c r="G3959" s="18">
        <v>1</v>
      </c>
      <c r="H3959" s="18"/>
      <c r="I3959" s="18" t="str">
        <f>+IFERROR(VLOOKUP(Cursos[[#This Row],[Modelo correcto]],Modelos[[Modelo correcto]:[Aplica para certificación]],4,FALSE),"REVISAR")</f>
        <v>NO</v>
      </c>
    </row>
    <row r="3960" spans="1:9" x14ac:dyDescent="0.25">
      <c r="A3960" s="144" t="s">
        <v>2797</v>
      </c>
      <c r="B3960">
        <v>1</v>
      </c>
      <c r="C3960" s="10" t="s">
        <v>799</v>
      </c>
      <c r="D3960" s="10" t="str">
        <f>+IFERROR(VLOOKUP(Cursos[[#This Row],[Modelo correcto]],Modelos[[Modelo correcto]:[¿En línea?]],2,FALSE),"REVISAR")</f>
        <v>XEROX</v>
      </c>
      <c r="E3960" s="10" t="str">
        <f>+IFERROR(VLOOKUP(Cursos[[#This Row],[Modelo correcto]],Modelos[[Modelo correcto]:[¿En línea?]],3,FALSE),"REVISAR")</f>
        <v>NO</v>
      </c>
      <c r="F3960" s="18" t="str">
        <f>+Cursos[[#This Row],[IS]]&amp;Cursos[[#This Row],[Modelo correcto]]</f>
        <v>JOSE LUIS NIETO ORTIZWF6705</v>
      </c>
      <c r="G3960" s="18">
        <v>1</v>
      </c>
      <c r="H3960" s="18"/>
      <c r="I3960" s="18" t="str">
        <f>+IFERROR(VLOOKUP(Cursos[[#This Row],[Modelo correcto]],Modelos[[Modelo correcto]:[Aplica para certificación]],4,FALSE),"REVISAR")</f>
        <v>NO</v>
      </c>
    </row>
    <row r="3961" spans="1:9" x14ac:dyDescent="0.25">
      <c r="A3961" s="144" t="s">
        <v>2797</v>
      </c>
      <c r="B3961">
        <v>1</v>
      </c>
      <c r="C3961" s="10" t="s">
        <v>717</v>
      </c>
      <c r="D3961" s="18" t="str">
        <f>+IFERROR(VLOOKUP(Cursos[[#This Row],[Modelo correcto]],Modelos[[Modelo correcto]:[¿En línea?]],2,FALSE),"REVISAR")</f>
        <v>XEROX</v>
      </c>
      <c r="E3961" s="18" t="str">
        <f>+IFERROR(VLOOKUP(Cursos[[#This Row],[Modelo correcto]],Modelos[[Modelo correcto]:[¿En línea?]],3,FALSE),"REVISAR")</f>
        <v>NO</v>
      </c>
      <c r="F3961" s="18" t="str">
        <f>+Cursos[[#This Row],[IS]]&amp;Cursos[[#This Row],[Modelo correcto]]</f>
        <v>JOSE LUIS NIETO ORTIZWF7142</v>
      </c>
      <c r="G3961" s="18">
        <v>1</v>
      </c>
      <c r="H3961" s="18"/>
      <c r="I3961" s="18" t="str">
        <f>+IFERROR(VLOOKUP(Cursos[[#This Row],[Modelo correcto]],Modelos[[Modelo correcto]:[Aplica para certificación]],4,FALSE),"REVISAR")</f>
        <v>NO</v>
      </c>
    </row>
    <row r="3962" spans="1:9" x14ac:dyDescent="0.25">
      <c r="A3962" s="144" t="s">
        <v>2782</v>
      </c>
      <c r="B3962">
        <v>1</v>
      </c>
      <c r="C3962" s="10" t="s">
        <v>247</v>
      </c>
      <c r="D3962" s="18" t="str">
        <f>+IFERROR(VLOOKUP(Cursos[[#This Row],[Modelo correcto]],Modelos[[Modelo correcto]:[¿En línea?]],2,FALSE),"REVISAR")</f>
        <v>XEROX</v>
      </c>
      <c r="E3962" s="18" t="str">
        <f>+IFERROR(VLOOKUP(Cursos[[#This Row],[Modelo correcto]],Modelos[[Modelo correcto]:[¿En línea?]],3,FALSE),"REVISAR")</f>
        <v>SÍ</v>
      </c>
      <c r="F3962" s="18" t="str">
        <f>+Cursos[[#This Row],[IS]]&amp;Cursos[[#This Row],[Modelo correcto]]</f>
        <v>ERIC WILBERTH NOH DZIBP4622LP</v>
      </c>
      <c r="G3962" s="18">
        <v>0</v>
      </c>
      <c r="H3962" s="19">
        <v>43983</v>
      </c>
      <c r="I3962" s="18" t="str">
        <f>+IFERROR(VLOOKUP(Cursos[[#This Row],[Modelo correcto]],Modelos[[Modelo correcto]:[Aplica para certificación]],4,FALSE),"REVISAR")</f>
        <v>NO</v>
      </c>
    </row>
    <row r="3963" spans="1:9" x14ac:dyDescent="0.25">
      <c r="A3963" s="144" t="s">
        <v>2797</v>
      </c>
      <c r="B3963">
        <v>0</v>
      </c>
      <c r="C3963" s="10" t="s">
        <v>844</v>
      </c>
      <c r="D3963" s="18" t="str">
        <f>+IFERROR(VLOOKUP(Cursos[[#This Row],[Modelo correcto]],Modelos[[Modelo correcto]:[¿En línea?]],2,FALSE),"REVISAR")</f>
        <v>CANON</v>
      </c>
      <c r="E3963" s="18" t="str">
        <f>+IFERROR(VLOOKUP(Cursos[[#This Row],[Modelo correcto]],Modelos[[Modelo correcto]:[¿En línea?]],3,FALSE),"REVISAR")</f>
        <v>NO</v>
      </c>
      <c r="F3963" s="18" t="str">
        <f>+Cursos[[#This Row],[IS]]&amp;Cursos[[#This Row],[Modelo correcto]]</f>
        <v>JOSE LUIS NIETO ORTIZUniversal Send</v>
      </c>
      <c r="G3963" s="18"/>
      <c r="H3963" s="19"/>
      <c r="I3963" s="18" t="str">
        <f>+IFERROR(VLOOKUP(Cursos[[#This Row],[Modelo correcto]],Modelos[[Modelo correcto]:[Aplica para certificación]],4,FALSE),"REVISAR")</f>
        <v>NO</v>
      </c>
    </row>
    <row r="3964" spans="1:9" x14ac:dyDescent="0.25">
      <c r="A3964" s="144" t="s">
        <v>2782</v>
      </c>
      <c r="B3964">
        <v>1</v>
      </c>
      <c r="C3964" s="145" t="s">
        <v>1623</v>
      </c>
      <c r="D3964" s="18" t="str">
        <f>+IFERROR(VLOOKUP(Cursos[[#This Row],[Modelo correcto]],Modelos[[Modelo correcto]:[¿En línea?]],2,FALSE),"REVISAR")</f>
        <v>LEXMARK</v>
      </c>
      <c r="E3964" s="18" t="str">
        <f>+IFERROR(VLOOKUP(Cursos[[#This Row],[Modelo correcto]],Modelos[[Modelo correcto]:[¿En línea?]],3,FALSE),"REVISAR")</f>
        <v>SÍ</v>
      </c>
      <c r="F3964" s="18" t="str">
        <f>+Cursos[[#This Row],[IS]]&amp;Cursos[[#This Row],[Modelo correcto]]</f>
        <v>ERIC WILBERTH NOH DZIBSaas</v>
      </c>
      <c r="G3964" s="18">
        <v>0</v>
      </c>
      <c r="H3964" s="19">
        <v>43983</v>
      </c>
      <c r="I3964" s="18" t="str">
        <f>+IFERROR(VLOOKUP(Cursos[[#This Row],[Modelo correcto]],Modelos[[Modelo correcto]:[Aplica para certificación]],4,FALSE),"REVISAR")</f>
        <v>NO</v>
      </c>
    </row>
    <row r="3965" spans="1:9" x14ac:dyDescent="0.25">
      <c r="A3965" s="144" t="s">
        <v>2798</v>
      </c>
      <c r="B3965">
        <v>1</v>
      </c>
      <c r="C3965" s="63" t="s">
        <v>180</v>
      </c>
      <c r="D3965" s="18" t="str">
        <f>+IFERROR(VLOOKUP(Cursos[[#This Row],[Modelo correcto]],Modelos[[Modelo correcto]:[¿En línea?]],2,FALSE),"REVISAR")</f>
        <v>XEROX</v>
      </c>
      <c r="E3965" s="18" t="str">
        <f>+IFERROR(VLOOKUP(Cursos[[#This Row],[Modelo correcto]],Modelos[[Modelo correcto]:[¿En línea?]],3,FALSE),"REVISAR")</f>
        <v>SÍ</v>
      </c>
      <c r="F3965" s="18" t="str">
        <f>+Cursos[[#This Row],[IS]]&amp;Cursos[[#This Row],[Modelo correcto]]</f>
        <v>JOSE LUIS MEJIA DUARTEA15SNTF</v>
      </c>
      <c r="G3965" s="18">
        <v>1</v>
      </c>
      <c r="H3965" s="19">
        <v>43770</v>
      </c>
      <c r="I3965" s="18" t="str">
        <f>+IFERROR(VLOOKUP(Cursos[[#This Row],[Modelo correcto]],Modelos[[Modelo correcto]:[Aplica para certificación]],4,FALSE),"REVISAR")</f>
        <v>NO</v>
      </c>
    </row>
    <row r="3966" spans="1:9" x14ac:dyDescent="0.25">
      <c r="A3966" s="144" t="s">
        <v>2798</v>
      </c>
      <c r="B3966">
        <v>1</v>
      </c>
      <c r="C3966" s="63" t="s">
        <v>273</v>
      </c>
      <c r="D3966" s="18" t="str">
        <f>+IFERROR(VLOOKUP(Cursos[[#This Row],[Modelo correcto]],Modelos[[Modelo correcto]:[¿En línea?]],2,FALSE),"REVISAR")</f>
        <v>XEROX</v>
      </c>
      <c r="E3966" s="18" t="str">
        <f>+IFERROR(VLOOKUP(Cursos[[#This Row],[Modelo correcto]],Modelos[[Modelo correcto]:[¿En línea?]],3,FALSE),"REVISAR")</f>
        <v>SÍ</v>
      </c>
      <c r="F3966" s="18" t="str">
        <f>+Cursos[[#This Row],[IS]]&amp;Cursos[[#This Row],[Modelo correcto]]</f>
        <v>JOSE LUIS MEJIA DUARTEAB80HVF</v>
      </c>
      <c r="G3966" s="18">
        <v>1</v>
      </c>
      <c r="H3966" s="18"/>
      <c r="I3966" s="18" t="str">
        <f>+IFERROR(VLOOKUP(Cursos[[#This Row],[Modelo correcto]],Modelos[[Modelo correcto]:[Aplica para certificación]],4,FALSE),"REVISAR")</f>
        <v>SÍ</v>
      </c>
    </row>
    <row r="3967" spans="1:9" x14ac:dyDescent="0.25">
      <c r="A3967" s="144" t="s">
        <v>2798</v>
      </c>
      <c r="B3967">
        <v>1</v>
      </c>
      <c r="C3967" s="63" t="s">
        <v>249</v>
      </c>
      <c r="D3967" s="10" t="str">
        <f>+IFERROR(VLOOKUP(Cursos[[#This Row],[Modelo correcto]],Modelos[[Modelo correcto]:[¿En línea?]],2,FALSE),"REVISAR")</f>
        <v>XEROX</v>
      </c>
      <c r="E3967" s="10" t="str">
        <f>+IFERROR(VLOOKUP(Cursos[[#This Row],[Modelo correcto]],Modelos[[Modelo correcto]:[¿En línea?]],3,FALSE),"REVISAR")</f>
        <v>SÍ</v>
      </c>
      <c r="F3967" s="18" t="str">
        <f>+Cursos[[#This Row],[IS]]&amp;Cursos[[#This Row],[Modelo correcto]]</f>
        <v>JOSE LUIS MEJIA DUARTEAB80XTA</v>
      </c>
      <c r="G3967" s="18">
        <v>1</v>
      </c>
      <c r="H3967" s="18"/>
      <c r="I3967" s="18" t="str">
        <f>+IFERROR(VLOOKUP(Cursos[[#This Row],[Modelo correcto]],Modelos[[Modelo correcto]:[Aplica para certificación]],4,FALSE),"REVISAR")</f>
        <v>SÍ</v>
      </c>
    </row>
    <row r="3968" spans="1:9" x14ac:dyDescent="0.25">
      <c r="A3968" s="144" t="s">
        <v>2798</v>
      </c>
      <c r="B3968">
        <v>1</v>
      </c>
      <c r="C3968" s="63" t="s">
        <v>251</v>
      </c>
      <c r="D3968" s="10" t="str">
        <f>+IFERROR(VLOOKUP(Cursos[[#This Row],[Modelo correcto]],Modelos[[Modelo correcto]:[¿En línea?]],2,FALSE),"REVISAR")</f>
        <v>XEROX</v>
      </c>
      <c r="E3968" s="10" t="str">
        <f>+IFERROR(VLOOKUP(Cursos[[#This Row],[Modelo correcto]],Modelos[[Modelo correcto]:[¿En línea?]],3,FALSE),"REVISAR")</f>
        <v>SÍ</v>
      </c>
      <c r="F3968" s="18" t="str">
        <f>+Cursos[[#This Row],[IS]]&amp;Cursos[[#This Row],[Modelo correcto]]</f>
        <v>JOSE LUIS MEJIA DUARTEAC80XTA</v>
      </c>
      <c r="G3968" s="18">
        <v>1</v>
      </c>
      <c r="H3968" s="19">
        <v>43647</v>
      </c>
      <c r="I3968" s="18" t="str">
        <f>+IFERROR(VLOOKUP(Cursos[[#This Row],[Modelo correcto]],Modelos[[Modelo correcto]:[Aplica para certificación]],4,FALSE),"REVISAR")</f>
        <v>SÍ</v>
      </c>
    </row>
    <row r="3969" spans="1:9" x14ac:dyDescent="0.25">
      <c r="A3969" s="144" t="s">
        <v>2798</v>
      </c>
      <c r="B3969">
        <v>1</v>
      </c>
      <c r="C3969" s="63" t="s">
        <v>251</v>
      </c>
      <c r="D3969" s="18" t="str">
        <f>+IFERROR(VLOOKUP(Cursos[[#This Row],[Modelo correcto]],Modelos[[Modelo correcto]:[¿En línea?]],2,FALSE),"REVISAR")</f>
        <v>XEROX</v>
      </c>
      <c r="E3969" s="18" t="str">
        <f>+IFERROR(VLOOKUP(Cursos[[#This Row],[Modelo correcto]],Modelos[[Modelo correcto]:[¿En línea?]],3,FALSE),"REVISAR")</f>
        <v>SÍ</v>
      </c>
      <c r="F3969" s="18" t="str">
        <f>+Cursos[[#This Row],[IS]]&amp;Cursos[[#This Row],[Modelo correcto]]</f>
        <v>JOSE LUIS MEJIA DUARTEAC80XTA</v>
      </c>
      <c r="G3969" s="18">
        <v>1</v>
      </c>
      <c r="H3969" s="19">
        <v>43647</v>
      </c>
      <c r="I3969" s="18" t="str">
        <f>+IFERROR(VLOOKUP(Cursos[[#This Row],[Modelo correcto]],Modelos[[Modelo correcto]:[Aplica para certificación]],4,FALSE),"REVISAR")</f>
        <v>SÍ</v>
      </c>
    </row>
    <row r="3970" spans="1:9" x14ac:dyDescent="0.25">
      <c r="A3970" s="144" t="s">
        <v>2798</v>
      </c>
      <c r="B3970">
        <v>1</v>
      </c>
      <c r="C3970" s="10" t="s">
        <v>297</v>
      </c>
      <c r="D3970" s="18" t="str">
        <f>+IFERROR(VLOOKUP(Cursos[[#This Row],[Modelo correcto]],Modelos[[Modelo correcto]:[¿En línea?]],2,FALSE),"REVISAR")</f>
        <v>XEROX</v>
      </c>
      <c r="E3970" s="18" t="str">
        <f>+IFERROR(VLOOKUP(Cursos[[#This Row],[Modelo correcto]],Modelos[[Modelo correcto]:[¿En línea?]],3,FALSE),"REVISAR")</f>
        <v>SÍ</v>
      </c>
      <c r="F3970" s="18" t="str">
        <f>+Cursos[[#This Row],[IS]]&amp;Cursos[[#This Row],[Modelo correcto]]</f>
        <v>JOSE LUIS MEJIA DUARTEBRFNTF</v>
      </c>
      <c r="G3970" s="18">
        <v>1</v>
      </c>
      <c r="H3970" s="18"/>
      <c r="I3970" s="18" t="str">
        <f>+IFERROR(VLOOKUP(Cursos[[#This Row],[Modelo correcto]],Modelos[[Modelo correcto]:[Aplica para certificación]],4,FALSE),"REVISAR")</f>
        <v>SÍ</v>
      </c>
    </row>
    <row r="3971" spans="1:9" x14ac:dyDescent="0.25">
      <c r="A3971" s="144" t="s">
        <v>2798</v>
      </c>
      <c r="B3971">
        <v>1</v>
      </c>
      <c r="C3971" s="63" t="s">
        <v>259</v>
      </c>
      <c r="D3971" s="10" t="str">
        <f>+IFERROR(VLOOKUP(Cursos[[#This Row],[Modelo correcto]],Modelos[[Modelo correcto]:[¿En línea?]],2,FALSE),"REVISAR")</f>
        <v>XEROX</v>
      </c>
      <c r="E3971" s="10" t="str">
        <f>+IFERROR(VLOOKUP(Cursos[[#This Row],[Modelo correcto]],Modelos[[Modelo correcto]:[¿En línea?]],3,FALSE),"REVISAR")</f>
        <v>SÍ</v>
      </c>
      <c r="F3971" s="18" t="str">
        <f>+Cursos[[#This Row],[IS]]&amp;Cursos[[#This Row],[Modelo correcto]]</f>
        <v>JOSE LUIS MEJIA DUARTEC13301</v>
      </c>
      <c r="G3971" s="18">
        <v>1</v>
      </c>
      <c r="H3971" s="19">
        <v>43647</v>
      </c>
      <c r="I3971" s="18" t="str">
        <f>+IFERROR(VLOOKUP(Cursos[[#This Row],[Modelo correcto]],Modelos[[Modelo correcto]:[Aplica para certificación]],4,FALSE),"REVISAR")</f>
        <v>NO</v>
      </c>
    </row>
    <row r="3972" spans="1:9" x14ac:dyDescent="0.25">
      <c r="A3972" s="144" t="s">
        <v>2798</v>
      </c>
      <c r="B3972">
        <v>1</v>
      </c>
      <c r="C3972" s="63" t="s">
        <v>1020</v>
      </c>
      <c r="D3972" s="18" t="str">
        <f>+IFERROR(VLOOKUP(Cursos[[#This Row],[Modelo correcto]],Modelos[[Modelo correcto]:[¿En línea?]],2,FALSE),"REVISAR")</f>
        <v>XEROX</v>
      </c>
      <c r="E3972" s="18" t="str">
        <f>+IFERROR(VLOOKUP(Cursos[[#This Row],[Modelo correcto]],Modelos[[Modelo correcto]:[¿En línea?]],3,FALSE),"REVISAR")</f>
        <v>SÍ</v>
      </c>
      <c r="F3972" s="18" t="str">
        <f>+Cursos[[#This Row],[IS]]&amp;Cursos[[#This Row],[Modelo correcto]]</f>
        <v>JOSE LUIS MEJIA DUARTEc15005</v>
      </c>
      <c r="G3972" s="18">
        <v>1</v>
      </c>
      <c r="H3972" s="19">
        <v>43647</v>
      </c>
      <c r="I3972" s="18" t="str">
        <f>+IFERROR(VLOOKUP(Cursos[[#This Row],[Modelo correcto]],Modelos[[Modelo correcto]:[Aplica para certificación]],4,FALSE),"REVISAR")</f>
        <v>SÍ</v>
      </c>
    </row>
    <row r="3973" spans="1:9" x14ac:dyDescent="0.25">
      <c r="A3973" s="144" t="s">
        <v>2798</v>
      </c>
      <c r="B3973">
        <v>1</v>
      </c>
      <c r="C3973" s="63" t="s">
        <v>279</v>
      </c>
      <c r="D3973" s="10" t="str">
        <f>+IFERROR(VLOOKUP(Cursos[[#This Row],[Modelo correcto]],Modelos[[Modelo correcto]:[¿En línea?]],2,FALSE),"REVISAR")</f>
        <v>XEROX</v>
      </c>
      <c r="E3973" s="10" t="str">
        <f>+IFERROR(VLOOKUP(Cursos[[#This Row],[Modelo correcto]],Modelos[[Modelo correcto]:[¿En línea?]],3,FALSE),"REVISAR")</f>
        <v>SÍ</v>
      </c>
      <c r="F3973" s="18" t="str">
        <f>+Cursos[[#This Row],[IS]]&amp;Cursos[[#This Row],[Modelo correcto]]</f>
        <v>JOSE LUIS MEJIA DUARTEC15024</v>
      </c>
      <c r="G3973" s="18">
        <v>1</v>
      </c>
      <c r="H3973" s="19">
        <v>43647</v>
      </c>
      <c r="I3973" s="18" t="str">
        <f>+IFERROR(VLOOKUP(Cursos[[#This Row],[Modelo correcto]],Modelos[[Modelo correcto]:[Aplica para certificación]],4,FALSE),"REVISAR")</f>
        <v>NO</v>
      </c>
    </row>
    <row r="3974" spans="1:9" x14ac:dyDescent="0.25">
      <c r="A3974" s="144" t="s">
        <v>2798</v>
      </c>
      <c r="B3974">
        <v>1</v>
      </c>
      <c r="C3974" s="63" t="s">
        <v>77</v>
      </c>
      <c r="D3974" s="18" t="str">
        <f>+IFERROR(VLOOKUP(Cursos[[#This Row],[Modelo correcto]],Modelos[[Modelo correcto]:[¿En línea?]],2,FALSE),"REVISAR")</f>
        <v>XEROX</v>
      </c>
      <c r="E3974" s="18" t="str">
        <f>+IFERROR(VLOOKUP(Cursos[[#This Row],[Modelo correcto]],Modelos[[Modelo correcto]:[¿En línea?]],3,FALSE),"REVISAR")</f>
        <v>SÍ</v>
      </c>
      <c r="F3974" s="18" t="str">
        <f>+Cursos[[#This Row],[IS]]&amp;Cursos[[#This Row],[Modelo correcto]]</f>
        <v>JOSE LUIS MEJIA DUARTEC16280</v>
      </c>
      <c r="G3974" s="18">
        <v>1</v>
      </c>
      <c r="H3974" s="18"/>
      <c r="I3974" s="18" t="str">
        <f>+IFERROR(VLOOKUP(Cursos[[#This Row],[Modelo correcto]],Modelos[[Modelo correcto]:[Aplica para certificación]],4,FALSE),"REVISAR")</f>
        <v>SÍ</v>
      </c>
    </row>
    <row r="3975" spans="1:9" x14ac:dyDescent="0.25">
      <c r="A3975" s="144" t="s">
        <v>2798</v>
      </c>
      <c r="B3975">
        <v>1</v>
      </c>
      <c r="C3975" s="63" t="s">
        <v>21</v>
      </c>
      <c r="D3975" s="18" t="str">
        <f>+IFERROR(VLOOKUP(Cursos[[#This Row],[Modelo correcto]],Modelos[[Modelo correcto]:[¿En línea?]],2,FALSE),"REVISAR")</f>
        <v>XEROX</v>
      </c>
      <c r="E3975" s="18" t="str">
        <f>+IFERROR(VLOOKUP(Cursos[[#This Row],[Modelo correcto]],Modelos[[Modelo correcto]:[¿En línea?]],3,FALSE),"REVISAR")</f>
        <v>SÍ</v>
      </c>
      <c r="F3975" s="18" t="str">
        <f>+Cursos[[#This Row],[IS]]&amp;Cursos[[#This Row],[Modelo correcto]]</f>
        <v>JOSE LUIS MEJIA DUARTEC16401</v>
      </c>
      <c r="G3975" s="18">
        <v>1</v>
      </c>
      <c r="H3975" s="18"/>
      <c r="I3975" s="18" t="str">
        <f>+IFERROR(VLOOKUP(Cursos[[#This Row],[Modelo correcto]],Modelos[[Modelo correcto]:[Aplica para certificación]],4,FALSE),"REVISAR")</f>
        <v>NO</v>
      </c>
    </row>
    <row r="3976" spans="1:9" x14ac:dyDescent="0.25">
      <c r="A3976" s="144" t="s">
        <v>2782</v>
      </c>
      <c r="B3976">
        <v>1</v>
      </c>
      <c r="C3976" s="145" t="s">
        <v>1648</v>
      </c>
      <c r="D3976" s="18" t="str">
        <f>+IFERROR(VLOOKUP(Cursos[[#This Row],[Modelo correcto]],Modelos[[Modelo correcto]:[¿En línea?]],2,FALSE),"REVISAR")</f>
        <v>XEROX</v>
      </c>
      <c r="E3976" s="18" t="str">
        <f>+IFERROR(VLOOKUP(Cursos[[#This Row],[Modelo correcto]],Modelos[[Modelo correcto]:[¿En línea?]],3,FALSE),"REVISAR")</f>
        <v>SÍ</v>
      </c>
      <c r="F3976" s="18" t="str">
        <f>+Cursos[[#This Row],[IS]]&amp;Cursos[[#This Row],[Modelo correcto]]</f>
        <v>ERIC WILBERTH NOH DZIBEFFCOMM</v>
      </c>
      <c r="G3976" s="18">
        <v>0</v>
      </c>
      <c r="H3976" s="19">
        <v>43983</v>
      </c>
      <c r="I3976" s="18" t="str">
        <f>+IFERROR(VLOOKUP(Cursos[[#This Row],[Modelo correcto]],Modelos[[Modelo correcto]:[Aplica para certificación]],4,FALSE),"REVISAR")</f>
        <v>NO</v>
      </c>
    </row>
    <row r="3977" spans="1:9" x14ac:dyDescent="0.25">
      <c r="A3977" s="144" t="s">
        <v>2782</v>
      </c>
      <c r="B3977">
        <v>1</v>
      </c>
      <c r="C3977" s="10" t="s">
        <v>1071</v>
      </c>
      <c r="D3977" s="18" t="str">
        <f>+IFERROR(VLOOKUP(Cursos[[#This Row],[Modelo correcto]],Modelos[[Modelo correcto]:[¿En línea?]],2,FALSE),"REVISAR")</f>
        <v>LEXMARK</v>
      </c>
      <c r="E3977" s="18" t="str">
        <f>+IFERROR(VLOOKUP(Cursos[[#This Row],[Modelo correcto]],Modelos[[Modelo correcto]:[¿En línea?]],3,FALSE),"REVISAR")</f>
        <v>SÍ</v>
      </c>
      <c r="F3977" s="18" t="str">
        <f>+Cursos[[#This Row],[IS]]&amp;Cursos[[#This Row],[Modelo correcto]]</f>
        <v>ERIC WILBERTH NOH DZIBPKI Embedded Applications</v>
      </c>
      <c r="G3977" s="18">
        <v>0</v>
      </c>
      <c r="H3977" s="19">
        <v>43983</v>
      </c>
      <c r="I3977" s="18" t="str">
        <f>+IFERROR(VLOOKUP(Cursos[[#This Row],[Modelo correcto]],Modelos[[Modelo correcto]:[Aplica para certificación]],4,FALSE),"REVISAR")</f>
        <v>NO</v>
      </c>
    </row>
    <row r="3978" spans="1:9" x14ac:dyDescent="0.25">
      <c r="A3978" s="144" t="s">
        <v>2782</v>
      </c>
      <c r="B3978">
        <v>1</v>
      </c>
      <c r="C3978" s="10" t="s">
        <v>1287</v>
      </c>
      <c r="D3978" s="18" t="str">
        <f>+IFERROR(VLOOKUP(Cursos[[#This Row],[Modelo correcto]],Modelos[[Modelo correcto]:[¿En línea?]],2,FALSE),"REVISAR")</f>
        <v>HP</v>
      </c>
      <c r="E3978" s="18" t="str">
        <f>+IFERROR(VLOOKUP(Cursos[[#This Row],[Modelo correcto]],Modelos[[Modelo correcto]:[¿En línea?]],3,FALSE),"REVISAR")</f>
        <v>SÍ</v>
      </c>
      <c r="F3978" s="18" t="str">
        <f>+Cursos[[#This Row],[IS]]&amp;Cursos[[#This Row],[Modelo correcto]]</f>
        <v>ERIC WILBERTH NOH DZIBM806</v>
      </c>
      <c r="G3978" s="18">
        <v>1</v>
      </c>
      <c r="H3978" s="19">
        <v>43983</v>
      </c>
      <c r="I3978" s="18" t="str">
        <f>+IFERROR(VLOOKUP(Cursos[[#This Row],[Modelo correcto]],Modelos[[Modelo correcto]:[Aplica para certificación]],4,FALSE),"REVISAR")</f>
        <v>NO</v>
      </c>
    </row>
    <row r="3979" spans="1:9" x14ac:dyDescent="0.25">
      <c r="A3979" s="144" t="s">
        <v>2798</v>
      </c>
      <c r="B3979">
        <v>1</v>
      </c>
      <c r="C3979" s="10" t="s">
        <v>258</v>
      </c>
      <c r="D3979" s="18" t="str">
        <f>+IFERROR(VLOOKUP(Cursos[[#This Row],[Modelo correcto]],Modelos[[Modelo correcto]:[¿En línea?]],2,FALSE),"REVISAR")</f>
        <v>XEROX</v>
      </c>
      <c r="E3979" s="18" t="str">
        <f>+IFERROR(VLOOKUP(Cursos[[#This Row],[Modelo correcto]],Modelos[[Modelo correcto]:[¿En línea?]],3,FALSE),"REVISAR")</f>
        <v>SÍ</v>
      </c>
      <c r="F3979" s="18" t="str">
        <f>+Cursos[[#This Row],[IS]]&amp;Cursos[[#This Row],[Modelo correcto]]</f>
        <v>JOSE LUIS MEJIA DUARTECMYKNTF</v>
      </c>
      <c r="G3979" s="18">
        <v>1</v>
      </c>
      <c r="H3979" s="19">
        <v>43739</v>
      </c>
      <c r="I3979" s="18" t="str">
        <f>+IFERROR(VLOOKUP(Cursos[[#This Row],[Modelo correcto]],Modelos[[Modelo correcto]:[Aplica para certificación]],4,FALSE),"REVISAR")</f>
        <v>SÍ</v>
      </c>
    </row>
    <row r="3980" spans="1:9" x14ac:dyDescent="0.25">
      <c r="A3980" s="144" t="s">
        <v>2798</v>
      </c>
      <c r="B3980">
        <v>1</v>
      </c>
      <c r="C3980" s="10" t="s">
        <v>248</v>
      </c>
      <c r="D3980" s="18" t="str">
        <f>+IFERROR(VLOOKUP(Cursos[[#This Row],[Modelo correcto]],Modelos[[Modelo correcto]:[¿En línea?]],2,FALSE),"REVISAR")</f>
        <v>XEROX</v>
      </c>
      <c r="E3980" s="18" t="str">
        <f>+IFERROR(VLOOKUP(Cursos[[#This Row],[Modelo correcto]],Modelos[[Modelo correcto]:[¿En línea?]],3,FALSE),"REVISAR")</f>
        <v>SÍ</v>
      </c>
      <c r="F3980" s="18" t="str">
        <f>+Cursos[[#This Row],[IS]]&amp;Cursos[[#This Row],[Modelo correcto]]</f>
        <v>JOSE LUIS MEJIA DUARTED12501</v>
      </c>
      <c r="G3980" s="18">
        <v>1</v>
      </c>
      <c r="H3980" s="19">
        <v>43800</v>
      </c>
      <c r="I3980" s="18" t="str">
        <f>+IFERROR(VLOOKUP(Cursos[[#This Row],[Modelo correcto]],Modelos[[Modelo correcto]:[Aplica para certificación]],4,FALSE),"REVISAR")</f>
        <v>SÍ</v>
      </c>
    </row>
    <row r="3981" spans="1:9" x14ac:dyDescent="0.25">
      <c r="A3981" s="144" t="s">
        <v>2782</v>
      </c>
      <c r="B3981">
        <v>1</v>
      </c>
      <c r="C3981" s="10" t="s">
        <v>1343</v>
      </c>
      <c r="D3981" s="18" t="str">
        <f>+IFERROR(VLOOKUP(Cursos[[#This Row],[Modelo correcto]],Modelos[[Modelo correcto]:[¿En línea?]],2,FALSE),"REVISAR")</f>
        <v>HP</v>
      </c>
      <c r="E3981" s="18" t="str">
        <f>+IFERROR(VLOOKUP(Cursos[[#This Row],[Modelo correcto]],Modelos[[Modelo correcto]:[¿En línea?]],3,FALSE),"REVISAR")</f>
        <v>SÍ</v>
      </c>
      <c r="F3981" s="18" t="str">
        <f>+Cursos[[#This Row],[IS]]&amp;Cursos[[#This Row],[Modelo correcto]]</f>
        <v>ERIC WILBERTH NOH DZIBA4 Color LaserJet Pro Service</v>
      </c>
      <c r="G3981" s="18">
        <v>1</v>
      </c>
      <c r="H3981" s="19">
        <v>43983</v>
      </c>
      <c r="I3981" s="18" t="str">
        <f>+IFERROR(VLOOKUP(Cursos[[#This Row],[Modelo correcto]],Modelos[[Modelo correcto]:[Aplica para certificación]],4,FALSE),"REVISAR")</f>
        <v>NO</v>
      </c>
    </row>
    <row r="3982" spans="1:9" x14ac:dyDescent="0.25">
      <c r="A3982" s="144" t="s">
        <v>2782</v>
      </c>
      <c r="B3982">
        <v>1</v>
      </c>
      <c r="C3982" s="10" t="s">
        <v>1269</v>
      </c>
      <c r="D3982" s="18" t="str">
        <f>+IFERROR(VLOOKUP(Cursos[[#This Row],[Modelo correcto]],Modelos[[Modelo correcto]:[¿En línea?]],2,FALSE),"REVISAR")</f>
        <v>LEXMARK</v>
      </c>
      <c r="E3982" s="18" t="str">
        <f>+IFERROR(VLOOKUP(Cursos[[#This Row],[Modelo correcto]],Modelos[[Modelo correcto]:[¿En línea?]],3,FALSE),"REVISAR")</f>
        <v>SÍ</v>
      </c>
      <c r="F3982" s="18" t="str">
        <f>+Cursos[[#This Row],[IS]]&amp;Cursos[[#This Row],[Modelo correcto]]</f>
        <v>ERIC WILBERTH NOH DZIBDowntime Reports Printing</v>
      </c>
      <c r="G3982" s="18">
        <v>1</v>
      </c>
      <c r="H3982" s="19">
        <v>43983</v>
      </c>
      <c r="I3982" s="18" t="str">
        <f>+IFERROR(VLOOKUP(Cursos[[#This Row],[Modelo correcto]],Modelos[[Modelo correcto]:[Aplica para certificación]],4,FALSE),"REVISAR")</f>
        <v>NO</v>
      </c>
    </row>
    <row r="3983" spans="1:9" x14ac:dyDescent="0.25">
      <c r="A3983" s="144" t="s">
        <v>2782</v>
      </c>
      <c r="B3983">
        <v>1</v>
      </c>
      <c r="C3983" s="10" t="s">
        <v>1280</v>
      </c>
      <c r="D3983" s="18" t="str">
        <f>+IFERROR(VLOOKUP(Cursos[[#This Row],[Modelo correcto]],Modelos[[Modelo correcto]:[¿En línea?]],2,FALSE),"REVISAR")</f>
        <v>HP</v>
      </c>
      <c r="E3983" s="18" t="str">
        <f>+IFERROR(VLOOKUP(Cursos[[#This Row],[Modelo correcto]],Modelos[[Modelo correcto]:[¿En línea?]],3,FALSE),"REVISAR")</f>
        <v>SÍ</v>
      </c>
      <c r="F3983" s="18" t="str">
        <f>+Cursos[[#This Row],[IS]]&amp;Cursos[[#This Row],[Modelo correcto]]</f>
        <v>ERIC WILBERTH NOH DZIBM751</v>
      </c>
      <c r="G3983" s="18">
        <v>1</v>
      </c>
      <c r="H3983" s="19">
        <v>43983</v>
      </c>
      <c r="I3983" s="18" t="str">
        <f>+IFERROR(VLOOKUP(Cursos[[#This Row],[Modelo correcto]],Modelos[[Modelo correcto]:[Aplica para certificación]],4,FALSE),"REVISAR")</f>
        <v>SÍ</v>
      </c>
    </row>
    <row r="3984" spans="1:9" x14ac:dyDescent="0.25">
      <c r="A3984" s="144" t="s">
        <v>2782</v>
      </c>
      <c r="B3984">
        <v>1</v>
      </c>
      <c r="C3984" s="10" t="s">
        <v>1501</v>
      </c>
      <c r="D3984" s="18" t="str">
        <f>+IFERROR(VLOOKUP(Cursos[[#This Row],[Modelo correcto]],Modelos[[Modelo correcto]:[¿En línea?]],2,FALSE),"REVISAR")</f>
        <v>HP</v>
      </c>
      <c r="E3984" s="18" t="str">
        <f>+IFERROR(VLOOKUP(Cursos[[#This Row],[Modelo correcto]],Modelos[[Modelo correcto]:[¿En línea?]],3,FALSE),"REVISAR")</f>
        <v>SÍ</v>
      </c>
      <c r="F3984" s="18" t="str">
        <f>+Cursos[[#This Row],[IS]]&amp;Cursos[[#This Row],[Modelo correcto]]</f>
        <v>ERIC WILBERTH NOH DZIBSolutions Awareness for HP Support</v>
      </c>
      <c r="G3984" s="18">
        <v>1</v>
      </c>
      <c r="H3984" s="19">
        <v>43983</v>
      </c>
      <c r="I3984" s="18" t="str">
        <f>+IFERROR(VLOOKUP(Cursos[[#This Row],[Modelo correcto]],Modelos[[Modelo correcto]:[Aplica para certificación]],4,FALSE),"REVISAR")</f>
        <v>NO</v>
      </c>
    </row>
    <row r="3985" spans="1:9" x14ac:dyDescent="0.25">
      <c r="A3985" s="144" t="s">
        <v>2798</v>
      </c>
      <c r="B3985">
        <v>1</v>
      </c>
      <c r="C3985" s="10" t="s">
        <v>289</v>
      </c>
      <c r="D3985" s="18" t="str">
        <f>+IFERROR(VLOOKUP(Cursos[[#This Row],[Modelo correcto]],Modelos[[Modelo correcto]:[¿En línea?]],2,FALSE),"REVISAR")</f>
        <v>XEROX</v>
      </c>
      <c r="E3985" s="18" t="str">
        <f>+IFERROR(VLOOKUP(Cursos[[#This Row],[Modelo correcto]],Modelos[[Modelo correcto]:[¿En línea?]],3,FALSE),"REVISAR")</f>
        <v>SÍ</v>
      </c>
      <c r="F3985" s="18" t="str">
        <f>+Cursos[[#This Row],[IS]]&amp;Cursos[[#This Row],[Modelo correcto]]</f>
        <v>JOSE LUIS MEJIA DUARTEOFLXFIN</v>
      </c>
      <c r="G3985" s="18">
        <v>1</v>
      </c>
      <c r="H3985" s="18"/>
      <c r="I3985" s="18" t="str">
        <f>+IFERROR(VLOOKUP(Cursos[[#This Row],[Modelo correcto]],Modelos[[Modelo correcto]:[Aplica para certificación]],4,FALSE),"REVISAR")</f>
        <v>SÍ</v>
      </c>
    </row>
    <row r="3986" spans="1:9" x14ac:dyDescent="0.25">
      <c r="A3986" s="144" t="s">
        <v>2798</v>
      </c>
      <c r="B3986">
        <v>1</v>
      </c>
      <c r="C3986" s="10" t="s">
        <v>25</v>
      </c>
      <c r="D3986" s="18" t="str">
        <f>+IFERROR(VLOOKUP(Cursos[[#This Row],[Modelo correcto]],Modelos[[Modelo correcto]:[¿En línea?]],2,FALSE),"REVISAR")</f>
        <v>XEROX</v>
      </c>
      <c r="E3986" s="18" t="str">
        <f>+IFERROR(VLOOKUP(Cursos[[#This Row],[Modelo correcto]],Modelos[[Modelo correcto]:[¿En línea?]],3,FALSE),"REVISAR")</f>
        <v>SÍ</v>
      </c>
      <c r="F3986" s="18" t="str">
        <f>+Cursos[[#This Row],[IS]]&amp;Cursos[[#This Row],[Modelo correcto]]</f>
        <v>JOSE LUIS MEJIA DUARTEP3260LP</v>
      </c>
      <c r="G3986" s="18">
        <v>1</v>
      </c>
      <c r="H3986" s="19">
        <v>43739</v>
      </c>
      <c r="I3986" s="18" t="str">
        <f>+IFERROR(VLOOKUP(Cursos[[#This Row],[Modelo correcto]],Modelos[[Modelo correcto]:[Aplica para certificación]],4,FALSE),"REVISAR")</f>
        <v>SÍ</v>
      </c>
    </row>
    <row r="3987" spans="1:9" x14ac:dyDescent="0.25">
      <c r="A3987" s="144" t="s">
        <v>2782</v>
      </c>
      <c r="B3987">
        <v>1</v>
      </c>
      <c r="C3987" s="10" t="s">
        <v>1464</v>
      </c>
      <c r="D3987" s="18" t="str">
        <f>+IFERROR(VLOOKUP(Cursos[[#This Row],[Modelo correcto]],Modelos[[Modelo correcto]:[¿En línea?]],2,FALSE),"REVISAR")</f>
        <v>HP</v>
      </c>
      <c r="E3987" s="18" t="str">
        <f>+IFERROR(VLOOKUP(Cursos[[#This Row],[Modelo correcto]],Modelos[[Modelo correcto]:[¿En línea?]],3,FALSE),"REVISAR")</f>
        <v>SÍ</v>
      </c>
      <c r="F3987" s="18" t="str">
        <f>+Cursos[[#This Row],[IS]]&amp;Cursos[[#This Row],[Modelo correcto]]</f>
        <v>ERIC WILBERTH NOH DZIBImaging and Printing Fundamentals</v>
      </c>
      <c r="G3987" s="18">
        <v>1</v>
      </c>
      <c r="H3987" s="19">
        <v>43983</v>
      </c>
      <c r="I3987" s="18" t="str">
        <f>+IFERROR(VLOOKUP(Cursos[[#This Row],[Modelo correcto]],Modelos[[Modelo correcto]:[Aplica para certificación]],4,FALSE),"REVISAR")</f>
        <v>NO</v>
      </c>
    </row>
    <row r="3988" spans="1:9" x14ac:dyDescent="0.25">
      <c r="A3988" s="144" t="s">
        <v>2798</v>
      </c>
      <c r="B3988">
        <v>1</v>
      </c>
      <c r="C3988" s="10" t="s">
        <v>247</v>
      </c>
      <c r="D3988" s="10" t="str">
        <f>+IFERROR(VLOOKUP(Cursos[[#This Row],[Modelo correcto]],Modelos[[Modelo correcto]:[¿En línea?]],2,FALSE),"REVISAR")</f>
        <v>XEROX</v>
      </c>
      <c r="E3988" s="10" t="str">
        <f>+IFERROR(VLOOKUP(Cursos[[#This Row],[Modelo correcto]],Modelos[[Modelo correcto]:[¿En línea?]],3,FALSE),"REVISAR")</f>
        <v>SÍ</v>
      </c>
      <c r="F3988" s="18" t="str">
        <f>+Cursos[[#This Row],[IS]]&amp;Cursos[[#This Row],[Modelo correcto]]</f>
        <v>JOSE LUIS MEJIA DUARTEP4622LP</v>
      </c>
      <c r="G3988" s="18">
        <v>1</v>
      </c>
      <c r="H3988" s="19">
        <v>43739</v>
      </c>
      <c r="I3988" s="18" t="str">
        <f>+IFERROR(VLOOKUP(Cursos[[#This Row],[Modelo correcto]],Modelos[[Modelo correcto]:[Aplica para certificación]],4,FALSE),"REVISAR")</f>
        <v>NO</v>
      </c>
    </row>
    <row r="3989" spans="1:9" x14ac:dyDescent="0.25">
      <c r="A3989" s="144" t="s">
        <v>2782</v>
      </c>
      <c r="B3989">
        <v>1</v>
      </c>
      <c r="C3989" s="10" t="s">
        <v>1496</v>
      </c>
      <c r="D3989" s="18" t="str">
        <f>+IFERROR(VLOOKUP(Cursos[[#This Row],[Modelo correcto]],Modelos[[Modelo correcto]:[¿En línea?]],2,FALSE),"REVISAR")</f>
        <v>HP</v>
      </c>
      <c r="E3989" s="18" t="str">
        <f>+IFERROR(VLOOKUP(Cursos[[#This Row],[Modelo correcto]],Modelos[[Modelo correcto]:[¿En línea?]],3,FALSE),"REVISAR")</f>
        <v>SÍ</v>
      </c>
      <c r="F3989" s="18" t="str">
        <f>+Cursos[[#This Row],[IS]]&amp;Cursos[[#This Row],[Modelo correcto]]</f>
        <v>ERIC WILBERTH NOH DZIBPro 75x</v>
      </c>
      <c r="G3989" s="18">
        <v>1</v>
      </c>
      <c r="H3989" s="19">
        <v>43983</v>
      </c>
      <c r="I3989" s="18" t="str">
        <f>+IFERROR(VLOOKUP(Cursos[[#This Row],[Modelo correcto]],Modelos[[Modelo correcto]:[Aplica para certificación]],4,FALSE),"REVISAR")</f>
        <v>SÍ</v>
      </c>
    </row>
    <row r="3990" spans="1:9" x14ac:dyDescent="0.25">
      <c r="A3990" s="144" t="s">
        <v>2798</v>
      </c>
      <c r="B3990">
        <v>1</v>
      </c>
      <c r="C3990" s="10" t="s">
        <v>254</v>
      </c>
      <c r="D3990" s="10" t="str">
        <f>+IFERROR(VLOOKUP(Cursos[[#This Row],[Modelo correcto]],Modelos[[Modelo correcto]:[¿En línea?]],2,FALSE),"REVISAR")</f>
        <v>XEROX</v>
      </c>
      <c r="E3990" s="10" t="str">
        <f>+IFERROR(VLOOKUP(Cursos[[#This Row],[Modelo correcto]],Modelos[[Modelo correcto]:[¿En línea?]],3,FALSE),"REVISAR")</f>
        <v>SÍ</v>
      </c>
      <c r="F3990" s="18" t="str">
        <f>+Cursos[[#This Row],[IS]]&amp;Cursos[[#This Row],[Modelo correcto]]</f>
        <v>JOSE LUIS MEJIA DUARTEP6020LP</v>
      </c>
      <c r="G3990" s="18">
        <v>1</v>
      </c>
      <c r="H3990" s="19">
        <v>43739</v>
      </c>
      <c r="I3990" s="18" t="str">
        <f>+IFERROR(VLOOKUP(Cursos[[#This Row],[Modelo correcto]],Modelos[[Modelo correcto]:[Aplica para certificación]],4,FALSE),"REVISAR")</f>
        <v>NO</v>
      </c>
    </row>
    <row r="3991" spans="1:9" x14ac:dyDescent="0.25">
      <c r="A3991" s="144" t="s">
        <v>2798</v>
      </c>
      <c r="B3991">
        <v>1</v>
      </c>
      <c r="C3991" s="10" t="s">
        <v>252</v>
      </c>
      <c r="D3991" s="10" t="str">
        <f>+IFERROR(VLOOKUP(Cursos[[#This Row],[Modelo correcto]],Modelos[[Modelo correcto]:[¿En línea?]],2,FALSE),"REVISAR")</f>
        <v>XEROX</v>
      </c>
      <c r="E3991" s="10" t="str">
        <f>+IFERROR(VLOOKUP(Cursos[[#This Row],[Modelo correcto]],Modelos[[Modelo correcto]:[¿En línea?]],3,FALSE),"REVISAR")</f>
        <v>SÍ</v>
      </c>
      <c r="F3991" s="18" t="str">
        <f>+Cursos[[#This Row],[IS]]&amp;Cursos[[#This Row],[Modelo correcto]]</f>
        <v>JOSE LUIS MEJIA DUARTEP6700LP</v>
      </c>
      <c r="G3991" s="18">
        <v>1</v>
      </c>
      <c r="H3991" s="19">
        <v>43739</v>
      </c>
      <c r="I3991" s="18" t="str">
        <f>+IFERROR(VLOOKUP(Cursos[[#This Row],[Modelo correcto]],Modelos[[Modelo correcto]:[Aplica para certificación]],4,FALSE),"REVISAR")</f>
        <v>NO</v>
      </c>
    </row>
    <row r="3992" spans="1:9" x14ac:dyDescent="0.25">
      <c r="A3992" s="144" t="s">
        <v>2782</v>
      </c>
      <c r="B3992">
        <v>1</v>
      </c>
      <c r="C3992" s="10" t="s">
        <v>1101</v>
      </c>
      <c r="D3992" s="18" t="str">
        <f>+IFERROR(VLOOKUP(Cursos[[#This Row],[Modelo correcto]],Modelos[[Modelo correcto]:[¿En línea?]],2,FALSE),"REVISAR")</f>
        <v>HP</v>
      </c>
      <c r="E3992" s="18" t="str">
        <f>+IFERROR(VLOOKUP(Cursos[[#This Row],[Modelo correcto]],Modelos[[Modelo correcto]:[¿En línea?]],3,FALSE),"REVISAR")</f>
        <v>SÍ</v>
      </c>
      <c r="F3992" s="18" t="str">
        <f>+Cursos[[#This Row],[IS]]&amp;Cursos[[#This Row],[Modelo correcto]]</f>
        <v>ERIC WILBERTH NOH DZIBLaserJet Fundamentals Master Course</v>
      </c>
      <c r="G3992" s="18">
        <v>1</v>
      </c>
      <c r="H3992" s="19">
        <v>43983</v>
      </c>
      <c r="I3992" s="18" t="str">
        <f>+IFERROR(VLOOKUP(Cursos[[#This Row],[Modelo correcto]],Modelos[[Modelo correcto]:[Aplica para certificación]],4,FALSE),"REVISAR")</f>
        <v>SÍ</v>
      </c>
    </row>
    <row r="3993" spans="1:9" x14ac:dyDescent="0.25">
      <c r="A3993" s="144" t="s">
        <v>2798</v>
      </c>
      <c r="B3993">
        <v>1</v>
      </c>
      <c r="C3993" s="10" t="s">
        <v>276</v>
      </c>
      <c r="D3993" s="18" t="str">
        <f>+IFERROR(VLOOKUP(Cursos[[#This Row],[Modelo correcto]],Modelos[[Modelo correcto]:[¿En línea?]],2,FALSE),"REVISAR")</f>
        <v>XEROX</v>
      </c>
      <c r="E3993" s="18" t="str">
        <f>+IFERROR(VLOOKUP(Cursos[[#This Row],[Modelo correcto]],Modelos[[Modelo correcto]:[¿En línea?]],3,FALSE),"REVISAR")</f>
        <v>SÍ</v>
      </c>
      <c r="F3993" s="18" t="str">
        <f>+Cursos[[#This Row],[IS]]&amp;Cursos[[#This Row],[Modelo correcto]]</f>
        <v>JOSE LUIS MEJIA DUARTEPC90XTA</v>
      </c>
      <c r="G3993" s="18"/>
      <c r="H3993" s="18"/>
      <c r="I3993" s="18" t="str">
        <f>+IFERROR(VLOOKUP(Cursos[[#This Row],[Modelo correcto]],Modelos[[Modelo correcto]:[Aplica para certificación]],4,FALSE),"REVISAR")</f>
        <v>SÍ</v>
      </c>
    </row>
    <row r="3994" spans="1:9" x14ac:dyDescent="0.25">
      <c r="A3994" s="144" t="s">
        <v>2782</v>
      </c>
      <c r="B3994">
        <v>1</v>
      </c>
      <c r="C3994" s="10" t="s">
        <v>1409</v>
      </c>
      <c r="D3994" s="18" t="str">
        <f>+IFERROR(VLOOKUP(Cursos[[#This Row],[Modelo correcto]],Modelos[[Modelo correcto]:[¿En línea?]],2,FALSE),"REVISAR")</f>
        <v>HP</v>
      </c>
      <c r="E3994" s="18" t="str">
        <f>+IFERROR(VLOOKUP(Cursos[[#This Row],[Modelo correcto]],Modelos[[Modelo correcto]:[¿En línea?]],3,FALSE),"REVISAR")</f>
        <v>SÍ</v>
      </c>
      <c r="F3994" s="18" t="str">
        <f>+Cursos[[#This Row],[IS]]&amp;Cursos[[#This Row],[Modelo correcto]]</f>
        <v>ERIC WILBERTH NOH DZIBHP FutureSmart 4.10 and A3</v>
      </c>
      <c r="G3994" s="18">
        <v>1</v>
      </c>
      <c r="H3994" s="19">
        <v>43983</v>
      </c>
      <c r="I3994" s="18" t="str">
        <f>+IFERROR(VLOOKUP(Cursos[[#This Row],[Modelo correcto]],Modelos[[Modelo correcto]:[Aplica para certificación]],4,FALSE),"REVISAR")</f>
        <v>NO</v>
      </c>
    </row>
    <row r="3995" spans="1:9" x14ac:dyDescent="0.25">
      <c r="A3995" s="144" t="s">
        <v>2782</v>
      </c>
      <c r="B3995">
        <v>1</v>
      </c>
      <c r="C3995" s="10" t="s">
        <v>1279</v>
      </c>
      <c r="D3995" s="18" t="str">
        <f>+IFERROR(VLOOKUP(Cursos[[#This Row],[Modelo correcto]],Modelos[[Modelo correcto]:[¿En línea?]],2,FALSE),"REVISAR")</f>
        <v>HP</v>
      </c>
      <c r="E3995" s="18" t="str">
        <f>+IFERROR(VLOOKUP(Cursos[[#This Row],[Modelo correcto]],Modelos[[Modelo correcto]:[¿En línea?]],3,FALSE),"REVISAR")</f>
        <v>SÍ</v>
      </c>
      <c r="F3995" s="18" t="str">
        <f>+Cursos[[#This Row],[IS]]&amp;Cursos[[#This Row],[Modelo correcto]]</f>
        <v>ERIC WILBERTH NOH DZIBE7</v>
      </c>
      <c r="G3995" s="18">
        <v>1</v>
      </c>
      <c r="H3995" s="19">
        <v>43983</v>
      </c>
      <c r="I3995" s="18" t="str">
        <f>+IFERROR(VLOOKUP(Cursos[[#This Row],[Modelo correcto]],Modelos[[Modelo correcto]:[Aplica para certificación]],4,FALSE),"REVISAR")</f>
        <v>NO</v>
      </c>
    </row>
    <row r="3996" spans="1:9" x14ac:dyDescent="0.25">
      <c r="A3996" s="144" t="s">
        <v>2794</v>
      </c>
      <c r="B3996">
        <v>1</v>
      </c>
      <c r="C3996" s="63" t="s">
        <v>268</v>
      </c>
      <c r="D3996" s="18" t="str">
        <f>+IFERROR(VLOOKUP(Cursos[[#This Row],[Modelo correcto]],Modelos[[Modelo correcto]:[¿En línea?]],2,FALSE),"REVISAR")</f>
        <v>XEROX</v>
      </c>
      <c r="E3996" s="18" t="str">
        <f>+IFERROR(VLOOKUP(Cursos[[#This Row],[Modelo correcto]],Modelos[[Modelo correcto]:[¿En línea?]],3,FALSE),"REVISAR")</f>
        <v>SÍ</v>
      </c>
      <c r="F3996" s="18" t="str">
        <f>+Cursos[[#This Row],[IS]]&amp;Cursos[[#This Row],[Modelo correcto]]</f>
        <v>JORGE ALEJANDRO MIRELES VILLELASAF231</v>
      </c>
      <c r="G3996" s="18">
        <v>1</v>
      </c>
      <c r="H3996" s="19">
        <v>43800</v>
      </c>
      <c r="I3996" s="18" t="str">
        <f>+IFERROR(VLOOKUP(Cursos[[#This Row],[Modelo correcto]],Modelos[[Modelo correcto]:[Aplica para certificación]],4,FALSE),"REVISAR")</f>
        <v>SÍ</v>
      </c>
    </row>
    <row r="3997" spans="1:9" x14ac:dyDescent="0.25">
      <c r="A3997" s="144" t="s">
        <v>2798</v>
      </c>
      <c r="B3997">
        <v>1</v>
      </c>
      <c r="C3997" s="63" t="s">
        <v>299</v>
      </c>
      <c r="D3997" s="18" t="str">
        <f>+IFERROR(VLOOKUP(Cursos[[#This Row],[Modelo correcto]],Modelos[[Modelo correcto]:[¿En línea?]],2,FALSE),"REVISAR")</f>
        <v>XEROX</v>
      </c>
      <c r="E3997" s="18" t="str">
        <f>+IFERROR(VLOOKUP(Cursos[[#This Row],[Modelo correcto]],Modelos[[Modelo correcto]:[¿En línea?]],3,FALSE),"REVISAR")</f>
        <v>SÍ</v>
      </c>
      <c r="F3997" s="18" t="str">
        <f>+Cursos[[#This Row],[IS]]&amp;Cursos[[#This Row],[Modelo correcto]]</f>
        <v>JOSE LUIS MEJIA DUARTETSTNTFR</v>
      </c>
      <c r="G3997" s="18">
        <v>1</v>
      </c>
      <c r="H3997" s="18"/>
      <c r="I3997" s="18" t="str">
        <f>+IFERROR(VLOOKUP(Cursos[[#This Row],[Modelo correcto]],Modelos[[Modelo correcto]:[Aplica para certificación]],4,FALSE),"REVISAR")</f>
        <v>SÍ</v>
      </c>
    </row>
    <row r="3998" spans="1:9" x14ac:dyDescent="0.25">
      <c r="A3998" s="144" t="s">
        <v>2798</v>
      </c>
      <c r="B3998">
        <v>1</v>
      </c>
      <c r="C3998" s="10" t="s">
        <v>256</v>
      </c>
      <c r="D3998" s="10" t="str">
        <f>+IFERROR(VLOOKUP(Cursos[[#This Row],[Modelo correcto]],Modelos[[Modelo correcto]:[¿En línea?]],2,FALSE),"REVISAR")</f>
        <v>XEROX</v>
      </c>
      <c r="E3998" s="10" t="str">
        <f>+IFERROR(VLOOKUP(Cursos[[#This Row],[Modelo correcto]],Modelos[[Modelo correcto]:[¿En línea?]],3,FALSE),"REVISAR")</f>
        <v>SÍ</v>
      </c>
      <c r="F3998" s="18" t="str">
        <f>+Cursos[[#This Row],[IS]]&amp;Cursos[[#This Row],[Modelo correcto]]</f>
        <v>JOSE LUIS MEJIA DUARTEVB40NTF</v>
      </c>
      <c r="G3998" s="18">
        <v>1</v>
      </c>
      <c r="H3998" s="19">
        <v>43739</v>
      </c>
      <c r="I3998" s="18" t="str">
        <f>+IFERROR(VLOOKUP(Cursos[[#This Row],[Modelo correcto]],Modelos[[Modelo correcto]:[Aplica para certificación]],4,FALSE),"REVISAR")</f>
        <v>SÍ</v>
      </c>
    </row>
    <row r="3999" spans="1:9" x14ac:dyDescent="0.25">
      <c r="A3999" s="144" t="s">
        <v>2798</v>
      </c>
      <c r="B3999">
        <v>1</v>
      </c>
      <c r="C3999" s="63" t="s">
        <v>271</v>
      </c>
      <c r="D3999" s="18" t="str">
        <f>+IFERROR(VLOOKUP(Cursos[[#This Row],[Modelo correcto]],Modelos[[Modelo correcto]:[¿En línea?]],2,FALSE),"REVISAR")</f>
        <v>XEROX</v>
      </c>
      <c r="E3999" s="18" t="str">
        <f>+IFERROR(VLOOKUP(Cursos[[#This Row],[Modelo correcto]],Modelos[[Modelo correcto]:[¿En línea?]],3,FALSE),"REVISAR")</f>
        <v>SÍ</v>
      </c>
      <c r="F3999" s="18" t="str">
        <f>+Cursos[[#This Row],[IS]]&amp;Cursos[[#This Row],[Modelo correcto]]</f>
        <v>JOSE LUIS MEJIA DUARTEVB60NTF</v>
      </c>
      <c r="G3999" s="18">
        <v>1</v>
      </c>
      <c r="H3999" s="19">
        <v>43739</v>
      </c>
      <c r="I3999" s="18" t="str">
        <f>+IFERROR(VLOOKUP(Cursos[[#This Row],[Modelo correcto]],Modelos[[Modelo correcto]:[Aplica para certificación]],4,FALSE),"REVISAR")</f>
        <v>SÍ</v>
      </c>
    </row>
    <row r="4000" spans="1:9" x14ac:dyDescent="0.25">
      <c r="A4000" s="144" t="s">
        <v>2798</v>
      </c>
      <c r="B4000">
        <v>1</v>
      </c>
      <c r="C4000" s="10" t="s">
        <v>263</v>
      </c>
      <c r="D4000" s="10" t="str">
        <f>+IFERROR(VLOOKUP(Cursos[[#This Row],[Modelo correcto]],Modelos[[Modelo correcto]:[¿En línea?]],2,FALSE),"REVISAR")</f>
        <v>XEROX</v>
      </c>
      <c r="E4000" s="10" t="str">
        <f>+IFERROR(VLOOKUP(Cursos[[#This Row],[Modelo correcto]],Modelos[[Modelo correcto]:[¿En línea?]],3,FALSE),"REVISAR")</f>
        <v>SÍ</v>
      </c>
      <c r="F4000" s="18" t="str">
        <f>+Cursos[[#This Row],[IS]]&amp;Cursos[[#This Row],[Modelo correcto]]</f>
        <v>JOSE LUIS MEJIA DUARTEVB70NTF</v>
      </c>
      <c r="G4000" s="18">
        <v>1</v>
      </c>
      <c r="H4000" s="18"/>
      <c r="I4000" s="18" t="str">
        <f>+IFERROR(VLOOKUP(Cursos[[#This Row],[Modelo correcto]],Modelos[[Modelo correcto]:[Aplica para certificación]],4,FALSE),"REVISAR")</f>
        <v>SÍ</v>
      </c>
    </row>
    <row r="4001" spans="1:9" x14ac:dyDescent="0.25">
      <c r="A4001" s="144" t="s">
        <v>2798</v>
      </c>
      <c r="B4001">
        <v>1</v>
      </c>
      <c r="C4001" s="63" t="s">
        <v>257</v>
      </c>
      <c r="D4001" s="10" t="str">
        <f>+IFERROR(VLOOKUP(Cursos[[#This Row],[Modelo correcto]],Modelos[[Modelo correcto]:[¿En línea?]],2,FALSE),"REVISAR")</f>
        <v>XEROX</v>
      </c>
      <c r="E4001" s="10" t="str">
        <f>+IFERROR(VLOOKUP(Cursos[[#This Row],[Modelo correcto]],Modelos[[Modelo correcto]:[¿En línea?]],3,FALSE),"REVISAR")</f>
        <v>SÍ</v>
      </c>
      <c r="F4001" s="18" t="str">
        <f>+Cursos[[#This Row],[IS]]&amp;Cursos[[#This Row],[Modelo correcto]]</f>
        <v>JOSE LUIS MEJIA DUARTEVC40NTF</v>
      </c>
      <c r="G4001" s="18">
        <v>1</v>
      </c>
      <c r="H4001" s="19">
        <v>43678</v>
      </c>
      <c r="I4001" s="18" t="str">
        <f>+IFERROR(VLOOKUP(Cursos[[#This Row],[Modelo correcto]],Modelos[[Modelo correcto]:[Aplica para certificación]],4,FALSE),"REVISAR")</f>
        <v>SÍ</v>
      </c>
    </row>
    <row r="4002" spans="1:9" x14ac:dyDescent="0.25">
      <c r="A4002" s="144" t="s">
        <v>2798</v>
      </c>
      <c r="B4002">
        <v>1</v>
      </c>
      <c r="C4002" s="10" t="s">
        <v>266</v>
      </c>
      <c r="D4002" s="10" t="str">
        <f>+IFERROR(VLOOKUP(Cursos[[#This Row],[Modelo correcto]],Modelos[[Modelo correcto]:[¿En línea?]],2,FALSE),"REVISAR")</f>
        <v>XEROX</v>
      </c>
      <c r="E4002" s="10" t="str">
        <f>+IFERROR(VLOOKUP(Cursos[[#This Row],[Modelo correcto]],Modelos[[Modelo correcto]:[¿En línea?]],3,FALSE),"REVISAR")</f>
        <v>SÍ</v>
      </c>
      <c r="F4002" s="18" t="str">
        <f>+Cursos[[#This Row],[IS]]&amp;Cursos[[#This Row],[Modelo correcto]]</f>
        <v>JOSE LUIS MEJIA DUARTEVC70NTF</v>
      </c>
      <c r="G4002" s="18">
        <v>1</v>
      </c>
      <c r="H4002" s="19">
        <v>43678</v>
      </c>
      <c r="I4002" s="18" t="str">
        <f>+IFERROR(VLOOKUP(Cursos[[#This Row],[Modelo correcto]],Modelos[[Modelo correcto]:[Aplica para certificación]],4,FALSE),"REVISAR")</f>
        <v>SÍ</v>
      </c>
    </row>
    <row r="4003" spans="1:9" x14ac:dyDescent="0.25">
      <c r="A4003" s="144" t="s">
        <v>2798</v>
      </c>
      <c r="B4003">
        <v>1</v>
      </c>
      <c r="C4003" s="10" t="s">
        <v>266</v>
      </c>
      <c r="D4003" s="18" t="str">
        <f>+IFERROR(VLOOKUP(Cursos[[#This Row],[Modelo correcto]],Modelos[[Modelo correcto]:[¿En línea?]],2,FALSE),"REVISAR")</f>
        <v>XEROX</v>
      </c>
      <c r="E4003" s="18" t="str">
        <f>+IFERROR(VLOOKUP(Cursos[[#This Row],[Modelo correcto]],Modelos[[Modelo correcto]:[¿En línea?]],3,FALSE),"REVISAR")</f>
        <v>SÍ</v>
      </c>
      <c r="F4003" s="18" t="str">
        <f>+Cursos[[#This Row],[IS]]&amp;Cursos[[#This Row],[Modelo correcto]]</f>
        <v>JOSE LUIS MEJIA DUARTEVC70NTF</v>
      </c>
      <c r="G4003" s="18">
        <v>1</v>
      </c>
      <c r="H4003" s="19">
        <v>43678</v>
      </c>
      <c r="I4003" s="18" t="str">
        <f>+IFERROR(VLOOKUP(Cursos[[#This Row],[Modelo correcto]],Modelos[[Modelo correcto]:[Aplica para certificación]],4,FALSE),"REVISAR")</f>
        <v>SÍ</v>
      </c>
    </row>
    <row r="4004" spans="1:9" x14ac:dyDescent="0.25">
      <c r="A4004" s="144" t="s">
        <v>2798</v>
      </c>
      <c r="B4004">
        <v>1</v>
      </c>
      <c r="C4004" s="10" t="s">
        <v>264</v>
      </c>
      <c r="D4004" s="10" t="str">
        <f>+IFERROR(VLOOKUP(Cursos[[#This Row],[Modelo correcto]],Modelos[[Modelo correcto]:[¿En línea?]],2,FALSE),"REVISAR")</f>
        <v>XEROX</v>
      </c>
      <c r="E4004" s="10" t="str">
        <f>+IFERROR(VLOOKUP(Cursos[[#This Row],[Modelo correcto]],Modelos[[Modelo correcto]:[¿En línea?]],3,FALSE),"REVISAR")</f>
        <v>SÍ</v>
      </c>
      <c r="F4004" s="18" t="str">
        <f>+Cursos[[#This Row],[IS]]&amp;Cursos[[#This Row],[Modelo correcto]]</f>
        <v>JOSE LUIS MEJIA DUARTEW3345LP</v>
      </c>
      <c r="G4004" s="18">
        <v>1</v>
      </c>
      <c r="H4004" s="19">
        <v>43678</v>
      </c>
      <c r="I4004" s="18" t="str">
        <f>+IFERROR(VLOOKUP(Cursos[[#This Row],[Modelo correcto]],Modelos[[Modelo correcto]:[Aplica para certificación]],4,FALSE),"REVISAR")</f>
        <v>SÍ</v>
      </c>
    </row>
    <row r="4005" spans="1:9" x14ac:dyDescent="0.25">
      <c r="A4005" s="144" t="s">
        <v>2798</v>
      </c>
      <c r="B4005">
        <v>1</v>
      </c>
      <c r="C4005" s="10" t="s">
        <v>262</v>
      </c>
      <c r="D4005" s="10" t="str">
        <f>+IFERROR(VLOOKUP(Cursos[[#This Row],[Modelo correcto]],Modelos[[Modelo correcto]:[¿En línea?]],2,FALSE),"REVISAR")</f>
        <v>XEROX</v>
      </c>
      <c r="E4005" s="10" t="str">
        <f>+IFERROR(VLOOKUP(Cursos[[#This Row],[Modelo correcto]],Modelos[[Modelo correcto]:[¿En línea?]],3,FALSE),"REVISAR")</f>
        <v>SÍ</v>
      </c>
      <c r="F4005" s="18" t="str">
        <f>+Cursos[[#This Row],[IS]]&amp;Cursos[[#This Row],[Modelo correcto]]</f>
        <v>JOSE LUIS MEJIA DUARTEW3655LP</v>
      </c>
      <c r="G4005" s="18">
        <v>1</v>
      </c>
      <c r="H4005" s="19">
        <v>43678</v>
      </c>
      <c r="I4005" s="18" t="str">
        <f>+IFERROR(VLOOKUP(Cursos[[#This Row],[Modelo correcto]],Modelos[[Modelo correcto]:[Aplica para certificación]],4,FALSE),"REVISAR")</f>
        <v>NO</v>
      </c>
    </row>
    <row r="4006" spans="1:9" x14ac:dyDescent="0.25">
      <c r="A4006" s="144" t="s">
        <v>2798</v>
      </c>
      <c r="B4006">
        <v>1</v>
      </c>
      <c r="C4006" s="10" t="s">
        <v>262</v>
      </c>
      <c r="D4006" s="18" t="str">
        <f>+IFERROR(VLOOKUP(Cursos[[#This Row],[Modelo correcto]],Modelos[[Modelo correcto]:[¿En línea?]],2,FALSE),"REVISAR")</f>
        <v>XEROX</v>
      </c>
      <c r="E4006" s="18" t="str">
        <f>+IFERROR(VLOOKUP(Cursos[[#This Row],[Modelo correcto]],Modelos[[Modelo correcto]:[¿En línea?]],3,FALSE),"REVISAR")</f>
        <v>SÍ</v>
      </c>
      <c r="F4006" s="18" t="str">
        <f>+Cursos[[#This Row],[IS]]&amp;Cursos[[#This Row],[Modelo correcto]]</f>
        <v>JOSE LUIS MEJIA DUARTEW3655LP</v>
      </c>
      <c r="G4006" s="18">
        <v>1</v>
      </c>
      <c r="H4006" s="18"/>
      <c r="I4006" s="18" t="str">
        <f>+IFERROR(VLOOKUP(Cursos[[#This Row],[Modelo correcto]],Modelos[[Modelo correcto]:[Aplica para certificación]],4,FALSE),"REVISAR")</f>
        <v>NO</v>
      </c>
    </row>
    <row r="4007" spans="1:9" x14ac:dyDescent="0.25">
      <c r="A4007" s="144" t="s">
        <v>2798</v>
      </c>
      <c r="B4007">
        <v>1</v>
      </c>
      <c r="C4007" s="10" t="s">
        <v>275</v>
      </c>
      <c r="D4007" s="18" t="str">
        <f>+IFERROR(VLOOKUP(Cursos[[#This Row],[Modelo correcto]],Modelos[[Modelo correcto]:[¿En línea?]],2,FALSE),"REVISAR")</f>
        <v>XEROX</v>
      </c>
      <c r="E4007" s="18" t="str">
        <f>+IFERROR(VLOOKUP(Cursos[[#This Row],[Modelo correcto]],Modelos[[Modelo correcto]:[¿En línea?]],3,FALSE),"REVISAR")</f>
        <v>SÍ</v>
      </c>
      <c r="F4007" s="18" t="str">
        <f>+Cursos[[#This Row],[IS]]&amp;Cursos[[#This Row],[Modelo correcto]]</f>
        <v>JOSE LUIS MEJIA DUARTEW6515LP</v>
      </c>
      <c r="G4007" s="18">
        <v>1</v>
      </c>
      <c r="H4007" s="18"/>
      <c r="I4007" s="18" t="str">
        <f>+IFERROR(VLOOKUP(Cursos[[#This Row],[Modelo correcto]],Modelos[[Modelo correcto]:[Aplica para certificación]],4,FALSE),"REVISAR")</f>
        <v>SÍ</v>
      </c>
    </row>
    <row r="4008" spans="1:9" x14ac:dyDescent="0.25">
      <c r="A4008" s="144" t="s">
        <v>2798</v>
      </c>
      <c r="B4008">
        <v>1</v>
      </c>
      <c r="C4008" s="10" t="s">
        <v>275</v>
      </c>
      <c r="D4008" s="18" t="str">
        <f>+IFERROR(VLOOKUP(Cursos[[#This Row],[Modelo correcto]],Modelos[[Modelo correcto]:[¿En línea?]],2,FALSE),"REVISAR")</f>
        <v>XEROX</v>
      </c>
      <c r="E4008" s="18" t="str">
        <f>+IFERROR(VLOOKUP(Cursos[[#This Row],[Modelo correcto]],Modelos[[Modelo correcto]:[¿En línea?]],3,FALSE),"REVISAR")</f>
        <v>SÍ</v>
      </c>
      <c r="F4008" s="18" t="str">
        <f>+Cursos[[#This Row],[IS]]&amp;Cursos[[#This Row],[Modelo correcto]]</f>
        <v>JOSE LUIS MEJIA DUARTEW6515LP</v>
      </c>
      <c r="G4008" s="18">
        <v>1</v>
      </c>
      <c r="H4008" s="18"/>
      <c r="I4008" s="18" t="str">
        <f>+IFERROR(VLOOKUP(Cursos[[#This Row],[Modelo correcto]],Modelos[[Modelo correcto]:[Aplica para certificación]],4,FALSE),"REVISAR")</f>
        <v>SÍ</v>
      </c>
    </row>
    <row r="4009" spans="1:9" x14ac:dyDescent="0.25">
      <c r="A4009" s="144" t="s">
        <v>2798</v>
      </c>
      <c r="B4009">
        <v>1</v>
      </c>
      <c r="C4009" s="10" t="s">
        <v>31</v>
      </c>
      <c r="D4009" s="10" t="str">
        <f>+IFERROR(VLOOKUP(Cursos[[#This Row],[Modelo correcto]],Modelos[[Modelo correcto]:[¿En línea?]],2,FALSE),"REVISAR")</f>
        <v>XEROX</v>
      </c>
      <c r="E4009" s="10" t="str">
        <f>+IFERROR(VLOOKUP(Cursos[[#This Row],[Modelo correcto]],Modelos[[Modelo correcto]:[¿En línea?]],3,FALSE),"REVISAR")</f>
        <v>SÍ</v>
      </c>
      <c r="F4009" s="18" t="str">
        <f>+Cursos[[#This Row],[IS]]&amp;Cursos[[#This Row],[Modelo correcto]]</f>
        <v>JOSE LUIS MEJIA DUARTEW6655LP</v>
      </c>
      <c r="G4009" s="18">
        <v>1</v>
      </c>
      <c r="H4009" s="18"/>
      <c r="I4009" s="18" t="str">
        <f>+IFERROR(VLOOKUP(Cursos[[#This Row],[Modelo correcto]],Modelos[[Modelo correcto]:[Aplica para certificación]],4,FALSE),"REVISAR")</f>
        <v>NO</v>
      </c>
    </row>
    <row r="4010" spans="1:9" x14ac:dyDescent="0.25">
      <c r="A4010" s="144" t="s">
        <v>2798</v>
      </c>
      <c r="B4010">
        <v>1</v>
      </c>
      <c r="C4010" s="10" t="s">
        <v>282</v>
      </c>
      <c r="D4010" s="18" t="str">
        <f>+IFERROR(VLOOKUP(Cursos[[#This Row],[Modelo correcto]],Modelos[[Modelo correcto]:[¿En línea?]],2,FALSE),"REVISAR")</f>
        <v>XEROX</v>
      </c>
      <c r="E4010" s="18" t="str">
        <f>+IFERROR(VLOOKUP(Cursos[[#This Row],[Modelo correcto]],Modelos[[Modelo correcto]:[¿En línea?]],3,FALSE),"REVISAR")</f>
        <v>SÍ</v>
      </c>
      <c r="F4010" s="18" t="str">
        <f>+Cursos[[#This Row],[IS]]&amp;Cursos[[#This Row],[Modelo correcto]]</f>
        <v>JOSE LUIS MEJIA DUARTEXAG50</v>
      </c>
      <c r="G4010" s="18">
        <v>1</v>
      </c>
      <c r="H4010" s="18"/>
      <c r="I4010" s="18" t="str">
        <f>+IFERROR(VLOOKUP(Cursos[[#This Row],[Modelo correcto]],Modelos[[Modelo correcto]:[Aplica para certificación]],4,FALSE),"REVISAR")</f>
        <v>SÍ</v>
      </c>
    </row>
    <row r="4011" spans="1:9" x14ac:dyDescent="0.25">
      <c r="A4011" s="144" t="s">
        <v>2798</v>
      </c>
      <c r="B4011">
        <v>1</v>
      </c>
      <c r="C4011" s="10" t="s">
        <v>265</v>
      </c>
      <c r="D4011" s="18" t="str">
        <f>+IFERROR(VLOOKUP(Cursos[[#This Row],[Modelo correcto]],Modelos[[Modelo correcto]:[¿En línea?]],2,FALSE),"REVISAR")</f>
        <v>XEROX</v>
      </c>
      <c r="E4011" s="18" t="str">
        <f>+IFERROR(VLOOKUP(Cursos[[#This Row],[Modelo correcto]],Modelos[[Modelo correcto]:[¿En línea?]],3,FALSE),"REVISAR")</f>
        <v>SÍ</v>
      </c>
      <c r="F4011" s="18" t="str">
        <f>+Cursos[[#This Row],[IS]]&amp;Cursos[[#This Row],[Modelo correcto]]</f>
        <v>JOSE LUIS MEJIA DUARTEXB21TPS</v>
      </c>
      <c r="G4011" s="18">
        <v>1</v>
      </c>
      <c r="H4011" s="18"/>
      <c r="I4011" s="18" t="str">
        <f>+IFERROR(VLOOKUP(Cursos[[#This Row],[Modelo correcto]],Modelos[[Modelo correcto]:[Aplica para certificación]],4,FALSE),"REVISAR")</f>
        <v>SÍ</v>
      </c>
    </row>
    <row r="4012" spans="1:9" x14ac:dyDescent="0.25">
      <c r="A4012" s="144" t="s">
        <v>2798</v>
      </c>
      <c r="B4012">
        <v>1</v>
      </c>
      <c r="C4012" s="10" t="s">
        <v>267</v>
      </c>
      <c r="D4012" s="18" t="str">
        <f>+IFERROR(VLOOKUP(Cursos[[#This Row],[Modelo correcto]],Modelos[[Modelo correcto]:[¿En línea?]],2,FALSE),"REVISAR")</f>
        <v>XEROX</v>
      </c>
      <c r="E4012" s="18" t="str">
        <f>+IFERROR(VLOOKUP(Cursos[[#This Row],[Modelo correcto]],Modelos[[Modelo correcto]:[¿En línea?]],3,FALSE),"REVISAR")</f>
        <v>SÍ</v>
      </c>
      <c r="F4012" s="18" t="str">
        <f>+Cursos[[#This Row],[IS]]&amp;Cursos[[#This Row],[Modelo correcto]]</f>
        <v>JOSE LUIS MEJIA DUARTEXC550A</v>
      </c>
      <c r="G4012" s="18">
        <v>1</v>
      </c>
      <c r="H4012" s="18"/>
      <c r="I4012" s="18" t="str">
        <f>+IFERROR(VLOOKUP(Cursos[[#This Row],[Modelo correcto]],Modelos[[Modelo correcto]:[Aplica para certificación]],4,FALSE),"REVISAR")</f>
        <v>SÍ</v>
      </c>
    </row>
    <row r="4013" spans="1:9" x14ac:dyDescent="0.25">
      <c r="A4013" s="144" t="s">
        <v>2798</v>
      </c>
      <c r="B4013">
        <v>1</v>
      </c>
      <c r="C4013" s="63" t="s">
        <v>269</v>
      </c>
      <c r="D4013" s="18" t="str">
        <f>+IFERROR(VLOOKUP(Cursos[[#This Row],[Modelo correcto]],Modelos[[Modelo correcto]:[¿En línea?]],2,FALSE),"REVISAR")</f>
        <v>XEROX</v>
      </c>
      <c r="E4013" s="18" t="str">
        <f>+IFERROR(VLOOKUP(Cursos[[#This Row],[Modelo correcto]],Modelos[[Modelo correcto]:[¿En línea?]],3,FALSE),"REVISAR")</f>
        <v>SÍ</v>
      </c>
      <c r="F4013" s="18" t="str">
        <f>+Cursos[[#This Row],[IS]]&amp;Cursos[[#This Row],[Modelo correcto]]</f>
        <v>JOSE LUIS MEJIA DUARTEXC70XTA</v>
      </c>
      <c r="G4013" s="18">
        <v>1</v>
      </c>
      <c r="H4013" s="18"/>
      <c r="I4013" s="18" t="str">
        <f>+IFERROR(VLOOKUP(Cursos[[#This Row],[Modelo correcto]],Modelos[[Modelo correcto]:[Aplica para certificación]],4,FALSE),"REVISAR")</f>
        <v>SÍ</v>
      </c>
    </row>
    <row r="4014" spans="1:9" x14ac:dyDescent="0.25">
      <c r="A4014" s="144" t="s">
        <v>2782</v>
      </c>
      <c r="B4014">
        <v>1</v>
      </c>
      <c r="C4014" s="10" t="s">
        <v>1182</v>
      </c>
      <c r="D4014" s="18" t="str">
        <f>+IFERROR(VLOOKUP(Cursos[[#This Row],[Modelo correcto]],Modelos[[Modelo correcto]:[¿En línea?]],2,FALSE),"REVISAR")</f>
        <v>HP</v>
      </c>
      <c r="E4014" s="18" t="str">
        <f>+IFERROR(VLOOKUP(Cursos[[#This Row],[Modelo correcto]],Modelos[[Modelo correcto]:[¿En línea?]],3,FALSE),"REVISAR")</f>
        <v>SÍ</v>
      </c>
      <c r="F4014" s="18" t="str">
        <f>+Cursos[[#This Row],[IS]]&amp;Cursos[[#This Row],[Modelo correcto]]</f>
        <v>ERIC WILBERTH NOH DZIBA3 LaserJet Top Issues and Continuing Education Studio Recording</v>
      </c>
      <c r="G4014" s="18">
        <v>1</v>
      </c>
      <c r="H4014" s="19">
        <v>43983</v>
      </c>
      <c r="I4014" s="18" t="str">
        <f>+IFERROR(VLOOKUP(Cursos[[#This Row],[Modelo correcto]],Modelos[[Modelo correcto]:[Aplica para certificación]],4,FALSE),"REVISAR")</f>
        <v>SÍ</v>
      </c>
    </row>
    <row r="4015" spans="1:9" x14ac:dyDescent="0.25">
      <c r="A4015" s="144" t="s">
        <v>2782</v>
      </c>
      <c r="B4015">
        <v>1</v>
      </c>
      <c r="C4015" s="10" t="s">
        <v>1472</v>
      </c>
      <c r="D4015" s="18" t="str">
        <f>+IFERROR(VLOOKUP(Cursos[[#This Row],[Modelo correcto]],Modelos[[Modelo correcto]:[¿En línea?]],2,FALSE),"REVISAR")</f>
        <v>HP</v>
      </c>
      <c r="E4015" s="18" t="str">
        <f>+IFERROR(VLOOKUP(Cursos[[#This Row],[Modelo correcto]],Modelos[[Modelo correcto]:[¿En línea?]],3,FALSE),"REVISAR")</f>
        <v>SÍ</v>
      </c>
      <c r="F4015" s="18" t="str">
        <f>+Cursos[[#This Row],[IS]]&amp;Cursos[[#This Row],[Modelo correcto]]</f>
        <v>ERIC WILBERTH NOH DZIBHP A3 PageWide New Product Introduction and Top Issues Studio</v>
      </c>
      <c r="G4015" s="18">
        <v>1</v>
      </c>
      <c r="H4015" s="19">
        <v>43983</v>
      </c>
      <c r="I4015" s="18" t="str">
        <f>+IFERROR(VLOOKUP(Cursos[[#This Row],[Modelo correcto]],Modelos[[Modelo correcto]:[Aplica para certificación]],4,FALSE),"REVISAR")</f>
        <v>NO</v>
      </c>
    </row>
    <row r="4016" spans="1:9" x14ac:dyDescent="0.25">
      <c r="A4016" s="144" t="s">
        <v>2782</v>
      </c>
      <c r="B4016">
        <v>1</v>
      </c>
      <c r="C4016" s="10" t="s">
        <v>1068</v>
      </c>
      <c r="D4016" s="18" t="str">
        <f>+IFERROR(VLOOKUP(Cursos[[#This Row],[Modelo correcto]],Modelos[[Modelo correcto]:[¿En línea?]],2,FALSE),"REVISAR")</f>
        <v>LEXMARK</v>
      </c>
      <c r="E4016" s="18" t="str">
        <f>+IFERROR(VLOOKUP(Cursos[[#This Row],[Modelo correcto]],Modelos[[Modelo correcto]:[¿En línea?]],3,FALSE),"REVISAR")</f>
        <v>SÍ</v>
      </c>
      <c r="F4016" s="18" t="str">
        <f>+Cursos[[#This Row],[IS]]&amp;Cursos[[#This Row],[Modelo correcto]]</f>
        <v>ERIC WILBERTH NOH DZIBIntro to Security 101</v>
      </c>
      <c r="G4016" s="18">
        <v>1</v>
      </c>
      <c r="H4016" s="19">
        <v>43983</v>
      </c>
      <c r="I4016" s="18" t="str">
        <f>+IFERROR(VLOOKUP(Cursos[[#This Row],[Modelo correcto]],Modelos[[Modelo correcto]:[Aplica para certificación]],4,FALSE),"REVISAR")</f>
        <v>NO</v>
      </c>
    </row>
    <row r="4017" spans="1:9" x14ac:dyDescent="0.25">
      <c r="A4017" s="144" t="s">
        <v>2782</v>
      </c>
      <c r="B4017">
        <v>1</v>
      </c>
      <c r="C4017" s="10" t="s">
        <v>1570</v>
      </c>
      <c r="D4017" s="18" t="str">
        <f>+IFERROR(VLOOKUP(Cursos[[#This Row],[Modelo correcto]],Modelos[[Modelo correcto]:[¿En línea?]],2,FALSE),"REVISAR")</f>
        <v>LEXMARK</v>
      </c>
      <c r="E4017" s="18" t="str">
        <f>+IFERROR(VLOOKUP(Cursos[[#This Row],[Modelo correcto]],Modelos[[Modelo correcto]:[¿En línea?]],3,FALSE),"REVISAR")</f>
        <v>SÍ</v>
      </c>
      <c r="F4017" s="18" t="str">
        <f>+Cursos[[#This Row],[IS]]&amp;Cursos[[#This Row],[Modelo correcto]]</f>
        <v>ERIC WILBERTH NOH DZIBEncryption Cryptography and Digital Certificates 101</v>
      </c>
      <c r="G4017" s="18">
        <v>1</v>
      </c>
      <c r="H4017" s="19">
        <v>43983</v>
      </c>
      <c r="I4017" s="18" t="str">
        <f>+IFERROR(VLOOKUP(Cursos[[#This Row],[Modelo correcto]],Modelos[[Modelo correcto]:[Aplica para certificación]],4,FALSE),"REVISAR")</f>
        <v>NO</v>
      </c>
    </row>
    <row r="4018" spans="1:9" x14ac:dyDescent="0.25">
      <c r="A4018" s="144" t="s">
        <v>2782</v>
      </c>
      <c r="B4018">
        <v>1</v>
      </c>
      <c r="C4018" s="10" t="s">
        <v>1378</v>
      </c>
      <c r="D4018" s="18" t="str">
        <f>+IFERROR(VLOOKUP(Cursos[[#This Row],[Modelo correcto]],Modelos[[Modelo correcto]:[¿En línea?]],2,FALSE),"REVISAR")</f>
        <v>LEXMARK</v>
      </c>
      <c r="E4018" s="18" t="str">
        <f>+IFERROR(VLOOKUP(Cursos[[#This Row],[Modelo correcto]],Modelos[[Modelo correcto]:[¿En línea?]],3,FALSE),"REVISAR")</f>
        <v>SÍ</v>
      </c>
      <c r="F4018" s="18" t="str">
        <f>+Cursos[[#This Row],[IS]]&amp;Cursos[[#This Row],[Modelo correcto]]</f>
        <v>ERIC WILBERTH NOH DZIBActive Directory LDAP and Kerboros</v>
      </c>
      <c r="G4018" s="18">
        <v>1</v>
      </c>
      <c r="H4018" s="19">
        <v>43983</v>
      </c>
      <c r="I4018" s="18" t="str">
        <f>+IFERROR(VLOOKUP(Cursos[[#This Row],[Modelo correcto]],Modelos[[Modelo correcto]:[Aplica para certificación]],4,FALSE),"REVISAR")</f>
        <v>SÍ</v>
      </c>
    </row>
    <row r="4019" spans="1:9" x14ac:dyDescent="0.25">
      <c r="A4019" s="144" t="s">
        <v>2797</v>
      </c>
      <c r="B4019">
        <v>0</v>
      </c>
      <c r="C4019" s="10" t="s">
        <v>990</v>
      </c>
      <c r="D4019" s="18" t="str">
        <f>+IFERROR(VLOOKUP(Cursos[[#This Row],[Modelo correcto]],Modelos[[Modelo correcto]:[¿En línea?]],2,FALSE),"REVISAR")</f>
        <v>CANON</v>
      </c>
      <c r="E4019" s="18" t="str">
        <f>+IFERROR(VLOOKUP(Cursos[[#This Row],[Modelo correcto]],Modelos[[Modelo correcto]:[¿En línea?]],3,FALSE),"REVISAR")</f>
        <v>NO</v>
      </c>
      <c r="F4019" s="18" t="str">
        <f>+Cursos[[#This Row],[IS]]&amp;Cursos[[#This Row],[Modelo correcto]]</f>
        <v>JOSE LUIS NIETO ORTIZIR C3025</v>
      </c>
      <c r="G4019" s="18"/>
      <c r="H4019" s="18"/>
      <c r="I4019" s="18" t="str">
        <f>+IFERROR(VLOOKUP(Cursos[[#This Row],[Modelo correcto]],Modelos[[Modelo correcto]:[Aplica para certificación]],4,FALSE),"REVISAR")</f>
        <v>SÍ</v>
      </c>
    </row>
    <row r="4020" spans="1:9" x14ac:dyDescent="0.25">
      <c r="A4020" s="144" t="s">
        <v>2782</v>
      </c>
      <c r="B4020">
        <v>1</v>
      </c>
      <c r="C4020" s="145" t="s">
        <v>1610</v>
      </c>
      <c r="D4020" s="18" t="str">
        <f>+IFERROR(VLOOKUP(Cursos[[#This Row],[Modelo correcto]],Modelos[[Modelo correcto]:[¿En línea?]],2,FALSE),"REVISAR")</f>
        <v>HP</v>
      </c>
      <c r="E4020" s="18" t="str">
        <f>+IFERROR(VLOOKUP(Cursos[[#This Row],[Modelo correcto]],Modelos[[Modelo correcto]:[¿En línea?]],3,FALSE),"REVISAR")</f>
        <v>SÍ</v>
      </c>
      <c r="F4020" s="18" t="str">
        <f>+Cursos[[#This Row],[IS]]&amp;Cursos[[#This Row],[Modelo correcto]]</f>
        <v>ERIC WILBERTH NOH DZIBCapacitación de concienciación sobre soluciones para técnicos de servicio sobre el terreno Rev A</v>
      </c>
      <c r="G4020" s="18">
        <v>1</v>
      </c>
      <c r="H4020" s="19">
        <v>43983</v>
      </c>
      <c r="I4020" s="18" t="str">
        <f>+IFERROR(VLOOKUP(Cursos[[#This Row],[Modelo correcto]],Modelos[[Modelo correcto]:[Aplica para certificación]],4,FALSE),"REVISAR")</f>
        <v>NO</v>
      </c>
    </row>
    <row r="4021" spans="1:9" x14ac:dyDescent="0.25">
      <c r="A4021" s="144" t="s">
        <v>2782</v>
      </c>
      <c r="B4021">
        <v>1</v>
      </c>
      <c r="C4021" s="145" t="s">
        <v>1377</v>
      </c>
      <c r="D4021" s="18" t="str">
        <f>+IFERROR(VLOOKUP(Cursos[[#This Row],[Modelo correcto]],Modelos[[Modelo correcto]:[¿En línea?]],2,FALSE),"REVISAR")</f>
        <v>LEXMARK</v>
      </c>
      <c r="E4021" s="18" t="str">
        <f>+IFERROR(VLOOKUP(Cursos[[#This Row],[Modelo correcto]],Modelos[[Modelo correcto]:[¿En línea?]],3,FALSE),"REVISAR")</f>
        <v>SÍ</v>
      </c>
      <c r="F4021" s="18" t="str">
        <f>+Cursos[[#This Row],[IS]]&amp;Cursos[[#This Row],[Modelo correcto]]</f>
        <v>ERIC WILBERTH NOH DZIBBuilding Blocks</v>
      </c>
      <c r="G4021" s="18">
        <v>1</v>
      </c>
      <c r="H4021" s="19">
        <v>43983</v>
      </c>
      <c r="I4021" s="18" t="str">
        <f>+IFERROR(VLOOKUP(Cursos[[#This Row],[Modelo correcto]],Modelos[[Modelo correcto]:[Aplica para certificación]],4,FALSE),"REVISAR")</f>
        <v>SÍ</v>
      </c>
    </row>
    <row r="4022" spans="1:9" x14ac:dyDescent="0.25">
      <c r="A4022" s="144" t="s">
        <v>2798</v>
      </c>
      <c r="B4022">
        <v>1</v>
      </c>
      <c r="C4022" s="10" t="s">
        <v>777</v>
      </c>
      <c r="D4022" s="145" t="str">
        <f>+IFERROR(VLOOKUP(Cursos[[#This Row],[Modelo correcto]],Modelos[[Modelo correcto]:[¿En línea?]],2,FALSE),"REVISAR")</f>
        <v>XEROX</v>
      </c>
      <c r="E4022" s="145" t="str">
        <f>+IFERROR(VLOOKUP(Cursos[[#This Row],[Modelo correcto]],Modelos[[Modelo correcto]:[¿En línea?]],3,FALSE),"REVISAR")</f>
        <v>NO</v>
      </c>
      <c r="F4022" s="18" t="str">
        <f>+Cursos[[#This Row],[IS]]&amp;Cursos[[#This Row],[Modelo correcto]]</f>
        <v>JOSE LUIS MEJIA DUARTEC70</v>
      </c>
      <c r="G4022" s="18">
        <v>1</v>
      </c>
      <c r="H4022" s="18"/>
      <c r="I4022" s="18" t="str">
        <f>+IFERROR(VLOOKUP(Cursos[[#This Row],[Modelo correcto]],Modelos[[Modelo correcto]:[Aplica para certificación]],4,FALSE),"REVISAR")</f>
        <v>NO</v>
      </c>
    </row>
    <row r="4023" spans="1:9" x14ac:dyDescent="0.25">
      <c r="A4023" s="144" t="s">
        <v>2798</v>
      </c>
      <c r="B4023">
        <v>1</v>
      </c>
      <c r="C4023" s="10" t="s">
        <v>871</v>
      </c>
      <c r="D4023" s="145" t="str">
        <f>+IFERROR(VLOOKUP(Cursos[[#This Row],[Modelo correcto]],Modelos[[Modelo correcto]:[¿En línea?]],2,FALSE),"REVISAR")</f>
        <v>XEROX</v>
      </c>
      <c r="E4023" s="145" t="str">
        <f>+IFERROR(VLOOKUP(Cursos[[#This Row],[Modelo correcto]],Modelos[[Modelo correcto]:[¿En línea?]],3,FALSE),"REVISAR")</f>
        <v>NO</v>
      </c>
      <c r="F4023" s="18" t="str">
        <f>+Cursos[[#This Row],[IS]]&amp;Cursos[[#This Row],[Modelo correcto]]</f>
        <v xml:space="preserve">JOSE LUIS MEJIA DUARTED110 </v>
      </c>
      <c r="G4023" s="18">
        <v>1</v>
      </c>
      <c r="H4023" s="18"/>
      <c r="I4023" s="18" t="str">
        <f>+IFERROR(VLOOKUP(Cursos[[#This Row],[Modelo correcto]],Modelos[[Modelo correcto]:[Aplica para certificación]],4,FALSE),"REVISAR")</f>
        <v>NO</v>
      </c>
    </row>
    <row r="4024" spans="1:9" x14ac:dyDescent="0.25">
      <c r="A4024" s="144" t="s">
        <v>2798</v>
      </c>
      <c r="B4024">
        <v>1</v>
      </c>
      <c r="C4024" s="10" t="s">
        <v>916</v>
      </c>
      <c r="D4024" s="145" t="str">
        <f>+IFERROR(VLOOKUP(Cursos[[#This Row],[Modelo correcto]],Modelos[[Modelo correcto]:[¿En línea?]],2,FALSE),"REVISAR")</f>
        <v>XEROX</v>
      </c>
      <c r="E4024" s="145" t="str">
        <f>+IFERROR(VLOOKUP(Cursos[[#This Row],[Modelo correcto]],Modelos[[Modelo correcto]:[¿En línea?]],3,FALSE),"REVISAR")</f>
        <v>NO</v>
      </c>
      <c r="F4024" s="18" t="str">
        <f>+Cursos[[#This Row],[IS]]&amp;Cursos[[#This Row],[Modelo correcto]]</f>
        <v>JOSE LUIS MEJIA DUARTEROWEi</v>
      </c>
      <c r="G4024" s="18">
        <v>1</v>
      </c>
      <c r="H4024" s="18"/>
      <c r="I4024" s="18" t="str">
        <f>+IFERROR(VLOOKUP(Cursos[[#This Row],[Modelo correcto]],Modelos[[Modelo correcto]:[Aplica para certificación]],4,FALSE),"REVISAR")</f>
        <v>NO</v>
      </c>
    </row>
    <row r="4025" spans="1:9" x14ac:dyDescent="0.25">
      <c r="A4025" s="144" t="s">
        <v>2798</v>
      </c>
      <c r="B4025">
        <v>1</v>
      </c>
      <c r="C4025" s="10" t="s">
        <v>792</v>
      </c>
      <c r="D4025" s="145" t="str">
        <f>+IFERROR(VLOOKUP(Cursos[[#This Row],[Modelo correcto]],Modelos[[Modelo correcto]:[¿En línea?]],2,FALSE),"REVISAR")</f>
        <v>XEROX</v>
      </c>
      <c r="E4025" s="145" t="str">
        <f>+IFERROR(VLOOKUP(Cursos[[#This Row],[Modelo correcto]],Modelos[[Modelo correcto]:[¿En línea?]],3,FALSE),"REVISAR")</f>
        <v>NO</v>
      </c>
      <c r="F4025" s="18" t="str">
        <f>+Cursos[[#This Row],[IS]]&amp;Cursos[[#This Row],[Modelo correcto]]</f>
        <v>JOSE LUIS MEJIA DUARTEWC5790</v>
      </c>
      <c r="G4025" s="18">
        <v>1</v>
      </c>
      <c r="H4025" s="18"/>
      <c r="I4025" s="18" t="str">
        <f>+IFERROR(VLOOKUP(Cursos[[#This Row],[Modelo correcto]],Modelos[[Modelo correcto]:[Aplica para certificación]],4,FALSE),"REVISAR")</f>
        <v>NO</v>
      </c>
    </row>
    <row r="4026" spans="1:9" x14ac:dyDescent="0.25">
      <c r="A4026" s="144" t="s">
        <v>2798</v>
      </c>
      <c r="B4026">
        <v>1</v>
      </c>
      <c r="C4026" s="10" t="s">
        <v>33</v>
      </c>
      <c r="D4026" s="10" t="str">
        <f>+IFERROR(VLOOKUP(Cursos[[#This Row],[Modelo correcto]],Modelos[[Modelo correcto]:[¿En línea?]],2,FALSE),"REVISAR")</f>
        <v>XEROX</v>
      </c>
      <c r="E4026" s="10" t="str">
        <f>+IFERROR(VLOOKUP(Cursos[[#This Row],[Modelo correcto]],Modelos[[Modelo correcto]:[¿En línea?]],3,FALSE),"REVISAR")</f>
        <v>NO</v>
      </c>
      <c r="F4026" s="18" t="str">
        <f>+Cursos[[#This Row],[IS]]&amp;Cursos[[#This Row],[Modelo correcto]]</f>
        <v>JOSE LUIS MEJIA DUARTEWC5855</v>
      </c>
      <c r="G4026" s="18">
        <v>1</v>
      </c>
      <c r="H4026" s="18"/>
      <c r="I4026" s="18" t="str">
        <f>+IFERROR(VLOOKUP(Cursos[[#This Row],[Modelo correcto]],Modelos[[Modelo correcto]:[Aplica para certificación]],4,FALSE),"REVISAR")</f>
        <v>NO</v>
      </c>
    </row>
    <row r="4027" spans="1:9" x14ac:dyDescent="0.25">
      <c r="A4027" s="144" t="s">
        <v>2798</v>
      </c>
      <c r="B4027">
        <v>1</v>
      </c>
      <c r="C4027" s="10" t="s">
        <v>793</v>
      </c>
      <c r="D4027" s="145" t="str">
        <f>+IFERROR(VLOOKUP(Cursos[[#This Row],[Modelo correcto]],Modelos[[Modelo correcto]:[¿En línea?]],2,FALSE),"REVISAR")</f>
        <v>XEROX</v>
      </c>
      <c r="E4027" s="145" t="str">
        <f>+IFERROR(VLOOKUP(Cursos[[#This Row],[Modelo correcto]],Modelos[[Modelo correcto]:[¿En línea?]],3,FALSE),"REVISAR")</f>
        <v>NO</v>
      </c>
      <c r="F4027" s="18" t="str">
        <f>+Cursos[[#This Row],[IS]]&amp;Cursos[[#This Row],[Modelo correcto]]</f>
        <v>JOSE LUIS MEJIA DUARTEWC5955</v>
      </c>
      <c r="G4027" s="18">
        <v>1</v>
      </c>
      <c r="H4027" s="18"/>
      <c r="I4027" s="18" t="str">
        <f>+IFERROR(VLOOKUP(Cursos[[#This Row],[Modelo correcto]],Modelos[[Modelo correcto]:[Aplica para certificación]],4,FALSE),"REVISAR")</f>
        <v>NO</v>
      </c>
    </row>
    <row r="4028" spans="1:9" x14ac:dyDescent="0.25">
      <c r="A4028" s="144" t="s">
        <v>2798</v>
      </c>
      <c r="B4028">
        <v>0</v>
      </c>
      <c r="C4028" s="10" t="s">
        <v>794</v>
      </c>
      <c r="D4028" s="145" t="str">
        <f>+IFERROR(VLOOKUP(Cursos[[#This Row],[Modelo correcto]],Modelos[[Modelo correcto]:[¿En línea?]],2,FALSE),"REVISAR")</f>
        <v>XEROX</v>
      </c>
      <c r="E4028" s="145" t="str">
        <f>+IFERROR(VLOOKUP(Cursos[[#This Row],[Modelo correcto]],Modelos[[Modelo correcto]:[¿En línea?]],3,FALSE),"REVISAR")</f>
        <v>NO</v>
      </c>
      <c r="F4028" s="18" t="str">
        <f>+Cursos[[#This Row],[IS]]&amp;Cursos[[#This Row],[Modelo correcto]]</f>
        <v>JOSE LUIS MEJIA DUARTEWC7220</v>
      </c>
      <c r="G4028" s="18">
        <v>1</v>
      </c>
      <c r="H4028" s="18"/>
      <c r="I4028" s="18" t="str">
        <f>+IFERROR(VLOOKUP(Cursos[[#This Row],[Modelo correcto]],Modelos[[Modelo correcto]:[Aplica para certificación]],4,FALSE),"REVISAR")</f>
        <v>NO</v>
      </c>
    </row>
    <row r="4029" spans="1:9" x14ac:dyDescent="0.25">
      <c r="A4029" s="144" t="s">
        <v>2798</v>
      </c>
      <c r="B4029">
        <v>0</v>
      </c>
      <c r="C4029" s="10" t="s">
        <v>795</v>
      </c>
      <c r="D4029" s="10" t="str">
        <f>+IFERROR(VLOOKUP(Cursos[[#This Row],[Modelo correcto]],Modelos[[Modelo correcto]:[¿En línea?]],2,FALSE),"REVISAR")</f>
        <v>XEROX</v>
      </c>
      <c r="E4029" s="10" t="str">
        <f>+IFERROR(VLOOKUP(Cursos[[#This Row],[Modelo correcto]],Modelos[[Modelo correcto]:[¿En línea?]],3,FALSE),"REVISAR")</f>
        <v>NO</v>
      </c>
      <c r="F4029" s="18" t="str">
        <f>+Cursos[[#This Row],[IS]]&amp;Cursos[[#This Row],[Modelo correcto]]</f>
        <v>JOSE LUIS MEJIA DUARTEWC7556</v>
      </c>
      <c r="G4029" s="18">
        <v>1</v>
      </c>
      <c r="H4029" s="18"/>
      <c r="I4029" s="18" t="str">
        <f>+IFERROR(VLOOKUP(Cursos[[#This Row],[Modelo correcto]],Modelos[[Modelo correcto]:[Aplica para certificación]],4,FALSE),"REVISAR")</f>
        <v>NO</v>
      </c>
    </row>
    <row r="4030" spans="1:9" x14ac:dyDescent="0.25">
      <c r="A4030" s="144" t="s">
        <v>2798</v>
      </c>
      <c r="B4030">
        <v>0</v>
      </c>
      <c r="C4030" s="10" t="s">
        <v>796</v>
      </c>
      <c r="D4030" s="145" t="str">
        <f>+IFERROR(VLOOKUP(Cursos[[#This Row],[Modelo correcto]],Modelos[[Modelo correcto]:[¿En línea?]],2,FALSE),"REVISAR")</f>
        <v>XEROX</v>
      </c>
      <c r="E4030" s="145" t="str">
        <f>+IFERROR(VLOOKUP(Cursos[[#This Row],[Modelo correcto]],Modelos[[Modelo correcto]:[¿En línea?]],3,FALSE),"REVISAR")</f>
        <v>NO</v>
      </c>
      <c r="F4030" s="18" t="str">
        <f>+Cursos[[#This Row],[IS]]&amp;Cursos[[#This Row],[Modelo correcto]]</f>
        <v>JOSE LUIS MEJIA DUARTEWC7850</v>
      </c>
      <c r="G4030" s="18">
        <v>1</v>
      </c>
      <c r="H4030" s="18"/>
      <c r="I4030" s="18" t="str">
        <f>+IFERROR(VLOOKUP(Cursos[[#This Row],[Modelo correcto]],Modelos[[Modelo correcto]:[Aplica para certificación]],4,FALSE),"REVISAR")</f>
        <v>NO</v>
      </c>
    </row>
    <row r="4031" spans="1:9" x14ac:dyDescent="0.25">
      <c r="A4031" s="144" t="s">
        <v>2798</v>
      </c>
      <c r="B4031">
        <v>1</v>
      </c>
      <c r="C4031" s="10" t="s">
        <v>799</v>
      </c>
      <c r="D4031" s="145" t="str">
        <f>+IFERROR(VLOOKUP(Cursos[[#This Row],[Modelo correcto]],Modelos[[Modelo correcto]:[¿En línea?]],2,FALSE),"REVISAR")</f>
        <v>XEROX</v>
      </c>
      <c r="E4031" s="145" t="str">
        <f>+IFERROR(VLOOKUP(Cursos[[#This Row],[Modelo correcto]],Modelos[[Modelo correcto]:[¿En línea?]],3,FALSE),"REVISAR")</f>
        <v>NO</v>
      </c>
      <c r="F4031" s="18" t="str">
        <f>+Cursos[[#This Row],[IS]]&amp;Cursos[[#This Row],[Modelo correcto]]</f>
        <v>JOSE LUIS MEJIA DUARTEWF6705</v>
      </c>
      <c r="G4031" s="18">
        <v>1</v>
      </c>
      <c r="H4031" s="18"/>
      <c r="I4031" s="18" t="str">
        <f>+IFERROR(VLOOKUP(Cursos[[#This Row],[Modelo correcto]],Modelos[[Modelo correcto]:[Aplica para certificación]],4,FALSE),"REVISAR")</f>
        <v>NO</v>
      </c>
    </row>
    <row r="4032" spans="1:9" x14ac:dyDescent="0.25">
      <c r="A4032" s="144" t="s">
        <v>2798</v>
      </c>
      <c r="B4032">
        <v>1</v>
      </c>
      <c r="C4032" s="10" t="s">
        <v>717</v>
      </c>
      <c r="D4032" s="145" t="str">
        <f>+IFERROR(VLOOKUP(Cursos[[#This Row],[Modelo correcto]],Modelos[[Modelo correcto]:[¿En línea?]],2,FALSE),"REVISAR")</f>
        <v>XEROX</v>
      </c>
      <c r="E4032" s="145" t="str">
        <f>+IFERROR(VLOOKUP(Cursos[[#This Row],[Modelo correcto]],Modelos[[Modelo correcto]:[¿En línea?]],3,FALSE),"REVISAR")</f>
        <v>NO</v>
      </c>
      <c r="F4032" s="18" t="str">
        <f>+Cursos[[#This Row],[IS]]&amp;Cursos[[#This Row],[Modelo correcto]]</f>
        <v>JOSE LUIS MEJIA DUARTEWF7142</v>
      </c>
      <c r="G4032" s="18">
        <v>1</v>
      </c>
      <c r="H4032" s="18"/>
      <c r="I4032" s="18" t="str">
        <f>+IFERROR(VLOOKUP(Cursos[[#This Row],[Modelo correcto]],Modelos[[Modelo correcto]:[Aplica para certificación]],4,FALSE),"REVISAR")</f>
        <v>NO</v>
      </c>
    </row>
    <row r="4033" spans="1:9" x14ac:dyDescent="0.25">
      <c r="A4033" s="144" t="s">
        <v>2782</v>
      </c>
      <c r="B4033">
        <v>1</v>
      </c>
      <c r="C4033" s="10" t="s">
        <v>1382</v>
      </c>
      <c r="D4033" s="18" t="str">
        <f>+IFERROR(VLOOKUP(Cursos[[#This Row],[Modelo correcto]],Modelos[[Modelo correcto]:[¿En línea?]],2,FALSE),"REVISAR")</f>
        <v>LEXMARK</v>
      </c>
      <c r="E4033" s="18" t="str">
        <f>+IFERROR(VLOOKUP(Cursos[[#This Row],[Modelo correcto]],Modelos[[Modelo correcto]:[¿En línea?]],3,FALSE),"REVISAR")</f>
        <v>SÍ</v>
      </c>
      <c r="F4033" s="18" t="str">
        <f>+Cursos[[#This Row],[IS]]&amp;Cursos[[#This Row],[Modelo correcto]]</f>
        <v>ERIC WILBERTH NOH DZIBConfiguring LDAP and Address Book</v>
      </c>
      <c r="G4033" s="18">
        <v>1</v>
      </c>
      <c r="H4033" s="19">
        <v>43983</v>
      </c>
      <c r="I4033" s="18" t="str">
        <f>+IFERROR(VLOOKUP(Cursos[[#This Row],[Modelo correcto]],Modelos[[Modelo correcto]:[Aplica para certificación]],4,FALSE),"REVISAR")</f>
        <v>NO</v>
      </c>
    </row>
    <row r="4034" spans="1:9" x14ac:dyDescent="0.25">
      <c r="A4034" s="144" t="s">
        <v>2782</v>
      </c>
      <c r="B4034">
        <v>1</v>
      </c>
      <c r="C4034" s="10" t="s">
        <v>141</v>
      </c>
      <c r="D4034" s="18" t="str">
        <f>+IFERROR(VLOOKUP(Cursos[[#This Row],[Modelo correcto]],Modelos[[Modelo correcto]:[¿En línea?]],2,FALSE),"REVISAR")</f>
        <v>XEROX</v>
      </c>
      <c r="E4034" s="18" t="str">
        <f>+IFERROR(VLOOKUP(Cursos[[#This Row],[Modelo correcto]],Modelos[[Modelo correcto]:[¿En línea?]],3,FALSE),"REVISAR")</f>
        <v>SÍ</v>
      </c>
      <c r="F4034" s="18" t="str">
        <f>+Cursos[[#This Row],[IS]]&amp;Cursos[[#This Row],[Modelo correcto]]</f>
        <v>ERIC WILBERTH NOH DZIBXB10TPS</v>
      </c>
      <c r="G4034" s="18">
        <v>1</v>
      </c>
      <c r="H4034" s="19">
        <v>43983</v>
      </c>
      <c r="I4034" s="18" t="str">
        <f>+IFERROR(VLOOKUP(Cursos[[#This Row],[Modelo correcto]],Modelos[[Modelo correcto]:[Aplica para certificación]],4,FALSE),"REVISAR")</f>
        <v>SÍ</v>
      </c>
    </row>
    <row r="4035" spans="1:9" x14ac:dyDescent="0.25">
      <c r="A4035" s="144" t="s">
        <v>2798</v>
      </c>
      <c r="B4035">
        <v>0</v>
      </c>
      <c r="C4035" s="10" t="s">
        <v>990</v>
      </c>
      <c r="D4035" s="18" t="str">
        <f>+IFERROR(VLOOKUP(Cursos[[#This Row],[Modelo correcto]],Modelos[[Modelo correcto]:[¿En línea?]],2,FALSE),"REVISAR")</f>
        <v>CANON</v>
      </c>
      <c r="E4035" s="18" t="str">
        <f>+IFERROR(VLOOKUP(Cursos[[#This Row],[Modelo correcto]],Modelos[[Modelo correcto]:[¿En línea?]],3,FALSE),"REVISAR")</f>
        <v>NO</v>
      </c>
      <c r="F4035" s="18" t="str">
        <f>+Cursos[[#This Row],[IS]]&amp;Cursos[[#This Row],[Modelo correcto]]</f>
        <v>JOSE LUIS MEJIA DUARTEIR C3025</v>
      </c>
      <c r="G4035" s="18"/>
      <c r="H4035" s="18"/>
      <c r="I4035" s="18" t="str">
        <f>+IFERROR(VLOOKUP(Cursos[[#This Row],[Modelo correcto]],Modelos[[Modelo correcto]:[Aplica para certificación]],4,FALSE),"REVISAR")</f>
        <v>SÍ</v>
      </c>
    </row>
    <row r="4036" spans="1:9" x14ac:dyDescent="0.25">
      <c r="A4036" s="144" t="s">
        <v>2782</v>
      </c>
      <c r="B4036">
        <v>1</v>
      </c>
      <c r="C4036" s="10" t="s">
        <v>202</v>
      </c>
      <c r="D4036" s="18" t="str">
        <f>+IFERROR(VLOOKUP(Cursos[[#This Row],[Modelo correcto]],Modelos[[Modelo correcto]:[¿En línea?]],2,FALSE),"REVISAR")</f>
        <v>XEROX</v>
      </c>
      <c r="E4036" s="18" t="str">
        <f>+IFERROR(VLOOKUP(Cursos[[#This Row],[Modelo correcto]],Modelos[[Modelo correcto]:[¿En línea?]],3,FALSE),"REVISAR")</f>
        <v>SÍ</v>
      </c>
      <c r="F4036" s="18" t="str">
        <f>+Cursos[[#This Row],[IS]]&amp;Cursos[[#This Row],[Modelo correcto]]</f>
        <v>ERIC WILBERTH NOH DZIBCLR101</v>
      </c>
      <c r="G4036" s="18">
        <v>1</v>
      </c>
      <c r="H4036" s="19">
        <v>43983</v>
      </c>
      <c r="I4036" s="18" t="str">
        <f>+IFERROR(VLOOKUP(Cursos[[#This Row],[Modelo correcto]],Modelos[[Modelo correcto]:[Aplica para certificación]],4,FALSE),"REVISAR")</f>
        <v>SÍ</v>
      </c>
    </row>
    <row r="4037" spans="1:9" x14ac:dyDescent="0.25">
      <c r="A4037" s="144" t="s">
        <v>2782</v>
      </c>
      <c r="B4037">
        <v>1</v>
      </c>
      <c r="C4037" s="10" t="s">
        <v>1392</v>
      </c>
      <c r="D4037" s="18" t="str">
        <f>+IFERROR(VLOOKUP(Cursos[[#This Row],[Modelo correcto]],Modelos[[Modelo correcto]:[¿En línea?]],2,FALSE),"REVISAR")</f>
        <v>LEXMARK</v>
      </c>
      <c r="E4037" s="18" t="str">
        <f>+IFERROR(VLOOKUP(Cursos[[#This Row],[Modelo correcto]],Modelos[[Modelo correcto]:[¿En línea?]],3,FALSE),"REVISAR")</f>
        <v>SÍ</v>
      </c>
      <c r="F4037" s="18" t="str">
        <f>+Cursos[[#This Row],[IS]]&amp;Cursos[[#This Row],[Modelo correcto]]</f>
        <v>ERIC WILBERTH NOH DZIBJoining Active Directory 101</v>
      </c>
      <c r="G4037" s="18">
        <v>1</v>
      </c>
      <c r="H4037" s="19">
        <v>43983</v>
      </c>
      <c r="I4037" s="18" t="str">
        <f>+IFERROR(VLOOKUP(Cursos[[#This Row],[Modelo correcto]],Modelos[[Modelo correcto]:[Aplica para certificación]],4,FALSE),"REVISAR")</f>
        <v>SÍ</v>
      </c>
    </row>
    <row r="4038" spans="1:9" x14ac:dyDescent="0.25">
      <c r="A4038" s="144" t="s">
        <v>2782</v>
      </c>
      <c r="B4038">
        <v>1</v>
      </c>
      <c r="C4038" s="10" t="s">
        <v>1627</v>
      </c>
      <c r="D4038" s="18" t="str">
        <f>+IFERROR(VLOOKUP(Cursos[[#This Row],[Modelo correcto]],Modelos[[Modelo correcto]:[¿En línea?]],2,FALSE),"REVISAR")</f>
        <v>XEROX</v>
      </c>
      <c r="E4038" s="18" t="str">
        <f>+IFERROR(VLOOKUP(Cursos[[#This Row],[Modelo correcto]],Modelos[[Modelo correcto]:[¿En línea?]],3,FALSE),"REVISAR")</f>
        <v>SÍ</v>
      </c>
      <c r="F4038" s="18" t="str">
        <f>+Cursos[[#This Row],[IS]]&amp;Cursos[[#This Row],[Modelo correcto]]</f>
        <v>ERIC WILBERTH NOH DZIBCOVID Xerox</v>
      </c>
      <c r="G4038" s="18">
        <v>1</v>
      </c>
      <c r="H4038" s="19">
        <v>43983</v>
      </c>
      <c r="I4038" s="18" t="str">
        <f>+IFERROR(VLOOKUP(Cursos[[#This Row],[Modelo correcto]],Modelos[[Modelo correcto]:[Aplica para certificación]],4,FALSE),"REVISAR")</f>
        <v>SÍ</v>
      </c>
    </row>
    <row r="4039" spans="1:9" x14ac:dyDescent="0.25">
      <c r="A4039" s="144" t="s">
        <v>2782</v>
      </c>
      <c r="B4039">
        <v>1</v>
      </c>
      <c r="C4039" s="10" t="s">
        <v>1632</v>
      </c>
      <c r="D4039" s="18" t="str">
        <f>+IFERROR(VLOOKUP(Cursos[[#This Row],[Modelo correcto]],Modelos[[Modelo correcto]:[¿En línea?]],2,FALSE),"REVISAR")</f>
        <v>HP</v>
      </c>
      <c r="E4039" s="18" t="str">
        <f>+IFERROR(VLOOKUP(Cursos[[#This Row],[Modelo correcto]],Modelos[[Modelo correcto]:[¿En línea?]],3,FALSE),"REVISAR")</f>
        <v>SÍ</v>
      </c>
      <c r="F4039" s="18" t="str">
        <f>+Cursos[[#This Row],[IS]]&amp;Cursos[[#This Row],[Modelo correcto]]</f>
        <v>ERIC WILBERTH NOH DZIBA3 PageWide F2F Assessment 2019</v>
      </c>
      <c r="G4039" s="18">
        <v>1</v>
      </c>
      <c r="H4039" s="19">
        <v>43983</v>
      </c>
      <c r="I4039" s="18" t="str">
        <f>+IFERROR(VLOOKUP(Cursos[[#This Row],[Modelo correcto]],Modelos[[Modelo correcto]:[Aplica para certificación]],4,FALSE),"REVISAR")</f>
        <v>SÍ</v>
      </c>
    </row>
    <row r="4040" spans="1:9" x14ac:dyDescent="0.25">
      <c r="A4040" s="144" t="s">
        <v>2797</v>
      </c>
      <c r="B4040">
        <v>1</v>
      </c>
      <c r="C4040" s="10">
        <v>8570</v>
      </c>
      <c r="D4040" s="18" t="str">
        <f>+IFERROR(VLOOKUP(Cursos[[#This Row],[Modelo correcto]],Modelos[[Modelo correcto]:[¿En línea?]],2,FALSE),"REVISAR")</f>
        <v>XEROX</v>
      </c>
      <c r="E4040" s="18" t="str">
        <f>+IFERROR(VLOOKUP(Cursos[[#This Row],[Modelo correcto]],Modelos[[Modelo correcto]:[¿En línea?]],3,FALSE),"REVISAR")</f>
        <v>SÍ</v>
      </c>
      <c r="F4040" s="18" t="str">
        <f>+Cursos[[#This Row],[IS]]&amp;Cursos[[#This Row],[Modelo correcto]]</f>
        <v>JOSE LUIS NIETO ORTIZ8570</v>
      </c>
      <c r="G4040" s="18">
        <v>0</v>
      </c>
      <c r="H4040" s="19">
        <v>43647</v>
      </c>
      <c r="I4040" s="18" t="str">
        <f>+IFERROR(VLOOKUP(Cursos[[#This Row],[Modelo correcto]],Modelos[[Modelo correcto]:[Aplica para certificación]],4,FALSE),"REVISAR")</f>
        <v>NO</v>
      </c>
    </row>
    <row r="4041" spans="1:9" x14ac:dyDescent="0.25">
      <c r="A4041" s="144" t="s">
        <v>2797</v>
      </c>
      <c r="B4041">
        <v>1</v>
      </c>
      <c r="C4041" s="10" t="s">
        <v>180</v>
      </c>
      <c r="D4041" s="18" t="str">
        <f>+IFERROR(VLOOKUP(Cursos[[#This Row],[Modelo correcto]],Modelos[[Modelo correcto]:[¿En línea?]],2,FALSE),"REVISAR")</f>
        <v>XEROX</v>
      </c>
      <c r="E4041" s="18" t="str">
        <f>+IFERROR(VLOOKUP(Cursos[[#This Row],[Modelo correcto]],Modelos[[Modelo correcto]:[¿En línea?]],3,FALSE),"REVISAR")</f>
        <v>SÍ</v>
      </c>
      <c r="F4041" s="18" t="str">
        <f>+Cursos[[#This Row],[IS]]&amp;Cursos[[#This Row],[Modelo correcto]]</f>
        <v>JOSE LUIS NIETO ORTIZA15SNTF</v>
      </c>
      <c r="G4041" s="18">
        <v>0</v>
      </c>
      <c r="H4041" s="19">
        <v>43709</v>
      </c>
      <c r="I4041" s="18" t="str">
        <f>+IFERROR(VLOOKUP(Cursos[[#This Row],[Modelo correcto]],Modelos[[Modelo correcto]:[Aplica para certificación]],4,FALSE),"REVISAR")</f>
        <v>NO</v>
      </c>
    </row>
    <row r="4042" spans="1:9" x14ac:dyDescent="0.25">
      <c r="A4042" s="144" t="s">
        <v>2797</v>
      </c>
      <c r="B4042">
        <v>1</v>
      </c>
      <c r="C4042" s="10" t="s">
        <v>273</v>
      </c>
      <c r="D4042" s="18" t="str">
        <f>+IFERROR(VLOOKUP(Cursos[[#This Row],[Modelo correcto]],Modelos[[Modelo correcto]:[¿En línea?]],2,FALSE),"REVISAR")</f>
        <v>XEROX</v>
      </c>
      <c r="E4042" s="18" t="str">
        <f>+IFERROR(VLOOKUP(Cursos[[#This Row],[Modelo correcto]],Modelos[[Modelo correcto]:[¿En línea?]],3,FALSE),"REVISAR")</f>
        <v>SÍ</v>
      </c>
      <c r="F4042" s="18" t="str">
        <f>+Cursos[[#This Row],[IS]]&amp;Cursos[[#This Row],[Modelo correcto]]</f>
        <v>JOSE LUIS NIETO ORTIZAB80HVF</v>
      </c>
      <c r="G4042" s="18">
        <v>0</v>
      </c>
      <c r="H4042" s="19">
        <v>43709</v>
      </c>
      <c r="I4042" s="18" t="str">
        <f>+IFERROR(VLOOKUP(Cursos[[#This Row],[Modelo correcto]],Modelos[[Modelo correcto]:[Aplica para certificación]],4,FALSE),"REVISAR")</f>
        <v>SÍ</v>
      </c>
    </row>
    <row r="4043" spans="1:9" x14ac:dyDescent="0.25">
      <c r="A4043" s="144" t="s">
        <v>2797</v>
      </c>
      <c r="B4043">
        <v>1</v>
      </c>
      <c r="C4043" s="10" t="s">
        <v>251</v>
      </c>
      <c r="D4043" s="10" t="str">
        <f>+IFERROR(VLOOKUP(Cursos[[#This Row],[Modelo correcto]],Modelos[[Modelo correcto]:[¿En línea?]],2,FALSE),"REVISAR")</f>
        <v>XEROX</v>
      </c>
      <c r="E4043" s="10" t="str">
        <f>+IFERROR(VLOOKUP(Cursos[[#This Row],[Modelo correcto]],Modelos[[Modelo correcto]:[¿En línea?]],3,FALSE),"REVISAR")</f>
        <v>SÍ</v>
      </c>
      <c r="F4043" s="18" t="str">
        <f>+Cursos[[#This Row],[IS]]&amp;Cursos[[#This Row],[Modelo correcto]]</f>
        <v>JOSE LUIS NIETO ORTIZAC80XTA</v>
      </c>
      <c r="G4043" s="18">
        <v>1</v>
      </c>
      <c r="H4043" s="18"/>
      <c r="I4043" s="18" t="str">
        <f>+IFERROR(VLOOKUP(Cursos[[#This Row],[Modelo correcto]],Modelos[[Modelo correcto]:[Aplica para certificación]],4,FALSE),"REVISAR")</f>
        <v>SÍ</v>
      </c>
    </row>
    <row r="4044" spans="1:9" x14ac:dyDescent="0.25">
      <c r="A4044" s="144" t="s">
        <v>2797</v>
      </c>
      <c r="B4044">
        <v>1</v>
      </c>
      <c r="C4044" s="10" t="s">
        <v>297</v>
      </c>
      <c r="D4044" s="18" t="str">
        <f>+IFERROR(VLOOKUP(Cursos[[#This Row],[Modelo correcto]],Modelos[[Modelo correcto]:[¿En línea?]],2,FALSE),"REVISAR")</f>
        <v>XEROX</v>
      </c>
      <c r="E4044" s="18" t="str">
        <f>+IFERROR(VLOOKUP(Cursos[[#This Row],[Modelo correcto]],Modelos[[Modelo correcto]:[¿En línea?]],3,FALSE),"REVISAR")</f>
        <v>SÍ</v>
      </c>
      <c r="F4044" s="18" t="str">
        <f>+Cursos[[#This Row],[IS]]&amp;Cursos[[#This Row],[Modelo correcto]]</f>
        <v>JOSE LUIS NIETO ORTIZBRFNTF</v>
      </c>
      <c r="G4044" s="18">
        <v>0</v>
      </c>
      <c r="H4044" s="19">
        <v>43770</v>
      </c>
      <c r="I4044" s="18" t="str">
        <f>+IFERROR(VLOOKUP(Cursos[[#This Row],[Modelo correcto]],Modelos[[Modelo correcto]:[Aplica para certificación]],4,FALSE),"REVISAR")</f>
        <v>SÍ</v>
      </c>
    </row>
    <row r="4045" spans="1:9" x14ac:dyDescent="0.25">
      <c r="A4045" s="144" t="s">
        <v>2782</v>
      </c>
      <c r="B4045">
        <v>1</v>
      </c>
      <c r="C4045" s="10" t="s">
        <v>1328</v>
      </c>
      <c r="D4045" s="18" t="str">
        <f>+IFERROR(VLOOKUP(Cursos[[#This Row],[Modelo correcto]],Modelos[[Modelo correcto]:[¿En línea?]],2,FALSE),"REVISAR")</f>
        <v>LEXMARK</v>
      </c>
      <c r="E4045" s="18" t="str">
        <f>+IFERROR(VLOOKUP(Cursos[[#This Row],[Modelo correcto]],Modelos[[Modelo correcto]:[¿En línea?]],3,FALSE),"REVISAR")</f>
        <v>SÍ</v>
      </c>
      <c r="F4045" s="18" t="str">
        <f>+Cursos[[#This Row],[IS]]&amp;Cursos[[#This Row],[Modelo correcto]]</f>
        <v>ERIC WILBERTH NOH DZIBMicrosoft Windows 8</v>
      </c>
      <c r="G4045" s="18">
        <v>1</v>
      </c>
      <c r="H4045" s="19">
        <v>43983</v>
      </c>
      <c r="I4045" s="18" t="str">
        <f>+IFERROR(VLOOKUP(Cursos[[#This Row],[Modelo correcto]],Modelos[[Modelo correcto]:[Aplica para certificación]],4,FALSE),"REVISAR")</f>
        <v>SÍ</v>
      </c>
    </row>
    <row r="4046" spans="1:9" x14ac:dyDescent="0.25">
      <c r="A4046" s="144" t="s">
        <v>2797</v>
      </c>
      <c r="B4046">
        <v>1</v>
      </c>
      <c r="C4046" s="10" t="s">
        <v>259</v>
      </c>
      <c r="D4046" s="10" t="str">
        <f>+IFERROR(VLOOKUP(Cursos[[#This Row],[Modelo correcto]],Modelos[[Modelo correcto]:[¿En línea?]],2,FALSE),"REVISAR")</f>
        <v>XEROX</v>
      </c>
      <c r="E4046" s="10" t="str">
        <f>+IFERROR(VLOOKUP(Cursos[[#This Row],[Modelo correcto]],Modelos[[Modelo correcto]:[¿En línea?]],3,FALSE),"REVISAR")</f>
        <v>SÍ</v>
      </c>
      <c r="F4046" s="18" t="str">
        <f>+Cursos[[#This Row],[IS]]&amp;Cursos[[#This Row],[Modelo correcto]]</f>
        <v>JOSE LUIS NIETO ORTIZC13301</v>
      </c>
      <c r="G4046" s="18">
        <v>1</v>
      </c>
      <c r="H4046" s="18"/>
      <c r="I4046" s="18" t="str">
        <f>+IFERROR(VLOOKUP(Cursos[[#This Row],[Modelo correcto]],Modelos[[Modelo correcto]:[Aplica para certificación]],4,FALSE),"REVISAR")</f>
        <v>NO</v>
      </c>
    </row>
    <row r="4047" spans="1:9" x14ac:dyDescent="0.25">
      <c r="A4047" s="144" t="s">
        <v>2797</v>
      </c>
      <c r="B4047">
        <v>1</v>
      </c>
      <c r="C4047" s="10" t="s">
        <v>15</v>
      </c>
      <c r="D4047" s="18" t="str">
        <f>+IFERROR(VLOOKUP(Cursos[[#This Row],[Modelo correcto]],Modelos[[Modelo correcto]:[¿En línea?]],2,FALSE),"REVISAR")</f>
        <v>XEROX</v>
      </c>
      <c r="E4047" s="18" t="str">
        <f>+IFERROR(VLOOKUP(Cursos[[#This Row],[Modelo correcto]],Modelos[[Modelo correcto]:[¿En línea?]],3,FALSE),"REVISAR")</f>
        <v>SÍ</v>
      </c>
      <c r="F4047" s="18" t="str">
        <f>+Cursos[[#This Row],[IS]]&amp;Cursos[[#This Row],[Modelo correcto]]</f>
        <v>JOSE LUIS NIETO ORTIZC13861</v>
      </c>
      <c r="G4047" s="18">
        <v>0</v>
      </c>
      <c r="H4047" s="19">
        <v>43678</v>
      </c>
      <c r="I4047" s="18" t="str">
        <f>+IFERROR(VLOOKUP(Cursos[[#This Row],[Modelo correcto]],Modelos[[Modelo correcto]:[Aplica para certificación]],4,FALSE),"REVISAR")</f>
        <v>NO</v>
      </c>
    </row>
    <row r="4048" spans="1:9" x14ac:dyDescent="0.25">
      <c r="A4048" s="144" t="s">
        <v>2782</v>
      </c>
      <c r="B4048">
        <v>1</v>
      </c>
      <c r="C4048" s="10" t="s">
        <v>802</v>
      </c>
      <c r="D4048" s="18" t="str">
        <f>+IFERROR(VLOOKUP(Cursos[[#This Row],[Modelo correcto]],Modelos[[Modelo correcto]:[¿En línea?]],2,FALSE),"REVISAR")</f>
        <v>LEXMARK</v>
      </c>
      <c r="E4048" s="18" t="str">
        <f>+IFERROR(VLOOKUP(Cursos[[#This Row],[Modelo correcto]],Modelos[[Modelo correcto]:[¿En línea?]],3,FALSE),"REVISAR")</f>
        <v>SÍ</v>
      </c>
      <c r="F4048" s="18" t="str">
        <f>+Cursos[[#This Row],[IS]]&amp;Cursos[[#This Row],[Modelo correcto]]</f>
        <v>ERIC WILBERTH NOH DZIBX65X</v>
      </c>
      <c r="G4048" s="18">
        <v>1</v>
      </c>
      <c r="H4048" s="19">
        <v>43983</v>
      </c>
      <c r="I4048" s="18" t="str">
        <f>+IFERROR(VLOOKUP(Cursos[[#This Row],[Modelo correcto]],Modelos[[Modelo correcto]:[Aplica para certificación]],4,FALSE),"REVISAR")</f>
        <v>NO</v>
      </c>
    </row>
    <row r="4049" spans="1:9" x14ac:dyDescent="0.25">
      <c r="A4049" s="144" t="s">
        <v>2797</v>
      </c>
      <c r="B4049">
        <v>1</v>
      </c>
      <c r="C4049" s="10" t="s">
        <v>144</v>
      </c>
      <c r="D4049" s="18" t="str">
        <f>+IFERROR(VLOOKUP(Cursos[[#This Row],[Modelo correcto]],Modelos[[Modelo correcto]:[¿En línea?]],2,FALSE),"REVISAR")</f>
        <v>XEROX</v>
      </c>
      <c r="E4049" s="18" t="str">
        <f>+IFERROR(VLOOKUP(Cursos[[#This Row],[Modelo correcto]],Modelos[[Modelo correcto]:[¿En línea?]],3,FALSE),"REVISAR")</f>
        <v>SÍ</v>
      </c>
      <c r="F4049" s="18" t="str">
        <f>+Cursos[[#This Row],[IS]]&amp;Cursos[[#This Row],[Modelo correcto]]</f>
        <v>JOSE LUIS NIETO ORTIZC14649</v>
      </c>
      <c r="G4049" s="18">
        <v>0</v>
      </c>
      <c r="H4049" s="19">
        <v>43678</v>
      </c>
      <c r="I4049" s="18" t="str">
        <f>+IFERROR(VLOOKUP(Cursos[[#This Row],[Modelo correcto]],Modelos[[Modelo correcto]:[Aplica para certificación]],4,FALSE),"REVISAR")</f>
        <v>NO</v>
      </c>
    </row>
    <row r="4050" spans="1:9" x14ac:dyDescent="0.25">
      <c r="A4050" s="144" t="s">
        <v>2797</v>
      </c>
      <c r="B4050">
        <v>1</v>
      </c>
      <c r="C4050" s="10" t="s">
        <v>279</v>
      </c>
      <c r="D4050" s="10" t="str">
        <f>+IFERROR(VLOOKUP(Cursos[[#This Row],[Modelo correcto]],Modelos[[Modelo correcto]:[¿En línea?]],2,FALSE),"REVISAR")</f>
        <v>XEROX</v>
      </c>
      <c r="E4050" s="10" t="str">
        <f>+IFERROR(VLOOKUP(Cursos[[#This Row],[Modelo correcto]],Modelos[[Modelo correcto]:[¿En línea?]],3,FALSE),"REVISAR")</f>
        <v>SÍ</v>
      </c>
      <c r="F4050" s="18" t="str">
        <f>+Cursos[[#This Row],[IS]]&amp;Cursos[[#This Row],[Modelo correcto]]</f>
        <v>JOSE LUIS NIETO ORTIZC15024</v>
      </c>
      <c r="G4050" s="18">
        <v>1</v>
      </c>
      <c r="H4050" s="18"/>
      <c r="I4050" s="18" t="str">
        <f>+IFERROR(VLOOKUP(Cursos[[#This Row],[Modelo correcto]],Modelos[[Modelo correcto]:[Aplica para certificación]],4,FALSE),"REVISAR")</f>
        <v>NO</v>
      </c>
    </row>
    <row r="4051" spans="1:9" x14ac:dyDescent="0.25">
      <c r="A4051" s="144" t="s">
        <v>2797</v>
      </c>
      <c r="B4051">
        <v>1</v>
      </c>
      <c r="C4051" s="10" t="s">
        <v>213</v>
      </c>
      <c r="D4051" s="18" t="str">
        <f>+IFERROR(VLOOKUP(Cursos[[#This Row],[Modelo correcto]],Modelos[[Modelo correcto]:[¿En línea?]],2,FALSE),"REVISAR")</f>
        <v>XEROX</v>
      </c>
      <c r="E4051" s="18" t="str">
        <f>+IFERROR(VLOOKUP(Cursos[[#This Row],[Modelo correcto]],Modelos[[Modelo correcto]:[¿En línea?]],3,FALSE),"REVISAR")</f>
        <v>SÍ</v>
      </c>
      <c r="F4051" s="18" t="str">
        <f>+Cursos[[#This Row],[IS]]&amp;Cursos[[#This Row],[Modelo correcto]]</f>
        <v>JOSE LUIS NIETO ORTIZC8700LP</v>
      </c>
      <c r="G4051" s="18">
        <v>0</v>
      </c>
      <c r="H4051" s="19">
        <v>43770</v>
      </c>
      <c r="I4051" s="18" t="str">
        <f>+IFERROR(VLOOKUP(Cursos[[#This Row],[Modelo correcto]],Modelos[[Modelo correcto]:[Aplica para certificación]],4,FALSE),"REVISAR")</f>
        <v>NO</v>
      </c>
    </row>
    <row r="4052" spans="1:9" x14ac:dyDescent="0.25">
      <c r="A4052" s="144" t="s">
        <v>2782</v>
      </c>
      <c r="B4052">
        <v>1</v>
      </c>
      <c r="C4052" s="10" t="s">
        <v>1641</v>
      </c>
      <c r="D4052" s="18" t="str">
        <f>+IFERROR(VLOOKUP(Cursos[[#This Row],[Modelo correcto]],Modelos[[Modelo correcto]:[¿En línea?]],2,FALSE),"REVISAR")</f>
        <v>HP</v>
      </c>
      <c r="E4052" s="18" t="str">
        <f>+IFERROR(VLOOKUP(Cursos[[#This Row],[Modelo correcto]],Modelos[[Modelo correcto]:[¿En línea?]],3,FALSE),"REVISAR")</f>
        <v>SÍ</v>
      </c>
      <c r="F4052" s="18" t="str">
        <f>+Cursos[[#This Row],[IS]]&amp;Cursos[[#This Row],[Modelo correcto]]</f>
        <v>ERIC WILBERTH NOH DZIBServicio y soporte de impresoras hp LaserJet Enterprise 600 M601, M602 y M603</v>
      </c>
      <c r="G4052" s="18">
        <v>1</v>
      </c>
      <c r="H4052" s="19">
        <v>43983</v>
      </c>
      <c r="I4052" s="18" t="str">
        <f>+IFERROR(VLOOKUP(Cursos[[#This Row],[Modelo correcto]],Modelos[[Modelo correcto]:[Aplica para certificación]],4,FALSE),"REVISAR")</f>
        <v>NO</v>
      </c>
    </row>
    <row r="4053" spans="1:9" x14ac:dyDescent="0.25">
      <c r="A4053" s="144" t="s">
        <v>2782</v>
      </c>
      <c r="B4053">
        <v>1</v>
      </c>
      <c r="C4053" s="145" t="s">
        <v>1359</v>
      </c>
      <c r="D4053" s="18" t="str">
        <f>+IFERROR(VLOOKUP(Cursos[[#This Row],[Modelo correcto]],Modelos[[Modelo correcto]:[¿En línea?]],2,FALSE),"REVISAR")</f>
        <v>LEXMARK</v>
      </c>
      <c r="E4053" s="18" t="str">
        <f>+IFERROR(VLOOKUP(Cursos[[#This Row],[Modelo correcto]],Modelos[[Modelo correcto]:[¿En línea?]],3,FALSE),"REVISAR")</f>
        <v>SÍ</v>
      </c>
      <c r="F4053" s="18" t="str">
        <f>+Cursos[[#This Row],[IS]]&amp;Cursos[[#This Row],[Modelo correcto]]</f>
        <v>ERIC WILBERTH NOH DZIBFax over IP</v>
      </c>
      <c r="G4053" s="18">
        <v>1</v>
      </c>
      <c r="H4053" s="19">
        <v>43983</v>
      </c>
      <c r="I4053" s="18" t="str">
        <f>+IFERROR(VLOOKUP(Cursos[[#This Row],[Modelo correcto]],Modelos[[Modelo correcto]:[Aplica para certificación]],4,FALSE),"REVISAR")</f>
        <v>SÍ</v>
      </c>
    </row>
    <row r="4054" spans="1:9" x14ac:dyDescent="0.25">
      <c r="A4054" s="144" t="s">
        <v>2782</v>
      </c>
      <c r="B4054">
        <v>1</v>
      </c>
      <c r="C4054" s="145" t="s">
        <v>1645</v>
      </c>
      <c r="D4054" s="18" t="str">
        <f>+IFERROR(VLOOKUP(Cursos[[#This Row],[Modelo correcto]],Modelos[[Modelo correcto]:[¿En línea?]],2,FALSE),"REVISAR")</f>
        <v>HP</v>
      </c>
      <c r="E4054" s="18" t="str">
        <f>+IFERROR(VLOOKUP(Cursos[[#This Row],[Modelo correcto]],Modelos[[Modelo correcto]:[¿En línea?]],3,FALSE),"REVISAR")</f>
        <v>SÍ</v>
      </c>
      <c r="F4054" s="18" t="str">
        <f>+Cursos[[#This Row],[IS]]&amp;Cursos[[#This Row],[Modelo correcto]]</f>
        <v>ERIC WILBERTH NOH DZIBLES/OPS HP FutureSmart 4 Live Event Training</v>
      </c>
      <c r="G4054" s="18">
        <v>1</v>
      </c>
      <c r="H4054" s="19">
        <v>43983</v>
      </c>
      <c r="I4054" s="18" t="str">
        <f>+IFERROR(VLOOKUP(Cursos[[#This Row],[Modelo correcto]],Modelos[[Modelo correcto]:[Aplica para certificación]],4,FALSE),"REVISAR")</f>
        <v>NO</v>
      </c>
    </row>
    <row r="4055" spans="1:9" x14ac:dyDescent="0.25">
      <c r="A4055" s="144" t="s">
        <v>2782</v>
      </c>
      <c r="B4055">
        <v>1</v>
      </c>
      <c r="C4055" s="10" t="s">
        <v>1094</v>
      </c>
      <c r="D4055" s="18" t="str">
        <f>+IFERROR(VLOOKUP(Cursos[[#This Row],[Modelo correcto]],Modelos[[Modelo correcto]:[¿En línea?]],2,FALSE),"REVISAR")</f>
        <v>HP</v>
      </c>
      <c r="E4055" s="18" t="str">
        <f>+IFERROR(VLOOKUP(Cursos[[#This Row],[Modelo correcto]],Modelos[[Modelo correcto]:[¿En línea?]],3,FALSE),"REVISAR")</f>
        <v>SÍ</v>
      </c>
      <c r="F4055" s="18" t="str">
        <f>+Cursos[[#This Row],[IS]]&amp;Cursos[[#This Row],[Modelo correcto]]</f>
        <v>ERIC WILBERTH NOH DZIBM436</v>
      </c>
      <c r="G4055" s="18">
        <v>1</v>
      </c>
      <c r="H4055" s="19">
        <v>43983</v>
      </c>
      <c r="I4055" s="18" t="str">
        <f>+IFERROR(VLOOKUP(Cursos[[#This Row],[Modelo correcto]],Modelos[[Modelo correcto]:[Aplica para certificación]],4,FALSE),"REVISAR")</f>
        <v>SÍ</v>
      </c>
    </row>
    <row r="4056" spans="1:9" x14ac:dyDescent="0.25">
      <c r="A4056" s="144" t="s">
        <v>2782</v>
      </c>
      <c r="B4056">
        <v>1</v>
      </c>
      <c r="C4056" s="145" t="s">
        <v>1659</v>
      </c>
      <c r="D4056" s="18" t="str">
        <f>+IFERROR(VLOOKUP(Cursos[[#This Row],[Modelo correcto]],Modelos[[Modelo correcto]:[¿En línea?]],2,FALSE),"REVISAR")</f>
        <v>HP</v>
      </c>
      <c r="E4056" s="18" t="str">
        <f>+IFERROR(VLOOKUP(Cursos[[#This Row],[Modelo correcto]],Modelos[[Modelo correcto]:[¿En línea?]],3,FALSE),"REVISAR")</f>
        <v>SÍ</v>
      </c>
      <c r="F4056" s="18" t="str">
        <f>+Cursos[[#This Row],[IS]]&amp;Cursos[[#This Row],[Modelo correcto]]</f>
        <v>ERIC WILBERTH NOH DZIBHP LaserJet Managed A4 NPI Technical Training Recording</v>
      </c>
      <c r="G4056" s="18">
        <v>1</v>
      </c>
      <c r="H4056" s="19">
        <v>43983</v>
      </c>
      <c r="I4056" s="18" t="str">
        <f>+IFERROR(VLOOKUP(Cursos[[#This Row],[Modelo correcto]],Modelos[[Modelo correcto]:[Aplica para certificación]],4,FALSE),"REVISAR")</f>
        <v>NO</v>
      </c>
    </row>
    <row r="4057" spans="1:9" x14ac:dyDescent="0.25">
      <c r="A4057" s="144" t="s">
        <v>2782</v>
      </c>
      <c r="B4057">
        <v>1</v>
      </c>
      <c r="C4057" s="10" t="s">
        <v>1199</v>
      </c>
      <c r="D4057" s="18" t="str">
        <f>+IFERROR(VLOOKUP(Cursos[[#This Row],[Modelo correcto]],Modelos[[Modelo correcto]:[¿En línea?]],2,FALSE),"REVISAR")</f>
        <v>HP</v>
      </c>
      <c r="E4057" s="18" t="str">
        <f>+IFERROR(VLOOKUP(Cursos[[#This Row],[Modelo correcto]],Modelos[[Modelo correcto]:[¿En línea?]],3,FALSE),"REVISAR")</f>
        <v>SÍ</v>
      </c>
      <c r="F4057" s="18" t="str">
        <f>+Cursos[[#This Row],[IS]]&amp;Cursos[[#This Row],[Modelo correcto]]</f>
        <v>ERIC WILBERTH NOH DZIBM433</v>
      </c>
      <c r="G4057" s="18">
        <v>1</v>
      </c>
      <c r="H4057" s="19">
        <v>43983</v>
      </c>
      <c r="I4057" s="18" t="str">
        <f>+IFERROR(VLOOKUP(Cursos[[#This Row],[Modelo correcto]],Modelos[[Modelo correcto]:[Aplica para certificación]],4,FALSE),"REVISAR")</f>
        <v>SÍ</v>
      </c>
    </row>
    <row r="4058" spans="1:9" x14ac:dyDescent="0.25">
      <c r="A4058" s="144" t="s">
        <v>2782</v>
      </c>
      <c r="B4058">
        <v>1</v>
      </c>
      <c r="C4058" s="145" t="s">
        <v>176</v>
      </c>
      <c r="D4058" s="18" t="str">
        <f>+IFERROR(VLOOKUP(Cursos[[#This Row],[Modelo correcto]],Modelos[[Modelo correcto]:[¿En línea?]],2,FALSE),"REVISAR")</f>
        <v>XEROX</v>
      </c>
      <c r="E4058" s="18" t="str">
        <f>+IFERROR(VLOOKUP(Cursos[[#This Row],[Modelo correcto]],Modelos[[Modelo correcto]:[¿En línea?]],3,FALSE),"REVISAR")</f>
        <v>SÍ</v>
      </c>
      <c r="F4058" s="18" t="str">
        <f>+Cursos[[#This Row],[IS]]&amp;Cursos[[#This Row],[Modelo correcto]]</f>
        <v>ERIC WILBERTH NOH DZIBC8880XT</v>
      </c>
      <c r="G4058" s="18">
        <v>1</v>
      </c>
      <c r="H4058" s="19">
        <v>43983</v>
      </c>
      <c r="I4058" s="18" t="str">
        <f>+IFERROR(VLOOKUP(Cursos[[#This Row],[Modelo correcto]],Modelos[[Modelo correcto]:[Aplica para certificación]],4,FALSE),"REVISAR")</f>
        <v>NO</v>
      </c>
    </row>
    <row r="4059" spans="1:9" x14ac:dyDescent="0.25">
      <c r="A4059" s="144" t="s">
        <v>392</v>
      </c>
      <c r="B4059">
        <v>1</v>
      </c>
      <c r="C4059" s="10" t="s">
        <v>786</v>
      </c>
      <c r="D4059" s="10" t="str">
        <f>+IFERROR(VLOOKUP(Cursos[[#This Row],[Modelo correcto]],Modelos[[Modelo correcto]:[¿En línea?]],2,FALSE),"REVISAR")</f>
        <v>SAMSUNG</v>
      </c>
      <c r="E4059" s="10" t="str">
        <f>+IFERROR(VLOOKUP(Cursos[[#This Row],[Modelo correcto]],Modelos[[Modelo correcto]:[¿En línea?]],3,FALSE),"REVISAR")</f>
        <v>SÍ</v>
      </c>
      <c r="F4059" s="18" t="str">
        <f>+Cursos[[#This Row],[IS]]&amp;Cursos[[#This Row],[Modelo correcto]]</f>
        <v>JUAN SEBASTIAN ARZETE GILSCX6545</v>
      </c>
      <c r="G4059" s="18">
        <v>1</v>
      </c>
      <c r="H4059" s="18"/>
      <c r="I4059" s="18" t="str">
        <f>+IFERROR(VLOOKUP(Cursos[[#This Row],[Modelo correcto]],Modelos[[Modelo correcto]:[Aplica para certificación]],4,FALSE),"REVISAR")</f>
        <v>NO</v>
      </c>
    </row>
    <row r="4060" spans="1:9" x14ac:dyDescent="0.25">
      <c r="A4060" s="144" t="s">
        <v>392</v>
      </c>
      <c r="B4060">
        <v>1</v>
      </c>
      <c r="C4060" s="10" t="s">
        <v>812</v>
      </c>
      <c r="D4060" s="10" t="str">
        <f>+IFERROR(VLOOKUP(Cursos[[#This Row],[Modelo correcto]],Modelos[[Modelo correcto]:[¿En línea?]],2,FALSE),"REVISAR")</f>
        <v>SAMSUNG</v>
      </c>
      <c r="E4060" s="10" t="str">
        <f>+IFERROR(VLOOKUP(Cursos[[#This Row],[Modelo correcto]],Modelos[[Modelo correcto]:[¿En línea?]],3,FALSE),"REVISAR")</f>
        <v>SÍ</v>
      </c>
      <c r="F4060" s="18" t="str">
        <f>+Cursos[[#This Row],[IS]]&amp;Cursos[[#This Row],[Modelo correcto]]</f>
        <v>JUAN SEBASTIAN ARZETE GILSL M4072</v>
      </c>
      <c r="G4060" s="18">
        <v>1</v>
      </c>
      <c r="H4060" s="18"/>
      <c r="I4060" s="18" t="str">
        <f>+IFERROR(VLOOKUP(Cursos[[#This Row],[Modelo correcto]],Modelos[[Modelo correcto]:[Aplica para certificación]],4,FALSE),"REVISAR")</f>
        <v>NO</v>
      </c>
    </row>
    <row r="4061" spans="1:9" x14ac:dyDescent="0.25">
      <c r="A4061" s="144" t="s">
        <v>392</v>
      </c>
      <c r="B4061">
        <v>1</v>
      </c>
      <c r="C4061" s="10" t="s">
        <v>813</v>
      </c>
      <c r="D4061" s="10" t="str">
        <f>+IFERROR(VLOOKUP(Cursos[[#This Row],[Modelo correcto]],Modelos[[Modelo correcto]:[¿En línea?]],2,FALSE),"REVISAR")</f>
        <v>SAMSUNG</v>
      </c>
      <c r="E4061" s="10" t="str">
        <f>+IFERROR(VLOOKUP(Cursos[[#This Row],[Modelo correcto]],Modelos[[Modelo correcto]:[¿En línea?]],3,FALSE),"REVISAR")</f>
        <v>SÍ</v>
      </c>
      <c r="F4061" s="18" t="str">
        <f>+Cursos[[#This Row],[IS]]&amp;Cursos[[#This Row],[Modelo correcto]]</f>
        <v>JUAN SEBASTIAN ARZETE GILSL M4080</v>
      </c>
      <c r="G4061" s="18">
        <v>1</v>
      </c>
      <c r="H4061" s="18"/>
      <c r="I4061" s="18" t="str">
        <f>+IFERROR(VLOOKUP(Cursos[[#This Row],[Modelo correcto]],Modelos[[Modelo correcto]:[Aplica para certificación]],4,FALSE),"REVISAR")</f>
        <v>NO</v>
      </c>
    </row>
    <row r="4062" spans="1:9" x14ac:dyDescent="0.25">
      <c r="A4062" s="144" t="s">
        <v>2797</v>
      </c>
      <c r="B4062">
        <v>1</v>
      </c>
      <c r="C4062" s="10" t="s">
        <v>93</v>
      </c>
      <c r="D4062" s="18" t="str">
        <f>+IFERROR(VLOOKUP(Cursos[[#This Row],[Modelo correcto]],Modelos[[Modelo correcto]:[¿En línea?]],2,FALSE),"REVISAR")</f>
        <v>XEROX</v>
      </c>
      <c r="E4062" s="18" t="str">
        <f>+IFERROR(VLOOKUP(Cursos[[#This Row],[Modelo correcto]],Modelos[[Modelo correcto]:[¿En línea?]],3,FALSE),"REVISAR")</f>
        <v>SÍ</v>
      </c>
      <c r="F4062" s="18" t="str">
        <f>+Cursos[[#This Row],[IS]]&amp;Cursos[[#This Row],[Modelo correcto]]</f>
        <v>JOSE LUIS NIETO ORTIZC8880LP</v>
      </c>
      <c r="G4062" s="18">
        <v>1</v>
      </c>
      <c r="H4062" s="19">
        <v>43770</v>
      </c>
      <c r="I4062" s="18" t="str">
        <f>+IFERROR(VLOOKUP(Cursos[[#This Row],[Modelo correcto]],Modelos[[Modelo correcto]:[Aplica para certificación]],4,FALSE),"REVISAR")</f>
        <v>NO</v>
      </c>
    </row>
    <row r="4063" spans="1:9" x14ac:dyDescent="0.25">
      <c r="A4063" s="144" t="s">
        <v>2797</v>
      </c>
      <c r="B4063">
        <v>1</v>
      </c>
      <c r="C4063" s="10" t="s">
        <v>195</v>
      </c>
      <c r="D4063" s="10" t="str">
        <f>+IFERROR(VLOOKUP(Cursos[[#This Row],[Modelo correcto]],Modelos[[Modelo correcto]:[¿En línea?]],2,FALSE),"REVISAR")</f>
        <v>XEROX</v>
      </c>
      <c r="E4063" s="10" t="str">
        <f>+IFERROR(VLOOKUP(Cursos[[#This Row],[Modelo correcto]],Modelos[[Modelo correcto]:[¿En línea?]],3,FALSE),"REVISAR")</f>
        <v>SÍ</v>
      </c>
      <c r="F4063" s="18" t="str">
        <f>+Cursos[[#This Row],[IS]]&amp;Cursos[[#This Row],[Modelo correcto]]</f>
        <v xml:space="preserve">JOSE LUIS NIETO ORTIZC8880XT </v>
      </c>
      <c r="G4063" s="18">
        <v>0</v>
      </c>
      <c r="H4063" s="18"/>
      <c r="I4063" s="18" t="str">
        <f>+IFERROR(VLOOKUP(Cursos[[#This Row],[Modelo correcto]],Modelos[[Modelo correcto]:[Aplica para certificación]],4,FALSE),"REVISAR")</f>
        <v>NO</v>
      </c>
    </row>
    <row r="4064" spans="1:9" x14ac:dyDescent="0.25">
      <c r="A4064" s="144" t="s">
        <v>2797</v>
      </c>
      <c r="B4064">
        <v>1</v>
      </c>
      <c r="C4064" s="10" t="s">
        <v>258</v>
      </c>
      <c r="D4064" s="18" t="str">
        <f>+IFERROR(VLOOKUP(Cursos[[#This Row],[Modelo correcto]],Modelos[[Modelo correcto]:[¿En línea?]],2,FALSE),"REVISAR")</f>
        <v>XEROX</v>
      </c>
      <c r="E4064" s="18" t="str">
        <f>+IFERROR(VLOOKUP(Cursos[[#This Row],[Modelo correcto]],Modelos[[Modelo correcto]:[¿En línea?]],3,FALSE),"REVISAR")</f>
        <v>SÍ</v>
      </c>
      <c r="F4064" s="18" t="str">
        <f>+Cursos[[#This Row],[IS]]&amp;Cursos[[#This Row],[Modelo correcto]]</f>
        <v>JOSE LUIS NIETO ORTIZCMYKNTF</v>
      </c>
      <c r="G4064" s="18">
        <v>1</v>
      </c>
      <c r="H4064" s="44">
        <v>43739</v>
      </c>
      <c r="I4064" s="18" t="str">
        <f>+IFERROR(VLOOKUP(Cursos[[#This Row],[Modelo correcto]],Modelos[[Modelo correcto]:[Aplica para certificación]],4,FALSE),"REVISAR")</f>
        <v>SÍ</v>
      </c>
    </row>
    <row r="4065" spans="1:9" x14ac:dyDescent="0.25">
      <c r="A4065" s="144" t="s">
        <v>2797</v>
      </c>
      <c r="B4065">
        <v>1</v>
      </c>
      <c r="C4065" s="10" t="s">
        <v>46</v>
      </c>
      <c r="D4065" s="18" t="str">
        <f>+IFERROR(VLOOKUP(Cursos[[#This Row],[Modelo correcto]],Modelos[[Modelo correcto]:[¿En línea?]],2,FALSE),"REVISAR")</f>
        <v>XEROX</v>
      </c>
      <c r="E4065" s="18" t="str">
        <f>+IFERROR(VLOOKUP(Cursos[[#This Row],[Modelo correcto]],Modelos[[Modelo correcto]:[¿En línea?]],3,FALSE),"REVISAR")</f>
        <v>SÍ</v>
      </c>
      <c r="F4065" s="18" t="str">
        <f>+Cursos[[#This Row],[IS]]&amp;Cursos[[#This Row],[Modelo correcto]]</f>
        <v>JOSE LUIS NIETO ORTIZCompTIA a220</v>
      </c>
      <c r="G4065" s="18">
        <v>0</v>
      </c>
      <c r="H4065" s="19">
        <v>43770</v>
      </c>
      <c r="I4065" s="18" t="str">
        <f>+IFERROR(VLOOKUP(Cursos[[#This Row],[Modelo correcto]],Modelos[[Modelo correcto]:[Aplica para certificación]],4,FALSE),"REVISAR")</f>
        <v>NO</v>
      </c>
    </row>
    <row r="4066" spans="1:9" x14ac:dyDescent="0.25">
      <c r="A4066" s="144" t="s">
        <v>2782</v>
      </c>
      <c r="B4066">
        <v>1</v>
      </c>
      <c r="C4066" s="10" t="s">
        <v>209</v>
      </c>
      <c r="D4066" s="18" t="str">
        <f>+IFERROR(VLOOKUP(Cursos[[#This Row],[Modelo correcto]],Modelos[[Modelo correcto]:[¿En línea?]],2,FALSE),"REVISAR")</f>
        <v>XEROX</v>
      </c>
      <c r="E4066" s="18" t="str">
        <f>+IFERROR(VLOOKUP(Cursos[[#This Row],[Modelo correcto]],Modelos[[Modelo correcto]:[¿En línea?]],3,FALSE),"REVISAR")</f>
        <v>SÍ</v>
      </c>
      <c r="F4066" s="18" t="str">
        <f>+Cursos[[#This Row],[IS]]&amp;Cursos[[#This Row],[Modelo correcto]]</f>
        <v>ERIC WILBERTH NOH DZIBOS2088</v>
      </c>
      <c r="G4066" s="18">
        <v>0</v>
      </c>
      <c r="H4066" s="19">
        <v>44013</v>
      </c>
      <c r="I4066" s="18" t="str">
        <f>+IFERROR(VLOOKUP(Cursos[[#This Row],[Modelo correcto]],Modelos[[Modelo correcto]:[Aplica para certificación]],4,FALSE),"REVISAR")</f>
        <v>NO</v>
      </c>
    </row>
    <row r="4067" spans="1:9" x14ac:dyDescent="0.25">
      <c r="A4067" s="144" t="s">
        <v>2782</v>
      </c>
      <c r="B4067">
        <v>1</v>
      </c>
      <c r="C4067" s="10" t="s">
        <v>209</v>
      </c>
      <c r="D4067" s="18" t="str">
        <f>+IFERROR(VLOOKUP(Cursos[[#This Row],[Modelo correcto]],Modelos[[Modelo correcto]:[¿En línea?]],2,FALSE),"REVISAR")</f>
        <v>XEROX</v>
      </c>
      <c r="E4067" s="18" t="str">
        <f>+IFERROR(VLOOKUP(Cursos[[#This Row],[Modelo correcto]],Modelos[[Modelo correcto]:[¿En línea?]],3,FALSE),"REVISAR")</f>
        <v>SÍ</v>
      </c>
      <c r="F4067" s="18" t="str">
        <f>+Cursos[[#This Row],[IS]]&amp;Cursos[[#This Row],[Modelo correcto]]</f>
        <v>ERIC WILBERTH NOH DZIBOS2088</v>
      </c>
      <c r="G4067" s="18">
        <v>0</v>
      </c>
      <c r="H4067" s="19">
        <v>44013</v>
      </c>
      <c r="I4067" s="18" t="str">
        <f>+IFERROR(VLOOKUP(Cursos[[#This Row],[Modelo correcto]],Modelos[[Modelo correcto]:[Aplica para certificación]],4,FALSE),"REVISAR")</f>
        <v>NO</v>
      </c>
    </row>
    <row r="4068" spans="1:9" x14ac:dyDescent="0.25">
      <c r="A4068" s="144" t="s">
        <v>2782</v>
      </c>
      <c r="B4068">
        <v>1</v>
      </c>
      <c r="C4068" s="10" t="s">
        <v>1249</v>
      </c>
      <c r="D4068" s="18" t="str">
        <f>+IFERROR(VLOOKUP(Cursos[[#This Row],[Modelo correcto]],Modelos[[Modelo correcto]:[¿En línea?]],2,FALSE),"REVISAR")</f>
        <v>XEROX</v>
      </c>
      <c r="E4068" s="18" t="str">
        <f>+IFERROR(VLOOKUP(Cursos[[#This Row],[Modelo correcto]],Modelos[[Modelo correcto]:[¿En línea?]],3,FALSE),"REVISAR")</f>
        <v>SÍ</v>
      </c>
      <c r="F4068" s="18" t="str">
        <f>+Cursos[[#This Row],[IS]]&amp;Cursos[[#This Row],[Modelo correcto]]</f>
        <v>ERIC WILBERTH NOH DZIBIRIDPRE</v>
      </c>
      <c r="G4068" s="18">
        <v>0</v>
      </c>
      <c r="H4068" s="19">
        <v>44013</v>
      </c>
      <c r="I4068" s="18" t="str">
        <f>+IFERROR(VLOOKUP(Cursos[[#This Row],[Modelo correcto]],Modelos[[Modelo correcto]:[Aplica para certificación]],4,FALSE),"REVISAR")</f>
        <v>NO</v>
      </c>
    </row>
    <row r="4069" spans="1:9" x14ac:dyDescent="0.25">
      <c r="A4069" s="144" t="s">
        <v>2797</v>
      </c>
      <c r="B4069">
        <v>1</v>
      </c>
      <c r="C4069" s="10" t="s">
        <v>248</v>
      </c>
      <c r="D4069" s="18" t="str">
        <f>+IFERROR(VLOOKUP(Cursos[[#This Row],[Modelo correcto]],Modelos[[Modelo correcto]:[¿En línea?]],2,FALSE),"REVISAR")</f>
        <v>XEROX</v>
      </c>
      <c r="E4069" s="18" t="str">
        <f>+IFERROR(VLOOKUP(Cursos[[#This Row],[Modelo correcto]],Modelos[[Modelo correcto]:[¿En línea?]],3,FALSE),"REVISAR")</f>
        <v>SÍ</v>
      </c>
      <c r="F4069" s="18" t="str">
        <f>+Cursos[[#This Row],[IS]]&amp;Cursos[[#This Row],[Modelo correcto]]</f>
        <v>JOSE LUIS NIETO ORTIZD12501</v>
      </c>
      <c r="G4069" s="18">
        <v>1</v>
      </c>
      <c r="H4069" s="19">
        <v>43770</v>
      </c>
      <c r="I4069" s="18" t="str">
        <f>+IFERROR(VLOOKUP(Cursos[[#This Row],[Modelo correcto]],Modelos[[Modelo correcto]:[Aplica para certificación]],4,FALSE),"REVISAR")</f>
        <v>SÍ</v>
      </c>
    </row>
    <row r="4070" spans="1:9" x14ac:dyDescent="0.25">
      <c r="A4070" s="144" t="s">
        <v>2797</v>
      </c>
      <c r="B4070">
        <v>1</v>
      </c>
      <c r="C4070" s="10" t="s">
        <v>186</v>
      </c>
      <c r="D4070" s="18" t="str">
        <f>+IFERROR(VLOOKUP(Cursos[[#This Row],[Modelo correcto]],Modelos[[Modelo correcto]:[¿En línea?]],2,FALSE),"REVISAR")</f>
        <v>XEROX</v>
      </c>
      <c r="E4070" s="18" t="str">
        <f>+IFERROR(VLOOKUP(Cursos[[#This Row],[Modelo correcto]],Modelos[[Modelo correcto]:[¿En línea?]],3,FALSE),"REVISAR")</f>
        <v>SÍ</v>
      </c>
      <c r="F4070" s="18" t="str">
        <f>+Cursos[[#This Row],[IS]]&amp;Cursos[[#This Row],[Modelo correcto]]</f>
        <v>JOSE LUIS NIETO ORTIZEFI100</v>
      </c>
      <c r="G4070" s="18">
        <v>0</v>
      </c>
      <c r="H4070" s="19">
        <v>43739</v>
      </c>
      <c r="I4070" s="18" t="str">
        <f>+IFERROR(VLOOKUP(Cursos[[#This Row],[Modelo correcto]],Modelos[[Modelo correcto]:[Aplica para certificación]],4,FALSE),"REVISAR")</f>
        <v>NO</v>
      </c>
    </row>
    <row r="4071" spans="1:9" x14ac:dyDescent="0.25">
      <c r="A4071" s="144" t="s">
        <v>2797</v>
      </c>
      <c r="B4071">
        <v>1</v>
      </c>
      <c r="C4071" s="10" t="s">
        <v>105</v>
      </c>
      <c r="D4071" s="18" t="str">
        <f>+IFERROR(VLOOKUP(Cursos[[#This Row],[Modelo correcto]],Modelos[[Modelo correcto]:[¿En línea?]],2,FALSE),"REVISAR")</f>
        <v>XEROX</v>
      </c>
      <c r="E4071" s="18" t="str">
        <f>+IFERROR(VLOOKUP(Cursos[[#This Row],[Modelo correcto]],Modelos[[Modelo correcto]:[¿En línea?]],3,FALSE),"REVISAR")</f>
        <v>SÍ</v>
      </c>
      <c r="F4071" s="18" t="str">
        <f>+Cursos[[#This Row],[IS]]&amp;Cursos[[#This Row],[Modelo correcto]]</f>
        <v>JOSE LUIS NIETO ORTIZEFI110</v>
      </c>
      <c r="G4071" s="18">
        <v>1</v>
      </c>
      <c r="H4071" s="19">
        <v>43739</v>
      </c>
      <c r="I4071" s="18" t="str">
        <f>+IFERROR(VLOOKUP(Cursos[[#This Row],[Modelo correcto]],Modelos[[Modelo correcto]:[Aplica para certificación]],4,FALSE),"REVISAR")</f>
        <v>NO</v>
      </c>
    </row>
    <row r="4072" spans="1:9" x14ac:dyDescent="0.25">
      <c r="A4072" s="144" t="s">
        <v>2797</v>
      </c>
      <c r="B4072">
        <v>1</v>
      </c>
      <c r="C4072" s="10" t="s">
        <v>107</v>
      </c>
      <c r="D4072" s="18" t="str">
        <f>+IFERROR(VLOOKUP(Cursos[[#This Row],[Modelo correcto]],Modelos[[Modelo correcto]:[¿En línea?]],2,FALSE),"REVISAR")</f>
        <v>XEROX</v>
      </c>
      <c r="E4072" s="18" t="str">
        <f>+IFERROR(VLOOKUP(Cursos[[#This Row],[Modelo correcto]],Modelos[[Modelo correcto]:[¿En línea?]],3,FALSE),"REVISAR")</f>
        <v>SÍ</v>
      </c>
      <c r="F4072" s="18" t="str">
        <f>+Cursos[[#This Row],[IS]]&amp;Cursos[[#This Row],[Modelo correcto]]</f>
        <v>JOSE LUIS NIETO ORTIZEFI200</v>
      </c>
      <c r="G4072" s="18">
        <v>1</v>
      </c>
      <c r="H4072" s="19">
        <v>43739</v>
      </c>
      <c r="I4072" s="18" t="str">
        <f>+IFERROR(VLOOKUP(Cursos[[#This Row],[Modelo correcto]],Modelos[[Modelo correcto]:[Aplica para certificación]],4,FALSE),"REVISAR")</f>
        <v>NO</v>
      </c>
    </row>
    <row r="4073" spans="1:9" x14ac:dyDescent="0.25">
      <c r="A4073" s="144" t="s">
        <v>2782</v>
      </c>
      <c r="B4073">
        <v>1</v>
      </c>
      <c r="C4073" s="10" t="s">
        <v>1187</v>
      </c>
      <c r="D4073" s="18" t="str">
        <f>+IFERROR(VLOOKUP(Cursos[[#This Row],[Modelo correcto]],Modelos[[Modelo correcto]:[¿En línea?]],2,FALSE),"REVISAR")</f>
        <v>XEROX</v>
      </c>
      <c r="E4073" s="18" t="str">
        <f>+IFERROR(VLOOKUP(Cursos[[#This Row],[Modelo correcto]],Modelos[[Modelo correcto]:[¿En línea?]],3,FALSE),"REVISAR")</f>
        <v>SÍ</v>
      </c>
      <c r="F4073" s="18" t="str">
        <f>+Cursos[[#This Row],[IS]]&amp;Cursos[[#This Row],[Modelo correcto]]</f>
        <v>ERIC WILBERTH NOH DZIBCLA263</v>
      </c>
      <c r="G4073" s="18">
        <v>0</v>
      </c>
      <c r="H4073" s="19">
        <v>44013</v>
      </c>
      <c r="I4073" s="18" t="str">
        <f>+IFERROR(VLOOKUP(Cursos[[#This Row],[Modelo correcto]],Modelos[[Modelo correcto]:[Aplica para certificación]],4,FALSE),"REVISAR")</f>
        <v>NO</v>
      </c>
    </row>
    <row r="4074" spans="1:9" x14ac:dyDescent="0.25">
      <c r="A4074" s="144" t="s">
        <v>2797</v>
      </c>
      <c r="B4074">
        <v>1</v>
      </c>
      <c r="C4074" s="10" t="s">
        <v>109</v>
      </c>
      <c r="D4074" s="18" t="str">
        <f>+IFERROR(VLOOKUP(Cursos[[#This Row],[Modelo correcto]],Modelos[[Modelo correcto]:[¿En línea?]],2,FALSE),"REVISAR")</f>
        <v>XEROX</v>
      </c>
      <c r="E4074" s="18" t="str">
        <f>+IFERROR(VLOOKUP(Cursos[[#This Row],[Modelo correcto]],Modelos[[Modelo correcto]:[¿En línea?]],3,FALSE),"REVISAR")</f>
        <v>SÍ</v>
      </c>
      <c r="F4074" s="18" t="str">
        <f>+Cursos[[#This Row],[IS]]&amp;Cursos[[#This Row],[Modelo correcto]]</f>
        <v>JOSE LUIS NIETO ORTIZEFI210</v>
      </c>
      <c r="G4074" s="18">
        <v>1</v>
      </c>
      <c r="H4074" s="19">
        <v>43739</v>
      </c>
      <c r="I4074" s="18" t="str">
        <f>+IFERROR(VLOOKUP(Cursos[[#This Row],[Modelo correcto]],Modelos[[Modelo correcto]:[Aplica para certificación]],4,FALSE),"REVISAR")</f>
        <v>NO</v>
      </c>
    </row>
    <row r="4075" spans="1:9" x14ac:dyDescent="0.25">
      <c r="A4075" s="144" t="s">
        <v>2797</v>
      </c>
      <c r="B4075">
        <v>1</v>
      </c>
      <c r="C4075" s="10" t="s">
        <v>111</v>
      </c>
      <c r="D4075" s="18" t="str">
        <f>+IFERROR(VLOOKUP(Cursos[[#This Row],[Modelo correcto]],Modelos[[Modelo correcto]:[¿En línea?]],2,FALSE),"REVISAR")</f>
        <v>XEROX</v>
      </c>
      <c r="E4075" s="18" t="str">
        <f>+IFERROR(VLOOKUP(Cursos[[#This Row],[Modelo correcto]],Modelos[[Modelo correcto]:[¿En línea?]],3,FALSE),"REVISAR")</f>
        <v>SÍ</v>
      </c>
      <c r="F4075" s="18" t="str">
        <f>+Cursos[[#This Row],[IS]]&amp;Cursos[[#This Row],[Modelo correcto]]</f>
        <v>JOSE LUIS NIETO ORTIZEFI300</v>
      </c>
      <c r="G4075" s="18">
        <v>0</v>
      </c>
      <c r="H4075" s="19">
        <v>43739</v>
      </c>
      <c r="I4075" s="18" t="str">
        <f>+IFERROR(VLOOKUP(Cursos[[#This Row],[Modelo correcto]],Modelos[[Modelo correcto]:[Aplica para certificación]],4,FALSE),"REVISAR")</f>
        <v>NO</v>
      </c>
    </row>
    <row r="4076" spans="1:9" x14ac:dyDescent="0.25">
      <c r="A4076" s="144" t="s">
        <v>2782</v>
      </c>
      <c r="B4076">
        <v>1</v>
      </c>
      <c r="C4076" s="10" t="s">
        <v>1129</v>
      </c>
      <c r="D4076" s="18" t="str">
        <f>+IFERROR(VLOOKUP(Cursos[[#This Row],[Modelo correcto]],Modelos[[Modelo correcto]:[¿En línea?]],2,FALSE),"REVISAR")</f>
        <v>LEXMARK</v>
      </c>
      <c r="E4076" s="18" t="str">
        <f>+IFERROR(VLOOKUP(Cursos[[#This Row],[Modelo correcto]],Modelos[[Modelo correcto]:[¿En línea?]],3,FALSE),"REVISAR")</f>
        <v>SÍ</v>
      </c>
      <c r="F4076" s="18" t="str">
        <f>+Cursos[[#This Row],[IS]]&amp;Cursos[[#This Row],[Modelo correcto]]</f>
        <v>ERIC WILBERTH NOH DZIB25xx</v>
      </c>
      <c r="G4076" s="18">
        <v>0</v>
      </c>
      <c r="H4076" s="19">
        <v>44013</v>
      </c>
      <c r="I4076" s="18" t="str">
        <f>+IFERROR(VLOOKUP(Cursos[[#This Row],[Modelo correcto]],Modelos[[Modelo correcto]:[Aplica para certificación]],4,FALSE),"REVISAR")</f>
        <v>NO</v>
      </c>
    </row>
    <row r="4077" spans="1:9" x14ac:dyDescent="0.25">
      <c r="A4077" s="144" t="s">
        <v>2782</v>
      </c>
      <c r="B4077">
        <v>1</v>
      </c>
      <c r="C4077" s="10" t="s">
        <v>50</v>
      </c>
      <c r="D4077" s="18" t="str">
        <f>+IFERROR(VLOOKUP(Cursos[[#This Row],[Modelo correcto]],Modelos[[Modelo correcto]:[¿En línea?]],2,FALSE),"REVISAR")</f>
        <v>XEROX</v>
      </c>
      <c r="E4077" s="18" t="str">
        <f>+IFERROR(VLOOKUP(Cursos[[#This Row],[Modelo correcto]],Modelos[[Modelo correcto]:[¿En línea?]],3,FALSE),"REVISAR")</f>
        <v>SÍ</v>
      </c>
      <c r="F4077" s="18" t="str">
        <f>+Cursos[[#This Row],[IS]]&amp;Cursos[[#This Row],[Modelo correcto]]</f>
        <v>ERIC WILBERTH NOH DZIBCC201A</v>
      </c>
      <c r="G4077" s="18">
        <v>0</v>
      </c>
      <c r="H4077" s="19">
        <v>44013</v>
      </c>
      <c r="I4077" s="18" t="str">
        <f>+IFERROR(VLOOKUP(Cursos[[#This Row],[Modelo correcto]],Modelos[[Modelo correcto]:[Aplica para certificación]],4,FALSE),"REVISAR")</f>
        <v>NO</v>
      </c>
    </row>
    <row r="4078" spans="1:9" x14ac:dyDescent="0.25">
      <c r="A4078" s="144" t="s">
        <v>2782</v>
      </c>
      <c r="B4078">
        <v>1</v>
      </c>
      <c r="C4078" s="10" t="s">
        <v>807</v>
      </c>
      <c r="D4078" s="18" t="str">
        <f>+IFERROR(VLOOKUP(Cursos[[#This Row],[Modelo correcto]],Modelos[[Modelo correcto]:[¿En línea?]],2,FALSE),"REVISAR")</f>
        <v>HP</v>
      </c>
      <c r="E4078" s="18" t="str">
        <f>+IFERROR(VLOOKUP(Cursos[[#This Row],[Modelo correcto]],Modelos[[Modelo correcto]:[¿En línea?]],3,FALSE),"REVISAR")</f>
        <v>SÍ</v>
      </c>
      <c r="F4078" s="18" t="str">
        <f>+Cursos[[#This Row],[IS]]&amp;Cursos[[#This Row],[Modelo correcto]]</f>
        <v>ERIC WILBERTH NOH DZIBM452</v>
      </c>
      <c r="G4078" s="18">
        <v>0</v>
      </c>
      <c r="H4078" s="19">
        <v>44013</v>
      </c>
      <c r="I4078" s="18" t="str">
        <f>+IFERROR(VLOOKUP(Cursos[[#This Row],[Modelo correcto]],Modelos[[Modelo correcto]:[Aplica para certificación]],4,FALSE),"REVISAR")</f>
        <v>NO</v>
      </c>
    </row>
    <row r="4079" spans="1:9" x14ac:dyDescent="0.25">
      <c r="A4079" s="144" t="s">
        <v>2782</v>
      </c>
      <c r="B4079">
        <v>1</v>
      </c>
      <c r="C4079" s="145" t="s">
        <v>62</v>
      </c>
      <c r="D4079" s="18" t="str">
        <f>+IFERROR(VLOOKUP(Cursos[[#This Row],[Modelo correcto]],Modelos[[Modelo correcto]:[¿En línea?]],2,FALSE),"REVISAR")</f>
        <v>XEROX</v>
      </c>
      <c r="E4079" s="18" t="str">
        <f>+IFERROR(VLOOKUP(Cursos[[#This Row],[Modelo correcto]],Modelos[[Modelo correcto]:[¿En línea?]],3,FALSE),"REVISAR")</f>
        <v>SÍ</v>
      </c>
      <c r="F4079" s="18" t="str">
        <f>+Cursos[[#This Row],[IS]]&amp;Cursos[[#This Row],[Modelo correcto]]</f>
        <v>ERIC WILBERTH NOH DZIBC17502</v>
      </c>
      <c r="G4079" s="18">
        <v>0</v>
      </c>
      <c r="H4079" s="19">
        <v>44013</v>
      </c>
      <c r="I4079" s="18" t="str">
        <f>+IFERROR(VLOOKUP(Cursos[[#This Row],[Modelo correcto]],Modelos[[Modelo correcto]:[Aplica para certificación]],4,FALSE),"REVISAR")</f>
        <v>NO</v>
      </c>
    </row>
    <row r="4080" spans="1:9" x14ac:dyDescent="0.25">
      <c r="A4080" s="144" t="s">
        <v>2782</v>
      </c>
      <c r="B4080">
        <v>1</v>
      </c>
      <c r="C4080" s="10" t="s">
        <v>115</v>
      </c>
      <c r="D4080" s="18" t="str">
        <f>+IFERROR(VLOOKUP(Cursos[[#This Row],[Modelo correcto]],Modelos[[Modelo correcto]:[¿En línea?]],2,FALSE),"REVISAR")</f>
        <v>XEROX</v>
      </c>
      <c r="E4080" s="18" t="str">
        <f>+IFERROR(VLOOKUP(Cursos[[#This Row],[Modelo correcto]],Modelos[[Modelo correcto]:[¿En línea?]],3,FALSE),"REVISAR")</f>
        <v>SÍ</v>
      </c>
      <c r="F4080" s="18" t="str">
        <f>+Cursos[[#This Row],[IS]]&amp;Cursos[[#This Row],[Modelo correcto]]</f>
        <v>ERIC WILBERTH NOH DZIBVERS1PS</v>
      </c>
      <c r="G4080" s="18">
        <v>1</v>
      </c>
      <c r="H4080" s="19">
        <v>44013</v>
      </c>
      <c r="I4080" s="18" t="str">
        <f>+IFERROR(VLOOKUP(Cursos[[#This Row],[Modelo correcto]],Modelos[[Modelo correcto]:[Aplica para certificación]],4,FALSE),"REVISAR")</f>
        <v>SÍ</v>
      </c>
    </row>
    <row r="4081" spans="1:9" x14ac:dyDescent="0.25">
      <c r="A4081" s="144" t="s">
        <v>2782</v>
      </c>
      <c r="B4081">
        <v>1</v>
      </c>
      <c r="C4081" s="10" t="s">
        <v>1155</v>
      </c>
      <c r="D4081" s="18" t="str">
        <f>+IFERROR(VLOOKUP(Cursos[[#This Row],[Modelo correcto]],Modelos[[Modelo correcto]:[¿En línea?]],2,FALSE),"REVISAR")</f>
        <v>HP</v>
      </c>
      <c r="E4081" s="18" t="str">
        <f>+IFERROR(VLOOKUP(Cursos[[#This Row],[Modelo correcto]],Modelos[[Modelo correcto]:[¿En línea?]],3,FALSE),"REVISAR")</f>
        <v>SÍ</v>
      </c>
      <c r="F4081" s="18" t="str">
        <f>+Cursos[[#This Row],[IS]]&amp;Cursos[[#This Row],[Modelo correcto]]</f>
        <v>ERIC WILBERTH NOH DZIBM507</v>
      </c>
      <c r="G4081" s="18">
        <v>1</v>
      </c>
      <c r="H4081" s="19">
        <v>44013</v>
      </c>
      <c r="I4081" s="18" t="str">
        <f>+IFERROR(VLOOKUP(Cursos[[#This Row],[Modelo correcto]],Modelos[[Modelo correcto]:[Aplica para certificación]],4,FALSE),"REVISAR")</f>
        <v>NO</v>
      </c>
    </row>
    <row r="4082" spans="1:9" x14ac:dyDescent="0.25">
      <c r="A4082" s="144" t="s">
        <v>2782</v>
      </c>
      <c r="B4082">
        <v>1</v>
      </c>
      <c r="C4082" s="10" t="s">
        <v>1481</v>
      </c>
      <c r="D4082" s="18" t="str">
        <f>+IFERROR(VLOOKUP(Cursos[[#This Row],[Modelo correcto]],Modelos[[Modelo correcto]:[¿En línea?]],2,FALSE),"REVISAR")</f>
        <v>HP</v>
      </c>
      <c r="E4082" s="18" t="str">
        <f>+IFERROR(VLOOKUP(Cursos[[#This Row],[Modelo correcto]],Modelos[[Modelo correcto]:[¿En línea?]],3,FALSE),"REVISAR")</f>
        <v>SÍ</v>
      </c>
      <c r="F4082" s="18" t="str">
        <f>+Cursos[[#This Row],[IS]]&amp;Cursos[[#This Row],[Modelo correcto]]</f>
        <v>ERIC WILBERTH NOH DZIBHP A3 LaserJet Top Issues and Continuing Education Studio Training</v>
      </c>
      <c r="G4082" s="18">
        <v>1</v>
      </c>
      <c r="H4082" s="19">
        <v>44013</v>
      </c>
      <c r="I4082" s="18" t="str">
        <f>+IFERROR(VLOOKUP(Cursos[[#This Row],[Modelo correcto]],Modelos[[Modelo correcto]:[Aplica para certificación]],4,FALSE),"REVISAR")</f>
        <v>SÍ</v>
      </c>
    </row>
    <row r="4083" spans="1:9" x14ac:dyDescent="0.25">
      <c r="A4083" s="144" t="s">
        <v>2782</v>
      </c>
      <c r="B4083" s="144">
        <v>1</v>
      </c>
      <c r="C4083" s="145" t="s">
        <v>75</v>
      </c>
      <c r="D4083" s="18" t="str">
        <f>+IFERROR(VLOOKUP(Cursos[[#This Row],[Modelo correcto]],Modelos[[Modelo correcto]:[¿En línea?]],2,FALSE),"REVISAR")</f>
        <v>XEROX</v>
      </c>
      <c r="E4083" s="18" t="str">
        <f>+IFERROR(VLOOKUP(Cursos[[#This Row],[Modelo correcto]],Modelos[[Modelo correcto]:[¿En línea?]],3,FALSE),"REVISAR")</f>
        <v>SÍ</v>
      </c>
      <c r="F4083" s="18" t="str">
        <f>+Cursos[[#This Row],[IS]]&amp;Cursos[[#This Row],[Modelo correcto]]</f>
        <v>ERIC WILBERTH NOH DZIBXB21XTA</v>
      </c>
      <c r="G4083" s="18">
        <v>1</v>
      </c>
      <c r="H4083" s="19">
        <v>44013</v>
      </c>
      <c r="I4083" s="18" t="str">
        <f>+IFERROR(VLOOKUP(Cursos[[#This Row],[Modelo correcto]],Modelos[[Modelo correcto]:[Aplica para certificación]],4,FALSE),"REVISAR")</f>
        <v>SÍ</v>
      </c>
    </row>
    <row r="4084" spans="1:9" x14ac:dyDescent="0.25">
      <c r="A4084" s="144" t="s">
        <v>2782</v>
      </c>
      <c r="B4084">
        <v>1</v>
      </c>
      <c r="C4084" s="10" t="s">
        <v>1221</v>
      </c>
      <c r="D4084" s="18" t="str">
        <f>+IFERROR(VLOOKUP(Cursos[[#This Row],[Modelo correcto]],Modelos[[Modelo correcto]:[¿En línea?]],2,FALSE),"REVISAR")</f>
        <v>HP</v>
      </c>
      <c r="E4084" s="18" t="str">
        <f>+IFERROR(VLOOKUP(Cursos[[#This Row],[Modelo correcto]],Modelos[[Modelo correcto]:[¿En línea?]],3,FALSE),"REVISAR")</f>
        <v>SÍ</v>
      </c>
      <c r="F4084" s="18" t="str">
        <f>+Cursos[[#This Row],[IS]]&amp;Cursos[[#This Row],[Modelo correcto]]</f>
        <v>ERIC WILBERTH NOH DZIBServicing Technician ACF Training</v>
      </c>
      <c r="G4084" s="18">
        <v>1</v>
      </c>
      <c r="H4084" s="19">
        <v>44013</v>
      </c>
      <c r="I4084" s="18" t="str">
        <f>+IFERROR(VLOOKUP(Cursos[[#This Row],[Modelo correcto]],Modelos[[Modelo correcto]:[Aplica para certificación]],4,FALSE),"REVISAR")</f>
        <v>NO</v>
      </c>
    </row>
    <row r="4085" spans="1:9" x14ac:dyDescent="0.25">
      <c r="A4085" s="144" t="s">
        <v>2782</v>
      </c>
      <c r="B4085">
        <v>1</v>
      </c>
      <c r="C4085" s="10" t="s">
        <v>1391</v>
      </c>
      <c r="D4085" s="18" t="str">
        <f>+IFERROR(VLOOKUP(Cursos[[#This Row],[Modelo correcto]],Modelos[[Modelo correcto]:[¿En línea?]],2,FALSE),"REVISAR")</f>
        <v>LEXMARK</v>
      </c>
      <c r="E4085" s="18" t="str">
        <f>+IFERROR(VLOOKUP(Cursos[[#This Row],[Modelo correcto]],Modelos[[Modelo correcto]:[¿En línea?]],3,FALSE),"REVISAR")</f>
        <v>SÍ</v>
      </c>
      <c r="F4085" s="18" t="str">
        <f>+Cursos[[#This Row],[IS]]&amp;Cursos[[#This Row],[Modelo correcto]]</f>
        <v>ERIC WILBERTH NOH DZIBAccessibility Speech</v>
      </c>
      <c r="G4085" s="18">
        <v>1</v>
      </c>
      <c r="H4085" s="19">
        <v>44013</v>
      </c>
      <c r="I4085" s="18" t="str">
        <f>+IFERROR(VLOOKUP(Cursos[[#This Row],[Modelo correcto]],Modelos[[Modelo correcto]:[Aplica para certificación]],4,FALSE),"REVISAR")</f>
        <v>SÍ</v>
      </c>
    </row>
    <row r="4086" spans="1:9" x14ac:dyDescent="0.25">
      <c r="A4086" s="144" t="s">
        <v>2782</v>
      </c>
      <c r="B4086">
        <v>1</v>
      </c>
      <c r="C4086" s="10" t="s">
        <v>1386</v>
      </c>
      <c r="D4086" s="18" t="str">
        <f>+IFERROR(VLOOKUP(Cursos[[#This Row],[Modelo correcto]],Modelos[[Modelo correcto]:[¿En línea?]],2,FALSE),"REVISAR")</f>
        <v>HP</v>
      </c>
      <c r="E4086" s="18" t="str">
        <f>+IFERROR(VLOOKUP(Cursos[[#This Row],[Modelo correcto]],Modelos[[Modelo correcto]:[¿En línea?]],3,FALSE),"REVISAR")</f>
        <v>SÍ</v>
      </c>
      <c r="F4086" s="18" t="str">
        <f>+Cursos[[#This Row],[IS]]&amp;Cursos[[#This Row],[Modelo correcto]]</f>
        <v>ERIC WILBERTH NOH DZIBM476</v>
      </c>
      <c r="G4086" s="18">
        <v>1</v>
      </c>
      <c r="H4086" s="19">
        <v>44013</v>
      </c>
      <c r="I4086" s="18" t="str">
        <f>+IFERROR(VLOOKUP(Cursos[[#This Row],[Modelo correcto]],Modelos[[Modelo correcto]:[Aplica para certificación]],4,FALSE),"REVISAR")</f>
        <v>SÍ</v>
      </c>
    </row>
    <row r="4087" spans="1:9" x14ac:dyDescent="0.25">
      <c r="A4087" s="144" t="s">
        <v>2782</v>
      </c>
      <c r="B4087">
        <v>1</v>
      </c>
      <c r="C4087" s="10" t="s">
        <v>39</v>
      </c>
      <c r="D4087" s="18" t="str">
        <f>+IFERROR(VLOOKUP(Cursos[[#This Row],[Modelo correcto]],Modelos[[Modelo correcto]:[¿En línea?]],2,FALSE),"REVISAR")</f>
        <v>XEROX</v>
      </c>
      <c r="E4087" s="18" t="str">
        <f>+IFERROR(VLOOKUP(Cursos[[#This Row],[Modelo correcto]],Modelos[[Modelo correcto]:[¿En línea?]],3,FALSE),"REVISAR")</f>
        <v>SÍ</v>
      </c>
      <c r="F4087" s="18" t="str">
        <f>+Cursos[[#This Row],[IS]]&amp;Cursos[[#This Row],[Modelo correcto]]</f>
        <v>ERIC WILBERTH NOH DZIBVC80NTF</v>
      </c>
      <c r="G4087" s="18">
        <v>1</v>
      </c>
      <c r="H4087" s="19">
        <v>44013</v>
      </c>
      <c r="I4087" s="18" t="str">
        <f>+IFERROR(VLOOKUP(Cursos[[#This Row],[Modelo correcto]],Modelos[[Modelo correcto]:[Aplica para certificación]],4,FALSE),"REVISAR")</f>
        <v>SÍ</v>
      </c>
    </row>
    <row r="4088" spans="1:9" x14ac:dyDescent="0.25">
      <c r="A4088" s="144" t="s">
        <v>2782</v>
      </c>
      <c r="B4088">
        <v>1</v>
      </c>
      <c r="C4088" s="145" t="s">
        <v>1389</v>
      </c>
      <c r="D4088" s="18" t="str">
        <f>+IFERROR(VLOOKUP(Cursos[[#This Row],[Modelo correcto]],Modelos[[Modelo correcto]:[¿En línea?]],2,FALSE),"REVISAR")</f>
        <v>HP</v>
      </c>
      <c r="E4088" s="18" t="str">
        <f>+IFERROR(VLOOKUP(Cursos[[#This Row],[Modelo correcto]],Modelos[[Modelo correcto]:[¿En línea?]],3,FALSE),"REVISAR")</f>
        <v>SÍ</v>
      </c>
      <c r="F4088" s="18" t="str">
        <f>+Cursos[[#This Row],[IS]]&amp;Cursos[[#This Row],[Modelo correcto]]</f>
        <v>ERIC WILBERTH NOH DZIBM604</v>
      </c>
      <c r="G4088" s="18">
        <v>1</v>
      </c>
      <c r="H4088" s="19">
        <v>44013</v>
      </c>
      <c r="I4088" s="18" t="str">
        <f>+IFERROR(VLOOKUP(Cursos[[#This Row],[Modelo correcto]],Modelos[[Modelo correcto]:[Aplica para certificación]],4,FALSE),"REVISAR")</f>
        <v>SÍ</v>
      </c>
    </row>
    <row r="4089" spans="1:9" x14ac:dyDescent="0.25">
      <c r="A4089" s="144" t="s">
        <v>2782</v>
      </c>
      <c r="B4089" s="144">
        <v>1</v>
      </c>
      <c r="C4089" s="145" t="s">
        <v>1497</v>
      </c>
      <c r="D4089" s="18" t="str">
        <f>+IFERROR(VLOOKUP(Cursos[[#This Row],[Modelo correcto]],Modelos[[Modelo correcto]:[¿En línea?]],2,FALSE),"REVISAR")</f>
        <v>HP</v>
      </c>
      <c r="E4089" s="18" t="str">
        <f>+IFERROR(VLOOKUP(Cursos[[#This Row],[Modelo correcto]],Modelos[[Modelo correcto]:[¿En línea?]],3,FALSE),"REVISAR")</f>
        <v>SÍ</v>
      </c>
      <c r="F4089" s="18" t="str">
        <f>+Cursos[[#This Row],[IS]]&amp;Cursos[[#This Row],[Modelo correcto]]</f>
        <v>ERIC WILBERTH NOH DZIBM712</v>
      </c>
      <c r="G4089" s="18">
        <v>0</v>
      </c>
      <c r="H4089" s="19">
        <v>44013</v>
      </c>
      <c r="I4089" s="18" t="str">
        <f>+IFERROR(VLOOKUP(Cursos[[#This Row],[Modelo correcto]],Modelos[[Modelo correcto]:[Aplica para certificación]],4,FALSE),"REVISAR")</f>
        <v>NO</v>
      </c>
    </row>
    <row r="4090" spans="1:9" x14ac:dyDescent="0.25">
      <c r="A4090" s="144" t="s">
        <v>2782</v>
      </c>
      <c r="B4090">
        <v>1</v>
      </c>
      <c r="C4090" s="145" t="s">
        <v>1276</v>
      </c>
      <c r="D4090" s="18" t="str">
        <f>+IFERROR(VLOOKUP(Cursos[[#This Row],[Modelo correcto]],Modelos[[Modelo correcto]:[¿En línea?]],2,FALSE),"REVISAR")</f>
        <v>XEROX</v>
      </c>
      <c r="E4090" s="18" t="str">
        <f>+IFERROR(VLOOKUP(Cursos[[#This Row],[Modelo correcto]],Modelos[[Modelo correcto]:[¿En línea?]],3,FALSE),"REVISAR")</f>
        <v>SÍ</v>
      </c>
      <c r="F4090" s="18" t="str">
        <f>+Cursos[[#This Row],[IS]]&amp;Cursos[[#This Row],[Modelo correcto]]</f>
        <v>ERIC WILBERTH NOH DZIBBALTXTA</v>
      </c>
      <c r="G4090" s="18">
        <v>0</v>
      </c>
      <c r="H4090" s="19">
        <v>44013</v>
      </c>
      <c r="I4090" s="18" t="str">
        <f>+IFERROR(VLOOKUP(Cursos[[#This Row],[Modelo correcto]],Modelos[[Modelo correcto]:[Aplica para certificación]],4,FALSE),"REVISAR")</f>
        <v>NO</v>
      </c>
    </row>
    <row r="4091" spans="1:9" x14ac:dyDescent="0.25">
      <c r="A4091" s="144" t="s">
        <v>2782</v>
      </c>
      <c r="B4091">
        <v>1</v>
      </c>
      <c r="C4091" s="145" t="s">
        <v>1740</v>
      </c>
      <c r="D4091" s="18" t="str">
        <f>+IFERROR(VLOOKUP(Cursos[[#This Row],[Modelo correcto]],Modelos[[Modelo correcto]:[¿En línea?]],2,FALSE),"REVISAR")</f>
        <v>LEXMARK</v>
      </c>
      <c r="E4091" s="18" t="str">
        <f>+IFERROR(VLOOKUP(Cursos[[#This Row],[Modelo correcto]],Modelos[[Modelo correcto]:[¿En línea?]],3,FALSE),"REVISAR")</f>
        <v>SÍ</v>
      </c>
      <c r="F4091" s="18" t="str">
        <f>+Cursos[[#This Row],[IS]]&amp;Cursos[[#This Row],[Modelo correcto]]</f>
        <v>ERIC WILBERTH NOH DZIBInteract For Lexmark</v>
      </c>
      <c r="G4091" s="18">
        <v>0</v>
      </c>
      <c r="H4091" s="19">
        <v>44013</v>
      </c>
      <c r="I4091" s="18" t="str">
        <f>+IFERROR(VLOOKUP(Cursos[[#This Row],[Modelo correcto]],Modelos[[Modelo correcto]:[Aplica para certificación]],4,FALSE),"REVISAR")</f>
        <v>NO</v>
      </c>
    </row>
    <row r="4092" spans="1:9" x14ac:dyDescent="0.25">
      <c r="A4092" s="144" t="s">
        <v>2792</v>
      </c>
      <c r="B4092">
        <v>1</v>
      </c>
      <c r="C4092" s="63" t="s">
        <v>937</v>
      </c>
      <c r="D4092" s="10" t="str">
        <f>+IFERROR(VLOOKUP(Cursos[[#This Row],[Modelo correcto]],Modelos[[Modelo correcto]:[¿En línea?]],2,FALSE),"REVISAR")</f>
        <v>LEXMARK</v>
      </c>
      <c r="E4092" s="10" t="str">
        <f>+IFERROR(VLOOKUP(Cursos[[#This Row],[Modelo correcto]],Modelos[[Modelo correcto]:[¿En línea?]],3,FALSE),"REVISAR")</f>
        <v>SÍ</v>
      </c>
      <c r="F4092" s="18" t="str">
        <f>+Cursos[[#This Row],[IS]]&amp;Cursos[[#This Row],[Modelo correcto]]</f>
        <v>JULIO CESAR HERNANDEZ OJEDAMS610</v>
      </c>
      <c r="G4092" s="18">
        <v>1</v>
      </c>
      <c r="H4092" s="19">
        <v>43739</v>
      </c>
      <c r="I4092" s="18" t="str">
        <f>+IFERROR(VLOOKUP(Cursos[[#This Row],[Modelo correcto]],Modelos[[Modelo correcto]:[Aplica para certificación]],4,FALSE),"REVISAR")</f>
        <v>NO</v>
      </c>
    </row>
    <row r="4093" spans="1:9" x14ac:dyDescent="0.25">
      <c r="A4093" s="144" t="s">
        <v>2792</v>
      </c>
      <c r="B4093">
        <v>1</v>
      </c>
      <c r="C4093" s="63" t="s">
        <v>1033</v>
      </c>
      <c r="D4093" s="10" t="str">
        <f>+IFERROR(VLOOKUP(Cursos[[#This Row],[Modelo correcto]],Modelos[[Modelo correcto]:[¿En línea?]],2,FALSE),"REVISAR")</f>
        <v>LEXMARK</v>
      </c>
      <c r="E4093" s="10" t="str">
        <f>+IFERROR(VLOOKUP(Cursos[[#This Row],[Modelo correcto]],Modelos[[Modelo correcto]:[¿En línea?]],3,FALSE),"REVISAR")</f>
        <v>SÍ</v>
      </c>
      <c r="F4093" s="18" t="str">
        <f>+Cursos[[#This Row],[IS]]&amp;Cursos[[#This Row],[Modelo correcto]]</f>
        <v>JULIO CESAR HERNANDEZ OJEDAMX611</v>
      </c>
      <c r="G4093" s="18">
        <v>1</v>
      </c>
      <c r="H4093" s="19">
        <v>43739</v>
      </c>
      <c r="I4093" s="18" t="str">
        <f>+IFERROR(VLOOKUP(Cursos[[#This Row],[Modelo correcto]],Modelos[[Modelo correcto]:[Aplica para certificación]],4,FALSE),"REVISAR")</f>
        <v>NO</v>
      </c>
    </row>
    <row r="4094" spans="1:9" x14ac:dyDescent="0.25">
      <c r="A4094" s="144" t="s">
        <v>2797</v>
      </c>
      <c r="B4094">
        <v>1</v>
      </c>
      <c r="C4094" s="63" t="s">
        <v>44</v>
      </c>
      <c r="D4094" s="18" t="str">
        <f>+IFERROR(VLOOKUP(Cursos[[#This Row],[Modelo correcto]],Modelos[[Modelo correcto]:[¿En línea?]],2,FALSE),"REVISAR")</f>
        <v>XEROX</v>
      </c>
      <c r="E4094" s="18" t="str">
        <f>+IFERROR(VLOOKUP(Cursos[[#This Row],[Modelo correcto]],Modelos[[Modelo correcto]:[¿En línea?]],3,FALSE),"REVISAR")</f>
        <v>SÍ</v>
      </c>
      <c r="F4094" s="18" t="str">
        <f>+Cursos[[#This Row],[IS]]&amp;Cursos[[#This Row],[Modelo correcto]]</f>
        <v>JOSE LUIS NIETO ORTIZNWIPV6</v>
      </c>
      <c r="G4094" s="18">
        <v>0</v>
      </c>
      <c r="H4094" s="19">
        <v>43739</v>
      </c>
      <c r="I4094" s="18" t="str">
        <f>+IFERROR(VLOOKUP(Cursos[[#This Row],[Modelo correcto]],Modelos[[Modelo correcto]:[Aplica para certificación]],4,FALSE),"REVISAR")</f>
        <v>NO</v>
      </c>
    </row>
    <row r="4095" spans="1:9" x14ac:dyDescent="0.25">
      <c r="A4095" s="144" t="s">
        <v>2797</v>
      </c>
      <c r="B4095">
        <v>1</v>
      </c>
      <c r="C4095" s="63" t="s">
        <v>169</v>
      </c>
      <c r="D4095" s="18" t="str">
        <f>+IFERROR(VLOOKUP(Cursos[[#This Row],[Modelo correcto]],Modelos[[Modelo correcto]:[¿En línea?]],2,FALSE),"REVISAR")</f>
        <v>XEROX</v>
      </c>
      <c r="E4095" s="18" t="str">
        <f>+IFERROR(VLOOKUP(Cursos[[#This Row],[Modelo correcto]],Modelos[[Modelo correcto]:[¿En línea?]],3,FALSE),"REVISAR")</f>
        <v>SÍ</v>
      </c>
      <c r="F4095" s="18" t="str">
        <f>+Cursos[[#This Row],[IS]]&amp;Cursos[[#This Row],[Modelo correcto]]</f>
        <v>JOSE LUIS NIETO ORTIZNWMACA</v>
      </c>
      <c r="G4095" s="18">
        <v>0</v>
      </c>
      <c r="H4095" s="19">
        <v>43739</v>
      </c>
      <c r="I4095" s="18" t="str">
        <f>+IFERROR(VLOOKUP(Cursos[[#This Row],[Modelo correcto]],Modelos[[Modelo correcto]:[Aplica para certificación]],4,FALSE),"REVISAR")</f>
        <v>NO</v>
      </c>
    </row>
    <row r="4096" spans="1:9" x14ac:dyDescent="0.25">
      <c r="A4096" s="144" t="s">
        <v>2797</v>
      </c>
      <c r="B4096">
        <v>1</v>
      </c>
      <c r="C4096" s="63" t="s">
        <v>167</v>
      </c>
      <c r="D4096" s="18" t="str">
        <f>+IFERROR(VLOOKUP(Cursos[[#This Row],[Modelo correcto]],Modelos[[Modelo correcto]:[¿En línea?]],2,FALSE),"REVISAR")</f>
        <v>XEROX</v>
      </c>
      <c r="E4096" s="18" t="str">
        <f>+IFERROR(VLOOKUP(Cursos[[#This Row],[Modelo correcto]],Modelos[[Modelo correcto]:[¿En línea?]],3,FALSE),"REVISAR")</f>
        <v>SÍ</v>
      </c>
      <c r="F4096" s="18" t="str">
        <f>+Cursos[[#This Row],[IS]]&amp;Cursos[[#This Row],[Modelo correcto]]</f>
        <v>JOSE LUIS NIETO ORTIZNWPING</v>
      </c>
      <c r="G4096" s="18">
        <v>0</v>
      </c>
      <c r="H4096" s="19">
        <v>43739</v>
      </c>
      <c r="I4096" s="18" t="str">
        <f>+IFERROR(VLOOKUP(Cursos[[#This Row],[Modelo correcto]],Modelos[[Modelo correcto]:[Aplica para certificación]],4,FALSE),"REVISAR")</f>
        <v>NO</v>
      </c>
    </row>
    <row r="4097" spans="1:9" x14ac:dyDescent="0.25">
      <c r="A4097" s="144" t="s">
        <v>2797</v>
      </c>
      <c r="B4097">
        <v>1</v>
      </c>
      <c r="C4097" s="63" t="s">
        <v>86</v>
      </c>
      <c r="D4097" s="18" t="str">
        <f>+IFERROR(VLOOKUP(Cursos[[#This Row],[Modelo correcto]],Modelos[[Modelo correcto]:[¿En línea?]],2,FALSE),"REVISAR")</f>
        <v>XEROX</v>
      </c>
      <c r="E4097" s="18" t="str">
        <f>+IFERROR(VLOOKUP(Cursos[[#This Row],[Modelo correcto]],Modelos[[Modelo correcto]:[¿En línea?]],3,FALSE),"REVISAR")</f>
        <v>SÍ</v>
      </c>
      <c r="F4097" s="18" t="str">
        <f>+Cursos[[#This Row],[IS]]&amp;Cursos[[#This Row],[Modelo correcto]]</f>
        <v>JOSE LUIS NIETO ORTIZNWROUT</v>
      </c>
      <c r="G4097" s="18">
        <v>0</v>
      </c>
      <c r="H4097" s="19">
        <v>43739</v>
      </c>
      <c r="I4097" s="18" t="str">
        <f>+IFERROR(VLOOKUP(Cursos[[#This Row],[Modelo correcto]],Modelos[[Modelo correcto]:[Aplica para certificación]],4,FALSE),"REVISAR")</f>
        <v>NO</v>
      </c>
    </row>
    <row r="4098" spans="1:9" x14ac:dyDescent="0.25">
      <c r="A4098" s="144" t="s">
        <v>2782</v>
      </c>
      <c r="B4098">
        <v>1</v>
      </c>
      <c r="C4098" s="145" t="s">
        <v>1235</v>
      </c>
      <c r="D4098" s="18" t="str">
        <f>+IFERROR(VLOOKUP(Cursos[[#This Row],[Modelo correcto]],Modelos[[Modelo correcto]:[¿En línea?]],2,FALSE),"REVISAR")</f>
        <v>HP</v>
      </c>
      <c r="E4098" s="18" t="str">
        <f>+IFERROR(VLOOKUP(Cursos[[#This Row],[Modelo correcto]],Modelos[[Modelo correcto]:[¿En línea?]],3,FALSE),"REVISAR")</f>
        <v>SÍ</v>
      </c>
      <c r="F4098" s="18" t="str">
        <f>+Cursos[[#This Row],[IS]]&amp;Cursos[[#This Row],[Modelo correcto]]</f>
        <v>ERIC WILBERTH NOH DZIBM72625</v>
      </c>
      <c r="G4098" s="18">
        <v>0</v>
      </c>
      <c r="H4098" s="19">
        <v>44013</v>
      </c>
      <c r="I4098" s="18" t="str">
        <f>+IFERROR(VLOOKUP(Cursos[[#This Row],[Modelo correcto]],Modelos[[Modelo correcto]:[Aplica para certificación]],4,FALSE),"REVISAR")</f>
        <v>NO</v>
      </c>
    </row>
    <row r="4099" spans="1:9" x14ac:dyDescent="0.25">
      <c r="A4099" s="144" t="s">
        <v>2797</v>
      </c>
      <c r="B4099">
        <v>1</v>
      </c>
      <c r="C4099" s="63" t="s">
        <v>245</v>
      </c>
      <c r="D4099" s="18" t="str">
        <f>+IFERROR(VLOOKUP(Cursos[[#This Row],[Modelo correcto]],Modelos[[Modelo correcto]:[¿En línea?]],2,FALSE),"REVISAR")</f>
        <v>XEROX</v>
      </c>
      <c r="E4099" s="18" t="str">
        <f>+IFERROR(VLOOKUP(Cursos[[#This Row],[Modelo correcto]],Modelos[[Modelo correcto]:[¿En línea?]],3,FALSE),"REVISAR")</f>
        <v>SÍ</v>
      </c>
      <c r="F4099" s="18" t="str">
        <f>+Cursos[[#This Row],[IS]]&amp;Cursos[[#This Row],[Modelo correcto]]</f>
        <v>JOSE LUIS NIETO ORTIZOA287</v>
      </c>
      <c r="G4099" s="18">
        <v>0</v>
      </c>
      <c r="H4099" s="19">
        <v>43709</v>
      </c>
      <c r="I4099" s="18" t="str">
        <f>+IFERROR(VLOOKUP(Cursos[[#This Row],[Modelo correcto]],Modelos[[Modelo correcto]:[Aplica para certificación]],4,FALSE),"REVISAR")</f>
        <v>NO</v>
      </c>
    </row>
    <row r="4100" spans="1:9" x14ac:dyDescent="0.25">
      <c r="A4100" s="144" t="s">
        <v>2797</v>
      </c>
      <c r="B4100">
        <v>1</v>
      </c>
      <c r="C4100" s="10" t="s">
        <v>155</v>
      </c>
      <c r="D4100" s="18" t="str">
        <f>+IFERROR(VLOOKUP(Cursos[[#This Row],[Modelo correcto]],Modelos[[Modelo correcto]:[¿En línea?]],2,FALSE),"REVISAR")</f>
        <v>XEROX</v>
      </c>
      <c r="E4100" s="18" t="str">
        <f>+IFERROR(VLOOKUP(Cursos[[#This Row],[Modelo correcto]],Modelos[[Modelo correcto]:[¿En línea?]],3,FALSE),"REVISAR")</f>
        <v>SÍ</v>
      </c>
      <c r="F4100" s="18" t="str">
        <f>+Cursos[[#This Row],[IS]]&amp;Cursos[[#This Row],[Modelo correcto]]</f>
        <v>JOSE LUIS NIETO ORTIZOS2080</v>
      </c>
      <c r="G4100" s="43">
        <v>0</v>
      </c>
      <c r="H4100" s="44">
        <v>43739</v>
      </c>
      <c r="I4100" s="18" t="str">
        <f>+IFERROR(VLOOKUP(Cursos[[#This Row],[Modelo correcto]],Modelos[[Modelo correcto]:[Aplica para certificación]],4,FALSE),"REVISAR")</f>
        <v>NO</v>
      </c>
    </row>
    <row r="4101" spans="1:9" x14ac:dyDescent="0.25">
      <c r="A4101" s="144" t="s">
        <v>2797</v>
      </c>
      <c r="B4101">
        <v>1</v>
      </c>
      <c r="C4101" s="10" t="s">
        <v>260</v>
      </c>
      <c r="D4101" s="18" t="str">
        <f>+IFERROR(VLOOKUP(Cursos[[#This Row],[Modelo correcto]],Modelos[[Modelo correcto]:[¿En línea?]],2,FALSE),"REVISAR")</f>
        <v>XEROX</v>
      </c>
      <c r="E4101" s="18" t="str">
        <f>+IFERROR(VLOOKUP(Cursos[[#This Row],[Modelo correcto]],Modelos[[Modelo correcto]:[¿En línea?]],3,FALSE),"REVISAR")</f>
        <v>SÍ</v>
      </c>
      <c r="F4101" s="18" t="str">
        <f>+Cursos[[#This Row],[IS]]&amp;Cursos[[#This Row],[Modelo correcto]]</f>
        <v>JOSE LUIS NIETO ORTIZOS2082</v>
      </c>
      <c r="G4101" s="18">
        <v>1</v>
      </c>
      <c r="H4101" s="18"/>
      <c r="I4101" s="18" t="str">
        <f>+IFERROR(VLOOKUP(Cursos[[#This Row],[Modelo correcto]],Modelos[[Modelo correcto]:[Aplica para certificación]],4,FALSE),"REVISAR")</f>
        <v>SÍ</v>
      </c>
    </row>
    <row r="4102" spans="1:9" x14ac:dyDescent="0.25">
      <c r="A4102" s="144" t="s">
        <v>2797</v>
      </c>
      <c r="B4102">
        <v>1</v>
      </c>
      <c r="C4102" s="10" t="s">
        <v>154</v>
      </c>
      <c r="D4102" s="18" t="str">
        <f>+IFERROR(VLOOKUP(Cursos[[#This Row],[Modelo correcto]],Modelos[[Modelo correcto]:[¿En línea?]],2,FALSE),"REVISAR")</f>
        <v>XEROX</v>
      </c>
      <c r="E4102" s="18" t="str">
        <f>+IFERROR(VLOOKUP(Cursos[[#This Row],[Modelo correcto]],Modelos[[Modelo correcto]:[¿En línea?]],3,FALSE),"REVISAR")</f>
        <v>SÍ</v>
      </c>
      <c r="F4102" s="18" t="str">
        <f>+Cursos[[#This Row],[IS]]&amp;Cursos[[#This Row],[Modelo correcto]]</f>
        <v>JOSE LUIS NIETO ORTIZP3010LP</v>
      </c>
      <c r="G4102" s="18">
        <v>1</v>
      </c>
      <c r="H4102" s="19">
        <v>43739</v>
      </c>
      <c r="I4102" s="18" t="str">
        <f>+IFERROR(VLOOKUP(Cursos[[#This Row],[Modelo correcto]],Modelos[[Modelo correcto]:[Aplica para certificación]],4,FALSE),"REVISAR")</f>
        <v>NO</v>
      </c>
    </row>
    <row r="4103" spans="1:9" x14ac:dyDescent="0.25">
      <c r="A4103" s="144" t="s">
        <v>2797</v>
      </c>
      <c r="B4103">
        <v>1</v>
      </c>
      <c r="C4103" s="10" t="s">
        <v>25</v>
      </c>
      <c r="D4103" s="10" t="str">
        <f>+IFERROR(VLOOKUP(Cursos[[#This Row],[Modelo correcto]],Modelos[[Modelo correcto]:[¿En línea?]],2,FALSE),"REVISAR")</f>
        <v>XEROX</v>
      </c>
      <c r="E4103" s="10" t="str">
        <f>+IFERROR(VLOOKUP(Cursos[[#This Row],[Modelo correcto]],Modelos[[Modelo correcto]:[¿En línea?]],3,FALSE),"REVISAR")</f>
        <v>SÍ</v>
      </c>
      <c r="F4103" s="18" t="str">
        <f>+Cursos[[#This Row],[IS]]&amp;Cursos[[#This Row],[Modelo correcto]]</f>
        <v>JOSE LUIS NIETO ORTIZP3260LP</v>
      </c>
      <c r="G4103" s="18">
        <v>1</v>
      </c>
      <c r="H4103" s="18"/>
      <c r="I4103" s="18" t="str">
        <f>+IFERROR(VLOOKUP(Cursos[[#This Row],[Modelo correcto]],Modelos[[Modelo correcto]:[Aplica para certificación]],4,FALSE),"REVISAR")</f>
        <v>SÍ</v>
      </c>
    </row>
    <row r="4104" spans="1:9" x14ac:dyDescent="0.25">
      <c r="A4104" s="144" t="s">
        <v>2797</v>
      </c>
      <c r="B4104">
        <v>1</v>
      </c>
      <c r="C4104" s="10" t="s">
        <v>25</v>
      </c>
      <c r="D4104" s="18" t="str">
        <f>+IFERROR(VLOOKUP(Cursos[[#This Row],[Modelo correcto]],Modelos[[Modelo correcto]:[¿En línea?]],2,FALSE),"REVISAR")</f>
        <v>XEROX</v>
      </c>
      <c r="E4104" s="18" t="str">
        <f>+IFERROR(VLOOKUP(Cursos[[#This Row],[Modelo correcto]],Modelos[[Modelo correcto]:[¿En línea?]],3,FALSE),"REVISAR")</f>
        <v>SÍ</v>
      </c>
      <c r="F4104" s="18" t="str">
        <f>+Cursos[[#This Row],[IS]]&amp;Cursos[[#This Row],[Modelo correcto]]</f>
        <v>JOSE LUIS NIETO ORTIZP3260LP</v>
      </c>
      <c r="G4104" s="18">
        <v>1</v>
      </c>
      <c r="H4104" s="18"/>
      <c r="I4104" s="18" t="str">
        <f>+IFERROR(VLOOKUP(Cursos[[#This Row],[Modelo correcto]],Modelos[[Modelo correcto]:[Aplica para certificación]],4,FALSE),"REVISAR")</f>
        <v>SÍ</v>
      </c>
    </row>
    <row r="4105" spans="1:9" x14ac:dyDescent="0.25">
      <c r="A4105" s="144" t="s">
        <v>2782</v>
      </c>
      <c r="B4105">
        <v>1</v>
      </c>
      <c r="C4105" s="10" t="s">
        <v>1657</v>
      </c>
      <c r="D4105" s="18" t="str">
        <f>+IFERROR(VLOOKUP(Cursos[[#This Row],[Modelo correcto]],Modelos[[Modelo correcto]:[¿En línea?]],2,FALSE),"REVISAR")</f>
        <v>XEROX</v>
      </c>
      <c r="E4105" s="18" t="str">
        <f>+IFERROR(VLOOKUP(Cursos[[#This Row],[Modelo correcto]],Modelos[[Modelo correcto]:[¿En línea?]],3,FALSE),"REVISAR")</f>
        <v>SÍ</v>
      </c>
      <c r="F4105" s="18" t="str">
        <f>+Cursos[[#This Row],[IS]]&amp;Cursos[[#This Row],[Modelo correcto]]</f>
        <v>ERIC WILBERTH NOH DZIBCJ57XTB</v>
      </c>
      <c r="G4105" s="18">
        <v>0</v>
      </c>
      <c r="H4105" s="19">
        <v>44013</v>
      </c>
      <c r="I4105" s="18" t="str">
        <f>+IFERROR(VLOOKUP(Cursos[[#This Row],[Modelo correcto]],Modelos[[Modelo correcto]:[Aplica para certificación]],4,FALSE),"REVISAR")</f>
        <v>NO</v>
      </c>
    </row>
    <row r="4106" spans="1:9" x14ac:dyDescent="0.25">
      <c r="A4106" s="144" t="s">
        <v>2797</v>
      </c>
      <c r="B4106">
        <v>1</v>
      </c>
      <c r="C4106" s="10" t="s">
        <v>253</v>
      </c>
      <c r="D4106" s="10" t="str">
        <f>+IFERROR(VLOOKUP(Cursos[[#This Row],[Modelo correcto]],Modelos[[Modelo correcto]:[¿En línea?]],2,FALSE),"REVISAR")</f>
        <v>XEROX</v>
      </c>
      <c r="E4106" s="10" t="str">
        <f>+IFERROR(VLOOKUP(Cursos[[#This Row],[Modelo correcto]],Modelos[[Modelo correcto]:[¿En línea?]],3,FALSE),"REVISAR")</f>
        <v>SÍ</v>
      </c>
      <c r="F4106" s="18" t="str">
        <f>+Cursos[[#This Row],[IS]]&amp;Cursos[[#This Row],[Modelo correcto]]</f>
        <v>JOSE LUIS NIETO ORTIZP3320LP</v>
      </c>
      <c r="G4106" s="18">
        <v>1</v>
      </c>
      <c r="H4106" s="18"/>
      <c r="I4106" s="18" t="str">
        <f>+IFERROR(VLOOKUP(Cursos[[#This Row],[Modelo correcto]],Modelos[[Modelo correcto]:[Aplica para certificación]],4,FALSE),"REVISAR")</f>
        <v>NO</v>
      </c>
    </row>
    <row r="4107" spans="1:9" x14ac:dyDescent="0.25">
      <c r="A4107" s="144" t="s">
        <v>2782</v>
      </c>
      <c r="B4107">
        <v>1</v>
      </c>
      <c r="C4107" s="10" t="s">
        <v>155</v>
      </c>
      <c r="D4107" s="18" t="str">
        <f>+IFERROR(VLOOKUP(Cursos[[#This Row],[Modelo correcto]],Modelos[[Modelo correcto]:[¿En línea?]],2,FALSE),"REVISAR")</f>
        <v>XEROX</v>
      </c>
      <c r="E4107" s="18" t="str">
        <f>+IFERROR(VLOOKUP(Cursos[[#This Row],[Modelo correcto]],Modelos[[Modelo correcto]:[¿En línea?]],3,FALSE),"REVISAR")</f>
        <v>SÍ</v>
      </c>
      <c r="F4107" s="18" t="str">
        <f>+Cursos[[#This Row],[IS]]&amp;Cursos[[#This Row],[Modelo correcto]]</f>
        <v>ERIC WILBERTH NOH DZIBOS2080</v>
      </c>
      <c r="G4107" s="18">
        <v>0</v>
      </c>
      <c r="H4107" s="19">
        <v>44013</v>
      </c>
      <c r="I4107" s="18" t="str">
        <f>+IFERROR(VLOOKUP(Cursos[[#This Row],[Modelo correcto]],Modelos[[Modelo correcto]:[Aplica para certificación]],4,FALSE),"REVISAR")</f>
        <v>NO</v>
      </c>
    </row>
    <row r="4108" spans="1:9" x14ac:dyDescent="0.25">
      <c r="A4108" s="144" t="s">
        <v>2798</v>
      </c>
      <c r="B4108">
        <v>1</v>
      </c>
      <c r="C4108" s="10" t="s">
        <v>1215</v>
      </c>
      <c r="D4108" s="18" t="str">
        <f>+IFERROR(VLOOKUP(Cursos[[#This Row],[Modelo correcto]],Modelos[[Modelo correcto]:[¿En línea?]],2,FALSE),"REVISAR")</f>
        <v>LEXMARK</v>
      </c>
      <c r="E4108" s="18" t="str">
        <f>+IFERROR(VLOOKUP(Cursos[[#This Row],[Modelo correcto]],Modelos[[Modelo correcto]:[¿En línea?]],3,FALSE),"REVISAR")</f>
        <v>NO</v>
      </c>
      <c r="F4108" s="18" t="str">
        <f>+Cursos[[#This Row],[IS]]&amp;Cursos[[#This Row],[Modelo correcto]]</f>
        <v>JOSE LUIS MEJIA DUARTEFull Spectrum Security</v>
      </c>
      <c r="G4108" s="18">
        <v>1</v>
      </c>
      <c r="H4108" s="18"/>
      <c r="I4108" s="18" t="str">
        <f>+IFERROR(VLOOKUP(Cursos[[#This Row],[Modelo correcto]],Modelos[[Modelo correcto]:[Aplica para certificación]],4,FALSE),"REVISAR")</f>
        <v>NO</v>
      </c>
    </row>
    <row r="4109" spans="1:9" x14ac:dyDescent="0.25">
      <c r="A4109" s="144" t="s">
        <v>2797</v>
      </c>
      <c r="B4109">
        <v>1</v>
      </c>
      <c r="C4109" s="10" t="s">
        <v>277</v>
      </c>
      <c r="D4109" s="18" t="str">
        <f>+IFERROR(VLOOKUP(Cursos[[#This Row],[Modelo correcto]],Modelos[[Modelo correcto]:[¿En línea?]],2,FALSE),"REVISAR")</f>
        <v>XEROX</v>
      </c>
      <c r="E4109" s="18" t="str">
        <f>+IFERROR(VLOOKUP(Cursos[[#This Row],[Modelo correcto]],Modelos[[Modelo correcto]:[¿En línea?]],3,FALSE),"REVISAR")</f>
        <v>SÍ</v>
      </c>
      <c r="F4109" s="18" t="str">
        <f>+Cursos[[#This Row],[IS]]&amp;Cursos[[#This Row],[Modelo correcto]]</f>
        <v>JOSE LUIS NIETO ORTIZP3610LP</v>
      </c>
      <c r="G4109" s="18">
        <v>1</v>
      </c>
      <c r="H4109" s="19">
        <v>43647</v>
      </c>
      <c r="I4109" s="18" t="str">
        <f>+IFERROR(VLOOKUP(Cursos[[#This Row],[Modelo correcto]],Modelos[[Modelo correcto]:[Aplica para certificación]],4,FALSE),"REVISAR")</f>
        <v>NO</v>
      </c>
    </row>
    <row r="4110" spans="1:9" x14ac:dyDescent="0.25">
      <c r="A4110" s="144" t="s">
        <v>2797</v>
      </c>
      <c r="B4110">
        <v>1</v>
      </c>
      <c r="C4110" s="10" t="s">
        <v>247</v>
      </c>
      <c r="D4110" s="10" t="str">
        <f>+IFERROR(VLOOKUP(Cursos[[#This Row],[Modelo correcto]],Modelos[[Modelo correcto]:[¿En línea?]],2,FALSE),"REVISAR")</f>
        <v>XEROX</v>
      </c>
      <c r="E4110" s="10" t="str">
        <f>+IFERROR(VLOOKUP(Cursos[[#This Row],[Modelo correcto]],Modelos[[Modelo correcto]:[¿En línea?]],3,FALSE),"REVISAR")</f>
        <v>SÍ</v>
      </c>
      <c r="F4110" s="18" t="str">
        <f>+Cursos[[#This Row],[IS]]&amp;Cursos[[#This Row],[Modelo correcto]]</f>
        <v>JOSE LUIS NIETO ORTIZP4622LP</v>
      </c>
      <c r="G4110" s="18">
        <v>1</v>
      </c>
      <c r="H4110" s="18"/>
      <c r="I4110" s="18" t="str">
        <f>+IFERROR(VLOOKUP(Cursos[[#This Row],[Modelo correcto]],Modelos[[Modelo correcto]:[Aplica para certificación]],4,FALSE),"REVISAR")</f>
        <v>NO</v>
      </c>
    </row>
    <row r="4111" spans="1:9" x14ac:dyDescent="0.25">
      <c r="A4111" s="144" t="s">
        <v>2797</v>
      </c>
      <c r="B4111">
        <v>1</v>
      </c>
      <c r="C4111" s="10" t="s">
        <v>146</v>
      </c>
      <c r="D4111" s="18" t="str">
        <f>+IFERROR(VLOOKUP(Cursos[[#This Row],[Modelo correcto]],Modelos[[Modelo correcto]:[¿En línea?]],2,FALSE),"REVISAR")</f>
        <v>XEROX</v>
      </c>
      <c r="E4111" s="18" t="str">
        <f>+IFERROR(VLOOKUP(Cursos[[#This Row],[Modelo correcto]],Modelos[[Modelo correcto]:[¿En línea?]],3,FALSE),"REVISAR")</f>
        <v>SÍ</v>
      </c>
      <c r="F4111" s="18" t="str">
        <f>+Cursos[[#This Row],[IS]]&amp;Cursos[[#This Row],[Modelo correcto]]</f>
        <v xml:space="preserve">JOSE LUIS NIETO ORTIZP4622XT </v>
      </c>
      <c r="G4111" s="18">
        <v>0</v>
      </c>
      <c r="H4111" s="19">
        <v>43678</v>
      </c>
      <c r="I4111" s="18" t="str">
        <f>+IFERROR(VLOOKUP(Cursos[[#This Row],[Modelo correcto]],Modelos[[Modelo correcto]:[Aplica para certificación]],4,FALSE),"REVISAR")</f>
        <v>NO</v>
      </c>
    </row>
    <row r="4112" spans="1:9" x14ac:dyDescent="0.25">
      <c r="A4112" s="144" t="s">
        <v>2797</v>
      </c>
      <c r="B4112">
        <v>1</v>
      </c>
      <c r="C4112" s="10" t="s">
        <v>254</v>
      </c>
      <c r="D4112" s="10" t="str">
        <f>+IFERROR(VLOOKUP(Cursos[[#This Row],[Modelo correcto]],Modelos[[Modelo correcto]:[¿En línea?]],2,FALSE),"REVISAR")</f>
        <v>XEROX</v>
      </c>
      <c r="E4112" s="10" t="str">
        <f>+IFERROR(VLOOKUP(Cursos[[#This Row],[Modelo correcto]],Modelos[[Modelo correcto]:[¿En línea?]],3,FALSE),"REVISAR")</f>
        <v>SÍ</v>
      </c>
      <c r="F4112" s="18" t="str">
        <f>+Cursos[[#This Row],[IS]]&amp;Cursos[[#This Row],[Modelo correcto]]</f>
        <v>JOSE LUIS NIETO ORTIZP6020LP</v>
      </c>
      <c r="G4112" s="18">
        <v>1</v>
      </c>
      <c r="H4112" s="19">
        <v>43678</v>
      </c>
      <c r="I4112" s="18" t="str">
        <f>+IFERROR(VLOOKUP(Cursos[[#This Row],[Modelo correcto]],Modelos[[Modelo correcto]:[Aplica para certificación]],4,FALSE),"REVISAR")</f>
        <v>NO</v>
      </c>
    </row>
    <row r="4113" spans="1:9" x14ac:dyDescent="0.25">
      <c r="A4113" s="144" t="s">
        <v>2792</v>
      </c>
      <c r="B4113">
        <v>1</v>
      </c>
      <c r="C4113" s="10" t="s">
        <v>812</v>
      </c>
      <c r="D4113" s="10" t="str">
        <f>+IFERROR(VLOOKUP(Cursos[[#This Row],[Modelo correcto]],Modelos[[Modelo correcto]:[¿En línea?]],2,FALSE),"REVISAR")</f>
        <v>SAMSUNG</v>
      </c>
      <c r="E4113" s="10" t="str">
        <f>+IFERROR(VLOOKUP(Cursos[[#This Row],[Modelo correcto]],Modelos[[Modelo correcto]:[¿En línea?]],3,FALSE),"REVISAR")</f>
        <v>SÍ</v>
      </c>
      <c r="F4113" s="18" t="str">
        <f>+Cursos[[#This Row],[IS]]&amp;Cursos[[#This Row],[Modelo correcto]]</f>
        <v>JULIO CESAR HERNANDEZ OJEDASL M4072</v>
      </c>
      <c r="G4113" s="18">
        <v>1</v>
      </c>
      <c r="H4113" s="19">
        <v>43678</v>
      </c>
      <c r="I4113" s="18" t="str">
        <f>+IFERROR(VLOOKUP(Cursos[[#This Row],[Modelo correcto]],Modelos[[Modelo correcto]:[Aplica para certificación]],4,FALSE),"REVISAR")</f>
        <v>NO</v>
      </c>
    </row>
    <row r="4114" spans="1:9" x14ac:dyDescent="0.25">
      <c r="A4114" s="144" t="s">
        <v>2782</v>
      </c>
      <c r="B4114">
        <v>1</v>
      </c>
      <c r="C4114" s="14" t="s">
        <v>1581</v>
      </c>
      <c r="D4114" s="18" t="str">
        <f>+IFERROR(VLOOKUP(Cursos[[#This Row],[Modelo correcto]],Modelos[[Modelo correcto]:[¿En línea?]],2,FALSE),"REVISAR")</f>
        <v>HP</v>
      </c>
      <c r="E4114" s="18" t="str">
        <f>+IFERROR(VLOOKUP(Cursos[[#This Row],[Modelo correcto]],Modelos[[Modelo correcto]:[¿En línea?]],3,FALSE),"REVISAR")</f>
        <v>SÍ</v>
      </c>
      <c r="F4114" s="18" t="str">
        <f>+Cursos[[#This Row],[IS]]&amp;Cursos[[#This Row],[Modelo correcto]]</f>
        <v>ERIC WILBERTH NOH DZIBA3 LaseJet F2F Assessment 2019</v>
      </c>
      <c r="G4114" s="18">
        <v>0</v>
      </c>
      <c r="H4114" s="19">
        <v>44013</v>
      </c>
      <c r="I4114" s="18" t="str">
        <f>+IFERROR(VLOOKUP(Cursos[[#This Row],[Modelo correcto]],Modelos[[Modelo correcto]:[Aplica para certificación]],4,FALSE),"REVISAR")</f>
        <v>NO</v>
      </c>
    </row>
    <row r="4115" spans="1:9" x14ac:dyDescent="0.25">
      <c r="A4115" s="144" t="s">
        <v>2782</v>
      </c>
      <c r="B4115">
        <v>1</v>
      </c>
      <c r="C4115" s="14" t="s">
        <v>1581</v>
      </c>
      <c r="D4115" s="18" t="str">
        <f>+IFERROR(VLOOKUP(Cursos[[#This Row],[Modelo correcto]],Modelos[[Modelo correcto]:[¿En línea?]],2,FALSE),"REVISAR")</f>
        <v>HP</v>
      </c>
      <c r="E4115" s="18" t="str">
        <f>+IFERROR(VLOOKUP(Cursos[[#This Row],[Modelo correcto]],Modelos[[Modelo correcto]:[¿En línea?]],3,FALSE),"REVISAR")</f>
        <v>SÍ</v>
      </c>
      <c r="F4115" s="18" t="str">
        <f>+Cursos[[#This Row],[IS]]&amp;Cursos[[#This Row],[Modelo correcto]]</f>
        <v>ERIC WILBERTH NOH DZIBA3 LaseJet F2F Assessment 2019</v>
      </c>
      <c r="G4115" s="18">
        <v>0</v>
      </c>
      <c r="H4115" s="19">
        <v>44013</v>
      </c>
      <c r="I4115" s="18" t="str">
        <f>+IFERROR(VLOOKUP(Cursos[[#This Row],[Modelo correcto]],Modelos[[Modelo correcto]:[Aplica para certificación]],4,FALSE),"REVISAR")</f>
        <v>NO</v>
      </c>
    </row>
    <row r="4116" spans="1:9" x14ac:dyDescent="0.25">
      <c r="A4116" s="144" t="s">
        <v>2782</v>
      </c>
      <c r="B4116">
        <v>1</v>
      </c>
      <c r="C4116" s="145" t="s">
        <v>46</v>
      </c>
      <c r="D4116" s="18" t="str">
        <f>+IFERROR(VLOOKUP(Cursos[[#This Row],[Modelo correcto]],Modelos[[Modelo correcto]:[¿En línea?]],2,FALSE),"REVISAR")</f>
        <v>XEROX</v>
      </c>
      <c r="E4116" s="18" t="str">
        <f>+IFERROR(VLOOKUP(Cursos[[#This Row],[Modelo correcto]],Modelos[[Modelo correcto]:[¿En línea?]],3,FALSE),"REVISAR")</f>
        <v>SÍ</v>
      </c>
      <c r="F4116" s="18" t="str">
        <f>+Cursos[[#This Row],[IS]]&amp;Cursos[[#This Row],[Modelo correcto]]</f>
        <v>ERIC WILBERTH NOH DZIBCompTIA a220</v>
      </c>
      <c r="G4116" s="18">
        <v>0</v>
      </c>
      <c r="H4116" s="19">
        <v>44013</v>
      </c>
      <c r="I4116" s="18" t="str">
        <f>+IFERROR(VLOOKUP(Cursos[[#This Row],[Modelo correcto]],Modelos[[Modelo correcto]:[Aplica para certificación]],4,FALSE),"REVISAR")</f>
        <v>NO</v>
      </c>
    </row>
    <row r="4117" spans="1:9" x14ac:dyDescent="0.25">
      <c r="A4117" s="144" t="s">
        <v>2797</v>
      </c>
      <c r="B4117">
        <v>1</v>
      </c>
      <c r="C4117" s="10" t="s">
        <v>256</v>
      </c>
      <c r="D4117" s="10" t="str">
        <f>+IFERROR(VLOOKUP(Cursos[[#This Row],[Modelo correcto]],Modelos[[Modelo correcto]:[¿En línea?]],2,FALSE),"REVISAR")</f>
        <v>XEROX</v>
      </c>
      <c r="E4117" s="10" t="str">
        <f>+IFERROR(VLOOKUP(Cursos[[#This Row],[Modelo correcto]],Modelos[[Modelo correcto]:[¿En línea?]],3,FALSE),"REVISAR")</f>
        <v>SÍ</v>
      </c>
      <c r="F4117" s="18" t="str">
        <f>+Cursos[[#This Row],[IS]]&amp;Cursos[[#This Row],[Modelo correcto]]</f>
        <v>JOSE LUIS NIETO ORTIZVB40NTF</v>
      </c>
      <c r="G4117" s="18">
        <v>1</v>
      </c>
      <c r="H4117" s="18"/>
      <c r="I4117" s="18" t="str">
        <f>+IFERROR(VLOOKUP(Cursos[[#This Row],[Modelo correcto]],Modelos[[Modelo correcto]:[Aplica para certificación]],4,FALSE),"REVISAR")</f>
        <v>SÍ</v>
      </c>
    </row>
    <row r="4118" spans="1:9" x14ac:dyDescent="0.25">
      <c r="A4118" s="144" t="s">
        <v>2797</v>
      </c>
      <c r="B4118">
        <v>1</v>
      </c>
      <c r="C4118" s="63" t="s">
        <v>271</v>
      </c>
      <c r="D4118" s="10" t="str">
        <f>+IFERROR(VLOOKUP(Cursos[[#This Row],[Modelo correcto]],Modelos[[Modelo correcto]:[¿En línea?]],2,FALSE),"REVISAR")</f>
        <v>XEROX</v>
      </c>
      <c r="E4118" s="10" t="str">
        <f>+IFERROR(VLOOKUP(Cursos[[#This Row],[Modelo correcto]],Modelos[[Modelo correcto]:[¿En línea?]],3,FALSE),"REVISAR")</f>
        <v>SÍ</v>
      </c>
      <c r="F4118" s="18" t="str">
        <f>+Cursos[[#This Row],[IS]]&amp;Cursos[[#This Row],[Modelo correcto]]</f>
        <v>JOSE LUIS NIETO ORTIZVB60NTF</v>
      </c>
      <c r="G4118" s="18">
        <v>1</v>
      </c>
      <c r="H4118" s="19">
        <v>43678</v>
      </c>
      <c r="I4118" s="18" t="str">
        <f>+IFERROR(VLOOKUP(Cursos[[#This Row],[Modelo correcto]],Modelos[[Modelo correcto]:[Aplica para certificación]],4,FALSE),"REVISAR")</f>
        <v>SÍ</v>
      </c>
    </row>
    <row r="4119" spans="1:9" x14ac:dyDescent="0.25">
      <c r="A4119" s="144" t="s">
        <v>2797</v>
      </c>
      <c r="B4119">
        <v>1</v>
      </c>
      <c r="C4119" s="63" t="s">
        <v>257</v>
      </c>
      <c r="D4119" s="10" t="str">
        <f>+IFERROR(VLOOKUP(Cursos[[#This Row],[Modelo correcto]],Modelos[[Modelo correcto]:[¿En línea?]],2,FALSE),"REVISAR")</f>
        <v>XEROX</v>
      </c>
      <c r="E4119" s="10" t="str">
        <f>+IFERROR(VLOOKUP(Cursos[[#This Row],[Modelo correcto]],Modelos[[Modelo correcto]:[¿En línea?]],3,FALSE),"REVISAR")</f>
        <v>SÍ</v>
      </c>
      <c r="F4119" s="18" t="str">
        <f>+Cursos[[#This Row],[IS]]&amp;Cursos[[#This Row],[Modelo correcto]]</f>
        <v>JOSE LUIS NIETO ORTIZVC40NTF</v>
      </c>
      <c r="G4119" s="18">
        <v>1</v>
      </c>
      <c r="H4119" s="19">
        <v>43678</v>
      </c>
      <c r="I4119" s="18" t="str">
        <f>+IFERROR(VLOOKUP(Cursos[[#This Row],[Modelo correcto]],Modelos[[Modelo correcto]:[Aplica para certificación]],4,FALSE),"REVISAR")</f>
        <v>SÍ</v>
      </c>
    </row>
    <row r="4120" spans="1:9" x14ac:dyDescent="0.25">
      <c r="A4120" s="144" t="s">
        <v>2797</v>
      </c>
      <c r="B4120">
        <v>1</v>
      </c>
      <c r="C4120" s="10" t="s">
        <v>280</v>
      </c>
      <c r="D4120" s="10" t="str">
        <f>+IFERROR(VLOOKUP(Cursos[[#This Row],[Modelo correcto]],Modelos[[Modelo correcto]:[¿En línea?]],2,FALSE),"REVISAR")</f>
        <v>XEROX</v>
      </c>
      <c r="E4120" s="10" t="str">
        <f>+IFERROR(VLOOKUP(Cursos[[#This Row],[Modelo correcto]],Modelos[[Modelo correcto]:[¿En línea?]],3,FALSE),"REVISAR")</f>
        <v>SÍ</v>
      </c>
      <c r="F4120" s="18" t="str">
        <f>+Cursos[[#This Row],[IS]]&amp;Cursos[[#This Row],[Modelo correcto]]</f>
        <v>JOSE LUIS NIETO ORTIZVC60NTF</v>
      </c>
      <c r="G4120" s="18">
        <v>1</v>
      </c>
      <c r="H4120" s="19">
        <v>43678</v>
      </c>
      <c r="I4120" s="18" t="str">
        <f>+IFERROR(VLOOKUP(Cursos[[#This Row],[Modelo correcto]],Modelos[[Modelo correcto]:[Aplica para certificación]],4,FALSE),"REVISAR")</f>
        <v>SÍ</v>
      </c>
    </row>
    <row r="4121" spans="1:9" x14ac:dyDescent="0.25">
      <c r="A4121" s="144" t="s">
        <v>2797</v>
      </c>
      <c r="B4121">
        <v>1</v>
      </c>
      <c r="C4121" s="10" t="s">
        <v>266</v>
      </c>
      <c r="D4121" s="10" t="str">
        <f>+IFERROR(VLOOKUP(Cursos[[#This Row],[Modelo correcto]],Modelos[[Modelo correcto]:[¿En línea?]],2,FALSE),"REVISAR")</f>
        <v>XEROX</v>
      </c>
      <c r="E4121" s="10" t="str">
        <f>+IFERROR(VLOOKUP(Cursos[[#This Row],[Modelo correcto]],Modelos[[Modelo correcto]:[¿En línea?]],3,FALSE),"REVISAR")</f>
        <v>SÍ</v>
      </c>
      <c r="F4121" s="18" t="str">
        <f>+Cursos[[#This Row],[IS]]&amp;Cursos[[#This Row],[Modelo correcto]]</f>
        <v>JOSE LUIS NIETO ORTIZVC70NTF</v>
      </c>
      <c r="G4121" s="18">
        <v>1</v>
      </c>
      <c r="H4121" s="19">
        <v>43678</v>
      </c>
      <c r="I4121" s="18" t="str">
        <f>+IFERROR(VLOOKUP(Cursos[[#This Row],[Modelo correcto]],Modelos[[Modelo correcto]:[Aplica para certificación]],4,FALSE),"REVISAR")</f>
        <v>SÍ</v>
      </c>
    </row>
    <row r="4122" spans="1:9" x14ac:dyDescent="0.25">
      <c r="A4122" s="144" t="s">
        <v>2797</v>
      </c>
      <c r="B4122">
        <v>1</v>
      </c>
      <c r="C4122" s="10" t="s">
        <v>266</v>
      </c>
      <c r="D4122" s="18" t="str">
        <f>+IFERROR(VLOOKUP(Cursos[[#This Row],[Modelo correcto]],Modelos[[Modelo correcto]:[¿En línea?]],2,FALSE),"REVISAR")</f>
        <v>XEROX</v>
      </c>
      <c r="E4122" s="18" t="str">
        <f>+IFERROR(VLOOKUP(Cursos[[#This Row],[Modelo correcto]],Modelos[[Modelo correcto]:[¿En línea?]],3,FALSE),"REVISAR")</f>
        <v>SÍ</v>
      </c>
      <c r="F4122" s="18" t="str">
        <f>+Cursos[[#This Row],[IS]]&amp;Cursos[[#This Row],[Modelo correcto]]</f>
        <v>JOSE LUIS NIETO ORTIZVC70NTF</v>
      </c>
      <c r="G4122" s="18">
        <v>0</v>
      </c>
      <c r="H4122" s="19">
        <v>43678</v>
      </c>
      <c r="I4122" s="18" t="str">
        <f>+IFERROR(VLOOKUP(Cursos[[#This Row],[Modelo correcto]],Modelos[[Modelo correcto]:[Aplica para certificación]],4,FALSE),"REVISAR")</f>
        <v>SÍ</v>
      </c>
    </row>
    <row r="4123" spans="1:9" x14ac:dyDescent="0.25">
      <c r="A4123" s="144" t="s">
        <v>2797</v>
      </c>
      <c r="B4123">
        <v>1</v>
      </c>
      <c r="C4123" s="10" t="s">
        <v>291</v>
      </c>
      <c r="D4123" s="18" t="str">
        <f>+IFERROR(VLOOKUP(Cursos[[#This Row],[Modelo correcto]],Modelos[[Modelo correcto]:[¿En línea?]],2,FALSE),"REVISAR")</f>
        <v>XEROX</v>
      </c>
      <c r="E4123" s="18" t="str">
        <f>+IFERROR(VLOOKUP(Cursos[[#This Row],[Modelo correcto]],Modelos[[Modelo correcto]:[¿En línea?]],3,FALSE),"REVISAR")</f>
        <v>SÍ</v>
      </c>
      <c r="F4123" s="18" t="str">
        <f>+Cursos[[#This Row],[IS]]&amp;Cursos[[#This Row],[Modelo correcto]]</f>
        <v>JOSE LUIS NIETO ORTIZVERS1SV</v>
      </c>
      <c r="G4123" s="18">
        <v>1</v>
      </c>
      <c r="H4123" s="19">
        <v>43709</v>
      </c>
      <c r="I4123" s="18" t="str">
        <f>+IFERROR(VLOOKUP(Cursos[[#This Row],[Modelo correcto]],Modelos[[Modelo correcto]:[Aplica para certificación]],4,FALSE),"REVISAR")</f>
        <v>SÍ</v>
      </c>
    </row>
    <row r="4124" spans="1:9" x14ac:dyDescent="0.25">
      <c r="A4124" s="144" t="s">
        <v>2797</v>
      </c>
      <c r="B4124">
        <v>1</v>
      </c>
      <c r="C4124" s="10" t="s">
        <v>264</v>
      </c>
      <c r="D4124" s="10" t="str">
        <f>+IFERROR(VLOOKUP(Cursos[[#This Row],[Modelo correcto]],Modelos[[Modelo correcto]:[¿En línea?]],2,FALSE),"REVISAR")</f>
        <v>XEROX</v>
      </c>
      <c r="E4124" s="10" t="str">
        <f>+IFERROR(VLOOKUP(Cursos[[#This Row],[Modelo correcto]],Modelos[[Modelo correcto]:[¿En línea?]],3,FALSE),"REVISAR")</f>
        <v>SÍ</v>
      </c>
      <c r="F4124" s="18" t="str">
        <f>+Cursos[[#This Row],[IS]]&amp;Cursos[[#This Row],[Modelo correcto]]</f>
        <v>JOSE LUIS NIETO ORTIZW3345LP</v>
      </c>
      <c r="G4124" s="18">
        <v>1</v>
      </c>
      <c r="H4124" s="19">
        <v>43709</v>
      </c>
      <c r="I4124" s="18" t="str">
        <f>+IFERROR(VLOOKUP(Cursos[[#This Row],[Modelo correcto]],Modelos[[Modelo correcto]:[Aplica para certificación]],4,FALSE),"REVISAR")</f>
        <v>SÍ</v>
      </c>
    </row>
    <row r="4125" spans="1:9" x14ac:dyDescent="0.25">
      <c r="A4125" s="144" t="s">
        <v>2797</v>
      </c>
      <c r="B4125">
        <v>1</v>
      </c>
      <c r="C4125" s="10" t="s">
        <v>255</v>
      </c>
      <c r="D4125" s="10" t="str">
        <f>+IFERROR(VLOOKUP(Cursos[[#This Row],[Modelo correcto]],Modelos[[Modelo correcto]:[¿En línea?]],2,FALSE),"REVISAR")</f>
        <v>XEROX</v>
      </c>
      <c r="E4125" s="10" t="str">
        <f>+IFERROR(VLOOKUP(Cursos[[#This Row],[Modelo correcto]],Modelos[[Modelo correcto]:[¿En línea?]],3,FALSE),"REVISAR")</f>
        <v>SÍ</v>
      </c>
      <c r="F4125" s="18" t="str">
        <f>+Cursos[[#This Row],[IS]]&amp;Cursos[[#This Row],[Modelo correcto]]</f>
        <v>JOSE LUIS NIETO ORTIZW3550LP</v>
      </c>
      <c r="G4125" s="18">
        <v>1</v>
      </c>
      <c r="H4125" s="19">
        <v>43709</v>
      </c>
      <c r="I4125" s="18" t="str">
        <f>+IFERROR(VLOOKUP(Cursos[[#This Row],[Modelo correcto]],Modelos[[Modelo correcto]:[Aplica para certificación]],4,FALSE),"REVISAR")</f>
        <v>NO</v>
      </c>
    </row>
    <row r="4126" spans="1:9" x14ac:dyDescent="0.25">
      <c r="A4126" s="144" t="s">
        <v>2797</v>
      </c>
      <c r="B4126">
        <v>1</v>
      </c>
      <c r="C4126" s="10" t="s">
        <v>262</v>
      </c>
      <c r="D4126" s="10" t="str">
        <f>+IFERROR(VLOOKUP(Cursos[[#This Row],[Modelo correcto]],Modelos[[Modelo correcto]:[¿En línea?]],2,FALSE),"REVISAR")</f>
        <v>XEROX</v>
      </c>
      <c r="E4126" s="10" t="str">
        <f>+IFERROR(VLOOKUP(Cursos[[#This Row],[Modelo correcto]],Modelos[[Modelo correcto]:[¿En línea?]],3,FALSE),"REVISAR")</f>
        <v>SÍ</v>
      </c>
      <c r="F4126" s="18" t="str">
        <f>+Cursos[[#This Row],[IS]]&amp;Cursos[[#This Row],[Modelo correcto]]</f>
        <v>JOSE LUIS NIETO ORTIZW3655LP</v>
      </c>
      <c r="G4126" s="18">
        <v>1</v>
      </c>
      <c r="H4126" s="19">
        <v>43709</v>
      </c>
      <c r="I4126" s="18" t="str">
        <f>+IFERROR(VLOOKUP(Cursos[[#This Row],[Modelo correcto]],Modelos[[Modelo correcto]:[Aplica para certificación]],4,FALSE),"REVISAR")</f>
        <v>NO</v>
      </c>
    </row>
    <row r="4127" spans="1:9" x14ac:dyDescent="0.25">
      <c r="A4127" s="144" t="s">
        <v>2797</v>
      </c>
      <c r="B4127">
        <v>1</v>
      </c>
      <c r="C4127" s="10" t="s">
        <v>206</v>
      </c>
      <c r="D4127" s="18" t="str">
        <f>+IFERROR(VLOOKUP(Cursos[[#This Row],[Modelo correcto]],Modelos[[Modelo correcto]:[¿En línea?]],2,FALSE),"REVISAR")</f>
        <v>XEROX</v>
      </c>
      <c r="E4127" s="18" t="str">
        <f>+IFERROR(VLOOKUP(Cursos[[#This Row],[Modelo correcto]],Modelos[[Modelo correcto]:[¿En línea?]],3,FALSE),"REVISAR")</f>
        <v>SÍ</v>
      </c>
      <c r="F4127" s="18" t="str">
        <f>+Cursos[[#This Row],[IS]]&amp;Cursos[[#This Row],[Modelo correcto]]</f>
        <v>JOSE LUIS NIETO ORTIZW5021A</v>
      </c>
      <c r="G4127" s="18">
        <v>1</v>
      </c>
      <c r="H4127" s="19">
        <v>43709</v>
      </c>
      <c r="I4127" s="18" t="str">
        <f>+IFERROR(VLOOKUP(Cursos[[#This Row],[Modelo correcto]],Modelos[[Modelo correcto]:[Aplica para certificación]],4,FALSE),"REVISAR")</f>
        <v>NO</v>
      </c>
    </row>
    <row r="4128" spans="1:9" x14ac:dyDescent="0.25">
      <c r="A4128" s="144" t="s">
        <v>2797</v>
      </c>
      <c r="B4128">
        <v>1</v>
      </c>
      <c r="C4128" s="10" t="s">
        <v>29</v>
      </c>
      <c r="D4128" s="10" t="str">
        <f>+IFERROR(VLOOKUP(Cursos[[#This Row],[Modelo correcto]],Modelos[[Modelo correcto]:[¿En línea?]],2,FALSE),"REVISAR")</f>
        <v>XEROX</v>
      </c>
      <c r="E4128" s="10" t="str">
        <f>+IFERROR(VLOOKUP(Cursos[[#This Row],[Modelo correcto]],Modelos[[Modelo correcto]:[¿En línea?]],3,FALSE),"REVISAR")</f>
        <v>SÍ</v>
      </c>
      <c r="F4128" s="18" t="str">
        <f>+Cursos[[#This Row],[IS]]&amp;Cursos[[#This Row],[Modelo correcto]]</f>
        <v>JOSE LUIS NIETO ORTIZW5024A</v>
      </c>
      <c r="G4128" s="18">
        <v>1</v>
      </c>
      <c r="H4128" s="19">
        <v>43709</v>
      </c>
      <c r="I4128" s="18" t="str">
        <f>+IFERROR(VLOOKUP(Cursos[[#This Row],[Modelo correcto]],Modelos[[Modelo correcto]:[Aplica para certificación]],4,FALSE),"REVISAR")</f>
        <v>SÍ</v>
      </c>
    </row>
    <row r="4129" spans="1:9" x14ac:dyDescent="0.25">
      <c r="A4129" s="144" t="s">
        <v>2797</v>
      </c>
      <c r="B4129">
        <v>1</v>
      </c>
      <c r="C4129" s="10" t="s">
        <v>31</v>
      </c>
      <c r="D4129" s="10" t="str">
        <f>+IFERROR(VLOOKUP(Cursos[[#This Row],[Modelo correcto]],Modelos[[Modelo correcto]:[¿En línea?]],2,FALSE),"REVISAR")</f>
        <v>XEROX</v>
      </c>
      <c r="E4129" s="10" t="str">
        <f>+IFERROR(VLOOKUP(Cursos[[#This Row],[Modelo correcto]],Modelos[[Modelo correcto]:[¿En línea?]],3,FALSE),"REVISAR")</f>
        <v>SÍ</v>
      </c>
      <c r="F4129" s="18" t="str">
        <f>+Cursos[[#This Row],[IS]]&amp;Cursos[[#This Row],[Modelo correcto]]</f>
        <v>JOSE LUIS NIETO ORTIZW6655LP</v>
      </c>
      <c r="G4129" s="18">
        <v>1</v>
      </c>
      <c r="H4129" s="19">
        <v>43709</v>
      </c>
      <c r="I4129" s="18" t="str">
        <f>+IFERROR(VLOOKUP(Cursos[[#This Row],[Modelo correcto]],Modelos[[Modelo correcto]:[Aplica para certificación]],4,FALSE),"REVISAR")</f>
        <v>NO</v>
      </c>
    </row>
    <row r="4130" spans="1:9" x14ac:dyDescent="0.25">
      <c r="A4130" s="144" t="s">
        <v>2797</v>
      </c>
      <c r="B4130">
        <v>1</v>
      </c>
      <c r="C4130" s="10" t="s">
        <v>71</v>
      </c>
      <c r="D4130" s="18" t="str">
        <f>+IFERROR(VLOOKUP(Cursos[[#This Row],[Modelo correcto]],Modelos[[Modelo correcto]:[¿En línea?]],2,FALSE),"REVISAR")</f>
        <v>XEROX</v>
      </c>
      <c r="E4130" s="18" t="str">
        <f>+IFERROR(VLOOKUP(Cursos[[#This Row],[Modelo correcto]],Modelos[[Modelo correcto]:[¿En línea?]],3,FALSE),"REVISAR")</f>
        <v>SÍ</v>
      </c>
      <c r="F4130" s="18" t="str">
        <f>+Cursos[[#This Row],[IS]]&amp;Cursos[[#This Row],[Modelo correcto]]</f>
        <v>JOSE LUIS NIETO ORTIZW7830LP</v>
      </c>
      <c r="G4130" s="18">
        <v>0</v>
      </c>
      <c r="H4130" s="19">
        <v>43709</v>
      </c>
      <c r="I4130" s="18" t="str">
        <f>+IFERROR(VLOOKUP(Cursos[[#This Row],[Modelo correcto]],Modelos[[Modelo correcto]:[Aplica para certificación]],4,FALSE),"REVISAR")</f>
        <v>NO</v>
      </c>
    </row>
    <row r="4131" spans="1:9" x14ac:dyDescent="0.25">
      <c r="A4131" s="144" t="s">
        <v>2782</v>
      </c>
      <c r="B4131">
        <v>1</v>
      </c>
      <c r="C4131" s="10" t="s">
        <v>101</v>
      </c>
      <c r="D4131" s="18" t="str">
        <f>+IFERROR(VLOOKUP(Cursos[[#This Row],[Modelo correcto]],Modelos[[Modelo correcto]:[¿En línea?]],2,FALSE),"REVISAR")</f>
        <v>XEROX</v>
      </c>
      <c r="E4131" s="18" t="str">
        <f>+IFERROR(VLOOKUP(Cursos[[#This Row],[Modelo correcto]],Modelos[[Modelo correcto]:[¿En línea?]],3,FALSE),"REVISAR")</f>
        <v>SÍ</v>
      </c>
      <c r="F4131" s="18" t="str">
        <f>+Cursos[[#This Row],[IS]]&amp;Cursos[[#This Row],[Modelo correcto]]</f>
        <v>ERIC WILBERTH NOH DZIBCC202A</v>
      </c>
      <c r="G4131" s="18">
        <v>0</v>
      </c>
      <c r="H4131" s="19">
        <v>44013</v>
      </c>
      <c r="I4131" s="18" t="str">
        <f>+IFERROR(VLOOKUP(Cursos[[#This Row],[Modelo correcto]],Modelos[[Modelo correcto]:[Aplica para certificación]],4,FALSE),"REVISAR")</f>
        <v>NO</v>
      </c>
    </row>
    <row r="4132" spans="1:9" x14ac:dyDescent="0.25">
      <c r="A4132" s="144" t="s">
        <v>2797</v>
      </c>
      <c r="B4132">
        <v>1</v>
      </c>
      <c r="C4132" s="10" t="s">
        <v>285</v>
      </c>
      <c r="D4132" s="10" t="str">
        <f>+IFERROR(VLOOKUP(Cursos[[#This Row],[Modelo correcto]],Modelos[[Modelo correcto]:[¿En línea?]],2,FALSE),"REVISAR")</f>
        <v>XEROX</v>
      </c>
      <c r="E4132" s="10" t="str">
        <f>+IFERROR(VLOOKUP(Cursos[[#This Row],[Modelo correcto]],Modelos[[Modelo correcto]:[¿En línea?]],3,FALSE),"REVISAR")</f>
        <v>SÍ</v>
      </c>
      <c r="F4132" s="18" t="str">
        <f>+Cursos[[#This Row],[IS]]&amp;Cursos[[#This Row],[Modelo correcto]]</f>
        <v>JOSE LUIS NIETO ORTIZXB10NTF</v>
      </c>
      <c r="G4132" s="18">
        <v>1</v>
      </c>
      <c r="H4132" s="18"/>
      <c r="I4132" s="18" t="str">
        <f>+IFERROR(VLOOKUP(Cursos[[#This Row],[Modelo correcto]],Modelos[[Modelo correcto]:[Aplica para certificación]],4,FALSE),"REVISAR")</f>
        <v>SÍ</v>
      </c>
    </row>
    <row r="4133" spans="1:9" x14ac:dyDescent="0.25">
      <c r="A4133" s="144" t="s">
        <v>2797</v>
      </c>
      <c r="B4133">
        <v>1</v>
      </c>
      <c r="C4133" s="10" t="s">
        <v>265</v>
      </c>
      <c r="D4133" s="18" t="str">
        <f>+IFERROR(VLOOKUP(Cursos[[#This Row],[Modelo correcto]],Modelos[[Modelo correcto]:[¿En línea?]],2,FALSE),"REVISAR")</f>
        <v>XEROX</v>
      </c>
      <c r="E4133" s="18" t="str">
        <f>+IFERROR(VLOOKUP(Cursos[[#This Row],[Modelo correcto]],Modelos[[Modelo correcto]:[¿En línea?]],3,FALSE),"REVISAR")</f>
        <v>SÍ</v>
      </c>
      <c r="F4133" s="18" t="str">
        <f>+Cursos[[#This Row],[IS]]&amp;Cursos[[#This Row],[Modelo correcto]]</f>
        <v>JOSE LUIS NIETO ORTIZXB21TPS</v>
      </c>
      <c r="G4133" s="18">
        <v>1</v>
      </c>
      <c r="H4133" s="18"/>
      <c r="I4133" s="18" t="str">
        <f>+IFERROR(VLOOKUP(Cursos[[#This Row],[Modelo correcto]],Modelos[[Modelo correcto]:[Aplica para certificación]],4,FALSE),"REVISAR")</f>
        <v>SÍ</v>
      </c>
    </row>
    <row r="4134" spans="1:9" x14ac:dyDescent="0.25">
      <c r="A4134" s="144" t="s">
        <v>2797</v>
      </c>
      <c r="B4134">
        <v>1</v>
      </c>
      <c r="C4134" s="10" t="s">
        <v>75</v>
      </c>
      <c r="D4134" s="18" t="str">
        <f>+IFERROR(VLOOKUP(Cursos[[#This Row],[Modelo correcto]],Modelos[[Modelo correcto]:[¿En línea?]],2,FALSE),"REVISAR")</f>
        <v>XEROX</v>
      </c>
      <c r="E4134" s="18" t="str">
        <f>+IFERROR(VLOOKUP(Cursos[[#This Row],[Modelo correcto]],Modelos[[Modelo correcto]:[¿En línea?]],3,FALSE),"REVISAR")</f>
        <v>SÍ</v>
      </c>
      <c r="F4134" s="18" t="str">
        <f>+Cursos[[#This Row],[IS]]&amp;Cursos[[#This Row],[Modelo correcto]]</f>
        <v>JOSE LUIS NIETO ORTIZXB21XTA</v>
      </c>
      <c r="G4134" s="18">
        <v>0</v>
      </c>
      <c r="H4134" s="19">
        <v>43709</v>
      </c>
      <c r="I4134" s="18" t="str">
        <f>+IFERROR(VLOOKUP(Cursos[[#This Row],[Modelo correcto]],Modelos[[Modelo correcto]:[Aplica para certificación]],4,FALSE),"REVISAR")</f>
        <v>SÍ</v>
      </c>
    </row>
    <row r="4135" spans="1:9" x14ac:dyDescent="0.25">
      <c r="A4135" s="144" t="s">
        <v>2797</v>
      </c>
      <c r="B4135">
        <v>1</v>
      </c>
      <c r="C4135" s="63" t="s">
        <v>269</v>
      </c>
      <c r="D4135" s="18" t="str">
        <f>+IFERROR(VLOOKUP(Cursos[[#This Row],[Modelo correcto]],Modelos[[Modelo correcto]:[¿En línea?]],2,FALSE),"REVISAR")</f>
        <v>XEROX</v>
      </c>
      <c r="E4135" s="18" t="str">
        <f>+IFERROR(VLOOKUP(Cursos[[#This Row],[Modelo correcto]],Modelos[[Modelo correcto]:[¿En línea?]],3,FALSE),"REVISAR")</f>
        <v>SÍ</v>
      </c>
      <c r="F4135" s="18" t="str">
        <f>+Cursos[[#This Row],[IS]]&amp;Cursos[[#This Row],[Modelo correcto]]</f>
        <v>JOSE LUIS NIETO ORTIZXC70XTA</v>
      </c>
      <c r="G4135" s="18">
        <v>1</v>
      </c>
      <c r="H4135" s="19">
        <v>43770</v>
      </c>
      <c r="I4135" s="18" t="str">
        <f>+IFERROR(VLOOKUP(Cursos[[#This Row],[Modelo correcto]],Modelos[[Modelo correcto]:[Aplica para certificación]],4,FALSE),"REVISAR")</f>
        <v>SÍ</v>
      </c>
    </row>
    <row r="4136" spans="1:9" x14ac:dyDescent="0.25">
      <c r="A4136" s="144" t="s">
        <v>2782</v>
      </c>
      <c r="B4136">
        <v>1</v>
      </c>
      <c r="C4136" s="10" t="s">
        <v>1265</v>
      </c>
      <c r="D4136" s="18" t="str">
        <f>+IFERROR(VLOOKUP(Cursos[[#This Row],[Modelo correcto]],Modelos[[Modelo correcto]:[¿En línea?]],2,FALSE),"REVISAR")</f>
        <v>LEXMARK</v>
      </c>
      <c r="E4136" s="18" t="str">
        <f>+IFERROR(VLOOKUP(Cursos[[#This Row],[Modelo correcto]],Modelos[[Modelo correcto]:[¿En línea?]],3,FALSE),"REVISAR")</f>
        <v>SÍ</v>
      </c>
      <c r="F4136" s="18" t="str">
        <f>+Cursos[[#This Row],[IS]]&amp;Cursos[[#This Row],[Modelo correcto]]</f>
        <v>ERIC WILBERTH NOH DZIBT65X</v>
      </c>
      <c r="G4136" s="18">
        <v>0</v>
      </c>
      <c r="H4136" s="19">
        <v>44013</v>
      </c>
      <c r="I4136" s="18" t="str">
        <f>+IFERROR(VLOOKUP(Cursos[[#This Row],[Modelo correcto]],Modelos[[Modelo correcto]:[Aplica para certificación]],4,FALSE),"REVISAR")</f>
        <v>NO</v>
      </c>
    </row>
    <row r="4137" spans="1:9" x14ac:dyDescent="0.25">
      <c r="A4137" s="144" t="s">
        <v>2782</v>
      </c>
      <c r="B4137">
        <v>1</v>
      </c>
      <c r="C4137" s="10" t="s">
        <v>1811</v>
      </c>
      <c r="D4137" s="18" t="str">
        <f>+IFERROR(VLOOKUP(Cursos[[#This Row],[Modelo correcto]],Modelos[[Modelo correcto]:[¿En línea?]],2,FALSE),"REVISAR")</f>
        <v>HP</v>
      </c>
      <c r="E4137" s="18" t="str">
        <f>+IFERROR(VLOOKUP(Cursos[[#This Row],[Modelo correcto]],Modelos[[Modelo correcto]:[¿En línea?]],3,FALSE),"REVISAR")</f>
        <v>SÍ</v>
      </c>
      <c r="F4137" s="18" t="str">
        <f>+Cursos[[#This Row],[IS]]&amp;Cursos[[#This Row],[Modelo correcto]]</f>
        <v>ERIC WILBERTH NOH DZIBHP LaserJet MFP M726xx Live Event</v>
      </c>
      <c r="G4137" s="18">
        <v>0</v>
      </c>
      <c r="H4137" s="19">
        <v>44013</v>
      </c>
      <c r="I4137" s="18" t="str">
        <f>+IFERROR(VLOOKUP(Cursos[[#This Row],[Modelo correcto]],Modelos[[Modelo correcto]:[Aplica para certificación]],4,FALSE),"REVISAR")</f>
        <v>NO</v>
      </c>
    </row>
    <row r="4138" spans="1:9" x14ac:dyDescent="0.25">
      <c r="A4138" s="144" t="s">
        <v>2782</v>
      </c>
      <c r="B4138">
        <v>1</v>
      </c>
      <c r="C4138" s="10" t="s">
        <v>103</v>
      </c>
      <c r="D4138" s="18" t="str">
        <f>+IFERROR(VLOOKUP(Cursos[[#This Row],[Modelo correcto]],Modelos[[Modelo correcto]:[¿En línea?]],2,FALSE),"REVISAR")</f>
        <v>XEROX</v>
      </c>
      <c r="E4138" s="18" t="str">
        <f>+IFERROR(VLOOKUP(Cursos[[#This Row],[Modelo correcto]],Modelos[[Modelo correcto]:[¿En línea?]],3,FALSE),"REVISAR")</f>
        <v>SÍ</v>
      </c>
      <c r="F4138" s="18" t="str">
        <f>+Cursos[[#This Row],[IS]]&amp;Cursos[[#This Row],[Modelo correcto]]</f>
        <v>ERIC WILBERTH NOH DZIBCC203A</v>
      </c>
      <c r="G4138" s="18">
        <v>0</v>
      </c>
      <c r="H4138" s="19">
        <v>44013</v>
      </c>
      <c r="I4138" s="18" t="str">
        <f>+IFERROR(VLOOKUP(Cursos[[#This Row],[Modelo correcto]],Modelos[[Modelo correcto]:[Aplica para certificación]],4,FALSE),"REVISAR")</f>
        <v>NO</v>
      </c>
    </row>
    <row r="4139" spans="1:9" x14ac:dyDescent="0.25">
      <c r="A4139" s="144" t="s">
        <v>2782</v>
      </c>
      <c r="B4139">
        <v>1</v>
      </c>
      <c r="C4139" s="10" t="s">
        <v>1643</v>
      </c>
      <c r="D4139" s="18" t="str">
        <f>+IFERROR(VLOOKUP(Cursos[[#This Row],[Modelo correcto]],Modelos[[Modelo correcto]:[¿En línea?]],2,FALSE),"REVISAR")</f>
        <v>LEXMARK</v>
      </c>
      <c r="E4139" s="18" t="str">
        <f>+IFERROR(VLOOKUP(Cursos[[#This Row],[Modelo correcto]],Modelos[[Modelo correcto]:[¿En línea?]],3,FALSE),"REVISAR")</f>
        <v>SÍ</v>
      </c>
      <c r="F4139" s="18" t="str">
        <f>+Cursos[[#This Row],[IS]]&amp;Cursos[[#This Row],[Modelo correcto]]</f>
        <v>ERIC WILBERTH NOH DZIBX86X</v>
      </c>
      <c r="G4139" s="18">
        <v>0</v>
      </c>
      <c r="H4139" s="19">
        <v>44013</v>
      </c>
      <c r="I4139" s="18" t="str">
        <f>+IFERROR(VLOOKUP(Cursos[[#This Row],[Modelo correcto]],Modelos[[Modelo correcto]:[Aplica para certificación]],4,FALSE),"REVISAR")</f>
        <v>NO</v>
      </c>
    </row>
    <row r="4140" spans="1:9" x14ac:dyDescent="0.25">
      <c r="A4140" s="144" t="s">
        <v>2782</v>
      </c>
      <c r="B4140">
        <v>1</v>
      </c>
      <c r="C4140" s="10" t="s">
        <v>1810</v>
      </c>
      <c r="D4140" s="18" t="str">
        <f>+IFERROR(VLOOKUP(Cursos[[#This Row],[Modelo correcto]],Modelos[[Modelo correcto]:[¿En línea?]],2,FALSE),"REVISAR")</f>
        <v>XEROX</v>
      </c>
      <c r="E4140" s="18" t="str">
        <f>+IFERROR(VLOOKUP(Cursos[[#This Row],[Modelo correcto]],Modelos[[Modelo correcto]:[¿En línea?]],3,FALSE),"REVISAR")</f>
        <v>SÍ</v>
      </c>
      <c r="F4140" s="18" t="str">
        <f>+Cursos[[#This Row],[IS]]&amp;Cursos[[#This Row],[Modelo correcto]]</f>
        <v>ERIC WILBERTH NOH DZIBCompTIA A+ Exam 220-901</v>
      </c>
      <c r="G4140" s="18">
        <v>0</v>
      </c>
      <c r="H4140" s="19">
        <v>44013</v>
      </c>
      <c r="I4140" s="18" t="str">
        <f>+IFERROR(VLOOKUP(Cursos[[#This Row],[Modelo correcto]],Modelos[[Modelo correcto]:[Aplica para certificación]],4,FALSE),"REVISAR")</f>
        <v>NO</v>
      </c>
    </row>
    <row r="4141" spans="1:9" x14ac:dyDescent="0.25">
      <c r="A4141" s="144" t="s">
        <v>2782</v>
      </c>
      <c r="B4141">
        <v>1</v>
      </c>
      <c r="C4141" s="10" t="s">
        <v>1420</v>
      </c>
      <c r="D4141" s="18" t="str">
        <f>+IFERROR(VLOOKUP(Cursos[[#This Row],[Modelo correcto]],Modelos[[Modelo correcto]:[¿En línea?]],2,FALSE),"REVISAR")</f>
        <v>LEXMARK</v>
      </c>
      <c r="E4141" s="18" t="str">
        <f>+IFERROR(VLOOKUP(Cursos[[#This Row],[Modelo correcto]],Modelos[[Modelo correcto]:[¿En línea?]],3,FALSE),"REVISAR")</f>
        <v>SÍ</v>
      </c>
      <c r="F4141" s="18" t="str">
        <f>+Cursos[[#This Row],[IS]]&amp;Cursos[[#This Row],[Modelo correcto]]</f>
        <v>ERIC WILBERTH NOH DZIBGeneral MFP Control Panel</v>
      </c>
      <c r="G4141" s="18">
        <v>0</v>
      </c>
      <c r="H4141" s="19">
        <v>44013</v>
      </c>
      <c r="I4141" s="18" t="str">
        <f>+IFERROR(VLOOKUP(Cursos[[#This Row],[Modelo correcto]],Modelos[[Modelo correcto]:[Aplica para certificación]],4,FALSE),"REVISAR")</f>
        <v>NO</v>
      </c>
    </row>
    <row r="4142" spans="1:9" x14ac:dyDescent="0.25">
      <c r="A4142" s="144" t="s">
        <v>338</v>
      </c>
      <c r="B4142">
        <v>0</v>
      </c>
      <c r="C4142" s="10">
        <v>4545</v>
      </c>
      <c r="D4142" s="145" t="str">
        <f>+IFERROR(VLOOKUP(Cursos[[#This Row],[Modelo correcto]],Modelos[[Modelo correcto]:[¿En línea?]],2,FALSE),"REVISAR")</f>
        <v>CANON</v>
      </c>
      <c r="E4142" s="145" t="str">
        <f>+IFERROR(VLOOKUP(Cursos[[#This Row],[Modelo correcto]],Modelos[[Modelo correcto]:[¿En línea?]],3,FALSE),"REVISAR")</f>
        <v>NO</v>
      </c>
      <c r="F4142" s="18" t="str">
        <f>+Cursos[[#This Row],[IS]]&amp;Cursos[[#This Row],[Modelo correcto]]</f>
        <v>JOSE LUIS CARBAJAL CABUTO4545</v>
      </c>
      <c r="G4142" s="18">
        <v>1</v>
      </c>
      <c r="H4142" s="18"/>
      <c r="I4142" s="18" t="str">
        <f>+IFERROR(VLOOKUP(Cursos[[#This Row],[Modelo correcto]],Modelos[[Modelo correcto]:[Aplica para certificación]],4,FALSE),"REVISAR")</f>
        <v>NO</v>
      </c>
    </row>
    <row r="4143" spans="1:9" x14ac:dyDescent="0.25">
      <c r="A4143" s="144" t="s">
        <v>2782</v>
      </c>
      <c r="B4143">
        <v>1</v>
      </c>
      <c r="C4143" s="10" t="s">
        <v>222</v>
      </c>
      <c r="D4143" s="18" t="str">
        <f>+IFERROR(VLOOKUP(Cursos[[#This Row],[Modelo correcto]],Modelos[[Modelo correcto]:[¿En línea?]],2,FALSE),"REVISAR")</f>
        <v>XEROX</v>
      </c>
      <c r="E4143" s="18" t="str">
        <f>+IFERROR(VLOOKUP(Cursos[[#This Row],[Modelo correcto]],Modelos[[Modelo correcto]:[¿En línea?]],3,FALSE),"REVISAR")</f>
        <v>SÍ</v>
      </c>
      <c r="F4143" s="18" t="str">
        <f>+Cursos[[#This Row],[IS]]&amp;Cursos[[#This Row],[Modelo correcto]]</f>
        <v>ERIC WILBERTH NOH DZIBGoogle Cloud Print (eSF)</v>
      </c>
      <c r="G4143" s="18">
        <v>0</v>
      </c>
      <c r="H4143" s="19">
        <v>44013</v>
      </c>
      <c r="I4143" s="18" t="str">
        <f>+IFERROR(VLOOKUP(Cursos[[#This Row],[Modelo correcto]],Modelos[[Modelo correcto]:[Aplica para certificación]],4,FALSE),"REVISAR")</f>
        <v>NO</v>
      </c>
    </row>
    <row r="4144" spans="1:9" x14ac:dyDescent="0.25">
      <c r="A4144" s="144" t="s">
        <v>2796</v>
      </c>
      <c r="B4144">
        <v>1</v>
      </c>
      <c r="C4144" s="10" t="s">
        <v>258</v>
      </c>
      <c r="D4144" s="18" t="str">
        <f>+IFERROR(VLOOKUP(Cursos[[#This Row],[Modelo correcto]],Modelos[[Modelo correcto]:[¿En línea?]],2,FALSE),"REVISAR")</f>
        <v>XEROX</v>
      </c>
      <c r="E4144" s="18" t="str">
        <f>+IFERROR(VLOOKUP(Cursos[[#This Row],[Modelo correcto]],Modelos[[Modelo correcto]:[¿En línea?]],3,FALSE),"REVISAR")</f>
        <v>SÍ</v>
      </c>
      <c r="F4144" s="18" t="str">
        <f>+Cursos[[#This Row],[IS]]&amp;Cursos[[#This Row],[Modelo correcto]]</f>
        <v>JOSE NIEVES ARREOLA JIMENEZCMYKNTF</v>
      </c>
      <c r="G4144" s="18">
        <v>1</v>
      </c>
      <c r="H4144" s="19">
        <v>43739</v>
      </c>
      <c r="I4144" s="18" t="str">
        <f>+IFERROR(VLOOKUP(Cursos[[#This Row],[Modelo correcto]],Modelos[[Modelo correcto]:[Aplica para certificación]],4,FALSE),"REVISAR")</f>
        <v>SÍ</v>
      </c>
    </row>
    <row r="4145" spans="1:9" x14ac:dyDescent="0.25">
      <c r="A4145" s="144" t="s">
        <v>338</v>
      </c>
      <c r="B4145">
        <v>1</v>
      </c>
      <c r="C4145" s="10" t="s">
        <v>818</v>
      </c>
      <c r="D4145" s="145" t="str">
        <f>+IFERROR(VLOOKUP(Cursos[[#This Row],[Modelo correcto]],Modelos[[Modelo correcto]:[¿En línea?]],2,FALSE),"REVISAR")</f>
        <v>KODAK</v>
      </c>
      <c r="E4145" s="145" t="str">
        <f>+IFERROR(VLOOKUP(Cursos[[#This Row],[Modelo correcto]],Modelos[[Modelo correcto]:[¿En línea?]],3,FALSE),"REVISAR")</f>
        <v>NO</v>
      </c>
      <c r="F4145" s="18" t="str">
        <f>+Cursos[[#This Row],[IS]]&amp;Cursos[[#This Row],[Modelo correcto]]</f>
        <v>JOSE LUIS CARBAJAL CABUTOi2600</v>
      </c>
      <c r="G4145" s="18">
        <v>1</v>
      </c>
      <c r="H4145" s="18"/>
      <c r="I4145" s="18" t="str">
        <f>+IFERROR(VLOOKUP(Cursos[[#This Row],[Modelo correcto]],Modelos[[Modelo correcto]:[Aplica para certificación]],4,FALSE),"REVISAR")</f>
        <v>NO</v>
      </c>
    </row>
    <row r="4146" spans="1:9" x14ac:dyDescent="0.25">
      <c r="A4146" s="144" t="s">
        <v>2796</v>
      </c>
      <c r="B4146">
        <v>1</v>
      </c>
      <c r="C4146" s="10" t="s">
        <v>248</v>
      </c>
      <c r="D4146" s="18" t="str">
        <f>+IFERROR(VLOOKUP(Cursos[[#This Row],[Modelo correcto]],Modelos[[Modelo correcto]:[¿En línea?]],2,FALSE),"REVISAR")</f>
        <v>XEROX</v>
      </c>
      <c r="E4146" s="18" t="str">
        <f>+IFERROR(VLOOKUP(Cursos[[#This Row],[Modelo correcto]],Modelos[[Modelo correcto]:[¿En línea?]],3,FALSE),"REVISAR")</f>
        <v>SÍ</v>
      </c>
      <c r="F4146" s="18" t="str">
        <f>+Cursos[[#This Row],[IS]]&amp;Cursos[[#This Row],[Modelo correcto]]</f>
        <v>JOSE NIEVES ARREOLA JIMENEZD12501</v>
      </c>
      <c r="G4146" s="18">
        <v>1</v>
      </c>
      <c r="H4146" s="18"/>
      <c r="I4146" s="18" t="str">
        <f>+IFERROR(VLOOKUP(Cursos[[#This Row],[Modelo correcto]],Modelos[[Modelo correcto]:[Aplica para certificación]],4,FALSE),"REVISAR")</f>
        <v>SÍ</v>
      </c>
    </row>
    <row r="4147" spans="1:9" x14ac:dyDescent="0.25">
      <c r="A4147" s="144" t="s">
        <v>2782</v>
      </c>
      <c r="B4147">
        <v>1</v>
      </c>
      <c r="C4147" s="10" t="s">
        <v>1719</v>
      </c>
      <c r="D4147" s="18" t="str">
        <f>+IFERROR(VLOOKUP(Cursos[[#This Row],[Modelo correcto]],Modelos[[Modelo correcto]:[¿En línea?]],2,FALSE),"REVISAR")</f>
        <v>HP</v>
      </c>
      <c r="E4147" s="18" t="str">
        <f>+IFERROR(VLOOKUP(Cursos[[#This Row],[Modelo correcto]],Modelos[[Modelo correcto]:[¿En línea?]],3,FALSE),"REVISAR")</f>
        <v>SÍ</v>
      </c>
      <c r="F4147" s="18" t="str">
        <f>+Cursos[[#This Row],[IS]]&amp;Cursos[[#This Row],[Modelo correcto]]</f>
        <v>ERIC WILBERTH NOH DZIBM276</v>
      </c>
      <c r="G4147" s="18">
        <v>0</v>
      </c>
      <c r="H4147" s="19">
        <v>44013</v>
      </c>
      <c r="I4147" s="18" t="str">
        <f>+IFERROR(VLOOKUP(Cursos[[#This Row],[Modelo correcto]],Modelos[[Modelo correcto]:[Aplica para certificación]],4,FALSE),"REVISAR")</f>
        <v>NO</v>
      </c>
    </row>
    <row r="4148" spans="1:9" x14ac:dyDescent="0.25">
      <c r="A4148" s="144" t="s">
        <v>2782</v>
      </c>
      <c r="B4148">
        <v>1</v>
      </c>
      <c r="C4148" s="10" t="s">
        <v>781</v>
      </c>
      <c r="D4148" s="18" t="str">
        <f>+IFERROR(VLOOKUP(Cursos[[#This Row],[Modelo correcto]],Modelos[[Modelo correcto]:[¿En línea?]],2,FALSE),"REVISAR")</f>
        <v>LEXMARK</v>
      </c>
      <c r="E4148" s="18" t="str">
        <f>+IFERROR(VLOOKUP(Cursos[[#This Row],[Modelo correcto]],Modelos[[Modelo correcto]:[¿En línea?]],3,FALSE),"REVISAR")</f>
        <v>SÍ</v>
      </c>
      <c r="F4148" s="18" t="str">
        <f>+Cursos[[#This Row],[IS]]&amp;Cursos[[#This Row],[Modelo correcto]]</f>
        <v>ERIC WILBERTH NOH DZIBPharos Blueprint Enterprise</v>
      </c>
      <c r="G4148" s="18">
        <v>0</v>
      </c>
      <c r="H4148" s="19">
        <v>44013</v>
      </c>
      <c r="I4148" s="18" t="str">
        <f>+IFERROR(VLOOKUP(Cursos[[#This Row],[Modelo correcto]],Modelos[[Modelo correcto]:[Aplica para certificación]],4,FALSE),"REVISAR")</f>
        <v>NO</v>
      </c>
    </row>
    <row r="4149" spans="1:9" x14ac:dyDescent="0.25">
      <c r="A4149" s="144" t="s">
        <v>2796</v>
      </c>
      <c r="B4149">
        <v>1</v>
      </c>
      <c r="C4149" s="10" t="s">
        <v>260</v>
      </c>
      <c r="D4149" s="18" t="str">
        <f>+IFERROR(VLOOKUP(Cursos[[#This Row],[Modelo correcto]],Modelos[[Modelo correcto]:[¿En línea?]],2,FALSE),"REVISAR")</f>
        <v>XEROX</v>
      </c>
      <c r="E4149" s="18" t="str">
        <f>+IFERROR(VLOOKUP(Cursos[[#This Row],[Modelo correcto]],Modelos[[Modelo correcto]:[¿En línea?]],3,FALSE),"REVISAR")</f>
        <v>SÍ</v>
      </c>
      <c r="F4149" s="18" t="str">
        <f>+Cursos[[#This Row],[IS]]&amp;Cursos[[#This Row],[Modelo correcto]]</f>
        <v>JOSE NIEVES ARREOLA JIMENEZOS2082</v>
      </c>
      <c r="G4149" s="18">
        <v>1</v>
      </c>
      <c r="H4149" s="18"/>
      <c r="I4149" s="18" t="str">
        <f>+IFERROR(VLOOKUP(Cursos[[#This Row],[Modelo correcto]],Modelos[[Modelo correcto]:[Aplica para certificación]],4,FALSE),"REVISAR")</f>
        <v>SÍ</v>
      </c>
    </row>
    <row r="4150" spans="1:9" x14ac:dyDescent="0.25">
      <c r="A4150" s="144" t="s">
        <v>2796</v>
      </c>
      <c r="B4150">
        <v>1</v>
      </c>
      <c r="C4150" s="10" t="s">
        <v>79</v>
      </c>
      <c r="D4150" s="18" t="str">
        <f>+IFERROR(VLOOKUP(Cursos[[#This Row],[Modelo correcto]],Modelos[[Modelo correcto]:[¿En línea?]],2,FALSE),"REVISAR")</f>
        <v>XEROX</v>
      </c>
      <c r="E4150" s="18" t="str">
        <f>+IFERROR(VLOOKUP(Cursos[[#This Row],[Modelo correcto]],Modelos[[Modelo correcto]:[¿En línea?]],3,FALSE),"REVISAR")</f>
        <v>SÍ</v>
      </c>
      <c r="F4150" s="18" t="str">
        <f>+Cursos[[#This Row],[IS]]&amp;Cursos[[#This Row],[Modelo correcto]]</f>
        <v>JOSE NIEVES ARREOLA JIMENEZOS2087</v>
      </c>
      <c r="G4150" s="18">
        <v>0</v>
      </c>
      <c r="H4150" s="19">
        <v>43800</v>
      </c>
      <c r="I4150" s="18" t="str">
        <f>+IFERROR(VLOOKUP(Cursos[[#This Row],[Modelo correcto]],Modelos[[Modelo correcto]:[Aplica para certificación]],4,FALSE),"REVISAR")</f>
        <v>SÍ</v>
      </c>
    </row>
    <row r="4151" spans="1:9" x14ac:dyDescent="0.25">
      <c r="A4151" s="144" t="s">
        <v>2782</v>
      </c>
      <c r="B4151">
        <v>1</v>
      </c>
      <c r="C4151" s="10" t="s">
        <v>1881</v>
      </c>
      <c r="D4151" s="18" t="str">
        <f>+IFERROR(VLOOKUP(Cursos[[#This Row],[Modelo correcto]],Modelos[[Modelo correcto]:[¿En línea?]],2,FALSE),"REVISAR")</f>
        <v>HP</v>
      </c>
      <c r="E4151" s="18" t="str">
        <f>+IFERROR(VLOOKUP(Cursos[[#This Row],[Modelo correcto]],Modelos[[Modelo correcto]:[¿En línea?]],3,FALSE),"REVISAR")</f>
        <v>SÍ</v>
      </c>
      <c r="F4151" s="18" t="str">
        <f>+Cursos[[#This Row],[IS]]&amp;Cursos[[#This Row],[Modelo correcto]]</f>
        <v>ERIC WILBERTH NOH DZIBSamsung Mobile Print Solution</v>
      </c>
      <c r="G4151" s="18">
        <v>0</v>
      </c>
      <c r="H4151" s="19">
        <v>44013</v>
      </c>
      <c r="I4151" s="18" t="str">
        <f>+IFERROR(VLOOKUP(Cursos[[#This Row],[Modelo correcto]],Modelos[[Modelo correcto]:[Aplica para certificación]],4,FALSE),"REVISAR")</f>
        <v>NO</v>
      </c>
    </row>
    <row r="4152" spans="1:9" x14ac:dyDescent="0.25">
      <c r="A4152" s="144" t="s">
        <v>2782</v>
      </c>
      <c r="B4152">
        <v>1</v>
      </c>
      <c r="C4152" s="10" t="s">
        <v>1772</v>
      </c>
      <c r="D4152" s="18" t="str">
        <f>+IFERROR(VLOOKUP(Cursos[[#This Row],[Modelo correcto]],Modelos[[Modelo correcto]:[¿En línea?]],2,FALSE),"REVISAR")</f>
        <v>XEROX</v>
      </c>
      <c r="E4152" s="18" t="str">
        <f>+IFERROR(VLOOKUP(Cursos[[#This Row],[Modelo correcto]],Modelos[[Modelo correcto]:[¿En línea?]],3,FALSE),"REVISAR")</f>
        <v>SÍ</v>
      </c>
      <c r="F4152" s="18" t="str">
        <f>+Cursos[[#This Row],[IS]]&amp;Cursos[[#This Row],[Modelo correcto]]</f>
        <v>ERIC WILBERTH NOH DZIBWDSF100</v>
      </c>
      <c r="G4152" s="18">
        <v>0</v>
      </c>
      <c r="H4152" s="19">
        <v>44013</v>
      </c>
      <c r="I4152" s="18" t="str">
        <f>+IFERROR(VLOOKUP(Cursos[[#This Row],[Modelo correcto]],Modelos[[Modelo correcto]:[Aplica para certificación]],4,FALSE),"REVISAR")</f>
        <v>NO</v>
      </c>
    </row>
    <row r="4153" spans="1:9" x14ac:dyDescent="0.25">
      <c r="A4153" s="144" t="s">
        <v>2782</v>
      </c>
      <c r="B4153">
        <v>1</v>
      </c>
      <c r="C4153" s="10" t="s">
        <v>12</v>
      </c>
      <c r="D4153" s="18" t="str">
        <f>+IFERROR(VLOOKUP(Cursos[[#This Row],[Modelo correcto]],Modelos[[Modelo correcto]:[¿En línea?]],2,FALSE),"REVISAR")</f>
        <v>XEROX</v>
      </c>
      <c r="E4153" s="18" t="str">
        <f>+IFERROR(VLOOKUP(Cursos[[#This Row],[Modelo correcto]],Modelos[[Modelo correcto]:[¿En línea?]],3,FALSE),"REVISAR")</f>
        <v>SÍ</v>
      </c>
      <c r="F4153" s="18" t="str">
        <f>+Cursos[[#This Row],[IS]]&amp;Cursos[[#This Row],[Modelo correcto]]</f>
        <v>ERIC WILBERTH NOH DZIBC15008</v>
      </c>
      <c r="G4153" s="18">
        <v>0</v>
      </c>
      <c r="H4153" s="19">
        <v>44013</v>
      </c>
      <c r="I4153" s="18" t="str">
        <f>+IFERROR(VLOOKUP(Cursos[[#This Row],[Modelo correcto]],Modelos[[Modelo correcto]:[Aplica para certificación]],4,FALSE),"REVISAR")</f>
        <v>NO</v>
      </c>
    </row>
    <row r="4154" spans="1:9" x14ac:dyDescent="0.25">
      <c r="A4154" s="144" t="s">
        <v>2782</v>
      </c>
      <c r="B4154">
        <v>1</v>
      </c>
      <c r="C4154" s="10" t="s">
        <v>1749</v>
      </c>
      <c r="D4154" s="18" t="str">
        <f>+IFERROR(VLOOKUP(Cursos[[#This Row],[Modelo correcto]],Modelos[[Modelo correcto]:[¿En línea?]],2,FALSE),"REVISAR")</f>
        <v>HP</v>
      </c>
      <c r="E4154" s="18" t="str">
        <f>+IFERROR(VLOOKUP(Cursos[[#This Row],[Modelo correcto]],Modelos[[Modelo correcto]:[¿En línea?]],3,FALSE),"REVISAR")</f>
        <v>SÍ</v>
      </c>
      <c r="F4154" s="18" t="str">
        <f>+Cursos[[#This Row],[IS]]&amp;Cursos[[#This Row],[Modelo correcto]]</f>
        <v>ERIC WILBERTH NOH DZIBHP ScanJet Pro 2500 f1 Flatbed Scanner Service and Support Training</v>
      </c>
      <c r="G4154" s="18">
        <v>0</v>
      </c>
      <c r="H4154" s="19">
        <v>44044</v>
      </c>
      <c r="I4154" s="18" t="str">
        <f>+IFERROR(VLOOKUP(Cursos[[#This Row],[Modelo correcto]],Modelos[[Modelo correcto]:[Aplica para certificación]],4,FALSE),"REVISAR")</f>
        <v>NO</v>
      </c>
    </row>
    <row r="4155" spans="1:9" x14ac:dyDescent="0.25">
      <c r="A4155" s="144" t="s">
        <v>2782</v>
      </c>
      <c r="B4155">
        <v>1</v>
      </c>
      <c r="C4155" s="145" t="s">
        <v>1964</v>
      </c>
      <c r="D4155" s="18" t="str">
        <f>+IFERROR(VLOOKUP(Cursos[[#This Row],[Modelo correcto]],Modelos[[Modelo correcto]:[¿En línea?]],2,FALSE),"REVISAR")</f>
        <v>HP</v>
      </c>
      <c r="E4155" s="18" t="str">
        <f>+IFERROR(VLOOKUP(Cursos[[#This Row],[Modelo correcto]],Modelos[[Modelo correcto]:[¿En línea?]],3,FALSE),"REVISAR")</f>
        <v>SÍ</v>
      </c>
      <c r="F4155" s="18" t="str">
        <f>+Cursos[[#This Row],[IS]]&amp;Cursos[[#This Row],[Modelo correcto]]</f>
        <v>ERIC WILBERTH NOH DZIBHP LaserJet Managed MFP E72525, E72530, E72535 and HP Color LaserJet Managed MFP E77822,
E77825, E77830 service and support training WBT</v>
      </c>
      <c r="G4155" s="18">
        <v>1</v>
      </c>
      <c r="H4155" s="19">
        <v>44044</v>
      </c>
      <c r="I4155" s="18" t="str">
        <f>+IFERROR(VLOOKUP(Cursos[[#This Row],[Modelo correcto]],Modelos[[Modelo correcto]:[Aplica para certificación]],4,FALSE),"REVISAR")</f>
        <v>NO</v>
      </c>
    </row>
    <row r="4156" spans="1:9" x14ac:dyDescent="0.25">
      <c r="A4156" s="144" t="s">
        <v>2782</v>
      </c>
      <c r="B4156">
        <v>1</v>
      </c>
      <c r="C4156" s="10" t="s">
        <v>1808</v>
      </c>
      <c r="D4156" s="18" t="str">
        <f>+IFERROR(VLOOKUP(Cursos[[#This Row],[Modelo correcto]],Modelos[[Modelo correcto]:[¿En línea?]],2,FALSE),"REVISAR")</f>
        <v>HP</v>
      </c>
      <c r="E4156" s="18" t="str">
        <f>+IFERROR(VLOOKUP(Cursos[[#This Row],[Modelo correcto]],Modelos[[Modelo correcto]:[¿En línea?]],3,FALSE),"REVISAR")</f>
        <v>SÍ</v>
      </c>
      <c r="F4156" s="18" t="str">
        <f>+Cursos[[#This Row],[IS]]&amp;Cursos[[#This Row],[Modelo correcto]]</f>
        <v>ERIC WILBERTH NOH DZIBHP LaserJet Pro M402, M403-HP LaserJet Pro MFP M426, M427 Service and Support Training</v>
      </c>
      <c r="G4156" s="18">
        <v>1</v>
      </c>
      <c r="H4156" s="19">
        <v>44044</v>
      </c>
      <c r="I4156" s="18" t="str">
        <f>+IFERROR(VLOOKUP(Cursos[[#This Row],[Modelo correcto]],Modelos[[Modelo correcto]:[Aplica para certificación]],4,FALSE),"REVISAR")</f>
        <v>NO</v>
      </c>
    </row>
    <row r="4157" spans="1:9" x14ac:dyDescent="0.25">
      <c r="A4157" s="144" t="s">
        <v>2782</v>
      </c>
      <c r="B4157">
        <v>1</v>
      </c>
      <c r="C4157" s="10" t="s">
        <v>1061</v>
      </c>
      <c r="D4157" s="18" t="str">
        <f>+IFERROR(VLOOKUP(Cursos[[#This Row],[Modelo correcto]],Modelos[[Modelo correcto]:[¿En línea?]],2,FALSE),"REVISAR")</f>
        <v>LEXMARK</v>
      </c>
      <c r="E4157" s="18" t="str">
        <f>+IFERROR(VLOOKUP(Cursos[[#This Row],[Modelo correcto]],Modelos[[Modelo correcto]:[¿En línea?]],3,FALSE),"REVISAR")</f>
        <v>SÍ</v>
      </c>
      <c r="F4157" s="18" t="str">
        <f>+Cursos[[#This Row],[IS]]&amp;Cursos[[#This Row],[Modelo correcto]]</f>
        <v>ERIC WILBERTH NOH DZIBC54X</v>
      </c>
      <c r="G4157" s="18">
        <v>1</v>
      </c>
      <c r="H4157" s="19">
        <v>44044</v>
      </c>
      <c r="I4157" s="18" t="str">
        <f>+IFERROR(VLOOKUP(Cursos[[#This Row],[Modelo correcto]],Modelos[[Modelo correcto]:[Aplica para certificación]],4,FALSE),"REVISAR")</f>
        <v>NO</v>
      </c>
    </row>
    <row r="4158" spans="1:9" x14ac:dyDescent="0.25">
      <c r="A4158" s="144" t="s">
        <v>344</v>
      </c>
      <c r="B4158">
        <v>1</v>
      </c>
      <c r="C4158" s="10" t="s">
        <v>1035</v>
      </c>
      <c r="D4158" s="10" t="str">
        <f>+IFERROR(VLOOKUP(Cursos[[#This Row],[Modelo correcto]],Modelos[[Modelo correcto]:[¿En línea?]],2,FALSE),"REVISAR")</f>
        <v>LEXMARK</v>
      </c>
      <c r="E4158" s="10" t="str">
        <f>+IFERROR(VLOOKUP(Cursos[[#This Row],[Modelo correcto]],Modelos[[Modelo correcto]:[¿En línea?]],3,FALSE),"REVISAR")</f>
        <v>SÍ</v>
      </c>
      <c r="F4158" s="18" t="str">
        <f>+Cursos[[#This Row],[IS]]&amp;Cursos[[#This Row],[Modelo correcto]]</f>
        <v>LUIS ADRIAN MARISCAL ROMEROCX725</v>
      </c>
      <c r="G4158" s="18">
        <v>1</v>
      </c>
      <c r="H4158" s="18"/>
      <c r="I4158" s="18" t="str">
        <f>+IFERROR(VLOOKUP(Cursos[[#This Row],[Modelo correcto]],Modelos[[Modelo correcto]:[Aplica para certificación]],4,FALSE),"REVISAR")</f>
        <v>NO</v>
      </c>
    </row>
    <row r="4159" spans="1:9" x14ac:dyDescent="0.25">
      <c r="A4159" s="144" t="s">
        <v>2782</v>
      </c>
      <c r="B4159">
        <v>1</v>
      </c>
      <c r="C4159" s="10" t="s">
        <v>185</v>
      </c>
      <c r="D4159" s="18" t="str">
        <f>+IFERROR(VLOOKUP(Cursos[[#This Row],[Modelo correcto]],Modelos[[Modelo correcto]:[¿En línea?]],2,FALSE),"REVISAR")</f>
        <v>XEROX</v>
      </c>
      <c r="E4159" s="18" t="str">
        <f>+IFERROR(VLOOKUP(Cursos[[#This Row],[Modelo correcto]],Modelos[[Modelo correcto]:[¿En línea?]],3,FALSE),"REVISAR")</f>
        <v>SÍ</v>
      </c>
      <c r="F4159" s="18" t="str">
        <f>+Cursos[[#This Row],[IS]]&amp;Cursos[[#This Row],[Modelo correcto]]</f>
        <v>ERIC WILBERTH NOH DZIBC13970</v>
      </c>
      <c r="G4159" s="18">
        <v>0</v>
      </c>
      <c r="H4159" s="19">
        <v>44044</v>
      </c>
      <c r="I4159" s="18" t="str">
        <f>+IFERROR(VLOOKUP(Cursos[[#This Row],[Modelo correcto]],Modelos[[Modelo correcto]:[Aplica para certificación]],4,FALSE),"REVISAR")</f>
        <v>NO</v>
      </c>
    </row>
    <row r="4160" spans="1:9" x14ac:dyDescent="0.25">
      <c r="A4160" s="144" t="s">
        <v>2782</v>
      </c>
      <c r="B4160">
        <v>1</v>
      </c>
      <c r="C4160" s="10" t="s">
        <v>21</v>
      </c>
      <c r="D4160" s="18" t="str">
        <f>+IFERROR(VLOOKUP(Cursos[[#This Row],[Modelo correcto]],Modelos[[Modelo correcto]:[¿En línea?]],2,FALSE),"REVISAR")</f>
        <v>XEROX</v>
      </c>
      <c r="E4160" s="18" t="str">
        <f>+IFERROR(VLOOKUP(Cursos[[#This Row],[Modelo correcto]],Modelos[[Modelo correcto]:[¿En línea?]],3,FALSE),"REVISAR")</f>
        <v>SÍ</v>
      </c>
      <c r="F4160" s="18" t="str">
        <f>+Cursos[[#This Row],[IS]]&amp;Cursos[[#This Row],[Modelo correcto]]</f>
        <v>ERIC WILBERTH NOH DZIBC16401</v>
      </c>
      <c r="G4160" s="18">
        <v>0</v>
      </c>
      <c r="H4160" s="19">
        <v>44044</v>
      </c>
      <c r="I4160" s="18" t="str">
        <f>+IFERROR(VLOOKUP(Cursos[[#This Row],[Modelo correcto]],Modelos[[Modelo correcto]:[Aplica para certificación]],4,FALSE),"REVISAR")</f>
        <v>NO</v>
      </c>
    </row>
    <row r="4161" spans="1:9" x14ac:dyDescent="0.25">
      <c r="A4161" s="144" t="s">
        <v>329</v>
      </c>
      <c r="B4161">
        <v>0</v>
      </c>
      <c r="C4161" s="64" t="s">
        <v>1167</v>
      </c>
      <c r="D4161" s="18" t="str">
        <f>+IFERROR(VLOOKUP(Cursos[[#This Row],[Modelo correcto]],Modelos[[Modelo correcto]:[¿En línea?]],2,FALSE),"REVISAR")</f>
        <v>HP</v>
      </c>
      <c r="E4161" s="18" t="str">
        <f>+IFERROR(VLOOKUP(Cursos[[#This Row],[Modelo correcto]],Modelos[[Modelo correcto]:[¿En línea?]],3,FALSE),"REVISAR")</f>
        <v>SÍ</v>
      </c>
      <c r="F4161" s="18" t="str">
        <f>+Cursos[[#This Row],[IS]]&amp;Cursos[[#This Row],[Modelo correcto]]</f>
        <v>JAIME VELEZ RODRIGUEZLaserJet Managed A4</v>
      </c>
      <c r="G4161" s="18"/>
      <c r="H4161" s="18"/>
      <c r="I4161" s="18" t="str">
        <f>+IFERROR(VLOOKUP(Cursos[[#This Row],[Modelo correcto]],Modelos[[Modelo correcto]:[Aplica para certificación]],4,FALSE),"REVISAR")</f>
        <v>SÍ</v>
      </c>
    </row>
    <row r="4162" spans="1:9" x14ac:dyDescent="0.25">
      <c r="A4162" s="144" t="s">
        <v>2782</v>
      </c>
      <c r="B4162">
        <v>1</v>
      </c>
      <c r="C4162" s="145" t="s">
        <v>126</v>
      </c>
      <c r="D4162" s="18" t="str">
        <f>+IFERROR(VLOOKUP(Cursos[[#This Row],[Modelo correcto]],Modelos[[Modelo correcto]:[¿En línea?]],2,FALSE),"REVISAR")</f>
        <v>XEROX</v>
      </c>
      <c r="E4162" s="18" t="str">
        <f>+IFERROR(VLOOKUP(Cursos[[#This Row],[Modelo correcto]],Modelos[[Modelo correcto]:[¿En línea?]],3,FALSE),"REVISAR")</f>
        <v>SÍ</v>
      </c>
      <c r="F4162" s="18" t="str">
        <f>+Cursos[[#This Row],[IS]]&amp;Cursos[[#This Row],[Modelo correcto]]</f>
        <v>ERIC WILBERTH NOH DZIB770DCP2</v>
      </c>
      <c r="G4162" s="18">
        <v>0</v>
      </c>
      <c r="H4162" s="19">
        <v>44044</v>
      </c>
      <c r="I4162" s="18" t="str">
        <f>+IFERROR(VLOOKUP(Cursos[[#This Row],[Modelo correcto]],Modelos[[Modelo correcto]:[Aplica para certificación]],4,FALSE),"REVISAR")</f>
        <v>NO</v>
      </c>
    </row>
    <row r="4163" spans="1:9" x14ac:dyDescent="0.25">
      <c r="A4163" s="144" t="s">
        <v>329</v>
      </c>
      <c r="B4163">
        <v>0</v>
      </c>
      <c r="C4163" s="64" t="s">
        <v>1079</v>
      </c>
      <c r="D4163" s="18" t="str">
        <f>+IFERROR(VLOOKUP(Cursos[[#This Row],[Modelo correcto]],Modelos[[Modelo correcto]:[¿En línea?]],2,FALSE),"REVISAR")</f>
        <v>HP</v>
      </c>
      <c r="E4163" s="18" t="str">
        <f>+IFERROR(VLOOKUP(Cursos[[#This Row],[Modelo correcto]],Modelos[[Modelo correcto]:[¿En línea?]],3,FALSE),"REVISAR")</f>
        <v>SÍ</v>
      </c>
      <c r="F4163" s="18" t="str">
        <f>+Cursos[[#This Row],[IS]]&amp;Cursos[[#This Row],[Modelo correcto]]</f>
        <v>JAIME VELEZ RODRIGUEZM304</v>
      </c>
      <c r="G4163" s="18"/>
      <c r="H4163" s="18"/>
      <c r="I4163" s="18" t="str">
        <f>+IFERROR(VLOOKUP(Cursos[[#This Row],[Modelo correcto]],Modelos[[Modelo correcto]:[Aplica para certificación]],4,FALSE),"REVISAR")</f>
        <v>SÍ</v>
      </c>
    </row>
    <row r="4164" spans="1:9" x14ac:dyDescent="0.25">
      <c r="A4164" s="144" t="s">
        <v>2782</v>
      </c>
      <c r="B4164">
        <v>1</v>
      </c>
      <c r="C4164" s="145" t="s">
        <v>1810</v>
      </c>
      <c r="D4164" s="18" t="str">
        <f>+IFERROR(VLOOKUP(Cursos[[#This Row],[Modelo correcto]],Modelos[[Modelo correcto]:[¿En línea?]],2,FALSE),"REVISAR")</f>
        <v>XEROX</v>
      </c>
      <c r="E4164" s="18" t="str">
        <f>+IFERROR(VLOOKUP(Cursos[[#This Row],[Modelo correcto]],Modelos[[Modelo correcto]:[¿En línea?]],3,FALSE),"REVISAR")</f>
        <v>SÍ</v>
      </c>
      <c r="F4164" s="18" t="str">
        <f>+Cursos[[#This Row],[IS]]&amp;Cursos[[#This Row],[Modelo correcto]]</f>
        <v>ERIC WILBERTH NOH DZIBCompTIA A+ Exam 220-901</v>
      </c>
      <c r="G4164" s="18">
        <v>0</v>
      </c>
      <c r="H4164" s="19">
        <v>44044</v>
      </c>
      <c r="I4164" s="18" t="str">
        <f>+IFERROR(VLOOKUP(Cursos[[#This Row],[Modelo correcto]],Modelos[[Modelo correcto]:[Aplica para certificación]],4,FALSE),"REVISAR")</f>
        <v>NO</v>
      </c>
    </row>
    <row r="4165" spans="1:9" x14ac:dyDescent="0.25">
      <c r="A4165" s="144" t="s">
        <v>329</v>
      </c>
      <c r="B4165">
        <v>0</v>
      </c>
      <c r="C4165" s="64" t="s">
        <v>915</v>
      </c>
      <c r="D4165" s="18" t="str">
        <f>+IFERROR(VLOOKUP(Cursos[[#This Row],[Modelo correcto]],Modelos[[Modelo correcto]:[¿En línea?]],2,FALSE),"REVISAR")</f>
        <v>HP</v>
      </c>
      <c r="E4165" s="18" t="str">
        <f>+IFERROR(VLOOKUP(Cursos[[#This Row],[Modelo correcto]],Modelos[[Modelo correcto]:[¿En línea?]],3,FALSE),"REVISAR")</f>
        <v>SÍ</v>
      </c>
      <c r="F4165" s="18" t="str">
        <f>+Cursos[[#This Row],[IS]]&amp;Cursos[[#This Row],[Modelo correcto]]</f>
        <v>JAIME VELEZ RODRIGUEZM433A</v>
      </c>
      <c r="G4165" s="18"/>
      <c r="H4165" s="18"/>
      <c r="I4165" s="18" t="str">
        <f>+IFERROR(VLOOKUP(Cursos[[#This Row],[Modelo correcto]],Modelos[[Modelo correcto]:[Aplica para certificación]],4,FALSE),"REVISAR")</f>
        <v>SÍ</v>
      </c>
    </row>
    <row r="4166" spans="1:9" x14ac:dyDescent="0.25">
      <c r="A4166" s="144" t="s">
        <v>2782</v>
      </c>
      <c r="B4166">
        <v>1</v>
      </c>
      <c r="C4166" s="145" t="s">
        <v>1587</v>
      </c>
      <c r="D4166" s="18" t="str">
        <f>+IFERROR(VLOOKUP(Cursos[[#This Row],[Modelo correcto]],Modelos[[Modelo correcto]:[¿En línea?]],2,FALSE),"REVISAR")</f>
        <v>XEROX</v>
      </c>
      <c r="E4166" s="18" t="str">
        <f>+IFERROR(VLOOKUP(Cursos[[#This Row],[Modelo correcto]],Modelos[[Modelo correcto]:[¿En línea?]],3,FALSE),"REVISAR")</f>
        <v>SÍ</v>
      </c>
      <c r="F4166" s="18" t="str">
        <f>+Cursos[[#This Row],[IS]]&amp;Cursos[[#This Row],[Modelo correcto]]</f>
        <v>ERIC WILBERTH NOH DZIBWDSF106</v>
      </c>
      <c r="G4166" s="18">
        <v>0</v>
      </c>
      <c r="H4166" s="19">
        <v>44044</v>
      </c>
      <c r="I4166" s="18" t="str">
        <f>+IFERROR(VLOOKUP(Cursos[[#This Row],[Modelo correcto]],Modelos[[Modelo correcto]:[Aplica para certificación]],4,FALSE),"REVISAR")</f>
        <v>NO</v>
      </c>
    </row>
    <row r="4167" spans="1:9" x14ac:dyDescent="0.25">
      <c r="A4167" s="144" t="s">
        <v>344</v>
      </c>
      <c r="B4167">
        <v>1</v>
      </c>
      <c r="C4167" s="63" t="s">
        <v>775</v>
      </c>
      <c r="D4167" s="10" t="str">
        <f>+IFERROR(VLOOKUP(Cursos[[#This Row],[Modelo correcto]],Modelos[[Modelo correcto]:[¿En línea?]],2,FALSE),"REVISAR")</f>
        <v>LEXMARK</v>
      </c>
      <c r="E4167" s="10" t="str">
        <f>+IFERROR(VLOOKUP(Cursos[[#This Row],[Modelo correcto]],Modelos[[Modelo correcto]:[¿En línea?]],3,FALSE),"REVISAR")</f>
        <v>SÍ</v>
      </c>
      <c r="F4167" s="18" t="str">
        <f>+Cursos[[#This Row],[IS]]&amp;Cursos[[#This Row],[Modelo correcto]]</f>
        <v>LUIS ADRIAN MARISCAL ROMEROMX522</v>
      </c>
      <c r="G4167" s="18">
        <v>1</v>
      </c>
      <c r="H4167" s="18"/>
      <c r="I4167" s="18" t="str">
        <f>+IFERROR(VLOOKUP(Cursos[[#This Row],[Modelo correcto]],Modelos[[Modelo correcto]:[Aplica para certificación]],4,FALSE),"REVISAR")</f>
        <v>NO</v>
      </c>
    </row>
    <row r="4168" spans="1:9" x14ac:dyDescent="0.25">
      <c r="A4168" s="144" t="s">
        <v>344</v>
      </c>
      <c r="B4168">
        <v>1</v>
      </c>
      <c r="C4168" s="10" t="s">
        <v>786</v>
      </c>
      <c r="D4168" s="10" t="str">
        <f>+IFERROR(VLOOKUP(Cursos[[#This Row],[Modelo correcto]],Modelos[[Modelo correcto]:[¿En línea?]],2,FALSE),"REVISAR")</f>
        <v>SAMSUNG</v>
      </c>
      <c r="E4168" s="10" t="str">
        <f>+IFERROR(VLOOKUP(Cursos[[#This Row],[Modelo correcto]],Modelos[[Modelo correcto]:[¿En línea?]],3,FALSE),"REVISAR")</f>
        <v>SÍ</v>
      </c>
      <c r="F4168" s="18" t="str">
        <f>+Cursos[[#This Row],[IS]]&amp;Cursos[[#This Row],[Modelo correcto]]</f>
        <v>LUIS ADRIAN MARISCAL ROMEROSCX6545</v>
      </c>
      <c r="G4168" s="18">
        <v>1</v>
      </c>
      <c r="H4168" s="18"/>
      <c r="I4168" s="18" t="str">
        <f>+IFERROR(VLOOKUP(Cursos[[#This Row],[Modelo correcto]],Modelos[[Modelo correcto]:[Aplica para certificación]],4,FALSE),"REVISAR")</f>
        <v>NO</v>
      </c>
    </row>
    <row r="4169" spans="1:9" x14ac:dyDescent="0.25">
      <c r="A4169" s="144" t="s">
        <v>2782</v>
      </c>
      <c r="B4169">
        <v>1</v>
      </c>
      <c r="C4169" s="145" t="s">
        <v>1767</v>
      </c>
      <c r="D4169" s="18" t="str">
        <f>+IFERROR(VLOOKUP(Cursos[[#This Row],[Modelo correcto]],Modelos[[Modelo correcto]:[¿En línea?]],2,FALSE),"REVISAR")</f>
        <v>XEROX</v>
      </c>
      <c r="E4169" s="18" t="str">
        <f>+IFERROR(VLOOKUP(Cursos[[#This Row],[Modelo correcto]],Modelos[[Modelo correcto]:[¿En línea?]],3,FALSE),"REVISAR")</f>
        <v>SÍ</v>
      </c>
      <c r="F4169" s="18" t="str">
        <f>+Cursos[[#This Row],[IS]]&amp;Cursos[[#This Row],[Modelo correcto]]</f>
        <v>ERIC WILBERTH NOH DZIBWDSF104</v>
      </c>
      <c r="G4169" s="18">
        <v>0</v>
      </c>
      <c r="H4169" s="19">
        <v>44044</v>
      </c>
      <c r="I4169" s="18" t="str">
        <f>+IFERROR(VLOOKUP(Cursos[[#This Row],[Modelo correcto]],Modelos[[Modelo correcto]:[Aplica para certificación]],4,FALSE),"REVISAR")</f>
        <v>NO</v>
      </c>
    </row>
    <row r="4170" spans="1:9" x14ac:dyDescent="0.25">
      <c r="A4170" s="144" t="s">
        <v>2782</v>
      </c>
      <c r="B4170">
        <v>1</v>
      </c>
      <c r="C4170" s="10" t="s">
        <v>167</v>
      </c>
      <c r="D4170" s="18" t="str">
        <f>+IFERROR(VLOOKUP(Cursos[[#This Row],[Modelo correcto]],Modelos[[Modelo correcto]:[¿En línea?]],2,FALSE),"REVISAR")</f>
        <v>XEROX</v>
      </c>
      <c r="E4170" s="18" t="str">
        <f>+IFERROR(VLOOKUP(Cursos[[#This Row],[Modelo correcto]],Modelos[[Modelo correcto]:[¿En línea?]],3,FALSE),"REVISAR")</f>
        <v>SÍ</v>
      </c>
      <c r="F4170" s="18" t="str">
        <f>+Cursos[[#This Row],[IS]]&amp;Cursos[[#This Row],[Modelo correcto]]</f>
        <v>ERIC WILBERTH NOH DZIBNWPING</v>
      </c>
      <c r="G4170" s="18">
        <v>0</v>
      </c>
      <c r="H4170" s="19">
        <v>44044</v>
      </c>
      <c r="I4170" s="18" t="str">
        <f>+IFERROR(VLOOKUP(Cursos[[#This Row],[Modelo correcto]],Modelos[[Modelo correcto]:[Aplica para certificación]],4,FALSE),"REVISAR")</f>
        <v>NO</v>
      </c>
    </row>
    <row r="4171" spans="1:9" x14ac:dyDescent="0.25">
      <c r="A4171" s="144" t="s">
        <v>2796</v>
      </c>
      <c r="B4171">
        <v>1</v>
      </c>
      <c r="C4171" s="10" t="s">
        <v>29</v>
      </c>
      <c r="D4171" s="10" t="str">
        <f>+IFERROR(VLOOKUP(Cursos[[#This Row],[Modelo correcto]],Modelos[[Modelo correcto]:[¿En línea?]],2,FALSE),"REVISAR")</f>
        <v>XEROX</v>
      </c>
      <c r="E4171" s="10" t="str">
        <f>+IFERROR(VLOOKUP(Cursos[[#This Row],[Modelo correcto]],Modelos[[Modelo correcto]:[¿En línea?]],3,FALSE),"REVISAR")</f>
        <v>SÍ</v>
      </c>
      <c r="F4171" s="18" t="str">
        <f>+Cursos[[#This Row],[IS]]&amp;Cursos[[#This Row],[Modelo correcto]]</f>
        <v>JOSE NIEVES ARREOLA JIMENEZW5024A</v>
      </c>
      <c r="G4171" s="18">
        <v>1</v>
      </c>
      <c r="H4171" s="19">
        <v>43800</v>
      </c>
      <c r="I4171" s="18" t="str">
        <f>+IFERROR(VLOOKUP(Cursos[[#This Row],[Modelo correcto]],Modelos[[Modelo correcto]:[Aplica para certificación]],4,FALSE),"REVISAR")</f>
        <v>SÍ</v>
      </c>
    </row>
    <row r="4172" spans="1:9" x14ac:dyDescent="0.25">
      <c r="A4172" s="144" t="s">
        <v>344</v>
      </c>
      <c r="B4172">
        <v>1</v>
      </c>
      <c r="C4172" s="10" t="s">
        <v>812</v>
      </c>
      <c r="D4172" s="10" t="str">
        <f>+IFERROR(VLOOKUP(Cursos[[#This Row],[Modelo correcto]],Modelos[[Modelo correcto]:[¿En línea?]],2,FALSE),"REVISAR")</f>
        <v>SAMSUNG</v>
      </c>
      <c r="E4172" s="10" t="str">
        <f>+IFERROR(VLOOKUP(Cursos[[#This Row],[Modelo correcto]],Modelos[[Modelo correcto]:[¿En línea?]],3,FALSE),"REVISAR")</f>
        <v>SÍ</v>
      </c>
      <c r="F4172" s="18" t="str">
        <f>+Cursos[[#This Row],[IS]]&amp;Cursos[[#This Row],[Modelo correcto]]</f>
        <v>LUIS ADRIAN MARISCAL ROMEROSL M4072</v>
      </c>
      <c r="G4172" s="18">
        <v>1</v>
      </c>
      <c r="H4172" s="18"/>
      <c r="I4172" s="18" t="str">
        <f>+IFERROR(VLOOKUP(Cursos[[#This Row],[Modelo correcto]],Modelos[[Modelo correcto]:[Aplica para certificación]],4,FALSE),"REVISAR")</f>
        <v>NO</v>
      </c>
    </row>
    <row r="4173" spans="1:9" x14ac:dyDescent="0.25">
      <c r="A4173" s="144" t="s">
        <v>344</v>
      </c>
      <c r="B4173">
        <v>1</v>
      </c>
      <c r="C4173" s="10" t="s">
        <v>813</v>
      </c>
      <c r="D4173" s="10" t="str">
        <f>+IFERROR(VLOOKUP(Cursos[[#This Row],[Modelo correcto]],Modelos[[Modelo correcto]:[¿En línea?]],2,FALSE),"REVISAR")</f>
        <v>SAMSUNG</v>
      </c>
      <c r="E4173" s="10" t="str">
        <f>+IFERROR(VLOOKUP(Cursos[[#This Row],[Modelo correcto]],Modelos[[Modelo correcto]:[¿En línea?]],3,FALSE),"REVISAR")</f>
        <v>SÍ</v>
      </c>
      <c r="F4173" s="18" t="str">
        <f>+Cursos[[#This Row],[IS]]&amp;Cursos[[#This Row],[Modelo correcto]]</f>
        <v>LUIS ADRIAN MARISCAL ROMEROSL M4080</v>
      </c>
      <c r="G4173" s="18">
        <v>1</v>
      </c>
      <c r="H4173" s="18"/>
      <c r="I4173" s="18" t="str">
        <f>+IFERROR(VLOOKUP(Cursos[[#This Row],[Modelo correcto]],Modelos[[Modelo correcto]:[Aplica para certificación]],4,FALSE),"REVISAR")</f>
        <v>NO</v>
      </c>
    </row>
    <row r="4174" spans="1:9" x14ac:dyDescent="0.25">
      <c r="A4174" s="144" t="s">
        <v>344</v>
      </c>
      <c r="B4174">
        <v>1</v>
      </c>
      <c r="C4174" s="10" t="s">
        <v>788</v>
      </c>
      <c r="D4174" s="10" t="str">
        <f>+IFERROR(VLOOKUP(Cursos[[#This Row],[Modelo correcto]],Modelos[[Modelo correcto]:[¿En línea?]],2,FALSE),"REVISAR")</f>
        <v>SAMSUNG</v>
      </c>
      <c r="E4174" s="10" t="str">
        <f>+IFERROR(VLOOKUP(Cursos[[#This Row],[Modelo correcto]],Modelos[[Modelo correcto]:[¿En línea?]],3,FALSE),"REVISAR")</f>
        <v>SÍ</v>
      </c>
      <c r="F4174" s="18" t="str">
        <f>+Cursos[[#This Row],[IS]]&amp;Cursos[[#This Row],[Modelo correcto]]</f>
        <v>LUIS ADRIAN MARISCAL ROMEROSL M4580</v>
      </c>
      <c r="G4174" s="18">
        <v>1</v>
      </c>
      <c r="H4174" s="18"/>
      <c r="I4174" s="18" t="str">
        <f>+IFERROR(VLOOKUP(Cursos[[#This Row],[Modelo correcto]],Modelos[[Modelo correcto]:[Aplica para certificación]],4,FALSE),"REVISAR")</f>
        <v>NO</v>
      </c>
    </row>
    <row r="4175" spans="1:9" x14ac:dyDescent="0.25">
      <c r="A4175" s="144" t="s">
        <v>2782</v>
      </c>
      <c r="B4175">
        <v>1</v>
      </c>
      <c r="C4175" s="10" t="s">
        <v>1308</v>
      </c>
      <c r="D4175" s="18" t="str">
        <f>+IFERROR(VLOOKUP(Cursos[[#This Row],[Modelo correcto]],Modelos[[Modelo correcto]:[¿En línea?]],2,FALSE),"REVISAR")</f>
        <v>XEROX</v>
      </c>
      <c r="E4175" s="18" t="str">
        <f>+IFERROR(VLOOKUP(Cursos[[#This Row],[Modelo correcto]],Modelos[[Modelo correcto]:[¿En línea?]],3,FALSE),"REVISAR")</f>
        <v>SÍ</v>
      </c>
      <c r="F4175" s="18" t="str">
        <f>+Cursos[[#This Row],[IS]]&amp;Cursos[[#This Row],[Modelo correcto]]</f>
        <v>ERIC WILBERTH NOH DZIBPB01</v>
      </c>
      <c r="G4175" s="18">
        <v>0</v>
      </c>
      <c r="H4175" s="19">
        <v>44044</v>
      </c>
      <c r="I4175" s="18" t="str">
        <f>+IFERROR(VLOOKUP(Cursos[[#This Row],[Modelo correcto]],Modelos[[Modelo correcto]:[Aplica para certificación]],4,FALSE),"REVISAR")</f>
        <v>NO</v>
      </c>
    </row>
    <row r="4176" spans="1:9" x14ac:dyDescent="0.25">
      <c r="A4176" s="144" t="s">
        <v>2782</v>
      </c>
      <c r="B4176">
        <v>1</v>
      </c>
      <c r="C4176" s="125" t="s">
        <v>2262</v>
      </c>
      <c r="D4176" s="18" t="str">
        <f>+IFERROR(VLOOKUP(Cursos[[#This Row],[Modelo correcto]],Modelos[[Modelo correcto]:[¿En línea?]],2,FALSE),"REVISAR")</f>
        <v>CANON</v>
      </c>
      <c r="E4176" s="18" t="str">
        <f>+IFERROR(VLOOKUP(Cursos[[#This Row],[Modelo correcto]],Modelos[[Modelo correcto]:[¿En línea?]],3,FALSE),"REVISAR")</f>
        <v>SÍ</v>
      </c>
      <c r="F4176" s="18" t="str">
        <f>+Cursos[[#This Row],[IS]]&amp;Cursos[[#This Row],[Modelo correcto]]</f>
        <v>ERIC WILBERTH NOH DZIBImageRUNNER Advance 3G III Actualización</v>
      </c>
      <c r="G4176" s="18">
        <v>1</v>
      </c>
      <c r="H4176" s="19">
        <v>44105</v>
      </c>
      <c r="I4176" s="18" t="str">
        <f>+IFERROR(VLOOKUP(Cursos[[#This Row],[Modelo correcto]],Modelos[[Modelo correcto]:[Aplica para certificación]],4,FALSE),"REVISAR")</f>
        <v>SÍ</v>
      </c>
    </row>
    <row r="4177" spans="1:9" x14ac:dyDescent="0.25">
      <c r="A4177" s="144" t="s">
        <v>2796</v>
      </c>
      <c r="B4177">
        <v>1</v>
      </c>
      <c r="C4177" s="10" t="s">
        <v>189</v>
      </c>
      <c r="D4177" s="18" t="str">
        <f>+IFERROR(VLOOKUP(Cursos[[#This Row],[Modelo correcto]],Modelos[[Modelo correcto]:[¿En línea?]],2,FALSE),"REVISAR")</f>
        <v>XEROX</v>
      </c>
      <c r="E4177" s="18" t="str">
        <f>+IFERROR(VLOOKUP(Cursos[[#This Row],[Modelo correcto]],Modelos[[Modelo correcto]:[¿En línea?]],3,FALSE),"REVISAR")</f>
        <v>SÍ</v>
      </c>
      <c r="F4177" s="18" t="str">
        <f>+Cursos[[#This Row],[IS]]&amp;Cursos[[#This Row],[Modelo correcto]]</f>
        <v>JOSE NIEVES ARREOLA JIMENEZWSB215S</v>
      </c>
      <c r="G4177" s="18">
        <v>0</v>
      </c>
      <c r="H4177" s="19">
        <v>43800</v>
      </c>
      <c r="I4177" s="18" t="str">
        <f>+IFERROR(VLOOKUP(Cursos[[#This Row],[Modelo correcto]],Modelos[[Modelo correcto]:[Aplica para certificación]],4,FALSE),"REVISAR")</f>
        <v>NO</v>
      </c>
    </row>
    <row r="4178" spans="1:9" x14ac:dyDescent="0.25">
      <c r="A4178" s="144" t="s">
        <v>2796</v>
      </c>
      <c r="B4178">
        <v>1</v>
      </c>
      <c r="C4178" s="10" t="s">
        <v>265</v>
      </c>
      <c r="D4178" s="18" t="str">
        <f>+IFERROR(VLOOKUP(Cursos[[#This Row],[Modelo correcto]],Modelos[[Modelo correcto]:[¿En línea?]],2,FALSE),"REVISAR")</f>
        <v>XEROX</v>
      </c>
      <c r="E4178" s="18" t="str">
        <f>+IFERROR(VLOOKUP(Cursos[[#This Row],[Modelo correcto]],Modelos[[Modelo correcto]:[¿En línea?]],3,FALSE),"REVISAR")</f>
        <v>SÍ</v>
      </c>
      <c r="F4178" s="18" t="str">
        <f>+Cursos[[#This Row],[IS]]&amp;Cursos[[#This Row],[Modelo correcto]]</f>
        <v>JOSE NIEVES ARREOLA JIMENEZXB21TPS</v>
      </c>
      <c r="G4178" s="18">
        <v>1</v>
      </c>
      <c r="H4178" s="18"/>
      <c r="I4178" s="18" t="str">
        <f>+IFERROR(VLOOKUP(Cursos[[#This Row],[Modelo correcto]],Modelos[[Modelo correcto]:[Aplica para certificación]],4,FALSE),"REVISAR")</f>
        <v>SÍ</v>
      </c>
    </row>
    <row r="4179" spans="1:9" x14ac:dyDescent="0.25">
      <c r="A4179" s="144" t="s">
        <v>2796</v>
      </c>
      <c r="B4179">
        <v>1</v>
      </c>
      <c r="C4179" s="10" t="s">
        <v>265</v>
      </c>
      <c r="D4179" s="18" t="str">
        <f>+IFERROR(VLOOKUP(Cursos[[#This Row],[Modelo correcto]],Modelos[[Modelo correcto]:[¿En línea?]],2,FALSE),"REVISAR")</f>
        <v>XEROX</v>
      </c>
      <c r="E4179" s="18" t="str">
        <f>+IFERROR(VLOOKUP(Cursos[[#This Row],[Modelo correcto]],Modelos[[Modelo correcto]:[¿En línea?]],3,FALSE),"REVISAR")</f>
        <v>SÍ</v>
      </c>
      <c r="F4179" s="18" t="str">
        <f>+Cursos[[#This Row],[IS]]&amp;Cursos[[#This Row],[Modelo correcto]]</f>
        <v>JOSE NIEVES ARREOLA JIMENEZXB21TPS</v>
      </c>
      <c r="G4179" s="18">
        <v>1</v>
      </c>
      <c r="H4179" s="19">
        <v>43800</v>
      </c>
      <c r="I4179" s="18" t="str">
        <f>+IFERROR(VLOOKUP(Cursos[[#This Row],[Modelo correcto]],Modelos[[Modelo correcto]:[Aplica para certificación]],4,FALSE),"REVISAR")</f>
        <v>SÍ</v>
      </c>
    </row>
    <row r="4180" spans="1:9" x14ac:dyDescent="0.25">
      <c r="A4180" s="144" t="s">
        <v>344</v>
      </c>
      <c r="B4180">
        <v>1</v>
      </c>
      <c r="C4180" s="10" t="s">
        <v>824</v>
      </c>
      <c r="D4180" s="10" t="str">
        <f>+IFERROR(VLOOKUP(Cursos[[#This Row],[Modelo correcto]],Modelos[[Modelo correcto]:[¿En línea?]],2,FALSE),"REVISAR")</f>
        <v>LEXMARK</v>
      </c>
      <c r="E4180" s="10" t="str">
        <f>+IFERROR(VLOOKUP(Cursos[[#This Row],[Modelo correcto]],Modelos[[Modelo correcto]:[¿En línea?]],3,FALSE),"REVISAR")</f>
        <v>SÍ</v>
      </c>
      <c r="F4180" s="18" t="str">
        <f>+Cursos[[#This Row],[IS]]&amp;Cursos[[#This Row],[Modelo correcto]]</f>
        <v>LUIS ADRIAN MARISCAL ROMEROX464</v>
      </c>
      <c r="G4180" s="18">
        <v>1</v>
      </c>
      <c r="H4180" s="18"/>
      <c r="I4180" s="18" t="str">
        <f>+IFERROR(VLOOKUP(Cursos[[#This Row],[Modelo correcto]],Modelos[[Modelo correcto]:[Aplica para certificación]],4,FALSE),"REVISAR")</f>
        <v>NO</v>
      </c>
    </row>
    <row r="4181" spans="1:9" x14ac:dyDescent="0.25">
      <c r="A4181" s="144" t="s">
        <v>344</v>
      </c>
      <c r="B4181">
        <v>1</v>
      </c>
      <c r="C4181" s="10" t="s">
        <v>856</v>
      </c>
      <c r="D4181" s="10" t="str">
        <f>+IFERROR(VLOOKUP(Cursos[[#This Row],[Modelo correcto]],Modelos[[Modelo correcto]:[¿En línea?]],2,FALSE),"REVISAR")</f>
        <v>LEXMARK</v>
      </c>
      <c r="E4181" s="10" t="str">
        <f>+IFERROR(VLOOKUP(Cursos[[#This Row],[Modelo correcto]],Modelos[[Modelo correcto]:[¿En línea?]],3,FALSE),"REVISAR")</f>
        <v>SÍ</v>
      </c>
      <c r="F4181" s="18" t="str">
        <f>+Cursos[[#This Row],[IS]]&amp;Cursos[[#This Row],[Modelo correcto]]</f>
        <v>LUIS ADRIAN MARISCAL ROMEROX654</v>
      </c>
      <c r="G4181" s="18">
        <v>1</v>
      </c>
      <c r="H4181" s="18"/>
      <c r="I4181" s="18" t="str">
        <f>+IFERROR(VLOOKUP(Cursos[[#This Row],[Modelo correcto]],Modelos[[Modelo correcto]:[Aplica para certificación]],4,FALSE),"REVISAR")</f>
        <v>NO</v>
      </c>
    </row>
    <row r="4182" spans="1:9" x14ac:dyDescent="0.25">
      <c r="A4182" s="144" t="s">
        <v>344</v>
      </c>
      <c r="B4182">
        <v>1</v>
      </c>
      <c r="C4182" s="10" t="s">
        <v>826</v>
      </c>
      <c r="D4182" s="10" t="str">
        <f>+IFERROR(VLOOKUP(Cursos[[#This Row],[Modelo correcto]],Modelos[[Modelo correcto]:[¿En línea?]],2,FALSE),"REVISAR")</f>
        <v>LEXMARK</v>
      </c>
      <c r="E4182" s="10" t="str">
        <f>+IFERROR(VLOOKUP(Cursos[[#This Row],[Modelo correcto]],Modelos[[Modelo correcto]:[¿En línea?]],3,FALSE),"REVISAR")</f>
        <v>SÍ</v>
      </c>
      <c r="F4182" s="18" t="str">
        <f>+Cursos[[#This Row],[IS]]&amp;Cursos[[#This Row],[Modelo correcto]]</f>
        <v>LUIS ADRIAN MARISCAL ROMEROX748</v>
      </c>
      <c r="G4182" s="18">
        <v>1</v>
      </c>
      <c r="H4182" s="18"/>
      <c r="I4182" s="18" t="str">
        <f>+IFERROR(VLOOKUP(Cursos[[#This Row],[Modelo correcto]],Modelos[[Modelo correcto]:[Aplica para certificación]],4,FALSE),"REVISAR")</f>
        <v>NO</v>
      </c>
    </row>
    <row r="4183" spans="1:9" x14ac:dyDescent="0.25">
      <c r="A4183" s="144" t="s">
        <v>344</v>
      </c>
      <c r="B4183">
        <v>1</v>
      </c>
      <c r="C4183" s="10" t="s">
        <v>1007</v>
      </c>
      <c r="D4183" s="10" t="str">
        <f>+IFERROR(VLOOKUP(Cursos[[#This Row],[Modelo correcto]],Modelos[[Modelo correcto]:[¿En línea?]],2,FALSE),"REVISAR")</f>
        <v>LEXMARK</v>
      </c>
      <c r="E4183" s="10" t="str">
        <f>+IFERROR(VLOOKUP(Cursos[[#This Row],[Modelo correcto]],Modelos[[Modelo correcto]:[¿En línea?]],3,FALSE),"REVISAR")</f>
        <v>SÍ</v>
      </c>
      <c r="F4183" s="18" t="str">
        <f>+Cursos[[#This Row],[IS]]&amp;Cursos[[#This Row],[Modelo correcto]]</f>
        <v>LUIS ADRIAN MARISCAL ROMEROX925</v>
      </c>
      <c r="G4183" s="18">
        <v>1</v>
      </c>
      <c r="H4183" s="18"/>
      <c r="I4183" s="18" t="str">
        <f>+IFERROR(VLOOKUP(Cursos[[#This Row],[Modelo correcto]],Modelos[[Modelo correcto]:[Aplica para certificación]],4,FALSE),"REVISAR")</f>
        <v>NO</v>
      </c>
    </row>
    <row r="4184" spans="1:9" x14ac:dyDescent="0.25">
      <c r="A4184" s="144" t="s">
        <v>344</v>
      </c>
      <c r="B4184">
        <v>1</v>
      </c>
      <c r="C4184" s="10" t="s">
        <v>828</v>
      </c>
      <c r="D4184" s="10" t="str">
        <f>+IFERROR(VLOOKUP(Cursos[[#This Row],[Modelo correcto]],Modelos[[Modelo correcto]:[¿En línea?]],2,FALSE),"REVISAR")</f>
        <v>LEXMARK</v>
      </c>
      <c r="E4184" s="10" t="str">
        <f>+IFERROR(VLOOKUP(Cursos[[#This Row],[Modelo correcto]],Modelos[[Modelo correcto]:[¿En línea?]],3,FALSE),"REVISAR")</f>
        <v>SÍ</v>
      </c>
      <c r="F4184" s="18" t="str">
        <f>+Cursos[[#This Row],[IS]]&amp;Cursos[[#This Row],[Modelo correcto]]</f>
        <v>LUIS ADRIAN MARISCAL ROMEROX950</v>
      </c>
      <c r="G4184" s="18">
        <v>1</v>
      </c>
      <c r="H4184" s="18"/>
      <c r="I4184" s="18" t="str">
        <f>+IFERROR(VLOOKUP(Cursos[[#This Row],[Modelo correcto]],Modelos[[Modelo correcto]:[Aplica para certificación]],4,FALSE),"REVISAR")</f>
        <v>NO</v>
      </c>
    </row>
    <row r="4185" spans="1:9" x14ac:dyDescent="0.25">
      <c r="A4185" s="144" t="s">
        <v>2782</v>
      </c>
      <c r="B4185">
        <v>1</v>
      </c>
      <c r="C4185" s="125" t="s">
        <v>2263</v>
      </c>
      <c r="D4185" s="18" t="str">
        <f>+IFERROR(VLOOKUP(Cursos[[#This Row],[Modelo correcto]],Modelos[[Modelo correcto]:[¿En línea?]],2,FALSE),"REVISAR")</f>
        <v>CANON</v>
      </c>
      <c r="E4185" s="18" t="str">
        <f>+IFERROR(VLOOKUP(Cursos[[#This Row],[Modelo correcto]],Modelos[[Modelo correcto]:[¿En línea?]],3,FALSE),"REVISAR")</f>
        <v>SÍ</v>
      </c>
      <c r="F4185" s="18" t="str">
        <f>+Cursos[[#This Row],[IS]]&amp;Cursos[[#This Row],[Modelo correcto]]</f>
        <v>ERIC WILBERTH NOH DZIBImageRUNNER Advance 4500 Series</v>
      </c>
      <c r="G4185" s="18">
        <v>1</v>
      </c>
      <c r="H4185" s="19">
        <v>44105</v>
      </c>
      <c r="I4185" s="18" t="str">
        <f>+IFERROR(VLOOKUP(Cursos[[#This Row],[Modelo correcto]],Modelos[[Modelo correcto]:[Aplica para certificación]],4,FALSE),"REVISAR")</f>
        <v>SÍ</v>
      </c>
    </row>
    <row r="4186" spans="1:9" x14ac:dyDescent="0.25">
      <c r="A4186" s="144" t="s">
        <v>2782</v>
      </c>
      <c r="B4186">
        <v>1</v>
      </c>
      <c r="C4186" s="125" t="s">
        <v>2264</v>
      </c>
      <c r="D4186" s="18" t="str">
        <f>+IFERROR(VLOOKUP(Cursos[[#This Row],[Modelo correcto]],Modelos[[Modelo correcto]:[¿En línea?]],2,FALSE),"REVISAR")</f>
        <v>CANON</v>
      </c>
      <c r="E4186" s="18" t="str">
        <f>+IFERROR(VLOOKUP(Cursos[[#This Row],[Modelo correcto]],Modelos[[Modelo correcto]:[¿En línea?]],3,FALSE),"REVISAR")</f>
        <v>SÍ</v>
      </c>
      <c r="F4186" s="18" t="str">
        <f>+Cursos[[#This Row],[IS]]&amp;Cursos[[#This Row],[Modelo correcto]]</f>
        <v>ERIC WILBERTH NOH DZIBImageRUNNER ADVANCE C3500 Series</v>
      </c>
      <c r="G4186" s="18">
        <v>1</v>
      </c>
      <c r="H4186" s="19">
        <v>44105</v>
      </c>
      <c r="I4186" s="18" t="str">
        <f>+IFERROR(VLOOKUP(Cursos[[#This Row],[Modelo correcto]],Modelos[[Modelo correcto]:[Aplica para certificación]],4,FALSE),"REVISAR")</f>
        <v>SÍ</v>
      </c>
    </row>
    <row r="4187" spans="1:9" x14ac:dyDescent="0.25">
      <c r="A4187" s="144" t="s">
        <v>344</v>
      </c>
      <c r="B4187">
        <v>1</v>
      </c>
      <c r="C4187" s="10" t="s">
        <v>829</v>
      </c>
      <c r="D4187" s="10" t="str">
        <f>+IFERROR(VLOOKUP(Cursos[[#This Row],[Modelo correcto]],Modelos[[Modelo correcto]:[¿En línea?]],2,FALSE),"REVISAR")</f>
        <v>LEXMARK</v>
      </c>
      <c r="E4187" s="10" t="str">
        <f>+IFERROR(VLOOKUP(Cursos[[#This Row],[Modelo correcto]],Modelos[[Modelo correcto]:[¿En línea?]],3,FALSE),"REVISAR")</f>
        <v>SÍ</v>
      </c>
      <c r="F4187" s="18" t="str">
        <f>+Cursos[[#This Row],[IS]]&amp;Cursos[[#This Row],[Modelo correcto]]</f>
        <v>LUIS ADRIAN MARISCAL ROMEROXM3150</v>
      </c>
      <c r="G4187" s="18">
        <v>1</v>
      </c>
      <c r="H4187" s="18"/>
      <c r="I4187" s="18" t="str">
        <f>+IFERROR(VLOOKUP(Cursos[[#This Row],[Modelo correcto]],Modelos[[Modelo correcto]:[Aplica para certificación]],4,FALSE),"REVISAR")</f>
        <v>NO</v>
      </c>
    </row>
    <row r="4188" spans="1:9" x14ac:dyDescent="0.25">
      <c r="A4188" s="144" t="s">
        <v>344</v>
      </c>
      <c r="B4188">
        <v>1</v>
      </c>
      <c r="C4188" s="10" t="s">
        <v>830</v>
      </c>
      <c r="D4188" s="10" t="str">
        <f>+IFERROR(VLOOKUP(Cursos[[#This Row],[Modelo correcto]],Modelos[[Modelo correcto]:[¿En línea?]],2,FALSE),"REVISAR")</f>
        <v>LEXMARK</v>
      </c>
      <c r="E4188" s="10" t="str">
        <f>+IFERROR(VLOOKUP(Cursos[[#This Row],[Modelo correcto]],Modelos[[Modelo correcto]:[¿En línea?]],3,FALSE),"REVISAR")</f>
        <v>SÍ</v>
      </c>
      <c r="F4188" s="18" t="str">
        <f>+Cursos[[#This Row],[IS]]&amp;Cursos[[#This Row],[Modelo correcto]]</f>
        <v>LUIS ADRIAN MARISCAL ROMEROXM5163</v>
      </c>
      <c r="G4188" s="18">
        <v>1</v>
      </c>
      <c r="H4188" s="18"/>
      <c r="I4188" s="18" t="str">
        <f>+IFERROR(VLOOKUP(Cursos[[#This Row],[Modelo correcto]],Modelos[[Modelo correcto]:[Aplica para certificación]],4,FALSE),"REVISAR")</f>
        <v>NO</v>
      </c>
    </row>
    <row r="4189" spans="1:9" x14ac:dyDescent="0.25">
      <c r="A4189" s="144" t="s">
        <v>338</v>
      </c>
      <c r="B4189">
        <v>0</v>
      </c>
      <c r="C4189" s="10" t="s">
        <v>816</v>
      </c>
      <c r="D4189" s="145" t="str">
        <f>+IFERROR(VLOOKUP(Cursos[[#This Row],[Modelo correcto]],Modelos[[Modelo correcto]:[¿En línea?]],2,FALSE),"REVISAR")</f>
        <v>CANON</v>
      </c>
      <c r="E4189" s="145" t="str">
        <f>+IFERROR(VLOOKUP(Cursos[[#This Row],[Modelo correcto]],Modelos[[Modelo correcto]:[¿En línea?]],3,FALSE),"REVISAR")</f>
        <v>NO</v>
      </c>
      <c r="F4189" s="18" t="str">
        <f>+Cursos[[#This Row],[IS]]&amp;Cursos[[#This Row],[Modelo correcto]]</f>
        <v>JOSE LUIS CARBAJAL CABUTOIR AD C3530</v>
      </c>
      <c r="G4189" s="18">
        <v>1</v>
      </c>
      <c r="H4189" s="18"/>
      <c r="I4189" s="18" t="str">
        <f>+IFERROR(VLOOKUP(Cursos[[#This Row],[Modelo correcto]],Modelos[[Modelo correcto]:[Aplica para certificación]],4,FALSE),"REVISAR")</f>
        <v>NO</v>
      </c>
    </row>
    <row r="4190" spans="1:9" x14ac:dyDescent="0.25">
      <c r="A4190" s="144" t="s">
        <v>338</v>
      </c>
      <c r="B4190">
        <v>0</v>
      </c>
      <c r="C4190" s="10" t="s">
        <v>997</v>
      </c>
      <c r="D4190" s="10" t="str">
        <f>+IFERROR(VLOOKUP(Cursos[[#This Row],[Modelo correcto]],Modelos[[Modelo correcto]:[¿En línea?]],2,FALSE),"REVISAR")</f>
        <v>CANON</v>
      </c>
      <c r="E4190" s="10" t="str">
        <f>+IFERROR(VLOOKUP(Cursos[[#This Row],[Modelo correcto]],Modelos[[Modelo correcto]:[¿En línea?]],3,FALSE),"REVISAR")</f>
        <v>NO</v>
      </c>
      <c r="F4190" s="18" t="str">
        <f>+Cursos[[#This Row],[IS]]&amp;Cursos[[#This Row],[Modelo correcto]]</f>
        <v>JOSE LUIS CARBAJAL CABUTOIR C5240</v>
      </c>
      <c r="G4190" s="18">
        <v>1</v>
      </c>
      <c r="H4190" s="18"/>
      <c r="I4190" s="18" t="str">
        <f>+IFERROR(VLOOKUP(Cursos[[#This Row],[Modelo correcto]],Modelos[[Modelo correcto]:[Aplica para certificación]],4,FALSE),"REVISAR")</f>
        <v>NO</v>
      </c>
    </row>
    <row r="4191" spans="1:9" x14ac:dyDescent="0.25">
      <c r="A4191" s="144" t="s">
        <v>338</v>
      </c>
      <c r="B4191">
        <v>1</v>
      </c>
      <c r="C4191" s="10" t="s">
        <v>926</v>
      </c>
      <c r="D4191" s="10" t="str">
        <f>+IFERROR(VLOOKUP(Cursos[[#This Row],[Modelo correcto]],Modelos[[Modelo correcto]:[¿En línea?]],2,FALSE),"REVISAR")</f>
        <v>BROTHER</v>
      </c>
      <c r="E4191" s="10" t="str">
        <f>+IFERROR(VLOOKUP(Cursos[[#This Row],[Modelo correcto]],Modelos[[Modelo correcto]:[¿En línea?]],3,FALSE),"REVISAR")</f>
        <v>NO</v>
      </c>
      <c r="F4191" s="18" t="str">
        <f>+Cursos[[#This Row],[IS]]&amp;Cursos[[#This Row],[Modelo correcto]]</f>
        <v>JOSE LUIS CARBAJAL CABUTOMFC 9970 DW</v>
      </c>
      <c r="G4191" s="18">
        <v>1</v>
      </c>
      <c r="H4191" s="18"/>
      <c r="I4191" s="18" t="str">
        <f>+IFERROR(VLOOKUP(Cursos[[#This Row],[Modelo correcto]],Modelos[[Modelo correcto]:[Aplica para certificación]],4,FALSE),"REVISAR")</f>
        <v>NO</v>
      </c>
    </row>
    <row r="4192" spans="1:9" x14ac:dyDescent="0.25">
      <c r="A4192" s="144" t="s">
        <v>2782</v>
      </c>
      <c r="B4192">
        <v>1</v>
      </c>
      <c r="C4192" s="34" t="s">
        <v>2308</v>
      </c>
      <c r="D4192" s="18" t="str">
        <f>+IFERROR(VLOOKUP(Cursos[[#This Row],[Modelo correcto]],Modelos[[Modelo correcto]:[¿En línea?]],2,FALSE),"REVISAR")</f>
        <v>BROTHER</v>
      </c>
      <c r="E4192" s="18" t="str">
        <f>+IFERROR(VLOOKUP(Cursos[[#This Row],[Modelo correcto]],Modelos[[Modelo correcto]:[¿En línea?]],3,FALSE),"REVISAR")</f>
        <v>NO</v>
      </c>
      <c r="F4192" s="18" t="str">
        <f>+Cursos[[#This Row],[IS]]&amp;Cursos[[#This Row],[Modelo correcto]]</f>
        <v>ERIC WILBERTH NOH DZIBSerie Laser Mono (DL)</v>
      </c>
      <c r="G4192" s="18">
        <v>1</v>
      </c>
      <c r="H4192" s="19">
        <v>44105</v>
      </c>
      <c r="I4192" s="18" t="str">
        <f>+IFERROR(VLOOKUP(Cursos[[#This Row],[Modelo correcto]],Modelos[[Modelo correcto]:[Aplica para certificación]],4,FALSE),"REVISAR")</f>
        <v>SÍ</v>
      </c>
    </row>
    <row r="4193" spans="1:9" x14ac:dyDescent="0.25">
      <c r="A4193" s="144" t="s">
        <v>2782</v>
      </c>
      <c r="B4193">
        <v>1</v>
      </c>
      <c r="C4193" s="34" t="s">
        <v>2309</v>
      </c>
      <c r="D4193" s="18" t="str">
        <f>+IFERROR(VLOOKUP(Cursos[[#This Row],[Modelo correcto]],Modelos[[Modelo correcto]:[¿En línea?]],2,FALSE),"REVISAR")</f>
        <v>BROTHER</v>
      </c>
      <c r="E4193" s="18" t="str">
        <f>+IFERROR(VLOOKUP(Cursos[[#This Row],[Modelo correcto]],Modelos[[Modelo correcto]:[¿En línea?]],3,FALSE),"REVISAR")</f>
        <v>NO</v>
      </c>
      <c r="F4193" s="18" t="str">
        <f>+Cursos[[#This Row],[IS]]&amp;Cursos[[#This Row],[Modelo correcto]]</f>
        <v>ERIC WILBERTH NOH DZIBSerie Laser color (BC4)</v>
      </c>
      <c r="G4193" s="18">
        <v>1</v>
      </c>
      <c r="H4193" s="19">
        <v>44105</v>
      </c>
      <c r="I4193" s="18" t="str">
        <f>+IFERROR(VLOOKUP(Cursos[[#This Row],[Modelo correcto]],Modelos[[Modelo correcto]:[Aplica para certificación]],4,FALSE),"REVISAR")</f>
        <v>SÍ</v>
      </c>
    </row>
    <row r="4194" spans="1:9" x14ac:dyDescent="0.25">
      <c r="A4194" s="144" t="s">
        <v>2782</v>
      </c>
      <c r="B4194">
        <v>1</v>
      </c>
      <c r="C4194" s="34" t="s">
        <v>2310</v>
      </c>
      <c r="D4194" s="18" t="str">
        <f>+IFERROR(VLOOKUP(Cursos[[#This Row],[Modelo correcto]],Modelos[[Modelo correcto]:[¿En línea?]],2,FALSE),"REVISAR")</f>
        <v>BROTHER</v>
      </c>
      <c r="E4194" s="18" t="str">
        <f>+IFERROR(VLOOKUP(Cursos[[#This Row],[Modelo correcto]],Modelos[[Modelo correcto]:[¿En línea?]],3,FALSE),"REVISAR")</f>
        <v>NO</v>
      </c>
      <c r="F4194" s="18" t="str">
        <f>+Cursos[[#This Row],[IS]]&amp;Cursos[[#This Row],[Modelo correcto]]</f>
        <v>ERIC WILBERTH NOH DZIBSerie InkTank</v>
      </c>
      <c r="G4194" s="18">
        <v>1</v>
      </c>
      <c r="H4194" s="19">
        <v>44105</v>
      </c>
      <c r="I4194" s="18" t="str">
        <f>+IFERROR(VLOOKUP(Cursos[[#This Row],[Modelo correcto]],Modelos[[Modelo correcto]:[Aplica para certificación]],4,FALSE),"REVISAR")</f>
        <v>SÍ</v>
      </c>
    </row>
    <row r="4195" spans="1:9" x14ac:dyDescent="0.25">
      <c r="A4195" s="144" t="s">
        <v>338</v>
      </c>
      <c r="B4195">
        <v>1</v>
      </c>
      <c r="C4195" s="10" t="s">
        <v>862</v>
      </c>
      <c r="D4195" s="10" t="str">
        <f>+IFERROR(VLOOKUP(Cursos[[#This Row],[Modelo correcto]],Modelos[[Modelo correcto]:[¿En línea?]],2,FALSE),"REVISAR")</f>
        <v>BROTHER</v>
      </c>
      <c r="E4195" s="10" t="str">
        <f>+IFERROR(VLOOKUP(Cursos[[#This Row],[Modelo correcto]],Modelos[[Modelo correcto]:[¿En línea?]],3,FALSE),"REVISAR")</f>
        <v>NO</v>
      </c>
      <c r="F4195" s="18" t="str">
        <f>+Cursos[[#This Row],[IS]]&amp;Cursos[[#This Row],[Modelo correcto]]</f>
        <v>JOSE LUIS CARBAJAL CABUTOMFC L 9550 CDW</v>
      </c>
      <c r="G4195" s="18">
        <v>1</v>
      </c>
      <c r="H4195" s="18"/>
      <c r="I4195" s="18" t="str">
        <f>+IFERROR(VLOOKUP(Cursos[[#This Row],[Modelo correcto]],Modelos[[Modelo correcto]:[Aplica para certificación]],4,FALSE),"REVISAR")</f>
        <v>NO</v>
      </c>
    </row>
    <row r="4196" spans="1:9" x14ac:dyDescent="0.25">
      <c r="A4196" s="144" t="s">
        <v>338</v>
      </c>
      <c r="B4196">
        <v>1</v>
      </c>
      <c r="C4196" s="10" t="s">
        <v>933</v>
      </c>
      <c r="D4196" s="10" t="str">
        <f>+IFERROR(VLOOKUP(Cursos[[#This Row],[Modelo correcto]],Modelos[[Modelo correcto]:[¿En línea?]],2,FALSE),"REVISAR")</f>
        <v>RICOH</v>
      </c>
      <c r="E4196" s="10" t="str">
        <f>+IFERROR(VLOOKUP(Cursos[[#This Row],[Modelo correcto]],Modelos[[Modelo correcto]:[¿En línea?]],3,FALSE),"REVISAR")</f>
        <v>NO</v>
      </c>
      <c r="F4196" s="18" t="str">
        <f>+Cursos[[#This Row],[IS]]&amp;Cursos[[#This Row],[Modelo correcto]]</f>
        <v>JOSE LUIS CARBAJAL CABUTOMP1500</v>
      </c>
      <c r="G4196" s="18">
        <v>1</v>
      </c>
      <c r="H4196" s="18"/>
      <c r="I4196" s="18" t="str">
        <f>+IFERROR(VLOOKUP(Cursos[[#This Row],[Modelo correcto]],Modelos[[Modelo correcto]:[Aplica para certificación]],4,FALSE),"REVISAR")</f>
        <v>NO</v>
      </c>
    </row>
    <row r="4197" spans="1:9" x14ac:dyDescent="0.25">
      <c r="A4197" s="144" t="s">
        <v>2782</v>
      </c>
      <c r="B4197">
        <v>1</v>
      </c>
      <c r="C4197" s="125" t="s">
        <v>2261</v>
      </c>
      <c r="D4197" s="18" t="str">
        <f>+IFERROR(VLOOKUP(Cursos[[#This Row],[Modelo correcto]],Modelos[[Modelo correcto]:[¿En línea?]],2,FALSE),"REVISAR")</f>
        <v>CANON</v>
      </c>
      <c r="E4197" s="18" t="str">
        <f>+IFERROR(VLOOKUP(Cursos[[#This Row],[Modelo correcto]],Modelos[[Modelo correcto]:[¿En línea?]],3,FALSE),"REVISAR")</f>
        <v>SÍ</v>
      </c>
      <c r="F4197" s="18" t="str">
        <f>+Cursos[[#This Row],[IS]]&amp;Cursos[[#This Row],[Modelo correcto]]</f>
        <v>ERIC WILBERTH NOH DZIBImageRunner C3025</v>
      </c>
      <c r="G4197" s="18">
        <v>1</v>
      </c>
      <c r="H4197" s="19">
        <v>44105</v>
      </c>
      <c r="I4197" s="18" t="str">
        <f>+IFERROR(VLOOKUP(Cursos[[#This Row],[Modelo correcto]],Modelos[[Modelo correcto]:[Aplica para certificación]],4,FALSE),"REVISAR")</f>
        <v>SÍ</v>
      </c>
    </row>
    <row r="4198" spans="1:9" x14ac:dyDescent="0.25">
      <c r="A4198" s="144" t="s">
        <v>2782</v>
      </c>
      <c r="B4198">
        <v>1</v>
      </c>
      <c r="C4198" s="10" t="s">
        <v>2336</v>
      </c>
      <c r="D4198" s="18" t="str">
        <f>+IFERROR(VLOOKUP(Cursos[[#This Row],[Modelo correcto]],Modelos[[Modelo correcto]:[¿En línea?]],2,FALSE),"REVISAR")</f>
        <v>HP</v>
      </c>
      <c r="E4198" s="18" t="str">
        <f>+IFERROR(VLOOKUP(Cursos[[#This Row],[Modelo correcto]],Modelos[[Modelo correcto]:[¿En línea?]],3,FALSE),"REVISAR")</f>
        <v>SÍ</v>
      </c>
      <c r="F4198" s="18" t="str">
        <f>+Cursos[[#This Row],[IS]]&amp;Cursos[[#This Row],[Modelo correcto]]</f>
        <v>ERIC WILBERTH NOH DZIBModule 5 - Resolving usage issues</v>
      </c>
      <c r="G4198" s="18">
        <v>1</v>
      </c>
      <c r="H4198" s="19">
        <v>44105</v>
      </c>
      <c r="I4198" s="18" t="str">
        <f>+IFERROR(VLOOKUP(Cursos[[#This Row],[Modelo correcto]],Modelos[[Modelo correcto]:[Aplica para certificación]],4,FALSE),"REVISAR")</f>
        <v>NO</v>
      </c>
    </row>
    <row r="4199" spans="1:9" x14ac:dyDescent="0.25">
      <c r="A4199" s="144" t="s">
        <v>2782</v>
      </c>
      <c r="B4199">
        <v>1</v>
      </c>
      <c r="C4199" s="34" t="s">
        <v>2275</v>
      </c>
      <c r="D4199" s="18" t="str">
        <f>+IFERROR(VLOOKUP(Cursos[[#This Row],[Modelo correcto]],Modelos[[Modelo correcto]:[¿En línea?]],2,FALSE),"REVISAR")</f>
        <v>OKI</v>
      </c>
      <c r="E4199" s="18" t="s">
        <v>530</v>
      </c>
      <c r="F4199" s="18" t="str">
        <f>+Cursos[[#This Row],[IS]]&amp;Cursos[[#This Row],[Modelo correcto]]</f>
        <v>ERIC WILBERTH NOH DZIBES5112DN / ES4172LP MFP / ES5162LP MFP</v>
      </c>
      <c r="G4199" s="18">
        <v>1</v>
      </c>
      <c r="H4199" s="19">
        <v>44075</v>
      </c>
      <c r="I4199" s="18" t="str">
        <f>+IFERROR(VLOOKUP(Cursos[[#This Row],[Modelo correcto]],Modelos[[Modelo correcto]:[Aplica para certificación]],4,FALSE),"REVISAR")</f>
        <v>SÍ</v>
      </c>
    </row>
    <row r="4200" spans="1:9" x14ac:dyDescent="0.25">
      <c r="A4200" s="144" t="s">
        <v>338</v>
      </c>
      <c r="B4200">
        <v>1</v>
      </c>
      <c r="C4200" s="10" t="s">
        <v>791</v>
      </c>
      <c r="D4200" s="10" t="str">
        <f>+IFERROR(VLOOKUP(Cursos[[#This Row],[Modelo correcto]],Modelos[[Modelo correcto]:[¿En línea?]],2,FALSE),"REVISAR")</f>
        <v>XEROX</v>
      </c>
      <c r="E4200" s="10" t="str">
        <f>+IFERROR(VLOOKUP(Cursos[[#This Row],[Modelo correcto]],Modelos[[Modelo correcto]:[¿En línea?]],3,FALSE),"REVISAR")</f>
        <v>NO</v>
      </c>
      <c r="F4200" s="18" t="str">
        <f>+Cursos[[#This Row],[IS]]&amp;Cursos[[#This Row],[Modelo correcto]]</f>
        <v>JOSE LUIS CARBAJAL CABUTOWC5330</v>
      </c>
      <c r="G4200" s="18">
        <v>1</v>
      </c>
      <c r="H4200" s="18"/>
      <c r="I4200" s="18" t="str">
        <f>+IFERROR(VLOOKUP(Cursos[[#This Row],[Modelo correcto]],Modelos[[Modelo correcto]:[Aplica para certificación]],4,FALSE),"REVISAR")</f>
        <v>NO</v>
      </c>
    </row>
    <row r="4201" spans="1:9" x14ac:dyDescent="0.25">
      <c r="A4201" s="144" t="s">
        <v>338</v>
      </c>
      <c r="B4201">
        <v>0</v>
      </c>
      <c r="C4201" s="10" t="s">
        <v>941</v>
      </c>
      <c r="D4201" s="10" t="str">
        <f>+IFERROR(VLOOKUP(Cursos[[#This Row],[Modelo correcto]],Modelos[[Modelo correcto]:[¿En línea?]],2,FALSE),"REVISAR")</f>
        <v>XEROX</v>
      </c>
      <c r="E4201" s="10" t="str">
        <f>+IFERROR(VLOOKUP(Cursos[[#This Row],[Modelo correcto]],Modelos[[Modelo correcto]:[¿En línea?]],3,FALSE),"REVISAR")</f>
        <v>NO</v>
      </c>
      <c r="F4201" s="18" t="str">
        <f>+Cursos[[#This Row],[IS]]&amp;Cursos[[#This Row],[Modelo correcto]]</f>
        <v>JOSE LUIS CARBAJAL CABUTOWC5632</v>
      </c>
      <c r="G4201" s="18">
        <v>1</v>
      </c>
      <c r="H4201" s="18"/>
      <c r="I4201" s="18" t="str">
        <f>+IFERROR(VLOOKUP(Cursos[[#This Row],[Modelo correcto]],Modelos[[Modelo correcto]:[Aplica para certificación]],4,FALSE),"REVISAR")</f>
        <v>NO</v>
      </c>
    </row>
    <row r="4202" spans="1:9" x14ac:dyDescent="0.25">
      <c r="A4202" s="144" t="s">
        <v>338</v>
      </c>
      <c r="B4202">
        <v>0</v>
      </c>
      <c r="C4202" s="10" t="s">
        <v>792</v>
      </c>
      <c r="D4202" s="10" t="str">
        <f>+IFERROR(VLOOKUP(Cursos[[#This Row],[Modelo correcto]],Modelos[[Modelo correcto]:[¿En línea?]],2,FALSE),"REVISAR")</f>
        <v>XEROX</v>
      </c>
      <c r="E4202" s="10" t="str">
        <f>+IFERROR(VLOOKUP(Cursos[[#This Row],[Modelo correcto]],Modelos[[Modelo correcto]:[¿En línea?]],3,FALSE),"REVISAR")</f>
        <v>NO</v>
      </c>
      <c r="F4202" s="18" t="str">
        <f>+Cursos[[#This Row],[IS]]&amp;Cursos[[#This Row],[Modelo correcto]]</f>
        <v>JOSE LUIS CARBAJAL CABUTOWC5790</v>
      </c>
      <c r="G4202" s="18">
        <v>1</v>
      </c>
      <c r="H4202" s="18"/>
      <c r="I4202" s="18" t="str">
        <f>+IFERROR(VLOOKUP(Cursos[[#This Row],[Modelo correcto]],Modelos[[Modelo correcto]:[Aplica para certificación]],4,FALSE),"REVISAR")</f>
        <v>NO</v>
      </c>
    </row>
    <row r="4203" spans="1:9" x14ac:dyDescent="0.25">
      <c r="A4203" s="144" t="s">
        <v>2782</v>
      </c>
      <c r="B4203">
        <v>1</v>
      </c>
      <c r="C4203" s="145" t="s">
        <v>2334</v>
      </c>
      <c r="D4203" s="18" t="str">
        <f>+IFERROR(VLOOKUP(Cursos[[#This Row],[Modelo correcto]],Modelos[[Modelo correcto]:[¿En línea?]],2,FALSE),"REVISAR")</f>
        <v>HP</v>
      </c>
      <c r="E4203" s="18" t="str">
        <f>+IFERROR(VLOOKUP(Cursos[[#This Row],[Modelo correcto]],Modelos[[Modelo correcto]:[¿En línea?]],3,FALSE),"REVISAR")</f>
        <v>SÍ</v>
      </c>
      <c r="F4203" s="18" t="str">
        <f>+Cursos[[#This Row],[IS]]&amp;Cursos[[#This Row],[Modelo correcto]]</f>
        <v>ERIC WILBERTH NOH DZIBModule 4 - Resolving hardware issues</v>
      </c>
      <c r="G4203" s="18">
        <v>1</v>
      </c>
      <c r="H4203" s="19">
        <v>44105</v>
      </c>
      <c r="I4203" s="18" t="str">
        <f>+IFERROR(VLOOKUP(Cursos[[#This Row],[Modelo correcto]],Modelos[[Modelo correcto]:[Aplica para certificación]],4,FALSE),"REVISAR")</f>
        <v>NO</v>
      </c>
    </row>
    <row r="4204" spans="1:9" x14ac:dyDescent="0.25">
      <c r="A4204" s="144" t="s">
        <v>2795</v>
      </c>
      <c r="B4204">
        <v>1</v>
      </c>
      <c r="C4204" s="10" t="s">
        <v>261</v>
      </c>
      <c r="D4204" s="18" t="str">
        <f>+IFERROR(VLOOKUP(Cursos[[#This Row],[Modelo correcto]],Modelos[[Modelo correcto]:[¿En línea?]],2,FALSE),"REVISAR")</f>
        <v>XEROX</v>
      </c>
      <c r="E4204" s="18" t="str">
        <f>+IFERROR(VLOOKUP(Cursos[[#This Row],[Modelo correcto]],Modelos[[Modelo correcto]:[¿En línea?]],3,FALSE),"REVISAR")</f>
        <v>SÍ</v>
      </c>
      <c r="F4204" s="18" t="str">
        <f>+Cursos[[#This Row],[IS]]&amp;Cursos[[#This Row],[Modelo correcto]]</f>
        <v>JUAN GUADALUPE ESCOBEDO OLIVARES3210ASP</v>
      </c>
      <c r="G4204" s="18">
        <v>1</v>
      </c>
      <c r="H4204" s="19">
        <v>43739</v>
      </c>
      <c r="I4204" s="18" t="str">
        <f>+IFERROR(VLOOKUP(Cursos[[#This Row],[Modelo correcto]],Modelos[[Modelo correcto]:[Aplica para certificación]],4,FALSE),"REVISAR")</f>
        <v>NO</v>
      </c>
    </row>
    <row r="4205" spans="1:9" x14ac:dyDescent="0.25">
      <c r="A4205" s="144" t="s">
        <v>2795</v>
      </c>
      <c r="B4205">
        <v>1</v>
      </c>
      <c r="C4205" s="10" t="s">
        <v>126</v>
      </c>
      <c r="D4205" s="18" t="str">
        <f>+IFERROR(VLOOKUP(Cursos[[#This Row],[Modelo correcto]],Modelos[[Modelo correcto]:[¿En línea?]],2,FALSE),"REVISAR")</f>
        <v>XEROX</v>
      </c>
      <c r="E4205" s="18" t="str">
        <f>+IFERROR(VLOOKUP(Cursos[[#This Row],[Modelo correcto]],Modelos[[Modelo correcto]:[¿En línea?]],3,FALSE),"REVISAR")</f>
        <v>SÍ</v>
      </c>
      <c r="F4205" s="18" t="str">
        <f>+Cursos[[#This Row],[IS]]&amp;Cursos[[#This Row],[Modelo correcto]]</f>
        <v>JUAN GUADALUPE ESCOBEDO OLIVARES770DCP2</v>
      </c>
      <c r="G4205" s="18">
        <v>0</v>
      </c>
      <c r="H4205" s="19">
        <v>43709</v>
      </c>
      <c r="I4205" s="18" t="str">
        <f>+IFERROR(VLOOKUP(Cursos[[#This Row],[Modelo correcto]],Modelos[[Modelo correcto]:[Aplica para certificación]],4,FALSE),"REVISAR")</f>
        <v>NO</v>
      </c>
    </row>
    <row r="4206" spans="1:9" x14ac:dyDescent="0.25">
      <c r="A4206" s="144" t="s">
        <v>2795</v>
      </c>
      <c r="B4206">
        <v>1</v>
      </c>
      <c r="C4206" s="10" t="s">
        <v>180</v>
      </c>
      <c r="D4206" s="18" t="str">
        <f>+IFERROR(VLOOKUP(Cursos[[#This Row],[Modelo correcto]],Modelos[[Modelo correcto]:[¿En línea?]],2,FALSE),"REVISAR")</f>
        <v>XEROX</v>
      </c>
      <c r="E4206" s="18" t="str">
        <f>+IFERROR(VLOOKUP(Cursos[[#This Row],[Modelo correcto]],Modelos[[Modelo correcto]:[¿En línea?]],3,FALSE),"REVISAR")</f>
        <v>SÍ</v>
      </c>
      <c r="F4206" s="18" t="str">
        <f>+Cursos[[#This Row],[IS]]&amp;Cursos[[#This Row],[Modelo correcto]]</f>
        <v>JUAN GUADALUPE ESCOBEDO OLIVARESA15SNTF</v>
      </c>
      <c r="G4206" s="18">
        <v>1</v>
      </c>
      <c r="H4206" s="19">
        <v>43709</v>
      </c>
      <c r="I4206" s="18" t="str">
        <f>+IFERROR(VLOOKUP(Cursos[[#This Row],[Modelo correcto]],Modelos[[Modelo correcto]:[Aplica para certificación]],4,FALSE),"REVISAR")</f>
        <v>NO</v>
      </c>
    </row>
    <row r="4207" spans="1:9" x14ac:dyDescent="0.25">
      <c r="A4207" s="144" t="s">
        <v>2795</v>
      </c>
      <c r="B4207">
        <v>1</v>
      </c>
      <c r="C4207" s="10" t="s">
        <v>249</v>
      </c>
      <c r="D4207" s="10" t="str">
        <f>+IFERROR(VLOOKUP(Cursos[[#This Row],[Modelo correcto]],Modelos[[Modelo correcto]:[¿En línea?]],2,FALSE),"REVISAR")</f>
        <v>XEROX</v>
      </c>
      <c r="E4207" s="10" t="str">
        <f>+IFERROR(VLOOKUP(Cursos[[#This Row],[Modelo correcto]],Modelos[[Modelo correcto]:[¿En línea?]],3,FALSE),"REVISAR")</f>
        <v>SÍ</v>
      </c>
      <c r="F4207" s="18" t="str">
        <f>+Cursos[[#This Row],[IS]]&amp;Cursos[[#This Row],[Modelo correcto]]</f>
        <v>JUAN GUADALUPE ESCOBEDO OLIVARESAB80XTA</v>
      </c>
      <c r="G4207" s="18">
        <v>1</v>
      </c>
      <c r="H4207" s="19">
        <v>43709</v>
      </c>
      <c r="I4207" s="18" t="str">
        <f>+IFERROR(VLOOKUP(Cursos[[#This Row],[Modelo correcto]],Modelos[[Modelo correcto]:[Aplica para certificación]],4,FALSE),"REVISAR")</f>
        <v>SÍ</v>
      </c>
    </row>
    <row r="4208" spans="1:9" x14ac:dyDescent="0.25">
      <c r="A4208" s="144" t="s">
        <v>2795</v>
      </c>
      <c r="B4208">
        <v>1</v>
      </c>
      <c r="C4208" s="10" t="s">
        <v>251</v>
      </c>
      <c r="D4208" s="18" t="str">
        <f>+IFERROR(VLOOKUP(Cursos[[#This Row],[Modelo correcto]],Modelos[[Modelo correcto]:[¿En línea?]],2,FALSE),"REVISAR")</f>
        <v>XEROX</v>
      </c>
      <c r="E4208" s="18" t="str">
        <f>+IFERROR(VLOOKUP(Cursos[[#This Row],[Modelo correcto]],Modelos[[Modelo correcto]:[¿En línea?]],3,FALSE),"REVISAR")</f>
        <v>SÍ</v>
      </c>
      <c r="F4208" s="18" t="str">
        <f>+Cursos[[#This Row],[IS]]&amp;Cursos[[#This Row],[Modelo correcto]]</f>
        <v>JUAN GUADALUPE ESCOBEDO OLIVARESAC80XTA</v>
      </c>
      <c r="G4208" s="18">
        <v>1</v>
      </c>
      <c r="H4208" s="19">
        <v>43709</v>
      </c>
      <c r="I4208" s="18" t="str">
        <f>+IFERROR(VLOOKUP(Cursos[[#This Row],[Modelo correcto]],Modelos[[Modelo correcto]:[Aplica para certificación]],4,FALSE),"REVISAR")</f>
        <v>SÍ</v>
      </c>
    </row>
    <row r="4209" spans="1:9" x14ac:dyDescent="0.25">
      <c r="A4209" s="144" t="s">
        <v>2782</v>
      </c>
      <c r="B4209">
        <v>1</v>
      </c>
      <c r="C4209" s="10" t="s">
        <v>2335</v>
      </c>
      <c r="D4209" s="18" t="str">
        <f>+IFERROR(VLOOKUP(Cursos[[#This Row],[Modelo correcto]],Modelos[[Modelo correcto]:[¿En línea?]],2,FALSE),"REVISAR")</f>
        <v>HP</v>
      </c>
      <c r="E4209" s="18" t="str">
        <f>+IFERROR(VLOOKUP(Cursos[[#This Row],[Modelo correcto]],Modelos[[Modelo correcto]:[¿En línea?]],3,FALSE),"REVISAR")</f>
        <v>SÍ</v>
      </c>
      <c r="F4209" s="18" t="str">
        <f>+Cursos[[#This Row],[IS]]&amp;Cursos[[#This Row],[Modelo correcto]]</f>
        <v>ERIC WILBERTH NOH DZIBModule 6 - Key support resource</v>
      </c>
      <c r="G4209" s="18">
        <v>1</v>
      </c>
      <c r="H4209" s="19">
        <v>44105</v>
      </c>
      <c r="I4209" s="18" t="str">
        <f>+IFERROR(VLOOKUP(Cursos[[#This Row],[Modelo correcto]],Modelos[[Modelo correcto]:[Aplica para certificación]],4,FALSE),"REVISAR")</f>
        <v>NO</v>
      </c>
    </row>
    <row r="4210" spans="1:9" x14ac:dyDescent="0.25">
      <c r="A4210" s="144" t="s">
        <v>2782</v>
      </c>
      <c r="B4210">
        <v>1</v>
      </c>
      <c r="C4210" s="10" t="s">
        <v>2210</v>
      </c>
      <c r="D4210" s="18" t="str">
        <f>+IFERROR(VLOOKUP(Cursos[[#This Row],[Modelo correcto]],Modelos[[Modelo correcto]:[¿En línea?]],2,FALSE),"REVISAR")</f>
        <v>HP</v>
      </c>
      <c r="E4210" s="18" t="str">
        <f>+IFERROR(VLOOKUP(Cursos[[#This Row],[Modelo correcto]],Modelos[[Modelo correcto]:[¿En línea?]],3,FALSE),"REVISAR")</f>
        <v>SÍ</v>
      </c>
      <c r="F4210" s="18" t="str">
        <f>+Cursos[[#This Row],[IS]]&amp;Cursos[[#This Row],[Modelo correcto]]</f>
        <v>ERIC WILBERTH NOH DZIBHP Security Manager Technical Training</v>
      </c>
      <c r="G4210" s="18">
        <v>1</v>
      </c>
      <c r="H4210" s="19">
        <v>44105</v>
      </c>
      <c r="I4210" s="18" t="str">
        <f>+IFERROR(VLOOKUP(Cursos[[#This Row],[Modelo correcto]],Modelos[[Modelo correcto]:[Aplica para certificación]],4,FALSE),"REVISAR")</f>
        <v>NO</v>
      </c>
    </row>
    <row r="4211" spans="1:9" x14ac:dyDescent="0.25">
      <c r="A4211" s="144" t="s">
        <v>2782</v>
      </c>
      <c r="B4211">
        <v>1</v>
      </c>
      <c r="C4211" s="10" t="s">
        <v>2339</v>
      </c>
      <c r="D4211" s="18" t="str">
        <f>+IFERROR(VLOOKUP(Cursos[[#This Row],[Modelo correcto]],Modelos[[Modelo correcto]:[¿En línea?]],2,FALSE),"REVISAR")</f>
        <v>XEROX</v>
      </c>
      <c r="E4211" s="18" t="str">
        <f>+IFERROR(VLOOKUP(Cursos[[#This Row],[Modelo correcto]],Modelos[[Modelo correcto]:[¿En línea?]],3,FALSE),"REVISAR")</f>
        <v>SÍ</v>
      </c>
      <c r="F4211" s="18" t="str">
        <f>+Cursos[[#This Row],[IS]]&amp;Cursos[[#This Row],[Modelo correcto]]</f>
        <v>ERIC WILBERTH NOH DZIBc14636</v>
      </c>
      <c r="G4211" s="18">
        <v>1</v>
      </c>
      <c r="H4211" s="19">
        <v>44105</v>
      </c>
      <c r="I4211" s="18" t="str">
        <f>+IFERROR(VLOOKUP(Cursos[[#This Row],[Modelo correcto]],Modelos[[Modelo correcto]:[Aplica para certificación]],4,FALSE),"REVISAR")</f>
        <v>NO</v>
      </c>
    </row>
    <row r="4212" spans="1:9" x14ac:dyDescent="0.25">
      <c r="A4212" s="144" t="s">
        <v>2782</v>
      </c>
      <c r="B4212">
        <v>1</v>
      </c>
      <c r="C4212" s="145" t="s">
        <v>2212</v>
      </c>
      <c r="D4212" s="18" t="str">
        <f>+IFERROR(VLOOKUP(Cursos[[#This Row],[Modelo correcto]],Modelos[[Modelo correcto]:[¿En línea?]],2,FALSE),"REVISAR")</f>
        <v>HP</v>
      </c>
      <c r="E4212" s="18" t="str">
        <f>+IFERROR(VLOOKUP(Cursos[[#This Row],[Modelo correcto]],Modelos[[Modelo correcto]:[¿En línea?]],3,FALSE),"REVISAR")</f>
        <v>SÍ</v>
      </c>
      <c r="F4212" s="18" t="str">
        <f>+Cursos[[#This Row],[IS]]&amp;Cursos[[#This Row],[Modelo correcto]]</f>
        <v>ERIC WILBERTH NOH DZIBTechnical Templates Training for Agents</v>
      </c>
      <c r="G4212" s="18">
        <v>1</v>
      </c>
      <c r="H4212" s="19">
        <v>44105</v>
      </c>
      <c r="I4212" s="18" t="str">
        <f>+IFERROR(VLOOKUP(Cursos[[#This Row],[Modelo correcto]],Modelos[[Modelo correcto]:[Aplica para certificación]],4,FALSE),"REVISAR")</f>
        <v>NO</v>
      </c>
    </row>
    <row r="4213" spans="1:9" x14ac:dyDescent="0.25">
      <c r="A4213" s="144" t="s">
        <v>2782</v>
      </c>
      <c r="B4213">
        <v>1</v>
      </c>
      <c r="C4213" s="10" t="s">
        <v>2289</v>
      </c>
      <c r="D4213" s="18" t="str">
        <f>+IFERROR(VLOOKUP(Cursos[[#This Row],[Modelo correcto]],Modelos[[Modelo correcto]:[¿En línea?]],2,FALSE),"REVISAR")</f>
        <v>HP</v>
      </c>
      <c r="E4213" s="18" t="str">
        <f>+IFERROR(VLOOKUP(Cursos[[#This Row],[Modelo correcto]],Modelos[[Modelo correcto]:[¿En línea?]],3,FALSE),"REVISAR")</f>
        <v>SÍ</v>
      </c>
      <c r="F4213" s="18" t="str">
        <f>+Cursos[[#This Row],[IS]]&amp;Cursos[[#This Row],[Modelo correcto]]</f>
        <v>ERIC WILBERTH NOH DZIBHP DesignJet XL 3600 MFP F40 Folder- Services and Support</v>
      </c>
      <c r="G4213" s="18">
        <v>0</v>
      </c>
      <c r="H4213" s="19">
        <v>44105</v>
      </c>
      <c r="I4213" s="18" t="str">
        <f>+IFERROR(VLOOKUP(Cursos[[#This Row],[Modelo correcto]],Modelos[[Modelo correcto]:[Aplica para certificación]],4,FALSE),"REVISAR")</f>
        <v>NO</v>
      </c>
    </row>
    <row r="4214" spans="1:9" x14ac:dyDescent="0.25">
      <c r="A4214" s="144" t="s">
        <v>329</v>
      </c>
      <c r="B4214">
        <v>0</v>
      </c>
      <c r="C4214" s="64" t="s">
        <v>1155</v>
      </c>
      <c r="D4214" s="18" t="str">
        <f>+IFERROR(VLOOKUP(Cursos[[#This Row],[Modelo correcto]],Modelos[[Modelo correcto]:[¿En línea?]],2,FALSE),"REVISAR")</f>
        <v>HP</v>
      </c>
      <c r="E4214" s="18" t="str">
        <f>+IFERROR(VLOOKUP(Cursos[[#This Row],[Modelo correcto]],Modelos[[Modelo correcto]:[¿En línea?]],3,FALSE),"REVISAR")</f>
        <v>SÍ</v>
      </c>
      <c r="F4214" s="18" t="str">
        <f>+Cursos[[#This Row],[IS]]&amp;Cursos[[#This Row],[Modelo correcto]]</f>
        <v>JAIME VELEZ RODRIGUEZM507</v>
      </c>
      <c r="G4214" s="18"/>
      <c r="H4214" s="18"/>
      <c r="I4214" s="18" t="str">
        <f>+IFERROR(VLOOKUP(Cursos[[#This Row],[Modelo correcto]],Modelos[[Modelo correcto]:[Aplica para certificación]],4,FALSE),"REVISAR")</f>
        <v>NO</v>
      </c>
    </row>
    <row r="4215" spans="1:9" x14ac:dyDescent="0.25">
      <c r="A4215" s="144" t="s">
        <v>329</v>
      </c>
      <c r="B4215">
        <v>0</v>
      </c>
      <c r="C4215" s="64" t="s">
        <v>878</v>
      </c>
      <c r="D4215" s="18" t="str">
        <f>+IFERROR(VLOOKUP(Cursos[[#This Row],[Modelo correcto]],Modelos[[Modelo correcto]:[¿En línea?]],2,FALSE),"REVISAR")</f>
        <v>HP</v>
      </c>
      <c r="E4215" s="18" t="str">
        <f>+IFERROR(VLOOKUP(Cursos[[#This Row],[Modelo correcto]],Modelos[[Modelo correcto]:[¿En línea?]],3,FALSE),"REVISAR")</f>
        <v>SÍ</v>
      </c>
      <c r="F4215" s="18" t="str">
        <f>+Cursos[[#This Row],[IS]]&amp;Cursos[[#This Row],[Modelo correcto]]</f>
        <v>JAIME VELEZ RODRIGUEZM607</v>
      </c>
      <c r="G4215" s="18"/>
      <c r="H4215" s="18"/>
      <c r="I4215" s="18" t="str">
        <f>+IFERROR(VLOOKUP(Cursos[[#This Row],[Modelo correcto]],Modelos[[Modelo correcto]:[Aplica para certificación]],4,FALSE),"REVISAR")</f>
        <v>SÍ</v>
      </c>
    </row>
    <row r="4216" spans="1:9" x14ac:dyDescent="0.25">
      <c r="A4216" s="144" t="s">
        <v>2782</v>
      </c>
      <c r="B4216">
        <v>1</v>
      </c>
      <c r="C4216" s="10" t="s">
        <v>2343</v>
      </c>
      <c r="D4216" s="18" t="str">
        <f>+IFERROR(VLOOKUP(Cursos[[#This Row],[Modelo correcto]],Modelos[[Modelo correcto]:[¿En línea?]],2,FALSE),"REVISAR")</f>
        <v>HP</v>
      </c>
      <c r="E4216" s="18" t="str">
        <f>+IFERROR(VLOOKUP(Cursos[[#This Row],[Modelo correcto]],Modelos[[Modelo correcto]:[¿En línea?]],3,FALSE),"REVISAR")</f>
        <v>SÍ</v>
      </c>
      <c r="F4216" s="18" t="str">
        <f>+Cursos[[#This Row],[IS]]&amp;Cursos[[#This Row],[Modelo correcto]]</f>
        <v>ERIC WILBERTH NOH DZIBHP Omnicept Explainer Series – Module 1: Overview</v>
      </c>
      <c r="G4216" s="18">
        <v>1</v>
      </c>
      <c r="H4216" s="19">
        <v>44136</v>
      </c>
      <c r="I4216" s="18" t="str">
        <f>+IFERROR(VLOOKUP(Cursos[[#This Row],[Modelo correcto]],Modelos[[Modelo correcto]:[Aplica para certificación]],4,FALSE),"REVISAR")</f>
        <v>NO</v>
      </c>
    </row>
    <row r="4217" spans="1:9" x14ac:dyDescent="0.25">
      <c r="A4217" s="144" t="s">
        <v>2782</v>
      </c>
      <c r="B4217">
        <v>1</v>
      </c>
      <c r="C4217" s="10" t="s">
        <v>2372</v>
      </c>
      <c r="D4217" s="18" t="str">
        <f>+IFERROR(VLOOKUP(Cursos[[#This Row],[Modelo correcto]],Modelos[[Modelo correcto]:[¿En línea?]],2,FALSE),"REVISAR")</f>
        <v>HP</v>
      </c>
      <c r="E4217" s="18" t="str">
        <f>+IFERROR(VLOOKUP(Cursos[[#This Row],[Modelo correcto]],Modelos[[Modelo correcto]:[¿En línea?]],3,FALSE),"REVISAR")</f>
        <v>SÍ</v>
      </c>
      <c r="F4217" s="18" t="str">
        <f>+Cursos[[#This Row],[IS]]&amp;Cursos[[#This Row],[Modelo correcto]]</f>
        <v>ERIC WILBERTH NOH DZIBHP Omnicept Explainer Series – Module 2: Deep Dive</v>
      </c>
      <c r="G4217" s="18">
        <v>1</v>
      </c>
      <c r="H4217" s="19">
        <v>44136</v>
      </c>
      <c r="I4217" s="18" t="str">
        <f>+IFERROR(VLOOKUP(Cursos[[#This Row],[Modelo correcto]],Modelos[[Modelo correcto]:[Aplica para certificación]],4,FALSE),"REVISAR")</f>
        <v>NO</v>
      </c>
    </row>
    <row r="4218" spans="1:9" x14ac:dyDescent="0.25">
      <c r="A4218" s="144" t="s">
        <v>2782</v>
      </c>
      <c r="B4218">
        <v>1</v>
      </c>
      <c r="C4218" s="10" t="s">
        <v>2356</v>
      </c>
      <c r="D4218" s="18" t="str">
        <f>+IFERROR(VLOOKUP(Cursos[[#This Row],[Modelo correcto]],Modelos[[Modelo correcto]:[¿En línea?]],2,FALSE),"REVISAR")</f>
        <v>HP</v>
      </c>
      <c r="E4218" s="18" t="str">
        <f>+IFERROR(VLOOKUP(Cursos[[#This Row],[Modelo correcto]],Modelos[[Modelo correcto]:[¿En línea?]],3,FALSE),"REVISAR")</f>
        <v>SÍ</v>
      </c>
      <c r="F4218" s="18" t="str">
        <f>+Cursos[[#This Row],[IS]]&amp;Cursos[[#This Row],[Modelo correcto]]</f>
        <v>ERIC WILBERTH NOH DZIBHP Omnicept Explainer Series – Module 3: Business Model</v>
      </c>
      <c r="G4218" s="18">
        <v>1</v>
      </c>
      <c r="H4218" s="19">
        <v>44136</v>
      </c>
      <c r="I4218" s="18" t="str">
        <f>+IFERROR(VLOOKUP(Cursos[[#This Row],[Modelo correcto]],Modelos[[Modelo correcto]:[Aplica para certificación]],4,FALSE),"REVISAR")</f>
        <v>NO</v>
      </c>
    </row>
    <row r="4219" spans="1:9" x14ac:dyDescent="0.25">
      <c r="A4219" s="144" t="s">
        <v>2782</v>
      </c>
      <c r="B4219">
        <v>1</v>
      </c>
      <c r="C4219" s="10" t="s">
        <v>2350</v>
      </c>
      <c r="D4219" s="18" t="str">
        <f>+IFERROR(VLOOKUP(Cursos[[#This Row],[Modelo correcto]],Modelos[[Modelo correcto]:[¿En línea?]],2,FALSE),"REVISAR")</f>
        <v>HP</v>
      </c>
      <c r="E4219" s="18" t="str">
        <f>+IFERROR(VLOOKUP(Cursos[[#This Row],[Modelo correcto]],Modelos[[Modelo correcto]:[¿En línea?]],3,FALSE),"REVISAR")</f>
        <v>SÍ</v>
      </c>
      <c r="F4219" s="18" t="str">
        <f>+Cursos[[#This Row],[IS]]&amp;Cursos[[#This Row],[Modelo correcto]]</f>
        <v>ERIC WILBERTH NOH DZIBModule 1 - Introduction to Chromebooks</v>
      </c>
      <c r="G4219" s="18">
        <v>1</v>
      </c>
      <c r="H4219" s="19">
        <v>44136</v>
      </c>
      <c r="I4219" s="18" t="str">
        <f>+IFERROR(VLOOKUP(Cursos[[#This Row],[Modelo correcto]],Modelos[[Modelo correcto]:[Aplica para certificación]],4,FALSE),"REVISAR")</f>
        <v>NO</v>
      </c>
    </row>
    <row r="4220" spans="1:9" x14ac:dyDescent="0.25">
      <c r="A4220" s="144" t="s">
        <v>2782</v>
      </c>
      <c r="B4220">
        <v>1</v>
      </c>
      <c r="C4220" s="10" t="s">
        <v>1780</v>
      </c>
      <c r="D4220" s="18" t="str">
        <f>+IFERROR(VLOOKUP(Cursos[[#This Row],[Modelo correcto]],Modelos[[Modelo correcto]:[¿En línea?]],2,FALSE),"REVISAR")</f>
        <v>XEROX</v>
      </c>
      <c r="E4220" s="18" t="str">
        <f>+IFERROR(VLOOKUP(Cursos[[#This Row],[Modelo correcto]],Modelos[[Modelo correcto]:[¿En línea?]],3,FALSE),"REVISAR")</f>
        <v>SÍ</v>
      </c>
      <c r="F4220" s="18" t="str">
        <f>+Cursos[[#This Row],[IS]]&amp;Cursos[[#This Row],[Modelo correcto]]</f>
        <v>ERIC WILBERTH NOH DZIBcd136</v>
      </c>
      <c r="G4220" s="18">
        <v>1</v>
      </c>
      <c r="H4220" s="19">
        <v>44136</v>
      </c>
      <c r="I4220" s="18" t="str">
        <f>+IFERROR(VLOOKUP(Cursos[[#This Row],[Modelo correcto]],Modelos[[Modelo correcto]:[Aplica para certificación]],4,FALSE),"REVISAR")</f>
        <v>NO</v>
      </c>
    </row>
    <row r="4221" spans="1:9" x14ac:dyDescent="0.25">
      <c r="A4221" s="144" t="s">
        <v>2782</v>
      </c>
      <c r="B4221">
        <v>1</v>
      </c>
      <c r="C4221" s="145" t="s">
        <v>2357</v>
      </c>
      <c r="D4221" s="18" t="str">
        <f>+IFERROR(VLOOKUP(Cursos[[#This Row],[Modelo correcto]],Modelos[[Modelo correcto]:[¿En línea?]],2,FALSE),"REVISAR")</f>
        <v>HP</v>
      </c>
      <c r="E4221" s="18" t="str">
        <f>+IFERROR(VLOOKUP(Cursos[[#This Row],[Modelo correcto]],Modelos[[Modelo correcto]:[¿En línea?]],3,FALSE),"REVISAR")</f>
        <v>SÍ</v>
      </c>
      <c r="F4221" s="18" t="str">
        <f>+Cursos[[#This Row],[IS]]&amp;Cursos[[#This Row],[Modelo correcto]]</f>
        <v>ERIC WILBERTH NOH DZIBModule 5. Troubleshooting. HP DesignJet T2X0-T6X0-Studio Printers</v>
      </c>
      <c r="G4221" s="18">
        <v>1</v>
      </c>
      <c r="H4221" s="44">
        <v>44136</v>
      </c>
      <c r="I4221" s="18" t="str">
        <f>+IFERROR(VLOOKUP(Cursos[[#This Row],[Modelo correcto]],Modelos[[Modelo correcto]:[Aplica para certificación]],4,FALSE),"REVISAR")</f>
        <v>NO</v>
      </c>
    </row>
    <row r="4222" spans="1:9" x14ac:dyDescent="0.25">
      <c r="A4222" s="144" t="s">
        <v>2782</v>
      </c>
      <c r="B4222">
        <v>1</v>
      </c>
      <c r="C4222" s="145" t="s">
        <v>2381</v>
      </c>
      <c r="D4222" s="18" t="str">
        <f>+IFERROR(VLOOKUP(Cursos[[#This Row],[Modelo correcto]],Modelos[[Modelo correcto]:[¿En línea?]],2,FALSE),"REVISAR")</f>
        <v>CANON</v>
      </c>
      <c r="E4222" s="18" t="str">
        <f>+IFERROR(VLOOKUP(Cursos[[#This Row],[Modelo correcto]],Modelos[[Modelo correcto]:[¿En línea?]],3,FALSE),"REVISAR")</f>
        <v>SÍ</v>
      </c>
      <c r="F4222" s="18" t="str">
        <f>+Cursos[[#This Row],[IS]]&amp;Cursos[[#This Row],[Modelo correcto]]</f>
        <v>ERIC WILBERTH NOH DZIBModule 4: How to Sell HP DaaS</v>
      </c>
      <c r="G4222" s="18">
        <v>1</v>
      </c>
      <c r="H4222" s="44">
        <v>44136</v>
      </c>
      <c r="I4222" s="18" t="str">
        <f>+IFERROR(VLOOKUP(Cursos[[#This Row],[Modelo correcto]],Modelos[[Modelo correcto]:[Aplica para certificación]],4,FALSE),"REVISAR")</f>
        <v>NO</v>
      </c>
    </row>
    <row r="4223" spans="1:9" x14ac:dyDescent="0.25">
      <c r="A4223" s="144" t="s">
        <v>2782</v>
      </c>
      <c r="B4223">
        <v>1</v>
      </c>
      <c r="C4223" s="10" t="s">
        <v>2292</v>
      </c>
      <c r="D4223" s="18" t="str">
        <f>+IFERROR(VLOOKUP(Cursos[[#This Row],[Modelo correcto]],Modelos[[Modelo correcto]:[¿En línea?]],2,FALSE),"REVISAR")</f>
        <v>HP</v>
      </c>
      <c r="E4223" s="18" t="str">
        <f>+IFERROR(VLOOKUP(Cursos[[#This Row],[Modelo correcto]],Modelos[[Modelo correcto]:[¿En línea?]],3,FALSE),"REVISAR")</f>
        <v>SÍ</v>
      </c>
      <c r="F4223" s="18" t="str">
        <f>+Cursos[[#This Row],[IS]]&amp;Cursos[[#This Row],[Modelo correcto]]</f>
        <v>ERIC WILBERTH NOH DZIBModule 3 - Troubleshooting the basics</v>
      </c>
      <c r="G4223" s="18">
        <v>1</v>
      </c>
      <c r="H4223" s="44">
        <v>44136</v>
      </c>
      <c r="I4223" s="18" t="str">
        <f>+IFERROR(VLOOKUP(Cursos[[#This Row],[Modelo correcto]],Modelos[[Modelo correcto]:[Aplica para certificación]],4,FALSE),"REVISAR")</f>
        <v>NO</v>
      </c>
    </row>
    <row r="4224" spans="1:9" x14ac:dyDescent="0.25">
      <c r="A4224" s="144" t="s">
        <v>2782</v>
      </c>
      <c r="B4224">
        <v>1</v>
      </c>
      <c r="C4224" s="10" t="s">
        <v>2396</v>
      </c>
      <c r="D4224" s="18" t="str">
        <f>+IFERROR(VLOOKUP(Cursos[[#This Row],[Modelo correcto]],Modelos[[Modelo correcto]:[¿En línea?]],2,FALSE),"REVISAR")</f>
        <v>HP</v>
      </c>
      <c r="E4224" s="18" t="str">
        <f>+IFERROR(VLOOKUP(Cursos[[#This Row],[Modelo correcto]],Modelos[[Modelo correcto]:[¿En línea?]],3,FALSE),"REVISAR")</f>
        <v>SÍ</v>
      </c>
      <c r="F4224" s="18" t="str">
        <f>+Cursos[[#This Row],[IS]]&amp;Cursos[[#This Row],[Modelo correcto]]</f>
        <v>ERIC WILBERTH NOH DZIBHP ZBook G5 Series 2018: Train-the-Trainer</v>
      </c>
      <c r="G4224" s="18">
        <v>1</v>
      </c>
      <c r="H4224" s="44">
        <v>44136</v>
      </c>
      <c r="I4224" s="18" t="str">
        <f>+IFERROR(VLOOKUP(Cursos[[#This Row],[Modelo correcto]],Modelos[[Modelo correcto]:[Aplica para certificación]],4,FALSE),"REVISAR")</f>
        <v>NO</v>
      </c>
    </row>
    <row r="4225" spans="1:9" x14ac:dyDescent="0.25">
      <c r="A4225" s="144" t="s">
        <v>2782</v>
      </c>
      <c r="B4225" s="144">
        <v>1</v>
      </c>
      <c r="C4225" s="145" t="s">
        <v>217</v>
      </c>
      <c r="D4225" s="18" t="str">
        <f>+IFERROR(VLOOKUP(Cursos[[#This Row],[Modelo correcto]],Modelos[[Modelo correcto]:[¿En línea?]],2,FALSE),"REVISAR")</f>
        <v>XEROX</v>
      </c>
      <c r="E4225" s="18" t="str">
        <f>+IFERROR(VLOOKUP(Cursos[[#This Row],[Modelo correcto]],Modelos[[Modelo correcto]:[¿En línea?]],3,FALSE),"REVISAR")</f>
        <v>SÍ</v>
      </c>
      <c r="F4225" s="18" t="str">
        <f>+Cursos[[#This Row],[IS]]&amp;Cursos[[#This Row],[Modelo correcto]]</f>
        <v>ERIC WILBERTH NOH DZIBV80PCSE</v>
      </c>
      <c r="G4225" s="18">
        <v>1</v>
      </c>
      <c r="H4225" s="44">
        <v>44136</v>
      </c>
      <c r="I4225" s="18" t="str">
        <f>+IFERROR(VLOOKUP(Cursos[[#This Row],[Modelo correcto]],Modelos[[Modelo correcto]:[Aplica para certificación]],4,FALSE),"REVISAR")</f>
        <v>NO</v>
      </c>
    </row>
    <row r="4226" spans="1:9" x14ac:dyDescent="0.25">
      <c r="A4226" s="144" t="s">
        <v>2782</v>
      </c>
      <c r="B4226">
        <v>1</v>
      </c>
      <c r="C4226" s="10" t="s">
        <v>2385</v>
      </c>
      <c r="D4226" s="18" t="str">
        <f>+IFERROR(VLOOKUP(Cursos[[#This Row],[Modelo correcto]],Modelos[[Modelo correcto]:[¿En línea?]],2,FALSE),"REVISAR")</f>
        <v>HP</v>
      </c>
      <c r="E4226" s="18" t="str">
        <f>+IFERROR(VLOOKUP(Cursos[[#This Row],[Modelo correcto]],Modelos[[Modelo correcto]:[¿En línea?]],3,FALSE),"REVISAR")</f>
        <v>SÍ</v>
      </c>
      <c r="F4226" s="18" t="str">
        <f>+Cursos[[#This Row],[IS]]&amp;Cursos[[#This Row],[Modelo correcto]]</f>
        <v>ERIC WILBERTH NOH DZIBHP DesignJet Z5600 PostScript and Z2600 Technical Updates</v>
      </c>
      <c r="G4226" s="18">
        <v>1</v>
      </c>
      <c r="H4226" s="44">
        <v>44136</v>
      </c>
      <c r="I4226" s="18" t="str">
        <f>+IFERROR(VLOOKUP(Cursos[[#This Row],[Modelo correcto]],Modelos[[Modelo correcto]:[Aplica para certificación]],4,FALSE),"REVISAR")</f>
        <v>NO</v>
      </c>
    </row>
    <row r="4227" spans="1:9" x14ac:dyDescent="0.25">
      <c r="A4227" s="144" t="s">
        <v>2782</v>
      </c>
      <c r="B4227">
        <v>1</v>
      </c>
      <c r="C4227" s="10" t="s">
        <v>2386</v>
      </c>
      <c r="D4227" s="18" t="str">
        <f>+IFERROR(VLOOKUP(Cursos[[#This Row],[Modelo correcto]],Modelos[[Modelo correcto]:[¿En línea?]],2,FALSE),"REVISAR")</f>
        <v>HP</v>
      </c>
      <c r="E4227" s="18" t="str">
        <f>+IFERROR(VLOOKUP(Cursos[[#This Row],[Modelo correcto]],Modelos[[Modelo correcto]:[¿En línea?]],3,FALSE),"REVISAR")</f>
        <v>SÍ</v>
      </c>
      <c r="F4227" s="18" t="str">
        <f>+Cursos[[#This Row],[IS]]&amp;Cursos[[#This Row],[Modelo correcto]]</f>
        <v>ERIC WILBERTH NOH DZIBDesignjet Production Software and Solutions, Rev. 14.41</v>
      </c>
      <c r="G4227" s="18">
        <v>1</v>
      </c>
      <c r="H4227" s="44">
        <v>44136</v>
      </c>
      <c r="I4227" s="18" t="str">
        <f>+IFERROR(VLOOKUP(Cursos[[#This Row],[Modelo correcto]],Modelos[[Modelo correcto]:[Aplica para certificación]],4,FALSE),"REVISAR")</f>
        <v>NO</v>
      </c>
    </row>
    <row r="4228" spans="1:9" x14ac:dyDescent="0.25">
      <c r="A4228" s="144" t="s">
        <v>2782</v>
      </c>
      <c r="B4228">
        <v>1</v>
      </c>
      <c r="C4228" s="10" t="s">
        <v>2401</v>
      </c>
      <c r="D4228" s="18" t="str">
        <f>+IFERROR(VLOOKUP(Cursos[[#This Row],[Modelo correcto]],Modelos[[Modelo correcto]:[¿En línea?]],2,FALSE),"REVISAR")</f>
        <v>HP</v>
      </c>
      <c r="E4228" s="18" t="str">
        <f>+IFERROR(VLOOKUP(Cursos[[#This Row],[Modelo correcto]],Modelos[[Modelo correcto]:[¿En línea?]],3,FALSE),"REVISAR")</f>
        <v>SÍ</v>
      </c>
      <c r="F4228" s="18" t="str">
        <f>+Cursos[[#This Row],[IS]]&amp;Cursos[[#This Row],[Modelo correcto]]</f>
        <v>ERIC WILBERTH NOH DZIBModule 6 - Key support resources</v>
      </c>
      <c r="G4228" s="18">
        <v>1</v>
      </c>
      <c r="H4228" s="44">
        <v>44136</v>
      </c>
      <c r="I4228" s="18" t="str">
        <f>+IFERROR(VLOOKUP(Cursos[[#This Row],[Modelo correcto]],Modelos[[Modelo correcto]:[Aplica para certificación]],4,FALSE),"REVISAR")</f>
        <v>NO</v>
      </c>
    </row>
    <row r="4229" spans="1:9" x14ac:dyDescent="0.25">
      <c r="A4229" s="144" t="s">
        <v>2782</v>
      </c>
      <c r="B4229">
        <v>1</v>
      </c>
      <c r="C4229" s="145" t="s">
        <v>2402</v>
      </c>
      <c r="D4229" s="18" t="str">
        <f>+IFERROR(VLOOKUP(Cursos[[#This Row],[Modelo correcto]],Modelos[[Modelo correcto]:[¿En línea?]],2,FALSE),"REVISAR")</f>
        <v>HP</v>
      </c>
      <c r="E4229" s="18" t="str">
        <f>+IFERROR(VLOOKUP(Cursos[[#This Row],[Modelo correcto]],Modelos[[Modelo correcto]:[¿En línea?]],3,FALSE),"REVISAR")</f>
        <v>SÍ</v>
      </c>
      <c r="F4229" s="18" t="str">
        <f>+Cursos[[#This Row],[IS]]&amp;Cursos[[#This Row],[Modelo correcto]]</f>
        <v>ERIC WILBERTH NOH DZIBHP ZCentral Connect Training</v>
      </c>
      <c r="G4229" s="18">
        <v>1</v>
      </c>
      <c r="H4229" s="44">
        <v>44136</v>
      </c>
      <c r="I4229" s="18" t="str">
        <f>+IFERROR(VLOOKUP(Cursos[[#This Row],[Modelo correcto]],Modelos[[Modelo correcto]:[Aplica para certificación]],4,FALSE),"REVISAR")</f>
        <v>NO</v>
      </c>
    </row>
    <row r="4230" spans="1:9" x14ac:dyDescent="0.25">
      <c r="A4230" s="144" t="s">
        <v>2782</v>
      </c>
      <c r="B4230">
        <v>1</v>
      </c>
      <c r="C4230" s="145" t="s">
        <v>108</v>
      </c>
      <c r="D4230" s="18" t="str">
        <f>+IFERROR(VLOOKUP(Cursos[[#This Row],[Modelo correcto]],Modelos[[Modelo correcto]:[¿En línea?]],2,FALSE),"REVISAR")</f>
        <v>XEROX</v>
      </c>
      <c r="E4230" s="18" t="str">
        <f>+IFERROR(VLOOKUP(Cursos[[#This Row],[Modelo correcto]],Modelos[[Modelo correcto]:[¿En línea?]],3,FALSE),"REVISAR")</f>
        <v>SÍ</v>
      </c>
      <c r="F4230" s="18" t="str">
        <f>+Cursos[[#This Row],[IS]]&amp;Cursos[[#This Row],[Modelo correcto]]</f>
        <v>ERIC WILBERTH NOH DZIBPRG144</v>
      </c>
      <c r="G4230" s="18">
        <v>1</v>
      </c>
      <c r="H4230" s="44">
        <v>44136</v>
      </c>
      <c r="I4230" s="18" t="str">
        <f>+IFERROR(VLOOKUP(Cursos[[#This Row],[Modelo correcto]],Modelos[[Modelo correcto]:[Aplica para certificación]],4,FALSE),"REVISAR")</f>
        <v>NO</v>
      </c>
    </row>
    <row r="4231" spans="1:9" x14ac:dyDescent="0.25">
      <c r="A4231" s="144" t="s">
        <v>2782</v>
      </c>
      <c r="B4231">
        <v>1</v>
      </c>
      <c r="C4231" s="145" t="s">
        <v>1141</v>
      </c>
      <c r="D4231" s="18" t="str">
        <f>+IFERROR(VLOOKUP(Cursos[[#This Row],[Modelo correcto]],Modelos[[Modelo correcto]:[¿En línea?]],2,FALSE),"REVISAR")</f>
        <v>XEROX</v>
      </c>
      <c r="E4231" s="18" t="str">
        <f>+IFERROR(VLOOKUP(Cursos[[#This Row],[Modelo correcto]],Modelos[[Modelo correcto]:[¿En línea?]],3,FALSE),"REVISAR")</f>
        <v>SÍ</v>
      </c>
      <c r="F4231" s="18" t="str">
        <f>+Cursos[[#This Row],[IS]]&amp;Cursos[[#This Row],[Modelo correcto]]</f>
        <v>ERIC WILBERTH NOH DZIBIFMIFCM</v>
      </c>
      <c r="G4231" s="18">
        <v>1</v>
      </c>
      <c r="H4231" s="44">
        <v>44136</v>
      </c>
      <c r="I4231" s="18" t="str">
        <f>+IFERROR(VLOOKUP(Cursos[[#This Row],[Modelo correcto]],Modelos[[Modelo correcto]:[Aplica para certificación]],4,FALSE),"REVISAR")</f>
        <v>NO</v>
      </c>
    </row>
    <row r="4232" spans="1:9" x14ac:dyDescent="0.25">
      <c r="A4232" s="144" t="s">
        <v>2782</v>
      </c>
      <c r="B4232">
        <v>1</v>
      </c>
      <c r="C4232" s="10" t="s">
        <v>2070</v>
      </c>
      <c r="D4232" s="18" t="str">
        <f>+IFERROR(VLOOKUP(Cursos[[#This Row],[Modelo correcto]],Modelos[[Modelo correcto]:[¿En línea?]],2,FALSE),"REVISAR")</f>
        <v>HP</v>
      </c>
      <c r="E4232" s="18" t="str">
        <f>+IFERROR(VLOOKUP(Cursos[[#This Row],[Modelo correcto]],Modelos[[Modelo correcto]:[¿En línea?]],3,FALSE),"REVISAR")</f>
        <v>SÍ</v>
      </c>
      <c r="F4232" s="18" t="str">
        <f>+Cursos[[#This Row],[IS]]&amp;Cursos[[#This Row],[Modelo correcto]]</f>
        <v>ERIC WILBERTH NOH DZIBHP LaserJet Theory and Troubleshooting Fundamentals - Service and Support</v>
      </c>
      <c r="G4232" s="18">
        <v>1</v>
      </c>
      <c r="H4232" s="44">
        <v>44136</v>
      </c>
      <c r="I4232" s="18" t="str">
        <f>+IFERROR(VLOOKUP(Cursos[[#This Row],[Modelo correcto]],Modelos[[Modelo correcto]:[Aplica para certificación]],4,FALSE),"REVISAR")</f>
        <v>NO</v>
      </c>
    </row>
    <row r="4233" spans="1:9" x14ac:dyDescent="0.25">
      <c r="A4233" s="144" t="s">
        <v>2782</v>
      </c>
      <c r="B4233">
        <v>1</v>
      </c>
      <c r="C4233" s="10" t="s">
        <v>1254</v>
      </c>
      <c r="D4233" s="18" t="str">
        <f>+IFERROR(VLOOKUP(Cursos[[#This Row],[Modelo correcto]],Modelos[[Modelo correcto]:[¿En línea?]],2,FALSE),"REVISAR")</f>
        <v>XEROX</v>
      </c>
      <c r="E4233" s="18" t="str">
        <f>+IFERROR(VLOOKUP(Cursos[[#This Row],[Modelo correcto]],Modelos[[Modelo correcto]:[¿En línea?]],3,FALSE),"REVISAR")</f>
        <v>SÍ</v>
      </c>
      <c r="F4233" s="18" t="str">
        <f>+Cursos[[#This Row],[IS]]&amp;Cursos[[#This Row],[Modelo correcto]]</f>
        <v>ERIC WILBERTH NOH DZIB700REPA</v>
      </c>
      <c r="G4233" s="18">
        <v>0</v>
      </c>
      <c r="H4233" s="44">
        <v>44136</v>
      </c>
      <c r="I4233" s="18" t="str">
        <f>+IFERROR(VLOOKUP(Cursos[[#This Row],[Modelo correcto]],Modelos[[Modelo correcto]:[Aplica para certificación]],4,FALSE),"REVISAR")</f>
        <v>NO</v>
      </c>
    </row>
    <row r="4234" spans="1:9" x14ac:dyDescent="0.25">
      <c r="A4234" s="144" t="s">
        <v>2782</v>
      </c>
      <c r="B4234">
        <v>1</v>
      </c>
      <c r="C4234" s="145" t="s">
        <v>1356</v>
      </c>
      <c r="D4234" s="18" t="str">
        <f>+IFERROR(VLOOKUP(Cursos[[#This Row],[Modelo correcto]],Modelos[[Modelo correcto]:[¿En línea?]],2,FALSE),"REVISAR")</f>
        <v>XEROX</v>
      </c>
      <c r="E4234" s="18" t="str">
        <f>+IFERROR(VLOOKUP(Cursos[[#This Row],[Modelo correcto]],Modelos[[Modelo correcto]:[¿En línea?]],3,FALSE),"REVISAR")</f>
        <v>SÍ</v>
      </c>
      <c r="F4234" s="18" t="str">
        <f>+Cursos[[#This Row],[IS]]&amp;Cursos[[#This Row],[Modelo correcto]]</f>
        <v>ERIC WILBERTH NOH DZIBXRXWLD</v>
      </c>
      <c r="G4234" s="18">
        <v>1</v>
      </c>
      <c r="H4234" s="44">
        <v>44136</v>
      </c>
      <c r="I4234" s="18" t="str">
        <f>+IFERROR(VLOOKUP(Cursos[[#This Row],[Modelo correcto]],Modelos[[Modelo correcto]:[Aplica para certificación]],4,FALSE),"REVISAR")</f>
        <v>NO</v>
      </c>
    </row>
    <row r="4235" spans="1:9" x14ac:dyDescent="0.25">
      <c r="A4235" s="144" t="s">
        <v>2782</v>
      </c>
      <c r="B4235">
        <v>1</v>
      </c>
      <c r="C4235" s="145" t="s">
        <v>193</v>
      </c>
      <c r="D4235" s="18" t="str">
        <f>+IFERROR(VLOOKUP(Cursos[[#This Row],[Modelo correcto]],Modelos[[Modelo correcto]:[¿En línea?]],2,FALSE),"REVISAR")</f>
        <v>XEROX</v>
      </c>
      <c r="E4235" s="18" t="str">
        <f>+IFERROR(VLOOKUP(Cursos[[#This Row],[Modelo correcto]],Modelos[[Modelo correcto]:[¿En línea?]],3,FALSE),"REVISAR")</f>
        <v>SÍ</v>
      </c>
      <c r="F4235" s="18" t="str">
        <f>+Cursos[[#This Row],[IS]]&amp;Cursos[[#This Row],[Modelo correcto]]</f>
        <v>ERIC WILBERTH NOH DZIBC13065</v>
      </c>
      <c r="G4235" s="18">
        <v>0</v>
      </c>
      <c r="H4235" s="19">
        <v>44136</v>
      </c>
      <c r="I4235" s="18" t="str">
        <f>+IFERROR(VLOOKUP(Cursos[[#This Row],[Modelo correcto]],Modelos[[Modelo correcto]:[Aplica para certificación]],4,FALSE),"REVISAR")</f>
        <v>NO</v>
      </c>
    </row>
    <row r="4236" spans="1:9" x14ac:dyDescent="0.25">
      <c r="A4236" s="144" t="s">
        <v>2782</v>
      </c>
      <c r="B4236">
        <v>1</v>
      </c>
      <c r="C4236" s="10" t="s">
        <v>2421</v>
      </c>
      <c r="D4236" s="18" t="str">
        <f>+IFERROR(VLOOKUP(Cursos[[#This Row],[Modelo correcto]],Modelos[[Modelo correcto]:[¿En línea?]],2,FALSE),"REVISAR")</f>
        <v>XEROX</v>
      </c>
      <c r="E4236" s="18" t="str">
        <f>+IFERROR(VLOOKUP(Cursos[[#This Row],[Modelo correcto]],Modelos[[Modelo correcto]:[¿En línea?]],3,FALSE),"REVISAR")</f>
        <v>SÍ</v>
      </c>
      <c r="F4236" s="18" t="str">
        <f>+Cursos[[#This Row],[IS]]&amp;Cursos[[#This Row],[Modelo correcto]]</f>
        <v>ERIC WILBERTH NOH DZIBPREDPRNT</v>
      </c>
      <c r="G4236" s="18">
        <v>1</v>
      </c>
      <c r="H4236" s="19">
        <v>44136</v>
      </c>
      <c r="I4236" s="18" t="str">
        <f>+IFERROR(VLOOKUP(Cursos[[#This Row],[Modelo correcto]],Modelos[[Modelo correcto]:[Aplica para certificación]],4,FALSE),"REVISAR")</f>
        <v>SÍ</v>
      </c>
    </row>
    <row r="4237" spans="1:9" x14ac:dyDescent="0.25">
      <c r="A4237" s="144" t="s">
        <v>2782</v>
      </c>
      <c r="B4237">
        <v>1</v>
      </c>
      <c r="C4237" s="10" t="s">
        <v>2422</v>
      </c>
      <c r="D4237" s="18" t="str">
        <f>+IFERROR(VLOOKUP(Cursos[[#This Row],[Modelo correcto]],Modelos[[Modelo correcto]:[¿En línea?]],2,FALSE),"REVISAR")</f>
        <v>XEROX</v>
      </c>
      <c r="E4237" s="18" t="str">
        <f>+IFERROR(VLOOKUP(Cursos[[#This Row],[Modelo correcto]],Modelos[[Modelo correcto]:[¿En línea?]],3,FALSE),"REVISAR")</f>
        <v>SÍ</v>
      </c>
      <c r="F4237" s="18" t="str">
        <f>+Cursos[[#This Row],[IS]]&amp;Cursos[[#This Row],[Modelo correcto]]</f>
        <v>ERIC WILBERTH NOH DZIBCompTIA A+ 220-902: Networking with the Windows Operating System</v>
      </c>
      <c r="G4237" s="18">
        <v>1</v>
      </c>
      <c r="H4237" s="19">
        <v>44136</v>
      </c>
      <c r="I4237" s="18" t="str">
        <f>+IFERROR(VLOOKUP(Cursos[[#This Row],[Modelo correcto]],Modelos[[Modelo correcto]:[Aplica para certificación]],4,FALSE),"REVISAR")</f>
        <v>SÍ</v>
      </c>
    </row>
    <row r="4238" spans="1:9" x14ac:dyDescent="0.25">
      <c r="A4238" s="144" t="s">
        <v>332</v>
      </c>
      <c r="B4238">
        <v>1</v>
      </c>
      <c r="C4238" s="10" t="s">
        <v>764</v>
      </c>
      <c r="D4238" s="10" t="str">
        <f>+IFERROR(VLOOKUP(Cursos[[#This Row],[Modelo correcto]],Modelos[[Modelo correcto]:[¿En línea?]],2,FALSE),"REVISAR")</f>
        <v>HP</v>
      </c>
      <c r="E4238" s="10" t="str">
        <f>+IFERROR(VLOOKUP(Cursos[[#This Row],[Modelo correcto]],Modelos[[Modelo correcto]:[¿En línea?]],3,FALSE),"REVISAR")</f>
        <v>SÍ</v>
      </c>
      <c r="F4238" s="18" t="str">
        <f>+Cursos[[#This Row],[IS]]&amp;Cursos[[#This Row],[Modelo correcto]]</f>
        <v>JESUS PALACIOS RAMOSE62555</v>
      </c>
      <c r="G4238" s="18">
        <v>1</v>
      </c>
      <c r="H4238" s="18"/>
      <c r="I4238" s="18" t="str">
        <f>+IFERROR(VLOOKUP(Cursos[[#This Row],[Modelo correcto]],Modelos[[Modelo correcto]:[Aplica para certificación]],4,FALSE),"REVISAR")</f>
        <v>NO</v>
      </c>
    </row>
    <row r="4239" spans="1:9" x14ac:dyDescent="0.25">
      <c r="A4239" s="144" t="s">
        <v>332</v>
      </c>
      <c r="B4239">
        <v>1</v>
      </c>
      <c r="C4239" s="10" t="s">
        <v>806</v>
      </c>
      <c r="D4239" s="10" t="str">
        <f>+IFERROR(VLOOKUP(Cursos[[#This Row],[Modelo correcto]],Modelos[[Modelo correcto]:[¿En línea?]],2,FALSE),"REVISAR")</f>
        <v>HP</v>
      </c>
      <c r="E4239" s="10" t="str">
        <f>+IFERROR(VLOOKUP(Cursos[[#This Row],[Modelo correcto]],Modelos[[Modelo correcto]:[¿En línea?]],3,FALSE),"REVISAR")</f>
        <v>SÍ</v>
      </c>
      <c r="F4239" s="18" t="str">
        <f>+Cursos[[#This Row],[IS]]&amp;Cursos[[#This Row],[Modelo correcto]]</f>
        <v>JESUS PALACIOS RAMOSE82550</v>
      </c>
      <c r="G4239" s="18">
        <v>1</v>
      </c>
      <c r="H4239" s="18"/>
      <c r="I4239" s="18" t="str">
        <f>+IFERROR(VLOOKUP(Cursos[[#This Row],[Modelo correcto]],Modelos[[Modelo correcto]:[Aplica para certificación]],4,FALSE),"REVISAR")</f>
        <v>NO</v>
      </c>
    </row>
    <row r="4240" spans="1:9" x14ac:dyDescent="0.25">
      <c r="A4240" s="144" t="s">
        <v>332</v>
      </c>
      <c r="B4240">
        <v>0</v>
      </c>
      <c r="C4240" s="10" t="s">
        <v>822</v>
      </c>
      <c r="D4240" s="10" t="str">
        <f>+IFERROR(VLOOKUP(Cursos[[#This Row],[Modelo correcto]],Modelos[[Modelo correcto]:[¿En línea?]],2,FALSE),"REVISAR")</f>
        <v>HP</v>
      </c>
      <c r="E4240" s="10" t="str">
        <f>+IFERROR(VLOOKUP(Cursos[[#This Row],[Modelo correcto]],Modelos[[Modelo correcto]:[¿En línea?]],3,FALSE),"REVISAR")</f>
        <v>SÍ</v>
      </c>
      <c r="F4240" s="18" t="str">
        <f>+Cursos[[#This Row],[IS]]&amp;Cursos[[#This Row],[Modelo correcto]]</f>
        <v>JESUS PALACIOS RAMOSM521</v>
      </c>
      <c r="G4240" s="18">
        <v>1</v>
      </c>
      <c r="H4240" s="18"/>
      <c r="I4240" s="18" t="str">
        <f>+IFERROR(VLOOKUP(Cursos[[#This Row],[Modelo correcto]],Modelos[[Modelo correcto]:[Aplica para certificación]],4,FALSE),"REVISAR")</f>
        <v>NO</v>
      </c>
    </row>
    <row r="4241" spans="1:9" x14ac:dyDescent="0.25">
      <c r="A4241" s="144" t="s">
        <v>332</v>
      </c>
      <c r="B4241">
        <v>0</v>
      </c>
      <c r="C4241" s="10" t="s">
        <v>808</v>
      </c>
      <c r="D4241" s="10" t="str">
        <f>+IFERROR(VLOOKUP(Cursos[[#This Row],[Modelo correcto]],Modelos[[Modelo correcto]:[¿En línea?]],2,FALSE),"REVISAR")</f>
        <v>HP</v>
      </c>
      <c r="E4241" s="10" t="str">
        <f>+IFERROR(VLOOKUP(Cursos[[#This Row],[Modelo correcto]],Modelos[[Modelo correcto]:[¿En línea?]],3,FALSE),"REVISAR")</f>
        <v>SÍ</v>
      </c>
      <c r="F4241" s="18" t="str">
        <f>+Cursos[[#This Row],[IS]]&amp;Cursos[[#This Row],[Modelo correcto]]</f>
        <v>JESUS PALACIOS RAMOSM527</v>
      </c>
      <c r="G4241" s="18">
        <v>1</v>
      </c>
      <c r="H4241" s="18"/>
      <c r="I4241" s="18" t="str">
        <f>+IFERROR(VLOOKUP(Cursos[[#This Row],[Modelo correcto]],Modelos[[Modelo correcto]:[Aplica para certificación]],4,FALSE),"REVISAR")</f>
        <v>NO</v>
      </c>
    </row>
    <row r="4242" spans="1:9" x14ac:dyDescent="0.25">
      <c r="A4242" s="144" t="s">
        <v>2782</v>
      </c>
      <c r="B4242">
        <v>1</v>
      </c>
      <c r="C4242" s="145" t="s">
        <v>2431</v>
      </c>
      <c r="D4242" s="18" t="str">
        <f>+IFERROR(VLOOKUP(Cursos[[#This Row],[Modelo correcto]],Modelos[[Modelo correcto]:[¿En línea?]],2,FALSE),"REVISAR")</f>
        <v>HP</v>
      </c>
      <c r="E4242" s="18" t="str">
        <f>+IFERROR(VLOOKUP(Cursos[[#This Row],[Modelo correcto]],Modelos[[Modelo correcto]:[¿En línea?]],3,FALSE),"REVISAR")</f>
        <v>SÍ</v>
      </c>
      <c r="F4242" s="18" t="str">
        <f>+Cursos[[#This Row],[IS]]&amp;Cursos[[#This Row],[Modelo correcto]]</f>
        <v>ERIC WILBERTH NOH DZIBHP PageWide Printer Theory and Troubleshooting Fundamentals - Service and Support</v>
      </c>
      <c r="G4242" s="18">
        <v>1</v>
      </c>
      <c r="H4242" s="19">
        <v>44136</v>
      </c>
      <c r="I4242" s="18" t="str">
        <f>+IFERROR(VLOOKUP(Cursos[[#This Row],[Modelo correcto]],Modelos[[Modelo correcto]:[Aplica para certificación]],4,FALSE),"REVISAR")</f>
        <v>NO</v>
      </c>
    </row>
    <row r="4243" spans="1:9" x14ac:dyDescent="0.25">
      <c r="A4243" s="144" t="s">
        <v>2790</v>
      </c>
      <c r="B4243">
        <v>1</v>
      </c>
      <c r="C4243" s="63" t="s">
        <v>775</v>
      </c>
      <c r="D4243" s="10" t="str">
        <f>+IFERROR(VLOOKUP(Cursos[[#This Row],[Modelo correcto]],Modelos[[Modelo correcto]:[¿En línea?]],2,FALSE),"REVISAR")</f>
        <v>LEXMARK</v>
      </c>
      <c r="E4243" s="10" t="str">
        <f>+IFERROR(VLOOKUP(Cursos[[#This Row],[Modelo correcto]],Modelos[[Modelo correcto]:[¿En línea?]],3,FALSE),"REVISAR")</f>
        <v>SÍ</v>
      </c>
      <c r="F4243" s="18" t="str">
        <f>+Cursos[[#This Row],[IS]]&amp;Cursos[[#This Row],[Modelo correcto]]</f>
        <v>LUIS ARTURO GUTIERREZ GUTIERREZMX522</v>
      </c>
      <c r="G4243" s="18">
        <v>1</v>
      </c>
      <c r="H4243" s="18"/>
      <c r="I4243" s="18" t="str">
        <f>+IFERROR(VLOOKUP(Cursos[[#This Row],[Modelo correcto]],Modelos[[Modelo correcto]:[Aplica para certificación]],4,FALSE),"REVISAR")</f>
        <v>NO</v>
      </c>
    </row>
    <row r="4244" spans="1:9" x14ac:dyDescent="0.25">
      <c r="A4244" s="144" t="s">
        <v>2795</v>
      </c>
      <c r="B4244">
        <v>1</v>
      </c>
      <c r="C4244" s="10" t="s">
        <v>279</v>
      </c>
      <c r="D4244" s="10" t="str">
        <f>+IFERROR(VLOOKUP(Cursos[[#This Row],[Modelo correcto]],Modelos[[Modelo correcto]:[¿En línea?]],2,FALSE),"REVISAR")</f>
        <v>XEROX</v>
      </c>
      <c r="E4244" s="10" t="str">
        <f>+IFERROR(VLOOKUP(Cursos[[#This Row],[Modelo correcto]],Modelos[[Modelo correcto]:[¿En línea?]],3,FALSE),"REVISAR")</f>
        <v>SÍ</v>
      </c>
      <c r="F4244" s="18" t="str">
        <f>+Cursos[[#This Row],[IS]]&amp;Cursos[[#This Row],[Modelo correcto]]</f>
        <v>JUAN GUADALUPE ESCOBEDO OLIVARESC15024</v>
      </c>
      <c r="G4244" s="18">
        <v>1</v>
      </c>
      <c r="H4244" s="19">
        <v>43709</v>
      </c>
      <c r="I4244" s="18" t="str">
        <f>+IFERROR(VLOOKUP(Cursos[[#This Row],[Modelo correcto]],Modelos[[Modelo correcto]:[Aplica para certificación]],4,FALSE),"REVISAR")</f>
        <v>NO</v>
      </c>
    </row>
    <row r="4245" spans="1:9" x14ac:dyDescent="0.25">
      <c r="A4245" s="144" t="s">
        <v>2782</v>
      </c>
      <c r="B4245">
        <v>1</v>
      </c>
      <c r="C4245" s="10" t="s">
        <v>2423</v>
      </c>
      <c r="D4245" s="18" t="str">
        <f>+IFERROR(VLOOKUP(Cursos[[#This Row],[Modelo correcto]],Modelos[[Modelo correcto]:[¿En línea?]],2,FALSE),"REVISAR")</f>
        <v>XEROX</v>
      </c>
      <c r="E4245" s="18" t="str">
        <f>+IFERROR(VLOOKUP(Cursos[[#This Row],[Modelo correcto]],Modelos[[Modelo correcto]:[¿En línea?]],3,FALSE),"REVISAR")</f>
        <v>SÍ</v>
      </c>
      <c r="F4245" s="18" t="str">
        <f>+Cursos[[#This Row],[IS]]&amp;Cursos[[#This Row],[Modelo correcto]]</f>
        <v>ERIC WILBERTH NOH DZIBCSMA001</v>
      </c>
      <c r="G4245" s="18">
        <v>1</v>
      </c>
      <c r="H4245" s="19">
        <v>44136</v>
      </c>
      <c r="I4245" s="18" t="str">
        <f>+IFERROR(VLOOKUP(Cursos[[#This Row],[Modelo correcto]],Modelos[[Modelo correcto]:[Aplica para certificación]],4,FALSE),"REVISAR")</f>
        <v>SÍ</v>
      </c>
    </row>
    <row r="4246" spans="1:9" x14ac:dyDescent="0.25">
      <c r="A4246" s="144" t="s">
        <v>2782</v>
      </c>
      <c r="B4246">
        <v>1</v>
      </c>
      <c r="C4246" s="10" t="s">
        <v>1732</v>
      </c>
      <c r="D4246" s="18" t="str">
        <f>+IFERROR(VLOOKUP(Cursos[[#This Row],[Modelo correcto]],Modelos[[Modelo correcto]:[¿En línea?]],2,FALSE),"REVISAR")</f>
        <v>HP</v>
      </c>
      <c r="E4246" s="18" t="str">
        <f>+IFERROR(VLOOKUP(Cursos[[#This Row],[Modelo correcto]],Modelos[[Modelo correcto]:[¿En línea?]],3,FALSE),"REVISAR")</f>
        <v>SÍ</v>
      </c>
      <c r="F4246" s="18" t="str">
        <f>+Cursos[[#This Row],[IS]]&amp;Cursos[[#This Row],[Modelo correcto]]</f>
        <v>ERIC WILBERTH NOH DZIBHP Enterprise Embedded Web Server EWS</v>
      </c>
      <c r="G4246" s="18">
        <v>0</v>
      </c>
      <c r="H4246" s="19">
        <v>44136</v>
      </c>
      <c r="I4246" s="18" t="str">
        <f>+IFERROR(VLOOKUP(Cursos[[#This Row],[Modelo correcto]],Modelos[[Modelo correcto]:[Aplica para certificación]],4,FALSE),"REVISAR")</f>
        <v>NO</v>
      </c>
    </row>
    <row r="4247" spans="1:9" x14ac:dyDescent="0.25">
      <c r="A4247" s="144" t="s">
        <v>2795</v>
      </c>
      <c r="B4247">
        <v>1</v>
      </c>
      <c r="C4247" s="10" t="s">
        <v>234</v>
      </c>
      <c r="D4247" s="18" t="str">
        <f>+IFERROR(VLOOKUP(Cursos[[#This Row],[Modelo correcto]],Modelos[[Modelo correcto]:[¿En línea?]],2,FALSE),"REVISAR")</f>
        <v>XEROX</v>
      </c>
      <c r="E4247" s="18" t="str">
        <f>+IFERROR(VLOOKUP(Cursos[[#This Row],[Modelo correcto]],Modelos[[Modelo correcto]:[¿En línea?]],3,FALSE),"REVISAR")</f>
        <v>SÍ</v>
      </c>
      <c r="F4247" s="18" t="str">
        <f>+Cursos[[#This Row],[IS]]&amp;Cursos[[#This Row],[Modelo correcto]]</f>
        <v>JUAN GUADALUPE ESCOBEDO OLIVARESCD136</v>
      </c>
      <c r="G4247" s="18">
        <v>0</v>
      </c>
      <c r="H4247" s="19">
        <v>43709</v>
      </c>
      <c r="I4247" s="18" t="str">
        <f>+IFERROR(VLOOKUP(Cursos[[#This Row],[Modelo correcto]],Modelos[[Modelo correcto]:[Aplica para certificación]],4,FALSE),"REVISAR")</f>
        <v>NO</v>
      </c>
    </row>
    <row r="4248" spans="1:9" x14ac:dyDescent="0.25">
      <c r="A4248" s="144" t="s">
        <v>2795</v>
      </c>
      <c r="B4248">
        <v>1</v>
      </c>
      <c r="C4248" s="10" t="s">
        <v>100</v>
      </c>
      <c r="D4248" s="18" t="str">
        <f>+IFERROR(VLOOKUP(Cursos[[#This Row],[Modelo correcto]],Modelos[[Modelo correcto]:[¿En línea?]],2,FALSE),"REVISAR")</f>
        <v>XEROX</v>
      </c>
      <c r="E4248" s="18" t="str">
        <f>+IFERROR(VLOOKUP(Cursos[[#This Row],[Modelo correcto]],Modelos[[Modelo correcto]:[¿En línea?]],3,FALSE),"REVISAR")</f>
        <v>SÍ</v>
      </c>
      <c r="F4248" s="18" t="str">
        <f>+Cursos[[#This Row],[IS]]&amp;Cursos[[#This Row],[Modelo correcto]]</f>
        <v>JUAN GUADALUPE ESCOBEDO OLIVARESCK17M16</v>
      </c>
      <c r="G4248" s="18">
        <v>0</v>
      </c>
      <c r="H4248" s="18"/>
      <c r="I4248" s="18" t="str">
        <f>+IFERROR(VLOOKUP(Cursos[[#This Row],[Modelo correcto]],Modelos[[Modelo correcto]:[Aplica para certificación]],4,FALSE),"REVISAR")</f>
        <v>NO</v>
      </c>
    </row>
    <row r="4249" spans="1:9" x14ac:dyDescent="0.25">
      <c r="A4249" s="144" t="s">
        <v>2782</v>
      </c>
      <c r="B4249">
        <v>1</v>
      </c>
      <c r="C4249" s="10" t="s">
        <v>2069</v>
      </c>
      <c r="D4249" s="18" t="str">
        <f>+IFERROR(VLOOKUP(Cursos[[#This Row],[Modelo correcto]],Modelos[[Modelo correcto]:[¿En línea?]],2,FALSE),"REVISAR")</f>
        <v>HP</v>
      </c>
      <c r="E4249" s="18" t="str">
        <f>+IFERROR(VLOOKUP(Cursos[[#This Row],[Modelo correcto]],Modelos[[Modelo correcto]:[¿En línea?]],3,FALSE),"REVISAR")</f>
        <v>SÍ</v>
      </c>
      <c r="F4249" s="18" t="str">
        <f>+Cursos[[#This Row],[IS]]&amp;Cursos[[#This Row],[Modelo correcto]]</f>
        <v>ERIC WILBERTH NOH DZIBPrinter Networking Service and Support</v>
      </c>
      <c r="G4249" s="18">
        <v>0</v>
      </c>
      <c r="H4249" s="19">
        <v>44136</v>
      </c>
      <c r="I4249" s="18" t="str">
        <f>+IFERROR(VLOOKUP(Cursos[[#This Row],[Modelo correcto]],Modelos[[Modelo correcto]:[Aplica para certificación]],4,FALSE),"REVISAR")</f>
        <v>NO</v>
      </c>
    </row>
    <row r="4250" spans="1:9" x14ac:dyDescent="0.25">
      <c r="A4250" s="144" t="s">
        <v>2795</v>
      </c>
      <c r="B4250">
        <v>1</v>
      </c>
      <c r="C4250" s="10" t="s">
        <v>258</v>
      </c>
      <c r="D4250" s="18" t="str">
        <f>+IFERROR(VLOOKUP(Cursos[[#This Row],[Modelo correcto]],Modelos[[Modelo correcto]:[¿En línea?]],2,FALSE),"REVISAR")</f>
        <v>XEROX</v>
      </c>
      <c r="E4250" s="18" t="str">
        <f>+IFERROR(VLOOKUP(Cursos[[#This Row],[Modelo correcto]],Modelos[[Modelo correcto]:[¿En línea?]],3,FALSE),"REVISAR")</f>
        <v>SÍ</v>
      </c>
      <c r="F4250" s="18" t="str">
        <f>+Cursos[[#This Row],[IS]]&amp;Cursos[[#This Row],[Modelo correcto]]</f>
        <v>JUAN GUADALUPE ESCOBEDO OLIVARESCMYKNTF</v>
      </c>
      <c r="G4250" s="18">
        <v>1</v>
      </c>
      <c r="H4250" s="19">
        <v>43739</v>
      </c>
      <c r="I4250" s="18" t="str">
        <f>+IFERROR(VLOOKUP(Cursos[[#This Row],[Modelo correcto]],Modelos[[Modelo correcto]:[Aplica para certificación]],4,FALSE),"REVISAR")</f>
        <v>SÍ</v>
      </c>
    </row>
    <row r="4251" spans="1:9" x14ac:dyDescent="0.25">
      <c r="A4251" s="144" t="s">
        <v>2782</v>
      </c>
      <c r="B4251">
        <v>1</v>
      </c>
      <c r="C4251" s="10" t="s">
        <v>2034</v>
      </c>
      <c r="D4251" s="18" t="str">
        <f>+IFERROR(VLOOKUP(Cursos[[#This Row],[Modelo correcto]],Modelos[[Modelo correcto]:[¿En línea?]],2,FALSE),"REVISAR")</f>
        <v>HP</v>
      </c>
      <c r="E4251" s="18" t="str">
        <f>+IFERROR(VLOOKUP(Cursos[[#This Row],[Modelo correcto]],Modelos[[Modelo correcto]:[¿En línea?]],3,FALSE),"REVISAR")</f>
        <v>SÍ</v>
      </c>
      <c r="F4251" s="18" t="str">
        <f>+Cursos[[#This Row],[IS]]&amp;Cursos[[#This Row],[Modelo correcto]]</f>
        <v>ERIC WILBERTH NOH DZIBWISE Knowledge Tool for Channel</v>
      </c>
      <c r="G4251" s="18">
        <v>1</v>
      </c>
      <c r="H4251" s="19">
        <v>44136</v>
      </c>
      <c r="I4251" s="18" t="str">
        <f>+IFERROR(VLOOKUP(Cursos[[#This Row],[Modelo correcto]],Modelos[[Modelo correcto]:[Aplica para certificación]],4,FALSE),"REVISAR")</f>
        <v>SÍ</v>
      </c>
    </row>
    <row r="4252" spans="1:9" x14ac:dyDescent="0.25">
      <c r="A4252" s="144" t="s">
        <v>2782</v>
      </c>
      <c r="B4252">
        <v>1</v>
      </c>
      <c r="C4252" s="10" t="s">
        <v>2464</v>
      </c>
      <c r="D4252" s="18" t="str">
        <f>+IFERROR(VLOOKUP(Cursos[[#This Row],[Modelo correcto]],Modelos[[Modelo correcto]:[¿En línea?]],2,FALSE),"REVISAR")</f>
        <v>HP</v>
      </c>
      <c r="E4252" s="18" t="str">
        <f>+IFERROR(VLOOKUP(Cursos[[#This Row],[Modelo correcto]],Modelos[[Modelo correcto]:[¿En línea?]],3,FALSE),"REVISAR")</f>
        <v>SÍ</v>
      </c>
      <c r="F4252" s="18" t="str">
        <f>+Cursos[[#This Row],[IS]]&amp;Cursos[[#This Row],[Modelo correcto]]</f>
        <v>ERIC WILBERTH NOH DZIBActualizaciones técnicas de la impresora de producción HP Designjet T7200. Rev A</v>
      </c>
      <c r="G4252" s="18">
        <v>1</v>
      </c>
      <c r="H4252" s="19">
        <v>44136</v>
      </c>
      <c r="I4252" s="18" t="str">
        <f>+IFERROR(VLOOKUP(Cursos[[#This Row],[Modelo correcto]],Modelos[[Modelo correcto]:[Aplica para certificación]],4,FALSE),"REVISAR")</f>
        <v>NO</v>
      </c>
    </row>
    <row r="4253" spans="1:9" x14ac:dyDescent="0.25">
      <c r="A4253" s="144" t="s">
        <v>2782</v>
      </c>
      <c r="B4253">
        <v>1</v>
      </c>
      <c r="C4253" s="10" t="s">
        <v>2469</v>
      </c>
      <c r="D4253" s="18" t="str">
        <f>+IFERROR(VLOOKUP(Cursos[[#This Row],[Modelo correcto]],Modelos[[Modelo correcto]:[¿En línea?]],2,FALSE),"REVISAR")</f>
        <v>HP</v>
      </c>
      <c r="E4253" s="18" t="str">
        <f>+IFERROR(VLOOKUP(Cursos[[#This Row],[Modelo correcto]],Modelos[[Modelo correcto]:[¿En línea?]],3,FALSE),"REVISAR")</f>
        <v>SÍ</v>
      </c>
      <c r="F4253" s="18" t="str">
        <f>+Cursos[[#This Row],[IS]]&amp;Cursos[[#This Row],[Modelo correcto]]</f>
        <v>ERIC WILBERTH NOH DZIBServicio y soporte HP LaserJet Enterprise 500 color MFP serie M575</v>
      </c>
      <c r="G4253" s="18">
        <v>1</v>
      </c>
      <c r="H4253" s="19">
        <v>44166</v>
      </c>
      <c r="I4253" s="18" t="str">
        <f>+IFERROR(VLOOKUP(Cursos[[#This Row],[Modelo correcto]],Modelos[[Modelo correcto]:[Aplica para certificación]],4,FALSE),"REVISAR")</f>
        <v>NO</v>
      </c>
    </row>
    <row r="4254" spans="1:9" x14ac:dyDescent="0.25">
      <c r="A4254" s="144" t="s">
        <v>2782</v>
      </c>
      <c r="B4254">
        <v>1</v>
      </c>
      <c r="C4254" s="10" t="s">
        <v>2189</v>
      </c>
      <c r="D4254" s="18" t="str">
        <f>+IFERROR(VLOOKUP(Cursos[[#This Row],[Modelo correcto]],Modelos[[Modelo correcto]:[¿En línea?]],2,FALSE),"REVISAR")</f>
        <v>HP</v>
      </c>
      <c r="E4254" s="18" t="str">
        <f>+IFERROR(VLOOKUP(Cursos[[#This Row],[Modelo correcto]],Modelos[[Modelo correcto]:[¿En línea?]],3,FALSE),"REVISAR")</f>
        <v>SÍ</v>
      </c>
      <c r="F4254" s="18" t="str">
        <f>+Cursos[[#This Row],[IS]]&amp;Cursos[[#This Row],[Modelo correcto]]</f>
        <v>ERIC WILBERTH NOH DZIBHP LaserJet Managed MFP E82540, E82550, E82560 and HP Color LaserJet Managed MFP E87640,
E87650, E87660 service and support WBT</v>
      </c>
      <c r="G4254" s="18">
        <v>1</v>
      </c>
      <c r="H4254" s="19">
        <v>44166</v>
      </c>
      <c r="I4254" s="18" t="str">
        <f>+IFERROR(VLOOKUP(Cursos[[#This Row],[Modelo correcto]],Modelos[[Modelo correcto]:[Aplica para certificación]],4,FALSE),"REVISAR")</f>
        <v>SÍ</v>
      </c>
    </row>
    <row r="4255" spans="1:9" x14ac:dyDescent="0.25">
      <c r="A4255" s="144" t="s">
        <v>2795</v>
      </c>
      <c r="B4255">
        <v>1</v>
      </c>
      <c r="C4255" s="10" t="s">
        <v>248</v>
      </c>
      <c r="D4255" s="18" t="str">
        <f>+IFERROR(VLOOKUP(Cursos[[#This Row],[Modelo correcto]],Modelos[[Modelo correcto]:[¿En línea?]],2,FALSE),"REVISAR")</f>
        <v>XEROX</v>
      </c>
      <c r="E4255" s="18" t="str">
        <f>+IFERROR(VLOOKUP(Cursos[[#This Row],[Modelo correcto]],Modelos[[Modelo correcto]:[¿En línea?]],3,FALSE),"REVISAR")</f>
        <v>SÍ</v>
      </c>
      <c r="F4255" s="18" t="str">
        <f>+Cursos[[#This Row],[IS]]&amp;Cursos[[#This Row],[Modelo correcto]]</f>
        <v>JUAN GUADALUPE ESCOBEDO OLIVARESD12501</v>
      </c>
      <c r="G4255" s="18">
        <v>1</v>
      </c>
      <c r="H4255" s="18"/>
      <c r="I4255" s="18" t="str">
        <f>+IFERROR(VLOOKUP(Cursos[[#This Row],[Modelo correcto]],Modelos[[Modelo correcto]:[Aplica para certificación]],4,FALSE),"REVISAR")</f>
        <v>SÍ</v>
      </c>
    </row>
    <row r="4256" spans="1:9" x14ac:dyDescent="0.25">
      <c r="A4256" s="144" t="s">
        <v>2795</v>
      </c>
      <c r="B4256">
        <v>1</v>
      </c>
      <c r="C4256" s="10" t="s">
        <v>136</v>
      </c>
      <c r="D4256" s="18" t="str">
        <f>+IFERROR(VLOOKUP(Cursos[[#This Row],[Modelo correcto]],Modelos[[Modelo correcto]:[¿En línea?]],2,FALSE),"REVISAR")</f>
        <v>XEROX</v>
      </c>
      <c r="E4256" s="18" t="str">
        <f>+IFERROR(VLOOKUP(Cursos[[#This Row],[Modelo correcto]],Modelos[[Modelo correcto]:[¿En línea?]],3,FALSE),"REVISAR")</f>
        <v>SÍ</v>
      </c>
      <c r="F4256" s="18" t="str">
        <f>+Cursos[[#This Row],[IS]]&amp;Cursos[[#This Row],[Modelo correcto]]</f>
        <v>JUAN GUADALUPE ESCOBEDO OLIVARESEF100</v>
      </c>
      <c r="G4256" s="18">
        <v>1</v>
      </c>
      <c r="H4256" s="18"/>
      <c r="I4256" s="18" t="str">
        <f>+IFERROR(VLOOKUP(Cursos[[#This Row],[Modelo correcto]],Modelos[[Modelo correcto]:[Aplica para certificación]],4,FALSE),"REVISAR")</f>
        <v>NO</v>
      </c>
    </row>
    <row r="4257" spans="1:9" x14ac:dyDescent="0.25">
      <c r="A4257" s="144" t="s">
        <v>2795</v>
      </c>
      <c r="B4257">
        <v>1</v>
      </c>
      <c r="C4257" s="10" t="s">
        <v>24</v>
      </c>
      <c r="D4257" s="18" t="str">
        <f>+IFERROR(VLOOKUP(Cursos[[#This Row],[Modelo correcto]],Modelos[[Modelo correcto]:[¿En línea?]],2,FALSE),"REVISAR")</f>
        <v>XEROX</v>
      </c>
      <c r="E4257" s="18" t="str">
        <f>+IFERROR(VLOOKUP(Cursos[[#This Row],[Modelo correcto]],Modelos[[Modelo correcto]:[¿En línea?]],3,FALSE),"REVISAR")</f>
        <v>SÍ</v>
      </c>
      <c r="F4257" s="18" t="str">
        <f>+Cursos[[#This Row],[IS]]&amp;Cursos[[#This Row],[Modelo correcto]]</f>
        <v>JUAN GUADALUPE ESCOBEDO OLIVARESFPS4C70</v>
      </c>
      <c r="G4257" s="18">
        <v>0</v>
      </c>
      <c r="H4257" s="19">
        <v>43739</v>
      </c>
      <c r="I4257" s="18" t="str">
        <f>+IFERROR(VLOOKUP(Cursos[[#This Row],[Modelo correcto]],Modelos[[Modelo correcto]:[Aplica para certificación]],4,FALSE),"REVISAR")</f>
        <v>NO</v>
      </c>
    </row>
    <row r="4258" spans="1:9" x14ac:dyDescent="0.25">
      <c r="A4258" s="144" t="s">
        <v>2782</v>
      </c>
      <c r="B4258">
        <v>1</v>
      </c>
      <c r="C4258" s="10" t="s">
        <v>2296</v>
      </c>
      <c r="D4258" s="18" t="str">
        <f>+IFERROR(VLOOKUP(Cursos[[#This Row],[Modelo correcto]],Modelos[[Modelo correcto]:[¿En línea?]],2,FALSE),"REVISAR")</f>
        <v>HP</v>
      </c>
      <c r="E4258" s="18" t="str">
        <f>+IFERROR(VLOOKUP(Cursos[[#This Row],[Modelo correcto]],Modelos[[Modelo correcto]:[¿En línea?]],3,FALSE),"REVISAR")</f>
        <v>SÍ</v>
      </c>
      <c r="F4258" s="18" t="str">
        <f>+Cursos[[#This Row],[IS]]&amp;Cursos[[#This Row],[Modelo correcto]]</f>
        <v>ERIC WILBERTH NOH DZIBIntroduction to Managed Print Services</v>
      </c>
      <c r="G4258" s="18">
        <v>0</v>
      </c>
      <c r="H4258" s="19">
        <v>44166</v>
      </c>
      <c r="I4258" s="18" t="str">
        <f>+IFERROR(VLOOKUP(Cursos[[#This Row],[Modelo correcto]],Modelos[[Modelo correcto]:[Aplica para certificación]],4,FALSE),"REVISAR")</f>
        <v>NO</v>
      </c>
    </row>
    <row r="4259" spans="1:9" x14ac:dyDescent="0.25">
      <c r="A4259" s="144" t="s">
        <v>2795</v>
      </c>
      <c r="B4259">
        <v>1</v>
      </c>
      <c r="C4259" s="10" t="s">
        <v>295</v>
      </c>
      <c r="D4259" s="18" t="str">
        <f>+IFERROR(VLOOKUP(Cursos[[#This Row],[Modelo correcto]],Modelos[[Modelo correcto]:[¿En línea?]],2,FALSE),"REVISAR")</f>
        <v>XEROX</v>
      </c>
      <c r="E4259" s="18" t="str">
        <f>+IFERROR(VLOOKUP(Cursos[[#This Row],[Modelo correcto]],Modelos[[Modelo correcto]:[¿En línea?]],3,FALSE),"REVISAR")</f>
        <v>SÍ</v>
      </c>
      <c r="F4259" s="18" t="str">
        <f>+Cursos[[#This Row],[IS]]&amp;Cursos[[#This Row],[Modelo correcto]]</f>
        <v>JUAN GUADALUPE ESCOBEDO OLIVARESIDMNTFR</v>
      </c>
      <c r="G4259" s="18">
        <v>1</v>
      </c>
      <c r="H4259" s="19">
        <v>43739</v>
      </c>
      <c r="I4259" s="18" t="str">
        <f>+IFERROR(VLOOKUP(Cursos[[#This Row],[Modelo correcto]],Modelos[[Modelo correcto]:[Aplica para certificación]],4,FALSE),"REVISAR")</f>
        <v>SÍ</v>
      </c>
    </row>
    <row r="4260" spans="1:9" x14ac:dyDescent="0.25">
      <c r="A4260" s="144" t="s">
        <v>2782</v>
      </c>
      <c r="B4260">
        <v>1</v>
      </c>
      <c r="C4260" s="10" t="s">
        <v>2190</v>
      </c>
      <c r="D4260" s="18" t="str">
        <f>+IFERROR(VLOOKUP(Cursos[[#This Row],[Modelo correcto]],Modelos[[Modelo correcto]:[¿En línea?]],2,FALSE),"REVISAR")</f>
        <v>HP</v>
      </c>
      <c r="E4260" s="18" t="str">
        <f>+IFERROR(VLOOKUP(Cursos[[#This Row],[Modelo correcto]],Modelos[[Modelo correcto]:[¿En línea?]],3,FALSE),"REVISAR")</f>
        <v>SÍ</v>
      </c>
      <c r="F4260" s="18" t="str">
        <f>+Cursos[[#This Row],[IS]]&amp;Cursos[[#This Row],[Modelo correcto]]</f>
        <v>ERIC WILBERTH NOH DZIBHP PageWide Pro 75x series, HP PageWide Pro MFP 77x series, HP PageWide Managed P75050
series, HP PageWide Managed MFP P777xx series service and support WBT</v>
      </c>
      <c r="G4260" s="18">
        <v>1</v>
      </c>
      <c r="H4260" s="19">
        <v>44166</v>
      </c>
      <c r="I4260" s="18" t="str">
        <f>+IFERROR(VLOOKUP(Cursos[[#This Row],[Modelo correcto]],Modelos[[Modelo correcto]:[Aplica para certificación]],4,FALSE),"REVISAR")</f>
        <v>SÍ</v>
      </c>
    </row>
    <row r="4261" spans="1:9" x14ac:dyDescent="0.25">
      <c r="A4261" s="144" t="s">
        <v>2782</v>
      </c>
      <c r="B4261">
        <v>1</v>
      </c>
      <c r="C4261" s="10" t="s">
        <v>2506</v>
      </c>
      <c r="D4261" s="18" t="str">
        <f>+IFERROR(VLOOKUP(Cursos[[#This Row],[Modelo correcto]],Modelos[[Modelo correcto]:[¿En línea?]],2,FALSE),"REVISAR")</f>
        <v>HP</v>
      </c>
      <c r="E4261" s="18" t="str">
        <f>+IFERROR(VLOOKUP(Cursos[[#This Row],[Modelo correcto]],Modelos[[Modelo correcto]:[¿En línea?]],3,FALSE),"REVISAR")</f>
        <v>SÍ</v>
      </c>
      <c r="F4261" s="18" t="str">
        <f>+Cursos[[#This Row],[IS]]&amp;Cursos[[#This Row],[Modelo correcto]]</f>
        <v>ERIC WILBERTH NOH DZIBSelling Print Security with Confidence</v>
      </c>
      <c r="G4261" s="18">
        <v>0</v>
      </c>
      <c r="H4261" s="19">
        <v>44166</v>
      </c>
      <c r="I4261" s="18" t="str">
        <f>+IFERROR(VLOOKUP(Cursos[[#This Row],[Modelo correcto]],Modelos[[Modelo correcto]:[Aplica para certificación]],4,FALSE),"REVISAR")</f>
        <v>NO</v>
      </c>
    </row>
    <row r="4262" spans="1:9" x14ac:dyDescent="0.25">
      <c r="A4262" s="144" t="s">
        <v>2795</v>
      </c>
      <c r="B4262">
        <v>1</v>
      </c>
      <c r="C4262" s="10" t="s">
        <v>296</v>
      </c>
      <c r="D4262" s="18" t="str">
        <f>+IFERROR(VLOOKUP(Cursos[[#This Row],[Modelo correcto]],Modelos[[Modelo correcto]:[¿En línea?]],2,FALSE),"REVISAR")</f>
        <v>XEROX</v>
      </c>
      <c r="E4262" s="18" t="str">
        <f>+IFERROR(VLOOKUP(Cursos[[#This Row],[Modelo correcto]],Modelos[[Modelo correcto]:[¿En línea?]],3,FALSE),"REVISAR")</f>
        <v>SÍ</v>
      </c>
      <c r="F4262" s="18" t="str">
        <f>+Cursos[[#This Row],[IS]]&amp;Cursos[[#This Row],[Modelo correcto]]</f>
        <v>JUAN GUADALUPE ESCOBEDO OLIVARESINSNTFR</v>
      </c>
      <c r="G4262" s="18">
        <v>0</v>
      </c>
      <c r="H4262" s="19">
        <v>43739</v>
      </c>
      <c r="I4262" s="18" t="str">
        <f>+IFERROR(VLOOKUP(Cursos[[#This Row],[Modelo correcto]],Modelos[[Modelo correcto]:[Aplica para certificación]],4,FALSE),"REVISAR")</f>
        <v>SÍ</v>
      </c>
    </row>
    <row r="4263" spans="1:9" x14ac:dyDescent="0.25">
      <c r="A4263" s="144" t="s">
        <v>2782</v>
      </c>
      <c r="B4263">
        <v>1</v>
      </c>
      <c r="C4263" s="10" t="s">
        <v>1908</v>
      </c>
      <c r="D4263" s="18" t="str">
        <f>+IFERROR(VLOOKUP(Cursos[[#This Row],[Modelo correcto]],Modelos[[Modelo correcto]:[¿En línea?]],2,FALSE),"REVISAR")</f>
        <v>HP</v>
      </c>
      <c r="E4263" s="18" t="str">
        <f>+IFERROR(VLOOKUP(Cursos[[#This Row],[Modelo correcto]],Modelos[[Modelo correcto]:[¿En línea?]],3,FALSE),"REVISAR")</f>
        <v>SÍ</v>
      </c>
      <c r="F4263" s="18" t="str">
        <f>+Cursos[[#This Row],[IS]]&amp;Cursos[[#This Row],[Modelo correcto]]</f>
        <v>ERIC WILBERTH NOH DZIB003 - HP Advance – Secure Print</v>
      </c>
      <c r="G4263" s="18">
        <v>0</v>
      </c>
      <c r="H4263" s="19">
        <v>44166</v>
      </c>
      <c r="I4263" s="18" t="str">
        <f>+IFERROR(VLOOKUP(Cursos[[#This Row],[Modelo correcto]],Modelos[[Modelo correcto]:[Aplica para certificación]],4,FALSE),"REVISAR")</f>
        <v>NO</v>
      </c>
    </row>
    <row r="4264" spans="1:9" x14ac:dyDescent="0.25">
      <c r="A4264" s="144" t="s">
        <v>2782</v>
      </c>
      <c r="B4264">
        <v>1</v>
      </c>
      <c r="C4264" s="10" t="s">
        <v>2515</v>
      </c>
      <c r="D4264" s="18" t="str">
        <f>+IFERROR(VLOOKUP(Cursos[[#This Row],[Modelo correcto]],Modelos[[Modelo correcto]:[¿En línea?]],2,FALSE),"REVISAR")</f>
        <v>HP</v>
      </c>
      <c r="E4264" s="18" t="str">
        <f>+IFERROR(VLOOKUP(Cursos[[#This Row],[Modelo correcto]],Modelos[[Modelo correcto]:[¿En línea?]],3,FALSE),"REVISAR")</f>
        <v>SÍ</v>
      </c>
      <c r="F4264" s="18" t="str">
        <f>+Cursos[[#This Row],[IS]]&amp;Cursos[[#This Row],[Modelo correcto]]</f>
        <v>ERIC WILBERTH NOH DZIBHP Managed Print Specialist Tools and Processes</v>
      </c>
      <c r="G4264" s="18">
        <v>1</v>
      </c>
      <c r="H4264" s="19">
        <v>44166</v>
      </c>
      <c r="I4264" s="18" t="str">
        <f>+IFERROR(VLOOKUP(Cursos[[#This Row],[Modelo correcto]],Modelos[[Modelo correcto]:[Aplica para certificación]],4,FALSE),"REVISAR")</f>
        <v>NO</v>
      </c>
    </row>
    <row r="4265" spans="1:9" x14ac:dyDescent="0.25">
      <c r="A4265" s="144" t="s">
        <v>2782</v>
      </c>
      <c r="B4265">
        <v>1</v>
      </c>
      <c r="C4265" s="10" t="s">
        <v>2193</v>
      </c>
      <c r="D4265" s="18" t="str">
        <f>+IFERROR(VLOOKUP(Cursos[[#This Row],[Modelo correcto]],Modelos[[Modelo correcto]:[¿En línea?]],2,FALSE),"REVISAR")</f>
        <v>HP</v>
      </c>
      <c r="E4265" s="18" t="str">
        <f>+IFERROR(VLOOKUP(Cursos[[#This Row],[Modelo correcto]],Modelos[[Modelo correcto]:[¿En línea?]],3,FALSE),"REVISAR")</f>
        <v>SÍ</v>
      </c>
      <c r="F4265" s="18" t="str">
        <f>+Cursos[[#This Row],[IS]]&amp;Cursos[[#This Row],[Modelo correcto]]</f>
        <v>ERIC WILBERTH NOH DZIBHP PageWide Enterprise MFP 780, 785, HP PageWide Enterprise 765, HP PageWide Pro MFP 774,
779, HP PageWide Pro 755, HP PageWide Managed MFP E77650, E77660, P77940, P77950, P77960,
P77440, E77650, E77660 Service and Support</v>
      </c>
      <c r="G4265" s="18">
        <v>1</v>
      </c>
      <c r="H4265" s="19">
        <v>44166</v>
      </c>
      <c r="I4265" s="18" t="str">
        <f>+IFERROR(VLOOKUP(Cursos[[#This Row],[Modelo correcto]],Modelos[[Modelo correcto]:[Aplica para certificación]],4,FALSE),"REVISAR")</f>
        <v>SÍ</v>
      </c>
    </row>
    <row r="4266" spans="1:9" x14ac:dyDescent="0.25">
      <c r="A4266" s="144" t="s">
        <v>2795</v>
      </c>
      <c r="B4266">
        <v>1</v>
      </c>
      <c r="C4266" s="10" t="s">
        <v>197</v>
      </c>
      <c r="D4266" s="18" t="str">
        <f>+IFERROR(VLOOKUP(Cursos[[#This Row],[Modelo correcto]],Modelos[[Modelo correcto]:[¿En línea?]],2,FALSE),"REVISAR")</f>
        <v>XEROX</v>
      </c>
      <c r="E4266" s="18" t="str">
        <f>+IFERROR(VLOOKUP(Cursos[[#This Row],[Modelo correcto]],Modelos[[Modelo correcto]:[¿En línea?]],3,FALSE),"REVISAR")</f>
        <v>SÍ</v>
      </c>
      <c r="F4266" s="18" t="str">
        <f>+Cursos[[#This Row],[IS]]&amp;Cursos[[#This Row],[Modelo correcto]]</f>
        <v>JUAN GUADALUPE ESCOBEDO OLIVARESLPV180P</v>
      </c>
      <c r="G4266" s="18">
        <v>0</v>
      </c>
      <c r="H4266" s="19">
        <v>43739</v>
      </c>
      <c r="I4266" s="18" t="str">
        <f>+IFERROR(VLOOKUP(Cursos[[#This Row],[Modelo correcto]],Modelos[[Modelo correcto]:[Aplica para certificación]],4,FALSE),"REVISAR")</f>
        <v>SÍ</v>
      </c>
    </row>
    <row r="4267" spans="1:9" x14ac:dyDescent="0.25">
      <c r="A4267" s="144" t="s">
        <v>2790</v>
      </c>
      <c r="B4267">
        <v>1</v>
      </c>
      <c r="C4267" s="10" t="s">
        <v>829</v>
      </c>
      <c r="D4267" s="10" t="str">
        <f>+IFERROR(VLOOKUP(Cursos[[#This Row],[Modelo correcto]],Modelos[[Modelo correcto]:[¿En línea?]],2,FALSE),"REVISAR")</f>
        <v>LEXMARK</v>
      </c>
      <c r="E4267" s="10" t="str">
        <f>+IFERROR(VLOOKUP(Cursos[[#This Row],[Modelo correcto]],Modelos[[Modelo correcto]:[¿En línea?]],3,FALSE),"REVISAR")</f>
        <v>SÍ</v>
      </c>
      <c r="F4267" s="18" t="str">
        <f>+Cursos[[#This Row],[IS]]&amp;Cursos[[#This Row],[Modelo correcto]]</f>
        <v>LUIS ARTURO GUTIERREZ GUTIERREZXM3150</v>
      </c>
      <c r="G4267" s="18">
        <v>1</v>
      </c>
      <c r="H4267" s="19">
        <v>43739</v>
      </c>
      <c r="I4267" s="18" t="str">
        <f>+IFERROR(VLOOKUP(Cursos[[#This Row],[Modelo correcto]],Modelos[[Modelo correcto]:[Aplica para certificación]],4,FALSE),"REVISAR")</f>
        <v>NO</v>
      </c>
    </row>
    <row r="4268" spans="1:9" x14ac:dyDescent="0.25">
      <c r="A4268" s="144" t="s">
        <v>2795</v>
      </c>
      <c r="B4268">
        <v>1</v>
      </c>
      <c r="C4268" s="63" t="s">
        <v>170</v>
      </c>
      <c r="D4268" s="18" t="str">
        <f>+IFERROR(VLOOKUP(Cursos[[#This Row],[Modelo correcto]],Modelos[[Modelo correcto]:[¿En línea?]],2,FALSE),"REVISAR")</f>
        <v>XEROX</v>
      </c>
      <c r="E4268" s="18" t="str">
        <f>+IFERROR(VLOOKUP(Cursos[[#This Row],[Modelo correcto]],Modelos[[Modelo correcto]:[¿En línea?]],3,FALSE),"REVISAR")</f>
        <v>SÍ</v>
      </c>
      <c r="F4268" s="18" t="str">
        <f>+Cursos[[#This Row],[IS]]&amp;Cursos[[#This Row],[Modelo correcto]]</f>
        <v>JUAN GUADALUPE ESCOBEDO OLIVARESNHNETW</v>
      </c>
      <c r="G4268" s="18"/>
      <c r="H4268" s="18"/>
      <c r="I4268" s="18" t="str">
        <f>+IFERROR(VLOOKUP(Cursos[[#This Row],[Modelo correcto]],Modelos[[Modelo correcto]:[Aplica para certificación]],4,FALSE),"REVISAR")</f>
        <v>NO</v>
      </c>
    </row>
    <row r="4269" spans="1:9" x14ac:dyDescent="0.25">
      <c r="A4269" s="144" t="s">
        <v>2795</v>
      </c>
      <c r="B4269">
        <v>1</v>
      </c>
      <c r="C4269" s="63" t="s">
        <v>1207</v>
      </c>
      <c r="D4269" s="18" t="str">
        <f>+IFERROR(VLOOKUP(Cursos[[#This Row],[Modelo correcto]],Modelos[[Modelo correcto]:[¿En línea?]],2,FALSE),"REVISAR")</f>
        <v>XEROX</v>
      </c>
      <c r="E4269" s="18" t="str">
        <f>+IFERROR(VLOOKUP(Cursos[[#This Row],[Modelo correcto]],Modelos[[Modelo correcto]:[¿En línea?]],3,FALSE),"REVISAR")</f>
        <v>SÍ</v>
      </c>
      <c r="F4269" s="18" t="str">
        <f>+Cursos[[#This Row],[IS]]&amp;Cursos[[#This Row],[Modelo correcto]]</f>
        <v>JUAN GUADALUPE ESCOBEDO OLIVARESNWACA</v>
      </c>
      <c r="G4269" s="18"/>
      <c r="H4269" s="18"/>
      <c r="I4269" s="18" t="str">
        <f>+IFERROR(VLOOKUP(Cursos[[#This Row],[Modelo correcto]],Modelos[[Modelo correcto]:[Aplica para certificación]],4,FALSE),"REVISAR")</f>
        <v>NO</v>
      </c>
    </row>
    <row r="4270" spans="1:9" x14ac:dyDescent="0.25">
      <c r="A4270" s="144" t="s">
        <v>2782</v>
      </c>
      <c r="B4270">
        <v>1</v>
      </c>
      <c r="C4270" s="10" t="s">
        <v>2066</v>
      </c>
      <c r="D4270" s="18" t="str">
        <f>+IFERROR(VLOOKUP(Cursos[[#This Row],[Modelo correcto]],Modelos[[Modelo correcto]:[¿En línea?]],2,FALSE),"REVISAR")</f>
        <v>HP</v>
      </c>
      <c r="E4270" s="18" t="str">
        <f>+IFERROR(VLOOKUP(Cursos[[#This Row],[Modelo correcto]],Modelos[[Modelo correcto]:[¿En línea?]],3,FALSE),"REVISAR")</f>
        <v>SÍ</v>
      </c>
      <c r="F4270" s="18" t="str">
        <f>+Cursos[[#This Row],[IS]]&amp;Cursos[[#This Row],[Modelo correcto]]</f>
        <v>ERIC WILBERTH NOH DZIBHP Latex (Designjet, Scitex) Printing Technology and Applications Fundamentals</v>
      </c>
      <c r="G4270" s="18">
        <v>1</v>
      </c>
      <c r="H4270" s="19">
        <v>44166</v>
      </c>
      <c r="I4270" s="18" t="str">
        <f>+IFERROR(VLOOKUP(Cursos[[#This Row],[Modelo correcto]],Modelos[[Modelo correcto]:[Aplica para certificación]],4,FALSE),"REVISAR")</f>
        <v>NO</v>
      </c>
    </row>
    <row r="4271" spans="1:9" x14ac:dyDescent="0.25">
      <c r="A4271" s="144" t="s">
        <v>2795</v>
      </c>
      <c r="B4271">
        <v>1</v>
      </c>
      <c r="C4271" s="10" t="s">
        <v>52</v>
      </c>
      <c r="D4271" s="18" t="str">
        <f>+IFERROR(VLOOKUP(Cursos[[#This Row],[Modelo correcto]],Modelos[[Modelo correcto]:[¿En línea?]],2,FALSE),"REVISAR")</f>
        <v>XEROX</v>
      </c>
      <c r="E4271" s="18" t="str">
        <f>+IFERROR(VLOOKUP(Cursos[[#This Row],[Modelo correcto]],Modelos[[Modelo correcto]:[¿En línea?]],3,FALSE),"REVISAR")</f>
        <v>SÍ</v>
      </c>
      <c r="F4271" s="18" t="str">
        <f>+Cursos[[#This Row],[IS]]&amp;Cursos[[#This Row],[Modelo correcto]]</f>
        <v>JUAN GUADALUPE ESCOBEDO OLIVARESOS2048</v>
      </c>
      <c r="G4271" s="18">
        <v>0</v>
      </c>
      <c r="H4271" s="18"/>
      <c r="I4271" s="18" t="str">
        <f>+IFERROR(VLOOKUP(Cursos[[#This Row],[Modelo correcto]],Modelos[[Modelo correcto]:[Aplica para certificación]],4,FALSE),"REVISAR")</f>
        <v>NO</v>
      </c>
    </row>
    <row r="4272" spans="1:9" x14ac:dyDescent="0.25">
      <c r="A4272" s="144" t="s">
        <v>2782</v>
      </c>
      <c r="B4272">
        <v>1</v>
      </c>
      <c r="C4272" s="10" t="s">
        <v>2501</v>
      </c>
      <c r="D4272" s="18" t="str">
        <f>+IFERROR(VLOOKUP(Cursos[[#This Row],[Modelo correcto]],Modelos[[Modelo correcto]:[¿En línea?]],2,FALSE),"REVISAR")</f>
        <v>HP</v>
      </c>
      <c r="E4272" s="18" t="str">
        <f>+IFERROR(VLOOKUP(Cursos[[#This Row],[Modelo correcto]],Modelos[[Modelo correcto]:[¿En línea?]],3,FALSE),"REVISAR")</f>
        <v>SÍ</v>
      </c>
      <c r="F4272" s="18" t="str">
        <f>+Cursos[[#This Row],[IS]]&amp;Cursos[[#This Row],[Modelo correcto]]</f>
        <v>ERIC WILBERTH NOH DZIBHP SmartTracker Introduction</v>
      </c>
      <c r="G4272" s="18">
        <v>1</v>
      </c>
      <c r="H4272" s="19">
        <v>44166</v>
      </c>
      <c r="I4272" s="18" t="str">
        <f>+IFERROR(VLOOKUP(Cursos[[#This Row],[Modelo correcto]],Modelos[[Modelo correcto]:[Aplica para certificación]],4,FALSE),"REVISAR")</f>
        <v>NO</v>
      </c>
    </row>
    <row r="4273" spans="1:9" x14ac:dyDescent="0.25">
      <c r="A4273" s="144" t="s">
        <v>2795</v>
      </c>
      <c r="B4273">
        <v>1</v>
      </c>
      <c r="C4273" s="10" t="s">
        <v>260</v>
      </c>
      <c r="D4273" s="18" t="str">
        <f>+IFERROR(VLOOKUP(Cursos[[#This Row],[Modelo correcto]],Modelos[[Modelo correcto]:[¿En línea?]],2,FALSE),"REVISAR")</f>
        <v>XEROX</v>
      </c>
      <c r="E4273" s="18" t="str">
        <f>+IFERROR(VLOOKUP(Cursos[[#This Row],[Modelo correcto]],Modelos[[Modelo correcto]:[¿En línea?]],3,FALSE),"REVISAR")</f>
        <v>SÍ</v>
      </c>
      <c r="F4273" s="18" t="str">
        <f>+Cursos[[#This Row],[IS]]&amp;Cursos[[#This Row],[Modelo correcto]]</f>
        <v>JUAN GUADALUPE ESCOBEDO OLIVARESOS2082</v>
      </c>
      <c r="G4273" s="18">
        <v>1</v>
      </c>
      <c r="H4273" s="18"/>
      <c r="I4273" s="18" t="str">
        <f>+IFERROR(VLOOKUP(Cursos[[#This Row],[Modelo correcto]],Modelos[[Modelo correcto]:[Aplica para certificación]],4,FALSE),"REVISAR")</f>
        <v>SÍ</v>
      </c>
    </row>
    <row r="4274" spans="1:9" x14ac:dyDescent="0.25">
      <c r="A4274" s="144" t="s">
        <v>2795</v>
      </c>
      <c r="B4274">
        <v>1</v>
      </c>
      <c r="C4274" s="10" t="s">
        <v>260</v>
      </c>
      <c r="D4274" s="18" t="str">
        <f>+IFERROR(VLOOKUP(Cursos[[#This Row],[Modelo correcto]],Modelos[[Modelo correcto]:[¿En línea?]],2,FALSE),"REVISAR")</f>
        <v>XEROX</v>
      </c>
      <c r="E4274" s="18" t="str">
        <f>+IFERROR(VLOOKUP(Cursos[[#This Row],[Modelo correcto]],Modelos[[Modelo correcto]:[¿En línea?]],3,FALSE),"REVISAR")</f>
        <v>SÍ</v>
      </c>
      <c r="F4274" s="18" t="str">
        <f>+Cursos[[#This Row],[IS]]&amp;Cursos[[#This Row],[Modelo correcto]]</f>
        <v>JUAN GUADALUPE ESCOBEDO OLIVARESOS2082</v>
      </c>
      <c r="G4274" s="18">
        <v>0</v>
      </c>
      <c r="H4274" s="44">
        <v>43770</v>
      </c>
      <c r="I4274" s="18" t="str">
        <f>+IFERROR(VLOOKUP(Cursos[[#This Row],[Modelo correcto]],Modelos[[Modelo correcto]:[Aplica para certificación]],4,FALSE),"REVISAR")</f>
        <v>SÍ</v>
      </c>
    </row>
    <row r="4275" spans="1:9" x14ac:dyDescent="0.25">
      <c r="A4275" s="144" t="s">
        <v>2795</v>
      </c>
      <c r="B4275">
        <v>1</v>
      </c>
      <c r="C4275" s="10" t="s">
        <v>135</v>
      </c>
      <c r="D4275" s="18" t="str">
        <f>+IFERROR(VLOOKUP(Cursos[[#This Row],[Modelo correcto]],Modelos[[Modelo correcto]:[¿En línea?]],2,FALSE),"REVISAR")</f>
        <v>XEROX</v>
      </c>
      <c r="E4275" s="18" t="str">
        <f>+IFERROR(VLOOKUP(Cursos[[#This Row],[Modelo correcto]],Modelos[[Modelo correcto]:[¿En línea?]],3,FALSE),"REVISAR")</f>
        <v>SÍ</v>
      </c>
      <c r="F4275" s="18" t="str">
        <f>+Cursos[[#This Row],[IS]]&amp;Cursos[[#This Row],[Modelo correcto]]</f>
        <v>JUAN GUADALUPE ESCOBEDO OLIVARESOS2086</v>
      </c>
      <c r="G4275" s="18">
        <v>0</v>
      </c>
      <c r="H4275" s="19">
        <v>43770</v>
      </c>
      <c r="I4275" s="18" t="str">
        <f>+IFERROR(VLOOKUP(Cursos[[#This Row],[Modelo correcto]],Modelos[[Modelo correcto]:[Aplica para certificación]],4,FALSE),"REVISAR")</f>
        <v>NO</v>
      </c>
    </row>
    <row r="4276" spans="1:9" x14ac:dyDescent="0.25">
      <c r="A4276" s="144" t="s">
        <v>2782</v>
      </c>
      <c r="B4276">
        <v>1</v>
      </c>
      <c r="C4276" s="10" t="s">
        <v>1032</v>
      </c>
      <c r="D4276" s="18" t="str">
        <f>+IFERROR(VLOOKUP(Cursos[[#This Row],[Modelo correcto]],Modelos[[Modelo correcto]:[¿En línea?]],2,FALSE),"REVISAR")</f>
        <v>HP</v>
      </c>
      <c r="E4276" s="145" t="str">
        <f>+IFERROR(VLOOKUP(Cursos[[#This Row],[Modelo correcto]],Modelos[[Modelo correcto]:[¿En línea?]],3,FALSE),"REVISAR")</f>
        <v>SÍ</v>
      </c>
      <c r="F4276" s="18" t="str">
        <f>+Cursos[[#This Row],[IS]]&amp;Cursos[[#This Row],[Modelo correcto]]</f>
        <v>ERIC WILBERTH NOH DZIBSamsung SyncThru Web Services Solution</v>
      </c>
      <c r="G4276" s="18">
        <v>1</v>
      </c>
      <c r="H4276" s="19">
        <v>44166</v>
      </c>
      <c r="I4276" s="18" t="str">
        <f>+IFERROR(VLOOKUP(Cursos[[#This Row],[Modelo correcto]],Modelos[[Modelo correcto]:[Aplica para certificación]],4,FALSE),"REVISAR")</f>
        <v>NO</v>
      </c>
    </row>
    <row r="4277" spans="1:9" x14ac:dyDescent="0.25">
      <c r="A4277" s="144" t="s">
        <v>2795</v>
      </c>
      <c r="B4277">
        <v>1</v>
      </c>
      <c r="C4277" s="10" t="s">
        <v>277</v>
      </c>
      <c r="D4277" s="18" t="str">
        <f>+IFERROR(VLOOKUP(Cursos[[#This Row],[Modelo correcto]],Modelos[[Modelo correcto]:[¿En línea?]],2,FALSE),"REVISAR")</f>
        <v>XEROX</v>
      </c>
      <c r="E4277" s="18" t="str">
        <f>+IFERROR(VLOOKUP(Cursos[[#This Row],[Modelo correcto]],Modelos[[Modelo correcto]:[¿En línea?]],3,FALSE),"REVISAR")</f>
        <v>SÍ</v>
      </c>
      <c r="F4277" s="18" t="str">
        <f>+Cursos[[#This Row],[IS]]&amp;Cursos[[#This Row],[Modelo correcto]]</f>
        <v>JUAN GUADALUPE ESCOBEDO OLIVARESP3610LP</v>
      </c>
      <c r="G4277" s="18">
        <v>1</v>
      </c>
      <c r="H4277" s="18"/>
      <c r="I4277" s="18" t="str">
        <f>+IFERROR(VLOOKUP(Cursos[[#This Row],[Modelo correcto]],Modelos[[Modelo correcto]:[Aplica para certificación]],4,FALSE),"REVISAR")</f>
        <v>NO</v>
      </c>
    </row>
    <row r="4278" spans="1:9" x14ac:dyDescent="0.25">
      <c r="A4278" s="144" t="s">
        <v>2795</v>
      </c>
      <c r="B4278">
        <v>1</v>
      </c>
      <c r="C4278" s="10" t="s">
        <v>250</v>
      </c>
      <c r="D4278" s="18" t="str">
        <f>+IFERROR(VLOOKUP(Cursos[[#This Row],[Modelo correcto]],Modelos[[Modelo correcto]:[¿En línea?]],2,FALSE),"REVISAR")</f>
        <v>XEROX</v>
      </c>
      <c r="E4278" s="18" t="str">
        <f>+IFERROR(VLOOKUP(Cursos[[#This Row],[Modelo correcto]],Modelos[[Modelo correcto]:[¿En línea?]],3,FALSE),"REVISAR")</f>
        <v>SÍ</v>
      </c>
      <c r="F4278" s="18" t="str">
        <f>+Cursos[[#This Row],[IS]]&amp;Cursos[[#This Row],[Modelo correcto]]</f>
        <v>JUAN GUADALUPE ESCOBEDO OLIVARESP6000LP</v>
      </c>
      <c r="G4278" s="18">
        <v>1</v>
      </c>
      <c r="H4278" s="18"/>
      <c r="I4278" s="18" t="str">
        <f>+IFERROR(VLOOKUP(Cursos[[#This Row],[Modelo correcto]],Modelos[[Modelo correcto]:[Aplica para certificación]],4,FALSE),"REVISAR")</f>
        <v>NO</v>
      </c>
    </row>
    <row r="4279" spans="1:9" x14ac:dyDescent="0.25">
      <c r="A4279" s="144" t="s">
        <v>2782</v>
      </c>
      <c r="B4279">
        <v>1</v>
      </c>
      <c r="C4279" s="10" t="s">
        <v>2535</v>
      </c>
      <c r="D4279" s="18" t="str">
        <f>+IFERROR(VLOOKUP(Cursos[[#This Row],[Modelo correcto]],Modelos[[Modelo correcto]:[¿En línea?]],2,FALSE),"REVISAR")</f>
        <v>CANON</v>
      </c>
      <c r="E4279" s="145" t="str">
        <f>+IFERROR(VLOOKUP(Cursos[[#This Row],[Modelo correcto]],Modelos[[Modelo correcto]:[¿En línea?]],3,FALSE),"REVISAR")</f>
        <v>SÍ</v>
      </c>
      <c r="F4279" s="18" t="str">
        <f>+Cursos[[#This Row],[IS]]&amp;Cursos[[#This Row],[Modelo correcto]]</f>
        <v>ERIC WILBERTH NOH DZIBCurso de IPF Y ColorTrac</v>
      </c>
      <c r="G4279" s="18">
        <v>1</v>
      </c>
      <c r="H4279" s="19">
        <v>44166</v>
      </c>
      <c r="I4279" s="18" t="str">
        <f>+IFERROR(VLOOKUP(Cursos[[#This Row],[Modelo correcto]],Modelos[[Modelo correcto]:[Aplica para certificación]],4,FALSE),"REVISAR")</f>
        <v>SÍ</v>
      </c>
    </row>
    <row r="4280" spans="1:9" x14ac:dyDescent="0.25">
      <c r="A4280" s="144" t="s">
        <v>2782</v>
      </c>
      <c r="B4280">
        <v>1</v>
      </c>
      <c r="C4280" s="10" t="s">
        <v>2536</v>
      </c>
      <c r="D4280" s="18" t="str">
        <f>+IFERROR(VLOOKUP(Cursos[[#This Row],[Modelo correcto]],Modelos[[Modelo correcto]:[¿En línea?]],2,FALSE),"REVISAR")</f>
        <v>HP</v>
      </c>
      <c r="E4280" s="52" t="str">
        <f>+IFERROR(VLOOKUP(Cursos[[#This Row],[Modelo correcto]],Modelos[[Modelo correcto]:[¿En línea?]],3,FALSE),"REVISAR")</f>
        <v>SÍ</v>
      </c>
      <c r="F4280" s="18" t="str">
        <f>+Cursos[[#This Row],[IS]]&amp;Cursos[[#This Row],[Modelo correcto]]</f>
        <v>ERIC WILBERTH NOH DZIBHP Latex 300 Printer Series Technical Updates</v>
      </c>
      <c r="G4280" s="18">
        <v>1</v>
      </c>
      <c r="H4280" s="19">
        <v>44166</v>
      </c>
      <c r="I4280" s="18" t="str">
        <f>+IFERROR(VLOOKUP(Cursos[[#This Row],[Modelo correcto]],Modelos[[Modelo correcto]:[Aplica para certificación]],4,FALSE),"REVISAR")</f>
        <v>SÍ</v>
      </c>
    </row>
    <row r="4281" spans="1:9" x14ac:dyDescent="0.25">
      <c r="A4281" s="144" t="s">
        <v>2795</v>
      </c>
      <c r="B4281">
        <v>1</v>
      </c>
      <c r="C4281" s="10" t="s">
        <v>284</v>
      </c>
      <c r="D4281" s="10" t="str">
        <f>+IFERROR(VLOOKUP(Cursos[[#This Row],[Modelo correcto]],Modelos[[Modelo correcto]:[¿En línea?]],2,FALSE),"REVISAR")</f>
        <v>XEROX</v>
      </c>
      <c r="E4281" s="10" t="str">
        <f>+IFERROR(VLOOKUP(Cursos[[#This Row],[Modelo correcto]],Modelos[[Modelo correcto]:[¿En línea?]],3,FALSE),"REVISAR")</f>
        <v>SÍ</v>
      </c>
      <c r="F4281" s="18" t="str">
        <f>+Cursos[[#This Row],[IS]]&amp;Cursos[[#This Row],[Modelo correcto]]</f>
        <v>JUAN GUADALUPE ESCOBEDO OLIVARESPH7800</v>
      </c>
      <c r="G4281" s="18">
        <v>1</v>
      </c>
      <c r="H4281" s="18"/>
      <c r="I4281" s="18" t="str">
        <f>+IFERROR(VLOOKUP(Cursos[[#This Row],[Modelo correcto]],Modelos[[Modelo correcto]:[Aplica para certificación]],4,FALSE),"REVISAR")</f>
        <v>NO</v>
      </c>
    </row>
    <row r="4282" spans="1:9" x14ac:dyDescent="0.25">
      <c r="A4282" s="144" t="s">
        <v>2782</v>
      </c>
      <c r="B4282">
        <v>1</v>
      </c>
      <c r="C4282" s="10" t="s">
        <v>2525</v>
      </c>
      <c r="D4282" s="18" t="str">
        <f>+IFERROR(VLOOKUP(Cursos[[#This Row],[Modelo correcto]],Modelos[[Modelo correcto]:[¿En línea?]],2,FALSE),"REVISAR")</f>
        <v>HP</v>
      </c>
      <c r="E4282" s="52" t="str">
        <f>+IFERROR(VLOOKUP(Cursos[[#This Row],[Modelo correcto]],Modelos[[Modelo correcto]:[¿En línea?]],3,FALSE),"REVISAR")</f>
        <v>SÍ</v>
      </c>
      <c r="F4282" s="18" t="str">
        <f>+Cursos[[#This Row],[IS]]&amp;Cursos[[#This Row],[Modelo correcto]]</f>
        <v>ERIC WILBERTH NOH DZIBLatex Fundamentals</v>
      </c>
      <c r="G4282" s="18">
        <v>1</v>
      </c>
      <c r="H4282" s="44">
        <v>44166</v>
      </c>
      <c r="I4282" s="18" t="str">
        <f>+IFERROR(VLOOKUP(Cursos[[#This Row],[Modelo correcto]],Modelos[[Modelo correcto]:[Aplica para certificación]],4,FALSE),"REVISAR")</f>
        <v>NO</v>
      </c>
    </row>
    <row r="4283" spans="1:9" x14ac:dyDescent="0.25">
      <c r="A4283" s="144" t="s">
        <v>2782</v>
      </c>
      <c r="B4283">
        <v>1</v>
      </c>
      <c r="C4283" s="10" t="s">
        <v>2526</v>
      </c>
      <c r="D4283" s="18" t="str">
        <f>+IFERROR(VLOOKUP(Cursos[[#This Row],[Modelo correcto]],Modelos[[Modelo correcto]:[¿En línea?]],2,FALSE),"REVISAR")</f>
        <v>HP</v>
      </c>
      <c r="E4283" s="52" t="str">
        <f>+IFERROR(VLOOKUP(Cursos[[#This Row],[Modelo correcto]],Modelos[[Modelo correcto]:[¿En línea?]],3,FALSE),"REVISAR")</f>
        <v>SÍ</v>
      </c>
      <c r="F4283" s="18" t="str">
        <f>+Cursos[[#This Row],[IS]]&amp;Cursos[[#This Row],[Modelo correcto]]</f>
        <v>ERIC WILBERTH NOH DZIBLatex Inks Technology Fundamental</v>
      </c>
      <c r="G4283" s="18">
        <v>1</v>
      </c>
      <c r="H4283" s="44">
        <v>44166</v>
      </c>
      <c r="I4283" s="18" t="str">
        <f>+IFERROR(VLOOKUP(Cursos[[#This Row],[Modelo correcto]],Modelos[[Modelo correcto]:[Aplica para certificación]],4,FALSE),"REVISAR")</f>
        <v>NO</v>
      </c>
    </row>
    <row r="4284" spans="1:9" x14ac:dyDescent="0.25">
      <c r="A4284" s="144" t="s">
        <v>2782</v>
      </c>
      <c r="B4284">
        <v>1</v>
      </c>
      <c r="C4284" s="10" t="s">
        <v>2566</v>
      </c>
      <c r="D4284" s="18" t="str">
        <f>+IFERROR(VLOOKUP(Cursos[[#This Row],[Modelo correcto]],Modelos[[Modelo correcto]:[¿En línea?]],2,FALSE),"REVISAR")</f>
        <v>HP</v>
      </c>
      <c r="E4284" s="52" t="str">
        <f>+IFERROR(VLOOKUP(Cursos[[#This Row],[Modelo correcto]],Modelos[[Modelo correcto]:[¿En línea?]],3,FALSE),"REVISAR")</f>
        <v>SÍ</v>
      </c>
      <c r="F4284" s="18" t="str">
        <f>+Cursos[[#This Row],[IS]]&amp;Cursos[[#This Row],[Modelo correcto]]</f>
        <v>ERIC WILBERTH NOH DZIBServicio y soporte de impresoras eMFP de producción HP Designjet T3500. Rev A - WBT</v>
      </c>
      <c r="G4284" s="18">
        <v>1</v>
      </c>
      <c r="H4284" s="44">
        <v>44166</v>
      </c>
      <c r="I4284" s="18" t="str">
        <f>+IFERROR(VLOOKUP(Cursos[[#This Row],[Modelo correcto]],Modelos[[Modelo correcto]:[Aplica para certificación]],4,FALSE),"REVISAR")</f>
        <v>NO</v>
      </c>
    </row>
    <row r="4285" spans="1:9" x14ac:dyDescent="0.25">
      <c r="A4285" s="144" t="s">
        <v>2795</v>
      </c>
      <c r="B4285">
        <v>1</v>
      </c>
      <c r="C4285" s="10" t="s">
        <v>298</v>
      </c>
      <c r="D4285" s="18" t="str">
        <f>+IFERROR(VLOOKUP(Cursos[[#This Row],[Modelo correcto]],Modelos[[Modelo correcto]:[¿En línea?]],2,FALSE),"REVISAR")</f>
        <v>XEROX</v>
      </c>
      <c r="E4285" s="18" t="str">
        <f>+IFERROR(VLOOKUP(Cursos[[#This Row],[Modelo correcto]],Modelos[[Modelo correcto]:[¿En línea?]],3,FALSE),"REVISAR")</f>
        <v>SÍ</v>
      </c>
      <c r="F4285" s="18" t="str">
        <f>+Cursos[[#This Row],[IS]]&amp;Cursos[[#This Row],[Modelo correcto]]</f>
        <v>JUAN GUADALUPE ESCOBEDO OLIVARESPRFNTFR</v>
      </c>
      <c r="G4285" s="18">
        <v>0</v>
      </c>
      <c r="H4285" s="18"/>
      <c r="I4285" s="18" t="str">
        <f>+IFERROR(VLOOKUP(Cursos[[#This Row],[Modelo correcto]],Modelos[[Modelo correcto]:[Aplica para certificación]],4,FALSE),"REVISAR")</f>
        <v>SÍ</v>
      </c>
    </row>
    <row r="4286" spans="1:9" x14ac:dyDescent="0.25">
      <c r="A4286" s="144" t="s">
        <v>2782</v>
      </c>
      <c r="B4286">
        <v>1</v>
      </c>
      <c r="C4286" s="10" t="s">
        <v>2541</v>
      </c>
      <c r="D4286" s="18" t="str">
        <f>+IFERROR(VLOOKUP(Cursos[[#This Row],[Modelo correcto]],Modelos[[Modelo correcto]:[¿En línea?]],2,FALSE),"REVISAR")</f>
        <v>HP</v>
      </c>
      <c r="E4286" s="52" t="str">
        <f>+IFERROR(VLOOKUP(Cursos[[#This Row],[Modelo correcto]],Modelos[[Modelo correcto]:[¿En línea?]],3,FALSE),"REVISAR")</f>
        <v>SÍ</v>
      </c>
      <c r="F4286" s="18" t="str">
        <f>+Cursos[[#This Row],[IS]]&amp;Cursos[[#This Row],[Modelo correcto]]</f>
        <v>ERIC WILBERTH NOH DZIBSamsung Auto Toner Ordering Solution</v>
      </c>
      <c r="G4286" s="18">
        <v>0</v>
      </c>
      <c r="H4286" s="44">
        <v>44166</v>
      </c>
      <c r="I4286" s="18" t="str">
        <f>+IFERROR(VLOOKUP(Cursos[[#This Row],[Modelo correcto]],Modelos[[Modelo correcto]:[Aplica para certificación]],4,FALSE),"REVISAR")</f>
        <v>NO</v>
      </c>
    </row>
    <row r="4287" spans="1:9" x14ac:dyDescent="0.25">
      <c r="A4287" s="144" t="s">
        <v>2782</v>
      </c>
      <c r="B4287">
        <v>1</v>
      </c>
      <c r="C4287" s="10" t="s">
        <v>1028</v>
      </c>
      <c r="D4287" s="18" t="str">
        <f>+IFERROR(VLOOKUP(Cursos[[#This Row],[Modelo correcto]],Modelos[[Modelo correcto]:[¿En línea?]],2,FALSE),"REVISAR")</f>
        <v>HP</v>
      </c>
      <c r="E4287" s="52" t="str">
        <f>+IFERROR(VLOOKUP(Cursos[[#This Row],[Modelo correcto]],Modelos[[Modelo correcto]:[¿En línea?]],3,FALSE),"REVISAR")</f>
        <v>SÍ</v>
      </c>
      <c r="F4287" s="18" t="str">
        <f>+Cursos[[#This Row],[IS]]&amp;Cursos[[#This Row],[Modelo correcto]]</f>
        <v>ERIC WILBERTH NOH DZIBSamsung Print Service Plugin Solution</v>
      </c>
      <c r="G4287" s="18">
        <v>0</v>
      </c>
      <c r="H4287" s="44">
        <v>44166</v>
      </c>
      <c r="I4287" s="18" t="str">
        <f>+IFERROR(VLOOKUP(Cursos[[#This Row],[Modelo correcto]],Modelos[[Modelo correcto]:[Aplica para certificación]],4,FALSE),"REVISAR")</f>
        <v>NO</v>
      </c>
    </row>
    <row r="4288" spans="1:9" x14ac:dyDescent="0.25">
      <c r="A4288" s="144" t="s">
        <v>2782</v>
      </c>
      <c r="B4288">
        <v>1</v>
      </c>
      <c r="C4288" s="10" t="s">
        <v>1406</v>
      </c>
      <c r="D4288" s="18" t="str">
        <f>+IFERROR(VLOOKUP(Cursos[[#This Row],[Modelo correcto]],Modelos[[Modelo correcto]:[¿En línea?]],2,FALSE),"REVISAR")</f>
        <v>HP</v>
      </c>
      <c r="E4288" s="52" t="str">
        <f>+IFERROR(VLOOKUP(Cursos[[#This Row],[Modelo correcto]],Modelos[[Modelo correcto]:[¿En línea?]],3,FALSE),"REVISAR")</f>
        <v>SÍ</v>
      </c>
      <c r="F4288" s="18" t="str">
        <f>+Cursos[[#This Row],[IS]]&amp;Cursos[[#This Row],[Modelo correcto]]</f>
        <v>ERIC WILBERTH NOH DZIBSamsung Host Driver and Applications Software</v>
      </c>
      <c r="G4288" s="18">
        <v>1</v>
      </c>
      <c r="H4288" s="44">
        <v>44166</v>
      </c>
      <c r="I4288" s="18" t="str">
        <f>+IFERROR(VLOOKUP(Cursos[[#This Row],[Modelo correcto]],Modelos[[Modelo correcto]:[Aplica para certificación]],4,FALSE),"REVISAR")</f>
        <v>NO</v>
      </c>
    </row>
    <row r="4289" spans="1:9" x14ac:dyDescent="0.25">
      <c r="A4289" s="144" t="s">
        <v>338</v>
      </c>
      <c r="B4289">
        <v>0</v>
      </c>
      <c r="C4289" s="10" t="s">
        <v>794</v>
      </c>
      <c r="D4289" s="10" t="str">
        <f>+IFERROR(VLOOKUP(Cursos[[#This Row],[Modelo correcto]],Modelos[[Modelo correcto]:[¿En línea?]],2,FALSE),"REVISAR")</f>
        <v>XEROX</v>
      </c>
      <c r="E4289" s="10" t="str">
        <f>+IFERROR(VLOOKUP(Cursos[[#This Row],[Modelo correcto]],Modelos[[Modelo correcto]:[¿En línea?]],3,FALSE),"REVISAR")</f>
        <v>NO</v>
      </c>
      <c r="F4289" s="18" t="str">
        <f>+Cursos[[#This Row],[IS]]&amp;Cursos[[#This Row],[Modelo correcto]]</f>
        <v>JOSE LUIS CARBAJAL CABUTOWC7220</v>
      </c>
      <c r="G4289" s="18">
        <v>1</v>
      </c>
      <c r="H4289" s="18"/>
      <c r="I4289" s="18" t="str">
        <f>+IFERROR(VLOOKUP(Cursos[[#This Row],[Modelo correcto]],Modelos[[Modelo correcto]:[Aplica para certificación]],4,FALSE),"REVISAR")</f>
        <v>NO</v>
      </c>
    </row>
    <row r="4290" spans="1:9" x14ac:dyDescent="0.25">
      <c r="A4290" s="144" t="s">
        <v>2782</v>
      </c>
      <c r="B4290">
        <v>1</v>
      </c>
      <c r="C4290" s="145" t="s">
        <v>1913</v>
      </c>
      <c r="D4290" s="18" t="str">
        <f>+IFERROR(VLOOKUP(Cursos[[#This Row],[Modelo correcto]],Modelos[[Modelo correcto]:[¿En línea?]],2,FALSE),"REVISAR")</f>
        <v>XEROX</v>
      </c>
      <c r="E4290" s="52" t="str">
        <f>+IFERROR(VLOOKUP(Cursos[[#This Row],[Modelo correcto]],Modelos[[Modelo correcto]:[¿En línea?]],3,FALSE),"REVISAR")</f>
        <v>SÍ</v>
      </c>
      <c r="F4290" s="18" t="str">
        <f>+Cursos[[#This Row],[IS]]&amp;Cursos[[#This Row],[Modelo correcto]]</f>
        <v>ERIC WILBERTH NOH DZIBOS2071</v>
      </c>
      <c r="G4290" s="18">
        <v>1</v>
      </c>
      <c r="H4290" s="44">
        <v>44166</v>
      </c>
      <c r="I4290" s="18" t="str">
        <f>+IFERROR(VLOOKUP(Cursos[[#This Row],[Modelo correcto]],Modelos[[Modelo correcto]:[Aplica para certificación]],4,FALSE),"REVISAR")</f>
        <v>NO</v>
      </c>
    </row>
    <row r="4291" spans="1:9" x14ac:dyDescent="0.25">
      <c r="A4291" s="144" t="s">
        <v>2782</v>
      </c>
      <c r="B4291">
        <v>1</v>
      </c>
      <c r="C4291" s="145" t="s">
        <v>2518</v>
      </c>
      <c r="D4291" s="18" t="str">
        <f>+IFERROR(VLOOKUP(Cursos[[#This Row],[Modelo correcto]],Modelos[[Modelo correcto]:[¿En línea?]],2,FALSE),"REVISAR")</f>
        <v>HP</v>
      </c>
      <c r="E4291" s="145" t="str">
        <f>+IFERROR(VLOOKUP(Cursos[[#This Row],[Modelo correcto]],Modelos[[Modelo correcto]:[¿En línea?]],3,FALSE),"REVISAR")</f>
        <v>SÍ</v>
      </c>
      <c r="F4291" s="18" t="str">
        <f>+Cursos[[#This Row],[IS]]&amp;Cursos[[#This Row],[Modelo correcto]]</f>
        <v>ERIC WILBERTH NOH DZIBEveryonePrint Mobile Print Solution for HP Workpath</v>
      </c>
      <c r="G4291" s="18">
        <v>1</v>
      </c>
      <c r="H4291" s="19">
        <v>44166</v>
      </c>
      <c r="I4291" s="18" t="str">
        <f>+IFERROR(VLOOKUP(Cursos[[#This Row],[Modelo correcto]],Modelos[[Modelo correcto]:[Aplica para certificación]],4,FALSE),"REVISAR")</f>
        <v>NO</v>
      </c>
    </row>
    <row r="4292" spans="1:9" x14ac:dyDescent="0.25">
      <c r="A4292" s="144" t="s">
        <v>2795</v>
      </c>
      <c r="B4292">
        <v>1</v>
      </c>
      <c r="C4292" s="10" t="s">
        <v>199</v>
      </c>
      <c r="D4292" s="18" t="str">
        <f>+IFERROR(VLOOKUP(Cursos[[#This Row],[Modelo correcto]],Modelos[[Modelo correcto]:[¿En línea?]],2,FALSE),"REVISAR")</f>
        <v>XEROX</v>
      </c>
      <c r="E4292" s="18" t="str">
        <f>+IFERROR(VLOOKUP(Cursos[[#This Row],[Modelo correcto]],Modelos[[Modelo correcto]:[¿En línea?]],3,FALSE),"REVISAR")</f>
        <v>SÍ</v>
      </c>
      <c r="F4292" s="18" t="str">
        <f>+Cursos[[#This Row],[IS]]&amp;Cursos[[#This Row],[Modelo correcto]]</f>
        <v>JUAN GUADALUPE ESCOBEDO OLIVARESTSTNTRF</v>
      </c>
      <c r="G4292" s="18">
        <v>0</v>
      </c>
      <c r="H4292" s="18"/>
      <c r="I4292" s="18" t="str">
        <f>+IFERROR(VLOOKUP(Cursos[[#This Row],[Modelo correcto]],Modelos[[Modelo correcto]:[Aplica para certificación]],4,FALSE),"REVISAR")</f>
        <v>NO</v>
      </c>
    </row>
    <row r="4293" spans="1:9" x14ac:dyDescent="0.25">
      <c r="A4293" s="144" t="s">
        <v>2795</v>
      </c>
      <c r="B4293">
        <v>1</v>
      </c>
      <c r="C4293" s="10" t="s">
        <v>161</v>
      </c>
      <c r="D4293" s="18" t="str">
        <f>+IFERROR(VLOOKUP(Cursos[[#This Row],[Modelo correcto]],Modelos[[Modelo correcto]:[¿En línea?]],2,FALSE),"REVISAR")</f>
        <v>XEROX</v>
      </c>
      <c r="E4293" s="18" t="str">
        <f>+IFERROR(VLOOKUP(Cursos[[#This Row],[Modelo correcto]],Modelos[[Modelo correcto]:[¿En línea?]],3,FALSE),"REVISAR")</f>
        <v>SÍ</v>
      </c>
      <c r="F4293" s="18" t="str">
        <f>+Cursos[[#This Row],[IS]]&amp;Cursos[[#This Row],[Modelo correcto]]</f>
        <v>JUAN GUADALUPE ESCOBEDO OLIVARESV180XTA</v>
      </c>
      <c r="G4293" s="18">
        <v>1</v>
      </c>
      <c r="H4293" s="19">
        <v>43739</v>
      </c>
      <c r="I4293" s="18" t="str">
        <f>+IFERROR(VLOOKUP(Cursos[[#This Row],[Modelo correcto]],Modelos[[Modelo correcto]:[Aplica para certificación]],4,FALSE),"REVISAR")</f>
        <v>NO</v>
      </c>
    </row>
    <row r="4294" spans="1:9" x14ac:dyDescent="0.25">
      <c r="A4294" s="144" t="s">
        <v>388</v>
      </c>
      <c r="B4294">
        <v>1</v>
      </c>
      <c r="C4294" s="10" t="s">
        <v>1170</v>
      </c>
      <c r="D4294" s="18" t="str">
        <f>+IFERROR(VLOOKUP(Cursos[[#This Row],[Modelo correcto]],Modelos[[Modelo correcto]:[¿En línea?]],2,FALSE),"REVISAR")</f>
        <v>CANON</v>
      </c>
      <c r="E4294" s="18" t="str">
        <f>+IFERROR(VLOOKUP(Cursos[[#This Row],[Modelo correcto]],Modelos[[Modelo correcto]:[¿En línea?]],3,FALSE),"REVISAR")</f>
        <v>SÍ</v>
      </c>
      <c r="F4294" s="18" t="str">
        <f>+Cursos[[#This Row],[IS]]&amp;Cursos[[#This Row],[Modelo correcto]]</f>
        <v>FRANCISCO ERNESTO DE LA TORRE ZAMBARABásico Eq. Color</v>
      </c>
      <c r="G4294" s="18">
        <v>1</v>
      </c>
      <c r="H4294" s="19">
        <v>43891</v>
      </c>
      <c r="I4294" s="18" t="str">
        <f>+IFERROR(VLOOKUP(Cursos[[#This Row],[Modelo correcto]],Modelos[[Modelo correcto]:[Aplica para certificación]],4,FALSE),"REVISAR")</f>
        <v>SÍ</v>
      </c>
    </row>
    <row r="4295" spans="1:9" x14ac:dyDescent="0.25">
      <c r="A4295" s="144" t="s">
        <v>2795</v>
      </c>
      <c r="B4295">
        <v>1</v>
      </c>
      <c r="C4295" s="10" t="s">
        <v>7</v>
      </c>
      <c r="D4295" s="18" t="str">
        <f>+IFERROR(VLOOKUP(Cursos[[#This Row],[Modelo correcto]],Modelos[[Modelo correcto]:[¿En línea?]],2,FALSE),"REVISAR")</f>
        <v>XEROX</v>
      </c>
      <c r="E4295" s="18" t="str">
        <f>+IFERROR(VLOOKUP(Cursos[[#This Row],[Modelo correcto]],Modelos[[Modelo correcto]:[¿En línea?]],3,FALSE),"REVISAR")</f>
        <v>SÍ</v>
      </c>
      <c r="F4295" s="18" t="str">
        <f>+Cursos[[#This Row],[IS]]&amp;Cursos[[#This Row],[Modelo correcto]]</f>
        <v>JUAN GUADALUPE ESCOBEDO OLIVARESV31PXTA</v>
      </c>
      <c r="G4295" s="18">
        <v>0</v>
      </c>
      <c r="H4295" s="19">
        <v>43739</v>
      </c>
      <c r="I4295" s="18" t="str">
        <f>+IFERROR(VLOOKUP(Cursos[[#This Row],[Modelo correcto]],Modelos[[Modelo correcto]:[Aplica para certificación]],4,FALSE),"REVISAR")</f>
        <v>SÍ</v>
      </c>
    </row>
    <row r="4296" spans="1:9" x14ac:dyDescent="0.25">
      <c r="A4296" s="144" t="s">
        <v>2795</v>
      </c>
      <c r="B4296">
        <v>1</v>
      </c>
      <c r="C4296" s="10" t="s">
        <v>7</v>
      </c>
      <c r="D4296" s="18" t="str">
        <f>+IFERROR(VLOOKUP(Cursos[[#This Row],[Modelo correcto]],Modelos[[Modelo correcto]:[¿En línea?]],2,FALSE),"REVISAR")</f>
        <v>XEROX</v>
      </c>
      <c r="E4296" s="18" t="str">
        <f>+IFERROR(VLOOKUP(Cursos[[#This Row],[Modelo correcto]],Modelos[[Modelo correcto]:[¿En línea?]],3,FALSE),"REVISAR")</f>
        <v>SÍ</v>
      </c>
      <c r="F4296" s="18" t="str">
        <f>+Cursos[[#This Row],[IS]]&amp;Cursos[[#This Row],[Modelo correcto]]</f>
        <v>JUAN GUADALUPE ESCOBEDO OLIVARESV31PXTA</v>
      </c>
      <c r="G4296" s="18">
        <v>0</v>
      </c>
      <c r="H4296" s="19">
        <v>43739</v>
      </c>
      <c r="I4296" s="18" t="str">
        <f>+IFERROR(VLOOKUP(Cursos[[#This Row],[Modelo correcto]],Modelos[[Modelo correcto]:[Aplica para certificación]],4,FALSE),"REVISAR")</f>
        <v>SÍ</v>
      </c>
    </row>
    <row r="4297" spans="1:9" x14ac:dyDescent="0.25">
      <c r="A4297" s="144" t="s">
        <v>388</v>
      </c>
      <c r="B4297" s="144">
        <v>1</v>
      </c>
      <c r="C4297" s="145" t="s">
        <v>759</v>
      </c>
      <c r="D4297" s="18" t="str">
        <f>+IFERROR(VLOOKUP(Cursos[[#This Row],[Modelo correcto]],Modelos[[Modelo correcto]:[¿En línea?]],2,FALSE),"REVISAR")</f>
        <v>CANON</v>
      </c>
      <c r="E4297" s="18" t="str">
        <f>+IFERROR(VLOOKUP(Cursos[[#This Row],[Modelo correcto]],Modelos[[Modelo correcto]:[¿En línea?]],3,FALSE),"REVISAR")</f>
        <v>SÍ</v>
      </c>
      <c r="F4297" s="18" t="str">
        <f>+Cursos[[#This Row],[IS]]&amp;Cursos[[#This Row],[Modelo correcto]]</f>
        <v>FRANCISCO ERNESTO DE LA TORRE ZAMBARABásico Eq. Dig. B&amp;W</v>
      </c>
      <c r="G4297" s="18">
        <v>1</v>
      </c>
      <c r="H4297" s="19">
        <v>43862</v>
      </c>
      <c r="I4297" s="18" t="str">
        <f>+IFERROR(VLOOKUP(Cursos[[#This Row],[Modelo correcto]],Modelos[[Modelo correcto]:[Aplica para certificación]],4,FALSE),"REVISAR")</f>
        <v>SÍ</v>
      </c>
    </row>
    <row r="4298" spans="1:9" x14ac:dyDescent="0.25">
      <c r="A4298" s="144" t="s">
        <v>2795</v>
      </c>
      <c r="B4298">
        <v>1</v>
      </c>
      <c r="C4298" s="63" t="s">
        <v>256</v>
      </c>
      <c r="D4298" s="10" t="str">
        <f>+IFERROR(VLOOKUP(Cursos[[#This Row],[Modelo correcto]],Modelos[[Modelo correcto]:[¿En línea?]],2,FALSE),"REVISAR")</f>
        <v>XEROX</v>
      </c>
      <c r="E4298" s="10" t="str">
        <f>+IFERROR(VLOOKUP(Cursos[[#This Row],[Modelo correcto]],Modelos[[Modelo correcto]:[¿En línea?]],3,FALSE),"REVISAR")</f>
        <v>SÍ</v>
      </c>
      <c r="F4298" s="18" t="str">
        <f>+Cursos[[#This Row],[IS]]&amp;Cursos[[#This Row],[Modelo correcto]]</f>
        <v>JUAN GUADALUPE ESCOBEDO OLIVARESVB40NTF</v>
      </c>
      <c r="G4298" s="18">
        <v>1</v>
      </c>
      <c r="H4298" s="19">
        <v>43739</v>
      </c>
      <c r="I4298" s="18" t="str">
        <f>+IFERROR(VLOOKUP(Cursos[[#This Row],[Modelo correcto]],Modelos[[Modelo correcto]:[Aplica para certificación]],4,FALSE),"REVISAR")</f>
        <v>SÍ</v>
      </c>
    </row>
    <row r="4299" spans="1:9" x14ac:dyDescent="0.25">
      <c r="A4299" s="144" t="s">
        <v>2795</v>
      </c>
      <c r="B4299">
        <v>1</v>
      </c>
      <c r="C4299" s="63" t="s">
        <v>263</v>
      </c>
      <c r="D4299" s="10" t="str">
        <f>+IFERROR(VLOOKUP(Cursos[[#This Row],[Modelo correcto]],Modelos[[Modelo correcto]:[¿En línea?]],2,FALSE),"REVISAR")</f>
        <v>XEROX</v>
      </c>
      <c r="E4299" s="10" t="str">
        <f>+IFERROR(VLOOKUP(Cursos[[#This Row],[Modelo correcto]],Modelos[[Modelo correcto]:[¿En línea?]],3,FALSE),"REVISAR")</f>
        <v>SÍ</v>
      </c>
      <c r="F4299" s="18" t="str">
        <f>+Cursos[[#This Row],[IS]]&amp;Cursos[[#This Row],[Modelo correcto]]</f>
        <v>JUAN GUADALUPE ESCOBEDO OLIVARESVB70NTF</v>
      </c>
      <c r="G4299" s="18">
        <v>1</v>
      </c>
      <c r="H4299" s="19">
        <v>43739</v>
      </c>
      <c r="I4299" s="18" t="str">
        <f>+IFERROR(VLOOKUP(Cursos[[#This Row],[Modelo correcto]],Modelos[[Modelo correcto]:[Aplica para certificación]],4,FALSE),"REVISAR")</f>
        <v>SÍ</v>
      </c>
    </row>
    <row r="4300" spans="1:9" x14ac:dyDescent="0.25">
      <c r="A4300" s="144" t="s">
        <v>2795</v>
      </c>
      <c r="B4300">
        <v>1</v>
      </c>
      <c r="C4300" s="63" t="s">
        <v>257</v>
      </c>
      <c r="D4300" s="10" t="str">
        <f>+IFERROR(VLOOKUP(Cursos[[#This Row],[Modelo correcto]],Modelos[[Modelo correcto]:[¿En línea?]],2,FALSE),"REVISAR")</f>
        <v>XEROX</v>
      </c>
      <c r="E4300" s="10" t="str">
        <f>+IFERROR(VLOOKUP(Cursos[[#This Row],[Modelo correcto]],Modelos[[Modelo correcto]:[¿En línea?]],3,FALSE),"REVISAR")</f>
        <v>SÍ</v>
      </c>
      <c r="F4300" s="18" t="str">
        <f>+Cursos[[#This Row],[IS]]&amp;Cursos[[#This Row],[Modelo correcto]]</f>
        <v>JUAN GUADALUPE ESCOBEDO OLIVARESVC40NTF</v>
      </c>
      <c r="G4300" s="18">
        <v>1</v>
      </c>
      <c r="H4300" s="19">
        <v>43739</v>
      </c>
      <c r="I4300" s="18" t="str">
        <f>+IFERROR(VLOOKUP(Cursos[[#This Row],[Modelo correcto]],Modelos[[Modelo correcto]:[Aplica para certificación]],4,FALSE),"REVISAR")</f>
        <v>SÍ</v>
      </c>
    </row>
    <row r="4301" spans="1:9" x14ac:dyDescent="0.25">
      <c r="A4301" s="144" t="s">
        <v>2795</v>
      </c>
      <c r="B4301">
        <v>1</v>
      </c>
      <c r="C4301" s="10" t="s">
        <v>266</v>
      </c>
      <c r="D4301" s="10" t="str">
        <f>+IFERROR(VLOOKUP(Cursos[[#This Row],[Modelo correcto]],Modelos[[Modelo correcto]:[¿En línea?]],2,FALSE),"REVISAR")</f>
        <v>XEROX</v>
      </c>
      <c r="E4301" s="10" t="str">
        <f>+IFERROR(VLOOKUP(Cursos[[#This Row],[Modelo correcto]],Modelos[[Modelo correcto]:[¿En línea?]],3,FALSE),"REVISAR")</f>
        <v>SÍ</v>
      </c>
      <c r="F4301" s="18" t="str">
        <f>+Cursos[[#This Row],[IS]]&amp;Cursos[[#This Row],[Modelo correcto]]</f>
        <v>JUAN GUADALUPE ESCOBEDO OLIVARESVC70NTF</v>
      </c>
      <c r="G4301" s="18">
        <v>1</v>
      </c>
      <c r="H4301" s="18"/>
      <c r="I4301" s="18" t="str">
        <f>+IFERROR(VLOOKUP(Cursos[[#This Row],[Modelo correcto]],Modelos[[Modelo correcto]:[Aplica para certificación]],4,FALSE),"REVISAR")</f>
        <v>SÍ</v>
      </c>
    </row>
    <row r="4302" spans="1:9" x14ac:dyDescent="0.25">
      <c r="A4302" s="144" t="s">
        <v>2795</v>
      </c>
      <c r="B4302">
        <v>1</v>
      </c>
      <c r="C4302" s="10" t="s">
        <v>39</v>
      </c>
      <c r="D4302" s="18" t="str">
        <f>+IFERROR(VLOOKUP(Cursos[[#This Row],[Modelo correcto]],Modelos[[Modelo correcto]:[¿En línea?]],2,FALSE),"REVISAR")</f>
        <v>XEROX</v>
      </c>
      <c r="E4302" s="18" t="str">
        <f>+IFERROR(VLOOKUP(Cursos[[#This Row],[Modelo correcto]],Modelos[[Modelo correcto]:[¿En línea?]],3,FALSE),"REVISAR")</f>
        <v>SÍ</v>
      </c>
      <c r="F4302" s="18" t="str">
        <f>+Cursos[[#This Row],[IS]]&amp;Cursos[[#This Row],[Modelo correcto]]</f>
        <v>JUAN GUADALUPE ESCOBEDO OLIVARESVC80NTF</v>
      </c>
      <c r="G4302" s="18">
        <v>1</v>
      </c>
      <c r="H4302" s="18"/>
      <c r="I4302" s="18" t="str">
        <f>+IFERROR(VLOOKUP(Cursos[[#This Row],[Modelo correcto]],Modelos[[Modelo correcto]:[Aplica para certificación]],4,FALSE),"REVISAR")</f>
        <v>SÍ</v>
      </c>
    </row>
    <row r="4303" spans="1:9" x14ac:dyDescent="0.25">
      <c r="A4303" s="144" t="s">
        <v>2795</v>
      </c>
      <c r="B4303">
        <v>1</v>
      </c>
      <c r="C4303" s="10" t="s">
        <v>115</v>
      </c>
      <c r="D4303" s="18" t="str">
        <f>+IFERROR(VLOOKUP(Cursos[[#This Row],[Modelo correcto]],Modelos[[Modelo correcto]:[¿En línea?]],2,FALSE),"REVISAR")</f>
        <v>XEROX</v>
      </c>
      <c r="E4303" s="18" t="str">
        <f>+IFERROR(VLOOKUP(Cursos[[#This Row],[Modelo correcto]],Modelos[[Modelo correcto]:[¿En línea?]],3,FALSE),"REVISAR")</f>
        <v>SÍ</v>
      </c>
      <c r="F4303" s="18" t="str">
        <f>+Cursos[[#This Row],[IS]]&amp;Cursos[[#This Row],[Modelo correcto]]</f>
        <v>JUAN GUADALUPE ESCOBEDO OLIVARESVERS1PS</v>
      </c>
      <c r="G4303" s="18">
        <v>1</v>
      </c>
      <c r="H4303" s="18"/>
      <c r="I4303" s="18" t="str">
        <f>+IFERROR(VLOOKUP(Cursos[[#This Row],[Modelo correcto]],Modelos[[Modelo correcto]:[Aplica para certificación]],4,FALSE),"REVISAR")</f>
        <v>SÍ</v>
      </c>
    </row>
    <row r="4304" spans="1:9" x14ac:dyDescent="0.25">
      <c r="A4304" s="144" t="s">
        <v>2795</v>
      </c>
      <c r="B4304">
        <v>1</v>
      </c>
      <c r="C4304" s="10" t="s">
        <v>66</v>
      </c>
      <c r="D4304" s="18" t="str">
        <f>+IFERROR(VLOOKUP(Cursos[[#This Row],[Modelo correcto]],Modelos[[Modelo correcto]:[¿En línea?]],2,FALSE),"REVISAR")</f>
        <v>XEROX</v>
      </c>
      <c r="E4304" s="18" t="str">
        <f>+IFERROR(VLOOKUP(Cursos[[#This Row],[Modelo correcto]],Modelos[[Modelo correcto]:[¿En línea?]],3,FALSE),"REVISAR")</f>
        <v>SÍ</v>
      </c>
      <c r="F4304" s="18" t="str">
        <f>+Cursos[[#This Row],[IS]]&amp;Cursos[[#This Row],[Modelo correcto]]</f>
        <v>JUAN GUADALUPE ESCOBEDO OLIVARESVERSDFE</v>
      </c>
      <c r="G4304" s="18">
        <v>0</v>
      </c>
      <c r="H4304" s="19">
        <v>43709</v>
      </c>
      <c r="I4304" s="18" t="str">
        <f>+IFERROR(VLOOKUP(Cursos[[#This Row],[Modelo correcto]],Modelos[[Modelo correcto]:[Aplica para certificación]],4,FALSE),"REVISAR")</f>
        <v>SÍ</v>
      </c>
    </row>
    <row r="4305" spans="1:9" x14ac:dyDescent="0.25">
      <c r="A4305" s="144" t="s">
        <v>2795</v>
      </c>
      <c r="B4305">
        <v>1</v>
      </c>
      <c r="C4305" s="10" t="s">
        <v>264</v>
      </c>
      <c r="D4305" s="10" t="str">
        <f>+IFERROR(VLOOKUP(Cursos[[#This Row],[Modelo correcto]],Modelos[[Modelo correcto]:[¿En línea?]],2,FALSE),"REVISAR")</f>
        <v>XEROX</v>
      </c>
      <c r="E4305" s="10" t="str">
        <f>+IFERROR(VLOOKUP(Cursos[[#This Row],[Modelo correcto]],Modelos[[Modelo correcto]:[¿En línea?]],3,FALSE),"REVISAR")</f>
        <v>SÍ</v>
      </c>
      <c r="F4305" s="18" t="str">
        <f>+Cursos[[#This Row],[IS]]&amp;Cursos[[#This Row],[Modelo correcto]]</f>
        <v>JUAN GUADALUPE ESCOBEDO OLIVARESW3345LP</v>
      </c>
      <c r="G4305" s="18">
        <v>1</v>
      </c>
      <c r="H4305" s="18"/>
      <c r="I4305" s="18" t="str">
        <f>+IFERROR(VLOOKUP(Cursos[[#This Row],[Modelo correcto]],Modelos[[Modelo correcto]:[Aplica para certificación]],4,FALSE),"REVISAR")</f>
        <v>SÍ</v>
      </c>
    </row>
    <row r="4306" spans="1:9" x14ac:dyDescent="0.25">
      <c r="A4306" s="144" t="s">
        <v>2795</v>
      </c>
      <c r="B4306">
        <v>1</v>
      </c>
      <c r="C4306" s="10" t="s">
        <v>262</v>
      </c>
      <c r="D4306" s="10" t="str">
        <f>+IFERROR(VLOOKUP(Cursos[[#This Row],[Modelo correcto]],Modelos[[Modelo correcto]:[¿En línea?]],2,FALSE),"REVISAR")</f>
        <v>XEROX</v>
      </c>
      <c r="E4306" s="10" t="str">
        <f>+IFERROR(VLOOKUP(Cursos[[#This Row],[Modelo correcto]],Modelos[[Modelo correcto]:[¿En línea?]],3,FALSE),"REVISAR")</f>
        <v>SÍ</v>
      </c>
      <c r="F4306" s="18" t="str">
        <f>+Cursos[[#This Row],[IS]]&amp;Cursos[[#This Row],[Modelo correcto]]</f>
        <v>JUAN GUADALUPE ESCOBEDO OLIVARESW3655LP</v>
      </c>
      <c r="G4306" s="18">
        <v>1</v>
      </c>
      <c r="H4306" s="18"/>
      <c r="I4306" s="18" t="str">
        <f>+IFERROR(VLOOKUP(Cursos[[#This Row],[Modelo correcto]],Modelos[[Modelo correcto]:[Aplica para certificación]],4,FALSE),"REVISAR")</f>
        <v>NO</v>
      </c>
    </row>
    <row r="4307" spans="1:9" x14ac:dyDescent="0.25">
      <c r="A4307" s="144" t="s">
        <v>388</v>
      </c>
      <c r="B4307">
        <v>1</v>
      </c>
      <c r="C4307" s="10" t="s">
        <v>757</v>
      </c>
      <c r="D4307" s="18" t="str">
        <f>+IFERROR(VLOOKUP(Cursos[[#This Row],[Modelo correcto]],Modelos[[Modelo correcto]:[¿En línea?]],2,FALSE),"REVISAR")</f>
        <v>CANON</v>
      </c>
      <c r="E4307" s="18" t="str">
        <f>+IFERROR(VLOOKUP(Cursos[[#This Row],[Modelo correcto]],Modelos[[Modelo correcto]:[¿En línea?]],3,FALSE),"REVISAR")</f>
        <v>SÍ</v>
      </c>
      <c r="F4307" s="18" t="str">
        <f>+Cursos[[#This Row],[IS]]&amp;Cursos[[#This Row],[Modelo correcto]]</f>
        <v>FRANCISCO ERNESTO DE LA TORRE ZAMBARABásico imagePROGRAF</v>
      </c>
      <c r="G4307" s="18">
        <v>1</v>
      </c>
      <c r="H4307" s="19">
        <v>43891</v>
      </c>
      <c r="I4307" s="18" t="str">
        <f>+IFERROR(VLOOKUP(Cursos[[#This Row],[Modelo correcto]],Modelos[[Modelo correcto]:[Aplica para certificación]],4,FALSE),"REVISAR")</f>
        <v>SÍ</v>
      </c>
    </row>
    <row r="4308" spans="1:9" x14ac:dyDescent="0.25">
      <c r="A4308" s="144" t="s">
        <v>388</v>
      </c>
      <c r="B4308">
        <v>1</v>
      </c>
      <c r="C4308" s="10" t="s">
        <v>870</v>
      </c>
      <c r="D4308" s="18" t="str">
        <f>+IFERROR(VLOOKUP(Cursos[[#This Row],[Modelo correcto]],Modelos[[Modelo correcto]:[¿En línea?]],2,FALSE),"REVISAR")</f>
        <v>CANON</v>
      </c>
      <c r="E4308" s="18" t="str">
        <f>+IFERROR(VLOOKUP(Cursos[[#This Row],[Modelo correcto]],Modelos[[Modelo correcto]:[¿En línea?]],3,FALSE),"REVISAR")</f>
        <v>SÍ</v>
      </c>
      <c r="F4308" s="18" t="str">
        <f>+Cursos[[#This Row],[IS]]&amp;Cursos[[#This Row],[Modelo correcto]]</f>
        <v>FRANCISCO ERNESTO DE LA TORRE ZAMBARADRG2140</v>
      </c>
      <c r="G4308" s="18">
        <v>1</v>
      </c>
      <c r="H4308" s="19">
        <v>43891</v>
      </c>
      <c r="I4308" s="18" t="str">
        <f>+IFERROR(VLOOKUP(Cursos[[#This Row],[Modelo correcto]],Modelos[[Modelo correcto]:[Aplica para certificación]],4,FALSE),"REVISAR")</f>
        <v>SÍ</v>
      </c>
    </row>
    <row r="4309" spans="1:9" x14ac:dyDescent="0.25">
      <c r="A4309" s="144" t="s">
        <v>2795</v>
      </c>
      <c r="B4309">
        <v>1</v>
      </c>
      <c r="C4309" s="10" t="s">
        <v>51</v>
      </c>
      <c r="D4309" s="18" t="str">
        <f>+IFERROR(VLOOKUP(Cursos[[#This Row],[Modelo correcto]],Modelos[[Modelo correcto]:[¿En línea?]],2,FALSE),"REVISAR")</f>
        <v>XEROX</v>
      </c>
      <c r="E4309" s="18" t="str">
        <f>+IFERROR(VLOOKUP(Cursos[[#This Row],[Modelo correcto]],Modelos[[Modelo correcto]:[¿En línea?]],3,FALSE),"REVISAR")</f>
        <v>SÍ</v>
      </c>
      <c r="F4309" s="18" t="str">
        <f>+Cursos[[#This Row],[IS]]&amp;Cursos[[#This Row],[Modelo correcto]]</f>
        <v>JUAN GUADALUPE ESCOBEDO OLIVARESWC3550</v>
      </c>
      <c r="G4309" s="18">
        <v>1</v>
      </c>
      <c r="H4309" s="18"/>
      <c r="I4309" s="18" t="str">
        <f>+IFERROR(VLOOKUP(Cursos[[#This Row],[Modelo correcto]],Modelos[[Modelo correcto]:[Aplica para certificación]],4,FALSE),"REVISAR")</f>
        <v>SÍ</v>
      </c>
    </row>
    <row r="4310" spans="1:9" x14ac:dyDescent="0.25">
      <c r="A4310" s="144" t="s">
        <v>2795</v>
      </c>
      <c r="B4310">
        <v>1</v>
      </c>
      <c r="C4310" s="10" t="s">
        <v>35</v>
      </c>
      <c r="D4310" s="18" t="str">
        <f>+IFERROR(VLOOKUP(Cursos[[#This Row],[Modelo correcto]],Modelos[[Modelo correcto]:[¿En línea?]],2,FALSE),"REVISAR")</f>
        <v>XEROX</v>
      </c>
      <c r="E4310" s="18" t="str">
        <f>+IFERROR(VLOOKUP(Cursos[[#This Row],[Modelo correcto]],Modelos[[Modelo correcto]:[¿En línea?]],3,FALSE),"REVISAR")</f>
        <v>SÍ</v>
      </c>
      <c r="F4310" s="18" t="str">
        <f>+Cursos[[#This Row],[IS]]&amp;Cursos[[#This Row],[Modelo correcto]]</f>
        <v>JUAN GUADALUPE ESCOBEDO OLIVARESWC7120</v>
      </c>
      <c r="G4310" s="18">
        <v>0</v>
      </c>
      <c r="H4310" s="19">
        <v>43709</v>
      </c>
      <c r="I4310" s="18" t="str">
        <f>+IFERROR(VLOOKUP(Cursos[[#This Row],[Modelo correcto]],Modelos[[Modelo correcto]:[Aplica para certificación]],4,FALSE),"REVISAR")</f>
        <v>NO</v>
      </c>
    </row>
    <row r="4311" spans="1:9" x14ac:dyDescent="0.25">
      <c r="A4311" s="144" t="s">
        <v>388</v>
      </c>
      <c r="B4311">
        <v>1</v>
      </c>
      <c r="C4311" s="10" t="s">
        <v>551</v>
      </c>
      <c r="D4311" s="18" t="str">
        <f>+IFERROR(VLOOKUP(Cursos[[#This Row],[Modelo correcto]],Modelos[[Modelo correcto]:[¿En línea?]],2,FALSE),"REVISAR")</f>
        <v>CANON</v>
      </c>
      <c r="E4311" s="18" t="str">
        <f>+IFERROR(VLOOKUP(Cursos[[#This Row],[Modelo correcto]],Modelos[[Modelo correcto]:[¿En línea?]],3,FALSE),"REVISAR")</f>
        <v>SÍ</v>
      </c>
      <c r="F4311" s="18" t="str">
        <f>+Cursos[[#This Row],[IS]]&amp;Cursos[[#This Row],[Modelo correcto]]</f>
        <v>FRANCISCO ERNESTO DE LA TORRE ZAMBARAIPF PRO</v>
      </c>
      <c r="G4311" s="18">
        <v>1</v>
      </c>
      <c r="H4311" s="19">
        <v>43891</v>
      </c>
      <c r="I4311" s="18" t="str">
        <f>+IFERROR(VLOOKUP(Cursos[[#This Row],[Modelo correcto]],Modelos[[Modelo correcto]:[Aplica para certificación]],4,FALSE),"REVISAR")</f>
        <v>SÍ</v>
      </c>
    </row>
    <row r="4312" spans="1:9" x14ac:dyDescent="0.25">
      <c r="A4312" s="144" t="s">
        <v>388</v>
      </c>
      <c r="B4312">
        <v>1</v>
      </c>
      <c r="C4312" s="63" t="s">
        <v>753</v>
      </c>
      <c r="D4312" s="18" t="str">
        <f>+IFERROR(VLOOKUP(Cursos[[#This Row],[Modelo correcto]],Modelos[[Modelo correcto]:[¿En línea?]],2,FALSE),"REVISAR")</f>
        <v>CANON</v>
      </c>
      <c r="E4312" s="18" t="str">
        <f>+IFERROR(VLOOKUP(Cursos[[#This Row],[Modelo correcto]],Modelos[[Modelo correcto]:[¿En línea?]],3,FALSE),"REVISAR")</f>
        <v>SÍ</v>
      </c>
      <c r="F4312" s="18" t="str">
        <f>+Cursos[[#This Row],[IS]]&amp;Cursos[[#This Row],[Modelo correcto]]</f>
        <v>FRANCISCO ERNESTO DE LA TORRE ZAMBARAIR 1643</v>
      </c>
      <c r="G4312" s="18">
        <v>1</v>
      </c>
      <c r="H4312" s="19">
        <v>43862</v>
      </c>
      <c r="I4312" s="18" t="str">
        <f>+IFERROR(VLOOKUP(Cursos[[#This Row],[Modelo correcto]],Modelos[[Modelo correcto]:[Aplica para certificación]],4,FALSE),"REVISAR")</f>
        <v>SÍ</v>
      </c>
    </row>
    <row r="4313" spans="1:9" x14ac:dyDescent="0.25">
      <c r="A4313" s="144" t="s">
        <v>388</v>
      </c>
      <c r="B4313">
        <v>1</v>
      </c>
      <c r="C4313" s="63" t="s">
        <v>449</v>
      </c>
      <c r="D4313" s="18" t="str">
        <f>+IFERROR(VLOOKUP(Cursos[[#This Row],[Modelo correcto]],Modelos[[Modelo correcto]:[¿En línea?]],2,FALSE),"REVISAR")</f>
        <v>CANON</v>
      </c>
      <c r="E4313" s="18" t="str">
        <f>+IFERROR(VLOOKUP(Cursos[[#This Row],[Modelo correcto]],Modelos[[Modelo correcto]:[¿En línea?]],3,FALSE),"REVISAR")</f>
        <v>SÍ</v>
      </c>
      <c r="F4313" s="18" t="str">
        <f>+Cursos[[#This Row],[IS]]&amp;Cursos[[#This Row],[Modelo correcto]]</f>
        <v>FRANCISCO ERNESTO DE LA TORRE ZAMBARAIR1435</v>
      </c>
      <c r="G4313" s="18">
        <v>1</v>
      </c>
      <c r="H4313" s="19">
        <v>43862</v>
      </c>
      <c r="I4313" s="18" t="str">
        <f>+IFERROR(VLOOKUP(Cursos[[#This Row],[Modelo correcto]],Modelos[[Modelo correcto]:[Aplica para certificación]],4,FALSE),"REVISAR")</f>
        <v>SÍ</v>
      </c>
    </row>
    <row r="4314" spans="1:9" x14ac:dyDescent="0.25">
      <c r="A4314" s="144" t="s">
        <v>388</v>
      </c>
      <c r="B4314">
        <v>1</v>
      </c>
      <c r="C4314" s="10" t="s">
        <v>1097</v>
      </c>
      <c r="D4314" s="18" t="str">
        <f>+IFERROR(VLOOKUP(Cursos[[#This Row],[Modelo correcto]],Modelos[[Modelo correcto]:[¿En línea?]],2,FALSE),"REVISAR")</f>
        <v>CANON</v>
      </c>
      <c r="E4314" s="18" t="str">
        <f>+IFERROR(VLOOKUP(Cursos[[#This Row],[Modelo correcto]],Modelos[[Modelo correcto]:[¿En línea?]],3,FALSE),"REVISAR")</f>
        <v>SÍ</v>
      </c>
      <c r="F4314" s="18" t="str">
        <f>+Cursos[[#This Row],[IS]]&amp;Cursos[[#This Row],[Modelo correcto]]</f>
        <v>FRANCISCO ERNESTO DE LA TORRE ZAMBARAIR2630</v>
      </c>
      <c r="G4314" s="18">
        <v>1</v>
      </c>
      <c r="H4314" s="19">
        <v>43891</v>
      </c>
      <c r="I4314" s="18" t="str">
        <f>+IFERROR(VLOOKUP(Cursos[[#This Row],[Modelo correcto]],Modelos[[Modelo correcto]:[Aplica para certificación]],4,FALSE),"REVISAR")</f>
        <v>SÍ</v>
      </c>
    </row>
    <row r="4315" spans="1:9" x14ac:dyDescent="0.25">
      <c r="A4315" s="144" t="s">
        <v>388</v>
      </c>
      <c r="B4315" s="4">
        <v>1</v>
      </c>
      <c r="C4315" s="63" t="s">
        <v>754</v>
      </c>
      <c r="D4315" s="62" t="str">
        <f>+IFERROR(VLOOKUP(Cursos[[#This Row],[Modelo correcto]],Modelos[[Modelo correcto]:[¿En línea?]],2,FALSE),"REVISAR")</f>
        <v>CANON</v>
      </c>
      <c r="E4315" s="62" t="str">
        <f>+IFERROR(VLOOKUP(Cursos[[#This Row],[Modelo correcto]],Modelos[[Modelo correcto]:[¿En línea?]],3,FALSE),"REVISAR")</f>
        <v>SÍ</v>
      </c>
      <c r="F4315" s="18" t="str">
        <f>+Cursos[[#This Row],[IS]]&amp;Cursos[[#This Row],[Modelo correcto]]</f>
        <v>FRANCISCO ERNESTO DE LA TORRE ZAMBARAIRA 715</v>
      </c>
      <c r="G4315" s="62">
        <v>1</v>
      </c>
      <c r="H4315" s="65">
        <v>43862</v>
      </c>
      <c r="I4315" s="62" t="str">
        <f>+IFERROR(VLOOKUP(Cursos[[#This Row],[Modelo correcto]],Modelos[[Modelo correcto]:[Aplica para certificación]],4,FALSE),"REVISAR")</f>
        <v>NO</v>
      </c>
    </row>
    <row r="4316" spans="1:9" x14ac:dyDescent="0.25">
      <c r="A4316" s="144" t="s">
        <v>2795</v>
      </c>
      <c r="B4316">
        <v>1</v>
      </c>
      <c r="C4316" s="10" t="s">
        <v>285</v>
      </c>
      <c r="D4316" s="18" t="str">
        <f>+IFERROR(VLOOKUP(Cursos[[#This Row],[Modelo correcto]],Modelos[[Modelo correcto]:[¿En línea?]],2,FALSE),"REVISAR")</f>
        <v>XEROX</v>
      </c>
      <c r="E4316" s="18" t="str">
        <f>+IFERROR(VLOOKUP(Cursos[[#This Row],[Modelo correcto]],Modelos[[Modelo correcto]:[¿En línea?]],3,FALSE),"REVISAR")</f>
        <v>SÍ</v>
      </c>
      <c r="F4316" s="18" t="str">
        <f>+Cursos[[#This Row],[IS]]&amp;Cursos[[#This Row],[Modelo correcto]]</f>
        <v>JUAN GUADALUPE ESCOBEDO OLIVARESXB10NTF</v>
      </c>
      <c r="G4316" s="18">
        <v>1</v>
      </c>
      <c r="H4316" s="18"/>
      <c r="I4316" s="18" t="str">
        <f>+IFERROR(VLOOKUP(Cursos[[#This Row],[Modelo correcto]],Modelos[[Modelo correcto]:[Aplica para certificación]],4,FALSE),"REVISAR")</f>
        <v>SÍ</v>
      </c>
    </row>
    <row r="4317" spans="1:9" x14ac:dyDescent="0.25">
      <c r="A4317" s="144" t="s">
        <v>2795</v>
      </c>
      <c r="B4317">
        <v>1</v>
      </c>
      <c r="C4317" s="10" t="s">
        <v>265</v>
      </c>
      <c r="D4317" s="18" t="str">
        <f>+IFERROR(VLOOKUP(Cursos[[#This Row],[Modelo correcto]],Modelos[[Modelo correcto]:[¿En línea?]],2,FALSE),"REVISAR")</f>
        <v>XEROX</v>
      </c>
      <c r="E4317" s="18" t="str">
        <f>+IFERROR(VLOOKUP(Cursos[[#This Row],[Modelo correcto]],Modelos[[Modelo correcto]:[¿En línea?]],3,FALSE),"REVISAR")</f>
        <v>SÍ</v>
      </c>
      <c r="F4317" s="18" t="str">
        <f>+Cursos[[#This Row],[IS]]&amp;Cursos[[#This Row],[Modelo correcto]]</f>
        <v>JUAN GUADALUPE ESCOBEDO OLIVARESXB21TPS</v>
      </c>
      <c r="G4317" s="18">
        <v>1</v>
      </c>
      <c r="H4317" s="18"/>
      <c r="I4317" s="18" t="str">
        <f>+IFERROR(VLOOKUP(Cursos[[#This Row],[Modelo correcto]],Modelos[[Modelo correcto]:[Aplica para certificación]],4,FALSE),"REVISAR")</f>
        <v>SÍ</v>
      </c>
    </row>
    <row r="4318" spans="1:9" x14ac:dyDescent="0.25">
      <c r="A4318" s="144" t="s">
        <v>388</v>
      </c>
      <c r="B4318">
        <v>1</v>
      </c>
      <c r="C4318" s="10" t="s">
        <v>1098</v>
      </c>
      <c r="D4318" s="18" t="str">
        <f>+IFERROR(VLOOKUP(Cursos[[#This Row],[Modelo correcto]],Modelos[[Modelo correcto]:[¿En línea?]],2,FALSE),"REVISAR")</f>
        <v>CANON</v>
      </c>
      <c r="E4318" s="18" t="str">
        <f>+IFERROR(VLOOKUP(Cursos[[#This Row],[Modelo correcto]],Modelos[[Modelo correcto]:[¿En línea?]],3,FALSE),"REVISAR")</f>
        <v>SÍ</v>
      </c>
      <c r="F4318" s="18" t="str">
        <f>+Cursos[[#This Row],[IS]]&amp;Cursos[[#This Row],[Modelo correcto]]</f>
        <v>FRANCISCO ERNESTO DE LA TORRE ZAMBARAIRAC475</v>
      </c>
      <c r="G4318" s="18">
        <v>1</v>
      </c>
      <c r="H4318" s="19">
        <v>43891</v>
      </c>
      <c r="I4318" s="18" t="str">
        <f>+IFERROR(VLOOKUP(Cursos[[#This Row],[Modelo correcto]],Modelos[[Modelo correcto]:[Aplica para certificación]],4,FALSE),"REVISAR")</f>
        <v>SÍ</v>
      </c>
    </row>
    <row r="4319" spans="1:9" x14ac:dyDescent="0.25">
      <c r="A4319" s="144" t="s">
        <v>2795</v>
      </c>
      <c r="B4319">
        <v>1</v>
      </c>
      <c r="C4319" s="63" t="s">
        <v>269</v>
      </c>
      <c r="D4319" s="18" t="str">
        <f>+IFERROR(VLOOKUP(Cursos[[#This Row],[Modelo correcto]],Modelos[[Modelo correcto]:[¿En línea?]],2,FALSE),"REVISAR")</f>
        <v>XEROX</v>
      </c>
      <c r="E4319" s="18" t="str">
        <f>+IFERROR(VLOOKUP(Cursos[[#This Row],[Modelo correcto]],Modelos[[Modelo correcto]:[¿En línea?]],3,FALSE),"REVISAR")</f>
        <v>SÍ</v>
      </c>
      <c r="F4319" s="18" t="str">
        <f>+Cursos[[#This Row],[IS]]&amp;Cursos[[#This Row],[Modelo correcto]]</f>
        <v>JUAN GUADALUPE ESCOBEDO OLIVARESXC70XTA</v>
      </c>
      <c r="G4319" s="18">
        <v>1</v>
      </c>
      <c r="H4319" s="19"/>
      <c r="I4319" s="18" t="str">
        <f>+IFERROR(VLOOKUP(Cursos[[#This Row],[Modelo correcto]],Modelos[[Modelo correcto]:[Aplica para certificación]],4,FALSE),"REVISAR")</f>
        <v>SÍ</v>
      </c>
    </row>
    <row r="4320" spans="1:9" x14ac:dyDescent="0.25">
      <c r="A4320" s="144" t="s">
        <v>388</v>
      </c>
      <c r="B4320">
        <v>1</v>
      </c>
      <c r="C4320" s="10" t="s">
        <v>854</v>
      </c>
      <c r="D4320" s="18" t="str">
        <f>+IFERROR(VLOOKUP(Cursos[[#This Row],[Modelo correcto]],Modelos[[Modelo correcto]:[¿En línea?]],2,FALSE),"REVISAR")</f>
        <v>CANON</v>
      </c>
      <c r="E4320" s="18" t="str">
        <f>+IFERROR(VLOOKUP(Cursos[[#This Row],[Modelo correcto]],Modelos[[Modelo correcto]:[¿En línea?]],3,FALSE),"REVISAR")</f>
        <v>SÍ</v>
      </c>
      <c r="F4320" s="18" t="str">
        <f>+Cursos[[#This Row],[IS]]&amp;Cursos[[#This Row],[Modelo correcto]]</f>
        <v>FRANCISCO ERNESTO DE LA TORRE ZAMBARAIRC1335</v>
      </c>
      <c r="G4320" s="18">
        <v>1</v>
      </c>
      <c r="H4320" s="19">
        <v>43922</v>
      </c>
      <c r="I4320" s="18" t="str">
        <f>+IFERROR(VLOOKUP(Cursos[[#This Row],[Modelo correcto]],Modelos[[Modelo correcto]:[Aplica para certificación]],4,FALSE),"REVISAR")</f>
        <v>NO</v>
      </c>
    </row>
    <row r="4321" spans="1:9" x14ac:dyDescent="0.25">
      <c r="A4321" s="144" t="s">
        <v>338</v>
      </c>
      <c r="B4321">
        <v>0</v>
      </c>
      <c r="C4321" s="10" t="s">
        <v>796</v>
      </c>
      <c r="D4321" s="145" t="str">
        <f>+IFERROR(VLOOKUP(Cursos[[#This Row],[Modelo correcto]],Modelos[[Modelo correcto]:[¿En línea?]],2,FALSE),"REVISAR")</f>
        <v>XEROX</v>
      </c>
      <c r="E4321" s="145" t="str">
        <f>+IFERROR(VLOOKUP(Cursos[[#This Row],[Modelo correcto]],Modelos[[Modelo correcto]:[¿En línea?]],3,FALSE),"REVISAR")</f>
        <v>NO</v>
      </c>
      <c r="F4321" s="18" t="str">
        <f>+Cursos[[#This Row],[IS]]&amp;Cursos[[#This Row],[Modelo correcto]]</f>
        <v>JOSE LUIS CARBAJAL CABUTOWC7850</v>
      </c>
      <c r="G4321" s="18">
        <v>1</v>
      </c>
      <c r="H4321" s="18"/>
      <c r="I4321" s="18" t="str">
        <f>+IFERROR(VLOOKUP(Cursos[[#This Row],[Modelo correcto]],Modelos[[Modelo correcto]:[Aplica para certificación]],4,FALSE),"REVISAR")</f>
        <v>NO</v>
      </c>
    </row>
    <row r="4322" spans="1:9" x14ac:dyDescent="0.25">
      <c r="A4322" s="144" t="s">
        <v>388</v>
      </c>
      <c r="B4322">
        <v>1</v>
      </c>
      <c r="C4322" s="10" t="s">
        <v>1157</v>
      </c>
      <c r="D4322" s="18" t="str">
        <f>+IFERROR(VLOOKUP(Cursos[[#This Row],[Modelo correcto]],Modelos[[Modelo correcto]:[¿En línea?]],2,FALSE),"REVISAR")</f>
        <v>CANON</v>
      </c>
      <c r="E4322" s="18" t="str">
        <f>+IFERROR(VLOOKUP(Cursos[[#This Row],[Modelo correcto]],Modelos[[Modelo correcto]:[¿En línea?]],3,FALSE),"REVISAR")</f>
        <v>SÍ</v>
      </c>
      <c r="F4322" s="18" t="str">
        <f>+Cursos[[#This Row],[IS]]&amp;Cursos[[#This Row],[Modelo correcto]]</f>
        <v>FRANCISCO ERNESTO DE LA TORRE ZAMBARAIRC355</v>
      </c>
      <c r="G4322" s="18">
        <v>1</v>
      </c>
      <c r="H4322" s="19">
        <v>43922</v>
      </c>
      <c r="I4322" s="18" t="str">
        <f>+IFERROR(VLOOKUP(Cursos[[#This Row],[Modelo correcto]],Modelos[[Modelo correcto]:[Aplica para certificación]],4,FALSE),"REVISAR")</f>
        <v>SÍ</v>
      </c>
    </row>
    <row r="4323" spans="1:9" x14ac:dyDescent="0.25">
      <c r="A4323" s="144" t="s">
        <v>388</v>
      </c>
      <c r="B4323">
        <v>1</v>
      </c>
      <c r="C4323" s="10" t="s">
        <v>1002</v>
      </c>
      <c r="D4323" s="18" t="str">
        <f>+IFERROR(VLOOKUP(Cursos[[#This Row],[Modelo correcto]],Modelos[[Modelo correcto]:[¿En línea?]],2,FALSE),"REVISAR")</f>
        <v>CANON</v>
      </c>
      <c r="E4323" s="18" t="str">
        <f>+IFERROR(VLOOKUP(Cursos[[#This Row],[Modelo correcto]],Modelos[[Modelo correcto]:[¿En línea?]],3,FALSE),"REVISAR")</f>
        <v>SÍ</v>
      </c>
      <c r="F4323" s="18" t="str">
        <f>+Cursos[[#This Row],[IS]]&amp;Cursos[[#This Row],[Modelo correcto]]</f>
        <v>FRANCISCO ERNESTO DE LA TORRE ZAMBARALBP350</v>
      </c>
      <c r="G4323" s="18">
        <v>1</v>
      </c>
      <c r="H4323" s="19">
        <v>43922</v>
      </c>
      <c r="I4323" s="18" t="str">
        <f>+IFERROR(VLOOKUP(Cursos[[#This Row],[Modelo correcto]],Modelos[[Modelo correcto]:[Aplica para certificación]],4,FALSE),"REVISAR")</f>
        <v>NO</v>
      </c>
    </row>
    <row r="4324" spans="1:9" x14ac:dyDescent="0.25">
      <c r="A4324" s="144" t="s">
        <v>388</v>
      </c>
      <c r="B4324">
        <v>1</v>
      </c>
      <c r="C4324" s="145" t="s">
        <v>1165</v>
      </c>
      <c r="D4324" s="18" t="str">
        <f>+IFERROR(VLOOKUP(Cursos[[#This Row],[Modelo correcto]],Modelos[[Modelo correcto]:[¿En línea?]],2,FALSE),"REVISAR")</f>
        <v>CANON</v>
      </c>
      <c r="E4324" s="18" t="str">
        <f>+IFERROR(VLOOKUP(Cursos[[#This Row],[Modelo correcto]],Modelos[[Modelo correcto]:[¿En línea?]],3,FALSE),"REVISAR")</f>
        <v>SÍ</v>
      </c>
      <c r="F4324" s="18" t="str">
        <f>+Cursos[[#This Row],[IS]]&amp;Cursos[[#This Row],[Modelo correcto]]</f>
        <v>FRANCISCO ERNESTO DE LA TORRE ZAMBARALBP664C</v>
      </c>
      <c r="G4324" s="18">
        <v>1</v>
      </c>
      <c r="H4324" s="19">
        <v>43922</v>
      </c>
      <c r="I4324" s="18" t="str">
        <f>+IFERROR(VLOOKUP(Cursos[[#This Row],[Modelo correcto]],Modelos[[Modelo correcto]:[Aplica para certificación]],4,FALSE),"REVISAR")</f>
        <v>NO</v>
      </c>
    </row>
    <row r="4325" spans="1:9" x14ac:dyDescent="0.25">
      <c r="A4325" s="144" t="s">
        <v>388</v>
      </c>
      <c r="B4325">
        <v>1</v>
      </c>
      <c r="C4325" s="10" t="s">
        <v>756</v>
      </c>
      <c r="D4325" s="18" t="str">
        <f>+IFERROR(VLOOKUP(Cursos[[#This Row],[Modelo correcto]],Modelos[[Modelo correcto]:[¿En línea?]],2,FALSE),"REVISAR")</f>
        <v>CANON</v>
      </c>
      <c r="E4325" s="18" t="str">
        <f>+IFERROR(VLOOKUP(Cursos[[#This Row],[Modelo correcto]],Modelos[[Modelo correcto]:[¿En línea?]],3,FALSE),"REVISAR")</f>
        <v>SÍ</v>
      </c>
      <c r="F4325" s="18" t="str">
        <f>+Cursos[[#This Row],[IS]]&amp;Cursos[[#This Row],[Modelo correcto]]</f>
        <v>FRANCISCO ERNESTO DE LA TORRE ZAMBARAPrincipios básicos de escáner</v>
      </c>
      <c r="G4325" s="18">
        <v>1</v>
      </c>
      <c r="H4325" s="19">
        <v>43891</v>
      </c>
      <c r="I4325" s="18" t="str">
        <f>+IFERROR(VLOOKUP(Cursos[[#This Row],[Modelo correcto]],Modelos[[Modelo correcto]:[Aplica para certificación]],4,FALSE),"REVISAR")</f>
        <v>SÍ</v>
      </c>
    </row>
    <row r="4326" spans="1:9" x14ac:dyDescent="0.25">
      <c r="A4326" s="144" t="s">
        <v>388</v>
      </c>
      <c r="B4326">
        <v>1</v>
      </c>
      <c r="C4326" s="14" t="s">
        <v>1176</v>
      </c>
      <c r="D4326" s="18" t="str">
        <f>+IFERROR(VLOOKUP(Cursos[[#This Row],[Modelo correcto]],Modelos[[Modelo correcto]:[¿En línea?]],2,FALSE),"REVISAR")</f>
        <v>HP</v>
      </c>
      <c r="E4326" s="18" t="str">
        <f>+IFERROR(VLOOKUP(Cursos[[#This Row],[Modelo correcto]],Modelos[[Modelo correcto]:[¿En línea?]],3,FALSE),"REVISAR")</f>
        <v>SÍ</v>
      </c>
      <c r="F4326" s="18" t="str">
        <f>+Cursos[[#This Row],[IS]]&amp;Cursos[[#This Row],[Modelo correcto]]</f>
        <v>FRANCISCO ERNESTO DE LA TORRE ZAMBARAA3 HP LaserJet Managed E7</v>
      </c>
      <c r="G4326" s="18">
        <v>1</v>
      </c>
      <c r="H4326" s="19">
        <v>43922</v>
      </c>
      <c r="I4326" s="18" t="str">
        <f>+IFERROR(VLOOKUP(Cursos[[#This Row],[Modelo correcto]],Modelos[[Modelo correcto]:[Aplica para certificación]],4,FALSE),"REVISAR")</f>
        <v>SÍ</v>
      </c>
    </row>
    <row r="4327" spans="1:9" x14ac:dyDescent="0.25">
      <c r="A4327" s="144" t="s">
        <v>388</v>
      </c>
      <c r="B4327">
        <v>1</v>
      </c>
      <c r="C4327" s="10" t="s">
        <v>1242</v>
      </c>
      <c r="D4327" s="18" t="str">
        <f>+IFERROR(VLOOKUP(Cursos[[#This Row],[Modelo correcto]],Modelos[[Modelo correcto]:[¿En línea?]],2,FALSE),"REVISAR")</f>
        <v>HP</v>
      </c>
      <c r="E4327" s="18" t="str">
        <f>+IFERROR(VLOOKUP(Cursos[[#This Row],[Modelo correcto]],Modelos[[Modelo correcto]:[¿En línea?]],3,FALSE),"REVISAR")</f>
        <v>SÍ</v>
      </c>
      <c r="F4327" s="18" t="str">
        <f>+Cursos[[#This Row],[IS]]&amp;Cursos[[#This Row],[Modelo correcto]]</f>
        <v>FRANCISCO ERNESTO DE LA TORRE ZAMBARAA3 HP PageWide Fall</v>
      </c>
      <c r="G4327" s="18">
        <v>1</v>
      </c>
      <c r="H4327" s="19">
        <v>43922</v>
      </c>
      <c r="I4327" s="18" t="str">
        <f>+IFERROR(VLOOKUP(Cursos[[#This Row],[Modelo correcto]],Modelos[[Modelo correcto]:[Aplica para certificación]],4,FALSE),"REVISAR")</f>
        <v>SÍ</v>
      </c>
    </row>
    <row r="4328" spans="1:9" x14ac:dyDescent="0.25">
      <c r="A4328" s="144" t="s">
        <v>388</v>
      </c>
      <c r="B4328">
        <v>1</v>
      </c>
      <c r="C4328" s="10" t="s">
        <v>1182</v>
      </c>
      <c r="D4328" s="18" t="str">
        <f>+IFERROR(VLOOKUP(Cursos[[#This Row],[Modelo correcto]],Modelos[[Modelo correcto]:[¿En línea?]],2,FALSE),"REVISAR")</f>
        <v>HP</v>
      </c>
      <c r="E4328" s="18" t="str">
        <f>+IFERROR(VLOOKUP(Cursos[[#This Row],[Modelo correcto]],Modelos[[Modelo correcto]:[¿En línea?]],3,FALSE),"REVISAR")</f>
        <v>SÍ</v>
      </c>
      <c r="F4328" s="18" t="str">
        <f>+Cursos[[#This Row],[IS]]&amp;Cursos[[#This Row],[Modelo correcto]]</f>
        <v>FRANCISCO ERNESTO DE LA TORRE ZAMBARAA3 LaserJet Top Issues and Continuing Education Studio Recording</v>
      </c>
      <c r="G4328" s="18">
        <v>1</v>
      </c>
      <c r="H4328" s="19">
        <v>43922</v>
      </c>
      <c r="I4328" s="18" t="str">
        <f>+IFERROR(VLOOKUP(Cursos[[#This Row],[Modelo correcto]],Modelos[[Modelo correcto]:[Aplica para certificación]],4,FALSE),"REVISAR")</f>
        <v>SÍ</v>
      </c>
    </row>
    <row r="4329" spans="1:9" x14ac:dyDescent="0.25">
      <c r="A4329" s="144" t="s">
        <v>388</v>
      </c>
      <c r="B4329">
        <v>1</v>
      </c>
      <c r="C4329" s="10" t="s">
        <v>1095</v>
      </c>
      <c r="D4329" s="18" t="str">
        <f>+IFERROR(VLOOKUP(Cursos[[#This Row],[Modelo correcto]],Modelos[[Modelo correcto]:[¿En línea?]],2,FALSE),"REVISAR")</f>
        <v>HP</v>
      </c>
      <c r="E4329" s="18" t="str">
        <f>+IFERROR(VLOOKUP(Cursos[[#This Row],[Modelo correcto]],Modelos[[Modelo correcto]:[¿En línea?]],3,FALSE),"REVISAR")</f>
        <v>SÍ</v>
      </c>
      <c r="F4329" s="18" t="str">
        <f>+Cursos[[#This Row],[IS]]&amp;Cursos[[#This Row],[Modelo correcto]]</f>
        <v>FRANCISCO ERNESTO DE LA TORRE ZAMBARAA4 Mono LaserJet 600 Service</v>
      </c>
      <c r="G4329" s="18">
        <v>1</v>
      </c>
      <c r="H4329" s="19">
        <v>43922</v>
      </c>
      <c r="I4329" s="18" t="str">
        <f>+IFERROR(VLOOKUP(Cursos[[#This Row],[Modelo correcto]],Modelos[[Modelo correcto]:[Aplica para certificación]],4,FALSE),"REVISAR")</f>
        <v>SÍ</v>
      </c>
    </row>
    <row r="4330" spans="1:9" x14ac:dyDescent="0.25">
      <c r="A4330" s="144" t="s">
        <v>388</v>
      </c>
      <c r="B4330">
        <v>1</v>
      </c>
      <c r="C4330" s="10" t="s">
        <v>1018</v>
      </c>
      <c r="D4330" s="18" t="str">
        <f>+IFERROR(VLOOKUP(Cursos[[#This Row],[Modelo correcto]],Modelos[[Modelo correcto]:[¿En línea?]],2,FALSE),"REVISAR")</f>
        <v>HP</v>
      </c>
      <c r="E4330" s="18" t="str">
        <f>+IFERROR(VLOOKUP(Cursos[[#This Row],[Modelo correcto]],Modelos[[Modelo correcto]:[¿En línea?]],3,FALSE),"REVISAR")</f>
        <v>SÍ</v>
      </c>
      <c r="F4330" s="18" t="str">
        <f>+Cursos[[#This Row],[IS]]&amp;Cursos[[#This Row],[Modelo correcto]]</f>
        <v>FRANCISCO ERNESTO DE LA TORRE ZAMBARAE72525</v>
      </c>
      <c r="G4330" s="18">
        <v>1</v>
      </c>
      <c r="H4330" s="19">
        <v>43922</v>
      </c>
      <c r="I4330" s="18" t="str">
        <f>+IFERROR(VLOOKUP(Cursos[[#This Row],[Modelo correcto]],Modelos[[Modelo correcto]:[Aplica para certificación]],4,FALSE),"REVISAR")</f>
        <v>SÍ</v>
      </c>
    </row>
    <row r="4331" spans="1:9" ht="16.5" x14ac:dyDescent="0.3">
      <c r="A4331" s="144" t="s">
        <v>388</v>
      </c>
      <c r="B4331">
        <v>1</v>
      </c>
      <c r="C4331" s="115" t="s">
        <v>1230</v>
      </c>
      <c r="D4331" s="18" t="str">
        <f>+IFERROR(VLOOKUP(Cursos[[#This Row],[Modelo correcto]],Modelos[[Modelo correcto]:[¿En línea?]],2,FALSE),"REVISAR")</f>
        <v>HP</v>
      </c>
      <c r="E4331" s="18" t="str">
        <f>+IFERROR(VLOOKUP(Cursos[[#This Row],[Modelo correcto]],Modelos[[Modelo correcto]:[¿En línea?]],3,FALSE),"REVISAR")</f>
        <v>SÍ</v>
      </c>
      <c r="F4331" s="18" t="str">
        <f>+Cursos[[#This Row],[IS]]&amp;Cursos[[#This Row],[Modelo correcto]]</f>
        <v>FRANCISCO ERNESTO DE LA TORRE ZAMBARAE725xx</v>
      </c>
      <c r="G4331" s="18">
        <v>1</v>
      </c>
      <c r="H4331" s="44">
        <v>43922</v>
      </c>
      <c r="I4331" s="18" t="str">
        <f>+IFERROR(VLOOKUP(Cursos[[#This Row],[Modelo correcto]],Modelos[[Modelo correcto]:[Aplica para certificación]],4,FALSE),"REVISAR")</f>
        <v>SÍ</v>
      </c>
    </row>
    <row r="4332" spans="1:9" x14ac:dyDescent="0.25">
      <c r="A4332" s="144" t="s">
        <v>388</v>
      </c>
      <c r="B4332">
        <v>1</v>
      </c>
      <c r="C4332" s="145" t="s">
        <v>879</v>
      </c>
      <c r="D4332" s="18" t="str">
        <f>+IFERROR(VLOOKUP(Cursos[[#This Row],[Modelo correcto]],Modelos[[Modelo correcto]:[¿En línea?]],2,FALSE),"REVISAR")</f>
        <v>HP</v>
      </c>
      <c r="E4332" s="18" t="str">
        <f>+IFERROR(VLOOKUP(Cursos[[#This Row],[Modelo correcto]],Modelos[[Modelo correcto]:[¿En línea?]],3,FALSE),"REVISAR")</f>
        <v>SÍ</v>
      </c>
      <c r="F4332" s="18" t="str">
        <f>+Cursos[[#This Row],[IS]]&amp;Cursos[[#This Row],[Modelo correcto]]</f>
        <v>FRANCISCO ERNESTO DE LA TORRE ZAMBARAE82540</v>
      </c>
      <c r="G4332" s="18">
        <v>1</v>
      </c>
      <c r="H4332" s="19">
        <v>43922</v>
      </c>
      <c r="I4332" s="18" t="str">
        <f>+IFERROR(VLOOKUP(Cursos[[#This Row],[Modelo correcto]],Modelos[[Modelo correcto]:[Aplica para certificación]],4,FALSE),"REVISAR")</f>
        <v>NO</v>
      </c>
    </row>
    <row r="4333" spans="1:9" x14ac:dyDescent="0.25">
      <c r="A4333" s="144" t="s">
        <v>388</v>
      </c>
      <c r="B4333">
        <v>1</v>
      </c>
      <c r="C4333" s="10" t="s">
        <v>1213</v>
      </c>
      <c r="D4333" s="18" t="str">
        <f>+IFERROR(VLOOKUP(Cursos[[#This Row],[Modelo correcto]],Modelos[[Modelo correcto]:[¿En línea?]],2,FALSE),"REVISAR")</f>
        <v>HP</v>
      </c>
      <c r="E4333" s="18" t="str">
        <f>+IFERROR(VLOOKUP(Cursos[[#This Row],[Modelo correcto]],Modelos[[Modelo correcto]:[¿En línea?]],3,FALSE),"REVISAR")</f>
        <v>SÍ</v>
      </c>
      <c r="F4333" s="18" t="str">
        <f>+Cursos[[#This Row],[IS]]&amp;Cursos[[#This Row],[Modelo correcto]]</f>
        <v>FRANCISCO ERNESTO DE LA TORRE ZAMBARAESD</v>
      </c>
      <c r="G4333" s="18">
        <v>1</v>
      </c>
      <c r="H4333" s="19">
        <v>43891</v>
      </c>
      <c r="I4333" s="18" t="str">
        <f>+IFERROR(VLOOKUP(Cursos[[#This Row],[Modelo correcto]],Modelos[[Modelo correcto]:[Aplica para certificación]],4,FALSE),"REVISAR")</f>
        <v>SÍ</v>
      </c>
    </row>
    <row r="4334" spans="1:9" x14ac:dyDescent="0.25">
      <c r="A4334" s="144" t="s">
        <v>388</v>
      </c>
      <c r="B4334">
        <v>1</v>
      </c>
      <c r="C4334" s="145" t="s">
        <v>1184</v>
      </c>
      <c r="D4334" s="18" t="str">
        <f>+IFERROR(VLOOKUP(Cursos[[#This Row],[Modelo correcto]],Modelos[[Modelo correcto]:[¿En línea?]],2,FALSE),"REVISAR")</f>
        <v>HP</v>
      </c>
      <c r="E4334" s="18" t="str">
        <f>+IFERROR(VLOOKUP(Cursos[[#This Row],[Modelo correcto]],Modelos[[Modelo correcto]:[¿En línea?]],3,FALSE),"REVISAR")</f>
        <v>SÍ</v>
      </c>
      <c r="F4334" s="18" t="str">
        <f>+Cursos[[#This Row],[IS]]&amp;Cursos[[#This Row],[Modelo correcto]]</f>
        <v>FRANCISCO ERNESTO DE LA TORRE ZAMBARAFutureSmart Firmware Training</v>
      </c>
      <c r="G4334" s="18">
        <v>1</v>
      </c>
      <c r="H4334" s="19">
        <v>43922</v>
      </c>
      <c r="I4334" s="18" t="str">
        <f>+IFERROR(VLOOKUP(Cursos[[#This Row],[Modelo correcto]],Modelos[[Modelo correcto]:[Aplica para certificación]],4,FALSE),"REVISAR")</f>
        <v>SÍ</v>
      </c>
    </row>
    <row r="4335" spans="1:9" x14ac:dyDescent="0.25">
      <c r="A4335" s="144" t="s">
        <v>388</v>
      </c>
      <c r="B4335">
        <v>1</v>
      </c>
      <c r="C4335" s="10" t="s">
        <v>1278</v>
      </c>
      <c r="D4335" s="18" t="str">
        <f>+IFERROR(VLOOKUP(Cursos[[#This Row],[Modelo correcto]],Modelos[[Modelo correcto]:[¿En línea?]],2,FALSE),"REVISAR")</f>
        <v>HP</v>
      </c>
      <c r="E4335" s="18" t="str">
        <f>+IFERROR(VLOOKUP(Cursos[[#This Row],[Modelo correcto]],Modelos[[Modelo correcto]:[¿En línea?]],3,FALSE),"REVISAR")</f>
        <v>SÍ</v>
      </c>
      <c r="F4335" s="18" t="str">
        <f>+Cursos[[#This Row],[IS]]&amp;Cursos[[#This Row],[Modelo correcto]]</f>
        <v>FRANCISCO ERNESTO DE LA TORRE ZAMBARAHP A3 LaserJet and PageWide Install</v>
      </c>
      <c r="G4335" s="18">
        <v>1</v>
      </c>
      <c r="H4335" s="19">
        <v>43922</v>
      </c>
      <c r="I4335" s="18" t="str">
        <f>+IFERROR(VLOOKUP(Cursos[[#This Row],[Modelo correcto]],Modelos[[Modelo correcto]:[Aplica para certificación]],4,FALSE),"REVISAR")</f>
        <v>SÍ</v>
      </c>
    </row>
    <row r="4336" spans="1:9" x14ac:dyDescent="0.25">
      <c r="A4336" s="144" t="s">
        <v>388</v>
      </c>
      <c r="B4336">
        <v>1</v>
      </c>
      <c r="C4336" s="145" t="s">
        <v>970</v>
      </c>
      <c r="D4336" s="18" t="str">
        <f>+IFERROR(VLOOKUP(Cursos[[#This Row],[Modelo correcto]],Modelos[[Modelo correcto]:[¿En línea?]],2,FALSE),"REVISAR")</f>
        <v>HP</v>
      </c>
      <c r="E4336" s="18" t="str">
        <f>+IFERROR(VLOOKUP(Cursos[[#This Row],[Modelo correcto]],Modelos[[Modelo correcto]:[¿En línea?]],3,FALSE),"REVISAR")</f>
        <v>SÍ</v>
      </c>
      <c r="F4336" s="18" t="str">
        <f>+Cursos[[#This Row],[IS]]&amp;Cursos[[#This Row],[Modelo correcto]]</f>
        <v>FRANCISCO ERNESTO DE LA TORRE ZAMBARAHP A3 Mono Small Work Team High LaserJet</v>
      </c>
      <c r="G4336" s="18">
        <v>1</v>
      </c>
      <c r="H4336" s="19">
        <v>43922</v>
      </c>
      <c r="I4336" s="18" t="str">
        <f>+IFERROR(VLOOKUP(Cursos[[#This Row],[Modelo correcto]],Modelos[[Modelo correcto]:[Aplica para certificación]],4,FALSE),"REVISAR")</f>
        <v>SÍ</v>
      </c>
    </row>
    <row r="4337" spans="1:9" x14ac:dyDescent="0.25">
      <c r="A4337" s="144" t="s">
        <v>388</v>
      </c>
      <c r="B4337">
        <v>1</v>
      </c>
      <c r="C4337" s="10" t="s">
        <v>1168</v>
      </c>
      <c r="D4337" s="18" t="str">
        <f>+IFERROR(VLOOKUP(Cursos[[#This Row],[Modelo correcto]],Modelos[[Modelo correcto]:[¿En línea?]],2,FALSE),"REVISAR")</f>
        <v>HP</v>
      </c>
      <c r="E4337" s="18" t="str">
        <f>+IFERROR(VLOOKUP(Cursos[[#This Row],[Modelo correcto]],Modelos[[Modelo correcto]:[¿En línea?]],3,FALSE),"REVISAR")</f>
        <v>SÍ</v>
      </c>
      <c r="F4337" s="18" t="str">
        <f>+Cursos[[#This Row],[IS]]&amp;Cursos[[#This Row],[Modelo correcto]]</f>
        <v>FRANCISCO ERNESTO DE LA TORRE ZAMBARAHP Digital Sending</v>
      </c>
      <c r="G4337" s="18">
        <v>1</v>
      </c>
      <c r="H4337" s="19">
        <v>43891</v>
      </c>
      <c r="I4337" s="18" t="str">
        <f>+IFERROR(VLOOKUP(Cursos[[#This Row],[Modelo correcto]],Modelos[[Modelo correcto]:[Aplica para certificación]],4,FALSE),"REVISAR")</f>
        <v>SÍ</v>
      </c>
    </row>
    <row r="4338" spans="1:9" x14ac:dyDescent="0.25">
      <c r="A4338" s="144" t="s">
        <v>388</v>
      </c>
      <c r="B4338">
        <v>1</v>
      </c>
      <c r="C4338" s="14" t="s">
        <v>919</v>
      </c>
      <c r="D4338" s="18" t="str">
        <f>+IFERROR(VLOOKUP(Cursos[[#This Row],[Modelo correcto]],Modelos[[Modelo correcto]:[¿En línea?]],2,FALSE),"REVISAR")</f>
        <v>HP</v>
      </c>
      <c r="E4338" s="18" t="str">
        <f>+IFERROR(VLOOKUP(Cursos[[#This Row],[Modelo correcto]],Modelos[[Modelo correcto]:[¿En línea?]],3,FALSE),"REVISAR")</f>
        <v>SÍ</v>
      </c>
      <c r="F4338" s="18" t="str">
        <f>+Cursos[[#This Row],[IS]]&amp;Cursos[[#This Row],[Modelo correcto]]</f>
        <v>FRANCISCO ERNESTO DE LA TORRE ZAMBARAHP FutureSmart 4 Firmware WBT</v>
      </c>
      <c r="G4338" s="18">
        <v>1</v>
      </c>
      <c r="H4338" s="19">
        <v>43922</v>
      </c>
      <c r="I4338" s="18" t="str">
        <f>+IFERROR(VLOOKUP(Cursos[[#This Row],[Modelo correcto]],Modelos[[Modelo correcto]:[Aplica para certificación]],4,FALSE),"REVISAR")</f>
        <v>SÍ</v>
      </c>
    </row>
    <row r="4339" spans="1:9" x14ac:dyDescent="0.25">
      <c r="A4339" s="144" t="s">
        <v>388</v>
      </c>
      <c r="B4339">
        <v>1</v>
      </c>
      <c r="C4339" s="10" t="s">
        <v>1102</v>
      </c>
      <c r="D4339" s="18" t="str">
        <f>+IFERROR(VLOOKUP(Cursos[[#This Row],[Modelo correcto]],Modelos[[Modelo correcto]:[¿En línea?]],2,FALSE),"REVISAR")</f>
        <v>HP</v>
      </c>
      <c r="E4339" s="18" t="str">
        <f>+IFERROR(VLOOKUP(Cursos[[#This Row],[Modelo correcto]],Modelos[[Modelo correcto]:[¿En línea?]],3,FALSE),"REVISAR")</f>
        <v>SÍ</v>
      </c>
      <c r="F4339" s="18" t="str">
        <f>+Cursos[[#This Row],[IS]]&amp;Cursos[[#This Row],[Modelo correcto]]</f>
        <v>FRANCISCO ERNESTO DE LA TORRE ZAMBARAHP V3 Universal Print Driver</v>
      </c>
      <c r="G4339" s="18">
        <v>1</v>
      </c>
      <c r="H4339" s="19">
        <v>43891</v>
      </c>
      <c r="I4339" s="18" t="str">
        <f>+IFERROR(VLOOKUP(Cursos[[#This Row],[Modelo correcto]],Modelos[[Modelo correcto]:[Aplica para certificación]],4,FALSE),"REVISAR")</f>
        <v>SÍ</v>
      </c>
    </row>
    <row r="4340" spans="1:9" x14ac:dyDescent="0.25">
      <c r="A4340" s="144" t="s">
        <v>388</v>
      </c>
      <c r="B4340">
        <v>1</v>
      </c>
      <c r="C4340" s="145" t="s">
        <v>1172</v>
      </c>
      <c r="D4340" s="18" t="str">
        <f>+IFERROR(VLOOKUP(Cursos[[#This Row],[Modelo correcto]],Modelos[[Modelo correcto]:[¿En línea?]],2,FALSE),"REVISAR")</f>
        <v>HP</v>
      </c>
      <c r="E4340" s="18" t="str">
        <f>+IFERROR(VLOOKUP(Cursos[[#This Row],[Modelo correcto]],Modelos[[Modelo correcto]:[¿En línea?]],3,FALSE),"REVISAR")</f>
        <v>SÍ</v>
      </c>
      <c r="F4340" s="18" t="str">
        <f>+Cursos[[#This Row],[IS]]&amp;Cursos[[#This Row],[Modelo correcto]]</f>
        <v>FRANCISCO ERNESTO DE LA TORRE ZAMBARALaserJet FundamentalS Master Course</v>
      </c>
      <c r="G4340" s="18">
        <v>1</v>
      </c>
      <c r="H4340" s="19">
        <v>43891</v>
      </c>
      <c r="I4340" s="18" t="str">
        <f>+IFERROR(VLOOKUP(Cursos[[#This Row],[Modelo correcto]],Modelos[[Modelo correcto]:[Aplica para certificación]],4,FALSE),"REVISAR")</f>
        <v>SÍ</v>
      </c>
    </row>
    <row r="4341" spans="1:9" x14ac:dyDescent="0.25">
      <c r="A4341" s="144" t="s">
        <v>388</v>
      </c>
      <c r="B4341">
        <v>1</v>
      </c>
      <c r="C4341" s="63" t="s">
        <v>1167</v>
      </c>
      <c r="D4341" s="18" t="str">
        <f>+IFERROR(VLOOKUP(Cursos[[#This Row],[Modelo correcto]],Modelos[[Modelo correcto]:[¿En línea?]],2,FALSE),"REVISAR")</f>
        <v>HP</v>
      </c>
      <c r="E4341" s="18" t="str">
        <f>+IFERROR(VLOOKUP(Cursos[[#This Row],[Modelo correcto]],Modelos[[Modelo correcto]:[¿En línea?]],3,FALSE),"REVISAR")</f>
        <v>SÍ</v>
      </c>
      <c r="F4341" s="18" t="str">
        <f>+Cursos[[#This Row],[IS]]&amp;Cursos[[#This Row],[Modelo correcto]]</f>
        <v>FRANCISCO ERNESTO DE LA TORRE ZAMBARALaserJet Managed A4</v>
      </c>
      <c r="G4341" s="18">
        <v>1</v>
      </c>
      <c r="H4341" s="19">
        <v>43891</v>
      </c>
      <c r="I4341" s="18" t="str">
        <f>+IFERROR(VLOOKUP(Cursos[[#This Row],[Modelo correcto]],Modelos[[Modelo correcto]:[Aplica para certificación]],4,FALSE),"REVISAR")</f>
        <v>SÍ</v>
      </c>
    </row>
    <row r="4342" spans="1:9" x14ac:dyDescent="0.25">
      <c r="A4342" s="144" t="s">
        <v>388</v>
      </c>
      <c r="B4342">
        <v>1</v>
      </c>
      <c r="C4342" s="10" t="s">
        <v>1079</v>
      </c>
      <c r="D4342" s="18" t="str">
        <f>+IFERROR(VLOOKUP(Cursos[[#This Row],[Modelo correcto]],Modelos[[Modelo correcto]:[¿En línea?]],2,FALSE),"REVISAR")</f>
        <v>HP</v>
      </c>
      <c r="E4342" s="18" t="str">
        <f>+IFERROR(VLOOKUP(Cursos[[#This Row],[Modelo correcto]],Modelos[[Modelo correcto]:[¿En línea?]],3,FALSE),"REVISAR")</f>
        <v>SÍ</v>
      </c>
      <c r="F4342" s="18" t="str">
        <f>+Cursos[[#This Row],[IS]]&amp;Cursos[[#This Row],[Modelo correcto]]</f>
        <v>FRANCISCO ERNESTO DE LA TORRE ZAMBARAM304</v>
      </c>
      <c r="G4342" s="18">
        <v>1</v>
      </c>
      <c r="H4342" s="19">
        <v>43922</v>
      </c>
      <c r="I4342" s="18" t="str">
        <f>+IFERROR(VLOOKUP(Cursos[[#This Row],[Modelo correcto]],Modelos[[Modelo correcto]:[Aplica para certificación]],4,FALSE),"REVISAR")</f>
        <v>SÍ</v>
      </c>
    </row>
    <row r="4343" spans="1:9" ht="16.5" x14ac:dyDescent="0.3">
      <c r="A4343" s="144" t="s">
        <v>388</v>
      </c>
      <c r="B4343">
        <v>1</v>
      </c>
      <c r="C4343" s="115" t="s">
        <v>1199</v>
      </c>
      <c r="D4343" s="18" t="str">
        <f>+IFERROR(VLOOKUP(Cursos[[#This Row],[Modelo correcto]],Modelos[[Modelo correcto]:[¿En línea?]],2,FALSE),"REVISAR")</f>
        <v>HP</v>
      </c>
      <c r="E4343" s="18" t="str">
        <f>+IFERROR(VLOOKUP(Cursos[[#This Row],[Modelo correcto]],Modelos[[Modelo correcto]:[¿En línea?]],3,FALSE),"REVISAR")</f>
        <v>SÍ</v>
      </c>
      <c r="F4343" s="18" t="str">
        <f>+Cursos[[#This Row],[IS]]&amp;Cursos[[#This Row],[Modelo correcto]]</f>
        <v>FRANCISCO ERNESTO DE LA TORRE ZAMBARAM433</v>
      </c>
      <c r="G4343" s="18">
        <v>1</v>
      </c>
      <c r="H4343" s="19">
        <v>43922</v>
      </c>
      <c r="I4343" s="18" t="str">
        <f>+IFERROR(VLOOKUP(Cursos[[#This Row],[Modelo correcto]],Modelos[[Modelo correcto]:[Aplica para certificación]],4,FALSE),"REVISAR")</f>
        <v>SÍ</v>
      </c>
    </row>
    <row r="4344" spans="1:9" x14ac:dyDescent="0.25">
      <c r="A4344" s="144" t="s">
        <v>388</v>
      </c>
      <c r="B4344">
        <v>1</v>
      </c>
      <c r="C4344" s="10" t="s">
        <v>807</v>
      </c>
      <c r="D4344" s="18" t="str">
        <f>+IFERROR(VLOOKUP(Cursos[[#This Row],[Modelo correcto]],Modelos[[Modelo correcto]:[¿En línea?]],2,FALSE),"REVISAR")</f>
        <v>HP</v>
      </c>
      <c r="E4344" s="18" t="str">
        <f>+IFERROR(VLOOKUP(Cursos[[#This Row],[Modelo correcto]],Modelos[[Modelo correcto]:[¿En línea?]],3,FALSE),"REVISAR")</f>
        <v>SÍ</v>
      </c>
      <c r="F4344" s="18" t="str">
        <f>+Cursos[[#This Row],[IS]]&amp;Cursos[[#This Row],[Modelo correcto]]</f>
        <v>FRANCISCO ERNESTO DE LA TORRE ZAMBARAM452</v>
      </c>
      <c r="G4344" s="18">
        <v>1</v>
      </c>
      <c r="H4344" s="19">
        <v>43922</v>
      </c>
      <c r="I4344" s="18" t="str">
        <f>+IFERROR(VLOOKUP(Cursos[[#This Row],[Modelo correcto]],Modelos[[Modelo correcto]:[Aplica para certificación]],4,FALSE),"REVISAR")</f>
        <v>NO</v>
      </c>
    </row>
    <row r="4345" spans="1:9" x14ac:dyDescent="0.25">
      <c r="A4345" s="144" t="s">
        <v>388</v>
      </c>
      <c r="B4345">
        <v>1</v>
      </c>
      <c r="C4345" s="10" t="s">
        <v>1160</v>
      </c>
      <c r="D4345" s="18" t="str">
        <f>+IFERROR(VLOOKUP(Cursos[[#This Row],[Modelo correcto]],Modelos[[Modelo correcto]:[¿En línea?]],2,FALSE),"REVISAR")</f>
        <v>HP</v>
      </c>
      <c r="E4345" s="18" t="str">
        <f>+IFERROR(VLOOKUP(Cursos[[#This Row],[Modelo correcto]],Modelos[[Modelo correcto]:[¿En línea?]],3,FALSE),"REVISAR")</f>
        <v>SÍ</v>
      </c>
      <c r="F4345" s="18" t="str">
        <f>+Cursos[[#This Row],[IS]]&amp;Cursos[[#This Row],[Modelo correcto]]</f>
        <v>FRANCISCO ERNESTO DE LA TORRE ZAMBARAM501</v>
      </c>
      <c r="G4345" s="18">
        <v>1</v>
      </c>
      <c r="H4345" s="19">
        <v>43922</v>
      </c>
      <c r="I4345" s="18" t="str">
        <f>+IFERROR(VLOOKUP(Cursos[[#This Row],[Modelo correcto]],Modelos[[Modelo correcto]:[Aplica para certificación]],4,FALSE),"REVISAR")</f>
        <v>SÍ</v>
      </c>
    </row>
    <row r="4346" spans="1:9" x14ac:dyDescent="0.25">
      <c r="A4346" s="144" t="s">
        <v>2787</v>
      </c>
      <c r="B4346">
        <v>0</v>
      </c>
      <c r="C4346" s="10" t="s">
        <v>283</v>
      </c>
      <c r="D4346" s="18" t="str">
        <f>+IFERROR(VLOOKUP(Cursos[[#This Row],[Modelo correcto]],Modelos[[Modelo correcto]:[¿En línea?]],2,FALSE),"REVISAR")</f>
        <v>XEROX</v>
      </c>
      <c r="E4346" s="18" t="str">
        <f>+IFERROR(VLOOKUP(Cursos[[#This Row],[Modelo correcto]],Modelos[[Modelo correcto]:[¿En línea?]],3,FALSE),"REVISAR")</f>
        <v>SÍ</v>
      </c>
      <c r="F4346" s="18" t="str">
        <f>+Cursos[[#This Row],[IS]]&amp;Cursos[[#This Row],[Modelo correcto]]</f>
        <v>LUIS FELIPE CRUZ MARALTASVC</v>
      </c>
      <c r="G4346" s="18"/>
      <c r="H4346" s="18"/>
      <c r="I4346" s="18" t="str">
        <f>+IFERROR(VLOOKUP(Cursos[[#This Row],[Modelo correcto]],Modelos[[Modelo correcto]:[Aplica para certificación]],4,FALSE),"REVISAR")</f>
        <v>SÍ</v>
      </c>
    </row>
    <row r="4347" spans="1:9" x14ac:dyDescent="0.25">
      <c r="A4347" s="144" t="s">
        <v>388</v>
      </c>
      <c r="B4347">
        <v>1</v>
      </c>
      <c r="C4347" s="10" t="s">
        <v>1155</v>
      </c>
      <c r="D4347" s="18" t="str">
        <f>+IFERROR(VLOOKUP(Cursos[[#This Row],[Modelo correcto]],Modelos[[Modelo correcto]:[¿En línea?]],2,FALSE),"REVISAR")</f>
        <v>HP</v>
      </c>
      <c r="E4347" s="18" t="str">
        <f>+IFERROR(VLOOKUP(Cursos[[#This Row],[Modelo correcto]],Modelos[[Modelo correcto]:[¿En línea?]],3,FALSE),"REVISAR")</f>
        <v>SÍ</v>
      </c>
      <c r="F4347" s="18" t="str">
        <f>+Cursos[[#This Row],[IS]]&amp;Cursos[[#This Row],[Modelo correcto]]</f>
        <v>FRANCISCO ERNESTO DE LA TORRE ZAMBARAM507</v>
      </c>
      <c r="G4347" s="18">
        <v>1</v>
      </c>
      <c r="H4347" s="19">
        <v>43891</v>
      </c>
      <c r="I4347" s="18" t="str">
        <f>+IFERROR(VLOOKUP(Cursos[[#This Row],[Modelo correcto]],Modelos[[Modelo correcto]:[Aplica para certificación]],4,FALSE),"REVISAR")</f>
        <v>NO</v>
      </c>
    </row>
    <row r="4348" spans="1:9" ht="16.5" x14ac:dyDescent="0.3">
      <c r="A4348" s="144" t="s">
        <v>388</v>
      </c>
      <c r="B4348">
        <v>1</v>
      </c>
      <c r="C4348" s="115" t="s">
        <v>878</v>
      </c>
      <c r="D4348" s="18" t="str">
        <f>+IFERROR(VLOOKUP(Cursos[[#This Row],[Modelo correcto]],Modelos[[Modelo correcto]:[¿En línea?]],2,FALSE),"REVISAR")</f>
        <v>HP</v>
      </c>
      <c r="E4348" s="18" t="str">
        <f>+IFERROR(VLOOKUP(Cursos[[#This Row],[Modelo correcto]],Modelos[[Modelo correcto]:[¿En línea?]],3,FALSE),"REVISAR")</f>
        <v>SÍ</v>
      </c>
      <c r="F4348" s="18" t="str">
        <f>+Cursos[[#This Row],[IS]]&amp;Cursos[[#This Row],[Modelo correcto]]</f>
        <v>FRANCISCO ERNESTO DE LA TORRE ZAMBARAM607</v>
      </c>
      <c r="G4348" s="18">
        <v>1</v>
      </c>
      <c r="H4348" s="19">
        <v>43922</v>
      </c>
      <c r="I4348" s="18" t="str">
        <f>+IFERROR(VLOOKUP(Cursos[[#This Row],[Modelo correcto]],Modelos[[Modelo correcto]:[Aplica para certificación]],4,FALSE),"REVISAR")</f>
        <v>SÍ</v>
      </c>
    </row>
    <row r="4349" spans="1:9" x14ac:dyDescent="0.25">
      <c r="A4349" s="144" t="s">
        <v>388</v>
      </c>
      <c r="B4349">
        <v>1</v>
      </c>
      <c r="C4349" s="10" t="s">
        <v>811</v>
      </c>
      <c r="D4349" s="18" t="str">
        <f>+IFERROR(VLOOKUP(Cursos[[#This Row],[Modelo correcto]],Modelos[[Modelo correcto]:[¿En línea?]],2,FALSE),"REVISAR")</f>
        <v>HP</v>
      </c>
      <c r="E4349" s="18" t="str">
        <f>+IFERROR(VLOOKUP(Cursos[[#This Row],[Modelo correcto]],Modelos[[Modelo correcto]:[¿En línea?]],3,FALSE),"REVISAR")</f>
        <v>SÍ</v>
      </c>
      <c r="F4349" s="18" t="str">
        <f>+Cursos[[#This Row],[IS]]&amp;Cursos[[#This Row],[Modelo correcto]]</f>
        <v>FRANCISCO ERNESTO DE LA TORRE ZAMBARAM630</v>
      </c>
      <c r="G4349" s="18">
        <v>1</v>
      </c>
      <c r="H4349" s="19">
        <v>43922</v>
      </c>
      <c r="I4349" s="18" t="str">
        <f>+IFERROR(VLOOKUP(Cursos[[#This Row],[Modelo correcto]],Modelos[[Modelo correcto]:[Aplica para certificación]],4,FALSE),"REVISAR")</f>
        <v>NO</v>
      </c>
    </row>
    <row r="4350" spans="1:9" x14ac:dyDescent="0.25">
      <c r="A4350" s="144" t="s">
        <v>388</v>
      </c>
      <c r="B4350">
        <v>1</v>
      </c>
      <c r="C4350" s="145" t="s">
        <v>1194</v>
      </c>
      <c r="D4350" s="18" t="str">
        <f>+IFERROR(VLOOKUP(Cursos[[#This Row],[Modelo correcto]],Modelos[[Modelo correcto]:[¿En línea?]],2,FALSE),"REVISAR")</f>
        <v>HP</v>
      </c>
      <c r="E4350" s="18" t="str">
        <f>+IFERROR(VLOOKUP(Cursos[[#This Row],[Modelo correcto]],Modelos[[Modelo correcto]:[¿En línea?]],3,FALSE),"REVISAR")</f>
        <v>SÍ</v>
      </c>
      <c r="F4350" s="18" t="str">
        <f>+Cursos[[#This Row],[IS]]&amp;Cursos[[#This Row],[Modelo correcto]]</f>
        <v>FRANCISCO ERNESTO DE LA TORRE ZAMBARAM652</v>
      </c>
      <c r="G4350" s="18">
        <v>1</v>
      </c>
      <c r="H4350" s="19">
        <v>43922</v>
      </c>
      <c r="I4350" s="18" t="str">
        <f>+IFERROR(VLOOKUP(Cursos[[#This Row],[Modelo correcto]],Modelos[[Modelo correcto]:[Aplica para certificación]],4,FALSE),"REVISAR")</f>
        <v>SÍ</v>
      </c>
    </row>
    <row r="4351" spans="1:9" x14ac:dyDescent="0.25">
      <c r="A4351" s="144" t="s">
        <v>388</v>
      </c>
      <c r="B4351">
        <v>1</v>
      </c>
      <c r="C4351" s="10" t="s">
        <v>1280</v>
      </c>
      <c r="D4351" s="18" t="str">
        <f>+IFERROR(VLOOKUP(Cursos[[#This Row],[Modelo correcto]],Modelos[[Modelo correcto]:[¿En línea?]],2,FALSE),"REVISAR")</f>
        <v>HP</v>
      </c>
      <c r="E4351" s="18" t="str">
        <f>+IFERROR(VLOOKUP(Cursos[[#This Row],[Modelo correcto]],Modelos[[Modelo correcto]:[¿En línea?]],3,FALSE),"REVISAR")</f>
        <v>SÍ</v>
      </c>
      <c r="F4351" s="18" t="str">
        <f>+Cursos[[#This Row],[IS]]&amp;Cursos[[#This Row],[Modelo correcto]]</f>
        <v>FRANCISCO ERNESTO DE LA TORRE ZAMBARAM751</v>
      </c>
      <c r="G4351" s="18">
        <v>1</v>
      </c>
      <c r="H4351" s="19">
        <v>43922</v>
      </c>
      <c r="I4351" s="18" t="str">
        <f>+IFERROR(VLOOKUP(Cursos[[#This Row],[Modelo correcto]],Modelos[[Modelo correcto]:[Aplica para certificación]],4,FALSE),"REVISAR")</f>
        <v>SÍ</v>
      </c>
    </row>
    <row r="4352" spans="1:9" x14ac:dyDescent="0.25">
      <c r="A4352" s="144" t="s">
        <v>388</v>
      </c>
      <c r="B4352">
        <v>1</v>
      </c>
      <c r="C4352" s="10" t="s">
        <v>1166</v>
      </c>
      <c r="D4352" s="18" t="str">
        <f>+IFERROR(VLOOKUP(Cursos[[#This Row],[Modelo correcto]],Modelos[[Modelo correcto]:[¿En línea?]],2,FALSE),"REVISAR")</f>
        <v>HP</v>
      </c>
      <c r="E4352" s="18" t="str">
        <f>+IFERROR(VLOOKUP(Cursos[[#This Row],[Modelo correcto]],Modelos[[Modelo correcto]:[¿En línea?]],3,FALSE),"REVISAR")</f>
        <v>SÍ</v>
      </c>
      <c r="F4352" s="18" t="str">
        <f>+Cursos[[#This Row],[IS]]&amp;Cursos[[#This Row],[Modelo correcto]]</f>
        <v>FRANCISCO ERNESTO DE LA TORRE ZAMBARAPRO 75X</v>
      </c>
      <c r="G4352" s="18">
        <v>1</v>
      </c>
      <c r="H4352" s="19">
        <v>43922</v>
      </c>
      <c r="I4352" s="18" t="str">
        <f>+IFERROR(VLOOKUP(Cursos[[#This Row],[Modelo correcto]],Modelos[[Modelo correcto]:[Aplica para certificación]],4,FALSE),"REVISAR")</f>
        <v>SÍ</v>
      </c>
    </row>
    <row r="4353" spans="1:9" x14ac:dyDescent="0.25">
      <c r="A4353" s="144" t="s">
        <v>388</v>
      </c>
      <c r="B4353">
        <v>1</v>
      </c>
      <c r="C4353" s="10" t="s">
        <v>1221</v>
      </c>
      <c r="D4353" s="18" t="str">
        <f>+IFERROR(VLOOKUP(Cursos[[#This Row],[Modelo correcto]],Modelos[[Modelo correcto]:[¿En línea?]],2,FALSE),"REVISAR")</f>
        <v>HP</v>
      </c>
      <c r="E4353" s="18" t="str">
        <f>+IFERROR(VLOOKUP(Cursos[[#This Row],[Modelo correcto]],Modelos[[Modelo correcto]:[¿En línea?]],3,FALSE),"REVISAR")</f>
        <v>SÍ</v>
      </c>
      <c r="F4353" s="18" t="str">
        <f>+Cursos[[#This Row],[IS]]&amp;Cursos[[#This Row],[Modelo correcto]]</f>
        <v>FRANCISCO ERNESTO DE LA TORRE ZAMBARAServicing Technician ACF Training</v>
      </c>
      <c r="G4353" s="18">
        <v>1</v>
      </c>
      <c r="H4353" s="19">
        <v>43922</v>
      </c>
      <c r="I4353" s="18" t="str">
        <f>+IFERROR(VLOOKUP(Cursos[[#This Row],[Modelo correcto]],Modelos[[Modelo correcto]:[Aplica para certificación]],4,FALSE),"REVISAR")</f>
        <v>NO</v>
      </c>
    </row>
    <row r="4354" spans="1:9" x14ac:dyDescent="0.25">
      <c r="A4354" s="144" t="s">
        <v>388</v>
      </c>
      <c r="B4354">
        <v>1</v>
      </c>
      <c r="C4354" s="10" t="s">
        <v>502</v>
      </c>
      <c r="D4354" s="18" t="str">
        <f>+IFERROR(VLOOKUP(Cursos[[#This Row],[Modelo correcto]],Modelos[[Modelo correcto]:[¿En línea?]],2,FALSE),"REVISAR")</f>
        <v>CANON</v>
      </c>
      <c r="E4354" s="18" t="str">
        <f>+IFERROR(VLOOKUP(Cursos[[#This Row],[Modelo correcto]],Modelos[[Modelo correcto]:[¿En línea?]],3,FALSE),"REVISAR")</f>
        <v>SÍ</v>
      </c>
      <c r="F4354" s="18" t="str">
        <f>+Cursos[[#This Row],[IS]]&amp;Cursos[[#This Row],[Modelo correcto]]</f>
        <v>FRANCISCO ERNESTO DE LA TORRE ZAMBARAIRA 6500/8500</v>
      </c>
      <c r="G4354" s="18">
        <v>1</v>
      </c>
      <c r="H4354" s="19">
        <v>43952</v>
      </c>
      <c r="I4354" s="18" t="str">
        <f>+IFERROR(VLOOKUP(Cursos[[#This Row],[Modelo correcto]],Modelos[[Modelo correcto]:[Aplica para certificación]],4,FALSE),"REVISAR")</f>
        <v>NO</v>
      </c>
    </row>
    <row r="4355" spans="1:9" x14ac:dyDescent="0.25">
      <c r="A4355" s="144" t="s">
        <v>388</v>
      </c>
      <c r="B4355">
        <v>1</v>
      </c>
      <c r="C4355" s="10" t="s">
        <v>1381</v>
      </c>
      <c r="D4355" s="18" t="str">
        <f>+IFERROR(VLOOKUP(Cursos[[#This Row],[Modelo correcto]],Modelos[[Modelo correcto]:[¿En línea?]],2,FALSE),"REVISAR")</f>
        <v>EPSON</v>
      </c>
      <c r="E4355" s="18" t="str">
        <f>+IFERROR(VLOOKUP(Cursos[[#This Row],[Modelo correcto]],Modelos[[Modelo correcto]:[¿En línea?]],3,FALSE),"REVISAR")</f>
        <v>NO</v>
      </c>
      <c r="F4355" s="18" t="str">
        <f>+Cursos[[#This Row],[IS]]&amp;Cursos[[#This Row],[Modelo correcto]]</f>
        <v>FRANCISCO ERNESTO DE LA TORRE ZAMBARAGaga 2</v>
      </c>
      <c r="G4355" s="18">
        <v>1</v>
      </c>
      <c r="H4355" s="19">
        <v>43952</v>
      </c>
      <c r="I4355" s="18" t="str">
        <f>+IFERROR(VLOOKUP(Cursos[[#This Row],[Modelo correcto]],Modelos[[Modelo correcto]:[Aplica para certificación]],4,FALSE),"REVISAR")</f>
        <v>NO</v>
      </c>
    </row>
    <row r="4356" spans="1:9" x14ac:dyDescent="0.25">
      <c r="A4356" s="144" t="s">
        <v>388</v>
      </c>
      <c r="B4356">
        <v>1</v>
      </c>
      <c r="C4356" s="145" t="s">
        <v>538</v>
      </c>
      <c r="D4356" s="18" t="str">
        <f>+IFERROR(VLOOKUP(Cursos[[#This Row],[Modelo correcto]],Modelos[[Modelo correcto]:[¿En línea?]],2,FALSE),"REVISAR")</f>
        <v>CANON</v>
      </c>
      <c r="E4356" s="18" t="str">
        <f>+IFERROR(VLOOKUP(Cursos[[#This Row],[Modelo correcto]],Modelos[[Modelo correcto]:[¿En línea?]],3,FALSE),"REVISAR")</f>
        <v>NO</v>
      </c>
      <c r="F4356" s="18" t="str">
        <f>+Cursos[[#This Row],[IS]]&amp;Cursos[[#This Row],[Modelo correcto]]</f>
        <v>FRANCISCO ERNESTO DE LA TORRE ZAMBARACONECTIVIDAD</v>
      </c>
      <c r="G4356" s="18">
        <v>1</v>
      </c>
      <c r="H4356" s="19">
        <v>43922</v>
      </c>
      <c r="I4356" s="18" t="str">
        <f>+IFERROR(VLOOKUP(Cursos[[#This Row],[Modelo correcto]],Modelos[[Modelo correcto]:[Aplica para certificación]],4,FALSE),"REVISAR")</f>
        <v>SÍ</v>
      </c>
    </row>
    <row r="4357" spans="1:9" x14ac:dyDescent="0.25">
      <c r="A4357" s="144" t="s">
        <v>388</v>
      </c>
      <c r="B4357">
        <v>1</v>
      </c>
      <c r="C4357" s="145" t="s">
        <v>844</v>
      </c>
      <c r="D4357" s="18" t="str">
        <f>+IFERROR(VLOOKUP(Cursos[[#This Row],[Modelo correcto]],Modelos[[Modelo correcto]:[¿En línea?]],2,FALSE),"REVISAR")</f>
        <v>CANON</v>
      </c>
      <c r="E4357" s="18" t="str">
        <f>+IFERROR(VLOOKUP(Cursos[[#This Row],[Modelo correcto]],Modelos[[Modelo correcto]:[¿En línea?]],3,FALSE),"REVISAR")</f>
        <v>NO</v>
      </c>
      <c r="F4357" s="18" t="str">
        <f>+Cursos[[#This Row],[IS]]&amp;Cursos[[#This Row],[Modelo correcto]]</f>
        <v>FRANCISCO ERNESTO DE LA TORRE ZAMBARAUniversal Send</v>
      </c>
      <c r="G4357" s="18">
        <v>1</v>
      </c>
      <c r="H4357" s="19">
        <v>43922</v>
      </c>
      <c r="I4357" s="18" t="str">
        <f>+IFERROR(VLOOKUP(Cursos[[#This Row],[Modelo correcto]],Modelos[[Modelo correcto]:[Aplica para certificación]],4,FALSE),"REVISAR")</f>
        <v>NO</v>
      </c>
    </row>
    <row r="4358" spans="1:9" x14ac:dyDescent="0.25">
      <c r="A4358" s="144" t="s">
        <v>388</v>
      </c>
      <c r="B4358">
        <v>1</v>
      </c>
      <c r="C4358" s="145" t="s">
        <v>528</v>
      </c>
      <c r="D4358" s="18" t="str">
        <f>+IFERROR(VLOOKUP(Cursos[[#This Row],[Modelo correcto]],Modelos[[Modelo correcto]:[¿En línea?]],2,FALSE),"REVISAR")</f>
        <v>CANON</v>
      </c>
      <c r="E4358" s="18" t="str">
        <f>+IFERROR(VLOOKUP(Cursos[[#This Row],[Modelo correcto]],Modelos[[Modelo correcto]:[¿En línea?]],3,FALSE),"REVISAR")</f>
        <v>SÍ</v>
      </c>
      <c r="F4358" s="18" t="str">
        <f>+Cursos[[#This Row],[IS]]&amp;Cursos[[#This Row],[Modelo correcto]]</f>
        <v>FRANCISCO ERNESTO DE LA TORRE ZAMBARAIRA4500</v>
      </c>
      <c r="G4358" s="18">
        <v>1</v>
      </c>
      <c r="H4358" s="19">
        <v>43952</v>
      </c>
      <c r="I4358" s="18" t="str">
        <f>+IFERROR(VLOOKUP(Cursos[[#This Row],[Modelo correcto]],Modelos[[Modelo correcto]:[Aplica para certificación]],4,FALSE),"REVISAR")</f>
        <v>NO</v>
      </c>
    </row>
    <row r="4359" spans="1:9" x14ac:dyDescent="0.25">
      <c r="A4359" s="144" t="s">
        <v>388</v>
      </c>
      <c r="B4359">
        <v>1</v>
      </c>
      <c r="C4359" s="145" t="s">
        <v>1239</v>
      </c>
      <c r="D4359" s="18" t="str">
        <f>+IFERROR(VLOOKUP(Cursos[[#This Row],[Modelo correcto]],Modelos[[Modelo correcto]:[¿En línea?]],2,FALSE),"REVISAR")</f>
        <v>CANON</v>
      </c>
      <c r="E4359" s="18" t="str">
        <f>+IFERROR(VLOOKUP(Cursos[[#This Row],[Modelo correcto]],Modelos[[Modelo correcto]:[¿En línea?]],3,FALSE),"REVISAR")</f>
        <v>SÍ</v>
      </c>
      <c r="F4359" s="18" t="str">
        <f>+Cursos[[#This Row],[IS]]&amp;Cursos[[#This Row],[Modelo correcto]]</f>
        <v>FRANCISCO ERNESTO DE LA TORRE ZAMBARAIRAC3500</v>
      </c>
      <c r="G4359" s="18">
        <v>1</v>
      </c>
      <c r="H4359" s="19">
        <v>43952</v>
      </c>
      <c r="I4359" s="18" t="str">
        <f>+IFERROR(VLOOKUP(Cursos[[#This Row],[Modelo correcto]],Modelos[[Modelo correcto]:[Aplica para certificación]],4,FALSE),"REVISAR")</f>
        <v>SÍ</v>
      </c>
    </row>
    <row r="4360" spans="1:9" x14ac:dyDescent="0.25">
      <c r="A4360" s="144" t="s">
        <v>388</v>
      </c>
      <c r="B4360">
        <v>1</v>
      </c>
      <c r="C4360" s="34" t="s">
        <v>1240</v>
      </c>
      <c r="D4360" s="18" t="str">
        <f>+IFERROR(VLOOKUP(Cursos[[#This Row],[Modelo correcto]],Modelos[[Modelo correcto]:[¿En línea?]],2,FALSE),"REVISAR")</f>
        <v>CANON</v>
      </c>
      <c r="E4360" s="18" t="str">
        <f>+IFERROR(VLOOKUP(Cursos[[#This Row],[Modelo correcto]],Modelos[[Modelo correcto]:[¿En línea?]],3,FALSE),"REVISAR")</f>
        <v>SÍ</v>
      </c>
      <c r="F4360" s="18" t="str">
        <f>+Cursos[[#This Row],[IS]]&amp;Cursos[[#This Row],[Modelo correcto]]</f>
        <v>FRANCISCO ERNESTO DE LA TORRE ZAMBARAIRAC5500</v>
      </c>
      <c r="G4360" s="18">
        <v>1</v>
      </c>
      <c r="H4360" s="19">
        <v>43952</v>
      </c>
      <c r="I4360" s="18" t="str">
        <f>+IFERROR(VLOOKUP(Cursos[[#This Row],[Modelo correcto]],Modelos[[Modelo correcto]:[Aplica para certificación]],4,FALSE),"REVISAR")</f>
        <v>SÍ</v>
      </c>
    </row>
    <row r="4361" spans="1:9" x14ac:dyDescent="0.25">
      <c r="A4361" s="144" t="s">
        <v>388</v>
      </c>
      <c r="B4361">
        <v>1</v>
      </c>
      <c r="C4361" s="10" t="s">
        <v>1311</v>
      </c>
      <c r="D4361" s="18" t="str">
        <f>+IFERROR(VLOOKUP(Cursos[[#This Row],[Modelo correcto]],Modelos[[Modelo correcto]:[¿En línea?]],2,FALSE),"REVISAR")</f>
        <v>HP</v>
      </c>
      <c r="E4361" s="18" t="str">
        <f>+IFERROR(VLOOKUP(Cursos[[#This Row],[Modelo correcto]],Modelos[[Modelo correcto]:[¿En línea?]],3,FALSE),"REVISAR")</f>
        <v>SÍ</v>
      </c>
      <c r="F4361" s="18" t="str">
        <f>+Cursos[[#This Row],[IS]]&amp;Cursos[[#This Row],[Modelo correcto]]</f>
        <v>FRANCISCO ERNESTO DE LA TORRE ZAMBARAImaging and Printing Fundamentals Master</v>
      </c>
      <c r="G4361" s="18">
        <v>1</v>
      </c>
      <c r="H4361" s="44">
        <v>43952</v>
      </c>
      <c r="I4361" s="18" t="str">
        <f>+IFERROR(VLOOKUP(Cursos[[#This Row],[Modelo correcto]],Modelos[[Modelo correcto]:[Aplica para certificación]],4,FALSE),"REVISAR")</f>
        <v>NO</v>
      </c>
    </row>
    <row r="4362" spans="1:9" x14ac:dyDescent="0.25">
      <c r="A4362" s="144" t="s">
        <v>388</v>
      </c>
      <c r="B4362">
        <v>1</v>
      </c>
      <c r="C4362" s="145" t="s">
        <v>1214</v>
      </c>
      <c r="D4362" s="18" t="str">
        <f>+IFERROR(VLOOKUP(Cursos[[#This Row],[Modelo correcto]],Modelos[[Modelo correcto]:[¿En línea?]],2,FALSE),"REVISAR")</f>
        <v>HP</v>
      </c>
      <c r="E4362" s="18" t="str">
        <f>+IFERROR(VLOOKUP(Cursos[[#This Row],[Modelo correcto]],Modelos[[Modelo correcto]:[¿En línea?]],3,FALSE),"REVISAR")</f>
        <v>SÍ</v>
      </c>
      <c r="F4362" s="18" t="str">
        <f>+Cursos[[#This Row],[IS]]&amp;Cursos[[#This Row],[Modelo correcto]]</f>
        <v>FRANCISCO ERNESTO DE LA TORRE ZAMBARAM552</v>
      </c>
      <c r="G4362" s="18">
        <v>1</v>
      </c>
      <c r="H4362" s="19">
        <v>43952</v>
      </c>
      <c r="I4362" s="18" t="str">
        <f>+IFERROR(VLOOKUP(Cursos[[#This Row],[Modelo correcto]],Modelos[[Modelo correcto]:[Aplica para certificación]],4,FALSE),"REVISAR")</f>
        <v>SÍ</v>
      </c>
    </row>
    <row r="4363" spans="1:9" x14ac:dyDescent="0.25">
      <c r="A4363" s="144" t="s">
        <v>388</v>
      </c>
      <c r="B4363">
        <v>1</v>
      </c>
      <c r="C4363" s="10" t="s">
        <v>1099</v>
      </c>
      <c r="D4363" s="18" t="str">
        <f>+IFERROR(VLOOKUP(Cursos[[#This Row],[Modelo correcto]],Modelos[[Modelo correcto]:[¿En línea?]],2,FALSE),"REVISAR")</f>
        <v>HP</v>
      </c>
      <c r="E4363" s="18" t="str">
        <f>+IFERROR(VLOOKUP(Cursos[[#This Row],[Modelo correcto]],Modelos[[Modelo correcto]:[¿En línea?]],3,FALSE),"REVISAR")</f>
        <v>SÍ</v>
      </c>
      <c r="F4363" s="18" t="str">
        <f>+Cursos[[#This Row],[IS]]&amp;Cursos[[#This Row],[Modelo correcto]]</f>
        <v>FRANCISCO ERNESTO DE LA TORRE ZAMBARAMFP780</v>
      </c>
      <c r="G4363" s="18">
        <v>1</v>
      </c>
      <c r="H4363" s="19">
        <v>43952</v>
      </c>
      <c r="I4363" s="18" t="str">
        <f>+IFERROR(VLOOKUP(Cursos[[#This Row],[Modelo correcto]],Modelos[[Modelo correcto]:[Aplica para certificación]],4,FALSE),"REVISAR")</f>
        <v>SÍ</v>
      </c>
    </row>
    <row r="4364" spans="1:9" x14ac:dyDescent="0.25">
      <c r="A4364" s="144" t="s">
        <v>388</v>
      </c>
      <c r="B4364">
        <v>1</v>
      </c>
      <c r="C4364" s="10" t="s">
        <v>1332</v>
      </c>
      <c r="D4364" s="18" t="str">
        <f>+IFERROR(VLOOKUP(Cursos[[#This Row],[Modelo correcto]],Modelos[[Modelo correcto]:[¿En línea?]],2,FALSE),"REVISAR")</f>
        <v>CANON</v>
      </c>
      <c r="E4364" s="18" t="str">
        <f>+IFERROR(VLOOKUP(Cursos[[#This Row],[Modelo correcto]],Modelos[[Modelo correcto]:[¿En línea?]],3,FALSE),"REVISAR")</f>
        <v>SÍ</v>
      </c>
      <c r="F4364" s="18" t="str">
        <f>+Cursos[[#This Row],[IS]]&amp;Cursos[[#This Row],[Modelo correcto]]</f>
        <v>FRANCISCO ERNESTO DE LA TORRE ZAMBARAIRC3025</v>
      </c>
      <c r="G4364" s="18">
        <v>1</v>
      </c>
      <c r="H4364" s="19">
        <v>43952</v>
      </c>
      <c r="I4364" s="18" t="str">
        <f>+IFERROR(VLOOKUP(Cursos[[#This Row],[Modelo correcto]],Modelos[[Modelo correcto]:[Aplica para certificación]],4,FALSE),"REVISAR")</f>
        <v>NO</v>
      </c>
    </row>
    <row r="4365" spans="1:9" x14ac:dyDescent="0.25">
      <c r="A4365" s="144" t="s">
        <v>338</v>
      </c>
      <c r="B4365">
        <v>0</v>
      </c>
      <c r="C4365" s="10" t="s">
        <v>990</v>
      </c>
      <c r="D4365" s="18" t="str">
        <f>+IFERROR(VLOOKUP(Cursos[[#This Row],[Modelo correcto]],Modelos[[Modelo correcto]:[¿En línea?]],2,FALSE),"REVISAR")</f>
        <v>CANON</v>
      </c>
      <c r="E4365" s="18" t="str">
        <f>+IFERROR(VLOOKUP(Cursos[[#This Row],[Modelo correcto]],Modelos[[Modelo correcto]:[¿En línea?]],3,FALSE),"REVISAR")</f>
        <v>NO</v>
      </c>
      <c r="F4365" s="18" t="str">
        <f>+Cursos[[#This Row],[IS]]&amp;Cursos[[#This Row],[Modelo correcto]]</f>
        <v>JOSE LUIS CARBAJAL CABUTOIR C3025</v>
      </c>
      <c r="G4365" s="18"/>
      <c r="H4365" s="18"/>
      <c r="I4365" s="18" t="str">
        <f>+IFERROR(VLOOKUP(Cursos[[#This Row],[Modelo correcto]],Modelos[[Modelo correcto]:[Aplica para certificación]],4,FALSE),"REVISAR")</f>
        <v>SÍ</v>
      </c>
    </row>
    <row r="4366" spans="1:9" x14ac:dyDescent="0.25">
      <c r="A4366" s="144" t="s">
        <v>311</v>
      </c>
      <c r="B4366">
        <v>1</v>
      </c>
      <c r="C4366" s="10" t="s">
        <v>892</v>
      </c>
      <c r="D4366" s="18" t="str">
        <f>+IFERROR(VLOOKUP(Cursos[[#This Row],[Modelo correcto]],Modelos[[Modelo correcto]:[¿En línea?]],2,FALSE),"REVISAR")</f>
        <v>EPSON</v>
      </c>
      <c r="E4366" s="18" t="str">
        <f>+IFERROR(VLOOKUP(Cursos[[#This Row],[Modelo correcto]],Modelos[[Modelo correcto]:[¿En línea?]],3,FALSE),"REVISAR")</f>
        <v>NO</v>
      </c>
      <c r="F4366" s="18" t="str">
        <f>+Cursos[[#This Row],[IS]]&amp;Cursos[[#This Row],[Modelo correcto]]</f>
        <v>CESAR ALEJANDRO CASILLAS CARDONAWF-C5790</v>
      </c>
      <c r="G4366" s="18">
        <v>1</v>
      </c>
      <c r="H4366" s="19">
        <v>43647</v>
      </c>
      <c r="I4366" s="18" t="str">
        <f>+IFERROR(VLOOKUP(Cursos[[#This Row],[Modelo correcto]],Modelos[[Modelo correcto]:[Aplica para certificación]],4,FALSE),"REVISAR")</f>
        <v>NO</v>
      </c>
    </row>
    <row r="4367" spans="1:9" x14ac:dyDescent="0.25">
      <c r="A4367" s="29" t="s">
        <v>2787</v>
      </c>
      <c r="B4367">
        <v>1</v>
      </c>
      <c r="C4367" s="10" t="s">
        <v>258</v>
      </c>
      <c r="D4367" s="18" t="str">
        <f>+IFERROR(VLOOKUP(Cursos[[#This Row],[Modelo correcto]],Modelos[[Modelo correcto]:[¿En línea?]],2,FALSE),"REVISAR")</f>
        <v>XEROX</v>
      </c>
      <c r="E4367" s="18" t="str">
        <f>+IFERROR(VLOOKUP(Cursos[[#This Row],[Modelo correcto]],Modelos[[Modelo correcto]:[¿En línea?]],3,FALSE),"REVISAR")</f>
        <v>SÍ</v>
      </c>
      <c r="F4367" s="18" t="str">
        <f>+Cursos[[#This Row],[IS]]&amp;Cursos[[#This Row],[Modelo correcto]]</f>
        <v>LUIS FELIPE CRUZ MARCMYKNTF</v>
      </c>
      <c r="G4367" s="18">
        <v>1</v>
      </c>
      <c r="H4367" s="19">
        <v>43739</v>
      </c>
      <c r="I4367" s="18" t="str">
        <f>+IFERROR(VLOOKUP(Cursos[[#This Row],[Modelo correcto]],Modelos[[Modelo correcto]:[Aplica para certificación]],4,FALSE),"REVISAR")</f>
        <v>SÍ</v>
      </c>
    </row>
    <row r="4368" spans="1:9" x14ac:dyDescent="0.25">
      <c r="A4368" s="144" t="s">
        <v>338</v>
      </c>
      <c r="B4368">
        <v>0</v>
      </c>
      <c r="C4368" s="10" t="s">
        <v>998</v>
      </c>
      <c r="D4368" s="10" t="str">
        <f>+IFERROR(VLOOKUP(Cursos[[#This Row],[Modelo correcto]],Modelos[[Modelo correcto]:[¿En línea?]],2,FALSE),"REVISAR")</f>
        <v>OKI</v>
      </c>
      <c r="E4368" s="10" t="str">
        <f>+IFERROR(VLOOKUP(Cursos[[#This Row],[Modelo correcto]],Modelos[[Modelo correcto]:[¿En línea?]],3,FALSE),"REVISAR")</f>
        <v>NO</v>
      </c>
      <c r="F4368" s="18" t="str">
        <f>+Cursos[[#This Row],[IS]]&amp;Cursos[[#This Row],[Modelo correcto]]</f>
        <v>JOSE LUIS CARBAJAL CABUTOMPS5502</v>
      </c>
      <c r="G4368" s="18">
        <v>1</v>
      </c>
      <c r="H4368" s="18"/>
      <c r="I4368" s="18" t="str">
        <f>+IFERROR(VLOOKUP(Cursos[[#This Row],[Modelo correcto]],Modelos[[Modelo correcto]:[Aplica para certificación]],4,FALSE),"REVISAR")</f>
        <v>NO</v>
      </c>
    </row>
    <row r="4369" spans="1:9" x14ac:dyDescent="0.25">
      <c r="A4369" s="144" t="s">
        <v>390</v>
      </c>
      <c r="B4369">
        <v>1</v>
      </c>
      <c r="C4369" s="10" t="s">
        <v>509</v>
      </c>
      <c r="D4369" s="18" t="str">
        <f>+IFERROR(VLOOKUP(Cursos[[#This Row],[Modelo correcto]],Modelos[[Modelo correcto]:[¿En línea?]],2,FALSE),"REVISAR")</f>
        <v>CANON</v>
      </c>
      <c r="E4369" s="18" t="str">
        <f>+IFERROR(VLOOKUP(Cursos[[#This Row],[Modelo correcto]],Modelos[[Modelo correcto]:[¿En línea?]],3,FALSE),"REVISAR")</f>
        <v>NO</v>
      </c>
      <c r="F4369" s="18" t="str">
        <f>+Cursos[[#This Row],[IS]]&amp;Cursos[[#This Row],[Modelo correcto]]</f>
        <v>JOSE LUIS CABRERA FISCALCARE</v>
      </c>
      <c r="G4369" s="18">
        <v>1</v>
      </c>
      <c r="H4369" s="19">
        <v>43709</v>
      </c>
      <c r="I4369" s="18" t="str">
        <f>+IFERROR(VLOOKUP(Cursos[[#This Row],[Modelo correcto]],Modelos[[Modelo correcto]:[Aplica para certificación]],4,FALSE),"REVISAR")</f>
        <v>NO</v>
      </c>
    </row>
    <row r="4370" spans="1:9" x14ac:dyDescent="0.25">
      <c r="A4370" s="144" t="s">
        <v>390</v>
      </c>
      <c r="B4370">
        <v>0</v>
      </c>
      <c r="C4370" s="10" t="s">
        <v>825</v>
      </c>
      <c r="D4370" s="18" t="str">
        <f>+IFERROR(VLOOKUP(Cursos[[#This Row],[Modelo correcto]],Modelos[[Modelo correcto]:[¿En línea?]],2,FALSE),"REVISAR")</f>
        <v>CANON</v>
      </c>
      <c r="E4370" s="18" t="str">
        <f>+IFERROR(VLOOKUP(Cursos[[#This Row],[Modelo correcto]],Modelos[[Modelo correcto]:[¿En línea?]],3,FALSE),"REVISAR")</f>
        <v>NO</v>
      </c>
      <c r="F4370" s="18" t="str">
        <f>+Cursos[[#This Row],[IS]]&amp;Cursos[[#This Row],[Modelo correcto]]</f>
        <v>JOSE LUIS CABRERA FISCALIPF PRO2000</v>
      </c>
      <c r="G4370" s="18"/>
      <c r="H4370" s="18"/>
      <c r="I4370" s="18" t="str">
        <f>+IFERROR(VLOOKUP(Cursos[[#This Row],[Modelo correcto]],Modelos[[Modelo correcto]:[Aplica para certificación]],4,FALSE),"REVISAR")</f>
        <v>NO</v>
      </c>
    </row>
    <row r="4371" spans="1:9" x14ac:dyDescent="0.25">
      <c r="A4371" s="144" t="s">
        <v>390</v>
      </c>
      <c r="B4371">
        <v>0</v>
      </c>
      <c r="C4371" s="10" t="s">
        <v>841</v>
      </c>
      <c r="D4371" s="18" t="str">
        <f>+IFERROR(VLOOKUP(Cursos[[#This Row],[Modelo correcto]],Modelos[[Modelo correcto]:[¿En línea?]],2,FALSE),"REVISAR")</f>
        <v>CANON</v>
      </c>
      <c r="E4371" s="18" t="str">
        <f>+IFERROR(VLOOKUP(Cursos[[#This Row],[Modelo correcto]],Modelos[[Modelo correcto]:[¿En línea?]],3,FALSE),"REVISAR")</f>
        <v>NO</v>
      </c>
      <c r="F4371" s="18" t="str">
        <f>+Cursos[[#This Row],[IS]]&amp;Cursos[[#This Row],[Modelo correcto]]</f>
        <v>JOSE LUIS CABRERA FISCALIPF770</v>
      </c>
      <c r="G4371" s="18"/>
      <c r="H4371" s="18"/>
      <c r="I4371" s="18" t="str">
        <f>+IFERROR(VLOOKUP(Cursos[[#This Row],[Modelo correcto]],Modelos[[Modelo correcto]:[Aplica para certificación]],4,FALSE),"REVISAR")</f>
        <v>NO</v>
      </c>
    </row>
    <row r="4372" spans="1:9" x14ac:dyDescent="0.25">
      <c r="A4372" s="144" t="s">
        <v>2792</v>
      </c>
      <c r="B4372">
        <v>1</v>
      </c>
      <c r="C4372" s="10" t="s">
        <v>281</v>
      </c>
      <c r="D4372" s="18" t="str">
        <f>+IFERROR(VLOOKUP(Cursos[[#This Row],[Modelo correcto]],Modelos[[Modelo correcto]:[¿En línea?]],2,FALSE),"REVISAR")</f>
        <v>XEROX</v>
      </c>
      <c r="E4372" s="18" t="str">
        <f>+IFERROR(VLOOKUP(Cursos[[#This Row],[Modelo correcto]],Modelos[[Modelo correcto]:[¿En línea?]],3,FALSE),"REVISAR")</f>
        <v>SÍ</v>
      </c>
      <c r="F4372" s="18" t="str">
        <f>+Cursos[[#This Row],[IS]]&amp;Cursos[[#This Row],[Modelo correcto]]</f>
        <v>JULIO CESAR HERNANDEZ OJEDAA4HCF</v>
      </c>
      <c r="G4372" s="18">
        <v>0</v>
      </c>
      <c r="H4372" s="18"/>
      <c r="I4372" s="18" t="str">
        <f>+IFERROR(VLOOKUP(Cursos[[#This Row],[Modelo correcto]],Modelos[[Modelo correcto]:[Aplica para certificación]],4,FALSE),"REVISAR")</f>
        <v>SÍ</v>
      </c>
    </row>
    <row r="4373" spans="1:9" x14ac:dyDescent="0.25">
      <c r="A4373" s="144" t="s">
        <v>2792</v>
      </c>
      <c r="B4373">
        <v>1</v>
      </c>
      <c r="C4373" s="10" t="s">
        <v>273</v>
      </c>
      <c r="D4373" s="18" t="str">
        <f>+IFERROR(VLOOKUP(Cursos[[#This Row],[Modelo correcto]],Modelos[[Modelo correcto]:[¿En línea?]],2,FALSE),"REVISAR")</f>
        <v>XEROX</v>
      </c>
      <c r="E4373" s="18" t="str">
        <f>+IFERROR(VLOOKUP(Cursos[[#This Row],[Modelo correcto]],Modelos[[Modelo correcto]:[¿En línea?]],3,FALSE),"REVISAR")</f>
        <v>SÍ</v>
      </c>
      <c r="F4373" s="18" t="str">
        <f>+Cursos[[#This Row],[IS]]&amp;Cursos[[#This Row],[Modelo correcto]]</f>
        <v>JULIO CESAR HERNANDEZ OJEDAAB80HVF</v>
      </c>
      <c r="G4373" s="18">
        <v>0</v>
      </c>
      <c r="H4373" s="19">
        <v>43739</v>
      </c>
      <c r="I4373" s="18" t="str">
        <f>+IFERROR(VLOOKUP(Cursos[[#This Row],[Modelo correcto]],Modelos[[Modelo correcto]:[Aplica para certificación]],4,FALSE),"REVISAR")</f>
        <v>SÍ</v>
      </c>
    </row>
    <row r="4374" spans="1:9" x14ac:dyDescent="0.25">
      <c r="A4374" s="144" t="s">
        <v>2792</v>
      </c>
      <c r="B4374">
        <v>1</v>
      </c>
      <c r="C4374" s="10" t="s">
        <v>249</v>
      </c>
      <c r="D4374" s="18" t="str">
        <f>+IFERROR(VLOOKUP(Cursos[[#This Row],[Modelo correcto]],Modelos[[Modelo correcto]:[¿En línea?]],2,FALSE),"REVISAR")</f>
        <v>XEROX</v>
      </c>
      <c r="E4374" s="18" t="str">
        <f>+IFERROR(VLOOKUP(Cursos[[#This Row],[Modelo correcto]],Modelos[[Modelo correcto]:[¿En línea?]],3,FALSE),"REVISAR")</f>
        <v>SÍ</v>
      </c>
      <c r="F4374" s="18" t="str">
        <f>+Cursos[[#This Row],[IS]]&amp;Cursos[[#This Row],[Modelo correcto]]</f>
        <v>JULIO CESAR HERNANDEZ OJEDAAB80XTA</v>
      </c>
      <c r="G4374" s="18">
        <v>0</v>
      </c>
      <c r="H4374" s="19">
        <v>43739</v>
      </c>
      <c r="I4374" s="18" t="str">
        <f>+IFERROR(VLOOKUP(Cursos[[#This Row],[Modelo correcto]],Modelos[[Modelo correcto]:[Aplica para certificación]],4,FALSE),"REVISAR")</f>
        <v>SÍ</v>
      </c>
    </row>
    <row r="4375" spans="1:9" x14ac:dyDescent="0.25">
      <c r="A4375" s="144" t="s">
        <v>2792</v>
      </c>
      <c r="B4375">
        <v>1</v>
      </c>
      <c r="C4375" s="10" t="s">
        <v>251</v>
      </c>
      <c r="D4375" s="18" t="str">
        <f>+IFERROR(VLOOKUP(Cursos[[#This Row],[Modelo correcto]],Modelos[[Modelo correcto]:[¿En línea?]],2,FALSE),"REVISAR")</f>
        <v>XEROX</v>
      </c>
      <c r="E4375" s="18" t="str">
        <f>+IFERROR(VLOOKUP(Cursos[[#This Row],[Modelo correcto]],Modelos[[Modelo correcto]:[¿En línea?]],3,FALSE),"REVISAR")</f>
        <v>SÍ</v>
      </c>
      <c r="F4375" s="18" t="str">
        <f>+Cursos[[#This Row],[IS]]&amp;Cursos[[#This Row],[Modelo correcto]]</f>
        <v>JULIO CESAR HERNANDEZ OJEDAAC80XTA</v>
      </c>
      <c r="G4375" s="18">
        <v>0</v>
      </c>
      <c r="H4375" s="19">
        <v>43739</v>
      </c>
      <c r="I4375" s="18" t="str">
        <f>+IFERROR(VLOOKUP(Cursos[[#This Row],[Modelo correcto]],Modelos[[Modelo correcto]:[Aplica para certificación]],4,FALSE),"REVISAR")</f>
        <v>SÍ</v>
      </c>
    </row>
    <row r="4376" spans="1:9" x14ac:dyDescent="0.25">
      <c r="A4376" s="144" t="s">
        <v>388</v>
      </c>
      <c r="B4376">
        <v>1</v>
      </c>
      <c r="C4376" s="10" t="s">
        <v>1204</v>
      </c>
      <c r="D4376" s="18" t="str">
        <f>+IFERROR(VLOOKUP(Cursos[[#This Row],[Modelo correcto]],Modelos[[Modelo correcto]:[¿En línea?]],2,FALSE),"REVISAR")</f>
        <v>HP</v>
      </c>
      <c r="E4376" s="18" t="str">
        <f>+IFERROR(VLOOKUP(Cursos[[#This Row],[Modelo correcto]],Modelos[[Modelo correcto]:[¿En línea?]],3,FALSE),"REVISAR")</f>
        <v>SÍ</v>
      </c>
      <c r="F4376" s="18" t="str">
        <f>+Cursos[[#This Row],[IS]]&amp;Cursos[[#This Row],[Modelo correcto]]</f>
        <v>FRANCISCO ERNESTO DE LA TORRE ZAMBARAM725</v>
      </c>
      <c r="G4376" s="18">
        <v>1</v>
      </c>
      <c r="H4376" s="19">
        <v>43983</v>
      </c>
      <c r="I4376" s="18" t="str">
        <f>+IFERROR(VLOOKUP(Cursos[[#This Row],[Modelo correcto]],Modelos[[Modelo correcto]:[Aplica para certificación]],4,FALSE),"REVISAR")</f>
        <v>SÍ</v>
      </c>
    </row>
    <row r="4377" spans="1:9" x14ac:dyDescent="0.25">
      <c r="A4377" s="144" t="s">
        <v>2792</v>
      </c>
      <c r="B4377" s="29">
        <v>1</v>
      </c>
      <c r="C4377" s="52" t="s">
        <v>258</v>
      </c>
      <c r="D4377" s="43" t="str">
        <f>+IFERROR(VLOOKUP(Cursos[[#This Row],[Modelo correcto]],Modelos[[Modelo correcto]:[¿En línea?]],2,FALSE),"REVISAR")</f>
        <v>XEROX</v>
      </c>
      <c r="E4377" s="18" t="str">
        <f>+IFERROR(VLOOKUP(Cursos[[#This Row],[Modelo correcto]],Modelos[[Modelo correcto]:[¿En línea?]],3,FALSE),"REVISAR")</f>
        <v>SÍ</v>
      </c>
      <c r="F4377" s="18" t="str">
        <f>+Cursos[[#This Row],[IS]]&amp;Cursos[[#This Row],[Modelo correcto]]</f>
        <v>JULIO CESAR HERNANDEZ OJEDACMYKNTF</v>
      </c>
      <c r="G4377" s="18">
        <v>1</v>
      </c>
      <c r="H4377" s="19">
        <v>43739</v>
      </c>
      <c r="I4377" s="18" t="str">
        <f>+IFERROR(VLOOKUP(Cursos[[#This Row],[Modelo correcto]],Modelos[[Modelo correcto]:[Aplica para certificación]],4,FALSE),"REVISAR")</f>
        <v>SÍ</v>
      </c>
    </row>
    <row r="4378" spans="1:9" x14ac:dyDescent="0.25">
      <c r="A4378" s="144" t="s">
        <v>2792</v>
      </c>
      <c r="B4378">
        <v>1</v>
      </c>
      <c r="C4378" s="10" t="s">
        <v>248</v>
      </c>
      <c r="D4378" s="18" t="str">
        <f>+IFERROR(VLOOKUP(Cursos[[#This Row],[Modelo correcto]],Modelos[[Modelo correcto]:[¿En línea?]],2,FALSE),"REVISAR")</f>
        <v>XEROX</v>
      </c>
      <c r="E4378" s="18" t="str">
        <f>+IFERROR(VLOOKUP(Cursos[[#This Row],[Modelo correcto]],Modelos[[Modelo correcto]:[¿En línea?]],3,FALSE),"REVISAR")</f>
        <v>SÍ</v>
      </c>
      <c r="F4378" s="18" t="str">
        <f>+Cursos[[#This Row],[IS]]&amp;Cursos[[#This Row],[Modelo correcto]]</f>
        <v>JULIO CESAR HERNANDEZ OJEDAD12501</v>
      </c>
      <c r="G4378" s="18">
        <v>1</v>
      </c>
      <c r="H4378" s="19">
        <v>43739</v>
      </c>
      <c r="I4378" s="18" t="str">
        <f>+IFERROR(VLOOKUP(Cursos[[#This Row],[Modelo correcto]],Modelos[[Modelo correcto]:[Aplica para certificación]],4,FALSE),"REVISAR")</f>
        <v>SÍ</v>
      </c>
    </row>
    <row r="4379" spans="1:9" x14ac:dyDescent="0.25">
      <c r="A4379" s="144" t="s">
        <v>2792</v>
      </c>
      <c r="B4379">
        <v>1</v>
      </c>
      <c r="C4379" s="10" t="s">
        <v>224</v>
      </c>
      <c r="D4379" s="18" t="str">
        <f>+IFERROR(VLOOKUP(Cursos[[#This Row],[Modelo correcto]],Modelos[[Modelo correcto]:[¿En línea?]],2,FALSE),"REVISAR")</f>
        <v>XEROX</v>
      </c>
      <c r="E4379" s="18" t="str">
        <f>+IFERROR(VLOOKUP(Cursos[[#This Row],[Modelo correcto]],Modelos[[Modelo correcto]:[¿En línea?]],3,FALSE),"REVISAR")</f>
        <v>SÍ</v>
      </c>
      <c r="F4379" s="18" t="str">
        <f>+Cursos[[#This Row],[IS]]&amp;Cursos[[#This Row],[Modelo correcto]]</f>
        <v>JULIO CESAR HERNANDEZ OJEDADMO3014</v>
      </c>
      <c r="G4379" s="18">
        <v>1</v>
      </c>
      <c r="H4379" s="19">
        <v>43739</v>
      </c>
      <c r="I4379" s="18" t="str">
        <f>+IFERROR(VLOOKUP(Cursos[[#This Row],[Modelo correcto]],Modelos[[Modelo correcto]:[Aplica para certificación]],4,FALSE),"REVISAR")</f>
        <v>NO</v>
      </c>
    </row>
    <row r="4380" spans="1:9" x14ac:dyDescent="0.25">
      <c r="A4380" s="144" t="s">
        <v>2792</v>
      </c>
      <c r="B4380">
        <v>1</v>
      </c>
      <c r="C4380" s="10" t="s">
        <v>292</v>
      </c>
      <c r="D4380" s="18" t="str">
        <f>+IFERROR(VLOOKUP(Cursos[[#This Row],[Modelo correcto]],Modelos[[Modelo correcto]:[¿En línea?]],2,FALSE),"REVISAR")</f>
        <v>XEROX</v>
      </c>
      <c r="E4380" s="18" t="str">
        <f>+IFERROR(VLOOKUP(Cursos[[#This Row],[Modelo correcto]],Modelos[[Modelo correcto]:[¿En línea?]],3,FALSE),"REVISAR")</f>
        <v>SÍ</v>
      </c>
      <c r="F4380" s="18" t="str">
        <f>+Cursos[[#This Row],[IS]]&amp;Cursos[[#This Row],[Modelo correcto]]</f>
        <v>JULIO CESAR HERNANDEZ OJEDAFAX101</v>
      </c>
      <c r="G4380" s="18">
        <v>0</v>
      </c>
      <c r="H4380" s="18"/>
      <c r="I4380" s="18" t="str">
        <f>+IFERROR(VLOOKUP(Cursos[[#This Row],[Modelo correcto]],Modelos[[Modelo correcto]:[Aplica para certificación]],4,FALSE),"REVISAR")</f>
        <v>SÍ</v>
      </c>
    </row>
    <row r="4381" spans="1:9" x14ac:dyDescent="0.25">
      <c r="A4381" s="144" t="s">
        <v>388</v>
      </c>
      <c r="B4381">
        <v>1</v>
      </c>
      <c r="C4381" s="10" t="s">
        <v>1464</v>
      </c>
      <c r="D4381" s="18" t="str">
        <f>+IFERROR(VLOOKUP(Cursos[[#This Row],[Modelo correcto]],Modelos[[Modelo correcto]:[¿En línea?]],2,FALSE),"REVISAR")</f>
        <v>HP</v>
      </c>
      <c r="E4381" s="18" t="str">
        <f>+IFERROR(VLOOKUP(Cursos[[#This Row],[Modelo correcto]],Modelos[[Modelo correcto]:[¿En línea?]],3,FALSE),"REVISAR")</f>
        <v>SÍ</v>
      </c>
      <c r="F4381" s="18" t="str">
        <f>+Cursos[[#This Row],[IS]]&amp;Cursos[[#This Row],[Modelo correcto]]</f>
        <v>FRANCISCO ERNESTO DE LA TORRE ZAMBARAImaging and Printing Fundamentals</v>
      </c>
      <c r="G4381" s="18">
        <v>1</v>
      </c>
      <c r="H4381" s="19">
        <v>43983</v>
      </c>
      <c r="I4381" s="18" t="str">
        <f>+IFERROR(VLOOKUP(Cursos[[#This Row],[Modelo correcto]],Modelos[[Modelo correcto]:[Aplica para certificación]],4,FALSE),"REVISAR")</f>
        <v>NO</v>
      </c>
    </row>
    <row r="4382" spans="1:9" x14ac:dyDescent="0.25">
      <c r="A4382" s="144" t="s">
        <v>2792</v>
      </c>
      <c r="B4382">
        <v>1</v>
      </c>
      <c r="C4382" s="10" t="s">
        <v>148</v>
      </c>
      <c r="D4382" s="18" t="str">
        <f>+IFERROR(VLOOKUP(Cursos[[#This Row],[Modelo correcto]],Modelos[[Modelo correcto]:[¿En línea?]],2,FALSE),"REVISAR")</f>
        <v>XEROX</v>
      </c>
      <c r="E4382" s="18" t="str">
        <f>+IFERROR(VLOOKUP(Cursos[[#This Row],[Modelo correcto]],Modelos[[Modelo correcto]:[¿En línea?]],3,FALSE),"REVISAR")</f>
        <v>SÍ</v>
      </c>
      <c r="F4382" s="18" t="str">
        <f>+Cursos[[#This Row],[IS]]&amp;Cursos[[#This Row],[Modelo correcto]]</f>
        <v>JULIO CESAR HERNANDEZ OJEDAINFATIN</v>
      </c>
      <c r="G4382" s="18">
        <v>0</v>
      </c>
      <c r="H4382" s="18"/>
      <c r="I4382" s="18" t="str">
        <f>+IFERROR(VLOOKUP(Cursos[[#This Row],[Modelo correcto]],Modelos[[Modelo correcto]:[Aplica para certificación]],4,FALSE),"REVISAR")</f>
        <v>SÍ</v>
      </c>
    </row>
    <row r="4383" spans="1:9" x14ac:dyDescent="0.25">
      <c r="A4383" s="144" t="s">
        <v>388</v>
      </c>
      <c r="B4383">
        <v>1</v>
      </c>
      <c r="C4383" s="10" t="s">
        <v>280</v>
      </c>
      <c r="D4383" s="18" t="str">
        <f>+IFERROR(VLOOKUP(Cursos[[#This Row],[Modelo correcto]],Modelos[[Modelo correcto]:[¿En línea?]],2,FALSE),"REVISAR")</f>
        <v>XEROX</v>
      </c>
      <c r="E4383" s="18" t="str">
        <f>+IFERROR(VLOOKUP(Cursos[[#This Row],[Modelo correcto]],Modelos[[Modelo correcto]:[¿En línea?]],3,FALSE),"REVISAR")</f>
        <v>SÍ</v>
      </c>
      <c r="F4383" s="18" t="str">
        <f>+Cursos[[#This Row],[IS]]&amp;Cursos[[#This Row],[Modelo correcto]]</f>
        <v>FRANCISCO ERNESTO DE LA TORRE ZAMBARAVC60NTF</v>
      </c>
      <c r="G4383" s="18">
        <v>1</v>
      </c>
      <c r="H4383" s="19">
        <v>44044</v>
      </c>
      <c r="I4383" s="18" t="str">
        <f>+IFERROR(VLOOKUP(Cursos[[#This Row],[Modelo correcto]],Modelos[[Modelo correcto]:[Aplica para certificación]],4,FALSE),"REVISAR")</f>
        <v>SÍ</v>
      </c>
    </row>
    <row r="4384" spans="1:9" x14ac:dyDescent="0.25">
      <c r="A4384" s="144" t="s">
        <v>2792</v>
      </c>
      <c r="B4384">
        <v>1</v>
      </c>
      <c r="C4384" s="63" t="s">
        <v>169</v>
      </c>
      <c r="D4384" s="18" t="str">
        <f>+IFERROR(VLOOKUP(Cursos[[#This Row],[Modelo correcto]],Modelos[[Modelo correcto]:[¿En línea?]],2,FALSE),"REVISAR")</f>
        <v>XEROX</v>
      </c>
      <c r="E4384" s="18" t="str">
        <f>+IFERROR(VLOOKUP(Cursos[[#This Row],[Modelo correcto]],Modelos[[Modelo correcto]:[¿En línea?]],3,FALSE),"REVISAR")</f>
        <v>SÍ</v>
      </c>
      <c r="F4384" s="18" t="str">
        <f>+Cursos[[#This Row],[IS]]&amp;Cursos[[#This Row],[Modelo correcto]]</f>
        <v>JULIO CESAR HERNANDEZ OJEDANWMACA</v>
      </c>
      <c r="G4384" s="18">
        <v>0</v>
      </c>
      <c r="H4384" s="18"/>
      <c r="I4384" s="18" t="str">
        <f>+IFERROR(VLOOKUP(Cursos[[#This Row],[Modelo correcto]],Modelos[[Modelo correcto]:[Aplica para certificación]],4,FALSE),"REVISAR")</f>
        <v>NO</v>
      </c>
    </row>
    <row r="4385" spans="1:9" x14ac:dyDescent="0.25">
      <c r="A4385" s="144" t="s">
        <v>2792</v>
      </c>
      <c r="B4385">
        <v>1</v>
      </c>
      <c r="C4385" s="10" t="s">
        <v>289</v>
      </c>
      <c r="D4385" s="18" t="str">
        <f>+IFERROR(VLOOKUP(Cursos[[#This Row],[Modelo correcto]],Modelos[[Modelo correcto]:[¿En línea?]],2,FALSE),"REVISAR")</f>
        <v>XEROX</v>
      </c>
      <c r="E4385" s="18" t="str">
        <f>+IFERROR(VLOOKUP(Cursos[[#This Row],[Modelo correcto]],Modelos[[Modelo correcto]:[¿En línea?]],3,FALSE),"REVISAR")</f>
        <v>SÍ</v>
      </c>
      <c r="F4385" s="18" t="str">
        <f>+Cursos[[#This Row],[IS]]&amp;Cursos[[#This Row],[Modelo correcto]]</f>
        <v>JULIO CESAR HERNANDEZ OJEDAOFLXFIN</v>
      </c>
      <c r="G4385" s="18">
        <v>0</v>
      </c>
      <c r="H4385" s="18"/>
      <c r="I4385" s="18" t="str">
        <f>+IFERROR(VLOOKUP(Cursos[[#This Row],[Modelo correcto]],Modelos[[Modelo correcto]:[Aplica para certificación]],4,FALSE),"REVISAR")</f>
        <v>SÍ</v>
      </c>
    </row>
    <row r="4386" spans="1:9" x14ac:dyDescent="0.25">
      <c r="A4386" s="144" t="s">
        <v>2792</v>
      </c>
      <c r="B4386">
        <v>1</v>
      </c>
      <c r="C4386" s="10" t="s">
        <v>260</v>
      </c>
      <c r="D4386" s="18" t="str">
        <f>+IFERROR(VLOOKUP(Cursos[[#This Row],[Modelo correcto]],Modelos[[Modelo correcto]:[¿En línea?]],2,FALSE),"REVISAR")</f>
        <v>XEROX</v>
      </c>
      <c r="E4386" s="18" t="str">
        <f>+IFERROR(VLOOKUP(Cursos[[#This Row],[Modelo correcto]],Modelos[[Modelo correcto]:[¿En línea?]],3,FALSE),"REVISAR")</f>
        <v>SÍ</v>
      </c>
      <c r="F4386" s="18" t="str">
        <f>+Cursos[[#This Row],[IS]]&amp;Cursos[[#This Row],[Modelo correcto]]</f>
        <v>JULIO CESAR HERNANDEZ OJEDAOS2082</v>
      </c>
      <c r="G4386" s="18">
        <v>1</v>
      </c>
      <c r="H4386" s="18"/>
      <c r="I4386" s="18" t="str">
        <f>+IFERROR(VLOOKUP(Cursos[[#This Row],[Modelo correcto]],Modelos[[Modelo correcto]:[Aplica para certificación]],4,FALSE),"REVISAR")</f>
        <v>SÍ</v>
      </c>
    </row>
    <row r="4387" spans="1:9" x14ac:dyDescent="0.25">
      <c r="A4387" s="144" t="s">
        <v>319</v>
      </c>
      <c r="B4387">
        <v>1</v>
      </c>
      <c r="C4387" s="10" t="s">
        <v>127</v>
      </c>
      <c r="D4387" s="18" t="str">
        <f>+IFERROR(VLOOKUP(Cursos[[#This Row],[Modelo correcto]],Modelos[[Modelo correcto]:[¿En línea?]],2,FALSE),"REVISAR")</f>
        <v>XEROX</v>
      </c>
      <c r="E4387" s="18" t="str">
        <f>+IFERROR(VLOOKUP(Cursos[[#This Row],[Modelo correcto]],Modelos[[Modelo correcto]:[¿En línea?]],3,FALSE),"REVISAR")</f>
        <v>SÍ</v>
      </c>
      <c r="F4387" s="18" t="str">
        <f>+Cursos[[#This Row],[IS]]&amp;Cursos[[#This Row],[Modelo correcto]]</f>
        <v>FRANCISCO JAVIER CABALLERO DIAZ6140XTA</v>
      </c>
      <c r="G4387" s="18">
        <v>0</v>
      </c>
      <c r="H4387" s="19">
        <v>43922</v>
      </c>
      <c r="I4387" s="18" t="str">
        <f>+IFERROR(VLOOKUP(Cursos[[#This Row],[Modelo correcto]],Modelos[[Modelo correcto]:[Aplica para certificación]],4,FALSE),"REVISAR")</f>
        <v>NO</v>
      </c>
    </row>
    <row r="4388" spans="1:9" x14ac:dyDescent="0.25">
      <c r="A4388" s="144" t="s">
        <v>390</v>
      </c>
      <c r="B4388">
        <v>0</v>
      </c>
      <c r="C4388" s="10" t="s">
        <v>963</v>
      </c>
      <c r="D4388" s="18" t="str">
        <f>+IFERROR(VLOOKUP(Cursos[[#This Row],[Modelo correcto]],Modelos[[Modelo correcto]:[¿En línea?]],2,FALSE),"REVISAR")</f>
        <v>CANON</v>
      </c>
      <c r="E4388" s="18" t="str">
        <f>+IFERROR(VLOOKUP(Cursos[[#This Row],[Modelo correcto]],Modelos[[Modelo correcto]:[¿En línea?]],3,FALSE),"REVISAR")</f>
        <v>NO</v>
      </c>
      <c r="F4388" s="18" t="str">
        <f>+Cursos[[#This Row],[IS]]&amp;Cursos[[#This Row],[Modelo correcto]]</f>
        <v>JOSE LUIS CABRERA FISCALIR AD 4035</v>
      </c>
      <c r="G4388" s="18"/>
      <c r="H4388" s="18"/>
      <c r="I4388" s="18" t="str">
        <f>+IFERROR(VLOOKUP(Cursos[[#This Row],[Modelo correcto]],Modelos[[Modelo correcto]:[Aplica para certificación]],4,FALSE),"REVISAR")</f>
        <v>NO</v>
      </c>
    </row>
    <row r="4389" spans="1:9" x14ac:dyDescent="0.25">
      <c r="A4389" s="144" t="s">
        <v>2792</v>
      </c>
      <c r="B4389">
        <v>1</v>
      </c>
      <c r="C4389" s="10" t="s">
        <v>247</v>
      </c>
      <c r="D4389" s="18" t="str">
        <f>+IFERROR(VLOOKUP(Cursos[[#This Row],[Modelo correcto]],Modelos[[Modelo correcto]:[¿En línea?]],2,FALSE),"REVISAR")</f>
        <v>XEROX</v>
      </c>
      <c r="E4389" s="18" t="str">
        <f>+IFERROR(VLOOKUP(Cursos[[#This Row],[Modelo correcto]],Modelos[[Modelo correcto]:[¿En línea?]],3,FALSE),"REVISAR")</f>
        <v>SÍ</v>
      </c>
      <c r="F4389" s="18" t="str">
        <f>+Cursos[[#This Row],[IS]]&amp;Cursos[[#This Row],[Modelo correcto]]</f>
        <v>JULIO CESAR HERNANDEZ OJEDAP4622LP</v>
      </c>
      <c r="G4389" s="18">
        <v>1</v>
      </c>
      <c r="H4389" s="18"/>
      <c r="I4389" s="18" t="str">
        <f>+IFERROR(VLOOKUP(Cursos[[#This Row],[Modelo correcto]],Modelos[[Modelo correcto]:[Aplica para certificación]],4,FALSE),"REVISAR")</f>
        <v>NO</v>
      </c>
    </row>
    <row r="4390" spans="1:9" x14ac:dyDescent="0.25">
      <c r="A4390" s="144" t="s">
        <v>319</v>
      </c>
      <c r="B4390">
        <v>1</v>
      </c>
      <c r="C4390" s="10" t="s">
        <v>297</v>
      </c>
      <c r="D4390" s="18" t="str">
        <f>+IFERROR(VLOOKUP(Cursos[[#This Row],[Modelo correcto]],Modelos[[Modelo correcto]:[¿En línea?]],2,FALSE),"REVISAR")</f>
        <v>XEROX</v>
      </c>
      <c r="E4390" s="18" t="str">
        <f>+IFERROR(VLOOKUP(Cursos[[#This Row],[Modelo correcto]],Modelos[[Modelo correcto]:[¿En línea?]],3,FALSE),"REVISAR")</f>
        <v>SÍ</v>
      </c>
      <c r="F4390" s="18" t="str">
        <f>+Cursos[[#This Row],[IS]]&amp;Cursos[[#This Row],[Modelo correcto]]</f>
        <v>FRANCISCO JAVIER CABALLERO DIAZBRFNTF</v>
      </c>
      <c r="G4390" s="18">
        <v>1</v>
      </c>
      <c r="H4390" s="19">
        <v>43922</v>
      </c>
      <c r="I4390" s="18" t="str">
        <f>+IFERROR(VLOOKUP(Cursos[[#This Row],[Modelo correcto]],Modelos[[Modelo correcto]:[Aplica para certificación]],4,FALSE),"REVISAR")</f>
        <v>SÍ</v>
      </c>
    </row>
    <row r="4391" spans="1:9" x14ac:dyDescent="0.25">
      <c r="A4391" s="144" t="s">
        <v>2792</v>
      </c>
      <c r="B4391">
        <v>1</v>
      </c>
      <c r="C4391" s="10" t="s">
        <v>276</v>
      </c>
      <c r="D4391" s="18" t="str">
        <f>+IFERROR(VLOOKUP(Cursos[[#This Row],[Modelo correcto]],Modelos[[Modelo correcto]:[¿En línea?]],2,FALSE),"REVISAR")</f>
        <v>XEROX</v>
      </c>
      <c r="E4391" s="18" t="str">
        <f>+IFERROR(VLOOKUP(Cursos[[#This Row],[Modelo correcto]],Modelos[[Modelo correcto]:[¿En línea?]],3,FALSE),"REVISAR")</f>
        <v>SÍ</v>
      </c>
      <c r="F4391" s="18" t="str">
        <f>+Cursos[[#This Row],[IS]]&amp;Cursos[[#This Row],[Modelo correcto]]</f>
        <v>JULIO CESAR HERNANDEZ OJEDAPC90XTA</v>
      </c>
      <c r="G4391" s="18">
        <v>1</v>
      </c>
      <c r="H4391" s="19">
        <v>43678</v>
      </c>
      <c r="I4391" s="18" t="str">
        <f>+IFERROR(VLOOKUP(Cursos[[#This Row],[Modelo correcto]],Modelos[[Modelo correcto]:[Aplica para certificación]],4,FALSE),"REVISAR")</f>
        <v>SÍ</v>
      </c>
    </row>
    <row r="4392" spans="1:9" x14ac:dyDescent="0.25">
      <c r="A4392" s="144" t="s">
        <v>390</v>
      </c>
      <c r="B4392">
        <v>0</v>
      </c>
      <c r="C4392" s="10" t="s">
        <v>883</v>
      </c>
      <c r="D4392" s="18" t="str">
        <f>+IFERROR(VLOOKUP(Cursos[[#This Row],[Modelo correcto]],Modelos[[Modelo correcto]:[¿En línea?]],2,FALSE),"REVISAR")</f>
        <v>CANON</v>
      </c>
      <c r="E4392" s="18" t="str">
        <f>+IFERROR(VLOOKUP(Cursos[[#This Row],[Modelo correcto]],Modelos[[Modelo correcto]:[¿En línea?]],3,FALSE),"REVISAR")</f>
        <v>NO</v>
      </c>
      <c r="F4392" s="18" t="str">
        <f>+Cursos[[#This Row],[IS]]&amp;Cursos[[#This Row],[Modelo correcto]]</f>
        <v>JOSE LUIS CABRERA FISCALIR AD 4245</v>
      </c>
      <c r="G4392" s="18"/>
      <c r="H4392" s="18"/>
      <c r="I4392" s="18" t="str">
        <f>+IFERROR(VLOOKUP(Cursos[[#This Row],[Modelo correcto]],Modelos[[Modelo correcto]:[Aplica para certificación]],4,FALSE),"REVISAR")</f>
        <v>NO</v>
      </c>
    </row>
    <row r="4393" spans="1:9" x14ac:dyDescent="0.25">
      <c r="A4393" s="144" t="s">
        <v>319</v>
      </c>
      <c r="B4393">
        <v>1</v>
      </c>
      <c r="C4393" s="145" t="s">
        <v>74</v>
      </c>
      <c r="D4393" s="18" t="str">
        <f>+IFERROR(VLOOKUP(Cursos[[#This Row],[Modelo correcto]],Modelos[[Modelo correcto]:[¿En línea?]],2,FALSE),"REVISAR")</f>
        <v>XEROX</v>
      </c>
      <c r="E4393" s="18" t="str">
        <f>+IFERROR(VLOOKUP(Cursos[[#This Row],[Modelo correcto]],Modelos[[Modelo correcto]:[¿En línea?]],3,FALSE),"REVISAR")</f>
        <v>SÍ</v>
      </c>
      <c r="F4393" s="18" t="str">
        <f>+Cursos[[#This Row],[IS]]&amp;Cursos[[#This Row],[Modelo correcto]]</f>
        <v>FRANCISCO JAVIER CABALLERO DIAZC14790</v>
      </c>
      <c r="G4393" s="18">
        <v>1</v>
      </c>
      <c r="H4393" s="19">
        <v>43922</v>
      </c>
      <c r="I4393" s="18" t="str">
        <f>+IFERROR(VLOOKUP(Cursos[[#This Row],[Modelo correcto]],Modelos[[Modelo correcto]:[Aplica para certificación]],4,FALSE),"REVISAR")</f>
        <v>NO</v>
      </c>
    </row>
    <row r="4394" spans="1:9" x14ac:dyDescent="0.25">
      <c r="A4394" s="144" t="s">
        <v>319</v>
      </c>
      <c r="B4394">
        <v>1</v>
      </c>
      <c r="C4394" s="10" t="s">
        <v>234</v>
      </c>
      <c r="D4394" s="18" t="str">
        <f>+IFERROR(VLOOKUP(Cursos[[#This Row],[Modelo correcto]],Modelos[[Modelo correcto]:[¿En línea?]],2,FALSE),"REVISAR")</f>
        <v>XEROX</v>
      </c>
      <c r="E4394" s="18" t="str">
        <f>+IFERROR(VLOOKUP(Cursos[[#This Row],[Modelo correcto]],Modelos[[Modelo correcto]:[¿En línea?]],3,FALSE),"REVISAR")</f>
        <v>SÍ</v>
      </c>
      <c r="F4394" s="18" t="str">
        <f>+Cursos[[#This Row],[IS]]&amp;Cursos[[#This Row],[Modelo correcto]]</f>
        <v>FRANCISCO JAVIER CABALLERO DIAZCD136</v>
      </c>
      <c r="G4394" s="18">
        <v>0</v>
      </c>
      <c r="H4394" s="19">
        <v>43922</v>
      </c>
      <c r="I4394" s="18" t="str">
        <f>+IFERROR(VLOOKUP(Cursos[[#This Row],[Modelo correcto]],Modelos[[Modelo correcto]:[Aplica para certificación]],4,FALSE),"REVISAR")</f>
        <v>NO</v>
      </c>
    </row>
    <row r="4395" spans="1:9" x14ac:dyDescent="0.25">
      <c r="A4395" s="144" t="s">
        <v>2786</v>
      </c>
      <c r="B4395">
        <v>1</v>
      </c>
      <c r="C4395" s="10" t="s">
        <v>1170</v>
      </c>
      <c r="D4395" s="18" t="str">
        <f>+IFERROR(VLOOKUP(Cursos[[#This Row],[Modelo correcto]],Modelos[[Modelo correcto]:[¿En línea?]],2,FALSE),"REVISAR")</f>
        <v>CANON</v>
      </c>
      <c r="E4395" s="18" t="str">
        <f>+IFERROR(VLOOKUP(Cursos[[#This Row],[Modelo correcto]],Modelos[[Modelo correcto]:[¿En línea?]],3,FALSE),"REVISAR")</f>
        <v>SÍ</v>
      </c>
      <c r="F4395" s="18" t="str">
        <f>+Cursos[[#This Row],[IS]]&amp;Cursos[[#This Row],[Modelo correcto]]</f>
        <v>LUIS FELIPE PUENTE MURGUIABásico Eq. Color</v>
      </c>
      <c r="G4395" s="18"/>
      <c r="H4395" s="19"/>
      <c r="I4395" s="18" t="str">
        <f>+IFERROR(VLOOKUP(Cursos[[#This Row],[Modelo correcto]],Modelos[[Modelo correcto]:[Aplica para certificación]],4,FALSE),"REVISAR")</f>
        <v>SÍ</v>
      </c>
    </row>
    <row r="4396" spans="1:9" x14ac:dyDescent="0.25">
      <c r="A4396" s="144" t="s">
        <v>319</v>
      </c>
      <c r="B4396">
        <v>1</v>
      </c>
      <c r="C4396" s="10" t="s">
        <v>24</v>
      </c>
      <c r="D4396" s="18" t="str">
        <f>+IFERROR(VLOOKUP(Cursos[[#This Row],[Modelo correcto]],Modelos[[Modelo correcto]:[¿En línea?]],2,FALSE),"REVISAR")</f>
        <v>XEROX</v>
      </c>
      <c r="E4396" s="18" t="str">
        <f>+IFERROR(VLOOKUP(Cursos[[#This Row],[Modelo correcto]],Modelos[[Modelo correcto]:[¿En línea?]],3,FALSE),"REVISAR")</f>
        <v>SÍ</v>
      </c>
      <c r="F4396" s="18" t="str">
        <f>+Cursos[[#This Row],[IS]]&amp;Cursos[[#This Row],[Modelo correcto]]</f>
        <v>FRANCISCO JAVIER CABALLERO DIAZFPS4C70</v>
      </c>
      <c r="G4396" s="18">
        <v>1</v>
      </c>
      <c r="H4396" s="19">
        <v>43922</v>
      </c>
      <c r="I4396" s="18" t="str">
        <f>+IFERROR(VLOOKUP(Cursos[[#This Row],[Modelo correcto]],Modelos[[Modelo correcto]:[Aplica para certificación]],4,FALSE),"REVISAR")</f>
        <v>NO</v>
      </c>
    </row>
    <row r="4397" spans="1:9" x14ac:dyDescent="0.25">
      <c r="A4397" s="144" t="s">
        <v>319</v>
      </c>
      <c r="B4397">
        <v>1</v>
      </c>
      <c r="C4397" s="10" t="s">
        <v>295</v>
      </c>
      <c r="D4397" s="18" t="str">
        <f>+IFERROR(VLOOKUP(Cursos[[#This Row],[Modelo correcto]],Modelos[[Modelo correcto]:[¿En línea?]],2,FALSE),"REVISAR")</f>
        <v>XEROX</v>
      </c>
      <c r="E4397" s="18" t="str">
        <f>+IFERROR(VLOOKUP(Cursos[[#This Row],[Modelo correcto]],Modelos[[Modelo correcto]:[¿En línea?]],3,FALSE),"REVISAR")</f>
        <v>SÍ</v>
      </c>
      <c r="F4397" s="18" t="str">
        <f>+Cursos[[#This Row],[IS]]&amp;Cursos[[#This Row],[Modelo correcto]]</f>
        <v>FRANCISCO JAVIER CABALLERO DIAZIDMNTFR</v>
      </c>
      <c r="G4397" s="18">
        <v>1</v>
      </c>
      <c r="H4397" s="19">
        <v>43922</v>
      </c>
      <c r="I4397" s="18" t="str">
        <f>+IFERROR(VLOOKUP(Cursos[[#This Row],[Modelo correcto]],Modelos[[Modelo correcto]:[Aplica para certificación]],4,FALSE),"REVISAR")</f>
        <v>SÍ</v>
      </c>
    </row>
    <row r="4398" spans="1:9" x14ac:dyDescent="0.25">
      <c r="A4398" s="144" t="s">
        <v>319</v>
      </c>
      <c r="B4398">
        <v>1</v>
      </c>
      <c r="C4398" s="10" t="s">
        <v>276</v>
      </c>
      <c r="D4398" s="18" t="str">
        <f>+IFERROR(VLOOKUP(Cursos[[#This Row],[Modelo correcto]],Modelos[[Modelo correcto]:[¿En línea?]],2,FALSE),"REVISAR")</f>
        <v>XEROX</v>
      </c>
      <c r="E4398" s="18" t="str">
        <f>+IFERROR(VLOOKUP(Cursos[[#This Row],[Modelo correcto]],Modelos[[Modelo correcto]:[¿En línea?]],3,FALSE),"REVISAR")</f>
        <v>SÍ</v>
      </c>
      <c r="F4398" s="18" t="str">
        <f>+Cursos[[#This Row],[IS]]&amp;Cursos[[#This Row],[Modelo correcto]]</f>
        <v>FRANCISCO JAVIER CABALLERO DIAZPC90XTA</v>
      </c>
      <c r="G4398" s="18">
        <v>1</v>
      </c>
      <c r="H4398" s="19">
        <v>43922</v>
      </c>
      <c r="I4398" s="18" t="str">
        <f>+IFERROR(VLOOKUP(Cursos[[#This Row],[Modelo correcto]],Modelos[[Modelo correcto]:[Aplica para certificación]],4,FALSE),"REVISAR")</f>
        <v>SÍ</v>
      </c>
    </row>
    <row r="4399" spans="1:9" x14ac:dyDescent="0.25">
      <c r="A4399" s="144" t="s">
        <v>319</v>
      </c>
      <c r="B4399">
        <v>1</v>
      </c>
      <c r="C4399" s="145" t="s">
        <v>276</v>
      </c>
      <c r="D4399" s="18" t="str">
        <f>+IFERROR(VLOOKUP(Cursos[[#This Row],[Modelo correcto]],Modelos[[Modelo correcto]:[¿En línea?]],2,FALSE),"REVISAR")</f>
        <v>XEROX</v>
      </c>
      <c r="E4399" s="18" t="str">
        <f>+IFERROR(VLOOKUP(Cursos[[#This Row],[Modelo correcto]],Modelos[[Modelo correcto]:[¿En línea?]],3,FALSE),"REVISAR")</f>
        <v>SÍ</v>
      </c>
      <c r="F4399" s="18" t="str">
        <f>+Cursos[[#This Row],[IS]]&amp;Cursos[[#This Row],[Modelo correcto]]</f>
        <v>FRANCISCO JAVIER CABALLERO DIAZPC90XTA</v>
      </c>
      <c r="G4399" s="18">
        <v>1</v>
      </c>
      <c r="H4399" s="19">
        <v>43922</v>
      </c>
      <c r="I4399" s="18" t="str">
        <f>+IFERROR(VLOOKUP(Cursos[[#This Row],[Modelo correcto]],Modelos[[Modelo correcto]:[Aplica para certificación]],4,FALSE),"REVISAR")</f>
        <v>SÍ</v>
      </c>
    </row>
    <row r="4400" spans="1:9" x14ac:dyDescent="0.25">
      <c r="A4400" s="144" t="s">
        <v>2227</v>
      </c>
      <c r="B4400">
        <v>1</v>
      </c>
      <c r="C4400" s="10" t="s">
        <v>268</v>
      </c>
      <c r="D4400" s="18" t="str">
        <f>+IFERROR(VLOOKUP(Cursos[[#This Row],[Modelo correcto]],Modelos[[Modelo correcto]:[¿En línea?]],2,FALSE),"REVISAR")</f>
        <v>XEROX</v>
      </c>
      <c r="E4400" s="145" t="str">
        <f>+IFERROR(VLOOKUP(Cursos[[#This Row],[Modelo correcto]],Modelos[[Modelo correcto]:[¿En línea?]],3,FALSE),"REVISAR")</f>
        <v>SÍ</v>
      </c>
      <c r="F4400" s="18" t="str">
        <f>+Cursos[[#This Row],[IS]]&amp;Cursos[[#This Row],[Modelo correcto]]</f>
        <v>JORGE RAMIREZ RANGELSAF231</v>
      </c>
      <c r="G4400" s="18">
        <v>1</v>
      </c>
      <c r="H4400" s="19">
        <v>44075</v>
      </c>
      <c r="I4400" s="18" t="str">
        <f>+IFERROR(VLOOKUP(Cursos[[#This Row],[Modelo correcto]],Modelos[[Modelo correcto]:[Aplica para certificación]],4,FALSE),"REVISAR")</f>
        <v>SÍ</v>
      </c>
    </row>
    <row r="4401" spans="1:9" x14ac:dyDescent="0.25">
      <c r="A4401" s="144" t="s">
        <v>319</v>
      </c>
      <c r="B4401">
        <v>1</v>
      </c>
      <c r="C4401" s="145" t="s">
        <v>298</v>
      </c>
      <c r="D4401" s="18" t="str">
        <f>+IFERROR(VLOOKUP(Cursos[[#This Row],[Modelo correcto]],Modelos[[Modelo correcto]:[¿En línea?]],2,FALSE),"REVISAR")</f>
        <v>XEROX</v>
      </c>
      <c r="E4401" s="18" t="str">
        <f>+IFERROR(VLOOKUP(Cursos[[#This Row],[Modelo correcto]],Modelos[[Modelo correcto]:[¿En línea?]],3,FALSE),"REVISAR")</f>
        <v>SÍ</v>
      </c>
      <c r="F4401" s="18" t="str">
        <f>+Cursos[[#This Row],[IS]]&amp;Cursos[[#This Row],[Modelo correcto]]</f>
        <v>FRANCISCO JAVIER CABALLERO DIAZPRFNTFR</v>
      </c>
      <c r="G4401" s="18">
        <v>1</v>
      </c>
      <c r="H4401" s="19">
        <v>43891</v>
      </c>
      <c r="I4401" s="18" t="str">
        <f>+IFERROR(VLOOKUP(Cursos[[#This Row],[Modelo correcto]],Modelos[[Modelo correcto]:[Aplica para certificación]],4,FALSE),"REVISAR")</f>
        <v>SÍ</v>
      </c>
    </row>
    <row r="4402" spans="1:9" x14ac:dyDescent="0.25">
      <c r="A4402" s="144" t="s">
        <v>319</v>
      </c>
      <c r="B4402">
        <v>1</v>
      </c>
      <c r="C4402" s="63" t="s">
        <v>299</v>
      </c>
      <c r="D4402" s="18" t="str">
        <f>+IFERROR(VLOOKUP(Cursos[[#This Row],[Modelo correcto]],Modelos[[Modelo correcto]:[¿En línea?]],2,FALSE),"REVISAR")</f>
        <v>XEROX</v>
      </c>
      <c r="E4402" s="18" t="str">
        <f>+IFERROR(VLOOKUP(Cursos[[#This Row],[Modelo correcto]],Modelos[[Modelo correcto]:[¿En línea?]],3,FALSE),"REVISAR")</f>
        <v>SÍ</v>
      </c>
      <c r="F4402" s="18" t="str">
        <f>+Cursos[[#This Row],[IS]]&amp;Cursos[[#This Row],[Modelo correcto]]</f>
        <v>FRANCISCO JAVIER CABALLERO DIAZTSTNTFR</v>
      </c>
      <c r="G4402" s="18">
        <v>1</v>
      </c>
      <c r="H4402" s="19">
        <v>43922</v>
      </c>
      <c r="I4402" s="18" t="str">
        <f>+IFERROR(VLOOKUP(Cursos[[#This Row],[Modelo correcto]],Modelos[[Modelo correcto]:[Aplica para certificación]],4,FALSE),"REVISAR")</f>
        <v>SÍ</v>
      </c>
    </row>
    <row r="4403" spans="1:9" x14ac:dyDescent="0.25">
      <c r="A4403" s="144" t="s">
        <v>319</v>
      </c>
      <c r="B4403">
        <v>1</v>
      </c>
      <c r="C4403" s="145" t="s">
        <v>287</v>
      </c>
      <c r="D4403" s="18" t="str">
        <f>+IFERROR(VLOOKUP(Cursos[[#This Row],[Modelo correcto]],Modelos[[Modelo correcto]:[¿En línea?]],2,FALSE),"REVISAR")</f>
        <v>XEROX</v>
      </c>
      <c r="E4403" s="18" t="str">
        <f>+IFERROR(VLOOKUP(Cursos[[#This Row],[Modelo correcto]],Modelos[[Modelo correcto]:[¿En línea?]],3,FALSE),"REVISAR")</f>
        <v>SÍ</v>
      </c>
      <c r="F4403" s="18" t="str">
        <f>+Cursos[[#This Row],[IS]]&amp;Cursos[[#This Row],[Modelo correcto]]</f>
        <v>FRANCISCO JAVIER CABALLERO DIAZINTAFIN</v>
      </c>
      <c r="G4403" s="18">
        <v>1</v>
      </c>
      <c r="H4403" s="19">
        <v>43952</v>
      </c>
      <c r="I4403" s="18" t="str">
        <f>+IFERROR(VLOOKUP(Cursos[[#This Row],[Modelo correcto]],Modelos[[Modelo correcto]:[Aplica para certificación]],4,FALSE),"REVISAR")</f>
        <v>SÍ</v>
      </c>
    </row>
    <row r="4404" spans="1:9" x14ac:dyDescent="0.25">
      <c r="A4404" s="144" t="s">
        <v>319</v>
      </c>
      <c r="B4404">
        <v>1</v>
      </c>
      <c r="C4404" s="10" t="s">
        <v>289</v>
      </c>
      <c r="D4404" s="18" t="str">
        <f>+IFERROR(VLOOKUP(Cursos[[#This Row],[Modelo correcto]],Modelos[[Modelo correcto]:[¿En línea?]],2,FALSE),"REVISAR")</f>
        <v>XEROX</v>
      </c>
      <c r="E4404" s="18" t="str">
        <f>+IFERROR(VLOOKUP(Cursos[[#This Row],[Modelo correcto]],Modelos[[Modelo correcto]:[¿En línea?]],3,FALSE),"REVISAR")</f>
        <v>SÍ</v>
      </c>
      <c r="F4404" s="18" t="str">
        <f>+Cursos[[#This Row],[IS]]&amp;Cursos[[#This Row],[Modelo correcto]]</f>
        <v>FRANCISCO JAVIER CABALLERO DIAZOFLXFIN</v>
      </c>
      <c r="G4404" s="18">
        <v>1</v>
      </c>
      <c r="H4404" s="19">
        <v>43952</v>
      </c>
      <c r="I4404" s="18" t="str">
        <f>+IFERROR(VLOOKUP(Cursos[[#This Row],[Modelo correcto]],Modelos[[Modelo correcto]:[Aplica para certificación]],4,FALSE),"REVISAR")</f>
        <v>SÍ</v>
      </c>
    </row>
    <row r="4405" spans="1:9" x14ac:dyDescent="0.25">
      <c r="A4405" s="144" t="s">
        <v>319</v>
      </c>
      <c r="B4405">
        <v>1</v>
      </c>
      <c r="C4405" s="145" t="s">
        <v>260</v>
      </c>
      <c r="D4405" s="18" t="str">
        <f>+IFERROR(VLOOKUP(Cursos[[#This Row],[Modelo correcto]],Modelos[[Modelo correcto]:[¿En línea?]],2,FALSE),"REVISAR")</f>
        <v>XEROX</v>
      </c>
      <c r="E4405" s="18" t="str">
        <f>+IFERROR(VLOOKUP(Cursos[[#This Row],[Modelo correcto]],Modelos[[Modelo correcto]:[¿En línea?]],3,FALSE),"REVISAR")</f>
        <v>SÍ</v>
      </c>
      <c r="F4405" s="18" t="str">
        <f>+Cursos[[#This Row],[IS]]&amp;Cursos[[#This Row],[Modelo correcto]]</f>
        <v>FRANCISCO JAVIER CABALLERO DIAZOS2082</v>
      </c>
      <c r="G4405" s="18">
        <v>1</v>
      </c>
      <c r="H4405" s="19">
        <v>43952</v>
      </c>
      <c r="I4405" s="18" t="str">
        <f>+IFERROR(VLOOKUP(Cursos[[#This Row],[Modelo correcto]],Modelos[[Modelo correcto]:[Aplica para certificación]],4,FALSE),"REVISAR")</f>
        <v>SÍ</v>
      </c>
    </row>
    <row r="4406" spans="1:9" x14ac:dyDescent="0.25">
      <c r="A4406" s="144" t="s">
        <v>319</v>
      </c>
      <c r="B4406">
        <v>1</v>
      </c>
      <c r="C4406" s="10" t="s">
        <v>256</v>
      </c>
      <c r="D4406" s="18" t="str">
        <f>+IFERROR(VLOOKUP(Cursos[[#This Row],[Modelo correcto]],Modelos[[Modelo correcto]:[¿En línea?]],2,FALSE),"REVISAR")</f>
        <v>XEROX</v>
      </c>
      <c r="E4406" s="18" t="str">
        <f>+IFERROR(VLOOKUP(Cursos[[#This Row],[Modelo correcto]],Modelos[[Modelo correcto]:[¿En línea?]],3,FALSE),"REVISAR")</f>
        <v>SÍ</v>
      </c>
      <c r="F4406" s="18" t="str">
        <f>+Cursos[[#This Row],[IS]]&amp;Cursos[[#This Row],[Modelo correcto]]</f>
        <v>FRANCISCO JAVIER CABALLERO DIAZVB40NTF</v>
      </c>
      <c r="G4406" s="18">
        <v>1</v>
      </c>
      <c r="H4406" s="19">
        <v>43952</v>
      </c>
      <c r="I4406" s="18" t="str">
        <f>+IFERROR(VLOOKUP(Cursos[[#This Row],[Modelo correcto]],Modelos[[Modelo correcto]:[Aplica para certificación]],4,FALSE),"REVISAR")</f>
        <v>SÍ</v>
      </c>
    </row>
    <row r="4407" spans="1:9" x14ac:dyDescent="0.25">
      <c r="A4407" s="144" t="s">
        <v>2792</v>
      </c>
      <c r="B4407">
        <v>1</v>
      </c>
      <c r="C4407" s="63" t="s">
        <v>256</v>
      </c>
      <c r="D4407" s="10" t="str">
        <f>+IFERROR(VLOOKUP(Cursos[[#This Row],[Modelo correcto]],Modelos[[Modelo correcto]:[¿En línea?]],2,FALSE),"REVISAR")</f>
        <v>XEROX</v>
      </c>
      <c r="E4407" s="10" t="str">
        <f>+IFERROR(VLOOKUP(Cursos[[#This Row],[Modelo correcto]],Modelos[[Modelo correcto]:[¿En línea?]],3,FALSE),"REVISAR")</f>
        <v>SÍ</v>
      </c>
      <c r="F4407" s="18" t="str">
        <f>+Cursos[[#This Row],[IS]]&amp;Cursos[[#This Row],[Modelo correcto]]</f>
        <v>JULIO CESAR HERNANDEZ OJEDAVB40NTF</v>
      </c>
      <c r="G4407" s="18">
        <v>1</v>
      </c>
      <c r="H4407" s="19">
        <v>43678</v>
      </c>
      <c r="I4407" s="18" t="str">
        <f>+IFERROR(VLOOKUP(Cursos[[#This Row],[Modelo correcto]],Modelos[[Modelo correcto]:[Aplica para certificación]],4,FALSE),"REVISAR")</f>
        <v>SÍ</v>
      </c>
    </row>
    <row r="4408" spans="1:9" x14ac:dyDescent="0.25">
      <c r="A4408" s="144" t="s">
        <v>2792</v>
      </c>
      <c r="B4408">
        <v>1</v>
      </c>
      <c r="C4408" s="63" t="s">
        <v>271</v>
      </c>
      <c r="D4408" s="18" t="str">
        <f>+IFERROR(VLOOKUP(Cursos[[#This Row],[Modelo correcto]],Modelos[[Modelo correcto]:[¿En línea?]],2,FALSE),"REVISAR")</f>
        <v>XEROX</v>
      </c>
      <c r="E4408" s="18" t="str">
        <f>+IFERROR(VLOOKUP(Cursos[[#This Row],[Modelo correcto]],Modelos[[Modelo correcto]:[¿En línea?]],3,FALSE),"REVISAR")</f>
        <v>SÍ</v>
      </c>
      <c r="F4408" s="18" t="str">
        <f>+Cursos[[#This Row],[IS]]&amp;Cursos[[#This Row],[Modelo correcto]]</f>
        <v>JULIO CESAR HERNANDEZ OJEDAVB60NTF</v>
      </c>
      <c r="G4408" s="18">
        <v>1</v>
      </c>
      <c r="H4408" s="19">
        <v>43678</v>
      </c>
      <c r="I4408" s="18" t="str">
        <f>+IFERROR(VLOOKUP(Cursos[[#This Row],[Modelo correcto]],Modelos[[Modelo correcto]:[Aplica para certificación]],4,FALSE),"REVISAR")</f>
        <v>SÍ</v>
      </c>
    </row>
    <row r="4409" spans="1:9" x14ac:dyDescent="0.25">
      <c r="A4409" s="144" t="s">
        <v>319</v>
      </c>
      <c r="B4409">
        <v>1</v>
      </c>
      <c r="C4409" s="63" t="s">
        <v>263</v>
      </c>
      <c r="D4409" s="18" t="str">
        <f>+IFERROR(VLOOKUP(Cursos[[#This Row],[Modelo correcto]],Modelos[[Modelo correcto]:[¿En línea?]],2,FALSE),"REVISAR")</f>
        <v>XEROX</v>
      </c>
      <c r="E4409" s="18" t="str">
        <f>+IFERROR(VLOOKUP(Cursos[[#This Row],[Modelo correcto]],Modelos[[Modelo correcto]:[¿En línea?]],3,FALSE),"REVISAR")</f>
        <v>SÍ</v>
      </c>
      <c r="F4409" s="18" t="str">
        <f>+Cursos[[#This Row],[IS]]&amp;Cursos[[#This Row],[Modelo correcto]]</f>
        <v>FRANCISCO JAVIER CABALLERO DIAZVB70NTF</v>
      </c>
      <c r="G4409" s="18">
        <v>1</v>
      </c>
      <c r="H4409" s="19">
        <v>43952</v>
      </c>
      <c r="I4409" s="18" t="str">
        <f>+IFERROR(VLOOKUP(Cursos[[#This Row],[Modelo correcto]],Modelos[[Modelo correcto]:[Aplica para certificación]],4,FALSE),"REVISAR")</f>
        <v>SÍ</v>
      </c>
    </row>
    <row r="4410" spans="1:9" x14ac:dyDescent="0.25">
      <c r="A4410" s="144" t="s">
        <v>319</v>
      </c>
      <c r="B4410">
        <v>1</v>
      </c>
      <c r="C4410" s="63" t="s">
        <v>257</v>
      </c>
      <c r="D4410" s="18" t="str">
        <f>+IFERROR(VLOOKUP(Cursos[[#This Row],[Modelo correcto]],Modelos[[Modelo correcto]:[¿En línea?]],2,FALSE),"REVISAR")</f>
        <v>XEROX</v>
      </c>
      <c r="E4410" s="18" t="str">
        <f>+IFERROR(VLOOKUP(Cursos[[#This Row],[Modelo correcto]],Modelos[[Modelo correcto]:[¿En línea?]],3,FALSE),"REVISAR")</f>
        <v>SÍ</v>
      </c>
      <c r="F4410" s="18" t="str">
        <f>+Cursos[[#This Row],[IS]]&amp;Cursos[[#This Row],[Modelo correcto]]</f>
        <v>FRANCISCO JAVIER CABALLERO DIAZVC40NTF</v>
      </c>
      <c r="G4410" s="18">
        <v>1</v>
      </c>
      <c r="H4410" s="19">
        <v>43952</v>
      </c>
      <c r="I4410" s="18" t="str">
        <f>+IFERROR(VLOOKUP(Cursos[[#This Row],[Modelo correcto]],Modelos[[Modelo correcto]:[Aplica para certificación]],4,FALSE),"REVISAR")</f>
        <v>SÍ</v>
      </c>
    </row>
    <row r="4411" spans="1:9" x14ac:dyDescent="0.25">
      <c r="A4411" s="144" t="s">
        <v>319</v>
      </c>
      <c r="B4411">
        <v>1</v>
      </c>
      <c r="C4411" s="145" t="s">
        <v>291</v>
      </c>
      <c r="D4411" s="18" t="str">
        <f>+IFERROR(VLOOKUP(Cursos[[#This Row],[Modelo correcto]],Modelos[[Modelo correcto]:[¿En línea?]],2,FALSE),"REVISAR")</f>
        <v>XEROX</v>
      </c>
      <c r="E4411" s="18" t="str">
        <f>+IFERROR(VLOOKUP(Cursos[[#This Row],[Modelo correcto]],Modelos[[Modelo correcto]:[¿En línea?]],3,FALSE),"REVISAR")</f>
        <v>SÍ</v>
      </c>
      <c r="F4411" s="18" t="str">
        <f>+Cursos[[#This Row],[IS]]&amp;Cursos[[#This Row],[Modelo correcto]]</f>
        <v>FRANCISCO JAVIER CABALLERO DIAZVERS1SV</v>
      </c>
      <c r="G4411" s="18">
        <v>1</v>
      </c>
      <c r="H4411" s="19">
        <v>43952</v>
      </c>
      <c r="I4411" s="18" t="str">
        <f>+IFERROR(VLOOKUP(Cursos[[#This Row],[Modelo correcto]],Modelos[[Modelo correcto]:[Aplica para certificación]],4,FALSE),"REVISAR")</f>
        <v>SÍ</v>
      </c>
    </row>
    <row r="4412" spans="1:9" x14ac:dyDescent="0.25">
      <c r="A4412" s="144" t="s">
        <v>319</v>
      </c>
      <c r="B4412">
        <v>1</v>
      </c>
      <c r="C4412" s="10" t="s">
        <v>264</v>
      </c>
      <c r="D4412" s="18" t="str">
        <f>+IFERROR(VLOOKUP(Cursos[[#This Row],[Modelo correcto]],Modelos[[Modelo correcto]:[¿En línea?]],2,FALSE),"REVISAR")</f>
        <v>XEROX</v>
      </c>
      <c r="E4412" s="18" t="str">
        <f>+IFERROR(VLOOKUP(Cursos[[#This Row],[Modelo correcto]],Modelos[[Modelo correcto]:[¿En línea?]],3,FALSE),"REVISAR")</f>
        <v>SÍ</v>
      </c>
      <c r="F4412" s="18" t="str">
        <f>+Cursos[[#This Row],[IS]]&amp;Cursos[[#This Row],[Modelo correcto]]</f>
        <v>FRANCISCO JAVIER CABALLERO DIAZW3345LP</v>
      </c>
      <c r="G4412" s="18">
        <v>1</v>
      </c>
      <c r="H4412" s="19">
        <v>43952</v>
      </c>
      <c r="I4412" s="18" t="str">
        <f>+IFERROR(VLOOKUP(Cursos[[#This Row],[Modelo correcto]],Modelos[[Modelo correcto]:[Aplica para certificación]],4,FALSE),"REVISAR")</f>
        <v>SÍ</v>
      </c>
    </row>
    <row r="4413" spans="1:9" x14ac:dyDescent="0.25">
      <c r="A4413" s="144" t="s">
        <v>319</v>
      </c>
      <c r="B4413">
        <v>1</v>
      </c>
      <c r="C4413" s="10" t="s">
        <v>840</v>
      </c>
      <c r="D4413" s="18" t="str">
        <f>+IFERROR(VLOOKUP(Cursos[[#This Row],[Modelo correcto]],Modelos[[Modelo correcto]:[¿En línea?]],2,FALSE),"REVISAR")</f>
        <v>XEROX</v>
      </c>
      <c r="E4413" s="18" t="str">
        <f>+IFERROR(VLOOKUP(Cursos[[#This Row],[Modelo correcto]],Modelos[[Modelo correcto]:[¿En línea?]],3,FALSE),"REVISAR")</f>
        <v>SÍ</v>
      </c>
      <c r="F4413" s="18" t="str">
        <f>+Cursos[[#This Row],[IS]]&amp;Cursos[[#This Row],[Modelo correcto]]</f>
        <v>FRANCISCO JAVIER CABALLERO DIAZW6515lp</v>
      </c>
      <c r="G4413" s="18">
        <v>1</v>
      </c>
      <c r="H4413" s="19">
        <v>43952</v>
      </c>
      <c r="I4413" s="18" t="str">
        <f>+IFERROR(VLOOKUP(Cursos[[#This Row],[Modelo correcto]],Modelos[[Modelo correcto]:[Aplica para certificación]],4,FALSE),"REVISAR")</f>
        <v>SÍ</v>
      </c>
    </row>
    <row r="4414" spans="1:9" x14ac:dyDescent="0.25">
      <c r="A4414" s="144" t="s">
        <v>319</v>
      </c>
      <c r="B4414" s="144">
        <v>1</v>
      </c>
      <c r="C4414" s="145" t="s">
        <v>282</v>
      </c>
      <c r="D4414" s="18" t="str">
        <f>+IFERROR(VLOOKUP(Cursos[[#This Row],[Modelo correcto]],Modelos[[Modelo correcto]:[¿En línea?]],2,FALSE),"REVISAR")</f>
        <v>XEROX</v>
      </c>
      <c r="E4414" s="18" t="str">
        <f>+IFERROR(VLOOKUP(Cursos[[#This Row],[Modelo correcto]],Modelos[[Modelo correcto]:[¿En línea?]],3,FALSE),"REVISAR")</f>
        <v>SÍ</v>
      </c>
      <c r="F4414" s="18" t="str">
        <f>+Cursos[[#This Row],[IS]]&amp;Cursos[[#This Row],[Modelo correcto]]</f>
        <v>FRANCISCO JAVIER CABALLERO DIAZXAG50</v>
      </c>
      <c r="G4414" s="18">
        <v>1</v>
      </c>
      <c r="H4414" s="19">
        <v>43952</v>
      </c>
      <c r="I4414" s="18" t="str">
        <f>+IFERROR(VLOOKUP(Cursos[[#This Row],[Modelo correcto]],Modelos[[Modelo correcto]:[Aplica para certificación]],4,FALSE),"REVISAR")</f>
        <v>SÍ</v>
      </c>
    </row>
    <row r="4415" spans="1:9" x14ac:dyDescent="0.25">
      <c r="A4415" s="144" t="s">
        <v>319</v>
      </c>
      <c r="B4415">
        <v>1</v>
      </c>
      <c r="C4415" s="10" t="s">
        <v>285</v>
      </c>
      <c r="D4415" s="18" t="str">
        <f>+IFERROR(VLOOKUP(Cursos[[#This Row],[Modelo correcto]],Modelos[[Modelo correcto]:[¿En línea?]],2,FALSE),"REVISAR")</f>
        <v>XEROX</v>
      </c>
      <c r="E4415" s="18" t="str">
        <f>+IFERROR(VLOOKUP(Cursos[[#This Row],[Modelo correcto]],Modelos[[Modelo correcto]:[¿En línea?]],3,FALSE),"REVISAR")</f>
        <v>SÍ</v>
      </c>
      <c r="F4415" s="18" t="str">
        <f>+Cursos[[#This Row],[IS]]&amp;Cursos[[#This Row],[Modelo correcto]]</f>
        <v>FRANCISCO JAVIER CABALLERO DIAZXB10NTF</v>
      </c>
      <c r="G4415" s="18">
        <v>1</v>
      </c>
      <c r="H4415" s="19">
        <v>43952</v>
      </c>
      <c r="I4415" s="18" t="str">
        <f>+IFERROR(VLOOKUP(Cursos[[#This Row],[Modelo correcto]],Modelos[[Modelo correcto]:[Aplica para certificación]],4,FALSE),"REVISAR")</f>
        <v>SÍ</v>
      </c>
    </row>
    <row r="4416" spans="1:9" x14ac:dyDescent="0.25">
      <c r="A4416" s="144" t="s">
        <v>319</v>
      </c>
      <c r="B4416">
        <v>1</v>
      </c>
      <c r="C4416" s="10" t="s">
        <v>265</v>
      </c>
      <c r="D4416" s="18" t="str">
        <f>+IFERROR(VLOOKUP(Cursos[[#This Row],[Modelo correcto]],Modelos[[Modelo correcto]:[¿En línea?]],2,FALSE),"REVISAR")</f>
        <v>XEROX</v>
      </c>
      <c r="E4416" s="18" t="str">
        <f>+IFERROR(VLOOKUP(Cursos[[#This Row],[Modelo correcto]],Modelos[[Modelo correcto]:[¿En línea?]],3,FALSE),"REVISAR")</f>
        <v>SÍ</v>
      </c>
      <c r="F4416" s="18" t="str">
        <f>+Cursos[[#This Row],[IS]]&amp;Cursos[[#This Row],[Modelo correcto]]</f>
        <v>FRANCISCO JAVIER CABALLERO DIAZXB21TPS</v>
      </c>
      <c r="G4416" s="18">
        <v>1</v>
      </c>
      <c r="H4416" s="19">
        <v>43952</v>
      </c>
      <c r="I4416" s="18" t="str">
        <f>+IFERROR(VLOOKUP(Cursos[[#This Row],[Modelo correcto]],Modelos[[Modelo correcto]:[Aplica para certificación]],4,FALSE),"REVISAR")</f>
        <v>SÍ</v>
      </c>
    </row>
    <row r="4417" spans="1:9" x14ac:dyDescent="0.25">
      <c r="A4417" s="144" t="s">
        <v>319</v>
      </c>
      <c r="B4417">
        <v>1</v>
      </c>
      <c r="C4417" s="145" t="s">
        <v>267</v>
      </c>
      <c r="D4417" s="18" t="str">
        <f>+IFERROR(VLOOKUP(Cursos[[#This Row],[Modelo correcto]],Modelos[[Modelo correcto]:[¿En línea?]],2,FALSE),"REVISAR")</f>
        <v>XEROX</v>
      </c>
      <c r="E4417" s="18" t="str">
        <f>+IFERROR(VLOOKUP(Cursos[[#This Row],[Modelo correcto]],Modelos[[Modelo correcto]:[¿En línea?]],3,FALSE),"REVISAR")</f>
        <v>SÍ</v>
      </c>
      <c r="F4417" s="18" t="str">
        <f>+Cursos[[#This Row],[IS]]&amp;Cursos[[#This Row],[Modelo correcto]]</f>
        <v>FRANCISCO JAVIER CABALLERO DIAZXC550A</v>
      </c>
      <c r="G4417" s="18">
        <v>1</v>
      </c>
      <c r="H4417" s="19">
        <v>43952</v>
      </c>
      <c r="I4417" s="18" t="str">
        <f>+IFERROR(VLOOKUP(Cursos[[#This Row],[Modelo correcto]],Modelos[[Modelo correcto]:[Aplica para certificación]],4,FALSE),"REVISAR")</f>
        <v>SÍ</v>
      </c>
    </row>
    <row r="4418" spans="1:9" x14ac:dyDescent="0.25">
      <c r="A4418" s="144" t="s">
        <v>319</v>
      </c>
      <c r="B4418">
        <v>1</v>
      </c>
      <c r="C4418" s="63" t="s">
        <v>269</v>
      </c>
      <c r="D4418" s="18" t="str">
        <f>+IFERROR(VLOOKUP(Cursos[[#This Row],[Modelo correcto]],Modelos[[Modelo correcto]:[¿En línea?]],2,FALSE),"REVISAR")</f>
        <v>XEROX</v>
      </c>
      <c r="E4418" s="18" t="str">
        <f>+IFERROR(VLOOKUP(Cursos[[#This Row],[Modelo correcto]],Modelos[[Modelo correcto]:[¿En línea?]],3,FALSE),"REVISAR")</f>
        <v>SÍ</v>
      </c>
      <c r="F4418" s="18" t="str">
        <f>+Cursos[[#This Row],[IS]]&amp;Cursos[[#This Row],[Modelo correcto]]</f>
        <v>FRANCISCO JAVIER CABALLERO DIAZXC70XTA</v>
      </c>
      <c r="G4418" s="18">
        <v>1</v>
      </c>
      <c r="H4418" s="19">
        <v>43952</v>
      </c>
      <c r="I4418" s="18" t="str">
        <f>+IFERROR(VLOOKUP(Cursos[[#This Row],[Modelo correcto]],Modelos[[Modelo correcto]:[Aplica para certificación]],4,FALSE),"REVISAR")</f>
        <v>SÍ</v>
      </c>
    </row>
    <row r="4419" spans="1:9" x14ac:dyDescent="0.25">
      <c r="A4419" s="144" t="s">
        <v>319</v>
      </c>
      <c r="B4419">
        <v>1</v>
      </c>
      <c r="C4419" s="145" t="s">
        <v>89</v>
      </c>
      <c r="D4419" s="18" t="str">
        <f>+IFERROR(VLOOKUP(Cursos[[#This Row],[Modelo correcto]],Modelos[[Modelo correcto]:[¿En línea?]],2,FALSE),"REVISAR")</f>
        <v>XEROX</v>
      </c>
      <c r="E4419" s="18" t="str">
        <f>+IFERROR(VLOOKUP(Cursos[[#This Row],[Modelo correcto]],Modelos[[Modelo correcto]:[¿En línea?]],3,FALSE),"REVISAR")</f>
        <v>SÍ</v>
      </c>
      <c r="F4419" s="18" t="str">
        <f>+Cursos[[#This Row],[IS]]&amp;Cursos[[#This Row],[Modelo correcto]]</f>
        <v>FRANCISCO JAVIER CABALLERO DIAZC12407</v>
      </c>
      <c r="G4419" s="18">
        <v>1</v>
      </c>
      <c r="H4419" s="19">
        <v>43952</v>
      </c>
      <c r="I4419" s="18" t="str">
        <f>+IFERROR(VLOOKUP(Cursos[[#This Row],[Modelo correcto]],Modelos[[Modelo correcto]:[Aplica para certificación]],4,FALSE),"REVISAR")</f>
        <v>NO</v>
      </c>
    </row>
    <row r="4420" spans="1:9" x14ac:dyDescent="0.25">
      <c r="A4420" s="144" t="s">
        <v>319</v>
      </c>
      <c r="B4420">
        <v>1</v>
      </c>
      <c r="C4420" s="145" t="s">
        <v>210</v>
      </c>
      <c r="D4420" s="18" t="str">
        <f>+IFERROR(VLOOKUP(Cursos[[#This Row],[Modelo correcto]],Modelos[[Modelo correcto]:[¿En línea?]],2,FALSE),"REVISAR")</f>
        <v>XEROX</v>
      </c>
      <c r="E4420" s="18" t="str">
        <f>+IFERROR(VLOOKUP(Cursos[[#This Row],[Modelo correcto]],Modelos[[Modelo correcto]:[¿En línea?]],3,FALSE),"REVISAR")</f>
        <v>SÍ</v>
      </c>
      <c r="F4420" s="18" t="str">
        <f>+Cursos[[#This Row],[IS]]&amp;Cursos[[#This Row],[Modelo correcto]]</f>
        <v>FRANCISCO JAVIER CABALLERO DIAZC14635</v>
      </c>
      <c r="G4420" s="18">
        <v>1</v>
      </c>
      <c r="H4420" s="19">
        <v>43952</v>
      </c>
      <c r="I4420" s="18" t="str">
        <f>+IFERROR(VLOOKUP(Cursos[[#This Row],[Modelo correcto]],Modelos[[Modelo correcto]:[Aplica para certificación]],4,FALSE),"REVISAR")</f>
        <v>NO</v>
      </c>
    </row>
    <row r="4421" spans="1:9" x14ac:dyDescent="0.25">
      <c r="A4421" s="144" t="s">
        <v>2792</v>
      </c>
      <c r="B4421">
        <v>1</v>
      </c>
      <c r="C4421" s="63" t="s">
        <v>257</v>
      </c>
      <c r="D4421" s="18" t="str">
        <f>+IFERROR(VLOOKUP(Cursos[[#This Row],[Modelo correcto]],Modelos[[Modelo correcto]:[¿En línea?]],2,FALSE),"REVISAR")</f>
        <v>XEROX</v>
      </c>
      <c r="E4421" s="18" t="str">
        <f>+IFERROR(VLOOKUP(Cursos[[#This Row],[Modelo correcto]],Modelos[[Modelo correcto]:[¿En línea?]],3,FALSE),"REVISAR")</f>
        <v>SÍ</v>
      </c>
      <c r="F4421" s="18" t="str">
        <f>+Cursos[[#This Row],[IS]]&amp;Cursos[[#This Row],[Modelo correcto]]</f>
        <v>JULIO CESAR HERNANDEZ OJEDAVC40NTF</v>
      </c>
      <c r="G4421" s="18">
        <v>1</v>
      </c>
      <c r="H4421" s="18"/>
      <c r="I4421" s="18" t="str">
        <f>+IFERROR(VLOOKUP(Cursos[[#This Row],[Modelo correcto]],Modelos[[Modelo correcto]:[Aplica para certificación]],4,FALSE),"REVISAR")</f>
        <v>SÍ</v>
      </c>
    </row>
    <row r="4422" spans="1:9" x14ac:dyDescent="0.25">
      <c r="A4422" s="144" t="s">
        <v>319</v>
      </c>
      <c r="B4422">
        <v>1</v>
      </c>
      <c r="C4422" s="145" t="s">
        <v>152</v>
      </c>
      <c r="D4422" s="18" t="str">
        <f>+IFERROR(VLOOKUP(Cursos[[#This Row],[Modelo correcto]],Modelos[[Modelo correcto]:[¿En línea?]],2,FALSE),"REVISAR")</f>
        <v>XEROX</v>
      </c>
      <c r="E4422" s="18" t="str">
        <f>+IFERROR(VLOOKUP(Cursos[[#This Row],[Modelo correcto]],Modelos[[Modelo correcto]:[¿En línea?]],3,FALSE),"REVISAR")</f>
        <v>SÍ</v>
      </c>
      <c r="F4422" s="18" t="str">
        <f>+Cursos[[#This Row],[IS]]&amp;Cursos[[#This Row],[Modelo correcto]]</f>
        <v>FRANCISCO JAVIER CABALLERO DIAZC14481</v>
      </c>
      <c r="G4422" s="18">
        <v>1</v>
      </c>
      <c r="H4422" s="19">
        <v>43952</v>
      </c>
      <c r="I4422" s="18" t="str">
        <f>+IFERROR(VLOOKUP(Cursos[[#This Row],[Modelo correcto]],Modelos[[Modelo correcto]:[Aplica para certificación]],4,FALSE),"REVISAR")</f>
        <v>NO</v>
      </c>
    </row>
    <row r="4423" spans="1:9" x14ac:dyDescent="0.25">
      <c r="A4423" s="144" t="s">
        <v>319</v>
      </c>
      <c r="B4423">
        <v>1</v>
      </c>
      <c r="C4423" s="145" t="s">
        <v>1298</v>
      </c>
      <c r="D4423" s="18" t="str">
        <f>+IFERROR(VLOOKUP(Cursos[[#This Row],[Modelo correcto]],Modelos[[Modelo correcto]:[¿En línea?]],2,FALSE),"REVISAR")</f>
        <v>XEROX</v>
      </c>
      <c r="E4423" s="18" t="str">
        <f>+IFERROR(VLOOKUP(Cursos[[#This Row],[Modelo correcto]],Modelos[[Modelo correcto]:[¿En línea?]],3,FALSE),"REVISAR")</f>
        <v>SÍ</v>
      </c>
      <c r="F4423" s="18" t="str">
        <f>+Cursos[[#This Row],[IS]]&amp;Cursos[[#This Row],[Modelo correcto]]</f>
        <v>FRANCISCO JAVIER CABALLERO DIAZXAG50A</v>
      </c>
      <c r="G4423" s="18">
        <v>1</v>
      </c>
      <c r="H4423" s="19">
        <v>43952</v>
      </c>
      <c r="I4423" s="18" t="str">
        <f>+IFERROR(VLOOKUP(Cursos[[#This Row],[Modelo correcto]],Modelos[[Modelo correcto]:[Aplica para certificación]],4,FALSE),"REVISAR")</f>
        <v>NO</v>
      </c>
    </row>
    <row r="4424" spans="1:9" x14ac:dyDescent="0.25">
      <c r="A4424" s="144" t="s">
        <v>319</v>
      </c>
      <c r="B4424">
        <v>1</v>
      </c>
      <c r="C4424" s="145" t="s">
        <v>1416</v>
      </c>
      <c r="D4424" s="18" t="str">
        <f>+IFERROR(VLOOKUP(Cursos[[#This Row],[Modelo correcto]],Modelos[[Modelo correcto]:[¿En línea?]],2,FALSE),"REVISAR")</f>
        <v>LEXMARK</v>
      </c>
      <c r="E4424" s="18" t="str">
        <f>+IFERROR(VLOOKUP(Cursos[[#This Row],[Modelo correcto]],Modelos[[Modelo correcto]:[¿En línea?]],3,FALSE),"REVISAR")</f>
        <v>SÍ</v>
      </c>
      <c r="F4424" s="18" t="str">
        <f>+Cursos[[#This Row],[IS]]&amp;Cursos[[#This Row],[Modelo correcto]]</f>
        <v>FRANCISCO JAVIER CABALLERO DIAZDocument Capture &amp; Route</v>
      </c>
      <c r="G4424" s="18">
        <v>1</v>
      </c>
      <c r="H4424" s="19">
        <v>43952</v>
      </c>
      <c r="I4424" s="18" t="str">
        <f>+IFERROR(VLOOKUP(Cursos[[#This Row],[Modelo correcto]],Modelos[[Modelo correcto]:[Aplica para certificación]],4,FALSE),"REVISAR")</f>
        <v>NO</v>
      </c>
    </row>
    <row r="4425" spans="1:9" x14ac:dyDescent="0.25">
      <c r="A4425" s="144" t="s">
        <v>319</v>
      </c>
      <c r="B4425">
        <v>1</v>
      </c>
      <c r="C4425" s="63" t="s">
        <v>144</v>
      </c>
      <c r="D4425" s="18" t="str">
        <f>+IFERROR(VLOOKUP(Cursos[[#This Row],[Modelo correcto]],Modelos[[Modelo correcto]:[¿En línea?]],2,FALSE),"REVISAR")</f>
        <v>XEROX</v>
      </c>
      <c r="E4425" s="18" t="str">
        <f>+IFERROR(VLOOKUP(Cursos[[#This Row],[Modelo correcto]],Modelos[[Modelo correcto]:[¿En línea?]],3,FALSE),"REVISAR")</f>
        <v>SÍ</v>
      </c>
      <c r="F4425" s="18" t="str">
        <f>+Cursos[[#This Row],[IS]]&amp;Cursos[[#This Row],[Modelo correcto]]</f>
        <v>FRANCISCO JAVIER CABALLERO DIAZC14649</v>
      </c>
      <c r="G4425" s="18">
        <v>1</v>
      </c>
      <c r="H4425" s="19">
        <v>43952</v>
      </c>
      <c r="I4425" s="18" t="str">
        <f>+IFERROR(VLOOKUP(Cursos[[#This Row],[Modelo correcto]],Modelos[[Modelo correcto]:[Aplica para certificación]],4,FALSE),"REVISAR")</f>
        <v>NO</v>
      </c>
    </row>
    <row r="4426" spans="1:9" x14ac:dyDescent="0.25">
      <c r="A4426" s="144" t="s">
        <v>319</v>
      </c>
      <c r="B4426">
        <v>1</v>
      </c>
      <c r="C4426" s="63" t="s">
        <v>246</v>
      </c>
      <c r="D4426" s="18" t="str">
        <f>+IFERROR(VLOOKUP(Cursos[[#This Row],[Modelo correcto]],Modelos[[Modelo correcto]:[¿En línea?]],2,FALSE),"REVISAR")</f>
        <v>XEROX</v>
      </c>
      <c r="E4426" s="18" t="str">
        <f>+IFERROR(VLOOKUP(Cursos[[#This Row],[Modelo correcto]],Modelos[[Modelo correcto]:[¿En línea?]],3,FALSE),"REVISAR")</f>
        <v>SÍ</v>
      </c>
      <c r="F4426" s="18" t="str">
        <f>+Cursos[[#This Row],[IS]]&amp;Cursos[[#This Row],[Modelo correcto]]</f>
        <v>FRANCISCO JAVIER CABALLERO DIAZC14636</v>
      </c>
      <c r="G4426" s="18">
        <v>1</v>
      </c>
      <c r="H4426" s="19">
        <v>43952</v>
      </c>
      <c r="I4426" s="18" t="str">
        <f>+IFERROR(VLOOKUP(Cursos[[#This Row],[Modelo correcto]],Modelos[[Modelo correcto]:[Aplica para certificación]],4,FALSE),"REVISAR")</f>
        <v>NO</v>
      </c>
    </row>
    <row r="4427" spans="1:9" x14ac:dyDescent="0.25">
      <c r="A4427" s="144" t="s">
        <v>319</v>
      </c>
      <c r="B4427">
        <v>1</v>
      </c>
      <c r="C4427" s="63" t="s">
        <v>55</v>
      </c>
      <c r="D4427" s="18" t="str">
        <f>+IFERROR(VLOOKUP(Cursos[[#This Row],[Modelo correcto]],Modelos[[Modelo correcto]:[¿En línea?]],2,FALSE),"REVISAR")</f>
        <v>XEROX</v>
      </c>
      <c r="E4427" s="18" t="str">
        <f>+IFERROR(VLOOKUP(Cursos[[#This Row],[Modelo correcto]],Modelos[[Modelo correcto]:[¿En línea?]],3,FALSE),"REVISAR")</f>
        <v>SÍ</v>
      </c>
      <c r="F4427" s="18" t="str">
        <f>+Cursos[[#This Row],[IS]]&amp;Cursos[[#This Row],[Modelo correcto]]</f>
        <v>FRANCISCO JAVIER CABALLERO DIAZC15005</v>
      </c>
      <c r="G4427" s="18">
        <v>1</v>
      </c>
      <c r="H4427" s="19">
        <v>43952</v>
      </c>
      <c r="I4427" s="18" t="str">
        <f>+IFERROR(VLOOKUP(Cursos[[#This Row],[Modelo correcto]],Modelos[[Modelo correcto]:[Aplica para certificación]],4,FALSE),"REVISAR")</f>
        <v>SÍ</v>
      </c>
    </row>
    <row r="4428" spans="1:9" x14ac:dyDescent="0.25">
      <c r="A4428" s="144" t="s">
        <v>2791</v>
      </c>
      <c r="B4428">
        <v>0</v>
      </c>
      <c r="C4428" s="64" t="s">
        <v>1160</v>
      </c>
      <c r="D4428" s="62" t="str">
        <f>+IFERROR(VLOOKUP(Cursos[[#This Row],[Modelo correcto]],Modelos[[Modelo correcto]:[¿En línea?]],2,FALSE),"REVISAR")</f>
        <v>HP</v>
      </c>
      <c r="E4428" s="62" t="str">
        <f>+IFERROR(VLOOKUP(Cursos[[#This Row],[Modelo correcto]],Modelos[[Modelo correcto]:[¿En línea?]],3,FALSE),"REVISAR")</f>
        <v>SÍ</v>
      </c>
      <c r="F4428" s="18" t="str">
        <f>+Cursos[[#This Row],[IS]]&amp;Cursos[[#This Row],[Modelo correcto]]</f>
        <v>JORGE ALBERTO TREVIÑO ALVAREZM501</v>
      </c>
      <c r="G4428" s="62"/>
      <c r="H4428" s="62"/>
      <c r="I4428" s="62" t="str">
        <f>+IFERROR(VLOOKUP(Cursos[[#This Row],[Modelo correcto]],Modelos[[Modelo correcto]:[Aplica para certificación]],4,FALSE),"REVISAR")</f>
        <v>SÍ</v>
      </c>
    </row>
    <row r="4429" spans="1:9" x14ac:dyDescent="0.25">
      <c r="A4429" s="144" t="s">
        <v>319</v>
      </c>
      <c r="B4429">
        <v>1</v>
      </c>
      <c r="C4429" s="63" t="s">
        <v>12</v>
      </c>
      <c r="D4429" s="18" t="str">
        <f>+IFERROR(VLOOKUP(Cursos[[#This Row],[Modelo correcto]],Modelos[[Modelo correcto]:[¿En línea?]],2,FALSE),"REVISAR")</f>
        <v>XEROX</v>
      </c>
      <c r="E4429" s="18" t="str">
        <f>+IFERROR(VLOOKUP(Cursos[[#This Row],[Modelo correcto]],Modelos[[Modelo correcto]:[¿En línea?]],3,FALSE),"REVISAR")</f>
        <v>SÍ</v>
      </c>
      <c r="F4429" s="18" t="str">
        <f>+Cursos[[#This Row],[IS]]&amp;Cursos[[#This Row],[Modelo correcto]]</f>
        <v>FRANCISCO JAVIER CABALLERO DIAZC15008</v>
      </c>
      <c r="G4429" s="18">
        <v>1</v>
      </c>
      <c r="H4429" s="19">
        <v>43952</v>
      </c>
      <c r="I4429" s="18" t="str">
        <f>+IFERROR(VLOOKUP(Cursos[[#This Row],[Modelo correcto]],Modelos[[Modelo correcto]:[Aplica para certificación]],4,FALSE),"REVISAR")</f>
        <v>NO</v>
      </c>
    </row>
    <row r="4430" spans="1:9" x14ac:dyDescent="0.25">
      <c r="A4430" s="144" t="s">
        <v>2792</v>
      </c>
      <c r="B4430">
        <v>1</v>
      </c>
      <c r="C4430" s="10" t="s">
        <v>280</v>
      </c>
      <c r="D4430" s="18" t="str">
        <f>+IFERROR(VLOOKUP(Cursos[[#This Row],[Modelo correcto]],Modelos[[Modelo correcto]:[¿En línea?]],2,FALSE),"REVISAR")</f>
        <v>XEROX</v>
      </c>
      <c r="E4430" s="18" t="str">
        <f>+IFERROR(VLOOKUP(Cursos[[#This Row],[Modelo correcto]],Modelos[[Modelo correcto]:[¿En línea?]],3,FALSE),"REVISAR")</f>
        <v>SÍ</v>
      </c>
      <c r="F4430" s="18" t="str">
        <f>+Cursos[[#This Row],[IS]]&amp;Cursos[[#This Row],[Modelo correcto]]</f>
        <v>JULIO CESAR HERNANDEZ OJEDAVC60NTF</v>
      </c>
      <c r="G4430" s="18">
        <v>0</v>
      </c>
      <c r="H4430" s="18"/>
      <c r="I4430" s="18" t="str">
        <f>+IFERROR(VLOOKUP(Cursos[[#This Row],[Modelo correcto]],Modelos[[Modelo correcto]:[Aplica para certificación]],4,FALSE),"REVISAR")</f>
        <v>SÍ</v>
      </c>
    </row>
    <row r="4431" spans="1:9" x14ac:dyDescent="0.25">
      <c r="A4431" s="144" t="s">
        <v>2792</v>
      </c>
      <c r="B4431">
        <v>1</v>
      </c>
      <c r="C4431" s="10" t="s">
        <v>280</v>
      </c>
      <c r="D4431" s="18" t="str">
        <f>+IFERROR(VLOOKUP(Cursos[[#This Row],[Modelo correcto]],Modelos[[Modelo correcto]:[¿En línea?]],2,FALSE),"REVISAR")</f>
        <v>XEROX</v>
      </c>
      <c r="E4431" s="18" t="str">
        <f>+IFERROR(VLOOKUP(Cursos[[#This Row],[Modelo correcto]],Modelos[[Modelo correcto]:[¿En línea?]],3,FALSE),"REVISAR")</f>
        <v>SÍ</v>
      </c>
      <c r="F4431" s="18" t="str">
        <f>+Cursos[[#This Row],[IS]]&amp;Cursos[[#This Row],[Modelo correcto]]</f>
        <v>JULIO CESAR HERNANDEZ OJEDAVC60NTF</v>
      </c>
      <c r="G4431" s="18">
        <v>1</v>
      </c>
      <c r="H4431" s="18"/>
      <c r="I4431" s="18" t="str">
        <f>+IFERROR(VLOOKUP(Cursos[[#This Row],[Modelo correcto]],Modelos[[Modelo correcto]:[Aplica para certificación]],4,FALSE),"REVISAR")</f>
        <v>SÍ</v>
      </c>
    </row>
    <row r="4432" spans="1:9" x14ac:dyDescent="0.25">
      <c r="A4432" s="144" t="s">
        <v>2792</v>
      </c>
      <c r="B4432">
        <v>1</v>
      </c>
      <c r="C4432" s="10" t="s">
        <v>266</v>
      </c>
      <c r="D4432" s="10" t="str">
        <f>+IFERROR(VLOOKUP(Cursos[[#This Row],[Modelo correcto]],Modelos[[Modelo correcto]:[¿En línea?]],2,FALSE),"REVISAR")</f>
        <v>XEROX</v>
      </c>
      <c r="E4432" s="10" t="str">
        <f>+IFERROR(VLOOKUP(Cursos[[#This Row],[Modelo correcto]],Modelos[[Modelo correcto]:[¿En línea?]],3,FALSE),"REVISAR")</f>
        <v>SÍ</v>
      </c>
      <c r="F4432" s="18" t="str">
        <f>+Cursos[[#This Row],[IS]]&amp;Cursos[[#This Row],[Modelo correcto]]</f>
        <v>JULIO CESAR HERNANDEZ OJEDAVC70NTF</v>
      </c>
      <c r="G4432" s="18">
        <v>1</v>
      </c>
      <c r="H4432" s="18"/>
      <c r="I4432" s="18" t="str">
        <f>+IFERROR(VLOOKUP(Cursos[[#This Row],[Modelo correcto]],Modelos[[Modelo correcto]:[Aplica para certificación]],4,FALSE),"REVISAR")</f>
        <v>SÍ</v>
      </c>
    </row>
    <row r="4433" spans="1:9" x14ac:dyDescent="0.25">
      <c r="A4433" s="144" t="s">
        <v>2792</v>
      </c>
      <c r="B4433">
        <v>1</v>
      </c>
      <c r="C4433" s="10" t="s">
        <v>291</v>
      </c>
      <c r="D4433" s="18" t="str">
        <f>+IFERROR(VLOOKUP(Cursos[[#This Row],[Modelo correcto]],Modelos[[Modelo correcto]:[¿En línea?]],2,FALSE),"REVISAR")</f>
        <v>XEROX</v>
      </c>
      <c r="E4433" s="18" t="str">
        <f>+IFERROR(VLOOKUP(Cursos[[#This Row],[Modelo correcto]],Modelos[[Modelo correcto]:[¿En línea?]],3,FALSE),"REVISAR")</f>
        <v>SÍ</v>
      </c>
      <c r="F4433" s="18" t="str">
        <f>+Cursos[[#This Row],[IS]]&amp;Cursos[[#This Row],[Modelo correcto]]</f>
        <v>JULIO CESAR HERNANDEZ OJEDAVERS1SV</v>
      </c>
      <c r="G4433" s="18">
        <v>0</v>
      </c>
      <c r="H4433" s="19">
        <v>43647</v>
      </c>
      <c r="I4433" s="18" t="str">
        <f>+IFERROR(VLOOKUP(Cursos[[#This Row],[Modelo correcto]],Modelos[[Modelo correcto]:[Aplica para certificación]],4,FALSE),"REVISAR")</f>
        <v>SÍ</v>
      </c>
    </row>
    <row r="4434" spans="1:9" x14ac:dyDescent="0.25">
      <c r="A4434" s="144" t="s">
        <v>2792</v>
      </c>
      <c r="B4434">
        <v>1</v>
      </c>
      <c r="C4434" s="10" t="s">
        <v>291</v>
      </c>
      <c r="D4434" s="18" t="str">
        <f>+IFERROR(VLOOKUP(Cursos[[#This Row],[Modelo correcto]],Modelos[[Modelo correcto]:[¿En línea?]],2,FALSE),"REVISAR")</f>
        <v>XEROX</v>
      </c>
      <c r="E4434" s="18" t="str">
        <f>+IFERROR(VLOOKUP(Cursos[[#This Row],[Modelo correcto]],Modelos[[Modelo correcto]:[¿En línea?]],3,FALSE),"REVISAR")</f>
        <v>SÍ</v>
      </c>
      <c r="F4434" s="18" t="str">
        <f>+Cursos[[#This Row],[IS]]&amp;Cursos[[#This Row],[Modelo correcto]]</f>
        <v>JULIO CESAR HERNANDEZ OJEDAVERS1SV</v>
      </c>
      <c r="G4434" s="18">
        <v>0</v>
      </c>
      <c r="H4434" s="18"/>
      <c r="I4434" s="18" t="str">
        <f>+IFERROR(VLOOKUP(Cursos[[#This Row],[Modelo correcto]],Modelos[[Modelo correcto]:[Aplica para certificación]],4,FALSE),"REVISAR")</f>
        <v>SÍ</v>
      </c>
    </row>
    <row r="4435" spans="1:9" x14ac:dyDescent="0.25">
      <c r="A4435" s="144" t="s">
        <v>2792</v>
      </c>
      <c r="B4435">
        <v>1</v>
      </c>
      <c r="C4435" s="10" t="s">
        <v>264</v>
      </c>
      <c r="D4435" s="10" t="str">
        <f>+IFERROR(VLOOKUP(Cursos[[#This Row],[Modelo correcto]],Modelos[[Modelo correcto]:[¿En línea?]],2,FALSE),"REVISAR")</f>
        <v>XEROX</v>
      </c>
      <c r="E4435" s="10" t="str">
        <f>+IFERROR(VLOOKUP(Cursos[[#This Row],[Modelo correcto]],Modelos[[Modelo correcto]:[¿En línea?]],3,FALSE),"REVISAR")</f>
        <v>SÍ</v>
      </c>
      <c r="F4435" s="18" t="str">
        <f>+Cursos[[#This Row],[IS]]&amp;Cursos[[#This Row],[Modelo correcto]]</f>
        <v>JULIO CESAR HERNANDEZ OJEDAW3345LP</v>
      </c>
      <c r="G4435" s="18">
        <v>1</v>
      </c>
      <c r="H4435" s="19">
        <v>43678</v>
      </c>
      <c r="I4435" s="18" t="str">
        <f>+IFERROR(VLOOKUP(Cursos[[#This Row],[Modelo correcto]],Modelos[[Modelo correcto]:[Aplica para certificación]],4,FALSE),"REVISAR")</f>
        <v>SÍ</v>
      </c>
    </row>
    <row r="4436" spans="1:9" x14ac:dyDescent="0.25">
      <c r="A4436" s="144" t="s">
        <v>2791</v>
      </c>
      <c r="B4436">
        <v>0</v>
      </c>
      <c r="C4436" s="64" t="s">
        <v>1155</v>
      </c>
      <c r="D4436" s="18" t="str">
        <f>+IFERROR(VLOOKUP(Cursos[[#This Row],[Modelo correcto]],Modelos[[Modelo correcto]:[¿En línea?]],2,FALSE),"REVISAR")</f>
        <v>HP</v>
      </c>
      <c r="E4436" s="18" t="str">
        <f>+IFERROR(VLOOKUP(Cursos[[#This Row],[Modelo correcto]],Modelos[[Modelo correcto]:[¿En línea?]],3,FALSE),"REVISAR")</f>
        <v>SÍ</v>
      </c>
      <c r="F4436" s="18" t="str">
        <f>+Cursos[[#This Row],[IS]]&amp;Cursos[[#This Row],[Modelo correcto]]</f>
        <v>JORGE ALBERTO TREVIÑO ALVAREZM507</v>
      </c>
      <c r="G4436" s="18"/>
      <c r="H4436" s="18"/>
      <c r="I4436" s="18" t="str">
        <f>+IFERROR(VLOOKUP(Cursos[[#This Row],[Modelo correcto]],Modelos[[Modelo correcto]:[Aplica para certificación]],4,FALSE),"REVISAR")</f>
        <v>NO</v>
      </c>
    </row>
    <row r="4437" spans="1:9" x14ac:dyDescent="0.25">
      <c r="A4437" s="144" t="s">
        <v>2791</v>
      </c>
      <c r="B4437">
        <v>0</v>
      </c>
      <c r="C4437" s="64" t="s">
        <v>878</v>
      </c>
      <c r="D4437" s="18" t="str">
        <f>+IFERROR(VLOOKUP(Cursos[[#This Row],[Modelo correcto]],Modelos[[Modelo correcto]:[¿En línea?]],2,FALSE),"REVISAR")</f>
        <v>HP</v>
      </c>
      <c r="E4437" s="18" t="str">
        <f>+IFERROR(VLOOKUP(Cursos[[#This Row],[Modelo correcto]],Modelos[[Modelo correcto]:[¿En línea?]],3,FALSE),"REVISAR")</f>
        <v>SÍ</v>
      </c>
      <c r="F4437" s="18" t="str">
        <f>+Cursos[[#This Row],[IS]]&amp;Cursos[[#This Row],[Modelo correcto]]</f>
        <v>JORGE ALBERTO TREVIÑO ALVAREZM607</v>
      </c>
      <c r="G4437" s="18"/>
      <c r="H4437" s="18"/>
      <c r="I4437" s="18" t="str">
        <f>+IFERROR(VLOOKUP(Cursos[[#This Row],[Modelo correcto]],Modelos[[Modelo correcto]:[Aplica para certificación]],4,FALSE),"REVISAR")</f>
        <v>SÍ</v>
      </c>
    </row>
    <row r="4438" spans="1:9" x14ac:dyDescent="0.25">
      <c r="A4438" s="144" t="s">
        <v>319</v>
      </c>
      <c r="B4438">
        <v>1</v>
      </c>
      <c r="C4438" s="63" t="s">
        <v>73</v>
      </c>
      <c r="D4438" s="18" t="str">
        <f>+IFERROR(VLOOKUP(Cursos[[#This Row],[Modelo correcto]],Modelos[[Modelo correcto]:[¿En línea?]],2,FALSE),"REVISAR")</f>
        <v>XEROX</v>
      </c>
      <c r="E4438" s="18" t="str">
        <f>+IFERROR(VLOOKUP(Cursos[[#This Row],[Modelo correcto]],Modelos[[Modelo correcto]:[¿En línea?]],3,FALSE),"REVISAR")</f>
        <v>SÍ</v>
      </c>
      <c r="F4438" s="18" t="str">
        <f>+Cursos[[#This Row],[IS]]&amp;Cursos[[#This Row],[Modelo correcto]]</f>
        <v>FRANCISCO JAVIER CABALLERO DIAZC15061</v>
      </c>
      <c r="G4438" s="18">
        <v>1</v>
      </c>
      <c r="H4438" s="19">
        <v>43952</v>
      </c>
      <c r="I4438" s="18" t="str">
        <f>+IFERROR(VLOOKUP(Cursos[[#This Row],[Modelo correcto]],Modelos[[Modelo correcto]:[Aplica para certificación]],4,FALSE),"REVISAR")</f>
        <v>NO</v>
      </c>
    </row>
    <row r="4439" spans="1:9" x14ac:dyDescent="0.25">
      <c r="A4439" s="144" t="s">
        <v>2792</v>
      </c>
      <c r="B4439">
        <v>1</v>
      </c>
      <c r="C4439" s="10" t="s">
        <v>264</v>
      </c>
      <c r="D4439" s="18" t="str">
        <f>+IFERROR(VLOOKUP(Cursos[[#This Row],[Modelo correcto]],Modelos[[Modelo correcto]:[¿En línea?]],2,FALSE),"REVISAR")</f>
        <v>XEROX</v>
      </c>
      <c r="E4439" s="18" t="str">
        <f>+IFERROR(VLOOKUP(Cursos[[#This Row],[Modelo correcto]],Modelos[[Modelo correcto]:[¿En línea?]],3,FALSE),"REVISAR")</f>
        <v>SÍ</v>
      </c>
      <c r="F4439" s="18" t="str">
        <f>+Cursos[[#This Row],[IS]]&amp;Cursos[[#This Row],[Modelo correcto]]</f>
        <v>JULIO CESAR HERNANDEZ OJEDAW3345LP</v>
      </c>
      <c r="G4439" s="18">
        <v>1</v>
      </c>
      <c r="H4439" s="19">
        <v>43678</v>
      </c>
      <c r="I4439" s="18" t="str">
        <f>+IFERROR(VLOOKUP(Cursos[[#This Row],[Modelo correcto]],Modelos[[Modelo correcto]:[Aplica para certificación]],4,FALSE),"REVISAR")</f>
        <v>SÍ</v>
      </c>
    </row>
    <row r="4440" spans="1:9" x14ac:dyDescent="0.25">
      <c r="A4440" s="144" t="s">
        <v>2792</v>
      </c>
      <c r="B4440">
        <v>1</v>
      </c>
      <c r="C4440" s="10" t="s">
        <v>264</v>
      </c>
      <c r="D4440" s="18" t="str">
        <f>+IFERROR(VLOOKUP(Cursos[[#This Row],[Modelo correcto]],Modelos[[Modelo correcto]:[¿En línea?]],2,FALSE),"REVISAR")</f>
        <v>XEROX</v>
      </c>
      <c r="E4440" s="18" t="str">
        <f>+IFERROR(VLOOKUP(Cursos[[#This Row],[Modelo correcto]],Modelos[[Modelo correcto]:[¿En línea?]],3,FALSE),"REVISAR")</f>
        <v>SÍ</v>
      </c>
      <c r="F4440" s="18" t="str">
        <f>+Cursos[[#This Row],[IS]]&amp;Cursos[[#This Row],[Modelo correcto]]</f>
        <v>JULIO CESAR HERNANDEZ OJEDAW3345LP</v>
      </c>
      <c r="G4440" s="18">
        <v>1</v>
      </c>
      <c r="H4440" s="19">
        <v>43678</v>
      </c>
      <c r="I4440" s="18" t="str">
        <f>+IFERROR(VLOOKUP(Cursos[[#This Row],[Modelo correcto]],Modelos[[Modelo correcto]:[Aplica para certificación]],4,FALSE),"REVISAR")</f>
        <v>SÍ</v>
      </c>
    </row>
    <row r="4441" spans="1:9" x14ac:dyDescent="0.25">
      <c r="A4441" s="144" t="s">
        <v>2792</v>
      </c>
      <c r="B4441">
        <v>1</v>
      </c>
      <c r="C4441" s="10" t="s">
        <v>262</v>
      </c>
      <c r="D4441" s="10" t="str">
        <f>+IFERROR(VLOOKUP(Cursos[[#This Row],[Modelo correcto]],Modelos[[Modelo correcto]:[¿En línea?]],2,FALSE),"REVISAR")</f>
        <v>XEROX</v>
      </c>
      <c r="E4441" s="10" t="str">
        <f>+IFERROR(VLOOKUP(Cursos[[#This Row],[Modelo correcto]],Modelos[[Modelo correcto]:[¿En línea?]],3,FALSE),"REVISAR")</f>
        <v>SÍ</v>
      </c>
      <c r="F4441" s="18" t="str">
        <f>+Cursos[[#This Row],[IS]]&amp;Cursos[[#This Row],[Modelo correcto]]</f>
        <v>JULIO CESAR HERNANDEZ OJEDAW3655LP</v>
      </c>
      <c r="G4441" s="18">
        <v>1</v>
      </c>
      <c r="H4441" s="19">
        <v>43678</v>
      </c>
      <c r="I4441" s="18" t="str">
        <f>+IFERROR(VLOOKUP(Cursos[[#This Row],[Modelo correcto]],Modelos[[Modelo correcto]:[Aplica para certificación]],4,FALSE),"REVISAR")</f>
        <v>NO</v>
      </c>
    </row>
    <row r="4442" spans="1:9" x14ac:dyDescent="0.25">
      <c r="A4442" s="144" t="s">
        <v>319</v>
      </c>
      <c r="B4442">
        <v>1</v>
      </c>
      <c r="C4442" s="63" t="s">
        <v>19</v>
      </c>
      <c r="D4442" s="18" t="str">
        <f>+IFERROR(VLOOKUP(Cursos[[#This Row],[Modelo correcto]],Modelos[[Modelo correcto]:[¿En línea?]],2,FALSE),"REVISAR")</f>
        <v>XEROX</v>
      </c>
      <c r="E4442" s="18" t="str">
        <f>+IFERROR(VLOOKUP(Cursos[[#This Row],[Modelo correcto]],Modelos[[Modelo correcto]:[¿En línea?]],3,FALSE),"REVISAR")</f>
        <v>SÍ</v>
      </c>
      <c r="F4442" s="18" t="str">
        <f>+Cursos[[#This Row],[IS]]&amp;Cursos[[#This Row],[Modelo correcto]]</f>
        <v>FRANCISCO JAVIER CABALLERO DIAZC15130</v>
      </c>
      <c r="G4442" s="18">
        <v>1</v>
      </c>
      <c r="H4442" s="19">
        <v>43952</v>
      </c>
      <c r="I4442" s="18" t="str">
        <f>+IFERROR(VLOOKUP(Cursos[[#This Row],[Modelo correcto]],Modelos[[Modelo correcto]:[Aplica para certificación]],4,FALSE),"REVISAR")</f>
        <v>NO</v>
      </c>
    </row>
    <row r="4443" spans="1:9" x14ac:dyDescent="0.25">
      <c r="A4443" s="144" t="s">
        <v>2792</v>
      </c>
      <c r="B4443">
        <v>1</v>
      </c>
      <c r="C4443" s="10" t="s">
        <v>275</v>
      </c>
      <c r="D4443" s="18" t="str">
        <f>+IFERROR(VLOOKUP(Cursos[[#This Row],[Modelo correcto]],Modelos[[Modelo correcto]:[¿En línea?]],2,FALSE),"REVISAR")</f>
        <v>XEROX</v>
      </c>
      <c r="E4443" s="18" t="str">
        <f>+IFERROR(VLOOKUP(Cursos[[#This Row],[Modelo correcto]],Modelos[[Modelo correcto]:[¿En línea?]],3,FALSE),"REVISAR")</f>
        <v>SÍ</v>
      </c>
      <c r="F4443" s="18" t="str">
        <f>+Cursos[[#This Row],[IS]]&amp;Cursos[[#This Row],[Modelo correcto]]</f>
        <v>JULIO CESAR HERNANDEZ OJEDAW6515LP</v>
      </c>
      <c r="G4443" s="18">
        <v>1</v>
      </c>
      <c r="H4443" s="18"/>
      <c r="I4443" s="18" t="str">
        <f>+IFERROR(VLOOKUP(Cursos[[#This Row],[Modelo correcto]],Modelos[[Modelo correcto]:[Aplica para certificación]],4,FALSE),"REVISAR")</f>
        <v>SÍ</v>
      </c>
    </row>
    <row r="4444" spans="1:9" x14ac:dyDescent="0.25">
      <c r="A4444" s="144" t="s">
        <v>2793</v>
      </c>
      <c r="B4444">
        <v>1</v>
      </c>
      <c r="C4444" s="10" t="s">
        <v>764</v>
      </c>
      <c r="D4444" s="10" t="str">
        <f>+IFERROR(VLOOKUP(Cursos[[#This Row],[Modelo correcto]],Modelos[[Modelo correcto]:[¿En línea?]],2,FALSE),"REVISAR")</f>
        <v>HP</v>
      </c>
      <c r="E4444" s="10" t="str">
        <f>+IFERROR(VLOOKUP(Cursos[[#This Row],[Modelo correcto]],Modelos[[Modelo correcto]:[¿En línea?]],3,FALSE),"REVISAR")</f>
        <v>SÍ</v>
      </c>
      <c r="F4444" s="18" t="str">
        <f>+Cursos[[#This Row],[IS]]&amp;Cursos[[#This Row],[Modelo correcto]]</f>
        <v>JORGE HERNANDEZ RODRIGUEZE62555</v>
      </c>
      <c r="G4444" s="18">
        <v>1</v>
      </c>
      <c r="H4444" s="19">
        <v>43739</v>
      </c>
      <c r="I4444" s="18" t="str">
        <f>+IFERROR(VLOOKUP(Cursos[[#This Row],[Modelo correcto]],Modelos[[Modelo correcto]:[Aplica para certificación]],4,FALSE),"REVISAR")</f>
        <v>NO</v>
      </c>
    </row>
    <row r="4445" spans="1:9" x14ac:dyDescent="0.25">
      <c r="A4445" s="144" t="s">
        <v>319</v>
      </c>
      <c r="B4445">
        <v>1</v>
      </c>
      <c r="C4445" s="63" t="s">
        <v>77</v>
      </c>
      <c r="D4445" s="18" t="str">
        <f>+IFERROR(VLOOKUP(Cursos[[#This Row],[Modelo correcto]],Modelos[[Modelo correcto]:[¿En línea?]],2,FALSE),"REVISAR")</f>
        <v>XEROX</v>
      </c>
      <c r="E4445" s="18" t="str">
        <f>+IFERROR(VLOOKUP(Cursos[[#This Row],[Modelo correcto]],Modelos[[Modelo correcto]:[¿En línea?]],3,FALSE),"REVISAR")</f>
        <v>SÍ</v>
      </c>
      <c r="F4445" s="18" t="str">
        <f>+Cursos[[#This Row],[IS]]&amp;Cursos[[#This Row],[Modelo correcto]]</f>
        <v>FRANCISCO JAVIER CABALLERO DIAZC16280</v>
      </c>
      <c r="G4445" s="18">
        <v>1</v>
      </c>
      <c r="H4445" s="19">
        <v>43952</v>
      </c>
      <c r="I4445" s="18" t="str">
        <f>+IFERROR(VLOOKUP(Cursos[[#This Row],[Modelo correcto]],Modelos[[Modelo correcto]:[Aplica para certificación]],4,FALSE),"REVISAR")</f>
        <v>SÍ</v>
      </c>
    </row>
    <row r="4446" spans="1:9" x14ac:dyDescent="0.25">
      <c r="A4446" s="144" t="s">
        <v>319</v>
      </c>
      <c r="B4446">
        <v>1</v>
      </c>
      <c r="C4446" s="10" t="s">
        <v>1381</v>
      </c>
      <c r="D4446" s="18" t="str">
        <f>+IFERROR(VLOOKUP(Cursos[[#This Row],[Modelo correcto]],Modelos[[Modelo correcto]:[¿En línea?]],2,FALSE),"REVISAR")</f>
        <v>EPSON</v>
      </c>
      <c r="E4446" s="18" t="str">
        <f>+IFERROR(VLOOKUP(Cursos[[#This Row],[Modelo correcto]],Modelos[[Modelo correcto]:[¿En línea?]],3,FALSE),"REVISAR")</f>
        <v>NO</v>
      </c>
      <c r="F4446" s="18" t="str">
        <f>+Cursos[[#This Row],[IS]]&amp;Cursos[[#This Row],[Modelo correcto]]</f>
        <v>FRANCISCO JAVIER CABALLERO DIAZGaga 2</v>
      </c>
      <c r="G4446" s="18">
        <v>1</v>
      </c>
      <c r="H4446" s="19">
        <v>43952</v>
      </c>
      <c r="I4446" s="18" t="str">
        <f>+IFERROR(VLOOKUP(Cursos[[#This Row],[Modelo correcto]],Modelos[[Modelo correcto]:[Aplica para certificación]],4,FALSE),"REVISAR")</f>
        <v>NO</v>
      </c>
    </row>
    <row r="4447" spans="1:9" x14ac:dyDescent="0.25">
      <c r="A4447" s="144" t="s">
        <v>2792</v>
      </c>
      <c r="B4447">
        <v>1</v>
      </c>
      <c r="C4447" s="10" t="s">
        <v>282</v>
      </c>
      <c r="D4447" s="18" t="str">
        <f>+IFERROR(VLOOKUP(Cursos[[#This Row],[Modelo correcto]],Modelos[[Modelo correcto]:[¿En línea?]],2,FALSE),"REVISAR")</f>
        <v>XEROX</v>
      </c>
      <c r="E4447" s="18" t="str">
        <f>+IFERROR(VLOOKUP(Cursos[[#This Row],[Modelo correcto]],Modelos[[Modelo correcto]:[¿En línea?]],3,FALSE),"REVISAR")</f>
        <v>SÍ</v>
      </c>
      <c r="F4447" s="18" t="str">
        <f>+Cursos[[#This Row],[IS]]&amp;Cursos[[#This Row],[Modelo correcto]]</f>
        <v>JULIO CESAR HERNANDEZ OJEDAXAG50</v>
      </c>
      <c r="G4447" s="18">
        <v>0</v>
      </c>
      <c r="H4447" s="18"/>
      <c r="I4447" s="18" t="str">
        <f>+IFERROR(VLOOKUP(Cursos[[#This Row],[Modelo correcto]],Modelos[[Modelo correcto]:[Aplica para certificación]],4,FALSE),"REVISAR")</f>
        <v>SÍ</v>
      </c>
    </row>
    <row r="4448" spans="1:9" x14ac:dyDescent="0.25">
      <c r="A4448" s="144" t="s">
        <v>319</v>
      </c>
      <c r="B4448">
        <v>1</v>
      </c>
      <c r="C4448" s="10" t="s">
        <v>951</v>
      </c>
      <c r="D4448" s="18" t="str">
        <f>+IFERROR(VLOOKUP(Cursos[[#This Row],[Modelo correcto]],Modelos[[Modelo correcto]:[¿En línea?]],2,FALSE),"REVISAR")</f>
        <v>XEROX</v>
      </c>
      <c r="E4448" s="18" t="str">
        <f>+IFERROR(VLOOKUP(Cursos[[#This Row],[Modelo correcto]],Modelos[[Modelo correcto]:[¿En línea?]],3,FALSE),"REVISAR")</f>
        <v>NO</v>
      </c>
      <c r="F4448" s="18" t="str">
        <f>+Cursos[[#This Row],[IS]]&amp;Cursos[[#This Row],[Modelo correcto]]</f>
        <v>FRANCISCO JAVIER CABALLERO DIAZC13971</v>
      </c>
      <c r="G4448" s="18">
        <v>1</v>
      </c>
      <c r="H4448" s="19">
        <v>43922</v>
      </c>
      <c r="I4448" s="18" t="str">
        <f>+IFERROR(VLOOKUP(Cursos[[#This Row],[Modelo correcto]],Modelos[[Modelo correcto]:[Aplica para certificación]],4,FALSE),"REVISAR")</f>
        <v>SÍ</v>
      </c>
    </row>
    <row r="4449" spans="1:9" x14ac:dyDescent="0.25">
      <c r="A4449" s="144" t="s">
        <v>319</v>
      </c>
      <c r="B4449">
        <v>1</v>
      </c>
      <c r="C4449" s="10" t="s">
        <v>1423</v>
      </c>
      <c r="D4449" s="18" t="str">
        <f>+IFERROR(VLOOKUP(Cursos[[#This Row],[Modelo correcto]],Modelos[[Modelo correcto]:[¿En línea?]],2,FALSE),"REVISAR")</f>
        <v>LEXMARK</v>
      </c>
      <c r="E4449" s="18" t="str">
        <f>+IFERROR(VLOOKUP(Cursos[[#This Row],[Modelo correcto]],Modelos[[Modelo correcto]:[¿En línea?]],3,FALSE),"REVISAR")</f>
        <v>NO</v>
      </c>
      <c r="F4449" s="18" t="str">
        <f>+Cursos[[#This Row],[IS]]&amp;Cursos[[#This Row],[Modelo correcto]]</f>
        <v>FRANCISCO JAVIER CABALLERO DIAZDevice &amp; Fleet Management</v>
      </c>
      <c r="G4449" s="18">
        <v>1</v>
      </c>
      <c r="H4449" s="19">
        <v>43952</v>
      </c>
      <c r="I4449" s="18" t="str">
        <f>+IFERROR(VLOOKUP(Cursos[[#This Row],[Modelo correcto]],Modelos[[Modelo correcto]:[Aplica para certificación]],4,FALSE),"REVISAR")</f>
        <v>SÍ</v>
      </c>
    </row>
    <row r="4450" spans="1:9" x14ac:dyDescent="0.25">
      <c r="A4450" s="144" t="s">
        <v>319</v>
      </c>
      <c r="B4450">
        <v>1</v>
      </c>
      <c r="C4450" s="63" t="s">
        <v>182</v>
      </c>
      <c r="D4450" s="18" t="str">
        <f>+IFERROR(VLOOKUP(Cursos[[#This Row],[Modelo correcto]],Modelos[[Modelo correcto]:[¿En línea?]],2,FALSE),"REVISAR")</f>
        <v>XEROX</v>
      </c>
      <c r="E4450" s="18" t="str">
        <f>+IFERROR(VLOOKUP(Cursos[[#This Row],[Modelo correcto]],Modelos[[Modelo correcto]:[¿En línea?]],3,FALSE),"REVISAR")</f>
        <v>SÍ</v>
      </c>
      <c r="F4450" s="18" t="str">
        <f>+Cursos[[#This Row],[IS]]&amp;Cursos[[#This Row],[Modelo correcto]]</f>
        <v>FRANCISCO JAVIER CABALLERO DIAZC16283</v>
      </c>
      <c r="G4450" s="18">
        <v>1</v>
      </c>
      <c r="H4450" s="19">
        <v>43952</v>
      </c>
      <c r="I4450" s="18" t="str">
        <f>+IFERROR(VLOOKUP(Cursos[[#This Row],[Modelo correcto]],Modelos[[Modelo correcto]:[Aplica para certificación]],4,FALSE),"REVISAR")</f>
        <v>SÍ</v>
      </c>
    </row>
    <row r="4451" spans="1:9" ht="15.75" x14ac:dyDescent="0.25">
      <c r="A4451" s="144" t="s">
        <v>319</v>
      </c>
      <c r="B4451">
        <v>1</v>
      </c>
      <c r="C4451" s="158" t="s">
        <v>91</v>
      </c>
      <c r="D4451" s="18" t="str">
        <f>+IFERROR(VLOOKUP(Cursos[[#This Row],[Modelo correcto]],Modelos[[Modelo correcto]:[¿En línea?]],2,FALSE),"REVISAR")</f>
        <v>XEROX</v>
      </c>
      <c r="E4451" s="18" t="str">
        <f>+IFERROR(VLOOKUP(Cursos[[#This Row],[Modelo correcto]],Modelos[[Modelo correcto]:[¿En línea?]],3,FALSE),"REVISAR")</f>
        <v>SÍ</v>
      </c>
      <c r="F4451" s="18" t="str">
        <f>+Cursos[[#This Row],[IS]]&amp;Cursos[[#This Row],[Modelo correcto]]</f>
        <v>FRANCISCO JAVIER CABALLERO DIAZC7120A</v>
      </c>
      <c r="G4451" s="18">
        <v>1</v>
      </c>
      <c r="H4451" s="19">
        <v>43952</v>
      </c>
      <c r="I4451" s="18" t="str">
        <f>+IFERROR(VLOOKUP(Cursos[[#This Row],[Modelo correcto]],Modelos[[Modelo correcto]:[Aplica para certificación]],4,FALSE),"REVISAR")</f>
        <v>NO</v>
      </c>
    </row>
    <row r="4452" spans="1:9" ht="15.75" x14ac:dyDescent="0.25">
      <c r="A4452" s="144" t="s">
        <v>319</v>
      </c>
      <c r="B4452">
        <v>1</v>
      </c>
      <c r="C4452" s="158" t="s">
        <v>176</v>
      </c>
      <c r="D4452" s="18" t="str">
        <f>+IFERROR(VLOOKUP(Cursos[[#This Row],[Modelo correcto]],Modelos[[Modelo correcto]:[¿En línea?]],2,FALSE),"REVISAR")</f>
        <v>XEROX</v>
      </c>
      <c r="E4452" s="18" t="str">
        <f>+IFERROR(VLOOKUP(Cursos[[#This Row],[Modelo correcto]],Modelos[[Modelo correcto]:[¿En línea?]],3,FALSE),"REVISAR")</f>
        <v>SÍ</v>
      </c>
      <c r="F4452" s="18" t="str">
        <f>+Cursos[[#This Row],[IS]]&amp;Cursos[[#This Row],[Modelo correcto]]</f>
        <v>FRANCISCO JAVIER CABALLERO DIAZC8880XT</v>
      </c>
      <c r="G4452" s="18">
        <v>1</v>
      </c>
      <c r="H4452" s="19">
        <v>43952</v>
      </c>
      <c r="I4452" s="18" t="str">
        <f>+IFERROR(VLOOKUP(Cursos[[#This Row],[Modelo correcto]],Modelos[[Modelo correcto]:[Aplica para certificación]],4,FALSE),"REVISAR")</f>
        <v>NO</v>
      </c>
    </row>
    <row r="4453" spans="1:9" ht="15.75" x14ac:dyDescent="0.25">
      <c r="A4453" s="144" t="s">
        <v>319</v>
      </c>
      <c r="B4453">
        <v>1</v>
      </c>
      <c r="C4453" s="158" t="s">
        <v>1187</v>
      </c>
      <c r="D4453" s="18" t="str">
        <f>+IFERROR(VLOOKUP(Cursos[[#This Row],[Modelo correcto]],Modelos[[Modelo correcto]:[¿En línea?]],2,FALSE),"REVISAR")</f>
        <v>XEROX</v>
      </c>
      <c r="E4453" s="18" t="str">
        <f>+IFERROR(VLOOKUP(Cursos[[#This Row],[Modelo correcto]],Modelos[[Modelo correcto]:[¿En línea?]],3,FALSE),"REVISAR")</f>
        <v>SÍ</v>
      </c>
      <c r="F4453" s="18" t="str">
        <f>+Cursos[[#This Row],[IS]]&amp;Cursos[[#This Row],[Modelo correcto]]</f>
        <v>FRANCISCO JAVIER CABALLERO DIAZCLA263</v>
      </c>
      <c r="G4453" s="18">
        <v>1</v>
      </c>
      <c r="H4453" s="19">
        <v>43952</v>
      </c>
      <c r="I4453" s="18" t="str">
        <f>+IFERROR(VLOOKUP(Cursos[[#This Row],[Modelo correcto]],Modelos[[Modelo correcto]:[Aplica para certificación]],4,FALSE),"REVISAR")</f>
        <v>NO</v>
      </c>
    </row>
    <row r="4454" spans="1:9" x14ac:dyDescent="0.25">
      <c r="A4454" s="144" t="s">
        <v>2786</v>
      </c>
      <c r="B4454">
        <v>1</v>
      </c>
      <c r="C4454" s="63" t="s">
        <v>789</v>
      </c>
      <c r="D4454" s="10" t="str">
        <f>+IFERROR(VLOOKUP(Cursos[[#This Row],[Modelo correcto]],Modelos[[Modelo correcto]:[¿En línea?]],2,FALSE),"REVISAR")</f>
        <v>LEXMARK</v>
      </c>
      <c r="E4454" s="10" t="str">
        <f>+IFERROR(VLOOKUP(Cursos[[#This Row],[Modelo correcto]],Modelos[[Modelo correcto]:[¿En línea?]],3,FALSE),"REVISAR")</f>
        <v>SÍ</v>
      </c>
      <c r="F4454" s="18" t="str">
        <f>+Cursos[[#This Row],[IS]]&amp;Cursos[[#This Row],[Modelo correcto]]</f>
        <v>LUIS FELIPE PUENTE MURGUIAT654</v>
      </c>
      <c r="G4454" s="18">
        <v>1</v>
      </c>
      <c r="H4454" s="44">
        <v>43709</v>
      </c>
      <c r="I4454" s="18" t="str">
        <f>+IFERROR(VLOOKUP(Cursos[[#This Row],[Modelo correcto]],Modelos[[Modelo correcto]:[Aplica para certificación]],4,FALSE),"REVISAR")</f>
        <v>NO</v>
      </c>
    </row>
    <row r="4455" spans="1:9" ht="15.75" x14ac:dyDescent="0.25">
      <c r="A4455" s="144" t="s">
        <v>319</v>
      </c>
      <c r="B4455">
        <v>1</v>
      </c>
      <c r="C4455" s="158" t="s">
        <v>1175</v>
      </c>
      <c r="D4455" s="18" t="str">
        <f>+IFERROR(VLOOKUP(Cursos[[#This Row],[Modelo correcto]],Modelos[[Modelo correcto]:[¿En línea?]],2,FALSE),"REVISAR")</f>
        <v>XEROX</v>
      </c>
      <c r="E4455" s="18" t="str">
        <f>+IFERROR(VLOOKUP(Cursos[[#This Row],[Modelo correcto]],Modelos[[Modelo correcto]:[¿En línea?]],3,FALSE),"REVISAR")</f>
        <v>SÍ</v>
      </c>
      <c r="F4455" s="18" t="str">
        <f>+Cursos[[#This Row],[IS]]&amp;Cursos[[#This Row],[Modelo correcto]]</f>
        <v>FRANCISCO JAVIER CABALLERO DIAZCT101</v>
      </c>
      <c r="G4455" s="18">
        <v>1</v>
      </c>
      <c r="H4455" s="19">
        <v>43952</v>
      </c>
      <c r="I4455" s="18" t="str">
        <f>+IFERROR(VLOOKUP(Cursos[[#This Row],[Modelo correcto]],Modelos[[Modelo correcto]:[Aplica para certificación]],4,FALSE),"REVISAR")</f>
        <v>NO</v>
      </c>
    </row>
    <row r="4456" spans="1:9" ht="15.75" x14ac:dyDescent="0.25">
      <c r="A4456" s="144" t="s">
        <v>319</v>
      </c>
      <c r="B4456">
        <v>1</v>
      </c>
      <c r="C4456" s="158" t="s">
        <v>188</v>
      </c>
      <c r="D4456" s="18" t="str">
        <f>+IFERROR(VLOOKUP(Cursos[[#This Row],[Modelo correcto]],Modelos[[Modelo correcto]:[¿En línea?]],2,FALSE),"REVISAR")</f>
        <v>XEROX</v>
      </c>
      <c r="E4456" s="18" t="str">
        <f>+IFERROR(VLOOKUP(Cursos[[#This Row],[Modelo correcto]],Modelos[[Modelo correcto]:[¿En línea?]],3,FALSE),"REVISAR")</f>
        <v>SÍ</v>
      </c>
      <c r="F4456" s="18" t="str">
        <f>+Cursos[[#This Row],[IS]]&amp;Cursos[[#This Row],[Modelo correcto]]</f>
        <v>FRANCISCO JAVIER CABALLERO DIAZCLS264</v>
      </c>
      <c r="G4456" s="18">
        <v>1</v>
      </c>
      <c r="H4456" s="19">
        <v>43952</v>
      </c>
      <c r="I4456" s="18" t="str">
        <f>+IFERROR(VLOOKUP(Cursos[[#This Row],[Modelo correcto]],Modelos[[Modelo correcto]:[Aplica para certificación]],4,FALSE),"REVISAR")</f>
        <v>NO</v>
      </c>
    </row>
    <row r="4457" spans="1:9" ht="15.75" x14ac:dyDescent="0.25">
      <c r="A4457" s="144" t="s">
        <v>319</v>
      </c>
      <c r="B4457">
        <v>1</v>
      </c>
      <c r="C4457" s="158" t="s">
        <v>1206</v>
      </c>
      <c r="D4457" s="18" t="str">
        <f>+IFERROR(VLOOKUP(Cursos[[#This Row],[Modelo correcto]],Modelos[[Modelo correcto]:[¿En línea?]],2,FALSE),"REVISAR")</f>
        <v>XEROX</v>
      </c>
      <c r="E4457" s="18" t="str">
        <f>+IFERROR(VLOOKUP(Cursos[[#This Row],[Modelo correcto]],Modelos[[Modelo correcto]:[¿En línea?]],3,FALSE),"REVISAR")</f>
        <v>SÍ</v>
      </c>
      <c r="F4457" s="18" t="str">
        <f>+Cursos[[#This Row],[IS]]&amp;Cursos[[#This Row],[Modelo correcto]]</f>
        <v>FRANCISCO JAVIER CABALLERO DIAZCLR204</v>
      </c>
      <c r="G4457" s="18">
        <v>1</v>
      </c>
      <c r="H4457" s="19">
        <v>43952</v>
      </c>
      <c r="I4457" s="18" t="str">
        <f>+IFERROR(VLOOKUP(Cursos[[#This Row],[Modelo correcto]],Modelos[[Modelo correcto]:[Aplica para certificación]],4,FALSE),"REVISAR")</f>
        <v>NO</v>
      </c>
    </row>
    <row r="4458" spans="1:9" x14ac:dyDescent="0.25">
      <c r="A4458" s="144" t="s">
        <v>319</v>
      </c>
      <c r="B4458">
        <v>1</v>
      </c>
      <c r="C4458" s="145" t="s">
        <v>281</v>
      </c>
      <c r="D4458" s="18" t="str">
        <f>+IFERROR(VLOOKUP(Cursos[[#This Row],[Modelo correcto]],Modelos[[Modelo correcto]:[¿En línea?]],2,FALSE),"REVISAR")</f>
        <v>XEROX</v>
      </c>
      <c r="E4458" s="18" t="str">
        <f>+IFERROR(VLOOKUP(Cursos[[#This Row],[Modelo correcto]],Modelos[[Modelo correcto]:[¿En línea?]],3,FALSE),"REVISAR")</f>
        <v>SÍ</v>
      </c>
      <c r="F4458" s="18" t="str">
        <f>+Cursos[[#This Row],[IS]]&amp;Cursos[[#This Row],[Modelo correcto]]</f>
        <v>FRANCISCO JAVIER CABALLERO DIAZA4HCF</v>
      </c>
      <c r="G4458" s="18">
        <v>1</v>
      </c>
      <c r="H4458" s="19">
        <v>43983</v>
      </c>
      <c r="I4458" s="18" t="str">
        <f>+IFERROR(VLOOKUP(Cursos[[#This Row],[Modelo correcto]],Modelos[[Modelo correcto]:[Aplica para certificación]],4,FALSE),"REVISAR")</f>
        <v>SÍ</v>
      </c>
    </row>
    <row r="4459" spans="1:9" x14ac:dyDescent="0.25">
      <c r="A4459" s="144" t="s">
        <v>319</v>
      </c>
      <c r="B4459">
        <v>1</v>
      </c>
      <c r="C4459" s="145" t="s">
        <v>273</v>
      </c>
      <c r="D4459" s="18" t="str">
        <f>+IFERROR(VLOOKUP(Cursos[[#This Row],[Modelo correcto]],Modelos[[Modelo correcto]:[¿En línea?]],2,FALSE),"REVISAR")</f>
        <v>XEROX</v>
      </c>
      <c r="E4459" s="18" t="str">
        <f>+IFERROR(VLOOKUP(Cursos[[#This Row],[Modelo correcto]],Modelos[[Modelo correcto]:[¿En línea?]],3,FALSE),"REVISAR")</f>
        <v>SÍ</v>
      </c>
      <c r="F4459" s="18" t="str">
        <f>+Cursos[[#This Row],[IS]]&amp;Cursos[[#This Row],[Modelo correcto]]</f>
        <v>FRANCISCO JAVIER CABALLERO DIAZAB80HVF</v>
      </c>
      <c r="G4459" s="18">
        <v>1</v>
      </c>
      <c r="H4459" s="19">
        <v>43983</v>
      </c>
      <c r="I4459" s="18" t="str">
        <f>+IFERROR(VLOOKUP(Cursos[[#This Row],[Modelo correcto]],Modelos[[Modelo correcto]:[Aplica para certificación]],4,FALSE),"REVISAR")</f>
        <v>SÍ</v>
      </c>
    </row>
    <row r="4460" spans="1:9" x14ac:dyDescent="0.25">
      <c r="A4460" s="144" t="s">
        <v>319</v>
      </c>
      <c r="B4460">
        <v>1</v>
      </c>
      <c r="C4460" s="10" t="s">
        <v>251</v>
      </c>
      <c r="D4460" s="18" t="str">
        <f>+IFERROR(VLOOKUP(Cursos[[#This Row],[Modelo correcto]],Modelos[[Modelo correcto]:[¿En línea?]],2,FALSE),"REVISAR")</f>
        <v>XEROX</v>
      </c>
      <c r="E4460" s="18" t="str">
        <f>+IFERROR(VLOOKUP(Cursos[[#This Row],[Modelo correcto]],Modelos[[Modelo correcto]:[¿En línea?]],3,FALSE),"REVISAR")</f>
        <v>SÍ</v>
      </c>
      <c r="F4460" s="18" t="str">
        <f>+Cursos[[#This Row],[IS]]&amp;Cursos[[#This Row],[Modelo correcto]]</f>
        <v>FRANCISCO JAVIER CABALLERO DIAZAC80XTA</v>
      </c>
      <c r="G4460" s="18">
        <v>1</v>
      </c>
      <c r="H4460" s="19">
        <v>43983</v>
      </c>
      <c r="I4460" s="18" t="str">
        <f>+IFERROR(VLOOKUP(Cursos[[#This Row],[Modelo correcto]],Modelos[[Modelo correcto]:[Aplica para certificación]],4,FALSE),"REVISAR")</f>
        <v>SÍ</v>
      </c>
    </row>
    <row r="4461" spans="1:9" x14ac:dyDescent="0.25">
      <c r="A4461" s="144" t="s">
        <v>319</v>
      </c>
      <c r="B4461">
        <v>1</v>
      </c>
      <c r="C4461" s="10" t="s">
        <v>292</v>
      </c>
      <c r="D4461" s="18" t="str">
        <f>+IFERROR(VLOOKUP(Cursos[[#This Row],[Modelo correcto]],Modelos[[Modelo correcto]:[¿En línea?]],2,FALSE),"REVISAR")</f>
        <v>XEROX</v>
      </c>
      <c r="E4461" s="18" t="str">
        <f>+IFERROR(VLOOKUP(Cursos[[#This Row],[Modelo correcto]],Modelos[[Modelo correcto]:[¿En línea?]],3,FALSE),"REVISAR")</f>
        <v>SÍ</v>
      </c>
      <c r="F4461" s="18" t="str">
        <f>+Cursos[[#This Row],[IS]]&amp;Cursos[[#This Row],[Modelo correcto]]</f>
        <v>FRANCISCO JAVIER CABALLERO DIAZFAX101</v>
      </c>
      <c r="G4461" s="18">
        <v>1</v>
      </c>
      <c r="H4461" s="19">
        <v>43983</v>
      </c>
      <c r="I4461" s="18" t="str">
        <f>+IFERROR(VLOOKUP(Cursos[[#This Row],[Modelo correcto]],Modelos[[Modelo correcto]:[Aplica para certificación]],4,FALSE),"REVISAR")</f>
        <v>SÍ</v>
      </c>
    </row>
    <row r="4462" spans="1:9" x14ac:dyDescent="0.25">
      <c r="A4462" s="144" t="s">
        <v>319</v>
      </c>
      <c r="B4462">
        <v>1</v>
      </c>
      <c r="C4462" s="63" t="s">
        <v>271</v>
      </c>
      <c r="D4462" s="18" t="str">
        <f>+IFERROR(VLOOKUP(Cursos[[#This Row],[Modelo correcto]],Modelos[[Modelo correcto]:[¿En línea?]],2,FALSE),"REVISAR")</f>
        <v>XEROX</v>
      </c>
      <c r="E4462" s="18" t="str">
        <f>+IFERROR(VLOOKUP(Cursos[[#This Row],[Modelo correcto]],Modelos[[Modelo correcto]:[¿En línea?]],3,FALSE),"REVISAR")</f>
        <v>SÍ</v>
      </c>
      <c r="F4462" s="18" t="str">
        <f>+Cursos[[#This Row],[IS]]&amp;Cursos[[#This Row],[Modelo correcto]]</f>
        <v>FRANCISCO JAVIER CABALLERO DIAZVB60NTF</v>
      </c>
      <c r="G4462" s="18">
        <v>1</v>
      </c>
      <c r="H4462" s="19">
        <v>43983</v>
      </c>
      <c r="I4462" s="18" t="str">
        <f>+IFERROR(VLOOKUP(Cursos[[#This Row],[Modelo correcto]],Modelos[[Modelo correcto]:[Aplica para certificación]],4,FALSE),"REVISAR")</f>
        <v>SÍ</v>
      </c>
    </row>
    <row r="4463" spans="1:9" x14ac:dyDescent="0.25">
      <c r="A4463" s="144" t="s">
        <v>319</v>
      </c>
      <c r="B4463">
        <v>1</v>
      </c>
      <c r="C4463" s="63" t="s">
        <v>280</v>
      </c>
      <c r="D4463" s="18" t="str">
        <f>+IFERROR(VLOOKUP(Cursos[[#This Row],[Modelo correcto]],Modelos[[Modelo correcto]:[¿En línea?]],2,FALSE),"REVISAR")</f>
        <v>XEROX</v>
      </c>
      <c r="E4463" s="18" t="str">
        <f>+IFERROR(VLOOKUP(Cursos[[#This Row],[Modelo correcto]],Modelos[[Modelo correcto]:[¿En línea?]],3,FALSE),"REVISAR")</f>
        <v>SÍ</v>
      </c>
      <c r="F4463" s="18" t="str">
        <f>+Cursos[[#This Row],[IS]]&amp;Cursos[[#This Row],[Modelo correcto]]</f>
        <v>FRANCISCO JAVIER CABALLERO DIAZVC60NTF</v>
      </c>
      <c r="G4463" s="18">
        <v>1</v>
      </c>
      <c r="H4463" s="19">
        <v>43983</v>
      </c>
      <c r="I4463" s="18" t="str">
        <f>+IFERROR(VLOOKUP(Cursos[[#This Row],[Modelo correcto]],Modelos[[Modelo correcto]:[Aplica para certificación]],4,FALSE),"REVISAR")</f>
        <v>SÍ</v>
      </c>
    </row>
    <row r="4464" spans="1:9" x14ac:dyDescent="0.25">
      <c r="A4464" s="144" t="s">
        <v>319</v>
      </c>
      <c r="B4464">
        <v>1</v>
      </c>
      <c r="C4464" s="145" t="s">
        <v>266</v>
      </c>
      <c r="D4464" s="18" t="str">
        <f>+IFERROR(VLOOKUP(Cursos[[#This Row],[Modelo correcto]],Modelos[[Modelo correcto]:[¿En línea?]],2,FALSE),"REVISAR")</f>
        <v>XEROX</v>
      </c>
      <c r="E4464" s="18" t="str">
        <f>+IFERROR(VLOOKUP(Cursos[[#This Row],[Modelo correcto]],Modelos[[Modelo correcto]:[¿En línea?]],3,FALSE),"REVISAR")</f>
        <v>SÍ</v>
      </c>
      <c r="F4464" s="18" t="str">
        <f>+Cursos[[#This Row],[IS]]&amp;Cursos[[#This Row],[Modelo correcto]]</f>
        <v>FRANCISCO JAVIER CABALLERO DIAZVC70NTF</v>
      </c>
      <c r="G4464" s="18">
        <v>1</v>
      </c>
      <c r="H4464" s="19">
        <v>43983</v>
      </c>
      <c r="I4464" s="18" t="str">
        <f>+IFERROR(VLOOKUP(Cursos[[#This Row],[Modelo correcto]],Modelos[[Modelo correcto]:[Aplica para certificación]],4,FALSE),"REVISAR")</f>
        <v>SÍ</v>
      </c>
    </row>
    <row r="4465" spans="1:9" x14ac:dyDescent="0.25">
      <c r="A4465" s="144" t="s">
        <v>2786</v>
      </c>
      <c r="B4465">
        <v>1</v>
      </c>
      <c r="C4465" s="10" t="s">
        <v>824</v>
      </c>
      <c r="D4465" s="10" t="str">
        <f>+IFERROR(VLOOKUP(Cursos[[#This Row],[Modelo correcto]],Modelos[[Modelo correcto]:[¿En línea?]],2,FALSE),"REVISAR")</f>
        <v>LEXMARK</v>
      </c>
      <c r="E4465" s="10" t="str">
        <f>+IFERROR(VLOOKUP(Cursos[[#This Row],[Modelo correcto]],Modelos[[Modelo correcto]:[¿En línea?]],3,FALSE),"REVISAR")</f>
        <v>SÍ</v>
      </c>
      <c r="F4465" s="18" t="str">
        <f>+Cursos[[#This Row],[IS]]&amp;Cursos[[#This Row],[Modelo correcto]]</f>
        <v>LUIS FELIPE PUENTE MURGUIAX464</v>
      </c>
      <c r="G4465" s="18">
        <v>1</v>
      </c>
      <c r="H4465" s="44">
        <v>43739</v>
      </c>
      <c r="I4465" s="18" t="str">
        <f>+IFERROR(VLOOKUP(Cursos[[#This Row],[Modelo correcto]],Modelos[[Modelo correcto]:[Aplica para certificación]],4,FALSE),"REVISAR")</f>
        <v>NO</v>
      </c>
    </row>
    <row r="4466" spans="1:9" x14ac:dyDescent="0.25">
      <c r="A4466" s="144" t="s">
        <v>2786</v>
      </c>
      <c r="B4466">
        <v>1</v>
      </c>
      <c r="C4466" s="10" t="s">
        <v>827</v>
      </c>
      <c r="D4466" s="10" t="str">
        <f>+IFERROR(VLOOKUP(Cursos[[#This Row],[Modelo correcto]],Modelos[[Modelo correcto]:[¿En línea?]],2,FALSE),"REVISAR")</f>
        <v>LEXMARK</v>
      </c>
      <c r="E4466" s="10" t="str">
        <f>+IFERROR(VLOOKUP(Cursos[[#This Row],[Modelo correcto]],Modelos[[Modelo correcto]:[¿En línea?]],3,FALSE),"REVISAR")</f>
        <v>SÍ</v>
      </c>
      <c r="F4466" s="18" t="str">
        <f>+Cursos[[#This Row],[IS]]&amp;Cursos[[#This Row],[Modelo correcto]]</f>
        <v>LUIS FELIPE PUENTE MURGUIAX860</v>
      </c>
      <c r="G4466" s="18">
        <v>1</v>
      </c>
      <c r="H4466" s="44">
        <v>43739</v>
      </c>
      <c r="I4466" s="18" t="str">
        <f>+IFERROR(VLOOKUP(Cursos[[#This Row],[Modelo correcto]],Modelos[[Modelo correcto]:[Aplica para certificación]],4,FALSE),"REVISAR")</f>
        <v>NO</v>
      </c>
    </row>
    <row r="4467" spans="1:9" x14ac:dyDescent="0.25">
      <c r="A4467" s="144" t="s">
        <v>319</v>
      </c>
      <c r="B4467">
        <v>1</v>
      </c>
      <c r="C4467" s="128" t="s">
        <v>1262</v>
      </c>
      <c r="D4467" s="18" t="str">
        <f>+IFERROR(VLOOKUP(Cursos[[#This Row],[Modelo correcto]],Modelos[[Modelo correcto]:[¿En línea?]],2,FALSE),"REVISAR")</f>
        <v>XEROX</v>
      </c>
      <c r="E4467" s="18" t="str">
        <f>+IFERROR(VLOOKUP(Cursos[[#This Row],[Modelo correcto]],Modelos[[Modelo correcto]:[¿En línea?]],3,FALSE),"REVISAR")</f>
        <v>SÍ</v>
      </c>
      <c r="F4467" s="18" t="str">
        <f>+Cursos[[#This Row],[IS]]&amp;Cursos[[#This Row],[Modelo correcto]]</f>
        <v>FRANCISCO JAVIER CABALLERO DIAZCT102</v>
      </c>
      <c r="G4467" s="18">
        <v>1</v>
      </c>
      <c r="H4467" s="19">
        <v>43983</v>
      </c>
      <c r="I4467" s="18" t="str">
        <f>+IFERROR(VLOOKUP(Cursos[[#This Row],[Modelo correcto]],Modelos[[Modelo correcto]:[Aplica para certificación]],4,FALSE),"REVISAR")</f>
        <v>NO</v>
      </c>
    </row>
    <row r="4468" spans="1:9" x14ac:dyDescent="0.25">
      <c r="A4468" s="144" t="s">
        <v>319</v>
      </c>
      <c r="B4468">
        <v>1</v>
      </c>
      <c r="C4468" s="128" t="s">
        <v>1197</v>
      </c>
      <c r="D4468" s="18" t="str">
        <f>+IFERROR(VLOOKUP(Cursos[[#This Row],[Modelo correcto]],Modelos[[Modelo correcto]:[¿En línea?]],2,FALSE),"REVISAR")</f>
        <v>XEROX</v>
      </c>
      <c r="E4468" s="18" t="str">
        <f>+IFERROR(VLOOKUP(Cursos[[#This Row],[Modelo correcto]],Modelos[[Modelo correcto]:[¿En línea?]],3,FALSE),"REVISAR")</f>
        <v>SÍ</v>
      </c>
      <c r="F4468" s="18" t="str">
        <f>+Cursos[[#This Row],[IS]]&amp;Cursos[[#This Row],[Modelo correcto]]</f>
        <v>FRANCISCO JAVIER CABALLERO DIAZCT103</v>
      </c>
      <c r="G4468" s="18">
        <v>1</v>
      </c>
      <c r="H4468" s="19">
        <v>43983</v>
      </c>
      <c r="I4468" s="18" t="str">
        <f>+IFERROR(VLOOKUP(Cursos[[#This Row],[Modelo correcto]],Modelos[[Modelo correcto]:[Aplica para certificación]],4,FALSE),"REVISAR")</f>
        <v>NO</v>
      </c>
    </row>
    <row r="4469" spans="1:9" x14ac:dyDescent="0.25">
      <c r="A4469" s="144" t="s">
        <v>319</v>
      </c>
      <c r="B4469">
        <v>1</v>
      </c>
      <c r="C4469" s="145" t="s">
        <v>1195</v>
      </c>
      <c r="D4469" s="18" t="str">
        <f>+IFERROR(VLOOKUP(Cursos[[#This Row],[Modelo correcto]],Modelos[[Modelo correcto]:[¿En línea?]],2,FALSE),"REVISAR")</f>
        <v>XEROX</v>
      </c>
      <c r="E4469" s="18" t="str">
        <f>+IFERROR(VLOOKUP(Cursos[[#This Row],[Modelo correcto]],Modelos[[Modelo correcto]:[¿En línea?]],3,FALSE),"REVISAR")</f>
        <v>SÍ</v>
      </c>
      <c r="F4469" s="18" t="str">
        <f>+Cursos[[#This Row],[IS]]&amp;Cursos[[#This Row],[Modelo correcto]]</f>
        <v>FRANCISCO JAVIER CABALLERO DIAZCT104</v>
      </c>
      <c r="G4469" s="18">
        <v>1</v>
      </c>
      <c r="H4469" s="19">
        <v>43983</v>
      </c>
      <c r="I4469" s="18" t="str">
        <f>+IFERROR(VLOOKUP(Cursos[[#This Row],[Modelo correcto]],Modelos[[Modelo correcto]:[Aplica para certificación]],4,FALSE),"REVISAR")</f>
        <v>NO</v>
      </c>
    </row>
    <row r="4470" spans="1:9" x14ac:dyDescent="0.25">
      <c r="A4470" s="144" t="s">
        <v>319</v>
      </c>
      <c r="B4470">
        <v>1</v>
      </c>
      <c r="C4470" s="145" t="s">
        <v>260</v>
      </c>
      <c r="D4470" s="18" t="str">
        <f>+IFERROR(VLOOKUP(Cursos[[#This Row],[Modelo correcto]],Modelos[[Modelo correcto]:[¿En línea?]],2,FALSE),"REVISAR")</f>
        <v>XEROX</v>
      </c>
      <c r="E4470" s="18" t="str">
        <f>+IFERROR(VLOOKUP(Cursos[[#This Row],[Modelo correcto]],Modelos[[Modelo correcto]:[¿En línea?]],3,FALSE),"REVISAR")</f>
        <v>SÍ</v>
      </c>
      <c r="F4470" s="18" t="str">
        <f>+Cursos[[#This Row],[IS]]&amp;Cursos[[#This Row],[Modelo correcto]]</f>
        <v>FRANCISCO JAVIER CABALLERO DIAZOS2082</v>
      </c>
      <c r="G4470" s="18">
        <v>1</v>
      </c>
      <c r="H4470" s="19">
        <v>43983</v>
      </c>
      <c r="I4470" s="18" t="str">
        <f>+IFERROR(VLOOKUP(Cursos[[#This Row],[Modelo correcto]],Modelos[[Modelo correcto]:[Aplica para certificación]],4,FALSE),"REVISAR")</f>
        <v>SÍ</v>
      </c>
    </row>
    <row r="4471" spans="1:9" x14ac:dyDescent="0.25">
      <c r="A4471" s="144" t="s">
        <v>319</v>
      </c>
      <c r="B4471">
        <v>1</v>
      </c>
      <c r="C4471" s="145" t="s">
        <v>154</v>
      </c>
      <c r="D4471" s="18" t="str">
        <f>+IFERROR(VLOOKUP(Cursos[[#This Row],[Modelo correcto]],Modelos[[Modelo correcto]:[¿En línea?]],2,FALSE),"REVISAR")</f>
        <v>XEROX</v>
      </c>
      <c r="E4471" s="18" t="str">
        <f>+IFERROR(VLOOKUP(Cursos[[#This Row],[Modelo correcto]],Modelos[[Modelo correcto]:[¿En línea?]],3,FALSE),"REVISAR")</f>
        <v>SÍ</v>
      </c>
      <c r="F4471" s="18" t="str">
        <f>+Cursos[[#This Row],[IS]]&amp;Cursos[[#This Row],[Modelo correcto]]</f>
        <v>FRANCISCO JAVIER CABALLERO DIAZP3010LP</v>
      </c>
      <c r="G4471" s="18">
        <v>1</v>
      </c>
      <c r="H4471" s="19">
        <v>43983</v>
      </c>
      <c r="I4471" s="18" t="str">
        <f>+IFERROR(VLOOKUP(Cursos[[#This Row],[Modelo correcto]],Modelos[[Modelo correcto]:[Aplica para certificación]],4,FALSE),"REVISAR")</f>
        <v>NO</v>
      </c>
    </row>
    <row r="4472" spans="1:9" x14ac:dyDescent="0.25">
      <c r="A4472" s="144" t="s">
        <v>2786</v>
      </c>
      <c r="B4472">
        <v>1</v>
      </c>
      <c r="C4472" s="10" t="s">
        <v>829</v>
      </c>
      <c r="D4472" s="10" t="str">
        <f>+IFERROR(VLOOKUP(Cursos[[#This Row],[Modelo correcto]],Modelos[[Modelo correcto]:[¿En línea?]],2,FALSE),"REVISAR")</f>
        <v>LEXMARK</v>
      </c>
      <c r="E4472" s="10" t="str">
        <f>+IFERROR(VLOOKUP(Cursos[[#This Row],[Modelo correcto]],Modelos[[Modelo correcto]:[¿En línea?]],3,FALSE),"REVISAR")</f>
        <v>SÍ</v>
      </c>
      <c r="F4472" s="18" t="str">
        <f>+Cursos[[#This Row],[IS]]&amp;Cursos[[#This Row],[Modelo correcto]]</f>
        <v>LUIS FELIPE PUENTE MURGUIAXM3150</v>
      </c>
      <c r="G4472" s="18">
        <v>1</v>
      </c>
      <c r="H4472" s="44">
        <v>43739</v>
      </c>
      <c r="I4472" s="18" t="str">
        <f>+IFERROR(VLOOKUP(Cursos[[#This Row],[Modelo correcto]],Modelos[[Modelo correcto]:[Aplica para certificación]],4,FALSE),"REVISAR")</f>
        <v>NO</v>
      </c>
    </row>
    <row r="4473" spans="1:9" x14ac:dyDescent="0.25">
      <c r="A4473" s="144" t="s">
        <v>319</v>
      </c>
      <c r="B4473">
        <v>1</v>
      </c>
      <c r="C4473" s="145" t="s">
        <v>25</v>
      </c>
      <c r="D4473" s="18" t="str">
        <f>+IFERROR(VLOOKUP(Cursos[[#This Row],[Modelo correcto]],Modelos[[Modelo correcto]:[¿En línea?]],2,FALSE),"REVISAR")</f>
        <v>XEROX</v>
      </c>
      <c r="E4473" s="18" t="str">
        <f>+IFERROR(VLOOKUP(Cursos[[#This Row],[Modelo correcto]],Modelos[[Modelo correcto]:[¿En línea?]],3,FALSE),"REVISAR")</f>
        <v>SÍ</v>
      </c>
      <c r="F4473" s="18" t="str">
        <f>+Cursos[[#This Row],[IS]]&amp;Cursos[[#This Row],[Modelo correcto]]</f>
        <v>FRANCISCO JAVIER CABALLERO DIAZP3260LP</v>
      </c>
      <c r="G4473" s="18">
        <v>1</v>
      </c>
      <c r="H4473" s="19">
        <v>43983</v>
      </c>
      <c r="I4473" s="18" t="str">
        <f>+IFERROR(VLOOKUP(Cursos[[#This Row],[Modelo correcto]],Modelos[[Modelo correcto]:[Aplica para certificación]],4,FALSE),"REVISAR")</f>
        <v>SÍ</v>
      </c>
    </row>
    <row r="4474" spans="1:9" ht="15.75" x14ac:dyDescent="0.25">
      <c r="A4474" s="144" t="s">
        <v>319</v>
      </c>
      <c r="B4474">
        <v>1</v>
      </c>
      <c r="C4474" s="110" t="s">
        <v>1205</v>
      </c>
      <c r="D4474" s="18" t="str">
        <f>+IFERROR(VLOOKUP(Cursos[[#This Row],[Modelo correcto]],Modelos[[Modelo correcto]:[¿En línea?]],2,FALSE),"REVISAR")</f>
        <v>XEROX</v>
      </c>
      <c r="E4474" s="18" t="str">
        <f>+IFERROR(VLOOKUP(Cursos[[#This Row],[Modelo correcto]],Modelos[[Modelo correcto]:[¿En línea?]],3,FALSE),"REVISAR")</f>
        <v>SÍ</v>
      </c>
      <c r="F4474" s="18" t="str">
        <f>+Cursos[[#This Row],[IS]]&amp;Cursos[[#This Row],[Modelo correcto]]</f>
        <v>FRANCISCO JAVIER CABALLERO DIAZUNDFIN</v>
      </c>
      <c r="G4474" s="18">
        <v>0</v>
      </c>
      <c r="H4474" s="19">
        <v>43983</v>
      </c>
      <c r="I4474" s="18" t="str">
        <f>+IFERROR(VLOOKUP(Cursos[[#This Row],[Modelo correcto]],Modelos[[Modelo correcto]:[Aplica para certificación]],4,FALSE),"REVISAR")</f>
        <v>NO</v>
      </c>
    </row>
    <row r="4475" spans="1:9" ht="15.75" x14ac:dyDescent="0.25">
      <c r="A4475" s="144" t="s">
        <v>319</v>
      </c>
      <c r="B4475">
        <v>1</v>
      </c>
      <c r="C4475" s="110" t="s">
        <v>1201</v>
      </c>
      <c r="D4475" s="18" t="str">
        <f>+IFERROR(VLOOKUP(Cursos[[#This Row],[Modelo correcto]],Modelos[[Modelo correcto]:[¿En línea?]],2,FALSE),"REVISAR")</f>
        <v>XEROX</v>
      </c>
      <c r="E4475" s="18" t="str">
        <f>+IFERROR(VLOOKUP(Cursos[[#This Row],[Modelo correcto]],Modelos[[Modelo correcto]:[¿En línea?]],3,FALSE),"REVISAR")</f>
        <v>SÍ</v>
      </c>
      <c r="F4475" s="18" t="str">
        <f>+Cursos[[#This Row],[IS]]&amp;Cursos[[#This Row],[Modelo correcto]]</f>
        <v>FRANCISCO JAVIER CABALLERO DIAZUNDSCAN</v>
      </c>
      <c r="G4475" s="18">
        <v>0</v>
      </c>
      <c r="H4475" s="19">
        <v>43983</v>
      </c>
      <c r="I4475" s="18" t="str">
        <f>+IFERROR(VLOOKUP(Cursos[[#This Row],[Modelo correcto]],Modelos[[Modelo correcto]:[Aplica para certificación]],4,FALSE),"REVISAR")</f>
        <v>NO</v>
      </c>
    </row>
    <row r="4476" spans="1:9" x14ac:dyDescent="0.25">
      <c r="A4476" s="144" t="s">
        <v>348</v>
      </c>
      <c r="B4476">
        <v>0</v>
      </c>
      <c r="C4476" s="10" t="s">
        <v>905</v>
      </c>
      <c r="D4476" s="10" t="str">
        <f>+IFERROR(VLOOKUP(Cursos[[#This Row],[Modelo correcto]],Modelos[[Modelo correcto]:[¿En línea?]],2,FALSE),"REVISAR")</f>
        <v>LEXMARK</v>
      </c>
      <c r="E4476" s="10" t="str">
        <f>+IFERROR(VLOOKUP(Cursos[[#This Row],[Modelo correcto]],Modelos[[Modelo correcto]:[¿En línea?]],3,FALSE),"REVISAR")</f>
        <v>SÍ</v>
      </c>
      <c r="F4476" s="18" t="str">
        <f>+Cursos[[#This Row],[IS]]&amp;Cursos[[#This Row],[Modelo correcto]]</f>
        <v>LUIS GERARDO SANDOVAL GARCIAC736</v>
      </c>
      <c r="G4476" s="18">
        <v>1</v>
      </c>
      <c r="H4476" s="18"/>
      <c r="I4476" s="18" t="str">
        <f>+IFERROR(VLOOKUP(Cursos[[#This Row],[Modelo correcto]],Modelos[[Modelo correcto]:[Aplica para certificación]],4,FALSE),"REVISAR")</f>
        <v>NO</v>
      </c>
    </row>
    <row r="4477" spans="1:9" x14ac:dyDescent="0.25">
      <c r="A4477" s="144" t="s">
        <v>319</v>
      </c>
      <c r="B4477">
        <v>1</v>
      </c>
      <c r="C4477" s="128" t="s">
        <v>262</v>
      </c>
      <c r="D4477" s="18" t="str">
        <f>+IFERROR(VLOOKUP(Cursos[[#This Row],[Modelo correcto]],Modelos[[Modelo correcto]:[¿En línea?]],2,FALSE),"REVISAR")</f>
        <v>XEROX</v>
      </c>
      <c r="E4477" s="18" t="str">
        <f>+IFERROR(VLOOKUP(Cursos[[#This Row],[Modelo correcto]],Modelos[[Modelo correcto]:[¿En línea?]],3,FALSE),"REVISAR")</f>
        <v>SÍ</v>
      </c>
      <c r="F4477" s="18" t="str">
        <f>+Cursos[[#This Row],[IS]]&amp;Cursos[[#This Row],[Modelo correcto]]</f>
        <v>FRANCISCO JAVIER CABALLERO DIAZW3655LP</v>
      </c>
      <c r="G4477" s="18">
        <v>0</v>
      </c>
      <c r="H4477" s="19">
        <v>43983</v>
      </c>
      <c r="I4477" s="18" t="str">
        <f>+IFERROR(VLOOKUP(Cursos[[#This Row],[Modelo correcto]],Modelos[[Modelo correcto]:[Aplica para certificación]],4,FALSE),"REVISAR")</f>
        <v>NO</v>
      </c>
    </row>
    <row r="4478" spans="1:9" x14ac:dyDescent="0.25">
      <c r="A4478" s="144" t="s">
        <v>319</v>
      </c>
      <c r="B4478">
        <v>1</v>
      </c>
      <c r="C4478" s="128" t="s">
        <v>69</v>
      </c>
      <c r="D4478" s="18" t="str">
        <f>+IFERROR(VLOOKUP(Cursos[[#This Row],[Modelo correcto]],Modelos[[Modelo correcto]:[¿En línea?]],2,FALSE),"REVISAR")</f>
        <v>XEROX</v>
      </c>
      <c r="E4478" s="18" t="str">
        <f>+IFERROR(VLOOKUP(Cursos[[#This Row],[Modelo correcto]],Modelos[[Modelo correcto]:[¿En línea?]],3,FALSE),"REVISAR")</f>
        <v>SÍ</v>
      </c>
      <c r="F4478" s="18" t="str">
        <f>+Cursos[[#This Row],[IS]]&amp;Cursos[[#This Row],[Modelo correcto]]</f>
        <v>FRANCISCO JAVIER CABALLERO DIAZW4265LP</v>
      </c>
      <c r="G4478" s="18">
        <v>0</v>
      </c>
      <c r="H4478" s="19">
        <v>43983</v>
      </c>
      <c r="I4478" s="18" t="str">
        <f>+IFERROR(VLOOKUP(Cursos[[#This Row],[Modelo correcto]],Modelos[[Modelo correcto]:[Aplica para certificación]],4,FALSE),"REVISAR")</f>
        <v>NO</v>
      </c>
    </row>
    <row r="4479" spans="1:9" x14ac:dyDescent="0.25">
      <c r="A4479" s="144" t="s">
        <v>319</v>
      </c>
      <c r="B4479">
        <v>1</v>
      </c>
      <c r="C4479" s="128" t="s">
        <v>31</v>
      </c>
      <c r="D4479" s="18" t="str">
        <f>+IFERROR(VLOOKUP(Cursos[[#This Row],[Modelo correcto]],Modelos[[Modelo correcto]:[¿En línea?]],2,FALSE),"REVISAR")</f>
        <v>XEROX</v>
      </c>
      <c r="E4479" s="18" t="str">
        <f>+IFERROR(VLOOKUP(Cursos[[#This Row],[Modelo correcto]],Modelos[[Modelo correcto]:[¿En línea?]],3,FALSE),"REVISAR")</f>
        <v>SÍ</v>
      </c>
      <c r="F4479" s="18" t="str">
        <f>+Cursos[[#This Row],[IS]]&amp;Cursos[[#This Row],[Modelo correcto]]</f>
        <v>FRANCISCO JAVIER CABALLERO DIAZW6655LP</v>
      </c>
      <c r="G4479" s="18">
        <v>0</v>
      </c>
      <c r="H4479" s="19">
        <v>43983</v>
      </c>
      <c r="I4479" s="18" t="str">
        <f>+IFERROR(VLOOKUP(Cursos[[#This Row],[Modelo correcto]],Modelos[[Modelo correcto]:[Aplica para certificación]],4,FALSE),"REVISAR")</f>
        <v>NO</v>
      </c>
    </row>
    <row r="4480" spans="1:9" x14ac:dyDescent="0.25">
      <c r="A4480" s="144" t="s">
        <v>319</v>
      </c>
      <c r="B4480">
        <v>1</v>
      </c>
      <c r="C4480" s="128" t="s">
        <v>253</v>
      </c>
      <c r="D4480" s="18" t="str">
        <f>+IFERROR(VLOOKUP(Cursos[[#This Row],[Modelo correcto]],Modelos[[Modelo correcto]:[¿En línea?]],2,FALSE),"REVISAR")</f>
        <v>XEROX</v>
      </c>
      <c r="E4480" s="18" t="str">
        <f>+IFERROR(VLOOKUP(Cursos[[#This Row],[Modelo correcto]],Modelos[[Modelo correcto]:[¿En línea?]],3,FALSE),"REVISAR")</f>
        <v>SÍ</v>
      </c>
      <c r="F4480" s="18" t="str">
        <f>+Cursos[[#This Row],[IS]]&amp;Cursos[[#This Row],[Modelo correcto]]</f>
        <v>FRANCISCO JAVIER CABALLERO DIAZP3320LP</v>
      </c>
      <c r="G4480" s="18">
        <v>1</v>
      </c>
      <c r="H4480" s="19">
        <v>43983</v>
      </c>
      <c r="I4480" s="18" t="str">
        <f>+IFERROR(VLOOKUP(Cursos[[#This Row],[Modelo correcto]],Modelos[[Modelo correcto]:[Aplica para certificación]],4,FALSE),"REVISAR")</f>
        <v>NO</v>
      </c>
    </row>
    <row r="4481" spans="1:9" x14ac:dyDescent="0.25">
      <c r="A4481" s="144" t="s">
        <v>319</v>
      </c>
      <c r="B4481">
        <v>1</v>
      </c>
      <c r="C4481" s="128" t="s">
        <v>247</v>
      </c>
      <c r="D4481" s="18" t="str">
        <f>+IFERROR(VLOOKUP(Cursos[[#This Row],[Modelo correcto]],Modelos[[Modelo correcto]:[¿En línea?]],2,FALSE),"REVISAR")</f>
        <v>XEROX</v>
      </c>
      <c r="E4481" s="18" t="str">
        <f>+IFERROR(VLOOKUP(Cursos[[#This Row],[Modelo correcto]],Modelos[[Modelo correcto]:[¿En línea?]],3,FALSE),"REVISAR")</f>
        <v>SÍ</v>
      </c>
      <c r="F4481" s="18" t="str">
        <f>+Cursos[[#This Row],[IS]]&amp;Cursos[[#This Row],[Modelo correcto]]</f>
        <v>FRANCISCO JAVIER CABALLERO DIAZP4622LP</v>
      </c>
      <c r="G4481" s="18">
        <v>1</v>
      </c>
      <c r="H4481" s="19">
        <v>43983</v>
      </c>
      <c r="I4481" s="18" t="str">
        <f>+IFERROR(VLOOKUP(Cursos[[#This Row],[Modelo correcto]],Modelos[[Modelo correcto]:[Aplica para certificación]],4,FALSE),"REVISAR")</f>
        <v>NO</v>
      </c>
    </row>
    <row r="4482" spans="1:9" x14ac:dyDescent="0.25">
      <c r="A4482" s="144" t="s">
        <v>319</v>
      </c>
      <c r="B4482">
        <v>1</v>
      </c>
      <c r="C4482" s="128" t="s">
        <v>250</v>
      </c>
      <c r="D4482" s="18" t="str">
        <f>+IFERROR(VLOOKUP(Cursos[[#This Row],[Modelo correcto]],Modelos[[Modelo correcto]:[¿En línea?]],2,FALSE),"REVISAR")</f>
        <v>XEROX</v>
      </c>
      <c r="E4482" s="18" t="str">
        <f>+IFERROR(VLOOKUP(Cursos[[#This Row],[Modelo correcto]],Modelos[[Modelo correcto]:[¿En línea?]],3,FALSE),"REVISAR")</f>
        <v>SÍ</v>
      </c>
      <c r="F4482" s="18" t="str">
        <f>+Cursos[[#This Row],[IS]]&amp;Cursos[[#This Row],[Modelo correcto]]</f>
        <v>FRANCISCO JAVIER CABALLERO DIAZP6000LP</v>
      </c>
      <c r="G4482" s="18">
        <v>1</v>
      </c>
      <c r="H4482" s="19">
        <v>43983</v>
      </c>
      <c r="I4482" s="18" t="str">
        <f>+IFERROR(VLOOKUP(Cursos[[#This Row],[Modelo correcto]],Modelos[[Modelo correcto]:[Aplica para certificación]],4,FALSE),"REVISAR")</f>
        <v>NO</v>
      </c>
    </row>
    <row r="4483" spans="1:9" x14ac:dyDescent="0.25">
      <c r="A4483" s="144" t="s">
        <v>390</v>
      </c>
      <c r="B4483">
        <v>1</v>
      </c>
      <c r="C4483" s="10" t="s">
        <v>844</v>
      </c>
      <c r="D4483" s="18" t="str">
        <f>+IFERROR(VLOOKUP(Cursos[[#This Row],[Modelo correcto]],Modelos[[Modelo correcto]:[¿En línea?]],2,FALSE),"REVISAR")</f>
        <v>CANON</v>
      </c>
      <c r="E4483" s="18" t="str">
        <f>+IFERROR(VLOOKUP(Cursos[[#This Row],[Modelo correcto]],Modelos[[Modelo correcto]:[¿En línea?]],3,FALSE),"REVISAR")</f>
        <v>NO</v>
      </c>
      <c r="F4483" s="18" t="str">
        <f>+Cursos[[#This Row],[IS]]&amp;Cursos[[#This Row],[Modelo correcto]]</f>
        <v>JOSE LUIS CABRERA FISCALUniversal Send</v>
      </c>
      <c r="G4483" s="18">
        <v>1</v>
      </c>
      <c r="H4483" s="19">
        <v>43709</v>
      </c>
      <c r="I4483" s="18" t="str">
        <f>+IFERROR(VLOOKUP(Cursos[[#This Row],[Modelo correcto]],Modelos[[Modelo correcto]:[Aplica para certificación]],4,FALSE),"REVISAR")</f>
        <v>NO</v>
      </c>
    </row>
    <row r="4484" spans="1:9" ht="16.5" x14ac:dyDescent="0.3">
      <c r="A4484" s="144" t="s">
        <v>319</v>
      </c>
      <c r="B4484">
        <v>1</v>
      </c>
      <c r="C4484" s="115" t="s">
        <v>49</v>
      </c>
      <c r="D4484" s="18" t="str">
        <f>+IFERROR(VLOOKUP(Cursos[[#This Row],[Modelo correcto]],Modelos[[Modelo correcto]:[¿En línea?]],2,FALSE),"REVISAR")</f>
        <v>XEROX</v>
      </c>
      <c r="E4484" s="18" t="str">
        <f>+IFERROR(VLOOKUP(Cursos[[#This Row],[Modelo correcto]],Modelos[[Modelo correcto]:[¿En línea?]],3,FALSE),"REVISAR")</f>
        <v>SÍ</v>
      </c>
      <c r="F4484" s="18" t="str">
        <f>+Cursos[[#This Row],[IS]]&amp;Cursos[[#This Row],[Modelo correcto]]</f>
        <v>FRANCISCO JAVIER CABALLERO DIAZW7220LP</v>
      </c>
      <c r="G4484" s="18">
        <v>0</v>
      </c>
      <c r="H4484" s="44">
        <v>43983</v>
      </c>
      <c r="I4484" s="18" t="str">
        <f>+IFERROR(VLOOKUP(Cursos[[#This Row],[Modelo correcto]],Modelos[[Modelo correcto]:[Aplica para certificación]],4,FALSE),"REVISAR")</f>
        <v>NO</v>
      </c>
    </row>
    <row r="4485" spans="1:9" ht="16.5" x14ac:dyDescent="0.3">
      <c r="A4485" s="144" t="s">
        <v>319</v>
      </c>
      <c r="B4485">
        <v>1</v>
      </c>
      <c r="C4485" s="115" t="s">
        <v>59</v>
      </c>
      <c r="D4485" s="18" t="str">
        <f>+IFERROR(VLOOKUP(Cursos[[#This Row],[Modelo correcto]],Modelos[[Modelo correcto]:[¿En línea?]],2,FALSE),"REVISAR")</f>
        <v>XEROX</v>
      </c>
      <c r="E4485" s="18" t="str">
        <f>+IFERROR(VLOOKUP(Cursos[[#This Row],[Modelo correcto]],Modelos[[Modelo correcto]:[¿En línea?]],3,FALSE),"REVISAR")</f>
        <v>SÍ</v>
      </c>
      <c r="F4485" s="18" t="str">
        <f>+Cursos[[#This Row],[IS]]&amp;Cursos[[#This Row],[Modelo correcto]]</f>
        <v>FRANCISCO JAVIER CABALLERO DIAZWC53XTA</v>
      </c>
      <c r="G4485" s="18">
        <v>0</v>
      </c>
      <c r="H4485" s="44">
        <v>43983</v>
      </c>
      <c r="I4485" s="18" t="str">
        <f>+IFERROR(VLOOKUP(Cursos[[#This Row],[Modelo correcto]],Modelos[[Modelo correcto]:[Aplica para certificación]],4,FALSE),"REVISAR")</f>
        <v>NO</v>
      </c>
    </row>
    <row r="4486" spans="1:9" x14ac:dyDescent="0.25">
      <c r="A4486" s="144" t="s">
        <v>390</v>
      </c>
      <c r="B4486">
        <v>0</v>
      </c>
      <c r="C4486" s="10" t="s">
        <v>990</v>
      </c>
      <c r="D4486" s="18" t="str">
        <f>+IFERROR(VLOOKUP(Cursos[[#This Row],[Modelo correcto]],Modelos[[Modelo correcto]:[¿En línea?]],2,FALSE),"REVISAR")</f>
        <v>CANON</v>
      </c>
      <c r="E4486" s="18" t="str">
        <f>+IFERROR(VLOOKUP(Cursos[[#This Row],[Modelo correcto]],Modelos[[Modelo correcto]:[¿En línea?]],3,FALSE),"REVISAR")</f>
        <v>NO</v>
      </c>
      <c r="F4486" s="18" t="str">
        <f>+Cursos[[#This Row],[IS]]&amp;Cursos[[#This Row],[Modelo correcto]]</f>
        <v>JOSE LUIS CABRERA FISCALIR C3025</v>
      </c>
      <c r="G4486" s="18"/>
      <c r="H4486" s="18"/>
      <c r="I4486" s="18" t="str">
        <f>+IFERROR(VLOOKUP(Cursos[[#This Row],[Modelo correcto]],Modelos[[Modelo correcto]:[Aplica para certificación]],4,FALSE),"REVISAR")</f>
        <v>SÍ</v>
      </c>
    </row>
    <row r="4487" spans="1:9" x14ac:dyDescent="0.25">
      <c r="A4487" s="144" t="s">
        <v>337</v>
      </c>
      <c r="B4487">
        <v>1</v>
      </c>
      <c r="C4487" s="10" t="s">
        <v>506</v>
      </c>
      <c r="D4487" s="18" t="str">
        <f>+IFERROR(VLOOKUP(Cursos[[#This Row],[Modelo correcto]],Modelos[[Modelo correcto]:[¿En línea?]],2,FALSE),"REVISAR")</f>
        <v>OKI</v>
      </c>
      <c r="E4487" s="18" t="str">
        <f>+IFERROR(VLOOKUP(Cursos[[#This Row],[Modelo correcto]],Modelos[[Modelo correcto]:[¿En línea?]],3,FALSE),"REVISAR")</f>
        <v>NO</v>
      </c>
      <c r="F4487" s="18" t="str">
        <f>+Cursos[[#This Row],[IS]]&amp;Cursos[[#This Row],[Modelo correcto]]</f>
        <v>JOSE GUADALUPE LIZARAN MACEDABreak and fix, equipos de color</v>
      </c>
      <c r="G4487" s="18">
        <v>1</v>
      </c>
      <c r="H4487" s="19">
        <v>43678</v>
      </c>
      <c r="I4487" s="18" t="str">
        <f>+IFERROR(VLOOKUP(Cursos[[#This Row],[Modelo correcto]],Modelos[[Modelo correcto]:[Aplica para certificación]],4,FALSE),"REVISAR")</f>
        <v>NO</v>
      </c>
    </row>
    <row r="4488" spans="1:9" x14ac:dyDescent="0.25">
      <c r="A4488" s="144" t="s">
        <v>337</v>
      </c>
      <c r="B4488">
        <v>1</v>
      </c>
      <c r="C4488" s="10" t="s">
        <v>515</v>
      </c>
      <c r="D4488" s="18" t="str">
        <f>+IFERROR(VLOOKUP(Cursos[[#This Row],[Modelo correcto]],Modelos[[Modelo correcto]:[¿En línea?]],2,FALSE),"REVISAR")</f>
        <v>OKI</v>
      </c>
      <c r="E4488" s="18" t="str">
        <f>+IFERROR(VLOOKUP(Cursos[[#This Row],[Modelo correcto]],Modelos[[Modelo correcto]:[¿En línea?]],3,FALSE),"REVISAR")</f>
        <v>NO</v>
      </c>
      <c r="F4488" s="18" t="str">
        <f>+Cursos[[#This Row],[IS]]&amp;Cursos[[#This Row],[Modelo correcto]]</f>
        <v>JOSE GUADALUPE LIZARAN MACEDABreak and fix, equipos de oficina</v>
      </c>
      <c r="G4488" s="18">
        <v>1</v>
      </c>
      <c r="H4488" s="19">
        <v>43678</v>
      </c>
      <c r="I4488" s="18" t="str">
        <f>+IFERROR(VLOOKUP(Cursos[[#This Row],[Modelo correcto]],Modelos[[Modelo correcto]:[Aplica para certificación]],4,FALSE),"REVISAR")</f>
        <v>NO</v>
      </c>
    </row>
    <row r="4489" spans="1:9" x14ac:dyDescent="0.25">
      <c r="A4489" s="144" t="s">
        <v>344</v>
      </c>
      <c r="B4489">
        <v>1</v>
      </c>
      <c r="C4489" s="10" t="s">
        <v>274</v>
      </c>
      <c r="D4489" s="10" t="str">
        <f>+IFERROR(VLOOKUP(Cursos[[#This Row],[Modelo correcto]],Modelos[[Modelo correcto]:[¿En línea?]],2,FALSE),"REVISAR")</f>
        <v>XEROX</v>
      </c>
      <c r="E4489" s="10" t="str">
        <f>+IFERROR(VLOOKUP(Cursos[[#This Row],[Modelo correcto]],Modelos[[Modelo correcto]:[¿En línea?]],3,FALSE),"REVISAR")</f>
        <v>SÍ</v>
      </c>
      <c r="F4489" s="18" t="str">
        <f>+Cursos[[#This Row],[IS]]&amp;Cursos[[#This Row],[Modelo correcto]]</f>
        <v>LUIS ADRIAN MARISCAL ROMEROC15781</v>
      </c>
      <c r="G4489" s="18">
        <v>1</v>
      </c>
      <c r="H4489" s="18"/>
      <c r="I4489" s="18" t="str">
        <f>+IFERROR(VLOOKUP(Cursos[[#This Row],[Modelo correcto]],Modelos[[Modelo correcto]:[Aplica para certificación]],4,FALSE),"REVISAR")</f>
        <v>NO</v>
      </c>
    </row>
    <row r="4490" spans="1:9" x14ac:dyDescent="0.25">
      <c r="A4490" s="144" t="s">
        <v>348</v>
      </c>
      <c r="B4490">
        <v>0</v>
      </c>
      <c r="C4490" s="10" t="s">
        <v>760</v>
      </c>
      <c r="D4490" s="10" t="str">
        <f>+IFERROR(VLOOKUP(Cursos[[#This Row],[Modelo correcto]],Modelos[[Modelo correcto]:[¿En línea?]],2,FALSE),"REVISAR")</f>
        <v>LEXMARK</v>
      </c>
      <c r="E4490" s="10" t="str">
        <f>+IFERROR(VLOOKUP(Cursos[[#This Row],[Modelo correcto]],Modelos[[Modelo correcto]:[¿En línea?]],3,FALSE),"REVISAR")</f>
        <v>SÍ</v>
      </c>
      <c r="F4490" s="18" t="str">
        <f>+Cursos[[#This Row],[IS]]&amp;Cursos[[#This Row],[Modelo correcto]]</f>
        <v>LUIS GERARDO SANDOVAL GARCIAC792</v>
      </c>
      <c r="G4490" s="18">
        <v>1</v>
      </c>
      <c r="H4490" s="18"/>
      <c r="I4490" s="18" t="str">
        <f>+IFERROR(VLOOKUP(Cursos[[#This Row],[Modelo correcto]],Modelos[[Modelo correcto]:[Aplica para certificación]],4,FALSE),"REVISAR")</f>
        <v>NO</v>
      </c>
    </row>
    <row r="4491" spans="1:9" x14ac:dyDescent="0.25">
      <c r="A4491" s="144" t="s">
        <v>319</v>
      </c>
      <c r="B4491">
        <v>1</v>
      </c>
      <c r="C4491" s="145" t="s">
        <v>172</v>
      </c>
      <c r="D4491" s="18" t="str">
        <f>+IFERROR(VLOOKUP(Cursos[[#This Row],[Modelo correcto]],Modelos[[Modelo correcto]:[¿En línea?]],2,FALSE),"REVISAR")</f>
        <v>XEROX</v>
      </c>
      <c r="E4491" s="18" t="str">
        <f>+IFERROR(VLOOKUP(Cursos[[#This Row],[Modelo correcto]],Modelos[[Modelo correcto]:[¿En línea?]],3,FALSE),"REVISAR")</f>
        <v>SÍ</v>
      </c>
      <c r="F4491" s="18" t="str">
        <f>+Cursos[[#This Row],[IS]]&amp;Cursos[[#This Row],[Modelo correcto]]</f>
        <v>FRANCISCO JAVIER CABALLERO DIAZWC42XTB</v>
      </c>
      <c r="G4491" s="18">
        <v>0</v>
      </c>
      <c r="H4491" s="44">
        <v>43983</v>
      </c>
      <c r="I4491" s="18" t="str">
        <f>+IFERROR(VLOOKUP(Cursos[[#This Row],[Modelo correcto]],Modelos[[Modelo correcto]:[Aplica para certificación]],4,FALSE),"REVISAR")</f>
        <v>SÍ</v>
      </c>
    </row>
    <row r="4492" spans="1:9" x14ac:dyDescent="0.25">
      <c r="A4492" s="144" t="s">
        <v>2793</v>
      </c>
      <c r="B4492">
        <v>1</v>
      </c>
      <c r="C4492" s="10" t="s">
        <v>808</v>
      </c>
      <c r="D4492" s="10" t="str">
        <f>+IFERROR(VLOOKUP(Cursos[[#This Row],[Modelo correcto]],Modelos[[Modelo correcto]:[¿En línea?]],2,FALSE),"REVISAR")</f>
        <v>HP</v>
      </c>
      <c r="E4492" s="10" t="str">
        <f>+IFERROR(VLOOKUP(Cursos[[#This Row],[Modelo correcto]],Modelos[[Modelo correcto]:[¿En línea?]],3,FALSE),"REVISAR")</f>
        <v>SÍ</v>
      </c>
      <c r="F4492" s="18" t="str">
        <f>+Cursos[[#This Row],[IS]]&amp;Cursos[[#This Row],[Modelo correcto]]</f>
        <v>JORGE HERNANDEZ RODRIGUEZM527</v>
      </c>
      <c r="G4492" s="18">
        <v>1</v>
      </c>
      <c r="H4492" s="19">
        <v>43739</v>
      </c>
      <c r="I4492" s="18" t="str">
        <f>+IFERROR(VLOOKUP(Cursos[[#This Row],[Modelo correcto]],Modelos[[Modelo correcto]:[Aplica para certificación]],4,FALSE),"REVISAR")</f>
        <v>NO</v>
      </c>
    </row>
    <row r="4493" spans="1:9" x14ac:dyDescent="0.25">
      <c r="A4493" s="144" t="s">
        <v>344</v>
      </c>
      <c r="B4493">
        <v>1</v>
      </c>
      <c r="C4493" s="63" t="s">
        <v>256</v>
      </c>
      <c r="D4493" s="10" t="str">
        <f>+IFERROR(VLOOKUP(Cursos[[#This Row],[Modelo correcto]],Modelos[[Modelo correcto]:[¿En línea?]],2,FALSE),"REVISAR")</f>
        <v>XEROX</v>
      </c>
      <c r="E4493" s="10" t="str">
        <f>+IFERROR(VLOOKUP(Cursos[[#This Row],[Modelo correcto]],Modelos[[Modelo correcto]:[¿En línea?]],3,FALSE),"REVISAR")</f>
        <v>SÍ</v>
      </c>
      <c r="F4493" s="18" t="str">
        <f>+Cursos[[#This Row],[IS]]&amp;Cursos[[#This Row],[Modelo correcto]]</f>
        <v>LUIS ADRIAN MARISCAL ROMEROVB40NTF</v>
      </c>
      <c r="G4493" s="18">
        <v>1</v>
      </c>
      <c r="H4493" s="18"/>
      <c r="I4493" s="18" t="str">
        <f>+IFERROR(VLOOKUP(Cursos[[#This Row],[Modelo correcto]],Modelos[[Modelo correcto]:[Aplica para certificación]],4,FALSE),"REVISAR")</f>
        <v>SÍ</v>
      </c>
    </row>
    <row r="4494" spans="1:9" x14ac:dyDescent="0.25">
      <c r="A4494" s="144" t="s">
        <v>344</v>
      </c>
      <c r="B4494">
        <v>1</v>
      </c>
      <c r="C4494" s="63" t="s">
        <v>271</v>
      </c>
      <c r="D4494" s="10" t="str">
        <f>+IFERROR(VLOOKUP(Cursos[[#This Row],[Modelo correcto]],Modelos[[Modelo correcto]:[¿En línea?]],2,FALSE),"REVISAR")</f>
        <v>XEROX</v>
      </c>
      <c r="E4494" s="10" t="str">
        <f>+IFERROR(VLOOKUP(Cursos[[#This Row],[Modelo correcto]],Modelos[[Modelo correcto]:[¿En línea?]],3,FALSE),"REVISAR")</f>
        <v>SÍ</v>
      </c>
      <c r="F4494" s="18" t="str">
        <f>+Cursos[[#This Row],[IS]]&amp;Cursos[[#This Row],[Modelo correcto]]</f>
        <v>LUIS ADRIAN MARISCAL ROMEROVB60NTF</v>
      </c>
      <c r="G4494" s="18">
        <v>1</v>
      </c>
      <c r="H4494" s="18"/>
      <c r="I4494" s="18" t="str">
        <f>+IFERROR(VLOOKUP(Cursos[[#This Row],[Modelo correcto]],Modelos[[Modelo correcto]:[Aplica para certificación]],4,FALSE),"REVISAR")</f>
        <v>SÍ</v>
      </c>
    </row>
    <row r="4495" spans="1:9" x14ac:dyDescent="0.25">
      <c r="A4495" s="144" t="s">
        <v>344</v>
      </c>
      <c r="B4495">
        <v>1</v>
      </c>
      <c r="C4495" s="63" t="s">
        <v>263</v>
      </c>
      <c r="D4495" s="10" t="str">
        <f>+IFERROR(VLOOKUP(Cursos[[#This Row],[Modelo correcto]],Modelos[[Modelo correcto]:[¿En línea?]],2,FALSE),"REVISAR")</f>
        <v>XEROX</v>
      </c>
      <c r="E4495" s="10" t="str">
        <f>+IFERROR(VLOOKUP(Cursos[[#This Row],[Modelo correcto]],Modelos[[Modelo correcto]:[¿En línea?]],3,FALSE),"REVISAR")</f>
        <v>SÍ</v>
      </c>
      <c r="F4495" s="18" t="str">
        <f>+Cursos[[#This Row],[IS]]&amp;Cursos[[#This Row],[Modelo correcto]]</f>
        <v>LUIS ADRIAN MARISCAL ROMEROVB70NTF</v>
      </c>
      <c r="G4495" s="18">
        <v>1</v>
      </c>
      <c r="H4495" s="18"/>
      <c r="I4495" s="18" t="str">
        <f>+IFERROR(VLOOKUP(Cursos[[#This Row],[Modelo correcto]],Modelos[[Modelo correcto]:[Aplica para certificación]],4,FALSE),"REVISAR")</f>
        <v>SÍ</v>
      </c>
    </row>
    <row r="4496" spans="1:9" x14ac:dyDescent="0.25">
      <c r="A4496" s="144" t="s">
        <v>344</v>
      </c>
      <c r="B4496">
        <v>1</v>
      </c>
      <c r="C4496" s="63" t="s">
        <v>257</v>
      </c>
      <c r="D4496" s="10" t="str">
        <f>+IFERROR(VLOOKUP(Cursos[[#This Row],[Modelo correcto]],Modelos[[Modelo correcto]:[¿En línea?]],2,FALSE),"REVISAR")</f>
        <v>XEROX</v>
      </c>
      <c r="E4496" s="10" t="str">
        <f>+IFERROR(VLOOKUP(Cursos[[#This Row],[Modelo correcto]],Modelos[[Modelo correcto]:[¿En línea?]],3,FALSE),"REVISAR")</f>
        <v>SÍ</v>
      </c>
      <c r="F4496" s="18" t="str">
        <f>+Cursos[[#This Row],[IS]]&amp;Cursos[[#This Row],[Modelo correcto]]</f>
        <v>LUIS ADRIAN MARISCAL ROMEROVC40NTF</v>
      </c>
      <c r="G4496" s="18">
        <v>1</v>
      </c>
      <c r="H4496" s="18"/>
      <c r="I4496" s="18" t="str">
        <f>+IFERROR(VLOOKUP(Cursos[[#This Row],[Modelo correcto]],Modelos[[Modelo correcto]:[Aplica para certificación]],4,FALSE),"REVISAR")</f>
        <v>SÍ</v>
      </c>
    </row>
    <row r="4497" spans="1:9" x14ac:dyDescent="0.25">
      <c r="A4497" s="144" t="s">
        <v>344</v>
      </c>
      <c r="B4497">
        <v>1</v>
      </c>
      <c r="C4497" s="10" t="s">
        <v>280</v>
      </c>
      <c r="D4497" s="10" t="str">
        <f>+IFERROR(VLOOKUP(Cursos[[#This Row],[Modelo correcto]],Modelos[[Modelo correcto]:[¿En línea?]],2,FALSE),"REVISAR")</f>
        <v>XEROX</v>
      </c>
      <c r="E4497" s="10" t="str">
        <f>+IFERROR(VLOOKUP(Cursos[[#This Row],[Modelo correcto]],Modelos[[Modelo correcto]:[¿En línea?]],3,FALSE),"REVISAR")</f>
        <v>SÍ</v>
      </c>
      <c r="F4497" s="18" t="str">
        <f>+Cursos[[#This Row],[IS]]&amp;Cursos[[#This Row],[Modelo correcto]]</f>
        <v>LUIS ADRIAN MARISCAL ROMEROVC60NTF</v>
      </c>
      <c r="G4497" s="18">
        <v>1</v>
      </c>
      <c r="H4497" s="18"/>
      <c r="I4497" s="18" t="str">
        <f>+IFERROR(VLOOKUP(Cursos[[#This Row],[Modelo correcto]],Modelos[[Modelo correcto]:[Aplica para certificación]],4,FALSE),"REVISAR")</f>
        <v>SÍ</v>
      </c>
    </row>
    <row r="4498" spans="1:9" ht="15.75" x14ac:dyDescent="0.25">
      <c r="A4498" s="144" t="s">
        <v>319</v>
      </c>
      <c r="B4498">
        <v>1</v>
      </c>
      <c r="C4498" s="110" t="s">
        <v>162</v>
      </c>
      <c r="D4498" s="18" t="str">
        <f>+IFERROR(VLOOKUP(Cursos[[#This Row],[Modelo correcto]],Modelos[[Modelo correcto]:[¿En línea?]],2,FALSE),"REVISAR")</f>
        <v>XEROX</v>
      </c>
      <c r="E4498" s="18" t="str">
        <f>+IFERROR(VLOOKUP(Cursos[[#This Row],[Modelo correcto]],Modelos[[Modelo correcto]:[¿En línea?]],3,FALSE),"REVISAR")</f>
        <v>SÍ</v>
      </c>
      <c r="F4498" s="18" t="str">
        <f>+Cursos[[#This Row],[IS]]&amp;Cursos[[#This Row],[Modelo correcto]]</f>
        <v>FRANCISCO JAVIER CABALLERO DIAZWC75XTB</v>
      </c>
      <c r="G4498" s="18">
        <v>0</v>
      </c>
      <c r="H4498" s="19">
        <v>43983</v>
      </c>
      <c r="I4498" s="18" t="str">
        <f>+IFERROR(VLOOKUP(Cursos[[#This Row],[Modelo correcto]],Modelos[[Modelo correcto]:[Aplica para certificación]],4,FALSE),"REVISAR")</f>
        <v>NO</v>
      </c>
    </row>
    <row r="4499" spans="1:9" ht="15.75" x14ac:dyDescent="0.25">
      <c r="A4499" s="144" t="s">
        <v>319</v>
      </c>
      <c r="B4499">
        <v>1</v>
      </c>
      <c r="C4499" s="110" t="s">
        <v>81</v>
      </c>
      <c r="D4499" s="18" t="str">
        <f>+IFERROR(VLOOKUP(Cursos[[#This Row],[Modelo correcto]],Modelos[[Modelo correcto]:[¿En línea?]],2,FALSE),"REVISAR")</f>
        <v>XEROX</v>
      </c>
      <c r="E4499" s="18" t="str">
        <f>+IFERROR(VLOOKUP(Cursos[[#This Row],[Modelo correcto]],Modelos[[Modelo correcto]:[¿En línea?]],3,FALSE),"REVISAR")</f>
        <v>SÍ</v>
      </c>
      <c r="F4499" s="18" t="str">
        <f>+Cursos[[#This Row],[IS]]&amp;Cursos[[#This Row],[Modelo correcto]]</f>
        <v>FRANCISCO JAVIER CABALLERO DIAZWC74XTB</v>
      </c>
      <c r="G4499" s="18">
        <v>0</v>
      </c>
      <c r="H4499" s="19">
        <v>43983</v>
      </c>
      <c r="I4499" s="18" t="str">
        <f>+IFERROR(VLOOKUP(Cursos[[#This Row],[Modelo correcto]],Modelos[[Modelo correcto]:[Aplica para certificación]],4,FALSE),"REVISAR")</f>
        <v>NO</v>
      </c>
    </row>
    <row r="4500" spans="1:9" ht="15.75" x14ac:dyDescent="0.25">
      <c r="A4500" s="144" t="s">
        <v>319</v>
      </c>
      <c r="B4500">
        <v>1</v>
      </c>
      <c r="C4500" s="110" t="s">
        <v>156</v>
      </c>
      <c r="D4500" s="18" t="str">
        <f>+IFERROR(VLOOKUP(Cursos[[#This Row],[Modelo correcto]],Modelos[[Modelo correcto]:[¿En línea?]],2,FALSE),"REVISAR")</f>
        <v>XEROX</v>
      </c>
      <c r="E4500" s="18" t="str">
        <f>+IFERROR(VLOOKUP(Cursos[[#This Row],[Modelo correcto]],Modelos[[Modelo correcto]:[¿En línea?]],3,FALSE),"REVISAR")</f>
        <v>SÍ</v>
      </c>
      <c r="F4500" s="18" t="str">
        <f>+Cursos[[#This Row],[IS]]&amp;Cursos[[#This Row],[Modelo correcto]]</f>
        <v>FRANCISCO JAVIER CABALLERO DIAZWC57XTB</v>
      </c>
      <c r="G4500" s="18">
        <v>0</v>
      </c>
      <c r="H4500" s="19">
        <v>43983</v>
      </c>
      <c r="I4500" s="18" t="str">
        <f>+IFERROR(VLOOKUP(Cursos[[#This Row],[Modelo correcto]],Modelos[[Modelo correcto]:[Aplica para certificación]],4,FALSE),"REVISAR")</f>
        <v>NO</v>
      </c>
    </row>
    <row r="4501" spans="1:9" x14ac:dyDescent="0.25">
      <c r="A4501" s="144" t="s">
        <v>319</v>
      </c>
      <c r="B4501">
        <v>1</v>
      </c>
      <c r="C4501" s="128" t="s">
        <v>8</v>
      </c>
      <c r="D4501" s="18" t="str">
        <f>+IFERROR(VLOOKUP(Cursos[[#This Row],[Modelo correcto]],Modelos[[Modelo correcto]:[¿En línea?]],2,FALSE),"REVISAR")</f>
        <v>XEROX</v>
      </c>
      <c r="E4501" s="18" t="str">
        <f>+IFERROR(VLOOKUP(Cursos[[#This Row],[Modelo correcto]],Modelos[[Modelo correcto]:[¿En línea?]],3,FALSE),"REVISAR")</f>
        <v>SÍ</v>
      </c>
      <c r="F4501" s="18" t="str">
        <f>+Cursos[[#This Row],[IS]]&amp;Cursos[[#This Row],[Modelo correcto]]</f>
        <v>FRANCISCO JAVIER CABALLERO DIAZWC7765A</v>
      </c>
      <c r="G4501" s="18">
        <v>0</v>
      </c>
      <c r="H4501" s="19">
        <v>43983</v>
      </c>
      <c r="I4501" s="18" t="str">
        <f>+IFERROR(VLOOKUP(Cursos[[#This Row],[Modelo correcto]],Modelos[[Modelo correcto]:[Aplica para certificación]],4,FALSE),"REVISAR")</f>
        <v>NO</v>
      </c>
    </row>
    <row r="4502" spans="1:9" x14ac:dyDescent="0.25">
      <c r="A4502" s="144" t="s">
        <v>319</v>
      </c>
      <c r="B4502">
        <v>1</v>
      </c>
      <c r="C4502" s="128" t="s">
        <v>252</v>
      </c>
      <c r="D4502" s="18" t="str">
        <f>+IFERROR(VLOOKUP(Cursos[[#This Row],[Modelo correcto]],Modelos[[Modelo correcto]:[¿En línea?]],2,FALSE),"REVISAR")</f>
        <v>XEROX</v>
      </c>
      <c r="E4502" s="18" t="str">
        <f>+IFERROR(VLOOKUP(Cursos[[#This Row],[Modelo correcto]],Modelos[[Modelo correcto]:[¿En línea?]],3,FALSE),"REVISAR")</f>
        <v>SÍ</v>
      </c>
      <c r="F4502" s="18" t="str">
        <f>+Cursos[[#This Row],[IS]]&amp;Cursos[[#This Row],[Modelo correcto]]</f>
        <v>FRANCISCO JAVIER CABALLERO DIAZP6700LP</v>
      </c>
      <c r="G4502" s="18">
        <v>1</v>
      </c>
      <c r="H4502" s="19">
        <v>43983</v>
      </c>
      <c r="I4502" s="18" t="str">
        <f>+IFERROR(VLOOKUP(Cursos[[#This Row],[Modelo correcto]],Modelos[[Modelo correcto]:[Aplica para certificación]],4,FALSE),"REVISAR")</f>
        <v>NO</v>
      </c>
    </row>
    <row r="4503" spans="1:9" x14ac:dyDescent="0.25">
      <c r="A4503" s="144" t="s">
        <v>319</v>
      </c>
      <c r="B4503">
        <v>1</v>
      </c>
      <c r="C4503" s="128" t="s">
        <v>286</v>
      </c>
      <c r="D4503" s="18" t="str">
        <f>+IFERROR(VLOOKUP(Cursos[[#This Row],[Modelo correcto]],Modelos[[Modelo correcto]:[¿En línea?]],2,FALSE),"REVISAR")</f>
        <v>XEROX</v>
      </c>
      <c r="E4503" s="18" t="str">
        <f>+IFERROR(VLOOKUP(Cursos[[#This Row],[Modelo correcto]],Modelos[[Modelo correcto]:[¿En línea?]],3,FALSE),"REVISAR")</f>
        <v>SÍ</v>
      </c>
      <c r="F4503" s="18" t="str">
        <f>+Cursos[[#This Row],[IS]]&amp;Cursos[[#This Row],[Modelo correcto]]</f>
        <v>FRANCISCO JAVIER CABALLERO DIAZP7100LP</v>
      </c>
      <c r="G4503" s="18">
        <v>1</v>
      </c>
      <c r="H4503" s="19">
        <v>43983</v>
      </c>
      <c r="I4503" s="18" t="str">
        <f>+IFERROR(VLOOKUP(Cursos[[#This Row],[Modelo correcto]],Modelos[[Modelo correcto]:[Aplica para certificación]],4,FALSE),"REVISAR")</f>
        <v>NO</v>
      </c>
    </row>
    <row r="4504" spans="1:9" x14ac:dyDescent="0.25">
      <c r="A4504" s="144" t="s">
        <v>319</v>
      </c>
      <c r="B4504">
        <v>1</v>
      </c>
      <c r="C4504" s="128" t="s">
        <v>65</v>
      </c>
      <c r="D4504" s="18" t="str">
        <f>+IFERROR(VLOOKUP(Cursos[[#This Row],[Modelo correcto]],Modelos[[Modelo correcto]:[¿En línea?]],2,FALSE),"REVISAR")</f>
        <v>XEROX</v>
      </c>
      <c r="E4504" s="18" t="str">
        <f>+IFERROR(VLOOKUP(Cursos[[#This Row],[Modelo correcto]],Modelos[[Modelo correcto]:[¿En línea?]],3,FALSE),"REVISAR")</f>
        <v>SÍ</v>
      </c>
      <c r="F4504" s="18" t="str">
        <f>+Cursos[[#This Row],[IS]]&amp;Cursos[[#This Row],[Modelo correcto]]</f>
        <v>FRANCISCO JAVIER CABALLERO DIAZP7800LP</v>
      </c>
      <c r="G4504" s="18">
        <v>1</v>
      </c>
      <c r="H4504" s="19">
        <v>43983</v>
      </c>
      <c r="I4504" s="18" t="str">
        <f>+IFERROR(VLOOKUP(Cursos[[#This Row],[Modelo correcto]],Modelos[[Modelo correcto]:[Aplica para certificación]],4,FALSE),"REVISAR")</f>
        <v>SÍ</v>
      </c>
    </row>
    <row r="4505" spans="1:9" x14ac:dyDescent="0.25">
      <c r="A4505" s="144" t="s">
        <v>319</v>
      </c>
      <c r="B4505">
        <v>1</v>
      </c>
      <c r="C4505" s="128" t="s">
        <v>41</v>
      </c>
      <c r="D4505" s="18" t="str">
        <f>+IFERROR(VLOOKUP(Cursos[[#This Row],[Modelo correcto]],Modelos[[Modelo correcto]:[¿En línea?]],2,FALSE),"REVISAR")</f>
        <v>XEROX</v>
      </c>
      <c r="E4505" s="18" t="str">
        <f>+IFERROR(VLOOKUP(Cursos[[#This Row],[Modelo correcto]],Modelos[[Modelo correcto]:[¿En línea?]],3,FALSE),"REVISAR")</f>
        <v>SÍ</v>
      </c>
      <c r="F4505" s="18" t="str">
        <f>+Cursos[[#This Row],[IS]]&amp;Cursos[[#This Row],[Modelo correcto]]</f>
        <v>FRANCISCO JAVIER CABALLERO DIAZWC79XTA</v>
      </c>
      <c r="G4505" s="18">
        <v>0</v>
      </c>
      <c r="H4505" s="19">
        <v>43983</v>
      </c>
      <c r="I4505" s="18" t="str">
        <f>+IFERROR(VLOOKUP(Cursos[[#This Row],[Modelo correcto]],Modelos[[Modelo correcto]:[Aplica para certificación]],4,FALSE),"REVISAR")</f>
        <v>NO</v>
      </c>
    </row>
    <row r="4506" spans="1:9" x14ac:dyDescent="0.25">
      <c r="A4506" s="144" t="s">
        <v>348</v>
      </c>
      <c r="B4506">
        <v>0</v>
      </c>
      <c r="C4506" s="10" t="s">
        <v>502</v>
      </c>
      <c r="D4506" s="18" t="str">
        <f>+IFERROR(VLOOKUP(Cursos[[#This Row],[Modelo correcto]],Modelos[[Modelo correcto]:[¿En línea?]],2,FALSE),"REVISAR")</f>
        <v>CANON</v>
      </c>
      <c r="E4506" s="18" t="str">
        <f>+IFERROR(VLOOKUP(Cursos[[#This Row],[Modelo correcto]],Modelos[[Modelo correcto]:[¿En línea?]],3,FALSE),"REVISAR")</f>
        <v>SÍ</v>
      </c>
      <c r="F4506" s="18" t="str">
        <f>+Cursos[[#This Row],[IS]]&amp;Cursos[[#This Row],[Modelo correcto]]</f>
        <v>LUIS GERARDO SANDOVAL GARCIAIRA 6500/8500</v>
      </c>
      <c r="G4506" s="18"/>
      <c r="H4506" s="18"/>
      <c r="I4506" s="18" t="str">
        <f>+IFERROR(VLOOKUP(Cursos[[#This Row],[Modelo correcto]],Modelos[[Modelo correcto]:[Aplica para certificación]],4,FALSE),"REVISAR")</f>
        <v>NO</v>
      </c>
    </row>
    <row r="4507" spans="1:9" x14ac:dyDescent="0.25">
      <c r="A4507" s="144" t="s">
        <v>319</v>
      </c>
      <c r="B4507">
        <v>1</v>
      </c>
      <c r="C4507" s="128" t="s">
        <v>141</v>
      </c>
      <c r="D4507" s="18" t="str">
        <f>+IFERROR(VLOOKUP(Cursos[[#This Row],[Modelo correcto]],Modelos[[Modelo correcto]:[¿En línea?]],2,FALSE),"REVISAR")</f>
        <v>XEROX</v>
      </c>
      <c r="E4507" s="18" t="str">
        <f>+IFERROR(VLOOKUP(Cursos[[#This Row],[Modelo correcto]],Modelos[[Modelo correcto]:[¿En línea?]],3,FALSE),"REVISAR")</f>
        <v>SÍ</v>
      </c>
      <c r="F4507" s="18" t="str">
        <f>+Cursos[[#This Row],[IS]]&amp;Cursos[[#This Row],[Modelo correcto]]</f>
        <v>FRANCISCO JAVIER CABALLERO DIAZXB10TPS</v>
      </c>
      <c r="G4507" s="18">
        <v>0</v>
      </c>
      <c r="H4507" s="19">
        <v>43983</v>
      </c>
      <c r="I4507" s="18" t="str">
        <f>+IFERROR(VLOOKUP(Cursos[[#This Row],[Modelo correcto]],Modelos[[Modelo correcto]:[Aplica para certificación]],4,FALSE),"REVISAR")</f>
        <v>SÍ</v>
      </c>
    </row>
    <row r="4508" spans="1:9" ht="15.75" x14ac:dyDescent="0.25">
      <c r="A4508" s="144" t="s">
        <v>319</v>
      </c>
      <c r="B4508">
        <v>1</v>
      </c>
      <c r="C4508" s="110" t="s">
        <v>1190</v>
      </c>
      <c r="D4508" s="18" t="str">
        <f>+IFERROR(VLOOKUP(Cursos[[#This Row],[Modelo correcto]],Modelos[[Modelo correcto]:[¿En línea?]],2,FALSE),"REVISAR")</f>
        <v>XEROX</v>
      </c>
      <c r="E4508" s="18" t="str">
        <f>+IFERROR(VLOOKUP(Cursos[[#This Row],[Modelo correcto]],Modelos[[Modelo correcto]:[¿En línea?]],3,FALSE),"REVISAR")</f>
        <v>SÍ</v>
      </c>
      <c r="F4508" s="18" t="str">
        <f>+Cursos[[#This Row],[IS]]&amp;Cursos[[#This Row],[Modelo correcto]]</f>
        <v>FRANCISCO JAVIER CABALLERO DIAZXETS16</v>
      </c>
      <c r="G4508" s="18">
        <v>0</v>
      </c>
      <c r="H4508" s="19">
        <v>43983</v>
      </c>
      <c r="I4508" s="18" t="str">
        <f>+IFERROR(VLOOKUP(Cursos[[#This Row],[Modelo correcto]],Modelos[[Modelo correcto]:[Aplica para certificación]],4,FALSE),"REVISAR")</f>
        <v>NO</v>
      </c>
    </row>
    <row r="4509" spans="1:9" ht="15.75" x14ac:dyDescent="0.25">
      <c r="A4509" s="144" t="s">
        <v>319</v>
      </c>
      <c r="B4509">
        <v>1</v>
      </c>
      <c r="C4509" s="134" t="s">
        <v>211</v>
      </c>
      <c r="D4509" s="18" t="str">
        <f>+IFERROR(VLOOKUP(Cursos[[#This Row],[Modelo correcto]],Modelos[[Modelo correcto]:[¿En línea?]],2,FALSE),"REVISAR")</f>
        <v>XEROX</v>
      </c>
      <c r="E4509" s="18" t="str">
        <f>+IFERROR(VLOOKUP(Cursos[[#This Row],[Modelo correcto]],Modelos[[Modelo correcto]:[¿En línea?]],3,FALSE),"REVISAR")</f>
        <v>SÍ</v>
      </c>
      <c r="F4509" s="18" t="str">
        <f>+Cursos[[#This Row],[IS]]&amp;Cursos[[#This Row],[Modelo correcto]]</f>
        <v>FRANCISCO JAVIER CABALLERO DIAZUNDIMG</v>
      </c>
      <c r="G4509" s="18">
        <v>0</v>
      </c>
      <c r="H4509" s="19">
        <v>43983</v>
      </c>
      <c r="I4509" s="18" t="str">
        <f>+IFERROR(VLOOKUP(Cursos[[#This Row],[Modelo correcto]],Modelos[[Modelo correcto]:[Aplica para certificación]],4,FALSE),"REVISAR")</f>
        <v>NO</v>
      </c>
    </row>
    <row r="4510" spans="1:9" ht="15.75" x14ac:dyDescent="0.25">
      <c r="A4510" s="144" t="s">
        <v>319</v>
      </c>
      <c r="B4510">
        <v>1</v>
      </c>
      <c r="C4510" s="110" t="s">
        <v>75</v>
      </c>
      <c r="D4510" s="18" t="str">
        <f>+IFERROR(VLOOKUP(Cursos[[#This Row],[Modelo correcto]],Modelos[[Modelo correcto]:[¿En línea?]],2,FALSE),"REVISAR")</f>
        <v>XEROX</v>
      </c>
      <c r="E4510" s="18" t="str">
        <f>+IFERROR(VLOOKUP(Cursos[[#This Row],[Modelo correcto]],Modelos[[Modelo correcto]:[¿En línea?]],3,FALSE),"REVISAR")</f>
        <v>SÍ</v>
      </c>
      <c r="F4510" s="18" t="str">
        <f>+Cursos[[#This Row],[IS]]&amp;Cursos[[#This Row],[Modelo correcto]]</f>
        <v>FRANCISCO JAVIER CABALLERO DIAZXB21XTA</v>
      </c>
      <c r="G4510" s="18">
        <v>0</v>
      </c>
      <c r="H4510" s="19">
        <v>43983</v>
      </c>
      <c r="I4510" s="18" t="str">
        <f>+IFERROR(VLOOKUP(Cursos[[#This Row],[Modelo correcto]],Modelos[[Modelo correcto]:[Aplica para certificación]],4,FALSE),"REVISAR")</f>
        <v>SÍ</v>
      </c>
    </row>
    <row r="4511" spans="1:9" x14ac:dyDescent="0.25">
      <c r="A4511" s="144" t="s">
        <v>319</v>
      </c>
      <c r="B4511">
        <v>1</v>
      </c>
      <c r="C4511" s="145" t="s">
        <v>1220</v>
      </c>
      <c r="D4511" s="18" t="str">
        <f>+IFERROR(VLOOKUP(Cursos[[#This Row],[Modelo correcto]],Modelos[[Modelo correcto]:[¿En línea?]],2,FALSE),"REVISAR")</f>
        <v>XEROX</v>
      </c>
      <c r="E4511" s="18" t="str">
        <f>+IFERROR(VLOOKUP(Cursos[[#This Row],[Modelo correcto]],Modelos[[Modelo correcto]:[¿En línea?]],3,FALSE),"REVISAR")</f>
        <v>SÍ</v>
      </c>
      <c r="F4511" s="18" t="str">
        <f>+Cursos[[#This Row],[IS]]&amp;Cursos[[#This Row],[Modelo correcto]]</f>
        <v>FRANCISCO JAVIER CABALLERO DIAZUNDTECH</v>
      </c>
      <c r="G4511" s="18">
        <v>0</v>
      </c>
      <c r="H4511" s="19">
        <v>43983</v>
      </c>
      <c r="I4511" s="18" t="str">
        <f>+IFERROR(VLOOKUP(Cursos[[#This Row],[Modelo correcto]],Modelos[[Modelo correcto]:[Aplica para certificación]],4,FALSE),"REVISAR")</f>
        <v>NO</v>
      </c>
    </row>
    <row r="4512" spans="1:9" x14ac:dyDescent="0.25">
      <c r="A4512" s="144" t="s">
        <v>319</v>
      </c>
      <c r="B4512">
        <v>1</v>
      </c>
      <c r="C4512" s="128" t="s">
        <v>79</v>
      </c>
      <c r="D4512" s="18" t="str">
        <f>+IFERROR(VLOOKUP(Cursos[[#This Row],[Modelo correcto]],Modelos[[Modelo correcto]:[¿En línea?]],2,FALSE),"REVISAR")</f>
        <v>XEROX</v>
      </c>
      <c r="E4512" s="18" t="str">
        <f>+IFERROR(VLOOKUP(Cursos[[#This Row],[Modelo correcto]],Modelos[[Modelo correcto]:[¿En línea?]],3,FALSE),"REVISAR")</f>
        <v>SÍ</v>
      </c>
      <c r="F4512" s="18" t="str">
        <f>+Cursos[[#This Row],[IS]]&amp;Cursos[[#This Row],[Modelo correcto]]</f>
        <v>FRANCISCO JAVIER CABALLERO DIAZOS2087</v>
      </c>
      <c r="G4512" s="18">
        <v>0</v>
      </c>
      <c r="H4512" s="19">
        <v>43983</v>
      </c>
      <c r="I4512" s="18" t="str">
        <f>+IFERROR(VLOOKUP(Cursos[[#This Row],[Modelo correcto]],Modelos[[Modelo correcto]:[Aplica para certificación]],4,FALSE),"REVISAR")</f>
        <v>SÍ</v>
      </c>
    </row>
    <row r="4513" spans="1:9" x14ac:dyDescent="0.25">
      <c r="A4513" s="144" t="s">
        <v>319</v>
      </c>
      <c r="B4513">
        <v>1</v>
      </c>
      <c r="C4513" s="128" t="s">
        <v>244</v>
      </c>
      <c r="D4513" s="18" t="str">
        <f>+IFERROR(VLOOKUP(Cursos[[#This Row],[Modelo correcto]],Modelos[[Modelo correcto]:[¿En línea?]],2,FALSE),"REVISAR")</f>
        <v>XEROX</v>
      </c>
      <c r="E4513" s="18" t="str">
        <f>+IFERROR(VLOOKUP(Cursos[[#This Row],[Modelo correcto]],Modelos[[Modelo correcto]:[¿En línea?]],3,FALSE),"REVISAR")</f>
        <v>SÍ</v>
      </c>
      <c r="F4513" s="18" t="str">
        <f>+Cursos[[#This Row],[IS]]&amp;Cursos[[#This Row],[Modelo correcto]]</f>
        <v>FRANCISCO JAVIER CABALLERO DIAZOS2063</v>
      </c>
      <c r="G4513" s="18">
        <v>0</v>
      </c>
      <c r="H4513" s="19">
        <v>43983</v>
      </c>
      <c r="I4513" s="18" t="str">
        <f>+IFERROR(VLOOKUP(Cursos[[#This Row],[Modelo correcto]],Modelos[[Modelo correcto]:[Aplica para certificación]],4,FALSE),"REVISAR")</f>
        <v>NO</v>
      </c>
    </row>
    <row r="4514" spans="1:9" x14ac:dyDescent="0.25">
      <c r="A4514" s="144" t="s">
        <v>319</v>
      </c>
      <c r="B4514">
        <v>1</v>
      </c>
      <c r="C4514" s="128" t="s">
        <v>1227</v>
      </c>
      <c r="D4514" s="18" t="str">
        <f>+IFERROR(VLOOKUP(Cursos[[#This Row],[Modelo correcto]],Modelos[[Modelo correcto]:[¿En línea?]],2,FALSE),"REVISAR")</f>
        <v>XEROX</v>
      </c>
      <c r="E4514" s="18" t="str">
        <f>+IFERROR(VLOOKUP(Cursos[[#This Row],[Modelo correcto]],Modelos[[Modelo correcto]:[¿En línea?]],3,FALSE),"REVISAR")</f>
        <v>SÍ</v>
      </c>
      <c r="F4514" s="18" t="str">
        <f>+Cursos[[#This Row],[IS]]&amp;Cursos[[#This Row],[Modelo correcto]]</f>
        <v>FRANCISCO JAVIER CABALLERO DIAZOS2064</v>
      </c>
      <c r="G4514" s="18">
        <v>0</v>
      </c>
      <c r="H4514" s="19">
        <v>43983</v>
      </c>
      <c r="I4514" s="18" t="str">
        <f>+IFERROR(VLOOKUP(Cursos[[#This Row],[Modelo correcto]],Modelos[[Modelo correcto]:[Aplica para certificación]],4,FALSE),"REVISAR")</f>
        <v>NO</v>
      </c>
    </row>
    <row r="4515" spans="1:9" x14ac:dyDescent="0.25">
      <c r="A4515" s="144" t="s">
        <v>337</v>
      </c>
      <c r="B4515">
        <v>1</v>
      </c>
      <c r="C4515" s="10" t="s">
        <v>755</v>
      </c>
      <c r="D4515" s="145" t="str">
        <f>+IFERROR(VLOOKUP(Cursos[[#This Row],[Modelo correcto]],Modelos[[Modelo correcto]:[¿En línea?]],2,FALSE),"REVISAR")</f>
        <v>CANON</v>
      </c>
      <c r="E4515" s="145" t="str">
        <f>+IFERROR(VLOOKUP(Cursos[[#This Row],[Modelo correcto]],Modelos[[Modelo correcto]:[¿En línea?]],3,FALSE),"REVISAR")</f>
        <v>NO</v>
      </c>
      <c r="F4515" s="18" t="str">
        <f>+Cursos[[#This Row],[IS]]&amp;Cursos[[#This Row],[Modelo correcto]]</f>
        <v>JOSE GUADALUPE LIZARAN MACEDAIPF750</v>
      </c>
      <c r="G4515" s="18">
        <v>1</v>
      </c>
      <c r="H4515" s="18"/>
      <c r="I4515" s="18" t="str">
        <f>+IFERROR(VLOOKUP(Cursos[[#This Row],[Modelo correcto]],Modelos[[Modelo correcto]:[Aplica para certificación]],4,FALSE),"REVISAR")</f>
        <v>NO</v>
      </c>
    </row>
    <row r="4516" spans="1:9" ht="15.75" x14ac:dyDescent="0.25">
      <c r="A4516" s="144" t="s">
        <v>319</v>
      </c>
      <c r="B4516">
        <v>1</v>
      </c>
      <c r="C4516" s="110" t="s">
        <v>180</v>
      </c>
      <c r="D4516" s="18" t="str">
        <f>+IFERROR(VLOOKUP(Cursos[[#This Row],[Modelo correcto]],Modelos[[Modelo correcto]:[¿En línea?]],2,FALSE),"REVISAR")</f>
        <v>XEROX</v>
      </c>
      <c r="E4516" s="18" t="str">
        <f>+IFERROR(VLOOKUP(Cursos[[#This Row],[Modelo correcto]],Modelos[[Modelo correcto]:[¿En línea?]],3,FALSE),"REVISAR")</f>
        <v>SÍ</v>
      </c>
      <c r="F4516" s="18" t="str">
        <f>+Cursos[[#This Row],[IS]]&amp;Cursos[[#This Row],[Modelo correcto]]</f>
        <v>FRANCISCO JAVIER CABALLERO DIAZA15SNTF</v>
      </c>
      <c r="G4516" s="18">
        <v>0</v>
      </c>
      <c r="H4516" s="19">
        <v>43983</v>
      </c>
      <c r="I4516" s="18" t="str">
        <f>+IFERROR(VLOOKUP(Cursos[[#This Row],[Modelo correcto]],Modelos[[Modelo correcto]:[Aplica para certificación]],4,FALSE),"REVISAR")</f>
        <v>NO</v>
      </c>
    </row>
    <row r="4517" spans="1:9" x14ac:dyDescent="0.25">
      <c r="A4517" s="144" t="s">
        <v>319</v>
      </c>
      <c r="B4517">
        <v>1</v>
      </c>
      <c r="C4517" s="145" t="s">
        <v>259</v>
      </c>
      <c r="D4517" s="18" t="str">
        <f>+IFERROR(VLOOKUP(Cursos[[#This Row],[Modelo correcto]],Modelos[[Modelo correcto]:[¿En línea?]],2,FALSE),"REVISAR")</f>
        <v>XEROX</v>
      </c>
      <c r="E4517" s="18" t="str">
        <f>+IFERROR(VLOOKUP(Cursos[[#This Row],[Modelo correcto]],Modelos[[Modelo correcto]:[¿En línea?]],3,FALSE),"REVISAR")</f>
        <v>SÍ</v>
      </c>
      <c r="F4517" s="18" t="str">
        <f>+Cursos[[#This Row],[IS]]&amp;Cursos[[#This Row],[Modelo correcto]]</f>
        <v>FRANCISCO JAVIER CABALLERO DIAZC13301</v>
      </c>
      <c r="G4517" s="18">
        <v>0</v>
      </c>
      <c r="H4517" s="19">
        <v>43983</v>
      </c>
      <c r="I4517" s="18" t="str">
        <f>+IFERROR(VLOOKUP(Cursos[[#This Row],[Modelo correcto]],Modelos[[Modelo correcto]:[Aplica para certificación]],4,FALSE),"REVISAR")</f>
        <v>NO</v>
      </c>
    </row>
    <row r="4518" spans="1:9" ht="15.75" x14ac:dyDescent="0.25">
      <c r="A4518" s="144" t="s">
        <v>319</v>
      </c>
      <c r="B4518">
        <v>1</v>
      </c>
      <c r="C4518" s="110" t="s">
        <v>1604</v>
      </c>
      <c r="D4518" s="18" t="str">
        <f>+IFERROR(VLOOKUP(Cursos[[#This Row],[Modelo correcto]],Modelos[[Modelo correcto]:[¿En línea?]],2,FALSE),"REVISAR")</f>
        <v>LEXMARK</v>
      </c>
      <c r="E4518" s="18" t="str">
        <f>+IFERROR(VLOOKUP(Cursos[[#This Row],[Modelo correcto]],Modelos[[Modelo correcto]:[¿En línea?]],3,FALSE),"REVISAR")</f>
        <v>SÍ</v>
      </c>
      <c r="F4518" s="18" t="str">
        <f>+Cursos[[#This Row],[IS]]&amp;Cursos[[#This Row],[Modelo correcto]]</f>
        <v>FRANCISCO JAVIER CABALLERO DIAZLexmark medium workgroup color A4</v>
      </c>
      <c r="G4518" s="18">
        <v>1</v>
      </c>
      <c r="H4518" s="19">
        <v>43983</v>
      </c>
      <c r="I4518" s="18" t="str">
        <f>+IFERROR(VLOOKUP(Cursos[[#This Row],[Modelo correcto]],Modelos[[Modelo correcto]:[Aplica para certificación]],4,FALSE),"REVISAR")</f>
        <v>NO</v>
      </c>
    </row>
    <row r="4519" spans="1:9" x14ac:dyDescent="0.25">
      <c r="A4519" s="144" t="s">
        <v>337</v>
      </c>
      <c r="B4519">
        <v>1</v>
      </c>
      <c r="C4519" s="10" t="s">
        <v>791</v>
      </c>
      <c r="D4519" s="10" t="str">
        <f>+IFERROR(VLOOKUP(Cursos[[#This Row],[Modelo correcto]],Modelos[[Modelo correcto]:[¿En línea?]],2,FALSE),"REVISAR")</f>
        <v>XEROX</v>
      </c>
      <c r="E4519" s="10" t="str">
        <f>+IFERROR(VLOOKUP(Cursos[[#This Row],[Modelo correcto]],Modelos[[Modelo correcto]:[¿En línea?]],3,FALSE),"REVISAR")</f>
        <v>NO</v>
      </c>
      <c r="F4519" s="18" t="str">
        <f>+Cursos[[#This Row],[IS]]&amp;Cursos[[#This Row],[Modelo correcto]]</f>
        <v>JOSE GUADALUPE LIZARAN MACEDAWC5330</v>
      </c>
      <c r="G4519" s="18">
        <v>1</v>
      </c>
      <c r="H4519" s="18"/>
      <c r="I4519" s="18" t="str">
        <f>+IFERROR(VLOOKUP(Cursos[[#This Row],[Modelo correcto]],Modelos[[Modelo correcto]:[Aplica para certificación]],4,FALSE),"REVISAR")</f>
        <v>NO</v>
      </c>
    </row>
    <row r="4520" spans="1:9" ht="15.75" x14ac:dyDescent="0.25">
      <c r="A4520" s="144" t="s">
        <v>319</v>
      </c>
      <c r="B4520">
        <v>1</v>
      </c>
      <c r="C4520" s="110" t="s">
        <v>1605</v>
      </c>
      <c r="D4520" s="18" t="str">
        <f>+IFERROR(VLOOKUP(Cursos[[#This Row],[Modelo correcto]],Modelos[[Modelo correcto]:[¿En línea?]],2,FALSE),"REVISAR")</f>
        <v>LEXMARK</v>
      </c>
      <c r="E4520" s="18" t="str">
        <f>+IFERROR(VLOOKUP(Cursos[[#This Row],[Modelo correcto]],Modelos[[Modelo correcto]:[¿En línea?]],3,FALSE),"REVISAR")</f>
        <v>SÍ</v>
      </c>
      <c r="F4520" s="18" t="str">
        <f>+Cursos[[#This Row],[IS]]&amp;Cursos[[#This Row],[Modelo correcto]]</f>
        <v>FRANCISCO JAVIER CABALLERO DIAZMPS Express</v>
      </c>
      <c r="G4520" s="18">
        <v>1</v>
      </c>
      <c r="H4520" s="19">
        <v>43983</v>
      </c>
      <c r="I4520" s="18" t="str">
        <f>+IFERROR(VLOOKUP(Cursos[[#This Row],[Modelo correcto]],Modelos[[Modelo correcto]:[Aplica para certificación]],4,FALSE),"REVISAR")</f>
        <v>NO</v>
      </c>
    </row>
    <row r="4521" spans="1:9" x14ac:dyDescent="0.25">
      <c r="A4521" s="144" t="s">
        <v>319</v>
      </c>
      <c r="B4521">
        <v>1</v>
      </c>
      <c r="C4521" s="145" t="s">
        <v>1615</v>
      </c>
      <c r="D4521" s="18" t="str">
        <f>+IFERROR(VLOOKUP(Cursos[[#This Row],[Modelo correcto]],Modelos[[Modelo correcto]:[¿En línea?]],2,FALSE),"REVISAR")</f>
        <v>LEXMARK</v>
      </c>
      <c r="E4521" s="18" t="str">
        <f>+IFERROR(VLOOKUP(Cursos[[#This Row],[Modelo correcto]],Modelos[[Modelo correcto]:[¿En línea?]],3,FALSE),"REVISAR")</f>
        <v>SÍ</v>
      </c>
      <c r="F4521" s="18" t="str">
        <f>+Cursos[[#This Row],[IS]]&amp;Cursos[[#This Row],[Modelo correcto]]</f>
        <v>FRANCISCO JAVIER CABALLERO DIAZCX92X</v>
      </c>
      <c r="G4521" s="18">
        <v>1</v>
      </c>
      <c r="H4521" s="19">
        <v>43983</v>
      </c>
      <c r="I4521" s="18" t="str">
        <f>+IFERROR(VLOOKUP(Cursos[[#This Row],[Modelo correcto]],Modelos[[Modelo correcto]:[Aplica para certificación]],4,FALSE),"REVISAR")</f>
        <v>NO</v>
      </c>
    </row>
    <row r="4522" spans="1:9" x14ac:dyDescent="0.25">
      <c r="A4522" s="144" t="s">
        <v>319</v>
      </c>
      <c r="B4522">
        <v>1</v>
      </c>
      <c r="C4522" s="10" t="s">
        <v>1403</v>
      </c>
      <c r="D4522" s="18" t="str">
        <f>+IFERROR(VLOOKUP(Cursos[[#This Row],[Modelo correcto]],Modelos[[Modelo correcto]:[¿En línea?]],2,FALSE),"REVISAR")</f>
        <v>LEXMARK</v>
      </c>
      <c r="E4522" s="145" t="str">
        <f>+IFERROR(VLOOKUP(Cursos[[#This Row],[Modelo correcto]],Modelos[[Modelo correcto]:[¿En línea?]],3,FALSE),"REVISAR")</f>
        <v>SÍ</v>
      </c>
      <c r="F4522" s="18" t="str">
        <f>+Cursos[[#This Row],[IS]]&amp;Cursos[[#This Row],[Modelo correcto]]</f>
        <v>FRANCISCO JAVIER CABALLERO DIAZCS431</v>
      </c>
      <c r="G4522" s="18">
        <v>1</v>
      </c>
      <c r="H4522" s="19">
        <v>44166</v>
      </c>
      <c r="I4522" s="18" t="str">
        <f>+IFERROR(VLOOKUP(Cursos[[#This Row],[Modelo correcto]],Modelos[[Modelo correcto]:[Aplica para certificación]],4,FALSE),"REVISAR")</f>
        <v>NO</v>
      </c>
    </row>
    <row r="4523" spans="1:9" x14ac:dyDescent="0.25">
      <c r="A4523" s="144" t="s">
        <v>2778</v>
      </c>
      <c r="B4523" s="144">
        <v>1</v>
      </c>
      <c r="C4523" s="145" t="s">
        <v>1170</v>
      </c>
      <c r="D4523" s="18" t="str">
        <f>+IFERROR(VLOOKUP(Cursos[[#This Row],[Modelo correcto]],Modelos[[Modelo correcto]:[¿En línea?]],2,FALSE),"REVISAR")</f>
        <v>CANON</v>
      </c>
      <c r="E4523" s="18" t="str">
        <f>+IFERROR(VLOOKUP(Cursos[[#This Row],[Modelo correcto]],Modelos[[Modelo correcto]:[¿En línea?]],3,FALSE),"REVISAR")</f>
        <v>SÍ</v>
      </c>
      <c r="F4523" s="18" t="str">
        <f>+Cursos[[#This Row],[IS]]&amp;Cursos[[#This Row],[Modelo correcto]]</f>
        <v>GERARDO MARIO MARTINEZ ZAMORABásico Eq. Color</v>
      </c>
      <c r="G4523" s="18">
        <v>1</v>
      </c>
      <c r="H4523" s="19">
        <v>43891</v>
      </c>
      <c r="I4523" s="18" t="str">
        <f>+IFERROR(VLOOKUP(Cursos[[#This Row],[Modelo correcto]],Modelos[[Modelo correcto]:[Aplica para certificación]],4,FALSE),"REVISAR")</f>
        <v>SÍ</v>
      </c>
    </row>
    <row r="4524" spans="1:9" x14ac:dyDescent="0.25">
      <c r="A4524" s="144" t="s">
        <v>389</v>
      </c>
      <c r="B4524">
        <v>1</v>
      </c>
      <c r="C4524" s="10" t="s">
        <v>764</v>
      </c>
      <c r="D4524" s="10" t="str">
        <f>+IFERROR(VLOOKUP(Cursos[[#This Row],[Modelo correcto]],Modelos[[Modelo correcto]:[¿En línea?]],2,FALSE),"REVISAR")</f>
        <v>HP</v>
      </c>
      <c r="E4524" s="10" t="str">
        <f>+IFERROR(VLOOKUP(Cursos[[#This Row],[Modelo correcto]],Modelos[[Modelo correcto]:[¿En línea?]],3,FALSE),"REVISAR")</f>
        <v>SÍ</v>
      </c>
      <c r="F4524" s="18" t="str">
        <f>+Cursos[[#This Row],[IS]]&amp;Cursos[[#This Row],[Modelo correcto]]</f>
        <v>JOSE ANTONIO MARTINEZ HERNANDEZE62555</v>
      </c>
      <c r="G4524" s="18">
        <v>1</v>
      </c>
      <c r="H4524" s="18"/>
      <c r="I4524" s="18" t="str">
        <f>+IFERROR(VLOOKUP(Cursos[[#This Row],[Modelo correcto]],Modelos[[Modelo correcto]:[Aplica para certificación]],4,FALSE),"REVISAR")</f>
        <v>NO</v>
      </c>
    </row>
    <row r="4525" spans="1:9" x14ac:dyDescent="0.25">
      <c r="A4525" s="144" t="s">
        <v>389</v>
      </c>
      <c r="B4525">
        <v>1</v>
      </c>
      <c r="C4525" s="10" t="s">
        <v>806</v>
      </c>
      <c r="D4525" s="10" t="str">
        <f>+IFERROR(VLOOKUP(Cursos[[#This Row],[Modelo correcto]],Modelos[[Modelo correcto]:[¿En línea?]],2,FALSE),"REVISAR")</f>
        <v>HP</v>
      </c>
      <c r="E4525" s="10" t="str">
        <f>+IFERROR(VLOOKUP(Cursos[[#This Row],[Modelo correcto]],Modelos[[Modelo correcto]:[¿En línea?]],3,FALSE),"REVISAR")</f>
        <v>SÍ</v>
      </c>
      <c r="F4525" s="18" t="str">
        <f>+Cursos[[#This Row],[IS]]&amp;Cursos[[#This Row],[Modelo correcto]]</f>
        <v>JOSE ANTONIO MARTINEZ HERNANDEZE82550</v>
      </c>
      <c r="G4525" s="18">
        <v>1</v>
      </c>
      <c r="H4525" s="18"/>
      <c r="I4525" s="18" t="str">
        <f>+IFERROR(VLOOKUP(Cursos[[#This Row],[Modelo correcto]],Modelos[[Modelo correcto]:[Aplica para certificación]],4,FALSE),"REVISAR")</f>
        <v>NO</v>
      </c>
    </row>
    <row r="4526" spans="1:9" x14ac:dyDescent="0.25">
      <c r="A4526" s="144" t="s">
        <v>2778</v>
      </c>
      <c r="B4526">
        <v>1</v>
      </c>
      <c r="C4526" s="145" t="s">
        <v>759</v>
      </c>
      <c r="D4526" s="18" t="str">
        <f>+IFERROR(VLOOKUP(Cursos[[#This Row],[Modelo correcto]],Modelos[[Modelo correcto]:[¿En línea?]],2,FALSE),"REVISAR")</f>
        <v>CANON</v>
      </c>
      <c r="E4526" s="18" t="str">
        <f>+IFERROR(VLOOKUP(Cursos[[#This Row],[Modelo correcto]],Modelos[[Modelo correcto]:[¿En línea?]],3,FALSE),"REVISAR")</f>
        <v>SÍ</v>
      </c>
      <c r="F4526" s="18" t="str">
        <f>+Cursos[[#This Row],[IS]]&amp;Cursos[[#This Row],[Modelo correcto]]</f>
        <v>GERARDO MARIO MARTINEZ ZAMORABásico Eq. Dig. B&amp;W</v>
      </c>
      <c r="G4526" s="18">
        <v>1</v>
      </c>
      <c r="H4526" s="19">
        <v>43862</v>
      </c>
      <c r="I4526" s="18" t="str">
        <f>+IFERROR(VLOOKUP(Cursos[[#This Row],[Modelo correcto]],Modelos[[Modelo correcto]:[Aplica para certificación]],4,FALSE),"REVISAR")</f>
        <v>SÍ</v>
      </c>
    </row>
    <row r="4527" spans="1:9" x14ac:dyDescent="0.25">
      <c r="A4527" s="144" t="s">
        <v>2778</v>
      </c>
      <c r="B4527">
        <v>1</v>
      </c>
      <c r="C4527" s="145" t="s">
        <v>757</v>
      </c>
      <c r="D4527" s="18" t="str">
        <f>+IFERROR(VLOOKUP(Cursos[[#This Row],[Modelo correcto]],Modelos[[Modelo correcto]:[¿En línea?]],2,FALSE),"REVISAR")</f>
        <v>CANON</v>
      </c>
      <c r="E4527" s="18" t="str">
        <f>+IFERROR(VLOOKUP(Cursos[[#This Row],[Modelo correcto]],Modelos[[Modelo correcto]:[¿En línea?]],3,FALSE),"REVISAR")</f>
        <v>SÍ</v>
      </c>
      <c r="F4527" s="18" t="str">
        <f>+Cursos[[#This Row],[IS]]&amp;Cursos[[#This Row],[Modelo correcto]]</f>
        <v>GERARDO MARIO MARTINEZ ZAMORABásico imagePROGRAF</v>
      </c>
      <c r="G4527" s="18">
        <v>1</v>
      </c>
      <c r="H4527" s="19">
        <v>43891</v>
      </c>
      <c r="I4527" s="18" t="str">
        <f>+IFERROR(VLOOKUP(Cursos[[#This Row],[Modelo correcto]],Modelos[[Modelo correcto]:[Aplica para certificación]],4,FALSE),"REVISAR")</f>
        <v>SÍ</v>
      </c>
    </row>
    <row r="4528" spans="1:9" x14ac:dyDescent="0.25">
      <c r="A4528" s="144" t="s">
        <v>2778</v>
      </c>
      <c r="B4528">
        <v>1</v>
      </c>
      <c r="C4528" s="10" t="s">
        <v>870</v>
      </c>
      <c r="D4528" s="18" t="str">
        <f>+IFERROR(VLOOKUP(Cursos[[#This Row],[Modelo correcto]],Modelos[[Modelo correcto]:[¿En línea?]],2,FALSE),"REVISAR")</f>
        <v>CANON</v>
      </c>
      <c r="E4528" s="18" t="str">
        <f>+IFERROR(VLOOKUP(Cursos[[#This Row],[Modelo correcto]],Modelos[[Modelo correcto]:[¿En línea?]],3,FALSE),"REVISAR")</f>
        <v>SÍ</v>
      </c>
      <c r="F4528" s="18" t="str">
        <f>+Cursos[[#This Row],[IS]]&amp;Cursos[[#This Row],[Modelo correcto]]</f>
        <v>GERARDO MARIO MARTINEZ ZAMORADRG2140</v>
      </c>
      <c r="G4528" s="18">
        <v>1</v>
      </c>
      <c r="H4528" s="19">
        <v>43891</v>
      </c>
      <c r="I4528" s="18" t="str">
        <f>+IFERROR(VLOOKUP(Cursos[[#This Row],[Modelo correcto]],Modelos[[Modelo correcto]:[Aplica para certificación]],4,FALSE),"REVISAR")</f>
        <v>SÍ</v>
      </c>
    </row>
    <row r="4529" spans="1:9" x14ac:dyDescent="0.25">
      <c r="A4529" s="144" t="s">
        <v>2778</v>
      </c>
      <c r="B4529">
        <v>1</v>
      </c>
      <c r="C4529" s="10" t="s">
        <v>551</v>
      </c>
      <c r="D4529" s="18" t="str">
        <f>+IFERROR(VLOOKUP(Cursos[[#This Row],[Modelo correcto]],Modelos[[Modelo correcto]:[¿En línea?]],2,FALSE),"REVISAR")</f>
        <v>CANON</v>
      </c>
      <c r="E4529" s="18" t="str">
        <f>+IFERROR(VLOOKUP(Cursos[[#This Row],[Modelo correcto]],Modelos[[Modelo correcto]:[¿En línea?]],3,FALSE),"REVISAR")</f>
        <v>SÍ</v>
      </c>
      <c r="F4529" s="18" t="str">
        <f>+Cursos[[#This Row],[IS]]&amp;Cursos[[#This Row],[Modelo correcto]]</f>
        <v>GERARDO MARIO MARTINEZ ZAMORAIPF PRO</v>
      </c>
      <c r="G4529" s="18">
        <v>1</v>
      </c>
      <c r="H4529" s="19">
        <v>43891</v>
      </c>
      <c r="I4529" s="18" t="str">
        <f>+IFERROR(VLOOKUP(Cursos[[#This Row],[Modelo correcto]],Modelos[[Modelo correcto]:[Aplica para certificación]],4,FALSE),"REVISAR")</f>
        <v>SÍ</v>
      </c>
    </row>
    <row r="4530" spans="1:9" x14ac:dyDescent="0.25">
      <c r="A4530" s="144" t="s">
        <v>348</v>
      </c>
      <c r="B4530">
        <v>1</v>
      </c>
      <c r="C4530" s="10" t="s">
        <v>812</v>
      </c>
      <c r="D4530" s="10" t="str">
        <f>+IFERROR(VLOOKUP(Cursos[[#This Row],[Modelo correcto]],Modelos[[Modelo correcto]:[¿En línea?]],2,FALSE),"REVISAR")</f>
        <v>SAMSUNG</v>
      </c>
      <c r="E4530" s="10" t="str">
        <f>+IFERROR(VLOOKUP(Cursos[[#This Row],[Modelo correcto]],Modelos[[Modelo correcto]:[¿En línea?]],3,FALSE),"REVISAR")</f>
        <v>SÍ</v>
      </c>
      <c r="F4530" s="18" t="str">
        <f>+Cursos[[#This Row],[IS]]&amp;Cursos[[#This Row],[Modelo correcto]]</f>
        <v>LUIS GERARDO SANDOVAL GARCIASL M4072</v>
      </c>
      <c r="G4530" s="18">
        <v>1</v>
      </c>
      <c r="H4530" s="18"/>
      <c r="I4530" s="18" t="str">
        <f>+IFERROR(VLOOKUP(Cursos[[#This Row],[Modelo correcto]],Modelos[[Modelo correcto]:[Aplica para certificación]],4,FALSE),"REVISAR")</f>
        <v>NO</v>
      </c>
    </row>
    <row r="4531" spans="1:9" x14ac:dyDescent="0.25">
      <c r="A4531" s="144" t="s">
        <v>348</v>
      </c>
      <c r="B4531">
        <v>1</v>
      </c>
      <c r="C4531" s="10" t="s">
        <v>788</v>
      </c>
      <c r="D4531" s="10" t="str">
        <f>+IFERROR(VLOOKUP(Cursos[[#This Row],[Modelo correcto]],Modelos[[Modelo correcto]:[¿En línea?]],2,FALSE),"REVISAR")</f>
        <v>SAMSUNG</v>
      </c>
      <c r="E4531" s="10" t="str">
        <f>+IFERROR(VLOOKUP(Cursos[[#This Row],[Modelo correcto]],Modelos[[Modelo correcto]:[¿En línea?]],3,FALSE),"REVISAR")</f>
        <v>SÍ</v>
      </c>
      <c r="F4531" s="18" t="str">
        <f>+Cursos[[#This Row],[IS]]&amp;Cursos[[#This Row],[Modelo correcto]]</f>
        <v>LUIS GERARDO SANDOVAL GARCIASL M4580</v>
      </c>
      <c r="G4531" s="18">
        <v>1</v>
      </c>
      <c r="H4531" s="18"/>
      <c r="I4531" s="18" t="str">
        <f>+IFERROR(VLOOKUP(Cursos[[#This Row],[Modelo correcto]],Modelos[[Modelo correcto]:[Aplica para certificación]],4,FALSE),"REVISAR")</f>
        <v>NO</v>
      </c>
    </row>
    <row r="4532" spans="1:9" x14ac:dyDescent="0.25">
      <c r="A4532" s="144" t="s">
        <v>348</v>
      </c>
      <c r="B4532">
        <v>1</v>
      </c>
      <c r="C4532" s="10" t="s">
        <v>831</v>
      </c>
      <c r="D4532" s="10" t="str">
        <f>+IFERROR(VLOOKUP(Cursos[[#This Row],[Modelo correcto]],Modelos[[Modelo correcto]:[¿En línea?]],2,FALSE),"REVISAR")</f>
        <v>SAMSUNG</v>
      </c>
      <c r="E4532" s="10" t="str">
        <f>+IFERROR(VLOOKUP(Cursos[[#This Row],[Modelo correcto]],Modelos[[Modelo correcto]:[¿En línea?]],3,FALSE),"REVISAR")</f>
        <v>SÍ</v>
      </c>
      <c r="F4532" s="18" t="str">
        <f>+Cursos[[#This Row],[IS]]&amp;Cursos[[#This Row],[Modelo correcto]]</f>
        <v>LUIS GERARDO SANDOVAL GARCIASL M5370</v>
      </c>
      <c r="G4532" s="18">
        <v>1</v>
      </c>
      <c r="H4532" s="18"/>
      <c r="I4532" s="18" t="str">
        <f>+IFERROR(VLOOKUP(Cursos[[#This Row],[Modelo correcto]],Modelos[[Modelo correcto]:[Aplica para certificación]],4,FALSE),"REVISAR")</f>
        <v>NO</v>
      </c>
    </row>
    <row r="4533" spans="1:9" x14ac:dyDescent="0.25">
      <c r="A4533" s="144" t="s">
        <v>348</v>
      </c>
      <c r="B4533">
        <v>0</v>
      </c>
      <c r="C4533" s="10" t="s">
        <v>985</v>
      </c>
      <c r="D4533" s="10" t="str">
        <f>+IFERROR(VLOOKUP(Cursos[[#This Row],[Modelo correcto]],Modelos[[Modelo correcto]:[¿En línea?]],2,FALSE),"REVISAR")</f>
        <v>LEXMARK</v>
      </c>
      <c r="E4533" s="10" t="str">
        <f>+IFERROR(VLOOKUP(Cursos[[#This Row],[Modelo correcto]],Modelos[[Modelo correcto]:[¿En línea?]],3,FALSE),"REVISAR")</f>
        <v>SÍ</v>
      </c>
      <c r="F4533" s="18" t="str">
        <f>+Cursos[[#This Row],[IS]]&amp;Cursos[[#This Row],[Modelo correcto]]</f>
        <v>LUIS GERARDO SANDOVAL GARCIAW850</v>
      </c>
      <c r="G4533" s="18">
        <v>1</v>
      </c>
      <c r="H4533" s="18"/>
      <c r="I4533" s="18" t="str">
        <f>+IFERROR(VLOOKUP(Cursos[[#This Row],[Modelo correcto]],Modelos[[Modelo correcto]:[Aplica para certificación]],4,FALSE),"REVISAR")</f>
        <v>NO</v>
      </c>
    </row>
    <row r="4534" spans="1:9" x14ac:dyDescent="0.25">
      <c r="A4534" s="144" t="s">
        <v>348</v>
      </c>
      <c r="B4534">
        <v>1</v>
      </c>
      <c r="C4534" s="10" t="s">
        <v>824</v>
      </c>
      <c r="D4534" s="10" t="str">
        <f>+IFERROR(VLOOKUP(Cursos[[#This Row],[Modelo correcto]],Modelos[[Modelo correcto]:[¿En línea?]],2,FALSE),"REVISAR")</f>
        <v>LEXMARK</v>
      </c>
      <c r="E4534" s="10" t="str">
        <f>+IFERROR(VLOOKUP(Cursos[[#This Row],[Modelo correcto]],Modelos[[Modelo correcto]:[¿En línea?]],3,FALSE),"REVISAR")</f>
        <v>SÍ</v>
      </c>
      <c r="F4534" s="18" t="str">
        <f>+Cursos[[#This Row],[IS]]&amp;Cursos[[#This Row],[Modelo correcto]]</f>
        <v>LUIS GERARDO SANDOVAL GARCIAX464</v>
      </c>
      <c r="G4534" s="18">
        <v>1</v>
      </c>
      <c r="H4534" s="18"/>
      <c r="I4534" s="18" t="str">
        <f>+IFERROR(VLOOKUP(Cursos[[#This Row],[Modelo correcto]],Modelos[[Modelo correcto]:[Aplica para certificación]],4,FALSE),"REVISAR")</f>
        <v>NO</v>
      </c>
    </row>
    <row r="4535" spans="1:9" x14ac:dyDescent="0.25">
      <c r="A4535" s="144" t="s">
        <v>348</v>
      </c>
      <c r="B4535">
        <v>1</v>
      </c>
      <c r="C4535" s="10" t="s">
        <v>856</v>
      </c>
      <c r="D4535" s="10" t="str">
        <f>+IFERROR(VLOOKUP(Cursos[[#This Row],[Modelo correcto]],Modelos[[Modelo correcto]:[¿En línea?]],2,FALSE),"REVISAR")</f>
        <v>LEXMARK</v>
      </c>
      <c r="E4535" s="10" t="str">
        <f>+IFERROR(VLOOKUP(Cursos[[#This Row],[Modelo correcto]],Modelos[[Modelo correcto]:[¿En línea?]],3,FALSE),"REVISAR")</f>
        <v>SÍ</v>
      </c>
      <c r="F4535" s="18" t="str">
        <f>+Cursos[[#This Row],[IS]]&amp;Cursos[[#This Row],[Modelo correcto]]</f>
        <v>LUIS GERARDO SANDOVAL GARCIAX654</v>
      </c>
      <c r="G4535" s="18">
        <v>1</v>
      </c>
      <c r="H4535" s="18"/>
      <c r="I4535" s="18" t="str">
        <f>+IFERROR(VLOOKUP(Cursos[[#This Row],[Modelo correcto]],Modelos[[Modelo correcto]:[Aplica para certificación]],4,FALSE),"REVISAR")</f>
        <v>NO</v>
      </c>
    </row>
    <row r="4536" spans="1:9" x14ac:dyDescent="0.25">
      <c r="A4536" s="144" t="s">
        <v>348</v>
      </c>
      <c r="B4536">
        <v>1</v>
      </c>
      <c r="C4536" s="10" t="s">
        <v>826</v>
      </c>
      <c r="D4536" s="10" t="str">
        <f>+IFERROR(VLOOKUP(Cursos[[#This Row],[Modelo correcto]],Modelos[[Modelo correcto]:[¿En línea?]],2,FALSE),"REVISAR")</f>
        <v>LEXMARK</v>
      </c>
      <c r="E4536" s="10" t="str">
        <f>+IFERROR(VLOOKUP(Cursos[[#This Row],[Modelo correcto]],Modelos[[Modelo correcto]:[¿En línea?]],3,FALSE),"REVISAR")</f>
        <v>SÍ</v>
      </c>
      <c r="F4536" s="18" t="str">
        <f>+Cursos[[#This Row],[IS]]&amp;Cursos[[#This Row],[Modelo correcto]]</f>
        <v>LUIS GERARDO SANDOVAL GARCIAX748</v>
      </c>
      <c r="G4536" s="18">
        <v>1</v>
      </c>
      <c r="H4536" s="18"/>
      <c r="I4536" s="18" t="str">
        <f>+IFERROR(VLOOKUP(Cursos[[#This Row],[Modelo correcto]],Modelos[[Modelo correcto]:[Aplica para certificación]],4,FALSE),"REVISAR")</f>
        <v>NO</v>
      </c>
    </row>
    <row r="4537" spans="1:9" x14ac:dyDescent="0.25">
      <c r="A4537" s="144" t="s">
        <v>348</v>
      </c>
      <c r="B4537">
        <v>0</v>
      </c>
      <c r="C4537" s="10" t="s">
        <v>827</v>
      </c>
      <c r="D4537" s="10" t="str">
        <f>+IFERROR(VLOOKUP(Cursos[[#This Row],[Modelo correcto]],Modelos[[Modelo correcto]:[¿En línea?]],2,FALSE),"REVISAR")</f>
        <v>LEXMARK</v>
      </c>
      <c r="E4537" s="10" t="str">
        <f>+IFERROR(VLOOKUP(Cursos[[#This Row],[Modelo correcto]],Modelos[[Modelo correcto]:[¿En línea?]],3,FALSE),"REVISAR")</f>
        <v>SÍ</v>
      </c>
      <c r="F4537" s="18" t="str">
        <f>+Cursos[[#This Row],[IS]]&amp;Cursos[[#This Row],[Modelo correcto]]</f>
        <v>LUIS GERARDO SANDOVAL GARCIAX860</v>
      </c>
      <c r="G4537" s="18">
        <v>1</v>
      </c>
      <c r="H4537" s="18"/>
      <c r="I4537" s="18" t="str">
        <f>+IFERROR(VLOOKUP(Cursos[[#This Row],[Modelo correcto]],Modelos[[Modelo correcto]:[Aplica para certificación]],4,FALSE),"REVISAR")</f>
        <v>NO</v>
      </c>
    </row>
    <row r="4538" spans="1:9" x14ac:dyDescent="0.25">
      <c r="A4538" s="144" t="s">
        <v>348</v>
      </c>
      <c r="B4538">
        <v>1</v>
      </c>
      <c r="C4538" s="10" t="s">
        <v>829</v>
      </c>
      <c r="D4538" s="10" t="str">
        <f>+IFERROR(VLOOKUP(Cursos[[#This Row],[Modelo correcto]],Modelos[[Modelo correcto]:[¿En línea?]],2,FALSE),"REVISAR")</f>
        <v>LEXMARK</v>
      </c>
      <c r="E4538" s="10" t="str">
        <f>+IFERROR(VLOOKUP(Cursos[[#This Row],[Modelo correcto]],Modelos[[Modelo correcto]:[¿En línea?]],3,FALSE),"REVISAR")</f>
        <v>SÍ</v>
      </c>
      <c r="F4538" s="18" t="str">
        <f>+Cursos[[#This Row],[IS]]&amp;Cursos[[#This Row],[Modelo correcto]]</f>
        <v>LUIS GERARDO SANDOVAL GARCIAXM3150</v>
      </c>
      <c r="G4538" s="18">
        <v>1</v>
      </c>
      <c r="H4538" s="18"/>
      <c r="I4538" s="18" t="str">
        <f>+IFERROR(VLOOKUP(Cursos[[#This Row],[Modelo correcto]],Modelos[[Modelo correcto]:[Aplica para certificación]],4,FALSE),"REVISAR")</f>
        <v>NO</v>
      </c>
    </row>
    <row r="4539" spans="1:9" x14ac:dyDescent="0.25">
      <c r="A4539" s="144" t="s">
        <v>348</v>
      </c>
      <c r="B4539">
        <v>1</v>
      </c>
      <c r="C4539" s="10" t="s">
        <v>830</v>
      </c>
      <c r="D4539" s="10" t="str">
        <f>+IFERROR(VLOOKUP(Cursos[[#This Row],[Modelo correcto]],Modelos[[Modelo correcto]:[¿En línea?]],2,FALSE),"REVISAR")</f>
        <v>LEXMARK</v>
      </c>
      <c r="E4539" s="10" t="str">
        <f>+IFERROR(VLOOKUP(Cursos[[#This Row],[Modelo correcto]],Modelos[[Modelo correcto]:[¿En línea?]],3,FALSE),"REVISAR")</f>
        <v>SÍ</v>
      </c>
      <c r="F4539" s="18" t="str">
        <f>+Cursos[[#This Row],[IS]]&amp;Cursos[[#This Row],[Modelo correcto]]</f>
        <v>LUIS GERARDO SANDOVAL GARCIAXM5163</v>
      </c>
      <c r="G4539" s="18">
        <v>1</v>
      </c>
      <c r="H4539" s="18"/>
      <c r="I4539" s="18" t="str">
        <f>+IFERROR(VLOOKUP(Cursos[[#This Row],[Modelo correcto]],Modelos[[Modelo correcto]:[Aplica para certificación]],4,FALSE),"REVISAR")</f>
        <v>NO</v>
      </c>
    </row>
    <row r="4540" spans="1:9" x14ac:dyDescent="0.25">
      <c r="A4540" s="144" t="s">
        <v>337</v>
      </c>
      <c r="B4540">
        <v>0</v>
      </c>
      <c r="C4540" s="10" t="s">
        <v>990</v>
      </c>
      <c r="D4540" s="18" t="str">
        <f>+IFERROR(VLOOKUP(Cursos[[#This Row],[Modelo correcto]],Modelos[[Modelo correcto]:[¿En línea?]],2,FALSE),"REVISAR")</f>
        <v>CANON</v>
      </c>
      <c r="E4540" s="18" t="str">
        <f>+IFERROR(VLOOKUP(Cursos[[#This Row],[Modelo correcto]],Modelos[[Modelo correcto]:[¿En línea?]],3,FALSE),"REVISAR")</f>
        <v>NO</v>
      </c>
      <c r="F4540" s="18" t="str">
        <f>+Cursos[[#This Row],[IS]]&amp;Cursos[[#This Row],[Modelo correcto]]</f>
        <v>JOSE GUADALUPE LIZARAN MACEDAIR C3025</v>
      </c>
      <c r="G4540" s="18"/>
      <c r="H4540" s="18"/>
      <c r="I4540" s="18" t="str">
        <f>+IFERROR(VLOOKUP(Cursos[[#This Row],[Modelo correcto]],Modelos[[Modelo correcto]:[Aplica para certificación]],4,FALSE),"REVISAR")</f>
        <v>SÍ</v>
      </c>
    </row>
    <row r="4541" spans="1:9" x14ac:dyDescent="0.25">
      <c r="A4541" s="144" t="s">
        <v>311</v>
      </c>
      <c r="B4541">
        <v>1</v>
      </c>
      <c r="C4541" s="10" t="s">
        <v>893</v>
      </c>
      <c r="D4541" s="18" t="str">
        <f>+IFERROR(VLOOKUP(Cursos[[#This Row],[Modelo correcto]],Modelos[[Modelo correcto]:[¿En línea?]],2,FALSE),"REVISAR")</f>
        <v>EPSON</v>
      </c>
      <c r="E4541" s="18" t="str">
        <f>+IFERROR(VLOOKUP(Cursos[[#This Row],[Modelo correcto]],Modelos[[Modelo correcto]:[¿En línea?]],3,FALSE),"REVISAR")</f>
        <v>NO</v>
      </c>
      <c r="F4541" s="18" t="str">
        <f>+Cursos[[#This Row],[IS]]&amp;Cursos[[#This Row],[Modelo correcto]]</f>
        <v>CESAR ALEJANDRO CASILLAS CARDONAWF-C6590</v>
      </c>
      <c r="G4541" s="18">
        <v>1</v>
      </c>
      <c r="H4541" s="19">
        <v>43647</v>
      </c>
      <c r="I4541" s="18" t="str">
        <f>+IFERROR(VLOOKUP(Cursos[[#This Row],[Modelo correcto]],Modelos[[Modelo correcto]:[Aplica para certificación]],4,FALSE),"REVISAR")</f>
        <v>NO</v>
      </c>
    </row>
    <row r="4542" spans="1:9" x14ac:dyDescent="0.25">
      <c r="A4542" s="144" t="s">
        <v>2778</v>
      </c>
      <c r="B4542">
        <v>1</v>
      </c>
      <c r="C4542" s="63" t="s">
        <v>753</v>
      </c>
      <c r="D4542" s="18" t="str">
        <f>+IFERROR(VLOOKUP(Cursos[[#This Row],[Modelo correcto]],Modelos[[Modelo correcto]:[¿En línea?]],2,FALSE),"REVISAR")</f>
        <v>CANON</v>
      </c>
      <c r="E4542" s="18" t="str">
        <f>+IFERROR(VLOOKUP(Cursos[[#This Row],[Modelo correcto]],Modelos[[Modelo correcto]:[¿En línea?]],3,FALSE),"REVISAR")</f>
        <v>SÍ</v>
      </c>
      <c r="F4542" s="18" t="str">
        <f>+Cursos[[#This Row],[IS]]&amp;Cursos[[#This Row],[Modelo correcto]]</f>
        <v>GERARDO MARIO MARTINEZ ZAMORAIR 1643</v>
      </c>
      <c r="G4542" s="18">
        <v>1</v>
      </c>
      <c r="H4542" s="19">
        <v>43862</v>
      </c>
      <c r="I4542" s="18" t="str">
        <f>+IFERROR(VLOOKUP(Cursos[[#This Row],[Modelo correcto]],Modelos[[Modelo correcto]:[Aplica para certificación]],4,FALSE),"REVISAR")</f>
        <v>SÍ</v>
      </c>
    </row>
    <row r="4543" spans="1:9" x14ac:dyDescent="0.25">
      <c r="A4543" s="144" t="s">
        <v>2778</v>
      </c>
      <c r="B4543">
        <v>1</v>
      </c>
      <c r="C4543" s="63" t="s">
        <v>449</v>
      </c>
      <c r="D4543" s="18" t="str">
        <f>+IFERROR(VLOOKUP(Cursos[[#This Row],[Modelo correcto]],Modelos[[Modelo correcto]:[¿En línea?]],2,FALSE),"REVISAR")</f>
        <v>CANON</v>
      </c>
      <c r="E4543" s="18" t="str">
        <f>+IFERROR(VLOOKUP(Cursos[[#This Row],[Modelo correcto]],Modelos[[Modelo correcto]:[¿En línea?]],3,FALSE),"REVISAR")</f>
        <v>SÍ</v>
      </c>
      <c r="F4543" s="18" t="str">
        <f>+Cursos[[#This Row],[IS]]&amp;Cursos[[#This Row],[Modelo correcto]]</f>
        <v>GERARDO MARIO MARTINEZ ZAMORAIR1435</v>
      </c>
      <c r="G4543" s="18">
        <v>1</v>
      </c>
      <c r="H4543" s="19">
        <v>43862</v>
      </c>
      <c r="I4543" s="18" t="str">
        <f>+IFERROR(VLOOKUP(Cursos[[#This Row],[Modelo correcto]],Modelos[[Modelo correcto]:[Aplica para certificación]],4,FALSE),"REVISAR")</f>
        <v>SÍ</v>
      </c>
    </row>
    <row r="4544" spans="1:9" x14ac:dyDescent="0.25">
      <c r="A4544" s="144" t="s">
        <v>2778</v>
      </c>
      <c r="B4544">
        <v>1</v>
      </c>
      <c r="C4544" s="145" t="s">
        <v>1097</v>
      </c>
      <c r="D4544" s="18" t="str">
        <f>+IFERROR(VLOOKUP(Cursos[[#This Row],[Modelo correcto]],Modelos[[Modelo correcto]:[¿En línea?]],2,FALSE),"REVISAR")</f>
        <v>CANON</v>
      </c>
      <c r="E4544" s="18" t="str">
        <f>+IFERROR(VLOOKUP(Cursos[[#This Row],[Modelo correcto]],Modelos[[Modelo correcto]:[¿En línea?]],3,FALSE),"REVISAR")</f>
        <v>SÍ</v>
      </c>
      <c r="F4544" s="18" t="str">
        <f>+Cursos[[#This Row],[IS]]&amp;Cursos[[#This Row],[Modelo correcto]]</f>
        <v>GERARDO MARIO MARTINEZ ZAMORAIR2630</v>
      </c>
      <c r="G4544" s="18">
        <v>1</v>
      </c>
      <c r="H4544" s="19">
        <v>43891</v>
      </c>
      <c r="I4544" s="18" t="str">
        <f>+IFERROR(VLOOKUP(Cursos[[#This Row],[Modelo correcto]],Modelos[[Modelo correcto]:[Aplica para certificación]],4,FALSE),"REVISAR")</f>
        <v>SÍ</v>
      </c>
    </row>
    <row r="4545" spans="1:9" x14ac:dyDescent="0.25">
      <c r="A4545" s="144" t="s">
        <v>2778</v>
      </c>
      <c r="B4545" s="4">
        <v>1</v>
      </c>
      <c r="C4545" s="63" t="s">
        <v>754</v>
      </c>
      <c r="D4545" s="62" t="str">
        <f>+IFERROR(VLOOKUP(Cursos[[#This Row],[Modelo correcto]],Modelos[[Modelo correcto]:[¿En línea?]],2,FALSE),"REVISAR")</f>
        <v>CANON</v>
      </c>
      <c r="E4545" s="62" t="str">
        <f>+IFERROR(VLOOKUP(Cursos[[#This Row],[Modelo correcto]],Modelos[[Modelo correcto]:[¿En línea?]],3,FALSE),"REVISAR")</f>
        <v>SÍ</v>
      </c>
      <c r="F4545" s="18" t="str">
        <f>+Cursos[[#This Row],[IS]]&amp;Cursos[[#This Row],[Modelo correcto]]</f>
        <v>GERARDO MARIO MARTINEZ ZAMORAIRA 715</v>
      </c>
      <c r="G4545" s="18">
        <v>1</v>
      </c>
      <c r="H4545" s="19">
        <v>43862</v>
      </c>
      <c r="I4545" s="62" t="str">
        <f>+IFERROR(VLOOKUP(Cursos[[#This Row],[Modelo correcto]],Modelos[[Modelo correcto]:[Aplica para certificación]],4,FALSE),"REVISAR")</f>
        <v>NO</v>
      </c>
    </row>
    <row r="4546" spans="1:9" x14ac:dyDescent="0.25">
      <c r="A4546" s="144" t="s">
        <v>2778</v>
      </c>
      <c r="B4546">
        <v>1</v>
      </c>
      <c r="C4546" s="10" t="s">
        <v>1098</v>
      </c>
      <c r="D4546" s="18" t="str">
        <f>+IFERROR(VLOOKUP(Cursos[[#This Row],[Modelo correcto]],Modelos[[Modelo correcto]:[¿En línea?]],2,FALSE),"REVISAR")</f>
        <v>CANON</v>
      </c>
      <c r="E4546" s="18" t="str">
        <f>+IFERROR(VLOOKUP(Cursos[[#This Row],[Modelo correcto]],Modelos[[Modelo correcto]:[¿En línea?]],3,FALSE),"REVISAR")</f>
        <v>SÍ</v>
      </c>
      <c r="F4546" s="18" t="str">
        <f>+Cursos[[#This Row],[IS]]&amp;Cursos[[#This Row],[Modelo correcto]]</f>
        <v>GERARDO MARIO MARTINEZ ZAMORAIRAC475</v>
      </c>
      <c r="G4546" s="18">
        <v>1</v>
      </c>
      <c r="H4546" s="19">
        <v>43891</v>
      </c>
      <c r="I4546" s="18" t="str">
        <f>+IFERROR(VLOOKUP(Cursos[[#This Row],[Modelo correcto]],Modelos[[Modelo correcto]:[Aplica para certificación]],4,FALSE),"REVISAR")</f>
        <v>SÍ</v>
      </c>
    </row>
    <row r="4547" spans="1:9" x14ac:dyDescent="0.25">
      <c r="A4547" s="144" t="s">
        <v>337</v>
      </c>
      <c r="B4547">
        <v>1</v>
      </c>
      <c r="C4547" s="10" t="s">
        <v>998</v>
      </c>
      <c r="D4547" s="10" t="str">
        <f>+IFERROR(VLOOKUP(Cursos[[#This Row],[Modelo correcto]],Modelos[[Modelo correcto]:[¿En línea?]],2,FALSE),"REVISAR")</f>
        <v>OKI</v>
      </c>
      <c r="E4547" s="10" t="str">
        <f>+IFERROR(VLOOKUP(Cursos[[#This Row],[Modelo correcto]],Modelos[[Modelo correcto]:[¿En línea?]],3,FALSE),"REVISAR")</f>
        <v>NO</v>
      </c>
      <c r="F4547" s="18" t="str">
        <f>+Cursos[[#This Row],[IS]]&amp;Cursos[[#This Row],[Modelo correcto]]</f>
        <v>JOSE GUADALUPE LIZARAN MACEDAMPS5502</v>
      </c>
      <c r="G4547" s="18">
        <v>1</v>
      </c>
      <c r="H4547" s="18"/>
      <c r="I4547" s="18" t="str">
        <f>+IFERROR(VLOOKUP(Cursos[[#This Row],[Modelo correcto]],Modelos[[Modelo correcto]:[Aplica para certificación]],4,FALSE),"REVISAR")</f>
        <v>NO</v>
      </c>
    </row>
    <row r="4548" spans="1:9" x14ac:dyDescent="0.25">
      <c r="A4548" s="144" t="s">
        <v>2778</v>
      </c>
      <c r="B4548">
        <v>1</v>
      </c>
      <c r="C4548" s="10" t="s">
        <v>854</v>
      </c>
      <c r="D4548" s="18" t="str">
        <f>+IFERROR(VLOOKUP(Cursos[[#This Row],[Modelo correcto]],Modelos[[Modelo correcto]:[¿En línea?]],2,FALSE),"REVISAR")</f>
        <v>CANON</v>
      </c>
      <c r="E4548" s="18" t="str">
        <f>+IFERROR(VLOOKUP(Cursos[[#This Row],[Modelo correcto]],Modelos[[Modelo correcto]:[¿En línea?]],3,FALSE),"REVISAR")</f>
        <v>SÍ</v>
      </c>
      <c r="F4548" s="18" t="str">
        <f>+Cursos[[#This Row],[IS]]&amp;Cursos[[#This Row],[Modelo correcto]]</f>
        <v>GERARDO MARIO MARTINEZ ZAMORAIRC1335</v>
      </c>
      <c r="G4548" s="18">
        <v>1</v>
      </c>
      <c r="H4548" s="19">
        <v>43922</v>
      </c>
      <c r="I4548" s="18" t="str">
        <f>+IFERROR(VLOOKUP(Cursos[[#This Row],[Modelo correcto]],Modelos[[Modelo correcto]:[Aplica para certificación]],4,FALSE),"REVISAR")</f>
        <v>NO</v>
      </c>
    </row>
    <row r="4549" spans="1:9" x14ac:dyDescent="0.25">
      <c r="A4549" s="144" t="s">
        <v>336</v>
      </c>
      <c r="B4549">
        <v>1</v>
      </c>
      <c r="C4549" s="10" t="s">
        <v>995</v>
      </c>
      <c r="D4549" s="10" t="str">
        <f>+IFERROR(VLOOKUP(Cursos[[#This Row],[Modelo correcto]],Modelos[[Modelo correcto]:[¿En línea?]],2,FALSE),"REVISAR")</f>
        <v>CANON</v>
      </c>
      <c r="E4549" s="10" t="str">
        <f>+IFERROR(VLOOKUP(Cursos[[#This Row],[Modelo correcto]],Modelos[[Modelo correcto]:[¿En línea?]],3,FALSE),"REVISAR")</f>
        <v>NO</v>
      </c>
      <c r="F4549" s="18" t="str">
        <f>+Cursos[[#This Row],[IS]]&amp;Cursos[[#This Row],[Modelo correcto]]</f>
        <v>JOSE DE JESUS GUTIERREZ CASTILLODR M160II</v>
      </c>
      <c r="G4549" s="18">
        <v>1</v>
      </c>
      <c r="H4549" s="18"/>
      <c r="I4549" s="18" t="str">
        <f>+IFERROR(VLOOKUP(Cursos[[#This Row],[Modelo correcto]],Modelos[[Modelo correcto]:[Aplica para certificación]],4,FALSE),"REVISAR")</f>
        <v>NO</v>
      </c>
    </row>
    <row r="4550" spans="1:9" x14ac:dyDescent="0.25">
      <c r="A4550" s="144" t="s">
        <v>336</v>
      </c>
      <c r="B4550">
        <v>1</v>
      </c>
      <c r="C4550" s="10" t="s">
        <v>818</v>
      </c>
      <c r="D4550" s="10" t="str">
        <f>+IFERROR(VLOOKUP(Cursos[[#This Row],[Modelo correcto]],Modelos[[Modelo correcto]:[¿En línea?]],2,FALSE),"REVISAR")</f>
        <v>KODAK</v>
      </c>
      <c r="E4550" s="10" t="str">
        <f>+IFERROR(VLOOKUP(Cursos[[#This Row],[Modelo correcto]],Modelos[[Modelo correcto]:[¿En línea?]],3,FALSE),"REVISAR")</f>
        <v>NO</v>
      </c>
      <c r="F4550" s="18" t="str">
        <f>+Cursos[[#This Row],[IS]]&amp;Cursos[[#This Row],[Modelo correcto]]</f>
        <v>JOSE DE JESUS GUTIERREZ CASTILLOi2600</v>
      </c>
      <c r="G4550" s="18">
        <v>1</v>
      </c>
      <c r="H4550" s="18"/>
      <c r="I4550" s="18" t="str">
        <f>+IFERROR(VLOOKUP(Cursos[[#This Row],[Modelo correcto]],Modelos[[Modelo correcto]:[Aplica para certificación]],4,FALSE),"REVISAR")</f>
        <v>NO</v>
      </c>
    </row>
    <row r="4551" spans="1:9" x14ac:dyDescent="0.25">
      <c r="A4551" s="144" t="s">
        <v>336</v>
      </c>
      <c r="B4551">
        <v>1</v>
      </c>
      <c r="C4551" s="10" t="s">
        <v>996</v>
      </c>
      <c r="D4551" s="10" t="str">
        <f>+IFERROR(VLOOKUP(Cursos[[#This Row],[Modelo correcto]],Modelos[[Modelo correcto]:[¿En línea?]],2,FALSE),"REVISAR")</f>
        <v>CANON</v>
      </c>
      <c r="E4551" s="10" t="str">
        <f>+IFERROR(VLOOKUP(Cursos[[#This Row],[Modelo correcto]],Modelos[[Modelo correcto]:[¿En línea?]],3,FALSE),"REVISAR")</f>
        <v>NO</v>
      </c>
      <c r="F4551" s="18" t="str">
        <f>+Cursos[[#This Row],[IS]]&amp;Cursos[[#This Row],[Modelo correcto]]</f>
        <v>JOSE DE JESUS GUTIERREZ CASTILLOIPF785</v>
      </c>
      <c r="G4551" s="18">
        <v>1</v>
      </c>
      <c r="H4551" s="18"/>
      <c r="I4551" s="18" t="str">
        <f>+IFERROR(VLOOKUP(Cursos[[#This Row],[Modelo correcto]],Modelos[[Modelo correcto]:[Aplica para certificación]],4,FALSE),"REVISAR")</f>
        <v>NO</v>
      </c>
    </row>
    <row r="4552" spans="1:9" x14ac:dyDescent="0.25">
      <c r="A4552" s="144" t="s">
        <v>336</v>
      </c>
      <c r="B4552">
        <v>1</v>
      </c>
      <c r="C4552" s="10" t="s">
        <v>898</v>
      </c>
      <c r="D4552" s="10" t="str">
        <f>+IFERROR(VLOOKUP(Cursos[[#This Row],[Modelo correcto]],Modelos[[Modelo correcto]:[¿En línea?]],2,FALSE),"REVISAR")</f>
        <v>RICOH</v>
      </c>
      <c r="E4552" s="10" t="str">
        <f>+IFERROR(VLOOKUP(Cursos[[#This Row],[Modelo correcto]],Modelos[[Modelo correcto]:[¿En línea?]],3,FALSE),"REVISAR")</f>
        <v>NO</v>
      </c>
      <c r="F4552" s="18" t="str">
        <f>+Cursos[[#This Row],[IS]]&amp;Cursos[[#This Row],[Modelo correcto]]</f>
        <v>JOSE DE JESUS GUTIERREZ CASTILLOMP7500</v>
      </c>
      <c r="G4552" s="18">
        <v>1</v>
      </c>
      <c r="H4552" s="18"/>
      <c r="I4552" s="18" t="str">
        <f>+IFERROR(VLOOKUP(Cursos[[#This Row],[Modelo correcto]],Modelos[[Modelo correcto]:[Aplica para certificación]],4,FALSE),"REVISAR")</f>
        <v>NO</v>
      </c>
    </row>
    <row r="4553" spans="1:9" x14ac:dyDescent="0.25">
      <c r="A4553" s="144" t="s">
        <v>2778</v>
      </c>
      <c r="B4553">
        <v>1</v>
      </c>
      <c r="C4553" s="10" t="s">
        <v>1157</v>
      </c>
      <c r="D4553" s="18" t="str">
        <f>+IFERROR(VLOOKUP(Cursos[[#This Row],[Modelo correcto]],Modelos[[Modelo correcto]:[¿En línea?]],2,FALSE),"REVISAR")</f>
        <v>CANON</v>
      </c>
      <c r="E4553" s="18" t="str">
        <f>+IFERROR(VLOOKUP(Cursos[[#This Row],[Modelo correcto]],Modelos[[Modelo correcto]:[¿En línea?]],3,FALSE),"REVISAR")</f>
        <v>SÍ</v>
      </c>
      <c r="F4553" s="18" t="str">
        <f>+Cursos[[#This Row],[IS]]&amp;Cursos[[#This Row],[Modelo correcto]]</f>
        <v>GERARDO MARIO MARTINEZ ZAMORAIRC355</v>
      </c>
      <c r="G4553" s="18">
        <v>1</v>
      </c>
      <c r="H4553" s="19">
        <v>43922</v>
      </c>
      <c r="I4553" s="18" t="str">
        <f>+IFERROR(VLOOKUP(Cursos[[#This Row],[Modelo correcto]],Modelos[[Modelo correcto]:[Aplica para certificación]],4,FALSE),"REVISAR")</f>
        <v>SÍ</v>
      </c>
    </row>
    <row r="4554" spans="1:9" x14ac:dyDescent="0.25">
      <c r="A4554" s="144" t="s">
        <v>2790</v>
      </c>
      <c r="B4554">
        <v>1</v>
      </c>
      <c r="C4554" s="10" t="s">
        <v>249</v>
      </c>
      <c r="D4554" s="10" t="str">
        <f>+IFERROR(VLOOKUP(Cursos[[#This Row],[Modelo correcto]],Modelos[[Modelo correcto]:[¿En línea?]],2,FALSE),"REVISAR")</f>
        <v>XEROX</v>
      </c>
      <c r="E4554" s="10" t="str">
        <f>+IFERROR(VLOOKUP(Cursos[[#This Row],[Modelo correcto]],Modelos[[Modelo correcto]:[¿En línea?]],3,FALSE),"REVISAR")</f>
        <v>SÍ</v>
      </c>
      <c r="F4554" s="18" t="str">
        <f>+Cursos[[#This Row],[IS]]&amp;Cursos[[#This Row],[Modelo correcto]]</f>
        <v>LUIS ARTURO GUTIERREZ GUTIERREZAB80XTA</v>
      </c>
      <c r="G4554" s="18">
        <v>1</v>
      </c>
      <c r="H4554" s="18"/>
      <c r="I4554" s="18" t="str">
        <f>+IFERROR(VLOOKUP(Cursos[[#This Row],[Modelo correcto]],Modelos[[Modelo correcto]:[Aplica para certificación]],4,FALSE),"REVISAR")</f>
        <v>SÍ</v>
      </c>
    </row>
    <row r="4555" spans="1:9" x14ac:dyDescent="0.25">
      <c r="A4555" s="144" t="s">
        <v>336</v>
      </c>
      <c r="B4555">
        <v>0</v>
      </c>
      <c r="C4555" s="10" t="s">
        <v>891</v>
      </c>
      <c r="D4555" s="10" t="str">
        <f>+IFERROR(VLOOKUP(Cursos[[#This Row],[Modelo correcto]],Modelos[[Modelo correcto]:[¿En línea?]],2,FALSE),"REVISAR")</f>
        <v>XEROX</v>
      </c>
      <c r="E4555" s="10" t="str">
        <f>+IFERROR(VLOOKUP(Cursos[[#This Row],[Modelo correcto]],Modelos[[Modelo correcto]:[¿En línea?]],3,FALSE),"REVISAR")</f>
        <v>NO</v>
      </c>
      <c r="F4555" s="18" t="str">
        <f>+Cursos[[#This Row],[IS]]&amp;Cursos[[#This Row],[Modelo correcto]]</f>
        <v>JOSE DE JESUS GUTIERREZ CASTILLOWC5135</v>
      </c>
      <c r="G4555" s="18">
        <v>1</v>
      </c>
      <c r="H4555" s="18"/>
      <c r="I4555" s="18" t="str">
        <f>+IFERROR(VLOOKUP(Cursos[[#This Row],[Modelo correcto]],Modelos[[Modelo correcto]:[Aplica para certificación]],4,FALSE),"REVISAR")</f>
        <v>NO</v>
      </c>
    </row>
    <row r="4556" spans="1:9" x14ac:dyDescent="0.25">
      <c r="A4556" s="144" t="s">
        <v>2790</v>
      </c>
      <c r="B4556">
        <v>1</v>
      </c>
      <c r="C4556" s="10" t="s">
        <v>251</v>
      </c>
      <c r="D4556" s="10" t="str">
        <f>+IFERROR(VLOOKUP(Cursos[[#This Row],[Modelo correcto]],Modelos[[Modelo correcto]:[¿En línea?]],2,FALSE),"REVISAR")</f>
        <v>XEROX</v>
      </c>
      <c r="E4556" s="10" t="str">
        <f>+IFERROR(VLOOKUP(Cursos[[#This Row],[Modelo correcto]],Modelos[[Modelo correcto]:[¿En línea?]],3,FALSE),"REVISAR")</f>
        <v>SÍ</v>
      </c>
      <c r="F4556" s="18" t="str">
        <f>+Cursos[[#This Row],[IS]]&amp;Cursos[[#This Row],[Modelo correcto]]</f>
        <v>LUIS ARTURO GUTIERREZ GUTIERREZAC80XTA</v>
      </c>
      <c r="G4556" s="18">
        <v>1</v>
      </c>
      <c r="H4556" s="18"/>
      <c r="I4556" s="18" t="str">
        <f>+IFERROR(VLOOKUP(Cursos[[#This Row],[Modelo correcto]],Modelos[[Modelo correcto]:[Aplica para certificación]],4,FALSE),"REVISAR")</f>
        <v>SÍ</v>
      </c>
    </row>
    <row r="4557" spans="1:9" x14ac:dyDescent="0.25">
      <c r="A4557" s="144" t="s">
        <v>2790</v>
      </c>
      <c r="B4557">
        <v>1</v>
      </c>
      <c r="C4557" s="10" t="s">
        <v>297</v>
      </c>
      <c r="D4557" s="18" t="str">
        <f>+IFERROR(VLOOKUP(Cursos[[#This Row],[Modelo correcto]],Modelos[[Modelo correcto]:[¿En línea?]],2,FALSE),"REVISAR")</f>
        <v>XEROX</v>
      </c>
      <c r="E4557" s="18" t="str">
        <f>+IFERROR(VLOOKUP(Cursos[[#This Row],[Modelo correcto]],Modelos[[Modelo correcto]:[¿En línea?]],3,FALSE),"REVISAR")</f>
        <v>SÍ</v>
      </c>
      <c r="F4557" s="18" t="str">
        <f>+Cursos[[#This Row],[IS]]&amp;Cursos[[#This Row],[Modelo correcto]]</f>
        <v>LUIS ARTURO GUTIERREZ GUTIERREZBRFNTF</v>
      </c>
      <c r="G4557" s="18"/>
      <c r="H4557" s="18"/>
      <c r="I4557" s="18" t="str">
        <f>+IFERROR(VLOOKUP(Cursos[[#This Row],[Modelo correcto]],Modelos[[Modelo correcto]:[Aplica para certificación]],4,FALSE),"REVISAR")</f>
        <v>SÍ</v>
      </c>
    </row>
    <row r="4558" spans="1:9" x14ac:dyDescent="0.25">
      <c r="A4558" s="144" t="s">
        <v>2778</v>
      </c>
      <c r="B4558">
        <v>1</v>
      </c>
      <c r="C4558" s="10" t="s">
        <v>1002</v>
      </c>
      <c r="D4558" s="18" t="str">
        <f>+IFERROR(VLOOKUP(Cursos[[#This Row],[Modelo correcto]],Modelos[[Modelo correcto]:[¿En línea?]],2,FALSE),"REVISAR")</f>
        <v>CANON</v>
      </c>
      <c r="E4558" s="18" t="str">
        <f>+IFERROR(VLOOKUP(Cursos[[#This Row],[Modelo correcto]],Modelos[[Modelo correcto]:[¿En línea?]],3,FALSE),"REVISAR")</f>
        <v>SÍ</v>
      </c>
      <c r="F4558" s="18" t="str">
        <f>+Cursos[[#This Row],[IS]]&amp;Cursos[[#This Row],[Modelo correcto]]</f>
        <v>GERARDO MARIO MARTINEZ ZAMORALBP350</v>
      </c>
      <c r="G4558" s="18">
        <v>1</v>
      </c>
      <c r="H4558" s="19">
        <v>43922</v>
      </c>
      <c r="I4558" s="18" t="str">
        <f>+IFERROR(VLOOKUP(Cursos[[#This Row],[Modelo correcto]],Modelos[[Modelo correcto]:[Aplica para certificación]],4,FALSE),"REVISAR")</f>
        <v>NO</v>
      </c>
    </row>
    <row r="4559" spans="1:9" x14ac:dyDescent="0.25">
      <c r="A4559" s="144" t="s">
        <v>2778</v>
      </c>
      <c r="B4559">
        <v>1</v>
      </c>
      <c r="C4559" s="10" t="s">
        <v>1165</v>
      </c>
      <c r="D4559" s="18" t="str">
        <f>+IFERROR(VLOOKUP(Cursos[[#This Row],[Modelo correcto]],Modelos[[Modelo correcto]:[¿En línea?]],2,FALSE),"REVISAR")</f>
        <v>CANON</v>
      </c>
      <c r="E4559" s="18" t="str">
        <f>+IFERROR(VLOOKUP(Cursos[[#This Row],[Modelo correcto]],Modelos[[Modelo correcto]:[¿En línea?]],3,FALSE),"REVISAR")</f>
        <v>SÍ</v>
      </c>
      <c r="F4559" s="18" t="str">
        <f>+Cursos[[#This Row],[IS]]&amp;Cursos[[#This Row],[Modelo correcto]]</f>
        <v>GERARDO MARIO MARTINEZ ZAMORALBP664C</v>
      </c>
      <c r="G4559" s="18">
        <v>1</v>
      </c>
      <c r="H4559" s="19">
        <v>43922</v>
      </c>
      <c r="I4559" s="18" t="str">
        <f>+IFERROR(VLOOKUP(Cursos[[#This Row],[Modelo correcto]],Modelos[[Modelo correcto]:[Aplica para certificación]],4,FALSE),"REVISAR")</f>
        <v>NO</v>
      </c>
    </row>
    <row r="4560" spans="1:9" x14ac:dyDescent="0.25">
      <c r="A4560" s="144" t="s">
        <v>2778</v>
      </c>
      <c r="B4560">
        <v>1</v>
      </c>
      <c r="C4560" s="145" t="s">
        <v>756</v>
      </c>
      <c r="D4560" s="18" t="str">
        <f>+IFERROR(VLOOKUP(Cursos[[#This Row],[Modelo correcto]],Modelos[[Modelo correcto]:[¿En línea?]],2,FALSE),"REVISAR")</f>
        <v>CANON</v>
      </c>
      <c r="E4560" s="18" t="str">
        <f>+IFERROR(VLOOKUP(Cursos[[#This Row],[Modelo correcto]],Modelos[[Modelo correcto]:[¿En línea?]],3,FALSE),"REVISAR")</f>
        <v>SÍ</v>
      </c>
      <c r="F4560" s="18" t="str">
        <f>+Cursos[[#This Row],[IS]]&amp;Cursos[[#This Row],[Modelo correcto]]</f>
        <v>GERARDO MARIO MARTINEZ ZAMORAPrincipios básicos de escáner</v>
      </c>
      <c r="G4560" s="18">
        <v>1</v>
      </c>
      <c r="H4560" s="19">
        <v>43891</v>
      </c>
      <c r="I4560" s="18" t="str">
        <f>+IFERROR(VLOOKUP(Cursos[[#This Row],[Modelo correcto]],Modelos[[Modelo correcto]:[Aplica para certificación]],4,FALSE),"REVISAR")</f>
        <v>SÍ</v>
      </c>
    </row>
    <row r="4561" spans="1:9" x14ac:dyDescent="0.25">
      <c r="A4561" s="144" t="s">
        <v>2778</v>
      </c>
      <c r="B4561">
        <v>1</v>
      </c>
      <c r="C4561" s="63" t="s">
        <v>249</v>
      </c>
      <c r="D4561" s="18" t="str">
        <f>+IFERROR(VLOOKUP(Cursos[[#This Row],[Modelo correcto]],Modelos[[Modelo correcto]:[¿En línea?]],2,FALSE),"REVISAR")</f>
        <v>XEROX</v>
      </c>
      <c r="E4561" s="18" t="str">
        <f>+IFERROR(VLOOKUP(Cursos[[#This Row],[Modelo correcto]],Modelos[[Modelo correcto]:[¿En línea?]],3,FALSE),"REVISAR")</f>
        <v>SÍ</v>
      </c>
      <c r="F4561" s="18" t="str">
        <f>+Cursos[[#This Row],[IS]]&amp;Cursos[[#This Row],[Modelo correcto]]</f>
        <v>GERARDO MARIO MARTINEZ ZAMORAAB80XTA</v>
      </c>
      <c r="G4561" s="18">
        <v>1</v>
      </c>
      <c r="H4561" s="19">
        <v>43922</v>
      </c>
      <c r="I4561" s="18" t="str">
        <f>+IFERROR(VLOOKUP(Cursos[[#This Row],[Modelo correcto]],Modelos[[Modelo correcto]:[Aplica para certificación]],4,FALSE),"REVISAR")</f>
        <v>SÍ</v>
      </c>
    </row>
    <row r="4562" spans="1:9" x14ac:dyDescent="0.25">
      <c r="A4562" s="144" t="s">
        <v>2778</v>
      </c>
      <c r="B4562">
        <v>1</v>
      </c>
      <c r="C4562" s="145" t="s">
        <v>1250</v>
      </c>
      <c r="D4562" s="18" t="str">
        <f>+IFERROR(VLOOKUP(Cursos[[#This Row],[Modelo correcto]],Modelos[[Modelo correcto]:[¿En línea?]],2,FALSE),"REVISAR")</f>
        <v>XEROX</v>
      </c>
      <c r="E4562" s="18" t="str">
        <f>+IFERROR(VLOOKUP(Cursos[[#This Row],[Modelo correcto]],Modelos[[Modelo correcto]:[¿En línea?]],3,FALSE),"REVISAR")</f>
        <v>SÍ</v>
      </c>
      <c r="F4562" s="18" t="str">
        <f>+Cursos[[#This Row],[IS]]&amp;Cursos[[#This Row],[Modelo correcto]]</f>
        <v>GERARDO MARIO MARTINEZ ZAMORAB7025</v>
      </c>
      <c r="G4562" s="18">
        <v>0</v>
      </c>
      <c r="H4562" s="19">
        <v>43922</v>
      </c>
      <c r="I4562" s="18" t="str">
        <f>+IFERROR(VLOOKUP(Cursos[[#This Row],[Modelo correcto]],Modelos[[Modelo correcto]:[Aplica para certificación]],4,FALSE),"REVISAR")</f>
        <v>NO</v>
      </c>
    </row>
    <row r="4563" spans="1:9" x14ac:dyDescent="0.25">
      <c r="A4563" s="144" t="s">
        <v>2778</v>
      </c>
      <c r="B4563">
        <v>1</v>
      </c>
      <c r="C4563" s="10" t="s">
        <v>1218</v>
      </c>
      <c r="D4563" s="18" t="str">
        <f>+IFERROR(VLOOKUP(Cursos[[#This Row],[Modelo correcto]],Modelos[[Modelo correcto]:[¿En línea?]],2,FALSE),"REVISAR")</f>
        <v>XEROX</v>
      </c>
      <c r="E4563" s="18" t="str">
        <f>+IFERROR(VLOOKUP(Cursos[[#This Row],[Modelo correcto]],Modelos[[Modelo correcto]:[¿En línea?]],3,FALSE),"REVISAR")</f>
        <v>SÍ</v>
      </c>
      <c r="F4563" s="18" t="str">
        <f>+Cursos[[#This Row],[IS]]&amp;Cursos[[#This Row],[Modelo correcto]]</f>
        <v>GERARDO MARIO MARTINEZ ZAMORAC16400</v>
      </c>
      <c r="G4563" s="18">
        <v>0</v>
      </c>
      <c r="H4563" s="19">
        <v>43922</v>
      </c>
      <c r="I4563" s="18" t="str">
        <f>+IFERROR(VLOOKUP(Cursos[[#This Row],[Modelo correcto]],Modelos[[Modelo correcto]:[Aplica para certificación]],4,FALSE),"REVISAR")</f>
        <v>NO</v>
      </c>
    </row>
    <row r="4564" spans="1:9" x14ac:dyDescent="0.25">
      <c r="A4564" s="144" t="s">
        <v>2778</v>
      </c>
      <c r="B4564">
        <v>1</v>
      </c>
      <c r="C4564" s="145" t="s">
        <v>21</v>
      </c>
      <c r="D4564" s="18" t="str">
        <f>+IFERROR(VLOOKUP(Cursos[[#This Row],[Modelo correcto]],Modelos[[Modelo correcto]:[¿En línea?]],2,FALSE),"REVISAR")</f>
        <v>XEROX</v>
      </c>
      <c r="E4564" s="18" t="str">
        <f>+IFERROR(VLOOKUP(Cursos[[#This Row],[Modelo correcto]],Modelos[[Modelo correcto]:[¿En línea?]],3,FALSE),"REVISAR")</f>
        <v>SÍ</v>
      </c>
      <c r="F4564" s="18" t="str">
        <f>+Cursos[[#This Row],[IS]]&amp;Cursos[[#This Row],[Modelo correcto]]</f>
        <v>GERARDO MARIO MARTINEZ ZAMORAC16401</v>
      </c>
      <c r="G4564" s="18">
        <v>0</v>
      </c>
      <c r="H4564" s="19">
        <v>43922</v>
      </c>
      <c r="I4564" s="18" t="str">
        <f>+IFERROR(VLOOKUP(Cursos[[#This Row],[Modelo correcto]],Modelos[[Modelo correcto]:[Aplica para certificación]],4,FALSE),"REVISAR")</f>
        <v>NO</v>
      </c>
    </row>
    <row r="4565" spans="1:9" x14ac:dyDescent="0.25">
      <c r="A4565" s="144" t="s">
        <v>2778</v>
      </c>
      <c r="B4565">
        <v>1</v>
      </c>
      <c r="C4565" s="145" t="s">
        <v>295</v>
      </c>
      <c r="D4565" s="18" t="str">
        <f>+IFERROR(VLOOKUP(Cursos[[#This Row],[Modelo correcto]],Modelos[[Modelo correcto]:[¿En línea?]],2,FALSE),"REVISAR")</f>
        <v>XEROX</v>
      </c>
      <c r="E4565" s="18" t="str">
        <f>+IFERROR(VLOOKUP(Cursos[[#This Row],[Modelo correcto]],Modelos[[Modelo correcto]:[¿En línea?]],3,FALSE),"REVISAR")</f>
        <v>SÍ</v>
      </c>
      <c r="F4565" s="18" t="str">
        <f>+Cursos[[#This Row],[IS]]&amp;Cursos[[#This Row],[Modelo correcto]]</f>
        <v>GERARDO MARIO MARTINEZ ZAMORAIDMNTFR</v>
      </c>
      <c r="G4565" s="18">
        <v>1</v>
      </c>
      <c r="H4565" s="19">
        <v>43891</v>
      </c>
      <c r="I4565" s="18" t="str">
        <f>+IFERROR(VLOOKUP(Cursos[[#This Row],[Modelo correcto]],Modelos[[Modelo correcto]:[Aplica para certificación]],4,FALSE),"REVISAR")</f>
        <v>SÍ</v>
      </c>
    </row>
    <row r="4566" spans="1:9" x14ac:dyDescent="0.25">
      <c r="A4566" s="144" t="s">
        <v>2778</v>
      </c>
      <c r="B4566">
        <v>1</v>
      </c>
      <c r="C4566" s="145" t="s">
        <v>296</v>
      </c>
      <c r="D4566" s="18" t="str">
        <f>+IFERROR(VLOOKUP(Cursos[[#This Row],[Modelo correcto]],Modelos[[Modelo correcto]:[¿En línea?]],2,FALSE),"REVISAR")</f>
        <v>XEROX</v>
      </c>
      <c r="E4566" s="18" t="str">
        <f>+IFERROR(VLOOKUP(Cursos[[#This Row],[Modelo correcto]],Modelos[[Modelo correcto]:[¿En línea?]],3,FALSE),"REVISAR")</f>
        <v>SÍ</v>
      </c>
      <c r="F4566" s="18" t="str">
        <f>+Cursos[[#This Row],[IS]]&amp;Cursos[[#This Row],[Modelo correcto]]</f>
        <v>GERARDO MARIO MARTINEZ ZAMORAINSNTFR</v>
      </c>
      <c r="G4566" s="18">
        <v>1</v>
      </c>
      <c r="H4566" s="19">
        <v>43891</v>
      </c>
      <c r="I4566" s="18" t="str">
        <f>+IFERROR(VLOOKUP(Cursos[[#This Row],[Modelo correcto]],Modelos[[Modelo correcto]:[Aplica para certificación]],4,FALSE),"REVISAR")</f>
        <v>SÍ</v>
      </c>
    </row>
    <row r="4567" spans="1:9" x14ac:dyDescent="0.25">
      <c r="A4567" s="144" t="s">
        <v>2778</v>
      </c>
      <c r="B4567">
        <v>1</v>
      </c>
      <c r="C4567" s="145" t="s">
        <v>155</v>
      </c>
      <c r="D4567" s="18" t="str">
        <f>+IFERROR(VLOOKUP(Cursos[[#This Row],[Modelo correcto]],Modelos[[Modelo correcto]:[¿En línea?]],2,FALSE),"REVISAR")</f>
        <v>XEROX</v>
      </c>
      <c r="E4567" s="18" t="str">
        <f>+IFERROR(VLOOKUP(Cursos[[#This Row],[Modelo correcto]],Modelos[[Modelo correcto]:[¿En línea?]],3,FALSE),"REVISAR")</f>
        <v>SÍ</v>
      </c>
      <c r="F4567" s="18" t="str">
        <f>+Cursos[[#This Row],[IS]]&amp;Cursos[[#This Row],[Modelo correcto]]</f>
        <v>GERARDO MARIO MARTINEZ ZAMORAOS2080</v>
      </c>
      <c r="G4567" s="18">
        <v>0</v>
      </c>
      <c r="H4567" s="19">
        <v>43922</v>
      </c>
      <c r="I4567" s="18" t="str">
        <f>+IFERROR(VLOOKUP(Cursos[[#This Row],[Modelo correcto]],Modelos[[Modelo correcto]:[Aplica para certificación]],4,FALSE),"REVISAR")</f>
        <v>NO</v>
      </c>
    </row>
    <row r="4568" spans="1:9" x14ac:dyDescent="0.25">
      <c r="A4568" s="144" t="s">
        <v>2790</v>
      </c>
      <c r="B4568">
        <v>1</v>
      </c>
      <c r="C4568" s="10" t="s">
        <v>19</v>
      </c>
      <c r="D4568" s="10" t="str">
        <f>+IFERROR(VLOOKUP(Cursos[[#This Row],[Modelo correcto]],Modelos[[Modelo correcto]:[¿En línea?]],2,FALSE),"REVISAR")</f>
        <v>XEROX</v>
      </c>
      <c r="E4568" s="10" t="str">
        <f>+IFERROR(VLOOKUP(Cursos[[#This Row],[Modelo correcto]],Modelos[[Modelo correcto]:[¿En línea?]],3,FALSE),"REVISAR")</f>
        <v>SÍ</v>
      </c>
      <c r="F4568" s="18" t="str">
        <f>+Cursos[[#This Row],[IS]]&amp;Cursos[[#This Row],[Modelo correcto]]</f>
        <v>LUIS ARTURO GUTIERREZ GUTIERREZC15130</v>
      </c>
      <c r="G4568" s="18">
        <v>1</v>
      </c>
      <c r="H4568" s="18"/>
      <c r="I4568" s="18" t="str">
        <f>+IFERROR(VLOOKUP(Cursos[[#This Row],[Modelo correcto]],Modelos[[Modelo correcto]:[Aplica para certificación]],4,FALSE),"REVISAR")</f>
        <v>NO</v>
      </c>
    </row>
    <row r="4569" spans="1:9" x14ac:dyDescent="0.25">
      <c r="A4569" s="144" t="s">
        <v>2778</v>
      </c>
      <c r="B4569">
        <v>1</v>
      </c>
      <c r="C4569" s="63" t="s">
        <v>1185</v>
      </c>
      <c r="D4569" s="18" t="str">
        <f>+IFERROR(VLOOKUP(Cursos[[#This Row],[Modelo correcto]],Modelos[[Modelo correcto]:[¿En línea?]],2,FALSE),"REVISAR")</f>
        <v>XEROX</v>
      </c>
      <c r="E4569" s="18" t="str">
        <f>+IFERROR(VLOOKUP(Cursos[[#This Row],[Modelo correcto]],Modelos[[Modelo correcto]:[¿En línea?]],3,FALSE),"REVISAR")</f>
        <v>SÍ</v>
      </c>
      <c r="F4569" s="18" t="str">
        <f>+Cursos[[#This Row],[IS]]&amp;Cursos[[#This Row],[Modelo correcto]]</f>
        <v>GERARDO MARIO MARTINEZ ZAMORAOS2083</v>
      </c>
      <c r="G4569" s="18">
        <v>0</v>
      </c>
      <c r="H4569" s="19">
        <v>43922</v>
      </c>
      <c r="I4569" s="18" t="str">
        <f>+IFERROR(VLOOKUP(Cursos[[#This Row],[Modelo correcto]],Modelos[[Modelo correcto]:[Aplica para certificación]],4,FALSE),"REVISAR")</f>
        <v>NO</v>
      </c>
    </row>
    <row r="4570" spans="1:9" x14ac:dyDescent="0.25">
      <c r="A4570" s="144" t="s">
        <v>2778</v>
      </c>
      <c r="B4570">
        <v>1</v>
      </c>
      <c r="C4570" s="63" t="s">
        <v>253</v>
      </c>
      <c r="D4570" s="18" t="str">
        <f>+IFERROR(VLOOKUP(Cursos[[#This Row],[Modelo correcto]],Modelos[[Modelo correcto]:[¿En línea?]],2,FALSE),"REVISAR")</f>
        <v>XEROX</v>
      </c>
      <c r="E4570" s="18" t="str">
        <f>+IFERROR(VLOOKUP(Cursos[[#This Row],[Modelo correcto]],Modelos[[Modelo correcto]:[¿En línea?]],3,FALSE),"REVISAR")</f>
        <v>SÍ</v>
      </c>
      <c r="F4570" s="18" t="str">
        <f>+Cursos[[#This Row],[IS]]&amp;Cursos[[#This Row],[Modelo correcto]]</f>
        <v>GERARDO MARIO MARTINEZ ZAMORAP3320LP</v>
      </c>
      <c r="G4570" s="18">
        <v>0</v>
      </c>
      <c r="H4570" s="19">
        <v>43922</v>
      </c>
      <c r="I4570" s="18" t="str">
        <f>+IFERROR(VLOOKUP(Cursos[[#This Row],[Modelo correcto]],Modelos[[Modelo correcto]:[Aplica para certificación]],4,FALSE),"REVISAR")</f>
        <v>NO</v>
      </c>
    </row>
    <row r="4571" spans="1:9" x14ac:dyDescent="0.25">
      <c r="A4571" s="144" t="s">
        <v>2778</v>
      </c>
      <c r="B4571">
        <v>1</v>
      </c>
      <c r="C4571" s="63" t="s">
        <v>247</v>
      </c>
      <c r="D4571" s="18" t="str">
        <f>+IFERROR(VLOOKUP(Cursos[[#This Row],[Modelo correcto]],Modelos[[Modelo correcto]:[¿En línea?]],2,FALSE),"REVISAR")</f>
        <v>XEROX</v>
      </c>
      <c r="E4571" s="18" t="str">
        <f>+IFERROR(VLOOKUP(Cursos[[#This Row],[Modelo correcto]],Modelos[[Modelo correcto]:[¿En línea?]],3,FALSE),"REVISAR")</f>
        <v>SÍ</v>
      </c>
      <c r="F4571" s="18" t="str">
        <f>+Cursos[[#This Row],[IS]]&amp;Cursos[[#This Row],[Modelo correcto]]</f>
        <v>GERARDO MARIO MARTINEZ ZAMORAP4622LP</v>
      </c>
      <c r="G4571" s="18">
        <v>0</v>
      </c>
      <c r="H4571" s="19">
        <v>43922</v>
      </c>
      <c r="I4571" s="18" t="str">
        <f>+IFERROR(VLOOKUP(Cursos[[#This Row],[Modelo correcto]],Modelos[[Modelo correcto]:[Aplica para certificación]],4,FALSE),"REVISAR")</f>
        <v>NO</v>
      </c>
    </row>
    <row r="4572" spans="1:9" x14ac:dyDescent="0.25">
      <c r="A4572" s="144" t="s">
        <v>2778</v>
      </c>
      <c r="B4572">
        <v>1</v>
      </c>
      <c r="C4572" s="145" t="s">
        <v>1156</v>
      </c>
      <c r="D4572" s="18" t="str">
        <f>+IFERROR(VLOOKUP(Cursos[[#This Row],[Modelo correcto]],Modelos[[Modelo correcto]:[¿En línea?]],2,FALSE),"REVISAR")</f>
        <v>XEROX</v>
      </c>
      <c r="E4572" s="18" t="str">
        <f>+IFERROR(VLOOKUP(Cursos[[#This Row],[Modelo correcto]],Modelos[[Modelo correcto]:[¿En línea?]],3,FALSE),"REVISAR")</f>
        <v>SÍ</v>
      </c>
      <c r="F4572" s="18" t="str">
        <f>+Cursos[[#This Row],[IS]]&amp;Cursos[[#This Row],[Modelo correcto]]</f>
        <v>GERARDO MARIO MARTINEZ ZAMORAPC90CMYK</v>
      </c>
      <c r="G4572" s="18">
        <v>0</v>
      </c>
      <c r="H4572" s="19">
        <v>43922</v>
      </c>
      <c r="I4572" s="18" t="str">
        <f>+IFERROR(VLOOKUP(Cursos[[#This Row],[Modelo correcto]],Modelos[[Modelo correcto]:[Aplica para certificación]],4,FALSE),"REVISAR")</f>
        <v>NO</v>
      </c>
    </row>
    <row r="4573" spans="1:9" x14ac:dyDescent="0.25">
      <c r="A4573" s="144" t="s">
        <v>2778</v>
      </c>
      <c r="B4573">
        <v>1</v>
      </c>
      <c r="C4573" s="145" t="s">
        <v>276</v>
      </c>
      <c r="D4573" s="18" t="str">
        <f>+IFERROR(VLOOKUP(Cursos[[#This Row],[Modelo correcto]],Modelos[[Modelo correcto]:[¿En línea?]],2,FALSE),"REVISAR")</f>
        <v>XEROX</v>
      </c>
      <c r="E4573" s="18" t="str">
        <f>+IFERROR(VLOOKUP(Cursos[[#This Row],[Modelo correcto]],Modelos[[Modelo correcto]:[¿En línea?]],3,FALSE),"REVISAR")</f>
        <v>SÍ</v>
      </c>
      <c r="F4573" s="18" t="str">
        <f>+Cursos[[#This Row],[IS]]&amp;Cursos[[#This Row],[Modelo correcto]]</f>
        <v>GERARDO MARIO MARTINEZ ZAMORAPC90XTA</v>
      </c>
      <c r="G4573" s="18">
        <v>1</v>
      </c>
      <c r="H4573" s="19">
        <v>43831</v>
      </c>
      <c r="I4573" s="18" t="str">
        <f>+IFERROR(VLOOKUP(Cursos[[#This Row],[Modelo correcto]],Modelos[[Modelo correcto]:[Aplica para certificación]],4,FALSE),"REVISAR")</f>
        <v>SÍ</v>
      </c>
    </row>
    <row r="4574" spans="1:9" x14ac:dyDescent="0.25">
      <c r="A4574" s="144" t="s">
        <v>2778</v>
      </c>
      <c r="B4574">
        <v>1</v>
      </c>
      <c r="C4574" s="145" t="s">
        <v>1209</v>
      </c>
      <c r="D4574" s="18" t="str">
        <f>+IFERROR(VLOOKUP(Cursos[[#This Row],[Modelo correcto]],Modelos[[Modelo correcto]:[¿En línea?]],2,FALSE),"REVISAR")</f>
        <v>XEROX</v>
      </c>
      <c r="E4574" s="18" t="str">
        <f>+IFERROR(VLOOKUP(Cursos[[#This Row],[Modelo correcto]],Modelos[[Modelo correcto]:[¿En línea?]],3,FALSE),"REVISAR")</f>
        <v>SÍ</v>
      </c>
      <c r="F4574" s="18" t="str">
        <f>+Cursos[[#This Row],[IS]]&amp;Cursos[[#This Row],[Modelo correcto]]</f>
        <v>GERARDO MARIO MARTINEZ ZAMORAPLB91XX2</v>
      </c>
      <c r="G4574" s="18">
        <v>1</v>
      </c>
      <c r="H4574" s="19">
        <v>43922</v>
      </c>
      <c r="I4574" s="18" t="str">
        <f>+IFERROR(VLOOKUP(Cursos[[#This Row],[Modelo correcto]],Modelos[[Modelo correcto]:[Aplica para certificación]],4,FALSE),"REVISAR")</f>
        <v>NO</v>
      </c>
    </row>
    <row r="4575" spans="1:9" x14ac:dyDescent="0.25">
      <c r="A4575" s="144" t="s">
        <v>2778</v>
      </c>
      <c r="B4575">
        <v>1</v>
      </c>
      <c r="C4575" s="145" t="s">
        <v>1103</v>
      </c>
      <c r="D4575" s="18" t="str">
        <f>+IFERROR(VLOOKUP(Cursos[[#This Row],[Modelo correcto]],Modelos[[Modelo correcto]:[¿En línea?]],2,FALSE),"REVISAR")</f>
        <v>XEROX</v>
      </c>
      <c r="E4575" s="18" t="str">
        <f>+IFERROR(VLOOKUP(Cursos[[#This Row],[Modelo correcto]],Modelos[[Modelo correcto]:[¿En línea?]],3,FALSE),"REVISAR")</f>
        <v>SÍ</v>
      </c>
      <c r="F4575" s="18" t="str">
        <f>+Cursos[[#This Row],[IS]]&amp;Cursos[[#This Row],[Modelo correcto]]</f>
        <v>GERARDO MARIO MARTINEZ ZAMORAPLBAKC</v>
      </c>
      <c r="G4575" s="18">
        <v>1</v>
      </c>
      <c r="H4575" s="19">
        <v>43922</v>
      </c>
      <c r="I4575" s="18" t="str">
        <f>+IFERROR(VLOOKUP(Cursos[[#This Row],[Modelo correcto]],Modelos[[Modelo correcto]:[Aplica para certificación]],4,FALSE),"REVISAR")</f>
        <v>NO</v>
      </c>
    </row>
    <row r="4576" spans="1:9" x14ac:dyDescent="0.25">
      <c r="A4576" s="144" t="s">
        <v>2790</v>
      </c>
      <c r="B4576">
        <v>1</v>
      </c>
      <c r="C4576" s="10" t="s">
        <v>253</v>
      </c>
      <c r="D4576" s="10" t="str">
        <f>+IFERROR(VLOOKUP(Cursos[[#This Row],[Modelo correcto]],Modelos[[Modelo correcto]:[¿En línea?]],2,FALSE),"REVISAR")</f>
        <v>XEROX</v>
      </c>
      <c r="E4576" s="10" t="str">
        <f>+IFERROR(VLOOKUP(Cursos[[#This Row],[Modelo correcto]],Modelos[[Modelo correcto]:[¿En línea?]],3,FALSE),"REVISAR")</f>
        <v>SÍ</v>
      </c>
      <c r="F4576" s="18" t="str">
        <f>+Cursos[[#This Row],[IS]]&amp;Cursos[[#This Row],[Modelo correcto]]</f>
        <v>LUIS ARTURO GUTIERREZ GUTIERREZP3320LP</v>
      </c>
      <c r="G4576" s="18">
        <v>1</v>
      </c>
      <c r="H4576" s="18"/>
      <c r="I4576" s="18" t="str">
        <f>+IFERROR(VLOOKUP(Cursos[[#This Row],[Modelo correcto]],Modelos[[Modelo correcto]:[Aplica para certificación]],4,FALSE),"REVISAR")</f>
        <v>NO</v>
      </c>
    </row>
    <row r="4577" spans="1:9" x14ac:dyDescent="0.25">
      <c r="A4577" s="144" t="s">
        <v>2790</v>
      </c>
      <c r="B4577">
        <v>1</v>
      </c>
      <c r="C4577" s="10" t="s">
        <v>247</v>
      </c>
      <c r="D4577" s="10" t="str">
        <f>+IFERROR(VLOOKUP(Cursos[[#This Row],[Modelo correcto]],Modelos[[Modelo correcto]:[¿En línea?]],2,FALSE),"REVISAR")</f>
        <v>XEROX</v>
      </c>
      <c r="E4577" s="10" t="str">
        <f>+IFERROR(VLOOKUP(Cursos[[#This Row],[Modelo correcto]],Modelos[[Modelo correcto]:[¿En línea?]],3,FALSE),"REVISAR")</f>
        <v>SÍ</v>
      </c>
      <c r="F4577" s="18" t="str">
        <f>+Cursos[[#This Row],[IS]]&amp;Cursos[[#This Row],[Modelo correcto]]</f>
        <v>LUIS ARTURO GUTIERREZ GUTIERREZP4622LP</v>
      </c>
      <c r="G4577" s="18">
        <v>1</v>
      </c>
      <c r="H4577" s="18"/>
      <c r="I4577" s="18" t="str">
        <f>+IFERROR(VLOOKUP(Cursos[[#This Row],[Modelo correcto]],Modelos[[Modelo correcto]:[Aplica para certificación]],4,FALSE),"REVISAR")</f>
        <v>NO</v>
      </c>
    </row>
    <row r="4578" spans="1:9" x14ac:dyDescent="0.25">
      <c r="A4578" s="144" t="s">
        <v>2790</v>
      </c>
      <c r="B4578">
        <v>1</v>
      </c>
      <c r="C4578" s="10" t="s">
        <v>254</v>
      </c>
      <c r="D4578" s="18" t="str">
        <f>+IFERROR(VLOOKUP(Cursos[[#This Row],[Modelo correcto]],Modelos[[Modelo correcto]:[¿En línea?]],2,FALSE),"REVISAR")</f>
        <v>XEROX</v>
      </c>
      <c r="E4578" s="18" t="str">
        <f>+IFERROR(VLOOKUP(Cursos[[#This Row],[Modelo correcto]],Modelos[[Modelo correcto]:[¿En línea?]],3,FALSE),"REVISAR")</f>
        <v>SÍ</v>
      </c>
      <c r="F4578" s="18" t="str">
        <f>+Cursos[[#This Row],[IS]]&amp;Cursos[[#This Row],[Modelo correcto]]</f>
        <v>LUIS ARTURO GUTIERREZ GUTIERREZP6020LP</v>
      </c>
      <c r="G4578" s="18">
        <v>1</v>
      </c>
      <c r="H4578" s="19">
        <v>43770</v>
      </c>
      <c r="I4578" s="18" t="str">
        <f>+IFERROR(VLOOKUP(Cursos[[#This Row],[Modelo correcto]],Modelos[[Modelo correcto]:[Aplica para certificación]],4,FALSE),"REVISAR")</f>
        <v>NO</v>
      </c>
    </row>
    <row r="4579" spans="1:9" x14ac:dyDescent="0.25">
      <c r="A4579" s="144" t="s">
        <v>2790</v>
      </c>
      <c r="B4579">
        <v>1</v>
      </c>
      <c r="C4579" s="10" t="s">
        <v>252</v>
      </c>
      <c r="D4579" s="10" t="str">
        <f>+IFERROR(VLOOKUP(Cursos[[#This Row],[Modelo correcto]],Modelos[[Modelo correcto]:[¿En línea?]],2,FALSE),"REVISAR")</f>
        <v>XEROX</v>
      </c>
      <c r="E4579" s="10" t="str">
        <f>+IFERROR(VLOOKUP(Cursos[[#This Row],[Modelo correcto]],Modelos[[Modelo correcto]:[¿En línea?]],3,FALSE),"REVISAR")</f>
        <v>SÍ</v>
      </c>
      <c r="F4579" s="18" t="str">
        <f>+Cursos[[#This Row],[IS]]&amp;Cursos[[#This Row],[Modelo correcto]]</f>
        <v>LUIS ARTURO GUTIERREZ GUTIERREZP6700LP</v>
      </c>
      <c r="G4579" s="18">
        <v>1</v>
      </c>
      <c r="H4579" s="19">
        <v>43770</v>
      </c>
      <c r="I4579" s="18" t="str">
        <f>+IFERROR(VLOOKUP(Cursos[[#This Row],[Modelo correcto]],Modelos[[Modelo correcto]:[Aplica para certificación]],4,FALSE),"REVISAR")</f>
        <v>NO</v>
      </c>
    </row>
    <row r="4580" spans="1:9" x14ac:dyDescent="0.25">
      <c r="A4580" s="144" t="s">
        <v>2778</v>
      </c>
      <c r="B4580">
        <v>1</v>
      </c>
      <c r="C4580" s="63" t="s">
        <v>264</v>
      </c>
      <c r="D4580" s="18" t="str">
        <f>+IFERROR(VLOOKUP(Cursos[[#This Row],[Modelo correcto]],Modelos[[Modelo correcto]:[¿En línea?]],2,FALSE),"REVISAR")</f>
        <v>XEROX</v>
      </c>
      <c r="E4580" s="18" t="str">
        <f>+IFERROR(VLOOKUP(Cursos[[#This Row],[Modelo correcto]],Modelos[[Modelo correcto]:[¿En línea?]],3,FALSE),"REVISAR")</f>
        <v>SÍ</v>
      </c>
      <c r="F4580" s="18" t="str">
        <f>+Cursos[[#This Row],[IS]]&amp;Cursos[[#This Row],[Modelo correcto]]</f>
        <v>GERARDO MARIO MARTINEZ ZAMORAW3345LP</v>
      </c>
      <c r="G4580" s="18">
        <v>1</v>
      </c>
      <c r="H4580" s="19">
        <v>43922</v>
      </c>
      <c r="I4580" s="18" t="str">
        <f>+IFERROR(VLOOKUP(Cursos[[#This Row],[Modelo correcto]],Modelos[[Modelo correcto]:[Aplica para certificación]],4,FALSE),"REVISAR")</f>
        <v>SÍ</v>
      </c>
    </row>
    <row r="4581" spans="1:9" x14ac:dyDescent="0.25">
      <c r="A4581" s="144" t="s">
        <v>2778</v>
      </c>
      <c r="B4581">
        <v>1</v>
      </c>
      <c r="C4581" s="10" t="s">
        <v>137</v>
      </c>
      <c r="D4581" s="18" t="str">
        <f>+IFERROR(VLOOKUP(Cursos[[#This Row],[Modelo correcto]],Modelos[[Modelo correcto]:[¿En línea?]],2,FALSE),"REVISAR")</f>
        <v>XEROX</v>
      </c>
      <c r="E4581" s="18" t="str">
        <f>+IFERROR(VLOOKUP(Cursos[[#This Row],[Modelo correcto]],Modelos[[Modelo correcto]:[¿En línea?]],3,FALSE),"REVISAR")</f>
        <v>SÍ</v>
      </c>
      <c r="F4581" s="18" t="str">
        <f>+Cursos[[#This Row],[IS]]&amp;Cursos[[#This Row],[Modelo correcto]]</f>
        <v>GERARDO MARIO MARTINEZ ZAMORAW4265XT</v>
      </c>
      <c r="G4581" s="18">
        <v>0</v>
      </c>
      <c r="H4581" s="19">
        <v>43922</v>
      </c>
      <c r="I4581" s="18" t="str">
        <f>+IFERROR(VLOOKUP(Cursos[[#This Row],[Modelo correcto]],Modelos[[Modelo correcto]:[Aplica para certificación]],4,FALSE),"REVISAR")</f>
        <v>NO</v>
      </c>
    </row>
    <row r="4582" spans="1:9" x14ac:dyDescent="0.25">
      <c r="A4582" s="144" t="s">
        <v>2778</v>
      </c>
      <c r="B4582">
        <v>1</v>
      </c>
      <c r="C4582" s="63" t="s">
        <v>206</v>
      </c>
      <c r="D4582" s="18" t="str">
        <f>+IFERROR(VLOOKUP(Cursos[[#This Row],[Modelo correcto]],Modelos[[Modelo correcto]:[¿En línea?]],2,FALSE),"REVISAR")</f>
        <v>XEROX</v>
      </c>
      <c r="E4582" s="18" t="str">
        <f>+IFERROR(VLOOKUP(Cursos[[#This Row],[Modelo correcto]],Modelos[[Modelo correcto]:[¿En línea?]],3,FALSE),"REVISAR")</f>
        <v>SÍ</v>
      </c>
      <c r="F4582" s="18" t="str">
        <f>+Cursos[[#This Row],[IS]]&amp;Cursos[[#This Row],[Modelo correcto]]</f>
        <v>GERARDO MARIO MARTINEZ ZAMORAW5021A</v>
      </c>
      <c r="G4582" s="18">
        <v>0</v>
      </c>
      <c r="H4582" s="19">
        <v>43922</v>
      </c>
      <c r="I4582" s="18" t="str">
        <f>+IFERROR(VLOOKUP(Cursos[[#This Row],[Modelo correcto]],Modelos[[Modelo correcto]:[Aplica para certificación]],4,FALSE),"REVISAR")</f>
        <v>NO</v>
      </c>
    </row>
    <row r="4583" spans="1:9" x14ac:dyDescent="0.25">
      <c r="A4583" s="144" t="s">
        <v>2790</v>
      </c>
      <c r="B4583">
        <v>1</v>
      </c>
      <c r="C4583" s="10" t="s">
        <v>298</v>
      </c>
      <c r="D4583" s="18" t="str">
        <f>+IFERROR(VLOOKUP(Cursos[[#This Row],[Modelo correcto]],Modelos[[Modelo correcto]:[¿En línea?]],2,FALSE),"REVISAR")</f>
        <v>XEROX</v>
      </c>
      <c r="E4583" s="18" t="str">
        <f>+IFERROR(VLOOKUP(Cursos[[#This Row],[Modelo correcto]],Modelos[[Modelo correcto]:[¿En línea?]],3,FALSE),"REVISAR")</f>
        <v>SÍ</v>
      </c>
      <c r="F4583" s="18" t="str">
        <f>+Cursos[[#This Row],[IS]]&amp;Cursos[[#This Row],[Modelo correcto]]</f>
        <v>LUIS ARTURO GUTIERREZ GUTIERREZPRFNTFR</v>
      </c>
      <c r="G4583" s="18"/>
      <c r="H4583" s="18"/>
      <c r="I4583" s="18" t="str">
        <f>+IFERROR(VLOOKUP(Cursos[[#This Row],[Modelo correcto]],Modelos[[Modelo correcto]:[Aplica para certificación]],4,FALSE),"REVISAR")</f>
        <v>SÍ</v>
      </c>
    </row>
    <row r="4584" spans="1:9" x14ac:dyDescent="0.25">
      <c r="A4584" s="144" t="s">
        <v>2778</v>
      </c>
      <c r="B4584">
        <v>1</v>
      </c>
      <c r="C4584" s="145" t="s">
        <v>267</v>
      </c>
      <c r="D4584" s="18" t="str">
        <f>+IFERROR(VLOOKUP(Cursos[[#This Row],[Modelo correcto]],Modelos[[Modelo correcto]:[¿En línea?]],2,FALSE),"REVISAR")</f>
        <v>XEROX</v>
      </c>
      <c r="E4584" s="18" t="str">
        <f>+IFERROR(VLOOKUP(Cursos[[#This Row],[Modelo correcto]],Modelos[[Modelo correcto]:[¿En línea?]],3,FALSE),"REVISAR")</f>
        <v>SÍ</v>
      </c>
      <c r="F4584" s="18" t="str">
        <f>+Cursos[[#This Row],[IS]]&amp;Cursos[[#This Row],[Modelo correcto]]</f>
        <v>GERARDO MARIO MARTINEZ ZAMORAXC550A</v>
      </c>
      <c r="G4584" s="18">
        <v>1</v>
      </c>
      <c r="H4584" s="19">
        <v>43831</v>
      </c>
      <c r="I4584" s="18" t="str">
        <f>+IFERROR(VLOOKUP(Cursos[[#This Row],[Modelo correcto]],Modelos[[Modelo correcto]:[Aplica para certificación]],4,FALSE),"REVISAR")</f>
        <v>SÍ</v>
      </c>
    </row>
    <row r="4585" spans="1:9" x14ac:dyDescent="0.25">
      <c r="A4585" s="144" t="s">
        <v>2790</v>
      </c>
      <c r="B4585">
        <v>1</v>
      </c>
      <c r="C4585" s="63" t="s">
        <v>299</v>
      </c>
      <c r="D4585" s="18" t="str">
        <f>+IFERROR(VLOOKUP(Cursos[[#This Row],[Modelo correcto]],Modelos[[Modelo correcto]:[¿En línea?]],2,FALSE),"REVISAR")</f>
        <v>XEROX</v>
      </c>
      <c r="E4585" s="18" t="str">
        <f>+IFERROR(VLOOKUP(Cursos[[#This Row],[Modelo correcto]],Modelos[[Modelo correcto]:[¿En línea?]],3,FALSE),"REVISAR")</f>
        <v>SÍ</v>
      </c>
      <c r="F4585" s="18" t="str">
        <f>+Cursos[[#This Row],[IS]]&amp;Cursos[[#This Row],[Modelo correcto]]</f>
        <v>LUIS ARTURO GUTIERREZ GUTIERREZTSTNTFR</v>
      </c>
      <c r="G4585" s="18"/>
      <c r="H4585" s="18"/>
      <c r="I4585" s="18" t="str">
        <f>+IFERROR(VLOOKUP(Cursos[[#This Row],[Modelo correcto]],Modelos[[Modelo correcto]:[Aplica para certificación]],4,FALSE),"REVISAR")</f>
        <v>SÍ</v>
      </c>
    </row>
    <row r="4586" spans="1:9" x14ac:dyDescent="0.25">
      <c r="A4586" s="144" t="s">
        <v>2790</v>
      </c>
      <c r="B4586">
        <v>1</v>
      </c>
      <c r="C4586" s="63" t="s">
        <v>256</v>
      </c>
      <c r="D4586" s="10" t="str">
        <f>+IFERROR(VLOOKUP(Cursos[[#This Row],[Modelo correcto]],Modelos[[Modelo correcto]:[¿En línea?]],2,FALSE),"REVISAR")</f>
        <v>XEROX</v>
      </c>
      <c r="E4586" s="10" t="str">
        <f>+IFERROR(VLOOKUP(Cursos[[#This Row],[Modelo correcto]],Modelos[[Modelo correcto]:[¿En línea?]],3,FALSE),"REVISAR")</f>
        <v>SÍ</v>
      </c>
      <c r="F4586" s="18" t="str">
        <f>+Cursos[[#This Row],[IS]]&amp;Cursos[[#This Row],[Modelo correcto]]</f>
        <v>LUIS ARTURO GUTIERREZ GUTIERREZVB40NTF</v>
      </c>
      <c r="G4586" s="18">
        <v>1</v>
      </c>
      <c r="H4586" s="19">
        <v>43770</v>
      </c>
      <c r="I4586" s="18" t="str">
        <f>+IFERROR(VLOOKUP(Cursos[[#This Row],[Modelo correcto]],Modelos[[Modelo correcto]:[Aplica para certificación]],4,FALSE),"REVISAR")</f>
        <v>SÍ</v>
      </c>
    </row>
    <row r="4587" spans="1:9" x14ac:dyDescent="0.25">
      <c r="A4587" s="144" t="s">
        <v>2790</v>
      </c>
      <c r="B4587">
        <v>1</v>
      </c>
      <c r="C4587" s="63" t="s">
        <v>271</v>
      </c>
      <c r="D4587" s="10" t="str">
        <f>+IFERROR(VLOOKUP(Cursos[[#This Row],[Modelo correcto]],Modelos[[Modelo correcto]:[¿En línea?]],2,FALSE),"REVISAR")</f>
        <v>XEROX</v>
      </c>
      <c r="E4587" s="10" t="str">
        <f>+IFERROR(VLOOKUP(Cursos[[#This Row],[Modelo correcto]],Modelos[[Modelo correcto]:[¿En línea?]],3,FALSE),"REVISAR")</f>
        <v>SÍ</v>
      </c>
      <c r="F4587" s="18" t="str">
        <f>+Cursos[[#This Row],[IS]]&amp;Cursos[[#This Row],[Modelo correcto]]</f>
        <v>LUIS ARTURO GUTIERREZ GUTIERREZVB60NTF</v>
      </c>
      <c r="G4587" s="18">
        <v>1</v>
      </c>
      <c r="H4587" s="19">
        <v>43770</v>
      </c>
      <c r="I4587" s="18" t="str">
        <f>+IFERROR(VLOOKUP(Cursos[[#This Row],[Modelo correcto]],Modelos[[Modelo correcto]:[Aplica para certificación]],4,FALSE),"REVISAR")</f>
        <v>SÍ</v>
      </c>
    </row>
    <row r="4588" spans="1:9" x14ac:dyDescent="0.25">
      <c r="A4588" s="144" t="s">
        <v>2790</v>
      </c>
      <c r="B4588">
        <v>1</v>
      </c>
      <c r="C4588" s="63" t="s">
        <v>263</v>
      </c>
      <c r="D4588" s="10" t="str">
        <f>+IFERROR(VLOOKUP(Cursos[[#This Row],[Modelo correcto]],Modelos[[Modelo correcto]:[¿En línea?]],2,FALSE),"REVISAR")</f>
        <v>XEROX</v>
      </c>
      <c r="E4588" s="10" t="str">
        <f>+IFERROR(VLOOKUP(Cursos[[#This Row],[Modelo correcto]],Modelos[[Modelo correcto]:[¿En línea?]],3,FALSE),"REVISAR")</f>
        <v>SÍ</v>
      </c>
      <c r="F4588" s="18" t="str">
        <f>+Cursos[[#This Row],[IS]]&amp;Cursos[[#This Row],[Modelo correcto]]</f>
        <v>LUIS ARTURO GUTIERREZ GUTIERREZVB70NTF</v>
      </c>
      <c r="G4588" s="18">
        <v>1</v>
      </c>
      <c r="H4588" s="18"/>
      <c r="I4588" s="18" t="str">
        <f>+IFERROR(VLOOKUP(Cursos[[#This Row],[Modelo correcto]],Modelos[[Modelo correcto]:[Aplica para certificación]],4,FALSE),"REVISAR")</f>
        <v>SÍ</v>
      </c>
    </row>
    <row r="4589" spans="1:9" x14ac:dyDescent="0.25">
      <c r="A4589" s="144" t="s">
        <v>2790</v>
      </c>
      <c r="B4589">
        <v>1</v>
      </c>
      <c r="C4589" s="10" t="s">
        <v>264</v>
      </c>
      <c r="D4589" s="18" t="str">
        <f>+IFERROR(VLOOKUP(Cursos[[#This Row],[Modelo correcto]],Modelos[[Modelo correcto]:[¿En línea?]],2,FALSE),"REVISAR")</f>
        <v>XEROX</v>
      </c>
      <c r="E4589" s="18" t="str">
        <f>+IFERROR(VLOOKUP(Cursos[[#This Row],[Modelo correcto]],Modelos[[Modelo correcto]:[¿En línea?]],3,FALSE),"REVISAR")</f>
        <v>SÍ</v>
      </c>
      <c r="F4589" s="18" t="str">
        <f>+Cursos[[#This Row],[IS]]&amp;Cursos[[#This Row],[Modelo correcto]]</f>
        <v>LUIS ARTURO GUTIERREZ GUTIERREZW3345LP</v>
      </c>
      <c r="G4589" s="18">
        <v>1</v>
      </c>
      <c r="H4589" s="18"/>
      <c r="I4589" s="18" t="str">
        <f>+IFERROR(VLOOKUP(Cursos[[#This Row],[Modelo correcto]],Modelos[[Modelo correcto]:[Aplica para certificación]],4,FALSE),"REVISAR")</f>
        <v>SÍ</v>
      </c>
    </row>
    <row r="4590" spans="1:9" x14ac:dyDescent="0.25">
      <c r="A4590" s="144" t="s">
        <v>2790</v>
      </c>
      <c r="B4590">
        <v>1</v>
      </c>
      <c r="C4590" s="10" t="s">
        <v>255</v>
      </c>
      <c r="D4590" s="10" t="str">
        <f>+IFERROR(VLOOKUP(Cursos[[#This Row],[Modelo correcto]],Modelos[[Modelo correcto]:[¿En línea?]],2,FALSE),"REVISAR")</f>
        <v>XEROX</v>
      </c>
      <c r="E4590" s="10" t="str">
        <f>+IFERROR(VLOOKUP(Cursos[[#This Row],[Modelo correcto]],Modelos[[Modelo correcto]:[¿En línea?]],3,FALSE),"REVISAR")</f>
        <v>SÍ</v>
      </c>
      <c r="F4590" s="18" t="str">
        <f>+Cursos[[#This Row],[IS]]&amp;Cursos[[#This Row],[Modelo correcto]]</f>
        <v>LUIS ARTURO GUTIERREZ GUTIERREZW3550LP</v>
      </c>
      <c r="G4590" s="18">
        <v>1</v>
      </c>
      <c r="H4590" s="18"/>
      <c r="I4590" s="18" t="str">
        <f>+IFERROR(VLOOKUP(Cursos[[#This Row],[Modelo correcto]],Modelos[[Modelo correcto]:[Aplica para certificación]],4,FALSE),"REVISAR")</f>
        <v>NO</v>
      </c>
    </row>
    <row r="4591" spans="1:9" x14ac:dyDescent="0.25">
      <c r="A4591" s="144" t="s">
        <v>2790</v>
      </c>
      <c r="B4591">
        <v>1</v>
      </c>
      <c r="C4591" s="10" t="s">
        <v>262</v>
      </c>
      <c r="D4591" s="10" t="str">
        <f>+IFERROR(VLOOKUP(Cursos[[#This Row],[Modelo correcto]],Modelos[[Modelo correcto]:[¿En línea?]],2,FALSE),"REVISAR")</f>
        <v>XEROX</v>
      </c>
      <c r="E4591" s="10" t="str">
        <f>+IFERROR(VLOOKUP(Cursos[[#This Row],[Modelo correcto]],Modelos[[Modelo correcto]:[¿En línea?]],3,FALSE),"REVISAR")</f>
        <v>SÍ</v>
      </c>
      <c r="F4591" s="18" t="str">
        <f>+Cursos[[#This Row],[IS]]&amp;Cursos[[#This Row],[Modelo correcto]]</f>
        <v>LUIS ARTURO GUTIERREZ GUTIERREZW3655LP</v>
      </c>
      <c r="G4591" s="18">
        <v>1</v>
      </c>
      <c r="H4591" s="18"/>
      <c r="I4591" s="18" t="str">
        <f>+IFERROR(VLOOKUP(Cursos[[#This Row],[Modelo correcto]],Modelos[[Modelo correcto]:[Aplica para certificación]],4,FALSE),"REVISAR")</f>
        <v>NO</v>
      </c>
    </row>
    <row r="4592" spans="1:9" x14ac:dyDescent="0.25">
      <c r="A4592" s="144" t="s">
        <v>2790</v>
      </c>
      <c r="B4592">
        <v>1</v>
      </c>
      <c r="C4592" s="10" t="s">
        <v>29</v>
      </c>
      <c r="D4592" s="10" t="str">
        <f>+IFERROR(VLOOKUP(Cursos[[#This Row],[Modelo correcto]],Modelos[[Modelo correcto]:[¿En línea?]],2,FALSE),"REVISAR")</f>
        <v>XEROX</v>
      </c>
      <c r="E4592" s="10" t="str">
        <f>+IFERROR(VLOOKUP(Cursos[[#This Row],[Modelo correcto]],Modelos[[Modelo correcto]:[¿En línea?]],3,FALSE),"REVISAR")</f>
        <v>SÍ</v>
      </c>
      <c r="F4592" s="18" t="str">
        <f>+Cursos[[#This Row],[IS]]&amp;Cursos[[#This Row],[Modelo correcto]]</f>
        <v>LUIS ARTURO GUTIERREZ GUTIERREZW5024A</v>
      </c>
      <c r="G4592" s="18">
        <v>1</v>
      </c>
      <c r="H4592" s="19">
        <v>43739</v>
      </c>
      <c r="I4592" s="18" t="str">
        <f>+IFERROR(VLOOKUP(Cursos[[#This Row],[Modelo correcto]],Modelos[[Modelo correcto]:[Aplica para certificación]],4,FALSE),"REVISAR")</f>
        <v>SÍ</v>
      </c>
    </row>
    <row r="4593" spans="1:9" x14ac:dyDescent="0.25">
      <c r="A4593" s="144" t="s">
        <v>2778</v>
      </c>
      <c r="B4593">
        <v>1</v>
      </c>
      <c r="C4593" s="63" t="s">
        <v>269</v>
      </c>
      <c r="D4593" s="18" t="str">
        <f>+IFERROR(VLOOKUP(Cursos[[#This Row],[Modelo correcto]],Modelos[[Modelo correcto]:[¿En línea?]],2,FALSE),"REVISAR")</f>
        <v>XEROX</v>
      </c>
      <c r="E4593" s="18" t="str">
        <f>+IFERROR(VLOOKUP(Cursos[[#This Row],[Modelo correcto]],Modelos[[Modelo correcto]:[¿En línea?]],3,FALSE),"REVISAR")</f>
        <v>SÍ</v>
      </c>
      <c r="F4593" s="18" t="str">
        <f>+Cursos[[#This Row],[IS]]&amp;Cursos[[#This Row],[Modelo correcto]]</f>
        <v>GERARDO MARIO MARTINEZ ZAMORAXC70XTA</v>
      </c>
      <c r="G4593" s="18">
        <v>1</v>
      </c>
      <c r="H4593" s="19">
        <v>43831</v>
      </c>
      <c r="I4593" s="18" t="str">
        <f>+IFERROR(VLOOKUP(Cursos[[#This Row],[Modelo correcto]],Modelos[[Modelo correcto]:[Aplica para certificación]],4,FALSE),"REVISAR")</f>
        <v>SÍ</v>
      </c>
    </row>
    <row r="4594" spans="1:9" x14ac:dyDescent="0.25">
      <c r="A4594" s="144" t="s">
        <v>2778</v>
      </c>
      <c r="B4594">
        <v>1</v>
      </c>
      <c r="C4594" s="63" t="s">
        <v>502</v>
      </c>
      <c r="D4594" s="18" t="str">
        <f>+IFERROR(VLOOKUP(Cursos[[#This Row],[Modelo correcto]],Modelos[[Modelo correcto]:[¿En línea?]],2,FALSE),"REVISAR")</f>
        <v>CANON</v>
      </c>
      <c r="E4594" s="18" t="str">
        <f>+IFERROR(VLOOKUP(Cursos[[#This Row],[Modelo correcto]],Modelos[[Modelo correcto]:[¿En línea?]],3,FALSE),"REVISAR")</f>
        <v>SÍ</v>
      </c>
      <c r="F4594" s="18" t="str">
        <f>+Cursos[[#This Row],[IS]]&amp;Cursos[[#This Row],[Modelo correcto]]</f>
        <v>GERARDO MARIO MARTINEZ ZAMORAIRA 6500/8500</v>
      </c>
      <c r="G4594" s="18">
        <v>1</v>
      </c>
      <c r="H4594" s="19">
        <v>43952</v>
      </c>
      <c r="I4594" s="18" t="str">
        <f>+IFERROR(VLOOKUP(Cursos[[#This Row],[Modelo correcto]],Modelos[[Modelo correcto]:[Aplica para certificación]],4,FALSE),"REVISAR")</f>
        <v>NO</v>
      </c>
    </row>
    <row r="4595" spans="1:9" x14ac:dyDescent="0.25">
      <c r="A4595" s="144" t="s">
        <v>2778</v>
      </c>
      <c r="B4595">
        <v>1</v>
      </c>
      <c r="C4595" s="63" t="s">
        <v>528</v>
      </c>
      <c r="D4595" s="18" t="str">
        <f>+IFERROR(VLOOKUP(Cursos[[#This Row],[Modelo correcto]],Modelos[[Modelo correcto]:[¿En línea?]],2,FALSE),"REVISAR")</f>
        <v>CANON</v>
      </c>
      <c r="E4595" s="18" t="str">
        <f>+IFERROR(VLOOKUP(Cursos[[#This Row],[Modelo correcto]],Modelos[[Modelo correcto]:[¿En línea?]],3,FALSE),"REVISAR")</f>
        <v>SÍ</v>
      </c>
      <c r="F4595" s="18" t="str">
        <f>+Cursos[[#This Row],[IS]]&amp;Cursos[[#This Row],[Modelo correcto]]</f>
        <v>GERARDO MARIO MARTINEZ ZAMORAIRA4500</v>
      </c>
      <c r="G4595" s="18">
        <v>1</v>
      </c>
      <c r="H4595" s="19">
        <v>43952</v>
      </c>
      <c r="I4595" s="18" t="str">
        <f>+IFERROR(VLOOKUP(Cursos[[#This Row],[Modelo correcto]],Modelos[[Modelo correcto]:[Aplica para certificación]],4,FALSE),"REVISAR")</f>
        <v>NO</v>
      </c>
    </row>
    <row r="4596" spans="1:9" x14ac:dyDescent="0.25">
      <c r="A4596" s="144" t="s">
        <v>2778</v>
      </c>
      <c r="B4596">
        <v>1</v>
      </c>
      <c r="C4596" s="63" t="s">
        <v>1239</v>
      </c>
      <c r="D4596" s="18" t="str">
        <f>+IFERROR(VLOOKUP(Cursos[[#This Row],[Modelo correcto]],Modelos[[Modelo correcto]:[¿En línea?]],2,FALSE),"REVISAR")</f>
        <v>CANON</v>
      </c>
      <c r="E4596" s="18" t="str">
        <f>+IFERROR(VLOOKUP(Cursos[[#This Row],[Modelo correcto]],Modelos[[Modelo correcto]:[¿En línea?]],3,FALSE),"REVISAR")</f>
        <v>SÍ</v>
      </c>
      <c r="F4596" s="18" t="str">
        <f>+Cursos[[#This Row],[IS]]&amp;Cursos[[#This Row],[Modelo correcto]]</f>
        <v>GERARDO MARIO MARTINEZ ZAMORAIRAC3500</v>
      </c>
      <c r="G4596" s="18">
        <v>1</v>
      </c>
      <c r="H4596" s="19">
        <v>43952</v>
      </c>
      <c r="I4596" s="18" t="str">
        <f>+IFERROR(VLOOKUP(Cursos[[#This Row],[Modelo correcto]],Modelos[[Modelo correcto]:[Aplica para certificación]],4,FALSE),"REVISAR")</f>
        <v>SÍ</v>
      </c>
    </row>
    <row r="4597" spans="1:9" x14ac:dyDescent="0.25">
      <c r="A4597" s="144" t="s">
        <v>2778</v>
      </c>
      <c r="B4597">
        <v>1</v>
      </c>
      <c r="C4597" s="34" t="s">
        <v>1240</v>
      </c>
      <c r="D4597" s="18" t="str">
        <f>+IFERROR(VLOOKUP(Cursos[[#This Row],[Modelo correcto]],Modelos[[Modelo correcto]:[¿En línea?]],2,FALSE),"REVISAR")</f>
        <v>CANON</v>
      </c>
      <c r="E4597" s="18" t="str">
        <f>+IFERROR(VLOOKUP(Cursos[[#This Row],[Modelo correcto]],Modelos[[Modelo correcto]:[¿En línea?]],3,FALSE),"REVISAR")</f>
        <v>SÍ</v>
      </c>
      <c r="F4597" s="18" t="str">
        <f>+Cursos[[#This Row],[IS]]&amp;Cursos[[#This Row],[Modelo correcto]]</f>
        <v>GERARDO MARIO MARTINEZ ZAMORAIRAC5500</v>
      </c>
      <c r="G4597" s="18">
        <v>1</v>
      </c>
      <c r="H4597" s="19">
        <v>43952</v>
      </c>
      <c r="I4597" s="18" t="str">
        <f>+IFERROR(VLOOKUP(Cursos[[#This Row],[Modelo correcto]],Modelos[[Modelo correcto]:[Aplica para certificación]],4,FALSE),"REVISAR")</f>
        <v>SÍ</v>
      </c>
    </row>
    <row r="4598" spans="1:9" x14ac:dyDescent="0.25">
      <c r="A4598" s="144" t="s">
        <v>2778</v>
      </c>
      <c r="B4598" s="144">
        <v>1</v>
      </c>
      <c r="C4598" s="145" t="s">
        <v>105</v>
      </c>
      <c r="D4598" s="18" t="str">
        <f>+IFERROR(VLOOKUP(Cursos[[#This Row],[Modelo correcto]],Modelos[[Modelo correcto]:[¿En línea?]],2,FALSE),"REVISAR")</f>
        <v>XEROX</v>
      </c>
      <c r="E4598" s="18" t="str">
        <f>+IFERROR(VLOOKUP(Cursos[[#This Row],[Modelo correcto]],Modelos[[Modelo correcto]:[¿En línea?]],3,FALSE),"REVISAR")</f>
        <v>SÍ</v>
      </c>
      <c r="F4598" s="18" t="str">
        <f>+Cursos[[#This Row],[IS]]&amp;Cursos[[#This Row],[Modelo correcto]]</f>
        <v>GERARDO MARIO MARTINEZ ZAMORAEFI110</v>
      </c>
      <c r="G4598" s="18">
        <v>0</v>
      </c>
      <c r="H4598" s="19">
        <v>43952</v>
      </c>
      <c r="I4598" s="18" t="str">
        <f>+IFERROR(VLOOKUP(Cursos[[#This Row],[Modelo correcto]],Modelos[[Modelo correcto]:[Aplica para certificación]],4,FALSE),"REVISAR")</f>
        <v>NO</v>
      </c>
    </row>
    <row r="4599" spans="1:9" x14ac:dyDescent="0.25">
      <c r="A4599" s="144" t="s">
        <v>311</v>
      </c>
      <c r="B4599">
        <v>1</v>
      </c>
      <c r="C4599" s="145" t="s">
        <v>894</v>
      </c>
      <c r="D4599" s="18" t="str">
        <f>+IFERROR(VLOOKUP(Cursos[[#This Row],[Modelo correcto]],Modelos[[Modelo correcto]:[¿En línea?]],2,FALSE),"REVISAR")</f>
        <v>EPSON</v>
      </c>
      <c r="E4599" s="18" t="str">
        <f>+IFERROR(VLOOKUP(Cursos[[#This Row],[Modelo correcto]],Modelos[[Modelo correcto]:[¿En línea?]],3,FALSE),"REVISAR")</f>
        <v>NO</v>
      </c>
      <c r="F4599" s="18" t="str">
        <f>+Cursos[[#This Row],[IS]]&amp;Cursos[[#This Row],[Modelo correcto]]</f>
        <v>CESAR ALEJANDRO CASILLAS CARDONAWF-C869R</v>
      </c>
      <c r="G4599" s="18">
        <v>1</v>
      </c>
      <c r="H4599" s="19">
        <v>43647</v>
      </c>
      <c r="I4599" s="18" t="str">
        <f>+IFERROR(VLOOKUP(Cursos[[#This Row],[Modelo correcto]],Modelos[[Modelo correcto]:[Aplica para certificación]],4,FALSE),"REVISAR")</f>
        <v>NO</v>
      </c>
    </row>
    <row r="4600" spans="1:9" x14ac:dyDescent="0.25">
      <c r="A4600" s="144" t="s">
        <v>2778</v>
      </c>
      <c r="B4600">
        <v>1</v>
      </c>
      <c r="C4600" s="10" t="s">
        <v>156</v>
      </c>
      <c r="D4600" s="18" t="str">
        <f>+IFERROR(VLOOKUP(Cursos[[#This Row],[Modelo correcto]],Modelos[[Modelo correcto]:[¿En línea?]],2,FALSE),"REVISAR")</f>
        <v>XEROX</v>
      </c>
      <c r="E4600" s="18" t="str">
        <f>+IFERROR(VLOOKUP(Cursos[[#This Row],[Modelo correcto]],Modelos[[Modelo correcto]:[¿En línea?]],3,FALSE),"REVISAR")</f>
        <v>SÍ</v>
      </c>
      <c r="F4600" s="18" t="str">
        <f>+Cursos[[#This Row],[IS]]&amp;Cursos[[#This Row],[Modelo correcto]]</f>
        <v>GERARDO MARIO MARTINEZ ZAMORAWC57XTB</v>
      </c>
      <c r="G4600" s="18">
        <v>0</v>
      </c>
      <c r="H4600" s="19">
        <v>43952</v>
      </c>
      <c r="I4600" s="18" t="str">
        <f>+IFERROR(VLOOKUP(Cursos[[#This Row],[Modelo correcto]],Modelos[[Modelo correcto]:[Aplica para certificación]],4,FALSE),"REVISAR")</f>
        <v>NO</v>
      </c>
    </row>
    <row r="4601" spans="1:9" x14ac:dyDescent="0.25">
      <c r="A4601" s="144" t="s">
        <v>2790</v>
      </c>
      <c r="B4601">
        <v>1</v>
      </c>
      <c r="C4601" s="10" t="s">
        <v>31</v>
      </c>
      <c r="D4601" s="10" t="str">
        <f>+IFERROR(VLOOKUP(Cursos[[#This Row],[Modelo correcto]],Modelos[[Modelo correcto]:[¿En línea?]],2,FALSE),"REVISAR")</f>
        <v>XEROX</v>
      </c>
      <c r="E4601" s="10" t="str">
        <f>+IFERROR(VLOOKUP(Cursos[[#This Row],[Modelo correcto]],Modelos[[Modelo correcto]:[¿En línea?]],3,FALSE),"REVISAR")</f>
        <v>SÍ</v>
      </c>
      <c r="F4601" s="18" t="str">
        <f>+Cursos[[#This Row],[IS]]&amp;Cursos[[#This Row],[Modelo correcto]]</f>
        <v>LUIS ARTURO GUTIERREZ GUTIERREZW6655LP</v>
      </c>
      <c r="G4601" s="18">
        <v>1</v>
      </c>
      <c r="H4601" s="19">
        <v>43739</v>
      </c>
      <c r="I4601" s="18" t="str">
        <f>+IFERROR(VLOOKUP(Cursos[[#This Row],[Modelo correcto]],Modelos[[Modelo correcto]:[Aplica para certificación]],4,FALSE),"REVISAR")</f>
        <v>NO</v>
      </c>
    </row>
    <row r="4602" spans="1:9" x14ac:dyDescent="0.25">
      <c r="A4602" s="144" t="s">
        <v>2778</v>
      </c>
      <c r="B4602">
        <v>1</v>
      </c>
      <c r="C4602" s="10" t="s">
        <v>81</v>
      </c>
      <c r="D4602" s="18" t="str">
        <f>+IFERROR(VLOOKUP(Cursos[[#This Row],[Modelo correcto]],Modelos[[Modelo correcto]:[¿En línea?]],2,FALSE),"REVISAR")</f>
        <v>XEROX</v>
      </c>
      <c r="E4602" s="18" t="str">
        <f>+IFERROR(VLOOKUP(Cursos[[#This Row],[Modelo correcto]],Modelos[[Modelo correcto]:[¿En línea?]],3,FALSE),"REVISAR")</f>
        <v>SÍ</v>
      </c>
      <c r="F4602" s="18" t="str">
        <f>+Cursos[[#This Row],[IS]]&amp;Cursos[[#This Row],[Modelo correcto]]</f>
        <v>GERARDO MARIO MARTINEZ ZAMORAWC74XTB</v>
      </c>
      <c r="G4602" s="18">
        <v>0</v>
      </c>
      <c r="H4602" s="19">
        <v>43952</v>
      </c>
      <c r="I4602" s="18" t="str">
        <f>+IFERROR(VLOOKUP(Cursos[[#This Row],[Modelo correcto]],Modelos[[Modelo correcto]:[Aplica para certificación]],4,FALSE),"REVISAR")</f>
        <v>NO</v>
      </c>
    </row>
    <row r="4603" spans="1:9" x14ac:dyDescent="0.25">
      <c r="A4603" s="144" t="s">
        <v>2778</v>
      </c>
      <c r="B4603">
        <v>1</v>
      </c>
      <c r="C4603" s="10" t="s">
        <v>1197</v>
      </c>
      <c r="D4603" s="18" t="str">
        <f>+IFERROR(VLOOKUP(Cursos[[#This Row],[Modelo correcto]],Modelos[[Modelo correcto]:[¿En línea?]],2,FALSE),"REVISAR")</f>
        <v>XEROX</v>
      </c>
      <c r="E4603" s="18" t="str">
        <f>+IFERROR(VLOOKUP(Cursos[[#This Row],[Modelo correcto]],Modelos[[Modelo correcto]:[¿En línea?]],3,FALSE),"REVISAR")</f>
        <v>SÍ</v>
      </c>
      <c r="F4603" s="18" t="str">
        <f>+Cursos[[#This Row],[IS]]&amp;Cursos[[#This Row],[Modelo correcto]]</f>
        <v>GERARDO MARIO MARTINEZ ZAMORACT103</v>
      </c>
      <c r="G4603" s="18">
        <v>0</v>
      </c>
      <c r="H4603" s="19">
        <v>43952</v>
      </c>
      <c r="I4603" s="18" t="str">
        <f>+IFERROR(VLOOKUP(Cursos[[#This Row],[Modelo correcto]],Modelos[[Modelo correcto]:[Aplica para certificación]],4,FALSE),"REVISAR")</f>
        <v>NO</v>
      </c>
    </row>
    <row r="4604" spans="1:9" x14ac:dyDescent="0.25">
      <c r="A4604" s="144" t="s">
        <v>2790</v>
      </c>
      <c r="B4604">
        <v>1</v>
      </c>
      <c r="C4604" s="10" t="s">
        <v>35</v>
      </c>
      <c r="D4604" s="10" t="str">
        <f>+IFERROR(VLOOKUP(Cursos[[#This Row],[Modelo correcto]],Modelos[[Modelo correcto]:[¿En línea?]],2,FALSE),"REVISAR")</f>
        <v>XEROX</v>
      </c>
      <c r="E4604" s="10" t="str">
        <f>+IFERROR(VLOOKUP(Cursos[[#This Row],[Modelo correcto]],Modelos[[Modelo correcto]:[¿En línea?]],3,FALSE),"REVISAR")</f>
        <v>SÍ</v>
      </c>
      <c r="F4604" s="18" t="str">
        <f>+Cursos[[#This Row],[IS]]&amp;Cursos[[#This Row],[Modelo correcto]]</f>
        <v>LUIS ARTURO GUTIERREZ GUTIERREZWC7120</v>
      </c>
      <c r="G4604" s="18">
        <v>1</v>
      </c>
      <c r="H4604" s="19">
        <v>43739</v>
      </c>
      <c r="I4604" s="18" t="str">
        <f>+IFERROR(VLOOKUP(Cursos[[#This Row],[Modelo correcto]],Modelos[[Modelo correcto]:[Aplica para certificación]],4,FALSE),"REVISAR")</f>
        <v>NO</v>
      </c>
    </row>
    <row r="4605" spans="1:9" x14ac:dyDescent="0.25">
      <c r="A4605" s="144" t="s">
        <v>2778</v>
      </c>
      <c r="B4605">
        <v>1</v>
      </c>
      <c r="C4605" s="36" t="s">
        <v>1213</v>
      </c>
      <c r="D4605" s="18" t="str">
        <f>+IFERROR(VLOOKUP(Cursos[[#This Row],[Modelo correcto]],Modelos[[Modelo correcto]:[¿En línea?]],2,FALSE),"REVISAR")</f>
        <v>HP</v>
      </c>
      <c r="E4605" s="18" t="str">
        <f>+IFERROR(VLOOKUP(Cursos[[#This Row],[Modelo correcto]],Modelos[[Modelo correcto]:[¿En línea?]],3,FALSE),"REVISAR")</f>
        <v>SÍ</v>
      </c>
      <c r="F4605" s="18" t="str">
        <f>+Cursos[[#This Row],[IS]]&amp;Cursos[[#This Row],[Modelo correcto]]</f>
        <v>GERARDO MARIO MARTINEZ ZAMORAESD</v>
      </c>
      <c r="G4605" s="18">
        <v>1</v>
      </c>
      <c r="H4605" s="19">
        <v>43952</v>
      </c>
      <c r="I4605" s="18" t="str">
        <f>+IFERROR(VLOOKUP(Cursos[[#This Row],[Modelo correcto]],Modelos[[Modelo correcto]:[Aplica para certificación]],4,FALSE),"REVISAR")</f>
        <v>SÍ</v>
      </c>
    </row>
    <row r="4606" spans="1:9" x14ac:dyDescent="0.25">
      <c r="A4606" s="144" t="s">
        <v>2778</v>
      </c>
      <c r="B4606">
        <v>1</v>
      </c>
      <c r="C4606" s="145" t="s">
        <v>1168</v>
      </c>
      <c r="D4606" s="18" t="str">
        <f>+IFERROR(VLOOKUP(Cursos[[#This Row],[Modelo correcto]],Modelos[[Modelo correcto]:[¿En línea?]],2,FALSE),"REVISAR")</f>
        <v>HP</v>
      </c>
      <c r="E4606" s="18" t="str">
        <f>+IFERROR(VLOOKUP(Cursos[[#This Row],[Modelo correcto]],Modelos[[Modelo correcto]:[¿En línea?]],3,FALSE),"REVISAR")</f>
        <v>SÍ</v>
      </c>
      <c r="F4606" s="18" t="str">
        <f>+Cursos[[#This Row],[IS]]&amp;Cursos[[#This Row],[Modelo correcto]]</f>
        <v>GERARDO MARIO MARTINEZ ZAMORAHP Digital Sending</v>
      </c>
      <c r="G4606" s="18">
        <v>1</v>
      </c>
      <c r="H4606" s="19">
        <v>43952</v>
      </c>
      <c r="I4606" s="18" t="str">
        <f>+IFERROR(VLOOKUP(Cursos[[#This Row],[Modelo correcto]],Modelos[[Modelo correcto]:[Aplica para certificación]],4,FALSE),"REVISAR")</f>
        <v>SÍ</v>
      </c>
    </row>
    <row r="4607" spans="1:9" x14ac:dyDescent="0.25">
      <c r="A4607" s="144" t="s">
        <v>2778</v>
      </c>
      <c r="B4607">
        <v>1</v>
      </c>
      <c r="C4607" s="36" t="s">
        <v>919</v>
      </c>
      <c r="D4607" s="18" t="str">
        <f>+IFERROR(VLOOKUP(Cursos[[#This Row],[Modelo correcto]],Modelos[[Modelo correcto]:[¿En línea?]],2,FALSE),"REVISAR")</f>
        <v>HP</v>
      </c>
      <c r="E4607" s="18" t="str">
        <f>+IFERROR(VLOOKUP(Cursos[[#This Row],[Modelo correcto]],Modelos[[Modelo correcto]:[¿En línea?]],3,FALSE),"REVISAR")</f>
        <v>SÍ</v>
      </c>
      <c r="F4607" s="18" t="str">
        <f>+Cursos[[#This Row],[IS]]&amp;Cursos[[#This Row],[Modelo correcto]]</f>
        <v>GERARDO MARIO MARTINEZ ZAMORAHP FutureSmart 4 Firmware WBT</v>
      </c>
      <c r="G4607" s="18">
        <v>1</v>
      </c>
      <c r="H4607" s="19">
        <v>43952</v>
      </c>
      <c r="I4607" s="18" t="str">
        <f>+IFERROR(VLOOKUP(Cursos[[#This Row],[Modelo correcto]],Modelos[[Modelo correcto]:[Aplica para certificación]],4,FALSE),"REVISAR")</f>
        <v>SÍ</v>
      </c>
    </row>
    <row r="4608" spans="1:9" x14ac:dyDescent="0.25">
      <c r="A4608" s="144" t="s">
        <v>2778</v>
      </c>
      <c r="B4608">
        <v>1</v>
      </c>
      <c r="C4608" s="36" t="s">
        <v>1102</v>
      </c>
      <c r="D4608" s="18" t="str">
        <f>+IFERROR(VLOOKUP(Cursos[[#This Row],[Modelo correcto]],Modelos[[Modelo correcto]:[¿En línea?]],2,FALSE),"REVISAR")</f>
        <v>HP</v>
      </c>
      <c r="E4608" s="18" t="str">
        <f>+IFERROR(VLOOKUP(Cursos[[#This Row],[Modelo correcto]],Modelos[[Modelo correcto]:[¿En línea?]],3,FALSE),"REVISAR")</f>
        <v>SÍ</v>
      </c>
      <c r="F4608" s="18" t="str">
        <f>+Cursos[[#This Row],[IS]]&amp;Cursos[[#This Row],[Modelo correcto]]</f>
        <v>GERARDO MARIO MARTINEZ ZAMORAHP V3 Universal Print Driver</v>
      </c>
      <c r="G4608" s="18">
        <v>1</v>
      </c>
      <c r="H4608" s="19">
        <v>43952</v>
      </c>
      <c r="I4608" s="18" t="str">
        <f>+IFERROR(VLOOKUP(Cursos[[#This Row],[Modelo correcto]],Modelos[[Modelo correcto]:[Aplica para certificación]],4,FALSE),"REVISAR")</f>
        <v>SÍ</v>
      </c>
    </row>
    <row r="4609" spans="1:9" x14ac:dyDescent="0.25">
      <c r="A4609" s="144" t="s">
        <v>517</v>
      </c>
      <c r="B4609">
        <v>1</v>
      </c>
      <c r="C4609" s="63" t="s">
        <v>775</v>
      </c>
      <c r="D4609" s="10" t="str">
        <f>+IFERROR(VLOOKUP(Cursos[[#This Row],[Modelo correcto]],Modelos[[Modelo correcto]:[¿En línea?]],2,FALSE),"REVISAR")</f>
        <v>LEXMARK</v>
      </c>
      <c r="E4609" s="10" t="str">
        <f>+IFERROR(VLOOKUP(Cursos[[#This Row],[Modelo correcto]],Modelos[[Modelo correcto]:[¿En línea?]],3,FALSE),"REVISAR")</f>
        <v>SÍ</v>
      </c>
      <c r="F4609" s="18" t="str">
        <f>+Cursos[[#This Row],[IS]]&amp;Cursos[[#This Row],[Modelo correcto]]</f>
        <v>LUIS ROSENDO PALACIOSMX522</v>
      </c>
      <c r="G4609" s="18">
        <v>1</v>
      </c>
      <c r="H4609" s="18"/>
      <c r="I4609" s="18" t="str">
        <f>+IFERROR(VLOOKUP(Cursos[[#This Row],[Modelo correcto]],Modelos[[Modelo correcto]:[Aplica para certificación]],4,FALSE),"REVISAR")</f>
        <v>NO</v>
      </c>
    </row>
    <row r="4610" spans="1:9" x14ac:dyDescent="0.25">
      <c r="A4610" s="144" t="s">
        <v>2790</v>
      </c>
      <c r="B4610">
        <v>1</v>
      </c>
      <c r="C4610" s="10" t="s">
        <v>41</v>
      </c>
      <c r="D4610" s="18" t="str">
        <f>+IFERROR(VLOOKUP(Cursos[[#This Row],[Modelo correcto]],Modelos[[Modelo correcto]:[¿En línea?]],2,FALSE),"REVISAR")</f>
        <v>XEROX</v>
      </c>
      <c r="E4610" s="18" t="str">
        <f>+IFERROR(VLOOKUP(Cursos[[#This Row],[Modelo correcto]],Modelos[[Modelo correcto]:[¿En línea?]],3,FALSE),"REVISAR")</f>
        <v>SÍ</v>
      </c>
      <c r="F4610" s="18" t="str">
        <f>+Cursos[[#This Row],[IS]]&amp;Cursos[[#This Row],[Modelo correcto]]</f>
        <v>LUIS ARTURO GUTIERREZ GUTIERREZWC79XTA</v>
      </c>
      <c r="G4610" s="18">
        <v>1</v>
      </c>
      <c r="H4610" s="19">
        <v>43739</v>
      </c>
      <c r="I4610" s="18" t="str">
        <f>+IFERROR(VLOOKUP(Cursos[[#This Row],[Modelo correcto]],Modelos[[Modelo correcto]:[Aplica para certificación]],4,FALSE),"REVISAR")</f>
        <v>NO</v>
      </c>
    </row>
    <row r="4611" spans="1:9" x14ac:dyDescent="0.25">
      <c r="A4611" s="144" t="s">
        <v>2790</v>
      </c>
      <c r="B4611">
        <v>1</v>
      </c>
      <c r="C4611" s="10" t="s">
        <v>285</v>
      </c>
      <c r="D4611" s="18" t="str">
        <f>+IFERROR(VLOOKUP(Cursos[[#This Row],[Modelo correcto]],Modelos[[Modelo correcto]:[¿En línea?]],2,FALSE),"REVISAR")</f>
        <v>XEROX</v>
      </c>
      <c r="E4611" s="18" t="str">
        <f>+IFERROR(VLOOKUP(Cursos[[#This Row],[Modelo correcto]],Modelos[[Modelo correcto]:[¿En línea?]],3,FALSE),"REVISAR")</f>
        <v>SÍ</v>
      </c>
      <c r="F4611" s="18" t="str">
        <f>+Cursos[[#This Row],[IS]]&amp;Cursos[[#This Row],[Modelo correcto]]</f>
        <v>LUIS ARTURO GUTIERREZ GUTIERREZXB10NTF</v>
      </c>
      <c r="G4611" s="18">
        <v>1</v>
      </c>
      <c r="H4611" s="19">
        <v>43739</v>
      </c>
      <c r="I4611" s="18" t="str">
        <f>+IFERROR(VLOOKUP(Cursos[[#This Row],[Modelo correcto]],Modelos[[Modelo correcto]:[Aplica para certificación]],4,FALSE),"REVISAR")</f>
        <v>SÍ</v>
      </c>
    </row>
    <row r="4612" spans="1:9" x14ac:dyDescent="0.25">
      <c r="A4612" s="144" t="s">
        <v>2790</v>
      </c>
      <c r="B4612">
        <v>1</v>
      </c>
      <c r="C4612" s="10" t="s">
        <v>265</v>
      </c>
      <c r="D4612" s="18" t="str">
        <f>+IFERROR(VLOOKUP(Cursos[[#This Row],[Modelo correcto]],Modelos[[Modelo correcto]:[¿En línea?]],2,FALSE),"REVISAR")</f>
        <v>XEROX</v>
      </c>
      <c r="E4612" s="18" t="str">
        <f>+IFERROR(VLOOKUP(Cursos[[#This Row],[Modelo correcto]],Modelos[[Modelo correcto]:[¿En línea?]],3,FALSE),"REVISAR")</f>
        <v>SÍ</v>
      </c>
      <c r="F4612" s="18" t="str">
        <f>+Cursos[[#This Row],[IS]]&amp;Cursos[[#This Row],[Modelo correcto]]</f>
        <v>LUIS ARTURO GUTIERREZ GUTIERREZXB21TPS</v>
      </c>
      <c r="G4612" s="18">
        <v>1</v>
      </c>
      <c r="H4612" s="18"/>
      <c r="I4612" s="18" t="str">
        <f>+IFERROR(VLOOKUP(Cursos[[#This Row],[Modelo correcto]],Modelos[[Modelo correcto]:[Aplica para certificación]],4,FALSE),"REVISAR")</f>
        <v>SÍ</v>
      </c>
    </row>
    <row r="4613" spans="1:9" x14ac:dyDescent="0.25">
      <c r="A4613" s="144" t="s">
        <v>2790</v>
      </c>
      <c r="B4613">
        <v>1</v>
      </c>
      <c r="C4613" s="10" t="s">
        <v>75</v>
      </c>
      <c r="D4613" s="18" t="str">
        <f>+IFERROR(VLOOKUP(Cursos[[#This Row],[Modelo correcto]],Modelos[[Modelo correcto]:[¿En línea?]],2,FALSE),"REVISAR")</f>
        <v>XEROX</v>
      </c>
      <c r="E4613" s="18" t="str">
        <f>+IFERROR(VLOOKUP(Cursos[[#This Row],[Modelo correcto]],Modelos[[Modelo correcto]:[¿En línea?]],3,FALSE),"REVISAR")</f>
        <v>SÍ</v>
      </c>
      <c r="F4613" s="18" t="str">
        <f>+Cursos[[#This Row],[IS]]&amp;Cursos[[#This Row],[Modelo correcto]]</f>
        <v>LUIS ARTURO GUTIERREZ GUTIERREZXB21XTA</v>
      </c>
      <c r="G4613" s="18">
        <v>1</v>
      </c>
      <c r="H4613" s="18"/>
      <c r="I4613" s="18" t="str">
        <f>+IFERROR(VLOOKUP(Cursos[[#This Row],[Modelo correcto]],Modelos[[Modelo correcto]:[Aplica para certificación]],4,FALSE),"REVISAR")</f>
        <v>SÍ</v>
      </c>
    </row>
    <row r="4614" spans="1:9" x14ac:dyDescent="0.25">
      <c r="A4614" s="144" t="s">
        <v>2778</v>
      </c>
      <c r="B4614">
        <v>1</v>
      </c>
      <c r="C4614" s="63" t="s">
        <v>1101</v>
      </c>
      <c r="D4614" s="18" t="str">
        <f>+IFERROR(VLOOKUP(Cursos[[#This Row],[Modelo correcto]],Modelos[[Modelo correcto]:[¿En línea?]],2,FALSE),"REVISAR")</f>
        <v>HP</v>
      </c>
      <c r="E4614" s="18" t="str">
        <f>+IFERROR(VLOOKUP(Cursos[[#This Row],[Modelo correcto]],Modelos[[Modelo correcto]:[¿En línea?]],3,FALSE),"REVISAR")</f>
        <v>SÍ</v>
      </c>
      <c r="F4614" s="18" t="str">
        <f>+Cursos[[#This Row],[IS]]&amp;Cursos[[#This Row],[Modelo correcto]]</f>
        <v>GERARDO MARIO MARTINEZ ZAMORALaserJet Fundamentals Master Course</v>
      </c>
      <c r="G4614" s="18">
        <v>1</v>
      </c>
      <c r="H4614" s="19">
        <v>43952</v>
      </c>
      <c r="I4614" s="18" t="str">
        <f>+IFERROR(VLOOKUP(Cursos[[#This Row],[Modelo correcto]],Modelos[[Modelo correcto]:[Aplica para certificación]],4,FALSE),"REVISAR")</f>
        <v>SÍ</v>
      </c>
    </row>
    <row r="4615" spans="1:9" x14ac:dyDescent="0.25">
      <c r="A4615" s="144" t="s">
        <v>2778</v>
      </c>
      <c r="B4615">
        <v>1</v>
      </c>
      <c r="C4615" s="145" t="s">
        <v>1167</v>
      </c>
      <c r="D4615" s="18" t="str">
        <f>+IFERROR(VLOOKUP(Cursos[[#This Row],[Modelo correcto]],Modelos[[Modelo correcto]:[¿En línea?]],2,FALSE),"REVISAR")</f>
        <v>HP</v>
      </c>
      <c r="E4615" s="18" t="str">
        <f>+IFERROR(VLOOKUP(Cursos[[#This Row],[Modelo correcto]],Modelos[[Modelo correcto]:[¿En línea?]],3,FALSE),"REVISAR")</f>
        <v>SÍ</v>
      </c>
      <c r="F4615" s="18" t="str">
        <f>+Cursos[[#This Row],[IS]]&amp;Cursos[[#This Row],[Modelo correcto]]</f>
        <v>GERARDO MARIO MARTINEZ ZAMORALaserJet Managed A4</v>
      </c>
      <c r="G4615" s="18">
        <v>1</v>
      </c>
      <c r="H4615" s="19">
        <v>43952</v>
      </c>
      <c r="I4615" s="18" t="str">
        <f>+IFERROR(VLOOKUP(Cursos[[#This Row],[Modelo correcto]],Modelos[[Modelo correcto]:[Aplica para certificación]],4,FALSE),"REVISAR")</f>
        <v>SÍ</v>
      </c>
    </row>
    <row r="4616" spans="1:9" x14ac:dyDescent="0.25">
      <c r="A4616" s="144" t="s">
        <v>2778</v>
      </c>
      <c r="B4616">
        <v>1</v>
      </c>
      <c r="C4616" s="10" t="s">
        <v>1079</v>
      </c>
      <c r="D4616" s="18" t="str">
        <f>+IFERROR(VLOOKUP(Cursos[[#This Row],[Modelo correcto]],Modelos[[Modelo correcto]:[¿En línea?]],2,FALSE),"REVISAR")</f>
        <v>HP</v>
      </c>
      <c r="E4616" s="18" t="str">
        <f>+IFERROR(VLOOKUP(Cursos[[#This Row],[Modelo correcto]],Modelos[[Modelo correcto]:[¿En línea?]],3,FALSE),"REVISAR")</f>
        <v>SÍ</v>
      </c>
      <c r="F4616" s="18" t="str">
        <f>+Cursos[[#This Row],[IS]]&amp;Cursos[[#This Row],[Modelo correcto]]</f>
        <v>GERARDO MARIO MARTINEZ ZAMORAM304</v>
      </c>
      <c r="G4616" s="18">
        <v>1</v>
      </c>
      <c r="H4616" s="44">
        <v>43952</v>
      </c>
      <c r="I4616" s="18" t="str">
        <f>+IFERROR(VLOOKUP(Cursos[[#This Row],[Modelo correcto]],Modelos[[Modelo correcto]:[Aplica para certificación]],4,FALSE),"REVISAR")</f>
        <v>SÍ</v>
      </c>
    </row>
    <row r="4617" spans="1:9" x14ac:dyDescent="0.25">
      <c r="A4617" s="144" t="s">
        <v>2778</v>
      </c>
      <c r="B4617">
        <v>1</v>
      </c>
      <c r="C4617" s="145" t="s">
        <v>1199</v>
      </c>
      <c r="D4617" s="18" t="str">
        <f>+IFERROR(VLOOKUP(Cursos[[#This Row],[Modelo correcto]],Modelos[[Modelo correcto]:[¿En línea?]],2,FALSE),"REVISAR")</f>
        <v>HP</v>
      </c>
      <c r="E4617" s="18" t="str">
        <f>+IFERROR(VLOOKUP(Cursos[[#This Row],[Modelo correcto]],Modelos[[Modelo correcto]:[¿En línea?]],3,FALSE),"REVISAR")</f>
        <v>SÍ</v>
      </c>
      <c r="F4617" s="18" t="str">
        <f>+Cursos[[#This Row],[IS]]&amp;Cursos[[#This Row],[Modelo correcto]]</f>
        <v>GERARDO MARIO MARTINEZ ZAMORAM433</v>
      </c>
      <c r="G4617" s="18">
        <v>1</v>
      </c>
      <c r="H4617" s="19">
        <v>43952</v>
      </c>
      <c r="I4617" s="18" t="str">
        <f>+IFERROR(VLOOKUP(Cursos[[#This Row],[Modelo correcto]],Modelos[[Modelo correcto]:[Aplica para certificación]],4,FALSE),"REVISAR")</f>
        <v>SÍ</v>
      </c>
    </row>
    <row r="4618" spans="1:9" x14ac:dyDescent="0.25">
      <c r="A4618" s="144" t="s">
        <v>2778</v>
      </c>
      <c r="B4618">
        <v>1</v>
      </c>
      <c r="C4618" s="10" t="s">
        <v>1155</v>
      </c>
      <c r="D4618" s="18" t="str">
        <f>+IFERROR(VLOOKUP(Cursos[[#This Row],[Modelo correcto]],Modelos[[Modelo correcto]:[¿En línea?]],2,FALSE),"REVISAR")</f>
        <v>HP</v>
      </c>
      <c r="E4618" s="18" t="str">
        <f>+IFERROR(VLOOKUP(Cursos[[#This Row],[Modelo correcto]],Modelos[[Modelo correcto]:[¿En línea?]],3,FALSE),"REVISAR")</f>
        <v>SÍ</v>
      </c>
      <c r="F4618" s="18" t="str">
        <f>+Cursos[[#This Row],[IS]]&amp;Cursos[[#This Row],[Modelo correcto]]</f>
        <v>GERARDO MARIO MARTINEZ ZAMORAM507</v>
      </c>
      <c r="G4618" s="18">
        <v>1</v>
      </c>
      <c r="H4618" s="19">
        <v>43952</v>
      </c>
      <c r="I4618" s="18" t="str">
        <f>+IFERROR(VLOOKUP(Cursos[[#This Row],[Modelo correcto]],Modelos[[Modelo correcto]:[Aplica para certificación]],4,FALSE),"REVISAR")</f>
        <v>NO</v>
      </c>
    </row>
    <row r="4619" spans="1:9" x14ac:dyDescent="0.25">
      <c r="A4619" s="144" t="s">
        <v>2778</v>
      </c>
      <c r="B4619">
        <v>1</v>
      </c>
      <c r="C4619" s="10" t="s">
        <v>1898</v>
      </c>
      <c r="D4619" s="18" t="str">
        <f>+IFERROR(VLOOKUP(Cursos[[#This Row],[Modelo correcto]],Modelos[[Modelo correcto]:[¿En línea?]],2,FALSE),"REVISAR")</f>
        <v>EPSON</v>
      </c>
      <c r="E4619" s="18" t="str">
        <f>+IFERROR(VLOOKUP(Cursos[[#This Row],[Modelo correcto]],Modelos[[Modelo correcto]:[¿En línea?]],3,FALSE),"REVISAR")</f>
        <v>NO</v>
      </c>
      <c r="F4619" s="18" t="str">
        <f>+Cursos[[#This Row],[IS]]&amp;Cursos[[#This Row],[Modelo correcto]]</f>
        <v>GERARDO MARIO MARTINEZ ZAMORAM5299DW - M5799DWF</v>
      </c>
      <c r="G4619" s="18">
        <v>1</v>
      </c>
      <c r="H4619" s="19">
        <v>44013</v>
      </c>
      <c r="I4619" s="18" t="str">
        <f>+IFERROR(VLOOKUP(Cursos[[#This Row],[Modelo correcto]],Modelos[[Modelo correcto]:[Aplica para certificación]],4,FALSE),"REVISAR")</f>
        <v>SÍ</v>
      </c>
    </row>
    <row r="4620" spans="1:9" x14ac:dyDescent="0.25">
      <c r="A4620" s="144" t="s">
        <v>2778</v>
      </c>
      <c r="B4620">
        <v>1</v>
      </c>
      <c r="C4620" s="10" t="s">
        <v>538</v>
      </c>
      <c r="D4620" s="18" t="str">
        <f>+IFERROR(VLOOKUP(Cursos[[#This Row],[Modelo correcto]],Modelos[[Modelo correcto]:[¿En línea?]],2,FALSE),"REVISAR")</f>
        <v>CANON</v>
      </c>
      <c r="E4620" s="18" t="str">
        <f>+IFERROR(VLOOKUP(Cursos[[#This Row],[Modelo correcto]],Modelos[[Modelo correcto]:[¿En línea?]],3,FALSE),"REVISAR")</f>
        <v>NO</v>
      </c>
      <c r="F4620" s="18" t="str">
        <f>+Cursos[[#This Row],[IS]]&amp;Cursos[[#This Row],[Modelo correcto]]</f>
        <v>GERARDO MARIO MARTINEZ ZAMORACONECTIVIDAD</v>
      </c>
      <c r="G4620" s="18">
        <v>1</v>
      </c>
      <c r="H4620" s="19">
        <v>43922</v>
      </c>
      <c r="I4620" s="18" t="str">
        <f>+IFERROR(VLOOKUP(Cursos[[#This Row],[Modelo correcto]],Modelos[[Modelo correcto]:[Aplica para certificación]],4,FALSE),"REVISAR")</f>
        <v>SÍ</v>
      </c>
    </row>
    <row r="4621" spans="1:9" x14ac:dyDescent="0.25">
      <c r="A4621" s="144" t="s">
        <v>2778</v>
      </c>
      <c r="B4621">
        <v>1</v>
      </c>
      <c r="C4621" s="145" t="s">
        <v>844</v>
      </c>
      <c r="D4621" s="18" t="str">
        <f>+IFERROR(VLOOKUP(Cursos[[#This Row],[Modelo correcto]],Modelos[[Modelo correcto]:[¿En línea?]],2,FALSE),"REVISAR")</f>
        <v>CANON</v>
      </c>
      <c r="E4621" s="18" t="str">
        <f>+IFERROR(VLOOKUP(Cursos[[#This Row],[Modelo correcto]],Modelos[[Modelo correcto]:[¿En línea?]],3,FALSE),"REVISAR")</f>
        <v>NO</v>
      </c>
      <c r="F4621" s="18" t="str">
        <f>+Cursos[[#This Row],[IS]]&amp;Cursos[[#This Row],[Modelo correcto]]</f>
        <v>GERARDO MARIO MARTINEZ ZAMORAUniversal Send</v>
      </c>
      <c r="G4621" s="18">
        <v>1</v>
      </c>
      <c r="H4621" s="19">
        <v>43922</v>
      </c>
      <c r="I4621" s="18" t="str">
        <f>+IFERROR(VLOOKUP(Cursos[[#This Row],[Modelo correcto]],Modelos[[Modelo correcto]:[Aplica para certificación]],4,FALSE),"REVISAR")</f>
        <v>NO</v>
      </c>
    </row>
    <row r="4622" spans="1:9" x14ac:dyDescent="0.25">
      <c r="A4622" s="144" t="s">
        <v>2778</v>
      </c>
      <c r="B4622">
        <v>1</v>
      </c>
      <c r="C4622" s="10" t="s">
        <v>1414</v>
      </c>
      <c r="D4622" s="18" t="str">
        <f>+IFERROR(VLOOKUP(Cursos[[#This Row],[Modelo correcto]],Modelos[[Modelo correcto]:[¿En línea?]],2,FALSE),"REVISAR")</f>
        <v>LEXMARK</v>
      </c>
      <c r="E4622" s="18" t="str">
        <f>+IFERROR(VLOOKUP(Cursos[[#This Row],[Modelo correcto]],Modelos[[Modelo correcto]:[¿En línea?]],3,FALSE),"REVISAR")</f>
        <v>NO</v>
      </c>
      <c r="F4622" s="18" t="str">
        <f>+Cursos[[#This Row],[IS]]&amp;Cursos[[#This Row],[Modelo correcto]]</f>
        <v>GERARDO MARIO MARTINEZ ZAMORA Document Capture &amp; Route</v>
      </c>
      <c r="G4622" s="18">
        <v>1</v>
      </c>
      <c r="H4622" s="19">
        <v>43952</v>
      </c>
      <c r="I4622" s="18" t="str">
        <f>+IFERROR(VLOOKUP(Cursos[[#This Row],[Modelo correcto]],Modelos[[Modelo correcto]:[Aplica para certificación]],4,FALSE),"REVISAR")</f>
        <v>SÍ</v>
      </c>
    </row>
    <row r="4623" spans="1:9" x14ac:dyDescent="0.25">
      <c r="A4623" s="144" t="s">
        <v>2778</v>
      </c>
      <c r="B4623">
        <v>1</v>
      </c>
      <c r="C4623" s="10" t="s">
        <v>1423</v>
      </c>
      <c r="D4623" s="18" t="str">
        <f>+IFERROR(VLOOKUP(Cursos[[#This Row],[Modelo correcto]],Modelos[[Modelo correcto]:[¿En línea?]],2,FALSE),"REVISAR")</f>
        <v>LEXMARK</v>
      </c>
      <c r="E4623" s="18" t="str">
        <f>+IFERROR(VLOOKUP(Cursos[[#This Row],[Modelo correcto]],Modelos[[Modelo correcto]:[¿En línea?]],3,FALSE),"REVISAR")</f>
        <v>NO</v>
      </c>
      <c r="F4623" s="18" t="str">
        <f>+Cursos[[#This Row],[IS]]&amp;Cursos[[#This Row],[Modelo correcto]]</f>
        <v>GERARDO MARIO MARTINEZ ZAMORADevice &amp; Fleet Management</v>
      </c>
      <c r="G4623" s="18">
        <v>1</v>
      </c>
      <c r="H4623" s="19">
        <v>43952</v>
      </c>
      <c r="I4623" s="18" t="str">
        <f>+IFERROR(VLOOKUP(Cursos[[#This Row],[Modelo correcto]],Modelos[[Modelo correcto]:[Aplica para certificación]],4,FALSE),"REVISAR")</f>
        <v>SÍ</v>
      </c>
    </row>
    <row r="4624" spans="1:9" x14ac:dyDescent="0.25">
      <c r="A4624" s="144" t="s">
        <v>2778</v>
      </c>
      <c r="B4624">
        <v>1</v>
      </c>
      <c r="C4624" s="10" t="s">
        <v>1436</v>
      </c>
      <c r="D4624" s="18" t="str">
        <f>+IFERROR(VLOOKUP(Cursos[[#This Row],[Modelo correcto]],Modelos[[Modelo correcto]:[¿En línea?]],2,FALSE),"REVISAR")</f>
        <v>LEXMARK</v>
      </c>
      <c r="E4624" s="18" t="str">
        <f>+IFERROR(VLOOKUP(Cursos[[#This Row],[Modelo correcto]],Modelos[[Modelo correcto]:[¿En línea?]],3,FALSE),"REVISAR")</f>
        <v>NO</v>
      </c>
      <c r="F4624" s="18" t="str">
        <f>+Cursos[[#This Row],[IS]]&amp;Cursos[[#This Row],[Modelo correcto]]</f>
        <v>GERARDO MARIO MARTINEZ ZAMORAPrint &amp; Output Management</v>
      </c>
      <c r="G4624" s="18">
        <v>1</v>
      </c>
      <c r="H4624" s="19">
        <v>43952</v>
      </c>
      <c r="I4624" s="18" t="str">
        <f>+IFERROR(VLOOKUP(Cursos[[#This Row],[Modelo correcto]],Modelos[[Modelo correcto]:[Aplica para certificación]],4,FALSE),"REVISAR")</f>
        <v>SÍ</v>
      </c>
    </row>
    <row r="4625" spans="1:9" x14ac:dyDescent="0.25">
      <c r="A4625" s="144" t="s">
        <v>2778</v>
      </c>
      <c r="B4625">
        <v>1</v>
      </c>
      <c r="C4625" s="10" t="s">
        <v>1899</v>
      </c>
      <c r="D4625" s="18" t="str">
        <f>+IFERROR(VLOOKUP(Cursos[[#This Row],[Modelo correcto]],Modelos[[Modelo correcto]:[¿En línea?]],2,FALSE),"REVISAR")</f>
        <v>HP</v>
      </c>
      <c r="E4625" s="18" t="str">
        <f>+IFERROR(VLOOKUP(Cursos[[#This Row],[Modelo correcto]],Modelos[[Modelo correcto]:[¿En línea?]],3,FALSE),"REVISAR")</f>
        <v>NO</v>
      </c>
      <c r="F4625" s="18" t="str">
        <f>+Cursos[[#This Row],[IS]]&amp;Cursos[[#This Row],[Modelo correcto]]</f>
        <v>GERARDO MARIO MARTINEZ ZAMORAESD - LIVE</v>
      </c>
      <c r="G4625" s="18">
        <v>1</v>
      </c>
      <c r="H4625" s="19">
        <v>44013</v>
      </c>
      <c r="I4625" s="18" t="str">
        <f>+IFERROR(VLOOKUP(Cursos[[#This Row],[Modelo correcto]],Modelos[[Modelo correcto]:[Aplica para certificación]],4,FALSE),"REVISAR")</f>
        <v>SÍ</v>
      </c>
    </row>
    <row r="4626" spans="1:9" x14ac:dyDescent="0.25">
      <c r="A4626" s="144" t="s">
        <v>336</v>
      </c>
      <c r="B4626">
        <v>0</v>
      </c>
      <c r="C4626" s="10" t="s">
        <v>791</v>
      </c>
      <c r="D4626" s="10" t="str">
        <f>+IFERROR(VLOOKUP(Cursos[[#This Row],[Modelo correcto]],Modelos[[Modelo correcto]:[¿En línea?]],2,FALSE),"REVISAR")</f>
        <v>XEROX</v>
      </c>
      <c r="E4626" s="10" t="str">
        <f>+IFERROR(VLOOKUP(Cursos[[#This Row],[Modelo correcto]],Modelos[[Modelo correcto]:[¿En línea?]],3,FALSE),"REVISAR")</f>
        <v>NO</v>
      </c>
      <c r="F4626" s="18" t="str">
        <f>+Cursos[[#This Row],[IS]]&amp;Cursos[[#This Row],[Modelo correcto]]</f>
        <v>JOSE DE JESUS GUTIERREZ CASTILLOWC5330</v>
      </c>
      <c r="G4626" s="18">
        <v>1</v>
      </c>
      <c r="H4626" s="18"/>
      <c r="I4626" s="18" t="str">
        <f>+IFERROR(VLOOKUP(Cursos[[#This Row],[Modelo correcto]],Modelos[[Modelo correcto]:[Aplica para certificación]],4,FALSE),"REVISAR")</f>
        <v>NO</v>
      </c>
    </row>
    <row r="4627" spans="1:9" x14ac:dyDescent="0.25">
      <c r="A4627" s="144" t="s">
        <v>336</v>
      </c>
      <c r="B4627">
        <v>0</v>
      </c>
      <c r="C4627" s="10" t="s">
        <v>941</v>
      </c>
      <c r="D4627" s="10" t="str">
        <f>+IFERROR(VLOOKUP(Cursos[[#This Row],[Modelo correcto]],Modelos[[Modelo correcto]:[¿En línea?]],2,FALSE),"REVISAR")</f>
        <v>XEROX</v>
      </c>
      <c r="E4627" s="10" t="str">
        <f>+IFERROR(VLOOKUP(Cursos[[#This Row],[Modelo correcto]],Modelos[[Modelo correcto]:[¿En línea?]],3,FALSE),"REVISAR")</f>
        <v>NO</v>
      </c>
      <c r="F4627" s="18" t="str">
        <f>+Cursos[[#This Row],[IS]]&amp;Cursos[[#This Row],[Modelo correcto]]</f>
        <v>JOSE DE JESUS GUTIERREZ CASTILLOWC5632</v>
      </c>
      <c r="G4627" s="18">
        <v>1</v>
      </c>
      <c r="H4627" s="18"/>
      <c r="I4627" s="18" t="str">
        <f>+IFERROR(VLOOKUP(Cursos[[#This Row],[Modelo correcto]],Modelos[[Modelo correcto]:[Aplica para certificación]],4,FALSE),"REVISAR")</f>
        <v>NO</v>
      </c>
    </row>
    <row r="4628" spans="1:9" x14ac:dyDescent="0.25">
      <c r="A4628" s="144" t="s">
        <v>336</v>
      </c>
      <c r="B4628">
        <v>0</v>
      </c>
      <c r="C4628" s="10" t="s">
        <v>792</v>
      </c>
      <c r="D4628" s="10" t="str">
        <f>+IFERROR(VLOOKUP(Cursos[[#This Row],[Modelo correcto]],Modelos[[Modelo correcto]:[¿En línea?]],2,FALSE),"REVISAR")</f>
        <v>XEROX</v>
      </c>
      <c r="E4628" s="10" t="str">
        <f>+IFERROR(VLOOKUP(Cursos[[#This Row],[Modelo correcto]],Modelos[[Modelo correcto]:[¿En línea?]],3,FALSE),"REVISAR")</f>
        <v>NO</v>
      </c>
      <c r="F4628" s="18" t="str">
        <f>+Cursos[[#This Row],[IS]]&amp;Cursos[[#This Row],[Modelo correcto]]</f>
        <v>JOSE DE JESUS GUTIERREZ CASTILLOWC5790</v>
      </c>
      <c r="G4628" s="18">
        <v>1</v>
      </c>
      <c r="H4628" s="18"/>
      <c r="I4628" s="18" t="str">
        <f>+IFERROR(VLOOKUP(Cursos[[#This Row],[Modelo correcto]],Modelos[[Modelo correcto]:[Aplica para certificación]],4,FALSE),"REVISAR")</f>
        <v>NO</v>
      </c>
    </row>
    <row r="4629" spans="1:9" x14ac:dyDescent="0.25">
      <c r="A4629" s="144" t="s">
        <v>2778</v>
      </c>
      <c r="B4629">
        <v>1</v>
      </c>
      <c r="C4629" s="145" t="s">
        <v>2260</v>
      </c>
      <c r="D4629" s="18" t="str">
        <f>+IFERROR(VLOOKUP(Cursos[[#This Row],[Modelo correcto]],Modelos[[Modelo correcto]:[¿En línea?]],2,FALSE),"REVISAR")</f>
        <v>XEROX</v>
      </c>
      <c r="E4629" s="52" t="str">
        <f>+IFERROR(VLOOKUP(Cursos[[#This Row],[Modelo correcto]],Modelos[[Modelo correcto]:[¿En línea?]],3,FALSE),"REVISAR")</f>
        <v>NO</v>
      </c>
      <c r="F4629" s="18" t="str">
        <f>+Cursos[[#This Row],[IS]]&amp;Cursos[[#This Row],[Modelo correcto]]</f>
        <v>GERARDO MARIO MARTINEZ ZAMORAWebex Xerox Prime</v>
      </c>
      <c r="G4629" s="18">
        <v>1</v>
      </c>
      <c r="H4629" s="19">
        <v>44075</v>
      </c>
      <c r="I4629" s="18" t="str">
        <f>+IFERROR(VLOOKUP(Cursos[[#This Row],[Modelo correcto]],Modelos[[Modelo correcto]:[Aplica para certificación]],4,FALSE),"REVISAR")</f>
        <v>SÍ</v>
      </c>
    </row>
    <row r="4630" spans="1:9" x14ac:dyDescent="0.25">
      <c r="A4630" s="144" t="s">
        <v>336</v>
      </c>
      <c r="B4630">
        <v>0</v>
      </c>
      <c r="C4630" s="10" t="s">
        <v>874</v>
      </c>
      <c r="D4630" s="10" t="str">
        <f>+IFERROR(VLOOKUP(Cursos[[#This Row],[Modelo correcto]],Modelos[[Modelo correcto]:[¿En línea?]],2,FALSE),"REVISAR")</f>
        <v>XEROX</v>
      </c>
      <c r="E4630" s="10" t="str">
        <f>+IFERROR(VLOOKUP(Cursos[[#This Row],[Modelo correcto]],Modelos[[Modelo correcto]:[¿En línea?]],3,FALSE),"REVISAR")</f>
        <v>NO</v>
      </c>
      <c r="F4630" s="18" t="str">
        <f>+Cursos[[#This Row],[IS]]&amp;Cursos[[#This Row],[Modelo correcto]]</f>
        <v>JOSE DE JESUS GUTIERREZ CASTILLOWC7435</v>
      </c>
      <c r="G4630" s="18">
        <v>1</v>
      </c>
      <c r="H4630" s="18"/>
      <c r="I4630" s="18" t="str">
        <f>+IFERROR(VLOOKUP(Cursos[[#This Row],[Modelo correcto]],Modelos[[Modelo correcto]:[Aplica para certificación]],4,FALSE),"REVISAR")</f>
        <v>NO</v>
      </c>
    </row>
    <row r="4631" spans="1:9" x14ac:dyDescent="0.25">
      <c r="A4631" s="144" t="s">
        <v>2778</v>
      </c>
      <c r="B4631">
        <v>1</v>
      </c>
      <c r="C4631" s="63" t="s">
        <v>811</v>
      </c>
      <c r="D4631" s="18" t="str">
        <f>+IFERROR(VLOOKUP(Cursos[[#This Row],[Modelo correcto]],Modelos[[Modelo correcto]:[¿En línea?]],2,FALSE),"REVISAR")</f>
        <v>HP</v>
      </c>
      <c r="E4631" s="18" t="str">
        <f>+IFERROR(VLOOKUP(Cursos[[#This Row],[Modelo correcto]],Modelos[[Modelo correcto]:[¿En línea?]],3,FALSE),"REVISAR")</f>
        <v>SÍ</v>
      </c>
      <c r="F4631" s="18" t="str">
        <f>+Cursos[[#This Row],[IS]]&amp;Cursos[[#This Row],[Modelo correcto]]</f>
        <v>GERARDO MARIO MARTINEZ ZAMORAM630</v>
      </c>
      <c r="G4631" s="18">
        <v>1</v>
      </c>
      <c r="H4631" s="19">
        <v>43952</v>
      </c>
      <c r="I4631" s="18" t="str">
        <f>+IFERROR(VLOOKUP(Cursos[[#This Row],[Modelo correcto]],Modelos[[Modelo correcto]:[Aplica para certificación]],4,FALSE),"REVISAR")</f>
        <v>NO</v>
      </c>
    </row>
    <row r="4632" spans="1:9" x14ac:dyDescent="0.25">
      <c r="A4632" s="144" t="s">
        <v>2778</v>
      </c>
      <c r="B4632">
        <v>1</v>
      </c>
      <c r="C4632" s="10" t="s">
        <v>1332</v>
      </c>
      <c r="D4632" s="18" t="str">
        <f>+IFERROR(VLOOKUP(Cursos[[#This Row],[Modelo correcto]],Modelos[[Modelo correcto]:[¿En línea?]],2,FALSE),"REVISAR")</f>
        <v>CANON</v>
      </c>
      <c r="E4632" s="18" t="str">
        <f>+IFERROR(VLOOKUP(Cursos[[#This Row],[Modelo correcto]],Modelos[[Modelo correcto]:[¿En línea?]],3,FALSE),"REVISAR")</f>
        <v>SÍ</v>
      </c>
      <c r="F4632" s="18" t="str">
        <f>+Cursos[[#This Row],[IS]]&amp;Cursos[[#This Row],[Modelo correcto]]</f>
        <v>GERARDO MARIO MARTINEZ ZAMORAIRC3025</v>
      </c>
      <c r="G4632" s="18">
        <v>1</v>
      </c>
      <c r="H4632" s="19">
        <v>43952</v>
      </c>
      <c r="I4632" s="18" t="str">
        <f>+IFERROR(VLOOKUP(Cursos[[#This Row],[Modelo correcto]],Modelos[[Modelo correcto]:[Aplica para certificación]],4,FALSE),"REVISAR")</f>
        <v>NO</v>
      </c>
    </row>
    <row r="4633" spans="1:9" x14ac:dyDescent="0.25">
      <c r="A4633" s="144" t="s">
        <v>2778</v>
      </c>
      <c r="B4633">
        <v>1</v>
      </c>
      <c r="C4633" s="10" t="s">
        <v>878</v>
      </c>
      <c r="D4633" s="18" t="str">
        <f>+IFERROR(VLOOKUP(Cursos[[#This Row],[Modelo correcto]],Modelos[[Modelo correcto]:[¿En línea?]],2,FALSE),"REVISAR")</f>
        <v>HP</v>
      </c>
      <c r="E4633" s="18" t="str">
        <f>+IFERROR(VLOOKUP(Cursos[[#This Row],[Modelo correcto]],Modelos[[Modelo correcto]:[¿En línea?]],3,FALSE),"REVISAR")</f>
        <v>SÍ</v>
      </c>
      <c r="F4633" s="18" t="str">
        <f>+Cursos[[#This Row],[IS]]&amp;Cursos[[#This Row],[Modelo correcto]]</f>
        <v>GERARDO MARIO MARTINEZ ZAMORAM607</v>
      </c>
      <c r="G4633" s="18">
        <v>1</v>
      </c>
      <c r="H4633" s="19">
        <v>43952</v>
      </c>
      <c r="I4633" s="18" t="str">
        <f>+IFERROR(VLOOKUP(Cursos[[#This Row],[Modelo correcto]],Modelos[[Modelo correcto]:[Aplica para certificación]],4,FALSE),"REVISAR")</f>
        <v>SÍ</v>
      </c>
    </row>
    <row r="4634" spans="1:9" x14ac:dyDescent="0.25">
      <c r="A4634" s="144" t="s">
        <v>2789</v>
      </c>
      <c r="B4634">
        <v>1</v>
      </c>
      <c r="C4634" s="10" t="s">
        <v>270</v>
      </c>
      <c r="D4634" s="10" t="str">
        <f>+IFERROR(VLOOKUP(Cursos[[#This Row],[Modelo correcto]],Modelos[[Modelo correcto]:[¿En línea?]],2,FALSE),"REVISAR")</f>
        <v>XEROX</v>
      </c>
      <c r="E4634" s="10" t="str">
        <f>+IFERROR(VLOOKUP(Cursos[[#This Row],[Modelo correcto]],Modelos[[Modelo correcto]:[¿En línea?]],3,FALSE),"REVISAR")</f>
        <v>SÍ</v>
      </c>
      <c r="F4634" s="18" t="str">
        <f>+Cursos[[#This Row],[IS]]&amp;Cursos[[#This Row],[Modelo correcto]]</f>
        <v>LUIS EDUARDO MUÑOZ REYES7500ASP</v>
      </c>
      <c r="G4634" s="18">
        <v>1</v>
      </c>
      <c r="H4634" s="18"/>
      <c r="I4634" s="18" t="str">
        <f>+IFERROR(VLOOKUP(Cursos[[#This Row],[Modelo correcto]],Modelos[[Modelo correcto]:[Aplica para certificación]],4,FALSE),"REVISAR")</f>
        <v>NO</v>
      </c>
    </row>
    <row r="4635" spans="1:9" x14ac:dyDescent="0.25">
      <c r="A4635" s="144" t="s">
        <v>2789</v>
      </c>
      <c r="B4635">
        <v>1</v>
      </c>
      <c r="C4635" s="10" t="s">
        <v>13</v>
      </c>
      <c r="D4635" s="10" t="str">
        <f>+IFERROR(VLOOKUP(Cursos[[#This Row],[Modelo correcto]],Modelos[[Modelo correcto]:[¿En línea?]],2,FALSE),"REVISAR")</f>
        <v>XEROX</v>
      </c>
      <c r="E4635" s="10" t="str">
        <f>+IFERROR(VLOOKUP(Cursos[[#This Row],[Modelo correcto]],Modelos[[Modelo correcto]:[¿En línea?]],3,FALSE),"REVISAR")</f>
        <v>SÍ</v>
      </c>
      <c r="F4635" s="18" t="str">
        <f>+Cursos[[#This Row],[IS]]&amp;Cursos[[#This Row],[Modelo correcto]]</f>
        <v>LUIS EDUARDO MUÑOZ REYESAAOT37D</v>
      </c>
      <c r="G4635" s="18">
        <v>1</v>
      </c>
      <c r="H4635" s="18"/>
      <c r="I4635" s="18" t="str">
        <f>+IFERROR(VLOOKUP(Cursos[[#This Row],[Modelo correcto]],Modelos[[Modelo correcto]:[Aplica para certificación]],4,FALSE),"REVISAR")</f>
        <v>NO</v>
      </c>
    </row>
    <row r="4636" spans="1:9" x14ac:dyDescent="0.25">
      <c r="A4636" s="144" t="s">
        <v>2789</v>
      </c>
      <c r="B4636">
        <v>1</v>
      </c>
      <c r="C4636" s="10" t="s">
        <v>249</v>
      </c>
      <c r="D4636" s="10" t="str">
        <f>+IFERROR(VLOOKUP(Cursos[[#This Row],[Modelo correcto]],Modelos[[Modelo correcto]:[¿En línea?]],2,FALSE),"REVISAR")</f>
        <v>XEROX</v>
      </c>
      <c r="E4636" s="10" t="str">
        <f>+IFERROR(VLOOKUP(Cursos[[#This Row],[Modelo correcto]],Modelos[[Modelo correcto]:[¿En línea?]],3,FALSE),"REVISAR")</f>
        <v>SÍ</v>
      </c>
      <c r="F4636" s="18" t="str">
        <f>+Cursos[[#This Row],[IS]]&amp;Cursos[[#This Row],[Modelo correcto]]</f>
        <v>LUIS EDUARDO MUÑOZ REYESAB80XTA</v>
      </c>
      <c r="G4636" s="18">
        <v>1</v>
      </c>
      <c r="H4636" s="18"/>
      <c r="I4636" s="18" t="str">
        <f>+IFERROR(VLOOKUP(Cursos[[#This Row],[Modelo correcto]],Modelos[[Modelo correcto]:[Aplica para certificación]],4,FALSE),"REVISAR")</f>
        <v>SÍ</v>
      </c>
    </row>
    <row r="4637" spans="1:9" x14ac:dyDescent="0.25">
      <c r="A4637" s="144" t="s">
        <v>2778</v>
      </c>
      <c r="B4637">
        <v>1</v>
      </c>
      <c r="C4637" s="10" t="s">
        <v>1095</v>
      </c>
      <c r="D4637" s="18" t="str">
        <f>+IFERROR(VLOOKUP(Cursos[[#This Row],[Modelo correcto]],Modelos[[Modelo correcto]:[¿En línea?]],2,FALSE),"REVISAR")</f>
        <v>HP</v>
      </c>
      <c r="E4637" s="18" t="str">
        <f>+IFERROR(VLOOKUP(Cursos[[#This Row],[Modelo correcto]],Modelos[[Modelo correcto]:[¿En línea?]],3,FALSE),"REVISAR")</f>
        <v>SÍ</v>
      </c>
      <c r="F4637" s="18" t="str">
        <f>+Cursos[[#This Row],[IS]]&amp;Cursos[[#This Row],[Modelo correcto]]</f>
        <v>GERARDO MARIO MARTINEZ ZAMORAA4 Mono LaserJet 600 Service</v>
      </c>
      <c r="G4637" s="18">
        <v>1</v>
      </c>
      <c r="H4637" s="19">
        <v>43952</v>
      </c>
      <c r="I4637" s="18" t="str">
        <f>+IFERROR(VLOOKUP(Cursos[[#This Row],[Modelo correcto]],Modelos[[Modelo correcto]:[Aplica para certificación]],4,FALSE),"REVISAR")</f>
        <v>SÍ</v>
      </c>
    </row>
    <row r="4638" spans="1:9" x14ac:dyDescent="0.25">
      <c r="A4638" s="144" t="s">
        <v>2789</v>
      </c>
      <c r="B4638">
        <v>1</v>
      </c>
      <c r="C4638" s="10" t="s">
        <v>15</v>
      </c>
      <c r="D4638" s="10" t="str">
        <f>+IFERROR(VLOOKUP(Cursos[[#This Row],[Modelo correcto]],Modelos[[Modelo correcto]:[¿En línea?]],2,FALSE),"REVISAR")</f>
        <v>XEROX</v>
      </c>
      <c r="E4638" s="10" t="str">
        <f>+IFERROR(VLOOKUP(Cursos[[#This Row],[Modelo correcto]],Modelos[[Modelo correcto]:[¿En línea?]],3,FALSE),"REVISAR")</f>
        <v>SÍ</v>
      </c>
      <c r="F4638" s="18" t="str">
        <f>+Cursos[[#This Row],[IS]]&amp;Cursos[[#This Row],[Modelo correcto]]</f>
        <v>LUIS EDUARDO MUÑOZ REYESC13861</v>
      </c>
      <c r="G4638" s="18">
        <v>1</v>
      </c>
      <c r="H4638" s="18"/>
      <c r="I4638" s="18" t="str">
        <f>+IFERROR(VLOOKUP(Cursos[[#This Row],[Modelo correcto]],Modelos[[Modelo correcto]:[Aplica para certificación]],4,FALSE),"REVISAR")</f>
        <v>NO</v>
      </c>
    </row>
    <row r="4639" spans="1:9" x14ac:dyDescent="0.25">
      <c r="A4639" s="144" t="s">
        <v>2778</v>
      </c>
      <c r="B4639">
        <v>1</v>
      </c>
      <c r="C4639" s="10" t="s">
        <v>1184</v>
      </c>
      <c r="D4639" s="18" t="str">
        <f>+IFERROR(VLOOKUP(Cursos[[#This Row],[Modelo correcto]],Modelos[[Modelo correcto]:[¿En línea?]],2,FALSE),"REVISAR")</f>
        <v>HP</v>
      </c>
      <c r="E4639" s="18" t="str">
        <f>+IFERROR(VLOOKUP(Cursos[[#This Row],[Modelo correcto]],Modelos[[Modelo correcto]:[¿En línea?]],3,FALSE),"REVISAR")</f>
        <v>SÍ</v>
      </c>
      <c r="F4639" s="18" t="str">
        <f>+Cursos[[#This Row],[IS]]&amp;Cursos[[#This Row],[Modelo correcto]]</f>
        <v>GERARDO MARIO MARTINEZ ZAMORAFutureSmart Firmware Training</v>
      </c>
      <c r="G4639" s="18">
        <v>1</v>
      </c>
      <c r="H4639" s="19">
        <v>43952</v>
      </c>
      <c r="I4639" s="18" t="str">
        <f>+IFERROR(VLOOKUP(Cursos[[#This Row],[Modelo correcto]],Modelos[[Modelo correcto]:[Aplica para certificación]],4,FALSE),"REVISAR")</f>
        <v>SÍ</v>
      </c>
    </row>
    <row r="4640" spans="1:9" x14ac:dyDescent="0.25">
      <c r="A4640" s="144" t="s">
        <v>2789</v>
      </c>
      <c r="B4640">
        <v>1</v>
      </c>
      <c r="C4640" s="10" t="s">
        <v>279</v>
      </c>
      <c r="D4640" s="10" t="str">
        <f>+IFERROR(VLOOKUP(Cursos[[#This Row],[Modelo correcto]],Modelos[[Modelo correcto]:[¿En línea?]],2,FALSE),"REVISAR")</f>
        <v>XEROX</v>
      </c>
      <c r="E4640" s="10" t="str">
        <f>+IFERROR(VLOOKUP(Cursos[[#This Row],[Modelo correcto]],Modelos[[Modelo correcto]:[¿En línea?]],3,FALSE),"REVISAR")</f>
        <v>SÍ</v>
      </c>
      <c r="F4640" s="18" t="str">
        <f>+Cursos[[#This Row],[IS]]&amp;Cursos[[#This Row],[Modelo correcto]]</f>
        <v>LUIS EDUARDO MUÑOZ REYESC15024</v>
      </c>
      <c r="G4640" s="18">
        <v>1</v>
      </c>
      <c r="H4640" s="19">
        <v>43739</v>
      </c>
      <c r="I4640" s="18" t="str">
        <f>+IFERROR(VLOOKUP(Cursos[[#This Row],[Modelo correcto]],Modelos[[Modelo correcto]:[Aplica para certificación]],4,FALSE),"REVISAR")</f>
        <v>NO</v>
      </c>
    </row>
    <row r="4641" spans="1:9" x14ac:dyDescent="0.25">
      <c r="A4641" s="144" t="s">
        <v>2789</v>
      </c>
      <c r="B4641">
        <v>1</v>
      </c>
      <c r="C4641" s="10" t="s">
        <v>274</v>
      </c>
      <c r="D4641" s="10" t="str">
        <f>+IFERROR(VLOOKUP(Cursos[[#This Row],[Modelo correcto]],Modelos[[Modelo correcto]:[¿En línea?]],2,FALSE),"REVISAR")</f>
        <v>XEROX</v>
      </c>
      <c r="E4641" s="10" t="str">
        <f>+IFERROR(VLOOKUP(Cursos[[#This Row],[Modelo correcto]],Modelos[[Modelo correcto]:[¿En línea?]],3,FALSE),"REVISAR")</f>
        <v>SÍ</v>
      </c>
      <c r="F4641" s="18" t="str">
        <f>+Cursos[[#This Row],[IS]]&amp;Cursos[[#This Row],[Modelo correcto]]</f>
        <v>LUIS EDUARDO MUÑOZ REYESC15781</v>
      </c>
      <c r="G4641" s="18">
        <v>1</v>
      </c>
      <c r="H4641" s="19">
        <v>43739</v>
      </c>
      <c r="I4641" s="18" t="str">
        <f>+IFERROR(VLOOKUP(Cursos[[#This Row],[Modelo correcto]],Modelos[[Modelo correcto]:[Aplica para certificación]],4,FALSE),"REVISAR")</f>
        <v>NO</v>
      </c>
    </row>
    <row r="4642" spans="1:9" x14ac:dyDescent="0.25">
      <c r="A4642" s="144" t="s">
        <v>517</v>
      </c>
      <c r="B4642">
        <v>1</v>
      </c>
      <c r="C4642" s="63" t="s">
        <v>788</v>
      </c>
      <c r="D4642" s="10" t="str">
        <f>+IFERROR(VLOOKUP(Cursos[[#This Row],[Modelo correcto]],Modelos[[Modelo correcto]:[¿En línea?]],2,FALSE),"REVISAR")</f>
        <v>SAMSUNG</v>
      </c>
      <c r="E4642" s="10" t="str">
        <f>+IFERROR(VLOOKUP(Cursos[[#This Row],[Modelo correcto]],Modelos[[Modelo correcto]:[¿En línea?]],3,FALSE),"REVISAR")</f>
        <v>SÍ</v>
      </c>
      <c r="F4642" s="18" t="str">
        <f>+Cursos[[#This Row],[IS]]&amp;Cursos[[#This Row],[Modelo correcto]]</f>
        <v>LUIS ROSENDO PALACIOSSL M4580</v>
      </c>
      <c r="G4642" s="18">
        <v>1</v>
      </c>
      <c r="H4642" s="18"/>
      <c r="I4642" s="18" t="str">
        <f>+IFERROR(VLOOKUP(Cursos[[#This Row],[Modelo correcto]],Modelos[[Modelo correcto]:[Aplica para certificación]],4,FALSE),"REVISAR")</f>
        <v>NO</v>
      </c>
    </row>
    <row r="4643" spans="1:9" x14ac:dyDescent="0.25">
      <c r="A4643" s="144" t="s">
        <v>2778</v>
      </c>
      <c r="B4643">
        <v>1</v>
      </c>
      <c r="C4643" s="145" t="s">
        <v>1279</v>
      </c>
      <c r="D4643" s="18" t="str">
        <f>+IFERROR(VLOOKUP(Cursos[[#This Row],[Modelo correcto]],Modelos[[Modelo correcto]:[¿En línea?]],2,FALSE),"REVISAR")</f>
        <v>HP</v>
      </c>
      <c r="E4643" s="18" t="str">
        <f>+IFERROR(VLOOKUP(Cursos[[#This Row],[Modelo correcto]],Modelos[[Modelo correcto]:[¿En línea?]],3,FALSE),"REVISAR")</f>
        <v>SÍ</v>
      </c>
      <c r="F4643" s="18" t="str">
        <f>+Cursos[[#This Row],[IS]]&amp;Cursos[[#This Row],[Modelo correcto]]</f>
        <v>GERARDO MARIO MARTINEZ ZAMORAE7</v>
      </c>
      <c r="G4643" s="18">
        <v>1</v>
      </c>
      <c r="H4643" s="19">
        <v>43952</v>
      </c>
      <c r="I4643" s="18" t="str">
        <f>+IFERROR(VLOOKUP(Cursos[[#This Row],[Modelo correcto]],Modelos[[Modelo correcto]:[Aplica para certificación]],4,FALSE),"REVISAR")</f>
        <v>NO</v>
      </c>
    </row>
    <row r="4644" spans="1:9" x14ac:dyDescent="0.25">
      <c r="A4644" s="144" t="s">
        <v>2789</v>
      </c>
      <c r="B4644">
        <v>1</v>
      </c>
      <c r="C4644" s="10" t="s">
        <v>258</v>
      </c>
      <c r="D4644" s="18" t="str">
        <f>+IFERROR(VLOOKUP(Cursos[[#This Row],[Modelo correcto]],Modelos[[Modelo correcto]:[¿En línea?]],2,FALSE),"REVISAR")</f>
        <v>XEROX</v>
      </c>
      <c r="E4644" s="18" t="str">
        <f>+IFERROR(VLOOKUP(Cursos[[#This Row],[Modelo correcto]],Modelos[[Modelo correcto]:[¿En línea?]],3,FALSE),"REVISAR")</f>
        <v>SÍ</v>
      </c>
      <c r="F4644" s="18" t="str">
        <f>+Cursos[[#This Row],[IS]]&amp;Cursos[[#This Row],[Modelo correcto]]</f>
        <v>LUIS EDUARDO MUÑOZ REYESCMYKNTF</v>
      </c>
      <c r="G4644" s="18">
        <v>1</v>
      </c>
      <c r="H4644" s="19">
        <v>43739</v>
      </c>
      <c r="I4644" s="18" t="str">
        <f>+IFERROR(VLOOKUP(Cursos[[#This Row],[Modelo correcto]],Modelos[[Modelo correcto]:[Aplica para certificación]],4,FALSE),"REVISAR")</f>
        <v>SÍ</v>
      </c>
    </row>
    <row r="4645" spans="1:9" x14ac:dyDescent="0.25">
      <c r="A4645" s="144" t="s">
        <v>2778</v>
      </c>
      <c r="B4645">
        <v>1</v>
      </c>
      <c r="C4645" s="10" t="s">
        <v>919</v>
      </c>
      <c r="D4645" s="18" t="str">
        <f>+IFERROR(VLOOKUP(Cursos[[#This Row],[Modelo correcto]],Modelos[[Modelo correcto]:[¿En línea?]],2,FALSE),"REVISAR")</f>
        <v>HP</v>
      </c>
      <c r="E4645" s="18" t="str">
        <f>+IFERROR(VLOOKUP(Cursos[[#This Row],[Modelo correcto]],Modelos[[Modelo correcto]:[¿En línea?]],3,FALSE),"REVISAR")</f>
        <v>SÍ</v>
      </c>
      <c r="F4645" s="18" t="str">
        <f>+Cursos[[#This Row],[IS]]&amp;Cursos[[#This Row],[Modelo correcto]]</f>
        <v>GERARDO MARIO MARTINEZ ZAMORAHP FutureSmart 4 Firmware WBT</v>
      </c>
      <c r="G4645" s="18">
        <v>1</v>
      </c>
      <c r="H4645" s="19">
        <v>43952</v>
      </c>
      <c r="I4645" s="18" t="str">
        <f>+IFERROR(VLOOKUP(Cursos[[#This Row],[Modelo correcto]],Modelos[[Modelo correcto]:[Aplica para certificación]],4,FALSE),"REVISAR")</f>
        <v>SÍ</v>
      </c>
    </row>
    <row r="4646" spans="1:9" x14ac:dyDescent="0.25">
      <c r="A4646" s="144" t="s">
        <v>2789</v>
      </c>
      <c r="B4646">
        <v>1</v>
      </c>
      <c r="C4646" s="10" t="s">
        <v>248</v>
      </c>
      <c r="D4646" s="18" t="str">
        <f>+IFERROR(VLOOKUP(Cursos[[#This Row],[Modelo correcto]],Modelos[[Modelo correcto]:[¿En línea?]],2,FALSE),"REVISAR")</f>
        <v>XEROX</v>
      </c>
      <c r="E4646" s="18" t="str">
        <f>+IFERROR(VLOOKUP(Cursos[[#This Row],[Modelo correcto]],Modelos[[Modelo correcto]:[¿En línea?]],3,FALSE),"REVISAR")</f>
        <v>SÍ</v>
      </c>
      <c r="F4646" s="18" t="str">
        <f>+Cursos[[#This Row],[IS]]&amp;Cursos[[#This Row],[Modelo correcto]]</f>
        <v>LUIS EDUARDO MUÑOZ REYESD12501</v>
      </c>
      <c r="G4646" s="18">
        <v>1</v>
      </c>
      <c r="H4646" s="19">
        <v>43739</v>
      </c>
      <c r="I4646" s="18" t="str">
        <f>+IFERROR(VLOOKUP(Cursos[[#This Row],[Modelo correcto]],Modelos[[Modelo correcto]:[Aplica para certificación]],4,FALSE),"REVISAR")</f>
        <v>SÍ</v>
      </c>
    </row>
    <row r="4647" spans="1:9" x14ac:dyDescent="0.25">
      <c r="A4647" s="144" t="s">
        <v>2778</v>
      </c>
      <c r="B4647">
        <v>1</v>
      </c>
      <c r="C4647" s="10" t="s">
        <v>1221</v>
      </c>
      <c r="D4647" s="18" t="str">
        <f>+IFERROR(VLOOKUP(Cursos[[#This Row],[Modelo correcto]],Modelos[[Modelo correcto]:[¿En línea?]],2,FALSE),"REVISAR")</f>
        <v>HP</v>
      </c>
      <c r="E4647" s="18" t="str">
        <f>+IFERROR(VLOOKUP(Cursos[[#This Row],[Modelo correcto]],Modelos[[Modelo correcto]:[¿En línea?]],3,FALSE),"REVISAR")</f>
        <v>SÍ</v>
      </c>
      <c r="F4647" s="18" t="str">
        <f>+Cursos[[#This Row],[IS]]&amp;Cursos[[#This Row],[Modelo correcto]]</f>
        <v>GERARDO MARIO MARTINEZ ZAMORAServicing Technician ACF Training</v>
      </c>
      <c r="G4647" s="18">
        <v>1</v>
      </c>
      <c r="H4647" s="19">
        <v>43952</v>
      </c>
      <c r="I4647" s="18" t="str">
        <f>+IFERROR(VLOOKUP(Cursos[[#This Row],[Modelo correcto]],Modelos[[Modelo correcto]:[Aplica para certificación]],4,FALSE),"REVISAR")</f>
        <v>NO</v>
      </c>
    </row>
    <row r="4648" spans="1:9" x14ac:dyDescent="0.25">
      <c r="A4648" s="144" t="s">
        <v>2778</v>
      </c>
      <c r="B4648">
        <v>1</v>
      </c>
      <c r="C4648" s="10" t="s">
        <v>1235</v>
      </c>
      <c r="D4648" s="18" t="str">
        <f>+IFERROR(VLOOKUP(Cursos[[#This Row],[Modelo correcto]],Modelos[[Modelo correcto]:[¿En línea?]],2,FALSE),"REVISAR")</f>
        <v>HP</v>
      </c>
      <c r="E4648" s="18" t="str">
        <f>+IFERROR(VLOOKUP(Cursos[[#This Row],[Modelo correcto]],Modelos[[Modelo correcto]:[¿En línea?]],3,FALSE),"REVISAR")</f>
        <v>SÍ</v>
      </c>
      <c r="F4648" s="18" t="str">
        <f>+Cursos[[#This Row],[IS]]&amp;Cursos[[#This Row],[Modelo correcto]]</f>
        <v>GERARDO MARIO MARTINEZ ZAMORAM72625</v>
      </c>
      <c r="G4648" s="18">
        <v>1</v>
      </c>
      <c r="H4648" s="19">
        <v>43983</v>
      </c>
      <c r="I4648" s="18" t="str">
        <f>+IFERROR(VLOOKUP(Cursos[[#This Row],[Modelo correcto]],Modelos[[Modelo correcto]:[Aplica para certificación]],4,FALSE),"REVISAR")</f>
        <v>NO</v>
      </c>
    </row>
    <row r="4649" spans="1:9" x14ac:dyDescent="0.25">
      <c r="A4649" s="144" t="s">
        <v>2778</v>
      </c>
      <c r="B4649">
        <v>1</v>
      </c>
      <c r="C4649" s="145" t="s">
        <v>1160</v>
      </c>
      <c r="D4649" s="18" t="str">
        <f>+IFERROR(VLOOKUP(Cursos[[#This Row],[Modelo correcto]],Modelos[[Modelo correcto]:[¿En línea?]],2,FALSE),"REVISAR")</f>
        <v>HP</v>
      </c>
      <c r="E4649" s="18" t="str">
        <f>+IFERROR(VLOOKUP(Cursos[[#This Row],[Modelo correcto]],Modelos[[Modelo correcto]:[¿En línea?]],3,FALSE),"REVISAR")</f>
        <v>SÍ</v>
      </c>
      <c r="F4649" s="18" t="str">
        <f>+Cursos[[#This Row],[IS]]&amp;Cursos[[#This Row],[Modelo correcto]]</f>
        <v>GERARDO MARIO MARTINEZ ZAMORAM501</v>
      </c>
      <c r="G4649" s="18">
        <v>1</v>
      </c>
      <c r="H4649" s="19">
        <v>43983</v>
      </c>
      <c r="I4649" s="18" t="str">
        <f>+IFERROR(VLOOKUP(Cursos[[#This Row],[Modelo correcto]],Modelos[[Modelo correcto]:[Aplica para certificación]],4,FALSE),"REVISAR")</f>
        <v>SÍ</v>
      </c>
    </row>
    <row r="4650" spans="1:9" x14ac:dyDescent="0.25">
      <c r="A4650" s="144" t="s">
        <v>2778</v>
      </c>
      <c r="B4650">
        <v>1</v>
      </c>
      <c r="C4650" s="145" t="s">
        <v>1184</v>
      </c>
      <c r="D4650" s="18" t="str">
        <f>+IFERROR(VLOOKUP(Cursos[[#This Row],[Modelo correcto]],Modelos[[Modelo correcto]:[¿En línea?]],2,FALSE),"REVISAR")</f>
        <v>HP</v>
      </c>
      <c r="E4650" s="18" t="str">
        <f>+IFERROR(VLOOKUP(Cursos[[#This Row],[Modelo correcto]],Modelos[[Modelo correcto]:[¿En línea?]],3,FALSE),"REVISAR")</f>
        <v>SÍ</v>
      </c>
      <c r="F4650" s="18" t="str">
        <f>+Cursos[[#This Row],[IS]]&amp;Cursos[[#This Row],[Modelo correcto]]</f>
        <v>GERARDO MARIO MARTINEZ ZAMORAFutureSmart Firmware Training</v>
      </c>
      <c r="G4650" s="18">
        <v>1</v>
      </c>
      <c r="H4650" s="19">
        <v>43983</v>
      </c>
      <c r="I4650" s="18" t="str">
        <f>+IFERROR(VLOOKUP(Cursos[[#This Row],[Modelo correcto]],Modelos[[Modelo correcto]:[Aplica para certificación]],4,FALSE),"REVISAR")</f>
        <v>SÍ</v>
      </c>
    </row>
    <row r="4651" spans="1:9" x14ac:dyDescent="0.25">
      <c r="A4651" s="144" t="s">
        <v>2778</v>
      </c>
      <c r="B4651">
        <v>1</v>
      </c>
      <c r="C4651" s="145" t="s">
        <v>1472</v>
      </c>
      <c r="D4651" s="18" t="str">
        <f>+IFERROR(VLOOKUP(Cursos[[#This Row],[Modelo correcto]],Modelos[[Modelo correcto]:[¿En línea?]],2,FALSE),"REVISAR")</f>
        <v>HP</v>
      </c>
      <c r="E4651" s="18" t="str">
        <f>+IFERROR(VLOOKUP(Cursos[[#This Row],[Modelo correcto]],Modelos[[Modelo correcto]:[¿En línea?]],3,FALSE),"REVISAR")</f>
        <v>SÍ</v>
      </c>
      <c r="F4651" s="18" t="str">
        <f>+Cursos[[#This Row],[IS]]&amp;Cursos[[#This Row],[Modelo correcto]]</f>
        <v>GERARDO MARIO MARTINEZ ZAMORAHP A3 PageWide New Product Introduction and Top Issues Studio</v>
      </c>
      <c r="G4651" s="18">
        <v>0</v>
      </c>
      <c r="H4651" s="19">
        <v>43983</v>
      </c>
      <c r="I4651" s="18" t="str">
        <f>+IFERROR(VLOOKUP(Cursos[[#This Row],[Modelo correcto]],Modelos[[Modelo correcto]:[Aplica para certificación]],4,FALSE),"REVISAR")</f>
        <v>NO</v>
      </c>
    </row>
    <row r="4652" spans="1:9" x14ac:dyDescent="0.25">
      <c r="A4652" s="144" t="s">
        <v>2789</v>
      </c>
      <c r="B4652">
        <v>1</v>
      </c>
      <c r="C4652" s="10" t="s">
        <v>260</v>
      </c>
      <c r="D4652" s="18" t="str">
        <f>+IFERROR(VLOOKUP(Cursos[[#This Row],[Modelo correcto]],Modelos[[Modelo correcto]:[¿En línea?]],2,FALSE),"REVISAR")</f>
        <v>XEROX</v>
      </c>
      <c r="E4652" s="18" t="str">
        <f>+IFERROR(VLOOKUP(Cursos[[#This Row],[Modelo correcto]],Modelos[[Modelo correcto]:[¿En línea?]],3,FALSE),"REVISAR")</f>
        <v>SÍ</v>
      </c>
      <c r="F4652" s="18" t="str">
        <f>+Cursos[[#This Row],[IS]]&amp;Cursos[[#This Row],[Modelo correcto]]</f>
        <v>LUIS EDUARDO MUÑOZ REYESOS2082</v>
      </c>
      <c r="G4652" s="18">
        <v>1</v>
      </c>
      <c r="H4652" s="19">
        <v>43739</v>
      </c>
      <c r="I4652" s="18" t="str">
        <f>+IFERROR(VLOOKUP(Cursos[[#This Row],[Modelo correcto]],Modelos[[Modelo correcto]:[Aplica para certificación]],4,FALSE),"REVISAR")</f>
        <v>SÍ</v>
      </c>
    </row>
    <row r="4653" spans="1:9" x14ac:dyDescent="0.25">
      <c r="A4653" s="144" t="s">
        <v>2789</v>
      </c>
      <c r="B4653">
        <v>1</v>
      </c>
      <c r="C4653" s="10" t="s">
        <v>23</v>
      </c>
      <c r="D4653" s="18" t="str">
        <f>+IFERROR(VLOOKUP(Cursos[[#This Row],[Modelo correcto]],Modelos[[Modelo correcto]:[¿En línea?]],2,FALSE),"REVISAR")</f>
        <v>XEROX</v>
      </c>
      <c r="E4653" s="18" t="str">
        <f>+IFERROR(VLOOKUP(Cursos[[#This Row],[Modelo correcto]],Modelos[[Modelo correcto]:[¿En línea?]],3,FALSE),"REVISAR")</f>
        <v>SÍ</v>
      </c>
      <c r="F4653" s="18" t="str">
        <f>+Cursos[[#This Row],[IS]]&amp;Cursos[[#This Row],[Modelo correcto]]</f>
        <v>LUIS EDUARDO MUÑOZ REYESP3020LP</v>
      </c>
      <c r="G4653" s="18">
        <v>1</v>
      </c>
      <c r="H4653" s="19">
        <v>43739</v>
      </c>
      <c r="I4653" s="18" t="str">
        <f>+IFERROR(VLOOKUP(Cursos[[#This Row],[Modelo correcto]],Modelos[[Modelo correcto]:[Aplica para certificación]],4,FALSE),"REVISAR")</f>
        <v>NO</v>
      </c>
    </row>
    <row r="4654" spans="1:9" x14ac:dyDescent="0.25">
      <c r="A4654" s="144" t="s">
        <v>2789</v>
      </c>
      <c r="B4654">
        <v>1</v>
      </c>
      <c r="C4654" s="10" t="s">
        <v>253</v>
      </c>
      <c r="D4654" s="10" t="str">
        <f>+IFERROR(VLOOKUP(Cursos[[#This Row],[Modelo correcto]],Modelos[[Modelo correcto]:[¿En línea?]],2,FALSE),"REVISAR")</f>
        <v>XEROX</v>
      </c>
      <c r="E4654" s="10" t="str">
        <f>+IFERROR(VLOOKUP(Cursos[[#This Row],[Modelo correcto]],Modelos[[Modelo correcto]:[¿En línea?]],3,FALSE),"REVISAR")</f>
        <v>SÍ</v>
      </c>
      <c r="F4654" s="18" t="str">
        <f>+Cursos[[#This Row],[IS]]&amp;Cursos[[#This Row],[Modelo correcto]]</f>
        <v>LUIS EDUARDO MUÑOZ REYESP3320LP</v>
      </c>
      <c r="G4654" s="18">
        <v>1</v>
      </c>
      <c r="H4654" s="19">
        <v>43739</v>
      </c>
      <c r="I4654" s="18" t="str">
        <f>+IFERROR(VLOOKUP(Cursos[[#This Row],[Modelo correcto]],Modelos[[Modelo correcto]:[Aplica para certificación]],4,FALSE),"REVISAR")</f>
        <v>NO</v>
      </c>
    </row>
    <row r="4655" spans="1:9" x14ac:dyDescent="0.25">
      <c r="A4655" s="144" t="s">
        <v>2789</v>
      </c>
      <c r="B4655">
        <v>1</v>
      </c>
      <c r="C4655" s="10" t="s">
        <v>247</v>
      </c>
      <c r="D4655" s="10" t="str">
        <f>+IFERROR(VLOOKUP(Cursos[[#This Row],[Modelo correcto]],Modelos[[Modelo correcto]:[¿En línea?]],2,FALSE),"REVISAR")</f>
        <v>XEROX</v>
      </c>
      <c r="E4655" s="10" t="str">
        <f>+IFERROR(VLOOKUP(Cursos[[#This Row],[Modelo correcto]],Modelos[[Modelo correcto]:[¿En línea?]],3,FALSE),"REVISAR")</f>
        <v>SÍ</v>
      </c>
      <c r="F4655" s="18" t="str">
        <f>+Cursos[[#This Row],[IS]]&amp;Cursos[[#This Row],[Modelo correcto]]</f>
        <v>LUIS EDUARDO MUÑOZ REYESP4622LP</v>
      </c>
      <c r="G4655" s="18">
        <v>1</v>
      </c>
      <c r="H4655" s="18"/>
      <c r="I4655" s="18" t="str">
        <f>+IFERROR(VLOOKUP(Cursos[[#This Row],[Modelo correcto]],Modelos[[Modelo correcto]:[Aplica para certificación]],4,FALSE),"REVISAR")</f>
        <v>NO</v>
      </c>
    </row>
    <row r="4656" spans="1:9" x14ac:dyDescent="0.25">
      <c r="A4656" s="144" t="s">
        <v>2789</v>
      </c>
      <c r="B4656">
        <v>1</v>
      </c>
      <c r="C4656" s="10" t="s">
        <v>27</v>
      </c>
      <c r="D4656" s="10" t="str">
        <f>+IFERROR(VLOOKUP(Cursos[[#This Row],[Modelo correcto]],Modelos[[Modelo correcto]:[¿En línea?]],2,FALSE),"REVISAR")</f>
        <v>XEROX</v>
      </c>
      <c r="E4656" s="10" t="str">
        <f>+IFERROR(VLOOKUP(Cursos[[#This Row],[Modelo correcto]],Modelos[[Modelo correcto]:[¿En línea?]],3,FALSE),"REVISAR")</f>
        <v>SÍ</v>
      </c>
      <c r="F4656" s="18" t="str">
        <f>+Cursos[[#This Row],[IS]]&amp;Cursos[[#This Row],[Modelo correcto]]</f>
        <v>LUIS EDUARDO MUÑOZ REYESP6500LP</v>
      </c>
      <c r="G4656" s="18">
        <v>1</v>
      </c>
      <c r="H4656" s="18"/>
      <c r="I4656" s="18" t="str">
        <f>+IFERROR(VLOOKUP(Cursos[[#This Row],[Modelo correcto]],Modelos[[Modelo correcto]:[Aplica para certificación]],4,FALSE),"REVISAR")</f>
        <v>NO</v>
      </c>
    </row>
    <row r="4657" spans="1:9" x14ac:dyDescent="0.25">
      <c r="A4657" s="144" t="s">
        <v>2778</v>
      </c>
      <c r="B4657">
        <v>1</v>
      </c>
      <c r="C4657" s="145" t="s">
        <v>1194</v>
      </c>
      <c r="D4657" s="18" t="str">
        <f>+IFERROR(VLOOKUP(Cursos[[#This Row],[Modelo correcto]],Modelos[[Modelo correcto]:[¿En línea?]],2,FALSE),"REVISAR")</f>
        <v>HP</v>
      </c>
      <c r="E4657" s="18" t="str">
        <f>+IFERROR(VLOOKUP(Cursos[[#This Row],[Modelo correcto]],Modelos[[Modelo correcto]:[¿En línea?]],3,FALSE),"REVISAR")</f>
        <v>SÍ</v>
      </c>
      <c r="F4657" s="18" t="str">
        <f>+Cursos[[#This Row],[IS]]&amp;Cursos[[#This Row],[Modelo correcto]]</f>
        <v>GERARDO MARIO MARTINEZ ZAMORAM652</v>
      </c>
      <c r="G4657" s="18">
        <v>1</v>
      </c>
      <c r="H4657" s="19">
        <v>43983</v>
      </c>
      <c r="I4657" s="18" t="str">
        <f>+IFERROR(VLOOKUP(Cursos[[#This Row],[Modelo correcto]],Modelos[[Modelo correcto]:[Aplica para certificación]],4,FALSE),"REVISAR")</f>
        <v>SÍ</v>
      </c>
    </row>
    <row r="4658" spans="1:9" x14ac:dyDescent="0.25">
      <c r="A4658" s="144" t="s">
        <v>2778</v>
      </c>
      <c r="B4658">
        <v>1</v>
      </c>
      <c r="C4658" s="10" t="s">
        <v>1204</v>
      </c>
      <c r="D4658" s="18" t="str">
        <f>+IFERROR(VLOOKUP(Cursos[[#This Row],[Modelo correcto]],Modelos[[Modelo correcto]:[¿En línea?]],2,FALSE),"REVISAR")</f>
        <v>HP</v>
      </c>
      <c r="E4658" s="18" t="str">
        <f>+IFERROR(VLOOKUP(Cursos[[#This Row],[Modelo correcto]],Modelos[[Modelo correcto]:[¿En línea?]],3,FALSE),"REVISAR")</f>
        <v>SÍ</v>
      </c>
      <c r="F4658" s="18" t="str">
        <f>+Cursos[[#This Row],[IS]]&amp;Cursos[[#This Row],[Modelo correcto]]</f>
        <v>GERARDO MARIO MARTINEZ ZAMORAM725</v>
      </c>
      <c r="G4658" s="18">
        <v>1</v>
      </c>
      <c r="H4658" s="44">
        <v>43983</v>
      </c>
      <c r="I4658" s="18" t="str">
        <f>+IFERROR(VLOOKUP(Cursos[[#This Row],[Modelo correcto]],Modelos[[Modelo correcto]:[Aplica para certificación]],4,FALSE),"REVISAR")</f>
        <v>SÍ</v>
      </c>
    </row>
    <row r="4659" spans="1:9" x14ac:dyDescent="0.25">
      <c r="A4659" s="144" t="s">
        <v>2778</v>
      </c>
      <c r="B4659">
        <v>1</v>
      </c>
      <c r="C4659" s="10" t="s">
        <v>1280</v>
      </c>
      <c r="D4659" s="18" t="str">
        <f>+IFERROR(VLOOKUP(Cursos[[#This Row],[Modelo correcto]],Modelos[[Modelo correcto]:[¿En línea?]],2,FALSE),"REVISAR")</f>
        <v>HP</v>
      </c>
      <c r="E4659" s="18" t="str">
        <f>+IFERROR(VLOOKUP(Cursos[[#This Row],[Modelo correcto]],Modelos[[Modelo correcto]:[¿En línea?]],3,FALSE),"REVISAR")</f>
        <v>SÍ</v>
      </c>
      <c r="F4659" s="18" t="str">
        <f>+Cursos[[#This Row],[IS]]&amp;Cursos[[#This Row],[Modelo correcto]]</f>
        <v>GERARDO MARIO MARTINEZ ZAMORAM751</v>
      </c>
      <c r="G4659" s="18">
        <v>1</v>
      </c>
      <c r="H4659" s="19">
        <v>43983</v>
      </c>
      <c r="I4659" s="18" t="str">
        <f>+IFERROR(VLOOKUP(Cursos[[#This Row],[Modelo correcto]],Modelos[[Modelo correcto]:[Aplica para certificación]],4,FALSE),"REVISAR")</f>
        <v>SÍ</v>
      </c>
    </row>
    <row r="4660" spans="1:9" x14ac:dyDescent="0.25">
      <c r="A4660" s="144" t="s">
        <v>2778</v>
      </c>
      <c r="B4660">
        <v>1</v>
      </c>
      <c r="C4660" s="10" t="s">
        <v>1287</v>
      </c>
      <c r="D4660" s="18" t="str">
        <f>+IFERROR(VLOOKUP(Cursos[[#This Row],[Modelo correcto]],Modelos[[Modelo correcto]:[¿En línea?]],2,FALSE),"REVISAR")</f>
        <v>HP</v>
      </c>
      <c r="E4660" s="18" t="str">
        <f>+IFERROR(VLOOKUP(Cursos[[#This Row],[Modelo correcto]],Modelos[[Modelo correcto]:[¿En línea?]],3,FALSE),"REVISAR")</f>
        <v>SÍ</v>
      </c>
      <c r="F4660" s="18" t="str">
        <f>+Cursos[[#This Row],[IS]]&amp;Cursos[[#This Row],[Modelo correcto]]</f>
        <v>GERARDO MARIO MARTINEZ ZAMORAM806</v>
      </c>
      <c r="G4660" s="18">
        <v>1</v>
      </c>
      <c r="H4660" s="19">
        <v>43983</v>
      </c>
      <c r="I4660" s="18" t="str">
        <f>+IFERROR(VLOOKUP(Cursos[[#This Row],[Modelo correcto]],Modelos[[Modelo correcto]:[Aplica para certificación]],4,FALSE),"REVISAR")</f>
        <v>NO</v>
      </c>
    </row>
    <row r="4661" spans="1:9" x14ac:dyDescent="0.25">
      <c r="A4661" s="144" t="s">
        <v>2778</v>
      </c>
      <c r="B4661">
        <v>1</v>
      </c>
      <c r="C4661" s="145" t="s">
        <v>1101</v>
      </c>
      <c r="D4661" s="18" t="str">
        <f>+IFERROR(VLOOKUP(Cursos[[#This Row],[Modelo correcto]],Modelos[[Modelo correcto]:[¿En línea?]],2,FALSE),"REVISAR")</f>
        <v>HP</v>
      </c>
      <c r="E4661" s="18" t="str">
        <f>+IFERROR(VLOOKUP(Cursos[[#This Row],[Modelo correcto]],Modelos[[Modelo correcto]:[¿En línea?]],3,FALSE),"REVISAR")</f>
        <v>SÍ</v>
      </c>
      <c r="F4661" s="18" t="str">
        <f>+Cursos[[#This Row],[IS]]&amp;Cursos[[#This Row],[Modelo correcto]]</f>
        <v>GERARDO MARIO MARTINEZ ZAMORALaserJet Fundamentals Master Course</v>
      </c>
      <c r="G4661" s="18">
        <v>1</v>
      </c>
      <c r="H4661" s="19">
        <v>43983</v>
      </c>
      <c r="I4661" s="18" t="str">
        <f>+IFERROR(VLOOKUP(Cursos[[#This Row],[Modelo correcto]],Modelos[[Modelo correcto]:[Aplica para certificación]],4,FALSE),"REVISAR")</f>
        <v>SÍ</v>
      </c>
    </row>
    <row r="4662" spans="1:9" x14ac:dyDescent="0.25">
      <c r="A4662" s="144" t="s">
        <v>2778</v>
      </c>
      <c r="B4662">
        <v>1</v>
      </c>
      <c r="C4662" s="145" t="s">
        <v>1627</v>
      </c>
      <c r="D4662" s="18" t="str">
        <f>+IFERROR(VLOOKUP(Cursos[[#This Row],[Modelo correcto]],Modelos[[Modelo correcto]:[¿En línea?]],2,FALSE),"REVISAR")</f>
        <v>XEROX</v>
      </c>
      <c r="E4662" s="18" t="str">
        <f>+IFERROR(VLOOKUP(Cursos[[#This Row],[Modelo correcto]],Modelos[[Modelo correcto]:[¿En línea?]],3,FALSE),"REVISAR")</f>
        <v>SÍ</v>
      </c>
      <c r="F4662" s="18" t="str">
        <f>+Cursos[[#This Row],[IS]]&amp;Cursos[[#This Row],[Modelo correcto]]</f>
        <v>GERARDO MARIO MARTINEZ ZAMORACOVID Xerox</v>
      </c>
      <c r="G4662" s="18">
        <v>1</v>
      </c>
      <c r="H4662" s="19">
        <v>43983</v>
      </c>
      <c r="I4662" s="18" t="str">
        <f>+IFERROR(VLOOKUP(Cursos[[#This Row],[Modelo correcto]],Modelos[[Modelo correcto]:[Aplica para certificación]],4,FALSE),"REVISAR")</f>
        <v>SÍ</v>
      </c>
    </row>
    <row r="4663" spans="1:9" x14ac:dyDescent="0.25">
      <c r="A4663" s="144" t="s">
        <v>2789</v>
      </c>
      <c r="B4663">
        <v>1</v>
      </c>
      <c r="C4663" s="63" t="s">
        <v>256</v>
      </c>
      <c r="D4663" s="10" t="str">
        <f>+IFERROR(VLOOKUP(Cursos[[#This Row],[Modelo correcto]],Modelos[[Modelo correcto]:[¿En línea?]],2,FALSE),"REVISAR")</f>
        <v>XEROX</v>
      </c>
      <c r="E4663" s="10" t="str">
        <f>+IFERROR(VLOOKUP(Cursos[[#This Row],[Modelo correcto]],Modelos[[Modelo correcto]:[¿En línea?]],3,FALSE),"REVISAR")</f>
        <v>SÍ</v>
      </c>
      <c r="F4663" s="18" t="str">
        <f>+Cursos[[#This Row],[IS]]&amp;Cursos[[#This Row],[Modelo correcto]]</f>
        <v>LUIS EDUARDO MUÑOZ REYESVB40NTF</v>
      </c>
      <c r="G4663" s="18">
        <v>1</v>
      </c>
      <c r="H4663" s="19">
        <v>43770</v>
      </c>
      <c r="I4663" s="18" t="str">
        <f>+IFERROR(VLOOKUP(Cursos[[#This Row],[Modelo correcto]],Modelos[[Modelo correcto]:[Aplica para certificación]],4,FALSE),"REVISAR")</f>
        <v>SÍ</v>
      </c>
    </row>
    <row r="4664" spans="1:9" x14ac:dyDescent="0.25">
      <c r="A4664" s="144" t="s">
        <v>2789</v>
      </c>
      <c r="B4664">
        <v>1</v>
      </c>
      <c r="C4664" s="10" t="s">
        <v>255</v>
      </c>
      <c r="D4664" s="10" t="str">
        <f>+IFERROR(VLOOKUP(Cursos[[#This Row],[Modelo correcto]],Modelos[[Modelo correcto]:[¿En línea?]],2,FALSE),"REVISAR")</f>
        <v>XEROX</v>
      </c>
      <c r="E4664" s="10" t="str">
        <f>+IFERROR(VLOOKUP(Cursos[[#This Row],[Modelo correcto]],Modelos[[Modelo correcto]:[¿En línea?]],3,FALSE),"REVISAR")</f>
        <v>SÍ</v>
      </c>
      <c r="F4664" s="18" t="str">
        <f>+Cursos[[#This Row],[IS]]&amp;Cursos[[#This Row],[Modelo correcto]]</f>
        <v>LUIS EDUARDO MUÑOZ REYESW3550LP</v>
      </c>
      <c r="G4664" s="18">
        <v>1</v>
      </c>
      <c r="H4664" s="19">
        <v>43770</v>
      </c>
      <c r="I4664" s="18" t="str">
        <f>+IFERROR(VLOOKUP(Cursos[[#This Row],[Modelo correcto]],Modelos[[Modelo correcto]:[Aplica para certificación]],4,FALSE),"REVISAR")</f>
        <v>NO</v>
      </c>
    </row>
    <row r="4665" spans="1:9" x14ac:dyDescent="0.25">
      <c r="A4665" s="144" t="s">
        <v>2789</v>
      </c>
      <c r="B4665">
        <v>1</v>
      </c>
      <c r="C4665" s="10" t="s">
        <v>262</v>
      </c>
      <c r="D4665" s="10" t="str">
        <f>+IFERROR(VLOOKUP(Cursos[[#This Row],[Modelo correcto]],Modelos[[Modelo correcto]:[¿En línea?]],2,FALSE),"REVISAR")</f>
        <v>XEROX</v>
      </c>
      <c r="E4665" s="10" t="str">
        <f>+IFERROR(VLOOKUP(Cursos[[#This Row],[Modelo correcto]],Modelos[[Modelo correcto]:[¿En línea?]],3,FALSE),"REVISAR")</f>
        <v>SÍ</v>
      </c>
      <c r="F4665" s="18" t="str">
        <f>+Cursos[[#This Row],[IS]]&amp;Cursos[[#This Row],[Modelo correcto]]</f>
        <v>LUIS EDUARDO MUÑOZ REYESW3655LP</v>
      </c>
      <c r="G4665" s="18">
        <v>1</v>
      </c>
      <c r="H4665" s="19">
        <v>43770</v>
      </c>
      <c r="I4665" s="18" t="str">
        <f>+IFERROR(VLOOKUP(Cursos[[#This Row],[Modelo correcto]],Modelos[[Modelo correcto]:[Aplica para certificación]],4,FALSE),"REVISAR")</f>
        <v>NO</v>
      </c>
    </row>
    <row r="4666" spans="1:9" x14ac:dyDescent="0.25">
      <c r="A4666" s="144" t="s">
        <v>2789</v>
      </c>
      <c r="B4666">
        <v>1</v>
      </c>
      <c r="C4666" s="10" t="s">
        <v>29</v>
      </c>
      <c r="D4666" s="10" t="str">
        <f>+IFERROR(VLOOKUP(Cursos[[#This Row],[Modelo correcto]],Modelos[[Modelo correcto]:[¿En línea?]],2,FALSE),"REVISAR")</f>
        <v>XEROX</v>
      </c>
      <c r="E4666" s="10" t="str">
        <f>+IFERROR(VLOOKUP(Cursos[[#This Row],[Modelo correcto]],Modelos[[Modelo correcto]:[¿En línea?]],3,FALSE),"REVISAR")</f>
        <v>SÍ</v>
      </c>
      <c r="F4666" s="18" t="str">
        <f>+Cursos[[#This Row],[IS]]&amp;Cursos[[#This Row],[Modelo correcto]]</f>
        <v>LUIS EDUARDO MUÑOZ REYESW5024A</v>
      </c>
      <c r="G4666" s="18">
        <v>1</v>
      </c>
      <c r="H4666" s="19">
        <v>43770</v>
      </c>
      <c r="I4666" s="18" t="str">
        <f>+IFERROR(VLOOKUP(Cursos[[#This Row],[Modelo correcto]],Modelos[[Modelo correcto]:[Aplica para certificación]],4,FALSE),"REVISAR")</f>
        <v>SÍ</v>
      </c>
    </row>
    <row r="4667" spans="1:9" x14ac:dyDescent="0.25">
      <c r="A4667" s="144" t="s">
        <v>2778</v>
      </c>
      <c r="B4667">
        <v>1</v>
      </c>
      <c r="C4667" s="10" t="s">
        <v>1184</v>
      </c>
      <c r="D4667" s="18" t="str">
        <f>+IFERROR(VLOOKUP(Cursos[[#This Row],[Modelo correcto]],Modelos[[Modelo correcto]:[¿En línea?]],2,FALSE),"REVISAR")</f>
        <v>HP</v>
      </c>
      <c r="E4667" s="18" t="str">
        <f>+IFERROR(VLOOKUP(Cursos[[#This Row],[Modelo correcto]],Modelos[[Modelo correcto]:[¿En línea?]],3,FALSE),"REVISAR")</f>
        <v>SÍ</v>
      </c>
      <c r="F4667" s="18" t="str">
        <f>+Cursos[[#This Row],[IS]]&amp;Cursos[[#This Row],[Modelo correcto]]</f>
        <v>GERARDO MARIO MARTINEZ ZAMORAFutureSmart Firmware Training</v>
      </c>
      <c r="G4667" s="18">
        <v>1</v>
      </c>
      <c r="H4667" s="19">
        <v>43983</v>
      </c>
      <c r="I4667" s="18" t="str">
        <f>+IFERROR(VLOOKUP(Cursos[[#This Row],[Modelo correcto]],Modelos[[Modelo correcto]:[Aplica para certificación]],4,FALSE),"REVISAR")</f>
        <v>SÍ</v>
      </c>
    </row>
    <row r="4668" spans="1:9" x14ac:dyDescent="0.25">
      <c r="A4668" s="144" t="s">
        <v>2778</v>
      </c>
      <c r="B4668">
        <v>1</v>
      </c>
      <c r="C4668" s="10" t="s">
        <v>202</v>
      </c>
      <c r="D4668" s="18" t="str">
        <f>+IFERROR(VLOOKUP(Cursos[[#This Row],[Modelo correcto]],Modelos[[Modelo correcto]:[¿En línea?]],2,FALSE),"REVISAR")</f>
        <v>XEROX</v>
      </c>
      <c r="E4668" s="18" t="str">
        <f>+IFERROR(VLOOKUP(Cursos[[#This Row],[Modelo correcto]],Modelos[[Modelo correcto]:[¿En línea?]],3,FALSE),"REVISAR")</f>
        <v>SÍ</v>
      </c>
      <c r="F4668" s="18" t="str">
        <f>+Cursos[[#This Row],[IS]]&amp;Cursos[[#This Row],[Modelo correcto]]</f>
        <v>GERARDO MARIO MARTINEZ ZAMORACLR101</v>
      </c>
      <c r="G4668" s="18">
        <v>1</v>
      </c>
      <c r="H4668" s="19">
        <v>43983</v>
      </c>
      <c r="I4668" s="18" t="str">
        <f>+IFERROR(VLOOKUP(Cursos[[#This Row],[Modelo correcto]],Modelos[[Modelo correcto]:[Aplica para certificación]],4,FALSE),"REVISAR")</f>
        <v>SÍ</v>
      </c>
    </row>
    <row r="4669" spans="1:9" x14ac:dyDescent="0.25">
      <c r="A4669" s="144" t="s">
        <v>2778</v>
      </c>
      <c r="B4669">
        <v>1</v>
      </c>
      <c r="C4669" s="10" t="s">
        <v>1464</v>
      </c>
      <c r="D4669" s="18" t="str">
        <f>+IFERROR(VLOOKUP(Cursos[[#This Row],[Modelo correcto]],Modelos[[Modelo correcto]:[¿En línea?]],2,FALSE),"REVISAR")</f>
        <v>HP</v>
      </c>
      <c r="E4669" s="18" t="str">
        <f>+IFERROR(VLOOKUP(Cursos[[#This Row],[Modelo correcto]],Modelos[[Modelo correcto]:[¿En línea?]],3,FALSE),"REVISAR")</f>
        <v>SÍ</v>
      </c>
      <c r="F4669" s="18" t="str">
        <f>+Cursos[[#This Row],[IS]]&amp;Cursos[[#This Row],[Modelo correcto]]</f>
        <v>GERARDO MARIO MARTINEZ ZAMORAImaging and Printing Fundamentals</v>
      </c>
      <c r="G4669" s="18">
        <v>1</v>
      </c>
      <c r="H4669" s="19">
        <v>43983</v>
      </c>
      <c r="I4669" s="18" t="str">
        <f>+IFERROR(VLOOKUP(Cursos[[#This Row],[Modelo correcto]],Modelos[[Modelo correcto]:[Aplica para certificación]],4,FALSE),"REVISAR")</f>
        <v>NO</v>
      </c>
    </row>
    <row r="4670" spans="1:9" x14ac:dyDescent="0.25">
      <c r="A4670" s="144" t="s">
        <v>2789</v>
      </c>
      <c r="B4670">
        <v>1</v>
      </c>
      <c r="C4670" s="10" t="s">
        <v>43</v>
      </c>
      <c r="D4670" s="18" t="str">
        <f>+IFERROR(VLOOKUP(Cursos[[#This Row],[Modelo correcto]],Modelos[[Modelo correcto]:[¿En línea?]],2,FALSE),"REVISAR")</f>
        <v>XEROX</v>
      </c>
      <c r="E4670" s="18" t="str">
        <f>+IFERROR(VLOOKUP(Cursos[[#This Row],[Modelo correcto]],Modelos[[Modelo correcto]:[¿En línea?]],3,FALSE),"REVISAR")</f>
        <v>SÍ</v>
      </c>
      <c r="F4670" s="18" t="str">
        <f>+Cursos[[#This Row],[IS]]&amp;Cursos[[#This Row],[Modelo correcto]]</f>
        <v>LUIS EDUARDO MUÑOZ REYESWC6605</v>
      </c>
      <c r="G4670" s="18">
        <v>1</v>
      </c>
      <c r="H4670" s="18"/>
      <c r="I4670" s="18" t="str">
        <f>+IFERROR(VLOOKUP(Cursos[[#This Row],[Modelo correcto]],Modelos[[Modelo correcto]:[Aplica para certificación]],4,FALSE),"REVISAR")</f>
        <v>SÍ</v>
      </c>
    </row>
    <row r="4671" spans="1:9" x14ac:dyDescent="0.25">
      <c r="A4671" s="144" t="s">
        <v>2778</v>
      </c>
      <c r="B4671">
        <v>1</v>
      </c>
      <c r="C4671" s="10" t="s">
        <v>924</v>
      </c>
      <c r="D4671" s="18" t="str">
        <f>+IFERROR(VLOOKUP(Cursos[[#This Row],[Modelo correcto]],Modelos[[Modelo correcto]:[¿En línea?]],2,FALSE),"REVISAR")</f>
        <v>HP</v>
      </c>
      <c r="E4671" s="18" t="str">
        <f>+IFERROR(VLOOKUP(Cursos[[#This Row],[Modelo correcto]],Modelos[[Modelo correcto]:[¿En línea?]],3,FALSE),"REVISAR")</f>
        <v>SÍ</v>
      </c>
      <c r="F4671" s="18" t="str">
        <f>+Cursos[[#This Row],[IS]]&amp;Cursos[[#This Row],[Modelo correcto]]</f>
        <v>GERARDO MARIO MARTINEZ ZAMORAM575</v>
      </c>
      <c r="G4671" s="18">
        <v>0</v>
      </c>
      <c r="H4671" s="19">
        <v>44013</v>
      </c>
      <c r="I4671" s="18" t="str">
        <f>+IFERROR(VLOOKUP(Cursos[[#This Row],[Modelo correcto]],Modelos[[Modelo correcto]:[Aplica para certificación]],4,FALSE),"REVISAR")</f>
        <v>NO</v>
      </c>
    </row>
    <row r="4672" spans="1:9" x14ac:dyDescent="0.25">
      <c r="A4672" s="144" t="s">
        <v>2789</v>
      </c>
      <c r="B4672">
        <v>1</v>
      </c>
      <c r="C4672" s="10" t="s">
        <v>265</v>
      </c>
      <c r="D4672" s="18" t="str">
        <f>+IFERROR(VLOOKUP(Cursos[[#This Row],[Modelo correcto]],Modelos[[Modelo correcto]:[¿En línea?]],2,FALSE),"REVISAR")</f>
        <v>XEROX</v>
      </c>
      <c r="E4672" s="18" t="str">
        <f>+IFERROR(VLOOKUP(Cursos[[#This Row],[Modelo correcto]],Modelos[[Modelo correcto]:[¿En línea?]],3,FALSE),"REVISAR")</f>
        <v>SÍ</v>
      </c>
      <c r="F4672" s="18" t="str">
        <f>+Cursos[[#This Row],[IS]]&amp;Cursos[[#This Row],[Modelo correcto]]</f>
        <v>LUIS EDUARDO MUÑOZ REYESXB21TPS</v>
      </c>
      <c r="G4672" s="18">
        <v>1</v>
      </c>
      <c r="H4672" s="18"/>
      <c r="I4672" s="18" t="str">
        <f>+IFERROR(VLOOKUP(Cursos[[#This Row],[Modelo correcto]],Modelos[[Modelo correcto]:[Aplica para certificación]],4,FALSE),"REVISAR")</f>
        <v>SÍ</v>
      </c>
    </row>
    <row r="4673" spans="1:9" x14ac:dyDescent="0.25">
      <c r="A4673" s="144" t="s">
        <v>2778</v>
      </c>
      <c r="B4673">
        <v>1</v>
      </c>
      <c r="C4673" s="10" t="s">
        <v>1543</v>
      </c>
      <c r="D4673" s="18" t="str">
        <f>+IFERROR(VLOOKUP(Cursos[[#This Row],[Modelo correcto]],Modelos[[Modelo correcto]:[¿En línea?]],2,FALSE),"REVISAR")</f>
        <v>HP</v>
      </c>
      <c r="E4673" s="18" t="str">
        <f>+IFERROR(VLOOKUP(Cursos[[#This Row],[Modelo correcto]],Modelos[[Modelo correcto]:[¿En línea?]],3,FALSE),"REVISAR")</f>
        <v>SÍ</v>
      </c>
      <c r="F4673" s="18" t="str">
        <f>+Cursos[[#This Row],[IS]]&amp;Cursos[[#This Row],[Modelo correcto]]</f>
        <v>GERARDO MARIO MARTINEZ ZAMORAM425</v>
      </c>
      <c r="G4673" s="18">
        <v>0</v>
      </c>
      <c r="H4673" s="19">
        <v>44013</v>
      </c>
      <c r="I4673" s="18" t="str">
        <f>+IFERROR(VLOOKUP(Cursos[[#This Row],[Modelo correcto]],Modelos[[Modelo correcto]:[Aplica para certificación]],4,FALSE),"REVISAR")</f>
        <v>NO</v>
      </c>
    </row>
    <row r="4674" spans="1:9" x14ac:dyDescent="0.25">
      <c r="A4674" s="144" t="s">
        <v>2778</v>
      </c>
      <c r="B4674">
        <v>1</v>
      </c>
      <c r="C4674" s="10" t="s">
        <v>1719</v>
      </c>
      <c r="D4674" s="18" t="str">
        <f>+IFERROR(VLOOKUP(Cursos[[#This Row],[Modelo correcto]],Modelos[[Modelo correcto]:[¿En línea?]],2,FALSE),"REVISAR")</f>
        <v>HP</v>
      </c>
      <c r="E4674" s="18" t="str">
        <f>+IFERROR(VLOOKUP(Cursos[[#This Row],[Modelo correcto]],Modelos[[Modelo correcto]:[¿En línea?]],3,FALSE),"REVISAR")</f>
        <v>SÍ</v>
      </c>
      <c r="F4674" s="18" t="str">
        <f>+Cursos[[#This Row],[IS]]&amp;Cursos[[#This Row],[Modelo correcto]]</f>
        <v>GERARDO MARIO MARTINEZ ZAMORAM276</v>
      </c>
      <c r="G4674" s="18">
        <v>0</v>
      </c>
      <c r="H4674" s="19">
        <v>44013</v>
      </c>
      <c r="I4674" s="18" t="str">
        <f>+IFERROR(VLOOKUP(Cursos[[#This Row],[Modelo correcto]],Modelos[[Modelo correcto]:[Aplica para certificación]],4,FALSE),"REVISAR")</f>
        <v>NO</v>
      </c>
    </row>
    <row r="4675" spans="1:9" x14ac:dyDescent="0.25">
      <c r="A4675" s="144" t="s">
        <v>2778</v>
      </c>
      <c r="B4675">
        <v>1</v>
      </c>
      <c r="C4675" s="145" t="s">
        <v>1721</v>
      </c>
      <c r="D4675" s="18" t="str">
        <f>+IFERROR(VLOOKUP(Cursos[[#This Row],[Modelo correcto]],Modelos[[Modelo correcto]:[¿En línea?]],2,FALSE),"REVISAR")</f>
        <v>HP</v>
      </c>
      <c r="E4675" s="18" t="str">
        <f>+IFERROR(VLOOKUP(Cursos[[#This Row],[Modelo correcto]],Modelos[[Modelo correcto]:[¿En línea?]],3,FALSE),"REVISAR")</f>
        <v>SÍ</v>
      </c>
      <c r="F4675" s="18" t="str">
        <f>+Cursos[[#This Row],[IS]]&amp;Cursos[[#This Row],[Modelo correcto]]</f>
        <v>GERARDO MARIO MARTINEZ ZAMORAM201</v>
      </c>
      <c r="G4675" s="18">
        <v>0</v>
      </c>
      <c r="H4675" s="19">
        <v>44013</v>
      </c>
      <c r="I4675" s="18" t="str">
        <f>+IFERROR(VLOOKUP(Cursos[[#This Row],[Modelo correcto]],Modelos[[Modelo correcto]:[Aplica para certificación]],4,FALSE),"REVISAR")</f>
        <v>NO</v>
      </c>
    </row>
    <row r="4676" spans="1:9" x14ac:dyDescent="0.25">
      <c r="A4676" s="144" t="s">
        <v>2778</v>
      </c>
      <c r="B4676">
        <v>1</v>
      </c>
      <c r="C4676" s="14" t="s">
        <v>1707</v>
      </c>
      <c r="D4676" s="18" t="str">
        <f>+IFERROR(VLOOKUP(Cursos[[#This Row],[Modelo correcto]],Modelos[[Modelo correcto]:[¿En línea?]],2,FALSE),"REVISAR")</f>
        <v>HP</v>
      </c>
      <c r="E4676" s="18" t="str">
        <f>+IFERROR(VLOOKUP(Cursos[[#This Row],[Modelo correcto]],Modelos[[Modelo correcto]:[¿En línea?]],3,FALSE),"REVISAR")</f>
        <v>SÍ</v>
      </c>
      <c r="F4676" s="18" t="str">
        <f>+Cursos[[#This Row],[IS]]&amp;Cursos[[#This Row],[Modelo correcto]]</f>
        <v>GERARDO MARIO MARTINEZ ZAMORAHP FutureSmart 4.8 and A4 LaserJet Top issues July 2019</v>
      </c>
      <c r="G4676" s="18">
        <v>1</v>
      </c>
      <c r="H4676" s="19">
        <v>44013</v>
      </c>
      <c r="I4676" s="18" t="str">
        <f>+IFERROR(VLOOKUP(Cursos[[#This Row],[Modelo correcto]],Modelos[[Modelo correcto]:[Aplica para certificación]],4,FALSE),"REVISAR")</f>
        <v>NO</v>
      </c>
    </row>
    <row r="4677" spans="1:9" x14ac:dyDescent="0.25">
      <c r="A4677" s="144" t="s">
        <v>2778</v>
      </c>
      <c r="B4677">
        <v>1</v>
      </c>
      <c r="C4677" s="10" t="s">
        <v>1634</v>
      </c>
      <c r="D4677" s="18" t="str">
        <f>+IFERROR(VLOOKUP(Cursos[[#This Row],[Modelo correcto]],Modelos[[Modelo correcto]:[¿En línea?]],2,FALSE),"REVISAR")</f>
        <v>HP</v>
      </c>
      <c r="E4677" s="18" t="str">
        <f>+IFERROR(VLOOKUP(Cursos[[#This Row],[Modelo correcto]],Modelos[[Modelo correcto]:[¿En línea?]],3,FALSE),"REVISAR")</f>
        <v>SÍ</v>
      </c>
      <c r="F4677" s="18" t="str">
        <f>+Cursos[[#This Row],[IS]]&amp;Cursos[[#This Row],[Modelo correcto]]</f>
        <v>GERARDO MARIO MARTINEZ ZAMORAM601</v>
      </c>
      <c r="G4677" s="18">
        <v>1</v>
      </c>
      <c r="H4677" s="19">
        <v>44013</v>
      </c>
      <c r="I4677" s="18" t="str">
        <f>+IFERROR(VLOOKUP(Cursos[[#This Row],[Modelo correcto]],Modelos[[Modelo correcto]:[Aplica para certificación]],4,FALSE),"REVISAR")</f>
        <v>NO</v>
      </c>
    </row>
    <row r="4678" spans="1:9" x14ac:dyDescent="0.25">
      <c r="A4678" s="144" t="s">
        <v>2778</v>
      </c>
      <c r="B4678">
        <v>1</v>
      </c>
      <c r="C4678" s="10" t="s">
        <v>906</v>
      </c>
      <c r="D4678" s="18" t="str">
        <f>+IFERROR(VLOOKUP(Cursos[[#This Row],[Modelo correcto]],Modelos[[Modelo correcto]:[¿En línea?]],2,FALSE),"REVISAR")</f>
        <v>HP</v>
      </c>
      <c r="E4678" s="18" t="str">
        <f>+IFERROR(VLOOKUP(Cursos[[#This Row],[Modelo correcto]],Modelos[[Modelo correcto]:[¿En línea?]],3,FALSE),"REVISAR")</f>
        <v>SÍ</v>
      </c>
      <c r="F4678" s="18" t="str">
        <f>+Cursos[[#This Row],[IS]]&amp;Cursos[[#This Row],[Modelo correcto]]</f>
        <v>GERARDO MARIO MARTINEZ ZAMORAM525</v>
      </c>
      <c r="G4678" s="18">
        <v>1</v>
      </c>
      <c r="H4678" s="19">
        <v>44013</v>
      </c>
      <c r="I4678" s="18" t="str">
        <f>+IFERROR(VLOOKUP(Cursos[[#This Row],[Modelo correcto]],Modelos[[Modelo correcto]:[Aplica para certificación]],4,FALSE),"REVISAR")</f>
        <v>NO</v>
      </c>
    </row>
    <row r="4679" spans="1:9" x14ac:dyDescent="0.25">
      <c r="A4679" s="144" t="s">
        <v>2778</v>
      </c>
      <c r="B4679">
        <v>1</v>
      </c>
      <c r="C4679" s="10" t="s">
        <v>1487</v>
      </c>
      <c r="D4679" s="18" t="str">
        <f>+IFERROR(VLOOKUP(Cursos[[#This Row],[Modelo correcto]],Modelos[[Modelo correcto]:[¿En línea?]],2,FALSE),"REVISAR")</f>
        <v>HP</v>
      </c>
      <c r="E4679" s="18" t="str">
        <f>+IFERROR(VLOOKUP(Cursos[[#This Row],[Modelo correcto]],Modelos[[Modelo correcto]:[¿En línea?]],3,FALSE),"REVISAR")</f>
        <v>SÍ</v>
      </c>
      <c r="F4679" s="18" t="str">
        <f>+Cursos[[#This Row],[IS]]&amp;Cursos[[#This Row],[Modelo correcto]]</f>
        <v>GERARDO MARIO MARTINEZ ZAMORAM351</v>
      </c>
      <c r="G4679" s="18">
        <v>1</v>
      </c>
      <c r="H4679" s="19">
        <v>44013</v>
      </c>
      <c r="I4679" s="18" t="str">
        <f>+IFERROR(VLOOKUP(Cursos[[#This Row],[Modelo correcto]],Modelos[[Modelo correcto]:[Aplica para certificación]],4,FALSE),"REVISAR")</f>
        <v>SÍ</v>
      </c>
    </row>
    <row r="4680" spans="1:9" x14ac:dyDescent="0.25">
      <c r="A4680" s="144" t="s">
        <v>2778</v>
      </c>
      <c r="B4680">
        <v>1</v>
      </c>
      <c r="C4680" s="145" t="s">
        <v>1724</v>
      </c>
      <c r="D4680" s="18" t="str">
        <f>+IFERROR(VLOOKUP(Cursos[[#This Row],[Modelo correcto]],Modelos[[Modelo correcto]:[¿En línea?]],2,FALSE),"REVISAR")</f>
        <v>HP</v>
      </c>
      <c r="E4680" s="18" t="str">
        <f>+IFERROR(VLOOKUP(Cursos[[#This Row],[Modelo correcto]],Modelos[[Modelo correcto]:[¿En línea?]],3,FALSE),"REVISAR")</f>
        <v>SÍ</v>
      </c>
      <c r="F4680" s="18" t="str">
        <f>+Cursos[[#This Row],[IS]]&amp;Cursos[[#This Row],[Modelo correcto]]</f>
        <v>GERARDO MARIO MARTINEZ ZAMORAHP Officejet Pro 6960/70</v>
      </c>
      <c r="G4680" s="18">
        <v>0</v>
      </c>
      <c r="H4680" s="19">
        <v>44013</v>
      </c>
      <c r="I4680" s="18" t="str">
        <f>+IFERROR(VLOOKUP(Cursos[[#This Row],[Modelo correcto]],Modelos[[Modelo correcto]:[Aplica para certificación]],4,FALSE),"REVISAR")</f>
        <v>NO</v>
      </c>
    </row>
    <row r="4681" spans="1:9" x14ac:dyDescent="0.25">
      <c r="A4681" s="144" t="s">
        <v>2778</v>
      </c>
      <c r="B4681">
        <v>1</v>
      </c>
      <c r="C4681" s="145" t="s">
        <v>1742</v>
      </c>
      <c r="D4681" s="18" t="str">
        <f>+IFERROR(VLOOKUP(Cursos[[#This Row],[Modelo correcto]],Modelos[[Modelo correcto]:[¿En línea?]],2,FALSE),"REVISAR")</f>
        <v>HP</v>
      </c>
      <c r="E4681" s="18" t="str">
        <f>+IFERROR(VLOOKUP(Cursos[[#This Row],[Modelo correcto]],Modelos[[Modelo correcto]:[¿En línea?]],3,FALSE),"REVISAR")</f>
        <v>SÍ</v>
      </c>
      <c r="F4681" s="18" t="str">
        <f>+Cursos[[#This Row],[IS]]&amp;Cursos[[#This Row],[Modelo correcto]]</f>
        <v>GERARDO MARIO MARTINEZ ZAMORAHP LaserJet Pro 200 color MFP M275nw Service and Support, Rev. 11.4</v>
      </c>
      <c r="G4681" s="18">
        <v>0</v>
      </c>
      <c r="H4681" s="19">
        <v>44013</v>
      </c>
      <c r="I4681" s="18" t="str">
        <f>+IFERROR(VLOOKUP(Cursos[[#This Row],[Modelo correcto]],Modelos[[Modelo correcto]:[Aplica para certificación]],4,FALSE),"REVISAR")</f>
        <v>NO</v>
      </c>
    </row>
    <row r="4682" spans="1:9" x14ac:dyDescent="0.25">
      <c r="A4682" s="144" t="s">
        <v>2778</v>
      </c>
      <c r="B4682">
        <v>1</v>
      </c>
      <c r="C4682" s="145" t="s">
        <v>1718</v>
      </c>
      <c r="D4682" s="18" t="str">
        <f>+IFERROR(VLOOKUP(Cursos[[#This Row],[Modelo correcto]],Modelos[[Modelo correcto]:[¿En línea?]],2,FALSE),"REVISAR")</f>
        <v>HP</v>
      </c>
      <c r="E4682" s="18" t="str">
        <f>+IFERROR(VLOOKUP(Cursos[[#This Row],[Modelo correcto]],Modelos[[Modelo correcto]:[¿En línea?]],3,FALSE),"REVISAR")</f>
        <v>SÍ</v>
      </c>
      <c r="F4682" s="18" t="str">
        <f>+Cursos[[#This Row],[IS]]&amp;Cursos[[#This Row],[Modelo correcto]]</f>
        <v>GERARDO MARIO MARTINEZ ZAMORAHP LaserJet Theory and Troubleshooting Fundamentals</v>
      </c>
      <c r="G4682" s="18">
        <v>0</v>
      </c>
      <c r="H4682" s="19">
        <v>44013</v>
      </c>
      <c r="I4682" s="18" t="str">
        <f>+IFERROR(VLOOKUP(Cursos[[#This Row],[Modelo correcto]],Modelos[[Modelo correcto]:[Aplica para certificación]],4,FALSE),"REVISAR")</f>
        <v>NO</v>
      </c>
    </row>
    <row r="4683" spans="1:9" x14ac:dyDescent="0.25">
      <c r="A4683" s="144" t="s">
        <v>336</v>
      </c>
      <c r="B4683">
        <v>0</v>
      </c>
      <c r="C4683" s="10" t="s">
        <v>990</v>
      </c>
      <c r="D4683" s="18" t="str">
        <f>+IFERROR(VLOOKUP(Cursos[[#This Row],[Modelo correcto]],Modelos[[Modelo correcto]:[¿En línea?]],2,FALSE),"REVISAR")</f>
        <v>CANON</v>
      </c>
      <c r="E4683" s="18" t="str">
        <f>+IFERROR(VLOOKUP(Cursos[[#This Row],[Modelo correcto]],Modelos[[Modelo correcto]:[¿En línea?]],3,FALSE),"REVISAR")</f>
        <v>NO</v>
      </c>
      <c r="F4683" s="18" t="str">
        <f>+Cursos[[#This Row],[IS]]&amp;Cursos[[#This Row],[Modelo correcto]]</f>
        <v>JOSE DE JESUS GUTIERREZ CASTILLOIR C3025</v>
      </c>
      <c r="G4683" s="18"/>
      <c r="H4683" s="18"/>
      <c r="I4683" s="18" t="str">
        <f>+IFERROR(VLOOKUP(Cursos[[#This Row],[Modelo correcto]],Modelos[[Modelo correcto]:[Aplica para certificación]],4,FALSE),"REVISAR")</f>
        <v>SÍ</v>
      </c>
    </row>
    <row r="4684" spans="1:9" x14ac:dyDescent="0.25">
      <c r="A4684" s="144" t="s">
        <v>2778</v>
      </c>
      <c r="B4684">
        <v>1</v>
      </c>
      <c r="C4684" s="10" t="s">
        <v>1783</v>
      </c>
      <c r="D4684" s="18" t="str">
        <f>+IFERROR(VLOOKUP(Cursos[[#This Row],[Modelo correcto]],Modelos[[Modelo correcto]:[¿En línea?]],2,FALSE),"REVISAR")</f>
        <v>HP</v>
      </c>
      <c r="E4684" s="18" t="str">
        <f>+IFERROR(VLOOKUP(Cursos[[#This Row],[Modelo correcto]],Modelos[[Modelo correcto]:[¿En línea?]],3,FALSE),"REVISAR")</f>
        <v>SÍ</v>
      </c>
      <c r="F4684" s="18" t="str">
        <f>+Cursos[[#This Row],[IS]]&amp;Cursos[[#This Row],[Modelo correcto]]</f>
        <v>GERARDO MARIO MARTINEZ ZAMORAHP Designjet T7200 Production Printer Technical Updates</v>
      </c>
      <c r="G4684" s="18">
        <v>0</v>
      </c>
      <c r="H4684" s="19">
        <v>44013</v>
      </c>
      <c r="I4684" s="18" t="str">
        <f>+IFERROR(VLOOKUP(Cursos[[#This Row],[Modelo correcto]],Modelos[[Modelo correcto]:[Aplica para certificación]],4,FALSE),"REVISAR")</f>
        <v>NO</v>
      </c>
    </row>
    <row r="4685" spans="1:9" x14ac:dyDescent="0.25">
      <c r="A4685" s="144" t="s">
        <v>2778</v>
      </c>
      <c r="B4685">
        <v>1</v>
      </c>
      <c r="C4685" s="145" t="s">
        <v>1892</v>
      </c>
      <c r="D4685" s="18" t="str">
        <f>+IFERROR(VLOOKUP(Cursos[[#This Row],[Modelo correcto]],Modelos[[Modelo correcto]:[¿En línea?]],2,FALSE),"REVISAR")</f>
        <v>HP</v>
      </c>
      <c r="E4685" s="18" t="str">
        <f>+IFERROR(VLOOKUP(Cursos[[#This Row],[Modelo correcto]],Modelos[[Modelo correcto]:[¿En línea?]],3,FALSE),"REVISAR")</f>
        <v>SÍ</v>
      </c>
      <c r="F4685" s="18" t="str">
        <f>+Cursos[[#This Row],[IS]]&amp;Cursos[[#This Row],[Modelo correcto]]</f>
        <v>GERARDO MARIO MARTINEZ ZAMORAHP LaserJet Pro M203, M205, HP LaserJet Ultra M206, HP LaserJet Pro MFP M227, M229, HP LaserJet UltraMFP M230,M231 Service and Support Training</v>
      </c>
      <c r="G4685" s="18">
        <v>0</v>
      </c>
      <c r="H4685" s="19">
        <v>44013</v>
      </c>
      <c r="I4685" s="18" t="str">
        <f>+IFERROR(VLOOKUP(Cursos[[#This Row],[Modelo correcto]],Modelos[[Modelo correcto]:[Aplica para certificación]],4,FALSE),"REVISAR")</f>
        <v>NO</v>
      </c>
    </row>
    <row r="4686" spans="1:9" x14ac:dyDescent="0.25">
      <c r="A4686" s="144" t="s">
        <v>2778</v>
      </c>
      <c r="B4686">
        <v>1</v>
      </c>
      <c r="C4686" s="10" t="s">
        <v>1737</v>
      </c>
      <c r="D4686" s="18" t="str">
        <f>+IFERROR(VLOOKUP(Cursos[[#This Row],[Modelo correcto]],Modelos[[Modelo correcto]:[¿En línea?]],2,FALSE),"REVISAR")</f>
        <v>HP</v>
      </c>
      <c r="E4686" s="18" t="str">
        <f>+IFERROR(VLOOKUP(Cursos[[#This Row],[Modelo correcto]],Modelos[[Modelo correcto]:[¿En línea?]],3,FALSE),"REVISAR")</f>
        <v>SÍ</v>
      </c>
      <c r="F4686" s="18" t="str">
        <f>+Cursos[[#This Row],[IS]]&amp;Cursos[[#This Row],[Modelo correcto]]</f>
        <v>GERARDO MARIO MARTINEZ ZAMORAHP Designjet L26500 Install and Use</v>
      </c>
      <c r="G4686" s="18">
        <v>0</v>
      </c>
      <c r="H4686" s="19">
        <v>44013</v>
      </c>
      <c r="I4686" s="18" t="str">
        <f>+IFERROR(VLOOKUP(Cursos[[#This Row],[Modelo correcto]],Modelos[[Modelo correcto]:[Aplica para certificación]],4,FALSE),"REVISAR")</f>
        <v>NO</v>
      </c>
    </row>
    <row r="4687" spans="1:9" x14ac:dyDescent="0.25">
      <c r="A4687" s="144" t="s">
        <v>2787</v>
      </c>
      <c r="B4687">
        <v>1</v>
      </c>
      <c r="C4687" s="10" t="s">
        <v>248</v>
      </c>
      <c r="D4687" s="18" t="str">
        <f>+IFERROR(VLOOKUP(Cursos[[#This Row],[Modelo correcto]],Modelos[[Modelo correcto]:[¿En línea?]],2,FALSE),"REVISAR")</f>
        <v>XEROX</v>
      </c>
      <c r="E4687" s="18" t="str">
        <f>+IFERROR(VLOOKUP(Cursos[[#This Row],[Modelo correcto]],Modelos[[Modelo correcto]:[¿En línea?]],3,FALSE),"REVISAR")</f>
        <v>SÍ</v>
      </c>
      <c r="F4687" s="18" t="str">
        <f>+Cursos[[#This Row],[IS]]&amp;Cursos[[#This Row],[Modelo correcto]]</f>
        <v>LUIS FELIPE CRUZ MARD12501</v>
      </c>
      <c r="G4687" s="18">
        <v>1</v>
      </c>
      <c r="H4687" s="19">
        <v>43739</v>
      </c>
      <c r="I4687" s="18" t="str">
        <f>+IFERROR(VLOOKUP(Cursos[[#This Row],[Modelo correcto]],Modelos[[Modelo correcto]:[Aplica para certificación]],4,FALSE),"REVISAR")</f>
        <v>SÍ</v>
      </c>
    </row>
    <row r="4688" spans="1:9" x14ac:dyDescent="0.25">
      <c r="A4688" s="29" t="s">
        <v>2787</v>
      </c>
      <c r="B4688">
        <v>1</v>
      </c>
      <c r="C4688" s="10" t="s">
        <v>159</v>
      </c>
      <c r="D4688" s="18" t="str">
        <f>+IFERROR(VLOOKUP(Cursos[[#This Row],[Modelo correcto]],Modelos[[Modelo correcto]:[¿En línea?]],2,FALSE),"REVISAR")</f>
        <v>XEROX</v>
      </c>
      <c r="E4688" s="18" t="str">
        <f>+IFERROR(VLOOKUP(Cursos[[#This Row],[Modelo correcto]],Modelos[[Modelo correcto]:[¿En línea?]],3,FALSE),"REVISAR")</f>
        <v>SÍ</v>
      </c>
      <c r="F4688" s="18" t="str">
        <f>+Cursos[[#This Row],[IS]]&amp;Cursos[[#This Row],[Modelo correcto]]</f>
        <v>LUIS FELIPE CRUZ MARDMO3006</v>
      </c>
      <c r="G4688" s="18">
        <v>1</v>
      </c>
      <c r="H4688" s="19">
        <v>43739</v>
      </c>
      <c r="I4688" s="18" t="str">
        <f>+IFERROR(VLOOKUP(Cursos[[#This Row],[Modelo correcto]],Modelos[[Modelo correcto]:[Aplica para certificación]],4,FALSE),"REVISAR")</f>
        <v>NO</v>
      </c>
    </row>
    <row r="4689" spans="1:11" x14ac:dyDescent="0.25">
      <c r="A4689" s="29" t="s">
        <v>2787</v>
      </c>
      <c r="B4689">
        <v>1</v>
      </c>
      <c r="C4689" s="10" t="s">
        <v>42</v>
      </c>
      <c r="D4689" s="18" t="str">
        <f>+IFERROR(VLOOKUP(Cursos[[#This Row],[Modelo correcto]],Modelos[[Modelo correcto]:[¿En línea?]],2,FALSE),"REVISAR")</f>
        <v>XEROX</v>
      </c>
      <c r="E4689" s="18" t="str">
        <f>+IFERROR(VLOOKUP(Cursos[[#This Row],[Modelo correcto]],Modelos[[Modelo correcto]:[¿En línea?]],3,FALSE),"REVISAR")</f>
        <v>SÍ</v>
      </c>
      <c r="F4689" s="18" t="str">
        <f>+Cursos[[#This Row],[IS]]&amp;Cursos[[#This Row],[Modelo correcto]]</f>
        <v>LUIS FELIPE CRUZ MARDMO3020</v>
      </c>
      <c r="G4689" s="18">
        <v>1</v>
      </c>
      <c r="H4689" s="19">
        <v>43739</v>
      </c>
      <c r="I4689" s="18" t="str">
        <f>+IFERROR(VLOOKUP(Cursos[[#This Row],[Modelo correcto]],Modelos[[Modelo correcto]:[Aplica para certificación]],4,FALSE),"REVISAR")</f>
        <v>NO</v>
      </c>
    </row>
    <row r="4690" spans="1:11" x14ac:dyDescent="0.25">
      <c r="A4690" s="29" t="s">
        <v>2787</v>
      </c>
      <c r="B4690">
        <v>1</v>
      </c>
      <c r="C4690" s="10" t="s">
        <v>168</v>
      </c>
      <c r="D4690" s="18" t="str">
        <f>+IFERROR(VLOOKUP(Cursos[[#This Row],[Modelo correcto]],Modelos[[Modelo correcto]:[¿En línea?]],2,FALSE),"REVISAR")</f>
        <v>XEROX</v>
      </c>
      <c r="E4690" s="18" t="str">
        <f>+IFERROR(VLOOKUP(Cursos[[#This Row],[Modelo correcto]],Modelos[[Modelo correcto]:[¿En línea?]],3,FALSE),"REVISAR")</f>
        <v>SÍ</v>
      </c>
      <c r="F4690" s="18" t="str">
        <f>+Cursos[[#This Row],[IS]]&amp;Cursos[[#This Row],[Modelo correcto]]</f>
        <v>LUIS FELIPE CRUZ MARDMO5019</v>
      </c>
      <c r="G4690" s="18">
        <v>1</v>
      </c>
      <c r="H4690" s="19">
        <v>43739</v>
      </c>
      <c r="I4690" s="18" t="str">
        <f>+IFERROR(VLOOKUP(Cursos[[#This Row],[Modelo correcto]],Modelos[[Modelo correcto]:[Aplica para certificación]],4,FALSE),"REVISAR")</f>
        <v>SÍ</v>
      </c>
    </row>
    <row r="4691" spans="1:11" x14ac:dyDescent="0.25">
      <c r="A4691" s="144" t="s">
        <v>2778</v>
      </c>
      <c r="B4691">
        <v>1</v>
      </c>
      <c r="C4691" s="10" t="s">
        <v>1878</v>
      </c>
      <c r="D4691" s="18" t="str">
        <f>+IFERROR(VLOOKUP(Cursos[[#This Row],[Modelo correcto]],Modelos[[Modelo correcto]:[¿En línea?]],2,FALSE),"REVISAR")</f>
        <v>HP</v>
      </c>
      <c r="E4691" s="18" t="str">
        <f>+IFERROR(VLOOKUP(Cursos[[#This Row],[Modelo correcto]],Modelos[[Modelo correcto]:[¿En línea?]],3,FALSE),"REVISAR")</f>
        <v>SÍ</v>
      </c>
      <c r="F4691" s="18" t="str">
        <f>+Cursos[[#This Row],[IS]]&amp;Cursos[[#This Row],[Modelo correcto]]</f>
        <v>GERARDO MARIO MARTINEZ ZAMORAHP LaserJet Pro 400 Mono Series</v>
      </c>
      <c r="G4691" s="18">
        <v>0</v>
      </c>
      <c r="H4691" s="19">
        <v>44013</v>
      </c>
      <c r="I4691" s="18" t="str">
        <f>+IFERROR(VLOOKUP(Cursos[[#This Row],[Modelo correcto]],Modelos[[Modelo correcto]:[Aplica para certificación]],4,FALSE),"REVISAR")</f>
        <v>NO</v>
      </c>
    </row>
    <row r="4692" spans="1:11" x14ac:dyDescent="0.25">
      <c r="A4692" s="144" t="s">
        <v>2778</v>
      </c>
      <c r="B4692">
        <v>1</v>
      </c>
      <c r="C4692" s="10" t="s">
        <v>1811</v>
      </c>
      <c r="D4692" s="18" t="str">
        <f>+IFERROR(VLOOKUP(Cursos[[#This Row],[Modelo correcto]],Modelos[[Modelo correcto]:[¿En línea?]],2,FALSE),"REVISAR")</f>
        <v>HP</v>
      </c>
      <c r="E4692" s="18" t="str">
        <f>+IFERROR(VLOOKUP(Cursos[[#This Row],[Modelo correcto]],Modelos[[Modelo correcto]:[¿En línea?]],3,FALSE),"REVISAR")</f>
        <v>SÍ</v>
      </c>
      <c r="F4692" s="18" t="str">
        <f>+Cursos[[#This Row],[IS]]&amp;Cursos[[#This Row],[Modelo correcto]]</f>
        <v>GERARDO MARIO MARTINEZ ZAMORAHP LaserJet MFP M726xx Live Event</v>
      </c>
      <c r="G4692" s="18">
        <v>0</v>
      </c>
      <c r="H4692" s="19">
        <v>44013</v>
      </c>
      <c r="I4692" s="18" t="str">
        <f>+IFERROR(VLOOKUP(Cursos[[#This Row],[Modelo correcto]],Modelos[[Modelo correcto]:[Aplica para certificación]],4,FALSE),"REVISAR")</f>
        <v>NO</v>
      </c>
    </row>
    <row r="4693" spans="1:11" x14ac:dyDescent="0.25">
      <c r="A4693" s="144" t="s">
        <v>2778</v>
      </c>
      <c r="B4693">
        <v>1</v>
      </c>
      <c r="C4693" s="10" t="s">
        <v>1808</v>
      </c>
      <c r="D4693" s="18" t="str">
        <f>+IFERROR(VLOOKUP(Cursos[[#This Row],[Modelo correcto]],Modelos[[Modelo correcto]:[¿En línea?]],2,FALSE),"REVISAR")</f>
        <v>HP</v>
      </c>
      <c r="E4693" s="18" t="str">
        <f>+IFERROR(VLOOKUP(Cursos[[#This Row],[Modelo correcto]],Modelos[[Modelo correcto]:[¿En línea?]],3,FALSE),"REVISAR")</f>
        <v>SÍ</v>
      </c>
      <c r="F4693" s="18" t="str">
        <f>+Cursos[[#This Row],[IS]]&amp;Cursos[[#This Row],[Modelo correcto]]</f>
        <v>GERARDO MARIO MARTINEZ ZAMORAHP LaserJet Pro M402, M403-HP LaserJet Pro MFP M426, M427 Service and Support Training</v>
      </c>
      <c r="G4693" s="18">
        <v>0</v>
      </c>
      <c r="H4693" s="19">
        <v>44044</v>
      </c>
      <c r="I4693" s="18" t="str">
        <f>+IFERROR(VLOOKUP(Cursos[[#This Row],[Modelo correcto]],Modelos[[Modelo correcto]:[Aplica para certificación]],4,FALSE),"REVISAR")</f>
        <v>NO</v>
      </c>
    </row>
    <row r="4694" spans="1:11" x14ac:dyDescent="0.25">
      <c r="A4694" s="144" t="s">
        <v>2778</v>
      </c>
      <c r="B4694">
        <v>1</v>
      </c>
      <c r="C4694" s="63" t="s">
        <v>2056</v>
      </c>
      <c r="D4694" s="18" t="str">
        <f>+IFERROR(VLOOKUP(Cursos[[#This Row],[Modelo correcto]],Modelos[[Modelo correcto]:[¿En línea?]],2,FALSE),"REVISAR")</f>
        <v>HP</v>
      </c>
      <c r="E4694" s="18" t="str">
        <f>+IFERROR(VLOOKUP(Cursos[[#This Row],[Modelo correcto]],Modelos[[Modelo correcto]:[¿En línea?]],3,FALSE),"REVISAR")</f>
        <v>SÍ</v>
      </c>
      <c r="F4694" s="18" t="str">
        <f>+Cursos[[#This Row],[IS]]&amp;Cursos[[#This Row],[Modelo correcto]]</f>
        <v>GERARDO MARIO MARTINEZ ZAMORAHP LaserJet Enterprise 700 M712 Series Service and Support Training</v>
      </c>
      <c r="G4694" s="18">
        <v>0</v>
      </c>
      <c r="H4694" s="44">
        <v>44044</v>
      </c>
      <c r="I4694" s="18" t="str">
        <f>+IFERROR(VLOOKUP(Cursos[[#This Row],[Modelo correcto]],Modelos[[Modelo correcto]:[Aplica para certificación]],4,FALSE),"REVISAR")</f>
        <v>NO</v>
      </c>
    </row>
    <row r="4695" spans="1:11" x14ac:dyDescent="0.25">
      <c r="A4695" s="144" t="s">
        <v>2778</v>
      </c>
      <c r="B4695">
        <v>1</v>
      </c>
      <c r="C4695" s="10" t="s">
        <v>1994</v>
      </c>
      <c r="D4695" s="18" t="str">
        <f>+IFERROR(VLOOKUP(Cursos[[#This Row],[Modelo correcto]],Modelos[[Modelo correcto]:[¿En línea?]],2,FALSE),"REVISAR")</f>
        <v>HP</v>
      </c>
      <c r="E4695" s="18" t="s">
        <v>948</v>
      </c>
      <c r="F4695" s="18" t="str">
        <f>+Cursos[[#This Row],[IS]]&amp;Cursos[[#This Row],[Modelo correcto]]</f>
        <v>GERARDO MARIO MARTINEZ ZAMORAHP LaserJet Pro 400 Color MFP M476 Service and Support</v>
      </c>
      <c r="G4695" s="18">
        <v>1</v>
      </c>
      <c r="H4695" s="19">
        <v>44044</v>
      </c>
      <c r="I4695" s="18" t="str">
        <f>+IFERROR(VLOOKUP(Cursos[[#This Row],[Modelo correcto]],Modelos[[Modelo correcto]:[Aplica para certificación]],4,FALSE),"REVISAR")</f>
        <v>NO</v>
      </c>
    </row>
    <row r="4696" spans="1:11" x14ac:dyDescent="0.25">
      <c r="A4696" s="144" t="s">
        <v>2778</v>
      </c>
      <c r="B4696">
        <v>1</v>
      </c>
      <c r="C4696" s="145" t="s">
        <v>1776</v>
      </c>
      <c r="D4696" s="18" t="str">
        <f>+IFERROR(VLOOKUP(Cursos[[#This Row],[Modelo correcto]],Modelos[[Modelo correcto]:[¿En línea?]],2,FALSE),"REVISAR")</f>
        <v>HP</v>
      </c>
      <c r="E4696" s="43" t="str">
        <f>+IFERROR(VLOOKUP(Cursos[[#This Row],[Modelo correcto]],Modelos[[Modelo correcto]:[¿En línea?]],3,FALSE),"REVISAR")</f>
        <v>SÍ</v>
      </c>
      <c r="F4696" s="18" t="str">
        <f>+Cursos[[#This Row],[IS]]&amp;Cursos[[#This Row],[Modelo correcto]]</f>
        <v>GERARDO MARIO MARTINEZ ZAMORAHP Designjet L26500 Technical Updates</v>
      </c>
      <c r="G4696" s="18">
        <v>1</v>
      </c>
      <c r="H4696" s="19">
        <v>44044</v>
      </c>
      <c r="I4696" s="18" t="str">
        <f>+IFERROR(VLOOKUP(Cursos[[#This Row],[Modelo correcto]],Modelos[[Modelo correcto]:[Aplica para certificación]],4,FALSE),"REVISAR")</f>
        <v>SÍ</v>
      </c>
    </row>
    <row r="4697" spans="1:11" x14ac:dyDescent="0.25">
      <c r="A4697" s="144" t="s">
        <v>2778</v>
      </c>
      <c r="B4697">
        <v>1</v>
      </c>
      <c r="C4697" s="63" t="s">
        <v>2055</v>
      </c>
      <c r="D4697" s="18" t="str">
        <f>+IFERROR(VLOOKUP(Cursos[[#This Row],[Modelo correcto]],Modelos[[Modelo correcto]:[¿En línea?]],2,FALSE),"REVISAR")</f>
        <v>HP</v>
      </c>
      <c r="E4697" s="18" t="str">
        <f>+IFERROR(VLOOKUP(Cursos[[#This Row],[Modelo correcto]],Modelos[[Modelo correcto]:[¿En línea?]],3,FALSE),"REVISAR")</f>
        <v>SÍ</v>
      </c>
      <c r="F4697" s="18" t="str">
        <f>+Cursos[[#This Row],[IS]]&amp;Cursos[[#This Row],[Modelo correcto]]</f>
        <v>GERARDO MARIO MARTINEZ ZAMORAHP DesignJet L26500 Technical Updates</v>
      </c>
      <c r="G4697" s="18">
        <v>1</v>
      </c>
      <c r="H4697" s="44">
        <v>44044</v>
      </c>
      <c r="I4697" s="18" t="str">
        <f>+IFERROR(VLOOKUP(Cursos[[#This Row],[Modelo correcto]],Modelos[[Modelo correcto]:[Aplica para certificación]],4,FALSE),"REVISAR")</f>
        <v>SÍ</v>
      </c>
    </row>
    <row r="4698" spans="1:11" x14ac:dyDescent="0.25">
      <c r="A4698" s="144" t="s">
        <v>2778</v>
      </c>
      <c r="B4698">
        <v>1</v>
      </c>
      <c r="C4698" s="10" t="s">
        <v>1916</v>
      </c>
      <c r="D4698" s="18" t="str">
        <f>+IFERROR(VLOOKUP(Cursos[[#This Row],[Modelo correcto]],Modelos[[Modelo correcto]:[¿En línea?]],2,FALSE),"REVISAR")</f>
        <v>HP</v>
      </c>
      <c r="E4698" s="18" t="str">
        <f>+IFERROR(VLOOKUP(Cursos[[#This Row],[Modelo correcto]],Modelos[[Modelo correcto]:[¿En línea?]],3,FALSE),"REVISAR")</f>
        <v>SÍ</v>
      </c>
      <c r="F4698" s="18" t="str">
        <f>+Cursos[[#This Row],[IS]]&amp;Cursos[[#This Row],[Modelo correcto]]</f>
        <v>GERARDO MARIO MARTINEZ ZAMORAHP LaserJet Enterprise M4555 MFP Series Service and Support</v>
      </c>
      <c r="G4698" s="18">
        <v>1</v>
      </c>
      <c r="H4698" s="19">
        <v>44044</v>
      </c>
      <c r="I4698" s="18" t="str">
        <f>+IFERROR(VLOOKUP(Cursos[[#This Row],[Modelo correcto]],Modelos[[Modelo correcto]:[Aplica para certificación]],4,FALSE),"REVISAR")</f>
        <v>NO</v>
      </c>
      <c r="K4698" s="38"/>
    </row>
    <row r="4699" spans="1:11" x14ac:dyDescent="0.25">
      <c r="A4699" s="144" t="s">
        <v>2778</v>
      </c>
      <c r="B4699">
        <v>1</v>
      </c>
      <c r="C4699" s="145" t="s">
        <v>2085</v>
      </c>
      <c r="D4699" s="18" t="str">
        <f>+IFERROR(VLOOKUP(Cursos[[#This Row],[Modelo correcto]],Modelos[[Modelo correcto]:[¿En línea?]],2,FALSE),"REVISAR")</f>
        <v>HP</v>
      </c>
      <c r="E4699" s="18" t="str">
        <f>+IFERROR(VLOOKUP(Cursos[[#This Row],[Modelo correcto]],Modelos[[Modelo correcto]:[¿En línea?]],3,FALSE),"REVISAR")</f>
        <v>SÍ</v>
      </c>
      <c r="F4699" s="18" t="str">
        <f>+Cursos[[#This Row],[IS]]&amp;Cursos[[#This Row],[Modelo correcto]]</f>
        <v>GERARDO MARIO MARTINEZ ZAMORAHP DesignJet T1700 Printer</v>
      </c>
      <c r="G4699" s="18">
        <v>1</v>
      </c>
      <c r="H4699" s="19">
        <v>44044</v>
      </c>
      <c r="I4699" s="18" t="str">
        <f>+IFERROR(VLOOKUP(Cursos[[#This Row],[Modelo correcto]],Modelos[[Modelo correcto]:[Aplica para certificación]],4,FALSE),"REVISAR")</f>
        <v>NO</v>
      </c>
    </row>
    <row r="4700" spans="1:11" x14ac:dyDescent="0.25">
      <c r="A4700" s="144" t="s">
        <v>2778</v>
      </c>
      <c r="B4700">
        <v>1</v>
      </c>
      <c r="C4700" s="145" t="s">
        <v>2105</v>
      </c>
      <c r="D4700" s="18" t="str">
        <f>+IFERROR(VLOOKUP(Cursos[[#This Row],[Modelo correcto]],Modelos[[Modelo correcto]:[¿En línea?]],2,FALSE),"REVISAR")</f>
        <v>HP</v>
      </c>
      <c r="E4700" s="18" t="str">
        <f>+IFERROR(VLOOKUP(Cursos[[#This Row],[Modelo correcto]],Modelos[[Modelo correcto]:[¿En línea?]],3,FALSE),"REVISAR")</f>
        <v>SÍ</v>
      </c>
      <c r="F4700" s="18" t="str">
        <f>+Cursos[[#This Row],[IS]]&amp;Cursos[[#This Row],[Modelo correcto]]</f>
        <v>GERARDO MARIO MARTINEZ ZAMORAHP DesignJet T1600 and T2600 MFP Printers</v>
      </c>
      <c r="G4700" s="18">
        <v>1</v>
      </c>
      <c r="H4700" s="19">
        <v>44044</v>
      </c>
      <c r="I4700" s="18" t="str">
        <f>+IFERROR(VLOOKUP(Cursos[[#This Row],[Modelo correcto]],Modelos[[Modelo correcto]:[Aplica para certificación]],4,FALSE),"REVISAR")</f>
        <v>NO</v>
      </c>
    </row>
    <row r="4701" spans="1:11" x14ac:dyDescent="0.25">
      <c r="A4701" s="144" t="s">
        <v>336</v>
      </c>
      <c r="B4701">
        <v>0</v>
      </c>
      <c r="C4701" s="10" t="s">
        <v>983</v>
      </c>
      <c r="D4701" s="145" t="str">
        <f>+IFERROR(VLOOKUP(Cursos[[#This Row],[Modelo correcto]],Modelos[[Modelo correcto]:[¿En línea?]],2,FALSE),"REVISAR")</f>
        <v>OKI</v>
      </c>
      <c r="E4701" s="145" t="str">
        <f>+IFERROR(VLOOKUP(Cursos[[#This Row],[Modelo correcto]],Modelos[[Modelo correcto]:[¿En línea?]],3,FALSE),"REVISAR")</f>
        <v>NO</v>
      </c>
      <c r="F4701" s="18" t="str">
        <f>+Cursos[[#This Row],[IS]]&amp;Cursos[[#This Row],[Modelo correcto]]</f>
        <v>JOSE DE JESUS GUTIERREZ CASTILLOES8473</v>
      </c>
      <c r="G4701" s="18">
        <v>1</v>
      </c>
      <c r="H4701" s="18"/>
      <c r="I4701" s="18" t="str">
        <f>+IFERROR(VLOOKUP(Cursos[[#This Row],[Modelo correcto]],Modelos[[Modelo correcto]:[Aplica para certificación]],4,FALSE),"REVISAR")</f>
        <v>NO</v>
      </c>
    </row>
    <row r="4702" spans="1:11" x14ac:dyDescent="0.25">
      <c r="A4702" s="144" t="s">
        <v>2778</v>
      </c>
      <c r="B4702">
        <v>1</v>
      </c>
      <c r="C4702" s="145" t="s">
        <v>1243</v>
      </c>
      <c r="D4702" s="18" t="str">
        <f>+IFERROR(VLOOKUP(Cursos[[#This Row],[Modelo correcto]],Modelos[[Modelo correcto]:[¿En línea?]],2,FALSE),"REVISAR")</f>
        <v>XEROX</v>
      </c>
      <c r="E4702" s="18" t="str">
        <f>+IFERROR(VLOOKUP(Cursos[[#This Row],[Modelo correcto]],Modelos[[Modelo correcto]:[¿En línea?]],3,FALSE),"REVISAR")</f>
        <v>SÍ</v>
      </c>
      <c r="F4702" s="18" t="str">
        <f>+Cursos[[#This Row],[IS]]&amp;Cursos[[#This Row],[Modelo correcto]]</f>
        <v>GERARDO MARIO MARTINEZ ZAMORA3KHCF</v>
      </c>
      <c r="G4702" s="18">
        <v>1</v>
      </c>
      <c r="H4702" s="19">
        <v>44044</v>
      </c>
      <c r="I4702" s="18" t="str">
        <f>+IFERROR(VLOOKUP(Cursos[[#This Row],[Modelo correcto]],Modelos[[Modelo correcto]:[Aplica para certificación]],4,FALSE),"REVISAR")</f>
        <v>SÍ</v>
      </c>
    </row>
    <row r="4703" spans="1:11" x14ac:dyDescent="0.25">
      <c r="A4703" s="144" t="s">
        <v>2778</v>
      </c>
      <c r="B4703">
        <v>1</v>
      </c>
      <c r="C4703" s="10" t="s">
        <v>1253</v>
      </c>
      <c r="D4703" s="18" t="str">
        <f>+IFERROR(VLOOKUP(Cursos[[#This Row],[Modelo correcto]],Modelos[[Modelo correcto]:[¿En línea?]],2,FALSE),"REVISAR")</f>
        <v>XEROX</v>
      </c>
      <c r="E4703" s="18" t="s">
        <v>948</v>
      </c>
      <c r="F4703" s="18" t="str">
        <f>+Cursos[[#This Row],[IS]]&amp;Cursos[[#This Row],[Modelo correcto]]</f>
        <v>GERARDO MARIO MARTINEZ ZAMORAGAINFIN</v>
      </c>
      <c r="G4703" s="18">
        <v>1</v>
      </c>
      <c r="H4703" s="19">
        <v>44044</v>
      </c>
      <c r="I4703" s="18" t="str">
        <f>+IFERROR(VLOOKUP(Cursos[[#This Row],[Modelo correcto]],Modelos[[Modelo correcto]:[Aplica para certificación]],4,FALSE),"REVISAR")</f>
        <v>SÍ</v>
      </c>
    </row>
    <row r="4704" spans="1:11" x14ac:dyDescent="0.25">
      <c r="A4704" s="144" t="s">
        <v>2778</v>
      </c>
      <c r="B4704">
        <v>1</v>
      </c>
      <c r="C4704" s="10" t="s">
        <v>1256</v>
      </c>
      <c r="D4704" s="18" t="str">
        <f>+IFERROR(VLOOKUP(Cursos[[#This Row],[Modelo correcto]],Modelos[[Modelo correcto]:[¿En línea?]],2,FALSE),"REVISAR")</f>
        <v>XEROX</v>
      </c>
      <c r="E4704" s="18" t="str">
        <f>+IFERROR(VLOOKUP(Cursos[[#This Row],[Modelo correcto]],Modelos[[Modelo correcto]:[¿En línea?]],3,FALSE),"REVISAR")</f>
        <v>SÍ</v>
      </c>
      <c r="F4704" s="18" t="str">
        <f>+Cursos[[#This Row],[IS]]&amp;Cursos[[#This Row],[Modelo correcto]]</f>
        <v>GERARDO MARIO MARTINEZ ZAMORAGBOFFIN</v>
      </c>
      <c r="G4704" s="18">
        <v>1</v>
      </c>
      <c r="H4704" s="19">
        <v>44044</v>
      </c>
      <c r="I4704" s="18" t="str">
        <f>+IFERROR(VLOOKUP(Cursos[[#This Row],[Modelo correcto]],Modelos[[Modelo correcto]:[Aplica para certificación]],4,FALSE),"REVISAR")</f>
        <v>SÍ</v>
      </c>
    </row>
    <row r="4705" spans="1:9" x14ac:dyDescent="0.25">
      <c r="A4705" s="144" t="s">
        <v>2778</v>
      </c>
      <c r="B4705" s="144">
        <v>1</v>
      </c>
      <c r="C4705" s="145" t="s">
        <v>263</v>
      </c>
      <c r="D4705" s="18" t="str">
        <f>+IFERROR(VLOOKUP(Cursos[[#This Row],[Modelo correcto]],Modelos[[Modelo correcto]:[¿En línea?]],2,FALSE),"REVISAR")</f>
        <v>XEROX</v>
      </c>
      <c r="E4705" s="18" t="str">
        <f>+IFERROR(VLOOKUP(Cursos[[#This Row],[Modelo correcto]],Modelos[[Modelo correcto]:[¿En línea?]],3,FALSE),"REVISAR")</f>
        <v>SÍ</v>
      </c>
      <c r="F4705" s="18" t="str">
        <f>+Cursos[[#This Row],[IS]]&amp;Cursos[[#This Row],[Modelo correcto]]</f>
        <v>GERARDO MARIO MARTINEZ ZAMORAVB70NTF</v>
      </c>
      <c r="G4705" s="18">
        <v>1</v>
      </c>
      <c r="H4705" s="19">
        <v>44044</v>
      </c>
      <c r="I4705" s="18" t="str">
        <f>+IFERROR(VLOOKUP(Cursos[[#This Row],[Modelo correcto]],Modelos[[Modelo correcto]:[Aplica para certificación]],4,FALSE),"REVISAR")</f>
        <v>SÍ</v>
      </c>
    </row>
    <row r="4706" spans="1:9" x14ac:dyDescent="0.25">
      <c r="A4706" s="144" t="s">
        <v>2778</v>
      </c>
      <c r="B4706">
        <v>1</v>
      </c>
      <c r="C4706" s="145" t="s">
        <v>1685</v>
      </c>
      <c r="D4706" s="18" t="str">
        <f>+IFERROR(VLOOKUP(Cursos[[#This Row],[Modelo correcto]],Modelos[[Modelo correcto]:[¿En línea?]],2,FALSE),"REVISAR")</f>
        <v>HP</v>
      </c>
      <c r="E4706" s="145" t="str">
        <f>+IFERROR(VLOOKUP(Cursos[[#This Row],[Modelo correcto]],Modelos[[Modelo correcto]:[¿En línea?]],3,FALSE),"REVISAR")</f>
        <v>SÍ</v>
      </c>
      <c r="F4706" s="18" t="str">
        <f>+Cursos[[#This Row],[IS]]&amp;Cursos[[#This Row],[Modelo correcto]]</f>
        <v>GERARDO MARIO MARTINEZ ZAMORAPHS - HP LaserJet and Supplies Top issues April 2020</v>
      </c>
      <c r="G4706" s="18">
        <v>0</v>
      </c>
      <c r="H4706" s="19">
        <v>44075</v>
      </c>
      <c r="I4706" s="18" t="str">
        <f>+IFERROR(VLOOKUP(Cursos[[#This Row],[Modelo correcto]],Modelos[[Modelo correcto]:[Aplica para certificación]],4,FALSE),"REVISAR")</f>
        <v>NO</v>
      </c>
    </row>
    <row r="4707" spans="1:9" x14ac:dyDescent="0.25">
      <c r="A4707" s="144" t="s">
        <v>2778</v>
      </c>
      <c r="B4707">
        <v>1</v>
      </c>
      <c r="C4707" s="34" t="s">
        <v>2308</v>
      </c>
      <c r="D4707" s="18" t="str">
        <f>+IFERROR(VLOOKUP(Cursos[[#This Row],[Modelo correcto]],Modelos[[Modelo correcto]:[¿En línea?]],2,FALSE),"REVISAR")</f>
        <v>BROTHER</v>
      </c>
      <c r="E4707" s="18" t="str">
        <f>+IFERROR(VLOOKUP(Cursos[[#This Row],[Modelo correcto]],Modelos[[Modelo correcto]:[¿En línea?]],3,FALSE),"REVISAR")</f>
        <v>NO</v>
      </c>
      <c r="F4707" s="18" t="str">
        <f>+Cursos[[#This Row],[IS]]&amp;Cursos[[#This Row],[Modelo correcto]]</f>
        <v>GERARDO MARIO MARTINEZ ZAMORASerie Laser Mono (DL)</v>
      </c>
      <c r="G4707" s="18">
        <v>1</v>
      </c>
      <c r="H4707" s="19">
        <v>44105</v>
      </c>
      <c r="I4707" s="18" t="str">
        <f>+IFERROR(VLOOKUP(Cursos[[#This Row],[Modelo correcto]],Modelos[[Modelo correcto]:[Aplica para certificación]],4,FALSE),"REVISAR")</f>
        <v>SÍ</v>
      </c>
    </row>
    <row r="4708" spans="1:9" x14ac:dyDescent="0.25">
      <c r="A4708" s="144" t="s">
        <v>2778</v>
      </c>
      <c r="B4708">
        <v>1</v>
      </c>
      <c r="C4708" s="34" t="s">
        <v>2309</v>
      </c>
      <c r="D4708" s="18" t="str">
        <f>+IFERROR(VLOOKUP(Cursos[[#This Row],[Modelo correcto]],Modelos[[Modelo correcto]:[¿En línea?]],2,FALSE),"REVISAR")</f>
        <v>BROTHER</v>
      </c>
      <c r="E4708" s="18" t="str">
        <f>+IFERROR(VLOOKUP(Cursos[[#This Row],[Modelo correcto]],Modelos[[Modelo correcto]:[¿En línea?]],3,FALSE),"REVISAR")</f>
        <v>NO</v>
      </c>
      <c r="F4708" s="18" t="str">
        <f>+Cursos[[#This Row],[IS]]&amp;Cursos[[#This Row],[Modelo correcto]]</f>
        <v>GERARDO MARIO MARTINEZ ZAMORASerie Laser color (BC4)</v>
      </c>
      <c r="G4708" s="18">
        <v>1</v>
      </c>
      <c r="H4708" s="19">
        <v>44105</v>
      </c>
      <c r="I4708" s="18" t="str">
        <f>+IFERROR(VLOOKUP(Cursos[[#This Row],[Modelo correcto]],Modelos[[Modelo correcto]:[Aplica para certificación]],4,FALSE),"REVISAR")</f>
        <v>SÍ</v>
      </c>
    </row>
    <row r="4709" spans="1:9" x14ac:dyDescent="0.25">
      <c r="A4709" s="144" t="s">
        <v>2778</v>
      </c>
      <c r="B4709">
        <v>1</v>
      </c>
      <c r="C4709" s="34" t="s">
        <v>2310</v>
      </c>
      <c r="D4709" s="18" t="str">
        <f>+IFERROR(VLOOKUP(Cursos[[#This Row],[Modelo correcto]],Modelos[[Modelo correcto]:[¿En línea?]],2,FALSE),"REVISAR")</f>
        <v>BROTHER</v>
      </c>
      <c r="E4709" s="18" t="str">
        <f>+IFERROR(VLOOKUP(Cursos[[#This Row],[Modelo correcto]],Modelos[[Modelo correcto]:[¿En línea?]],3,FALSE),"REVISAR")</f>
        <v>NO</v>
      </c>
      <c r="F4709" s="18" t="str">
        <f>+Cursos[[#This Row],[IS]]&amp;Cursos[[#This Row],[Modelo correcto]]</f>
        <v>GERARDO MARIO MARTINEZ ZAMORASerie InkTank</v>
      </c>
      <c r="G4709" s="18">
        <v>1</v>
      </c>
      <c r="H4709" s="19">
        <v>44105</v>
      </c>
      <c r="I4709" s="18" t="str">
        <f>+IFERROR(VLOOKUP(Cursos[[#This Row],[Modelo correcto]],Modelos[[Modelo correcto]:[Aplica para certificación]],4,FALSE),"REVISAR")</f>
        <v>SÍ</v>
      </c>
    </row>
    <row r="4710" spans="1:9" x14ac:dyDescent="0.25">
      <c r="A4710" s="144" t="s">
        <v>2778</v>
      </c>
      <c r="B4710">
        <v>1</v>
      </c>
      <c r="C4710" s="145" t="s">
        <v>2140</v>
      </c>
      <c r="D4710" s="18" t="str">
        <f>+IFERROR(VLOOKUP(Cursos[[#This Row],[Modelo correcto]],Modelos[[Modelo correcto]:[¿En línea?]],2,FALSE),"REVISAR")</f>
        <v>HP</v>
      </c>
      <c r="E4710" s="145" t="str">
        <f>+IFERROR(VLOOKUP(Cursos[[#This Row],[Modelo correcto]],Modelos[[Modelo correcto]:[¿En línea?]],3,FALSE),"REVISAR")</f>
        <v>SÍ</v>
      </c>
      <c r="F4710" s="18" t="str">
        <f>+Cursos[[#This Row],[IS]]&amp;Cursos[[#This Row],[Modelo correcto]]</f>
        <v>GERARDO MARIO MARTINEZ ZAMORAHP LaserJet Enterprise and Managed 400 series</v>
      </c>
      <c r="G4710" s="18">
        <v>1</v>
      </c>
      <c r="H4710" s="19">
        <v>44075</v>
      </c>
      <c r="I4710" s="18" t="str">
        <f>+IFERROR(VLOOKUP(Cursos[[#This Row],[Modelo correcto]],Modelos[[Modelo correcto]:[Aplica para certificación]],4,FALSE),"REVISAR")</f>
        <v>NO</v>
      </c>
    </row>
    <row r="4711" spans="1:9" x14ac:dyDescent="0.25">
      <c r="A4711" s="144" t="s">
        <v>2778</v>
      </c>
      <c r="B4711">
        <v>1</v>
      </c>
      <c r="C4711" s="145" t="s">
        <v>2155</v>
      </c>
      <c r="D4711" s="18" t="str">
        <f>+IFERROR(VLOOKUP(Cursos[[#This Row],[Modelo correcto]],Modelos[[Modelo correcto]:[¿En línea?]],2,FALSE),"REVISAR")</f>
        <v>HP</v>
      </c>
      <c r="E4711" s="145" t="str">
        <f>+IFERROR(VLOOKUP(Cursos[[#This Row],[Modelo correcto]],Modelos[[Modelo correcto]:[¿En línea?]],3,FALSE),"REVISAR")</f>
        <v>SÍ</v>
      </c>
      <c r="F4711" s="18" t="str">
        <f>+Cursos[[#This Row],[IS]]&amp;Cursos[[#This Row],[Modelo correcto]]</f>
        <v>GERARDO MARIO MARTINEZ ZAMORAHP LaserJet Pro Spring 2016 NPI Training Event (Recording)</v>
      </c>
      <c r="G4711" s="18">
        <v>1</v>
      </c>
      <c r="H4711" s="19">
        <v>44075</v>
      </c>
      <c r="I4711" s="18" t="str">
        <f>+IFERROR(VLOOKUP(Cursos[[#This Row],[Modelo correcto]],Modelos[[Modelo correcto]:[Aplica para certificación]],4,FALSE),"REVISAR")</f>
        <v>NO</v>
      </c>
    </row>
    <row r="4712" spans="1:9" x14ac:dyDescent="0.25">
      <c r="A4712" s="144" t="s">
        <v>2778</v>
      </c>
      <c r="B4712">
        <v>1</v>
      </c>
      <c r="C4712" s="145" t="s">
        <v>1940</v>
      </c>
      <c r="D4712" s="18" t="str">
        <f>+IFERROR(VLOOKUP(Cursos[[#This Row],[Modelo correcto]],Modelos[[Modelo correcto]:[¿En línea?]],2,FALSE),"REVISAR")</f>
        <v>HP</v>
      </c>
      <c r="E4712" s="145" t="str">
        <f>+IFERROR(VLOOKUP(Cursos[[#This Row],[Modelo correcto]],Modelos[[Modelo correcto]:[¿En línea?]],3,FALSE),"REVISAR")</f>
        <v>SÍ</v>
      </c>
      <c r="F4712" s="18" t="str">
        <f>+Cursos[[#This Row],[IS]]&amp;Cursos[[#This Row],[Modelo correcto]]</f>
        <v>GERARDO MARIO MARTINEZ ZAMORAHP LaserJet Enterprise 500 Color Series Printer Service and Support, Rev. 11.4</v>
      </c>
      <c r="G4712" s="18">
        <v>0</v>
      </c>
      <c r="H4712" s="19">
        <v>44075</v>
      </c>
      <c r="I4712" s="18" t="str">
        <f>+IFERROR(VLOOKUP(Cursos[[#This Row],[Modelo correcto]],Modelos[[Modelo correcto]:[Aplica para certificación]],4,FALSE),"REVISAR")</f>
        <v>NO</v>
      </c>
    </row>
    <row r="4713" spans="1:9" x14ac:dyDescent="0.25">
      <c r="A4713" s="144" t="s">
        <v>2778</v>
      </c>
      <c r="B4713">
        <v>1</v>
      </c>
      <c r="C4713" s="145" t="s">
        <v>2328</v>
      </c>
      <c r="D4713" s="18" t="str">
        <f>+IFERROR(VLOOKUP(Cursos[[#This Row],[Modelo correcto]],Modelos[[Modelo correcto]:[¿En línea?]],2,FALSE),"REVISAR")</f>
        <v>XEROX</v>
      </c>
      <c r="E4713" s="18" t="str">
        <f>+IFERROR(VLOOKUP(Cursos[[#This Row],[Modelo correcto]],Modelos[[Modelo correcto]:[¿En línea?]],3,FALSE),"REVISAR")</f>
        <v>NO</v>
      </c>
      <c r="F4713" s="18" t="str">
        <f>+Cursos[[#This Row],[IS]]&amp;Cursos[[#This Row],[Modelo correcto]]</f>
        <v>GERARDO MARIO MARTINEZ ZAMORASeminario de actualización C70</v>
      </c>
      <c r="G4713" s="18">
        <v>1</v>
      </c>
      <c r="H4713" s="19">
        <v>44105</v>
      </c>
      <c r="I4713" s="18" t="str">
        <f>+IFERROR(VLOOKUP(Cursos[[#This Row],[Modelo correcto]],Modelos[[Modelo correcto]:[Aplica para certificación]],4,FALSE),"REVISAR")</f>
        <v>SÍ</v>
      </c>
    </row>
    <row r="4714" spans="1:9" x14ac:dyDescent="0.25">
      <c r="A4714" s="144" t="s">
        <v>2778</v>
      </c>
      <c r="B4714">
        <v>1</v>
      </c>
      <c r="C4714" s="145" t="s">
        <v>2181</v>
      </c>
      <c r="D4714" s="18" t="str">
        <f>+IFERROR(VLOOKUP(Cursos[[#This Row],[Modelo correcto]],Modelos[[Modelo correcto]:[¿En línea?]],2,FALSE),"REVISAR")</f>
        <v>HP</v>
      </c>
      <c r="E4714" s="145" t="str">
        <f>+IFERROR(VLOOKUP(Cursos[[#This Row],[Modelo correcto]],Modelos[[Modelo correcto]:[¿En línea?]],3,FALSE),"REVISAR")</f>
        <v>SÍ</v>
      </c>
      <c r="F4714" s="18" t="str">
        <f>+Cursos[[#This Row],[IS]]&amp;Cursos[[#This Row],[Modelo correcto]]</f>
        <v>GERARDO MARIO MARTINEZ ZAMORAHP LaserJet Paper Jam Fundamentals - How media can affect printer performance</v>
      </c>
      <c r="G4714" s="18">
        <v>0</v>
      </c>
      <c r="H4714" s="19">
        <v>44075</v>
      </c>
      <c r="I4714" s="18" t="str">
        <f>+IFERROR(VLOOKUP(Cursos[[#This Row],[Modelo correcto]],Modelos[[Modelo correcto]:[Aplica para certificación]],4,FALSE),"REVISAR")</f>
        <v>NO</v>
      </c>
    </row>
    <row r="4715" spans="1:9" x14ac:dyDescent="0.25">
      <c r="A4715" s="144" t="s">
        <v>2778</v>
      </c>
      <c r="B4715">
        <v>1</v>
      </c>
      <c r="C4715" s="145" t="s">
        <v>1834</v>
      </c>
      <c r="D4715" s="18" t="str">
        <f>+IFERROR(VLOOKUP(Cursos[[#This Row],[Modelo correcto]],Modelos[[Modelo correcto]:[¿En línea?]],2,FALSE),"REVISAR")</f>
        <v>HP</v>
      </c>
      <c r="E4715" s="18" t="str">
        <f>+IFERROR(VLOOKUP(Cursos[[#This Row],[Modelo correcto]],Modelos[[Modelo correcto]:[¿En línea?]],3,FALSE),"REVISAR")</f>
        <v>SÍ</v>
      </c>
      <c r="F4715" s="18" t="str">
        <f>+Cursos[[#This Row],[IS]]&amp;Cursos[[#This Row],[Modelo correcto]]</f>
        <v>GERARDO MARIO MARTINEZ ZAMORAHP LaserJet Pro 500 color MFP M570 Service and Support Training</v>
      </c>
      <c r="G4715" s="18">
        <v>1</v>
      </c>
      <c r="H4715" s="19">
        <v>44075</v>
      </c>
      <c r="I4715" s="18" t="str">
        <f>+IFERROR(VLOOKUP(Cursos[[#This Row],[Modelo correcto]],Modelos[[Modelo correcto]:[Aplica para certificación]],4,FALSE),"REVISAR")</f>
        <v>NO</v>
      </c>
    </row>
    <row r="4716" spans="1:9" x14ac:dyDescent="0.25">
      <c r="A4716" s="144" t="s">
        <v>2778</v>
      </c>
      <c r="B4716">
        <v>1</v>
      </c>
      <c r="C4716" s="145" t="s">
        <v>39</v>
      </c>
      <c r="D4716" s="18" t="str">
        <f>+IFERROR(VLOOKUP(Cursos[[#This Row],[Modelo correcto]],Modelos[[Modelo correcto]:[¿En línea?]],2,FALSE),"REVISAR")</f>
        <v>XEROX</v>
      </c>
      <c r="E4716" s="145" t="str">
        <f>+IFERROR(VLOOKUP(Cursos[[#This Row],[Modelo correcto]],Modelos[[Modelo correcto]:[¿En línea?]],3,FALSE),"REVISAR")</f>
        <v>SÍ</v>
      </c>
      <c r="F4716" s="18" t="str">
        <f>+Cursos[[#This Row],[IS]]&amp;Cursos[[#This Row],[Modelo correcto]]</f>
        <v>GERARDO MARIO MARTINEZ ZAMORAVC80NTF</v>
      </c>
      <c r="G4716" s="18">
        <v>1</v>
      </c>
      <c r="H4716" s="19">
        <v>44075</v>
      </c>
      <c r="I4716" s="18" t="str">
        <f>+IFERROR(VLOOKUP(Cursos[[#This Row],[Modelo correcto]],Modelos[[Modelo correcto]:[Aplica para certificación]],4,FALSE),"REVISAR")</f>
        <v>SÍ</v>
      </c>
    </row>
    <row r="4717" spans="1:9" x14ac:dyDescent="0.25">
      <c r="A4717" s="144" t="s">
        <v>2787</v>
      </c>
      <c r="B4717">
        <v>1</v>
      </c>
      <c r="C4717" s="10" t="s">
        <v>242</v>
      </c>
      <c r="D4717" s="18" t="str">
        <f>+IFERROR(VLOOKUP(Cursos[[#This Row],[Modelo correcto]],Modelos[[Modelo correcto]:[¿En línea?]],2,FALSE),"REVISAR")</f>
        <v>XEROX</v>
      </c>
      <c r="E4717" s="18" t="str">
        <f>+IFERROR(VLOOKUP(Cursos[[#This Row],[Modelo correcto]],Modelos[[Modelo correcto]:[¿En línea?]],3,FALSE),"REVISAR")</f>
        <v>SÍ</v>
      </c>
      <c r="F4717" s="18" t="str">
        <f>+Cursos[[#This Row],[IS]]&amp;Cursos[[#This Row],[Modelo correcto]]</f>
        <v>LUIS FELIPE CRUZ MAROS2060</v>
      </c>
      <c r="G4717" s="18">
        <v>1</v>
      </c>
      <c r="H4717" s="19">
        <v>43739</v>
      </c>
      <c r="I4717" s="18" t="str">
        <f>+IFERROR(VLOOKUP(Cursos[[#This Row],[Modelo correcto]],Modelos[[Modelo correcto]:[Aplica para certificación]],4,FALSE),"REVISAR")</f>
        <v>NO</v>
      </c>
    </row>
    <row r="4718" spans="1:9" x14ac:dyDescent="0.25">
      <c r="A4718" s="144" t="s">
        <v>2787</v>
      </c>
      <c r="B4718">
        <v>1</v>
      </c>
      <c r="C4718" s="10" t="s">
        <v>260</v>
      </c>
      <c r="D4718" s="18" t="str">
        <f>+IFERROR(VLOOKUP(Cursos[[#This Row],[Modelo correcto]],Modelos[[Modelo correcto]:[¿En línea?]],2,FALSE),"REVISAR")</f>
        <v>XEROX</v>
      </c>
      <c r="E4718" s="18" t="str">
        <f>+IFERROR(VLOOKUP(Cursos[[#This Row],[Modelo correcto]],Modelos[[Modelo correcto]:[¿En línea?]],3,FALSE),"REVISAR")</f>
        <v>SÍ</v>
      </c>
      <c r="F4718" s="18" t="str">
        <f>+Cursos[[#This Row],[IS]]&amp;Cursos[[#This Row],[Modelo correcto]]</f>
        <v>LUIS FELIPE CRUZ MAROS2082</v>
      </c>
      <c r="G4718" s="18">
        <v>1</v>
      </c>
      <c r="H4718" s="19">
        <v>43739</v>
      </c>
      <c r="I4718" s="18" t="str">
        <f>+IFERROR(VLOOKUP(Cursos[[#This Row],[Modelo correcto]],Modelos[[Modelo correcto]:[Aplica para certificación]],4,FALSE),"REVISAR")</f>
        <v>SÍ</v>
      </c>
    </row>
    <row r="4719" spans="1:9" x14ac:dyDescent="0.25">
      <c r="A4719" s="144" t="s">
        <v>2778</v>
      </c>
      <c r="B4719">
        <v>1</v>
      </c>
      <c r="C4719" s="125" t="s">
        <v>2263</v>
      </c>
      <c r="D4719" s="18" t="str">
        <f>+IFERROR(VLOOKUP(Cursos[[#This Row],[Modelo correcto]],Modelos[[Modelo correcto]:[¿En línea?]],2,FALSE),"REVISAR")</f>
        <v>CANON</v>
      </c>
      <c r="E4719" s="18" t="str">
        <f>+IFERROR(VLOOKUP(Cursos[[#This Row],[Modelo correcto]],Modelos[[Modelo correcto]:[¿En línea?]],3,FALSE),"REVISAR")</f>
        <v>SÍ</v>
      </c>
      <c r="F4719" s="18" t="str">
        <f>+Cursos[[#This Row],[IS]]&amp;Cursos[[#This Row],[Modelo correcto]]</f>
        <v>GERARDO MARIO MARTINEZ ZAMORAImageRUNNER Advance 4500 Series</v>
      </c>
      <c r="G4719" s="18">
        <v>1</v>
      </c>
      <c r="H4719" s="19">
        <v>44105</v>
      </c>
      <c r="I4719" s="18" t="str">
        <f>+IFERROR(VLOOKUP(Cursos[[#This Row],[Modelo correcto]],Modelos[[Modelo correcto]:[Aplica para certificación]],4,FALSE),"REVISAR")</f>
        <v>SÍ</v>
      </c>
    </row>
    <row r="4720" spans="1:9" x14ac:dyDescent="0.25">
      <c r="A4720" s="144" t="s">
        <v>2778</v>
      </c>
      <c r="B4720">
        <v>1</v>
      </c>
      <c r="C4720" s="125" t="s">
        <v>2261</v>
      </c>
      <c r="D4720" s="18" t="str">
        <f>+IFERROR(VLOOKUP(Cursos[[#This Row],[Modelo correcto]],Modelos[[Modelo correcto]:[¿En línea?]],2,FALSE),"REVISAR")</f>
        <v>CANON</v>
      </c>
      <c r="E4720" s="18" t="str">
        <f>+IFERROR(VLOOKUP(Cursos[[#This Row],[Modelo correcto]],Modelos[[Modelo correcto]:[¿En línea?]],3,FALSE),"REVISAR")</f>
        <v>SÍ</v>
      </c>
      <c r="F4720" s="18" t="str">
        <f>+Cursos[[#This Row],[IS]]&amp;Cursos[[#This Row],[Modelo correcto]]</f>
        <v>GERARDO MARIO MARTINEZ ZAMORAImageRunner C3025</v>
      </c>
      <c r="G4720" s="18">
        <v>1</v>
      </c>
      <c r="H4720" s="19">
        <v>44105</v>
      </c>
      <c r="I4720" s="18" t="str">
        <f>+IFERROR(VLOOKUP(Cursos[[#This Row],[Modelo correcto]],Modelos[[Modelo correcto]:[Aplica para certificación]],4,FALSE),"REVISAR")</f>
        <v>SÍ</v>
      </c>
    </row>
    <row r="4721" spans="1:9" x14ac:dyDescent="0.25">
      <c r="A4721" s="144" t="s">
        <v>2778</v>
      </c>
      <c r="B4721">
        <v>1</v>
      </c>
      <c r="C4721" s="145" t="s">
        <v>870</v>
      </c>
      <c r="D4721" s="18" t="str">
        <f>+IFERROR(VLOOKUP(Cursos[[#This Row],[Modelo correcto]],Modelos[[Modelo correcto]:[¿En línea?]],2,FALSE),"REVISAR")</f>
        <v>CANON</v>
      </c>
      <c r="E4721" s="18" t="str">
        <f>+IFERROR(VLOOKUP(Cursos[[#This Row],[Modelo correcto]],Modelos[[Modelo correcto]:[¿En línea?]],3,FALSE),"REVISAR")</f>
        <v>SÍ</v>
      </c>
      <c r="F4721" s="18" t="str">
        <f>+Cursos[[#This Row],[IS]]&amp;Cursos[[#This Row],[Modelo correcto]]</f>
        <v>GERARDO MARIO MARTINEZ ZAMORADRG2140</v>
      </c>
      <c r="G4721" s="18">
        <v>1</v>
      </c>
      <c r="H4721" s="19">
        <v>44105</v>
      </c>
      <c r="I4721" s="18" t="str">
        <f>+IFERROR(VLOOKUP(Cursos[[#This Row],[Modelo correcto]],Modelos[[Modelo correcto]:[Aplica para certificación]],4,FALSE),"REVISAR")</f>
        <v>SÍ</v>
      </c>
    </row>
    <row r="4722" spans="1:9" x14ac:dyDescent="0.25">
      <c r="A4722" s="144" t="s">
        <v>2778</v>
      </c>
      <c r="B4722">
        <v>1</v>
      </c>
      <c r="C4722" s="10" t="s">
        <v>2326</v>
      </c>
      <c r="D4722" s="18" t="str">
        <f>+IFERROR(VLOOKUP(Cursos[[#This Row],[Modelo correcto]],Modelos[[Modelo correcto]:[¿En línea?]],2,FALSE),"REVISAR")</f>
        <v>CANON</v>
      </c>
      <c r="E4722" s="18" t="str">
        <f>+IFERROR(VLOOKUP(Cursos[[#This Row],[Modelo correcto]],Modelos[[Modelo correcto]:[¿En línea?]],3,FALSE),"REVISAR")</f>
        <v>SÍ</v>
      </c>
      <c r="F4722" s="18" t="str">
        <f>+Cursos[[#This Row],[IS]]&amp;Cursos[[#This Row],[Modelo correcto]]</f>
        <v>GERARDO MARIO MARTINEZ ZAMORAIPF PRO 4000</v>
      </c>
      <c r="G4722" s="18">
        <v>1</v>
      </c>
      <c r="H4722" s="19">
        <v>44105</v>
      </c>
      <c r="I4722" s="18" t="str">
        <f>+IFERROR(VLOOKUP(Cursos[[#This Row],[Modelo correcto]],Modelos[[Modelo correcto]:[Aplica para certificación]],4,FALSE),"REVISAR")</f>
        <v>NO</v>
      </c>
    </row>
    <row r="4723" spans="1:9" x14ac:dyDescent="0.25">
      <c r="A4723" s="144" t="s">
        <v>2778</v>
      </c>
      <c r="B4723">
        <v>1</v>
      </c>
      <c r="C4723" s="10" t="s">
        <v>757</v>
      </c>
      <c r="D4723" s="18" t="str">
        <f>+IFERROR(VLOOKUP(Cursos[[#This Row],[Modelo correcto]],Modelos[[Modelo correcto]:[¿En línea?]],2,FALSE),"REVISAR")</f>
        <v>CANON</v>
      </c>
      <c r="E4723" s="18" t="str">
        <f>+IFERROR(VLOOKUP(Cursos[[#This Row],[Modelo correcto]],Modelos[[Modelo correcto]:[¿En línea?]],3,FALSE),"REVISAR")</f>
        <v>SÍ</v>
      </c>
      <c r="F4723" s="18" t="str">
        <f>+Cursos[[#This Row],[IS]]&amp;Cursos[[#This Row],[Modelo correcto]]</f>
        <v>GERARDO MARIO MARTINEZ ZAMORABásico imagePROGRAF</v>
      </c>
      <c r="G4723" s="18">
        <v>1</v>
      </c>
      <c r="H4723" s="19">
        <v>44105</v>
      </c>
      <c r="I4723" s="18" t="str">
        <f>+IFERROR(VLOOKUP(Cursos[[#This Row],[Modelo correcto]],Modelos[[Modelo correcto]:[Aplica para certificación]],4,FALSE),"REVISAR")</f>
        <v>SÍ</v>
      </c>
    </row>
    <row r="4724" spans="1:9" x14ac:dyDescent="0.25">
      <c r="A4724" s="144" t="s">
        <v>2778</v>
      </c>
      <c r="B4724">
        <v>1</v>
      </c>
      <c r="C4724" s="10" t="s">
        <v>1165</v>
      </c>
      <c r="D4724" s="18" t="str">
        <f>+IFERROR(VLOOKUP(Cursos[[#This Row],[Modelo correcto]],Modelos[[Modelo correcto]:[¿En línea?]],2,FALSE),"REVISAR")</f>
        <v>CANON</v>
      </c>
      <c r="E4724" s="145" t="str">
        <f>+IFERROR(VLOOKUP(Cursos[[#This Row],[Modelo correcto]],Modelos[[Modelo correcto]:[¿En línea?]],3,FALSE),"REVISAR")</f>
        <v>SÍ</v>
      </c>
      <c r="F4724" s="18" t="str">
        <f>+Cursos[[#This Row],[IS]]&amp;Cursos[[#This Row],[Modelo correcto]]</f>
        <v>GERARDO MARIO MARTINEZ ZAMORALBP664C</v>
      </c>
      <c r="G4724" s="18">
        <v>1</v>
      </c>
      <c r="H4724" s="19">
        <v>44105</v>
      </c>
      <c r="I4724" s="18" t="str">
        <f>+IFERROR(VLOOKUP(Cursos[[#This Row],[Modelo correcto]],Modelos[[Modelo correcto]:[Aplica para certificación]],4,FALSE),"REVISAR")</f>
        <v>NO</v>
      </c>
    </row>
    <row r="4725" spans="1:9" x14ac:dyDescent="0.25">
      <c r="A4725" s="144" t="s">
        <v>2778</v>
      </c>
      <c r="B4725">
        <v>1</v>
      </c>
      <c r="C4725" s="145" t="s">
        <v>1165</v>
      </c>
      <c r="D4725" s="18" t="str">
        <f>+IFERROR(VLOOKUP(Cursos[[#This Row],[Modelo correcto]],Modelos[[Modelo correcto]:[¿En línea?]],2,FALSE),"REVISAR")</f>
        <v>CANON</v>
      </c>
      <c r="E4725" s="18" t="str">
        <f>+IFERROR(VLOOKUP(Cursos[[#This Row],[Modelo correcto]],Modelos[[Modelo correcto]:[¿En línea?]],3,FALSE),"REVISAR")</f>
        <v>SÍ</v>
      </c>
      <c r="F4725" s="18" t="str">
        <f>+Cursos[[#This Row],[IS]]&amp;Cursos[[#This Row],[Modelo correcto]]</f>
        <v>GERARDO MARIO MARTINEZ ZAMORALBP664C</v>
      </c>
      <c r="G4725" s="18">
        <v>1</v>
      </c>
      <c r="H4725" s="19">
        <v>44105</v>
      </c>
      <c r="I4725" s="18" t="str">
        <f>+IFERROR(VLOOKUP(Cursos[[#This Row],[Modelo correcto]],Modelos[[Modelo correcto]:[Aplica para certificación]],4,FALSE),"REVISAR")</f>
        <v>NO</v>
      </c>
    </row>
    <row r="4726" spans="1:9" x14ac:dyDescent="0.25">
      <c r="A4726" s="144" t="s">
        <v>2778</v>
      </c>
      <c r="B4726">
        <v>1</v>
      </c>
      <c r="C4726" s="34" t="s">
        <v>1240</v>
      </c>
      <c r="D4726" s="18" t="str">
        <f>+IFERROR(VLOOKUP(Cursos[[#This Row],[Modelo correcto]],Modelos[[Modelo correcto]:[¿En línea?]],2,FALSE),"REVISAR")</f>
        <v>CANON</v>
      </c>
      <c r="E4726" s="18" t="str">
        <f>+IFERROR(VLOOKUP(Cursos[[#This Row],[Modelo correcto]],Modelos[[Modelo correcto]:[¿En línea?]],3,FALSE),"REVISAR")</f>
        <v>SÍ</v>
      </c>
      <c r="F4726" s="18" t="str">
        <f>+Cursos[[#This Row],[IS]]&amp;Cursos[[#This Row],[Modelo correcto]]</f>
        <v>GERARDO MARIO MARTINEZ ZAMORAIRAC5500</v>
      </c>
      <c r="G4726" s="18">
        <v>1</v>
      </c>
      <c r="H4726" s="19">
        <v>44136</v>
      </c>
      <c r="I4726" s="18" t="str">
        <f>+IFERROR(VLOOKUP(Cursos[[#This Row],[Modelo correcto]],Modelos[[Modelo correcto]:[Aplica para certificación]],4,FALSE),"REVISAR")</f>
        <v>SÍ</v>
      </c>
    </row>
    <row r="4727" spans="1:9" x14ac:dyDescent="0.25">
      <c r="A4727" s="144" t="s">
        <v>2793</v>
      </c>
      <c r="B4727">
        <v>1</v>
      </c>
      <c r="C4727" s="10" t="s">
        <v>288</v>
      </c>
      <c r="D4727" s="18" t="str">
        <f>+IFERROR(VLOOKUP(Cursos[[#This Row],[Modelo correcto]],Modelos[[Modelo correcto]:[¿En línea?]],2,FALSE),"REVISAR")</f>
        <v>XEROX</v>
      </c>
      <c r="E4727" s="18" t="str">
        <f>+IFERROR(VLOOKUP(Cursos[[#This Row],[Modelo correcto]],Modelos[[Modelo correcto]:[¿En línea?]],3,FALSE),"REVISAR")</f>
        <v>SÍ</v>
      </c>
      <c r="F4727" s="18" t="str">
        <f>+Cursos[[#This Row],[IS]]&amp;Cursos[[#This Row],[Modelo correcto]]</f>
        <v>JORGE HERNANDEZ RODRIGUEZS009128</v>
      </c>
      <c r="G4727" s="18">
        <v>0</v>
      </c>
      <c r="H4727" s="19">
        <v>43739</v>
      </c>
      <c r="I4727" s="18" t="str">
        <f>+IFERROR(VLOOKUP(Cursos[[#This Row],[Modelo correcto]],Modelos[[Modelo correcto]:[Aplica para certificación]],4,FALSE),"REVISAR")</f>
        <v>SÍ</v>
      </c>
    </row>
    <row r="4728" spans="1:9" x14ac:dyDescent="0.25">
      <c r="A4728" s="144" t="s">
        <v>2778</v>
      </c>
      <c r="B4728">
        <v>1</v>
      </c>
      <c r="C4728" s="145" t="s">
        <v>1159</v>
      </c>
      <c r="D4728" s="18" t="str">
        <f>+IFERROR(VLOOKUP(Cursos[[#This Row],[Modelo correcto]],Modelos[[Modelo correcto]:[¿En línea?]],2,FALSE),"REVISAR")</f>
        <v>CANON</v>
      </c>
      <c r="E4728" s="18" t="str">
        <f>+IFERROR(VLOOKUP(Cursos[[#This Row],[Modelo correcto]],Modelos[[Modelo correcto]:[¿En línea?]],3,FALSE),"REVISAR")</f>
        <v>SÍ</v>
      </c>
      <c r="F4728" s="18" t="str">
        <f>+Cursos[[#This Row],[IS]]&amp;Cursos[[#This Row],[Modelo correcto]]</f>
        <v>GERARDO MARIO MARTINEZ ZAMORAC355IF</v>
      </c>
      <c r="G4728" s="18">
        <v>1</v>
      </c>
      <c r="H4728" s="44">
        <v>44136</v>
      </c>
      <c r="I4728" s="18" t="str">
        <f>+IFERROR(VLOOKUP(Cursos[[#This Row],[Modelo correcto]],Modelos[[Modelo correcto]:[Aplica para certificación]],4,FALSE),"REVISAR")</f>
        <v>NO</v>
      </c>
    </row>
    <row r="4729" spans="1:9" x14ac:dyDescent="0.25">
      <c r="A4729" s="144" t="s">
        <v>631</v>
      </c>
      <c r="B4729">
        <v>1</v>
      </c>
      <c r="C4729" s="145" t="s">
        <v>1170</v>
      </c>
      <c r="D4729" s="18" t="str">
        <f>+IFERROR(VLOOKUP(Cursos[[#This Row],[Modelo correcto]],Modelos[[Modelo correcto]:[¿En línea?]],2,FALSE),"REVISAR")</f>
        <v>CANON</v>
      </c>
      <c r="E4729" s="18" t="str">
        <f>+IFERROR(VLOOKUP(Cursos[[#This Row],[Modelo correcto]],Modelos[[Modelo correcto]:[¿En línea?]],3,FALSE),"REVISAR")</f>
        <v>SÍ</v>
      </c>
      <c r="F4729" s="18" t="str">
        <f>+Cursos[[#This Row],[IS]]&amp;Cursos[[#This Row],[Modelo correcto]]</f>
        <v>GUILLERMO VACA VALDEZBásico Eq. Color</v>
      </c>
      <c r="G4729" s="18">
        <v>1</v>
      </c>
      <c r="H4729" s="19">
        <v>43891</v>
      </c>
      <c r="I4729" s="18" t="str">
        <f>+IFERROR(VLOOKUP(Cursos[[#This Row],[Modelo correcto]],Modelos[[Modelo correcto]:[Aplica para certificación]],4,FALSE),"REVISAR")</f>
        <v>SÍ</v>
      </c>
    </row>
    <row r="4730" spans="1:9" x14ac:dyDescent="0.25">
      <c r="A4730" s="144" t="s">
        <v>2794</v>
      </c>
      <c r="B4730">
        <v>1</v>
      </c>
      <c r="C4730" s="63" t="s">
        <v>290</v>
      </c>
      <c r="D4730" s="18" t="str">
        <f>+IFERROR(VLOOKUP(Cursos[[#This Row],[Modelo correcto]],Modelos[[Modelo correcto]:[¿En línea?]],2,FALSE),"REVISAR")</f>
        <v>XEROX</v>
      </c>
      <c r="E4730" s="18" t="str">
        <f>+IFERROR(VLOOKUP(Cursos[[#This Row],[Modelo correcto]],Modelos[[Modelo correcto]:[¿En línea?]],3,FALSE),"REVISAR")</f>
        <v>SÍ</v>
      </c>
      <c r="F4730" s="18" t="str">
        <f>+Cursos[[#This Row],[IS]]&amp;Cursos[[#This Row],[Modelo correcto]]</f>
        <v>JORGE ALEJANDRO MIRELES VILLELAS009127</v>
      </c>
      <c r="G4730" s="18">
        <v>1</v>
      </c>
      <c r="H4730" s="19">
        <v>43800</v>
      </c>
      <c r="I4730" s="18" t="str">
        <f>+IFERROR(VLOOKUP(Cursos[[#This Row],[Modelo correcto]],Modelos[[Modelo correcto]:[Aplica para certificación]],4,FALSE),"REVISAR")</f>
        <v>SÍ</v>
      </c>
    </row>
    <row r="4731" spans="1:9" x14ac:dyDescent="0.25">
      <c r="A4731" s="144" t="s">
        <v>2794</v>
      </c>
      <c r="B4731">
        <v>1</v>
      </c>
      <c r="C4731" s="63" t="s">
        <v>288</v>
      </c>
      <c r="D4731" s="18" t="str">
        <f>+IFERROR(VLOOKUP(Cursos[[#This Row],[Modelo correcto]],Modelos[[Modelo correcto]:[¿En línea?]],2,FALSE),"REVISAR")</f>
        <v>XEROX</v>
      </c>
      <c r="E4731" s="18" t="str">
        <f>+IFERROR(VLOOKUP(Cursos[[#This Row],[Modelo correcto]],Modelos[[Modelo correcto]:[¿En línea?]],3,FALSE),"REVISAR")</f>
        <v>SÍ</v>
      </c>
      <c r="F4731" s="18" t="str">
        <f>+Cursos[[#This Row],[IS]]&amp;Cursos[[#This Row],[Modelo correcto]]</f>
        <v>JORGE ALEJANDRO MIRELES VILLELAS009128</v>
      </c>
      <c r="G4731" s="18">
        <v>1</v>
      </c>
      <c r="H4731" s="19">
        <v>43800</v>
      </c>
      <c r="I4731" s="18" t="str">
        <f>+IFERROR(VLOOKUP(Cursos[[#This Row],[Modelo correcto]],Modelos[[Modelo correcto]:[Aplica para certificación]],4,FALSE),"REVISAR")</f>
        <v>SÍ</v>
      </c>
    </row>
    <row r="4732" spans="1:9" x14ac:dyDescent="0.25">
      <c r="A4732" s="144" t="s">
        <v>389</v>
      </c>
      <c r="B4732">
        <v>1</v>
      </c>
      <c r="C4732" s="145" t="s">
        <v>538</v>
      </c>
      <c r="D4732" s="18" t="str">
        <f>+IFERROR(VLOOKUP(Cursos[[#This Row],[Modelo correcto]],Modelos[[Modelo correcto]:[¿En línea?]],2,FALSE),"REVISAR")</f>
        <v>CANON</v>
      </c>
      <c r="E4732" s="18" t="str">
        <f>+IFERROR(VLOOKUP(Cursos[[#This Row],[Modelo correcto]],Modelos[[Modelo correcto]:[¿En línea?]],3,FALSE),"REVISAR")</f>
        <v>NO</v>
      </c>
      <c r="F4732" s="18" t="str">
        <f>+Cursos[[#This Row],[IS]]&amp;Cursos[[#This Row],[Modelo correcto]]</f>
        <v>JOSE ANTONIO MARTINEZ HERNANDEZCONECTIVIDAD</v>
      </c>
      <c r="G4732" s="18">
        <v>1</v>
      </c>
      <c r="H4732" s="19">
        <v>43709</v>
      </c>
      <c r="I4732" s="18" t="str">
        <f>+IFERROR(VLOOKUP(Cursos[[#This Row],[Modelo correcto]],Modelos[[Modelo correcto]:[Aplica para certificación]],4,FALSE),"REVISAR")</f>
        <v>SÍ</v>
      </c>
    </row>
    <row r="4733" spans="1:9" x14ac:dyDescent="0.25">
      <c r="A4733" s="144" t="s">
        <v>631</v>
      </c>
      <c r="B4733" s="144">
        <v>1</v>
      </c>
      <c r="C4733" s="145" t="s">
        <v>759</v>
      </c>
      <c r="D4733" s="18" t="str">
        <f>+IFERROR(VLOOKUP(Cursos[[#This Row],[Modelo correcto]],Modelos[[Modelo correcto]:[¿En línea?]],2,FALSE),"REVISAR")</f>
        <v>CANON</v>
      </c>
      <c r="E4733" s="18" t="str">
        <f>+IFERROR(VLOOKUP(Cursos[[#This Row],[Modelo correcto]],Modelos[[Modelo correcto]:[¿En línea?]],3,FALSE),"REVISAR")</f>
        <v>SÍ</v>
      </c>
      <c r="F4733" s="18" t="str">
        <f>+Cursos[[#This Row],[IS]]&amp;Cursos[[#This Row],[Modelo correcto]]</f>
        <v>GUILLERMO VACA VALDEZBásico Eq. Dig. B&amp;W</v>
      </c>
      <c r="G4733" s="18">
        <v>1</v>
      </c>
      <c r="H4733" s="19">
        <v>43862</v>
      </c>
      <c r="I4733" s="18" t="str">
        <f>+IFERROR(VLOOKUP(Cursos[[#This Row],[Modelo correcto]],Modelos[[Modelo correcto]:[Aplica para certificación]],4,FALSE),"REVISAR")</f>
        <v>SÍ</v>
      </c>
    </row>
    <row r="4734" spans="1:9" x14ac:dyDescent="0.25">
      <c r="A4734" s="144" t="s">
        <v>389</v>
      </c>
      <c r="B4734">
        <v>1</v>
      </c>
      <c r="C4734" s="145" t="s">
        <v>962</v>
      </c>
      <c r="D4734" s="10" t="str">
        <f>+IFERROR(VLOOKUP(Cursos[[#This Row],[Modelo correcto]],Modelos[[Modelo correcto]:[¿En línea?]],2,FALSE),"REVISAR")</f>
        <v>CANON</v>
      </c>
      <c r="E4734" s="10" t="str">
        <f>+IFERROR(VLOOKUP(Cursos[[#This Row],[Modelo correcto]],Modelos[[Modelo correcto]:[¿En línea?]],3,FALSE),"REVISAR")</f>
        <v>NO</v>
      </c>
      <c r="F4734" s="18" t="str">
        <f>+Cursos[[#This Row],[IS]]&amp;Cursos[[#This Row],[Modelo correcto]]</f>
        <v>JOSE ANTONIO MARTINEZ HERNANDEZDR X10C</v>
      </c>
      <c r="G4734" s="18">
        <v>1</v>
      </c>
      <c r="H4734" s="18"/>
      <c r="I4734" s="18" t="str">
        <f>+IFERROR(VLOOKUP(Cursos[[#This Row],[Modelo correcto]],Modelos[[Modelo correcto]:[Aplica para certificación]],4,FALSE),"REVISAR")</f>
        <v>NO</v>
      </c>
    </row>
    <row r="4735" spans="1:9" x14ac:dyDescent="0.25">
      <c r="A4735" s="144" t="s">
        <v>631</v>
      </c>
      <c r="B4735">
        <v>1</v>
      </c>
      <c r="C4735" s="145" t="s">
        <v>757</v>
      </c>
      <c r="D4735" s="18" t="str">
        <f>+IFERROR(VLOOKUP(Cursos[[#This Row],[Modelo correcto]],Modelos[[Modelo correcto]:[¿En línea?]],2,FALSE),"REVISAR")</f>
        <v>CANON</v>
      </c>
      <c r="E4735" s="18" t="str">
        <f>+IFERROR(VLOOKUP(Cursos[[#This Row],[Modelo correcto]],Modelos[[Modelo correcto]:[¿En línea?]],3,FALSE),"REVISAR")</f>
        <v>SÍ</v>
      </c>
      <c r="F4735" s="18" t="str">
        <f>+Cursos[[#This Row],[IS]]&amp;Cursos[[#This Row],[Modelo correcto]]</f>
        <v>GUILLERMO VACA VALDEZBásico imagePROGRAF</v>
      </c>
      <c r="G4735" s="18">
        <v>1</v>
      </c>
      <c r="H4735" s="19">
        <v>43891</v>
      </c>
      <c r="I4735" s="18" t="str">
        <f>+IFERROR(VLOOKUP(Cursos[[#This Row],[Modelo correcto]],Modelos[[Modelo correcto]:[Aplica para certificación]],4,FALSE),"REVISAR")</f>
        <v>SÍ</v>
      </c>
    </row>
    <row r="4736" spans="1:9" x14ac:dyDescent="0.25">
      <c r="A4736" s="144" t="s">
        <v>389</v>
      </c>
      <c r="B4736">
        <v>1</v>
      </c>
      <c r="C4736" s="10" t="s">
        <v>825</v>
      </c>
      <c r="D4736" s="145" t="str">
        <f>+IFERROR(VLOOKUP(Cursos[[#This Row],[Modelo correcto]],Modelos[[Modelo correcto]:[¿En línea?]],2,FALSE),"REVISAR")</f>
        <v>CANON</v>
      </c>
      <c r="E4736" s="145" t="str">
        <f>+IFERROR(VLOOKUP(Cursos[[#This Row],[Modelo correcto]],Modelos[[Modelo correcto]:[¿En línea?]],3,FALSE),"REVISAR")</f>
        <v>NO</v>
      </c>
      <c r="F4736" s="18" t="str">
        <f>+Cursos[[#This Row],[IS]]&amp;Cursos[[#This Row],[Modelo correcto]]</f>
        <v>JOSE ANTONIO MARTINEZ HERNANDEZIPF PRO2000</v>
      </c>
      <c r="G4736" s="18">
        <v>1</v>
      </c>
      <c r="H4736" s="18"/>
      <c r="I4736" s="18" t="str">
        <f>+IFERROR(VLOOKUP(Cursos[[#This Row],[Modelo correcto]],Modelos[[Modelo correcto]:[Aplica para certificación]],4,FALSE),"REVISAR")</f>
        <v>NO</v>
      </c>
    </row>
    <row r="4737" spans="1:9" x14ac:dyDescent="0.25">
      <c r="A4737" s="144" t="s">
        <v>2787</v>
      </c>
      <c r="B4737">
        <v>1</v>
      </c>
      <c r="C4737" s="63" t="s">
        <v>256</v>
      </c>
      <c r="D4737" s="18" t="str">
        <f>+IFERROR(VLOOKUP(Cursos[[#This Row],[Modelo correcto]],Modelos[[Modelo correcto]:[¿En línea?]],2,FALSE),"REVISAR")</f>
        <v>XEROX</v>
      </c>
      <c r="E4737" s="18" t="str">
        <f>+IFERROR(VLOOKUP(Cursos[[#This Row],[Modelo correcto]],Modelos[[Modelo correcto]:[¿En línea?]],3,FALSE),"REVISAR")</f>
        <v>SÍ</v>
      </c>
      <c r="F4737" s="18" t="str">
        <f>+Cursos[[#This Row],[IS]]&amp;Cursos[[#This Row],[Modelo correcto]]</f>
        <v>LUIS FELIPE CRUZ MARVB40NTF</v>
      </c>
      <c r="G4737" s="18">
        <v>1</v>
      </c>
      <c r="H4737" s="19">
        <v>43739</v>
      </c>
      <c r="I4737" s="18" t="str">
        <f>+IFERROR(VLOOKUP(Cursos[[#This Row],[Modelo correcto]],Modelos[[Modelo correcto]:[Aplica para certificación]],4,FALSE),"REVISAR")</f>
        <v>SÍ</v>
      </c>
    </row>
    <row r="4738" spans="1:9" x14ac:dyDescent="0.25">
      <c r="A4738" s="144" t="s">
        <v>389</v>
      </c>
      <c r="B4738">
        <v>1</v>
      </c>
      <c r="C4738" s="145" t="s">
        <v>992</v>
      </c>
      <c r="D4738" s="10" t="str">
        <f>+IFERROR(VLOOKUP(Cursos[[#This Row],[Modelo correcto]],Modelos[[Modelo correcto]:[¿En línea?]],2,FALSE),"REVISAR")</f>
        <v>CANON</v>
      </c>
      <c r="E4738" s="10" t="str">
        <f>+IFERROR(VLOOKUP(Cursos[[#This Row],[Modelo correcto]],Modelos[[Modelo correcto]:[¿En línea?]],3,FALSE),"REVISAR")</f>
        <v>NO</v>
      </c>
      <c r="F4738" s="18" t="str">
        <f>+Cursos[[#This Row],[IS]]&amp;Cursos[[#This Row],[Modelo correcto]]</f>
        <v>JOSE ANTONIO MARTINEZ HERNANDEZIR AD 4545</v>
      </c>
      <c r="G4738" s="18">
        <v>1</v>
      </c>
      <c r="H4738" s="18"/>
      <c r="I4738" s="18" t="str">
        <f>+IFERROR(VLOOKUP(Cursos[[#This Row],[Modelo correcto]],Modelos[[Modelo correcto]:[Aplica para certificación]],4,FALSE),"REVISAR")</f>
        <v>NO</v>
      </c>
    </row>
    <row r="4739" spans="1:9" x14ac:dyDescent="0.25">
      <c r="A4739" s="144" t="s">
        <v>2787</v>
      </c>
      <c r="B4739">
        <v>1</v>
      </c>
      <c r="C4739" s="63" t="s">
        <v>271</v>
      </c>
      <c r="D4739" s="18" t="str">
        <f>+IFERROR(VLOOKUP(Cursos[[#This Row],[Modelo correcto]],Modelos[[Modelo correcto]:[¿En línea?]],2,FALSE),"REVISAR")</f>
        <v>XEROX</v>
      </c>
      <c r="E4739" s="18" t="str">
        <f>+IFERROR(VLOOKUP(Cursos[[#This Row],[Modelo correcto]],Modelos[[Modelo correcto]:[¿En línea?]],3,FALSE),"REVISAR")</f>
        <v>SÍ</v>
      </c>
      <c r="F4739" s="18" t="str">
        <f>+Cursos[[#This Row],[IS]]&amp;Cursos[[#This Row],[Modelo correcto]]</f>
        <v>LUIS FELIPE CRUZ MARVB60NTF</v>
      </c>
      <c r="G4739" s="18">
        <v>1</v>
      </c>
      <c r="H4739" s="19">
        <v>43739</v>
      </c>
      <c r="I4739" s="18" t="str">
        <f>+IFERROR(VLOOKUP(Cursos[[#This Row],[Modelo correcto]],Modelos[[Modelo correcto]:[Aplica para certificación]],4,FALSE),"REVISAR")</f>
        <v>SÍ</v>
      </c>
    </row>
    <row r="4740" spans="1:9" x14ac:dyDescent="0.25">
      <c r="A4740" s="144" t="s">
        <v>631</v>
      </c>
      <c r="B4740">
        <v>1</v>
      </c>
      <c r="C4740" s="145" t="s">
        <v>870</v>
      </c>
      <c r="D4740" s="18" t="str">
        <f>+IFERROR(VLOOKUP(Cursos[[#This Row],[Modelo correcto]],Modelos[[Modelo correcto]:[¿En línea?]],2,FALSE),"REVISAR")</f>
        <v>CANON</v>
      </c>
      <c r="E4740" s="18" t="str">
        <f>+IFERROR(VLOOKUP(Cursos[[#This Row],[Modelo correcto]],Modelos[[Modelo correcto]:[¿En línea?]],3,FALSE),"REVISAR")</f>
        <v>SÍ</v>
      </c>
      <c r="F4740" s="18" t="str">
        <f>+Cursos[[#This Row],[IS]]&amp;Cursos[[#This Row],[Modelo correcto]]</f>
        <v>GUILLERMO VACA VALDEZDRG2140</v>
      </c>
      <c r="G4740" s="18">
        <v>1</v>
      </c>
      <c r="H4740" s="19">
        <v>43891</v>
      </c>
      <c r="I4740" s="18" t="str">
        <f>+IFERROR(VLOOKUP(Cursos[[#This Row],[Modelo correcto]],Modelos[[Modelo correcto]:[Aplica para certificación]],4,FALSE),"REVISAR")</f>
        <v>SÍ</v>
      </c>
    </row>
    <row r="4741" spans="1:9" x14ac:dyDescent="0.25">
      <c r="A4741" s="144" t="s">
        <v>2787</v>
      </c>
      <c r="B4741">
        <v>1</v>
      </c>
      <c r="C4741" s="63" t="s">
        <v>257</v>
      </c>
      <c r="D4741" s="18" t="str">
        <f>+IFERROR(VLOOKUP(Cursos[[#This Row],[Modelo correcto]],Modelos[[Modelo correcto]:[¿En línea?]],2,FALSE),"REVISAR")</f>
        <v>XEROX</v>
      </c>
      <c r="E4741" s="18" t="str">
        <f>+IFERROR(VLOOKUP(Cursos[[#This Row],[Modelo correcto]],Modelos[[Modelo correcto]:[¿En línea?]],3,FALSE),"REVISAR")</f>
        <v>SÍ</v>
      </c>
      <c r="F4741" s="18" t="str">
        <f>+Cursos[[#This Row],[IS]]&amp;Cursos[[#This Row],[Modelo correcto]]</f>
        <v>LUIS FELIPE CRUZ MARVC40NTF</v>
      </c>
      <c r="G4741" s="18">
        <v>1</v>
      </c>
      <c r="H4741" s="19">
        <v>43739</v>
      </c>
      <c r="I4741" s="18" t="str">
        <f>+IFERROR(VLOOKUP(Cursos[[#This Row],[Modelo correcto]],Modelos[[Modelo correcto]:[Aplica para certificación]],4,FALSE),"REVISAR")</f>
        <v>SÍ</v>
      </c>
    </row>
    <row r="4742" spans="1:9" x14ac:dyDescent="0.25">
      <c r="A4742" s="144" t="s">
        <v>631</v>
      </c>
      <c r="B4742">
        <v>1</v>
      </c>
      <c r="C4742" s="10" t="s">
        <v>551</v>
      </c>
      <c r="D4742" s="18" t="str">
        <f>+IFERROR(VLOOKUP(Cursos[[#This Row],[Modelo correcto]],Modelos[[Modelo correcto]:[¿En línea?]],2,FALSE),"REVISAR")</f>
        <v>CANON</v>
      </c>
      <c r="E4742" s="18" t="str">
        <f>+IFERROR(VLOOKUP(Cursos[[#This Row],[Modelo correcto]],Modelos[[Modelo correcto]:[¿En línea?]],3,FALSE),"REVISAR")</f>
        <v>SÍ</v>
      </c>
      <c r="F4742" s="18" t="str">
        <f>+Cursos[[#This Row],[IS]]&amp;Cursos[[#This Row],[Modelo correcto]]</f>
        <v>GUILLERMO VACA VALDEZIPF PRO</v>
      </c>
      <c r="G4742" s="18">
        <v>1</v>
      </c>
      <c r="H4742" s="19">
        <v>43891</v>
      </c>
      <c r="I4742" s="18" t="str">
        <f>+IFERROR(VLOOKUP(Cursos[[#This Row],[Modelo correcto]],Modelos[[Modelo correcto]:[Aplica para certificación]],4,FALSE),"REVISAR")</f>
        <v>SÍ</v>
      </c>
    </row>
    <row r="4743" spans="1:9" x14ac:dyDescent="0.25">
      <c r="A4743" s="144" t="s">
        <v>631</v>
      </c>
      <c r="B4743">
        <v>1</v>
      </c>
      <c r="C4743" s="63" t="s">
        <v>753</v>
      </c>
      <c r="D4743" s="18" t="str">
        <f>+IFERROR(VLOOKUP(Cursos[[#This Row],[Modelo correcto]],Modelos[[Modelo correcto]:[¿En línea?]],2,FALSE),"REVISAR")</f>
        <v>CANON</v>
      </c>
      <c r="E4743" s="18" t="str">
        <f>+IFERROR(VLOOKUP(Cursos[[#This Row],[Modelo correcto]],Modelos[[Modelo correcto]:[¿En línea?]],3,FALSE),"REVISAR")</f>
        <v>SÍ</v>
      </c>
      <c r="F4743" s="18" t="str">
        <f>+Cursos[[#This Row],[IS]]&amp;Cursos[[#This Row],[Modelo correcto]]</f>
        <v>GUILLERMO VACA VALDEZIR 1643</v>
      </c>
      <c r="G4743" s="18">
        <v>1</v>
      </c>
      <c r="H4743" s="19">
        <v>43862</v>
      </c>
      <c r="I4743" s="18" t="str">
        <f>+IFERROR(VLOOKUP(Cursos[[#This Row],[Modelo correcto]],Modelos[[Modelo correcto]:[Aplica para certificación]],4,FALSE),"REVISAR")</f>
        <v>SÍ</v>
      </c>
    </row>
    <row r="4744" spans="1:9" x14ac:dyDescent="0.25">
      <c r="A4744" s="144" t="s">
        <v>631</v>
      </c>
      <c r="B4744">
        <v>1</v>
      </c>
      <c r="C4744" s="63" t="s">
        <v>449</v>
      </c>
      <c r="D4744" s="18" t="str">
        <f>+IFERROR(VLOOKUP(Cursos[[#This Row],[Modelo correcto]],Modelos[[Modelo correcto]:[¿En línea?]],2,FALSE),"REVISAR")</f>
        <v>CANON</v>
      </c>
      <c r="E4744" s="18" t="str">
        <f>+IFERROR(VLOOKUP(Cursos[[#This Row],[Modelo correcto]],Modelos[[Modelo correcto]:[¿En línea?]],3,FALSE),"REVISAR")</f>
        <v>SÍ</v>
      </c>
      <c r="F4744" s="18" t="str">
        <f>+Cursos[[#This Row],[IS]]&amp;Cursos[[#This Row],[Modelo correcto]]</f>
        <v>GUILLERMO VACA VALDEZIR1435</v>
      </c>
      <c r="G4744" s="18">
        <v>1</v>
      </c>
      <c r="H4744" s="19">
        <v>43862</v>
      </c>
      <c r="I4744" s="18" t="str">
        <f>+IFERROR(VLOOKUP(Cursos[[#This Row],[Modelo correcto]],Modelos[[Modelo correcto]:[Aplica para certificación]],4,FALSE),"REVISAR")</f>
        <v>SÍ</v>
      </c>
    </row>
    <row r="4745" spans="1:9" x14ac:dyDescent="0.25">
      <c r="A4745" s="144" t="s">
        <v>389</v>
      </c>
      <c r="B4745">
        <v>1</v>
      </c>
      <c r="C4745" s="10" t="s">
        <v>816</v>
      </c>
      <c r="D4745" s="145" t="str">
        <f>+IFERROR(VLOOKUP(Cursos[[#This Row],[Modelo correcto]],Modelos[[Modelo correcto]:[¿En línea?]],2,FALSE),"REVISAR")</f>
        <v>CANON</v>
      </c>
      <c r="E4745" s="145" t="str">
        <f>+IFERROR(VLOOKUP(Cursos[[#This Row],[Modelo correcto]],Modelos[[Modelo correcto]:[¿En línea?]],3,FALSE),"REVISAR")</f>
        <v>NO</v>
      </c>
      <c r="F4745" s="18" t="str">
        <f>+Cursos[[#This Row],[IS]]&amp;Cursos[[#This Row],[Modelo correcto]]</f>
        <v>JOSE ANTONIO MARTINEZ HERNANDEZIR AD C3530</v>
      </c>
      <c r="G4745" s="18">
        <v>1</v>
      </c>
      <c r="H4745" s="18"/>
      <c r="I4745" s="18" t="str">
        <f>+IFERROR(VLOOKUP(Cursos[[#This Row],[Modelo correcto]],Modelos[[Modelo correcto]:[Aplica para certificación]],4,FALSE),"REVISAR")</f>
        <v>NO</v>
      </c>
    </row>
    <row r="4746" spans="1:9" x14ac:dyDescent="0.25">
      <c r="A4746" s="144" t="s">
        <v>631</v>
      </c>
      <c r="B4746">
        <v>1</v>
      </c>
      <c r="C4746" s="145" t="s">
        <v>1097</v>
      </c>
      <c r="D4746" s="18" t="str">
        <f>+IFERROR(VLOOKUP(Cursos[[#This Row],[Modelo correcto]],Modelos[[Modelo correcto]:[¿En línea?]],2,FALSE),"REVISAR")</f>
        <v>CANON</v>
      </c>
      <c r="E4746" s="18" t="str">
        <f>+IFERROR(VLOOKUP(Cursos[[#This Row],[Modelo correcto]],Modelos[[Modelo correcto]:[¿En línea?]],3,FALSE),"REVISAR")</f>
        <v>SÍ</v>
      </c>
      <c r="F4746" s="18" t="str">
        <f>+Cursos[[#This Row],[IS]]&amp;Cursos[[#This Row],[Modelo correcto]]</f>
        <v>GUILLERMO VACA VALDEZIR2630</v>
      </c>
      <c r="G4746" s="18">
        <v>1</v>
      </c>
      <c r="H4746" s="19">
        <v>43891</v>
      </c>
      <c r="I4746" s="18" t="str">
        <f>+IFERROR(VLOOKUP(Cursos[[#This Row],[Modelo correcto]],Modelos[[Modelo correcto]:[Aplica para certificación]],4,FALSE),"REVISAR")</f>
        <v>SÍ</v>
      </c>
    </row>
    <row r="4747" spans="1:9" x14ac:dyDescent="0.25">
      <c r="A4747" s="144" t="s">
        <v>389</v>
      </c>
      <c r="B4747">
        <v>0</v>
      </c>
      <c r="C4747" s="10" t="s">
        <v>990</v>
      </c>
      <c r="D4747" s="145" t="str">
        <f>+IFERROR(VLOOKUP(Cursos[[#This Row],[Modelo correcto]],Modelos[[Modelo correcto]:[¿En línea?]],2,FALSE),"REVISAR")</f>
        <v>CANON</v>
      </c>
      <c r="E4747" s="145" t="str">
        <f>+IFERROR(VLOOKUP(Cursos[[#This Row],[Modelo correcto]],Modelos[[Modelo correcto]:[¿En línea?]],3,FALSE),"REVISAR")</f>
        <v>NO</v>
      </c>
      <c r="F4747" s="18" t="str">
        <f>+Cursos[[#This Row],[IS]]&amp;Cursos[[#This Row],[Modelo correcto]]</f>
        <v>JOSE ANTONIO MARTINEZ HERNANDEZIR C3025</v>
      </c>
      <c r="G4747" s="18">
        <v>1</v>
      </c>
      <c r="H4747" s="18"/>
      <c r="I4747" s="18" t="str">
        <f>+IFERROR(VLOOKUP(Cursos[[#This Row],[Modelo correcto]],Modelos[[Modelo correcto]:[Aplica para certificación]],4,FALSE),"REVISAR")</f>
        <v>SÍ</v>
      </c>
    </row>
    <row r="4748" spans="1:9" x14ac:dyDescent="0.25">
      <c r="A4748" s="144" t="s">
        <v>389</v>
      </c>
      <c r="B4748">
        <v>0</v>
      </c>
      <c r="C4748" s="10" t="s">
        <v>579</v>
      </c>
      <c r="D4748" s="10" t="str">
        <f>+IFERROR(VLOOKUP(Cursos[[#This Row],[Modelo correcto]],Modelos[[Modelo correcto]:[¿En línea?]],2,FALSE),"REVISAR")</f>
        <v>CANON</v>
      </c>
      <c r="E4748" s="10" t="str">
        <f>+IFERROR(VLOOKUP(Cursos[[#This Row],[Modelo correcto]],Modelos[[Modelo correcto]:[¿En línea?]],3,FALSE),"REVISAR")</f>
        <v>NO</v>
      </c>
      <c r="F4748" s="18" t="str">
        <f>+Cursos[[#This Row],[IS]]&amp;Cursos[[#This Row],[Modelo correcto]]</f>
        <v>JOSE ANTONIO MARTINEZ HERNANDEZIR5000</v>
      </c>
      <c r="G4748" s="18">
        <v>1</v>
      </c>
      <c r="H4748" s="18"/>
      <c r="I4748" s="18" t="str">
        <f>+IFERROR(VLOOKUP(Cursos[[#This Row],[Modelo correcto]],Modelos[[Modelo correcto]:[Aplica para certificación]],4,FALSE),"REVISAR")</f>
        <v>NO</v>
      </c>
    </row>
    <row r="4749" spans="1:9" x14ac:dyDescent="0.25">
      <c r="A4749" s="144" t="s">
        <v>631</v>
      </c>
      <c r="B4749">
        <v>1</v>
      </c>
      <c r="C4749" s="63" t="s">
        <v>502</v>
      </c>
      <c r="D4749" s="18" t="str">
        <f>+IFERROR(VLOOKUP(Cursos[[#This Row],[Modelo correcto]],Modelos[[Modelo correcto]:[¿En línea?]],2,FALSE),"REVISAR")</f>
        <v>CANON</v>
      </c>
      <c r="E4749" s="18" t="str">
        <f>+IFERROR(VLOOKUP(Cursos[[#This Row],[Modelo correcto]],Modelos[[Modelo correcto]:[¿En línea?]],3,FALSE),"REVISAR")</f>
        <v>SÍ</v>
      </c>
      <c r="F4749" s="18" t="str">
        <f>+Cursos[[#This Row],[IS]]&amp;Cursos[[#This Row],[Modelo correcto]]</f>
        <v>GUILLERMO VACA VALDEZIRA 6500/8500</v>
      </c>
      <c r="G4749" s="18">
        <v>1</v>
      </c>
      <c r="H4749" s="19">
        <v>43922</v>
      </c>
      <c r="I4749" s="18" t="str">
        <f>+IFERROR(VLOOKUP(Cursos[[#This Row],[Modelo correcto]],Modelos[[Modelo correcto]:[Aplica para certificación]],4,FALSE),"REVISAR")</f>
        <v>NO</v>
      </c>
    </row>
    <row r="4750" spans="1:9" x14ac:dyDescent="0.25">
      <c r="A4750" s="144" t="s">
        <v>631</v>
      </c>
      <c r="B4750" s="4">
        <v>1</v>
      </c>
      <c r="C4750" s="63" t="s">
        <v>754</v>
      </c>
      <c r="D4750" s="62" t="str">
        <f>+IFERROR(VLOOKUP(Cursos[[#This Row],[Modelo correcto]],Modelos[[Modelo correcto]:[¿En línea?]],2,FALSE),"REVISAR")</f>
        <v>CANON</v>
      </c>
      <c r="E4750" s="62" t="str">
        <f>+IFERROR(VLOOKUP(Cursos[[#This Row],[Modelo correcto]],Modelos[[Modelo correcto]:[¿En línea?]],3,FALSE),"REVISAR")</f>
        <v>SÍ</v>
      </c>
      <c r="F4750" s="18" t="str">
        <f>+Cursos[[#This Row],[IS]]&amp;Cursos[[#This Row],[Modelo correcto]]</f>
        <v>GUILLERMO VACA VALDEZIRA 715</v>
      </c>
      <c r="G4750" s="18">
        <v>1</v>
      </c>
      <c r="H4750" s="19">
        <v>43862</v>
      </c>
      <c r="I4750" s="62" t="str">
        <f>+IFERROR(VLOOKUP(Cursos[[#This Row],[Modelo correcto]],Modelos[[Modelo correcto]:[Aplica para certificación]],4,FALSE),"REVISAR")</f>
        <v>NO</v>
      </c>
    </row>
    <row r="4751" spans="1:9" x14ac:dyDescent="0.25">
      <c r="A4751" s="144" t="s">
        <v>631</v>
      </c>
      <c r="B4751">
        <v>1</v>
      </c>
      <c r="C4751" s="63" t="s">
        <v>528</v>
      </c>
      <c r="D4751" s="18" t="str">
        <f>+IFERROR(VLOOKUP(Cursos[[#This Row],[Modelo correcto]],Modelos[[Modelo correcto]:[¿En línea?]],2,FALSE),"REVISAR")</f>
        <v>CANON</v>
      </c>
      <c r="E4751" s="18" t="str">
        <f>+IFERROR(VLOOKUP(Cursos[[#This Row],[Modelo correcto]],Modelos[[Modelo correcto]:[¿En línea?]],3,FALSE),"REVISAR")</f>
        <v>SÍ</v>
      </c>
      <c r="F4751" s="18" t="str">
        <f>+Cursos[[#This Row],[IS]]&amp;Cursos[[#This Row],[Modelo correcto]]</f>
        <v>GUILLERMO VACA VALDEZIRA4500</v>
      </c>
      <c r="G4751" s="18">
        <v>1</v>
      </c>
      <c r="H4751" s="19">
        <v>43922</v>
      </c>
      <c r="I4751" s="18" t="str">
        <f>+IFERROR(VLOOKUP(Cursos[[#This Row],[Modelo correcto]],Modelos[[Modelo correcto]:[Aplica para certificación]],4,FALSE),"REVISAR")</f>
        <v>NO</v>
      </c>
    </row>
    <row r="4752" spans="1:9" x14ac:dyDescent="0.25">
      <c r="A4752" s="144" t="s">
        <v>389</v>
      </c>
      <c r="B4752">
        <v>0</v>
      </c>
      <c r="C4752" s="10" t="s">
        <v>990</v>
      </c>
      <c r="D4752" s="18" t="str">
        <f>+IFERROR(VLOOKUP(Cursos[[#This Row],[Modelo correcto]],Modelos[[Modelo correcto]:[¿En línea?]],2,FALSE),"REVISAR")</f>
        <v>CANON</v>
      </c>
      <c r="E4752" s="18" t="str">
        <f>+IFERROR(VLOOKUP(Cursos[[#This Row],[Modelo correcto]],Modelos[[Modelo correcto]:[¿En línea?]],3,FALSE),"REVISAR")</f>
        <v>NO</v>
      </c>
      <c r="F4752" s="18" t="str">
        <f>+Cursos[[#This Row],[IS]]&amp;Cursos[[#This Row],[Modelo correcto]]</f>
        <v>JOSE ANTONIO MARTINEZ HERNANDEZIR C3025</v>
      </c>
      <c r="G4752" s="18"/>
      <c r="H4752" s="18"/>
      <c r="I4752" s="18" t="str">
        <f>+IFERROR(VLOOKUP(Cursos[[#This Row],[Modelo correcto]],Modelos[[Modelo correcto]:[Aplica para certificación]],4,FALSE),"REVISAR")</f>
        <v>SÍ</v>
      </c>
    </row>
    <row r="4753" spans="1:9" x14ac:dyDescent="0.25">
      <c r="A4753" s="144" t="s">
        <v>631</v>
      </c>
      <c r="B4753">
        <v>1</v>
      </c>
      <c r="C4753" s="10" t="s">
        <v>1239</v>
      </c>
      <c r="D4753" s="18" t="str">
        <f>+IFERROR(VLOOKUP(Cursos[[#This Row],[Modelo correcto]],Modelos[[Modelo correcto]:[¿En línea?]],2,FALSE),"REVISAR")</f>
        <v>CANON</v>
      </c>
      <c r="E4753" s="18" t="str">
        <f>+IFERROR(VLOOKUP(Cursos[[#This Row],[Modelo correcto]],Modelos[[Modelo correcto]:[¿En línea?]],3,FALSE),"REVISAR")</f>
        <v>SÍ</v>
      </c>
      <c r="F4753" s="18" t="str">
        <f>+Cursos[[#This Row],[IS]]&amp;Cursos[[#This Row],[Modelo correcto]]</f>
        <v>GUILLERMO VACA VALDEZIRAC3500</v>
      </c>
      <c r="G4753" s="18">
        <v>1</v>
      </c>
      <c r="H4753" s="19">
        <v>43922</v>
      </c>
      <c r="I4753" s="18" t="str">
        <f>+IFERROR(VLOOKUP(Cursos[[#This Row],[Modelo correcto]],Modelos[[Modelo correcto]:[Aplica para certificación]],4,FALSE),"REVISAR")</f>
        <v>SÍ</v>
      </c>
    </row>
    <row r="4754" spans="1:9" x14ac:dyDescent="0.25">
      <c r="A4754" s="144" t="s">
        <v>631</v>
      </c>
      <c r="B4754">
        <v>1</v>
      </c>
      <c r="C4754" s="10" t="s">
        <v>1098</v>
      </c>
      <c r="D4754" s="18" t="str">
        <f>+IFERROR(VLOOKUP(Cursos[[#This Row],[Modelo correcto]],Modelos[[Modelo correcto]:[¿En línea?]],2,FALSE),"REVISAR")</f>
        <v>CANON</v>
      </c>
      <c r="E4754" s="18" t="str">
        <f>+IFERROR(VLOOKUP(Cursos[[#This Row],[Modelo correcto]],Modelos[[Modelo correcto]:[¿En línea?]],3,FALSE),"REVISAR")</f>
        <v>SÍ</v>
      </c>
      <c r="F4754" s="18" t="str">
        <f>+Cursos[[#This Row],[IS]]&amp;Cursos[[#This Row],[Modelo correcto]]</f>
        <v>GUILLERMO VACA VALDEZIRAC475</v>
      </c>
      <c r="G4754" s="18">
        <v>1</v>
      </c>
      <c r="H4754" s="19">
        <v>43891</v>
      </c>
      <c r="I4754" s="18" t="str">
        <f>+IFERROR(VLOOKUP(Cursos[[#This Row],[Modelo correcto]],Modelos[[Modelo correcto]:[Aplica para certificación]],4,FALSE),"REVISAR")</f>
        <v>SÍ</v>
      </c>
    </row>
    <row r="4755" spans="1:9" x14ac:dyDescent="0.25">
      <c r="A4755" s="144" t="s">
        <v>631</v>
      </c>
      <c r="B4755">
        <v>1</v>
      </c>
      <c r="C4755" s="123" t="s">
        <v>1240</v>
      </c>
      <c r="D4755" s="18" t="str">
        <f>+IFERROR(VLOOKUP(Cursos[[#This Row],[Modelo correcto]],Modelos[[Modelo correcto]:[¿En línea?]],2,FALSE),"REVISAR")</f>
        <v>CANON</v>
      </c>
      <c r="E4755" s="18" t="str">
        <f>+IFERROR(VLOOKUP(Cursos[[#This Row],[Modelo correcto]],Modelos[[Modelo correcto]:[¿En línea?]],3,FALSE),"REVISAR")</f>
        <v>SÍ</v>
      </c>
      <c r="F4755" s="18" t="str">
        <f>+Cursos[[#This Row],[IS]]&amp;Cursos[[#This Row],[Modelo correcto]]</f>
        <v>GUILLERMO VACA VALDEZIRAC5500</v>
      </c>
      <c r="G4755" s="18">
        <v>1</v>
      </c>
      <c r="H4755" s="19">
        <v>43922</v>
      </c>
      <c r="I4755" s="18" t="str">
        <f>+IFERROR(VLOOKUP(Cursos[[#This Row],[Modelo correcto]],Modelos[[Modelo correcto]:[Aplica para certificación]],4,FALSE),"REVISAR")</f>
        <v>SÍ</v>
      </c>
    </row>
    <row r="4756" spans="1:9" x14ac:dyDescent="0.25">
      <c r="A4756" s="144" t="s">
        <v>2786</v>
      </c>
      <c r="B4756">
        <v>1</v>
      </c>
      <c r="C4756" s="10" t="s">
        <v>249</v>
      </c>
      <c r="D4756" s="10" t="str">
        <f>+IFERROR(VLOOKUP(Cursos[[#This Row],[Modelo correcto]],Modelos[[Modelo correcto]:[¿En línea?]],2,FALSE),"REVISAR")</f>
        <v>XEROX</v>
      </c>
      <c r="E4756" s="10" t="str">
        <f>+IFERROR(VLOOKUP(Cursos[[#This Row],[Modelo correcto]],Modelos[[Modelo correcto]:[¿En línea?]],3,FALSE),"REVISAR")</f>
        <v>SÍ</v>
      </c>
      <c r="F4756" s="18" t="str">
        <f>+Cursos[[#This Row],[IS]]&amp;Cursos[[#This Row],[Modelo correcto]]</f>
        <v>LUIS FELIPE PUENTE MURGUIAAB80XTA</v>
      </c>
      <c r="G4756" s="18">
        <v>1</v>
      </c>
      <c r="H4756" s="18"/>
      <c r="I4756" s="18" t="str">
        <f>+IFERROR(VLOOKUP(Cursos[[#This Row],[Modelo correcto]],Modelos[[Modelo correcto]:[Aplica para certificación]],4,FALSE),"REVISAR")</f>
        <v>SÍ</v>
      </c>
    </row>
    <row r="4757" spans="1:9" x14ac:dyDescent="0.25">
      <c r="A4757" s="144" t="s">
        <v>2786</v>
      </c>
      <c r="B4757">
        <v>1</v>
      </c>
      <c r="C4757" s="10" t="s">
        <v>251</v>
      </c>
      <c r="D4757" s="10" t="str">
        <f>+IFERROR(VLOOKUP(Cursos[[#This Row],[Modelo correcto]],Modelos[[Modelo correcto]:[¿En línea?]],2,FALSE),"REVISAR")</f>
        <v>XEROX</v>
      </c>
      <c r="E4757" s="10" t="str">
        <f>+IFERROR(VLOOKUP(Cursos[[#This Row],[Modelo correcto]],Modelos[[Modelo correcto]:[¿En línea?]],3,FALSE),"REVISAR")</f>
        <v>SÍ</v>
      </c>
      <c r="F4757" s="18" t="str">
        <f>+Cursos[[#This Row],[IS]]&amp;Cursos[[#This Row],[Modelo correcto]]</f>
        <v>LUIS FELIPE PUENTE MURGUIAAC80XTA</v>
      </c>
      <c r="G4757" s="18">
        <v>1</v>
      </c>
      <c r="H4757" s="18"/>
      <c r="I4757" s="18" t="str">
        <f>+IFERROR(VLOOKUP(Cursos[[#This Row],[Modelo correcto]],Modelos[[Modelo correcto]:[Aplica para certificación]],4,FALSE),"REVISAR")</f>
        <v>SÍ</v>
      </c>
    </row>
    <row r="4758" spans="1:9" x14ac:dyDescent="0.25">
      <c r="A4758" s="144" t="s">
        <v>631</v>
      </c>
      <c r="B4758">
        <v>1</v>
      </c>
      <c r="C4758" s="63" t="s">
        <v>854</v>
      </c>
      <c r="D4758" s="18" t="str">
        <f>+IFERROR(VLOOKUP(Cursos[[#This Row],[Modelo correcto]],Modelos[[Modelo correcto]:[¿En línea?]],2,FALSE),"REVISAR")</f>
        <v>CANON</v>
      </c>
      <c r="E4758" s="18" t="str">
        <f>+IFERROR(VLOOKUP(Cursos[[#This Row],[Modelo correcto]],Modelos[[Modelo correcto]:[¿En línea?]],3,FALSE),"REVISAR")</f>
        <v>SÍ</v>
      </c>
      <c r="F4758" s="18" t="str">
        <f>+Cursos[[#This Row],[IS]]&amp;Cursos[[#This Row],[Modelo correcto]]</f>
        <v>GUILLERMO VACA VALDEZIRC1335</v>
      </c>
      <c r="G4758" s="18">
        <v>1</v>
      </c>
      <c r="H4758" s="19">
        <v>43922</v>
      </c>
      <c r="I4758" s="18" t="str">
        <f>+IFERROR(VLOOKUP(Cursos[[#This Row],[Modelo correcto]],Modelos[[Modelo correcto]:[Aplica para certificación]],4,FALSE),"REVISAR")</f>
        <v>NO</v>
      </c>
    </row>
    <row r="4759" spans="1:9" x14ac:dyDescent="0.25">
      <c r="A4759" s="144" t="s">
        <v>2786</v>
      </c>
      <c r="B4759">
        <v>1</v>
      </c>
      <c r="C4759" s="10" t="s">
        <v>279</v>
      </c>
      <c r="D4759" s="10" t="str">
        <f>+IFERROR(VLOOKUP(Cursos[[#This Row],[Modelo correcto]],Modelos[[Modelo correcto]:[¿En línea?]],2,FALSE),"REVISAR")</f>
        <v>XEROX</v>
      </c>
      <c r="E4759" s="10" t="str">
        <f>+IFERROR(VLOOKUP(Cursos[[#This Row],[Modelo correcto]],Modelos[[Modelo correcto]:[¿En línea?]],3,FALSE),"REVISAR")</f>
        <v>SÍ</v>
      </c>
      <c r="F4759" s="18" t="str">
        <f>+Cursos[[#This Row],[IS]]&amp;Cursos[[#This Row],[Modelo correcto]]</f>
        <v>LUIS FELIPE PUENTE MURGUIAC15024</v>
      </c>
      <c r="G4759" s="18">
        <v>1</v>
      </c>
      <c r="H4759" s="18"/>
      <c r="I4759" s="18" t="str">
        <f>+IFERROR(VLOOKUP(Cursos[[#This Row],[Modelo correcto]],Modelos[[Modelo correcto]:[Aplica para certificación]],4,FALSE),"REVISAR")</f>
        <v>NO</v>
      </c>
    </row>
    <row r="4760" spans="1:9" x14ac:dyDescent="0.25">
      <c r="A4760" s="144" t="s">
        <v>2786</v>
      </c>
      <c r="B4760">
        <v>1</v>
      </c>
      <c r="C4760" s="10" t="s">
        <v>258</v>
      </c>
      <c r="D4760" s="18" t="str">
        <f>+IFERROR(VLOOKUP(Cursos[[#This Row],[Modelo correcto]],Modelos[[Modelo correcto]:[¿En línea?]],2,FALSE),"REVISAR")</f>
        <v>XEROX</v>
      </c>
      <c r="E4760" s="18" t="str">
        <f>+IFERROR(VLOOKUP(Cursos[[#This Row],[Modelo correcto]],Modelos[[Modelo correcto]:[¿En línea?]],3,FALSE),"REVISAR")</f>
        <v>SÍ</v>
      </c>
      <c r="F4760" s="18" t="str">
        <f>+Cursos[[#This Row],[IS]]&amp;Cursos[[#This Row],[Modelo correcto]]</f>
        <v>LUIS FELIPE PUENTE MURGUIACMYKNTF</v>
      </c>
      <c r="G4760" s="18">
        <v>1</v>
      </c>
      <c r="H4760" s="44">
        <v>43709</v>
      </c>
      <c r="I4760" s="18" t="str">
        <f>+IFERROR(VLOOKUP(Cursos[[#This Row],[Modelo correcto]],Modelos[[Modelo correcto]:[Aplica para certificación]],4,FALSE),"REVISAR")</f>
        <v>SÍ</v>
      </c>
    </row>
    <row r="4761" spans="1:9" x14ac:dyDescent="0.25">
      <c r="A4761" s="144" t="s">
        <v>714</v>
      </c>
      <c r="B4761">
        <v>1</v>
      </c>
      <c r="C4761" s="10" t="s">
        <v>1042</v>
      </c>
      <c r="D4761" s="18" t="str">
        <f>+IFERROR(VLOOKUP(Cursos[[#This Row],[Modelo correcto]],Modelos[[Modelo correcto]:[¿En línea?]],2,FALSE),"REVISAR")</f>
        <v>LEXMARK</v>
      </c>
      <c r="E4761" s="18" t="str">
        <f>+IFERROR(VLOOKUP(Cursos[[#This Row],[Modelo correcto]],Modelos[[Modelo correcto]:[¿En línea?]],3,FALSE),"REVISAR")</f>
        <v>SÍ</v>
      </c>
      <c r="F4761" s="18" t="str">
        <f>+Cursos[[#This Row],[IS]]&amp;Cursos[[#This Row],[Modelo correcto]]</f>
        <v>MANUEL ALEJANDRO HERNANDEZ GARCIAElectrophotographic Process</v>
      </c>
      <c r="G4761" s="18">
        <v>0</v>
      </c>
      <c r="H4761" s="19">
        <v>43647</v>
      </c>
      <c r="I4761" s="18" t="str">
        <f>+IFERROR(VLOOKUP(Cursos[[#This Row],[Modelo correcto]],Modelos[[Modelo correcto]:[Aplica para certificación]],4,FALSE),"REVISAR")</f>
        <v>NO</v>
      </c>
    </row>
    <row r="4762" spans="1:9" x14ac:dyDescent="0.25">
      <c r="A4762" s="144" t="s">
        <v>2786</v>
      </c>
      <c r="B4762">
        <v>1</v>
      </c>
      <c r="C4762" s="10" t="s">
        <v>248</v>
      </c>
      <c r="D4762" s="18" t="str">
        <f>+IFERROR(VLOOKUP(Cursos[[#This Row],[Modelo correcto]],Modelos[[Modelo correcto]:[¿En línea?]],2,FALSE),"REVISAR")</f>
        <v>XEROX</v>
      </c>
      <c r="E4762" s="18" t="str">
        <f>+IFERROR(VLOOKUP(Cursos[[#This Row],[Modelo correcto]],Modelos[[Modelo correcto]:[¿En línea?]],3,FALSE),"REVISAR")</f>
        <v>SÍ</v>
      </c>
      <c r="F4762" s="18" t="str">
        <f>+Cursos[[#This Row],[IS]]&amp;Cursos[[#This Row],[Modelo correcto]]</f>
        <v>LUIS FELIPE PUENTE MURGUIAD12501</v>
      </c>
      <c r="G4762" s="18">
        <v>1</v>
      </c>
      <c r="H4762" s="44">
        <v>43709</v>
      </c>
      <c r="I4762" s="18" t="str">
        <f>+IFERROR(VLOOKUP(Cursos[[#This Row],[Modelo correcto]],Modelos[[Modelo correcto]:[Aplica para certificación]],4,FALSE),"REVISAR")</f>
        <v>SÍ</v>
      </c>
    </row>
    <row r="4763" spans="1:9" x14ac:dyDescent="0.25">
      <c r="A4763" s="144" t="s">
        <v>631</v>
      </c>
      <c r="B4763">
        <v>1</v>
      </c>
      <c r="C4763" s="63" t="s">
        <v>1157</v>
      </c>
      <c r="D4763" s="18" t="str">
        <f>+IFERROR(VLOOKUP(Cursos[[#This Row],[Modelo correcto]],Modelos[[Modelo correcto]:[¿En línea?]],2,FALSE),"REVISAR")</f>
        <v>CANON</v>
      </c>
      <c r="E4763" s="18" t="str">
        <f>+IFERROR(VLOOKUP(Cursos[[#This Row],[Modelo correcto]],Modelos[[Modelo correcto]:[¿En línea?]],3,FALSE),"REVISAR")</f>
        <v>SÍ</v>
      </c>
      <c r="F4763" s="18" t="str">
        <f>+Cursos[[#This Row],[IS]]&amp;Cursos[[#This Row],[Modelo correcto]]</f>
        <v>GUILLERMO VACA VALDEZIRC355</v>
      </c>
      <c r="G4763" s="18">
        <v>1</v>
      </c>
      <c r="H4763" s="19">
        <v>43922</v>
      </c>
      <c r="I4763" s="18" t="str">
        <f>+IFERROR(VLOOKUP(Cursos[[#This Row],[Modelo correcto]],Modelos[[Modelo correcto]:[Aplica para certificación]],4,FALSE),"REVISAR")</f>
        <v>SÍ</v>
      </c>
    </row>
    <row r="4764" spans="1:9" x14ac:dyDescent="0.25">
      <c r="A4764" s="144" t="s">
        <v>631</v>
      </c>
      <c r="B4764">
        <v>1</v>
      </c>
      <c r="C4764" s="63" t="s">
        <v>1002</v>
      </c>
      <c r="D4764" s="18" t="str">
        <f>+IFERROR(VLOOKUP(Cursos[[#This Row],[Modelo correcto]],Modelos[[Modelo correcto]:[¿En línea?]],2,FALSE),"REVISAR")</f>
        <v>CANON</v>
      </c>
      <c r="E4764" s="18" t="str">
        <f>+IFERROR(VLOOKUP(Cursos[[#This Row],[Modelo correcto]],Modelos[[Modelo correcto]:[¿En línea?]],3,FALSE),"REVISAR")</f>
        <v>SÍ</v>
      </c>
      <c r="F4764" s="18" t="str">
        <f>+Cursos[[#This Row],[IS]]&amp;Cursos[[#This Row],[Modelo correcto]]</f>
        <v>GUILLERMO VACA VALDEZLBP350</v>
      </c>
      <c r="G4764" s="18">
        <v>1</v>
      </c>
      <c r="H4764" s="19">
        <v>43922</v>
      </c>
      <c r="I4764" s="18" t="str">
        <f>+IFERROR(VLOOKUP(Cursos[[#This Row],[Modelo correcto]],Modelos[[Modelo correcto]:[Aplica para certificación]],4,FALSE),"REVISAR")</f>
        <v>NO</v>
      </c>
    </row>
    <row r="4765" spans="1:9" x14ac:dyDescent="0.25">
      <c r="A4765" s="144" t="s">
        <v>2794</v>
      </c>
      <c r="B4765">
        <v>1</v>
      </c>
      <c r="C4765" s="63" t="s">
        <v>293</v>
      </c>
      <c r="D4765" s="18" t="str">
        <f>+IFERROR(VLOOKUP(Cursos[[#This Row],[Modelo correcto]],Modelos[[Modelo correcto]:[¿En línea?]],2,FALSE),"REVISAR")</f>
        <v>XEROX</v>
      </c>
      <c r="E4765" s="18" t="str">
        <f>+IFERROR(VLOOKUP(Cursos[[#This Row],[Modelo correcto]],Modelos[[Modelo correcto]:[¿En línea?]],3,FALSE),"REVISAR")</f>
        <v>SÍ</v>
      </c>
      <c r="F4765" s="18" t="str">
        <f>+Cursos[[#This Row],[IS]]&amp;Cursos[[#This Row],[Modelo correcto]]</f>
        <v>JORGE ALEJANDRO MIRELES VILLELAS009129</v>
      </c>
      <c r="G4765" s="18">
        <v>1</v>
      </c>
      <c r="H4765" s="19">
        <v>43800</v>
      </c>
      <c r="I4765" s="18" t="str">
        <f>+IFERROR(VLOOKUP(Cursos[[#This Row],[Modelo correcto]],Modelos[[Modelo correcto]:[Aplica para certificación]],4,FALSE),"REVISAR")</f>
        <v>SÍ</v>
      </c>
    </row>
    <row r="4766" spans="1:9" x14ac:dyDescent="0.25">
      <c r="A4766" s="144" t="s">
        <v>631</v>
      </c>
      <c r="B4766">
        <v>1</v>
      </c>
      <c r="C4766" s="63" t="s">
        <v>1381</v>
      </c>
      <c r="D4766" s="18" t="str">
        <f>+IFERROR(VLOOKUP(Cursos[[#This Row],[Modelo correcto]],Modelos[[Modelo correcto]:[¿En línea?]],2,FALSE),"REVISAR")</f>
        <v>EPSON</v>
      </c>
      <c r="E4766" s="18" t="str">
        <f>+IFERROR(VLOOKUP(Cursos[[#This Row],[Modelo correcto]],Modelos[[Modelo correcto]:[¿En línea?]],3,FALSE),"REVISAR")</f>
        <v>NO</v>
      </c>
      <c r="F4766" s="18" t="str">
        <f>+Cursos[[#This Row],[IS]]&amp;Cursos[[#This Row],[Modelo correcto]]</f>
        <v>GUILLERMO VACA VALDEZGaga 2</v>
      </c>
      <c r="G4766" s="18">
        <v>1</v>
      </c>
      <c r="H4766" s="19">
        <v>43952</v>
      </c>
      <c r="I4766" s="18" t="str">
        <f>+IFERROR(VLOOKUP(Cursos[[#This Row],[Modelo correcto]],Modelos[[Modelo correcto]:[Aplica para certificación]],4,FALSE),"REVISAR")</f>
        <v>NO</v>
      </c>
    </row>
    <row r="4767" spans="1:9" x14ac:dyDescent="0.25">
      <c r="A4767" s="144" t="s">
        <v>631</v>
      </c>
      <c r="B4767">
        <v>1</v>
      </c>
      <c r="C4767" s="63" t="s">
        <v>1388</v>
      </c>
      <c r="D4767" s="18" t="str">
        <f>+IFERROR(VLOOKUP(Cursos[[#This Row],[Modelo correcto]],Modelos[[Modelo correcto]:[¿En línea?]],2,FALSE),"REVISAR")</f>
        <v>XEROX</v>
      </c>
      <c r="E4767" s="18" t="str">
        <f>+IFERROR(VLOOKUP(Cursos[[#This Row],[Modelo correcto]],Modelos[[Modelo correcto]:[¿En línea?]],3,FALSE),"REVISAR")</f>
        <v>NO</v>
      </c>
      <c r="F4767" s="18" t="str">
        <f>+Cursos[[#This Row],[IS]]&amp;Cursos[[#This Row],[Modelo correcto]]</f>
        <v>GUILLERMO VACA VALDEZWorkshop Versalink B405 Y WorkCentre 3655</v>
      </c>
      <c r="G4767" s="18">
        <v>1</v>
      </c>
      <c r="H4767" s="19">
        <v>43952</v>
      </c>
      <c r="I4767" s="18" t="str">
        <f>+IFERROR(VLOOKUP(Cursos[[#This Row],[Modelo correcto]],Modelos[[Modelo correcto]:[Aplica para certificación]],4,FALSE),"REVISAR")</f>
        <v>NO</v>
      </c>
    </row>
    <row r="4768" spans="1:9" x14ac:dyDescent="0.25">
      <c r="A4768" s="144" t="s">
        <v>631</v>
      </c>
      <c r="B4768">
        <v>1</v>
      </c>
      <c r="C4768" s="63" t="s">
        <v>538</v>
      </c>
      <c r="D4768" s="18" t="str">
        <f>+IFERROR(VLOOKUP(Cursos[[#This Row],[Modelo correcto]],Modelos[[Modelo correcto]:[¿En línea?]],2,FALSE),"REVISAR")</f>
        <v>CANON</v>
      </c>
      <c r="E4768" s="18" t="str">
        <f>+IFERROR(VLOOKUP(Cursos[[#This Row],[Modelo correcto]],Modelos[[Modelo correcto]:[¿En línea?]],3,FALSE),"REVISAR")</f>
        <v>NO</v>
      </c>
      <c r="F4768" s="18" t="str">
        <f>+Cursos[[#This Row],[IS]]&amp;Cursos[[#This Row],[Modelo correcto]]</f>
        <v>GUILLERMO VACA VALDEZCONECTIVIDAD</v>
      </c>
      <c r="G4768" s="18">
        <v>1</v>
      </c>
      <c r="H4768" s="19">
        <v>43922</v>
      </c>
      <c r="I4768" s="18" t="str">
        <f>+IFERROR(VLOOKUP(Cursos[[#This Row],[Modelo correcto]],Modelos[[Modelo correcto]:[Aplica para certificación]],4,FALSE),"REVISAR")</f>
        <v>SÍ</v>
      </c>
    </row>
    <row r="4769" spans="1:9" x14ac:dyDescent="0.25">
      <c r="A4769" s="144" t="s">
        <v>631</v>
      </c>
      <c r="B4769">
        <v>1</v>
      </c>
      <c r="C4769" s="63" t="s">
        <v>844</v>
      </c>
      <c r="D4769" s="18" t="str">
        <f>+IFERROR(VLOOKUP(Cursos[[#This Row],[Modelo correcto]],Modelos[[Modelo correcto]:[¿En línea?]],2,FALSE),"REVISAR")</f>
        <v>CANON</v>
      </c>
      <c r="E4769" s="18" t="str">
        <f>+IFERROR(VLOOKUP(Cursos[[#This Row],[Modelo correcto]],Modelos[[Modelo correcto]:[¿En línea?]],3,FALSE),"REVISAR")</f>
        <v>NO</v>
      </c>
      <c r="F4769" s="18" t="str">
        <f>+Cursos[[#This Row],[IS]]&amp;Cursos[[#This Row],[Modelo correcto]]</f>
        <v>GUILLERMO VACA VALDEZUniversal Send</v>
      </c>
      <c r="G4769" s="18">
        <v>1</v>
      </c>
      <c r="H4769" s="19">
        <v>43922</v>
      </c>
      <c r="I4769" s="18" t="str">
        <f>+IFERROR(VLOOKUP(Cursos[[#This Row],[Modelo correcto]],Modelos[[Modelo correcto]:[Aplica para certificación]],4,FALSE),"REVISAR")</f>
        <v>NO</v>
      </c>
    </row>
    <row r="4770" spans="1:9" x14ac:dyDescent="0.25">
      <c r="A4770" s="144" t="s">
        <v>631</v>
      </c>
      <c r="B4770">
        <v>1</v>
      </c>
      <c r="C4770" s="145" t="s">
        <v>1423</v>
      </c>
      <c r="D4770" s="18" t="str">
        <f>+IFERROR(VLOOKUP(Cursos[[#This Row],[Modelo correcto]],Modelos[[Modelo correcto]:[¿En línea?]],2,FALSE),"REVISAR")</f>
        <v>LEXMARK</v>
      </c>
      <c r="E4770" s="18" t="str">
        <f>+IFERROR(VLOOKUP(Cursos[[#This Row],[Modelo correcto]],Modelos[[Modelo correcto]:[¿En línea?]],3,FALSE),"REVISAR")</f>
        <v>NO</v>
      </c>
      <c r="F4770" s="18" t="str">
        <f>+Cursos[[#This Row],[IS]]&amp;Cursos[[#This Row],[Modelo correcto]]</f>
        <v>GUILLERMO VACA VALDEZDevice &amp; Fleet Management</v>
      </c>
      <c r="G4770" s="18">
        <v>1</v>
      </c>
      <c r="H4770" s="19">
        <v>43952</v>
      </c>
      <c r="I4770" s="18" t="str">
        <f>+IFERROR(VLOOKUP(Cursos[[#This Row],[Modelo correcto]],Modelos[[Modelo correcto]:[Aplica para certificación]],4,FALSE),"REVISAR")</f>
        <v>SÍ</v>
      </c>
    </row>
    <row r="4771" spans="1:9" x14ac:dyDescent="0.25">
      <c r="A4771" s="144" t="s">
        <v>631</v>
      </c>
      <c r="B4771">
        <v>1</v>
      </c>
      <c r="C4771" s="145" t="s">
        <v>1215</v>
      </c>
      <c r="D4771" s="18" t="str">
        <f>+IFERROR(VLOOKUP(Cursos[[#This Row],[Modelo correcto]],Modelos[[Modelo correcto]:[¿En línea?]],2,FALSE),"REVISAR")</f>
        <v>LEXMARK</v>
      </c>
      <c r="E4771" s="18" t="str">
        <f>+IFERROR(VLOOKUP(Cursos[[#This Row],[Modelo correcto]],Modelos[[Modelo correcto]:[¿En línea?]],3,FALSE),"REVISAR")</f>
        <v>NO</v>
      </c>
      <c r="F4771" s="18" t="str">
        <f>+Cursos[[#This Row],[IS]]&amp;Cursos[[#This Row],[Modelo correcto]]</f>
        <v>GUILLERMO VACA VALDEZFull Spectrum Security</v>
      </c>
      <c r="G4771" s="18">
        <v>1</v>
      </c>
      <c r="H4771" s="19">
        <v>43952</v>
      </c>
      <c r="I4771" s="18" t="str">
        <f>+IFERROR(VLOOKUP(Cursos[[#This Row],[Modelo correcto]],Modelos[[Modelo correcto]:[Aplica para certificación]],4,FALSE),"REVISAR")</f>
        <v>NO</v>
      </c>
    </row>
    <row r="4772" spans="1:9" x14ac:dyDescent="0.25">
      <c r="A4772" s="144" t="s">
        <v>631</v>
      </c>
      <c r="B4772">
        <v>1</v>
      </c>
      <c r="C4772" s="63" t="s">
        <v>1165</v>
      </c>
      <c r="D4772" s="18" t="str">
        <f>+IFERROR(VLOOKUP(Cursos[[#This Row],[Modelo correcto]],Modelos[[Modelo correcto]:[¿En línea?]],2,FALSE),"REVISAR")</f>
        <v>CANON</v>
      </c>
      <c r="E4772" s="18" t="str">
        <f>+IFERROR(VLOOKUP(Cursos[[#This Row],[Modelo correcto]],Modelos[[Modelo correcto]:[¿En línea?]],3,FALSE),"REVISAR")</f>
        <v>SÍ</v>
      </c>
      <c r="F4772" s="18" t="str">
        <f>+Cursos[[#This Row],[IS]]&amp;Cursos[[#This Row],[Modelo correcto]]</f>
        <v>GUILLERMO VACA VALDEZLBP664C</v>
      </c>
      <c r="G4772" s="18">
        <v>1</v>
      </c>
      <c r="H4772" s="19">
        <v>43922</v>
      </c>
      <c r="I4772" s="18" t="str">
        <f>+IFERROR(VLOOKUP(Cursos[[#This Row],[Modelo correcto]],Modelos[[Modelo correcto]:[Aplica para certificación]],4,FALSE),"REVISAR")</f>
        <v>NO</v>
      </c>
    </row>
    <row r="4773" spans="1:9" x14ac:dyDescent="0.25">
      <c r="A4773" s="144" t="s">
        <v>631</v>
      </c>
      <c r="B4773">
        <v>1</v>
      </c>
      <c r="C4773" s="145" t="s">
        <v>756</v>
      </c>
      <c r="D4773" s="18" t="str">
        <f>+IFERROR(VLOOKUP(Cursos[[#This Row],[Modelo correcto]],Modelos[[Modelo correcto]:[¿En línea?]],2,FALSE),"REVISAR")</f>
        <v>CANON</v>
      </c>
      <c r="E4773" s="18" t="str">
        <f>+IFERROR(VLOOKUP(Cursos[[#This Row],[Modelo correcto]],Modelos[[Modelo correcto]:[¿En línea?]],3,FALSE),"REVISAR")</f>
        <v>SÍ</v>
      </c>
      <c r="F4773" s="18" t="str">
        <f>+Cursos[[#This Row],[IS]]&amp;Cursos[[#This Row],[Modelo correcto]]</f>
        <v>GUILLERMO VACA VALDEZPrincipios básicos de escáner</v>
      </c>
      <c r="G4773" s="18">
        <v>1</v>
      </c>
      <c r="H4773" s="19">
        <v>43891</v>
      </c>
      <c r="I4773" s="18" t="str">
        <f>+IFERROR(VLOOKUP(Cursos[[#This Row],[Modelo correcto]],Modelos[[Modelo correcto]:[Aplica para certificación]],4,FALSE),"REVISAR")</f>
        <v>SÍ</v>
      </c>
    </row>
    <row r="4774" spans="1:9" x14ac:dyDescent="0.25">
      <c r="A4774" s="144" t="s">
        <v>631</v>
      </c>
      <c r="B4774" s="144">
        <v>1</v>
      </c>
      <c r="C4774" s="145" t="s">
        <v>295</v>
      </c>
      <c r="D4774" s="18" t="str">
        <f>+IFERROR(VLOOKUP(Cursos[[#This Row],[Modelo correcto]],Modelos[[Modelo correcto]:[¿En línea?]],2,FALSE),"REVISAR")</f>
        <v>XEROX</v>
      </c>
      <c r="E4774" s="18" t="str">
        <f>+IFERROR(VLOOKUP(Cursos[[#This Row],[Modelo correcto]],Modelos[[Modelo correcto]:[¿En línea?]],3,FALSE),"REVISAR")</f>
        <v>SÍ</v>
      </c>
      <c r="F4774" s="18" t="str">
        <f>+Cursos[[#This Row],[IS]]&amp;Cursos[[#This Row],[Modelo correcto]]</f>
        <v>GUILLERMO VACA VALDEZIDMNTFR</v>
      </c>
      <c r="G4774" s="18">
        <v>1</v>
      </c>
      <c r="H4774" s="19">
        <v>43891</v>
      </c>
      <c r="I4774" s="18" t="str">
        <f>+IFERROR(VLOOKUP(Cursos[[#This Row],[Modelo correcto]],Modelos[[Modelo correcto]:[Aplica para certificación]],4,FALSE),"REVISAR")</f>
        <v>SÍ</v>
      </c>
    </row>
    <row r="4775" spans="1:9" x14ac:dyDescent="0.25">
      <c r="A4775" s="144" t="s">
        <v>631</v>
      </c>
      <c r="B4775" s="144">
        <v>1</v>
      </c>
      <c r="C4775" s="145" t="s">
        <v>276</v>
      </c>
      <c r="D4775" s="18" t="str">
        <f>+IFERROR(VLOOKUP(Cursos[[#This Row],[Modelo correcto]],Modelos[[Modelo correcto]:[¿En línea?]],2,FALSE),"REVISAR")</f>
        <v>XEROX</v>
      </c>
      <c r="E4775" s="18" t="str">
        <f>+IFERROR(VLOOKUP(Cursos[[#This Row],[Modelo correcto]],Modelos[[Modelo correcto]:[¿En línea?]],3,FALSE),"REVISAR")</f>
        <v>SÍ</v>
      </c>
      <c r="F4775" s="18" t="str">
        <f>+Cursos[[#This Row],[IS]]&amp;Cursos[[#This Row],[Modelo correcto]]</f>
        <v>GUILLERMO VACA VALDEZPC90XTA</v>
      </c>
      <c r="G4775" s="18">
        <v>1</v>
      </c>
      <c r="H4775" s="19">
        <v>43831</v>
      </c>
      <c r="I4775" s="18" t="str">
        <f>+IFERROR(VLOOKUP(Cursos[[#This Row],[Modelo correcto]],Modelos[[Modelo correcto]:[Aplica para certificación]],4,FALSE),"REVISAR")</f>
        <v>SÍ</v>
      </c>
    </row>
    <row r="4776" spans="1:9" x14ac:dyDescent="0.25">
      <c r="A4776" s="144" t="s">
        <v>631</v>
      </c>
      <c r="B4776">
        <v>1</v>
      </c>
      <c r="C4776" s="10" t="s">
        <v>2480</v>
      </c>
      <c r="D4776" s="18" t="str">
        <f>+IFERROR(VLOOKUP(Cursos[[#This Row],[Modelo correcto]],Modelos[[Modelo correcto]:[¿En línea?]],2,FALSE),"REVISAR")</f>
        <v>CANON</v>
      </c>
      <c r="E4776" s="18" t="str">
        <f>+IFERROR(VLOOKUP(Cursos[[#This Row],[Modelo correcto]],Modelos[[Modelo correcto]:[¿En línea?]],3,FALSE),"REVISAR")</f>
        <v>NO</v>
      </c>
      <c r="F4776" s="18" t="str">
        <f>+Cursos[[#This Row],[IS]]&amp;Cursos[[#This Row],[Modelo correcto]]</f>
        <v>GUILLERMO VACA VALDEZCurso Virtual Ajustes iPF Básicos y Colortrac M40</v>
      </c>
      <c r="G4776" s="18">
        <v>1</v>
      </c>
      <c r="H4776" s="19">
        <v>44166</v>
      </c>
      <c r="I4776" s="18" t="str">
        <f>+IFERROR(VLOOKUP(Cursos[[#This Row],[Modelo correcto]],Modelos[[Modelo correcto]:[Aplica para certificación]],4,FALSE),"REVISAR")</f>
        <v>SÍ</v>
      </c>
    </row>
    <row r="4777" spans="1:9" x14ac:dyDescent="0.25">
      <c r="A4777" s="144" t="s">
        <v>631</v>
      </c>
      <c r="B4777">
        <v>1</v>
      </c>
      <c r="C4777" s="63" t="s">
        <v>299</v>
      </c>
      <c r="D4777" s="18" t="str">
        <f>+IFERROR(VLOOKUP(Cursos[[#This Row],[Modelo correcto]],Modelos[[Modelo correcto]:[¿En línea?]],2,FALSE),"REVISAR")</f>
        <v>XEROX</v>
      </c>
      <c r="E4777" s="18" t="str">
        <f>+IFERROR(VLOOKUP(Cursos[[#This Row],[Modelo correcto]],Modelos[[Modelo correcto]:[¿En línea?]],3,FALSE),"REVISAR")</f>
        <v>SÍ</v>
      </c>
      <c r="F4777" s="18" t="str">
        <f>+Cursos[[#This Row],[IS]]&amp;Cursos[[#This Row],[Modelo correcto]]</f>
        <v>GUILLERMO VACA VALDEZTSTNTFR</v>
      </c>
      <c r="G4777" s="18">
        <v>1</v>
      </c>
      <c r="H4777" s="19">
        <v>43891</v>
      </c>
      <c r="I4777" s="18" t="str">
        <f>+IFERROR(VLOOKUP(Cursos[[#This Row],[Modelo correcto]],Modelos[[Modelo correcto]:[Aplica para certificación]],4,FALSE),"REVISAR")</f>
        <v>SÍ</v>
      </c>
    </row>
    <row r="4778" spans="1:9" x14ac:dyDescent="0.25">
      <c r="A4778" s="144" t="s">
        <v>631</v>
      </c>
      <c r="B4778">
        <v>1</v>
      </c>
      <c r="C4778" s="145" t="s">
        <v>267</v>
      </c>
      <c r="D4778" s="18" t="str">
        <f>+IFERROR(VLOOKUP(Cursos[[#This Row],[Modelo correcto]],Modelos[[Modelo correcto]:[¿En línea?]],2,FALSE),"REVISAR")</f>
        <v>XEROX</v>
      </c>
      <c r="E4778" s="18" t="str">
        <f>+IFERROR(VLOOKUP(Cursos[[#This Row],[Modelo correcto]],Modelos[[Modelo correcto]:[¿En línea?]],3,FALSE),"REVISAR")</f>
        <v>SÍ</v>
      </c>
      <c r="F4778" s="18" t="str">
        <f>+Cursos[[#This Row],[IS]]&amp;Cursos[[#This Row],[Modelo correcto]]</f>
        <v>GUILLERMO VACA VALDEZXC550A</v>
      </c>
      <c r="G4778" s="18">
        <v>1</v>
      </c>
      <c r="H4778" s="19">
        <v>43831</v>
      </c>
      <c r="I4778" s="18" t="str">
        <f>+IFERROR(VLOOKUP(Cursos[[#This Row],[Modelo correcto]],Modelos[[Modelo correcto]:[Aplica para certificación]],4,FALSE),"REVISAR")</f>
        <v>SÍ</v>
      </c>
    </row>
    <row r="4779" spans="1:9" x14ac:dyDescent="0.25">
      <c r="A4779" s="144" t="s">
        <v>2786</v>
      </c>
      <c r="B4779">
        <v>1</v>
      </c>
      <c r="C4779" s="10" t="s">
        <v>260</v>
      </c>
      <c r="D4779" s="18" t="str">
        <f>+IFERROR(VLOOKUP(Cursos[[#This Row],[Modelo correcto]],Modelos[[Modelo correcto]:[¿En línea?]],2,FALSE),"REVISAR")</f>
        <v>XEROX</v>
      </c>
      <c r="E4779" s="18" t="str">
        <f>+IFERROR(VLOOKUP(Cursos[[#This Row],[Modelo correcto]],Modelos[[Modelo correcto]:[¿En línea?]],3,FALSE),"REVISAR")</f>
        <v>SÍ</v>
      </c>
      <c r="F4779" s="18" t="str">
        <f>+Cursos[[#This Row],[IS]]&amp;Cursos[[#This Row],[Modelo correcto]]</f>
        <v>LUIS FELIPE PUENTE MURGUIAOS2082</v>
      </c>
      <c r="G4779" s="18">
        <v>1</v>
      </c>
      <c r="H4779" s="44">
        <v>43709</v>
      </c>
      <c r="I4779" s="18" t="str">
        <f>+IFERROR(VLOOKUP(Cursos[[#This Row],[Modelo correcto]],Modelos[[Modelo correcto]:[Aplica para certificación]],4,FALSE),"REVISAR")</f>
        <v>SÍ</v>
      </c>
    </row>
    <row r="4780" spans="1:9" x14ac:dyDescent="0.25">
      <c r="A4780" s="144" t="s">
        <v>2786</v>
      </c>
      <c r="B4780">
        <v>1</v>
      </c>
      <c r="C4780" s="10" t="s">
        <v>253</v>
      </c>
      <c r="D4780" s="10" t="str">
        <f>+IFERROR(VLOOKUP(Cursos[[#This Row],[Modelo correcto]],Modelos[[Modelo correcto]:[¿En línea?]],2,FALSE),"REVISAR")</f>
        <v>XEROX</v>
      </c>
      <c r="E4780" s="10" t="str">
        <f>+IFERROR(VLOOKUP(Cursos[[#This Row],[Modelo correcto]],Modelos[[Modelo correcto]:[¿En línea?]],3,FALSE),"REVISAR")</f>
        <v>SÍ</v>
      </c>
      <c r="F4780" s="18" t="str">
        <f>+Cursos[[#This Row],[IS]]&amp;Cursos[[#This Row],[Modelo correcto]]</f>
        <v>LUIS FELIPE PUENTE MURGUIAP3320LP</v>
      </c>
      <c r="G4780" s="18">
        <v>1</v>
      </c>
      <c r="H4780" s="44">
        <v>43709</v>
      </c>
      <c r="I4780" s="18" t="str">
        <f>+IFERROR(VLOOKUP(Cursos[[#This Row],[Modelo correcto]],Modelos[[Modelo correcto]:[Aplica para certificación]],4,FALSE),"REVISAR")</f>
        <v>NO</v>
      </c>
    </row>
    <row r="4781" spans="1:9" x14ac:dyDescent="0.25">
      <c r="A4781" s="144" t="s">
        <v>631</v>
      </c>
      <c r="B4781">
        <v>1</v>
      </c>
      <c r="C4781" s="10" t="s">
        <v>1262</v>
      </c>
      <c r="D4781" s="18" t="str">
        <f>+IFERROR(VLOOKUP(Cursos[[#This Row],[Modelo correcto]],Modelos[[Modelo correcto]:[¿En línea?]],2,FALSE),"REVISAR")</f>
        <v>XEROX</v>
      </c>
      <c r="E4781" s="18" t="str">
        <f>+IFERROR(VLOOKUP(Cursos[[#This Row],[Modelo correcto]],Modelos[[Modelo correcto]:[¿En línea?]],3,FALSE),"REVISAR")</f>
        <v>SÍ</v>
      </c>
      <c r="F4781" s="18" t="str">
        <f>+Cursos[[#This Row],[IS]]&amp;Cursos[[#This Row],[Modelo correcto]]</f>
        <v>GUILLERMO VACA VALDEZCT102</v>
      </c>
      <c r="G4781" s="18">
        <v>0</v>
      </c>
      <c r="H4781" s="19">
        <v>43952</v>
      </c>
      <c r="I4781" s="18" t="str">
        <f>+IFERROR(VLOOKUP(Cursos[[#This Row],[Modelo correcto]],Modelos[[Modelo correcto]:[Aplica para certificación]],4,FALSE),"REVISAR")</f>
        <v>NO</v>
      </c>
    </row>
    <row r="4782" spans="1:9" x14ac:dyDescent="0.25">
      <c r="A4782" s="144" t="s">
        <v>631</v>
      </c>
      <c r="B4782">
        <v>1</v>
      </c>
      <c r="C4782" s="10" t="s">
        <v>1332</v>
      </c>
      <c r="D4782" s="18" t="str">
        <f>+IFERROR(VLOOKUP(Cursos[[#This Row],[Modelo correcto]],Modelos[[Modelo correcto]:[¿En línea?]],2,FALSE),"REVISAR")</f>
        <v>CANON</v>
      </c>
      <c r="E4782" s="18" t="str">
        <f>+IFERROR(VLOOKUP(Cursos[[#This Row],[Modelo correcto]],Modelos[[Modelo correcto]:[¿En línea?]],3,FALSE),"REVISAR")</f>
        <v>SÍ</v>
      </c>
      <c r="F4782" s="18" t="str">
        <f>+Cursos[[#This Row],[IS]]&amp;Cursos[[#This Row],[Modelo correcto]]</f>
        <v>GUILLERMO VACA VALDEZIRC3025</v>
      </c>
      <c r="G4782" s="18">
        <v>1</v>
      </c>
      <c r="H4782" s="19">
        <v>43952</v>
      </c>
      <c r="I4782" s="18" t="str">
        <f>+IFERROR(VLOOKUP(Cursos[[#This Row],[Modelo correcto]],Modelos[[Modelo correcto]:[Aplica para certificación]],4,FALSE),"REVISAR")</f>
        <v>NO</v>
      </c>
    </row>
    <row r="4783" spans="1:9" x14ac:dyDescent="0.25">
      <c r="A4783" s="144" t="s">
        <v>2794</v>
      </c>
      <c r="B4783">
        <v>1</v>
      </c>
      <c r="C4783" s="63" t="s">
        <v>97</v>
      </c>
      <c r="D4783" s="18" t="str">
        <f>+IFERROR(VLOOKUP(Cursos[[#This Row],[Modelo correcto]],Modelos[[Modelo correcto]:[¿En línea?]],2,FALSE),"REVISAR")</f>
        <v>XEROX</v>
      </c>
      <c r="E4783" s="18" t="str">
        <f>+IFERROR(VLOOKUP(Cursos[[#This Row],[Modelo correcto]],Modelos[[Modelo correcto]:[¿En línea?]],3,FALSE),"REVISAR")</f>
        <v>SÍ</v>
      </c>
      <c r="F4783" s="18" t="str">
        <f>+Cursos[[#This Row],[IS]]&amp;Cursos[[#This Row],[Modelo correcto]]</f>
        <v>JORGE ALEJANDRO MIRELES VILLELAS009130</v>
      </c>
      <c r="G4783" s="18">
        <v>1</v>
      </c>
      <c r="H4783" s="19">
        <v>43800</v>
      </c>
      <c r="I4783" s="18" t="str">
        <f>+IFERROR(VLOOKUP(Cursos[[#This Row],[Modelo correcto]],Modelos[[Modelo correcto]:[Aplica para certificación]],4,FALSE),"REVISAR")</f>
        <v>SÍ</v>
      </c>
    </row>
    <row r="4784" spans="1:9" x14ac:dyDescent="0.25">
      <c r="A4784" s="144" t="s">
        <v>2786</v>
      </c>
      <c r="B4784">
        <v>1</v>
      </c>
      <c r="C4784" s="10" t="s">
        <v>277</v>
      </c>
      <c r="D4784" s="18" t="str">
        <f>+IFERROR(VLOOKUP(Cursos[[#This Row],[Modelo correcto]],Modelos[[Modelo correcto]:[¿En línea?]],2,FALSE),"REVISAR")</f>
        <v>XEROX</v>
      </c>
      <c r="E4784" s="18" t="str">
        <f>+IFERROR(VLOOKUP(Cursos[[#This Row],[Modelo correcto]],Modelos[[Modelo correcto]:[¿En línea?]],3,FALSE),"REVISAR")</f>
        <v>SÍ</v>
      </c>
      <c r="F4784" s="18" t="str">
        <f>+Cursos[[#This Row],[IS]]&amp;Cursos[[#This Row],[Modelo correcto]]</f>
        <v>LUIS FELIPE PUENTE MURGUIAP3610LP</v>
      </c>
      <c r="G4784" s="18">
        <v>1</v>
      </c>
      <c r="H4784" s="44">
        <v>43709</v>
      </c>
      <c r="I4784" s="18" t="str">
        <f>+IFERROR(VLOOKUP(Cursos[[#This Row],[Modelo correcto]],Modelos[[Modelo correcto]:[Aplica para certificación]],4,FALSE),"REVISAR")</f>
        <v>NO</v>
      </c>
    </row>
    <row r="4785" spans="1:9" x14ac:dyDescent="0.25">
      <c r="A4785" s="144" t="s">
        <v>631</v>
      </c>
      <c r="B4785">
        <v>1</v>
      </c>
      <c r="C4785" s="10" t="s">
        <v>202</v>
      </c>
      <c r="D4785" s="18" t="str">
        <f>+IFERROR(VLOOKUP(Cursos[[#This Row],[Modelo correcto]],Modelos[[Modelo correcto]:[¿En línea?]],2,FALSE),"REVISAR")</f>
        <v>XEROX</v>
      </c>
      <c r="E4785" s="18" t="str">
        <f>+IFERROR(VLOOKUP(Cursos[[#This Row],[Modelo correcto]],Modelos[[Modelo correcto]:[¿En línea?]],3,FALSE),"REVISAR")</f>
        <v>SÍ</v>
      </c>
      <c r="F4785" s="18" t="str">
        <f>+Cursos[[#This Row],[IS]]&amp;Cursos[[#This Row],[Modelo correcto]]</f>
        <v>GUILLERMO VACA VALDEZCLR101</v>
      </c>
      <c r="G4785" s="18">
        <v>1</v>
      </c>
      <c r="H4785" s="19">
        <v>43983</v>
      </c>
      <c r="I4785" s="18" t="str">
        <f>+IFERROR(VLOOKUP(Cursos[[#This Row],[Modelo correcto]],Modelos[[Modelo correcto]:[Aplica para certificación]],4,FALSE),"REVISAR")</f>
        <v>SÍ</v>
      </c>
    </row>
    <row r="4786" spans="1:9" x14ac:dyDescent="0.25">
      <c r="A4786" s="144" t="s">
        <v>631</v>
      </c>
      <c r="B4786">
        <v>1</v>
      </c>
      <c r="C4786" s="150" t="s">
        <v>1253</v>
      </c>
      <c r="D4786" s="18" t="str">
        <f>+IFERROR(VLOOKUP(Cursos[[#This Row],[Modelo correcto]],Modelos[[Modelo correcto]:[¿En línea?]],2,FALSE),"REVISAR")</f>
        <v>XEROX</v>
      </c>
      <c r="E4786" s="18" t="str">
        <f>+IFERROR(VLOOKUP(Cursos[[#This Row],[Modelo correcto]],Modelos[[Modelo correcto]:[¿En línea?]],3,FALSE),"REVISAR")</f>
        <v>SÍ</v>
      </c>
      <c r="F4786" s="18" t="str">
        <f>+Cursos[[#This Row],[IS]]&amp;Cursos[[#This Row],[Modelo correcto]]</f>
        <v>GUILLERMO VACA VALDEZGAINFIN</v>
      </c>
      <c r="G4786" s="18">
        <v>1</v>
      </c>
      <c r="H4786" s="19">
        <v>44044</v>
      </c>
      <c r="I4786" s="18" t="str">
        <f>+IFERROR(VLOOKUP(Cursos[[#This Row],[Modelo correcto]],Modelos[[Modelo correcto]:[Aplica para certificación]],4,FALSE),"REVISAR")</f>
        <v>SÍ</v>
      </c>
    </row>
    <row r="4787" spans="1:9" x14ac:dyDescent="0.25">
      <c r="A4787" s="144" t="s">
        <v>2794</v>
      </c>
      <c r="B4787">
        <v>1</v>
      </c>
      <c r="C4787" s="63" t="s">
        <v>204</v>
      </c>
      <c r="D4787" s="18" t="str">
        <f>+IFERROR(VLOOKUP(Cursos[[#This Row],[Modelo correcto]],Modelos[[Modelo correcto]:[¿En línea?]],2,FALSE),"REVISAR")</f>
        <v>XEROX</v>
      </c>
      <c r="E4787" s="18" t="str">
        <f>+IFERROR(VLOOKUP(Cursos[[#This Row],[Modelo correcto]],Modelos[[Modelo correcto]:[¿En línea?]],3,FALSE),"REVISAR")</f>
        <v>SÍ</v>
      </c>
      <c r="F4787" s="18" t="str">
        <f>+Cursos[[#This Row],[IS]]&amp;Cursos[[#This Row],[Modelo correcto]]</f>
        <v>JORGE ALEJANDRO MIRELES VILLELAS009131</v>
      </c>
      <c r="G4787" s="18">
        <v>1</v>
      </c>
      <c r="H4787" s="19">
        <v>43800</v>
      </c>
      <c r="I4787" s="18" t="str">
        <f>+IFERROR(VLOOKUP(Cursos[[#This Row],[Modelo correcto]],Modelos[[Modelo correcto]:[Aplica para certificación]],4,FALSE),"REVISAR")</f>
        <v>SÍ</v>
      </c>
    </row>
    <row r="4788" spans="1:9" x14ac:dyDescent="0.25">
      <c r="A4788" s="144" t="s">
        <v>631</v>
      </c>
      <c r="B4788">
        <v>1</v>
      </c>
      <c r="C4788" s="150" t="s">
        <v>1243</v>
      </c>
      <c r="D4788" s="18" t="str">
        <f>+IFERROR(VLOOKUP(Cursos[[#This Row],[Modelo correcto]],Modelos[[Modelo correcto]:[¿En línea?]],2,FALSE),"REVISAR")</f>
        <v>XEROX</v>
      </c>
      <c r="E4788" s="18" t="str">
        <f>+IFERROR(VLOOKUP(Cursos[[#This Row],[Modelo correcto]],Modelos[[Modelo correcto]:[¿En línea?]],3,FALSE),"REVISAR")</f>
        <v>SÍ</v>
      </c>
      <c r="F4788" s="18" t="str">
        <f>+Cursos[[#This Row],[IS]]&amp;Cursos[[#This Row],[Modelo correcto]]</f>
        <v>GUILLERMO VACA VALDEZ3KHCF</v>
      </c>
      <c r="G4788" s="18">
        <v>1</v>
      </c>
      <c r="H4788" s="19">
        <v>44044</v>
      </c>
      <c r="I4788" s="18" t="str">
        <f>+IFERROR(VLOOKUP(Cursos[[#This Row],[Modelo correcto]],Modelos[[Modelo correcto]:[Aplica para certificación]],4,FALSE),"REVISAR")</f>
        <v>SÍ</v>
      </c>
    </row>
    <row r="4789" spans="1:9" x14ac:dyDescent="0.25">
      <c r="A4789" s="144" t="s">
        <v>714</v>
      </c>
      <c r="B4789">
        <v>1</v>
      </c>
      <c r="C4789" s="63" t="s">
        <v>775</v>
      </c>
      <c r="D4789" s="10" t="str">
        <f>+IFERROR(VLOOKUP(Cursos[[#This Row],[Modelo correcto]],Modelos[[Modelo correcto]:[¿En línea?]],2,FALSE),"REVISAR")</f>
        <v>LEXMARK</v>
      </c>
      <c r="E4789" s="10" t="str">
        <f>+IFERROR(VLOOKUP(Cursos[[#This Row],[Modelo correcto]],Modelos[[Modelo correcto]:[¿En línea?]],3,FALSE),"REVISAR")</f>
        <v>SÍ</v>
      </c>
      <c r="F4789" s="18" t="str">
        <f>+Cursos[[#This Row],[IS]]&amp;Cursos[[#This Row],[Modelo correcto]]</f>
        <v>MANUEL ALEJANDRO HERNANDEZ GARCIAMX522</v>
      </c>
      <c r="G4789" s="18">
        <v>1</v>
      </c>
      <c r="H4789" s="18"/>
      <c r="I4789" s="18" t="str">
        <f>+IFERROR(VLOOKUP(Cursos[[#This Row],[Modelo correcto]],Modelos[[Modelo correcto]:[Aplica para certificación]],4,FALSE),"REVISAR")</f>
        <v>NO</v>
      </c>
    </row>
    <row r="4790" spans="1:9" x14ac:dyDescent="0.25">
      <c r="A4790" s="144" t="s">
        <v>2786</v>
      </c>
      <c r="B4790">
        <v>1</v>
      </c>
      <c r="C4790" s="10" t="s">
        <v>247</v>
      </c>
      <c r="D4790" s="10" t="str">
        <f>+IFERROR(VLOOKUP(Cursos[[#This Row],[Modelo correcto]],Modelos[[Modelo correcto]:[¿En línea?]],2,FALSE),"REVISAR")</f>
        <v>XEROX</v>
      </c>
      <c r="E4790" s="10" t="str">
        <f>+IFERROR(VLOOKUP(Cursos[[#This Row],[Modelo correcto]],Modelos[[Modelo correcto]:[¿En línea?]],3,FALSE),"REVISAR")</f>
        <v>SÍ</v>
      </c>
      <c r="F4790" s="18" t="str">
        <f>+Cursos[[#This Row],[IS]]&amp;Cursos[[#This Row],[Modelo correcto]]</f>
        <v>LUIS FELIPE PUENTE MURGUIAP4622LP</v>
      </c>
      <c r="G4790" s="18">
        <v>1</v>
      </c>
      <c r="H4790" s="44">
        <v>43739</v>
      </c>
      <c r="I4790" s="18" t="str">
        <f>+IFERROR(VLOOKUP(Cursos[[#This Row],[Modelo correcto]],Modelos[[Modelo correcto]:[Aplica para certificación]],4,FALSE),"REVISAR")</f>
        <v>NO</v>
      </c>
    </row>
    <row r="4791" spans="1:9" x14ac:dyDescent="0.25">
      <c r="A4791" s="144" t="s">
        <v>631</v>
      </c>
      <c r="B4791" s="4">
        <v>1</v>
      </c>
      <c r="C4791" s="150" t="s">
        <v>1256</v>
      </c>
      <c r="D4791" s="62" t="str">
        <f>+IFERROR(VLOOKUP(Cursos[[#This Row],[Modelo correcto]],Modelos[[Modelo correcto]:[¿En línea?]],2,FALSE),"REVISAR")</f>
        <v>XEROX</v>
      </c>
      <c r="E4791" s="18" t="str">
        <f>+IFERROR(VLOOKUP(Cursos[[#This Row],[Modelo correcto]],Modelos[[Modelo correcto]:[¿En línea?]],3,FALSE),"REVISAR")</f>
        <v>SÍ</v>
      </c>
      <c r="F4791" s="18" t="str">
        <f>+Cursos[[#This Row],[IS]]&amp;Cursos[[#This Row],[Modelo correcto]]</f>
        <v>GUILLERMO VACA VALDEZGBOFFIN</v>
      </c>
      <c r="G4791" s="18">
        <v>1</v>
      </c>
      <c r="H4791" s="19">
        <v>44044</v>
      </c>
      <c r="I4791" s="62" t="str">
        <f>+IFERROR(VLOOKUP(Cursos[[#This Row],[Modelo correcto]],Modelos[[Modelo correcto]:[Aplica para certificación]],4,FALSE),"REVISAR")</f>
        <v>SÍ</v>
      </c>
    </row>
    <row r="4792" spans="1:9" x14ac:dyDescent="0.25">
      <c r="A4792" s="144" t="s">
        <v>2781</v>
      </c>
      <c r="B4792">
        <v>1</v>
      </c>
      <c r="C4792" s="145" t="s">
        <v>1243</v>
      </c>
      <c r="D4792" s="18" t="str">
        <f>+IFERROR(VLOOKUP(Cursos[[#This Row],[Modelo correcto]],Modelos[[Modelo correcto]:[¿En línea?]],2,FALSE),"REVISAR")</f>
        <v>XEROX</v>
      </c>
      <c r="E4792" s="18" t="str">
        <f>+IFERROR(VLOOKUP(Cursos[[#This Row],[Modelo correcto]],Modelos[[Modelo correcto]:[¿En línea?]],3,FALSE),"REVISAR")</f>
        <v>SÍ</v>
      </c>
      <c r="F4792" s="18" t="str">
        <f>+Cursos[[#This Row],[IS]]&amp;Cursos[[#This Row],[Modelo correcto]]</f>
        <v>HECTOR HUGO ARROYO RAMIREZ3KHCF</v>
      </c>
      <c r="G4792" s="18">
        <v>0</v>
      </c>
      <c r="H4792" s="19">
        <v>43922</v>
      </c>
      <c r="I4792" s="18" t="str">
        <f>+IFERROR(VLOOKUP(Cursos[[#This Row],[Modelo correcto]],Modelos[[Modelo correcto]:[Aplica para certificación]],4,FALSE),"REVISAR")</f>
        <v>SÍ</v>
      </c>
    </row>
    <row r="4793" spans="1:9" x14ac:dyDescent="0.25">
      <c r="A4793" s="144" t="s">
        <v>2781</v>
      </c>
      <c r="B4793">
        <v>1</v>
      </c>
      <c r="C4793" s="10" t="s">
        <v>947</v>
      </c>
      <c r="D4793" s="18" t="str">
        <f>+IFERROR(VLOOKUP(Cursos[[#This Row],[Modelo correcto]],Modelos[[Modelo correcto]:[¿En línea?]],2,FALSE),"REVISAR")</f>
        <v>LEXMARK</v>
      </c>
      <c r="E4793" s="18" t="str">
        <f>+IFERROR(VLOOKUP(Cursos[[#This Row],[Modelo correcto]],Modelos[[Modelo correcto]:[¿En línea?]],3,FALSE),"REVISAR")</f>
        <v>SÍ</v>
      </c>
      <c r="F4793" s="18" t="str">
        <f>+Cursos[[#This Row],[IS]]&amp;Cursos[[#This Row],[Modelo correcto]]</f>
        <v>HECTOR HUGO ARROYO RAMIREZDowntime Reports</v>
      </c>
      <c r="G4793" s="18">
        <v>1</v>
      </c>
      <c r="H4793" s="19">
        <v>43862</v>
      </c>
      <c r="I4793" s="18" t="str">
        <f>+IFERROR(VLOOKUP(Cursos[[#This Row],[Modelo correcto]],Modelos[[Modelo correcto]:[Aplica para certificación]],4,FALSE),"REVISAR")</f>
        <v>NO</v>
      </c>
    </row>
    <row r="4794" spans="1:9" x14ac:dyDescent="0.25">
      <c r="A4794" s="144" t="s">
        <v>2786</v>
      </c>
      <c r="B4794">
        <v>1</v>
      </c>
      <c r="C4794" s="63" t="s">
        <v>256</v>
      </c>
      <c r="D4794" s="10" t="str">
        <f>+IFERROR(VLOOKUP(Cursos[[#This Row],[Modelo correcto]],Modelos[[Modelo correcto]:[¿En línea?]],2,FALSE),"REVISAR")</f>
        <v>XEROX</v>
      </c>
      <c r="E4794" s="10" t="str">
        <f>+IFERROR(VLOOKUP(Cursos[[#This Row],[Modelo correcto]],Modelos[[Modelo correcto]:[¿En línea?]],3,FALSE),"REVISAR")</f>
        <v>SÍ</v>
      </c>
      <c r="F4794" s="18" t="str">
        <f>+Cursos[[#This Row],[IS]]&amp;Cursos[[#This Row],[Modelo correcto]]</f>
        <v>LUIS FELIPE PUENTE MURGUIAVB40NTF</v>
      </c>
      <c r="G4794" s="18">
        <v>1</v>
      </c>
      <c r="H4794" s="44">
        <v>43739</v>
      </c>
      <c r="I4794" s="18" t="str">
        <f>+IFERROR(VLOOKUP(Cursos[[#This Row],[Modelo correcto]],Modelos[[Modelo correcto]:[Aplica para certificación]],4,FALSE),"REVISAR")</f>
        <v>SÍ</v>
      </c>
    </row>
    <row r="4795" spans="1:9" x14ac:dyDescent="0.25">
      <c r="A4795" s="144" t="s">
        <v>2786</v>
      </c>
      <c r="B4795">
        <v>1</v>
      </c>
      <c r="C4795" s="63" t="s">
        <v>271</v>
      </c>
      <c r="D4795" s="10" t="str">
        <f>+IFERROR(VLOOKUP(Cursos[[#This Row],[Modelo correcto]],Modelos[[Modelo correcto]:[¿En línea?]],2,FALSE),"REVISAR")</f>
        <v>XEROX</v>
      </c>
      <c r="E4795" s="10" t="str">
        <f>+IFERROR(VLOOKUP(Cursos[[#This Row],[Modelo correcto]],Modelos[[Modelo correcto]:[¿En línea?]],3,FALSE),"REVISAR")</f>
        <v>SÍ</v>
      </c>
      <c r="F4795" s="18" t="str">
        <f>+Cursos[[#This Row],[IS]]&amp;Cursos[[#This Row],[Modelo correcto]]</f>
        <v>LUIS FELIPE PUENTE MURGUIAVB60NTF</v>
      </c>
      <c r="G4795" s="18">
        <v>1</v>
      </c>
      <c r="H4795" s="44">
        <v>43739</v>
      </c>
      <c r="I4795" s="18" t="str">
        <f>+IFERROR(VLOOKUP(Cursos[[#This Row],[Modelo correcto]],Modelos[[Modelo correcto]:[Aplica para certificación]],4,FALSE),"REVISAR")</f>
        <v>SÍ</v>
      </c>
    </row>
    <row r="4796" spans="1:9" x14ac:dyDescent="0.25">
      <c r="A4796" s="144" t="s">
        <v>2786</v>
      </c>
      <c r="B4796">
        <v>1</v>
      </c>
      <c r="C4796" s="63" t="s">
        <v>263</v>
      </c>
      <c r="D4796" s="10" t="str">
        <f>+IFERROR(VLOOKUP(Cursos[[#This Row],[Modelo correcto]],Modelos[[Modelo correcto]:[¿En línea?]],2,FALSE),"REVISAR")</f>
        <v>XEROX</v>
      </c>
      <c r="E4796" s="10" t="str">
        <f>+IFERROR(VLOOKUP(Cursos[[#This Row],[Modelo correcto]],Modelos[[Modelo correcto]:[¿En línea?]],3,FALSE),"REVISAR")</f>
        <v>SÍ</v>
      </c>
      <c r="F4796" s="18" t="str">
        <f>+Cursos[[#This Row],[IS]]&amp;Cursos[[#This Row],[Modelo correcto]]</f>
        <v>LUIS FELIPE PUENTE MURGUIAVB70NTF</v>
      </c>
      <c r="G4796" s="18">
        <v>1</v>
      </c>
      <c r="H4796" s="44">
        <v>43739</v>
      </c>
      <c r="I4796" s="18" t="str">
        <f>+IFERROR(VLOOKUP(Cursos[[#This Row],[Modelo correcto]],Modelos[[Modelo correcto]:[Aplica para certificación]],4,FALSE),"REVISAR")</f>
        <v>SÍ</v>
      </c>
    </row>
    <row r="4797" spans="1:9" x14ac:dyDescent="0.25">
      <c r="A4797" s="144" t="s">
        <v>2786</v>
      </c>
      <c r="B4797">
        <v>1</v>
      </c>
      <c r="C4797" s="10" t="s">
        <v>264</v>
      </c>
      <c r="D4797" s="10" t="str">
        <f>+IFERROR(VLOOKUP(Cursos[[#This Row],[Modelo correcto]],Modelos[[Modelo correcto]:[¿En línea?]],2,FALSE),"REVISAR")</f>
        <v>XEROX</v>
      </c>
      <c r="E4797" s="10" t="str">
        <f>+IFERROR(VLOOKUP(Cursos[[#This Row],[Modelo correcto]],Modelos[[Modelo correcto]:[¿En línea?]],3,FALSE),"REVISAR")</f>
        <v>SÍ</v>
      </c>
      <c r="F4797" s="18" t="str">
        <f>+Cursos[[#This Row],[IS]]&amp;Cursos[[#This Row],[Modelo correcto]]</f>
        <v>LUIS FELIPE PUENTE MURGUIAW3345LP</v>
      </c>
      <c r="G4797" s="18">
        <v>1</v>
      </c>
      <c r="H4797" s="44">
        <v>43739</v>
      </c>
      <c r="I4797" s="18" t="str">
        <f>+IFERROR(VLOOKUP(Cursos[[#This Row],[Modelo correcto]],Modelos[[Modelo correcto]:[Aplica para certificación]],4,FALSE),"REVISAR")</f>
        <v>SÍ</v>
      </c>
    </row>
    <row r="4798" spans="1:9" x14ac:dyDescent="0.25">
      <c r="A4798" s="144" t="s">
        <v>2786</v>
      </c>
      <c r="B4798">
        <v>1</v>
      </c>
      <c r="C4798" s="10" t="s">
        <v>255</v>
      </c>
      <c r="D4798" s="10" t="str">
        <f>+IFERROR(VLOOKUP(Cursos[[#This Row],[Modelo correcto]],Modelos[[Modelo correcto]:[¿En línea?]],2,FALSE),"REVISAR")</f>
        <v>XEROX</v>
      </c>
      <c r="E4798" s="10" t="str">
        <f>+IFERROR(VLOOKUP(Cursos[[#This Row],[Modelo correcto]],Modelos[[Modelo correcto]:[¿En línea?]],3,FALSE),"REVISAR")</f>
        <v>SÍ</v>
      </c>
      <c r="F4798" s="18" t="str">
        <f>+Cursos[[#This Row],[IS]]&amp;Cursos[[#This Row],[Modelo correcto]]</f>
        <v>LUIS FELIPE PUENTE MURGUIAW3550LP</v>
      </c>
      <c r="G4798" s="18">
        <v>1</v>
      </c>
      <c r="H4798" s="44">
        <v>43739</v>
      </c>
      <c r="I4798" s="18" t="str">
        <f>+IFERROR(VLOOKUP(Cursos[[#This Row],[Modelo correcto]],Modelos[[Modelo correcto]:[Aplica para certificación]],4,FALSE),"REVISAR")</f>
        <v>NO</v>
      </c>
    </row>
    <row r="4799" spans="1:9" x14ac:dyDescent="0.25">
      <c r="A4799" s="144" t="s">
        <v>2786</v>
      </c>
      <c r="B4799">
        <v>1</v>
      </c>
      <c r="C4799" s="10" t="s">
        <v>262</v>
      </c>
      <c r="D4799" s="10" t="str">
        <f>+IFERROR(VLOOKUP(Cursos[[#This Row],[Modelo correcto]],Modelos[[Modelo correcto]:[¿En línea?]],2,FALSE),"REVISAR")</f>
        <v>XEROX</v>
      </c>
      <c r="E4799" s="10" t="str">
        <f>+IFERROR(VLOOKUP(Cursos[[#This Row],[Modelo correcto]],Modelos[[Modelo correcto]:[¿En línea?]],3,FALSE),"REVISAR")</f>
        <v>SÍ</v>
      </c>
      <c r="F4799" s="18" t="str">
        <f>+Cursos[[#This Row],[IS]]&amp;Cursos[[#This Row],[Modelo correcto]]</f>
        <v>LUIS FELIPE PUENTE MURGUIAW3655LP</v>
      </c>
      <c r="G4799" s="18">
        <v>1</v>
      </c>
      <c r="H4799" s="44">
        <v>43739</v>
      </c>
      <c r="I4799" s="18" t="str">
        <f>+IFERROR(VLOOKUP(Cursos[[#This Row],[Modelo correcto]],Modelos[[Modelo correcto]:[Aplica para certificación]],4,FALSE),"REVISAR")</f>
        <v>NO</v>
      </c>
    </row>
    <row r="4800" spans="1:9" x14ac:dyDescent="0.25">
      <c r="A4800" s="144" t="s">
        <v>2786</v>
      </c>
      <c r="B4800">
        <v>1</v>
      </c>
      <c r="C4800" s="10" t="s">
        <v>31</v>
      </c>
      <c r="D4800" s="10" t="str">
        <f>+IFERROR(VLOOKUP(Cursos[[#This Row],[Modelo correcto]],Modelos[[Modelo correcto]:[¿En línea?]],2,FALSE),"REVISAR")</f>
        <v>XEROX</v>
      </c>
      <c r="E4800" s="10" t="str">
        <f>+IFERROR(VLOOKUP(Cursos[[#This Row],[Modelo correcto]],Modelos[[Modelo correcto]:[¿En línea?]],3,FALSE),"REVISAR")</f>
        <v>SÍ</v>
      </c>
      <c r="F4800" s="18" t="str">
        <f>+Cursos[[#This Row],[IS]]&amp;Cursos[[#This Row],[Modelo correcto]]</f>
        <v>LUIS FELIPE PUENTE MURGUIAW6655LP</v>
      </c>
      <c r="G4800" s="18">
        <v>1</v>
      </c>
      <c r="H4800" s="44">
        <v>43739</v>
      </c>
      <c r="I4800" s="18" t="str">
        <f>+IFERROR(VLOOKUP(Cursos[[#This Row],[Modelo correcto]],Modelos[[Modelo correcto]:[Aplica para certificación]],4,FALSE),"REVISAR")</f>
        <v>NO</v>
      </c>
    </row>
    <row r="4801" spans="1:9" x14ac:dyDescent="0.25">
      <c r="A4801" s="144" t="s">
        <v>2786</v>
      </c>
      <c r="B4801">
        <v>1</v>
      </c>
      <c r="C4801" s="10" t="s">
        <v>282</v>
      </c>
      <c r="D4801" s="18" t="str">
        <f>+IFERROR(VLOOKUP(Cursos[[#This Row],[Modelo correcto]],Modelos[[Modelo correcto]:[¿En línea?]],2,FALSE),"REVISAR")</f>
        <v>XEROX</v>
      </c>
      <c r="E4801" s="18" t="str">
        <f>+IFERROR(VLOOKUP(Cursos[[#This Row],[Modelo correcto]],Modelos[[Modelo correcto]:[¿En línea?]],3,FALSE),"REVISAR")</f>
        <v>SÍ</v>
      </c>
      <c r="F4801" s="18" t="str">
        <f>+Cursos[[#This Row],[IS]]&amp;Cursos[[#This Row],[Modelo correcto]]</f>
        <v>LUIS FELIPE PUENTE MURGUIAXAG50</v>
      </c>
      <c r="G4801" s="18">
        <v>0</v>
      </c>
      <c r="H4801" s="44">
        <v>43739</v>
      </c>
      <c r="I4801" s="18" t="str">
        <f>+IFERROR(VLOOKUP(Cursos[[#This Row],[Modelo correcto]],Modelos[[Modelo correcto]:[Aplica para certificación]],4,FALSE),"REVISAR")</f>
        <v>SÍ</v>
      </c>
    </row>
    <row r="4802" spans="1:9" x14ac:dyDescent="0.25">
      <c r="A4802" s="144" t="s">
        <v>2781</v>
      </c>
      <c r="B4802">
        <v>1</v>
      </c>
      <c r="C4802" s="10" t="s">
        <v>765</v>
      </c>
      <c r="D4802" s="18" t="str">
        <f>+IFERROR(VLOOKUP(Cursos[[#This Row],[Modelo correcto]],Modelos[[Modelo correcto]:[¿En línea?]],2,FALSE),"REVISAR")</f>
        <v>LEXMARK</v>
      </c>
      <c r="E4802" s="18" t="str">
        <f>+IFERROR(VLOOKUP(Cursos[[#This Row],[Modelo correcto]],Modelos[[Modelo correcto]:[¿En línea?]],3,FALSE),"REVISAR")</f>
        <v>SÍ</v>
      </c>
      <c r="F4802" s="18" t="str">
        <f>+Cursos[[#This Row],[IS]]&amp;Cursos[[#This Row],[Modelo correcto]]</f>
        <v>HECTOR HUGO ARROYO RAMIREZEmbedded Web Server</v>
      </c>
      <c r="G4802" s="18">
        <v>1</v>
      </c>
      <c r="H4802" s="19">
        <v>43862</v>
      </c>
      <c r="I4802" s="18" t="str">
        <f>+IFERROR(VLOOKUP(Cursos[[#This Row],[Modelo correcto]],Modelos[[Modelo correcto]:[Aplica para certificación]],4,FALSE),"REVISAR")</f>
        <v>NO</v>
      </c>
    </row>
    <row r="4803" spans="1:9" x14ac:dyDescent="0.25">
      <c r="A4803" s="144" t="s">
        <v>2781</v>
      </c>
      <c r="B4803">
        <v>1</v>
      </c>
      <c r="C4803" s="10" t="s">
        <v>946</v>
      </c>
      <c r="D4803" s="18" t="str">
        <f>+IFERROR(VLOOKUP(Cursos[[#This Row],[Modelo correcto]],Modelos[[Modelo correcto]:[¿En línea?]],2,FALSE),"REVISAR")</f>
        <v>LEXMARK</v>
      </c>
      <c r="E4803" s="18" t="str">
        <f>+IFERROR(VLOOKUP(Cursos[[#This Row],[Modelo correcto]],Modelos[[Modelo correcto]:[¿En línea?]],3,FALSE),"REVISAR")</f>
        <v>SÍ</v>
      </c>
      <c r="F4803" s="18" t="str">
        <f>+Cursos[[#This Row],[IS]]&amp;Cursos[[#This Row],[Modelo correcto]]</f>
        <v>HECTOR HUGO ARROYO RAMIREZGeneral Laser Control Panel</v>
      </c>
      <c r="G4803" s="18">
        <v>1</v>
      </c>
      <c r="H4803" s="19">
        <v>43862</v>
      </c>
      <c r="I4803" s="18" t="str">
        <f>+IFERROR(VLOOKUP(Cursos[[#This Row],[Modelo correcto]],Modelos[[Modelo correcto]:[Aplica para certificación]],4,FALSE),"REVISAR")</f>
        <v>NO</v>
      </c>
    </row>
    <row r="4804" spans="1:9" x14ac:dyDescent="0.25">
      <c r="A4804" s="144" t="s">
        <v>2781</v>
      </c>
      <c r="B4804">
        <v>1</v>
      </c>
      <c r="C4804" s="145" t="s">
        <v>945</v>
      </c>
      <c r="D4804" s="18" t="str">
        <f>+IFERROR(VLOOKUP(Cursos[[#This Row],[Modelo correcto]],Modelos[[Modelo correcto]:[¿En línea?]],2,FALSE),"REVISAR")</f>
        <v>LEXMARK</v>
      </c>
      <c r="E4804" s="18" t="str">
        <f>+IFERROR(VLOOKUP(Cursos[[#This Row],[Modelo correcto]],Modelos[[Modelo correcto]:[¿En línea?]],3,FALSE),"REVISAR")</f>
        <v>SÍ</v>
      </c>
      <c r="F4804" s="18" t="str">
        <f>+Cursos[[#This Row],[IS]]&amp;Cursos[[#This Row],[Modelo correcto]]</f>
        <v>HECTOR HUGO ARROYO RAMIREZLexmark Fax over IP</v>
      </c>
      <c r="G4804" s="18">
        <v>1</v>
      </c>
      <c r="H4804" s="19">
        <v>43862</v>
      </c>
      <c r="I4804" s="18" t="str">
        <f>+IFERROR(VLOOKUP(Cursos[[#This Row],[Modelo correcto]],Modelos[[Modelo correcto]:[Aplica para certificación]],4,FALSE),"REVISAR")</f>
        <v>NO</v>
      </c>
    </row>
    <row r="4805" spans="1:9" x14ac:dyDescent="0.25">
      <c r="A4805" s="144" t="s">
        <v>2781</v>
      </c>
      <c r="B4805">
        <v>1</v>
      </c>
      <c r="C4805" s="10" t="s">
        <v>127</v>
      </c>
      <c r="D4805" s="18" t="str">
        <f>+IFERROR(VLOOKUP(Cursos[[#This Row],[Modelo correcto]],Modelos[[Modelo correcto]:[¿En línea?]],2,FALSE),"REVISAR")</f>
        <v>XEROX</v>
      </c>
      <c r="E4805" s="18" t="str">
        <f>+IFERROR(VLOOKUP(Cursos[[#This Row],[Modelo correcto]],Modelos[[Modelo correcto]:[¿En línea?]],3,FALSE),"REVISAR")</f>
        <v>SÍ</v>
      </c>
      <c r="F4805" s="18" t="str">
        <f>+Cursos[[#This Row],[IS]]&amp;Cursos[[#This Row],[Modelo correcto]]</f>
        <v>HECTOR HUGO ARROYO RAMIREZ6140XTA</v>
      </c>
      <c r="G4805" s="18">
        <v>0</v>
      </c>
      <c r="H4805" s="19">
        <v>43862</v>
      </c>
      <c r="I4805" s="18" t="str">
        <f>+IFERROR(VLOOKUP(Cursos[[#This Row],[Modelo correcto]],Modelos[[Modelo correcto]:[Aplica para certificación]],4,FALSE),"REVISAR")</f>
        <v>NO</v>
      </c>
    </row>
    <row r="4806" spans="1:9" x14ac:dyDescent="0.25">
      <c r="A4806" s="144" t="s">
        <v>2781</v>
      </c>
      <c r="B4806">
        <v>1</v>
      </c>
      <c r="C4806" s="145" t="s">
        <v>297</v>
      </c>
      <c r="D4806" s="18" t="str">
        <f>+IFERROR(VLOOKUP(Cursos[[#This Row],[Modelo correcto]],Modelos[[Modelo correcto]:[¿En línea?]],2,FALSE),"REVISAR")</f>
        <v>XEROX</v>
      </c>
      <c r="E4806" s="18" t="str">
        <f>+IFERROR(VLOOKUP(Cursos[[#This Row],[Modelo correcto]],Modelos[[Modelo correcto]:[¿En línea?]],3,FALSE),"REVISAR")</f>
        <v>SÍ</v>
      </c>
      <c r="F4806" s="18" t="str">
        <f>+Cursos[[#This Row],[IS]]&amp;Cursos[[#This Row],[Modelo correcto]]</f>
        <v>HECTOR HUGO ARROYO RAMIREZBRFNTF</v>
      </c>
      <c r="G4806" s="18">
        <v>1</v>
      </c>
      <c r="H4806" s="19">
        <v>43891</v>
      </c>
      <c r="I4806" s="18" t="str">
        <f>+IFERROR(VLOOKUP(Cursos[[#This Row],[Modelo correcto]],Modelos[[Modelo correcto]:[Aplica para certificación]],4,FALSE),"REVISAR")</f>
        <v>SÍ</v>
      </c>
    </row>
    <row r="4807" spans="1:9" x14ac:dyDescent="0.25">
      <c r="A4807" s="144" t="s">
        <v>2781</v>
      </c>
      <c r="B4807">
        <v>1</v>
      </c>
      <c r="C4807" s="145" t="s">
        <v>89</v>
      </c>
      <c r="D4807" s="18" t="str">
        <f>+IFERROR(VLOOKUP(Cursos[[#This Row],[Modelo correcto]],Modelos[[Modelo correcto]:[¿En línea?]],2,FALSE),"REVISAR")</f>
        <v>XEROX</v>
      </c>
      <c r="E4807" s="18" t="str">
        <f>+IFERROR(VLOOKUP(Cursos[[#This Row],[Modelo correcto]],Modelos[[Modelo correcto]:[¿En línea?]],3,FALSE),"REVISAR")</f>
        <v>SÍ</v>
      </c>
      <c r="F4807" s="18" t="str">
        <f>+Cursos[[#This Row],[IS]]&amp;Cursos[[#This Row],[Modelo correcto]]</f>
        <v>HECTOR HUGO ARROYO RAMIREZC12407</v>
      </c>
      <c r="G4807" s="18">
        <v>0</v>
      </c>
      <c r="H4807" s="19">
        <v>43922</v>
      </c>
      <c r="I4807" s="18" t="str">
        <f>+IFERROR(VLOOKUP(Cursos[[#This Row],[Modelo correcto]],Modelos[[Modelo correcto]:[Aplica para certificación]],4,FALSE),"REVISAR")</f>
        <v>NO</v>
      </c>
    </row>
    <row r="4808" spans="1:9" x14ac:dyDescent="0.25">
      <c r="A4808" s="144" t="s">
        <v>2781</v>
      </c>
      <c r="B4808">
        <v>1</v>
      </c>
      <c r="C4808" s="63" t="s">
        <v>129</v>
      </c>
      <c r="D4808" s="18" t="str">
        <f>+IFERROR(VLOOKUP(Cursos[[#This Row],[Modelo correcto]],Modelos[[Modelo correcto]:[¿En línea?]],2,FALSE),"REVISAR")</f>
        <v>XEROX</v>
      </c>
      <c r="E4808" s="18" t="str">
        <f>+IFERROR(VLOOKUP(Cursos[[#This Row],[Modelo correcto]],Modelos[[Modelo correcto]:[¿En línea?]],3,FALSE),"REVISAR")</f>
        <v>SÍ</v>
      </c>
      <c r="F4808" s="18" t="str">
        <f>+Cursos[[#This Row],[IS]]&amp;Cursos[[#This Row],[Modelo correcto]]</f>
        <v>HECTOR HUGO ARROYO RAMIREZC13159</v>
      </c>
      <c r="G4808" s="18">
        <v>0</v>
      </c>
      <c r="H4808" s="19">
        <v>43922</v>
      </c>
      <c r="I4808" s="18" t="str">
        <f>+IFERROR(VLOOKUP(Cursos[[#This Row],[Modelo correcto]],Modelos[[Modelo correcto]:[Aplica para certificación]],4,FALSE),"REVISAR")</f>
        <v>NO</v>
      </c>
    </row>
    <row r="4809" spans="1:9" x14ac:dyDescent="0.25">
      <c r="A4809" s="144" t="s">
        <v>2794</v>
      </c>
      <c r="B4809">
        <v>1</v>
      </c>
      <c r="C4809" s="10" t="s">
        <v>515</v>
      </c>
      <c r="D4809" s="18" t="str">
        <f>+IFERROR(VLOOKUP(Cursos[[#This Row],[Modelo correcto]],Modelos[[Modelo correcto]:[¿En línea?]],2,FALSE),"REVISAR")</f>
        <v>OKI</v>
      </c>
      <c r="E4809" s="18" t="str">
        <f>+IFERROR(VLOOKUP(Cursos[[#This Row],[Modelo correcto]],Modelos[[Modelo correcto]:[¿En línea?]],3,FALSE),"REVISAR")</f>
        <v>NO</v>
      </c>
      <c r="F4809" s="18" t="str">
        <f>+Cursos[[#This Row],[IS]]&amp;Cursos[[#This Row],[Modelo correcto]]</f>
        <v>JORGE ALEJANDRO MIRELES VILLELABreak and fix, equipos de oficina</v>
      </c>
      <c r="G4809" s="18">
        <v>1</v>
      </c>
      <c r="H4809" s="19">
        <v>43709</v>
      </c>
      <c r="I4809" s="18" t="str">
        <f>+IFERROR(VLOOKUP(Cursos[[#This Row],[Modelo correcto]],Modelos[[Modelo correcto]:[Aplica para certificación]],4,FALSE),"REVISAR")</f>
        <v>NO</v>
      </c>
    </row>
    <row r="4810" spans="1:9" x14ac:dyDescent="0.25">
      <c r="A4810" s="144" t="s">
        <v>348</v>
      </c>
      <c r="B4810">
        <v>0</v>
      </c>
      <c r="C4810" s="10" t="s">
        <v>262</v>
      </c>
      <c r="D4810" s="10" t="str">
        <f>+IFERROR(VLOOKUP(Cursos[[#This Row],[Modelo correcto]],Modelos[[Modelo correcto]:[¿En línea?]],2,FALSE),"REVISAR")</f>
        <v>XEROX</v>
      </c>
      <c r="E4810" s="10" t="str">
        <f>+IFERROR(VLOOKUP(Cursos[[#This Row],[Modelo correcto]],Modelos[[Modelo correcto]:[¿En línea?]],3,FALSE),"REVISAR")</f>
        <v>SÍ</v>
      </c>
      <c r="F4810" s="18" t="str">
        <f>+Cursos[[#This Row],[IS]]&amp;Cursos[[#This Row],[Modelo correcto]]</f>
        <v>LUIS GERARDO SANDOVAL GARCIAW3655LP</v>
      </c>
      <c r="G4810" s="18">
        <v>1</v>
      </c>
      <c r="H4810" s="18"/>
      <c r="I4810" s="18" t="str">
        <f>+IFERROR(VLOOKUP(Cursos[[#This Row],[Modelo correcto]],Modelos[[Modelo correcto]:[Aplica para certificación]],4,FALSE),"REVISAR")</f>
        <v>NO</v>
      </c>
    </row>
    <row r="4811" spans="1:9" x14ac:dyDescent="0.25">
      <c r="A4811" s="144" t="s">
        <v>2794</v>
      </c>
      <c r="B4811">
        <v>1</v>
      </c>
      <c r="C4811" s="10" t="s">
        <v>984</v>
      </c>
      <c r="D4811" s="18" t="str">
        <f>+IFERROR(VLOOKUP(Cursos[[#This Row],[Modelo correcto]],Modelos[[Modelo correcto]:[¿En línea?]],2,FALSE),"REVISAR")</f>
        <v>XEROX</v>
      </c>
      <c r="E4811" s="18" t="str">
        <f>+IFERROR(VLOOKUP(Cursos[[#This Row],[Modelo correcto]],Modelos[[Modelo correcto]:[¿En línea?]],3,FALSE),"REVISAR")</f>
        <v>NO</v>
      </c>
      <c r="F4811" s="18" t="str">
        <f>+Cursos[[#This Row],[IS]]&amp;Cursos[[#This Row],[Modelo correcto]]</f>
        <v>JORGE ALEJANDRO MIRELES VILLELAWC5635</v>
      </c>
      <c r="G4811" s="18">
        <v>1</v>
      </c>
      <c r="H4811" s="19">
        <v>43709</v>
      </c>
      <c r="I4811" s="18" t="str">
        <f>+IFERROR(VLOOKUP(Cursos[[#This Row],[Modelo correcto]],Modelos[[Modelo correcto]:[Aplica para certificación]],4,FALSE),"REVISAR")</f>
        <v>SÍ</v>
      </c>
    </row>
    <row r="4812" spans="1:9" x14ac:dyDescent="0.25">
      <c r="A4812" s="144" t="s">
        <v>2794</v>
      </c>
      <c r="B4812">
        <v>1</v>
      </c>
      <c r="C4812" s="10" t="s">
        <v>923</v>
      </c>
      <c r="D4812" s="18" t="str">
        <f>+IFERROR(VLOOKUP(Cursos[[#This Row],[Modelo correcto]],Modelos[[Modelo correcto]:[¿En línea?]],2,FALSE),"REVISAR")</f>
        <v>XEROX</v>
      </c>
      <c r="E4812" s="18" t="str">
        <f>+IFERROR(VLOOKUP(Cursos[[#This Row],[Modelo correcto]],Modelos[[Modelo correcto]:[¿En línea?]],3,FALSE),"REVISAR")</f>
        <v>NO</v>
      </c>
      <c r="F4812" s="18" t="str">
        <f>+Cursos[[#This Row],[IS]]&amp;Cursos[[#This Row],[Modelo correcto]]</f>
        <v>JORGE ALEJANDRO MIRELES VILLELAWC58XX</v>
      </c>
      <c r="G4812" s="18">
        <v>1</v>
      </c>
      <c r="H4812" s="19">
        <v>43709</v>
      </c>
      <c r="I4812" s="18" t="str">
        <f>+IFERROR(VLOOKUP(Cursos[[#This Row],[Modelo correcto]],Modelos[[Modelo correcto]:[Aplica para certificación]],4,FALSE),"REVISAR")</f>
        <v>NO</v>
      </c>
    </row>
    <row r="4813" spans="1:9" x14ac:dyDescent="0.25">
      <c r="A4813" s="144" t="s">
        <v>2794</v>
      </c>
      <c r="B4813">
        <v>1</v>
      </c>
      <c r="C4813" s="145" t="s">
        <v>887</v>
      </c>
      <c r="D4813" s="18" t="str">
        <f>+IFERROR(VLOOKUP(Cursos[[#This Row],[Modelo correcto]],Modelos[[Modelo correcto]:[¿En línea?]],2,FALSE),"REVISAR")</f>
        <v>XEROX</v>
      </c>
      <c r="E4813" s="18" t="str">
        <f>+IFERROR(VLOOKUP(Cursos[[#This Row],[Modelo correcto]],Modelos[[Modelo correcto]:[¿En línea?]],3,FALSE),"REVISAR")</f>
        <v>NO</v>
      </c>
      <c r="F4813" s="18" t="str">
        <f>+Cursos[[#This Row],[IS]]&amp;Cursos[[#This Row],[Modelo correcto]]</f>
        <v>JORGE ALEJANDRO MIRELES VILLELAWC59XX</v>
      </c>
      <c r="G4813" s="18">
        <v>1</v>
      </c>
      <c r="H4813" s="19">
        <v>43709</v>
      </c>
      <c r="I4813" s="18" t="str">
        <f>+IFERROR(VLOOKUP(Cursos[[#This Row],[Modelo correcto]],Modelos[[Modelo correcto]:[Aplica para certificación]],4,FALSE),"REVISAR")</f>
        <v>SÍ</v>
      </c>
    </row>
    <row r="4814" spans="1:9" x14ac:dyDescent="0.25">
      <c r="A4814" s="144" t="s">
        <v>2781</v>
      </c>
      <c r="B4814">
        <v>1</v>
      </c>
      <c r="C4814" s="145" t="s">
        <v>74</v>
      </c>
      <c r="D4814" s="18" t="str">
        <f>+IFERROR(VLOOKUP(Cursos[[#This Row],[Modelo correcto]],Modelos[[Modelo correcto]:[¿En línea?]],2,FALSE),"REVISAR")</f>
        <v>XEROX</v>
      </c>
      <c r="E4814" s="18" t="str">
        <f>+IFERROR(VLOOKUP(Cursos[[#This Row],[Modelo correcto]],Modelos[[Modelo correcto]:[¿En línea?]],3,FALSE),"REVISAR")</f>
        <v>SÍ</v>
      </c>
      <c r="F4814" s="18" t="str">
        <f>+Cursos[[#This Row],[IS]]&amp;Cursos[[#This Row],[Modelo correcto]]</f>
        <v>HECTOR HUGO ARROYO RAMIREZC14790</v>
      </c>
      <c r="G4814" s="18">
        <v>1</v>
      </c>
      <c r="H4814" s="19">
        <v>43891</v>
      </c>
      <c r="I4814" s="18" t="str">
        <f>+IFERROR(VLOOKUP(Cursos[[#This Row],[Modelo correcto]],Modelos[[Modelo correcto]:[Aplica para certificación]],4,FALSE),"REVISAR")</f>
        <v>NO</v>
      </c>
    </row>
    <row r="4815" spans="1:9" x14ac:dyDescent="0.25">
      <c r="A4815" s="144" t="s">
        <v>2781</v>
      </c>
      <c r="B4815">
        <v>1</v>
      </c>
      <c r="C4815" s="145" t="s">
        <v>55</v>
      </c>
      <c r="D4815" s="18" t="str">
        <f>+IFERROR(VLOOKUP(Cursos[[#This Row],[Modelo correcto]],Modelos[[Modelo correcto]:[¿En línea?]],2,FALSE),"REVISAR")</f>
        <v>XEROX</v>
      </c>
      <c r="E4815" s="18" t="str">
        <f>+IFERROR(VLOOKUP(Cursos[[#This Row],[Modelo correcto]],Modelos[[Modelo correcto]:[¿En línea?]],3,FALSE),"REVISAR")</f>
        <v>SÍ</v>
      </c>
      <c r="F4815" s="18" t="str">
        <f>+Cursos[[#This Row],[IS]]&amp;Cursos[[#This Row],[Modelo correcto]]</f>
        <v>HECTOR HUGO ARROYO RAMIREZC15005</v>
      </c>
      <c r="G4815" s="18">
        <v>0</v>
      </c>
      <c r="H4815" s="19">
        <v>43922</v>
      </c>
      <c r="I4815" s="18" t="str">
        <f>+IFERROR(VLOOKUP(Cursos[[#This Row],[Modelo correcto]],Modelos[[Modelo correcto]:[Aplica para certificación]],4,FALSE),"REVISAR")</f>
        <v>SÍ</v>
      </c>
    </row>
    <row r="4816" spans="1:9" x14ac:dyDescent="0.25">
      <c r="A4816" s="144" t="s">
        <v>2781</v>
      </c>
      <c r="B4816">
        <v>1</v>
      </c>
      <c r="C4816" s="145" t="s">
        <v>50</v>
      </c>
      <c r="D4816" s="18" t="str">
        <f>+IFERROR(VLOOKUP(Cursos[[#This Row],[Modelo correcto]],Modelos[[Modelo correcto]:[¿En línea?]],2,FALSE),"REVISAR")</f>
        <v>XEROX</v>
      </c>
      <c r="E4816" s="18" t="str">
        <f>+IFERROR(VLOOKUP(Cursos[[#This Row],[Modelo correcto]],Modelos[[Modelo correcto]:[¿En línea?]],3,FALSE),"REVISAR")</f>
        <v>SÍ</v>
      </c>
      <c r="F4816" s="18" t="str">
        <f>+Cursos[[#This Row],[IS]]&amp;Cursos[[#This Row],[Modelo correcto]]</f>
        <v>HECTOR HUGO ARROYO RAMIREZCC201A</v>
      </c>
      <c r="G4816" s="18">
        <v>0</v>
      </c>
      <c r="H4816" s="19">
        <v>43922</v>
      </c>
      <c r="I4816" s="18" t="str">
        <f>+IFERROR(VLOOKUP(Cursos[[#This Row],[Modelo correcto]],Modelos[[Modelo correcto]:[Aplica para certificación]],4,FALSE),"REVISAR")</f>
        <v>NO</v>
      </c>
    </row>
    <row r="4817" spans="1:9" x14ac:dyDescent="0.25">
      <c r="A4817" s="144" t="s">
        <v>2781</v>
      </c>
      <c r="B4817">
        <v>1</v>
      </c>
      <c r="C4817" s="145" t="s">
        <v>101</v>
      </c>
      <c r="D4817" s="18" t="str">
        <f>+IFERROR(VLOOKUP(Cursos[[#This Row],[Modelo correcto]],Modelos[[Modelo correcto]:[¿En línea?]],2,FALSE),"REVISAR")</f>
        <v>XEROX</v>
      </c>
      <c r="E4817" s="18" t="str">
        <f>+IFERROR(VLOOKUP(Cursos[[#This Row],[Modelo correcto]],Modelos[[Modelo correcto]:[¿En línea?]],3,FALSE),"REVISAR")</f>
        <v>SÍ</v>
      </c>
      <c r="F4817" s="18" t="str">
        <f>+Cursos[[#This Row],[IS]]&amp;Cursos[[#This Row],[Modelo correcto]]</f>
        <v>HECTOR HUGO ARROYO RAMIREZCC202A</v>
      </c>
      <c r="G4817" s="18">
        <v>0</v>
      </c>
      <c r="H4817" s="19">
        <v>43922</v>
      </c>
      <c r="I4817" s="18" t="str">
        <f>+IFERROR(VLOOKUP(Cursos[[#This Row],[Modelo correcto]],Modelos[[Modelo correcto]:[Aplica para certificación]],4,FALSE),"REVISAR")</f>
        <v>NO</v>
      </c>
    </row>
    <row r="4818" spans="1:9" x14ac:dyDescent="0.25">
      <c r="A4818" s="144" t="s">
        <v>2781</v>
      </c>
      <c r="B4818">
        <v>1</v>
      </c>
      <c r="C4818" s="10" t="s">
        <v>103</v>
      </c>
      <c r="D4818" s="18" t="str">
        <f>+IFERROR(VLOOKUP(Cursos[[#This Row],[Modelo correcto]],Modelos[[Modelo correcto]:[¿En línea?]],2,FALSE),"REVISAR")</f>
        <v>XEROX</v>
      </c>
      <c r="E4818" s="18" t="str">
        <f>+IFERROR(VLOOKUP(Cursos[[#This Row],[Modelo correcto]],Modelos[[Modelo correcto]:[¿En línea?]],3,FALSE),"REVISAR")</f>
        <v>SÍ</v>
      </c>
      <c r="F4818" s="18" t="str">
        <f>+Cursos[[#This Row],[IS]]&amp;Cursos[[#This Row],[Modelo correcto]]</f>
        <v>HECTOR HUGO ARROYO RAMIREZCC203A</v>
      </c>
      <c r="G4818" s="18">
        <v>0</v>
      </c>
      <c r="H4818" s="19">
        <v>43922</v>
      </c>
      <c r="I4818" s="18" t="str">
        <f>+IFERROR(VLOOKUP(Cursos[[#This Row],[Modelo correcto]],Modelos[[Modelo correcto]:[Aplica para certificación]],4,FALSE),"REVISAR")</f>
        <v>NO</v>
      </c>
    </row>
    <row r="4819" spans="1:9" x14ac:dyDescent="0.25">
      <c r="A4819" s="144" t="s">
        <v>389</v>
      </c>
      <c r="B4819">
        <v>1</v>
      </c>
      <c r="C4819" s="10" t="s">
        <v>808</v>
      </c>
      <c r="D4819" s="10" t="str">
        <f>+IFERROR(VLOOKUP(Cursos[[#This Row],[Modelo correcto]],Modelos[[Modelo correcto]:[¿En línea?]],2,FALSE),"REVISAR")</f>
        <v>HP</v>
      </c>
      <c r="E4819" s="10" t="str">
        <f>+IFERROR(VLOOKUP(Cursos[[#This Row],[Modelo correcto]],Modelos[[Modelo correcto]:[¿En línea?]],3,FALSE),"REVISAR")</f>
        <v>SÍ</v>
      </c>
      <c r="F4819" s="18" t="str">
        <f>+Cursos[[#This Row],[IS]]&amp;Cursos[[#This Row],[Modelo correcto]]</f>
        <v>JOSE ANTONIO MARTINEZ HERNANDEZM527</v>
      </c>
      <c r="G4819" s="18">
        <v>1</v>
      </c>
      <c r="H4819" s="18"/>
      <c r="I4819" s="18" t="str">
        <f>+IFERROR(VLOOKUP(Cursos[[#This Row],[Modelo correcto]],Modelos[[Modelo correcto]:[Aplica para certificación]],4,FALSE),"REVISAR")</f>
        <v>NO</v>
      </c>
    </row>
    <row r="4820" spans="1:9" x14ac:dyDescent="0.25">
      <c r="A4820" s="144" t="s">
        <v>2781</v>
      </c>
      <c r="B4820">
        <v>1</v>
      </c>
      <c r="C4820" s="63" t="s">
        <v>234</v>
      </c>
      <c r="D4820" s="18" t="str">
        <f>+IFERROR(VLOOKUP(Cursos[[#This Row],[Modelo correcto]],Modelos[[Modelo correcto]:[¿En línea?]],2,FALSE),"REVISAR")</f>
        <v>XEROX</v>
      </c>
      <c r="E4820" s="18" t="str">
        <f>+IFERROR(VLOOKUP(Cursos[[#This Row],[Modelo correcto]],Modelos[[Modelo correcto]:[¿En línea?]],3,FALSE),"REVISAR")</f>
        <v>SÍ</v>
      </c>
      <c r="F4820" s="18" t="str">
        <f>+Cursos[[#This Row],[IS]]&amp;Cursos[[#This Row],[Modelo correcto]]</f>
        <v>HECTOR HUGO ARROYO RAMIREZCD136</v>
      </c>
      <c r="G4820" s="18">
        <v>0</v>
      </c>
      <c r="H4820" s="19">
        <v>43922</v>
      </c>
      <c r="I4820" s="18" t="str">
        <f>+IFERROR(VLOOKUP(Cursos[[#This Row],[Modelo correcto]],Modelos[[Modelo correcto]:[Aplica para certificación]],4,FALSE),"REVISAR")</f>
        <v>NO</v>
      </c>
    </row>
    <row r="4821" spans="1:9" x14ac:dyDescent="0.25">
      <c r="A4821" s="144" t="s">
        <v>2794</v>
      </c>
      <c r="B4821">
        <v>0</v>
      </c>
      <c r="C4821" s="145" t="s">
        <v>990</v>
      </c>
      <c r="D4821" s="18" t="str">
        <f>+IFERROR(VLOOKUP(Cursos[[#This Row],[Modelo correcto]],Modelos[[Modelo correcto]:[¿En línea?]],2,FALSE),"REVISAR")</f>
        <v>CANON</v>
      </c>
      <c r="E4821" s="18" t="str">
        <f>+IFERROR(VLOOKUP(Cursos[[#This Row],[Modelo correcto]],Modelos[[Modelo correcto]:[¿En línea?]],3,FALSE),"REVISAR")</f>
        <v>NO</v>
      </c>
      <c r="F4821" s="18" t="str">
        <f>+Cursos[[#This Row],[IS]]&amp;Cursos[[#This Row],[Modelo correcto]]</f>
        <v>JORGE ALEJANDRO MIRELES VILLELAIR C3025</v>
      </c>
      <c r="G4821" s="18"/>
      <c r="H4821" s="18"/>
      <c r="I4821" s="18" t="str">
        <f>+IFERROR(VLOOKUP(Cursos[[#This Row],[Modelo correcto]],Modelos[[Modelo correcto]:[Aplica para certificación]],4,FALSE),"REVISAR")</f>
        <v>SÍ</v>
      </c>
    </row>
    <row r="4822" spans="1:9" x14ac:dyDescent="0.25">
      <c r="A4822" s="144" t="s">
        <v>2781</v>
      </c>
      <c r="B4822">
        <v>1</v>
      </c>
      <c r="C4822" s="145" t="s">
        <v>1202</v>
      </c>
      <c r="D4822" s="18" t="str">
        <f>+IFERROR(VLOOKUP(Cursos[[#This Row],[Modelo correcto]],Modelos[[Modelo correcto]:[¿En línea?]],2,FALSE),"REVISAR")</f>
        <v>XEROX</v>
      </c>
      <c r="E4822" s="18" t="str">
        <f>+IFERROR(VLOOKUP(Cursos[[#This Row],[Modelo correcto]],Modelos[[Modelo correcto]:[¿En línea?]],3,FALSE),"REVISAR")</f>
        <v>SÍ</v>
      </c>
      <c r="F4822" s="18" t="str">
        <f>+Cursos[[#This Row],[IS]]&amp;Cursos[[#This Row],[Modelo correcto]]</f>
        <v>HECTOR HUGO ARROYO RAMIREZCQ93PQR</v>
      </c>
      <c r="G4822" s="18">
        <v>0</v>
      </c>
      <c r="H4822" s="19">
        <v>43922</v>
      </c>
      <c r="I4822" s="18" t="str">
        <f>+IFERROR(VLOOKUP(Cursos[[#This Row],[Modelo correcto]],Modelos[[Modelo correcto]:[Aplica para certificación]],4,FALSE),"REVISAR")</f>
        <v>NO</v>
      </c>
    </row>
    <row r="4823" spans="1:9" x14ac:dyDescent="0.25">
      <c r="A4823" s="144" t="s">
        <v>517</v>
      </c>
      <c r="B4823">
        <v>1</v>
      </c>
      <c r="C4823" s="10" t="s">
        <v>261</v>
      </c>
      <c r="D4823" s="18" t="str">
        <f>+IFERROR(VLOOKUP(Cursos[[#This Row],[Modelo correcto]],Modelos[[Modelo correcto]:[¿En línea?]],2,FALSE),"REVISAR")</f>
        <v>XEROX</v>
      </c>
      <c r="E4823" s="18" t="str">
        <f>+IFERROR(VLOOKUP(Cursos[[#This Row],[Modelo correcto]],Modelos[[Modelo correcto]:[¿En línea?]],3,FALSE),"REVISAR")</f>
        <v>SÍ</v>
      </c>
      <c r="F4823" s="18" t="str">
        <f>+Cursos[[#This Row],[IS]]&amp;Cursos[[#This Row],[Modelo correcto]]</f>
        <v>LUIS ROSENDO PALACIOS3210ASP</v>
      </c>
      <c r="G4823" s="18">
        <v>0</v>
      </c>
      <c r="H4823" s="19">
        <v>43770</v>
      </c>
      <c r="I4823" s="18" t="str">
        <f>+IFERROR(VLOOKUP(Cursos[[#This Row],[Modelo correcto]],Modelos[[Modelo correcto]:[Aplica para certificación]],4,FALSE),"REVISAR")</f>
        <v>NO</v>
      </c>
    </row>
    <row r="4824" spans="1:9" x14ac:dyDescent="0.25">
      <c r="A4824" s="144" t="s">
        <v>517</v>
      </c>
      <c r="B4824">
        <v>1</v>
      </c>
      <c r="C4824" s="10" t="s">
        <v>127</v>
      </c>
      <c r="D4824" s="18" t="str">
        <f>+IFERROR(VLOOKUP(Cursos[[#This Row],[Modelo correcto]],Modelos[[Modelo correcto]:[¿En línea?]],2,FALSE),"REVISAR")</f>
        <v>XEROX</v>
      </c>
      <c r="E4824" s="18" t="str">
        <f>+IFERROR(VLOOKUP(Cursos[[#This Row],[Modelo correcto]],Modelos[[Modelo correcto]:[¿En línea?]],3,FALSE),"REVISAR")</f>
        <v>SÍ</v>
      </c>
      <c r="F4824" s="18" t="str">
        <f>+Cursos[[#This Row],[IS]]&amp;Cursos[[#This Row],[Modelo correcto]]</f>
        <v>LUIS ROSENDO PALACIOS6140XTA</v>
      </c>
      <c r="G4824" s="18">
        <v>0</v>
      </c>
      <c r="H4824" s="19">
        <v>43709</v>
      </c>
      <c r="I4824" s="18" t="str">
        <f>+IFERROR(VLOOKUP(Cursos[[#This Row],[Modelo correcto]],Modelos[[Modelo correcto]:[Aplica para certificación]],4,FALSE),"REVISAR")</f>
        <v>NO</v>
      </c>
    </row>
    <row r="4825" spans="1:9" x14ac:dyDescent="0.25">
      <c r="A4825" s="144" t="s">
        <v>517</v>
      </c>
      <c r="B4825">
        <v>1</v>
      </c>
      <c r="C4825" s="10" t="s">
        <v>270</v>
      </c>
      <c r="D4825" s="18" t="str">
        <f>+IFERROR(VLOOKUP(Cursos[[#This Row],[Modelo correcto]],Modelos[[Modelo correcto]:[¿En línea?]],2,FALSE),"REVISAR")</f>
        <v>XEROX</v>
      </c>
      <c r="E4825" s="18" t="str">
        <f>+IFERROR(VLOOKUP(Cursos[[#This Row],[Modelo correcto]],Modelos[[Modelo correcto]:[¿En línea?]],3,FALSE),"REVISAR")</f>
        <v>SÍ</v>
      </c>
      <c r="F4825" s="18" t="str">
        <f>+Cursos[[#This Row],[IS]]&amp;Cursos[[#This Row],[Modelo correcto]]</f>
        <v>LUIS ROSENDO PALACIOS7500ASP</v>
      </c>
      <c r="G4825" s="18">
        <v>0</v>
      </c>
      <c r="H4825" s="19">
        <v>43709</v>
      </c>
      <c r="I4825" s="18" t="str">
        <f>+IFERROR(VLOOKUP(Cursos[[#This Row],[Modelo correcto]],Modelos[[Modelo correcto]:[Aplica para certificación]],4,FALSE),"REVISAR")</f>
        <v>NO</v>
      </c>
    </row>
    <row r="4826" spans="1:9" x14ac:dyDescent="0.25">
      <c r="A4826" s="144" t="s">
        <v>517</v>
      </c>
      <c r="B4826">
        <v>1</v>
      </c>
      <c r="C4826" s="10" t="s">
        <v>251</v>
      </c>
      <c r="D4826" s="10" t="str">
        <f>+IFERROR(VLOOKUP(Cursos[[#This Row],[Modelo correcto]],Modelos[[Modelo correcto]:[¿En línea?]],2,FALSE),"REVISAR")</f>
        <v>XEROX</v>
      </c>
      <c r="E4826" s="10" t="str">
        <f>+IFERROR(VLOOKUP(Cursos[[#This Row],[Modelo correcto]],Modelos[[Modelo correcto]:[¿En línea?]],3,FALSE),"REVISAR")</f>
        <v>SÍ</v>
      </c>
      <c r="F4826" s="18" t="str">
        <f>+Cursos[[#This Row],[IS]]&amp;Cursos[[#This Row],[Modelo correcto]]</f>
        <v>LUIS ROSENDO PALACIOSAC80XTA</v>
      </c>
      <c r="G4826" s="18">
        <v>1</v>
      </c>
      <c r="H4826" s="18"/>
      <c r="I4826" s="18" t="str">
        <f>+IFERROR(VLOOKUP(Cursos[[#This Row],[Modelo correcto]],Modelos[[Modelo correcto]:[Aplica para certificación]],4,FALSE),"REVISAR")</f>
        <v>SÍ</v>
      </c>
    </row>
    <row r="4827" spans="1:9" x14ac:dyDescent="0.25">
      <c r="A4827" s="144" t="s">
        <v>2781</v>
      </c>
      <c r="B4827">
        <v>1</v>
      </c>
      <c r="C4827" s="10" t="s">
        <v>168</v>
      </c>
      <c r="D4827" s="18" t="str">
        <f>+IFERROR(VLOOKUP(Cursos[[#This Row],[Modelo correcto]],Modelos[[Modelo correcto]:[¿En línea?]],2,FALSE),"REVISAR")</f>
        <v>XEROX</v>
      </c>
      <c r="E4827" s="18" t="str">
        <f>+IFERROR(VLOOKUP(Cursos[[#This Row],[Modelo correcto]],Modelos[[Modelo correcto]:[¿En línea?]],3,FALSE),"REVISAR")</f>
        <v>SÍ</v>
      </c>
      <c r="F4827" s="18" t="str">
        <f>+Cursos[[#This Row],[IS]]&amp;Cursos[[#This Row],[Modelo correcto]]</f>
        <v>HECTOR HUGO ARROYO RAMIREZDMO5019</v>
      </c>
      <c r="G4827" s="18">
        <v>1</v>
      </c>
      <c r="H4827" s="19">
        <v>43862</v>
      </c>
      <c r="I4827" s="18" t="str">
        <f>+IFERROR(VLOOKUP(Cursos[[#This Row],[Modelo correcto]],Modelos[[Modelo correcto]:[Aplica para certificación]],4,FALSE),"REVISAR")</f>
        <v>SÍ</v>
      </c>
    </row>
    <row r="4828" spans="1:9" x14ac:dyDescent="0.25">
      <c r="A4828" s="144" t="s">
        <v>2781</v>
      </c>
      <c r="B4828">
        <v>1</v>
      </c>
      <c r="C4828" s="10" t="s">
        <v>186</v>
      </c>
      <c r="D4828" s="18" t="str">
        <f>+IFERROR(VLOOKUP(Cursos[[#This Row],[Modelo correcto]],Modelos[[Modelo correcto]:[¿En línea?]],2,FALSE),"REVISAR")</f>
        <v>XEROX</v>
      </c>
      <c r="E4828" s="18" t="str">
        <f>+IFERROR(VLOOKUP(Cursos[[#This Row],[Modelo correcto]],Modelos[[Modelo correcto]:[¿En línea?]],3,FALSE),"REVISAR")</f>
        <v>SÍ</v>
      </c>
      <c r="F4828" s="18" t="str">
        <f>+Cursos[[#This Row],[IS]]&amp;Cursos[[#This Row],[Modelo correcto]]</f>
        <v>HECTOR HUGO ARROYO RAMIREZEFI100</v>
      </c>
      <c r="G4828" s="18">
        <v>0</v>
      </c>
      <c r="H4828" s="19">
        <v>43922</v>
      </c>
      <c r="I4828" s="18" t="str">
        <f>+IFERROR(VLOOKUP(Cursos[[#This Row],[Modelo correcto]],Modelos[[Modelo correcto]:[Aplica para certificación]],4,FALSE),"REVISAR")</f>
        <v>NO</v>
      </c>
    </row>
    <row r="4829" spans="1:9" x14ac:dyDescent="0.25">
      <c r="A4829" s="144" t="s">
        <v>2781</v>
      </c>
      <c r="B4829">
        <v>1</v>
      </c>
      <c r="C4829" s="10" t="s">
        <v>105</v>
      </c>
      <c r="D4829" s="18" t="str">
        <f>+IFERROR(VLOOKUP(Cursos[[#This Row],[Modelo correcto]],Modelos[[Modelo correcto]:[¿En línea?]],2,FALSE),"REVISAR")</f>
        <v>XEROX</v>
      </c>
      <c r="E4829" s="18" t="str">
        <f>+IFERROR(VLOOKUP(Cursos[[#This Row],[Modelo correcto]],Modelos[[Modelo correcto]:[¿En línea?]],3,FALSE),"REVISAR")</f>
        <v>SÍ</v>
      </c>
      <c r="F4829" s="18" t="str">
        <f>+Cursos[[#This Row],[IS]]&amp;Cursos[[#This Row],[Modelo correcto]]</f>
        <v>HECTOR HUGO ARROYO RAMIREZEFI110</v>
      </c>
      <c r="G4829" s="18">
        <v>0</v>
      </c>
      <c r="H4829" s="19">
        <v>43922</v>
      </c>
      <c r="I4829" s="18" t="str">
        <f>+IFERROR(VLOOKUP(Cursos[[#This Row],[Modelo correcto]],Modelos[[Modelo correcto]:[Aplica para certificación]],4,FALSE),"REVISAR")</f>
        <v>NO</v>
      </c>
    </row>
    <row r="4830" spans="1:9" x14ac:dyDescent="0.25">
      <c r="A4830" s="144" t="s">
        <v>517</v>
      </c>
      <c r="B4830">
        <v>1</v>
      </c>
      <c r="C4830" s="10" t="s">
        <v>117</v>
      </c>
      <c r="D4830" s="18" t="str">
        <f>+IFERROR(VLOOKUP(Cursos[[#This Row],[Modelo correcto]],Modelos[[Modelo correcto]:[¿En línea?]],2,FALSE),"REVISAR")</f>
        <v>XEROX</v>
      </c>
      <c r="E4830" s="18" t="str">
        <f>+IFERROR(VLOOKUP(Cursos[[#This Row],[Modelo correcto]],Modelos[[Modelo correcto]:[¿En línea?]],3,FALSE),"REVISAR")</f>
        <v>SÍ</v>
      </c>
      <c r="F4830" s="18" t="str">
        <f>+Cursos[[#This Row],[IS]]&amp;Cursos[[#This Row],[Modelo correcto]]</f>
        <v>LUIS ROSENDO PALACIOSC13717</v>
      </c>
      <c r="G4830" s="18">
        <v>1</v>
      </c>
      <c r="H4830" s="19">
        <v>43647</v>
      </c>
      <c r="I4830" s="18" t="str">
        <f>+IFERROR(VLOOKUP(Cursos[[#This Row],[Modelo correcto]],Modelos[[Modelo correcto]:[Aplica para certificación]],4,FALSE),"REVISAR")</f>
        <v>NO</v>
      </c>
    </row>
    <row r="4831" spans="1:9" x14ac:dyDescent="0.25">
      <c r="A4831" s="144" t="s">
        <v>517</v>
      </c>
      <c r="B4831">
        <v>1</v>
      </c>
      <c r="C4831" s="10" t="s">
        <v>149</v>
      </c>
      <c r="D4831" s="18" t="str">
        <f>+IFERROR(VLOOKUP(Cursos[[#This Row],[Modelo correcto]],Modelos[[Modelo correcto]:[¿En línea?]],2,FALSE),"REVISAR")</f>
        <v>XEROX</v>
      </c>
      <c r="E4831" s="18" t="str">
        <f>+IFERROR(VLOOKUP(Cursos[[#This Row],[Modelo correcto]],Modelos[[Modelo correcto]:[¿En línea?]],3,FALSE),"REVISAR")</f>
        <v>SÍ</v>
      </c>
      <c r="F4831" s="18" t="str">
        <f>+Cursos[[#This Row],[IS]]&amp;Cursos[[#This Row],[Modelo correcto]]</f>
        <v>LUIS ROSENDO PALACIOSC13774</v>
      </c>
      <c r="G4831" s="18">
        <v>0</v>
      </c>
      <c r="H4831" s="19">
        <v>43770</v>
      </c>
      <c r="I4831" s="18" t="str">
        <f>+IFERROR(VLOOKUP(Cursos[[#This Row],[Modelo correcto]],Modelos[[Modelo correcto]:[Aplica para certificación]],4,FALSE),"REVISAR")</f>
        <v>NO</v>
      </c>
    </row>
    <row r="4832" spans="1:9" x14ac:dyDescent="0.25">
      <c r="A4832" s="144" t="s">
        <v>517</v>
      </c>
      <c r="B4832">
        <v>1</v>
      </c>
      <c r="C4832" s="10" t="s">
        <v>15</v>
      </c>
      <c r="D4832" s="18" t="str">
        <f>+IFERROR(VLOOKUP(Cursos[[#This Row],[Modelo correcto]],Modelos[[Modelo correcto]:[¿En línea?]],2,FALSE),"REVISAR")</f>
        <v>XEROX</v>
      </c>
      <c r="E4832" s="18" t="str">
        <f>+IFERROR(VLOOKUP(Cursos[[#This Row],[Modelo correcto]],Modelos[[Modelo correcto]:[¿En línea?]],3,FALSE),"REVISAR")</f>
        <v>SÍ</v>
      </c>
      <c r="F4832" s="18" t="str">
        <f>+Cursos[[#This Row],[IS]]&amp;Cursos[[#This Row],[Modelo correcto]]</f>
        <v>LUIS ROSENDO PALACIOSC13861</v>
      </c>
      <c r="G4832" s="18">
        <v>1</v>
      </c>
      <c r="H4832" s="19">
        <v>43770</v>
      </c>
      <c r="I4832" s="18" t="str">
        <f>+IFERROR(VLOOKUP(Cursos[[#This Row],[Modelo correcto]],Modelos[[Modelo correcto]:[Aplica para certificación]],4,FALSE),"REVISAR")</f>
        <v>NO</v>
      </c>
    </row>
    <row r="4833" spans="1:9" x14ac:dyDescent="0.25">
      <c r="A4833" s="144" t="s">
        <v>517</v>
      </c>
      <c r="B4833">
        <v>1</v>
      </c>
      <c r="C4833" s="10" t="s">
        <v>150</v>
      </c>
      <c r="D4833" s="18" t="str">
        <f>+IFERROR(VLOOKUP(Cursos[[#This Row],[Modelo correcto]],Modelos[[Modelo correcto]:[¿En línea?]],2,FALSE),"REVISAR")</f>
        <v>XEROX</v>
      </c>
      <c r="E4833" s="18" t="str">
        <f>+IFERROR(VLOOKUP(Cursos[[#This Row],[Modelo correcto]],Modelos[[Modelo correcto]:[¿En línea?]],3,FALSE),"REVISAR")</f>
        <v>SÍ</v>
      </c>
      <c r="F4833" s="18" t="str">
        <f>+Cursos[[#This Row],[IS]]&amp;Cursos[[#This Row],[Modelo correcto]]</f>
        <v>LUIS ROSENDO PALACIOSC13925</v>
      </c>
      <c r="G4833" s="18">
        <v>0</v>
      </c>
      <c r="H4833" s="18"/>
      <c r="I4833" s="18" t="str">
        <f>+IFERROR(VLOOKUP(Cursos[[#This Row],[Modelo correcto]],Modelos[[Modelo correcto]:[Aplica para certificación]],4,FALSE),"REVISAR")</f>
        <v>SÍ</v>
      </c>
    </row>
    <row r="4834" spans="1:9" x14ac:dyDescent="0.25">
      <c r="A4834" s="144" t="s">
        <v>517</v>
      </c>
      <c r="B4834">
        <v>1</v>
      </c>
      <c r="C4834" s="10" t="s">
        <v>133</v>
      </c>
      <c r="D4834" s="18" t="str">
        <f>+IFERROR(VLOOKUP(Cursos[[#This Row],[Modelo correcto]],Modelos[[Modelo correcto]:[¿En línea?]],2,FALSE),"REVISAR")</f>
        <v>XEROX</v>
      </c>
      <c r="E4834" s="18" t="str">
        <f>+IFERROR(VLOOKUP(Cursos[[#This Row],[Modelo correcto]],Modelos[[Modelo correcto]:[¿En línea?]],3,FALSE),"REVISAR")</f>
        <v>SÍ</v>
      </c>
      <c r="F4834" s="18" t="str">
        <f>+Cursos[[#This Row],[IS]]&amp;Cursos[[#This Row],[Modelo correcto]]</f>
        <v>LUIS ROSENDO PALACIOSC14049</v>
      </c>
      <c r="G4834" s="18">
        <v>0</v>
      </c>
      <c r="H4834" s="19">
        <v>43647</v>
      </c>
      <c r="I4834" s="18" t="str">
        <f>+IFERROR(VLOOKUP(Cursos[[#This Row],[Modelo correcto]],Modelos[[Modelo correcto]:[Aplica para certificación]],4,FALSE),"REVISAR")</f>
        <v>NO</v>
      </c>
    </row>
    <row r="4835" spans="1:9" x14ac:dyDescent="0.25">
      <c r="A4835" s="144" t="s">
        <v>517</v>
      </c>
      <c r="B4835">
        <v>1</v>
      </c>
      <c r="C4835" s="10" t="s">
        <v>152</v>
      </c>
      <c r="D4835" s="18" t="str">
        <f>+IFERROR(VLOOKUP(Cursos[[#This Row],[Modelo correcto]],Modelos[[Modelo correcto]:[¿En línea?]],2,FALSE),"REVISAR")</f>
        <v>XEROX</v>
      </c>
      <c r="E4835" s="18" t="str">
        <f>+IFERROR(VLOOKUP(Cursos[[#This Row],[Modelo correcto]],Modelos[[Modelo correcto]:[¿En línea?]],3,FALSE),"REVISAR")</f>
        <v>SÍ</v>
      </c>
      <c r="F4835" s="18" t="str">
        <f>+Cursos[[#This Row],[IS]]&amp;Cursos[[#This Row],[Modelo correcto]]</f>
        <v>LUIS ROSENDO PALACIOSC14481</v>
      </c>
      <c r="G4835" s="18">
        <v>0</v>
      </c>
      <c r="H4835" s="19">
        <v>43678</v>
      </c>
      <c r="I4835" s="18" t="str">
        <f>+IFERROR(VLOOKUP(Cursos[[#This Row],[Modelo correcto]],Modelos[[Modelo correcto]:[Aplica para certificación]],4,FALSE),"REVISAR")</f>
        <v>NO</v>
      </c>
    </row>
    <row r="4836" spans="1:9" x14ac:dyDescent="0.25">
      <c r="A4836" s="144" t="s">
        <v>517</v>
      </c>
      <c r="B4836">
        <v>1</v>
      </c>
      <c r="C4836" s="10" t="s">
        <v>210</v>
      </c>
      <c r="D4836" s="18" t="str">
        <f>+IFERROR(VLOOKUP(Cursos[[#This Row],[Modelo correcto]],Modelos[[Modelo correcto]:[¿En línea?]],2,FALSE),"REVISAR")</f>
        <v>XEROX</v>
      </c>
      <c r="E4836" s="18" t="str">
        <f>+IFERROR(VLOOKUP(Cursos[[#This Row],[Modelo correcto]],Modelos[[Modelo correcto]:[¿En línea?]],3,FALSE),"REVISAR")</f>
        <v>SÍ</v>
      </c>
      <c r="F4836" s="18" t="str">
        <f>+Cursos[[#This Row],[IS]]&amp;Cursos[[#This Row],[Modelo correcto]]</f>
        <v>LUIS ROSENDO PALACIOSC14635</v>
      </c>
      <c r="G4836" s="18">
        <v>0</v>
      </c>
      <c r="H4836" s="19">
        <v>43739</v>
      </c>
      <c r="I4836" s="18" t="str">
        <f>+IFERROR(VLOOKUP(Cursos[[#This Row],[Modelo correcto]],Modelos[[Modelo correcto]:[Aplica para certificación]],4,FALSE),"REVISAR")</f>
        <v>NO</v>
      </c>
    </row>
    <row r="4837" spans="1:9" x14ac:dyDescent="0.25">
      <c r="A4837" s="144" t="s">
        <v>517</v>
      </c>
      <c r="B4837">
        <v>1</v>
      </c>
      <c r="C4837" s="10" t="s">
        <v>246</v>
      </c>
      <c r="D4837" s="18" t="str">
        <f>+IFERROR(VLOOKUP(Cursos[[#This Row],[Modelo correcto]],Modelos[[Modelo correcto]:[¿En línea?]],2,FALSE),"REVISAR")</f>
        <v>XEROX</v>
      </c>
      <c r="E4837" s="18" t="str">
        <f>+IFERROR(VLOOKUP(Cursos[[#This Row],[Modelo correcto]],Modelos[[Modelo correcto]:[¿En línea?]],3,FALSE),"REVISAR")</f>
        <v>SÍ</v>
      </c>
      <c r="F4837" s="18" t="str">
        <f>+Cursos[[#This Row],[IS]]&amp;Cursos[[#This Row],[Modelo correcto]]</f>
        <v>LUIS ROSENDO PALACIOSC14636</v>
      </c>
      <c r="G4837" s="18">
        <v>0</v>
      </c>
      <c r="H4837" s="19">
        <v>43709</v>
      </c>
      <c r="I4837" s="18" t="str">
        <f>+IFERROR(VLOOKUP(Cursos[[#This Row],[Modelo correcto]],Modelos[[Modelo correcto]:[Aplica para certificación]],4,FALSE),"REVISAR")</f>
        <v>NO</v>
      </c>
    </row>
    <row r="4838" spans="1:9" x14ac:dyDescent="0.25">
      <c r="A4838" s="144" t="s">
        <v>517</v>
      </c>
      <c r="B4838">
        <v>1</v>
      </c>
      <c r="C4838" s="10" t="s">
        <v>144</v>
      </c>
      <c r="D4838" s="18" t="str">
        <f>+IFERROR(VLOOKUP(Cursos[[#This Row],[Modelo correcto]],Modelos[[Modelo correcto]:[¿En línea?]],2,FALSE),"REVISAR")</f>
        <v>XEROX</v>
      </c>
      <c r="E4838" s="18" t="str">
        <f>+IFERROR(VLOOKUP(Cursos[[#This Row],[Modelo correcto]],Modelos[[Modelo correcto]:[¿En línea?]],3,FALSE),"REVISAR")</f>
        <v>SÍ</v>
      </c>
      <c r="F4838" s="18" t="str">
        <f>+Cursos[[#This Row],[IS]]&amp;Cursos[[#This Row],[Modelo correcto]]</f>
        <v>LUIS ROSENDO PALACIOSC14649</v>
      </c>
      <c r="G4838" s="18">
        <v>1</v>
      </c>
      <c r="H4838" s="19">
        <v>43678</v>
      </c>
      <c r="I4838" s="18" t="str">
        <f>+IFERROR(VLOOKUP(Cursos[[#This Row],[Modelo correcto]],Modelos[[Modelo correcto]:[Aplica para certificación]],4,FALSE),"REVISAR")</f>
        <v>NO</v>
      </c>
    </row>
    <row r="4839" spans="1:9" x14ac:dyDescent="0.25">
      <c r="A4839" s="144" t="s">
        <v>2781</v>
      </c>
      <c r="B4839">
        <v>1</v>
      </c>
      <c r="C4839" s="145" t="s">
        <v>107</v>
      </c>
      <c r="D4839" s="18" t="str">
        <f>+IFERROR(VLOOKUP(Cursos[[#This Row],[Modelo correcto]],Modelos[[Modelo correcto]:[¿En línea?]],2,FALSE),"REVISAR")</f>
        <v>XEROX</v>
      </c>
      <c r="E4839" s="18" t="str">
        <f>+IFERROR(VLOOKUP(Cursos[[#This Row],[Modelo correcto]],Modelos[[Modelo correcto]:[¿En línea?]],3,FALSE),"REVISAR")</f>
        <v>SÍ</v>
      </c>
      <c r="F4839" s="18" t="str">
        <f>+Cursos[[#This Row],[IS]]&amp;Cursos[[#This Row],[Modelo correcto]]</f>
        <v>HECTOR HUGO ARROYO RAMIREZEFI200</v>
      </c>
      <c r="G4839" s="18">
        <v>0</v>
      </c>
      <c r="H4839" s="19">
        <v>43922</v>
      </c>
      <c r="I4839" s="18" t="str">
        <f>+IFERROR(VLOOKUP(Cursos[[#This Row],[Modelo correcto]],Modelos[[Modelo correcto]:[Aplica para certificación]],4,FALSE),"REVISAR")</f>
        <v>NO</v>
      </c>
    </row>
    <row r="4840" spans="1:9" x14ac:dyDescent="0.25">
      <c r="A4840" s="144" t="s">
        <v>2781</v>
      </c>
      <c r="B4840">
        <v>1</v>
      </c>
      <c r="C4840" s="145" t="s">
        <v>109</v>
      </c>
      <c r="D4840" s="18" t="str">
        <f>+IFERROR(VLOOKUP(Cursos[[#This Row],[Modelo correcto]],Modelos[[Modelo correcto]:[¿En línea?]],2,FALSE),"REVISAR")</f>
        <v>XEROX</v>
      </c>
      <c r="E4840" s="18" t="str">
        <f>+IFERROR(VLOOKUP(Cursos[[#This Row],[Modelo correcto]],Modelos[[Modelo correcto]:[¿En línea?]],3,FALSE),"REVISAR")</f>
        <v>SÍ</v>
      </c>
      <c r="F4840" s="18" t="str">
        <f>+Cursos[[#This Row],[IS]]&amp;Cursos[[#This Row],[Modelo correcto]]</f>
        <v>HECTOR HUGO ARROYO RAMIREZEFI210</v>
      </c>
      <c r="G4840" s="18">
        <v>0</v>
      </c>
      <c r="H4840" s="19">
        <v>43922</v>
      </c>
      <c r="I4840" s="18" t="str">
        <f>+IFERROR(VLOOKUP(Cursos[[#This Row],[Modelo correcto]],Modelos[[Modelo correcto]:[Aplica para certificación]],4,FALSE),"REVISAR")</f>
        <v>NO</v>
      </c>
    </row>
    <row r="4841" spans="1:9" x14ac:dyDescent="0.25">
      <c r="A4841" s="144" t="s">
        <v>2781</v>
      </c>
      <c r="B4841">
        <v>1</v>
      </c>
      <c r="C4841" s="10" t="s">
        <v>24</v>
      </c>
      <c r="D4841" s="18" t="str">
        <f>+IFERROR(VLOOKUP(Cursos[[#This Row],[Modelo correcto]],Modelos[[Modelo correcto]:[¿En línea?]],2,FALSE),"REVISAR")</f>
        <v>XEROX</v>
      </c>
      <c r="E4841" s="18" t="str">
        <f>+IFERROR(VLOOKUP(Cursos[[#This Row],[Modelo correcto]],Modelos[[Modelo correcto]:[¿En línea?]],3,FALSE),"REVISAR")</f>
        <v>SÍ</v>
      </c>
      <c r="F4841" s="18" t="str">
        <f>+Cursos[[#This Row],[IS]]&amp;Cursos[[#This Row],[Modelo correcto]]</f>
        <v>HECTOR HUGO ARROYO RAMIREZFPS4C70</v>
      </c>
      <c r="G4841" s="18">
        <v>1</v>
      </c>
      <c r="H4841" s="19">
        <v>43862</v>
      </c>
      <c r="I4841" s="18" t="str">
        <f>+IFERROR(VLOOKUP(Cursos[[#This Row],[Modelo correcto]],Modelos[[Modelo correcto]:[Aplica para certificación]],4,FALSE),"REVISAR")</f>
        <v>NO</v>
      </c>
    </row>
    <row r="4842" spans="1:9" x14ac:dyDescent="0.25">
      <c r="A4842" s="144" t="s">
        <v>2781</v>
      </c>
      <c r="B4842">
        <v>1</v>
      </c>
      <c r="C4842" s="145" t="s">
        <v>1248</v>
      </c>
      <c r="D4842" s="18" t="str">
        <f>+IFERROR(VLOOKUP(Cursos[[#This Row],[Modelo correcto]],Modelos[[Modelo correcto]:[¿En línea?]],2,FALSE),"REVISAR")</f>
        <v>XEROX</v>
      </c>
      <c r="E4842" s="18" t="str">
        <f>+IFERROR(VLOOKUP(Cursos[[#This Row],[Modelo correcto]],Modelos[[Modelo correcto]:[¿En línea?]],3,FALSE),"REVISAR")</f>
        <v>SÍ</v>
      </c>
      <c r="F4842" s="18" t="str">
        <f>+Cursos[[#This Row],[IS]]&amp;Cursos[[#This Row],[Modelo correcto]]</f>
        <v>HECTOR HUGO ARROYO RAMIREZGBC01</v>
      </c>
      <c r="G4842" s="18">
        <v>0</v>
      </c>
      <c r="H4842" s="19">
        <v>43922</v>
      </c>
      <c r="I4842" s="18" t="str">
        <f>+IFERROR(VLOOKUP(Cursos[[#This Row],[Modelo correcto]],Modelos[[Modelo correcto]:[Aplica para certificación]],4,FALSE),"REVISAR")</f>
        <v>NO</v>
      </c>
    </row>
    <row r="4843" spans="1:9" x14ac:dyDescent="0.25">
      <c r="A4843" s="144" t="s">
        <v>2781</v>
      </c>
      <c r="B4843">
        <v>1</v>
      </c>
      <c r="C4843" s="10" t="s">
        <v>295</v>
      </c>
      <c r="D4843" s="18" t="str">
        <f>+IFERROR(VLOOKUP(Cursos[[#This Row],[Modelo correcto]],Modelos[[Modelo correcto]:[¿En línea?]],2,FALSE),"REVISAR")</f>
        <v>XEROX</v>
      </c>
      <c r="E4843" s="18" t="str">
        <f>+IFERROR(VLOOKUP(Cursos[[#This Row],[Modelo correcto]],Modelos[[Modelo correcto]:[¿En línea?]],3,FALSE),"REVISAR")</f>
        <v>SÍ</v>
      </c>
      <c r="F4843" s="18" t="str">
        <f>+Cursos[[#This Row],[IS]]&amp;Cursos[[#This Row],[Modelo correcto]]</f>
        <v>HECTOR HUGO ARROYO RAMIREZIDMNTFR</v>
      </c>
      <c r="G4843" s="18">
        <v>1</v>
      </c>
      <c r="H4843" s="19">
        <v>43891</v>
      </c>
      <c r="I4843" s="18" t="str">
        <f>+IFERROR(VLOOKUP(Cursos[[#This Row],[Modelo correcto]],Modelos[[Modelo correcto]:[Aplica para certificación]],4,FALSE),"REVISAR")</f>
        <v>SÍ</v>
      </c>
    </row>
    <row r="4844" spans="1:9" x14ac:dyDescent="0.25">
      <c r="A4844" s="144" t="s">
        <v>517</v>
      </c>
      <c r="B4844">
        <v>1</v>
      </c>
      <c r="C4844" s="10" t="s">
        <v>77</v>
      </c>
      <c r="D4844" s="18" t="str">
        <f>+IFERROR(VLOOKUP(Cursos[[#This Row],[Modelo correcto]],Modelos[[Modelo correcto]:[¿En línea?]],2,FALSE),"REVISAR")</f>
        <v>XEROX</v>
      </c>
      <c r="E4844" s="18" t="str">
        <f>+IFERROR(VLOOKUP(Cursos[[#This Row],[Modelo correcto]],Modelos[[Modelo correcto]:[¿En línea?]],3,FALSE),"REVISAR")</f>
        <v>SÍ</v>
      </c>
      <c r="F4844" s="18" t="str">
        <f>+Cursos[[#This Row],[IS]]&amp;Cursos[[#This Row],[Modelo correcto]]</f>
        <v>LUIS ROSENDO PALACIOSC16280</v>
      </c>
      <c r="G4844" s="18">
        <v>0</v>
      </c>
      <c r="H4844" s="19">
        <v>43739</v>
      </c>
      <c r="I4844" s="18" t="str">
        <f>+IFERROR(VLOOKUP(Cursos[[#This Row],[Modelo correcto]],Modelos[[Modelo correcto]:[Aplica para certificación]],4,FALSE),"REVISAR")</f>
        <v>SÍ</v>
      </c>
    </row>
    <row r="4845" spans="1:9" x14ac:dyDescent="0.25">
      <c r="A4845" s="144" t="s">
        <v>517</v>
      </c>
      <c r="B4845">
        <v>1</v>
      </c>
      <c r="C4845" s="10" t="s">
        <v>182</v>
      </c>
      <c r="D4845" s="18" t="str">
        <f>+IFERROR(VLOOKUP(Cursos[[#This Row],[Modelo correcto]],Modelos[[Modelo correcto]:[¿En línea?]],2,FALSE),"REVISAR")</f>
        <v>XEROX</v>
      </c>
      <c r="E4845" s="18" t="str">
        <f>+IFERROR(VLOOKUP(Cursos[[#This Row],[Modelo correcto]],Modelos[[Modelo correcto]:[¿En línea?]],3,FALSE),"REVISAR")</f>
        <v>SÍ</v>
      </c>
      <c r="F4845" s="18" t="str">
        <f>+Cursos[[#This Row],[IS]]&amp;Cursos[[#This Row],[Modelo correcto]]</f>
        <v>LUIS ROSENDO PALACIOSC16283</v>
      </c>
      <c r="G4845" s="43">
        <v>0</v>
      </c>
      <c r="H4845" s="44">
        <v>43739</v>
      </c>
      <c r="I4845" s="18" t="str">
        <f>+IFERROR(VLOOKUP(Cursos[[#This Row],[Modelo correcto]],Modelos[[Modelo correcto]:[Aplica para certificación]],4,FALSE),"REVISAR")</f>
        <v>SÍ</v>
      </c>
    </row>
    <row r="4846" spans="1:9" x14ac:dyDescent="0.25">
      <c r="A4846" s="144" t="s">
        <v>517</v>
      </c>
      <c r="B4846">
        <v>1</v>
      </c>
      <c r="C4846" s="10" t="s">
        <v>91</v>
      </c>
      <c r="D4846" s="18" t="str">
        <f>+IFERROR(VLOOKUP(Cursos[[#This Row],[Modelo correcto]],Modelos[[Modelo correcto]:[¿En línea?]],2,FALSE),"REVISAR")</f>
        <v>XEROX</v>
      </c>
      <c r="E4846" s="18" t="str">
        <f>+IFERROR(VLOOKUP(Cursos[[#This Row],[Modelo correcto]],Modelos[[Modelo correcto]:[¿En línea?]],3,FALSE),"REVISAR")</f>
        <v>SÍ</v>
      </c>
      <c r="F4846" s="18" t="str">
        <f>+Cursos[[#This Row],[IS]]&amp;Cursos[[#This Row],[Modelo correcto]]</f>
        <v>LUIS ROSENDO PALACIOSC7120A</v>
      </c>
      <c r="G4846" s="18">
        <v>0</v>
      </c>
      <c r="H4846" s="19">
        <v>43770</v>
      </c>
      <c r="I4846" s="18" t="str">
        <f>+IFERROR(VLOOKUP(Cursos[[#This Row],[Modelo correcto]],Modelos[[Modelo correcto]:[Aplica para certificación]],4,FALSE),"REVISAR")</f>
        <v>NO</v>
      </c>
    </row>
    <row r="4847" spans="1:9" x14ac:dyDescent="0.25">
      <c r="A4847" s="144" t="s">
        <v>2781</v>
      </c>
      <c r="B4847">
        <v>1</v>
      </c>
      <c r="C4847" s="145" t="s">
        <v>296</v>
      </c>
      <c r="D4847" s="18" t="str">
        <f>+IFERROR(VLOOKUP(Cursos[[#This Row],[Modelo correcto]],Modelos[[Modelo correcto]:[¿En línea?]],2,FALSE),"REVISAR")</f>
        <v>XEROX</v>
      </c>
      <c r="E4847" s="18" t="str">
        <f>+IFERROR(VLOOKUP(Cursos[[#This Row],[Modelo correcto]],Modelos[[Modelo correcto]:[¿En línea?]],3,FALSE),"REVISAR")</f>
        <v>SÍ</v>
      </c>
      <c r="F4847" s="18" t="str">
        <f>+Cursos[[#This Row],[IS]]&amp;Cursos[[#This Row],[Modelo correcto]]</f>
        <v>HECTOR HUGO ARROYO RAMIREZINSNTFR</v>
      </c>
      <c r="G4847" s="18">
        <v>1</v>
      </c>
      <c r="H4847" s="19">
        <v>43891</v>
      </c>
      <c r="I4847" s="18" t="str">
        <f>+IFERROR(VLOOKUP(Cursos[[#This Row],[Modelo correcto]],Modelos[[Modelo correcto]:[Aplica para certificación]],4,FALSE),"REVISAR")</f>
        <v>SÍ</v>
      </c>
    </row>
    <row r="4848" spans="1:9" x14ac:dyDescent="0.25">
      <c r="A4848" s="144" t="s">
        <v>2781</v>
      </c>
      <c r="B4848">
        <v>1</v>
      </c>
      <c r="C4848" s="10" t="s">
        <v>216</v>
      </c>
      <c r="D4848" s="18" t="str">
        <f>+IFERROR(VLOOKUP(Cursos[[#This Row],[Modelo correcto]],Modelos[[Modelo correcto]:[¿En línea?]],2,FALSE),"REVISAR")</f>
        <v>XEROX</v>
      </c>
      <c r="E4848" s="18" t="str">
        <f>+IFERROR(VLOOKUP(Cursos[[#This Row],[Modelo correcto]],Modelos[[Modelo correcto]:[¿En línea?]],3,FALSE),"REVISAR")</f>
        <v>SÍ</v>
      </c>
      <c r="F4848" s="18" t="str">
        <f>+Cursos[[#This Row],[IS]]&amp;Cursos[[#This Row],[Modelo correcto]]</f>
        <v>HECTOR HUGO ARROYO RAMIREZOS185</v>
      </c>
      <c r="G4848" s="18">
        <v>1</v>
      </c>
      <c r="H4848" s="19">
        <v>43862</v>
      </c>
      <c r="I4848" s="18" t="str">
        <f>+IFERROR(VLOOKUP(Cursos[[#This Row],[Modelo correcto]],Modelos[[Modelo correcto]:[Aplica para certificación]],4,FALSE),"REVISAR")</f>
        <v>NO</v>
      </c>
    </row>
    <row r="4849" spans="1:9" x14ac:dyDescent="0.25">
      <c r="A4849" s="144" t="s">
        <v>2781</v>
      </c>
      <c r="B4849">
        <v>1</v>
      </c>
      <c r="C4849" s="145" t="s">
        <v>247</v>
      </c>
      <c r="D4849" s="18" t="str">
        <f>+IFERROR(VLOOKUP(Cursos[[#This Row],[Modelo correcto]],Modelos[[Modelo correcto]:[¿En línea?]],2,FALSE),"REVISAR")</f>
        <v>XEROX</v>
      </c>
      <c r="E4849" s="18" t="str">
        <f>+IFERROR(VLOOKUP(Cursos[[#This Row],[Modelo correcto]],Modelos[[Modelo correcto]:[¿En línea?]],3,FALSE),"REVISAR")</f>
        <v>SÍ</v>
      </c>
      <c r="F4849" s="18" t="str">
        <f>+Cursos[[#This Row],[IS]]&amp;Cursos[[#This Row],[Modelo correcto]]</f>
        <v>HECTOR HUGO ARROYO RAMIREZP4622LP</v>
      </c>
      <c r="G4849" s="18">
        <v>0</v>
      </c>
      <c r="H4849" s="19">
        <v>43922</v>
      </c>
      <c r="I4849" s="18" t="str">
        <f>+IFERROR(VLOOKUP(Cursos[[#This Row],[Modelo correcto]],Modelos[[Modelo correcto]:[Aplica para certificación]],4,FALSE),"REVISAR")</f>
        <v>NO</v>
      </c>
    </row>
    <row r="4850" spans="1:9" x14ac:dyDescent="0.25">
      <c r="A4850" s="144" t="s">
        <v>2781</v>
      </c>
      <c r="B4850">
        <v>1</v>
      </c>
      <c r="C4850" s="63" t="s">
        <v>272</v>
      </c>
      <c r="D4850" s="18" t="str">
        <f>+IFERROR(VLOOKUP(Cursos[[#This Row],[Modelo correcto]],Modelos[[Modelo correcto]:[¿En línea?]],2,FALSE),"REVISAR")</f>
        <v>XEROX</v>
      </c>
      <c r="E4850" s="18" t="str">
        <f>+IFERROR(VLOOKUP(Cursos[[#This Row],[Modelo correcto]],Modelos[[Modelo correcto]:[¿En línea?]],3,FALSE),"REVISAR")</f>
        <v>SÍ</v>
      </c>
      <c r="F4850" s="18" t="str">
        <f>+Cursos[[#This Row],[IS]]&amp;Cursos[[#This Row],[Modelo correcto]]</f>
        <v>HECTOR HUGO ARROYO RAMIREZP6600LP</v>
      </c>
      <c r="G4850" s="18">
        <v>0</v>
      </c>
      <c r="H4850" s="19">
        <v>43922</v>
      </c>
      <c r="I4850" s="18" t="str">
        <f>+IFERROR(VLOOKUP(Cursos[[#This Row],[Modelo correcto]],Modelos[[Modelo correcto]:[Aplica para certificación]],4,FALSE),"REVISAR")</f>
        <v>NO</v>
      </c>
    </row>
    <row r="4851" spans="1:9" x14ac:dyDescent="0.25">
      <c r="A4851" s="144" t="s">
        <v>2781</v>
      </c>
      <c r="B4851">
        <v>1</v>
      </c>
      <c r="C4851" s="145" t="s">
        <v>252</v>
      </c>
      <c r="D4851" s="18" t="str">
        <f>+IFERROR(VLOOKUP(Cursos[[#This Row],[Modelo correcto]],Modelos[[Modelo correcto]:[¿En línea?]],2,FALSE),"REVISAR")</f>
        <v>XEROX</v>
      </c>
      <c r="E4851" s="18" t="str">
        <f>+IFERROR(VLOOKUP(Cursos[[#This Row],[Modelo correcto]],Modelos[[Modelo correcto]:[¿En línea?]],3,FALSE),"REVISAR")</f>
        <v>SÍ</v>
      </c>
      <c r="F4851" s="18" t="str">
        <f>+Cursos[[#This Row],[IS]]&amp;Cursos[[#This Row],[Modelo correcto]]</f>
        <v>HECTOR HUGO ARROYO RAMIREZP6700LP</v>
      </c>
      <c r="G4851" s="18">
        <v>1</v>
      </c>
      <c r="H4851" s="19">
        <v>43922</v>
      </c>
      <c r="I4851" s="18" t="str">
        <f>+IFERROR(VLOOKUP(Cursos[[#This Row],[Modelo correcto]],Modelos[[Modelo correcto]:[Aplica para certificación]],4,FALSE),"REVISAR")</f>
        <v>NO</v>
      </c>
    </row>
    <row r="4852" spans="1:9" x14ac:dyDescent="0.25">
      <c r="A4852" s="144" t="s">
        <v>2781</v>
      </c>
      <c r="B4852">
        <v>1</v>
      </c>
      <c r="C4852" s="145" t="s">
        <v>298</v>
      </c>
      <c r="D4852" s="18" t="str">
        <f>+IFERROR(VLOOKUP(Cursos[[#This Row],[Modelo correcto]],Modelos[[Modelo correcto]:[¿En línea?]],2,FALSE),"REVISAR")</f>
        <v>XEROX</v>
      </c>
      <c r="E4852" s="18" t="str">
        <f>+IFERROR(VLOOKUP(Cursos[[#This Row],[Modelo correcto]],Modelos[[Modelo correcto]:[¿En línea?]],3,FALSE),"REVISAR")</f>
        <v>SÍ</v>
      </c>
      <c r="F4852" s="18" t="str">
        <f>+Cursos[[#This Row],[IS]]&amp;Cursos[[#This Row],[Modelo correcto]]</f>
        <v>HECTOR HUGO ARROYO RAMIREZPRFNTFR</v>
      </c>
      <c r="G4852" s="18">
        <v>1</v>
      </c>
      <c r="H4852" s="19">
        <v>43891</v>
      </c>
      <c r="I4852" s="18" t="str">
        <f>+IFERROR(VLOOKUP(Cursos[[#This Row],[Modelo correcto]],Modelos[[Modelo correcto]:[Aplica para certificación]],4,FALSE),"REVISAR")</f>
        <v>SÍ</v>
      </c>
    </row>
    <row r="4853" spans="1:9" x14ac:dyDescent="0.25">
      <c r="A4853" s="144" t="s">
        <v>517</v>
      </c>
      <c r="B4853">
        <v>1</v>
      </c>
      <c r="C4853" s="63" t="s">
        <v>258</v>
      </c>
      <c r="D4853" s="18" t="str">
        <f>+IFERROR(VLOOKUP(Cursos[[#This Row],[Modelo correcto]],Modelos[[Modelo correcto]:[¿En línea?]],2,FALSE),"REVISAR")</f>
        <v>XEROX</v>
      </c>
      <c r="E4853" s="18" t="str">
        <f>+IFERROR(VLOOKUP(Cursos[[#This Row],[Modelo correcto]],Modelos[[Modelo correcto]:[¿En línea?]],3,FALSE),"REVISAR")</f>
        <v>SÍ</v>
      </c>
      <c r="F4853" s="18" t="str">
        <f>+Cursos[[#This Row],[IS]]&amp;Cursos[[#This Row],[Modelo correcto]]</f>
        <v>LUIS ROSENDO PALACIOSCMYKNTF</v>
      </c>
      <c r="G4853" s="18">
        <v>1</v>
      </c>
      <c r="H4853" s="19">
        <v>43739</v>
      </c>
      <c r="I4853" s="18" t="str">
        <f>+IFERROR(VLOOKUP(Cursos[[#This Row],[Modelo correcto]],Modelos[[Modelo correcto]:[Aplica para certificación]],4,FALSE),"REVISAR")</f>
        <v>SÍ</v>
      </c>
    </row>
    <row r="4854" spans="1:9" x14ac:dyDescent="0.25">
      <c r="A4854" s="144" t="s">
        <v>2781</v>
      </c>
      <c r="B4854">
        <v>1</v>
      </c>
      <c r="C4854" s="63" t="s">
        <v>299</v>
      </c>
      <c r="D4854" s="18" t="str">
        <f>+IFERROR(VLOOKUP(Cursos[[#This Row],[Modelo correcto]],Modelos[[Modelo correcto]:[¿En línea?]],2,FALSE),"REVISAR")</f>
        <v>XEROX</v>
      </c>
      <c r="E4854" s="18" t="str">
        <f>+IFERROR(VLOOKUP(Cursos[[#This Row],[Modelo correcto]],Modelos[[Modelo correcto]:[¿En línea?]],3,FALSE),"REVISAR")</f>
        <v>SÍ</v>
      </c>
      <c r="F4854" s="18" t="str">
        <f>+Cursos[[#This Row],[IS]]&amp;Cursos[[#This Row],[Modelo correcto]]</f>
        <v>HECTOR HUGO ARROYO RAMIREZTSTNTFR</v>
      </c>
      <c r="G4854" s="18">
        <v>1</v>
      </c>
      <c r="H4854" s="19">
        <v>43891</v>
      </c>
      <c r="I4854" s="18" t="str">
        <f>+IFERROR(VLOOKUP(Cursos[[#This Row],[Modelo correcto]],Modelos[[Modelo correcto]:[Aplica para certificación]],4,FALSE),"REVISAR")</f>
        <v>SÍ</v>
      </c>
    </row>
    <row r="4855" spans="1:9" x14ac:dyDescent="0.25">
      <c r="A4855" s="144" t="s">
        <v>2781</v>
      </c>
      <c r="B4855">
        <v>1</v>
      </c>
      <c r="C4855" s="10" t="s">
        <v>161</v>
      </c>
      <c r="D4855" s="18" t="str">
        <f>+IFERROR(VLOOKUP(Cursos[[#This Row],[Modelo correcto]],Modelos[[Modelo correcto]:[¿En línea?]],2,FALSE),"REVISAR")</f>
        <v>XEROX</v>
      </c>
      <c r="E4855" s="18" t="str">
        <f>+IFERROR(VLOOKUP(Cursos[[#This Row],[Modelo correcto]],Modelos[[Modelo correcto]:[¿En línea?]],3,FALSE),"REVISAR")</f>
        <v>SÍ</v>
      </c>
      <c r="F4855" s="18" t="str">
        <f>+Cursos[[#This Row],[IS]]&amp;Cursos[[#This Row],[Modelo correcto]]</f>
        <v>HECTOR HUGO ARROYO RAMIREZV180XTA</v>
      </c>
      <c r="G4855" s="18">
        <v>0</v>
      </c>
      <c r="H4855" s="19">
        <v>43922</v>
      </c>
      <c r="I4855" s="18" t="str">
        <f>+IFERROR(VLOOKUP(Cursos[[#This Row],[Modelo correcto]],Modelos[[Modelo correcto]:[Aplica para certificación]],4,FALSE),"REVISAR")</f>
        <v>NO</v>
      </c>
    </row>
    <row r="4856" spans="1:9" x14ac:dyDescent="0.25">
      <c r="A4856" s="144" t="s">
        <v>2781</v>
      </c>
      <c r="B4856">
        <v>1</v>
      </c>
      <c r="C4856" s="145" t="s">
        <v>96</v>
      </c>
      <c r="D4856" s="18" t="str">
        <f>+IFERROR(VLOOKUP(Cursos[[#This Row],[Modelo correcto]],Modelos[[Modelo correcto]:[¿En línea?]],2,FALSE),"REVISAR")</f>
        <v>XEROX</v>
      </c>
      <c r="E4856" s="18" t="str">
        <f>+IFERROR(VLOOKUP(Cursos[[#This Row],[Modelo correcto]],Modelos[[Modelo correcto]:[¿En línea?]],3,FALSE),"REVISAR")</f>
        <v>SÍ</v>
      </c>
      <c r="F4856" s="18" t="str">
        <f>+Cursos[[#This Row],[IS]]&amp;Cursos[[#This Row],[Modelo correcto]]</f>
        <v>HECTOR HUGO ARROYO RAMIREZV21PXTA</v>
      </c>
      <c r="G4856" s="18">
        <v>0</v>
      </c>
      <c r="H4856" s="19">
        <v>43922</v>
      </c>
      <c r="I4856" s="18" t="str">
        <f>+IFERROR(VLOOKUP(Cursos[[#This Row],[Modelo correcto]],Modelos[[Modelo correcto]:[Aplica para certificación]],4,FALSE),"REVISAR")</f>
        <v>NO</v>
      </c>
    </row>
    <row r="4857" spans="1:9" x14ac:dyDescent="0.25">
      <c r="A4857" s="144" t="s">
        <v>2781</v>
      </c>
      <c r="B4857">
        <v>1</v>
      </c>
      <c r="C4857" s="145" t="s">
        <v>7</v>
      </c>
      <c r="D4857" s="18" t="str">
        <f>+IFERROR(VLOOKUP(Cursos[[#This Row],[Modelo correcto]],Modelos[[Modelo correcto]:[¿En línea?]],2,FALSE),"REVISAR")</f>
        <v>XEROX</v>
      </c>
      <c r="E4857" s="18" t="str">
        <f>+IFERROR(VLOOKUP(Cursos[[#This Row],[Modelo correcto]],Modelos[[Modelo correcto]:[¿En línea?]],3,FALSE),"REVISAR")</f>
        <v>SÍ</v>
      </c>
      <c r="F4857" s="18" t="str">
        <f>+Cursos[[#This Row],[IS]]&amp;Cursos[[#This Row],[Modelo correcto]]</f>
        <v>HECTOR HUGO ARROYO RAMIREZV31PXTA</v>
      </c>
      <c r="G4857" s="18">
        <v>0</v>
      </c>
      <c r="H4857" s="19">
        <v>43922</v>
      </c>
      <c r="I4857" s="18" t="str">
        <f>+IFERROR(VLOOKUP(Cursos[[#This Row],[Modelo correcto]],Modelos[[Modelo correcto]:[Aplica para certificación]],4,FALSE),"REVISAR")</f>
        <v>SÍ</v>
      </c>
    </row>
    <row r="4858" spans="1:9" x14ac:dyDescent="0.25">
      <c r="A4858" s="144" t="s">
        <v>2781</v>
      </c>
      <c r="B4858">
        <v>1</v>
      </c>
      <c r="C4858" s="10" t="s">
        <v>98</v>
      </c>
      <c r="D4858" s="18" t="str">
        <f>+IFERROR(VLOOKUP(Cursos[[#This Row],[Modelo correcto]],Modelos[[Modelo correcto]:[¿En línea?]],2,FALSE),"REVISAR")</f>
        <v>XEROX</v>
      </c>
      <c r="E4858" s="18" t="str">
        <f>+IFERROR(VLOOKUP(Cursos[[#This Row],[Modelo correcto]],Modelos[[Modelo correcto]:[¿En línea?]],3,FALSE),"REVISAR")</f>
        <v>SÍ</v>
      </c>
      <c r="F4858" s="18" t="str">
        <f>+Cursos[[#This Row],[IS]]&amp;Cursos[[#This Row],[Modelo correcto]]</f>
        <v>HECTOR HUGO ARROYO RAMIREZV80PXTA</v>
      </c>
      <c r="G4858" s="18">
        <v>0</v>
      </c>
      <c r="H4858" s="19">
        <v>43922</v>
      </c>
      <c r="I4858" s="18" t="str">
        <f>+IFERROR(VLOOKUP(Cursos[[#This Row],[Modelo correcto]],Modelos[[Modelo correcto]:[Aplica para certificación]],4,FALSE),"REVISAR")</f>
        <v>NO</v>
      </c>
    </row>
    <row r="4859" spans="1:9" x14ac:dyDescent="0.25">
      <c r="A4859" s="144" t="s">
        <v>517</v>
      </c>
      <c r="B4859">
        <v>1</v>
      </c>
      <c r="C4859" s="63" t="s">
        <v>248</v>
      </c>
      <c r="D4859" s="18" t="str">
        <f>+IFERROR(VLOOKUP(Cursos[[#This Row],[Modelo correcto]],Modelos[[Modelo correcto]:[¿En línea?]],2,FALSE),"REVISAR")</f>
        <v>XEROX</v>
      </c>
      <c r="E4859" s="18" t="str">
        <f>+IFERROR(VLOOKUP(Cursos[[#This Row],[Modelo correcto]],Modelos[[Modelo correcto]:[¿En línea?]],3,FALSE),"REVISAR")</f>
        <v>SÍ</v>
      </c>
      <c r="F4859" s="18" t="str">
        <f>+Cursos[[#This Row],[IS]]&amp;Cursos[[#This Row],[Modelo correcto]]</f>
        <v>LUIS ROSENDO PALACIOSD12501</v>
      </c>
      <c r="G4859" s="18">
        <v>1</v>
      </c>
      <c r="H4859" s="18"/>
      <c r="I4859" s="18" t="str">
        <f>+IFERROR(VLOOKUP(Cursos[[#This Row],[Modelo correcto]],Modelos[[Modelo correcto]:[Aplica para certificación]],4,FALSE),"REVISAR")</f>
        <v>SÍ</v>
      </c>
    </row>
    <row r="4860" spans="1:9" x14ac:dyDescent="0.25">
      <c r="A4860" s="144" t="s">
        <v>2781</v>
      </c>
      <c r="B4860">
        <v>1</v>
      </c>
      <c r="C4860" s="10" t="s">
        <v>78</v>
      </c>
      <c r="D4860" s="18" t="str">
        <f>+IFERROR(VLOOKUP(Cursos[[#This Row],[Modelo correcto]],Modelos[[Modelo correcto]:[¿En línea?]],2,FALSE),"REVISAR")</f>
        <v>XEROX</v>
      </c>
      <c r="E4860" s="18" t="str">
        <f>+IFERROR(VLOOKUP(Cursos[[#This Row],[Modelo correcto]],Modelos[[Modelo correcto]:[¿En línea?]],3,FALSE),"REVISAR")</f>
        <v>SÍ</v>
      </c>
      <c r="F4860" s="18" t="str">
        <f>+Cursos[[#This Row],[IS]]&amp;Cursos[[#This Row],[Modelo correcto]]</f>
        <v>HECTOR HUGO ARROYO RAMIREZWC57XFA</v>
      </c>
      <c r="G4860" s="18">
        <v>0</v>
      </c>
      <c r="H4860" s="19">
        <v>43922</v>
      </c>
      <c r="I4860" s="18" t="str">
        <f>+IFERROR(VLOOKUP(Cursos[[#This Row],[Modelo correcto]],Modelos[[Modelo correcto]:[Aplica para certificación]],4,FALSE),"REVISAR")</f>
        <v>NO</v>
      </c>
    </row>
    <row r="4861" spans="1:9" x14ac:dyDescent="0.25">
      <c r="A4861" s="144" t="s">
        <v>2781</v>
      </c>
      <c r="B4861">
        <v>1</v>
      </c>
      <c r="C4861" s="145" t="s">
        <v>285</v>
      </c>
      <c r="D4861" s="18" t="str">
        <f>+IFERROR(VLOOKUP(Cursos[[#This Row],[Modelo correcto]],Modelos[[Modelo correcto]:[¿En línea?]],2,FALSE),"REVISAR")</f>
        <v>XEROX</v>
      </c>
      <c r="E4861" s="18" t="str">
        <f>+IFERROR(VLOOKUP(Cursos[[#This Row],[Modelo correcto]],Modelos[[Modelo correcto]:[¿En línea?]],3,FALSE),"REVISAR")</f>
        <v>SÍ</v>
      </c>
      <c r="F4861" s="18" t="str">
        <f>+Cursos[[#This Row],[IS]]&amp;Cursos[[#This Row],[Modelo correcto]]</f>
        <v>HECTOR HUGO ARROYO RAMIREZXB10NTF</v>
      </c>
      <c r="G4861" s="18">
        <v>1</v>
      </c>
      <c r="H4861" s="19">
        <v>43831</v>
      </c>
      <c r="I4861" s="18" t="str">
        <f>+IFERROR(VLOOKUP(Cursos[[#This Row],[Modelo correcto]],Modelos[[Modelo correcto]:[Aplica para certificación]],4,FALSE),"REVISAR")</f>
        <v>SÍ</v>
      </c>
    </row>
    <row r="4862" spans="1:9" x14ac:dyDescent="0.25">
      <c r="A4862" s="144" t="s">
        <v>2781</v>
      </c>
      <c r="B4862">
        <v>1</v>
      </c>
      <c r="C4862" s="60" t="s">
        <v>267</v>
      </c>
      <c r="D4862" s="18" t="str">
        <f>+IFERROR(VLOOKUP(Cursos[[#This Row],[Modelo correcto]],Modelos[[Modelo correcto]:[¿En línea?]],2,FALSE),"REVISAR")</f>
        <v>XEROX</v>
      </c>
      <c r="E4862" s="18" t="str">
        <f>+IFERROR(VLOOKUP(Cursos[[#This Row],[Modelo correcto]],Modelos[[Modelo correcto]:[¿En línea?]],3,FALSE),"REVISAR")</f>
        <v>SÍ</v>
      </c>
      <c r="F4862" s="18" t="str">
        <f>+Cursos[[#This Row],[IS]]&amp;Cursos[[#This Row],[Modelo correcto]]</f>
        <v>HECTOR HUGO ARROYO RAMIREZXC550A</v>
      </c>
      <c r="G4862" s="18">
        <v>1</v>
      </c>
      <c r="H4862" s="19">
        <v>43831</v>
      </c>
      <c r="I4862" s="18" t="str">
        <f>+IFERROR(VLOOKUP(Cursos[[#This Row],[Modelo correcto]],Modelos[[Modelo correcto]:[Aplica para certificación]],4,FALSE),"REVISAR")</f>
        <v>SÍ</v>
      </c>
    </row>
    <row r="4863" spans="1:9" x14ac:dyDescent="0.25">
      <c r="A4863" s="144" t="s">
        <v>2781</v>
      </c>
      <c r="B4863">
        <v>1</v>
      </c>
      <c r="C4863" s="60" t="s">
        <v>269</v>
      </c>
      <c r="D4863" s="18" t="str">
        <f>+IFERROR(VLOOKUP(Cursos[[#This Row],[Modelo correcto]],Modelos[[Modelo correcto]:[¿En línea?]],2,FALSE),"REVISAR")</f>
        <v>XEROX</v>
      </c>
      <c r="E4863" s="18" t="str">
        <f>+IFERROR(VLOOKUP(Cursos[[#This Row],[Modelo correcto]],Modelos[[Modelo correcto]:[¿En línea?]],3,FALSE),"REVISAR")</f>
        <v>SÍ</v>
      </c>
      <c r="F4863" s="18" t="str">
        <f>+Cursos[[#This Row],[IS]]&amp;Cursos[[#This Row],[Modelo correcto]]</f>
        <v>HECTOR HUGO ARROYO RAMIREZXC70XTA</v>
      </c>
      <c r="G4863" s="18">
        <v>1</v>
      </c>
      <c r="H4863" s="19">
        <v>43831</v>
      </c>
      <c r="I4863" s="18" t="str">
        <f>+IFERROR(VLOOKUP(Cursos[[#This Row],[Modelo correcto]],Modelos[[Modelo correcto]:[Aplica para certificación]],4,FALSE),"REVISAR")</f>
        <v>SÍ</v>
      </c>
    </row>
    <row r="4864" spans="1:9" x14ac:dyDescent="0.25">
      <c r="A4864" s="144" t="s">
        <v>2781</v>
      </c>
      <c r="B4864">
        <v>1</v>
      </c>
      <c r="C4864" s="60" t="s">
        <v>270</v>
      </c>
      <c r="D4864" s="18" t="str">
        <f>+IFERROR(VLOOKUP(Cursos[[#This Row],[Modelo correcto]],Modelos[[Modelo correcto]:[¿En línea?]],2,FALSE),"REVISAR")</f>
        <v>XEROX</v>
      </c>
      <c r="E4864" s="18" t="str">
        <f>+IFERROR(VLOOKUP(Cursos[[#This Row],[Modelo correcto]],Modelos[[Modelo correcto]:[¿En línea?]],3,FALSE),"REVISAR")</f>
        <v>SÍ</v>
      </c>
      <c r="F4864" s="18" t="str">
        <f>+Cursos[[#This Row],[IS]]&amp;Cursos[[#This Row],[Modelo correcto]]</f>
        <v>HECTOR HUGO ARROYO RAMIREZ7500ASP</v>
      </c>
      <c r="G4864" s="18">
        <v>0</v>
      </c>
      <c r="H4864" s="19">
        <v>43952</v>
      </c>
      <c r="I4864" s="18" t="str">
        <f>+IFERROR(VLOOKUP(Cursos[[#This Row],[Modelo correcto]],Modelos[[Modelo correcto]:[Aplica para certificación]],4,FALSE),"REVISAR")</f>
        <v>NO</v>
      </c>
    </row>
    <row r="4865" spans="1:9" x14ac:dyDescent="0.25">
      <c r="A4865" s="144" t="s">
        <v>2781</v>
      </c>
      <c r="B4865">
        <v>1</v>
      </c>
      <c r="C4865" s="61" t="s">
        <v>259</v>
      </c>
      <c r="D4865" s="18" t="str">
        <f>+IFERROR(VLOOKUP(Cursos[[#This Row],[Modelo correcto]],Modelos[[Modelo correcto]:[¿En línea?]],2,FALSE),"REVISAR")</f>
        <v>XEROX</v>
      </c>
      <c r="E4865" s="18" t="str">
        <f>+IFERROR(VLOOKUP(Cursos[[#This Row],[Modelo correcto]],Modelos[[Modelo correcto]:[¿En línea?]],3,FALSE),"REVISAR")</f>
        <v>SÍ</v>
      </c>
      <c r="F4865" s="18" t="str">
        <f>+Cursos[[#This Row],[IS]]&amp;Cursos[[#This Row],[Modelo correcto]]</f>
        <v>HECTOR HUGO ARROYO RAMIREZC13301</v>
      </c>
      <c r="G4865" s="18">
        <v>0</v>
      </c>
      <c r="H4865" s="19">
        <v>43952</v>
      </c>
      <c r="I4865" s="18" t="str">
        <f>+IFERROR(VLOOKUP(Cursos[[#This Row],[Modelo correcto]],Modelos[[Modelo correcto]:[Aplica para certificación]],4,FALSE),"REVISAR")</f>
        <v>NO</v>
      </c>
    </row>
    <row r="4866" spans="1:9" x14ac:dyDescent="0.25">
      <c r="A4866" s="144" t="s">
        <v>2781</v>
      </c>
      <c r="B4866">
        <v>1</v>
      </c>
      <c r="C4866" s="10" t="s">
        <v>67</v>
      </c>
      <c r="D4866" s="18" t="str">
        <f>+IFERROR(VLOOKUP(Cursos[[#This Row],[Modelo correcto]],Modelos[[Modelo correcto]:[¿En línea?]],2,FALSE),"REVISAR")</f>
        <v>XEROX</v>
      </c>
      <c r="E4866" s="18" t="str">
        <f>+IFERROR(VLOOKUP(Cursos[[#This Row],[Modelo correcto]],Modelos[[Modelo correcto]:[¿En línea?]],3,FALSE),"REVISAR")</f>
        <v>SÍ</v>
      </c>
      <c r="F4866" s="18" t="str">
        <f>+Cursos[[#This Row],[IS]]&amp;Cursos[[#This Row],[Modelo correcto]]</f>
        <v>HECTOR HUGO ARROYO RAMIREZC15023</v>
      </c>
      <c r="G4866" s="18">
        <v>0</v>
      </c>
      <c r="H4866" s="19">
        <v>43952</v>
      </c>
      <c r="I4866" s="18" t="str">
        <f>+IFERROR(VLOOKUP(Cursos[[#This Row],[Modelo correcto]],Modelos[[Modelo correcto]:[Aplica para certificación]],4,FALSE),"REVISAR")</f>
        <v>NO</v>
      </c>
    </row>
    <row r="4867" spans="1:9" x14ac:dyDescent="0.25">
      <c r="A4867" s="144" t="s">
        <v>2781</v>
      </c>
      <c r="B4867">
        <v>1</v>
      </c>
      <c r="C4867" s="60" t="s">
        <v>1195</v>
      </c>
      <c r="D4867" s="18" t="str">
        <f>+IFERROR(VLOOKUP(Cursos[[#This Row],[Modelo correcto]],Modelos[[Modelo correcto]:[¿En línea?]],2,FALSE),"REVISAR")</f>
        <v>XEROX</v>
      </c>
      <c r="E4867" s="18" t="str">
        <f>+IFERROR(VLOOKUP(Cursos[[#This Row],[Modelo correcto]],Modelos[[Modelo correcto]:[¿En línea?]],3,FALSE),"REVISAR")</f>
        <v>SÍ</v>
      </c>
      <c r="F4867" s="18" t="str">
        <f>+Cursos[[#This Row],[IS]]&amp;Cursos[[#This Row],[Modelo correcto]]</f>
        <v>HECTOR HUGO ARROYO RAMIREZCT104</v>
      </c>
      <c r="G4867" s="18">
        <v>0</v>
      </c>
      <c r="H4867" s="19">
        <v>43952</v>
      </c>
      <c r="I4867" s="18" t="str">
        <f>+IFERROR(VLOOKUP(Cursos[[#This Row],[Modelo correcto]],Modelos[[Modelo correcto]:[Aplica para certificación]],4,FALSE),"REVISAR")</f>
        <v>NO</v>
      </c>
    </row>
    <row r="4868" spans="1:9" x14ac:dyDescent="0.25">
      <c r="A4868" s="144" t="s">
        <v>2781</v>
      </c>
      <c r="B4868">
        <v>1</v>
      </c>
      <c r="C4868" s="60" t="s">
        <v>66</v>
      </c>
      <c r="D4868" s="18" t="str">
        <f>+IFERROR(VLOOKUP(Cursos[[#This Row],[Modelo correcto]],Modelos[[Modelo correcto]:[¿En línea?]],2,FALSE),"REVISAR")</f>
        <v>XEROX</v>
      </c>
      <c r="E4868" s="18" t="str">
        <f>+IFERROR(VLOOKUP(Cursos[[#This Row],[Modelo correcto]],Modelos[[Modelo correcto]:[¿En línea?]],3,FALSE),"REVISAR")</f>
        <v>SÍ</v>
      </c>
      <c r="F4868" s="18" t="str">
        <f>+Cursos[[#This Row],[IS]]&amp;Cursos[[#This Row],[Modelo correcto]]</f>
        <v>HECTOR HUGO ARROYO RAMIREZVERSDFE</v>
      </c>
      <c r="G4868" s="18">
        <v>0</v>
      </c>
      <c r="H4868" s="19">
        <v>43952</v>
      </c>
      <c r="I4868" s="18" t="str">
        <f>+IFERROR(VLOOKUP(Cursos[[#This Row],[Modelo correcto]],Modelos[[Modelo correcto]:[Aplica para certificación]],4,FALSE),"REVISAR")</f>
        <v>SÍ</v>
      </c>
    </row>
    <row r="4869" spans="1:9" x14ac:dyDescent="0.25">
      <c r="A4869" s="144" t="s">
        <v>517</v>
      </c>
      <c r="B4869">
        <v>1</v>
      </c>
      <c r="C4869" s="60" t="s">
        <v>260</v>
      </c>
      <c r="D4869" s="18" t="str">
        <f>+IFERROR(VLOOKUP(Cursos[[#This Row],[Modelo correcto]],Modelos[[Modelo correcto]:[¿En línea?]],2,FALSE),"REVISAR")</f>
        <v>XEROX</v>
      </c>
      <c r="E4869" s="18" t="str">
        <f>+IFERROR(VLOOKUP(Cursos[[#This Row],[Modelo correcto]],Modelos[[Modelo correcto]:[¿En línea?]],3,FALSE),"REVISAR")</f>
        <v>SÍ</v>
      </c>
      <c r="F4869" s="18" t="str">
        <f>+Cursos[[#This Row],[IS]]&amp;Cursos[[#This Row],[Modelo correcto]]</f>
        <v>LUIS ROSENDO PALACIOSOS2082</v>
      </c>
      <c r="G4869" s="18">
        <v>1</v>
      </c>
      <c r="H4869" s="18"/>
      <c r="I4869" s="18" t="str">
        <f>+IFERROR(VLOOKUP(Cursos[[#This Row],[Modelo correcto]],Modelos[[Modelo correcto]:[Aplica para certificación]],4,FALSE),"REVISAR")</f>
        <v>SÍ</v>
      </c>
    </row>
    <row r="4870" spans="1:9" x14ac:dyDescent="0.25">
      <c r="A4870" s="144" t="s">
        <v>2781</v>
      </c>
      <c r="B4870">
        <v>1</v>
      </c>
      <c r="C4870" s="60" t="s">
        <v>61</v>
      </c>
      <c r="D4870" s="18" t="str">
        <f>+IFERROR(VLOOKUP(Cursos[[#This Row],[Modelo correcto]],Modelos[[Modelo correcto]:[¿En línea?]],2,FALSE),"REVISAR")</f>
        <v>XEROX</v>
      </c>
      <c r="E4870" s="18" t="str">
        <f>+IFERROR(VLOOKUP(Cursos[[#This Row],[Modelo correcto]],Modelos[[Modelo correcto]:[¿En línea?]],3,FALSE),"REVISAR")</f>
        <v>SÍ</v>
      </c>
      <c r="F4870" s="18" t="str">
        <f>+Cursos[[#This Row],[IS]]&amp;Cursos[[#This Row],[Modelo correcto]]</f>
        <v>HECTOR HUGO ARROYO RAMIREZOA2033</v>
      </c>
      <c r="G4870" s="18">
        <v>1</v>
      </c>
      <c r="H4870" s="19">
        <v>43952</v>
      </c>
      <c r="I4870" s="18" t="str">
        <f>+IFERROR(VLOOKUP(Cursos[[#This Row],[Modelo correcto]],Modelos[[Modelo correcto]:[Aplica para certificación]],4,FALSE),"REVISAR")</f>
        <v>SÍ</v>
      </c>
    </row>
    <row r="4871" spans="1:9" x14ac:dyDescent="0.25">
      <c r="A4871" s="144" t="s">
        <v>517</v>
      </c>
      <c r="B4871">
        <v>1</v>
      </c>
      <c r="C4871" s="60" t="s">
        <v>154</v>
      </c>
      <c r="D4871" s="18" t="str">
        <f>+IFERROR(VLOOKUP(Cursos[[#This Row],[Modelo correcto]],Modelos[[Modelo correcto]:[¿En línea?]],2,FALSE),"REVISAR")</f>
        <v>XEROX</v>
      </c>
      <c r="E4871" s="18" t="str">
        <f>+IFERROR(VLOOKUP(Cursos[[#This Row],[Modelo correcto]],Modelos[[Modelo correcto]:[¿En línea?]],3,FALSE),"REVISAR")</f>
        <v>SÍ</v>
      </c>
      <c r="F4871" s="18" t="str">
        <f>+Cursos[[#This Row],[IS]]&amp;Cursos[[#This Row],[Modelo correcto]]</f>
        <v>LUIS ROSENDO PALACIOSP3010LP</v>
      </c>
      <c r="G4871" s="18">
        <v>0</v>
      </c>
      <c r="H4871" s="19">
        <v>43678</v>
      </c>
      <c r="I4871" s="18" t="str">
        <f>+IFERROR(VLOOKUP(Cursos[[#This Row],[Modelo correcto]],Modelos[[Modelo correcto]:[Aplica para certificación]],4,FALSE),"REVISAR")</f>
        <v>NO</v>
      </c>
    </row>
    <row r="4872" spans="1:9" x14ac:dyDescent="0.25">
      <c r="A4872" s="144" t="s">
        <v>2781</v>
      </c>
      <c r="B4872">
        <v>1</v>
      </c>
      <c r="C4872" s="60" t="s">
        <v>9</v>
      </c>
      <c r="D4872" s="18" t="str">
        <f>+IFERROR(VLOOKUP(Cursos[[#This Row],[Modelo correcto]],Modelos[[Modelo correcto]:[¿En línea?]],2,FALSE),"REVISAR")</f>
        <v>XEROX</v>
      </c>
      <c r="E4872" s="18" t="str">
        <f>+IFERROR(VLOOKUP(Cursos[[#This Row],[Modelo correcto]],Modelos[[Modelo correcto]:[¿En línea?]],3,FALSE),"REVISAR")</f>
        <v>SÍ</v>
      </c>
      <c r="F4872" s="18" t="str">
        <f>+Cursos[[#This Row],[IS]]&amp;Cursos[[#This Row],[Modelo correcto]]</f>
        <v>HECTOR HUGO ARROYO RAMIREZ4265XTS</v>
      </c>
      <c r="G4872" s="18">
        <v>0</v>
      </c>
      <c r="H4872" s="19">
        <v>43952</v>
      </c>
      <c r="I4872" s="18" t="str">
        <f>+IFERROR(VLOOKUP(Cursos[[#This Row],[Modelo correcto]],Modelos[[Modelo correcto]:[Aplica para certificación]],4,FALSE),"REVISAR")</f>
        <v>NO</v>
      </c>
    </row>
    <row r="4873" spans="1:9" x14ac:dyDescent="0.25">
      <c r="A4873" s="144" t="s">
        <v>517</v>
      </c>
      <c r="B4873">
        <v>1</v>
      </c>
      <c r="C4873" s="60" t="s">
        <v>25</v>
      </c>
      <c r="D4873" s="18" t="str">
        <f>+IFERROR(VLOOKUP(Cursos[[#This Row],[Modelo correcto]],Modelos[[Modelo correcto]:[¿En línea?]],2,FALSE),"REVISAR")</f>
        <v>XEROX</v>
      </c>
      <c r="E4873" s="18" t="str">
        <f>+IFERROR(VLOOKUP(Cursos[[#This Row],[Modelo correcto]],Modelos[[Modelo correcto]:[¿En línea?]],3,FALSE),"REVISAR")</f>
        <v>SÍ</v>
      </c>
      <c r="F4873" s="18" t="str">
        <f>+Cursos[[#This Row],[IS]]&amp;Cursos[[#This Row],[Modelo correcto]]</f>
        <v>LUIS ROSENDO PALACIOSP3260LP</v>
      </c>
      <c r="G4873" s="18">
        <v>0</v>
      </c>
      <c r="H4873" s="19">
        <v>43678</v>
      </c>
      <c r="I4873" s="18" t="str">
        <f>+IFERROR(VLOOKUP(Cursos[[#This Row],[Modelo correcto]],Modelos[[Modelo correcto]:[Aplica para certificación]],4,FALSE),"REVISAR")</f>
        <v>SÍ</v>
      </c>
    </row>
    <row r="4874" spans="1:9" x14ac:dyDescent="0.25">
      <c r="A4874" s="144" t="s">
        <v>2781</v>
      </c>
      <c r="B4874">
        <v>1</v>
      </c>
      <c r="C4874" s="60" t="s">
        <v>32</v>
      </c>
      <c r="D4874" s="18" t="str">
        <f>+IFERROR(VLOOKUP(Cursos[[#This Row],[Modelo correcto]],Modelos[[Modelo correcto]:[¿En línea?]],2,FALSE),"REVISAR")</f>
        <v>XEROX</v>
      </c>
      <c r="E4874" s="18" t="str">
        <f>+IFERROR(VLOOKUP(Cursos[[#This Row],[Modelo correcto]],Modelos[[Modelo correcto]:[¿En línea?]],3,FALSE),"REVISAR")</f>
        <v>SÍ</v>
      </c>
      <c r="F4874" s="18" t="str">
        <f>+Cursos[[#This Row],[IS]]&amp;Cursos[[#This Row],[Modelo correcto]]</f>
        <v>HECTOR HUGO ARROYO RAMIREZ700ATSA</v>
      </c>
      <c r="G4874" s="18">
        <v>0</v>
      </c>
      <c r="H4874" s="19">
        <v>43952</v>
      </c>
      <c r="I4874" s="18" t="str">
        <f>+IFERROR(VLOOKUP(Cursos[[#This Row],[Modelo correcto]],Modelos[[Modelo correcto]:[Aplica para certificación]],4,FALSE),"REVISAR")</f>
        <v>NO</v>
      </c>
    </row>
    <row r="4875" spans="1:9" x14ac:dyDescent="0.25">
      <c r="A4875" s="144" t="s">
        <v>2781</v>
      </c>
      <c r="B4875">
        <v>1</v>
      </c>
      <c r="C4875" s="60" t="s">
        <v>92</v>
      </c>
      <c r="D4875" s="18" t="str">
        <f>+IFERROR(VLOOKUP(Cursos[[#This Row],[Modelo correcto]],Modelos[[Modelo correcto]:[¿En línea?]],2,FALSE),"REVISAR")</f>
        <v>XEROX</v>
      </c>
      <c r="E4875" s="18" t="str">
        <f>+IFERROR(VLOOKUP(Cursos[[#This Row],[Modelo correcto]],Modelos[[Modelo correcto]:[¿En línea?]],3,FALSE),"REVISAR")</f>
        <v>SÍ</v>
      </c>
      <c r="F4875" s="18" t="str">
        <f>+Cursos[[#This Row],[IS]]&amp;Cursos[[#This Row],[Modelo correcto]]</f>
        <v>HECTOR HUGO ARROYO RAMIREZE16M00</v>
      </c>
      <c r="G4875" s="18">
        <v>1</v>
      </c>
      <c r="H4875" s="19">
        <v>43952</v>
      </c>
      <c r="I4875" s="18" t="str">
        <f>+IFERROR(VLOOKUP(Cursos[[#This Row],[Modelo correcto]],Modelos[[Modelo correcto]:[Aplica para certificación]],4,FALSE),"REVISAR")</f>
        <v>NO</v>
      </c>
    </row>
    <row r="4876" spans="1:9" x14ac:dyDescent="0.25">
      <c r="A4876" s="144" t="s">
        <v>517</v>
      </c>
      <c r="B4876">
        <v>1</v>
      </c>
      <c r="C4876" s="60" t="s">
        <v>253</v>
      </c>
      <c r="D4876" s="18" t="str">
        <f>+IFERROR(VLOOKUP(Cursos[[#This Row],[Modelo correcto]],Modelos[[Modelo correcto]:[¿En línea?]],2,FALSE),"REVISAR")</f>
        <v>XEROX</v>
      </c>
      <c r="E4876" s="18" t="str">
        <f>+IFERROR(VLOOKUP(Cursos[[#This Row],[Modelo correcto]],Modelos[[Modelo correcto]:[¿En línea?]],3,FALSE),"REVISAR")</f>
        <v>SÍ</v>
      </c>
      <c r="F4876" s="18" t="str">
        <f>+Cursos[[#This Row],[IS]]&amp;Cursos[[#This Row],[Modelo correcto]]</f>
        <v>LUIS ROSENDO PALACIOSP3320LP</v>
      </c>
      <c r="G4876" s="18">
        <v>0</v>
      </c>
      <c r="H4876" s="19">
        <v>43678</v>
      </c>
      <c r="I4876" s="18" t="str">
        <f>+IFERROR(VLOOKUP(Cursos[[#This Row],[Modelo correcto]],Modelos[[Modelo correcto]:[Aplica para certificación]],4,FALSE),"REVISAR")</f>
        <v>NO</v>
      </c>
    </row>
    <row r="4877" spans="1:9" x14ac:dyDescent="0.25">
      <c r="A4877" s="144" t="s">
        <v>517</v>
      </c>
      <c r="B4877">
        <v>1</v>
      </c>
      <c r="C4877" s="60" t="s">
        <v>247</v>
      </c>
      <c r="D4877" s="18" t="str">
        <f>+IFERROR(VLOOKUP(Cursos[[#This Row],[Modelo correcto]],Modelos[[Modelo correcto]:[¿En línea?]],2,FALSE),"REVISAR")</f>
        <v>XEROX</v>
      </c>
      <c r="E4877" s="18" t="str">
        <f>+IFERROR(VLOOKUP(Cursos[[#This Row],[Modelo correcto]],Modelos[[Modelo correcto]:[¿En línea?]],3,FALSE),"REVISAR")</f>
        <v>SÍ</v>
      </c>
      <c r="F4877" s="18" t="str">
        <f>+Cursos[[#This Row],[IS]]&amp;Cursos[[#This Row],[Modelo correcto]]</f>
        <v>LUIS ROSENDO PALACIOSP4622LP</v>
      </c>
      <c r="G4877" s="18">
        <v>0</v>
      </c>
      <c r="H4877" s="19">
        <v>43678</v>
      </c>
      <c r="I4877" s="18" t="str">
        <f>+IFERROR(VLOOKUP(Cursos[[#This Row],[Modelo correcto]],Modelos[[Modelo correcto]:[Aplica para certificación]],4,FALSE),"REVISAR")</f>
        <v>NO</v>
      </c>
    </row>
    <row r="4878" spans="1:9" x14ac:dyDescent="0.25">
      <c r="A4878" s="144" t="s">
        <v>2781</v>
      </c>
      <c r="B4878">
        <v>1</v>
      </c>
      <c r="C4878" s="60" t="s">
        <v>27</v>
      </c>
      <c r="D4878" s="18" t="str">
        <f>+IFERROR(VLOOKUP(Cursos[[#This Row],[Modelo correcto]],Modelos[[Modelo correcto]:[¿En línea?]],2,FALSE),"REVISAR")</f>
        <v>XEROX</v>
      </c>
      <c r="E4878" s="18" t="str">
        <f>+IFERROR(VLOOKUP(Cursos[[#This Row],[Modelo correcto]],Modelos[[Modelo correcto]:[¿En línea?]],3,FALSE),"REVISAR")</f>
        <v>SÍ</v>
      </c>
      <c r="F4878" s="18" t="str">
        <f>+Cursos[[#This Row],[IS]]&amp;Cursos[[#This Row],[Modelo correcto]]</f>
        <v>HECTOR HUGO ARROYO RAMIREZP6500LP</v>
      </c>
      <c r="G4878" s="18">
        <v>0</v>
      </c>
      <c r="H4878" s="19">
        <v>43952</v>
      </c>
      <c r="I4878" s="18" t="str">
        <f>+IFERROR(VLOOKUP(Cursos[[#This Row],[Modelo correcto]],Modelos[[Modelo correcto]:[Aplica para certificación]],4,FALSE),"REVISAR")</f>
        <v>NO</v>
      </c>
    </row>
    <row r="4879" spans="1:9" x14ac:dyDescent="0.25">
      <c r="A4879" s="144" t="s">
        <v>517</v>
      </c>
      <c r="B4879">
        <v>1</v>
      </c>
      <c r="C4879" s="60" t="s">
        <v>250</v>
      </c>
      <c r="D4879" s="18" t="str">
        <f>+IFERROR(VLOOKUP(Cursos[[#This Row],[Modelo correcto]],Modelos[[Modelo correcto]:[¿En línea?]],2,FALSE),"REVISAR")</f>
        <v>XEROX</v>
      </c>
      <c r="E4879" s="18" t="str">
        <f>+IFERROR(VLOOKUP(Cursos[[#This Row],[Modelo correcto]],Modelos[[Modelo correcto]:[¿En línea?]],3,FALSE),"REVISAR")</f>
        <v>SÍ</v>
      </c>
      <c r="F4879" s="18" t="str">
        <f>+Cursos[[#This Row],[IS]]&amp;Cursos[[#This Row],[Modelo correcto]]</f>
        <v>LUIS ROSENDO PALACIOSP6000LP</v>
      </c>
      <c r="G4879" s="18">
        <v>0</v>
      </c>
      <c r="H4879" s="19">
        <v>43678</v>
      </c>
      <c r="I4879" s="18" t="str">
        <f>+IFERROR(VLOOKUP(Cursos[[#This Row],[Modelo correcto]],Modelos[[Modelo correcto]:[Aplica para certificación]],4,FALSE),"REVISAR")</f>
        <v>NO</v>
      </c>
    </row>
    <row r="4880" spans="1:9" x14ac:dyDescent="0.25">
      <c r="A4880" s="144" t="s">
        <v>2781</v>
      </c>
      <c r="B4880">
        <v>1</v>
      </c>
      <c r="C4880" s="60" t="s">
        <v>1297</v>
      </c>
      <c r="D4880" s="18" t="str">
        <f>+IFERROR(VLOOKUP(Cursos[[#This Row],[Modelo correcto]],Modelos[[Modelo correcto]:[¿En línea?]],2,FALSE),"REVISAR")</f>
        <v>XEROX</v>
      </c>
      <c r="E4880" s="18" t="str">
        <f>+IFERROR(VLOOKUP(Cursos[[#This Row],[Modelo correcto]],Modelos[[Modelo correcto]:[¿En línea?]],3,FALSE),"REVISAR")</f>
        <v>SÍ</v>
      </c>
      <c r="F4880" s="18" t="str">
        <f>+Cursos[[#This Row],[IS]]&amp;Cursos[[#This Row],[Modelo correcto]]</f>
        <v>HECTOR HUGO ARROYO RAMIREZCLA264</v>
      </c>
      <c r="G4880" s="18">
        <v>0</v>
      </c>
      <c r="H4880" s="19">
        <v>43952</v>
      </c>
      <c r="I4880" s="18" t="str">
        <f>+IFERROR(VLOOKUP(Cursos[[#This Row],[Modelo correcto]],Modelos[[Modelo correcto]:[Aplica para certificación]],4,FALSE),"REVISAR")</f>
        <v>NO</v>
      </c>
    </row>
    <row r="4881" spans="1:9" x14ac:dyDescent="0.25">
      <c r="A4881" s="144" t="s">
        <v>517</v>
      </c>
      <c r="B4881">
        <v>1</v>
      </c>
      <c r="C4881" s="60" t="s">
        <v>286</v>
      </c>
      <c r="D4881" s="18" t="str">
        <f>+IFERROR(VLOOKUP(Cursos[[#This Row],[Modelo correcto]],Modelos[[Modelo correcto]:[¿En línea?]],2,FALSE),"REVISAR")</f>
        <v>XEROX</v>
      </c>
      <c r="E4881" s="18" t="str">
        <f>+IFERROR(VLOOKUP(Cursos[[#This Row],[Modelo correcto]],Modelos[[Modelo correcto]:[¿En línea?]],3,FALSE),"REVISAR")</f>
        <v>SÍ</v>
      </c>
      <c r="F4881" s="18" t="str">
        <f>+Cursos[[#This Row],[IS]]&amp;Cursos[[#This Row],[Modelo correcto]]</f>
        <v>LUIS ROSENDO PALACIOSP7100LP</v>
      </c>
      <c r="G4881" s="18">
        <v>0</v>
      </c>
      <c r="H4881" s="19">
        <v>43739</v>
      </c>
      <c r="I4881" s="18" t="str">
        <f>+IFERROR(VLOOKUP(Cursos[[#This Row],[Modelo correcto]],Modelos[[Modelo correcto]:[Aplica para certificación]],4,FALSE),"REVISAR")</f>
        <v>NO</v>
      </c>
    </row>
    <row r="4882" spans="1:9" x14ac:dyDescent="0.25">
      <c r="A4882" s="144" t="s">
        <v>517</v>
      </c>
      <c r="B4882">
        <v>1</v>
      </c>
      <c r="C4882" s="60" t="s">
        <v>65</v>
      </c>
      <c r="D4882" s="18" t="str">
        <f>+IFERROR(VLOOKUP(Cursos[[#This Row],[Modelo correcto]],Modelos[[Modelo correcto]:[¿En línea?]],2,FALSE),"REVISAR")</f>
        <v>XEROX</v>
      </c>
      <c r="E4882" s="18" t="str">
        <f>+IFERROR(VLOOKUP(Cursos[[#This Row],[Modelo correcto]],Modelos[[Modelo correcto]:[¿En línea?]],3,FALSE),"REVISAR")</f>
        <v>SÍ</v>
      </c>
      <c r="F4882" s="18" t="str">
        <f>+Cursos[[#This Row],[IS]]&amp;Cursos[[#This Row],[Modelo correcto]]</f>
        <v>LUIS ROSENDO PALACIOSP7800LP</v>
      </c>
      <c r="G4882" s="18">
        <v>0</v>
      </c>
      <c r="H4882" s="19">
        <v>43678</v>
      </c>
      <c r="I4882" s="18" t="str">
        <f>+IFERROR(VLOOKUP(Cursos[[#This Row],[Modelo correcto]],Modelos[[Modelo correcto]:[Aplica para certificación]],4,FALSE),"REVISAR")</f>
        <v>SÍ</v>
      </c>
    </row>
    <row r="4883" spans="1:9" x14ac:dyDescent="0.25">
      <c r="A4883" s="144" t="s">
        <v>2781</v>
      </c>
      <c r="B4883">
        <v>1</v>
      </c>
      <c r="C4883" s="60" t="s">
        <v>152</v>
      </c>
      <c r="D4883" s="18" t="str">
        <f>+IFERROR(VLOOKUP(Cursos[[#This Row],[Modelo correcto]],Modelos[[Modelo correcto]:[¿En línea?]],2,FALSE),"REVISAR")</f>
        <v>XEROX</v>
      </c>
      <c r="E4883" s="18" t="str">
        <f>+IFERROR(VLOOKUP(Cursos[[#This Row],[Modelo correcto]],Modelos[[Modelo correcto]:[¿En línea?]],3,FALSE),"REVISAR")</f>
        <v>SÍ</v>
      </c>
      <c r="F4883" s="18" t="str">
        <f>+Cursos[[#This Row],[IS]]&amp;Cursos[[#This Row],[Modelo correcto]]</f>
        <v>HECTOR HUGO ARROYO RAMIREZC14481</v>
      </c>
      <c r="G4883" s="18">
        <v>0</v>
      </c>
      <c r="H4883" s="19">
        <v>43952</v>
      </c>
      <c r="I4883" s="18" t="str">
        <f>+IFERROR(VLOOKUP(Cursos[[#This Row],[Modelo correcto]],Modelos[[Modelo correcto]:[Aplica para certificación]],4,FALSE),"REVISAR")</f>
        <v>NO</v>
      </c>
    </row>
    <row r="4884" spans="1:9" x14ac:dyDescent="0.25">
      <c r="A4884" s="144" t="s">
        <v>2781</v>
      </c>
      <c r="B4884">
        <v>1</v>
      </c>
      <c r="C4884" s="60" t="s">
        <v>1190</v>
      </c>
      <c r="D4884" s="18" t="str">
        <f>+IFERROR(VLOOKUP(Cursos[[#This Row],[Modelo correcto]],Modelos[[Modelo correcto]:[¿En línea?]],2,FALSE),"REVISAR")</f>
        <v>XEROX</v>
      </c>
      <c r="E4884" s="18" t="str">
        <f>+IFERROR(VLOOKUP(Cursos[[#This Row],[Modelo correcto]],Modelos[[Modelo correcto]:[¿En línea?]],3,FALSE),"REVISAR")</f>
        <v>SÍ</v>
      </c>
      <c r="F4884" s="18" t="str">
        <f>+Cursos[[#This Row],[IS]]&amp;Cursos[[#This Row],[Modelo correcto]]</f>
        <v>HECTOR HUGO ARROYO RAMIREZXETS16</v>
      </c>
      <c r="G4884" s="18">
        <v>0</v>
      </c>
      <c r="H4884" s="19">
        <v>43952</v>
      </c>
      <c r="I4884" s="18" t="str">
        <f>+IFERROR(VLOOKUP(Cursos[[#This Row],[Modelo correcto]],Modelos[[Modelo correcto]:[Aplica para certificación]],4,FALSE),"REVISAR")</f>
        <v>NO</v>
      </c>
    </row>
    <row r="4885" spans="1:9" x14ac:dyDescent="0.25">
      <c r="A4885" s="144" t="s">
        <v>1100</v>
      </c>
      <c r="B4885">
        <v>1</v>
      </c>
      <c r="C4885" s="60" t="s">
        <v>268</v>
      </c>
      <c r="D4885" s="18" t="str">
        <f>+IFERROR(VLOOKUP(Cursos[[#This Row],[Modelo correcto]],Modelos[[Modelo correcto]:[¿En línea?]],2,FALSE),"REVISAR")</f>
        <v>XEROX</v>
      </c>
      <c r="E4885" s="18" t="str">
        <f>+IFERROR(VLOOKUP(Cursos[[#This Row],[Modelo correcto]],Modelos[[Modelo correcto]:[¿En línea?]],3,FALSE),"REVISAR")</f>
        <v>SÍ</v>
      </c>
      <c r="F4885" s="18" t="str">
        <f>+Cursos[[#This Row],[IS]]&amp;Cursos[[#This Row],[Modelo correcto]]</f>
        <v>JOSE JOEL GUTIERREZ CEDILLOSAF231</v>
      </c>
      <c r="G4885" s="18">
        <v>1</v>
      </c>
      <c r="H4885" s="19">
        <v>43891</v>
      </c>
      <c r="I4885" s="18" t="str">
        <f>+IFERROR(VLOOKUP(Cursos[[#This Row],[Modelo correcto]],Modelos[[Modelo correcto]:[Aplica para certificación]],4,FALSE),"REVISAR")</f>
        <v>SÍ</v>
      </c>
    </row>
    <row r="4886" spans="1:9" x14ac:dyDescent="0.25">
      <c r="A4886" s="144" t="s">
        <v>2781</v>
      </c>
      <c r="B4886">
        <v>1</v>
      </c>
      <c r="C4886" s="60" t="s">
        <v>171</v>
      </c>
      <c r="D4886" s="18" t="str">
        <f>+IFERROR(VLOOKUP(Cursos[[#This Row],[Modelo correcto]],Modelos[[Modelo correcto]:[¿En línea?]],2,FALSE),"REVISAR")</f>
        <v>XEROX</v>
      </c>
      <c r="E4886" s="18" t="str">
        <f>+IFERROR(VLOOKUP(Cursos[[#This Row],[Modelo correcto]],Modelos[[Modelo correcto]:[¿En línea?]],3,FALSE),"REVISAR")</f>
        <v>SÍ</v>
      </c>
      <c r="F4886" s="18" t="str">
        <f>+Cursos[[#This Row],[IS]]&amp;Cursos[[#This Row],[Modelo correcto]]</f>
        <v>HECTOR HUGO ARROYO RAMIREZE16M10</v>
      </c>
      <c r="G4886" s="18">
        <v>0</v>
      </c>
      <c r="H4886" s="19">
        <v>43952</v>
      </c>
      <c r="I4886" s="18" t="str">
        <f>+IFERROR(VLOOKUP(Cursos[[#This Row],[Modelo correcto]],Modelos[[Modelo correcto]:[Aplica para certificación]],4,FALSE),"REVISAR")</f>
        <v>NO</v>
      </c>
    </row>
    <row r="4887" spans="1:9" x14ac:dyDescent="0.25">
      <c r="A4887" s="144" t="s">
        <v>2781</v>
      </c>
      <c r="B4887">
        <v>1</v>
      </c>
      <c r="C4887" s="60" t="s">
        <v>1364</v>
      </c>
      <c r="D4887" s="18" t="str">
        <f>+IFERROR(VLOOKUP(Cursos[[#This Row],[Modelo correcto]],Modelos[[Modelo correcto]:[¿En línea?]],2,FALSE),"REVISAR")</f>
        <v>XEROX</v>
      </c>
      <c r="E4887" s="18" t="str">
        <f>+IFERROR(VLOOKUP(Cursos[[#This Row],[Modelo correcto]],Modelos[[Modelo correcto]:[¿En línea?]],3,FALSE),"REVISAR")</f>
        <v>SÍ</v>
      </c>
      <c r="F4887" s="18" t="str">
        <f>+Cursos[[#This Row],[IS]]&amp;Cursos[[#This Row],[Modelo correcto]]</f>
        <v>HECTOR HUGO ARROYO RAMIREZCLR201</v>
      </c>
      <c r="G4887" s="18">
        <v>0</v>
      </c>
      <c r="H4887" s="19">
        <v>43952</v>
      </c>
      <c r="I4887" s="18" t="str">
        <f>+IFERROR(VLOOKUP(Cursos[[#This Row],[Modelo correcto]],Modelos[[Modelo correcto]:[Aplica para certificación]],4,FALSE),"REVISAR")</f>
        <v>NO</v>
      </c>
    </row>
    <row r="4888" spans="1:9" x14ac:dyDescent="0.25">
      <c r="A4888" s="144" t="s">
        <v>2781</v>
      </c>
      <c r="B4888">
        <v>1</v>
      </c>
      <c r="C4888" s="60" t="s">
        <v>104</v>
      </c>
      <c r="D4888" s="18" t="str">
        <f>+IFERROR(VLOOKUP(Cursos[[#This Row],[Modelo correcto]],Modelos[[Modelo correcto]:[¿En línea?]],2,FALSE),"REVISAR")</f>
        <v>XEROX</v>
      </c>
      <c r="E4888" s="18" t="str">
        <f>+IFERROR(VLOOKUP(Cursos[[#This Row],[Modelo correcto]],Modelos[[Modelo correcto]:[¿En línea?]],3,FALSE),"REVISAR")</f>
        <v>SÍ</v>
      </c>
      <c r="F4888" s="18" t="str">
        <f>+Cursos[[#This Row],[IS]]&amp;Cursos[[#This Row],[Modelo correcto]]</f>
        <v>HECTOR HUGO ARROYO RAMIREZE16M04</v>
      </c>
      <c r="G4888" s="18">
        <v>0</v>
      </c>
      <c r="H4888" s="19">
        <v>43952</v>
      </c>
      <c r="I4888" s="18" t="str">
        <f>+IFERROR(VLOOKUP(Cursos[[#This Row],[Modelo correcto]],Modelos[[Modelo correcto]:[Aplica para certificación]],4,FALSE),"REVISAR")</f>
        <v>NO</v>
      </c>
    </row>
    <row r="4889" spans="1:9" x14ac:dyDescent="0.25">
      <c r="A4889" s="144" t="s">
        <v>2781</v>
      </c>
      <c r="B4889">
        <v>1</v>
      </c>
      <c r="C4889" s="60" t="s">
        <v>75</v>
      </c>
      <c r="D4889" s="18" t="str">
        <f>+IFERROR(VLOOKUP(Cursos[[#This Row],[Modelo correcto]],Modelos[[Modelo correcto]:[¿En línea?]],2,FALSE),"REVISAR")</f>
        <v>XEROX</v>
      </c>
      <c r="E4889" s="18" t="str">
        <f>+IFERROR(VLOOKUP(Cursos[[#This Row],[Modelo correcto]],Modelos[[Modelo correcto]:[¿En línea?]],3,FALSE),"REVISAR")</f>
        <v>SÍ</v>
      </c>
      <c r="F4889" s="18" t="str">
        <f>+Cursos[[#This Row],[IS]]&amp;Cursos[[#This Row],[Modelo correcto]]</f>
        <v>HECTOR HUGO ARROYO RAMIREZXB21XTA</v>
      </c>
      <c r="G4889" s="18">
        <v>1</v>
      </c>
      <c r="H4889" s="19">
        <v>43952</v>
      </c>
      <c r="I4889" s="18" t="str">
        <f>+IFERROR(VLOOKUP(Cursos[[#This Row],[Modelo correcto]],Modelos[[Modelo correcto]:[Aplica para certificación]],4,FALSE),"REVISAR")</f>
        <v>SÍ</v>
      </c>
    </row>
    <row r="4890" spans="1:9" x14ac:dyDescent="0.25">
      <c r="A4890" s="144" t="s">
        <v>2781</v>
      </c>
      <c r="B4890">
        <v>1</v>
      </c>
      <c r="C4890" s="60" t="s">
        <v>1220</v>
      </c>
      <c r="D4890" s="18" t="str">
        <f>+IFERROR(VLOOKUP(Cursos[[#This Row],[Modelo correcto]],Modelos[[Modelo correcto]:[¿En línea?]],2,FALSE),"REVISAR")</f>
        <v>XEROX</v>
      </c>
      <c r="E4890" s="18" t="str">
        <f>+IFERROR(VLOOKUP(Cursos[[#This Row],[Modelo correcto]],Modelos[[Modelo correcto]:[¿En línea?]],3,FALSE),"REVISAR")</f>
        <v>SÍ</v>
      </c>
      <c r="F4890" s="18" t="str">
        <f>+Cursos[[#This Row],[IS]]&amp;Cursos[[#This Row],[Modelo correcto]]</f>
        <v>HECTOR HUGO ARROYO RAMIREZUNDTECH</v>
      </c>
      <c r="G4890" s="18">
        <v>0</v>
      </c>
      <c r="H4890" s="19">
        <v>43952</v>
      </c>
      <c r="I4890" s="18" t="str">
        <f>+IFERROR(VLOOKUP(Cursos[[#This Row],[Modelo correcto]],Modelos[[Modelo correcto]:[Aplica para certificación]],4,FALSE),"REVISAR")</f>
        <v>NO</v>
      </c>
    </row>
    <row r="4891" spans="1:9" x14ac:dyDescent="0.25">
      <c r="A4891" s="144" t="s">
        <v>517</v>
      </c>
      <c r="B4891">
        <v>1</v>
      </c>
      <c r="C4891" s="60" t="s">
        <v>256</v>
      </c>
      <c r="D4891" s="10" t="str">
        <f>+IFERROR(VLOOKUP(Cursos[[#This Row],[Modelo correcto]],Modelos[[Modelo correcto]:[¿En línea?]],2,FALSE),"REVISAR")</f>
        <v>XEROX</v>
      </c>
      <c r="E4891" s="10" t="str">
        <f>+IFERROR(VLOOKUP(Cursos[[#This Row],[Modelo correcto]],Modelos[[Modelo correcto]:[¿En línea?]],3,FALSE),"REVISAR")</f>
        <v>SÍ</v>
      </c>
      <c r="F4891" s="18" t="str">
        <f>+Cursos[[#This Row],[IS]]&amp;Cursos[[#This Row],[Modelo correcto]]</f>
        <v>LUIS ROSENDO PALACIOSVB40NTF</v>
      </c>
      <c r="G4891" s="18">
        <v>1</v>
      </c>
      <c r="H4891" s="19">
        <v>43770</v>
      </c>
      <c r="I4891" s="18" t="str">
        <f>+IFERROR(VLOOKUP(Cursos[[#This Row],[Modelo correcto]],Modelos[[Modelo correcto]:[Aplica para certificación]],4,FALSE),"REVISAR")</f>
        <v>SÍ</v>
      </c>
    </row>
    <row r="4892" spans="1:9" x14ac:dyDescent="0.25">
      <c r="A4892" s="144" t="s">
        <v>517</v>
      </c>
      <c r="B4892">
        <v>1</v>
      </c>
      <c r="C4892" s="60" t="s">
        <v>271</v>
      </c>
      <c r="D4892" s="10" t="str">
        <f>+IFERROR(VLOOKUP(Cursos[[#This Row],[Modelo correcto]],Modelos[[Modelo correcto]:[¿En línea?]],2,FALSE),"REVISAR")</f>
        <v>XEROX</v>
      </c>
      <c r="E4892" s="10" t="str">
        <f>+IFERROR(VLOOKUP(Cursos[[#This Row],[Modelo correcto]],Modelos[[Modelo correcto]:[¿En línea?]],3,FALSE),"REVISAR")</f>
        <v>SÍ</v>
      </c>
      <c r="F4892" s="18" t="str">
        <f>+Cursos[[#This Row],[IS]]&amp;Cursos[[#This Row],[Modelo correcto]]</f>
        <v>LUIS ROSENDO PALACIOSVB60NTF</v>
      </c>
      <c r="G4892" s="18">
        <v>1</v>
      </c>
      <c r="H4892" s="19">
        <v>43770</v>
      </c>
      <c r="I4892" s="18" t="str">
        <f>+IFERROR(VLOOKUP(Cursos[[#This Row],[Modelo correcto]],Modelos[[Modelo correcto]:[Aplica para certificación]],4,FALSE),"REVISAR")</f>
        <v>SÍ</v>
      </c>
    </row>
    <row r="4893" spans="1:9" x14ac:dyDescent="0.25">
      <c r="A4893" s="144" t="s">
        <v>517</v>
      </c>
      <c r="B4893">
        <v>1</v>
      </c>
      <c r="C4893" s="60" t="s">
        <v>257</v>
      </c>
      <c r="D4893" s="18" t="str">
        <f>+IFERROR(VLOOKUP(Cursos[[#This Row],[Modelo correcto]],Modelos[[Modelo correcto]:[¿En línea?]],2,FALSE),"REVISAR")</f>
        <v>XEROX</v>
      </c>
      <c r="E4893" s="18" t="str">
        <f>+IFERROR(VLOOKUP(Cursos[[#This Row],[Modelo correcto]],Modelos[[Modelo correcto]:[¿En línea?]],3,FALSE),"REVISAR")</f>
        <v>SÍ</v>
      </c>
      <c r="F4893" s="18" t="str">
        <f>+Cursos[[#This Row],[IS]]&amp;Cursos[[#This Row],[Modelo correcto]]</f>
        <v>LUIS ROSENDO PALACIOSVC40NTF</v>
      </c>
      <c r="G4893" s="18">
        <v>1</v>
      </c>
      <c r="H4893" s="19">
        <v>43770</v>
      </c>
      <c r="I4893" s="18" t="str">
        <f>+IFERROR(VLOOKUP(Cursos[[#This Row],[Modelo correcto]],Modelos[[Modelo correcto]:[Aplica para certificación]],4,FALSE),"REVISAR")</f>
        <v>SÍ</v>
      </c>
    </row>
    <row r="4894" spans="1:9" x14ac:dyDescent="0.25">
      <c r="A4894" s="144" t="s">
        <v>517</v>
      </c>
      <c r="B4894">
        <v>1</v>
      </c>
      <c r="C4894" s="60" t="s">
        <v>264</v>
      </c>
      <c r="D4894" s="18" t="str">
        <f>+IFERROR(VLOOKUP(Cursos[[#This Row],[Modelo correcto]],Modelos[[Modelo correcto]:[¿En línea?]],2,FALSE),"REVISAR")</f>
        <v>XEROX</v>
      </c>
      <c r="E4894" s="18" t="str">
        <f>+IFERROR(VLOOKUP(Cursos[[#This Row],[Modelo correcto]],Modelos[[Modelo correcto]:[¿En línea?]],3,FALSE),"REVISAR")</f>
        <v>SÍ</v>
      </c>
      <c r="F4894" s="18" t="str">
        <f>+Cursos[[#This Row],[IS]]&amp;Cursos[[#This Row],[Modelo correcto]]</f>
        <v>LUIS ROSENDO PALACIOSW3345LP</v>
      </c>
      <c r="G4894" s="18">
        <v>1</v>
      </c>
      <c r="H4894" s="18"/>
      <c r="I4894" s="18" t="str">
        <f>+IFERROR(VLOOKUP(Cursos[[#This Row],[Modelo correcto]],Modelos[[Modelo correcto]:[Aplica para certificación]],4,FALSE),"REVISAR")</f>
        <v>SÍ</v>
      </c>
    </row>
    <row r="4895" spans="1:9" x14ac:dyDescent="0.25">
      <c r="A4895" s="144" t="s">
        <v>517</v>
      </c>
      <c r="B4895">
        <v>1</v>
      </c>
      <c r="C4895" s="60" t="s">
        <v>262</v>
      </c>
      <c r="D4895" s="18" t="str">
        <f>+IFERROR(VLOOKUP(Cursos[[#This Row],[Modelo correcto]],Modelos[[Modelo correcto]:[¿En línea?]],2,FALSE),"REVISAR")</f>
        <v>XEROX</v>
      </c>
      <c r="E4895" s="18" t="str">
        <f>+IFERROR(VLOOKUP(Cursos[[#This Row],[Modelo correcto]],Modelos[[Modelo correcto]:[¿En línea?]],3,FALSE),"REVISAR")</f>
        <v>SÍ</v>
      </c>
      <c r="F4895" s="18" t="str">
        <f>+Cursos[[#This Row],[IS]]&amp;Cursos[[#This Row],[Modelo correcto]]</f>
        <v>LUIS ROSENDO PALACIOSW3655LP</v>
      </c>
      <c r="G4895" s="18">
        <v>1</v>
      </c>
      <c r="H4895" s="18"/>
      <c r="I4895" s="18" t="str">
        <f>+IFERROR(VLOOKUP(Cursos[[#This Row],[Modelo correcto]],Modelos[[Modelo correcto]:[Aplica para certificación]],4,FALSE),"REVISAR")</f>
        <v>NO</v>
      </c>
    </row>
    <row r="4896" spans="1:9" x14ac:dyDescent="0.25">
      <c r="A4896" s="144" t="s">
        <v>2781</v>
      </c>
      <c r="B4896">
        <v>1</v>
      </c>
      <c r="C4896" s="60" t="s">
        <v>65</v>
      </c>
      <c r="D4896" s="18" t="str">
        <f>+IFERROR(VLOOKUP(Cursos[[#This Row],[Modelo correcto]],Modelos[[Modelo correcto]:[¿En línea?]],2,FALSE),"REVISAR")</f>
        <v>XEROX</v>
      </c>
      <c r="E4896" s="18" t="str">
        <f>+IFERROR(VLOOKUP(Cursos[[#This Row],[Modelo correcto]],Modelos[[Modelo correcto]:[¿En línea?]],3,FALSE),"REVISAR")</f>
        <v>SÍ</v>
      </c>
      <c r="F4896" s="18" t="str">
        <f>+Cursos[[#This Row],[IS]]&amp;Cursos[[#This Row],[Modelo correcto]]</f>
        <v>HECTOR HUGO ARROYO RAMIREZP7800LP</v>
      </c>
      <c r="G4896" s="18">
        <v>1</v>
      </c>
      <c r="H4896" s="44">
        <v>43952</v>
      </c>
      <c r="I4896" s="18" t="str">
        <f>+IFERROR(VLOOKUP(Cursos[[#This Row],[Modelo correcto]],Modelos[[Modelo correcto]:[Aplica para certificación]],4,FALSE),"REVISAR")</f>
        <v>SÍ</v>
      </c>
    </row>
    <row r="4897" spans="1:9" x14ac:dyDescent="0.25">
      <c r="A4897" s="144" t="s">
        <v>2781</v>
      </c>
      <c r="B4897">
        <v>1</v>
      </c>
      <c r="C4897" s="60" t="s">
        <v>951</v>
      </c>
      <c r="D4897" s="18" t="str">
        <f>+IFERROR(VLOOKUP(Cursos[[#This Row],[Modelo correcto]],Modelos[[Modelo correcto]:[¿En línea?]],2,FALSE),"REVISAR")</f>
        <v>XEROX</v>
      </c>
      <c r="E4897" s="18" t="str">
        <f>+IFERROR(VLOOKUP(Cursos[[#This Row],[Modelo correcto]],Modelos[[Modelo correcto]:[¿En línea?]],3,FALSE),"REVISAR")</f>
        <v>NO</v>
      </c>
      <c r="F4897" s="18" t="str">
        <f>+Cursos[[#This Row],[IS]]&amp;Cursos[[#This Row],[Modelo correcto]]</f>
        <v>HECTOR HUGO ARROYO RAMIREZC13971</v>
      </c>
      <c r="G4897" s="18">
        <v>1</v>
      </c>
      <c r="H4897" s="19">
        <v>43922</v>
      </c>
      <c r="I4897" s="18" t="str">
        <f>+IFERROR(VLOOKUP(Cursos[[#This Row],[Modelo correcto]],Modelos[[Modelo correcto]:[Aplica para certificación]],4,FALSE),"REVISAR")</f>
        <v>SÍ</v>
      </c>
    </row>
    <row r="4898" spans="1:9" x14ac:dyDescent="0.25">
      <c r="A4898" s="144" t="s">
        <v>517</v>
      </c>
      <c r="B4898">
        <v>1</v>
      </c>
      <c r="C4898" s="60" t="s">
        <v>49</v>
      </c>
      <c r="D4898" s="18" t="str">
        <f>+IFERROR(VLOOKUP(Cursos[[#This Row],[Modelo correcto]],Modelos[[Modelo correcto]:[¿En línea?]],2,FALSE),"REVISAR")</f>
        <v>XEROX</v>
      </c>
      <c r="E4898" s="18" t="str">
        <f>+IFERROR(VLOOKUP(Cursos[[#This Row],[Modelo correcto]],Modelos[[Modelo correcto]:[¿En línea?]],3,FALSE),"REVISAR")</f>
        <v>SÍ</v>
      </c>
      <c r="F4898" s="18" t="str">
        <f>+Cursos[[#This Row],[IS]]&amp;Cursos[[#This Row],[Modelo correcto]]</f>
        <v>LUIS ROSENDO PALACIOSW7220LP</v>
      </c>
      <c r="G4898" s="18">
        <v>0</v>
      </c>
      <c r="H4898" s="19">
        <v>43770</v>
      </c>
      <c r="I4898" s="18" t="str">
        <f>+IFERROR(VLOOKUP(Cursos[[#This Row],[Modelo correcto]],Modelos[[Modelo correcto]:[Aplica para certificación]],4,FALSE),"REVISAR")</f>
        <v>NO</v>
      </c>
    </row>
    <row r="4899" spans="1:9" x14ac:dyDescent="0.25">
      <c r="A4899" s="144" t="s">
        <v>2781</v>
      </c>
      <c r="B4899">
        <v>1</v>
      </c>
      <c r="C4899" s="60" t="s">
        <v>1388</v>
      </c>
      <c r="D4899" s="18" t="str">
        <f>+IFERROR(VLOOKUP(Cursos[[#This Row],[Modelo correcto]],Modelos[[Modelo correcto]:[¿En línea?]],2,FALSE),"REVISAR")</f>
        <v>XEROX</v>
      </c>
      <c r="E4899" s="18" t="str">
        <f>+IFERROR(VLOOKUP(Cursos[[#This Row],[Modelo correcto]],Modelos[[Modelo correcto]:[¿En línea?]],3,FALSE),"REVISAR")</f>
        <v>NO</v>
      </c>
      <c r="F4899" s="18" t="str">
        <f>+Cursos[[#This Row],[IS]]&amp;Cursos[[#This Row],[Modelo correcto]]</f>
        <v>HECTOR HUGO ARROYO RAMIREZWorkshop Versalink B405 Y WorkCentre 3655</v>
      </c>
      <c r="G4899" s="18">
        <v>1</v>
      </c>
      <c r="H4899" s="19">
        <v>43952</v>
      </c>
      <c r="I4899" s="18" t="str">
        <f>+IFERROR(VLOOKUP(Cursos[[#This Row],[Modelo correcto]],Modelos[[Modelo correcto]:[Aplica para certificación]],4,FALSE),"REVISAR")</f>
        <v>NO</v>
      </c>
    </row>
    <row r="4900" spans="1:9" x14ac:dyDescent="0.25">
      <c r="A4900" s="144" t="s">
        <v>517</v>
      </c>
      <c r="B4900">
        <v>1</v>
      </c>
      <c r="C4900" s="60" t="s">
        <v>59</v>
      </c>
      <c r="D4900" s="18" t="str">
        <f>+IFERROR(VLOOKUP(Cursos[[#This Row],[Modelo correcto]],Modelos[[Modelo correcto]:[¿En línea?]],2,FALSE),"REVISAR")</f>
        <v>XEROX</v>
      </c>
      <c r="E4900" s="18" t="str">
        <f>+IFERROR(VLOOKUP(Cursos[[#This Row],[Modelo correcto]],Modelos[[Modelo correcto]:[¿En línea?]],3,FALSE),"REVISAR")</f>
        <v>SÍ</v>
      </c>
      <c r="F4900" s="18" t="str">
        <f>+Cursos[[#This Row],[IS]]&amp;Cursos[[#This Row],[Modelo correcto]]</f>
        <v>LUIS ROSENDO PALACIOSWC53XTA</v>
      </c>
      <c r="G4900" s="18">
        <v>1</v>
      </c>
      <c r="H4900" s="18"/>
      <c r="I4900" s="18" t="str">
        <f>+IFERROR(VLOOKUP(Cursos[[#This Row],[Modelo correcto]],Modelos[[Modelo correcto]:[Aplica para certificación]],4,FALSE),"REVISAR")</f>
        <v>NO</v>
      </c>
    </row>
    <row r="4901" spans="1:9" x14ac:dyDescent="0.25">
      <c r="A4901" s="144" t="s">
        <v>517</v>
      </c>
      <c r="B4901">
        <v>1</v>
      </c>
      <c r="C4901" s="60" t="s">
        <v>156</v>
      </c>
      <c r="D4901" s="18" t="str">
        <f>+IFERROR(VLOOKUP(Cursos[[#This Row],[Modelo correcto]],Modelos[[Modelo correcto]:[¿En línea?]],2,FALSE),"REVISAR")</f>
        <v>XEROX</v>
      </c>
      <c r="E4901" s="18" t="str">
        <f>+IFERROR(VLOOKUP(Cursos[[#This Row],[Modelo correcto]],Modelos[[Modelo correcto]:[¿En línea?]],3,FALSE),"REVISAR")</f>
        <v>SÍ</v>
      </c>
      <c r="F4901" s="18" t="str">
        <f>+Cursos[[#This Row],[IS]]&amp;Cursos[[#This Row],[Modelo correcto]]</f>
        <v>LUIS ROSENDO PALACIOSWC57XTB</v>
      </c>
      <c r="G4901" s="18">
        <v>0</v>
      </c>
      <c r="H4901" s="19">
        <v>43647</v>
      </c>
      <c r="I4901" s="18" t="str">
        <f>+IFERROR(VLOOKUP(Cursos[[#This Row],[Modelo correcto]],Modelos[[Modelo correcto]:[Aplica para certificación]],4,FALSE),"REVISAR")</f>
        <v>NO</v>
      </c>
    </row>
    <row r="4902" spans="1:9" x14ac:dyDescent="0.25">
      <c r="A4902" s="144" t="s">
        <v>517</v>
      </c>
      <c r="B4902">
        <v>1</v>
      </c>
      <c r="C4902" s="60" t="s">
        <v>158</v>
      </c>
      <c r="D4902" s="18" t="str">
        <f>+IFERROR(VLOOKUP(Cursos[[#This Row],[Modelo correcto]],Modelos[[Modelo correcto]:[¿En línea?]],2,FALSE),"REVISAR")</f>
        <v>XEROX</v>
      </c>
      <c r="E4902" s="18" t="str">
        <f>+IFERROR(VLOOKUP(Cursos[[#This Row],[Modelo correcto]],Modelos[[Modelo correcto]:[¿En línea?]],3,FALSE),"REVISAR")</f>
        <v>SÍ</v>
      </c>
      <c r="F4902" s="18" t="str">
        <f>+Cursos[[#This Row],[IS]]&amp;Cursos[[#This Row],[Modelo correcto]]</f>
        <v>LUIS ROSENDO PALACIOSWC58XTA</v>
      </c>
      <c r="G4902" s="18">
        <v>1</v>
      </c>
      <c r="H4902" s="19">
        <v>43647</v>
      </c>
      <c r="I4902" s="18" t="str">
        <f>+IFERROR(VLOOKUP(Cursos[[#This Row],[Modelo correcto]],Modelos[[Modelo correcto]:[Aplica para certificación]],4,FALSE),"REVISAR")</f>
        <v>NO</v>
      </c>
    </row>
    <row r="4903" spans="1:9" x14ac:dyDescent="0.25">
      <c r="A4903" s="144" t="s">
        <v>517</v>
      </c>
      <c r="B4903">
        <v>1</v>
      </c>
      <c r="C4903" s="60" t="s">
        <v>43</v>
      </c>
      <c r="D4903" s="18" t="str">
        <f>+IFERROR(VLOOKUP(Cursos[[#This Row],[Modelo correcto]],Modelos[[Modelo correcto]:[¿En línea?]],2,FALSE),"REVISAR")</f>
        <v>XEROX</v>
      </c>
      <c r="E4903" s="18" t="str">
        <f>+IFERROR(VLOOKUP(Cursos[[#This Row],[Modelo correcto]],Modelos[[Modelo correcto]:[¿En línea?]],3,FALSE),"REVISAR")</f>
        <v>SÍ</v>
      </c>
      <c r="F4903" s="18" t="str">
        <f>+Cursos[[#This Row],[IS]]&amp;Cursos[[#This Row],[Modelo correcto]]</f>
        <v>LUIS ROSENDO PALACIOSWC6605</v>
      </c>
      <c r="G4903" s="18">
        <v>0</v>
      </c>
      <c r="H4903" s="19">
        <v>43647</v>
      </c>
      <c r="I4903" s="18" t="str">
        <f>+IFERROR(VLOOKUP(Cursos[[#This Row],[Modelo correcto]],Modelos[[Modelo correcto]:[Aplica para certificación]],4,FALSE),"REVISAR")</f>
        <v>SÍ</v>
      </c>
    </row>
    <row r="4904" spans="1:9" x14ac:dyDescent="0.25">
      <c r="A4904" s="144" t="s">
        <v>517</v>
      </c>
      <c r="B4904">
        <v>1</v>
      </c>
      <c r="C4904" s="60" t="s">
        <v>81</v>
      </c>
      <c r="D4904" s="18" t="str">
        <f>+IFERROR(VLOOKUP(Cursos[[#This Row],[Modelo correcto]],Modelos[[Modelo correcto]:[¿En línea?]],2,FALSE),"REVISAR")</f>
        <v>XEROX</v>
      </c>
      <c r="E4904" s="18" t="str">
        <f>+IFERROR(VLOOKUP(Cursos[[#This Row],[Modelo correcto]],Modelos[[Modelo correcto]:[¿En línea?]],3,FALSE),"REVISAR")</f>
        <v>SÍ</v>
      </c>
      <c r="F4904" s="18" t="str">
        <f>+Cursos[[#This Row],[IS]]&amp;Cursos[[#This Row],[Modelo correcto]]</f>
        <v>LUIS ROSENDO PALACIOSWC74XTB</v>
      </c>
      <c r="G4904" s="18">
        <v>1</v>
      </c>
      <c r="H4904" s="19">
        <v>43647</v>
      </c>
      <c r="I4904" s="18" t="str">
        <f>+IFERROR(VLOOKUP(Cursos[[#This Row],[Modelo correcto]],Modelos[[Modelo correcto]:[Aplica para certificación]],4,FALSE),"REVISAR")</f>
        <v>NO</v>
      </c>
    </row>
    <row r="4905" spans="1:9" x14ac:dyDescent="0.25">
      <c r="A4905" s="144" t="s">
        <v>517</v>
      </c>
      <c r="B4905">
        <v>1</v>
      </c>
      <c r="C4905" s="60" t="s">
        <v>160</v>
      </c>
      <c r="D4905" s="18" t="str">
        <f>+IFERROR(VLOOKUP(Cursos[[#This Row],[Modelo correcto]],Modelos[[Modelo correcto]:[¿En línea?]],2,FALSE),"REVISAR")</f>
        <v>XEROX</v>
      </c>
      <c r="E4905" s="18" t="str">
        <f>+IFERROR(VLOOKUP(Cursos[[#This Row],[Modelo correcto]],Modelos[[Modelo correcto]:[¿En línea?]],3,FALSE),"REVISAR")</f>
        <v>SÍ</v>
      </c>
      <c r="F4905" s="18" t="str">
        <f>+Cursos[[#This Row],[IS]]&amp;Cursos[[#This Row],[Modelo correcto]]</f>
        <v>LUIS ROSENDO PALACIOSWC75XTA</v>
      </c>
      <c r="G4905" s="18">
        <v>0</v>
      </c>
      <c r="H4905" s="19">
        <v>43647</v>
      </c>
      <c r="I4905" s="18" t="str">
        <f>+IFERROR(VLOOKUP(Cursos[[#This Row],[Modelo correcto]],Modelos[[Modelo correcto]:[Aplica para certificación]],4,FALSE),"REVISAR")</f>
        <v>NO</v>
      </c>
    </row>
    <row r="4906" spans="1:9" x14ac:dyDescent="0.25">
      <c r="A4906" s="144" t="s">
        <v>517</v>
      </c>
      <c r="B4906">
        <v>1</v>
      </c>
      <c r="C4906" s="60" t="s">
        <v>162</v>
      </c>
      <c r="D4906" s="18" t="str">
        <f>+IFERROR(VLOOKUP(Cursos[[#This Row],[Modelo correcto]],Modelos[[Modelo correcto]:[¿En línea?]],2,FALSE),"REVISAR")</f>
        <v>XEROX</v>
      </c>
      <c r="E4906" s="18" t="str">
        <f>+IFERROR(VLOOKUP(Cursos[[#This Row],[Modelo correcto]],Modelos[[Modelo correcto]:[¿En línea?]],3,FALSE),"REVISAR")</f>
        <v>SÍ</v>
      </c>
      <c r="F4906" s="18" t="str">
        <f>+Cursos[[#This Row],[IS]]&amp;Cursos[[#This Row],[Modelo correcto]]</f>
        <v>LUIS ROSENDO PALACIOSWC75XTB</v>
      </c>
      <c r="G4906" s="18">
        <v>1</v>
      </c>
      <c r="H4906" s="19">
        <v>43647</v>
      </c>
      <c r="I4906" s="18" t="str">
        <f>+IFERROR(VLOOKUP(Cursos[[#This Row],[Modelo correcto]],Modelos[[Modelo correcto]:[Aplica para certificación]],4,FALSE),"REVISAR")</f>
        <v>NO</v>
      </c>
    </row>
    <row r="4907" spans="1:9" x14ac:dyDescent="0.25">
      <c r="A4907" s="144" t="s">
        <v>517</v>
      </c>
      <c r="B4907">
        <v>1</v>
      </c>
      <c r="C4907" s="60" t="s">
        <v>37</v>
      </c>
      <c r="D4907" s="18" t="str">
        <f>+IFERROR(VLOOKUP(Cursos[[#This Row],[Modelo correcto]],Modelos[[Modelo correcto]:[¿En línea?]],2,FALSE),"REVISAR")</f>
        <v>XEROX</v>
      </c>
      <c r="E4907" s="18" t="str">
        <f>+IFERROR(VLOOKUP(Cursos[[#This Row],[Modelo correcto]],Modelos[[Modelo correcto]:[¿En línea?]],3,FALSE),"REVISAR")</f>
        <v>SÍ</v>
      </c>
      <c r="F4907" s="18" t="str">
        <f>+Cursos[[#This Row],[IS]]&amp;Cursos[[#This Row],[Modelo correcto]]</f>
        <v>LUIS ROSENDO PALACIOSWC7765</v>
      </c>
      <c r="G4907" s="18">
        <v>0</v>
      </c>
      <c r="H4907" s="19">
        <v>43647</v>
      </c>
      <c r="I4907" s="18" t="str">
        <f>+IFERROR(VLOOKUP(Cursos[[#This Row],[Modelo correcto]],Modelos[[Modelo correcto]:[Aplica para certificación]],4,FALSE),"REVISAR")</f>
        <v>NO</v>
      </c>
    </row>
    <row r="4908" spans="1:9" x14ac:dyDescent="0.25">
      <c r="A4908" s="144" t="s">
        <v>517</v>
      </c>
      <c r="B4908">
        <v>1</v>
      </c>
      <c r="C4908" s="60" t="s">
        <v>41</v>
      </c>
      <c r="D4908" s="18" t="str">
        <f>+IFERROR(VLOOKUP(Cursos[[#This Row],[Modelo correcto]],Modelos[[Modelo correcto]:[¿En línea?]],2,FALSE),"REVISAR")</f>
        <v>XEROX</v>
      </c>
      <c r="E4908" s="18" t="str">
        <f>+IFERROR(VLOOKUP(Cursos[[#This Row],[Modelo correcto]],Modelos[[Modelo correcto]:[¿En línea?]],3,FALSE),"REVISAR")</f>
        <v>SÍ</v>
      </c>
      <c r="F4908" s="18" t="str">
        <f>+Cursos[[#This Row],[IS]]&amp;Cursos[[#This Row],[Modelo correcto]]</f>
        <v>LUIS ROSENDO PALACIOSWC79XTA</v>
      </c>
      <c r="G4908" s="18">
        <v>0</v>
      </c>
      <c r="H4908" s="19">
        <v>43647</v>
      </c>
      <c r="I4908" s="18" t="str">
        <f>+IFERROR(VLOOKUP(Cursos[[#This Row],[Modelo correcto]],Modelos[[Modelo correcto]:[Aplica para certificación]],4,FALSE),"REVISAR")</f>
        <v>NO</v>
      </c>
    </row>
    <row r="4909" spans="1:9" x14ac:dyDescent="0.25">
      <c r="A4909" s="144" t="s">
        <v>517</v>
      </c>
      <c r="B4909">
        <v>1</v>
      </c>
      <c r="C4909" s="60" t="s">
        <v>282</v>
      </c>
      <c r="D4909" s="10" t="str">
        <f>+IFERROR(VLOOKUP(Cursos[[#This Row],[Modelo correcto]],Modelos[[Modelo correcto]:[¿En línea?]],2,FALSE),"REVISAR")</f>
        <v>XEROX</v>
      </c>
      <c r="E4909" s="10" t="str">
        <f>+IFERROR(VLOOKUP(Cursos[[#This Row],[Modelo correcto]],Modelos[[Modelo correcto]:[¿En línea?]],3,FALSE),"REVISAR")</f>
        <v>SÍ</v>
      </c>
      <c r="F4909" s="18" t="str">
        <f>+Cursos[[#This Row],[IS]]&amp;Cursos[[#This Row],[Modelo correcto]]</f>
        <v>LUIS ROSENDO PALACIOSXAG50</v>
      </c>
      <c r="G4909" s="18">
        <v>1</v>
      </c>
      <c r="H4909" s="18"/>
      <c r="I4909" s="18" t="str">
        <f>+IFERROR(VLOOKUP(Cursos[[#This Row],[Modelo correcto]],Modelos[[Modelo correcto]:[Aplica para certificación]],4,FALSE),"REVISAR")</f>
        <v>SÍ</v>
      </c>
    </row>
    <row r="4910" spans="1:9" x14ac:dyDescent="0.25">
      <c r="A4910" s="144" t="s">
        <v>517</v>
      </c>
      <c r="B4910">
        <v>1</v>
      </c>
      <c r="C4910" s="60" t="s">
        <v>141</v>
      </c>
      <c r="D4910" s="18" t="str">
        <f>+IFERROR(VLOOKUP(Cursos[[#This Row],[Modelo correcto]],Modelos[[Modelo correcto]:[¿En línea?]],2,FALSE),"REVISAR")</f>
        <v>XEROX</v>
      </c>
      <c r="E4910" s="18" t="str">
        <f>+IFERROR(VLOOKUP(Cursos[[#This Row],[Modelo correcto]],Modelos[[Modelo correcto]:[¿En línea?]],3,FALSE),"REVISAR")</f>
        <v>SÍ</v>
      </c>
      <c r="F4910" s="18" t="str">
        <f>+Cursos[[#This Row],[IS]]&amp;Cursos[[#This Row],[Modelo correcto]]</f>
        <v>LUIS ROSENDO PALACIOSXB10TPS</v>
      </c>
      <c r="G4910" s="18">
        <v>0</v>
      </c>
      <c r="H4910" s="19">
        <v>43678</v>
      </c>
      <c r="I4910" s="18" t="str">
        <f>+IFERROR(VLOOKUP(Cursos[[#This Row],[Modelo correcto]],Modelos[[Modelo correcto]:[Aplica para certificación]],4,FALSE),"REVISAR")</f>
        <v>SÍ</v>
      </c>
    </row>
    <row r="4911" spans="1:9" x14ac:dyDescent="0.25">
      <c r="A4911" s="144" t="s">
        <v>517</v>
      </c>
      <c r="B4911">
        <v>1</v>
      </c>
      <c r="C4911" s="60" t="s">
        <v>75</v>
      </c>
      <c r="D4911" s="18" t="str">
        <f>+IFERROR(VLOOKUP(Cursos[[#This Row],[Modelo correcto]],Modelos[[Modelo correcto]:[¿En línea?]],2,FALSE),"REVISAR")</f>
        <v>XEROX</v>
      </c>
      <c r="E4911" s="18" t="str">
        <f>+IFERROR(VLOOKUP(Cursos[[#This Row],[Modelo correcto]],Modelos[[Modelo correcto]:[¿En línea?]],3,FALSE),"REVISAR")</f>
        <v>SÍ</v>
      </c>
      <c r="F4911" s="18" t="str">
        <f>+Cursos[[#This Row],[IS]]&amp;Cursos[[#This Row],[Modelo correcto]]</f>
        <v>LUIS ROSENDO PALACIOSXB21XTA</v>
      </c>
      <c r="G4911" s="18">
        <v>0</v>
      </c>
      <c r="H4911" s="19">
        <v>43709</v>
      </c>
      <c r="I4911" s="18" t="str">
        <f>+IFERROR(VLOOKUP(Cursos[[#This Row],[Modelo correcto]],Modelos[[Modelo correcto]:[Aplica para certificación]],4,FALSE),"REVISAR")</f>
        <v>SÍ</v>
      </c>
    </row>
    <row r="4912" spans="1:9" x14ac:dyDescent="0.25">
      <c r="A4912" s="144" t="s">
        <v>2781</v>
      </c>
      <c r="B4912">
        <v>1</v>
      </c>
      <c r="C4912" s="60" t="s">
        <v>1005</v>
      </c>
      <c r="D4912" s="18" t="str">
        <f>+IFERROR(VLOOKUP(Cursos[[#This Row],[Modelo correcto]],Modelos[[Modelo correcto]:[¿En línea?]],2,FALSE),"REVISAR")</f>
        <v>XEROX</v>
      </c>
      <c r="E4912" s="18" t="str">
        <f>+IFERROR(VLOOKUP(Cursos[[#This Row],[Modelo correcto]],Modelos[[Modelo correcto]:[¿En línea?]],3,FALSE),"REVISAR")</f>
        <v>SÍ</v>
      </c>
      <c r="F4912" s="18" t="str">
        <f>+Cursos[[#This Row],[IS]]&amp;Cursos[[#This Row],[Modelo correcto]]</f>
        <v>HECTOR HUGO ARROYO RAMIREZNWTCPIP</v>
      </c>
      <c r="G4912" s="18">
        <v>1</v>
      </c>
      <c r="H4912" s="19">
        <v>43983</v>
      </c>
      <c r="I4912" s="18" t="str">
        <f>+IFERROR(VLOOKUP(Cursos[[#This Row],[Modelo correcto]],Modelos[[Modelo correcto]:[Aplica para certificación]],4,FALSE),"REVISAR")</f>
        <v>SÍ</v>
      </c>
    </row>
    <row r="4913" spans="1:9" x14ac:dyDescent="0.25">
      <c r="A4913" s="144" t="s">
        <v>2781</v>
      </c>
      <c r="B4913">
        <v>1</v>
      </c>
      <c r="C4913" s="60" t="s">
        <v>1005</v>
      </c>
      <c r="D4913" s="18" t="str">
        <f>+IFERROR(VLOOKUP(Cursos[[#This Row],[Modelo correcto]],Modelos[[Modelo correcto]:[¿En línea?]],2,FALSE),"REVISAR")</f>
        <v>XEROX</v>
      </c>
      <c r="E4913" s="18" t="str">
        <f>+IFERROR(VLOOKUP(Cursos[[#This Row],[Modelo correcto]],Modelos[[Modelo correcto]:[¿En línea?]],3,FALSE),"REVISAR")</f>
        <v>SÍ</v>
      </c>
      <c r="F4913" s="18" t="str">
        <f>+Cursos[[#This Row],[IS]]&amp;Cursos[[#This Row],[Modelo correcto]]</f>
        <v>HECTOR HUGO ARROYO RAMIREZNWTCPIP</v>
      </c>
      <c r="G4913" s="18">
        <v>1</v>
      </c>
      <c r="H4913" s="19">
        <v>43983</v>
      </c>
      <c r="I4913" s="18" t="str">
        <f>+IFERROR(VLOOKUP(Cursos[[#This Row],[Modelo correcto]],Modelos[[Modelo correcto]:[Aplica para certificación]],4,FALSE),"REVISAR")</f>
        <v>SÍ</v>
      </c>
    </row>
    <row r="4914" spans="1:9" x14ac:dyDescent="0.25">
      <c r="A4914" s="144" t="s">
        <v>2781</v>
      </c>
      <c r="B4914">
        <v>1</v>
      </c>
      <c r="C4914" s="60" t="s">
        <v>1004</v>
      </c>
      <c r="D4914" s="18" t="str">
        <f>+IFERROR(VLOOKUP(Cursos[[#This Row],[Modelo correcto]],Modelos[[Modelo correcto]:[¿En línea?]],2,FALSE),"REVISAR")</f>
        <v>XEROX</v>
      </c>
      <c r="E4914" s="18" t="str">
        <f>+IFERROR(VLOOKUP(Cursos[[#This Row],[Modelo correcto]],Modelos[[Modelo correcto]:[¿En línea?]],3,FALSE),"REVISAR")</f>
        <v>NO</v>
      </c>
      <c r="F4914" s="18" t="str">
        <f>+Cursos[[#This Row],[IS]]&amp;Cursos[[#This Row],[Modelo correcto]]</f>
        <v>HECTOR HUGO ARROYO RAMIREZNWSTAT</v>
      </c>
      <c r="G4914" s="18">
        <v>1</v>
      </c>
      <c r="H4914" s="19">
        <v>43983</v>
      </c>
      <c r="I4914" s="18" t="str">
        <f>+IFERROR(VLOOKUP(Cursos[[#This Row],[Modelo correcto]],Modelos[[Modelo correcto]:[Aplica para certificación]],4,FALSE),"REVISAR")</f>
        <v>SÍ</v>
      </c>
    </row>
    <row r="4915" spans="1:9" x14ac:dyDescent="0.25">
      <c r="A4915" s="144" t="s">
        <v>2781</v>
      </c>
      <c r="B4915">
        <v>1</v>
      </c>
      <c r="C4915" s="60" t="s">
        <v>2260</v>
      </c>
      <c r="D4915" s="18" t="str">
        <f>+IFERROR(VLOOKUP(Cursos[[#This Row],[Modelo correcto]],Modelos[[Modelo correcto]:[¿En línea?]],2,FALSE),"REVISAR")</f>
        <v>XEROX</v>
      </c>
      <c r="E4915" s="52" t="str">
        <f>+IFERROR(VLOOKUP(Cursos[[#This Row],[Modelo correcto]],Modelos[[Modelo correcto]:[¿En línea?]],3,FALSE),"REVISAR")</f>
        <v>NO</v>
      </c>
      <c r="F4915" s="18" t="str">
        <f>+Cursos[[#This Row],[IS]]&amp;Cursos[[#This Row],[Modelo correcto]]</f>
        <v>HECTOR HUGO ARROYO RAMIREZWebex Xerox Prime</v>
      </c>
      <c r="G4915" s="18">
        <v>1</v>
      </c>
      <c r="H4915" s="19">
        <v>44075</v>
      </c>
      <c r="I4915" s="18" t="str">
        <f>+IFERROR(VLOOKUP(Cursos[[#This Row],[Modelo correcto]],Modelos[[Modelo correcto]:[Aplica para certificación]],4,FALSE),"REVISAR")</f>
        <v>SÍ</v>
      </c>
    </row>
    <row r="4916" spans="1:9" x14ac:dyDescent="0.25">
      <c r="A4916" s="144" t="s">
        <v>2781</v>
      </c>
      <c r="B4916">
        <v>1</v>
      </c>
      <c r="C4916" s="60" t="s">
        <v>1381</v>
      </c>
      <c r="D4916" s="18" t="str">
        <f>+IFERROR(VLOOKUP(Cursos[[#This Row],[Modelo correcto]],Modelos[[Modelo correcto]:[¿En línea?]],2,FALSE),"REVISAR")</f>
        <v>EPSON</v>
      </c>
      <c r="E4916" s="18" t="str">
        <f>+IFERROR(VLOOKUP(Cursos[[#This Row],[Modelo correcto]],Modelos[[Modelo correcto]:[¿En línea?]],3,FALSE),"REVISAR")</f>
        <v>NO</v>
      </c>
      <c r="F4916" s="18" t="str">
        <f>+Cursos[[#This Row],[IS]]&amp;Cursos[[#This Row],[Modelo correcto]]</f>
        <v>HECTOR HUGO ARROYO RAMIREZGaga 2</v>
      </c>
      <c r="G4916" s="18">
        <v>1</v>
      </c>
      <c r="H4916" s="19">
        <v>43952</v>
      </c>
      <c r="I4916" s="18" t="str">
        <f>+IFERROR(VLOOKUP(Cursos[[#This Row],[Modelo correcto]],Modelos[[Modelo correcto]:[Aplica para certificación]],4,FALSE),"REVISAR")</f>
        <v>NO</v>
      </c>
    </row>
    <row r="4917" spans="1:9" x14ac:dyDescent="0.25">
      <c r="A4917" s="144" t="s">
        <v>2781</v>
      </c>
      <c r="B4917">
        <v>1</v>
      </c>
      <c r="C4917" s="60" t="s">
        <v>1227</v>
      </c>
      <c r="D4917" s="18" t="str">
        <f>+IFERROR(VLOOKUP(Cursos[[#This Row],[Modelo correcto]],Modelos[[Modelo correcto]:[¿En línea?]],2,FALSE),"REVISAR")</f>
        <v>XEROX</v>
      </c>
      <c r="E4917" s="18" t="str">
        <f>+IFERROR(VLOOKUP(Cursos[[#This Row],[Modelo correcto]],Modelos[[Modelo correcto]:[¿En línea?]],3,FALSE),"REVISAR")</f>
        <v>SÍ</v>
      </c>
      <c r="F4917" s="18" t="str">
        <f>+Cursos[[#This Row],[IS]]&amp;Cursos[[#This Row],[Modelo correcto]]</f>
        <v>HECTOR HUGO ARROYO RAMIREZOS2064</v>
      </c>
      <c r="G4917" s="18">
        <v>0</v>
      </c>
      <c r="H4917" s="19">
        <v>43952</v>
      </c>
      <c r="I4917" s="18" t="str">
        <f>+IFERROR(VLOOKUP(Cursos[[#This Row],[Modelo correcto]],Modelos[[Modelo correcto]:[Aplica para certificación]],4,FALSE),"REVISAR")</f>
        <v>NO</v>
      </c>
    </row>
    <row r="4918" spans="1:9" x14ac:dyDescent="0.25">
      <c r="A4918" s="144" t="s">
        <v>351</v>
      </c>
      <c r="B4918">
        <v>1</v>
      </c>
      <c r="C4918" s="60" t="s">
        <v>999</v>
      </c>
      <c r="D4918" s="18" t="str">
        <f>+IFERROR(VLOOKUP(Cursos[[#This Row],[Modelo correcto]],Modelos[[Modelo correcto]:[¿En línea?]],2,FALSE),"REVISAR")</f>
        <v>LEXMARK</v>
      </c>
      <c r="E4918" s="18" t="str">
        <f>+IFERROR(VLOOKUP(Cursos[[#This Row],[Modelo correcto]],Modelos[[Modelo correcto]:[¿En línea?]],3,FALSE),"REVISAR")</f>
        <v>SÍ</v>
      </c>
      <c r="F4918" s="18" t="str">
        <f>+Cursos[[#This Row],[IS]]&amp;Cursos[[#This Row],[Modelo correcto]]</f>
        <v>MARCO FLORES FRANCOB2236</v>
      </c>
      <c r="G4918" s="18"/>
      <c r="H4918" s="18"/>
      <c r="I4918" s="18" t="str">
        <f>+IFERROR(VLOOKUP(Cursos[[#This Row],[Modelo correcto]],Modelos[[Modelo correcto]:[Aplica para certificación]],4,FALSE),"REVISAR")</f>
        <v>NO</v>
      </c>
    </row>
    <row r="4919" spans="1:9" x14ac:dyDescent="0.25">
      <c r="A4919" s="144" t="s">
        <v>2781</v>
      </c>
      <c r="B4919">
        <v>1</v>
      </c>
      <c r="C4919" s="60" t="s">
        <v>150</v>
      </c>
      <c r="D4919" s="18" t="str">
        <f>+IFERROR(VLOOKUP(Cursos[[#This Row],[Modelo correcto]],Modelos[[Modelo correcto]:[¿En línea?]],2,FALSE),"REVISAR")</f>
        <v>XEROX</v>
      </c>
      <c r="E4919" s="18" t="str">
        <f>+IFERROR(VLOOKUP(Cursos[[#This Row],[Modelo correcto]],Modelos[[Modelo correcto]:[¿En línea?]],3,FALSE),"REVISAR")</f>
        <v>SÍ</v>
      </c>
      <c r="F4919" s="18" t="str">
        <f>+Cursos[[#This Row],[IS]]&amp;Cursos[[#This Row],[Modelo correcto]]</f>
        <v>HECTOR HUGO ARROYO RAMIREZC13925</v>
      </c>
      <c r="G4919" s="18">
        <v>0</v>
      </c>
      <c r="H4919" s="44">
        <v>43952</v>
      </c>
      <c r="I4919" s="18" t="str">
        <f>+IFERROR(VLOOKUP(Cursos[[#This Row],[Modelo correcto]],Modelos[[Modelo correcto]:[Aplica para certificación]],4,FALSE),"REVISAR")</f>
        <v>SÍ</v>
      </c>
    </row>
    <row r="4920" spans="1:9" x14ac:dyDescent="0.25">
      <c r="A4920" s="144" t="s">
        <v>2781</v>
      </c>
      <c r="B4920">
        <v>1</v>
      </c>
      <c r="C4920" s="161" t="s">
        <v>90</v>
      </c>
      <c r="D4920" s="18" t="str">
        <f>+IFERROR(VLOOKUP(Cursos[[#This Row],[Modelo correcto]],Modelos[[Modelo correcto]:[¿En línea?]],2,FALSE),"REVISAR")</f>
        <v>XEROX</v>
      </c>
      <c r="E4920" s="18" t="str">
        <f>+IFERROR(VLOOKUP(Cursos[[#This Row],[Modelo correcto]],Modelos[[Modelo correcto]:[¿En línea?]],3,FALSE),"REVISAR")</f>
        <v>SÍ</v>
      </c>
      <c r="F4920" s="18" t="str">
        <f>+Cursos[[#This Row],[IS]]&amp;Cursos[[#This Row],[Modelo correcto]]</f>
        <v>HECTOR HUGO ARROYO RAMIREZ0015457</v>
      </c>
      <c r="G4920" s="18">
        <v>0</v>
      </c>
      <c r="H4920" s="44">
        <v>43952</v>
      </c>
      <c r="I4920" s="18" t="str">
        <f>+IFERROR(VLOOKUP(Cursos[[#This Row],[Modelo correcto]],Modelos[[Modelo correcto]:[Aplica para certificación]],4,FALSE),"REVISAR")</f>
        <v>NO</v>
      </c>
    </row>
    <row r="4921" spans="1:9" x14ac:dyDescent="0.25">
      <c r="A4921" s="144" t="s">
        <v>2781</v>
      </c>
      <c r="B4921">
        <v>1</v>
      </c>
      <c r="C4921" s="60" t="s">
        <v>1402</v>
      </c>
      <c r="D4921" s="18" t="str">
        <f>+IFERROR(VLOOKUP(Cursos[[#This Row],[Modelo correcto]],Modelos[[Modelo correcto]:[¿En línea?]],2,FALSE),"REVISAR")</f>
        <v>XEROX</v>
      </c>
      <c r="E4921" s="18" t="str">
        <f>+IFERROR(VLOOKUP(Cursos[[#This Row],[Modelo correcto]],Modelos[[Modelo correcto]:[¿En línea?]],3,FALSE),"REVISAR")</f>
        <v>SÍ</v>
      </c>
      <c r="F4921" s="18" t="str">
        <f>+Cursos[[#This Row],[IS]]&amp;Cursos[[#This Row],[Modelo correcto]]</f>
        <v>HECTOR HUGO ARROYO RAMIREZCLA218</v>
      </c>
      <c r="G4921" s="18">
        <v>0</v>
      </c>
      <c r="H4921" s="19">
        <v>43952</v>
      </c>
      <c r="I4921" s="18" t="str">
        <f>+IFERROR(VLOOKUP(Cursos[[#This Row],[Modelo correcto]],Modelos[[Modelo correcto]:[Aplica para certificación]],4,FALSE),"REVISAR")</f>
        <v>NO</v>
      </c>
    </row>
    <row r="4922" spans="1:9" x14ac:dyDescent="0.25">
      <c r="A4922" s="144" t="s">
        <v>351</v>
      </c>
      <c r="B4922">
        <v>1</v>
      </c>
      <c r="C4922" s="60" t="s">
        <v>760</v>
      </c>
      <c r="D4922" s="10" t="str">
        <f>+IFERROR(VLOOKUP(Cursos[[#This Row],[Modelo correcto]],Modelos[[Modelo correcto]:[¿En línea?]],2,FALSE),"REVISAR")</f>
        <v>LEXMARK</v>
      </c>
      <c r="E4922" s="10" t="str">
        <f>+IFERROR(VLOOKUP(Cursos[[#This Row],[Modelo correcto]],Modelos[[Modelo correcto]:[¿En línea?]],3,FALSE),"REVISAR")</f>
        <v>SÍ</v>
      </c>
      <c r="F4922" s="18" t="str">
        <f>+Cursos[[#This Row],[IS]]&amp;Cursos[[#This Row],[Modelo correcto]]</f>
        <v>MARCO FLORES FRANCOC792</v>
      </c>
      <c r="G4922" s="18">
        <v>1</v>
      </c>
      <c r="H4922" s="18"/>
      <c r="I4922" s="18" t="str">
        <f>+IFERROR(VLOOKUP(Cursos[[#This Row],[Modelo correcto]],Modelos[[Modelo correcto]:[Aplica para certificación]],4,FALSE),"REVISAR")</f>
        <v>NO</v>
      </c>
    </row>
    <row r="4923" spans="1:9" x14ac:dyDescent="0.25">
      <c r="A4923" s="144" t="s">
        <v>2781</v>
      </c>
      <c r="B4923">
        <v>1</v>
      </c>
      <c r="C4923" s="60" t="s">
        <v>1437</v>
      </c>
      <c r="D4923" s="18" t="str">
        <f>+IFERROR(VLOOKUP(Cursos[[#This Row],[Modelo correcto]],Modelos[[Modelo correcto]:[¿En línea?]],2,FALSE),"REVISAR")</f>
        <v>XEROX</v>
      </c>
      <c r="E4923" s="18" t="str">
        <f>+IFERROR(VLOOKUP(Cursos[[#This Row],[Modelo correcto]],Modelos[[Modelo correcto]:[¿En línea?]],3,FALSE),"REVISAR")</f>
        <v>SÍ</v>
      </c>
      <c r="F4923" s="18" t="str">
        <f>+Cursos[[#This Row],[IS]]&amp;Cursos[[#This Row],[Modelo correcto]]</f>
        <v>HECTOR HUGO ARROYO RAMIREZCLR307</v>
      </c>
      <c r="G4923" s="18">
        <v>0</v>
      </c>
      <c r="H4923" s="19">
        <v>43952</v>
      </c>
      <c r="I4923" s="18" t="str">
        <f>+IFERROR(VLOOKUP(Cursos[[#This Row],[Modelo correcto]],Modelos[[Modelo correcto]:[Aplica para certificación]],4,FALSE),"REVISAR")</f>
        <v>NO</v>
      </c>
    </row>
    <row r="4924" spans="1:9" x14ac:dyDescent="0.25">
      <c r="A4924" s="144" t="s">
        <v>2781</v>
      </c>
      <c r="B4924">
        <v>1</v>
      </c>
      <c r="C4924" s="60" t="s">
        <v>210</v>
      </c>
      <c r="D4924" s="18" t="str">
        <f>+IFERROR(VLOOKUP(Cursos[[#This Row],[Modelo correcto]],Modelos[[Modelo correcto]:[¿En línea?]],2,FALSE),"REVISAR")</f>
        <v>XEROX</v>
      </c>
      <c r="E4924" s="18" t="str">
        <f>+IFERROR(VLOOKUP(Cursos[[#This Row],[Modelo correcto]],Modelos[[Modelo correcto]:[¿En línea?]],3,FALSE),"REVISAR")</f>
        <v>SÍ</v>
      </c>
      <c r="F4924" s="18" t="str">
        <f>+Cursos[[#This Row],[IS]]&amp;Cursos[[#This Row],[Modelo correcto]]</f>
        <v>HECTOR HUGO ARROYO RAMIREZC14635</v>
      </c>
      <c r="G4924" s="18">
        <v>0</v>
      </c>
      <c r="H4924" s="19">
        <v>43952</v>
      </c>
      <c r="I4924" s="18" t="str">
        <f>+IFERROR(VLOOKUP(Cursos[[#This Row],[Modelo correcto]],Modelos[[Modelo correcto]:[Aplica para certificación]],4,FALSE),"REVISAR")</f>
        <v>NO</v>
      </c>
    </row>
    <row r="4925" spans="1:9" x14ac:dyDescent="0.25">
      <c r="A4925" s="144" t="s">
        <v>2781</v>
      </c>
      <c r="B4925">
        <v>1</v>
      </c>
      <c r="C4925" s="63" t="s">
        <v>12</v>
      </c>
      <c r="D4925" s="18" t="str">
        <f>+IFERROR(VLOOKUP(Cursos[[#This Row],[Modelo correcto]],Modelos[[Modelo correcto]:[¿En línea?]],2,FALSE),"REVISAR")</f>
        <v>XEROX</v>
      </c>
      <c r="E4925" s="18" t="str">
        <f>+IFERROR(VLOOKUP(Cursos[[#This Row],[Modelo correcto]],Modelos[[Modelo correcto]:[¿En línea?]],3,FALSE),"REVISAR")</f>
        <v>SÍ</v>
      </c>
      <c r="F4925" s="18" t="str">
        <f>+Cursos[[#This Row],[IS]]&amp;Cursos[[#This Row],[Modelo correcto]]</f>
        <v>HECTOR HUGO ARROYO RAMIREZC15008</v>
      </c>
      <c r="G4925" s="18">
        <v>0</v>
      </c>
      <c r="H4925" s="19">
        <v>43952</v>
      </c>
      <c r="I4925" s="18" t="str">
        <f>+IFERROR(VLOOKUP(Cursos[[#This Row],[Modelo correcto]],Modelos[[Modelo correcto]:[Aplica para certificación]],4,FALSE),"REVISAR")</f>
        <v>NO</v>
      </c>
    </row>
    <row r="4926" spans="1:9" x14ac:dyDescent="0.25">
      <c r="A4926" s="144" t="s">
        <v>2781</v>
      </c>
      <c r="B4926">
        <v>1</v>
      </c>
      <c r="C4926" s="63" t="s">
        <v>272</v>
      </c>
      <c r="D4926" s="18" t="str">
        <f>+IFERROR(VLOOKUP(Cursos[[#This Row],[Modelo correcto]],Modelos[[Modelo correcto]:[¿En línea?]],2,FALSE),"REVISAR")</f>
        <v>XEROX</v>
      </c>
      <c r="E4926" s="18" t="str">
        <f>+IFERROR(VLOOKUP(Cursos[[#This Row],[Modelo correcto]],Modelos[[Modelo correcto]:[¿En línea?]],3,FALSE),"REVISAR")</f>
        <v>SÍ</v>
      </c>
      <c r="F4926" s="18" t="str">
        <f>+Cursos[[#This Row],[IS]]&amp;Cursos[[#This Row],[Modelo correcto]]</f>
        <v>HECTOR HUGO ARROYO RAMIREZP6600LP</v>
      </c>
      <c r="G4926" s="18">
        <v>0</v>
      </c>
      <c r="H4926" s="19">
        <v>43952</v>
      </c>
      <c r="I4926" s="18" t="str">
        <f>+IFERROR(VLOOKUP(Cursos[[#This Row],[Modelo correcto]],Modelos[[Modelo correcto]:[Aplica para certificación]],4,FALSE),"REVISAR")</f>
        <v>NO</v>
      </c>
    </row>
    <row r="4927" spans="1:9" x14ac:dyDescent="0.25">
      <c r="A4927" s="144" t="s">
        <v>2781</v>
      </c>
      <c r="B4927">
        <v>1</v>
      </c>
      <c r="C4927" s="63" t="s">
        <v>141</v>
      </c>
      <c r="D4927" s="18" t="str">
        <f>+IFERROR(VLOOKUP(Cursos[[#This Row],[Modelo correcto]],Modelos[[Modelo correcto]:[¿En línea?]],2,FALSE),"REVISAR")</f>
        <v>XEROX</v>
      </c>
      <c r="E4927" s="18" t="str">
        <f>+IFERROR(VLOOKUP(Cursos[[#This Row],[Modelo correcto]],Modelos[[Modelo correcto]:[¿En línea?]],3,FALSE),"REVISAR")</f>
        <v>SÍ</v>
      </c>
      <c r="F4927" s="18" t="str">
        <f>+Cursos[[#This Row],[IS]]&amp;Cursos[[#This Row],[Modelo correcto]]</f>
        <v>HECTOR HUGO ARROYO RAMIREZXB10TPS</v>
      </c>
      <c r="G4927" s="18">
        <v>1</v>
      </c>
      <c r="H4927" s="19">
        <v>43983</v>
      </c>
      <c r="I4927" s="18" t="str">
        <f>+IFERROR(VLOOKUP(Cursos[[#This Row],[Modelo correcto]],Modelos[[Modelo correcto]:[Aplica para certificación]],4,FALSE),"REVISAR")</f>
        <v>SÍ</v>
      </c>
    </row>
    <row r="4928" spans="1:9" x14ac:dyDescent="0.25">
      <c r="A4928" s="144" t="s">
        <v>2781</v>
      </c>
      <c r="B4928">
        <v>1</v>
      </c>
      <c r="C4928" s="63" t="s">
        <v>142</v>
      </c>
      <c r="D4928" s="18" t="str">
        <f>+IFERROR(VLOOKUP(Cursos[[#This Row],[Modelo correcto]],Modelos[[Modelo correcto]:[¿En línea?]],2,FALSE),"REVISAR")</f>
        <v>XEROX</v>
      </c>
      <c r="E4928" s="18" t="str">
        <f>+IFERROR(VLOOKUP(Cursos[[#This Row],[Modelo correcto]],Modelos[[Modelo correcto]:[¿En línea?]],3,FALSE),"REVISAR")</f>
        <v>SÍ</v>
      </c>
      <c r="F4928" s="18" t="str">
        <f>+Cursos[[#This Row],[IS]]&amp;Cursos[[#This Row],[Modelo correcto]]</f>
        <v>HECTOR HUGO ARROYO RAMIREZOS2024</v>
      </c>
      <c r="G4928" s="18">
        <v>0</v>
      </c>
      <c r="H4928" s="19">
        <v>43983</v>
      </c>
      <c r="I4928" s="18" t="str">
        <f>+IFERROR(VLOOKUP(Cursos[[#This Row],[Modelo correcto]],Modelos[[Modelo correcto]:[Aplica para certificación]],4,FALSE),"REVISAR")</f>
        <v>NO</v>
      </c>
    </row>
    <row r="4929" spans="1:9" x14ac:dyDescent="0.25">
      <c r="A4929" s="144" t="s">
        <v>2781</v>
      </c>
      <c r="B4929">
        <v>1</v>
      </c>
      <c r="C4929" s="63" t="s">
        <v>1467</v>
      </c>
      <c r="D4929" s="18" t="str">
        <f>+IFERROR(VLOOKUP(Cursos[[#This Row],[Modelo correcto]],Modelos[[Modelo correcto]:[¿En línea?]],2,FALSE),"REVISAR")</f>
        <v>XEROX</v>
      </c>
      <c r="E4929" s="18" t="str">
        <f>+IFERROR(VLOOKUP(Cursos[[#This Row],[Modelo correcto]],Modelos[[Modelo correcto]:[¿En línea?]],3,FALSE),"REVISAR")</f>
        <v>SÍ</v>
      </c>
      <c r="F4929" s="18" t="str">
        <f>+Cursos[[#This Row],[IS]]&amp;Cursos[[#This Row],[Modelo correcto]]</f>
        <v>HECTOR HUGO ARROYO RAMIREZOS2020</v>
      </c>
      <c r="G4929" s="18">
        <v>0</v>
      </c>
      <c r="H4929" s="19">
        <v>43983</v>
      </c>
      <c r="I4929" s="18" t="str">
        <f>+IFERROR(VLOOKUP(Cursos[[#This Row],[Modelo correcto]],Modelos[[Modelo correcto]:[Aplica para certificación]],4,FALSE),"REVISAR")</f>
        <v>NO</v>
      </c>
    </row>
    <row r="4930" spans="1:9" x14ac:dyDescent="0.25">
      <c r="A4930" s="144" t="s">
        <v>2781</v>
      </c>
      <c r="B4930">
        <v>1</v>
      </c>
      <c r="C4930" s="63" t="s">
        <v>81</v>
      </c>
      <c r="D4930" s="18" t="str">
        <f>+IFERROR(VLOOKUP(Cursos[[#This Row],[Modelo correcto]],Modelos[[Modelo correcto]:[¿En línea?]],2,FALSE),"REVISAR")</f>
        <v>XEROX</v>
      </c>
      <c r="E4930" s="18" t="str">
        <f>+IFERROR(VLOOKUP(Cursos[[#This Row],[Modelo correcto]],Modelos[[Modelo correcto]:[¿En línea?]],3,FALSE),"REVISAR")</f>
        <v>SÍ</v>
      </c>
      <c r="F4930" s="18" t="str">
        <f>+Cursos[[#This Row],[IS]]&amp;Cursos[[#This Row],[Modelo correcto]]</f>
        <v>HECTOR HUGO ARROYO RAMIREZWC74XTB</v>
      </c>
      <c r="G4930" s="18">
        <v>0</v>
      </c>
      <c r="H4930" s="19">
        <v>43983</v>
      </c>
      <c r="I4930" s="18" t="str">
        <f>+IFERROR(VLOOKUP(Cursos[[#This Row],[Modelo correcto]],Modelos[[Modelo correcto]:[Aplica para certificación]],4,FALSE),"REVISAR")</f>
        <v>NO</v>
      </c>
    </row>
    <row r="4931" spans="1:9" x14ac:dyDescent="0.25">
      <c r="A4931" s="144" t="s">
        <v>2781</v>
      </c>
      <c r="B4931">
        <v>1</v>
      </c>
      <c r="C4931" s="63" t="s">
        <v>73</v>
      </c>
      <c r="D4931" s="18" t="str">
        <f>+IFERROR(VLOOKUP(Cursos[[#This Row],[Modelo correcto]],Modelos[[Modelo correcto]:[¿En línea?]],2,FALSE),"REVISAR")</f>
        <v>XEROX</v>
      </c>
      <c r="E4931" s="18" t="str">
        <f>+IFERROR(VLOOKUP(Cursos[[#This Row],[Modelo correcto]],Modelos[[Modelo correcto]:[¿En línea?]],3,FALSE),"REVISAR")</f>
        <v>SÍ</v>
      </c>
      <c r="F4931" s="18" t="str">
        <f>+Cursos[[#This Row],[IS]]&amp;Cursos[[#This Row],[Modelo correcto]]</f>
        <v>HECTOR HUGO ARROYO RAMIREZC15061</v>
      </c>
      <c r="G4931" s="18">
        <v>0</v>
      </c>
      <c r="H4931" s="19">
        <v>43983</v>
      </c>
      <c r="I4931" s="18" t="str">
        <f>+IFERROR(VLOOKUP(Cursos[[#This Row],[Modelo correcto]],Modelos[[Modelo correcto]:[Aplica para certificación]],4,FALSE),"REVISAR")</f>
        <v>NO</v>
      </c>
    </row>
    <row r="4932" spans="1:9" x14ac:dyDescent="0.25">
      <c r="A4932" s="144" t="s">
        <v>2781</v>
      </c>
      <c r="B4932">
        <v>1</v>
      </c>
      <c r="C4932" s="63" t="s">
        <v>53</v>
      </c>
      <c r="D4932" s="18" t="str">
        <f>+IFERROR(VLOOKUP(Cursos[[#This Row],[Modelo correcto]],Modelos[[Modelo correcto]:[¿En línea?]],2,FALSE),"REVISAR")</f>
        <v>XEROX</v>
      </c>
      <c r="E4932" s="18" t="str">
        <f>+IFERROR(VLOOKUP(Cursos[[#This Row],[Modelo correcto]],Modelos[[Modelo correcto]:[¿En línea?]],3,FALSE),"REVISAR")</f>
        <v>SÍ</v>
      </c>
      <c r="F4932" s="18" t="str">
        <f>+Cursos[[#This Row],[IS]]&amp;Cursos[[#This Row],[Modelo correcto]]</f>
        <v>HECTOR HUGO ARROYO RAMIREZC13859</v>
      </c>
      <c r="G4932" s="18">
        <v>0</v>
      </c>
      <c r="H4932" s="19">
        <v>43983</v>
      </c>
      <c r="I4932" s="18" t="str">
        <f>+IFERROR(VLOOKUP(Cursos[[#This Row],[Modelo correcto]],Modelos[[Modelo correcto]:[Aplica para certificación]],4,FALSE),"REVISAR")</f>
        <v>NO</v>
      </c>
    </row>
    <row r="4933" spans="1:9" x14ac:dyDescent="0.25">
      <c r="A4933" s="144" t="s">
        <v>2781</v>
      </c>
      <c r="B4933">
        <v>1</v>
      </c>
      <c r="C4933" s="10" t="s">
        <v>182</v>
      </c>
      <c r="D4933" s="18" t="str">
        <f>+IFERROR(VLOOKUP(Cursos[[#This Row],[Modelo correcto]],Modelos[[Modelo correcto]:[¿En línea?]],2,FALSE),"REVISAR")</f>
        <v>XEROX</v>
      </c>
      <c r="E4933" s="18" t="str">
        <f>+IFERROR(VLOOKUP(Cursos[[#This Row],[Modelo correcto]],Modelos[[Modelo correcto]:[¿En línea?]],3,FALSE),"REVISAR")</f>
        <v>SÍ</v>
      </c>
      <c r="F4933" s="18" t="str">
        <f>+Cursos[[#This Row],[IS]]&amp;Cursos[[#This Row],[Modelo correcto]]</f>
        <v>HECTOR HUGO ARROYO RAMIREZC16283</v>
      </c>
      <c r="G4933" s="18">
        <v>0</v>
      </c>
      <c r="H4933" s="19">
        <v>43983</v>
      </c>
      <c r="I4933" s="18" t="str">
        <f>+IFERROR(VLOOKUP(Cursos[[#This Row],[Modelo correcto]],Modelos[[Modelo correcto]:[Aplica para certificación]],4,FALSE),"REVISAR")</f>
        <v>SÍ</v>
      </c>
    </row>
    <row r="4934" spans="1:9" x14ac:dyDescent="0.25">
      <c r="A4934" s="144" t="s">
        <v>2781</v>
      </c>
      <c r="B4934">
        <v>1</v>
      </c>
      <c r="C4934" s="10" t="s">
        <v>15</v>
      </c>
      <c r="D4934" s="18" t="str">
        <f>+IFERROR(VLOOKUP(Cursos[[#This Row],[Modelo correcto]],Modelos[[Modelo correcto]:[¿En línea?]],2,FALSE),"REVISAR")</f>
        <v>XEROX</v>
      </c>
      <c r="E4934" s="18" t="str">
        <f>+IFERROR(VLOOKUP(Cursos[[#This Row],[Modelo correcto]],Modelos[[Modelo correcto]:[¿En línea?]],3,FALSE),"REVISAR")</f>
        <v>SÍ</v>
      </c>
      <c r="F4934" s="18" t="str">
        <f>+Cursos[[#This Row],[IS]]&amp;Cursos[[#This Row],[Modelo correcto]]</f>
        <v>HECTOR HUGO ARROYO RAMIREZC13861</v>
      </c>
      <c r="G4934" s="18">
        <v>0</v>
      </c>
      <c r="H4934" s="19">
        <v>43983</v>
      </c>
      <c r="I4934" s="18" t="str">
        <f>+IFERROR(VLOOKUP(Cursos[[#This Row],[Modelo correcto]],Modelos[[Modelo correcto]:[Aplica para certificación]],4,FALSE),"REVISAR")</f>
        <v>NO</v>
      </c>
    </row>
    <row r="4935" spans="1:9" x14ac:dyDescent="0.25">
      <c r="A4935" s="144" t="s">
        <v>2781</v>
      </c>
      <c r="B4935">
        <v>1</v>
      </c>
      <c r="C4935" s="145" t="s">
        <v>144</v>
      </c>
      <c r="D4935" s="18" t="str">
        <f>+IFERROR(VLOOKUP(Cursos[[#This Row],[Modelo correcto]],Modelos[[Modelo correcto]:[¿En línea?]],2,FALSE),"REVISAR")</f>
        <v>XEROX</v>
      </c>
      <c r="E4935" s="18" t="str">
        <f>+IFERROR(VLOOKUP(Cursos[[#This Row],[Modelo correcto]],Modelos[[Modelo correcto]:[¿En línea?]],3,FALSE),"REVISAR")</f>
        <v>SÍ</v>
      </c>
      <c r="F4935" s="18" t="str">
        <f>+Cursos[[#This Row],[IS]]&amp;Cursos[[#This Row],[Modelo correcto]]</f>
        <v>HECTOR HUGO ARROYO RAMIREZC14649</v>
      </c>
      <c r="G4935" s="18">
        <v>0</v>
      </c>
      <c r="H4935" s="19">
        <v>43983</v>
      </c>
      <c r="I4935" s="18" t="str">
        <f>+IFERROR(VLOOKUP(Cursos[[#This Row],[Modelo correcto]],Modelos[[Modelo correcto]:[Aplica para certificación]],4,FALSE),"REVISAR")</f>
        <v>NO</v>
      </c>
    </row>
    <row r="4936" spans="1:9" x14ac:dyDescent="0.25">
      <c r="A4936" s="144" t="s">
        <v>2781</v>
      </c>
      <c r="B4936">
        <v>1</v>
      </c>
      <c r="C4936" s="145" t="s">
        <v>202</v>
      </c>
      <c r="D4936" s="18" t="str">
        <f>+IFERROR(VLOOKUP(Cursos[[#This Row],[Modelo correcto]],Modelos[[Modelo correcto]:[¿En línea?]],2,FALSE),"REVISAR")</f>
        <v>XEROX</v>
      </c>
      <c r="E4936" s="18" t="str">
        <f>+IFERROR(VLOOKUP(Cursos[[#This Row],[Modelo correcto]],Modelos[[Modelo correcto]:[¿En línea?]],3,FALSE),"REVISAR")</f>
        <v>SÍ</v>
      </c>
      <c r="F4936" s="18" t="str">
        <f>+Cursos[[#This Row],[IS]]&amp;Cursos[[#This Row],[Modelo correcto]]</f>
        <v>HECTOR HUGO ARROYO RAMIREZCLR101</v>
      </c>
      <c r="G4936" s="18">
        <v>1</v>
      </c>
      <c r="H4936" s="19">
        <v>43983</v>
      </c>
      <c r="I4936" s="18" t="str">
        <f>+IFERROR(VLOOKUP(Cursos[[#This Row],[Modelo correcto]],Modelos[[Modelo correcto]:[Aplica para certificación]],4,FALSE),"REVISAR")</f>
        <v>SÍ</v>
      </c>
    </row>
    <row r="4937" spans="1:9" x14ac:dyDescent="0.25">
      <c r="A4937" s="144" t="s">
        <v>2781</v>
      </c>
      <c r="B4937">
        <v>1</v>
      </c>
      <c r="C4937" s="10" t="s">
        <v>1771</v>
      </c>
      <c r="D4937" s="18" t="str">
        <f>+IFERROR(VLOOKUP(Cursos[[#This Row],[Modelo correcto]],Modelos[[Modelo correcto]:[¿En línea?]],2,FALSE),"REVISAR")</f>
        <v>XEROX</v>
      </c>
      <c r="E4937" s="18" t="str">
        <f>+IFERROR(VLOOKUP(Cursos[[#This Row],[Modelo correcto]],Modelos[[Modelo correcto]:[¿En línea?]],3,FALSE),"REVISAR")</f>
        <v>SÍ</v>
      </c>
      <c r="F4937" s="18" t="str">
        <f>+Cursos[[#This Row],[IS]]&amp;Cursos[[#This Row],[Modelo correcto]]</f>
        <v>HECTOR HUGO ARROYO RAMIREZWDSF101</v>
      </c>
      <c r="G4937" s="18">
        <v>0</v>
      </c>
      <c r="H4937" s="19">
        <v>44013</v>
      </c>
      <c r="I4937" s="18" t="str">
        <f>+IFERROR(VLOOKUP(Cursos[[#This Row],[Modelo correcto]],Modelos[[Modelo correcto]:[Aplica para certificación]],4,FALSE),"REVISAR")</f>
        <v>NO</v>
      </c>
    </row>
    <row r="4938" spans="1:9" x14ac:dyDescent="0.25">
      <c r="A4938" s="144" t="s">
        <v>2781</v>
      </c>
      <c r="B4938">
        <v>1</v>
      </c>
      <c r="C4938" s="10" t="s">
        <v>133</v>
      </c>
      <c r="D4938" s="18" t="str">
        <f>+IFERROR(VLOOKUP(Cursos[[#This Row],[Modelo correcto]],Modelos[[Modelo correcto]:[¿En línea?]],2,FALSE),"REVISAR")</f>
        <v>XEROX</v>
      </c>
      <c r="E4938" s="18" t="str">
        <f>+IFERROR(VLOOKUP(Cursos[[#This Row],[Modelo correcto]],Modelos[[Modelo correcto]:[¿En línea?]],3,FALSE),"REVISAR")</f>
        <v>SÍ</v>
      </c>
      <c r="F4938" s="18" t="str">
        <f>+Cursos[[#This Row],[IS]]&amp;Cursos[[#This Row],[Modelo correcto]]</f>
        <v>HECTOR HUGO ARROYO RAMIREZC14049</v>
      </c>
      <c r="G4938" s="18">
        <v>0</v>
      </c>
      <c r="H4938" s="19">
        <v>44044</v>
      </c>
      <c r="I4938" s="18" t="str">
        <f>+IFERROR(VLOOKUP(Cursos[[#This Row],[Modelo correcto]],Modelos[[Modelo correcto]:[Aplica para certificación]],4,FALSE),"REVISAR")</f>
        <v>NO</v>
      </c>
    </row>
    <row r="4939" spans="1:9" x14ac:dyDescent="0.25">
      <c r="A4939" s="144" t="s">
        <v>2781</v>
      </c>
      <c r="B4939">
        <v>1</v>
      </c>
      <c r="C4939" s="145" t="s">
        <v>1256</v>
      </c>
      <c r="D4939" s="18" t="str">
        <f>+IFERROR(VLOOKUP(Cursos[[#This Row],[Modelo correcto]],Modelos[[Modelo correcto]:[¿En línea?]],2,FALSE),"REVISAR")</f>
        <v>XEROX</v>
      </c>
      <c r="E4939" s="145" t="str">
        <f>+IFERROR(VLOOKUP(Cursos[[#This Row],[Modelo correcto]],Modelos[[Modelo correcto]:[¿En línea?]],3,FALSE),"REVISAR")</f>
        <v>SÍ</v>
      </c>
      <c r="F4939" s="18" t="str">
        <f>+Cursos[[#This Row],[IS]]&amp;Cursos[[#This Row],[Modelo correcto]]</f>
        <v>HECTOR HUGO ARROYO RAMIREZGBOFFIN</v>
      </c>
      <c r="G4939" s="18">
        <v>1</v>
      </c>
      <c r="H4939" s="19">
        <v>44075</v>
      </c>
      <c r="I4939" s="18" t="str">
        <f>+IFERROR(VLOOKUP(Cursos[[#This Row],[Modelo correcto]],Modelos[[Modelo correcto]:[Aplica para certificación]],4,FALSE),"REVISAR")</f>
        <v>SÍ</v>
      </c>
    </row>
    <row r="4940" spans="1:9" x14ac:dyDescent="0.25">
      <c r="A4940" s="144" t="s">
        <v>2781</v>
      </c>
      <c r="B4940">
        <v>1</v>
      </c>
      <c r="C4940" s="10" t="s">
        <v>2157</v>
      </c>
      <c r="D4940" s="18" t="str">
        <f>+IFERROR(VLOOKUP(Cursos[[#This Row],[Modelo correcto]],Modelos[[Modelo correcto]:[¿En línea?]],2,FALSE),"REVISAR")</f>
        <v>XEROX</v>
      </c>
      <c r="E4940" s="145" t="str">
        <f>+IFERROR(VLOOKUP(Cursos[[#This Row],[Modelo correcto]],Modelos[[Modelo correcto]:[¿En línea?]],3,FALSE),"REVISAR")</f>
        <v>SÍ</v>
      </c>
      <c r="F4940" s="18" t="str">
        <f>+Cursos[[#This Row],[IS]]&amp;Cursos[[#This Row],[Modelo correcto]]</f>
        <v>HECTOR HUGO ARROYO RAMIREZTST0463</v>
      </c>
      <c r="G4940" s="18">
        <v>0</v>
      </c>
      <c r="H4940" s="19">
        <v>44075</v>
      </c>
      <c r="I4940" s="18" t="str">
        <f>+IFERROR(VLOOKUP(Cursos[[#This Row],[Modelo correcto]],Modelos[[Modelo correcto]:[Aplica para certificación]],4,FALSE),"REVISAR")</f>
        <v>NO</v>
      </c>
    </row>
    <row r="4941" spans="1:9" x14ac:dyDescent="0.25">
      <c r="A4941" s="144" t="s">
        <v>2781</v>
      </c>
      <c r="B4941">
        <v>1</v>
      </c>
      <c r="C4941" s="10" t="s">
        <v>1649</v>
      </c>
      <c r="D4941" s="18" t="str">
        <f>+IFERROR(VLOOKUP(Cursos[[#This Row],[Modelo correcto]],Modelos[[Modelo correcto]:[¿En línea?]],2,FALSE),"REVISAR")</f>
        <v>XEROX</v>
      </c>
      <c r="E4941" s="145" t="str">
        <f>+IFERROR(VLOOKUP(Cursos[[#This Row],[Modelo correcto]],Modelos[[Modelo correcto]:[¿En línea?]],3,FALSE),"REVISAR")</f>
        <v>SÍ</v>
      </c>
      <c r="F4941" s="18" t="str">
        <f>+Cursos[[#This Row],[IS]]&amp;Cursos[[#This Row],[Modelo correcto]]</f>
        <v>HECTOR HUGO ARROYO RAMIREZCOMSKL</v>
      </c>
      <c r="G4941" s="18">
        <v>0</v>
      </c>
      <c r="H4941" s="19">
        <v>44075</v>
      </c>
      <c r="I4941" s="18" t="str">
        <f>+IFERROR(VLOOKUP(Cursos[[#This Row],[Modelo correcto]],Modelos[[Modelo correcto]:[Aplica para certificación]],4,FALSE),"REVISAR")</f>
        <v>NO</v>
      </c>
    </row>
    <row r="4942" spans="1:9" x14ac:dyDescent="0.25">
      <c r="A4942" s="144" t="s">
        <v>2781</v>
      </c>
      <c r="B4942">
        <v>1</v>
      </c>
      <c r="C4942" s="10" t="s">
        <v>170</v>
      </c>
      <c r="D4942" s="18" t="str">
        <f>+IFERROR(VLOOKUP(Cursos[[#This Row],[Modelo correcto]],Modelos[[Modelo correcto]:[¿En línea?]],2,FALSE),"REVISAR")</f>
        <v>XEROX</v>
      </c>
      <c r="E4942" s="145" t="str">
        <f>+IFERROR(VLOOKUP(Cursos[[#This Row],[Modelo correcto]],Modelos[[Modelo correcto]:[¿En línea?]],3,FALSE),"REVISAR")</f>
        <v>SÍ</v>
      </c>
      <c r="F4942" s="18" t="str">
        <f>+Cursos[[#This Row],[IS]]&amp;Cursos[[#This Row],[Modelo correcto]]</f>
        <v>HECTOR HUGO ARROYO RAMIREZNHNETW</v>
      </c>
      <c r="G4942" s="18">
        <v>0</v>
      </c>
      <c r="H4942" s="19">
        <v>44075</v>
      </c>
      <c r="I4942" s="18" t="str">
        <f>+IFERROR(VLOOKUP(Cursos[[#This Row],[Modelo correcto]],Modelos[[Modelo correcto]:[Aplica para certificación]],4,FALSE),"REVISAR")</f>
        <v>NO</v>
      </c>
    </row>
    <row r="4943" spans="1:9" x14ac:dyDescent="0.25">
      <c r="A4943" s="144" t="s">
        <v>2781</v>
      </c>
      <c r="B4943">
        <v>1</v>
      </c>
      <c r="C4943" s="10" t="s">
        <v>2161</v>
      </c>
      <c r="D4943" s="18" t="str">
        <f>+IFERROR(VLOOKUP(Cursos[[#This Row],[Modelo correcto]],Modelos[[Modelo correcto]:[¿En línea?]],2,FALSE),"REVISAR")</f>
        <v>XEROX</v>
      </c>
      <c r="E4943" s="145" t="str">
        <f>+IFERROR(VLOOKUP(Cursos[[#This Row],[Modelo correcto]],Modelos[[Modelo correcto]:[¿En línea?]],3,FALSE),"REVISAR")</f>
        <v>SÍ</v>
      </c>
      <c r="F4943" s="18" t="str">
        <f>+Cursos[[#This Row],[IS]]&amp;Cursos[[#This Row],[Modelo correcto]]</f>
        <v>HECTOR HUGO ARROYO RAMIREZNHPROP</v>
      </c>
      <c r="G4943" s="18">
        <v>0</v>
      </c>
      <c r="H4943" s="19">
        <v>44075</v>
      </c>
      <c r="I4943" s="18" t="str">
        <f>+IFERROR(VLOOKUP(Cursos[[#This Row],[Modelo correcto]],Modelos[[Modelo correcto]:[Aplica para certificación]],4,FALSE),"REVISAR")</f>
        <v>NO</v>
      </c>
    </row>
    <row r="4944" spans="1:9" x14ac:dyDescent="0.25">
      <c r="A4944" s="144" t="s">
        <v>2781</v>
      </c>
      <c r="B4944">
        <v>1</v>
      </c>
      <c r="C4944" s="145" t="s">
        <v>2098</v>
      </c>
      <c r="D4944" s="18" t="str">
        <f>+IFERROR(VLOOKUP(Cursos[[#This Row],[Modelo correcto]],Modelos[[Modelo correcto]:[¿En línea?]],2,FALSE),"REVISAR")</f>
        <v>XEROX</v>
      </c>
      <c r="E4944" s="145" t="str">
        <f>+IFERROR(VLOOKUP(Cursos[[#This Row],[Modelo correcto]],Modelos[[Modelo correcto]:[¿En línea?]],3,FALSE),"REVISAR")</f>
        <v>SÍ</v>
      </c>
      <c r="F4944" s="18" t="str">
        <f>+Cursos[[#This Row],[IS]]&amp;Cursos[[#This Row],[Modelo correcto]]</f>
        <v>HECTOR HUGO ARROYO RAMIREZNHCLOSE</v>
      </c>
      <c r="G4944" s="18">
        <v>0</v>
      </c>
      <c r="H4944" s="19">
        <v>44075</v>
      </c>
      <c r="I4944" s="18" t="str">
        <f>+IFERROR(VLOOKUP(Cursos[[#This Row],[Modelo correcto]],Modelos[[Modelo correcto]:[Aplica para certificación]],4,FALSE),"REVISAR")</f>
        <v>NO</v>
      </c>
    </row>
    <row r="4945" spans="1:9" x14ac:dyDescent="0.25">
      <c r="A4945" s="144" t="s">
        <v>2781</v>
      </c>
      <c r="B4945">
        <v>1</v>
      </c>
      <c r="C4945" s="145" t="s">
        <v>275</v>
      </c>
      <c r="D4945" s="18" t="str">
        <f>+IFERROR(VLOOKUP(Cursos[[#This Row],[Modelo correcto]],Modelos[[Modelo correcto]:[¿En línea?]],2,FALSE),"REVISAR")</f>
        <v>XEROX</v>
      </c>
      <c r="E4945" s="18" t="str">
        <f>+IFERROR(VLOOKUP(Cursos[[#This Row],[Modelo correcto]],Modelos[[Modelo correcto]:[¿En línea?]],3,FALSE),"REVISAR")</f>
        <v>SÍ</v>
      </c>
      <c r="F4945" s="18" t="str">
        <f>+Cursos[[#This Row],[IS]]&amp;Cursos[[#This Row],[Modelo correcto]]</f>
        <v>HECTOR HUGO ARROYO RAMIREZW6515LP</v>
      </c>
      <c r="G4945" s="18">
        <v>1</v>
      </c>
      <c r="H4945" s="19">
        <v>44166</v>
      </c>
      <c r="I4945" s="18" t="str">
        <f>+IFERROR(VLOOKUP(Cursos[[#This Row],[Modelo correcto]],Modelos[[Modelo correcto]:[Aplica para certificación]],4,FALSE),"REVISAR")</f>
        <v>SÍ</v>
      </c>
    </row>
    <row r="4946" spans="1:9" x14ac:dyDescent="0.25">
      <c r="A4946" s="144" t="s">
        <v>2781</v>
      </c>
      <c r="B4946">
        <v>1</v>
      </c>
      <c r="C4946" s="10" t="s">
        <v>168</v>
      </c>
      <c r="D4946" s="18" t="str">
        <f>+IFERROR(VLOOKUP(Cursos[[#This Row],[Modelo correcto]],Modelos[[Modelo correcto]:[¿En línea?]],2,FALSE),"REVISAR")</f>
        <v>XEROX</v>
      </c>
      <c r="E4946" s="18" t="str">
        <f>+IFERROR(VLOOKUP(Cursos[[#This Row],[Modelo correcto]],Modelos[[Modelo correcto]:[¿En línea?]],3,FALSE),"REVISAR")</f>
        <v>SÍ</v>
      </c>
      <c r="F4946" s="18" t="str">
        <f>+Cursos[[#This Row],[IS]]&amp;Cursos[[#This Row],[Modelo correcto]]</f>
        <v>HECTOR HUGO ARROYO RAMIREZDMO5019</v>
      </c>
      <c r="G4946" s="18">
        <v>1</v>
      </c>
      <c r="H4946" s="19">
        <v>44166</v>
      </c>
      <c r="I4946" s="18" t="str">
        <f>+IFERROR(VLOOKUP(Cursos[[#This Row],[Modelo correcto]],Modelos[[Modelo correcto]:[Aplica para certificación]],4,FALSE),"REVISAR")</f>
        <v>SÍ</v>
      </c>
    </row>
    <row r="4947" spans="1:9" x14ac:dyDescent="0.25">
      <c r="A4947" s="144" t="s">
        <v>2781</v>
      </c>
      <c r="B4947">
        <v>1</v>
      </c>
      <c r="C4947" s="145" t="s">
        <v>42</v>
      </c>
      <c r="D4947" s="18" t="str">
        <f>+IFERROR(VLOOKUP(Cursos[[#This Row],[Modelo correcto]],Modelos[[Modelo correcto]:[¿En línea?]],2,FALSE),"REVISAR")</f>
        <v>XEROX</v>
      </c>
      <c r="E4947" s="18" t="str">
        <f>+IFERROR(VLOOKUP(Cursos[[#This Row],[Modelo correcto]],Modelos[[Modelo correcto]:[¿En línea?]],3,FALSE),"REVISAR")</f>
        <v>SÍ</v>
      </c>
      <c r="F4947" s="18" t="str">
        <f>+Cursos[[#This Row],[IS]]&amp;Cursos[[#This Row],[Modelo correcto]]</f>
        <v>HECTOR HUGO ARROYO RAMIREZDMO3020</v>
      </c>
      <c r="G4947" s="18">
        <v>1</v>
      </c>
      <c r="H4947" s="19">
        <v>44166</v>
      </c>
      <c r="I4947" s="18" t="str">
        <f>+IFERROR(VLOOKUP(Cursos[[#This Row],[Modelo correcto]],Modelos[[Modelo correcto]:[Aplica para certificación]],4,FALSE),"REVISAR")</f>
        <v>NO</v>
      </c>
    </row>
    <row r="4948" spans="1:9" x14ac:dyDescent="0.25">
      <c r="A4948" s="144" t="s">
        <v>2781</v>
      </c>
      <c r="B4948">
        <v>1</v>
      </c>
      <c r="C4948" s="145" t="s">
        <v>226</v>
      </c>
      <c r="D4948" s="18" t="str">
        <f>+IFERROR(VLOOKUP(Cursos[[#This Row],[Modelo correcto]],Modelos[[Modelo correcto]:[¿En línea?]],2,FALSE),"REVISAR")</f>
        <v>XEROX</v>
      </c>
      <c r="E4948" s="52" t="str">
        <f>+IFERROR(VLOOKUP(Cursos[[#This Row],[Modelo correcto]],Modelos[[Modelo correcto]:[¿En línea?]],3,FALSE),"REVISAR")</f>
        <v>SÍ</v>
      </c>
      <c r="F4948" s="18" t="str">
        <f>+Cursos[[#This Row],[IS]]&amp;Cursos[[#This Row],[Modelo correcto]]</f>
        <v>HECTOR HUGO ARROYO RAMIREZOA2076</v>
      </c>
      <c r="G4948" s="18">
        <v>0</v>
      </c>
      <c r="H4948" s="19">
        <v>44166</v>
      </c>
      <c r="I4948" s="18" t="str">
        <f>+IFERROR(VLOOKUP(Cursos[[#This Row],[Modelo correcto]],Modelos[[Modelo correcto]:[Aplica para certificación]],4,FALSE),"REVISAR")</f>
        <v>NO</v>
      </c>
    </row>
    <row r="4949" spans="1:9" x14ac:dyDescent="0.25">
      <c r="A4949" s="144" t="s">
        <v>2781</v>
      </c>
      <c r="B4949">
        <v>1</v>
      </c>
      <c r="C4949" s="145" t="s">
        <v>1869</v>
      </c>
      <c r="D4949" s="18" t="str">
        <f>+IFERROR(VLOOKUP(Cursos[[#This Row],[Modelo correcto]],Modelos[[Modelo correcto]:[¿En línea?]],2,FALSE),"REVISAR")</f>
        <v>XEROX</v>
      </c>
      <c r="E4949" s="52" t="str">
        <f>+IFERROR(VLOOKUP(Cursos[[#This Row],[Modelo correcto]],Modelos[[Modelo correcto]:[¿En línea?]],3,FALSE),"REVISAR")</f>
        <v>SÍ</v>
      </c>
      <c r="F4949" s="18" t="str">
        <f>+Cursos[[#This Row],[IS]]&amp;Cursos[[#This Row],[Modelo correcto]]</f>
        <v>HECTOR HUGO ARROYO RAMIREZOA2059</v>
      </c>
      <c r="G4949" s="18">
        <v>0</v>
      </c>
      <c r="H4949" s="19">
        <v>44166</v>
      </c>
      <c r="I4949" s="18" t="str">
        <f>+IFERROR(VLOOKUP(Cursos[[#This Row],[Modelo correcto]],Modelos[[Modelo correcto]:[Aplica para certificación]],4,FALSE),"REVISAR")</f>
        <v>NO</v>
      </c>
    </row>
    <row r="4950" spans="1:9" x14ac:dyDescent="0.25">
      <c r="A4950" s="144" t="s">
        <v>2784</v>
      </c>
      <c r="B4950">
        <v>1</v>
      </c>
      <c r="C4950" s="145" t="s">
        <v>1247</v>
      </c>
      <c r="D4950" s="18" t="str">
        <f>+IFERROR(VLOOKUP(Cursos[[#This Row],[Modelo correcto]],Modelos[[Modelo correcto]:[¿En línea?]],2,FALSE),"REVISAR")</f>
        <v>XEROX</v>
      </c>
      <c r="E4950" s="18" t="str">
        <f>+IFERROR(VLOOKUP(Cursos[[#This Row],[Modelo correcto]],Modelos[[Modelo correcto]:[¿En línea?]],3,FALSE),"REVISAR")</f>
        <v>SÍ</v>
      </c>
      <c r="F4950" s="18" t="str">
        <f>+Cursos[[#This Row],[IS]]&amp;Cursos[[#This Row],[Modelo correcto]]</f>
        <v>HECTOR IVAN CASTILLO RAMIREZ5KHCS</v>
      </c>
      <c r="G4950" s="18">
        <v>0</v>
      </c>
      <c r="H4950" s="19">
        <v>43922</v>
      </c>
      <c r="I4950" s="18" t="str">
        <f>+IFERROR(VLOOKUP(Cursos[[#This Row],[Modelo correcto]],Modelos[[Modelo correcto]:[Aplica para certificación]],4,FALSE),"REVISAR")</f>
        <v>NO</v>
      </c>
    </row>
    <row r="4951" spans="1:9" x14ac:dyDescent="0.25">
      <c r="A4951" s="144" t="s">
        <v>2784</v>
      </c>
      <c r="B4951">
        <v>1</v>
      </c>
      <c r="C4951" s="145" t="s">
        <v>180</v>
      </c>
      <c r="D4951" s="18" t="str">
        <f>+IFERROR(VLOOKUP(Cursos[[#This Row],[Modelo correcto]],Modelos[[Modelo correcto]:[¿En línea?]],2,FALSE),"REVISAR")</f>
        <v>XEROX</v>
      </c>
      <c r="E4951" s="18" t="str">
        <f>+IFERROR(VLOOKUP(Cursos[[#This Row],[Modelo correcto]],Modelos[[Modelo correcto]:[¿En línea?]],3,FALSE),"REVISAR")</f>
        <v>SÍ</v>
      </c>
      <c r="F4951" s="18" t="str">
        <f>+Cursos[[#This Row],[IS]]&amp;Cursos[[#This Row],[Modelo correcto]]</f>
        <v>HECTOR IVAN CASTILLO RAMIREZA15SNTF</v>
      </c>
      <c r="G4951" s="18">
        <v>0</v>
      </c>
      <c r="H4951" s="19">
        <v>43862</v>
      </c>
      <c r="I4951" s="18" t="str">
        <f>+IFERROR(VLOOKUP(Cursos[[#This Row],[Modelo correcto]],Modelos[[Modelo correcto]:[Aplica para certificación]],4,FALSE),"REVISAR")</f>
        <v>NO</v>
      </c>
    </row>
    <row r="4952" spans="1:9" x14ac:dyDescent="0.25">
      <c r="A4952" s="144" t="s">
        <v>2784</v>
      </c>
      <c r="B4952">
        <v>1</v>
      </c>
      <c r="C4952" s="10" t="s">
        <v>297</v>
      </c>
      <c r="D4952" s="18" t="str">
        <f>+IFERROR(VLOOKUP(Cursos[[#This Row],[Modelo correcto]],Modelos[[Modelo correcto]:[¿En línea?]],2,FALSE),"REVISAR")</f>
        <v>XEROX</v>
      </c>
      <c r="E4952" s="18" t="str">
        <f>+IFERROR(VLOOKUP(Cursos[[#This Row],[Modelo correcto]],Modelos[[Modelo correcto]:[¿En línea?]],3,FALSE),"REVISAR")</f>
        <v>SÍ</v>
      </c>
      <c r="F4952" s="18" t="str">
        <f>+Cursos[[#This Row],[IS]]&amp;Cursos[[#This Row],[Modelo correcto]]</f>
        <v>HECTOR IVAN CASTILLO RAMIREZBRFNTF</v>
      </c>
      <c r="G4952" s="18">
        <v>1</v>
      </c>
      <c r="H4952" s="19">
        <v>43891</v>
      </c>
      <c r="I4952" s="18" t="str">
        <f>+IFERROR(VLOOKUP(Cursos[[#This Row],[Modelo correcto]],Modelos[[Modelo correcto]:[Aplica para certificación]],4,FALSE),"REVISAR")</f>
        <v>SÍ</v>
      </c>
    </row>
    <row r="4953" spans="1:9" x14ac:dyDescent="0.25">
      <c r="A4953" s="144" t="s">
        <v>389</v>
      </c>
      <c r="B4953">
        <v>1</v>
      </c>
      <c r="C4953" s="10" t="s">
        <v>811</v>
      </c>
      <c r="D4953" s="10" t="str">
        <f>+IFERROR(VLOOKUP(Cursos[[#This Row],[Modelo correcto]],Modelos[[Modelo correcto]:[¿En línea?]],2,FALSE),"REVISAR")</f>
        <v>HP</v>
      </c>
      <c r="E4953" s="10" t="str">
        <f>+IFERROR(VLOOKUP(Cursos[[#This Row],[Modelo correcto]],Modelos[[Modelo correcto]:[¿En línea?]],3,FALSE),"REVISAR")</f>
        <v>SÍ</v>
      </c>
      <c r="F4953" s="18" t="str">
        <f>+Cursos[[#This Row],[IS]]&amp;Cursos[[#This Row],[Modelo correcto]]</f>
        <v>JOSE ANTONIO MARTINEZ HERNANDEZM630</v>
      </c>
      <c r="G4953" s="18">
        <v>1</v>
      </c>
      <c r="H4953" s="18"/>
      <c r="I4953" s="18" t="str">
        <f>+IFERROR(VLOOKUP(Cursos[[#This Row],[Modelo correcto]],Modelos[[Modelo correcto]:[Aplica para certificación]],4,FALSE),"REVISAR")</f>
        <v>NO</v>
      </c>
    </row>
    <row r="4954" spans="1:9" x14ac:dyDescent="0.25">
      <c r="A4954" s="144" t="s">
        <v>2784</v>
      </c>
      <c r="B4954">
        <v>1</v>
      </c>
      <c r="C4954" s="145" t="s">
        <v>1245</v>
      </c>
      <c r="D4954" s="18" t="str">
        <f>+IFERROR(VLOOKUP(Cursos[[#This Row],[Modelo correcto]],Modelos[[Modelo correcto]:[¿En línea?]],2,FALSE),"REVISAR")</f>
        <v>XEROX</v>
      </c>
      <c r="E4954" s="18" t="str">
        <f>+IFERROR(VLOOKUP(Cursos[[#This Row],[Modelo correcto]],Modelos[[Modelo correcto]:[¿En línea?]],3,FALSE),"REVISAR")</f>
        <v>SÍ</v>
      </c>
      <c r="F4954" s="18" t="str">
        <f>+Cursos[[#This Row],[IS]]&amp;Cursos[[#This Row],[Modelo correcto]]</f>
        <v>HECTOR IVAN CASTILLO RAMIREZCPS130</v>
      </c>
      <c r="G4954" s="18">
        <v>1</v>
      </c>
      <c r="H4954" s="19">
        <v>43922</v>
      </c>
      <c r="I4954" s="18" t="str">
        <f>+IFERROR(VLOOKUP(Cursos[[#This Row],[Modelo correcto]],Modelos[[Modelo correcto]:[Aplica para certificación]],4,FALSE),"REVISAR")</f>
        <v>NO</v>
      </c>
    </row>
    <row r="4955" spans="1:9" x14ac:dyDescent="0.25">
      <c r="A4955" s="144" t="s">
        <v>351</v>
      </c>
      <c r="B4955">
        <v>1</v>
      </c>
      <c r="C4955" s="10" t="s">
        <v>1251</v>
      </c>
      <c r="D4955" s="18" t="str">
        <f>+IFERROR(VLOOKUP(Cursos[[#This Row],[Modelo correcto]],Modelos[[Modelo correcto]:[¿En línea?]],2,FALSE),"REVISAR")</f>
        <v>LEXMARK</v>
      </c>
      <c r="E4955" s="18" t="str">
        <f>+IFERROR(VLOOKUP(Cursos[[#This Row],[Modelo correcto]],Modelos[[Modelo correcto]:[¿En línea?]],3,FALSE),"REVISAR")</f>
        <v>SÍ</v>
      </c>
      <c r="F4955" s="18" t="str">
        <f>+Cursos[[#This Row],[IS]]&amp;Cursos[[#This Row],[Modelo correcto]]</f>
        <v>MARCO FLORES FRANCOMS321</v>
      </c>
      <c r="G4955" s="18"/>
      <c r="H4955" s="19"/>
      <c r="I4955" s="18" t="str">
        <f>+IFERROR(VLOOKUP(Cursos[[#This Row],[Modelo correcto]],Modelos[[Modelo correcto]:[Aplica para certificación]],4,FALSE),"REVISAR")</f>
        <v>NO</v>
      </c>
    </row>
    <row r="4956" spans="1:9" x14ac:dyDescent="0.25">
      <c r="A4956" s="144" t="s">
        <v>351</v>
      </c>
      <c r="B4956">
        <v>1</v>
      </c>
      <c r="C4956" s="85" t="s">
        <v>775</v>
      </c>
      <c r="D4956" s="10" t="str">
        <f>+IFERROR(VLOOKUP(Cursos[[#This Row],[Modelo correcto]],Modelos[[Modelo correcto]:[¿En línea?]],2,FALSE),"REVISAR")</f>
        <v>LEXMARK</v>
      </c>
      <c r="E4956" s="10" t="str">
        <f>+IFERROR(VLOOKUP(Cursos[[#This Row],[Modelo correcto]],Modelos[[Modelo correcto]:[¿En línea?]],3,FALSE),"REVISAR")</f>
        <v>SÍ</v>
      </c>
      <c r="F4956" s="18" t="str">
        <f>+Cursos[[#This Row],[IS]]&amp;Cursos[[#This Row],[Modelo correcto]]</f>
        <v>MARCO FLORES FRANCOMX522</v>
      </c>
      <c r="G4956" s="18">
        <v>1</v>
      </c>
      <c r="H4956" s="18"/>
      <c r="I4956" s="18" t="str">
        <f>+IFERROR(VLOOKUP(Cursos[[#This Row],[Modelo correcto]],Modelos[[Modelo correcto]:[Aplica para certificación]],4,FALSE),"REVISAR")</f>
        <v>NO</v>
      </c>
    </row>
    <row r="4957" spans="1:9" x14ac:dyDescent="0.25">
      <c r="A4957" s="144" t="s">
        <v>2784</v>
      </c>
      <c r="B4957">
        <v>1</v>
      </c>
      <c r="C4957" s="10" t="s">
        <v>1259</v>
      </c>
      <c r="D4957" s="18" t="str">
        <f>+IFERROR(VLOOKUP(Cursos[[#This Row],[Modelo correcto]],Modelos[[Modelo correcto]:[¿En línea?]],2,FALSE),"REVISAR")</f>
        <v>XEROX</v>
      </c>
      <c r="E4957" s="18" t="str">
        <f>+IFERROR(VLOOKUP(Cursos[[#This Row],[Modelo correcto]],Modelos[[Modelo correcto]:[¿En línea?]],3,FALSE),"REVISAR")</f>
        <v>SÍ</v>
      </c>
      <c r="F4957" s="18" t="str">
        <f>+Cursos[[#This Row],[IS]]&amp;Cursos[[#This Row],[Modelo correcto]]</f>
        <v>HECTOR IVAN CASTILLO RAMIREZDFINISH</v>
      </c>
      <c r="G4957" s="18">
        <v>0</v>
      </c>
      <c r="H4957" s="19">
        <v>43922</v>
      </c>
      <c r="I4957" s="18" t="str">
        <f>+IFERROR(VLOOKUP(Cursos[[#This Row],[Modelo correcto]],Modelos[[Modelo correcto]:[Aplica para certificación]],4,FALSE),"REVISAR")</f>
        <v>NO</v>
      </c>
    </row>
    <row r="4958" spans="1:9" x14ac:dyDescent="0.25">
      <c r="A4958" s="144" t="s">
        <v>2784</v>
      </c>
      <c r="B4958">
        <v>1</v>
      </c>
      <c r="C4958" s="10" t="s">
        <v>224</v>
      </c>
      <c r="D4958" s="18" t="str">
        <f>+IFERROR(VLOOKUP(Cursos[[#This Row],[Modelo correcto]],Modelos[[Modelo correcto]:[¿En línea?]],2,FALSE),"REVISAR")</f>
        <v>XEROX</v>
      </c>
      <c r="E4958" s="18" t="str">
        <f>+IFERROR(VLOOKUP(Cursos[[#This Row],[Modelo correcto]],Modelos[[Modelo correcto]:[¿En línea?]],3,FALSE),"REVISAR")</f>
        <v>SÍ</v>
      </c>
      <c r="F4958" s="18" t="str">
        <f>+Cursos[[#This Row],[IS]]&amp;Cursos[[#This Row],[Modelo correcto]]</f>
        <v>HECTOR IVAN CASTILLO RAMIREZDMO3014</v>
      </c>
      <c r="G4958" s="18">
        <v>0</v>
      </c>
      <c r="H4958" s="19">
        <v>43862</v>
      </c>
      <c r="I4958" s="18" t="str">
        <f>+IFERROR(VLOOKUP(Cursos[[#This Row],[Modelo correcto]],Modelos[[Modelo correcto]:[Aplica para certificación]],4,FALSE),"REVISAR")</f>
        <v>NO</v>
      </c>
    </row>
    <row r="4959" spans="1:9" x14ac:dyDescent="0.25">
      <c r="A4959" s="144" t="s">
        <v>2784</v>
      </c>
      <c r="B4959">
        <v>1</v>
      </c>
      <c r="C4959" s="145" t="s">
        <v>173</v>
      </c>
      <c r="D4959" s="18" t="str">
        <f>+IFERROR(VLOOKUP(Cursos[[#This Row],[Modelo correcto]],Modelos[[Modelo correcto]:[¿En línea?]],2,FALSE),"REVISAR")</f>
        <v>XEROX</v>
      </c>
      <c r="E4959" s="18" t="str">
        <f>+IFERROR(VLOOKUP(Cursos[[#This Row],[Modelo correcto]],Modelos[[Modelo correcto]:[¿En línea?]],3,FALSE),"REVISAR")</f>
        <v>SÍ</v>
      </c>
      <c r="F4959" s="18" t="str">
        <f>+Cursos[[#This Row],[IS]]&amp;Cursos[[#This Row],[Modelo correcto]]</f>
        <v>HECTOR IVAN CASTILLO RAMIREZDMO3015</v>
      </c>
      <c r="G4959" s="18">
        <v>0</v>
      </c>
      <c r="H4959" s="19">
        <v>43862</v>
      </c>
      <c r="I4959" s="18" t="str">
        <f>+IFERROR(VLOOKUP(Cursos[[#This Row],[Modelo correcto]],Modelos[[Modelo correcto]:[Aplica para certificación]],4,FALSE),"REVISAR")</f>
        <v>NO</v>
      </c>
    </row>
    <row r="4960" spans="1:9" x14ac:dyDescent="0.25">
      <c r="A4960" s="144" t="s">
        <v>351</v>
      </c>
      <c r="B4960">
        <v>1</v>
      </c>
      <c r="C4960" s="10" t="s">
        <v>969</v>
      </c>
      <c r="D4960" s="10" t="str">
        <f>+IFERROR(VLOOKUP(Cursos[[#This Row],[Modelo correcto]],Modelos[[Modelo correcto]:[¿En línea?]],2,FALSE),"REVISAR")</f>
        <v>SAMSUNG</v>
      </c>
      <c r="E4960" s="10" t="str">
        <f>+IFERROR(VLOOKUP(Cursos[[#This Row],[Modelo correcto]],Modelos[[Modelo correcto]:[¿En línea?]],3,FALSE),"REVISAR")</f>
        <v>SÍ</v>
      </c>
      <c r="F4960" s="18" t="str">
        <f>+Cursos[[#This Row],[IS]]&amp;Cursos[[#This Row],[Modelo correcto]]</f>
        <v>MARCO FLORES FRANCOSCX5637</v>
      </c>
      <c r="G4960" s="18">
        <v>1</v>
      </c>
      <c r="H4960" s="18"/>
      <c r="I4960" s="18" t="str">
        <f>+IFERROR(VLOOKUP(Cursos[[#This Row],[Modelo correcto]],Modelos[[Modelo correcto]:[Aplica para certificación]],4,FALSE),"REVISAR")</f>
        <v>NO</v>
      </c>
    </row>
    <row r="4961" spans="1:9" x14ac:dyDescent="0.25">
      <c r="A4961" s="144" t="s">
        <v>351</v>
      </c>
      <c r="B4961">
        <v>1</v>
      </c>
      <c r="C4961" s="10" t="s">
        <v>788</v>
      </c>
      <c r="D4961" s="10" t="str">
        <f>+IFERROR(VLOOKUP(Cursos[[#This Row],[Modelo correcto]],Modelos[[Modelo correcto]:[¿En línea?]],2,FALSE),"REVISAR")</f>
        <v>SAMSUNG</v>
      </c>
      <c r="E4961" s="10" t="str">
        <f>+IFERROR(VLOOKUP(Cursos[[#This Row],[Modelo correcto]],Modelos[[Modelo correcto]:[¿En línea?]],3,FALSE),"REVISAR")</f>
        <v>SÍ</v>
      </c>
      <c r="F4961" s="18" t="str">
        <f>+Cursos[[#This Row],[IS]]&amp;Cursos[[#This Row],[Modelo correcto]]</f>
        <v>MARCO FLORES FRANCOSL M4580</v>
      </c>
      <c r="G4961" s="18">
        <v>1</v>
      </c>
      <c r="H4961" s="18"/>
      <c r="I4961" s="18" t="str">
        <f>+IFERROR(VLOOKUP(Cursos[[#This Row],[Modelo correcto]],Modelos[[Modelo correcto]:[Aplica para certificación]],4,FALSE),"REVISAR")</f>
        <v>NO</v>
      </c>
    </row>
    <row r="4962" spans="1:9" x14ac:dyDescent="0.25">
      <c r="A4962" s="144" t="s">
        <v>351</v>
      </c>
      <c r="B4962">
        <v>1</v>
      </c>
      <c r="C4962" s="10" t="s">
        <v>831</v>
      </c>
      <c r="D4962" s="10" t="str">
        <f>+IFERROR(VLOOKUP(Cursos[[#This Row],[Modelo correcto]],Modelos[[Modelo correcto]:[¿En línea?]],2,FALSE),"REVISAR")</f>
        <v>SAMSUNG</v>
      </c>
      <c r="E4962" s="10" t="str">
        <f>+IFERROR(VLOOKUP(Cursos[[#This Row],[Modelo correcto]],Modelos[[Modelo correcto]:[¿En línea?]],3,FALSE),"REVISAR")</f>
        <v>SÍ</v>
      </c>
      <c r="F4962" s="18" t="str">
        <f>+Cursos[[#This Row],[IS]]&amp;Cursos[[#This Row],[Modelo correcto]]</f>
        <v>MARCO FLORES FRANCOSL M5370</v>
      </c>
      <c r="G4962" s="18">
        <v>1</v>
      </c>
      <c r="H4962" s="18"/>
      <c r="I4962" s="18" t="str">
        <f>+IFERROR(VLOOKUP(Cursos[[#This Row],[Modelo correcto]],Modelos[[Modelo correcto]:[Aplica para certificación]],4,FALSE),"REVISAR")</f>
        <v>NO</v>
      </c>
    </row>
    <row r="4963" spans="1:9" x14ac:dyDescent="0.25">
      <c r="A4963" s="144" t="s">
        <v>2793</v>
      </c>
      <c r="B4963">
        <v>0</v>
      </c>
      <c r="C4963" s="145" t="s">
        <v>777</v>
      </c>
      <c r="D4963" s="145" t="str">
        <f>+IFERROR(VLOOKUP(Cursos[[#This Row],[Modelo correcto]],Modelos[[Modelo correcto]:[¿En línea?]],2,FALSE),"REVISAR")</f>
        <v>XEROX</v>
      </c>
      <c r="E4963" s="145" t="str">
        <f>+IFERROR(VLOOKUP(Cursos[[#This Row],[Modelo correcto]],Modelos[[Modelo correcto]:[¿En línea?]],3,FALSE),"REVISAR")</f>
        <v>NO</v>
      </c>
      <c r="F4963" s="18" t="str">
        <f>+Cursos[[#This Row],[IS]]&amp;Cursos[[#This Row],[Modelo correcto]]</f>
        <v>JORGE HERNANDEZ RODRIGUEZC70</v>
      </c>
      <c r="G4963" s="18">
        <v>1</v>
      </c>
      <c r="H4963" s="18"/>
      <c r="I4963" s="18" t="str">
        <f>+IFERROR(VLOOKUP(Cursos[[#This Row],[Modelo correcto]],Modelos[[Modelo correcto]:[Aplica para certificación]],4,FALSE),"REVISAR")</f>
        <v>NO</v>
      </c>
    </row>
    <row r="4964" spans="1:9" x14ac:dyDescent="0.25">
      <c r="A4964" s="144" t="s">
        <v>351</v>
      </c>
      <c r="B4964">
        <v>1</v>
      </c>
      <c r="C4964" s="10" t="s">
        <v>824</v>
      </c>
      <c r="D4964" s="10" t="str">
        <f>+IFERROR(VLOOKUP(Cursos[[#This Row],[Modelo correcto]],Modelos[[Modelo correcto]:[¿En línea?]],2,FALSE),"REVISAR")</f>
        <v>LEXMARK</v>
      </c>
      <c r="E4964" s="10" t="str">
        <f>+IFERROR(VLOOKUP(Cursos[[#This Row],[Modelo correcto]],Modelos[[Modelo correcto]:[¿En línea?]],3,FALSE),"REVISAR")</f>
        <v>SÍ</v>
      </c>
      <c r="F4964" s="18" t="str">
        <f>+Cursos[[#This Row],[IS]]&amp;Cursos[[#This Row],[Modelo correcto]]</f>
        <v>MARCO FLORES FRANCOX464</v>
      </c>
      <c r="G4964" s="18">
        <v>1</v>
      </c>
      <c r="H4964" s="19">
        <v>43739</v>
      </c>
      <c r="I4964" s="18" t="str">
        <f>+IFERROR(VLOOKUP(Cursos[[#This Row],[Modelo correcto]],Modelos[[Modelo correcto]:[Aplica para certificación]],4,FALSE),"REVISAR")</f>
        <v>NO</v>
      </c>
    </row>
    <row r="4965" spans="1:9" x14ac:dyDescent="0.25">
      <c r="A4965" s="144" t="s">
        <v>351</v>
      </c>
      <c r="B4965">
        <v>1</v>
      </c>
      <c r="C4965" s="10" t="s">
        <v>856</v>
      </c>
      <c r="D4965" s="10" t="str">
        <f>+IFERROR(VLOOKUP(Cursos[[#This Row],[Modelo correcto]],Modelos[[Modelo correcto]:[¿En línea?]],2,FALSE),"REVISAR")</f>
        <v>LEXMARK</v>
      </c>
      <c r="E4965" s="10" t="str">
        <f>+IFERROR(VLOOKUP(Cursos[[#This Row],[Modelo correcto]],Modelos[[Modelo correcto]:[¿En línea?]],3,FALSE),"REVISAR")</f>
        <v>SÍ</v>
      </c>
      <c r="F4965" s="18" t="str">
        <f>+Cursos[[#This Row],[IS]]&amp;Cursos[[#This Row],[Modelo correcto]]</f>
        <v>MARCO FLORES FRANCOX654</v>
      </c>
      <c r="G4965" s="18">
        <v>1</v>
      </c>
      <c r="H4965" s="19">
        <v>43739</v>
      </c>
      <c r="I4965" s="18" t="str">
        <f>+IFERROR(VLOOKUP(Cursos[[#This Row],[Modelo correcto]],Modelos[[Modelo correcto]:[Aplica para certificación]],4,FALSE),"REVISAR")</f>
        <v>NO</v>
      </c>
    </row>
    <row r="4966" spans="1:9" x14ac:dyDescent="0.25">
      <c r="A4966" s="144" t="s">
        <v>351</v>
      </c>
      <c r="B4966">
        <v>1</v>
      </c>
      <c r="C4966" s="10" t="s">
        <v>827</v>
      </c>
      <c r="D4966" s="10" t="str">
        <f>+IFERROR(VLOOKUP(Cursos[[#This Row],[Modelo correcto]],Modelos[[Modelo correcto]:[¿En línea?]],2,FALSE),"REVISAR")</f>
        <v>LEXMARK</v>
      </c>
      <c r="E4966" s="10" t="str">
        <f>+IFERROR(VLOOKUP(Cursos[[#This Row],[Modelo correcto]],Modelos[[Modelo correcto]:[¿En línea?]],3,FALSE),"REVISAR")</f>
        <v>SÍ</v>
      </c>
      <c r="F4966" s="18" t="str">
        <f>+Cursos[[#This Row],[IS]]&amp;Cursos[[#This Row],[Modelo correcto]]</f>
        <v>MARCO FLORES FRANCOX860</v>
      </c>
      <c r="G4966" s="18">
        <v>1</v>
      </c>
      <c r="H4966" s="19">
        <v>43739</v>
      </c>
      <c r="I4966" s="18" t="str">
        <f>+IFERROR(VLOOKUP(Cursos[[#This Row],[Modelo correcto]],Modelos[[Modelo correcto]:[Aplica para certificación]],4,FALSE),"REVISAR")</f>
        <v>NO</v>
      </c>
    </row>
    <row r="4967" spans="1:9" x14ac:dyDescent="0.25">
      <c r="A4967" s="144" t="s">
        <v>2793</v>
      </c>
      <c r="B4967">
        <v>0</v>
      </c>
      <c r="C4967" s="145" t="s">
        <v>871</v>
      </c>
      <c r="D4967" s="10" t="str">
        <f>+IFERROR(VLOOKUP(Cursos[[#This Row],[Modelo correcto]],Modelos[[Modelo correcto]:[¿En línea?]],2,FALSE),"REVISAR")</f>
        <v>XEROX</v>
      </c>
      <c r="E4967" s="10" t="str">
        <f>+IFERROR(VLOOKUP(Cursos[[#This Row],[Modelo correcto]],Modelos[[Modelo correcto]:[¿En línea?]],3,FALSE),"REVISAR")</f>
        <v>NO</v>
      </c>
      <c r="F4967" s="18" t="str">
        <f>+Cursos[[#This Row],[IS]]&amp;Cursos[[#This Row],[Modelo correcto]]</f>
        <v xml:space="preserve">JORGE HERNANDEZ RODRIGUEZD110 </v>
      </c>
      <c r="G4967" s="18">
        <v>1</v>
      </c>
      <c r="H4967" s="18"/>
      <c r="I4967" s="18" t="str">
        <f>+IFERROR(VLOOKUP(Cursos[[#This Row],[Modelo correcto]],Modelos[[Modelo correcto]:[Aplica para certificación]],4,FALSE),"REVISAR")</f>
        <v>NO</v>
      </c>
    </row>
    <row r="4968" spans="1:9" x14ac:dyDescent="0.25">
      <c r="A4968" s="144" t="s">
        <v>2793</v>
      </c>
      <c r="B4968">
        <v>0</v>
      </c>
      <c r="C4968" s="10" t="s">
        <v>976</v>
      </c>
      <c r="D4968" s="10" t="str">
        <f>+IFERROR(VLOOKUP(Cursos[[#This Row],[Modelo correcto]],Modelos[[Modelo correcto]:[¿En línea?]],2,FALSE),"REVISAR")</f>
        <v>XEROX</v>
      </c>
      <c r="E4968" s="10" t="str">
        <f>+IFERROR(VLOOKUP(Cursos[[#This Row],[Modelo correcto]],Modelos[[Modelo correcto]:[¿En línea?]],3,FALSE),"REVISAR")</f>
        <v>NO</v>
      </c>
      <c r="F4968" s="18" t="str">
        <f>+Cursos[[#This Row],[IS]]&amp;Cursos[[#This Row],[Modelo correcto]]</f>
        <v>JORGE HERNANDEZ RODRIGUEZJ75</v>
      </c>
      <c r="G4968" s="18">
        <v>1</v>
      </c>
      <c r="H4968" s="18"/>
      <c r="I4968" s="18" t="str">
        <f>+IFERROR(VLOOKUP(Cursos[[#This Row],[Modelo correcto]],Modelos[[Modelo correcto]:[Aplica para certificación]],4,FALSE),"REVISAR")</f>
        <v>NO</v>
      </c>
    </row>
    <row r="4969" spans="1:9" x14ac:dyDescent="0.25">
      <c r="A4969" s="144" t="s">
        <v>351</v>
      </c>
      <c r="B4969">
        <v>1</v>
      </c>
      <c r="C4969" s="10" t="s">
        <v>829</v>
      </c>
      <c r="D4969" s="10" t="str">
        <f>+IFERROR(VLOOKUP(Cursos[[#This Row],[Modelo correcto]],Modelos[[Modelo correcto]:[¿En línea?]],2,FALSE),"REVISAR")</f>
        <v>LEXMARK</v>
      </c>
      <c r="E4969" s="10" t="str">
        <f>+IFERROR(VLOOKUP(Cursos[[#This Row],[Modelo correcto]],Modelos[[Modelo correcto]:[¿En línea?]],3,FALSE),"REVISAR")</f>
        <v>SÍ</v>
      </c>
      <c r="F4969" s="18" t="str">
        <f>+Cursos[[#This Row],[IS]]&amp;Cursos[[#This Row],[Modelo correcto]]</f>
        <v>MARCO FLORES FRANCOXM3150</v>
      </c>
      <c r="G4969" s="18">
        <v>1</v>
      </c>
      <c r="H4969" s="19">
        <v>43739</v>
      </c>
      <c r="I4969" s="18" t="str">
        <f>+IFERROR(VLOOKUP(Cursos[[#This Row],[Modelo correcto]],Modelos[[Modelo correcto]:[Aplica para certificación]],4,FALSE),"REVISAR")</f>
        <v>NO</v>
      </c>
    </row>
    <row r="4970" spans="1:9" x14ac:dyDescent="0.25">
      <c r="A4970" s="144" t="s">
        <v>351</v>
      </c>
      <c r="B4970">
        <v>1</v>
      </c>
      <c r="C4970" s="10" t="s">
        <v>830</v>
      </c>
      <c r="D4970" s="10" t="str">
        <f>+IFERROR(VLOOKUP(Cursos[[#This Row],[Modelo correcto]],Modelos[[Modelo correcto]:[¿En línea?]],2,FALSE),"REVISAR")</f>
        <v>LEXMARK</v>
      </c>
      <c r="E4970" s="10" t="str">
        <f>+IFERROR(VLOOKUP(Cursos[[#This Row],[Modelo correcto]],Modelos[[Modelo correcto]:[¿En línea?]],3,FALSE),"REVISAR")</f>
        <v>SÍ</v>
      </c>
      <c r="F4970" s="18" t="str">
        <f>+Cursos[[#This Row],[IS]]&amp;Cursos[[#This Row],[Modelo correcto]]</f>
        <v>MARCO FLORES FRANCOXM5163</v>
      </c>
      <c r="G4970" s="18">
        <v>1</v>
      </c>
      <c r="H4970" s="19">
        <v>43739</v>
      </c>
      <c r="I4970" s="18" t="str">
        <f>+IFERROR(VLOOKUP(Cursos[[#This Row],[Modelo correcto]],Modelos[[Modelo correcto]:[Aplica para certificación]],4,FALSE),"REVISAR")</f>
        <v>NO</v>
      </c>
    </row>
    <row r="4971" spans="1:9" x14ac:dyDescent="0.25">
      <c r="A4971" s="144" t="s">
        <v>2793</v>
      </c>
      <c r="B4971">
        <v>1</v>
      </c>
      <c r="C4971" s="10" t="s">
        <v>941</v>
      </c>
      <c r="D4971" s="10" t="str">
        <f>+IFERROR(VLOOKUP(Cursos[[#This Row],[Modelo correcto]],Modelos[[Modelo correcto]:[¿En línea?]],2,FALSE),"REVISAR")</f>
        <v>XEROX</v>
      </c>
      <c r="E4971" s="10" t="str">
        <f>+IFERROR(VLOOKUP(Cursos[[#This Row],[Modelo correcto]],Modelos[[Modelo correcto]:[¿En línea?]],3,FALSE),"REVISAR")</f>
        <v>NO</v>
      </c>
      <c r="F4971" s="18" t="str">
        <f>+Cursos[[#This Row],[IS]]&amp;Cursos[[#This Row],[Modelo correcto]]</f>
        <v>JORGE HERNANDEZ RODRIGUEZWC5632</v>
      </c>
      <c r="G4971" s="18">
        <v>1</v>
      </c>
      <c r="H4971" s="18"/>
      <c r="I4971" s="18" t="str">
        <f>+IFERROR(VLOOKUP(Cursos[[#This Row],[Modelo correcto]],Modelos[[Modelo correcto]:[Aplica para certificación]],4,FALSE),"REVISAR")</f>
        <v>NO</v>
      </c>
    </row>
    <row r="4972" spans="1:9" x14ac:dyDescent="0.25">
      <c r="A4972" s="144" t="s">
        <v>2793</v>
      </c>
      <c r="B4972">
        <v>1</v>
      </c>
      <c r="C4972" s="10" t="s">
        <v>792</v>
      </c>
      <c r="D4972" s="145" t="str">
        <f>+IFERROR(VLOOKUP(Cursos[[#This Row],[Modelo correcto]],Modelos[[Modelo correcto]:[¿En línea?]],2,FALSE),"REVISAR")</f>
        <v>XEROX</v>
      </c>
      <c r="E4972" s="145" t="str">
        <f>+IFERROR(VLOOKUP(Cursos[[#This Row],[Modelo correcto]],Modelos[[Modelo correcto]:[¿En línea?]],3,FALSE),"REVISAR")</f>
        <v>NO</v>
      </c>
      <c r="F4972" s="18" t="str">
        <f>+Cursos[[#This Row],[IS]]&amp;Cursos[[#This Row],[Modelo correcto]]</f>
        <v>JORGE HERNANDEZ RODRIGUEZWC5790</v>
      </c>
      <c r="G4972" s="18">
        <v>1</v>
      </c>
      <c r="H4972" s="18"/>
      <c r="I4972" s="18" t="str">
        <f>+IFERROR(VLOOKUP(Cursos[[#This Row],[Modelo correcto]],Modelos[[Modelo correcto]:[Aplica para certificación]],4,FALSE),"REVISAR")</f>
        <v>NO</v>
      </c>
    </row>
    <row r="4973" spans="1:9" x14ac:dyDescent="0.25">
      <c r="A4973" s="144" t="s">
        <v>2793</v>
      </c>
      <c r="B4973">
        <v>1</v>
      </c>
      <c r="C4973" s="10" t="s">
        <v>33</v>
      </c>
      <c r="D4973" s="10" t="str">
        <f>+IFERROR(VLOOKUP(Cursos[[#This Row],[Modelo correcto]],Modelos[[Modelo correcto]:[¿En línea?]],2,FALSE),"REVISAR")</f>
        <v>XEROX</v>
      </c>
      <c r="E4973" s="10" t="str">
        <f>+IFERROR(VLOOKUP(Cursos[[#This Row],[Modelo correcto]],Modelos[[Modelo correcto]:[¿En línea?]],3,FALSE),"REVISAR")</f>
        <v>NO</v>
      </c>
      <c r="F4973" s="18" t="str">
        <f>+Cursos[[#This Row],[IS]]&amp;Cursos[[#This Row],[Modelo correcto]]</f>
        <v>JORGE HERNANDEZ RODRIGUEZWC5855</v>
      </c>
      <c r="G4973" s="18">
        <v>1</v>
      </c>
      <c r="H4973" s="18"/>
      <c r="I4973" s="18" t="str">
        <f>+IFERROR(VLOOKUP(Cursos[[#This Row],[Modelo correcto]],Modelos[[Modelo correcto]:[Aplica para certificación]],4,FALSE),"REVISAR")</f>
        <v>NO</v>
      </c>
    </row>
    <row r="4974" spans="1:9" x14ac:dyDescent="0.25">
      <c r="A4974" s="144" t="s">
        <v>2793</v>
      </c>
      <c r="B4974">
        <v>1</v>
      </c>
      <c r="C4974" s="10" t="s">
        <v>796</v>
      </c>
      <c r="D4974" s="145" t="str">
        <f>+IFERROR(VLOOKUP(Cursos[[#This Row],[Modelo correcto]],Modelos[[Modelo correcto]:[¿En línea?]],2,FALSE),"REVISAR")</f>
        <v>XEROX</v>
      </c>
      <c r="E4974" s="145" t="str">
        <f>+IFERROR(VLOOKUP(Cursos[[#This Row],[Modelo correcto]],Modelos[[Modelo correcto]:[¿En línea?]],3,FALSE),"REVISAR")</f>
        <v>NO</v>
      </c>
      <c r="F4974" s="18" t="str">
        <f>+Cursos[[#This Row],[IS]]&amp;Cursos[[#This Row],[Modelo correcto]]</f>
        <v>JORGE HERNANDEZ RODRIGUEZWC7850</v>
      </c>
      <c r="G4974" s="18">
        <v>1</v>
      </c>
      <c r="H4974" s="18"/>
      <c r="I4974" s="18" t="str">
        <f>+IFERROR(VLOOKUP(Cursos[[#This Row],[Modelo correcto]],Modelos[[Modelo correcto]:[Aplica para certificación]],4,FALSE),"REVISAR")</f>
        <v>NO</v>
      </c>
    </row>
    <row r="4975" spans="1:9" x14ac:dyDescent="0.25">
      <c r="A4975" s="144" t="s">
        <v>2793</v>
      </c>
      <c r="B4975">
        <v>0</v>
      </c>
      <c r="C4975" s="10" t="s">
        <v>799</v>
      </c>
      <c r="D4975" s="10" t="str">
        <f>+IFERROR(VLOOKUP(Cursos[[#This Row],[Modelo correcto]],Modelos[[Modelo correcto]:[¿En línea?]],2,FALSE),"REVISAR")</f>
        <v>XEROX</v>
      </c>
      <c r="E4975" s="10" t="str">
        <f>+IFERROR(VLOOKUP(Cursos[[#This Row],[Modelo correcto]],Modelos[[Modelo correcto]:[¿En línea?]],3,FALSE),"REVISAR")</f>
        <v>NO</v>
      </c>
      <c r="F4975" s="18" t="str">
        <f>+Cursos[[#This Row],[IS]]&amp;Cursos[[#This Row],[Modelo correcto]]</f>
        <v>JORGE HERNANDEZ RODRIGUEZWF6705</v>
      </c>
      <c r="G4975" s="18">
        <v>1</v>
      </c>
      <c r="H4975" s="18"/>
      <c r="I4975" s="18" t="str">
        <f>+IFERROR(VLOOKUP(Cursos[[#This Row],[Modelo correcto]],Modelos[[Modelo correcto]:[Aplica para certificación]],4,FALSE),"REVISAR")</f>
        <v>NO</v>
      </c>
    </row>
    <row r="4976" spans="1:9" x14ac:dyDescent="0.25">
      <c r="A4976" s="144" t="s">
        <v>714</v>
      </c>
      <c r="B4976">
        <v>1</v>
      </c>
      <c r="C4976" s="63" t="s">
        <v>164</v>
      </c>
      <c r="D4976" s="18" t="str">
        <f>+IFERROR(VLOOKUP(Cursos[[#This Row],[Modelo correcto]],Modelos[[Modelo correcto]:[¿En línea?]],2,FALSE),"REVISAR")</f>
        <v>XEROX</v>
      </c>
      <c r="E4976" s="18" t="str">
        <f>+IFERROR(VLOOKUP(Cursos[[#This Row],[Modelo correcto]],Modelos[[Modelo correcto]:[¿En línea?]],3,FALSE),"REVISAR")</f>
        <v>SÍ</v>
      </c>
      <c r="F4976" s="18" t="str">
        <f>+Cursos[[#This Row],[IS]]&amp;Cursos[[#This Row],[Modelo correcto]]</f>
        <v>MANUEL ALEJANDRO HERNANDEZ GARCIA0A208</v>
      </c>
      <c r="G4976" s="18">
        <v>0</v>
      </c>
      <c r="H4976" s="19">
        <v>43678</v>
      </c>
      <c r="I4976" s="18" t="str">
        <f>+IFERROR(VLOOKUP(Cursos[[#This Row],[Modelo correcto]],Modelos[[Modelo correcto]:[Aplica para certificación]],4,FALSE),"REVISAR")</f>
        <v>NO</v>
      </c>
    </row>
    <row r="4977" spans="1:9" x14ac:dyDescent="0.25">
      <c r="A4977" s="144" t="s">
        <v>2784</v>
      </c>
      <c r="B4977">
        <v>1</v>
      </c>
      <c r="C4977" s="10" t="s">
        <v>1179</v>
      </c>
      <c r="D4977" s="18" t="str">
        <f>+IFERROR(VLOOKUP(Cursos[[#This Row],[Modelo correcto]],Modelos[[Modelo correcto]:[¿En línea?]],2,FALSE),"REVISAR")</f>
        <v>XEROX</v>
      </c>
      <c r="E4977" s="18" t="str">
        <f>+IFERROR(VLOOKUP(Cursos[[#This Row],[Modelo correcto]],Modelos[[Modelo correcto]:[¿En línea?]],3,FALSE),"REVISAR")</f>
        <v>SÍ</v>
      </c>
      <c r="F4977" s="18" t="str">
        <f>+Cursos[[#This Row],[IS]]&amp;Cursos[[#This Row],[Modelo correcto]]</f>
        <v>HECTOR IVAN CASTILLO RAMIREZEFI</v>
      </c>
      <c r="G4977" s="18">
        <v>1</v>
      </c>
      <c r="H4977" s="19">
        <v>43922</v>
      </c>
      <c r="I4977" s="18" t="str">
        <f>+IFERROR(VLOOKUP(Cursos[[#This Row],[Modelo correcto]],Modelos[[Modelo correcto]:[Aplica para certificación]],4,FALSE),"REVISAR")</f>
        <v>NO</v>
      </c>
    </row>
    <row r="4978" spans="1:9" x14ac:dyDescent="0.25">
      <c r="A4978" s="144" t="s">
        <v>714</v>
      </c>
      <c r="B4978">
        <v>1</v>
      </c>
      <c r="C4978" s="63" t="s">
        <v>9</v>
      </c>
      <c r="D4978" s="10" t="str">
        <f>+IFERROR(VLOOKUP(Cursos[[#This Row],[Modelo correcto]],Modelos[[Modelo correcto]:[¿En línea?]],2,FALSE),"REVISAR")</f>
        <v>XEROX</v>
      </c>
      <c r="E4978" s="10" t="str">
        <f>+IFERROR(VLOOKUP(Cursos[[#This Row],[Modelo correcto]],Modelos[[Modelo correcto]:[¿En línea?]],3,FALSE),"REVISAR")</f>
        <v>SÍ</v>
      </c>
      <c r="F4978" s="18" t="str">
        <f>+Cursos[[#This Row],[IS]]&amp;Cursos[[#This Row],[Modelo correcto]]</f>
        <v>MANUEL ALEJANDRO HERNANDEZ GARCIA4265XTS</v>
      </c>
      <c r="G4978" s="18">
        <v>1</v>
      </c>
      <c r="H4978" s="18"/>
      <c r="I4978" s="18" t="str">
        <f>+IFERROR(VLOOKUP(Cursos[[#This Row],[Modelo correcto]],Modelos[[Modelo correcto]:[Aplica para certificación]],4,FALSE),"REVISAR")</f>
        <v>NO</v>
      </c>
    </row>
    <row r="4979" spans="1:9" x14ac:dyDescent="0.25">
      <c r="A4979" s="144" t="s">
        <v>2784</v>
      </c>
      <c r="B4979">
        <v>1</v>
      </c>
      <c r="C4979" s="145" t="s">
        <v>107</v>
      </c>
      <c r="D4979" s="18" t="str">
        <f>+IFERROR(VLOOKUP(Cursos[[#This Row],[Modelo correcto]],Modelos[[Modelo correcto]:[¿En línea?]],2,FALSE),"REVISAR")</f>
        <v>XEROX</v>
      </c>
      <c r="E4979" s="18" t="str">
        <f>+IFERROR(VLOOKUP(Cursos[[#This Row],[Modelo correcto]],Modelos[[Modelo correcto]:[¿En línea?]],3,FALSE),"REVISAR")</f>
        <v>SÍ</v>
      </c>
      <c r="F4979" s="18" t="str">
        <f>+Cursos[[#This Row],[IS]]&amp;Cursos[[#This Row],[Modelo correcto]]</f>
        <v>HECTOR IVAN CASTILLO RAMIREZEFI200</v>
      </c>
      <c r="G4979" s="18">
        <v>1</v>
      </c>
      <c r="H4979" s="19">
        <v>43922</v>
      </c>
      <c r="I4979" s="18" t="str">
        <f>+IFERROR(VLOOKUP(Cursos[[#This Row],[Modelo correcto]],Modelos[[Modelo correcto]:[Aplica para certificación]],4,FALSE),"REVISAR")</f>
        <v>NO</v>
      </c>
    </row>
    <row r="4980" spans="1:9" x14ac:dyDescent="0.25">
      <c r="A4980" s="144" t="s">
        <v>714</v>
      </c>
      <c r="B4980">
        <v>1</v>
      </c>
      <c r="C4980" s="63" t="s">
        <v>13</v>
      </c>
      <c r="D4980" s="10" t="str">
        <f>+IFERROR(VLOOKUP(Cursos[[#This Row],[Modelo correcto]],Modelos[[Modelo correcto]:[¿En línea?]],2,FALSE),"REVISAR")</f>
        <v>XEROX</v>
      </c>
      <c r="E4980" s="10" t="str">
        <f>+IFERROR(VLOOKUP(Cursos[[#This Row],[Modelo correcto]],Modelos[[Modelo correcto]:[¿En línea?]],3,FALSE),"REVISAR")</f>
        <v>SÍ</v>
      </c>
      <c r="F4980" s="18" t="str">
        <f>+Cursos[[#This Row],[IS]]&amp;Cursos[[#This Row],[Modelo correcto]]</f>
        <v>MANUEL ALEJANDRO HERNANDEZ GARCIAAAOT37D</v>
      </c>
      <c r="G4980" s="18">
        <v>1</v>
      </c>
      <c r="H4980" s="18"/>
      <c r="I4980" s="18" t="str">
        <f>+IFERROR(VLOOKUP(Cursos[[#This Row],[Modelo correcto]],Modelos[[Modelo correcto]:[Aplica para certificación]],4,FALSE),"REVISAR")</f>
        <v>NO</v>
      </c>
    </row>
    <row r="4981" spans="1:9" x14ac:dyDescent="0.25">
      <c r="A4981" s="144" t="s">
        <v>714</v>
      </c>
      <c r="B4981">
        <v>1</v>
      </c>
      <c r="C4981" s="63" t="s">
        <v>249</v>
      </c>
      <c r="D4981" s="10" t="str">
        <f>+IFERROR(VLOOKUP(Cursos[[#This Row],[Modelo correcto]],Modelos[[Modelo correcto]:[¿En línea?]],2,FALSE),"REVISAR")</f>
        <v>XEROX</v>
      </c>
      <c r="E4981" s="10" t="str">
        <f>+IFERROR(VLOOKUP(Cursos[[#This Row],[Modelo correcto]],Modelos[[Modelo correcto]:[¿En línea?]],3,FALSE),"REVISAR")</f>
        <v>SÍ</v>
      </c>
      <c r="F4981" s="18" t="str">
        <f>+Cursos[[#This Row],[IS]]&amp;Cursos[[#This Row],[Modelo correcto]]</f>
        <v>MANUEL ALEJANDRO HERNANDEZ GARCIAAB80XTA</v>
      </c>
      <c r="G4981" s="18">
        <v>1</v>
      </c>
      <c r="H4981" s="18"/>
      <c r="I4981" s="18" t="str">
        <f>+IFERROR(VLOOKUP(Cursos[[#This Row],[Modelo correcto]],Modelos[[Modelo correcto]:[Aplica para certificación]],4,FALSE),"REVISAR")</f>
        <v>SÍ</v>
      </c>
    </row>
    <row r="4982" spans="1:9" x14ac:dyDescent="0.25">
      <c r="A4982" s="144" t="s">
        <v>714</v>
      </c>
      <c r="B4982">
        <v>1</v>
      </c>
      <c r="C4982" s="63" t="s">
        <v>251</v>
      </c>
      <c r="D4982" s="10" t="str">
        <f>+IFERROR(VLOOKUP(Cursos[[#This Row],[Modelo correcto]],Modelos[[Modelo correcto]:[¿En línea?]],2,FALSE),"REVISAR")</f>
        <v>XEROX</v>
      </c>
      <c r="E4982" s="10" t="str">
        <f>+IFERROR(VLOOKUP(Cursos[[#This Row],[Modelo correcto]],Modelos[[Modelo correcto]:[¿En línea?]],3,FALSE),"REVISAR")</f>
        <v>SÍ</v>
      </c>
      <c r="F4982" s="18" t="str">
        <f>+Cursos[[#This Row],[IS]]&amp;Cursos[[#This Row],[Modelo correcto]]</f>
        <v>MANUEL ALEJANDRO HERNANDEZ GARCIAAC80XTA</v>
      </c>
      <c r="G4982" s="18">
        <v>1</v>
      </c>
      <c r="H4982" s="18"/>
      <c r="I4982" s="18" t="str">
        <f>+IFERROR(VLOOKUP(Cursos[[#This Row],[Modelo correcto]],Modelos[[Modelo correcto]:[Aplica para certificación]],4,FALSE),"REVISAR")</f>
        <v>SÍ</v>
      </c>
    </row>
    <row r="4983" spans="1:9" x14ac:dyDescent="0.25">
      <c r="A4983" s="144" t="s">
        <v>2784</v>
      </c>
      <c r="B4983">
        <v>1</v>
      </c>
      <c r="C4983" s="145" t="s">
        <v>111</v>
      </c>
      <c r="D4983" s="18" t="str">
        <f>+IFERROR(VLOOKUP(Cursos[[#This Row],[Modelo correcto]],Modelos[[Modelo correcto]:[¿En línea?]],2,FALSE),"REVISAR")</f>
        <v>XEROX</v>
      </c>
      <c r="E4983" s="18" t="str">
        <f>+IFERROR(VLOOKUP(Cursos[[#This Row],[Modelo correcto]],Modelos[[Modelo correcto]:[¿En línea?]],3,FALSE),"REVISAR")</f>
        <v>SÍ</v>
      </c>
      <c r="F4983" s="18" t="str">
        <f>+Cursos[[#This Row],[IS]]&amp;Cursos[[#This Row],[Modelo correcto]]</f>
        <v>HECTOR IVAN CASTILLO RAMIREZEFI300</v>
      </c>
      <c r="G4983" s="18">
        <v>1</v>
      </c>
      <c r="H4983" s="19">
        <v>43922</v>
      </c>
      <c r="I4983" s="18" t="str">
        <f>+IFERROR(VLOOKUP(Cursos[[#This Row],[Modelo correcto]],Modelos[[Modelo correcto]:[Aplica para certificación]],4,FALSE),"REVISAR")</f>
        <v>NO</v>
      </c>
    </row>
    <row r="4984" spans="1:9" x14ac:dyDescent="0.25">
      <c r="A4984" s="144" t="s">
        <v>2784</v>
      </c>
      <c r="B4984">
        <v>1</v>
      </c>
      <c r="C4984" s="145" t="s">
        <v>1248</v>
      </c>
      <c r="D4984" s="18" t="str">
        <f>+IFERROR(VLOOKUP(Cursos[[#This Row],[Modelo correcto]],Modelos[[Modelo correcto]:[¿En línea?]],2,FALSE),"REVISAR")</f>
        <v>XEROX</v>
      </c>
      <c r="E4984" s="18" t="str">
        <f>+IFERROR(VLOOKUP(Cursos[[#This Row],[Modelo correcto]],Modelos[[Modelo correcto]:[¿En línea?]],3,FALSE),"REVISAR")</f>
        <v>SÍ</v>
      </c>
      <c r="F4984" s="18" t="str">
        <f>+Cursos[[#This Row],[IS]]&amp;Cursos[[#This Row],[Modelo correcto]]</f>
        <v>HECTOR IVAN CASTILLO RAMIREZGBC01</v>
      </c>
      <c r="G4984" s="18">
        <v>0</v>
      </c>
      <c r="H4984" s="19">
        <v>43922</v>
      </c>
      <c r="I4984" s="18" t="str">
        <f>+IFERROR(VLOOKUP(Cursos[[#This Row],[Modelo correcto]],Modelos[[Modelo correcto]:[Aplica para certificación]],4,FALSE),"REVISAR")</f>
        <v>NO</v>
      </c>
    </row>
    <row r="4985" spans="1:9" x14ac:dyDescent="0.25">
      <c r="A4985" s="144" t="s">
        <v>714</v>
      </c>
      <c r="B4985">
        <v>1</v>
      </c>
      <c r="C4985" s="63" t="s">
        <v>259</v>
      </c>
      <c r="D4985" s="10" t="str">
        <f>+IFERROR(VLOOKUP(Cursos[[#This Row],[Modelo correcto]],Modelos[[Modelo correcto]:[¿En línea?]],2,FALSE),"REVISAR")</f>
        <v>XEROX</v>
      </c>
      <c r="E4985" s="10" t="str">
        <f>+IFERROR(VLOOKUP(Cursos[[#This Row],[Modelo correcto]],Modelos[[Modelo correcto]:[¿En línea?]],3,FALSE),"REVISAR")</f>
        <v>SÍ</v>
      </c>
      <c r="F4985" s="18" t="str">
        <f>+Cursos[[#This Row],[IS]]&amp;Cursos[[#This Row],[Modelo correcto]]</f>
        <v>MANUEL ALEJANDRO HERNANDEZ GARCIAC13301</v>
      </c>
      <c r="G4985" s="18">
        <v>1</v>
      </c>
      <c r="H4985" s="18"/>
      <c r="I4985" s="18" t="str">
        <f>+IFERROR(VLOOKUP(Cursos[[#This Row],[Modelo correcto]],Modelos[[Modelo correcto]:[Aplica para certificación]],4,FALSE),"REVISAR")</f>
        <v>NO</v>
      </c>
    </row>
    <row r="4986" spans="1:9" x14ac:dyDescent="0.25">
      <c r="A4986" s="144" t="s">
        <v>2784</v>
      </c>
      <c r="B4986">
        <v>1</v>
      </c>
      <c r="C4986" s="145" t="s">
        <v>1257</v>
      </c>
      <c r="D4986" s="18" t="str">
        <f>+IFERROR(VLOOKUP(Cursos[[#This Row],[Modelo correcto]],Modelos[[Modelo correcto]:[¿En línea?]],2,FALSE),"REVISAR")</f>
        <v>XEROX</v>
      </c>
      <c r="E4986" s="18" t="str">
        <f>+IFERROR(VLOOKUP(Cursos[[#This Row],[Modelo correcto]],Modelos[[Modelo correcto]:[¿En línea?]],3,FALSE),"REVISAR")</f>
        <v>SÍ</v>
      </c>
      <c r="F4986" s="18" t="str">
        <f>+Cursos[[#This Row],[IS]]&amp;Cursos[[#This Row],[Modelo correcto]]</f>
        <v>HECTOR IVAN CASTILLO RAMIREZGBC02</v>
      </c>
      <c r="G4986" s="18">
        <v>0</v>
      </c>
      <c r="H4986" s="19">
        <v>43922</v>
      </c>
      <c r="I4986" s="18" t="str">
        <f>+IFERROR(VLOOKUP(Cursos[[#This Row],[Modelo correcto]],Modelos[[Modelo correcto]:[Aplica para certificación]],4,FALSE),"REVISAR")</f>
        <v>NO</v>
      </c>
    </row>
    <row r="4987" spans="1:9" x14ac:dyDescent="0.25">
      <c r="A4987" s="144" t="s">
        <v>2784</v>
      </c>
      <c r="B4987">
        <v>1</v>
      </c>
      <c r="C4987" s="10" t="s">
        <v>295</v>
      </c>
      <c r="D4987" s="18" t="str">
        <f>+IFERROR(VLOOKUP(Cursos[[#This Row],[Modelo correcto]],Modelos[[Modelo correcto]:[¿En línea?]],2,FALSE),"REVISAR")</f>
        <v>XEROX</v>
      </c>
      <c r="E4987" s="18" t="str">
        <f>+IFERROR(VLOOKUP(Cursos[[#This Row],[Modelo correcto]],Modelos[[Modelo correcto]:[¿En línea?]],3,FALSE),"REVISAR")</f>
        <v>SÍ</v>
      </c>
      <c r="F4987" s="18" t="str">
        <f>+Cursos[[#This Row],[IS]]&amp;Cursos[[#This Row],[Modelo correcto]]</f>
        <v>HECTOR IVAN CASTILLO RAMIREZIDMNTFR</v>
      </c>
      <c r="G4987" s="18">
        <v>1</v>
      </c>
      <c r="H4987" s="19">
        <v>43891</v>
      </c>
      <c r="I4987" s="18" t="str">
        <f>+IFERROR(VLOOKUP(Cursos[[#This Row],[Modelo correcto]],Modelos[[Modelo correcto]:[Aplica para certificación]],4,FALSE),"REVISAR")</f>
        <v>SÍ</v>
      </c>
    </row>
    <row r="4988" spans="1:9" x14ac:dyDescent="0.25">
      <c r="A4988" s="144" t="s">
        <v>2784</v>
      </c>
      <c r="B4988">
        <v>1</v>
      </c>
      <c r="C4988" s="145" t="s">
        <v>1141</v>
      </c>
      <c r="D4988" s="18" t="str">
        <f>+IFERROR(VLOOKUP(Cursos[[#This Row],[Modelo correcto]],Modelos[[Modelo correcto]:[¿En línea?]],2,FALSE),"REVISAR")</f>
        <v>XEROX</v>
      </c>
      <c r="E4988" s="18" t="str">
        <f>+IFERROR(VLOOKUP(Cursos[[#This Row],[Modelo correcto]],Modelos[[Modelo correcto]:[¿En línea?]],3,FALSE),"REVISAR")</f>
        <v>SÍ</v>
      </c>
      <c r="F4988" s="18" t="str">
        <f>+Cursos[[#This Row],[IS]]&amp;Cursos[[#This Row],[Modelo correcto]]</f>
        <v>HECTOR IVAN CASTILLO RAMIREZIFMIFCM</v>
      </c>
      <c r="G4988" s="18">
        <v>0</v>
      </c>
      <c r="H4988" s="19">
        <v>43922</v>
      </c>
      <c r="I4988" s="18" t="str">
        <f>+IFERROR(VLOOKUP(Cursos[[#This Row],[Modelo correcto]],Modelos[[Modelo correcto]:[Aplica para certificación]],4,FALSE),"REVISAR")</f>
        <v>NO</v>
      </c>
    </row>
    <row r="4989" spans="1:9" x14ac:dyDescent="0.25">
      <c r="A4989" s="144" t="s">
        <v>2784</v>
      </c>
      <c r="B4989">
        <v>1</v>
      </c>
      <c r="C4989" s="145" t="s">
        <v>296</v>
      </c>
      <c r="D4989" s="18" t="str">
        <f>+IFERROR(VLOOKUP(Cursos[[#This Row],[Modelo correcto]],Modelos[[Modelo correcto]:[¿En línea?]],2,FALSE),"REVISAR")</f>
        <v>XEROX</v>
      </c>
      <c r="E4989" s="18" t="str">
        <f>+IFERROR(VLOOKUP(Cursos[[#This Row],[Modelo correcto]],Modelos[[Modelo correcto]:[¿En línea?]],3,FALSE),"REVISAR")</f>
        <v>SÍ</v>
      </c>
      <c r="F4989" s="18" t="str">
        <f>+Cursos[[#This Row],[IS]]&amp;Cursos[[#This Row],[Modelo correcto]]</f>
        <v>HECTOR IVAN CASTILLO RAMIREZINSNTFR</v>
      </c>
      <c r="G4989" s="18">
        <v>1</v>
      </c>
      <c r="H4989" s="19">
        <v>43891</v>
      </c>
      <c r="I4989" s="18" t="str">
        <f>+IFERROR(VLOOKUP(Cursos[[#This Row],[Modelo correcto]],Modelos[[Modelo correcto]:[Aplica para certificación]],4,FALSE),"REVISAR")</f>
        <v>SÍ</v>
      </c>
    </row>
    <row r="4990" spans="1:9" x14ac:dyDescent="0.25">
      <c r="A4990" s="144" t="s">
        <v>2784</v>
      </c>
      <c r="B4990">
        <v>1</v>
      </c>
      <c r="C4990" s="145" t="s">
        <v>216</v>
      </c>
      <c r="D4990" s="18" t="str">
        <f>+IFERROR(VLOOKUP(Cursos[[#This Row],[Modelo correcto]],Modelos[[Modelo correcto]:[¿En línea?]],2,FALSE),"REVISAR")</f>
        <v>XEROX</v>
      </c>
      <c r="E4990" s="18" t="str">
        <f>+IFERROR(VLOOKUP(Cursos[[#This Row],[Modelo correcto]],Modelos[[Modelo correcto]:[¿En línea?]],3,FALSE),"REVISAR")</f>
        <v>SÍ</v>
      </c>
      <c r="F4990" s="18" t="str">
        <f>+Cursos[[#This Row],[IS]]&amp;Cursos[[#This Row],[Modelo correcto]]</f>
        <v>HECTOR IVAN CASTILLO RAMIREZOS185</v>
      </c>
      <c r="G4990" s="18">
        <v>0</v>
      </c>
      <c r="H4990" s="19">
        <v>43862</v>
      </c>
      <c r="I4990" s="18" t="str">
        <f>+IFERROR(VLOOKUP(Cursos[[#This Row],[Modelo correcto]],Modelos[[Modelo correcto]:[Aplica para certificación]],4,FALSE),"REVISAR")</f>
        <v>NO</v>
      </c>
    </row>
    <row r="4991" spans="1:9" x14ac:dyDescent="0.25">
      <c r="A4991" s="144" t="s">
        <v>2784</v>
      </c>
      <c r="B4991">
        <v>1</v>
      </c>
      <c r="C4991" s="145" t="s">
        <v>52</v>
      </c>
      <c r="D4991" s="18" t="str">
        <f>+IFERROR(VLOOKUP(Cursos[[#This Row],[Modelo correcto]],Modelos[[Modelo correcto]:[¿En línea?]],2,FALSE),"REVISAR")</f>
        <v>XEROX</v>
      </c>
      <c r="E4991" s="18" t="str">
        <f>+IFERROR(VLOOKUP(Cursos[[#This Row],[Modelo correcto]],Modelos[[Modelo correcto]:[¿En línea?]],3,FALSE),"REVISAR")</f>
        <v>SÍ</v>
      </c>
      <c r="F4991" s="18" t="str">
        <f>+Cursos[[#This Row],[IS]]&amp;Cursos[[#This Row],[Modelo correcto]]</f>
        <v>HECTOR IVAN CASTILLO RAMIREZOS2048</v>
      </c>
      <c r="G4991" s="18">
        <v>1</v>
      </c>
      <c r="H4991" s="19">
        <v>43922</v>
      </c>
      <c r="I4991" s="18" t="str">
        <f>+IFERROR(VLOOKUP(Cursos[[#This Row],[Modelo correcto]],Modelos[[Modelo correcto]:[Aplica para certificación]],4,FALSE),"REVISAR")</f>
        <v>NO</v>
      </c>
    </row>
    <row r="4992" spans="1:9" x14ac:dyDescent="0.25">
      <c r="A4992" s="144" t="s">
        <v>2784</v>
      </c>
      <c r="B4992">
        <v>1</v>
      </c>
      <c r="C4992" s="145" t="s">
        <v>209</v>
      </c>
      <c r="D4992" s="18" t="str">
        <f>+IFERROR(VLOOKUP(Cursos[[#This Row],[Modelo correcto]],Modelos[[Modelo correcto]:[¿En línea?]],2,FALSE),"REVISAR")</f>
        <v>XEROX</v>
      </c>
      <c r="E4992" s="18" t="str">
        <f>+IFERROR(VLOOKUP(Cursos[[#This Row],[Modelo correcto]],Modelos[[Modelo correcto]:[¿En línea?]],3,FALSE),"REVISAR")</f>
        <v>SÍ</v>
      </c>
      <c r="F4992" s="18" t="str">
        <f>+Cursos[[#This Row],[IS]]&amp;Cursos[[#This Row],[Modelo correcto]]</f>
        <v>HECTOR IVAN CASTILLO RAMIREZOS2088</v>
      </c>
      <c r="G4992" s="18">
        <v>1</v>
      </c>
      <c r="H4992" s="19">
        <v>43922</v>
      </c>
      <c r="I4992" s="18" t="str">
        <f>+IFERROR(VLOOKUP(Cursos[[#This Row],[Modelo correcto]],Modelos[[Modelo correcto]:[Aplica para certificación]],4,FALSE),"REVISAR")</f>
        <v>NO</v>
      </c>
    </row>
    <row r="4993" spans="1:9" x14ac:dyDescent="0.25">
      <c r="A4993" s="144" t="s">
        <v>2784</v>
      </c>
      <c r="B4993">
        <v>1</v>
      </c>
      <c r="C4993" s="145" t="s">
        <v>1156</v>
      </c>
      <c r="D4993" s="18" t="str">
        <f>+IFERROR(VLOOKUP(Cursos[[#This Row],[Modelo correcto]],Modelos[[Modelo correcto]:[¿En línea?]],2,FALSE),"REVISAR")</f>
        <v>XEROX</v>
      </c>
      <c r="E4993" s="18" t="str">
        <f>+IFERROR(VLOOKUP(Cursos[[#This Row],[Modelo correcto]],Modelos[[Modelo correcto]:[¿En línea?]],3,FALSE),"REVISAR")</f>
        <v>SÍ</v>
      </c>
      <c r="F4993" s="18" t="str">
        <f>+Cursos[[#This Row],[IS]]&amp;Cursos[[#This Row],[Modelo correcto]]</f>
        <v>HECTOR IVAN CASTILLO RAMIREZPC90CMYK</v>
      </c>
      <c r="G4993" s="18">
        <v>0</v>
      </c>
      <c r="H4993" s="19">
        <v>43922</v>
      </c>
      <c r="I4993" s="18" t="str">
        <f>+IFERROR(VLOOKUP(Cursos[[#This Row],[Modelo correcto]],Modelos[[Modelo correcto]:[Aplica para certificación]],4,FALSE),"REVISAR")</f>
        <v>NO</v>
      </c>
    </row>
    <row r="4994" spans="1:9" x14ac:dyDescent="0.25">
      <c r="A4994" s="144" t="s">
        <v>2784</v>
      </c>
      <c r="B4994">
        <v>1</v>
      </c>
      <c r="C4994" s="145" t="s">
        <v>276</v>
      </c>
      <c r="D4994" s="18" t="str">
        <f>+IFERROR(VLOOKUP(Cursos[[#This Row],[Modelo correcto]],Modelos[[Modelo correcto]:[¿En línea?]],2,FALSE),"REVISAR")</f>
        <v>XEROX</v>
      </c>
      <c r="E4994" s="18" t="str">
        <f>+IFERROR(VLOOKUP(Cursos[[#This Row],[Modelo correcto]],Modelos[[Modelo correcto]:[¿En línea?]],3,FALSE),"REVISAR")</f>
        <v>SÍ</v>
      </c>
      <c r="F4994" s="18" t="str">
        <f>+Cursos[[#This Row],[IS]]&amp;Cursos[[#This Row],[Modelo correcto]]</f>
        <v>HECTOR IVAN CASTILLO RAMIREZPC90XTA</v>
      </c>
      <c r="G4994" s="18">
        <v>1</v>
      </c>
      <c r="H4994" s="19">
        <v>43831</v>
      </c>
      <c r="I4994" s="18" t="str">
        <f>+IFERROR(VLOOKUP(Cursos[[#This Row],[Modelo correcto]],Modelos[[Modelo correcto]:[Aplica para certificación]],4,FALSE),"REVISAR")</f>
        <v>SÍ</v>
      </c>
    </row>
    <row r="4995" spans="1:9" x14ac:dyDescent="0.25">
      <c r="A4995" s="144" t="s">
        <v>2784</v>
      </c>
      <c r="B4995">
        <v>1</v>
      </c>
      <c r="C4995" s="145" t="s">
        <v>1284</v>
      </c>
      <c r="D4995" s="18" t="str">
        <f>+IFERROR(VLOOKUP(Cursos[[#This Row],[Modelo correcto]],Modelos[[Modelo correcto]:[¿En línea?]],2,FALSE),"REVISAR")</f>
        <v>XEROX</v>
      </c>
      <c r="E4995" s="18" t="str">
        <f>+IFERROR(VLOOKUP(Cursos[[#This Row],[Modelo correcto]],Modelos[[Modelo correcto]:[¿En línea?]],3,FALSE),"REVISAR")</f>
        <v>SÍ</v>
      </c>
      <c r="F4995" s="18" t="str">
        <f>+Cursos[[#This Row],[IS]]&amp;Cursos[[#This Row],[Modelo correcto]]</f>
        <v>HECTOR IVAN CASTILLO RAMIREZPFIM01</v>
      </c>
      <c r="G4995" s="18">
        <v>0</v>
      </c>
      <c r="H4995" s="19">
        <v>43922</v>
      </c>
      <c r="I4995" s="18" t="str">
        <f>+IFERROR(VLOOKUP(Cursos[[#This Row],[Modelo correcto]],Modelos[[Modelo correcto]:[Aplica para certificación]],4,FALSE),"REVISAR")</f>
        <v>NO</v>
      </c>
    </row>
    <row r="4996" spans="1:9" x14ac:dyDescent="0.25">
      <c r="A4996" s="144" t="s">
        <v>2784</v>
      </c>
      <c r="B4996">
        <v>1</v>
      </c>
      <c r="C4996" s="10" t="s">
        <v>298</v>
      </c>
      <c r="D4996" s="18" t="str">
        <f>+IFERROR(VLOOKUP(Cursos[[#This Row],[Modelo correcto]],Modelos[[Modelo correcto]:[¿En línea?]],2,FALSE),"REVISAR")</f>
        <v>XEROX</v>
      </c>
      <c r="E4996" s="18" t="str">
        <f>+IFERROR(VLOOKUP(Cursos[[#This Row],[Modelo correcto]],Modelos[[Modelo correcto]:[¿En línea?]],3,FALSE),"REVISAR")</f>
        <v>SÍ</v>
      </c>
      <c r="F4996" s="18" t="str">
        <f>+Cursos[[#This Row],[IS]]&amp;Cursos[[#This Row],[Modelo correcto]]</f>
        <v>HECTOR IVAN CASTILLO RAMIREZPRFNTFR</v>
      </c>
      <c r="G4996" s="18">
        <v>1</v>
      </c>
      <c r="H4996" s="19">
        <v>43891</v>
      </c>
      <c r="I4996" s="18" t="str">
        <f>+IFERROR(VLOOKUP(Cursos[[#This Row],[Modelo correcto]],Modelos[[Modelo correcto]:[Aplica para certificación]],4,FALSE),"REVISAR")</f>
        <v>SÍ</v>
      </c>
    </row>
    <row r="4997" spans="1:9" x14ac:dyDescent="0.25">
      <c r="A4997" s="144" t="s">
        <v>714</v>
      </c>
      <c r="B4997">
        <v>1</v>
      </c>
      <c r="C4997" s="63" t="s">
        <v>102</v>
      </c>
      <c r="D4997" s="18" t="str">
        <f>+IFERROR(VLOOKUP(Cursos[[#This Row],[Modelo correcto]],Modelos[[Modelo correcto]:[¿En línea?]],2,FALSE),"REVISAR")</f>
        <v>XEROX</v>
      </c>
      <c r="E4997" s="18" t="str">
        <f>+IFERROR(VLOOKUP(Cursos[[#This Row],[Modelo correcto]],Modelos[[Modelo correcto]:[¿En línea?]],3,FALSE),"REVISAR")</f>
        <v>SÍ</v>
      </c>
      <c r="F4997" s="18" t="str">
        <f>+Cursos[[#This Row],[IS]]&amp;Cursos[[#This Row],[Modelo correcto]]</f>
        <v>MANUEL ALEJANDRO HERNANDEZ GARCIACK17M01</v>
      </c>
      <c r="G4997" s="18">
        <v>1</v>
      </c>
      <c r="H4997" s="18"/>
      <c r="I4997" s="18" t="str">
        <f>+IFERROR(VLOOKUP(Cursos[[#This Row],[Modelo correcto]],Modelos[[Modelo correcto]:[Aplica para certificación]],4,FALSE),"REVISAR")</f>
        <v>NO</v>
      </c>
    </row>
    <row r="4998" spans="1:9" x14ac:dyDescent="0.25">
      <c r="A4998" s="144" t="s">
        <v>714</v>
      </c>
      <c r="B4998">
        <v>1</v>
      </c>
      <c r="C4998" s="63" t="s">
        <v>177</v>
      </c>
      <c r="D4998" s="18" t="str">
        <f>+IFERROR(VLOOKUP(Cursos[[#This Row],[Modelo correcto]],Modelos[[Modelo correcto]:[¿En línea?]],2,FALSE),"REVISAR")</f>
        <v>XEROX</v>
      </c>
      <c r="E4998" s="18" t="str">
        <f>+IFERROR(VLOOKUP(Cursos[[#This Row],[Modelo correcto]],Modelos[[Modelo correcto]:[¿En línea?]],3,FALSE),"REVISAR")</f>
        <v>SÍ</v>
      </c>
      <c r="F4998" s="18" t="str">
        <f>+Cursos[[#This Row],[IS]]&amp;Cursos[[#This Row],[Modelo correcto]]</f>
        <v>MANUEL ALEJANDRO HERNANDEZ GARCIACK17M02</v>
      </c>
      <c r="G4998" s="18">
        <v>0</v>
      </c>
      <c r="H4998" s="19">
        <v>43770</v>
      </c>
      <c r="I4998" s="18" t="str">
        <f>+IFERROR(VLOOKUP(Cursos[[#This Row],[Modelo correcto]],Modelos[[Modelo correcto]:[Aplica para certificación]],4,FALSE),"REVISAR")</f>
        <v>NO</v>
      </c>
    </row>
    <row r="4999" spans="1:9" x14ac:dyDescent="0.25">
      <c r="A4999" s="144" t="s">
        <v>714</v>
      </c>
      <c r="B4999">
        <v>1</v>
      </c>
      <c r="C4999" s="63" t="s">
        <v>68</v>
      </c>
      <c r="D4999" s="18" t="str">
        <f>+IFERROR(VLOOKUP(Cursos[[#This Row],[Modelo correcto]],Modelos[[Modelo correcto]:[¿En línea?]],2,FALSE),"REVISAR")</f>
        <v>XEROX</v>
      </c>
      <c r="E4999" s="18" t="str">
        <f>+IFERROR(VLOOKUP(Cursos[[#This Row],[Modelo correcto]],Modelos[[Modelo correcto]:[¿En línea?]],3,FALSE),"REVISAR")</f>
        <v>SÍ</v>
      </c>
      <c r="F4999" s="18" t="str">
        <f>+Cursos[[#This Row],[IS]]&amp;Cursos[[#This Row],[Modelo correcto]]</f>
        <v>MANUEL ALEJANDRO HERNANDEZ GARCIACK17M03</v>
      </c>
      <c r="G4999" s="18">
        <v>1</v>
      </c>
      <c r="H4999" s="18"/>
      <c r="I4999" s="18" t="str">
        <f>+IFERROR(VLOOKUP(Cursos[[#This Row],[Modelo correcto]],Modelos[[Modelo correcto]:[Aplica para certificación]],4,FALSE),"REVISAR")</f>
        <v>NO</v>
      </c>
    </row>
    <row r="5000" spans="1:9" x14ac:dyDescent="0.25">
      <c r="A5000" s="144" t="s">
        <v>714</v>
      </c>
      <c r="B5000">
        <v>1</v>
      </c>
      <c r="C5000" s="63" t="s">
        <v>201</v>
      </c>
      <c r="D5000" s="18" t="str">
        <f>+IFERROR(VLOOKUP(Cursos[[#This Row],[Modelo correcto]],Modelos[[Modelo correcto]:[¿En línea?]],2,FALSE),"REVISAR")</f>
        <v>XEROX</v>
      </c>
      <c r="E5000" s="18" t="str">
        <f>+IFERROR(VLOOKUP(Cursos[[#This Row],[Modelo correcto]],Modelos[[Modelo correcto]:[¿En línea?]],3,FALSE),"REVISAR")</f>
        <v>SÍ</v>
      </c>
      <c r="F5000" s="18" t="str">
        <f>+Cursos[[#This Row],[IS]]&amp;Cursos[[#This Row],[Modelo correcto]]</f>
        <v>MANUEL ALEJANDRO HERNANDEZ GARCIACK17M05</v>
      </c>
      <c r="G5000" s="18">
        <v>0</v>
      </c>
      <c r="H5000" s="18"/>
      <c r="I5000" s="18" t="str">
        <f>+IFERROR(VLOOKUP(Cursos[[#This Row],[Modelo correcto]],Modelos[[Modelo correcto]:[Aplica para certificación]],4,FALSE),"REVISAR")</f>
        <v>NO</v>
      </c>
    </row>
    <row r="5001" spans="1:9" x14ac:dyDescent="0.25">
      <c r="A5001" s="144" t="s">
        <v>2784</v>
      </c>
      <c r="B5001">
        <v>1</v>
      </c>
      <c r="C5001" s="63" t="s">
        <v>299</v>
      </c>
      <c r="D5001" s="18" t="str">
        <f>+IFERROR(VLOOKUP(Cursos[[#This Row],[Modelo correcto]],Modelos[[Modelo correcto]:[¿En línea?]],2,FALSE),"REVISAR")</f>
        <v>XEROX</v>
      </c>
      <c r="E5001" s="18" t="str">
        <f>+IFERROR(VLOOKUP(Cursos[[#This Row],[Modelo correcto]],Modelos[[Modelo correcto]:[¿En línea?]],3,FALSE),"REVISAR")</f>
        <v>SÍ</v>
      </c>
      <c r="F5001" s="18" t="str">
        <f>+Cursos[[#This Row],[IS]]&amp;Cursos[[#This Row],[Modelo correcto]]</f>
        <v>HECTOR IVAN CASTILLO RAMIREZTSTNTFR</v>
      </c>
      <c r="G5001" s="18">
        <v>1</v>
      </c>
      <c r="H5001" s="19">
        <v>43891</v>
      </c>
      <c r="I5001" s="18" t="str">
        <f>+IFERROR(VLOOKUP(Cursos[[#This Row],[Modelo correcto]],Modelos[[Modelo correcto]:[Aplica para certificación]],4,FALSE),"REVISAR")</f>
        <v>SÍ</v>
      </c>
    </row>
    <row r="5002" spans="1:9" x14ac:dyDescent="0.25">
      <c r="A5002" s="144" t="s">
        <v>2784</v>
      </c>
      <c r="B5002">
        <v>1</v>
      </c>
      <c r="C5002" s="10" t="s">
        <v>96</v>
      </c>
      <c r="D5002" s="18" t="str">
        <f>+IFERROR(VLOOKUP(Cursos[[#This Row],[Modelo correcto]],Modelos[[Modelo correcto]:[¿En línea?]],2,FALSE),"REVISAR")</f>
        <v>XEROX</v>
      </c>
      <c r="E5002" s="18" t="str">
        <f>+IFERROR(VLOOKUP(Cursos[[#This Row],[Modelo correcto]],Modelos[[Modelo correcto]:[¿En línea?]],3,FALSE),"REVISAR")</f>
        <v>SÍ</v>
      </c>
      <c r="F5002" s="18" t="str">
        <f>+Cursos[[#This Row],[IS]]&amp;Cursos[[#This Row],[Modelo correcto]]</f>
        <v>HECTOR IVAN CASTILLO RAMIREZV21PXTA</v>
      </c>
      <c r="G5002" s="18">
        <v>0</v>
      </c>
      <c r="H5002" s="19">
        <v>43922</v>
      </c>
      <c r="I5002" s="18" t="str">
        <f>+IFERROR(VLOOKUP(Cursos[[#This Row],[Modelo correcto]],Modelos[[Modelo correcto]:[Aplica para certificación]],4,FALSE),"REVISAR")</f>
        <v>NO</v>
      </c>
    </row>
    <row r="5003" spans="1:9" x14ac:dyDescent="0.25">
      <c r="A5003" s="144" t="s">
        <v>2784</v>
      </c>
      <c r="B5003">
        <v>1</v>
      </c>
      <c r="C5003" s="10" t="s">
        <v>267</v>
      </c>
      <c r="D5003" s="18" t="str">
        <f>+IFERROR(VLOOKUP(Cursos[[#This Row],[Modelo correcto]],Modelos[[Modelo correcto]:[¿En línea?]],2,FALSE),"REVISAR")</f>
        <v>XEROX</v>
      </c>
      <c r="E5003" s="18" t="str">
        <f>+IFERROR(VLOOKUP(Cursos[[#This Row],[Modelo correcto]],Modelos[[Modelo correcto]:[¿En línea?]],3,FALSE),"REVISAR")</f>
        <v>SÍ</v>
      </c>
      <c r="F5003" s="18" t="str">
        <f>+Cursos[[#This Row],[IS]]&amp;Cursos[[#This Row],[Modelo correcto]]</f>
        <v>HECTOR IVAN CASTILLO RAMIREZXC550A</v>
      </c>
      <c r="G5003" s="18">
        <v>1</v>
      </c>
      <c r="H5003" s="19">
        <v>43831</v>
      </c>
      <c r="I5003" s="18" t="str">
        <f>+IFERROR(VLOOKUP(Cursos[[#This Row],[Modelo correcto]],Modelos[[Modelo correcto]:[Aplica para certificación]],4,FALSE),"REVISAR")</f>
        <v>SÍ</v>
      </c>
    </row>
    <row r="5004" spans="1:9" x14ac:dyDescent="0.25">
      <c r="A5004" s="144" t="s">
        <v>2784</v>
      </c>
      <c r="B5004">
        <v>1</v>
      </c>
      <c r="C5004" s="10" t="s">
        <v>1246</v>
      </c>
      <c r="D5004" s="18" t="str">
        <f>+IFERROR(VLOOKUP(Cursos[[#This Row],[Modelo correcto]],Modelos[[Modelo correcto]:[¿En línea?]],2,FALSE),"REVISAR")</f>
        <v>XEROX</v>
      </c>
      <c r="E5004" s="18" t="str">
        <f>+IFERROR(VLOOKUP(Cursos[[#This Row],[Modelo correcto]],Modelos[[Modelo correcto]:[¿En línea?]],3,FALSE),"REVISAR")</f>
        <v>SÍ</v>
      </c>
      <c r="F5004" s="18" t="str">
        <f>+Cursos[[#This Row],[IS]]&amp;Cursos[[#This Row],[Modelo correcto]]</f>
        <v>HECTOR IVAN CASTILLO RAMIREZXRCTOV</v>
      </c>
      <c r="G5004" s="18">
        <v>0</v>
      </c>
      <c r="H5004" s="19">
        <v>43922</v>
      </c>
      <c r="I5004" s="18" t="str">
        <f>+IFERROR(VLOOKUP(Cursos[[#This Row],[Modelo correcto]],Modelos[[Modelo correcto]:[Aplica para certificación]],4,FALSE),"REVISAR")</f>
        <v>NO</v>
      </c>
    </row>
    <row r="5005" spans="1:9" x14ac:dyDescent="0.25">
      <c r="A5005" s="144" t="s">
        <v>2784</v>
      </c>
      <c r="B5005">
        <v>1</v>
      </c>
      <c r="C5005" s="10" t="s">
        <v>1175</v>
      </c>
      <c r="D5005" s="18" t="str">
        <f>+IFERROR(VLOOKUP(Cursos[[#This Row],[Modelo correcto]],Modelos[[Modelo correcto]:[¿En línea?]],2,FALSE),"REVISAR")</f>
        <v>XEROX</v>
      </c>
      <c r="E5005" s="18" t="str">
        <f>+IFERROR(VLOOKUP(Cursos[[#This Row],[Modelo correcto]],Modelos[[Modelo correcto]:[¿En línea?]],3,FALSE),"REVISAR")</f>
        <v>SÍ</v>
      </c>
      <c r="F5005" s="18" t="str">
        <f>+Cursos[[#This Row],[IS]]&amp;Cursos[[#This Row],[Modelo correcto]]</f>
        <v>HECTOR IVAN CASTILLO RAMIREZCT101</v>
      </c>
      <c r="G5005" s="18">
        <v>0</v>
      </c>
      <c r="H5005" s="19">
        <v>43952</v>
      </c>
      <c r="I5005" s="18" t="str">
        <f>+IFERROR(VLOOKUP(Cursos[[#This Row],[Modelo correcto]],Modelos[[Modelo correcto]:[Aplica para certificación]],4,FALSE),"REVISAR")</f>
        <v>NO</v>
      </c>
    </row>
    <row r="5006" spans="1:9" x14ac:dyDescent="0.25">
      <c r="A5006" s="144" t="s">
        <v>393</v>
      </c>
      <c r="B5006">
        <v>1</v>
      </c>
      <c r="C5006" s="10" t="s">
        <v>760</v>
      </c>
      <c r="D5006" s="10" t="str">
        <f>+IFERROR(VLOOKUP(Cursos[[#This Row],[Modelo correcto]],Modelos[[Modelo correcto]:[¿En línea?]],2,FALSE),"REVISAR")</f>
        <v>LEXMARK</v>
      </c>
      <c r="E5006" s="10" t="str">
        <f>+IFERROR(VLOOKUP(Cursos[[#This Row],[Modelo correcto]],Modelos[[Modelo correcto]:[¿En línea?]],3,FALSE),"REVISAR")</f>
        <v>SÍ</v>
      </c>
      <c r="F5006" s="18" t="str">
        <f>+Cursos[[#This Row],[IS]]&amp;Cursos[[#This Row],[Modelo correcto]]</f>
        <v>MARTIN MORGADO FERNANDEZC792</v>
      </c>
      <c r="G5006" s="18">
        <v>1</v>
      </c>
      <c r="H5006" s="18"/>
      <c r="I5006" s="18" t="str">
        <f>+IFERROR(VLOOKUP(Cursos[[#This Row],[Modelo correcto]],Modelos[[Modelo correcto]:[Aplica para certificación]],4,FALSE),"REVISAR")</f>
        <v>NO</v>
      </c>
    </row>
    <row r="5007" spans="1:9" x14ac:dyDescent="0.25">
      <c r="A5007" s="144" t="s">
        <v>2784</v>
      </c>
      <c r="B5007">
        <v>1</v>
      </c>
      <c r="C5007" s="10" t="s">
        <v>1262</v>
      </c>
      <c r="D5007" s="18" t="str">
        <f>+IFERROR(VLOOKUP(Cursos[[#This Row],[Modelo correcto]],Modelos[[Modelo correcto]:[¿En línea?]],2,FALSE),"REVISAR")</f>
        <v>XEROX</v>
      </c>
      <c r="E5007" s="18" t="str">
        <f>+IFERROR(VLOOKUP(Cursos[[#This Row],[Modelo correcto]],Modelos[[Modelo correcto]:[¿En línea?]],3,FALSE),"REVISAR")</f>
        <v>SÍ</v>
      </c>
      <c r="F5007" s="18" t="str">
        <f>+Cursos[[#This Row],[IS]]&amp;Cursos[[#This Row],[Modelo correcto]]</f>
        <v>HECTOR IVAN CASTILLO RAMIREZCT102</v>
      </c>
      <c r="G5007" s="18">
        <v>0</v>
      </c>
      <c r="H5007" s="19">
        <v>43952</v>
      </c>
      <c r="I5007" s="18" t="str">
        <f>+IFERROR(VLOOKUP(Cursos[[#This Row],[Modelo correcto]],Modelos[[Modelo correcto]:[Aplica para certificación]],4,FALSE),"REVISAR")</f>
        <v>NO</v>
      </c>
    </row>
    <row r="5008" spans="1:9" x14ac:dyDescent="0.25">
      <c r="A5008" s="144" t="s">
        <v>2784</v>
      </c>
      <c r="B5008">
        <v>1</v>
      </c>
      <c r="C5008" s="63" t="s">
        <v>1181</v>
      </c>
      <c r="D5008" s="18" t="str">
        <f>+IFERROR(VLOOKUP(Cursos[[#This Row],[Modelo correcto]],Modelos[[Modelo correcto]:[¿En línea?]],2,FALSE),"REVISAR")</f>
        <v>XEROX</v>
      </c>
      <c r="E5008" s="18" t="str">
        <f>+IFERROR(VLOOKUP(Cursos[[#This Row],[Modelo correcto]],Modelos[[Modelo correcto]:[¿En línea?]],3,FALSE),"REVISAR")</f>
        <v>SÍ</v>
      </c>
      <c r="F5008" s="18" t="str">
        <f>+Cursos[[#This Row],[IS]]&amp;Cursos[[#This Row],[Modelo correcto]]</f>
        <v>HECTOR IVAN CASTILLO RAMIREZOA213</v>
      </c>
      <c r="G5008" s="18">
        <v>0</v>
      </c>
      <c r="H5008" s="19">
        <v>43952</v>
      </c>
      <c r="I5008" s="18" t="str">
        <f>+IFERROR(VLOOKUP(Cursos[[#This Row],[Modelo correcto]],Modelos[[Modelo correcto]:[Aplica para certificación]],4,FALSE),"REVISAR")</f>
        <v>NO</v>
      </c>
    </row>
    <row r="5009" spans="1:9" x14ac:dyDescent="0.25">
      <c r="A5009" s="144" t="s">
        <v>2784</v>
      </c>
      <c r="B5009">
        <v>1</v>
      </c>
      <c r="C5009" s="10" t="s">
        <v>1308</v>
      </c>
      <c r="D5009" s="18" t="str">
        <f>+IFERROR(VLOOKUP(Cursos[[#This Row],[Modelo correcto]],Modelos[[Modelo correcto]:[¿En línea?]],2,FALSE),"REVISAR")</f>
        <v>XEROX</v>
      </c>
      <c r="E5009" s="18" t="str">
        <f>+IFERROR(VLOOKUP(Cursos[[#This Row],[Modelo correcto]],Modelos[[Modelo correcto]:[¿En línea?]],3,FALSE),"REVISAR")</f>
        <v>SÍ</v>
      </c>
      <c r="F5009" s="18" t="str">
        <f>+Cursos[[#This Row],[IS]]&amp;Cursos[[#This Row],[Modelo correcto]]</f>
        <v>HECTOR IVAN CASTILLO RAMIREZPB01</v>
      </c>
      <c r="G5009" s="18">
        <v>0</v>
      </c>
      <c r="H5009" s="19">
        <v>43952</v>
      </c>
      <c r="I5009" s="18" t="str">
        <f>+IFERROR(VLOOKUP(Cursos[[#This Row],[Modelo correcto]],Modelos[[Modelo correcto]:[Aplica para certificación]],4,FALSE),"REVISAR")</f>
        <v>NO</v>
      </c>
    </row>
    <row r="5010" spans="1:9" x14ac:dyDescent="0.25">
      <c r="A5010" s="144" t="s">
        <v>2784</v>
      </c>
      <c r="B5010">
        <v>1</v>
      </c>
      <c r="C5010" s="10" t="s">
        <v>1103</v>
      </c>
      <c r="D5010" s="18" t="str">
        <f>+IFERROR(VLOOKUP(Cursos[[#This Row],[Modelo correcto]],Modelos[[Modelo correcto]:[¿En línea?]],2,FALSE),"REVISAR")</f>
        <v>XEROX</v>
      </c>
      <c r="E5010" s="18" t="str">
        <f>+IFERROR(VLOOKUP(Cursos[[#This Row],[Modelo correcto]],Modelos[[Modelo correcto]:[¿En línea?]],3,FALSE),"REVISAR")</f>
        <v>SÍ</v>
      </c>
      <c r="F5010" s="18" t="str">
        <f>+Cursos[[#This Row],[IS]]&amp;Cursos[[#This Row],[Modelo correcto]]</f>
        <v>HECTOR IVAN CASTILLO RAMIREZPLBAKC</v>
      </c>
      <c r="G5010" s="18">
        <v>0</v>
      </c>
      <c r="H5010" s="19">
        <v>43952</v>
      </c>
      <c r="I5010" s="18" t="str">
        <f>+IFERROR(VLOOKUP(Cursos[[#This Row],[Modelo correcto]],Modelos[[Modelo correcto]:[Aplica para certificación]],4,FALSE),"REVISAR")</f>
        <v>NO</v>
      </c>
    </row>
    <row r="5011" spans="1:9" x14ac:dyDescent="0.25">
      <c r="A5011" s="144" t="s">
        <v>2784</v>
      </c>
      <c r="B5011">
        <v>1</v>
      </c>
      <c r="C5011" s="10" t="s">
        <v>66</v>
      </c>
      <c r="D5011" s="18" t="str">
        <f>+IFERROR(VLOOKUP(Cursos[[#This Row],[Modelo correcto]],Modelos[[Modelo correcto]:[¿En línea?]],2,FALSE),"REVISAR")</f>
        <v>XEROX</v>
      </c>
      <c r="E5011" s="18" t="str">
        <f>+IFERROR(VLOOKUP(Cursos[[#This Row],[Modelo correcto]],Modelos[[Modelo correcto]:[¿En línea?]],3,FALSE),"REVISAR")</f>
        <v>SÍ</v>
      </c>
      <c r="F5011" s="18" t="str">
        <f>+Cursos[[#This Row],[IS]]&amp;Cursos[[#This Row],[Modelo correcto]]</f>
        <v>HECTOR IVAN CASTILLO RAMIREZVERSDFE</v>
      </c>
      <c r="G5011" s="18">
        <v>0</v>
      </c>
      <c r="H5011" s="19">
        <v>43952</v>
      </c>
      <c r="I5011" s="18" t="str">
        <f>+IFERROR(VLOOKUP(Cursos[[#This Row],[Modelo correcto]],Modelos[[Modelo correcto]:[Aplica para certificación]],4,FALSE),"REVISAR")</f>
        <v>SÍ</v>
      </c>
    </row>
    <row r="5012" spans="1:9" x14ac:dyDescent="0.25">
      <c r="A5012" s="144" t="s">
        <v>2784</v>
      </c>
      <c r="B5012">
        <v>1</v>
      </c>
      <c r="C5012" s="10" t="s">
        <v>1290</v>
      </c>
      <c r="D5012" s="18" t="str">
        <f>+IFERROR(VLOOKUP(Cursos[[#This Row],[Modelo correcto]],Modelos[[Modelo correcto]:[¿En línea?]],2,FALSE),"REVISAR")</f>
        <v>XEROX</v>
      </c>
      <c r="E5012" s="18" t="str">
        <f>+IFERROR(VLOOKUP(Cursos[[#This Row],[Modelo correcto]],Modelos[[Modelo correcto]:[¿En línea?]],3,FALSE),"REVISAR")</f>
        <v>SÍ</v>
      </c>
      <c r="F5012" s="18" t="str">
        <f>+Cursos[[#This Row],[IS]]&amp;Cursos[[#This Row],[Modelo correcto]]</f>
        <v>HECTOR IVAN CASTILLO RAMIREZXFF268</v>
      </c>
      <c r="G5012" s="18">
        <v>0</v>
      </c>
      <c r="H5012" s="19">
        <v>43952</v>
      </c>
      <c r="I5012" s="18" t="str">
        <f>+IFERROR(VLOOKUP(Cursos[[#This Row],[Modelo correcto]],Modelos[[Modelo correcto]:[Aplica para certificación]],4,FALSE),"REVISAR")</f>
        <v>NO</v>
      </c>
    </row>
    <row r="5013" spans="1:9" x14ac:dyDescent="0.25">
      <c r="A5013" s="144" t="s">
        <v>2784</v>
      </c>
      <c r="B5013">
        <v>1</v>
      </c>
      <c r="C5013" s="10" t="s">
        <v>201</v>
      </c>
      <c r="D5013" s="18" t="str">
        <f>+IFERROR(VLOOKUP(Cursos[[#This Row],[Modelo correcto]],Modelos[[Modelo correcto]:[¿En línea?]],2,FALSE),"REVISAR")</f>
        <v>XEROX</v>
      </c>
      <c r="E5013" s="18" t="str">
        <f>+IFERROR(VLOOKUP(Cursos[[#This Row],[Modelo correcto]],Modelos[[Modelo correcto]:[¿En línea?]],3,FALSE),"REVISAR")</f>
        <v>SÍ</v>
      </c>
      <c r="F5013" s="18" t="str">
        <f>+Cursos[[#This Row],[IS]]&amp;Cursos[[#This Row],[Modelo correcto]]</f>
        <v>HECTOR IVAN CASTILLO RAMIREZCK17M05</v>
      </c>
      <c r="G5013" s="18">
        <v>0</v>
      </c>
      <c r="H5013" s="19">
        <v>43952</v>
      </c>
      <c r="I5013" s="18" t="str">
        <f>+IFERROR(VLOOKUP(Cursos[[#This Row],[Modelo correcto]],Modelos[[Modelo correcto]:[Aplica para certificación]],4,FALSE),"REVISAR")</f>
        <v>NO</v>
      </c>
    </row>
    <row r="5014" spans="1:9" x14ac:dyDescent="0.25">
      <c r="A5014" s="144" t="s">
        <v>2784</v>
      </c>
      <c r="B5014">
        <v>1</v>
      </c>
      <c r="C5014" s="10" t="s">
        <v>1197</v>
      </c>
      <c r="D5014" s="18" t="str">
        <f>+IFERROR(VLOOKUP(Cursos[[#This Row],[Modelo correcto]],Modelos[[Modelo correcto]:[¿En línea?]],2,FALSE),"REVISAR")</f>
        <v>XEROX</v>
      </c>
      <c r="E5014" s="18" t="str">
        <f>+IFERROR(VLOOKUP(Cursos[[#This Row],[Modelo correcto]],Modelos[[Modelo correcto]:[¿En línea?]],3,FALSE),"REVISAR")</f>
        <v>SÍ</v>
      </c>
      <c r="F5014" s="18" t="str">
        <f>+Cursos[[#This Row],[IS]]&amp;Cursos[[#This Row],[Modelo correcto]]</f>
        <v>HECTOR IVAN CASTILLO RAMIREZCT103</v>
      </c>
      <c r="G5014" s="18">
        <v>0</v>
      </c>
      <c r="H5014" s="19">
        <v>43952</v>
      </c>
      <c r="I5014" s="18" t="str">
        <f>+IFERROR(VLOOKUP(Cursos[[#This Row],[Modelo correcto]],Modelos[[Modelo correcto]:[Aplica para certificación]],4,FALSE),"REVISAR")</f>
        <v>NO</v>
      </c>
    </row>
    <row r="5015" spans="1:9" x14ac:dyDescent="0.25">
      <c r="A5015" s="144" t="s">
        <v>393</v>
      </c>
      <c r="B5015">
        <v>1</v>
      </c>
      <c r="C5015" s="10" t="s">
        <v>959</v>
      </c>
      <c r="D5015" s="18" t="str">
        <f>+IFERROR(VLOOKUP(Cursos[[#This Row],[Modelo correcto]],Modelos[[Modelo correcto]:[¿En línea?]],2,FALSE),"REVISAR")</f>
        <v>CANON</v>
      </c>
      <c r="E5015" s="18" t="str">
        <f>+IFERROR(VLOOKUP(Cursos[[#This Row],[Modelo correcto]],Modelos[[Modelo correcto]:[¿En línea?]],3,FALSE),"REVISAR")</f>
        <v>SÍ</v>
      </c>
      <c r="F5015" s="18" t="str">
        <f>+Cursos[[#This Row],[IS]]&amp;Cursos[[#This Row],[Modelo correcto]]</f>
        <v>MARTIN MORGADO FERNANDEZIC LBP</v>
      </c>
      <c r="G5015" s="18">
        <v>1</v>
      </c>
      <c r="H5015" s="18"/>
      <c r="I5015" s="18" t="str">
        <f>+IFERROR(VLOOKUP(Cursos[[#This Row],[Modelo correcto]],Modelos[[Modelo correcto]:[Aplica para certificación]],4,FALSE),"REVISAR")</f>
        <v>SÍ</v>
      </c>
    </row>
    <row r="5016" spans="1:9" x14ac:dyDescent="0.25">
      <c r="A5016" s="144" t="s">
        <v>2784</v>
      </c>
      <c r="B5016">
        <v>1</v>
      </c>
      <c r="C5016" s="10" t="s">
        <v>1195</v>
      </c>
      <c r="D5016" s="18" t="str">
        <f>+IFERROR(VLOOKUP(Cursos[[#This Row],[Modelo correcto]],Modelos[[Modelo correcto]:[¿En línea?]],2,FALSE),"REVISAR")</f>
        <v>XEROX</v>
      </c>
      <c r="E5016" s="18" t="str">
        <f>+IFERROR(VLOOKUP(Cursos[[#This Row],[Modelo correcto]],Modelos[[Modelo correcto]:[¿En línea?]],3,FALSE),"REVISAR")</f>
        <v>SÍ</v>
      </c>
      <c r="F5016" s="18" t="str">
        <f>+Cursos[[#This Row],[IS]]&amp;Cursos[[#This Row],[Modelo correcto]]</f>
        <v>HECTOR IVAN CASTILLO RAMIREZCT104</v>
      </c>
      <c r="G5016" s="18">
        <v>0</v>
      </c>
      <c r="H5016" s="19">
        <v>43952</v>
      </c>
      <c r="I5016" s="18" t="str">
        <f>+IFERROR(VLOOKUP(Cursos[[#This Row],[Modelo correcto]],Modelos[[Modelo correcto]:[Aplica para certificación]],4,FALSE),"REVISAR")</f>
        <v>NO</v>
      </c>
    </row>
    <row r="5017" spans="1:9" x14ac:dyDescent="0.25">
      <c r="A5017" s="144" t="s">
        <v>2784</v>
      </c>
      <c r="B5017">
        <v>1</v>
      </c>
      <c r="C5017" s="10" t="s">
        <v>1300</v>
      </c>
      <c r="D5017" s="18" t="str">
        <f>+IFERROR(VLOOKUP(Cursos[[#This Row],[Modelo correcto]],Modelos[[Modelo correcto]:[¿En línea?]],2,FALSE),"REVISAR")</f>
        <v>XEROX</v>
      </c>
      <c r="E5017" s="18" t="str">
        <f>+IFERROR(VLOOKUP(Cursos[[#This Row],[Modelo correcto]],Modelos[[Modelo correcto]:[¿En línea?]],3,FALSE),"REVISAR")</f>
        <v>SÍ</v>
      </c>
      <c r="F5017" s="18" t="str">
        <f>+Cursos[[#This Row],[IS]]&amp;Cursos[[#This Row],[Modelo correcto]]</f>
        <v>HECTOR IVAN CASTILLO RAMIREZCT105</v>
      </c>
      <c r="G5017" s="18">
        <v>0</v>
      </c>
      <c r="H5017" s="19">
        <v>43952</v>
      </c>
      <c r="I5017" s="18" t="str">
        <f>+IFERROR(VLOOKUP(Cursos[[#This Row],[Modelo correcto]],Modelos[[Modelo correcto]:[Aplica para certificación]],4,FALSE),"REVISAR")</f>
        <v>NO</v>
      </c>
    </row>
    <row r="5018" spans="1:9" x14ac:dyDescent="0.25">
      <c r="A5018" s="144" t="s">
        <v>393</v>
      </c>
      <c r="B5018">
        <v>1</v>
      </c>
      <c r="C5018" s="10" t="s">
        <v>753</v>
      </c>
      <c r="D5018" s="18" t="str">
        <f>+IFERROR(VLOOKUP(Cursos[[#This Row],[Modelo correcto]],Modelos[[Modelo correcto]:[¿En línea?]],2,FALSE),"REVISAR")</f>
        <v>CANON</v>
      </c>
      <c r="E5018" s="18" t="str">
        <f>+IFERROR(VLOOKUP(Cursos[[#This Row],[Modelo correcto]],Modelos[[Modelo correcto]:[¿En línea?]],3,FALSE),"REVISAR")</f>
        <v>SÍ</v>
      </c>
      <c r="F5018" s="18" t="str">
        <f>+Cursos[[#This Row],[IS]]&amp;Cursos[[#This Row],[Modelo correcto]]</f>
        <v>MARTIN MORGADO FERNANDEZIR 1643</v>
      </c>
      <c r="G5018" s="18">
        <v>1</v>
      </c>
      <c r="H5018" s="18"/>
      <c r="I5018" s="18" t="str">
        <f>+IFERROR(VLOOKUP(Cursos[[#This Row],[Modelo correcto]],Modelos[[Modelo correcto]:[Aplica para certificación]],4,FALSE),"REVISAR")</f>
        <v>SÍ</v>
      </c>
    </row>
    <row r="5019" spans="1:9" x14ac:dyDescent="0.25">
      <c r="A5019" s="144" t="s">
        <v>393</v>
      </c>
      <c r="B5019">
        <v>1</v>
      </c>
      <c r="C5019" s="10" t="s">
        <v>449</v>
      </c>
      <c r="D5019" s="18" t="str">
        <f>+IFERROR(VLOOKUP(Cursos[[#This Row],[Modelo correcto]],Modelos[[Modelo correcto]:[¿En línea?]],2,FALSE),"REVISAR")</f>
        <v>CANON</v>
      </c>
      <c r="E5019" s="18" t="str">
        <f>+IFERROR(VLOOKUP(Cursos[[#This Row],[Modelo correcto]],Modelos[[Modelo correcto]:[¿En línea?]],3,FALSE),"REVISAR")</f>
        <v>SÍ</v>
      </c>
      <c r="F5019" s="18" t="str">
        <f>+Cursos[[#This Row],[IS]]&amp;Cursos[[#This Row],[Modelo correcto]]</f>
        <v>MARTIN MORGADO FERNANDEZIR1435</v>
      </c>
      <c r="G5019" s="18"/>
      <c r="H5019" s="18"/>
      <c r="I5019" s="18" t="str">
        <f>+IFERROR(VLOOKUP(Cursos[[#This Row],[Modelo correcto]],Modelos[[Modelo correcto]:[Aplica para certificación]],4,FALSE),"REVISAR")</f>
        <v>SÍ</v>
      </c>
    </row>
    <row r="5020" spans="1:9" x14ac:dyDescent="0.25">
      <c r="A5020" s="144" t="s">
        <v>2784</v>
      </c>
      <c r="B5020">
        <v>1</v>
      </c>
      <c r="C5020" s="10" t="s">
        <v>1319</v>
      </c>
      <c r="D5020" s="18" t="str">
        <f>+IFERROR(VLOOKUP(Cursos[[#This Row],[Modelo correcto]],Modelos[[Modelo correcto]:[¿En línea?]],2,FALSE),"REVISAR")</f>
        <v>XEROX</v>
      </c>
      <c r="E5020" s="18" t="str">
        <f>+IFERROR(VLOOKUP(Cursos[[#This Row],[Modelo correcto]],Modelos[[Modelo correcto]:[¿En línea?]],3,FALSE),"REVISAR")</f>
        <v>SÍ</v>
      </c>
      <c r="F5020" s="18" t="str">
        <f>+Cursos[[#This Row],[IS]]&amp;Cursos[[#This Row],[Modelo correcto]]</f>
        <v>HECTOR IVAN CASTILLO RAMIREZCLS265</v>
      </c>
      <c r="G5020" s="18">
        <v>0</v>
      </c>
      <c r="H5020" s="19">
        <v>43952</v>
      </c>
      <c r="I5020" s="18" t="str">
        <f>+IFERROR(VLOOKUP(Cursos[[#This Row],[Modelo correcto]],Modelos[[Modelo correcto]:[Aplica para certificación]],4,FALSE),"REVISAR")</f>
        <v>NO</v>
      </c>
    </row>
    <row r="5021" spans="1:9" x14ac:dyDescent="0.25">
      <c r="A5021" s="144" t="s">
        <v>2784</v>
      </c>
      <c r="B5021">
        <v>1</v>
      </c>
      <c r="C5021" s="10" t="s">
        <v>142</v>
      </c>
      <c r="D5021" s="18" t="str">
        <f>+IFERROR(VLOOKUP(Cursos[[#This Row],[Modelo correcto]],Modelos[[Modelo correcto]:[¿En línea?]],2,FALSE),"REVISAR")</f>
        <v>XEROX</v>
      </c>
      <c r="E5021" s="18" t="str">
        <f>+IFERROR(VLOOKUP(Cursos[[#This Row],[Modelo correcto]],Modelos[[Modelo correcto]:[¿En línea?]],3,FALSE),"REVISAR")</f>
        <v>SÍ</v>
      </c>
      <c r="F5021" s="18" t="str">
        <f>+Cursos[[#This Row],[IS]]&amp;Cursos[[#This Row],[Modelo correcto]]</f>
        <v>HECTOR IVAN CASTILLO RAMIREZOS2024</v>
      </c>
      <c r="G5021" s="18">
        <v>0</v>
      </c>
      <c r="H5021" s="19">
        <v>43952</v>
      </c>
      <c r="I5021" s="18" t="str">
        <f>+IFERROR(VLOOKUP(Cursos[[#This Row],[Modelo correcto]],Modelos[[Modelo correcto]:[Aplica para certificación]],4,FALSE),"REVISAR")</f>
        <v>NO</v>
      </c>
    </row>
    <row r="5022" spans="1:9" x14ac:dyDescent="0.25">
      <c r="A5022" s="144" t="s">
        <v>393</v>
      </c>
      <c r="B5022">
        <v>1</v>
      </c>
      <c r="C5022" s="10" t="s">
        <v>754</v>
      </c>
      <c r="D5022" s="18" t="str">
        <f>+IFERROR(VLOOKUP(Cursos[[#This Row],[Modelo correcto]],Modelos[[Modelo correcto]:[¿En línea?]],2,FALSE),"REVISAR")</f>
        <v>CANON</v>
      </c>
      <c r="E5022" s="18" t="str">
        <f>+IFERROR(VLOOKUP(Cursos[[#This Row],[Modelo correcto]],Modelos[[Modelo correcto]:[¿En línea?]],3,FALSE),"REVISAR")</f>
        <v>SÍ</v>
      </c>
      <c r="F5022" s="18" t="str">
        <f>+Cursos[[#This Row],[IS]]&amp;Cursos[[#This Row],[Modelo correcto]]</f>
        <v>MARTIN MORGADO FERNANDEZIRA 715</v>
      </c>
      <c r="G5022" s="18">
        <v>1</v>
      </c>
      <c r="H5022" s="18"/>
      <c r="I5022" s="18" t="str">
        <f>+IFERROR(VLOOKUP(Cursos[[#This Row],[Modelo correcto]],Modelos[[Modelo correcto]:[Aplica para certificación]],4,FALSE),"REVISAR")</f>
        <v>NO</v>
      </c>
    </row>
    <row r="5023" spans="1:9" x14ac:dyDescent="0.25">
      <c r="A5023" s="144" t="s">
        <v>393</v>
      </c>
      <c r="B5023">
        <v>1</v>
      </c>
      <c r="C5023" s="10" t="s">
        <v>960</v>
      </c>
      <c r="D5023" s="18" t="str">
        <f>+IFERROR(VLOOKUP(Cursos[[#This Row],[Modelo correcto]],Modelos[[Modelo correcto]:[¿En línea?]],2,FALSE),"REVISAR")</f>
        <v>CANON</v>
      </c>
      <c r="E5023" s="18" t="str">
        <f>+IFERROR(VLOOKUP(Cursos[[#This Row],[Modelo correcto]],Modelos[[Modelo correcto]:[¿En línea?]],3,FALSE),"REVISAR")</f>
        <v>SÍ</v>
      </c>
      <c r="F5023" s="18" t="str">
        <f>+Cursos[[#This Row],[IS]]&amp;Cursos[[#This Row],[Modelo correcto]]</f>
        <v>MARTIN MORGADO FERNANDEZIRA C475</v>
      </c>
      <c r="G5023" s="18">
        <v>1</v>
      </c>
      <c r="H5023" s="18"/>
      <c r="I5023" s="18" t="str">
        <f>+IFERROR(VLOOKUP(Cursos[[#This Row],[Modelo correcto]],Modelos[[Modelo correcto]:[Aplica para certificación]],4,FALSE),"REVISAR")</f>
        <v>NO</v>
      </c>
    </row>
    <row r="5024" spans="1:9" x14ac:dyDescent="0.25">
      <c r="A5024" s="144" t="s">
        <v>2784</v>
      </c>
      <c r="B5024">
        <v>1</v>
      </c>
      <c r="C5024" s="10" t="s">
        <v>1349</v>
      </c>
      <c r="D5024" s="18" t="str">
        <f>+IFERROR(VLOOKUP(Cursos[[#This Row],[Modelo correcto]],Modelos[[Modelo correcto]:[¿En línea?]],2,FALSE),"REVISAR")</f>
        <v>XEROX</v>
      </c>
      <c r="E5024" s="18" t="str">
        <f>+IFERROR(VLOOKUP(Cursos[[#This Row],[Modelo correcto]],Modelos[[Modelo correcto]:[¿En línea?]],3,FALSE),"REVISAR")</f>
        <v>SÍ</v>
      </c>
      <c r="F5024" s="18" t="str">
        <f>+Cursos[[#This Row],[IS]]&amp;Cursos[[#This Row],[Modelo correcto]]</f>
        <v>HECTOR IVAN CASTILLO RAMIREZMPS3801</v>
      </c>
      <c r="G5024" s="18">
        <v>0</v>
      </c>
      <c r="H5024" s="19">
        <v>43952</v>
      </c>
      <c r="I5024" s="18" t="str">
        <f>+IFERROR(VLOOKUP(Cursos[[#This Row],[Modelo correcto]],Modelos[[Modelo correcto]:[Aplica para certificación]],4,FALSE),"REVISAR")</f>
        <v>NO</v>
      </c>
    </row>
    <row r="5025" spans="1:9" x14ac:dyDescent="0.25">
      <c r="A5025" s="144" t="s">
        <v>2784</v>
      </c>
      <c r="B5025">
        <v>1</v>
      </c>
      <c r="C5025" s="10" t="s">
        <v>1350</v>
      </c>
      <c r="D5025" s="18" t="str">
        <f>+IFERROR(VLOOKUP(Cursos[[#This Row],[Modelo correcto]],Modelos[[Modelo correcto]:[¿En línea?]],2,FALSE),"REVISAR")</f>
        <v>XEROX</v>
      </c>
      <c r="E5025" s="18" t="str">
        <f>+IFERROR(VLOOKUP(Cursos[[#This Row],[Modelo correcto]],Modelos[[Modelo correcto]:[¿En línea?]],3,FALSE),"REVISAR")</f>
        <v>SÍ</v>
      </c>
      <c r="F5025" s="18" t="str">
        <f>+Cursos[[#This Row],[IS]]&amp;Cursos[[#This Row],[Modelo correcto]]</f>
        <v>HECTOR IVAN CASTILLO RAMIREZWHYSOL1</v>
      </c>
      <c r="G5025" s="18">
        <v>0</v>
      </c>
      <c r="H5025" s="19">
        <v>43952</v>
      </c>
      <c r="I5025" s="18" t="str">
        <f>+IFERROR(VLOOKUP(Cursos[[#This Row],[Modelo correcto]],Modelos[[Modelo correcto]:[Aplica para certificación]],4,FALSE),"REVISAR")</f>
        <v>NO</v>
      </c>
    </row>
    <row r="5026" spans="1:9" x14ac:dyDescent="0.25">
      <c r="A5026" s="144" t="s">
        <v>2784</v>
      </c>
      <c r="B5026">
        <v>1</v>
      </c>
      <c r="C5026" s="10" t="s">
        <v>32</v>
      </c>
      <c r="D5026" s="18" t="str">
        <f>+IFERROR(VLOOKUP(Cursos[[#This Row],[Modelo correcto]],Modelos[[Modelo correcto]:[¿En línea?]],2,FALSE),"REVISAR")</f>
        <v>XEROX</v>
      </c>
      <c r="E5026" s="18" t="str">
        <f>+IFERROR(VLOOKUP(Cursos[[#This Row],[Modelo correcto]],Modelos[[Modelo correcto]:[¿En línea?]],3,FALSE),"REVISAR")</f>
        <v>SÍ</v>
      </c>
      <c r="F5026" s="18" t="str">
        <f>+Cursos[[#This Row],[IS]]&amp;Cursos[[#This Row],[Modelo correcto]]</f>
        <v>HECTOR IVAN CASTILLO RAMIREZ700ATSA</v>
      </c>
      <c r="G5026" s="18">
        <v>0</v>
      </c>
      <c r="H5026" s="19">
        <v>43952</v>
      </c>
      <c r="I5026" s="18" t="str">
        <f>+IFERROR(VLOOKUP(Cursos[[#This Row],[Modelo correcto]],Modelos[[Modelo correcto]:[Aplica para certificación]],4,FALSE),"REVISAR")</f>
        <v>NO</v>
      </c>
    </row>
    <row r="5027" spans="1:9" x14ac:dyDescent="0.25">
      <c r="A5027" s="144" t="s">
        <v>2784</v>
      </c>
      <c r="B5027">
        <v>1</v>
      </c>
      <c r="C5027" s="145" t="s">
        <v>1297</v>
      </c>
      <c r="D5027" s="18" t="str">
        <f>+IFERROR(VLOOKUP(Cursos[[#This Row],[Modelo correcto]],Modelos[[Modelo correcto]:[¿En línea?]],2,FALSE),"REVISAR")</f>
        <v>XEROX</v>
      </c>
      <c r="E5027" s="18" t="str">
        <f>+IFERROR(VLOOKUP(Cursos[[#This Row],[Modelo correcto]],Modelos[[Modelo correcto]:[¿En línea?]],3,FALSE),"REVISAR")</f>
        <v>SÍ</v>
      </c>
      <c r="F5027" s="18" t="str">
        <f>+Cursos[[#This Row],[IS]]&amp;Cursos[[#This Row],[Modelo correcto]]</f>
        <v>HECTOR IVAN CASTILLO RAMIREZCLA264</v>
      </c>
      <c r="G5027" s="18">
        <v>0</v>
      </c>
      <c r="H5027" s="19">
        <v>43952</v>
      </c>
      <c r="I5027" s="18" t="str">
        <f>+IFERROR(VLOOKUP(Cursos[[#This Row],[Modelo correcto]],Modelos[[Modelo correcto]:[Aplica para certificación]],4,FALSE),"REVISAR")</f>
        <v>NO</v>
      </c>
    </row>
    <row r="5028" spans="1:9" x14ac:dyDescent="0.25">
      <c r="A5028" s="144" t="s">
        <v>2784</v>
      </c>
      <c r="B5028">
        <v>1</v>
      </c>
      <c r="C5028" s="145" t="s">
        <v>1356</v>
      </c>
      <c r="D5028" s="18" t="str">
        <f>+IFERROR(VLOOKUP(Cursos[[#This Row],[Modelo correcto]],Modelos[[Modelo correcto]:[¿En línea?]],2,FALSE),"REVISAR")</f>
        <v>XEROX</v>
      </c>
      <c r="E5028" s="18" t="str">
        <f>+IFERROR(VLOOKUP(Cursos[[#This Row],[Modelo correcto]],Modelos[[Modelo correcto]:[¿En línea?]],3,FALSE),"REVISAR")</f>
        <v>SÍ</v>
      </c>
      <c r="F5028" s="18" t="str">
        <f>+Cursos[[#This Row],[IS]]&amp;Cursos[[#This Row],[Modelo correcto]]</f>
        <v>HECTOR IVAN CASTILLO RAMIREZXRXWLD</v>
      </c>
      <c r="G5028" s="18">
        <v>0</v>
      </c>
      <c r="H5028" s="19">
        <v>43952</v>
      </c>
      <c r="I5028" s="18" t="str">
        <f>+IFERROR(VLOOKUP(Cursos[[#This Row],[Modelo correcto]],Modelos[[Modelo correcto]:[Aplica para certificación]],4,FALSE),"REVISAR")</f>
        <v>NO</v>
      </c>
    </row>
    <row r="5029" spans="1:9" x14ac:dyDescent="0.25">
      <c r="A5029" s="144" t="s">
        <v>2784</v>
      </c>
      <c r="B5029">
        <v>1</v>
      </c>
      <c r="C5029" s="145" t="s">
        <v>1358</v>
      </c>
      <c r="D5029" s="18" t="str">
        <f>+IFERROR(VLOOKUP(Cursos[[#This Row],[Modelo correcto]],Modelos[[Modelo correcto]:[¿En línea?]],2,FALSE),"REVISAR")</f>
        <v>XEROX</v>
      </c>
      <c r="E5029" s="18" t="str">
        <f>+IFERROR(VLOOKUP(Cursos[[#This Row],[Modelo correcto]],Modelos[[Modelo correcto]:[¿En línea?]],3,FALSE),"REVISAR")</f>
        <v>SÍ</v>
      </c>
      <c r="F5029" s="18" t="str">
        <f>+Cursos[[#This Row],[IS]]&amp;Cursos[[#This Row],[Modelo correcto]]</f>
        <v>HECTOR IVAN CASTILLO RAMIREZDOCU101</v>
      </c>
      <c r="G5029" s="18">
        <v>0</v>
      </c>
      <c r="H5029" s="19">
        <v>43952</v>
      </c>
      <c r="I5029" s="18" t="str">
        <f>+IFERROR(VLOOKUP(Cursos[[#This Row],[Modelo correcto]],Modelos[[Modelo correcto]:[Aplica para certificación]],4,FALSE),"REVISAR")</f>
        <v>SÍ</v>
      </c>
    </row>
    <row r="5030" spans="1:9" x14ac:dyDescent="0.25">
      <c r="A5030" s="144" t="s">
        <v>714</v>
      </c>
      <c r="B5030">
        <v>1</v>
      </c>
      <c r="C5030" s="63" t="s">
        <v>28</v>
      </c>
      <c r="D5030" s="18" t="str">
        <f>+IFERROR(VLOOKUP(Cursos[[#This Row],[Modelo correcto]],Modelos[[Modelo correcto]:[¿En línea?]],2,FALSE),"REVISAR")</f>
        <v>XEROX</v>
      </c>
      <c r="E5030" s="18" t="str">
        <f>+IFERROR(VLOOKUP(Cursos[[#This Row],[Modelo correcto]],Modelos[[Modelo correcto]:[¿En línea?]],3,FALSE),"REVISAR")</f>
        <v>SÍ</v>
      </c>
      <c r="F5030" s="18" t="str">
        <f>+Cursos[[#This Row],[IS]]&amp;Cursos[[#This Row],[Modelo correcto]]</f>
        <v>MANUEL ALEJANDRO HERNANDEZ GARCIACK17M06</v>
      </c>
      <c r="G5030" s="18">
        <v>0</v>
      </c>
      <c r="H5030" s="18"/>
      <c r="I5030" s="18" t="str">
        <f>+IFERROR(VLOOKUP(Cursos[[#This Row],[Modelo correcto]],Modelos[[Modelo correcto]:[Aplica para certificación]],4,FALSE),"REVISAR")</f>
        <v>NO</v>
      </c>
    </row>
    <row r="5031" spans="1:9" x14ac:dyDescent="0.25">
      <c r="A5031" s="144" t="s">
        <v>2784</v>
      </c>
      <c r="B5031">
        <v>1</v>
      </c>
      <c r="C5031" s="145" t="s">
        <v>1371</v>
      </c>
      <c r="D5031" s="18" t="str">
        <f>+IFERROR(VLOOKUP(Cursos[[#This Row],[Modelo correcto]],Modelos[[Modelo correcto]:[¿En línea?]],2,FALSE),"REVISAR")</f>
        <v>XEROX</v>
      </c>
      <c r="E5031" s="18" t="str">
        <f>+IFERROR(VLOOKUP(Cursos[[#This Row],[Modelo correcto]],Modelos[[Modelo correcto]:[¿En línea?]],3,FALSE),"REVISAR")</f>
        <v>SÍ</v>
      </c>
      <c r="F5031" s="18" t="str">
        <f>+Cursos[[#This Row],[IS]]&amp;Cursos[[#This Row],[Modelo correcto]]</f>
        <v>HECTOR IVAN CASTILLO RAMIREZWDMR101</v>
      </c>
      <c r="G5031" s="18">
        <v>0</v>
      </c>
      <c r="H5031" s="19">
        <v>43952</v>
      </c>
      <c r="I5031" s="18" t="str">
        <f>+IFERROR(VLOOKUP(Cursos[[#This Row],[Modelo correcto]],Modelos[[Modelo correcto]:[Aplica para certificación]],4,FALSE),"REVISAR")</f>
        <v>NO</v>
      </c>
    </row>
    <row r="5032" spans="1:9" x14ac:dyDescent="0.25">
      <c r="A5032" s="144" t="s">
        <v>2784</v>
      </c>
      <c r="B5032">
        <v>1</v>
      </c>
      <c r="C5032" s="145" t="s">
        <v>1005</v>
      </c>
      <c r="D5032" s="18" t="str">
        <f>+IFERROR(VLOOKUP(Cursos[[#This Row],[Modelo correcto]],Modelos[[Modelo correcto]:[¿En línea?]],2,FALSE),"REVISAR")</f>
        <v>XEROX</v>
      </c>
      <c r="E5032" s="18" t="str">
        <f>+IFERROR(VLOOKUP(Cursos[[#This Row],[Modelo correcto]],Modelos[[Modelo correcto]:[¿En línea?]],3,FALSE),"REVISAR")</f>
        <v>SÍ</v>
      </c>
      <c r="F5032" s="18" t="str">
        <f>+Cursos[[#This Row],[IS]]&amp;Cursos[[#This Row],[Modelo correcto]]</f>
        <v>HECTOR IVAN CASTILLO RAMIREZNWTCPIP</v>
      </c>
      <c r="G5032" s="18">
        <v>1</v>
      </c>
      <c r="H5032" s="19">
        <v>43983</v>
      </c>
      <c r="I5032" s="18" t="str">
        <f>+IFERROR(VLOOKUP(Cursos[[#This Row],[Modelo correcto]],Modelos[[Modelo correcto]:[Aplica para certificación]],4,FALSE),"REVISAR")</f>
        <v>SÍ</v>
      </c>
    </row>
    <row r="5033" spans="1:9" x14ac:dyDescent="0.25">
      <c r="A5033" s="144" t="s">
        <v>2784</v>
      </c>
      <c r="B5033">
        <v>1</v>
      </c>
      <c r="C5033" s="10" t="s">
        <v>1004</v>
      </c>
      <c r="D5033" s="18" t="str">
        <f>+IFERROR(VLOOKUP(Cursos[[#This Row],[Modelo correcto]],Modelos[[Modelo correcto]:[¿En línea?]],2,FALSE),"REVISAR")</f>
        <v>XEROX</v>
      </c>
      <c r="E5033" s="18" t="str">
        <f>+IFERROR(VLOOKUP(Cursos[[#This Row],[Modelo correcto]],Modelos[[Modelo correcto]:[¿En línea?]],3,FALSE),"REVISAR")</f>
        <v>NO</v>
      </c>
      <c r="F5033" s="18" t="str">
        <f>+Cursos[[#This Row],[IS]]&amp;Cursos[[#This Row],[Modelo correcto]]</f>
        <v>HECTOR IVAN CASTILLO RAMIREZNWSTAT</v>
      </c>
      <c r="G5033" s="18">
        <v>1</v>
      </c>
      <c r="H5033" s="19">
        <v>43983</v>
      </c>
      <c r="I5033" s="18" t="str">
        <f>+IFERROR(VLOOKUP(Cursos[[#This Row],[Modelo correcto]],Modelos[[Modelo correcto]:[Aplica para certificación]],4,FALSE),"REVISAR")</f>
        <v>SÍ</v>
      </c>
    </row>
    <row r="5034" spans="1:9" x14ac:dyDescent="0.25">
      <c r="A5034" s="144" t="s">
        <v>2784</v>
      </c>
      <c r="B5034">
        <v>1</v>
      </c>
      <c r="C5034" s="10" t="s">
        <v>2260</v>
      </c>
      <c r="D5034" s="18" t="str">
        <f>+IFERROR(VLOOKUP(Cursos[[#This Row],[Modelo correcto]],Modelos[[Modelo correcto]:[¿En línea?]],2,FALSE),"REVISAR")</f>
        <v>XEROX</v>
      </c>
      <c r="E5034" s="52" t="str">
        <f>+IFERROR(VLOOKUP(Cursos[[#This Row],[Modelo correcto]],Modelos[[Modelo correcto]:[¿En línea?]],3,FALSE),"REVISAR")</f>
        <v>NO</v>
      </c>
      <c r="F5034" s="18" t="str">
        <f>+Cursos[[#This Row],[IS]]&amp;Cursos[[#This Row],[Modelo correcto]]</f>
        <v>HECTOR IVAN CASTILLO RAMIREZWebex Xerox Prime</v>
      </c>
      <c r="G5034" s="18">
        <v>1</v>
      </c>
      <c r="H5034" s="19">
        <v>44075</v>
      </c>
      <c r="I5034" s="18" t="str">
        <f>+IFERROR(VLOOKUP(Cursos[[#This Row],[Modelo correcto]],Modelos[[Modelo correcto]:[Aplica para certificación]],4,FALSE),"REVISAR")</f>
        <v>SÍ</v>
      </c>
    </row>
    <row r="5035" spans="1:9" x14ac:dyDescent="0.25">
      <c r="A5035" s="144" t="s">
        <v>2784</v>
      </c>
      <c r="B5035">
        <v>1</v>
      </c>
      <c r="C5035" s="10" t="s">
        <v>1364</v>
      </c>
      <c r="D5035" s="18" t="str">
        <f>+IFERROR(VLOOKUP(Cursos[[#This Row],[Modelo correcto]],Modelos[[Modelo correcto]:[¿En línea?]],2,FALSE),"REVISAR")</f>
        <v>XEROX</v>
      </c>
      <c r="E5035" s="18" t="str">
        <f>+IFERROR(VLOOKUP(Cursos[[#This Row],[Modelo correcto]],Modelos[[Modelo correcto]:[¿En línea?]],3,FALSE),"REVISAR")</f>
        <v>SÍ</v>
      </c>
      <c r="F5035" s="18" t="str">
        <f>+Cursos[[#This Row],[IS]]&amp;Cursos[[#This Row],[Modelo correcto]]</f>
        <v>HECTOR IVAN CASTILLO RAMIREZCLR201</v>
      </c>
      <c r="G5035" s="18">
        <v>0</v>
      </c>
      <c r="H5035" s="19">
        <v>43952</v>
      </c>
      <c r="I5035" s="18" t="str">
        <f>+IFERROR(VLOOKUP(Cursos[[#This Row],[Modelo correcto]],Modelos[[Modelo correcto]:[Aplica para certificación]],4,FALSE),"REVISAR")</f>
        <v>NO</v>
      </c>
    </row>
    <row r="5036" spans="1:9" x14ac:dyDescent="0.25">
      <c r="A5036" s="144" t="s">
        <v>393</v>
      </c>
      <c r="B5036">
        <v>0</v>
      </c>
      <c r="C5036" s="63" t="s">
        <v>937</v>
      </c>
      <c r="D5036" s="10" t="str">
        <f>+IFERROR(VLOOKUP(Cursos[[#This Row],[Modelo correcto]],Modelos[[Modelo correcto]:[¿En línea?]],2,FALSE),"REVISAR")</f>
        <v>LEXMARK</v>
      </c>
      <c r="E5036" s="10" t="str">
        <f>+IFERROR(VLOOKUP(Cursos[[#This Row],[Modelo correcto]],Modelos[[Modelo correcto]:[¿En línea?]],3,FALSE),"REVISAR")</f>
        <v>SÍ</v>
      </c>
      <c r="F5036" s="18" t="str">
        <f>+Cursos[[#This Row],[IS]]&amp;Cursos[[#This Row],[Modelo correcto]]</f>
        <v>MARTIN MORGADO FERNANDEZMS610</v>
      </c>
      <c r="G5036" s="18">
        <v>1</v>
      </c>
      <c r="H5036" s="18"/>
      <c r="I5036" s="18" t="str">
        <f>+IFERROR(VLOOKUP(Cursos[[#This Row],[Modelo correcto]],Modelos[[Modelo correcto]:[Aplica para certificación]],4,FALSE),"REVISAR")</f>
        <v>NO</v>
      </c>
    </row>
    <row r="5037" spans="1:9" x14ac:dyDescent="0.25">
      <c r="A5037" s="144" t="s">
        <v>393</v>
      </c>
      <c r="B5037">
        <v>0</v>
      </c>
      <c r="C5037" s="63" t="s">
        <v>775</v>
      </c>
      <c r="D5037" s="10" t="str">
        <f>+IFERROR(VLOOKUP(Cursos[[#This Row],[Modelo correcto]],Modelos[[Modelo correcto]:[¿En línea?]],2,FALSE),"REVISAR")</f>
        <v>LEXMARK</v>
      </c>
      <c r="E5037" s="10" t="str">
        <f>+IFERROR(VLOOKUP(Cursos[[#This Row],[Modelo correcto]],Modelos[[Modelo correcto]:[¿En línea?]],3,FALSE),"REVISAR")</f>
        <v>SÍ</v>
      </c>
      <c r="F5037" s="18" t="str">
        <f>+Cursos[[#This Row],[IS]]&amp;Cursos[[#This Row],[Modelo correcto]]</f>
        <v>MARTIN MORGADO FERNANDEZMX522</v>
      </c>
      <c r="G5037" s="18">
        <v>1</v>
      </c>
      <c r="H5037" s="18"/>
      <c r="I5037" s="18" t="str">
        <f>+IFERROR(VLOOKUP(Cursos[[#This Row],[Modelo correcto]],Modelos[[Modelo correcto]:[Aplica para certificación]],4,FALSE),"REVISAR")</f>
        <v>NO</v>
      </c>
    </row>
    <row r="5038" spans="1:9" x14ac:dyDescent="0.25">
      <c r="A5038" s="144" t="s">
        <v>2784</v>
      </c>
      <c r="B5038">
        <v>1</v>
      </c>
      <c r="C5038" s="10" t="s">
        <v>104</v>
      </c>
      <c r="D5038" s="18" t="str">
        <f>+IFERROR(VLOOKUP(Cursos[[#This Row],[Modelo correcto]],Modelos[[Modelo correcto]:[¿En línea?]],2,FALSE),"REVISAR")</f>
        <v>XEROX</v>
      </c>
      <c r="E5038" s="18" t="str">
        <f>+IFERROR(VLOOKUP(Cursos[[#This Row],[Modelo correcto]],Modelos[[Modelo correcto]:[¿En línea?]],3,FALSE),"REVISAR")</f>
        <v>SÍ</v>
      </c>
      <c r="F5038" s="18" t="str">
        <f>+Cursos[[#This Row],[IS]]&amp;Cursos[[#This Row],[Modelo correcto]]</f>
        <v>HECTOR IVAN CASTILLO RAMIREZE16M04</v>
      </c>
      <c r="G5038" s="18">
        <v>0</v>
      </c>
      <c r="H5038" s="19">
        <v>43952</v>
      </c>
      <c r="I5038" s="18" t="str">
        <f>+IFERROR(VLOOKUP(Cursos[[#This Row],[Modelo correcto]],Modelos[[Modelo correcto]:[Aplica para certificación]],4,FALSE),"REVISAR")</f>
        <v>NO</v>
      </c>
    </row>
    <row r="5039" spans="1:9" x14ac:dyDescent="0.25">
      <c r="A5039" s="144" t="s">
        <v>2784</v>
      </c>
      <c r="B5039">
        <v>1</v>
      </c>
      <c r="C5039" s="10" t="s">
        <v>1385</v>
      </c>
      <c r="D5039" s="18" t="str">
        <f>+IFERROR(VLOOKUP(Cursos[[#This Row],[Modelo correcto]],Modelos[[Modelo correcto]:[¿En línea?]],2,FALSE),"REVISAR")</f>
        <v>XEROX</v>
      </c>
      <c r="E5039" s="18" t="str">
        <f>+IFERROR(VLOOKUP(Cursos[[#This Row],[Modelo correcto]],Modelos[[Modelo correcto]:[¿En línea?]],3,FALSE),"REVISAR")</f>
        <v>SÍ</v>
      </c>
      <c r="F5039" s="18" t="str">
        <f>+Cursos[[#This Row],[IS]]&amp;Cursos[[#This Row],[Modelo correcto]]</f>
        <v>HECTOR IVAN CASTILLO RAMIREZUA204</v>
      </c>
      <c r="G5039" s="18">
        <v>1</v>
      </c>
      <c r="H5039" s="19">
        <v>43952</v>
      </c>
      <c r="I5039" s="18" t="str">
        <f>+IFERROR(VLOOKUP(Cursos[[#This Row],[Modelo correcto]],Modelos[[Modelo correcto]:[Aplica para certificación]],4,FALSE),"REVISAR")</f>
        <v>NO</v>
      </c>
    </row>
    <row r="5040" spans="1:9" x14ac:dyDescent="0.25">
      <c r="A5040" s="144" t="s">
        <v>393</v>
      </c>
      <c r="B5040">
        <v>1</v>
      </c>
      <c r="C5040" s="10" t="s">
        <v>812</v>
      </c>
      <c r="D5040" s="10" t="str">
        <f>+IFERROR(VLOOKUP(Cursos[[#This Row],[Modelo correcto]],Modelos[[Modelo correcto]:[¿En línea?]],2,FALSE),"REVISAR")</f>
        <v>SAMSUNG</v>
      </c>
      <c r="E5040" s="10" t="str">
        <f>+IFERROR(VLOOKUP(Cursos[[#This Row],[Modelo correcto]],Modelos[[Modelo correcto]:[¿En línea?]],3,FALSE),"REVISAR")</f>
        <v>SÍ</v>
      </c>
      <c r="F5040" s="18" t="str">
        <f>+Cursos[[#This Row],[IS]]&amp;Cursos[[#This Row],[Modelo correcto]]</f>
        <v>MARTIN MORGADO FERNANDEZSL M4072</v>
      </c>
      <c r="G5040" s="18">
        <v>1</v>
      </c>
      <c r="H5040" s="18"/>
      <c r="I5040" s="18" t="str">
        <f>+IFERROR(VLOOKUP(Cursos[[#This Row],[Modelo correcto]],Modelos[[Modelo correcto]:[Aplica para certificación]],4,FALSE),"REVISAR")</f>
        <v>NO</v>
      </c>
    </row>
    <row r="5041" spans="1:9" x14ac:dyDescent="0.25">
      <c r="A5041" s="144" t="s">
        <v>393</v>
      </c>
      <c r="B5041">
        <v>1</v>
      </c>
      <c r="C5041" s="10" t="s">
        <v>788</v>
      </c>
      <c r="D5041" s="10" t="str">
        <f>+IFERROR(VLOOKUP(Cursos[[#This Row],[Modelo correcto]],Modelos[[Modelo correcto]:[¿En línea?]],2,FALSE),"REVISAR")</f>
        <v>SAMSUNG</v>
      </c>
      <c r="E5041" s="10" t="str">
        <f>+IFERROR(VLOOKUP(Cursos[[#This Row],[Modelo correcto]],Modelos[[Modelo correcto]:[¿En línea?]],3,FALSE),"REVISAR")</f>
        <v>SÍ</v>
      </c>
      <c r="F5041" s="18" t="str">
        <f>+Cursos[[#This Row],[IS]]&amp;Cursos[[#This Row],[Modelo correcto]]</f>
        <v>MARTIN MORGADO FERNANDEZSL M4580</v>
      </c>
      <c r="G5041" s="18">
        <v>1</v>
      </c>
      <c r="H5041" s="18"/>
      <c r="I5041" s="18" t="str">
        <f>+IFERROR(VLOOKUP(Cursos[[#This Row],[Modelo correcto]],Modelos[[Modelo correcto]:[Aplica para certificación]],4,FALSE),"REVISAR")</f>
        <v>NO</v>
      </c>
    </row>
    <row r="5042" spans="1:9" x14ac:dyDescent="0.25">
      <c r="A5042" s="144" t="s">
        <v>393</v>
      </c>
      <c r="B5042">
        <v>1</v>
      </c>
      <c r="C5042" s="10" t="s">
        <v>831</v>
      </c>
      <c r="D5042" s="10" t="str">
        <f>+IFERROR(VLOOKUP(Cursos[[#This Row],[Modelo correcto]],Modelos[[Modelo correcto]:[¿En línea?]],2,FALSE),"REVISAR")</f>
        <v>SAMSUNG</v>
      </c>
      <c r="E5042" s="10" t="str">
        <f>+IFERROR(VLOOKUP(Cursos[[#This Row],[Modelo correcto]],Modelos[[Modelo correcto]:[¿En línea?]],3,FALSE),"REVISAR")</f>
        <v>SÍ</v>
      </c>
      <c r="F5042" s="18" t="str">
        <f>+Cursos[[#This Row],[IS]]&amp;Cursos[[#This Row],[Modelo correcto]]</f>
        <v>MARTIN MORGADO FERNANDEZSL M5370</v>
      </c>
      <c r="G5042" s="18">
        <v>1</v>
      </c>
      <c r="H5042" s="18"/>
      <c r="I5042" s="18" t="str">
        <f>+IFERROR(VLOOKUP(Cursos[[#This Row],[Modelo correcto]],Modelos[[Modelo correcto]:[Aplica para certificación]],4,FALSE),"REVISAR")</f>
        <v>NO</v>
      </c>
    </row>
    <row r="5043" spans="1:9" x14ac:dyDescent="0.25">
      <c r="A5043" s="144" t="s">
        <v>393</v>
      </c>
      <c r="B5043">
        <v>1</v>
      </c>
      <c r="C5043" s="10" t="s">
        <v>861</v>
      </c>
      <c r="D5043" s="10" t="str">
        <f>+IFERROR(VLOOKUP(Cursos[[#This Row],[Modelo correcto]],Modelos[[Modelo correcto]:[¿En línea?]],2,FALSE),"REVISAR")</f>
        <v>SAMSUNG</v>
      </c>
      <c r="E5043" s="10" t="str">
        <f>+IFERROR(VLOOKUP(Cursos[[#This Row],[Modelo correcto]],Modelos[[Modelo correcto]:[¿En línea?]],3,FALSE),"REVISAR")</f>
        <v>SÍ</v>
      </c>
      <c r="F5043" s="18" t="str">
        <f>+Cursos[[#This Row],[IS]]&amp;Cursos[[#This Row],[Modelo correcto]]</f>
        <v>MARTIN MORGADO FERNANDEZSL X4300</v>
      </c>
      <c r="G5043" s="18">
        <v>1</v>
      </c>
      <c r="H5043" s="18"/>
      <c r="I5043" s="18" t="str">
        <f>+IFERROR(VLOOKUP(Cursos[[#This Row],[Modelo correcto]],Modelos[[Modelo correcto]:[Aplica para certificación]],4,FALSE),"REVISAR")</f>
        <v>NO</v>
      </c>
    </row>
    <row r="5044" spans="1:9" x14ac:dyDescent="0.25">
      <c r="A5044" s="144" t="s">
        <v>2784</v>
      </c>
      <c r="B5044">
        <v>1</v>
      </c>
      <c r="C5044" s="10" t="s">
        <v>1203</v>
      </c>
      <c r="D5044" s="18" t="str">
        <f>+IFERROR(VLOOKUP(Cursos[[#This Row],[Modelo correcto]],Modelos[[Modelo correcto]:[¿En línea?]],2,FALSE),"REVISAR")</f>
        <v>XEROX</v>
      </c>
      <c r="E5044" s="18" t="str">
        <f>+IFERROR(VLOOKUP(Cursos[[#This Row],[Modelo correcto]],Modelos[[Modelo correcto]:[¿En línea?]],3,FALSE),"REVISAR")</f>
        <v>SÍ</v>
      </c>
      <c r="F5044" s="18" t="str">
        <f>+Cursos[[#This Row],[IS]]&amp;Cursos[[#This Row],[Modelo correcto]]</f>
        <v>HECTOR IVAN CASTILLO RAMIREZUA203</v>
      </c>
      <c r="G5044" s="18">
        <v>1</v>
      </c>
      <c r="H5044" s="19">
        <v>43952</v>
      </c>
      <c r="I5044" s="18" t="str">
        <f>+IFERROR(VLOOKUP(Cursos[[#This Row],[Modelo correcto]],Modelos[[Modelo correcto]:[Aplica para certificación]],4,FALSE),"REVISAR")</f>
        <v>NO</v>
      </c>
    </row>
    <row r="5045" spans="1:9" x14ac:dyDescent="0.25">
      <c r="A5045" s="144" t="s">
        <v>393</v>
      </c>
      <c r="B5045">
        <v>1</v>
      </c>
      <c r="C5045" s="10" t="s">
        <v>824</v>
      </c>
      <c r="D5045" s="10" t="str">
        <f>+IFERROR(VLOOKUP(Cursos[[#This Row],[Modelo correcto]],Modelos[[Modelo correcto]:[¿En línea?]],2,FALSE),"REVISAR")</f>
        <v>LEXMARK</v>
      </c>
      <c r="E5045" s="10" t="str">
        <f>+IFERROR(VLOOKUP(Cursos[[#This Row],[Modelo correcto]],Modelos[[Modelo correcto]:[¿En línea?]],3,FALSE),"REVISAR")</f>
        <v>SÍ</v>
      </c>
      <c r="F5045" s="18" t="str">
        <f>+Cursos[[#This Row],[IS]]&amp;Cursos[[#This Row],[Modelo correcto]]</f>
        <v>MARTIN MORGADO FERNANDEZX464</v>
      </c>
      <c r="G5045" s="18">
        <v>1</v>
      </c>
      <c r="H5045" s="18"/>
      <c r="I5045" s="18" t="str">
        <f>+IFERROR(VLOOKUP(Cursos[[#This Row],[Modelo correcto]],Modelos[[Modelo correcto]:[Aplica para certificación]],4,FALSE),"REVISAR")</f>
        <v>NO</v>
      </c>
    </row>
    <row r="5046" spans="1:9" x14ac:dyDescent="0.25">
      <c r="A5046" s="144" t="s">
        <v>393</v>
      </c>
      <c r="B5046">
        <v>1</v>
      </c>
      <c r="C5046" s="10" t="s">
        <v>856</v>
      </c>
      <c r="D5046" s="10" t="str">
        <f>+IFERROR(VLOOKUP(Cursos[[#This Row],[Modelo correcto]],Modelos[[Modelo correcto]:[¿En línea?]],2,FALSE),"REVISAR")</f>
        <v>LEXMARK</v>
      </c>
      <c r="E5046" s="10" t="str">
        <f>+IFERROR(VLOOKUP(Cursos[[#This Row],[Modelo correcto]],Modelos[[Modelo correcto]:[¿En línea?]],3,FALSE),"REVISAR")</f>
        <v>SÍ</v>
      </c>
      <c r="F5046" s="18" t="str">
        <f>+Cursos[[#This Row],[IS]]&amp;Cursos[[#This Row],[Modelo correcto]]</f>
        <v>MARTIN MORGADO FERNANDEZX654</v>
      </c>
      <c r="G5046" s="18">
        <v>1</v>
      </c>
      <c r="H5046" s="18"/>
      <c r="I5046" s="18" t="str">
        <f>+IFERROR(VLOOKUP(Cursos[[#This Row],[Modelo correcto]],Modelos[[Modelo correcto]:[Aplica para certificación]],4,FALSE),"REVISAR")</f>
        <v>NO</v>
      </c>
    </row>
    <row r="5047" spans="1:9" x14ac:dyDescent="0.25">
      <c r="A5047" s="144" t="s">
        <v>393</v>
      </c>
      <c r="B5047">
        <v>1</v>
      </c>
      <c r="C5047" s="10" t="s">
        <v>826</v>
      </c>
      <c r="D5047" s="10" t="str">
        <f>+IFERROR(VLOOKUP(Cursos[[#This Row],[Modelo correcto]],Modelos[[Modelo correcto]:[¿En línea?]],2,FALSE),"REVISAR")</f>
        <v>LEXMARK</v>
      </c>
      <c r="E5047" s="10" t="str">
        <f>+IFERROR(VLOOKUP(Cursos[[#This Row],[Modelo correcto]],Modelos[[Modelo correcto]:[¿En línea?]],3,FALSE),"REVISAR")</f>
        <v>SÍ</v>
      </c>
      <c r="F5047" s="18" t="str">
        <f>+Cursos[[#This Row],[IS]]&amp;Cursos[[#This Row],[Modelo correcto]]</f>
        <v>MARTIN MORGADO FERNANDEZX748</v>
      </c>
      <c r="G5047" s="18">
        <v>1</v>
      </c>
      <c r="H5047" s="18"/>
      <c r="I5047" s="18" t="str">
        <f>+IFERROR(VLOOKUP(Cursos[[#This Row],[Modelo correcto]],Modelos[[Modelo correcto]:[Aplica para certificación]],4,FALSE),"REVISAR")</f>
        <v>NO</v>
      </c>
    </row>
    <row r="5048" spans="1:9" x14ac:dyDescent="0.25">
      <c r="A5048" s="144" t="s">
        <v>393</v>
      </c>
      <c r="B5048">
        <v>1</v>
      </c>
      <c r="C5048" s="10" t="s">
        <v>827</v>
      </c>
      <c r="D5048" s="10" t="str">
        <f>+IFERROR(VLOOKUP(Cursos[[#This Row],[Modelo correcto]],Modelos[[Modelo correcto]:[¿En línea?]],2,FALSE),"REVISAR")</f>
        <v>LEXMARK</v>
      </c>
      <c r="E5048" s="10" t="str">
        <f>+IFERROR(VLOOKUP(Cursos[[#This Row],[Modelo correcto]],Modelos[[Modelo correcto]:[¿En línea?]],3,FALSE),"REVISAR")</f>
        <v>SÍ</v>
      </c>
      <c r="F5048" s="18" t="str">
        <f>+Cursos[[#This Row],[IS]]&amp;Cursos[[#This Row],[Modelo correcto]]</f>
        <v>MARTIN MORGADO FERNANDEZX860</v>
      </c>
      <c r="G5048" s="18">
        <v>1</v>
      </c>
      <c r="H5048" s="18"/>
      <c r="I5048" s="18" t="str">
        <f>+IFERROR(VLOOKUP(Cursos[[#This Row],[Modelo correcto]],Modelos[[Modelo correcto]:[Aplica para certificación]],4,FALSE),"REVISAR")</f>
        <v>NO</v>
      </c>
    </row>
    <row r="5049" spans="1:9" x14ac:dyDescent="0.25">
      <c r="A5049" s="144" t="s">
        <v>393</v>
      </c>
      <c r="B5049">
        <v>1</v>
      </c>
      <c r="C5049" s="10" t="s">
        <v>829</v>
      </c>
      <c r="D5049" s="10" t="str">
        <f>+IFERROR(VLOOKUP(Cursos[[#This Row],[Modelo correcto]],Modelos[[Modelo correcto]:[¿En línea?]],2,FALSE),"REVISAR")</f>
        <v>LEXMARK</v>
      </c>
      <c r="E5049" s="10" t="str">
        <f>+IFERROR(VLOOKUP(Cursos[[#This Row],[Modelo correcto]],Modelos[[Modelo correcto]:[¿En línea?]],3,FALSE),"REVISAR")</f>
        <v>SÍ</v>
      </c>
      <c r="F5049" s="18" t="str">
        <f>+Cursos[[#This Row],[IS]]&amp;Cursos[[#This Row],[Modelo correcto]]</f>
        <v>MARTIN MORGADO FERNANDEZXM3150</v>
      </c>
      <c r="G5049" s="18">
        <v>1</v>
      </c>
      <c r="H5049" s="18"/>
      <c r="I5049" s="18" t="str">
        <f>+IFERROR(VLOOKUP(Cursos[[#This Row],[Modelo correcto]],Modelos[[Modelo correcto]:[Aplica para certificación]],4,FALSE),"REVISAR")</f>
        <v>NO</v>
      </c>
    </row>
    <row r="5050" spans="1:9" x14ac:dyDescent="0.25">
      <c r="A5050" s="144" t="s">
        <v>714</v>
      </c>
      <c r="B5050">
        <v>1</v>
      </c>
      <c r="C5050" s="63" t="s">
        <v>130</v>
      </c>
      <c r="D5050" s="18" t="str">
        <f>+IFERROR(VLOOKUP(Cursos[[#This Row],[Modelo correcto]],Modelos[[Modelo correcto]:[¿En línea?]],2,FALSE),"REVISAR")</f>
        <v>XEROX</v>
      </c>
      <c r="E5050" s="18" t="str">
        <f>+IFERROR(VLOOKUP(Cursos[[#This Row],[Modelo correcto]],Modelos[[Modelo correcto]:[¿En línea?]],3,FALSE),"REVISAR")</f>
        <v>SÍ</v>
      </c>
      <c r="F5050" s="18" t="str">
        <f>+Cursos[[#This Row],[IS]]&amp;Cursos[[#This Row],[Modelo correcto]]</f>
        <v>MANUEL ALEJANDRO HERNANDEZ GARCIACK17M07</v>
      </c>
      <c r="G5050" s="18">
        <v>0</v>
      </c>
      <c r="H5050" s="19">
        <v>43709</v>
      </c>
      <c r="I5050" s="18" t="str">
        <f>+IFERROR(VLOOKUP(Cursos[[#This Row],[Modelo correcto]],Modelos[[Modelo correcto]:[Aplica para certificación]],4,FALSE),"REVISAR")</f>
        <v>NO</v>
      </c>
    </row>
    <row r="5051" spans="1:9" x14ac:dyDescent="0.25">
      <c r="A5051" s="144" t="s">
        <v>393</v>
      </c>
      <c r="B5051">
        <v>1</v>
      </c>
      <c r="C5051" s="10" t="s">
        <v>830</v>
      </c>
      <c r="D5051" s="10" t="str">
        <f>+IFERROR(VLOOKUP(Cursos[[#This Row],[Modelo correcto]],Modelos[[Modelo correcto]:[¿En línea?]],2,FALSE),"REVISAR")</f>
        <v>LEXMARK</v>
      </c>
      <c r="E5051" s="10" t="str">
        <f>+IFERROR(VLOOKUP(Cursos[[#This Row],[Modelo correcto]],Modelos[[Modelo correcto]:[¿En línea?]],3,FALSE),"REVISAR")</f>
        <v>SÍ</v>
      </c>
      <c r="F5051" s="18" t="str">
        <f>+Cursos[[#This Row],[IS]]&amp;Cursos[[#This Row],[Modelo correcto]]</f>
        <v>MARTIN MORGADO FERNANDEZXM5163</v>
      </c>
      <c r="G5051" s="18">
        <v>1</v>
      </c>
      <c r="H5051" s="18"/>
      <c r="I5051" s="18" t="str">
        <f>+IFERROR(VLOOKUP(Cursos[[#This Row],[Modelo correcto]],Modelos[[Modelo correcto]:[Aplica para certificación]],4,FALSE),"REVISAR")</f>
        <v>NO</v>
      </c>
    </row>
    <row r="5052" spans="1:9" x14ac:dyDescent="0.25">
      <c r="A5052" s="144" t="s">
        <v>714</v>
      </c>
      <c r="B5052">
        <v>1</v>
      </c>
      <c r="C5052" s="63" t="s">
        <v>38</v>
      </c>
      <c r="D5052" s="18" t="str">
        <f>+IFERROR(VLOOKUP(Cursos[[#This Row],[Modelo correcto]],Modelos[[Modelo correcto]:[¿En línea?]],2,FALSE),"REVISAR")</f>
        <v>XEROX</v>
      </c>
      <c r="E5052" s="18" t="str">
        <f>+IFERROR(VLOOKUP(Cursos[[#This Row],[Modelo correcto]],Modelos[[Modelo correcto]:[¿En línea?]],3,FALSE),"REVISAR")</f>
        <v>SÍ</v>
      </c>
      <c r="F5052" s="18" t="str">
        <f>+Cursos[[#This Row],[IS]]&amp;Cursos[[#This Row],[Modelo correcto]]</f>
        <v>MANUEL ALEJANDRO HERNANDEZ GARCIACK17M08</v>
      </c>
      <c r="G5052" s="18">
        <v>1</v>
      </c>
      <c r="H5052" s="19">
        <v>43739</v>
      </c>
      <c r="I5052" s="18" t="str">
        <f>+IFERROR(VLOOKUP(Cursos[[#This Row],[Modelo correcto]],Modelos[[Modelo correcto]:[Aplica para certificación]],4,FALSE),"REVISAR")</f>
        <v>NO</v>
      </c>
    </row>
    <row r="5053" spans="1:9" x14ac:dyDescent="0.25">
      <c r="A5053" s="144" t="s">
        <v>714</v>
      </c>
      <c r="B5053">
        <v>1</v>
      </c>
      <c r="C5053" s="63" t="s">
        <v>36</v>
      </c>
      <c r="D5053" s="18" t="str">
        <f>+IFERROR(VLOOKUP(Cursos[[#This Row],[Modelo correcto]],Modelos[[Modelo correcto]:[¿En línea?]],2,FALSE),"REVISAR")</f>
        <v>XEROX</v>
      </c>
      <c r="E5053" s="18" t="str">
        <f>+IFERROR(VLOOKUP(Cursos[[#This Row],[Modelo correcto]],Modelos[[Modelo correcto]:[¿En línea?]],3,FALSE),"REVISAR")</f>
        <v>SÍ</v>
      </c>
      <c r="F5053" s="18" t="str">
        <f>+Cursos[[#This Row],[IS]]&amp;Cursos[[#This Row],[Modelo correcto]]</f>
        <v>MANUEL ALEJANDRO HERNANDEZ GARCIACK17M09</v>
      </c>
      <c r="G5053" s="18">
        <v>1</v>
      </c>
      <c r="H5053" s="18"/>
      <c r="I5053" s="18" t="str">
        <f>+IFERROR(VLOOKUP(Cursos[[#This Row],[Modelo correcto]],Modelos[[Modelo correcto]:[Aplica para certificación]],4,FALSE),"REVISAR")</f>
        <v>NO</v>
      </c>
    </row>
    <row r="5054" spans="1:9" x14ac:dyDescent="0.25">
      <c r="A5054" s="144" t="s">
        <v>714</v>
      </c>
      <c r="B5054">
        <v>1</v>
      </c>
      <c r="C5054" s="63" t="s">
        <v>143</v>
      </c>
      <c r="D5054" s="18" t="str">
        <f>+IFERROR(VLOOKUP(Cursos[[#This Row],[Modelo correcto]],Modelos[[Modelo correcto]:[¿En línea?]],2,FALSE),"REVISAR")</f>
        <v>XEROX</v>
      </c>
      <c r="E5054" s="18" t="str">
        <f>+IFERROR(VLOOKUP(Cursos[[#This Row],[Modelo correcto]],Modelos[[Modelo correcto]:[¿En línea?]],3,FALSE),"REVISAR")</f>
        <v>SÍ</v>
      </c>
      <c r="F5054" s="18" t="str">
        <f>+Cursos[[#This Row],[IS]]&amp;Cursos[[#This Row],[Modelo correcto]]</f>
        <v>MANUEL ALEJANDRO HERNANDEZ GARCIACK17M10</v>
      </c>
      <c r="G5054" s="18">
        <v>0</v>
      </c>
      <c r="H5054" s="19">
        <v>43739</v>
      </c>
      <c r="I5054" s="18" t="str">
        <f>+IFERROR(VLOOKUP(Cursos[[#This Row],[Modelo correcto]],Modelos[[Modelo correcto]:[Aplica para certificación]],4,FALSE),"REVISAR")</f>
        <v>NO</v>
      </c>
    </row>
    <row r="5055" spans="1:9" x14ac:dyDescent="0.25">
      <c r="A5055" s="144" t="s">
        <v>2784</v>
      </c>
      <c r="B5055">
        <v>1</v>
      </c>
      <c r="C5055" s="10" t="s">
        <v>65</v>
      </c>
      <c r="D5055" s="18" t="str">
        <f>+IFERROR(VLOOKUP(Cursos[[#This Row],[Modelo correcto]],Modelos[[Modelo correcto]:[¿En línea?]],2,FALSE),"REVISAR")</f>
        <v>XEROX</v>
      </c>
      <c r="E5055" s="18" t="str">
        <f>+IFERROR(VLOOKUP(Cursos[[#This Row],[Modelo correcto]],Modelos[[Modelo correcto]:[¿En línea?]],3,FALSE),"REVISAR")</f>
        <v>SÍ</v>
      </c>
      <c r="F5055" s="18" t="str">
        <f>+Cursos[[#This Row],[IS]]&amp;Cursos[[#This Row],[Modelo correcto]]</f>
        <v>HECTOR IVAN CASTILLO RAMIREZP7800LP</v>
      </c>
      <c r="G5055" s="18">
        <v>1</v>
      </c>
      <c r="H5055" s="19">
        <v>43952</v>
      </c>
      <c r="I5055" s="18" t="str">
        <f>+IFERROR(VLOOKUP(Cursos[[#This Row],[Modelo correcto]],Modelos[[Modelo correcto]:[Aplica para certificación]],4,FALSE),"REVISAR")</f>
        <v>SÍ</v>
      </c>
    </row>
    <row r="5056" spans="1:9" x14ac:dyDescent="0.25">
      <c r="A5056" s="144" t="s">
        <v>714</v>
      </c>
      <c r="B5056">
        <v>1</v>
      </c>
      <c r="C5056" s="63" t="s">
        <v>134</v>
      </c>
      <c r="D5056" s="18" t="str">
        <f>+IFERROR(VLOOKUP(Cursos[[#This Row],[Modelo correcto]],Modelos[[Modelo correcto]:[¿En línea?]],2,FALSE),"REVISAR")</f>
        <v>XEROX</v>
      </c>
      <c r="E5056" s="18" t="str">
        <f>+IFERROR(VLOOKUP(Cursos[[#This Row],[Modelo correcto]],Modelos[[Modelo correcto]:[¿En línea?]],3,FALSE),"REVISAR")</f>
        <v>SÍ</v>
      </c>
      <c r="F5056" s="18" t="str">
        <f>+Cursos[[#This Row],[IS]]&amp;Cursos[[#This Row],[Modelo correcto]]</f>
        <v>MANUEL ALEJANDRO HERNANDEZ GARCIACK17M11</v>
      </c>
      <c r="G5056" s="18">
        <v>1</v>
      </c>
      <c r="H5056" s="18"/>
      <c r="I5056" s="18" t="str">
        <f>+IFERROR(VLOOKUP(Cursos[[#This Row],[Modelo correcto]],Modelos[[Modelo correcto]:[Aplica para certificación]],4,FALSE),"REVISAR")</f>
        <v>NO</v>
      </c>
    </row>
    <row r="5057" spans="1:9" x14ac:dyDescent="0.25">
      <c r="A5057" s="144" t="s">
        <v>714</v>
      </c>
      <c r="B5057">
        <v>1</v>
      </c>
      <c r="C5057" s="10" t="s">
        <v>157</v>
      </c>
      <c r="D5057" s="18" t="str">
        <f>+IFERROR(VLOOKUP(Cursos[[#This Row],[Modelo correcto]],Modelos[[Modelo correcto]:[¿En línea?]],2,FALSE),"REVISAR")</f>
        <v>XEROX</v>
      </c>
      <c r="E5057" s="18" t="str">
        <f>+IFERROR(VLOOKUP(Cursos[[#This Row],[Modelo correcto]],Modelos[[Modelo correcto]:[¿En línea?]],3,FALSE),"REVISAR")</f>
        <v>SÍ</v>
      </c>
      <c r="F5057" s="18" t="str">
        <f>+Cursos[[#This Row],[IS]]&amp;Cursos[[#This Row],[Modelo correcto]]</f>
        <v>MANUEL ALEJANDRO HERNANDEZ GARCIACK17M12</v>
      </c>
      <c r="G5057" s="18">
        <v>0</v>
      </c>
      <c r="H5057" s="44">
        <v>43739</v>
      </c>
      <c r="I5057" s="18" t="str">
        <f>+IFERROR(VLOOKUP(Cursos[[#This Row],[Modelo correcto]],Modelos[[Modelo correcto]:[Aplica para certificación]],4,FALSE),"REVISAR")</f>
        <v>SÍ</v>
      </c>
    </row>
    <row r="5058" spans="1:9" x14ac:dyDescent="0.25">
      <c r="A5058" s="144" t="s">
        <v>2784</v>
      </c>
      <c r="B5058">
        <v>1</v>
      </c>
      <c r="C5058" s="10" t="s">
        <v>1432</v>
      </c>
      <c r="D5058" s="18" t="str">
        <f>+IFERROR(VLOOKUP(Cursos[[#This Row],[Modelo correcto]],Modelos[[Modelo correcto]:[¿En línea?]],2,FALSE),"REVISAR")</f>
        <v>XEROX</v>
      </c>
      <c r="E5058" s="18" t="str">
        <f>+IFERROR(VLOOKUP(Cursos[[#This Row],[Modelo correcto]],Modelos[[Modelo correcto]:[¿En línea?]],3,FALSE),"REVISAR")</f>
        <v>SÍ</v>
      </c>
      <c r="F5058" s="18" t="str">
        <f>+Cursos[[#This Row],[IS]]&amp;Cursos[[#This Row],[Modelo correcto]]</f>
        <v>HECTOR IVAN CASTILLO RAMIREZDOCU105</v>
      </c>
      <c r="G5058" s="18">
        <v>0</v>
      </c>
      <c r="H5058" s="19">
        <v>43952</v>
      </c>
      <c r="I5058" s="18" t="str">
        <f>+IFERROR(VLOOKUP(Cursos[[#This Row],[Modelo correcto]],Modelos[[Modelo correcto]:[Aplica para certificación]],4,FALSE),"REVISAR")</f>
        <v>NO</v>
      </c>
    </row>
    <row r="5059" spans="1:9" x14ac:dyDescent="0.25">
      <c r="A5059" s="144" t="s">
        <v>2784</v>
      </c>
      <c r="B5059">
        <v>1</v>
      </c>
      <c r="C5059" s="10" t="s">
        <v>2328</v>
      </c>
      <c r="D5059" s="18" t="str">
        <f>+IFERROR(VLOOKUP(Cursos[[#This Row],[Modelo correcto]],Modelos[[Modelo correcto]:[¿En línea?]],2,FALSE),"REVISAR")</f>
        <v>XEROX</v>
      </c>
      <c r="E5059" s="18" t="str">
        <f>+IFERROR(VLOOKUP(Cursos[[#This Row],[Modelo correcto]],Modelos[[Modelo correcto]:[¿En línea?]],3,FALSE),"REVISAR")</f>
        <v>NO</v>
      </c>
      <c r="F5059" s="18" t="str">
        <f>+Cursos[[#This Row],[IS]]&amp;Cursos[[#This Row],[Modelo correcto]]</f>
        <v>HECTOR IVAN CASTILLO RAMIREZSeminario de actualización C70</v>
      </c>
      <c r="G5059" s="18">
        <v>1</v>
      </c>
      <c r="H5059" s="19">
        <v>44105</v>
      </c>
      <c r="I5059" s="18" t="str">
        <f>+IFERROR(VLOOKUP(Cursos[[#This Row],[Modelo correcto]],Modelos[[Modelo correcto]:[Aplica para certificación]],4,FALSE),"REVISAR")</f>
        <v>SÍ</v>
      </c>
    </row>
    <row r="5060" spans="1:9" x14ac:dyDescent="0.25">
      <c r="A5060" s="144" t="s">
        <v>2784</v>
      </c>
      <c r="B5060">
        <v>1</v>
      </c>
      <c r="C5060" s="10" t="s">
        <v>63</v>
      </c>
      <c r="D5060" s="18" t="str">
        <f>+IFERROR(VLOOKUP(Cursos[[#This Row],[Modelo correcto]],Modelos[[Modelo correcto]:[¿En línea?]],2,FALSE),"REVISAR")</f>
        <v>XEROX</v>
      </c>
      <c r="E5060" s="18" t="str">
        <f>+IFERROR(VLOOKUP(Cursos[[#This Row],[Modelo correcto]],Modelos[[Modelo correcto]:[¿En línea?]],3,FALSE),"REVISAR")</f>
        <v>SÍ</v>
      </c>
      <c r="F5060" s="18" t="str">
        <f>+Cursos[[#This Row],[IS]]&amp;Cursos[[#This Row],[Modelo correcto]]</f>
        <v>HECTOR IVAN CASTILLO RAMIREZFFPSSP1</v>
      </c>
      <c r="G5060" s="18">
        <v>0</v>
      </c>
      <c r="H5060" s="19">
        <v>43952</v>
      </c>
      <c r="I5060" s="18" t="str">
        <f>+IFERROR(VLOOKUP(Cursos[[#This Row],[Modelo correcto]],Modelos[[Modelo correcto]:[Aplica para certificación]],4,FALSE),"REVISAR")</f>
        <v>NO</v>
      </c>
    </row>
    <row r="5061" spans="1:9" x14ac:dyDescent="0.25">
      <c r="A5061" s="144" t="s">
        <v>714</v>
      </c>
      <c r="B5061">
        <v>1</v>
      </c>
      <c r="C5061" s="63" t="s">
        <v>40</v>
      </c>
      <c r="D5061" s="18" t="str">
        <f>+IFERROR(VLOOKUP(Cursos[[#This Row],[Modelo correcto]],Modelos[[Modelo correcto]:[¿En línea?]],2,FALSE),"REVISAR")</f>
        <v>XEROX</v>
      </c>
      <c r="E5061" s="18" t="str">
        <f>+IFERROR(VLOOKUP(Cursos[[#This Row],[Modelo correcto]],Modelos[[Modelo correcto]:[¿En línea?]],3,FALSE),"REVISAR")</f>
        <v>SÍ</v>
      </c>
      <c r="F5061" s="18" t="str">
        <f>+Cursos[[#This Row],[IS]]&amp;Cursos[[#This Row],[Modelo correcto]]</f>
        <v>MANUEL ALEJANDRO HERNANDEZ GARCIACK17M13</v>
      </c>
      <c r="G5061" s="18">
        <v>0</v>
      </c>
      <c r="H5061" s="19">
        <v>43739</v>
      </c>
      <c r="I5061" s="18" t="str">
        <f>+IFERROR(VLOOKUP(Cursos[[#This Row],[Modelo correcto]],Modelos[[Modelo correcto]:[Aplica para certificación]],4,FALSE),"REVISAR")</f>
        <v>NO</v>
      </c>
    </row>
    <row r="5062" spans="1:9" x14ac:dyDescent="0.25">
      <c r="A5062" s="144" t="s">
        <v>714</v>
      </c>
      <c r="B5062">
        <v>1</v>
      </c>
      <c r="C5062" s="63" t="s">
        <v>80</v>
      </c>
      <c r="D5062" s="18" t="str">
        <f>+IFERROR(VLOOKUP(Cursos[[#This Row],[Modelo correcto]],Modelos[[Modelo correcto]:[¿En línea?]],2,FALSE),"REVISAR")</f>
        <v>XEROX</v>
      </c>
      <c r="E5062" s="18" t="str">
        <f>+IFERROR(VLOOKUP(Cursos[[#This Row],[Modelo correcto]],Modelos[[Modelo correcto]:[¿En línea?]],3,FALSE),"REVISAR")</f>
        <v>SÍ</v>
      </c>
      <c r="F5062" s="18" t="str">
        <f>+Cursos[[#This Row],[IS]]&amp;Cursos[[#This Row],[Modelo correcto]]</f>
        <v>MANUEL ALEJANDRO HERNANDEZ GARCIACK17M14</v>
      </c>
      <c r="G5062" s="43">
        <v>0</v>
      </c>
      <c r="H5062" s="44">
        <v>43739</v>
      </c>
      <c r="I5062" s="18" t="str">
        <f>+IFERROR(VLOOKUP(Cursos[[#This Row],[Modelo correcto]],Modelos[[Modelo correcto]:[Aplica para certificación]],4,FALSE),"REVISAR")</f>
        <v>NO</v>
      </c>
    </row>
    <row r="5063" spans="1:9" x14ac:dyDescent="0.25">
      <c r="A5063" s="144" t="s">
        <v>714</v>
      </c>
      <c r="B5063">
        <v>1</v>
      </c>
      <c r="C5063" s="63" t="s">
        <v>200</v>
      </c>
      <c r="D5063" s="18" t="str">
        <f>+IFERROR(VLOOKUP(Cursos[[#This Row],[Modelo correcto]],Modelos[[Modelo correcto]:[¿En línea?]],2,FALSE),"REVISAR")</f>
        <v>XEROX</v>
      </c>
      <c r="E5063" s="18" t="str">
        <f>+IFERROR(VLOOKUP(Cursos[[#This Row],[Modelo correcto]],Modelos[[Modelo correcto]:[¿En línea?]],3,FALSE),"REVISAR")</f>
        <v>SÍ</v>
      </c>
      <c r="F5063" s="18" t="str">
        <f>+Cursos[[#This Row],[IS]]&amp;Cursos[[#This Row],[Modelo correcto]]</f>
        <v>MANUEL ALEJANDRO HERNANDEZ GARCIACKAKC</v>
      </c>
      <c r="G5063" s="18">
        <v>0</v>
      </c>
      <c r="H5063" s="19">
        <v>43678</v>
      </c>
      <c r="I5063" s="18" t="str">
        <f>+IFERROR(VLOOKUP(Cursos[[#This Row],[Modelo correcto]],Modelos[[Modelo correcto]:[Aplica para certificación]],4,FALSE),"REVISAR")</f>
        <v>NO</v>
      </c>
    </row>
    <row r="5064" spans="1:9" x14ac:dyDescent="0.25">
      <c r="A5064" s="144" t="s">
        <v>714</v>
      </c>
      <c r="B5064">
        <v>1</v>
      </c>
      <c r="C5064" s="63" t="s">
        <v>238</v>
      </c>
      <c r="D5064" s="18" t="str">
        <f>+IFERROR(VLOOKUP(Cursos[[#This Row],[Modelo correcto]],Modelos[[Modelo correcto]:[¿En línea?]],2,FALSE),"REVISAR")</f>
        <v>XEROX</v>
      </c>
      <c r="E5064" s="18" t="str">
        <f>+IFERROR(VLOOKUP(Cursos[[#This Row],[Modelo correcto]],Modelos[[Modelo correcto]:[¿En línea?]],3,FALSE),"REVISAR")</f>
        <v>SÍ</v>
      </c>
      <c r="F5064" s="18" t="str">
        <f>+Cursos[[#This Row],[IS]]&amp;Cursos[[#This Row],[Modelo correcto]]</f>
        <v>MANUEL ALEJANDRO HERNANDEZ GARCIACKAKC17</v>
      </c>
      <c r="G5064" s="18">
        <v>1</v>
      </c>
      <c r="H5064" s="19">
        <v>43739</v>
      </c>
      <c r="I5064" s="18" t="str">
        <f>+IFERROR(VLOOKUP(Cursos[[#This Row],[Modelo correcto]],Modelos[[Modelo correcto]:[Aplica para certificación]],4,FALSE),"REVISAR")</f>
        <v>NO</v>
      </c>
    </row>
    <row r="5065" spans="1:9" x14ac:dyDescent="0.25">
      <c r="A5065" s="144" t="s">
        <v>2784</v>
      </c>
      <c r="B5065">
        <v>1</v>
      </c>
      <c r="C5065" s="10" t="s">
        <v>141</v>
      </c>
      <c r="D5065" s="18" t="str">
        <f>+IFERROR(VLOOKUP(Cursos[[#This Row],[Modelo correcto]],Modelos[[Modelo correcto]:[¿En línea?]],2,FALSE),"REVISAR")</f>
        <v>XEROX</v>
      </c>
      <c r="E5065" s="18" t="str">
        <f>+IFERROR(VLOOKUP(Cursos[[#This Row],[Modelo correcto]],Modelos[[Modelo correcto]:[¿En línea?]],3,FALSE),"REVISAR")</f>
        <v>SÍ</v>
      </c>
      <c r="F5065" s="18" t="str">
        <f>+Cursos[[#This Row],[IS]]&amp;Cursos[[#This Row],[Modelo correcto]]</f>
        <v>HECTOR IVAN CASTILLO RAMIREZXB10TPS</v>
      </c>
      <c r="G5065" s="18">
        <v>0</v>
      </c>
      <c r="H5065" s="19">
        <v>43952</v>
      </c>
      <c r="I5065" s="18" t="str">
        <f>+IFERROR(VLOOKUP(Cursos[[#This Row],[Modelo correcto]],Modelos[[Modelo correcto]:[Aplica para certificación]],4,FALSE),"REVISAR")</f>
        <v>SÍ</v>
      </c>
    </row>
    <row r="5066" spans="1:9" x14ac:dyDescent="0.25">
      <c r="A5066" s="144" t="s">
        <v>2784</v>
      </c>
      <c r="B5066">
        <v>1</v>
      </c>
      <c r="C5066" s="10" t="s">
        <v>1467</v>
      </c>
      <c r="D5066" s="18" t="str">
        <f>+IFERROR(VLOOKUP(Cursos[[#This Row],[Modelo correcto]],Modelos[[Modelo correcto]:[¿En línea?]],2,FALSE),"REVISAR")</f>
        <v>XEROX</v>
      </c>
      <c r="E5066" s="18" t="str">
        <f>+IFERROR(VLOOKUP(Cursos[[#This Row],[Modelo correcto]],Modelos[[Modelo correcto]:[¿En línea?]],3,FALSE),"REVISAR")</f>
        <v>SÍ</v>
      </c>
      <c r="F5066" s="18" t="str">
        <f>+Cursos[[#This Row],[IS]]&amp;Cursos[[#This Row],[Modelo correcto]]</f>
        <v>HECTOR IVAN CASTILLO RAMIREZOS2020</v>
      </c>
      <c r="G5066" s="18">
        <v>0</v>
      </c>
      <c r="H5066" s="19">
        <v>43983</v>
      </c>
      <c r="I5066" s="18" t="str">
        <f>+IFERROR(VLOOKUP(Cursos[[#This Row],[Modelo correcto]],Modelos[[Modelo correcto]:[Aplica para certificación]],4,FALSE),"REVISAR")</f>
        <v>NO</v>
      </c>
    </row>
    <row r="5067" spans="1:9" x14ac:dyDescent="0.25">
      <c r="A5067" s="144" t="s">
        <v>2784</v>
      </c>
      <c r="B5067">
        <v>1</v>
      </c>
      <c r="C5067" s="10" t="s">
        <v>1468</v>
      </c>
      <c r="D5067" s="18" t="str">
        <f>+IFERROR(VLOOKUP(Cursos[[#This Row],[Modelo correcto]],Modelos[[Modelo correcto]:[¿En línea?]],2,FALSE),"REVISAR")</f>
        <v>XEROX</v>
      </c>
      <c r="E5067" s="18" t="str">
        <f>+IFERROR(VLOOKUP(Cursos[[#This Row],[Modelo correcto]],Modelos[[Modelo correcto]:[¿En línea?]],3,FALSE),"REVISAR")</f>
        <v>SÍ</v>
      </c>
      <c r="F5067" s="18" t="str">
        <f>+Cursos[[#This Row],[IS]]&amp;Cursos[[#This Row],[Modelo correcto]]</f>
        <v>HECTOR IVAN CASTILLO RAMIREZOS2021</v>
      </c>
      <c r="G5067" s="18">
        <v>0</v>
      </c>
      <c r="H5067" s="19">
        <v>43983</v>
      </c>
      <c r="I5067" s="18" t="str">
        <f>+IFERROR(VLOOKUP(Cursos[[#This Row],[Modelo correcto]],Modelos[[Modelo correcto]:[Aplica para certificación]],4,FALSE),"REVISAR")</f>
        <v>NO</v>
      </c>
    </row>
    <row r="5068" spans="1:9" x14ac:dyDescent="0.25">
      <c r="A5068" s="144" t="s">
        <v>2784</v>
      </c>
      <c r="B5068">
        <v>1</v>
      </c>
      <c r="C5068" s="10" t="s">
        <v>1522</v>
      </c>
      <c r="D5068" s="18" t="str">
        <f>+IFERROR(VLOOKUP(Cursos[[#This Row],[Modelo correcto]],Modelos[[Modelo correcto]:[¿En línea?]],2,FALSE),"REVISAR")</f>
        <v>XEROX</v>
      </c>
      <c r="E5068" s="18" t="str">
        <f>+IFERROR(VLOOKUP(Cursos[[#This Row],[Modelo correcto]],Modelos[[Modelo correcto]:[¿En línea?]],3,FALSE),"REVISAR")</f>
        <v>SÍ</v>
      </c>
      <c r="F5068" s="18" t="str">
        <f>+Cursos[[#This Row],[IS]]&amp;Cursos[[#This Row],[Modelo correcto]]</f>
        <v>HECTOR IVAN CASTILLO RAMIREZOS2075</v>
      </c>
      <c r="G5068" s="18">
        <v>0</v>
      </c>
      <c r="H5068" s="19">
        <v>43983</v>
      </c>
      <c r="I5068" s="18" t="str">
        <f>+IFERROR(VLOOKUP(Cursos[[#This Row],[Modelo correcto]],Modelos[[Modelo correcto]:[Aplica para certificación]],4,FALSE),"REVISAR")</f>
        <v>NO</v>
      </c>
    </row>
    <row r="5069" spans="1:9" x14ac:dyDescent="0.25">
      <c r="A5069" s="144" t="s">
        <v>714</v>
      </c>
      <c r="B5069">
        <v>1</v>
      </c>
      <c r="C5069" s="63" t="s">
        <v>258</v>
      </c>
      <c r="D5069" s="18" t="str">
        <f>+IFERROR(VLOOKUP(Cursos[[#This Row],[Modelo correcto]],Modelos[[Modelo correcto]:[¿En línea?]],2,FALSE),"REVISAR")</f>
        <v>XEROX</v>
      </c>
      <c r="E5069" s="18" t="str">
        <f>+IFERROR(VLOOKUP(Cursos[[#This Row],[Modelo correcto]],Modelos[[Modelo correcto]:[¿En línea?]],3,FALSE),"REVISAR")</f>
        <v>SÍ</v>
      </c>
      <c r="F5069" s="18" t="str">
        <f>+Cursos[[#This Row],[IS]]&amp;Cursos[[#This Row],[Modelo correcto]]</f>
        <v>MANUEL ALEJANDRO HERNANDEZ GARCIACMYKNTF</v>
      </c>
      <c r="G5069" s="18">
        <v>1</v>
      </c>
      <c r="H5069" s="44">
        <v>43739</v>
      </c>
      <c r="I5069" s="18" t="str">
        <f>+IFERROR(VLOOKUP(Cursos[[#This Row],[Modelo correcto]],Modelos[[Modelo correcto]:[Aplica para certificación]],4,FALSE),"REVISAR")</f>
        <v>SÍ</v>
      </c>
    </row>
    <row r="5070" spans="1:9" x14ac:dyDescent="0.25">
      <c r="A5070" s="144" t="s">
        <v>2784</v>
      </c>
      <c r="B5070">
        <v>1</v>
      </c>
      <c r="C5070" s="10" t="s">
        <v>202</v>
      </c>
      <c r="D5070" s="18" t="str">
        <f>+IFERROR(VLOOKUP(Cursos[[#This Row],[Modelo correcto]],Modelos[[Modelo correcto]:[¿En línea?]],2,FALSE),"REVISAR")</f>
        <v>XEROX</v>
      </c>
      <c r="E5070" s="18" t="str">
        <f>+IFERROR(VLOOKUP(Cursos[[#This Row],[Modelo correcto]],Modelos[[Modelo correcto]:[¿En línea?]],3,FALSE),"REVISAR")</f>
        <v>SÍ</v>
      </c>
      <c r="F5070" s="18" t="str">
        <f>+Cursos[[#This Row],[IS]]&amp;Cursos[[#This Row],[Modelo correcto]]</f>
        <v>HECTOR IVAN CASTILLO RAMIREZCLR101</v>
      </c>
      <c r="G5070" s="18">
        <v>1</v>
      </c>
      <c r="H5070" s="19">
        <v>43983</v>
      </c>
      <c r="I5070" s="18" t="str">
        <f>+IFERROR(VLOOKUP(Cursos[[#This Row],[Modelo correcto]],Modelos[[Modelo correcto]:[Aplica para certificación]],4,FALSE),"REVISAR")</f>
        <v>SÍ</v>
      </c>
    </row>
    <row r="5071" spans="1:9" x14ac:dyDescent="0.25">
      <c r="A5071" s="144" t="s">
        <v>2784</v>
      </c>
      <c r="B5071">
        <v>1</v>
      </c>
      <c r="C5071" s="10" t="s">
        <v>1243</v>
      </c>
      <c r="D5071" s="18" t="str">
        <f>+IFERROR(VLOOKUP(Cursos[[#This Row],[Modelo correcto]],Modelos[[Modelo correcto]:[¿En línea?]],2,FALSE),"REVISAR")</f>
        <v>XEROX</v>
      </c>
      <c r="E5071" s="18" t="str">
        <f>+IFERROR(VLOOKUP(Cursos[[#This Row],[Modelo correcto]],Modelos[[Modelo correcto]:[¿En línea?]],3,FALSE),"REVISAR")</f>
        <v>SÍ</v>
      </c>
      <c r="F5071" s="18" t="str">
        <f>+Cursos[[#This Row],[IS]]&amp;Cursos[[#This Row],[Modelo correcto]]</f>
        <v>HECTOR IVAN CASTILLO RAMIREZ3KHCF</v>
      </c>
      <c r="G5071" s="18">
        <v>1</v>
      </c>
      <c r="H5071" s="19">
        <v>44044</v>
      </c>
      <c r="I5071" s="18" t="str">
        <f>+IFERROR(VLOOKUP(Cursos[[#This Row],[Modelo correcto]],Modelos[[Modelo correcto]:[Aplica para certificación]],4,FALSE),"REVISAR")</f>
        <v>SÍ</v>
      </c>
    </row>
    <row r="5072" spans="1:9" x14ac:dyDescent="0.25">
      <c r="A5072" s="144" t="s">
        <v>2784</v>
      </c>
      <c r="B5072">
        <v>1</v>
      </c>
      <c r="C5072" s="10" t="s">
        <v>1256</v>
      </c>
      <c r="D5072" s="18" t="str">
        <f>+IFERROR(VLOOKUP(Cursos[[#This Row],[Modelo correcto]],Modelos[[Modelo correcto]:[¿En línea?]],2,FALSE),"REVISAR")</f>
        <v>XEROX</v>
      </c>
      <c r="E5072" s="18" t="str">
        <f>+IFERROR(VLOOKUP(Cursos[[#This Row],[Modelo correcto]],Modelos[[Modelo correcto]:[¿En línea?]],3,FALSE),"REVISAR")</f>
        <v>SÍ</v>
      </c>
      <c r="F5072" s="18" t="str">
        <f>+Cursos[[#This Row],[IS]]&amp;Cursos[[#This Row],[Modelo correcto]]</f>
        <v>HECTOR IVAN CASTILLO RAMIREZGBOFFIN</v>
      </c>
      <c r="G5072" s="18">
        <v>0</v>
      </c>
      <c r="H5072" s="44">
        <v>43922</v>
      </c>
      <c r="I5072" s="18" t="str">
        <f>+IFERROR(VLOOKUP(Cursos[[#This Row],[Modelo correcto]],Modelos[[Modelo correcto]:[Aplica para certificación]],4,FALSE),"REVISAR")</f>
        <v>SÍ</v>
      </c>
    </row>
    <row r="5073" spans="1:9" x14ac:dyDescent="0.25">
      <c r="A5073" s="144" t="s">
        <v>2784</v>
      </c>
      <c r="B5073">
        <v>1</v>
      </c>
      <c r="C5073" s="10" t="s">
        <v>1253</v>
      </c>
      <c r="D5073" s="18" t="str">
        <f>+IFERROR(VLOOKUP(Cursos[[#This Row],[Modelo correcto]],Modelos[[Modelo correcto]:[¿En línea?]],2,FALSE),"REVISAR")</f>
        <v>XEROX</v>
      </c>
      <c r="E5073" s="18" t="str">
        <f>+IFERROR(VLOOKUP(Cursos[[#This Row],[Modelo correcto]],Modelos[[Modelo correcto]:[¿En línea?]],3,FALSE),"REVISAR")</f>
        <v>SÍ</v>
      </c>
      <c r="F5073" s="18" t="str">
        <f>+Cursos[[#This Row],[IS]]&amp;Cursos[[#This Row],[Modelo correcto]]</f>
        <v>HECTOR IVAN CASTILLO RAMIREZGAINFIN</v>
      </c>
      <c r="G5073" s="18">
        <v>1</v>
      </c>
      <c r="H5073" s="44">
        <v>44136</v>
      </c>
      <c r="I5073" s="18" t="str">
        <f>+IFERROR(VLOOKUP(Cursos[[#This Row],[Modelo correcto]],Modelos[[Modelo correcto]:[Aplica para certificación]],4,FALSE),"REVISAR")</f>
        <v>SÍ</v>
      </c>
    </row>
    <row r="5074" spans="1:9" x14ac:dyDescent="0.25">
      <c r="A5074" s="144" t="s">
        <v>325</v>
      </c>
      <c r="B5074">
        <v>1</v>
      </c>
      <c r="C5074" s="145" t="s">
        <v>273</v>
      </c>
      <c r="D5074" s="18" t="str">
        <f>+IFERROR(VLOOKUP(Cursos[[#This Row],[Modelo correcto]],Modelos[[Modelo correcto]:[¿En línea?]],2,FALSE),"REVISAR")</f>
        <v>XEROX</v>
      </c>
      <c r="E5074" s="18" t="str">
        <f>+IFERROR(VLOOKUP(Cursos[[#This Row],[Modelo correcto]],Modelos[[Modelo correcto]:[¿En línea?]],3,FALSE),"REVISAR")</f>
        <v>SÍ</v>
      </c>
      <c r="F5074" s="18" t="str">
        <f>+Cursos[[#This Row],[IS]]&amp;Cursos[[#This Row],[Modelo correcto]]</f>
        <v>HECTOR MARIN AVILA AB80HVF</v>
      </c>
      <c r="G5074" s="18">
        <v>1</v>
      </c>
      <c r="H5074" s="19">
        <v>43831</v>
      </c>
      <c r="I5074" s="18" t="str">
        <f>+IFERROR(VLOOKUP(Cursos[[#This Row],[Modelo correcto]],Modelos[[Modelo correcto]:[Aplica para certificación]],4,FALSE),"REVISAR")</f>
        <v>SÍ</v>
      </c>
    </row>
    <row r="5075" spans="1:9" x14ac:dyDescent="0.25">
      <c r="A5075" s="144" t="s">
        <v>714</v>
      </c>
      <c r="B5075">
        <v>1</v>
      </c>
      <c r="C5075" s="63" t="s">
        <v>248</v>
      </c>
      <c r="D5075" s="18" t="str">
        <f>+IFERROR(VLOOKUP(Cursos[[#This Row],[Modelo correcto]],Modelos[[Modelo correcto]:[¿En línea?]],2,FALSE),"REVISAR")</f>
        <v>XEROX</v>
      </c>
      <c r="E5075" s="18" t="str">
        <f>+IFERROR(VLOOKUP(Cursos[[#This Row],[Modelo correcto]],Modelos[[Modelo correcto]:[¿En línea?]],3,FALSE),"REVISAR")</f>
        <v>SÍ</v>
      </c>
      <c r="F5075" s="18" t="str">
        <f>+Cursos[[#This Row],[IS]]&amp;Cursos[[#This Row],[Modelo correcto]]</f>
        <v>MANUEL ALEJANDRO HERNANDEZ GARCIAD12501</v>
      </c>
      <c r="G5075" s="18">
        <v>1</v>
      </c>
      <c r="H5075" s="18"/>
      <c r="I5075" s="18" t="str">
        <f>+IFERROR(VLOOKUP(Cursos[[#This Row],[Modelo correcto]],Modelos[[Modelo correcto]:[Aplica para certificación]],4,FALSE),"REVISAR")</f>
        <v>SÍ</v>
      </c>
    </row>
    <row r="5076" spans="1:9" x14ac:dyDescent="0.25">
      <c r="A5076" s="144" t="s">
        <v>714</v>
      </c>
      <c r="B5076">
        <v>1</v>
      </c>
      <c r="C5076" s="63" t="s">
        <v>166</v>
      </c>
      <c r="D5076" s="18" t="str">
        <f>+IFERROR(VLOOKUP(Cursos[[#This Row],[Modelo correcto]],Modelos[[Modelo correcto]:[¿En línea?]],2,FALSE),"REVISAR")</f>
        <v>XEROX</v>
      </c>
      <c r="E5076" s="18" t="str">
        <f>+IFERROR(VLOOKUP(Cursos[[#This Row],[Modelo correcto]],Modelos[[Modelo correcto]:[¿En línea?]],3,FALSE),"REVISAR")</f>
        <v>SÍ</v>
      </c>
      <c r="F5076" s="18" t="str">
        <f>+Cursos[[#This Row],[IS]]&amp;Cursos[[#This Row],[Modelo correcto]]</f>
        <v>MANUEL ALEJANDRO HERNANDEZ GARCIADMO3030</v>
      </c>
      <c r="G5076" s="18">
        <v>0</v>
      </c>
      <c r="H5076" s="18"/>
      <c r="I5076" s="18" t="str">
        <f>+IFERROR(VLOOKUP(Cursos[[#This Row],[Modelo correcto]],Modelos[[Modelo correcto]:[Aplica para certificación]],4,FALSE),"REVISAR")</f>
        <v>NO</v>
      </c>
    </row>
    <row r="5077" spans="1:9" x14ac:dyDescent="0.25">
      <c r="A5077" s="144" t="s">
        <v>714</v>
      </c>
      <c r="B5077">
        <v>1</v>
      </c>
      <c r="C5077" s="63" t="s">
        <v>168</v>
      </c>
      <c r="D5077" s="18" t="str">
        <f>+IFERROR(VLOOKUP(Cursos[[#This Row],[Modelo correcto]],Modelos[[Modelo correcto]:[¿En línea?]],2,FALSE),"REVISAR")</f>
        <v>XEROX</v>
      </c>
      <c r="E5077" s="18" t="str">
        <f>+IFERROR(VLOOKUP(Cursos[[#This Row],[Modelo correcto]],Modelos[[Modelo correcto]:[¿En línea?]],3,FALSE),"REVISAR")</f>
        <v>SÍ</v>
      </c>
      <c r="F5077" s="18" t="str">
        <f>+Cursos[[#This Row],[IS]]&amp;Cursos[[#This Row],[Modelo correcto]]</f>
        <v>MANUEL ALEJANDRO HERNANDEZ GARCIADMO5019</v>
      </c>
      <c r="G5077" s="18">
        <v>0</v>
      </c>
      <c r="H5077" s="19">
        <v>43678</v>
      </c>
      <c r="I5077" s="18" t="str">
        <f>+IFERROR(VLOOKUP(Cursos[[#This Row],[Modelo correcto]],Modelos[[Modelo correcto]:[Aplica para certificación]],4,FALSE),"REVISAR")</f>
        <v>SÍ</v>
      </c>
    </row>
    <row r="5078" spans="1:9" x14ac:dyDescent="0.25">
      <c r="A5078" s="144" t="s">
        <v>714</v>
      </c>
      <c r="B5078">
        <v>1</v>
      </c>
      <c r="C5078" s="63" t="s">
        <v>92</v>
      </c>
      <c r="D5078" s="18" t="str">
        <f>+IFERROR(VLOOKUP(Cursos[[#This Row],[Modelo correcto]],Modelos[[Modelo correcto]:[¿En línea?]],2,FALSE),"REVISAR")</f>
        <v>XEROX</v>
      </c>
      <c r="E5078" s="18" t="str">
        <f>+IFERROR(VLOOKUP(Cursos[[#This Row],[Modelo correcto]],Modelos[[Modelo correcto]:[¿En línea?]],3,FALSE),"REVISAR")</f>
        <v>SÍ</v>
      </c>
      <c r="F5078" s="18" t="str">
        <f>+Cursos[[#This Row],[IS]]&amp;Cursos[[#This Row],[Modelo correcto]]</f>
        <v>MANUEL ALEJANDRO HERNANDEZ GARCIAE16M00</v>
      </c>
      <c r="G5078" s="18">
        <v>0</v>
      </c>
      <c r="H5078" s="19">
        <v>43770</v>
      </c>
      <c r="I5078" s="18" t="str">
        <f>+IFERROR(VLOOKUP(Cursos[[#This Row],[Modelo correcto]],Modelos[[Modelo correcto]:[Aplica para certificación]],4,FALSE),"REVISAR")</f>
        <v>NO</v>
      </c>
    </row>
    <row r="5079" spans="1:9" x14ac:dyDescent="0.25">
      <c r="A5079" s="144" t="s">
        <v>325</v>
      </c>
      <c r="B5079">
        <v>1</v>
      </c>
      <c r="C5079" s="145" t="s">
        <v>249</v>
      </c>
      <c r="D5079" s="18" t="str">
        <f>+IFERROR(VLOOKUP(Cursos[[#This Row],[Modelo correcto]],Modelos[[Modelo correcto]:[¿En línea?]],2,FALSE),"REVISAR")</f>
        <v>XEROX</v>
      </c>
      <c r="E5079" s="18" t="str">
        <f>+IFERROR(VLOOKUP(Cursos[[#This Row],[Modelo correcto]],Modelos[[Modelo correcto]:[¿En línea?]],3,FALSE),"REVISAR")</f>
        <v>SÍ</v>
      </c>
      <c r="F5079" s="18" t="str">
        <f>+Cursos[[#This Row],[IS]]&amp;Cursos[[#This Row],[Modelo correcto]]</f>
        <v>HECTOR MARIN AVILA AB80XTA</v>
      </c>
      <c r="G5079" s="18">
        <v>1</v>
      </c>
      <c r="H5079" s="19">
        <v>43831</v>
      </c>
      <c r="I5079" s="18" t="str">
        <f>+IFERROR(VLOOKUP(Cursos[[#This Row],[Modelo correcto]],Modelos[[Modelo correcto]:[Aplica para certificación]],4,FALSE),"REVISAR")</f>
        <v>SÍ</v>
      </c>
    </row>
    <row r="5080" spans="1:9" x14ac:dyDescent="0.25">
      <c r="A5080" s="144" t="s">
        <v>325</v>
      </c>
      <c r="B5080">
        <v>1</v>
      </c>
      <c r="C5080" s="10" t="s">
        <v>251</v>
      </c>
      <c r="D5080" s="18" t="str">
        <f>+IFERROR(VLOOKUP(Cursos[[#This Row],[Modelo correcto]],Modelos[[Modelo correcto]:[¿En línea?]],2,FALSE),"REVISAR")</f>
        <v>XEROX</v>
      </c>
      <c r="E5080" s="18" t="str">
        <f>+IFERROR(VLOOKUP(Cursos[[#This Row],[Modelo correcto]],Modelos[[Modelo correcto]:[¿En línea?]],3,FALSE),"REVISAR")</f>
        <v>SÍ</v>
      </c>
      <c r="F5080" s="18" t="str">
        <f>+Cursos[[#This Row],[IS]]&amp;Cursos[[#This Row],[Modelo correcto]]</f>
        <v>HECTOR MARIN AVILA AC80XTA</v>
      </c>
      <c r="G5080" s="18">
        <v>1</v>
      </c>
      <c r="H5080" s="19">
        <v>43831</v>
      </c>
      <c r="I5080" s="18" t="str">
        <f>+IFERROR(VLOOKUP(Cursos[[#This Row],[Modelo correcto]],Modelos[[Modelo correcto]:[Aplica para certificación]],4,FALSE),"REVISAR")</f>
        <v>SÍ</v>
      </c>
    </row>
    <row r="5081" spans="1:9" x14ac:dyDescent="0.25">
      <c r="A5081" s="144" t="s">
        <v>714</v>
      </c>
      <c r="B5081">
        <v>1</v>
      </c>
      <c r="C5081" s="63" t="s">
        <v>203</v>
      </c>
      <c r="D5081" s="18" t="str">
        <f>+IFERROR(VLOOKUP(Cursos[[#This Row],[Modelo correcto]],Modelos[[Modelo correcto]:[¿En línea?]],2,FALSE),"REVISAR")</f>
        <v>XEROX</v>
      </c>
      <c r="E5081" s="18" t="str">
        <f>+IFERROR(VLOOKUP(Cursos[[#This Row],[Modelo correcto]],Modelos[[Modelo correcto]:[¿En línea?]],3,FALSE),"REVISAR")</f>
        <v>SÍ</v>
      </c>
      <c r="F5081" s="18" t="str">
        <f>+Cursos[[#This Row],[IS]]&amp;Cursos[[#This Row],[Modelo correcto]]</f>
        <v>MANUEL ALEJANDRO HERNANDEZ GARCIAE16M02</v>
      </c>
      <c r="G5081" s="18">
        <v>0</v>
      </c>
      <c r="H5081" s="18"/>
      <c r="I5081" s="18" t="str">
        <f>+IFERROR(VLOOKUP(Cursos[[#This Row],[Modelo correcto]],Modelos[[Modelo correcto]:[Aplica para certificación]],4,FALSE),"REVISAR")</f>
        <v>NO</v>
      </c>
    </row>
    <row r="5082" spans="1:9" x14ac:dyDescent="0.25">
      <c r="A5082" s="144" t="s">
        <v>714</v>
      </c>
      <c r="B5082">
        <v>1</v>
      </c>
      <c r="C5082" s="63" t="s">
        <v>181</v>
      </c>
      <c r="D5082" s="18" t="str">
        <f>+IFERROR(VLOOKUP(Cursos[[#This Row],[Modelo correcto]],Modelos[[Modelo correcto]:[¿En línea?]],2,FALSE),"REVISAR")</f>
        <v>XEROX</v>
      </c>
      <c r="E5082" s="18" t="str">
        <f>+IFERROR(VLOOKUP(Cursos[[#This Row],[Modelo correcto]],Modelos[[Modelo correcto]:[¿En línea?]],3,FALSE),"REVISAR")</f>
        <v>SÍ</v>
      </c>
      <c r="F5082" s="18" t="str">
        <f>+Cursos[[#This Row],[IS]]&amp;Cursos[[#This Row],[Modelo correcto]]</f>
        <v>MANUEL ALEJANDRO HERNANDEZ GARCIAE16M03</v>
      </c>
      <c r="G5082" s="18">
        <v>0</v>
      </c>
      <c r="H5082" s="19">
        <v>43770</v>
      </c>
      <c r="I5082" s="18" t="str">
        <f>+IFERROR(VLOOKUP(Cursos[[#This Row],[Modelo correcto]],Modelos[[Modelo correcto]:[Aplica para certificación]],4,FALSE),"REVISAR")</f>
        <v>NO</v>
      </c>
    </row>
    <row r="5083" spans="1:9" x14ac:dyDescent="0.25">
      <c r="A5083" s="144" t="s">
        <v>714</v>
      </c>
      <c r="B5083">
        <v>1</v>
      </c>
      <c r="C5083" s="63" t="s">
        <v>104</v>
      </c>
      <c r="D5083" s="18" t="str">
        <f>+IFERROR(VLOOKUP(Cursos[[#This Row],[Modelo correcto]],Modelos[[Modelo correcto]:[¿En línea?]],2,FALSE),"REVISAR")</f>
        <v>XEROX</v>
      </c>
      <c r="E5083" s="18" t="str">
        <f>+IFERROR(VLOOKUP(Cursos[[#This Row],[Modelo correcto]],Modelos[[Modelo correcto]:[¿En línea?]],3,FALSE),"REVISAR")</f>
        <v>SÍ</v>
      </c>
      <c r="F5083" s="18" t="str">
        <f>+Cursos[[#This Row],[IS]]&amp;Cursos[[#This Row],[Modelo correcto]]</f>
        <v>MANUEL ALEJANDRO HERNANDEZ GARCIAE16M04</v>
      </c>
      <c r="G5083" s="18">
        <v>0</v>
      </c>
      <c r="H5083" s="18"/>
      <c r="I5083" s="18" t="str">
        <f>+IFERROR(VLOOKUP(Cursos[[#This Row],[Modelo correcto]],Modelos[[Modelo correcto]:[Aplica para certificación]],4,FALSE),"REVISAR")</f>
        <v>NO</v>
      </c>
    </row>
    <row r="5084" spans="1:9" x14ac:dyDescent="0.25">
      <c r="A5084" s="144" t="s">
        <v>714</v>
      </c>
      <c r="B5084">
        <v>1</v>
      </c>
      <c r="C5084" s="10" t="s">
        <v>205</v>
      </c>
      <c r="D5084" s="18" t="str">
        <f>+IFERROR(VLOOKUP(Cursos[[#This Row],[Modelo correcto]],Modelos[[Modelo correcto]:[¿En línea?]],2,FALSE),"REVISAR")</f>
        <v>XEROX</v>
      </c>
      <c r="E5084" s="18" t="str">
        <f>+IFERROR(VLOOKUP(Cursos[[#This Row],[Modelo correcto]],Modelos[[Modelo correcto]:[¿En línea?]],3,FALSE),"REVISAR")</f>
        <v>SÍ</v>
      </c>
      <c r="F5084" s="18" t="str">
        <f>+Cursos[[#This Row],[IS]]&amp;Cursos[[#This Row],[Modelo correcto]]</f>
        <v>MANUEL ALEJANDRO HERNANDEZ GARCIAE16M05</v>
      </c>
      <c r="G5084" s="18">
        <v>0</v>
      </c>
      <c r="H5084" s="18"/>
      <c r="I5084" s="18" t="str">
        <f>+IFERROR(VLOOKUP(Cursos[[#This Row],[Modelo correcto]],Modelos[[Modelo correcto]:[Aplica para certificación]],4,FALSE),"REVISAR")</f>
        <v>NO</v>
      </c>
    </row>
    <row r="5085" spans="1:9" x14ac:dyDescent="0.25">
      <c r="A5085" s="144" t="s">
        <v>714</v>
      </c>
      <c r="B5085">
        <v>1</v>
      </c>
      <c r="C5085" s="63" t="s">
        <v>94</v>
      </c>
      <c r="D5085" s="18" t="str">
        <f>+IFERROR(VLOOKUP(Cursos[[#This Row],[Modelo correcto]],Modelos[[Modelo correcto]:[¿En línea?]],2,FALSE),"REVISAR")</f>
        <v>XEROX</v>
      </c>
      <c r="E5085" s="18" t="str">
        <f>+IFERROR(VLOOKUP(Cursos[[#This Row],[Modelo correcto]],Modelos[[Modelo correcto]:[¿En línea?]],3,FALSE),"REVISAR")</f>
        <v>SÍ</v>
      </c>
      <c r="F5085" s="18" t="str">
        <f>+Cursos[[#This Row],[IS]]&amp;Cursos[[#This Row],[Modelo correcto]]</f>
        <v>MANUEL ALEJANDRO HERNANDEZ GARCIAE16M06</v>
      </c>
      <c r="G5085" s="18">
        <v>0</v>
      </c>
      <c r="H5085" s="19">
        <v>43770</v>
      </c>
      <c r="I5085" s="18" t="str">
        <f>+IFERROR(VLOOKUP(Cursos[[#This Row],[Modelo correcto]],Modelos[[Modelo correcto]:[Aplica para certificación]],4,FALSE),"REVISAR")</f>
        <v>NO</v>
      </c>
    </row>
    <row r="5086" spans="1:9" x14ac:dyDescent="0.25">
      <c r="A5086" s="144" t="s">
        <v>714</v>
      </c>
      <c r="B5086">
        <v>1</v>
      </c>
      <c r="C5086" s="63" t="s">
        <v>54</v>
      </c>
      <c r="D5086" s="18" t="str">
        <f>+IFERROR(VLOOKUP(Cursos[[#This Row],[Modelo correcto]],Modelos[[Modelo correcto]:[¿En línea?]],2,FALSE),"REVISAR")</f>
        <v>XEROX</v>
      </c>
      <c r="E5086" s="18" t="str">
        <f>+IFERROR(VLOOKUP(Cursos[[#This Row],[Modelo correcto]],Modelos[[Modelo correcto]:[¿En línea?]],3,FALSE),"REVISAR")</f>
        <v>SÍ</v>
      </c>
      <c r="F5086" s="18" t="str">
        <f>+Cursos[[#This Row],[IS]]&amp;Cursos[[#This Row],[Modelo correcto]]</f>
        <v xml:space="preserve">MANUEL ALEJANDRO HERNANDEZ GARCIAE16M07 </v>
      </c>
      <c r="G5086" s="18">
        <v>0</v>
      </c>
      <c r="H5086" s="18"/>
      <c r="I5086" s="18" t="str">
        <f>+IFERROR(VLOOKUP(Cursos[[#This Row],[Modelo correcto]],Modelos[[Modelo correcto]:[Aplica para certificación]],4,FALSE),"REVISAR")</f>
        <v>NO</v>
      </c>
    </row>
    <row r="5087" spans="1:9" x14ac:dyDescent="0.25">
      <c r="A5087" s="144" t="s">
        <v>714</v>
      </c>
      <c r="B5087">
        <v>1</v>
      </c>
      <c r="C5087" s="63" t="s">
        <v>207</v>
      </c>
      <c r="D5087" s="18" t="str">
        <f>+IFERROR(VLOOKUP(Cursos[[#This Row],[Modelo correcto]],Modelos[[Modelo correcto]:[¿En línea?]],2,FALSE),"REVISAR")</f>
        <v>XEROX</v>
      </c>
      <c r="E5087" s="18" t="str">
        <f>+IFERROR(VLOOKUP(Cursos[[#This Row],[Modelo correcto]],Modelos[[Modelo correcto]:[¿En línea?]],3,FALSE),"REVISAR")</f>
        <v>SÍ</v>
      </c>
      <c r="F5087" s="18" t="str">
        <f>+Cursos[[#This Row],[IS]]&amp;Cursos[[#This Row],[Modelo correcto]]</f>
        <v>MANUEL ALEJANDRO HERNANDEZ GARCIAE16M09</v>
      </c>
      <c r="G5087" s="18">
        <v>1</v>
      </c>
      <c r="H5087" s="19">
        <v>43800</v>
      </c>
      <c r="I5087" s="18" t="str">
        <f>+IFERROR(VLOOKUP(Cursos[[#This Row],[Modelo correcto]],Modelos[[Modelo correcto]:[Aplica para certificación]],4,FALSE),"REVISAR")</f>
        <v>NO</v>
      </c>
    </row>
    <row r="5088" spans="1:9" x14ac:dyDescent="0.25">
      <c r="A5088" s="144" t="s">
        <v>714</v>
      </c>
      <c r="B5088">
        <v>1</v>
      </c>
      <c r="C5088" s="63" t="s">
        <v>171</v>
      </c>
      <c r="D5088" s="18" t="str">
        <f>+IFERROR(VLOOKUP(Cursos[[#This Row],[Modelo correcto]],Modelos[[Modelo correcto]:[¿En línea?]],2,FALSE),"REVISAR")</f>
        <v>XEROX</v>
      </c>
      <c r="E5088" s="18" t="str">
        <f>+IFERROR(VLOOKUP(Cursos[[#This Row],[Modelo correcto]],Modelos[[Modelo correcto]:[¿En línea?]],3,FALSE),"REVISAR")</f>
        <v>SÍ</v>
      </c>
      <c r="F5088" s="18" t="str">
        <f>+Cursos[[#This Row],[IS]]&amp;Cursos[[#This Row],[Modelo correcto]]</f>
        <v>MANUEL ALEJANDRO HERNANDEZ GARCIAE16M10</v>
      </c>
      <c r="G5088" s="18">
        <v>0</v>
      </c>
      <c r="H5088" s="19">
        <v>43770</v>
      </c>
      <c r="I5088" s="18" t="str">
        <f>+IFERROR(VLOOKUP(Cursos[[#This Row],[Modelo correcto]],Modelos[[Modelo correcto]:[Aplica para certificación]],4,FALSE),"REVISAR")</f>
        <v>NO</v>
      </c>
    </row>
    <row r="5089" spans="1:9" x14ac:dyDescent="0.25">
      <c r="A5089" s="144" t="s">
        <v>325</v>
      </c>
      <c r="B5089">
        <v>1</v>
      </c>
      <c r="C5089" s="10" t="s">
        <v>1175</v>
      </c>
      <c r="D5089" s="18" t="str">
        <f>+IFERROR(VLOOKUP(Cursos[[#This Row],[Modelo correcto]],Modelos[[Modelo correcto]:[¿En línea?]],2,FALSE),"REVISAR")</f>
        <v>XEROX</v>
      </c>
      <c r="E5089" s="18" t="str">
        <f>+IFERROR(VLOOKUP(Cursos[[#This Row],[Modelo correcto]],Modelos[[Modelo correcto]:[¿En línea?]],3,FALSE),"REVISAR")</f>
        <v>SÍ</v>
      </c>
      <c r="F5089" s="18" t="str">
        <f>+Cursos[[#This Row],[IS]]&amp;Cursos[[#This Row],[Modelo correcto]]</f>
        <v>HECTOR MARIN AVILA CT101</v>
      </c>
      <c r="G5089" s="18">
        <v>1</v>
      </c>
      <c r="H5089" s="44">
        <v>43922</v>
      </c>
      <c r="I5089" s="18" t="str">
        <f>+IFERROR(VLOOKUP(Cursos[[#This Row],[Modelo correcto]],Modelos[[Modelo correcto]:[Aplica para certificación]],4,FALSE),"REVISAR")</f>
        <v>NO</v>
      </c>
    </row>
    <row r="5090" spans="1:9" x14ac:dyDescent="0.25">
      <c r="A5090" s="144" t="s">
        <v>325</v>
      </c>
      <c r="B5090">
        <v>1</v>
      </c>
      <c r="C5090" s="145" t="s">
        <v>25</v>
      </c>
      <c r="D5090" s="18" t="str">
        <f>+IFERROR(VLOOKUP(Cursos[[#This Row],[Modelo correcto]],Modelos[[Modelo correcto]:[¿En línea?]],2,FALSE),"REVISAR")</f>
        <v>XEROX</v>
      </c>
      <c r="E5090" s="18" t="str">
        <f>+IFERROR(VLOOKUP(Cursos[[#This Row],[Modelo correcto]],Modelos[[Modelo correcto]:[¿En línea?]],3,FALSE),"REVISAR")</f>
        <v>SÍ</v>
      </c>
      <c r="F5090" s="18" t="str">
        <f>+Cursos[[#This Row],[IS]]&amp;Cursos[[#This Row],[Modelo correcto]]</f>
        <v>HECTOR MARIN AVILA P3260LP</v>
      </c>
      <c r="G5090" s="18">
        <v>0</v>
      </c>
      <c r="H5090" s="19">
        <v>43922</v>
      </c>
      <c r="I5090" s="18" t="str">
        <f>+IFERROR(VLOOKUP(Cursos[[#This Row],[Modelo correcto]],Modelos[[Modelo correcto]:[Aplica para certificación]],4,FALSE),"REVISAR")</f>
        <v>SÍ</v>
      </c>
    </row>
    <row r="5091" spans="1:9" x14ac:dyDescent="0.25">
      <c r="A5091" s="144" t="s">
        <v>325</v>
      </c>
      <c r="B5091">
        <v>1</v>
      </c>
      <c r="C5091" s="145" t="s">
        <v>253</v>
      </c>
      <c r="D5091" s="18" t="str">
        <f>+IFERROR(VLOOKUP(Cursos[[#This Row],[Modelo correcto]],Modelos[[Modelo correcto]:[¿En línea?]],2,FALSE),"REVISAR")</f>
        <v>XEROX</v>
      </c>
      <c r="E5091" s="18" t="str">
        <f>+IFERROR(VLOOKUP(Cursos[[#This Row],[Modelo correcto]],Modelos[[Modelo correcto]:[¿En línea?]],3,FALSE),"REVISAR")</f>
        <v>SÍ</v>
      </c>
      <c r="F5091" s="18" t="str">
        <f>+Cursos[[#This Row],[IS]]&amp;Cursos[[#This Row],[Modelo correcto]]</f>
        <v>HECTOR MARIN AVILA P3320LP</v>
      </c>
      <c r="G5091" s="18">
        <v>1</v>
      </c>
      <c r="H5091" s="19">
        <v>43922</v>
      </c>
      <c r="I5091" s="18" t="str">
        <f>+IFERROR(VLOOKUP(Cursos[[#This Row],[Modelo correcto]],Modelos[[Modelo correcto]:[Aplica para certificación]],4,FALSE),"REVISAR")</f>
        <v>NO</v>
      </c>
    </row>
    <row r="5092" spans="1:9" x14ac:dyDescent="0.25">
      <c r="A5092" s="144" t="s">
        <v>325</v>
      </c>
      <c r="B5092">
        <v>1</v>
      </c>
      <c r="C5092" s="10" t="s">
        <v>250</v>
      </c>
      <c r="D5092" s="18" t="str">
        <f>+IFERROR(VLOOKUP(Cursos[[#This Row],[Modelo correcto]],Modelos[[Modelo correcto]:[¿En línea?]],2,FALSE),"REVISAR")</f>
        <v>XEROX</v>
      </c>
      <c r="E5092" s="18" t="str">
        <f>+IFERROR(VLOOKUP(Cursos[[#This Row],[Modelo correcto]],Modelos[[Modelo correcto]:[¿En línea?]],3,FALSE),"REVISAR")</f>
        <v>SÍ</v>
      </c>
      <c r="F5092" s="18" t="str">
        <f>+Cursos[[#This Row],[IS]]&amp;Cursos[[#This Row],[Modelo correcto]]</f>
        <v>HECTOR MARIN AVILA P6000LP</v>
      </c>
      <c r="G5092" s="18">
        <v>1</v>
      </c>
      <c r="H5092" s="44">
        <v>43922</v>
      </c>
      <c r="I5092" s="18" t="str">
        <f>+IFERROR(VLOOKUP(Cursos[[#This Row],[Modelo correcto]],Modelos[[Modelo correcto]:[Aplica para certificación]],4,FALSE),"REVISAR")</f>
        <v>NO</v>
      </c>
    </row>
    <row r="5093" spans="1:9" x14ac:dyDescent="0.25">
      <c r="A5093" s="144" t="s">
        <v>325</v>
      </c>
      <c r="B5093">
        <v>1</v>
      </c>
      <c r="C5093" s="10" t="s">
        <v>286</v>
      </c>
      <c r="D5093" s="18" t="str">
        <f>+IFERROR(VLOOKUP(Cursos[[#This Row],[Modelo correcto]],Modelos[[Modelo correcto]:[¿En línea?]],2,FALSE),"REVISAR")</f>
        <v>XEROX</v>
      </c>
      <c r="E5093" s="18" t="str">
        <f>+IFERROR(VLOOKUP(Cursos[[#This Row],[Modelo correcto]],Modelos[[Modelo correcto]:[¿En línea?]],3,FALSE),"REVISAR")</f>
        <v>SÍ</v>
      </c>
      <c r="F5093" s="18" t="str">
        <f>+Cursos[[#This Row],[IS]]&amp;Cursos[[#This Row],[Modelo correcto]]</f>
        <v>HECTOR MARIN AVILA P7100LP</v>
      </c>
      <c r="G5093" s="18">
        <v>0</v>
      </c>
      <c r="H5093" s="19">
        <v>43922</v>
      </c>
      <c r="I5093" s="18" t="str">
        <f>+IFERROR(VLOOKUP(Cursos[[#This Row],[Modelo correcto]],Modelos[[Modelo correcto]:[Aplica para certificación]],4,FALSE),"REVISAR")</f>
        <v>NO</v>
      </c>
    </row>
    <row r="5094" spans="1:9" x14ac:dyDescent="0.25">
      <c r="A5094" s="144" t="s">
        <v>325</v>
      </c>
      <c r="B5094">
        <v>1</v>
      </c>
      <c r="C5094" s="10" t="s">
        <v>256</v>
      </c>
      <c r="D5094" s="18" t="str">
        <f>+IFERROR(VLOOKUP(Cursos[[#This Row],[Modelo correcto]],Modelos[[Modelo correcto]:[¿En línea?]],2,FALSE),"REVISAR")</f>
        <v>XEROX</v>
      </c>
      <c r="E5094" s="18" t="str">
        <f>+IFERROR(VLOOKUP(Cursos[[#This Row],[Modelo correcto]],Modelos[[Modelo correcto]:[¿En línea?]],3,FALSE),"REVISAR")</f>
        <v>SÍ</v>
      </c>
      <c r="F5094" s="18" t="str">
        <f>+Cursos[[#This Row],[IS]]&amp;Cursos[[#This Row],[Modelo correcto]]</f>
        <v>HECTOR MARIN AVILA VB40NTF</v>
      </c>
      <c r="G5094" s="18">
        <v>1</v>
      </c>
      <c r="H5094" s="19">
        <v>43831</v>
      </c>
      <c r="I5094" s="18" t="str">
        <f>+IFERROR(VLOOKUP(Cursos[[#This Row],[Modelo correcto]],Modelos[[Modelo correcto]:[Aplica para certificación]],4,FALSE),"REVISAR")</f>
        <v>SÍ</v>
      </c>
    </row>
    <row r="5095" spans="1:9" x14ac:dyDescent="0.25">
      <c r="A5095" s="144" t="s">
        <v>325</v>
      </c>
      <c r="B5095">
        <v>1</v>
      </c>
      <c r="C5095" s="145" t="s">
        <v>262</v>
      </c>
      <c r="D5095" s="18" t="str">
        <f>+IFERROR(VLOOKUP(Cursos[[#This Row],[Modelo correcto]],Modelos[[Modelo correcto]:[¿En línea?]],2,FALSE),"REVISAR")</f>
        <v>XEROX</v>
      </c>
      <c r="E5095" s="18" t="str">
        <f>+IFERROR(VLOOKUP(Cursos[[#This Row],[Modelo correcto]],Modelos[[Modelo correcto]:[¿En línea?]],3,FALSE),"REVISAR")</f>
        <v>SÍ</v>
      </c>
      <c r="F5095" s="18" t="str">
        <f>+Cursos[[#This Row],[IS]]&amp;Cursos[[#This Row],[Modelo correcto]]</f>
        <v>HECTOR MARIN AVILA W3655LP</v>
      </c>
      <c r="G5095" s="18">
        <v>1</v>
      </c>
      <c r="H5095" s="44">
        <v>43922</v>
      </c>
      <c r="I5095" s="18" t="str">
        <f>+IFERROR(VLOOKUP(Cursos[[#This Row],[Modelo correcto]],Modelos[[Modelo correcto]:[Aplica para certificación]],4,FALSE),"REVISAR")</f>
        <v>NO</v>
      </c>
    </row>
    <row r="5096" spans="1:9" x14ac:dyDescent="0.25">
      <c r="A5096" s="144" t="s">
        <v>325</v>
      </c>
      <c r="B5096">
        <v>1</v>
      </c>
      <c r="C5096" s="145" t="s">
        <v>75</v>
      </c>
      <c r="D5096" s="18" t="str">
        <f>+IFERROR(VLOOKUP(Cursos[[#This Row],[Modelo correcto]],Modelos[[Modelo correcto]:[¿En línea?]],2,FALSE),"REVISAR")</f>
        <v>XEROX</v>
      </c>
      <c r="E5096" s="18" t="str">
        <f>+IFERROR(VLOOKUP(Cursos[[#This Row],[Modelo correcto]],Modelos[[Modelo correcto]:[¿En línea?]],3,FALSE),"REVISAR")</f>
        <v>SÍ</v>
      </c>
      <c r="F5096" s="18" t="str">
        <f>+Cursos[[#This Row],[IS]]&amp;Cursos[[#This Row],[Modelo correcto]]</f>
        <v>HECTOR MARIN AVILA XB21XTA</v>
      </c>
      <c r="G5096" s="18">
        <v>1</v>
      </c>
      <c r="H5096" s="19">
        <v>43922</v>
      </c>
      <c r="I5096" s="18" t="str">
        <f>+IFERROR(VLOOKUP(Cursos[[#This Row],[Modelo correcto]],Modelos[[Modelo correcto]:[Aplica para certificación]],4,FALSE),"REVISAR")</f>
        <v>SÍ</v>
      </c>
    </row>
    <row r="5097" spans="1:9" x14ac:dyDescent="0.25">
      <c r="A5097" s="144" t="s">
        <v>325</v>
      </c>
      <c r="B5097">
        <v>1</v>
      </c>
      <c r="C5097" s="10" t="s">
        <v>297</v>
      </c>
      <c r="D5097" s="18" t="str">
        <f>+IFERROR(VLOOKUP(Cursos[[#This Row],[Modelo correcto]],Modelos[[Modelo correcto]:[¿En línea?]],2,FALSE),"REVISAR")</f>
        <v>XEROX</v>
      </c>
      <c r="E5097" s="18" t="str">
        <f>+IFERROR(VLOOKUP(Cursos[[#This Row],[Modelo correcto]],Modelos[[Modelo correcto]:[¿En línea?]],3,FALSE),"REVISAR")</f>
        <v>SÍ</v>
      </c>
      <c r="F5097" s="18" t="str">
        <f>+Cursos[[#This Row],[IS]]&amp;Cursos[[#This Row],[Modelo correcto]]</f>
        <v>HECTOR MARIN AVILA BRFNTF</v>
      </c>
      <c r="G5097" s="18">
        <v>1</v>
      </c>
      <c r="H5097" s="19">
        <v>43952</v>
      </c>
      <c r="I5097" s="18" t="str">
        <f>+IFERROR(VLOOKUP(Cursos[[#This Row],[Modelo correcto]],Modelos[[Modelo correcto]:[Aplica para certificación]],4,FALSE),"REVISAR")</f>
        <v>SÍ</v>
      </c>
    </row>
    <row r="5098" spans="1:9" x14ac:dyDescent="0.25">
      <c r="A5098" s="144" t="s">
        <v>325</v>
      </c>
      <c r="B5098">
        <v>1</v>
      </c>
      <c r="C5098" s="145" t="s">
        <v>296</v>
      </c>
      <c r="D5098" s="18" t="str">
        <f>+IFERROR(VLOOKUP(Cursos[[#This Row],[Modelo correcto]],Modelos[[Modelo correcto]:[¿En línea?]],2,FALSE),"REVISAR")</f>
        <v>XEROX</v>
      </c>
      <c r="E5098" s="18" t="str">
        <f>+IFERROR(VLOOKUP(Cursos[[#This Row],[Modelo correcto]],Modelos[[Modelo correcto]:[¿En línea?]],3,FALSE),"REVISAR")</f>
        <v>SÍ</v>
      </c>
      <c r="F5098" s="18" t="str">
        <f>+Cursos[[#This Row],[IS]]&amp;Cursos[[#This Row],[Modelo correcto]]</f>
        <v>HECTOR MARIN AVILA INSNTFR</v>
      </c>
      <c r="G5098" s="18">
        <v>1</v>
      </c>
      <c r="H5098" s="19">
        <v>43952</v>
      </c>
      <c r="I5098" s="18" t="str">
        <f>+IFERROR(VLOOKUP(Cursos[[#This Row],[Modelo correcto]],Modelos[[Modelo correcto]:[Aplica para certificación]],4,FALSE),"REVISAR")</f>
        <v>SÍ</v>
      </c>
    </row>
    <row r="5099" spans="1:9" x14ac:dyDescent="0.25">
      <c r="A5099" s="144" t="s">
        <v>325</v>
      </c>
      <c r="B5099">
        <v>1</v>
      </c>
      <c r="C5099" s="145" t="s">
        <v>1250</v>
      </c>
      <c r="D5099" s="18" t="str">
        <f>+IFERROR(VLOOKUP(Cursos[[#This Row],[Modelo correcto]],Modelos[[Modelo correcto]:[¿En línea?]],2,FALSE),"REVISAR")</f>
        <v>XEROX</v>
      </c>
      <c r="E5099" s="18" t="str">
        <f>+IFERROR(VLOOKUP(Cursos[[#This Row],[Modelo correcto]],Modelos[[Modelo correcto]:[¿En línea?]],3,FALSE),"REVISAR")</f>
        <v>SÍ</v>
      </c>
      <c r="F5099" s="18" t="str">
        <f>+Cursos[[#This Row],[IS]]&amp;Cursos[[#This Row],[Modelo correcto]]</f>
        <v>HECTOR MARIN AVILA B7025</v>
      </c>
      <c r="G5099" s="18">
        <v>1</v>
      </c>
      <c r="H5099" s="44">
        <v>43952</v>
      </c>
      <c r="I5099" s="18" t="str">
        <f>+IFERROR(VLOOKUP(Cursos[[#This Row],[Modelo correcto]],Modelos[[Modelo correcto]:[Aplica para certificación]],4,FALSE),"REVISAR")</f>
        <v>NO</v>
      </c>
    </row>
    <row r="5100" spans="1:9" x14ac:dyDescent="0.25">
      <c r="A5100" s="144" t="s">
        <v>325</v>
      </c>
      <c r="B5100">
        <v>1</v>
      </c>
      <c r="C5100" s="10" t="s">
        <v>289</v>
      </c>
      <c r="D5100" s="18" t="str">
        <f>+IFERROR(VLOOKUP(Cursos[[#This Row],[Modelo correcto]],Modelos[[Modelo correcto]:[¿En línea?]],2,FALSE),"REVISAR")</f>
        <v>XEROX</v>
      </c>
      <c r="E5100" s="18" t="str">
        <f>+IFERROR(VLOOKUP(Cursos[[#This Row],[Modelo correcto]],Modelos[[Modelo correcto]:[¿En línea?]],3,FALSE),"REVISAR")</f>
        <v>SÍ</v>
      </c>
      <c r="F5100" s="18" t="str">
        <f>+Cursos[[#This Row],[IS]]&amp;Cursos[[#This Row],[Modelo correcto]]</f>
        <v>HECTOR MARIN AVILA OFLXFIN</v>
      </c>
      <c r="G5100" s="18">
        <v>1</v>
      </c>
      <c r="H5100" s="44">
        <v>43952</v>
      </c>
      <c r="I5100" s="18" t="str">
        <f>+IFERROR(VLOOKUP(Cursos[[#This Row],[Modelo correcto]],Modelos[[Modelo correcto]:[Aplica para certificación]],4,FALSE),"REVISAR")</f>
        <v>SÍ</v>
      </c>
    </row>
    <row r="5101" spans="1:9" x14ac:dyDescent="0.25">
      <c r="A5101" s="144" t="s">
        <v>325</v>
      </c>
      <c r="B5101">
        <v>1</v>
      </c>
      <c r="C5101" s="10" t="s">
        <v>158</v>
      </c>
      <c r="D5101" s="18" t="str">
        <f>+IFERROR(VLOOKUP(Cursos[[#This Row],[Modelo correcto]],Modelos[[Modelo correcto]:[¿En línea?]],2,FALSE),"REVISAR")</f>
        <v>XEROX</v>
      </c>
      <c r="E5101" s="18" t="str">
        <f>+IFERROR(VLOOKUP(Cursos[[#This Row],[Modelo correcto]],Modelos[[Modelo correcto]:[¿En línea?]],3,FALSE),"REVISAR")</f>
        <v>SÍ</v>
      </c>
      <c r="F5101" s="18" t="str">
        <f>+Cursos[[#This Row],[IS]]&amp;Cursos[[#This Row],[Modelo correcto]]</f>
        <v>HECTOR MARIN AVILA WC58XTA</v>
      </c>
      <c r="G5101" s="18">
        <v>1</v>
      </c>
      <c r="H5101" s="19">
        <v>43952</v>
      </c>
      <c r="I5101" s="18" t="str">
        <f>+IFERROR(VLOOKUP(Cursos[[#This Row],[Modelo correcto]],Modelos[[Modelo correcto]:[Aplica para certificación]],4,FALSE),"REVISAR")</f>
        <v>NO</v>
      </c>
    </row>
    <row r="5102" spans="1:9" x14ac:dyDescent="0.25">
      <c r="A5102" s="144" t="s">
        <v>325</v>
      </c>
      <c r="B5102">
        <v>1</v>
      </c>
      <c r="C5102" s="145" t="s">
        <v>66</v>
      </c>
      <c r="D5102" s="18" t="str">
        <f>+IFERROR(VLOOKUP(Cursos[[#This Row],[Modelo correcto]],Modelos[[Modelo correcto]:[¿En línea?]],2,FALSE),"REVISAR")</f>
        <v>XEROX</v>
      </c>
      <c r="E5102" s="18" t="str">
        <f>+IFERROR(VLOOKUP(Cursos[[#This Row],[Modelo correcto]],Modelos[[Modelo correcto]:[¿En línea?]],3,FALSE),"REVISAR")</f>
        <v>SÍ</v>
      </c>
      <c r="F5102" s="18" t="str">
        <f>+Cursos[[#This Row],[IS]]&amp;Cursos[[#This Row],[Modelo correcto]]</f>
        <v>HECTOR MARIN AVILA VERSDFE</v>
      </c>
      <c r="G5102" s="18">
        <v>1</v>
      </c>
      <c r="H5102" s="19">
        <v>43952</v>
      </c>
      <c r="I5102" s="18" t="str">
        <f>+IFERROR(VLOOKUP(Cursos[[#This Row],[Modelo correcto]],Modelos[[Modelo correcto]:[Aplica para certificación]],4,FALSE),"REVISAR")</f>
        <v>SÍ</v>
      </c>
    </row>
    <row r="5103" spans="1:9" x14ac:dyDescent="0.25">
      <c r="A5103" s="144" t="s">
        <v>325</v>
      </c>
      <c r="B5103">
        <v>1</v>
      </c>
      <c r="C5103" s="10" t="s">
        <v>161</v>
      </c>
      <c r="D5103" s="18" t="str">
        <f>+IFERROR(VLOOKUP(Cursos[[#This Row],[Modelo correcto]],Modelos[[Modelo correcto]:[¿En línea?]],2,FALSE),"REVISAR")</f>
        <v>XEROX</v>
      </c>
      <c r="E5103" s="18" t="str">
        <f>+IFERROR(VLOOKUP(Cursos[[#This Row],[Modelo correcto]],Modelos[[Modelo correcto]:[¿En línea?]],3,FALSE),"REVISAR")</f>
        <v>SÍ</v>
      </c>
      <c r="F5103" s="18" t="str">
        <f>+Cursos[[#This Row],[IS]]&amp;Cursos[[#This Row],[Modelo correcto]]</f>
        <v>HECTOR MARIN AVILA V180XTA</v>
      </c>
      <c r="G5103" s="18">
        <v>1</v>
      </c>
      <c r="H5103" s="19">
        <v>43952</v>
      </c>
      <c r="I5103" s="18" t="str">
        <f>+IFERROR(VLOOKUP(Cursos[[#This Row],[Modelo correcto]],Modelos[[Modelo correcto]:[Aplica para certificación]],4,FALSE),"REVISAR")</f>
        <v>NO</v>
      </c>
    </row>
    <row r="5104" spans="1:9" x14ac:dyDescent="0.25">
      <c r="A5104" s="144" t="s">
        <v>325</v>
      </c>
      <c r="B5104">
        <v>1</v>
      </c>
      <c r="C5104" s="10" t="s">
        <v>287</v>
      </c>
      <c r="D5104" s="18" t="str">
        <f>+IFERROR(VLOOKUP(Cursos[[#This Row],[Modelo correcto]],Modelos[[Modelo correcto]:[¿En línea?]],2,FALSE),"REVISAR")</f>
        <v>XEROX</v>
      </c>
      <c r="E5104" s="18" t="str">
        <f>+IFERROR(VLOOKUP(Cursos[[#This Row],[Modelo correcto]],Modelos[[Modelo correcto]:[¿En línea?]],3,FALSE),"REVISAR")</f>
        <v>SÍ</v>
      </c>
      <c r="F5104" s="18" t="str">
        <f>+Cursos[[#This Row],[IS]]&amp;Cursos[[#This Row],[Modelo correcto]]</f>
        <v>HECTOR MARIN AVILA INTAFIN</v>
      </c>
      <c r="G5104" s="18">
        <v>1</v>
      </c>
      <c r="H5104" s="44">
        <v>43952</v>
      </c>
      <c r="I5104" s="18" t="str">
        <f>+IFERROR(VLOOKUP(Cursos[[#This Row],[Modelo correcto]],Modelos[[Modelo correcto]:[Aplica para certificación]],4,FALSE),"REVISAR")</f>
        <v>SÍ</v>
      </c>
    </row>
    <row r="5105" spans="1:9" x14ac:dyDescent="0.25">
      <c r="A5105" s="144" t="s">
        <v>325</v>
      </c>
      <c r="B5105">
        <v>1</v>
      </c>
      <c r="C5105" s="10" t="s">
        <v>142</v>
      </c>
      <c r="D5105" s="18" t="str">
        <f>+IFERROR(VLOOKUP(Cursos[[#This Row],[Modelo correcto]],Modelos[[Modelo correcto]:[¿En línea?]],2,FALSE),"REVISAR")</f>
        <v>XEROX</v>
      </c>
      <c r="E5105" s="18" t="str">
        <f>+IFERROR(VLOOKUP(Cursos[[#This Row],[Modelo correcto]],Modelos[[Modelo correcto]:[¿En línea?]],3,FALSE),"REVISAR")</f>
        <v>SÍ</v>
      </c>
      <c r="F5105" s="18" t="str">
        <f>+Cursos[[#This Row],[IS]]&amp;Cursos[[#This Row],[Modelo correcto]]</f>
        <v>HECTOR MARIN AVILA OS2024</v>
      </c>
      <c r="G5105" s="18">
        <v>1</v>
      </c>
      <c r="H5105" s="19">
        <v>43952</v>
      </c>
      <c r="I5105" s="18" t="str">
        <f>+IFERROR(VLOOKUP(Cursos[[#This Row],[Modelo correcto]],Modelos[[Modelo correcto]:[Aplica para certificación]],4,FALSE),"REVISAR")</f>
        <v>NO</v>
      </c>
    </row>
    <row r="5106" spans="1:9" x14ac:dyDescent="0.25">
      <c r="A5106" s="144" t="s">
        <v>325</v>
      </c>
      <c r="B5106">
        <v>1</v>
      </c>
      <c r="C5106" s="10" t="s">
        <v>69</v>
      </c>
      <c r="D5106" s="18" t="str">
        <f>+IFERROR(VLOOKUP(Cursos[[#This Row],[Modelo correcto]],Modelos[[Modelo correcto]:[¿En línea?]],2,FALSE),"REVISAR")</f>
        <v>XEROX</v>
      </c>
      <c r="E5106" s="18" t="str">
        <f>+IFERROR(VLOOKUP(Cursos[[#This Row],[Modelo correcto]],Modelos[[Modelo correcto]:[¿En línea?]],3,FALSE),"REVISAR")</f>
        <v>SÍ</v>
      </c>
      <c r="F5106" s="18" t="str">
        <f>+Cursos[[#This Row],[IS]]&amp;Cursos[[#This Row],[Modelo correcto]]</f>
        <v>HECTOR MARIN AVILA W4265LP</v>
      </c>
      <c r="G5106" s="18">
        <v>1</v>
      </c>
      <c r="H5106" s="19">
        <v>43952</v>
      </c>
      <c r="I5106" s="18" t="str">
        <f>+IFERROR(VLOOKUP(Cursos[[#This Row],[Modelo correcto]],Modelos[[Modelo correcto]:[Aplica para certificación]],4,FALSE),"REVISAR")</f>
        <v>NO</v>
      </c>
    </row>
    <row r="5107" spans="1:9" x14ac:dyDescent="0.25">
      <c r="A5107" s="144" t="s">
        <v>325</v>
      </c>
      <c r="B5107">
        <v>1</v>
      </c>
      <c r="C5107" s="145" t="s">
        <v>1298</v>
      </c>
      <c r="D5107" s="18" t="str">
        <f>+IFERROR(VLOOKUP(Cursos[[#This Row],[Modelo correcto]],Modelos[[Modelo correcto]:[¿En línea?]],2,FALSE),"REVISAR")</f>
        <v>XEROX</v>
      </c>
      <c r="E5107" s="18" t="str">
        <f>+IFERROR(VLOOKUP(Cursos[[#This Row],[Modelo correcto]],Modelos[[Modelo correcto]:[¿En línea?]],3,FALSE),"REVISAR")</f>
        <v>SÍ</v>
      </c>
      <c r="F5107" s="18" t="str">
        <f>+Cursos[[#This Row],[IS]]&amp;Cursos[[#This Row],[Modelo correcto]]</f>
        <v>HECTOR MARIN AVILA XAG50A</v>
      </c>
      <c r="G5107" s="18">
        <v>1</v>
      </c>
      <c r="H5107" s="19">
        <v>43952</v>
      </c>
      <c r="I5107" s="18" t="str">
        <f>+IFERROR(VLOOKUP(Cursos[[#This Row],[Modelo correcto]],Modelos[[Modelo correcto]:[Aplica para certificación]],4,FALSE),"REVISAR")</f>
        <v>NO</v>
      </c>
    </row>
    <row r="5108" spans="1:9" x14ac:dyDescent="0.25">
      <c r="A5108" s="144" t="s">
        <v>325</v>
      </c>
      <c r="B5108">
        <v>1</v>
      </c>
      <c r="C5108" s="145" t="s">
        <v>172</v>
      </c>
      <c r="D5108" s="18" t="str">
        <f>+IFERROR(VLOOKUP(Cursos[[#This Row],[Modelo correcto]],Modelos[[Modelo correcto]:[¿En línea?]],2,FALSE),"REVISAR")</f>
        <v>XEROX</v>
      </c>
      <c r="E5108" s="18" t="str">
        <f>+IFERROR(VLOOKUP(Cursos[[#This Row],[Modelo correcto]],Modelos[[Modelo correcto]:[¿En línea?]],3,FALSE),"REVISAR")</f>
        <v>SÍ</v>
      </c>
      <c r="F5108" s="18" t="str">
        <f>+Cursos[[#This Row],[IS]]&amp;Cursos[[#This Row],[Modelo correcto]]</f>
        <v>HECTOR MARIN AVILA WC42XTB</v>
      </c>
      <c r="G5108" s="18">
        <v>1</v>
      </c>
      <c r="H5108" s="19">
        <v>43952</v>
      </c>
      <c r="I5108" s="18" t="str">
        <f>+IFERROR(VLOOKUP(Cursos[[#This Row],[Modelo correcto]],Modelos[[Modelo correcto]:[Aplica para certificación]],4,FALSE),"REVISAR")</f>
        <v>SÍ</v>
      </c>
    </row>
    <row r="5109" spans="1:9" x14ac:dyDescent="0.25">
      <c r="A5109" s="144" t="s">
        <v>325</v>
      </c>
      <c r="B5109">
        <v>1</v>
      </c>
      <c r="C5109" s="10" t="s">
        <v>299</v>
      </c>
      <c r="D5109" s="18" t="str">
        <f>+IFERROR(VLOOKUP(Cursos[[#This Row],[Modelo correcto]],Modelos[[Modelo correcto]:[¿En línea?]],2,FALSE),"REVISAR")</f>
        <v>XEROX</v>
      </c>
      <c r="E5109" s="18" t="str">
        <f>+IFERROR(VLOOKUP(Cursos[[#This Row],[Modelo correcto]],Modelos[[Modelo correcto]:[¿En línea?]],3,FALSE),"REVISAR")</f>
        <v>SÍ</v>
      </c>
      <c r="F5109" s="18" t="str">
        <f>+Cursos[[#This Row],[IS]]&amp;Cursos[[#This Row],[Modelo correcto]]</f>
        <v>HECTOR MARIN AVILA TSTNTFR</v>
      </c>
      <c r="G5109" s="18">
        <v>1</v>
      </c>
      <c r="H5109" s="19">
        <v>43952</v>
      </c>
      <c r="I5109" s="18" t="str">
        <f>+IFERROR(VLOOKUP(Cursos[[#This Row],[Modelo correcto]],Modelos[[Modelo correcto]:[Aplica para certificación]],4,FALSE),"REVISAR")</f>
        <v>SÍ</v>
      </c>
    </row>
    <row r="5110" spans="1:9" x14ac:dyDescent="0.25">
      <c r="A5110" s="144" t="s">
        <v>325</v>
      </c>
      <c r="B5110">
        <v>1</v>
      </c>
      <c r="C5110" s="10" t="s">
        <v>298</v>
      </c>
      <c r="D5110" s="18" t="str">
        <f>+IFERROR(VLOOKUP(Cursos[[#This Row],[Modelo correcto]],Modelos[[Modelo correcto]:[¿En línea?]],2,FALSE),"REVISAR")</f>
        <v>XEROX</v>
      </c>
      <c r="E5110" s="18" t="str">
        <f>+IFERROR(VLOOKUP(Cursos[[#This Row],[Modelo correcto]],Modelos[[Modelo correcto]:[¿En línea?]],3,FALSE),"REVISAR")</f>
        <v>SÍ</v>
      </c>
      <c r="F5110" s="18" t="str">
        <f>+Cursos[[#This Row],[IS]]&amp;Cursos[[#This Row],[Modelo correcto]]</f>
        <v>HECTOR MARIN AVILA PRFNTFR</v>
      </c>
      <c r="G5110" s="18">
        <v>1</v>
      </c>
      <c r="H5110" s="19">
        <v>43952</v>
      </c>
      <c r="I5110" s="18" t="str">
        <f>+IFERROR(VLOOKUP(Cursos[[#This Row],[Modelo correcto]],Modelos[[Modelo correcto]:[Aplica para certificación]],4,FALSE),"REVISAR")</f>
        <v>SÍ</v>
      </c>
    </row>
    <row r="5111" spans="1:9" x14ac:dyDescent="0.25">
      <c r="A5111" s="144" t="s">
        <v>325</v>
      </c>
      <c r="B5111">
        <v>1</v>
      </c>
      <c r="C5111" s="145" t="s">
        <v>41</v>
      </c>
      <c r="D5111" s="18" t="str">
        <f>+IFERROR(VLOOKUP(Cursos[[#This Row],[Modelo correcto]],Modelos[[Modelo correcto]:[¿En línea?]],2,FALSE),"REVISAR")</f>
        <v>XEROX</v>
      </c>
      <c r="E5111" s="18" t="str">
        <f>+IFERROR(VLOOKUP(Cursos[[#This Row],[Modelo correcto]],Modelos[[Modelo correcto]:[¿En línea?]],3,FALSE),"REVISAR")</f>
        <v>SÍ</v>
      </c>
      <c r="F5111" s="18" t="str">
        <f>+Cursos[[#This Row],[IS]]&amp;Cursos[[#This Row],[Modelo correcto]]</f>
        <v>HECTOR MARIN AVILA WC79XTA</v>
      </c>
      <c r="G5111" s="18">
        <v>1</v>
      </c>
      <c r="H5111" s="19">
        <v>43952</v>
      </c>
      <c r="I5111" s="18" t="str">
        <f>+IFERROR(VLOOKUP(Cursos[[#This Row],[Modelo correcto]],Modelos[[Modelo correcto]:[Aplica para certificación]],4,FALSE),"REVISAR")</f>
        <v>NO</v>
      </c>
    </row>
    <row r="5112" spans="1:9" x14ac:dyDescent="0.25">
      <c r="A5112" s="144" t="s">
        <v>325</v>
      </c>
      <c r="B5112">
        <v>1</v>
      </c>
      <c r="C5112" s="145" t="s">
        <v>49</v>
      </c>
      <c r="D5112" s="18" t="str">
        <f>+IFERROR(VLOOKUP(Cursos[[#This Row],[Modelo correcto]],Modelos[[Modelo correcto]:[¿En línea?]],2,FALSE),"REVISAR")</f>
        <v>XEROX</v>
      </c>
      <c r="E5112" s="18" t="str">
        <f>+IFERROR(VLOOKUP(Cursos[[#This Row],[Modelo correcto]],Modelos[[Modelo correcto]:[¿En línea?]],3,FALSE),"REVISAR")</f>
        <v>SÍ</v>
      </c>
      <c r="F5112" s="18" t="str">
        <f>+Cursos[[#This Row],[IS]]&amp;Cursos[[#This Row],[Modelo correcto]]</f>
        <v>HECTOR MARIN AVILA W7220LP</v>
      </c>
      <c r="G5112" s="18">
        <v>1</v>
      </c>
      <c r="H5112" s="19">
        <v>43952</v>
      </c>
      <c r="I5112" s="18" t="str">
        <f>+IFERROR(VLOOKUP(Cursos[[#This Row],[Modelo correcto]],Modelos[[Modelo correcto]:[Aplica para certificación]],4,FALSE),"REVISAR")</f>
        <v>NO</v>
      </c>
    </row>
    <row r="5113" spans="1:9" x14ac:dyDescent="0.25">
      <c r="A5113" s="144" t="s">
        <v>325</v>
      </c>
      <c r="B5113">
        <v>1</v>
      </c>
      <c r="C5113" s="145" t="s">
        <v>8</v>
      </c>
      <c r="D5113" s="18" t="str">
        <f>+IFERROR(VLOOKUP(Cursos[[#This Row],[Modelo correcto]],Modelos[[Modelo correcto]:[¿En línea?]],2,FALSE),"REVISAR")</f>
        <v>XEROX</v>
      </c>
      <c r="E5113" s="18" t="str">
        <f>+IFERROR(VLOOKUP(Cursos[[#This Row],[Modelo correcto]],Modelos[[Modelo correcto]:[¿En línea?]],3,FALSE),"REVISAR")</f>
        <v>SÍ</v>
      </c>
      <c r="F5113" s="18" t="str">
        <f>+Cursos[[#This Row],[IS]]&amp;Cursos[[#This Row],[Modelo correcto]]</f>
        <v>HECTOR MARIN AVILA WC7765A</v>
      </c>
      <c r="G5113" s="18">
        <v>1</v>
      </c>
      <c r="H5113" s="19">
        <v>43952</v>
      </c>
      <c r="I5113" s="18" t="str">
        <f>+IFERROR(VLOOKUP(Cursos[[#This Row],[Modelo correcto]],Modelos[[Modelo correcto]:[Aplica para certificación]],4,FALSE),"REVISAR")</f>
        <v>NO</v>
      </c>
    </row>
    <row r="5114" spans="1:9" x14ac:dyDescent="0.25">
      <c r="A5114" s="144" t="s">
        <v>325</v>
      </c>
      <c r="B5114">
        <v>1</v>
      </c>
      <c r="C5114" s="145" t="s">
        <v>149</v>
      </c>
      <c r="D5114" s="18" t="str">
        <f>+IFERROR(VLOOKUP(Cursos[[#This Row],[Modelo correcto]],Modelos[[Modelo correcto]:[¿En línea?]],2,FALSE),"REVISAR")</f>
        <v>XEROX</v>
      </c>
      <c r="E5114" s="18" t="str">
        <f>+IFERROR(VLOOKUP(Cursos[[#This Row],[Modelo correcto]],Modelos[[Modelo correcto]:[¿En línea?]],3,FALSE),"REVISAR")</f>
        <v>SÍ</v>
      </c>
      <c r="F5114" s="18" t="str">
        <f>+Cursos[[#This Row],[IS]]&amp;Cursos[[#This Row],[Modelo correcto]]</f>
        <v>HECTOR MARIN AVILA C13774</v>
      </c>
      <c r="G5114" s="18">
        <v>0</v>
      </c>
      <c r="H5114" s="19">
        <v>43952</v>
      </c>
      <c r="I5114" s="18" t="str">
        <f>+IFERROR(VLOOKUP(Cursos[[#This Row],[Modelo correcto]],Modelos[[Modelo correcto]:[Aplica para certificación]],4,FALSE),"REVISAR")</f>
        <v>NO</v>
      </c>
    </row>
    <row r="5115" spans="1:9" x14ac:dyDescent="0.25">
      <c r="A5115" s="144" t="s">
        <v>325</v>
      </c>
      <c r="B5115">
        <v>1</v>
      </c>
      <c r="C5115" s="10" t="s">
        <v>85</v>
      </c>
      <c r="D5115" s="18" t="str">
        <f>+IFERROR(VLOOKUP(Cursos[[#This Row],[Modelo correcto]],Modelos[[Modelo correcto]:[¿En línea?]],2,FALSE),"REVISAR")</f>
        <v>XEROX</v>
      </c>
      <c r="E5115" s="18" t="str">
        <f>+IFERROR(VLOOKUP(Cursos[[#This Row],[Modelo correcto]],Modelos[[Modelo correcto]:[¿En línea?]],3,FALSE),"REVISAR")</f>
        <v>SÍ</v>
      </c>
      <c r="F5115" s="18" t="str">
        <f>+Cursos[[#This Row],[IS]]&amp;Cursos[[#This Row],[Modelo correcto]]</f>
        <v>HECTOR MARIN AVILA P4622XT</v>
      </c>
      <c r="G5115" s="18">
        <v>0</v>
      </c>
      <c r="H5115" s="19">
        <v>43952</v>
      </c>
      <c r="I5115" s="18" t="str">
        <f>+IFERROR(VLOOKUP(Cursos[[#This Row],[Modelo correcto]],Modelos[[Modelo correcto]:[Aplica para certificación]],4,FALSE),"REVISAR")</f>
        <v>NO</v>
      </c>
    </row>
    <row r="5116" spans="1:9" x14ac:dyDescent="0.25">
      <c r="A5116" s="144" t="s">
        <v>325</v>
      </c>
      <c r="B5116">
        <v>1</v>
      </c>
      <c r="C5116" s="10" t="s">
        <v>154</v>
      </c>
      <c r="D5116" s="18" t="str">
        <f>+IFERROR(VLOOKUP(Cursos[[#This Row],[Modelo correcto]],Modelos[[Modelo correcto]:[¿En línea?]],2,FALSE),"REVISAR")</f>
        <v>XEROX</v>
      </c>
      <c r="E5116" s="18" t="str">
        <f>+IFERROR(VLOOKUP(Cursos[[#This Row],[Modelo correcto]],Modelos[[Modelo correcto]:[¿En línea?]],3,FALSE),"REVISAR")</f>
        <v>SÍ</v>
      </c>
      <c r="F5116" s="18" t="str">
        <f>+Cursos[[#This Row],[IS]]&amp;Cursos[[#This Row],[Modelo correcto]]</f>
        <v>HECTOR MARIN AVILA P3010LP</v>
      </c>
      <c r="G5116" s="18">
        <v>1</v>
      </c>
      <c r="H5116" s="19">
        <v>43952</v>
      </c>
      <c r="I5116" s="18" t="str">
        <f>+IFERROR(VLOOKUP(Cursos[[#This Row],[Modelo correcto]],Modelos[[Modelo correcto]:[Aplica para certificación]],4,FALSE),"REVISAR")</f>
        <v>NO</v>
      </c>
    </row>
    <row r="5117" spans="1:9" x14ac:dyDescent="0.25">
      <c r="A5117" s="144" t="s">
        <v>325</v>
      </c>
      <c r="B5117">
        <v>1</v>
      </c>
      <c r="C5117" s="10" t="s">
        <v>276</v>
      </c>
      <c r="D5117" s="18" t="str">
        <f>+IFERROR(VLOOKUP(Cursos[[#This Row],[Modelo correcto]],Modelos[[Modelo correcto]:[¿En línea?]],2,FALSE),"REVISAR")</f>
        <v>XEROX</v>
      </c>
      <c r="E5117" s="18" t="str">
        <f>+IFERROR(VLOOKUP(Cursos[[#This Row],[Modelo correcto]],Modelos[[Modelo correcto]:[¿En línea?]],3,FALSE),"REVISAR")</f>
        <v>SÍ</v>
      </c>
      <c r="F5117" s="18" t="str">
        <f>+Cursos[[#This Row],[IS]]&amp;Cursos[[#This Row],[Modelo correcto]]</f>
        <v>HECTOR MARIN AVILA PC90XTA</v>
      </c>
      <c r="G5117" s="18">
        <v>1</v>
      </c>
      <c r="H5117" s="19">
        <v>43983</v>
      </c>
      <c r="I5117" s="18" t="str">
        <f>+IFERROR(VLOOKUP(Cursos[[#This Row],[Modelo correcto]],Modelos[[Modelo correcto]:[Aplica para certificación]],4,FALSE),"REVISAR")</f>
        <v>SÍ</v>
      </c>
    </row>
    <row r="5118" spans="1:9" x14ac:dyDescent="0.25">
      <c r="A5118" s="144" t="s">
        <v>325</v>
      </c>
      <c r="B5118">
        <v>1</v>
      </c>
      <c r="C5118" s="10" t="s">
        <v>267</v>
      </c>
      <c r="D5118" s="18" t="str">
        <f>+IFERROR(VLOOKUP(Cursos[[#This Row],[Modelo correcto]],Modelos[[Modelo correcto]:[¿En línea?]],2,FALSE),"REVISAR")</f>
        <v>XEROX</v>
      </c>
      <c r="E5118" s="18" t="str">
        <f>+IFERROR(VLOOKUP(Cursos[[#This Row],[Modelo correcto]],Modelos[[Modelo correcto]:[¿En línea?]],3,FALSE),"REVISAR")</f>
        <v>SÍ</v>
      </c>
      <c r="F5118" s="18" t="str">
        <f>+Cursos[[#This Row],[IS]]&amp;Cursos[[#This Row],[Modelo correcto]]</f>
        <v>HECTOR MARIN AVILA XC550A</v>
      </c>
      <c r="G5118" s="18">
        <v>1</v>
      </c>
      <c r="H5118" s="19">
        <v>43983</v>
      </c>
      <c r="I5118" s="18" t="str">
        <f>+IFERROR(VLOOKUP(Cursos[[#This Row],[Modelo correcto]],Modelos[[Modelo correcto]:[Aplica para certificación]],4,FALSE),"REVISAR")</f>
        <v>SÍ</v>
      </c>
    </row>
    <row r="5119" spans="1:9" x14ac:dyDescent="0.25">
      <c r="A5119" s="144" t="s">
        <v>714</v>
      </c>
      <c r="B5119">
        <v>1</v>
      </c>
      <c r="C5119" s="63" t="s">
        <v>170</v>
      </c>
      <c r="D5119" s="18" t="str">
        <f>+IFERROR(VLOOKUP(Cursos[[#This Row],[Modelo correcto]],Modelos[[Modelo correcto]:[¿En línea?]],2,FALSE),"REVISAR")</f>
        <v>XEROX</v>
      </c>
      <c r="E5119" s="18" t="str">
        <f>+IFERROR(VLOOKUP(Cursos[[#This Row],[Modelo correcto]],Modelos[[Modelo correcto]:[¿En línea?]],3,FALSE),"REVISAR")</f>
        <v>SÍ</v>
      </c>
      <c r="F5119" s="18" t="str">
        <f>+Cursos[[#This Row],[IS]]&amp;Cursos[[#This Row],[Modelo correcto]]</f>
        <v>MANUEL ALEJANDRO HERNANDEZ GARCIANHNETW</v>
      </c>
      <c r="G5119" s="18">
        <v>0</v>
      </c>
      <c r="H5119" s="19">
        <v>43678</v>
      </c>
      <c r="I5119" s="18" t="str">
        <f>+IFERROR(VLOOKUP(Cursos[[#This Row],[Modelo correcto]],Modelos[[Modelo correcto]:[Aplica para certificación]],4,FALSE),"REVISAR")</f>
        <v>NO</v>
      </c>
    </row>
    <row r="5120" spans="1:9" x14ac:dyDescent="0.25">
      <c r="A5120" s="144" t="s">
        <v>714</v>
      </c>
      <c r="B5120">
        <v>1</v>
      </c>
      <c r="C5120" s="63" t="s">
        <v>232</v>
      </c>
      <c r="D5120" s="18" t="str">
        <f>+IFERROR(VLOOKUP(Cursos[[#This Row],[Modelo correcto]],Modelos[[Modelo correcto]:[¿En línea?]],2,FALSE),"REVISAR")</f>
        <v>XEROX</v>
      </c>
      <c r="E5120" s="18" t="str">
        <f>+IFERROR(VLOOKUP(Cursos[[#This Row],[Modelo correcto]],Modelos[[Modelo correcto]:[¿En línea?]],3,FALSE),"REVISAR")</f>
        <v>SÍ</v>
      </c>
      <c r="F5120" s="18" t="str">
        <f>+Cursos[[#This Row],[IS]]&amp;Cursos[[#This Row],[Modelo correcto]]</f>
        <v>MANUEL ALEJANDRO HERNANDEZ GARCIAOA2044A</v>
      </c>
      <c r="G5120" s="18">
        <v>0</v>
      </c>
      <c r="H5120" s="19">
        <v>43709</v>
      </c>
      <c r="I5120" s="18" t="str">
        <f>+IFERROR(VLOOKUP(Cursos[[#This Row],[Modelo correcto]],Modelos[[Modelo correcto]:[Aplica para certificación]],4,FALSE),"REVISAR")</f>
        <v>NO</v>
      </c>
    </row>
    <row r="5121" spans="1:9" x14ac:dyDescent="0.25">
      <c r="A5121" s="144" t="s">
        <v>714</v>
      </c>
      <c r="B5121">
        <v>1</v>
      </c>
      <c r="C5121" s="63" t="s">
        <v>226</v>
      </c>
      <c r="D5121" s="18" t="str">
        <f>+IFERROR(VLOOKUP(Cursos[[#This Row],[Modelo correcto]],Modelos[[Modelo correcto]:[¿En línea?]],2,FALSE),"REVISAR")</f>
        <v>XEROX</v>
      </c>
      <c r="E5121" s="18" t="str">
        <f>+IFERROR(VLOOKUP(Cursos[[#This Row],[Modelo correcto]],Modelos[[Modelo correcto]:[¿En línea?]],3,FALSE),"REVISAR")</f>
        <v>SÍ</v>
      </c>
      <c r="F5121" s="18" t="str">
        <f>+Cursos[[#This Row],[IS]]&amp;Cursos[[#This Row],[Modelo correcto]]</f>
        <v>MANUEL ALEJANDRO HERNANDEZ GARCIAOA2076</v>
      </c>
      <c r="G5121" s="18">
        <v>0</v>
      </c>
      <c r="H5121" s="19">
        <v>43709</v>
      </c>
      <c r="I5121" s="18" t="str">
        <f>+IFERROR(VLOOKUP(Cursos[[#This Row],[Modelo correcto]],Modelos[[Modelo correcto]:[Aplica para certificación]],4,FALSE),"REVISAR")</f>
        <v>NO</v>
      </c>
    </row>
    <row r="5122" spans="1:9" x14ac:dyDescent="0.25">
      <c r="A5122" s="144" t="s">
        <v>714</v>
      </c>
      <c r="B5122">
        <v>1</v>
      </c>
      <c r="C5122" s="63" t="s">
        <v>216</v>
      </c>
      <c r="D5122" s="18" t="str">
        <f>+IFERROR(VLOOKUP(Cursos[[#This Row],[Modelo correcto]],Modelos[[Modelo correcto]:[¿En línea?]],2,FALSE),"REVISAR")</f>
        <v>XEROX</v>
      </c>
      <c r="E5122" s="18" t="str">
        <f>+IFERROR(VLOOKUP(Cursos[[#This Row],[Modelo correcto]],Modelos[[Modelo correcto]:[¿En línea?]],3,FALSE),"REVISAR")</f>
        <v>SÍ</v>
      </c>
      <c r="F5122" s="18" t="str">
        <f>+Cursos[[#This Row],[IS]]&amp;Cursos[[#This Row],[Modelo correcto]]</f>
        <v>MANUEL ALEJANDRO HERNANDEZ GARCIAOS185</v>
      </c>
      <c r="G5122" s="18">
        <v>0</v>
      </c>
      <c r="H5122" s="19">
        <v>43709</v>
      </c>
      <c r="I5122" s="18" t="str">
        <f>+IFERROR(VLOOKUP(Cursos[[#This Row],[Modelo correcto]],Modelos[[Modelo correcto]:[Aplica para certificación]],4,FALSE),"REVISAR")</f>
        <v>NO</v>
      </c>
    </row>
    <row r="5123" spans="1:9" x14ac:dyDescent="0.25">
      <c r="A5123" s="144" t="s">
        <v>714</v>
      </c>
      <c r="B5123">
        <v>1</v>
      </c>
      <c r="C5123" s="63" t="s">
        <v>34</v>
      </c>
      <c r="D5123" s="18" t="str">
        <f>+IFERROR(VLOOKUP(Cursos[[#This Row],[Modelo correcto]],Modelos[[Modelo correcto]:[¿En línea?]],2,FALSE),"REVISAR")</f>
        <v>XEROX</v>
      </c>
      <c r="E5123" s="18" t="str">
        <f>+IFERROR(VLOOKUP(Cursos[[#This Row],[Modelo correcto]],Modelos[[Modelo correcto]:[¿En línea?]],3,FALSE),"REVISAR")</f>
        <v>SÍ</v>
      </c>
      <c r="F5123" s="18" t="str">
        <f>+Cursos[[#This Row],[IS]]&amp;Cursos[[#This Row],[Modelo correcto]]</f>
        <v>MANUEL ALEJANDRO HERNANDEZ GARCIAOS2044A</v>
      </c>
      <c r="G5123" s="18">
        <v>0</v>
      </c>
      <c r="H5123" s="19">
        <v>43709</v>
      </c>
      <c r="I5123" s="18" t="str">
        <f>+IFERROR(VLOOKUP(Cursos[[#This Row],[Modelo correcto]],Modelos[[Modelo correcto]:[Aplica para certificación]],4,FALSE),"REVISAR")</f>
        <v>NO</v>
      </c>
    </row>
    <row r="5124" spans="1:9" x14ac:dyDescent="0.25">
      <c r="A5124" s="144" t="s">
        <v>325</v>
      </c>
      <c r="B5124">
        <v>1</v>
      </c>
      <c r="C5124" s="63" t="s">
        <v>269</v>
      </c>
      <c r="D5124" s="18" t="str">
        <f>+IFERROR(VLOOKUP(Cursos[[#This Row],[Modelo correcto]],Modelos[[Modelo correcto]:[¿En línea?]],2,FALSE),"REVISAR")</f>
        <v>XEROX</v>
      </c>
      <c r="E5124" s="18" t="str">
        <f>+IFERROR(VLOOKUP(Cursos[[#This Row],[Modelo correcto]],Modelos[[Modelo correcto]:[¿En línea?]],3,FALSE),"REVISAR")</f>
        <v>SÍ</v>
      </c>
      <c r="F5124" s="18" t="str">
        <f>+Cursos[[#This Row],[IS]]&amp;Cursos[[#This Row],[Modelo correcto]]</f>
        <v>HECTOR MARIN AVILA XC70XTA</v>
      </c>
      <c r="G5124" s="18">
        <v>1</v>
      </c>
      <c r="H5124" s="19">
        <v>43983</v>
      </c>
      <c r="I5124" s="18" t="str">
        <f>+IFERROR(VLOOKUP(Cursos[[#This Row],[Modelo correcto]],Modelos[[Modelo correcto]:[Aplica para certificación]],4,FALSE),"REVISAR")</f>
        <v>SÍ</v>
      </c>
    </row>
    <row r="5125" spans="1:9" x14ac:dyDescent="0.25">
      <c r="A5125" s="144" t="s">
        <v>714</v>
      </c>
      <c r="B5125">
        <v>1</v>
      </c>
      <c r="C5125" s="63" t="s">
        <v>242</v>
      </c>
      <c r="D5125" s="18" t="str">
        <f>+IFERROR(VLOOKUP(Cursos[[#This Row],[Modelo correcto]],Modelos[[Modelo correcto]:[¿En línea?]],2,FALSE),"REVISAR")</f>
        <v>XEROX</v>
      </c>
      <c r="E5125" s="18" t="str">
        <f>+IFERROR(VLOOKUP(Cursos[[#This Row],[Modelo correcto]],Modelos[[Modelo correcto]:[¿En línea?]],3,FALSE),"REVISAR")</f>
        <v>SÍ</v>
      </c>
      <c r="F5125" s="18" t="str">
        <f>+Cursos[[#This Row],[IS]]&amp;Cursos[[#This Row],[Modelo correcto]]</f>
        <v>MANUEL ALEJANDRO HERNANDEZ GARCIAOS2060</v>
      </c>
      <c r="G5125" s="18">
        <v>0</v>
      </c>
      <c r="H5125" s="19">
        <v>43709</v>
      </c>
      <c r="I5125" s="18" t="str">
        <f>+IFERROR(VLOOKUP(Cursos[[#This Row],[Modelo correcto]],Modelos[[Modelo correcto]:[Aplica para certificación]],4,FALSE),"REVISAR")</f>
        <v>NO</v>
      </c>
    </row>
    <row r="5126" spans="1:9" x14ac:dyDescent="0.25">
      <c r="A5126" s="144" t="s">
        <v>325</v>
      </c>
      <c r="B5126">
        <v>1</v>
      </c>
      <c r="C5126" s="145" t="s">
        <v>73</v>
      </c>
      <c r="D5126" s="18" t="str">
        <f>+IFERROR(VLOOKUP(Cursos[[#This Row],[Modelo correcto]],Modelos[[Modelo correcto]:[¿En línea?]],2,FALSE),"REVISAR")</f>
        <v>XEROX</v>
      </c>
      <c r="E5126" s="18" t="str">
        <f>+IFERROR(VLOOKUP(Cursos[[#This Row],[Modelo correcto]],Modelos[[Modelo correcto]:[¿En línea?]],3,FALSE),"REVISAR")</f>
        <v>SÍ</v>
      </c>
      <c r="F5126" s="18" t="str">
        <f>+Cursos[[#This Row],[IS]]&amp;Cursos[[#This Row],[Modelo correcto]]</f>
        <v>HECTOR MARIN AVILA C15061</v>
      </c>
      <c r="G5126" s="18">
        <v>0</v>
      </c>
      <c r="H5126" s="19">
        <v>43983</v>
      </c>
      <c r="I5126" s="18" t="str">
        <f>+IFERROR(VLOOKUP(Cursos[[#This Row],[Modelo correcto]],Modelos[[Modelo correcto]:[Aplica para certificación]],4,FALSE),"REVISAR")</f>
        <v>NO</v>
      </c>
    </row>
    <row r="5127" spans="1:9" x14ac:dyDescent="0.25">
      <c r="A5127" s="144" t="s">
        <v>325</v>
      </c>
      <c r="B5127">
        <v>1</v>
      </c>
      <c r="C5127" s="145" t="s">
        <v>144</v>
      </c>
      <c r="D5127" s="18" t="str">
        <f>+IFERROR(VLOOKUP(Cursos[[#This Row],[Modelo correcto]],Modelos[[Modelo correcto]:[¿En línea?]],2,FALSE),"REVISAR")</f>
        <v>XEROX</v>
      </c>
      <c r="E5127" s="18" t="str">
        <f>+IFERROR(VLOOKUP(Cursos[[#This Row],[Modelo correcto]],Modelos[[Modelo correcto]:[¿En línea?]],3,FALSE),"REVISAR")</f>
        <v>SÍ</v>
      </c>
      <c r="F5127" s="18" t="str">
        <f>+Cursos[[#This Row],[IS]]&amp;Cursos[[#This Row],[Modelo correcto]]</f>
        <v>HECTOR MARIN AVILA C14649</v>
      </c>
      <c r="G5127" s="18">
        <v>0</v>
      </c>
      <c r="H5127" s="19">
        <v>43983</v>
      </c>
      <c r="I5127" s="18" t="str">
        <f>+IFERROR(VLOOKUP(Cursos[[#This Row],[Modelo correcto]],Modelos[[Modelo correcto]:[Aplica para certificación]],4,FALSE),"REVISAR")</f>
        <v>NO</v>
      </c>
    </row>
    <row r="5128" spans="1:9" x14ac:dyDescent="0.25">
      <c r="A5128" s="144" t="s">
        <v>325</v>
      </c>
      <c r="B5128">
        <v>1</v>
      </c>
      <c r="C5128" s="10" t="s">
        <v>152</v>
      </c>
      <c r="D5128" s="18" t="str">
        <f>+IFERROR(VLOOKUP(Cursos[[#This Row],[Modelo correcto]],Modelos[[Modelo correcto]:[¿En línea?]],2,FALSE),"REVISAR")</f>
        <v>XEROX</v>
      </c>
      <c r="E5128" s="18" t="str">
        <f>+IFERROR(VLOOKUP(Cursos[[#This Row],[Modelo correcto]],Modelos[[Modelo correcto]:[¿En línea?]],3,FALSE),"REVISAR")</f>
        <v>SÍ</v>
      </c>
      <c r="F5128" s="18" t="str">
        <f>+Cursos[[#This Row],[IS]]&amp;Cursos[[#This Row],[Modelo correcto]]</f>
        <v>HECTOR MARIN AVILA C14481</v>
      </c>
      <c r="G5128" s="18">
        <v>0</v>
      </c>
      <c r="H5128" s="19">
        <v>43983</v>
      </c>
      <c r="I5128" s="18" t="str">
        <f>+IFERROR(VLOOKUP(Cursos[[#This Row],[Modelo correcto]],Modelos[[Modelo correcto]:[Aplica para certificación]],4,FALSE),"REVISAR")</f>
        <v>NO</v>
      </c>
    </row>
    <row r="5129" spans="1:9" x14ac:dyDescent="0.25">
      <c r="A5129" s="144" t="s">
        <v>714</v>
      </c>
      <c r="B5129">
        <v>1</v>
      </c>
      <c r="C5129" s="63" t="s">
        <v>260</v>
      </c>
      <c r="D5129" s="18" t="str">
        <f>+IFERROR(VLOOKUP(Cursos[[#This Row],[Modelo correcto]],Modelos[[Modelo correcto]:[¿En línea?]],2,FALSE),"REVISAR")</f>
        <v>XEROX</v>
      </c>
      <c r="E5129" s="18" t="str">
        <f>+IFERROR(VLOOKUP(Cursos[[#This Row],[Modelo correcto]],Modelos[[Modelo correcto]:[¿En línea?]],3,FALSE),"REVISAR")</f>
        <v>SÍ</v>
      </c>
      <c r="F5129" s="18" t="str">
        <f>+Cursos[[#This Row],[IS]]&amp;Cursos[[#This Row],[Modelo correcto]]</f>
        <v>MANUEL ALEJANDRO HERNANDEZ GARCIAOS2082</v>
      </c>
      <c r="G5129" s="18">
        <v>1</v>
      </c>
      <c r="H5129" s="19">
        <v>43709</v>
      </c>
      <c r="I5129" s="18" t="str">
        <f>+IFERROR(VLOOKUP(Cursos[[#This Row],[Modelo correcto]],Modelos[[Modelo correcto]:[Aplica para certificación]],4,FALSE),"REVISAR")</f>
        <v>SÍ</v>
      </c>
    </row>
    <row r="5130" spans="1:9" x14ac:dyDescent="0.25">
      <c r="A5130" s="144" t="s">
        <v>325</v>
      </c>
      <c r="B5130">
        <v>1</v>
      </c>
      <c r="C5130" s="145" t="s">
        <v>81</v>
      </c>
      <c r="D5130" s="18" t="str">
        <f>+IFERROR(VLOOKUP(Cursos[[#This Row],[Modelo correcto]],Modelos[[Modelo correcto]:[¿En línea?]],2,FALSE),"REVISAR")</f>
        <v>XEROX</v>
      </c>
      <c r="E5130" s="18" t="str">
        <f>+IFERROR(VLOOKUP(Cursos[[#This Row],[Modelo correcto]],Modelos[[Modelo correcto]:[¿En línea?]],3,FALSE),"REVISAR")</f>
        <v>SÍ</v>
      </c>
      <c r="F5130" s="18" t="str">
        <f>+Cursos[[#This Row],[IS]]&amp;Cursos[[#This Row],[Modelo correcto]]</f>
        <v>HECTOR MARIN AVILA WC74XTB</v>
      </c>
      <c r="G5130" s="129">
        <v>0</v>
      </c>
      <c r="H5130" s="19">
        <v>43983</v>
      </c>
      <c r="I5130" s="18" t="str">
        <f>+IFERROR(VLOOKUP(Cursos[[#This Row],[Modelo correcto]],Modelos[[Modelo correcto]:[Aplica para certificación]],4,FALSE),"REVISAR")</f>
        <v>NO</v>
      </c>
    </row>
    <row r="5131" spans="1:9" x14ac:dyDescent="0.25">
      <c r="A5131" s="144" t="s">
        <v>325</v>
      </c>
      <c r="B5131">
        <v>1</v>
      </c>
      <c r="C5131" s="145" t="s">
        <v>1195</v>
      </c>
      <c r="D5131" s="18" t="str">
        <f>+IFERROR(VLOOKUP(Cursos[[#This Row],[Modelo correcto]],Modelos[[Modelo correcto]:[¿En línea?]],2,FALSE),"REVISAR")</f>
        <v>XEROX</v>
      </c>
      <c r="E5131" s="18" t="str">
        <f>+IFERROR(VLOOKUP(Cursos[[#This Row],[Modelo correcto]],Modelos[[Modelo correcto]:[¿En línea?]],3,FALSE),"REVISAR")</f>
        <v>SÍ</v>
      </c>
      <c r="F5131" s="18" t="str">
        <f>+Cursos[[#This Row],[IS]]&amp;Cursos[[#This Row],[Modelo correcto]]</f>
        <v>HECTOR MARIN AVILA CT104</v>
      </c>
      <c r="G5131" s="18">
        <v>1</v>
      </c>
      <c r="H5131" s="19">
        <v>43983</v>
      </c>
      <c r="I5131" s="18" t="str">
        <f>+IFERROR(VLOOKUP(Cursos[[#This Row],[Modelo correcto]],Modelos[[Modelo correcto]:[Aplica para certificación]],4,FALSE),"REVISAR")</f>
        <v>NO</v>
      </c>
    </row>
    <row r="5132" spans="1:9" x14ac:dyDescent="0.25">
      <c r="A5132" s="144" t="s">
        <v>325</v>
      </c>
      <c r="B5132">
        <v>1</v>
      </c>
      <c r="C5132" s="10" t="s">
        <v>12</v>
      </c>
      <c r="D5132" s="18" t="str">
        <f>+IFERROR(VLOOKUP(Cursos[[#This Row],[Modelo correcto]],Modelos[[Modelo correcto]:[¿En línea?]],2,FALSE),"REVISAR")</f>
        <v>XEROX</v>
      </c>
      <c r="E5132" s="18" t="str">
        <f>+IFERROR(VLOOKUP(Cursos[[#This Row],[Modelo correcto]],Modelos[[Modelo correcto]:[¿En línea?]],3,FALSE),"REVISAR")</f>
        <v>SÍ</v>
      </c>
      <c r="F5132" s="18" t="str">
        <f>+Cursos[[#This Row],[IS]]&amp;Cursos[[#This Row],[Modelo correcto]]</f>
        <v>HECTOR MARIN AVILA C15008</v>
      </c>
      <c r="G5132" s="18">
        <v>1</v>
      </c>
      <c r="H5132" s="19">
        <v>43983</v>
      </c>
      <c r="I5132" s="18" t="str">
        <f>+IFERROR(VLOOKUP(Cursos[[#This Row],[Modelo correcto]],Modelos[[Modelo correcto]:[Aplica para certificación]],4,FALSE),"REVISAR")</f>
        <v>NO</v>
      </c>
    </row>
    <row r="5133" spans="1:9" x14ac:dyDescent="0.25">
      <c r="A5133" s="144" t="s">
        <v>714</v>
      </c>
      <c r="B5133">
        <v>1</v>
      </c>
      <c r="C5133" s="63" t="s">
        <v>277</v>
      </c>
      <c r="D5133" s="10" t="str">
        <f>+IFERROR(VLOOKUP(Cursos[[#This Row],[Modelo correcto]],Modelos[[Modelo correcto]:[¿En línea?]],2,FALSE),"REVISAR")</f>
        <v>XEROX</v>
      </c>
      <c r="E5133" s="10" t="str">
        <f>+IFERROR(VLOOKUP(Cursos[[#This Row],[Modelo correcto]],Modelos[[Modelo correcto]:[¿En línea?]],3,FALSE),"REVISAR")</f>
        <v>SÍ</v>
      </c>
      <c r="F5133" s="18" t="str">
        <f>+Cursos[[#This Row],[IS]]&amp;Cursos[[#This Row],[Modelo correcto]]</f>
        <v>MANUEL ALEJANDRO HERNANDEZ GARCIAP3610LP</v>
      </c>
      <c r="G5133" s="18">
        <v>1</v>
      </c>
      <c r="H5133" s="19">
        <v>43709</v>
      </c>
      <c r="I5133" s="18" t="str">
        <f>+IFERROR(VLOOKUP(Cursos[[#This Row],[Modelo correcto]],Modelos[[Modelo correcto]:[Aplica para certificación]],4,FALSE),"REVISAR")</f>
        <v>NO</v>
      </c>
    </row>
    <row r="5134" spans="1:9" x14ac:dyDescent="0.25">
      <c r="A5134" s="144" t="s">
        <v>714</v>
      </c>
      <c r="B5134">
        <v>1</v>
      </c>
      <c r="C5134" s="63" t="s">
        <v>247</v>
      </c>
      <c r="D5134" s="10" t="str">
        <f>+IFERROR(VLOOKUP(Cursos[[#This Row],[Modelo correcto]],Modelos[[Modelo correcto]:[¿En línea?]],2,FALSE),"REVISAR")</f>
        <v>XEROX</v>
      </c>
      <c r="E5134" s="10" t="str">
        <f>+IFERROR(VLOOKUP(Cursos[[#This Row],[Modelo correcto]],Modelos[[Modelo correcto]:[¿En línea?]],3,FALSE),"REVISAR")</f>
        <v>SÍ</v>
      </c>
      <c r="F5134" s="18" t="str">
        <f>+Cursos[[#This Row],[IS]]&amp;Cursos[[#This Row],[Modelo correcto]]</f>
        <v>MANUEL ALEJANDRO HERNANDEZ GARCIAP4622LP</v>
      </c>
      <c r="G5134" s="18">
        <v>1</v>
      </c>
      <c r="H5134" s="19">
        <v>43709</v>
      </c>
      <c r="I5134" s="18" t="str">
        <f>+IFERROR(VLOOKUP(Cursos[[#This Row],[Modelo correcto]],Modelos[[Modelo correcto]:[Aplica para certificación]],4,FALSE),"REVISAR")</f>
        <v>NO</v>
      </c>
    </row>
    <row r="5135" spans="1:9" x14ac:dyDescent="0.25">
      <c r="A5135" s="144" t="s">
        <v>325</v>
      </c>
      <c r="B5135">
        <v>1</v>
      </c>
      <c r="C5135" s="145" t="s">
        <v>69</v>
      </c>
      <c r="D5135" s="18" t="str">
        <f>+IFERROR(VLOOKUP(Cursos[[#This Row],[Modelo correcto]],Modelos[[Modelo correcto]:[¿En línea?]],2,FALSE),"REVISAR")</f>
        <v>XEROX</v>
      </c>
      <c r="E5135" s="18" t="str">
        <f>+IFERROR(VLOOKUP(Cursos[[#This Row],[Modelo correcto]],Modelos[[Modelo correcto]:[¿En línea?]],3,FALSE),"REVISAR")</f>
        <v>SÍ</v>
      </c>
      <c r="F5135" s="18" t="str">
        <f>+Cursos[[#This Row],[IS]]&amp;Cursos[[#This Row],[Modelo correcto]]</f>
        <v>HECTOR MARIN AVILA W4265LP</v>
      </c>
      <c r="G5135" s="18">
        <v>1</v>
      </c>
      <c r="H5135" s="19">
        <v>43983</v>
      </c>
      <c r="I5135" s="18" t="str">
        <f>+IFERROR(VLOOKUP(Cursos[[#This Row],[Modelo correcto]],Modelos[[Modelo correcto]:[Aplica para certificación]],4,FALSE),"REVISAR")</f>
        <v>NO</v>
      </c>
    </row>
    <row r="5136" spans="1:9" x14ac:dyDescent="0.25">
      <c r="A5136" s="144" t="s">
        <v>325</v>
      </c>
      <c r="B5136">
        <v>1</v>
      </c>
      <c r="C5136" s="10" t="s">
        <v>182</v>
      </c>
      <c r="D5136" s="18" t="str">
        <f>+IFERROR(VLOOKUP(Cursos[[#This Row],[Modelo correcto]],Modelos[[Modelo correcto]:[¿En línea?]],2,FALSE),"REVISAR")</f>
        <v>XEROX</v>
      </c>
      <c r="E5136" s="18" t="str">
        <f>+IFERROR(VLOOKUP(Cursos[[#This Row],[Modelo correcto]],Modelos[[Modelo correcto]:[¿En línea?]],3,FALSE),"REVISAR")</f>
        <v>SÍ</v>
      </c>
      <c r="F5136" s="18" t="str">
        <f>+Cursos[[#This Row],[IS]]&amp;Cursos[[#This Row],[Modelo correcto]]</f>
        <v>HECTOR MARIN AVILA C16283</v>
      </c>
      <c r="G5136" s="18">
        <v>1</v>
      </c>
      <c r="H5136" s="19">
        <v>43983</v>
      </c>
      <c r="I5136" s="18" t="str">
        <f>+IFERROR(VLOOKUP(Cursos[[#This Row],[Modelo correcto]],Modelos[[Modelo correcto]:[Aplica para certificación]],4,FALSE),"REVISAR")</f>
        <v>SÍ</v>
      </c>
    </row>
    <row r="5137" spans="1:9" x14ac:dyDescent="0.25">
      <c r="A5137" s="144" t="s">
        <v>325</v>
      </c>
      <c r="B5137">
        <v>1</v>
      </c>
      <c r="C5137" s="145" t="s">
        <v>295</v>
      </c>
      <c r="D5137" s="18" t="str">
        <f>+IFERROR(VLOOKUP(Cursos[[#This Row],[Modelo correcto]],Modelos[[Modelo correcto]:[¿En línea?]],2,FALSE),"REVISAR")</f>
        <v>XEROX</v>
      </c>
      <c r="E5137" s="18" t="str">
        <f>+IFERROR(VLOOKUP(Cursos[[#This Row],[Modelo correcto]],Modelos[[Modelo correcto]:[¿En línea?]],3,FALSE),"REVISAR")</f>
        <v>SÍ</v>
      </c>
      <c r="F5137" s="18" t="str">
        <f>+Cursos[[#This Row],[IS]]&amp;Cursos[[#This Row],[Modelo correcto]]</f>
        <v>HECTOR MARIN AVILA IDMNTFR</v>
      </c>
      <c r="G5137" s="18">
        <v>1</v>
      </c>
      <c r="H5137" s="19">
        <v>43983</v>
      </c>
      <c r="I5137" s="18" t="str">
        <f>+IFERROR(VLOOKUP(Cursos[[#This Row],[Modelo correcto]],Modelos[[Modelo correcto]:[Aplica para certificación]],4,FALSE),"REVISAR")</f>
        <v>SÍ</v>
      </c>
    </row>
    <row r="5138" spans="1:9" x14ac:dyDescent="0.25">
      <c r="A5138" s="144" t="s">
        <v>325</v>
      </c>
      <c r="B5138">
        <v>1</v>
      </c>
      <c r="C5138" s="145" t="s">
        <v>257</v>
      </c>
      <c r="D5138" s="18" t="str">
        <f>+IFERROR(VLOOKUP(Cursos[[#This Row],[Modelo correcto]],Modelos[[Modelo correcto]:[¿En línea?]],2,FALSE),"REVISAR")</f>
        <v>XEROX</v>
      </c>
      <c r="E5138" s="18" t="str">
        <f>+IFERROR(VLOOKUP(Cursos[[#This Row],[Modelo correcto]],Modelos[[Modelo correcto]:[¿En línea?]],3,FALSE),"REVISAR")</f>
        <v>SÍ</v>
      </c>
      <c r="F5138" s="18" t="str">
        <f>+Cursos[[#This Row],[IS]]&amp;Cursos[[#This Row],[Modelo correcto]]</f>
        <v>HECTOR MARIN AVILA VC40NTF</v>
      </c>
      <c r="G5138" s="18">
        <v>1</v>
      </c>
      <c r="H5138" s="19">
        <v>43983</v>
      </c>
      <c r="I5138" s="18" t="str">
        <f>+IFERROR(VLOOKUP(Cursos[[#This Row],[Modelo correcto]],Modelos[[Modelo correcto]:[Aplica para certificación]],4,FALSE),"REVISAR")</f>
        <v>SÍ</v>
      </c>
    </row>
    <row r="5139" spans="1:9" x14ac:dyDescent="0.25">
      <c r="A5139" s="144" t="s">
        <v>714</v>
      </c>
      <c r="B5139">
        <v>1</v>
      </c>
      <c r="C5139" s="63" t="s">
        <v>286</v>
      </c>
      <c r="D5139" s="10" t="str">
        <f>+IFERROR(VLOOKUP(Cursos[[#This Row],[Modelo correcto]],Modelos[[Modelo correcto]:[¿En línea?]],2,FALSE),"REVISAR")</f>
        <v>XEROX</v>
      </c>
      <c r="E5139" s="10" t="str">
        <f>+IFERROR(VLOOKUP(Cursos[[#This Row],[Modelo correcto]],Modelos[[Modelo correcto]:[¿En línea?]],3,FALSE),"REVISAR")</f>
        <v>SÍ</v>
      </c>
      <c r="F5139" s="18" t="str">
        <f>+Cursos[[#This Row],[IS]]&amp;Cursos[[#This Row],[Modelo correcto]]</f>
        <v>MANUEL ALEJANDRO HERNANDEZ GARCIAP7100LP</v>
      </c>
      <c r="G5139" s="18">
        <v>1</v>
      </c>
      <c r="H5139" s="19">
        <v>43709</v>
      </c>
      <c r="I5139" s="18" t="str">
        <f>+IFERROR(VLOOKUP(Cursos[[#This Row],[Modelo correcto]],Modelos[[Modelo correcto]:[Aplica para certificación]],4,FALSE),"REVISAR")</f>
        <v>NO</v>
      </c>
    </row>
    <row r="5140" spans="1:9" x14ac:dyDescent="0.25">
      <c r="A5140" s="144" t="s">
        <v>325</v>
      </c>
      <c r="B5140">
        <v>1</v>
      </c>
      <c r="C5140" s="10" t="s">
        <v>271</v>
      </c>
      <c r="D5140" s="18" t="str">
        <f>+IFERROR(VLOOKUP(Cursos[[#This Row],[Modelo correcto]],Modelos[[Modelo correcto]:[¿En línea?]],2,FALSE),"REVISAR")</f>
        <v>XEROX</v>
      </c>
      <c r="E5140" s="18" t="str">
        <f>+IFERROR(VLOOKUP(Cursos[[#This Row],[Modelo correcto]],Modelos[[Modelo correcto]:[¿En línea?]],3,FALSE),"REVISAR")</f>
        <v>SÍ</v>
      </c>
      <c r="F5140" s="18" t="str">
        <f>+Cursos[[#This Row],[IS]]&amp;Cursos[[#This Row],[Modelo correcto]]</f>
        <v>HECTOR MARIN AVILA VB60NTF</v>
      </c>
      <c r="G5140" s="18">
        <v>1</v>
      </c>
      <c r="H5140" s="19">
        <v>43983</v>
      </c>
      <c r="I5140" s="18" t="str">
        <f>+IFERROR(VLOOKUP(Cursos[[#This Row],[Modelo correcto]],Modelos[[Modelo correcto]:[Aplica para certificación]],4,FALSE),"REVISAR")</f>
        <v>SÍ</v>
      </c>
    </row>
    <row r="5141" spans="1:9" x14ac:dyDescent="0.25">
      <c r="A5141" s="144" t="s">
        <v>714</v>
      </c>
      <c r="B5141">
        <v>1</v>
      </c>
      <c r="C5141" s="63" t="s">
        <v>278</v>
      </c>
      <c r="D5141" s="10" t="str">
        <f>+IFERROR(VLOOKUP(Cursos[[#This Row],[Modelo correcto]],Modelos[[Modelo correcto]:[¿En línea?]],2,FALSE),"REVISAR")</f>
        <v>XEROX</v>
      </c>
      <c r="E5141" s="10" t="str">
        <f>+IFERROR(VLOOKUP(Cursos[[#This Row],[Modelo correcto]],Modelos[[Modelo correcto]:[¿En línea?]],3,FALSE),"REVISAR")</f>
        <v>SÍ</v>
      </c>
      <c r="F5141" s="18" t="str">
        <f>+Cursos[[#This Row],[IS]]&amp;Cursos[[#This Row],[Modelo correcto]]</f>
        <v>MANUEL ALEJANDRO HERNANDEZ GARCIAP8870LP</v>
      </c>
      <c r="G5141" s="18">
        <v>1</v>
      </c>
      <c r="H5141" s="19">
        <v>43709</v>
      </c>
      <c r="I5141" s="18" t="str">
        <f>+IFERROR(VLOOKUP(Cursos[[#This Row],[Modelo correcto]],Modelos[[Modelo correcto]:[Aplica para certificación]],4,FALSE),"REVISAR")</f>
        <v>NO</v>
      </c>
    </row>
    <row r="5142" spans="1:9" x14ac:dyDescent="0.25">
      <c r="A5142" s="144" t="s">
        <v>325</v>
      </c>
      <c r="B5142">
        <v>1</v>
      </c>
      <c r="C5142" s="145" t="s">
        <v>264</v>
      </c>
      <c r="D5142" s="18" t="str">
        <f>+IFERROR(VLOOKUP(Cursos[[#This Row],[Modelo correcto]],Modelos[[Modelo correcto]:[¿En línea?]],2,FALSE),"REVISAR")</f>
        <v>XEROX</v>
      </c>
      <c r="E5142" s="18" t="str">
        <f>+IFERROR(VLOOKUP(Cursos[[#This Row],[Modelo correcto]],Modelos[[Modelo correcto]:[¿En línea?]],3,FALSE),"REVISAR")</f>
        <v>SÍ</v>
      </c>
      <c r="F5142" s="18" t="str">
        <f>+Cursos[[#This Row],[IS]]&amp;Cursos[[#This Row],[Modelo correcto]]</f>
        <v>HECTOR MARIN AVILA W3345LP</v>
      </c>
      <c r="G5142" s="18">
        <v>1</v>
      </c>
      <c r="H5142" s="19">
        <v>43983</v>
      </c>
      <c r="I5142" s="18" t="str">
        <f>+IFERROR(VLOOKUP(Cursos[[#This Row],[Modelo correcto]],Modelos[[Modelo correcto]:[Aplica para certificación]],4,FALSE),"REVISAR")</f>
        <v>SÍ</v>
      </c>
    </row>
    <row r="5143" spans="1:9" x14ac:dyDescent="0.25">
      <c r="A5143" s="144" t="s">
        <v>325</v>
      </c>
      <c r="B5143">
        <v>1</v>
      </c>
      <c r="C5143" s="145" t="s">
        <v>202</v>
      </c>
      <c r="D5143" s="18" t="str">
        <f>+IFERROR(VLOOKUP(Cursos[[#This Row],[Modelo correcto]],Modelos[[Modelo correcto]:[¿En línea?]],2,FALSE),"REVISAR")</f>
        <v>XEROX</v>
      </c>
      <c r="E5143" s="18" t="str">
        <f>+IFERROR(VLOOKUP(Cursos[[#This Row],[Modelo correcto]],Modelos[[Modelo correcto]:[¿En línea?]],3,FALSE),"REVISAR")</f>
        <v>SÍ</v>
      </c>
      <c r="F5143" s="18" t="str">
        <f>+Cursos[[#This Row],[IS]]&amp;Cursos[[#This Row],[Modelo correcto]]</f>
        <v>HECTOR MARIN AVILA CLR101</v>
      </c>
      <c r="G5143" s="18">
        <v>1</v>
      </c>
      <c r="H5143" s="19">
        <v>43983</v>
      </c>
      <c r="I5143" s="18" t="str">
        <f>+IFERROR(VLOOKUP(Cursos[[#This Row],[Modelo correcto]],Modelos[[Modelo correcto]:[Aplica para certificación]],4,FALSE),"REVISAR")</f>
        <v>SÍ</v>
      </c>
    </row>
    <row r="5144" spans="1:9" x14ac:dyDescent="0.25">
      <c r="A5144" s="144" t="s">
        <v>326</v>
      </c>
      <c r="B5144">
        <v>1</v>
      </c>
      <c r="C5144" s="145" t="s">
        <v>1170</v>
      </c>
      <c r="D5144" s="18" t="str">
        <f>+IFERROR(VLOOKUP(Cursos[[#This Row],[Modelo correcto]],Modelos[[Modelo correcto]:[¿En línea?]],2,FALSE),"REVISAR")</f>
        <v>CANON</v>
      </c>
      <c r="E5144" s="18" t="str">
        <f>+IFERROR(VLOOKUP(Cursos[[#This Row],[Modelo correcto]],Modelos[[Modelo correcto]:[¿En línea?]],3,FALSE),"REVISAR")</f>
        <v>SÍ</v>
      </c>
      <c r="F5144" s="18" t="str">
        <f>+Cursos[[#This Row],[IS]]&amp;Cursos[[#This Row],[Modelo correcto]]</f>
        <v>HIRAM GUILLERMO DIAZ ORTIZBásico Eq. Color</v>
      </c>
      <c r="G5144" s="18">
        <v>1</v>
      </c>
      <c r="H5144" s="19">
        <v>43891</v>
      </c>
      <c r="I5144" s="18" t="str">
        <f>+IFERROR(VLOOKUP(Cursos[[#This Row],[Modelo correcto]],Modelos[[Modelo correcto]:[Aplica para certificación]],4,FALSE),"REVISAR")</f>
        <v>SÍ</v>
      </c>
    </row>
    <row r="5145" spans="1:9" x14ac:dyDescent="0.25">
      <c r="A5145" s="144" t="s">
        <v>2798</v>
      </c>
      <c r="B5145">
        <v>1</v>
      </c>
      <c r="C5145" s="145" t="s">
        <v>268</v>
      </c>
      <c r="D5145" s="18" t="str">
        <f>+IFERROR(VLOOKUP(Cursos[[#This Row],[Modelo correcto]],Modelos[[Modelo correcto]:[¿En línea?]],2,FALSE),"REVISAR")</f>
        <v>XEROX</v>
      </c>
      <c r="E5145" s="18" t="str">
        <f>+IFERROR(VLOOKUP(Cursos[[#This Row],[Modelo correcto]],Modelos[[Modelo correcto]:[¿En línea?]],3,FALSE),"REVISAR")</f>
        <v>SÍ</v>
      </c>
      <c r="F5145" s="18" t="str">
        <f>+Cursos[[#This Row],[IS]]&amp;Cursos[[#This Row],[Modelo correcto]]</f>
        <v>JOSE LUIS MEJIA DUARTESAF231</v>
      </c>
      <c r="G5145" s="18">
        <v>1</v>
      </c>
      <c r="H5145" s="19">
        <v>43739</v>
      </c>
      <c r="I5145" s="18" t="str">
        <f>+IFERROR(VLOOKUP(Cursos[[#This Row],[Modelo correcto]],Modelos[[Modelo correcto]:[Aplica para certificación]],4,FALSE),"REVISAR")</f>
        <v>SÍ</v>
      </c>
    </row>
    <row r="5146" spans="1:9" x14ac:dyDescent="0.25">
      <c r="A5146" s="144" t="s">
        <v>326</v>
      </c>
      <c r="B5146">
        <v>1</v>
      </c>
      <c r="C5146" s="145" t="s">
        <v>759</v>
      </c>
      <c r="D5146" s="18" t="str">
        <f>+IFERROR(VLOOKUP(Cursos[[#This Row],[Modelo correcto]],Modelos[[Modelo correcto]:[¿En línea?]],2,FALSE),"REVISAR")</f>
        <v>CANON</v>
      </c>
      <c r="E5146" s="18" t="str">
        <f>+IFERROR(VLOOKUP(Cursos[[#This Row],[Modelo correcto]],Modelos[[Modelo correcto]:[¿En línea?]],3,FALSE),"REVISAR")</f>
        <v>SÍ</v>
      </c>
      <c r="F5146" s="18" t="str">
        <f>+Cursos[[#This Row],[IS]]&amp;Cursos[[#This Row],[Modelo correcto]]</f>
        <v>HIRAM GUILLERMO DIAZ ORTIZBásico Eq. Dig. B&amp;W</v>
      </c>
      <c r="G5146" s="18">
        <v>1</v>
      </c>
      <c r="H5146" s="19">
        <v>43862</v>
      </c>
      <c r="I5146" s="18" t="str">
        <f>+IFERROR(VLOOKUP(Cursos[[#This Row],[Modelo correcto]],Modelos[[Modelo correcto]:[Aplica para certificación]],4,FALSE),"REVISAR")</f>
        <v>SÍ</v>
      </c>
    </row>
    <row r="5147" spans="1:9" x14ac:dyDescent="0.25">
      <c r="A5147" s="144" t="s">
        <v>326</v>
      </c>
      <c r="B5147">
        <v>1</v>
      </c>
      <c r="C5147" s="10" t="s">
        <v>757</v>
      </c>
      <c r="D5147" s="18" t="str">
        <f>+IFERROR(VLOOKUP(Cursos[[#This Row],[Modelo correcto]],Modelos[[Modelo correcto]:[¿En línea?]],2,FALSE),"REVISAR")</f>
        <v>CANON</v>
      </c>
      <c r="E5147" s="18" t="str">
        <f>+IFERROR(VLOOKUP(Cursos[[#This Row],[Modelo correcto]],Modelos[[Modelo correcto]:[¿En línea?]],3,FALSE),"REVISAR")</f>
        <v>SÍ</v>
      </c>
      <c r="F5147" s="18" t="str">
        <f>+Cursos[[#This Row],[IS]]&amp;Cursos[[#This Row],[Modelo correcto]]</f>
        <v>HIRAM GUILLERMO DIAZ ORTIZBásico imagePROGRAF</v>
      </c>
      <c r="G5147" s="18">
        <v>1</v>
      </c>
      <c r="H5147" s="19">
        <v>43891</v>
      </c>
      <c r="I5147" s="18" t="str">
        <f>+IFERROR(VLOOKUP(Cursos[[#This Row],[Modelo correcto]],Modelos[[Modelo correcto]:[Aplica para certificación]],4,FALSE),"REVISAR")</f>
        <v>SÍ</v>
      </c>
    </row>
    <row r="5148" spans="1:9" x14ac:dyDescent="0.25">
      <c r="A5148" s="144" t="s">
        <v>326</v>
      </c>
      <c r="B5148">
        <v>1</v>
      </c>
      <c r="C5148" s="10" t="s">
        <v>870</v>
      </c>
      <c r="D5148" s="18" t="str">
        <f>+IFERROR(VLOOKUP(Cursos[[#This Row],[Modelo correcto]],Modelos[[Modelo correcto]:[¿En línea?]],2,FALSE),"REVISAR")</f>
        <v>CANON</v>
      </c>
      <c r="E5148" s="18" t="str">
        <f>+IFERROR(VLOOKUP(Cursos[[#This Row],[Modelo correcto]],Modelos[[Modelo correcto]:[¿En línea?]],3,FALSE),"REVISAR")</f>
        <v>SÍ</v>
      </c>
      <c r="F5148" s="18" t="str">
        <f>+Cursos[[#This Row],[IS]]&amp;Cursos[[#This Row],[Modelo correcto]]</f>
        <v>HIRAM GUILLERMO DIAZ ORTIZDRG2140</v>
      </c>
      <c r="G5148" s="18">
        <v>1</v>
      </c>
      <c r="H5148" s="19">
        <v>43891</v>
      </c>
      <c r="I5148" s="18" t="str">
        <f>+IFERROR(VLOOKUP(Cursos[[#This Row],[Modelo correcto]],Modelos[[Modelo correcto]:[Aplica para certificación]],4,FALSE),"REVISAR")</f>
        <v>SÍ</v>
      </c>
    </row>
    <row r="5149" spans="1:9" x14ac:dyDescent="0.25">
      <c r="A5149" s="144" t="s">
        <v>326</v>
      </c>
      <c r="B5149">
        <v>1</v>
      </c>
      <c r="C5149" s="10" t="s">
        <v>551</v>
      </c>
      <c r="D5149" s="18" t="str">
        <f>+IFERROR(VLOOKUP(Cursos[[#This Row],[Modelo correcto]],Modelos[[Modelo correcto]:[¿En línea?]],2,FALSE),"REVISAR")</f>
        <v>CANON</v>
      </c>
      <c r="E5149" s="18" t="str">
        <f>+IFERROR(VLOOKUP(Cursos[[#This Row],[Modelo correcto]],Modelos[[Modelo correcto]:[¿En línea?]],3,FALSE),"REVISAR")</f>
        <v>SÍ</v>
      </c>
      <c r="F5149" s="18" t="str">
        <f>+Cursos[[#This Row],[IS]]&amp;Cursos[[#This Row],[Modelo correcto]]</f>
        <v>HIRAM GUILLERMO DIAZ ORTIZIPF PRO</v>
      </c>
      <c r="G5149" s="18">
        <v>1</v>
      </c>
      <c r="H5149" s="19">
        <v>43891</v>
      </c>
      <c r="I5149" s="18" t="str">
        <f>+IFERROR(VLOOKUP(Cursos[[#This Row],[Modelo correcto]],Modelos[[Modelo correcto]:[Aplica para certificación]],4,FALSE),"REVISAR")</f>
        <v>SÍ</v>
      </c>
    </row>
    <row r="5150" spans="1:9" x14ac:dyDescent="0.25">
      <c r="A5150" s="144" t="s">
        <v>326</v>
      </c>
      <c r="B5150">
        <v>1</v>
      </c>
      <c r="C5150" s="145" t="s">
        <v>1158</v>
      </c>
      <c r="D5150" s="18" t="str">
        <f>+IFERROR(VLOOKUP(Cursos[[#This Row],[Modelo correcto]],Modelos[[Modelo correcto]:[¿En línea?]],2,FALSE),"REVISAR")</f>
        <v>CANON</v>
      </c>
      <c r="E5150" s="18" t="str">
        <f>+IFERROR(VLOOKUP(Cursos[[#This Row],[Modelo correcto]],Modelos[[Modelo correcto]:[¿En línea?]],3,FALSE),"REVISAR")</f>
        <v>SÍ</v>
      </c>
      <c r="F5150" s="18" t="str">
        <f>+Cursos[[#This Row],[IS]]&amp;Cursos[[#This Row],[Modelo correcto]]</f>
        <v>HIRAM GUILLERMO DIAZ ORTIZIR C1335</v>
      </c>
      <c r="G5150" s="18">
        <v>0</v>
      </c>
      <c r="H5150" s="19">
        <v>43891</v>
      </c>
      <c r="I5150" s="18" t="str">
        <f>+IFERROR(VLOOKUP(Cursos[[#This Row],[Modelo correcto]],Modelos[[Modelo correcto]:[Aplica para certificación]],4,FALSE),"REVISAR")</f>
        <v>NO</v>
      </c>
    </row>
    <row r="5151" spans="1:9" x14ac:dyDescent="0.25">
      <c r="A5151" s="144" t="s">
        <v>714</v>
      </c>
      <c r="B5151">
        <v>1</v>
      </c>
      <c r="C5151" s="63" t="s">
        <v>256</v>
      </c>
      <c r="D5151" s="10" t="str">
        <f>+IFERROR(VLOOKUP(Cursos[[#This Row],[Modelo correcto]],Modelos[[Modelo correcto]:[¿En línea?]],2,FALSE),"REVISAR")</f>
        <v>XEROX</v>
      </c>
      <c r="E5151" s="10" t="str">
        <f>+IFERROR(VLOOKUP(Cursos[[#This Row],[Modelo correcto]],Modelos[[Modelo correcto]:[¿En línea?]],3,FALSE),"REVISAR")</f>
        <v>SÍ</v>
      </c>
      <c r="F5151" s="18" t="str">
        <f>+Cursos[[#This Row],[IS]]&amp;Cursos[[#This Row],[Modelo correcto]]</f>
        <v>MANUEL ALEJANDRO HERNANDEZ GARCIAVB40NTF</v>
      </c>
      <c r="G5151" s="18">
        <v>1</v>
      </c>
      <c r="H5151" s="19">
        <v>43709</v>
      </c>
      <c r="I5151" s="18" t="str">
        <f>+IFERROR(VLOOKUP(Cursos[[#This Row],[Modelo correcto]],Modelos[[Modelo correcto]:[Aplica para certificación]],4,FALSE),"REVISAR")</f>
        <v>SÍ</v>
      </c>
    </row>
    <row r="5152" spans="1:9" x14ac:dyDescent="0.25">
      <c r="A5152" s="144" t="s">
        <v>714</v>
      </c>
      <c r="B5152">
        <v>1</v>
      </c>
      <c r="C5152" s="63" t="s">
        <v>271</v>
      </c>
      <c r="D5152" s="10" t="str">
        <f>+IFERROR(VLOOKUP(Cursos[[#This Row],[Modelo correcto]],Modelos[[Modelo correcto]:[¿En línea?]],2,FALSE),"REVISAR")</f>
        <v>XEROX</v>
      </c>
      <c r="E5152" s="10" t="str">
        <f>+IFERROR(VLOOKUP(Cursos[[#This Row],[Modelo correcto]],Modelos[[Modelo correcto]:[¿En línea?]],3,FALSE),"REVISAR")</f>
        <v>SÍ</v>
      </c>
      <c r="F5152" s="18" t="str">
        <f>+Cursos[[#This Row],[IS]]&amp;Cursos[[#This Row],[Modelo correcto]]</f>
        <v>MANUEL ALEJANDRO HERNANDEZ GARCIAVB60NTF</v>
      </c>
      <c r="G5152" s="18">
        <v>1</v>
      </c>
      <c r="H5152" s="19">
        <v>43709</v>
      </c>
      <c r="I5152" s="18" t="str">
        <f>+IFERROR(VLOOKUP(Cursos[[#This Row],[Modelo correcto]],Modelos[[Modelo correcto]:[Aplica para certificación]],4,FALSE),"REVISAR")</f>
        <v>SÍ</v>
      </c>
    </row>
    <row r="5153" spans="1:9" x14ac:dyDescent="0.25">
      <c r="A5153" s="144" t="s">
        <v>714</v>
      </c>
      <c r="B5153">
        <v>1</v>
      </c>
      <c r="C5153" s="63" t="s">
        <v>263</v>
      </c>
      <c r="D5153" s="10" t="str">
        <f>+IFERROR(VLOOKUP(Cursos[[#This Row],[Modelo correcto]],Modelos[[Modelo correcto]:[¿En línea?]],2,FALSE),"REVISAR")</f>
        <v>XEROX</v>
      </c>
      <c r="E5153" s="10" t="str">
        <f>+IFERROR(VLOOKUP(Cursos[[#This Row],[Modelo correcto]],Modelos[[Modelo correcto]:[¿En línea?]],3,FALSE),"REVISAR")</f>
        <v>SÍ</v>
      </c>
      <c r="F5153" s="18" t="str">
        <f>+Cursos[[#This Row],[IS]]&amp;Cursos[[#This Row],[Modelo correcto]]</f>
        <v>MANUEL ALEJANDRO HERNANDEZ GARCIAVB70NTF</v>
      </c>
      <c r="G5153" s="18">
        <v>1</v>
      </c>
      <c r="H5153" s="19">
        <v>43709</v>
      </c>
      <c r="I5153" s="18" t="str">
        <f>+IFERROR(VLOOKUP(Cursos[[#This Row],[Modelo correcto]],Modelos[[Modelo correcto]:[Aplica para certificación]],4,FALSE),"REVISAR")</f>
        <v>SÍ</v>
      </c>
    </row>
    <row r="5154" spans="1:9" x14ac:dyDescent="0.25">
      <c r="A5154" s="144" t="s">
        <v>714</v>
      </c>
      <c r="B5154">
        <v>1</v>
      </c>
      <c r="C5154" s="63" t="s">
        <v>115</v>
      </c>
      <c r="D5154" s="18" t="str">
        <f>+IFERROR(VLOOKUP(Cursos[[#This Row],[Modelo correcto]],Modelos[[Modelo correcto]:[¿En línea?]],2,FALSE),"REVISAR")</f>
        <v>XEROX</v>
      </c>
      <c r="E5154" s="18" t="str">
        <f>+IFERROR(VLOOKUP(Cursos[[#This Row],[Modelo correcto]],Modelos[[Modelo correcto]:[¿En línea?]],3,FALSE),"REVISAR")</f>
        <v>SÍ</v>
      </c>
      <c r="F5154" s="18" t="str">
        <f>+Cursos[[#This Row],[IS]]&amp;Cursos[[#This Row],[Modelo correcto]]</f>
        <v>MANUEL ALEJANDRO HERNANDEZ GARCIAVERS1PS</v>
      </c>
      <c r="G5154" s="18">
        <v>0</v>
      </c>
      <c r="H5154" s="19">
        <v>43709</v>
      </c>
      <c r="I5154" s="18" t="str">
        <f>+IFERROR(VLOOKUP(Cursos[[#This Row],[Modelo correcto]],Modelos[[Modelo correcto]:[Aplica para certificación]],4,FALSE),"REVISAR")</f>
        <v>SÍ</v>
      </c>
    </row>
    <row r="5155" spans="1:9" x14ac:dyDescent="0.25">
      <c r="A5155" s="144" t="s">
        <v>714</v>
      </c>
      <c r="B5155">
        <v>1</v>
      </c>
      <c r="C5155" s="63" t="s">
        <v>255</v>
      </c>
      <c r="D5155" s="10" t="str">
        <f>+IFERROR(VLOOKUP(Cursos[[#This Row],[Modelo correcto]],Modelos[[Modelo correcto]:[¿En línea?]],2,FALSE),"REVISAR")</f>
        <v>XEROX</v>
      </c>
      <c r="E5155" s="10" t="str">
        <f>+IFERROR(VLOOKUP(Cursos[[#This Row],[Modelo correcto]],Modelos[[Modelo correcto]:[¿En línea?]],3,FALSE),"REVISAR")</f>
        <v>SÍ</v>
      </c>
      <c r="F5155" s="18" t="str">
        <f>+Cursos[[#This Row],[IS]]&amp;Cursos[[#This Row],[Modelo correcto]]</f>
        <v>MANUEL ALEJANDRO HERNANDEZ GARCIAW3550LP</v>
      </c>
      <c r="G5155" s="18">
        <v>1</v>
      </c>
      <c r="H5155" s="18"/>
      <c r="I5155" s="18" t="str">
        <f>+IFERROR(VLOOKUP(Cursos[[#This Row],[Modelo correcto]],Modelos[[Modelo correcto]:[Aplica para certificación]],4,FALSE),"REVISAR")</f>
        <v>NO</v>
      </c>
    </row>
    <row r="5156" spans="1:9" x14ac:dyDescent="0.25">
      <c r="A5156" s="144" t="s">
        <v>714</v>
      </c>
      <c r="B5156">
        <v>1</v>
      </c>
      <c r="C5156" s="63" t="s">
        <v>262</v>
      </c>
      <c r="D5156" s="10" t="str">
        <f>+IFERROR(VLOOKUP(Cursos[[#This Row],[Modelo correcto]],Modelos[[Modelo correcto]:[¿En línea?]],2,FALSE),"REVISAR")</f>
        <v>XEROX</v>
      </c>
      <c r="E5156" s="10" t="str">
        <f>+IFERROR(VLOOKUP(Cursos[[#This Row],[Modelo correcto]],Modelos[[Modelo correcto]:[¿En línea?]],3,FALSE),"REVISAR")</f>
        <v>SÍ</v>
      </c>
      <c r="F5156" s="18" t="str">
        <f>+Cursos[[#This Row],[IS]]&amp;Cursos[[#This Row],[Modelo correcto]]</f>
        <v>MANUEL ALEJANDRO HERNANDEZ GARCIAW3655LP</v>
      </c>
      <c r="G5156" s="18">
        <v>1</v>
      </c>
      <c r="H5156" s="18"/>
      <c r="I5156" s="18" t="str">
        <f>+IFERROR(VLOOKUP(Cursos[[#This Row],[Modelo correcto]],Modelos[[Modelo correcto]:[Aplica para certificación]],4,FALSE),"REVISAR")</f>
        <v>NO</v>
      </c>
    </row>
    <row r="5157" spans="1:9" x14ac:dyDescent="0.25">
      <c r="A5157" s="144" t="s">
        <v>714</v>
      </c>
      <c r="B5157">
        <v>1</v>
      </c>
      <c r="C5157" s="63" t="s">
        <v>275</v>
      </c>
      <c r="D5157" s="10" t="str">
        <f>+IFERROR(VLOOKUP(Cursos[[#This Row],[Modelo correcto]],Modelos[[Modelo correcto]:[¿En línea?]],2,FALSE),"REVISAR")</f>
        <v>XEROX</v>
      </c>
      <c r="E5157" s="10" t="str">
        <f>+IFERROR(VLOOKUP(Cursos[[#This Row],[Modelo correcto]],Modelos[[Modelo correcto]:[¿En línea?]],3,FALSE),"REVISAR")</f>
        <v>SÍ</v>
      </c>
      <c r="F5157" s="18" t="str">
        <f>+Cursos[[#This Row],[IS]]&amp;Cursos[[#This Row],[Modelo correcto]]</f>
        <v>MANUEL ALEJANDRO HERNANDEZ GARCIAW6515LP</v>
      </c>
      <c r="G5157" s="18">
        <v>1</v>
      </c>
      <c r="H5157" s="18"/>
      <c r="I5157" s="18" t="str">
        <f>+IFERROR(VLOOKUP(Cursos[[#This Row],[Modelo correcto]],Modelos[[Modelo correcto]:[Aplica para certificación]],4,FALSE),"REVISAR")</f>
        <v>SÍ</v>
      </c>
    </row>
    <row r="5158" spans="1:9" x14ac:dyDescent="0.25">
      <c r="A5158" s="144" t="s">
        <v>326</v>
      </c>
      <c r="B5158">
        <v>1</v>
      </c>
      <c r="C5158" s="145" t="s">
        <v>1097</v>
      </c>
      <c r="D5158" s="18" t="str">
        <f>+IFERROR(VLOOKUP(Cursos[[#This Row],[Modelo correcto]],Modelos[[Modelo correcto]:[¿En línea?]],2,FALSE),"REVISAR")</f>
        <v>CANON</v>
      </c>
      <c r="E5158" s="18" t="str">
        <f>+IFERROR(VLOOKUP(Cursos[[#This Row],[Modelo correcto]],Modelos[[Modelo correcto]:[¿En línea?]],3,FALSE),"REVISAR")</f>
        <v>SÍ</v>
      </c>
      <c r="F5158" s="18" t="str">
        <f>+Cursos[[#This Row],[IS]]&amp;Cursos[[#This Row],[Modelo correcto]]</f>
        <v>HIRAM GUILLERMO DIAZ ORTIZIR2630</v>
      </c>
      <c r="G5158" s="18">
        <v>1</v>
      </c>
      <c r="H5158" s="19">
        <v>43891</v>
      </c>
      <c r="I5158" s="18" t="str">
        <f>+IFERROR(VLOOKUP(Cursos[[#This Row],[Modelo correcto]],Modelos[[Modelo correcto]:[Aplica para certificación]],4,FALSE),"REVISAR")</f>
        <v>SÍ</v>
      </c>
    </row>
    <row r="5159" spans="1:9" x14ac:dyDescent="0.25">
      <c r="A5159" s="144" t="s">
        <v>714</v>
      </c>
      <c r="B5159">
        <v>1</v>
      </c>
      <c r="C5159" s="63" t="s">
        <v>172</v>
      </c>
      <c r="D5159" s="18" t="str">
        <f>+IFERROR(VLOOKUP(Cursos[[#This Row],[Modelo correcto]],Modelos[[Modelo correcto]:[¿En línea?]],2,FALSE),"REVISAR")</f>
        <v>XEROX</v>
      </c>
      <c r="E5159" s="18" t="str">
        <f>+IFERROR(VLOOKUP(Cursos[[#This Row],[Modelo correcto]],Modelos[[Modelo correcto]:[¿En línea?]],3,FALSE),"REVISAR")</f>
        <v>SÍ</v>
      </c>
      <c r="F5159" s="18" t="str">
        <f>+Cursos[[#This Row],[IS]]&amp;Cursos[[#This Row],[Modelo correcto]]</f>
        <v>MANUEL ALEJANDRO HERNANDEZ GARCIAWC42XTB</v>
      </c>
      <c r="G5159" s="18">
        <v>1</v>
      </c>
      <c r="H5159" s="18"/>
      <c r="I5159" s="18" t="str">
        <f>+IFERROR(VLOOKUP(Cursos[[#This Row],[Modelo correcto]],Modelos[[Modelo correcto]:[Aplica para certificación]],4,FALSE),"REVISAR")</f>
        <v>SÍ</v>
      </c>
    </row>
    <row r="5160" spans="1:9" x14ac:dyDescent="0.25">
      <c r="A5160" s="144" t="s">
        <v>326</v>
      </c>
      <c r="B5160">
        <v>1</v>
      </c>
      <c r="C5160" s="145" t="s">
        <v>1098</v>
      </c>
      <c r="D5160" s="18" t="str">
        <f>+IFERROR(VLOOKUP(Cursos[[#This Row],[Modelo correcto]],Modelos[[Modelo correcto]:[¿En línea?]],2,FALSE),"REVISAR")</f>
        <v>CANON</v>
      </c>
      <c r="E5160" s="18" t="str">
        <f>+IFERROR(VLOOKUP(Cursos[[#This Row],[Modelo correcto]],Modelos[[Modelo correcto]:[¿En línea?]],3,FALSE),"REVISAR")</f>
        <v>SÍ</v>
      </c>
      <c r="F5160" s="18" t="str">
        <f>+Cursos[[#This Row],[IS]]&amp;Cursos[[#This Row],[Modelo correcto]]</f>
        <v>HIRAM GUILLERMO DIAZ ORTIZIRAC475</v>
      </c>
      <c r="G5160" s="18">
        <v>1</v>
      </c>
      <c r="H5160" s="19">
        <v>43891</v>
      </c>
      <c r="I5160" s="18" t="str">
        <f>+IFERROR(VLOOKUP(Cursos[[#This Row],[Modelo correcto]],Modelos[[Modelo correcto]:[Aplica para certificación]],4,FALSE),"REVISAR")</f>
        <v>SÍ</v>
      </c>
    </row>
    <row r="5161" spans="1:9" x14ac:dyDescent="0.25">
      <c r="A5161" s="144" t="s">
        <v>326</v>
      </c>
      <c r="B5161">
        <v>1</v>
      </c>
      <c r="C5161" s="10" t="s">
        <v>854</v>
      </c>
      <c r="D5161" s="18" t="str">
        <f>+IFERROR(VLOOKUP(Cursos[[#This Row],[Modelo correcto]],Modelos[[Modelo correcto]:[¿En línea?]],2,FALSE),"REVISAR")</f>
        <v>CANON</v>
      </c>
      <c r="E5161" s="18" t="str">
        <f>+IFERROR(VLOOKUP(Cursos[[#This Row],[Modelo correcto]],Modelos[[Modelo correcto]:[¿En línea?]],3,FALSE),"REVISAR")</f>
        <v>SÍ</v>
      </c>
      <c r="F5161" s="18" t="str">
        <f>+Cursos[[#This Row],[IS]]&amp;Cursos[[#This Row],[Modelo correcto]]</f>
        <v>HIRAM GUILLERMO DIAZ ORTIZIRC1335</v>
      </c>
      <c r="G5161" s="18">
        <v>1</v>
      </c>
      <c r="H5161" s="19">
        <v>43922</v>
      </c>
      <c r="I5161" s="18" t="str">
        <f>+IFERROR(VLOOKUP(Cursos[[#This Row],[Modelo correcto]],Modelos[[Modelo correcto]:[Aplica para certificación]],4,FALSE),"REVISAR")</f>
        <v>NO</v>
      </c>
    </row>
    <row r="5162" spans="1:9" x14ac:dyDescent="0.25">
      <c r="A5162" s="144" t="s">
        <v>326</v>
      </c>
      <c r="B5162">
        <v>1</v>
      </c>
      <c r="C5162" s="145" t="s">
        <v>1157</v>
      </c>
      <c r="D5162" s="18" t="str">
        <f>+IFERROR(VLOOKUP(Cursos[[#This Row],[Modelo correcto]],Modelos[[Modelo correcto]:[¿En línea?]],2,FALSE),"REVISAR")</f>
        <v>CANON</v>
      </c>
      <c r="E5162" s="18" t="str">
        <f>+IFERROR(VLOOKUP(Cursos[[#This Row],[Modelo correcto]],Modelos[[Modelo correcto]:[¿En línea?]],3,FALSE),"REVISAR")</f>
        <v>SÍ</v>
      </c>
      <c r="F5162" s="18" t="str">
        <f>+Cursos[[#This Row],[IS]]&amp;Cursos[[#This Row],[Modelo correcto]]</f>
        <v>HIRAM GUILLERMO DIAZ ORTIZIRC355</v>
      </c>
      <c r="G5162" s="18">
        <v>1</v>
      </c>
      <c r="H5162" s="19">
        <v>43922</v>
      </c>
      <c r="I5162" s="18" t="str">
        <f>+IFERROR(VLOOKUP(Cursos[[#This Row],[Modelo correcto]],Modelos[[Modelo correcto]:[Aplica para certificación]],4,FALSE),"REVISAR")</f>
        <v>SÍ</v>
      </c>
    </row>
    <row r="5163" spans="1:9" x14ac:dyDescent="0.25">
      <c r="A5163" s="144" t="s">
        <v>714</v>
      </c>
      <c r="B5163">
        <v>1</v>
      </c>
      <c r="C5163" s="63" t="s">
        <v>265</v>
      </c>
      <c r="D5163" s="18" t="str">
        <f>+IFERROR(VLOOKUP(Cursos[[#This Row],[Modelo correcto]],Modelos[[Modelo correcto]:[¿En línea?]],2,FALSE),"REVISAR")</f>
        <v>XEROX</v>
      </c>
      <c r="E5163" s="18" t="str">
        <f>+IFERROR(VLOOKUP(Cursos[[#This Row],[Modelo correcto]],Modelos[[Modelo correcto]:[¿En línea?]],3,FALSE),"REVISAR")</f>
        <v>SÍ</v>
      </c>
      <c r="F5163" s="18" t="str">
        <f>+Cursos[[#This Row],[IS]]&amp;Cursos[[#This Row],[Modelo correcto]]</f>
        <v>MANUEL ALEJANDRO HERNANDEZ GARCIAXB21TPS</v>
      </c>
      <c r="G5163" s="18">
        <v>1</v>
      </c>
      <c r="H5163" s="18"/>
      <c r="I5163" s="18" t="str">
        <f>+IFERROR(VLOOKUP(Cursos[[#This Row],[Modelo correcto]],Modelos[[Modelo correcto]:[Aplica para certificación]],4,FALSE),"REVISAR")</f>
        <v>SÍ</v>
      </c>
    </row>
    <row r="5164" spans="1:9" x14ac:dyDescent="0.25">
      <c r="A5164" s="144" t="s">
        <v>326</v>
      </c>
      <c r="B5164">
        <v>1</v>
      </c>
      <c r="C5164" s="145" t="s">
        <v>1002</v>
      </c>
      <c r="D5164" s="18" t="str">
        <f>+IFERROR(VLOOKUP(Cursos[[#This Row],[Modelo correcto]],Modelos[[Modelo correcto]:[¿En línea?]],2,FALSE),"REVISAR")</f>
        <v>CANON</v>
      </c>
      <c r="E5164" s="18" t="str">
        <f>+IFERROR(VLOOKUP(Cursos[[#This Row],[Modelo correcto]],Modelos[[Modelo correcto]:[¿En línea?]],3,FALSE),"REVISAR")</f>
        <v>SÍ</v>
      </c>
      <c r="F5164" s="18" t="str">
        <f>+Cursos[[#This Row],[IS]]&amp;Cursos[[#This Row],[Modelo correcto]]</f>
        <v>HIRAM GUILLERMO DIAZ ORTIZLBP350</v>
      </c>
      <c r="G5164" s="18">
        <v>1</v>
      </c>
      <c r="H5164" s="19">
        <v>43891</v>
      </c>
      <c r="I5164" s="18" t="str">
        <f>+IFERROR(VLOOKUP(Cursos[[#This Row],[Modelo correcto]],Modelos[[Modelo correcto]:[Aplica para certificación]],4,FALSE),"REVISAR")</f>
        <v>NO</v>
      </c>
    </row>
    <row r="5165" spans="1:9" x14ac:dyDescent="0.25">
      <c r="A5165" s="144" t="s">
        <v>326</v>
      </c>
      <c r="B5165">
        <v>1</v>
      </c>
      <c r="C5165" s="145" t="s">
        <v>1165</v>
      </c>
      <c r="D5165" s="18" t="str">
        <f>+IFERROR(VLOOKUP(Cursos[[#This Row],[Modelo correcto]],Modelos[[Modelo correcto]:[¿En línea?]],2,FALSE),"REVISAR")</f>
        <v>CANON</v>
      </c>
      <c r="E5165" s="18" t="str">
        <f>+IFERROR(VLOOKUP(Cursos[[#This Row],[Modelo correcto]],Modelos[[Modelo correcto]:[¿En línea?]],3,FALSE),"REVISAR")</f>
        <v>SÍ</v>
      </c>
      <c r="F5165" s="18" t="str">
        <f>+Cursos[[#This Row],[IS]]&amp;Cursos[[#This Row],[Modelo correcto]]</f>
        <v>HIRAM GUILLERMO DIAZ ORTIZLBP664C</v>
      </c>
      <c r="G5165" s="18">
        <v>1</v>
      </c>
      <c r="H5165" s="19">
        <v>43922</v>
      </c>
      <c r="I5165" s="18" t="str">
        <f>+IFERROR(VLOOKUP(Cursos[[#This Row],[Modelo correcto]],Modelos[[Modelo correcto]:[Aplica para certificación]],4,FALSE),"REVISAR")</f>
        <v>NO</v>
      </c>
    </row>
    <row r="5166" spans="1:9" x14ac:dyDescent="0.25">
      <c r="A5166" s="144" t="s">
        <v>326</v>
      </c>
      <c r="B5166">
        <v>1</v>
      </c>
      <c r="C5166" s="10" t="s">
        <v>756</v>
      </c>
      <c r="D5166" s="18" t="str">
        <f>+IFERROR(VLOOKUP(Cursos[[#This Row],[Modelo correcto]],Modelos[[Modelo correcto]:[¿En línea?]],2,FALSE),"REVISAR")</f>
        <v>CANON</v>
      </c>
      <c r="E5166" s="18" t="str">
        <f>+IFERROR(VLOOKUP(Cursos[[#This Row],[Modelo correcto]],Modelos[[Modelo correcto]:[¿En línea?]],3,FALSE),"REVISAR")</f>
        <v>SÍ</v>
      </c>
      <c r="F5166" s="18" t="str">
        <f>+Cursos[[#This Row],[IS]]&amp;Cursos[[#This Row],[Modelo correcto]]</f>
        <v>HIRAM GUILLERMO DIAZ ORTIZPrincipios básicos de escáner</v>
      </c>
      <c r="G5166" s="18">
        <v>1</v>
      </c>
      <c r="H5166" s="19">
        <v>43891</v>
      </c>
      <c r="I5166" s="18" t="str">
        <f>+IFERROR(VLOOKUP(Cursos[[#This Row],[Modelo correcto]],Modelos[[Modelo correcto]:[Aplica para certificación]],4,FALSE),"REVISAR")</f>
        <v>SÍ</v>
      </c>
    </row>
    <row r="5167" spans="1:9" x14ac:dyDescent="0.25">
      <c r="A5167" s="144" t="s">
        <v>2777</v>
      </c>
      <c r="B5167">
        <v>1</v>
      </c>
      <c r="C5167" t="s">
        <v>1045</v>
      </c>
      <c r="D5167" s="18" t="str">
        <f>+IFERROR(VLOOKUP(Cursos[[#This Row],[Modelo correcto]],Modelos[[Modelo correcto]:[¿En línea?]],2,FALSE),"REVISAR")</f>
        <v>LEXMARK</v>
      </c>
      <c r="E5167" s="18" t="str">
        <f>+IFERROR(VLOOKUP(Cursos[[#This Row],[Modelo correcto]],Modelos[[Modelo correcto]:[¿En línea?]],3,FALSE),"REVISAR")</f>
        <v>SÍ</v>
      </c>
      <c r="F5167" s="18" t="str">
        <f>+Cursos[[#This Row],[IS]]&amp;Cursos[[#This Row],[Modelo correcto]]</f>
        <v>MIGUEL ANGEL COTA JARAMILLOGarantias Extendidas</v>
      </c>
      <c r="G5167" s="18">
        <v>1</v>
      </c>
      <c r="H5167" s="19">
        <v>43739</v>
      </c>
      <c r="I5167" s="18" t="str">
        <f>+IFERROR(VLOOKUP(Cursos[[#This Row],[Modelo correcto]],Modelos[[Modelo correcto]:[Aplica para certificación]],4,FALSE),"REVISAR")</f>
        <v>NO</v>
      </c>
    </row>
    <row r="5168" spans="1:9" x14ac:dyDescent="0.25">
      <c r="A5168" s="144" t="s">
        <v>326</v>
      </c>
      <c r="B5168">
        <v>1</v>
      </c>
      <c r="C5168" s="10" t="s">
        <v>756</v>
      </c>
      <c r="D5168" s="18" t="str">
        <f>+IFERROR(VLOOKUP(Cursos[[#This Row],[Modelo correcto]],Modelos[[Modelo correcto]:[¿En línea?]],2,FALSE),"REVISAR")</f>
        <v>CANON</v>
      </c>
      <c r="E5168" s="18" t="str">
        <f>+IFERROR(VLOOKUP(Cursos[[#This Row],[Modelo correcto]],Modelos[[Modelo correcto]:[¿En línea?]],3,FALSE),"REVISAR")</f>
        <v>SÍ</v>
      </c>
      <c r="F5168" s="18" t="str">
        <f>+Cursos[[#This Row],[IS]]&amp;Cursos[[#This Row],[Modelo correcto]]</f>
        <v>HIRAM GUILLERMO DIAZ ORTIZPrincipios básicos de escáner</v>
      </c>
      <c r="G5168" s="18">
        <v>1</v>
      </c>
      <c r="H5168" s="19">
        <v>43891</v>
      </c>
      <c r="I5168" s="18" t="str">
        <f>+IFERROR(VLOOKUP(Cursos[[#This Row],[Modelo correcto]],Modelos[[Modelo correcto]:[Aplica para certificación]],4,FALSE),"REVISAR")</f>
        <v>SÍ</v>
      </c>
    </row>
    <row r="5169" spans="1:9" x14ac:dyDescent="0.25">
      <c r="A5169" s="144" t="s">
        <v>326</v>
      </c>
      <c r="B5169">
        <v>1</v>
      </c>
      <c r="C5169" s="145" t="s">
        <v>127</v>
      </c>
      <c r="D5169" s="18" t="str">
        <f>+IFERROR(VLOOKUP(Cursos[[#This Row],[Modelo correcto]],Modelos[[Modelo correcto]:[¿En línea?]],2,FALSE),"REVISAR")</f>
        <v>XEROX</v>
      </c>
      <c r="E5169" s="18" t="str">
        <f>+IFERROR(VLOOKUP(Cursos[[#This Row],[Modelo correcto]],Modelos[[Modelo correcto]:[¿En línea?]],3,FALSE),"REVISAR")</f>
        <v>SÍ</v>
      </c>
      <c r="F5169" s="18" t="str">
        <f>+Cursos[[#This Row],[IS]]&amp;Cursos[[#This Row],[Modelo correcto]]</f>
        <v>HIRAM GUILLERMO DIAZ ORTIZ6140XTA</v>
      </c>
      <c r="G5169" s="18">
        <v>0</v>
      </c>
      <c r="H5169" s="19">
        <v>43862</v>
      </c>
      <c r="I5169" s="18" t="str">
        <f>+IFERROR(VLOOKUP(Cursos[[#This Row],[Modelo correcto]],Modelos[[Modelo correcto]:[Aplica para certificación]],4,FALSE),"REVISAR")</f>
        <v>NO</v>
      </c>
    </row>
    <row r="5170" spans="1:9" x14ac:dyDescent="0.25">
      <c r="A5170" s="144" t="s">
        <v>2777</v>
      </c>
      <c r="B5170">
        <v>1</v>
      </c>
      <c r="C5170" s="63" t="s">
        <v>775</v>
      </c>
      <c r="D5170" s="10" t="str">
        <f>+IFERROR(VLOOKUP(Cursos[[#This Row],[Modelo correcto]],Modelos[[Modelo correcto]:[¿En línea?]],2,FALSE),"REVISAR")</f>
        <v>LEXMARK</v>
      </c>
      <c r="E5170" s="10" t="str">
        <f>+IFERROR(VLOOKUP(Cursos[[#This Row],[Modelo correcto]],Modelos[[Modelo correcto]:[¿En línea?]],3,FALSE),"REVISAR")</f>
        <v>SÍ</v>
      </c>
      <c r="F5170" s="18" t="str">
        <f>+Cursos[[#This Row],[IS]]&amp;Cursos[[#This Row],[Modelo correcto]]</f>
        <v>MIGUEL ANGEL COTA JARAMILLOMX522</v>
      </c>
      <c r="G5170" s="18">
        <v>1</v>
      </c>
      <c r="H5170" s="18"/>
      <c r="I5170" s="18" t="str">
        <f>+IFERROR(VLOOKUP(Cursos[[#This Row],[Modelo correcto]],Modelos[[Modelo correcto]:[Aplica para certificación]],4,FALSE),"REVISAR")</f>
        <v>NO</v>
      </c>
    </row>
    <row r="5171" spans="1:9" x14ac:dyDescent="0.25">
      <c r="A5171" s="144" t="s">
        <v>2777</v>
      </c>
      <c r="B5171">
        <v>1</v>
      </c>
      <c r="C5171" s="63" t="s">
        <v>938</v>
      </c>
      <c r="D5171" s="10" t="str">
        <f>+IFERROR(VLOOKUP(Cursos[[#This Row],[Modelo correcto]],Modelos[[Modelo correcto]:[¿En línea?]],2,FALSE),"REVISAR")</f>
        <v>LEXMARK</v>
      </c>
      <c r="E5171" s="10" t="str">
        <f>+IFERROR(VLOOKUP(Cursos[[#This Row],[Modelo correcto]],Modelos[[Modelo correcto]:[¿En línea?]],3,FALSE),"REVISAR")</f>
        <v>SÍ</v>
      </c>
      <c r="F5171" s="18" t="str">
        <f>+Cursos[[#This Row],[IS]]&amp;Cursos[[#This Row],[Modelo correcto]]</f>
        <v>MIGUEL ANGEL COTA JARAMILLOMX722</v>
      </c>
      <c r="G5171" s="18">
        <v>1</v>
      </c>
      <c r="H5171" s="18"/>
      <c r="I5171" s="18" t="str">
        <f>+IFERROR(VLOOKUP(Cursos[[#This Row],[Modelo correcto]],Modelos[[Modelo correcto]:[Aplica para certificación]],4,FALSE),"REVISAR")</f>
        <v>NO</v>
      </c>
    </row>
    <row r="5172" spans="1:9" x14ac:dyDescent="0.25">
      <c r="A5172" s="144" t="s">
        <v>326</v>
      </c>
      <c r="B5172">
        <v>1</v>
      </c>
      <c r="C5172" s="64" t="s">
        <v>281</v>
      </c>
      <c r="D5172" s="18" t="str">
        <f>+IFERROR(VLOOKUP(Cursos[[#This Row],[Modelo correcto]],Modelos[[Modelo correcto]:[¿En línea?]],2,FALSE),"REVISAR")</f>
        <v>XEROX</v>
      </c>
      <c r="E5172" s="18" t="str">
        <f>+IFERROR(VLOOKUP(Cursos[[#This Row],[Modelo correcto]],Modelos[[Modelo correcto]:[¿En línea?]],3,FALSE),"REVISAR")</f>
        <v>SÍ</v>
      </c>
      <c r="F5172" s="18" t="str">
        <f>+Cursos[[#This Row],[IS]]&amp;Cursos[[#This Row],[Modelo correcto]]</f>
        <v>HIRAM GUILLERMO DIAZ ORTIZA4HCF</v>
      </c>
      <c r="G5172" s="18">
        <v>1</v>
      </c>
      <c r="H5172" s="19">
        <v>43862</v>
      </c>
      <c r="I5172" s="18" t="str">
        <f>+IFERROR(VLOOKUP(Cursos[[#This Row],[Modelo correcto]],Modelos[[Modelo correcto]:[Aplica para certificación]],4,FALSE),"REVISAR")</f>
        <v>SÍ</v>
      </c>
    </row>
    <row r="5173" spans="1:9" x14ac:dyDescent="0.25">
      <c r="A5173" s="144" t="s">
        <v>326</v>
      </c>
      <c r="B5173">
        <v>1</v>
      </c>
      <c r="C5173" s="145" t="s">
        <v>281</v>
      </c>
      <c r="D5173" s="18" t="str">
        <f>+IFERROR(VLOOKUP(Cursos[[#This Row],[Modelo correcto]],Modelos[[Modelo correcto]:[¿En línea?]],2,FALSE),"REVISAR")</f>
        <v>XEROX</v>
      </c>
      <c r="E5173" s="18" t="str">
        <f>+IFERROR(VLOOKUP(Cursos[[#This Row],[Modelo correcto]],Modelos[[Modelo correcto]:[¿En línea?]],3,FALSE),"REVISAR")</f>
        <v>SÍ</v>
      </c>
      <c r="F5173" s="18" t="str">
        <f>+Cursos[[#This Row],[IS]]&amp;Cursos[[#This Row],[Modelo correcto]]</f>
        <v>HIRAM GUILLERMO DIAZ ORTIZA4HCF</v>
      </c>
      <c r="G5173" s="18">
        <v>1</v>
      </c>
      <c r="H5173" s="19">
        <v>43862</v>
      </c>
      <c r="I5173" s="18" t="str">
        <f>+IFERROR(VLOOKUP(Cursos[[#This Row],[Modelo correcto]],Modelos[[Modelo correcto]:[Aplica para certificación]],4,FALSE),"REVISAR")</f>
        <v>SÍ</v>
      </c>
    </row>
    <row r="5174" spans="1:9" x14ac:dyDescent="0.25">
      <c r="A5174" s="144" t="s">
        <v>326</v>
      </c>
      <c r="B5174">
        <v>1</v>
      </c>
      <c r="C5174" s="64" t="s">
        <v>251</v>
      </c>
      <c r="D5174" s="18" t="str">
        <f>+IFERROR(VLOOKUP(Cursos[[#This Row],[Modelo correcto]],Modelos[[Modelo correcto]:[¿En línea?]],2,FALSE),"REVISAR")</f>
        <v>XEROX</v>
      </c>
      <c r="E5174" s="18" t="str">
        <f>+IFERROR(VLOOKUP(Cursos[[#This Row],[Modelo correcto]],Modelos[[Modelo correcto]:[¿En línea?]],3,FALSE),"REVISAR")</f>
        <v>SÍ</v>
      </c>
      <c r="F5174" s="18" t="str">
        <f>+Cursos[[#This Row],[IS]]&amp;Cursos[[#This Row],[Modelo correcto]]</f>
        <v>HIRAM GUILLERMO DIAZ ORTIZAC80XTA</v>
      </c>
      <c r="G5174" s="18">
        <v>1</v>
      </c>
      <c r="H5174" s="19">
        <v>43862</v>
      </c>
      <c r="I5174" s="18" t="str">
        <f>+IFERROR(VLOOKUP(Cursos[[#This Row],[Modelo correcto]],Modelos[[Modelo correcto]:[Aplica para certificación]],4,FALSE),"REVISAR")</f>
        <v>SÍ</v>
      </c>
    </row>
    <row r="5175" spans="1:9" x14ac:dyDescent="0.25">
      <c r="A5175" s="144" t="s">
        <v>326</v>
      </c>
      <c r="B5175">
        <v>1</v>
      </c>
      <c r="C5175" s="145" t="s">
        <v>251</v>
      </c>
      <c r="D5175" s="18" t="str">
        <f>+IFERROR(VLOOKUP(Cursos[[#This Row],[Modelo correcto]],Modelos[[Modelo correcto]:[¿En línea?]],2,FALSE),"REVISAR")</f>
        <v>XEROX</v>
      </c>
      <c r="E5175" s="18" t="str">
        <f>+IFERROR(VLOOKUP(Cursos[[#This Row],[Modelo correcto]],Modelos[[Modelo correcto]:[¿En línea?]],3,FALSE),"REVISAR")</f>
        <v>SÍ</v>
      </c>
      <c r="F5175" s="18" t="str">
        <f>+Cursos[[#This Row],[IS]]&amp;Cursos[[#This Row],[Modelo correcto]]</f>
        <v>HIRAM GUILLERMO DIAZ ORTIZAC80XTA</v>
      </c>
      <c r="G5175" s="18">
        <v>1</v>
      </c>
      <c r="H5175" s="19">
        <v>43862</v>
      </c>
      <c r="I5175" s="18" t="str">
        <f>+IFERROR(VLOOKUP(Cursos[[#This Row],[Modelo correcto]],Modelos[[Modelo correcto]:[Aplica para certificación]],4,FALSE),"REVISAR")</f>
        <v>SÍ</v>
      </c>
    </row>
    <row r="5176" spans="1:9" x14ac:dyDescent="0.25">
      <c r="A5176" s="144" t="s">
        <v>326</v>
      </c>
      <c r="B5176">
        <v>1</v>
      </c>
      <c r="C5176" s="60" t="s">
        <v>297</v>
      </c>
      <c r="D5176" s="18" t="str">
        <f>+IFERROR(VLOOKUP(Cursos[[#This Row],[Modelo correcto]],Modelos[[Modelo correcto]:[¿En línea?]],2,FALSE),"REVISAR")</f>
        <v>XEROX</v>
      </c>
      <c r="E5176" s="18" t="str">
        <f>+IFERROR(VLOOKUP(Cursos[[#This Row],[Modelo correcto]],Modelos[[Modelo correcto]:[¿En línea?]],3,FALSE),"REVISAR")</f>
        <v>SÍ</v>
      </c>
      <c r="F5176" s="18" t="str">
        <f>+Cursos[[#This Row],[IS]]&amp;Cursos[[#This Row],[Modelo correcto]]</f>
        <v>HIRAM GUILLERMO DIAZ ORTIZBRFNTF</v>
      </c>
      <c r="G5176" s="18">
        <v>1</v>
      </c>
      <c r="H5176" s="19">
        <v>43891</v>
      </c>
      <c r="I5176" s="18" t="str">
        <f>+IFERROR(VLOOKUP(Cursos[[#This Row],[Modelo correcto]],Modelos[[Modelo correcto]:[Aplica para certificación]],4,FALSE),"REVISAR")</f>
        <v>SÍ</v>
      </c>
    </row>
    <row r="5177" spans="1:9" x14ac:dyDescent="0.25">
      <c r="A5177" s="144" t="s">
        <v>326</v>
      </c>
      <c r="B5177">
        <v>1</v>
      </c>
      <c r="C5177" s="60" t="s">
        <v>129</v>
      </c>
      <c r="D5177" s="18" t="str">
        <f>+IFERROR(VLOOKUP(Cursos[[#This Row],[Modelo correcto]],Modelos[[Modelo correcto]:[¿En línea?]],2,FALSE),"REVISAR")</f>
        <v>XEROX</v>
      </c>
      <c r="E5177" s="18" t="str">
        <f>+IFERROR(VLOOKUP(Cursos[[#This Row],[Modelo correcto]],Modelos[[Modelo correcto]:[¿En línea?]],3,FALSE),"REVISAR")</f>
        <v>SÍ</v>
      </c>
      <c r="F5177" s="18" t="str">
        <f>+Cursos[[#This Row],[IS]]&amp;Cursos[[#This Row],[Modelo correcto]]</f>
        <v>HIRAM GUILLERMO DIAZ ORTIZC13159</v>
      </c>
      <c r="G5177" s="18">
        <v>0</v>
      </c>
      <c r="H5177" s="19">
        <v>43862</v>
      </c>
      <c r="I5177" s="18" t="str">
        <f>+IFERROR(VLOOKUP(Cursos[[#This Row],[Modelo correcto]],Modelos[[Modelo correcto]:[Aplica para certificación]],4,FALSE),"REVISAR")</f>
        <v>NO</v>
      </c>
    </row>
    <row r="5178" spans="1:9" x14ac:dyDescent="0.25">
      <c r="A5178" s="144" t="s">
        <v>326</v>
      </c>
      <c r="B5178">
        <v>1</v>
      </c>
      <c r="C5178" s="60" t="s">
        <v>128</v>
      </c>
      <c r="D5178" s="18" t="str">
        <f>+IFERROR(VLOOKUP(Cursos[[#This Row],[Modelo correcto]],Modelos[[Modelo correcto]:[¿En línea?]],2,FALSE),"REVISAR")</f>
        <v>XEROX</v>
      </c>
      <c r="E5178" s="18" t="str">
        <f>+IFERROR(VLOOKUP(Cursos[[#This Row],[Modelo correcto]],Modelos[[Modelo correcto]:[¿En línea?]],3,FALSE),"REVISAR")</f>
        <v>SÍ</v>
      </c>
      <c r="F5178" s="18" t="str">
        <f>+Cursos[[#This Row],[IS]]&amp;Cursos[[#This Row],[Modelo correcto]]</f>
        <v>HIRAM GUILLERMO DIAZ ORTIZC13159X</v>
      </c>
      <c r="G5178" s="18">
        <v>0</v>
      </c>
      <c r="H5178" s="19">
        <v>43862</v>
      </c>
      <c r="I5178" s="18" t="str">
        <f>+IFERROR(VLOOKUP(Cursos[[#This Row],[Modelo correcto]],Modelos[[Modelo correcto]:[Aplica para certificación]],4,FALSE),"REVISAR")</f>
        <v>NO</v>
      </c>
    </row>
    <row r="5179" spans="1:9" x14ac:dyDescent="0.25">
      <c r="A5179" s="144" t="s">
        <v>326</v>
      </c>
      <c r="B5179">
        <v>1</v>
      </c>
      <c r="C5179" s="60" t="s">
        <v>133</v>
      </c>
      <c r="D5179" s="18" t="str">
        <f>+IFERROR(VLOOKUP(Cursos[[#This Row],[Modelo correcto]],Modelos[[Modelo correcto]:[¿En línea?]],2,FALSE),"REVISAR")</f>
        <v>XEROX</v>
      </c>
      <c r="E5179" s="18" t="str">
        <f>+IFERROR(VLOOKUP(Cursos[[#This Row],[Modelo correcto]],Modelos[[Modelo correcto]:[¿En línea?]],3,FALSE),"REVISAR")</f>
        <v>SÍ</v>
      </c>
      <c r="F5179" s="18" t="str">
        <f>+Cursos[[#This Row],[IS]]&amp;Cursos[[#This Row],[Modelo correcto]]</f>
        <v>HIRAM GUILLERMO DIAZ ORTIZC14049</v>
      </c>
      <c r="G5179" s="18">
        <v>0</v>
      </c>
      <c r="H5179" s="19">
        <v>43831</v>
      </c>
      <c r="I5179" s="18" t="str">
        <f>+IFERROR(VLOOKUP(Cursos[[#This Row],[Modelo correcto]],Modelos[[Modelo correcto]:[Aplica para certificación]],4,FALSE),"REVISAR")</f>
        <v>NO</v>
      </c>
    </row>
    <row r="5180" spans="1:9" x14ac:dyDescent="0.25">
      <c r="A5180" s="144" t="s">
        <v>326</v>
      </c>
      <c r="B5180">
        <v>1</v>
      </c>
      <c r="C5180" s="60" t="s">
        <v>246</v>
      </c>
      <c r="D5180" s="18" t="str">
        <f>+IFERROR(VLOOKUP(Cursos[[#This Row],[Modelo correcto]],Modelos[[Modelo correcto]:[¿En línea?]],2,FALSE),"REVISAR")</f>
        <v>XEROX</v>
      </c>
      <c r="E5180" s="18" t="str">
        <f>+IFERROR(VLOOKUP(Cursos[[#This Row],[Modelo correcto]],Modelos[[Modelo correcto]:[¿En línea?]],3,FALSE),"REVISAR")</f>
        <v>SÍ</v>
      </c>
      <c r="F5180" s="18" t="str">
        <f>+Cursos[[#This Row],[IS]]&amp;Cursos[[#This Row],[Modelo correcto]]</f>
        <v>HIRAM GUILLERMO DIAZ ORTIZC14636</v>
      </c>
      <c r="G5180" s="18">
        <v>1</v>
      </c>
      <c r="H5180" s="19">
        <v>43862</v>
      </c>
      <c r="I5180" s="18" t="str">
        <f>+IFERROR(VLOOKUP(Cursos[[#This Row],[Modelo correcto]],Modelos[[Modelo correcto]:[Aplica para certificación]],4,FALSE),"REVISAR")</f>
        <v>NO</v>
      </c>
    </row>
    <row r="5181" spans="1:9" x14ac:dyDescent="0.25">
      <c r="A5181" s="144" t="s">
        <v>326</v>
      </c>
      <c r="B5181">
        <v>1</v>
      </c>
      <c r="C5181" s="60" t="s">
        <v>67</v>
      </c>
      <c r="D5181" s="18" t="str">
        <f>+IFERROR(VLOOKUP(Cursos[[#This Row],[Modelo correcto]],Modelos[[Modelo correcto]:[¿En línea?]],2,FALSE),"REVISAR")</f>
        <v>XEROX</v>
      </c>
      <c r="E5181" s="18" t="str">
        <f>+IFERROR(VLOOKUP(Cursos[[#This Row],[Modelo correcto]],Modelos[[Modelo correcto]:[¿En línea?]],3,FALSE),"REVISAR")</f>
        <v>SÍ</v>
      </c>
      <c r="F5181" s="18" t="str">
        <f>+Cursos[[#This Row],[IS]]&amp;Cursos[[#This Row],[Modelo correcto]]</f>
        <v>HIRAM GUILLERMO DIAZ ORTIZC15023</v>
      </c>
      <c r="G5181" s="18">
        <v>0</v>
      </c>
      <c r="H5181" s="19">
        <v>43831</v>
      </c>
      <c r="I5181" s="18" t="str">
        <f>+IFERROR(VLOOKUP(Cursos[[#This Row],[Modelo correcto]],Modelos[[Modelo correcto]:[Aplica para certificación]],4,FALSE),"REVISAR")</f>
        <v>NO</v>
      </c>
    </row>
    <row r="5182" spans="1:9" x14ac:dyDescent="0.25">
      <c r="A5182" s="144" t="s">
        <v>326</v>
      </c>
      <c r="B5182">
        <v>1</v>
      </c>
      <c r="C5182" s="60" t="s">
        <v>77</v>
      </c>
      <c r="D5182" s="18" t="str">
        <f>+IFERROR(VLOOKUP(Cursos[[#This Row],[Modelo correcto]],Modelos[[Modelo correcto]:[¿En línea?]],2,FALSE),"REVISAR")</f>
        <v>XEROX</v>
      </c>
      <c r="E5182" s="18" t="str">
        <f>+IFERROR(VLOOKUP(Cursos[[#This Row],[Modelo correcto]],Modelos[[Modelo correcto]:[¿En línea?]],3,FALSE),"REVISAR")</f>
        <v>SÍ</v>
      </c>
      <c r="F5182" s="18" t="str">
        <f>+Cursos[[#This Row],[IS]]&amp;Cursos[[#This Row],[Modelo correcto]]</f>
        <v>HIRAM GUILLERMO DIAZ ORTIZC16280</v>
      </c>
      <c r="G5182" s="18">
        <v>0</v>
      </c>
      <c r="H5182" s="19">
        <v>43891</v>
      </c>
      <c r="I5182" s="18" t="str">
        <f>+IFERROR(VLOOKUP(Cursos[[#This Row],[Modelo correcto]],Modelos[[Modelo correcto]:[Aplica para certificación]],4,FALSE),"REVISAR")</f>
        <v>SÍ</v>
      </c>
    </row>
    <row r="5183" spans="1:9" x14ac:dyDescent="0.25">
      <c r="A5183" s="144" t="s">
        <v>326</v>
      </c>
      <c r="B5183">
        <v>1</v>
      </c>
      <c r="C5183" s="60" t="s">
        <v>182</v>
      </c>
      <c r="D5183" s="18" t="str">
        <f>+IFERROR(VLOOKUP(Cursos[[#This Row],[Modelo correcto]],Modelos[[Modelo correcto]:[¿En línea?]],2,FALSE),"REVISAR")</f>
        <v>XEROX</v>
      </c>
      <c r="E5183" s="18" t="str">
        <f>+IFERROR(VLOOKUP(Cursos[[#This Row],[Modelo correcto]],Modelos[[Modelo correcto]:[¿En línea?]],3,FALSE),"REVISAR")</f>
        <v>SÍ</v>
      </c>
      <c r="F5183" s="18" t="str">
        <f>+Cursos[[#This Row],[IS]]&amp;Cursos[[#This Row],[Modelo correcto]]</f>
        <v>HIRAM GUILLERMO DIAZ ORTIZC16283</v>
      </c>
      <c r="G5183" s="18">
        <v>1</v>
      </c>
      <c r="H5183" s="19">
        <v>43862</v>
      </c>
      <c r="I5183" s="18" t="str">
        <f>+IFERROR(VLOOKUP(Cursos[[#This Row],[Modelo correcto]],Modelos[[Modelo correcto]:[Aplica para certificación]],4,FALSE),"REVISAR")</f>
        <v>SÍ</v>
      </c>
    </row>
    <row r="5184" spans="1:9" x14ac:dyDescent="0.25">
      <c r="A5184" s="144" t="s">
        <v>326</v>
      </c>
      <c r="B5184">
        <v>1</v>
      </c>
      <c r="C5184" s="60" t="s">
        <v>68</v>
      </c>
      <c r="D5184" s="18" t="str">
        <f>+IFERROR(VLOOKUP(Cursos[[#This Row],[Modelo correcto]],Modelos[[Modelo correcto]:[¿En línea?]],2,FALSE),"REVISAR")</f>
        <v>XEROX</v>
      </c>
      <c r="E5184" s="18" t="str">
        <f>+IFERROR(VLOOKUP(Cursos[[#This Row],[Modelo correcto]],Modelos[[Modelo correcto]:[¿En línea?]],3,FALSE),"REVISAR")</f>
        <v>SÍ</v>
      </c>
      <c r="F5184" s="18" t="str">
        <f>+Cursos[[#This Row],[IS]]&amp;Cursos[[#This Row],[Modelo correcto]]</f>
        <v>HIRAM GUILLERMO DIAZ ORTIZCK17M03</v>
      </c>
      <c r="G5184" s="18">
        <v>0</v>
      </c>
      <c r="H5184" s="19">
        <v>43891</v>
      </c>
      <c r="I5184" s="18" t="str">
        <f>+IFERROR(VLOOKUP(Cursos[[#This Row],[Modelo correcto]],Modelos[[Modelo correcto]:[Aplica para certificación]],4,FALSE),"REVISAR")</f>
        <v>NO</v>
      </c>
    </row>
    <row r="5185" spans="1:9" x14ac:dyDescent="0.25">
      <c r="A5185" s="144" t="s">
        <v>326</v>
      </c>
      <c r="B5185">
        <v>1</v>
      </c>
      <c r="C5185" s="60" t="s">
        <v>159</v>
      </c>
      <c r="D5185" s="18" t="str">
        <f>+IFERROR(VLOOKUP(Cursos[[#This Row],[Modelo correcto]],Modelos[[Modelo correcto]:[¿En línea?]],2,FALSE),"REVISAR")</f>
        <v>XEROX</v>
      </c>
      <c r="E5185" s="18" t="str">
        <f>+IFERROR(VLOOKUP(Cursos[[#This Row],[Modelo correcto]],Modelos[[Modelo correcto]:[¿En línea?]],3,FALSE),"REVISAR")</f>
        <v>SÍ</v>
      </c>
      <c r="F5185" s="18" t="str">
        <f>+Cursos[[#This Row],[IS]]&amp;Cursos[[#This Row],[Modelo correcto]]</f>
        <v>HIRAM GUILLERMO DIAZ ORTIZDMO3006</v>
      </c>
      <c r="G5185" s="18">
        <v>1</v>
      </c>
      <c r="H5185" s="19">
        <v>43922</v>
      </c>
      <c r="I5185" s="18" t="str">
        <f>+IFERROR(VLOOKUP(Cursos[[#This Row],[Modelo correcto]],Modelos[[Modelo correcto]:[Aplica para certificación]],4,FALSE),"REVISAR")</f>
        <v>NO</v>
      </c>
    </row>
    <row r="5186" spans="1:9" x14ac:dyDescent="0.25">
      <c r="A5186" s="144" t="s">
        <v>326</v>
      </c>
      <c r="B5186">
        <v>1</v>
      </c>
      <c r="C5186" s="61" t="s">
        <v>295</v>
      </c>
      <c r="D5186" s="18" t="str">
        <f>+IFERROR(VLOOKUP(Cursos[[#This Row],[Modelo correcto]],Modelos[[Modelo correcto]:[¿En línea?]],2,FALSE),"REVISAR")</f>
        <v>XEROX</v>
      </c>
      <c r="E5186" s="18" t="str">
        <f>+IFERROR(VLOOKUP(Cursos[[#This Row],[Modelo correcto]],Modelos[[Modelo correcto]:[¿En línea?]],3,FALSE),"REVISAR")</f>
        <v>SÍ</v>
      </c>
      <c r="F5186" s="18" t="str">
        <f>+Cursos[[#This Row],[IS]]&amp;Cursos[[#This Row],[Modelo correcto]]</f>
        <v>HIRAM GUILLERMO DIAZ ORTIZIDMNTFR</v>
      </c>
      <c r="G5186" s="18">
        <v>1</v>
      </c>
      <c r="H5186" s="19">
        <v>43891</v>
      </c>
      <c r="I5186" s="18" t="str">
        <f>+IFERROR(VLOOKUP(Cursos[[#This Row],[Modelo correcto]],Modelos[[Modelo correcto]:[Aplica para certificación]],4,FALSE),"REVISAR")</f>
        <v>SÍ</v>
      </c>
    </row>
    <row r="5187" spans="1:9" x14ac:dyDescent="0.25">
      <c r="A5187" s="144" t="s">
        <v>326</v>
      </c>
      <c r="B5187">
        <v>1</v>
      </c>
      <c r="C5187" s="114" t="s">
        <v>287</v>
      </c>
      <c r="D5187" s="18" t="str">
        <f>+IFERROR(VLOOKUP(Cursos[[#This Row],[Modelo correcto]],Modelos[[Modelo correcto]:[¿En línea?]],2,FALSE),"REVISAR")</f>
        <v>XEROX</v>
      </c>
      <c r="E5187" s="18" t="str">
        <f>+IFERROR(VLOOKUP(Cursos[[#This Row],[Modelo correcto]],Modelos[[Modelo correcto]:[¿En línea?]],3,FALSE),"REVISAR")</f>
        <v>SÍ</v>
      </c>
      <c r="F5187" s="18" t="str">
        <f>+Cursos[[#This Row],[IS]]&amp;Cursos[[#This Row],[Modelo correcto]]</f>
        <v>HIRAM GUILLERMO DIAZ ORTIZINTAFIN</v>
      </c>
      <c r="G5187" s="18">
        <v>1</v>
      </c>
      <c r="H5187" s="19">
        <v>43862</v>
      </c>
      <c r="I5187" s="18" t="str">
        <f>+IFERROR(VLOOKUP(Cursos[[#This Row],[Modelo correcto]],Modelos[[Modelo correcto]:[Aplica para certificación]],4,FALSE),"REVISAR")</f>
        <v>SÍ</v>
      </c>
    </row>
    <row r="5188" spans="1:9" x14ac:dyDescent="0.25">
      <c r="A5188" s="144" t="s">
        <v>326</v>
      </c>
      <c r="B5188">
        <v>1</v>
      </c>
      <c r="C5188" s="60" t="s">
        <v>155</v>
      </c>
      <c r="D5188" s="18" t="str">
        <f>+IFERROR(VLOOKUP(Cursos[[#This Row],[Modelo correcto]],Modelos[[Modelo correcto]:[¿En línea?]],2,FALSE),"REVISAR")</f>
        <v>XEROX</v>
      </c>
      <c r="E5188" s="18" t="str">
        <f>+IFERROR(VLOOKUP(Cursos[[#This Row],[Modelo correcto]],Modelos[[Modelo correcto]:[¿En línea?]],3,FALSE),"REVISAR")</f>
        <v>SÍ</v>
      </c>
      <c r="F5188" s="18" t="str">
        <f>+Cursos[[#This Row],[IS]]&amp;Cursos[[#This Row],[Modelo correcto]]</f>
        <v>HIRAM GUILLERMO DIAZ ORTIZOS2080</v>
      </c>
      <c r="G5188" s="18">
        <v>0</v>
      </c>
      <c r="H5188" s="19">
        <v>43922</v>
      </c>
      <c r="I5188" s="18" t="str">
        <f>+IFERROR(VLOOKUP(Cursos[[#This Row],[Modelo correcto]],Modelos[[Modelo correcto]:[Aplica para certificación]],4,FALSE),"REVISAR")</f>
        <v>NO</v>
      </c>
    </row>
    <row r="5189" spans="1:9" x14ac:dyDescent="0.25">
      <c r="A5189" s="144" t="s">
        <v>326</v>
      </c>
      <c r="B5189">
        <v>1</v>
      </c>
      <c r="C5189" s="114" t="s">
        <v>260</v>
      </c>
      <c r="D5189" s="18" t="str">
        <f>+IFERROR(VLOOKUP(Cursos[[#This Row],[Modelo correcto]],Modelos[[Modelo correcto]:[¿En línea?]],2,FALSE),"REVISAR")</f>
        <v>XEROX</v>
      </c>
      <c r="E5189" s="18" t="str">
        <f>+IFERROR(VLOOKUP(Cursos[[#This Row],[Modelo correcto]],Modelos[[Modelo correcto]:[¿En línea?]],3,FALSE),"REVISAR")</f>
        <v>SÍ</v>
      </c>
      <c r="F5189" s="18" t="str">
        <f>+Cursos[[#This Row],[IS]]&amp;Cursos[[#This Row],[Modelo correcto]]</f>
        <v>HIRAM GUILLERMO DIAZ ORTIZOS2082</v>
      </c>
      <c r="G5189" s="18">
        <v>1</v>
      </c>
      <c r="H5189" s="19">
        <v>43862</v>
      </c>
      <c r="I5189" s="18" t="str">
        <f>+IFERROR(VLOOKUP(Cursos[[#This Row],[Modelo correcto]],Modelos[[Modelo correcto]:[Aplica para certificación]],4,FALSE),"REVISAR")</f>
        <v>SÍ</v>
      </c>
    </row>
    <row r="5190" spans="1:9" x14ac:dyDescent="0.25">
      <c r="A5190" s="144" t="s">
        <v>326</v>
      </c>
      <c r="B5190">
        <v>1</v>
      </c>
      <c r="C5190" s="60" t="s">
        <v>191</v>
      </c>
      <c r="D5190" s="18" t="str">
        <f>+IFERROR(VLOOKUP(Cursos[[#This Row],[Modelo correcto]],Modelos[[Modelo correcto]:[¿En línea?]],2,FALSE),"REVISAR")</f>
        <v>XEROX</v>
      </c>
      <c r="E5190" s="18" t="str">
        <f>+IFERROR(VLOOKUP(Cursos[[#This Row],[Modelo correcto]],Modelos[[Modelo correcto]:[¿En línea?]],3,FALSE),"REVISAR")</f>
        <v>SÍ</v>
      </c>
      <c r="F5190" s="18" t="str">
        <f>+Cursos[[#This Row],[IS]]&amp;Cursos[[#This Row],[Modelo correcto]]</f>
        <v>HIRAM GUILLERMO DIAZ ORTIZPLCAKC</v>
      </c>
      <c r="G5190" s="18">
        <v>1</v>
      </c>
      <c r="H5190" s="19">
        <v>43891</v>
      </c>
      <c r="I5190" s="18" t="str">
        <f>+IFERROR(VLOOKUP(Cursos[[#This Row],[Modelo correcto]],Modelos[[Modelo correcto]:[Aplica para certificación]],4,FALSE),"REVISAR")</f>
        <v>NO</v>
      </c>
    </row>
    <row r="5191" spans="1:9" x14ac:dyDescent="0.25">
      <c r="A5191" s="144" t="s">
        <v>326</v>
      </c>
      <c r="B5191" s="144">
        <v>1</v>
      </c>
      <c r="C5191" s="60" t="s">
        <v>298</v>
      </c>
      <c r="D5191" s="18" t="str">
        <f>+IFERROR(VLOOKUP(Cursos[[#This Row],[Modelo correcto]],Modelos[[Modelo correcto]:[¿En línea?]],2,FALSE),"REVISAR")</f>
        <v>XEROX</v>
      </c>
      <c r="E5191" s="18" t="str">
        <f>+IFERROR(VLOOKUP(Cursos[[#This Row],[Modelo correcto]],Modelos[[Modelo correcto]:[¿En línea?]],3,FALSE),"REVISAR")</f>
        <v>SÍ</v>
      </c>
      <c r="F5191" s="18" t="str">
        <f>+Cursos[[#This Row],[IS]]&amp;Cursos[[#This Row],[Modelo correcto]]</f>
        <v>HIRAM GUILLERMO DIAZ ORTIZPRFNTFR</v>
      </c>
      <c r="G5191" s="18">
        <v>1</v>
      </c>
      <c r="H5191" s="19">
        <v>43891</v>
      </c>
      <c r="I5191" s="18" t="str">
        <f>+IFERROR(VLOOKUP(Cursos[[#This Row],[Modelo correcto]],Modelos[[Modelo correcto]:[Aplica para certificación]],4,FALSE),"REVISAR")</f>
        <v>SÍ</v>
      </c>
    </row>
    <row r="5192" spans="1:9" x14ac:dyDescent="0.25">
      <c r="A5192" s="144" t="s">
        <v>326</v>
      </c>
      <c r="B5192">
        <v>1</v>
      </c>
      <c r="C5192" s="60" t="s">
        <v>96</v>
      </c>
      <c r="D5192" s="18" t="str">
        <f>+IFERROR(VLOOKUP(Cursos[[#This Row],[Modelo correcto]],Modelos[[Modelo correcto]:[¿En línea?]],2,FALSE),"REVISAR")</f>
        <v>XEROX</v>
      </c>
      <c r="E5192" s="18" t="str">
        <f>+IFERROR(VLOOKUP(Cursos[[#This Row],[Modelo correcto]],Modelos[[Modelo correcto]:[¿En línea?]],3,FALSE),"REVISAR")</f>
        <v>SÍ</v>
      </c>
      <c r="F5192" s="18" t="str">
        <f>+Cursos[[#This Row],[IS]]&amp;Cursos[[#This Row],[Modelo correcto]]</f>
        <v>HIRAM GUILLERMO DIAZ ORTIZV21PXTA</v>
      </c>
      <c r="G5192" s="18">
        <v>0</v>
      </c>
      <c r="H5192" s="19">
        <v>43862</v>
      </c>
      <c r="I5192" s="18" t="str">
        <f>+IFERROR(VLOOKUP(Cursos[[#This Row],[Modelo correcto]],Modelos[[Modelo correcto]:[Aplica para certificación]],4,FALSE),"REVISAR")</f>
        <v>NO</v>
      </c>
    </row>
    <row r="5193" spans="1:9" x14ac:dyDescent="0.25">
      <c r="A5193" s="144" t="s">
        <v>326</v>
      </c>
      <c r="B5193">
        <v>1</v>
      </c>
      <c r="C5193" s="60" t="s">
        <v>7</v>
      </c>
      <c r="D5193" s="18" t="str">
        <f>+IFERROR(VLOOKUP(Cursos[[#This Row],[Modelo correcto]],Modelos[[Modelo correcto]:[¿En línea?]],2,FALSE),"REVISAR")</f>
        <v>XEROX</v>
      </c>
      <c r="E5193" s="18" t="str">
        <f>+IFERROR(VLOOKUP(Cursos[[#This Row],[Modelo correcto]],Modelos[[Modelo correcto]:[¿En línea?]],3,FALSE),"REVISAR")</f>
        <v>SÍ</v>
      </c>
      <c r="F5193" s="18" t="str">
        <f>+Cursos[[#This Row],[IS]]&amp;Cursos[[#This Row],[Modelo correcto]]</f>
        <v>HIRAM GUILLERMO DIAZ ORTIZV31PXTA</v>
      </c>
      <c r="G5193" s="18">
        <v>1</v>
      </c>
      <c r="H5193" s="19">
        <v>43891</v>
      </c>
      <c r="I5193" s="18" t="str">
        <f>+IFERROR(VLOOKUP(Cursos[[#This Row],[Modelo correcto]],Modelos[[Modelo correcto]:[Aplica para certificación]],4,FALSE),"REVISAR")</f>
        <v>SÍ</v>
      </c>
    </row>
    <row r="5194" spans="1:9" x14ac:dyDescent="0.25">
      <c r="A5194" s="144" t="s">
        <v>326</v>
      </c>
      <c r="B5194">
        <v>1</v>
      </c>
      <c r="C5194" s="114" t="s">
        <v>257</v>
      </c>
      <c r="D5194" s="18" t="str">
        <f>+IFERROR(VLOOKUP(Cursos[[#This Row],[Modelo correcto]],Modelos[[Modelo correcto]:[¿En línea?]],2,FALSE),"REVISAR")</f>
        <v>XEROX</v>
      </c>
      <c r="E5194" s="18" t="str">
        <f>+IFERROR(VLOOKUP(Cursos[[#This Row],[Modelo correcto]],Modelos[[Modelo correcto]:[¿En línea?]],3,FALSE),"REVISAR")</f>
        <v>SÍ</v>
      </c>
      <c r="F5194" s="18" t="str">
        <f>+Cursos[[#This Row],[IS]]&amp;Cursos[[#This Row],[Modelo correcto]]</f>
        <v>HIRAM GUILLERMO DIAZ ORTIZVC40NTF</v>
      </c>
      <c r="G5194" s="18">
        <v>1</v>
      </c>
      <c r="H5194" s="19">
        <v>43862</v>
      </c>
      <c r="I5194" s="18" t="str">
        <f>+IFERROR(VLOOKUP(Cursos[[#This Row],[Modelo correcto]],Modelos[[Modelo correcto]:[Aplica para certificación]],4,FALSE),"REVISAR")</f>
        <v>SÍ</v>
      </c>
    </row>
    <row r="5195" spans="1:9" x14ac:dyDescent="0.25">
      <c r="A5195" s="144" t="s">
        <v>326</v>
      </c>
      <c r="B5195">
        <v>1</v>
      </c>
      <c r="C5195" s="60" t="s">
        <v>257</v>
      </c>
      <c r="D5195" s="18" t="str">
        <f>+IFERROR(VLOOKUP(Cursos[[#This Row],[Modelo correcto]],Modelos[[Modelo correcto]:[¿En línea?]],2,FALSE),"REVISAR")</f>
        <v>XEROX</v>
      </c>
      <c r="E5195" s="18" t="str">
        <f>+IFERROR(VLOOKUP(Cursos[[#This Row],[Modelo correcto]],Modelos[[Modelo correcto]:[¿En línea?]],3,FALSE),"REVISAR")</f>
        <v>SÍ</v>
      </c>
      <c r="F5195" s="18" t="str">
        <f>+Cursos[[#This Row],[IS]]&amp;Cursos[[#This Row],[Modelo correcto]]</f>
        <v>HIRAM GUILLERMO DIAZ ORTIZVC40NTF</v>
      </c>
      <c r="G5195" s="18">
        <v>0</v>
      </c>
      <c r="H5195" s="19">
        <v>43862</v>
      </c>
      <c r="I5195" s="18" t="str">
        <f>+IFERROR(VLOOKUP(Cursos[[#This Row],[Modelo correcto]],Modelos[[Modelo correcto]:[Aplica para certificación]],4,FALSE),"REVISAR")</f>
        <v>SÍ</v>
      </c>
    </row>
    <row r="5196" spans="1:9" x14ac:dyDescent="0.25">
      <c r="A5196" s="144" t="s">
        <v>326</v>
      </c>
      <c r="B5196">
        <v>1</v>
      </c>
      <c r="C5196" s="114" t="s">
        <v>266</v>
      </c>
      <c r="D5196" s="18" t="str">
        <f>+IFERROR(VLOOKUP(Cursos[[#This Row],[Modelo correcto]],Modelos[[Modelo correcto]:[¿En línea?]],2,FALSE),"REVISAR")</f>
        <v>XEROX</v>
      </c>
      <c r="E5196" s="18" t="str">
        <f>+IFERROR(VLOOKUP(Cursos[[#This Row],[Modelo correcto]],Modelos[[Modelo correcto]:[¿En línea?]],3,FALSE),"REVISAR")</f>
        <v>SÍ</v>
      </c>
      <c r="F5196" s="18" t="str">
        <f>+Cursos[[#This Row],[IS]]&amp;Cursos[[#This Row],[Modelo correcto]]</f>
        <v>HIRAM GUILLERMO DIAZ ORTIZVC70NTF</v>
      </c>
      <c r="G5196" s="18">
        <v>1</v>
      </c>
      <c r="H5196" s="19">
        <v>43862</v>
      </c>
      <c r="I5196" s="18" t="str">
        <f>+IFERROR(VLOOKUP(Cursos[[#This Row],[Modelo correcto]],Modelos[[Modelo correcto]:[Aplica para certificación]],4,FALSE),"REVISAR")</f>
        <v>SÍ</v>
      </c>
    </row>
    <row r="5197" spans="1:9" x14ac:dyDescent="0.25">
      <c r="A5197" s="144" t="s">
        <v>326</v>
      </c>
      <c r="B5197">
        <v>1</v>
      </c>
      <c r="C5197" s="60" t="s">
        <v>266</v>
      </c>
      <c r="D5197" s="18" t="str">
        <f>+IFERROR(VLOOKUP(Cursos[[#This Row],[Modelo correcto]],Modelos[[Modelo correcto]:[¿En línea?]],2,FALSE),"REVISAR")</f>
        <v>XEROX</v>
      </c>
      <c r="E5197" s="18" t="str">
        <f>+IFERROR(VLOOKUP(Cursos[[#This Row],[Modelo correcto]],Modelos[[Modelo correcto]:[¿En línea?]],3,FALSE),"REVISAR")</f>
        <v>SÍ</v>
      </c>
      <c r="F5197" s="18" t="str">
        <f>+Cursos[[#This Row],[IS]]&amp;Cursos[[#This Row],[Modelo correcto]]</f>
        <v>HIRAM GUILLERMO DIAZ ORTIZVC70NTF</v>
      </c>
      <c r="G5197" s="18">
        <v>1</v>
      </c>
      <c r="H5197" s="19">
        <v>43862</v>
      </c>
      <c r="I5197" s="18" t="str">
        <f>+IFERROR(VLOOKUP(Cursos[[#This Row],[Modelo correcto]],Modelos[[Modelo correcto]:[Aplica para certificación]],4,FALSE),"REVISAR")</f>
        <v>SÍ</v>
      </c>
    </row>
    <row r="5198" spans="1:9" x14ac:dyDescent="0.25">
      <c r="A5198" s="144" t="s">
        <v>326</v>
      </c>
      <c r="B5198">
        <v>1</v>
      </c>
      <c r="C5198" s="116" t="s">
        <v>291</v>
      </c>
      <c r="D5198" s="18" t="str">
        <f>+IFERROR(VLOOKUP(Cursos[[#This Row],[Modelo correcto]],Modelos[[Modelo correcto]:[¿En línea?]],2,FALSE),"REVISAR")</f>
        <v>XEROX</v>
      </c>
      <c r="E5198" s="18" t="str">
        <f>+IFERROR(VLOOKUP(Cursos[[#This Row],[Modelo correcto]],Modelos[[Modelo correcto]:[¿En línea?]],3,FALSE),"REVISAR")</f>
        <v>SÍ</v>
      </c>
      <c r="F5198" s="18" t="str">
        <f>+Cursos[[#This Row],[IS]]&amp;Cursos[[#This Row],[Modelo correcto]]</f>
        <v>HIRAM GUILLERMO DIAZ ORTIZVERS1SV</v>
      </c>
      <c r="G5198" s="18">
        <v>1</v>
      </c>
      <c r="H5198" s="19">
        <v>43862</v>
      </c>
      <c r="I5198" s="18" t="str">
        <f>+IFERROR(VLOOKUP(Cursos[[#This Row],[Modelo correcto]],Modelos[[Modelo correcto]:[Aplica para certificación]],4,FALSE),"REVISAR")</f>
        <v>SÍ</v>
      </c>
    </row>
    <row r="5199" spans="1:9" x14ac:dyDescent="0.25">
      <c r="A5199" s="144" t="s">
        <v>326</v>
      </c>
      <c r="B5199" s="4">
        <v>1</v>
      </c>
      <c r="C5199" s="114" t="s">
        <v>264</v>
      </c>
      <c r="D5199" s="62" t="str">
        <f>+IFERROR(VLOOKUP(Cursos[[#This Row],[Modelo correcto]],Modelos[[Modelo correcto]:[¿En línea?]],2,FALSE),"REVISAR")</f>
        <v>XEROX</v>
      </c>
      <c r="E5199" s="62" t="str">
        <f>+IFERROR(VLOOKUP(Cursos[[#This Row],[Modelo correcto]],Modelos[[Modelo correcto]:[¿En línea?]],3,FALSE),"REVISAR")</f>
        <v>SÍ</v>
      </c>
      <c r="F5199" s="18" t="str">
        <f>+Cursos[[#This Row],[IS]]&amp;Cursos[[#This Row],[Modelo correcto]]</f>
        <v>HIRAM GUILLERMO DIAZ ORTIZW3345LP</v>
      </c>
      <c r="G5199" s="62">
        <v>1</v>
      </c>
      <c r="H5199" s="19">
        <v>43862</v>
      </c>
      <c r="I5199" s="62" t="str">
        <f>+IFERROR(VLOOKUP(Cursos[[#This Row],[Modelo correcto]],Modelos[[Modelo correcto]:[Aplica para certificación]],4,FALSE),"REVISAR")</f>
        <v>SÍ</v>
      </c>
    </row>
    <row r="5200" spans="1:9" x14ac:dyDescent="0.25">
      <c r="A5200" s="144" t="s">
        <v>2777</v>
      </c>
      <c r="B5200">
        <v>1</v>
      </c>
      <c r="C5200" s="60" t="s">
        <v>824</v>
      </c>
      <c r="D5200" s="10" t="str">
        <f>+IFERROR(VLOOKUP(Cursos[[#This Row],[Modelo correcto]],Modelos[[Modelo correcto]:[¿En línea?]],2,FALSE),"REVISAR")</f>
        <v>LEXMARK</v>
      </c>
      <c r="E5200" s="10" t="str">
        <f>+IFERROR(VLOOKUP(Cursos[[#This Row],[Modelo correcto]],Modelos[[Modelo correcto]:[¿En línea?]],3,FALSE),"REVISAR")</f>
        <v>SÍ</v>
      </c>
      <c r="F5200" s="18" t="str">
        <f>+Cursos[[#This Row],[IS]]&amp;Cursos[[#This Row],[Modelo correcto]]</f>
        <v>MIGUEL ANGEL COTA JARAMILLOX464</v>
      </c>
      <c r="G5200" s="18">
        <v>1</v>
      </c>
      <c r="H5200" s="18"/>
      <c r="I5200" s="18" t="str">
        <f>+IFERROR(VLOOKUP(Cursos[[#This Row],[Modelo correcto]],Modelos[[Modelo correcto]:[Aplica para certificación]],4,FALSE),"REVISAR")</f>
        <v>NO</v>
      </c>
    </row>
    <row r="5201" spans="1:9" x14ac:dyDescent="0.25">
      <c r="A5201" s="144" t="s">
        <v>326</v>
      </c>
      <c r="B5201">
        <v>1</v>
      </c>
      <c r="C5201" s="60" t="s">
        <v>51</v>
      </c>
      <c r="D5201" s="18" t="str">
        <f>+IFERROR(VLOOKUP(Cursos[[#This Row],[Modelo correcto]],Modelos[[Modelo correcto]:[¿En línea?]],2,FALSE),"REVISAR")</f>
        <v>XEROX</v>
      </c>
      <c r="E5201" s="18" t="str">
        <f>+IFERROR(VLOOKUP(Cursos[[#This Row],[Modelo correcto]],Modelos[[Modelo correcto]:[¿En línea?]],3,FALSE),"REVISAR")</f>
        <v>SÍ</v>
      </c>
      <c r="F5201" s="18" t="str">
        <f>+Cursos[[#This Row],[IS]]&amp;Cursos[[#This Row],[Modelo correcto]]</f>
        <v>HIRAM GUILLERMO DIAZ ORTIZWC3550</v>
      </c>
      <c r="G5201" s="18">
        <v>0</v>
      </c>
      <c r="H5201" s="19">
        <v>43922</v>
      </c>
      <c r="I5201" s="18" t="str">
        <f>+IFERROR(VLOOKUP(Cursos[[#This Row],[Modelo correcto]],Modelos[[Modelo correcto]:[Aplica para certificación]],4,FALSE),"REVISAR")</f>
        <v>SÍ</v>
      </c>
    </row>
    <row r="5202" spans="1:9" x14ac:dyDescent="0.25">
      <c r="A5202" s="144" t="s">
        <v>326</v>
      </c>
      <c r="B5202">
        <v>1</v>
      </c>
      <c r="C5202" s="60" t="s">
        <v>139</v>
      </c>
      <c r="D5202" s="18" t="str">
        <f>+IFERROR(VLOOKUP(Cursos[[#This Row],[Modelo correcto]],Modelos[[Modelo correcto]:[¿En línea?]],2,FALSE),"REVISAR")</f>
        <v>XEROX</v>
      </c>
      <c r="E5202" s="18" t="str">
        <f>+IFERROR(VLOOKUP(Cursos[[#This Row],[Modelo correcto]],Modelos[[Modelo correcto]:[¿En línea?]],3,FALSE),"REVISAR")</f>
        <v>SÍ</v>
      </c>
      <c r="F5202" s="18" t="str">
        <f>+Cursos[[#This Row],[IS]]&amp;Cursos[[#This Row],[Modelo correcto]]</f>
        <v>HIRAM GUILLERMO DIAZ ORTIZWC3550X</v>
      </c>
      <c r="G5202" s="18">
        <v>0</v>
      </c>
      <c r="H5202" s="19">
        <v>43922</v>
      </c>
      <c r="I5202" s="18" t="str">
        <f>+IFERROR(VLOOKUP(Cursos[[#This Row],[Modelo correcto]],Modelos[[Modelo correcto]:[Aplica para certificación]],4,FALSE),"REVISAR")</f>
        <v>NO</v>
      </c>
    </row>
    <row r="5203" spans="1:9" x14ac:dyDescent="0.25">
      <c r="A5203" s="144" t="s">
        <v>326</v>
      </c>
      <c r="B5203">
        <v>1</v>
      </c>
      <c r="C5203" s="60" t="s">
        <v>282</v>
      </c>
      <c r="D5203" s="18" t="str">
        <f>+IFERROR(VLOOKUP(Cursos[[#This Row],[Modelo correcto]],Modelos[[Modelo correcto]:[¿En línea?]],2,FALSE),"REVISAR")</f>
        <v>XEROX</v>
      </c>
      <c r="E5203" s="18" t="str">
        <f>+IFERROR(VLOOKUP(Cursos[[#This Row],[Modelo correcto]],Modelos[[Modelo correcto]:[¿En línea?]],3,FALSE),"REVISAR")</f>
        <v>SÍ</v>
      </c>
      <c r="F5203" s="18" t="str">
        <f>+Cursos[[#This Row],[IS]]&amp;Cursos[[#This Row],[Modelo correcto]]</f>
        <v>HIRAM GUILLERMO DIAZ ORTIZXAG50</v>
      </c>
      <c r="G5203" s="18">
        <v>0</v>
      </c>
      <c r="H5203" s="19">
        <v>43922</v>
      </c>
      <c r="I5203" s="18" t="str">
        <f>+IFERROR(VLOOKUP(Cursos[[#This Row],[Modelo correcto]],Modelos[[Modelo correcto]:[Aplica para certificación]],4,FALSE),"REVISAR")</f>
        <v>SÍ</v>
      </c>
    </row>
    <row r="5204" spans="1:9" x14ac:dyDescent="0.25">
      <c r="A5204" s="144" t="s">
        <v>326</v>
      </c>
      <c r="B5204">
        <v>1</v>
      </c>
      <c r="C5204" s="60" t="s">
        <v>502</v>
      </c>
      <c r="D5204" s="18" t="str">
        <f>+IFERROR(VLOOKUP(Cursos[[#This Row],[Modelo correcto]],Modelos[[Modelo correcto]:[¿En línea?]],2,FALSE),"REVISAR")</f>
        <v>CANON</v>
      </c>
      <c r="E5204" s="18" t="str">
        <f>+IFERROR(VLOOKUP(Cursos[[#This Row],[Modelo correcto]],Modelos[[Modelo correcto]:[¿En línea?]],3,FALSE),"REVISAR")</f>
        <v>SÍ</v>
      </c>
      <c r="F5204" s="18" t="str">
        <f>+Cursos[[#This Row],[IS]]&amp;Cursos[[#This Row],[Modelo correcto]]</f>
        <v>HIRAM GUILLERMO DIAZ ORTIZIRA 6500/8500</v>
      </c>
      <c r="G5204" s="18">
        <v>1</v>
      </c>
      <c r="H5204" s="19">
        <v>43952</v>
      </c>
      <c r="I5204" s="18" t="str">
        <f>+IFERROR(VLOOKUP(Cursos[[#This Row],[Modelo correcto]],Modelos[[Modelo correcto]:[Aplica para certificación]],4,FALSE),"REVISAR")</f>
        <v>NO</v>
      </c>
    </row>
    <row r="5205" spans="1:9" x14ac:dyDescent="0.25">
      <c r="A5205" s="144" t="s">
        <v>326</v>
      </c>
      <c r="B5205">
        <v>1</v>
      </c>
      <c r="C5205" s="60" t="s">
        <v>528</v>
      </c>
      <c r="D5205" s="18" t="str">
        <f>+IFERROR(VLOOKUP(Cursos[[#This Row],[Modelo correcto]],Modelos[[Modelo correcto]:[¿En línea?]],2,FALSE),"REVISAR")</f>
        <v>CANON</v>
      </c>
      <c r="E5205" s="18" t="str">
        <f>+IFERROR(VLOOKUP(Cursos[[#This Row],[Modelo correcto]],Modelos[[Modelo correcto]:[¿En línea?]],3,FALSE),"REVISAR")</f>
        <v>SÍ</v>
      </c>
      <c r="F5205" s="18" t="str">
        <f>+Cursos[[#This Row],[IS]]&amp;Cursos[[#This Row],[Modelo correcto]]</f>
        <v>HIRAM GUILLERMO DIAZ ORTIZIRA4500</v>
      </c>
      <c r="G5205" s="18">
        <v>1</v>
      </c>
      <c r="H5205" s="19">
        <v>43952</v>
      </c>
      <c r="I5205" s="18" t="str">
        <f>+IFERROR(VLOOKUP(Cursos[[#This Row],[Modelo correcto]],Modelos[[Modelo correcto]:[Aplica para certificación]],4,FALSE),"REVISAR")</f>
        <v>NO</v>
      </c>
    </row>
    <row r="5206" spans="1:9" x14ac:dyDescent="0.25">
      <c r="A5206" s="144" t="s">
        <v>2792</v>
      </c>
      <c r="B5206">
        <v>1</v>
      </c>
      <c r="C5206" s="60" t="s">
        <v>290</v>
      </c>
      <c r="D5206" s="18" t="str">
        <f>+IFERROR(VLOOKUP(Cursos[[#This Row],[Modelo correcto]],Modelos[[Modelo correcto]:[¿En línea?]],2,FALSE),"REVISAR")</f>
        <v>XEROX</v>
      </c>
      <c r="E5206" s="18" t="str">
        <f>+IFERROR(VLOOKUP(Cursos[[#This Row],[Modelo correcto]],Modelos[[Modelo correcto]:[¿En línea?]],3,FALSE),"REVISAR")</f>
        <v>SÍ</v>
      </c>
      <c r="F5206" s="18" t="str">
        <f>+Cursos[[#This Row],[IS]]&amp;Cursos[[#This Row],[Modelo correcto]]</f>
        <v>JULIO CESAR HERNANDEZ OJEDAS009127</v>
      </c>
      <c r="G5206" s="18">
        <v>0</v>
      </c>
      <c r="H5206" s="19">
        <v>43678</v>
      </c>
      <c r="I5206" s="18" t="str">
        <f>+IFERROR(VLOOKUP(Cursos[[#This Row],[Modelo correcto]],Modelos[[Modelo correcto]:[Aplica para certificación]],4,FALSE),"REVISAR")</f>
        <v>SÍ</v>
      </c>
    </row>
    <row r="5207" spans="1:9" x14ac:dyDescent="0.25">
      <c r="A5207" s="144" t="s">
        <v>326</v>
      </c>
      <c r="B5207">
        <v>1</v>
      </c>
      <c r="C5207" s="60" t="s">
        <v>1239</v>
      </c>
      <c r="D5207" s="18" t="str">
        <f>+IFERROR(VLOOKUP(Cursos[[#This Row],[Modelo correcto]],Modelos[[Modelo correcto]:[¿En línea?]],2,FALSE),"REVISAR")</f>
        <v>CANON</v>
      </c>
      <c r="E5207" s="18" t="str">
        <f>+IFERROR(VLOOKUP(Cursos[[#This Row],[Modelo correcto]],Modelos[[Modelo correcto]:[¿En línea?]],3,FALSE),"REVISAR")</f>
        <v>SÍ</v>
      </c>
      <c r="F5207" s="18" t="str">
        <f>+Cursos[[#This Row],[IS]]&amp;Cursos[[#This Row],[Modelo correcto]]</f>
        <v>HIRAM GUILLERMO DIAZ ORTIZIRAC3500</v>
      </c>
      <c r="G5207" s="18">
        <v>1</v>
      </c>
      <c r="H5207" s="19">
        <v>43952</v>
      </c>
      <c r="I5207" s="18" t="str">
        <f>+IFERROR(VLOOKUP(Cursos[[#This Row],[Modelo correcto]],Modelos[[Modelo correcto]:[Aplica para certificación]],4,FALSE),"REVISAR")</f>
        <v>SÍ</v>
      </c>
    </row>
    <row r="5208" spans="1:9" x14ac:dyDescent="0.25">
      <c r="A5208" s="144" t="s">
        <v>326</v>
      </c>
      <c r="B5208">
        <v>1</v>
      </c>
      <c r="C5208" s="124" t="s">
        <v>1240</v>
      </c>
      <c r="D5208" s="18" t="str">
        <f>+IFERROR(VLOOKUP(Cursos[[#This Row],[Modelo correcto]],Modelos[[Modelo correcto]:[¿En línea?]],2,FALSE),"REVISAR")</f>
        <v>CANON</v>
      </c>
      <c r="E5208" s="18" t="str">
        <f>+IFERROR(VLOOKUP(Cursos[[#This Row],[Modelo correcto]],Modelos[[Modelo correcto]:[¿En línea?]],3,FALSE),"REVISAR")</f>
        <v>SÍ</v>
      </c>
      <c r="F5208" s="18" t="str">
        <f>+Cursos[[#This Row],[IS]]&amp;Cursos[[#This Row],[Modelo correcto]]</f>
        <v>HIRAM GUILLERMO DIAZ ORTIZIRAC5500</v>
      </c>
      <c r="G5208" s="18">
        <v>1</v>
      </c>
      <c r="H5208" s="19">
        <v>43952</v>
      </c>
      <c r="I5208" s="18" t="str">
        <f>+IFERROR(VLOOKUP(Cursos[[#This Row],[Modelo correcto]],Modelos[[Modelo correcto]:[Aplica para certificación]],4,FALSE),"REVISAR")</f>
        <v>SÍ</v>
      </c>
    </row>
    <row r="5209" spans="1:9" x14ac:dyDescent="0.25">
      <c r="A5209" s="144" t="s">
        <v>326</v>
      </c>
      <c r="B5209">
        <v>1</v>
      </c>
      <c r="C5209" s="61" t="s">
        <v>52</v>
      </c>
      <c r="D5209" s="18" t="str">
        <f>+IFERROR(VLOOKUP(Cursos[[#This Row],[Modelo correcto]],Modelos[[Modelo correcto]:[¿En línea?]],2,FALSE),"REVISAR")</f>
        <v>XEROX</v>
      </c>
      <c r="E5209" s="18" t="str">
        <f>+IFERROR(VLOOKUP(Cursos[[#This Row],[Modelo correcto]],Modelos[[Modelo correcto]:[¿En línea?]],3,FALSE),"REVISAR")</f>
        <v>SÍ</v>
      </c>
      <c r="F5209" s="18" t="str">
        <f>+Cursos[[#This Row],[IS]]&amp;Cursos[[#This Row],[Modelo correcto]]</f>
        <v>HIRAM GUILLERMO DIAZ ORTIZOS2048</v>
      </c>
      <c r="G5209" s="18">
        <v>0</v>
      </c>
      <c r="H5209" s="19">
        <v>43952</v>
      </c>
      <c r="I5209" s="18" t="str">
        <f>+IFERROR(VLOOKUP(Cursos[[#This Row],[Modelo correcto]],Modelos[[Modelo correcto]:[Aplica para certificación]],4,FALSE),"REVISAR")</f>
        <v>NO</v>
      </c>
    </row>
    <row r="5210" spans="1:9" x14ac:dyDescent="0.25">
      <c r="A5210" s="144" t="s">
        <v>326</v>
      </c>
      <c r="B5210">
        <v>1</v>
      </c>
      <c r="C5210" s="60" t="s">
        <v>137</v>
      </c>
      <c r="D5210" s="18" t="str">
        <f>+IFERROR(VLOOKUP(Cursos[[#This Row],[Modelo correcto]],Modelos[[Modelo correcto]:[¿En línea?]],2,FALSE),"REVISAR")</f>
        <v>XEROX</v>
      </c>
      <c r="E5210" s="18" t="str">
        <f>+IFERROR(VLOOKUP(Cursos[[#This Row],[Modelo correcto]],Modelos[[Modelo correcto]:[¿En línea?]],3,FALSE),"REVISAR")</f>
        <v>SÍ</v>
      </c>
      <c r="F5210" s="18" t="str">
        <f>+Cursos[[#This Row],[IS]]&amp;Cursos[[#This Row],[Modelo correcto]]</f>
        <v>HIRAM GUILLERMO DIAZ ORTIZW4265XT</v>
      </c>
      <c r="G5210" s="18">
        <v>0</v>
      </c>
      <c r="H5210" s="19">
        <v>43952</v>
      </c>
      <c r="I5210" s="18" t="str">
        <f>+IFERROR(VLOOKUP(Cursos[[#This Row],[Modelo correcto]],Modelos[[Modelo correcto]:[Aplica para certificación]],4,FALSE),"REVISAR")</f>
        <v>NO</v>
      </c>
    </row>
    <row r="5211" spans="1:9" x14ac:dyDescent="0.25">
      <c r="A5211" s="144" t="s">
        <v>326</v>
      </c>
      <c r="B5211">
        <v>1</v>
      </c>
      <c r="C5211" s="60" t="s">
        <v>61</v>
      </c>
      <c r="D5211" s="18" t="str">
        <f>+IFERROR(VLOOKUP(Cursos[[#This Row],[Modelo correcto]],Modelos[[Modelo correcto]:[¿En línea?]],2,FALSE),"REVISAR")</f>
        <v>XEROX</v>
      </c>
      <c r="E5211" s="18" t="str">
        <f>+IFERROR(VLOOKUP(Cursos[[#This Row],[Modelo correcto]],Modelos[[Modelo correcto]:[¿En línea?]],3,FALSE),"REVISAR")</f>
        <v>SÍ</v>
      </c>
      <c r="F5211" s="18" t="str">
        <f>+Cursos[[#This Row],[IS]]&amp;Cursos[[#This Row],[Modelo correcto]]</f>
        <v>HIRAM GUILLERMO DIAZ ORTIZOA2033</v>
      </c>
      <c r="G5211" s="18">
        <v>1</v>
      </c>
      <c r="H5211" s="19">
        <v>43952</v>
      </c>
      <c r="I5211" s="18" t="str">
        <f>+IFERROR(VLOOKUP(Cursos[[#This Row],[Modelo correcto]],Modelos[[Modelo correcto]:[Aplica para certificación]],4,FALSE),"REVISAR")</f>
        <v>SÍ</v>
      </c>
    </row>
    <row r="5212" spans="1:9" x14ac:dyDescent="0.25">
      <c r="A5212" s="144" t="s">
        <v>326</v>
      </c>
      <c r="B5212">
        <v>1</v>
      </c>
      <c r="C5212" s="60" t="s">
        <v>1314</v>
      </c>
      <c r="D5212" s="18" t="str">
        <f>+IFERROR(VLOOKUP(Cursos[[#This Row],[Modelo correcto]],Modelos[[Modelo correcto]:[¿En línea?]],2,FALSE),"REVISAR")</f>
        <v>XEROX</v>
      </c>
      <c r="E5212" s="18" t="str">
        <f>+IFERROR(VLOOKUP(Cursos[[#This Row],[Modelo correcto]],Modelos[[Modelo correcto]:[¿En línea?]],3,FALSE),"REVISAR")</f>
        <v>SÍ</v>
      </c>
      <c r="F5212" s="18" t="str">
        <f>+Cursos[[#This Row],[IS]]&amp;Cursos[[#This Row],[Modelo correcto]]</f>
        <v>HIRAM GUILLERMO DIAZ ORTIZBALTPRE</v>
      </c>
      <c r="G5212" s="18">
        <v>0</v>
      </c>
      <c r="H5212" s="19">
        <v>43952</v>
      </c>
      <c r="I5212" s="18" t="str">
        <f>+IFERROR(VLOOKUP(Cursos[[#This Row],[Modelo correcto]],Modelos[[Modelo correcto]:[Aplica para certificación]],4,FALSE),"REVISAR")</f>
        <v>NO</v>
      </c>
    </row>
    <row r="5213" spans="1:9" x14ac:dyDescent="0.25">
      <c r="A5213" s="144" t="s">
        <v>326</v>
      </c>
      <c r="B5213">
        <v>1</v>
      </c>
      <c r="C5213" s="60" t="s">
        <v>253</v>
      </c>
      <c r="D5213" s="18" t="str">
        <f>+IFERROR(VLOOKUP(Cursos[[#This Row],[Modelo correcto]],Modelos[[Modelo correcto]:[¿En línea?]],2,FALSE),"REVISAR")</f>
        <v>XEROX</v>
      </c>
      <c r="E5213" s="18" t="str">
        <f>+IFERROR(VLOOKUP(Cursos[[#This Row],[Modelo correcto]],Modelos[[Modelo correcto]:[¿En línea?]],3,FALSE),"REVISAR")</f>
        <v>SÍ</v>
      </c>
      <c r="F5213" s="18" t="str">
        <f>+Cursos[[#This Row],[IS]]&amp;Cursos[[#This Row],[Modelo correcto]]</f>
        <v>HIRAM GUILLERMO DIAZ ORTIZP3320LP</v>
      </c>
      <c r="G5213" s="18">
        <v>0</v>
      </c>
      <c r="H5213" s="19">
        <v>43952</v>
      </c>
      <c r="I5213" s="18" t="str">
        <f>+IFERROR(VLOOKUP(Cursos[[#This Row],[Modelo correcto]],Modelos[[Modelo correcto]:[Aplica para certificación]],4,FALSE),"REVISAR")</f>
        <v>NO</v>
      </c>
    </row>
    <row r="5214" spans="1:9" x14ac:dyDescent="0.25">
      <c r="A5214" s="144" t="s">
        <v>326</v>
      </c>
      <c r="B5214">
        <v>1</v>
      </c>
      <c r="C5214" s="60" t="s">
        <v>1297</v>
      </c>
      <c r="D5214" s="18" t="str">
        <f>+IFERROR(VLOOKUP(Cursos[[#This Row],[Modelo correcto]],Modelos[[Modelo correcto]:[¿En línea?]],2,FALSE),"REVISAR")</f>
        <v>XEROX</v>
      </c>
      <c r="E5214" s="18" t="str">
        <f>+IFERROR(VLOOKUP(Cursos[[#This Row],[Modelo correcto]],Modelos[[Modelo correcto]:[¿En línea?]],3,FALSE),"REVISAR")</f>
        <v>SÍ</v>
      </c>
      <c r="F5214" s="18" t="str">
        <f>+Cursos[[#This Row],[IS]]&amp;Cursos[[#This Row],[Modelo correcto]]</f>
        <v>HIRAM GUILLERMO DIAZ ORTIZCLA264</v>
      </c>
      <c r="G5214" s="18">
        <v>0</v>
      </c>
      <c r="H5214" s="19">
        <v>43952</v>
      </c>
      <c r="I5214" s="18" t="str">
        <f>+IFERROR(VLOOKUP(Cursos[[#This Row],[Modelo correcto]],Modelos[[Modelo correcto]:[Aplica para certificación]],4,FALSE),"REVISAR")</f>
        <v>NO</v>
      </c>
    </row>
    <row r="5215" spans="1:9" x14ac:dyDescent="0.25">
      <c r="A5215" s="144" t="s">
        <v>326</v>
      </c>
      <c r="B5215">
        <v>1</v>
      </c>
      <c r="C5215" s="124" t="s">
        <v>1195</v>
      </c>
      <c r="D5215" s="18" t="str">
        <f>+IFERROR(VLOOKUP(Cursos[[#This Row],[Modelo correcto]],Modelos[[Modelo correcto]:[¿En línea?]],2,FALSE),"REVISAR")</f>
        <v>XEROX</v>
      </c>
      <c r="E5215" s="18" t="str">
        <f>+IFERROR(VLOOKUP(Cursos[[#This Row],[Modelo correcto]],Modelos[[Modelo correcto]:[¿En línea?]],3,FALSE),"REVISAR")</f>
        <v>SÍ</v>
      </c>
      <c r="F5215" s="18" t="str">
        <f>+Cursos[[#This Row],[IS]]&amp;Cursos[[#This Row],[Modelo correcto]]</f>
        <v>HIRAM GUILLERMO DIAZ ORTIZCT104</v>
      </c>
      <c r="G5215" s="18">
        <v>1</v>
      </c>
      <c r="H5215" s="19">
        <v>43952</v>
      </c>
      <c r="I5215" s="18" t="str">
        <f>+IFERROR(VLOOKUP(Cursos[[#This Row],[Modelo correcto]],Modelos[[Modelo correcto]:[Aplica para certificación]],4,FALSE),"REVISAR")</f>
        <v>NO</v>
      </c>
    </row>
    <row r="5216" spans="1:9" x14ac:dyDescent="0.25">
      <c r="A5216" s="144" t="s">
        <v>326</v>
      </c>
      <c r="B5216">
        <v>1</v>
      </c>
      <c r="C5216" s="60" t="s">
        <v>1175</v>
      </c>
      <c r="D5216" s="18" t="str">
        <f>+IFERROR(VLOOKUP(Cursos[[#This Row],[Modelo correcto]],Modelos[[Modelo correcto]:[¿En línea?]],2,FALSE),"REVISAR")</f>
        <v>XEROX</v>
      </c>
      <c r="E5216" s="18" t="str">
        <f>+IFERROR(VLOOKUP(Cursos[[#This Row],[Modelo correcto]],Modelos[[Modelo correcto]:[¿En línea?]],3,FALSE),"REVISAR")</f>
        <v>SÍ</v>
      </c>
      <c r="F5216" s="18" t="str">
        <f>+Cursos[[#This Row],[IS]]&amp;Cursos[[#This Row],[Modelo correcto]]</f>
        <v>HIRAM GUILLERMO DIAZ ORTIZCT101</v>
      </c>
      <c r="G5216" s="18">
        <v>0</v>
      </c>
      <c r="H5216" s="19">
        <v>43952</v>
      </c>
      <c r="I5216" s="18" t="str">
        <f>+IFERROR(VLOOKUP(Cursos[[#This Row],[Modelo correcto]],Modelos[[Modelo correcto]:[Aplica para certificación]],4,FALSE),"REVISAR")</f>
        <v>NO</v>
      </c>
    </row>
    <row r="5217" spans="1:9" x14ac:dyDescent="0.25">
      <c r="A5217" s="144" t="s">
        <v>326</v>
      </c>
      <c r="B5217">
        <v>1</v>
      </c>
      <c r="C5217" s="60" t="s">
        <v>1262</v>
      </c>
      <c r="D5217" s="18" t="str">
        <f>+IFERROR(VLOOKUP(Cursos[[#This Row],[Modelo correcto]],Modelos[[Modelo correcto]:[¿En línea?]],2,FALSE),"REVISAR")</f>
        <v>XEROX</v>
      </c>
      <c r="E5217" s="18" t="str">
        <f>+IFERROR(VLOOKUP(Cursos[[#This Row],[Modelo correcto]],Modelos[[Modelo correcto]:[¿En línea?]],3,FALSE),"REVISAR")</f>
        <v>SÍ</v>
      </c>
      <c r="F5217" s="18" t="str">
        <f>+Cursos[[#This Row],[IS]]&amp;Cursos[[#This Row],[Modelo correcto]]</f>
        <v>HIRAM GUILLERMO DIAZ ORTIZCT102</v>
      </c>
      <c r="G5217" s="18">
        <v>0</v>
      </c>
      <c r="H5217" s="19">
        <v>43952</v>
      </c>
      <c r="I5217" s="18" t="str">
        <f>+IFERROR(VLOOKUP(Cursos[[#This Row],[Modelo correcto]],Modelos[[Modelo correcto]:[Aplica para certificación]],4,FALSE),"REVISAR")</f>
        <v>NO</v>
      </c>
    </row>
    <row r="5218" spans="1:9" x14ac:dyDescent="0.25">
      <c r="A5218" s="144" t="s">
        <v>326</v>
      </c>
      <c r="B5218">
        <v>1</v>
      </c>
      <c r="C5218" s="60" t="s">
        <v>1364</v>
      </c>
      <c r="D5218" s="18" t="str">
        <f>+IFERROR(VLOOKUP(Cursos[[#This Row],[Modelo correcto]],Modelos[[Modelo correcto]:[¿En línea?]],2,FALSE),"REVISAR")</f>
        <v>XEROX</v>
      </c>
      <c r="E5218" s="18" t="str">
        <f>+IFERROR(VLOOKUP(Cursos[[#This Row],[Modelo correcto]],Modelos[[Modelo correcto]:[¿En línea?]],3,FALSE),"REVISAR")</f>
        <v>SÍ</v>
      </c>
      <c r="F5218" s="18" t="str">
        <f>+Cursos[[#This Row],[IS]]&amp;Cursos[[#This Row],[Modelo correcto]]</f>
        <v>HIRAM GUILLERMO DIAZ ORTIZCLR201</v>
      </c>
      <c r="G5218" s="18">
        <v>0</v>
      </c>
      <c r="H5218" s="19">
        <v>43952</v>
      </c>
      <c r="I5218" s="18" t="str">
        <f>+IFERROR(VLOOKUP(Cursos[[#This Row],[Modelo correcto]],Modelos[[Modelo correcto]:[Aplica para certificación]],4,FALSE),"REVISAR")</f>
        <v>NO</v>
      </c>
    </row>
    <row r="5219" spans="1:9" x14ac:dyDescent="0.25">
      <c r="A5219" s="144" t="s">
        <v>326</v>
      </c>
      <c r="B5219">
        <v>1</v>
      </c>
      <c r="C5219" s="60" t="s">
        <v>1206</v>
      </c>
      <c r="D5219" s="18" t="str">
        <f>+IFERROR(VLOOKUP(Cursos[[#This Row],[Modelo correcto]],Modelos[[Modelo correcto]:[¿En línea?]],2,FALSE),"REVISAR")</f>
        <v>XEROX</v>
      </c>
      <c r="E5219" s="18" t="str">
        <f>+IFERROR(VLOOKUP(Cursos[[#This Row],[Modelo correcto]],Modelos[[Modelo correcto]:[¿En línea?]],3,FALSE),"REVISAR")</f>
        <v>SÍ</v>
      </c>
      <c r="F5219" s="18" t="str">
        <f>+Cursos[[#This Row],[IS]]&amp;Cursos[[#This Row],[Modelo correcto]]</f>
        <v>HIRAM GUILLERMO DIAZ ORTIZCLR204</v>
      </c>
      <c r="G5219" s="18">
        <v>0</v>
      </c>
      <c r="H5219" s="19">
        <v>43952</v>
      </c>
      <c r="I5219" s="18" t="str">
        <f>+IFERROR(VLOOKUP(Cursos[[#This Row],[Modelo correcto]],Modelos[[Modelo correcto]:[Aplica para certificación]],4,FALSE),"REVISAR")</f>
        <v>NO</v>
      </c>
    </row>
    <row r="5220" spans="1:9" x14ac:dyDescent="0.25">
      <c r="A5220" s="144" t="s">
        <v>326</v>
      </c>
      <c r="B5220">
        <v>1</v>
      </c>
      <c r="C5220" s="60" t="s">
        <v>32</v>
      </c>
      <c r="D5220" s="18" t="str">
        <f>+IFERROR(VLOOKUP(Cursos[[#This Row],[Modelo correcto]],Modelos[[Modelo correcto]:[¿En línea?]],2,FALSE),"REVISAR")</f>
        <v>XEROX</v>
      </c>
      <c r="E5220" s="18" t="str">
        <f>+IFERROR(VLOOKUP(Cursos[[#This Row],[Modelo correcto]],Modelos[[Modelo correcto]:[¿En línea?]],3,FALSE),"REVISAR")</f>
        <v>SÍ</v>
      </c>
      <c r="F5220" s="18" t="str">
        <f>+Cursos[[#This Row],[IS]]&amp;Cursos[[#This Row],[Modelo correcto]]</f>
        <v>HIRAM GUILLERMO DIAZ ORTIZ700ATSA</v>
      </c>
      <c r="G5220" s="18">
        <v>0</v>
      </c>
      <c r="H5220" s="19">
        <v>43952</v>
      </c>
      <c r="I5220" s="18" t="str">
        <f>+IFERROR(VLOOKUP(Cursos[[#This Row],[Modelo correcto]],Modelos[[Modelo correcto]:[Aplica para certificación]],4,FALSE),"REVISAR")</f>
        <v>NO</v>
      </c>
    </row>
    <row r="5221" spans="1:9" x14ac:dyDescent="0.25">
      <c r="A5221" s="144" t="s">
        <v>326</v>
      </c>
      <c r="B5221">
        <v>1</v>
      </c>
      <c r="C5221" s="61" t="s">
        <v>1220</v>
      </c>
      <c r="D5221" s="18" t="str">
        <f>+IFERROR(VLOOKUP(Cursos[[#This Row],[Modelo correcto]],Modelos[[Modelo correcto]:[¿En línea?]],2,FALSE),"REVISAR")</f>
        <v>XEROX</v>
      </c>
      <c r="E5221" s="18" t="str">
        <f>+IFERROR(VLOOKUP(Cursos[[#This Row],[Modelo correcto]],Modelos[[Modelo correcto]:[¿En línea?]],3,FALSE),"REVISAR")</f>
        <v>SÍ</v>
      </c>
      <c r="F5221" s="18" t="str">
        <f>+Cursos[[#This Row],[IS]]&amp;Cursos[[#This Row],[Modelo correcto]]</f>
        <v>HIRAM GUILLERMO DIAZ ORTIZUNDTECH</v>
      </c>
      <c r="G5221" s="18">
        <v>0</v>
      </c>
      <c r="H5221" s="19">
        <v>43952</v>
      </c>
      <c r="I5221" s="18" t="str">
        <f>+IFERROR(VLOOKUP(Cursos[[#This Row],[Modelo correcto]],Modelos[[Modelo correcto]:[Aplica para certificación]],4,FALSE),"REVISAR")</f>
        <v>NO</v>
      </c>
    </row>
    <row r="5222" spans="1:9" x14ac:dyDescent="0.25">
      <c r="A5222" s="144" t="s">
        <v>326</v>
      </c>
      <c r="B5222">
        <v>1</v>
      </c>
      <c r="C5222" s="60" t="s">
        <v>1184</v>
      </c>
      <c r="D5222" s="18" t="str">
        <f>+IFERROR(VLOOKUP(Cursos[[#This Row],[Modelo correcto]],Modelos[[Modelo correcto]:[¿En línea?]],2,FALSE),"REVISAR")</f>
        <v>HP</v>
      </c>
      <c r="E5222" s="18" t="str">
        <f>+IFERROR(VLOOKUP(Cursos[[#This Row],[Modelo correcto]],Modelos[[Modelo correcto]:[¿En línea?]],3,FALSE),"REVISAR")</f>
        <v>SÍ</v>
      </c>
      <c r="F5222" s="18" t="str">
        <f>+Cursos[[#This Row],[IS]]&amp;Cursos[[#This Row],[Modelo correcto]]</f>
        <v>HIRAM GUILLERMO DIAZ ORTIZFutureSmart Firmware Training</v>
      </c>
      <c r="G5222" s="18">
        <v>1</v>
      </c>
      <c r="H5222" s="19">
        <v>43952</v>
      </c>
      <c r="I5222" s="18" t="str">
        <f>+IFERROR(VLOOKUP(Cursos[[#This Row],[Modelo correcto]],Modelos[[Modelo correcto]:[Aplica para certificación]],4,FALSE),"REVISAR")</f>
        <v>SÍ</v>
      </c>
    </row>
    <row r="5223" spans="1:9" x14ac:dyDescent="0.25">
      <c r="A5223" s="144" t="s">
        <v>326</v>
      </c>
      <c r="B5223">
        <v>1</v>
      </c>
      <c r="C5223" s="114" t="s">
        <v>919</v>
      </c>
      <c r="D5223" s="18" t="str">
        <f>+IFERROR(VLOOKUP(Cursos[[#This Row],[Modelo correcto]],Modelos[[Modelo correcto]:[¿En línea?]],2,FALSE),"REVISAR")</f>
        <v>HP</v>
      </c>
      <c r="E5223" s="18" t="str">
        <f>+IFERROR(VLOOKUP(Cursos[[#This Row],[Modelo correcto]],Modelos[[Modelo correcto]:[¿En línea?]],3,FALSE),"REVISAR")</f>
        <v>SÍ</v>
      </c>
      <c r="F5223" s="18" t="str">
        <f>+Cursos[[#This Row],[IS]]&amp;Cursos[[#This Row],[Modelo correcto]]</f>
        <v>HIRAM GUILLERMO DIAZ ORTIZHP FutureSmart 4 Firmware WBT</v>
      </c>
      <c r="G5223" s="18">
        <v>1</v>
      </c>
      <c r="H5223" s="19">
        <v>43952</v>
      </c>
      <c r="I5223" s="18" t="str">
        <f>+IFERROR(VLOOKUP(Cursos[[#This Row],[Modelo correcto]],Modelos[[Modelo correcto]:[Aplica para certificación]],4,FALSE),"REVISAR")</f>
        <v>SÍ</v>
      </c>
    </row>
    <row r="5224" spans="1:9" x14ac:dyDescent="0.25">
      <c r="A5224" s="144" t="s">
        <v>326</v>
      </c>
      <c r="B5224">
        <v>1</v>
      </c>
      <c r="C5224" s="114" t="s">
        <v>1102</v>
      </c>
      <c r="D5224" s="18" t="str">
        <f>+IFERROR(VLOOKUP(Cursos[[#This Row],[Modelo correcto]],Modelos[[Modelo correcto]:[¿En línea?]],2,FALSE),"REVISAR")</f>
        <v>HP</v>
      </c>
      <c r="E5224" s="18" t="str">
        <f>+IFERROR(VLOOKUP(Cursos[[#This Row],[Modelo correcto]],Modelos[[Modelo correcto]:[¿En línea?]],3,FALSE),"REVISAR")</f>
        <v>SÍ</v>
      </c>
      <c r="F5224" s="18" t="str">
        <f>+Cursos[[#This Row],[IS]]&amp;Cursos[[#This Row],[Modelo correcto]]</f>
        <v>HIRAM GUILLERMO DIAZ ORTIZHP V3 Universal Print Driver</v>
      </c>
      <c r="G5224" s="18">
        <v>1</v>
      </c>
      <c r="H5224" s="19">
        <v>43952</v>
      </c>
      <c r="I5224" s="18" t="str">
        <f>+IFERROR(VLOOKUP(Cursos[[#This Row],[Modelo correcto]],Modelos[[Modelo correcto]:[Aplica para certificación]],4,FALSE),"REVISAR")</f>
        <v>SÍ</v>
      </c>
    </row>
    <row r="5225" spans="1:9" x14ac:dyDescent="0.25">
      <c r="A5225" s="144" t="s">
        <v>326</v>
      </c>
      <c r="B5225">
        <v>1</v>
      </c>
      <c r="C5225" s="114" t="s">
        <v>878</v>
      </c>
      <c r="D5225" s="18" t="str">
        <f>+IFERROR(VLOOKUP(Cursos[[#This Row],[Modelo correcto]],Modelos[[Modelo correcto]:[¿En línea?]],2,FALSE),"REVISAR")</f>
        <v>HP</v>
      </c>
      <c r="E5225" s="18" t="str">
        <f>+IFERROR(VLOOKUP(Cursos[[#This Row],[Modelo correcto]],Modelos[[Modelo correcto]:[¿En línea?]],3,FALSE),"REVISAR")</f>
        <v>SÍ</v>
      </c>
      <c r="F5225" s="18" t="str">
        <f>+Cursos[[#This Row],[IS]]&amp;Cursos[[#This Row],[Modelo correcto]]</f>
        <v>HIRAM GUILLERMO DIAZ ORTIZM607</v>
      </c>
      <c r="G5225" s="18">
        <v>1</v>
      </c>
      <c r="H5225" s="19">
        <v>43952</v>
      </c>
      <c r="I5225" s="18" t="str">
        <f>+IFERROR(VLOOKUP(Cursos[[#This Row],[Modelo correcto]],Modelos[[Modelo correcto]:[Aplica para certificación]],4,FALSE),"REVISAR")</f>
        <v>SÍ</v>
      </c>
    </row>
    <row r="5226" spans="1:9" x14ac:dyDescent="0.25">
      <c r="A5226" s="144" t="s">
        <v>326</v>
      </c>
      <c r="B5226">
        <v>1</v>
      </c>
      <c r="C5226" s="60" t="s">
        <v>811</v>
      </c>
      <c r="D5226" s="18" t="str">
        <f>+IFERROR(VLOOKUP(Cursos[[#This Row],[Modelo correcto]],Modelos[[Modelo correcto]:[¿En línea?]],2,FALSE),"REVISAR")</f>
        <v>HP</v>
      </c>
      <c r="E5226" s="18" t="str">
        <f>+IFERROR(VLOOKUP(Cursos[[#This Row],[Modelo correcto]],Modelos[[Modelo correcto]:[¿En línea?]],3,FALSE),"REVISAR")</f>
        <v>SÍ</v>
      </c>
      <c r="F5226" s="18" t="str">
        <f>+Cursos[[#This Row],[IS]]&amp;Cursos[[#This Row],[Modelo correcto]]</f>
        <v>HIRAM GUILLERMO DIAZ ORTIZM630</v>
      </c>
      <c r="G5226" s="18">
        <v>1</v>
      </c>
      <c r="H5226" s="19">
        <v>43952</v>
      </c>
      <c r="I5226" s="18" t="str">
        <f>+IFERROR(VLOOKUP(Cursos[[#This Row],[Modelo correcto]],Modelos[[Modelo correcto]:[Aplica para certificación]],4,FALSE),"REVISAR")</f>
        <v>NO</v>
      </c>
    </row>
    <row r="5227" spans="1:9" x14ac:dyDescent="0.25">
      <c r="A5227" s="144" t="s">
        <v>326</v>
      </c>
      <c r="B5227">
        <v>1</v>
      </c>
      <c r="C5227" s="60" t="s">
        <v>1322</v>
      </c>
      <c r="D5227" s="18" t="str">
        <f>+IFERROR(VLOOKUP(Cursos[[#This Row],[Modelo correcto]],Modelos[[Modelo correcto]:[¿En línea?]],2,FALSE),"REVISAR")</f>
        <v>LEXMARK</v>
      </c>
      <c r="E5227" s="18" t="str">
        <f>+IFERROR(VLOOKUP(Cursos[[#This Row],[Modelo correcto]],Modelos[[Modelo correcto]:[¿En línea?]],3,FALSE),"REVISAR")</f>
        <v>SÍ</v>
      </c>
      <c r="F5227" s="18" t="str">
        <f>+Cursos[[#This Row],[IS]]&amp;Cursos[[#This Row],[Modelo correcto]]</f>
        <v>HIRAM GUILLERMO DIAZ ORTIZNVRAM sincronizada</v>
      </c>
      <c r="G5227" s="18">
        <v>1</v>
      </c>
      <c r="H5227" s="19">
        <v>43952</v>
      </c>
      <c r="I5227" s="18" t="str">
        <f>+IFERROR(VLOOKUP(Cursos[[#This Row],[Modelo correcto]],Modelos[[Modelo correcto]:[Aplica para certificación]],4,FALSE),"REVISAR")</f>
        <v>SÍ</v>
      </c>
    </row>
    <row r="5228" spans="1:9" x14ac:dyDescent="0.25">
      <c r="A5228" s="144" t="s">
        <v>326</v>
      </c>
      <c r="B5228">
        <v>1</v>
      </c>
      <c r="C5228" s="122" t="s">
        <v>1323</v>
      </c>
      <c r="D5228" s="18" t="str">
        <f>+IFERROR(VLOOKUP(Cursos[[#This Row],[Modelo correcto]],Modelos[[Modelo correcto]:[¿En línea?]],2,FALSE),"REVISAR")</f>
        <v>LEXMARK</v>
      </c>
      <c r="E5228" s="18" t="str">
        <f>+IFERROR(VLOOKUP(Cursos[[#This Row],[Modelo correcto]],Modelos[[Modelo correcto]:[¿En línea?]],3,FALSE),"REVISAR")</f>
        <v>SÍ</v>
      </c>
      <c r="F5228" s="18" t="str">
        <f>+Cursos[[#This Row],[IS]]&amp;Cursos[[#This Row],[Modelo correcto]]</f>
        <v>HIRAM GUILLERMO DIAZ ORTIZActualizaciones de firmware y código</v>
      </c>
      <c r="G5228" s="18">
        <v>1</v>
      </c>
      <c r="H5228" s="19">
        <v>43952</v>
      </c>
      <c r="I5228" s="18" t="str">
        <f>+IFERROR(VLOOKUP(Cursos[[#This Row],[Modelo correcto]],Modelos[[Modelo correcto]:[Aplica para certificación]],4,FALSE),"REVISAR")</f>
        <v>SÍ</v>
      </c>
    </row>
    <row r="5229" spans="1:9" x14ac:dyDescent="0.25">
      <c r="A5229" s="144" t="s">
        <v>326</v>
      </c>
      <c r="B5229">
        <v>1</v>
      </c>
      <c r="C5229" s="60" t="s">
        <v>1332</v>
      </c>
      <c r="D5229" s="18" t="str">
        <f>+IFERROR(VLOOKUP(Cursos[[#This Row],[Modelo correcto]],Modelos[[Modelo correcto]:[¿En línea?]],2,FALSE),"REVISAR")</f>
        <v>CANON</v>
      </c>
      <c r="E5229" s="18" t="str">
        <f>+IFERROR(VLOOKUP(Cursos[[#This Row],[Modelo correcto]],Modelos[[Modelo correcto]:[¿En línea?]],3,FALSE),"REVISAR")</f>
        <v>SÍ</v>
      </c>
      <c r="F5229" s="18" t="str">
        <f>+Cursos[[#This Row],[IS]]&amp;Cursos[[#This Row],[Modelo correcto]]</f>
        <v>HIRAM GUILLERMO DIAZ ORTIZIRC3025</v>
      </c>
      <c r="G5229" s="18">
        <v>1</v>
      </c>
      <c r="H5229" s="19">
        <v>43952</v>
      </c>
      <c r="I5229" s="18" t="str">
        <f>+IFERROR(VLOOKUP(Cursos[[#This Row],[Modelo correcto]],Modelos[[Modelo correcto]:[Aplica para certificación]],4,FALSE),"REVISAR")</f>
        <v>NO</v>
      </c>
    </row>
    <row r="5230" spans="1:9" x14ac:dyDescent="0.25">
      <c r="A5230" s="144" t="s">
        <v>326</v>
      </c>
      <c r="B5230">
        <v>1</v>
      </c>
      <c r="C5230" s="60" t="s">
        <v>763</v>
      </c>
      <c r="D5230" s="18" t="str">
        <f>+IFERROR(VLOOKUP(Cursos[[#This Row],[Modelo correcto]],Modelos[[Modelo correcto]:[¿En línea?]],2,FALSE),"REVISAR")</f>
        <v>LEXMARK</v>
      </c>
      <c r="E5230" s="18" t="str">
        <f>+IFERROR(VLOOKUP(Cursos[[#This Row],[Modelo correcto]],Modelos[[Modelo correcto]:[¿En línea?]],3,FALSE),"REVISAR")</f>
        <v>SÍ</v>
      </c>
      <c r="F5230" s="18" t="str">
        <f>+Cursos[[#This Row],[IS]]&amp;Cursos[[#This Row],[Modelo correcto]]</f>
        <v>HIRAM GUILLERMO DIAZ ORTIZDigital Multimeter</v>
      </c>
      <c r="G5230" s="18">
        <v>1</v>
      </c>
      <c r="H5230" s="19">
        <v>43952</v>
      </c>
      <c r="I5230" s="18" t="str">
        <f>+IFERROR(VLOOKUP(Cursos[[#This Row],[Modelo correcto]],Modelos[[Modelo correcto]:[Aplica para certificación]],4,FALSE),"REVISAR")</f>
        <v>NO</v>
      </c>
    </row>
    <row r="5231" spans="1:9" x14ac:dyDescent="0.25">
      <c r="A5231" s="144" t="s">
        <v>326</v>
      </c>
      <c r="B5231">
        <v>1</v>
      </c>
      <c r="C5231" s="60" t="s">
        <v>1329</v>
      </c>
      <c r="D5231" s="18" t="str">
        <f>+IFERROR(VLOOKUP(Cursos[[#This Row],[Modelo correcto]],Modelos[[Modelo correcto]:[¿En línea?]],2,FALSE),"REVISAR")</f>
        <v>LEXMARK</v>
      </c>
      <c r="E5231" s="18" t="str">
        <f>+IFERROR(VLOOKUP(Cursos[[#This Row],[Modelo correcto]],Modelos[[Modelo correcto]:[¿En línea?]],3,FALSE),"REVISAR")</f>
        <v>SÍ</v>
      </c>
      <c r="F5231" s="18" t="str">
        <f>+Cursos[[#This Row],[IS]]&amp;Cursos[[#This Row],[Modelo correcto]]</f>
        <v>HIRAM GUILLERMO DIAZ ORTIZData Security Notice</v>
      </c>
      <c r="G5231" s="18">
        <v>1</v>
      </c>
      <c r="H5231" s="19">
        <v>43952</v>
      </c>
      <c r="I5231" s="18" t="str">
        <f>+IFERROR(VLOOKUP(Cursos[[#This Row],[Modelo correcto]],Modelos[[Modelo correcto]:[Aplica para certificación]],4,FALSE),"REVISAR")</f>
        <v>NO</v>
      </c>
    </row>
    <row r="5232" spans="1:9" x14ac:dyDescent="0.25">
      <c r="A5232" s="144" t="s">
        <v>326</v>
      </c>
      <c r="B5232">
        <v>1</v>
      </c>
      <c r="C5232" s="60" t="s">
        <v>1275</v>
      </c>
      <c r="D5232" s="18" t="str">
        <f>+IFERROR(VLOOKUP(Cursos[[#This Row],[Modelo correcto]],Modelos[[Modelo correcto]:[¿En línea?]],2,FALSE),"REVISAR")</f>
        <v>LEXMARK</v>
      </c>
      <c r="E5232" s="18" t="str">
        <f>+IFERROR(VLOOKUP(Cursos[[#This Row],[Modelo correcto]],Modelos[[Modelo correcto]:[¿En línea?]],3,FALSE),"REVISAR")</f>
        <v>SÍ</v>
      </c>
      <c r="F5232" s="18" t="str">
        <f>+Cursos[[#This Row],[IS]]&amp;Cursos[[#This Row],[Modelo correcto]]</f>
        <v>HIRAM GUILLERMO DIAZ ORTIZLexmark Safety Alert Symbols</v>
      </c>
      <c r="G5232" s="18">
        <v>1</v>
      </c>
      <c r="H5232" s="19">
        <v>43952</v>
      </c>
      <c r="I5232" s="18" t="str">
        <f>+IFERROR(VLOOKUP(Cursos[[#This Row],[Modelo correcto]],Modelos[[Modelo correcto]:[Aplica para certificación]],4,FALSE),"REVISAR")</f>
        <v>SÍ</v>
      </c>
    </row>
    <row r="5233" spans="1:9" x14ac:dyDescent="0.25">
      <c r="A5233" s="144" t="s">
        <v>326</v>
      </c>
      <c r="B5233">
        <v>1</v>
      </c>
      <c r="C5233" s="61" t="s">
        <v>766</v>
      </c>
      <c r="D5233" s="18" t="str">
        <f>+IFERROR(VLOOKUP(Cursos[[#This Row],[Modelo correcto]],Modelos[[Modelo correcto]:[¿En línea?]],2,FALSE),"REVISAR")</f>
        <v>LEXMARK</v>
      </c>
      <c r="E5233" s="18" t="str">
        <f>+IFERROR(VLOOKUP(Cursos[[#This Row],[Modelo correcto]],Modelos[[Modelo correcto]:[¿En línea?]],3,FALSE),"REVISAR")</f>
        <v>SÍ</v>
      </c>
      <c r="F5233" s="18" t="str">
        <f>+Cursos[[#This Row],[IS]]&amp;Cursos[[#This Row],[Modelo correcto]]</f>
        <v>HIRAM GUILLERMO DIAZ ORTIZeTask User Interface</v>
      </c>
      <c r="G5233" s="18">
        <v>1</v>
      </c>
      <c r="H5233" s="19">
        <v>43952</v>
      </c>
      <c r="I5233" s="18" t="str">
        <f>+IFERROR(VLOOKUP(Cursos[[#This Row],[Modelo correcto]],Modelos[[Modelo correcto]:[Aplica para certificación]],4,FALSE),"REVISAR")</f>
        <v>SÍ</v>
      </c>
    </row>
    <row r="5234" spans="1:9" x14ac:dyDescent="0.25">
      <c r="A5234" s="144" t="s">
        <v>326</v>
      </c>
      <c r="B5234">
        <v>1</v>
      </c>
      <c r="C5234" s="60" t="s">
        <v>1320</v>
      </c>
      <c r="D5234" s="18" t="str">
        <f>+IFERROR(VLOOKUP(Cursos[[#This Row],[Modelo correcto]],Modelos[[Modelo correcto]:[¿En línea?]],2,FALSE),"REVISAR")</f>
        <v>LEXMARK</v>
      </c>
      <c r="E5234" s="18" t="str">
        <f>+IFERROR(VLOOKUP(Cursos[[#This Row],[Modelo correcto]],Modelos[[Modelo correcto]:[¿En línea?]],3,FALSE),"REVISAR")</f>
        <v>SÍ</v>
      </c>
      <c r="F5234" s="18" t="str">
        <f>+Cursos[[#This Row],[IS]]&amp;Cursos[[#This Row],[Modelo correcto]]</f>
        <v>HIRAM GUILLERMO DIAZ ORTIZMirrored NVRAM</v>
      </c>
      <c r="G5234" s="18">
        <v>1</v>
      </c>
      <c r="H5234" s="19">
        <v>43952</v>
      </c>
      <c r="I5234" s="18" t="str">
        <f>+IFERROR(VLOOKUP(Cursos[[#This Row],[Modelo correcto]],Modelos[[Modelo correcto]:[Aplica para certificación]],4,FALSE),"REVISAR")</f>
        <v>SÍ</v>
      </c>
    </row>
    <row r="5235" spans="1:9" x14ac:dyDescent="0.25">
      <c r="A5235" s="144" t="s">
        <v>326</v>
      </c>
      <c r="B5235">
        <v>1</v>
      </c>
      <c r="C5235" s="60" t="s">
        <v>1067</v>
      </c>
      <c r="D5235" s="18" t="str">
        <f>+IFERROR(VLOOKUP(Cursos[[#This Row],[Modelo correcto]],Modelos[[Modelo correcto]:[¿En línea?]],2,FALSE),"REVISAR")</f>
        <v>LEXMARK</v>
      </c>
      <c r="E5235" s="18" t="str">
        <f>+IFERROR(VLOOKUP(Cursos[[#This Row],[Modelo correcto]],Modelos[[Modelo correcto]:[¿En línea?]],3,FALSE),"REVISAR")</f>
        <v>SÍ</v>
      </c>
      <c r="F5235" s="18" t="str">
        <f>+Cursos[[#This Row],[IS]]&amp;Cursos[[#This Row],[Modelo correcto]]</f>
        <v>HIRAM GUILLERMO DIAZ ORTIZWindows Printer Drivers</v>
      </c>
      <c r="G5235" s="18">
        <v>1</v>
      </c>
      <c r="H5235" s="19">
        <v>43952</v>
      </c>
      <c r="I5235" s="18" t="str">
        <f>+IFERROR(VLOOKUP(Cursos[[#This Row],[Modelo correcto]],Modelos[[Modelo correcto]:[Aplica para certificación]],4,FALSE),"REVISAR")</f>
        <v>NO</v>
      </c>
    </row>
    <row r="5236" spans="1:9" x14ac:dyDescent="0.25">
      <c r="A5236" s="144" t="s">
        <v>326</v>
      </c>
      <c r="B5236">
        <v>1</v>
      </c>
      <c r="C5236" s="60" t="s">
        <v>860</v>
      </c>
      <c r="D5236" s="18" t="str">
        <f>+IFERROR(VLOOKUP(Cursos[[#This Row],[Modelo correcto]],Modelos[[Modelo correcto]:[¿En línea?]],2,FALSE),"REVISAR")</f>
        <v>LEXMARK</v>
      </c>
      <c r="E5236" s="18" t="str">
        <f>+IFERROR(VLOOKUP(Cursos[[#This Row],[Modelo correcto]],Modelos[[Modelo correcto]:[¿En línea?]],3,FALSE),"REVISAR")</f>
        <v>SÍ</v>
      </c>
      <c r="F5236" s="18" t="str">
        <f>+Cursos[[#This Row],[IS]]&amp;Cursos[[#This Row],[Modelo correcto]]</f>
        <v>HIRAM GUILLERMO DIAZ ORTIZSolution Composer Technical Training</v>
      </c>
      <c r="G5236" s="18">
        <v>1</v>
      </c>
      <c r="H5236" s="19">
        <v>43952</v>
      </c>
      <c r="I5236" s="18" t="str">
        <f>+IFERROR(VLOOKUP(Cursos[[#This Row],[Modelo correcto]],Modelos[[Modelo correcto]:[Aplica para certificación]],4,FALSE),"REVISAR")</f>
        <v>NO</v>
      </c>
    </row>
    <row r="5237" spans="1:9" x14ac:dyDescent="0.25">
      <c r="A5237" s="144" t="s">
        <v>326</v>
      </c>
      <c r="B5237">
        <v>1</v>
      </c>
      <c r="C5237" s="60" t="s">
        <v>1066</v>
      </c>
      <c r="D5237" s="18" t="str">
        <f>+IFERROR(VLOOKUP(Cursos[[#This Row],[Modelo correcto]],Modelos[[Modelo correcto]:[¿En línea?]],2,FALSE),"REVISAR")</f>
        <v>LEXMARK</v>
      </c>
      <c r="E5237" s="18" t="str">
        <f>+IFERROR(VLOOKUP(Cursos[[#This Row],[Modelo correcto]],Modelos[[Modelo correcto]:[¿En línea?]],3,FALSE),"REVISAR")</f>
        <v>SÍ</v>
      </c>
      <c r="F5237" s="18" t="str">
        <f>+Cursos[[#This Row],[IS]]&amp;Cursos[[#This Row],[Modelo correcto]]</f>
        <v>HIRAM GUILLERMO DIAZ ORTIZScan to Network</v>
      </c>
      <c r="G5237" s="18">
        <v>1</v>
      </c>
      <c r="H5237" s="44">
        <v>43952</v>
      </c>
      <c r="I5237" s="18" t="str">
        <f>+IFERROR(VLOOKUP(Cursos[[#This Row],[Modelo correcto]],Modelos[[Modelo correcto]:[Aplica para certificación]],4,FALSE),"REVISAR")</f>
        <v>NO</v>
      </c>
    </row>
    <row r="5238" spans="1:9" x14ac:dyDescent="0.25">
      <c r="A5238" s="144" t="s">
        <v>326</v>
      </c>
      <c r="B5238">
        <v>1</v>
      </c>
      <c r="C5238" s="60" t="s">
        <v>765</v>
      </c>
      <c r="D5238" s="18" t="str">
        <f>+IFERROR(VLOOKUP(Cursos[[#This Row],[Modelo correcto]],Modelos[[Modelo correcto]:[¿En línea?]],2,FALSE),"REVISAR")</f>
        <v>LEXMARK</v>
      </c>
      <c r="E5238" s="18" t="str">
        <f>+IFERROR(VLOOKUP(Cursos[[#This Row],[Modelo correcto]],Modelos[[Modelo correcto]:[¿En línea?]],3,FALSE),"REVISAR")</f>
        <v>SÍ</v>
      </c>
      <c r="F5238" s="18" t="str">
        <f>+Cursos[[#This Row],[IS]]&amp;Cursos[[#This Row],[Modelo correcto]]</f>
        <v>HIRAM GUILLERMO DIAZ ORTIZEmbedded Web Server</v>
      </c>
      <c r="G5238" s="18">
        <v>1</v>
      </c>
      <c r="H5238" s="44">
        <v>43952</v>
      </c>
      <c r="I5238" s="18" t="str">
        <f>+IFERROR(VLOOKUP(Cursos[[#This Row],[Modelo correcto]],Modelos[[Modelo correcto]:[Aplica para certificación]],4,FALSE),"REVISAR")</f>
        <v>NO</v>
      </c>
    </row>
    <row r="5239" spans="1:9" x14ac:dyDescent="0.25">
      <c r="A5239" s="144" t="s">
        <v>326</v>
      </c>
      <c r="B5239">
        <v>1</v>
      </c>
      <c r="C5239" s="60" t="s">
        <v>1340</v>
      </c>
      <c r="D5239" s="18" t="str">
        <f>+IFERROR(VLOOKUP(Cursos[[#This Row],[Modelo correcto]],Modelos[[Modelo correcto]:[¿En línea?]],2,FALSE),"REVISAR")</f>
        <v>LEXMARK</v>
      </c>
      <c r="E5239" s="18" t="str">
        <f>+IFERROR(VLOOKUP(Cursos[[#This Row],[Modelo correcto]],Modelos[[Modelo correcto]:[¿En línea?]],3,FALSE),"REVISAR")</f>
        <v>SÍ</v>
      </c>
      <c r="F5239" s="18" t="str">
        <f>+Cursos[[#This Row],[IS]]&amp;Cursos[[#This Row],[Modelo correcto]]</f>
        <v>HIRAM GUILLERMO DIAZ ORTIZMS31x</v>
      </c>
      <c r="G5239" s="18">
        <v>1</v>
      </c>
      <c r="H5239" s="19">
        <v>43952</v>
      </c>
      <c r="I5239" s="18" t="str">
        <f>+IFERROR(VLOOKUP(Cursos[[#This Row],[Modelo correcto]],Modelos[[Modelo correcto]:[Aplica para certificación]],4,FALSE),"REVISAR")</f>
        <v>NO</v>
      </c>
    </row>
    <row r="5240" spans="1:9" x14ac:dyDescent="0.25">
      <c r="A5240" s="144" t="s">
        <v>326</v>
      </c>
      <c r="B5240">
        <v>1</v>
      </c>
      <c r="C5240" s="60" t="s">
        <v>1251</v>
      </c>
      <c r="D5240" s="18" t="str">
        <f>+IFERROR(VLOOKUP(Cursos[[#This Row],[Modelo correcto]],Modelos[[Modelo correcto]:[¿En línea?]],2,FALSE),"REVISAR")</f>
        <v>LEXMARK</v>
      </c>
      <c r="E5240" s="18" t="str">
        <f>+IFERROR(VLOOKUP(Cursos[[#This Row],[Modelo correcto]],Modelos[[Modelo correcto]:[¿En línea?]],3,FALSE),"REVISAR")</f>
        <v>SÍ</v>
      </c>
      <c r="F5240" s="18" t="str">
        <f>+Cursos[[#This Row],[IS]]&amp;Cursos[[#This Row],[Modelo correcto]]</f>
        <v>HIRAM GUILLERMO DIAZ ORTIZMS321</v>
      </c>
      <c r="G5240" s="18">
        <v>1</v>
      </c>
      <c r="H5240" s="19">
        <v>43952</v>
      </c>
      <c r="I5240" s="18" t="str">
        <f>+IFERROR(VLOOKUP(Cursos[[#This Row],[Modelo correcto]],Modelos[[Modelo correcto]:[Aplica para certificación]],4,FALSE),"REVISAR")</f>
        <v>NO</v>
      </c>
    </row>
    <row r="5241" spans="1:9" x14ac:dyDescent="0.25">
      <c r="A5241" s="144" t="s">
        <v>326</v>
      </c>
      <c r="B5241">
        <v>1</v>
      </c>
      <c r="C5241" s="60" t="s">
        <v>150</v>
      </c>
      <c r="D5241" s="18" t="str">
        <f>+IFERROR(VLOOKUP(Cursos[[#This Row],[Modelo correcto]],Modelos[[Modelo correcto]:[¿En línea?]],2,FALSE),"REVISAR")</f>
        <v>XEROX</v>
      </c>
      <c r="E5241" s="18" t="str">
        <f>+IFERROR(VLOOKUP(Cursos[[#This Row],[Modelo correcto]],Modelos[[Modelo correcto]:[¿En línea?]],3,FALSE),"REVISAR")</f>
        <v>SÍ</v>
      </c>
      <c r="F5241" s="18" t="str">
        <f>+Cursos[[#This Row],[IS]]&amp;Cursos[[#This Row],[Modelo correcto]]</f>
        <v>HIRAM GUILLERMO DIAZ ORTIZC13925</v>
      </c>
      <c r="G5241" s="18">
        <v>1</v>
      </c>
      <c r="H5241" s="19">
        <v>43952</v>
      </c>
      <c r="I5241" s="18" t="str">
        <f>+IFERROR(VLOOKUP(Cursos[[#This Row],[Modelo correcto]],Modelos[[Modelo correcto]:[Aplica para certificación]],4,FALSE),"REVISAR")</f>
        <v>SÍ</v>
      </c>
    </row>
    <row r="5242" spans="1:9" x14ac:dyDescent="0.25">
      <c r="A5242" s="144" t="s">
        <v>326</v>
      </c>
      <c r="B5242">
        <v>1</v>
      </c>
      <c r="C5242" s="60" t="s">
        <v>1059</v>
      </c>
      <c r="D5242" s="18" t="str">
        <f>+IFERROR(VLOOKUP(Cursos[[#This Row],[Modelo correcto]],Modelos[[Modelo correcto]:[¿En línea?]],2,FALSE),"REVISAR")</f>
        <v>LEXMARK</v>
      </c>
      <c r="E5242" s="18" t="str">
        <f>+IFERROR(VLOOKUP(Cursos[[#This Row],[Modelo correcto]],Modelos[[Modelo correcto]:[¿En línea?]],3,FALSE),"REVISAR")</f>
        <v>SÍ</v>
      </c>
      <c r="F5242" s="18" t="str">
        <f>+Cursos[[#This Row],[IS]]&amp;Cursos[[#This Row],[Modelo correcto]]</f>
        <v>HIRAM GUILLERMO DIAZ ORTIZAviso de seguridad de datos</v>
      </c>
      <c r="G5242" s="18">
        <v>1</v>
      </c>
      <c r="H5242" s="44">
        <v>43952</v>
      </c>
      <c r="I5242" s="18" t="str">
        <f>+IFERROR(VLOOKUP(Cursos[[#This Row],[Modelo correcto]],Modelos[[Modelo correcto]:[Aplica para certificación]],4,FALSE),"REVISAR")</f>
        <v>NO</v>
      </c>
    </row>
    <row r="5243" spans="1:9" x14ac:dyDescent="0.25">
      <c r="A5243" s="144" t="s">
        <v>326</v>
      </c>
      <c r="B5243">
        <v>1</v>
      </c>
      <c r="C5243" s="60" t="s">
        <v>1321</v>
      </c>
      <c r="D5243" s="18" t="str">
        <f>+IFERROR(VLOOKUP(Cursos[[#This Row],[Modelo correcto]],Modelos[[Modelo correcto]:[¿En línea?]],2,FALSE),"REVISAR")</f>
        <v>LEXMARK</v>
      </c>
      <c r="E5243" s="18" t="str">
        <f>+IFERROR(VLOOKUP(Cursos[[#This Row],[Modelo correcto]],Modelos[[Modelo correcto]:[¿En línea?]],3,FALSE),"REVISAR")</f>
        <v>SÍ</v>
      </c>
      <c r="F5243" s="18" t="str">
        <f>+Cursos[[#This Row],[IS]]&amp;Cursos[[#This Row],[Modelo correcto]]</f>
        <v>HIRAM GUILLERMO DIAZ ORTIZSistema de transporte de papel</v>
      </c>
      <c r="G5243" s="18">
        <v>1</v>
      </c>
      <c r="H5243" s="44">
        <v>43952</v>
      </c>
      <c r="I5243" s="18" t="str">
        <f>+IFERROR(VLOOKUP(Cursos[[#This Row],[Modelo correcto]],Modelos[[Modelo correcto]:[Aplica para certificación]],4,FALSE),"REVISAR")</f>
        <v>NO</v>
      </c>
    </row>
    <row r="5244" spans="1:9" x14ac:dyDescent="0.25">
      <c r="A5244" s="144" t="s">
        <v>326</v>
      </c>
      <c r="B5244">
        <v>1</v>
      </c>
      <c r="C5244" s="161" t="s">
        <v>90</v>
      </c>
      <c r="D5244" s="18" t="str">
        <f>+IFERROR(VLOOKUP(Cursos[[#This Row],[Modelo correcto]],Modelos[[Modelo correcto]:[¿En línea?]],2,FALSE),"REVISAR")</f>
        <v>XEROX</v>
      </c>
      <c r="E5244" s="18" t="str">
        <f>+IFERROR(VLOOKUP(Cursos[[#This Row],[Modelo correcto]],Modelos[[Modelo correcto]:[¿En línea?]],3,FALSE),"REVISAR")</f>
        <v>SÍ</v>
      </c>
      <c r="F5244" s="18" t="str">
        <f>+Cursos[[#This Row],[IS]]&amp;Cursos[[#This Row],[Modelo correcto]]</f>
        <v>HIRAM GUILLERMO DIAZ ORTIZ0015457</v>
      </c>
      <c r="G5244" s="18">
        <v>1</v>
      </c>
      <c r="H5244" s="44">
        <v>43952</v>
      </c>
      <c r="I5244" s="18" t="str">
        <f>+IFERROR(VLOOKUP(Cursos[[#This Row],[Modelo correcto]],Modelos[[Modelo correcto]:[Aplica para certificación]],4,FALSE),"REVISAR")</f>
        <v>NO</v>
      </c>
    </row>
    <row r="5245" spans="1:9" x14ac:dyDescent="0.25">
      <c r="A5245" s="144" t="s">
        <v>326</v>
      </c>
      <c r="B5245">
        <v>1</v>
      </c>
      <c r="C5245" s="60" t="s">
        <v>210</v>
      </c>
      <c r="D5245" s="18" t="str">
        <f>+IFERROR(VLOOKUP(Cursos[[#This Row],[Modelo correcto]],Modelos[[Modelo correcto]:[¿En línea?]],2,FALSE),"REVISAR")</f>
        <v>XEROX</v>
      </c>
      <c r="E5245" s="18" t="str">
        <f>+IFERROR(VLOOKUP(Cursos[[#This Row],[Modelo correcto]],Modelos[[Modelo correcto]:[¿En línea?]],3,FALSE),"REVISAR")</f>
        <v>SÍ</v>
      </c>
      <c r="F5245" s="18" t="str">
        <f>+Cursos[[#This Row],[IS]]&amp;Cursos[[#This Row],[Modelo correcto]]</f>
        <v>HIRAM GUILLERMO DIAZ ORTIZC14635</v>
      </c>
      <c r="G5245" s="18">
        <v>0</v>
      </c>
      <c r="H5245" s="19">
        <v>43952</v>
      </c>
      <c r="I5245" s="18" t="str">
        <f>+IFERROR(VLOOKUP(Cursos[[#This Row],[Modelo correcto]],Modelos[[Modelo correcto]:[Aplica para certificación]],4,FALSE),"REVISAR")</f>
        <v>NO</v>
      </c>
    </row>
    <row r="5246" spans="1:9" x14ac:dyDescent="0.25">
      <c r="A5246" s="144" t="s">
        <v>326</v>
      </c>
      <c r="B5246">
        <v>1</v>
      </c>
      <c r="C5246" s="63" t="s">
        <v>1402</v>
      </c>
      <c r="D5246" s="18" t="str">
        <f>+IFERROR(VLOOKUP(Cursos[[#This Row],[Modelo correcto]],Modelos[[Modelo correcto]:[¿En línea?]],2,FALSE),"REVISAR")</f>
        <v>XEROX</v>
      </c>
      <c r="E5246" s="18" t="str">
        <f>+IFERROR(VLOOKUP(Cursos[[#This Row],[Modelo correcto]],Modelos[[Modelo correcto]:[¿En línea?]],3,FALSE),"REVISAR")</f>
        <v>SÍ</v>
      </c>
      <c r="F5246" s="18" t="str">
        <f>+Cursos[[#This Row],[IS]]&amp;Cursos[[#This Row],[Modelo correcto]]</f>
        <v>HIRAM GUILLERMO DIAZ ORTIZCLA218</v>
      </c>
      <c r="G5246" s="18">
        <v>0</v>
      </c>
      <c r="H5246" s="19">
        <v>43952</v>
      </c>
      <c r="I5246" s="18" t="str">
        <f>+IFERROR(VLOOKUP(Cursos[[#This Row],[Modelo correcto]],Modelos[[Modelo correcto]:[Aplica para certificación]],4,FALSE),"REVISAR")</f>
        <v>NO</v>
      </c>
    </row>
    <row r="5247" spans="1:9" x14ac:dyDescent="0.25">
      <c r="A5247" s="144" t="s">
        <v>326</v>
      </c>
      <c r="B5247">
        <v>1</v>
      </c>
      <c r="C5247" s="63" t="s">
        <v>162</v>
      </c>
      <c r="D5247" s="18" t="str">
        <f>+IFERROR(VLOOKUP(Cursos[[#This Row],[Modelo correcto]],Modelos[[Modelo correcto]:[¿En línea?]],2,FALSE),"REVISAR")</f>
        <v>XEROX</v>
      </c>
      <c r="E5247" s="18" t="str">
        <f>+IFERROR(VLOOKUP(Cursos[[#This Row],[Modelo correcto]],Modelos[[Modelo correcto]:[¿En línea?]],3,FALSE),"REVISAR")</f>
        <v>SÍ</v>
      </c>
      <c r="F5247" s="18" t="str">
        <f>+Cursos[[#This Row],[IS]]&amp;Cursos[[#This Row],[Modelo correcto]]</f>
        <v>HIRAM GUILLERMO DIAZ ORTIZWC75XTB</v>
      </c>
      <c r="G5247" s="18">
        <v>0</v>
      </c>
      <c r="H5247" s="19">
        <v>43952</v>
      </c>
      <c r="I5247" s="18" t="str">
        <f>+IFERROR(VLOOKUP(Cursos[[#This Row],[Modelo correcto]],Modelos[[Modelo correcto]:[Aplica para certificación]],4,FALSE),"REVISAR")</f>
        <v>NO</v>
      </c>
    </row>
    <row r="5248" spans="1:9" x14ac:dyDescent="0.25">
      <c r="A5248" s="144" t="s">
        <v>326</v>
      </c>
      <c r="B5248">
        <v>1</v>
      </c>
      <c r="C5248" s="63" t="s">
        <v>784</v>
      </c>
      <c r="D5248" s="18" t="str">
        <f>+IFERROR(VLOOKUP(Cursos[[#This Row],[Modelo correcto]],Modelos[[Modelo correcto]:[¿En línea?]],2,FALSE),"REVISAR")</f>
        <v>LEXMARK</v>
      </c>
      <c r="E5248" s="18" t="str">
        <f>+IFERROR(VLOOKUP(Cursos[[#This Row],[Modelo correcto]],Modelos[[Modelo correcto]:[¿En línea?]],3,FALSE),"REVISAR")</f>
        <v>SÍ</v>
      </c>
      <c r="F5248" s="18" t="str">
        <f>+Cursos[[#This Row],[IS]]&amp;Cursos[[#This Row],[Modelo correcto]]</f>
        <v>HIRAM GUILLERMO DIAZ ORTIZScanner Hardware</v>
      </c>
      <c r="G5248" s="18">
        <v>1</v>
      </c>
      <c r="H5248" s="19">
        <v>43952</v>
      </c>
      <c r="I5248" s="18" t="str">
        <f>+IFERROR(VLOOKUP(Cursos[[#This Row],[Modelo correcto]],Modelos[[Modelo correcto]:[Aplica para certificación]],4,FALSE),"REVISAR")</f>
        <v>NO</v>
      </c>
    </row>
    <row r="5249" spans="1:9" x14ac:dyDescent="0.25">
      <c r="A5249" s="144" t="s">
        <v>326</v>
      </c>
      <c r="B5249">
        <v>1</v>
      </c>
      <c r="C5249" s="63" t="s">
        <v>761</v>
      </c>
      <c r="D5249" s="18" t="str">
        <f>+IFERROR(VLOOKUP(Cursos[[#This Row],[Modelo correcto]],Modelos[[Modelo correcto]:[¿En línea?]],2,FALSE),"REVISAR")</f>
        <v>LEXMARK</v>
      </c>
      <c r="E5249" s="18" t="str">
        <f>+IFERROR(VLOOKUP(Cursos[[#This Row],[Modelo correcto]],Modelos[[Modelo correcto]:[¿En línea?]],3,FALSE),"REVISAR")</f>
        <v>SÍ</v>
      </c>
      <c r="F5249" s="18" t="str">
        <f>+Cursos[[#This Row],[IS]]&amp;Cursos[[#This Row],[Modelo correcto]]</f>
        <v>HIRAM GUILLERMO DIAZ ORTIZColour Science and Theory</v>
      </c>
      <c r="G5249" s="18">
        <v>1</v>
      </c>
      <c r="H5249" s="19">
        <v>43952</v>
      </c>
      <c r="I5249" s="18" t="str">
        <f>+IFERROR(VLOOKUP(Cursos[[#This Row],[Modelo correcto]],Modelos[[Modelo correcto]:[Aplica para certificación]],4,FALSE),"REVISAR")</f>
        <v>NO</v>
      </c>
    </row>
    <row r="5250" spans="1:9" x14ac:dyDescent="0.25">
      <c r="A5250" s="144" t="s">
        <v>326</v>
      </c>
      <c r="B5250">
        <v>1</v>
      </c>
      <c r="C5250" s="63" t="s">
        <v>776</v>
      </c>
      <c r="D5250" s="18" t="str">
        <f>+IFERROR(VLOOKUP(Cursos[[#This Row],[Modelo correcto]],Modelos[[Modelo correcto]:[¿En línea?]],2,FALSE),"REVISAR")</f>
        <v>LEXMARK</v>
      </c>
      <c r="E5250" s="18" t="str">
        <f>+IFERROR(VLOOKUP(Cursos[[#This Row],[Modelo correcto]],Modelos[[Modelo correcto]:[¿En línea?]],3,FALSE),"REVISAR")</f>
        <v>SÍ</v>
      </c>
      <c r="F5250" s="18" t="str">
        <f>+Cursos[[#This Row],[IS]]&amp;Cursos[[#This Row],[Modelo correcto]]</f>
        <v>HIRAM GUILLERMO DIAZ ORTIZNetworking Concepts</v>
      </c>
      <c r="G5250" s="18">
        <v>1</v>
      </c>
      <c r="H5250" s="19">
        <v>43952</v>
      </c>
      <c r="I5250" s="18" t="str">
        <f>+IFERROR(VLOOKUP(Cursos[[#This Row],[Modelo correcto]],Modelos[[Modelo correcto]:[Aplica para certificación]],4,FALSE),"REVISAR")</f>
        <v>NO</v>
      </c>
    </row>
    <row r="5251" spans="1:9" x14ac:dyDescent="0.25">
      <c r="A5251" s="144" t="s">
        <v>326</v>
      </c>
      <c r="B5251">
        <v>1</v>
      </c>
      <c r="C5251" s="63" t="s">
        <v>1074</v>
      </c>
      <c r="D5251" s="18" t="str">
        <f>+IFERROR(VLOOKUP(Cursos[[#This Row],[Modelo correcto]],Modelos[[Modelo correcto]:[¿En línea?]],2,FALSE),"REVISAR")</f>
        <v>LEXMARK</v>
      </c>
      <c r="E5251" s="18" t="str">
        <f>+IFERROR(VLOOKUP(Cursos[[#This Row],[Modelo correcto]],Modelos[[Modelo correcto]:[¿En línea?]],3,FALSE),"REVISAR")</f>
        <v>SÍ</v>
      </c>
      <c r="F5251" s="18" t="str">
        <f>+Cursos[[#This Row],[IS]]&amp;Cursos[[#This Row],[Modelo correcto]]</f>
        <v>HIRAM GUILLERMO DIAZ ORTIZScan to RightFax</v>
      </c>
      <c r="G5251" s="18">
        <v>1</v>
      </c>
      <c r="H5251" s="19">
        <v>43952</v>
      </c>
      <c r="I5251" s="18" t="str">
        <f>+IFERROR(VLOOKUP(Cursos[[#This Row],[Modelo correcto]],Modelos[[Modelo correcto]:[Aplica para certificación]],4,FALSE),"REVISAR")</f>
        <v>NO</v>
      </c>
    </row>
    <row r="5252" spans="1:9" x14ac:dyDescent="0.25">
      <c r="A5252" s="144" t="s">
        <v>326</v>
      </c>
      <c r="B5252">
        <v>1</v>
      </c>
      <c r="C5252" s="63" t="s">
        <v>1360</v>
      </c>
      <c r="D5252" s="18" t="str">
        <f>+IFERROR(VLOOKUP(Cursos[[#This Row],[Modelo correcto]],Modelos[[Modelo correcto]:[¿En línea?]],2,FALSE),"REVISAR")</f>
        <v>LEXMARK</v>
      </c>
      <c r="E5252" s="18" t="str">
        <f>+IFERROR(VLOOKUP(Cursos[[#This Row],[Modelo correcto]],Modelos[[Modelo correcto]:[¿En línea?]],3,FALSE),"REVISAR")</f>
        <v>SÍ</v>
      </c>
      <c r="F5252" s="18" t="str">
        <f>+Cursos[[#This Row],[IS]]&amp;Cursos[[#This Row],[Modelo correcto]]</f>
        <v>HIRAM GUILLERMO DIAZ ORTIZThe Electrophotographic Process</v>
      </c>
      <c r="G5252" s="18">
        <v>1</v>
      </c>
      <c r="H5252" s="44">
        <v>43952</v>
      </c>
      <c r="I5252" s="18" t="str">
        <f>+IFERROR(VLOOKUP(Cursos[[#This Row],[Modelo correcto]],Modelos[[Modelo correcto]:[Aplica para certificación]],4,FALSE),"REVISAR")</f>
        <v>SÍ</v>
      </c>
    </row>
    <row r="5253" spans="1:9" x14ac:dyDescent="0.25">
      <c r="A5253" s="144" t="s">
        <v>326</v>
      </c>
      <c r="B5253">
        <v>1</v>
      </c>
      <c r="C5253" s="63" t="s">
        <v>946</v>
      </c>
      <c r="D5253" s="18" t="str">
        <f>+IFERROR(VLOOKUP(Cursos[[#This Row],[Modelo correcto]],Modelos[[Modelo correcto]:[¿En línea?]],2,FALSE),"REVISAR")</f>
        <v>LEXMARK</v>
      </c>
      <c r="E5253" s="18" t="str">
        <f>+IFERROR(VLOOKUP(Cursos[[#This Row],[Modelo correcto]],Modelos[[Modelo correcto]:[¿En línea?]],3,FALSE),"REVISAR")</f>
        <v>SÍ</v>
      </c>
      <c r="F5253" s="18" t="str">
        <f>+Cursos[[#This Row],[IS]]&amp;Cursos[[#This Row],[Modelo correcto]]</f>
        <v>HIRAM GUILLERMO DIAZ ORTIZGeneral Laser Control Panel</v>
      </c>
      <c r="G5253" s="18">
        <v>1</v>
      </c>
      <c r="H5253" s="44">
        <v>43952</v>
      </c>
      <c r="I5253" s="18" t="str">
        <f>+IFERROR(VLOOKUP(Cursos[[#This Row],[Modelo correcto]],Modelos[[Modelo correcto]:[Aplica para certificación]],4,FALSE),"REVISAR")</f>
        <v>NO</v>
      </c>
    </row>
    <row r="5254" spans="1:9" x14ac:dyDescent="0.25">
      <c r="A5254" s="144" t="s">
        <v>326</v>
      </c>
      <c r="B5254">
        <v>1</v>
      </c>
      <c r="C5254" s="125" t="s">
        <v>1821</v>
      </c>
      <c r="D5254" s="18" t="str">
        <f>+IFERROR(VLOOKUP(Cursos[[#This Row],[Modelo correcto]],Modelos[[Modelo correcto]:[¿En línea?]],2,FALSE),"REVISAR")</f>
        <v>OKI</v>
      </c>
      <c r="E5254" s="18" t="str">
        <f>+IFERROR(VLOOKUP(Cursos[[#This Row],[Modelo correcto]],Modelos[[Modelo correcto]:[¿En línea?]],3,FALSE),"REVISAR")</f>
        <v>NO</v>
      </c>
      <c r="F5254" s="18" t="str">
        <f>+Cursos[[#This Row],[IS]]&amp;Cursos[[#This Row],[Modelo correcto]]</f>
        <v>HIRAM GUILLERMO DIAZ ORTIZBreak&amp;Fix equipos ES5112, ES4172, ES516</v>
      </c>
      <c r="G5254" s="18">
        <v>1</v>
      </c>
      <c r="H5254" s="19">
        <v>44013</v>
      </c>
      <c r="I5254" s="18" t="str">
        <f>+IFERROR(VLOOKUP(Cursos[[#This Row],[Modelo correcto]],Modelos[[Modelo correcto]:[Aplica para certificación]],4,FALSE),"REVISAR")</f>
        <v>SÍ</v>
      </c>
    </row>
    <row r="5255" spans="1:9" x14ac:dyDescent="0.25">
      <c r="A5255" s="144" t="s">
        <v>326</v>
      </c>
      <c r="B5255">
        <v>1</v>
      </c>
      <c r="C5255" s="145" t="s">
        <v>538</v>
      </c>
      <c r="D5255" s="18" t="str">
        <f>+IFERROR(VLOOKUP(Cursos[[#This Row],[Modelo correcto]],Modelos[[Modelo correcto]:[¿En línea?]],2,FALSE),"REVISAR")</f>
        <v>CANON</v>
      </c>
      <c r="E5255" s="18" t="str">
        <f>+IFERROR(VLOOKUP(Cursos[[#This Row],[Modelo correcto]],Modelos[[Modelo correcto]:[¿En línea?]],3,FALSE),"REVISAR")</f>
        <v>NO</v>
      </c>
      <c r="F5255" s="18" t="str">
        <f>+Cursos[[#This Row],[IS]]&amp;Cursos[[#This Row],[Modelo correcto]]</f>
        <v>HIRAM GUILLERMO DIAZ ORTIZCONECTIVIDAD</v>
      </c>
      <c r="G5255" s="18">
        <v>1</v>
      </c>
      <c r="H5255" s="19">
        <v>43922</v>
      </c>
      <c r="I5255" s="18" t="str">
        <f>+IFERROR(VLOOKUP(Cursos[[#This Row],[Modelo correcto]],Modelos[[Modelo correcto]:[Aplica para certificación]],4,FALSE),"REVISAR")</f>
        <v>SÍ</v>
      </c>
    </row>
    <row r="5256" spans="1:9" x14ac:dyDescent="0.25">
      <c r="A5256" s="144" t="s">
        <v>326</v>
      </c>
      <c r="B5256">
        <v>1</v>
      </c>
      <c r="C5256" s="145" t="s">
        <v>844</v>
      </c>
      <c r="D5256" s="18" t="str">
        <f>+IFERROR(VLOOKUP(Cursos[[#This Row],[Modelo correcto]],Modelos[[Modelo correcto]:[¿En línea?]],2,FALSE),"REVISAR")</f>
        <v>CANON</v>
      </c>
      <c r="E5256" s="18" t="str">
        <f>+IFERROR(VLOOKUP(Cursos[[#This Row],[Modelo correcto]],Modelos[[Modelo correcto]:[¿En línea?]],3,FALSE),"REVISAR")</f>
        <v>NO</v>
      </c>
      <c r="F5256" s="18" t="str">
        <f>+Cursos[[#This Row],[IS]]&amp;Cursos[[#This Row],[Modelo correcto]]</f>
        <v>HIRAM GUILLERMO DIAZ ORTIZUniversal Send</v>
      </c>
      <c r="G5256" s="18">
        <v>1</v>
      </c>
      <c r="H5256" s="19">
        <v>43922</v>
      </c>
      <c r="I5256" s="18" t="str">
        <f>+IFERROR(VLOOKUP(Cursos[[#This Row],[Modelo correcto]],Modelos[[Modelo correcto]:[Aplica para certificación]],4,FALSE),"REVISAR")</f>
        <v>NO</v>
      </c>
    </row>
    <row r="5257" spans="1:9" x14ac:dyDescent="0.25">
      <c r="A5257" s="144" t="s">
        <v>326</v>
      </c>
      <c r="B5257">
        <v>1</v>
      </c>
      <c r="C5257" s="10" t="s">
        <v>1414</v>
      </c>
      <c r="D5257" s="18" t="str">
        <f>+IFERROR(VLOOKUP(Cursos[[#This Row],[Modelo correcto]],Modelos[[Modelo correcto]:[¿En línea?]],2,FALSE),"REVISAR")</f>
        <v>LEXMARK</v>
      </c>
      <c r="E5257" s="18" t="str">
        <f>+IFERROR(VLOOKUP(Cursos[[#This Row],[Modelo correcto]],Modelos[[Modelo correcto]:[¿En línea?]],3,FALSE),"REVISAR")</f>
        <v>NO</v>
      </c>
      <c r="F5257" s="18" t="str">
        <f>+Cursos[[#This Row],[IS]]&amp;Cursos[[#This Row],[Modelo correcto]]</f>
        <v>HIRAM GUILLERMO DIAZ ORTIZ Document Capture &amp; Route</v>
      </c>
      <c r="G5257" s="18">
        <v>1</v>
      </c>
      <c r="H5257" s="19">
        <v>43952</v>
      </c>
      <c r="I5257" s="18" t="str">
        <f>+IFERROR(VLOOKUP(Cursos[[#This Row],[Modelo correcto]],Modelos[[Modelo correcto]:[Aplica para certificación]],4,FALSE),"REVISAR")</f>
        <v>SÍ</v>
      </c>
    </row>
    <row r="5258" spans="1:9" x14ac:dyDescent="0.25">
      <c r="A5258" s="144" t="s">
        <v>372</v>
      </c>
      <c r="B5258">
        <v>1</v>
      </c>
      <c r="C5258" s="63" t="s">
        <v>267</v>
      </c>
      <c r="D5258" s="18" t="str">
        <f>+IFERROR(VLOOKUP(Cursos[[#This Row],[Modelo correcto]],Modelos[[Modelo correcto]:[¿En línea?]],2,FALSE),"REVISAR")</f>
        <v>XEROX</v>
      </c>
      <c r="E5258" s="18" t="str">
        <f>+IFERROR(VLOOKUP(Cursos[[#This Row],[Modelo correcto]],Modelos[[Modelo correcto]:[¿En línea?]],3,FALSE),"REVISAR")</f>
        <v>SÍ</v>
      </c>
      <c r="F5258" s="18" t="str">
        <f>+Cursos[[#This Row],[IS]]&amp;Cursos[[#This Row],[Modelo correcto]]</f>
        <v>MANUEL ALEJANDRO SOLIS VALLESXC550A</v>
      </c>
      <c r="G5258" s="18"/>
      <c r="H5258" s="18"/>
      <c r="I5258" s="18" t="str">
        <f>+IFERROR(VLOOKUP(Cursos[[#This Row],[Modelo correcto]],Modelos[[Modelo correcto]:[Aplica para certificación]],4,FALSE),"REVISAR")</f>
        <v>SÍ</v>
      </c>
    </row>
    <row r="5259" spans="1:9" x14ac:dyDescent="0.25">
      <c r="A5259" s="144" t="s">
        <v>326</v>
      </c>
      <c r="B5259">
        <v>1</v>
      </c>
      <c r="C5259" s="145" t="s">
        <v>1423</v>
      </c>
      <c r="D5259" s="18" t="str">
        <f>+IFERROR(VLOOKUP(Cursos[[#This Row],[Modelo correcto]],Modelos[[Modelo correcto]:[¿En línea?]],2,FALSE),"REVISAR")</f>
        <v>LEXMARK</v>
      </c>
      <c r="E5259" s="18" t="str">
        <f>+IFERROR(VLOOKUP(Cursos[[#This Row],[Modelo correcto]],Modelos[[Modelo correcto]:[¿En línea?]],3,FALSE),"REVISAR")</f>
        <v>NO</v>
      </c>
      <c r="F5259" s="18" t="str">
        <f>+Cursos[[#This Row],[IS]]&amp;Cursos[[#This Row],[Modelo correcto]]</f>
        <v>HIRAM GUILLERMO DIAZ ORTIZDevice &amp; Fleet Management</v>
      </c>
      <c r="G5259" s="18">
        <v>1</v>
      </c>
      <c r="H5259" s="19">
        <v>43952</v>
      </c>
      <c r="I5259" s="18" t="str">
        <f>+IFERROR(VLOOKUP(Cursos[[#This Row],[Modelo correcto]],Modelos[[Modelo correcto]:[Aplica para certificación]],4,FALSE),"REVISAR")</f>
        <v>SÍ</v>
      </c>
    </row>
    <row r="5260" spans="1:9" x14ac:dyDescent="0.25">
      <c r="A5260" s="144" t="s">
        <v>326</v>
      </c>
      <c r="B5260">
        <v>1</v>
      </c>
      <c r="C5260" s="10" t="s">
        <v>1215</v>
      </c>
      <c r="D5260" s="18" t="str">
        <f>+IFERROR(VLOOKUP(Cursos[[#This Row],[Modelo correcto]],Modelos[[Modelo correcto]:[¿En línea?]],2,FALSE),"REVISAR")</f>
        <v>LEXMARK</v>
      </c>
      <c r="E5260" s="18" t="str">
        <f>+IFERROR(VLOOKUP(Cursos[[#This Row],[Modelo correcto]],Modelos[[Modelo correcto]:[¿En línea?]],3,FALSE),"REVISAR")</f>
        <v>NO</v>
      </c>
      <c r="F5260" s="18" t="str">
        <f>+Cursos[[#This Row],[IS]]&amp;Cursos[[#This Row],[Modelo correcto]]</f>
        <v>HIRAM GUILLERMO DIAZ ORTIZFull Spectrum Security</v>
      </c>
      <c r="G5260" s="18">
        <v>1</v>
      </c>
      <c r="H5260" s="19">
        <v>43952</v>
      </c>
      <c r="I5260" s="18" t="str">
        <f>+IFERROR(VLOOKUP(Cursos[[#This Row],[Modelo correcto]],Modelos[[Modelo correcto]:[Aplica para certificación]],4,FALSE),"REVISAR")</f>
        <v>NO</v>
      </c>
    </row>
    <row r="5261" spans="1:9" x14ac:dyDescent="0.25">
      <c r="A5261" s="144" t="s">
        <v>326</v>
      </c>
      <c r="B5261">
        <v>1</v>
      </c>
      <c r="C5261" s="10" t="s">
        <v>1436</v>
      </c>
      <c r="D5261" s="18" t="str">
        <f>+IFERROR(VLOOKUP(Cursos[[#This Row],[Modelo correcto]],Modelos[[Modelo correcto]:[¿En línea?]],2,FALSE),"REVISAR")</f>
        <v>LEXMARK</v>
      </c>
      <c r="E5261" s="18" t="str">
        <f>+IFERROR(VLOOKUP(Cursos[[#This Row],[Modelo correcto]],Modelos[[Modelo correcto]:[¿En línea?]],3,FALSE),"REVISAR")</f>
        <v>NO</v>
      </c>
      <c r="F5261" s="18" t="str">
        <f>+Cursos[[#This Row],[IS]]&amp;Cursos[[#This Row],[Modelo correcto]]</f>
        <v>HIRAM GUILLERMO DIAZ ORTIZPrint &amp; Output Management</v>
      </c>
      <c r="G5261" s="18">
        <v>1</v>
      </c>
      <c r="H5261" s="44">
        <v>43952</v>
      </c>
      <c r="I5261" s="18" t="str">
        <f>+IFERROR(VLOOKUP(Cursos[[#This Row],[Modelo correcto]],Modelos[[Modelo correcto]:[Aplica para certificación]],4,FALSE),"REVISAR")</f>
        <v>SÍ</v>
      </c>
    </row>
    <row r="5262" spans="1:9" x14ac:dyDescent="0.25">
      <c r="A5262" s="144" t="s">
        <v>326</v>
      </c>
      <c r="B5262">
        <v>1</v>
      </c>
      <c r="C5262" s="10" t="s">
        <v>1722</v>
      </c>
      <c r="D5262" s="18" t="str">
        <f>+IFERROR(VLOOKUP(Cursos[[#This Row],[Modelo correcto]],Modelos[[Modelo correcto]:[¿En línea?]],2,FALSE),"REVISAR")</f>
        <v>XEROX</v>
      </c>
      <c r="E5262" s="18" t="str">
        <f>+IFERROR(VLOOKUP(Cursos[[#This Row],[Modelo correcto]],Modelos[[Modelo correcto]:[¿En línea?]],3,FALSE),"REVISAR")</f>
        <v>NO</v>
      </c>
      <c r="F5262" s="18" t="str">
        <f>+Cursos[[#This Row],[IS]]&amp;Cursos[[#This Row],[Modelo correcto]]</f>
        <v>HIRAM GUILLERMO DIAZ ORTIZConnect Key &amp; Xerox App Gallery: Novedades y beneficios</v>
      </c>
      <c r="G5262" s="18">
        <v>1</v>
      </c>
      <c r="H5262" s="19">
        <v>44013</v>
      </c>
      <c r="I5262" s="18" t="str">
        <f>+IFERROR(VLOOKUP(Cursos[[#This Row],[Modelo correcto]],Modelos[[Modelo correcto]:[Aplica para certificación]],4,FALSE),"REVISAR")</f>
        <v>NO</v>
      </c>
    </row>
    <row r="5263" spans="1:9" x14ac:dyDescent="0.25">
      <c r="A5263" s="144" t="s">
        <v>326</v>
      </c>
      <c r="B5263">
        <v>1</v>
      </c>
      <c r="C5263" s="10" t="s">
        <v>1004</v>
      </c>
      <c r="D5263" s="18" t="str">
        <f>+IFERROR(VLOOKUP(Cursos[[#This Row],[Modelo correcto]],Modelos[[Modelo correcto]:[¿En línea?]],2,FALSE),"REVISAR")</f>
        <v>XEROX</v>
      </c>
      <c r="E5263" s="18" t="str">
        <f>+IFERROR(VLOOKUP(Cursos[[#This Row],[Modelo correcto]],Modelos[[Modelo correcto]:[¿En línea?]],3,FALSE),"REVISAR")</f>
        <v>NO</v>
      </c>
      <c r="F5263" s="18" t="str">
        <f>+Cursos[[#This Row],[IS]]&amp;Cursos[[#This Row],[Modelo correcto]]</f>
        <v>HIRAM GUILLERMO DIAZ ORTIZNWSTAT</v>
      </c>
      <c r="G5263" s="18">
        <v>1</v>
      </c>
      <c r="H5263" s="19">
        <v>44013</v>
      </c>
      <c r="I5263" s="18" t="str">
        <f>+IFERROR(VLOOKUP(Cursos[[#This Row],[Modelo correcto]],Modelos[[Modelo correcto]:[Aplica para certificación]],4,FALSE),"REVISAR")</f>
        <v>SÍ</v>
      </c>
    </row>
    <row r="5264" spans="1:9" x14ac:dyDescent="0.25">
      <c r="A5264" s="144" t="s">
        <v>326</v>
      </c>
      <c r="B5264">
        <v>1</v>
      </c>
      <c r="C5264" s="10" t="s">
        <v>1899</v>
      </c>
      <c r="D5264" s="18" t="str">
        <f>+IFERROR(VLOOKUP(Cursos[[#This Row],[Modelo correcto]],Modelos[[Modelo correcto]:[¿En línea?]],2,FALSE),"REVISAR")</f>
        <v>HP</v>
      </c>
      <c r="E5264" s="18" t="str">
        <f>+IFERROR(VLOOKUP(Cursos[[#This Row],[Modelo correcto]],Modelos[[Modelo correcto]:[¿En línea?]],3,FALSE),"REVISAR")</f>
        <v>NO</v>
      </c>
      <c r="F5264" s="18" t="str">
        <f>+Cursos[[#This Row],[IS]]&amp;Cursos[[#This Row],[Modelo correcto]]</f>
        <v>HIRAM GUILLERMO DIAZ ORTIZESD - LIVE</v>
      </c>
      <c r="G5264" s="18">
        <v>1</v>
      </c>
      <c r="H5264" s="19">
        <v>44013</v>
      </c>
      <c r="I5264" s="18" t="str">
        <f>+IFERROR(VLOOKUP(Cursos[[#This Row],[Modelo correcto]],Modelos[[Modelo correcto]:[Aplica para certificación]],4,FALSE),"REVISAR")</f>
        <v>SÍ</v>
      </c>
    </row>
    <row r="5265" spans="1:9" x14ac:dyDescent="0.25">
      <c r="A5265" s="144" t="s">
        <v>326</v>
      </c>
      <c r="B5265">
        <v>1</v>
      </c>
      <c r="C5265" s="10" t="s">
        <v>1547</v>
      </c>
      <c r="D5265" s="18" t="str">
        <f>+IFERROR(VLOOKUP(Cursos[[#This Row],[Modelo correcto]],Modelos[[Modelo correcto]:[¿En línea?]],2,FALSE),"REVISAR")</f>
        <v>OKI</v>
      </c>
      <c r="E5265" s="18" t="str">
        <f>+IFERROR(VLOOKUP(Cursos[[#This Row],[Modelo correcto]],Modelos[[Modelo correcto]:[¿En línea?]],3,FALSE),"REVISAR")</f>
        <v>NO</v>
      </c>
      <c r="F5265" s="18" t="str">
        <f>+Cursos[[#This Row],[IS]]&amp;Cursos[[#This Row],[Modelo correcto]]</f>
        <v>HIRAM GUILLERMO DIAZ ORTIZPro 1050</v>
      </c>
      <c r="G5265" s="18">
        <v>1</v>
      </c>
      <c r="H5265" s="19">
        <v>44044</v>
      </c>
      <c r="I5265" s="18" t="str">
        <f>+IFERROR(VLOOKUP(Cursos[[#This Row],[Modelo correcto]],Modelos[[Modelo correcto]:[Aplica para certificación]],4,FALSE),"REVISAR")</f>
        <v>SÍ</v>
      </c>
    </row>
    <row r="5266" spans="1:9" x14ac:dyDescent="0.25">
      <c r="A5266" s="144" t="s">
        <v>326</v>
      </c>
      <c r="B5266">
        <v>1</v>
      </c>
      <c r="C5266" s="10" t="s">
        <v>1381</v>
      </c>
      <c r="D5266" s="18" t="str">
        <f>+IFERROR(VLOOKUP(Cursos[[#This Row],[Modelo correcto]],Modelos[[Modelo correcto]:[¿En línea?]],2,FALSE),"REVISAR")</f>
        <v>EPSON</v>
      </c>
      <c r="E5266" s="18" t="str">
        <f>+IFERROR(VLOOKUP(Cursos[[#This Row],[Modelo correcto]],Modelos[[Modelo correcto]:[¿En línea?]],3,FALSE),"REVISAR")</f>
        <v>NO</v>
      </c>
      <c r="F5266" s="18" t="str">
        <f>+Cursos[[#This Row],[IS]]&amp;Cursos[[#This Row],[Modelo correcto]]</f>
        <v>HIRAM GUILLERMO DIAZ ORTIZGaga 2</v>
      </c>
      <c r="G5266" s="18">
        <v>1</v>
      </c>
      <c r="H5266" s="44">
        <v>43952</v>
      </c>
      <c r="I5266" s="18" t="str">
        <f>+IFERROR(VLOOKUP(Cursos[[#This Row],[Modelo correcto]],Modelos[[Modelo correcto]:[Aplica para certificación]],4,FALSE),"REVISAR")</f>
        <v>NO</v>
      </c>
    </row>
    <row r="5267" spans="1:9" x14ac:dyDescent="0.25">
      <c r="A5267" s="144" t="s">
        <v>326</v>
      </c>
      <c r="B5267">
        <v>1</v>
      </c>
      <c r="C5267" s="52" t="s">
        <v>1898</v>
      </c>
      <c r="D5267" s="18" t="str">
        <f>+IFERROR(VLOOKUP(Cursos[[#This Row],[Modelo correcto]],Modelos[[Modelo correcto]:[¿En línea?]],2,FALSE),"REVISAR")</f>
        <v>EPSON</v>
      </c>
      <c r="E5267" s="18" t="str">
        <f>+IFERROR(VLOOKUP(Cursos[[#This Row],[Modelo correcto]],Modelos[[Modelo correcto]:[¿En línea?]],3,FALSE),"REVISAR")</f>
        <v>NO</v>
      </c>
      <c r="F5267" s="18" t="str">
        <f>+Cursos[[#This Row],[IS]]&amp;Cursos[[#This Row],[Modelo correcto]]</f>
        <v>HIRAM GUILLERMO DIAZ ORTIZM5299DW - M5799DWF</v>
      </c>
      <c r="G5267" s="18">
        <v>1</v>
      </c>
      <c r="H5267" s="19">
        <v>44013</v>
      </c>
      <c r="I5267" s="18" t="str">
        <f>+IFERROR(VLOOKUP(Cursos[[#This Row],[Modelo correcto]],Modelos[[Modelo correcto]:[Aplica para certificación]],4,FALSE),"REVISAR")</f>
        <v>SÍ</v>
      </c>
    </row>
    <row r="5268" spans="1:9" x14ac:dyDescent="0.25">
      <c r="A5268" s="144" t="s">
        <v>326</v>
      </c>
      <c r="B5268">
        <v>1</v>
      </c>
      <c r="C5268" s="145" t="s">
        <v>1088</v>
      </c>
      <c r="D5268" s="18" t="str">
        <f>+IFERROR(VLOOKUP(Cursos[[#This Row],[Modelo correcto]],Modelos[[Modelo correcto]:[¿En línea?]],2,FALSE),"REVISAR")</f>
        <v>LEXMARK</v>
      </c>
      <c r="E5268" s="18" t="str">
        <f>+IFERROR(VLOOKUP(Cursos[[#This Row],[Modelo correcto]],Modelos[[Modelo correcto]:[¿En línea?]],3,FALSE),"REVISAR")</f>
        <v>SÍ</v>
      </c>
      <c r="F5268" s="18" t="str">
        <f>+Cursos[[#This Row],[IS]]&amp;Cursos[[#This Row],[Modelo correcto]]</f>
        <v>HIRAM GUILLERMO DIAZ ORTIZMS72X</v>
      </c>
      <c r="G5268" s="18">
        <v>1</v>
      </c>
      <c r="H5268" s="19">
        <v>43952</v>
      </c>
      <c r="I5268" s="18" t="str">
        <f>+IFERROR(VLOOKUP(Cursos[[#This Row],[Modelo correcto]],Modelos[[Modelo correcto]:[Aplica para certificación]],4,FALSE),"REVISAR")</f>
        <v>NO</v>
      </c>
    </row>
    <row r="5269" spans="1:9" x14ac:dyDescent="0.25">
      <c r="A5269" s="144" t="s">
        <v>326</v>
      </c>
      <c r="B5269">
        <v>1</v>
      </c>
      <c r="C5269" s="10" t="s">
        <v>142</v>
      </c>
      <c r="D5269" s="18" t="str">
        <f>+IFERROR(VLOOKUP(Cursos[[#This Row],[Modelo correcto]],Modelos[[Modelo correcto]:[¿En línea?]],2,FALSE),"REVISAR")</f>
        <v>XEROX</v>
      </c>
      <c r="E5269" s="18" t="str">
        <f>+IFERROR(VLOOKUP(Cursos[[#This Row],[Modelo correcto]],Modelos[[Modelo correcto]:[¿En línea?]],3,FALSE),"REVISAR")</f>
        <v>SÍ</v>
      </c>
      <c r="F5269" s="18" t="str">
        <f>+Cursos[[#This Row],[IS]]&amp;Cursos[[#This Row],[Modelo correcto]]</f>
        <v>HIRAM GUILLERMO DIAZ ORTIZOS2024</v>
      </c>
      <c r="G5269" s="18">
        <v>1</v>
      </c>
      <c r="H5269" s="19">
        <v>43952</v>
      </c>
      <c r="I5269" s="18" t="str">
        <f>+IFERROR(VLOOKUP(Cursos[[#This Row],[Modelo correcto]],Modelos[[Modelo correcto]:[Aplica para certificación]],4,FALSE),"REVISAR")</f>
        <v>NO</v>
      </c>
    </row>
    <row r="5270" spans="1:9" x14ac:dyDescent="0.25">
      <c r="A5270" s="144" t="s">
        <v>326</v>
      </c>
      <c r="B5270">
        <v>1</v>
      </c>
      <c r="C5270" s="10" t="s">
        <v>252</v>
      </c>
      <c r="D5270" s="18" t="str">
        <f>+IFERROR(VLOOKUP(Cursos[[#This Row],[Modelo correcto]],Modelos[[Modelo correcto]:[¿En línea?]],2,FALSE),"REVISAR")</f>
        <v>XEROX</v>
      </c>
      <c r="E5270" s="18" t="str">
        <f>+IFERROR(VLOOKUP(Cursos[[#This Row],[Modelo correcto]],Modelos[[Modelo correcto]:[¿En línea?]],3,FALSE),"REVISAR")</f>
        <v>SÍ</v>
      </c>
      <c r="F5270" s="18" t="str">
        <f>+Cursos[[#This Row],[IS]]&amp;Cursos[[#This Row],[Modelo correcto]]</f>
        <v>HIRAM GUILLERMO DIAZ ORTIZP6700LP</v>
      </c>
      <c r="G5270" s="18">
        <v>0</v>
      </c>
      <c r="H5270" s="19">
        <v>43952</v>
      </c>
      <c r="I5270" s="18" t="str">
        <f>+IFERROR(VLOOKUP(Cursos[[#This Row],[Modelo correcto]],Modelos[[Modelo correcto]:[Aplica para certificación]],4,FALSE),"REVISAR")</f>
        <v>NO</v>
      </c>
    </row>
    <row r="5271" spans="1:9" x14ac:dyDescent="0.25">
      <c r="A5271" s="144" t="s">
        <v>326</v>
      </c>
      <c r="B5271">
        <v>1</v>
      </c>
      <c r="C5271" s="10" t="s">
        <v>1453</v>
      </c>
      <c r="D5271" s="18" t="str">
        <f>+IFERROR(VLOOKUP(Cursos[[#This Row],[Modelo correcto]],Modelos[[Modelo correcto]:[¿En línea?]],2,FALSE),"REVISAR")</f>
        <v>LEXMARK</v>
      </c>
      <c r="E5271" s="18" t="str">
        <f>+IFERROR(VLOOKUP(Cursos[[#This Row],[Modelo correcto]],Modelos[[Modelo correcto]:[¿En línea?]],3,FALSE),"REVISAR")</f>
        <v>SÍ</v>
      </c>
      <c r="F5271" s="18" t="str">
        <f>+Cursos[[#This Row],[IS]]&amp;Cursos[[#This Row],[Modelo correcto]]</f>
        <v>HIRAM GUILLERMO DIAZ ORTIZAccuRead OCR Services</v>
      </c>
      <c r="G5271" s="18">
        <v>1</v>
      </c>
      <c r="H5271" s="19">
        <v>43952</v>
      </c>
      <c r="I5271" s="18" t="str">
        <f>+IFERROR(VLOOKUP(Cursos[[#This Row],[Modelo correcto]],Modelos[[Modelo correcto]:[Aplica para certificación]],4,FALSE),"REVISAR")</f>
        <v>NO</v>
      </c>
    </row>
    <row r="5272" spans="1:9" x14ac:dyDescent="0.25">
      <c r="A5272" s="144" t="s">
        <v>326</v>
      </c>
      <c r="B5272">
        <v>1</v>
      </c>
      <c r="C5272" s="145" t="s">
        <v>1417</v>
      </c>
      <c r="D5272" s="18" t="str">
        <f>+IFERROR(VLOOKUP(Cursos[[#This Row],[Modelo correcto]],Modelos[[Modelo correcto]:[¿En línea?]],2,FALSE),"REVISAR")</f>
        <v>LEXMARK</v>
      </c>
      <c r="E5272" s="18" t="str">
        <f>+IFERROR(VLOOKUP(Cursos[[#This Row],[Modelo correcto]],Modelos[[Modelo correcto]:[¿En línea?]],3,FALSE),"REVISAR")</f>
        <v>SÍ</v>
      </c>
      <c r="F5272" s="18" t="str">
        <f>+Cursos[[#This Row],[IS]]&amp;Cursos[[#This Row],[Modelo correcto]]</f>
        <v>HIRAM GUILLERMO DIAZ ORTIZPaper - Media</v>
      </c>
      <c r="G5272" s="18">
        <v>1</v>
      </c>
      <c r="H5272" s="19">
        <v>43952</v>
      </c>
      <c r="I5272" s="18" t="str">
        <f>+IFERROR(VLOOKUP(Cursos[[#This Row],[Modelo correcto]],Modelos[[Modelo correcto]:[Aplica para certificación]],4,FALSE),"REVISAR")</f>
        <v>NO</v>
      </c>
    </row>
    <row r="5273" spans="1:9" x14ac:dyDescent="0.25">
      <c r="A5273" s="144" t="s">
        <v>326</v>
      </c>
      <c r="B5273">
        <v>1</v>
      </c>
      <c r="C5273" s="34" t="s">
        <v>250</v>
      </c>
      <c r="D5273" s="18" t="str">
        <f>+IFERROR(VLOOKUP(Cursos[[#This Row],[Modelo correcto]],Modelos[[Modelo correcto]:[¿En línea?]],2,FALSE),"REVISAR")</f>
        <v>XEROX</v>
      </c>
      <c r="E5273" s="18" t="str">
        <f>+IFERROR(VLOOKUP(Cursos[[#This Row],[Modelo correcto]],Modelos[[Modelo correcto]:[¿En línea?]],3,FALSE),"REVISAR")</f>
        <v>SÍ</v>
      </c>
      <c r="F5273" s="18" t="str">
        <f>+Cursos[[#This Row],[IS]]&amp;Cursos[[#This Row],[Modelo correcto]]</f>
        <v>HIRAM GUILLERMO DIAZ ORTIZP6000LP</v>
      </c>
      <c r="G5273" s="18">
        <v>0</v>
      </c>
      <c r="H5273" s="19">
        <v>43952</v>
      </c>
      <c r="I5273" s="18" t="str">
        <f>+IFERROR(VLOOKUP(Cursos[[#This Row],[Modelo correcto]],Modelos[[Modelo correcto]:[Aplica para certificación]],4,FALSE),"REVISAR")</f>
        <v>NO</v>
      </c>
    </row>
    <row r="5274" spans="1:9" x14ac:dyDescent="0.25">
      <c r="A5274" s="144" t="s">
        <v>326</v>
      </c>
      <c r="B5274">
        <v>1</v>
      </c>
      <c r="C5274" s="34" t="s">
        <v>141</v>
      </c>
      <c r="D5274" s="18" t="str">
        <f>+IFERROR(VLOOKUP(Cursos[[#This Row],[Modelo correcto]],Modelos[[Modelo correcto]:[¿En línea?]],2,FALSE),"REVISAR")</f>
        <v>XEROX</v>
      </c>
      <c r="E5274" s="18" t="str">
        <f>+IFERROR(VLOOKUP(Cursos[[#This Row],[Modelo correcto]],Modelos[[Modelo correcto]:[¿En línea?]],3,FALSE),"REVISAR")</f>
        <v>SÍ</v>
      </c>
      <c r="F5274" s="18" t="str">
        <f>+Cursos[[#This Row],[IS]]&amp;Cursos[[#This Row],[Modelo correcto]]</f>
        <v>HIRAM GUILLERMO DIAZ ORTIZXB10TPS</v>
      </c>
      <c r="G5274" s="18">
        <v>1</v>
      </c>
      <c r="H5274" s="19">
        <v>43952</v>
      </c>
      <c r="I5274" s="18" t="str">
        <f>+IFERROR(VLOOKUP(Cursos[[#This Row],[Modelo correcto]],Modelos[[Modelo correcto]:[Aplica para certificación]],4,FALSE),"REVISAR")</f>
        <v>SÍ</v>
      </c>
    </row>
    <row r="5275" spans="1:9" x14ac:dyDescent="0.25">
      <c r="A5275" s="144" t="s">
        <v>326</v>
      </c>
      <c r="B5275">
        <v>1</v>
      </c>
      <c r="C5275" s="34" t="s">
        <v>66</v>
      </c>
      <c r="D5275" s="18" t="str">
        <f>+IFERROR(VLOOKUP(Cursos[[#This Row],[Modelo correcto]],Modelos[[Modelo correcto]:[¿En línea?]],2,FALSE),"REVISAR")</f>
        <v>XEROX</v>
      </c>
      <c r="E5275" s="18" t="str">
        <f>+IFERROR(VLOOKUP(Cursos[[#This Row],[Modelo correcto]],Modelos[[Modelo correcto]:[¿En línea?]],3,FALSE),"REVISAR")</f>
        <v>SÍ</v>
      </c>
      <c r="F5275" s="18" t="str">
        <f>+Cursos[[#This Row],[IS]]&amp;Cursos[[#This Row],[Modelo correcto]]</f>
        <v>HIRAM GUILLERMO DIAZ ORTIZVERSDFE</v>
      </c>
      <c r="G5275" s="18">
        <v>0</v>
      </c>
      <c r="H5275" s="19">
        <v>43952</v>
      </c>
      <c r="I5275" s="18" t="str">
        <f>+IFERROR(VLOOKUP(Cursos[[#This Row],[Modelo correcto]],Modelos[[Modelo correcto]:[Aplica para certificación]],4,FALSE),"REVISAR")</f>
        <v>SÍ</v>
      </c>
    </row>
    <row r="5276" spans="1:9" x14ac:dyDescent="0.25">
      <c r="A5276" s="144" t="s">
        <v>2788</v>
      </c>
      <c r="B5276">
        <v>1</v>
      </c>
      <c r="C5276" s="10" t="s">
        <v>777</v>
      </c>
      <c r="D5276" s="145" t="str">
        <f>+IFERROR(VLOOKUP(Cursos[[#This Row],[Modelo correcto]],Modelos[[Modelo correcto]:[¿En línea?]],2,FALSE),"REVISAR")</f>
        <v>XEROX</v>
      </c>
      <c r="E5276" s="145" t="str">
        <f>+IFERROR(VLOOKUP(Cursos[[#This Row],[Modelo correcto]],Modelos[[Modelo correcto]:[¿En línea?]],3,FALSE),"REVISAR")</f>
        <v>NO</v>
      </c>
      <c r="F5276" s="18" t="str">
        <f>+Cursos[[#This Row],[IS]]&amp;Cursos[[#This Row],[Modelo correcto]]</f>
        <v>JORGE HUMBERTO FLORES CERRILLOSC70</v>
      </c>
      <c r="G5276" s="18">
        <v>1</v>
      </c>
      <c r="H5276" s="18"/>
      <c r="I5276" s="18" t="str">
        <f>+IFERROR(VLOOKUP(Cursos[[#This Row],[Modelo correcto]],Modelos[[Modelo correcto]:[Aplica para certificación]],4,FALSE),"REVISAR")</f>
        <v>NO</v>
      </c>
    </row>
    <row r="5277" spans="1:9" x14ac:dyDescent="0.25">
      <c r="A5277" s="144" t="s">
        <v>2788</v>
      </c>
      <c r="B5277">
        <v>1</v>
      </c>
      <c r="C5277" s="10" t="s">
        <v>466</v>
      </c>
      <c r="D5277" s="145" t="str">
        <f>+IFERROR(VLOOKUP(Cursos[[#This Row],[Modelo correcto]],Modelos[[Modelo correcto]:[¿En línea?]],2,FALSE),"REVISAR")</f>
        <v>XEROX</v>
      </c>
      <c r="E5277" s="145" t="str">
        <f>+IFERROR(VLOOKUP(Cursos[[#This Row],[Modelo correcto]],Modelos[[Modelo correcto]:[¿En línea?]],3,FALSE),"REVISAR")</f>
        <v>NO</v>
      </c>
      <c r="F5277" s="18" t="str">
        <f>+Cursos[[#This Row],[IS]]&amp;Cursos[[#This Row],[Modelo correcto]]</f>
        <v>JORGE HUMBERTO FLORES CERRILLOSD95</v>
      </c>
      <c r="G5277" s="18">
        <v>1</v>
      </c>
      <c r="H5277" s="18"/>
      <c r="I5277" s="18" t="str">
        <f>+IFERROR(VLOOKUP(Cursos[[#This Row],[Modelo correcto]],Modelos[[Modelo correcto]:[Aplica para certificación]],4,FALSE),"REVISAR")</f>
        <v>NO</v>
      </c>
    </row>
    <row r="5278" spans="1:9" x14ac:dyDescent="0.25">
      <c r="A5278" s="144" t="s">
        <v>2788</v>
      </c>
      <c r="B5278">
        <v>1</v>
      </c>
      <c r="C5278" s="10" t="s">
        <v>976</v>
      </c>
      <c r="D5278" s="145" t="str">
        <f>+IFERROR(VLOOKUP(Cursos[[#This Row],[Modelo correcto]],Modelos[[Modelo correcto]:[¿En línea?]],2,FALSE),"REVISAR")</f>
        <v>XEROX</v>
      </c>
      <c r="E5278" s="145" t="str">
        <f>+IFERROR(VLOOKUP(Cursos[[#This Row],[Modelo correcto]],Modelos[[Modelo correcto]:[¿En línea?]],3,FALSE),"REVISAR")</f>
        <v>NO</v>
      </c>
      <c r="F5278" s="18" t="str">
        <f>+Cursos[[#This Row],[IS]]&amp;Cursos[[#This Row],[Modelo correcto]]</f>
        <v>JORGE HUMBERTO FLORES CERRILLOSJ75</v>
      </c>
      <c r="G5278" s="18">
        <v>1</v>
      </c>
      <c r="H5278" s="18"/>
      <c r="I5278" s="18" t="str">
        <f>+IFERROR(VLOOKUP(Cursos[[#This Row],[Modelo correcto]],Modelos[[Modelo correcto]:[Aplica para certificación]],4,FALSE),"REVISAR")</f>
        <v>NO</v>
      </c>
    </row>
    <row r="5279" spans="1:9" x14ac:dyDescent="0.25">
      <c r="A5279" s="144" t="s">
        <v>2788</v>
      </c>
      <c r="B5279">
        <v>1</v>
      </c>
      <c r="C5279" s="10" t="s">
        <v>804</v>
      </c>
      <c r="D5279" s="145" t="str">
        <f>+IFERROR(VLOOKUP(Cursos[[#This Row],[Modelo correcto]],Modelos[[Modelo correcto]:[¿En línea?]],2,FALSE),"REVISAR")</f>
        <v>XEROX</v>
      </c>
      <c r="E5279" s="145" t="str">
        <f>+IFERROR(VLOOKUP(Cursos[[#This Row],[Modelo correcto]],Modelos[[Modelo correcto]:[¿En línea?]],3,FALSE),"REVISAR")</f>
        <v>NO</v>
      </c>
      <c r="F5279" s="18" t="str">
        <f>+Cursos[[#This Row],[IS]]&amp;Cursos[[#This Row],[Modelo correcto]]</f>
        <v>JORGE HUMBERTO FLORES CERRILLOSVersant 180</v>
      </c>
      <c r="G5279" s="18">
        <v>1</v>
      </c>
      <c r="H5279" s="18"/>
      <c r="I5279" s="18" t="str">
        <f>+IFERROR(VLOOKUP(Cursos[[#This Row],[Modelo correcto]],Modelos[[Modelo correcto]:[Aplica para certificación]],4,FALSE),"REVISAR")</f>
        <v>SÍ</v>
      </c>
    </row>
    <row r="5280" spans="1:9" x14ac:dyDescent="0.25">
      <c r="A5280" s="144" t="s">
        <v>2788</v>
      </c>
      <c r="B5280">
        <v>1</v>
      </c>
      <c r="C5280" s="10" t="s">
        <v>977</v>
      </c>
      <c r="D5280" s="18" t="str">
        <f>+IFERROR(VLOOKUP(Cursos[[#This Row],[Modelo correcto]],Modelos[[Modelo correcto]:[¿En línea?]],2,FALSE),"REVISAR")</f>
        <v>XEROX</v>
      </c>
      <c r="E5280" s="18" t="str">
        <f>+IFERROR(VLOOKUP(Cursos[[#This Row],[Modelo correcto]],Modelos[[Modelo correcto]:[¿En línea?]],3,FALSE),"REVISAR")</f>
        <v>NO</v>
      </c>
      <c r="F5280" s="18" t="str">
        <f>+Cursos[[#This Row],[IS]]&amp;Cursos[[#This Row],[Modelo correcto]]</f>
        <v>JORGE HUMBERTO FLORES CERRILLOSVersant 80</v>
      </c>
      <c r="G5280" s="18">
        <v>1</v>
      </c>
      <c r="H5280" s="19">
        <v>43556</v>
      </c>
      <c r="I5280" s="18" t="str">
        <f>+IFERROR(VLOOKUP(Cursos[[#This Row],[Modelo correcto]],Modelos[[Modelo correcto]:[Aplica para certificación]],4,FALSE),"REVISAR")</f>
        <v>SÍ</v>
      </c>
    </row>
    <row r="5281" spans="1:9" x14ac:dyDescent="0.25">
      <c r="A5281" s="144" t="s">
        <v>2788</v>
      </c>
      <c r="B5281">
        <v>1</v>
      </c>
      <c r="C5281" s="10" t="s">
        <v>791</v>
      </c>
      <c r="D5281" s="145" t="str">
        <f>+IFERROR(VLOOKUP(Cursos[[#This Row],[Modelo correcto]],Modelos[[Modelo correcto]:[¿En línea?]],2,FALSE),"REVISAR")</f>
        <v>XEROX</v>
      </c>
      <c r="E5281" s="145" t="str">
        <f>+IFERROR(VLOOKUP(Cursos[[#This Row],[Modelo correcto]],Modelos[[Modelo correcto]:[¿En línea?]],3,FALSE),"REVISAR")</f>
        <v>NO</v>
      </c>
      <c r="F5281" s="18" t="str">
        <f>+Cursos[[#This Row],[IS]]&amp;Cursos[[#This Row],[Modelo correcto]]</f>
        <v>JORGE HUMBERTO FLORES CERRILLOSWC5330</v>
      </c>
      <c r="G5281" s="18">
        <v>1</v>
      </c>
      <c r="H5281" s="18"/>
      <c r="I5281" s="18" t="str">
        <f>+IFERROR(VLOOKUP(Cursos[[#This Row],[Modelo correcto]],Modelos[[Modelo correcto]:[Aplica para certificación]],4,FALSE),"REVISAR")</f>
        <v>NO</v>
      </c>
    </row>
    <row r="5282" spans="1:9" x14ac:dyDescent="0.25">
      <c r="A5282" s="144" t="s">
        <v>2788</v>
      </c>
      <c r="B5282">
        <v>1</v>
      </c>
      <c r="C5282" s="10" t="s">
        <v>33</v>
      </c>
      <c r="D5282" s="145" t="str">
        <f>+IFERROR(VLOOKUP(Cursos[[#This Row],[Modelo correcto]],Modelos[[Modelo correcto]:[¿En línea?]],2,FALSE),"REVISAR")</f>
        <v>XEROX</v>
      </c>
      <c r="E5282" s="145" t="str">
        <f>+IFERROR(VLOOKUP(Cursos[[#This Row],[Modelo correcto]],Modelos[[Modelo correcto]:[¿En línea?]],3,FALSE),"REVISAR")</f>
        <v>NO</v>
      </c>
      <c r="F5282" s="18" t="str">
        <f>+Cursos[[#This Row],[IS]]&amp;Cursos[[#This Row],[Modelo correcto]]</f>
        <v>JORGE HUMBERTO FLORES CERRILLOSWC5855</v>
      </c>
      <c r="G5282" s="18">
        <v>1</v>
      </c>
      <c r="H5282" s="18"/>
      <c r="I5282" s="18" t="str">
        <f>+IFERROR(VLOOKUP(Cursos[[#This Row],[Modelo correcto]],Modelos[[Modelo correcto]:[Aplica para certificación]],4,FALSE),"REVISAR")</f>
        <v>NO</v>
      </c>
    </row>
    <row r="5283" spans="1:9" x14ac:dyDescent="0.25">
      <c r="A5283" s="144" t="s">
        <v>2788</v>
      </c>
      <c r="B5283">
        <v>1</v>
      </c>
      <c r="C5283" s="10" t="s">
        <v>793</v>
      </c>
      <c r="D5283" s="145" t="str">
        <f>+IFERROR(VLOOKUP(Cursos[[#This Row],[Modelo correcto]],Modelos[[Modelo correcto]:[¿En línea?]],2,FALSE),"REVISAR")</f>
        <v>XEROX</v>
      </c>
      <c r="E5283" s="145" t="str">
        <f>+IFERROR(VLOOKUP(Cursos[[#This Row],[Modelo correcto]],Modelos[[Modelo correcto]:[¿En línea?]],3,FALSE),"REVISAR")</f>
        <v>NO</v>
      </c>
      <c r="F5283" s="18" t="str">
        <f>+Cursos[[#This Row],[IS]]&amp;Cursos[[#This Row],[Modelo correcto]]</f>
        <v>JORGE HUMBERTO FLORES CERRILLOSWC5955</v>
      </c>
      <c r="G5283" s="18">
        <v>1</v>
      </c>
      <c r="H5283" s="18"/>
      <c r="I5283" s="18" t="str">
        <f>+IFERROR(VLOOKUP(Cursos[[#This Row],[Modelo correcto]],Modelos[[Modelo correcto]:[Aplica para certificación]],4,FALSE),"REVISAR")</f>
        <v>NO</v>
      </c>
    </row>
    <row r="5284" spans="1:9" x14ac:dyDescent="0.25">
      <c r="A5284" s="144" t="s">
        <v>2788</v>
      </c>
      <c r="B5284">
        <v>1</v>
      </c>
      <c r="C5284" s="10" t="s">
        <v>799</v>
      </c>
      <c r="D5284" s="145" t="str">
        <f>+IFERROR(VLOOKUP(Cursos[[#This Row],[Modelo correcto]],Modelos[[Modelo correcto]:[¿En línea?]],2,FALSE),"REVISAR")</f>
        <v>XEROX</v>
      </c>
      <c r="E5284" s="145" t="str">
        <f>+IFERROR(VLOOKUP(Cursos[[#This Row],[Modelo correcto]],Modelos[[Modelo correcto]:[¿En línea?]],3,FALSE),"REVISAR")</f>
        <v>NO</v>
      </c>
      <c r="F5284" s="18" t="str">
        <f>+Cursos[[#This Row],[IS]]&amp;Cursos[[#This Row],[Modelo correcto]]</f>
        <v>JORGE HUMBERTO FLORES CERRILLOSWF6705</v>
      </c>
      <c r="G5284" s="18">
        <v>1</v>
      </c>
      <c r="H5284" s="18"/>
      <c r="I5284" s="18" t="str">
        <f>+IFERROR(VLOOKUP(Cursos[[#This Row],[Modelo correcto]],Modelos[[Modelo correcto]:[Aplica para certificación]],4,FALSE),"REVISAR")</f>
        <v>NO</v>
      </c>
    </row>
    <row r="5285" spans="1:9" x14ac:dyDescent="0.25">
      <c r="A5285" s="144" t="s">
        <v>326</v>
      </c>
      <c r="B5285">
        <v>1</v>
      </c>
      <c r="C5285" s="10" t="s">
        <v>2297</v>
      </c>
      <c r="D5285" s="18" t="str">
        <f>+IFERROR(VLOOKUP(Cursos[[#This Row],[Modelo correcto]],Modelos[[Modelo correcto]:[¿En línea?]],2,FALSE),"REVISAR")</f>
        <v>EPSON</v>
      </c>
      <c r="E5285" s="18" t="str">
        <f>+IFERROR(VLOOKUP(Cursos[[#This Row],[Modelo correcto]],Modelos[[Modelo correcto]:[¿En línea?]],3,FALSE),"REVISAR")</f>
        <v>NO</v>
      </c>
      <c r="F5285" s="18" t="str">
        <f>+Cursos[[#This Row],[IS]]&amp;Cursos[[#This Row],[Modelo correcto]]</f>
        <v>HIRAM GUILLERMO DIAZ ORTIZConfiguración y diagnóstico de impresoras POS</v>
      </c>
      <c r="G5285" s="18">
        <v>1</v>
      </c>
      <c r="H5285" s="19">
        <v>44105</v>
      </c>
      <c r="I5285" s="18" t="str">
        <f>+IFERROR(VLOOKUP(Cursos[[#This Row],[Modelo correcto]],Modelos[[Modelo correcto]:[Aplica para certificación]],4,FALSE),"REVISAR")</f>
        <v>SÍ</v>
      </c>
    </row>
    <row r="5286" spans="1:9" x14ac:dyDescent="0.25">
      <c r="A5286" s="144" t="s">
        <v>326</v>
      </c>
      <c r="B5286">
        <v>1</v>
      </c>
      <c r="C5286" s="10" t="s">
        <v>1891</v>
      </c>
      <c r="D5286" s="18" t="str">
        <f>+IFERROR(VLOOKUP(Cursos[[#This Row],[Modelo correcto]],Modelos[[Modelo correcto]:[¿En línea?]],2,FALSE),"REVISAR")</f>
        <v>EPSON</v>
      </c>
      <c r="E5286" s="18" t="str">
        <f>+IFERROR(VLOOKUP(Cursos[[#This Row],[Modelo correcto]],Modelos[[Modelo correcto]:[¿En línea?]],3,FALSE),"REVISAR")</f>
        <v>SÍ</v>
      </c>
      <c r="F5286" s="18" t="str">
        <f>+Cursos[[#This Row],[IS]]&amp;Cursos[[#This Row],[Modelo correcto]]</f>
        <v>HIRAM GUILLERMO DIAZ ORTIZTintas y Medios de impresión</v>
      </c>
      <c r="G5286" s="18">
        <v>1</v>
      </c>
      <c r="H5286" s="19">
        <v>44013</v>
      </c>
      <c r="I5286" s="18" t="str">
        <f>+IFERROR(VLOOKUP(Cursos[[#This Row],[Modelo correcto]],Modelos[[Modelo correcto]:[Aplica para certificación]],4,FALSE),"REVISAR")</f>
        <v>SÍ</v>
      </c>
    </row>
    <row r="5287" spans="1:9" x14ac:dyDescent="0.25">
      <c r="A5287" s="144" t="s">
        <v>326</v>
      </c>
      <c r="B5287">
        <v>1</v>
      </c>
      <c r="C5287" s="10" t="s">
        <v>1890</v>
      </c>
      <c r="D5287" s="18" t="str">
        <f>+IFERROR(VLOOKUP(Cursos[[#This Row],[Modelo correcto]],Modelos[[Modelo correcto]:[¿En línea?]],2,FALSE),"REVISAR")</f>
        <v>EPSON</v>
      </c>
      <c r="E5287" s="18" t="str">
        <f>+IFERROR(VLOOKUP(Cursos[[#This Row],[Modelo correcto]],Modelos[[Modelo correcto]:[¿En línea?]],3,FALSE),"REVISAR")</f>
        <v>SÍ</v>
      </c>
      <c r="F5287" s="18" t="str">
        <f>+Cursos[[#This Row],[IS]]&amp;Cursos[[#This Row],[Modelo correcto]]</f>
        <v>HIRAM GUILLERMO DIAZ ORTIZWorkForce Pro WF-M5299 / WF-M5799</v>
      </c>
      <c r="G5287" s="18">
        <v>1</v>
      </c>
      <c r="H5287" s="19">
        <v>44013</v>
      </c>
      <c r="I5287" s="18" t="str">
        <f>+IFERROR(VLOOKUP(Cursos[[#This Row],[Modelo correcto]],Modelos[[Modelo correcto]:[Aplica para certificación]],4,FALSE),"REVISAR")</f>
        <v>SÍ</v>
      </c>
    </row>
    <row r="5288" spans="1:9" x14ac:dyDescent="0.25">
      <c r="A5288" s="144" t="s">
        <v>326</v>
      </c>
      <c r="B5288">
        <v>1</v>
      </c>
      <c r="C5288" s="10" t="s">
        <v>1919</v>
      </c>
      <c r="D5288" s="18" t="str">
        <f>+IFERROR(VLOOKUP(Cursos[[#This Row],[Modelo correcto]],Modelos[[Modelo correcto]:[¿En línea?]],2,FALSE),"REVISAR")</f>
        <v>EPSON</v>
      </c>
      <c r="E5288" s="18" t="str">
        <f>+IFERROR(VLOOKUP(Cursos[[#This Row],[Modelo correcto]],Modelos[[Modelo correcto]:[¿En línea?]],3,FALSE),"REVISAR")</f>
        <v>SÍ</v>
      </c>
      <c r="F5288" s="18" t="str">
        <f>+Cursos[[#This Row],[IS]]&amp;Cursos[[#This Row],[Modelo correcto]]</f>
        <v>HIRAM GUILLERMO DIAZ ORTIZEPSON L6171 / L6191</v>
      </c>
      <c r="G5288" s="18">
        <v>0</v>
      </c>
      <c r="H5288" s="19">
        <v>44013</v>
      </c>
      <c r="I5288" s="18" t="str">
        <f>+IFERROR(VLOOKUP(Cursos[[#This Row],[Modelo correcto]],Modelos[[Modelo correcto]:[Aplica para certificación]],4,FALSE),"REVISAR")</f>
        <v>SÍ</v>
      </c>
    </row>
    <row r="5289" spans="1:9" x14ac:dyDescent="0.25">
      <c r="A5289" s="144" t="s">
        <v>2788</v>
      </c>
      <c r="B5289">
        <v>0</v>
      </c>
      <c r="C5289" s="10" t="s">
        <v>990</v>
      </c>
      <c r="D5289" s="18" t="str">
        <f>+IFERROR(VLOOKUP(Cursos[[#This Row],[Modelo correcto]],Modelos[[Modelo correcto]:[¿En línea?]],2,FALSE),"REVISAR")</f>
        <v>CANON</v>
      </c>
      <c r="E5289" s="18" t="str">
        <f>+IFERROR(VLOOKUP(Cursos[[#This Row],[Modelo correcto]],Modelos[[Modelo correcto]:[¿En línea?]],3,FALSE),"REVISAR")</f>
        <v>NO</v>
      </c>
      <c r="F5289" s="18" t="str">
        <f>+Cursos[[#This Row],[IS]]&amp;Cursos[[#This Row],[Modelo correcto]]</f>
        <v>JORGE HUMBERTO FLORES CERRILLOSIR C3025</v>
      </c>
      <c r="G5289" s="18"/>
      <c r="H5289" s="18"/>
      <c r="I5289" s="18" t="str">
        <f>+IFERROR(VLOOKUP(Cursos[[#This Row],[Modelo correcto]],Modelos[[Modelo correcto]:[Aplica para certificación]],4,FALSE),"REVISAR")</f>
        <v>SÍ</v>
      </c>
    </row>
    <row r="5290" spans="1:9" x14ac:dyDescent="0.25">
      <c r="A5290" s="144" t="s">
        <v>326</v>
      </c>
      <c r="B5290">
        <v>1</v>
      </c>
      <c r="C5290" s="10" t="s">
        <v>1919</v>
      </c>
      <c r="D5290" s="18" t="str">
        <f>+IFERROR(VLOOKUP(Cursos[[#This Row],[Modelo correcto]],Modelos[[Modelo correcto]:[¿En línea?]],2,FALSE),"REVISAR")</f>
        <v>EPSON</v>
      </c>
      <c r="E5290" s="18" t="str">
        <f>+IFERROR(VLOOKUP(Cursos[[#This Row],[Modelo correcto]],Modelos[[Modelo correcto]:[¿En línea?]],3,FALSE),"REVISAR")</f>
        <v>SÍ</v>
      </c>
      <c r="F5290" s="18" t="str">
        <f>+Cursos[[#This Row],[IS]]&amp;Cursos[[#This Row],[Modelo correcto]]</f>
        <v>HIRAM GUILLERMO DIAZ ORTIZEPSON L6171 / L6191</v>
      </c>
      <c r="G5290" s="18">
        <v>1</v>
      </c>
      <c r="H5290" s="19">
        <v>44044</v>
      </c>
      <c r="I5290" s="18" t="str">
        <f>+IFERROR(VLOOKUP(Cursos[[#This Row],[Modelo correcto]],Modelos[[Modelo correcto]:[Aplica para certificación]],4,FALSE),"REVISAR")</f>
        <v>SÍ</v>
      </c>
    </row>
    <row r="5291" spans="1:9" x14ac:dyDescent="0.25">
      <c r="A5291" s="144" t="s">
        <v>326</v>
      </c>
      <c r="B5291">
        <v>1</v>
      </c>
      <c r="C5291" s="10" t="s">
        <v>1932</v>
      </c>
      <c r="D5291" s="18" t="str">
        <f>+IFERROR(VLOOKUP(Cursos[[#This Row],[Modelo correcto]],Modelos[[Modelo correcto]:[¿En línea?]],2,FALSE),"REVISAR")</f>
        <v>EPSON</v>
      </c>
      <c r="E5291" s="18" t="str">
        <f>+IFERROR(VLOOKUP(Cursos[[#This Row],[Modelo correcto]],Modelos[[Modelo correcto]:[¿En línea?]],3,FALSE),"REVISAR")</f>
        <v>SÍ</v>
      </c>
      <c r="F5291" s="18" t="str">
        <f>+Cursos[[#This Row],[IS]]&amp;Cursos[[#This Row],[Modelo correcto]]</f>
        <v>HIRAM GUILLERMO DIAZ ORTIZWorkForce Pro WF-R8590</v>
      </c>
      <c r="G5291" s="18">
        <v>1</v>
      </c>
      <c r="H5291" s="19">
        <v>44044</v>
      </c>
      <c r="I5291" s="18" t="str">
        <f>+IFERROR(VLOOKUP(Cursos[[#This Row],[Modelo correcto]],Modelos[[Modelo correcto]:[Aplica para certificación]],4,FALSE),"REVISAR")</f>
        <v>SÍ</v>
      </c>
    </row>
    <row r="5292" spans="1:9" x14ac:dyDescent="0.25">
      <c r="A5292" s="144" t="s">
        <v>326</v>
      </c>
      <c r="B5292">
        <v>1</v>
      </c>
      <c r="C5292" s="10" t="s">
        <v>1931</v>
      </c>
      <c r="D5292" s="18" t="str">
        <f>+IFERROR(VLOOKUP(Cursos[[#This Row],[Modelo correcto]],Modelos[[Modelo correcto]:[¿En línea?]],2,FALSE),"REVISAR")</f>
        <v>EPSON</v>
      </c>
      <c r="E5292" s="18" t="str">
        <f>+IFERROR(VLOOKUP(Cursos[[#This Row],[Modelo correcto]],Modelos[[Modelo correcto]:[¿En línea?]],3,FALSE),"REVISAR")</f>
        <v>SÍ</v>
      </c>
      <c r="F5292" s="18" t="str">
        <f>+Cursos[[#This Row],[IS]]&amp;Cursos[[#This Row],[Modelo correcto]]</f>
        <v>HIRAM GUILLERMO DIAZ ORTIZWorkForce Pro WF-5690</v>
      </c>
      <c r="G5292" s="18">
        <v>1</v>
      </c>
      <c r="H5292" s="19">
        <v>44044</v>
      </c>
      <c r="I5292" s="18" t="str">
        <f>+IFERROR(VLOOKUP(Cursos[[#This Row],[Modelo correcto]],Modelos[[Modelo correcto]:[Aplica para certificación]],4,FALSE),"REVISAR")</f>
        <v>SÍ</v>
      </c>
    </row>
    <row r="5293" spans="1:9" x14ac:dyDescent="0.25">
      <c r="A5293" s="144" t="s">
        <v>2788</v>
      </c>
      <c r="B5293">
        <v>1</v>
      </c>
      <c r="C5293" s="10" t="s">
        <v>998</v>
      </c>
      <c r="D5293" s="145" t="str">
        <f>+IFERROR(VLOOKUP(Cursos[[#This Row],[Modelo correcto]],Modelos[[Modelo correcto]:[¿En línea?]],2,FALSE),"REVISAR")</f>
        <v>OKI</v>
      </c>
      <c r="E5293" s="145" t="str">
        <f>+IFERROR(VLOOKUP(Cursos[[#This Row],[Modelo correcto]],Modelos[[Modelo correcto]:[¿En línea?]],3,FALSE),"REVISAR")</f>
        <v>NO</v>
      </c>
      <c r="F5293" s="18" t="str">
        <f>+Cursos[[#This Row],[IS]]&amp;Cursos[[#This Row],[Modelo correcto]]</f>
        <v>JORGE HUMBERTO FLORES CERRILLOSMPS5502</v>
      </c>
      <c r="G5293" s="18">
        <v>1</v>
      </c>
      <c r="H5293" s="18"/>
      <c r="I5293" s="18" t="str">
        <f>+IFERROR(VLOOKUP(Cursos[[#This Row],[Modelo correcto]],Modelos[[Modelo correcto]:[Aplica para certificación]],4,FALSE),"REVISAR")</f>
        <v>NO</v>
      </c>
    </row>
    <row r="5294" spans="1:9" x14ac:dyDescent="0.25">
      <c r="A5294" s="144" t="s">
        <v>326</v>
      </c>
      <c r="B5294">
        <v>1</v>
      </c>
      <c r="C5294" s="10" t="s">
        <v>1968</v>
      </c>
      <c r="D5294" s="18" t="str">
        <f>+IFERROR(VLOOKUP(Cursos[[#This Row],[Modelo correcto]],Modelos[[Modelo correcto]:[¿En línea?]],2,FALSE),"REVISAR")</f>
        <v>EPSON</v>
      </c>
      <c r="E5294" s="18" t="str">
        <f>+IFERROR(VLOOKUP(Cursos[[#This Row],[Modelo correcto]],Modelos[[Modelo correcto]:[¿En línea?]],3,FALSE),"REVISAR")</f>
        <v>SÍ</v>
      </c>
      <c r="F5294" s="18" t="str">
        <f>+Cursos[[#This Row],[IS]]&amp;Cursos[[#This Row],[Modelo correcto]]</f>
        <v>HIRAM GUILLERMO DIAZ ORTIZWorkForce Pro WF-C579R</v>
      </c>
      <c r="G5294" s="18">
        <v>1</v>
      </c>
      <c r="H5294" s="19">
        <v>44044</v>
      </c>
      <c r="I5294" s="18" t="str">
        <f>+IFERROR(VLOOKUP(Cursos[[#This Row],[Modelo correcto]],Modelos[[Modelo correcto]:[Aplica para certificación]],4,FALSE),"REVISAR")</f>
        <v>SÍ</v>
      </c>
    </row>
    <row r="5295" spans="1:9" x14ac:dyDescent="0.25">
      <c r="A5295" s="144" t="s">
        <v>2791</v>
      </c>
      <c r="B5295">
        <v>1</v>
      </c>
      <c r="C5295" s="10" t="s">
        <v>971</v>
      </c>
      <c r="D5295" s="145" t="str">
        <f>+IFERROR(VLOOKUP(Cursos[[#This Row],[Modelo correcto]],Modelos[[Modelo correcto]:[¿En línea?]],2,FALSE),"REVISAR")</f>
        <v>CANON</v>
      </c>
      <c r="E5295" s="145" t="str">
        <f>+IFERROR(VLOOKUP(Cursos[[#This Row],[Modelo correcto]],Modelos[[Modelo correcto]:[¿En línea?]],3,FALSE),"REVISAR")</f>
        <v>NO</v>
      </c>
      <c r="F5295" s="18" t="str">
        <f>+Cursos[[#This Row],[IS]]&amp;Cursos[[#This Row],[Modelo correcto]]</f>
        <v>JORGE ALBERTO TREVIÑO ALVAREZIC D1320</v>
      </c>
      <c r="G5295" s="18">
        <v>1</v>
      </c>
      <c r="H5295" s="18"/>
      <c r="I5295" s="18" t="str">
        <f>+IFERROR(VLOOKUP(Cursos[[#This Row],[Modelo correcto]],Modelos[[Modelo correcto]:[Aplica para certificación]],4,FALSE),"REVISAR")</f>
        <v>NO</v>
      </c>
    </row>
    <row r="5296" spans="1:9" x14ac:dyDescent="0.25">
      <c r="A5296" s="144" t="s">
        <v>2791</v>
      </c>
      <c r="B5296">
        <v>0</v>
      </c>
      <c r="C5296" s="10" t="s">
        <v>972</v>
      </c>
      <c r="D5296" s="145" t="str">
        <f>+IFERROR(VLOOKUP(Cursos[[#This Row],[Modelo correcto]],Modelos[[Modelo correcto]:[¿En línea?]],2,FALSE),"REVISAR")</f>
        <v>SAMSUNG</v>
      </c>
      <c r="E5296" s="145" t="str">
        <f>+IFERROR(VLOOKUP(Cursos[[#This Row],[Modelo correcto]],Modelos[[Modelo correcto]:[¿En línea?]],3,FALSE),"REVISAR")</f>
        <v>NO</v>
      </c>
      <c r="F5296" s="18" t="str">
        <f>+Cursos[[#This Row],[IS]]&amp;Cursos[[#This Row],[Modelo correcto]]</f>
        <v>JORGE ALBERTO TREVIÑO ALVAREZSL M5360</v>
      </c>
      <c r="G5296" s="18">
        <v>1</v>
      </c>
      <c r="H5296" s="18"/>
      <c r="I5296" s="18" t="str">
        <f>+IFERROR(VLOOKUP(Cursos[[#This Row],[Modelo correcto]],Modelos[[Modelo correcto]:[Aplica para certificación]],4,FALSE),"REVISAR")</f>
        <v>NO</v>
      </c>
    </row>
    <row r="5297" spans="1:9" x14ac:dyDescent="0.25">
      <c r="A5297" s="144" t="s">
        <v>2791</v>
      </c>
      <c r="B5297">
        <v>1</v>
      </c>
      <c r="C5297" s="10">
        <v>7970</v>
      </c>
      <c r="D5297" s="18" t="str">
        <f>+IFERROR(VLOOKUP(Cursos[[#This Row],[Modelo correcto]],Modelos[[Modelo correcto]:[¿En línea?]],2,FALSE),"REVISAR")</f>
        <v>XEROX</v>
      </c>
      <c r="E5297" s="18" t="str">
        <f>+IFERROR(VLOOKUP(Cursos[[#This Row],[Modelo correcto]],Modelos[[Modelo correcto]:[¿En línea?]],3,FALSE),"REVISAR")</f>
        <v>NO</v>
      </c>
      <c r="F5297" s="18" t="str">
        <f>+Cursos[[#This Row],[IS]]&amp;Cursos[[#This Row],[Modelo correcto]]</f>
        <v>JORGE ALBERTO TREVIÑO ALVAREZ7970</v>
      </c>
      <c r="G5297" s="18">
        <v>1</v>
      </c>
      <c r="H5297" s="18"/>
      <c r="I5297" s="18" t="str">
        <f>+IFERROR(VLOOKUP(Cursos[[#This Row],[Modelo correcto]],Modelos[[Modelo correcto]:[Aplica para certificación]],4,FALSE),"REVISAR")</f>
        <v>SÍ</v>
      </c>
    </row>
    <row r="5298" spans="1:9" x14ac:dyDescent="0.25">
      <c r="A5298" s="144" t="s">
        <v>2791</v>
      </c>
      <c r="B5298">
        <v>1</v>
      </c>
      <c r="C5298" s="10">
        <v>9201</v>
      </c>
      <c r="D5298" s="18" t="str">
        <f>+IFERROR(VLOOKUP(Cursos[[#This Row],[Modelo correcto]],Modelos[[Modelo correcto]:[¿En línea?]],2,FALSE),"REVISAR")</f>
        <v>XEROX</v>
      </c>
      <c r="E5298" s="18" t="str">
        <f>+IFERROR(VLOOKUP(Cursos[[#This Row],[Modelo correcto]],Modelos[[Modelo correcto]:[¿En línea?]],3,FALSE),"REVISAR")</f>
        <v>NO</v>
      </c>
      <c r="F5298" s="18" t="str">
        <f>+Cursos[[#This Row],[IS]]&amp;Cursos[[#This Row],[Modelo correcto]]</f>
        <v>JORGE ALBERTO TREVIÑO ALVAREZ9201</v>
      </c>
      <c r="G5298" s="18">
        <v>1</v>
      </c>
      <c r="H5298" s="18"/>
      <c r="I5298" s="18" t="str">
        <f>+IFERROR(VLOOKUP(Cursos[[#This Row],[Modelo correcto]],Modelos[[Modelo correcto]:[Aplica para certificación]],4,FALSE),"REVISAR")</f>
        <v>SÍ</v>
      </c>
    </row>
    <row r="5299" spans="1:9" x14ac:dyDescent="0.25">
      <c r="A5299" s="144" t="s">
        <v>2791</v>
      </c>
      <c r="B5299">
        <v>1</v>
      </c>
      <c r="C5299" s="10" t="s">
        <v>918</v>
      </c>
      <c r="D5299" s="18" t="str">
        <f>+IFERROR(VLOOKUP(Cursos[[#This Row],[Modelo correcto]],Modelos[[Modelo correcto]:[¿En línea?]],2,FALSE),"REVISAR")</f>
        <v>XEROX</v>
      </c>
      <c r="E5299" s="18" t="str">
        <f>+IFERROR(VLOOKUP(Cursos[[#This Row],[Modelo correcto]],Modelos[[Modelo correcto]:[¿En línea?]],3,FALSE),"REVISAR")</f>
        <v>NO</v>
      </c>
      <c r="F5299" s="18" t="str">
        <f>+Cursos[[#This Row],[IS]]&amp;Cursos[[#This Row],[Modelo correcto]]</f>
        <v>JORGE ALBERTO TREVIÑO ALVAREZ4110/4112/D95</v>
      </c>
      <c r="G5299" s="18">
        <v>1</v>
      </c>
      <c r="H5299" s="19">
        <v>43647</v>
      </c>
      <c r="I5299" s="18" t="str">
        <f>+IFERROR(VLOOKUP(Cursos[[#This Row],[Modelo correcto]],Modelos[[Modelo correcto]:[Aplica para certificación]],4,FALSE),"REVISAR")</f>
        <v>NO</v>
      </c>
    </row>
    <row r="5300" spans="1:9" x14ac:dyDescent="0.25">
      <c r="A5300" s="144" t="s">
        <v>2791</v>
      </c>
      <c r="B5300">
        <v>1</v>
      </c>
      <c r="C5300" s="10" t="s">
        <v>777</v>
      </c>
      <c r="D5300" s="145" t="str">
        <f>+IFERROR(VLOOKUP(Cursos[[#This Row],[Modelo correcto]],Modelos[[Modelo correcto]:[¿En línea?]],2,FALSE),"REVISAR")</f>
        <v>XEROX</v>
      </c>
      <c r="E5300" s="145" t="str">
        <f>+IFERROR(VLOOKUP(Cursos[[#This Row],[Modelo correcto]],Modelos[[Modelo correcto]:[¿En línea?]],3,FALSE),"REVISAR")</f>
        <v>NO</v>
      </c>
      <c r="F5300" s="18" t="str">
        <f>+Cursos[[#This Row],[IS]]&amp;Cursos[[#This Row],[Modelo correcto]]</f>
        <v>JORGE ALBERTO TREVIÑO ALVAREZC70</v>
      </c>
      <c r="G5300" s="18">
        <v>1</v>
      </c>
      <c r="H5300" s="18"/>
      <c r="I5300" s="18" t="str">
        <f>+IFERROR(VLOOKUP(Cursos[[#This Row],[Modelo correcto]],Modelos[[Modelo correcto]:[Aplica para certificación]],4,FALSE),"REVISAR")</f>
        <v>NO</v>
      </c>
    </row>
    <row r="5301" spans="1:9" x14ac:dyDescent="0.25">
      <c r="A5301" s="144" t="s">
        <v>2791</v>
      </c>
      <c r="B5301">
        <v>1</v>
      </c>
      <c r="C5301" s="10" t="s">
        <v>803</v>
      </c>
      <c r="D5301" s="18" t="str">
        <f>+IFERROR(VLOOKUP(Cursos[[#This Row],[Modelo correcto]],Modelos[[Modelo correcto]:[¿En línea?]],2,FALSE),"REVISAR")</f>
        <v>XEROX</v>
      </c>
      <c r="E5301" s="18" t="str">
        <f>+IFERROR(VLOOKUP(Cursos[[#This Row],[Modelo correcto]],Modelos[[Modelo correcto]:[¿En línea?]],3,FALSE),"REVISAR")</f>
        <v>NO</v>
      </c>
      <c r="F5301" s="18" t="str">
        <f>+Cursos[[#This Row],[IS]]&amp;Cursos[[#This Row],[Modelo correcto]]</f>
        <v>JORGE ALBERTO TREVIÑO ALVAREZDC250</v>
      </c>
      <c r="G5301" s="18">
        <v>1</v>
      </c>
      <c r="H5301" s="18"/>
      <c r="I5301" s="18" t="str">
        <f>+IFERROR(VLOOKUP(Cursos[[#This Row],[Modelo correcto]],Modelos[[Modelo correcto]:[Aplica para certificación]],4,FALSE),"REVISAR")</f>
        <v>NO</v>
      </c>
    </row>
    <row r="5302" spans="1:9" x14ac:dyDescent="0.25">
      <c r="A5302" s="144" t="s">
        <v>2791</v>
      </c>
      <c r="B5302">
        <v>1</v>
      </c>
      <c r="C5302" s="10" t="s">
        <v>778</v>
      </c>
      <c r="D5302" s="18" t="str">
        <f>+IFERROR(VLOOKUP(Cursos[[#This Row],[Modelo correcto]],Modelos[[Modelo correcto]:[¿En línea?]],2,FALSE),"REVISAR")</f>
        <v>XEROX</v>
      </c>
      <c r="E5302" s="18" t="str">
        <f>+IFERROR(VLOOKUP(Cursos[[#This Row],[Modelo correcto]],Modelos[[Modelo correcto]:[¿En línea?]],3,FALSE),"REVISAR")</f>
        <v>NO</v>
      </c>
      <c r="F5302" s="18" t="str">
        <f>+Cursos[[#This Row],[IS]]&amp;Cursos[[#This Row],[Modelo correcto]]</f>
        <v>JORGE ALBERTO TREVIÑO ALVAREZDC550</v>
      </c>
      <c r="G5302" s="18">
        <v>1</v>
      </c>
      <c r="H5302" s="18"/>
      <c r="I5302" s="18" t="str">
        <f>+IFERROR(VLOOKUP(Cursos[[#This Row],[Modelo correcto]],Modelos[[Modelo correcto]:[Aplica para certificación]],4,FALSE),"REVISAR")</f>
        <v>NO</v>
      </c>
    </row>
    <row r="5303" spans="1:9" x14ac:dyDescent="0.25">
      <c r="A5303" s="144" t="s">
        <v>2791</v>
      </c>
      <c r="B5303">
        <v>1</v>
      </c>
      <c r="C5303" s="10" t="s">
        <v>916</v>
      </c>
      <c r="D5303" s="145" t="str">
        <f>+IFERROR(VLOOKUP(Cursos[[#This Row],[Modelo correcto]],Modelos[[Modelo correcto]:[¿En línea?]],2,FALSE),"REVISAR")</f>
        <v>XEROX</v>
      </c>
      <c r="E5303" s="145" t="str">
        <f>+IFERROR(VLOOKUP(Cursos[[#This Row],[Modelo correcto]],Modelos[[Modelo correcto]:[¿En línea?]],3,FALSE),"REVISAR")</f>
        <v>NO</v>
      </c>
      <c r="F5303" s="18" t="str">
        <f>+Cursos[[#This Row],[IS]]&amp;Cursos[[#This Row],[Modelo correcto]]</f>
        <v>JORGE ALBERTO TREVIÑO ALVAREZROWEi</v>
      </c>
      <c r="G5303" s="18">
        <v>1</v>
      </c>
      <c r="H5303" s="18"/>
      <c r="I5303" s="18" t="str">
        <f>+IFERROR(VLOOKUP(Cursos[[#This Row],[Modelo correcto]],Modelos[[Modelo correcto]:[Aplica para certificación]],4,FALSE),"REVISAR")</f>
        <v>NO</v>
      </c>
    </row>
    <row r="5304" spans="1:9" x14ac:dyDescent="0.25">
      <c r="A5304" s="144" t="s">
        <v>2791</v>
      </c>
      <c r="B5304">
        <v>1</v>
      </c>
      <c r="C5304" s="10" t="s">
        <v>785</v>
      </c>
      <c r="D5304" s="18" t="str">
        <f>+IFERROR(VLOOKUP(Cursos[[#This Row],[Modelo correcto]],Modelos[[Modelo correcto]:[¿En línea?]],2,FALSE),"REVISAR")</f>
        <v>XEROX</v>
      </c>
      <c r="E5304" s="18" t="str">
        <f>+IFERROR(VLOOKUP(Cursos[[#This Row],[Modelo correcto]],Modelos[[Modelo correcto]:[¿En línea?]],3,FALSE),"REVISAR")</f>
        <v>NO</v>
      </c>
      <c r="F5304" s="18" t="str">
        <f>+Cursos[[#This Row],[IS]]&amp;Cursos[[#This Row],[Modelo correcto]]</f>
        <v>JORGE ALBERTO TREVIÑO ALVAREZTCOL</v>
      </c>
      <c r="G5304" s="18">
        <v>1</v>
      </c>
      <c r="H5304" s="18"/>
      <c r="I5304" s="18" t="str">
        <f>+IFERROR(VLOOKUP(Cursos[[#This Row],[Modelo correcto]],Modelos[[Modelo correcto]:[Aplica para certificación]],4,FALSE),"REVISAR")</f>
        <v>SÍ</v>
      </c>
    </row>
    <row r="5305" spans="1:9" x14ac:dyDescent="0.25">
      <c r="A5305" s="144" t="s">
        <v>2791</v>
      </c>
      <c r="B5305">
        <v>0</v>
      </c>
      <c r="C5305" s="10" t="s">
        <v>791</v>
      </c>
      <c r="D5305" s="145" t="str">
        <f>+IFERROR(VLOOKUP(Cursos[[#This Row],[Modelo correcto]],Modelos[[Modelo correcto]:[¿En línea?]],2,FALSE),"REVISAR")</f>
        <v>XEROX</v>
      </c>
      <c r="E5305" s="145" t="str">
        <f>+IFERROR(VLOOKUP(Cursos[[#This Row],[Modelo correcto]],Modelos[[Modelo correcto]:[¿En línea?]],3,FALSE),"REVISAR")</f>
        <v>NO</v>
      </c>
      <c r="F5305" s="18" t="str">
        <f>+Cursos[[#This Row],[IS]]&amp;Cursos[[#This Row],[Modelo correcto]]</f>
        <v>JORGE ALBERTO TREVIÑO ALVAREZWC5330</v>
      </c>
      <c r="G5305" s="18">
        <v>1</v>
      </c>
      <c r="H5305" s="18"/>
      <c r="I5305" s="18" t="str">
        <f>+IFERROR(VLOOKUP(Cursos[[#This Row],[Modelo correcto]],Modelos[[Modelo correcto]:[Aplica para certificación]],4,FALSE),"REVISAR")</f>
        <v>NO</v>
      </c>
    </row>
    <row r="5306" spans="1:9" x14ac:dyDescent="0.25">
      <c r="A5306" s="144" t="s">
        <v>2791</v>
      </c>
      <c r="B5306">
        <v>1</v>
      </c>
      <c r="C5306" s="10" t="s">
        <v>792</v>
      </c>
      <c r="D5306" s="145" t="str">
        <f>+IFERROR(VLOOKUP(Cursos[[#This Row],[Modelo correcto]],Modelos[[Modelo correcto]:[¿En línea?]],2,FALSE),"REVISAR")</f>
        <v>XEROX</v>
      </c>
      <c r="E5306" s="145" t="str">
        <f>+IFERROR(VLOOKUP(Cursos[[#This Row],[Modelo correcto]],Modelos[[Modelo correcto]:[¿En línea?]],3,FALSE),"REVISAR")</f>
        <v>NO</v>
      </c>
      <c r="F5306" s="18" t="str">
        <f>+Cursos[[#This Row],[IS]]&amp;Cursos[[#This Row],[Modelo correcto]]</f>
        <v>JORGE ALBERTO TREVIÑO ALVAREZWC5790</v>
      </c>
      <c r="G5306" s="18">
        <v>1</v>
      </c>
      <c r="H5306" s="18"/>
      <c r="I5306" s="18" t="str">
        <f>+IFERROR(VLOOKUP(Cursos[[#This Row],[Modelo correcto]],Modelos[[Modelo correcto]:[Aplica para certificación]],4,FALSE),"REVISAR")</f>
        <v>NO</v>
      </c>
    </row>
    <row r="5307" spans="1:9" x14ac:dyDescent="0.25">
      <c r="A5307" s="144" t="s">
        <v>2791</v>
      </c>
      <c r="B5307">
        <v>1</v>
      </c>
      <c r="C5307" s="10" t="s">
        <v>33</v>
      </c>
      <c r="D5307" s="145" t="str">
        <f>+IFERROR(VLOOKUP(Cursos[[#This Row],[Modelo correcto]],Modelos[[Modelo correcto]:[¿En línea?]],2,FALSE),"REVISAR")</f>
        <v>XEROX</v>
      </c>
      <c r="E5307" s="145" t="str">
        <f>+IFERROR(VLOOKUP(Cursos[[#This Row],[Modelo correcto]],Modelos[[Modelo correcto]:[¿En línea?]],3,FALSE),"REVISAR")</f>
        <v>NO</v>
      </c>
      <c r="F5307" s="18" t="str">
        <f>+Cursos[[#This Row],[IS]]&amp;Cursos[[#This Row],[Modelo correcto]]</f>
        <v>JORGE ALBERTO TREVIÑO ALVAREZWC5855</v>
      </c>
      <c r="G5307" s="18">
        <v>1</v>
      </c>
      <c r="H5307" s="18"/>
      <c r="I5307" s="18" t="str">
        <f>+IFERROR(VLOOKUP(Cursos[[#This Row],[Modelo correcto]],Modelos[[Modelo correcto]:[Aplica para certificación]],4,FALSE),"REVISAR")</f>
        <v>NO</v>
      </c>
    </row>
    <row r="5308" spans="1:9" x14ac:dyDescent="0.25">
      <c r="A5308" s="144" t="s">
        <v>2787</v>
      </c>
      <c r="B5308">
        <v>1</v>
      </c>
      <c r="C5308" s="10" t="s">
        <v>264</v>
      </c>
      <c r="D5308" s="18" t="str">
        <f>+IFERROR(VLOOKUP(Cursos[[#This Row],[Modelo correcto]],Modelos[[Modelo correcto]:[¿En línea?]],2,FALSE),"REVISAR")</f>
        <v>XEROX</v>
      </c>
      <c r="E5308" s="18" t="str">
        <f>+IFERROR(VLOOKUP(Cursos[[#This Row],[Modelo correcto]],Modelos[[Modelo correcto]:[¿En línea?]],3,FALSE),"REVISAR")</f>
        <v>SÍ</v>
      </c>
      <c r="F5308" s="18" t="str">
        <f>+Cursos[[#This Row],[IS]]&amp;Cursos[[#This Row],[Modelo correcto]]</f>
        <v>LUIS FELIPE CRUZ MARW3345LP</v>
      </c>
      <c r="G5308" s="18"/>
      <c r="H5308" s="18"/>
      <c r="I5308" s="18" t="str">
        <f>+IFERROR(VLOOKUP(Cursos[[#This Row],[Modelo correcto]],Modelos[[Modelo correcto]:[Aplica para certificación]],4,FALSE),"REVISAR")</f>
        <v>SÍ</v>
      </c>
    </row>
    <row r="5309" spans="1:9" x14ac:dyDescent="0.25">
      <c r="A5309" s="144" t="s">
        <v>2791</v>
      </c>
      <c r="B5309">
        <v>1</v>
      </c>
      <c r="C5309" s="10" t="s">
        <v>793</v>
      </c>
      <c r="D5309" s="145" t="str">
        <f>+IFERROR(VLOOKUP(Cursos[[#This Row],[Modelo correcto]],Modelos[[Modelo correcto]:[¿En línea?]],2,FALSE),"REVISAR")</f>
        <v>XEROX</v>
      </c>
      <c r="E5309" s="145" t="str">
        <f>+IFERROR(VLOOKUP(Cursos[[#This Row],[Modelo correcto]],Modelos[[Modelo correcto]:[¿En línea?]],3,FALSE),"REVISAR")</f>
        <v>NO</v>
      </c>
      <c r="F5309" s="18" t="str">
        <f>+Cursos[[#This Row],[IS]]&amp;Cursos[[#This Row],[Modelo correcto]]</f>
        <v>JORGE ALBERTO TREVIÑO ALVAREZWC5955</v>
      </c>
      <c r="G5309" s="18">
        <v>1</v>
      </c>
      <c r="H5309" s="18"/>
      <c r="I5309" s="18" t="str">
        <f>+IFERROR(VLOOKUP(Cursos[[#This Row],[Modelo correcto]],Modelos[[Modelo correcto]:[Aplica para certificación]],4,FALSE),"REVISAR")</f>
        <v>NO</v>
      </c>
    </row>
    <row r="5310" spans="1:9" x14ac:dyDescent="0.25">
      <c r="A5310" s="144" t="s">
        <v>2791</v>
      </c>
      <c r="B5310">
        <v>1</v>
      </c>
      <c r="C5310" s="10" t="s">
        <v>794</v>
      </c>
      <c r="D5310" s="145" t="str">
        <f>+IFERROR(VLOOKUP(Cursos[[#This Row],[Modelo correcto]],Modelos[[Modelo correcto]:[¿En línea?]],2,FALSE),"REVISAR")</f>
        <v>XEROX</v>
      </c>
      <c r="E5310" s="145" t="str">
        <f>+IFERROR(VLOOKUP(Cursos[[#This Row],[Modelo correcto]],Modelos[[Modelo correcto]:[¿En línea?]],3,FALSE),"REVISAR")</f>
        <v>NO</v>
      </c>
      <c r="F5310" s="18" t="str">
        <f>+Cursos[[#This Row],[IS]]&amp;Cursos[[#This Row],[Modelo correcto]]</f>
        <v>JORGE ALBERTO TREVIÑO ALVAREZWC7220</v>
      </c>
      <c r="G5310" s="18">
        <v>1</v>
      </c>
      <c r="H5310" s="18"/>
      <c r="I5310" s="18" t="str">
        <f>+IFERROR(VLOOKUP(Cursos[[#This Row],[Modelo correcto]],Modelos[[Modelo correcto]:[Aplica para certificación]],4,FALSE),"REVISAR")</f>
        <v>NO</v>
      </c>
    </row>
    <row r="5311" spans="1:9" x14ac:dyDescent="0.25">
      <c r="A5311" s="144" t="s">
        <v>2791</v>
      </c>
      <c r="B5311">
        <v>1</v>
      </c>
      <c r="C5311" s="10" t="s">
        <v>795</v>
      </c>
      <c r="D5311" s="145" t="str">
        <f>+IFERROR(VLOOKUP(Cursos[[#This Row],[Modelo correcto]],Modelos[[Modelo correcto]:[¿En línea?]],2,FALSE),"REVISAR")</f>
        <v>XEROX</v>
      </c>
      <c r="E5311" s="145" t="str">
        <f>+IFERROR(VLOOKUP(Cursos[[#This Row],[Modelo correcto]],Modelos[[Modelo correcto]:[¿En línea?]],3,FALSE),"REVISAR")</f>
        <v>NO</v>
      </c>
      <c r="F5311" s="18" t="str">
        <f>+Cursos[[#This Row],[IS]]&amp;Cursos[[#This Row],[Modelo correcto]]</f>
        <v>JORGE ALBERTO TREVIÑO ALVAREZWC7556</v>
      </c>
      <c r="G5311" s="18">
        <v>1</v>
      </c>
      <c r="H5311" s="18"/>
      <c r="I5311" s="18" t="str">
        <f>+IFERROR(VLOOKUP(Cursos[[#This Row],[Modelo correcto]],Modelos[[Modelo correcto]:[Aplica para certificación]],4,FALSE),"REVISAR")</f>
        <v>NO</v>
      </c>
    </row>
    <row r="5312" spans="1:9" x14ac:dyDescent="0.25">
      <c r="A5312" s="144" t="s">
        <v>2791</v>
      </c>
      <c r="B5312">
        <v>1</v>
      </c>
      <c r="C5312" s="10" t="s">
        <v>795</v>
      </c>
      <c r="D5312" s="18" t="str">
        <f>+IFERROR(VLOOKUP(Cursos[[#This Row],[Modelo correcto]],Modelos[[Modelo correcto]:[¿En línea?]],2,FALSE),"REVISAR")</f>
        <v>XEROX</v>
      </c>
      <c r="E5312" s="18" t="str">
        <f>+IFERROR(VLOOKUP(Cursos[[#This Row],[Modelo correcto]],Modelos[[Modelo correcto]:[¿En línea?]],3,FALSE),"REVISAR")</f>
        <v>NO</v>
      </c>
      <c r="F5312" s="18" t="str">
        <f>+Cursos[[#This Row],[IS]]&amp;Cursos[[#This Row],[Modelo correcto]]</f>
        <v>JORGE ALBERTO TREVIÑO ALVAREZWC7556</v>
      </c>
      <c r="G5312" s="18">
        <v>1</v>
      </c>
      <c r="H5312" s="18"/>
      <c r="I5312" s="18" t="str">
        <f>+IFERROR(VLOOKUP(Cursos[[#This Row],[Modelo correcto]],Modelos[[Modelo correcto]:[Aplica para certificación]],4,FALSE),"REVISAR")</f>
        <v>NO</v>
      </c>
    </row>
    <row r="5313" spans="1:9" x14ac:dyDescent="0.25">
      <c r="A5313" s="144" t="s">
        <v>2791</v>
      </c>
      <c r="B5313">
        <v>1</v>
      </c>
      <c r="C5313" s="10" t="s">
        <v>796</v>
      </c>
      <c r="D5313" s="145" t="str">
        <f>+IFERROR(VLOOKUP(Cursos[[#This Row],[Modelo correcto]],Modelos[[Modelo correcto]:[¿En línea?]],2,FALSE),"REVISAR")</f>
        <v>XEROX</v>
      </c>
      <c r="E5313" s="145" t="str">
        <f>+IFERROR(VLOOKUP(Cursos[[#This Row],[Modelo correcto]],Modelos[[Modelo correcto]:[¿En línea?]],3,FALSE),"REVISAR")</f>
        <v>NO</v>
      </c>
      <c r="F5313" s="18" t="str">
        <f>+Cursos[[#This Row],[IS]]&amp;Cursos[[#This Row],[Modelo correcto]]</f>
        <v>JORGE ALBERTO TREVIÑO ALVAREZWC7850</v>
      </c>
      <c r="G5313" s="18">
        <v>1</v>
      </c>
      <c r="H5313" s="18"/>
      <c r="I5313" s="18" t="str">
        <f>+IFERROR(VLOOKUP(Cursos[[#This Row],[Modelo correcto]],Modelos[[Modelo correcto]:[Aplica para certificación]],4,FALSE),"REVISAR")</f>
        <v>NO</v>
      </c>
    </row>
    <row r="5314" spans="1:9" x14ac:dyDescent="0.25">
      <c r="A5314" s="144" t="s">
        <v>2791</v>
      </c>
      <c r="B5314">
        <v>1</v>
      </c>
      <c r="C5314" s="10" t="s">
        <v>973</v>
      </c>
      <c r="D5314" s="18" t="str">
        <f>+IFERROR(VLOOKUP(Cursos[[#This Row],[Modelo correcto]],Modelos[[Modelo correcto]:[¿En línea?]],2,FALSE),"REVISAR")</f>
        <v>XEROX</v>
      </c>
      <c r="E5314" s="18" t="str">
        <f>+IFERROR(VLOOKUP(Cursos[[#This Row],[Modelo correcto]],Modelos[[Modelo correcto]:[¿En línea?]],3,FALSE),"REVISAR")</f>
        <v>NO</v>
      </c>
      <c r="F5314" s="18" t="str">
        <f>+Cursos[[#This Row],[IS]]&amp;Cursos[[#This Row],[Modelo correcto]]</f>
        <v>JORGE ALBERTO TREVIÑO ALVAREZWC7855</v>
      </c>
      <c r="G5314" s="18">
        <v>1</v>
      </c>
      <c r="H5314" s="18"/>
      <c r="I5314" s="18" t="str">
        <f>+IFERROR(VLOOKUP(Cursos[[#This Row],[Modelo correcto]],Modelos[[Modelo correcto]:[Aplica para certificación]],4,FALSE),"REVISAR")</f>
        <v>NO</v>
      </c>
    </row>
    <row r="5315" spans="1:9" x14ac:dyDescent="0.25">
      <c r="A5315" s="144" t="s">
        <v>2791</v>
      </c>
      <c r="B5315">
        <v>1</v>
      </c>
      <c r="C5315" s="10" t="s">
        <v>974</v>
      </c>
      <c r="D5315" s="18" t="str">
        <f>+IFERROR(VLOOKUP(Cursos[[#This Row],[Modelo correcto]],Modelos[[Modelo correcto]:[¿En línea?]],2,FALSE),"REVISAR")</f>
        <v>XEROX</v>
      </c>
      <c r="E5315" s="18" t="str">
        <f>+IFERROR(VLOOKUP(Cursos[[#This Row],[Modelo correcto]],Modelos[[Modelo correcto]:[¿En línea?]],3,FALSE),"REVISAR")</f>
        <v>NO</v>
      </c>
      <c r="F5315" s="18" t="str">
        <f>+Cursos[[#This Row],[IS]]&amp;Cursos[[#This Row],[Modelo correcto]]</f>
        <v>JORGE ALBERTO TREVIÑO ALVAREZWC8850</v>
      </c>
      <c r="G5315" s="18">
        <v>1</v>
      </c>
      <c r="H5315" s="18"/>
      <c r="I5315" s="18" t="str">
        <f>+IFERROR(VLOOKUP(Cursos[[#This Row],[Modelo correcto]],Modelos[[Modelo correcto]:[Aplica para certificación]],4,FALSE),"REVISAR")</f>
        <v>NO</v>
      </c>
    </row>
    <row r="5316" spans="1:9" x14ac:dyDescent="0.25">
      <c r="A5316" s="144" t="s">
        <v>2791</v>
      </c>
      <c r="B5316">
        <v>1</v>
      </c>
      <c r="C5316" s="10" t="s">
        <v>876</v>
      </c>
      <c r="D5316" s="18" t="str">
        <f>+IFERROR(VLOOKUP(Cursos[[#This Row],[Modelo correcto]],Modelos[[Modelo correcto]:[¿En línea?]],2,FALSE),"REVISAR")</f>
        <v>XEROX</v>
      </c>
      <c r="E5316" s="18" t="str">
        <f>+IFERROR(VLOOKUP(Cursos[[#This Row],[Modelo correcto]],Modelos[[Modelo correcto]:[¿En línea?]],3,FALSE),"REVISAR")</f>
        <v>NO</v>
      </c>
      <c r="F5316" s="18" t="str">
        <f>+Cursos[[#This Row],[IS]]&amp;Cursos[[#This Row],[Modelo correcto]]</f>
        <v>JORGE ALBERTO TREVIÑO ALVAREZWF510</v>
      </c>
      <c r="G5316" s="18">
        <v>1</v>
      </c>
      <c r="H5316" s="18"/>
      <c r="I5316" s="18" t="str">
        <f>+IFERROR(VLOOKUP(Cursos[[#This Row],[Modelo correcto]],Modelos[[Modelo correcto]:[Aplica para certificación]],4,FALSE),"REVISAR")</f>
        <v>NO</v>
      </c>
    </row>
    <row r="5317" spans="1:9" x14ac:dyDescent="0.25">
      <c r="A5317" s="144" t="s">
        <v>2791</v>
      </c>
      <c r="B5317">
        <v>1</v>
      </c>
      <c r="C5317" s="10" t="s">
        <v>717</v>
      </c>
      <c r="D5317" s="145" t="str">
        <f>+IFERROR(VLOOKUP(Cursos[[#This Row],[Modelo correcto]],Modelos[[Modelo correcto]:[¿En línea?]],2,FALSE),"REVISAR")</f>
        <v>XEROX</v>
      </c>
      <c r="E5317" s="145" t="str">
        <f>+IFERROR(VLOOKUP(Cursos[[#This Row],[Modelo correcto]],Modelos[[Modelo correcto]:[¿En línea?]],3,FALSE),"REVISAR")</f>
        <v>NO</v>
      </c>
      <c r="F5317" s="18" t="str">
        <f>+Cursos[[#This Row],[IS]]&amp;Cursos[[#This Row],[Modelo correcto]]</f>
        <v>JORGE ALBERTO TREVIÑO ALVAREZWF7142</v>
      </c>
      <c r="G5317" s="18">
        <v>1</v>
      </c>
      <c r="H5317" s="18"/>
      <c r="I5317" s="18" t="str">
        <f>+IFERROR(VLOOKUP(Cursos[[#This Row],[Modelo correcto]],Modelos[[Modelo correcto]:[Aplica para certificación]],4,FALSE),"REVISAR")</f>
        <v>NO</v>
      </c>
    </row>
    <row r="5318" spans="1:9" x14ac:dyDescent="0.25">
      <c r="A5318" s="144" t="s">
        <v>2791</v>
      </c>
      <c r="B5318">
        <v>1</v>
      </c>
      <c r="C5318" s="10" t="s">
        <v>717</v>
      </c>
      <c r="D5318" s="18" t="str">
        <f>+IFERROR(VLOOKUP(Cursos[[#This Row],[Modelo correcto]],Modelos[[Modelo correcto]:[¿En línea?]],2,FALSE),"REVISAR")</f>
        <v>XEROX</v>
      </c>
      <c r="E5318" s="18" t="str">
        <f>+IFERROR(VLOOKUP(Cursos[[#This Row],[Modelo correcto]],Modelos[[Modelo correcto]:[¿En línea?]],3,FALSE),"REVISAR")</f>
        <v>NO</v>
      </c>
      <c r="F5318" s="18" t="str">
        <f>+Cursos[[#This Row],[IS]]&amp;Cursos[[#This Row],[Modelo correcto]]</f>
        <v>JORGE ALBERTO TREVIÑO ALVAREZWF7142</v>
      </c>
      <c r="G5318" s="18">
        <v>1</v>
      </c>
      <c r="H5318" s="18"/>
      <c r="I5318" s="18" t="str">
        <f>+IFERROR(VLOOKUP(Cursos[[#This Row],[Modelo correcto]],Modelos[[Modelo correcto]:[Aplica para certificación]],4,FALSE),"REVISAR")</f>
        <v>NO</v>
      </c>
    </row>
    <row r="5319" spans="1:9" x14ac:dyDescent="0.25">
      <c r="A5319" s="144" t="s">
        <v>326</v>
      </c>
      <c r="B5319">
        <v>1</v>
      </c>
      <c r="C5319" s="10" t="s">
        <v>1969</v>
      </c>
      <c r="D5319" s="18" t="str">
        <f>+IFERROR(VLOOKUP(Cursos[[#This Row],[Modelo correcto]],Modelos[[Modelo correcto]:[¿En línea?]],2,FALSE),"REVISAR")</f>
        <v>EPSON</v>
      </c>
      <c r="E5319" s="18" t="str">
        <f>+IFERROR(VLOOKUP(Cursos[[#This Row],[Modelo correcto]],Modelos[[Modelo correcto]:[¿En línea?]],3,FALSE),"REVISAR")</f>
        <v>SÍ</v>
      </c>
      <c r="F5319" s="18" t="str">
        <f>+Cursos[[#This Row],[IS]]&amp;Cursos[[#This Row],[Modelo correcto]]</f>
        <v>HIRAM GUILLERMO DIAZ ORTIZWorkForce Pro WF-C869R</v>
      </c>
      <c r="G5319" s="18">
        <v>1</v>
      </c>
      <c r="H5319" s="19">
        <v>44044</v>
      </c>
      <c r="I5319" s="18" t="str">
        <f>+IFERROR(VLOOKUP(Cursos[[#This Row],[Modelo correcto]],Modelos[[Modelo correcto]:[Aplica para certificación]],4,FALSE),"REVISAR")</f>
        <v>SÍ</v>
      </c>
    </row>
    <row r="5320" spans="1:9" x14ac:dyDescent="0.25">
      <c r="A5320" s="144" t="s">
        <v>326</v>
      </c>
      <c r="B5320">
        <v>1</v>
      </c>
      <c r="C5320" s="10" t="s">
        <v>2333</v>
      </c>
      <c r="D5320" s="18" t="str">
        <f>+IFERROR(VLOOKUP(Cursos[[#This Row],[Modelo correcto]],Modelos[[Modelo correcto]:[¿En línea?]],2,FALSE),"REVISAR")</f>
        <v>EPSON</v>
      </c>
      <c r="E5320" s="18" t="str">
        <f>+IFERROR(VLOOKUP(Cursos[[#This Row],[Modelo correcto]],Modelos[[Modelo correcto]:[¿En línea?]],3,FALSE),"REVISAR")</f>
        <v>SÍ</v>
      </c>
      <c r="F5320" s="18" t="str">
        <f>+Cursos[[#This Row],[IS]]&amp;Cursos[[#This Row],[Modelo correcto]]</f>
        <v>HIRAM GUILLERMO DIAZ ORTIZWorkForce WF-C879R WF-C878R</v>
      </c>
      <c r="G5320" s="18">
        <v>1</v>
      </c>
      <c r="H5320" s="19">
        <v>44105</v>
      </c>
      <c r="I5320" s="18" t="str">
        <f>+IFERROR(VLOOKUP(Cursos[[#This Row],[Modelo correcto]],Modelos[[Modelo correcto]:[Aplica para certificación]],4,FALSE),"REVISAR")</f>
        <v>NO</v>
      </c>
    </row>
    <row r="5321" spans="1:9" x14ac:dyDescent="0.25">
      <c r="A5321" s="144" t="s">
        <v>326</v>
      </c>
      <c r="B5321">
        <v>1</v>
      </c>
      <c r="C5321" s="10" t="s">
        <v>2445</v>
      </c>
      <c r="D5321" s="18" t="str">
        <f>+IFERROR(VLOOKUP(Cursos[[#This Row],[Modelo correcto]],Modelos[[Modelo correcto]:[¿En línea?]],2,FALSE),"REVISAR")</f>
        <v>EPSON</v>
      </c>
      <c r="E5321" s="18" t="str">
        <f>+IFERROR(VLOOKUP(Cursos[[#This Row],[Modelo correcto]],Modelos[[Modelo correcto]:[¿En línea?]],3,FALSE),"REVISAR")</f>
        <v>SÍ</v>
      </c>
      <c r="F5321" s="18" t="str">
        <f>+Cursos[[#This Row],[IS]]&amp;Cursos[[#This Row],[Modelo correcto]]</f>
        <v>HIRAM GUILLERMO DIAZ ORTIZEpson L15150/ L15160</v>
      </c>
      <c r="G5321" s="18">
        <v>1</v>
      </c>
      <c r="H5321" s="19">
        <v>44136</v>
      </c>
      <c r="I5321" s="18" t="str">
        <f>+IFERROR(VLOOKUP(Cursos[[#This Row],[Modelo correcto]],Modelos[[Modelo correcto]:[Aplica para certificación]],4,FALSE),"REVISAR")</f>
        <v>SÍ</v>
      </c>
    </row>
    <row r="5322" spans="1:9" x14ac:dyDescent="0.25">
      <c r="A5322" s="144" t="s">
        <v>326</v>
      </c>
      <c r="B5322">
        <v>1</v>
      </c>
      <c r="C5322" s="10" t="s">
        <v>1253</v>
      </c>
      <c r="D5322" s="18" t="str">
        <f>+IFERROR(VLOOKUP(Cursos[[#This Row],[Modelo correcto]],Modelos[[Modelo correcto]:[¿En línea?]],2,FALSE),"REVISAR")</f>
        <v>XEROX</v>
      </c>
      <c r="E5322" s="18" t="str">
        <f>+IFERROR(VLOOKUP(Cursos[[#This Row],[Modelo correcto]],Modelos[[Modelo correcto]:[¿En línea?]],3,FALSE),"REVISAR")</f>
        <v>SÍ</v>
      </c>
      <c r="F5322" s="18" t="str">
        <f>+Cursos[[#This Row],[IS]]&amp;Cursos[[#This Row],[Modelo correcto]]</f>
        <v>HIRAM GUILLERMO DIAZ ORTIZGAINFIN</v>
      </c>
      <c r="G5322" s="18">
        <v>0</v>
      </c>
      <c r="H5322" s="19">
        <v>43952</v>
      </c>
      <c r="I5322" s="18" t="str">
        <f>+IFERROR(VLOOKUP(Cursos[[#This Row],[Modelo correcto]],Modelos[[Modelo correcto]:[Aplica para certificación]],4,FALSE),"REVISAR")</f>
        <v>SÍ</v>
      </c>
    </row>
    <row r="5323" spans="1:9" x14ac:dyDescent="0.25">
      <c r="A5323" s="144" t="s">
        <v>326</v>
      </c>
      <c r="B5323">
        <v>1</v>
      </c>
      <c r="C5323" s="10" t="s">
        <v>1205</v>
      </c>
      <c r="D5323" s="18" t="str">
        <f>+IFERROR(VLOOKUP(Cursos[[#This Row],[Modelo correcto]],Modelos[[Modelo correcto]:[¿En línea?]],2,FALSE),"REVISAR")</f>
        <v>XEROX</v>
      </c>
      <c r="E5323" s="18" t="str">
        <f>+IFERROR(VLOOKUP(Cursos[[#This Row],[Modelo correcto]],Modelos[[Modelo correcto]:[¿En línea?]],3,FALSE),"REVISAR")</f>
        <v>SÍ</v>
      </c>
      <c r="F5323" s="18" t="str">
        <f>+Cursos[[#This Row],[IS]]&amp;Cursos[[#This Row],[Modelo correcto]]</f>
        <v>HIRAM GUILLERMO DIAZ ORTIZUNDFIN</v>
      </c>
      <c r="G5323" s="18">
        <v>1</v>
      </c>
      <c r="H5323" s="19">
        <v>43983</v>
      </c>
      <c r="I5323" s="18" t="str">
        <f>+IFERROR(VLOOKUP(Cursos[[#This Row],[Modelo correcto]],Modelos[[Modelo correcto]:[Aplica para certificación]],4,FALSE),"REVISAR")</f>
        <v>NO</v>
      </c>
    </row>
    <row r="5324" spans="1:9" x14ac:dyDescent="0.25">
      <c r="A5324" s="144" t="s">
        <v>326</v>
      </c>
      <c r="B5324">
        <v>1</v>
      </c>
      <c r="C5324" s="10" t="s">
        <v>758</v>
      </c>
      <c r="D5324" s="18" t="str">
        <f>+IFERROR(VLOOKUP(Cursos[[#This Row],[Modelo correcto]],Modelos[[Modelo correcto]:[¿En línea?]],2,FALSE),"REVISAR")</f>
        <v>LEXMARK</v>
      </c>
      <c r="E5324" s="18" t="str">
        <f>+IFERROR(VLOOKUP(Cursos[[#This Row],[Modelo correcto]],Modelos[[Modelo correcto]:[¿En línea?]],3,FALSE),"REVISAR")</f>
        <v>SÍ</v>
      </c>
      <c r="F5324" s="18" t="str">
        <f>+Cursos[[#This Row],[IS]]&amp;Cursos[[#This Row],[Modelo correcto]]</f>
        <v>HIRAM GUILLERMO DIAZ ORTIZBasic Connectivity Concepts</v>
      </c>
      <c r="G5324" s="18">
        <v>1</v>
      </c>
      <c r="H5324" s="19">
        <v>43983</v>
      </c>
      <c r="I5324" s="18" t="str">
        <f>+IFERROR(VLOOKUP(Cursos[[#This Row],[Modelo correcto]],Modelos[[Modelo correcto]:[Aplica para certificación]],4,FALSE),"REVISAR")</f>
        <v>NO</v>
      </c>
    </row>
    <row r="5325" spans="1:9" x14ac:dyDescent="0.25">
      <c r="A5325" s="144" t="s">
        <v>326</v>
      </c>
      <c r="B5325">
        <v>1</v>
      </c>
      <c r="C5325" s="10" t="s">
        <v>770</v>
      </c>
      <c r="D5325" s="18" t="str">
        <f>+IFERROR(VLOOKUP(Cursos[[#This Row],[Modelo correcto]],Modelos[[Modelo correcto]:[¿En línea?]],2,FALSE),"REVISAR")</f>
        <v>LEXMARK</v>
      </c>
      <c r="E5325" s="18" t="str">
        <f>+IFERROR(VLOOKUP(Cursos[[#This Row],[Modelo correcto]],Modelos[[Modelo correcto]:[¿En línea?]],3,FALSE),"REVISAR")</f>
        <v>SÍ</v>
      </c>
      <c r="F5325" s="18" t="str">
        <f>+Cursos[[#This Row],[IS]]&amp;Cursos[[#This Row],[Modelo correcto]]</f>
        <v>HIRAM GUILLERMO DIAZ ORTIZInvestigative Diagnostics</v>
      </c>
      <c r="G5325" s="18">
        <v>1</v>
      </c>
      <c r="H5325" s="19">
        <v>43983</v>
      </c>
      <c r="I5325" s="18" t="str">
        <f>+IFERROR(VLOOKUP(Cursos[[#This Row],[Modelo correcto]],Modelos[[Modelo correcto]:[Aplica para certificación]],4,FALSE),"REVISAR")</f>
        <v>NO</v>
      </c>
    </row>
    <row r="5326" spans="1:9" x14ac:dyDescent="0.25">
      <c r="A5326" s="144" t="s">
        <v>326</v>
      </c>
      <c r="B5326">
        <v>1</v>
      </c>
      <c r="C5326" s="10" t="s">
        <v>1079</v>
      </c>
      <c r="D5326" s="18" t="str">
        <f>+IFERROR(VLOOKUP(Cursos[[#This Row],[Modelo correcto]],Modelos[[Modelo correcto]:[¿En línea?]],2,FALSE),"REVISAR")</f>
        <v>HP</v>
      </c>
      <c r="E5326" s="18" t="str">
        <f>+IFERROR(VLOOKUP(Cursos[[#This Row],[Modelo correcto]],Modelos[[Modelo correcto]:[¿En línea?]],3,FALSE),"REVISAR")</f>
        <v>SÍ</v>
      </c>
      <c r="F5326" s="18" t="str">
        <f>+Cursos[[#This Row],[IS]]&amp;Cursos[[#This Row],[Modelo correcto]]</f>
        <v>HIRAM GUILLERMO DIAZ ORTIZM304</v>
      </c>
      <c r="G5326" s="18">
        <v>1</v>
      </c>
      <c r="H5326" s="19">
        <v>43983</v>
      </c>
      <c r="I5326" s="18" t="str">
        <f>+IFERROR(VLOOKUP(Cursos[[#This Row],[Modelo correcto]],Modelos[[Modelo correcto]:[Aplica para certificación]],4,FALSE),"REVISAR")</f>
        <v>SÍ</v>
      </c>
    </row>
    <row r="5327" spans="1:9" x14ac:dyDescent="0.25">
      <c r="A5327" s="144" t="s">
        <v>332</v>
      </c>
      <c r="B5327">
        <v>1</v>
      </c>
      <c r="C5327" s="10" t="s">
        <v>509</v>
      </c>
      <c r="D5327" s="18" t="str">
        <f>+IFERROR(VLOOKUP(Cursos[[#This Row],[Modelo correcto]],Modelos[[Modelo correcto]:[¿En línea?]],2,FALSE),"REVISAR")</f>
        <v>CANON</v>
      </c>
      <c r="E5327" s="18" t="str">
        <f>+IFERROR(VLOOKUP(Cursos[[#This Row],[Modelo correcto]],Modelos[[Modelo correcto]:[¿En línea?]],3,FALSE),"REVISAR")</f>
        <v>NO</v>
      </c>
      <c r="F5327" s="18" t="str">
        <f>+Cursos[[#This Row],[IS]]&amp;Cursos[[#This Row],[Modelo correcto]]</f>
        <v>JESUS PALACIOS RAMOSCARE</v>
      </c>
      <c r="G5327" s="18">
        <v>1</v>
      </c>
      <c r="H5327" s="19">
        <v>43678</v>
      </c>
      <c r="I5327" s="18" t="str">
        <f>+IFERROR(VLOOKUP(Cursos[[#This Row],[Modelo correcto]],Modelos[[Modelo correcto]:[Aplica para certificación]],4,FALSE),"REVISAR")</f>
        <v>NO</v>
      </c>
    </row>
    <row r="5328" spans="1:9" x14ac:dyDescent="0.25">
      <c r="A5328" s="144" t="s">
        <v>332</v>
      </c>
      <c r="B5328">
        <v>1</v>
      </c>
      <c r="C5328" s="10" t="s">
        <v>538</v>
      </c>
      <c r="D5328" s="18" t="str">
        <f>+IFERROR(VLOOKUP(Cursos[[#This Row],[Modelo correcto]],Modelos[[Modelo correcto]:[¿En línea?]],2,FALSE),"REVISAR")</f>
        <v>CANON</v>
      </c>
      <c r="E5328" s="18" t="str">
        <f>+IFERROR(VLOOKUP(Cursos[[#This Row],[Modelo correcto]],Modelos[[Modelo correcto]:[¿En línea?]],3,FALSE),"REVISAR")</f>
        <v>NO</v>
      </c>
      <c r="F5328" s="18" t="str">
        <f>+Cursos[[#This Row],[IS]]&amp;Cursos[[#This Row],[Modelo correcto]]</f>
        <v>JESUS PALACIOS RAMOSCONECTIVIDAD</v>
      </c>
      <c r="G5328" s="18">
        <v>1</v>
      </c>
      <c r="H5328" s="19">
        <v>43739</v>
      </c>
      <c r="I5328" s="18" t="str">
        <f>+IFERROR(VLOOKUP(Cursos[[#This Row],[Modelo correcto]],Modelos[[Modelo correcto]:[Aplica para certificación]],4,FALSE),"REVISAR")</f>
        <v>SÍ</v>
      </c>
    </row>
    <row r="5329" spans="1:9" x14ac:dyDescent="0.25">
      <c r="A5329" s="144" t="s">
        <v>332</v>
      </c>
      <c r="B5329">
        <v>0</v>
      </c>
      <c r="C5329" s="10" t="s">
        <v>962</v>
      </c>
      <c r="D5329" s="145" t="str">
        <f>+IFERROR(VLOOKUP(Cursos[[#This Row],[Modelo correcto]],Modelos[[Modelo correcto]:[¿En línea?]],2,FALSE),"REVISAR")</f>
        <v>CANON</v>
      </c>
      <c r="E5329" s="145" t="str">
        <f>+IFERROR(VLOOKUP(Cursos[[#This Row],[Modelo correcto]],Modelos[[Modelo correcto]:[¿En línea?]],3,FALSE),"REVISAR")</f>
        <v>NO</v>
      </c>
      <c r="F5329" s="18" t="str">
        <f>+Cursos[[#This Row],[IS]]&amp;Cursos[[#This Row],[Modelo correcto]]</f>
        <v>JESUS PALACIOS RAMOSDR X10C</v>
      </c>
      <c r="G5329" s="18">
        <v>1</v>
      </c>
      <c r="H5329" s="18"/>
      <c r="I5329" s="18" t="str">
        <f>+IFERROR(VLOOKUP(Cursos[[#This Row],[Modelo correcto]],Modelos[[Modelo correcto]:[Aplica para certificación]],4,FALSE),"REVISAR")</f>
        <v>NO</v>
      </c>
    </row>
    <row r="5330" spans="1:9" x14ac:dyDescent="0.25">
      <c r="A5330" s="144" t="s">
        <v>332</v>
      </c>
      <c r="B5330">
        <v>0</v>
      </c>
      <c r="C5330" s="10" t="s">
        <v>825</v>
      </c>
      <c r="D5330" s="145" t="str">
        <f>+IFERROR(VLOOKUP(Cursos[[#This Row],[Modelo correcto]],Modelos[[Modelo correcto]:[¿En línea?]],2,FALSE),"REVISAR")</f>
        <v>CANON</v>
      </c>
      <c r="E5330" s="145" t="str">
        <f>+IFERROR(VLOOKUP(Cursos[[#This Row],[Modelo correcto]],Modelos[[Modelo correcto]:[¿En línea?]],3,FALSE),"REVISAR")</f>
        <v>NO</v>
      </c>
      <c r="F5330" s="18" t="str">
        <f>+Cursos[[#This Row],[IS]]&amp;Cursos[[#This Row],[Modelo correcto]]</f>
        <v>JESUS PALACIOS RAMOSIPF PRO2000</v>
      </c>
      <c r="G5330" s="18">
        <v>1</v>
      </c>
      <c r="H5330" s="18"/>
      <c r="I5330" s="18" t="str">
        <f>+IFERROR(VLOOKUP(Cursos[[#This Row],[Modelo correcto]],Modelos[[Modelo correcto]:[Aplica para certificación]],4,FALSE),"REVISAR")</f>
        <v>NO</v>
      </c>
    </row>
    <row r="5331" spans="1:9" x14ac:dyDescent="0.25">
      <c r="A5331" s="144" t="s">
        <v>332</v>
      </c>
      <c r="B5331">
        <v>0</v>
      </c>
      <c r="C5331" s="10" t="s">
        <v>963</v>
      </c>
      <c r="D5331" s="145" t="str">
        <f>+IFERROR(VLOOKUP(Cursos[[#This Row],[Modelo correcto]],Modelos[[Modelo correcto]:[¿En línea?]],2,FALSE),"REVISAR")</f>
        <v>CANON</v>
      </c>
      <c r="E5331" s="145" t="str">
        <f>+IFERROR(VLOOKUP(Cursos[[#This Row],[Modelo correcto]],Modelos[[Modelo correcto]:[¿En línea?]],3,FALSE),"REVISAR")</f>
        <v>NO</v>
      </c>
      <c r="F5331" s="18" t="str">
        <f>+Cursos[[#This Row],[IS]]&amp;Cursos[[#This Row],[Modelo correcto]]</f>
        <v>JESUS PALACIOS RAMOSIR AD 4035</v>
      </c>
      <c r="G5331" s="18">
        <v>1</v>
      </c>
      <c r="H5331" s="18"/>
      <c r="I5331" s="18" t="str">
        <f>+IFERROR(VLOOKUP(Cursos[[#This Row],[Modelo correcto]],Modelos[[Modelo correcto]:[Aplica para certificación]],4,FALSE),"REVISAR")</f>
        <v>NO</v>
      </c>
    </row>
    <row r="5332" spans="1:9" x14ac:dyDescent="0.25">
      <c r="A5332" s="144" t="s">
        <v>332</v>
      </c>
      <c r="B5332">
        <v>0</v>
      </c>
      <c r="C5332" s="10" t="s">
        <v>883</v>
      </c>
      <c r="D5332" s="145" t="str">
        <f>+IFERROR(VLOOKUP(Cursos[[#This Row],[Modelo correcto]],Modelos[[Modelo correcto]:[¿En línea?]],2,FALSE),"REVISAR")</f>
        <v>CANON</v>
      </c>
      <c r="E5332" s="145" t="str">
        <f>+IFERROR(VLOOKUP(Cursos[[#This Row],[Modelo correcto]],Modelos[[Modelo correcto]:[¿En línea?]],3,FALSE),"REVISAR")</f>
        <v>NO</v>
      </c>
      <c r="F5332" s="18" t="str">
        <f>+Cursos[[#This Row],[IS]]&amp;Cursos[[#This Row],[Modelo correcto]]</f>
        <v>JESUS PALACIOS RAMOSIR AD 4245</v>
      </c>
      <c r="G5332" s="18">
        <v>1</v>
      </c>
      <c r="H5332" s="18"/>
      <c r="I5332" s="18" t="str">
        <f>+IFERROR(VLOOKUP(Cursos[[#This Row],[Modelo correcto]],Modelos[[Modelo correcto]:[Aplica para certificación]],4,FALSE),"REVISAR")</f>
        <v>NO</v>
      </c>
    </row>
    <row r="5333" spans="1:9" x14ac:dyDescent="0.25">
      <c r="A5333" s="144" t="s">
        <v>332</v>
      </c>
      <c r="B5333">
        <v>0</v>
      </c>
      <c r="C5333" s="10" t="s">
        <v>964</v>
      </c>
      <c r="D5333" s="145" t="str">
        <f>+IFERROR(VLOOKUP(Cursos[[#This Row],[Modelo correcto]],Modelos[[Modelo correcto]:[¿En línea?]],2,FALSE),"REVISAR")</f>
        <v>CANON</v>
      </c>
      <c r="E5333" s="145" t="str">
        <f>+IFERROR(VLOOKUP(Cursos[[#This Row],[Modelo correcto]],Modelos[[Modelo correcto]:[¿En línea?]],3,FALSE),"REVISAR")</f>
        <v>NO</v>
      </c>
      <c r="F5333" s="18" t="str">
        <f>+Cursos[[#This Row],[IS]]&amp;Cursos[[#This Row],[Modelo correcto]]</f>
        <v>JESUS PALACIOS RAMOSIR AD 4551</v>
      </c>
      <c r="G5333" s="18">
        <v>1</v>
      </c>
      <c r="H5333" s="18"/>
      <c r="I5333" s="18" t="str">
        <f>+IFERROR(VLOOKUP(Cursos[[#This Row],[Modelo correcto]],Modelos[[Modelo correcto]:[Aplica para certificación]],4,FALSE),"REVISAR")</f>
        <v>NO</v>
      </c>
    </row>
    <row r="5334" spans="1:9" x14ac:dyDescent="0.25">
      <c r="A5334" s="144" t="s">
        <v>332</v>
      </c>
      <c r="B5334">
        <v>0</v>
      </c>
      <c r="C5334" s="10" t="s">
        <v>965</v>
      </c>
      <c r="D5334" s="145" t="str">
        <f>+IFERROR(VLOOKUP(Cursos[[#This Row],[Modelo correcto]],Modelos[[Modelo correcto]:[¿En línea?]],2,FALSE),"REVISAR")</f>
        <v>CANON</v>
      </c>
      <c r="E5334" s="145" t="str">
        <f>+IFERROR(VLOOKUP(Cursos[[#This Row],[Modelo correcto]],Modelos[[Modelo correcto]:[¿En línea?]],3,FALSE),"REVISAR")</f>
        <v>NO</v>
      </c>
      <c r="F5334" s="18" t="str">
        <f>+Cursos[[#This Row],[IS]]&amp;Cursos[[#This Row],[Modelo correcto]]</f>
        <v>JESUS PALACIOS RAMOSIR AD 6075</v>
      </c>
      <c r="G5334" s="18">
        <v>1</v>
      </c>
      <c r="H5334" s="18"/>
      <c r="I5334" s="18" t="str">
        <f>+IFERROR(VLOOKUP(Cursos[[#This Row],[Modelo correcto]],Modelos[[Modelo correcto]:[Aplica para certificación]],4,FALSE),"REVISAR")</f>
        <v>NO</v>
      </c>
    </row>
    <row r="5335" spans="1:9" x14ac:dyDescent="0.25">
      <c r="A5335" s="144" t="s">
        <v>332</v>
      </c>
      <c r="B5335">
        <v>0</v>
      </c>
      <c r="C5335" s="10" t="s">
        <v>833</v>
      </c>
      <c r="D5335" s="145" t="str">
        <f>+IFERROR(VLOOKUP(Cursos[[#This Row],[Modelo correcto]],Modelos[[Modelo correcto]:[¿En línea?]],2,FALSE),"REVISAR")</f>
        <v>CANON</v>
      </c>
      <c r="E5335" s="145" t="str">
        <f>+IFERROR(VLOOKUP(Cursos[[#This Row],[Modelo correcto]],Modelos[[Modelo correcto]:[¿En línea?]],3,FALSE),"REVISAR")</f>
        <v>NO</v>
      </c>
      <c r="F5335" s="18" t="str">
        <f>+Cursos[[#This Row],[IS]]&amp;Cursos[[#This Row],[Modelo correcto]]</f>
        <v>JESUS PALACIOS RAMOSIR AD C2230</v>
      </c>
      <c r="G5335" s="18">
        <v>1</v>
      </c>
      <c r="H5335" s="18"/>
      <c r="I5335" s="18" t="str">
        <f>+IFERROR(VLOOKUP(Cursos[[#This Row],[Modelo correcto]],Modelos[[Modelo correcto]:[Aplica para certificación]],4,FALSE),"REVISAR")</f>
        <v>NO</v>
      </c>
    </row>
    <row r="5336" spans="1:9" x14ac:dyDescent="0.25">
      <c r="A5336" s="144" t="s">
        <v>332</v>
      </c>
      <c r="B5336">
        <v>0</v>
      </c>
      <c r="C5336" s="10" t="s">
        <v>966</v>
      </c>
      <c r="D5336" s="145" t="str">
        <f>+IFERROR(VLOOKUP(Cursos[[#This Row],[Modelo correcto]],Modelos[[Modelo correcto]:[¿En línea?]],2,FALSE),"REVISAR")</f>
        <v>CANON</v>
      </c>
      <c r="E5336" s="145" t="str">
        <f>+IFERROR(VLOOKUP(Cursos[[#This Row],[Modelo correcto]],Modelos[[Modelo correcto]:[¿En línea?]],3,FALSE),"REVISAR")</f>
        <v>NO</v>
      </c>
      <c r="F5336" s="18" t="str">
        <f>+Cursos[[#This Row],[IS]]&amp;Cursos[[#This Row],[Modelo correcto]]</f>
        <v>JESUS PALACIOS RAMOSIR AD C3330</v>
      </c>
      <c r="G5336" s="18">
        <v>1</v>
      </c>
      <c r="H5336" s="18"/>
      <c r="I5336" s="18" t="str">
        <f>+IFERROR(VLOOKUP(Cursos[[#This Row],[Modelo correcto]],Modelos[[Modelo correcto]:[Aplica para certificación]],4,FALSE),"REVISAR")</f>
        <v>NO</v>
      </c>
    </row>
    <row r="5337" spans="1:9" x14ac:dyDescent="0.25">
      <c r="A5337" s="144" t="s">
        <v>332</v>
      </c>
      <c r="B5337">
        <v>0</v>
      </c>
      <c r="C5337" s="10" t="s">
        <v>816</v>
      </c>
      <c r="D5337" s="145" t="str">
        <f>+IFERROR(VLOOKUP(Cursos[[#This Row],[Modelo correcto]],Modelos[[Modelo correcto]:[¿En línea?]],2,FALSE),"REVISAR")</f>
        <v>CANON</v>
      </c>
      <c r="E5337" s="145" t="str">
        <f>+IFERROR(VLOOKUP(Cursos[[#This Row],[Modelo correcto]],Modelos[[Modelo correcto]:[¿En línea?]],3,FALSE),"REVISAR")</f>
        <v>NO</v>
      </c>
      <c r="F5337" s="18" t="str">
        <f>+Cursos[[#This Row],[IS]]&amp;Cursos[[#This Row],[Modelo correcto]]</f>
        <v>JESUS PALACIOS RAMOSIR AD C3530</v>
      </c>
      <c r="G5337" s="18">
        <v>1</v>
      </c>
      <c r="H5337" s="18"/>
      <c r="I5337" s="18" t="str">
        <f>+IFERROR(VLOOKUP(Cursos[[#This Row],[Modelo correcto]],Modelos[[Modelo correcto]:[Aplica para certificación]],4,FALSE),"REVISAR")</f>
        <v>NO</v>
      </c>
    </row>
    <row r="5338" spans="1:9" x14ac:dyDescent="0.25">
      <c r="A5338" s="144" t="s">
        <v>332</v>
      </c>
      <c r="B5338">
        <v>0</v>
      </c>
      <c r="C5338" s="10" t="s">
        <v>884</v>
      </c>
      <c r="D5338" s="145" t="str">
        <f>+IFERROR(VLOOKUP(Cursos[[#This Row],[Modelo correcto]],Modelos[[Modelo correcto]:[¿En línea?]],2,FALSE),"REVISAR")</f>
        <v>CANON</v>
      </c>
      <c r="E5338" s="145" t="str">
        <f>+IFERROR(VLOOKUP(Cursos[[#This Row],[Modelo correcto]],Modelos[[Modelo correcto]:[¿En línea?]],3,FALSE),"REVISAR")</f>
        <v>NO</v>
      </c>
      <c r="F5338" s="18" t="str">
        <f>+Cursos[[#This Row],[IS]]&amp;Cursos[[#This Row],[Modelo correcto]]</f>
        <v>JESUS PALACIOS RAMOSIR AD C5235</v>
      </c>
      <c r="G5338" s="18">
        <v>1</v>
      </c>
      <c r="H5338" s="18"/>
      <c r="I5338" s="18" t="str">
        <f>+IFERROR(VLOOKUP(Cursos[[#This Row],[Modelo correcto]],Modelos[[Modelo correcto]:[Aplica para certificación]],4,FALSE),"REVISAR")</f>
        <v>NO</v>
      </c>
    </row>
    <row r="5339" spans="1:9" x14ac:dyDescent="0.25">
      <c r="A5339" s="144" t="s">
        <v>332</v>
      </c>
      <c r="B5339">
        <v>0</v>
      </c>
      <c r="C5339" s="10" t="s">
        <v>835</v>
      </c>
      <c r="D5339" s="145" t="str">
        <f>+IFERROR(VLOOKUP(Cursos[[#This Row],[Modelo correcto]],Modelos[[Modelo correcto]:[¿En línea?]],2,FALSE),"REVISAR")</f>
        <v>CANON</v>
      </c>
      <c r="E5339" s="145" t="str">
        <f>+IFERROR(VLOOKUP(Cursos[[#This Row],[Modelo correcto]],Modelos[[Modelo correcto]:[¿En línea?]],3,FALSE),"REVISAR")</f>
        <v>NO</v>
      </c>
      <c r="F5339" s="18" t="str">
        <f>+Cursos[[#This Row],[IS]]&amp;Cursos[[#This Row],[Modelo correcto]]</f>
        <v>JESUS PALACIOS RAMOSIR AD C5535</v>
      </c>
      <c r="G5339" s="18">
        <v>1</v>
      </c>
      <c r="H5339" s="18"/>
      <c r="I5339" s="18" t="str">
        <f>+IFERROR(VLOOKUP(Cursos[[#This Row],[Modelo correcto]],Modelos[[Modelo correcto]:[Aplica para certificación]],4,FALSE),"REVISAR")</f>
        <v>NO</v>
      </c>
    </row>
    <row r="5340" spans="1:9" x14ac:dyDescent="0.25">
      <c r="A5340" s="144" t="s">
        <v>332</v>
      </c>
      <c r="B5340">
        <v>0</v>
      </c>
      <c r="C5340" s="10" t="s">
        <v>837</v>
      </c>
      <c r="D5340" s="145" t="str">
        <f>+IFERROR(VLOOKUP(Cursos[[#This Row],[Modelo correcto]],Modelos[[Modelo correcto]:[¿En línea?]],2,FALSE),"REVISAR")</f>
        <v>CANON</v>
      </c>
      <c r="E5340" s="145" t="str">
        <f>+IFERROR(VLOOKUP(Cursos[[#This Row],[Modelo correcto]],Modelos[[Modelo correcto]:[¿En línea?]],3,FALSE),"REVISAR")</f>
        <v>NO</v>
      </c>
      <c r="F5340" s="18" t="str">
        <f>+Cursos[[#This Row],[IS]]&amp;Cursos[[#This Row],[Modelo correcto]]</f>
        <v>JESUS PALACIOS RAMOSIR1730</v>
      </c>
      <c r="G5340" s="18">
        <v>1</v>
      </c>
      <c r="H5340" s="18"/>
      <c r="I5340" s="18" t="str">
        <f>+IFERROR(VLOOKUP(Cursos[[#This Row],[Modelo correcto]],Modelos[[Modelo correcto]:[Aplica para certificación]],4,FALSE),"REVISAR")</f>
        <v>NO</v>
      </c>
    </row>
    <row r="5341" spans="1:9" x14ac:dyDescent="0.25">
      <c r="A5341" s="144" t="s">
        <v>332</v>
      </c>
      <c r="B5341">
        <v>0</v>
      </c>
      <c r="C5341" s="10" t="s">
        <v>838</v>
      </c>
      <c r="D5341" s="145" t="str">
        <f>+IFERROR(VLOOKUP(Cursos[[#This Row],[Modelo correcto]],Modelos[[Modelo correcto]:[¿En línea?]],2,FALSE),"REVISAR")</f>
        <v>CANON</v>
      </c>
      <c r="E5341" s="145" t="str">
        <f>+IFERROR(VLOOKUP(Cursos[[#This Row],[Modelo correcto]],Modelos[[Modelo correcto]:[¿En línea?]],3,FALSE),"REVISAR")</f>
        <v>NO</v>
      </c>
      <c r="F5341" s="18" t="str">
        <f>+Cursos[[#This Row],[IS]]&amp;Cursos[[#This Row],[Modelo correcto]]</f>
        <v>JESUS PALACIOS RAMOSIR3225</v>
      </c>
      <c r="G5341" s="18">
        <v>1</v>
      </c>
      <c r="H5341" s="18"/>
      <c r="I5341" s="18" t="str">
        <f>+IFERROR(VLOOKUP(Cursos[[#This Row],[Modelo correcto]],Modelos[[Modelo correcto]:[Aplica para certificación]],4,FALSE),"REVISAR")</f>
        <v>NO</v>
      </c>
    </row>
    <row r="5342" spans="1:9" x14ac:dyDescent="0.25">
      <c r="A5342" s="144" t="s">
        <v>332</v>
      </c>
      <c r="B5342">
        <v>0</v>
      </c>
      <c r="C5342" s="10" t="s">
        <v>579</v>
      </c>
      <c r="D5342" s="145" t="str">
        <f>+IFERROR(VLOOKUP(Cursos[[#This Row],[Modelo correcto]],Modelos[[Modelo correcto]:[¿En línea?]],2,FALSE),"REVISAR")</f>
        <v>CANON</v>
      </c>
      <c r="E5342" s="145" t="str">
        <f>+IFERROR(VLOOKUP(Cursos[[#This Row],[Modelo correcto]],Modelos[[Modelo correcto]:[¿En línea?]],3,FALSE),"REVISAR")</f>
        <v>NO</v>
      </c>
      <c r="F5342" s="18" t="str">
        <f>+Cursos[[#This Row],[IS]]&amp;Cursos[[#This Row],[Modelo correcto]]</f>
        <v>JESUS PALACIOS RAMOSIR5000</v>
      </c>
      <c r="G5342" s="18">
        <v>1</v>
      </c>
      <c r="H5342" s="18"/>
      <c r="I5342" s="18" t="str">
        <f>+IFERROR(VLOOKUP(Cursos[[#This Row],[Modelo correcto]],Modelos[[Modelo correcto]:[Aplica para certificación]],4,FALSE),"REVISAR")</f>
        <v>NO</v>
      </c>
    </row>
    <row r="5343" spans="1:9" x14ac:dyDescent="0.25">
      <c r="A5343" s="144" t="s">
        <v>332</v>
      </c>
      <c r="B5343">
        <v>1</v>
      </c>
      <c r="C5343" s="10" t="s">
        <v>483</v>
      </c>
      <c r="D5343" s="18" t="str">
        <f>+IFERROR(VLOOKUP(Cursos[[#This Row],[Modelo correcto]],Modelos[[Modelo correcto]:[¿En línea?]],2,FALSE),"REVISAR")</f>
        <v>CANON</v>
      </c>
      <c r="E5343" s="18" t="str">
        <f>+IFERROR(VLOOKUP(Cursos[[#This Row],[Modelo correcto]],Modelos[[Modelo correcto]:[¿En línea?]],3,FALSE),"REVISAR")</f>
        <v>NO</v>
      </c>
      <c r="F5343" s="18" t="str">
        <f>+Cursos[[#This Row],[IS]]&amp;Cursos[[#This Row],[Modelo correcto]]</f>
        <v>JESUS PALACIOS RAMOSIRA 4500</v>
      </c>
      <c r="G5343" s="18">
        <v>1</v>
      </c>
      <c r="H5343" s="19">
        <v>43647</v>
      </c>
      <c r="I5343" s="18" t="str">
        <f>+IFERROR(VLOOKUP(Cursos[[#This Row],[Modelo correcto]],Modelos[[Modelo correcto]:[Aplica para certificación]],4,FALSE),"REVISAR")</f>
        <v>NO</v>
      </c>
    </row>
    <row r="5344" spans="1:9" x14ac:dyDescent="0.25">
      <c r="A5344" s="144" t="s">
        <v>332</v>
      </c>
      <c r="B5344">
        <v>0</v>
      </c>
      <c r="C5344" s="10" t="s">
        <v>839</v>
      </c>
      <c r="D5344" s="145" t="str">
        <f>+IFERROR(VLOOKUP(Cursos[[#This Row],[Modelo correcto]],Modelos[[Modelo correcto]:[¿En línea?]],2,FALSE),"REVISAR")</f>
        <v>CANON</v>
      </c>
      <c r="E5344" s="145" t="str">
        <f>+IFERROR(VLOOKUP(Cursos[[#This Row],[Modelo correcto]],Modelos[[Modelo correcto]:[¿En línea?]],3,FALSE),"REVISAR")</f>
        <v>NO</v>
      </c>
      <c r="F5344" s="18" t="str">
        <f>+Cursos[[#This Row],[IS]]&amp;Cursos[[#This Row],[Modelo correcto]]</f>
        <v>JESUS PALACIOS RAMOSLBP3580</v>
      </c>
      <c r="G5344" s="18">
        <v>1</v>
      </c>
      <c r="H5344" s="18"/>
      <c r="I5344" s="18" t="str">
        <f>+IFERROR(VLOOKUP(Cursos[[#This Row],[Modelo correcto]],Modelos[[Modelo correcto]:[Aplica para certificación]],4,FALSE),"REVISAR")</f>
        <v>NO</v>
      </c>
    </row>
    <row r="5345" spans="1:9" x14ac:dyDescent="0.25">
      <c r="A5345" s="144" t="s">
        <v>332</v>
      </c>
      <c r="B5345">
        <v>1</v>
      </c>
      <c r="C5345" s="10" t="s">
        <v>968</v>
      </c>
      <c r="D5345" s="145" t="str">
        <f>+IFERROR(VLOOKUP(Cursos[[#This Row],[Modelo correcto]],Modelos[[Modelo correcto]:[¿En línea?]],2,FALSE),"REVISAR")</f>
        <v>CANON</v>
      </c>
      <c r="E5345" s="145" t="str">
        <f>+IFERROR(VLOOKUP(Cursos[[#This Row],[Modelo correcto]],Modelos[[Modelo correcto]:[¿En línea?]],3,FALSE),"REVISAR")</f>
        <v>NO</v>
      </c>
      <c r="F5345" s="18" t="str">
        <f>+Cursos[[#This Row],[IS]]&amp;Cursos[[#This Row],[Modelo correcto]]</f>
        <v>JESUS PALACIOS RAMOSP215</v>
      </c>
      <c r="G5345" s="18">
        <v>1</v>
      </c>
      <c r="H5345" s="19">
        <v>43647</v>
      </c>
      <c r="I5345" s="18" t="str">
        <f>+IFERROR(VLOOKUP(Cursos[[#This Row],[Modelo correcto]],Modelos[[Modelo correcto]:[Aplica para certificación]],4,FALSE),"REVISAR")</f>
        <v>NO</v>
      </c>
    </row>
    <row r="5346" spans="1:9" x14ac:dyDescent="0.25">
      <c r="A5346" s="144" t="s">
        <v>332</v>
      </c>
      <c r="B5346">
        <v>0</v>
      </c>
      <c r="C5346" s="10" t="s">
        <v>967</v>
      </c>
      <c r="D5346" s="145" t="str">
        <f>+IFERROR(VLOOKUP(Cursos[[#This Row],[Modelo correcto]],Modelos[[Modelo correcto]:[¿En línea?]],2,FALSE),"REVISAR")</f>
        <v>CANON</v>
      </c>
      <c r="E5346" s="145" t="str">
        <f>+IFERROR(VLOOKUP(Cursos[[#This Row],[Modelo correcto]],Modelos[[Modelo correcto]:[¿En línea?]],3,FALSE),"REVISAR")</f>
        <v>NO</v>
      </c>
      <c r="F5346" s="18" t="str">
        <f>+Cursos[[#This Row],[IS]]&amp;Cursos[[#This Row],[Modelo correcto]]</f>
        <v xml:space="preserve">JESUS PALACIOS RAMOSSF330 </v>
      </c>
      <c r="G5346" s="18">
        <v>1</v>
      </c>
      <c r="H5346" s="18"/>
      <c r="I5346" s="18" t="str">
        <f>+IFERROR(VLOOKUP(Cursos[[#This Row],[Modelo correcto]],Modelos[[Modelo correcto]:[Aplica para certificación]],4,FALSE),"REVISAR")</f>
        <v>NO</v>
      </c>
    </row>
    <row r="5347" spans="1:9" x14ac:dyDescent="0.25">
      <c r="A5347" s="144" t="s">
        <v>332</v>
      </c>
      <c r="B5347">
        <v>0</v>
      </c>
      <c r="C5347" s="10" t="s">
        <v>794</v>
      </c>
      <c r="D5347" s="145" t="str">
        <f>+IFERROR(VLOOKUP(Cursos[[#This Row],[Modelo correcto]],Modelos[[Modelo correcto]:[¿En línea?]],2,FALSE),"REVISAR")</f>
        <v>XEROX</v>
      </c>
      <c r="E5347" s="145" t="str">
        <f>+IFERROR(VLOOKUP(Cursos[[#This Row],[Modelo correcto]],Modelos[[Modelo correcto]:[¿En línea?]],3,FALSE),"REVISAR")</f>
        <v>NO</v>
      </c>
      <c r="F5347" s="18" t="str">
        <f>+Cursos[[#This Row],[IS]]&amp;Cursos[[#This Row],[Modelo correcto]]</f>
        <v>JESUS PALACIOS RAMOSWC7220</v>
      </c>
      <c r="G5347" s="18">
        <v>1</v>
      </c>
      <c r="H5347" s="18"/>
      <c r="I5347" s="18" t="str">
        <f>+IFERROR(VLOOKUP(Cursos[[#This Row],[Modelo correcto]],Modelos[[Modelo correcto]:[Aplica para certificación]],4,FALSE),"REVISAR")</f>
        <v>NO</v>
      </c>
    </row>
    <row r="5348" spans="1:9" x14ac:dyDescent="0.25">
      <c r="A5348" s="144" t="s">
        <v>332</v>
      </c>
      <c r="B5348">
        <v>0</v>
      </c>
      <c r="C5348" s="10" t="s">
        <v>874</v>
      </c>
      <c r="D5348" s="145" t="str">
        <f>+IFERROR(VLOOKUP(Cursos[[#This Row],[Modelo correcto]],Modelos[[Modelo correcto]:[¿En línea?]],2,FALSE),"REVISAR")</f>
        <v>XEROX</v>
      </c>
      <c r="E5348" s="145" t="str">
        <f>+IFERROR(VLOOKUP(Cursos[[#This Row],[Modelo correcto]],Modelos[[Modelo correcto]:[¿En línea?]],3,FALSE),"REVISAR")</f>
        <v>NO</v>
      </c>
      <c r="F5348" s="18" t="str">
        <f>+Cursos[[#This Row],[IS]]&amp;Cursos[[#This Row],[Modelo correcto]]</f>
        <v>JESUS PALACIOS RAMOSWC7435</v>
      </c>
      <c r="G5348" s="18">
        <v>1</v>
      </c>
      <c r="H5348" s="18"/>
      <c r="I5348" s="18" t="str">
        <f>+IFERROR(VLOOKUP(Cursos[[#This Row],[Modelo correcto]],Modelos[[Modelo correcto]:[Aplica para certificación]],4,FALSE),"REVISAR")</f>
        <v>NO</v>
      </c>
    </row>
    <row r="5349" spans="1:9" x14ac:dyDescent="0.25">
      <c r="A5349" s="144" t="s">
        <v>326</v>
      </c>
      <c r="B5349">
        <v>1</v>
      </c>
      <c r="C5349" s="10" t="s">
        <v>1287</v>
      </c>
      <c r="D5349" s="18" t="str">
        <f>+IFERROR(VLOOKUP(Cursos[[#This Row],[Modelo correcto]],Modelos[[Modelo correcto]:[¿En línea?]],2,FALSE),"REVISAR")</f>
        <v>HP</v>
      </c>
      <c r="E5349" s="18" t="str">
        <f>+IFERROR(VLOOKUP(Cursos[[#This Row],[Modelo correcto]],Modelos[[Modelo correcto]:[¿En línea?]],3,FALSE),"REVISAR")</f>
        <v>SÍ</v>
      </c>
      <c r="F5349" s="18" t="str">
        <f>+Cursos[[#This Row],[IS]]&amp;Cursos[[#This Row],[Modelo correcto]]</f>
        <v>HIRAM GUILLERMO DIAZ ORTIZM806</v>
      </c>
      <c r="G5349" s="18">
        <v>1</v>
      </c>
      <c r="H5349" s="19">
        <v>43983</v>
      </c>
      <c r="I5349" s="18" t="str">
        <f>+IFERROR(VLOOKUP(Cursos[[#This Row],[Modelo correcto]],Modelos[[Modelo correcto]:[Aplica para certificación]],4,FALSE),"REVISAR")</f>
        <v>NO</v>
      </c>
    </row>
    <row r="5350" spans="1:9" x14ac:dyDescent="0.25">
      <c r="A5350" s="144" t="s">
        <v>332</v>
      </c>
      <c r="B5350">
        <v>0</v>
      </c>
      <c r="C5350" s="10" t="s">
        <v>844</v>
      </c>
      <c r="D5350" s="18" t="str">
        <f>+IFERROR(VLOOKUP(Cursos[[#This Row],[Modelo correcto]],Modelos[[Modelo correcto]:[¿En línea?]],2,FALSE),"REVISAR")</f>
        <v>CANON</v>
      </c>
      <c r="E5350" s="18" t="str">
        <f>+IFERROR(VLOOKUP(Cursos[[#This Row],[Modelo correcto]],Modelos[[Modelo correcto]:[¿En línea?]],3,FALSE),"REVISAR")</f>
        <v>NO</v>
      </c>
      <c r="F5350" s="18" t="str">
        <f>+Cursos[[#This Row],[IS]]&amp;Cursos[[#This Row],[Modelo correcto]]</f>
        <v>JESUS PALACIOS RAMOSUniversal Send</v>
      </c>
      <c r="G5350" s="18"/>
      <c r="H5350" s="19"/>
      <c r="I5350" s="18" t="str">
        <f>+IFERROR(VLOOKUP(Cursos[[#This Row],[Modelo correcto]],Modelos[[Modelo correcto]:[Aplica para certificación]],4,FALSE),"REVISAR")</f>
        <v>NO</v>
      </c>
    </row>
    <row r="5351" spans="1:9" x14ac:dyDescent="0.25">
      <c r="A5351" s="144" t="s">
        <v>332</v>
      </c>
      <c r="B5351">
        <v>0</v>
      </c>
      <c r="C5351" s="10" t="s">
        <v>990</v>
      </c>
      <c r="D5351" s="18" t="str">
        <f>+IFERROR(VLOOKUP(Cursos[[#This Row],[Modelo correcto]],Modelos[[Modelo correcto]:[¿En línea?]],2,FALSE),"REVISAR")</f>
        <v>CANON</v>
      </c>
      <c r="E5351" s="18" t="str">
        <f>+IFERROR(VLOOKUP(Cursos[[#This Row],[Modelo correcto]],Modelos[[Modelo correcto]:[¿En línea?]],3,FALSE),"REVISAR")</f>
        <v>NO</v>
      </c>
      <c r="F5351" s="18" t="str">
        <f>+Cursos[[#This Row],[IS]]&amp;Cursos[[#This Row],[Modelo correcto]]</f>
        <v>JESUS PALACIOS RAMOSIR C3025</v>
      </c>
      <c r="G5351" s="18"/>
      <c r="H5351" s="18"/>
      <c r="I5351" s="18" t="str">
        <f>+IFERROR(VLOOKUP(Cursos[[#This Row],[Modelo correcto]],Modelos[[Modelo correcto]:[Aplica para certificación]],4,FALSE),"REVISAR")</f>
        <v>SÍ</v>
      </c>
    </row>
    <row r="5352" spans="1:9" x14ac:dyDescent="0.25">
      <c r="A5352" s="144" t="s">
        <v>331</v>
      </c>
      <c r="B5352">
        <v>1</v>
      </c>
      <c r="C5352" s="10" t="s">
        <v>506</v>
      </c>
      <c r="D5352" s="18" t="str">
        <f>+IFERROR(VLOOKUP(Cursos[[#This Row],[Modelo correcto]],Modelos[[Modelo correcto]:[¿En línea?]],2,FALSE),"REVISAR")</f>
        <v>OKI</v>
      </c>
      <c r="E5352" s="18" t="str">
        <f>+IFERROR(VLOOKUP(Cursos[[#This Row],[Modelo correcto]],Modelos[[Modelo correcto]:[¿En línea?]],3,FALSE),"REVISAR")</f>
        <v>NO</v>
      </c>
      <c r="F5352" s="18" t="str">
        <f>+Cursos[[#This Row],[IS]]&amp;Cursos[[#This Row],[Modelo correcto]]</f>
        <v>JESUS LIZARAN MACEDABreak and fix, equipos de color</v>
      </c>
      <c r="G5352" s="18">
        <v>1</v>
      </c>
      <c r="H5352" s="19">
        <v>43678</v>
      </c>
      <c r="I5352" s="18" t="str">
        <f>+IFERROR(VLOOKUP(Cursos[[#This Row],[Modelo correcto]],Modelos[[Modelo correcto]:[Aplica para certificación]],4,FALSE),"REVISAR")</f>
        <v>NO</v>
      </c>
    </row>
    <row r="5353" spans="1:9" x14ac:dyDescent="0.25">
      <c r="A5353" s="144" t="s">
        <v>331</v>
      </c>
      <c r="B5353">
        <v>1</v>
      </c>
      <c r="C5353" s="10" t="s">
        <v>515</v>
      </c>
      <c r="D5353" s="18" t="str">
        <f>+IFERROR(VLOOKUP(Cursos[[#This Row],[Modelo correcto]],Modelos[[Modelo correcto]:[¿En línea?]],2,FALSE),"REVISAR")</f>
        <v>OKI</v>
      </c>
      <c r="E5353" s="18" t="str">
        <f>+IFERROR(VLOOKUP(Cursos[[#This Row],[Modelo correcto]],Modelos[[Modelo correcto]:[¿En línea?]],3,FALSE),"REVISAR")</f>
        <v>NO</v>
      </c>
      <c r="F5353" s="18" t="str">
        <f>+Cursos[[#This Row],[IS]]&amp;Cursos[[#This Row],[Modelo correcto]]</f>
        <v>JESUS LIZARAN MACEDABreak and fix, equipos de oficina</v>
      </c>
      <c r="G5353" s="18">
        <v>1</v>
      </c>
      <c r="H5353" s="19">
        <v>43709</v>
      </c>
      <c r="I5353" s="18" t="str">
        <f>+IFERROR(VLOOKUP(Cursos[[#This Row],[Modelo correcto]],Modelos[[Modelo correcto]:[Aplica para certificación]],4,FALSE),"REVISAR")</f>
        <v>NO</v>
      </c>
    </row>
    <row r="5354" spans="1:9" x14ac:dyDescent="0.25">
      <c r="A5354" s="144" t="s">
        <v>331</v>
      </c>
      <c r="B5354">
        <v>0</v>
      </c>
      <c r="C5354" s="10" t="s">
        <v>755</v>
      </c>
      <c r="D5354" s="145" t="str">
        <f>+IFERROR(VLOOKUP(Cursos[[#This Row],[Modelo correcto]],Modelos[[Modelo correcto]:[¿En línea?]],2,FALSE),"REVISAR")</f>
        <v>CANON</v>
      </c>
      <c r="E5354" s="145" t="str">
        <f>+IFERROR(VLOOKUP(Cursos[[#This Row],[Modelo correcto]],Modelos[[Modelo correcto]:[¿En línea?]],3,FALSE),"REVISAR")</f>
        <v>NO</v>
      </c>
      <c r="F5354" s="18" t="str">
        <f>+Cursos[[#This Row],[IS]]&amp;Cursos[[#This Row],[Modelo correcto]]</f>
        <v>JESUS LIZARAN MACEDAIPF750</v>
      </c>
      <c r="G5354" s="18">
        <v>1</v>
      </c>
      <c r="H5354" s="18"/>
      <c r="I5354" s="18" t="str">
        <f>+IFERROR(VLOOKUP(Cursos[[#This Row],[Modelo correcto]],Modelos[[Modelo correcto]:[Aplica para certificación]],4,FALSE),"REVISAR")</f>
        <v>NO</v>
      </c>
    </row>
    <row r="5355" spans="1:9" x14ac:dyDescent="0.25">
      <c r="A5355" s="144" t="s">
        <v>331</v>
      </c>
      <c r="B5355">
        <v>0</v>
      </c>
      <c r="C5355" s="10" t="s">
        <v>792</v>
      </c>
      <c r="D5355" s="145" t="str">
        <f>+IFERROR(VLOOKUP(Cursos[[#This Row],[Modelo correcto]],Modelos[[Modelo correcto]:[¿En línea?]],2,FALSE),"REVISAR")</f>
        <v>XEROX</v>
      </c>
      <c r="E5355" s="145" t="str">
        <f>+IFERROR(VLOOKUP(Cursos[[#This Row],[Modelo correcto]],Modelos[[Modelo correcto]:[¿En línea?]],3,FALSE),"REVISAR")</f>
        <v>NO</v>
      </c>
      <c r="F5355" s="18" t="str">
        <f>+Cursos[[#This Row],[IS]]&amp;Cursos[[#This Row],[Modelo correcto]]</f>
        <v>JESUS LIZARAN MACEDAWC5790</v>
      </c>
      <c r="G5355" s="18">
        <v>1</v>
      </c>
      <c r="H5355" s="18"/>
      <c r="I5355" s="18" t="str">
        <f>+IFERROR(VLOOKUP(Cursos[[#This Row],[Modelo correcto]],Modelos[[Modelo correcto]:[Aplica para certificación]],4,FALSE),"REVISAR")</f>
        <v>NO</v>
      </c>
    </row>
    <row r="5356" spans="1:9" x14ac:dyDescent="0.25">
      <c r="A5356" s="144" t="s">
        <v>326</v>
      </c>
      <c r="B5356">
        <v>1</v>
      </c>
      <c r="C5356" s="10" t="s">
        <v>1204</v>
      </c>
      <c r="D5356" s="18" t="str">
        <f>+IFERROR(VLOOKUP(Cursos[[#This Row],[Modelo correcto]],Modelos[[Modelo correcto]:[¿En línea?]],2,FALSE),"REVISAR")</f>
        <v>HP</v>
      </c>
      <c r="E5356" s="18" t="str">
        <f>+IFERROR(VLOOKUP(Cursos[[#This Row],[Modelo correcto]],Modelos[[Modelo correcto]:[¿En línea?]],3,FALSE),"REVISAR")</f>
        <v>SÍ</v>
      </c>
      <c r="F5356" s="18" t="str">
        <f>+Cursos[[#This Row],[IS]]&amp;Cursos[[#This Row],[Modelo correcto]]</f>
        <v>HIRAM GUILLERMO DIAZ ORTIZM725</v>
      </c>
      <c r="G5356" s="18">
        <v>1</v>
      </c>
      <c r="H5356" s="19">
        <v>43983</v>
      </c>
      <c r="I5356" s="18" t="str">
        <f>+IFERROR(VLOOKUP(Cursos[[#This Row],[Modelo correcto]],Modelos[[Modelo correcto]:[Aplica para certificación]],4,FALSE),"REVISAR")</f>
        <v>SÍ</v>
      </c>
    </row>
    <row r="5357" spans="1:9" x14ac:dyDescent="0.25">
      <c r="A5357" s="144" t="s">
        <v>326</v>
      </c>
      <c r="B5357">
        <v>1</v>
      </c>
      <c r="C5357" s="10" t="s">
        <v>1280</v>
      </c>
      <c r="D5357" s="18" t="str">
        <f>+IFERROR(VLOOKUP(Cursos[[#This Row],[Modelo correcto]],Modelos[[Modelo correcto]:[¿En línea?]],2,FALSE),"REVISAR")</f>
        <v>HP</v>
      </c>
      <c r="E5357" s="18" t="str">
        <f>+IFERROR(VLOOKUP(Cursos[[#This Row],[Modelo correcto]],Modelos[[Modelo correcto]:[¿En línea?]],3,FALSE),"REVISAR")</f>
        <v>SÍ</v>
      </c>
      <c r="F5357" s="18" t="str">
        <f>+Cursos[[#This Row],[IS]]&amp;Cursos[[#This Row],[Modelo correcto]]</f>
        <v>HIRAM GUILLERMO DIAZ ORTIZM751</v>
      </c>
      <c r="G5357" s="18">
        <v>1</v>
      </c>
      <c r="H5357" s="19">
        <v>43983</v>
      </c>
      <c r="I5357" s="18" t="str">
        <f>+IFERROR(VLOOKUP(Cursos[[#This Row],[Modelo correcto]],Modelos[[Modelo correcto]:[Aplica para certificación]],4,FALSE),"REVISAR")</f>
        <v>SÍ</v>
      </c>
    </row>
    <row r="5358" spans="1:9" x14ac:dyDescent="0.25">
      <c r="A5358" s="144" t="s">
        <v>331</v>
      </c>
      <c r="B5358">
        <v>0</v>
      </c>
      <c r="C5358" s="10" t="s">
        <v>990</v>
      </c>
      <c r="D5358" s="18" t="str">
        <f>+IFERROR(VLOOKUP(Cursos[[#This Row],[Modelo correcto]],Modelos[[Modelo correcto]:[¿En línea?]],2,FALSE),"REVISAR")</f>
        <v>CANON</v>
      </c>
      <c r="E5358" s="18" t="str">
        <f>+IFERROR(VLOOKUP(Cursos[[#This Row],[Modelo correcto]],Modelos[[Modelo correcto]:[¿En línea?]],3,FALSE),"REVISAR")</f>
        <v>NO</v>
      </c>
      <c r="F5358" s="18" t="str">
        <f>+Cursos[[#This Row],[IS]]&amp;Cursos[[#This Row],[Modelo correcto]]</f>
        <v>JESUS LIZARAN MACEDAIR C3025</v>
      </c>
      <c r="G5358" s="18"/>
      <c r="H5358" s="18"/>
      <c r="I5358" s="18" t="str">
        <f>+IFERROR(VLOOKUP(Cursos[[#This Row],[Modelo correcto]],Modelos[[Modelo correcto]:[Aplica para certificación]],4,FALSE),"REVISAR")</f>
        <v>SÍ</v>
      </c>
    </row>
    <row r="5359" spans="1:9" x14ac:dyDescent="0.25">
      <c r="A5359" s="144" t="s">
        <v>326</v>
      </c>
      <c r="B5359">
        <v>1</v>
      </c>
      <c r="C5359" s="145" t="s">
        <v>1079</v>
      </c>
      <c r="D5359" s="18" t="str">
        <f>+IFERROR(VLOOKUP(Cursos[[#This Row],[Modelo correcto]],Modelos[[Modelo correcto]:[¿En línea?]],2,FALSE),"REVISAR")</f>
        <v>HP</v>
      </c>
      <c r="E5359" s="18" t="str">
        <f>+IFERROR(VLOOKUP(Cursos[[#This Row],[Modelo correcto]],Modelos[[Modelo correcto]:[¿En línea?]],3,FALSE),"REVISAR")</f>
        <v>SÍ</v>
      </c>
      <c r="F5359" s="18" t="str">
        <f>+Cursos[[#This Row],[IS]]&amp;Cursos[[#This Row],[Modelo correcto]]</f>
        <v>HIRAM GUILLERMO DIAZ ORTIZM304</v>
      </c>
      <c r="G5359" s="18">
        <v>1</v>
      </c>
      <c r="H5359" s="19">
        <v>43983</v>
      </c>
      <c r="I5359" s="18" t="str">
        <f>+IFERROR(VLOOKUP(Cursos[[#This Row],[Modelo correcto]],Modelos[[Modelo correcto]:[Aplica para certificación]],4,FALSE),"REVISAR")</f>
        <v>SÍ</v>
      </c>
    </row>
    <row r="5360" spans="1:9" x14ac:dyDescent="0.25">
      <c r="A5360" s="144" t="s">
        <v>326</v>
      </c>
      <c r="B5360">
        <v>1</v>
      </c>
      <c r="C5360" s="10" t="s">
        <v>1160</v>
      </c>
      <c r="D5360" s="18" t="str">
        <f>+IFERROR(VLOOKUP(Cursos[[#This Row],[Modelo correcto]],Modelos[[Modelo correcto]:[¿En línea?]],2,FALSE),"REVISAR")</f>
        <v>HP</v>
      </c>
      <c r="E5360" s="18" t="str">
        <f>+IFERROR(VLOOKUP(Cursos[[#This Row],[Modelo correcto]],Modelos[[Modelo correcto]:[¿En línea?]],3,FALSE),"REVISAR")</f>
        <v>SÍ</v>
      </c>
      <c r="F5360" s="18" t="str">
        <f>+Cursos[[#This Row],[IS]]&amp;Cursos[[#This Row],[Modelo correcto]]</f>
        <v>HIRAM GUILLERMO DIAZ ORTIZM501</v>
      </c>
      <c r="G5360" s="18">
        <v>1</v>
      </c>
      <c r="H5360" s="19">
        <v>43983</v>
      </c>
      <c r="I5360" s="18" t="str">
        <f>+IFERROR(VLOOKUP(Cursos[[#This Row],[Modelo correcto]],Modelos[[Modelo correcto]:[Aplica para certificación]],4,FALSE),"REVISAR")</f>
        <v>SÍ</v>
      </c>
    </row>
    <row r="5361" spans="1:9" x14ac:dyDescent="0.25">
      <c r="A5361" s="144" t="s">
        <v>326</v>
      </c>
      <c r="B5361">
        <v>1</v>
      </c>
      <c r="C5361" s="10" t="s">
        <v>1632</v>
      </c>
      <c r="D5361" s="18" t="str">
        <f>+IFERROR(VLOOKUP(Cursos[[#This Row],[Modelo correcto]],Modelos[[Modelo correcto]:[¿En línea?]],2,FALSE),"REVISAR")</f>
        <v>HP</v>
      </c>
      <c r="E5361" s="18" t="str">
        <f>+IFERROR(VLOOKUP(Cursos[[#This Row],[Modelo correcto]],Modelos[[Modelo correcto]:[¿En línea?]],3,FALSE),"REVISAR")</f>
        <v>SÍ</v>
      </c>
      <c r="F5361" s="18" t="str">
        <f>+Cursos[[#This Row],[IS]]&amp;Cursos[[#This Row],[Modelo correcto]]</f>
        <v>HIRAM GUILLERMO DIAZ ORTIZA3 PageWide F2F Assessment 2019</v>
      </c>
      <c r="G5361" s="18">
        <v>1</v>
      </c>
      <c r="H5361" s="19">
        <v>43983</v>
      </c>
      <c r="I5361" s="18" t="str">
        <f>+IFERROR(VLOOKUP(Cursos[[#This Row],[Modelo correcto]],Modelos[[Modelo correcto]:[Aplica para certificación]],4,FALSE),"REVISAR")</f>
        <v>SÍ</v>
      </c>
    </row>
    <row r="5362" spans="1:9" x14ac:dyDescent="0.25">
      <c r="A5362" s="144" t="s">
        <v>2787</v>
      </c>
      <c r="B5362">
        <v>1</v>
      </c>
      <c r="C5362" s="10" t="s">
        <v>262</v>
      </c>
      <c r="D5362" s="18" t="str">
        <f>+IFERROR(VLOOKUP(Cursos[[#This Row],[Modelo correcto]],Modelos[[Modelo correcto]:[¿En línea?]],2,FALSE),"REVISAR")</f>
        <v>XEROX</v>
      </c>
      <c r="E5362" s="18" t="str">
        <f>+IFERROR(VLOOKUP(Cursos[[#This Row],[Modelo correcto]],Modelos[[Modelo correcto]:[¿En línea?]],3,FALSE),"REVISAR")</f>
        <v>SÍ</v>
      </c>
      <c r="F5362" s="18" t="str">
        <f>+Cursos[[#This Row],[IS]]&amp;Cursos[[#This Row],[Modelo correcto]]</f>
        <v>LUIS FELIPE CRUZ MARW3655LP</v>
      </c>
      <c r="G5362" s="18"/>
      <c r="H5362" s="18"/>
      <c r="I5362" s="18" t="str">
        <f>+IFERROR(VLOOKUP(Cursos[[#This Row],[Modelo correcto]],Modelos[[Modelo correcto]:[Aplica para certificación]],4,FALSE),"REVISAR")</f>
        <v>NO</v>
      </c>
    </row>
    <row r="5363" spans="1:9" x14ac:dyDescent="0.25">
      <c r="A5363" s="144" t="s">
        <v>326</v>
      </c>
      <c r="B5363">
        <v>1</v>
      </c>
      <c r="C5363" s="10" t="s">
        <v>1496</v>
      </c>
      <c r="D5363" s="18" t="str">
        <f>+IFERROR(VLOOKUP(Cursos[[#This Row],[Modelo correcto]],Modelos[[Modelo correcto]:[¿En línea?]],2,FALSE),"REVISAR")</f>
        <v>HP</v>
      </c>
      <c r="E5363" s="18" t="str">
        <f>+IFERROR(VLOOKUP(Cursos[[#This Row],[Modelo correcto]],Modelos[[Modelo correcto]:[¿En línea?]],3,FALSE),"REVISAR")</f>
        <v>SÍ</v>
      </c>
      <c r="F5363" s="18" t="str">
        <f>+Cursos[[#This Row],[IS]]&amp;Cursos[[#This Row],[Modelo correcto]]</f>
        <v>HIRAM GUILLERMO DIAZ ORTIZPro 75x</v>
      </c>
      <c r="G5363" s="18">
        <v>1</v>
      </c>
      <c r="H5363" s="19">
        <v>43983</v>
      </c>
      <c r="I5363" s="18" t="str">
        <f>+IFERROR(VLOOKUP(Cursos[[#This Row],[Modelo correcto]],Modelos[[Modelo correcto]:[Aplica para certificación]],4,FALSE),"REVISAR")</f>
        <v>SÍ</v>
      </c>
    </row>
    <row r="5364" spans="1:9" x14ac:dyDescent="0.25">
      <c r="A5364" s="144" t="s">
        <v>331</v>
      </c>
      <c r="B5364">
        <v>1</v>
      </c>
      <c r="C5364" s="10" t="s">
        <v>998</v>
      </c>
      <c r="D5364" s="145" t="str">
        <f>+IFERROR(VLOOKUP(Cursos[[#This Row],[Modelo correcto]],Modelos[[Modelo correcto]:[¿En línea?]],2,FALSE),"REVISAR")</f>
        <v>OKI</v>
      </c>
      <c r="E5364" s="145" t="str">
        <f>+IFERROR(VLOOKUP(Cursos[[#This Row],[Modelo correcto]],Modelos[[Modelo correcto]:[¿En línea?]],3,FALSE),"REVISAR")</f>
        <v>NO</v>
      </c>
      <c r="F5364" s="18" t="str">
        <f>+Cursos[[#This Row],[IS]]&amp;Cursos[[#This Row],[Modelo correcto]]</f>
        <v>JESUS LIZARAN MACEDAMPS5502</v>
      </c>
      <c r="G5364" s="18">
        <v>1</v>
      </c>
      <c r="H5364" s="18"/>
      <c r="I5364" s="18" t="str">
        <f>+IFERROR(VLOOKUP(Cursos[[#This Row],[Modelo correcto]],Modelos[[Modelo correcto]:[Aplica para certificación]],4,FALSE),"REVISAR")</f>
        <v>NO</v>
      </c>
    </row>
    <row r="5365" spans="1:9" x14ac:dyDescent="0.25">
      <c r="A5365" s="144" t="s">
        <v>326</v>
      </c>
      <c r="B5365">
        <v>1</v>
      </c>
      <c r="C5365" s="10" t="s">
        <v>81</v>
      </c>
      <c r="D5365" s="18" t="str">
        <f>+IFERROR(VLOOKUP(Cursos[[#This Row],[Modelo correcto]],Modelos[[Modelo correcto]:[¿En línea?]],2,FALSE),"REVISAR")</f>
        <v>XEROX</v>
      </c>
      <c r="E5365" s="18" t="str">
        <f>+IFERROR(VLOOKUP(Cursos[[#This Row],[Modelo correcto]],Modelos[[Modelo correcto]:[¿En línea?]],3,FALSE),"REVISAR")</f>
        <v>SÍ</v>
      </c>
      <c r="F5365" s="18" t="str">
        <f>+Cursos[[#This Row],[IS]]&amp;Cursos[[#This Row],[Modelo correcto]]</f>
        <v>HIRAM GUILLERMO DIAZ ORTIZWC74XTB</v>
      </c>
      <c r="G5365" s="18">
        <v>1</v>
      </c>
      <c r="H5365" s="19">
        <v>43983</v>
      </c>
      <c r="I5365" s="18" t="str">
        <f>+IFERROR(VLOOKUP(Cursos[[#This Row],[Modelo correcto]],Modelos[[Modelo correcto]:[Aplica para certificación]],4,FALSE),"REVISAR")</f>
        <v>NO</v>
      </c>
    </row>
    <row r="5366" spans="1:9" x14ac:dyDescent="0.25">
      <c r="A5366" s="144" t="s">
        <v>2785</v>
      </c>
      <c r="B5366">
        <v>1</v>
      </c>
      <c r="C5366" s="10" t="s">
        <v>777</v>
      </c>
      <c r="D5366" s="145" t="str">
        <f>+IFERROR(VLOOKUP(Cursos[[#This Row],[Modelo correcto]],Modelos[[Modelo correcto]:[¿En línea?]],2,FALSE),"REVISAR")</f>
        <v>XEROX</v>
      </c>
      <c r="E5366" s="145" t="str">
        <f>+IFERROR(VLOOKUP(Cursos[[#This Row],[Modelo correcto]],Modelos[[Modelo correcto]:[¿En línea?]],3,FALSE),"REVISAR")</f>
        <v>NO</v>
      </c>
      <c r="F5366" s="18" t="str">
        <f>+Cursos[[#This Row],[IS]]&amp;Cursos[[#This Row],[Modelo correcto]]</f>
        <v>JESUS DANIEL HUERAMO HUERAMOC70</v>
      </c>
      <c r="G5366" s="18">
        <v>1</v>
      </c>
      <c r="H5366" s="18"/>
      <c r="I5366" s="18" t="str">
        <f>+IFERROR(VLOOKUP(Cursos[[#This Row],[Modelo correcto]],Modelos[[Modelo correcto]:[Aplica para certificación]],4,FALSE),"REVISAR")</f>
        <v>NO</v>
      </c>
    </row>
    <row r="5367" spans="1:9" x14ac:dyDescent="0.25">
      <c r="A5367" s="144" t="s">
        <v>2785</v>
      </c>
      <c r="B5367">
        <v>1</v>
      </c>
      <c r="C5367" s="10" t="s">
        <v>871</v>
      </c>
      <c r="D5367" s="145" t="str">
        <f>+IFERROR(VLOOKUP(Cursos[[#This Row],[Modelo correcto]],Modelos[[Modelo correcto]:[¿En línea?]],2,FALSE),"REVISAR")</f>
        <v>XEROX</v>
      </c>
      <c r="E5367" s="145" t="str">
        <f>+IFERROR(VLOOKUP(Cursos[[#This Row],[Modelo correcto]],Modelos[[Modelo correcto]:[¿En línea?]],3,FALSE),"REVISAR")</f>
        <v>NO</v>
      </c>
      <c r="F5367" s="18" t="str">
        <f>+Cursos[[#This Row],[IS]]&amp;Cursos[[#This Row],[Modelo correcto]]</f>
        <v xml:space="preserve">JESUS DANIEL HUERAMO HUERAMOD110 </v>
      </c>
      <c r="G5367" s="18">
        <v>1</v>
      </c>
      <c r="H5367" s="18"/>
      <c r="I5367" s="18" t="str">
        <f>+IFERROR(VLOOKUP(Cursos[[#This Row],[Modelo correcto]],Modelos[[Modelo correcto]:[Aplica para certificación]],4,FALSE),"REVISAR")</f>
        <v>NO</v>
      </c>
    </row>
    <row r="5368" spans="1:9" x14ac:dyDescent="0.25">
      <c r="A5368" s="144" t="s">
        <v>2785</v>
      </c>
      <c r="B5368">
        <v>1</v>
      </c>
      <c r="C5368" s="10" t="s">
        <v>803</v>
      </c>
      <c r="D5368" s="18" t="str">
        <f>+IFERROR(VLOOKUP(Cursos[[#This Row],[Modelo correcto]],Modelos[[Modelo correcto]:[¿En línea?]],2,FALSE),"REVISAR")</f>
        <v>XEROX</v>
      </c>
      <c r="E5368" s="18" t="str">
        <f>+IFERROR(VLOOKUP(Cursos[[#This Row],[Modelo correcto]],Modelos[[Modelo correcto]:[¿En línea?]],3,FALSE),"REVISAR")</f>
        <v>NO</v>
      </c>
      <c r="F5368" s="18" t="str">
        <f>+Cursos[[#This Row],[IS]]&amp;Cursos[[#This Row],[Modelo correcto]]</f>
        <v>JESUS DANIEL HUERAMO HUERAMODC250</v>
      </c>
      <c r="G5368" s="18">
        <v>1</v>
      </c>
      <c r="H5368" s="18"/>
      <c r="I5368" s="18" t="str">
        <f>+IFERROR(VLOOKUP(Cursos[[#This Row],[Modelo correcto]],Modelos[[Modelo correcto]:[Aplica para certificación]],4,FALSE),"REVISAR")</f>
        <v>NO</v>
      </c>
    </row>
    <row r="5369" spans="1:9" x14ac:dyDescent="0.25">
      <c r="A5369" s="144" t="s">
        <v>2785</v>
      </c>
      <c r="B5369">
        <v>1</v>
      </c>
      <c r="C5369" s="10" t="s">
        <v>916</v>
      </c>
      <c r="D5369" s="145" t="str">
        <f>+IFERROR(VLOOKUP(Cursos[[#This Row],[Modelo correcto]],Modelos[[Modelo correcto]:[¿En línea?]],2,FALSE),"REVISAR")</f>
        <v>XEROX</v>
      </c>
      <c r="E5369" s="145" t="str">
        <f>+IFERROR(VLOOKUP(Cursos[[#This Row],[Modelo correcto]],Modelos[[Modelo correcto]:[¿En línea?]],3,FALSE),"REVISAR")</f>
        <v>NO</v>
      </c>
      <c r="F5369" s="18" t="str">
        <f>+Cursos[[#This Row],[IS]]&amp;Cursos[[#This Row],[Modelo correcto]]</f>
        <v>JESUS DANIEL HUERAMO HUERAMOROWEi</v>
      </c>
      <c r="G5369" s="18">
        <v>1</v>
      </c>
      <c r="H5369" s="19">
        <v>43525</v>
      </c>
      <c r="I5369" s="18" t="str">
        <f>+IFERROR(VLOOKUP(Cursos[[#This Row],[Modelo correcto]],Modelos[[Modelo correcto]:[Aplica para certificación]],4,FALSE),"REVISAR")</f>
        <v>NO</v>
      </c>
    </row>
    <row r="5370" spans="1:9" x14ac:dyDescent="0.25">
      <c r="A5370" s="144" t="s">
        <v>2785</v>
      </c>
      <c r="B5370">
        <v>1</v>
      </c>
      <c r="C5370" s="10" t="s">
        <v>791</v>
      </c>
      <c r="D5370" s="145" t="str">
        <f>+IFERROR(VLOOKUP(Cursos[[#This Row],[Modelo correcto]],Modelos[[Modelo correcto]:[¿En línea?]],2,FALSE),"REVISAR")</f>
        <v>XEROX</v>
      </c>
      <c r="E5370" s="145" t="str">
        <f>+IFERROR(VLOOKUP(Cursos[[#This Row],[Modelo correcto]],Modelos[[Modelo correcto]:[¿En línea?]],3,FALSE),"REVISAR")</f>
        <v>NO</v>
      </c>
      <c r="F5370" s="18" t="str">
        <f>+Cursos[[#This Row],[IS]]&amp;Cursos[[#This Row],[Modelo correcto]]</f>
        <v>JESUS DANIEL HUERAMO HUERAMOWC5330</v>
      </c>
      <c r="G5370" s="18">
        <v>1</v>
      </c>
      <c r="H5370" s="18"/>
      <c r="I5370" s="18" t="str">
        <f>+IFERROR(VLOOKUP(Cursos[[#This Row],[Modelo correcto]],Modelos[[Modelo correcto]:[Aplica para certificación]],4,FALSE),"REVISAR")</f>
        <v>NO</v>
      </c>
    </row>
    <row r="5371" spans="1:9" x14ac:dyDescent="0.25">
      <c r="A5371" s="144" t="s">
        <v>2785</v>
      </c>
      <c r="B5371">
        <v>1</v>
      </c>
      <c r="C5371" s="10" t="s">
        <v>33</v>
      </c>
      <c r="D5371" s="145" t="str">
        <f>+IFERROR(VLOOKUP(Cursos[[#This Row],[Modelo correcto]],Modelos[[Modelo correcto]:[¿En línea?]],2,FALSE),"REVISAR")</f>
        <v>XEROX</v>
      </c>
      <c r="E5371" s="145" t="str">
        <f>+IFERROR(VLOOKUP(Cursos[[#This Row],[Modelo correcto]],Modelos[[Modelo correcto]:[¿En línea?]],3,FALSE),"REVISAR")</f>
        <v>NO</v>
      </c>
      <c r="F5371" s="18" t="str">
        <f>+Cursos[[#This Row],[IS]]&amp;Cursos[[#This Row],[Modelo correcto]]</f>
        <v>JESUS DANIEL HUERAMO HUERAMOWC5855</v>
      </c>
      <c r="G5371" s="18">
        <v>1</v>
      </c>
      <c r="H5371" s="18"/>
      <c r="I5371" s="18" t="str">
        <f>+IFERROR(VLOOKUP(Cursos[[#This Row],[Modelo correcto]],Modelos[[Modelo correcto]:[Aplica para certificación]],4,FALSE),"REVISAR")</f>
        <v>NO</v>
      </c>
    </row>
    <row r="5372" spans="1:9" x14ac:dyDescent="0.25">
      <c r="A5372" s="144" t="s">
        <v>2785</v>
      </c>
      <c r="B5372">
        <v>1</v>
      </c>
      <c r="C5372" s="10" t="s">
        <v>793</v>
      </c>
      <c r="D5372" s="145" t="str">
        <f>+IFERROR(VLOOKUP(Cursos[[#This Row],[Modelo correcto]],Modelos[[Modelo correcto]:[¿En línea?]],2,FALSE),"REVISAR")</f>
        <v>XEROX</v>
      </c>
      <c r="E5372" s="145" t="str">
        <f>+IFERROR(VLOOKUP(Cursos[[#This Row],[Modelo correcto]],Modelos[[Modelo correcto]:[¿En línea?]],3,FALSE),"REVISAR")</f>
        <v>NO</v>
      </c>
      <c r="F5372" s="18" t="str">
        <f>+Cursos[[#This Row],[IS]]&amp;Cursos[[#This Row],[Modelo correcto]]</f>
        <v>JESUS DANIEL HUERAMO HUERAMOWC5955</v>
      </c>
      <c r="G5372" s="18">
        <v>1</v>
      </c>
      <c r="H5372" s="18"/>
      <c r="I5372" s="18" t="str">
        <f>+IFERROR(VLOOKUP(Cursos[[#This Row],[Modelo correcto]],Modelos[[Modelo correcto]:[Aplica para certificación]],4,FALSE),"REVISAR")</f>
        <v>NO</v>
      </c>
    </row>
    <row r="5373" spans="1:9" x14ac:dyDescent="0.25">
      <c r="A5373" s="144" t="s">
        <v>2785</v>
      </c>
      <c r="B5373">
        <v>0</v>
      </c>
      <c r="C5373" s="10" t="s">
        <v>794</v>
      </c>
      <c r="D5373" s="145" t="str">
        <f>+IFERROR(VLOOKUP(Cursos[[#This Row],[Modelo correcto]],Modelos[[Modelo correcto]:[¿En línea?]],2,FALSE),"REVISAR")</f>
        <v>XEROX</v>
      </c>
      <c r="E5373" s="145" t="str">
        <f>+IFERROR(VLOOKUP(Cursos[[#This Row],[Modelo correcto]],Modelos[[Modelo correcto]:[¿En línea?]],3,FALSE),"REVISAR")</f>
        <v>NO</v>
      </c>
      <c r="F5373" s="18" t="str">
        <f>+Cursos[[#This Row],[IS]]&amp;Cursos[[#This Row],[Modelo correcto]]</f>
        <v>JESUS DANIEL HUERAMO HUERAMOWC7220</v>
      </c>
      <c r="G5373" s="18">
        <v>1</v>
      </c>
      <c r="H5373" s="18"/>
      <c r="I5373" s="18" t="str">
        <f>+IFERROR(VLOOKUP(Cursos[[#This Row],[Modelo correcto]],Modelos[[Modelo correcto]:[Aplica para certificación]],4,FALSE),"REVISAR")</f>
        <v>NO</v>
      </c>
    </row>
    <row r="5374" spans="1:9" x14ac:dyDescent="0.25">
      <c r="A5374" s="144" t="s">
        <v>2785</v>
      </c>
      <c r="B5374">
        <v>0</v>
      </c>
      <c r="C5374" s="10" t="s">
        <v>796</v>
      </c>
      <c r="D5374" s="145" t="str">
        <f>+IFERROR(VLOOKUP(Cursos[[#This Row],[Modelo correcto]],Modelos[[Modelo correcto]:[¿En línea?]],2,FALSE),"REVISAR")</f>
        <v>XEROX</v>
      </c>
      <c r="E5374" s="145" t="str">
        <f>+IFERROR(VLOOKUP(Cursos[[#This Row],[Modelo correcto]],Modelos[[Modelo correcto]:[¿En línea?]],3,FALSE),"REVISAR")</f>
        <v>NO</v>
      </c>
      <c r="F5374" s="18" t="str">
        <f>+Cursos[[#This Row],[IS]]&amp;Cursos[[#This Row],[Modelo correcto]]</f>
        <v>JESUS DANIEL HUERAMO HUERAMOWC7850</v>
      </c>
      <c r="G5374" s="18">
        <v>1</v>
      </c>
      <c r="H5374" s="18"/>
      <c r="I5374" s="18" t="str">
        <f>+IFERROR(VLOOKUP(Cursos[[#This Row],[Modelo correcto]],Modelos[[Modelo correcto]:[Aplica para certificación]],4,FALSE),"REVISAR")</f>
        <v>NO</v>
      </c>
    </row>
    <row r="5375" spans="1:9" x14ac:dyDescent="0.25">
      <c r="A5375" s="144" t="s">
        <v>2785</v>
      </c>
      <c r="B5375">
        <v>1</v>
      </c>
      <c r="C5375" s="10" t="s">
        <v>799</v>
      </c>
      <c r="D5375" s="145" t="str">
        <f>+IFERROR(VLOOKUP(Cursos[[#This Row],[Modelo correcto]],Modelos[[Modelo correcto]:[¿En línea?]],2,FALSE),"REVISAR")</f>
        <v>XEROX</v>
      </c>
      <c r="E5375" s="145" t="str">
        <f>+IFERROR(VLOOKUP(Cursos[[#This Row],[Modelo correcto]],Modelos[[Modelo correcto]:[¿En línea?]],3,FALSE),"REVISAR")</f>
        <v>NO</v>
      </c>
      <c r="F5375" s="18" t="str">
        <f>+Cursos[[#This Row],[IS]]&amp;Cursos[[#This Row],[Modelo correcto]]</f>
        <v>JESUS DANIEL HUERAMO HUERAMOWF6705</v>
      </c>
      <c r="G5375" s="18">
        <v>1</v>
      </c>
      <c r="H5375" s="18"/>
      <c r="I5375" s="18" t="str">
        <f>+IFERROR(VLOOKUP(Cursos[[#This Row],[Modelo correcto]],Modelos[[Modelo correcto]:[Aplica para certificación]],4,FALSE),"REVISAR")</f>
        <v>NO</v>
      </c>
    </row>
    <row r="5376" spans="1:9" x14ac:dyDescent="0.25">
      <c r="A5376" s="144" t="s">
        <v>2785</v>
      </c>
      <c r="B5376">
        <v>0</v>
      </c>
      <c r="C5376" s="10" t="s">
        <v>717</v>
      </c>
      <c r="D5376" s="145" t="str">
        <f>+IFERROR(VLOOKUP(Cursos[[#This Row],[Modelo correcto]],Modelos[[Modelo correcto]:[¿En línea?]],2,FALSE),"REVISAR")</f>
        <v>XEROX</v>
      </c>
      <c r="E5376" s="145" t="str">
        <f>+IFERROR(VLOOKUP(Cursos[[#This Row],[Modelo correcto]],Modelos[[Modelo correcto]:[¿En línea?]],3,FALSE),"REVISAR")</f>
        <v>NO</v>
      </c>
      <c r="F5376" s="18" t="str">
        <f>+Cursos[[#This Row],[IS]]&amp;Cursos[[#This Row],[Modelo correcto]]</f>
        <v>JESUS DANIEL HUERAMO HUERAMOWF7142</v>
      </c>
      <c r="G5376" s="18">
        <v>1</v>
      </c>
      <c r="H5376" s="18"/>
      <c r="I5376" s="18" t="str">
        <f>+IFERROR(VLOOKUP(Cursos[[#This Row],[Modelo correcto]],Modelos[[Modelo correcto]:[Aplica para certificación]],4,FALSE),"REVISAR")</f>
        <v>NO</v>
      </c>
    </row>
    <row r="5377" spans="1:9" x14ac:dyDescent="0.25">
      <c r="A5377" s="144" t="s">
        <v>326</v>
      </c>
      <c r="B5377">
        <v>1</v>
      </c>
      <c r="C5377" s="10" t="s">
        <v>1525</v>
      </c>
      <c r="D5377" s="18" t="str">
        <f>+IFERROR(VLOOKUP(Cursos[[#This Row],[Modelo correcto]],Modelos[[Modelo correcto]:[¿En línea?]],2,FALSE),"REVISAR")</f>
        <v>LEXMARK</v>
      </c>
      <c r="E5377" s="18" t="str">
        <f>+IFERROR(VLOOKUP(Cursos[[#This Row],[Modelo correcto]],Modelos[[Modelo correcto]:[¿En línea?]],3,FALSE),"REVISAR")</f>
        <v>SÍ</v>
      </c>
      <c r="F5377" s="18" t="str">
        <f>+Cursos[[#This Row],[IS]]&amp;Cursos[[#This Row],[Modelo correcto]]</f>
        <v>HIRAM GUILLERMO DIAZ ORTIZCS310</v>
      </c>
      <c r="G5377" s="18">
        <v>1</v>
      </c>
      <c r="H5377" s="19">
        <v>43983</v>
      </c>
      <c r="I5377" s="18" t="str">
        <f>+IFERROR(VLOOKUP(Cursos[[#This Row],[Modelo correcto]],Modelos[[Modelo correcto]:[Aplica para certificación]],4,FALSE),"REVISAR")</f>
        <v>NO</v>
      </c>
    </row>
    <row r="5378" spans="1:9" x14ac:dyDescent="0.25">
      <c r="A5378" s="144" t="s">
        <v>326</v>
      </c>
      <c r="B5378">
        <v>1</v>
      </c>
      <c r="C5378" s="10" t="s">
        <v>768</v>
      </c>
      <c r="D5378" s="18" t="str">
        <f>+IFERROR(VLOOKUP(Cursos[[#This Row],[Modelo correcto]],Modelos[[Modelo correcto]:[¿En línea?]],2,FALSE),"REVISAR")</f>
        <v>LEXMARK</v>
      </c>
      <c r="E5378" s="18" t="str">
        <f>+IFERROR(VLOOKUP(Cursos[[#This Row],[Modelo correcto]],Modelos[[Modelo correcto]:[¿En línea?]],3,FALSE),"REVISAR")</f>
        <v>SÍ</v>
      </c>
      <c r="F5378" s="18" t="str">
        <f>+Cursos[[#This Row],[IS]]&amp;Cursos[[#This Row],[Modelo correcto]]</f>
        <v>HIRAM GUILLERMO DIAZ ORTIZFirmware and Code Updates</v>
      </c>
      <c r="G5378" s="18">
        <v>1</v>
      </c>
      <c r="H5378" s="19">
        <v>43983</v>
      </c>
      <c r="I5378" s="18" t="str">
        <f>+IFERROR(VLOOKUP(Cursos[[#This Row],[Modelo correcto]],Modelos[[Modelo correcto]:[Aplica para certificación]],4,FALSE),"REVISAR")</f>
        <v>NO</v>
      </c>
    </row>
    <row r="5379" spans="1:9" x14ac:dyDescent="0.25">
      <c r="A5379" s="144" t="s">
        <v>326</v>
      </c>
      <c r="B5379">
        <v>1</v>
      </c>
      <c r="C5379" s="145" t="s">
        <v>903</v>
      </c>
      <c r="D5379" s="18" t="str">
        <f>+IFERROR(VLOOKUP(Cursos[[#This Row],[Modelo correcto]],Modelos[[Modelo correcto]:[¿En línea?]],2,FALSE),"REVISAR")</f>
        <v>HP</v>
      </c>
      <c r="E5379" s="18" t="str">
        <f>+IFERROR(VLOOKUP(Cursos[[#This Row],[Modelo correcto]],Modelos[[Modelo correcto]:[¿En línea?]],3,FALSE),"REVISAR")</f>
        <v>SÍ</v>
      </c>
      <c r="F5379" s="18" t="str">
        <f>+Cursos[[#This Row],[IS]]&amp;Cursos[[#This Row],[Modelo correcto]]</f>
        <v>HIRAM GUILLERMO DIAZ ORTIZE725XX</v>
      </c>
      <c r="G5379" s="18">
        <v>1</v>
      </c>
      <c r="H5379" s="19">
        <v>43983</v>
      </c>
      <c r="I5379" s="18" t="str">
        <f>+IFERROR(VLOOKUP(Cursos[[#This Row],[Modelo correcto]],Modelos[[Modelo correcto]:[Aplica para certificación]],4,FALSE),"REVISAR")</f>
        <v>SÍ</v>
      </c>
    </row>
    <row r="5380" spans="1:9" ht="15.75" x14ac:dyDescent="0.25">
      <c r="A5380" s="144" t="s">
        <v>326</v>
      </c>
      <c r="B5380">
        <v>1</v>
      </c>
      <c r="C5380" s="133" t="s">
        <v>1403</v>
      </c>
      <c r="D5380" s="18" t="str">
        <f>+IFERROR(VLOOKUP(Cursos[[#This Row],[Modelo correcto]],Modelos[[Modelo correcto]:[¿En línea?]],2,FALSE),"REVISAR")</f>
        <v>LEXMARK</v>
      </c>
      <c r="E5380" s="18" t="str">
        <f>+IFERROR(VLOOKUP(Cursos[[#This Row],[Modelo correcto]],Modelos[[Modelo correcto]:[¿En línea?]],3,FALSE),"REVISAR")</f>
        <v>SÍ</v>
      </c>
      <c r="F5380" s="18" t="str">
        <f>+Cursos[[#This Row],[IS]]&amp;Cursos[[#This Row],[Modelo correcto]]</f>
        <v>HIRAM GUILLERMO DIAZ ORTIZCS431</v>
      </c>
      <c r="G5380" s="18">
        <v>0</v>
      </c>
      <c r="H5380" s="19">
        <v>43983</v>
      </c>
      <c r="I5380" s="18" t="str">
        <f>+IFERROR(VLOOKUP(Cursos[[#This Row],[Modelo correcto]],Modelos[[Modelo correcto]:[Aplica para certificación]],4,FALSE),"REVISAR")</f>
        <v>NO</v>
      </c>
    </row>
    <row r="5381" spans="1:9" x14ac:dyDescent="0.25">
      <c r="A5381" s="29" t="s">
        <v>326</v>
      </c>
      <c r="B5381">
        <v>1</v>
      </c>
      <c r="C5381" s="10" t="s">
        <v>161</v>
      </c>
      <c r="D5381" s="18" t="str">
        <f>+IFERROR(VLOOKUP(Cursos[[#This Row],[Modelo correcto]],Modelos[[Modelo correcto]:[¿En línea?]],2,FALSE),"REVISAR")</f>
        <v>XEROX</v>
      </c>
      <c r="E5381" s="18" t="str">
        <f>+IFERROR(VLOOKUP(Cursos[[#This Row],[Modelo correcto]],Modelos[[Modelo correcto]:[¿En línea?]],3,FALSE),"REVISAR")</f>
        <v>SÍ</v>
      </c>
      <c r="F5381" s="18" t="str">
        <f>+Cursos[[#This Row],[IS]]&amp;Cursos[[#This Row],[Modelo correcto]]</f>
        <v>HIRAM GUILLERMO DIAZ ORTIZV180XTA</v>
      </c>
      <c r="G5381" s="18">
        <v>0</v>
      </c>
      <c r="H5381" s="19">
        <v>43983</v>
      </c>
      <c r="I5381" s="18" t="str">
        <f>+IFERROR(VLOOKUP(Cursos[[#This Row],[Modelo correcto]],Modelos[[Modelo correcto]:[Aplica para certificación]],4,FALSE),"REVISAR")</f>
        <v>NO</v>
      </c>
    </row>
    <row r="5382" spans="1:9" x14ac:dyDescent="0.25">
      <c r="A5382" s="144" t="s">
        <v>326</v>
      </c>
      <c r="B5382">
        <v>1</v>
      </c>
      <c r="C5382" s="10" t="s">
        <v>48</v>
      </c>
      <c r="D5382" s="18" t="str">
        <f>+IFERROR(VLOOKUP(Cursos[[#This Row],[Modelo correcto]],Modelos[[Modelo correcto]:[¿En línea?]],2,FALSE),"REVISAR")</f>
        <v>XEROX</v>
      </c>
      <c r="E5382" s="18" t="str">
        <f>+IFERROR(VLOOKUP(Cursos[[#This Row],[Modelo correcto]],Modelos[[Modelo correcto]:[¿En línea?]],3,FALSE),"REVISAR")</f>
        <v>SÍ</v>
      </c>
      <c r="F5382" s="18" t="str">
        <f>+Cursos[[#This Row],[IS]]&amp;Cursos[[#This Row],[Modelo correcto]]</f>
        <v>HIRAM GUILLERMO DIAZ ORTIZC15474</v>
      </c>
      <c r="G5382" s="18">
        <v>0</v>
      </c>
      <c r="H5382" s="19">
        <v>43983</v>
      </c>
      <c r="I5382" s="18" t="str">
        <f>+IFERROR(VLOOKUP(Cursos[[#This Row],[Modelo correcto]],Modelos[[Modelo correcto]:[Aplica para certificación]],4,FALSE),"REVISAR")</f>
        <v>NO</v>
      </c>
    </row>
    <row r="5383" spans="1:9" x14ac:dyDescent="0.25">
      <c r="A5383" s="144" t="s">
        <v>326</v>
      </c>
      <c r="B5383">
        <v>1</v>
      </c>
      <c r="C5383" s="10" t="s">
        <v>48</v>
      </c>
      <c r="D5383" s="18" t="str">
        <f>+IFERROR(VLOOKUP(Cursos[[#This Row],[Modelo correcto]],Modelos[[Modelo correcto]:[¿En línea?]],2,FALSE),"REVISAR")</f>
        <v>XEROX</v>
      </c>
      <c r="E5383" s="18" t="str">
        <f>+IFERROR(VLOOKUP(Cursos[[#This Row],[Modelo correcto]],Modelos[[Modelo correcto]:[¿En línea?]],3,FALSE),"REVISAR")</f>
        <v>SÍ</v>
      </c>
      <c r="F5383" s="18" t="str">
        <f>+Cursos[[#This Row],[IS]]&amp;Cursos[[#This Row],[Modelo correcto]]</f>
        <v>HIRAM GUILLERMO DIAZ ORTIZC15474</v>
      </c>
      <c r="G5383" s="18">
        <v>0</v>
      </c>
      <c r="H5383" s="19">
        <v>43983</v>
      </c>
      <c r="I5383" s="18" t="str">
        <f>+IFERROR(VLOOKUP(Cursos[[#This Row],[Modelo correcto]],Modelos[[Modelo correcto]:[Aplica para certificación]],4,FALSE),"REVISAR")</f>
        <v>NO</v>
      </c>
    </row>
    <row r="5384" spans="1:9" x14ac:dyDescent="0.25">
      <c r="A5384" s="29" t="s">
        <v>326</v>
      </c>
      <c r="B5384">
        <v>1</v>
      </c>
      <c r="C5384" s="10" t="s">
        <v>163</v>
      </c>
      <c r="D5384" s="18" t="str">
        <f>+IFERROR(VLOOKUP(Cursos[[#This Row],[Modelo correcto]],Modelos[[Modelo correcto]:[¿En línea?]],2,FALSE),"REVISAR")</f>
        <v>XEROX</v>
      </c>
      <c r="E5384" s="18" t="str">
        <f>+IFERROR(VLOOKUP(Cursos[[#This Row],[Modelo correcto]],Modelos[[Modelo correcto]:[¿En línea?]],3,FALSE),"REVISAR")</f>
        <v>SÍ</v>
      </c>
      <c r="F5384" s="18" t="str">
        <f>+Cursos[[#This Row],[IS]]&amp;Cursos[[#This Row],[Modelo correcto]]</f>
        <v>HIRAM GUILLERMO DIAZ ORTIZ7346A</v>
      </c>
      <c r="G5384" s="18">
        <v>0</v>
      </c>
      <c r="H5384" s="19">
        <v>43983</v>
      </c>
      <c r="I5384" s="18" t="str">
        <f>+IFERROR(VLOOKUP(Cursos[[#This Row],[Modelo correcto]],Modelos[[Modelo correcto]:[Aplica para certificación]],4,FALSE),"REVISAR")</f>
        <v>NO</v>
      </c>
    </row>
    <row r="5385" spans="1:9" x14ac:dyDescent="0.25">
      <c r="A5385" s="144" t="s">
        <v>326</v>
      </c>
      <c r="B5385">
        <v>1</v>
      </c>
      <c r="C5385" s="10" t="s">
        <v>85</v>
      </c>
      <c r="D5385" s="18" t="str">
        <f>+IFERROR(VLOOKUP(Cursos[[#This Row],[Modelo correcto]],Modelos[[Modelo correcto]:[¿En línea?]],2,FALSE),"REVISAR")</f>
        <v>XEROX</v>
      </c>
      <c r="E5385" s="18" t="str">
        <f>+IFERROR(VLOOKUP(Cursos[[#This Row],[Modelo correcto]],Modelos[[Modelo correcto]:[¿En línea?]],3,FALSE),"REVISAR")</f>
        <v>SÍ</v>
      </c>
      <c r="F5385" s="18" t="str">
        <f>+Cursos[[#This Row],[IS]]&amp;Cursos[[#This Row],[Modelo correcto]]</f>
        <v>HIRAM GUILLERMO DIAZ ORTIZP4622XT</v>
      </c>
      <c r="G5385" s="18">
        <v>0</v>
      </c>
      <c r="H5385" s="19">
        <v>43983</v>
      </c>
      <c r="I5385" s="18" t="str">
        <f>+IFERROR(VLOOKUP(Cursos[[#This Row],[Modelo correcto]],Modelos[[Modelo correcto]:[Aplica para certificación]],4,FALSE),"REVISAR")</f>
        <v>NO</v>
      </c>
    </row>
    <row r="5386" spans="1:9" x14ac:dyDescent="0.25">
      <c r="A5386" s="144" t="s">
        <v>326</v>
      </c>
      <c r="B5386">
        <v>1</v>
      </c>
      <c r="C5386" s="10" t="s">
        <v>1648</v>
      </c>
      <c r="D5386" s="18" t="str">
        <f>+IFERROR(VLOOKUP(Cursos[[#This Row],[Modelo correcto]],Modelos[[Modelo correcto]:[¿En línea?]],2,FALSE),"REVISAR")</f>
        <v>XEROX</v>
      </c>
      <c r="E5386" s="18" t="str">
        <f>+IFERROR(VLOOKUP(Cursos[[#This Row],[Modelo correcto]],Modelos[[Modelo correcto]:[¿En línea?]],3,FALSE),"REVISAR")</f>
        <v>SÍ</v>
      </c>
      <c r="F5386" s="18" t="str">
        <f>+Cursos[[#This Row],[IS]]&amp;Cursos[[#This Row],[Modelo correcto]]</f>
        <v>HIRAM GUILLERMO DIAZ ORTIZEFFCOMM</v>
      </c>
      <c r="G5386" s="18">
        <v>0</v>
      </c>
      <c r="H5386" s="19">
        <v>43983</v>
      </c>
      <c r="I5386" s="18" t="str">
        <f>+IFERROR(VLOOKUP(Cursos[[#This Row],[Modelo correcto]],Modelos[[Modelo correcto]:[Aplica para certificación]],4,FALSE),"REVISAR")</f>
        <v>NO</v>
      </c>
    </row>
    <row r="5387" spans="1:9" x14ac:dyDescent="0.25">
      <c r="A5387" s="144" t="s">
        <v>326</v>
      </c>
      <c r="B5387">
        <v>1</v>
      </c>
      <c r="C5387" s="53" t="s">
        <v>1448</v>
      </c>
      <c r="D5387" s="18" t="str">
        <f>+IFERROR(VLOOKUP(Cursos[[#This Row],[Modelo correcto]],Modelos[[Modelo correcto]:[¿En línea?]],2,FALSE),"REVISAR")</f>
        <v>XEROX</v>
      </c>
      <c r="E5387" s="18" t="str">
        <f>+IFERROR(VLOOKUP(Cursos[[#This Row],[Modelo correcto]],Modelos[[Modelo correcto]:[¿En línea?]],3,FALSE),"REVISAR")</f>
        <v>SÍ</v>
      </c>
      <c r="F5387" s="18" t="str">
        <f>+Cursos[[#This Row],[IS]]&amp;Cursos[[#This Row],[Modelo correcto]]</f>
        <v>HIRAM GUILLERMO DIAZ ORTIZ0017716</v>
      </c>
      <c r="G5387" s="18">
        <v>0</v>
      </c>
      <c r="H5387" s="19">
        <v>43983</v>
      </c>
      <c r="I5387" s="18" t="str">
        <f>+IFERROR(VLOOKUP(Cursos[[#This Row],[Modelo correcto]],Modelos[[Modelo correcto]:[Aplica para certificación]],4,FALSE),"REVISAR")</f>
        <v>NO</v>
      </c>
    </row>
    <row r="5388" spans="1:9" x14ac:dyDescent="0.25">
      <c r="A5388" s="144" t="s">
        <v>326</v>
      </c>
      <c r="B5388">
        <v>1</v>
      </c>
      <c r="C5388" s="145" t="s">
        <v>176</v>
      </c>
      <c r="D5388" s="18" t="str">
        <f>+IFERROR(VLOOKUP(Cursos[[#This Row],[Modelo correcto]],Modelos[[Modelo correcto]:[¿En línea?]],2,FALSE),"REVISAR")</f>
        <v>XEROX</v>
      </c>
      <c r="E5388" s="18" t="str">
        <f>+IFERROR(VLOOKUP(Cursos[[#This Row],[Modelo correcto]],Modelos[[Modelo correcto]:[¿En línea?]],3,FALSE),"REVISAR")</f>
        <v>SÍ</v>
      </c>
      <c r="F5388" s="18" t="str">
        <f>+Cursos[[#This Row],[IS]]&amp;Cursos[[#This Row],[Modelo correcto]]</f>
        <v>HIRAM GUILLERMO DIAZ ORTIZC8880XT</v>
      </c>
      <c r="G5388" s="18">
        <v>0</v>
      </c>
      <c r="H5388" s="19">
        <v>43983</v>
      </c>
      <c r="I5388" s="18" t="str">
        <f>+IFERROR(VLOOKUP(Cursos[[#This Row],[Modelo correcto]],Modelos[[Modelo correcto]:[Aplica para certificación]],4,FALSE),"REVISAR")</f>
        <v>NO</v>
      </c>
    </row>
    <row r="5389" spans="1:9" x14ac:dyDescent="0.25">
      <c r="A5389" s="144" t="s">
        <v>351</v>
      </c>
      <c r="B5389">
        <v>1</v>
      </c>
      <c r="C5389" s="63" t="s">
        <v>258</v>
      </c>
      <c r="D5389" s="18" t="str">
        <f>+IFERROR(VLOOKUP(Cursos[[#This Row],[Modelo correcto]],Modelos[[Modelo correcto]:[¿En línea?]],2,FALSE),"REVISAR")</f>
        <v>XEROX</v>
      </c>
      <c r="E5389" s="18" t="str">
        <f>+IFERROR(VLOOKUP(Cursos[[#This Row],[Modelo correcto]],Modelos[[Modelo correcto]:[¿En línea?]],3,FALSE),"REVISAR")</f>
        <v>SÍ</v>
      </c>
      <c r="F5389" s="18" t="str">
        <f>+Cursos[[#This Row],[IS]]&amp;Cursos[[#This Row],[Modelo correcto]]</f>
        <v>MARCO FLORES FRANCOCMYKNTF</v>
      </c>
      <c r="G5389" s="18">
        <v>1</v>
      </c>
      <c r="H5389" s="19">
        <v>43739</v>
      </c>
      <c r="I5389" s="18" t="str">
        <f>+IFERROR(VLOOKUP(Cursos[[#This Row],[Modelo correcto]],Modelos[[Modelo correcto]:[Aplica para certificación]],4,FALSE),"REVISAR")</f>
        <v>SÍ</v>
      </c>
    </row>
    <row r="5390" spans="1:9" x14ac:dyDescent="0.25">
      <c r="A5390" s="144" t="s">
        <v>351</v>
      </c>
      <c r="B5390">
        <v>1</v>
      </c>
      <c r="C5390" s="63" t="s">
        <v>258</v>
      </c>
      <c r="D5390" s="18" t="str">
        <f>+IFERROR(VLOOKUP(Cursos[[#This Row],[Modelo correcto]],Modelos[[Modelo correcto]:[¿En línea?]],2,FALSE),"REVISAR")</f>
        <v>XEROX</v>
      </c>
      <c r="E5390" s="18" t="str">
        <f>+IFERROR(VLOOKUP(Cursos[[#This Row],[Modelo correcto]],Modelos[[Modelo correcto]:[¿En línea?]],3,FALSE),"REVISAR")</f>
        <v>SÍ</v>
      </c>
      <c r="F5390" s="18" t="str">
        <f>+Cursos[[#This Row],[IS]]&amp;Cursos[[#This Row],[Modelo correcto]]</f>
        <v>MARCO FLORES FRANCOCMYKNTF</v>
      </c>
      <c r="G5390" s="18">
        <v>1</v>
      </c>
      <c r="H5390" s="19">
        <v>43800</v>
      </c>
      <c r="I5390" s="18" t="str">
        <f>+IFERROR(VLOOKUP(Cursos[[#This Row],[Modelo correcto]],Modelos[[Modelo correcto]:[Aplica para certificación]],4,FALSE),"REVISAR")</f>
        <v>SÍ</v>
      </c>
    </row>
    <row r="5391" spans="1:9" x14ac:dyDescent="0.25">
      <c r="A5391" s="144" t="s">
        <v>351</v>
      </c>
      <c r="B5391">
        <v>1</v>
      </c>
      <c r="C5391" s="10" t="s">
        <v>248</v>
      </c>
      <c r="D5391" s="18" t="str">
        <f>+IFERROR(VLOOKUP(Cursos[[#This Row],[Modelo correcto]],Modelos[[Modelo correcto]:[¿En línea?]],2,FALSE),"REVISAR")</f>
        <v>XEROX</v>
      </c>
      <c r="E5391" s="18" t="str">
        <f>+IFERROR(VLOOKUP(Cursos[[#This Row],[Modelo correcto]],Modelos[[Modelo correcto]:[¿En línea?]],3,FALSE),"REVISAR")</f>
        <v>SÍ</v>
      </c>
      <c r="F5391" s="18" t="str">
        <f>+Cursos[[#This Row],[IS]]&amp;Cursos[[#This Row],[Modelo correcto]]</f>
        <v>MARCO FLORES FRANCOD12501</v>
      </c>
      <c r="G5391" s="18">
        <v>1</v>
      </c>
      <c r="H5391" s="19">
        <v>43800</v>
      </c>
      <c r="I5391" s="18" t="str">
        <f>+IFERROR(VLOOKUP(Cursos[[#This Row],[Modelo correcto]],Modelos[[Modelo correcto]:[Aplica para certificación]],4,FALSE),"REVISAR")</f>
        <v>SÍ</v>
      </c>
    </row>
    <row r="5392" spans="1:9" x14ac:dyDescent="0.25">
      <c r="A5392" s="144" t="s">
        <v>2792</v>
      </c>
      <c r="B5392">
        <v>1</v>
      </c>
      <c r="C5392" s="10" t="s">
        <v>268</v>
      </c>
      <c r="D5392" s="18" t="str">
        <f>+IFERROR(VLOOKUP(Cursos[[#This Row],[Modelo correcto]],Modelos[[Modelo correcto]:[¿En línea?]],2,FALSE),"REVISAR")</f>
        <v>XEROX</v>
      </c>
      <c r="E5392" s="18" t="str">
        <f>+IFERROR(VLOOKUP(Cursos[[#This Row],[Modelo correcto]],Modelos[[Modelo correcto]:[¿En línea?]],3,FALSE),"REVISAR")</f>
        <v>SÍ</v>
      </c>
      <c r="F5392" s="18" t="str">
        <f>+Cursos[[#This Row],[IS]]&amp;Cursos[[#This Row],[Modelo correcto]]</f>
        <v>JULIO CESAR HERNANDEZ OJEDASAF231</v>
      </c>
      <c r="G5392" s="18">
        <v>0</v>
      </c>
      <c r="H5392" s="19">
        <v>43678</v>
      </c>
      <c r="I5392" s="18" t="str">
        <f>+IFERROR(VLOOKUP(Cursos[[#This Row],[Modelo correcto]],Modelos[[Modelo correcto]:[Aplica para certificación]],4,FALSE),"REVISAR")</f>
        <v>SÍ</v>
      </c>
    </row>
    <row r="5393" spans="1:9" x14ac:dyDescent="0.25">
      <c r="A5393" s="144" t="s">
        <v>351</v>
      </c>
      <c r="B5393">
        <v>1</v>
      </c>
      <c r="C5393" s="63" t="s">
        <v>256</v>
      </c>
      <c r="D5393" s="10" t="str">
        <f>+IFERROR(VLOOKUP(Cursos[[#This Row],[Modelo correcto]],Modelos[[Modelo correcto]:[¿En línea?]],2,FALSE),"REVISAR")</f>
        <v>XEROX</v>
      </c>
      <c r="E5393" s="10" t="str">
        <f>+IFERROR(VLOOKUP(Cursos[[#This Row],[Modelo correcto]],Modelos[[Modelo correcto]:[¿En línea?]],3,FALSE),"REVISAR")</f>
        <v>SÍ</v>
      </c>
      <c r="F5393" s="18" t="str">
        <f>+Cursos[[#This Row],[IS]]&amp;Cursos[[#This Row],[Modelo correcto]]</f>
        <v>MARCO FLORES FRANCOVB40NTF</v>
      </c>
      <c r="G5393" s="18">
        <v>1</v>
      </c>
      <c r="H5393" s="18"/>
      <c r="I5393" s="18" t="str">
        <f>+IFERROR(VLOOKUP(Cursos[[#This Row],[Modelo correcto]],Modelos[[Modelo correcto]:[Aplica para certificación]],4,FALSE),"REVISAR")</f>
        <v>SÍ</v>
      </c>
    </row>
    <row r="5394" spans="1:9" x14ac:dyDescent="0.25">
      <c r="A5394" s="144" t="s">
        <v>351</v>
      </c>
      <c r="B5394">
        <v>1</v>
      </c>
      <c r="C5394" s="10" t="s">
        <v>282</v>
      </c>
      <c r="D5394" s="10" t="str">
        <f>+IFERROR(VLOOKUP(Cursos[[#This Row],[Modelo correcto]],Modelos[[Modelo correcto]:[¿En línea?]],2,FALSE),"REVISAR")</f>
        <v>XEROX</v>
      </c>
      <c r="E5394" s="10" t="str">
        <f>+IFERROR(VLOOKUP(Cursos[[#This Row],[Modelo correcto]],Modelos[[Modelo correcto]:[¿En línea?]],3,FALSE),"REVISAR")</f>
        <v>SÍ</v>
      </c>
      <c r="F5394" s="18" t="str">
        <f>+Cursos[[#This Row],[IS]]&amp;Cursos[[#This Row],[Modelo correcto]]</f>
        <v>MARCO FLORES FRANCOXAG50</v>
      </c>
      <c r="G5394" s="18">
        <v>1</v>
      </c>
      <c r="H5394" s="19">
        <v>43739</v>
      </c>
      <c r="I5394" s="18" t="str">
        <f>+IFERROR(VLOOKUP(Cursos[[#This Row],[Modelo correcto]],Modelos[[Modelo correcto]:[Aplica para certificación]],4,FALSE),"REVISAR")</f>
        <v>SÍ</v>
      </c>
    </row>
    <row r="5395" spans="1:9" x14ac:dyDescent="0.25">
      <c r="A5395" s="144" t="s">
        <v>351</v>
      </c>
      <c r="B5395">
        <v>1</v>
      </c>
      <c r="C5395" s="63" t="s">
        <v>269</v>
      </c>
      <c r="D5395" s="18" t="str">
        <f>+IFERROR(VLOOKUP(Cursos[[#This Row],[Modelo correcto]],Modelos[[Modelo correcto]:[¿En línea?]],2,FALSE),"REVISAR")</f>
        <v>XEROX</v>
      </c>
      <c r="E5395" s="18" t="str">
        <f>+IFERROR(VLOOKUP(Cursos[[#This Row],[Modelo correcto]],Modelos[[Modelo correcto]:[¿En línea?]],3,FALSE),"REVISAR")</f>
        <v>SÍ</v>
      </c>
      <c r="F5395" s="18" t="str">
        <f>+Cursos[[#This Row],[IS]]&amp;Cursos[[#This Row],[Modelo correcto]]</f>
        <v>MARCO FLORES FRANCOXC70XTA</v>
      </c>
      <c r="G5395" s="18">
        <v>1</v>
      </c>
      <c r="H5395" s="19">
        <v>43800</v>
      </c>
      <c r="I5395" s="18" t="str">
        <f>+IFERROR(VLOOKUP(Cursos[[#This Row],[Modelo correcto]],Modelos[[Modelo correcto]:[Aplica para certificación]],4,FALSE),"REVISAR")</f>
        <v>SÍ</v>
      </c>
    </row>
    <row r="5396" spans="1:9" x14ac:dyDescent="0.25">
      <c r="A5396" s="144" t="s">
        <v>326</v>
      </c>
      <c r="B5396">
        <v>1</v>
      </c>
      <c r="C5396" s="10" t="s">
        <v>209</v>
      </c>
      <c r="D5396" s="18" t="str">
        <f>+IFERROR(VLOOKUP(Cursos[[#This Row],[Modelo correcto]],Modelos[[Modelo correcto]:[¿En línea?]],2,FALSE),"REVISAR")</f>
        <v>XEROX</v>
      </c>
      <c r="E5396" s="18" t="str">
        <f>+IFERROR(VLOOKUP(Cursos[[#This Row],[Modelo correcto]],Modelos[[Modelo correcto]:[¿En línea?]],3,FALSE),"REVISAR")</f>
        <v>SÍ</v>
      </c>
      <c r="F5396" s="18" t="str">
        <f>+Cursos[[#This Row],[IS]]&amp;Cursos[[#This Row],[Modelo correcto]]</f>
        <v>HIRAM GUILLERMO DIAZ ORTIZOS2088</v>
      </c>
      <c r="G5396" s="18">
        <v>0</v>
      </c>
      <c r="H5396" s="19">
        <v>43983</v>
      </c>
      <c r="I5396" s="18" t="str">
        <f>+IFERROR(VLOOKUP(Cursos[[#This Row],[Modelo correcto]],Modelos[[Modelo correcto]:[Aplica para certificación]],4,FALSE),"REVISAR")</f>
        <v>NO</v>
      </c>
    </row>
    <row r="5397" spans="1:9" x14ac:dyDescent="0.25">
      <c r="A5397" s="144" t="s">
        <v>326</v>
      </c>
      <c r="B5397">
        <v>1</v>
      </c>
      <c r="C5397" s="10" t="s">
        <v>115</v>
      </c>
      <c r="D5397" s="18" t="str">
        <f>+IFERROR(VLOOKUP(Cursos[[#This Row],[Modelo correcto]],Modelos[[Modelo correcto]:[¿En línea?]],2,FALSE),"REVISAR")</f>
        <v>XEROX</v>
      </c>
      <c r="E5397" s="18" t="str">
        <f>+IFERROR(VLOOKUP(Cursos[[#This Row],[Modelo correcto]],Modelos[[Modelo correcto]:[¿En línea?]],3,FALSE),"REVISAR")</f>
        <v>SÍ</v>
      </c>
      <c r="F5397" s="18" t="str">
        <f>+Cursos[[#This Row],[IS]]&amp;Cursos[[#This Row],[Modelo correcto]]</f>
        <v>HIRAM GUILLERMO DIAZ ORTIZVERS1PS</v>
      </c>
      <c r="G5397" s="18">
        <v>0</v>
      </c>
      <c r="H5397" s="19">
        <v>43983</v>
      </c>
      <c r="I5397" s="18" t="str">
        <f>+IFERROR(VLOOKUP(Cursos[[#This Row],[Modelo correcto]],Modelos[[Modelo correcto]:[Aplica para certificación]],4,FALSE),"REVISAR")</f>
        <v>SÍ</v>
      </c>
    </row>
    <row r="5398" spans="1:9" x14ac:dyDescent="0.25">
      <c r="A5398" s="144" t="s">
        <v>2785</v>
      </c>
      <c r="B5398">
        <v>0</v>
      </c>
      <c r="C5398" s="10" t="s">
        <v>990</v>
      </c>
      <c r="D5398" s="18" t="str">
        <f>+IFERROR(VLOOKUP(Cursos[[#This Row],[Modelo correcto]],Modelos[[Modelo correcto]:[¿En línea?]],2,FALSE),"REVISAR")</f>
        <v>CANON</v>
      </c>
      <c r="E5398" s="18" t="str">
        <f>+IFERROR(VLOOKUP(Cursos[[#This Row],[Modelo correcto]],Modelos[[Modelo correcto]:[¿En línea?]],3,FALSE),"REVISAR")</f>
        <v>NO</v>
      </c>
      <c r="F5398" s="18" t="str">
        <f>+Cursos[[#This Row],[IS]]&amp;Cursos[[#This Row],[Modelo correcto]]</f>
        <v>JESUS DANIEL HUERAMO HUERAMOIR C3025</v>
      </c>
      <c r="G5398" s="18"/>
      <c r="H5398" s="18"/>
      <c r="I5398" s="18" t="str">
        <f>+IFERROR(VLOOKUP(Cursos[[#This Row],[Modelo correcto]],Modelos[[Modelo correcto]:[Aplica para certificación]],4,FALSE),"REVISAR")</f>
        <v>SÍ</v>
      </c>
    </row>
    <row r="5399" spans="1:9" x14ac:dyDescent="0.25">
      <c r="A5399" s="144" t="s">
        <v>326</v>
      </c>
      <c r="B5399">
        <v>1</v>
      </c>
      <c r="C5399" s="145" t="s">
        <v>1155</v>
      </c>
      <c r="D5399" s="18" t="str">
        <f>+IFERROR(VLOOKUP(Cursos[[#This Row],[Modelo correcto]],Modelos[[Modelo correcto]:[¿En línea?]],2,FALSE),"REVISAR")</f>
        <v>HP</v>
      </c>
      <c r="E5399" s="18" t="str">
        <f>+IFERROR(VLOOKUP(Cursos[[#This Row],[Modelo correcto]],Modelos[[Modelo correcto]:[¿En línea?]],3,FALSE),"REVISAR")</f>
        <v>SÍ</v>
      </c>
      <c r="F5399" s="18" t="str">
        <f>+Cursos[[#This Row],[IS]]&amp;Cursos[[#This Row],[Modelo correcto]]</f>
        <v>HIRAM GUILLERMO DIAZ ORTIZM507</v>
      </c>
      <c r="G5399" s="18">
        <v>0</v>
      </c>
      <c r="H5399" s="19">
        <v>43983</v>
      </c>
      <c r="I5399" s="18" t="str">
        <f>+IFERROR(VLOOKUP(Cursos[[#This Row],[Modelo correcto]],Modelos[[Modelo correcto]:[Aplica para certificación]],4,FALSE),"REVISAR")</f>
        <v>NO</v>
      </c>
    </row>
    <row r="5400" spans="1:9" x14ac:dyDescent="0.25">
      <c r="A5400" s="144" t="s">
        <v>326</v>
      </c>
      <c r="B5400">
        <v>1</v>
      </c>
      <c r="C5400" s="10" t="s">
        <v>1496</v>
      </c>
      <c r="D5400" s="18" t="str">
        <f>+IFERROR(VLOOKUP(Cursos[[#This Row],[Modelo correcto]],Modelos[[Modelo correcto]:[¿En línea?]],2,FALSE),"REVISAR")</f>
        <v>HP</v>
      </c>
      <c r="E5400" s="18" t="str">
        <f>+IFERROR(VLOOKUP(Cursos[[#This Row],[Modelo correcto]],Modelos[[Modelo correcto]:[¿En línea?]],3,FALSE),"REVISAR")</f>
        <v>SÍ</v>
      </c>
      <c r="F5400" s="18" t="str">
        <f>+Cursos[[#This Row],[IS]]&amp;Cursos[[#This Row],[Modelo correcto]]</f>
        <v>HIRAM GUILLERMO DIAZ ORTIZPro 75x</v>
      </c>
      <c r="G5400" s="18">
        <v>1</v>
      </c>
      <c r="H5400" s="19">
        <v>43983</v>
      </c>
      <c r="I5400" s="18" t="str">
        <f>+IFERROR(VLOOKUP(Cursos[[#This Row],[Modelo correcto]],Modelos[[Modelo correcto]:[Aplica para certificación]],4,FALSE),"REVISAR")</f>
        <v>SÍ</v>
      </c>
    </row>
    <row r="5401" spans="1:9" x14ac:dyDescent="0.25">
      <c r="A5401" s="144" t="s">
        <v>326</v>
      </c>
      <c r="B5401">
        <v>1</v>
      </c>
      <c r="C5401" s="10" t="s">
        <v>1472</v>
      </c>
      <c r="D5401" s="18" t="str">
        <f>+IFERROR(VLOOKUP(Cursos[[#This Row],[Modelo correcto]],Modelos[[Modelo correcto]:[¿En línea?]],2,FALSE),"REVISAR")</f>
        <v>HP</v>
      </c>
      <c r="E5401" s="18" t="str">
        <f>+IFERROR(VLOOKUP(Cursos[[#This Row],[Modelo correcto]],Modelos[[Modelo correcto]:[¿En línea?]],3,FALSE),"REVISAR")</f>
        <v>SÍ</v>
      </c>
      <c r="F5401" s="18" t="str">
        <f>+Cursos[[#This Row],[IS]]&amp;Cursos[[#This Row],[Modelo correcto]]</f>
        <v>HIRAM GUILLERMO DIAZ ORTIZHP A3 PageWide New Product Introduction and Top Issues Studio</v>
      </c>
      <c r="G5401" s="18">
        <v>1</v>
      </c>
      <c r="H5401" s="19">
        <v>43983</v>
      </c>
      <c r="I5401" s="18" t="str">
        <f>+IFERROR(VLOOKUP(Cursos[[#This Row],[Modelo correcto]],Modelos[[Modelo correcto]:[Aplica para certificación]],4,FALSE),"REVISAR")</f>
        <v>NO</v>
      </c>
    </row>
    <row r="5402" spans="1:9" x14ac:dyDescent="0.25">
      <c r="A5402" s="144" t="s">
        <v>326</v>
      </c>
      <c r="B5402">
        <v>1</v>
      </c>
      <c r="C5402" s="10" t="s">
        <v>1279</v>
      </c>
      <c r="D5402" s="18" t="str">
        <f>+IFERROR(VLOOKUP(Cursos[[#This Row],[Modelo correcto]],Modelos[[Modelo correcto]:[¿En línea?]],2,FALSE),"REVISAR")</f>
        <v>HP</v>
      </c>
      <c r="E5402" s="18" t="str">
        <f>+IFERROR(VLOOKUP(Cursos[[#This Row],[Modelo correcto]],Modelos[[Modelo correcto]:[¿En línea?]],3,FALSE),"REVISAR")</f>
        <v>SÍ</v>
      </c>
      <c r="F5402" s="18" t="str">
        <f>+Cursos[[#This Row],[IS]]&amp;Cursos[[#This Row],[Modelo correcto]]</f>
        <v>HIRAM GUILLERMO DIAZ ORTIZE7</v>
      </c>
      <c r="G5402" s="18">
        <v>1</v>
      </c>
      <c r="H5402" s="19">
        <v>43983</v>
      </c>
      <c r="I5402" s="18" t="str">
        <f>+IFERROR(VLOOKUP(Cursos[[#This Row],[Modelo correcto]],Modelos[[Modelo correcto]:[Aplica para certificación]],4,FALSE),"REVISAR")</f>
        <v>NO</v>
      </c>
    </row>
    <row r="5403" spans="1:9" x14ac:dyDescent="0.25">
      <c r="A5403" s="144" t="s">
        <v>2783</v>
      </c>
      <c r="B5403">
        <v>1</v>
      </c>
      <c r="C5403" s="10" t="s">
        <v>251</v>
      </c>
      <c r="D5403" s="10" t="str">
        <f>+IFERROR(VLOOKUP(Cursos[[#This Row],[Modelo correcto]],Modelos[[Modelo correcto]:[¿En línea?]],2,FALSE),"REVISAR")</f>
        <v>XEROX</v>
      </c>
      <c r="E5403" s="10" t="str">
        <f>+IFERROR(VLOOKUP(Cursos[[#This Row],[Modelo correcto]],Modelos[[Modelo correcto]:[¿En línea?]],3,FALSE),"REVISAR")</f>
        <v>SÍ</v>
      </c>
      <c r="F5403" s="18" t="str">
        <f>+Cursos[[#This Row],[IS]]&amp;Cursos[[#This Row],[Modelo correcto]]</f>
        <v>MARTIN MARTINEZAC80XTA</v>
      </c>
      <c r="G5403" s="18">
        <v>1</v>
      </c>
      <c r="H5403" s="18"/>
      <c r="I5403" s="18" t="str">
        <f>+IFERROR(VLOOKUP(Cursos[[#This Row],[Modelo correcto]],Modelos[[Modelo correcto]:[Aplica para certificación]],4,FALSE),"REVISAR")</f>
        <v>SÍ</v>
      </c>
    </row>
    <row r="5404" spans="1:9" x14ac:dyDescent="0.25">
      <c r="A5404" s="144" t="s">
        <v>2783</v>
      </c>
      <c r="B5404">
        <v>0</v>
      </c>
      <c r="C5404" s="10" t="s">
        <v>297</v>
      </c>
      <c r="D5404" s="18" t="str">
        <f>+IFERROR(VLOOKUP(Cursos[[#This Row],[Modelo correcto]],Modelos[[Modelo correcto]:[¿En línea?]],2,FALSE),"REVISAR")</f>
        <v>XEROX</v>
      </c>
      <c r="E5404" s="18" t="str">
        <f>+IFERROR(VLOOKUP(Cursos[[#This Row],[Modelo correcto]],Modelos[[Modelo correcto]:[¿En línea?]],3,FALSE),"REVISAR")</f>
        <v>SÍ</v>
      </c>
      <c r="F5404" s="18" t="str">
        <f>+Cursos[[#This Row],[IS]]&amp;Cursos[[#This Row],[Modelo correcto]]</f>
        <v>MARTIN MARTINEZBRFNTF</v>
      </c>
      <c r="G5404" s="18"/>
      <c r="H5404" s="18"/>
      <c r="I5404" s="18" t="str">
        <f>+IFERROR(VLOOKUP(Cursos[[#This Row],[Modelo correcto]],Modelos[[Modelo correcto]:[Aplica para certificación]],4,FALSE),"REVISAR")</f>
        <v>SÍ</v>
      </c>
    </row>
    <row r="5405" spans="1:9" x14ac:dyDescent="0.25">
      <c r="A5405" s="144" t="s">
        <v>2783</v>
      </c>
      <c r="B5405">
        <v>1</v>
      </c>
      <c r="C5405" s="10" t="s">
        <v>99</v>
      </c>
      <c r="D5405" s="10" t="str">
        <f>+IFERROR(VLOOKUP(Cursos[[#This Row],[Modelo correcto]],Modelos[[Modelo correcto]:[¿En línea?]],2,FALSE),"REVISAR")</f>
        <v>XEROX</v>
      </c>
      <c r="E5405" s="10" t="str">
        <f>+IFERROR(VLOOKUP(Cursos[[#This Row],[Modelo correcto]],Modelos[[Modelo correcto]:[¿En línea?]],3,FALSE),"REVISAR")</f>
        <v>SÍ</v>
      </c>
      <c r="F5405" s="18" t="str">
        <f>+Cursos[[#This Row],[IS]]&amp;Cursos[[#This Row],[Modelo correcto]]</f>
        <v xml:space="preserve">MARTIN MARTINEZC8880LP </v>
      </c>
      <c r="G5405" s="18">
        <v>1</v>
      </c>
      <c r="H5405" s="18"/>
      <c r="I5405" s="18" t="str">
        <f>+IFERROR(VLOOKUP(Cursos[[#This Row],[Modelo correcto]],Modelos[[Modelo correcto]:[Aplica para certificación]],4,FALSE),"REVISAR")</f>
        <v>NO</v>
      </c>
    </row>
    <row r="5406" spans="1:9" x14ac:dyDescent="0.25">
      <c r="A5406" s="144" t="s">
        <v>2783</v>
      </c>
      <c r="B5406" s="29">
        <v>0</v>
      </c>
      <c r="C5406" s="52" t="s">
        <v>258</v>
      </c>
      <c r="D5406" s="18" t="str">
        <f>+IFERROR(VLOOKUP(Cursos[[#This Row],[Modelo correcto]],Modelos[[Modelo correcto]:[¿En línea?]],2,FALSE),"REVISAR")</f>
        <v>XEROX</v>
      </c>
      <c r="E5406" s="18" t="str">
        <f>+IFERROR(VLOOKUP(Cursos[[#This Row],[Modelo correcto]],Modelos[[Modelo correcto]:[¿En línea?]],3,FALSE),"REVISAR")</f>
        <v>SÍ</v>
      </c>
      <c r="F5406" s="18" t="str">
        <f>+Cursos[[#This Row],[IS]]&amp;Cursos[[#This Row],[Modelo correcto]]</f>
        <v>MARTIN MARTINEZCMYKNTF</v>
      </c>
      <c r="G5406" s="18">
        <v>1</v>
      </c>
      <c r="H5406" s="18"/>
      <c r="I5406" s="18" t="str">
        <f>+IFERROR(VLOOKUP(Cursos[[#This Row],[Modelo correcto]],Modelos[[Modelo correcto]:[Aplica para certificación]],4,FALSE),"REVISAR")</f>
        <v>SÍ</v>
      </c>
    </row>
    <row r="5407" spans="1:9" x14ac:dyDescent="0.25">
      <c r="A5407" s="144" t="s">
        <v>2783</v>
      </c>
      <c r="B5407">
        <v>0</v>
      </c>
      <c r="C5407" s="10" t="s">
        <v>295</v>
      </c>
      <c r="D5407" s="18" t="str">
        <f>+IFERROR(VLOOKUP(Cursos[[#This Row],[Modelo correcto]],Modelos[[Modelo correcto]:[¿En línea?]],2,FALSE),"REVISAR")</f>
        <v>XEROX</v>
      </c>
      <c r="E5407" s="18" t="str">
        <f>+IFERROR(VLOOKUP(Cursos[[#This Row],[Modelo correcto]],Modelos[[Modelo correcto]:[¿En línea?]],3,FALSE),"REVISAR")</f>
        <v>SÍ</v>
      </c>
      <c r="F5407" s="18" t="str">
        <f>+Cursos[[#This Row],[IS]]&amp;Cursos[[#This Row],[Modelo correcto]]</f>
        <v>MARTIN MARTINEZIDMNTFR</v>
      </c>
      <c r="G5407" s="18"/>
      <c r="H5407" s="18"/>
      <c r="I5407" s="18" t="str">
        <f>+IFERROR(VLOOKUP(Cursos[[#This Row],[Modelo correcto]],Modelos[[Modelo correcto]:[Aplica para certificación]],4,FALSE),"REVISAR")</f>
        <v>SÍ</v>
      </c>
    </row>
    <row r="5408" spans="1:9" x14ac:dyDescent="0.25">
      <c r="A5408" s="144" t="s">
        <v>2783</v>
      </c>
      <c r="B5408">
        <v>0</v>
      </c>
      <c r="C5408" s="10" t="s">
        <v>296</v>
      </c>
      <c r="D5408" s="18" t="str">
        <f>+IFERROR(VLOOKUP(Cursos[[#This Row],[Modelo correcto]],Modelos[[Modelo correcto]:[¿En línea?]],2,FALSE),"REVISAR")</f>
        <v>XEROX</v>
      </c>
      <c r="E5408" s="18" t="str">
        <f>+IFERROR(VLOOKUP(Cursos[[#This Row],[Modelo correcto]],Modelos[[Modelo correcto]:[¿En línea?]],3,FALSE),"REVISAR")</f>
        <v>SÍ</v>
      </c>
      <c r="F5408" s="18" t="str">
        <f>+Cursos[[#This Row],[IS]]&amp;Cursos[[#This Row],[Modelo correcto]]</f>
        <v>MARTIN MARTINEZINSNTFR</v>
      </c>
      <c r="G5408" s="18"/>
      <c r="H5408" s="18"/>
      <c r="I5408" s="18" t="str">
        <f>+IFERROR(VLOOKUP(Cursos[[#This Row],[Modelo correcto]],Modelos[[Modelo correcto]:[Aplica para certificación]],4,FALSE),"REVISAR")</f>
        <v>SÍ</v>
      </c>
    </row>
    <row r="5409" spans="1:9" x14ac:dyDescent="0.25">
      <c r="A5409" s="144" t="s">
        <v>2783</v>
      </c>
      <c r="B5409">
        <v>1</v>
      </c>
      <c r="C5409" s="10" t="s">
        <v>260</v>
      </c>
      <c r="D5409" s="18" t="str">
        <f>+IFERROR(VLOOKUP(Cursos[[#This Row],[Modelo correcto]],Modelos[[Modelo correcto]:[¿En línea?]],2,FALSE),"REVISAR")</f>
        <v>XEROX</v>
      </c>
      <c r="E5409" s="18" t="str">
        <f>+IFERROR(VLOOKUP(Cursos[[#This Row],[Modelo correcto]],Modelos[[Modelo correcto]:[¿En línea?]],3,FALSE),"REVISAR")</f>
        <v>SÍ</v>
      </c>
      <c r="F5409" s="18" t="str">
        <f>+Cursos[[#This Row],[IS]]&amp;Cursos[[#This Row],[Modelo correcto]]</f>
        <v>MARTIN MARTINEZOS2082</v>
      </c>
      <c r="G5409" s="18">
        <v>1</v>
      </c>
      <c r="H5409" s="18"/>
      <c r="I5409" s="18" t="str">
        <f>+IFERROR(VLOOKUP(Cursos[[#This Row],[Modelo correcto]],Modelos[[Modelo correcto]:[Aplica para certificación]],4,FALSE),"REVISAR")</f>
        <v>SÍ</v>
      </c>
    </row>
    <row r="5410" spans="1:9" x14ac:dyDescent="0.25">
      <c r="A5410" s="144" t="s">
        <v>2783</v>
      </c>
      <c r="B5410">
        <v>1</v>
      </c>
      <c r="C5410" s="10" t="s">
        <v>277</v>
      </c>
      <c r="D5410" s="10" t="str">
        <f>+IFERROR(VLOOKUP(Cursos[[#This Row],[Modelo correcto]],Modelos[[Modelo correcto]:[¿En línea?]],2,FALSE),"REVISAR")</f>
        <v>XEROX</v>
      </c>
      <c r="E5410" s="10" t="str">
        <f>+IFERROR(VLOOKUP(Cursos[[#This Row],[Modelo correcto]],Modelos[[Modelo correcto]:[¿En línea?]],3,FALSE),"REVISAR")</f>
        <v>SÍ</v>
      </c>
      <c r="F5410" s="18" t="str">
        <f>+Cursos[[#This Row],[IS]]&amp;Cursos[[#This Row],[Modelo correcto]]</f>
        <v>MARTIN MARTINEZP3610LP</v>
      </c>
      <c r="G5410" s="18">
        <v>1</v>
      </c>
      <c r="H5410" s="18"/>
      <c r="I5410" s="18" t="str">
        <f>+IFERROR(VLOOKUP(Cursos[[#This Row],[Modelo correcto]],Modelos[[Modelo correcto]:[Aplica para certificación]],4,FALSE),"REVISAR")</f>
        <v>NO</v>
      </c>
    </row>
    <row r="5411" spans="1:9" x14ac:dyDescent="0.25">
      <c r="A5411" s="144" t="s">
        <v>2783</v>
      </c>
      <c r="B5411">
        <v>1</v>
      </c>
      <c r="C5411" s="10" t="s">
        <v>247</v>
      </c>
      <c r="D5411" s="10" t="str">
        <f>+IFERROR(VLOOKUP(Cursos[[#This Row],[Modelo correcto]],Modelos[[Modelo correcto]:[¿En línea?]],2,FALSE),"REVISAR")</f>
        <v>XEROX</v>
      </c>
      <c r="E5411" s="10" t="str">
        <f>+IFERROR(VLOOKUP(Cursos[[#This Row],[Modelo correcto]],Modelos[[Modelo correcto]:[¿En línea?]],3,FALSE),"REVISAR")</f>
        <v>SÍ</v>
      </c>
      <c r="F5411" s="18" t="str">
        <f>+Cursos[[#This Row],[IS]]&amp;Cursos[[#This Row],[Modelo correcto]]</f>
        <v>MARTIN MARTINEZP4622LP</v>
      </c>
      <c r="G5411" s="18">
        <v>1</v>
      </c>
      <c r="H5411" s="18"/>
      <c r="I5411" s="18" t="str">
        <f>+IFERROR(VLOOKUP(Cursos[[#This Row],[Modelo correcto]],Modelos[[Modelo correcto]:[Aplica para certificación]],4,FALSE),"REVISAR")</f>
        <v>NO</v>
      </c>
    </row>
    <row r="5412" spans="1:9" x14ac:dyDescent="0.25">
      <c r="A5412" s="144" t="s">
        <v>2783</v>
      </c>
      <c r="B5412">
        <v>1</v>
      </c>
      <c r="C5412" s="10" t="s">
        <v>247</v>
      </c>
      <c r="D5412" s="18" t="str">
        <f>+IFERROR(VLOOKUP(Cursos[[#This Row],[Modelo correcto]],Modelos[[Modelo correcto]:[¿En línea?]],2,FALSE),"REVISAR")</f>
        <v>XEROX</v>
      </c>
      <c r="E5412" s="18" t="str">
        <f>+IFERROR(VLOOKUP(Cursos[[#This Row],[Modelo correcto]],Modelos[[Modelo correcto]:[¿En línea?]],3,FALSE),"REVISAR")</f>
        <v>SÍ</v>
      </c>
      <c r="F5412" s="18" t="str">
        <f>+Cursos[[#This Row],[IS]]&amp;Cursos[[#This Row],[Modelo correcto]]</f>
        <v>MARTIN MARTINEZP4622LP</v>
      </c>
      <c r="G5412" s="18">
        <v>1</v>
      </c>
      <c r="H5412" s="18"/>
      <c r="I5412" s="18" t="str">
        <f>+IFERROR(VLOOKUP(Cursos[[#This Row],[Modelo correcto]],Modelos[[Modelo correcto]:[Aplica para certificación]],4,FALSE),"REVISAR")</f>
        <v>NO</v>
      </c>
    </row>
    <row r="5413" spans="1:9" x14ac:dyDescent="0.25">
      <c r="A5413" s="144" t="s">
        <v>2783</v>
      </c>
      <c r="B5413">
        <v>1</v>
      </c>
      <c r="C5413" s="10" t="s">
        <v>272</v>
      </c>
      <c r="D5413" s="18" t="str">
        <f>+IFERROR(VLOOKUP(Cursos[[#This Row],[Modelo correcto]],Modelos[[Modelo correcto]:[¿En línea?]],2,FALSE),"REVISAR")</f>
        <v>XEROX</v>
      </c>
      <c r="E5413" s="18" t="str">
        <f>+IFERROR(VLOOKUP(Cursos[[#This Row],[Modelo correcto]],Modelos[[Modelo correcto]:[¿En línea?]],3,FALSE),"REVISAR")</f>
        <v>SÍ</v>
      </c>
      <c r="F5413" s="18" t="str">
        <f>+Cursos[[#This Row],[IS]]&amp;Cursos[[#This Row],[Modelo correcto]]</f>
        <v>MARTIN MARTINEZP6600LP</v>
      </c>
      <c r="G5413" s="18">
        <v>1</v>
      </c>
      <c r="H5413" s="18"/>
      <c r="I5413" s="18" t="str">
        <f>+IFERROR(VLOOKUP(Cursos[[#This Row],[Modelo correcto]],Modelos[[Modelo correcto]:[Aplica para certificación]],4,FALSE),"REVISAR")</f>
        <v>NO</v>
      </c>
    </row>
    <row r="5414" spans="1:9" x14ac:dyDescent="0.25">
      <c r="A5414" s="144" t="s">
        <v>2783</v>
      </c>
      <c r="B5414">
        <v>1</v>
      </c>
      <c r="C5414" s="10" t="s">
        <v>65</v>
      </c>
      <c r="D5414" s="18" t="str">
        <f>+IFERROR(VLOOKUP(Cursos[[#This Row],[Modelo correcto]],Modelos[[Modelo correcto]:[¿En línea?]],2,FALSE),"REVISAR")</f>
        <v>XEROX</v>
      </c>
      <c r="E5414" s="18" t="str">
        <f>+IFERROR(VLOOKUP(Cursos[[#This Row],[Modelo correcto]],Modelos[[Modelo correcto]:[¿En línea?]],3,FALSE),"REVISAR")</f>
        <v>SÍ</v>
      </c>
      <c r="F5414" s="18" t="str">
        <f>+Cursos[[#This Row],[IS]]&amp;Cursos[[#This Row],[Modelo correcto]]</f>
        <v>MARTIN MARTINEZP7800LP</v>
      </c>
      <c r="G5414" s="18">
        <v>1</v>
      </c>
      <c r="H5414" s="18"/>
      <c r="I5414" s="18" t="str">
        <f>+IFERROR(VLOOKUP(Cursos[[#This Row],[Modelo correcto]],Modelos[[Modelo correcto]:[Aplica para certificación]],4,FALSE),"REVISAR")</f>
        <v>SÍ</v>
      </c>
    </row>
    <row r="5415" spans="1:9" x14ac:dyDescent="0.25">
      <c r="A5415" s="144" t="s">
        <v>2783</v>
      </c>
      <c r="B5415">
        <v>0</v>
      </c>
      <c r="C5415" s="10" t="s">
        <v>298</v>
      </c>
      <c r="D5415" s="18" t="str">
        <f>+IFERROR(VLOOKUP(Cursos[[#This Row],[Modelo correcto]],Modelos[[Modelo correcto]:[¿En línea?]],2,FALSE),"REVISAR")</f>
        <v>XEROX</v>
      </c>
      <c r="E5415" s="18" t="str">
        <f>+IFERROR(VLOOKUP(Cursos[[#This Row],[Modelo correcto]],Modelos[[Modelo correcto]:[¿En línea?]],3,FALSE),"REVISAR")</f>
        <v>SÍ</v>
      </c>
      <c r="F5415" s="18" t="str">
        <f>+Cursos[[#This Row],[IS]]&amp;Cursos[[#This Row],[Modelo correcto]]</f>
        <v>MARTIN MARTINEZPRFNTFR</v>
      </c>
      <c r="G5415" s="18"/>
      <c r="H5415" s="18"/>
      <c r="I5415" s="18" t="str">
        <f>+IFERROR(VLOOKUP(Cursos[[#This Row],[Modelo correcto]],Modelos[[Modelo correcto]:[Aplica para certificación]],4,FALSE),"REVISAR")</f>
        <v>SÍ</v>
      </c>
    </row>
    <row r="5416" spans="1:9" x14ac:dyDescent="0.25">
      <c r="A5416" s="144" t="s">
        <v>2783</v>
      </c>
      <c r="B5416">
        <v>0</v>
      </c>
      <c r="C5416" s="63" t="s">
        <v>299</v>
      </c>
      <c r="D5416" s="18" t="str">
        <f>+IFERROR(VLOOKUP(Cursos[[#This Row],[Modelo correcto]],Modelos[[Modelo correcto]:[¿En línea?]],2,FALSE),"REVISAR")</f>
        <v>XEROX</v>
      </c>
      <c r="E5416" s="18" t="str">
        <f>+IFERROR(VLOOKUP(Cursos[[#This Row],[Modelo correcto]],Modelos[[Modelo correcto]:[¿En línea?]],3,FALSE),"REVISAR")</f>
        <v>SÍ</v>
      </c>
      <c r="F5416" s="18" t="str">
        <f>+Cursos[[#This Row],[IS]]&amp;Cursos[[#This Row],[Modelo correcto]]</f>
        <v>MARTIN MARTINEZTSTNTFR</v>
      </c>
      <c r="G5416" s="18"/>
      <c r="H5416" s="18"/>
      <c r="I5416" s="18" t="str">
        <f>+IFERROR(VLOOKUP(Cursos[[#This Row],[Modelo correcto]],Modelos[[Modelo correcto]:[Aplica para certificación]],4,FALSE),"REVISAR")</f>
        <v>SÍ</v>
      </c>
    </row>
    <row r="5417" spans="1:9" x14ac:dyDescent="0.25">
      <c r="A5417" s="144" t="s">
        <v>2783</v>
      </c>
      <c r="B5417">
        <v>1</v>
      </c>
      <c r="C5417" s="63" t="s">
        <v>256</v>
      </c>
      <c r="D5417" s="10" t="str">
        <f>+IFERROR(VLOOKUP(Cursos[[#This Row],[Modelo correcto]],Modelos[[Modelo correcto]:[¿En línea?]],2,FALSE),"REVISAR")</f>
        <v>XEROX</v>
      </c>
      <c r="E5417" s="10" t="str">
        <f>+IFERROR(VLOOKUP(Cursos[[#This Row],[Modelo correcto]],Modelos[[Modelo correcto]:[¿En línea?]],3,FALSE),"REVISAR")</f>
        <v>SÍ</v>
      </c>
      <c r="F5417" s="18" t="str">
        <f>+Cursos[[#This Row],[IS]]&amp;Cursos[[#This Row],[Modelo correcto]]</f>
        <v>MARTIN MARTINEZVB40NTF</v>
      </c>
      <c r="G5417" s="18">
        <v>1</v>
      </c>
      <c r="H5417" s="19">
        <v>43678</v>
      </c>
      <c r="I5417" s="18" t="str">
        <f>+IFERROR(VLOOKUP(Cursos[[#This Row],[Modelo correcto]],Modelos[[Modelo correcto]:[Aplica para certificación]],4,FALSE),"REVISAR")</f>
        <v>SÍ</v>
      </c>
    </row>
    <row r="5418" spans="1:9" x14ac:dyDescent="0.25">
      <c r="A5418" s="144" t="s">
        <v>2783</v>
      </c>
      <c r="B5418">
        <v>1</v>
      </c>
      <c r="C5418" s="63" t="s">
        <v>263</v>
      </c>
      <c r="D5418" s="10" t="str">
        <f>+IFERROR(VLOOKUP(Cursos[[#This Row],[Modelo correcto]],Modelos[[Modelo correcto]:[¿En línea?]],2,FALSE),"REVISAR")</f>
        <v>XEROX</v>
      </c>
      <c r="E5418" s="10" t="str">
        <f>+IFERROR(VLOOKUP(Cursos[[#This Row],[Modelo correcto]],Modelos[[Modelo correcto]:[¿En línea?]],3,FALSE),"REVISAR")</f>
        <v>SÍ</v>
      </c>
      <c r="F5418" s="18" t="str">
        <f>+Cursos[[#This Row],[IS]]&amp;Cursos[[#This Row],[Modelo correcto]]</f>
        <v>MARTIN MARTINEZVB70NTF</v>
      </c>
      <c r="G5418" s="18">
        <v>1</v>
      </c>
      <c r="H5418" s="19">
        <v>43678</v>
      </c>
      <c r="I5418" s="18" t="str">
        <f>+IFERROR(VLOOKUP(Cursos[[#This Row],[Modelo correcto]],Modelos[[Modelo correcto]:[Aplica para certificación]],4,FALSE),"REVISAR")</f>
        <v>SÍ</v>
      </c>
    </row>
    <row r="5419" spans="1:9" x14ac:dyDescent="0.25">
      <c r="A5419" s="144" t="s">
        <v>2783</v>
      </c>
      <c r="B5419">
        <v>1</v>
      </c>
      <c r="C5419" s="63" t="s">
        <v>257</v>
      </c>
      <c r="D5419" s="10" t="str">
        <f>+IFERROR(VLOOKUP(Cursos[[#This Row],[Modelo correcto]],Modelos[[Modelo correcto]:[¿En línea?]],2,FALSE),"REVISAR")</f>
        <v>XEROX</v>
      </c>
      <c r="E5419" s="10" t="str">
        <f>+IFERROR(VLOOKUP(Cursos[[#This Row],[Modelo correcto]],Modelos[[Modelo correcto]:[¿En línea?]],3,FALSE),"REVISAR")</f>
        <v>SÍ</v>
      </c>
      <c r="F5419" s="18" t="str">
        <f>+Cursos[[#This Row],[IS]]&amp;Cursos[[#This Row],[Modelo correcto]]</f>
        <v>MARTIN MARTINEZVC40NTF</v>
      </c>
      <c r="G5419" s="18">
        <v>1</v>
      </c>
      <c r="H5419" s="19">
        <v>43678</v>
      </c>
      <c r="I5419" s="18" t="str">
        <f>+IFERROR(VLOOKUP(Cursos[[#This Row],[Modelo correcto]],Modelos[[Modelo correcto]:[Aplica para certificación]],4,FALSE),"REVISAR")</f>
        <v>SÍ</v>
      </c>
    </row>
    <row r="5420" spans="1:9" x14ac:dyDescent="0.25">
      <c r="A5420" s="144" t="s">
        <v>2783</v>
      </c>
      <c r="B5420">
        <v>1</v>
      </c>
      <c r="C5420" s="10" t="s">
        <v>264</v>
      </c>
      <c r="D5420" s="10" t="str">
        <f>+IFERROR(VLOOKUP(Cursos[[#This Row],[Modelo correcto]],Modelos[[Modelo correcto]:[¿En línea?]],2,FALSE),"REVISAR")</f>
        <v>XEROX</v>
      </c>
      <c r="E5420" s="10" t="str">
        <f>+IFERROR(VLOOKUP(Cursos[[#This Row],[Modelo correcto]],Modelos[[Modelo correcto]:[¿En línea?]],3,FALSE),"REVISAR")</f>
        <v>SÍ</v>
      </c>
      <c r="F5420" s="18" t="str">
        <f>+Cursos[[#This Row],[IS]]&amp;Cursos[[#This Row],[Modelo correcto]]</f>
        <v>MARTIN MARTINEZW3345LP</v>
      </c>
      <c r="G5420" s="18">
        <v>1</v>
      </c>
      <c r="H5420" s="19">
        <v>43678</v>
      </c>
      <c r="I5420" s="18" t="str">
        <f>+IFERROR(VLOOKUP(Cursos[[#This Row],[Modelo correcto]],Modelos[[Modelo correcto]:[Aplica para certificación]],4,FALSE),"REVISAR")</f>
        <v>SÍ</v>
      </c>
    </row>
    <row r="5421" spans="1:9" x14ac:dyDescent="0.25">
      <c r="A5421" s="144" t="s">
        <v>2783</v>
      </c>
      <c r="B5421">
        <v>1</v>
      </c>
      <c r="C5421" s="10" t="s">
        <v>262</v>
      </c>
      <c r="D5421" s="10" t="str">
        <f>+IFERROR(VLOOKUP(Cursos[[#This Row],[Modelo correcto]],Modelos[[Modelo correcto]:[¿En línea?]],2,FALSE),"REVISAR")</f>
        <v>XEROX</v>
      </c>
      <c r="E5421" s="10" t="str">
        <f>+IFERROR(VLOOKUP(Cursos[[#This Row],[Modelo correcto]],Modelos[[Modelo correcto]:[¿En línea?]],3,FALSE),"REVISAR")</f>
        <v>SÍ</v>
      </c>
      <c r="F5421" s="18" t="str">
        <f>+Cursos[[#This Row],[IS]]&amp;Cursos[[#This Row],[Modelo correcto]]</f>
        <v>MARTIN MARTINEZW3655LP</v>
      </c>
      <c r="G5421" s="18">
        <v>1</v>
      </c>
      <c r="H5421" s="18"/>
      <c r="I5421" s="18" t="str">
        <f>+IFERROR(VLOOKUP(Cursos[[#This Row],[Modelo correcto]],Modelos[[Modelo correcto]:[Aplica para certificación]],4,FALSE),"REVISAR")</f>
        <v>NO</v>
      </c>
    </row>
    <row r="5422" spans="1:9" x14ac:dyDescent="0.25">
      <c r="A5422" s="144" t="s">
        <v>2783</v>
      </c>
      <c r="B5422">
        <v>1</v>
      </c>
      <c r="C5422" s="10" t="s">
        <v>275</v>
      </c>
      <c r="D5422" s="10" t="str">
        <f>+IFERROR(VLOOKUP(Cursos[[#This Row],[Modelo correcto]],Modelos[[Modelo correcto]:[¿En línea?]],2,FALSE),"REVISAR")</f>
        <v>XEROX</v>
      </c>
      <c r="E5422" s="10" t="str">
        <f>+IFERROR(VLOOKUP(Cursos[[#This Row],[Modelo correcto]],Modelos[[Modelo correcto]:[¿En línea?]],3,FALSE),"REVISAR")</f>
        <v>SÍ</v>
      </c>
      <c r="F5422" s="18" t="str">
        <f>+Cursos[[#This Row],[IS]]&amp;Cursos[[#This Row],[Modelo correcto]]</f>
        <v>MARTIN MARTINEZW6515LP</v>
      </c>
      <c r="G5422" s="18">
        <v>1</v>
      </c>
      <c r="H5422" s="18"/>
      <c r="I5422" s="18" t="str">
        <f>+IFERROR(VLOOKUP(Cursos[[#This Row],[Modelo correcto]],Modelos[[Modelo correcto]:[Aplica para certificación]],4,FALSE),"REVISAR")</f>
        <v>SÍ</v>
      </c>
    </row>
    <row r="5423" spans="1:9" ht="15.75" x14ac:dyDescent="0.25">
      <c r="A5423" s="144" t="s">
        <v>326</v>
      </c>
      <c r="B5423">
        <v>1</v>
      </c>
      <c r="C5423" s="133" t="s">
        <v>1328</v>
      </c>
      <c r="D5423" s="18" t="str">
        <f>+IFERROR(VLOOKUP(Cursos[[#This Row],[Modelo correcto]],Modelos[[Modelo correcto]:[¿En línea?]],2,FALSE),"REVISAR")</f>
        <v>LEXMARK</v>
      </c>
      <c r="E5423" s="18" t="str">
        <f>+IFERROR(VLOOKUP(Cursos[[#This Row],[Modelo correcto]],Modelos[[Modelo correcto]:[¿En línea?]],3,FALSE),"REVISAR")</f>
        <v>SÍ</v>
      </c>
      <c r="F5423" s="18" t="str">
        <f>+Cursos[[#This Row],[IS]]&amp;Cursos[[#This Row],[Modelo correcto]]</f>
        <v>HIRAM GUILLERMO DIAZ ORTIZMicrosoft Windows 8</v>
      </c>
      <c r="G5423" s="18">
        <v>1</v>
      </c>
      <c r="H5423" s="19">
        <v>43983</v>
      </c>
      <c r="I5423" s="18" t="str">
        <f>+IFERROR(VLOOKUP(Cursos[[#This Row],[Modelo correcto]],Modelos[[Modelo correcto]:[Aplica para certificación]],4,FALSE),"REVISAR")</f>
        <v>SÍ</v>
      </c>
    </row>
    <row r="5424" spans="1:9" ht="15.75" x14ac:dyDescent="0.25">
      <c r="A5424" s="144" t="s">
        <v>326</v>
      </c>
      <c r="B5424">
        <v>1</v>
      </c>
      <c r="C5424" s="133" t="s">
        <v>787</v>
      </c>
      <c r="D5424" s="18" t="str">
        <f>+IFERROR(VLOOKUP(Cursos[[#This Row],[Modelo correcto]],Modelos[[Modelo correcto]:[¿En línea?]],2,FALSE),"REVISAR")</f>
        <v>LEXMARK</v>
      </c>
      <c r="E5424" s="18" t="str">
        <f>+IFERROR(VLOOKUP(Cursos[[#This Row],[Modelo correcto]],Modelos[[Modelo correcto]:[¿En línea?]],3,FALSE),"REVISAR")</f>
        <v>SÍ</v>
      </c>
      <c r="F5424" s="18" t="str">
        <f>+Cursos[[#This Row],[IS]]&amp;Cursos[[#This Row],[Modelo correcto]]</f>
        <v>HIRAM GUILLERMO DIAZ ORTIZSerial Impact Dot Matrix Basic Technology</v>
      </c>
      <c r="G5424" s="18">
        <v>1</v>
      </c>
      <c r="H5424" s="19">
        <v>43983</v>
      </c>
      <c r="I5424" s="18" t="str">
        <f>+IFERROR(VLOOKUP(Cursos[[#This Row],[Modelo correcto]],Modelos[[Modelo correcto]:[Aplica para certificación]],4,FALSE),"REVISAR")</f>
        <v>NO</v>
      </c>
    </row>
    <row r="5425" spans="1:9" x14ac:dyDescent="0.25">
      <c r="A5425" s="144" t="s">
        <v>2785</v>
      </c>
      <c r="B5425">
        <v>1</v>
      </c>
      <c r="C5425" s="10">
        <v>550</v>
      </c>
      <c r="D5425" s="18" t="str">
        <f>+IFERROR(VLOOKUP(Cursos[[#This Row],[Modelo correcto]],Modelos[[Modelo correcto]:[¿En línea?]],2,FALSE),"REVISAR")</f>
        <v>XEROX</v>
      </c>
      <c r="E5425" s="18" t="str">
        <f>+IFERROR(VLOOKUP(Cursos[[#This Row],[Modelo correcto]],Modelos[[Modelo correcto]:[¿En línea?]],3,FALSE),"REVISAR")</f>
        <v>NO</v>
      </c>
      <c r="F5425" s="18" t="str">
        <f>+Cursos[[#This Row],[IS]]&amp;Cursos[[#This Row],[Modelo correcto]]</f>
        <v>JESUS DANIEL HUERAMO HUERAMO550</v>
      </c>
      <c r="G5425" s="18">
        <v>1</v>
      </c>
      <c r="H5425" s="18"/>
      <c r="I5425" s="18" t="str">
        <f>+IFERROR(VLOOKUP(Cursos[[#This Row],[Modelo correcto]],Modelos[[Modelo correcto]:[Aplica para certificación]],4,FALSE),"REVISAR")</f>
        <v>SÍ</v>
      </c>
    </row>
    <row r="5426" spans="1:9" x14ac:dyDescent="0.25">
      <c r="A5426" s="144" t="s">
        <v>329</v>
      </c>
      <c r="B5426">
        <v>0</v>
      </c>
      <c r="C5426" s="10" t="s">
        <v>957</v>
      </c>
      <c r="D5426" s="10" t="str">
        <f>+IFERROR(VLOOKUP(Cursos[[#This Row],[Modelo correcto]],Modelos[[Modelo correcto]:[¿En línea?]],2,FALSE),"REVISAR")</f>
        <v>KODAK</v>
      </c>
      <c r="E5426" s="10" t="str">
        <f>+IFERROR(VLOOKUP(Cursos[[#This Row],[Modelo correcto]],Modelos[[Modelo correcto]:[¿En línea?]],3,FALSE),"REVISAR")</f>
        <v>NO</v>
      </c>
      <c r="F5426" s="18" t="str">
        <f>+Cursos[[#This Row],[IS]]&amp;Cursos[[#This Row],[Modelo correcto]]</f>
        <v>JAIME VELEZ RODRIGUEZS2050</v>
      </c>
      <c r="G5426" s="18">
        <v>1</v>
      </c>
      <c r="H5426" s="18"/>
      <c r="I5426" s="18" t="str">
        <f>+IFERROR(VLOOKUP(Cursos[[#This Row],[Modelo correcto]],Modelos[[Modelo correcto]:[Aplica para certificación]],4,FALSE),"REVISAR")</f>
        <v>NO</v>
      </c>
    </row>
    <row r="5427" spans="1:9" x14ac:dyDescent="0.25">
      <c r="A5427" s="144" t="s">
        <v>329</v>
      </c>
      <c r="B5427">
        <v>0</v>
      </c>
      <c r="C5427" s="10" t="s">
        <v>958</v>
      </c>
      <c r="D5427" s="10" t="str">
        <f>+IFERROR(VLOOKUP(Cursos[[#This Row],[Modelo correcto]],Modelos[[Modelo correcto]:[¿En línea?]],2,FALSE),"REVISAR")</f>
        <v>XEROX</v>
      </c>
      <c r="E5427" s="10" t="str">
        <f>+IFERROR(VLOOKUP(Cursos[[#This Row],[Modelo correcto]],Modelos[[Modelo correcto]:[¿En línea?]],3,FALSE),"REVISAR")</f>
        <v>NO</v>
      </c>
      <c r="F5427" s="18" t="str">
        <f>+Cursos[[#This Row],[IS]]&amp;Cursos[[#This Row],[Modelo correcto]]</f>
        <v>JAIME VELEZ RODRIGUEZDM4440</v>
      </c>
      <c r="G5427" s="18">
        <v>1</v>
      </c>
      <c r="H5427" s="18"/>
      <c r="I5427" s="18" t="str">
        <f>+IFERROR(VLOOKUP(Cursos[[#This Row],[Modelo correcto]],Modelos[[Modelo correcto]:[Aplica para certificación]],4,FALSE),"REVISAR")</f>
        <v>NO</v>
      </c>
    </row>
    <row r="5428" spans="1:9" x14ac:dyDescent="0.25">
      <c r="A5428" s="144" t="s">
        <v>329</v>
      </c>
      <c r="B5428">
        <v>0</v>
      </c>
      <c r="C5428" s="10" t="s">
        <v>891</v>
      </c>
      <c r="D5428" s="10" t="str">
        <f>+IFERROR(VLOOKUP(Cursos[[#This Row],[Modelo correcto]],Modelos[[Modelo correcto]:[¿En línea?]],2,FALSE),"REVISAR")</f>
        <v>XEROX</v>
      </c>
      <c r="E5428" s="10" t="str">
        <f>+IFERROR(VLOOKUP(Cursos[[#This Row],[Modelo correcto]],Modelos[[Modelo correcto]:[¿En línea?]],3,FALSE),"REVISAR")</f>
        <v>NO</v>
      </c>
      <c r="F5428" s="18" t="str">
        <f>+Cursos[[#This Row],[IS]]&amp;Cursos[[#This Row],[Modelo correcto]]</f>
        <v>JAIME VELEZ RODRIGUEZWC5135</v>
      </c>
      <c r="G5428" s="18">
        <v>1</v>
      </c>
      <c r="H5428" s="18"/>
      <c r="I5428" s="18" t="str">
        <f>+IFERROR(VLOOKUP(Cursos[[#This Row],[Modelo correcto]],Modelos[[Modelo correcto]:[Aplica para certificación]],4,FALSE),"REVISAR")</f>
        <v>NO</v>
      </c>
    </row>
    <row r="5429" spans="1:9" x14ac:dyDescent="0.25">
      <c r="A5429" s="144" t="s">
        <v>329</v>
      </c>
      <c r="B5429">
        <v>0</v>
      </c>
      <c r="C5429" s="10" t="s">
        <v>791</v>
      </c>
      <c r="D5429" s="10" t="str">
        <f>+IFERROR(VLOOKUP(Cursos[[#This Row],[Modelo correcto]],Modelos[[Modelo correcto]:[¿En línea?]],2,FALSE),"REVISAR")</f>
        <v>XEROX</v>
      </c>
      <c r="E5429" s="10" t="str">
        <f>+IFERROR(VLOOKUP(Cursos[[#This Row],[Modelo correcto]],Modelos[[Modelo correcto]:[¿En línea?]],3,FALSE),"REVISAR")</f>
        <v>NO</v>
      </c>
      <c r="F5429" s="18" t="str">
        <f>+Cursos[[#This Row],[IS]]&amp;Cursos[[#This Row],[Modelo correcto]]</f>
        <v>JAIME VELEZ RODRIGUEZWC5330</v>
      </c>
      <c r="G5429" s="18">
        <v>1</v>
      </c>
      <c r="H5429" s="18"/>
      <c r="I5429" s="18" t="str">
        <f>+IFERROR(VLOOKUP(Cursos[[#This Row],[Modelo correcto]],Modelos[[Modelo correcto]:[Aplica para certificación]],4,FALSE),"REVISAR")</f>
        <v>NO</v>
      </c>
    </row>
    <row r="5430" spans="1:9" x14ac:dyDescent="0.25">
      <c r="A5430" s="144" t="s">
        <v>329</v>
      </c>
      <c r="B5430">
        <v>0</v>
      </c>
      <c r="C5430" s="10" t="s">
        <v>792</v>
      </c>
      <c r="D5430" s="10" t="str">
        <f>+IFERROR(VLOOKUP(Cursos[[#This Row],[Modelo correcto]],Modelos[[Modelo correcto]:[¿En línea?]],2,FALSE),"REVISAR")</f>
        <v>XEROX</v>
      </c>
      <c r="E5430" s="10" t="str">
        <f>+IFERROR(VLOOKUP(Cursos[[#This Row],[Modelo correcto]],Modelos[[Modelo correcto]:[¿En línea?]],3,FALSE),"REVISAR")</f>
        <v>NO</v>
      </c>
      <c r="F5430" s="18" t="str">
        <f>+Cursos[[#This Row],[IS]]&amp;Cursos[[#This Row],[Modelo correcto]]</f>
        <v>JAIME VELEZ RODRIGUEZWC5790</v>
      </c>
      <c r="G5430" s="18">
        <v>1</v>
      </c>
      <c r="H5430" s="18"/>
      <c r="I5430" s="18" t="str">
        <f>+IFERROR(VLOOKUP(Cursos[[#This Row],[Modelo correcto]],Modelos[[Modelo correcto]:[Aplica para certificación]],4,FALSE),"REVISAR")</f>
        <v>NO</v>
      </c>
    </row>
    <row r="5431" spans="1:9" x14ac:dyDescent="0.25">
      <c r="A5431" s="144" t="s">
        <v>329</v>
      </c>
      <c r="B5431">
        <v>1</v>
      </c>
      <c r="C5431" s="10" t="s">
        <v>983</v>
      </c>
      <c r="D5431" s="10" t="str">
        <f>+IFERROR(VLOOKUP(Cursos[[#This Row],[Modelo correcto]],Modelos[[Modelo correcto]:[¿En línea?]],2,FALSE),"REVISAR")</f>
        <v>OKI</v>
      </c>
      <c r="E5431" s="10" t="str">
        <f>+IFERROR(VLOOKUP(Cursos[[#This Row],[Modelo correcto]],Modelos[[Modelo correcto]:[¿En línea?]],3,FALSE),"REVISAR")</f>
        <v>NO</v>
      </c>
      <c r="F5431" s="18" t="str">
        <f>+Cursos[[#This Row],[IS]]&amp;Cursos[[#This Row],[Modelo correcto]]</f>
        <v>JAIME VELEZ RODRIGUEZES8473</v>
      </c>
      <c r="G5431" s="18">
        <v>1</v>
      </c>
      <c r="H5431" s="18"/>
      <c r="I5431" s="18" t="str">
        <f>+IFERROR(VLOOKUP(Cursos[[#This Row],[Modelo correcto]],Modelos[[Modelo correcto]:[Aplica para certificación]],4,FALSE),"REVISAR")</f>
        <v>NO</v>
      </c>
    </row>
    <row r="5432" spans="1:9" x14ac:dyDescent="0.25">
      <c r="A5432" s="144" t="s">
        <v>326</v>
      </c>
      <c r="B5432">
        <v>1</v>
      </c>
      <c r="C5432" s="10" t="s">
        <v>994</v>
      </c>
      <c r="D5432" s="18" t="str">
        <f>+IFERROR(VLOOKUP(Cursos[[#This Row],[Modelo correcto]],Modelos[[Modelo correcto]:[¿En línea?]],2,FALSE),"REVISAR")</f>
        <v>LEXMARK</v>
      </c>
      <c r="E5432" s="18" t="str">
        <f>+IFERROR(VLOOKUP(Cursos[[#This Row],[Modelo correcto]],Modelos[[Modelo correcto]:[¿En línea?]],3,FALSE),"REVISAR")</f>
        <v>SÍ</v>
      </c>
      <c r="F5432" s="18" t="str">
        <f>+Cursos[[#This Row],[IS]]&amp;Cursos[[#This Row],[Modelo correcto]]</f>
        <v>HIRAM GUILLERMO DIAZ ORTIZCS331</v>
      </c>
      <c r="G5432" s="18">
        <v>1</v>
      </c>
      <c r="H5432" s="19">
        <v>43983</v>
      </c>
      <c r="I5432" s="18" t="str">
        <f>+IFERROR(VLOOKUP(Cursos[[#This Row],[Modelo correcto]],Modelos[[Modelo correcto]:[Aplica para certificación]],4,FALSE),"REVISAR")</f>
        <v>SÍ</v>
      </c>
    </row>
    <row r="5433" spans="1:9" x14ac:dyDescent="0.25">
      <c r="A5433" s="144" t="s">
        <v>326</v>
      </c>
      <c r="B5433">
        <v>1</v>
      </c>
      <c r="C5433" s="10" t="s">
        <v>1211</v>
      </c>
      <c r="D5433" s="18" t="str">
        <f>+IFERROR(VLOOKUP(Cursos[[#This Row],[Modelo correcto]],Modelos[[Modelo correcto]:[¿En línea?]],2,FALSE),"REVISAR")</f>
        <v>LEXMARK</v>
      </c>
      <c r="E5433" s="18" t="str">
        <f>+IFERROR(VLOOKUP(Cursos[[#This Row],[Modelo correcto]],Modelos[[Modelo correcto]:[¿En línea?]],3,FALSE),"REVISAR")</f>
        <v>SÍ</v>
      </c>
      <c r="F5433" s="18" t="str">
        <f>+Cursos[[#This Row],[IS]]&amp;Cursos[[#This Row],[Modelo correcto]]</f>
        <v>HIRAM GUILLERMO DIAZ ORTIZCS421</v>
      </c>
      <c r="G5433" s="18">
        <v>1</v>
      </c>
      <c r="H5433" s="19">
        <v>43983</v>
      </c>
      <c r="I5433" s="18" t="str">
        <f>+IFERROR(VLOOKUP(Cursos[[#This Row],[Modelo correcto]],Modelos[[Modelo correcto]:[Aplica para certificación]],4,FALSE),"REVISAR")</f>
        <v>NO</v>
      </c>
    </row>
    <row r="5434" spans="1:9" x14ac:dyDescent="0.25">
      <c r="A5434" s="144" t="s">
        <v>329</v>
      </c>
      <c r="B5434">
        <v>0</v>
      </c>
      <c r="C5434" s="10" t="s">
        <v>990</v>
      </c>
      <c r="D5434" s="18" t="str">
        <f>+IFERROR(VLOOKUP(Cursos[[#This Row],[Modelo correcto]],Modelos[[Modelo correcto]:[¿En línea?]],2,FALSE),"REVISAR")</f>
        <v>CANON</v>
      </c>
      <c r="E5434" s="18" t="str">
        <f>+IFERROR(VLOOKUP(Cursos[[#This Row],[Modelo correcto]],Modelos[[Modelo correcto]:[¿En línea?]],3,FALSE),"REVISAR")</f>
        <v>NO</v>
      </c>
      <c r="F5434" s="18" t="str">
        <f>+Cursos[[#This Row],[IS]]&amp;Cursos[[#This Row],[Modelo correcto]]</f>
        <v>JAIME VELEZ RODRIGUEZIR C3025</v>
      </c>
      <c r="G5434" s="18"/>
      <c r="H5434" s="18"/>
      <c r="I5434" s="18" t="str">
        <f>+IFERROR(VLOOKUP(Cursos[[#This Row],[Modelo correcto]],Modelos[[Modelo correcto]:[Aplica para certificación]],4,FALSE),"REVISAR")</f>
        <v>SÍ</v>
      </c>
    </row>
    <row r="5435" spans="1:9" x14ac:dyDescent="0.25">
      <c r="A5435" s="144" t="s">
        <v>326</v>
      </c>
      <c r="B5435">
        <v>1</v>
      </c>
      <c r="C5435" s="10" t="s">
        <v>1018</v>
      </c>
      <c r="D5435" s="18" t="str">
        <f>+IFERROR(VLOOKUP(Cursos[[#This Row],[Modelo correcto]],Modelos[[Modelo correcto]:[¿En línea?]],2,FALSE),"REVISAR")</f>
        <v>HP</v>
      </c>
      <c r="E5435" s="18" t="str">
        <f>+IFERROR(VLOOKUP(Cursos[[#This Row],[Modelo correcto]],Modelos[[Modelo correcto]:[¿En línea?]],3,FALSE),"REVISAR")</f>
        <v>SÍ</v>
      </c>
      <c r="F5435" s="18" t="str">
        <f>+Cursos[[#This Row],[IS]]&amp;Cursos[[#This Row],[Modelo correcto]]</f>
        <v>HIRAM GUILLERMO DIAZ ORTIZE72525</v>
      </c>
      <c r="G5435" s="18">
        <v>1</v>
      </c>
      <c r="H5435" s="19">
        <v>43983</v>
      </c>
      <c r="I5435" s="18" t="str">
        <f>+IFERROR(VLOOKUP(Cursos[[#This Row],[Modelo correcto]],Modelos[[Modelo correcto]:[Aplica para certificación]],4,FALSE),"REVISAR")</f>
        <v>SÍ</v>
      </c>
    </row>
    <row r="5436" spans="1:9" x14ac:dyDescent="0.25">
      <c r="A5436" s="144" t="s">
        <v>326</v>
      </c>
      <c r="B5436">
        <v>1</v>
      </c>
      <c r="C5436" s="10" t="s">
        <v>879</v>
      </c>
      <c r="D5436" s="18" t="str">
        <f>+IFERROR(VLOOKUP(Cursos[[#This Row],[Modelo correcto]],Modelos[[Modelo correcto]:[¿En línea?]],2,FALSE),"REVISAR")</f>
        <v>HP</v>
      </c>
      <c r="E5436" s="18" t="str">
        <f>+IFERROR(VLOOKUP(Cursos[[#This Row],[Modelo correcto]],Modelos[[Modelo correcto]:[¿En línea?]],3,FALSE),"REVISAR")</f>
        <v>SÍ</v>
      </c>
      <c r="F5436" s="18" t="str">
        <f>+Cursos[[#This Row],[IS]]&amp;Cursos[[#This Row],[Modelo correcto]]</f>
        <v>HIRAM GUILLERMO DIAZ ORTIZE82540</v>
      </c>
      <c r="G5436" s="18">
        <v>1</v>
      </c>
      <c r="H5436" s="19">
        <v>43983</v>
      </c>
      <c r="I5436" s="18" t="str">
        <f>+IFERROR(VLOOKUP(Cursos[[#This Row],[Modelo correcto]],Modelos[[Modelo correcto]:[Aplica para certificación]],4,FALSE),"REVISAR")</f>
        <v>NO</v>
      </c>
    </row>
    <row r="5437" spans="1:9" x14ac:dyDescent="0.25">
      <c r="A5437" s="144" t="s">
        <v>328</v>
      </c>
      <c r="B5437">
        <v>1</v>
      </c>
      <c r="C5437" s="10" t="s">
        <v>515</v>
      </c>
      <c r="D5437" s="18" t="str">
        <f>+IFERROR(VLOOKUP(Cursos[[#This Row],[Modelo correcto]],Modelos[[Modelo correcto]:[¿En línea?]],2,FALSE),"REVISAR")</f>
        <v>OKI</v>
      </c>
      <c r="E5437" s="18" t="str">
        <f>+IFERROR(VLOOKUP(Cursos[[#This Row],[Modelo correcto]],Modelos[[Modelo correcto]:[¿En línea?]],3,FALSE),"REVISAR")</f>
        <v>NO</v>
      </c>
      <c r="F5437" s="18" t="str">
        <f>+Cursos[[#This Row],[IS]]&amp;Cursos[[#This Row],[Modelo correcto]]</f>
        <v>JACINTO RONDERO SAVINBreak and fix, equipos de oficina</v>
      </c>
      <c r="G5437" s="18">
        <v>1</v>
      </c>
      <c r="H5437" s="19">
        <v>43739</v>
      </c>
      <c r="I5437" s="18" t="str">
        <f>+IFERROR(VLOOKUP(Cursos[[#This Row],[Modelo correcto]],Modelos[[Modelo correcto]:[Aplica para certificación]],4,FALSE),"REVISAR")</f>
        <v>NO</v>
      </c>
    </row>
    <row r="5438" spans="1:9" x14ac:dyDescent="0.25">
      <c r="A5438" s="29" t="s">
        <v>326</v>
      </c>
      <c r="B5438">
        <v>1</v>
      </c>
      <c r="C5438" s="145" t="s">
        <v>1501</v>
      </c>
      <c r="D5438" s="18" t="str">
        <f>+IFERROR(VLOOKUP(Cursos[[#This Row],[Modelo correcto]],Modelos[[Modelo correcto]:[¿En línea?]],2,FALSE),"REVISAR")</f>
        <v>HP</v>
      </c>
      <c r="E5438" s="18" t="str">
        <f>+IFERROR(VLOOKUP(Cursos[[#This Row],[Modelo correcto]],Modelos[[Modelo correcto]:[¿En línea?]],3,FALSE),"REVISAR")</f>
        <v>SÍ</v>
      </c>
      <c r="F5438" s="18" t="str">
        <f>+Cursos[[#This Row],[IS]]&amp;Cursos[[#This Row],[Modelo correcto]]</f>
        <v>HIRAM GUILLERMO DIAZ ORTIZSolutions Awareness for HP Support</v>
      </c>
      <c r="G5438" s="18">
        <v>1</v>
      </c>
      <c r="H5438" s="19">
        <v>43983</v>
      </c>
      <c r="I5438" s="18" t="str">
        <f>+IFERROR(VLOOKUP(Cursos[[#This Row],[Modelo correcto]],Modelos[[Modelo correcto]:[Aplica para certificación]],4,FALSE),"REVISAR")</f>
        <v>NO</v>
      </c>
    </row>
    <row r="5439" spans="1:9" x14ac:dyDescent="0.25">
      <c r="A5439" s="144" t="s">
        <v>2779</v>
      </c>
      <c r="B5439">
        <v>1</v>
      </c>
      <c r="C5439" s="10" t="s">
        <v>174</v>
      </c>
      <c r="D5439" s="18" t="str">
        <f>+IFERROR(VLOOKUP(Cursos[[#This Row],[Modelo correcto]],Modelos[[Modelo correcto]:[¿En línea?]],2,FALSE),"REVISAR")</f>
        <v>XEROX</v>
      </c>
      <c r="E5439" s="18" t="str">
        <f>+IFERROR(VLOOKUP(Cursos[[#This Row],[Modelo correcto]],Modelos[[Modelo correcto]:[¿En línea?]],3,FALSE),"REVISAR")</f>
        <v>SÍ</v>
      </c>
      <c r="F5439" s="18" t="str">
        <f>+Cursos[[#This Row],[IS]]&amp;Cursos[[#This Row],[Modelo correcto]]</f>
        <v>MIGUEL ANGEL CASTILLO6140ASP</v>
      </c>
      <c r="G5439" s="18">
        <v>0</v>
      </c>
      <c r="H5439" s="19">
        <v>43647</v>
      </c>
      <c r="I5439" s="18" t="str">
        <f>+IFERROR(VLOOKUP(Cursos[[#This Row],[Modelo correcto]],Modelos[[Modelo correcto]:[Aplica para certificación]],4,FALSE),"REVISAR")</f>
        <v>NO</v>
      </c>
    </row>
    <row r="5440" spans="1:9" x14ac:dyDescent="0.25">
      <c r="A5440" s="144" t="s">
        <v>2779</v>
      </c>
      <c r="B5440">
        <v>1</v>
      </c>
      <c r="C5440" s="10" t="s">
        <v>127</v>
      </c>
      <c r="D5440" s="18" t="str">
        <f>+IFERROR(VLOOKUP(Cursos[[#This Row],[Modelo correcto]],Modelos[[Modelo correcto]:[¿En línea?]],2,FALSE),"REVISAR")</f>
        <v>XEROX</v>
      </c>
      <c r="E5440" s="18" t="str">
        <f>+IFERROR(VLOOKUP(Cursos[[#This Row],[Modelo correcto]],Modelos[[Modelo correcto]:[¿En línea?]],3,FALSE),"REVISAR")</f>
        <v>SÍ</v>
      </c>
      <c r="F5440" s="18" t="str">
        <f>+Cursos[[#This Row],[IS]]&amp;Cursos[[#This Row],[Modelo correcto]]</f>
        <v>MIGUEL ANGEL CASTILLO6140XTA</v>
      </c>
      <c r="G5440" s="18">
        <v>0</v>
      </c>
      <c r="H5440" s="19">
        <v>43647</v>
      </c>
      <c r="I5440" s="18" t="str">
        <f>+IFERROR(VLOOKUP(Cursos[[#This Row],[Modelo correcto]],Modelos[[Modelo correcto]:[Aplica para certificación]],4,FALSE),"REVISAR")</f>
        <v>NO</v>
      </c>
    </row>
    <row r="5441" spans="1:9" x14ac:dyDescent="0.25">
      <c r="A5441" s="144" t="s">
        <v>2779</v>
      </c>
      <c r="B5441">
        <v>1</v>
      </c>
      <c r="C5441" s="10" t="s">
        <v>249</v>
      </c>
      <c r="D5441" s="10" t="str">
        <f>+IFERROR(VLOOKUP(Cursos[[#This Row],[Modelo correcto]],Modelos[[Modelo correcto]:[¿En línea?]],2,FALSE),"REVISAR")</f>
        <v>XEROX</v>
      </c>
      <c r="E5441" s="10" t="str">
        <f>+IFERROR(VLOOKUP(Cursos[[#This Row],[Modelo correcto]],Modelos[[Modelo correcto]:[¿En línea?]],3,FALSE),"REVISAR")</f>
        <v>SÍ</v>
      </c>
      <c r="F5441" s="18" t="str">
        <f>+Cursos[[#This Row],[IS]]&amp;Cursos[[#This Row],[Modelo correcto]]</f>
        <v>MIGUEL ANGEL CASTILLOAB80XTA</v>
      </c>
      <c r="G5441" s="18">
        <v>1</v>
      </c>
      <c r="H5441" s="19">
        <v>43647</v>
      </c>
      <c r="I5441" s="18" t="str">
        <f>+IFERROR(VLOOKUP(Cursos[[#This Row],[Modelo correcto]],Modelos[[Modelo correcto]:[Aplica para certificación]],4,FALSE),"REVISAR")</f>
        <v>SÍ</v>
      </c>
    </row>
    <row r="5442" spans="1:9" x14ac:dyDescent="0.25">
      <c r="A5442" s="144" t="s">
        <v>2779</v>
      </c>
      <c r="B5442">
        <v>1</v>
      </c>
      <c r="C5442" s="10" t="s">
        <v>251</v>
      </c>
      <c r="D5442" s="10" t="str">
        <f>+IFERROR(VLOOKUP(Cursos[[#This Row],[Modelo correcto]],Modelos[[Modelo correcto]:[¿En línea?]],2,FALSE),"REVISAR")</f>
        <v>XEROX</v>
      </c>
      <c r="E5442" s="10" t="str">
        <f>+IFERROR(VLOOKUP(Cursos[[#This Row],[Modelo correcto]],Modelos[[Modelo correcto]:[¿En línea?]],3,FALSE),"REVISAR")</f>
        <v>SÍ</v>
      </c>
      <c r="F5442" s="18" t="str">
        <f>+Cursos[[#This Row],[IS]]&amp;Cursos[[#This Row],[Modelo correcto]]</f>
        <v>MIGUEL ANGEL CASTILLOAC80XTA</v>
      </c>
      <c r="G5442" s="18">
        <v>1</v>
      </c>
      <c r="H5442" s="19">
        <v>43647</v>
      </c>
      <c r="I5442" s="18" t="str">
        <f>+IFERROR(VLOOKUP(Cursos[[#This Row],[Modelo correcto]],Modelos[[Modelo correcto]:[Aplica para certificación]],4,FALSE),"REVISAR")</f>
        <v>SÍ</v>
      </c>
    </row>
    <row r="5443" spans="1:9" x14ac:dyDescent="0.25">
      <c r="A5443" s="29" t="s">
        <v>326</v>
      </c>
      <c r="B5443">
        <v>1</v>
      </c>
      <c r="C5443" s="10" t="s">
        <v>906</v>
      </c>
      <c r="D5443" s="18" t="str">
        <f>+IFERROR(VLOOKUP(Cursos[[#This Row],[Modelo correcto]],Modelos[[Modelo correcto]:[¿En línea?]],2,FALSE),"REVISAR")</f>
        <v>HP</v>
      </c>
      <c r="E5443" s="18" t="str">
        <f>+IFERROR(VLOOKUP(Cursos[[#This Row],[Modelo correcto]],Modelos[[Modelo correcto]:[¿En línea?]],3,FALSE),"REVISAR")</f>
        <v>SÍ</v>
      </c>
      <c r="F5443" s="18" t="str">
        <f>+Cursos[[#This Row],[IS]]&amp;Cursos[[#This Row],[Modelo correcto]]</f>
        <v>HIRAM GUILLERMO DIAZ ORTIZM525</v>
      </c>
      <c r="G5443" s="18">
        <v>1</v>
      </c>
      <c r="H5443" s="19">
        <v>43983</v>
      </c>
      <c r="I5443" s="18" t="str">
        <f>+IFERROR(VLOOKUP(Cursos[[#This Row],[Modelo correcto]],Modelos[[Modelo correcto]:[Aplica para certificación]],4,FALSE),"REVISAR")</f>
        <v>NO</v>
      </c>
    </row>
    <row r="5444" spans="1:9" x14ac:dyDescent="0.25">
      <c r="A5444" s="144" t="s">
        <v>326</v>
      </c>
      <c r="B5444">
        <v>1</v>
      </c>
      <c r="C5444" s="145" t="s">
        <v>1408</v>
      </c>
      <c r="D5444" s="18" t="str">
        <f>+IFERROR(VLOOKUP(Cursos[[#This Row],[Modelo correcto]],Modelos[[Modelo correcto]:[¿En línea?]],2,FALSE),"REVISAR")</f>
        <v>HP</v>
      </c>
      <c r="E5444" s="18" t="str">
        <f>+IFERROR(VLOOKUP(Cursos[[#This Row],[Modelo correcto]],Modelos[[Modelo correcto]:[¿En línea?]],3,FALSE),"REVISAR")</f>
        <v>SÍ</v>
      </c>
      <c r="F5444" s="18" t="str">
        <f>+Cursos[[#This Row],[IS]]&amp;Cursos[[#This Row],[Modelo correcto]]</f>
        <v>HIRAM GUILLERMO DIAZ ORTIZM701</v>
      </c>
      <c r="G5444" s="18">
        <v>1</v>
      </c>
      <c r="H5444" s="19">
        <v>43983</v>
      </c>
      <c r="I5444" s="18" t="str">
        <f>+IFERROR(VLOOKUP(Cursos[[#This Row],[Modelo correcto]],Modelos[[Modelo correcto]:[Aplica para certificación]],4,FALSE),"REVISAR")</f>
        <v>NO</v>
      </c>
    </row>
    <row r="5445" spans="1:9" x14ac:dyDescent="0.25">
      <c r="A5445" s="144" t="s">
        <v>326</v>
      </c>
      <c r="B5445">
        <v>1</v>
      </c>
      <c r="C5445" s="10" t="s">
        <v>760</v>
      </c>
      <c r="D5445" s="18" t="str">
        <f>+IFERROR(VLOOKUP(Cursos[[#This Row],[Modelo correcto]],Modelos[[Modelo correcto]:[¿En línea?]],2,FALSE),"REVISAR")</f>
        <v>LEXMARK</v>
      </c>
      <c r="E5445" s="18" t="str">
        <f>+IFERROR(VLOOKUP(Cursos[[#This Row],[Modelo correcto]],Modelos[[Modelo correcto]:[¿En línea?]],3,FALSE),"REVISAR")</f>
        <v>SÍ</v>
      </c>
      <c r="F5445" s="18" t="str">
        <f>+Cursos[[#This Row],[IS]]&amp;Cursos[[#This Row],[Modelo correcto]]</f>
        <v>HIRAM GUILLERMO DIAZ ORTIZC792</v>
      </c>
      <c r="G5445" s="18">
        <v>1</v>
      </c>
      <c r="H5445" s="19">
        <v>43983</v>
      </c>
      <c r="I5445" s="18" t="str">
        <f>+IFERROR(VLOOKUP(Cursos[[#This Row],[Modelo correcto]],Modelos[[Modelo correcto]:[Aplica para certificación]],4,FALSE),"REVISAR")</f>
        <v>NO</v>
      </c>
    </row>
    <row r="5446" spans="1:9" x14ac:dyDescent="0.25">
      <c r="A5446" s="144" t="s">
        <v>326</v>
      </c>
      <c r="B5446">
        <v>1</v>
      </c>
      <c r="C5446" s="10" t="s">
        <v>1576</v>
      </c>
      <c r="D5446" s="18" t="str">
        <f>+IFERROR(VLOOKUP(Cursos[[#This Row],[Modelo correcto]],Modelos[[Modelo correcto]:[¿En línea?]],2,FALSE),"REVISAR")</f>
        <v>LEXMARK</v>
      </c>
      <c r="E5446" s="18" t="str">
        <f>+IFERROR(VLOOKUP(Cursos[[#This Row],[Modelo correcto]],Modelos[[Modelo correcto]:[¿En línea?]],3,FALSE),"REVISAR")</f>
        <v>SÍ</v>
      </c>
      <c r="F5446" s="18" t="str">
        <f>+Cursos[[#This Row],[IS]]&amp;Cursos[[#This Row],[Modelo correcto]]</f>
        <v>HIRAM GUILLERMO DIAZ ORTIZTroubleshooting 900 Error Codes</v>
      </c>
      <c r="G5446" s="18">
        <v>1</v>
      </c>
      <c r="H5446" s="19">
        <v>43983</v>
      </c>
      <c r="I5446" s="18" t="str">
        <f>+IFERROR(VLOOKUP(Cursos[[#This Row],[Modelo correcto]],Modelos[[Modelo correcto]:[Aplica para certificación]],4,FALSE),"REVISAR")</f>
        <v>NO</v>
      </c>
    </row>
    <row r="5447" spans="1:9" x14ac:dyDescent="0.25">
      <c r="A5447" s="144" t="s">
        <v>326</v>
      </c>
      <c r="B5447">
        <v>1</v>
      </c>
      <c r="C5447" s="10" t="s">
        <v>1603</v>
      </c>
      <c r="D5447" s="18" t="str">
        <f>+IFERROR(VLOOKUP(Cursos[[#This Row],[Modelo correcto]],Modelos[[Modelo correcto]:[¿En línea?]],2,FALSE),"REVISAR")</f>
        <v>HP</v>
      </c>
      <c r="E5447" s="18" t="str">
        <f>+IFERROR(VLOOKUP(Cursos[[#This Row],[Modelo correcto]],Modelos[[Modelo correcto]:[¿En línea?]],3,FALSE),"REVISAR")</f>
        <v>SÍ</v>
      </c>
      <c r="F5447" s="18" t="str">
        <f>+Cursos[[#This Row],[IS]]&amp;Cursos[[#This Row],[Modelo correcto]]</f>
        <v>HIRAM GUILLERMO DIAZ ORTIZSolution Awareness Training for Field Service Technicians</v>
      </c>
      <c r="G5447" s="18">
        <v>1</v>
      </c>
      <c r="H5447" s="19">
        <v>43983</v>
      </c>
      <c r="I5447" s="18" t="str">
        <f>+IFERROR(VLOOKUP(Cursos[[#This Row],[Modelo correcto]],Modelos[[Modelo correcto]:[Aplica para certificación]],4,FALSE),"REVISAR")</f>
        <v>NO</v>
      </c>
    </row>
    <row r="5448" spans="1:9" x14ac:dyDescent="0.25">
      <c r="A5448" s="144" t="s">
        <v>326</v>
      </c>
      <c r="B5448">
        <v>1</v>
      </c>
      <c r="C5448" s="145" t="s">
        <v>202</v>
      </c>
      <c r="D5448" s="18" t="str">
        <f>+IFERROR(VLOOKUP(Cursos[[#This Row],[Modelo correcto]],Modelos[[Modelo correcto]:[¿En línea?]],2,FALSE),"REVISAR")</f>
        <v>XEROX</v>
      </c>
      <c r="E5448" s="18" t="str">
        <f>+IFERROR(VLOOKUP(Cursos[[#This Row],[Modelo correcto]],Modelos[[Modelo correcto]:[¿En línea?]],3,FALSE),"REVISAR")</f>
        <v>SÍ</v>
      </c>
      <c r="F5448" s="18" t="str">
        <f>+Cursos[[#This Row],[IS]]&amp;Cursos[[#This Row],[Modelo correcto]]</f>
        <v>HIRAM GUILLERMO DIAZ ORTIZCLR101</v>
      </c>
      <c r="G5448" s="18">
        <v>1</v>
      </c>
      <c r="H5448" s="19">
        <v>43983</v>
      </c>
      <c r="I5448" s="18" t="str">
        <f>+IFERROR(VLOOKUP(Cursos[[#This Row],[Modelo correcto]],Modelos[[Modelo correcto]:[Aplica para certificación]],4,FALSE),"REVISAR")</f>
        <v>SÍ</v>
      </c>
    </row>
    <row r="5449" spans="1:9" x14ac:dyDescent="0.25">
      <c r="A5449" s="29" t="s">
        <v>326</v>
      </c>
      <c r="B5449">
        <v>1</v>
      </c>
      <c r="C5449" s="10" t="s">
        <v>1627</v>
      </c>
      <c r="D5449" s="18" t="str">
        <f>+IFERROR(VLOOKUP(Cursos[[#This Row],[Modelo correcto]],Modelos[[Modelo correcto]:[¿En línea?]],2,FALSE),"REVISAR")</f>
        <v>XEROX</v>
      </c>
      <c r="E5449" s="18" t="str">
        <f>+IFERROR(VLOOKUP(Cursos[[#This Row],[Modelo correcto]],Modelos[[Modelo correcto]:[¿En línea?]],3,FALSE),"REVISAR")</f>
        <v>SÍ</v>
      </c>
      <c r="F5449" s="18" t="str">
        <f>+Cursos[[#This Row],[IS]]&amp;Cursos[[#This Row],[Modelo correcto]]</f>
        <v>HIRAM GUILLERMO DIAZ ORTIZCOVID Xerox</v>
      </c>
      <c r="G5449" s="18">
        <v>1</v>
      </c>
      <c r="H5449" s="19">
        <v>43983</v>
      </c>
      <c r="I5449" s="18" t="str">
        <f>+IFERROR(VLOOKUP(Cursos[[#This Row],[Modelo correcto]],Modelos[[Modelo correcto]:[Aplica para certificación]],4,FALSE),"REVISAR")</f>
        <v>SÍ</v>
      </c>
    </row>
    <row r="5450" spans="1:9" x14ac:dyDescent="0.25">
      <c r="A5450" s="29" t="s">
        <v>326</v>
      </c>
      <c r="B5450">
        <v>1</v>
      </c>
      <c r="C5450" s="145" t="s">
        <v>1431</v>
      </c>
      <c r="D5450" s="18" t="str">
        <f>+IFERROR(VLOOKUP(Cursos[[#This Row],[Modelo correcto]],Modelos[[Modelo correcto]:[¿En línea?]],2,FALSE),"REVISAR")</f>
        <v>LEXMARK</v>
      </c>
      <c r="E5450" s="18" t="str">
        <f>+IFERROR(VLOOKUP(Cursos[[#This Row],[Modelo correcto]],Modelos[[Modelo correcto]:[¿En línea?]],3,FALSE),"REVISAR")</f>
        <v>SÍ</v>
      </c>
      <c r="F5450" s="18" t="str">
        <f>+Cursos[[#This Row],[IS]]&amp;Cursos[[#This Row],[Modelo correcto]]</f>
        <v>HIRAM GUILLERMO DIAZ ORTIZC54x</v>
      </c>
      <c r="G5450" s="18">
        <v>1</v>
      </c>
      <c r="H5450" s="19">
        <v>43983</v>
      </c>
      <c r="I5450" s="18" t="str">
        <f>+IFERROR(VLOOKUP(Cursos[[#This Row],[Modelo correcto]],Modelos[[Modelo correcto]:[Aplica para certificación]],4,FALSE),"REVISAR")</f>
        <v>NO</v>
      </c>
    </row>
    <row r="5451" spans="1:9" x14ac:dyDescent="0.25">
      <c r="A5451" s="144" t="s">
        <v>326</v>
      </c>
      <c r="B5451">
        <v>1</v>
      </c>
      <c r="C5451" s="145" t="s">
        <v>1634</v>
      </c>
      <c r="D5451" s="18" t="str">
        <f>+IFERROR(VLOOKUP(Cursos[[#This Row],[Modelo correcto]],Modelos[[Modelo correcto]:[¿En línea?]],2,FALSE),"REVISAR")</f>
        <v>HP</v>
      </c>
      <c r="E5451" s="18" t="str">
        <f>+IFERROR(VLOOKUP(Cursos[[#This Row],[Modelo correcto]],Modelos[[Modelo correcto]:[¿En línea?]],3,FALSE),"REVISAR")</f>
        <v>SÍ</v>
      </c>
      <c r="F5451" s="18" t="str">
        <f>+Cursos[[#This Row],[IS]]&amp;Cursos[[#This Row],[Modelo correcto]]</f>
        <v>HIRAM GUILLERMO DIAZ ORTIZM601</v>
      </c>
      <c r="G5451" s="18">
        <v>1</v>
      </c>
      <c r="H5451" s="19">
        <v>43983</v>
      </c>
      <c r="I5451" s="18" t="str">
        <f>+IFERROR(VLOOKUP(Cursos[[#This Row],[Modelo correcto]],Modelos[[Modelo correcto]:[Aplica para certificación]],4,FALSE),"REVISAR")</f>
        <v>NO</v>
      </c>
    </row>
    <row r="5452" spans="1:9" x14ac:dyDescent="0.25">
      <c r="A5452" s="144" t="s">
        <v>2779</v>
      </c>
      <c r="B5452">
        <v>1</v>
      </c>
      <c r="C5452" s="10" t="s">
        <v>279</v>
      </c>
      <c r="D5452" s="10" t="str">
        <f>+IFERROR(VLOOKUP(Cursos[[#This Row],[Modelo correcto]],Modelos[[Modelo correcto]:[¿En línea?]],2,FALSE),"REVISAR")</f>
        <v>XEROX</v>
      </c>
      <c r="E5452" s="10" t="str">
        <f>+IFERROR(VLOOKUP(Cursos[[#This Row],[Modelo correcto]],Modelos[[Modelo correcto]:[¿En línea?]],3,FALSE),"REVISAR")</f>
        <v>SÍ</v>
      </c>
      <c r="F5452" s="18" t="str">
        <f>+Cursos[[#This Row],[IS]]&amp;Cursos[[#This Row],[Modelo correcto]]</f>
        <v>MIGUEL ANGEL CASTILLOC15024</v>
      </c>
      <c r="G5452" s="18">
        <v>1</v>
      </c>
      <c r="H5452" s="19">
        <v>43647</v>
      </c>
      <c r="I5452" s="18" t="str">
        <f>+IFERROR(VLOOKUP(Cursos[[#This Row],[Modelo correcto]],Modelos[[Modelo correcto]:[Aplica para certificación]],4,FALSE),"REVISAR")</f>
        <v>NO</v>
      </c>
    </row>
    <row r="5453" spans="1:9" ht="15.75" x14ac:dyDescent="0.25">
      <c r="A5453" s="144" t="s">
        <v>326</v>
      </c>
      <c r="B5453">
        <v>1</v>
      </c>
      <c r="C5453" s="135" t="s">
        <v>1640</v>
      </c>
      <c r="D5453" s="18" t="str">
        <f>+IFERROR(VLOOKUP(Cursos[[#This Row],[Modelo correcto]],Modelos[[Modelo correcto]:[¿En línea?]],2,FALSE),"REVISAR")</f>
        <v>HP</v>
      </c>
      <c r="E5453" s="18" t="str">
        <f>+IFERROR(VLOOKUP(Cursos[[#This Row],[Modelo correcto]],Modelos[[Modelo correcto]:[¿En línea?]],3,FALSE),"REVISAR")</f>
        <v>SÍ</v>
      </c>
      <c r="F5453" s="18" t="str">
        <f>+Cursos[[#This Row],[IS]]&amp;Cursos[[#This Row],[Modelo correcto]]</f>
        <v>HIRAM GUILLERMO DIAZ ORTIZLatex Printing Technology and Applications Fundamentals</v>
      </c>
      <c r="G5453" s="18">
        <v>1</v>
      </c>
      <c r="H5453" s="19">
        <v>43983</v>
      </c>
      <c r="I5453" s="18" t="str">
        <f>+IFERROR(VLOOKUP(Cursos[[#This Row],[Modelo correcto]],Modelos[[Modelo correcto]:[Aplica para certificación]],4,FALSE),"REVISAR")</f>
        <v>NO</v>
      </c>
    </row>
    <row r="5454" spans="1:9" x14ac:dyDescent="0.25">
      <c r="A5454" s="144" t="s">
        <v>2779</v>
      </c>
      <c r="B5454">
        <v>1</v>
      </c>
      <c r="C5454" s="10" t="s">
        <v>93</v>
      </c>
      <c r="D5454" s="18" t="str">
        <f>+IFERROR(VLOOKUP(Cursos[[#This Row],[Modelo correcto]],Modelos[[Modelo correcto]:[¿En línea?]],2,FALSE),"REVISAR")</f>
        <v>XEROX</v>
      </c>
      <c r="E5454" s="18" t="str">
        <f>+IFERROR(VLOOKUP(Cursos[[#This Row],[Modelo correcto]],Modelos[[Modelo correcto]:[¿En línea?]],3,FALSE),"REVISAR")</f>
        <v>SÍ</v>
      </c>
      <c r="F5454" s="18" t="str">
        <f>+Cursos[[#This Row],[IS]]&amp;Cursos[[#This Row],[Modelo correcto]]</f>
        <v>MIGUEL ANGEL CASTILLOC8880LP</v>
      </c>
      <c r="G5454" s="18">
        <v>0</v>
      </c>
      <c r="H5454" s="19">
        <v>43647</v>
      </c>
      <c r="I5454" s="18" t="str">
        <f>+IFERROR(VLOOKUP(Cursos[[#This Row],[Modelo correcto]],Modelos[[Modelo correcto]:[Aplica para certificación]],4,FALSE),"REVISAR")</f>
        <v>NO</v>
      </c>
    </row>
    <row r="5455" spans="1:9" x14ac:dyDescent="0.25">
      <c r="A5455" s="144" t="s">
        <v>2779</v>
      </c>
      <c r="B5455">
        <v>1</v>
      </c>
      <c r="C5455" s="10" t="s">
        <v>176</v>
      </c>
      <c r="D5455" s="18" t="str">
        <f>+IFERROR(VLOOKUP(Cursos[[#This Row],[Modelo correcto]],Modelos[[Modelo correcto]:[¿En línea?]],2,FALSE),"REVISAR")</f>
        <v>XEROX</v>
      </c>
      <c r="E5455" s="18" t="str">
        <f>+IFERROR(VLOOKUP(Cursos[[#This Row],[Modelo correcto]],Modelos[[Modelo correcto]:[¿En línea?]],3,FALSE),"REVISAR")</f>
        <v>SÍ</v>
      </c>
      <c r="F5455" s="18" t="str">
        <f>+Cursos[[#This Row],[IS]]&amp;Cursos[[#This Row],[Modelo correcto]]</f>
        <v>MIGUEL ANGEL CASTILLOC8880XT</v>
      </c>
      <c r="G5455" s="18">
        <v>0</v>
      </c>
      <c r="H5455" s="18"/>
      <c r="I5455" s="18" t="str">
        <f>+IFERROR(VLOOKUP(Cursos[[#This Row],[Modelo correcto]],Modelos[[Modelo correcto]:[Aplica para certificación]],4,FALSE),"REVISAR")</f>
        <v>NO</v>
      </c>
    </row>
    <row r="5456" spans="1:9" x14ac:dyDescent="0.25">
      <c r="A5456" s="144" t="s">
        <v>326</v>
      </c>
      <c r="B5456">
        <v>1</v>
      </c>
      <c r="C5456" s="10" t="s">
        <v>1064</v>
      </c>
      <c r="D5456" s="18" t="str">
        <f>+IFERROR(VLOOKUP(Cursos[[#This Row],[Modelo correcto]],Modelos[[Modelo correcto]:[¿En línea?]],2,FALSE),"REVISAR")</f>
        <v>LEXMARK</v>
      </c>
      <c r="E5456" s="18" t="str">
        <f>+IFERROR(VLOOKUP(Cursos[[#This Row],[Modelo correcto]],Modelos[[Modelo correcto]:[¿En línea?]],3,FALSE),"REVISAR")</f>
        <v>SÍ</v>
      </c>
      <c r="F5456" s="18" t="str">
        <f>+Cursos[[#This Row],[IS]]&amp;Cursos[[#This Row],[Modelo correcto]]</f>
        <v>HIRAM GUILLERMO DIAZ ORTIZC925</v>
      </c>
      <c r="G5456" s="18">
        <v>1</v>
      </c>
      <c r="H5456" s="19">
        <v>43983</v>
      </c>
      <c r="I5456" s="18" t="str">
        <f>+IFERROR(VLOOKUP(Cursos[[#This Row],[Modelo correcto]],Modelos[[Modelo correcto]:[Aplica para certificación]],4,FALSE),"REVISAR")</f>
        <v>NO</v>
      </c>
    </row>
    <row r="5457" spans="1:9" x14ac:dyDescent="0.25">
      <c r="A5457" s="144" t="s">
        <v>326</v>
      </c>
      <c r="B5457">
        <v>1</v>
      </c>
      <c r="C5457" s="10" t="s">
        <v>1341</v>
      </c>
      <c r="D5457" s="18" t="str">
        <f>+IFERROR(VLOOKUP(Cursos[[#This Row],[Modelo correcto]],Modelos[[Modelo correcto]:[¿En línea?]],2,FALSE),"REVISAR")</f>
        <v>HP</v>
      </c>
      <c r="E5457" s="18" t="str">
        <f>+IFERROR(VLOOKUP(Cursos[[#This Row],[Modelo correcto]],Modelos[[Modelo correcto]:[¿En línea?]],3,FALSE),"REVISAR")</f>
        <v>SÍ</v>
      </c>
      <c r="F5457" s="18" t="str">
        <f>+Cursos[[#This Row],[IS]]&amp;Cursos[[#This Row],[Modelo correcto]]</f>
        <v>HIRAM GUILLERMO DIAZ ORTIZJetAdvantage Management service and support training</v>
      </c>
      <c r="G5457" s="18">
        <v>1</v>
      </c>
      <c r="H5457" s="19">
        <v>43983</v>
      </c>
      <c r="I5457" s="18" t="str">
        <f>+IFERROR(VLOOKUP(Cursos[[#This Row],[Modelo correcto]],Modelos[[Modelo correcto]:[Aplica para certificación]],4,FALSE),"REVISAR")</f>
        <v>SÍ</v>
      </c>
    </row>
    <row r="5458" spans="1:9" x14ac:dyDescent="0.25">
      <c r="A5458" s="144" t="s">
        <v>326</v>
      </c>
      <c r="B5458">
        <v>1</v>
      </c>
      <c r="C5458" s="145" t="s">
        <v>1355</v>
      </c>
      <c r="D5458" s="18" t="str">
        <f>+IFERROR(VLOOKUP(Cursos[[#This Row],[Modelo correcto]],Modelos[[Modelo correcto]:[¿En línea?]],2,FALSE),"REVISAR")</f>
        <v>HP</v>
      </c>
      <c r="E5458" s="18" t="str">
        <f>+IFERROR(VLOOKUP(Cursos[[#This Row],[Modelo correcto]],Modelos[[Modelo correcto]:[¿En línea?]],3,FALSE),"REVISAR")</f>
        <v>SÍ</v>
      </c>
      <c r="F5458" s="18" t="str">
        <f>+Cursos[[#This Row],[IS]]&amp;Cursos[[#This Row],[Modelo correcto]]</f>
        <v>HIRAM GUILLERMO DIAZ ORTIZWindows 10 LaserJet</v>
      </c>
      <c r="G5458" s="18">
        <v>1</v>
      </c>
      <c r="H5458" s="19">
        <v>43983</v>
      </c>
      <c r="I5458" s="18" t="str">
        <f>+IFERROR(VLOOKUP(Cursos[[#This Row],[Modelo correcto]],Modelos[[Modelo correcto]:[Aplica para certificación]],4,FALSE),"REVISAR")</f>
        <v>SÍ</v>
      </c>
    </row>
    <row r="5459" spans="1:9" x14ac:dyDescent="0.25">
      <c r="A5459" s="144" t="s">
        <v>326</v>
      </c>
      <c r="B5459">
        <v>1</v>
      </c>
      <c r="C5459" s="14" t="s">
        <v>1581</v>
      </c>
      <c r="D5459" s="18" t="str">
        <f>+IFERROR(VLOOKUP(Cursos[[#This Row],[Modelo correcto]],Modelos[[Modelo correcto]:[¿En línea?]],2,FALSE),"REVISAR")</f>
        <v>HP</v>
      </c>
      <c r="E5459" s="18" t="str">
        <f>+IFERROR(VLOOKUP(Cursos[[#This Row],[Modelo correcto]],Modelos[[Modelo correcto]:[¿En línea?]],3,FALSE),"REVISAR")</f>
        <v>SÍ</v>
      </c>
      <c r="F5459" s="18" t="str">
        <f>+Cursos[[#This Row],[IS]]&amp;Cursos[[#This Row],[Modelo correcto]]</f>
        <v>HIRAM GUILLERMO DIAZ ORTIZA3 LaseJet F2F Assessment 2019</v>
      </c>
      <c r="G5459" s="18">
        <v>1</v>
      </c>
      <c r="H5459" s="19">
        <v>43983</v>
      </c>
      <c r="I5459" s="18" t="str">
        <f>+IFERROR(VLOOKUP(Cursos[[#This Row],[Modelo correcto]],Modelos[[Modelo correcto]:[Aplica para certificación]],4,FALSE),"REVISAR")</f>
        <v>NO</v>
      </c>
    </row>
    <row r="5460" spans="1:9" x14ac:dyDescent="0.25">
      <c r="A5460" s="144" t="s">
        <v>326</v>
      </c>
      <c r="B5460">
        <v>1</v>
      </c>
      <c r="C5460" s="145" t="s">
        <v>1667</v>
      </c>
      <c r="D5460" s="18" t="str">
        <f>+IFERROR(VLOOKUP(Cursos[[#This Row],[Modelo correcto]],Modelos[[Modelo correcto]:[¿En línea?]],2,FALSE),"REVISAR")</f>
        <v>HP</v>
      </c>
      <c r="E5460" s="18" t="str">
        <f>+IFERROR(VLOOKUP(Cursos[[#This Row],[Modelo correcto]],Modelos[[Modelo correcto]:[¿En línea?]],3,FALSE),"REVISAR")</f>
        <v>SÍ</v>
      </c>
      <c r="F5460" s="18" t="str">
        <f>+Cursos[[#This Row],[IS]]&amp;Cursos[[#This Row],[Modelo correcto]]</f>
        <v>HIRAM GUILLERMO DIAZ ORTIZm575</v>
      </c>
      <c r="G5460" s="18">
        <v>1</v>
      </c>
      <c r="H5460" s="19">
        <v>43983</v>
      </c>
      <c r="I5460" s="18" t="str">
        <f>+IFERROR(VLOOKUP(Cursos[[#This Row],[Modelo correcto]],Modelos[[Modelo correcto]:[Aplica para certificación]],4,FALSE),"REVISAR")</f>
        <v>NO</v>
      </c>
    </row>
    <row r="5461" spans="1:9" x14ac:dyDescent="0.25">
      <c r="A5461" s="144" t="s">
        <v>326</v>
      </c>
      <c r="B5461">
        <v>1</v>
      </c>
      <c r="C5461" s="136" t="s">
        <v>62</v>
      </c>
      <c r="D5461" s="18" t="str">
        <f>+IFERROR(VLOOKUP(Cursos[[#This Row],[Modelo correcto]],Modelos[[Modelo correcto]:[¿En línea?]],2,FALSE),"REVISAR")</f>
        <v>XEROX</v>
      </c>
      <c r="E5461" s="18" t="str">
        <f>+IFERROR(VLOOKUP(Cursos[[#This Row],[Modelo correcto]],Modelos[[Modelo correcto]:[¿En línea?]],3,FALSE),"REVISAR")</f>
        <v>SÍ</v>
      </c>
      <c r="F5461" s="18" t="str">
        <f>+Cursos[[#This Row],[IS]]&amp;Cursos[[#This Row],[Modelo correcto]]</f>
        <v>HIRAM GUILLERMO DIAZ ORTIZC17502</v>
      </c>
      <c r="G5461" s="18">
        <v>0</v>
      </c>
      <c r="H5461" s="19">
        <v>44013</v>
      </c>
      <c r="I5461" s="18" t="str">
        <f>+IFERROR(VLOOKUP(Cursos[[#This Row],[Modelo correcto]],Modelos[[Modelo correcto]:[Aplica para certificación]],4,FALSE),"REVISAR")</f>
        <v>NO</v>
      </c>
    </row>
    <row r="5462" spans="1:9" x14ac:dyDescent="0.25">
      <c r="A5462" s="144" t="s">
        <v>326</v>
      </c>
      <c r="B5462">
        <v>1</v>
      </c>
      <c r="C5462" s="136" t="s">
        <v>1187</v>
      </c>
      <c r="D5462" s="18" t="str">
        <f>+IFERROR(VLOOKUP(Cursos[[#This Row],[Modelo correcto]],Modelos[[Modelo correcto]:[¿En línea?]],2,FALSE),"REVISAR")</f>
        <v>XEROX</v>
      </c>
      <c r="E5462" s="18" t="str">
        <f>+IFERROR(VLOOKUP(Cursos[[#This Row],[Modelo correcto]],Modelos[[Modelo correcto]:[¿En línea?]],3,FALSE),"REVISAR")</f>
        <v>SÍ</v>
      </c>
      <c r="F5462" s="18" t="str">
        <f>+Cursos[[#This Row],[IS]]&amp;Cursos[[#This Row],[Modelo correcto]]</f>
        <v>HIRAM GUILLERMO DIAZ ORTIZCLA263</v>
      </c>
      <c r="G5462" s="18">
        <v>0</v>
      </c>
      <c r="H5462" s="19">
        <v>44013</v>
      </c>
      <c r="I5462" s="18" t="str">
        <f>+IFERROR(VLOOKUP(Cursos[[#This Row],[Modelo correcto]],Modelos[[Modelo correcto]:[Aplica para certificación]],4,FALSE),"REVISAR")</f>
        <v>NO</v>
      </c>
    </row>
    <row r="5463" spans="1:9" x14ac:dyDescent="0.25">
      <c r="A5463" s="144" t="s">
        <v>326</v>
      </c>
      <c r="B5463">
        <v>1</v>
      </c>
      <c r="C5463" s="136" t="s">
        <v>1584</v>
      </c>
      <c r="D5463" s="18" t="str">
        <f>+IFERROR(VLOOKUP(Cursos[[#This Row],[Modelo correcto]],Modelos[[Modelo correcto]:[¿En línea?]],2,FALSE),"REVISAR")</f>
        <v>XEROX</v>
      </c>
      <c r="E5463" s="18" t="str">
        <f>+IFERROR(VLOOKUP(Cursos[[#This Row],[Modelo correcto]],Modelos[[Modelo correcto]:[¿En línea?]],3,FALSE),"REVISAR")</f>
        <v>SÍ</v>
      </c>
      <c r="F5463" s="18" t="str">
        <f>+Cursos[[#This Row],[IS]]&amp;Cursos[[#This Row],[Modelo correcto]]</f>
        <v>HIRAM GUILLERMO DIAZ ORTIZCLR240</v>
      </c>
      <c r="G5463" s="18">
        <v>0</v>
      </c>
      <c r="H5463" s="19">
        <v>44013</v>
      </c>
      <c r="I5463" s="18" t="str">
        <f>+IFERROR(VLOOKUP(Cursos[[#This Row],[Modelo correcto]],Modelos[[Modelo correcto]:[Aplica para certificación]],4,FALSE),"REVISAR")</f>
        <v>NO</v>
      </c>
    </row>
    <row r="5464" spans="1:9" x14ac:dyDescent="0.25">
      <c r="A5464" s="144" t="s">
        <v>326</v>
      </c>
      <c r="B5464">
        <v>1</v>
      </c>
      <c r="C5464" s="145" t="s">
        <v>807</v>
      </c>
      <c r="D5464" s="18" t="str">
        <f>+IFERROR(VLOOKUP(Cursos[[#This Row],[Modelo correcto]],Modelos[[Modelo correcto]:[¿En línea?]],2,FALSE),"REVISAR")</f>
        <v>HP</v>
      </c>
      <c r="E5464" s="18" t="str">
        <f>+IFERROR(VLOOKUP(Cursos[[#This Row],[Modelo correcto]],Modelos[[Modelo correcto]:[¿En línea?]],3,FALSE),"REVISAR")</f>
        <v>SÍ</v>
      </c>
      <c r="F5464" s="18" t="str">
        <f>+Cursos[[#This Row],[IS]]&amp;Cursos[[#This Row],[Modelo correcto]]</f>
        <v>HIRAM GUILLERMO DIAZ ORTIZM452</v>
      </c>
      <c r="G5464" s="18">
        <v>0</v>
      </c>
      <c r="H5464" s="19">
        <v>44013</v>
      </c>
      <c r="I5464" s="18" t="str">
        <f>+IFERROR(VLOOKUP(Cursos[[#This Row],[Modelo correcto]],Modelos[[Modelo correcto]:[Aplica para certificación]],4,FALSE),"REVISAR")</f>
        <v>NO</v>
      </c>
    </row>
    <row r="5465" spans="1:9" x14ac:dyDescent="0.25">
      <c r="A5465" s="144" t="s">
        <v>326</v>
      </c>
      <c r="B5465">
        <v>1</v>
      </c>
      <c r="C5465" s="10" t="s">
        <v>1497</v>
      </c>
      <c r="D5465" s="18" t="str">
        <f>+IFERROR(VLOOKUP(Cursos[[#This Row],[Modelo correcto]],Modelos[[Modelo correcto]:[¿En línea?]],2,FALSE),"REVISAR")</f>
        <v>HP</v>
      </c>
      <c r="E5465" s="18" t="str">
        <f>+IFERROR(VLOOKUP(Cursos[[#This Row],[Modelo correcto]],Modelos[[Modelo correcto]:[¿En línea?]],3,FALSE),"REVISAR")</f>
        <v>SÍ</v>
      </c>
      <c r="F5465" s="18" t="str">
        <f>+Cursos[[#This Row],[IS]]&amp;Cursos[[#This Row],[Modelo correcto]]</f>
        <v>HIRAM GUILLERMO DIAZ ORTIZM712</v>
      </c>
      <c r="G5465" s="18">
        <v>0</v>
      </c>
      <c r="H5465" s="19">
        <v>44013</v>
      </c>
      <c r="I5465" s="18" t="str">
        <f>+IFERROR(VLOOKUP(Cursos[[#This Row],[Modelo correcto]],Modelos[[Modelo correcto]:[Aplica para certificación]],4,FALSE),"REVISAR")</f>
        <v>NO</v>
      </c>
    </row>
    <row r="5466" spans="1:9" x14ac:dyDescent="0.25">
      <c r="A5466" s="144" t="s">
        <v>2772</v>
      </c>
      <c r="B5466" s="4">
        <v>1</v>
      </c>
      <c r="C5466" s="64" t="s">
        <v>754</v>
      </c>
      <c r="D5466" s="62" t="str">
        <f>+IFERROR(VLOOKUP(Cursos[[#This Row],[Modelo correcto]],Modelos[[Modelo correcto]:[¿En línea?]],2,FALSE),"REVISAR")</f>
        <v>CANON</v>
      </c>
      <c r="E5466" s="62" t="str">
        <f>+IFERROR(VLOOKUP(Cursos[[#This Row],[Modelo correcto]],Modelos[[Modelo correcto]:[¿En línea?]],3,FALSE),"REVISAR")</f>
        <v>SÍ</v>
      </c>
      <c r="F5466" s="18" t="str">
        <f>+Cursos[[#This Row],[IS]]&amp;Cursos[[#This Row],[Modelo correcto]]</f>
        <v>PEDRO EDUARDO VALDIVIEZO AGUILARIRA 715</v>
      </c>
      <c r="G5466" s="62"/>
      <c r="H5466" s="62"/>
      <c r="I5466" s="62" t="str">
        <f>+IFERROR(VLOOKUP(Cursos[[#This Row],[Modelo correcto]],Modelos[[Modelo correcto]:[Aplica para certificación]],4,FALSE),"REVISAR")</f>
        <v>NO</v>
      </c>
    </row>
    <row r="5467" spans="1:9" x14ac:dyDescent="0.25">
      <c r="A5467" s="144" t="s">
        <v>326</v>
      </c>
      <c r="B5467">
        <v>1</v>
      </c>
      <c r="C5467" s="10" t="s">
        <v>878</v>
      </c>
      <c r="D5467" s="18" t="str">
        <f>+IFERROR(VLOOKUP(Cursos[[#This Row],[Modelo correcto]],Modelos[[Modelo correcto]:[¿En línea?]],2,FALSE),"REVISAR")</f>
        <v>HP</v>
      </c>
      <c r="E5467" s="18" t="str">
        <f>+IFERROR(VLOOKUP(Cursos[[#This Row],[Modelo correcto]],Modelos[[Modelo correcto]:[¿En línea?]],3,FALSE),"REVISAR")</f>
        <v>SÍ</v>
      </c>
      <c r="F5467" s="18" t="str">
        <f>+Cursos[[#This Row],[IS]]&amp;Cursos[[#This Row],[Modelo correcto]]</f>
        <v>HIRAM GUILLERMO DIAZ ORTIZM607</v>
      </c>
      <c r="G5467" s="18">
        <v>0</v>
      </c>
      <c r="H5467" s="19">
        <v>44013</v>
      </c>
      <c r="I5467" s="18" t="str">
        <f>+IFERROR(VLOOKUP(Cursos[[#This Row],[Modelo correcto]],Modelos[[Modelo correcto]:[Aplica para certificación]],4,FALSE),"REVISAR")</f>
        <v>SÍ</v>
      </c>
    </row>
    <row r="5468" spans="1:9" x14ac:dyDescent="0.25">
      <c r="A5468" s="144" t="s">
        <v>326</v>
      </c>
      <c r="B5468">
        <v>1</v>
      </c>
      <c r="C5468" s="10" t="s">
        <v>1265</v>
      </c>
      <c r="D5468" s="18" t="str">
        <f>+IFERROR(VLOOKUP(Cursos[[#This Row],[Modelo correcto]],Modelos[[Modelo correcto]:[¿En línea?]],2,FALSE),"REVISAR")</f>
        <v>LEXMARK</v>
      </c>
      <c r="E5468" s="18" t="str">
        <f>+IFERROR(VLOOKUP(Cursos[[#This Row],[Modelo correcto]],Modelos[[Modelo correcto]:[¿En línea?]],3,FALSE),"REVISAR")</f>
        <v>SÍ</v>
      </c>
      <c r="F5468" s="18" t="str">
        <f>+Cursos[[#This Row],[IS]]&amp;Cursos[[#This Row],[Modelo correcto]]</f>
        <v>HIRAM GUILLERMO DIAZ ORTIZT65X</v>
      </c>
      <c r="G5468" s="18">
        <v>0</v>
      </c>
      <c r="H5468" s="19">
        <v>44013</v>
      </c>
      <c r="I5468" s="18" t="str">
        <f>+IFERROR(VLOOKUP(Cursos[[#This Row],[Modelo correcto]],Modelos[[Modelo correcto]:[Aplica para certificación]],4,FALSE),"REVISAR")</f>
        <v>NO</v>
      </c>
    </row>
    <row r="5469" spans="1:9" x14ac:dyDescent="0.25">
      <c r="A5469" s="144" t="s">
        <v>326</v>
      </c>
      <c r="B5469">
        <v>1</v>
      </c>
      <c r="C5469" s="136" t="s">
        <v>1710</v>
      </c>
      <c r="D5469" s="18" t="str">
        <f>+IFERROR(VLOOKUP(Cursos[[#This Row],[Modelo correcto]],Modelos[[Modelo correcto]:[¿En línea?]],2,FALSE),"REVISAR")</f>
        <v>HP</v>
      </c>
      <c r="E5469" s="18" t="str">
        <f>+IFERROR(VLOOKUP(Cursos[[#This Row],[Modelo correcto]],Modelos[[Modelo correcto]:[¿En línea?]],3,FALSE),"REVISAR")</f>
        <v>SÍ</v>
      </c>
      <c r="F5469" s="18" t="str">
        <f>+Cursos[[#This Row],[IS]]&amp;Cursos[[#This Row],[Modelo correcto]]</f>
        <v>HIRAM GUILLERMO DIAZ ORTIZHP Designjet SD Pro Scanner Technical Updates Rev A</v>
      </c>
      <c r="G5469" s="18">
        <v>0</v>
      </c>
      <c r="H5469" s="19">
        <v>44013</v>
      </c>
      <c r="I5469" s="18" t="str">
        <f>+IFERROR(VLOOKUP(Cursos[[#This Row],[Modelo correcto]],Modelos[[Modelo correcto]:[Aplica para certificación]],4,FALSE),"REVISAR")</f>
        <v>NO</v>
      </c>
    </row>
    <row r="5470" spans="1:9" x14ac:dyDescent="0.25">
      <c r="A5470" s="144" t="s">
        <v>326</v>
      </c>
      <c r="B5470">
        <v>1</v>
      </c>
      <c r="C5470" s="136" t="s">
        <v>1690</v>
      </c>
      <c r="D5470" s="18" t="str">
        <f>+IFERROR(VLOOKUP(Cursos[[#This Row],[Modelo correcto]],Modelos[[Modelo correcto]:[¿En línea?]],2,FALSE),"REVISAR")</f>
        <v>HP</v>
      </c>
      <c r="E5470" s="18" t="str">
        <f>+IFERROR(VLOOKUP(Cursos[[#This Row],[Modelo correcto]],Modelos[[Modelo correcto]:[¿En línea?]],3,FALSE),"REVISAR")</f>
        <v>SÍ</v>
      </c>
      <c r="F5470" s="18" t="str">
        <f>+Cursos[[#This Row],[IS]]&amp;Cursos[[#This Row],[Modelo correcto]]</f>
        <v>HIRAM GUILLERMO DIAZ ORTIZHP Latex 310, 330, 360 Technical Updates, rev A</v>
      </c>
      <c r="G5470" s="18">
        <v>0</v>
      </c>
      <c r="H5470" s="19">
        <v>44013</v>
      </c>
      <c r="I5470" s="18" t="str">
        <f>+IFERROR(VLOOKUP(Cursos[[#This Row],[Modelo correcto]],Modelos[[Modelo correcto]:[Aplica para certificación]],4,FALSE),"REVISAR")</f>
        <v>NO</v>
      </c>
    </row>
    <row r="5471" spans="1:9" x14ac:dyDescent="0.25">
      <c r="A5471" s="144" t="s">
        <v>326</v>
      </c>
      <c r="B5471">
        <v>1</v>
      </c>
      <c r="C5471" s="136" t="s">
        <v>1221</v>
      </c>
      <c r="D5471" s="18" t="str">
        <f>+IFERROR(VLOOKUP(Cursos[[#This Row],[Modelo correcto]],Modelos[[Modelo correcto]:[¿En línea?]],2,FALSE),"REVISAR")</f>
        <v>HP</v>
      </c>
      <c r="E5471" s="18" t="str">
        <f>+IFERROR(VLOOKUP(Cursos[[#This Row],[Modelo correcto]],Modelos[[Modelo correcto]:[¿En línea?]],3,FALSE),"REVISAR")</f>
        <v>SÍ</v>
      </c>
      <c r="F5471" s="18" t="str">
        <f>+Cursos[[#This Row],[IS]]&amp;Cursos[[#This Row],[Modelo correcto]]</f>
        <v>HIRAM GUILLERMO DIAZ ORTIZServicing Technician ACF Training</v>
      </c>
      <c r="G5471" s="18">
        <v>0</v>
      </c>
      <c r="H5471" s="19">
        <v>44013</v>
      </c>
      <c r="I5471" s="18" t="str">
        <f>+IFERROR(VLOOKUP(Cursos[[#This Row],[Modelo correcto]],Modelos[[Modelo correcto]:[Aplica para certificación]],4,FALSE),"REVISAR")</f>
        <v>NO</v>
      </c>
    </row>
    <row r="5472" spans="1:9" x14ac:dyDescent="0.25">
      <c r="A5472" s="144" t="s">
        <v>326</v>
      </c>
      <c r="B5472">
        <v>1</v>
      </c>
      <c r="C5472" s="145" t="s">
        <v>1092</v>
      </c>
      <c r="D5472" s="18" t="str">
        <f>+IFERROR(VLOOKUP(Cursos[[#This Row],[Modelo correcto]],Modelos[[Modelo correcto]:[¿En línea?]],2,FALSE),"REVISAR")</f>
        <v>HP</v>
      </c>
      <c r="E5472" s="18" t="str">
        <f>+IFERROR(VLOOKUP(Cursos[[#This Row],[Modelo correcto]],Modelos[[Modelo correcto]:[¿En línea?]],3,FALSE),"REVISAR")</f>
        <v>SÍ</v>
      </c>
      <c r="F5472" s="18" t="str">
        <f>+Cursos[[#This Row],[IS]]&amp;Cursos[[#This Row],[Modelo correcto]]</f>
        <v>HIRAM GUILLERMO DIAZ ORTIZM433a</v>
      </c>
      <c r="G5472" s="18">
        <v>1</v>
      </c>
      <c r="H5472" s="19">
        <v>44013</v>
      </c>
      <c r="I5472" s="18" t="str">
        <f>+IFERROR(VLOOKUP(Cursos[[#This Row],[Modelo correcto]],Modelos[[Modelo correcto]:[Aplica para certificación]],4,FALSE),"REVISAR")</f>
        <v>SÍ</v>
      </c>
    </row>
    <row r="5473" spans="1:9" x14ac:dyDescent="0.25">
      <c r="A5473" s="144" t="s">
        <v>326</v>
      </c>
      <c r="B5473">
        <v>1</v>
      </c>
      <c r="C5473" s="10" t="s">
        <v>1464</v>
      </c>
      <c r="D5473" s="18" t="str">
        <f>+IFERROR(VLOOKUP(Cursos[[#This Row],[Modelo correcto]],Modelos[[Modelo correcto]:[¿En línea?]],2,FALSE),"REVISAR")</f>
        <v>HP</v>
      </c>
      <c r="E5473" s="18" t="str">
        <f>+IFERROR(VLOOKUP(Cursos[[#This Row],[Modelo correcto]],Modelos[[Modelo correcto]:[¿En línea?]],3,FALSE),"REVISAR")</f>
        <v>SÍ</v>
      </c>
      <c r="F5473" s="18" t="str">
        <f>+Cursos[[#This Row],[IS]]&amp;Cursos[[#This Row],[Modelo correcto]]</f>
        <v>HIRAM GUILLERMO DIAZ ORTIZImaging and Printing Fundamentals</v>
      </c>
      <c r="G5473" s="18">
        <v>0</v>
      </c>
      <c r="H5473" s="19">
        <v>44013</v>
      </c>
      <c r="I5473" s="18" t="str">
        <f>+IFERROR(VLOOKUP(Cursos[[#This Row],[Modelo correcto]],Modelos[[Modelo correcto]:[Aplica para certificación]],4,FALSE),"REVISAR")</f>
        <v>NO</v>
      </c>
    </row>
    <row r="5474" spans="1:9" x14ac:dyDescent="0.25">
      <c r="A5474" s="144" t="s">
        <v>326</v>
      </c>
      <c r="B5474" s="144">
        <v>1</v>
      </c>
      <c r="C5474" s="145" t="s">
        <v>1481</v>
      </c>
      <c r="D5474" s="18" t="str">
        <f>+IFERROR(VLOOKUP(Cursos[[#This Row],[Modelo correcto]],Modelos[[Modelo correcto]:[¿En línea?]],2,FALSE),"REVISAR")</f>
        <v>HP</v>
      </c>
      <c r="E5474" s="18" t="str">
        <f>+IFERROR(VLOOKUP(Cursos[[#This Row],[Modelo correcto]],Modelos[[Modelo correcto]:[¿En línea?]],3,FALSE),"REVISAR")</f>
        <v>SÍ</v>
      </c>
      <c r="F5474" s="18" t="str">
        <f>+Cursos[[#This Row],[IS]]&amp;Cursos[[#This Row],[Modelo correcto]]</f>
        <v>HIRAM GUILLERMO DIAZ ORTIZHP A3 LaserJet Top Issues and Continuing Education Studio Training</v>
      </c>
      <c r="G5474" s="18">
        <v>1</v>
      </c>
      <c r="H5474" s="19">
        <v>44013</v>
      </c>
      <c r="I5474" s="18" t="str">
        <f>+IFERROR(VLOOKUP(Cursos[[#This Row],[Modelo correcto]],Modelos[[Modelo correcto]:[Aplica para certificación]],4,FALSE),"REVISAR")</f>
        <v>SÍ</v>
      </c>
    </row>
    <row r="5475" spans="1:9" x14ac:dyDescent="0.25">
      <c r="A5475" s="144" t="s">
        <v>326</v>
      </c>
      <c r="B5475">
        <v>1</v>
      </c>
      <c r="C5475" s="145" t="s">
        <v>1386</v>
      </c>
      <c r="D5475" s="18" t="str">
        <f>+IFERROR(VLOOKUP(Cursos[[#This Row],[Modelo correcto]],Modelos[[Modelo correcto]:[¿En línea?]],2,FALSE),"REVISAR")</f>
        <v>HP</v>
      </c>
      <c r="E5475" s="18" t="str">
        <f>+IFERROR(VLOOKUP(Cursos[[#This Row],[Modelo correcto]],Modelos[[Modelo correcto]:[¿En línea?]],3,FALSE),"REVISAR")</f>
        <v>SÍ</v>
      </c>
      <c r="F5475" s="18" t="str">
        <f>+Cursos[[#This Row],[IS]]&amp;Cursos[[#This Row],[Modelo correcto]]</f>
        <v>HIRAM GUILLERMO DIAZ ORTIZM476</v>
      </c>
      <c r="G5475" s="18">
        <v>1</v>
      </c>
      <c r="H5475" s="19">
        <v>44013</v>
      </c>
      <c r="I5475" s="18" t="str">
        <f>+IFERROR(VLOOKUP(Cursos[[#This Row],[Modelo correcto]],Modelos[[Modelo correcto]:[Aplica para certificación]],4,FALSE),"REVISAR")</f>
        <v>SÍ</v>
      </c>
    </row>
    <row r="5476" spans="1:9" x14ac:dyDescent="0.25">
      <c r="A5476" s="144" t="s">
        <v>2772</v>
      </c>
      <c r="B5476">
        <v>0</v>
      </c>
      <c r="C5476" s="63" t="s">
        <v>775</v>
      </c>
      <c r="D5476" s="18" t="str">
        <f>+IFERROR(VLOOKUP(Cursos[[#This Row],[Modelo correcto]],Modelos[[Modelo correcto]:[¿En línea?]],2,FALSE),"REVISAR")</f>
        <v>LEXMARK</v>
      </c>
      <c r="E5476" s="18" t="str">
        <f>+IFERROR(VLOOKUP(Cursos[[#This Row],[Modelo correcto]],Modelos[[Modelo correcto]:[¿En línea?]],3,FALSE),"REVISAR")</f>
        <v>SÍ</v>
      </c>
      <c r="F5476" s="18" t="str">
        <f>+Cursos[[#This Row],[IS]]&amp;Cursos[[#This Row],[Modelo correcto]]</f>
        <v>PEDRO EDUARDO VALDIVIEZO AGUILARMX522</v>
      </c>
      <c r="G5476" s="18"/>
      <c r="H5476" s="18"/>
      <c r="I5476" s="18" t="str">
        <f>+IFERROR(VLOOKUP(Cursos[[#This Row],[Modelo correcto]],Modelos[[Modelo correcto]:[Aplica para certificación]],4,FALSE),"REVISAR")</f>
        <v>NO</v>
      </c>
    </row>
    <row r="5477" spans="1:9" x14ac:dyDescent="0.25">
      <c r="A5477" s="144" t="s">
        <v>2779</v>
      </c>
      <c r="B5477">
        <v>1</v>
      </c>
      <c r="C5477" s="10" t="s">
        <v>258</v>
      </c>
      <c r="D5477" s="18" t="str">
        <f>+IFERROR(VLOOKUP(Cursos[[#This Row],[Modelo correcto]],Modelos[[Modelo correcto]:[¿En línea?]],2,FALSE),"REVISAR")</f>
        <v>XEROX</v>
      </c>
      <c r="E5477" s="18" t="str">
        <f>+IFERROR(VLOOKUP(Cursos[[#This Row],[Modelo correcto]],Modelos[[Modelo correcto]:[¿En línea?]],3,FALSE),"REVISAR")</f>
        <v>SÍ</v>
      </c>
      <c r="F5477" s="18" t="str">
        <f>+Cursos[[#This Row],[IS]]&amp;Cursos[[#This Row],[Modelo correcto]]</f>
        <v>MIGUEL ANGEL CASTILLOCMYKNTF</v>
      </c>
      <c r="G5477" s="18">
        <v>1</v>
      </c>
      <c r="H5477" s="44">
        <v>43739</v>
      </c>
      <c r="I5477" s="18" t="str">
        <f>+IFERROR(VLOOKUP(Cursos[[#This Row],[Modelo correcto]],Modelos[[Modelo correcto]:[Aplica para certificación]],4,FALSE),"REVISAR")</f>
        <v>SÍ</v>
      </c>
    </row>
    <row r="5478" spans="1:9" x14ac:dyDescent="0.25">
      <c r="A5478" s="144" t="s">
        <v>326</v>
      </c>
      <c r="B5478">
        <v>1</v>
      </c>
      <c r="C5478" s="145" t="s">
        <v>1487</v>
      </c>
      <c r="D5478" s="18" t="str">
        <f>+IFERROR(VLOOKUP(Cursos[[#This Row],[Modelo correcto]],Modelos[[Modelo correcto]:[¿En línea?]],2,FALSE),"REVISAR")</f>
        <v>HP</v>
      </c>
      <c r="E5478" s="18" t="str">
        <f>+IFERROR(VLOOKUP(Cursos[[#This Row],[Modelo correcto]],Modelos[[Modelo correcto]:[¿En línea?]],3,FALSE),"REVISAR")</f>
        <v>SÍ</v>
      </c>
      <c r="F5478" s="18" t="str">
        <f>+Cursos[[#This Row],[IS]]&amp;Cursos[[#This Row],[Modelo correcto]]</f>
        <v>HIRAM GUILLERMO DIAZ ORTIZM351</v>
      </c>
      <c r="G5478" s="18">
        <v>1</v>
      </c>
      <c r="H5478" s="19">
        <v>44013</v>
      </c>
      <c r="I5478" s="18" t="str">
        <f>+IFERROR(VLOOKUP(Cursos[[#This Row],[Modelo correcto]],Modelos[[Modelo correcto]:[Aplica para certificación]],4,FALSE),"REVISAR")</f>
        <v>SÍ</v>
      </c>
    </row>
    <row r="5479" spans="1:9" x14ac:dyDescent="0.25">
      <c r="A5479" s="144" t="s">
        <v>2772</v>
      </c>
      <c r="B5479">
        <v>0</v>
      </c>
      <c r="C5479" s="10" t="s">
        <v>812</v>
      </c>
      <c r="D5479" s="18" t="str">
        <f>+IFERROR(VLOOKUP(Cursos[[#This Row],[Modelo correcto]],Modelos[[Modelo correcto]:[¿En línea?]],2,FALSE),"REVISAR")</f>
        <v>SAMSUNG</v>
      </c>
      <c r="E5479" s="18" t="str">
        <f>+IFERROR(VLOOKUP(Cursos[[#This Row],[Modelo correcto]],Modelos[[Modelo correcto]:[¿En línea?]],3,FALSE),"REVISAR")</f>
        <v>SÍ</v>
      </c>
      <c r="F5479" s="18" t="str">
        <f>+Cursos[[#This Row],[IS]]&amp;Cursos[[#This Row],[Modelo correcto]]</f>
        <v>PEDRO EDUARDO VALDIVIEZO AGUILARSL M4072</v>
      </c>
      <c r="G5479" s="18"/>
      <c r="H5479" s="18"/>
      <c r="I5479" s="18" t="str">
        <f>+IFERROR(VLOOKUP(Cursos[[#This Row],[Modelo correcto]],Modelos[[Modelo correcto]:[Aplica para certificación]],4,FALSE),"REVISAR")</f>
        <v>NO</v>
      </c>
    </row>
    <row r="5480" spans="1:9" x14ac:dyDescent="0.25">
      <c r="A5480" s="144" t="s">
        <v>326</v>
      </c>
      <c r="B5480">
        <v>1</v>
      </c>
      <c r="C5480" s="10" t="s">
        <v>1853</v>
      </c>
      <c r="D5480" s="18" t="str">
        <f>+IFERROR(VLOOKUP(Cursos[[#This Row],[Modelo correcto]],Modelos[[Modelo correcto]:[¿En línea?]],2,FALSE),"REVISAR")</f>
        <v>HP</v>
      </c>
      <c r="E5480" s="18" t="str">
        <f>+IFERROR(VLOOKUP(Cursos[[#This Row],[Modelo correcto]],Modelos[[Modelo correcto]:[¿En línea?]],3,FALSE),"REVISAR")</f>
        <v>SÍ</v>
      </c>
      <c r="F5480" s="18" t="str">
        <f>+Cursos[[#This Row],[IS]]&amp;Cursos[[#This Row],[Modelo correcto]]</f>
        <v>HIRAM GUILLERMO DIAZ ORTIZHP LaserJet Pro 200 color MFP M276 Series Service and Support Training</v>
      </c>
      <c r="G5480" s="18">
        <v>1</v>
      </c>
      <c r="H5480" s="19">
        <v>44013</v>
      </c>
      <c r="I5480" s="18" t="str">
        <f>+IFERROR(VLOOKUP(Cursos[[#This Row],[Modelo correcto]],Modelos[[Modelo correcto]:[Aplica para certificación]],4,FALSE),"REVISAR")</f>
        <v>SÍ</v>
      </c>
    </row>
    <row r="5481" spans="1:9" ht="15.75" x14ac:dyDescent="0.25">
      <c r="A5481" s="144" t="s">
        <v>326</v>
      </c>
      <c r="B5481">
        <v>1</v>
      </c>
      <c r="C5481" s="135" t="s">
        <v>1389</v>
      </c>
      <c r="D5481" s="18" t="str">
        <f>+IFERROR(VLOOKUP(Cursos[[#This Row],[Modelo correcto]],Modelos[[Modelo correcto]:[¿En línea?]],2,FALSE),"REVISAR")</f>
        <v>HP</v>
      </c>
      <c r="E5481" s="18" t="str">
        <f>+IFERROR(VLOOKUP(Cursos[[#This Row],[Modelo correcto]],Modelos[[Modelo correcto]:[¿En línea?]],3,FALSE),"REVISAR")</f>
        <v>SÍ</v>
      </c>
      <c r="F5481" s="18" t="str">
        <f>+Cursos[[#This Row],[IS]]&amp;Cursos[[#This Row],[Modelo correcto]]</f>
        <v>HIRAM GUILLERMO DIAZ ORTIZM604</v>
      </c>
      <c r="G5481" s="18">
        <v>1</v>
      </c>
      <c r="H5481" s="19">
        <v>44013</v>
      </c>
      <c r="I5481" s="18" t="str">
        <f>+IFERROR(VLOOKUP(Cursos[[#This Row],[Modelo correcto]],Modelos[[Modelo correcto]:[Aplica para certificación]],4,FALSE),"REVISAR")</f>
        <v>SÍ</v>
      </c>
    </row>
    <row r="5482" spans="1:9" x14ac:dyDescent="0.25">
      <c r="A5482" s="144" t="s">
        <v>2772</v>
      </c>
      <c r="B5482">
        <v>0</v>
      </c>
      <c r="C5482" s="10" t="s">
        <v>829</v>
      </c>
      <c r="D5482" s="18" t="str">
        <f>+IFERROR(VLOOKUP(Cursos[[#This Row],[Modelo correcto]],Modelos[[Modelo correcto]:[¿En línea?]],2,FALSE),"REVISAR")</f>
        <v>LEXMARK</v>
      </c>
      <c r="E5482" s="18" t="str">
        <f>+IFERROR(VLOOKUP(Cursos[[#This Row],[Modelo correcto]],Modelos[[Modelo correcto]:[¿En línea?]],3,FALSE),"REVISAR")</f>
        <v>SÍ</v>
      </c>
      <c r="F5482" s="18" t="str">
        <f>+Cursos[[#This Row],[IS]]&amp;Cursos[[#This Row],[Modelo correcto]]</f>
        <v>PEDRO EDUARDO VALDIVIEZO AGUILARXM3150</v>
      </c>
      <c r="G5482" s="18"/>
      <c r="H5482" s="18"/>
      <c r="I5482" s="18" t="str">
        <f>+IFERROR(VLOOKUP(Cursos[[#This Row],[Modelo correcto]],Modelos[[Modelo correcto]:[Aplica para certificación]],4,FALSE),"REVISAR")</f>
        <v>NO</v>
      </c>
    </row>
    <row r="5483" spans="1:9" x14ac:dyDescent="0.25">
      <c r="A5483" s="144" t="s">
        <v>326</v>
      </c>
      <c r="B5483">
        <v>1</v>
      </c>
      <c r="C5483" s="145" t="s">
        <v>167</v>
      </c>
      <c r="D5483" s="18" t="str">
        <f>+IFERROR(VLOOKUP(Cursos[[#This Row],[Modelo correcto]],Modelos[[Modelo correcto]:[¿En línea?]],2,FALSE),"REVISAR")</f>
        <v>XEROX</v>
      </c>
      <c r="E5483" s="18" t="str">
        <f>+IFERROR(VLOOKUP(Cursos[[#This Row],[Modelo correcto]],Modelos[[Modelo correcto]:[¿En línea?]],3,FALSE),"REVISAR")</f>
        <v>SÍ</v>
      </c>
      <c r="F5483" s="18" t="str">
        <f>+Cursos[[#This Row],[IS]]&amp;Cursos[[#This Row],[Modelo correcto]]</f>
        <v>HIRAM GUILLERMO DIAZ ORTIZNWPING</v>
      </c>
      <c r="G5483" s="18">
        <v>0</v>
      </c>
      <c r="H5483" s="19">
        <v>44013</v>
      </c>
      <c r="I5483" s="18" t="str">
        <f>+IFERROR(VLOOKUP(Cursos[[#This Row],[Modelo correcto]],Modelos[[Modelo correcto]:[Aplica para certificación]],4,FALSE),"REVISAR")</f>
        <v>NO</v>
      </c>
    </row>
    <row r="5484" spans="1:9" x14ac:dyDescent="0.25">
      <c r="A5484" s="144" t="s">
        <v>2779</v>
      </c>
      <c r="B5484">
        <v>1</v>
      </c>
      <c r="C5484" s="10" t="s">
        <v>248</v>
      </c>
      <c r="D5484" s="18" t="str">
        <f>+IFERROR(VLOOKUP(Cursos[[#This Row],[Modelo correcto]],Modelos[[Modelo correcto]:[¿En línea?]],2,FALSE),"REVISAR")</f>
        <v>XEROX</v>
      </c>
      <c r="E5484" s="18" t="str">
        <f>+IFERROR(VLOOKUP(Cursos[[#This Row],[Modelo correcto]],Modelos[[Modelo correcto]:[¿En línea?]],3,FALSE),"REVISAR")</f>
        <v>SÍ</v>
      </c>
      <c r="F5484" s="18" t="str">
        <f>+Cursos[[#This Row],[IS]]&amp;Cursos[[#This Row],[Modelo correcto]]</f>
        <v>MIGUEL ANGEL CASTILLOD12501</v>
      </c>
      <c r="G5484" s="18">
        <v>1</v>
      </c>
      <c r="H5484" s="18"/>
      <c r="I5484" s="18" t="str">
        <f>+IFERROR(VLOOKUP(Cursos[[#This Row],[Modelo correcto]],Modelos[[Modelo correcto]:[Aplica para certificación]],4,FALSE),"REVISAR")</f>
        <v>SÍ</v>
      </c>
    </row>
    <row r="5485" spans="1:9" x14ac:dyDescent="0.25">
      <c r="A5485" s="144" t="s">
        <v>326</v>
      </c>
      <c r="B5485">
        <v>1</v>
      </c>
      <c r="C5485" s="145" t="s">
        <v>12</v>
      </c>
      <c r="D5485" s="18" t="str">
        <f>+IFERROR(VLOOKUP(Cursos[[#This Row],[Modelo correcto]],Modelos[[Modelo correcto]:[¿En línea?]],2,FALSE),"REVISAR")</f>
        <v>XEROX</v>
      </c>
      <c r="E5485" s="18" t="str">
        <f>+IFERROR(VLOOKUP(Cursos[[#This Row],[Modelo correcto]],Modelos[[Modelo correcto]:[¿En línea?]],3,FALSE),"REVISAR")</f>
        <v>SÍ</v>
      </c>
      <c r="F5485" s="18" t="str">
        <f>+Cursos[[#This Row],[IS]]&amp;Cursos[[#This Row],[Modelo correcto]]</f>
        <v>HIRAM GUILLERMO DIAZ ORTIZC15008</v>
      </c>
      <c r="G5485" s="18">
        <v>0</v>
      </c>
      <c r="H5485" s="19">
        <v>44013</v>
      </c>
      <c r="I5485" s="18" t="str">
        <f>+IFERROR(VLOOKUP(Cursos[[#This Row],[Modelo correcto]],Modelos[[Modelo correcto]:[Aplica para certificación]],4,FALSE),"REVISAR")</f>
        <v>NO</v>
      </c>
    </row>
    <row r="5486" spans="1:9" x14ac:dyDescent="0.25">
      <c r="A5486" s="144" t="s">
        <v>326</v>
      </c>
      <c r="B5486">
        <v>1</v>
      </c>
      <c r="C5486" s="10" t="s">
        <v>1276</v>
      </c>
      <c r="D5486" s="18" t="str">
        <f>+IFERROR(VLOOKUP(Cursos[[#This Row],[Modelo correcto]],Modelos[[Modelo correcto]:[¿En línea?]],2,FALSE),"REVISAR")</f>
        <v>XEROX</v>
      </c>
      <c r="E5486" s="18" t="str">
        <f>+IFERROR(VLOOKUP(Cursos[[#This Row],[Modelo correcto]],Modelos[[Modelo correcto]:[¿En línea?]],3,FALSE),"REVISAR")</f>
        <v>SÍ</v>
      </c>
      <c r="F5486" s="18" t="str">
        <f>+Cursos[[#This Row],[IS]]&amp;Cursos[[#This Row],[Modelo correcto]]</f>
        <v>HIRAM GUILLERMO DIAZ ORTIZBALTXTA</v>
      </c>
      <c r="G5486" s="18">
        <v>0</v>
      </c>
      <c r="H5486" s="19">
        <v>44013</v>
      </c>
      <c r="I5486" s="18" t="str">
        <f>+IFERROR(VLOOKUP(Cursos[[#This Row],[Modelo correcto]],Modelos[[Modelo correcto]:[Aplica para certificación]],4,FALSE),"REVISAR")</f>
        <v>NO</v>
      </c>
    </row>
    <row r="5487" spans="1:9" x14ac:dyDescent="0.25">
      <c r="A5487" s="144" t="s">
        <v>326</v>
      </c>
      <c r="B5487">
        <v>1</v>
      </c>
      <c r="C5487" s="10" t="s">
        <v>1708</v>
      </c>
      <c r="D5487" s="18" t="str">
        <f>+IFERROR(VLOOKUP(Cursos[[#This Row],[Modelo correcto]],Modelos[[Modelo correcto]:[¿En línea?]],2,FALSE),"REVISAR")</f>
        <v>HP</v>
      </c>
      <c r="E5487" s="18" t="str">
        <f>+IFERROR(VLOOKUP(Cursos[[#This Row],[Modelo correcto]],Modelos[[Modelo correcto]:[¿En línea?]],3,FALSE),"REVISAR")</f>
        <v>SÍ</v>
      </c>
      <c r="F5487" s="18" t="str">
        <f>+Cursos[[#This Row],[IS]]&amp;Cursos[[#This Row],[Modelo correcto]]</f>
        <v>HIRAM GUILLERMO DIAZ ORTIZQuick Tips to Jump-start Remote Training Delivery From Your CS Trainers</v>
      </c>
      <c r="G5487" s="18">
        <v>0</v>
      </c>
      <c r="H5487" s="19">
        <v>44013</v>
      </c>
      <c r="I5487" s="18" t="str">
        <f>+IFERROR(VLOOKUP(Cursos[[#This Row],[Modelo correcto]],Modelos[[Modelo correcto]:[Aplica para certificación]],4,FALSE),"REVISAR")</f>
        <v>NO</v>
      </c>
    </row>
    <row r="5488" spans="1:9" x14ac:dyDescent="0.25">
      <c r="A5488" s="144" t="s">
        <v>326</v>
      </c>
      <c r="B5488">
        <v>1</v>
      </c>
      <c r="C5488" s="10" t="s">
        <v>1737</v>
      </c>
      <c r="D5488" s="18" t="str">
        <f>+IFERROR(VLOOKUP(Cursos[[#This Row],[Modelo correcto]],Modelos[[Modelo correcto]:[¿En línea?]],2,FALSE),"REVISAR")</f>
        <v>HP</v>
      </c>
      <c r="E5488" s="18" t="str">
        <f>+IFERROR(VLOOKUP(Cursos[[#This Row],[Modelo correcto]],Modelos[[Modelo correcto]:[¿En línea?]],3,FALSE),"REVISAR")</f>
        <v>SÍ</v>
      </c>
      <c r="F5488" s="18" t="str">
        <f>+Cursos[[#This Row],[IS]]&amp;Cursos[[#This Row],[Modelo correcto]]</f>
        <v>HIRAM GUILLERMO DIAZ ORTIZHP Designjet L26500 Install and Use</v>
      </c>
      <c r="G5488" s="18">
        <v>0</v>
      </c>
      <c r="H5488" s="19">
        <v>44013</v>
      </c>
      <c r="I5488" s="18" t="str">
        <f>+IFERROR(VLOOKUP(Cursos[[#This Row],[Modelo correcto]],Modelos[[Modelo correcto]:[Aplica para certificación]],4,FALSE),"REVISAR")</f>
        <v>NO</v>
      </c>
    </row>
    <row r="5489" spans="1:9" x14ac:dyDescent="0.25">
      <c r="A5489" s="144" t="s">
        <v>326</v>
      </c>
      <c r="B5489">
        <v>1</v>
      </c>
      <c r="C5489" s="10" t="s">
        <v>1749</v>
      </c>
      <c r="D5489" s="18" t="str">
        <f>+IFERROR(VLOOKUP(Cursos[[#This Row],[Modelo correcto]],Modelos[[Modelo correcto]:[¿En línea?]],2,FALSE),"REVISAR")</f>
        <v>HP</v>
      </c>
      <c r="E5489" s="18" t="str">
        <f>+IFERROR(VLOOKUP(Cursos[[#This Row],[Modelo correcto]],Modelos[[Modelo correcto]:[¿En línea?]],3,FALSE),"REVISAR")</f>
        <v>SÍ</v>
      </c>
      <c r="F5489" s="18" t="str">
        <f>+Cursos[[#This Row],[IS]]&amp;Cursos[[#This Row],[Modelo correcto]]</f>
        <v>HIRAM GUILLERMO DIAZ ORTIZHP ScanJet Pro 2500 f1 Flatbed Scanner Service and Support Training</v>
      </c>
      <c r="G5489" s="18">
        <v>0</v>
      </c>
      <c r="H5489" s="19">
        <v>44013</v>
      </c>
      <c r="I5489" s="18" t="str">
        <f>+IFERROR(VLOOKUP(Cursos[[#This Row],[Modelo correcto]],Modelos[[Modelo correcto]:[Aplica para certificación]],4,FALSE),"REVISAR")</f>
        <v>NO</v>
      </c>
    </row>
    <row r="5490" spans="1:9" x14ac:dyDescent="0.25">
      <c r="A5490" s="144" t="s">
        <v>326</v>
      </c>
      <c r="B5490">
        <v>1</v>
      </c>
      <c r="C5490" s="10" t="s">
        <v>183</v>
      </c>
      <c r="D5490" s="18" t="str">
        <f>+IFERROR(VLOOKUP(Cursos[[#This Row],[Modelo correcto]],Modelos[[Modelo correcto]:[¿En línea?]],2,FALSE),"REVISAR")</f>
        <v>XEROX</v>
      </c>
      <c r="E5490" s="18" t="str">
        <f>+IFERROR(VLOOKUP(Cursos[[#This Row],[Modelo correcto]],Modelos[[Modelo correcto]:[¿En línea?]],3,FALSE),"REVISAR")</f>
        <v>SÍ</v>
      </c>
      <c r="F5490" s="18" t="str">
        <f>+Cursos[[#This Row],[IS]]&amp;Cursos[[#This Row],[Modelo correcto]]</f>
        <v>HIRAM GUILLERMO DIAZ ORTIZXAC100</v>
      </c>
      <c r="G5490" s="18">
        <v>0</v>
      </c>
      <c r="H5490" s="19">
        <v>44013</v>
      </c>
      <c r="I5490" s="18" t="str">
        <f>+IFERROR(VLOOKUP(Cursos[[#This Row],[Modelo correcto]],Modelos[[Modelo correcto]:[Aplica para certificación]],4,FALSE),"REVISAR")</f>
        <v>NO</v>
      </c>
    </row>
    <row r="5491" spans="1:9" x14ac:dyDescent="0.25">
      <c r="A5491" s="144" t="s">
        <v>326</v>
      </c>
      <c r="B5491">
        <v>1</v>
      </c>
      <c r="C5491" s="136" t="s">
        <v>1757</v>
      </c>
      <c r="D5491" s="18" t="str">
        <f>+IFERROR(VLOOKUP(Cursos[[#This Row],[Modelo correcto]],Modelos[[Modelo correcto]:[¿En línea?]],2,FALSE),"REVISAR")</f>
        <v>HP</v>
      </c>
      <c r="E5491" s="18" t="str">
        <f>+IFERROR(VLOOKUP(Cursos[[#This Row],[Modelo correcto]],Modelos[[Modelo correcto]:[¿En línea?]],3,FALSE),"REVISAR")</f>
        <v>SÍ</v>
      </c>
      <c r="F5491" s="18" t="str">
        <f>+Cursos[[#This Row],[IS]]&amp;Cursos[[#This Row],[Modelo correcto]]</f>
        <v>HIRAM GUILLERMO DIAZ ORTIZHP ScanJet Pro 3500 f1 Flatbed Scanner Service and Support</v>
      </c>
      <c r="G5491" s="18">
        <v>0</v>
      </c>
      <c r="H5491" s="19">
        <v>44013</v>
      </c>
      <c r="I5491" s="18" t="str">
        <f>+IFERROR(VLOOKUP(Cursos[[#This Row],[Modelo correcto]],Modelos[[Modelo correcto]:[Aplica para certificación]],4,FALSE),"REVISAR")</f>
        <v>NO</v>
      </c>
    </row>
    <row r="5492" spans="1:9" x14ac:dyDescent="0.25">
      <c r="A5492" s="144" t="s">
        <v>326</v>
      </c>
      <c r="B5492">
        <v>1</v>
      </c>
      <c r="C5492" s="136" t="s">
        <v>1761</v>
      </c>
      <c r="D5492" s="18" t="str">
        <f>+IFERROR(VLOOKUP(Cursos[[#This Row],[Modelo correcto]],Modelos[[Modelo correcto]:[¿En línea?]],2,FALSE),"REVISAR")</f>
        <v>HP</v>
      </c>
      <c r="E5492" s="18" t="str">
        <f>+IFERROR(VLOOKUP(Cursos[[#This Row],[Modelo correcto]],Modelos[[Modelo correcto]:[¿En línea?]],3,FALSE),"REVISAR")</f>
        <v>SÍ</v>
      </c>
      <c r="F5492" s="18" t="str">
        <f>+Cursos[[#This Row],[IS]]&amp;Cursos[[#This Row],[Modelo correcto]]</f>
        <v>HIRAM GUILLERMO DIAZ ORTIZHP Color LaserJet Enterprise CP4020/CP4520 Series Printer and CM4540 MFP Series Service and Support Training</v>
      </c>
      <c r="G5492" s="18">
        <v>0</v>
      </c>
      <c r="H5492" s="19">
        <v>44013</v>
      </c>
      <c r="I5492" s="18" t="str">
        <f>+IFERROR(VLOOKUP(Cursos[[#This Row],[Modelo correcto]],Modelos[[Modelo correcto]:[Aplica para certificación]],4,FALSE),"REVISAR")</f>
        <v>NO</v>
      </c>
    </row>
    <row r="5493" spans="1:9" x14ac:dyDescent="0.25">
      <c r="A5493" s="144" t="s">
        <v>326</v>
      </c>
      <c r="B5493">
        <v>1</v>
      </c>
      <c r="C5493" s="136" t="s">
        <v>1751</v>
      </c>
      <c r="D5493" s="18" t="str">
        <f>+IFERROR(VLOOKUP(Cursos[[#This Row],[Modelo correcto]],Modelos[[Modelo correcto]:[¿En línea?]],2,FALSE),"REVISAR")</f>
        <v>HP</v>
      </c>
      <c r="E5493" s="18" t="str">
        <f>+IFERROR(VLOOKUP(Cursos[[#This Row],[Modelo correcto]],Modelos[[Modelo correcto]:[¿En línea?]],3,FALSE),"REVISAR")</f>
        <v>SÍ</v>
      </c>
      <c r="F5493" s="18" t="str">
        <f>+Cursos[[#This Row],[IS]]&amp;Cursos[[#This Row],[Modelo correcto]]</f>
        <v>HIRAM GUILLERMO DIAZ ORTIZPaper Jam Fundamentals</v>
      </c>
      <c r="G5493" s="18">
        <v>0</v>
      </c>
      <c r="H5493" s="19">
        <v>44013</v>
      </c>
      <c r="I5493" s="18" t="str">
        <f>+IFERROR(VLOOKUP(Cursos[[#This Row],[Modelo correcto]],Modelos[[Modelo correcto]:[Aplica para certificación]],4,FALSE),"REVISAR")</f>
        <v>NO</v>
      </c>
    </row>
    <row r="5494" spans="1:9" x14ac:dyDescent="0.25">
      <c r="A5494" s="144" t="s">
        <v>326</v>
      </c>
      <c r="B5494">
        <v>1</v>
      </c>
      <c r="C5494" s="145" t="s">
        <v>101</v>
      </c>
      <c r="D5494" s="18" t="str">
        <f>+IFERROR(VLOOKUP(Cursos[[#This Row],[Modelo correcto]],Modelos[[Modelo correcto]:[¿En línea?]],2,FALSE),"REVISAR")</f>
        <v>XEROX</v>
      </c>
      <c r="E5494" s="18" t="str">
        <f>+IFERROR(VLOOKUP(Cursos[[#This Row],[Modelo correcto]],Modelos[[Modelo correcto]:[¿En línea?]],3,FALSE),"REVISAR")</f>
        <v>SÍ</v>
      </c>
      <c r="F5494" s="18" t="str">
        <f>+Cursos[[#This Row],[IS]]&amp;Cursos[[#This Row],[Modelo correcto]]</f>
        <v>HIRAM GUILLERMO DIAZ ORTIZCC202A</v>
      </c>
      <c r="G5494" s="18">
        <v>0</v>
      </c>
      <c r="H5494" s="19">
        <v>44013</v>
      </c>
      <c r="I5494" s="18" t="str">
        <f>+IFERROR(VLOOKUP(Cursos[[#This Row],[Modelo correcto]],Modelos[[Modelo correcto]:[Aplica para certificación]],4,FALSE),"REVISAR")</f>
        <v>NO</v>
      </c>
    </row>
    <row r="5495" spans="1:9" x14ac:dyDescent="0.25">
      <c r="A5495" s="144" t="s">
        <v>326</v>
      </c>
      <c r="B5495">
        <v>1</v>
      </c>
      <c r="C5495" s="10" t="s">
        <v>1183</v>
      </c>
      <c r="D5495" s="18" t="str">
        <f>+IFERROR(VLOOKUP(Cursos[[#This Row],[Modelo correcto]],Modelos[[Modelo correcto]:[¿En línea?]],2,FALSE),"REVISAR")</f>
        <v>XEROX</v>
      </c>
      <c r="E5495" s="18" t="str">
        <f>+IFERROR(VLOOKUP(Cursos[[#This Row],[Modelo correcto]],Modelos[[Modelo correcto]:[¿En línea?]],3,FALSE),"REVISAR")</f>
        <v>SÍ</v>
      </c>
      <c r="F5495" s="18" t="str">
        <f>+Cursos[[#This Row],[IS]]&amp;Cursos[[#This Row],[Modelo correcto]]</f>
        <v>HIRAM GUILLERMO DIAZ ORTIZCJ75XTB</v>
      </c>
      <c r="G5495" s="18">
        <v>0</v>
      </c>
      <c r="H5495" s="19">
        <v>44013</v>
      </c>
      <c r="I5495" s="18" t="str">
        <f>+IFERROR(VLOOKUP(Cursos[[#This Row],[Modelo correcto]],Modelos[[Modelo correcto]:[Aplica para certificación]],4,FALSE),"REVISAR")</f>
        <v>NO</v>
      </c>
    </row>
    <row r="5496" spans="1:9" x14ac:dyDescent="0.25">
      <c r="A5496" s="144" t="s">
        <v>2779</v>
      </c>
      <c r="B5496">
        <v>1</v>
      </c>
      <c r="C5496" s="10" t="s">
        <v>260</v>
      </c>
      <c r="D5496" s="18" t="str">
        <f>+IFERROR(VLOOKUP(Cursos[[#This Row],[Modelo correcto]],Modelos[[Modelo correcto]:[¿En línea?]],2,FALSE),"REVISAR")</f>
        <v>XEROX</v>
      </c>
      <c r="E5496" s="18" t="str">
        <f>+IFERROR(VLOOKUP(Cursos[[#This Row],[Modelo correcto]],Modelos[[Modelo correcto]:[¿En línea?]],3,FALSE),"REVISAR")</f>
        <v>SÍ</v>
      </c>
      <c r="F5496" s="18" t="str">
        <f>+Cursos[[#This Row],[IS]]&amp;Cursos[[#This Row],[Modelo correcto]]</f>
        <v>MIGUEL ANGEL CASTILLOOS2082</v>
      </c>
      <c r="G5496" s="18">
        <v>1</v>
      </c>
      <c r="H5496" s="18"/>
      <c r="I5496" s="18" t="str">
        <f>+IFERROR(VLOOKUP(Cursos[[#This Row],[Modelo correcto]],Modelos[[Modelo correcto]:[Aplica para certificación]],4,FALSE),"REVISAR")</f>
        <v>SÍ</v>
      </c>
    </row>
    <row r="5497" spans="1:9" x14ac:dyDescent="0.25">
      <c r="A5497" s="144" t="s">
        <v>2779</v>
      </c>
      <c r="B5497">
        <v>1</v>
      </c>
      <c r="C5497" s="10" t="s">
        <v>253</v>
      </c>
      <c r="D5497" s="10" t="str">
        <f>+IFERROR(VLOOKUP(Cursos[[#This Row],[Modelo correcto]],Modelos[[Modelo correcto]:[¿En línea?]],2,FALSE),"REVISAR")</f>
        <v>XEROX</v>
      </c>
      <c r="E5497" s="10" t="str">
        <f>+IFERROR(VLOOKUP(Cursos[[#This Row],[Modelo correcto]],Modelos[[Modelo correcto]:[¿En línea?]],3,FALSE),"REVISAR")</f>
        <v>SÍ</v>
      </c>
      <c r="F5497" s="18" t="str">
        <f>+Cursos[[#This Row],[IS]]&amp;Cursos[[#This Row],[Modelo correcto]]</f>
        <v>MIGUEL ANGEL CASTILLOP3320LP</v>
      </c>
      <c r="G5497" s="18">
        <v>1</v>
      </c>
      <c r="H5497" s="19">
        <v>43678</v>
      </c>
      <c r="I5497" s="18" t="str">
        <f>+IFERROR(VLOOKUP(Cursos[[#This Row],[Modelo correcto]],Modelos[[Modelo correcto]:[Aplica para certificación]],4,FALSE),"REVISAR")</f>
        <v>NO</v>
      </c>
    </row>
    <row r="5498" spans="1:9" x14ac:dyDescent="0.25">
      <c r="A5498" s="144" t="s">
        <v>326</v>
      </c>
      <c r="B5498">
        <v>1</v>
      </c>
      <c r="C5498" s="10" t="s">
        <v>50</v>
      </c>
      <c r="D5498" s="18" t="str">
        <f>+IFERROR(VLOOKUP(Cursos[[#This Row],[Modelo correcto]],Modelos[[Modelo correcto]:[¿En línea?]],2,FALSE),"REVISAR")</f>
        <v>XEROX</v>
      </c>
      <c r="E5498" s="18" t="str">
        <f>+IFERROR(VLOOKUP(Cursos[[#This Row],[Modelo correcto]],Modelos[[Modelo correcto]:[¿En línea?]],3,FALSE),"REVISAR")</f>
        <v>SÍ</v>
      </c>
      <c r="F5498" s="18" t="str">
        <f>+Cursos[[#This Row],[IS]]&amp;Cursos[[#This Row],[Modelo correcto]]</f>
        <v>HIRAM GUILLERMO DIAZ ORTIZCC201A</v>
      </c>
      <c r="G5498" s="18">
        <v>0</v>
      </c>
      <c r="H5498" s="19">
        <v>44013</v>
      </c>
      <c r="I5498" s="18" t="str">
        <f>+IFERROR(VLOOKUP(Cursos[[#This Row],[Modelo correcto]],Modelos[[Modelo correcto]:[Aplica para certificación]],4,FALSE),"REVISAR")</f>
        <v>NO</v>
      </c>
    </row>
    <row r="5499" spans="1:9" x14ac:dyDescent="0.25">
      <c r="A5499" s="144" t="s">
        <v>2779</v>
      </c>
      <c r="B5499">
        <v>1</v>
      </c>
      <c r="C5499" s="10" t="s">
        <v>254</v>
      </c>
      <c r="D5499" s="10" t="str">
        <f>+IFERROR(VLOOKUP(Cursos[[#This Row],[Modelo correcto]],Modelos[[Modelo correcto]:[¿En línea?]],2,FALSE),"REVISAR")</f>
        <v>XEROX</v>
      </c>
      <c r="E5499" s="10" t="str">
        <f>+IFERROR(VLOOKUP(Cursos[[#This Row],[Modelo correcto]],Modelos[[Modelo correcto]:[¿En línea?]],3,FALSE),"REVISAR")</f>
        <v>SÍ</v>
      </c>
      <c r="F5499" s="18" t="str">
        <f>+Cursos[[#This Row],[IS]]&amp;Cursos[[#This Row],[Modelo correcto]]</f>
        <v>MIGUEL ANGEL CASTILLOP6020LP</v>
      </c>
      <c r="G5499" s="18">
        <v>1</v>
      </c>
      <c r="H5499" s="19">
        <v>43678</v>
      </c>
      <c r="I5499" s="18" t="str">
        <f>+IFERROR(VLOOKUP(Cursos[[#This Row],[Modelo correcto]],Modelos[[Modelo correcto]:[Aplica para certificación]],4,FALSE),"REVISAR")</f>
        <v>NO</v>
      </c>
    </row>
    <row r="5500" spans="1:9" x14ac:dyDescent="0.25">
      <c r="A5500" s="144" t="s">
        <v>2779</v>
      </c>
      <c r="B5500">
        <v>1</v>
      </c>
      <c r="C5500" s="10" t="s">
        <v>254</v>
      </c>
      <c r="D5500" s="18" t="str">
        <f>+IFERROR(VLOOKUP(Cursos[[#This Row],[Modelo correcto]],Modelos[[Modelo correcto]:[¿En línea?]],2,FALSE),"REVISAR")</f>
        <v>XEROX</v>
      </c>
      <c r="E5500" s="18" t="str">
        <f>+IFERROR(VLOOKUP(Cursos[[#This Row],[Modelo correcto]],Modelos[[Modelo correcto]:[¿En línea?]],3,FALSE),"REVISAR")</f>
        <v>SÍ</v>
      </c>
      <c r="F5500" s="18" t="str">
        <f>+Cursos[[#This Row],[IS]]&amp;Cursos[[#This Row],[Modelo correcto]]</f>
        <v>MIGUEL ANGEL CASTILLOP6020LP</v>
      </c>
      <c r="G5500" s="18">
        <v>1</v>
      </c>
      <c r="H5500" s="19">
        <v>43678</v>
      </c>
      <c r="I5500" s="18" t="str">
        <f>+IFERROR(VLOOKUP(Cursos[[#This Row],[Modelo correcto]],Modelos[[Modelo correcto]:[Aplica para certificación]],4,FALSE),"REVISAR")</f>
        <v>NO</v>
      </c>
    </row>
    <row r="5501" spans="1:9" x14ac:dyDescent="0.25">
      <c r="A5501" s="144" t="s">
        <v>2779</v>
      </c>
      <c r="B5501">
        <v>1</v>
      </c>
      <c r="C5501" s="10" t="s">
        <v>27</v>
      </c>
      <c r="D5501" s="10" t="str">
        <f>+IFERROR(VLOOKUP(Cursos[[#This Row],[Modelo correcto]],Modelos[[Modelo correcto]:[¿En línea?]],2,FALSE),"REVISAR")</f>
        <v>XEROX</v>
      </c>
      <c r="E5501" s="10" t="str">
        <f>+IFERROR(VLOOKUP(Cursos[[#This Row],[Modelo correcto]],Modelos[[Modelo correcto]:[¿En línea?]],3,FALSE),"REVISAR")</f>
        <v>SÍ</v>
      </c>
      <c r="F5501" s="18" t="str">
        <f>+Cursos[[#This Row],[IS]]&amp;Cursos[[#This Row],[Modelo correcto]]</f>
        <v>MIGUEL ANGEL CASTILLOP6500LP</v>
      </c>
      <c r="G5501" s="18">
        <v>1</v>
      </c>
      <c r="H5501" s="19">
        <v>43678</v>
      </c>
      <c r="I5501" s="18" t="str">
        <f>+IFERROR(VLOOKUP(Cursos[[#This Row],[Modelo correcto]],Modelos[[Modelo correcto]:[Aplica para certificación]],4,FALSE),"REVISAR")</f>
        <v>NO</v>
      </c>
    </row>
    <row r="5502" spans="1:9" x14ac:dyDescent="0.25">
      <c r="A5502" s="144" t="s">
        <v>2779</v>
      </c>
      <c r="B5502">
        <v>1</v>
      </c>
      <c r="C5502" s="10" t="s">
        <v>252</v>
      </c>
      <c r="D5502" s="10" t="str">
        <f>+IFERROR(VLOOKUP(Cursos[[#This Row],[Modelo correcto]],Modelos[[Modelo correcto]:[¿En línea?]],2,FALSE),"REVISAR")</f>
        <v>XEROX</v>
      </c>
      <c r="E5502" s="10" t="str">
        <f>+IFERROR(VLOOKUP(Cursos[[#This Row],[Modelo correcto]],Modelos[[Modelo correcto]:[¿En línea?]],3,FALSE),"REVISAR")</f>
        <v>SÍ</v>
      </c>
      <c r="F5502" s="18" t="str">
        <f>+Cursos[[#This Row],[IS]]&amp;Cursos[[#This Row],[Modelo correcto]]</f>
        <v>MIGUEL ANGEL CASTILLOP6700LP</v>
      </c>
      <c r="G5502" s="18">
        <v>1</v>
      </c>
      <c r="H5502" s="19">
        <v>43678</v>
      </c>
      <c r="I5502" s="18" t="str">
        <f>+IFERROR(VLOOKUP(Cursos[[#This Row],[Modelo correcto]],Modelos[[Modelo correcto]:[Aplica para certificación]],4,FALSE),"REVISAR")</f>
        <v>NO</v>
      </c>
    </row>
    <row r="5503" spans="1:9" x14ac:dyDescent="0.25">
      <c r="A5503" s="144" t="s">
        <v>326</v>
      </c>
      <c r="B5503">
        <v>1</v>
      </c>
      <c r="C5503" s="10" t="s">
        <v>1778</v>
      </c>
      <c r="D5503" s="18" t="str">
        <f>+IFERROR(VLOOKUP(Cursos[[#This Row],[Modelo correcto]],Modelos[[Modelo correcto]:[¿En línea?]],2,FALSE),"REVISAR")</f>
        <v>HP</v>
      </c>
      <c r="E5503" s="18" t="str">
        <f>+IFERROR(VLOOKUP(Cursos[[#This Row],[Modelo correcto]],Modelos[[Modelo correcto]:[¿En línea?]],3,FALSE),"REVISAR")</f>
        <v>SÍ</v>
      </c>
      <c r="F5503" s="18" t="str">
        <f>+Cursos[[#This Row],[IS]]&amp;Cursos[[#This Row],[Modelo correcto]]</f>
        <v>HIRAM GUILLERMO DIAZ ORTIZHP Care Pack Services for Imaging and Printing</v>
      </c>
      <c r="G5503" s="18">
        <v>0</v>
      </c>
      <c r="H5503" s="19">
        <v>44013</v>
      </c>
      <c r="I5503" s="18" t="str">
        <f>+IFERROR(VLOOKUP(Cursos[[#This Row],[Modelo correcto]],Modelos[[Modelo correcto]:[Aplica para certificación]],4,FALSE),"REVISAR")</f>
        <v>NO</v>
      </c>
    </row>
    <row r="5504" spans="1:9" x14ac:dyDescent="0.25">
      <c r="A5504" s="144" t="s">
        <v>326</v>
      </c>
      <c r="B5504">
        <v>1</v>
      </c>
      <c r="C5504" s="10" t="s">
        <v>1767</v>
      </c>
      <c r="D5504" s="18" t="str">
        <f>+IFERROR(VLOOKUP(Cursos[[#This Row],[Modelo correcto]],Modelos[[Modelo correcto]:[¿En línea?]],2,FALSE),"REVISAR")</f>
        <v>XEROX</v>
      </c>
      <c r="E5504" s="18" t="str">
        <f>+IFERROR(VLOOKUP(Cursos[[#This Row],[Modelo correcto]],Modelos[[Modelo correcto]:[¿En línea?]],3,FALSE),"REVISAR")</f>
        <v>SÍ</v>
      </c>
      <c r="F5504" s="18" t="str">
        <f>+Cursos[[#This Row],[IS]]&amp;Cursos[[#This Row],[Modelo correcto]]</f>
        <v>HIRAM GUILLERMO DIAZ ORTIZWDSF104</v>
      </c>
      <c r="G5504" s="18">
        <v>0</v>
      </c>
      <c r="H5504" s="19">
        <v>44013</v>
      </c>
      <c r="I5504" s="18" t="str">
        <f>+IFERROR(VLOOKUP(Cursos[[#This Row],[Modelo correcto]],Modelos[[Modelo correcto]:[Aplica para certificación]],4,FALSE),"REVISAR")</f>
        <v>NO</v>
      </c>
    </row>
    <row r="5505" spans="1:9" x14ac:dyDescent="0.25">
      <c r="A5505" s="144" t="s">
        <v>328</v>
      </c>
      <c r="B5505">
        <v>1</v>
      </c>
      <c r="C5505" s="10" t="s">
        <v>509</v>
      </c>
      <c r="D5505" s="18" t="str">
        <f>+IFERROR(VLOOKUP(Cursos[[#This Row],[Modelo correcto]],Modelos[[Modelo correcto]:[¿En línea?]],2,FALSE),"REVISAR")</f>
        <v>CANON</v>
      </c>
      <c r="E5505" s="18" t="str">
        <f>+IFERROR(VLOOKUP(Cursos[[#This Row],[Modelo correcto]],Modelos[[Modelo correcto]:[¿En línea?]],3,FALSE),"REVISAR")</f>
        <v>NO</v>
      </c>
      <c r="F5505" s="18" t="str">
        <f>+Cursos[[#This Row],[IS]]&amp;Cursos[[#This Row],[Modelo correcto]]</f>
        <v>JACINTO RONDERO SAVINCARE</v>
      </c>
      <c r="G5505" s="18">
        <v>1</v>
      </c>
      <c r="H5505" s="19">
        <v>43678</v>
      </c>
      <c r="I5505" s="18" t="str">
        <f>+IFERROR(VLOOKUP(Cursos[[#This Row],[Modelo correcto]],Modelos[[Modelo correcto]:[Aplica para certificación]],4,FALSE),"REVISAR")</f>
        <v>NO</v>
      </c>
    </row>
    <row r="5506" spans="1:9" x14ac:dyDescent="0.25">
      <c r="A5506" s="144" t="s">
        <v>328</v>
      </c>
      <c r="B5506">
        <v>1</v>
      </c>
      <c r="C5506" s="10" t="s">
        <v>755</v>
      </c>
      <c r="D5506" s="145" t="str">
        <f>+IFERROR(VLOOKUP(Cursos[[#This Row],[Modelo correcto]],Modelos[[Modelo correcto]:[¿En línea?]],2,FALSE),"REVISAR")</f>
        <v>CANON</v>
      </c>
      <c r="E5506" s="145" t="str">
        <f>+IFERROR(VLOOKUP(Cursos[[#This Row],[Modelo correcto]],Modelos[[Modelo correcto]:[¿En línea?]],3,FALSE),"REVISAR")</f>
        <v>NO</v>
      </c>
      <c r="F5506" s="18" t="str">
        <f>+Cursos[[#This Row],[IS]]&amp;Cursos[[#This Row],[Modelo correcto]]</f>
        <v>JACINTO RONDERO SAVINIPF750</v>
      </c>
      <c r="G5506" s="18">
        <v>1</v>
      </c>
      <c r="H5506" s="18"/>
      <c r="I5506" s="18" t="str">
        <f>+IFERROR(VLOOKUP(Cursos[[#This Row],[Modelo correcto]],Modelos[[Modelo correcto]:[Aplica para certificación]],4,FALSE),"REVISAR")</f>
        <v>NO</v>
      </c>
    </row>
    <row r="5507" spans="1:9" x14ac:dyDescent="0.25">
      <c r="A5507" s="144" t="s">
        <v>328</v>
      </c>
      <c r="B5507">
        <v>1</v>
      </c>
      <c r="C5507" s="10" t="s">
        <v>792</v>
      </c>
      <c r="D5507" s="145" t="str">
        <f>+IFERROR(VLOOKUP(Cursos[[#This Row],[Modelo correcto]],Modelos[[Modelo correcto]:[¿En línea?]],2,FALSE),"REVISAR")</f>
        <v>XEROX</v>
      </c>
      <c r="E5507" s="145" t="str">
        <f>+IFERROR(VLOOKUP(Cursos[[#This Row],[Modelo correcto]],Modelos[[Modelo correcto]:[¿En línea?]],3,FALSE),"REVISAR")</f>
        <v>NO</v>
      </c>
      <c r="F5507" s="18" t="str">
        <f>+Cursos[[#This Row],[IS]]&amp;Cursos[[#This Row],[Modelo correcto]]</f>
        <v>JACINTO RONDERO SAVINWC5790</v>
      </c>
      <c r="G5507" s="18">
        <v>1</v>
      </c>
      <c r="H5507" s="18"/>
      <c r="I5507" s="18" t="str">
        <f>+IFERROR(VLOOKUP(Cursos[[#This Row],[Modelo correcto]],Modelos[[Modelo correcto]:[Aplica para certificación]],4,FALSE),"REVISAR")</f>
        <v>NO</v>
      </c>
    </row>
    <row r="5508" spans="1:9" x14ac:dyDescent="0.25">
      <c r="A5508" s="144" t="s">
        <v>326</v>
      </c>
      <c r="B5508">
        <v>1</v>
      </c>
      <c r="C5508" s="10" t="s">
        <v>46</v>
      </c>
      <c r="D5508" s="18" t="str">
        <f>+IFERROR(VLOOKUP(Cursos[[#This Row],[Modelo correcto]],Modelos[[Modelo correcto]:[¿En línea?]],2,FALSE),"REVISAR")</f>
        <v>XEROX</v>
      </c>
      <c r="E5508" s="18" t="str">
        <f>+IFERROR(VLOOKUP(Cursos[[#This Row],[Modelo correcto]],Modelos[[Modelo correcto]:[¿En línea?]],3,FALSE),"REVISAR")</f>
        <v>SÍ</v>
      </c>
      <c r="F5508" s="18" t="str">
        <f>+Cursos[[#This Row],[IS]]&amp;Cursos[[#This Row],[Modelo correcto]]</f>
        <v>HIRAM GUILLERMO DIAZ ORTIZCompTIA a220</v>
      </c>
      <c r="G5508" s="18">
        <v>0</v>
      </c>
      <c r="H5508" s="19">
        <v>44013</v>
      </c>
      <c r="I5508" s="18" t="str">
        <f>+IFERROR(VLOOKUP(Cursos[[#This Row],[Modelo correcto]],Modelos[[Modelo correcto]:[Aplica para certificación]],4,FALSE),"REVISAR")</f>
        <v>NO</v>
      </c>
    </row>
    <row r="5509" spans="1:9" x14ac:dyDescent="0.25">
      <c r="A5509" s="144" t="s">
        <v>326</v>
      </c>
      <c r="B5509">
        <v>1</v>
      </c>
      <c r="C5509" s="10" t="s">
        <v>1779</v>
      </c>
      <c r="D5509" s="18" t="str">
        <f>+IFERROR(VLOOKUP(Cursos[[#This Row],[Modelo correcto]],Modelos[[Modelo correcto]:[¿En línea?]],2,FALSE),"REVISAR")</f>
        <v>HP</v>
      </c>
      <c r="E5509" s="18" t="str">
        <f>+IFERROR(VLOOKUP(Cursos[[#This Row],[Modelo correcto]],Modelos[[Modelo correcto]:[¿En línea?]],3,FALSE),"REVISAR")</f>
        <v>SÍ</v>
      </c>
      <c r="F5509" s="18" t="str">
        <f>+Cursos[[#This Row],[IS]]&amp;Cursos[[#This Row],[Modelo correcto]]</f>
        <v>HIRAM GUILLERMO DIAZ ORTIZHP LaserJet Pro 400 MFP M425 Series Service and Support</v>
      </c>
      <c r="G5509" s="18">
        <v>0</v>
      </c>
      <c r="H5509" s="19">
        <v>44013</v>
      </c>
      <c r="I5509" s="18" t="str">
        <f>+IFERROR(VLOOKUP(Cursos[[#This Row],[Modelo correcto]],Modelos[[Modelo correcto]:[Aplica para certificación]],4,FALSE),"REVISAR")</f>
        <v>NO</v>
      </c>
    </row>
    <row r="5510" spans="1:9" x14ac:dyDescent="0.25">
      <c r="A5510" s="144" t="s">
        <v>326</v>
      </c>
      <c r="B5510">
        <v>1</v>
      </c>
      <c r="C5510" s="128" t="s">
        <v>118</v>
      </c>
      <c r="D5510" s="18" t="str">
        <f>+IFERROR(VLOOKUP(Cursos[[#This Row],[Modelo correcto]],Modelos[[Modelo correcto]:[¿En línea?]],2,FALSE),"REVISAR")</f>
        <v>XEROX</v>
      </c>
      <c r="E5510" s="18" t="str">
        <f>+IFERROR(VLOOKUP(Cursos[[#This Row],[Modelo correcto]],Modelos[[Modelo correcto]:[¿En línea?]],3,FALSE),"REVISAR")</f>
        <v>SÍ</v>
      </c>
      <c r="F5510" s="18" t="str">
        <f>+Cursos[[#This Row],[IS]]&amp;Cursos[[#This Row],[Modelo correcto]]</f>
        <v>HIRAM GUILLERMO DIAZ ORTIZC14847A</v>
      </c>
      <c r="G5510" s="18">
        <v>0</v>
      </c>
      <c r="H5510" s="19">
        <v>44013</v>
      </c>
      <c r="I5510" s="18" t="str">
        <f>+IFERROR(VLOOKUP(Cursos[[#This Row],[Modelo correcto]],Modelos[[Modelo correcto]:[Aplica para certificación]],4,FALSE),"REVISAR")</f>
        <v>NO</v>
      </c>
    </row>
    <row r="5511" spans="1:9" x14ac:dyDescent="0.25">
      <c r="A5511" s="144" t="s">
        <v>326</v>
      </c>
      <c r="B5511">
        <v>1</v>
      </c>
      <c r="C5511" s="128" t="s">
        <v>1771</v>
      </c>
      <c r="D5511" s="18" t="str">
        <f>+IFERROR(VLOOKUP(Cursos[[#This Row],[Modelo correcto]],Modelos[[Modelo correcto]:[¿En línea?]],2,FALSE),"REVISAR")</f>
        <v>XEROX</v>
      </c>
      <c r="E5511" s="18" t="str">
        <f>+IFERROR(VLOOKUP(Cursos[[#This Row],[Modelo correcto]],Modelos[[Modelo correcto]:[¿En línea?]],3,FALSE),"REVISAR")</f>
        <v>SÍ</v>
      </c>
      <c r="F5511" s="18" t="str">
        <f>+Cursos[[#This Row],[IS]]&amp;Cursos[[#This Row],[Modelo correcto]]</f>
        <v>HIRAM GUILLERMO DIAZ ORTIZWDSF101</v>
      </c>
      <c r="G5511" s="18">
        <v>0</v>
      </c>
      <c r="H5511" s="19">
        <v>44013</v>
      </c>
      <c r="I5511" s="18" t="str">
        <f>+IFERROR(VLOOKUP(Cursos[[#This Row],[Modelo correcto]],Modelos[[Modelo correcto]:[Aplica para certificación]],4,FALSE),"REVISAR")</f>
        <v>NO</v>
      </c>
    </row>
    <row r="5512" spans="1:9" x14ac:dyDescent="0.25">
      <c r="A5512" s="144" t="s">
        <v>328</v>
      </c>
      <c r="B5512">
        <v>0</v>
      </c>
      <c r="C5512" s="10" t="s">
        <v>990</v>
      </c>
      <c r="D5512" s="18" t="str">
        <f>+IFERROR(VLOOKUP(Cursos[[#This Row],[Modelo correcto]],Modelos[[Modelo correcto]:[¿En línea?]],2,FALSE),"REVISAR")</f>
        <v>CANON</v>
      </c>
      <c r="E5512" s="18" t="str">
        <f>+IFERROR(VLOOKUP(Cursos[[#This Row],[Modelo correcto]],Modelos[[Modelo correcto]:[¿En línea?]],3,FALSE),"REVISAR")</f>
        <v>NO</v>
      </c>
      <c r="F5512" s="18" t="str">
        <f>+Cursos[[#This Row],[IS]]&amp;Cursos[[#This Row],[Modelo correcto]]</f>
        <v>JACINTO RONDERO SAVINIR C3025</v>
      </c>
      <c r="G5512" s="18"/>
      <c r="H5512" s="18"/>
      <c r="I5512" s="18" t="str">
        <f>+IFERROR(VLOOKUP(Cursos[[#This Row],[Modelo correcto]],Modelos[[Modelo correcto]:[Aplica para certificación]],4,FALSE),"REVISAR")</f>
        <v>SÍ</v>
      </c>
    </row>
    <row r="5513" spans="1:9" x14ac:dyDescent="0.25">
      <c r="A5513" s="144" t="s">
        <v>326</v>
      </c>
      <c r="B5513">
        <v>1</v>
      </c>
      <c r="C5513" s="10" t="s">
        <v>1810</v>
      </c>
      <c r="D5513" s="18" t="str">
        <f>+IFERROR(VLOOKUP(Cursos[[#This Row],[Modelo correcto]],Modelos[[Modelo correcto]:[¿En línea?]],2,FALSE),"REVISAR")</f>
        <v>XEROX</v>
      </c>
      <c r="E5513" s="18" t="str">
        <f>+IFERROR(VLOOKUP(Cursos[[#This Row],[Modelo correcto]],Modelos[[Modelo correcto]:[¿En línea?]],3,FALSE),"REVISAR")</f>
        <v>SÍ</v>
      </c>
      <c r="F5513" s="18" t="str">
        <f>+Cursos[[#This Row],[IS]]&amp;Cursos[[#This Row],[Modelo correcto]]</f>
        <v>HIRAM GUILLERMO DIAZ ORTIZCompTIA A+ Exam 220-901</v>
      </c>
      <c r="G5513" s="18">
        <v>0</v>
      </c>
      <c r="H5513" s="19">
        <v>44013</v>
      </c>
      <c r="I5513" s="18" t="str">
        <f>+IFERROR(VLOOKUP(Cursos[[#This Row],[Modelo correcto]],Modelos[[Modelo correcto]:[Aplica para certificación]],4,FALSE),"REVISAR")</f>
        <v>NO</v>
      </c>
    </row>
    <row r="5514" spans="1:9" x14ac:dyDescent="0.25">
      <c r="A5514" s="144" t="s">
        <v>326</v>
      </c>
      <c r="B5514">
        <v>1</v>
      </c>
      <c r="C5514" s="10" t="s">
        <v>1808</v>
      </c>
      <c r="D5514" s="18" t="str">
        <f>+IFERROR(VLOOKUP(Cursos[[#This Row],[Modelo correcto]],Modelos[[Modelo correcto]:[¿En línea?]],2,FALSE),"REVISAR")</f>
        <v>HP</v>
      </c>
      <c r="E5514" s="18" t="str">
        <f>+IFERROR(VLOOKUP(Cursos[[#This Row],[Modelo correcto]],Modelos[[Modelo correcto]:[¿En línea?]],3,FALSE),"REVISAR")</f>
        <v>SÍ</v>
      </c>
      <c r="F5514" s="18" t="str">
        <f>+Cursos[[#This Row],[IS]]&amp;Cursos[[#This Row],[Modelo correcto]]</f>
        <v>HIRAM GUILLERMO DIAZ ORTIZHP LaserJet Pro M402, M403-HP LaserJet Pro MFP M426, M427 Service and Support Training</v>
      </c>
      <c r="G5514" s="18">
        <v>0</v>
      </c>
      <c r="H5514" s="19">
        <v>44013</v>
      </c>
      <c r="I5514" s="18" t="str">
        <f>+IFERROR(VLOOKUP(Cursos[[#This Row],[Modelo correcto]],Modelos[[Modelo correcto]:[Aplica para certificación]],4,FALSE),"REVISAR")</f>
        <v>NO</v>
      </c>
    </row>
    <row r="5515" spans="1:9" x14ac:dyDescent="0.25">
      <c r="A5515" s="144" t="s">
        <v>326</v>
      </c>
      <c r="B5515">
        <v>1</v>
      </c>
      <c r="C5515" s="145" t="s">
        <v>1806</v>
      </c>
      <c r="D5515" s="18" t="str">
        <f>+IFERROR(VLOOKUP(Cursos[[#This Row],[Modelo correcto]],Modelos[[Modelo correcto]:[¿En línea?]],2,FALSE),"REVISAR")</f>
        <v>HP</v>
      </c>
      <c r="E5515" s="18" t="str">
        <f>+IFERROR(VLOOKUP(Cursos[[#This Row],[Modelo correcto]],Modelos[[Modelo correcto]:[¿En línea?]],3,FALSE),"REVISAR")</f>
        <v>SÍ</v>
      </c>
      <c r="F5515" s="18" t="str">
        <f>+Cursos[[#This Row],[IS]]&amp;Cursos[[#This Row],[Modelo correcto]]</f>
        <v>HIRAM GUILLERMO DIAZ ORTIZHP Custom Color Manager</v>
      </c>
      <c r="G5515" s="18">
        <v>0</v>
      </c>
      <c r="H5515" s="19">
        <v>44013</v>
      </c>
      <c r="I5515" s="18" t="str">
        <f>+IFERROR(VLOOKUP(Cursos[[#This Row],[Modelo correcto]],Modelos[[Modelo correcto]:[Aplica para certificación]],4,FALSE),"REVISAR")</f>
        <v>NO</v>
      </c>
    </row>
    <row r="5516" spans="1:9" x14ac:dyDescent="0.25">
      <c r="A5516" s="144" t="s">
        <v>326</v>
      </c>
      <c r="B5516">
        <v>1</v>
      </c>
      <c r="C5516" s="145" t="s">
        <v>1783</v>
      </c>
      <c r="D5516" s="18" t="str">
        <f>+IFERROR(VLOOKUP(Cursos[[#This Row],[Modelo correcto]],Modelos[[Modelo correcto]:[¿En línea?]],2,FALSE),"REVISAR")</f>
        <v>HP</v>
      </c>
      <c r="E5516" s="18" t="str">
        <f>+IFERROR(VLOOKUP(Cursos[[#This Row],[Modelo correcto]],Modelos[[Modelo correcto]:[¿En línea?]],3,FALSE),"REVISAR")</f>
        <v>SÍ</v>
      </c>
      <c r="F5516" s="18" t="str">
        <f>+Cursos[[#This Row],[IS]]&amp;Cursos[[#This Row],[Modelo correcto]]</f>
        <v>HIRAM GUILLERMO DIAZ ORTIZHP Designjet T7200 Production Printer Technical Updates</v>
      </c>
      <c r="G5516" s="18">
        <v>0</v>
      </c>
      <c r="H5516" s="19">
        <v>44013</v>
      </c>
      <c r="I5516" s="18" t="str">
        <f>+IFERROR(VLOOKUP(Cursos[[#This Row],[Modelo correcto]],Modelos[[Modelo correcto]:[Aplica para certificación]],4,FALSE),"REVISAR")</f>
        <v>NO</v>
      </c>
    </row>
    <row r="5517" spans="1:9" x14ac:dyDescent="0.25">
      <c r="A5517" s="144" t="s">
        <v>326</v>
      </c>
      <c r="B5517">
        <v>1</v>
      </c>
      <c r="C5517" s="10" t="s">
        <v>1841</v>
      </c>
      <c r="D5517" s="18" t="str">
        <f>+IFERROR(VLOOKUP(Cursos[[#This Row],[Modelo correcto]],Modelos[[Modelo correcto]:[¿En línea?]],2,FALSE),"REVISAR")</f>
        <v>LEXMARK</v>
      </c>
      <c r="E5517" s="18" t="str">
        <f>+IFERROR(VLOOKUP(Cursos[[#This Row],[Modelo correcto]],Modelos[[Modelo correcto]:[¿En línea?]],3,FALSE),"REVISAR")</f>
        <v>SÍ</v>
      </c>
      <c r="F5517" s="18" t="str">
        <f>+Cursos[[#This Row],[IS]]&amp;Cursos[[#This Row],[Modelo correcto]]</f>
        <v>HIRAM GUILLERMO DIAZ ORTIZX62X</v>
      </c>
      <c r="G5517" s="18">
        <v>0</v>
      </c>
      <c r="H5517" s="19">
        <v>44013</v>
      </c>
      <c r="I5517" s="18" t="str">
        <f>+IFERROR(VLOOKUP(Cursos[[#This Row],[Modelo correcto]],Modelos[[Modelo correcto]:[Aplica para certificación]],4,FALSE),"REVISAR")</f>
        <v>NO</v>
      </c>
    </row>
    <row r="5518" spans="1:9" x14ac:dyDescent="0.25">
      <c r="A5518" s="144" t="s">
        <v>326</v>
      </c>
      <c r="B5518">
        <v>1</v>
      </c>
      <c r="C5518" s="10" t="s">
        <v>1842</v>
      </c>
      <c r="D5518" s="18" t="str">
        <f>+IFERROR(VLOOKUP(Cursos[[#This Row],[Modelo correcto]],Modelos[[Modelo correcto]:[¿En línea?]],2,FALSE),"REVISAR")</f>
        <v>LEXMARK</v>
      </c>
      <c r="E5518" s="18" t="str">
        <f>+IFERROR(VLOOKUP(Cursos[[#This Row],[Modelo correcto]],Modelos[[Modelo correcto]:[¿En línea?]],3,FALSE),"REVISAR")</f>
        <v>SÍ</v>
      </c>
      <c r="F5518" s="18" t="str">
        <f>+Cursos[[#This Row],[IS]]&amp;Cursos[[#This Row],[Modelo correcto]]</f>
        <v>HIRAM GUILLERMO DIAZ ORTIZX46X</v>
      </c>
      <c r="G5518" s="18">
        <v>0</v>
      </c>
      <c r="H5518" s="19">
        <v>44013</v>
      </c>
      <c r="I5518" s="18" t="str">
        <f>+IFERROR(VLOOKUP(Cursos[[#This Row],[Modelo correcto]],Modelos[[Modelo correcto]:[Aplica para certificación]],4,FALSE),"REVISAR")</f>
        <v>NO</v>
      </c>
    </row>
    <row r="5519" spans="1:9" x14ac:dyDescent="0.25">
      <c r="A5519" s="144" t="s">
        <v>327</v>
      </c>
      <c r="B5519">
        <v>1</v>
      </c>
      <c r="C5519" s="10" t="s">
        <v>825</v>
      </c>
      <c r="D5519" s="145" t="str">
        <f>+IFERROR(VLOOKUP(Cursos[[#This Row],[Modelo correcto]],Modelos[[Modelo correcto]:[¿En línea?]],2,FALSE),"REVISAR")</f>
        <v>CANON</v>
      </c>
      <c r="E5519" s="145" t="str">
        <f>+IFERROR(VLOOKUP(Cursos[[#This Row],[Modelo correcto]],Modelos[[Modelo correcto]:[¿En línea?]],3,FALSE),"REVISAR")</f>
        <v>NO</v>
      </c>
      <c r="F5519" s="18" t="str">
        <f>+Cursos[[#This Row],[IS]]&amp;Cursos[[#This Row],[Modelo correcto]]</f>
        <v>IVAN ISRAEL MENDEZ RIVERAIPF PRO2000</v>
      </c>
      <c r="G5519" s="18">
        <v>1</v>
      </c>
      <c r="H5519" s="18"/>
      <c r="I5519" s="18" t="str">
        <f>+IFERROR(VLOOKUP(Cursos[[#This Row],[Modelo correcto]],Modelos[[Modelo correcto]:[Aplica para certificación]],4,FALSE),"REVISAR")</f>
        <v>NO</v>
      </c>
    </row>
    <row r="5520" spans="1:9" x14ac:dyDescent="0.25">
      <c r="A5520" s="144" t="s">
        <v>327</v>
      </c>
      <c r="B5520">
        <v>1</v>
      </c>
      <c r="C5520" s="10" t="s">
        <v>951</v>
      </c>
      <c r="D5520" s="18" t="str">
        <f>+IFERROR(VLOOKUP(Cursos[[#This Row],[Modelo correcto]],Modelos[[Modelo correcto]:[¿En línea?]],2,FALSE),"REVISAR")</f>
        <v>XEROX</v>
      </c>
      <c r="E5520" s="18" t="str">
        <f>+IFERROR(VLOOKUP(Cursos[[#This Row],[Modelo correcto]],Modelos[[Modelo correcto]:[¿En línea?]],3,FALSE),"REVISAR")</f>
        <v>NO</v>
      </c>
      <c r="F5520" s="18" t="str">
        <f>+Cursos[[#This Row],[IS]]&amp;Cursos[[#This Row],[Modelo correcto]]</f>
        <v>IVAN ISRAEL MENDEZ RIVERAC13971</v>
      </c>
      <c r="G5520" s="18">
        <v>0</v>
      </c>
      <c r="H5520" s="19">
        <v>43739</v>
      </c>
      <c r="I5520" s="18" t="str">
        <f>+IFERROR(VLOOKUP(Cursos[[#This Row],[Modelo correcto]],Modelos[[Modelo correcto]:[Aplica para certificación]],4,FALSE),"REVISAR")</f>
        <v>SÍ</v>
      </c>
    </row>
    <row r="5521" spans="1:9" x14ac:dyDescent="0.25">
      <c r="A5521" s="144" t="s">
        <v>326</v>
      </c>
      <c r="B5521">
        <v>1</v>
      </c>
      <c r="C5521" s="145" t="s">
        <v>1073</v>
      </c>
      <c r="D5521" s="18" t="str">
        <f>+IFERROR(VLOOKUP(Cursos[[#This Row],[Modelo correcto]],Modelos[[Modelo correcto]:[¿En línea?]],2,FALSE),"REVISAR")</f>
        <v>LEXMARK</v>
      </c>
      <c r="E5521" s="18" t="str">
        <f>+IFERROR(VLOOKUP(Cursos[[#This Row],[Modelo correcto]],Modelos[[Modelo correcto]:[¿En línea?]],3,FALSE),"REVISAR")</f>
        <v>SÍ</v>
      </c>
      <c r="F5521" s="18" t="str">
        <f>+Cursos[[#This Row],[IS]]&amp;Cursos[[#This Row],[Modelo correcto]]</f>
        <v>HIRAM GUILLERMO DIAZ ORTIZPackage Builder and Package Installer</v>
      </c>
      <c r="G5521" s="18">
        <v>0</v>
      </c>
      <c r="H5521" s="19">
        <v>44013</v>
      </c>
      <c r="I5521" s="18" t="str">
        <f>+IFERROR(VLOOKUP(Cursos[[#This Row],[Modelo correcto]],Modelos[[Modelo correcto]:[Aplica para certificación]],4,FALSE),"REVISAR")</f>
        <v>NO</v>
      </c>
    </row>
    <row r="5522" spans="1:9" x14ac:dyDescent="0.25">
      <c r="A5522" s="144" t="s">
        <v>326</v>
      </c>
      <c r="B5522">
        <v>1</v>
      </c>
      <c r="C5522" s="145" t="s">
        <v>1836</v>
      </c>
      <c r="D5522" s="18" t="str">
        <f>+IFERROR(VLOOKUP(Cursos[[#This Row],[Modelo correcto]],Modelos[[Modelo correcto]:[¿En línea?]],2,FALSE),"REVISAR")</f>
        <v>HP</v>
      </c>
      <c r="E5522" s="18" t="str">
        <f>+IFERROR(VLOOKUP(Cursos[[#This Row],[Modelo correcto]],Modelos[[Modelo correcto]:[¿En línea?]],3,FALSE),"REVISAR")</f>
        <v>SÍ</v>
      </c>
      <c r="F5522" s="18" t="str">
        <f>+Cursos[[#This Row],[IS]]&amp;Cursos[[#This Row],[Modelo correcto]]</f>
        <v>HIRAM GUILLERMO DIAZ ORTIZHP on HP – Service Desk as a Service training</v>
      </c>
      <c r="G5522" s="18">
        <v>0</v>
      </c>
      <c r="H5522" s="19">
        <v>44013</v>
      </c>
      <c r="I5522" s="18" t="str">
        <f>+IFERROR(VLOOKUP(Cursos[[#This Row],[Modelo correcto]],Modelos[[Modelo correcto]:[Aplica para certificación]],4,FALSE),"REVISAR")</f>
        <v>NO</v>
      </c>
    </row>
    <row r="5523" spans="1:9" x14ac:dyDescent="0.25">
      <c r="A5523" s="144" t="s">
        <v>326</v>
      </c>
      <c r="B5523">
        <v>1</v>
      </c>
      <c r="C5523" s="145" t="s">
        <v>126</v>
      </c>
      <c r="D5523" s="18" t="str">
        <f>+IFERROR(VLOOKUP(Cursos[[#This Row],[Modelo correcto]],Modelos[[Modelo correcto]:[¿En línea?]],2,FALSE),"REVISAR")</f>
        <v>XEROX</v>
      </c>
      <c r="E5523" s="18" t="str">
        <f>+IFERROR(VLOOKUP(Cursos[[#This Row],[Modelo correcto]],Modelos[[Modelo correcto]:[¿En línea?]],3,FALSE),"REVISAR")</f>
        <v>SÍ</v>
      </c>
      <c r="F5523" s="18" t="str">
        <f>+Cursos[[#This Row],[IS]]&amp;Cursos[[#This Row],[Modelo correcto]]</f>
        <v>HIRAM GUILLERMO DIAZ ORTIZ770DCP2</v>
      </c>
      <c r="G5523" s="18">
        <v>0</v>
      </c>
      <c r="H5523" s="19">
        <v>44013</v>
      </c>
      <c r="I5523" s="18" t="str">
        <f>+IFERROR(VLOOKUP(Cursos[[#This Row],[Modelo correcto]],Modelos[[Modelo correcto]:[Aplica para certificación]],4,FALSE),"REVISAR")</f>
        <v>NO</v>
      </c>
    </row>
    <row r="5524" spans="1:9" x14ac:dyDescent="0.25">
      <c r="A5524" s="144" t="s">
        <v>327</v>
      </c>
      <c r="B5524">
        <v>0</v>
      </c>
      <c r="C5524" s="10" t="s">
        <v>990</v>
      </c>
      <c r="D5524" s="18" t="str">
        <f>+IFERROR(VLOOKUP(Cursos[[#This Row],[Modelo correcto]],Modelos[[Modelo correcto]:[¿En línea?]],2,FALSE),"REVISAR")</f>
        <v>CANON</v>
      </c>
      <c r="E5524" s="18" t="str">
        <f>+IFERROR(VLOOKUP(Cursos[[#This Row],[Modelo correcto]],Modelos[[Modelo correcto]:[¿En línea?]],3,FALSE),"REVISAR")</f>
        <v>NO</v>
      </c>
      <c r="F5524" s="18" t="str">
        <f>+Cursos[[#This Row],[IS]]&amp;Cursos[[#This Row],[Modelo correcto]]</f>
        <v>IVAN ISRAEL MENDEZ RIVERAIR C3025</v>
      </c>
      <c r="G5524" s="18"/>
      <c r="H5524" s="18"/>
      <c r="I5524" s="18" t="str">
        <f>+IFERROR(VLOOKUP(Cursos[[#This Row],[Modelo correcto]],Modelos[[Modelo correcto]:[Aplica para certificación]],4,FALSE),"REVISAR")</f>
        <v>SÍ</v>
      </c>
    </row>
    <row r="5525" spans="1:9" x14ac:dyDescent="0.25">
      <c r="A5525" s="144" t="s">
        <v>326</v>
      </c>
      <c r="B5525">
        <v>1</v>
      </c>
      <c r="C5525" s="145" t="s">
        <v>1860</v>
      </c>
      <c r="D5525" s="18" t="str">
        <f>+IFERROR(VLOOKUP(Cursos[[#This Row],[Modelo correcto]],Modelos[[Modelo correcto]:[¿En línea?]],2,FALSE),"REVISAR")</f>
        <v>HP</v>
      </c>
      <c r="E5525" s="18" t="str">
        <f>+IFERROR(VLOOKUP(Cursos[[#This Row],[Modelo correcto]],Modelos[[Modelo correcto]:[¿En línea?]],3,FALSE),"REVISAR")</f>
        <v>SÍ</v>
      </c>
      <c r="F5525" s="18" t="str">
        <f>+Cursos[[#This Row],[IS]]&amp;Cursos[[#This Row],[Modelo correcto]]</f>
        <v>HIRAM GUILLERMO DIAZ ORTIZ18C1 HP Pavilion 14/15 Laptops</v>
      </c>
      <c r="G5525" s="18">
        <v>0</v>
      </c>
      <c r="H5525" s="19">
        <v>44013</v>
      </c>
      <c r="I5525" s="18" t="str">
        <f>+IFERROR(VLOOKUP(Cursos[[#This Row],[Modelo correcto]],Modelos[[Modelo correcto]:[Aplica para certificación]],4,FALSE),"REVISAR")</f>
        <v>NO</v>
      </c>
    </row>
    <row r="5526" spans="1:9" ht="15.75" x14ac:dyDescent="0.25">
      <c r="A5526" s="144" t="s">
        <v>326</v>
      </c>
      <c r="B5526">
        <v>1</v>
      </c>
      <c r="C5526" s="135" t="s">
        <v>1877</v>
      </c>
      <c r="D5526" s="18" t="str">
        <f>+IFERROR(VLOOKUP(Cursos[[#This Row],[Modelo correcto]],Modelos[[Modelo correcto]:[¿En línea?]],2,FALSE),"REVISAR")</f>
        <v>HP</v>
      </c>
      <c r="E5526" s="18" t="str">
        <f>+IFERROR(VLOOKUP(Cursos[[#This Row],[Modelo correcto]],Modelos[[Modelo correcto]:[¿En línea?]],3,FALSE),"REVISAR")</f>
        <v>SÍ</v>
      </c>
      <c r="F5526" s="18" t="str">
        <f>+Cursos[[#This Row],[IS]]&amp;Cursos[[#This Row],[Modelo correcto]]</f>
        <v>HIRAM GUILLERMO DIAZ ORTIZCare Pack Registration training</v>
      </c>
      <c r="G5526" s="18">
        <v>0</v>
      </c>
      <c r="H5526" s="19">
        <v>44013</v>
      </c>
      <c r="I5526" s="18" t="str">
        <f>+IFERROR(VLOOKUP(Cursos[[#This Row],[Modelo correcto]],Modelos[[Modelo correcto]:[Aplica para certificación]],4,FALSE),"REVISAR")</f>
        <v>NO</v>
      </c>
    </row>
    <row r="5527" spans="1:9" ht="15.75" x14ac:dyDescent="0.25">
      <c r="A5527" s="144" t="s">
        <v>326</v>
      </c>
      <c r="B5527">
        <v>1</v>
      </c>
      <c r="C5527" s="135" t="s">
        <v>1881</v>
      </c>
      <c r="D5527" s="18" t="str">
        <f>+IFERROR(VLOOKUP(Cursos[[#This Row],[Modelo correcto]],Modelos[[Modelo correcto]:[¿En línea?]],2,FALSE),"REVISAR")</f>
        <v>HP</v>
      </c>
      <c r="E5527" s="18" t="str">
        <f>+IFERROR(VLOOKUP(Cursos[[#This Row],[Modelo correcto]],Modelos[[Modelo correcto]:[¿En línea?]],3,FALSE),"REVISAR")</f>
        <v>SÍ</v>
      </c>
      <c r="F5527" s="18" t="str">
        <f>+Cursos[[#This Row],[IS]]&amp;Cursos[[#This Row],[Modelo correcto]]</f>
        <v>HIRAM GUILLERMO DIAZ ORTIZSamsung Mobile Print Solution</v>
      </c>
      <c r="G5527" s="18">
        <v>0</v>
      </c>
      <c r="H5527" s="19">
        <v>44013</v>
      </c>
      <c r="I5527" s="18" t="str">
        <f>+IFERROR(VLOOKUP(Cursos[[#This Row],[Modelo correcto]],Modelos[[Modelo correcto]:[Aplica para certificación]],4,FALSE),"REVISAR")</f>
        <v>NO</v>
      </c>
    </row>
    <row r="5528" spans="1:9" x14ac:dyDescent="0.25">
      <c r="A5528" s="144" t="s">
        <v>326</v>
      </c>
      <c r="B5528">
        <v>1</v>
      </c>
      <c r="C5528" s="145" t="s">
        <v>1407</v>
      </c>
      <c r="D5528" s="18" t="str">
        <f>+IFERROR(VLOOKUP(Cursos[[#This Row],[Modelo correcto]],Modelos[[Modelo correcto]:[¿En línea?]],2,FALSE),"REVISAR")</f>
        <v>HP</v>
      </c>
      <c r="E5528" s="18" t="str">
        <f>+IFERROR(VLOOKUP(Cursos[[#This Row],[Modelo correcto]],Modelos[[Modelo correcto]:[¿En línea?]],3,FALSE),"REVISAR")</f>
        <v>SÍ</v>
      </c>
      <c r="F5528" s="18" t="str">
        <f>+Cursos[[#This Row],[IS]]&amp;Cursos[[#This Row],[Modelo correcto]]</f>
        <v>HIRAM GUILLERMO DIAZ ORTIZM651</v>
      </c>
      <c r="G5528" s="18">
        <v>0</v>
      </c>
      <c r="H5528" s="19">
        <v>44013</v>
      </c>
      <c r="I5528" s="18" t="str">
        <f>+IFERROR(VLOOKUP(Cursos[[#This Row],[Modelo correcto]],Modelos[[Modelo correcto]:[Aplica para certificación]],4,FALSE),"REVISAR")</f>
        <v>NO</v>
      </c>
    </row>
    <row r="5529" spans="1:9" x14ac:dyDescent="0.25">
      <c r="A5529" s="144" t="s">
        <v>326</v>
      </c>
      <c r="B5529">
        <v>1</v>
      </c>
      <c r="C5529" s="10" t="s">
        <v>755</v>
      </c>
      <c r="D5529" s="145" t="str">
        <f>+IFERROR(VLOOKUP(Cursos[[#This Row],[Modelo correcto]],Modelos[[Modelo correcto]:[¿En línea?]],2,FALSE),"REVISAR")</f>
        <v>CANON</v>
      </c>
      <c r="E5529" s="145" t="str">
        <f>+IFERROR(VLOOKUP(Cursos[[#This Row],[Modelo correcto]],Modelos[[Modelo correcto]:[¿En línea?]],3,FALSE),"REVISAR")</f>
        <v>NO</v>
      </c>
      <c r="F5529" s="18" t="str">
        <f>+Cursos[[#This Row],[IS]]&amp;Cursos[[#This Row],[Modelo correcto]]</f>
        <v>HIRAM GUILLERMO DIAZ ORTIZIPF750</v>
      </c>
      <c r="G5529" s="18">
        <v>1</v>
      </c>
      <c r="H5529" s="19">
        <v>43739</v>
      </c>
      <c r="I5529" s="18" t="str">
        <f>+IFERROR(VLOOKUP(Cursos[[#This Row],[Modelo correcto]],Modelos[[Modelo correcto]:[Aplica para certificación]],4,FALSE),"REVISAR")</f>
        <v>NO</v>
      </c>
    </row>
    <row r="5530" spans="1:9" x14ac:dyDescent="0.25">
      <c r="A5530" s="144" t="s">
        <v>326</v>
      </c>
      <c r="B5530">
        <v>1</v>
      </c>
      <c r="C5530" s="145" t="s">
        <v>1469</v>
      </c>
      <c r="D5530" s="18" t="str">
        <f>+IFERROR(VLOOKUP(Cursos[[#This Row],[Modelo correcto]],Modelos[[Modelo correcto]:[¿En línea?]],2,FALSE),"REVISAR")</f>
        <v>HP</v>
      </c>
      <c r="E5530" s="18" t="str">
        <f>+IFERROR(VLOOKUP(Cursos[[#This Row],[Modelo correcto]],Modelos[[Modelo correcto]:[¿En línea?]],3,FALSE),"REVISAR")</f>
        <v>SÍ</v>
      </c>
      <c r="F5530" s="18" t="str">
        <f>+Cursos[[#This Row],[IS]]&amp;Cursos[[#This Row],[Modelo correcto]]</f>
        <v>HIRAM GUILLERMO DIAZ ORTIZHP Designjet Entry Level Service and Support Training WBT</v>
      </c>
      <c r="G5530" s="18">
        <v>0</v>
      </c>
      <c r="H5530" s="19">
        <v>44044</v>
      </c>
      <c r="I5530" s="18" t="str">
        <f>+IFERROR(VLOOKUP(Cursos[[#This Row],[Modelo correcto]],Modelos[[Modelo correcto]:[Aplica para certificación]],4,FALSE),"REVISAR")</f>
        <v>SÍ</v>
      </c>
    </row>
    <row r="5531" spans="1:9" x14ac:dyDescent="0.25">
      <c r="A5531" s="144" t="s">
        <v>326</v>
      </c>
      <c r="B5531">
        <v>1</v>
      </c>
      <c r="C5531" s="145" t="s">
        <v>1937</v>
      </c>
      <c r="D5531" s="18" t="str">
        <f>+IFERROR(VLOOKUP(Cursos[[#This Row],[Modelo correcto]],Modelos[[Modelo correcto]:[¿En línea?]],2,FALSE),"REVISAR")</f>
        <v>HP</v>
      </c>
      <c r="E5531" s="18" t="str">
        <f>+IFERROR(VLOOKUP(Cursos[[#This Row],[Modelo correcto]],Modelos[[Modelo correcto]:[¿En línea?]],3,FALSE),"REVISAR")</f>
        <v>SÍ</v>
      </c>
      <c r="F5531" s="18" t="str">
        <f>+Cursos[[#This Row],[IS]]&amp;Cursos[[#This Row],[Modelo correcto]]</f>
        <v>HIRAM GUILLERMO DIAZ ORTIZ009 - HP Advance – Printer Portal and Locator</v>
      </c>
      <c r="G5531" s="18">
        <v>0</v>
      </c>
      <c r="H5531" s="19">
        <v>44044</v>
      </c>
      <c r="I5531" s="18" t="str">
        <f>+IFERROR(VLOOKUP(Cursos[[#This Row],[Modelo correcto]],Modelos[[Modelo correcto]:[Aplica para certificación]],4,FALSE),"REVISAR")</f>
        <v>NO</v>
      </c>
    </row>
    <row r="5532" spans="1:9" ht="15.75" x14ac:dyDescent="0.25">
      <c r="A5532" s="144" t="s">
        <v>326</v>
      </c>
      <c r="B5532">
        <v>1</v>
      </c>
      <c r="C5532" s="135" t="s">
        <v>1960</v>
      </c>
      <c r="D5532" s="18" t="str">
        <f>+IFERROR(VLOOKUP(Cursos[[#This Row],[Modelo correcto]],Modelos[[Modelo correcto]:[¿En línea?]],2,FALSE),"REVISAR")</f>
        <v>HP</v>
      </c>
      <c r="E5532" s="18" t="str">
        <f>+IFERROR(VLOOKUP(Cursos[[#This Row],[Modelo correcto]],Modelos[[Modelo correcto]:[¿En línea?]],3,FALSE),"REVISAR")</f>
        <v>SÍ</v>
      </c>
      <c r="F5532" s="18" t="str">
        <f>+Cursos[[#This Row],[IS]]&amp;Cursos[[#This Row],[Modelo correcto]]</f>
        <v>HIRAM GUILLERMO DIAZ ORTIZHP Color LaserJet Enterprise M856 series and HP Color LaserJet Managed E85055dn</v>
      </c>
      <c r="G5532" s="18">
        <v>0</v>
      </c>
      <c r="H5532" s="19">
        <v>44044</v>
      </c>
      <c r="I5532" s="18" t="str">
        <f>+IFERROR(VLOOKUP(Cursos[[#This Row],[Modelo correcto]],Modelos[[Modelo correcto]:[Aplica para certificación]],4,FALSE),"REVISAR")</f>
        <v>NO</v>
      </c>
    </row>
    <row r="5533" spans="1:9" x14ac:dyDescent="0.25">
      <c r="A5533" s="144" t="s">
        <v>326</v>
      </c>
      <c r="B5533">
        <v>0</v>
      </c>
      <c r="C5533" s="10" t="s">
        <v>990</v>
      </c>
      <c r="D5533" s="18" t="str">
        <f>+IFERROR(VLOOKUP(Cursos[[#This Row],[Modelo correcto]],Modelos[[Modelo correcto]:[¿En línea?]],2,FALSE),"REVISAR")</f>
        <v>CANON</v>
      </c>
      <c r="E5533" s="18" t="str">
        <f>+IFERROR(VLOOKUP(Cursos[[#This Row],[Modelo correcto]],Modelos[[Modelo correcto]:[¿En línea?]],3,FALSE),"REVISAR")</f>
        <v>NO</v>
      </c>
      <c r="F5533" s="18" t="str">
        <f>+Cursos[[#This Row],[IS]]&amp;Cursos[[#This Row],[Modelo correcto]]</f>
        <v>HIRAM GUILLERMO DIAZ ORTIZIR C3025</v>
      </c>
      <c r="G5533" s="18"/>
      <c r="H5533" s="18"/>
      <c r="I5533" s="18" t="str">
        <f>+IFERROR(VLOOKUP(Cursos[[#This Row],[Modelo correcto]],Modelos[[Modelo correcto]:[Aplica para certificación]],4,FALSE),"REVISAR")</f>
        <v>SÍ</v>
      </c>
    </row>
    <row r="5534" spans="1:9" ht="15.75" x14ac:dyDescent="0.25">
      <c r="A5534" s="144" t="s">
        <v>326</v>
      </c>
      <c r="B5534">
        <v>1</v>
      </c>
      <c r="C5534" s="135" t="s">
        <v>2076</v>
      </c>
      <c r="D5534" s="18" t="str">
        <f>+IFERROR(VLOOKUP(Cursos[[#This Row],[Modelo correcto]],Modelos[[Modelo correcto]:[¿En línea?]],2,FALSE),"REVISAR")</f>
        <v>HP</v>
      </c>
      <c r="E5534" s="18" t="str">
        <f>+IFERROR(VLOOKUP(Cursos[[#This Row],[Modelo correcto]],Modelos[[Modelo correcto]:[¿En línea?]],3,FALSE),"REVISAR")</f>
        <v>SÍ</v>
      </c>
      <c r="F5534" s="18" t="str">
        <f>+Cursos[[#This Row],[IS]]&amp;Cursos[[#This Row],[Modelo correcto]]</f>
        <v>HIRAM GUILLERMO DIAZ ORTIZTelling Print Security Stories</v>
      </c>
      <c r="G5534" s="18">
        <v>0</v>
      </c>
      <c r="H5534" s="19">
        <v>44044</v>
      </c>
      <c r="I5534" s="18" t="str">
        <f>+IFERROR(VLOOKUP(Cursos[[#This Row],[Modelo correcto]],Modelos[[Modelo correcto]:[Aplica para certificación]],4,FALSE),"REVISAR")</f>
        <v>NO</v>
      </c>
    </row>
    <row r="5535" spans="1:9" ht="15.75" x14ac:dyDescent="0.25">
      <c r="A5535" s="144" t="s">
        <v>326</v>
      </c>
      <c r="B5535">
        <v>1</v>
      </c>
      <c r="C5535" s="135" t="s">
        <v>1979</v>
      </c>
      <c r="D5535" s="18" t="str">
        <f>+IFERROR(VLOOKUP(Cursos[[#This Row],[Modelo correcto]],Modelos[[Modelo correcto]:[¿En línea?]],2,FALSE),"REVISAR")</f>
        <v>HP</v>
      </c>
      <c r="E5535" s="18" t="str">
        <f>+IFERROR(VLOOKUP(Cursos[[#This Row],[Modelo correcto]],Modelos[[Modelo correcto]:[¿En línea?]],3,FALSE),"REVISAR")</f>
        <v>SÍ</v>
      </c>
      <c r="F5535" s="18" t="str">
        <f>+Cursos[[#This Row],[IS]]&amp;Cursos[[#This Row],[Modelo correcto]]</f>
        <v>HIRAM GUILLERMO DIAZ ORTIZHP 600 Managed Series</v>
      </c>
      <c r="G5535" s="18">
        <v>0</v>
      </c>
      <c r="H5535" s="19">
        <v>44044</v>
      </c>
      <c r="I5535" s="18" t="str">
        <f>+IFERROR(VLOOKUP(Cursos[[#This Row],[Modelo correcto]],Modelos[[Modelo correcto]:[Aplica para certificación]],4,FALSE),"REVISAR")</f>
        <v>NO</v>
      </c>
    </row>
    <row r="5536" spans="1:9" x14ac:dyDescent="0.25">
      <c r="A5536" s="144" t="s">
        <v>326</v>
      </c>
      <c r="B5536">
        <v>1</v>
      </c>
      <c r="C5536" s="10" t="s">
        <v>1256</v>
      </c>
      <c r="D5536" s="18" t="str">
        <f>+IFERROR(VLOOKUP(Cursos[[#This Row],[Modelo correcto]],Modelos[[Modelo correcto]:[¿En línea?]],2,FALSE),"REVISAR")</f>
        <v>XEROX</v>
      </c>
      <c r="E5536" s="18" t="str">
        <f>+IFERROR(VLOOKUP(Cursos[[#This Row],[Modelo correcto]],Modelos[[Modelo correcto]:[¿En línea?]],3,FALSE),"REVISAR")</f>
        <v>SÍ</v>
      </c>
      <c r="F5536" s="18" t="str">
        <f>+Cursos[[#This Row],[IS]]&amp;Cursos[[#This Row],[Modelo correcto]]</f>
        <v>HIRAM GUILLERMO DIAZ ORTIZGBOFFIN</v>
      </c>
      <c r="G5536" s="18">
        <v>1</v>
      </c>
      <c r="H5536" s="19">
        <v>44044</v>
      </c>
      <c r="I5536" s="18" t="str">
        <f>+IFERROR(VLOOKUP(Cursos[[#This Row],[Modelo correcto]],Modelos[[Modelo correcto]:[Aplica para certificación]],4,FALSE),"REVISAR")</f>
        <v>SÍ</v>
      </c>
    </row>
    <row r="5537" spans="1:9" x14ac:dyDescent="0.25">
      <c r="A5537" s="144" t="s">
        <v>326</v>
      </c>
      <c r="B5537">
        <v>1</v>
      </c>
      <c r="C5537" s="10" t="s">
        <v>1243</v>
      </c>
      <c r="D5537" s="18" t="str">
        <f>+IFERROR(VLOOKUP(Cursos[[#This Row],[Modelo correcto]],Modelos[[Modelo correcto]:[¿En línea?]],2,FALSE),"REVISAR")</f>
        <v>XEROX</v>
      </c>
      <c r="E5537" s="18" t="str">
        <f>+IFERROR(VLOOKUP(Cursos[[#This Row],[Modelo correcto]],Modelos[[Modelo correcto]:[¿En línea?]],3,FALSE),"REVISAR")</f>
        <v>SÍ</v>
      </c>
      <c r="F5537" s="18" t="str">
        <f>+Cursos[[#This Row],[IS]]&amp;Cursos[[#This Row],[Modelo correcto]]</f>
        <v>HIRAM GUILLERMO DIAZ ORTIZ3KHCF</v>
      </c>
      <c r="G5537" s="18">
        <v>1</v>
      </c>
      <c r="H5537" s="19">
        <v>44044</v>
      </c>
      <c r="I5537" s="18" t="str">
        <f>+IFERROR(VLOOKUP(Cursos[[#This Row],[Modelo correcto]],Modelos[[Modelo correcto]:[Aplica para certificación]],4,FALSE),"REVISAR")</f>
        <v>SÍ</v>
      </c>
    </row>
    <row r="5538" spans="1:9" x14ac:dyDescent="0.25">
      <c r="A5538" s="144" t="s">
        <v>326</v>
      </c>
      <c r="B5538">
        <v>1</v>
      </c>
      <c r="C5538" s="125" t="s">
        <v>2262</v>
      </c>
      <c r="D5538" s="18" t="str">
        <f>+IFERROR(VLOOKUP(Cursos[[#This Row],[Modelo correcto]],Modelos[[Modelo correcto]:[¿En línea?]],2,FALSE),"REVISAR")</f>
        <v>CANON</v>
      </c>
      <c r="E5538" s="18" t="str">
        <f>+IFERROR(VLOOKUP(Cursos[[#This Row],[Modelo correcto]],Modelos[[Modelo correcto]:[¿En línea?]],3,FALSE),"REVISAR")</f>
        <v>SÍ</v>
      </c>
      <c r="F5538" s="18" t="str">
        <f>+Cursos[[#This Row],[IS]]&amp;Cursos[[#This Row],[Modelo correcto]]</f>
        <v>HIRAM GUILLERMO DIAZ ORTIZImageRUNNER Advance 3G III Actualización</v>
      </c>
      <c r="G5538" s="18">
        <v>1</v>
      </c>
      <c r="H5538" s="19">
        <v>44105</v>
      </c>
      <c r="I5538" s="18" t="str">
        <f>+IFERROR(VLOOKUP(Cursos[[#This Row],[Modelo correcto]],Modelos[[Modelo correcto]:[Aplica para certificación]],4,FALSE),"REVISAR")</f>
        <v>SÍ</v>
      </c>
    </row>
    <row r="5539" spans="1:9" x14ac:dyDescent="0.25">
      <c r="A5539" s="144" t="s">
        <v>326</v>
      </c>
      <c r="B5539">
        <v>1</v>
      </c>
      <c r="C5539" s="125" t="s">
        <v>2263</v>
      </c>
      <c r="D5539" s="18" t="str">
        <f>+IFERROR(VLOOKUP(Cursos[[#This Row],[Modelo correcto]],Modelos[[Modelo correcto]:[¿En línea?]],2,FALSE),"REVISAR")</f>
        <v>CANON</v>
      </c>
      <c r="E5539" s="18" t="str">
        <f>+IFERROR(VLOOKUP(Cursos[[#This Row],[Modelo correcto]],Modelos[[Modelo correcto]:[¿En línea?]],3,FALSE),"REVISAR")</f>
        <v>SÍ</v>
      </c>
      <c r="F5539" s="18" t="str">
        <f>+Cursos[[#This Row],[IS]]&amp;Cursos[[#This Row],[Modelo correcto]]</f>
        <v>HIRAM GUILLERMO DIAZ ORTIZImageRUNNER Advance 4500 Series</v>
      </c>
      <c r="G5539" s="18">
        <v>1</v>
      </c>
      <c r="H5539" s="19">
        <v>44105</v>
      </c>
      <c r="I5539" s="18" t="str">
        <f>+IFERROR(VLOOKUP(Cursos[[#This Row],[Modelo correcto]],Modelos[[Modelo correcto]:[Aplica para certificación]],4,FALSE),"REVISAR")</f>
        <v>SÍ</v>
      </c>
    </row>
    <row r="5540" spans="1:9" x14ac:dyDescent="0.25">
      <c r="A5540" s="144" t="s">
        <v>2787</v>
      </c>
      <c r="B5540">
        <v>1</v>
      </c>
      <c r="C5540" s="10" t="s">
        <v>840</v>
      </c>
      <c r="D5540" s="18" t="str">
        <f>+IFERROR(VLOOKUP(Cursos[[#This Row],[Modelo correcto]],Modelos[[Modelo correcto]:[¿En línea?]],2,FALSE),"REVISAR")</f>
        <v>XEROX</v>
      </c>
      <c r="E5540" s="18" t="str">
        <f>+IFERROR(VLOOKUP(Cursos[[#This Row],[Modelo correcto]],Modelos[[Modelo correcto]:[¿En línea?]],3,FALSE),"REVISAR")</f>
        <v>SÍ</v>
      </c>
      <c r="F5540" s="18" t="str">
        <f>+Cursos[[#This Row],[IS]]&amp;Cursos[[#This Row],[Modelo correcto]]</f>
        <v>LUIS FELIPE CRUZ MARW6515lp</v>
      </c>
      <c r="G5540" s="18"/>
      <c r="H5540" s="18"/>
      <c r="I5540" s="18" t="str">
        <f>+IFERROR(VLOOKUP(Cursos[[#This Row],[Modelo correcto]],Modelos[[Modelo correcto]:[Aplica para certificación]],4,FALSE),"REVISAR")</f>
        <v>SÍ</v>
      </c>
    </row>
    <row r="5541" spans="1:9" x14ac:dyDescent="0.25">
      <c r="A5541" s="144" t="s">
        <v>326</v>
      </c>
      <c r="B5541">
        <v>1</v>
      </c>
      <c r="C5541" s="125" t="s">
        <v>2264</v>
      </c>
      <c r="D5541" s="18" t="str">
        <f>+IFERROR(VLOOKUP(Cursos[[#This Row],[Modelo correcto]],Modelos[[Modelo correcto]:[¿En línea?]],2,FALSE),"REVISAR")</f>
        <v>CANON</v>
      </c>
      <c r="E5541" s="18" t="str">
        <f>+IFERROR(VLOOKUP(Cursos[[#This Row],[Modelo correcto]],Modelos[[Modelo correcto]:[¿En línea?]],3,FALSE),"REVISAR")</f>
        <v>SÍ</v>
      </c>
      <c r="F5541" s="18" t="str">
        <f>+Cursos[[#This Row],[IS]]&amp;Cursos[[#This Row],[Modelo correcto]]</f>
        <v>HIRAM GUILLERMO DIAZ ORTIZImageRUNNER ADVANCE C3500 Series</v>
      </c>
      <c r="G5541" s="18">
        <v>1</v>
      </c>
      <c r="H5541" s="19">
        <v>44105</v>
      </c>
      <c r="I5541" s="18" t="str">
        <f>+IFERROR(VLOOKUP(Cursos[[#This Row],[Modelo correcto]],Modelos[[Modelo correcto]:[Aplica para certificación]],4,FALSE),"REVISAR")</f>
        <v>SÍ</v>
      </c>
    </row>
    <row r="5542" spans="1:9" x14ac:dyDescent="0.25">
      <c r="A5542" s="144" t="s">
        <v>326</v>
      </c>
      <c r="B5542">
        <v>1</v>
      </c>
      <c r="C5542" s="10" t="s">
        <v>998</v>
      </c>
      <c r="D5542" s="145" t="str">
        <f>+IFERROR(VLOOKUP(Cursos[[#This Row],[Modelo correcto]],Modelos[[Modelo correcto]:[¿En línea?]],2,FALSE),"REVISAR")</f>
        <v>OKI</v>
      </c>
      <c r="E5542" s="145" t="str">
        <f>+IFERROR(VLOOKUP(Cursos[[#This Row],[Modelo correcto]],Modelos[[Modelo correcto]:[¿En línea?]],3,FALSE),"REVISAR")</f>
        <v>NO</v>
      </c>
      <c r="F5542" s="18" t="str">
        <f>+Cursos[[#This Row],[IS]]&amp;Cursos[[#This Row],[Modelo correcto]]</f>
        <v>HIRAM GUILLERMO DIAZ ORTIZMPS5502</v>
      </c>
      <c r="G5542" s="18">
        <v>1</v>
      </c>
      <c r="H5542" s="18"/>
      <c r="I5542" s="18" t="str">
        <f>+IFERROR(VLOOKUP(Cursos[[#This Row],[Modelo correcto]],Modelos[[Modelo correcto]:[Aplica para certificación]],4,FALSE),"REVISAR")</f>
        <v>NO</v>
      </c>
    </row>
    <row r="5543" spans="1:9" x14ac:dyDescent="0.25">
      <c r="A5543" s="144" t="s">
        <v>326</v>
      </c>
      <c r="B5543">
        <v>1</v>
      </c>
      <c r="C5543" s="125" t="s">
        <v>2261</v>
      </c>
      <c r="D5543" s="18" t="str">
        <f>+IFERROR(VLOOKUP(Cursos[[#This Row],[Modelo correcto]],Modelos[[Modelo correcto]:[¿En línea?]],2,FALSE),"REVISAR")</f>
        <v>CANON</v>
      </c>
      <c r="E5543" s="18" t="str">
        <f>+IFERROR(VLOOKUP(Cursos[[#This Row],[Modelo correcto]],Modelos[[Modelo correcto]:[¿En línea?]],3,FALSE),"REVISAR")</f>
        <v>SÍ</v>
      </c>
      <c r="F5543" s="18" t="str">
        <f>+Cursos[[#This Row],[IS]]&amp;Cursos[[#This Row],[Modelo correcto]]</f>
        <v>HIRAM GUILLERMO DIAZ ORTIZImageRunner C3025</v>
      </c>
      <c r="G5543" s="18">
        <v>1</v>
      </c>
      <c r="H5543" s="19">
        <v>44105</v>
      </c>
      <c r="I5543" s="18" t="str">
        <f>+IFERROR(VLOOKUP(Cursos[[#This Row],[Modelo correcto]],Modelos[[Modelo correcto]:[Aplica para certificación]],4,FALSE),"REVISAR")</f>
        <v>SÍ</v>
      </c>
    </row>
    <row r="5544" spans="1:9" x14ac:dyDescent="0.25">
      <c r="A5544" s="144" t="s">
        <v>388</v>
      </c>
      <c r="B5544">
        <v>1</v>
      </c>
      <c r="C5544" s="145" t="s">
        <v>892</v>
      </c>
      <c r="D5544" s="18" t="str">
        <f>+IFERROR(VLOOKUP(Cursos[[#This Row],[Modelo correcto]],Modelos[[Modelo correcto]:[¿En línea?]],2,FALSE),"REVISAR")</f>
        <v>EPSON</v>
      </c>
      <c r="E5544" s="18" t="str">
        <f>+IFERROR(VLOOKUP(Cursos[[#This Row],[Modelo correcto]],Modelos[[Modelo correcto]:[¿En línea?]],3,FALSE),"REVISAR")</f>
        <v>NO</v>
      </c>
      <c r="F5544" s="18" t="str">
        <f>+Cursos[[#This Row],[IS]]&amp;Cursos[[#This Row],[Modelo correcto]]</f>
        <v>FRANCISCO ERNESTO DE LA TORRE ZAMBARAWF-C5790</v>
      </c>
      <c r="G5544" s="18">
        <v>1</v>
      </c>
      <c r="H5544" s="19">
        <v>43647</v>
      </c>
      <c r="I5544" s="18" t="str">
        <f>+IFERROR(VLOOKUP(Cursos[[#This Row],[Modelo correcto]],Modelos[[Modelo correcto]:[Aplica para certificación]],4,FALSE),"REVISAR")</f>
        <v>NO</v>
      </c>
    </row>
    <row r="5545" spans="1:9" x14ac:dyDescent="0.25">
      <c r="A5545" s="144" t="s">
        <v>326</v>
      </c>
      <c r="B5545">
        <v>1</v>
      </c>
      <c r="C5545" s="128" t="s">
        <v>1893</v>
      </c>
      <c r="D5545" s="18" t="str">
        <f>+IFERROR(VLOOKUP(Cursos[[#This Row],[Modelo correcto]],Modelos[[Modelo correcto]:[¿En línea?]],2,FALSE),"REVISAR")</f>
        <v>HP</v>
      </c>
      <c r="E5545" s="18" t="str">
        <f>+IFERROR(VLOOKUP(Cursos[[#This Row],[Modelo correcto]],Modelos[[Modelo correcto]:[¿En línea?]],3,FALSE),"REVISAR")</f>
        <v>SÍ</v>
      </c>
      <c r="F5545" s="18" t="str">
        <f>+Cursos[[#This Row],[IS]]&amp;Cursos[[#This Row],[Modelo correcto]]</f>
        <v>HIRAM GUILLERMO DIAZ ORTIZHP Color LaserJet Enterprise M652, M653 and HP Color LaserJet Enterprise MFP M681, M682 Service and Support Training Live Studio</v>
      </c>
      <c r="G5545" s="18">
        <v>0</v>
      </c>
      <c r="H5545" s="19">
        <v>44105</v>
      </c>
      <c r="I5545" s="18" t="str">
        <f>+IFERROR(VLOOKUP(Cursos[[#This Row],[Modelo correcto]],Modelos[[Modelo correcto]:[Aplica para certificación]],4,FALSE),"REVISAR")</f>
        <v>NO</v>
      </c>
    </row>
    <row r="5546" spans="1:9" x14ac:dyDescent="0.25">
      <c r="A5546" s="144" t="s">
        <v>325</v>
      </c>
      <c r="B5546">
        <v>0</v>
      </c>
      <c r="C5546" s="10" t="s">
        <v>941</v>
      </c>
      <c r="D5546" s="145" t="str">
        <f>+IFERROR(VLOOKUP(Cursos[[#This Row],[Modelo correcto]],Modelos[[Modelo correcto]:[¿En línea?]],2,FALSE),"REVISAR")</f>
        <v>XEROX</v>
      </c>
      <c r="E5546" s="145" t="str">
        <f>+IFERROR(VLOOKUP(Cursos[[#This Row],[Modelo correcto]],Modelos[[Modelo correcto]:[¿En línea?]],3,FALSE),"REVISAR")</f>
        <v>NO</v>
      </c>
      <c r="F5546" s="18" t="str">
        <f>+Cursos[[#This Row],[IS]]&amp;Cursos[[#This Row],[Modelo correcto]]</f>
        <v>HECTOR MARIN AVILA WC5632</v>
      </c>
      <c r="G5546" s="18">
        <v>1</v>
      </c>
      <c r="H5546" s="18"/>
      <c r="I5546" s="18" t="str">
        <f>+IFERROR(VLOOKUP(Cursos[[#This Row],[Modelo correcto]],Modelos[[Modelo correcto]:[Aplica para certificación]],4,FALSE),"REVISAR")</f>
        <v>NO</v>
      </c>
    </row>
    <row r="5547" spans="1:9" x14ac:dyDescent="0.25">
      <c r="A5547" s="144" t="s">
        <v>325</v>
      </c>
      <c r="B5547">
        <v>0</v>
      </c>
      <c r="C5547" s="10" t="s">
        <v>792</v>
      </c>
      <c r="D5547" s="145" t="str">
        <f>+IFERROR(VLOOKUP(Cursos[[#This Row],[Modelo correcto]],Modelos[[Modelo correcto]:[¿En línea?]],2,FALSE),"REVISAR")</f>
        <v>XEROX</v>
      </c>
      <c r="E5547" s="145" t="str">
        <f>+IFERROR(VLOOKUP(Cursos[[#This Row],[Modelo correcto]],Modelos[[Modelo correcto]:[¿En línea?]],3,FALSE),"REVISAR")</f>
        <v>NO</v>
      </c>
      <c r="F5547" s="18" t="str">
        <f>+Cursos[[#This Row],[IS]]&amp;Cursos[[#This Row],[Modelo correcto]]</f>
        <v>HECTOR MARIN AVILA WC5790</v>
      </c>
      <c r="G5547" s="18">
        <v>1</v>
      </c>
      <c r="H5547" s="18"/>
      <c r="I5547" s="18" t="str">
        <f>+IFERROR(VLOOKUP(Cursos[[#This Row],[Modelo correcto]],Modelos[[Modelo correcto]:[Aplica para certificación]],4,FALSE),"REVISAR")</f>
        <v>NO</v>
      </c>
    </row>
    <row r="5548" spans="1:9" x14ac:dyDescent="0.25">
      <c r="A5548" s="144" t="s">
        <v>2784</v>
      </c>
      <c r="B5548">
        <v>1</v>
      </c>
      <c r="C5548" s="10" t="s">
        <v>777</v>
      </c>
      <c r="D5548" s="145" t="str">
        <f>+IFERROR(VLOOKUP(Cursos[[#This Row],[Modelo correcto]],Modelos[[Modelo correcto]:[¿En línea?]],2,FALSE),"REVISAR")</f>
        <v>XEROX</v>
      </c>
      <c r="E5548" s="145" t="str">
        <f>+IFERROR(VLOOKUP(Cursos[[#This Row],[Modelo correcto]],Modelos[[Modelo correcto]:[¿En línea?]],3,FALSE),"REVISAR")</f>
        <v>NO</v>
      </c>
      <c r="F5548" s="18" t="str">
        <f>+Cursos[[#This Row],[IS]]&amp;Cursos[[#This Row],[Modelo correcto]]</f>
        <v>HECTOR IVAN CASTILLO RAMIREZC70</v>
      </c>
      <c r="G5548" s="18">
        <v>1</v>
      </c>
      <c r="H5548" s="18"/>
      <c r="I5548" s="18" t="str">
        <f>+IFERROR(VLOOKUP(Cursos[[#This Row],[Modelo correcto]],Modelos[[Modelo correcto]:[Aplica para certificación]],4,FALSE),"REVISAR")</f>
        <v>NO</v>
      </c>
    </row>
    <row r="5549" spans="1:9" x14ac:dyDescent="0.25">
      <c r="A5549" s="144" t="s">
        <v>2784</v>
      </c>
      <c r="B5549">
        <v>1</v>
      </c>
      <c r="C5549" s="10" t="s">
        <v>871</v>
      </c>
      <c r="D5549" s="145" t="str">
        <f>+IFERROR(VLOOKUP(Cursos[[#This Row],[Modelo correcto]],Modelos[[Modelo correcto]:[¿En línea?]],2,FALSE),"REVISAR")</f>
        <v>XEROX</v>
      </c>
      <c r="E5549" s="145" t="str">
        <f>+IFERROR(VLOOKUP(Cursos[[#This Row],[Modelo correcto]],Modelos[[Modelo correcto]:[¿En línea?]],3,FALSE),"REVISAR")</f>
        <v>NO</v>
      </c>
      <c r="F5549" s="18" t="str">
        <f>+Cursos[[#This Row],[IS]]&amp;Cursos[[#This Row],[Modelo correcto]]</f>
        <v xml:space="preserve">HECTOR IVAN CASTILLO RAMIREZD110 </v>
      </c>
      <c r="G5549" s="18">
        <v>1</v>
      </c>
      <c r="H5549" s="18"/>
      <c r="I5549" s="18" t="str">
        <f>+IFERROR(VLOOKUP(Cursos[[#This Row],[Modelo correcto]],Modelos[[Modelo correcto]:[Aplica para certificación]],4,FALSE),"REVISAR")</f>
        <v>NO</v>
      </c>
    </row>
    <row r="5550" spans="1:9" x14ac:dyDescent="0.25">
      <c r="A5550" s="144" t="s">
        <v>2784</v>
      </c>
      <c r="B5550">
        <v>1</v>
      </c>
      <c r="C5550" s="10" t="s">
        <v>804</v>
      </c>
      <c r="D5550" s="145" t="str">
        <f>+IFERROR(VLOOKUP(Cursos[[#This Row],[Modelo correcto]],Modelos[[Modelo correcto]:[¿En línea?]],2,FALSE),"REVISAR")</f>
        <v>XEROX</v>
      </c>
      <c r="E5550" s="145" t="str">
        <f>+IFERROR(VLOOKUP(Cursos[[#This Row],[Modelo correcto]],Modelos[[Modelo correcto]:[¿En línea?]],3,FALSE),"REVISAR")</f>
        <v>NO</v>
      </c>
      <c r="F5550" s="18" t="str">
        <f>+Cursos[[#This Row],[IS]]&amp;Cursos[[#This Row],[Modelo correcto]]</f>
        <v>HECTOR IVAN CASTILLO RAMIREZVersant 180</v>
      </c>
      <c r="G5550" s="18">
        <v>1</v>
      </c>
      <c r="H5550" s="18"/>
      <c r="I5550" s="18" t="str">
        <f>+IFERROR(VLOOKUP(Cursos[[#This Row],[Modelo correcto]],Modelos[[Modelo correcto]:[Aplica para certificación]],4,FALSE),"REVISAR")</f>
        <v>SÍ</v>
      </c>
    </row>
    <row r="5551" spans="1:9" x14ac:dyDescent="0.25">
      <c r="A5551" s="144" t="s">
        <v>2784</v>
      </c>
      <c r="B5551">
        <v>1</v>
      </c>
      <c r="C5551" s="10" t="s">
        <v>793</v>
      </c>
      <c r="D5551" s="18" t="str">
        <f>+IFERROR(VLOOKUP(Cursos[[#This Row],[Modelo correcto]],Modelos[[Modelo correcto]:[¿En línea?]],2,FALSE),"REVISAR")</f>
        <v>XEROX</v>
      </c>
      <c r="E5551" s="18" t="str">
        <f>+IFERROR(VLOOKUP(Cursos[[#This Row],[Modelo correcto]],Modelos[[Modelo correcto]:[¿En línea?]],3,FALSE),"REVISAR")</f>
        <v>NO</v>
      </c>
      <c r="F5551" s="18" t="str">
        <f>+Cursos[[#This Row],[IS]]&amp;Cursos[[#This Row],[Modelo correcto]]</f>
        <v>HECTOR IVAN CASTILLO RAMIREZWC5955</v>
      </c>
      <c r="G5551" s="18">
        <v>1</v>
      </c>
      <c r="H5551" s="19">
        <v>43678</v>
      </c>
      <c r="I5551" s="18" t="str">
        <f>+IFERROR(VLOOKUP(Cursos[[#This Row],[Modelo correcto]],Modelos[[Modelo correcto]:[Aplica para certificación]],4,FALSE),"REVISAR")</f>
        <v>NO</v>
      </c>
    </row>
    <row r="5552" spans="1:9" x14ac:dyDescent="0.25">
      <c r="A5552" s="144" t="s">
        <v>2784</v>
      </c>
      <c r="B5552">
        <v>1</v>
      </c>
      <c r="C5552" s="10" t="s">
        <v>796</v>
      </c>
      <c r="D5552" s="145" t="str">
        <f>+IFERROR(VLOOKUP(Cursos[[#This Row],[Modelo correcto]],Modelos[[Modelo correcto]:[¿En línea?]],2,FALSE),"REVISAR")</f>
        <v>XEROX</v>
      </c>
      <c r="E5552" s="145" t="str">
        <f>+IFERROR(VLOOKUP(Cursos[[#This Row],[Modelo correcto]],Modelos[[Modelo correcto]:[¿En línea?]],3,FALSE),"REVISAR")</f>
        <v>NO</v>
      </c>
      <c r="F5552" s="18" t="str">
        <f>+Cursos[[#This Row],[IS]]&amp;Cursos[[#This Row],[Modelo correcto]]</f>
        <v>HECTOR IVAN CASTILLO RAMIREZWC7850</v>
      </c>
      <c r="G5552" s="18">
        <v>1</v>
      </c>
      <c r="H5552" s="18"/>
      <c r="I5552" s="18" t="str">
        <f>+IFERROR(VLOOKUP(Cursos[[#This Row],[Modelo correcto]],Modelos[[Modelo correcto]:[Aplica para certificación]],4,FALSE),"REVISAR")</f>
        <v>NO</v>
      </c>
    </row>
    <row r="5553" spans="1:9" x14ac:dyDescent="0.25">
      <c r="A5553" s="144" t="s">
        <v>2784</v>
      </c>
      <c r="B5553">
        <v>1</v>
      </c>
      <c r="C5553" s="10" t="s">
        <v>799</v>
      </c>
      <c r="D5553" s="145" t="str">
        <f>+IFERROR(VLOOKUP(Cursos[[#This Row],[Modelo correcto]],Modelos[[Modelo correcto]:[¿En línea?]],2,FALSE),"REVISAR")</f>
        <v>XEROX</v>
      </c>
      <c r="E5553" s="145" t="str">
        <f>+IFERROR(VLOOKUP(Cursos[[#This Row],[Modelo correcto]],Modelos[[Modelo correcto]:[¿En línea?]],3,FALSE),"REVISAR")</f>
        <v>NO</v>
      </c>
      <c r="F5553" s="18" t="str">
        <f>+Cursos[[#This Row],[IS]]&amp;Cursos[[#This Row],[Modelo correcto]]</f>
        <v>HECTOR IVAN CASTILLO RAMIREZWF6705</v>
      </c>
      <c r="G5553" s="18">
        <v>1</v>
      </c>
      <c r="H5553" s="18"/>
      <c r="I5553" s="18" t="str">
        <f>+IFERROR(VLOOKUP(Cursos[[#This Row],[Modelo correcto]],Modelos[[Modelo correcto]:[Aplica para certificación]],4,FALSE),"REVISAR")</f>
        <v>NO</v>
      </c>
    </row>
    <row r="5554" spans="1:9" x14ac:dyDescent="0.25">
      <c r="A5554" s="144" t="s">
        <v>2784</v>
      </c>
      <c r="B5554">
        <v>1</v>
      </c>
      <c r="C5554" s="10" t="s">
        <v>717</v>
      </c>
      <c r="D5554" s="145" t="str">
        <f>+IFERROR(VLOOKUP(Cursos[[#This Row],[Modelo correcto]],Modelos[[Modelo correcto]:[¿En línea?]],2,FALSE),"REVISAR")</f>
        <v>XEROX</v>
      </c>
      <c r="E5554" s="145" t="str">
        <f>+IFERROR(VLOOKUP(Cursos[[#This Row],[Modelo correcto]],Modelos[[Modelo correcto]:[¿En línea?]],3,FALSE),"REVISAR")</f>
        <v>NO</v>
      </c>
      <c r="F5554" s="18" t="str">
        <f>+Cursos[[#This Row],[IS]]&amp;Cursos[[#This Row],[Modelo correcto]]</f>
        <v>HECTOR IVAN CASTILLO RAMIREZWF7142</v>
      </c>
      <c r="G5554" s="18">
        <v>1</v>
      </c>
      <c r="H5554" s="19">
        <v>43678</v>
      </c>
      <c r="I5554" s="18" t="str">
        <f>+IFERROR(VLOOKUP(Cursos[[#This Row],[Modelo correcto]],Modelos[[Modelo correcto]:[Aplica para certificación]],4,FALSE),"REVISAR")</f>
        <v>NO</v>
      </c>
    </row>
    <row r="5555" spans="1:9" x14ac:dyDescent="0.25">
      <c r="A5555" s="144" t="s">
        <v>326</v>
      </c>
      <c r="B5555">
        <v>1</v>
      </c>
      <c r="C5555" s="128" t="s">
        <v>2303</v>
      </c>
      <c r="D5555" s="18" t="str">
        <f>+IFERROR(VLOOKUP(Cursos[[#This Row],[Modelo correcto]],Modelos[[Modelo correcto]:[¿En línea?]],2,FALSE),"REVISAR")</f>
        <v>HP</v>
      </c>
      <c r="E5555" s="18" t="str">
        <f>+IFERROR(VLOOKUP(Cursos[[#This Row],[Modelo correcto]],Modelos[[Modelo correcto]:[¿En línea?]],3,FALSE),"REVISAR")</f>
        <v>SÍ</v>
      </c>
      <c r="F5555" s="18" t="str">
        <f>+Cursos[[#This Row],[IS]]&amp;Cursos[[#This Row],[Modelo correcto]]</f>
        <v>HIRAM GUILLERMO DIAZ ORTIZHP Managed Print Services Offering </v>
      </c>
      <c r="G5555" s="18">
        <v>1</v>
      </c>
      <c r="H5555" s="19">
        <v>44105</v>
      </c>
      <c r="I5555" s="18" t="str">
        <f>+IFERROR(VLOOKUP(Cursos[[#This Row],[Modelo correcto]],Modelos[[Modelo correcto]:[Aplica para certificación]],4,FALSE),"REVISAR")</f>
        <v>NO</v>
      </c>
    </row>
    <row r="5556" spans="1:9" x14ac:dyDescent="0.25">
      <c r="A5556" s="144" t="s">
        <v>326</v>
      </c>
      <c r="B5556">
        <v>1</v>
      </c>
      <c r="C5556" s="145" t="s">
        <v>73</v>
      </c>
      <c r="D5556" s="18" t="str">
        <f>+IFERROR(VLOOKUP(Cursos[[#This Row],[Modelo correcto]],Modelos[[Modelo correcto]:[¿En línea?]],2,FALSE),"REVISAR")</f>
        <v>XEROX</v>
      </c>
      <c r="E5556" s="18" t="str">
        <f>+IFERROR(VLOOKUP(Cursos[[#This Row],[Modelo correcto]],Modelos[[Modelo correcto]:[¿En línea?]],3,FALSE),"REVISAR")</f>
        <v>SÍ</v>
      </c>
      <c r="F5556" s="18" t="str">
        <f>+Cursos[[#This Row],[IS]]&amp;Cursos[[#This Row],[Modelo correcto]]</f>
        <v>HIRAM GUILLERMO DIAZ ORTIZC15061</v>
      </c>
      <c r="G5556" s="18">
        <v>1</v>
      </c>
      <c r="H5556" s="19">
        <v>44105</v>
      </c>
      <c r="I5556" s="18" t="str">
        <f>+IFERROR(VLOOKUP(Cursos[[#This Row],[Modelo correcto]],Modelos[[Modelo correcto]:[Aplica para certificación]],4,FALSE),"REVISAR")</f>
        <v>NO</v>
      </c>
    </row>
    <row r="5557" spans="1:9" x14ac:dyDescent="0.25">
      <c r="A5557" s="144" t="s">
        <v>326</v>
      </c>
      <c r="B5557">
        <v>1</v>
      </c>
      <c r="C5557" s="10" t="s">
        <v>108</v>
      </c>
      <c r="D5557" s="18" t="str">
        <f>+IFERROR(VLOOKUP(Cursos[[#This Row],[Modelo correcto]],Modelos[[Modelo correcto]:[¿En línea?]],2,FALSE),"REVISAR")</f>
        <v>XEROX</v>
      </c>
      <c r="E5557" s="18" t="str">
        <f>+IFERROR(VLOOKUP(Cursos[[#This Row],[Modelo correcto]],Modelos[[Modelo correcto]:[¿En línea?]],3,FALSE),"REVISAR")</f>
        <v>SÍ</v>
      </c>
      <c r="F5557" s="18" t="str">
        <f>+Cursos[[#This Row],[IS]]&amp;Cursos[[#This Row],[Modelo correcto]]</f>
        <v>HIRAM GUILLERMO DIAZ ORTIZPRG144</v>
      </c>
      <c r="G5557" s="18">
        <v>1</v>
      </c>
      <c r="H5557" s="19">
        <v>44105</v>
      </c>
      <c r="I5557" s="18" t="str">
        <f>+IFERROR(VLOOKUP(Cursos[[#This Row],[Modelo correcto]],Modelos[[Modelo correcto]:[Aplica para certificación]],4,FALSE),"REVISAR")</f>
        <v>NO</v>
      </c>
    </row>
    <row r="5558" spans="1:9" x14ac:dyDescent="0.25">
      <c r="A5558" s="144" t="s">
        <v>326</v>
      </c>
      <c r="B5558">
        <v>1</v>
      </c>
      <c r="C5558" s="145" t="s">
        <v>1970</v>
      </c>
      <c r="D5558" s="18" t="str">
        <f>+IFERROR(VLOOKUP(Cursos[[#This Row],[Modelo correcto]],Modelos[[Modelo correcto]:[¿En línea?]],2,FALSE),"REVISAR")</f>
        <v>HP</v>
      </c>
      <c r="E5558" s="18" t="str">
        <f>+IFERROR(VLOOKUP(Cursos[[#This Row],[Modelo correcto]],Modelos[[Modelo correcto]:[¿En línea?]],3,FALSE),"REVISAR")</f>
        <v>SÍ</v>
      </c>
      <c r="F5558" s="18" t="str">
        <f>+Cursos[[#This Row],[IS]]&amp;Cursos[[#This Row],[Modelo correcto]]</f>
        <v>HIRAM GUILLERMO DIAZ ORTIZPrinting with Sustainable Impact</v>
      </c>
      <c r="G5558" s="18">
        <v>1</v>
      </c>
      <c r="H5558" s="19">
        <v>44105</v>
      </c>
      <c r="I5558" s="18" t="str">
        <f>+IFERROR(VLOOKUP(Cursos[[#This Row],[Modelo correcto]],Modelos[[Modelo correcto]:[Aplica para certificación]],4,FALSE),"REVISAR")</f>
        <v>NO</v>
      </c>
    </row>
    <row r="5559" spans="1:9" x14ac:dyDescent="0.25">
      <c r="A5559" s="144" t="s">
        <v>326</v>
      </c>
      <c r="B5559">
        <v>1</v>
      </c>
      <c r="C5559" s="128" t="s">
        <v>1878</v>
      </c>
      <c r="D5559" s="18" t="str">
        <f>+IFERROR(VLOOKUP(Cursos[[#This Row],[Modelo correcto]],Modelos[[Modelo correcto]:[¿En línea?]],2,FALSE),"REVISAR")</f>
        <v>HP</v>
      </c>
      <c r="E5559" s="18" t="str">
        <f>+IFERROR(VLOOKUP(Cursos[[#This Row],[Modelo correcto]],Modelos[[Modelo correcto]:[¿En línea?]],3,FALSE),"REVISAR")</f>
        <v>SÍ</v>
      </c>
      <c r="F5559" s="18" t="str">
        <f>+Cursos[[#This Row],[IS]]&amp;Cursos[[#This Row],[Modelo correcto]]</f>
        <v>HIRAM GUILLERMO DIAZ ORTIZHP LaserJet Pro 400 Mono Series</v>
      </c>
      <c r="G5559" s="18">
        <v>1</v>
      </c>
      <c r="H5559" s="19">
        <v>44105</v>
      </c>
      <c r="I5559" s="18" t="str">
        <f>+IFERROR(VLOOKUP(Cursos[[#This Row],[Modelo correcto]],Modelos[[Modelo correcto]:[Aplica para certificación]],4,FALSE),"REVISAR")</f>
        <v>NO</v>
      </c>
    </row>
    <row r="5560" spans="1:9" x14ac:dyDescent="0.25">
      <c r="A5560" s="144" t="s">
        <v>2792</v>
      </c>
      <c r="B5560">
        <v>1</v>
      </c>
      <c r="C5560" s="10" t="s">
        <v>288</v>
      </c>
      <c r="D5560" s="18" t="str">
        <f>+IFERROR(VLOOKUP(Cursos[[#This Row],[Modelo correcto]],Modelos[[Modelo correcto]:[¿En línea?]],2,FALSE),"REVISAR")</f>
        <v>XEROX</v>
      </c>
      <c r="E5560" s="18" t="str">
        <f>+IFERROR(VLOOKUP(Cursos[[#This Row],[Modelo correcto]],Modelos[[Modelo correcto]:[¿En línea?]],3,FALSE),"REVISAR")</f>
        <v>SÍ</v>
      </c>
      <c r="F5560" s="18" t="str">
        <f>+Cursos[[#This Row],[IS]]&amp;Cursos[[#This Row],[Modelo correcto]]</f>
        <v>JULIO CESAR HERNANDEZ OJEDAS009128</v>
      </c>
      <c r="G5560" s="18">
        <v>0</v>
      </c>
      <c r="H5560" s="19">
        <v>43678</v>
      </c>
      <c r="I5560" s="18" t="str">
        <f>+IFERROR(VLOOKUP(Cursos[[#This Row],[Modelo correcto]],Modelos[[Modelo correcto]:[Aplica para certificación]],4,FALSE),"REVISAR")</f>
        <v>SÍ</v>
      </c>
    </row>
    <row r="5561" spans="1:9" x14ac:dyDescent="0.25">
      <c r="A5561" s="144" t="s">
        <v>2792</v>
      </c>
      <c r="B5561">
        <v>1</v>
      </c>
      <c r="C5561" s="10" t="s">
        <v>293</v>
      </c>
      <c r="D5561" s="18" t="str">
        <f>+IFERROR(VLOOKUP(Cursos[[#This Row],[Modelo correcto]],Modelos[[Modelo correcto]:[¿En línea?]],2,FALSE),"REVISAR")</f>
        <v>XEROX</v>
      </c>
      <c r="E5561" s="18" t="str">
        <f>+IFERROR(VLOOKUP(Cursos[[#This Row],[Modelo correcto]],Modelos[[Modelo correcto]:[¿En línea?]],3,FALSE),"REVISAR")</f>
        <v>SÍ</v>
      </c>
      <c r="F5561" s="18" t="str">
        <f>+Cursos[[#This Row],[IS]]&amp;Cursos[[#This Row],[Modelo correcto]]</f>
        <v>JULIO CESAR HERNANDEZ OJEDAS009129</v>
      </c>
      <c r="G5561" s="18">
        <v>0</v>
      </c>
      <c r="H5561" s="19">
        <v>43678</v>
      </c>
      <c r="I5561" s="18" t="str">
        <f>+IFERROR(VLOOKUP(Cursos[[#This Row],[Modelo correcto]],Modelos[[Modelo correcto]:[Aplica para certificación]],4,FALSE),"REVISAR")</f>
        <v>SÍ</v>
      </c>
    </row>
    <row r="5562" spans="1:9" x14ac:dyDescent="0.25">
      <c r="A5562" s="144" t="s">
        <v>2787</v>
      </c>
      <c r="B5562">
        <v>1</v>
      </c>
      <c r="C5562" s="10" t="s">
        <v>268</v>
      </c>
      <c r="D5562" s="18" t="str">
        <f>+IFERROR(VLOOKUP(Cursos[[#This Row],[Modelo correcto]],Modelos[[Modelo correcto]:[¿En línea?]],2,FALSE),"REVISAR")</f>
        <v>XEROX</v>
      </c>
      <c r="E5562" s="18" t="str">
        <f>+IFERROR(VLOOKUP(Cursos[[#This Row],[Modelo correcto]],Modelos[[Modelo correcto]:[¿En línea?]],3,FALSE),"REVISAR")</f>
        <v>SÍ</v>
      </c>
      <c r="F5562" s="18" t="str">
        <f>+Cursos[[#This Row],[IS]]&amp;Cursos[[#This Row],[Modelo correcto]]</f>
        <v>LUIS FELIPE CRUZ MARSAF231</v>
      </c>
      <c r="G5562" s="18">
        <v>1</v>
      </c>
      <c r="H5562" s="19">
        <v>43831</v>
      </c>
      <c r="I5562" s="18" t="str">
        <f>+IFERROR(VLOOKUP(Cursos[[#This Row],[Modelo correcto]],Modelos[[Modelo correcto]:[Aplica para certificación]],4,FALSE),"REVISAR")</f>
        <v>SÍ</v>
      </c>
    </row>
    <row r="5563" spans="1:9" x14ac:dyDescent="0.25">
      <c r="A5563" s="144" t="s">
        <v>326</v>
      </c>
      <c r="B5563">
        <v>1</v>
      </c>
      <c r="C5563" s="128" t="s">
        <v>2313</v>
      </c>
      <c r="D5563" s="18" t="str">
        <f>+IFERROR(VLOOKUP(Cursos[[#This Row],[Modelo correcto]],Modelos[[Modelo correcto]:[¿En línea?]],2,FALSE),"REVISAR")</f>
        <v>HP</v>
      </c>
      <c r="E5563" s="18" t="str">
        <f>+IFERROR(VLOOKUP(Cursos[[#This Row],[Modelo correcto]],Modelos[[Modelo correcto]:[¿En línea?]],3,FALSE),"REVISAR")</f>
        <v>SÍ</v>
      </c>
      <c r="F5563" s="18" t="str">
        <f>+Cursos[[#This Row],[IS]]&amp;Cursos[[#This Row],[Modelo correcto]]</f>
        <v>HIRAM GUILLERMO DIAZ ORTIZSelling HP Supplies—2020 Module 1: The Value of Original HP Supplies</v>
      </c>
      <c r="G5563" s="18">
        <v>1</v>
      </c>
      <c r="H5563" s="19">
        <v>44105</v>
      </c>
      <c r="I5563" s="18" t="str">
        <f>+IFERROR(VLOOKUP(Cursos[[#This Row],[Modelo correcto]],Modelos[[Modelo correcto]:[Aplica para certificación]],4,FALSE),"REVISAR")</f>
        <v>NO</v>
      </c>
    </row>
    <row r="5564" spans="1:9" x14ac:dyDescent="0.25">
      <c r="A5564" s="144" t="s">
        <v>2779</v>
      </c>
      <c r="B5564">
        <v>1</v>
      </c>
      <c r="C5564" s="63" t="s">
        <v>256</v>
      </c>
      <c r="D5564" s="10" t="str">
        <f>+IFERROR(VLOOKUP(Cursos[[#This Row],[Modelo correcto]],Modelos[[Modelo correcto]:[¿En línea?]],2,FALSE),"REVISAR")</f>
        <v>XEROX</v>
      </c>
      <c r="E5564" s="10" t="str">
        <f>+IFERROR(VLOOKUP(Cursos[[#This Row],[Modelo correcto]],Modelos[[Modelo correcto]:[¿En línea?]],3,FALSE),"REVISAR")</f>
        <v>SÍ</v>
      </c>
      <c r="F5564" s="18" t="str">
        <f>+Cursos[[#This Row],[IS]]&amp;Cursos[[#This Row],[Modelo correcto]]</f>
        <v>MIGUEL ANGEL CASTILLOVB40NTF</v>
      </c>
      <c r="G5564" s="18">
        <v>1</v>
      </c>
      <c r="H5564" s="19">
        <v>43709</v>
      </c>
      <c r="I5564" s="18" t="str">
        <f>+IFERROR(VLOOKUP(Cursos[[#This Row],[Modelo correcto]],Modelos[[Modelo correcto]:[Aplica para certificación]],4,FALSE),"REVISAR")</f>
        <v>SÍ</v>
      </c>
    </row>
    <row r="5565" spans="1:9" x14ac:dyDescent="0.25">
      <c r="A5565" s="144" t="s">
        <v>2779</v>
      </c>
      <c r="B5565">
        <v>1</v>
      </c>
      <c r="C5565" s="10" t="s">
        <v>263</v>
      </c>
      <c r="D5565" s="10" t="str">
        <f>+IFERROR(VLOOKUP(Cursos[[#This Row],[Modelo correcto]],Modelos[[Modelo correcto]:[¿En línea?]],2,FALSE),"REVISAR")</f>
        <v>XEROX</v>
      </c>
      <c r="E5565" s="10" t="str">
        <f>+IFERROR(VLOOKUP(Cursos[[#This Row],[Modelo correcto]],Modelos[[Modelo correcto]:[¿En línea?]],3,FALSE),"REVISAR")</f>
        <v>SÍ</v>
      </c>
      <c r="F5565" s="18" t="str">
        <f>+Cursos[[#This Row],[IS]]&amp;Cursos[[#This Row],[Modelo correcto]]</f>
        <v>MIGUEL ANGEL CASTILLOVB70NTF</v>
      </c>
      <c r="G5565" s="18">
        <v>1</v>
      </c>
      <c r="H5565" s="19">
        <v>43709</v>
      </c>
      <c r="I5565" s="18" t="str">
        <f>+IFERROR(VLOOKUP(Cursos[[#This Row],[Modelo correcto]],Modelos[[Modelo correcto]:[Aplica para certificación]],4,FALSE),"REVISAR")</f>
        <v>SÍ</v>
      </c>
    </row>
    <row r="5566" spans="1:9" x14ac:dyDescent="0.25">
      <c r="A5566" s="144" t="s">
        <v>2779</v>
      </c>
      <c r="B5566">
        <v>1</v>
      </c>
      <c r="C5566" s="63" t="s">
        <v>257</v>
      </c>
      <c r="D5566" s="10" t="str">
        <f>+IFERROR(VLOOKUP(Cursos[[#This Row],[Modelo correcto]],Modelos[[Modelo correcto]:[¿En línea?]],2,FALSE),"REVISAR")</f>
        <v>XEROX</v>
      </c>
      <c r="E5566" s="10" t="str">
        <f>+IFERROR(VLOOKUP(Cursos[[#This Row],[Modelo correcto]],Modelos[[Modelo correcto]:[¿En línea?]],3,FALSE),"REVISAR")</f>
        <v>SÍ</v>
      </c>
      <c r="F5566" s="18" t="str">
        <f>+Cursos[[#This Row],[IS]]&amp;Cursos[[#This Row],[Modelo correcto]]</f>
        <v>MIGUEL ANGEL CASTILLOVC40NTF</v>
      </c>
      <c r="G5566" s="18">
        <v>1</v>
      </c>
      <c r="H5566" s="19">
        <v>43709</v>
      </c>
      <c r="I5566" s="18" t="str">
        <f>+IFERROR(VLOOKUP(Cursos[[#This Row],[Modelo correcto]],Modelos[[Modelo correcto]:[Aplica para certificación]],4,FALSE),"REVISAR")</f>
        <v>SÍ</v>
      </c>
    </row>
    <row r="5567" spans="1:9" x14ac:dyDescent="0.25">
      <c r="A5567" s="144" t="s">
        <v>2779</v>
      </c>
      <c r="B5567">
        <v>1</v>
      </c>
      <c r="C5567" s="10" t="s">
        <v>280</v>
      </c>
      <c r="D5567" s="10" t="str">
        <f>+IFERROR(VLOOKUP(Cursos[[#This Row],[Modelo correcto]],Modelos[[Modelo correcto]:[¿En línea?]],2,FALSE),"REVISAR")</f>
        <v>XEROX</v>
      </c>
      <c r="E5567" s="10" t="str">
        <f>+IFERROR(VLOOKUP(Cursos[[#This Row],[Modelo correcto]],Modelos[[Modelo correcto]:[¿En línea?]],3,FALSE),"REVISAR")</f>
        <v>SÍ</v>
      </c>
      <c r="F5567" s="18" t="str">
        <f>+Cursos[[#This Row],[IS]]&amp;Cursos[[#This Row],[Modelo correcto]]</f>
        <v>MIGUEL ANGEL CASTILLOVC60NTF</v>
      </c>
      <c r="G5567" s="18">
        <v>1</v>
      </c>
      <c r="H5567" s="19">
        <v>43709</v>
      </c>
      <c r="I5567" s="18" t="str">
        <f>+IFERROR(VLOOKUP(Cursos[[#This Row],[Modelo correcto]],Modelos[[Modelo correcto]:[Aplica para certificación]],4,FALSE),"REVISAR")</f>
        <v>SÍ</v>
      </c>
    </row>
    <row r="5568" spans="1:9" x14ac:dyDescent="0.25">
      <c r="A5568" s="144" t="s">
        <v>2779</v>
      </c>
      <c r="B5568">
        <v>1</v>
      </c>
      <c r="C5568" s="10" t="s">
        <v>266</v>
      </c>
      <c r="D5568" s="10" t="str">
        <f>+IFERROR(VLOOKUP(Cursos[[#This Row],[Modelo correcto]],Modelos[[Modelo correcto]:[¿En línea?]],2,FALSE),"REVISAR")</f>
        <v>XEROX</v>
      </c>
      <c r="E5568" s="10" t="str">
        <f>+IFERROR(VLOOKUP(Cursos[[#This Row],[Modelo correcto]],Modelos[[Modelo correcto]:[¿En línea?]],3,FALSE),"REVISAR")</f>
        <v>SÍ</v>
      </c>
      <c r="F5568" s="18" t="str">
        <f>+Cursos[[#This Row],[IS]]&amp;Cursos[[#This Row],[Modelo correcto]]</f>
        <v>MIGUEL ANGEL CASTILLOVC70NTF</v>
      </c>
      <c r="G5568" s="18">
        <v>1</v>
      </c>
      <c r="H5568" s="18"/>
      <c r="I5568" s="18" t="str">
        <f>+IFERROR(VLOOKUP(Cursos[[#This Row],[Modelo correcto]],Modelos[[Modelo correcto]:[Aplica para certificación]],4,FALSE),"REVISAR")</f>
        <v>SÍ</v>
      </c>
    </row>
    <row r="5569" spans="1:9" x14ac:dyDescent="0.25">
      <c r="A5569" s="144" t="s">
        <v>2779</v>
      </c>
      <c r="B5569">
        <v>1</v>
      </c>
      <c r="C5569" s="10" t="s">
        <v>264</v>
      </c>
      <c r="D5569" s="10" t="str">
        <f>+IFERROR(VLOOKUP(Cursos[[#This Row],[Modelo correcto]],Modelos[[Modelo correcto]:[¿En línea?]],2,FALSE),"REVISAR")</f>
        <v>XEROX</v>
      </c>
      <c r="E5569" s="10" t="str">
        <f>+IFERROR(VLOOKUP(Cursos[[#This Row],[Modelo correcto]],Modelos[[Modelo correcto]:[¿En línea?]],3,FALSE),"REVISAR")</f>
        <v>SÍ</v>
      </c>
      <c r="F5569" s="18" t="str">
        <f>+Cursos[[#This Row],[IS]]&amp;Cursos[[#This Row],[Modelo correcto]]</f>
        <v>MIGUEL ANGEL CASTILLOW3345LP</v>
      </c>
      <c r="G5569" s="18">
        <v>1</v>
      </c>
      <c r="H5569" s="18"/>
      <c r="I5569" s="18" t="str">
        <f>+IFERROR(VLOOKUP(Cursos[[#This Row],[Modelo correcto]],Modelos[[Modelo correcto]:[Aplica para certificación]],4,FALSE),"REVISAR")</f>
        <v>SÍ</v>
      </c>
    </row>
    <row r="5570" spans="1:9" x14ac:dyDescent="0.25">
      <c r="A5570" s="144" t="s">
        <v>2779</v>
      </c>
      <c r="B5570">
        <v>1</v>
      </c>
      <c r="C5570" s="10" t="s">
        <v>264</v>
      </c>
      <c r="D5570" s="18" t="str">
        <f>+IFERROR(VLOOKUP(Cursos[[#This Row],[Modelo correcto]],Modelos[[Modelo correcto]:[¿En línea?]],2,FALSE),"REVISAR")</f>
        <v>XEROX</v>
      </c>
      <c r="E5570" s="18" t="str">
        <f>+IFERROR(VLOOKUP(Cursos[[#This Row],[Modelo correcto]],Modelos[[Modelo correcto]:[¿En línea?]],3,FALSE),"REVISAR")</f>
        <v>SÍ</v>
      </c>
      <c r="F5570" s="18" t="str">
        <f>+Cursos[[#This Row],[IS]]&amp;Cursos[[#This Row],[Modelo correcto]]</f>
        <v>MIGUEL ANGEL CASTILLOW3345LP</v>
      </c>
      <c r="G5570" s="18">
        <v>1</v>
      </c>
      <c r="H5570" s="19">
        <v>43770</v>
      </c>
      <c r="I5570" s="18" t="str">
        <f>+IFERROR(VLOOKUP(Cursos[[#This Row],[Modelo correcto]],Modelos[[Modelo correcto]:[Aplica para certificación]],4,FALSE),"REVISAR")</f>
        <v>SÍ</v>
      </c>
    </row>
    <row r="5571" spans="1:9" x14ac:dyDescent="0.25">
      <c r="A5571" s="144" t="s">
        <v>2779</v>
      </c>
      <c r="B5571">
        <v>1</v>
      </c>
      <c r="C5571" s="10" t="s">
        <v>255</v>
      </c>
      <c r="D5571" s="10" t="str">
        <f>+IFERROR(VLOOKUP(Cursos[[#This Row],[Modelo correcto]],Modelos[[Modelo correcto]:[¿En línea?]],2,FALSE),"REVISAR")</f>
        <v>XEROX</v>
      </c>
      <c r="E5571" s="10" t="str">
        <f>+IFERROR(VLOOKUP(Cursos[[#This Row],[Modelo correcto]],Modelos[[Modelo correcto]:[¿En línea?]],3,FALSE),"REVISAR")</f>
        <v>SÍ</v>
      </c>
      <c r="F5571" s="18" t="str">
        <f>+Cursos[[#This Row],[IS]]&amp;Cursos[[#This Row],[Modelo correcto]]</f>
        <v>MIGUEL ANGEL CASTILLOW3550LP</v>
      </c>
      <c r="G5571" s="18">
        <v>1</v>
      </c>
      <c r="H5571" s="19">
        <v>43770</v>
      </c>
      <c r="I5571" s="18" t="str">
        <f>+IFERROR(VLOOKUP(Cursos[[#This Row],[Modelo correcto]],Modelos[[Modelo correcto]:[Aplica para certificación]],4,FALSE),"REVISAR")</f>
        <v>NO</v>
      </c>
    </row>
    <row r="5572" spans="1:9" x14ac:dyDescent="0.25">
      <c r="A5572" s="144" t="s">
        <v>2779</v>
      </c>
      <c r="B5572">
        <v>1</v>
      </c>
      <c r="C5572" s="10" t="s">
        <v>262</v>
      </c>
      <c r="D5572" s="10" t="str">
        <f>+IFERROR(VLOOKUP(Cursos[[#This Row],[Modelo correcto]],Modelos[[Modelo correcto]:[¿En línea?]],2,FALSE),"REVISAR")</f>
        <v>XEROX</v>
      </c>
      <c r="E5572" s="10" t="str">
        <f>+IFERROR(VLOOKUP(Cursos[[#This Row],[Modelo correcto]],Modelos[[Modelo correcto]:[¿En línea?]],3,FALSE),"REVISAR")</f>
        <v>SÍ</v>
      </c>
      <c r="F5572" s="18" t="str">
        <f>+Cursos[[#This Row],[IS]]&amp;Cursos[[#This Row],[Modelo correcto]]</f>
        <v>MIGUEL ANGEL CASTILLOW3655LP</v>
      </c>
      <c r="G5572" s="18">
        <v>1</v>
      </c>
      <c r="H5572" s="19">
        <v>43770</v>
      </c>
      <c r="I5572" s="18" t="str">
        <f>+IFERROR(VLOOKUP(Cursos[[#This Row],[Modelo correcto]],Modelos[[Modelo correcto]:[Aplica para certificación]],4,FALSE),"REVISAR")</f>
        <v>NO</v>
      </c>
    </row>
    <row r="5573" spans="1:9" x14ac:dyDescent="0.25">
      <c r="A5573" s="144" t="s">
        <v>2779</v>
      </c>
      <c r="B5573">
        <v>1</v>
      </c>
      <c r="C5573" s="10" t="s">
        <v>275</v>
      </c>
      <c r="D5573" s="10" t="str">
        <f>+IFERROR(VLOOKUP(Cursos[[#This Row],[Modelo correcto]],Modelos[[Modelo correcto]:[¿En línea?]],2,FALSE),"REVISAR")</f>
        <v>XEROX</v>
      </c>
      <c r="E5573" s="10" t="str">
        <f>+IFERROR(VLOOKUP(Cursos[[#This Row],[Modelo correcto]],Modelos[[Modelo correcto]:[¿En línea?]],3,FALSE),"REVISAR")</f>
        <v>SÍ</v>
      </c>
      <c r="F5573" s="18" t="str">
        <f>+Cursos[[#This Row],[IS]]&amp;Cursos[[#This Row],[Modelo correcto]]</f>
        <v>MIGUEL ANGEL CASTILLOW6515LP</v>
      </c>
      <c r="G5573" s="18">
        <v>1</v>
      </c>
      <c r="H5573" s="19">
        <v>43770</v>
      </c>
      <c r="I5573" s="18" t="str">
        <f>+IFERROR(VLOOKUP(Cursos[[#This Row],[Modelo correcto]],Modelos[[Modelo correcto]:[Aplica para certificación]],4,FALSE),"REVISAR")</f>
        <v>SÍ</v>
      </c>
    </row>
    <row r="5574" spans="1:9" x14ac:dyDescent="0.25">
      <c r="A5574" s="144" t="s">
        <v>2779</v>
      </c>
      <c r="B5574">
        <v>1</v>
      </c>
      <c r="C5574" s="10" t="s">
        <v>31</v>
      </c>
      <c r="D5574" s="10" t="str">
        <f>+IFERROR(VLOOKUP(Cursos[[#This Row],[Modelo correcto]],Modelos[[Modelo correcto]:[¿En línea?]],2,FALSE),"REVISAR")</f>
        <v>XEROX</v>
      </c>
      <c r="E5574" s="10" t="str">
        <f>+IFERROR(VLOOKUP(Cursos[[#This Row],[Modelo correcto]],Modelos[[Modelo correcto]:[¿En línea?]],3,FALSE),"REVISAR")</f>
        <v>SÍ</v>
      </c>
      <c r="F5574" s="18" t="str">
        <f>+Cursos[[#This Row],[IS]]&amp;Cursos[[#This Row],[Modelo correcto]]</f>
        <v>MIGUEL ANGEL CASTILLOW6655LP</v>
      </c>
      <c r="G5574" s="18">
        <v>1</v>
      </c>
      <c r="H5574" s="18"/>
      <c r="I5574" s="18" t="str">
        <f>+IFERROR(VLOOKUP(Cursos[[#This Row],[Modelo correcto]],Modelos[[Modelo correcto]:[Aplica para certificación]],4,FALSE),"REVISAR")</f>
        <v>NO</v>
      </c>
    </row>
    <row r="5575" spans="1:9" x14ac:dyDescent="0.25">
      <c r="A5575" s="144" t="s">
        <v>326</v>
      </c>
      <c r="B5575">
        <v>1</v>
      </c>
      <c r="C5575" s="10" t="s">
        <v>1356</v>
      </c>
      <c r="D5575" s="18" t="str">
        <f>+IFERROR(VLOOKUP(Cursos[[#This Row],[Modelo correcto]],Modelos[[Modelo correcto]:[¿En línea?]],2,FALSE),"REVISAR")</f>
        <v>XEROX</v>
      </c>
      <c r="E5575" s="18" t="str">
        <f>+IFERROR(VLOOKUP(Cursos[[#This Row],[Modelo correcto]],Modelos[[Modelo correcto]:[¿En línea?]],3,FALSE),"REVISAR")</f>
        <v>SÍ</v>
      </c>
      <c r="F5575" s="18" t="str">
        <f>+Cursos[[#This Row],[IS]]&amp;Cursos[[#This Row],[Modelo correcto]]</f>
        <v>HIRAM GUILLERMO DIAZ ORTIZXRXWLD</v>
      </c>
      <c r="G5575" s="18">
        <v>1</v>
      </c>
      <c r="H5575" s="19">
        <v>44105</v>
      </c>
      <c r="I5575" s="18" t="str">
        <f>+IFERROR(VLOOKUP(Cursos[[#This Row],[Modelo correcto]],Modelos[[Modelo correcto]:[Aplica para certificación]],4,FALSE),"REVISAR")</f>
        <v>NO</v>
      </c>
    </row>
    <row r="5576" spans="1:9" x14ac:dyDescent="0.25">
      <c r="A5576" s="144" t="s">
        <v>2779</v>
      </c>
      <c r="B5576">
        <v>1</v>
      </c>
      <c r="C5576" s="10" t="s">
        <v>35</v>
      </c>
      <c r="D5576" s="10" t="str">
        <f>+IFERROR(VLOOKUP(Cursos[[#This Row],[Modelo correcto]],Modelos[[Modelo correcto]:[¿En línea?]],2,FALSE),"REVISAR")</f>
        <v>XEROX</v>
      </c>
      <c r="E5576" s="10" t="str">
        <f>+IFERROR(VLOOKUP(Cursos[[#This Row],[Modelo correcto]],Modelos[[Modelo correcto]:[¿En línea?]],3,FALSE),"REVISAR")</f>
        <v>SÍ</v>
      </c>
      <c r="F5576" s="18" t="str">
        <f>+Cursos[[#This Row],[IS]]&amp;Cursos[[#This Row],[Modelo correcto]]</f>
        <v>MIGUEL ANGEL CASTILLOWC7120</v>
      </c>
      <c r="G5576" s="18">
        <v>1</v>
      </c>
      <c r="H5576" s="18"/>
      <c r="I5576" s="18" t="str">
        <f>+IFERROR(VLOOKUP(Cursos[[#This Row],[Modelo correcto]],Modelos[[Modelo correcto]:[Aplica para certificación]],4,FALSE),"REVISAR")</f>
        <v>NO</v>
      </c>
    </row>
    <row r="5577" spans="1:9" x14ac:dyDescent="0.25">
      <c r="A5577" s="144" t="s">
        <v>326</v>
      </c>
      <c r="B5577">
        <v>1</v>
      </c>
      <c r="C5577" s="34" t="s">
        <v>2308</v>
      </c>
      <c r="D5577" s="18" t="str">
        <f>+IFERROR(VLOOKUP(Cursos[[#This Row],[Modelo correcto]],Modelos[[Modelo correcto]:[¿En línea?]],2,FALSE),"REVISAR")</f>
        <v>BROTHER</v>
      </c>
      <c r="E5577" s="18" t="str">
        <f>+IFERROR(VLOOKUP(Cursos[[#This Row],[Modelo correcto]],Modelos[[Modelo correcto]:[¿En línea?]],3,FALSE),"REVISAR")</f>
        <v>NO</v>
      </c>
      <c r="F5577" s="18" t="str">
        <f>+Cursos[[#This Row],[IS]]&amp;Cursos[[#This Row],[Modelo correcto]]</f>
        <v>HIRAM GUILLERMO DIAZ ORTIZSerie Laser Mono (DL)</v>
      </c>
      <c r="G5577" s="18">
        <v>1</v>
      </c>
      <c r="H5577" s="19">
        <v>44105</v>
      </c>
      <c r="I5577" s="18" t="str">
        <f>+IFERROR(VLOOKUP(Cursos[[#This Row],[Modelo correcto]],Modelos[[Modelo correcto]:[Aplica para certificación]],4,FALSE),"REVISAR")</f>
        <v>SÍ</v>
      </c>
    </row>
    <row r="5578" spans="1:9" x14ac:dyDescent="0.25">
      <c r="A5578" s="144" t="s">
        <v>2779</v>
      </c>
      <c r="B5578">
        <v>1</v>
      </c>
      <c r="C5578" s="10" t="s">
        <v>282</v>
      </c>
      <c r="D5578" s="10" t="str">
        <f>+IFERROR(VLOOKUP(Cursos[[#This Row],[Modelo correcto]],Modelos[[Modelo correcto]:[¿En línea?]],2,FALSE),"REVISAR")</f>
        <v>XEROX</v>
      </c>
      <c r="E5578" s="10" t="str">
        <f>+IFERROR(VLOOKUP(Cursos[[#This Row],[Modelo correcto]],Modelos[[Modelo correcto]:[¿En línea?]],3,FALSE),"REVISAR")</f>
        <v>SÍ</v>
      </c>
      <c r="F5578" s="18" t="str">
        <f>+Cursos[[#This Row],[IS]]&amp;Cursos[[#This Row],[Modelo correcto]]</f>
        <v>MIGUEL ANGEL CASTILLOXAG50</v>
      </c>
      <c r="G5578" s="18">
        <v>1</v>
      </c>
      <c r="H5578" s="18"/>
      <c r="I5578" s="18" t="str">
        <f>+IFERROR(VLOOKUP(Cursos[[#This Row],[Modelo correcto]],Modelos[[Modelo correcto]:[Aplica para certificación]],4,FALSE),"REVISAR")</f>
        <v>SÍ</v>
      </c>
    </row>
    <row r="5579" spans="1:9" x14ac:dyDescent="0.25">
      <c r="A5579" s="144" t="s">
        <v>2779</v>
      </c>
      <c r="B5579">
        <v>1</v>
      </c>
      <c r="C5579" s="10" t="s">
        <v>265</v>
      </c>
      <c r="D5579" s="18" t="str">
        <f>+IFERROR(VLOOKUP(Cursos[[#This Row],[Modelo correcto]],Modelos[[Modelo correcto]:[¿En línea?]],2,FALSE),"REVISAR")</f>
        <v>XEROX</v>
      </c>
      <c r="E5579" s="18" t="str">
        <f>+IFERROR(VLOOKUP(Cursos[[#This Row],[Modelo correcto]],Modelos[[Modelo correcto]:[¿En línea?]],3,FALSE),"REVISAR")</f>
        <v>SÍ</v>
      </c>
      <c r="F5579" s="18" t="str">
        <f>+Cursos[[#This Row],[IS]]&amp;Cursos[[#This Row],[Modelo correcto]]</f>
        <v>MIGUEL ANGEL CASTILLOXB21TPS</v>
      </c>
      <c r="G5579" s="18">
        <v>1</v>
      </c>
      <c r="H5579" s="18"/>
      <c r="I5579" s="18" t="str">
        <f>+IFERROR(VLOOKUP(Cursos[[#This Row],[Modelo correcto]],Modelos[[Modelo correcto]:[Aplica para certificación]],4,FALSE),"REVISAR")</f>
        <v>SÍ</v>
      </c>
    </row>
    <row r="5580" spans="1:9" x14ac:dyDescent="0.25">
      <c r="A5580" s="144" t="s">
        <v>326</v>
      </c>
      <c r="B5580">
        <v>1</v>
      </c>
      <c r="C5580" s="34" t="s">
        <v>2309</v>
      </c>
      <c r="D5580" s="18" t="str">
        <f>+IFERROR(VLOOKUP(Cursos[[#This Row],[Modelo correcto]],Modelos[[Modelo correcto]:[¿En línea?]],2,FALSE),"REVISAR")</f>
        <v>BROTHER</v>
      </c>
      <c r="E5580" s="18" t="str">
        <f>+IFERROR(VLOOKUP(Cursos[[#This Row],[Modelo correcto]],Modelos[[Modelo correcto]:[¿En línea?]],3,FALSE),"REVISAR")</f>
        <v>NO</v>
      </c>
      <c r="F5580" s="18" t="str">
        <f>+Cursos[[#This Row],[IS]]&amp;Cursos[[#This Row],[Modelo correcto]]</f>
        <v>HIRAM GUILLERMO DIAZ ORTIZSerie Laser color (BC4)</v>
      </c>
      <c r="G5580" s="18">
        <v>1</v>
      </c>
      <c r="H5580" s="19">
        <v>44105</v>
      </c>
      <c r="I5580" s="18" t="str">
        <f>+IFERROR(VLOOKUP(Cursos[[#This Row],[Modelo correcto]],Modelos[[Modelo correcto]:[Aplica para certificación]],4,FALSE),"REVISAR")</f>
        <v>SÍ</v>
      </c>
    </row>
    <row r="5581" spans="1:9" x14ac:dyDescent="0.25">
      <c r="A5581" s="144" t="s">
        <v>326</v>
      </c>
      <c r="B5581">
        <v>1</v>
      </c>
      <c r="C5581" s="34" t="s">
        <v>2310</v>
      </c>
      <c r="D5581" s="18" t="str">
        <f>+IFERROR(VLOOKUP(Cursos[[#This Row],[Modelo correcto]],Modelos[[Modelo correcto]:[¿En línea?]],2,FALSE),"REVISAR")</f>
        <v>BROTHER</v>
      </c>
      <c r="E5581" s="18" t="str">
        <f>+IFERROR(VLOOKUP(Cursos[[#This Row],[Modelo correcto]],Modelos[[Modelo correcto]:[¿En línea?]],3,FALSE),"REVISAR")</f>
        <v>NO</v>
      </c>
      <c r="F5581" s="18" t="str">
        <f>+Cursos[[#This Row],[IS]]&amp;Cursos[[#This Row],[Modelo correcto]]</f>
        <v>HIRAM GUILLERMO DIAZ ORTIZSerie InkTank</v>
      </c>
      <c r="G5581" s="18">
        <v>1</v>
      </c>
      <c r="H5581" s="19">
        <v>44105</v>
      </c>
      <c r="I5581" s="18" t="str">
        <f>+IFERROR(VLOOKUP(Cursos[[#This Row],[Modelo correcto]],Modelos[[Modelo correcto]:[Aplica para certificación]],4,FALSE),"REVISAR")</f>
        <v>SÍ</v>
      </c>
    </row>
    <row r="5582" spans="1:9" x14ac:dyDescent="0.25">
      <c r="A5582" s="144" t="s">
        <v>326</v>
      </c>
      <c r="B5582">
        <v>1</v>
      </c>
      <c r="C5582" s="128" t="s">
        <v>2320</v>
      </c>
      <c r="D5582" s="18" t="str">
        <f>+IFERROR(VLOOKUP(Cursos[[#This Row],[Modelo correcto]],Modelos[[Modelo correcto]:[¿En línea?]],2,FALSE),"REVISAR")</f>
        <v>HP</v>
      </c>
      <c r="E5582" s="18" t="str">
        <f>+IFERROR(VLOOKUP(Cursos[[#This Row],[Modelo correcto]],Modelos[[Modelo correcto]:[¿En línea?]],3,FALSE),"REVISAR")</f>
        <v>SÍ</v>
      </c>
      <c r="F5582" s="18" t="str">
        <f>+Cursos[[#This Row],[IS]]&amp;Cursos[[#This Row],[Modelo correcto]]</f>
        <v>HIRAM GUILLERMO DIAZ ORTIZIntroduction to Contractual Selling  - Web Based Training</v>
      </c>
      <c r="G5582" s="18">
        <v>1</v>
      </c>
      <c r="H5582" s="19">
        <v>44105</v>
      </c>
      <c r="I5582" s="18" t="str">
        <f>+IFERROR(VLOOKUP(Cursos[[#This Row],[Modelo correcto]],Modelos[[Modelo correcto]:[Aplica para certificación]],4,FALSE),"REVISAR")</f>
        <v>NO</v>
      </c>
    </row>
    <row r="5583" spans="1:9" x14ac:dyDescent="0.25">
      <c r="A5583" s="144" t="s">
        <v>326</v>
      </c>
      <c r="B5583">
        <v>1</v>
      </c>
      <c r="C5583" s="34" t="s">
        <v>2275</v>
      </c>
      <c r="D5583" s="18" t="str">
        <f>+IFERROR(VLOOKUP(Cursos[[#This Row],[Modelo correcto]],Modelos[[Modelo correcto]:[¿En línea?]],2,FALSE),"REVISAR")</f>
        <v>OKI</v>
      </c>
      <c r="E5583" s="18" t="s">
        <v>530</v>
      </c>
      <c r="F5583" s="18" t="str">
        <f>+Cursos[[#This Row],[IS]]&amp;Cursos[[#This Row],[Modelo correcto]]</f>
        <v>HIRAM GUILLERMO DIAZ ORTIZES5112DN / ES4172LP MFP / ES5162LP MFP</v>
      </c>
      <c r="G5583" s="18">
        <v>1</v>
      </c>
      <c r="H5583" s="19">
        <v>44075</v>
      </c>
      <c r="I5583" s="18" t="str">
        <f>+IFERROR(VLOOKUP(Cursos[[#This Row],[Modelo correcto]],Modelos[[Modelo correcto]:[Aplica para certificación]],4,FALSE),"REVISAR")</f>
        <v>SÍ</v>
      </c>
    </row>
    <row r="5584" spans="1:9" x14ac:dyDescent="0.25">
      <c r="A5584" s="144" t="s">
        <v>326</v>
      </c>
      <c r="B5584">
        <v>1</v>
      </c>
      <c r="C5584" s="128" t="s">
        <v>1268</v>
      </c>
      <c r="D5584" s="18" t="str">
        <f>+IFERROR(VLOOKUP(Cursos[[#This Row],[Modelo correcto]],Modelos[[Modelo correcto]:[¿En línea?]],2,FALSE),"REVISAR")</f>
        <v>HP</v>
      </c>
      <c r="E5584" s="18" t="str">
        <f>+IFERROR(VLOOKUP(Cursos[[#This Row],[Modelo correcto]],Modelos[[Modelo correcto]:[¿En línea?]],3,FALSE),"REVISAR")</f>
        <v>SÍ</v>
      </c>
      <c r="F5584" s="18" t="str">
        <f>+Cursos[[#This Row],[IS]]&amp;Cursos[[#This Row],[Modelo correcto]]</f>
        <v>HIRAM GUILLERMO DIAZ ORTIZHP FutureSmart Firmware Training</v>
      </c>
      <c r="G5584" s="18">
        <v>1</v>
      </c>
      <c r="H5584" s="19">
        <v>44105</v>
      </c>
      <c r="I5584" s="18" t="str">
        <f>+IFERROR(VLOOKUP(Cursos[[#This Row],[Modelo correcto]],Modelos[[Modelo correcto]:[Aplica para certificación]],4,FALSE),"REVISAR")</f>
        <v>NO</v>
      </c>
    </row>
    <row r="5585" spans="1:9" x14ac:dyDescent="0.25">
      <c r="A5585" s="144" t="s">
        <v>326</v>
      </c>
      <c r="B5585">
        <v>1</v>
      </c>
      <c r="C5585" s="34" t="s">
        <v>1578</v>
      </c>
      <c r="D5585" s="18" t="str">
        <f>+IFERROR(VLOOKUP(Cursos[[#This Row],[Modelo correcto]],Modelos[[Modelo correcto]:[¿En línea?]],2,FALSE),"REVISAR")</f>
        <v>XEROX</v>
      </c>
      <c r="E5585" s="18" t="str">
        <f>+IFERROR(VLOOKUP(Cursos[[#This Row],[Modelo correcto]],Modelos[[Modelo correcto]:[¿En línea?]],3,FALSE),"REVISAR")</f>
        <v>SÍ</v>
      </c>
      <c r="F5585" s="18" t="str">
        <f>+Cursos[[#This Row],[IS]]&amp;Cursos[[#This Row],[Modelo correcto]]</f>
        <v>HIRAM GUILLERMO DIAZ ORTIZCLA245</v>
      </c>
      <c r="G5585" s="18">
        <v>1</v>
      </c>
      <c r="H5585" s="19">
        <v>44105</v>
      </c>
      <c r="I5585" s="18" t="str">
        <f>+IFERROR(VLOOKUP(Cursos[[#This Row],[Modelo correcto]],Modelos[[Modelo correcto]:[Aplica para certificación]],4,FALSE),"REVISAR")</f>
        <v>NO</v>
      </c>
    </row>
    <row r="5586" spans="1:9" x14ac:dyDescent="0.25">
      <c r="A5586" s="144" t="s">
        <v>326</v>
      </c>
      <c r="B5586">
        <v>1</v>
      </c>
      <c r="C5586" s="10" t="s">
        <v>2332</v>
      </c>
      <c r="D5586" s="18" t="str">
        <f>+IFERROR(VLOOKUP(Cursos[[#This Row],[Modelo correcto]],Modelos[[Modelo correcto]:[¿En línea?]],2,FALSE),"REVISAR")</f>
        <v>HP</v>
      </c>
      <c r="E5586" s="18" t="str">
        <f>+IFERROR(VLOOKUP(Cursos[[#This Row],[Modelo correcto]],Modelos[[Modelo correcto]:[¿En línea?]],3,FALSE),"REVISAR")</f>
        <v>SÍ</v>
      </c>
      <c r="F5586" s="18" t="str">
        <f>+Cursos[[#This Row],[IS]]&amp;Cursos[[#This Row],[Modelo correcto]]</f>
        <v xml:space="preserve">HIRAM GUILLERMO DIAZ ORTIZHP LaserJet MFP M433,M436,M437,M438,M439,M440,M442,M443,M42523,M42525,M42623,M42625 Service and Support </v>
      </c>
      <c r="G5586" s="18">
        <v>1</v>
      </c>
      <c r="H5586" s="19">
        <v>44105</v>
      </c>
      <c r="I5586" s="18" t="str">
        <f>+IFERROR(VLOOKUP(Cursos[[#This Row],[Modelo correcto]],Modelos[[Modelo correcto]:[Aplica para certificación]],4,FALSE),"REVISAR")</f>
        <v>NO</v>
      </c>
    </row>
    <row r="5587" spans="1:9" x14ac:dyDescent="0.25">
      <c r="A5587" s="144" t="s">
        <v>326</v>
      </c>
      <c r="B5587">
        <v>1</v>
      </c>
      <c r="C5587" s="128" t="s">
        <v>2005</v>
      </c>
      <c r="D5587" s="18" t="str">
        <f>+IFERROR(VLOOKUP(Cursos[[#This Row],[Modelo correcto]],Modelos[[Modelo correcto]:[¿En línea?]],2,FALSE),"REVISAR")</f>
        <v>HP</v>
      </c>
      <c r="E5587" s="145" t="str">
        <f>+IFERROR(VLOOKUP(Cursos[[#This Row],[Modelo correcto]],Modelos[[Modelo correcto]:[¿En línea?]],3,FALSE),"REVISAR")</f>
        <v>SÍ</v>
      </c>
      <c r="F5587" s="18" t="str">
        <f>+Cursos[[#This Row],[IS]]&amp;Cursos[[#This Row],[Modelo correcto]]</f>
        <v>HIRAM GUILLERMO DIAZ ORTIZEnterprise Customer Interaction</v>
      </c>
      <c r="G5587" s="18">
        <v>1</v>
      </c>
      <c r="H5587" s="19">
        <v>44105</v>
      </c>
      <c r="I5587" s="18" t="str">
        <f>+IFERROR(VLOOKUP(Cursos[[#This Row],[Modelo correcto]],Modelos[[Modelo correcto]:[Aplica para certificación]],4,FALSE),"REVISAR")</f>
        <v>SÍ</v>
      </c>
    </row>
    <row r="5588" spans="1:9" x14ac:dyDescent="0.25">
      <c r="A5588" s="144" t="s">
        <v>326</v>
      </c>
      <c r="B5588">
        <v>1</v>
      </c>
      <c r="C5588" s="128" t="s">
        <v>2296</v>
      </c>
      <c r="D5588" s="18" t="str">
        <f>+IFERROR(VLOOKUP(Cursos[[#This Row],[Modelo correcto]],Modelos[[Modelo correcto]:[¿En línea?]],2,FALSE),"REVISAR")</f>
        <v>HP</v>
      </c>
      <c r="E5588" s="145" t="str">
        <f>+IFERROR(VLOOKUP(Cursos[[#This Row],[Modelo correcto]],Modelos[[Modelo correcto]:[¿En línea?]],3,FALSE),"REVISAR")</f>
        <v>SÍ</v>
      </c>
      <c r="F5588" s="18" t="str">
        <f>+Cursos[[#This Row],[IS]]&amp;Cursos[[#This Row],[Modelo correcto]]</f>
        <v>HIRAM GUILLERMO DIAZ ORTIZIntroduction to Managed Print Services</v>
      </c>
      <c r="G5588" s="18">
        <v>1</v>
      </c>
      <c r="H5588" s="19">
        <v>44105</v>
      </c>
      <c r="I5588" s="18" t="str">
        <f>+IFERROR(VLOOKUP(Cursos[[#This Row],[Modelo correcto]],Modelos[[Modelo correcto]:[Aplica para certificación]],4,FALSE),"REVISAR")</f>
        <v>NO</v>
      </c>
    </row>
    <row r="5589" spans="1:9" x14ac:dyDescent="0.25">
      <c r="A5589" s="144" t="s">
        <v>326</v>
      </c>
      <c r="B5589">
        <v>1</v>
      </c>
      <c r="C5589" s="34" t="s">
        <v>2299</v>
      </c>
      <c r="D5589" s="18" t="str">
        <f>+IFERROR(VLOOKUP(Cursos[[#This Row],[Modelo correcto]],Modelos[[Modelo correcto]:[¿En línea?]],2,FALSE),"REVISAR")</f>
        <v>HP</v>
      </c>
      <c r="E5589" s="145" t="str">
        <f>+IFERROR(VLOOKUP(Cursos[[#This Row],[Modelo correcto]],Modelos[[Modelo correcto]:[¿En línea?]],3,FALSE),"REVISAR")</f>
        <v>SÍ</v>
      </c>
      <c r="F5589" s="18" t="str">
        <f>+Cursos[[#This Row],[IS]]&amp;Cursos[[#This Row],[Modelo correcto]]</f>
        <v>HIRAM GUILLERMO DIAZ ORTIZSelling HP Managed Print Specialist Select Portfolio</v>
      </c>
      <c r="G5589" s="18">
        <v>1</v>
      </c>
      <c r="H5589" s="19">
        <v>44105</v>
      </c>
      <c r="I5589" s="18" t="str">
        <f>+IFERROR(VLOOKUP(Cursos[[#This Row],[Modelo correcto]],Modelos[[Modelo correcto]:[Aplica para certificación]],4,FALSE),"REVISAR")</f>
        <v>NO</v>
      </c>
    </row>
    <row r="5590" spans="1:9" x14ac:dyDescent="0.25">
      <c r="A5590" s="144" t="s">
        <v>326</v>
      </c>
      <c r="B5590">
        <v>1</v>
      </c>
      <c r="C5590" s="145" t="s">
        <v>2315</v>
      </c>
      <c r="D5590" s="18" t="str">
        <f>+IFERROR(VLOOKUP(Cursos[[#This Row],[Modelo correcto]],Modelos[[Modelo correcto]:[¿En línea?]],2,FALSE),"REVISAR")</f>
        <v>HP</v>
      </c>
      <c r="E5590" s="145" t="str">
        <f>+IFERROR(VLOOKUP(Cursos[[#This Row],[Modelo correcto]],Modelos[[Modelo correcto]:[¿En línea?]],3,FALSE),"REVISAR")</f>
        <v>SÍ</v>
      </c>
      <c r="F5590" s="18" t="str">
        <f>+Cursos[[#This Row],[IS]]&amp;Cursos[[#This Row],[Modelo correcto]]</f>
        <v>HIRAM GUILLERMO DIAZ ORTIZSelling HP Supplies—2020 Module 2: The Value of Original HP Toner</v>
      </c>
      <c r="G5590" s="18">
        <v>1</v>
      </c>
      <c r="H5590" s="19">
        <v>44105</v>
      </c>
      <c r="I5590" s="18" t="str">
        <f>+IFERROR(VLOOKUP(Cursos[[#This Row],[Modelo correcto]],Modelos[[Modelo correcto]:[Aplica para certificación]],4,FALSE),"REVISAR")</f>
        <v>NO</v>
      </c>
    </row>
    <row r="5591" spans="1:9" x14ac:dyDescent="0.25">
      <c r="A5591" s="144" t="s">
        <v>326</v>
      </c>
      <c r="B5591">
        <v>1</v>
      </c>
      <c r="C5591" s="145" t="s">
        <v>1455</v>
      </c>
      <c r="D5591" s="18" t="str">
        <f>+IFERROR(VLOOKUP(Cursos[[#This Row],[Modelo correcto]],Modelos[[Modelo correcto]:[¿En línea?]],2,FALSE),"REVISAR")</f>
        <v>HP</v>
      </c>
      <c r="E5591" s="18" t="str">
        <f>+IFERROR(VLOOKUP(Cursos[[#This Row],[Modelo correcto]],Modelos[[Modelo correcto]:[¿En línea?]],3,FALSE),"REVISAR")</f>
        <v>SÍ</v>
      </c>
      <c r="F5591" s="18" t="str">
        <f>+Cursos[[#This Row],[IS]]&amp;Cursos[[#This Row],[Modelo correcto]]</f>
        <v>HIRAM GUILLERMO DIAZ ORTIZSelling HP Managed Print Specialist Premier Portfolio</v>
      </c>
      <c r="G5591" s="18">
        <v>1</v>
      </c>
      <c r="H5591" s="19">
        <v>44105</v>
      </c>
      <c r="I5591" s="18" t="str">
        <f>+IFERROR(VLOOKUP(Cursos[[#This Row],[Modelo correcto]],Modelos[[Modelo correcto]:[Aplica para certificación]],4,FALSE),"REVISAR")</f>
        <v>NO</v>
      </c>
    </row>
    <row r="5592" spans="1:9" x14ac:dyDescent="0.25">
      <c r="A5592" s="144" t="s">
        <v>2781</v>
      </c>
      <c r="B5592">
        <v>1</v>
      </c>
      <c r="C5592" s="10">
        <v>550</v>
      </c>
      <c r="D5592" s="18" t="str">
        <f>+IFERROR(VLOOKUP(Cursos[[#This Row],[Modelo correcto]],Modelos[[Modelo correcto]:[¿En línea?]],2,FALSE),"REVISAR")</f>
        <v>XEROX</v>
      </c>
      <c r="E5592" s="18" t="str">
        <f>+IFERROR(VLOOKUP(Cursos[[#This Row],[Modelo correcto]],Modelos[[Modelo correcto]:[¿En línea?]],3,FALSE),"REVISAR")</f>
        <v>NO</v>
      </c>
      <c r="F5592" s="18" t="str">
        <f>+Cursos[[#This Row],[IS]]&amp;Cursos[[#This Row],[Modelo correcto]]</f>
        <v>HECTOR HUGO ARROYO RAMIREZ550</v>
      </c>
      <c r="G5592" s="18">
        <v>1</v>
      </c>
      <c r="H5592" s="18"/>
      <c r="I5592" s="18" t="str">
        <f>+IFERROR(VLOOKUP(Cursos[[#This Row],[Modelo correcto]],Modelos[[Modelo correcto]:[Aplica para certificación]],4,FALSE),"REVISAR")</f>
        <v>SÍ</v>
      </c>
    </row>
    <row r="5593" spans="1:9" x14ac:dyDescent="0.25">
      <c r="A5593" s="144" t="s">
        <v>2781</v>
      </c>
      <c r="B5593">
        <v>1</v>
      </c>
      <c r="C5593" s="10">
        <v>4110</v>
      </c>
      <c r="D5593" s="18" t="str">
        <f>+IFERROR(VLOOKUP(Cursos[[#This Row],[Modelo correcto]],Modelos[[Modelo correcto]:[¿En línea?]],2,FALSE),"REVISAR")</f>
        <v>XEROX</v>
      </c>
      <c r="E5593" s="18" t="str">
        <f>+IFERROR(VLOOKUP(Cursos[[#This Row],[Modelo correcto]],Modelos[[Modelo correcto]:[¿En línea?]],3,FALSE),"REVISAR")</f>
        <v>NO</v>
      </c>
      <c r="F5593" s="18" t="str">
        <f>+Cursos[[#This Row],[IS]]&amp;Cursos[[#This Row],[Modelo correcto]]</f>
        <v>HECTOR HUGO ARROYO RAMIREZ4110</v>
      </c>
      <c r="G5593" s="18">
        <v>1</v>
      </c>
      <c r="H5593" s="18"/>
      <c r="I5593" s="18" t="str">
        <f>+IFERROR(VLOOKUP(Cursos[[#This Row],[Modelo correcto]],Modelos[[Modelo correcto]:[Aplica para certificación]],4,FALSE),"REVISAR")</f>
        <v>SÍ</v>
      </c>
    </row>
    <row r="5594" spans="1:9" x14ac:dyDescent="0.25">
      <c r="A5594" s="144" t="s">
        <v>2781</v>
      </c>
      <c r="B5594">
        <v>1</v>
      </c>
      <c r="C5594" s="10">
        <v>4112</v>
      </c>
      <c r="D5594" s="18" t="str">
        <f>+IFERROR(VLOOKUP(Cursos[[#This Row],[Modelo correcto]],Modelos[[Modelo correcto]:[¿En línea?]],2,FALSE),"REVISAR")</f>
        <v>XEROX</v>
      </c>
      <c r="E5594" s="18" t="str">
        <f>+IFERROR(VLOOKUP(Cursos[[#This Row],[Modelo correcto]],Modelos[[Modelo correcto]:[¿En línea?]],3,FALSE),"REVISAR")</f>
        <v>NO</v>
      </c>
      <c r="F5594" s="18" t="str">
        <f>+Cursos[[#This Row],[IS]]&amp;Cursos[[#This Row],[Modelo correcto]]</f>
        <v>HECTOR HUGO ARROYO RAMIREZ4112</v>
      </c>
      <c r="G5594" s="18">
        <v>1</v>
      </c>
      <c r="H5594" s="18"/>
      <c r="I5594" s="18" t="str">
        <f>+IFERROR(VLOOKUP(Cursos[[#This Row],[Modelo correcto]],Modelos[[Modelo correcto]:[Aplica para certificación]],4,FALSE),"REVISAR")</f>
        <v>SÍ</v>
      </c>
    </row>
    <row r="5595" spans="1:9" x14ac:dyDescent="0.25">
      <c r="A5595" s="144" t="s">
        <v>2781</v>
      </c>
      <c r="B5595">
        <v>1</v>
      </c>
      <c r="C5595" s="10">
        <v>4260</v>
      </c>
      <c r="D5595" s="18" t="str">
        <f>+IFERROR(VLOOKUP(Cursos[[#This Row],[Modelo correcto]],Modelos[[Modelo correcto]:[¿En línea?]],2,FALSE),"REVISAR")</f>
        <v>XEROX</v>
      </c>
      <c r="E5595" s="18" t="str">
        <f>+IFERROR(VLOOKUP(Cursos[[#This Row],[Modelo correcto]],Modelos[[Modelo correcto]:[¿En línea?]],3,FALSE),"REVISAR")</f>
        <v>NO</v>
      </c>
      <c r="F5595" s="18" t="str">
        <f>+Cursos[[#This Row],[IS]]&amp;Cursos[[#This Row],[Modelo correcto]]</f>
        <v>HECTOR HUGO ARROYO RAMIREZ4260</v>
      </c>
      <c r="G5595" s="18">
        <v>1</v>
      </c>
      <c r="H5595" s="18"/>
      <c r="I5595" s="18" t="str">
        <f>+IFERROR(VLOOKUP(Cursos[[#This Row],[Modelo correcto]],Modelos[[Modelo correcto]:[Aplica para certificación]],4,FALSE),"REVISAR")</f>
        <v>SÍ</v>
      </c>
    </row>
    <row r="5596" spans="1:9" x14ac:dyDescent="0.25">
      <c r="A5596" s="144" t="s">
        <v>2781</v>
      </c>
      <c r="B5596">
        <v>1</v>
      </c>
      <c r="C5596" s="10">
        <v>5755</v>
      </c>
      <c r="D5596" s="18" t="str">
        <f>+IFERROR(VLOOKUP(Cursos[[#This Row],[Modelo correcto]],Modelos[[Modelo correcto]:[¿En línea?]],2,FALSE),"REVISAR")</f>
        <v>XEROX</v>
      </c>
      <c r="E5596" s="18" t="str">
        <f>+IFERROR(VLOOKUP(Cursos[[#This Row],[Modelo correcto]],Modelos[[Modelo correcto]:[¿En línea?]],3,FALSE),"REVISAR")</f>
        <v>NO</v>
      </c>
      <c r="F5596" s="18" t="str">
        <f>+Cursos[[#This Row],[IS]]&amp;Cursos[[#This Row],[Modelo correcto]]</f>
        <v>HECTOR HUGO ARROYO RAMIREZ5755</v>
      </c>
      <c r="G5596" s="18">
        <v>1</v>
      </c>
      <c r="H5596" s="18"/>
      <c r="I5596" s="18" t="str">
        <f>+IFERROR(VLOOKUP(Cursos[[#This Row],[Modelo correcto]],Modelos[[Modelo correcto]:[Aplica para certificación]],4,FALSE),"REVISAR")</f>
        <v>SÍ</v>
      </c>
    </row>
    <row r="5597" spans="1:9" x14ac:dyDescent="0.25">
      <c r="A5597" s="144" t="s">
        <v>326</v>
      </c>
      <c r="B5597">
        <v>1</v>
      </c>
      <c r="C5597" s="145" t="s">
        <v>2210</v>
      </c>
      <c r="D5597" s="18" t="str">
        <f>+IFERROR(VLOOKUP(Cursos[[#This Row],[Modelo correcto]],Modelos[[Modelo correcto]:[¿En línea?]],2,FALSE),"REVISAR")</f>
        <v>HP</v>
      </c>
      <c r="E5597" s="18" t="str">
        <f>+IFERROR(VLOOKUP(Cursos[[#This Row],[Modelo correcto]],Modelos[[Modelo correcto]:[¿En línea?]],3,FALSE),"REVISAR")</f>
        <v>SÍ</v>
      </c>
      <c r="F5597" s="18" t="str">
        <f>+Cursos[[#This Row],[IS]]&amp;Cursos[[#This Row],[Modelo correcto]]</f>
        <v>HIRAM GUILLERMO DIAZ ORTIZHP Security Manager Technical Training</v>
      </c>
      <c r="G5597" s="18">
        <v>1</v>
      </c>
      <c r="H5597" s="19">
        <v>44136</v>
      </c>
      <c r="I5597" s="18" t="str">
        <f>+IFERROR(VLOOKUP(Cursos[[#This Row],[Modelo correcto]],Modelos[[Modelo correcto]:[Aplica para certificación]],4,FALSE),"REVISAR")</f>
        <v>NO</v>
      </c>
    </row>
    <row r="5598" spans="1:9" x14ac:dyDescent="0.25">
      <c r="A5598" s="144" t="s">
        <v>326</v>
      </c>
      <c r="B5598">
        <v>1</v>
      </c>
      <c r="C5598" s="145" t="s">
        <v>2211</v>
      </c>
      <c r="D5598" s="18" t="str">
        <f>+IFERROR(VLOOKUP(Cursos[[#This Row],[Modelo correcto]],Modelos[[Modelo correcto]:[¿En línea?]],2,FALSE),"REVISAR")</f>
        <v>HP</v>
      </c>
      <c r="E5598" s="18" t="str">
        <f>+IFERROR(VLOOKUP(Cursos[[#This Row],[Modelo correcto]],Modelos[[Modelo correcto]:[¿En línea?]],3,FALSE),"REVISAR")</f>
        <v>SÍ</v>
      </c>
      <c r="F5598" s="18" t="str">
        <f>+Cursos[[#This Row],[IS]]&amp;Cursos[[#This Row],[Modelo correcto]]</f>
        <v>HIRAM GUILLERMO DIAZ ORTIZSamsung ML-3710 Series &amp; 3750ND Service Training</v>
      </c>
      <c r="G5598" s="18">
        <v>1</v>
      </c>
      <c r="H5598" s="19">
        <v>44136</v>
      </c>
      <c r="I5598" s="18" t="str">
        <f>+IFERROR(VLOOKUP(Cursos[[#This Row],[Modelo correcto]],Modelos[[Modelo correcto]:[Aplica para certificación]],4,FALSE),"REVISAR")</f>
        <v>NO</v>
      </c>
    </row>
    <row r="5599" spans="1:9" x14ac:dyDescent="0.25">
      <c r="A5599" s="144" t="s">
        <v>2777</v>
      </c>
      <c r="B5599">
        <v>1</v>
      </c>
      <c r="C5599" s="10" t="s">
        <v>270</v>
      </c>
      <c r="D5599" s="10" t="str">
        <f>+IFERROR(VLOOKUP(Cursos[[#This Row],[Modelo correcto]],Modelos[[Modelo correcto]:[¿En línea?]],2,FALSE),"REVISAR")</f>
        <v>XEROX</v>
      </c>
      <c r="E5599" s="10" t="str">
        <f>+IFERROR(VLOOKUP(Cursos[[#This Row],[Modelo correcto]],Modelos[[Modelo correcto]:[¿En línea?]],3,FALSE),"REVISAR")</f>
        <v>SÍ</v>
      </c>
      <c r="F5599" s="18" t="str">
        <f>+Cursos[[#This Row],[IS]]&amp;Cursos[[#This Row],[Modelo correcto]]</f>
        <v>MIGUEL ANGEL COTA JARAMILLO7500ASP</v>
      </c>
      <c r="G5599" s="18">
        <v>1</v>
      </c>
      <c r="H5599" s="18"/>
      <c r="I5599" s="18" t="str">
        <f>+IFERROR(VLOOKUP(Cursos[[#This Row],[Modelo correcto]],Modelos[[Modelo correcto]:[Aplica para certificación]],4,FALSE),"REVISAR")</f>
        <v>NO</v>
      </c>
    </row>
    <row r="5600" spans="1:9" x14ac:dyDescent="0.25">
      <c r="A5600" s="144" t="s">
        <v>2777</v>
      </c>
      <c r="B5600">
        <v>1</v>
      </c>
      <c r="C5600" s="10" t="s">
        <v>13</v>
      </c>
      <c r="D5600" s="10" t="str">
        <f>+IFERROR(VLOOKUP(Cursos[[#This Row],[Modelo correcto]],Modelos[[Modelo correcto]:[¿En línea?]],2,FALSE),"REVISAR")</f>
        <v>XEROX</v>
      </c>
      <c r="E5600" s="10" t="str">
        <f>+IFERROR(VLOOKUP(Cursos[[#This Row],[Modelo correcto]],Modelos[[Modelo correcto]:[¿En línea?]],3,FALSE),"REVISAR")</f>
        <v>SÍ</v>
      </c>
      <c r="F5600" s="18" t="str">
        <f>+Cursos[[#This Row],[IS]]&amp;Cursos[[#This Row],[Modelo correcto]]</f>
        <v>MIGUEL ANGEL COTA JARAMILLOAAOT37D</v>
      </c>
      <c r="G5600" s="18">
        <v>1</v>
      </c>
      <c r="H5600" s="18"/>
      <c r="I5600" s="18" t="str">
        <f>+IFERROR(VLOOKUP(Cursos[[#This Row],[Modelo correcto]],Modelos[[Modelo correcto]:[Aplica para certificación]],4,FALSE),"REVISAR")</f>
        <v>NO</v>
      </c>
    </row>
    <row r="5601" spans="1:9" x14ac:dyDescent="0.25">
      <c r="A5601" s="144" t="s">
        <v>2777</v>
      </c>
      <c r="B5601">
        <v>1</v>
      </c>
      <c r="C5601" s="10" t="s">
        <v>273</v>
      </c>
      <c r="D5601" s="18" t="str">
        <f>+IFERROR(VLOOKUP(Cursos[[#This Row],[Modelo correcto]],Modelos[[Modelo correcto]:[¿En línea?]],2,FALSE),"REVISAR")</f>
        <v>XEROX</v>
      </c>
      <c r="E5601" s="18" t="str">
        <f>+IFERROR(VLOOKUP(Cursos[[#This Row],[Modelo correcto]],Modelos[[Modelo correcto]:[¿En línea?]],3,FALSE),"REVISAR")</f>
        <v>SÍ</v>
      </c>
      <c r="F5601" s="18" t="str">
        <f>+Cursos[[#This Row],[IS]]&amp;Cursos[[#This Row],[Modelo correcto]]</f>
        <v>MIGUEL ANGEL COTA JARAMILLOAB80HVF</v>
      </c>
      <c r="G5601" s="18">
        <v>0</v>
      </c>
      <c r="H5601" s="18"/>
      <c r="I5601" s="18" t="str">
        <f>+IFERROR(VLOOKUP(Cursos[[#This Row],[Modelo correcto]],Modelos[[Modelo correcto]:[Aplica para certificación]],4,FALSE),"REVISAR")</f>
        <v>SÍ</v>
      </c>
    </row>
    <row r="5602" spans="1:9" x14ac:dyDescent="0.25">
      <c r="A5602" s="144" t="s">
        <v>2777</v>
      </c>
      <c r="B5602">
        <v>1</v>
      </c>
      <c r="C5602" s="10" t="s">
        <v>249</v>
      </c>
      <c r="D5602" s="10" t="str">
        <f>+IFERROR(VLOOKUP(Cursos[[#This Row],[Modelo correcto]],Modelos[[Modelo correcto]:[¿En línea?]],2,FALSE),"REVISAR")</f>
        <v>XEROX</v>
      </c>
      <c r="E5602" s="10" t="str">
        <f>+IFERROR(VLOOKUP(Cursos[[#This Row],[Modelo correcto]],Modelos[[Modelo correcto]:[¿En línea?]],3,FALSE),"REVISAR")</f>
        <v>SÍ</v>
      </c>
      <c r="F5602" s="18" t="str">
        <f>+Cursos[[#This Row],[IS]]&amp;Cursos[[#This Row],[Modelo correcto]]</f>
        <v>MIGUEL ANGEL COTA JARAMILLOAB80XTA</v>
      </c>
      <c r="G5602" s="18">
        <v>1</v>
      </c>
      <c r="H5602" s="18"/>
      <c r="I5602" s="18" t="str">
        <f>+IFERROR(VLOOKUP(Cursos[[#This Row],[Modelo correcto]],Modelos[[Modelo correcto]:[Aplica para certificación]],4,FALSE),"REVISAR")</f>
        <v>SÍ</v>
      </c>
    </row>
    <row r="5603" spans="1:9" x14ac:dyDescent="0.25">
      <c r="A5603" s="144" t="s">
        <v>2777</v>
      </c>
      <c r="B5603">
        <v>1</v>
      </c>
      <c r="C5603" s="10" t="s">
        <v>251</v>
      </c>
      <c r="D5603" s="10" t="str">
        <f>+IFERROR(VLOOKUP(Cursos[[#This Row],[Modelo correcto]],Modelos[[Modelo correcto]:[¿En línea?]],2,FALSE),"REVISAR")</f>
        <v>XEROX</v>
      </c>
      <c r="E5603" s="10" t="str">
        <f>+IFERROR(VLOOKUP(Cursos[[#This Row],[Modelo correcto]],Modelos[[Modelo correcto]:[¿En línea?]],3,FALSE),"REVISAR")</f>
        <v>SÍ</v>
      </c>
      <c r="F5603" s="18" t="str">
        <f>+Cursos[[#This Row],[IS]]&amp;Cursos[[#This Row],[Modelo correcto]]</f>
        <v>MIGUEL ANGEL COTA JARAMILLOAC80XTA</v>
      </c>
      <c r="G5603" s="18">
        <v>1</v>
      </c>
      <c r="H5603" s="18"/>
      <c r="I5603" s="18" t="str">
        <f>+IFERROR(VLOOKUP(Cursos[[#This Row],[Modelo correcto]],Modelos[[Modelo correcto]:[Aplica para certificación]],4,FALSE),"REVISAR")</f>
        <v>SÍ</v>
      </c>
    </row>
    <row r="5604" spans="1:9" x14ac:dyDescent="0.25">
      <c r="A5604" s="144" t="s">
        <v>2777</v>
      </c>
      <c r="B5604">
        <v>1</v>
      </c>
      <c r="C5604" s="10" t="s">
        <v>279</v>
      </c>
      <c r="D5604" s="10" t="str">
        <f>+IFERROR(VLOOKUP(Cursos[[#This Row],[Modelo correcto]],Modelos[[Modelo correcto]:[¿En línea?]],2,FALSE),"REVISAR")</f>
        <v>XEROX</v>
      </c>
      <c r="E5604" s="10" t="str">
        <f>+IFERROR(VLOOKUP(Cursos[[#This Row],[Modelo correcto]],Modelos[[Modelo correcto]:[¿En línea?]],3,FALSE),"REVISAR")</f>
        <v>SÍ</v>
      </c>
      <c r="F5604" s="18" t="str">
        <f>+Cursos[[#This Row],[IS]]&amp;Cursos[[#This Row],[Modelo correcto]]</f>
        <v>MIGUEL ANGEL COTA JARAMILLOC15024</v>
      </c>
      <c r="G5604" s="18">
        <v>1</v>
      </c>
      <c r="H5604" s="18"/>
      <c r="I5604" s="18" t="str">
        <f>+IFERROR(VLOOKUP(Cursos[[#This Row],[Modelo correcto]],Modelos[[Modelo correcto]:[Aplica para certificación]],4,FALSE),"REVISAR")</f>
        <v>NO</v>
      </c>
    </row>
    <row r="5605" spans="1:9" x14ac:dyDescent="0.25">
      <c r="A5605" s="144" t="s">
        <v>2777</v>
      </c>
      <c r="B5605">
        <v>1</v>
      </c>
      <c r="C5605" s="10" t="s">
        <v>93</v>
      </c>
      <c r="D5605" s="18" t="str">
        <f>+IFERROR(VLOOKUP(Cursos[[#This Row],[Modelo correcto]],Modelos[[Modelo correcto]:[¿En línea?]],2,FALSE),"REVISAR")</f>
        <v>XEROX</v>
      </c>
      <c r="E5605" s="18" t="str">
        <f>+IFERROR(VLOOKUP(Cursos[[#This Row],[Modelo correcto]],Modelos[[Modelo correcto]:[¿En línea?]],3,FALSE),"REVISAR")</f>
        <v>SÍ</v>
      </c>
      <c r="F5605" s="18" t="str">
        <f>+Cursos[[#This Row],[IS]]&amp;Cursos[[#This Row],[Modelo correcto]]</f>
        <v>MIGUEL ANGEL COTA JARAMILLOC8880LP</v>
      </c>
      <c r="G5605" s="18">
        <v>1</v>
      </c>
      <c r="H5605" s="18"/>
      <c r="I5605" s="18" t="str">
        <f>+IFERROR(VLOOKUP(Cursos[[#This Row],[Modelo correcto]],Modelos[[Modelo correcto]:[Aplica para certificación]],4,FALSE),"REVISAR")</f>
        <v>NO</v>
      </c>
    </row>
    <row r="5606" spans="1:9" x14ac:dyDescent="0.25">
      <c r="A5606" s="144" t="s">
        <v>2777</v>
      </c>
      <c r="B5606">
        <v>1</v>
      </c>
      <c r="C5606" s="10" t="s">
        <v>258</v>
      </c>
      <c r="D5606" s="18" t="str">
        <f>+IFERROR(VLOOKUP(Cursos[[#This Row],[Modelo correcto]],Modelos[[Modelo correcto]:[¿En línea?]],2,FALSE),"REVISAR")</f>
        <v>XEROX</v>
      </c>
      <c r="E5606" s="18" t="str">
        <f>+IFERROR(VLOOKUP(Cursos[[#This Row],[Modelo correcto]],Modelos[[Modelo correcto]:[¿En línea?]],3,FALSE),"REVISAR")</f>
        <v>SÍ</v>
      </c>
      <c r="F5606" s="18" t="str">
        <f>+Cursos[[#This Row],[IS]]&amp;Cursos[[#This Row],[Modelo correcto]]</f>
        <v>MIGUEL ANGEL COTA JARAMILLOCMYKNTF</v>
      </c>
      <c r="G5606" s="18">
        <v>1</v>
      </c>
      <c r="H5606" s="19">
        <v>43739</v>
      </c>
      <c r="I5606" s="18" t="str">
        <f>+IFERROR(VLOOKUP(Cursos[[#This Row],[Modelo correcto]],Modelos[[Modelo correcto]:[Aplica para certificación]],4,FALSE),"REVISAR")</f>
        <v>SÍ</v>
      </c>
    </row>
    <row r="5607" spans="1:9" x14ac:dyDescent="0.25">
      <c r="A5607" s="144" t="s">
        <v>2777</v>
      </c>
      <c r="B5607">
        <v>1</v>
      </c>
      <c r="C5607" s="10" t="s">
        <v>248</v>
      </c>
      <c r="D5607" s="18" t="str">
        <f>+IFERROR(VLOOKUP(Cursos[[#This Row],[Modelo correcto]],Modelos[[Modelo correcto]:[¿En línea?]],2,FALSE),"REVISAR")</f>
        <v>XEROX</v>
      </c>
      <c r="E5607" s="18" t="str">
        <f>+IFERROR(VLOOKUP(Cursos[[#This Row],[Modelo correcto]],Modelos[[Modelo correcto]:[¿En línea?]],3,FALSE),"REVISAR")</f>
        <v>SÍ</v>
      </c>
      <c r="F5607" s="18" t="str">
        <f>+Cursos[[#This Row],[IS]]&amp;Cursos[[#This Row],[Modelo correcto]]</f>
        <v>MIGUEL ANGEL COTA JARAMILLOD12501</v>
      </c>
      <c r="G5607" s="18">
        <v>1</v>
      </c>
      <c r="H5607" s="18"/>
      <c r="I5607" s="18" t="str">
        <f>+IFERROR(VLOOKUP(Cursos[[#This Row],[Modelo correcto]],Modelos[[Modelo correcto]:[Aplica para certificación]],4,FALSE),"REVISAR")</f>
        <v>SÍ</v>
      </c>
    </row>
    <row r="5608" spans="1:9" x14ac:dyDescent="0.25">
      <c r="A5608" s="144" t="s">
        <v>326</v>
      </c>
      <c r="B5608">
        <v>1</v>
      </c>
      <c r="C5608" s="145" t="s">
        <v>2212</v>
      </c>
      <c r="D5608" s="18" t="str">
        <f>+IFERROR(VLOOKUP(Cursos[[#This Row],[Modelo correcto]],Modelos[[Modelo correcto]:[¿En línea?]],2,FALSE),"REVISAR")</f>
        <v>HP</v>
      </c>
      <c r="E5608" s="18" t="str">
        <f>+IFERROR(VLOOKUP(Cursos[[#This Row],[Modelo correcto]],Modelos[[Modelo correcto]:[¿En línea?]],3,FALSE),"REVISAR")</f>
        <v>SÍ</v>
      </c>
      <c r="F5608" s="18" t="str">
        <f>+Cursos[[#This Row],[IS]]&amp;Cursos[[#This Row],[Modelo correcto]]</f>
        <v>HIRAM GUILLERMO DIAZ ORTIZTechnical Templates Training for Agents</v>
      </c>
      <c r="G5608" s="18">
        <v>1</v>
      </c>
      <c r="H5608" s="19">
        <v>44136</v>
      </c>
      <c r="I5608" s="18" t="str">
        <f>+IFERROR(VLOOKUP(Cursos[[#This Row],[Modelo correcto]],Modelos[[Modelo correcto]:[Aplica para certificación]],4,FALSE),"REVISAR")</f>
        <v>NO</v>
      </c>
    </row>
    <row r="5609" spans="1:9" x14ac:dyDescent="0.25">
      <c r="A5609" s="144" t="s">
        <v>326</v>
      </c>
      <c r="B5609">
        <v>1</v>
      </c>
      <c r="C5609" s="128" t="s">
        <v>2377</v>
      </c>
      <c r="D5609" s="18" t="str">
        <f>+IFERROR(VLOOKUP(Cursos[[#This Row],[Modelo correcto]],Modelos[[Modelo correcto]:[¿En línea?]],2,FALSE),"REVISAR")</f>
        <v>HP</v>
      </c>
      <c r="E5609" s="145" t="str">
        <f>+IFERROR(VLOOKUP(Cursos[[#This Row],[Modelo correcto]],Modelos[[Modelo correcto]:[¿En línea?]],3,FALSE),"REVISAR")</f>
        <v>SÍ</v>
      </c>
      <c r="F5609" s="18" t="str">
        <f>+Cursos[[#This Row],[IS]]&amp;Cursos[[#This Row],[Modelo correcto]]</f>
        <v>HIRAM GUILLERMO DIAZ ORTIZesson 17 Configure Mobile application print preview</v>
      </c>
      <c r="G5609" s="18">
        <v>1</v>
      </c>
      <c r="H5609" s="19">
        <v>44136</v>
      </c>
      <c r="I5609" s="18" t="str">
        <f>+IFERROR(VLOOKUP(Cursos[[#This Row],[Modelo correcto]],Modelos[[Modelo correcto]:[Aplica para certificación]],4,FALSE),"REVISAR")</f>
        <v>SÍ</v>
      </c>
    </row>
    <row r="5610" spans="1:9" x14ac:dyDescent="0.25">
      <c r="A5610" s="144" t="s">
        <v>326</v>
      </c>
      <c r="B5610">
        <v>1</v>
      </c>
      <c r="C5610" s="128" t="s">
        <v>2282</v>
      </c>
      <c r="D5610" s="18" t="str">
        <f>+IFERROR(VLOOKUP(Cursos[[#This Row],[Modelo correcto]],Modelos[[Modelo correcto]:[¿En línea?]],2,FALSE),"REVISAR")</f>
        <v>HP</v>
      </c>
      <c r="E5610" s="145" t="str">
        <f>+IFERROR(VLOOKUP(Cursos[[#This Row],[Modelo correcto]],Modelos[[Modelo correcto]:[¿En línea?]],3,FALSE),"REVISAR")</f>
        <v>SÍ</v>
      </c>
      <c r="F5610" s="18" t="str">
        <f>+Cursos[[#This Row],[IS]]&amp;Cursos[[#This Row],[Modelo correcto]]</f>
        <v>HIRAM GUILLERMO DIAZ ORTIZLesson 18 Securing the PrinterOn Enterprise Solution</v>
      </c>
      <c r="G5610" s="18">
        <v>1</v>
      </c>
      <c r="H5610" s="19">
        <v>44136</v>
      </c>
      <c r="I5610" s="18" t="str">
        <f>+IFERROR(VLOOKUP(Cursos[[#This Row],[Modelo correcto]],Modelos[[Modelo correcto]:[Aplica para certificación]],4,FALSE),"REVISAR")</f>
        <v>NO</v>
      </c>
    </row>
    <row r="5611" spans="1:9" x14ac:dyDescent="0.25">
      <c r="A5611" s="144" t="s">
        <v>326</v>
      </c>
      <c r="B5611">
        <v>1</v>
      </c>
      <c r="C5611" s="128" t="s">
        <v>2283</v>
      </c>
      <c r="D5611" s="18" t="str">
        <f>+IFERROR(VLOOKUP(Cursos[[#This Row],[Modelo correcto]],Modelos[[Modelo correcto]:[¿En línea?]],2,FALSE),"REVISAR")</f>
        <v>HP</v>
      </c>
      <c r="E5611" s="145" t="str">
        <f>+IFERROR(VLOOKUP(Cursos[[#This Row],[Modelo correcto]],Modelos[[Modelo correcto]:[¿En línea?]],3,FALSE),"REVISAR")</f>
        <v>SÍ</v>
      </c>
      <c r="F5611" s="18" t="str">
        <f>+Cursos[[#This Row],[IS]]&amp;Cursos[[#This Row],[Modelo correcto]]</f>
        <v>HIRAM GUILLERMO DIAZ ORTIZLesson 19 Clusterin, load balancing and high availability</v>
      </c>
      <c r="G5611" s="18">
        <v>1</v>
      </c>
      <c r="H5611" s="19">
        <v>44136</v>
      </c>
      <c r="I5611" s="18" t="str">
        <f>+IFERROR(VLOOKUP(Cursos[[#This Row],[Modelo correcto]],Modelos[[Modelo correcto]:[Aplica para certificación]],4,FALSE),"REVISAR")</f>
        <v>NO</v>
      </c>
    </row>
    <row r="5612" spans="1:9" x14ac:dyDescent="0.25">
      <c r="A5612" s="144" t="s">
        <v>326</v>
      </c>
      <c r="B5612">
        <v>1</v>
      </c>
      <c r="C5612" s="128" t="s">
        <v>2379</v>
      </c>
      <c r="D5612" s="18" t="str">
        <f>+IFERROR(VLOOKUP(Cursos[[#This Row],[Modelo correcto]],Modelos[[Modelo correcto]:[¿En línea?]],2,FALSE),"REVISAR")</f>
        <v>HP</v>
      </c>
      <c r="E5612" s="18" t="str">
        <f>+IFERROR(VLOOKUP(Cursos[[#This Row],[Modelo correcto]],Modelos[[Modelo correcto]:[¿En línea?]],3,FALSE),"REVISAR")</f>
        <v>SÍ</v>
      </c>
      <c r="F5612" s="18" t="str">
        <f>+Cursos[[#This Row],[IS]]&amp;Cursos[[#This Row],[Modelo correcto]]</f>
        <v>HIRAM GUILLERMO DIAZ ORTIZSamsung  MX - K7 and X7 Service Training</v>
      </c>
      <c r="G5612" s="18">
        <v>1</v>
      </c>
      <c r="H5612" s="19">
        <v>44136</v>
      </c>
      <c r="I5612" s="18" t="str">
        <f>+IFERROR(VLOOKUP(Cursos[[#This Row],[Modelo correcto]],Modelos[[Modelo correcto]:[Aplica para certificación]],4,FALSE),"REVISAR")</f>
        <v>NO</v>
      </c>
    </row>
    <row r="5613" spans="1:9" x14ac:dyDescent="0.25">
      <c r="A5613" s="144" t="s">
        <v>2777</v>
      </c>
      <c r="B5613">
        <v>1</v>
      </c>
      <c r="C5613" s="10" t="s">
        <v>247</v>
      </c>
      <c r="D5613" s="10" t="str">
        <f>+IFERROR(VLOOKUP(Cursos[[#This Row],[Modelo correcto]],Modelos[[Modelo correcto]:[¿En línea?]],2,FALSE),"REVISAR")</f>
        <v>XEROX</v>
      </c>
      <c r="E5613" s="10" t="str">
        <f>+IFERROR(VLOOKUP(Cursos[[#This Row],[Modelo correcto]],Modelos[[Modelo correcto]:[¿En línea?]],3,FALSE),"REVISAR")</f>
        <v>SÍ</v>
      </c>
      <c r="F5613" s="18" t="str">
        <f>+Cursos[[#This Row],[IS]]&amp;Cursos[[#This Row],[Modelo correcto]]</f>
        <v>MIGUEL ANGEL COTA JARAMILLOP4622LP</v>
      </c>
      <c r="G5613" s="18">
        <v>1</v>
      </c>
      <c r="H5613" s="18"/>
      <c r="I5613" s="18" t="str">
        <f>+IFERROR(VLOOKUP(Cursos[[#This Row],[Modelo correcto]],Modelos[[Modelo correcto]:[Aplica para certificación]],4,FALSE),"REVISAR")</f>
        <v>NO</v>
      </c>
    </row>
    <row r="5614" spans="1:9" x14ac:dyDescent="0.25">
      <c r="A5614" s="144" t="s">
        <v>2777</v>
      </c>
      <c r="B5614">
        <v>1</v>
      </c>
      <c r="C5614" s="63" t="s">
        <v>250</v>
      </c>
      <c r="D5614" s="10" t="str">
        <f>+IFERROR(VLOOKUP(Cursos[[#This Row],[Modelo correcto]],Modelos[[Modelo correcto]:[¿En línea?]],2,FALSE),"REVISAR")</f>
        <v>XEROX</v>
      </c>
      <c r="E5614" s="10" t="str">
        <f>+IFERROR(VLOOKUP(Cursos[[#This Row],[Modelo correcto]],Modelos[[Modelo correcto]:[¿En línea?]],3,FALSE),"REVISAR")</f>
        <v>SÍ</v>
      </c>
      <c r="F5614" s="18" t="str">
        <f>+Cursos[[#This Row],[IS]]&amp;Cursos[[#This Row],[Modelo correcto]]</f>
        <v>MIGUEL ANGEL COTA JARAMILLOP6000LP</v>
      </c>
      <c r="G5614" s="18">
        <v>1</v>
      </c>
      <c r="H5614" s="18"/>
      <c r="I5614" s="18" t="str">
        <f>+IFERROR(VLOOKUP(Cursos[[#This Row],[Modelo correcto]],Modelos[[Modelo correcto]:[Aplica para certificación]],4,FALSE),"REVISAR")</f>
        <v>NO</v>
      </c>
    </row>
    <row r="5615" spans="1:9" x14ac:dyDescent="0.25">
      <c r="A5615" s="144" t="s">
        <v>2777</v>
      </c>
      <c r="B5615">
        <v>1</v>
      </c>
      <c r="C5615" s="63" t="s">
        <v>27</v>
      </c>
      <c r="D5615" s="18" t="str">
        <f>+IFERROR(VLOOKUP(Cursos[[#This Row],[Modelo correcto]],Modelos[[Modelo correcto]:[¿En línea?]],2,FALSE),"REVISAR")</f>
        <v>XEROX</v>
      </c>
      <c r="E5615" s="18" t="str">
        <f>+IFERROR(VLOOKUP(Cursos[[#This Row],[Modelo correcto]],Modelos[[Modelo correcto]:[¿En línea?]],3,FALSE),"REVISAR")</f>
        <v>SÍ</v>
      </c>
      <c r="F5615" s="18" t="str">
        <f>+Cursos[[#This Row],[IS]]&amp;Cursos[[#This Row],[Modelo correcto]]</f>
        <v>MIGUEL ANGEL COTA JARAMILLOP6500LP</v>
      </c>
      <c r="G5615" s="18">
        <v>0</v>
      </c>
      <c r="H5615" s="18"/>
      <c r="I5615" s="18" t="str">
        <f>+IFERROR(VLOOKUP(Cursos[[#This Row],[Modelo correcto]],Modelos[[Modelo correcto]:[Aplica para certificación]],4,FALSE),"REVISAR")</f>
        <v>NO</v>
      </c>
    </row>
    <row r="5616" spans="1:9" x14ac:dyDescent="0.25">
      <c r="A5616" s="144" t="s">
        <v>2777</v>
      </c>
      <c r="B5616">
        <v>1</v>
      </c>
      <c r="C5616" s="63" t="s">
        <v>272</v>
      </c>
      <c r="D5616" s="10" t="str">
        <f>+IFERROR(VLOOKUP(Cursos[[#This Row],[Modelo correcto]],Modelos[[Modelo correcto]:[¿En línea?]],2,FALSE),"REVISAR")</f>
        <v>XEROX</v>
      </c>
      <c r="E5616" s="10" t="str">
        <f>+IFERROR(VLOOKUP(Cursos[[#This Row],[Modelo correcto]],Modelos[[Modelo correcto]:[¿En línea?]],3,FALSE),"REVISAR")</f>
        <v>SÍ</v>
      </c>
      <c r="F5616" s="18" t="str">
        <f>+Cursos[[#This Row],[IS]]&amp;Cursos[[#This Row],[Modelo correcto]]</f>
        <v>MIGUEL ANGEL COTA JARAMILLOP6600LP</v>
      </c>
      <c r="G5616" s="18">
        <v>1</v>
      </c>
      <c r="H5616" s="18"/>
      <c r="I5616" s="18" t="str">
        <f>+IFERROR(VLOOKUP(Cursos[[#This Row],[Modelo correcto]],Modelos[[Modelo correcto]:[Aplica para certificación]],4,FALSE),"REVISAR")</f>
        <v>NO</v>
      </c>
    </row>
    <row r="5617" spans="1:9" x14ac:dyDescent="0.25">
      <c r="A5617" s="144" t="s">
        <v>2777</v>
      </c>
      <c r="B5617">
        <v>1</v>
      </c>
      <c r="C5617" s="63" t="s">
        <v>286</v>
      </c>
      <c r="D5617" s="18" t="str">
        <f>+IFERROR(VLOOKUP(Cursos[[#This Row],[Modelo correcto]],Modelos[[Modelo correcto]:[¿En línea?]],2,FALSE),"REVISAR")</f>
        <v>XEROX</v>
      </c>
      <c r="E5617" s="18" t="str">
        <f>+IFERROR(VLOOKUP(Cursos[[#This Row],[Modelo correcto]],Modelos[[Modelo correcto]:[¿En línea?]],3,FALSE),"REVISAR")</f>
        <v>SÍ</v>
      </c>
      <c r="F5617" s="18" t="str">
        <f>+Cursos[[#This Row],[IS]]&amp;Cursos[[#This Row],[Modelo correcto]]</f>
        <v>MIGUEL ANGEL COTA JARAMILLOP7100LP</v>
      </c>
      <c r="G5617" s="18">
        <v>0</v>
      </c>
      <c r="H5617" s="18"/>
      <c r="I5617" s="18" t="str">
        <f>+IFERROR(VLOOKUP(Cursos[[#This Row],[Modelo correcto]],Modelos[[Modelo correcto]:[Aplica para certificación]],4,FALSE),"REVISAR")</f>
        <v>NO</v>
      </c>
    </row>
    <row r="5618" spans="1:9" x14ac:dyDescent="0.25">
      <c r="A5618" s="144" t="s">
        <v>2777</v>
      </c>
      <c r="B5618">
        <v>1</v>
      </c>
      <c r="C5618" s="63" t="s">
        <v>278</v>
      </c>
      <c r="D5618" s="10" t="str">
        <f>+IFERROR(VLOOKUP(Cursos[[#This Row],[Modelo correcto]],Modelos[[Modelo correcto]:[¿En línea?]],2,FALSE),"REVISAR")</f>
        <v>XEROX</v>
      </c>
      <c r="E5618" s="10" t="str">
        <f>+IFERROR(VLOOKUP(Cursos[[#This Row],[Modelo correcto]],Modelos[[Modelo correcto]:[¿En línea?]],3,FALSE),"REVISAR")</f>
        <v>SÍ</v>
      </c>
      <c r="F5618" s="18" t="str">
        <f>+Cursos[[#This Row],[IS]]&amp;Cursos[[#This Row],[Modelo correcto]]</f>
        <v>MIGUEL ANGEL COTA JARAMILLOP8870LP</v>
      </c>
      <c r="G5618" s="18">
        <v>1</v>
      </c>
      <c r="H5618" s="18"/>
      <c r="I5618" s="18" t="str">
        <f>+IFERROR(VLOOKUP(Cursos[[#This Row],[Modelo correcto]],Modelos[[Modelo correcto]:[Aplica para certificación]],4,FALSE),"REVISAR")</f>
        <v>NO</v>
      </c>
    </row>
    <row r="5619" spans="1:9" x14ac:dyDescent="0.25">
      <c r="A5619" s="144" t="s">
        <v>2777</v>
      </c>
      <c r="B5619">
        <v>1</v>
      </c>
      <c r="C5619" s="63" t="s">
        <v>276</v>
      </c>
      <c r="D5619" s="18" t="str">
        <f>+IFERROR(VLOOKUP(Cursos[[#This Row],[Modelo correcto]],Modelos[[Modelo correcto]:[¿En línea?]],2,FALSE),"REVISAR")</f>
        <v>XEROX</v>
      </c>
      <c r="E5619" s="18" t="str">
        <f>+IFERROR(VLOOKUP(Cursos[[#This Row],[Modelo correcto]],Modelos[[Modelo correcto]:[¿En línea?]],3,FALSE),"REVISAR")</f>
        <v>SÍ</v>
      </c>
      <c r="F5619" s="18" t="str">
        <f>+Cursos[[#This Row],[IS]]&amp;Cursos[[#This Row],[Modelo correcto]]</f>
        <v>MIGUEL ANGEL COTA JARAMILLOPC90XTA</v>
      </c>
      <c r="G5619" s="18">
        <v>1</v>
      </c>
      <c r="H5619" s="18"/>
      <c r="I5619" s="18" t="str">
        <f>+IFERROR(VLOOKUP(Cursos[[#This Row],[Modelo correcto]],Modelos[[Modelo correcto]:[Aplica para certificación]],4,FALSE),"REVISAR")</f>
        <v>SÍ</v>
      </c>
    </row>
    <row r="5620" spans="1:9" x14ac:dyDescent="0.25">
      <c r="A5620" s="144" t="s">
        <v>517</v>
      </c>
      <c r="B5620">
        <v>1</v>
      </c>
      <c r="C5620" s="63" t="s">
        <v>268</v>
      </c>
      <c r="D5620" s="10" t="str">
        <f>+IFERROR(VLOOKUP(Cursos[[#This Row],[Modelo correcto]],Modelos[[Modelo correcto]:[¿En línea?]],2,FALSE),"REVISAR")</f>
        <v>XEROX</v>
      </c>
      <c r="E5620" s="10" t="str">
        <f>+IFERROR(VLOOKUP(Cursos[[#This Row],[Modelo correcto]],Modelos[[Modelo correcto]:[¿En línea?]],3,FALSE),"REVISAR")</f>
        <v>SÍ</v>
      </c>
      <c r="F5620" s="18" t="str">
        <f>+Cursos[[#This Row],[IS]]&amp;Cursos[[#This Row],[Modelo correcto]]</f>
        <v>LUIS ROSENDO PALACIOSSAF231</v>
      </c>
      <c r="G5620" s="18">
        <v>1</v>
      </c>
      <c r="H5620" s="19">
        <v>43770</v>
      </c>
      <c r="I5620" s="18" t="str">
        <f>+IFERROR(VLOOKUP(Cursos[[#This Row],[Modelo correcto]],Modelos[[Modelo correcto]:[Aplica para certificación]],4,FALSE),"REVISAR")</f>
        <v>SÍ</v>
      </c>
    </row>
    <row r="5621" spans="1:9" x14ac:dyDescent="0.25">
      <c r="A5621" s="144" t="s">
        <v>2777</v>
      </c>
      <c r="B5621">
        <v>1</v>
      </c>
      <c r="C5621" s="63" t="s">
        <v>256</v>
      </c>
      <c r="D5621" s="10" t="str">
        <f>+IFERROR(VLOOKUP(Cursos[[#This Row],[Modelo correcto]],Modelos[[Modelo correcto]:[¿En línea?]],2,FALSE),"REVISAR")</f>
        <v>XEROX</v>
      </c>
      <c r="E5621" s="10" t="str">
        <f>+IFERROR(VLOOKUP(Cursos[[#This Row],[Modelo correcto]],Modelos[[Modelo correcto]:[¿En línea?]],3,FALSE),"REVISAR")</f>
        <v>SÍ</v>
      </c>
      <c r="F5621" s="18" t="str">
        <f>+Cursos[[#This Row],[IS]]&amp;Cursos[[#This Row],[Modelo correcto]]</f>
        <v>MIGUEL ANGEL COTA JARAMILLOVB40NTF</v>
      </c>
      <c r="G5621" s="18">
        <v>1</v>
      </c>
      <c r="H5621" s="18"/>
      <c r="I5621" s="18" t="str">
        <f>+IFERROR(VLOOKUP(Cursos[[#This Row],[Modelo correcto]],Modelos[[Modelo correcto]:[Aplica para certificación]],4,FALSE),"REVISAR")</f>
        <v>SÍ</v>
      </c>
    </row>
    <row r="5622" spans="1:9" x14ac:dyDescent="0.25">
      <c r="A5622" s="144" t="s">
        <v>2777</v>
      </c>
      <c r="B5622">
        <v>1</v>
      </c>
      <c r="C5622" s="63" t="s">
        <v>271</v>
      </c>
      <c r="D5622" s="10" t="str">
        <f>+IFERROR(VLOOKUP(Cursos[[#This Row],[Modelo correcto]],Modelos[[Modelo correcto]:[¿En línea?]],2,FALSE),"REVISAR")</f>
        <v>XEROX</v>
      </c>
      <c r="E5622" s="10" t="str">
        <f>+IFERROR(VLOOKUP(Cursos[[#This Row],[Modelo correcto]],Modelos[[Modelo correcto]:[¿En línea?]],3,FALSE),"REVISAR")</f>
        <v>SÍ</v>
      </c>
      <c r="F5622" s="18" t="str">
        <f>+Cursos[[#This Row],[IS]]&amp;Cursos[[#This Row],[Modelo correcto]]</f>
        <v>MIGUEL ANGEL COTA JARAMILLOVB60NTF</v>
      </c>
      <c r="G5622" s="18">
        <v>1</v>
      </c>
      <c r="H5622" s="18"/>
      <c r="I5622" s="18" t="str">
        <f>+IFERROR(VLOOKUP(Cursos[[#This Row],[Modelo correcto]],Modelos[[Modelo correcto]:[Aplica para certificación]],4,FALSE),"REVISAR")</f>
        <v>SÍ</v>
      </c>
    </row>
    <row r="5623" spans="1:9" x14ac:dyDescent="0.25">
      <c r="A5623" s="144" t="s">
        <v>2777</v>
      </c>
      <c r="B5623">
        <v>1</v>
      </c>
      <c r="C5623" s="63" t="s">
        <v>178</v>
      </c>
      <c r="D5623" s="18" t="str">
        <f>+IFERROR(VLOOKUP(Cursos[[#This Row],[Modelo correcto]],Modelos[[Modelo correcto]:[¿En línea?]],2,FALSE),"REVISAR")</f>
        <v>XEROX</v>
      </c>
      <c r="E5623" s="18" t="str">
        <f>+IFERROR(VLOOKUP(Cursos[[#This Row],[Modelo correcto]],Modelos[[Modelo correcto]:[¿En línea?]],3,FALSE),"REVISAR")</f>
        <v>SÍ</v>
      </c>
      <c r="F5623" s="18" t="str">
        <f>+Cursos[[#This Row],[IS]]&amp;Cursos[[#This Row],[Modelo correcto]]</f>
        <v>MIGUEL ANGEL COTA JARAMILLOVB60TPS</v>
      </c>
      <c r="G5623" s="18">
        <v>0</v>
      </c>
      <c r="H5623" s="18"/>
      <c r="I5623" s="18" t="str">
        <f>+IFERROR(VLOOKUP(Cursos[[#This Row],[Modelo correcto]],Modelos[[Modelo correcto]:[Aplica para certificación]],4,FALSE),"REVISAR")</f>
        <v>SÍ</v>
      </c>
    </row>
    <row r="5624" spans="1:9" x14ac:dyDescent="0.25">
      <c r="A5624" s="144" t="s">
        <v>2777</v>
      </c>
      <c r="B5624">
        <v>1</v>
      </c>
      <c r="C5624" s="63" t="s">
        <v>263</v>
      </c>
      <c r="D5624" s="10" t="str">
        <f>+IFERROR(VLOOKUP(Cursos[[#This Row],[Modelo correcto]],Modelos[[Modelo correcto]:[¿En línea?]],2,FALSE),"REVISAR")</f>
        <v>XEROX</v>
      </c>
      <c r="E5624" s="10" t="str">
        <f>+IFERROR(VLOOKUP(Cursos[[#This Row],[Modelo correcto]],Modelos[[Modelo correcto]:[¿En línea?]],3,FALSE),"REVISAR")</f>
        <v>SÍ</v>
      </c>
      <c r="F5624" s="18" t="str">
        <f>+Cursos[[#This Row],[IS]]&amp;Cursos[[#This Row],[Modelo correcto]]</f>
        <v>MIGUEL ANGEL COTA JARAMILLOVB70NTF</v>
      </c>
      <c r="G5624" s="18">
        <v>1</v>
      </c>
      <c r="H5624" s="18"/>
      <c r="I5624" s="18" t="str">
        <f>+IFERROR(VLOOKUP(Cursos[[#This Row],[Modelo correcto]],Modelos[[Modelo correcto]:[Aplica para certificación]],4,FALSE),"REVISAR")</f>
        <v>SÍ</v>
      </c>
    </row>
    <row r="5625" spans="1:9" x14ac:dyDescent="0.25">
      <c r="A5625" s="144" t="s">
        <v>2777</v>
      </c>
      <c r="B5625">
        <v>1</v>
      </c>
      <c r="C5625" s="63" t="s">
        <v>257</v>
      </c>
      <c r="D5625" s="10" t="str">
        <f>+IFERROR(VLOOKUP(Cursos[[#This Row],[Modelo correcto]],Modelos[[Modelo correcto]:[¿En línea?]],2,FALSE),"REVISAR")</f>
        <v>XEROX</v>
      </c>
      <c r="E5625" s="10" t="str">
        <f>+IFERROR(VLOOKUP(Cursos[[#This Row],[Modelo correcto]],Modelos[[Modelo correcto]:[¿En línea?]],3,FALSE),"REVISAR")</f>
        <v>SÍ</v>
      </c>
      <c r="F5625" s="18" t="str">
        <f>+Cursos[[#This Row],[IS]]&amp;Cursos[[#This Row],[Modelo correcto]]</f>
        <v>MIGUEL ANGEL COTA JARAMILLOVC40NTF</v>
      </c>
      <c r="G5625" s="18">
        <v>1</v>
      </c>
      <c r="H5625" s="18"/>
      <c r="I5625" s="18" t="str">
        <f>+IFERROR(VLOOKUP(Cursos[[#This Row],[Modelo correcto]],Modelos[[Modelo correcto]:[Aplica para certificación]],4,FALSE),"REVISAR")</f>
        <v>SÍ</v>
      </c>
    </row>
    <row r="5626" spans="1:9" x14ac:dyDescent="0.25">
      <c r="A5626" s="144" t="s">
        <v>2777</v>
      </c>
      <c r="B5626">
        <v>1</v>
      </c>
      <c r="C5626" s="63" t="s">
        <v>266</v>
      </c>
      <c r="D5626" s="10" t="str">
        <f>+IFERROR(VLOOKUP(Cursos[[#This Row],[Modelo correcto]],Modelos[[Modelo correcto]:[¿En línea?]],2,FALSE),"REVISAR")</f>
        <v>XEROX</v>
      </c>
      <c r="E5626" s="10" t="str">
        <f>+IFERROR(VLOOKUP(Cursos[[#This Row],[Modelo correcto]],Modelos[[Modelo correcto]:[¿En línea?]],3,FALSE),"REVISAR")</f>
        <v>SÍ</v>
      </c>
      <c r="F5626" s="18" t="str">
        <f>+Cursos[[#This Row],[IS]]&amp;Cursos[[#This Row],[Modelo correcto]]</f>
        <v>MIGUEL ANGEL COTA JARAMILLOVC70NTF</v>
      </c>
      <c r="G5626" s="18">
        <v>1</v>
      </c>
      <c r="H5626" s="18"/>
      <c r="I5626" s="18" t="str">
        <f>+IFERROR(VLOOKUP(Cursos[[#This Row],[Modelo correcto]],Modelos[[Modelo correcto]:[Aplica para certificación]],4,FALSE),"REVISAR")</f>
        <v>SÍ</v>
      </c>
    </row>
    <row r="5627" spans="1:9" x14ac:dyDescent="0.25">
      <c r="A5627" s="144" t="s">
        <v>2777</v>
      </c>
      <c r="B5627">
        <v>1</v>
      </c>
      <c r="C5627" s="63" t="s">
        <v>291</v>
      </c>
      <c r="D5627" s="18" t="str">
        <f>+IFERROR(VLOOKUP(Cursos[[#This Row],[Modelo correcto]],Modelos[[Modelo correcto]:[¿En línea?]],2,FALSE),"REVISAR")</f>
        <v>XEROX</v>
      </c>
      <c r="E5627" s="18" t="str">
        <f>+IFERROR(VLOOKUP(Cursos[[#This Row],[Modelo correcto]],Modelos[[Modelo correcto]:[¿En línea?]],3,FALSE),"REVISAR")</f>
        <v>SÍ</v>
      </c>
      <c r="F5627" s="18" t="str">
        <f>+Cursos[[#This Row],[IS]]&amp;Cursos[[#This Row],[Modelo correcto]]</f>
        <v>MIGUEL ANGEL COTA JARAMILLOVERS1SV</v>
      </c>
      <c r="G5627" s="18">
        <v>1</v>
      </c>
      <c r="H5627" s="18"/>
      <c r="I5627" s="18" t="str">
        <f>+IFERROR(VLOOKUP(Cursos[[#This Row],[Modelo correcto]],Modelos[[Modelo correcto]:[Aplica para certificación]],4,FALSE),"REVISAR")</f>
        <v>SÍ</v>
      </c>
    </row>
    <row r="5628" spans="1:9" x14ac:dyDescent="0.25">
      <c r="A5628" s="144" t="s">
        <v>326</v>
      </c>
      <c r="B5628">
        <v>1</v>
      </c>
      <c r="C5628" s="128" t="s">
        <v>2182</v>
      </c>
      <c r="D5628" s="18" t="str">
        <f>+IFERROR(VLOOKUP(Cursos[[#This Row],[Modelo correcto]],Modelos[[Modelo correcto]:[¿En línea?]],2,FALSE),"REVISAR")</f>
        <v>HP</v>
      </c>
      <c r="E5628" s="18" t="str">
        <f>+IFERROR(VLOOKUP(Cursos[[#This Row],[Modelo correcto]],Modelos[[Modelo correcto]:[¿En línea?]],3,FALSE),"REVISAR")</f>
        <v>SÍ</v>
      </c>
      <c r="F5628" s="18" t="str">
        <f>+Cursos[[#This Row],[IS]]&amp;Cursos[[#This Row],[Modelo correcto]]</f>
        <v>HIRAM GUILLERMO DIAZ ORTIZSamsung K4, X4 Service Training</v>
      </c>
      <c r="G5628" s="18">
        <v>1</v>
      </c>
      <c r="H5628" s="19">
        <v>44136</v>
      </c>
      <c r="I5628" s="18" t="str">
        <f>+IFERROR(VLOOKUP(Cursos[[#This Row],[Modelo correcto]],Modelos[[Modelo correcto]:[Aplica para certificación]],4,FALSE),"REVISAR")</f>
        <v>NO</v>
      </c>
    </row>
    <row r="5629" spans="1:9" x14ac:dyDescent="0.25">
      <c r="A5629" s="144" t="s">
        <v>2777</v>
      </c>
      <c r="B5629">
        <v>1</v>
      </c>
      <c r="C5629" s="63" t="s">
        <v>255</v>
      </c>
      <c r="D5629" s="10" t="str">
        <f>+IFERROR(VLOOKUP(Cursos[[#This Row],[Modelo correcto]],Modelos[[Modelo correcto]:[¿En línea?]],2,FALSE),"REVISAR")</f>
        <v>XEROX</v>
      </c>
      <c r="E5629" s="10" t="str">
        <f>+IFERROR(VLOOKUP(Cursos[[#This Row],[Modelo correcto]],Modelos[[Modelo correcto]:[¿En línea?]],3,FALSE),"REVISAR")</f>
        <v>SÍ</v>
      </c>
      <c r="F5629" s="18" t="str">
        <f>+Cursos[[#This Row],[IS]]&amp;Cursos[[#This Row],[Modelo correcto]]</f>
        <v>MIGUEL ANGEL COTA JARAMILLOW3550LP</v>
      </c>
      <c r="G5629" s="18">
        <v>1</v>
      </c>
      <c r="H5629" s="18"/>
      <c r="I5629" s="18" t="str">
        <f>+IFERROR(VLOOKUP(Cursos[[#This Row],[Modelo correcto]],Modelos[[Modelo correcto]:[Aplica para certificación]],4,FALSE),"REVISAR")</f>
        <v>NO</v>
      </c>
    </row>
    <row r="5630" spans="1:9" x14ac:dyDescent="0.25">
      <c r="A5630" s="144" t="s">
        <v>2777</v>
      </c>
      <c r="B5630">
        <v>1</v>
      </c>
      <c r="C5630" s="63" t="s">
        <v>262</v>
      </c>
      <c r="D5630" s="10" t="str">
        <f>+IFERROR(VLOOKUP(Cursos[[#This Row],[Modelo correcto]],Modelos[[Modelo correcto]:[¿En línea?]],2,FALSE),"REVISAR")</f>
        <v>XEROX</v>
      </c>
      <c r="E5630" s="10" t="str">
        <f>+IFERROR(VLOOKUP(Cursos[[#This Row],[Modelo correcto]],Modelos[[Modelo correcto]:[¿En línea?]],3,FALSE),"REVISAR")</f>
        <v>SÍ</v>
      </c>
      <c r="F5630" s="18" t="str">
        <f>+Cursos[[#This Row],[IS]]&amp;Cursos[[#This Row],[Modelo correcto]]</f>
        <v>MIGUEL ANGEL COTA JARAMILLOW3655LP</v>
      </c>
      <c r="G5630" s="18">
        <v>1</v>
      </c>
      <c r="H5630" s="18"/>
      <c r="I5630" s="18" t="str">
        <f>+IFERROR(VLOOKUP(Cursos[[#This Row],[Modelo correcto]],Modelos[[Modelo correcto]:[Aplica para certificación]],4,FALSE),"REVISAR")</f>
        <v>NO</v>
      </c>
    </row>
    <row r="5631" spans="1:9" x14ac:dyDescent="0.25">
      <c r="A5631" s="144" t="s">
        <v>2777</v>
      </c>
      <c r="B5631">
        <v>1</v>
      </c>
      <c r="C5631" s="63" t="s">
        <v>840</v>
      </c>
      <c r="D5631" s="18" t="str">
        <f>+IFERROR(VLOOKUP(Cursos[[#This Row],[Modelo correcto]],Modelos[[Modelo correcto]:[¿En línea?]],2,FALSE),"REVISAR")</f>
        <v>XEROX</v>
      </c>
      <c r="E5631" s="18" t="str">
        <f>+IFERROR(VLOOKUP(Cursos[[#This Row],[Modelo correcto]],Modelos[[Modelo correcto]:[¿En línea?]],3,FALSE),"REVISAR")</f>
        <v>SÍ</v>
      </c>
      <c r="F5631" s="18" t="str">
        <f>+Cursos[[#This Row],[IS]]&amp;Cursos[[#This Row],[Modelo correcto]]</f>
        <v>MIGUEL ANGEL COTA JARAMILLOW6515lp</v>
      </c>
      <c r="G5631" s="18">
        <v>1</v>
      </c>
      <c r="H5631" s="18"/>
      <c r="I5631" s="18" t="str">
        <f>+IFERROR(VLOOKUP(Cursos[[#This Row],[Modelo correcto]],Modelos[[Modelo correcto]:[Aplica para certificación]],4,FALSE),"REVISAR")</f>
        <v>SÍ</v>
      </c>
    </row>
    <row r="5632" spans="1:9" x14ac:dyDescent="0.25">
      <c r="A5632" s="144" t="s">
        <v>2777</v>
      </c>
      <c r="B5632">
        <v>1</v>
      </c>
      <c r="C5632" s="63" t="s">
        <v>31</v>
      </c>
      <c r="D5632" s="10" t="str">
        <f>+IFERROR(VLOOKUP(Cursos[[#This Row],[Modelo correcto]],Modelos[[Modelo correcto]:[¿En línea?]],2,FALSE),"REVISAR")</f>
        <v>XEROX</v>
      </c>
      <c r="E5632" s="10" t="str">
        <f>+IFERROR(VLOOKUP(Cursos[[#This Row],[Modelo correcto]],Modelos[[Modelo correcto]:[¿En línea?]],3,FALSE),"REVISAR")</f>
        <v>SÍ</v>
      </c>
      <c r="F5632" s="18" t="str">
        <f>+Cursos[[#This Row],[IS]]&amp;Cursos[[#This Row],[Modelo correcto]]</f>
        <v>MIGUEL ANGEL COTA JARAMILLOW6655LP</v>
      </c>
      <c r="G5632" s="18">
        <v>1</v>
      </c>
      <c r="H5632" s="18"/>
      <c r="I5632" s="18" t="str">
        <f>+IFERROR(VLOOKUP(Cursos[[#This Row],[Modelo correcto]],Modelos[[Modelo correcto]:[Aplica para certificación]],4,FALSE),"REVISAR")</f>
        <v>NO</v>
      </c>
    </row>
    <row r="5633" spans="1:9" x14ac:dyDescent="0.25">
      <c r="A5633" s="144" t="s">
        <v>2777</v>
      </c>
      <c r="B5633">
        <v>1</v>
      </c>
      <c r="C5633" s="63" t="s">
        <v>49</v>
      </c>
      <c r="D5633" s="18" t="str">
        <f>+IFERROR(VLOOKUP(Cursos[[#This Row],[Modelo correcto]],Modelos[[Modelo correcto]:[¿En línea?]],2,FALSE),"REVISAR")</f>
        <v>XEROX</v>
      </c>
      <c r="E5633" s="18" t="str">
        <f>+IFERROR(VLOOKUP(Cursos[[#This Row],[Modelo correcto]],Modelos[[Modelo correcto]:[¿En línea?]],3,FALSE),"REVISAR")</f>
        <v>SÍ</v>
      </c>
      <c r="F5633" s="18" t="str">
        <f>+Cursos[[#This Row],[IS]]&amp;Cursos[[#This Row],[Modelo correcto]]</f>
        <v>MIGUEL ANGEL COTA JARAMILLOW7220LP</v>
      </c>
      <c r="G5633" s="18">
        <v>0</v>
      </c>
      <c r="H5633" s="18"/>
      <c r="I5633" s="18" t="str">
        <f>+IFERROR(VLOOKUP(Cursos[[#This Row],[Modelo correcto]],Modelos[[Modelo correcto]:[Aplica para certificación]],4,FALSE),"REVISAR")</f>
        <v>NO</v>
      </c>
    </row>
    <row r="5634" spans="1:9" x14ac:dyDescent="0.25">
      <c r="A5634" s="144" t="s">
        <v>2777</v>
      </c>
      <c r="B5634">
        <v>1</v>
      </c>
      <c r="C5634" s="63" t="s">
        <v>71</v>
      </c>
      <c r="D5634" s="18" t="str">
        <f>+IFERROR(VLOOKUP(Cursos[[#This Row],[Modelo correcto]],Modelos[[Modelo correcto]:[¿En línea?]],2,FALSE),"REVISAR")</f>
        <v>XEROX</v>
      </c>
      <c r="E5634" s="18" t="str">
        <f>+IFERROR(VLOOKUP(Cursos[[#This Row],[Modelo correcto]],Modelos[[Modelo correcto]:[¿En línea?]],3,FALSE),"REVISAR")</f>
        <v>SÍ</v>
      </c>
      <c r="F5634" s="18" t="str">
        <f>+Cursos[[#This Row],[IS]]&amp;Cursos[[#This Row],[Modelo correcto]]</f>
        <v>MIGUEL ANGEL COTA JARAMILLOW7830LP</v>
      </c>
      <c r="G5634" s="18">
        <v>0</v>
      </c>
      <c r="H5634" s="18"/>
      <c r="I5634" s="18" t="str">
        <f>+IFERROR(VLOOKUP(Cursos[[#This Row],[Modelo correcto]],Modelos[[Modelo correcto]:[Aplica para certificación]],4,FALSE),"REVISAR")</f>
        <v>NO</v>
      </c>
    </row>
    <row r="5635" spans="1:9" x14ac:dyDescent="0.25">
      <c r="A5635" s="144" t="s">
        <v>326</v>
      </c>
      <c r="B5635">
        <v>1</v>
      </c>
      <c r="C5635" s="128" t="s">
        <v>2288</v>
      </c>
      <c r="D5635" s="18" t="str">
        <f>+IFERROR(VLOOKUP(Cursos[[#This Row],[Modelo correcto]],Modelos[[Modelo correcto]:[¿En línea?]],2,FALSE),"REVISAR")</f>
        <v>HP</v>
      </c>
      <c r="E5635" s="18" t="str">
        <f>+IFERROR(VLOOKUP(Cursos[[#This Row],[Modelo correcto]],Modelos[[Modelo correcto]:[¿En línea?]],3,FALSE),"REVISAR")</f>
        <v>SÍ</v>
      </c>
      <c r="F5635" s="18" t="str">
        <f>+Cursos[[#This Row],[IS]]&amp;Cursos[[#This Row],[Modelo correcto]]</f>
        <v>HIRAM GUILLERMO DIAZ ORTIZLesson 20 Best practices and Troubleshooting Tips</v>
      </c>
      <c r="G5635" s="18">
        <v>1</v>
      </c>
      <c r="H5635" s="19">
        <v>44136</v>
      </c>
      <c r="I5635" s="18" t="str">
        <f>+IFERROR(VLOOKUP(Cursos[[#This Row],[Modelo correcto]],Modelos[[Modelo correcto]:[Aplica para certificación]],4,FALSE),"REVISAR")</f>
        <v>NO</v>
      </c>
    </row>
    <row r="5636" spans="1:9" x14ac:dyDescent="0.25">
      <c r="A5636" s="144" t="s">
        <v>326</v>
      </c>
      <c r="B5636">
        <v>1</v>
      </c>
      <c r="C5636" s="128" t="s">
        <v>2390</v>
      </c>
      <c r="D5636" s="18" t="str">
        <f>+IFERROR(VLOOKUP(Cursos[[#This Row],[Modelo correcto]],Modelos[[Modelo correcto]:[¿En línea?]],2,FALSE),"REVISAR")</f>
        <v>HP</v>
      </c>
      <c r="E5636" s="18" t="str">
        <f>+IFERROR(VLOOKUP(Cursos[[#This Row],[Modelo correcto]],Modelos[[Modelo correcto]:[¿En línea?]],3,FALSE),"REVISAR")</f>
        <v>SÍ</v>
      </c>
      <c r="F5636" s="18" t="str">
        <f>+Cursos[[#This Row],[IS]]&amp;Cursos[[#This Row],[Modelo correcto]]</f>
        <v>HIRAM GUILLERMO DIAZ ORTIZHP DesignJet XL 3600 MFP F40 Folder- Services and Support</v>
      </c>
      <c r="G5636" s="18">
        <v>0</v>
      </c>
      <c r="H5636" s="19">
        <v>44136</v>
      </c>
      <c r="I5636" s="18" t="str">
        <f>+IFERROR(VLOOKUP(Cursos[[#This Row],[Modelo correcto]],Modelos[[Modelo correcto]:[Aplica para certificación]],4,FALSE),"REVISAR")</f>
        <v>NO</v>
      </c>
    </row>
    <row r="5637" spans="1:9" x14ac:dyDescent="0.25">
      <c r="A5637" s="144" t="s">
        <v>2777</v>
      </c>
      <c r="B5637">
        <v>1</v>
      </c>
      <c r="C5637" s="63" t="s">
        <v>158</v>
      </c>
      <c r="D5637" s="18" t="str">
        <f>+IFERROR(VLOOKUP(Cursos[[#This Row],[Modelo correcto]],Modelos[[Modelo correcto]:[¿En línea?]],2,FALSE),"REVISAR")</f>
        <v>XEROX</v>
      </c>
      <c r="E5637" s="18" t="str">
        <f>+IFERROR(VLOOKUP(Cursos[[#This Row],[Modelo correcto]],Modelos[[Modelo correcto]:[¿En línea?]],3,FALSE),"REVISAR")</f>
        <v>SÍ</v>
      </c>
      <c r="F5637" s="18" t="str">
        <f>+Cursos[[#This Row],[IS]]&amp;Cursos[[#This Row],[Modelo correcto]]</f>
        <v>MIGUEL ANGEL COTA JARAMILLOWC58XTA</v>
      </c>
      <c r="G5637" s="18">
        <v>0</v>
      </c>
      <c r="H5637" s="18"/>
      <c r="I5637" s="18" t="str">
        <f>+IFERROR(VLOOKUP(Cursos[[#This Row],[Modelo correcto]],Modelos[[Modelo correcto]:[Aplica para certificación]],4,FALSE),"REVISAR")</f>
        <v>NO</v>
      </c>
    </row>
    <row r="5638" spans="1:9" x14ac:dyDescent="0.25">
      <c r="A5638" s="144" t="s">
        <v>2777</v>
      </c>
      <c r="B5638">
        <v>1</v>
      </c>
      <c r="C5638" s="63" t="s">
        <v>282</v>
      </c>
      <c r="D5638" s="10" t="str">
        <f>+IFERROR(VLOOKUP(Cursos[[#This Row],[Modelo correcto]],Modelos[[Modelo correcto]:[¿En línea?]],2,FALSE),"REVISAR")</f>
        <v>XEROX</v>
      </c>
      <c r="E5638" s="10" t="str">
        <f>+IFERROR(VLOOKUP(Cursos[[#This Row],[Modelo correcto]],Modelos[[Modelo correcto]:[¿En línea?]],3,FALSE),"REVISAR")</f>
        <v>SÍ</v>
      </c>
      <c r="F5638" s="18" t="str">
        <f>+Cursos[[#This Row],[IS]]&amp;Cursos[[#This Row],[Modelo correcto]]</f>
        <v>MIGUEL ANGEL COTA JARAMILLOXAG50</v>
      </c>
      <c r="G5638" s="18">
        <v>1</v>
      </c>
      <c r="H5638" s="18"/>
      <c r="I5638" s="18" t="str">
        <f>+IFERROR(VLOOKUP(Cursos[[#This Row],[Modelo correcto]],Modelos[[Modelo correcto]:[Aplica para certificación]],4,FALSE),"REVISAR")</f>
        <v>SÍ</v>
      </c>
    </row>
    <row r="5639" spans="1:9" x14ac:dyDescent="0.25">
      <c r="A5639" s="144" t="s">
        <v>2777</v>
      </c>
      <c r="B5639">
        <v>1</v>
      </c>
      <c r="C5639" s="63" t="s">
        <v>265</v>
      </c>
      <c r="D5639" s="18" t="str">
        <f>+IFERROR(VLOOKUP(Cursos[[#This Row],[Modelo correcto]],Modelos[[Modelo correcto]:[¿En línea?]],2,FALSE),"REVISAR")</f>
        <v>XEROX</v>
      </c>
      <c r="E5639" s="18" t="str">
        <f>+IFERROR(VLOOKUP(Cursos[[#This Row],[Modelo correcto]],Modelos[[Modelo correcto]:[¿En línea?]],3,FALSE),"REVISAR")</f>
        <v>SÍ</v>
      </c>
      <c r="F5639" s="18" t="str">
        <f>+Cursos[[#This Row],[IS]]&amp;Cursos[[#This Row],[Modelo correcto]]</f>
        <v>MIGUEL ANGEL COTA JARAMILLOXB21TPS</v>
      </c>
      <c r="G5639" s="18">
        <v>1</v>
      </c>
      <c r="H5639" s="18"/>
      <c r="I5639" s="18" t="str">
        <f>+IFERROR(VLOOKUP(Cursos[[#This Row],[Modelo correcto]],Modelos[[Modelo correcto]:[Aplica para certificación]],4,FALSE),"REVISAR")</f>
        <v>SÍ</v>
      </c>
    </row>
    <row r="5640" spans="1:9" x14ac:dyDescent="0.25">
      <c r="A5640" s="144" t="s">
        <v>326</v>
      </c>
      <c r="B5640">
        <v>1</v>
      </c>
      <c r="C5640" s="128" t="s">
        <v>2391</v>
      </c>
      <c r="D5640" s="18" t="str">
        <f>+IFERROR(VLOOKUP(Cursos[[#This Row],[Modelo correcto]],Modelos[[Modelo correcto]:[¿En línea?]],2,FALSE),"REVISAR")</f>
        <v>HP</v>
      </c>
      <c r="E5640" s="18" t="str">
        <f>+IFERROR(VLOOKUP(Cursos[[#This Row],[Modelo correcto]],Modelos[[Modelo correcto]:[¿En línea?]],3,FALSE),"REVISAR")</f>
        <v>SÍ</v>
      </c>
      <c r="F5640" s="18" t="str">
        <f>+Cursos[[#This Row],[IS]]&amp;Cursos[[#This Row],[Modelo correcto]]</f>
        <v>HIRAM GUILLERMO DIAZ ORTIZHP Latex 110 Technical Training</v>
      </c>
      <c r="G5640" s="18">
        <v>0</v>
      </c>
      <c r="H5640" s="19">
        <v>44136</v>
      </c>
      <c r="I5640" s="18" t="str">
        <f>+IFERROR(VLOOKUP(Cursos[[#This Row],[Modelo correcto]],Modelos[[Modelo correcto]:[Aplica para certificación]],4,FALSE),"REVISAR")</f>
        <v>NO</v>
      </c>
    </row>
    <row r="5641" spans="1:9" x14ac:dyDescent="0.25">
      <c r="A5641" s="144" t="s">
        <v>326</v>
      </c>
      <c r="B5641">
        <v>1</v>
      </c>
      <c r="C5641" s="128" t="s">
        <v>2389</v>
      </c>
      <c r="D5641" s="18" t="str">
        <f>+IFERROR(VLOOKUP(Cursos[[#This Row],[Modelo correcto]],Modelos[[Modelo correcto]:[¿En línea?]],2,FALSE),"REVISAR")</f>
        <v>HP</v>
      </c>
      <c r="E5641" s="18" t="str">
        <f>+IFERROR(VLOOKUP(Cursos[[#This Row],[Modelo correcto]],Modelos[[Modelo correcto]:[¿En línea?]],3,FALSE),"REVISAR")</f>
        <v>SÍ</v>
      </c>
      <c r="F5641" s="18" t="str">
        <f>+Cursos[[#This Row],[IS]]&amp;Cursos[[#This Row],[Modelo correcto]]</f>
        <v>HIRAM GUILLERMO DIAZ ORTIZFree Mobile Print - Infinity</v>
      </c>
      <c r="G5641" s="18">
        <v>0</v>
      </c>
      <c r="H5641" s="19">
        <v>44136</v>
      </c>
      <c r="I5641" s="18" t="str">
        <f>+IFERROR(VLOOKUP(Cursos[[#This Row],[Modelo correcto]],Modelos[[Modelo correcto]:[Aplica para certificación]],4,FALSE),"REVISAR")</f>
        <v>NO</v>
      </c>
    </row>
    <row r="5642" spans="1:9" x14ac:dyDescent="0.25">
      <c r="A5642" s="144" t="s">
        <v>326</v>
      </c>
      <c r="B5642">
        <v>1</v>
      </c>
      <c r="C5642" s="128" t="s">
        <v>2070</v>
      </c>
      <c r="D5642" s="18" t="str">
        <f>+IFERROR(VLOOKUP(Cursos[[#This Row],[Modelo correcto]],Modelos[[Modelo correcto]:[¿En línea?]],2,FALSE),"REVISAR")</f>
        <v>HP</v>
      </c>
      <c r="E5642" s="18" t="str">
        <f>+IFERROR(VLOOKUP(Cursos[[#This Row],[Modelo correcto]],Modelos[[Modelo correcto]:[¿En línea?]],3,FALSE),"REVISAR")</f>
        <v>SÍ</v>
      </c>
      <c r="F5642" s="18" t="str">
        <f>+Cursos[[#This Row],[IS]]&amp;Cursos[[#This Row],[Modelo correcto]]</f>
        <v>HIRAM GUILLERMO DIAZ ORTIZHP LaserJet Theory and Troubleshooting Fundamentals - Service and Support</v>
      </c>
      <c r="G5642" s="18">
        <v>1</v>
      </c>
      <c r="H5642" s="44">
        <v>44136</v>
      </c>
      <c r="I5642" s="18" t="str">
        <f>+IFERROR(VLOOKUP(Cursos[[#This Row],[Modelo correcto]],Modelos[[Modelo correcto]:[Aplica para certificación]],4,FALSE),"REVISAR")</f>
        <v>NO</v>
      </c>
    </row>
    <row r="5643" spans="1:9" x14ac:dyDescent="0.25">
      <c r="A5643" s="144" t="s">
        <v>326</v>
      </c>
      <c r="B5643">
        <v>1</v>
      </c>
      <c r="C5643" s="128" t="s">
        <v>2395</v>
      </c>
      <c r="D5643" s="18" t="str">
        <f>+IFERROR(VLOOKUP(Cursos[[#This Row],[Modelo correcto]],Modelos[[Modelo correcto]:[¿En línea?]],2,FALSE),"REVISAR")</f>
        <v>HP</v>
      </c>
      <c r="E5643" s="18" t="str">
        <f>+IFERROR(VLOOKUP(Cursos[[#This Row],[Modelo correcto]],Modelos[[Modelo correcto]:[¿En línea?]],3,FALSE),"REVISAR")</f>
        <v>SÍ</v>
      </c>
      <c r="F5643" s="18" t="str">
        <f>+Cursos[[#This Row],[IS]]&amp;Cursos[[#This Row],[Modelo correcto]]</f>
        <v>HIRAM GUILLERMO DIAZ ORTIZHP LaserJet Managed A4 NPI Technical Training Recording - Spring 2018</v>
      </c>
      <c r="G5643" s="18">
        <v>1</v>
      </c>
      <c r="H5643" s="44">
        <v>44136</v>
      </c>
      <c r="I5643" s="18" t="str">
        <f>+IFERROR(VLOOKUP(Cursos[[#This Row],[Modelo correcto]],Modelos[[Modelo correcto]:[Aplica para certificación]],4,FALSE),"REVISAR")</f>
        <v>NO</v>
      </c>
    </row>
    <row r="5644" spans="1:9" x14ac:dyDescent="0.25">
      <c r="A5644" s="144" t="s">
        <v>326</v>
      </c>
      <c r="B5644">
        <v>1</v>
      </c>
      <c r="C5644" s="128" t="s">
        <v>2069</v>
      </c>
      <c r="D5644" s="18" t="str">
        <f>+IFERROR(VLOOKUP(Cursos[[#This Row],[Modelo correcto]],Modelos[[Modelo correcto]:[¿En línea?]],2,FALSE),"REVISAR")</f>
        <v>HP</v>
      </c>
      <c r="E5644" s="18" t="str">
        <f>+IFERROR(VLOOKUP(Cursos[[#This Row],[Modelo correcto]],Modelos[[Modelo correcto]:[¿En línea?]],3,FALSE),"REVISAR")</f>
        <v>SÍ</v>
      </c>
      <c r="F5644" s="18" t="str">
        <f>+Cursos[[#This Row],[IS]]&amp;Cursos[[#This Row],[Modelo correcto]]</f>
        <v>HIRAM GUILLERMO DIAZ ORTIZPrinter Networking Service and Support</v>
      </c>
      <c r="G5644" s="18">
        <v>1</v>
      </c>
      <c r="H5644" s="44">
        <v>44136</v>
      </c>
      <c r="I5644" s="18" t="str">
        <f>+IFERROR(VLOOKUP(Cursos[[#This Row],[Modelo correcto]],Modelos[[Modelo correcto]:[Aplica para certificación]],4,FALSE),"REVISAR")</f>
        <v>NO</v>
      </c>
    </row>
    <row r="5645" spans="1:9" x14ac:dyDescent="0.25">
      <c r="A5645" s="144" t="s">
        <v>326</v>
      </c>
      <c r="B5645">
        <v>1</v>
      </c>
      <c r="C5645" s="128" t="s">
        <v>2247</v>
      </c>
      <c r="D5645" s="18" t="str">
        <f>+IFERROR(VLOOKUP(Cursos[[#This Row],[Modelo correcto]],Modelos[[Modelo correcto]:[¿En línea?]],2,FALSE),"REVISAR")</f>
        <v>HP</v>
      </c>
      <c r="E5645" s="18" t="str">
        <f>+IFERROR(VLOOKUP(Cursos[[#This Row],[Modelo correcto]],Modelos[[Modelo correcto]:[¿En línea?]],3,FALSE),"REVISAR")</f>
        <v>SÍ</v>
      </c>
      <c r="F5645" s="18" t="str">
        <f>+Cursos[[#This Row],[IS]]&amp;Cursos[[#This Row],[Modelo correcto]]</f>
        <v>HIRAM GUILLERMO DIAZ ORTIZLesson 7 Configure Authentication</v>
      </c>
      <c r="G5645" s="18">
        <v>1</v>
      </c>
      <c r="H5645" s="44">
        <v>44136</v>
      </c>
      <c r="I5645" s="18" t="str">
        <f>+IFERROR(VLOOKUP(Cursos[[#This Row],[Modelo correcto]],Modelos[[Modelo correcto]:[Aplica para certificación]],4,FALSE),"REVISAR")</f>
        <v>NO</v>
      </c>
    </row>
    <row r="5646" spans="1:9" x14ac:dyDescent="0.25">
      <c r="A5646" s="144" t="s">
        <v>326</v>
      </c>
      <c r="B5646">
        <v>1</v>
      </c>
      <c r="C5646" s="128" t="s">
        <v>2248</v>
      </c>
      <c r="D5646" s="18" t="str">
        <f>+IFERROR(VLOOKUP(Cursos[[#This Row],[Modelo correcto]],Modelos[[Modelo correcto]:[¿En línea?]],2,FALSE),"REVISAR")</f>
        <v>HP</v>
      </c>
      <c r="E5646" s="18" t="str">
        <f>+IFERROR(VLOOKUP(Cursos[[#This Row],[Modelo correcto]],Modelos[[Modelo correcto]:[¿En línea?]],3,FALSE),"REVISAR")</f>
        <v>SÍ</v>
      </c>
      <c r="F5646" s="18" t="str">
        <f>+Cursos[[#This Row],[IS]]&amp;Cursos[[#This Row],[Modelo correcto]]</f>
        <v>HIRAM GUILLERMO DIAZ ORTIZLesson 8 Configure PrintWhere Printing</v>
      </c>
      <c r="G5646" s="18">
        <v>1</v>
      </c>
      <c r="H5646" s="44">
        <v>44136</v>
      </c>
      <c r="I5646" s="18" t="str">
        <f>+IFERROR(VLOOKUP(Cursos[[#This Row],[Modelo correcto]],Modelos[[Modelo correcto]:[Aplica para certificación]],4,FALSE),"REVISAR")</f>
        <v>NO</v>
      </c>
    </row>
    <row r="5647" spans="1:9" x14ac:dyDescent="0.25">
      <c r="A5647" s="144" t="s">
        <v>373</v>
      </c>
      <c r="B5647">
        <v>1</v>
      </c>
      <c r="C5647" s="63" t="s">
        <v>180</v>
      </c>
      <c r="D5647" s="18" t="str">
        <f>+IFERROR(VLOOKUP(Cursos[[#This Row],[Modelo correcto]],Modelos[[Modelo correcto]:[¿En línea?]],2,FALSE),"REVISAR")</f>
        <v>XEROX</v>
      </c>
      <c r="E5647" s="18" t="str">
        <f>+IFERROR(VLOOKUP(Cursos[[#This Row],[Modelo correcto]],Modelos[[Modelo correcto]:[¿En línea?]],3,FALSE),"REVISAR")</f>
        <v>SÍ</v>
      </c>
      <c r="F5647" s="18" t="str">
        <f>+Cursos[[#This Row],[IS]]&amp;Cursos[[#This Row],[Modelo correcto]]</f>
        <v>MIGUEL DE LA ROSA RODRIGUEZA15SNTF</v>
      </c>
      <c r="G5647" s="18">
        <v>1</v>
      </c>
      <c r="H5647" s="19">
        <v>43800</v>
      </c>
      <c r="I5647" s="18" t="str">
        <f>+IFERROR(VLOOKUP(Cursos[[#This Row],[Modelo correcto]],Modelos[[Modelo correcto]:[Aplica para certificación]],4,FALSE),"REVISAR")</f>
        <v>NO</v>
      </c>
    </row>
    <row r="5648" spans="1:9" x14ac:dyDescent="0.25">
      <c r="A5648" s="144" t="s">
        <v>373</v>
      </c>
      <c r="B5648">
        <v>1</v>
      </c>
      <c r="C5648" s="63" t="s">
        <v>281</v>
      </c>
      <c r="D5648" s="18" t="str">
        <f>+IFERROR(VLOOKUP(Cursos[[#This Row],[Modelo correcto]],Modelos[[Modelo correcto]:[¿En línea?]],2,FALSE),"REVISAR")</f>
        <v>XEROX</v>
      </c>
      <c r="E5648" s="18" t="str">
        <f>+IFERROR(VLOOKUP(Cursos[[#This Row],[Modelo correcto]],Modelos[[Modelo correcto]:[¿En línea?]],3,FALSE),"REVISAR")</f>
        <v>SÍ</v>
      </c>
      <c r="F5648" s="18" t="str">
        <f>+Cursos[[#This Row],[IS]]&amp;Cursos[[#This Row],[Modelo correcto]]</f>
        <v>MIGUEL DE LA ROSA RODRIGUEZA4HCF</v>
      </c>
      <c r="G5648" s="18">
        <v>1</v>
      </c>
      <c r="H5648" s="19">
        <v>43800</v>
      </c>
      <c r="I5648" s="18" t="str">
        <f>+IFERROR(VLOOKUP(Cursos[[#This Row],[Modelo correcto]],Modelos[[Modelo correcto]:[Aplica para certificación]],4,FALSE),"REVISAR")</f>
        <v>SÍ</v>
      </c>
    </row>
    <row r="5649" spans="1:9" x14ac:dyDescent="0.25">
      <c r="A5649" s="144" t="s">
        <v>326</v>
      </c>
      <c r="B5649">
        <v>1</v>
      </c>
      <c r="C5649" s="128" t="s">
        <v>2249</v>
      </c>
      <c r="D5649" s="18" t="str">
        <f>+IFERROR(VLOOKUP(Cursos[[#This Row],[Modelo correcto]],Modelos[[Modelo correcto]:[¿En línea?]],2,FALSE),"REVISAR")</f>
        <v>HP</v>
      </c>
      <c r="E5649" s="18" t="str">
        <f>+IFERROR(VLOOKUP(Cursos[[#This Row],[Modelo correcto]],Modelos[[Modelo correcto]:[¿En línea?]],3,FALSE),"REVISAR")</f>
        <v>SÍ</v>
      </c>
      <c r="F5649" s="18" t="str">
        <f>+Cursos[[#This Row],[IS]]&amp;Cursos[[#This Row],[Modelo correcto]]</f>
        <v>HIRAM GUILLERMO DIAZ ORTIZLesson 9 Configure Remote printing</v>
      </c>
      <c r="G5649" s="18">
        <v>1</v>
      </c>
      <c r="H5649" s="44">
        <v>44136</v>
      </c>
      <c r="I5649" s="18" t="str">
        <f>+IFERROR(VLOOKUP(Cursos[[#This Row],[Modelo correcto]],Modelos[[Modelo correcto]:[Aplica para certificación]],4,FALSE),"REVISAR")</f>
        <v>NO</v>
      </c>
    </row>
    <row r="5650" spans="1:9" x14ac:dyDescent="0.25">
      <c r="A5650" s="144" t="s">
        <v>373</v>
      </c>
      <c r="B5650">
        <v>1</v>
      </c>
      <c r="C5650" s="63" t="s">
        <v>273</v>
      </c>
      <c r="D5650" s="18" t="str">
        <f>+IFERROR(VLOOKUP(Cursos[[#This Row],[Modelo correcto]],Modelos[[Modelo correcto]:[¿En línea?]],2,FALSE),"REVISAR")</f>
        <v>XEROX</v>
      </c>
      <c r="E5650" s="18" t="str">
        <f>+IFERROR(VLOOKUP(Cursos[[#This Row],[Modelo correcto]],Modelos[[Modelo correcto]:[¿En línea?]],3,FALSE),"REVISAR")</f>
        <v>SÍ</v>
      </c>
      <c r="F5650" s="18" t="str">
        <f>+Cursos[[#This Row],[IS]]&amp;Cursos[[#This Row],[Modelo correcto]]</f>
        <v>MIGUEL DE LA ROSA RODRIGUEZAB80HVF</v>
      </c>
      <c r="G5650" s="18">
        <v>1</v>
      </c>
      <c r="H5650" s="19">
        <v>43800</v>
      </c>
      <c r="I5650" s="18" t="str">
        <f>+IFERROR(VLOOKUP(Cursos[[#This Row],[Modelo correcto]],Modelos[[Modelo correcto]:[Aplica para certificación]],4,FALSE),"REVISAR")</f>
        <v>SÍ</v>
      </c>
    </row>
    <row r="5651" spans="1:9" x14ac:dyDescent="0.25">
      <c r="A5651" s="144" t="s">
        <v>373</v>
      </c>
      <c r="B5651">
        <v>1</v>
      </c>
      <c r="C5651" s="63" t="s">
        <v>249</v>
      </c>
      <c r="D5651" s="18" t="str">
        <f>+IFERROR(VLOOKUP(Cursos[[#This Row],[Modelo correcto]],Modelos[[Modelo correcto]:[¿En línea?]],2,FALSE),"REVISAR")</f>
        <v>XEROX</v>
      </c>
      <c r="E5651" s="18" t="str">
        <f>+IFERROR(VLOOKUP(Cursos[[#This Row],[Modelo correcto]],Modelos[[Modelo correcto]:[¿En línea?]],3,FALSE),"REVISAR")</f>
        <v>SÍ</v>
      </c>
      <c r="F5651" s="18" t="str">
        <f>+Cursos[[#This Row],[IS]]&amp;Cursos[[#This Row],[Modelo correcto]]</f>
        <v>MIGUEL DE LA ROSA RODRIGUEZAB80XTA</v>
      </c>
      <c r="G5651" s="18">
        <v>1</v>
      </c>
      <c r="H5651" s="19">
        <v>43800</v>
      </c>
      <c r="I5651" s="18" t="str">
        <f>+IFERROR(VLOOKUP(Cursos[[#This Row],[Modelo correcto]],Modelos[[Modelo correcto]:[Aplica para certificación]],4,FALSE),"REVISAR")</f>
        <v>SÍ</v>
      </c>
    </row>
    <row r="5652" spans="1:9" x14ac:dyDescent="0.25">
      <c r="A5652" s="144" t="s">
        <v>326</v>
      </c>
      <c r="B5652">
        <v>1</v>
      </c>
      <c r="C5652" s="128" t="s">
        <v>2390</v>
      </c>
      <c r="D5652" s="18" t="str">
        <f>+IFERROR(VLOOKUP(Cursos[[#This Row],[Modelo correcto]],Modelos[[Modelo correcto]:[¿En línea?]],2,FALSE),"REVISAR")</f>
        <v>HP</v>
      </c>
      <c r="E5652" s="18" t="str">
        <f>+IFERROR(VLOOKUP(Cursos[[#This Row],[Modelo correcto]],Modelos[[Modelo correcto]:[¿En línea?]],3,FALSE),"REVISAR")</f>
        <v>SÍ</v>
      </c>
      <c r="F5652" s="18" t="str">
        <f>+Cursos[[#This Row],[IS]]&amp;Cursos[[#This Row],[Modelo correcto]]</f>
        <v>HIRAM GUILLERMO DIAZ ORTIZHP DesignJet XL 3600 MFP F40 Folder- Services and Support</v>
      </c>
      <c r="G5652" s="18">
        <v>1</v>
      </c>
      <c r="H5652" s="44">
        <v>44136</v>
      </c>
      <c r="I5652" s="18" t="str">
        <f>+IFERROR(VLOOKUP(Cursos[[#This Row],[Modelo correcto]],Modelos[[Modelo correcto]:[Aplica para certificación]],4,FALSE),"REVISAR")</f>
        <v>NO</v>
      </c>
    </row>
    <row r="5653" spans="1:9" x14ac:dyDescent="0.25">
      <c r="A5653" s="144" t="s">
        <v>326</v>
      </c>
      <c r="B5653">
        <v>1</v>
      </c>
      <c r="C5653" s="128" t="s">
        <v>2391</v>
      </c>
      <c r="D5653" s="18" t="str">
        <f>+IFERROR(VLOOKUP(Cursos[[#This Row],[Modelo correcto]],Modelos[[Modelo correcto]:[¿En línea?]],2,FALSE),"REVISAR")</f>
        <v>HP</v>
      </c>
      <c r="E5653" s="18" t="str">
        <f>+IFERROR(VLOOKUP(Cursos[[#This Row],[Modelo correcto]],Modelos[[Modelo correcto]:[¿En línea?]],3,FALSE),"REVISAR")</f>
        <v>SÍ</v>
      </c>
      <c r="F5653" s="18" t="str">
        <f>+Cursos[[#This Row],[IS]]&amp;Cursos[[#This Row],[Modelo correcto]]</f>
        <v>HIRAM GUILLERMO DIAZ ORTIZHP Latex 110 Technical Training</v>
      </c>
      <c r="G5653" s="18">
        <v>1</v>
      </c>
      <c r="H5653" s="44">
        <v>44136</v>
      </c>
      <c r="I5653" s="18" t="str">
        <f>+IFERROR(VLOOKUP(Cursos[[#This Row],[Modelo correcto]],Modelos[[Modelo correcto]:[Aplica para certificación]],4,FALSE),"REVISAR")</f>
        <v>NO</v>
      </c>
    </row>
    <row r="5654" spans="1:9" x14ac:dyDescent="0.25">
      <c r="A5654" s="144" t="s">
        <v>373</v>
      </c>
      <c r="B5654">
        <v>1</v>
      </c>
      <c r="C5654" s="63" t="s">
        <v>258</v>
      </c>
      <c r="D5654" s="18" t="str">
        <f>+IFERROR(VLOOKUP(Cursos[[#This Row],[Modelo correcto]],Modelos[[Modelo correcto]:[¿En línea?]],2,FALSE),"REVISAR")</f>
        <v>XEROX</v>
      </c>
      <c r="E5654" s="18" t="str">
        <f>+IFERROR(VLOOKUP(Cursos[[#This Row],[Modelo correcto]],Modelos[[Modelo correcto]:[¿En línea?]],3,FALSE),"REVISAR")</f>
        <v>SÍ</v>
      </c>
      <c r="F5654" s="18" t="str">
        <f>+Cursos[[#This Row],[IS]]&amp;Cursos[[#This Row],[Modelo correcto]]</f>
        <v>MIGUEL DE LA ROSA RODRIGUEZCMYKNTF</v>
      </c>
      <c r="G5654" s="18">
        <v>1</v>
      </c>
      <c r="H5654" s="19">
        <v>43800</v>
      </c>
      <c r="I5654" s="18" t="str">
        <f>+IFERROR(VLOOKUP(Cursos[[#This Row],[Modelo correcto]],Modelos[[Modelo correcto]:[Aplica para certificación]],4,FALSE),"REVISAR")</f>
        <v>SÍ</v>
      </c>
    </row>
    <row r="5655" spans="1:9" x14ac:dyDescent="0.25">
      <c r="A5655" s="144" t="s">
        <v>373</v>
      </c>
      <c r="B5655">
        <v>1</v>
      </c>
      <c r="C5655" s="63" t="s">
        <v>248</v>
      </c>
      <c r="D5655" s="18" t="str">
        <f>+IFERROR(VLOOKUP(Cursos[[#This Row],[Modelo correcto]],Modelos[[Modelo correcto]:[¿En línea?]],2,FALSE),"REVISAR")</f>
        <v>XEROX</v>
      </c>
      <c r="E5655" s="18" t="str">
        <f>+IFERROR(VLOOKUP(Cursos[[#This Row],[Modelo correcto]],Modelos[[Modelo correcto]:[¿En línea?]],3,FALSE),"REVISAR")</f>
        <v>SÍ</v>
      </c>
      <c r="F5655" s="18" t="str">
        <f>+Cursos[[#This Row],[IS]]&amp;Cursos[[#This Row],[Modelo correcto]]</f>
        <v>MIGUEL DE LA ROSA RODRIGUEZD12501</v>
      </c>
      <c r="G5655" s="18">
        <v>1</v>
      </c>
      <c r="H5655" s="19">
        <v>43800</v>
      </c>
      <c r="I5655" s="18" t="str">
        <f>+IFERROR(VLOOKUP(Cursos[[#This Row],[Modelo correcto]],Modelos[[Modelo correcto]:[Aplica para certificación]],4,FALSE),"REVISAR")</f>
        <v>SÍ</v>
      </c>
    </row>
    <row r="5656" spans="1:9" x14ac:dyDescent="0.25">
      <c r="A5656" s="144" t="s">
        <v>373</v>
      </c>
      <c r="B5656">
        <v>1</v>
      </c>
      <c r="C5656" s="63" t="s">
        <v>292</v>
      </c>
      <c r="D5656" s="18" t="str">
        <f>+IFERROR(VLOOKUP(Cursos[[#This Row],[Modelo correcto]],Modelos[[Modelo correcto]:[¿En línea?]],2,FALSE),"REVISAR")</f>
        <v>XEROX</v>
      </c>
      <c r="E5656" s="18" t="str">
        <f>+IFERROR(VLOOKUP(Cursos[[#This Row],[Modelo correcto]],Modelos[[Modelo correcto]:[¿En línea?]],3,FALSE),"REVISAR")</f>
        <v>SÍ</v>
      </c>
      <c r="F5656" s="18" t="str">
        <f>+Cursos[[#This Row],[IS]]&amp;Cursos[[#This Row],[Modelo correcto]]</f>
        <v>MIGUEL DE LA ROSA RODRIGUEZFAX101</v>
      </c>
      <c r="G5656" s="18">
        <v>1</v>
      </c>
      <c r="H5656" s="19">
        <v>43800</v>
      </c>
      <c r="I5656" s="18" t="str">
        <f>+IFERROR(VLOOKUP(Cursos[[#This Row],[Modelo correcto]],Modelos[[Modelo correcto]:[Aplica para certificación]],4,FALSE),"REVISAR")</f>
        <v>SÍ</v>
      </c>
    </row>
    <row r="5657" spans="1:9" x14ac:dyDescent="0.25">
      <c r="A5657" s="144" t="s">
        <v>326</v>
      </c>
      <c r="B5657">
        <v>1</v>
      </c>
      <c r="C5657" s="128" t="s">
        <v>2389</v>
      </c>
      <c r="D5657" s="18" t="str">
        <f>+IFERROR(VLOOKUP(Cursos[[#This Row],[Modelo correcto]],Modelos[[Modelo correcto]:[¿En línea?]],2,FALSE),"REVISAR")</f>
        <v>HP</v>
      </c>
      <c r="E5657" s="18" t="str">
        <f>+IFERROR(VLOOKUP(Cursos[[#This Row],[Modelo correcto]],Modelos[[Modelo correcto]:[¿En línea?]],3,FALSE),"REVISAR")</f>
        <v>SÍ</v>
      </c>
      <c r="F5657" s="18" t="str">
        <f>+Cursos[[#This Row],[IS]]&amp;Cursos[[#This Row],[Modelo correcto]]</f>
        <v>HIRAM GUILLERMO DIAZ ORTIZFree Mobile Print - Infinity</v>
      </c>
      <c r="G5657" s="18">
        <v>1</v>
      </c>
      <c r="H5657" s="44">
        <v>44136</v>
      </c>
      <c r="I5657" s="18" t="str">
        <f>+IFERROR(VLOOKUP(Cursos[[#This Row],[Modelo correcto]],Modelos[[Modelo correcto]:[Aplica para certificación]],4,FALSE),"REVISAR")</f>
        <v>NO</v>
      </c>
    </row>
    <row r="5658" spans="1:9" x14ac:dyDescent="0.25">
      <c r="A5658" s="144" t="s">
        <v>373</v>
      </c>
      <c r="B5658">
        <v>1</v>
      </c>
      <c r="C5658" s="63" t="s">
        <v>287</v>
      </c>
      <c r="D5658" s="18" t="str">
        <f>+IFERROR(VLOOKUP(Cursos[[#This Row],[Modelo correcto]],Modelos[[Modelo correcto]:[¿En línea?]],2,FALSE),"REVISAR")</f>
        <v>XEROX</v>
      </c>
      <c r="E5658" s="18" t="str">
        <f>+IFERROR(VLOOKUP(Cursos[[#This Row],[Modelo correcto]],Modelos[[Modelo correcto]:[¿En línea?]],3,FALSE),"REVISAR")</f>
        <v>SÍ</v>
      </c>
      <c r="F5658" s="18" t="str">
        <f>+Cursos[[#This Row],[IS]]&amp;Cursos[[#This Row],[Modelo correcto]]</f>
        <v>MIGUEL DE LA ROSA RODRIGUEZINTAFIN</v>
      </c>
      <c r="G5658" s="18">
        <v>1</v>
      </c>
      <c r="H5658" s="19">
        <v>43800</v>
      </c>
      <c r="I5658" s="18" t="str">
        <f>+IFERROR(VLOOKUP(Cursos[[#This Row],[Modelo correcto]],Modelos[[Modelo correcto]:[Aplica para certificación]],4,FALSE),"REVISAR")</f>
        <v>SÍ</v>
      </c>
    </row>
    <row r="5659" spans="1:9" x14ac:dyDescent="0.25">
      <c r="A5659" s="144" t="s">
        <v>2781</v>
      </c>
      <c r="B5659">
        <v>1</v>
      </c>
      <c r="C5659" s="10" t="s">
        <v>777</v>
      </c>
      <c r="D5659" s="145" t="str">
        <f>+IFERROR(VLOOKUP(Cursos[[#This Row],[Modelo correcto]],Modelos[[Modelo correcto]:[¿En línea?]],2,FALSE),"REVISAR")</f>
        <v>XEROX</v>
      </c>
      <c r="E5659" s="145" t="str">
        <f>+IFERROR(VLOOKUP(Cursos[[#This Row],[Modelo correcto]],Modelos[[Modelo correcto]:[¿En línea?]],3,FALSE),"REVISAR")</f>
        <v>NO</v>
      </c>
      <c r="F5659" s="18" t="str">
        <f>+Cursos[[#This Row],[IS]]&amp;Cursos[[#This Row],[Modelo correcto]]</f>
        <v>HECTOR HUGO ARROYO RAMIREZC70</v>
      </c>
      <c r="G5659" s="18">
        <v>1</v>
      </c>
      <c r="H5659" s="18"/>
      <c r="I5659" s="18" t="str">
        <f>+IFERROR(VLOOKUP(Cursos[[#This Row],[Modelo correcto]],Modelos[[Modelo correcto]:[Aplica para certificación]],4,FALSE),"REVISAR")</f>
        <v>NO</v>
      </c>
    </row>
    <row r="5660" spans="1:9" x14ac:dyDescent="0.25">
      <c r="A5660" s="144" t="s">
        <v>326</v>
      </c>
      <c r="B5660">
        <v>1</v>
      </c>
      <c r="C5660" s="128" t="s">
        <v>2257</v>
      </c>
      <c r="D5660" s="18" t="str">
        <f>+IFERROR(VLOOKUP(Cursos[[#This Row],[Modelo correcto]],Modelos[[Modelo correcto]:[¿En línea?]],2,FALSE),"REVISAR")</f>
        <v>HP</v>
      </c>
      <c r="E5660" s="18" t="str">
        <f>+IFERROR(VLOOKUP(Cursos[[#This Row],[Modelo correcto]],Modelos[[Modelo correcto]:[¿En línea?]],3,FALSE),"REVISAR")</f>
        <v>SÍ</v>
      </c>
      <c r="F5660" s="18" t="str">
        <f>+Cursos[[#This Row],[IS]]&amp;Cursos[[#This Row],[Modelo correcto]]</f>
        <v>HIRAM GUILLERMO DIAZ ORTIZLesson 10 Configure guest Printing</v>
      </c>
      <c r="G5660" s="18">
        <v>1</v>
      </c>
      <c r="H5660" s="44">
        <v>44136</v>
      </c>
      <c r="I5660" s="18" t="str">
        <f>+IFERROR(VLOOKUP(Cursos[[#This Row],[Modelo correcto]],Modelos[[Modelo correcto]:[Aplica para certificación]],4,FALSE),"REVISAR")</f>
        <v>NO</v>
      </c>
    </row>
    <row r="5661" spans="1:9" x14ac:dyDescent="0.25">
      <c r="A5661" s="144" t="s">
        <v>373</v>
      </c>
      <c r="B5661">
        <v>1</v>
      </c>
      <c r="C5661" s="10" t="s">
        <v>289</v>
      </c>
      <c r="D5661" s="18" t="str">
        <f>+IFERROR(VLOOKUP(Cursos[[#This Row],[Modelo correcto]],Modelos[[Modelo correcto]:[¿En línea?]],2,FALSE),"REVISAR")</f>
        <v>XEROX</v>
      </c>
      <c r="E5661" s="18" t="str">
        <f>+IFERROR(VLOOKUP(Cursos[[#This Row],[Modelo correcto]],Modelos[[Modelo correcto]:[¿En línea?]],3,FALSE),"REVISAR")</f>
        <v>SÍ</v>
      </c>
      <c r="F5661" s="18" t="str">
        <f>+Cursos[[#This Row],[IS]]&amp;Cursos[[#This Row],[Modelo correcto]]</f>
        <v>MIGUEL DE LA ROSA RODRIGUEZOFLXFIN</v>
      </c>
      <c r="G5661" s="18">
        <v>1</v>
      </c>
      <c r="H5661" s="18"/>
      <c r="I5661" s="18" t="str">
        <f>+IFERROR(VLOOKUP(Cursos[[#This Row],[Modelo correcto]],Modelos[[Modelo correcto]:[Aplica para certificación]],4,FALSE),"REVISAR")</f>
        <v>SÍ</v>
      </c>
    </row>
    <row r="5662" spans="1:9" x14ac:dyDescent="0.25">
      <c r="A5662" s="144" t="s">
        <v>373</v>
      </c>
      <c r="B5662">
        <v>1</v>
      </c>
      <c r="C5662" s="10" t="s">
        <v>260</v>
      </c>
      <c r="D5662" s="18" t="str">
        <f>+IFERROR(VLOOKUP(Cursos[[#This Row],[Modelo correcto]],Modelos[[Modelo correcto]:[¿En línea?]],2,FALSE),"REVISAR")</f>
        <v>XEROX</v>
      </c>
      <c r="E5662" s="18" t="str">
        <f>+IFERROR(VLOOKUP(Cursos[[#This Row],[Modelo correcto]],Modelos[[Modelo correcto]:[¿En línea?]],3,FALSE),"REVISAR")</f>
        <v>SÍ</v>
      </c>
      <c r="F5662" s="18" t="str">
        <f>+Cursos[[#This Row],[IS]]&amp;Cursos[[#This Row],[Modelo correcto]]</f>
        <v>MIGUEL DE LA ROSA RODRIGUEZOS2082</v>
      </c>
      <c r="G5662" s="18">
        <v>1</v>
      </c>
      <c r="H5662" s="18"/>
      <c r="I5662" s="18" t="str">
        <f>+IFERROR(VLOOKUP(Cursos[[#This Row],[Modelo correcto]],Modelos[[Modelo correcto]:[Aplica para certificación]],4,FALSE),"REVISAR")</f>
        <v>SÍ</v>
      </c>
    </row>
    <row r="5663" spans="1:9" x14ac:dyDescent="0.25">
      <c r="A5663" s="144" t="s">
        <v>373</v>
      </c>
      <c r="B5663">
        <v>1</v>
      </c>
      <c r="C5663" s="10" t="s">
        <v>154</v>
      </c>
      <c r="D5663" s="18" t="str">
        <f>+IFERROR(VLOOKUP(Cursos[[#This Row],[Modelo correcto]],Modelos[[Modelo correcto]:[¿En línea?]],2,FALSE),"REVISAR")</f>
        <v>XEROX</v>
      </c>
      <c r="E5663" s="18" t="str">
        <f>+IFERROR(VLOOKUP(Cursos[[#This Row],[Modelo correcto]],Modelos[[Modelo correcto]:[¿En línea?]],3,FALSE),"REVISAR")</f>
        <v>SÍ</v>
      </c>
      <c r="F5663" s="18" t="str">
        <f>+Cursos[[#This Row],[IS]]&amp;Cursos[[#This Row],[Modelo correcto]]</f>
        <v>MIGUEL DE LA ROSA RODRIGUEZP3010LP</v>
      </c>
      <c r="G5663" s="18">
        <v>1</v>
      </c>
      <c r="H5663" s="19">
        <v>43800</v>
      </c>
      <c r="I5663" s="18" t="str">
        <f>+IFERROR(VLOOKUP(Cursos[[#This Row],[Modelo correcto]],Modelos[[Modelo correcto]:[Aplica para certificación]],4,FALSE),"REVISAR")</f>
        <v>NO</v>
      </c>
    </row>
    <row r="5664" spans="1:9" x14ac:dyDescent="0.25">
      <c r="A5664" s="144" t="s">
        <v>373</v>
      </c>
      <c r="B5664">
        <v>1</v>
      </c>
      <c r="C5664" s="10" t="s">
        <v>277</v>
      </c>
      <c r="D5664" s="18" t="str">
        <f>+IFERROR(VLOOKUP(Cursos[[#This Row],[Modelo correcto]],Modelos[[Modelo correcto]:[¿En línea?]],2,FALSE),"REVISAR")</f>
        <v>XEROX</v>
      </c>
      <c r="E5664" s="18" t="str">
        <f>+IFERROR(VLOOKUP(Cursos[[#This Row],[Modelo correcto]],Modelos[[Modelo correcto]:[¿En línea?]],3,FALSE),"REVISAR")</f>
        <v>SÍ</v>
      </c>
      <c r="F5664" s="18" t="str">
        <f>+Cursos[[#This Row],[IS]]&amp;Cursos[[#This Row],[Modelo correcto]]</f>
        <v>MIGUEL DE LA ROSA RODRIGUEZP3610LP</v>
      </c>
      <c r="G5664" s="18">
        <v>1</v>
      </c>
      <c r="H5664" s="19">
        <v>43800</v>
      </c>
      <c r="I5664" s="18" t="str">
        <f>+IFERROR(VLOOKUP(Cursos[[#This Row],[Modelo correcto]],Modelos[[Modelo correcto]:[Aplica para certificación]],4,FALSE),"REVISAR")</f>
        <v>NO</v>
      </c>
    </row>
    <row r="5665" spans="1:9" x14ac:dyDescent="0.25">
      <c r="A5665" s="144" t="s">
        <v>326</v>
      </c>
      <c r="B5665">
        <v>1</v>
      </c>
      <c r="C5665" s="132" t="s">
        <v>2404</v>
      </c>
      <c r="D5665" s="18" t="str">
        <f>+IFERROR(VLOOKUP(Cursos[[#This Row],[Modelo correcto]],Modelos[[Modelo correcto]:[¿En línea?]],2,FALSE),"REVISAR")</f>
        <v>HP</v>
      </c>
      <c r="E5665" s="18" t="str">
        <f>+IFERROR(VLOOKUP(Cursos[[#This Row],[Modelo correcto]],Modelos[[Modelo correcto]:[¿En línea?]],3,FALSE),"REVISAR")</f>
        <v>SÍ</v>
      </c>
      <c r="F5665" s="18" t="str">
        <f>+Cursos[[#This Row],[IS]]&amp;Cursos[[#This Row],[Modelo correcto]]</f>
        <v>HIRAM GUILLERMO DIAZ ORTIZLesson 11 Configure Printing through a Print Management Solution</v>
      </c>
      <c r="G5665" s="18">
        <v>1</v>
      </c>
      <c r="H5665" s="44">
        <v>44136</v>
      </c>
      <c r="I5665" s="18" t="str">
        <f>+IFERROR(VLOOKUP(Cursos[[#This Row],[Modelo correcto]],Modelos[[Modelo correcto]:[Aplica para certificación]],4,FALSE),"REVISAR")</f>
        <v>NO</v>
      </c>
    </row>
    <row r="5666" spans="1:9" x14ac:dyDescent="0.25">
      <c r="A5666" s="144" t="s">
        <v>2787</v>
      </c>
      <c r="B5666">
        <v>1</v>
      </c>
      <c r="C5666" s="10" t="s">
        <v>290</v>
      </c>
      <c r="D5666" s="18" t="str">
        <f>+IFERROR(VLOOKUP(Cursos[[#This Row],[Modelo correcto]],Modelos[[Modelo correcto]:[¿En línea?]],2,FALSE),"REVISAR")</f>
        <v>XEROX</v>
      </c>
      <c r="E5666" s="18" t="str">
        <f>+IFERROR(VLOOKUP(Cursos[[#This Row],[Modelo correcto]],Modelos[[Modelo correcto]:[¿En línea?]],3,FALSE),"REVISAR")</f>
        <v>SÍ</v>
      </c>
      <c r="F5666" s="18" t="str">
        <f>+Cursos[[#This Row],[IS]]&amp;Cursos[[#This Row],[Modelo correcto]]</f>
        <v>LUIS FELIPE CRUZ MARS009127</v>
      </c>
      <c r="G5666" s="18">
        <v>1</v>
      </c>
      <c r="H5666" s="19">
        <v>43739</v>
      </c>
      <c r="I5666" s="18" t="str">
        <f>+IFERROR(VLOOKUP(Cursos[[#This Row],[Modelo correcto]],Modelos[[Modelo correcto]:[Aplica para certificación]],4,FALSE),"REVISAR")</f>
        <v>SÍ</v>
      </c>
    </row>
    <row r="5667" spans="1:9" x14ac:dyDescent="0.25">
      <c r="A5667" s="144" t="s">
        <v>326</v>
      </c>
      <c r="B5667">
        <v>1</v>
      </c>
      <c r="C5667" s="128" t="s">
        <v>2259</v>
      </c>
      <c r="D5667" s="18" t="str">
        <f>+IFERROR(VLOOKUP(Cursos[[#This Row],[Modelo correcto]],Modelos[[Modelo correcto]:[¿En línea?]],2,FALSE),"REVISAR")</f>
        <v>HP</v>
      </c>
      <c r="E5667" s="18" t="str">
        <f>+IFERROR(VLOOKUP(Cursos[[#This Row],[Modelo correcto]],Modelos[[Modelo correcto]:[¿En línea?]],3,FALSE),"REVISAR")</f>
        <v>SÍ</v>
      </c>
      <c r="F5667" s="18" t="str">
        <f>+Cursos[[#This Row],[IS]]&amp;Cursos[[#This Row],[Modelo correcto]]</f>
        <v>HIRAM GUILLERMO DIAZ ORTIZLesson 12 Configure Secure Release Anywhere</v>
      </c>
      <c r="G5667" s="18">
        <v>0</v>
      </c>
      <c r="H5667" s="44">
        <v>44136</v>
      </c>
      <c r="I5667" s="18" t="str">
        <f>+IFERROR(VLOOKUP(Cursos[[#This Row],[Modelo correcto]],Modelos[[Modelo correcto]:[Aplica para certificación]],4,FALSE),"REVISAR")</f>
        <v>NO</v>
      </c>
    </row>
    <row r="5668" spans="1:9" x14ac:dyDescent="0.25">
      <c r="A5668" s="144" t="s">
        <v>326</v>
      </c>
      <c r="B5668">
        <v>1</v>
      </c>
      <c r="C5668" s="128" t="s">
        <v>2409</v>
      </c>
      <c r="D5668" s="18" t="str">
        <f>+IFERROR(VLOOKUP(Cursos[[#This Row],[Modelo correcto]],Modelos[[Modelo correcto]:[¿En línea?]],2,FALSE),"REVISAR")</f>
        <v>HP</v>
      </c>
      <c r="E5668" s="18" t="str">
        <f>+IFERROR(VLOOKUP(Cursos[[#This Row],[Modelo correcto]],Modelos[[Modelo correcto]:[¿En línea?]],3,FALSE),"REVISAR")</f>
        <v>SÍ</v>
      </c>
      <c r="F5668" s="18" t="str">
        <f>+Cursos[[#This Row],[IS]]&amp;Cursos[[#This Row],[Modelo correcto]]</f>
        <v>HIRAM GUILLERMO DIAZ ORTIZHP Smart Device Services – SDS</v>
      </c>
      <c r="G5668" s="18">
        <v>0</v>
      </c>
      <c r="H5668" s="44">
        <v>44136</v>
      </c>
      <c r="I5668" s="18" t="str">
        <f>+IFERROR(VLOOKUP(Cursos[[#This Row],[Modelo correcto]],Modelos[[Modelo correcto]:[Aplica para certificación]],4,FALSE),"REVISAR")</f>
        <v>NO</v>
      </c>
    </row>
    <row r="5669" spans="1:9" x14ac:dyDescent="0.25">
      <c r="A5669" s="144" t="s">
        <v>326</v>
      </c>
      <c r="B5669">
        <v>1</v>
      </c>
      <c r="C5669" s="128" t="s">
        <v>2034</v>
      </c>
      <c r="D5669" s="18" t="str">
        <f>+IFERROR(VLOOKUP(Cursos[[#This Row],[Modelo correcto]],Modelos[[Modelo correcto]:[¿En línea?]],2,FALSE),"REVISAR")</f>
        <v>HP</v>
      </c>
      <c r="E5669" s="18" t="str">
        <f>+IFERROR(VLOOKUP(Cursos[[#This Row],[Modelo correcto]],Modelos[[Modelo correcto]:[¿En línea?]],3,FALSE),"REVISAR")</f>
        <v>SÍ</v>
      </c>
      <c r="F5669" s="18" t="str">
        <f>+Cursos[[#This Row],[IS]]&amp;Cursos[[#This Row],[Modelo correcto]]</f>
        <v>HIRAM GUILLERMO DIAZ ORTIZWISE Knowledge Tool for Channel</v>
      </c>
      <c r="G5669" s="18">
        <v>1</v>
      </c>
      <c r="H5669" s="44">
        <v>44136</v>
      </c>
      <c r="I5669" s="18" t="str">
        <f>+IFERROR(VLOOKUP(Cursos[[#This Row],[Modelo correcto]],Modelos[[Modelo correcto]:[Aplica para certificación]],4,FALSE),"REVISAR")</f>
        <v>SÍ</v>
      </c>
    </row>
    <row r="5670" spans="1:9" x14ac:dyDescent="0.25">
      <c r="A5670" s="144" t="s">
        <v>714</v>
      </c>
      <c r="B5670">
        <v>1</v>
      </c>
      <c r="C5670" s="63" t="s">
        <v>268</v>
      </c>
      <c r="D5670" s="145" t="str">
        <f>+IFERROR(VLOOKUP(Cursos[[#This Row],[Modelo correcto]],Modelos[[Modelo correcto]:[¿En línea?]],2,FALSE),"REVISAR")</f>
        <v>XEROX</v>
      </c>
      <c r="E5670" s="145" t="str">
        <f>+IFERROR(VLOOKUP(Cursos[[#This Row],[Modelo correcto]],Modelos[[Modelo correcto]:[¿En línea?]],3,FALSE),"REVISAR")</f>
        <v>SÍ</v>
      </c>
      <c r="F5670" s="18" t="str">
        <f>+Cursos[[#This Row],[IS]]&amp;Cursos[[#This Row],[Modelo correcto]]</f>
        <v>MANUEL ALEJANDRO HERNANDEZ GARCIASAF231</v>
      </c>
      <c r="G5670" s="18">
        <v>1</v>
      </c>
      <c r="H5670" s="19">
        <v>43709</v>
      </c>
      <c r="I5670" s="18" t="str">
        <f>+IFERROR(VLOOKUP(Cursos[[#This Row],[Modelo correcto]],Modelos[[Modelo correcto]:[Aplica para certificación]],4,FALSE),"REVISAR")</f>
        <v>SÍ</v>
      </c>
    </row>
    <row r="5671" spans="1:9" x14ac:dyDescent="0.25">
      <c r="A5671" s="144" t="s">
        <v>373</v>
      </c>
      <c r="B5671">
        <v>1</v>
      </c>
      <c r="C5671" s="63" t="s">
        <v>256</v>
      </c>
      <c r="D5671" s="18" t="str">
        <f>+IFERROR(VLOOKUP(Cursos[[#This Row],[Modelo correcto]],Modelos[[Modelo correcto]:[¿En línea?]],2,FALSE),"REVISAR")</f>
        <v>XEROX</v>
      </c>
      <c r="E5671" s="18" t="str">
        <f>+IFERROR(VLOOKUP(Cursos[[#This Row],[Modelo correcto]],Modelos[[Modelo correcto]:[¿En línea?]],3,FALSE),"REVISAR")</f>
        <v>SÍ</v>
      </c>
      <c r="F5671" s="18" t="str">
        <f>+Cursos[[#This Row],[IS]]&amp;Cursos[[#This Row],[Modelo correcto]]</f>
        <v>MIGUEL DE LA ROSA RODRIGUEZVB40NTF</v>
      </c>
      <c r="G5671" s="18">
        <v>1</v>
      </c>
      <c r="H5671" s="19">
        <v>43800</v>
      </c>
      <c r="I5671" s="18" t="str">
        <f>+IFERROR(VLOOKUP(Cursos[[#This Row],[Modelo correcto]],Modelos[[Modelo correcto]:[Aplica para certificación]],4,FALSE),"REVISAR")</f>
        <v>SÍ</v>
      </c>
    </row>
    <row r="5672" spans="1:9" x14ac:dyDescent="0.25">
      <c r="A5672" s="144" t="s">
        <v>373</v>
      </c>
      <c r="B5672">
        <v>1</v>
      </c>
      <c r="C5672" s="63" t="s">
        <v>271</v>
      </c>
      <c r="D5672" s="18" t="str">
        <f>+IFERROR(VLOOKUP(Cursos[[#This Row],[Modelo correcto]],Modelos[[Modelo correcto]:[¿En línea?]],2,FALSE),"REVISAR")</f>
        <v>XEROX</v>
      </c>
      <c r="E5672" s="18" t="str">
        <f>+IFERROR(VLOOKUP(Cursos[[#This Row],[Modelo correcto]],Modelos[[Modelo correcto]:[¿En línea?]],3,FALSE),"REVISAR")</f>
        <v>SÍ</v>
      </c>
      <c r="F5672" s="18" t="str">
        <f>+Cursos[[#This Row],[IS]]&amp;Cursos[[#This Row],[Modelo correcto]]</f>
        <v>MIGUEL DE LA ROSA RODRIGUEZVB60NTF</v>
      </c>
      <c r="G5672" s="18">
        <v>1</v>
      </c>
      <c r="H5672" s="19">
        <v>43800</v>
      </c>
      <c r="I5672" s="18" t="str">
        <f>+IFERROR(VLOOKUP(Cursos[[#This Row],[Modelo correcto]],Modelos[[Modelo correcto]:[Aplica para certificación]],4,FALSE),"REVISAR")</f>
        <v>SÍ</v>
      </c>
    </row>
    <row r="5673" spans="1:9" x14ac:dyDescent="0.25">
      <c r="A5673" s="144" t="s">
        <v>373</v>
      </c>
      <c r="B5673">
        <v>1</v>
      </c>
      <c r="C5673" s="10" t="s">
        <v>263</v>
      </c>
      <c r="D5673" s="18" t="str">
        <f>+IFERROR(VLOOKUP(Cursos[[#This Row],[Modelo correcto]],Modelos[[Modelo correcto]:[¿En línea?]],2,FALSE),"REVISAR")</f>
        <v>XEROX</v>
      </c>
      <c r="E5673" s="18" t="str">
        <f>+IFERROR(VLOOKUP(Cursos[[#This Row],[Modelo correcto]],Modelos[[Modelo correcto]:[¿En línea?]],3,FALSE),"REVISAR")</f>
        <v>SÍ</v>
      </c>
      <c r="F5673" s="18" t="str">
        <f>+Cursos[[#This Row],[IS]]&amp;Cursos[[#This Row],[Modelo correcto]]</f>
        <v>MIGUEL DE LA ROSA RODRIGUEZVB70NTF</v>
      </c>
      <c r="G5673" s="18">
        <v>1</v>
      </c>
      <c r="H5673" s="19">
        <v>43800</v>
      </c>
      <c r="I5673" s="18" t="str">
        <f>+IFERROR(VLOOKUP(Cursos[[#This Row],[Modelo correcto]],Modelos[[Modelo correcto]:[Aplica para certificación]],4,FALSE),"REVISAR")</f>
        <v>SÍ</v>
      </c>
    </row>
    <row r="5674" spans="1:9" x14ac:dyDescent="0.25">
      <c r="A5674" s="144" t="s">
        <v>373</v>
      </c>
      <c r="B5674">
        <v>1</v>
      </c>
      <c r="C5674" s="63" t="s">
        <v>257</v>
      </c>
      <c r="D5674" s="18" t="str">
        <f>+IFERROR(VLOOKUP(Cursos[[#This Row],[Modelo correcto]],Modelos[[Modelo correcto]:[¿En línea?]],2,FALSE),"REVISAR")</f>
        <v>XEROX</v>
      </c>
      <c r="E5674" s="18" t="str">
        <f>+IFERROR(VLOOKUP(Cursos[[#This Row],[Modelo correcto]],Modelos[[Modelo correcto]:[¿En línea?]],3,FALSE),"REVISAR")</f>
        <v>SÍ</v>
      </c>
      <c r="F5674" s="18" t="str">
        <f>+Cursos[[#This Row],[IS]]&amp;Cursos[[#This Row],[Modelo correcto]]</f>
        <v>MIGUEL DE LA ROSA RODRIGUEZVC40NTF</v>
      </c>
      <c r="G5674" s="18">
        <v>1</v>
      </c>
      <c r="H5674" s="19">
        <v>43800</v>
      </c>
      <c r="I5674" s="18" t="str">
        <f>+IFERROR(VLOOKUP(Cursos[[#This Row],[Modelo correcto]],Modelos[[Modelo correcto]:[Aplica para certificación]],4,FALSE),"REVISAR")</f>
        <v>SÍ</v>
      </c>
    </row>
    <row r="5675" spans="1:9" x14ac:dyDescent="0.25">
      <c r="A5675" s="144" t="s">
        <v>373</v>
      </c>
      <c r="B5675">
        <v>1</v>
      </c>
      <c r="C5675" s="10" t="s">
        <v>280</v>
      </c>
      <c r="D5675" s="18" t="str">
        <f>+IFERROR(VLOOKUP(Cursos[[#This Row],[Modelo correcto]],Modelos[[Modelo correcto]:[¿En línea?]],2,FALSE),"REVISAR")</f>
        <v>XEROX</v>
      </c>
      <c r="E5675" s="18" t="str">
        <f>+IFERROR(VLOOKUP(Cursos[[#This Row],[Modelo correcto]],Modelos[[Modelo correcto]:[¿En línea?]],3,FALSE),"REVISAR")</f>
        <v>SÍ</v>
      </c>
      <c r="F5675" s="18" t="str">
        <f>+Cursos[[#This Row],[IS]]&amp;Cursos[[#This Row],[Modelo correcto]]</f>
        <v>MIGUEL DE LA ROSA RODRIGUEZVC60NTF</v>
      </c>
      <c r="G5675" s="18">
        <v>1</v>
      </c>
      <c r="H5675" s="19">
        <v>43800</v>
      </c>
      <c r="I5675" s="18" t="str">
        <f>+IFERROR(VLOOKUP(Cursos[[#This Row],[Modelo correcto]],Modelos[[Modelo correcto]:[Aplica para certificación]],4,FALSE),"REVISAR")</f>
        <v>SÍ</v>
      </c>
    </row>
    <row r="5676" spans="1:9" x14ac:dyDescent="0.25">
      <c r="A5676" s="144" t="s">
        <v>373</v>
      </c>
      <c r="B5676">
        <v>1</v>
      </c>
      <c r="C5676" s="10" t="s">
        <v>266</v>
      </c>
      <c r="D5676" s="18" t="str">
        <f>+IFERROR(VLOOKUP(Cursos[[#This Row],[Modelo correcto]],Modelos[[Modelo correcto]:[¿En línea?]],2,FALSE),"REVISAR")</f>
        <v>XEROX</v>
      </c>
      <c r="E5676" s="18" t="str">
        <f>+IFERROR(VLOOKUP(Cursos[[#This Row],[Modelo correcto]],Modelos[[Modelo correcto]:[¿En línea?]],3,FALSE),"REVISAR")</f>
        <v>SÍ</v>
      </c>
      <c r="F5676" s="18" t="str">
        <f>+Cursos[[#This Row],[IS]]&amp;Cursos[[#This Row],[Modelo correcto]]</f>
        <v>MIGUEL DE LA ROSA RODRIGUEZVC70NTF</v>
      </c>
      <c r="G5676" s="18">
        <v>1</v>
      </c>
      <c r="H5676" s="19">
        <v>43800</v>
      </c>
      <c r="I5676" s="18" t="str">
        <f>+IFERROR(VLOOKUP(Cursos[[#This Row],[Modelo correcto]],Modelos[[Modelo correcto]:[Aplica para certificación]],4,FALSE),"REVISAR")</f>
        <v>SÍ</v>
      </c>
    </row>
    <row r="5677" spans="1:9" x14ac:dyDescent="0.25">
      <c r="A5677" s="144" t="s">
        <v>373</v>
      </c>
      <c r="B5677">
        <v>1</v>
      </c>
      <c r="C5677" s="10" t="s">
        <v>291</v>
      </c>
      <c r="D5677" s="18" t="str">
        <f>+IFERROR(VLOOKUP(Cursos[[#This Row],[Modelo correcto]],Modelos[[Modelo correcto]:[¿En línea?]],2,FALSE),"REVISAR")</f>
        <v>XEROX</v>
      </c>
      <c r="E5677" s="18" t="str">
        <f>+IFERROR(VLOOKUP(Cursos[[#This Row],[Modelo correcto]],Modelos[[Modelo correcto]:[¿En línea?]],3,FALSE),"REVISAR")</f>
        <v>SÍ</v>
      </c>
      <c r="F5677" s="18" t="str">
        <f>+Cursos[[#This Row],[IS]]&amp;Cursos[[#This Row],[Modelo correcto]]</f>
        <v>MIGUEL DE LA ROSA RODRIGUEZVERS1SV</v>
      </c>
      <c r="G5677" s="18">
        <v>1</v>
      </c>
      <c r="H5677" s="19">
        <v>43800</v>
      </c>
      <c r="I5677" s="18" t="str">
        <f>+IFERROR(VLOOKUP(Cursos[[#This Row],[Modelo correcto]],Modelos[[Modelo correcto]:[Aplica para certificación]],4,FALSE),"REVISAR")</f>
        <v>SÍ</v>
      </c>
    </row>
    <row r="5678" spans="1:9" x14ac:dyDescent="0.25">
      <c r="A5678" s="144" t="s">
        <v>373</v>
      </c>
      <c r="B5678">
        <v>1</v>
      </c>
      <c r="C5678" s="10" t="s">
        <v>264</v>
      </c>
      <c r="D5678" s="18" t="str">
        <f>+IFERROR(VLOOKUP(Cursos[[#This Row],[Modelo correcto]],Modelos[[Modelo correcto]:[¿En línea?]],2,FALSE),"REVISAR")</f>
        <v>XEROX</v>
      </c>
      <c r="E5678" s="18" t="str">
        <f>+IFERROR(VLOOKUP(Cursos[[#This Row],[Modelo correcto]],Modelos[[Modelo correcto]:[¿En línea?]],3,FALSE),"REVISAR")</f>
        <v>SÍ</v>
      </c>
      <c r="F5678" s="18" t="str">
        <f>+Cursos[[#This Row],[IS]]&amp;Cursos[[#This Row],[Modelo correcto]]</f>
        <v>MIGUEL DE LA ROSA RODRIGUEZW3345LP</v>
      </c>
      <c r="G5678" s="18">
        <v>1</v>
      </c>
      <c r="H5678" s="18"/>
      <c r="I5678" s="18" t="str">
        <f>+IFERROR(VLOOKUP(Cursos[[#This Row],[Modelo correcto]],Modelos[[Modelo correcto]:[Aplica para certificación]],4,FALSE),"REVISAR")</f>
        <v>SÍ</v>
      </c>
    </row>
    <row r="5679" spans="1:9" x14ac:dyDescent="0.25">
      <c r="A5679" s="144" t="s">
        <v>326</v>
      </c>
      <c r="B5679">
        <v>1</v>
      </c>
      <c r="C5679" s="128" t="s">
        <v>1769</v>
      </c>
      <c r="D5679" s="18" t="str">
        <f>+IFERROR(VLOOKUP(Cursos[[#This Row],[Modelo correcto]],Modelos[[Modelo correcto]:[¿En línea?]],2,FALSE),"REVISAR")</f>
        <v>HP</v>
      </c>
      <c r="E5679" s="18" t="str">
        <f>+IFERROR(VLOOKUP(Cursos[[#This Row],[Modelo correcto]],Modelos[[Modelo correcto]:[¿En línea?]],3,FALSE),"REVISAR")</f>
        <v>SÍ</v>
      </c>
      <c r="F5679" s="18" t="str">
        <f>+Cursos[[#This Row],[IS]]&amp;Cursos[[#This Row],[Modelo correcto]]</f>
        <v>HIRAM GUILLERMO DIAZ ORTIZThe Art of Troubleshooting - Paper Jams Workshop</v>
      </c>
      <c r="G5679" s="18">
        <v>0</v>
      </c>
      <c r="H5679" s="44">
        <v>44136</v>
      </c>
      <c r="I5679" s="18" t="str">
        <f>+IFERROR(VLOOKUP(Cursos[[#This Row],[Modelo correcto]],Modelos[[Modelo correcto]:[Aplica para certificación]],4,FALSE),"REVISAR")</f>
        <v>NO</v>
      </c>
    </row>
    <row r="5680" spans="1:9" x14ac:dyDescent="0.25">
      <c r="A5680" s="144" t="s">
        <v>326</v>
      </c>
      <c r="B5680">
        <v>1</v>
      </c>
      <c r="C5680" s="34" t="s">
        <v>1732</v>
      </c>
      <c r="D5680" s="18" t="str">
        <f>+IFERROR(VLOOKUP(Cursos[[#This Row],[Modelo correcto]],Modelos[[Modelo correcto]:[¿En línea?]],2,FALSE),"REVISAR")</f>
        <v>HP</v>
      </c>
      <c r="E5680" s="18" t="str">
        <f>+IFERROR(VLOOKUP(Cursos[[#This Row],[Modelo correcto]],Modelos[[Modelo correcto]:[¿En línea?]],3,FALSE),"REVISAR")</f>
        <v>SÍ</v>
      </c>
      <c r="F5680" s="18" t="str">
        <f>+Cursos[[#This Row],[IS]]&amp;Cursos[[#This Row],[Modelo correcto]]</f>
        <v>HIRAM GUILLERMO DIAZ ORTIZHP Enterprise Embedded Web Server EWS</v>
      </c>
      <c r="G5680" s="18">
        <v>0</v>
      </c>
      <c r="H5680" s="19">
        <v>44136</v>
      </c>
      <c r="I5680" s="18" t="str">
        <f>+IFERROR(VLOOKUP(Cursos[[#This Row],[Modelo correcto]],Modelos[[Modelo correcto]:[Aplica para certificación]],4,FALSE),"REVISAR")</f>
        <v>NO</v>
      </c>
    </row>
    <row r="5681" spans="1:9" x14ac:dyDescent="0.25">
      <c r="A5681" s="144" t="s">
        <v>326</v>
      </c>
      <c r="B5681">
        <v>1</v>
      </c>
      <c r="C5681" s="34" t="s">
        <v>2174</v>
      </c>
      <c r="D5681" s="18" t="str">
        <f>+IFERROR(VLOOKUP(Cursos[[#This Row],[Modelo correcto]],Modelos[[Modelo correcto]:[¿En línea?]],2,FALSE),"REVISAR")</f>
        <v>HP</v>
      </c>
      <c r="E5681" s="18" t="str">
        <f>+IFERROR(VLOOKUP(Cursos[[#This Row],[Modelo correcto]],Modelos[[Modelo correcto]:[¿En línea?]],3,FALSE),"REVISAR")</f>
        <v>SÍ</v>
      </c>
      <c r="F5681" s="18" t="str">
        <f>+Cursos[[#This Row],[IS]]&amp;Cursos[[#This Row],[Modelo correcto]]</f>
        <v>HIRAM GUILLERMO DIAZ ORTIZHP Color LaserJet Enterprise M500 Series Fall 2020 NPI</v>
      </c>
      <c r="G5681" s="18">
        <v>0</v>
      </c>
      <c r="H5681" s="19">
        <v>44136</v>
      </c>
      <c r="I5681" s="18" t="str">
        <f>+IFERROR(VLOOKUP(Cursos[[#This Row],[Modelo correcto]],Modelos[[Modelo correcto]:[Aplica para certificación]],4,FALSE),"REVISAR")</f>
        <v>NO</v>
      </c>
    </row>
    <row r="5682" spans="1:9" x14ac:dyDescent="0.25">
      <c r="A5682" s="144" t="s">
        <v>326</v>
      </c>
      <c r="B5682">
        <v>1</v>
      </c>
      <c r="C5682" s="34" t="s">
        <v>2413</v>
      </c>
      <c r="D5682" s="18" t="str">
        <f>+IFERROR(VLOOKUP(Cursos[[#This Row],[Modelo correcto]],Modelos[[Modelo correcto]:[¿En línea?]],2,FALSE),"REVISAR")</f>
        <v>HP</v>
      </c>
      <c r="E5682" s="18" t="str">
        <f>+IFERROR(VLOOKUP(Cursos[[#This Row],[Modelo correcto]],Modelos[[Modelo correcto]:[¿En línea?]],3,FALSE),"REVISAR")</f>
        <v>SÍ</v>
      </c>
      <c r="F5682" s="18" t="str">
        <f>+Cursos[[#This Row],[IS]]&amp;Cursos[[#This Row],[Modelo correcto]]</f>
        <v>HIRAM GUILLERMO DIAZ ORTIZHP Color LaserJet Enterprise M856, Managed E85055, MFP M776 NPI Studio training recording</v>
      </c>
      <c r="G5682" s="18">
        <v>1</v>
      </c>
      <c r="H5682" s="19">
        <v>44136</v>
      </c>
      <c r="I5682" s="18" t="str">
        <f>+IFERROR(VLOOKUP(Cursos[[#This Row],[Modelo correcto]],Modelos[[Modelo correcto]:[Aplica para certificación]],4,FALSE),"REVISAR")</f>
        <v>SÍ</v>
      </c>
    </row>
    <row r="5683" spans="1:9" x14ac:dyDescent="0.25">
      <c r="A5683" s="144" t="s">
        <v>326</v>
      </c>
      <c r="B5683">
        <v>1</v>
      </c>
      <c r="C5683" s="128" t="s">
        <v>2425</v>
      </c>
      <c r="D5683" s="18" t="str">
        <f>+IFERROR(VLOOKUP(Cursos[[#This Row],[Modelo correcto]],Modelos[[Modelo correcto]:[¿En línea?]],2,FALSE),"REVISAR")</f>
        <v>HP</v>
      </c>
      <c r="E5683" s="18" t="str">
        <f>+IFERROR(VLOOKUP(Cursos[[#This Row],[Modelo correcto]],Modelos[[Modelo correcto]:[¿En línea?]],3,FALSE),"REVISAR")</f>
        <v>SÍ</v>
      </c>
      <c r="F5683" s="18" t="str">
        <f>+Cursos[[#This Row],[IS]]&amp;Cursos[[#This Row],[Modelo correcto]]</f>
        <v>HIRAM GUILLERMO DIAZ ORTIZHP LaserJet Managed E60000 series NPI Spring 2019 – Recording</v>
      </c>
      <c r="G5683" s="18">
        <v>1</v>
      </c>
      <c r="H5683" s="19">
        <v>44136</v>
      </c>
      <c r="I5683" s="18" t="str">
        <f>+IFERROR(VLOOKUP(Cursos[[#This Row],[Modelo correcto]],Modelos[[Modelo correcto]:[Aplica para certificación]],4,FALSE),"REVISAR")</f>
        <v>SÍ</v>
      </c>
    </row>
    <row r="5684" spans="1:9" x14ac:dyDescent="0.25">
      <c r="A5684" s="144" t="s">
        <v>326</v>
      </c>
      <c r="B5684" s="144">
        <v>1</v>
      </c>
      <c r="C5684" s="128" t="s">
        <v>2063</v>
      </c>
      <c r="D5684" s="18" t="str">
        <f>+IFERROR(VLOOKUP(Cursos[[#This Row],[Modelo correcto]],Modelos[[Modelo correcto]:[¿En línea?]],2,FALSE),"REVISAR")</f>
        <v>HP</v>
      </c>
      <c r="E5684" s="18" t="str">
        <f>+IFERROR(VLOOKUP(Cursos[[#This Row],[Modelo correcto]],Modelos[[Modelo correcto]:[¿En línea?]],3,FALSE),"REVISAR")</f>
        <v>SÍ</v>
      </c>
      <c r="F5684" s="18" t="str">
        <f>+Cursos[[#This Row],[IS]]&amp;Cursos[[#This Row],[Modelo correcto]]</f>
        <v>HIRAM GUILLERMO DIAZ ORTIZHP LaserJet Enterprise 700 color MFP M775 Service and Support Training</v>
      </c>
      <c r="G5684" s="18">
        <v>1</v>
      </c>
      <c r="H5684" s="19">
        <v>44136</v>
      </c>
      <c r="I5684" s="18" t="str">
        <f>+IFERROR(VLOOKUP(Cursos[[#This Row],[Modelo correcto]],Modelos[[Modelo correcto]:[Aplica para certificación]],4,FALSE),"REVISAR")</f>
        <v>NO</v>
      </c>
    </row>
    <row r="5685" spans="1:9" x14ac:dyDescent="0.25">
      <c r="A5685" s="144" t="s">
        <v>326</v>
      </c>
      <c r="B5685">
        <v>1</v>
      </c>
      <c r="C5685" s="128" t="s">
        <v>2009</v>
      </c>
      <c r="D5685" s="18" t="str">
        <f>+IFERROR(VLOOKUP(Cursos[[#This Row],[Modelo correcto]],Modelos[[Modelo correcto]:[¿En línea?]],2,FALSE),"REVISAR")</f>
        <v>HP</v>
      </c>
      <c r="E5685" s="18" t="str">
        <f>+IFERROR(VLOOKUP(Cursos[[#This Row],[Modelo correcto]],Modelos[[Modelo correcto]:[¿En línea?]],3,FALSE),"REVISAR")</f>
        <v>SÍ</v>
      </c>
      <c r="F5685" s="18" t="str">
        <f>+Cursos[[#This Row],[IS]]&amp;Cursos[[#This Row],[Modelo correcto]]</f>
        <v>HIRAM GUILLERMO DIAZ ORTIZHP Color LaserJet Professional CP5220 Series Printer Service and Support</v>
      </c>
      <c r="G5685" s="18">
        <v>1</v>
      </c>
      <c r="H5685" s="19">
        <v>44136</v>
      </c>
      <c r="I5685" s="18" t="str">
        <f>+IFERROR(VLOOKUP(Cursos[[#This Row],[Modelo correcto]],Modelos[[Modelo correcto]:[Aplica para certificación]],4,FALSE),"REVISAR")</f>
        <v>NO</v>
      </c>
    </row>
    <row r="5686" spans="1:9" x14ac:dyDescent="0.25">
      <c r="A5686" s="144" t="s">
        <v>326</v>
      </c>
      <c r="B5686">
        <v>1</v>
      </c>
      <c r="C5686" s="128" t="s">
        <v>2431</v>
      </c>
      <c r="D5686" s="18" t="str">
        <f>+IFERROR(VLOOKUP(Cursos[[#This Row],[Modelo correcto]],Modelos[[Modelo correcto]:[¿En línea?]],2,FALSE),"REVISAR")</f>
        <v>HP</v>
      </c>
      <c r="E5686" s="18" t="str">
        <f>+IFERROR(VLOOKUP(Cursos[[#This Row],[Modelo correcto]],Modelos[[Modelo correcto]:[¿En línea?]],3,FALSE),"REVISAR")</f>
        <v>SÍ</v>
      </c>
      <c r="F5686" s="18" t="str">
        <f>+Cursos[[#This Row],[IS]]&amp;Cursos[[#This Row],[Modelo correcto]]</f>
        <v>HIRAM GUILLERMO DIAZ ORTIZHP PageWide Printer Theory and Troubleshooting Fundamentals - Service and Support</v>
      </c>
      <c r="G5686" s="18">
        <v>0</v>
      </c>
      <c r="H5686" s="19">
        <v>44136</v>
      </c>
      <c r="I5686" s="18" t="str">
        <f>+IFERROR(VLOOKUP(Cursos[[#This Row],[Modelo correcto]],Modelos[[Modelo correcto]:[Aplica para certificación]],4,FALSE),"REVISAR")</f>
        <v>NO</v>
      </c>
    </row>
    <row r="5687" spans="1:9" x14ac:dyDescent="0.25">
      <c r="A5687" s="144" t="s">
        <v>326</v>
      </c>
      <c r="B5687">
        <v>1</v>
      </c>
      <c r="C5687" s="128" t="s">
        <v>1834</v>
      </c>
      <c r="D5687" s="18" t="str">
        <f>+IFERROR(VLOOKUP(Cursos[[#This Row],[Modelo correcto]],Modelos[[Modelo correcto]:[¿En línea?]],2,FALSE),"REVISAR")</f>
        <v>HP</v>
      </c>
      <c r="E5687" s="18" t="str">
        <f>+IFERROR(VLOOKUP(Cursos[[#This Row],[Modelo correcto]],Modelos[[Modelo correcto]:[¿En línea?]],3,FALSE),"REVISAR")</f>
        <v>SÍ</v>
      </c>
      <c r="F5687" s="18" t="str">
        <f>+Cursos[[#This Row],[IS]]&amp;Cursos[[#This Row],[Modelo correcto]]</f>
        <v>HIRAM GUILLERMO DIAZ ORTIZHP LaserJet Pro 500 color MFP M570 Service and Support Training</v>
      </c>
      <c r="G5687" s="18">
        <v>0</v>
      </c>
      <c r="H5687" s="19">
        <v>44136</v>
      </c>
      <c r="I5687" s="18" t="str">
        <f>+IFERROR(VLOOKUP(Cursos[[#This Row],[Modelo correcto]],Modelos[[Modelo correcto]:[Aplica para certificación]],4,FALSE),"REVISAR")</f>
        <v>NO</v>
      </c>
    </row>
    <row r="5688" spans="1:9" x14ac:dyDescent="0.25">
      <c r="A5688" s="144" t="s">
        <v>326</v>
      </c>
      <c r="B5688">
        <v>1</v>
      </c>
      <c r="C5688" s="128" t="s">
        <v>1940</v>
      </c>
      <c r="D5688" s="18" t="str">
        <f>+IFERROR(VLOOKUP(Cursos[[#This Row],[Modelo correcto]],Modelos[[Modelo correcto]:[¿En línea?]],2,FALSE),"REVISAR")</f>
        <v>HP</v>
      </c>
      <c r="E5688" s="18" t="str">
        <f>+IFERROR(VLOOKUP(Cursos[[#This Row],[Modelo correcto]],Modelos[[Modelo correcto]:[¿En línea?]],3,FALSE),"REVISAR")</f>
        <v>SÍ</v>
      </c>
      <c r="F5688" s="18" t="str">
        <f>+Cursos[[#This Row],[IS]]&amp;Cursos[[#This Row],[Modelo correcto]]</f>
        <v>HIRAM GUILLERMO DIAZ ORTIZHP LaserJet Enterprise 500 Color Series Printer Service and Support, Rev. 11.4</v>
      </c>
      <c r="G5688" s="18">
        <v>0</v>
      </c>
      <c r="H5688" s="19">
        <v>44136</v>
      </c>
      <c r="I5688" s="18" t="str">
        <f>+IFERROR(VLOOKUP(Cursos[[#This Row],[Modelo correcto]],Modelos[[Modelo correcto]:[Aplica para certificación]],4,FALSE),"REVISAR")</f>
        <v>NO</v>
      </c>
    </row>
    <row r="5689" spans="1:9" x14ac:dyDescent="0.25">
      <c r="A5689" s="144" t="s">
        <v>326</v>
      </c>
      <c r="B5689">
        <v>1</v>
      </c>
      <c r="C5689" s="34" t="s">
        <v>2435</v>
      </c>
      <c r="D5689" s="18" t="str">
        <f>+IFERROR(VLOOKUP(Cursos[[#This Row],[Modelo correcto]],Modelos[[Modelo correcto]:[¿En línea?]],2,FALSE),"REVISAR")</f>
        <v>HP</v>
      </c>
      <c r="E5689" s="18" t="str">
        <f>+IFERROR(VLOOKUP(Cursos[[#This Row],[Modelo correcto]],Modelos[[Modelo correcto]:[¿En línea?]],3,FALSE),"REVISAR")</f>
        <v>SÍ</v>
      </c>
      <c r="F5689" s="18" t="str">
        <f>+Cursos[[#This Row],[IS]]&amp;Cursos[[#This Row],[Modelo correcto]]</f>
        <v>HIRAM GUILLERMO DIAZ ORTIZHP Color LaserJet Enterprise M855 and HP Color LaserJet Enterprise flow MFP M880 service and support training (Rev 1)</v>
      </c>
      <c r="G5689" s="18">
        <v>0</v>
      </c>
      <c r="H5689" s="44">
        <v>44136</v>
      </c>
      <c r="I5689" s="18" t="str">
        <f>+IFERROR(VLOOKUP(Cursos[[#This Row],[Modelo correcto]],Modelos[[Modelo correcto]:[Aplica para certificación]],4,FALSE),"REVISAR")</f>
        <v>NO</v>
      </c>
    </row>
    <row r="5690" spans="1:9" x14ac:dyDescent="0.25">
      <c r="A5690" s="144" t="s">
        <v>373</v>
      </c>
      <c r="B5690">
        <v>1</v>
      </c>
      <c r="C5690" s="10" t="s">
        <v>264</v>
      </c>
      <c r="D5690" s="18" t="str">
        <f>+IFERROR(VLOOKUP(Cursos[[#This Row],[Modelo correcto]],Modelos[[Modelo correcto]:[¿En línea?]],2,FALSE),"REVISAR")</f>
        <v>XEROX</v>
      </c>
      <c r="E5690" s="18" t="str">
        <f>+IFERROR(VLOOKUP(Cursos[[#This Row],[Modelo correcto]],Modelos[[Modelo correcto]:[¿En línea?]],3,FALSE),"REVISAR")</f>
        <v>SÍ</v>
      </c>
      <c r="F5690" s="18" t="str">
        <f>+Cursos[[#This Row],[IS]]&amp;Cursos[[#This Row],[Modelo correcto]]</f>
        <v>MIGUEL DE LA ROSA RODRIGUEZW3345LP</v>
      </c>
      <c r="G5690" s="18">
        <v>1</v>
      </c>
      <c r="H5690" s="19">
        <v>43800</v>
      </c>
      <c r="I5690" s="18" t="str">
        <f>+IFERROR(VLOOKUP(Cursos[[#This Row],[Modelo correcto]],Modelos[[Modelo correcto]:[Aplica para certificación]],4,FALSE),"REVISAR")</f>
        <v>SÍ</v>
      </c>
    </row>
    <row r="5691" spans="1:9" x14ac:dyDescent="0.25">
      <c r="A5691" s="144" t="s">
        <v>326</v>
      </c>
      <c r="B5691">
        <v>1</v>
      </c>
      <c r="C5691" s="34" t="s">
        <v>2385</v>
      </c>
      <c r="D5691" s="18" t="str">
        <f>+IFERROR(VLOOKUP(Cursos[[#This Row],[Modelo correcto]],Modelos[[Modelo correcto]:[¿En línea?]],2,FALSE),"REVISAR")</f>
        <v>HP</v>
      </c>
      <c r="E5691" s="18" t="str">
        <f>+IFERROR(VLOOKUP(Cursos[[#This Row],[Modelo correcto]],Modelos[[Modelo correcto]:[¿En línea?]],3,FALSE),"REVISAR")</f>
        <v>SÍ</v>
      </c>
      <c r="F5691" s="18" t="str">
        <f>+Cursos[[#This Row],[IS]]&amp;Cursos[[#This Row],[Modelo correcto]]</f>
        <v>HIRAM GUILLERMO DIAZ ORTIZHP DesignJet Z5600 PostScript and Z2600 Technical Updates</v>
      </c>
      <c r="G5691" s="18">
        <v>0</v>
      </c>
      <c r="H5691" s="44">
        <v>44136</v>
      </c>
      <c r="I5691" s="18" t="str">
        <f>+IFERROR(VLOOKUP(Cursos[[#This Row],[Modelo correcto]],Modelos[[Modelo correcto]:[Aplica para certificación]],4,FALSE),"REVISAR")</f>
        <v>NO</v>
      </c>
    </row>
    <row r="5692" spans="1:9" x14ac:dyDescent="0.25">
      <c r="A5692" s="144" t="s">
        <v>326</v>
      </c>
      <c r="B5692">
        <v>1</v>
      </c>
      <c r="C5692" s="34" t="s">
        <v>2436</v>
      </c>
      <c r="D5692" s="18" t="str">
        <f>+IFERROR(VLOOKUP(Cursos[[#This Row],[Modelo correcto]],Modelos[[Modelo correcto]:[¿En línea?]],2,FALSE),"REVISAR")</f>
        <v>HP</v>
      </c>
      <c r="E5692" s="18" t="str">
        <f>+IFERROR(VLOOKUP(Cursos[[#This Row],[Modelo correcto]],Modelos[[Modelo correcto]:[¿En línea?]],3,FALSE),"REVISAR")</f>
        <v>SÍ</v>
      </c>
      <c r="F5692" s="18" t="str">
        <f>+Cursos[[#This Row],[IS]]&amp;Cursos[[#This Row],[Modelo correcto]]</f>
        <v>HIRAM GUILLERMO DIAZ ORTIZLES Hardware Top Issues Q&amp;A Live Event- March 2016- Recording(WBT)</v>
      </c>
      <c r="G5692" s="18">
        <v>0</v>
      </c>
      <c r="H5692" s="44">
        <v>44136</v>
      </c>
      <c r="I5692" s="18" t="str">
        <f>+IFERROR(VLOOKUP(Cursos[[#This Row],[Modelo correcto]],Modelos[[Modelo correcto]:[Aplica para certificación]],4,FALSE),"REVISAR")</f>
        <v>NO</v>
      </c>
    </row>
    <row r="5693" spans="1:9" x14ac:dyDescent="0.25">
      <c r="A5693" s="144" t="s">
        <v>326</v>
      </c>
      <c r="B5693">
        <v>1</v>
      </c>
      <c r="C5693" s="128" t="s">
        <v>1863</v>
      </c>
      <c r="D5693" s="18" t="str">
        <f>+IFERROR(VLOOKUP(Cursos[[#This Row],[Modelo correcto]],Modelos[[Modelo correcto]:[¿En línea?]],2,FALSE),"REVISAR")</f>
        <v>HP</v>
      </c>
      <c r="E5693" s="18" t="str">
        <f>+IFERROR(VLOOKUP(Cursos[[#This Row],[Modelo correcto]],Modelos[[Modelo correcto]:[¿En línea?]],3,FALSE),"REVISAR")</f>
        <v>SÍ</v>
      </c>
      <c r="F5693" s="18" t="str">
        <f>+Cursos[[#This Row],[IS]]&amp;Cursos[[#This Row],[Modelo correcto]]</f>
        <v>HIRAM GUILLERMO DIAZ ORTIZA3 HP PageWide Fall 2017 Update and New Product Introduction</v>
      </c>
      <c r="G5693" s="18">
        <v>1</v>
      </c>
      <c r="H5693" s="19">
        <v>44136</v>
      </c>
      <c r="I5693" s="18" t="str">
        <f>+IFERROR(VLOOKUP(Cursos[[#This Row],[Modelo correcto]],Modelos[[Modelo correcto]:[Aplica para certificación]],4,FALSE),"REVISAR")</f>
        <v>SÍ</v>
      </c>
    </row>
    <row r="5694" spans="1:9" x14ac:dyDescent="0.25">
      <c r="A5694" s="144" t="s">
        <v>568</v>
      </c>
      <c r="B5694">
        <v>1</v>
      </c>
      <c r="C5694" s="63" t="s">
        <v>1055</v>
      </c>
      <c r="D5694" s="18" t="str">
        <f>+IFERROR(VLOOKUP(Cursos[[#This Row],[Modelo correcto]],Modelos[[Modelo correcto]:[¿En línea?]],2,FALSE),"REVISAR")</f>
        <v>LEXMARK</v>
      </c>
      <c r="E5694" s="18" t="str">
        <f>+IFERROR(VLOOKUP(Cursos[[#This Row],[Modelo correcto]],Modelos[[Modelo correcto]:[¿En línea?]],3,FALSE),"REVISAR")</f>
        <v>SÍ</v>
      </c>
      <c r="F5694" s="18" t="str">
        <f>+Cursos[[#This Row],[IS]]&amp;Cursos[[#This Row],[Modelo correcto]]</f>
        <v>RAUL NAJERA LOPEZMX710</v>
      </c>
      <c r="G5694" s="18">
        <v>1</v>
      </c>
      <c r="H5694" s="19">
        <v>43739</v>
      </c>
      <c r="I5694" s="18" t="str">
        <f>+IFERROR(VLOOKUP(Cursos[[#This Row],[Modelo correcto]],Modelos[[Modelo correcto]:[Aplica para certificación]],4,FALSE),"REVISAR")</f>
        <v>NO</v>
      </c>
    </row>
    <row r="5695" spans="1:9" x14ac:dyDescent="0.25">
      <c r="A5695" s="144" t="s">
        <v>373</v>
      </c>
      <c r="B5695">
        <v>1</v>
      </c>
      <c r="C5695" s="10" t="s">
        <v>262</v>
      </c>
      <c r="D5695" s="18" t="str">
        <f>+IFERROR(VLOOKUP(Cursos[[#This Row],[Modelo correcto]],Modelos[[Modelo correcto]:[¿En línea?]],2,FALSE),"REVISAR")</f>
        <v>XEROX</v>
      </c>
      <c r="E5695" s="18" t="str">
        <f>+IFERROR(VLOOKUP(Cursos[[#This Row],[Modelo correcto]],Modelos[[Modelo correcto]:[¿En línea?]],3,FALSE),"REVISAR")</f>
        <v>SÍ</v>
      </c>
      <c r="F5695" s="18" t="str">
        <f>+Cursos[[#This Row],[IS]]&amp;Cursos[[#This Row],[Modelo correcto]]</f>
        <v>MIGUEL DE LA ROSA RODRIGUEZW3655LP</v>
      </c>
      <c r="G5695" s="18">
        <v>1</v>
      </c>
      <c r="H5695" s="18"/>
      <c r="I5695" s="18" t="str">
        <f>+IFERROR(VLOOKUP(Cursos[[#This Row],[Modelo correcto]],Modelos[[Modelo correcto]:[Aplica para certificación]],4,FALSE),"REVISAR")</f>
        <v>NO</v>
      </c>
    </row>
    <row r="5696" spans="1:9" x14ac:dyDescent="0.25">
      <c r="A5696" s="144" t="s">
        <v>373</v>
      </c>
      <c r="B5696">
        <v>1</v>
      </c>
      <c r="C5696" s="10" t="s">
        <v>840</v>
      </c>
      <c r="D5696" s="18" t="str">
        <f>+IFERROR(VLOOKUP(Cursos[[#This Row],[Modelo correcto]],Modelos[[Modelo correcto]:[¿En línea?]],2,FALSE),"REVISAR")</f>
        <v>XEROX</v>
      </c>
      <c r="E5696" s="18" t="str">
        <f>+IFERROR(VLOOKUP(Cursos[[#This Row],[Modelo correcto]],Modelos[[Modelo correcto]:[¿En línea?]],3,FALSE),"REVISAR")</f>
        <v>SÍ</v>
      </c>
      <c r="F5696" s="18" t="str">
        <f>+Cursos[[#This Row],[IS]]&amp;Cursos[[#This Row],[Modelo correcto]]</f>
        <v>MIGUEL DE LA ROSA RODRIGUEZW6515lp</v>
      </c>
      <c r="G5696" s="18">
        <v>1</v>
      </c>
      <c r="H5696" s="19">
        <v>43800</v>
      </c>
      <c r="I5696" s="18" t="str">
        <f>+IFERROR(VLOOKUP(Cursos[[#This Row],[Modelo correcto]],Modelos[[Modelo correcto]:[Aplica para certificación]],4,FALSE),"REVISAR")</f>
        <v>SÍ</v>
      </c>
    </row>
    <row r="5697" spans="1:9" x14ac:dyDescent="0.25">
      <c r="A5697" s="144" t="s">
        <v>326</v>
      </c>
      <c r="B5697">
        <v>1</v>
      </c>
      <c r="C5697" s="128" t="s">
        <v>2367</v>
      </c>
      <c r="D5697" s="18" t="str">
        <f>+IFERROR(VLOOKUP(Cursos[[#This Row],[Modelo correcto]],Modelos[[Modelo correcto]:[¿En línea?]],2,FALSE),"REVISAR")</f>
        <v>HP</v>
      </c>
      <c r="E5697" s="18" t="str">
        <f>+IFERROR(VLOOKUP(Cursos[[#This Row],[Modelo correcto]],Modelos[[Modelo correcto]:[¿En línea?]],3,FALSE),"REVISAR")</f>
        <v>SÍ</v>
      </c>
      <c r="F5697" s="18" t="str">
        <f>+Cursos[[#This Row],[IS]]&amp;Cursos[[#This Row],[Modelo correcto]]</f>
        <v>HIRAM GUILLERMO DIAZ ORTIZHP FutureSmart 4.11.0.1 Release with System Health Apps and Device Health</v>
      </c>
      <c r="G5697" s="18">
        <v>0</v>
      </c>
      <c r="H5697" s="19">
        <v>44136</v>
      </c>
      <c r="I5697" s="18" t="str">
        <f>+IFERROR(VLOOKUP(Cursos[[#This Row],[Modelo correcto]],Modelos[[Modelo correcto]:[Aplica para certificación]],4,FALSE),"REVISAR")</f>
        <v>NO</v>
      </c>
    </row>
    <row r="5698" spans="1:9" x14ac:dyDescent="0.25">
      <c r="A5698" s="144" t="s">
        <v>373</v>
      </c>
      <c r="B5698">
        <v>0</v>
      </c>
      <c r="C5698" s="10" t="s">
        <v>282</v>
      </c>
      <c r="D5698" s="18" t="str">
        <f>+IFERROR(VLOOKUP(Cursos[[#This Row],[Modelo correcto]],Modelos[[Modelo correcto]:[¿En línea?]],2,FALSE),"REVISAR")</f>
        <v>XEROX</v>
      </c>
      <c r="E5698" s="18" t="str">
        <f>+IFERROR(VLOOKUP(Cursos[[#This Row],[Modelo correcto]],Modelos[[Modelo correcto]:[¿En línea?]],3,FALSE),"REVISAR")</f>
        <v>SÍ</v>
      </c>
      <c r="F5698" s="18" t="str">
        <f>+Cursos[[#This Row],[IS]]&amp;Cursos[[#This Row],[Modelo correcto]]</f>
        <v>MIGUEL DE LA ROSA RODRIGUEZXAG50</v>
      </c>
      <c r="G5698" s="18">
        <v>1</v>
      </c>
      <c r="H5698" s="18"/>
      <c r="I5698" s="18" t="str">
        <f>+IFERROR(VLOOKUP(Cursos[[#This Row],[Modelo correcto]],Modelos[[Modelo correcto]:[Aplica para certificación]],4,FALSE),"REVISAR")</f>
        <v>SÍ</v>
      </c>
    </row>
    <row r="5699" spans="1:9" x14ac:dyDescent="0.25">
      <c r="A5699" s="144" t="s">
        <v>373</v>
      </c>
      <c r="B5699">
        <v>1</v>
      </c>
      <c r="C5699" s="10" t="s">
        <v>285</v>
      </c>
      <c r="D5699" s="18" t="str">
        <f>+IFERROR(VLOOKUP(Cursos[[#This Row],[Modelo correcto]],Modelos[[Modelo correcto]:[¿En línea?]],2,FALSE),"REVISAR")</f>
        <v>XEROX</v>
      </c>
      <c r="E5699" s="18" t="str">
        <f>+IFERROR(VLOOKUP(Cursos[[#This Row],[Modelo correcto]],Modelos[[Modelo correcto]:[¿En línea?]],3,FALSE),"REVISAR")</f>
        <v>SÍ</v>
      </c>
      <c r="F5699" s="18" t="str">
        <f>+Cursos[[#This Row],[IS]]&amp;Cursos[[#This Row],[Modelo correcto]]</f>
        <v>MIGUEL DE LA ROSA RODRIGUEZXB10NTF</v>
      </c>
      <c r="G5699" s="18">
        <v>1</v>
      </c>
      <c r="H5699" s="18"/>
      <c r="I5699" s="18" t="str">
        <f>+IFERROR(VLOOKUP(Cursos[[#This Row],[Modelo correcto]],Modelos[[Modelo correcto]:[Aplica para certificación]],4,FALSE),"REVISAR")</f>
        <v>SÍ</v>
      </c>
    </row>
    <row r="5700" spans="1:9" x14ac:dyDescent="0.25">
      <c r="A5700" s="144" t="s">
        <v>373</v>
      </c>
      <c r="B5700">
        <v>1</v>
      </c>
      <c r="C5700" s="10" t="s">
        <v>265</v>
      </c>
      <c r="D5700" s="18" t="str">
        <f>+IFERROR(VLOOKUP(Cursos[[#This Row],[Modelo correcto]],Modelos[[Modelo correcto]:[¿En línea?]],2,FALSE),"REVISAR")</f>
        <v>XEROX</v>
      </c>
      <c r="E5700" s="18" t="str">
        <f>+IFERROR(VLOOKUP(Cursos[[#This Row],[Modelo correcto]],Modelos[[Modelo correcto]:[¿En línea?]],3,FALSE),"REVISAR")</f>
        <v>SÍ</v>
      </c>
      <c r="F5700" s="18" t="str">
        <f>+Cursos[[#This Row],[IS]]&amp;Cursos[[#This Row],[Modelo correcto]]</f>
        <v>MIGUEL DE LA ROSA RODRIGUEZXB21TPS</v>
      </c>
      <c r="G5700" s="18">
        <v>1</v>
      </c>
      <c r="H5700" s="19">
        <v>43800</v>
      </c>
      <c r="I5700" s="18" t="str">
        <f>+IFERROR(VLOOKUP(Cursos[[#This Row],[Modelo correcto]],Modelos[[Modelo correcto]:[Aplica para certificación]],4,FALSE),"REVISAR")</f>
        <v>SÍ</v>
      </c>
    </row>
    <row r="5701" spans="1:9" x14ac:dyDescent="0.25">
      <c r="A5701" s="144" t="s">
        <v>326</v>
      </c>
      <c r="B5701">
        <v>1</v>
      </c>
      <c r="C5701" s="145" t="s">
        <v>1760</v>
      </c>
      <c r="D5701" s="18" t="str">
        <f>+IFERROR(VLOOKUP(Cursos[[#This Row],[Modelo correcto]],Modelos[[Modelo correcto]:[¿En línea?]],2,FALSE),"REVISAR")</f>
        <v>HP</v>
      </c>
      <c r="E5701" s="18" t="str">
        <f>+IFERROR(VLOOKUP(Cursos[[#This Row],[Modelo correcto]],Modelos[[Modelo correcto]:[¿En línea?]],3,FALSE),"REVISAR")</f>
        <v>SÍ</v>
      </c>
      <c r="F5701" s="18" t="str">
        <f>+Cursos[[#This Row],[IS]]&amp;Cursos[[#This Row],[Modelo correcto]]</f>
        <v>HIRAM GUILLERMO DIAZ ORTIZHP LaserJet MFP M72625, M72630 - OS Control Panel Overview</v>
      </c>
      <c r="G5701" s="18">
        <v>1</v>
      </c>
      <c r="H5701" s="19">
        <v>44136</v>
      </c>
      <c r="I5701" s="18" t="str">
        <f>+IFERROR(VLOOKUP(Cursos[[#This Row],[Modelo correcto]],Modelos[[Modelo correcto]:[Aplica para certificación]],4,FALSE),"REVISAR")</f>
        <v>NO</v>
      </c>
    </row>
    <row r="5702" spans="1:9" x14ac:dyDescent="0.25">
      <c r="A5702" s="144" t="s">
        <v>326</v>
      </c>
      <c r="B5702">
        <v>1</v>
      </c>
      <c r="C5702" s="145" t="s">
        <v>2450</v>
      </c>
      <c r="D5702" s="18" t="str">
        <f>+IFERROR(VLOOKUP(Cursos[[#This Row],[Modelo correcto]],Modelos[[Modelo correcto]:[¿En línea?]],2,FALSE),"REVISAR")</f>
        <v>HP</v>
      </c>
      <c r="E5702" s="18" t="str">
        <f>+IFERROR(VLOOKUP(Cursos[[#This Row],[Modelo correcto]],Modelos[[Modelo correcto]:[¿En línea?]],3,FALSE),"REVISAR")</f>
        <v>SÍ</v>
      </c>
      <c r="F5702" s="18" t="str">
        <f>+Cursos[[#This Row],[IS]]&amp;Cursos[[#This Row],[Modelo correcto]]</f>
        <v>HIRAM GUILLERMO DIAZ ORTIZHP LaserJet MFP M726xx Recorded Event</v>
      </c>
      <c r="G5702" s="18">
        <v>1</v>
      </c>
      <c r="H5702" s="19">
        <v>44136</v>
      </c>
      <c r="I5702" s="18" t="str">
        <f>+IFERROR(VLOOKUP(Cursos[[#This Row],[Modelo correcto]],Modelos[[Modelo correcto]:[Aplica para certificación]],4,FALSE),"REVISAR")</f>
        <v>SÍ</v>
      </c>
    </row>
    <row r="5703" spans="1:9" x14ac:dyDescent="0.25">
      <c r="A5703" s="144" t="s">
        <v>326</v>
      </c>
      <c r="B5703">
        <v>1</v>
      </c>
      <c r="C5703" s="128" t="s">
        <v>2368</v>
      </c>
      <c r="D5703" s="18" t="str">
        <f>+IFERROR(VLOOKUP(Cursos[[#This Row],[Modelo correcto]],Modelos[[Modelo correcto]:[¿En línea?]],2,FALSE),"REVISAR")</f>
        <v>HP</v>
      </c>
      <c r="E5703" s="18" t="str">
        <f>+IFERROR(VLOOKUP(Cursos[[#This Row],[Modelo correcto]],Modelos[[Modelo correcto]:[¿En línea?]],3,FALSE),"REVISAR")</f>
        <v>SÍ</v>
      </c>
      <c r="F5703" s="18" t="str">
        <f>+Cursos[[#This Row],[IS]]&amp;Cursos[[#This Row],[Modelo correcto]]</f>
        <v>HIRAM GUILLERMO DIAZ ORTIZHP A3 Color LaserJet E7 NPI and A3 LaserJet Top issues - September 2020</v>
      </c>
      <c r="G5703" s="18">
        <v>0</v>
      </c>
      <c r="H5703" s="19">
        <v>44136</v>
      </c>
      <c r="I5703" s="18" t="str">
        <f>+IFERROR(VLOOKUP(Cursos[[#This Row],[Modelo correcto]],Modelos[[Modelo correcto]:[Aplica para certificación]],4,FALSE),"REVISAR")</f>
        <v>NO</v>
      </c>
    </row>
    <row r="5704" spans="1:9" x14ac:dyDescent="0.25">
      <c r="A5704" s="144" t="s">
        <v>326</v>
      </c>
      <c r="B5704">
        <v>1</v>
      </c>
      <c r="C5704" s="128" t="s">
        <v>2452</v>
      </c>
      <c r="D5704" s="18" t="str">
        <f>+IFERROR(VLOOKUP(Cursos[[#This Row],[Modelo correcto]],Modelos[[Modelo correcto]:[¿En línea?]],2,FALSE),"REVISAR")</f>
        <v>HP</v>
      </c>
      <c r="E5704" s="18" t="str">
        <f>+IFERROR(VLOOKUP(Cursos[[#This Row],[Modelo correcto]],Modelos[[Modelo correcto]:[¿En línea?]],3,FALSE),"REVISAR")</f>
        <v>SÍ</v>
      </c>
      <c r="F5704" s="18" t="str">
        <f>+Cursos[[#This Row],[IS]]&amp;Cursos[[#This Row],[Modelo correcto]]</f>
        <v>HIRAM GUILLERMO DIAZ ORTIZHP PageWide Enterprise MFP 780, 785, HP PageWide Enterprise 765, HP PageWide Pro MFP 774, 779, HP PageWide Pro 755, HP PageWide Managed MFP E77650, E77660, P77940, P77950, P77960, P77440, E77650, E77660 Service and Support</v>
      </c>
      <c r="G5704" s="18">
        <v>1</v>
      </c>
      <c r="H5704" s="19">
        <v>44136</v>
      </c>
      <c r="I5704" s="18" t="str">
        <f>+IFERROR(VLOOKUP(Cursos[[#This Row],[Modelo correcto]],Modelos[[Modelo correcto]:[Aplica para certificación]],4,FALSE),"REVISAR")</f>
        <v>SÍ</v>
      </c>
    </row>
    <row r="5705" spans="1:9" x14ac:dyDescent="0.25">
      <c r="A5705" s="144" t="s">
        <v>326</v>
      </c>
      <c r="B5705">
        <v>1</v>
      </c>
      <c r="C5705" s="145" t="s">
        <v>2457</v>
      </c>
      <c r="D5705" s="18" t="str">
        <f>+IFERROR(VLOOKUP(Cursos[[#This Row],[Modelo correcto]],Modelos[[Modelo correcto]:[¿En línea?]],2,FALSE),"REVISAR")</f>
        <v>HP</v>
      </c>
      <c r="E5705" s="18" t="str">
        <f>+IFERROR(VLOOKUP(Cursos[[#This Row],[Modelo correcto]],Modelos[[Modelo correcto]:[¿En línea?]],3,FALSE),"REVISAR")</f>
        <v>SÍ</v>
      </c>
      <c r="F5705" s="18" t="str">
        <f>+Cursos[[#This Row],[IS]]&amp;Cursos[[#This Row],[Modelo correcto]]</f>
        <v>HIRAM GUILLERMO DIAZ ORTIZLES/OPS HP FutureSmart 4 Live Event Training – February 2017 (Recording)</v>
      </c>
      <c r="G5705" s="18">
        <v>0</v>
      </c>
      <c r="H5705" s="19">
        <v>44136</v>
      </c>
      <c r="I5705" s="18" t="str">
        <f>+IFERROR(VLOOKUP(Cursos[[#This Row],[Modelo correcto]],Modelos[[Modelo correcto]:[Aplica para certificación]],4,FALSE),"REVISAR")</f>
        <v>NO</v>
      </c>
    </row>
    <row r="5706" spans="1:9" x14ac:dyDescent="0.25">
      <c r="A5706" s="144" t="s">
        <v>2781</v>
      </c>
      <c r="B5706">
        <v>1</v>
      </c>
      <c r="C5706" s="10" t="s">
        <v>466</v>
      </c>
      <c r="D5706" s="10" t="str">
        <f>+IFERROR(VLOOKUP(Cursos[[#This Row],[Modelo correcto]],Modelos[[Modelo correcto]:[¿En línea?]],2,FALSE),"REVISAR")</f>
        <v>XEROX</v>
      </c>
      <c r="E5706" s="10" t="str">
        <f>+IFERROR(VLOOKUP(Cursos[[#This Row],[Modelo correcto]],Modelos[[Modelo correcto]:[¿En línea?]],3,FALSE),"REVISAR")</f>
        <v>NO</v>
      </c>
      <c r="F5706" s="18" t="str">
        <f>+Cursos[[#This Row],[IS]]&amp;Cursos[[#This Row],[Modelo correcto]]</f>
        <v>HECTOR HUGO ARROYO RAMIREZD95</v>
      </c>
      <c r="G5706" s="18">
        <v>1</v>
      </c>
      <c r="H5706" s="18"/>
      <c r="I5706" s="18" t="str">
        <f>+IFERROR(VLOOKUP(Cursos[[#This Row],[Modelo correcto]],Modelos[[Modelo correcto]:[Aplica para certificación]],4,FALSE),"REVISAR")</f>
        <v>NO</v>
      </c>
    </row>
    <row r="5707" spans="1:9" x14ac:dyDescent="0.25">
      <c r="A5707" s="144" t="s">
        <v>2781</v>
      </c>
      <c r="B5707">
        <v>1</v>
      </c>
      <c r="C5707" s="10" t="s">
        <v>803</v>
      </c>
      <c r="D5707" s="18" t="str">
        <f>+IFERROR(VLOOKUP(Cursos[[#This Row],[Modelo correcto]],Modelos[[Modelo correcto]:[¿En línea?]],2,FALSE),"REVISAR")</f>
        <v>XEROX</v>
      </c>
      <c r="E5707" s="18" t="str">
        <f>+IFERROR(VLOOKUP(Cursos[[#This Row],[Modelo correcto]],Modelos[[Modelo correcto]:[¿En línea?]],3,FALSE),"REVISAR")</f>
        <v>NO</v>
      </c>
      <c r="F5707" s="18" t="str">
        <f>+Cursos[[#This Row],[IS]]&amp;Cursos[[#This Row],[Modelo correcto]]</f>
        <v>HECTOR HUGO ARROYO RAMIREZDC250</v>
      </c>
      <c r="G5707" s="18">
        <v>1</v>
      </c>
      <c r="H5707" s="18"/>
      <c r="I5707" s="18" t="str">
        <f>+IFERROR(VLOOKUP(Cursos[[#This Row],[Modelo correcto]],Modelos[[Modelo correcto]:[Aplica para certificación]],4,FALSE),"REVISAR")</f>
        <v>NO</v>
      </c>
    </row>
    <row r="5708" spans="1:9" x14ac:dyDescent="0.25">
      <c r="A5708" s="144" t="s">
        <v>2781</v>
      </c>
      <c r="B5708">
        <v>1</v>
      </c>
      <c r="C5708" s="10" t="s">
        <v>779</v>
      </c>
      <c r="D5708" s="10" t="str">
        <f>+IFERROR(VLOOKUP(Cursos[[#This Row],[Modelo correcto]],Modelos[[Modelo correcto]:[¿En línea?]],2,FALSE),"REVISAR")</f>
        <v>XEROX</v>
      </c>
      <c r="E5708" s="10" t="str">
        <f>+IFERROR(VLOOKUP(Cursos[[#This Row],[Modelo correcto]],Modelos[[Modelo correcto]:[¿En línea?]],3,FALSE),"REVISAR")</f>
        <v>NO</v>
      </c>
      <c r="F5708" s="18" t="str">
        <f>+Cursos[[#This Row],[IS]]&amp;Cursos[[#This Row],[Modelo correcto]]</f>
        <v>HECTOR HUGO ARROYO RAMIREZM20</v>
      </c>
      <c r="G5708" s="18">
        <v>1</v>
      </c>
      <c r="H5708" s="18"/>
      <c r="I5708" s="18" t="str">
        <f>+IFERROR(VLOOKUP(Cursos[[#This Row],[Modelo correcto]],Modelos[[Modelo correcto]:[Aplica para certificación]],4,FALSE),"REVISAR")</f>
        <v>NO</v>
      </c>
    </row>
    <row r="5709" spans="1:9" x14ac:dyDescent="0.25">
      <c r="A5709" s="144" t="s">
        <v>2781</v>
      </c>
      <c r="B5709">
        <v>1</v>
      </c>
      <c r="C5709" s="10" t="s">
        <v>785</v>
      </c>
      <c r="D5709" s="18" t="str">
        <f>+IFERROR(VLOOKUP(Cursos[[#This Row],[Modelo correcto]],Modelos[[Modelo correcto]:[¿En línea?]],2,FALSE),"REVISAR")</f>
        <v>XEROX</v>
      </c>
      <c r="E5709" s="18" t="str">
        <f>+IFERROR(VLOOKUP(Cursos[[#This Row],[Modelo correcto]],Modelos[[Modelo correcto]:[¿En línea?]],3,FALSE),"REVISAR")</f>
        <v>NO</v>
      </c>
      <c r="F5709" s="18" t="str">
        <f>+Cursos[[#This Row],[IS]]&amp;Cursos[[#This Row],[Modelo correcto]]</f>
        <v>HECTOR HUGO ARROYO RAMIREZTCOL</v>
      </c>
      <c r="G5709" s="18">
        <v>1</v>
      </c>
      <c r="H5709" s="18"/>
      <c r="I5709" s="18" t="str">
        <f>+IFERROR(VLOOKUP(Cursos[[#This Row],[Modelo correcto]],Modelos[[Modelo correcto]:[Aplica para certificación]],4,FALSE),"REVISAR")</f>
        <v>SÍ</v>
      </c>
    </row>
    <row r="5710" spans="1:9" x14ac:dyDescent="0.25">
      <c r="A5710" s="144" t="s">
        <v>2775</v>
      </c>
      <c r="B5710">
        <v>0</v>
      </c>
      <c r="C5710" s="10" t="s">
        <v>270</v>
      </c>
      <c r="D5710" s="10" t="str">
        <f>+IFERROR(VLOOKUP(Cursos[[#This Row],[Modelo correcto]],Modelos[[Modelo correcto]:[¿En línea?]],2,FALSE),"REVISAR")</f>
        <v>XEROX</v>
      </c>
      <c r="E5710" s="10" t="str">
        <f>+IFERROR(VLOOKUP(Cursos[[#This Row],[Modelo correcto]],Modelos[[Modelo correcto]:[¿En línea?]],3,FALSE),"REVISAR")</f>
        <v>SÍ</v>
      </c>
      <c r="F5710" s="18" t="str">
        <f>+Cursos[[#This Row],[IS]]&amp;Cursos[[#This Row],[Modelo correcto]]</f>
        <v>MIGUEL ISAIAS GONZALEZ RASGADO7500ASP</v>
      </c>
      <c r="G5710" s="18">
        <v>1</v>
      </c>
      <c r="H5710" s="18"/>
      <c r="I5710" s="18" t="str">
        <f>+IFERROR(VLOOKUP(Cursos[[#This Row],[Modelo correcto]],Modelos[[Modelo correcto]:[Aplica para certificación]],4,FALSE),"REVISAR")</f>
        <v>NO</v>
      </c>
    </row>
    <row r="5711" spans="1:9" x14ac:dyDescent="0.25">
      <c r="A5711" s="144" t="s">
        <v>2775</v>
      </c>
      <c r="B5711">
        <v>1</v>
      </c>
      <c r="C5711" s="10" t="s">
        <v>180</v>
      </c>
      <c r="D5711" s="18" t="str">
        <f>+IFERROR(VLOOKUP(Cursos[[#This Row],[Modelo correcto]],Modelos[[Modelo correcto]:[¿En línea?]],2,FALSE),"REVISAR")</f>
        <v>XEROX</v>
      </c>
      <c r="E5711" s="18" t="str">
        <f>+IFERROR(VLOOKUP(Cursos[[#This Row],[Modelo correcto]],Modelos[[Modelo correcto]:[¿En línea?]],3,FALSE),"REVISAR")</f>
        <v>SÍ</v>
      </c>
      <c r="F5711" s="18" t="str">
        <f>+Cursos[[#This Row],[IS]]&amp;Cursos[[#This Row],[Modelo correcto]]</f>
        <v>MIGUEL ISAIAS GONZALEZ RASGADOA15SNTF</v>
      </c>
      <c r="G5711" s="18">
        <v>0</v>
      </c>
      <c r="H5711" s="18"/>
      <c r="I5711" s="18" t="str">
        <f>+IFERROR(VLOOKUP(Cursos[[#This Row],[Modelo correcto]],Modelos[[Modelo correcto]:[Aplica para certificación]],4,FALSE),"REVISAR")</f>
        <v>NO</v>
      </c>
    </row>
    <row r="5712" spans="1:9" x14ac:dyDescent="0.25">
      <c r="A5712" s="144" t="s">
        <v>2775</v>
      </c>
      <c r="B5712">
        <v>1</v>
      </c>
      <c r="C5712" s="10" t="s">
        <v>249</v>
      </c>
      <c r="D5712" s="10" t="str">
        <f>+IFERROR(VLOOKUP(Cursos[[#This Row],[Modelo correcto]],Modelos[[Modelo correcto]:[¿En línea?]],2,FALSE),"REVISAR")</f>
        <v>XEROX</v>
      </c>
      <c r="E5712" s="10" t="str">
        <f>+IFERROR(VLOOKUP(Cursos[[#This Row],[Modelo correcto]],Modelos[[Modelo correcto]:[¿En línea?]],3,FALSE),"REVISAR")</f>
        <v>SÍ</v>
      </c>
      <c r="F5712" s="18" t="str">
        <f>+Cursos[[#This Row],[IS]]&amp;Cursos[[#This Row],[Modelo correcto]]</f>
        <v>MIGUEL ISAIAS GONZALEZ RASGADOAB80XTA</v>
      </c>
      <c r="G5712" s="18">
        <v>1</v>
      </c>
      <c r="H5712" s="18"/>
      <c r="I5712" s="18" t="str">
        <f>+IFERROR(VLOOKUP(Cursos[[#This Row],[Modelo correcto]],Modelos[[Modelo correcto]:[Aplica para certificación]],4,FALSE),"REVISAR")</f>
        <v>SÍ</v>
      </c>
    </row>
    <row r="5713" spans="1:9" x14ac:dyDescent="0.25">
      <c r="A5713" s="144" t="s">
        <v>326</v>
      </c>
      <c r="B5713">
        <v>1</v>
      </c>
      <c r="C5713" s="145" t="s">
        <v>1592</v>
      </c>
      <c r="D5713" s="18" t="str">
        <f>+IFERROR(VLOOKUP(Cursos[[#This Row],[Modelo correcto]],Modelos[[Modelo correcto]:[¿En línea?]],2,FALSE),"REVISAR")</f>
        <v>HP</v>
      </c>
      <c r="E5713" s="18" t="str">
        <f>+IFERROR(VLOOKUP(Cursos[[#This Row],[Modelo correcto]],Modelos[[Modelo correcto]:[¿En línea?]],3,FALSE),"REVISAR")</f>
        <v>SÍ</v>
      </c>
      <c r="F5713" s="18" t="str">
        <f>+Cursos[[#This Row],[IS]]&amp;Cursos[[#This Row],[Modelo correcto]]</f>
        <v>HIRAM GUILLERMO DIAZ ORTIZHP Mobile Print Solution Support Training</v>
      </c>
      <c r="G5713" s="18">
        <v>0</v>
      </c>
      <c r="H5713" s="19">
        <v>44136</v>
      </c>
      <c r="I5713" s="18" t="str">
        <f>+IFERROR(VLOOKUP(Cursos[[#This Row],[Modelo correcto]],Modelos[[Modelo correcto]:[Aplica para certificación]],4,FALSE),"REVISAR")</f>
        <v>NO</v>
      </c>
    </row>
    <row r="5714" spans="1:9" x14ac:dyDescent="0.25">
      <c r="A5714" s="144" t="s">
        <v>2775</v>
      </c>
      <c r="B5714">
        <v>1</v>
      </c>
      <c r="C5714" s="10" t="s">
        <v>251</v>
      </c>
      <c r="D5714" s="10" t="str">
        <f>+IFERROR(VLOOKUP(Cursos[[#This Row],[Modelo correcto]],Modelos[[Modelo correcto]:[¿En línea?]],2,FALSE),"REVISAR")</f>
        <v>XEROX</v>
      </c>
      <c r="E5714" s="10" t="str">
        <f>+IFERROR(VLOOKUP(Cursos[[#This Row],[Modelo correcto]],Modelos[[Modelo correcto]:[¿En línea?]],3,FALSE),"REVISAR")</f>
        <v>SÍ</v>
      </c>
      <c r="F5714" s="18" t="str">
        <f>+Cursos[[#This Row],[IS]]&amp;Cursos[[#This Row],[Modelo correcto]]</f>
        <v>MIGUEL ISAIAS GONZALEZ RASGADOAC80XTA</v>
      </c>
      <c r="G5714" s="18">
        <v>1</v>
      </c>
      <c r="H5714" s="18"/>
      <c r="I5714" s="18" t="str">
        <f>+IFERROR(VLOOKUP(Cursos[[#This Row],[Modelo correcto]],Modelos[[Modelo correcto]:[Aplica para certificación]],4,FALSE),"REVISAR")</f>
        <v>SÍ</v>
      </c>
    </row>
    <row r="5715" spans="1:9" x14ac:dyDescent="0.25">
      <c r="A5715" s="144" t="s">
        <v>326</v>
      </c>
      <c r="B5715">
        <v>1</v>
      </c>
      <c r="C5715" s="128" t="s">
        <v>2096</v>
      </c>
      <c r="D5715" s="18" t="str">
        <f>+IFERROR(VLOOKUP(Cursos[[#This Row],[Modelo correcto]],Modelos[[Modelo correcto]:[¿En línea?]],2,FALSE),"REVISAR")</f>
        <v>HP</v>
      </c>
      <c r="E5715" s="18" t="str">
        <f>+IFERROR(VLOOKUP(Cursos[[#This Row],[Modelo correcto]],Modelos[[Modelo correcto]:[¿En línea?]],3,FALSE),"REVISAR")</f>
        <v>SÍ</v>
      </c>
      <c r="F5715" s="18" t="str">
        <f>+Cursos[[#This Row],[IS]]&amp;Cursos[[#This Row],[Modelo correcto]]</f>
        <v>HIRAM GUILLERMO DIAZ ORTIZHP PageWide Enterprise Color 556 and HP PageWide Enterprise Color MFP 586 NPI Training Event Recording</v>
      </c>
      <c r="G5715" s="18">
        <v>1</v>
      </c>
      <c r="H5715" s="19">
        <v>44136</v>
      </c>
      <c r="I5715" s="18" t="str">
        <f>+IFERROR(VLOOKUP(Cursos[[#This Row],[Modelo correcto]],Modelos[[Modelo correcto]:[Aplica para certificación]],4,FALSE),"REVISAR")</f>
        <v>NO</v>
      </c>
    </row>
    <row r="5716" spans="1:9" x14ac:dyDescent="0.25">
      <c r="A5716" s="144" t="s">
        <v>2775</v>
      </c>
      <c r="B5716">
        <v>0</v>
      </c>
      <c r="C5716" s="10" t="s">
        <v>259</v>
      </c>
      <c r="D5716" s="10" t="str">
        <f>+IFERROR(VLOOKUP(Cursos[[#This Row],[Modelo correcto]],Modelos[[Modelo correcto]:[¿En línea?]],2,FALSE),"REVISAR")</f>
        <v>XEROX</v>
      </c>
      <c r="E5716" s="10" t="str">
        <f>+IFERROR(VLOOKUP(Cursos[[#This Row],[Modelo correcto]],Modelos[[Modelo correcto]:[¿En línea?]],3,FALSE),"REVISAR")</f>
        <v>SÍ</v>
      </c>
      <c r="F5716" s="18" t="str">
        <f>+Cursos[[#This Row],[IS]]&amp;Cursos[[#This Row],[Modelo correcto]]</f>
        <v>MIGUEL ISAIAS GONZALEZ RASGADOC13301</v>
      </c>
      <c r="G5716" s="18">
        <v>1</v>
      </c>
      <c r="H5716" s="18"/>
      <c r="I5716" s="18" t="str">
        <f>+IFERROR(VLOOKUP(Cursos[[#This Row],[Modelo correcto]],Modelos[[Modelo correcto]:[Aplica para certificación]],4,FALSE),"REVISAR")</f>
        <v>NO</v>
      </c>
    </row>
    <row r="5717" spans="1:9" x14ac:dyDescent="0.25">
      <c r="A5717" s="144" t="s">
        <v>2775</v>
      </c>
      <c r="B5717">
        <v>0</v>
      </c>
      <c r="C5717" s="10" t="s">
        <v>279</v>
      </c>
      <c r="D5717" s="10" t="str">
        <f>+IFERROR(VLOOKUP(Cursos[[#This Row],[Modelo correcto]],Modelos[[Modelo correcto]:[¿En línea?]],2,FALSE),"REVISAR")</f>
        <v>XEROX</v>
      </c>
      <c r="E5717" s="10" t="str">
        <f>+IFERROR(VLOOKUP(Cursos[[#This Row],[Modelo correcto]],Modelos[[Modelo correcto]:[¿En línea?]],3,FALSE),"REVISAR")</f>
        <v>SÍ</v>
      </c>
      <c r="F5717" s="18" t="str">
        <f>+Cursos[[#This Row],[IS]]&amp;Cursos[[#This Row],[Modelo correcto]]</f>
        <v>MIGUEL ISAIAS GONZALEZ RASGADOC15024</v>
      </c>
      <c r="G5717" s="18">
        <v>1</v>
      </c>
      <c r="H5717" s="18"/>
      <c r="I5717" s="18" t="str">
        <f>+IFERROR(VLOOKUP(Cursos[[#This Row],[Modelo correcto]],Modelos[[Modelo correcto]:[Aplica para certificación]],4,FALSE),"REVISAR")</f>
        <v>NO</v>
      </c>
    </row>
    <row r="5718" spans="1:9" x14ac:dyDescent="0.25">
      <c r="A5718" s="144" t="s">
        <v>2775</v>
      </c>
      <c r="B5718">
        <v>1</v>
      </c>
      <c r="C5718" s="10" t="s">
        <v>258</v>
      </c>
      <c r="D5718" s="18" t="str">
        <f>+IFERROR(VLOOKUP(Cursos[[#This Row],[Modelo correcto]],Modelos[[Modelo correcto]:[¿En línea?]],2,FALSE),"REVISAR")</f>
        <v>XEROX</v>
      </c>
      <c r="E5718" s="18" t="str">
        <f>+IFERROR(VLOOKUP(Cursos[[#This Row],[Modelo correcto]],Modelos[[Modelo correcto]:[¿En línea?]],3,FALSE),"REVISAR")</f>
        <v>SÍ</v>
      </c>
      <c r="F5718" s="18" t="str">
        <f>+Cursos[[#This Row],[IS]]&amp;Cursos[[#This Row],[Modelo correcto]]</f>
        <v>MIGUEL ISAIAS GONZALEZ RASGADOCMYKNTF</v>
      </c>
      <c r="G5718" s="18">
        <v>1</v>
      </c>
      <c r="H5718" s="19">
        <v>43800</v>
      </c>
      <c r="I5718" s="18" t="str">
        <f>+IFERROR(VLOOKUP(Cursos[[#This Row],[Modelo correcto]],Modelos[[Modelo correcto]:[Aplica para certificación]],4,FALSE),"REVISAR")</f>
        <v>SÍ</v>
      </c>
    </row>
    <row r="5719" spans="1:9" x14ac:dyDescent="0.25">
      <c r="A5719" s="144" t="s">
        <v>326</v>
      </c>
      <c r="B5719">
        <v>1</v>
      </c>
      <c r="C5719" s="128" t="s">
        <v>1441</v>
      </c>
      <c r="D5719" s="18" t="str">
        <f>+IFERROR(VLOOKUP(Cursos[[#This Row],[Modelo correcto]],Modelos[[Modelo correcto]:[¿En línea?]],2,FALSE),"REVISAR")</f>
        <v>HP</v>
      </c>
      <c r="E5719" s="18" t="str">
        <f>+IFERROR(VLOOKUP(Cursos[[#This Row],[Modelo correcto]],Modelos[[Modelo correcto]:[¿En línea?]],3,FALSE),"REVISAR")</f>
        <v>SÍ</v>
      </c>
      <c r="F5719" s="18" t="str">
        <f>+Cursos[[#This Row],[IS]]&amp;Cursos[[#This Row],[Modelo correcto]]</f>
        <v>HIRAM GUILLERMO DIAZ ORTIZHP Designjet SmartStream Service and Support</v>
      </c>
      <c r="G5719" s="18">
        <v>1</v>
      </c>
      <c r="H5719" s="19">
        <v>44136</v>
      </c>
      <c r="I5719" s="18" t="str">
        <f>+IFERROR(VLOOKUP(Cursos[[#This Row],[Modelo correcto]],Modelos[[Modelo correcto]:[Aplica para certificación]],4,FALSE),"REVISAR")</f>
        <v>NO</v>
      </c>
    </row>
    <row r="5720" spans="1:9" x14ac:dyDescent="0.25">
      <c r="A5720" s="144" t="s">
        <v>2775</v>
      </c>
      <c r="B5720">
        <v>1</v>
      </c>
      <c r="C5720" s="10" t="s">
        <v>248</v>
      </c>
      <c r="D5720" s="18" t="str">
        <f>+IFERROR(VLOOKUP(Cursos[[#This Row],[Modelo correcto]],Modelos[[Modelo correcto]:[¿En línea?]],2,FALSE),"REVISAR")</f>
        <v>XEROX</v>
      </c>
      <c r="E5720" s="18" t="str">
        <f>+IFERROR(VLOOKUP(Cursos[[#This Row],[Modelo correcto]],Modelos[[Modelo correcto]:[¿En línea?]],3,FALSE),"REVISAR")</f>
        <v>SÍ</v>
      </c>
      <c r="F5720" s="18" t="str">
        <f>+Cursos[[#This Row],[IS]]&amp;Cursos[[#This Row],[Modelo correcto]]</f>
        <v>MIGUEL ISAIAS GONZALEZ RASGADOD12501</v>
      </c>
      <c r="G5720" s="18">
        <v>1</v>
      </c>
      <c r="H5720" s="18"/>
      <c r="I5720" s="18" t="str">
        <f>+IFERROR(VLOOKUP(Cursos[[#This Row],[Modelo correcto]],Modelos[[Modelo correcto]:[Aplica para certificación]],4,FALSE),"REVISAR")</f>
        <v>SÍ</v>
      </c>
    </row>
    <row r="5721" spans="1:9" x14ac:dyDescent="0.25">
      <c r="A5721" s="144" t="s">
        <v>2775</v>
      </c>
      <c r="B5721">
        <v>1</v>
      </c>
      <c r="C5721" s="10" t="s">
        <v>248</v>
      </c>
      <c r="D5721" s="18" t="str">
        <f>+IFERROR(VLOOKUP(Cursos[[#This Row],[Modelo correcto]],Modelos[[Modelo correcto]:[¿En línea?]],2,FALSE),"REVISAR")</f>
        <v>XEROX</v>
      </c>
      <c r="E5721" s="18" t="str">
        <f>+IFERROR(VLOOKUP(Cursos[[#This Row],[Modelo correcto]],Modelos[[Modelo correcto]:[¿En línea?]],3,FALSE),"REVISAR")</f>
        <v>SÍ</v>
      </c>
      <c r="F5721" s="18" t="str">
        <f>+Cursos[[#This Row],[IS]]&amp;Cursos[[#This Row],[Modelo correcto]]</f>
        <v>MIGUEL ISAIAS GONZALEZ RASGADOD12501</v>
      </c>
      <c r="G5721" s="18">
        <v>0</v>
      </c>
      <c r="H5721" s="18"/>
      <c r="I5721" s="18" t="str">
        <f>+IFERROR(VLOOKUP(Cursos[[#This Row],[Modelo correcto]],Modelos[[Modelo correcto]:[Aplica para certificación]],4,FALSE),"REVISAR")</f>
        <v>SÍ</v>
      </c>
    </row>
    <row r="5722" spans="1:9" x14ac:dyDescent="0.25">
      <c r="A5722" s="144" t="s">
        <v>326</v>
      </c>
      <c r="B5722">
        <v>1</v>
      </c>
      <c r="C5722" s="128" t="s">
        <v>1972</v>
      </c>
      <c r="D5722" s="18" t="str">
        <f>+IFERROR(VLOOKUP(Cursos[[#This Row],[Modelo correcto]],Modelos[[Modelo correcto]:[¿En línea?]],2,FALSE),"REVISAR")</f>
        <v>HP</v>
      </c>
      <c r="E5722" s="18" t="str">
        <f>+IFERROR(VLOOKUP(Cursos[[#This Row],[Modelo correcto]],Modelos[[Modelo correcto]:[¿En línea?]],3,FALSE),"REVISAR")</f>
        <v>SÍ</v>
      </c>
      <c r="F5722" s="18" t="str">
        <f>+Cursos[[#This Row],[IS]]&amp;Cursos[[#This Row],[Modelo correcto]]</f>
        <v>HIRAM GUILLERMO DIAZ ORTIZHP LaserJet MFP M72625-M72630 Series Service</v>
      </c>
      <c r="G5722" s="18">
        <v>0</v>
      </c>
      <c r="H5722" s="19">
        <v>43891</v>
      </c>
      <c r="I5722" s="18" t="str">
        <f>+IFERROR(VLOOKUP(Cursos[[#This Row],[Modelo correcto]],Modelos[[Modelo correcto]:[Aplica para certificación]],4,FALSE),"REVISAR")</f>
        <v>NO</v>
      </c>
    </row>
    <row r="5723" spans="1:9" x14ac:dyDescent="0.25">
      <c r="A5723" s="144" t="s">
        <v>326</v>
      </c>
      <c r="B5723">
        <v>1</v>
      </c>
      <c r="C5723" s="128" t="s">
        <v>2177</v>
      </c>
      <c r="D5723" s="18" t="str">
        <f>+IFERROR(VLOOKUP(Cursos[[#This Row],[Modelo correcto]],Modelos[[Modelo correcto]:[¿En línea?]],2,FALSE),"REVISAR")</f>
        <v>HP</v>
      </c>
      <c r="E5723" s="18" t="str">
        <f>+IFERROR(VLOOKUP(Cursos[[#This Row],[Modelo correcto]],Modelos[[Modelo correcto]:[¿En línea?]],3,FALSE),"REVISAR")</f>
        <v>SÍ</v>
      </c>
      <c r="F5723" s="18" t="str">
        <f>+Cursos[[#This Row],[IS]]&amp;Cursos[[#This Row],[Modelo correcto]]</f>
        <v>HIRAM GUILLERMO DIAZ ORTIZSamsung M2020, M2070 Service Training</v>
      </c>
      <c r="G5723" s="18">
        <v>1</v>
      </c>
      <c r="H5723" s="19">
        <v>44166</v>
      </c>
      <c r="I5723" s="18" t="str">
        <f>+IFERROR(VLOOKUP(Cursos[[#This Row],[Modelo correcto]],Modelos[[Modelo correcto]:[Aplica para certificación]],4,FALSE),"REVISAR")</f>
        <v>NO</v>
      </c>
    </row>
    <row r="5724" spans="1:9" x14ac:dyDescent="0.25">
      <c r="A5724" s="144" t="s">
        <v>326</v>
      </c>
      <c r="B5724">
        <v>1</v>
      </c>
      <c r="C5724" s="128" t="s">
        <v>2466</v>
      </c>
      <c r="D5724" s="18" t="str">
        <f>+IFERROR(VLOOKUP(Cursos[[#This Row],[Modelo correcto]],Modelos[[Modelo correcto]:[¿En línea?]],2,FALSE),"REVISAR")</f>
        <v>HP</v>
      </c>
      <c r="E5724" s="18" t="str">
        <f>+IFERROR(VLOOKUP(Cursos[[#This Row],[Modelo correcto]],Modelos[[Modelo correcto]:[¿En línea?]],3,FALSE),"REVISAR")</f>
        <v>SÍ</v>
      </c>
      <c r="F5724" s="18" t="str">
        <f>+Cursos[[#This Row],[IS]]&amp;Cursos[[#This Row],[Modelo correcto]]</f>
        <v>HIRAM GUILLERMO DIAZ ORTIZSamsung  K2200  Service Training</v>
      </c>
      <c r="G5724" s="18">
        <v>1</v>
      </c>
      <c r="H5724" s="19">
        <v>44166</v>
      </c>
      <c r="I5724" s="18" t="str">
        <f>+IFERROR(VLOOKUP(Cursos[[#This Row],[Modelo correcto]],Modelos[[Modelo correcto]:[Aplica para certificación]],4,FALSE),"REVISAR")</f>
        <v>NO</v>
      </c>
    </row>
    <row r="5725" spans="1:9" x14ac:dyDescent="0.25">
      <c r="A5725" s="144" t="s">
        <v>326</v>
      </c>
      <c r="B5725">
        <v>1</v>
      </c>
      <c r="C5725" s="128" t="s">
        <v>2465</v>
      </c>
      <c r="D5725" s="18" t="str">
        <f>+IFERROR(VLOOKUP(Cursos[[#This Row],[Modelo correcto]],Modelos[[Modelo correcto]:[¿En línea?]],2,FALSE),"REVISAR")</f>
        <v>HP</v>
      </c>
      <c r="E5725" s="18" t="str">
        <f>+IFERROR(VLOOKUP(Cursos[[#This Row],[Modelo correcto]],Modelos[[Modelo correcto]:[¿En línea?]],3,FALSE),"REVISAR")</f>
        <v>SÍ</v>
      </c>
      <c r="F5725" s="18" t="str">
        <f>+Cursos[[#This Row],[IS]]&amp;Cursos[[#This Row],[Modelo correcto]]</f>
        <v>HIRAM GUILLERMO DIAZ ORTIZHP Designjet T3500 Production eMFP Printer Service and Support. Rev A – WBT</v>
      </c>
      <c r="G5725" s="18">
        <v>1</v>
      </c>
      <c r="H5725" s="19">
        <v>44166</v>
      </c>
      <c r="I5725" s="18" t="str">
        <f>+IFERROR(VLOOKUP(Cursos[[#This Row],[Modelo correcto]],Modelos[[Modelo correcto]:[Aplica para certificación]],4,FALSE),"REVISAR")</f>
        <v>NO</v>
      </c>
    </row>
    <row r="5726" spans="1:9" x14ac:dyDescent="0.25">
      <c r="A5726" s="144" t="s">
        <v>326</v>
      </c>
      <c r="B5726">
        <v>1</v>
      </c>
      <c r="C5726" s="128" t="s">
        <v>2468</v>
      </c>
      <c r="D5726" s="18" t="str">
        <f>+IFERROR(VLOOKUP(Cursos[[#This Row],[Modelo correcto]],Modelos[[Modelo correcto]:[¿En línea?]],2,FALSE),"REVISAR")</f>
        <v>HP</v>
      </c>
      <c r="E5726" s="18" t="str">
        <f>+IFERROR(VLOOKUP(Cursos[[#This Row],[Modelo correcto]],Modelos[[Modelo correcto]:[¿En línea?]],3,FALSE),"REVISAR")</f>
        <v>SÍ</v>
      </c>
      <c r="F5726" s="18" t="str">
        <f>+Cursos[[#This Row],[IS]]&amp;Cursos[[#This Row],[Modelo correcto]]</f>
        <v>HIRAM GUILLERMO DIAZ ORTIZP DesignJet T930 T1530 T2530 MFP Technical Updates</v>
      </c>
      <c r="G5726" s="18">
        <v>0</v>
      </c>
      <c r="H5726" s="19">
        <v>44166</v>
      </c>
      <c r="I5726" s="18" t="str">
        <f>+IFERROR(VLOOKUP(Cursos[[#This Row],[Modelo correcto]],Modelos[[Modelo correcto]:[Aplica para certificación]],4,FALSE),"REVISAR")</f>
        <v>NO</v>
      </c>
    </row>
    <row r="5727" spans="1:9" x14ac:dyDescent="0.25">
      <c r="A5727" s="144" t="s">
        <v>2775</v>
      </c>
      <c r="B5727">
        <v>1</v>
      </c>
      <c r="C5727" s="10" t="s">
        <v>247</v>
      </c>
      <c r="D5727" s="10" t="str">
        <f>+IFERROR(VLOOKUP(Cursos[[#This Row],[Modelo correcto]],Modelos[[Modelo correcto]:[¿En línea?]],2,FALSE),"REVISAR")</f>
        <v>XEROX</v>
      </c>
      <c r="E5727" s="10" t="str">
        <f>+IFERROR(VLOOKUP(Cursos[[#This Row],[Modelo correcto]],Modelos[[Modelo correcto]:[¿En línea?]],3,FALSE),"REVISAR")</f>
        <v>SÍ</v>
      </c>
      <c r="F5727" s="18" t="str">
        <f>+Cursos[[#This Row],[IS]]&amp;Cursos[[#This Row],[Modelo correcto]]</f>
        <v>MIGUEL ISAIAS GONZALEZ RASGADOP4622LP</v>
      </c>
      <c r="G5727" s="18">
        <v>1</v>
      </c>
      <c r="H5727" s="18"/>
      <c r="I5727" s="18" t="str">
        <f>+IFERROR(VLOOKUP(Cursos[[#This Row],[Modelo correcto]],Modelos[[Modelo correcto]:[Aplica para certificación]],4,FALSE),"REVISAR")</f>
        <v>NO</v>
      </c>
    </row>
    <row r="5728" spans="1:9" x14ac:dyDescent="0.25">
      <c r="A5728" s="144" t="s">
        <v>326</v>
      </c>
      <c r="B5728">
        <v>1</v>
      </c>
      <c r="C5728" s="128" t="s">
        <v>2386</v>
      </c>
      <c r="D5728" s="18" t="str">
        <f>+IFERROR(VLOOKUP(Cursos[[#This Row],[Modelo correcto]],Modelos[[Modelo correcto]:[¿En línea?]],2,FALSE),"REVISAR")</f>
        <v>HP</v>
      </c>
      <c r="E5728" s="18" t="str">
        <f>+IFERROR(VLOOKUP(Cursos[[#This Row],[Modelo correcto]],Modelos[[Modelo correcto]:[¿En línea?]],3,FALSE),"REVISAR")</f>
        <v>SÍ</v>
      </c>
      <c r="F5728" s="18" t="str">
        <f>+Cursos[[#This Row],[IS]]&amp;Cursos[[#This Row],[Modelo correcto]]</f>
        <v>HIRAM GUILLERMO DIAZ ORTIZDesignjet Production Software and Solutions, Rev. 14.41</v>
      </c>
      <c r="G5728" s="18">
        <v>0</v>
      </c>
      <c r="H5728" s="19">
        <v>44166</v>
      </c>
      <c r="I5728" s="18" t="str">
        <f>+IFERROR(VLOOKUP(Cursos[[#This Row],[Modelo correcto]],Modelos[[Modelo correcto]:[Aplica para certificación]],4,FALSE),"REVISAR")</f>
        <v>NO</v>
      </c>
    </row>
    <row r="5729" spans="1:9" x14ac:dyDescent="0.25">
      <c r="A5729" s="144" t="s">
        <v>326</v>
      </c>
      <c r="B5729">
        <v>1</v>
      </c>
      <c r="C5729" s="128" t="s">
        <v>2384</v>
      </c>
      <c r="D5729" s="18" t="str">
        <f>+IFERROR(VLOOKUP(Cursos[[#This Row],[Modelo correcto]],Modelos[[Modelo correcto]:[¿En línea?]],2,FALSE),"REVISAR")</f>
        <v>HP</v>
      </c>
      <c r="E5729" s="18" t="str">
        <f>+IFERROR(VLOOKUP(Cursos[[#This Row],[Modelo correcto]],Modelos[[Modelo correcto]:[¿En línea?]],3,FALSE),"REVISAR")</f>
        <v>SÍ</v>
      </c>
      <c r="F5729" s="18" t="str">
        <f>+Cursos[[#This Row],[IS]]&amp;Cursos[[#This Row],[Modelo correcto]]</f>
        <v>HIRAM GUILLERMO DIAZ ORTIZHP DesignJet Z6 and Z9⁺ Product Introduction Service and Support</v>
      </c>
      <c r="G5729" s="18">
        <v>1</v>
      </c>
      <c r="H5729" s="19">
        <v>44166</v>
      </c>
      <c r="I5729" s="18" t="str">
        <f>+IFERROR(VLOOKUP(Cursos[[#This Row],[Modelo correcto]],Modelos[[Modelo correcto]:[Aplica para certificación]],4,FALSE),"REVISAR")</f>
        <v>NO</v>
      </c>
    </row>
    <row r="5730" spans="1:9" x14ac:dyDescent="0.25">
      <c r="A5730" s="144" t="s">
        <v>372</v>
      </c>
      <c r="B5730">
        <v>1</v>
      </c>
      <c r="C5730" s="63" t="s">
        <v>268</v>
      </c>
      <c r="D5730" s="18" t="str">
        <f>+IFERROR(VLOOKUP(Cursos[[#This Row],[Modelo correcto]],Modelos[[Modelo correcto]:[¿En línea?]],2,FALSE),"REVISAR")</f>
        <v>XEROX</v>
      </c>
      <c r="E5730" s="18" t="str">
        <f>+IFERROR(VLOOKUP(Cursos[[#This Row],[Modelo correcto]],Modelos[[Modelo correcto]:[¿En línea?]],3,FALSE),"REVISAR")</f>
        <v>SÍ</v>
      </c>
      <c r="F5730" s="18" t="str">
        <f>+Cursos[[#This Row],[IS]]&amp;Cursos[[#This Row],[Modelo correcto]]</f>
        <v>MANUEL ALEJANDRO SOLIS VALLESSAF231</v>
      </c>
      <c r="G5730" s="18">
        <v>1</v>
      </c>
      <c r="H5730" s="19">
        <v>43922</v>
      </c>
      <c r="I5730" s="18" t="str">
        <f>+IFERROR(VLOOKUP(Cursos[[#This Row],[Modelo correcto]],Modelos[[Modelo correcto]:[Aplica para certificación]],4,FALSE),"REVISAR")</f>
        <v>SÍ</v>
      </c>
    </row>
    <row r="5731" spans="1:9" x14ac:dyDescent="0.25">
      <c r="A5731" s="144" t="s">
        <v>326</v>
      </c>
      <c r="B5731">
        <v>1</v>
      </c>
      <c r="C5731" s="128" t="s">
        <v>2474</v>
      </c>
      <c r="D5731" s="18" t="str">
        <f>+IFERROR(VLOOKUP(Cursos[[#This Row],[Modelo correcto]],Modelos[[Modelo correcto]:[¿En línea?]],2,FALSE),"REVISAR")</f>
        <v>HP</v>
      </c>
      <c r="E5731" s="18" t="str">
        <f>+IFERROR(VLOOKUP(Cursos[[#This Row],[Modelo correcto]],Modelos[[Modelo correcto]:[¿En línea?]],3,FALSE),"REVISAR")</f>
        <v>SÍ</v>
      </c>
      <c r="F5731" s="18" t="str">
        <f>+Cursos[[#This Row],[IS]]&amp;Cursos[[#This Row],[Modelo correcto]]</f>
        <v>HIRAM GUILLERMO DIAZ ORTIZHP Designjet Z6800 Z6600 Production Printer Series Technical Updates</v>
      </c>
      <c r="G5731" s="18">
        <v>1</v>
      </c>
      <c r="H5731" s="19">
        <v>44166</v>
      </c>
      <c r="I5731" s="18" t="str">
        <f>+IFERROR(VLOOKUP(Cursos[[#This Row],[Modelo correcto]],Modelos[[Modelo correcto]:[Aplica para certificación]],4,FALSE),"REVISAR")</f>
        <v>NO</v>
      </c>
    </row>
    <row r="5732" spans="1:9" x14ac:dyDescent="0.25">
      <c r="A5732" s="144" t="s">
        <v>326</v>
      </c>
      <c r="B5732">
        <v>1</v>
      </c>
      <c r="C5732" s="128" t="s">
        <v>2473</v>
      </c>
      <c r="D5732" s="18" t="str">
        <f>+IFERROR(VLOOKUP(Cursos[[#This Row],[Modelo correcto]],Modelos[[Modelo correcto]:[¿En línea?]],2,FALSE),"REVISAR")</f>
        <v>HP</v>
      </c>
      <c r="E5732" s="18" t="str">
        <f>+IFERROR(VLOOKUP(Cursos[[#This Row],[Modelo correcto]],Modelos[[Modelo correcto]:[¿En línea?]],3,FALSE),"REVISAR")</f>
        <v>SÍ</v>
      </c>
      <c r="F5732" s="18" t="str">
        <f>+Cursos[[#This Row],[IS]]&amp;Cursos[[#This Row],[Modelo correcto]]</f>
        <v>HIRAM GUILLERMO DIAZ ORTIZHP DesignJet T830 24-in Multifunction Printer - Service and Support Training</v>
      </c>
      <c r="G5732" s="18">
        <v>1</v>
      </c>
      <c r="H5732" s="19">
        <v>44166</v>
      </c>
      <c r="I5732" s="18" t="str">
        <f>+IFERROR(VLOOKUP(Cursos[[#This Row],[Modelo correcto]],Modelos[[Modelo correcto]:[Aplica para certificación]],4,FALSE),"REVISAR")</f>
        <v>NO</v>
      </c>
    </row>
    <row r="5733" spans="1:9" x14ac:dyDescent="0.25">
      <c r="A5733" s="144" t="s">
        <v>2775</v>
      </c>
      <c r="B5733">
        <v>1</v>
      </c>
      <c r="C5733" s="10" t="s">
        <v>1226</v>
      </c>
      <c r="D5733" s="18" t="str">
        <f>+IFERROR(VLOOKUP(Cursos[[#This Row],[Modelo correcto]],Modelos[[Modelo correcto]:[¿En línea?]],2,FALSE),"REVISAR")</f>
        <v>XEROX</v>
      </c>
      <c r="E5733" s="18" t="str">
        <f>+IFERROR(VLOOKUP(Cursos[[#This Row],[Modelo correcto]],Modelos[[Modelo correcto]:[¿En línea?]],3,FALSE),"REVISAR")</f>
        <v>SÍ</v>
      </c>
      <c r="F5733" s="18" t="str">
        <f>+Cursos[[#This Row],[IS]]&amp;Cursos[[#This Row],[Modelo correcto]]</f>
        <v>MIGUEL ISAIAS GONZALEZ RASGADOUA205</v>
      </c>
      <c r="G5733" s="18"/>
      <c r="H5733" s="18"/>
      <c r="I5733" s="18" t="str">
        <f>+IFERROR(VLOOKUP(Cursos[[#This Row],[Modelo correcto]],Modelos[[Modelo correcto]:[Aplica para certificación]],4,FALSE),"REVISAR")</f>
        <v>NO</v>
      </c>
    </row>
    <row r="5734" spans="1:9" x14ac:dyDescent="0.25">
      <c r="A5734" s="144" t="s">
        <v>2775</v>
      </c>
      <c r="B5734">
        <v>1</v>
      </c>
      <c r="C5734" s="63" t="s">
        <v>256</v>
      </c>
      <c r="D5734" s="10" t="str">
        <f>+IFERROR(VLOOKUP(Cursos[[#This Row],[Modelo correcto]],Modelos[[Modelo correcto]:[¿En línea?]],2,FALSE),"REVISAR")</f>
        <v>XEROX</v>
      </c>
      <c r="E5734" s="10" t="str">
        <f>+IFERROR(VLOOKUP(Cursos[[#This Row],[Modelo correcto]],Modelos[[Modelo correcto]:[¿En línea?]],3,FALSE),"REVISAR")</f>
        <v>SÍ</v>
      </c>
      <c r="F5734" s="18" t="str">
        <f>+Cursos[[#This Row],[IS]]&amp;Cursos[[#This Row],[Modelo correcto]]</f>
        <v>MIGUEL ISAIAS GONZALEZ RASGADOVB40NTF</v>
      </c>
      <c r="G5734" s="18">
        <v>1</v>
      </c>
      <c r="H5734" s="18"/>
      <c r="I5734" s="18" t="str">
        <f>+IFERROR(VLOOKUP(Cursos[[#This Row],[Modelo correcto]],Modelos[[Modelo correcto]:[Aplica para certificación]],4,FALSE),"REVISAR")</f>
        <v>SÍ</v>
      </c>
    </row>
    <row r="5735" spans="1:9" x14ac:dyDescent="0.25">
      <c r="A5735" s="144" t="s">
        <v>2775</v>
      </c>
      <c r="B5735">
        <v>1</v>
      </c>
      <c r="C5735" s="63" t="s">
        <v>271</v>
      </c>
      <c r="D5735" s="10" t="str">
        <f>+IFERROR(VLOOKUP(Cursos[[#This Row],[Modelo correcto]],Modelos[[Modelo correcto]:[¿En línea?]],2,FALSE),"REVISAR")</f>
        <v>XEROX</v>
      </c>
      <c r="E5735" s="10" t="str">
        <f>+IFERROR(VLOOKUP(Cursos[[#This Row],[Modelo correcto]],Modelos[[Modelo correcto]:[¿En línea?]],3,FALSE),"REVISAR")</f>
        <v>SÍ</v>
      </c>
      <c r="F5735" s="18" t="str">
        <f>+Cursos[[#This Row],[IS]]&amp;Cursos[[#This Row],[Modelo correcto]]</f>
        <v>MIGUEL ISAIAS GONZALEZ RASGADOVB60NTF</v>
      </c>
      <c r="G5735" s="18">
        <v>1</v>
      </c>
      <c r="H5735" s="19">
        <v>43739</v>
      </c>
      <c r="I5735" s="18" t="str">
        <f>+IFERROR(VLOOKUP(Cursos[[#This Row],[Modelo correcto]],Modelos[[Modelo correcto]:[Aplica para certificación]],4,FALSE),"REVISAR")</f>
        <v>SÍ</v>
      </c>
    </row>
    <row r="5736" spans="1:9" x14ac:dyDescent="0.25">
      <c r="A5736" s="144" t="s">
        <v>568</v>
      </c>
      <c r="B5736">
        <v>1</v>
      </c>
      <c r="C5736" s="10" t="s">
        <v>824</v>
      </c>
      <c r="D5736" s="10" t="str">
        <f>+IFERROR(VLOOKUP(Cursos[[#This Row],[Modelo correcto]],Modelos[[Modelo correcto]:[¿En línea?]],2,FALSE),"REVISAR")</f>
        <v>LEXMARK</v>
      </c>
      <c r="E5736" s="10" t="str">
        <f>+IFERROR(VLOOKUP(Cursos[[#This Row],[Modelo correcto]],Modelos[[Modelo correcto]:[¿En línea?]],3,FALSE),"REVISAR")</f>
        <v>SÍ</v>
      </c>
      <c r="F5736" s="18" t="str">
        <f>+Cursos[[#This Row],[IS]]&amp;Cursos[[#This Row],[Modelo correcto]]</f>
        <v>RAUL NAJERA LOPEZX464</v>
      </c>
      <c r="G5736" s="18">
        <v>1</v>
      </c>
      <c r="H5736" s="19"/>
      <c r="I5736" s="18" t="str">
        <f>+IFERROR(VLOOKUP(Cursos[[#This Row],[Modelo correcto]],Modelos[[Modelo correcto]:[Aplica para certificación]],4,FALSE),"REVISAR")</f>
        <v>NO</v>
      </c>
    </row>
    <row r="5737" spans="1:9" x14ac:dyDescent="0.25">
      <c r="A5737" s="144" t="s">
        <v>2775</v>
      </c>
      <c r="B5737">
        <v>1</v>
      </c>
      <c r="C5737" s="10" t="s">
        <v>280</v>
      </c>
      <c r="D5737" s="10" t="str">
        <f>+IFERROR(VLOOKUP(Cursos[[#This Row],[Modelo correcto]],Modelos[[Modelo correcto]:[¿En línea?]],2,FALSE),"REVISAR")</f>
        <v>XEROX</v>
      </c>
      <c r="E5737" s="10" t="str">
        <f>+IFERROR(VLOOKUP(Cursos[[#This Row],[Modelo correcto]],Modelos[[Modelo correcto]:[¿En línea?]],3,FALSE),"REVISAR")</f>
        <v>SÍ</v>
      </c>
      <c r="F5737" s="18" t="str">
        <f>+Cursos[[#This Row],[IS]]&amp;Cursos[[#This Row],[Modelo correcto]]</f>
        <v>MIGUEL ISAIAS GONZALEZ RASGADOVC60NTF</v>
      </c>
      <c r="G5737" s="18">
        <v>1</v>
      </c>
      <c r="H5737" s="19">
        <v>43739</v>
      </c>
      <c r="I5737" s="18" t="str">
        <f>+IFERROR(VLOOKUP(Cursos[[#This Row],[Modelo correcto]],Modelos[[Modelo correcto]:[Aplica para certificación]],4,FALSE),"REVISAR")</f>
        <v>SÍ</v>
      </c>
    </row>
    <row r="5738" spans="1:9" x14ac:dyDescent="0.25">
      <c r="A5738" s="144" t="s">
        <v>2775</v>
      </c>
      <c r="B5738">
        <v>1</v>
      </c>
      <c r="C5738" s="10" t="s">
        <v>266</v>
      </c>
      <c r="D5738" s="10" t="str">
        <f>+IFERROR(VLOOKUP(Cursos[[#This Row],[Modelo correcto]],Modelos[[Modelo correcto]:[¿En línea?]],2,FALSE),"REVISAR")</f>
        <v>XEROX</v>
      </c>
      <c r="E5738" s="10" t="str">
        <f>+IFERROR(VLOOKUP(Cursos[[#This Row],[Modelo correcto]],Modelos[[Modelo correcto]:[¿En línea?]],3,FALSE),"REVISAR")</f>
        <v>SÍ</v>
      </c>
      <c r="F5738" s="18" t="str">
        <f>+Cursos[[#This Row],[IS]]&amp;Cursos[[#This Row],[Modelo correcto]]</f>
        <v>MIGUEL ISAIAS GONZALEZ RASGADOVC70NTF</v>
      </c>
      <c r="G5738" s="18">
        <v>1</v>
      </c>
      <c r="H5738" s="19">
        <v>43739</v>
      </c>
      <c r="I5738" s="18" t="str">
        <f>+IFERROR(VLOOKUP(Cursos[[#This Row],[Modelo correcto]],Modelos[[Modelo correcto]:[Aplica para certificación]],4,FALSE),"REVISAR")</f>
        <v>SÍ</v>
      </c>
    </row>
    <row r="5739" spans="1:9" x14ac:dyDescent="0.25">
      <c r="A5739" s="144" t="s">
        <v>2775</v>
      </c>
      <c r="B5739">
        <v>1</v>
      </c>
      <c r="C5739" s="10" t="s">
        <v>264</v>
      </c>
      <c r="D5739" s="10" t="str">
        <f>+IFERROR(VLOOKUP(Cursos[[#This Row],[Modelo correcto]],Modelos[[Modelo correcto]:[¿En línea?]],2,FALSE),"REVISAR")</f>
        <v>XEROX</v>
      </c>
      <c r="E5739" s="10" t="str">
        <f>+IFERROR(VLOOKUP(Cursos[[#This Row],[Modelo correcto]],Modelos[[Modelo correcto]:[¿En línea?]],3,FALSE),"REVISAR")</f>
        <v>SÍ</v>
      </c>
      <c r="F5739" s="18" t="str">
        <f>+Cursos[[#This Row],[IS]]&amp;Cursos[[#This Row],[Modelo correcto]]</f>
        <v>MIGUEL ISAIAS GONZALEZ RASGADOW3345LP</v>
      </c>
      <c r="G5739" s="18">
        <v>1</v>
      </c>
      <c r="H5739" s="19">
        <v>43739</v>
      </c>
      <c r="I5739" s="18" t="str">
        <f>+IFERROR(VLOOKUP(Cursos[[#This Row],[Modelo correcto]],Modelos[[Modelo correcto]:[Aplica para certificación]],4,FALSE),"REVISAR")</f>
        <v>SÍ</v>
      </c>
    </row>
    <row r="5740" spans="1:9" x14ac:dyDescent="0.25">
      <c r="A5740" s="144" t="s">
        <v>2775</v>
      </c>
      <c r="B5740">
        <v>0</v>
      </c>
      <c r="C5740" s="10" t="s">
        <v>255</v>
      </c>
      <c r="D5740" s="10" t="str">
        <f>+IFERROR(VLOOKUP(Cursos[[#This Row],[Modelo correcto]],Modelos[[Modelo correcto]:[¿En línea?]],2,FALSE),"REVISAR")</f>
        <v>XEROX</v>
      </c>
      <c r="E5740" s="10" t="str">
        <f>+IFERROR(VLOOKUP(Cursos[[#This Row],[Modelo correcto]],Modelos[[Modelo correcto]:[¿En línea?]],3,FALSE),"REVISAR")</f>
        <v>SÍ</v>
      </c>
      <c r="F5740" s="18" t="str">
        <f>+Cursos[[#This Row],[IS]]&amp;Cursos[[#This Row],[Modelo correcto]]</f>
        <v>MIGUEL ISAIAS GONZALEZ RASGADOW3550LP</v>
      </c>
      <c r="G5740" s="18">
        <v>1</v>
      </c>
      <c r="H5740" s="18"/>
      <c r="I5740" s="18" t="str">
        <f>+IFERROR(VLOOKUP(Cursos[[#This Row],[Modelo correcto]],Modelos[[Modelo correcto]:[Aplica para certificación]],4,FALSE),"REVISAR")</f>
        <v>NO</v>
      </c>
    </row>
    <row r="5741" spans="1:9" x14ac:dyDescent="0.25">
      <c r="A5741" s="144" t="s">
        <v>2775</v>
      </c>
      <c r="B5741">
        <v>0</v>
      </c>
      <c r="C5741" s="10" t="s">
        <v>262</v>
      </c>
      <c r="D5741" s="10" t="str">
        <f>+IFERROR(VLOOKUP(Cursos[[#This Row],[Modelo correcto]],Modelos[[Modelo correcto]:[¿En línea?]],2,FALSE),"REVISAR")</f>
        <v>XEROX</v>
      </c>
      <c r="E5741" s="10" t="str">
        <f>+IFERROR(VLOOKUP(Cursos[[#This Row],[Modelo correcto]],Modelos[[Modelo correcto]:[¿En línea?]],3,FALSE),"REVISAR")</f>
        <v>SÍ</v>
      </c>
      <c r="F5741" s="18" t="str">
        <f>+Cursos[[#This Row],[IS]]&amp;Cursos[[#This Row],[Modelo correcto]]</f>
        <v>MIGUEL ISAIAS GONZALEZ RASGADOW3655LP</v>
      </c>
      <c r="G5741" s="18">
        <v>1</v>
      </c>
      <c r="H5741" s="18"/>
      <c r="I5741" s="18" t="str">
        <f>+IFERROR(VLOOKUP(Cursos[[#This Row],[Modelo correcto]],Modelos[[Modelo correcto]:[Aplica para certificación]],4,FALSE),"REVISAR")</f>
        <v>NO</v>
      </c>
    </row>
    <row r="5742" spans="1:9" x14ac:dyDescent="0.25">
      <c r="A5742" s="144" t="s">
        <v>2775</v>
      </c>
      <c r="B5742">
        <v>1</v>
      </c>
      <c r="C5742" s="10" t="s">
        <v>275</v>
      </c>
      <c r="D5742" s="10" t="str">
        <f>+IFERROR(VLOOKUP(Cursos[[#This Row],[Modelo correcto]],Modelos[[Modelo correcto]:[¿En línea?]],2,FALSE),"REVISAR")</f>
        <v>XEROX</v>
      </c>
      <c r="E5742" s="10" t="str">
        <f>+IFERROR(VLOOKUP(Cursos[[#This Row],[Modelo correcto]],Modelos[[Modelo correcto]:[¿En línea?]],3,FALSE),"REVISAR")</f>
        <v>SÍ</v>
      </c>
      <c r="F5742" s="18" t="str">
        <f>+Cursos[[#This Row],[IS]]&amp;Cursos[[#This Row],[Modelo correcto]]</f>
        <v>MIGUEL ISAIAS GONZALEZ RASGADOW6515LP</v>
      </c>
      <c r="G5742" s="18">
        <v>1</v>
      </c>
      <c r="H5742" s="19">
        <v>43739</v>
      </c>
      <c r="I5742" s="18" t="str">
        <f>+IFERROR(VLOOKUP(Cursos[[#This Row],[Modelo correcto]],Modelos[[Modelo correcto]:[Aplica para certificación]],4,FALSE),"REVISAR")</f>
        <v>SÍ</v>
      </c>
    </row>
    <row r="5743" spans="1:9" x14ac:dyDescent="0.25">
      <c r="A5743" s="144" t="s">
        <v>2775</v>
      </c>
      <c r="B5743">
        <v>1</v>
      </c>
      <c r="C5743" s="10" t="s">
        <v>282</v>
      </c>
      <c r="D5743" s="10" t="str">
        <f>+IFERROR(VLOOKUP(Cursos[[#This Row],[Modelo correcto]],Modelos[[Modelo correcto]:[¿En línea?]],2,FALSE),"REVISAR")</f>
        <v>XEROX</v>
      </c>
      <c r="E5743" s="10" t="str">
        <f>+IFERROR(VLOOKUP(Cursos[[#This Row],[Modelo correcto]],Modelos[[Modelo correcto]:[¿En línea?]],3,FALSE),"REVISAR")</f>
        <v>SÍ</v>
      </c>
      <c r="F5743" s="18" t="str">
        <f>+Cursos[[#This Row],[IS]]&amp;Cursos[[#This Row],[Modelo correcto]]</f>
        <v>MIGUEL ISAIAS GONZALEZ RASGADOXAG50</v>
      </c>
      <c r="G5743" s="18">
        <v>1</v>
      </c>
      <c r="H5743" s="18"/>
      <c r="I5743" s="18" t="str">
        <f>+IFERROR(VLOOKUP(Cursos[[#This Row],[Modelo correcto]],Modelos[[Modelo correcto]:[Aplica para certificación]],4,FALSE),"REVISAR")</f>
        <v>SÍ</v>
      </c>
    </row>
    <row r="5744" spans="1:9" x14ac:dyDescent="0.25">
      <c r="A5744" s="144" t="s">
        <v>326</v>
      </c>
      <c r="B5744">
        <v>1</v>
      </c>
      <c r="C5744" s="128" t="s">
        <v>2476</v>
      </c>
      <c r="D5744" s="18" t="str">
        <f>+IFERROR(VLOOKUP(Cursos[[#This Row],[Modelo correcto]],Modelos[[Modelo correcto]:[¿En línea?]],2,FALSE),"REVISAR")</f>
        <v>HP</v>
      </c>
      <c r="E5744" s="18" t="str">
        <f>+IFERROR(VLOOKUP(Cursos[[#This Row],[Modelo correcto]],Modelos[[Modelo correcto]:[¿En línea?]],3,FALSE),"REVISAR")</f>
        <v>SÍ</v>
      </c>
      <c r="F5744" s="18" t="str">
        <f>+Cursos[[#This Row],[IS]]&amp;Cursos[[#This Row],[Modelo correcto]]</f>
        <v>HIRAM GUILLERMO DIAZ ORTIZESD  Field Service Training</v>
      </c>
      <c r="G5744" s="18">
        <v>0</v>
      </c>
      <c r="H5744" s="19">
        <v>44166</v>
      </c>
      <c r="I5744" s="18" t="str">
        <f>+IFERROR(VLOOKUP(Cursos[[#This Row],[Modelo correcto]],Modelos[[Modelo correcto]:[Aplica para certificación]],4,FALSE),"REVISAR")</f>
        <v>NO</v>
      </c>
    </row>
    <row r="5745" spans="1:9" x14ac:dyDescent="0.25">
      <c r="A5745" s="144" t="s">
        <v>2775</v>
      </c>
      <c r="B5745">
        <v>1</v>
      </c>
      <c r="C5745" s="10" t="s">
        <v>265</v>
      </c>
      <c r="D5745" s="18" t="str">
        <f>+IFERROR(VLOOKUP(Cursos[[#This Row],[Modelo correcto]],Modelos[[Modelo correcto]:[¿En línea?]],2,FALSE),"REVISAR")</f>
        <v>XEROX</v>
      </c>
      <c r="E5745" s="18" t="str">
        <f>+IFERROR(VLOOKUP(Cursos[[#This Row],[Modelo correcto]],Modelos[[Modelo correcto]:[¿En línea?]],3,FALSE),"REVISAR")</f>
        <v>SÍ</v>
      </c>
      <c r="F5745" s="18" t="str">
        <f>+Cursos[[#This Row],[IS]]&amp;Cursos[[#This Row],[Modelo correcto]]</f>
        <v>MIGUEL ISAIAS GONZALEZ RASGADOXB21TPS</v>
      </c>
      <c r="G5745" s="18">
        <v>1</v>
      </c>
      <c r="H5745" s="18"/>
      <c r="I5745" s="18" t="str">
        <f>+IFERROR(VLOOKUP(Cursos[[#This Row],[Modelo correcto]],Modelos[[Modelo correcto]:[Aplica para certificación]],4,FALSE),"REVISAR")</f>
        <v>SÍ</v>
      </c>
    </row>
    <row r="5746" spans="1:9" x14ac:dyDescent="0.25">
      <c r="A5746" s="144" t="s">
        <v>359</v>
      </c>
      <c r="B5746">
        <v>1</v>
      </c>
      <c r="C5746" s="63" t="s">
        <v>1059</v>
      </c>
      <c r="D5746" s="18" t="str">
        <f>+IFERROR(VLOOKUP(Cursos[[#This Row],[Modelo correcto]],Modelos[[Modelo correcto]:[¿En línea?]],2,FALSE),"REVISAR")</f>
        <v>LEXMARK</v>
      </c>
      <c r="E5746" s="18" t="str">
        <f>+IFERROR(VLOOKUP(Cursos[[#This Row],[Modelo correcto]],Modelos[[Modelo correcto]:[¿En línea?]],3,FALSE),"REVISAR")</f>
        <v>SÍ</v>
      </c>
      <c r="F5746" s="18" t="str">
        <f>+Cursos[[#This Row],[IS]]&amp;Cursos[[#This Row],[Modelo correcto]]</f>
        <v>RENE CASTELLON RAMOSAviso de seguridad de datos</v>
      </c>
      <c r="G5746" s="18">
        <v>1</v>
      </c>
      <c r="H5746" s="19">
        <v>43739</v>
      </c>
      <c r="I5746" s="18" t="str">
        <f>+IFERROR(VLOOKUP(Cursos[[#This Row],[Modelo correcto]],Modelos[[Modelo correcto]:[Aplica para certificación]],4,FALSE),"REVISAR")</f>
        <v>NO</v>
      </c>
    </row>
    <row r="5747" spans="1:9" x14ac:dyDescent="0.25">
      <c r="A5747" s="144" t="s">
        <v>359</v>
      </c>
      <c r="B5747">
        <v>1</v>
      </c>
      <c r="C5747" s="4" t="s">
        <v>758</v>
      </c>
      <c r="D5747" s="18" t="str">
        <f>+IFERROR(VLOOKUP(Cursos[[#This Row],[Modelo correcto]],Modelos[[Modelo correcto]:[¿En línea?]],2,FALSE),"REVISAR")</f>
        <v>LEXMARK</v>
      </c>
      <c r="E5747" s="18" t="str">
        <f>+IFERROR(VLOOKUP(Cursos[[#This Row],[Modelo correcto]],Modelos[[Modelo correcto]:[¿En línea?]],3,FALSE),"REVISAR")</f>
        <v>SÍ</v>
      </c>
      <c r="F5747" s="18" t="str">
        <f>+Cursos[[#This Row],[IS]]&amp;Cursos[[#This Row],[Modelo correcto]]</f>
        <v>RENE CASTELLON RAMOSBasic Connectivity Concepts</v>
      </c>
      <c r="G5747" s="18">
        <v>0</v>
      </c>
      <c r="H5747" s="19">
        <v>43770</v>
      </c>
      <c r="I5747" s="18" t="str">
        <f>+IFERROR(VLOOKUP(Cursos[[#This Row],[Modelo correcto]],Modelos[[Modelo correcto]:[Aplica para certificación]],4,FALSE),"REVISAR")</f>
        <v>NO</v>
      </c>
    </row>
    <row r="5748" spans="1:9" x14ac:dyDescent="0.25">
      <c r="A5748" s="144" t="s">
        <v>326</v>
      </c>
      <c r="B5748">
        <v>1</v>
      </c>
      <c r="C5748" s="128" t="s">
        <v>1858</v>
      </c>
      <c r="D5748" s="18" t="str">
        <f>+IFERROR(VLOOKUP(Cursos[[#This Row],[Modelo correcto]],Modelos[[Modelo correcto]:[¿En línea?]],2,FALSE),"REVISAR")</f>
        <v>HP</v>
      </c>
      <c r="E5748" s="18" t="str">
        <f>+IFERROR(VLOOKUP(Cursos[[#This Row],[Modelo correcto]],Modelos[[Modelo correcto]:[¿En línea?]],3,FALSE),"REVISAR")</f>
        <v>SÍ</v>
      </c>
      <c r="F5748" s="18" t="str">
        <f>+Cursos[[#This Row],[IS]]&amp;Cursos[[#This Row],[Modelo correcto]]</f>
        <v>HIRAM GUILLERMO DIAZ ORTIZThe Next Print Driver Architecture v4 WBT</v>
      </c>
      <c r="G5748" s="18">
        <v>1</v>
      </c>
      <c r="H5748" s="19">
        <v>44166</v>
      </c>
      <c r="I5748" s="18" t="str">
        <f>+IFERROR(VLOOKUP(Cursos[[#This Row],[Modelo correcto]],Modelos[[Modelo correcto]:[Aplica para certificación]],4,FALSE),"REVISAR")</f>
        <v>NO</v>
      </c>
    </row>
    <row r="5749" spans="1:9" x14ac:dyDescent="0.25">
      <c r="A5749" s="144" t="s">
        <v>326</v>
      </c>
      <c r="B5749">
        <v>1</v>
      </c>
      <c r="C5749" s="128" t="s">
        <v>2184</v>
      </c>
      <c r="D5749" s="18" t="str">
        <f>+IFERROR(VLOOKUP(Cursos[[#This Row],[Modelo correcto]],Modelos[[Modelo correcto]:[¿En línea?]],2,FALSE),"REVISAR")</f>
        <v>HP</v>
      </c>
      <c r="E5749" s="18" t="str">
        <f>+IFERROR(VLOOKUP(Cursos[[#This Row],[Modelo correcto]],Modelos[[Modelo correcto]:[¿En línea?]],3,FALSE),"REVISAR")</f>
        <v>SÍ</v>
      </c>
      <c r="F5749" s="18" t="str">
        <f>+Cursos[[#This Row],[IS]]&amp;Cursos[[#This Row],[Modelo correcto]]</f>
        <v>HIRAM GUILLERMO DIAZ ORTIZSamsung M4530, M4580 Service Training</v>
      </c>
      <c r="G5749" s="18">
        <v>0</v>
      </c>
      <c r="H5749" s="19">
        <v>44166</v>
      </c>
      <c r="I5749" s="18" t="str">
        <f>+IFERROR(VLOOKUP(Cursos[[#This Row],[Modelo correcto]],Modelos[[Modelo correcto]:[Aplica para certificación]],4,FALSE),"REVISAR")</f>
        <v>NO</v>
      </c>
    </row>
    <row r="5750" spans="1:9" x14ac:dyDescent="0.25">
      <c r="A5750" s="144" t="s">
        <v>326</v>
      </c>
      <c r="B5750">
        <v>1</v>
      </c>
      <c r="C5750" s="128" t="s">
        <v>1857</v>
      </c>
      <c r="D5750" s="18" t="str">
        <f>+IFERROR(VLOOKUP(Cursos[[#This Row],[Modelo correcto]],Modelos[[Modelo correcto]:[¿En línea?]],2,FALSE),"REVISAR")</f>
        <v>HP</v>
      </c>
      <c r="E5750" s="18" t="str">
        <f>+IFERROR(VLOOKUP(Cursos[[#This Row],[Modelo correcto]],Modelos[[Modelo correcto]:[¿En línea?]],3,FALSE),"REVISAR")</f>
        <v>SÍ</v>
      </c>
      <c r="F5750" s="18" t="str">
        <f>+Cursos[[#This Row],[IS]]&amp;Cursos[[#This Row],[Modelo correcto]]</f>
        <v>HIRAM GUILLERMO DIAZ ORTIZUniversal Printer driver Latest Releases</v>
      </c>
      <c r="G5750" s="18">
        <v>0</v>
      </c>
      <c r="H5750" s="19">
        <v>44166</v>
      </c>
      <c r="I5750" s="18" t="str">
        <f>+IFERROR(VLOOKUP(Cursos[[#This Row],[Modelo correcto]],Modelos[[Modelo correcto]:[Aplica para certificación]],4,FALSE),"REVISAR")</f>
        <v>NO</v>
      </c>
    </row>
    <row r="5751" spans="1:9" x14ac:dyDescent="0.25">
      <c r="A5751" s="144" t="s">
        <v>359</v>
      </c>
      <c r="B5751">
        <v>1</v>
      </c>
      <c r="C5751" s="63" t="s">
        <v>944</v>
      </c>
      <c r="D5751" s="18" t="str">
        <f>+IFERROR(VLOOKUP(Cursos[[#This Row],[Modelo correcto]],Modelos[[Modelo correcto]:[¿En línea?]],2,FALSE),"REVISAR")</f>
        <v>LEXMARK</v>
      </c>
      <c r="E5751" s="18" t="str">
        <f>+IFERROR(VLOOKUP(Cursos[[#This Row],[Modelo correcto]],Modelos[[Modelo correcto]:[¿En línea?]],3,FALSE),"REVISAR")</f>
        <v>SÍ</v>
      </c>
      <c r="F5751" s="18" t="str">
        <f>+Cursos[[#This Row],[IS]]&amp;Cursos[[#This Row],[Modelo correcto]]</f>
        <v>RENE CASTELLON RAMOSBSD</v>
      </c>
      <c r="G5751" s="18">
        <v>0</v>
      </c>
      <c r="H5751" s="19">
        <v>43739</v>
      </c>
      <c r="I5751" s="18" t="str">
        <f>+IFERROR(VLOOKUP(Cursos[[#This Row],[Modelo correcto]],Modelos[[Modelo correcto]:[Aplica para certificación]],4,FALSE),"REVISAR")</f>
        <v>NO</v>
      </c>
    </row>
    <row r="5752" spans="1:9" x14ac:dyDescent="0.25">
      <c r="A5752" s="144" t="s">
        <v>326</v>
      </c>
      <c r="B5752">
        <v>1</v>
      </c>
      <c r="C5752" s="128" t="s">
        <v>2481</v>
      </c>
      <c r="D5752" s="18" t="str">
        <f>+IFERROR(VLOOKUP(Cursos[[#This Row],[Modelo correcto]],Modelos[[Modelo correcto]:[¿En línea?]],2,FALSE),"REVISAR")</f>
        <v>HP</v>
      </c>
      <c r="E5752" s="18" t="str">
        <f>+IFERROR(VLOOKUP(Cursos[[#This Row],[Modelo correcto]],Modelos[[Modelo correcto]:[¿En línea?]],3,FALSE),"REVISAR")</f>
        <v>SÍ</v>
      </c>
      <c r="F5752" s="18" t="str">
        <f>+Cursos[[#This Row],[IS]]&amp;Cursos[[#This Row],[Modelo correcto]]</f>
        <v>HIRAM GUILLERMO DIAZ ORTIZHP Universal Print Driver Technical -  Rev. 14.41</v>
      </c>
      <c r="G5752" s="18">
        <v>0</v>
      </c>
      <c r="H5752" s="19">
        <v>44166</v>
      </c>
      <c r="I5752" s="18" t="str">
        <f>+IFERROR(VLOOKUP(Cursos[[#This Row],[Modelo correcto]],Modelos[[Modelo correcto]:[Aplica para certificación]],4,FALSE),"REVISAR")</f>
        <v>NO</v>
      </c>
    </row>
    <row r="5753" spans="1:9" x14ac:dyDescent="0.25">
      <c r="A5753" s="144" t="s">
        <v>326</v>
      </c>
      <c r="B5753">
        <v>1</v>
      </c>
      <c r="C5753" s="128" t="s">
        <v>2490</v>
      </c>
      <c r="D5753" s="18" t="str">
        <f>+IFERROR(VLOOKUP(Cursos[[#This Row],[Modelo correcto]],Modelos[[Modelo correcto]:[¿En línea?]],2,FALSE),"REVISAR")</f>
        <v>HP</v>
      </c>
      <c r="E5753" s="18" t="str">
        <f>+IFERROR(VLOOKUP(Cursos[[#This Row],[Modelo correcto]],Modelos[[Modelo correcto]:[¿En línea?]],3,FALSE),"REVISAR")</f>
        <v>SÍ</v>
      </c>
      <c r="F5753" s="18" t="str">
        <f>+Cursos[[#This Row],[IS]]&amp;Cursos[[#This Row],[Modelo correcto]]</f>
        <v>HIRAM GUILLERMO DIAZ ORTIZSamsung M2825, M2875 Service Training</v>
      </c>
      <c r="G5753" s="18">
        <v>0</v>
      </c>
      <c r="H5753" s="19">
        <v>44166</v>
      </c>
      <c r="I5753" s="18" t="str">
        <f>+IFERROR(VLOOKUP(Cursos[[#This Row],[Modelo correcto]],Modelos[[Modelo correcto]:[Aplica para certificación]],4,FALSE),"REVISAR")</f>
        <v>NO</v>
      </c>
    </row>
    <row r="5754" spans="1:9" x14ac:dyDescent="0.25">
      <c r="A5754" s="144" t="s">
        <v>2781</v>
      </c>
      <c r="B5754">
        <v>1</v>
      </c>
      <c r="C5754" s="10" t="s">
        <v>940</v>
      </c>
      <c r="D5754" s="18" t="str">
        <f>+IFERROR(VLOOKUP(Cursos[[#This Row],[Modelo correcto]],Modelos[[Modelo correcto]:[¿En línea?]],2,FALSE),"REVISAR")</f>
        <v>XEROX</v>
      </c>
      <c r="E5754" s="18" t="str">
        <f>+IFERROR(VLOOKUP(Cursos[[#This Row],[Modelo correcto]],Modelos[[Modelo correcto]:[¿En línea?]],3,FALSE),"REVISAR")</f>
        <v>NO</v>
      </c>
      <c r="F5754" s="18" t="str">
        <f>+Cursos[[#This Row],[IS]]&amp;Cursos[[#This Row],[Modelo correcto]]</f>
        <v>HECTOR HUGO ARROYO RAMIREZWC123</v>
      </c>
      <c r="G5754" s="18">
        <v>1</v>
      </c>
      <c r="H5754" s="56"/>
      <c r="I5754" s="18" t="str">
        <f>+IFERROR(VLOOKUP(Cursos[[#This Row],[Modelo correcto]],Modelos[[Modelo correcto]:[Aplica para certificación]],4,FALSE),"REVISAR")</f>
        <v>NO</v>
      </c>
    </row>
    <row r="5755" spans="1:9" x14ac:dyDescent="0.25">
      <c r="A5755" s="144" t="s">
        <v>2781</v>
      </c>
      <c r="B5755">
        <v>1</v>
      </c>
      <c r="C5755" s="10" t="s">
        <v>790</v>
      </c>
      <c r="D5755" s="18" t="str">
        <f>+IFERROR(VLOOKUP(Cursos[[#This Row],[Modelo correcto]],Modelos[[Modelo correcto]:[¿En línea?]],2,FALSE),"REVISAR")</f>
        <v>XEROX</v>
      </c>
      <c r="E5755" s="18" t="str">
        <f>+IFERROR(VLOOKUP(Cursos[[#This Row],[Modelo correcto]],Modelos[[Modelo correcto]:[¿En línea?]],3,FALSE),"REVISAR")</f>
        <v>NO</v>
      </c>
      <c r="F5755" s="18" t="str">
        <f>+Cursos[[#This Row],[IS]]&amp;Cursos[[#This Row],[Modelo correcto]]</f>
        <v>HECTOR HUGO ARROYO RAMIREZWC4118</v>
      </c>
      <c r="G5755" s="18">
        <v>1</v>
      </c>
      <c r="H5755" s="18"/>
      <c r="I5755" s="18" t="str">
        <f>+IFERROR(VLOOKUP(Cursos[[#This Row],[Modelo correcto]],Modelos[[Modelo correcto]:[Aplica para certificación]],4,FALSE),"REVISAR")</f>
        <v>SÍ</v>
      </c>
    </row>
    <row r="5756" spans="1:9" x14ac:dyDescent="0.25">
      <c r="A5756" s="144" t="s">
        <v>359</v>
      </c>
      <c r="B5756">
        <v>1</v>
      </c>
      <c r="C5756" s="10" t="s">
        <v>1061</v>
      </c>
      <c r="D5756" s="18" t="str">
        <f>+IFERROR(VLOOKUP(Cursos[[#This Row],[Modelo correcto]],Modelos[[Modelo correcto]:[¿En línea?]],2,FALSE),"REVISAR")</f>
        <v>LEXMARK</v>
      </c>
      <c r="E5756" s="18" t="str">
        <f>+IFERROR(VLOOKUP(Cursos[[#This Row],[Modelo correcto]],Modelos[[Modelo correcto]:[¿En línea?]],3,FALSE),"REVISAR")</f>
        <v>SÍ</v>
      </c>
      <c r="F5756" s="18" t="str">
        <f>+Cursos[[#This Row],[IS]]&amp;Cursos[[#This Row],[Modelo correcto]]</f>
        <v>RENE CASTELLON RAMOSC54X</v>
      </c>
      <c r="G5756" s="18">
        <v>0</v>
      </c>
      <c r="H5756" s="19">
        <v>43739</v>
      </c>
      <c r="I5756" s="18" t="str">
        <f>+IFERROR(VLOOKUP(Cursos[[#This Row],[Modelo correcto]],Modelos[[Modelo correcto]:[Aplica para certificación]],4,FALSE),"REVISAR")</f>
        <v>NO</v>
      </c>
    </row>
    <row r="5757" spans="1:9" x14ac:dyDescent="0.25">
      <c r="A5757" s="144" t="s">
        <v>359</v>
      </c>
      <c r="B5757">
        <v>1</v>
      </c>
      <c r="C5757" s="63" t="s">
        <v>760</v>
      </c>
      <c r="D5757" s="18" t="str">
        <f>+IFERROR(VLOOKUP(Cursos[[#This Row],[Modelo correcto]],Modelos[[Modelo correcto]:[¿En línea?]],2,FALSE),"REVISAR")</f>
        <v>LEXMARK</v>
      </c>
      <c r="E5757" s="18" t="str">
        <f>+IFERROR(VLOOKUP(Cursos[[#This Row],[Modelo correcto]],Modelos[[Modelo correcto]:[¿En línea?]],3,FALSE),"REVISAR")</f>
        <v>SÍ</v>
      </c>
      <c r="F5757" s="18" t="str">
        <f>+Cursos[[#This Row],[IS]]&amp;Cursos[[#This Row],[Modelo correcto]]</f>
        <v>RENE CASTELLON RAMOSC792</v>
      </c>
      <c r="G5757" s="18">
        <v>0</v>
      </c>
      <c r="H5757" s="44">
        <v>43770</v>
      </c>
      <c r="I5757" s="18" t="str">
        <f>+IFERROR(VLOOKUP(Cursos[[#This Row],[Modelo correcto]],Modelos[[Modelo correcto]:[Aplica para certificación]],4,FALSE),"REVISAR")</f>
        <v>NO</v>
      </c>
    </row>
    <row r="5758" spans="1:9" x14ac:dyDescent="0.25">
      <c r="A5758" s="144" t="s">
        <v>2781</v>
      </c>
      <c r="B5758">
        <v>1</v>
      </c>
      <c r="C5758" s="10" t="s">
        <v>858</v>
      </c>
      <c r="D5758" s="18" t="str">
        <f>+IFERROR(VLOOKUP(Cursos[[#This Row],[Modelo correcto]],Modelos[[Modelo correcto]:[¿En línea?]],2,FALSE),"REVISAR")</f>
        <v>XEROX</v>
      </c>
      <c r="E5758" s="18" t="str">
        <f>+IFERROR(VLOOKUP(Cursos[[#This Row],[Modelo correcto]],Modelos[[Modelo correcto]:[¿En línea?]],3,FALSE),"REVISAR")</f>
        <v>NO</v>
      </c>
      <c r="F5758" s="18" t="str">
        <f>+Cursos[[#This Row],[IS]]&amp;Cursos[[#This Row],[Modelo correcto]]</f>
        <v>HECTOR HUGO ARROYO RAMIREZWC5230</v>
      </c>
      <c r="G5758" s="18">
        <v>1</v>
      </c>
      <c r="H5758" s="56"/>
      <c r="I5758" s="18" t="str">
        <f>+IFERROR(VLOOKUP(Cursos[[#This Row],[Modelo correcto]],Modelos[[Modelo correcto]:[Aplica para certificación]],4,FALSE),"REVISAR")</f>
        <v>SÍ</v>
      </c>
    </row>
    <row r="5759" spans="1:9" x14ac:dyDescent="0.25">
      <c r="A5759" s="144" t="s">
        <v>359</v>
      </c>
      <c r="B5759">
        <v>1</v>
      </c>
      <c r="C5759" s="10" t="s">
        <v>1064</v>
      </c>
      <c r="D5759" s="18" t="str">
        <f>+IFERROR(VLOOKUP(Cursos[[#This Row],[Modelo correcto]],Modelos[[Modelo correcto]:[¿En línea?]],2,FALSE),"REVISAR")</f>
        <v>LEXMARK</v>
      </c>
      <c r="E5759" s="18" t="str">
        <f>+IFERROR(VLOOKUP(Cursos[[#This Row],[Modelo correcto]],Modelos[[Modelo correcto]:[¿En línea?]],3,FALSE),"REVISAR")</f>
        <v>SÍ</v>
      </c>
      <c r="F5759" s="18" t="str">
        <f>+Cursos[[#This Row],[IS]]&amp;Cursos[[#This Row],[Modelo correcto]]</f>
        <v>RENE CASTELLON RAMOSC925</v>
      </c>
      <c r="G5759" s="18">
        <v>0</v>
      </c>
      <c r="H5759" s="19">
        <v>43770</v>
      </c>
      <c r="I5759" s="18" t="str">
        <f>+IFERROR(VLOOKUP(Cursos[[#This Row],[Modelo correcto]],Modelos[[Modelo correcto]:[Aplica para certificación]],4,FALSE),"REVISAR")</f>
        <v>NO</v>
      </c>
    </row>
    <row r="5760" spans="1:9" x14ac:dyDescent="0.25">
      <c r="A5760" s="144" t="s">
        <v>2781</v>
      </c>
      <c r="B5760">
        <v>1</v>
      </c>
      <c r="C5760" s="10" t="s">
        <v>791</v>
      </c>
      <c r="D5760" s="10" t="str">
        <f>+IFERROR(VLOOKUP(Cursos[[#This Row],[Modelo correcto]],Modelos[[Modelo correcto]:[¿En línea?]],2,FALSE),"REVISAR")</f>
        <v>XEROX</v>
      </c>
      <c r="E5760" s="10" t="str">
        <f>+IFERROR(VLOOKUP(Cursos[[#This Row],[Modelo correcto]],Modelos[[Modelo correcto]:[¿En línea?]],3,FALSE),"REVISAR")</f>
        <v>NO</v>
      </c>
      <c r="F5760" s="18" t="str">
        <f>+Cursos[[#This Row],[IS]]&amp;Cursos[[#This Row],[Modelo correcto]]</f>
        <v>HECTOR HUGO ARROYO RAMIREZWC5330</v>
      </c>
      <c r="G5760" s="18">
        <v>1</v>
      </c>
      <c r="H5760" s="18"/>
      <c r="I5760" s="18" t="str">
        <f>+IFERROR(VLOOKUP(Cursos[[#This Row],[Modelo correcto]],Modelos[[Modelo correcto]:[Aplica para certificación]],4,FALSE),"REVISAR")</f>
        <v>NO</v>
      </c>
    </row>
    <row r="5761" spans="1:9" x14ac:dyDescent="0.25">
      <c r="A5761" s="144" t="s">
        <v>359</v>
      </c>
      <c r="B5761">
        <v>1</v>
      </c>
      <c r="C5761" s="4" t="s">
        <v>761</v>
      </c>
      <c r="D5761" s="18" t="str">
        <f>+IFERROR(VLOOKUP(Cursos[[#This Row],[Modelo correcto]],Modelos[[Modelo correcto]:[¿En línea?]],2,FALSE),"REVISAR")</f>
        <v>LEXMARK</v>
      </c>
      <c r="E5761" s="18" t="str">
        <f>+IFERROR(VLOOKUP(Cursos[[#This Row],[Modelo correcto]],Modelos[[Modelo correcto]:[¿En línea?]],3,FALSE),"REVISAR")</f>
        <v>SÍ</v>
      </c>
      <c r="F5761" s="18" t="str">
        <f>+Cursos[[#This Row],[IS]]&amp;Cursos[[#This Row],[Modelo correcto]]</f>
        <v>RENE CASTELLON RAMOSColour Science and Theory</v>
      </c>
      <c r="G5761" s="18">
        <v>1</v>
      </c>
      <c r="H5761" s="19">
        <v>43739</v>
      </c>
      <c r="I5761" s="18" t="str">
        <f>+IFERROR(VLOOKUP(Cursos[[#This Row],[Modelo correcto]],Modelos[[Modelo correcto]:[Aplica para certificación]],4,FALSE),"REVISAR")</f>
        <v>NO</v>
      </c>
    </row>
    <row r="5762" spans="1:9" x14ac:dyDescent="0.25">
      <c r="A5762" s="144" t="s">
        <v>2781</v>
      </c>
      <c r="B5762">
        <v>1</v>
      </c>
      <c r="C5762" s="10" t="s">
        <v>875</v>
      </c>
      <c r="D5762" s="18" t="str">
        <f>+IFERROR(VLOOKUP(Cursos[[#This Row],[Modelo correcto]],Modelos[[Modelo correcto]:[¿En línea?]],2,FALSE),"REVISAR")</f>
        <v>XEROX</v>
      </c>
      <c r="E5762" s="18" t="str">
        <f>+IFERROR(VLOOKUP(Cursos[[#This Row],[Modelo correcto]],Modelos[[Modelo correcto]:[¿En línea?]],3,FALSE),"REVISAR")</f>
        <v>NO</v>
      </c>
      <c r="F5762" s="18" t="str">
        <f>+Cursos[[#This Row],[IS]]&amp;Cursos[[#This Row],[Modelo correcto]]</f>
        <v>HECTOR HUGO ARROYO RAMIREZWC55</v>
      </c>
      <c r="G5762" s="18">
        <v>1</v>
      </c>
      <c r="H5762" s="56"/>
      <c r="I5762" s="18" t="str">
        <f>+IFERROR(VLOOKUP(Cursos[[#This Row],[Modelo correcto]],Modelos[[Modelo correcto]:[Aplica para certificación]],4,FALSE),"REVISAR")</f>
        <v>SÍ</v>
      </c>
    </row>
    <row r="5763" spans="1:9" x14ac:dyDescent="0.25">
      <c r="A5763" s="144" t="s">
        <v>2781</v>
      </c>
      <c r="B5763">
        <v>1</v>
      </c>
      <c r="C5763" s="10" t="s">
        <v>33</v>
      </c>
      <c r="D5763" s="10" t="str">
        <f>+IFERROR(VLOOKUP(Cursos[[#This Row],[Modelo correcto]],Modelos[[Modelo correcto]:[¿En línea?]],2,FALSE),"REVISAR")</f>
        <v>XEROX</v>
      </c>
      <c r="E5763" s="10" t="str">
        <f>+IFERROR(VLOOKUP(Cursos[[#This Row],[Modelo correcto]],Modelos[[Modelo correcto]:[¿En línea?]],3,FALSE),"REVISAR")</f>
        <v>NO</v>
      </c>
      <c r="F5763" s="18" t="str">
        <f>+Cursos[[#This Row],[IS]]&amp;Cursos[[#This Row],[Modelo correcto]]</f>
        <v>HECTOR HUGO ARROYO RAMIREZWC5855</v>
      </c>
      <c r="G5763" s="18">
        <v>1</v>
      </c>
      <c r="H5763" s="18"/>
      <c r="I5763" s="18" t="str">
        <f>+IFERROR(VLOOKUP(Cursos[[#This Row],[Modelo correcto]],Modelos[[Modelo correcto]:[Aplica para certificación]],4,FALSE),"REVISAR")</f>
        <v>NO</v>
      </c>
    </row>
    <row r="5764" spans="1:9" x14ac:dyDescent="0.25">
      <c r="A5764" s="144" t="s">
        <v>359</v>
      </c>
      <c r="B5764">
        <v>1</v>
      </c>
      <c r="C5764" s="4" t="s">
        <v>1058</v>
      </c>
      <c r="D5764" s="18" t="str">
        <f>+IFERROR(VLOOKUP(Cursos[[#This Row],[Modelo correcto]],Modelos[[Modelo correcto]:[¿En línea?]],2,FALSE),"REVISAR")</f>
        <v>LEXMARK</v>
      </c>
      <c r="E5764" s="18" t="str">
        <f>+IFERROR(VLOOKUP(Cursos[[#This Row],[Modelo correcto]],Modelos[[Modelo correcto]:[¿En línea?]],3,FALSE),"REVISAR")</f>
        <v>SÍ</v>
      </c>
      <c r="F5764" s="18" t="str">
        <f>+Cursos[[#This Row],[IS]]&amp;Cursos[[#This Row],[Modelo correcto]]</f>
        <v>RENE CASTELLON RAMOSDescripción general de Soluciones</v>
      </c>
      <c r="G5764" s="18">
        <v>0</v>
      </c>
      <c r="H5764" s="19">
        <v>43739</v>
      </c>
      <c r="I5764" s="18" t="str">
        <f>+IFERROR(VLOOKUP(Cursos[[#This Row],[Modelo correcto]],Modelos[[Modelo correcto]:[Aplica para certificación]],4,FALSE),"REVISAR")</f>
        <v>NO</v>
      </c>
    </row>
    <row r="5765" spans="1:9" x14ac:dyDescent="0.25">
      <c r="A5765" s="144" t="s">
        <v>326</v>
      </c>
      <c r="B5765">
        <v>1</v>
      </c>
      <c r="C5765" s="128" t="s">
        <v>2491</v>
      </c>
      <c r="D5765" s="18" t="str">
        <f>+IFERROR(VLOOKUP(Cursos[[#This Row],[Modelo correcto]],Modelos[[Modelo correcto]:[¿En línea?]],2,FALSE),"REVISAR")</f>
        <v>HP</v>
      </c>
      <c r="E5765" s="18" t="str">
        <f>+IFERROR(VLOOKUP(Cursos[[#This Row],[Modelo correcto]],Modelos[[Modelo correcto]:[¿En línea?]],3,FALSE),"REVISAR")</f>
        <v>SÍ</v>
      </c>
      <c r="F5765" s="18" t="str">
        <f>+Cursos[[#This Row],[IS]]&amp;Cursos[[#This Row],[Modelo correcto]]</f>
        <v>HIRAM GUILLERMO DIAZ ORTIZSamsung SL-C4010, SL-C4060, SL-C4062 Series Service Training</v>
      </c>
      <c r="G5765" s="18">
        <v>0</v>
      </c>
      <c r="H5765" s="19">
        <v>44166</v>
      </c>
      <c r="I5765" s="18" t="str">
        <f>+IFERROR(VLOOKUP(Cursos[[#This Row],[Modelo correcto]],Modelos[[Modelo correcto]:[Aplica para certificación]],4,FALSE),"REVISAR")</f>
        <v>NO</v>
      </c>
    </row>
    <row r="5766" spans="1:9" x14ac:dyDescent="0.25">
      <c r="A5766" s="144" t="s">
        <v>326</v>
      </c>
      <c r="B5766">
        <v>1</v>
      </c>
      <c r="C5766" s="128" t="s">
        <v>2489</v>
      </c>
      <c r="D5766" s="18" t="str">
        <f>+IFERROR(VLOOKUP(Cursos[[#This Row],[Modelo correcto]],Modelos[[Modelo correcto]:[¿En línea?]],2,FALSE),"REVISAR")</f>
        <v>HP</v>
      </c>
      <c r="E5766" s="18" t="str">
        <f>+IFERROR(VLOOKUP(Cursos[[#This Row],[Modelo correcto]],Modelos[[Modelo correcto]:[¿En línea?]],3,FALSE),"REVISAR")</f>
        <v>SÍ</v>
      </c>
      <c r="F5766" s="18" t="str">
        <f>+Cursos[[#This Row],[IS]]&amp;Cursos[[#This Row],[Modelo correcto]]</f>
        <v>HIRAM GUILLERMO DIAZ ORTIZSamsung C430, C480 Service Training</v>
      </c>
      <c r="G5766" s="18">
        <v>0</v>
      </c>
      <c r="H5766" s="19">
        <v>44166</v>
      </c>
      <c r="I5766" s="18" t="str">
        <f>+IFERROR(VLOOKUP(Cursos[[#This Row],[Modelo correcto]],Modelos[[Modelo correcto]:[Aplica para certificación]],4,FALSE),"REVISAR")</f>
        <v>NO</v>
      </c>
    </row>
    <row r="5767" spans="1:9" x14ac:dyDescent="0.25">
      <c r="A5767" s="144" t="s">
        <v>359</v>
      </c>
      <c r="B5767">
        <v>1</v>
      </c>
      <c r="C5767" s="4" t="s">
        <v>768</v>
      </c>
      <c r="D5767" s="18" t="str">
        <f>+IFERROR(VLOOKUP(Cursos[[#This Row],[Modelo correcto]],Modelos[[Modelo correcto]:[¿En línea?]],2,FALSE),"REVISAR")</f>
        <v>LEXMARK</v>
      </c>
      <c r="E5767" s="18" t="str">
        <f>+IFERROR(VLOOKUP(Cursos[[#This Row],[Modelo correcto]],Modelos[[Modelo correcto]:[¿En línea?]],3,FALSE),"REVISAR")</f>
        <v>SÍ</v>
      </c>
      <c r="F5767" s="18" t="str">
        <f>+Cursos[[#This Row],[IS]]&amp;Cursos[[#This Row],[Modelo correcto]]</f>
        <v>RENE CASTELLON RAMOSFirmware and Code Updates</v>
      </c>
      <c r="G5767" s="18">
        <v>0</v>
      </c>
      <c r="H5767" s="19">
        <v>43770</v>
      </c>
      <c r="I5767" s="18" t="str">
        <f>+IFERROR(VLOOKUP(Cursos[[#This Row],[Modelo correcto]],Modelos[[Modelo correcto]:[Aplica para certificación]],4,FALSE),"REVISAR")</f>
        <v>NO</v>
      </c>
    </row>
    <row r="5768" spans="1:9" x14ac:dyDescent="0.25">
      <c r="A5768" s="144" t="s">
        <v>359</v>
      </c>
      <c r="B5768">
        <v>1</v>
      </c>
      <c r="C5768" s="63" t="s">
        <v>946</v>
      </c>
      <c r="D5768" s="18" t="str">
        <f>+IFERROR(VLOOKUP(Cursos[[#This Row],[Modelo correcto]],Modelos[[Modelo correcto]:[¿En línea?]],2,FALSE),"REVISAR")</f>
        <v>LEXMARK</v>
      </c>
      <c r="E5768" s="18" t="str">
        <f>+IFERROR(VLOOKUP(Cursos[[#This Row],[Modelo correcto]],Modelos[[Modelo correcto]:[¿En línea?]],3,FALSE),"REVISAR")</f>
        <v>SÍ</v>
      </c>
      <c r="F5768" s="18" t="str">
        <f>+Cursos[[#This Row],[IS]]&amp;Cursos[[#This Row],[Modelo correcto]]</f>
        <v>RENE CASTELLON RAMOSGeneral Laser Control Panel</v>
      </c>
      <c r="G5768" s="18">
        <v>0</v>
      </c>
      <c r="H5768" s="19">
        <v>43770</v>
      </c>
      <c r="I5768" s="18" t="str">
        <f>+IFERROR(VLOOKUP(Cursos[[#This Row],[Modelo correcto]],Modelos[[Modelo correcto]:[Aplica para certificación]],4,FALSE),"REVISAR")</f>
        <v>NO</v>
      </c>
    </row>
    <row r="5769" spans="1:9" x14ac:dyDescent="0.25">
      <c r="A5769" s="144" t="s">
        <v>359</v>
      </c>
      <c r="B5769">
        <v>1</v>
      </c>
      <c r="C5769" s="4" t="s">
        <v>1070</v>
      </c>
      <c r="D5769" s="18" t="str">
        <f>+IFERROR(VLOOKUP(Cursos[[#This Row],[Modelo correcto]],Modelos[[Modelo correcto]:[¿En línea?]],2,FALSE),"REVISAR")</f>
        <v>LEXMARK</v>
      </c>
      <c r="E5769" s="18" t="str">
        <f>+IFERROR(VLOOKUP(Cursos[[#This Row],[Modelo correcto]],Modelos[[Modelo correcto]:[¿En línea?]],3,FALSE),"REVISAR")</f>
        <v>SÍ</v>
      </c>
      <c r="F5769" s="18" t="str">
        <f>+Cursos[[#This Row],[IS]]&amp;Cursos[[#This Row],[Modelo correcto]]</f>
        <v>RENE CASTELLON RAMOSGoogle Cloud Print</v>
      </c>
      <c r="G5769" s="18">
        <v>0</v>
      </c>
      <c r="H5769" s="19">
        <v>43800</v>
      </c>
      <c r="I5769" s="18" t="str">
        <f>+IFERROR(VLOOKUP(Cursos[[#This Row],[Modelo correcto]],Modelos[[Modelo correcto]:[Aplica para certificación]],4,FALSE),"REVISAR")</f>
        <v>NO</v>
      </c>
    </row>
    <row r="5770" spans="1:9" x14ac:dyDescent="0.25">
      <c r="A5770" s="144" t="s">
        <v>326</v>
      </c>
      <c r="B5770">
        <v>1</v>
      </c>
      <c r="C5770" s="128" t="s">
        <v>1030</v>
      </c>
      <c r="D5770" s="18" t="str">
        <f>+IFERROR(VLOOKUP(Cursos[[#This Row],[Modelo correcto]],Modelos[[Modelo correcto]:[¿En línea?]],2,FALSE),"REVISAR")</f>
        <v>HP</v>
      </c>
      <c r="E5770" s="18" t="str">
        <f>+IFERROR(VLOOKUP(Cursos[[#This Row],[Modelo correcto]],Modelos[[Modelo correcto]:[¿En línea?]],3,FALSE),"REVISAR")</f>
        <v>SÍ</v>
      </c>
      <c r="F5770" s="18" t="str">
        <f>+Cursos[[#This Row],[IS]]&amp;Cursos[[#This Row],[Modelo correcto]]</f>
        <v>HIRAM GUILLERMO DIAZ ORTIZSamsung Mobile Print Control Panel App</v>
      </c>
      <c r="G5770" s="18">
        <v>0</v>
      </c>
      <c r="H5770" s="19">
        <v>44166</v>
      </c>
      <c r="I5770" s="18" t="str">
        <f>+IFERROR(VLOOKUP(Cursos[[#This Row],[Modelo correcto]],Modelos[[Modelo correcto]:[Aplica para certificación]],4,FALSE),"REVISAR")</f>
        <v>NO</v>
      </c>
    </row>
    <row r="5771" spans="1:9" x14ac:dyDescent="0.25">
      <c r="A5771" s="144" t="s">
        <v>326</v>
      </c>
      <c r="B5771">
        <v>1</v>
      </c>
      <c r="C5771" s="128" t="s">
        <v>2498</v>
      </c>
      <c r="D5771" s="18" t="str">
        <f>+IFERROR(VLOOKUP(Cursos[[#This Row],[Modelo correcto]],Modelos[[Modelo correcto]:[¿En línea?]],2,FALSE),"REVISAR")</f>
        <v>HP</v>
      </c>
      <c r="E5771" s="18" t="str">
        <f>+IFERROR(VLOOKUP(Cursos[[#This Row],[Modelo correcto]],Modelos[[Modelo correcto]:[¿En línea?]],3,FALSE),"REVISAR")</f>
        <v>SÍ</v>
      </c>
      <c r="F5771" s="18" t="str">
        <f>+Cursos[[#This Row],[IS]]&amp;Cursos[[#This Row],[Modelo correcto]]</f>
        <v>HIRAM GUILLERMO DIAZ ORTIZSamsung Printer -  Samsung MX4 Pre requisite Video Introduction</v>
      </c>
      <c r="G5771" s="18">
        <v>0</v>
      </c>
      <c r="H5771" s="19">
        <v>44166</v>
      </c>
      <c r="I5771" s="18" t="str">
        <f>+IFERROR(VLOOKUP(Cursos[[#This Row],[Modelo correcto]],Modelos[[Modelo correcto]:[Aplica para certificación]],4,FALSE),"REVISAR")</f>
        <v>NO</v>
      </c>
    </row>
    <row r="5772" spans="1:9" x14ac:dyDescent="0.25">
      <c r="A5772" s="144" t="s">
        <v>326</v>
      </c>
      <c r="B5772">
        <v>1</v>
      </c>
      <c r="C5772" s="128" t="s">
        <v>1032</v>
      </c>
      <c r="D5772" s="18" t="str">
        <f>+IFERROR(VLOOKUP(Cursos[[#This Row],[Modelo correcto]],Modelos[[Modelo correcto]:[¿En línea?]],2,FALSE),"REVISAR")</f>
        <v>HP</v>
      </c>
      <c r="E5772" s="18" t="str">
        <f>+IFERROR(VLOOKUP(Cursos[[#This Row],[Modelo correcto]],Modelos[[Modelo correcto]:[¿En línea?]],3,FALSE),"REVISAR")</f>
        <v>SÍ</v>
      </c>
      <c r="F5772" s="18" t="str">
        <f>+Cursos[[#This Row],[IS]]&amp;Cursos[[#This Row],[Modelo correcto]]</f>
        <v>HIRAM GUILLERMO DIAZ ORTIZSamsung SyncThru Web Services Solution</v>
      </c>
      <c r="G5772" s="18">
        <v>0</v>
      </c>
      <c r="H5772" s="19">
        <v>44166</v>
      </c>
      <c r="I5772" s="18" t="str">
        <f>+IFERROR(VLOOKUP(Cursos[[#This Row],[Modelo correcto]],Modelos[[Modelo correcto]:[Aplica para certificación]],4,FALSE),"REVISAR")</f>
        <v>NO</v>
      </c>
    </row>
    <row r="5773" spans="1:9" x14ac:dyDescent="0.25">
      <c r="A5773" s="144" t="s">
        <v>326</v>
      </c>
      <c r="B5773">
        <v>1</v>
      </c>
      <c r="C5773" s="128" t="s">
        <v>2266</v>
      </c>
      <c r="D5773" s="18" t="str">
        <f>+IFERROR(VLOOKUP(Cursos[[#This Row],[Modelo correcto]],Modelos[[Modelo correcto]:[¿En línea?]],2,FALSE),"REVISAR")</f>
        <v>HP</v>
      </c>
      <c r="E5773" s="18" t="str">
        <f>+IFERROR(VLOOKUP(Cursos[[#This Row],[Modelo correcto]],Modelos[[Modelo correcto]:[¿En línea?]],3,FALSE),"REVISAR")</f>
        <v>SÍ</v>
      </c>
      <c r="F5773" s="18" t="str">
        <f>+Cursos[[#This Row],[IS]]&amp;Cursos[[#This Row],[Modelo correcto]]</f>
        <v>HIRAM GUILLERMO DIAZ ORTIZLesson 14 Configure IPP Printing</v>
      </c>
      <c r="G5773" s="18">
        <v>0</v>
      </c>
      <c r="H5773" s="19">
        <v>44166</v>
      </c>
      <c r="I5773" s="18" t="str">
        <f>+IFERROR(VLOOKUP(Cursos[[#This Row],[Modelo correcto]],Modelos[[Modelo correcto]:[Aplica para certificación]],4,FALSE),"REVISAR")</f>
        <v>NO</v>
      </c>
    </row>
    <row r="5774" spans="1:9" x14ac:dyDescent="0.25">
      <c r="A5774" s="144" t="s">
        <v>359</v>
      </c>
      <c r="B5774">
        <v>1</v>
      </c>
      <c r="C5774" s="10" t="s">
        <v>959</v>
      </c>
      <c r="D5774" s="18" t="str">
        <f>+IFERROR(VLOOKUP(Cursos[[#This Row],[Modelo correcto]],Modelos[[Modelo correcto]:[¿En línea?]],2,FALSE),"REVISAR")</f>
        <v>CANON</v>
      </c>
      <c r="E5774" s="18" t="str">
        <f>+IFERROR(VLOOKUP(Cursos[[#This Row],[Modelo correcto]],Modelos[[Modelo correcto]:[¿En línea?]],3,FALSE),"REVISAR")</f>
        <v>SÍ</v>
      </c>
      <c r="F5774" s="18" t="str">
        <f>+Cursos[[#This Row],[IS]]&amp;Cursos[[#This Row],[Modelo correcto]]</f>
        <v>RENE CASTELLON RAMOSIC LBP</v>
      </c>
      <c r="G5774" s="18">
        <v>0</v>
      </c>
      <c r="H5774" s="19">
        <v>43770</v>
      </c>
      <c r="I5774" s="18" t="str">
        <f>+IFERROR(VLOOKUP(Cursos[[#This Row],[Modelo correcto]],Modelos[[Modelo correcto]:[Aplica para certificación]],4,FALSE),"REVISAR")</f>
        <v>SÍ</v>
      </c>
    </row>
    <row r="5775" spans="1:9" x14ac:dyDescent="0.25">
      <c r="A5775" s="144" t="s">
        <v>326</v>
      </c>
      <c r="B5775">
        <v>1</v>
      </c>
      <c r="C5775" s="128" t="s">
        <v>2267</v>
      </c>
      <c r="D5775" s="18" t="str">
        <f>+IFERROR(VLOOKUP(Cursos[[#This Row],[Modelo correcto]],Modelos[[Modelo correcto]:[¿En línea?]],2,FALSE),"REVISAR")</f>
        <v>HP</v>
      </c>
      <c r="E5775" s="18" t="str">
        <f>+IFERROR(VLOOKUP(Cursos[[#This Row],[Modelo correcto]],Modelos[[Modelo correcto]:[¿En línea?]],3,FALSE),"REVISAR")</f>
        <v>SÍ</v>
      </c>
      <c r="F5775" s="18" t="str">
        <f>+Cursos[[#This Row],[IS]]&amp;Cursos[[#This Row],[Modelo correcto]]</f>
        <v>HIRAM GUILLERMO DIAZ ORTIZLesson 15 Configure PQMS Printing</v>
      </c>
      <c r="G5775" s="18">
        <v>0</v>
      </c>
      <c r="H5775" s="19">
        <v>44166</v>
      </c>
      <c r="I5775" s="18" t="str">
        <f>+IFERROR(VLOOKUP(Cursos[[#This Row],[Modelo correcto]],Modelos[[Modelo correcto]:[Aplica para certificación]],4,FALSE),"REVISAR")</f>
        <v>NO</v>
      </c>
    </row>
    <row r="5776" spans="1:9" x14ac:dyDescent="0.25">
      <c r="A5776" s="144" t="s">
        <v>326</v>
      </c>
      <c r="B5776">
        <v>1</v>
      </c>
      <c r="C5776" s="128" t="s">
        <v>2270</v>
      </c>
      <c r="D5776" s="18" t="str">
        <f>+IFERROR(VLOOKUP(Cursos[[#This Row],[Modelo correcto]],Modelos[[Modelo correcto]:[¿En línea?]],2,FALSE),"REVISAR")</f>
        <v>HP</v>
      </c>
      <c r="E5776" s="18" t="str">
        <f>+IFERROR(VLOOKUP(Cursos[[#This Row],[Modelo correcto]],Modelos[[Modelo correcto]:[¿En línea?]],3,FALSE),"REVISAR")</f>
        <v>SÍ</v>
      </c>
      <c r="F5776" s="18" t="str">
        <f>+Cursos[[#This Row],[IS]]&amp;Cursos[[#This Row],[Modelo correcto]]</f>
        <v>HIRAM GUILLERMO DIAZ ORTIZLesson 16 Configure Google Cloud printing</v>
      </c>
      <c r="G5776" s="18">
        <v>0</v>
      </c>
      <c r="H5776" s="19">
        <v>44166</v>
      </c>
      <c r="I5776" s="18" t="str">
        <f>+IFERROR(VLOOKUP(Cursos[[#This Row],[Modelo correcto]],Modelos[[Modelo correcto]:[Aplica para certificación]],4,FALSE),"REVISAR")</f>
        <v>NO</v>
      </c>
    </row>
    <row r="5777" spans="1:9" x14ac:dyDescent="0.25">
      <c r="A5777" s="144" t="s">
        <v>326</v>
      </c>
      <c r="B5777">
        <v>1</v>
      </c>
      <c r="C5777" s="128" t="s">
        <v>1908</v>
      </c>
      <c r="D5777" s="18" t="str">
        <f>+IFERROR(VLOOKUP(Cursos[[#This Row],[Modelo correcto]],Modelos[[Modelo correcto]:[¿En línea?]],2,FALSE),"REVISAR")</f>
        <v>HP</v>
      </c>
      <c r="E5777" s="18" t="str">
        <f>+IFERROR(VLOOKUP(Cursos[[#This Row],[Modelo correcto]],Modelos[[Modelo correcto]:[¿En línea?]],3,FALSE),"REVISAR")</f>
        <v>SÍ</v>
      </c>
      <c r="F5777" s="18" t="str">
        <f>+Cursos[[#This Row],[IS]]&amp;Cursos[[#This Row],[Modelo correcto]]</f>
        <v>HIRAM GUILLERMO DIAZ ORTIZ003 - HP Advance – Secure Print</v>
      </c>
      <c r="G5777" s="18">
        <v>0</v>
      </c>
      <c r="H5777" s="19">
        <v>44166</v>
      </c>
      <c r="I5777" s="18" t="str">
        <f>+IFERROR(VLOOKUP(Cursos[[#This Row],[Modelo correcto]],Modelos[[Modelo correcto]:[Aplica para certificación]],4,FALSE),"REVISAR")</f>
        <v>NO</v>
      </c>
    </row>
    <row r="5778" spans="1:9" x14ac:dyDescent="0.25">
      <c r="A5778" s="144" t="s">
        <v>359</v>
      </c>
      <c r="B5778">
        <v>1</v>
      </c>
      <c r="C5778" s="63" t="s">
        <v>1068</v>
      </c>
      <c r="D5778" s="18" t="str">
        <f>+IFERROR(VLOOKUP(Cursos[[#This Row],[Modelo correcto]],Modelos[[Modelo correcto]:[¿En línea?]],2,FALSE),"REVISAR")</f>
        <v>LEXMARK</v>
      </c>
      <c r="E5778" s="18" t="str">
        <f>+IFERROR(VLOOKUP(Cursos[[#This Row],[Modelo correcto]],Modelos[[Modelo correcto]:[¿En línea?]],3,FALSE),"REVISAR")</f>
        <v>SÍ</v>
      </c>
      <c r="F5778" s="18" t="str">
        <f>+Cursos[[#This Row],[IS]]&amp;Cursos[[#This Row],[Modelo correcto]]</f>
        <v>RENE CASTELLON RAMOSIntro to Security 101</v>
      </c>
      <c r="G5778" s="18">
        <v>0</v>
      </c>
      <c r="H5778" s="19">
        <v>43800</v>
      </c>
      <c r="I5778" s="18" t="str">
        <f>+IFERROR(VLOOKUP(Cursos[[#This Row],[Modelo correcto]],Modelos[[Modelo correcto]:[Aplica para certificación]],4,FALSE),"REVISAR")</f>
        <v>NO</v>
      </c>
    </row>
    <row r="5779" spans="1:9" x14ac:dyDescent="0.25">
      <c r="A5779" s="144" t="s">
        <v>326</v>
      </c>
      <c r="B5779">
        <v>1</v>
      </c>
      <c r="C5779" s="128" t="s">
        <v>1031</v>
      </c>
      <c r="D5779" s="18" t="str">
        <f>+IFERROR(VLOOKUP(Cursos[[#This Row],[Modelo correcto]],Modelos[[Modelo correcto]:[¿En línea?]],2,FALSE),"REVISAR")</f>
        <v>HP</v>
      </c>
      <c r="E5779" s="18" t="str">
        <f>+IFERROR(VLOOKUP(Cursos[[#This Row],[Modelo correcto]],Modelos[[Modelo correcto]:[¿En línea?]],3,FALSE),"REVISAR")</f>
        <v>SÍ</v>
      </c>
      <c r="F5779" s="18" t="str">
        <f>+Cursos[[#This Row],[IS]]&amp;Cursos[[#This Row],[Modelo correcto]]</f>
        <v>HIRAM GUILLERMO DIAZ ORTIZSamsung Network Print Solution</v>
      </c>
      <c r="G5779" s="18">
        <v>0</v>
      </c>
      <c r="H5779" s="19">
        <v>44166</v>
      </c>
      <c r="I5779" s="18" t="str">
        <f>+IFERROR(VLOOKUP(Cursos[[#This Row],[Modelo correcto]],Modelos[[Modelo correcto]:[Aplica para certificación]],4,FALSE),"REVISAR")</f>
        <v>NO</v>
      </c>
    </row>
    <row r="5780" spans="1:9" x14ac:dyDescent="0.25">
      <c r="A5780" s="144" t="s">
        <v>359</v>
      </c>
      <c r="B5780">
        <v>1</v>
      </c>
      <c r="C5780" s="63" t="s">
        <v>753</v>
      </c>
      <c r="D5780" s="18" t="str">
        <f>+IFERROR(VLOOKUP(Cursos[[#This Row],[Modelo correcto]],Modelos[[Modelo correcto]:[¿En línea?]],2,FALSE),"REVISAR")</f>
        <v>CANON</v>
      </c>
      <c r="E5780" s="18" t="str">
        <f>+IFERROR(VLOOKUP(Cursos[[#This Row],[Modelo correcto]],Modelos[[Modelo correcto]:[¿En línea?]],3,FALSE),"REVISAR")</f>
        <v>SÍ</v>
      </c>
      <c r="F5780" s="18" t="str">
        <f>+Cursos[[#This Row],[IS]]&amp;Cursos[[#This Row],[Modelo correcto]]</f>
        <v>RENE CASTELLON RAMOSIR 1643</v>
      </c>
      <c r="G5780" s="18">
        <v>1</v>
      </c>
      <c r="H5780" s="19">
        <v>43770</v>
      </c>
      <c r="I5780" s="18" t="str">
        <f>+IFERROR(VLOOKUP(Cursos[[#This Row],[Modelo correcto]],Modelos[[Modelo correcto]:[Aplica para certificación]],4,FALSE),"REVISAR")</f>
        <v>SÍ</v>
      </c>
    </row>
    <row r="5781" spans="1:9" x14ac:dyDescent="0.25">
      <c r="A5781" s="144" t="s">
        <v>359</v>
      </c>
      <c r="B5781">
        <v>1</v>
      </c>
      <c r="C5781" s="63" t="s">
        <v>1057</v>
      </c>
      <c r="D5781" s="18" t="str">
        <f>+IFERROR(VLOOKUP(Cursos[[#This Row],[Modelo correcto]],Modelos[[Modelo correcto]:[¿En línea?]],2,FALSE),"REVISAR")</f>
        <v>CANON</v>
      </c>
      <c r="E5781" s="18" t="str">
        <f>+IFERROR(VLOOKUP(Cursos[[#This Row],[Modelo correcto]],Modelos[[Modelo correcto]:[¿En línea?]],3,FALSE),"REVISAR")</f>
        <v>SÍ</v>
      </c>
      <c r="F5781" s="18" t="str">
        <f>+Cursos[[#This Row],[IS]]&amp;Cursos[[#This Row],[Modelo correcto]]</f>
        <v>RENE CASTELLON RAMOSIR C500</v>
      </c>
      <c r="G5781" s="18">
        <v>1</v>
      </c>
      <c r="H5781" s="19">
        <v>43770</v>
      </c>
      <c r="I5781" s="18" t="str">
        <f>+IFERROR(VLOOKUP(Cursos[[#This Row],[Modelo correcto]],Modelos[[Modelo correcto]:[Aplica para certificación]],4,FALSE),"REVISAR")</f>
        <v>NO</v>
      </c>
    </row>
    <row r="5782" spans="1:9" x14ac:dyDescent="0.25">
      <c r="A5782" s="144" t="s">
        <v>326</v>
      </c>
      <c r="B5782">
        <v>1</v>
      </c>
      <c r="C5782" s="128" t="s">
        <v>2508</v>
      </c>
      <c r="D5782" s="18" t="str">
        <f>+IFERROR(VLOOKUP(Cursos[[#This Row],[Modelo correcto]],Modelos[[Modelo correcto]:[¿En línea?]],2,FALSE),"REVISAR")</f>
        <v>HP</v>
      </c>
      <c r="E5782" s="18" t="str">
        <f>+IFERROR(VLOOKUP(Cursos[[#This Row],[Modelo correcto]],Modelos[[Modelo correcto]:[¿En línea?]],3,FALSE),"REVISAR")</f>
        <v>SÍ</v>
      </c>
      <c r="F5782" s="18" t="str">
        <f>+Cursos[[#This Row],[IS]]&amp;Cursos[[#This Row],[Modelo correcto]]</f>
        <v>HIRAM GUILLERMO DIAZ ORTIZSamsung M4560FX M4562FX Service</v>
      </c>
      <c r="G5782" s="18">
        <v>0</v>
      </c>
      <c r="H5782" s="19">
        <v>44166</v>
      </c>
      <c r="I5782" s="18" t="str">
        <f>+IFERROR(VLOOKUP(Cursos[[#This Row],[Modelo correcto]],Modelos[[Modelo correcto]:[Aplica para certificación]],4,FALSE),"REVISAR")</f>
        <v>NO</v>
      </c>
    </row>
    <row r="5783" spans="1:9" x14ac:dyDescent="0.25">
      <c r="A5783" s="144" t="s">
        <v>326</v>
      </c>
      <c r="B5783">
        <v>1</v>
      </c>
      <c r="C5783" s="128" t="s">
        <v>2066</v>
      </c>
      <c r="D5783" s="18" t="str">
        <f>+IFERROR(VLOOKUP(Cursos[[#This Row],[Modelo correcto]],Modelos[[Modelo correcto]:[¿En línea?]],2,FALSE),"REVISAR")</f>
        <v>HP</v>
      </c>
      <c r="E5783" s="18" t="str">
        <f>+IFERROR(VLOOKUP(Cursos[[#This Row],[Modelo correcto]],Modelos[[Modelo correcto]:[¿En línea?]],3,FALSE),"REVISAR")</f>
        <v>SÍ</v>
      </c>
      <c r="F5783" s="18" t="str">
        <f>+Cursos[[#This Row],[IS]]&amp;Cursos[[#This Row],[Modelo correcto]]</f>
        <v>HIRAM GUILLERMO DIAZ ORTIZHP Latex (Designjet, Scitex) Printing Technology and Applications Fundamentals</v>
      </c>
      <c r="G5783" s="18">
        <v>0</v>
      </c>
      <c r="H5783" s="19">
        <v>44166</v>
      </c>
      <c r="I5783" s="18" t="str">
        <f>+IFERROR(VLOOKUP(Cursos[[#This Row],[Modelo correcto]],Modelos[[Modelo correcto]:[Aplica para certificación]],4,FALSE),"REVISAR")</f>
        <v>NO</v>
      </c>
    </row>
    <row r="5784" spans="1:9" x14ac:dyDescent="0.25">
      <c r="A5784" s="144" t="s">
        <v>326</v>
      </c>
      <c r="B5784">
        <v>1</v>
      </c>
      <c r="C5784" s="128" t="s">
        <v>2515</v>
      </c>
      <c r="D5784" s="18" t="str">
        <f>+IFERROR(VLOOKUP(Cursos[[#This Row],[Modelo correcto]],Modelos[[Modelo correcto]:[¿En línea?]],2,FALSE),"REVISAR")</f>
        <v>HP</v>
      </c>
      <c r="E5784" s="18" t="str">
        <f>+IFERROR(VLOOKUP(Cursos[[#This Row],[Modelo correcto]],Modelos[[Modelo correcto]:[¿En línea?]],3,FALSE),"REVISAR")</f>
        <v>SÍ</v>
      </c>
      <c r="F5784" s="18" t="str">
        <f>+Cursos[[#This Row],[IS]]&amp;Cursos[[#This Row],[Modelo correcto]]</f>
        <v>HIRAM GUILLERMO DIAZ ORTIZHP Managed Print Specialist Tools and Processes</v>
      </c>
      <c r="G5784" s="18">
        <v>0</v>
      </c>
      <c r="H5784" s="19">
        <v>44166</v>
      </c>
      <c r="I5784" s="18" t="str">
        <f>+IFERROR(VLOOKUP(Cursos[[#This Row],[Modelo correcto]],Modelos[[Modelo correcto]:[Aplica para certificación]],4,FALSE),"REVISAR")</f>
        <v>NO</v>
      </c>
    </row>
    <row r="5785" spans="1:9" x14ac:dyDescent="0.25">
      <c r="A5785" s="144" t="s">
        <v>359</v>
      </c>
      <c r="B5785">
        <v>1</v>
      </c>
      <c r="C5785" s="63" t="s">
        <v>754</v>
      </c>
      <c r="D5785" s="18" t="str">
        <f>+IFERROR(VLOOKUP(Cursos[[#This Row],[Modelo correcto]],Modelos[[Modelo correcto]:[¿En línea?]],2,FALSE),"REVISAR")</f>
        <v>CANON</v>
      </c>
      <c r="E5785" s="18" t="str">
        <f>+IFERROR(VLOOKUP(Cursos[[#This Row],[Modelo correcto]],Modelos[[Modelo correcto]:[¿En línea?]],3,FALSE),"REVISAR")</f>
        <v>SÍ</v>
      </c>
      <c r="F5785" s="18" t="str">
        <f>+Cursos[[#This Row],[IS]]&amp;Cursos[[#This Row],[Modelo correcto]]</f>
        <v>RENE CASTELLON RAMOSIRA 715</v>
      </c>
      <c r="G5785" s="18">
        <v>0</v>
      </c>
      <c r="H5785" s="19">
        <v>43770</v>
      </c>
      <c r="I5785" s="18" t="str">
        <f>+IFERROR(VLOOKUP(Cursos[[#This Row],[Modelo correcto]],Modelos[[Modelo correcto]:[Aplica para certificación]],4,FALSE),"REVISAR")</f>
        <v>NO</v>
      </c>
    </row>
    <row r="5786" spans="1:9" x14ac:dyDescent="0.25">
      <c r="A5786" s="144" t="s">
        <v>326</v>
      </c>
      <c r="B5786">
        <v>1</v>
      </c>
      <c r="C5786" s="128" t="s">
        <v>2506</v>
      </c>
      <c r="D5786" s="18" t="str">
        <f>+IFERROR(VLOOKUP(Cursos[[#This Row],[Modelo correcto]],Modelos[[Modelo correcto]:[¿En línea?]],2,FALSE),"REVISAR")</f>
        <v>HP</v>
      </c>
      <c r="E5786" s="18" t="str">
        <f>+IFERROR(VLOOKUP(Cursos[[#This Row],[Modelo correcto]],Modelos[[Modelo correcto]:[¿En línea?]],3,FALSE),"REVISAR")</f>
        <v>SÍ</v>
      </c>
      <c r="F5786" s="18" t="str">
        <f>+Cursos[[#This Row],[IS]]&amp;Cursos[[#This Row],[Modelo correcto]]</f>
        <v>HIRAM GUILLERMO DIAZ ORTIZSelling Print Security with Confidence</v>
      </c>
      <c r="G5786" s="18">
        <v>0</v>
      </c>
      <c r="H5786" s="19">
        <v>44166</v>
      </c>
      <c r="I5786" s="18" t="str">
        <f>+IFERROR(VLOOKUP(Cursos[[#This Row],[Modelo correcto]],Modelos[[Modelo correcto]:[Aplica para certificación]],4,FALSE),"REVISAR")</f>
        <v>NO</v>
      </c>
    </row>
    <row r="5787" spans="1:9" x14ac:dyDescent="0.25">
      <c r="A5787" s="144" t="s">
        <v>359</v>
      </c>
      <c r="B5787">
        <v>1</v>
      </c>
      <c r="C5787" s="63" t="s">
        <v>847</v>
      </c>
      <c r="D5787" s="18" t="str">
        <f>+IFERROR(VLOOKUP(Cursos[[#This Row],[Modelo correcto]],Modelos[[Modelo correcto]:[¿En línea?]],2,FALSE),"REVISAR")</f>
        <v>CANON</v>
      </c>
      <c r="E5787" s="18" t="str">
        <f>+IFERROR(VLOOKUP(Cursos[[#This Row],[Modelo correcto]],Modelos[[Modelo correcto]:[¿En línea?]],3,FALSE),"REVISAR")</f>
        <v>SÍ</v>
      </c>
      <c r="F5787" s="18" t="str">
        <f>+Cursos[[#This Row],[IS]]&amp;Cursos[[#This Row],[Modelo correcto]]</f>
        <v>RENE CASTELLON RAMOSIRAC2000</v>
      </c>
      <c r="G5787" s="18">
        <v>1</v>
      </c>
      <c r="H5787" s="19">
        <v>43770</v>
      </c>
      <c r="I5787" s="18" t="str">
        <f>+IFERROR(VLOOKUP(Cursos[[#This Row],[Modelo correcto]],Modelos[[Modelo correcto]:[Aplica para certificación]],4,FALSE),"REVISAR")</f>
        <v>NO</v>
      </c>
    </row>
    <row r="5788" spans="1:9" x14ac:dyDescent="0.25">
      <c r="A5788" s="144" t="s">
        <v>359</v>
      </c>
      <c r="B5788">
        <v>1</v>
      </c>
      <c r="C5788" s="63" t="s">
        <v>851</v>
      </c>
      <c r="D5788" s="18" t="str">
        <f>+IFERROR(VLOOKUP(Cursos[[#This Row],[Modelo correcto]],Modelos[[Modelo correcto]:[¿En línea?]],2,FALSE),"REVISAR")</f>
        <v>CANON</v>
      </c>
      <c r="E5788" s="18" t="str">
        <f>+IFERROR(VLOOKUP(Cursos[[#This Row],[Modelo correcto]],Modelos[[Modelo correcto]:[¿En línea?]],3,FALSE),"REVISAR")</f>
        <v>SÍ</v>
      </c>
      <c r="F5788" s="18" t="str">
        <f>+Cursos[[#This Row],[IS]]&amp;Cursos[[#This Row],[Modelo correcto]]</f>
        <v>RENE CASTELLON RAMOSIRAC3330I</v>
      </c>
      <c r="G5788" s="18">
        <v>1</v>
      </c>
      <c r="H5788" s="19">
        <v>43770</v>
      </c>
      <c r="I5788" s="18" t="str">
        <f>+IFERROR(VLOOKUP(Cursos[[#This Row],[Modelo correcto]],Modelos[[Modelo correcto]:[Aplica para certificación]],4,FALSE),"REVISAR")</f>
        <v>NO</v>
      </c>
    </row>
    <row r="5789" spans="1:9" x14ac:dyDescent="0.25">
      <c r="A5789" s="144" t="s">
        <v>326</v>
      </c>
      <c r="B5789">
        <v>1</v>
      </c>
      <c r="C5789" s="128" t="s">
        <v>2519</v>
      </c>
      <c r="D5789" s="18" t="str">
        <f>+IFERROR(VLOOKUP(Cursos[[#This Row],[Modelo correcto]],Modelos[[Modelo correcto]:[¿En línea?]],2,FALSE),"REVISAR")</f>
        <v>HP</v>
      </c>
      <c r="E5789" s="18" t="str">
        <f>+IFERROR(VLOOKUP(Cursos[[#This Row],[Modelo correcto]],Modelos[[Modelo correcto]:[¿En línea?]],3,FALSE),"REVISAR")</f>
        <v>SÍ</v>
      </c>
      <c r="F5789" s="18" t="str">
        <f>+Cursos[[#This Row],[IS]]&amp;Cursos[[#This Row],[Modelo correcto]]</f>
        <v>HIRAM GUILLERMO DIAZ ORTIZntroduction to Managed Print Services</v>
      </c>
      <c r="G5789" s="18">
        <v>0</v>
      </c>
      <c r="H5789" s="19">
        <v>44166</v>
      </c>
      <c r="I5789" s="18" t="str">
        <f>+IFERROR(VLOOKUP(Cursos[[#This Row],[Modelo correcto]],Modelos[[Modelo correcto]:[Aplica para certificación]],4,FALSE),"REVISAR")</f>
        <v>NO</v>
      </c>
    </row>
    <row r="5790" spans="1:9" x14ac:dyDescent="0.25">
      <c r="A5790" s="144" t="s">
        <v>326</v>
      </c>
      <c r="B5790">
        <v>1</v>
      </c>
      <c r="C5790" s="128" t="s">
        <v>2511</v>
      </c>
      <c r="D5790" s="18" t="str">
        <f>+IFERROR(VLOOKUP(Cursos[[#This Row],[Modelo correcto]],Modelos[[Modelo correcto]:[¿En línea?]],2,FALSE),"REVISAR")</f>
        <v>HP</v>
      </c>
      <c r="E5790" s="18" t="str">
        <f>+IFERROR(VLOOKUP(Cursos[[#This Row],[Modelo correcto]],Modelos[[Modelo correcto]:[¿En línea?]],3,FALSE),"REVISAR")</f>
        <v>SÍ</v>
      </c>
      <c r="F5790" s="18" t="str">
        <f>+Cursos[[#This Row],[IS]]&amp;Cursos[[#This Row],[Modelo correcto]]</f>
        <v>HIRAM GUILLERMO DIAZ ORTIZHP Mobile Printing - Printing from mobile devices</v>
      </c>
      <c r="G5790" s="18">
        <v>1</v>
      </c>
      <c r="H5790" s="19">
        <v>44166</v>
      </c>
      <c r="I5790" s="18" t="str">
        <f>+IFERROR(VLOOKUP(Cursos[[#This Row],[Modelo correcto]],Modelos[[Modelo correcto]:[Aplica para certificación]],4,FALSE),"REVISAR")</f>
        <v>NO</v>
      </c>
    </row>
    <row r="5791" spans="1:9" x14ac:dyDescent="0.25">
      <c r="A5791" s="144" t="s">
        <v>326</v>
      </c>
      <c r="B5791">
        <v>1</v>
      </c>
      <c r="C5791" s="128" t="s">
        <v>2518</v>
      </c>
      <c r="D5791" s="18" t="str">
        <f>+IFERROR(VLOOKUP(Cursos[[#This Row],[Modelo correcto]],Modelos[[Modelo correcto]:[¿En línea?]],2,FALSE),"REVISAR")</f>
        <v>HP</v>
      </c>
      <c r="E5791" s="18" t="str">
        <f>+IFERROR(VLOOKUP(Cursos[[#This Row],[Modelo correcto]],Modelos[[Modelo correcto]:[¿En línea?]],3,FALSE),"REVISAR")</f>
        <v>SÍ</v>
      </c>
      <c r="F5791" s="18" t="str">
        <f>+Cursos[[#This Row],[IS]]&amp;Cursos[[#This Row],[Modelo correcto]]</f>
        <v>HIRAM GUILLERMO DIAZ ORTIZEveryonePrint Mobile Print Solution for HP Workpath</v>
      </c>
      <c r="G5791" s="18">
        <v>1</v>
      </c>
      <c r="H5791" s="19">
        <v>44166</v>
      </c>
      <c r="I5791" s="18" t="str">
        <f>+IFERROR(VLOOKUP(Cursos[[#This Row],[Modelo correcto]],Modelos[[Modelo correcto]:[Aplica para certificación]],4,FALSE),"REVISAR")</f>
        <v>NO</v>
      </c>
    </row>
    <row r="5792" spans="1:9" x14ac:dyDescent="0.25">
      <c r="A5792" s="144" t="s">
        <v>326</v>
      </c>
      <c r="B5792">
        <v>1</v>
      </c>
      <c r="C5792" s="128" t="s">
        <v>2523</v>
      </c>
      <c r="D5792" s="18" t="str">
        <f>+IFERROR(VLOOKUP(Cursos[[#This Row],[Modelo correcto]],Modelos[[Modelo correcto]:[¿En línea?]],2,FALSE),"REVISAR")</f>
        <v>HP</v>
      </c>
      <c r="E5792" s="18" t="str">
        <f>+IFERROR(VLOOKUP(Cursos[[#This Row],[Modelo correcto]],Modelos[[Modelo correcto]:[¿En línea?]],3,FALSE),"REVISAR")</f>
        <v>SÍ</v>
      </c>
      <c r="F5792" s="18" t="str">
        <f>+Cursos[[#This Row],[IS]]&amp;Cursos[[#This Row],[Modelo correcto]]</f>
        <v>HIRAM GUILLERMO DIAZ ORTIZamsung Fleet Admin Pro Solution</v>
      </c>
      <c r="G5792" s="18">
        <v>0</v>
      </c>
      <c r="H5792" s="19">
        <v>44166</v>
      </c>
      <c r="I5792" s="18" t="str">
        <f>+IFERROR(VLOOKUP(Cursos[[#This Row],[Modelo correcto]],Modelos[[Modelo correcto]:[Aplica para certificación]],4,FALSE),"REVISAR")</f>
        <v>NO</v>
      </c>
    </row>
    <row r="5793" spans="1:9" x14ac:dyDescent="0.25">
      <c r="A5793" s="144" t="s">
        <v>326</v>
      </c>
      <c r="B5793">
        <v>1</v>
      </c>
      <c r="C5793" s="128" t="s">
        <v>2522</v>
      </c>
      <c r="D5793" s="18" t="str">
        <f>+IFERROR(VLOOKUP(Cursos[[#This Row],[Modelo correcto]],Modelos[[Modelo correcto]:[¿En línea?]],2,FALSE),"REVISAR")</f>
        <v>HP</v>
      </c>
      <c r="E5793" s="18" t="str">
        <f>+IFERROR(VLOOKUP(Cursos[[#This Row],[Modelo correcto]],Modelos[[Modelo correcto]:[¿En línea?]],3,FALSE),"REVISAR")</f>
        <v>SÍ</v>
      </c>
      <c r="F5793" s="18" t="str">
        <f>+Cursos[[#This Row],[IS]]&amp;Cursos[[#This Row],[Modelo correcto]]</f>
        <v>HIRAM GUILLERMO DIAZ ORTIZSamsung Business Core  Printing Solutions Technical</v>
      </c>
      <c r="G5793" s="18">
        <v>0</v>
      </c>
      <c r="H5793" s="19">
        <v>44166</v>
      </c>
      <c r="I5793" s="18" t="str">
        <f>+IFERROR(VLOOKUP(Cursos[[#This Row],[Modelo correcto]],Modelos[[Modelo correcto]:[Aplica para certificación]],4,FALSE),"REVISAR")</f>
        <v>NO</v>
      </c>
    </row>
    <row r="5794" spans="1:9" x14ac:dyDescent="0.25">
      <c r="A5794" s="144" t="s">
        <v>326</v>
      </c>
      <c r="B5794">
        <v>1</v>
      </c>
      <c r="C5794" s="156" t="s">
        <v>2530</v>
      </c>
      <c r="D5794" s="18" t="str">
        <f>+IFERROR(VLOOKUP(Cursos[[#This Row],[Modelo correcto]],Modelos[[Modelo correcto]:[¿En línea?]],2,FALSE),"REVISAR")</f>
        <v>HP</v>
      </c>
      <c r="E5794" s="18" t="str">
        <f>+IFERROR(VLOOKUP(Cursos[[#This Row],[Modelo correcto]],Modelos[[Modelo correcto]:[¿En línea?]],3,FALSE),"REVISAR")</f>
        <v>SÍ</v>
      </c>
      <c r="F5794" s="18" t="str">
        <f>+Cursos[[#This Row],[IS]]&amp;Cursos[[#This Row],[Modelo correcto]]</f>
        <v>HIRAM GUILLERMO DIAZ ORTIZamsung Mac Printer Driver Software Training</v>
      </c>
      <c r="G5794" s="18">
        <v>0</v>
      </c>
      <c r="H5794" s="19">
        <v>44166</v>
      </c>
      <c r="I5794" s="18" t="str">
        <f>+IFERROR(VLOOKUP(Cursos[[#This Row],[Modelo correcto]],Modelos[[Modelo correcto]:[Aplica para certificación]],4,FALSE),"REVISAR")</f>
        <v>NO</v>
      </c>
    </row>
    <row r="5795" spans="1:9" x14ac:dyDescent="0.25">
      <c r="A5795" s="144" t="s">
        <v>326</v>
      </c>
      <c r="B5795">
        <v>1</v>
      </c>
      <c r="C5795" s="156" t="s">
        <v>2205</v>
      </c>
      <c r="D5795" s="18" t="str">
        <f>+IFERROR(VLOOKUP(Cursos[[#This Row],[Modelo correcto]],Modelos[[Modelo correcto]:[¿En línea?]],2,FALSE),"REVISAR")</f>
        <v>HP</v>
      </c>
      <c r="E5795" s="18" t="str">
        <f>+IFERROR(VLOOKUP(Cursos[[#This Row],[Modelo correcto]],Modelos[[Modelo correcto]:[¿En línea?]],3,FALSE),"REVISAR")</f>
        <v>SÍ</v>
      </c>
      <c r="F5795" s="18" t="str">
        <f>+Cursos[[#This Row],[IS]]&amp;Cursos[[#This Row],[Modelo correcto]]</f>
        <v>HIRAM GUILLERMO DIAZ ORTIZSamsung M4020, M4070 Service Training</v>
      </c>
      <c r="G5795" s="18">
        <v>0</v>
      </c>
      <c r="H5795" s="19">
        <v>44166</v>
      </c>
      <c r="I5795" s="18" t="str">
        <f>+IFERROR(VLOOKUP(Cursos[[#This Row],[Modelo correcto]],Modelos[[Modelo correcto]:[Aplica para certificación]],4,FALSE),"REVISAR")</f>
        <v>NO</v>
      </c>
    </row>
    <row r="5796" spans="1:9" x14ac:dyDescent="0.25">
      <c r="A5796" s="144" t="s">
        <v>359</v>
      </c>
      <c r="B5796">
        <v>1</v>
      </c>
      <c r="C5796" s="63" t="s">
        <v>1014</v>
      </c>
      <c r="D5796" s="18" t="str">
        <f>+IFERROR(VLOOKUP(Cursos[[#This Row],[Modelo correcto]],Modelos[[Modelo correcto]:[¿En línea?]],2,FALSE),"REVISAR")</f>
        <v>CANON</v>
      </c>
      <c r="E5796" s="18" t="str">
        <f>+IFERROR(VLOOKUP(Cursos[[#This Row],[Modelo correcto]],Modelos[[Modelo correcto]:[¿En línea?]],3,FALSE),"REVISAR")</f>
        <v>SÍ</v>
      </c>
      <c r="F5796" s="18" t="str">
        <f>+Cursos[[#This Row],[IS]]&amp;Cursos[[#This Row],[Modelo correcto]]</f>
        <v>RENE CASTELLON RAMOSLBP 250</v>
      </c>
      <c r="G5796" s="18">
        <v>0</v>
      </c>
      <c r="H5796" s="19">
        <v>43678</v>
      </c>
      <c r="I5796" s="18" t="str">
        <f>+IFERROR(VLOOKUP(Cursos[[#This Row],[Modelo correcto]],Modelos[[Modelo correcto]:[Aplica para certificación]],4,FALSE),"REVISAR")</f>
        <v>NO</v>
      </c>
    </row>
    <row r="5797" spans="1:9" x14ac:dyDescent="0.25">
      <c r="A5797" s="144" t="s">
        <v>359</v>
      </c>
      <c r="B5797">
        <v>1</v>
      </c>
      <c r="C5797" s="63" t="s">
        <v>849</v>
      </c>
      <c r="D5797" s="18" t="str">
        <f>+IFERROR(VLOOKUP(Cursos[[#This Row],[Modelo correcto]],Modelos[[Modelo correcto]:[¿En línea?]],2,FALSE),"REVISAR")</f>
        <v>CANON</v>
      </c>
      <c r="E5797" s="18" t="str">
        <f>+IFERROR(VLOOKUP(Cursos[[#This Row],[Modelo correcto]],Modelos[[Modelo correcto]:[¿En línea?]],3,FALSE),"REVISAR")</f>
        <v>SÍ</v>
      </c>
      <c r="F5797" s="18" t="str">
        <f>+Cursos[[#This Row],[IS]]&amp;Cursos[[#This Row],[Modelo correcto]]</f>
        <v>RENE CASTELLON RAMOSLBP312</v>
      </c>
      <c r="G5797" s="18">
        <v>1</v>
      </c>
      <c r="H5797" s="19">
        <v>43770</v>
      </c>
      <c r="I5797" s="18" t="str">
        <f>+IFERROR(VLOOKUP(Cursos[[#This Row],[Modelo correcto]],Modelos[[Modelo correcto]:[Aplica para certificación]],4,FALSE),"REVISAR")</f>
        <v>NO</v>
      </c>
    </row>
    <row r="5798" spans="1:9" x14ac:dyDescent="0.25">
      <c r="A5798" s="144" t="s">
        <v>326</v>
      </c>
      <c r="B5798">
        <v>1</v>
      </c>
      <c r="C5798" s="128" t="s">
        <v>2541</v>
      </c>
      <c r="D5798" s="18" t="str">
        <f>+IFERROR(VLOOKUP(Cursos[[#This Row],[Modelo correcto]],Modelos[[Modelo correcto]:[¿En línea?]],2,FALSE),"REVISAR")</f>
        <v>HP</v>
      </c>
      <c r="E5798" s="145" t="str">
        <f>+IFERROR(VLOOKUP(Cursos[[#This Row],[Modelo correcto]],Modelos[[Modelo correcto]:[¿En línea?]],3,FALSE),"REVISAR")</f>
        <v>SÍ</v>
      </c>
      <c r="F5798" s="18" t="str">
        <f>+Cursos[[#This Row],[IS]]&amp;Cursos[[#This Row],[Modelo correcto]]</f>
        <v>HIRAM GUILLERMO DIAZ ORTIZSamsung Auto Toner Ordering Solution</v>
      </c>
      <c r="G5798" s="18">
        <v>0</v>
      </c>
      <c r="H5798" s="19">
        <v>44166</v>
      </c>
      <c r="I5798" s="18" t="str">
        <f>+IFERROR(VLOOKUP(Cursos[[#This Row],[Modelo correcto]],Modelos[[Modelo correcto]:[Aplica para certificación]],4,FALSE),"REVISAR")</f>
        <v>NO</v>
      </c>
    </row>
    <row r="5799" spans="1:9" x14ac:dyDescent="0.25">
      <c r="A5799" s="144" t="s">
        <v>326</v>
      </c>
      <c r="B5799">
        <v>1</v>
      </c>
      <c r="C5799" s="128" t="s">
        <v>1028</v>
      </c>
      <c r="D5799" s="18" t="str">
        <f>+IFERROR(VLOOKUP(Cursos[[#This Row],[Modelo correcto]],Modelos[[Modelo correcto]:[¿En línea?]],2,FALSE),"REVISAR")</f>
        <v>HP</v>
      </c>
      <c r="E5799" s="145" t="str">
        <f>+IFERROR(VLOOKUP(Cursos[[#This Row],[Modelo correcto]],Modelos[[Modelo correcto]:[¿En línea?]],3,FALSE),"REVISAR")</f>
        <v>SÍ</v>
      </c>
      <c r="F5799" s="18" t="str">
        <f>+Cursos[[#This Row],[IS]]&amp;Cursos[[#This Row],[Modelo correcto]]</f>
        <v>HIRAM GUILLERMO DIAZ ORTIZSamsung Print Service Plugin Solution</v>
      </c>
      <c r="G5799" s="18">
        <v>0</v>
      </c>
      <c r="H5799" s="19">
        <v>44166</v>
      </c>
      <c r="I5799" s="18" t="str">
        <f>+IFERROR(VLOOKUP(Cursos[[#This Row],[Modelo correcto]],Modelos[[Modelo correcto]:[Aplica para certificación]],4,FALSE),"REVISAR")</f>
        <v>NO</v>
      </c>
    </row>
    <row r="5800" spans="1:9" x14ac:dyDescent="0.25">
      <c r="A5800" s="144" t="s">
        <v>326</v>
      </c>
      <c r="B5800">
        <v>1</v>
      </c>
      <c r="C5800" s="128" t="s">
        <v>1406</v>
      </c>
      <c r="D5800" s="18" t="str">
        <f>+IFERROR(VLOOKUP(Cursos[[#This Row],[Modelo correcto]],Modelos[[Modelo correcto]:[¿En línea?]],2,FALSE),"REVISAR")</f>
        <v>HP</v>
      </c>
      <c r="E5800" s="145" t="str">
        <f>+IFERROR(VLOOKUP(Cursos[[#This Row],[Modelo correcto]],Modelos[[Modelo correcto]:[¿En línea?]],3,FALSE),"REVISAR")</f>
        <v>SÍ</v>
      </c>
      <c r="F5800" s="18" t="str">
        <f>+Cursos[[#This Row],[IS]]&amp;Cursos[[#This Row],[Modelo correcto]]</f>
        <v>HIRAM GUILLERMO DIAZ ORTIZSamsung Host Driver and Applications Software</v>
      </c>
      <c r="G5800" s="18">
        <v>1</v>
      </c>
      <c r="H5800" s="19">
        <v>44166</v>
      </c>
      <c r="I5800" s="18" t="str">
        <f>+IFERROR(VLOOKUP(Cursos[[#This Row],[Modelo correcto]],Modelos[[Modelo correcto]:[Aplica para certificación]],4,FALSE),"REVISAR")</f>
        <v>NO</v>
      </c>
    </row>
    <row r="5801" spans="1:9" x14ac:dyDescent="0.25">
      <c r="A5801" s="144" t="s">
        <v>390</v>
      </c>
      <c r="B5801">
        <v>0</v>
      </c>
      <c r="C5801" s="63" t="s">
        <v>822</v>
      </c>
      <c r="D5801" s="18" t="str">
        <f>+IFERROR(VLOOKUP(Cursos[[#This Row],[Modelo correcto]],Modelos[[Modelo correcto]:[¿En línea?]],2,FALSE),"REVISAR")</f>
        <v>HP</v>
      </c>
      <c r="E5801" s="18" t="str">
        <f>+IFERROR(VLOOKUP(Cursos[[#This Row],[Modelo correcto]],Modelos[[Modelo correcto]:[¿En línea?]],3,FALSE),"REVISAR")</f>
        <v>SÍ</v>
      </c>
      <c r="F5801" s="18" t="str">
        <f>+Cursos[[#This Row],[IS]]&amp;Cursos[[#This Row],[Modelo correcto]]</f>
        <v>JOSE LUIS CABRERA FISCALM521</v>
      </c>
      <c r="G5801" s="18">
        <v>1</v>
      </c>
      <c r="H5801" s="18"/>
      <c r="I5801" s="18" t="str">
        <f>+IFERROR(VLOOKUP(Cursos[[#This Row],[Modelo correcto]],Modelos[[Modelo correcto]:[Aplica para certificación]],4,FALSE),"REVISAR")</f>
        <v>NO</v>
      </c>
    </row>
    <row r="5802" spans="1:9" x14ac:dyDescent="0.25">
      <c r="A5802" s="144" t="s">
        <v>326</v>
      </c>
      <c r="B5802">
        <v>1</v>
      </c>
      <c r="C5802" s="128" t="s">
        <v>2548</v>
      </c>
      <c r="D5802" s="18" t="str">
        <f>+IFERROR(VLOOKUP(Cursos[[#This Row],[Modelo correcto]],Modelos[[Modelo correcto]:[¿En línea?]],2,FALSE),"REVISAR")</f>
        <v>HP</v>
      </c>
      <c r="E5802" s="52" t="str">
        <f>+IFERROR(VLOOKUP(Cursos[[#This Row],[Modelo correcto]],Modelos[[Modelo correcto]:[¿En línea?]],3,FALSE),"REVISAR")</f>
        <v>SÍ</v>
      </c>
      <c r="F5802" s="18" t="str">
        <f>+Cursos[[#This Row],[IS]]&amp;Cursos[[#This Row],[Modelo correcto]]</f>
        <v>HIRAM GUILLERMO DIAZ ORTIZSamsung Printer - Introduction to Smart UI Copier Service Mode</v>
      </c>
      <c r="G5802" s="18">
        <v>0</v>
      </c>
      <c r="H5802" s="19">
        <v>44166</v>
      </c>
      <c r="I5802" s="18" t="str">
        <f>+IFERROR(VLOOKUP(Cursos[[#This Row],[Modelo correcto]],Modelos[[Modelo correcto]:[Aplica para certificación]],4,FALSE),"REVISAR")</f>
        <v>NO</v>
      </c>
    </row>
    <row r="5803" spans="1:9" x14ac:dyDescent="0.25">
      <c r="A5803" s="144" t="s">
        <v>326</v>
      </c>
      <c r="B5803">
        <v>1</v>
      </c>
      <c r="C5803" s="128" t="s">
        <v>1889</v>
      </c>
      <c r="D5803" s="18" t="str">
        <f>+IFERROR(VLOOKUP(Cursos[[#This Row],[Modelo correcto]],Modelos[[Modelo correcto]:[¿En línea?]],2,FALSE),"REVISAR")</f>
        <v>HP</v>
      </c>
      <c r="E5803" s="52" t="str">
        <f>+IFERROR(VLOOKUP(Cursos[[#This Row],[Modelo correcto]],Modelos[[Modelo correcto]:[¿En línea?]],3,FALSE),"REVISAR")</f>
        <v>SÍ</v>
      </c>
      <c r="F5803" s="18" t="str">
        <f>+Cursos[[#This Row],[IS]]&amp;Cursos[[#This Row],[Modelo correcto]]</f>
        <v>HIRAM GUILLERMO DIAZ ORTIZHP Laser Printer 407nk, CCT LP HS1381, 508nk Service</v>
      </c>
      <c r="G5803" s="18">
        <v>0</v>
      </c>
      <c r="H5803" s="19">
        <v>44166</v>
      </c>
      <c r="I5803" s="18" t="str">
        <f>+IFERROR(VLOOKUP(Cursos[[#This Row],[Modelo correcto]],Modelos[[Modelo correcto]:[Aplica para certificación]],4,FALSE),"REVISAR")</f>
        <v>NO</v>
      </c>
    </row>
    <row r="5804" spans="1:9" x14ac:dyDescent="0.25">
      <c r="A5804" s="144" t="s">
        <v>326</v>
      </c>
      <c r="B5804">
        <v>1</v>
      </c>
      <c r="C5804" s="128" t="s">
        <v>1774</v>
      </c>
      <c r="D5804" s="18" t="str">
        <f>+IFERROR(VLOOKUP(Cursos[[#This Row],[Modelo correcto]],Modelos[[Modelo correcto]:[¿En línea?]],2,FALSE),"REVISAR")</f>
        <v>HP</v>
      </c>
      <c r="E5804" s="52" t="str">
        <f>+IFERROR(VLOOKUP(Cursos[[#This Row],[Modelo correcto]],Modelos[[Modelo correcto]:[¿En línea?]],3,FALSE),"REVISAR")</f>
        <v>SÍ</v>
      </c>
      <c r="F5804" s="18" t="str">
        <f>+Cursos[[#This Row],[IS]]&amp;Cursos[[#This Row],[Modelo correcto]]</f>
        <v>HIRAM GUILLERMO DIAZ ORTIZSamsung Cloud Print SCP Solution</v>
      </c>
      <c r="G5804" s="18">
        <v>0</v>
      </c>
      <c r="H5804" s="44">
        <v>44166</v>
      </c>
      <c r="I5804" s="18" t="str">
        <f>+IFERROR(VLOOKUP(Cursos[[#This Row],[Modelo correcto]],Modelos[[Modelo correcto]:[Aplica para certificación]],4,FALSE),"REVISAR")</f>
        <v>SÍ</v>
      </c>
    </row>
    <row r="5805" spans="1:9" x14ac:dyDescent="0.25">
      <c r="A5805" s="144" t="s">
        <v>326</v>
      </c>
      <c r="B5805">
        <v>1</v>
      </c>
      <c r="C5805" s="128" t="s">
        <v>2553</v>
      </c>
      <c r="D5805" s="18" t="str">
        <f>+IFERROR(VLOOKUP(Cursos[[#This Row],[Modelo correcto]],Modelos[[Modelo correcto]:[¿En línea?]],2,FALSE),"REVISAR")</f>
        <v>HP</v>
      </c>
      <c r="E5805" s="52" t="str">
        <f>+IFERROR(VLOOKUP(Cursos[[#This Row],[Modelo correcto]],Modelos[[Modelo correcto]:[¿En línea?]],3,FALSE),"REVISAR")</f>
        <v>SÍ</v>
      </c>
      <c r="F5805" s="18" t="str">
        <f>+Cursos[[#This Row],[IS]]&amp;Cursos[[#This Row],[Modelo correcto]]</f>
        <v>HIRAM GUILLERMO DIAZ ORTIZSamsung Printer Diagnostics SPD Solution</v>
      </c>
      <c r="G5805" s="18">
        <v>1</v>
      </c>
      <c r="H5805" s="44">
        <v>44166</v>
      </c>
      <c r="I5805" s="18" t="str">
        <f>+IFERROR(VLOOKUP(Cursos[[#This Row],[Modelo correcto]],Modelos[[Modelo correcto]:[Aplica para certificación]],4,FALSE),"REVISAR")</f>
        <v>NO</v>
      </c>
    </row>
    <row r="5806" spans="1:9" x14ac:dyDescent="0.25">
      <c r="A5806" s="144" t="s">
        <v>338</v>
      </c>
      <c r="B5806">
        <v>1</v>
      </c>
      <c r="C5806" s="63">
        <v>476</v>
      </c>
      <c r="D5806" s="10" t="str">
        <f>+IFERROR(VLOOKUP(Cursos[[#This Row],[Modelo correcto]],Modelos[[Modelo correcto]:[¿En línea?]],2,FALSE),"REVISAR")</f>
        <v>HP</v>
      </c>
      <c r="E5806" s="10" t="str">
        <f>+IFERROR(VLOOKUP(Cursos[[#This Row],[Modelo correcto]],Modelos[[Modelo correcto]:[¿En línea?]],3,FALSE),"REVISAR")</f>
        <v>SÍ</v>
      </c>
      <c r="F5806" s="18" t="str">
        <f>+Cursos[[#This Row],[IS]]&amp;Cursos[[#This Row],[Modelo correcto]]</f>
        <v>JOSE LUIS CARBAJAL CABUTO476</v>
      </c>
      <c r="G5806" s="18">
        <v>1</v>
      </c>
      <c r="H5806" s="18"/>
      <c r="I5806" s="18" t="str">
        <f>+IFERROR(VLOOKUP(Cursos[[#This Row],[Modelo correcto]],Modelos[[Modelo correcto]:[Aplica para certificación]],4,FALSE),"REVISAR")</f>
        <v>NO</v>
      </c>
    </row>
    <row r="5807" spans="1:9" x14ac:dyDescent="0.25">
      <c r="A5807" s="144" t="s">
        <v>359</v>
      </c>
      <c r="B5807">
        <v>1</v>
      </c>
      <c r="C5807" s="63" t="s">
        <v>1072</v>
      </c>
      <c r="D5807" s="18" t="str">
        <f>+IFERROR(VLOOKUP(Cursos[[#This Row],[Modelo correcto]],Modelos[[Modelo correcto]:[¿En línea?]],2,FALSE),"REVISAR")</f>
        <v>LEXMARK</v>
      </c>
      <c r="E5807" s="18" t="str">
        <f>+IFERROR(VLOOKUP(Cursos[[#This Row],[Modelo correcto]],Modelos[[Modelo correcto]:[¿En línea?]],3,FALSE),"REVISAR")</f>
        <v>SÍ</v>
      </c>
      <c r="F5807" s="18" t="str">
        <f>+Cursos[[#This Row],[IS]]&amp;Cursos[[#This Row],[Modelo correcto]]</f>
        <v>RENE CASTELLON RAMOSMicrosoft Windows 10</v>
      </c>
      <c r="G5807" s="18">
        <v>0</v>
      </c>
      <c r="H5807" s="19">
        <v>43800</v>
      </c>
      <c r="I5807" s="18" t="str">
        <f>+IFERROR(VLOOKUP(Cursos[[#This Row],[Modelo correcto]],Modelos[[Modelo correcto]:[Aplica para certificación]],4,FALSE),"REVISAR")</f>
        <v>NO</v>
      </c>
    </row>
    <row r="5808" spans="1:9" x14ac:dyDescent="0.25">
      <c r="A5808" s="144" t="s">
        <v>326</v>
      </c>
      <c r="B5808">
        <v>1</v>
      </c>
      <c r="C5808" s="128" t="s">
        <v>2307</v>
      </c>
      <c r="D5808" s="18" t="str">
        <f>+IFERROR(VLOOKUP(Cursos[[#This Row],[Modelo correcto]],Modelos[[Modelo correcto]:[¿En línea?]],2,FALSE),"REVISAR")</f>
        <v>HP</v>
      </c>
      <c r="E5808" s="52" t="str">
        <f>+IFERROR(VLOOKUP(Cursos[[#This Row],[Modelo correcto]],Modelos[[Modelo correcto]:[¿En línea?]],3,FALSE),"REVISAR")</f>
        <v>SÍ</v>
      </c>
      <c r="F5808" s="18" t="str">
        <f>+Cursos[[#This Row],[IS]]&amp;Cursos[[#This Row],[Modelo correcto]]</f>
        <v>HIRAM GUILLERMO DIAZ ORTIZModule 1. Product Introduction. HP DesignJet T2X0-T6X0-Studio Printers</v>
      </c>
      <c r="G5808" s="18">
        <v>0</v>
      </c>
      <c r="H5808" s="44">
        <v>44166</v>
      </c>
      <c r="I5808" s="18" t="str">
        <f>+IFERROR(VLOOKUP(Cursos[[#This Row],[Modelo correcto]],Modelos[[Modelo correcto]:[Aplica para certificación]],4,FALSE),"REVISAR")</f>
        <v>NO</v>
      </c>
    </row>
    <row r="5809" spans="1:9" x14ac:dyDescent="0.25">
      <c r="A5809" s="144" t="s">
        <v>359</v>
      </c>
      <c r="B5809">
        <v>1</v>
      </c>
      <c r="C5809" s="63" t="s">
        <v>1062</v>
      </c>
      <c r="D5809" s="18" t="str">
        <f>+IFERROR(VLOOKUP(Cursos[[#This Row],[Modelo correcto]],Modelos[[Modelo correcto]:[¿En línea?]],2,FALSE),"REVISAR")</f>
        <v>LEXMARK</v>
      </c>
      <c r="E5809" s="18" t="str">
        <f>+IFERROR(VLOOKUP(Cursos[[#This Row],[Modelo correcto]],Modelos[[Modelo correcto]:[¿En línea?]],3,FALSE),"REVISAR")</f>
        <v>SÍ</v>
      </c>
      <c r="F5809" s="18" t="str">
        <f>+Cursos[[#This Row],[IS]]&amp;Cursos[[#This Row],[Modelo correcto]]</f>
        <v>RENE CASTELLON RAMOSMPF Control panel</v>
      </c>
      <c r="G5809" s="18">
        <v>1</v>
      </c>
      <c r="H5809" s="19">
        <v>43739</v>
      </c>
      <c r="I5809" s="18" t="str">
        <f>+IFERROR(VLOOKUP(Cursos[[#This Row],[Modelo correcto]],Modelos[[Modelo correcto]:[Aplica para certificación]],4,FALSE),"REVISAR")</f>
        <v>NO</v>
      </c>
    </row>
    <row r="5810" spans="1:9" x14ac:dyDescent="0.25">
      <c r="A5810" s="144" t="s">
        <v>359</v>
      </c>
      <c r="B5810">
        <v>1</v>
      </c>
      <c r="C5810" s="63" t="s">
        <v>775</v>
      </c>
      <c r="D5810" s="10" t="str">
        <f>+IFERROR(VLOOKUP(Cursos[[#This Row],[Modelo correcto]],Modelos[[Modelo correcto]:[¿En línea?]],2,FALSE),"REVISAR")</f>
        <v>LEXMARK</v>
      </c>
      <c r="E5810" s="10" t="str">
        <f>+IFERROR(VLOOKUP(Cursos[[#This Row],[Modelo correcto]],Modelos[[Modelo correcto]:[¿En línea?]],3,FALSE),"REVISAR")</f>
        <v>SÍ</v>
      </c>
      <c r="F5810" s="18" t="str">
        <f>+Cursos[[#This Row],[IS]]&amp;Cursos[[#This Row],[Modelo correcto]]</f>
        <v>RENE CASTELLON RAMOSMX522</v>
      </c>
      <c r="G5810" s="18">
        <v>1</v>
      </c>
      <c r="H5810" s="18"/>
      <c r="I5810" s="18" t="str">
        <f>+IFERROR(VLOOKUP(Cursos[[#This Row],[Modelo correcto]],Modelos[[Modelo correcto]:[Aplica para certificación]],4,FALSE),"REVISAR")</f>
        <v>NO</v>
      </c>
    </row>
    <row r="5811" spans="1:9" x14ac:dyDescent="0.25">
      <c r="A5811" s="144" t="s">
        <v>359</v>
      </c>
      <c r="B5811">
        <v>1</v>
      </c>
      <c r="C5811" s="63" t="s">
        <v>776</v>
      </c>
      <c r="D5811" s="18" t="str">
        <f>+IFERROR(VLOOKUP(Cursos[[#This Row],[Modelo correcto]],Modelos[[Modelo correcto]:[¿En línea?]],2,FALSE),"REVISAR")</f>
        <v>LEXMARK</v>
      </c>
      <c r="E5811" s="18" t="str">
        <f>+IFERROR(VLOOKUP(Cursos[[#This Row],[Modelo correcto]],Modelos[[Modelo correcto]:[¿En línea?]],3,FALSE),"REVISAR")</f>
        <v>SÍ</v>
      </c>
      <c r="F5811" s="18" t="str">
        <f>+Cursos[[#This Row],[IS]]&amp;Cursos[[#This Row],[Modelo correcto]]</f>
        <v>RENE CASTELLON RAMOSNetworking Concepts</v>
      </c>
      <c r="G5811" s="18">
        <v>0</v>
      </c>
      <c r="H5811" s="19">
        <v>43800</v>
      </c>
      <c r="I5811" s="18" t="str">
        <f>+IFERROR(VLOOKUP(Cursos[[#This Row],[Modelo correcto]],Modelos[[Modelo correcto]:[Aplica para certificación]],4,FALSE),"REVISAR")</f>
        <v>NO</v>
      </c>
    </row>
    <row r="5812" spans="1:9" x14ac:dyDescent="0.25">
      <c r="A5812" s="144" t="s">
        <v>326</v>
      </c>
      <c r="B5812">
        <v>1</v>
      </c>
      <c r="C5812" s="128" t="s">
        <v>2567</v>
      </c>
      <c r="D5812" s="18" t="str">
        <f>+IFERROR(VLOOKUP(Cursos[[#This Row],[Modelo correcto]],Modelos[[Modelo correcto]:[¿En línea?]],2,FALSE),"REVISAR")</f>
        <v>HP</v>
      </c>
      <c r="E5812" s="52" t="str">
        <f>+IFERROR(VLOOKUP(Cursos[[#This Row],[Modelo correcto]],Modelos[[Modelo correcto]:[¿En línea?]],3,FALSE),"REVISAR")</f>
        <v>SÍ</v>
      </c>
      <c r="F5812" s="18" t="str">
        <f>+Cursos[[#This Row],[IS]]&amp;Cursos[[#This Row],[Modelo correcto]]</f>
        <v>HIRAM GUILLERMO DIAZ ORTIZModule 2. Install -  Set up and Configure-HP DesignJet T2X0-T6X0- Studio Printers</v>
      </c>
      <c r="G5812" s="18">
        <v>0</v>
      </c>
      <c r="H5812" s="44">
        <v>44166</v>
      </c>
      <c r="I5812" s="18" t="str">
        <f>+IFERROR(VLOOKUP(Cursos[[#This Row],[Modelo correcto]],Modelos[[Modelo correcto]:[Aplica para certificación]],4,FALSE),"REVISAR")</f>
        <v>NO</v>
      </c>
    </row>
    <row r="5813" spans="1:9" x14ac:dyDescent="0.25">
      <c r="A5813" s="144" t="s">
        <v>326</v>
      </c>
      <c r="B5813">
        <v>1</v>
      </c>
      <c r="C5813" s="128" t="s">
        <v>2324</v>
      </c>
      <c r="D5813" s="18" t="str">
        <f>+IFERROR(VLOOKUP(Cursos[[#This Row],[Modelo correcto]],Modelos[[Modelo correcto]:[¿En línea?]],2,FALSE),"REVISAR")</f>
        <v>HP</v>
      </c>
      <c r="E5813" s="52" t="str">
        <f>+IFERROR(VLOOKUP(Cursos[[#This Row],[Modelo correcto]],Modelos[[Modelo correcto]:[¿En línea?]],3,FALSE),"REVISAR")</f>
        <v>SÍ</v>
      </c>
      <c r="F5813" s="18" t="str">
        <f>+Cursos[[#This Row],[IS]]&amp;Cursos[[#This Row],[Modelo correcto]]</f>
        <v>HIRAM GUILLERMO DIAZ ORTIZModule 3. Use and Maintain. HP DesignJet TX20-TX60-Studio Printers</v>
      </c>
      <c r="G5813" s="18">
        <v>1</v>
      </c>
      <c r="H5813" s="44">
        <v>44166</v>
      </c>
      <c r="I5813" s="18" t="str">
        <f>+IFERROR(VLOOKUP(Cursos[[#This Row],[Modelo correcto]],Modelos[[Modelo correcto]:[Aplica para certificación]],4,FALSE),"REVISAR")</f>
        <v>NO</v>
      </c>
    </row>
    <row r="5814" spans="1:9" x14ac:dyDescent="0.25">
      <c r="A5814" s="144" t="s">
        <v>326</v>
      </c>
      <c r="B5814">
        <v>1</v>
      </c>
      <c r="C5814" s="34" t="s">
        <v>2547</v>
      </c>
      <c r="D5814" s="18" t="str">
        <f>+IFERROR(VLOOKUP(Cursos[[#This Row],[Modelo correcto]],Modelos[[Modelo correcto]:[¿En línea?]],2,FALSE),"REVISAR")</f>
        <v>HP</v>
      </c>
      <c r="E5814" s="52" t="str">
        <f>+IFERROR(VLOOKUP(Cursos[[#This Row],[Modelo correcto]],Modelos[[Modelo correcto]:[¿En línea?]],3,FALSE),"REVISAR")</f>
        <v>SÍ</v>
      </c>
      <c r="F5814" s="18" t="str">
        <f>+Cursos[[#This Row],[IS]]&amp;Cursos[[#This Row],[Modelo correcto]]</f>
        <v>HIRAM GUILLERMO DIAZ ORTIZHP Consumer Printer Troubleshooting Connectivity</v>
      </c>
      <c r="G5814" s="18">
        <v>1</v>
      </c>
      <c r="H5814" s="44">
        <v>44166</v>
      </c>
      <c r="I5814" s="18" t="str">
        <f>+IFERROR(VLOOKUP(Cursos[[#This Row],[Modelo correcto]],Modelos[[Modelo correcto]:[Aplica para certificación]],4,FALSE),"REVISAR")</f>
        <v>NO</v>
      </c>
    </row>
    <row r="5815" spans="1:9" x14ac:dyDescent="0.25">
      <c r="A5815" s="144" t="s">
        <v>326</v>
      </c>
      <c r="B5815">
        <v>1</v>
      </c>
      <c r="C5815" s="34" t="s">
        <v>1948</v>
      </c>
      <c r="D5815" s="18" t="str">
        <f>+IFERROR(VLOOKUP(Cursos[[#This Row],[Modelo correcto]],Modelos[[Modelo correcto]:[¿En línea?]],2,FALSE),"REVISAR")</f>
        <v>HP</v>
      </c>
      <c r="E5815" s="52" t="str">
        <f>+IFERROR(VLOOKUP(Cursos[[#This Row],[Modelo correcto]],Modelos[[Modelo correcto]:[¿En línea?]],3,FALSE),"REVISAR")</f>
        <v>SÍ</v>
      </c>
      <c r="F5815" s="18" t="str">
        <f>+Cursos[[#This Row],[IS]]&amp;Cursos[[#This Row],[Modelo correcto]]</f>
        <v>HIRAM GUILLERMO DIAZ ORTIZSamsung Smart Printer Diagnostic System Solution Training</v>
      </c>
      <c r="G5815" s="18">
        <v>0</v>
      </c>
      <c r="H5815" s="44">
        <v>44166</v>
      </c>
      <c r="I5815" s="18" t="str">
        <f>+IFERROR(VLOOKUP(Cursos[[#This Row],[Modelo correcto]],Modelos[[Modelo correcto]:[Aplica para certificación]],4,FALSE),"REVISAR")</f>
        <v>NO</v>
      </c>
    </row>
    <row r="5816" spans="1:9" x14ac:dyDescent="0.25">
      <c r="A5816" s="144" t="s">
        <v>326</v>
      </c>
      <c r="B5816">
        <v>1</v>
      </c>
      <c r="C5816" s="10" t="s">
        <v>2547</v>
      </c>
      <c r="D5816" s="18" t="str">
        <f>+IFERROR(VLOOKUP(Cursos[[#This Row],[Modelo correcto]],Modelos[[Modelo correcto]:[¿En línea?]],2,FALSE),"REVISAR")</f>
        <v>HP</v>
      </c>
      <c r="E5816" s="52" t="str">
        <f>+IFERROR(VLOOKUP(Cursos[[#This Row],[Modelo correcto]],Modelos[[Modelo correcto]:[¿En línea?]],3,FALSE),"REVISAR")</f>
        <v>SÍ</v>
      </c>
      <c r="F5816" s="18" t="str">
        <f>+Cursos[[#This Row],[IS]]&amp;Cursos[[#This Row],[Modelo correcto]]</f>
        <v>HIRAM GUILLERMO DIAZ ORTIZHP Consumer Printer Troubleshooting Connectivity</v>
      </c>
      <c r="G5816" s="18">
        <v>0</v>
      </c>
      <c r="H5816" s="44">
        <v>44166</v>
      </c>
      <c r="I5816" s="18" t="str">
        <f>+IFERROR(VLOOKUP(Cursos[[#This Row],[Modelo correcto]],Modelos[[Modelo correcto]:[Aplica para certificación]],4,FALSE),"REVISAR")</f>
        <v>NO</v>
      </c>
    </row>
    <row r="5817" spans="1:9" x14ac:dyDescent="0.25">
      <c r="A5817" s="144" t="s">
        <v>2774</v>
      </c>
      <c r="B5817">
        <v>1</v>
      </c>
      <c r="C5817" s="10" t="s">
        <v>258</v>
      </c>
      <c r="D5817" s="18" t="str">
        <f>+IFERROR(VLOOKUP(Cursos[[#This Row],[Modelo correcto]],Modelos[[Modelo correcto]:[¿En línea?]],2,FALSE),"REVISAR")</f>
        <v>XEROX</v>
      </c>
      <c r="E5817" s="18" t="str">
        <f>+IFERROR(VLOOKUP(Cursos[[#This Row],[Modelo correcto]],Modelos[[Modelo correcto]:[¿En línea?]],3,FALSE),"REVISAR")</f>
        <v>SÍ</v>
      </c>
      <c r="F5817" s="18" t="str">
        <f>+Cursos[[#This Row],[IS]]&amp;Cursos[[#This Row],[Modelo correcto]]</f>
        <v>PAULO CESAR MARTINEZ RODRIGUEZCMYKNTF</v>
      </c>
      <c r="G5817" s="18">
        <v>1</v>
      </c>
      <c r="H5817" s="44">
        <v>43739</v>
      </c>
      <c r="I5817" s="18" t="str">
        <f>+IFERROR(VLOOKUP(Cursos[[#This Row],[Modelo correcto]],Modelos[[Modelo correcto]:[Aplica para certificación]],4,FALSE),"REVISAR")</f>
        <v>SÍ</v>
      </c>
    </row>
    <row r="5818" spans="1:9" x14ac:dyDescent="0.25">
      <c r="A5818" s="144" t="s">
        <v>2774</v>
      </c>
      <c r="B5818">
        <v>1</v>
      </c>
      <c r="C5818" s="10" t="s">
        <v>248</v>
      </c>
      <c r="D5818" s="18" t="str">
        <f>+IFERROR(VLOOKUP(Cursos[[#This Row],[Modelo correcto]],Modelos[[Modelo correcto]:[¿En línea?]],2,FALSE),"REVISAR")</f>
        <v>XEROX</v>
      </c>
      <c r="E5818" s="18" t="str">
        <f>+IFERROR(VLOOKUP(Cursos[[#This Row],[Modelo correcto]],Modelos[[Modelo correcto]:[¿En línea?]],3,FALSE),"REVISAR")</f>
        <v>SÍ</v>
      </c>
      <c r="F5818" s="18" t="str">
        <f>+Cursos[[#This Row],[IS]]&amp;Cursos[[#This Row],[Modelo correcto]]</f>
        <v>PAULO CESAR MARTINEZ RODRIGUEZD12501</v>
      </c>
      <c r="G5818" s="18">
        <v>1</v>
      </c>
      <c r="H5818" s="19">
        <v>43770</v>
      </c>
      <c r="I5818" s="18" t="str">
        <f>+IFERROR(VLOOKUP(Cursos[[#This Row],[Modelo correcto]],Modelos[[Modelo correcto]:[Aplica para certificación]],4,FALSE),"REVISAR")</f>
        <v>SÍ</v>
      </c>
    </row>
    <row r="5819" spans="1:9" x14ac:dyDescent="0.25">
      <c r="A5819" s="144" t="s">
        <v>326</v>
      </c>
      <c r="B5819">
        <v>1</v>
      </c>
      <c r="C5819" s="128" t="s">
        <v>2571</v>
      </c>
      <c r="D5819" s="18" t="str">
        <f>+IFERROR(VLOOKUP(Cursos[[#This Row],[Modelo correcto]],Modelos[[Modelo correcto]:[¿En línea?]],2,FALSE),"REVISAR")</f>
        <v>HP</v>
      </c>
      <c r="E5819" s="52" t="str">
        <f>+IFERROR(VLOOKUP(Cursos[[#This Row],[Modelo correcto]],Modelos[[Modelo correcto]:[¿En línea?]],3,FALSE),"REVISAR")</f>
        <v>SÍ</v>
      </c>
      <c r="F5819" s="18" t="str">
        <f>+Cursos[[#This Row],[IS]]&amp;Cursos[[#This Row],[Modelo correcto]]</f>
        <v>HIRAM GUILLERMO DIAZ ORTIZVideo  Identifying Print Customers and Their Requirements</v>
      </c>
      <c r="G5819" s="18">
        <v>1</v>
      </c>
      <c r="H5819" s="44">
        <v>44166</v>
      </c>
      <c r="I5819" s="18" t="str">
        <f>+IFERROR(VLOOKUP(Cursos[[#This Row],[Modelo correcto]],Modelos[[Modelo correcto]:[Aplica para certificación]],4,FALSE),"REVISAR")</f>
        <v>NO</v>
      </c>
    </row>
    <row r="5820" spans="1:9" x14ac:dyDescent="0.25">
      <c r="A5820" s="144" t="s">
        <v>359</v>
      </c>
      <c r="B5820">
        <v>1</v>
      </c>
      <c r="C5820" s="4" t="s">
        <v>1073</v>
      </c>
      <c r="D5820" s="18" t="str">
        <f>+IFERROR(VLOOKUP(Cursos[[#This Row],[Modelo correcto]],Modelos[[Modelo correcto]:[¿En línea?]],2,FALSE),"REVISAR")</f>
        <v>LEXMARK</v>
      </c>
      <c r="E5820" s="18" t="str">
        <f>+IFERROR(VLOOKUP(Cursos[[#This Row],[Modelo correcto]],Modelos[[Modelo correcto]:[¿En línea?]],3,FALSE),"REVISAR")</f>
        <v>SÍ</v>
      </c>
      <c r="F5820" s="18" t="str">
        <f>+Cursos[[#This Row],[IS]]&amp;Cursos[[#This Row],[Modelo correcto]]</f>
        <v>RENE CASTELLON RAMOSPackage Builder and Package Installer</v>
      </c>
      <c r="G5820" s="18">
        <v>0</v>
      </c>
      <c r="H5820" s="19">
        <v>43800</v>
      </c>
      <c r="I5820" s="18" t="str">
        <f>+IFERROR(VLOOKUP(Cursos[[#This Row],[Modelo correcto]],Modelos[[Modelo correcto]:[Aplica para certificación]],4,FALSE),"REVISAR")</f>
        <v>NO</v>
      </c>
    </row>
    <row r="5821" spans="1:9" x14ac:dyDescent="0.25">
      <c r="A5821" s="144" t="s">
        <v>359</v>
      </c>
      <c r="B5821">
        <v>1</v>
      </c>
      <c r="C5821" s="63" t="s">
        <v>781</v>
      </c>
      <c r="D5821" s="18" t="str">
        <f>+IFERROR(VLOOKUP(Cursos[[#This Row],[Modelo correcto]],Modelos[[Modelo correcto]:[¿En línea?]],2,FALSE),"REVISAR")</f>
        <v>LEXMARK</v>
      </c>
      <c r="E5821" s="18" t="str">
        <f>+IFERROR(VLOOKUP(Cursos[[#This Row],[Modelo correcto]],Modelos[[Modelo correcto]:[¿En línea?]],3,FALSE),"REVISAR")</f>
        <v>SÍ</v>
      </c>
      <c r="F5821" s="18" t="str">
        <f>+Cursos[[#This Row],[IS]]&amp;Cursos[[#This Row],[Modelo correcto]]</f>
        <v>RENE CASTELLON RAMOSPharos Blueprint Enterprise</v>
      </c>
      <c r="G5821" s="18">
        <v>0</v>
      </c>
      <c r="H5821" s="19">
        <v>43800</v>
      </c>
      <c r="I5821" s="18" t="str">
        <f>+IFERROR(VLOOKUP(Cursos[[#This Row],[Modelo correcto]],Modelos[[Modelo correcto]:[Aplica para certificación]],4,FALSE),"REVISAR")</f>
        <v>NO</v>
      </c>
    </row>
    <row r="5822" spans="1:9" x14ac:dyDescent="0.25">
      <c r="A5822" s="144" t="s">
        <v>359</v>
      </c>
      <c r="B5822">
        <v>1</v>
      </c>
      <c r="C5822" s="63" t="s">
        <v>1071</v>
      </c>
      <c r="D5822" s="18" t="str">
        <f>+IFERROR(VLOOKUP(Cursos[[#This Row],[Modelo correcto]],Modelos[[Modelo correcto]:[¿En línea?]],2,FALSE),"REVISAR")</f>
        <v>LEXMARK</v>
      </c>
      <c r="E5822" s="18" t="str">
        <f>+IFERROR(VLOOKUP(Cursos[[#This Row],[Modelo correcto]],Modelos[[Modelo correcto]:[¿En línea?]],3,FALSE),"REVISAR")</f>
        <v>SÍ</v>
      </c>
      <c r="F5822" s="18" t="str">
        <f>+Cursos[[#This Row],[IS]]&amp;Cursos[[#This Row],[Modelo correcto]]</f>
        <v>RENE CASTELLON RAMOSPKI Embedded Applications</v>
      </c>
      <c r="G5822" s="18">
        <v>0</v>
      </c>
      <c r="H5822" s="19">
        <v>43800</v>
      </c>
      <c r="I5822" s="18" t="str">
        <f>+IFERROR(VLOOKUP(Cursos[[#This Row],[Modelo correcto]],Modelos[[Modelo correcto]:[Aplica para certificación]],4,FALSE),"REVISAR")</f>
        <v>NO</v>
      </c>
    </row>
    <row r="5823" spans="1:9" x14ac:dyDescent="0.25">
      <c r="A5823" s="144" t="s">
        <v>359</v>
      </c>
      <c r="B5823">
        <v>1</v>
      </c>
      <c r="C5823" s="63" t="s">
        <v>782</v>
      </c>
      <c r="D5823" s="18" t="str">
        <f>+IFERROR(VLOOKUP(Cursos[[#This Row],[Modelo correcto]],Modelos[[Modelo correcto]:[¿En línea?]],2,FALSE),"REVISAR")</f>
        <v>LEXMARK</v>
      </c>
      <c r="E5823" s="18" t="str">
        <f>+IFERROR(VLOOKUP(Cursos[[#This Row],[Modelo correcto]],Modelos[[Modelo correcto]:[¿En línea?]],3,FALSE),"REVISAR")</f>
        <v>SÍ</v>
      </c>
      <c r="F5823" s="18" t="str">
        <f>+Cursos[[#This Row],[IS]]&amp;Cursos[[#This Row],[Modelo correcto]]</f>
        <v>RENE CASTELLON RAMOSPremised Based Testing and Grading</v>
      </c>
      <c r="G5823" s="18">
        <v>0</v>
      </c>
      <c r="H5823" s="19">
        <v>43800</v>
      </c>
      <c r="I5823" s="18" t="str">
        <f>+IFERROR(VLOOKUP(Cursos[[#This Row],[Modelo correcto]],Modelos[[Modelo correcto]:[Aplica para certificación]],4,FALSE),"REVISAR")</f>
        <v>NO</v>
      </c>
    </row>
    <row r="5824" spans="1:9" x14ac:dyDescent="0.25">
      <c r="A5824" s="144" t="s">
        <v>2774</v>
      </c>
      <c r="B5824">
        <v>1</v>
      </c>
      <c r="C5824" s="10" t="s">
        <v>168</v>
      </c>
      <c r="D5824" s="18" t="str">
        <f>+IFERROR(VLOOKUP(Cursos[[#This Row],[Modelo correcto]],Modelos[[Modelo correcto]:[¿En línea?]],2,FALSE),"REVISAR")</f>
        <v>XEROX</v>
      </c>
      <c r="E5824" s="18" t="str">
        <f>+IFERROR(VLOOKUP(Cursos[[#This Row],[Modelo correcto]],Modelos[[Modelo correcto]:[¿En línea?]],3,FALSE),"REVISAR")</f>
        <v>SÍ</v>
      </c>
      <c r="F5824" s="18" t="str">
        <f>+Cursos[[#This Row],[IS]]&amp;Cursos[[#This Row],[Modelo correcto]]</f>
        <v>PAULO CESAR MARTINEZ RODRIGUEZDMO5019</v>
      </c>
      <c r="G5824" s="18">
        <v>0</v>
      </c>
      <c r="H5824" s="19">
        <v>43709</v>
      </c>
      <c r="I5824" s="18" t="str">
        <f>+IFERROR(VLOOKUP(Cursos[[#This Row],[Modelo correcto]],Modelos[[Modelo correcto]:[Aplica para certificación]],4,FALSE),"REVISAR")</f>
        <v>SÍ</v>
      </c>
    </row>
    <row r="5825" spans="1:9" x14ac:dyDescent="0.25">
      <c r="A5825" s="144" t="s">
        <v>326</v>
      </c>
      <c r="B5825" s="144">
        <v>1</v>
      </c>
      <c r="C5825" s="128" t="s">
        <v>2572</v>
      </c>
      <c r="D5825" s="18" t="str">
        <f>+IFERROR(VLOOKUP(Cursos[[#This Row],[Modelo correcto]],Modelos[[Modelo correcto]:[¿En línea?]],2,FALSE),"REVISAR")</f>
        <v>HP</v>
      </c>
      <c r="E5825" s="52" t="str">
        <f>+IFERROR(VLOOKUP(Cursos[[#This Row],[Modelo correcto]],Modelos[[Modelo correcto]:[¿En línea?]],3,FALSE),"REVISAR")</f>
        <v>SÍ</v>
      </c>
      <c r="F5825" s="18" t="str">
        <f>+Cursos[[#This Row],[IS]]&amp;Cursos[[#This Row],[Modelo correcto]]</f>
        <v>HIRAM GUILLERMO DIAZ ORTIZSamsung Printer - Samsung MX7 Pre requisite Video Introduction</v>
      </c>
      <c r="G5825" s="18">
        <v>1</v>
      </c>
      <c r="H5825" s="44">
        <v>44166</v>
      </c>
      <c r="I5825" s="18" t="str">
        <f>+IFERROR(VLOOKUP(Cursos[[#This Row],[Modelo correcto]],Modelos[[Modelo correcto]:[Aplica para certificación]],4,FALSE),"REVISAR")</f>
        <v>NO</v>
      </c>
    </row>
    <row r="5826" spans="1:9" x14ac:dyDescent="0.25">
      <c r="A5826" s="144" t="s">
        <v>359</v>
      </c>
      <c r="B5826">
        <v>1</v>
      </c>
      <c r="C5826" s="63" t="s">
        <v>1069</v>
      </c>
      <c r="D5826" s="18" t="str">
        <f>+IFERROR(VLOOKUP(Cursos[[#This Row],[Modelo correcto]],Modelos[[Modelo correcto]:[¿En línea?]],2,FALSE),"REVISAR")</f>
        <v>LEXMARK</v>
      </c>
      <c r="E5826" s="18" t="str">
        <f>+IFERROR(VLOOKUP(Cursos[[#This Row],[Modelo correcto]],Modelos[[Modelo correcto]:[¿En línea?]],3,FALSE),"REVISAR")</f>
        <v>SÍ</v>
      </c>
      <c r="F5826" s="18" t="str">
        <f>+Cursos[[#This Row],[IS]]&amp;Cursos[[#This Row],[Modelo correcto]]</f>
        <v>RENE CASTELLON RAMOSPrint Management</v>
      </c>
      <c r="G5826" s="18">
        <v>0</v>
      </c>
      <c r="H5826" s="19">
        <v>43800</v>
      </c>
      <c r="I5826" s="18" t="str">
        <f>+IFERROR(VLOOKUP(Cursos[[#This Row],[Modelo correcto]],Modelos[[Modelo correcto]:[Aplica para certificación]],4,FALSE),"REVISAR")</f>
        <v>NO</v>
      </c>
    </row>
    <row r="5827" spans="1:9" x14ac:dyDescent="0.25">
      <c r="A5827" s="144" t="s">
        <v>2774</v>
      </c>
      <c r="B5827">
        <v>1</v>
      </c>
      <c r="C5827" s="10" t="s">
        <v>107</v>
      </c>
      <c r="D5827" s="18" t="str">
        <f>+IFERROR(VLOOKUP(Cursos[[#This Row],[Modelo correcto]],Modelos[[Modelo correcto]:[¿En línea?]],2,FALSE),"REVISAR")</f>
        <v>XEROX</v>
      </c>
      <c r="E5827" s="18" t="str">
        <f>+IFERROR(VLOOKUP(Cursos[[#This Row],[Modelo correcto]],Modelos[[Modelo correcto]:[¿En línea?]],3,FALSE),"REVISAR")</f>
        <v>SÍ</v>
      </c>
      <c r="F5827" s="18" t="str">
        <f>+Cursos[[#This Row],[IS]]&amp;Cursos[[#This Row],[Modelo correcto]]</f>
        <v>PAULO CESAR MARTINEZ RODRIGUEZEFI200</v>
      </c>
      <c r="G5827" s="18">
        <v>0</v>
      </c>
      <c r="H5827" s="19">
        <v>43647</v>
      </c>
      <c r="I5827" s="18" t="str">
        <f>+IFERROR(VLOOKUP(Cursos[[#This Row],[Modelo correcto]],Modelos[[Modelo correcto]:[Aplica para certificación]],4,FALSE),"REVISAR")</f>
        <v>NO</v>
      </c>
    </row>
    <row r="5828" spans="1:9" x14ac:dyDescent="0.25">
      <c r="A5828" s="144" t="s">
        <v>359</v>
      </c>
      <c r="B5828">
        <v>1</v>
      </c>
      <c r="C5828" s="63" t="s">
        <v>1066</v>
      </c>
      <c r="D5828" s="18" t="str">
        <f>+IFERROR(VLOOKUP(Cursos[[#This Row],[Modelo correcto]],Modelos[[Modelo correcto]:[¿En línea?]],2,FALSE),"REVISAR")</f>
        <v>LEXMARK</v>
      </c>
      <c r="E5828" s="18" t="str">
        <f>+IFERROR(VLOOKUP(Cursos[[#This Row],[Modelo correcto]],Modelos[[Modelo correcto]:[¿En línea?]],3,FALSE),"REVISAR")</f>
        <v>SÍ</v>
      </c>
      <c r="F5828" s="18" t="str">
        <f>+Cursos[[#This Row],[IS]]&amp;Cursos[[#This Row],[Modelo correcto]]</f>
        <v>RENE CASTELLON RAMOSScan to Network</v>
      </c>
      <c r="G5828" s="18">
        <v>0</v>
      </c>
      <c r="H5828" s="19">
        <v>43800</v>
      </c>
      <c r="I5828" s="18" t="str">
        <f>+IFERROR(VLOOKUP(Cursos[[#This Row],[Modelo correcto]],Modelos[[Modelo correcto]:[Aplica para certificación]],4,FALSE),"REVISAR")</f>
        <v>NO</v>
      </c>
    </row>
    <row r="5829" spans="1:9" x14ac:dyDescent="0.25">
      <c r="A5829" s="144" t="s">
        <v>359</v>
      </c>
      <c r="B5829">
        <v>1</v>
      </c>
      <c r="C5829" s="63" t="s">
        <v>1074</v>
      </c>
      <c r="D5829" s="18" t="str">
        <f>+IFERROR(VLOOKUP(Cursos[[#This Row],[Modelo correcto]],Modelos[[Modelo correcto]:[¿En línea?]],2,FALSE),"REVISAR")</f>
        <v>LEXMARK</v>
      </c>
      <c r="E5829" s="18" t="str">
        <f>+IFERROR(VLOOKUP(Cursos[[#This Row],[Modelo correcto]],Modelos[[Modelo correcto]:[¿En línea?]],3,FALSE),"REVISAR")</f>
        <v>SÍ</v>
      </c>
      <c r="F5829" s="18" t="str">
        <f>+Cursos[[#This Row],[IS]]&amp;Cursos[[#This Row],[Modelo correcto]]</f>
        <v>RENE CASTELLON RAMOSScan to RightFax</v>
      </c>
      <c r="G5829" s="18">
        <v>0</v>
      </c>
      <c r="H5829" s="19">
        <v>43800</v>
      </c>
      <c r="I5829" s="18" t="str">
        <f>+IFERROR(VLOOKUP(Cursos[[#This Row],[Modelo correcto]],Modelos[[Modelo correcto]:[Aplica para certificación]],4,FALSE),"REVISAR")</f>
        <v>NO</v>
      </c>
    </row>
    <row r="5830" spans="1:9" x14ac:dyDescent="0.25">
      <c r="A5830" s="144" t="s">
        <v>359</v>
      </c>
      <c r="B5830">
        <v>1</v>
      </c>
      <c r="C5830" s="63" t="s">
        <v>812</v>
      </c>
      <c r="D5830" s="10" t="str">
        <f>+IFERROR(VLOOKUP(Cursos[[#This Row],[Modelo correcto]],Modelos[[Modelo correcto]:[¿En línea?]],2,FALSE),"REVISAR")</f>
        <v>SAMSUNG</v>
      </c>
      <c r="E5830" s="10" t="str">
        <f>+IFERROR(VLOOKUP(Cursos[[#This Row],[Modelo correcto]],Modelos[[Modelo correcto]:[¿En línea?]],3,FALSE),"REVISAR")</f>
        <v>SÍ</v>
      </c>
      <c r="F5830" s="18" t="str">
        <f>+Cursos[[#This Row],[IS]]&amp;Cursos[[#This Row],[Modelo correcto]]</f>
        <v>RENE CASTELLON RAMOSSL M4072</v>
      </c>
      <c r="G5830" s="18">
        <v>1</v>
      </c>
      <c r="H5830" s="18"/>
      <c r="I5830" s="18" t="str">
        <f>+IFERROR(VLOOKUP(Cursos[[#This Row],[Modelo correcto]],Modelos[[Modelo correcto]:[Aplica para certificación]],4,FALSE),"REVISAR")</f>
        <v>NO</v>
      </c>
    </row>
    <row r="5831" spans="1:9" x14ac:dyDescent="0.25">
      <c r="A5831" s="144" t="s">
        <v>359</v>
      </c>
      <c r="B5831">
        <v>1</v>
      </c>
      <c r="C5831" s="63" t="s">
        <v>831</v>
      </c>
      <c r="D5831" s="10" t="str">
        <f>+IFERROR(VLOOKUP(Cursos[[#This Row],[Modelo correcto]],Modelos[[Modelo correcto]:[¿En línea?]],2,FALSE),"REVISAR")</f>
        <v>SAMSUNG</v>
      </c>
      <c r="E5831" s="10" t="str">
        <f>+IFERROR(VLOOKUP(Cursos[[#This Row],[Modelo correcto]],Modelos[[Modelo correcto]:[¿En línea?]],3,FALSE),"REVISAR")</f>
        <v>SÍ</v>
      </c>
      <c r="F5831" s="18" t="str">
        <f>+Cursos[[#This Row],[IS]]&amp;Cursos[[#This Row],[Modelo correcto]]</f>
        <v>RENE CASTELLON RAMOSSL M5370</v>
      </c>
      <c r="G5831" s="18">
        <v>1</v>
      </c>
      <c r="H5831" s="18"/>
      <c r="I5831" s="18" t="str">
        <f>+IFERROR(VLOOKUP(Cursos[[#This Row],[Modelo correcto]],Modelos[[Modelo correcto]:[Aplica para certificación]],4,FALSE),"REVISAR")</f>
        <v>NO</v>
      </c>
    </row>
    <row r="5832" spans="1:9" x14ac:dyDescent="0.25">
      <c r="A5832" s="144" t="s">
        <v>359</v>
      </c>
      <c r="B5832">
        <v>1</v>
      </c>
      <c r="C5832" s="63" t="s">
        <v>789</v>
      </c>
      <c r="D5832" s="10" t="str">
        <f>+IFERROR(VLOOKUP(Cursos[[#This Row],[Modelo correcto]],Modelos[[Modelo correcto]:[¿En línea?]],2,FALSE),"REVISAR")</f>
        <v>LEXMARK</v>
      </c>
      <c r="E5832" s="10" t="str">
        <f>+IFERROR(VLOOKUP(Cursos[[#This Row],[Modelo correcto]],Modelos[[Modelo correcto]:[¿En línea?]],3,FALSE),"REVISAR")</f>
        <v>SÍ</v>
      </c>
      <c r="F5832" s="18" t="str">
        <f>+Cursos[[#This Row],[IS]]&amp;Cursos[[#This Row],[Modelo correcto]]</f>
        <v>RENE CASTELLON RAMOST654</v>
      </c>
      <c r="G5832" s="18">
        <v>1</v>
      </c>
      <c r="H5832" s="18"/>
      <c r="I5832" s="18" t="str">
        <f>+IFERROR(VLOOKUP(Cursos[[#This Row],[Modelo correcto]],Modelos[[Modelo correcto]:[Aplica para certificación]],4,FALSE),"REVISAR")</f>
        <v>NO</v>
      </c>
    </row>
    <row r="5833" spans="1:9" x14ac:dyDescent="0.25">
      <c r="A5833" s="144" t="s">
        <v>326</v>
      </c>
      <c r="B5833">
        <v>1</v>
      </c>
      <c r="C5833" s="128" t="s">
        <v>2570</v>
      </c>
      <c r="D5833" s="18" t="str">
        <f>+IFERROR(VLOOKUP(Cursos[[#This Row],[Modelo correcto]],Modelos[[Modelo correcto]:[¿En línea?]],2,FALSE),"REVISAR")</f>
        <v>HP</v>
      </c>
      <c r="E5833" s="52" t="str">
        <f>+IFERROR(VLOOKUP(Cursos[[#This Row],[Modelo correcto]],Modelos[[Modelo correcto]:[¿En línea?]],3,FALSE),"REVISAR")</f>
        <v>SÍ</v>
      </c>
      <c r="F5833" s="18" t="str">
        <f>+Cursos[[#This Row],[IS]]&amp;Cursos[[#This Row],[Modelo correcto]]</f>
        <v>HIRAM GUILLERMO DIAZ ORTIZSelling HP Supplies 2019</v>
      </c>
      <c r="G5833" s="18">
        <v>1</v>
      </c>
      <c r="H5833" s="44">
        <v>44166</v>
      </c>
      <c r="I5833" s="18" t="str">
        <f>+IFERROR(VLOOKUP(Cursos[[#This Row],[Modelo correcto]],Modelos[[Modelo correcto]:[Aplica para certificación]],4,FALSE),"REVISAR")</f>
        <v>NO</v>
      </c>
    </row>
    <row r="5834" spans="1:9" x14ac:dyDescent="0.25">
      <c r="A5834" s="144" t="s">
        <v>2774</v>
      </c>
      <c r="B5834">
        <v>1</v>
      </c>
      <c r="C5834" s="10" t="s">
        <v>296</v>
      </c>
      <c r="D5834" s="18" t="str">
        <f>+IFERROR(VLOOKUP(Cursos[[#This Row],[Modelo correcto]],Modelos[[Modelo correcto]:[¿En línea?]],2,FALSE),"REVISAR")</f>
        <v>XEROX</v>
      </c>
      <c r="E5834" s="18" t="str">
        <f>+IFERROR(VLOOKUP(Cursos[[#This Row],[Modelo correcto]],Modelos[[Modelo correcto]:[¿En línea?]],3,FALSE),"REVISAR")</f>
        <v>SÍ</v>
      </c>
      <c r="F5834" s="18" t="str">
        <f>+Cursos[[#This Row],[IS]]&amp;Cursos[[#This Row],[Modelo correcto]]</f>
        <v>PAULO CESAR MARTINEZ RODRIGUEZINSNTFR</v>
      </c>
      <c r="G5834" s="18">
        <v>0</v>
      </c>
      <c r="H5834" s="18"/>
      <c r="I5834" s="18" t="str">
        <f>+IFERROR(VLOOKUP(Cursos[[#This Row],[Modelo correcto]],Modelos[[Modelo correcto]:[Aplica para certificación]],4,FALSE),"REVISAR")</f>
        <v>SÍ</v>
      </c>
    </row>
    <row r="5835" spans="1:9" x14ac:dyDescent="0.25">
      <c r="A5835" s="144" t="s">
        <v>326</v>
      </c>
      <c r="B5835">
        <v>1</v>
      </c>
      <c r="C5835" s="128" t="s">
        <v>2585</v>
      </c>
      <c r="D5835" s="18" t="str">
        <f>+IFERROR(VLOOKUP(Cursos[[#This Row],[Modelo correcto]],Modelos[[Modelo correcto]:[¿En línea?]],2,FALSE),"REVISAR")</f>
        <v>HP</v>
      </c>
      <c r="E5835" s="145" t="str">
        <f>+IFERROR(VLOOKUP(Cursos[[#This Row],[Modelo correcto]],Modelos[[Modelo correcto]:[¿En línea?]],3,FALSE),"REVISAR")</f>
        <v>SÍ</v>
      </c>
      <c r="F5835" s="18" t="str">
        <f>+Cursos[[#This Row],[IS]]&amp;Cursos[[#This Row],[Modelo correcto]]</f>
        <v>HIRAM GUILLERMO DIAZ ORTIZIntroduction to the HP Jet Fusion 500 300 3D Printer Series</v>
      </c>
      <c r="G5835" s="18">
        <v>1</v>
      </c>
      <c r="H5835" s="19">
        <v>44166</v>
      </c>
      <c r="I5835" s="18" t="str">
        <f>+IFERROR(VLOOKUP(Cursos[[#This Row],[Modelo correcto]],Modelos[[Modelo correcto]:[Aplica para certificación]],4,FALSE),"REVISAR")</f>
        <v>SÍ</v>
      </c>
    </row>
    <row r="5836" spans="1:9" x14ac:dyDescent="0.25">
      <c r="A5836" s="144" t="s">
        <v>2774</v>
      </c>
      <c r="B5836">
        <v>1</v>
      </c>
      <c r="C5836" s="10" t="s">
        <v>260</v>
      </c>
      <c r="D5836" s="18" t="str">
        <f>+IFERROR(VLOOKUP(Cursos[[#This Row],[Modelo correcto]],Modelos[[Modelo correcto]:[¿En línea?]],2,FALSE),"REVISAR")</f>
        <v>XEROX</v>
      </c>
      <c r="E5836" s="18" t="str">
        <f>+IFERROR(VLOOKUP(Cursos[[#This Row],[Modelo correcto]],Modelos[[Modelo correcto]:[¿En línea?]],3,FALSE),"REVISAR")</f>
        <v>SÍ</v>
      </c>
      <c r="F5836" s="18" t="str">
        <f>+Cursos[[#This Row],[IS]]&amp;Cursos[[#This Row],[Modelo correcto]]</f>
        <v>PAULO CESAR MARTINEZ RODRIGUEZOS2082</v>
      </c>
      <c r="G5836" s="18">
        <v>1</v>
      </c>
      <c r="H5836" s="18"/>
      <c r="I5836" s="18" t="str">
        <f>+IFERROR(VLOOKUP(Cursos[[#This Row],[Modelo correcto]],Modelos[[Modelo correcto]:[Aplica para certificación]],4,FALSE),"REVISAR")</f>
        <v>SÍ</v>
      </c>
    </row>
    <row r="5837" spans="1:9" x14ac:dyDescent="0.25">
      <c r="A5837" s="144" t="s">
        <v>2774</v>
      </c>
      <c r="B5837">
        <v>1</v>
      </c>
      <c r="C5837" s="10" t="s">
        <v>135</v>
      </c>
      <c r="D5837" s="18" t="str">
        <f>+IFERROR(VLOOKUP(Cursos[[#This Row],[Modelo correcto]],Modelos[[Modelo correcto]:[¿En línea?]],2,FALSE),"REVISAR")</f>
        <v>XEROX</v>
      </c>
      <c r="E5837" s="18" t="str">
        <f>+IFERROR(VLOOKUP(Cursos[[#This Row],[Modelo correcto]],Modelos[[Modelo correcto]:[¿En línea?]],3,FALSE),"REVISAR")</f>
        <v>SÍ</v>
      </c>
      <c r="F5837" s="18" t="str">
        <f>+Cursos[[#This Row],[IS]]&amp;Cursos[[#This Row],[Modelo correcto]]</f>
        <v>PAULO CESAR MARTINEZ RODRIGUEZOS2086</v>
      </c>
      <c r="G5837" s="18">
        <v>0</v>
      </c>
      <c r="H5837" s="19">
        <v>43647</v>
      </c>
      <c r="I5837" s="18" t="str">
        <f>+IFERROR(VLOOKUP(Cursos[[#This Row],[Modelo correcto]],Modelos[[Modelo correcto]:[Aplica para certificación]],4,FALSE),"REVISAR")</f>
        <v>NO</v>
      </c>
    </row>
    <row r="5838" spans="1:9" x14ac:dyDescent="0.25">
      <c r="A5838" s="144" t="s">
        <v>326</v>
      </c>
      <c r="B5838">
        <v>1</v>
      </c>
      <c r="C5838" s="128" t="s">
        <v>2023</v>
      </c>
      <c r="D5838" s="18" t="str">
        <f>+IFERROR(VLOOKUP(Cursos[[#This Row],[Modelo correcto]],Modelos[[Modelo correcto]:[¿En línea?]],2,FALSE),"REVISAR")</f>
        <v>HP</v>
      </c>
      <c r="E5838" s="145" t="str">
        <f>+IFERROR(VLOOKUP(Cursos[[#This Row],[Modelo correcto]],Modelos[[Modelo correcto]:[¿En línea?]],3,FALSE),"REVISAR")</f>
        <v>SÍ</v>
      </c>
      <c r="F5838" s="18" t="str">
        <f>+Cursos[[#This Row],[IS]]&amp;Cursos[[#This Row],[Modelo correcto]]</f>
        <v>HIRAM GUILLERMO DIAZ ORTIZHP Universal Printer Driver - Driver Basics and HP V3 UPD</v>
      </c>
      <c r="G5838" s="18">
        <v>1</v>
      </c>
      <c r="H5838" s="19">
        <v>44166</v>
      </c>
      <c r="I5838" s="18" t="str">
        <f>+IFERROR(VLOOKUP(Cursos[[#This Row],[Modelo correcto]],Modelos[[Modelo correcto]:[Aplica para certificación]],4,FALSE),"REVISAR")</f>
        <v>NO</v>
      </c>
    </row>
    <row r="5839" spans="1:9" x14ac:dyDescent="0.25">
      <c r="A5839" s="144" t="s">
        <v>2774</v>
      </c>
      <c r="B5839">
        <v>1</v>
      </c>
      <c r="C5839" s="10" t="s">
        <v>23</v>
      </c>
      <c r="D5839" s="18" t="str">
        <f>+IFERROR(VLOOKUP(Cursos[[#This Row],[Modelo correcto]],Modelos[[Modelo correcto]:[¿En línea?]],2,FALSE),"REVISAR")</f>
        <v>XEROX</v>
      </c>
      <c r="E5839" s="18" t="str">
        <f>+IFERROR(VLOOKUP(Cursos[[#This Row],[Modelo correcto]],Modelos[[Modelo correcto]:[¿En línea?]],3,FALSE),"REVISAR")</f>
        <v>SÍ</v>
      </c>
      <c r="F5839" s="18" t="str">
        <f>+Cursos[[#This Row],[IS]]&amp;Cursos[[#This Row],[Modelo correcto]]</f>
        <v>PAULO CESAR MARTINEZ RODRIGUEZP3020LP</v>
      </c>
      <c r="G5839" s="18">
        <v>1</v>
      </c>
      <c r="H5839" s="18"/>
      <c r="I5839" s="18" t="str">
        <f>+IFERROR(VLOOKUP(Cursos[[#This Row],[Modelo correcto]],Modelos[[Modelo correcto]:[Aplica para certificación]],4,FALSE),"REVISAR")</f>
        <v>NO</v>
      </c>
    </row>
    <row r="5840" spans="1:9" x14ac:dyDescent="0.25">
      <c r="A5840" s="144" t="s">
        <v>2774</v>
      </c>
      <c r="B5840">
        <v>1</v>
      </c>
      <c r="C5840" s="10" t="s">
        <v>247</v>
      </c>
      <c r="D5840" s="10" t="str">
        <f>+IFERROR(VLOOKUP(Cursos[[#This Row],[Modelo correcto]],Modelos[[Modelo correcto]:[¿En línea?]],2,FALSE),"REVISAR")</f>
        <v>XEROX</v>
      </c>
      <c r="E5840" s="10" t="str">
        <f>+IFERROR(VLOOKUP(Cursos[[#This Row],[Modelo correcto]],Modelos[[Modelo correcto]:[¿En línea?]],3,FALSE),"REVISAR")</f>
        <v>SÍ</v>
      </c>
      <c r="F5840" s="18" t="str">
        <f>+Cursos[[#This Row],[IS]]&amp;Cursos[[#This Row],[Modelo correcto]]</f>
        <v>PAULO CESAR MARTINEZ RODRIGUEZP4622LP</v>
      </c>
      <c r="G5840" s="18">
        <v>1</v>
      </c>
      <c r="H5840" s="18"/>
      <c r="I5840" s="18" t="str">
        <f>+IFERROR(VLOOKUP(Cursos[[#This Row],[Modelo correcto]],Modelos[[Modelo correcto]:[Aplica para certificación]],4,FALSE),"REVISAR")</f>
        <v>NO</v>
      </c>
    </row>
    <row r="5841" spans="1:9" x14ac:dyDescent="0.25">
      <c r="A5841" s="144" t="s">
        <v>2774</v>
      </c>
      <c r="B5841">
        <v>1</v>
      </c>
      <c r="C5841" s="10" t="s">
        <v>254</v>
      </c>
      <c r="D5841" s="10" t="str">
        <f>+IFERROR(VLOOKUP(Cursos[[#This Row],[Modelo correcto]],Modelos[[Modelo correcto]:[¿En línea?]],2,FALSE),"REVISAR")</f>
        <v>XEROX</v>
      </c>
      <c r="E5841" s="10" t="str">
        <f>+IFERROR(VLOOKUP(Cursos[[#This Row],[Modelo correcto]],Modelos[[Modelo correcto]:[¿En línea?]],3,FALSE),"REVISAR")</f>
        <v>SÍ</v>
      </c>
      <c r="F5841" s="18" t="str">
        <f>+Cursos[[#This Row],[IS]]&amp;Cursos[[#This Row],[Modelo correcto]]</f>
        <v>PAULO CESAR MARTINEZ RODRIGUEZP6020LP</v>
      </c>
      <c r="G5841" s="18">
        <v>1</v>
      </c>
      <c r="H5841" s="18"/>
      <c r="I5841" s="18" t="str">
        <f>+IFERROR(VLOOKUP(Cursos[[#This Row],[Modelo correcto]],Modelos[[Modelo correcto]:[Aplica para certificación]],4,FALSE),"REVISAR")</f>
        <v>NO</v>
      </c>
    </row>
    <row r="5842" spans="1:9" x14ac:dyDescent="0.25">
      <c r="A5842" s="144" t="s">
        <v>326</v>
      </c>
      <c r="B5842">
        <v>1</v>
      </c>
      <c r="C5842" s="128" t="s">
        <v>2012</v>
      </c>
      <c r="D5842" s="18" t="str">
        <f>+IFERROR(VLOOKUP(Cursos[[#This Row],[Modelo correcto]],Modelos[[Modelo correcto]:[¿En línea?]],2,FALSE),"REVISAR")</f>
        <v>HP</v>
      </c>
      <c r="E5842" s="145" t="str">
        <f>+IFERROR(VLOOKUP(Cursos[[#This Row],[Modelo correcto]],Modelos[[Modelo correcto]:[¿En línea?]],3,FALSE),"REVISAR")</f>
        <v>SÍ</v>
      </c>
      <c r="F5842" s="18" t="str">
        <f>+Cursos[[#This Row],[IS]]&amp;Cursos[[#This Row],[Modelo correcto]]</f>
        <v>HIRAM GUILLERMO DIAZ ORTIZHP Designjet Universal Print Driver Service and Support Rev A</v>
      </c>
      <c r="G5842" s="18">
        <v>0</v>
      </c>
      <c r="H5842" s="19">
        <v>44166</v>
      </c>
      <c r="I5842" s="18" t="str">
        <f>+IFERROR(VLOOKUP(Cursos[[#This Row],[Modelo correcto]],Modelos[[Modelo correcto]:[Aplica para certificación]],4,FALSE),"REVISAR")</f>
        <v>NO</v>
      </c>
    </row>
    <row r="5843" spans="1:9" x14ac:dyDescent="0.25">
      <c r="A5843" s="144" t="s">
        <v>359</v>
      </c>
      <c r="B5843">
        <v>1</v>
      </c>
      <c r="C5843" s="63" t="s">
        <v>800</v>
      </c>
      <c r="D5843" s="18" t="str">
        <f>+IFERROR(VLOOKUP(Cursos[[#This Row],[Modelo correcto]],Modelos[[Modelo correcto]:[¿En línea?]],2,FALSE),"REVISAR")</f>
        <v>LEXMARK</v>
      </c>
      <c r="E5843" s="18" t="str">
        <f>+IFERROR(VLOOKUP(Cursos[[#This Row],[Modelo correcto]],Modelos[[Modelo correcto]:[¿En línea?]],3,FALSE),"REVISAR")</f>
        <v>SÍ</v>
      </c>
      <c r="F5843" s="18" t="str">
        <f>+Cursos[[#This Row],[IS]]&amp;Cursos[[#This Row],[Modelo correcto]]</f>
        <v>RENE CASTELLON RAMOSVirtual Solution Center</v>
      </c>
      <c r="G5843" s="18">
        <v>0</v>
      </c>
      <c r="H5843" s="19">
        <v>43800</v>
      </c>
      <c r="I5843" s="18" t="str">
        <f>+IFERROR(VLOOKUP(Cursos[[#This Row],[Modelo correcto]],Modelos[[Modelo correcto]:[Aplica para certificación]],4,FALSE),"REVISAR")</f>
        <v>NO</v>
      </c>
    </row>
    <row r="5844" spans="1:9" x14ac:dyDescent="0.25">
      <c r="A5844" s="144" t="s">
        <v>327</v>
      </c>
      <c r="B5844">
        <v>1</v>
      </c>
      <c r="C5844" s="10" t="s">
        <v>1170</v>
      </c>
      <c r="D5844" s="18" t="str">
        <f>+IFERROR(VLOOKUP(Cursos[[#This Row],[Modelo correcto]],Modelos[[Modelo correcto]:[¿En línea?]],2,FALSE),"REVISAR")</f>
        <v>CANON</v>
      </c>
      <c r="E5844" s="18" t="str">
        <f>+IFERROR(VLOOKUP(Cursos[[#This Row],[Modelo correcto]],Modelos[[Modelo correcto]:[¿En línea?]],3,FALSE),"REVISAR")</f>
        <v>SÍ</v>
      </c>
      <c r="F5844" s="18" t="str">
        <f>+Cursos[[#This Row],[IS]]&amp;Cursos[[#This Row],[Modelo correcto]]</f>
        <v>IVAN ISRAEL MENDEZ RIVERABásico Eq. Color</v>
      </c>
      <c r="G5844" s="18">
        <v>1</v>
      </c>
      <c r="H5844" s="19">
        <v>43891</v>
      </c>
      <c r="I5844" s="18" t="str">
        <f>+IFERROR(VLOOKUP(Cursos[[#This Row],[Modelo correcto]],Modelos[[Modelo correcto]:[Aplica para certificación]],4,FALSE),"REVISAR")</f>
        <v>SÍ</v>
      </c>
    </row>
    <row r="5845" spans="1:9" x14ac:dyDescent="0.25">
      <c r="A5845" s="144" t="s">
        <v>2774</v>
      </c>
      <c r="B5845">
        <v>1</v>
      </c>
      <c r="C5845" s="10" t="s">
        <v>191</v>
      </c>
      <c r="D5845" s="18" t="str">
        <f>+IFERROR(VLOOKUP(Cursos[[#This Row],[Modelo correcto]],Modelos[[Modelo correcto]:[¿En línea?]],2,FALSE),"REVISAR")</f>
        <v>XEROX</v>
      </c>
      <c r="E5845" s="18" t="str">
        <f>+IFERROR(VLOOKUP(Cursos[[#This Row],[Modelo correcto]],Modelos[[Modelo correcto]:[¿En línea?]],3,FALSE),"REVISAR")</f>
        <v>SÍ</v>
      </c>
      <c r="F5845" s="18" t="str">
        <f>+Cursos[[#This Row],[IS]]&amp;Cursos[[#This Row],[Modelo correcto]]</f>
        <v>PAULO CESAR MARTINEZ RODRIGUEZPLCAKC</v>
      </c>
      <c r="G5845" s="18">
        <v>1</v>
      </c>
      <c r="H5845" s="19">
        <v>43770</v>
      </c>
      <c r="I5845" s="18" t="str">
        <f>+IFERROR(VLOOKUP(Cursos[[#This Row],[Modelo correcto]],Modelos[[Modelo correcto]:[Aplica para certificación]],4,FALSE),"REVISAR")</f>
        <v>NO</v>
      </c>
    </row>
    <row r="5846" spans="1:9" x14ac:dyDescent="0.25">
      <c r="A5846" s="144" t="s">
        <v>359</v>
      </c>
      <c r="B5846">
        <v>1</v>
      </c>
      <c r="C5846" s="63" t="s">
        <v>1060</v>
      </c>
      <c r="D5846" s="18" t="str">
        <f>+IFERROR(VLOOKUP(Cursos[[#This Row],[Modelo correcto]],Modelos[[Modelo correcto]:[¿En línea?]],2,FALSE),"REVISAR")</f>
        <v>LEXMARK</v>
      </c>
      <c r="E5846" s="18" t="str">
        <f>+IFERROR(VLOOKUP(Cursos[[#This Row],[Modelo correcto]],Modelos[[Modelo correcto]:[¿En línea?]],3,FALSE),"REVISAR")</f>
        <v>SÍ</v>
      </c>
      <c r="F5846" s="18" t="str">
        <f>+Cursos[[#This Row],[IS]]&amp;Cursos[[#This Row],[Modelo correcto]]</f>
        <v>RENE CASTELLON RAMOSWEB SERVER</v>
      </c>
      <c r="G5846" s="18">
        <v>0</v>
      </c>
      <c r="H5846" s="19">
        <v>43739</v>
      </c>
      <c r="I5846" s="18" t="str">
        <f>+IFERROR(VLOOKUP(Cursos[[#This Row],[Modelo correcto]],Modelos[[Modelo correcto]:[Aplica para certificación]],4,FALSE),"REVISAR")</f>
        <v>NO</v>
      </c>
    </row>
    <row r="5847" spans="1:9" x14ac:dyDescent="0.25">
      <c r="A5847" s="144" t="s">
        <v>359</v>
      </c>
      <c r="B5847">
        <v>1</v>
      </c>
      <c r="C5847" s="63" t="s">
        <v>1067</v>
      </c>
      <c r="D5847" s="18" t="str">
        <f>+IFERROR(VLOOKUP(Cursos[[#This Row],[Modelo correcto]],Modelos[[Modelo correcto]:[¿En línea?]],2,FALSE),"REVISAR")</f>
        <v>LEXMARK</v>
      </c>
      <c r="E5847" s="18" t="str">
        <f>+IFERROR(VLOOKUP(Cursos[[#This Row],[Modelo correcto]],Modelos[[Modelo correcto]:[¿En línea?]],3,FALSE),"REVISAR")</f>
        <v>SÍ</v>
      </c>
      <c r="F5847" s="18" t="str">
        <f>+Cursos[[#This Row],[IS]]&amp;Cursos[[#This Row],[Modelo correcto]]</f>
        <v>RENE CASTELLON RAMOSWindows Printer Drivers</v>
      </c>
      <c r="G5847" s="18">
        <v>0</v>
      </c>
      <c r="H5847" s="19">
        <v>43800</v>
      </c>
      <c r="I5847" s="18" t="str">
        <f>+IFERROR(VLOOKUP(Cursos[[#This Row],[Modelo correcto]],Modelos[[Modelo correcto]:[Aplica para certificación]],4,FALSE),"REVISAR")</f>
        <v>NO</v>
      </c>
    </row>
    <row r="5848" spans="1:9" x14ac:dyDescent="0.25">
      <c r="A5848" s="144" t="s">
        <v>359</v>
      </c>
      <c r="B5848">
        <v>1</v>
      </c>
      <c r="C5848" s="63" t="s">
        <v>824</v>
      </c>
      <c r="D5848" s="10" t="str">
        <f>+IFERROR(VLOOKUP(Cursos[[#This Row],[Modelo correcto]],Modelos[[Modelo correcto]:[¿En línea?]],2,FALSE),"REVISAR")</f>
        <v>LEXMARK</v>
      </c>
      <c r="E5848" s="10" t="str">
        <f>+IFERROR(VLOOKUP(Cursos[[#This Row],[Modelo correcto]],Modelos[[Modelo correcto]:[¿En línea?]],3,FALSE),"REVISAR")</f>
        <v>SÍ</v>
      </c>
      <c r="F5848" s="18" t="str">
        <f>+Cursos[[#This Row],[IS]]&amp;Cursos[[#This Row],[Modelo correcto]]</f>
        <v>RENE CASTELLON RAMOSX464</v>
      </c>
      <c r="G5848" s="18">
        <v>1</v>
      </c>
      <c r="H5848" s="44">
        <v>43739</v>
      </c>
      <c r="I5848" s="18" t="str">
        <f>+IFERROR(VLOOKUP(Cursos[[#This Row],[Modelo correcto]],Modelos[[Modelo correcto]:[Aplica para certificación]],4,FALSE),"REVISAR")</f>
        <v>NO</v>
      </c>
    </row>
    <row r="5849" spans="1:9" x14ac:dyDescent="0.25">
      <c r="A5849" s="144" t="s">
        <v>359</v>
      </c>
      <c r="B5849">
        <v>1</v>
      </c>
      <c r="C5849" s="63" t="s">
        <v>856</v>
      </c>
      <c r="D5849" s="10" t="str">
        <f>+IFERROR(VLOOKUP(Cursos[[#This Row],[Modelo correcto]],Modelos[[Modelo correcto]:[¿En línea?]],2,FALSE),"REVISAR")</f>
        <v>LEXMARK</v>
      </c>
      <c r="E5849" s="10" t="str">
        <f>+IFERROR(VLOOKUP(Cursos[[#This Row],[Modelo correcto]],Modelos[[Modelo correcto]:[¿En línea?]],3,FALSE),"REVISAR")</f>
        <v>SÍ</v>
      </c>
      <c r="F5849" s="18" t="str">
        <f>+Cursos[[#This Row],[IS]]&amp;Cursos[[#This Row],[Modelo correcto]]</f>
        <v>RENE CASTELLON RAMOSX654</v>
      </c>
      <c r="G5849" s="18">
        <v>1</v>
      </c>
      <c r="H5849" s="19">
        <v>43739</v>
      </c>
      <c r="I5849" s="18" t="str">
        <f>+IFERROR(VLOOKUP(Cursos[[#This Row],[Modelo correcto]],Modelos[[Modelo correcto]:[Aplica para certificación]],4,FALSE),"REVISAR")</f>
        <v>NO</v>
      </c>
    </row>
    <row r="5850" spans="1:9" x14ac:dyDescent="0.25">
      <c r="A5850" s="144" t="s">
        <v>327</v>
      </c>
      <c r="B5850">
        <v>1</v>
      </c>
      <c r="C5850" s="10" t="s">
        <v>759</v>
      </c>
      <c r="D5850" s="18" t="str">
        <f>+IFERROR(VLOOKUP(Cursos[[#This Row],[Modelo correcto]],Modelos[[Modelo correcto]:[¿En línea?]],2,FALSE),"REVISAR")</f>
        <v>CANON</v>
      </c>
      <c r="E5850" s="18" t="str">
        <f>+IFERROR(VLOOKUP(Cursos[[#This Row],[Modelo correcto]],Modelos[[Modelo correcto]:[¿En línea?]],3,FALSE),"REVISAR")</f>
        <v>SÍ</v>
      </c>
      <c r="F5850" s="18" t="str">
        <f>+Cursos[[#This Row],[IS]]&amp;Cursos[[#This Row],[Modelo correcto]]</f>
        <v>IVAN ISRAEL MENDEZ RIVERABásico Eq. Dig. B&amp;W</v>
      </c>
      <c r="G5850" s="18">
        <v>1</v>
      </c>
      <c r="H5850" s="19">
        <v>43862</v>
      </c>
      <c r="I5850" s="18" t="str">
        <f>+IFERROR(VLOOKUP(Cursos[[#This Row],[Modelo correcto]],Modelos[[Modelo correcto]:[Aplica para certificación]],4,FALSE),"REVISAR")</f>
        <v>SÍ</v>
      </c>
    </row>
    <row r="5851" spans="1:9" x14ac:dyDescent="0.25">
      <c r="A5851" s="144" t="s">
        <v>327</v>
      </c>
      <c r="B5851">
        <v>1</v>
      </c>
      <c r="C5851" s="145" t="s">
        <v>757</v>
      </c>
      <c r="D5851" s="18" t="str">
        <f>+IFERROR(VLOOKUP(Cursos[[#This Row],[Modelo correcto]],Modelos[[Modelo correcto]:[¿En línea?]],2,FALSE),"REVISAR")</f>
        <v>CANON</v>
      </c>
      <c r="E5851" s="18" t="str">
        <f>+IFERROR(VLOOKUP(Cursos[[#This Row],[Modelo correcto]],Modelos[[Modelo correcto]:[¿En línea?]],3,FALSE),"REVISAR")</f>
        <v>SÍ</v>
      </c>
      <c r="F5851" s="18" t="str">
        <f>+Cursos[[#This Row],[IS]]&amp;Cursos[[#This Row],[Modelo correcto]]</f>
        <v>IVAN ISRAEL MENDEZ RIVERABásico imagePROGRAF</v>
      </c>
      <c r="G5851" s="18">
        <v>1</v>
      </c>
      <c r="H5851" s="19">
        <v>43891</v>
      </c>
      <c r="I5851" s="18" t="str">
        <f>+IFERROR(VLOOKUP(Cursos[[#This Row],[Modelo correcto]],Modelos[[Modelo correcto]:[Aplica para certificación]],4,FALSE),"REVISAR")</f>
        <v>SÍ</v>
      </c>
    </row>
    <row r="5852" spans="1:9" x14ac:dyDescent="0.25">
      <c r="A5852" s="144" t="s">
        <v>327</v>
      </c>
      <c r="B5852">
        <v>1</v>
      </c>
      <c r="C5852" s="10" t="s">
        <v>757</v>
      </c>
      <c r="D5852" s="18" t="str">
        <f>+IFERROR(VLOOKUP(Cursos[[#This Row],[Modelo correcto]],Modelos[[Modelo correcto]:[¿En línea?]],2,FALSE),"REVISAR")</f>
        <v>CANON</v>
      </c>
      <c r="E5852" s="18" t="str">
        <f>+IFERROR(VLOOKUP(Cursos[[#This Row],[Modelo correcto]],Modelos[[Modelo correcto]:[¿En línea?]],3,FALSE),"REVISAR")</f>
        <v>SÍ</v>
      </c>
      <c r="F5852" s="18" t="str">
        <f>+Cursos[[#This Row],[IS]]&amp;Cursos[[#This Row],[Modelo correcto]]</f>
        <v>IVAN ISRAEL MENDEZ RIVERABásico imagePROGRAF</v>
      </c>
      <c r="G5852" s="18">
        <v>1</v>
      </c>
      <c r="H5852" s="19">
        <v>43891</v>
      </c>
      <c r="I5852" s="18" t="str">
        <f>+IFERROR(VLOOKUP(Cursos[[#This Row],[Modelo correcto]],Modelos[[Modelo correcto]:[Aplica para certificación]],4,FALSE),"REVISAR")</f>
        <v>SÍ</v>
      </c>
    </row>
    <row r="5853" spans="1:9" x14ac:dyDescent="0.25">
      <c r="A5853" s="144" t="s">
        <v>2774</v>
      </c>
      <c r="B5853">
        <v>1</v>
      </c>
      <c r="C5853" s="10" t="s">
        <v>264</v>
      </c>
      <c r="D5853" s="10" t="str">
        <f>+IFERROR(VLOOKUP(Cursos[[#This Row],[Modelo correcto]],Modelos[[Modelo correcto]:[¿En línea?]],2,FALSE),"REVISAR")</f>
        <v>XEROX</v>
      </c>
      <c r="E5853" s="10" t="str">
        <f>+IFERROR(VLOOKUP(Cursos[[#This Row],[Modelo correcto]],Modelos[[Modelo correcto]:[¿En línea?]],3,FALSE),"REVISAR")</f>
        <v>SÍ</v>
      </c>
      <c r="F5853" s="18" t="str">
        <f>+Cursos[[#This Row],[IS]]&amp;Cursos[[#This Row],[Modelo correcto]]</f>
        <v>PAULO CESAR MARTINEZ RODRIGUEZW3345LP</v>
      </c>
      <c r="G5853" s="18">
        <v>1</v>
      </c>
      <c r="H5853" s="18"/>
      <c r="I5853" s="18" t="str">
        <f>+IFERROR(VLOOKUP(Cursos[[#This Row],[Modelo correcto]],Modelos[[Modelo correcto]:[Aplica para certificación]],4,FALSE),"REVISAR")</f>
        <v>SÍ</v>
      </c>
    </row>
    <row r="5854" spans="1:9" x14ac:dyDescent="0.25">
      <c r="A5854" s="144" t="s">
        <v>359</v>
      </c>
      <c r="B5854">
        <v>1</v>
      </c>
      <c r="C5854" s="10" t="s">
        <v>829</v>
      </c>
      <c r="D5854" s="10" t="str">
        <f>+IFERROR(VLOOKUP(Cursos[[#This Row],[Modelo correcto]],Modelos[[Modelo correcto]:[¿En línea?]],2,FALSE),"REVISAR")</f>
        <v>LEXMARK</v>
      </c>
      <c r="E5854" s="10" t="str">
        <f>+IFERROR(VLOOKUP(Cursos[[#This Row],[Modelo correcto]],Modelos[[Modelo correcto]:[¿En línea?]],3,FALSE),"REVISAR")</f>
        <v>SÍ</v>
      </c>
      <c r="F5854" s="18" t="str">
        <f>+Cursos[[#This Row],[IS]]&amp;Cursos[[#This Row],[Modelo correcto]]</f>
        <v>RENE CASTELLON RAMOSXM3150</v>
      </c>
      <c r="G5854" s="18">
        <v>1</v>
      </c>
      <c r="H5854" s="19">
        <v>43739</v>
      </c>
      <c r="I5854" s="18" t="str">
        <f>+IFERROR(VLOOKUP(Cursos[[#This Row],[Modelo correcto]],Modelos[[Modelo correcto]:[Aplica para certificación]],4,FALSE),"REVISAR")</f>
        <v>NO</v>
      </c>
    </row>
    <row r="5855" spans="1:9" x14ac:dyDescent="0.25">
      <c r="A5855" s="144" t="s">
        <v>2774</v>
      </c>
      <c r="B5855">
        <v>1</v>
      </c>
      <c r="C5855" s="10" t="s">
        <v>255</v>
      </c>
      <c r="D5855" s="10" t="str">
        <f>+IFERROR(VLOOKUP(Cursos[[#This Row],[Modelo correcto]],Modelos[[Modelo correcto]:[¿En línea?]],2,FALSE),"REVISAR")</f>
        <v>XEROX</v>
      </c>
      <c r="E5855" s="10" t="str">
        <f>+IFERROR(VLOOKUP(Cursos[[#This Row],[Modelo correcto]],Modelos[[Modelo correcto]:[¿En línea?]],3,FALSE),"REVISAR")</f>
        <v>SÍ</v>
      </c>
      <c r="F5855" s="18" t="str">
        <f>+Cursos[[#This Row],[IS]]&amp;Cursos[[#This Row],[Modelo correcto]]</f>
        <v>PAULO CESAR MARTINEZ RODRIGUEZW3550LP</v>
      </c>
      <c r="G5855" s="18">
        <v>1</v>
      </c>
      <c r="H5855" s="18"/>
      <c r="I5855" s="18" t="str">
        <f>+IFERROR(VLOOKUP(Cursos[[#This Row],[Modelo correcto]],Modelos[[Modelo correcto]:[Aplica para certificación]],4,FALSE),"REVISAR")</f>
        <v>NO</v>
      </c>
    </row>
    <row r="5856" spans="1:9" x14ac:dyDescent="0.25">
      <c r="A5856" s="144" t="s">
        <v>2774</v>
      </c>
      <c r="B5856">
        <v>1</v>
      </c>
      <c r="C5856" s="10" t="s">
        <v>265</v>
      </c>
      <c r="D5856" s="18" t="str">
        <f>+IFERROR(VLOOKUP(Cursos[[#This Row],[Modelo correcto]],Modelos[[Modelo correcto]:[¿En línea?]],2,FALSE),"REVISAR")</f>
        <v>XEROX</v>
      </c>
      <c r="E5856" s="18" t="str">
        <f>+IFERROR(VLOOKUP(Cursos[[#This Row],[Modelo correcto]],Modelos[[Modelo correcto]:[¿En línea?]],3,FALSE),"REVISAR")</f>
        <v>SÍ</v>
      </c>
      <c r="F5856" s="18" t="str">
        <f>+Cursos[[#This Row],[IS]]&amp;Cursos[[#This Row],[Modelo correcto]]</f>
        <v>PAULO CESAR MARTINEZ RODRIGUEZXB21TPS</v>
      </c>
      <c r="G5856" s="18">
        <v>1</v>
      </c>
      <c r="H5856" s="18"/>
      <c r="I5856" s="18" t="str">
        <f>+IFERROR(VLOOKUP(Cursos[[#This Row],[Modelo correcto]],Modelos[[Modelo correcto]:[Aplica para certificación]],4,FALSE),"REVISAR")</f>
        <v>SÍ</v>
      </c>
    </row>
    <row r="5857" spans="1:9" x14ac:dyDescent="0.25">
      <c r="A5857" s="144" t="s">
        <v>327</v>
      </c>
      <c r="B5857">
        <v>1</v>
      </c>
      <c r="C5857" s="145" t="s">
        <v>870</v>
      </c>
      <c r="D5857" s="18" t="str">
        <f>+IFERROR(VLOOKUP(Cursos[[#This Row],[Modelo correcto]],Modelos[[Modelo correcto]:[¿En línea?]],2,FALSE),"REVISAR")</f>
        <v>CANON</v>
      </c>
      <c r="E5857" s="18" t="str">
        <f>+IFERROR(VLOOKUP(Cursos[[#This Row],[Modelo correcto]],Modelos[[Modelo correcto]:[¿En línea?]],3,FALSE),"REVISAR")</f>
        <v>SÍ</v>
      </c>
      <c r="F5857" s="18" t="str">
        <f>+Cursos[[#This Row],[IS]]&amp;Cursos[[#This Row],[Modelo correcto]]</f>
        <v>IVAN ISRAEL MENDEZ RIVERADRG2140</v>
      </c>
      <c r="G5857" s="18">
        <v>1</v>
      </c>
      <c r="H5857" s="19">
        <v>43891</v>
      </c>
      <c r="I5857" s="18" t="str">
        <f>+IFERROR(VLOOKUP(Cursos[[#This Row],[Modelo correcto]],Modelos[[Modelo correcto]:[Aplica para certificación]],4,FALSE),"REVISAR")</f>
        <v>SÍ</v>
      </c>
    </row>
    <row r="5858" spans="1:9" x14ac:dyDescent="0.25">
      <c r="A5858" s="144" t="s">
        <v>327</v>
      </c>
      <c r="B5858">
        <v>1</v>
      </c>
      <c r="C5858" s="10" t="s">
        <v>551</v>
      </c>
      <c r="D5858" s="18" t="str">
        <f>+IFERROR(VLOOKUP(Cursos[[#This Row],[Modelo correcto]],Modelos[[Modelo correcto]:[¿En línea?]],2,FALSE),"REVISAR")</f>
        <v>CANON</v>
      </c>
      <c r="E5858" s="18" t="str">
        <f>+IFERROR(VLOOKUP(Cursos[[#This Row],[Modelo correcto]],Modelos[[Modelo correcto]:[¿En línea?]],3,FALSE),"REVISAR")</f>
        <v>SÍ</v>
      </c>
      <c r="F5858" s="18" t="str">
        <f>+Cursos[[#This Row],[IS]]&amp;Cursos[[#This Row],[Modelo correcto]]</f>
        <v>IVAN ISRAEL MENDEZ RIVERAIPF PRO</v>
      </c>
      <c r="G5858" s="18">
        <v>1</v>
      </c>
      <c r="H5858" s="19">
        <v>43891</v>
      </c>
      <c r="I5858" s="18" t="str">
        <f>+IFERROR(VLOOKUP(Cursos[[#This Row],[Modelo correcto]],Modelos[[Modelo correcto]:[Aplica para certificación]],4,FALSE),"REVISAR")</f>
        <v>SÍ</v>
      </c>
    </row>
    <row r="5859" spans="1:9" x14ac:dyDescent="0.25">
      <c r="A5859" s="144" t="s">
        <v>327</v>
      </c>
      <c r="B5859" s="4">
        <v>1</v>
      </c>
      <c r="C5859" s="63" t="s">
        <v>753</v>
      </c>
      <c r="D5859" s="62" t="str">
        <f>+IFERROR(VLOOKUP(Cursos[[#This Row],[Modelo correcto]],Modelos[[Modelo correcto]:[¿En línea?]],2,FALSE),"REVISAR")</f>
        <v>CANON</v>
      </c>
      <c r="E5859" s="62" t="str">
        <f>+IFERROR(VLOOKUP(Cursos[[#This Row],[Modelo correcto]],Modelos[[Modelo correcto]:[¿En línea?]],3,FALSE),"REVISAR")</f>
        <v>SÍ</v>
      </c>
      <c r="F5859" s="18" t="str">
        <f>+Cursos[[#This Row],[IS]]&amp;Cursos[[#This Row],[Modelo correcto]]</f>
        <v>IVAN ISRAEL MENDEZ RIVERAIR 1643</v>
      </c>
      <c r="G5859" s="62">
        <v>1</v>
      </c>
      <c r="H5859" s="19">
        <v>43862</v>
      </c>
      <c r="I5859" s="62" t="str">
        <f>+IFERROR(VLOOKUP(Cursos[[#This Row],[Modelo correcto]],Modelos[[Modelo correcto]:[Aplica para certificación]],4,FALSE),"REVISAR")</f>
        <v>SÍ</v>
      </c>
    </row>
    <row r="5860" spans="1:9" x14ac:dyDescent="0.25">
      <c r="A5860" s="144" t="s">
        <v>327</v>
      </c>
      <c r="B5860">
        <v>1</v>
      </c>
      <c r="C5860" s="63" t="s">
        <v>449</v>
      </c>
      <c r="D5860" s="18" t="str">
        <f>+IFERROR(VLOOKUP(Cursos[[#This Row],[Modelo correcto]],Modelos[[Modelo correcto]:[¿En línea?]],2,FALSE),"REVISAR")</f>
        <v>CANON</v>
      </c>
      <c r="E5860" s="18" t="str">
        <f>+IFERROR(VLOOKUP(Cursos[[#This Row],[Modelo correcto]],Modelos[[Modelo correcto]:[¿En línea?]],3,FALSE),"REVISAR")</f>
        <v>SÍ</v>
      </c>
      <c r="F5860" s="18" t="str">
        <f>+Cursos[[#This Row],[IS]]&amp;Cursos[[#This Row],[Modelo correcto]]</f>
        <v>IVAN ISRAEL MENDEZ RIVERAIR1435</v>
      </c>
      <c r="G5860" s="18">
        <v>1</v>
      </c>
      <c r="H5860" s="19">
        <v>43862</v>
      </c>
      <c r="I5860" s="18" t="str">
        <f>+IFERROR(VLOOKUP(Cursos[[#This Row],[Modelo correcto]],Modelos[[Modelo correcto]:[Aplica para certificación]],4,FALSE),"REVISAR")</f>
        <v>SÍ</v>
      </c>
    </row>
    <row r="5861" spans="1:9" x14ac:dyDescent="0.25">
      <c r="A5861" s="144" t="s">
        <v>2781</v>
      </c>
      <c r="B5861">
        <v>1</v>
      </c>
      <c r="C5861" s="10" t="s">
        <v>793</v>
      </c>
      <c r="D5861" s="145" t="str">
        <f>+IFERROR(VLOOKUP(Cursos[[#This Row],[Modelo correcto]],Modelos[[Modelo correcto]:[¿En línea?]],2,FALSE),"REVISAR")</f>
        <v>XEROX</v>
      </c>
      <c r="E5861" s="145" t="str">
        <f>+IFERROR(VLOOKUP(Cursos[[#This Row],[Modelo correcto]],Modelos[[Modelo correcto]:[¿En línea?]],3,FALSE),"REVISAR")</f>
        <v>NO</v>
      </c>
      <c r="F5861" s="18" t="str">
        <f>+Cursos[[#This Row],[IS]]&amp;Cursos[[#This Row],[Modelo correcto]]</f>
        <v>HECTOR HUGO ARROYO RAMIREZWC5955</v>
      </c>
      <c r="G5861" s="18">
        <v>1</v>
      </c>
      <c r="H5861" s="18"/>
      <c r="I5861" s="18" t="str">
        <f>+IFERROR(VLOOKUP(Cursos[[#This Row],[Modelo correcto]],Modelos[[Modelo correcto]:[Aplica para certificación]],4,FALSE),"REVISAR")</f>
        <v>NO</v>
      </c>
    </row>
    <row r="5862" spans="1:9" x14ac:dyDescent="0.25">
      <c r="A5862" s="144" t="s">
        <v>327</v>
      </c>
      <c r="B5862">
        <v>1</v>
      </c>
      <c r="C5862" s="145" t="s">
        <v>1097</v>
      </c>
      <c r="D5862" s="18" t="str">
        <f>+IFERROR(VLOOKUP(Cursos[[#This Row],[Modelo correcto]],Modelos[[Modelo correcto]:[¿En línea?]],2,FALSE),"REVISAR")</f>
        <v>CANON</v>
      </c>
      <c r="E5862" s="18" t="str">
        <f>+IFERROR(VLOOKUP(Cursos[[#This Row],[Modelo correcto]],Modelos[[Modelo correcto]:[¿En línea?]],3,FALSE),"REVISAR")</f>
        <v>SÍ</v>
      </c>
      <c r="F5862" s="18" t="str">
        <f>+Cursos[[#This Row],[IS]]&amp;Cursos[[#This Row],[Modelo correcto]]</f>
        <v>IVAN ISRAEL MENDEZ RIVERAIR2630</v>
      </c>
      <c r="G5862" s="18">
        <v>1</v>
      </c>
      <c r="H5862" s="19">
        <v>43891</v>
      </c>
      <c r="I5862" s="18" t="str">
        <f>+IFERROR(VLOOKUP(Cursos[[#This Row],[Modelo correcto]],Modelos[[Modelo correcto]:[Aplica para certificación]],4,FALSE),"REVISAR")</f>
        <v>SÍ</v>
      </c>
    </row>
    <row r="5863" spans="1:9" x14ac:dyDescent="0.25">
      <c r="A5863" s="144" t="s">
        <v>327</v>
      </c>
      <c r="B5863">
        <v>1</v>
      </c>
      <c r="C5863" s="10" t="s">
        <v>754</v>
      </c>
      <c r="D5863" s="18" t="str">
        <f>+IFERROR(VLOOKUP(Cursos[[#This Row],[Modelo correcto]],Modelos[[Modelo correcto]:[¿En línea?]],2,FALSE),"REVISAR")</f>
        <v>CANON</v>
      </c>
      <c r="E5863" s="18" t="str">
        <f>+IFERROR(VLOOKUP(Cursos[[#This Row],[Modelo correcto]],Modelos[[Modelo correcto]:[¿En línea?]],3,FALSE),"REVISAR")</f>
        <v>SÍ</v>
      </c>
      <c r="F5863" s="18" t="str">
        <f>+Cursos[[#This Row],[IS]]&amp;Cursos[[#This Row],[Modelo correcto]]</f>
        <v>IVAN ISRAEL MENDEZ RIVERAIRA 715</v>
      </c>
      <c r="G5863" s="18">
        <v>1</v>
      </c>
      <c r="H5863" s="19">
        <v>43862</v>
      </c>
      <c r="I5863" s="18" t="str">
        <f>+IFERROR(VLOOKUP(Cursos[[#This Row],[Modelo correcto]],Modelos[[Modelo correcto]:[Aplica para certificación]],4,FALSE),"REVISAR")</f>
        <v>NO</v>
      </c>
    </row>
    <row r="5864" spans="1:9" x14ac:dyDescent="0.25">
      <c r="A5864" s="144" t="s">
        <v>327</v>
      </c>
      <c r="B5864">
        <v>1</v>
      </c>
      <c r="C5864" s="10" t="s">
        <v>1098</v>
      </c>
      <c r="D5864" s="18" t="str">
        <f>+IFERROR(VLOOKUP(Cursos[[#This Row],[Modelo correcto]],Modelos[[Modelo correcto]:[¿En línea?]],2,FALSE),"REVISAR")</f>
        <v>CANON</v>
      </c>
      <c r="E5864" s="18" t="str">
        <f>+IFERROR(VLOOKUP(Cursos[[#This Row],[Modelo correcto]],Modelos[[Modelo correcto]:[¿En línea?]],3,FALSE),"REVISAR")</f>
        <v>SÍ</v>
      </c>
      <c r="F5864" s="18" t="str">
        <f>+Cursos[[#This Row],[IS]]&amp;Cursos[[#This Row],[Modelo correcto]]</f>
        <v>IVAN ISRAEL MENDEZ RIVERAIRAC475</v>
      </c>
      <c r="G5864" s="18">
        <v>1</v>
      </c>
      <c r="H5864" s="19">
        <v>43891</v>
      </c>
      <c r="I5864" s="18" t="str">
        <f>+IFERROR(VLOOKUP(Cursos[[#This Row],[Modelo correcto]],Modelos[[Modelo correcto]:[Aplica para certificación]],4,FALSE),"REVISAR")</f>
        <v>SÍ</v>
      </c>
    </row>
    <row r="5865" spans="1:9" x14ac:dyDescent="0.25">
      <c r="A5865" s="144" t="s">
        <v>327</v>
      </c>
      <c r="B5865">
        <v>1</v>
      </c>
      <c r="C5865" s="10" t="s">
        <v>854</v>
      </c>
      <c r="D5865" s="18" t="str">
        <f>+IFERROR(VLOOKUP(Cursos[[#This Row],[Modelo correcto]],Modelos[[Modelo correcto]:[¿En línea?]],2,FALSE),"REVISAR")</f>
        <v>CANON</v>
      </c>
      <c r="E5865" s="18" t="str">
        <f>+IFERROR(VLOOKUP(Cursos[[#This Row],[Modelo correcto]],Modelos[[Modelo correcto]:[¿En línea?]],3,FALSE),"REVISAR")</f>
        <v>SÍ</v>
      </c>
      <c r="F5865" s="18" t="str">
        <f>+Cursos[[#This Row],[IS]]&amp;Cursos[[#This Row],[Modelo correcto]]</f>
        <v>IVAN ISRAEL MENDEZ RIVERAIRC1335</v>
      </c>
      <c r="G5865" s="18">
        <v>1</v>
      </c>
      <c r="H5865" s="19">
        <v>43922</v>
      </c>
      <c r="I5865" s="18" t="str">
        <f>+IFERROR(VLOOKUP(Cursos[[#This Row],[Modelo correcto]],Modelos[[Modelo correcto]:[Aplica para certificación]],4,FALSE),"REVISAR")</f>
        <v>NO</v>
      </c>
    </row>
    <row r="5866" spans="1:9" x14ac:dyDescent="0.25">
      <c r="A5866" s="144" t="s">
        <v>327</v>
      </c>
      <c r="B5866">
        <v>1</v>
      </c>
      <c r="C5866" s="10" t="s">
        <v>1157</v>
      </c>
      <c r="D5866" s="18" t="str">
        <f>+IFERROR(VLOOKUP(Cursos[[#This Row],[Modelo correcto]],Modelos[[Modelo correcto]:[¿En línea?]],2,FALSE),"REVISAR")</f>
        <v>CANON</v>
      </c>
      <c r="E5866" s="18" t="str">
        <f>+IFERROR(VLOOKUP(Cursos[[#This Row],[Modelo correcto]],Modelos[[Modelo correcto]:[¿En línea?]],3,FALSE),"REVISAR")</f>
        <v>SÍ</v>
      </c>
      <c r="F5866" s="18" t="str">
        <f>+Cursos[[#This Row],[IS]]&amp;Cursos[[#This Row],[Modelo correcto]]</f>
        <v>IVAN ISRAEL MENDEZ RIVERAIRC355</v>
      </c>
      <c r="G5866" s="18">
        <v>1</v>
      </c>
      <c r="H5866" s="19">
        <v>43922</v>
      </c>
      <c r="I5866" s="18" t="str">
        <f>+IFERROR(VLOOKUP(Cursos[[#This Row],[Modelo correcto]],Modelos[[Modelo correcto]:[Aplica para certificación]],4,FALSE),"REVISAR")</f>
        <v>SÍ</v>
      </c>
    </row>
    <row r="5867" spans="1:9" x14ac:dyDescent="0.25">
      <c r="A5867" s="144" t="s">
        <v>327</v>
      </c>
      <c r="B5867">
        <v>1</v>
      </c>
      <c r="C5867" s="10" t="s">
        <v>1002</v>
      </c>
      <c r="D5867" s="18" t="str">
        <f>+IFERROR(VLOOKUP(Cursos[[#This Row],[Modelo correcto]],Modelos[[Modelo correcto]:[¿En línea?]],2,FALSE),"REVISAR")</f>
        <v>CANON</v>
      </c>
      <c r="E5867" s="18" t="str">
        <f>+IFERROR(VLOOKUP(Cursos[[#This Row],[Modelo correcto]],Modelos[[Modelo correcto]:[¿En línea?]],3,FALSE),"REVISAR")</f>
        <v>SÍ</v>
      </c>
      <c r="F5867" s="18" t="str">
        <f>+Cursos[[#This Row],[IS]]&amp;Cursos[[#This Row],[Modelo correcto]]</f>
        <v>IVAN ISRAEL MENDEZ RIVERALBP350</v>
      </c>
      <c r="G5867" s="18">
        <v>1</v>
      </c>
      <c r="H5867" s="19">
        <v>43922</v>
      </c>
      <c r="I5867" s="18" t="str">
        <f>+IFERROR(VLOOKUP(Cursos[[#This Row],[Modelo correcto]],Modelos[[Modelo correcto]:[Aplica para certificación]],4,FALSE),"REVISAR")</f>
        <v>NO</v>
      </c>
    </row>
    <row r="5868" spans="1:9" x14ac:dyDescent="0.25">
      <c r="A5868" s="144" t="s">
        <v>327</v>
      </c>
      <c r="B5868">
        <v>1</v>
      </c>
      <c r="C5868" s="10" t="s">
        <v>1165</v>
      </c>
      <c r="D5868" s="18" t="str">
        <f>+IFERROR(VLOOKUP(Cursos[[#This Row],[Modelo correcto]],Modelos[[Modelo correcto]:[¿En línea?]],2,FALSE),"REVISAR")</f>
        <v>CANON</v>
      </c>
      <c r="E5868" s="18" t="str">
        <f>+IFERROR(VLOOKUP(Cursos[[#This Row],[Modelo correcto]],Modelos[[Modelo correcto]:[¿En línea?]],3,FALSE),"REVISAR")</f>
        <v>SÍ</v>
      </c>
      <c r="F5868" s="18" t="str">
        <f>+Cursos[[#This Row],[IS]]&amp;Cursos[[#This Row],[Modelo correcto]]</f>
        <v>IVAN ISRAEL MENDEZ RIVERALBP664C</v>
      </c>
      <c r="G5868" s="18">
        <v>1</v>
      </c>
      <c r="H5868" s="19">
        <v>43922</v>
      </c>
      <c r="I5868" s="18" t="str">
        <f>+IFERROR(VLOOKUP(Cursos[[#This Row],[Modelo correcto]],Modelos[[Modelo correcto]:[Aplica para certificación]],4,FALSE),"REVISAR")</f>
        <v>NO</v>
      </c>
    </row>
    <row r="5869" spans="1:9" x14ac:dyDescent="0.25">
      <c r="A5869" s="144" t="s">
        <v>327</v>
      </c>
      <c r="B5869">
        <v>1</v>
      </c>
      <c r="C5869" s="145" t="s">
        <v>756</v>
      </c>
      <c r="D5869" s="18" t="str">
        <f>+IFERROR(VLOOKUP(Cursos[[#This Row],[Modelo correcto]],Modelos[[Modelo correcto]:[¿En línea?]],2,FALSE),"REVISAR")</f>
        <v>CANON</v>
      </c>
      <c r="E5869" s="18" t="str">
        <f>+IFERROR(VLOOKUP(Cursos[[#This Row],[Modelo correcto]],Modelos[[Modelo correcto]:[¿En línea?]],3,FALSE),"REVISAR")</f>
        <v>SÍ</v>
      </c>
      <c r="F5869" s="18" t="str">
        <f>+Cursos[[#This Row],[IS]]&amp;Cursos[[#This Row],[Modelo correcto]]</f>
        <v>IVAN ISRAEL MENDEZ RIVERAPrincipios básicos de escáner</v>
      </c>
      <c r="G5869" s="18">
        <v>1</v>
      </c>
      <c r="H5869" s="19">
        <v>43891</v>
      </c>
      <c r="I5869" s="18" t="str">
        <f>+IFERROR(VLOOKUP(Cursos[[#This Row],[Modelo correcto]],Modelos[[Modelo correcto]:[Aplica para certificación]],4,FALSE),"REVISAR")</f>
        <v>SÍ</v>
      </c>
    </row>
    <row r="5870" spans="1:9" x14ac:dyDescent="0.25">
      <c r="A5870" s="144" t="s">
        <v>327</v>
      </c>
      <c r="B5870">
        <v>1</v>
      </c>
      <c r="C5870" s="10" t="s">
        <v>297</v>
      </c>
      <c r="D5870" s="18" t="str">
        <f>+IFERROR(VLOOKUP(Cursos[[#This Row],[Modelo correcto]],Modelos[[Modelo correcto]:[¿En línea?]],2,FALSE),"REVISAR")</f>
        <v>XEROX</v>
      </c>
      <c r="E5870" s="18" t="str">
        <f>+IFERROR(VLOOKUP(Cursos[[#This Row],[Modelo correcto]],Modelos[[Modelo correcto]:[¿En línea?]],3,FALSE),"REVISAR")</f>
        <v>SÍ</v>
      </c>
      <c r="F5870" s="18" t="str">
        <f>+Cursos[[#This Row],[IS]]&amp;Cursos[[#This Row],[Modelo correcto]]</f>
        <v>IVAN ISRAEL MENDEZ RIVERABRFNTF</v>
      </c>
      <c r="G5870" s="18">
        <v>1</v>
      </c>
      <c r="H5870" s="19">
        <v>43891</v>
      </c>
      <c r="I5870" s="18" t="str">
        <f>+IFERROR(VLOOKUP(Cursos[[#This Row],[Modelo correcto]],Modelos[[Modelo correcto]:[Aplica para certificación]],4,FALSE),"REVISAR")</f>
        <v>SÍ</v>
      </c>
    </row>
    <row r="5871" spans="1:9" x14ac:dyDescent="0.25">
      <c r="A5871" s="144" t="s">
        <v>327</v>
      </c>
      <c r="B5871">
        <v>1</v>
      </c>
      <c r="C5871" s="10" t="s">
        <v>152</v>
      </c>
      <c r="D5871" s="18" t="str">
        <f>+IFERROR(VLOOKUP(Cursos[[#This Row],[Modelo correcto]],Modelos[[Modelo correcto]:[¿En línea?]],2,FALSE),"REVISAR")</f>
        <v>XEROX</v>
      </c>
      <c r="E5871" s="18" t="str">
        <f>+IFERROR(VLOOKUP(Cursos[[#This Row],[Modelo correcto]],Modelos[[Modelo correcto]:[¿En línea?]],3,FALSE),"REVISAR")</f>
        <v>SÍ</v>
      </c>
      <c r="F5871" s="18" t="str">
        <f>+Cursos[[#This Row],[IS]]&amp;Cursos[[#This Row],[Modelo correcto]]</f>
        <v>IVAN ISRAEL MENDEZ RIVERAC14481</v>
      </c>
      <c r="G5871" s="18">
        <v>0</v>
      </c>
      <c r="H5871" s="19">
        <v>43831</v>
      </c>
      <c r="I5871" s="18" t="str">
        <f>+IFERROR(VLOOKUP(Cursos[[#This Row],[Modelo correcto]],Modelos[[Modelo correcto]:[Aplica para certificación]],4,FALSE),"REVISAR")</f>
        <v>NO</v>
      </c>
    </row>
    <row r="5872" spans="1:9" x14ac:dyDescent="0.25">
      <c r="A5872" s="144" t="s">
        <v>327</v>
      </c>
      <c r="B5872">
        <v>1</v>
      </c>
      <c r="C5872" s="10" t="s">
        <v>210</v>
      </c>
      <c r="D5872" s="18" t="str">
        <f>+IFERROR(VLOOKUP(Cursos[[#This Row],[Modelo correcto]],Modelos[[Modelo correcto]:[¿En línea?]],2,FALSE),"REVISAR")</f>
        <v>XEROX</v>
      </c>
      <c r="E5872" s="18" t="str">
        <f>+IFERROR(VLOOKUP(Cursos[[#This Row],[Modelo correcto]],Modelos[[Modelo correcto]:[¿En línea?]],3,FALSE),"REVISAR")</f>
        <v>SÍ</v>
      </c>
      <c r="F5872" s="18" t="str">
        <f>+Cursos[[#This Row],[IS]]&amp;Cursos[[#This Row],[Modelo correcto]]</f>
        <v>IVAN ISRAEL MENDEZ RIVERAC14635</v>
      </c>
      <c r="G5872" s="18">
        <v>0</v>
      </c>
      <c r="H5872" s="19">
        <v>43862</v>
      </c>
      <c r="I5872" s="18" t="str">
        <f>+IFERROR(VLOOKUP(Cursos[[#This Row],[Modelo correcto]],Modelos[[Modelo correcto]:[Aplica para certificación]],4,FALSE),"REVISAR")</f>
        <v>NO</v>
      </c>
    </row>
    <row r="5873" spans="1:9" x14ac:dyDescent="0.25">
      <c r="A5873" s="144" t="s">
        <v>327</v>
      </c>
      <c r="B5873">
        <v>1</v>
      </c>
      <c r="C5873" s="10" t="s">
        <v>144</v>
      </c>
      <c r="D5873" s="18" t="str">
        <f>+IFERROR(VLOOKUP(Cursos[[#This Row],[Modelo correcto]],Modelos[[Modelo correcto]:[¿En línea?]],2,FALSE),"REVISAR")</f>
        <v>XEROX</v>
      </c>
      <c r="E5873" s="18" t="str">
        <f>+IFERROR(VLOOKUP(Cursos[[#This Row],[Modelo correcto]],Modelos[[Modelo correcto]:[¿En línea?]],3,FALSE),"REVISAR")</f>
        <v>SÍ</v>
      </c>
      <c r="F5873" s="18" t="str">
        <f>+Cursos[[#This Row],[IS]]&amp;Cursos[[#This Row],[Modelo correcto]]</f>
        <v>IVAN ISRAEL MENDEZ RIVERAC14649</v>
      </c>
      <c r="G5873" s="18">
        <v>0</v>
      </c>
      <c r="H5873" s="19">
        <v>43922</v>
      </c>
      <c r="I5873" s="18" t="str">
        <f>+IFERROR(VLOOKUP(Cursos[[#This Row],[Modelo correcto]],Modelos[[Modelo correcto]:[Aplica para certificación]],4,FALSE),"REVISAR")</f>
        <v>NO</v>
      </c>
    </row>
    <row r="5874" spans="1:9" x14ac:dyDescent="0.25">
      <c r="A5874" s="144" t="s">
        <v>327</v>
      </c>
      <c r="B5874">
        <v>1</v>
      </c>
      <c r="C5874" s="145" t="s">
        <v>55</v>
      </c>
      <c r="D5874" s="18" t="str">
        <f>+IFERROR(VLOOKUP(Cursos[[#This Row],[Modelo correcto]],Modelos[[Modelo correcto]:[¿En línea?]],2,FALSE),"REVISAR")</f>
        <v>XEROX</v>
      </c>
      <c r="E5874" s="18" t="str">
        <f>+IFERROR(VLOOKUP(Cursos[[#This Row],[Modelo correcto]],Modelos[[Modelo correcto]:[¿En línea?]],3,FALSE),"REVISAR")</f>
        <v>SÍ</v>
      </c>
      <c r="F5874" s="18" t="str">
        <f>+Cursos[[#This Row],[IS]]&amp;Cursos[[#This Row],[Modelo correcto]]</f>
        <v>IVAN ISRAEL MENDEZ RIVERAC15005</v>
      </c>
      <c r="G5874" s="18">
        <v>0</v>
      </c>
      <c r="H5874" s="19">
        <v>43862</v>
      </c>
      <c r="I5874" s="18" t="str">
        <f>+IFERROR(VLOOKUP(Cursos[[#This Row],[Modelo correcto]],Modelos[[Modelo correcto]:[Aplica para certificación]],4,FALSE),"REVISAR")</f>
        <v>SÍ</v>
      </c>
    </row>
    <row r="5875" spans="1:9" x14ac:dyDescent="0.25">
      <c r="A5875" s="144" t="s">
        <v>327</v>
      </c>
      <c r="B5875">
        <v>1</v>
      </c>
      <c r="C5875" s="145" t="s">
        <v>12</v>
      </c>
      <c r="D5875" s="18" t="str">
        <f>+IFERROR(VLOOKUP(Cursos[[#This Row],[Modelo correcto]],Modelos[[Modelo correcto]:[¿En línea?]],2,FALSE),"REVISAR")</f>
        <v>XEROX</v>
      </c>
      <c r="E5875" s="18" t="str">
        <f>+IFERROR(VLOOKUP(Cursos[[#This Row],[Modelo correcto]],Modelos[[Modelo correcto]:[¿En línea?]],3,FALSE),"REVISAR")</f>
        <v>SÍ</v>
      </c>
      <c r="F5875" s="18" t="str">
        <f>+Cursos[[#This Row],[IS]]&amp;Cursos[[#This Row],[Modelo correcto]]</f>
        <v>IVAN ISRAEL MENDEZ RIVERAC15008</v>
      </c>
      <c r="G5875" s="18">
        <v>0</v>
      </c>
      <c r="H5875" s="19">
        <v>43862</v>
      </c>
      <c r="I5875" s="18" t="str">
        <f>+IFERROR(VLOOKUP(Cursos[[#This Row],[Modelo correcto]],Modelos[[Modelo correcto]:[Aplica para certificación]],4,FALSE),"REVISAR")</f>
        <v>NO</v>
      </c>
    </row>
    <row r="5876" spans="1:9" x14ac:dyDescent="0.25">
      <c r="A5876" s="144" t="s">
        <v>2772</v>
      </c>
      <c r="B5876">
        <v>1</v>
      </c>
      <c r="C5876" s="10" t="s">
        <v>269</v>
      </c>
      <c r="D5876" s="18" t="str">
        <f>+IFERROR(VLOOKUP(Cursos[[#This Row],[Modelo correcto]],Modelos[[Modelo correcto]:[¿En línea?]],2,FALSE),"REVISAR")</f>
        <v>XEROX</v>
      </c>
      <c r="E5876" s="18" t="str">
        <f>+IFERROR(VLOOKUP(Cursos[[#This Row],[Modelo correcto]],Modelos[[Modelo correcto]:[¿En línea?]],3,FALSE),"REVISAR")</f>
        <v>SÍ</v>
      </c>
      <c r="F5876" s="18" t="str">
        <f>+Cursos[[#This Row],[IS]]&amp;Cursos[[#This Row],[Modelo correcto]]</f>
        <v>PEDRO EDUARDO VALDIVIEZO AGUILARXC70XTA</v>
      </c>
      <c r="G5876" s="18">
        <v>1</v>
      </c>
      <c r="H5876" s="19"/>
      <c r="I5876" s="18" t="str">
        <f>+IFERROR(VLOOKUP(Cursos[[#This Row],[Modelo correcto]],Modelos[[Modelo correcto]:[Aplica para certificación]],4,FALSE),"REVISAR")</f>
        <v>SÍ</v>
      </c>
    </row>
    <row r="5877" spans="1:9" x14ac:dyDescent="0.25">
      <c r="A5877" s="144" t="s">
        <v>327</v>
      </c>
      <c r="B5877">
        <v>1</v>
      </c>
      <c r="C5877" s="145" t="s">
        <v>73</v>
      </c>
      <c r="D5877" s="18" t="str">
        <f>+IFERROR(VLOOKUP(Cursos[[#This Row],[Modelo correcto]],Modelos[[Modelo correcto]:[¿En línea?]],2,FALSE),"REVISAR")</f>
        <v>XEROX</v>
      </c>
      <c r="E5877" s="18" t="str">
        <f>+IFERROR(VLOOKUP(Cursos[[#This Row],[Modelo correcto]],Modelos[[Modelo correcto]:[¿En línea?]],3,FALSE),"REVISAR")</f>
        <v>SÍ</v>
      </c>
      <c r="F5877" s="18" t="str">
        <f>+Cursos[[#This Row],[IS]]&amp;Cursos[[#This Row],[Modelo correcto]]</f>
        <v>IVAN ISRAEL MENDEZ RIVERAC15061</v>
      </c>
      <c r="G5877" s="18">
        <v>0</v>
      </c>
      <c r="H5877" s="19">
        <v>43862</v>
      </c>
      <c r="I5877" s="18" t="str">
        <f>+IFERROR(VLOOKUP(Cursos[[#This Row],[Modelo correcto]],Modelos[[Modelo correcto]:[Aplica para certificación]],4,FALSE),"REVISAR")</f>
        <v>NO</v>
      </c>
    </row>
    <row r="5878" spans="1:9" x14ac:dyDescent="0.25">
      <c r="A5878" s="144" t="s">
        <v>327</v>
      </c>
      <c r="B5878">
        <v>1</v>
      </c>
      <c r="C5878" s="10" t="s">
        <v>91</v>
      </c>
      <c r="D5878" s="18" t="str">
        <f>+IFERROR(VLOOKUP(Cursos[[#This Row],[Modelo correcto]],Modelos[[Modelo correcto]:[¿En línea?]],2,FALSE),"REVISAR")</f>
        <v>XEROX</v>
      </c>
      <c r="E5878" s="18" t="str">
        <f>+IFERROR(VLOOKUP(Cursos[[#This Row],[Modelo correcto]],Modelos[[Modelo correcto]:[¿En línea?]],3,FALSE),"REVISAR")</f>
        <v>SÍ</v>
      </c>
      <c r="F5878" s="18" t="str">
        <f>+Cursos[[#This Row],[IS]]&amp;Cursos[[#This Row],[Modelo correcto]]</f>
        <v>IVAN ISRAEL MENDEZ RIVERAC7120A</v>
      </c>
      <c r="G5878" s="18">
        <v>0</v>
      </c>
      <c r="H5878" s="19">
        <v>43891</v>
      </c>
      <c r="I5878" s="18" t="str">
        <f>+IFERROR(VLOOKUP(Cursos[[#This Row],[Modelo correcto]],Modelos[[Modelo correcto]:[Aplica para certificación]],4,FALSE),"REVISAR")</f>
        <v>NO</v>
      </c>
    </row>
    <row r="5879" spans="1:9" x14ac:dyDescent="0.25">
      <c r="A5879" s="144" t="s">
        <v>327</v>
      </c>
      <c r="B5879">
        <v>1</v>
      </c>
      <c r="C5879" s="10" t="s">
        <v>177</v>
      </c>
      <c r="D5879" s="18" t="str">
        <f>+IFERROR(VLOOKUP(Cursos[[#This Row],[Modelo correcto]],Modelos[[Modelo correcto]:[¿En línea?]],2,FALSE),"REVISAR")</f>
        <v>XEROX</v>
      </c>
      <c r="E5879" s="18" t="str">
        <f>+IFERROR(VLOOKUP(Cursos[[#This Row],[Modelo correcto]],Modelos[[Modelo correcto]:[¿En línea?]],3,FALSE),"REVISAR")</f>
        <v>SÍ</v>
      </c>
      <c r="F5879" s="18" t="str">
        <f>+Cursos[[#This Row],[IS]]&amp;Cursos[[#This Row],[Modelo correcto]]</f>
        <v>IVAN ISRAEL MENDEZ RIVERACK17M02</v>
      </c>
      <c r="G5879" s="18">
        <v>0</v>
      </c>
      <c r="H5879" s="19">
        <v>43831</v>
      </c>
      <c r="I5879" s="18" t="str">
        <f>+IFERROR(VLOOKUP(Cursos[[#This Row],[Modelo correcto]],Modelos[[Modelo correcto]:[Aplica para certificación]],4,FALSE),"REVISAR")</f>
        <v>NO</v>
      </c>
    </row>
    <row r="5880" spans="1:9" x14ac:dyDescent="0.25">
      <c r="A5880" s="144" t="s">
        <v>327</v>
      </c>
      <c r="B5880">
        <v>1</v>
      </c>
      <c r="C5880" s="10" t="s">
        <v>296</v>
      </c>
      <c r="D5880" s="18" t="str">
        <f>+IFERROR(VLOOKUP(Cursos[[#This Row],[Modelo correcto]],Modelos[[Modelo correcto]:[¿En línea?]],2,FALSE),"REVISAR")</f>
        <v>XEROX</v>
      </c>
      <c r="E5880" s="18" t="str">
        <f>+IFERROR(VLOOKUP(Cursos[[#This Row],[Modelo correcto]],Modelos[[Modelo correcto]:[¿En línea?]],3,FALSE),"REVISAR")</f>
        <v>SÍ</v>
      </c>
      <c r="F5880" s="18" t="str">
        <f>+Cursos[[#This Row],[IS]]&amp;Cursos[[#This Row],[Modelo correcto]]</f>
        <v>IVAN ISRAEL MENDEZ RIVERAINSNTFR</v>
      </c>
      <c r="G5880" s="18">
        <v>1</v>
      </c>
      <c r="H5880" s="19">
        <v>43891</v>
      </c>
      <c r="I5880" s="18" t="str">
        <f>+IFERROR(VLOOKUP(Cursos[[#This Row],[Modelo correcto]],Modelos[[Modelo correcto]:[Aplica para certificación]],4,FALSE),"REVISAR")</f>
        <v>SÍ</v>
      </c>
    </row>
    <row r="5881" spans="1:9" x14ac:dyDescent="0.25">
      <c r="A5881" s="144" t="s">
        <v>327</v>
      </c>
      <c r="B5881">
        <v>1</v>
      </c>
      <c r="C5881" s="63" t="s">
        <v>1181</v>
      </c>
      <c r="D5881" s="18" t="str">
        <f>+IFERROR(VLOOKUP(Cursos[[#This Row],[Modelo correcto]],Modelos[[Modelo correcto]:[¿En línea?]],2,FALSE),"REVISAR")</f>
        <v>XEROX</v>
      </c>
      <c r="E5881" s="18" t="str">
        <f>+IFERROR(VLOOKUP(Cursos[[#This Row],[Modelo correcto]],Modelos[[Modelo correcto]:[¿En línea?]],3,FALSE),"REVISAR")</f>
        <v>SÍ</v>
      </c>
      <c r="F5881" s="18" t="str">
        <f>+Cursos[[#This Row],[IS]]&amp;Cursos[[#This Row],[Modelo correcto]]</f>
        <v>IVAN ISRAEL MENDEZ RIVERAOA213</v>
      </c>
      <c r="G5881" s="18">
        <v>0</v>
      </c>
      <c r="H5881" s="44">
        <v>43922</v>
      </c>
      <c r="I5881" s="18" t="str">
        <f>+IFERROR(VLOOKUP(Cursos[[#This Row],[Modelo correcto]],Modelos[[Modelo correcto]:[Aplica para certificación]],4,FALSE),"REVISAR")</f>
        <v>NO</v>
      </c>
    </row>
    <row r="5882" spans="1:9" x14ac:dyDescent="0.25">
      <c r="A5882" s="144" t="s">
        <v>327</v>
      </c>
      <c r="B5882">
        <v>1</v>
      </c>
      <c r="C5882" s="10" t="s">
        <v>27</v>
      </c>
      <c r="D5882" s="18" t="str">
        <f>+IFERROR(VLOOKUP(Cursos[[#This Row],[Modelo correcto]],Modelos[[Modelo correcto]:[¿En línea?]],2,FALSE),"REVISAR")</f>
        <v>XEROX</v>
      </c>
      <c r="E5882" s="18" t="str">
        <f>+IFERROR(VLOOKUP(Cursos[[#This Row],[Modelo correcto]],Modelos[[Modelo correcto]:[¿En línea?]],3,FALSE),"REVISAR")</f>
        <v>SÍ</v>
      </c>
      <c r="F5882" s="18" t="str">
        <f>+Cursos[[#This Row],[IS]]&amp;Cursos[[#This Row],[Modelo correcto]]</f>
        <v>IVAN ISRAEL MENDEZ RIVERAP6500LP</v>
      </c>
      <c r="G5882" s="18">
        <v>0</v>
      </c>
      <c r="H5882" s="19">
        <v>43831</v>
      </c>
      <c r="I5882" s="18" t="str">
        <f>+IFERROR(VLOOKUP(Cursos[[#This Row],[Modelo correcto]],Modelos[[Modelo correcto]:[Aplica para certificación]],4,FALSE),"REVISAR")</f>
        <v>NO</v>
      </c>
    </row>
    <row r="5883" spans="1:9" x14ac:dyDescent="0.25">
      <c r="A5883" s="144" t="s">
        <v>327</v>
      </c>
      <c r="B5883">
        <v>1</v>
      </c>
      <c r="C5883" s="10" t="s">
        <v>191</v>
      </c>
      <c r="D5883" s="18" t="str">
        <f>+IFERROR(VLOOKUP(Cursos[[#This Row],[Modelo correcto]],Modelos[[Modelo correcto]:[¿En línea?]],2,FALSE),"REVISAR")</f>
        <v>XEROX</v>
      </c>
      <c r="E5883" s="18" t="str">
        <f>+IFERROR(VLOOKUP(Cursos[[#This Row],[Modelo correcto]],Modelos[[Modelo correcto]:[¿En línea?]],3,FALSE),"REVISAR")</f>
        <v>SÍ</v>
      </c>
      <c r="F5883" s="18" t="str">
        <f>+Cursos[[#This Row],[IS]]&amp;Cursos[[#This Row],[Modelo correcto]]</f>
        <v>IVAN ISRAEL MENDEZ RIVERAPLCAKC</v>
      </c>
      <c r="G5883" s="18">
        <v>0</v>
      </c>
      <c r="H5883" s="19">
        <v>43831</v>
      </c>
      <c r="I5883" s="18" t="str">
        <f>+IFERROR(VLOOKUP(Cursos[[#This Row],[Modelo correcto]],Modelos[[Modelo correcto]:[Aplica para certificación]],4,FALSE),"REVISAR")</f>
        <v>NO</v>
      </c>
    </row>
    <row r="5884" spans="1:9" x14ac:dyDescent="0.25">
      <c r="A5884" s="144" t="s">
        <v>327</v>
      </c>
      <c r="B5884">
        <v>1</v>
      </c>
      <c r="C5884" s="10" t="s">
        <v>217</v>
      </c>
      <c r="D5884" s="18" t="str">
        <f>+IFERROR(VLOOKUP(Cursos[[#This Row],[Modelo correcto]],Modelos[[Modelo correcto]:[¿En línea?]],2,FALSE),"REVISAR")</f>
        <v>XEROX</v>
      </c>
      <c r="E5884" s="18" t="str">
        <f>+IFERROR(VLOOKUP(Cursos[[#This Row],[Modelo correcto]],Modelos[[Modelo correcto]:[¿En línea?]],3,FALSE),"REVISAR")</f>
        <v>SÍ</v>
      </c>
      <c r="F5884" s="18" t="str">
        <f>+Cursos[[#This Row],[IS]]&amp;Cursos[[#This Row],[Modelo correcto]]</f>
        <v>IVAN ISRAEL MENDEZ RIVERAV80PCSE</v>
      </c>
      <c r="G5884" s="18">
        <v>1</v>
      </c>
      <c r="H5884" s="19">
        <v>43862</v>
      </c>
      <c r="I5884" s="18" t="str">
        <f>+IFERROR(VLOOKUP(Cursos[[#This Row],[Modelo correcto]],Modelos[[Modelo correcto]:[Aplica para certificación]],4,FALSE),"REVISAR")</f>
        <v>NO</v>
      </c>
    </row>
    <row r="5885" spans="1:9" x14ac:dyDescent="0.25">
      <c r="A5885" s="144" t="s">
        <v>327</v>
      </c>
      <c r="B5885">
        <v>1</v>
      </c>
      <c r="C5885" s="145" t="s">
        <v>1168</v>
      </c>
      <c r="D5885" s="18" t="str">
        <f>+IFERROR(VLOOKUP(Cursos[[#This Row],[Modelo correcto]],Modelos[[Modelo correcto]:[¿En línea?]],2,FALSE),"REVISAR")</f>
        <v>HP</v>
      </c>
      <c r="E5885" s="18" t="str">
        <f>+IFERROR(VLOOKUP(Cursos[[#This Row],[Modelo correcto]],Modelos[[Modelo correcto]:[¿En línea?]],3,FALSE),"REVISAR")</f>
        <v>SÍ</v>
      </c>
      <c r="F5885" s="18" t="str">
        <f>+Cursos[[#This Row],[IS]]&amp;Cursos[[#This Row],[Modelo correcto]]</f>
        <v>IVAN ISRAEL MENDEZ RIVERAHP Digital Sending</v>
      </c>
      <c r="G5885" s="18">
        <v>1</v>
      </c>
      <c r="H5885" s="19">
        <v>43922</v>
      </c>
      <c r="I5885" s="18" t="str">
        <f>+IFERROR(VLOOKUP(Cursos[[#This Row],[Modelo correcto]],Modelos[[Modelo correcto]:[Aplica para certificación]],4,FALSE),"REVISAR")</f>
        <v>SÍ</v>
      </c>
    </row>
    <row r="5886" spans="1:9" x14ac:dyDescent="0.25">
      <c r="A5886" s="144" t="s">
        <v>327</v>
      </c>
      <c r="B5886">
        <v>1</v>
      </c>
      <c r="C5886" s="63" t="s">
        <v>919</v>
      </c>
      <c r="D5886" s="18" t="str">
        <f>+IFERROR(VLOOKUP(Cursos[[#This Row],[Modelo correcto]],Modelos[[Modelo correcto]:[¿En línea?]],2,FALSE),"REVISAR")</f>
        <v>HP</v>
      </c>
      <c r="E5886" s="18" t="str">
        <f>+IFERROR(VLOOKUP(Cursos[[#This Row],[Modelo correcto]],Modelos[[Modelo correcto]:[¿En línea?]],3,FALSE),"REVISAR")</f>
        <v>SÍ</v>
      </c>
      <c r="F5886" s="18" t="str">
        <f>+Cursos[[#This Row],[IS]]&amp;Cursos[[#This Row],[Modelo correcto]]</f>
        <v>IVAN ISRAEL MENDEZ RIVERAHP FutureSmart 4 Firmware WBT</v>
      </c>
      <c r="G5886" s="18">
        <v>1</v>
      </c>
      <c r="H5886" s="19">
        <v>43922</v>
      </c>
      <c r="I5886" s="18" t="str">
        <f>+IFERROR(VLOOKUP(Cursos[[#This Row],[Modelo correcto]],Modelos[[Modelo correcto]:[Aplica para certificación]],4,FALSE),"REVISAR")</f>
        <v>SÍ</v>
      </c>
    </row>
    <row r="5887" spans="1:9" x14ac:dyDescent="0.25">
      <c r="A5887" s="144" t="s">
        <v>327</v>
      </c>
      <c r="B5887">
        <v>1</v>
      </c>
      <c r="C5887" s="63" t="s">
        <v>1102</v>
      </c>
      <c r="D5887" s="18" t="str">
        <f>+IFERROR(VLOOKUP(Cursos[[#This Row],[Modelo correcto]],Modelos[[Modelo correcto]:[¿En línea?]],2,FALSE),"REVISAR")</f>
        <v>HP</v>
      </c>
      <c r="E5887" s="18" t="str">
        <f>+IFERROR(VLOOKUP(Cursos[[#This Row],[Modelo correcto]],Modelos[[Modelo correcto]:[¿En línea?]],3,FALSE),"REVISAR")</f>
        <v>SÍ</v>
      </c>
      <c r="F5887" s="18" t="str">
        <f>+Cursos[[#This Row],[IS]]&amp;Cursos[[#This Row],[Modelo correcto]]</f>
        <v>IVAN ISRAEL MENDEZ RIVERAHP V3 Universal Print Driver</v>
      </c>
      <c r="G5887" s="18">
        <v>1</v>
      </c>
      <c r="H5887" s="19">
        <v>43922</v>
      </c>
      <c r="I5887" s="18" t="str">
        <f>+IFERROR(VLOOKUP(Cursos[[#This Row],[Modelo correcto]],Modelos[[Modelo correcto]:[Aplica para certificación]],4,FALSE),"REVISAR")</f>
        <v>SÍ</v>
      </c>
    </row>
    <row r="5888" spans="1:9" x14ac:dyDescent="0.25">
      <c r="A5888" s="144" t="s">
        <v>327</v>
      </c>
      <c r="B5888">
        <v>1</v>
      </c>
      <c r="C5888" s="63" t="s">
        <v>1101</v>
      </c>
      <c r="D5888" s="18" t="str">
        <f>+IFERROR(VLOOKUP(Cursos[[#This Row],[Modelo correcto]],Modelos[[Modelo correcto]:[¿En línea?]],2,FALSE),"REVISAR")</f>
        <v>HP</v>
      </c>
      <c r="E5888" s="18" t="str">
        <f>+IFERROR(VLOOKUP(Cursos[[#This Row],[Modelo correcto]],Modelos[[Modelo correcto]:[¿En línea?]],3,FALSE),"REVISAR")</f>
        <v>SÍ</v>
      </c>
      <c r="F5888" s="18" t="str">
        <f>+Cursos[[#This Row],[IS]]&amp;Cursos[[#This Row],[Modelo correcto]]</f>
        <v>IVAN ISRAEL MENDEZ RIVERALaserJet Fundamentals Master Course</v>
      </c>
      <c r="G5888" s="18">
        <v>1</v>
      </c>
      <c r="H5888" s="19">
        <v>43922</v>
      </c>
      <c r="I5888" s="18" t="str">
        <f>+IFERROR(VLOOKUP(Cursos[[#This Row],[Modelo correcto]],Modelos[[Modelo correcto]:[Aplica para certificación]],4,FALSE),"REVISAR")</f>
        <v>SÍ</v>
      </c>
    </row>
    <row r="5889" spans="1:9" x14ac:dyDescent="0.25">
      <c r="A5889" s="144" t="s">
        <v>327</v>
      </c>
      <c r="B5889">
        <v>1</v>
      </c>
      <c r="C5889" s="145" t="s">
        <v>502</v>
      </c>
      <c r="D5889" s="18" t="str">
        <f>+IFERROR(VLOOKUP(Cursos[[#This Row],[Modelo correcto]],Modelos[[Modelo correcto]:[¿En línea?]],2,FALSE),"REVISAR")</f>
        <v>CANON</v>
      </c>
      <c r="E5889" s="18" t="str">
        <f>+IFERROR(VLOOKUP(Cursos[[#This Row],[Modelo correcto]],Modelos[[Modelo correcto]:[¿En línea?]],3,FALSE),"REVISAR")</f>
        <v>SÍ</v>
      </c>
      <c r="F5889" s="18" t="str">
        <f>+Cursos[[#This Row],[IS]]&amp;Cursos[[#This Row],[Modelo correcto]]</f>
        <v>IVAN ISRAEL MENDEZ RIVERAIRA 6500/8500</v>
      </c>
      <c r="G5889" s="18">
        <v>1</v>
      </c>
      <c r="H5889" s="19">
        <v>43952</v>
      </c>
      <c r="I5889" s="18" t="str">
        <f>+IFERROR(VLOOKUP(Cursos[[#This Row],[Modelo correcto]],Modelos[[Modelo correcto]:[Aplica para certificación]],4,FALSE),"REVISAR")</f>
        <v>NO</v>
      </c>
    </row>
    <row r="5890" spans="1:9" x14ac:dyDescent="0.25">
      <c r="A5890" s="144" t="s">
        <v>327</v>
      </c>
      <c r="B5890">
        <v>1</v>
      </c>
      <c r="C5890" s="10" t="s">
        <v>528</v>
      </c>
      <c r="D5890" s="18" t="str">
        <f>+IFERROR(VLOOKUP(Cursos[[#This Row],[Modelo correcto]],Modelos[[Modelo correcto]:[¿En línea?]],2,FALSE),"REVISAR")</f>
        <v>CANON</v>
      </c>
      <c r="E5890" s="18" t="str">
        <f>+IFERROR(VLOOKUP(Cursos[[#This Row],[Modelo correcto]],Modelos[[Modelo correcto]:[¿En línea?]],3,FALSE),"REVISAR")</f>
        <v>SÍ</v>
      </c>
      <c r="F5890" s="18" t="str">
        <f>+Cursos[[#This Row],[IS]]&amp;Cursos[[#This Row],[Modelo correcto]]</f>
        <v>IVAN ISRAEL MENDEZ RIVERAIRA4500</v>
      </c>
      <c r="G5890" s="18">
        <v>1</v>
      </c>
      <c r="H5890" s="19">
        <v>43952</v>
      </c>
      <c r="I5890" s="18" t="str">
        <f>+IFERROR(VLOOKUP(Cursos[[#This Row],[Modelo correcto]],Modelos[[Modelo correcto]:[Aplica para certificación]],4,FALSE),"REVISAR")</f>
        <v>NO</v>
      </c>
    </row>
    <row r="5891" spans="1:9" x14ac:dyDescent="0.25">
      <c r="A5891" s="144" t="s">
        <v>327</v>
      </c>
      <c r="B5891">
        <v>1</v>
      </c>
      <c r="C5891" s="10" t="s">
        <v>1239</v>
      </c>
      <c r="D5891" s="18" t="str">
        <f>+IFERROR(VLOOKUP(Cursos[[#This Row],[Modelo correcto]],Modelos[[Modelo correcto]:[¿En línea?]],2,FALSE),"REVISAR")</f>
        <v>CANON</v>
      </c>
      <c r="E5891" s="18" t="str">
        <f>+IFERROR(VLOOKUP(Cursos[[#This Row],[Modelo correcto]],Modelos[[Modelo correcto]:[¿En línea?]],3,FALSE),"REVISAR")</f>
        <v>SÍ</v>
      </c>
      <c r="F5891" s="18" t="str">
        <f>+Cursos[[#This Row],[IS]]&amp;Cursos[[#This Row],[Modelo correcto]]</f>
        <v>IVAN ISRAEL MENDEZ RIVERAIRAC3500</v>
      </c>
      <c r="G5891" s="18">
        <v>1</v>
      </c>
      <c r="H5891" s="19">
        <v>43952</v>
      </c>
      <c r="I5891" s="18" t="str">
        <f>+IFERROR(VLOOKUP(Cursos[[#This Row],[Modelo correcto]],Modelos[[Modelo correcto]:[Aplica para certificación]],4,FALSE),"REVISAR")</f>
        <v>SÍ</v>
      </c>
    </row>
    <row r="5892" spans="1:9" x14ac:dyDescent="0.25">
      <c r="A5892" s="144" t="s">
        <v>327</v>
      </c>
      <c r="B5892">
        <v>1</v>
      </c>
      <c r="C5892" s="34" t="s">
        <v>1240</v>
      </c>
      <c r="D5892" s="18" t="str">
        <f>+IFERROR(VLOOKUP(Cursos[[#This Row],[Modelo correcto]],Modelos[[Modelo correcto]:[¿En línea?]],2,FALSE),"REVISAR")</f>
        <v>CANON</v>
      </c>
      <c r="E5892" s="18" t="str">
        <f>+IFERROR(VLOOKUP(Cursos[[#This Row],[Modelo correcto]],Modelos[[Modelo correcto]:[¿En línea?]],3,FALSE),"REVISAR")</f>
        <v>SÍ</v>
      </c>
      <c r="F5892" s="18" t="str">
        <f>+Cursos[[#This Row],[IS]]&amp;Cursos[[#This Row],[Modelo correcto]]</f>
        <v>IVAN ISRAEL MENDEZ RIVERAIRAC5500</v>
      </c>
      <c r="G5892" s="18">
        <v>1</v>
      </c>
      <c r="H5892" s="19">
        <v>43952</v>
      </c>
      <c r="I5892" s="18" t="str">
        <f>+IFERROR(VLOOKUP(Cursos[[#This Row],[Modelo correcto]],Modelos[[Modelo correcto]:[Aplica para certificación]],4,FALSE),"REVISAR")</f>
        <v>SÍ</v>
      </c>
    </row>
    <row r="5893" spans="1:9" x14ac:dyDescent="0.25">
      <c r="A5893" s="144" t="s">
        <v>327</v>
      </c>
      <c r="B5893">
        <v>1</v>
      </c>
      <c r="C5893" s="10" t="s">
        <v>247</v>
      </c>
      <c r="D5893" s="18" t="str">
        <f>+IFERROR(VLOOKUP(Cursos[[#This Row],[Modelo correcto]],Modelos[[Modelo correcto]:[¿En línea?]],2,FALSE),"REVISAR")</f>
        <v>XEROX</v>
      </c>
      <c r="E5893" s="18" t="str">
        <f>+IFERROR(VLOOKUP(Cursos[[#This Row],[Modelo correcto]],Modelos[[Modelo correcto]:[¿En línea?]],3,FALSE),"REVISAR")</f>
        <v>SÍ</v>
      </c>
      <c r="F5893" s="18" t="str">
        <f>+Cursos[[#This Row],[IS]]&amp;Cursos[[#This Row],[Modelo correcto]]</f>
        <v>IVAN ISRAEL MENDEZ RIVERAP4622LP</v>
      </c>
      <c r="G5893" s="18">
        <v>0</v>
      </c>
      <c r="H5893" s="19">
        <v>43952</v>
      </c>
      <c r="I5893" s="18" t="str">
        <f>+IFERROR(VLOOKUP(Cursos[[#This Row],[Modelo correcto]],Modelos[[Modelo correcto]:[Aplica para certificación]],4,FALSE),"REVISAR")</f>
        <v>NO</v>
      </c>
    </row>
    <row r="5894" spans="1:9" x14ac:dyDescent="0.25">
      <c r="A5894" s="144" t="s">
        <v>327</v>
      </c>
      <c r="B5894">
        <v>1</v>
      </c>
      <c r="C5894" s="10" t="s">
        <v>252</v>
      </c>
      <c r="D5894" s="18" t="str">
        <f>+IFERROR(VLOOKUP(Cursos[[#This Row],[Modelo correcto]],Modelos[[Modelo correcto]:[¿En línea?]],2,FALSE),"REVISAR")</f>
        <v>XEROX</v>
      </c>
      <c r="E5894" s="18" t="str">
        <f>+IFERROR(VLOOKUP(Cursos[[#This Row],[Modelo correcto]],Modelos[[Modelo correcto]:[¿En línea?]],3,FALSE),"REVISAR")</f>
        <v>SÍ</v>
      </c>
      <c r="F5894" s="18" t="str">
        <f>+Cursos[[#This Row],[IS]]&amp;Cursos[[#This Row],[Modelo correcto]]</f>
        <v>IVAN ISRAEL MENDEZ RIVERAP6700LP</v>
      </c>
      <c r="G5894" s="18">
        <v>0</v>
      </c>
      <c r="H5894" s="19">
        <v>43952</v>
      </c>
      <c r="I5894" s="18" t="str">
        <f>+IFERROR(VLOOKUP(Cursos[[#This Row],[Modelo correcto]],Modelos[[Modelo correcto]:[Aplica para certificación]],4,FALSE),"REVISAR")</f>
        <v>NO</v>
      </c>
    </row>
    <row r="5895" spans="1:9" x14ac:dyDescent="0.25">
      <c r="A5895" s="144" t="s">
        <v>327</v>
      </c>
      <c r="B5895">
        <v>1</v>
      </c>
      <c r="C5895" s="10" t="s">
        <v>1201</v>
      </c>
      <c r="D5895" s="18" t="str">
        <f>+IFERROR(VLOOKUP(Cursos[[#This Row],[Modelo correcto]],Modelos[[Modelo correcto]:[¿En línea?]],2,FALSE),"REVISAR")</f>
        <v>XEROX</v>
      </c>
      <c r="E5895" s="18" t="str">
        <f>+IFERROR(VLOOKUP(Cursos[[#This Row],[Modelo correcto]],Modelos[[Modelo correcto]:[¿En línea?]],3,FALSE),"REVISAR")</f>
        <v>SÍ</v>
      </c>
      <c r="F5895" s="18" t="str">
        <f>+Cursos[[#This Row],[IS]]&amp;Cursos[[#This Row],[Modelo correcto]]</f>
        <v>IVAN ISRAEL MENDEZ RIVERAUNDSCAN</v>
      </c>
      <c r="G5895" s="18">
        <v>0</v>
      </c>
      <c r="H5895" s="19">
        <v>43952</v>
      </c>
      <c r="I5895" s="18" t="str">
        <f>+IFERROR(VLOOKUP(Cursos[[#This Row],[Modelo correcto]],Modelos[[Modelo correcto]:[Aplica para certificación]],4,FALSE),"REVISAR")</f>
        <v>NO</v>
      </c>
    </row>
    <row r="5896" spans="1:9" ht="15.75" x14ac:dyDescent="0.25">
      <c r="A5896" s="144" t="s">
        <v>327</v>
      </c>
      <c r="B5896">
        <v>1</v>
      </c>
      <c r="C5896" s="110" t="s">
        <v>49</v>
      </c>
      <c r="D5896" s="18" t="str">
        <f>+IFERROR(VLOOKUP(Cursos[[#This Row],[Modelo correcto]],Modelos[[Modelo correcto]:[¿En línea?]],2,FALSE),"REVISAR")</f>
        <v>XEROX</v>
      </c>
      <c r="E5896" s="18" t="str">
        <f>+IFERROR(VLOOKUP(Cursos[[#This Row],[Modelo correcto]],Modelos[[Modelo correcto]:[¿En línea?]],3,FALSE),"REVISAR")</f>
        <v>SÍ</v>
      </c>
      <c r="F5896" s="18" t="str">
        <f>+Cursos[[#This Row],[IS]]&amp;Cursos[[#This Row],[Modelo correcto]]</f>
        <v>IVAN ISRAEL MENDEZ RIVERAW7220LP</v>
      </c>
      <c r="G5896" s="18">
        <v>0</v>
      </c>
      <c r="H5896" s="19">
        <v>43952</v>
      </c>
      <c r="I5896" s="18" t="str">
        <f>+IFERROR(VLOOKUP(Cursos[[#This Row],[Modelo correcto]],Modelos[[Modelo correcto]:[Aplica para certificación]],4,FALSE),"REVISAR")</f>
        <v>NO</v>
      </c>
    </row>
    <row r="5897" spans="1:9" x14ac:dyDescent="0.25">
      <c r="A5897" s="144" t="s">
        <v>327</v>
      </c>
      <c r="B5897">
        <v>1</v>
      </c>
      <c r="C5897" s="10" t="s">
        <v>141</v>
      </c>
      <c r="D5897" s="18" t="str">
        <f>+IFERROR(VLOOKUP(Cursos[[#This Row],[Modelo correcto]],Modelos[[Modelo correcto]:[¿En línea?]],2,FALSE),"REVISAR")</f>
        <v>XEROX</v>
      </c>
      <c r="E5897" s="18" t="str">
        <f>+IFERROR(VLOOKUP(Cursos[[#This Row],[Modelo correcto]],Modelos[[Modelo correcto]:[¿En línea?]],3,FALSE),"REVISAR")</f>
        <v>SÍ</v>
      </c>
      <c r="F5897" s="18" t="str">
        <f>+Cursos[[#This Row],[IS]]&amp;Cursos[[#This Row],[Modelo correcto]]</f>
        <v>IVAN ISRAEL MENDEZ RIVERAXB10TPS</v>
      </c>
      <c r="G5897" s="18">
        <v>1</v>
      </c>
      <c r="H5897" s="19">
        <v>43952</v>
      </c>
      <c r="I5897" s="18" t="str">
        <f>+IFERROR(VLOOKUP(Cursos[[#This Row],[Modelo correcto]],Modelos[[Modelo correcto]:[Aplica para certificación]],4,FALSE),"REVISAR")</f>
        <v>SÍ</v>
      </c>
    </row>
    <row r="5898" spans="1:9" x14ac:dyDescent="0.25">
      <c r="A5898" s="144" t="s">
        <v>327</v>
      </c>
      <c r="B5898">
        <v>1</v>
      </c>
      <c r="C5898" s="10" t="s">
        <v>8</v>
      </c>
      <c r="D5898" s="18" t="str">
        <f>+IFERROR(VLOOKUP(Cursos[[#This Row],[Modelo correcto]],Modelos[[Modelo correcto]:[¿En línea?]],2,FALSE),"REVISAR")</f>
        <v>XEROX</v>
      </c>
      <c r="E5898" s="18" t="str">
        <f>+IFERROR(VLOOKUP(Cursos[[#This Row],[Modelo correcto]],Modelos[[Modelo correcto]:[¿En línea?]],3,FALSE),"REVISAR")</f>
        <v>SÍ</v>
      </c>
      <c r="F5898" s="18" t="str">
        <f>+Cursos[[#This Row],[IS]]&amp;Cursos[[#This Row],[Modelo correcto]]</f>
        <v>IVAN ISRAEL MENDEZ RIVERAWC7765A</v>
      </c>
      <c r="G5898" s="18">
        <v>0</v>
      </c>
      <c r="H5898" s="19">
        <v>43952</v>
      </c>
      <c r="I5898" s="18" t="str">
        <f>+IFERROR(VLOOKUP(Cursos[[#This Row],[Modelo correcto]],Modelos[[Modelo correcto]:[Aplica para certificación]],4,FALSE),"REVISAR")</f>
        <v>NO</v>
      </c>
    </row>
    <row r="5899" spans="1:9" x14ac:dyDescent="0.25">
      <c r="A5899" s="144" t="s">
        <v>2781</v>
      </c>
      <c r="B5899">
        <v>1</v>
      </c>
      <c r="C5899" s="10" t="s">
        <v>794</v>
      </c>
      <c r="D5899" s="145" t="str">
        <f>+IFERROR(VLOOKUP(Cursos[[#This Row],[Modelo correcto]],Modelos[[Modelo correcto]:[¿En línea?]],2,FALSE),"REVISAR")</f>
        <v>XEROX</v>
      </c>
      <c r="E5899" s="145" t="str">
        <f>+IFERROR(VLOOKUP(Cursos[[#This Row],[Modelo correcto]],Modelos[[Modelo correcto]:[¿En línea?]],3,FALSE),"REVISAR")</f>
        <v>NO</v>
      </c>
      <c r="F5899" s="18" t="str">
        <f>+Cursos[[#This Row],[IS]]&amp;Cursos[[#This Row],[Modelo correcto]]</f>
        <v>HECTOR HUGO ARROYO RAMIREZWC7220</v>
      </c>
      <c r="G5899" s="18">
        <v>1</v>
      </c>
      <c r="H5899" s="18"/>
      <c r="I5899" s="18" t="str">
        <f>+IFERROR(VLOOKUP(Cursos[[#This Row],[Modelo correcto]],Modelos[[Modelo correcto]:[Aplica para certificación]],4,FALSE),"REVISAR")</f>
        <v>NO</v>
      </c>
    </row>
    <row r="5900" spans="1:9" x14ac:dyDescent="0.25">
      <c r="A5900" s="144" t="s">
        <v>2781</v>
      </c>
      <c r="B5900">
        <v>1</v>
      </c>
      <c r="C5900" s="10" t="s">
        <v>796</v>
      </c>
      <c r="D5900" s="145" t="str">
        <f>+IFERROR(VLOOKUP(Cursos[[#This Row],[Modelo correcto]],Modelos[[Modelo correcto]:[¿En línea?]],2,FALSE),"REVISAR")</f>
        <v>XEROX</v>
      </c>
      <c r="E5900" s="145" t="str">
        <f>+IFERROR(VLOOKUP(Cursos[[#This Row],[Modelo correcto]],Modelos[[Modelo correcto]:[¿En línea?]],3,FALSE),"REVISAR")</f>
        <v>NO</v>
      </c>
      <c r="F5900" s="18" t="str">
        <f>+Cursos[[#This Row],[IS]]&amp;Cursos[[#This Row],[Modelo correcto]]</f>
        <v>HECTOR HUGO ARROYO RAMIREZWC7850</v>
      </c>
      <c r="G5900" s="18">
        <v>1</v>
      </c>
      <c r="H5900" s="18"/>
      <c r="I5900" s="18" t="str">
        <f>+IFERROR(VLOOKUP(Cursos[[#This Row],[Modelo correcto]],Modelos[[Modelo correcto]:[Aplica para certificación]],4,FALSE),"REVISAR")</f>
        <v>NO</v>
      </c>
    </row>
    <row r="5901" spans="1:9" x14ac:dyDescent="0.25">
      <c r="A5901" s="144" t="s">
        <v>2781</v>
      </c>
      <c r="B5901">
        <v>1</v>
      </c>
      <c r="C5901" s="10" t="s">
        <v>799</v>
      </c>
      <c r="D5901" s="10" t="str">
        <f>+IFERROR(VLOOKUP(Cursos[[#This Row],[Modelo correcto]],Modelos[[Modelo correcto]:[¿En línea?]],2,FALSE),"REVISAR")</f>
        <v>XEROX</v>
      </c>
      <c r="E5901" s="10" t="str">
        <f>+IFERROR(VLOOKUP(Cursos[[#This Row],[Modelo correcto]],Modelos[[Modelo correcto]:[¿En línea?]],3,FALSE),"REVISAR")</f>
        <v>NO</v>
      </c>
      <c r="F5901" s="18" t="str">
        <f>+Cursos[[#This Row],[IS]]&amp;Cursos[[#This Row],[Modelo correcto]]</f>
        <v>HECTOR HUGO ARROYO RAMIREZWF6705</v>
      </c>
      <c r="G5901" s="18">
        <v>1</v>
      </c>
      <c r="H5901" s="18"/>
      <c r="I5901" s="18" t="str">
        <f>+IFERROR(VLOOKUP(Cursos[[#This Row],[Modelo correcto]],Modelos[[Modelo correcto]:[Aplica para certificación]],4,FALSE),"REVISAR")</f>
        <v>NO</v>
      </c>
    </row>
    <row r="5902" spans="1:9" x14ac:dyDescent="0.25">
      <c r="A5902" s="144" t="s">
        <v>2781</v>
      </c>
      <c r="B5902">
        <v>1</v>
      </c>
      <c r="C5902" s="10" t="s">
        <v>717</v>
      </c>
      <c r="D5902" s="145" t="str">
        <f>+IFERROR(VLOOKUP(Cursos[[#This Row],[Modelo correcto]],Modelos[[Modelo correcto]:[¿En línea?]],2,FALSE),"REVISAR")</f>
        <v>XEROX</v>
      </c>
      <c r="E5902" s="10" t="str">
        <f>+IFERROR(VLOOKUP(Cursos[[#This Row],[Modelo correcto]],Modelos[[Modelo correcto]:[¿En línea?]],3,FALSE),"REVISAR")</f>
        <v>NO</v>
      </c>
      <c r="F5902" s="18" t="str">
        <f>+Cursos[[#This Row],[IS]]&amp;Cursos[[#This Row],[Modelo correcto]]</f>
        <v>HECTOR HUGO ARROYO RAMIREZWF7142</v>
      </c>
      <c r="G5902" s="18">
        <v>1</v>
      </c>
      <c r="H5902" s="18"/>
      <c r="I5902" s="18" t="str">
        <f>+IFERROR(VLOOKUP(Cursos[[#This Row],[Modelo correcto]],Modelos[[Modelo correcto]:[Aplica para certificación]],4,FALSE),"REVISAR")</f>
        <v>NO</v>
      </c>
    </row>
    <row r="5903" spans="1:9" x14ac:dyDescent="0.25">
      <c r="A5903" s="144" t="s">
        <v>327</v>
      </c>
      <c r="B5903">
        <v>1</v>
      </c>
      <c r="C5903" s="10" t="s">
        <v>1190</v>
      </c>
      <c r="D5903" s="18" t="str">
        <f>+IFERROR(VLOOKUP(Cursos[[#This Row],[Modelo correcto]],Modelos[[Modelo correcto]:[¿En línea?]],2,FALSE),"REVISAR")</f>
        <v>XEROX</v>
      </c>
      <c r="E5903" s="18" t="str">
        <f>+IFERROR(VLOOKUP(Cursos[[#This Row],[Modelo correcto]],Modelos[[Modelo correcto]:[¿En línea?]],3,FALSE),"REVISAR")</f>
        <v>SÍ</v>
      </c>
      <c r="F5903" s="18" t="str">
        <f>+Cursos[[#This Row],[IS]]&amp;Cursos[[#This Row],[Modelo correcto]]</f>
        <v>IVAN ISRAEL MENDEZ RIVERAXETS16</v>
      </c>
      <c r="G5903" s="18">
        <v>0</v>
      </c>
      <c r="H5903" s="19">
        <v>43952</v>
      </c>
      <c r="I5903" s="18" t="str">
        <f>+IFERROR(VLOOKUP(Cursos[[#This Row],[Modelo correcto]],Modelos[[Modelo correcto]:[Aplica para certificación]],4,FALSE),"REVISAR")</f>
        <v>NO</v>
      </c>
    </row>
    <row r="5904" spans="1:9" x14ac:dyDescent="0.25">
      <c r="A5904" s="144" t="s">
        <v>2770</v>
      </c>
      <c r="B5904">
        <v>1</v>
      </c>
      <c r="C5904" s="10" t="s">
        <v>249</v>
      </c>
      <c r="D5904" s="10" t="str">
        <f>+IFERROR(VLOOKUP(Cursos[[#This Row],[Modelo correcto]],Modelos[[Modelo correcto]:[¿En línea?]],2,FALSE),"REVISAR")</f>
        <v>XEROX</v>
      </c>
      <c r="E5904" s="10" t="str">
        <f>+IFERROR(VLOOKUP(Cursos[[#This Row],[Modelo correcto]],Modelos[[Modelo correcto]:[¿En línea?]],3,FALSE),"REVISAR")</f>
        <v>SÍ</v>
      </c>
      <c r="F5904" s="18" t="str">
        <f>+Cursos[[#This Row],[IS]]&amp;Cursos[[#This Row],[Modelo correcto]]</f>
        <v>RAFAEL CASAS CHAVARRIAAB80XTA</v>
      </c>
      <c r="G5904" s="18">
        <v>1</v>
      </c>
      <c r="H5904" s="19">
        <v>43647</v>
      </c>
      <c r="I5904" s="18" t="str">
        <f>+IFERROR(VLOOKUP(Cursos[[#This Row],[Modelo correcto]],Modelos[[Modelo correcto]:[Aplica para certificación]],4,FALSE),"REVISAR")</f>
        <v>SÍ</v>
      </c>
    </row>
    <row r="5905" spans="1:9" x14ac:dyDescent="0.25">
      <c r="A5905" s="144" t="s">
        <v>2770</v>
      </c>
      <c r="B5905">
        <v>1</v>
      </c>
      <c r="C5905" s="10" t="s">
        <v>249</v>
      </c>
      <c r="D5905" s="18" t="str">
        <f>+IFERROR(VLOOKUP(Cursos[[#This Row],[Modelo correcto]],Modelos[[Modelo correcto]:[¿En línea?]],2,FALSE),"REVISAR")</f>
        <v>XEROX</v>
      </c>
      <c r="E5905" s="18" t="str">
        <f>+IFERROR(VLOOKUP(Cursos[[#This Row],[Modelo correcto]],Modelos[[Modelo correcto]:[¿En línea?]],3,FALSE),"REVISAR")</f>
        <v>SÍ</v>
      </c>
      <c r="F5905" s="18" t="str">
        <f>+Cursos[[#This Row],[IS]]&amp;Cursos[[#This Row],[Modelo correcto]]</f>
        <v>RAFAEL CASAS CHAVARRIAAB80XTA</v>
      </c>
      <c r="G5905" s="18">
        <v>1</v>
      </c>
      <c r="H5905" s="19">
        <v>43647</v>
      </c>
      <c r="I5905" s="18" t="str">
        <f>+IFERROR(VLOOKUP(Cursos[[#This Row],[Modelo correcto]],Modelos[[Modelo correcto]:[Aplica para certificación]],4,FALSE),"REVISAR")</f>
        <v>SÍ</v>
      </c>
    </row>
    <row r="5906" spans="1:9" x14ac:dyDescent="0.25">
      <c r="A5906" s="144" t="s">
        <v>2770</v>
      </c>
      <c r="B5906">
        <v>1</v>
      </c>
      <c r="C5906" s="10" t="s">
        <v>251</v>
      </c>
      <c r="D5906" s="18" t="str">
        <f>+IFERROR(VLOOKUP(Cursos[[#This Row],[Modelo correcto]],Modelos[[Modelo correcto]:[¿En línea?]],2,FALSE),"REVISAR")</f>
        <v>XEROX</v>
      </c>
      <c r="E5906" s="18" t="str">
        <f>+IFERROR(VLOOKUP(Cursos[[#This Row],[Modelo correcto]],Modelos[[Modelo correcto]:[¿En línea?]],3,FALSE),"REVISAR")</f>
        <v>SÍ</v>
      </c>
      <c r="F5906" s="18" t="str">
        <f>+Cursos[[#This Row],[IS]]&amp;Cursos[[#This Row],[Modelo correcto]]</f>
        <v>RAFAEL CASAS CHAVARRIAAC80XTA</v>
      </c>
      <c r="G5906" s="18">
        <v>1</v>
      </c>
      <c r="H5906" s="19">
        <v>43647</v>
      </c>
      <c r="I5906" s="18" t="str">
        <f>+IFERROR(VLOOKUP(Cursos[[#This Row],[Modelo correcto]],Modelos[[Modelo correcto]:[Aplica para certificación]],4,FALSE),"REVISAR")</f>
        <v>SÍ</v>
      </c>
    </row>
    <row r="5907" spans="1:9" ht="15.75" x14ac:dyDescent="0.25">
      <c r="A5907" s="144" t="s">
        <v>327</v>
      </c>
      <c r="B5907">
        <v>1</v>
      </c>
      <c r="C5907" s="110" t="s">
        <v>211</v>
      </c>
      <c r="D5907" s="18" t="str">
        <f>+IFERROR(VLOOKUP(Cursos[[#This Row],[Modelo correcto]],Modelos[[Modelo correcto]:[¿En línea?]],2,FALSE),"REVISAR")</f>
        <v>XEROX</v>
      </c>
      <c r="E5907" s="18" t="str">
        <f>+IFERROR(VLOOKUP(Cursos[[#This Row],[Modelo correcto]],Modelos[[Modelo correcto]:[¿En línea?]],3,FALSE),"REVISAR")</f>
        <v>SÍ</v>
      </c>
      <c r="F5907" s="18" t="str">
        <f>+Cursos[[#This Row],[IS]]&amp;Cursos[[#This Row],[Modelo correcto]]</f>
        <v>IVAN ISRAEL MENDEZ RIVERAUNDIMG</v>
      </c>
      <c r="G5907" s="18">
        <v>0</v>
      </c>
      <c r="H5907" s="19">
        <v>43952</v>
      </c>
      <c r="I5907" s="18" t="str">
        <f>+IFERROR(VLOOKUP(Cursos[[#This Row],[Modelo correcto]],Modelos[[Modelo correcto]:[Aplica para certificación]],4,FALSE),"REVISAR")</f>
        <v>NO</v>
      </c>
    </row>
    <row r="5908" spans="1:9" x14ac:dyDescent="0.25">
      <c r="A5908" s="144" t="s">
        <v>2770</v>
      </c>
      <c r="B5908">
        <v>1</v>
      </c>
      <c r="C5908" s="10" t="s">
        <v>259</v>
      </c>
      <c r="D5908" s="10" t="str">
        <f>+IFERROR(VLOOKUP(Cursos[[#This Row],[Modelo correcto]],Modelos[[Modelo correcto]:[¿En línea?]],2,FALSE),"REVISAR")</f>
        <v>XEROX</v>
      </c>
      <c r="E5908" s="10" t="str">
        <f>+IFERROR(VLOOKUP(Cursos[[#This Row],[Modelo correcto]],Modelos[[Modelo correcto]:[¿En línea?]],3,FALSE),"REVISAR")</f>
        <v>SÍ</v>
      </c>
      <c r="F5908" s="18" t="str">
        <f>+Cursos[[#This Row],[IS]]&amp;Cursos[[#This Row],[Modelo correcto]]</f>
        <v>RAFAEL CASAS CHAVARRIAC13301</v>
      </c>
      <c r="G5908" s="18">
        <v>1</v>
      </c>
      <c r="H5908" s="19">
        <v>43647</v>
      </c>
      <c r="I5908" s="18" t="str">
        <f>+IFERROR(VLOOKUP(Cursos[[#This Row],[Modelo correcto]],Modelos[[Modelo correcto]:[Aplica para certificación]],4,FALSE),"REVISAR")</f>
        <v>NO</v>
      </c>
    </row>
    <row r="5909" spans="1:9" x14ac:dyDescent="0.25">
      <c r="A5909" s="144" t="s">
        <v>327</v>
      </c>
      <c r="B5909">
        <v>1</v>
      </c>
      <c r="C5909" s="145" t="s">
        <v>1297</v>
      </c>
      <c r="D5909" s="18" t="str">
        <f>+IFERROR(VLOOKUP(Cursos[[#This Row],[Modelo correcto]],Modelos[[Modelo correcto]:[¿En línea?]],2,FALSE),"REVISAR")</f>
        <v>XEROX</v>
      </c>
      <c r="E5909" s="18" t="str">
        <f>+IFERROR(VLOOKUP(Cursos[[#This Row],[Modelo correcto]],Modelos[[Modelo correcto]:[¿En línea?]],3,FALSE),"REVISAR")</f>
        <v>SÍ</v>
      </c>
      <c r="F5909" s="18" t="str">
        <f>+Cursos[[#This Row],[IS]]&amp;Cursos[[#This Row],[Modelo correcto]]</f>
        <v>IVAN ISRAEL MENDEZ RIVERACLA264</v>
      </c>
      <c r="G5909" s="18">
        <v>0</v>
      </c>
      <c r="H5909" s="19">
        <v>43952</v>
      </c>
      <c r="I5909" s="18" t="str">
        <f>+IFERROR(VLOOKUP(Cursos[[#This Row],[Modelo correcto]],Modelos[[Modelo correcto]:[Aplica para certificación]],4,FALSE),"REVISAR")</f>
        <v>NO</v>
      </c>
    </row>
    <row r="5910" spans="1:9" x14ac:dyDescent="0.25">
      <c r="A5910" s="144" t="s">
        <v>327</v>
      </c>
      <c r="B5910">
        <v>1</v>
      </c>
      <c r="C5910" s="145" t="s">
        <v>92</v>
      </c>
      <c r="D5910" s="18" t="str">
        <f>+IFERROR(VLOOKUP(Cursos[[#This Row],[Modelo correcto]],Modelos[[Modelo correcto]:[¿En línea?]],2,FALSE),"REVISAR")</f>
        <v>XEROX</v>
      </c>
      <c r="E5910" s="18" t="str">
        <f>+IFERROR(VLOOKUP(Cursos[[#This Row],[Modelo correcto]],Modelos[[Modelo correcto]:[¿En línea?]],3,FALSE),"REVISAR")</f>
        <v>SÍ</v>
      </c>
      <c r="F5910" s="18" t="str">
        <f>+Cursos[[#This Row],[IS]]&amp;Cursos[[#This Row],[Modelo correcto]]</f>
        <v>IVAN ISRAEL MENDEZ RIVERAE16M00</v>
      </c>
      <c r="G5910" s="18">
        <v>0</v>
      </c>
      <c r="H5910" s="19">
        <v>43952</v>
      </c>
      <c r="I5910" s="18" t="str">
        <f>+IFERROR(VLOOKUP(Cursos[[#This Row],[Modelo correcto]],Modelos[[Modelo correcto]:[Aplica para certificación]],4,FALSE),"REVISAR")</f>
        <v>NO</v>
      </c>
    </row>
    <row r="5911" spans="1:9" x14ac:dyDescent="0.25">
      <c r="A5911" s="144" t="s">
        <v>2765</v>
      </c>
      <c r="B5911">
        <v>1</v>
      </c>
      <c r="C5911" s="85" t="s">
        <v>1170</v>
      </c>
      <c r="D5911" s="18" t="str">
        <f>+IFERROR(VLOOKUP(Cursos[[#This Row],[Modelo correcto]],Modelos[[Modelo correcto]:[¿En línea?]],2,FALSE),"REVISAR")</f>
        <v>CANON</v>
      </c>
      <c r="E5911" s="18" t="str">
        <f>+IFERROR(VLOOKUP(Cursos[[#This Row],[Modelo correcto]],Modelos[[Modelo correcto]:[¿En línea?]],3,FALSE),"REVISAR")</f>
        <v>SÍ</v>
      </c>
      <c r="F5911" s="18" t="str">
        <f>+Cursos[[#This Row],[IS]]&amp;Cursos[[#This Row],[Modelo correcto]]</f>
        <v>ROBERTO CRUZ HERRERABásico Eq. Color</v>
      </c>
      <c r="G5911" s="18"/>
      <c r="H5911" s="19"/>
      <c r="I5911" s="18" t="str">
        <f>+IFERROR(VLOOKUP(Cursos[[#This Row],[Modelo correcto]],Modelos[[Modelo correcto]:[Aplica para certificación]],4,FALSE),"REVISAR")</f>
        <v>SÍ</v>
      </c>
    </row>
    <row r="5912" spans="1:9" x14ac:dyDescent="0.25">
      <c r="A5912" s="144" t="s">
        <v>327</v>
      </c>
      <c r="B5912">
        <v>1</v>
      </c>
      <c r="C5912" s="145" t="s">
        <v>79</v>
      </c>
      <c r="D5912" s="18" t="str">
        <f>+IFERROR(VLOOKUP(Cursos[[#This Row],[Modelo correcto]],Modelos[[Modelo correcto]:[¿En línea?]],2,FALSE),"REVISAR")</f>
        <v>XEROX</v>
      </c>
      <c r="E5912" s="18" t="str">
        <f>+IFERROR(VLOOKUP(Cursos[[#This Row],[Modelo correcto]],Modelos[[Modelo correcto]:[¿En línea?]],3,FALSE),"REVISAR")</f>
        <v>SÍ</v>
      </c>
      <c r="F5912" s="18" t="str">
        <f>+Cursos[[#This Row],[IS]]&amp;Cursos[[#This Row],[Modelo correcto]]</f>
        <v>IVAN ISRAEL MENDEZ RIVERAOS2087</v>
      </c>
      <c r="G5912" s="18">
        <v>0</v>
      </c>
      <c r="H5912" s="19">
        <v>43952</v>
      </c>
      <c r="I5912" s="18" t="str">
        <f>+IFERROR(VLOOKUP(Cursos[[#This Row],[Modelo correcto]],Modelos[[Modelo correcto]:[Aplica para certificación]],4,FALSE),"REVISAR")</f>
        <v>SÍ</v>
      </c>
    </row>
    <row r="5913" spans="1:9" x14ac:dyDescent="0.25">
      <c r="A5913" s="144" t="s">
        <v>327</v>
      </c>
      <c r="B5913">
        <v>1</v>
      </c>
      <c r="C5913" s="145" t="s">
        <v>243</v>
      </c>
      <c r="D5913" s="18" t="str">
        <f>+IFERROR(VLOOKUP(Cursos[[#This Row],[Modelo correcto]],Modelos[[Modelo correcto]:[¿En línea?]],2,FALSE),"REVISAR")</f>
        <v>XEROX</v>
      </c>
      <c r="E5913" s="18" t="str">
        <f>+IFERROR(VLOOKUP(Cursos[[#This Row],[Modelo correcto]],Modelos[[Modelo correcto]:[¿En línea?]],3,FALSE),"REVISAR")</f>
        <v>SÍ</v>
      </c>
      <c r="F5913" s="18" t="str">
        <f>+Cursos[[#This Row],[IS]]&amp;Cursos[[#This Row],[Modelo correcto]]</f>
        <v>IVAN ISRAEL MENDEZ RIVERAE16M01</v>
      </c>
      <c r="G5913" s="18">
        <v>0</v>
      </c>
      <c r="H5913" s="19">
        <v>43952</v>
      </c>
      <c r="I5913" s="18" t="str">
        <f>+IFERROR(VLOOKUP(Cursos[[#This Row],[Modelo correcto]],Modelos[[Modelo correcto]:[Aplica para certificación]],4,FALSE),"REVISAR")</f>
        <v>NO</v>
      </c>
    </row>
    <row r="5914" spans="1:9" x14ac:dyDescent="0.25">
      <c r="A5914" s="144" t="s">
        <v>327</v>
      </c>
      <c r="B5914">
        <v>1</v>
      </c>
      <c r="C5914" s="145" t="s">
        <v>203</v>
      </c>
      <c r="D5914" s="18" t="str">
        <f>+IFERROR(VLOOKUP(Cursos[[#This Row],[Modelo correcto]],Modelos[[Modelo correcto]:[¿En línea?]],2,FALSE),"REVISAR")</f>
        <v>XEROX</v>
      </c>
      <c r="E5914" s="18" t="str">
        <f>+IFERROR(VLOOKUP(Cursos[[#This Row],[Modelo correcto]],Modelos[[Modelo correcto]:[¿En línea?]],3,FALSE),"REVISAR")</f>
        <v>SÍ</v>
      </c>
      <c r="F5914" s="18" t="str">
        <f>+Cursos[[#This Row],[IS]]&amp;Cursos[[#This Row],[Modelo correcto]]</f>
        <v>IVAN ISRAEL MENDEZ RIVERAE16M02</v>
      </c>
      <c r="G5914" s="18">
        <v>0</v>
      </c>
      <c r="H5914" s="19">
        <v>43952</v>
      </c>
      <c r="I5914" s="18" t="str">
        <f>+IFERROR(VLOOKUP(Cursos[[#This Row],[Modelo correcto]],Modelos[[Modelo correcto]:[Aplica para certificación]],4,FALSE),"REVISAR")</f>
        <v>NO</v>
      </c>
    </row>
    <row r="5915" spans="1:9" x14ac:dyDescent="0.25">
      <c r="A5915" s="144" t="s">
        <v>2770</v>
      </c>
      <c r="B5915">
        <v>1</v>
      </c>
      <c r="C5915" s="10" t="s">
        <v>182</v>
      </c>
      <c r="D5915" s="18" t="str">
        <f>+IFERROR(VLOOKUP(Cursos[[#This Row],[Modelo correcto]],Modelos[[Modelo correcto]:[¿En línea?]],2,FALSE),"REVISAR")</f>
        <v>XEROX</v>
      </c>
      <c r="E5915" s="18" t="str">
        <f>+IFERROR(VLOOKUP(Cursos[[#This Row],[Modelo correcto]],Modelos[[Modelo correcto]:[¿En línea?]],3,FALSE),"REVISAR")</f>
        <v>SÍ</v>
      </c>
      <c r="F5915" s="18" t="str">
        <f>+Cursos[[#This Row],[IS]]&amp;Cursos[[#This Row],[Modelo correcto]]</f>
        <v>RAFAEL CASAS CHAVARRIAC16283</v>
      </c>
      <c r="G5915" s="18">
        <v>1</v>
      </c>
      <c r="H5915" s="19">
        <v>43647</v>
      </c>
      <c r="I5915" s="18" t="str">
        <f>+IFERROR(VLOOKUP(Cursos[[#This Row],[Modelo correcto]],Modelos[[Modelo correcto]:[Aplica para certificación]],4,FALSE),"REVISAR")</f>
        <v>SÍ</v>
      </c>
    </row>
    <row r="5916" spans="1:9" x14ac:dyDescent="0.25">
      <c r="A5916" s="144" t="s">
        <v>327</v>
      </c>
      <c r="B5916">
        <v>1</v>
      </c>
      <c r="C5916" s="145" t="s">
        <v>181</v>
      </c>
      <c r="D5916" s="18" t="str">
        <f>+IFERROR(VLOOKUP(Cursos[[#This Row],[Modelo correcto]],Modelos[[Modelo correcto]:[¿En línea?]],2,FALSE),"REVISAR")</f>
        <v>XEROX</v>
      </c>
      <c r="E5916" s="18" t="str">
        <f>+IFERROR(VLOOKUP(Cursos[[#This Row],[Modelo correcto]],Modelos[[Modelo correcto]:[¿En línea?]],3,FALSE),"REVISAR")</f>
        <v>SÍ</v>
      </c>
      <c r="F5916" s="18" t="str">
        <f>+Cursos[[#This Row],[IS]]&amp;Cursos[[#This Row],[Modelo correcto]]</f>
        <v>IVAN ISRAEL MENDEZ RIVERAE16M03</v>
      </c>
      <c r="G5916" s="18">
        <v>0</v>
      </c>
      <c r="H5916" s="19">
        <v>43952</v>
      </c>
      <c r="I5916" s="18" t="str">
        <f>+IFERROR(VLOOKUP(Cursos[[#This Row],[Modelo correcto]],Modelos[[Modelo correcto]:[Aplica para certificación]],4,FALSE),"REVISAR")</f>
        <v>NO</v>
      </c>
    </row>
    <row r="5917" spans="1:9" x14ac:dyDescent="0.25">
      <c r="A5917" s="144" t="s">
        <v>2770</v>
      </c>
      <c r="B5917">
        <v>1</v>
      </c>
      <c r="C5917" s="10" t="s">
        <v>258</v>
      </c>
      <c r="D5917" s="18" t="str">
        <f>+IFERROR(VLOOKUP(Cursos[[#This Row],[Modelo correcto]],Modelos[[Modelo correcto]:[¿En línea?]],2,FALSE),"REVISAR")</f>
        <v>XEROX</v>
      </c>
      <c r="E5917" s="18" t="str">
        <f>+IFERROR(VLOOKUP(Cursos[[#This Row],[Modelo correcto]],Modelos[[Modelo correcto]:[¿En línea?]],3,FALSE),"REVISAR")</f>
        <v>SÍ</v>
      </c>
      <c r="F5917" s="18" t="str">
        <f>+Cursos[[#This Row],[IS]]&amp;Cursos[[#This Row],[Modelo correcto]]</f>
        <v>RAFAEL CASAS CHAVARRIACMYKNTF</v>
      </c>
      <c r="G5917" s="18">
        <v>1</v>
      </c>
      <c r="H5917" s="19">
        <v>43647</v>
      </c>
      <c r="I5917" s="18" t="str">
        <f>+IFERROR(VLOOKUP(Cursos[[#This Row],[Modelo correcto]],Modelos[[Modelo correcto]:[Aplica para certificación]],4,FALSE),"REVISAR")</f>
        <v>SÍ</v>
      </c>
    </row>
    <row r="5918" spans="1:9" x14ac:dyDescent="0.25">
      <c r="A5918" s="144" t="s">
        <v>327</v>
      </c>
      <c r="B5918">
        <v>1</v>
      </c>
      <c r="C5918" s="145" t="s">
        <v>104</v>
      </c>
      <c r="D5918" s="18" t="str">
        <f>+IFERROR(VLOOKUP(Cursos[[#This Row],[Modelo correcto]],Modelos[[Modelo correcto]:[¿En línea?]],2,FALSE),"REVISAR")</f>
        <v>XEROX</v>
      </c>
      <c r="E5918" s="18" t="str">
        <f>+IFERROR(VLOOKUP(Cursos[[#This Row],[Modelo correcto]],Modelos[[Modelo correcto]:[¿En línea?]],3,FALSE),"REVISAR")</f>
        <v>SÍ</v>
      </c>
      <c r="F5918" s="18" t="str">
        <f>+Cursos[[#This Row],[IS]]&amp;Cursos[[#This Row],[Modelo correcto]]</f>
        <v>IVAN ISRAEL MENDEZ RIVERAE16M04</v>
      </c>
      <c r="G5918" s="18">
        <v>0</v>
      </c>
      <c r="H5918" s="19">
        <v>43952</v>
      </c>
      <c r="I5918" s="18" t="str">
        <f>+IFERROR(VLOOKUP(Cursos[[#This Row],[Modelo correcto]],Modelos[[Modelo correcto]:[Aplica para certificación]],4,FALSE),"REVISAR")</f>
        <v>NO</v>
      </c>
    </row>
    <row r="5919" spans="1:9" x14ac:dyDescent="0.25">
      <c r="A5919" s="144" t="s">
        <v>327</v>
      </c>
      <c r="B5919">
        <v>1</v>
      </c>
      <c r="C5919" s="145" t="s">
        <v>205</v>
      </c>
      <c r="D5919" s="18" t="str">
        <f>+IFERROR(VLOOKUP(Cursos[[#This Row],[Modelo correcto]],Modelos[[Modelo correcto]:[¿En línea?]],2,FALSE),"REVISAR")</f>
        <v>XEROX</v>
      </c>
      <c r="E5919" s="18" t="str">
        <f>+IFERROR(VLOOKUP(Cursos[[#This Row],[Modelo correcto]],Modelos[[Modelo correcto]:[¿En línea?]],3,FALSE),"REVISAR")</f>
        <v>SÍ</v>
      </c>
      <c r="F5919" s="18" t="str">
        <f>+Cursos[[#This Row],[IS]]&amp;Cursos[[#This Row],[Modelo correcto]]</f>
        <v>IVAN ISRAEL MENDEZ RIVERAE16M05</v>
      </c>
      <c r="G5919" s="18">
        <v>0</v>
      </c>
      <c r="H5919" s="19">
        <v>43952</v>
      </c>
      <c r="I5919" s="18" t="str">
        <f>+IFERROR(VLOOKUP(Cursos[[#This Row],[Modelo correcto]],Modelos[[Modelo correcto]:[Aplica para certificación]],4,FALSE),"REVISAR")</f>
        <v>NO</v>
      </c>
    </row>
    <row r="5920" spans="1:9" x14ac:dyDescent="0.25">
      <c r="A5920" s="144" t="s">
        <v>327</v>
      </c>
      <c r="B5920">
        <v>1</v>
      </c>
      <c r="C5920" s="10" t="s">
        <v>1187</v>
      </c>
      <c r="D5920" s="18" t="str">
        <f>+IFERROR(VLOOKUP(Cursos[[#This Row],[Modelo correcto]],Modelos[[Modelo correcto]:[¿En línea?]],2,FALSE),"REVISAR")</f>
        <v>XEROX</v>
      </c>
      <c r="E5920" s="18" t="str">
        <f>+IFERROR(VLOOKUP(Cursos[[#This Row],[Modelo correcto]],Modelos[[Modelo correcto]:[¿En línea?]],3,FALSE),"REVISAR")</f>
        <v>SÍ</v>
      </c>
      <c r="F5920" s="18" t="str">
        <f>+Cursos[[#This Row],[IS]]&amp;Cursos[[#This Row],[Modelo correcto]]</f>
        <v>IVAN ISRAEL MENDEZ RIVERACLA263</v>
      </c>
      <c r="G5920" s="18">
        <v>0</v>
      </c>
      <c r="H5920" s="19">
        <v>43952</v>
      </c>
      <c r="I5920" s="18" t="str">
        <f>+IFERROR(VLOOKUP(Cursos[[#This Row],[Modelo correcto]],Modelos[[Modelo correcto]:[Aplica para certificación]],4,FALSE),"REVISAR")</f>
        <v>NO</v>
      </c>
    </row>
    <row r="5921" spans="1:9" x14ac:dyDescent="0.25">
      <c r="A5921" s="144" t="s">
        <v>327</v>
      </c>
      <c r="B5921">
        <v>1</v>
      </c>
      <c r="C5921" s="125" t="s">
        <v>1821</v>
      </c>
      <c r="D5921" s="18" t="str">
        <f>+IFERROR(VLOOKUP(Cursos[[#This Row],[Modelo correcto]],Modelos[[Modelo correcto]:[¿En línea?]],2,FALSE),"REVISAR")</f>
        <v>OKI</v>
      </c>
      <c r="E5921" s="18" t="str">
        <f>+IFERROR(VLOOKUP(Cursos[[#This Row],[Modelo correcto]],Modelos[[Modelo correcto]:[¿En línea?]],3,FALSE),"REVISAR")</f>
        <v>NO</v>
      </c>
      <c r="F5921" s="18" t="str">
        <f>+Cursos[[#This Row],[IS]]&amp;Cursos[[#This Row],[Modelo correcto]]</f>
        <v>IVAN ISRAEL MENDEZ RIVERABreak&amp;Fix equipos ES5112, ES4172, ES516</v>
      </c>
      <c r="G5921" s="18">
        <v>1</v>
      </c>
      <c r="H5921" s="19">
        <v>44013</v>
      </c>
      <c r="I5921" s="18" t="str">
        <f>+IFERROR(VLOOKUP(Cursos[[#This Row],[Modelo correcto]],Modelos[[Modelo correcto]:[Aplica para certificación]],4,FALSE),"REVISAR")</f>
        <v>SÍ</v>
      </c>
    </row>
    <row r="5922" spans="1:9" x14ac:dyDescent="0.25">
      <c r="A5922" s="144" t="s">
        <v>2770</v>
      </c>
      <c r="B5922">
        <v>1</v>
      </c>
      <c r="C5922" s="10" t="s">
        <v>260</v>
      </c>
      <c r="D5922" s="18" t="str">
        <f>+IFERROR(VLOOKUP(Cursos[[#This Row],[Modelo correcto]],Modelos[[Modelo correcto]:[¿En línea?]],2,FALSE),"REVISAR")</f>
        <v>XEROX</v>
      </c>
      <c r="E5922" s="18" t="str">
        <f>+IFERROR(VLOOKUP(Cursos[[#This Row],[Modelo correcto]],Modelos[[Modelo correcto]:[¿En línea?]],3,FALSE),"REVISAR")</f>
        <v>SÍ</v>
      </c>
      <c r="F5922" s="18" t="str">
        <f>+Cursos[[#This Row],[IS]]&amp;Cursos[[#This Row],[Modelo correcto]]</f>
        <v>RAFAEL CASAS CHAVARRIAOS2082</v>
      </c>
      <c r="G5922" s="18">
        <v>1</v>
      </c>
      <c r="H5922" s="19">
        <v>43647</v>
      </c>
      <c r="I5922" s="18" t="str">
        <f>+IFERROR(VLOOKUP(Cursos[[#This Row],[Modelo correcto]],Modelos[[Modelo correcto]:[Aplica para certificación]],4,FALSE),"REVISAR")</f>
        <v>SÍ</v>
      </c>
    </row>
    <row r="5923" spans="1:9" x14ac:dyDescent="0.25">
      <c r="A5923" s="144" t="s">
        <v>2770</v>
      </c>
      <c r="B5923">
        <v>1</v>
      </c>
      <c r="C5923" s="10" t="s">
        <v>277</v>
      </c>
      <c r="D5923" s="10" t="str">
        <f>+IFERROR(VLOOKUP(Cursos[[#This Row],[Modelo correcto]],Modelos[[Modelo correcto]:[¿En línea?]],2,FALSE),"REVISAR")</f>
        <v>XEROX</v>
      </c>
      <c r="E5923" s="10" t="str">
        <f>+IFERROR(VLOOKUP(Cursos[[#This Row],[Modelo correcto]],Modelos[[Modelo correcto]:[¿En línea?]],3,FALSE),"REVISAR")</f>
        <v>SÍ</v>
      </c>
      <c r="F5923" s="18" t="str">
        <f>+Cursos[[#This Row],[IS]]&amp;Cursos[[#This Row],[Modelo correcto]]</f>
        <v>RAFAEL CASAS CHAVARRIAP3610LP</v>
      </c>
      <c r="G5923" s="18">
        <v>1</v>
      </c>
      <c r="H5923" s="19">
        <v>43770</v>
      </c>
      <c r="I5923" s="18" t="str">
        <f>+IFERROR(VLOOKUP(Cursos[[#This Row],[Modelo correcto]],Modelos[[Modelo correcto]:[Aplica para certificación]],4,FALSE),"REVISAR")</f>
        <v>NO</v>
      </c>
    </row>
    <row r="5924" spans="1:9" x14ac:dyDescent="0.25">
      <c r="A5924" s="144" t="s">
        <v>327</v>
      </c>
      <c r="B5924">
        <v>1</v>
      </c>
      <c r="C5924" s="10" t="s">
        <v>538</v>
      </c>
      <c r="D5924" s="18" t="str">
        <f>+IFERROR(VLOOKUP(Cursos[[#This Row],[Modelo correcto]],Modelos[[Modelo correcto]:[¿En línea?]],2,FALSE),"REVISAR")</f>
        <v>CANON</v>
      </c>
      <c r="E5924" s="18" t="str">
        <f>+IFERROR(VLOOKUP(Cursos[[#This Row],[Modelo correcto]],Modelos[[Modelo correcto]:[¿En línea?]],3,FALSE),"REVISAR")</f>
        <v>NO</v>
      </c>
      <c r="F5924" s="18" t="str">
        <f>+Cursos[[#This Row],[IS]]&amp;Cursos[[#This Row],[Modelo correcto]]</f>
        <v>IVAN ISRAEL MENDEZ RIVERACONECTIVIDAD</v>
      </c>
      <c r="G5924" s="18">
        <v>1</v>
      </c>
      <c r="H5924" s="19">
        <v>43922</v>
      </c>
      <c r="I5924" s="18" t="str">
        <f>+IFERROR(VLOOKUP(Cursos[[#This Row],[Modelo correcto]],Modelos[[Modelo correcto]:[Aplica para certificación]],4,FALSE),"REVISAR")</f>
        <v>SÍ</v>
      </c>
    </row>
    <row r="5925" spans="1:9" x14ac:dyDescent="0.25">
      <c r="A5925" s="144" t="s">
        <v>327</v>
      </c>
      <c r="B5925">
        <v>1</v>
      </c>
      <c r="C5925" s="10" t="s">
        <v>844</v>
      </c>
      <c r="D5925" s="18" t="str">
        <f>+IFERROR(VLOOKUP(Cursos[[#This Row],[Modelo correcto]],Modelos[[Modelo correcto]:[¿En línea?]],2,FALSE),"REVISAR")</f>
        <v>CANON</v>
      </c>
      <c r="E5925" s="18" t="str">
        <f>+IFERROR(VLOOKUP(Cursos[[#This Row],[Modelo correcto]],Modelos[[Modelo correcto]:[¿En línea?]],3,FALSE),"REVISAR")</f>
        <v>NO</v>
      </c>
      <c r="F5925" s="18" t="str">
        <f>+Cursos[[#This Row],[IS]]&amp;Cursos[[#This Row],[Modelo correcto]]</f>
        <v>IVAN ISRAEL MENDEZ RIVERAUniversal Send</v>
      </c>
      <c r="G5925" s="18">
        <v>1</v>
      </c>
      <c r="H5925" s="19">
        <v>43922</v>
      </c>
      <c r="I5925" s="18" t="str">
        <f>+IFERROR(VLOOKUP(Cursos[[#This Row],[Modelo correcto]],Modelos[[Modelo correcto]:[Aplica para certificación]],4,FALSE),"REVISAR")</f>
        <v>NO</v>
      </c>
    </row>
    <row r="5926" spans="1:9" x14ac:dyDescent="0.25">
      <c r="A5926" s="144" t="s">
        <v>2765</v>
      </c>
      <c r="B5926">
        <v>1</v>
      </c>
      <c r="C5926" s="10" t="s">
        <v>760</v>
      </c>
      <c r="D5926" s="10" t="str">
        <f>+IFERROR(VLOOKUP(Cursos[[#This Row],[Modelo correcto]],Modelos[[Modelo correcto]:[¿En línea?]],2,FALSE),"REVISAR")</f>
        <v>LEXMARK</v>
      </c>
      <c r="E5926" s="10" t="str">
        <f>+IFERROR(VLOOKUP(Cursos[[#This Row],[Modelo correcto]],Modelos[[Modelo correcto]:[¿En línea?]],3,FALSE),"REVISAR")</f>
        <v>SÍ</v>
      </c>
      <c r="F5926" s="18" t="str">
        <f>+Cursos[[#This Row],[IS]]&amp;Cursos[[#This Row],[Modelo correcto]]</f>
        <v>ROBERTO CRUZ HERRERAC792</v>
      </c>
      <c r="G5926" s="18">
        <v>1</v>
      </c>
      <c r="H5926" s="18"/>
      <c r="I5926" s="18" t="str">
        <f>+IFERROR(VLOOKUP(Cursos[[#This Row],[Modelo correcto]],Modelos[[Modelo correcto]:[Aplica para certificación]],4,FALSE),"REVISAR")</f>
        <v>NO</v>
      </c>
    </row>
    <row r="5927" spans="1:9" x14ac:dyDescent="0.25">
      <c r="A5927" s="144" t="s">
        <v>327</v>
      </c>
      <c r="B5927">
        <v>1</v>
      </c>
      <c r="C5927" s="10" t="s">
        <v>1899</v>
      </c>
      <c r="D5927" s="18" t="str">
        <f>+IFERROR(VLOOKUP(Cursos[[#This Row],[Modelo correcto]],Modelos[[Modelo correcto]:[¿En línea?]],2,FALSE),"REVISAR")</f>
        <v>HP</v>
      </c>
      <c r="E5927" s="18" t="str">
        <f>+IFERROR(VLOOKUP(Cursos[[#This Row],[Modelo correcto]],Modelos[[Modelo correcto]:[¿En línea?]],3,FALSE),"REVISAR")</f>
        <v>NO</v>
      </c>
      <c r="F5927" s="18" t="str">
        <f>+Cursos[[#This Row],[IS]]&amp;Cursos[[#This Row],[Modelo correcto]]</f>
        <v>IVAN ISRAEL MENDEZ RIVERAESD - LIVE</v>
      </c>
      <c r="G5927" s="18">
        <v>1</v>
      </c>
      <c r="H5927" s="19">
        <v>44013</v>
      </c>
      <c r="I5927" s="18" t="str">
        <f>+IFERROR(VLOOKUP(Cursos[[#This Row],[Modelo correcto]],Modelos[[Modelo correcto]:[Aplica para certificación]],4,FALSE),"REVISAR")</f>
        <v>SÍ</v>
      </c>
    </row>
    <row r="5928" spans="1:9" x14ac:dyDescent="0.25">
      <c r="A5928" s="144" t="s">
        <v>327</v>
      </c>
      <c r="B5928">
        <v>1</v>
      </c>
      <c r="C5928" s="10" t="s">
        <v>1547</v>
      </c>
      <c r="D5928" s="18" t="str">
        <f>+IFERROR(VLOOKUP(Cursos[[#This Row],[Modelo correcto]],Modelos[[Modelo correcto]:[¿En línea?]],2,FALSE),"REVISAR")</f>
        <v>OKI</v>
      </c>
      <c r="E5928" s="18" t="str">
        <f>+IFERROR(VLOOKUP(Cursos[[#This Row],[Modelo correcto]],Modelos[[Modelo correcto]:[¿En línea?]],3,FALSE),"REVISAR")</f>
        <v>NO</v>
      </c>
      <c r="F5928" s="18" t="str">
        <f>+Cursos[[#This Row],[IS]]&amp;Cursos[[#This Row],[Modelo correcto]]</f>
        <v>IVAN ISRAEL MENDEZ RIVERAPro 1050</v>
      </c>
      <c r="G5928" s="18">
        <v>1</v>
      </c>
      <c r="H5928" s="19">
        <v>44044</v>
      </c>
      <c r="I5928" s="18" t="str">
        <f>+IFERROR(VLOOKUP(Cursos[[#This Row],[Modelo correcto]],Modelos[[Modelo correcto]:[Aplica para certificación]],4,FALSE),"REVISAR")</f>
        <v>SÍ</v>
      </c>
    </row>
    <row r="5929" spans="1:9" x14ac:dyDescent="0.25">
      <c r="A5929" s="144" t="s">
        <v>327</v>
      </c>
      <c r="B5929">
        <v>1</v>
      </c>
      <c r="C5929" s="10" t="s">
        <v>1381</v>
      </c>
      <c r="D5929" s="18" t="str">
        <f>+IFERROR(VLOOKUP(Cursos[[#This Row],[Modelo correcto]],Modelos[[Modelo correcto]:[¿En línea?]],2,FALSE),"REVISAR")</f>
        <v>EPSON</v>
      </c>
      <c r="E5929" s="18" t="str">
        <f>+IFERROR(VLOOKUP(Cursos[[#This Row],[Modelo correcto]],Modelos[[Modelo correcto]:[¿En línea?]],3,FALSE),"REVISAR")</f>
        <v>NO</v>
      </c>
      <c r="F5929" s="18" t="str">
        <f>+Cursos[[#This Row],[IS]]&amp;Cursos[[#This Row],[Modelo correcto]]</f>
        <v>IVAN ISRAEL MENDEZ RIVERAGaga 2</v>
      </c>
      <c r="G5929" s="18">
        <v>1</v>
      </c>
      <c r="H5929" s="19">
        <v>43952</v>
      </c>
      <c r="I5929" s="18" t="str">
        <f>+IFERROR(VLOOKUP(Cursos[[#This Row],[Modelo correcto]],Modelos[[Modelo correcto]:[Aplica para certificación]],4,FALSE),"REVISAR")</f>
        <v>NO</v>
      </c>
    </row>
    <row r="5930" spans="1:9" x14ac:dyDescent="0.25">
      <c r="A5930" s="144" t="s">
        <v>327</v>
      </c>
      <c r="B5930">
        <v>1</v>
      </c>
      <c r="C5930" s="52" t="s">
        <v>1898</v>
      </c>
      <c r="D5930" s="18" t="str">
        <f>+IFERROR(VLOOKUP(Cursos[[#This Row],[Modelo correcto]],Modelos[[Modelo correcto]:[¿En línea?]],2,FALSE),"REVISAR")</f>
        <v>EPSON</v>
      </c>
      <c r="E5930" s="18" t="str">
        <f>+IFERROR(VLOOKUP(Cursos[[#This Row],[Modelo correcto]],Modelos[[Modelo correcto]:[¿En línea?]],3,FALSE),"REVISAR")</f>
        <v>NO</v>
      </c>
      <c r="F5930" s="18" t="str">
        <f>+Cursos[[#This Row],[IS]]&amp;Cursos[[#This Row],[Modelo correcto]]</f>
        <v>IVAN ISRAEL MENDEZ RIVERAM5299DW - M5799DWF</v>
      </c>
      <c r="G5930" s="18">
        <v>1</v>
      </c>
      <c r="H5930" s="19">
        <v>44013</v>
      </c>
      <c r="I5930" s="18" t="str">
        <f>+IFERROR(VLOOKUP(Cursos[[#This Row],[Modelo correcto]],Modelos[[Modelo correcto]:[Aplica para certificación]],4,FALSE),"REVISAR")</f>
        <v>SÍ</v>
      </c>
    </row>
    <row r="5931" spans="1:9" x14ac:dyDescent="0.25">
      <c r="A5931" s="144" t="s">
        <v>327</v>
      </c>
      <c r="B5931">
        <v>1</v>
      </c>
      <c r="C5931" s="145" t="s">
        <v>1339</v>
      </c>
      <c r="D5931" s="18" t="str">
        <f>+IFERROR(VLOOKUP(Cursos[[#This Row],[Modelo correcto]],Modelos[[Modelo correcto]:[¿En línea?]],2,FALSE),"REVISAR")</f>
        <v>XEROX</v>
      </c>
      <c r="E5931" s="18" t="str">
        <f>+IFERROR(VLOOKUP(Cursos[[#This Row],[Modelo correcto]],Modelos[[Modelo correcto]:[¿En línea?]],3,FALSE),"REVISAR")</f>
        <v>SÍ</v>
      </c>
      <c r="F5931" s="18" t="str">
        <f>+Cursos[[#This Row],[IS]]&amp;Cursos[[#This Row],[Modelo correcto]]</f>
        <v>IVAN ISRAEL MENDEZ RIVERAE16M08</v>
      </c>
      <c r="G5931" s="18">
        <v>0</v>
      </c>
      <c r="H5931" s="19">
        <v>43952</v>
      </c>
      <c r="I5931" s="18" t="str">
        <f>+IFERROR(VLOOKUP(Cursos[[#This Row],[Modelo correcto]],Modelos[[Modelo correcto]:[Aplica para certificación]],4,FALSE),"REVISAR")</f>
        <v>NO</v>
      </c>
    </row>
    <row r="5932" spans="1:9" x14ac:dyDescent="0.25">
      <c r="A5932" s="144" t="s">
        <v>327</v>
      </c>
      <c r="B5932">
        <v>1</v>
      </c>
      <c r="C5932" s="145" t="s">
        <v>207</v>
      </c>
      <c r="D5932" s="18" t="str">
        <f>+IFERROR(VLOOKUP(Cursos[[#This Row],[Modelo correcto]],Modelos[[Modelo correcto]:[¿En línea?]],2,FALSE),"REVISAR")</f>
        <v>XEROX</v>
      </c>
      <c r="E5932" s="18" t="str">
        <f>+IFERROR(VLOOKUP(Cursos[[#This Row],[Modelo correcto]],Modelos[[Modelo correcto]:[¿En línea?]],3,FALSE),"REVISAR")</f>
        <v>SÍ</v>
      </c>
      <c r="F5932" s="18" t="str">
        <f>+Cursos[[#This Row],[IS]]&amp;Cursos[[#This Row],[Modelo correcto]]</f>
        <v>IVAN ISRAEL MENDEZ RIVERAE16M09</v>
      </c>
      <c r="G5932" s="18">
        <v>0</v>
      </c>
      <c r="H5932" s="19">
        <v>43952</v>
      </c>
      <c r="I5932" s="18" t="str">
        <f>+IFERROR(VLOOKUP(Cursos[[#This Row],[Modelo correcto]],Modelos[[Modelo correcto]:[Aplica para certificación]],4,FALSE),"REVISAR")</f>
        <v>NO</v>
      </c>
    </row>
    <row r="5933" spans="1:9" x14ac:dyDescent="0.25">
      <c r="A5933" s="144" t="s">
        <v>327</v>
      </c>
      <c r="B5933">
        <v>1</v>
      </c>
      <c r="C5933" s="63" t="s">
        <v>1311</v>
      </c>
      <c r="D5933" s="18" t="str">
        <f>+IFERROR(VLOOKUP(Cursos[[#This Row],[Modelo correcto]],Modelos[[Modelo correcto]:[¿En línea?]],2,FALSE),"REVISAR")</f>
        <v>HP</v>
      </c>
      <c r="E5933" s="18" t="str">
        <f>+IFERROR(VLOOKUP(Cursos[[#This Row],[Modelo correcto]],Modelos[[Modelo correcto]:[¿En línea?]],3,FALSE),"REVISAR")</f>
        <v>SÍ</v>
      </c>
      <c r="F5933" s="18" t="str">
        <f>+Cursos[[#This Row],[IS]]&amp;Cursos[[#This Row],[Modelo correcto]]</f>
        <v>IVAN ISRAEL MENDEZ RIVERAImaging and Printing Fundamentals Master</v>
      </c>
      <c r="G5933" s="18">
        <v>1</v>
      </c>
      <c r="H5933" s="19">
        <v>43952</v>
      </c>
      <c r="I5933" s="18" t="str">
        <f>+IFERROR(VLOOKUP(Cursos[[#This Row],[Modelo correcto]],Modelos[[Modelo correcto]:[Aplica para certificación]],4,FALSE),"REVISAR")</f>
        <v>NO</v>
      </c>
    </row>
    <row r="5934" spans="1:9" x14ac:dyDescent="0.25">
      <c r="A5934" s="144" t="s">
        <v>327</v>
      </c>
      <c r="B5934">
        <v>1</v>
      </c>
      <c r="C5934" s="63" t="s">
        <v>1167</v>
      </c>
      <c r="D5934" s="18" t="str">
        <f>+IFERROR(VLOOKUP(Cursos[[#This Row],[Modelo correcto]],Modelos[[Modelo correcto]:[¿En línea?]],2,FALSE),"REVISAR")</f>
        <v>HP</v>
      </c>
      <c r="E5934" s="18" t="str">
        <f>+IFERROR(VLOOKUP(Cursos[[#This Row],[Modelo correcto]],Modelos[[Modelo correcto]:[¿En línea?]],3,FALSE),"REVISAR")</f>
        <v>SÍ</v>
      </c>
      <c r="F5934" s="18" t="str">
        <f>+Cursos[[#This Row],[IS]]&amp;Cursos[[#This Row],[Modelo correcto]]</f>
        <v>IVAN ISRAEL MENDEZ RIVERALaserJet Managed A4</v>
      </c>
      <c r="G5934" s="18">
        <v>1</v>
      </c>
      <c r="H5934" s="19">
        <v>43952</v>
      </c>
      <c r="I5934" s="18" t="str">
        <f>+IFERROR(VLOOKUP(Cursos[[#This Row],[Modelo correcto]],Modelos[[Modelo correcto]:[Aplica para certificación]],4,FALSE),"REVISAR")</f>
        <v>SÍ</v>
      </c>
    </row>
    <row r="5935" spans="1:9" x14ac:dyDescent="0.25">
      <c r="A5935" s="144" t="s">
        <v>2770</v>
      </c>
      <c r="B5935">
        <v>1</v>
      </c>
      <c r="C5935" s="63" t="s">
        <v>256</v>
      </c>
      <c r="D5935" s="10" t="str">
        <f>+IFERROR(VLOOKUP(Cursos[[#This Row],[Modelo correcto]],Modelos[[Modelo correcto]:[¿En línea?]],2,FALSE),"REVISAR")</f>
        <v>XEROX</v>
      </c>
      <c r="E5935" s="10" t="str">
        <f>+IFERROR(VLOOKUP(Cursos[[#This Row],[Modelo correcto]],Modelos[[Modelo correcto]:[¿En línea?]],3,FALSE),"REVISAR")</f>
        <v>SÍ</v>
      </c>
      <c r="F5935" s="18" t="str">
        <f>+Cursos[[#This Row],[IS]]&amp;Cursos[[#This Row],[Modelo correcto]]</f>
        <v>RAFAEL CASAS CHAVARRIAVB40NTF</v>
      </c>
      <c r="G5935" s="18">
        <v>1</v>
      </c>
      <c r="H5935" s="19">
        <v>43770</v>
      </c>
      <c r="I5935" s="18" t="str">
        <f>+IFERROR(VLOOKUP(Cursos[[#This Row],[Modelo correcto]],Modelos[[Modelo correcto]:[Aplica para certificación]],4,FALSE),"REVISAR")</f>
        <v>SÍ</v>
      </c>
    </row>
    <row r="5936" spans="1:9" x14ac:dyDescent="0.25">
      <c r="A5936" s="144" t="s">
        <v>2770</v>
      </c>
      <c r="B5936">
        <v>1</v>
      </c>
      <c r="C5936" s="63" t="s">
        <v>271</v>
      </c>
      <c r="D5936" s="10" t="str">
        <f>+IFERROR(VLOOKUP(Cursos[[#This Row],[Modelo correcto]],Modelos[[Modelo correcto]:[¿En línea?]],2,FALSE),"REVISAR")</f>
        <v>XEROX</v>
      </c>
      <c r="E5936" s="10" t="str">
        <f>+IFERROR(VLOOKUP(Cursos[[#This Row],[Modelo correcto]],Modelos[[Modelo correcto]:[¿En línea?]],3,FALSE),"REVISAR")</f>
        <v>SÍ</v>
      </c>
      <c r="F5936" s="18" t="str">
        <f>+Cursos[[#This Row],[IS]]&amp;Cursos[[#This Row],[Modelo correcto]]</f>
        <v>RAFAEL CASAS CHAVARRIAVB60NTF</v>
      </c>
      <c r="G5936" s="18">
        <v>1</v>
      </c>
      <c r="H5936" s="19">
        <v>43770</v>
      </c>
      <c r="I5936" s="18" t="str">
        <f>+IFERROR(VLOOKUP(Cursos[[#This Row],[Modelo correcto]],Modelos[[Modelo correcto]:[Aplica para certificación]],4,FALSE),"REVISAR")</f>
        <v>SÍ</v>
      </c>
    </row>
    <row r="5937" spans="1:9" x14ac:dyDescent="0.25">
      <c r="A5937" s="144" t="s">
        <v>2770</v>
      </c>
      <c r="B5937">
        <v>1</v>
      </c>
      <c r="C5937" s="10" t="s">
        <v>263</v>
      </c>
      <c r="D5937" s="10" t="str">
        <f>+IFERROR(VLOOKUP(Cursos[[#This Row],[Modelo correcto]],Modelos[[Modelo correcto]:[¿En línea?]],2,FALSE),"REVISAR")</f>
        <v>XEROX</v>
      </c>
      <c r="E5937" s="10" t="str">
        <f>+IFERROR(VLOOKUP(Cursos[[#This Row],[Modelo correcto]],Modelos[[Modelo correcto]:[¿En línea?]],3,FALSE),"REVISAR")</f>
        <v>SÍ</v>
      </c>
      <c r="F5937" s="18" t="str">
        <f>+Cursos[[#This Row],[IS]]&amp;Cursos[[#This Row],[Modelo correcto]]</f>
        <v>RAFAEL CASAS CHAVARRIAVB70NTF</v>
      </c>
      <c r="G5937" s="18">
        <v>1</v>
      </c>
      <c r="H5937" s="19">
        <v>43770</v>
      </c>
      <c r="I5937" s="18" t="str">
        <f>+IFERROR(VLOOKUP(Cursos[[#This Row],[Modelo correcto]],Modelos[[Modelo correcto]:[Aplica para certificación]],4,FALSE),"REVISAR")</f>
        <v>SÍ</v>
      </c>
    </row>
    <row r="5938" spans="1:9" x14ac:dyDescent="0.25">
      <c r="A5938" s="144" t="s">
        <v>2770</v>
      </c>
      <c r="B5938">
        <v>1</v>
      </c>
      <c r="C5938" s="63" t="s">
        <v>257</v>
      </c>
      <c r="D5938" s="10" t="str">
        <f>+IFERROR(VLOOKUP(Cursos[[#This Row],[Modelo correcto]],Modelos[[Modelo correcto]:[¿En línea?]],2,FALSE),"REVISAR")</f>
        <v>XEROX</v>
      </c>
      <c r="E5938" s="10" t="str">
        <f>+IFERROR(VLOOKUP(Cursos[[#This Row],[Modelo correcto]],Modelos[[Modelo correcto]:[¿En línea?]],3,FALSE),"REVISAR")</f>
        <v>SÍ</v>
      </c>
      <c r="F5938" s="18" t="str">
        <f>+Cursos[[#This Row],[IS]]&amp;Cursos[[#This Row],[Modelo correcto]]</f>
        <v>RAFAEL CASAS CHAVARRIAVC40NTF</v>
      </c>
      <c r="G5938" s="18">
        <v>1</v>
      </c>
      <c r="H5938" s="19">
        <v>43800</v>
      </c>
      <c r="I5938" s="18" t="str">
        <f>+IFERROR(VLOOKUP(Cursos[[#This Row],[Modelo correcto]],Modelos[[Modelo correcto]:[Aplica para certificación]],4,FALSE),"REVISAR")</f>
        <v>SÍ</v>
      </c>
    </row>
    <row r="5939" spans="1:9" x14ac:dyDescent="0.25">
      <c r="A5939" s="144" t="s">
        <v>2770</v>
      </c>
      <c r="B5939">
        <v>1</v>
      </c>
      <c r="C5939" s="10" t="s">
        <v>280</v>
      </c>
      <c r="D5939" s="10" t="str">
        <f>+IFERROR(VLOOKUP(Cursos[[#This Row],[Modelo correcto]],Modelos[[Modelo correcto]:[¿En línea?]],2,FALSE),"REVISAR")</f>
        <v>XEROX</v>
      </c>
      <c r="E5939" s="10" t="str">
        <f>+IFERROR(VLOOKUP(Cursos[[#This Row],[Modelo correcto]],Modelos[[Modelo correcto]:[¿En línea?]],3,FALSE),"REVISAR")</f>
        <v>SÍ</v>
      </c>
      <c r="F5939" s="18" t="str">
        <f>+Cursos[[#This Row],[IS]]&amp;Cursos[[#This Row],[Modelo correcto]]</f>
        <v>RAFAEL CASAS CHAVARRIAVC60NTF</v>
      </c>
      <c r="G5939" s="18">
        <v>1</v>
      </c>
      <c r="H5939" s="18"/>
      <c r="I5939" s="18" t="str">
        <f>+IFERROR(VLOOKUP(Cursos[[#This Row],[Modelo correcto]],Modelos[[Modelo correcto]:[Aplica para certificación]],4,FALSE),"REVISAR")</f>
        <v>SÍ</v>
      </c>
    </row>
    <row r="5940" spans="1:9" x14ac:dyDescent="0.25">
      <c r="A5940" s="144" t="s">
        <v>327</v>
      </c>
      <c r="B5940">
        <v>1</v>
      </c>
      <c r="C5940" s="63" t="s">
        <v>1079</v>
      </c>
      <c r="D5940" s="18" t="str">
        <f>+IFERROR(VLOOKUP(Cursos[[#This Row],[Modelo correcto]],Modelos[[Modelo correcto]:[¿En línea?]],2,FALSE),"REVISAR")</f>
        <v>HP</v>
      </c>
      <c r="E5940" s="18" t="str">
        <f>+IFERROR(VLOOKUP(Cursos[[#This Row],[Modelo correcto]],Modelos[[Modelo correcto]:[¿En línea?]],3,FALSE),"REVISAR")</f>
        <v>SÍ</v>
      </c>
      <c r="F5940" s="18" t="str">
        <f>+Cursos[[#This Row],[IS]]&amp;Cursos[[#This Row],[Modelo correcto]]</f>
        <v>IVAN ISRAEL MENDEZ RIVERAM304</v>
      </c>
      <c r="G5940" s="18">
        <v>1</v>
      </c>
      <c r="H5940" s="19">
        <v>43952</v>
      </c>
      <c r="I5940" s="18" t="str">
        <f>+IFERROR(VLOOKUP(Cursos[[#This Row],[Modelo correcto]],Modelos[[Modelo correcto]:[Aplica para certificación]],4,FALSE),"REVISAR")</f>
        <v>SÍ</v>
      </c>
    </row>
    <row r="5941" spans="1:9" x14ac:dyDescent="0.25">
      <c r="A5941" s="144" t="s">
        <v>2770</v>
      </c>
      <c r="B5941">
        <v>1</v>
      </c>
      <c r="C5941" s="10" t="s">
        <v>266</v>
      </c>
      <c r="D5941" s="18" t="str">
        <f>+IFERROR(VLOOKUP(Cursos[[#This Row],[Modelo correcto]],Modelos[[Modelo correcto]:[¿En línea?]],2,FALSE),"REVISAR")</f>
        <v>XEROX</v>
      </c>
      <c r="E5941" s="18" t="str">
        <f>+IFERROR(VLOOKUP(Cursos[[#This Row],[Modelo correcto]],Modelos[[Modelo correcto]:[¿En línea?]],3,FALSE),"REVISAR")</f>
        <v>SÍ</v>
      </c>
      <c r="F5941" s="18" t="str">
        <f>+Cursos[[#This Row],[IS]]&amp;Cursos[[#This Row],[Modelo correcto]]</f>
        <v>RAFAEL CASAS CHAVARRIAVC70NTF</v>
      </c>
      <c r="G5941" s="18">
        <v>1</v>
      </c>
      <c r="H5941" s="18"/>
      <c r="I5941" s="18" t="str">
        <f>+IFERROR(VLOOKUP(Cursos[[#This Row],[Modelo correcto]],Modelos[[Modelo correcto]:[Aplica para certificación]],4,FALSE),"REVISAR")</f>
        <v>SÍ</v>
      </c>
    </row>
    <row r="5942" spans="1:9" x14ac:dyDescent="0.25">
      <c r="A5942" s="144" t="s">
        <v>327</v>
      </c>
      <c r="B5942">
        <v>1</v>
      </c>
      <c r="C5942" s="63" t="s">
        <v>1199</v>
      </c>
      <c r="D5942" s="18" t="str">
        <f>+IFERROR(VLOOKUP(Cursos[[#This Row],[Modelo correcto]],Modelos[[Modelo correcto]:[¿En línea?]],2,FALSE),"REVISAR")</f>
        <v>HP</v>
      </c>
      <c r="E5942" s="18" t="str">
        <f>+IFERROR(VLOOKUP(Cursos[[#This Row],[Modelo correcto]],Modelos[[Modelo correcto]:[¿En línea?]],3,FALSE),"REVISAR")</f>
        <v>SÍ</v>
      </c>
      <c r="F5942" s="18" t="str">
        <f>+Cursos[[#This Row],[IS]]&amp;Cursos[[#This Row],[Modelo correcto]]</f>
        <v>IVAN ISRAEL MENDEZ RIVERAM433</v>
      </c>
      <c r="G5942" s="18">
        <v>1</v>
      </c>
      <c r="H5942" s="19">
        <v>43952</v>
      </c>
      <c r="I5942" s="18" t="str">
        <f>+IFERROR(VLOOKUP(Cursos[[#This Row],[Modelo correcto]],Modelos[[Modelo correcto]:[Aplica para certificación]],4,FALSE),"REVISAR")</f>
        <v>SÍ</v>
      </c>
    </row>
    <row r="5943" spans="1:9" x14ac:dyDescent="0.25">
      <c r="A5943" s="144" t="s">
        <v>327</v>
      </c>
      <c r="B5943">
        <v>1</v>
      </c>
      <c r="C5943" s="63" t="s">
        <v>1155</v>
      </c>
      <c r="D5943" s="18" t="str">
        <f>+IFERROR(VLOOKUP(Cursos[[#This Row],[Modelo correcto]],Modelos[[Modelo correcto]:[¿En línea?]],2,FALSE),"REVISAR")</f>
        <v>HP</v>
      </c>
      <c r="E5943" s="18" t="str">
        <f>+IFERROR(VLOOKUP(Cursos[[#This Row],[Modelo correcto]],Modelos[[Modelo correcto]:[¿En línea?]],3,FALSE),"REVISAR")</f>
        <v>SÍ</v>
      </c>
      <c r="F5943" s="18" t="str">
        <f>+Cursos[[#This Row],[IS]]&amp;Cursos[[#This Row],[Modelo correcto]]</f>
        <v>IVAN ISRAEL MENDEZ RIVERAM507</v>
      </c>
      <c r="G5943" s="18">
        <v>1</v>
      </c>
      <c r="H5943" s="19">
        <v>43952</v>
      </c>
      <c r="I5943" s="18" t="str">
        <f>+IFERROR(VLOOKUP(Cursos[[#This Row],[Modelo correcto]],Modelos[[Modelo correcto]:[Aplica para certificación]],4,FALSE),"REVISAR")</f>
        <v>NO</v>
      </c>
    </row>
    <row r="5944" spans="1:9" x14ac:dyDescent="0.25">
      <c r="A5944" s="144" t="s">
        <v>327</v>
      </c>
      <c r="B5944">
        <v>1</v>
      </c>
      <c r="C5944" s="63" t="s">
        <v>822</v>
      </c>
      <c r="D5944" s="145" t="str">
        <f>+IFERROR(VLOOKUP(Cursos[[#This Row],[Modelo correcto]],Modelos[[Modelo correcto]:[¿En línea?]],2,FALSE),"REVISAR")</f>
        <v>HP</v>
      </c>
      <c r="E5944" s="145" t="str">
        <f>+IFERROR(VLOOKUP(Cursos[[#This Row],[Modelo correcto]],Modelos[[Modelo correcto]:[¿En línea?]],3,FALSE),"REVISAR")</f>
        <v>SÍ</v>
      </c>
      <c r="F5944" s="18" t="str">
        <f>+Cursos[[#This Row],[IS]]&amp;Cursos[[#This Row],[Modelo correcto]]</f>
        <v>IVAN ISRAEL MENDEZ RIVERAM521</v>
      </c>
      <c r="G5944" s="18">
        <v>1</v>
      </c>
      <c r="H5944" s="19">
        <v>43952</v>
      </c>
      <c r="I5944" s="18" t="str">
        <f>+IFERROR(VLOOKUP(Cursos[[#This Row],[Modelo correcto]],Modelos[[Modelo correcto]:[Aplica para certificación]],4,FALSE),"REVISAR")</f>
        <v>NO</v>
      </c>
    </row>
    <row r="5945" spans="1:9" x14ac:dyDescent="0.25">
      <c r="A5945" s="144" t="s">
        <v>2770</v>
      </c>
      <c r="B5945">
        <v>1</v>
      </c>
      <c r="C5945" s="10" t="s">
        <v>264</v>
      </c>
      <c r="D5945" s="18" t="str">
        <f>+IFERROR(VLOOKUP(Cursos[[#This Row],[Modelo correcto]],Modelos[[Modelo correcto]:[¿En línea?]],2,FALSE),"REVISAR")</f>
        <v>XEROX</v>
      </c>
      <c r="E5945" s="18" t="str">
        <f>+IFERROR(VLOOKUP(Cursos[[#This Row],[Modelo correcto]],Modelos[[Modelo correcto]:[¿En línea?]],3,FALSE),"REVISAR")</f>
        <v>SÍ</v>
      </c>
      <c r="F5945" s="18" t="str">
        <f>+Cursos[[#This Row],[IS]]&amp;Cursos[[#This Row],[Modelo correcto]]</f>
        <v>RAFAEL CASAS CHAVARRIAW3345LP</v>
      </c>
      <c r="G5945" s="18">
        <v>1</v>
      </c>
      <c r="H5945" s="19">
        <v>43678</v>
      </c>
      <c r="I5945" s="18" t="str">
        <f>+IFERROR(VLOOKUP(Cursos[[#This Row],[Modelo correcto]],Modelos[[Modelo correcto]:[Aplica para certificación]],4,FALSE),"REVISAR")</f>
        <v>SÍ</v>
      </c>
    </row>
    <row r="5946" spans="1:9" x14ac:dyDescent="0.25">
      <c r="A5946" s="144" t="s">
        <v>2770</v>
      </c>
      <c r="B5946">
        <v>1</v>
      </c>
      <c r="C5946" s="10" t="s">
        <v>275</v>
      </c>
      <c r="D5946" s="18" t="str">
        <f>+IFERROR(VLOOKUP(Cursos[[#This Row],[Modelo correcto]],Modelos[[Modelo correcto]:[¿En línea?]],2,FALSE),"REVISAR")</f>
        <v>XEROX</v>
      </c>
      <c r="E5946" s="18" t="str">
        <f>+IFERROR(VLOOKUP(Cursos[[#This Row],[Modelo correcto]],Modelos[[Modelo correcto]:[¿En línea?]],3,FALSE),"REVISAR")</f>
        <v>SÍ</v>
      </c>
      <c r="F5946" s="18" t="str">
        <f>+Cursos[[#This Row],[IS]]&amp;Cursos[[#This Row],[Modelo correcto]]</f>
        <v>RAFAEL CASAS CHAVARRIAW6515LP</v>
      </c>
      <c r="G5946" s="18">
        <v>1</v>
      </c>
      <c r="H5946" s="19">
        <v>43678</v>
      </c>
      <c r="I5946" s="18" t="str">
        <f>+IFERROR(VLOOKUP(Cursos[[#This Row],[Modelo correcto]],Modelos[[Modelo correcto]:[Aplica para certificación]],4,FALSE),"REVISAR")</f>
        <v>SÍ</v>
      </c>
    </row>
    <row r="5947" spans="1:9" x14ac:dyDescent="0.25">
      <c r="A5947" s="144" t="s">
        <v>327</v>
      </c>
      <c r="B5947">
        <v>1</v>
      </c>
      <c r="C5947" s="63" t="s">
        <v>878</v>
      </c>
      <c r="D5947" s="18" t="str">
        <f>+IFERROR(VLOOKUP(Cursos[[#This Row],[Modelo correcto]],Modelos[[Modelo correcto]:[¿En línea?]],2,FALSE),"REVISAR")</f>
        <v>HP</v>
      </c>
      <c r="E5947" s="18" t="str">
        <f>+IFERROR(VLOOKUP(Cursos[[#This Row],[Modelo correcto]],Modelos[[Modelo correcto]:[¿En línea?]],3,FALSE),"REVISAR")</f>
        <v>SÍ</v>
      </c>
      <c r="F5947" s="18" t="str">
        <f>+Cursos[[#This Row],[IS]]&amp;Cursos[[#This Row],[Modelo correcto]]</f>
        <v>IVAN ISRAEL MENDEZ RIVERAM607</v>
      </c>
      <c r="G5947" s="18">
        <v>1</v>
      </c>
      <c r="H5947" s="19">
        <v>43952</v>
      </c>
      <c r="I5947" s="18" t="str">
        <f>+IFERROR(VLOOKUP(Cursos[[#This Row],[Modelo correcto]],Modelos[[Modelo correcto]:[Aplica para certificación]],4,FALSE),"REVISAR")</f>
        <v>SÍ</v>
      </c>
    </row>
    <row r="5948" spans="1:9" x14ac:dyDescent="0.25">
      <c r="A5948" s="144" t="s">
        <v>2765</v>
      </c>
      <c r="B5948">
        <v>1</v>
      </c>
      <c r="C5948" s="63" t="s">
        <v>753</v>
      </c>
      <c r="D5948" s="18" t="str">
        <f>+IFERROR(VLOOKUP(Cursos[[#This Row],[Modelo correcto]],Modelos[[Modelo correcto]:[¿En línea?]],2,FALSE),"REVISAR")</f>
        <v>CANON</v>
      </c>
      <c r="E5948" s="18" t="str">
        <f>+IFERROR(VLOOKUP(Cursos[[#This Row],[Modelo correcto]],Modelos[[Modelo correcto]:[¿En línea?]],3,FALSE),"REVISAR")</f>
        <v>SÍ</v>
      </c>
      <c r="F5948" s="18" t="str">
        <f>+Cursos[[#This Row],[IS]]&amp;Cursos[[#This Row],[Modelo correcto]]</f>
        <v>ROBERTO CRUZ HERRERAIR 1643</v>
      </c>
      <c r="G5948" s="18"/>
      <c r="H5948" s="18"/>
      <c r="I5948" s="18" t="str">
        <f>+IFERROR(VLOOKUP(Cursos[[#This Row],[Modelo correcto]],Modelos[[Modelo correcto]:[Aplica para certificación]],4,FALSE),"REVISAR")</f>
        <v>SÍ</v>
      </c>
    </row>
    <row r="5949" spans="1:9" x14ac:dyDescent="0.25">
      <c r="A5949" s="144" t="s">
        <v>327</v>
      </c>
      <c r="B5949">
        <v>1</v>
      </c>
      <c r="C5949" s="63" t="s">
        <v>811</v>
      </c>
      <c r="D5949" s="18" t="str">
        <f>+IFERROR(VLOOKUP(Cursos[[#This Row],[Modelo correcto]],Modelos[[Modelo correcto]:[¿En línea?]],2,FALSE),"REVISAR")</f>
        <v>HP</v>
      </c>
      <c r="E5949" s="18" t="str">
        <f>+IFERROR(VLOOKUP(Cursos[[#This Row],[Modelo correcto]],Modelos[[Modelo correcto]:[¿En línea?]],3,FALSE),"REVISAR")</f>
        <v>SÍ</v>
      </c>
      <c r="F5949" s="18" t="str">
        <f>+Cursos[[#This Row],[IS]]&amp;Cursos[[#This Row],[Modelo correcto]]</f>
        <v>IVAN ISRAEL MENDEZ RIVERAM630</v>
      </c>
      <c r="G5949" s="18">
        <v>1</v>
      </c>
      <c r="H5949" s="19">
        <v>43952</v>
      </c>
      <c r="I5949" s="18" t="str">
        <f>+IFERROR(VLOOKUP(Cursos[[#This Row],[Modelo correcto]],Modelos[[Modelo correcto]:[Aplica para certificación]],4,FALSE),"REVISAR")</f>
        <v>NO</v>
      </c>
    </row>
    <row r="5950" spans="1:9" x14ac:dyDescent="0.25">
      <c r="A5950" s="144" t="s">
        <v>327</v>
      </c>
      <c r="B5950">
        <v>1</v>
      </c>
      <c r="C5950" s="10" t="s">
        <v>1332</v>
      </c>
      <c r="D5950" s="18" t="str">
        <f>+IFERROR(VLOOKUP(Cursos[[#This Row],[Modelo correcto]],Modelos[[Modelo correcto]:[¿En línea?]],2,FALSE),"REVISAR")</f>
        <v>CANON</v>
      </c>
      <c r="E5950" s="18" t="str">
        <f>+IFERROR(VLOOKUP(Cursos[[#This Row],[Modelo correcto]],Modelos[[Modelo correcto]:[¿En línea?]],3,FALSE),"REVISAR")</f>
        <v>SÍ</v>
      </c>
      <c r="F5950" s="18" t="str">
        <f>+Cursos[[#This Row],[IS]]&amp;Cursos[[#This Row],[Modelo correcto]]</f>
        <v>IVAN ISRAEL MENDEZ RIVERAIRC3025</v>
      </c>
      <c r="G5950" s="18">
        <v>1</v>
      </c>
      <c r="H5950" s="19">
        <v>43952</v>
      </c>
      <c r="I5950" s="18" t="str">
        <f>+IFERROR(VLOOKUP(Cursos[[#This Row],[Modelo correcto]],Modelos[[Modelo correcto]:[Aplica para certificación]],4,FALSE),"REVISAR")</f>
        <v>NO</v>
      </c>
    </row>
    <row r="5951" spans="1:9" x14ac:dyDescent="0.25">
      <c r="A5951" s="144" t="s">
        <v>327</v>
      </c>
      <c r="B5951">
        <v>1</v>
      </c>
      <c r="C5951" s="10" t="s">
        <v>1953</v>
      </c>
      <c r="D5951" s="18" t="str">
        <f>+IFERROR(VLOOKUP(Cursos[[#This Row],[Modelo correcto]],Modelos[[Modelo correcto]:[¿En línea?]],2,FALSE),"REVISAR")</f>
        <v>EPSON</v>
      </c>
      <c r="E5951" s="18" t="str">
        <f>+IFERROR(VLOOKUP(Cursos[[#This Row],[Modelo correcto]],Modelos[[Modelo correcto]:[¿En línea?]],3,FALSE),"REVISAR")</f>
        <v>SÍ</v>
      </c>
      <c r="F5951" s="18" t="str">
        <f>+Cursos[[#This Row],[IS]]&amp;Cursos[[#This Row],[Modelo correcto]]</f>
        <v>IVAN ISRAEL MENDEZ RIVERAWorkForce Enterprise WF-C20590</v>
      </c>
      <c r="G5951" s="18">
        <v>1</v>
      </c>
      <c r="H5951" s="19">
        <v>44044</v>
      </c>
      <c r="I5951" s="18" t="str">
        <f>+IFERROR(VLOOKUP(Cursos[[#This Row],[Modelo correcto]],Modelos[[Modelo correcto]:[Aplica para certificación]],4,FALSE),"REVISAR")</f>
        <v>SÍ</v>
      </c>
    </row>
    <row r="5952" spans="1:9" x14ac:dyDescent="0.25">
      <c r="A5952" s="144" t="s">
        <v>327</v>
      </c>
      <c r="B5952">
        <v>1</v>
      </c>
      <c r="C5952" s="145" t="s">
        <v>1253</v>
      </c>
      <c r="D5952" s="18" t="str">
        <f>+IFERROR(VLOOKUP(Cursos[[#This Row],[Modelo correcto]],Modelos[[Modelo correcto]:[¿En línea?]],2,FALSE),"REVISAR")</f>
        <v>XEROX</v>
      </c>
      <c r="E5952" s="18" t="str">
        <f>+IFERROR(VLOOKUP(Cursos[[#This Row],[Modelo correcto]],Modelos[[Modelo correcto]:[¿En línea?]],3,FALSE),"REVISAR")</f>
        <v>SÍ</v>
      </c>
      <c r="F5952" s="18" t="str">
        <f>+Cursos[[#This Row],[IS]]&amp;Cursos[[#This Row],[Modelo correcto]]</f>
        <v>IVAN ISRAEL MENDEZ RIVERAGAINFIN</v>
      </c>
      <c r="G5952" s="18">
        <v>0</v>
      </c>
      <c r="H5952" s="19">
        <v>43952</v>
      </c>
      <c r="I5952" s="18" t="str">
        <f>+IFERROR(VLOOKUP(Cursos[[#This Row],[Modelo correcto]],Modelos[[Modelo correcto]:[Aplica para certificación]],4,FALSE),"REVISAR")</f>
        <v>SÍ</v>
      </c>
    </row>
    <row r="5953" spans="1:9" x14ac:dyDescent="0.25">
      <c r="A5953" s="144" t="s">
        <v>327</v>
      </c>
      <c r="B5953">
        <v>1</v>
      </c>
      <c r="C5953" s="10" t="s">
        <v>1931</v>
      </c>
      <c r="D5953" s="18" t="str">
        <f>+IFERROR(VLOOKUP(Cursos[[#This Row],[Modelo correcto]],Modelos[[Modelo correcto]:[¿En línea?]],2,FALSE),"REVISAR")</f>
        <v>EPSON</v>
      </c>
      <c r="E5953" s="18" t="str">
        <f>+IFERROR(VLOOKUP(Cursos[[#This Row],[Modelo correcto]],Modelos[[Modelo correcto]:[¿En línea?]],3,FALSE),"REVISAR")</f>
        <v>SÍ</v>
      </c>
      <c r="F5953" s="18" t="str">
        <f>+Cursos[[#This Row],[IS]]&amp;Cursos[[#This Row],[Modelo correcto]]</f>
        <v>IVAN ISRAEL MENDEZ RIVERAWorkForce Pro WF-5690</v>
      </c>
      <c r="G5953" s="18">
        <v>1</v>
      </c>
      <c r="H5953" s="19">
        <v>44044</v>
      </c>
      <c r="I5953" s="18" t="str">
        <f>+IFERROR(VLOOKUP(Cursos[[#This Row],[Modelo correcto]],Modelos[[Modelo correcto]:[Aplica para certificación]],4,FALSE),"REVISAR")</f>
        <v>SÍ</v>
      </c>
    </row>
    <row r="5954" spans="1:9" x14ac:dyDescent="0.25">
      <c r="A5954" s="144" t="s">
        <v>327</v>
      </c>
      <c r="B5954">
        <v>1</v>
      </c>
      <c r="C5954" s="10" t="s">
        <v>1968</v>
      </c>
      <c r="D5954" s="18" t="str">
        <f>+IFERROR(VLOOKUP(Cursos[[#This Row],[Modelo correcto]],Modelos[[Modelo correcto]:[¿En línea?]],2,FALSE),"REVISAR")</f>
        <v>EPSON</v>
      </c>
      <c r="E5954" s="18" t="str">
        <f>+IFERROR(VLOOKUP(Cursos[[#This Row],[Modelo correcto]],Modelos[[Modelo correcto]:[¿En línea?]],3,FALSE),"REVISAR")</f>
        <v>SÍ</v>
      </c>
      <c r="F5954" s="18" t="str">
        <f>+Cursos[[#This Row],[IS]]&amp;Cursos[[#This Row],[Modelo correcto]]</f>
        <v>IVAN ISRAEL MENDEZ RIVERAWorkForce Pro WF-C579R</v>
      </c>
      <c r="G5954" s="18">
        <v>1</v>
      </c>
      <c r="H5954" s="19">
        <v>44044</v>
      </c>
      <c r="I5954" s="18" t="str">
        <f>+IFERROR(VLOOKUP(Cursos[[#This Row],[Modelo correcto]],Modelos[[Modelo correcto]:[Aplica para certificación]],4,FALSE),"REVISAR")</f>
        <v>SÍ</v>
      </c>
    </row>
    <row r="5955" spans="1:9" x14ac:dyDescent="0.25">
      <c r="A5955" s="144" t="s">
        <v>327</v>
      </c>
      <c r="B5955">
        <v>1</v>
      </c>
      <c r="C5955" s="10" t="s">
        <v>1985</v>
      </c>
      <c r="D5955" s="18" t="str">
        <f>+IFERROR(VLOOKUP(Cursos[[#This Row],[Modelo correcto]],Modelos[[Modelo correcto]:[¿En línea?]],2,FALSE),"REVISAR")</f>
        <v>EPSON</v>
      </c>
      <c r="E5955" s="18" t="str">
        <f>+IFERROR(VLOOKUP(Cursos[[#This Row],[Modelo correcto]],Modelos[[Modelo correcto]:[¿En línea?]],3,FALSE),"REVISAR")</f>
        <v>SÍ</v>
      </c>
      <c r="F5955" s="18" t="str">
        <f>+Cursos[[#This Row],[IS]]&amp;Cursos[[#This Row],[Modelo correcto]]</f>
        <v>IVAN ISRAEL MENDEZ RIVERAWorkForce Pro WF-C5710</v>
      </c>
      <c r="G5955" s="18">
        <v>1</v>
      </c>
      <c r="H5955" s="19">
        <v>44044</v>
      </c>
      <c r="I5955" s="18" t="str">
        <f>+IFERROR(VLOOKUP(Cursos[[#This Row],[Modelo correcto]],Modelos[[Modelo correcto]:[Aplica para certificación]],4,FALSE),"REVISAR")</f>
        <v>SÍ</v>
      </c>
    </row>
    <row r="5956" spans="1:9" x14ac:dyDescent="0.25">
      <c r="A5956" s="144" t="s">
        <v>327</v>
      </c>
      <c r="B5956">
        <v>1</v>
      </c>
      <c r="C5956" s="145" t="s">
        <v>2003</v>
      </c>
      <c r="D5956" s="18" t="str">
        <f>+IFERROR(VLOOKUP(Cursos[[#This Row],[Modelo correcto]],Modelos[[Modelo correcto]:[¿En línea?]],2,FALSE),"REVISAR")</f>
        <v>EPSON</v>
      </c>
      <c r="E5956" s="18" t="str">
        <f>+IFERROR(VLOOKUP(Cursos[[#This Row],[Modelo correcto]],Modelos[[Modelo correcto]:[¿En línea?]],3,FALSE),"REVISAR")</f>
        <v>SÍ</v>
      </c>
      <c r="F5956" s="18" t="str">
        <f>+Cursos[[#This Row],[IS]]&amp;Cursos[[#This Row],[Modelo correcto]]</f>
        <v>IVAN ISRAEL MENDEZ RIVERAWorkForce Enterprise WF-M20590</v>
      </c>
      <c r="G5956" s="18">
        <v>1</v>
      </c>
      <c r="H5956" s="19">
        <v>44044</v>
      </c>
      <c r="I5956" s="18" t="str">
        <f>+IFERROR(VLOOKUP(Cursos[[#This Row],[Modelo correcto]],Modelos[[Modelo correcto]:[Aplica para certificación]],4,FALSE),"REVISAR")</f>
        <v>SÍ</v>
      </c>
    </row>
    <row r="5957" spans="1:9" x14ac:dyDescent="0.25">
      <c r="A5957" s="144" t="s">
        <v>327</v>
      </c>
      <c r="B5957">
        <v>1</v>
      </c>
      <c r="C5957" s="145" t="s">
        <v>1969</v>
      </c>
      <c r="D5957" s="18" t="str">
        <f>+IFERROR(VLOOKUP(Cursos[[#This Row],[Modelo correcto]],Modelos[[Modelo correcto]:[¿En línea?]],2,FALSE),"REVISAR")</f>
        <v>EPSON</v>
      </c>
      <c r="E5957" s="18" t="str">
        <f>+IFERROR(VLOOKUP(Cursos[[#This Row],[Modelo correcto]],Modelos[[Modelo correcto]:[¿En línea?]],3,FALSE),"REVISAR")</f>
        <v>SÍ</v>
      </c>
      <c r="F5957" s="18" t="str">
        <f>+Cursos[[#This Row],[IS]]&amp;Cursos[[#This Row],[Modelo correcto]]</f>
        <v>IVAN ISRAEL MENDEZ RIVERAWorkForce Pro WF-C869R</v>
      </c>
      <c r="G5957" s="18">
        <v>1</v>
      </c>
      <c r="H5957" s="19">
        <v>44044</v>
      </c>
      <c r="I5957" s="18" t="str">
        <f>+IFERROR(VLOOKUP(Cursos[[#This Row],[Modelo correcto]],Modelos[[Modelo correcto]:[Aplica para certificación]],4,FALSE),"REVISAR")</f>
        <v>SÍ</v>
      </c>
    </row>
    <row r="5958" spans="1:9" x14ac:dyDescent="0.25">
      <c r="A5958" s="144" t="s">
        <v>327</v>
      </c>
      <c r="B5958">
        <v>1</v>
      </c>
      <c r="C5958" s="145" t="s">
        <v>1890</v>
      </c>
      <c r="D5958" s="18" t="str">
        <f>+IFERROR(VLOOKUP(Cursos[[#This Row],[Modelo correcto]],Modelos[[Modelo correcto]:[¿En línea?]],2,FALSE),"REVISAR")</f>
        <v>EPSON</v>
      </c>
      <c r="E5958" s="18" t="str">
        <f>+IFERROR(VLOOKUP(Cursos[[#This Row],[Modelo correcto]],Modelos[[Modelo correcto]:[¿En línea?]],3,FALSE),"REVISAR")</f>
        <v>SÍ</v>
      </c>
      <c r="F5958" s="18" t="str">
        <f>+Cursos[[#This Row],[IS]]&amp;Cursos[[#This Row],[Modelo correcto]]</f>
        <v>IVAN ISRAEL MENDEZ RIVERAWorkForce Pro WF-M5299 / WF-M5799</v>
      </c>
      <c r="G5958" s="18">
        <v>1</v>
      </c>
      <c r="H5958" s="19">
        <v>43983</v>
      </c>
      <c r="I5958" s="18" t="str">
        <f>+IFERROR(VLOOKUP(Cursos[[#This Row],[Modelo correcto]],Modelos[[Modelo correcto]:[Aplica para certificación]],4,FALSE),"REVISAR")</f>
        <v>SÍ</v>
      </c>
    </row>
    <row r="5959" spans="1:9" x14ac:dyDescent="0.25">
      <c r="A5959" s="144" t="s">
        <v>327</v>
      </c>
      <c r="B5959">
        <v>1</v>
      </c>
      <c r="C5959" s="145" t="s">
        <v>2232</v>
      </c>
      <c r="D5959" s="18" t="str">
        <f>+IFERROR(VLOOKUP(Cursos[[#This Row],[Modelo correcto]],Modelos[[Modelo correcto]:[¿En línea?]],2,FALSE),"REVISAR")</f>
        <v>EPSON</v>
      </c>
      <c r="E5959" s="52" t="str">
        <f>+IFERROR(VLOOKUP(Cursos[[#This Row],[Modelo correcto]],Modelos[[Modelo correcto]:[¿En línea?]],3,FALSE),"REVISAR")</f>
        <v>SÍ</v>
      </c>
      <c r="F5959" s="18" t="str">
        <f>+Cursos[[#This Row],[IS]]&amp;Cursos[[#This Row],[Modelo correcto]]</f>
        <v>IVAN ISRAEL MENDEZ RIVERAWorkForce WF-C879R / WF-C878R</v>
      </c>
      <c r="G5959" s="18">
        <v>1</v>
      </c>
      <c r="H5959" s="19">
        <v>44075</v>
      </c>
      <c r="I5959" s="18" t="str">
        <f>+IFERROR(VLOOKUP(Cursos[[#This Row],[Modelo correcto]],Modelos[[Modelo correcto]:[Aplica para certificación]],4,FALSE),"REVISAR")</f>
        <v>SÍ</v>
      </c>
    </row>
    <row r="5960" spans="1:9" x14ac:dyDescent="0.25">
      <c r="A5960" s="144" t="s">
        <v>327</v>
      </c>
      <c r="B5960">
        <v>1</v>
      </c>
      <c r="C5960" s="145" t="s">
        <v>2445</v>
      </c>
      <c r="D5960" s="18" t="str">
        <f>+IFERROR(VLOOKUP(Cursos[[#This Row],[Modelo correcto]],Modelos[[Modelo correcto]:[¿En línea?]],2,FALSE),"REVISAR")</f>
        <v>EPSON</v>
      </c>
      <c r="E5960" s="18" t="str">
        <f>+IFERROR(VLOOKUP(Cursos[[#This Row],[Modelo correcto]],Modelos[[Modelo correcto]:[¿En línea?]],3,FALSE),"REVISAR")</f>
        <v>SÍ</v>
      </c>
      <c r="F5960" s="18" t="str">
        <f>+Cursos[[#This Row],[IS]]&amp;Cursos[[#This Row],[Modelo correcto]]</f>
        <v>IVAN ISRAEL MENDEZ RIVERAEpson L15150/ L15160</v>
      </c>
      <c r="G5960" s="18">
        <v>1</v>
      </c>
      <c r="H5960" s="19">
        <v>44166</v>
      </c>
      <c r="I5960" s="18" t="str">
        <f>+IFERROR(VLOOKUP(Cursos[[#This Row],[Modelo correcto]],Modelos[[Modelo correcto]:[Aplica para certificación]],4,FALSE),"REVISAR")</f>
        <v>SÍ</v>
      </c>
    </row>
    <row r="5961" spans="1:9" x14ac:dyDescent="0.25">
      <c r="A5961" s="144" t="s">
        <v>327</v>
      </c>
      <c r="B5961">
        <v>1</v>
      </c>
      <c r="C5961" s="145" t="s">
        <v>1493</v>
      </c>
      <c r="D5961" s="18" t="str">
        <f>+IFERROR(VLOOKUP(Cursos[[#This Row],[Modelo correcto]],Modelos[[Modelo correcto]:[¿En línea?]],2,FALSE),"REVISAR")</f>
        <v>HP</v>
      </c>
      <c r="E5961" s="18" t="str">
        <f>+IFERROR(VLOOKUP(Cursos[[#This Row],[Modelo correcto]],Modelos[[Modelo correcto]:[¿En línea?]],3,FALSE),"REVISAR")</f>
        <v>SÍ</v>
      </c>
      <c r="F5961" s="18" t="str">
        <f>+Cursos[[#This Row],[IS]]&amp;Cursos[[#This Row],[Modelo correcto]]</f>
        <v>IVAN ISRAEL MENDEZ RIVERAm454</v>
      </c>
      <c r="G5961" s="18">
        <v>1</v>
      </c>
      <c r="H5961" s="19">
        <v>43983</v>
      </c>
      <c r="I5961" s="18" t="str">
        <f>+IFERROR(VLOOKUP(Cursos[[#This Row],[Modelo correcto]],Modelos[[Modelo correcto]:[Aplica para certificación]],4,FALSE),"REVISAR")</f>
        <v>SÍ</v>
      </c>
    </row>
    <row r="5962" spans="1:9" x14ac:dyDescent="0.25">
      <c r="A5962" s="144" t="s">
        <v>327</v>
      </c>
      <c r="B5962">
        <v>1</v>
      </c>
      <c r="C5962" s="145" t="s">
        <v>1079</v>
      </c>
      <c r="D5962" s="18" t="str">
        <f>+IFERROR(VLOOKUP(Cursos[[#This Row],[Modelo correcto]],Modelos[[Modelo correcto]:[¿En línea?]],2,FALSE),"REVISAR")</f>
        <v>HP</v>
      </c>
      <c r="E5962" s="18" t="str">
        <f>+IFERROR(VLOOKUP(Cursos[[#This Row],[Modelo correcto]],Modelos[[Modelo correcto]:[¿En línea?]],3,FALSE),"REVISAR")</f>
        <v>SÍ</v>
      </c>
      <c r="F5962" s="18" t="str">
        <f>+Cursos[[#This Row],[IS]]&amp;Cursos[[#This Row],[Modelo correcto]]</f>
        <v>IVAN ISRAEL MENDEZ RIVERAM304</v>
      </c>
      <c r="G5962" s="18">
        <v>1</v>
      </c>
      <c r="H5962" s="19">
        <v>43983</v>
      </c>
      <c r="I5962" s="18" t="str">
        <f>+IFERROR(VLOOKUP(Cursos[[#This Row],[Modelo correcto]],Modelos[[Modelo correcto]:[Aplica para certificación]],4,FALSE),"REVISAR")</f>
        <v>SÍ</v>
      </c>
    </row>
    <row r="5963" spans="1:9" x14ac:dyDescent="0.25">
      <c r="A5963" s="144" t="s">
        <v>327</v>
      </c>
      <c r="B5963">
        <v>1</v>
      </c>
      <c r="C5963" s="10" t="s">
        <v>1160</v>
      </c>
      <c r="D5963" s="18" t="str">
        <f>+IFERROR(VLOOKUP(Cursos[[#This Row],[Modelo correcto]],Modelos[[Modelo correcto]:[¿En línea?]],2,FALSE),"REVISAR")</f>
        <v>HP</v>
      </c>
      <c r="E5963" s="18" t="str">
        <f>+IFERROR(VLOOKUP(Cursos[[#This Row],[Modelo correcto]],Modelos[[Modelo correcto]:[¿En línea?]],3,FALSE),"REVISAR")</f>
        <v>SÍ</v>
      </c>
      <c r="F5963" s="18" t="str">
        <f>+Cursos[[#This Row],[IS]]&amp;Cursos[[#This Row],[Modelo correcto]]</f>
        <v>IVAN ISRAEL MENDEZ RIVERAM501</v>
      </c>
      <c r="G5963" s="18">
        <v>1</v>
      </c>
      <c r="H5963" s="19">
        <v>43983</v>
      </c>
      <c r="I5963" s="18" t="str">
        <f>+IFERROR(VLOOKUP(Cursos[[#This Row],[Modelo correcto]],Modelos[[Modelo correcto]:[Aplica para certificación]],4,FALSE),"REVISAR")</f>
        <v>SÍ</v>
      </c>
    </row>
    <row r="5964" spans="1:9" x14ac:dyDescent="0.25">
      <c r="A5964" s="144" t="s">
        <v>327</v>
      </c>
      <c r="B5964">
        <v>1</v>
      </c>
      <c r="C5964" s="145" t="s">
        <v>1280</v>
      </c>
      <c r="D5964" s="18" t="str">
        <f>+IFERROR(VLOOKUP(Cursos[[#This Row],[Modelo correcto]],Modelos[[Modelo correcto]:[¿En línea?]],2,FALSE),"REVISAR")</f>
        <v>HP</v>
      </c>
      <c r="E5964" s="18" t="str">
        <f>+IFERROR(VLOOKUP(Cursos[[#This Row],[Modelo correcto]],Modelos[[Modelo correcto]:[¿En línea?]],3,FALSE),"REVISAR")</f>
        <v>SÍ</v>
      </c>
      <c r="F5964" s="18" t="str">
        <f>+Cursos[[#This Row],[IS]]&amp;Cursos[[#This Row],[Modelo correcto]]</f>
        <v>IVAN ISRAEL MENDEZ RIVERAM751</v>
      </c>
      <c r="G5964" s="18">
        <v>1</v>
      </c>
      <c r="H5964" s="19">
        <v>43983</v>
      </c>
      <c r="I5964" s="18" t="str">
        <f>+IFERROR(VLOOKUP(Cursos[[#This Row],[Modelo correcto]],Modelos[[Modelo correcto]:[Aplica para certificación]],4,FALSE),"REVISAR")</f>
        <v>SÍ</v>
      </c>
    </row>
    <row r="5965" spans="1:9" x14ac:dyDescent="0.25">
      <c r="A5965" s="144" t="s">
        <v>327</v>
      </c>
      <c r="B5965">
        <v>1</v>
      </c>
      <c r="C5965" s="145" t="s">
        <v>1184</v>
      </c>
      <c r="D5965" s="18" t="str">
        <f>+IFERROR(VLOOKUP(Cursos[[#This Row],[Modelo correcto]],Modelos[[Modelo correcto]:[¿En línea?]],2,FALSE),"REVISAR")</f>
        <v>HP</v>
      </c>
      <c r="E5965" s="18" t="str">
        <f>+IFERROR(VLOOKUP(Cursos[[#This Row],[Modelo correcto]],Modelos[[Modelo correcto]:[¿En línea?]],3,FALSE),"REVISAR")</f>
        <v>SÍ</v>
      </c>
      <c r="F5965" s="18" t="str">
        <f>+Cursos[[#This Row],[IS]]&amp;Cursos[[#This Row],[Modelo correcto]]</f>
        <v>IVAN ISRAEL MENDEZ RIVERAFutureSmart Firmware Training</v>
      </c>
      <c r="G5965" s="18">
        <v>1</v>
      </c>
      <c r="H5965" s="19">
        <v>43983</v>
      </c>
      <c r="I5965" s="18" t="str">
        <f>+IFERROR(VLOOKUP(Cursos[[#This Row],[Modelo correcto]],Modelos[[Modelo correcto]:[Aplica para certificación]],4,FALSE),"REVISAR")</f>
        <v>SÍ</v>
      </c>
    </row>
    <row r="5966" spans="1:9" x14ac:dyDescent="0.25">
      <c r="A5966" s="144" t="s">
        <v>327</v>
      </c>
      <c r="B5966">
        <v>1</v>
      </c>
      <c r="C5966" s="145" t="s">
        <v>1204</v>
      </c>
      <c r="D5966" s="18" t="str">
        <f>+IFERROR(VLOOKUP(Cursos[[#This Row],[Modelo correcto]],Modelos[[Modelo correcto]:[¿En línea?]],2,FALSE),"REVISAR")</f>
        <v>HP</v>
      </c>
      <c r="E5966" s="18" t="str">
        <f>+IFERROR(VLOOKUP(Cursos[[#This Row],[Modelo correcto]],Modelos[[Modelo correcto]:[¿En línea?]],3,FALSE),"REVISAR")</f>
        <v>SÍ</v>
      </c>
      <c r="F5966" s="18" t="str">
        <f>+Cursos[[#This Row],[IS]]&amp;Cursos[[#This Row],[Modelo correcto]]</f>
        <v>IVAN ISRAEL MENDEZ RIVERAM725</v>
      </c>
      <c r="G5966" s="18">
        <v>1</v>
      </c>
      <c r="H5966" s="19">
        <v>43983</v>
      </c>
      <c r="I5966" s="18" t="str">
        <f>+IFERROR(VLOOKUP(Cursos[[#This Row],[Modelo correcto]],Modelos[[Modelo correcto]:[Aplica para certificación]],4,FALSE),"REVISAR")</f>
        <v>SÍ</v>
      </c>
    </row>
    <row r="5967" spans="1:9" ht="15.75" x14ac:dyDescent="0.25">
      <c r="A5967" s="144" t="s">
        <v>327</v>
      </c>
      <c r="B5967">
        <v>1</v>
      </c>
      <c r="C5967" s="110" t="s">
        <v>1577</v>
      </c>
      <c r="D5967" s="18" t="str">
        <f>+IFERROR(VLOOKUP(Cursos[[#This Row],[Modelo correcto]],Modelos[[Modelo correcto]:[¿En línea?]],2,FALSE),"REVISAR")</f>
        <v>HP</v>
      </c>
      <c r="E5967" s="18" t="str">
        <f>+IFERROR(VLOOKUP(Cursos[[#This Row],[Modelo correcto]],Modelos[[Modelo correcto]:[¿En línea?]],3,FALSE),"REVISAR")</f>
        <v>SÍ</v>
      </c>
      <c r="F5967" s="18" t="str">
        <f>+Cursos[[#This Row],[IS]]&amp;Cursos[[#This Row],[Modelo correcto]]</f>
        <v>IVAN ISRAEL MENDEZ RIVERAHP Elite x3: SIM Card Troubleshooting</v>
      </c>
      <c r="G5967" s="18">
        <v>0</v>
      </c>
      <c r="H5967" s="19">
        <v>43983</v>
      </c>
      <c r="I5967" s="18" t="str">
        <f>+IFERROR(VLOOKUP(Cursos[[#This Row],[Modelo correcto]],Modelos[[Modelo correcto]:[Aplica para certificación]],4,FALSE),"REVISAR")</f>
        <v>NO</v>
      </c>
    </row>
    <row r="5968" spans="1:9" ht="15.75" x14ac:dyDescent="0.25">
      <c r="A5968" s="144" t="s">
        <v>327</v>
      </c>
      <c r="B5968">
        <v>1</v>
      </c>
      <c r="C5968" s="110" t="s">
        <v>1364</v>
      </c>
      <c r="D5968" s="18" t="str">
        <f>+IFERROR(VLOOKUP(Cursos[[#This Row],[Modelo correcto]],Modelos[[Modelo correcto]:[¿En línea?]],2,FALSE),"REVISAR")</f>
        <v>XEROX</v>
      </c>
      <c r="E5968" s="18" t="str">
        <f>+IFERROR(VLOOKUP(Cursos[[#This Row],[Modelo correcto]],Modelos[[Modelo correcto]:[¿En línea?]],3,FALSE),"REVISAR")</f>
        <v>SÍ</v>
      </c>
      <c r="F5968" s="18" t="str">
        <f>+Cursos[[#This Row],[IS]]&amp;Cursos[[#This Row],[Modelo correcto]]</f>
        <v>IVAN ISRAEL MENDEZ RIVERACLR201</v>
      </c>
      <c r="G5968" s="18">
        <v>0</v>
      </c>
      <c r="H5968" s="19">
        <v>43983</v>
      </c>
      <c r="I5968" s="18" t="str">
        <f>+IFERROR(VLOOKUP(Cursos[[#This Row],[Modelo correcto]],Modelos[[Modelo correcto]:[Aplica para certificación]],4,FALSE),"REVISAR")</f>
        <v>NO</v>
      </c>
    </row>
    <row r="5969" spans="1:9" x14ac:dyDescent="0.25">
      <c r="A5969" s="144" t="s">
        <v>327</v>
      </c>
      <c r="B5969">
        <v>1</v>
      </c>
      <c r="C5969" s="145" t="s">
        <v>944</v>
      </c>
      <c r="D5969" s="18" t="str">
        <f>+IFERROR(VLOOKUP(Cursos[[#This Row],[Modelo correcto]],Modelos[[Modelo correcto]:[¿En línea?]],2,FALSE),"REVISAR")</f>
        <v>LEXMARK</v>
      </c>
      <c r="E5969" s="18" t="str">
        <f>+IFERROR(VLOOKUP(Cursos[[#This Row],[Modelo correcto]],Modelos[[Modelo correcto]:[¿En línea?]],3,FALSE),"REVISAR")</f>
        <v>SÍ</v>
      </c>
      <c r="F5969" s="18" t="str">
        <f>+Cursos[[#This Row],[IS]]&amp;Cursos[[#This Row],[Modelo correcto]]</f>
        <v>IVAN ISRAEL MENDEZ RIVERABSD</v>
      </c>
      <c r="G5969" s="18">
        <v>0</v>
      </c>
      <c r="H5969" s="19">
        <v>43983</v>
      </c>
      <c r="I5969" s="18" t="str">
        <f>+IFERROR(VLOOKUP(Cursos[[#This Row],[Modelo correcto]],Modelos[[Modelo correcto]:[Aplica para certificación]],4,FALSE),"REVISAR")</f>
        <v>NO</v>
      </c>
    </row>
    <row r="5970" spans="1:9" x14ac:dyDescent="0.25">
      <c r="A5970" s="144" t="s">
        <v>327</v>
      </c>
      <c r="B5970">
        <v>1</v>
      </c>
      <c r="C5970" s="145" t="s">
        <v>1663</v>
      </c>
      <c r="D5970" s="18" t="str">
        <f>+IFERROR(VLOOKUP(Cursos[[#This Row],[Modelo correcto]],Modelos[[Modelo correcto]:[¿En línea?]],2,FALSE),"REVISAR")</f>
        <v>LEXMARK</v>
      </c>
      <c r="E5970" s="18" t="str">
        <f>+IFERROR(VLOOKUP(Cursos[[#This Row],[Modelo correcto]],Modelos[[Modelo correcto]:[¿En línea?]],3,FALSE),"REVISAR")</f>
        <v>SÍ</v>
      </c>
      <c r="F5970" s="18" t="str">
        <f>+Cursos[[#This Row],[IS]]&amp;Cursos[[#This Row],[Modelo correcto]]</f>
        <v>IVAN ISRAEL MENDEZ RIVERAScan Center PREMIUM- Sales &amp; Tech training</v>
      </c>
      <c r="G5970" s="18">
        <v>0</v>
      </c>
      <c r="H5970" s="19">
        <v>43983</v>
      </c>
      <c r="I5970" s="18" t="str">
        <f>+IFERROR(VLOOKUP(Cursos[[#This Row],[Modelo correcto]],Modelos[[Modelo correcto]:[Aplica para certificación]],4,FALSE),"REVISAR")</f>
        <v>NO</v>
      </c>
    </row>
    <row r="5971" spans="1:9" x14ac:dyDescent="0.25">
      <c r="A5971" s="144" t="s">
        <v>327</v>
      </c>
      <c r="B5971">
        <v>1</v>
      </c>
      <c r="C5971" s="145" t="s">
        <v>1663</v>
      </c>
      <c r="D5971" s="18" t="str">
        <f>+IFERROR(VLOOKUP(Cursos[[#This Row],[Modelo correcto]],Modelos[[Modelo correcto]:[¿En línea?]],2,FALSE),"REVISAR")</f>
        <v>LEXMARK</v>
      </c>
      <c r="E5971" s="18" t="str">
        <f>+IFERROR(VLOOKUP(Cursos[[#This Row],[Modelo correcto]],Modelos[[Modelo correcto]:[¿En línea?]],3,FALSE),"REVISAR")</f>
        <v>SÍ</v>
      </c>
      <c r="F5971" s="18" t="str">
        <f>+Cursos[[#This Row],[IS]]&amp;Cursos[[#This Row],[Modelo correcto]]</f>
        <v>IVAN ISRAEL MENDEZ RIVERAScan Center PREMIUM- Sales &amp; Tech training</v>
      </c>
      <c r="G5971" s="18">
        <v>0</v>
      </c>
      <c r="H5971" s="19">
        <v>43983</v>
      </c>
      <c r="I5971" s="18" t="str">
        <f>+IFERROR(VLOOKUP(Cursos[[#This Row],[Modelo correcto]],Modelos[[Modelo correcto]:[Aplica para certificación]],4,FALSE),"REVISAR")</f>
        <v>NO</v>
      </c>
    </row>
    <row r="5972" spans="1:9" x14ac:dyDescent="0.25">
      <c r="A5972" s="144" t="s">
        <v>338</v>
      </c>
      <c r="B5972">
        <v>1</v>
      </c>
      <c r="C5972" s="63" t="s">
        <v>1160</v>
      </c>
      <c r="D5972" s="18" t="str">
        <f>+IFERROR(VLOOKUP(Cursos[[#This Row],[Modelo correcto]],Modelos[[Modelo correcto]:[¿En línea?]],2,FALSE),"REVISAR")</f>
        <v>HP</v>
      </c>
      <c r="E5972" s="18" t="str">
        <f>+IFERROR(VLOOKUP(Cursos[[#This Row],[Modelo correcto]],Modelos[[Modelo correcto]:[¿En línea?]],3,FALSE),"REVISAR")</f>
        <v>SÍ</v>
      </c>
      <c r="F5972" s="18" t="str">
        <f>+Cursos[[#This Row],[IS]]&amp;Cursos[[#This Row],[Modelo correcto]]</f>
        <v>JOSE LUIS CARBAJAL CABUTOM501</v>
      </c>
      <c r="G5972" s="18"/>
      <c r="H5972" s="18"/>
      <c r="I5972" s="18" t="str">
        <f>+IFERROR(VLOOKUP(Cursos[[#This Row],[Modelo correcto]],Modelos[[Modelo correcto]:[Aplica para certificación]],4,FALSE),"REVISAR")</f>
        <v>SÍ</v>
      </c>
    </row>
    <row r="5973" spans="1:9" x14ac:dyDescent="0.25">
      <c r="A5973" s="144" t="s">
        <v>327</v>
      </c>
      <c r="B5973">
        <v>1</v>
      </c>
      <c r="C5973" s="145" t="s">
        <v>1579</v>
      </c>
      <c r="D5973" s="18" t="str">
        <f>+IFERROR(VLOOKUP(Cursos[[#This Row],[Modelo correcto]],Modelos[[Modelo correcto]:[¿En línea?]],2,FALSE),"REVISAR")</f>
        <v>LEXMARK</v>
      </c>
      <c r="E5973" s="18" t="str">
        <f>+IFERROR(VLOOKUP(Cursos[[#This Row],[Modelo correcto]],Modelos[[Modelo correcto]:[¿En línea?]],3,FALSE),"REVISAR")</f>
        <v>SÍ</v>
      </c>
      <c r="F5973" s="18" t="str">
        <f>+Cursos[[#This Row],[IS]]&amp;Cursos[[#This Row],[Modelo correcto]]</f>
        <v>IVAN ISRAEL MENDEZ RIVERAWhy Lexmark Hardware</v>
      </c>
      <c r="G5973" s="18">
        <v>0</v>
      </c>
      <c r="H5973" s="19">
        <v>43983</v>
      </c>
      <c r="I5973" s="18" t="str">
        <f>+IFERROR(VLOOKUP(Cursos[[#This Row],[Modelo correcto]],Modelos[[Modelo correcto]:[Aplica para certificación]],4,FALSE),"REVISAR")</f>
        <v>NO</v>
      </c>
    </row>
    <row r="5974" spans="1:9" x14ac:dyDescent="0.25">
      <c r="A5974" s="144" t="s">
        <v>327</v>
      </c>
      <c r="B5974">
        <v>1</v>
      </c>
      <c r="C5974" s="10" t="s">
        <v>1101</v>
      </c>
      <c r="D5974" s="18" t="str">
        <f>+IFERROR(VLOOKUP(Cursos[[#This Row],[Modelo correcto]],Modelos[[Modelo correcto]:[¿En línea?]],2,FALSE),"REVISAR")</f>
        <v>HP</v>
      </c>
      <c r="E5974" s="18" t="str">
        <f>+IFERROR(VLOOKUP(Cursos[[#This Row],[Modelo correcto]],Modelos[[Modelo correcto]:[¿En línea?]],3,FALSE),"REVISAR")</f>
        <v>SÍ</v>
      </c>
      <c r="F5974" s="18" t="str">
        <f>+Cursos[[#This Row],[IS]]&amp;Cursos[[#This Row],[Modelo correcto]]</f>
        <v>IVAN ISRAEL MENDEZ RIVERALaserJet Fundamentals Master Course</v>
      </c>
      <c r="G5974" s="18">
        <v>1</v>
      </c>
      <c r="H5974" s="19">
        <v>43983</v>
      </c>
      <c r="I5974" s="18" t="str">
        <f>+IFERROR(VLOOKUP(Cursos[[#This Row],[Modelo correcto]],Modelos[[Modelo correcto]:[Aplica para certificación]],4,FALSE),"REVISAR")</f>
        <v>SÍ</v>
      </c>
    </row>
    <row r="5975" spans="1:9" x14ac:dyDescent="0.25">
      <c r="A5975" s="144" t="s">
        <v>338</v>
      </c>
      <c r="B5975">
        <v>0</v>
      </c>
      <c r="C5975" s="64" t="s">
        <v>822</v>
      </c>
      <c r="D5975" s="10" t="str">
        <f>+IFERROR(VLOOKUP(Cursos[[#This Row],[Modelo correcto]],Modelos[[Modelo correcto]:[¿En línea?]],2,FALSE),"REVISAR")</f>
        <v>HP</v>
      </c>
      <c r="E5975" s="10" t="str">
        <f>+IFERROR(VLOOKUP(Cursos[[#This Row],[Modelo correcto]],Modelos[[Modelo correcto]:[¿En línea?]],3,FALSE),"REVISAR")</f>
        <v>SÍ</v>
      </c>
      <c r="F5975" s="18" t="str">
        <f>+Cursos[[#This Row],[IS]]&amp;Cursos[[#This Row],[Modelo correcto]]</f>
        <v>JOSE LUIS CARBAJAL CABUTOM521</v>
      </c>
      <c r="G5975" s="18">
        <v>1</v>
      </c>
      <c r="H5975" s="18"/>
      <c r="I5975" s="18" t="str">
        <f>+IFERROR(VLOOKUP(Cursos[[#This Row],[Modelo correcto]],Modelos[[Modelo correcto]:[Aplica para certificación]],4,FALSE),"REVISAR")</f>
        <v>NO</v>
      </c>
    </row>
    <row r="5976" spans="1:9" x14ac:dyDescent="0.25">
      <c r="A5976" s="144" t="s">
        <v>327</v>
      </c>
      <c r="B5976">
        <v>1</v>
      </c>
      <c r="C5976" s="10" t="s">
        <v>1287</v>
      </c>
      <c r="D5976" s="18" t="str">
        <f>+IFERROR(VLOOKUP(Cursos[[#This Row],[Modelo correcto]],Modelos[[Modelo correcto]:[¿En línea?]],2,FALSE),"REVISAR")</f>
        <v>HP</v>
      </c>
      <c r="E5976" s="18" t="str">
        <f>+IFERROR(VLOOKUP(Cursos[[#This Row],[Modelo correcto]],Modelos[[Modelo correcto]:[¿En línea?]],3,FALSE),"REVISAR")</f>
        <v>SÍ</v>
      </c>
      <c r="F5976" s="18" t="str">
        <f>+Cursos[[#This Row],[IS]]&amp;Cursos[[#This Row],[Modelo correcto]]</f>
        <v>IVAN ISRAEL MENDEZ RIVERAM806</v>
      </c>
      <c r="G5976" s="18">
        <v>1</v>
      </c>
      <c r="H5976" s="19">
        <v>43983</v>
      </c>
      <c r="I5976" s="18" t="str">
        <f>+IFERROR(VLOOKUP(Cursos[[#This Row],[Modelo correcto]],Modelos[[Modelo correcto]:[Aplica para certificación]],4,FALSE),"REVISAR")</f>
        <v>NO</v>
      </c>
    </row>
    <row r="5977" spans="1:9" x14ac:dyDescent="0.25">
      <c r="A5977" s="144" t="s">
        <v>2765</v>
      </c>
      <c r="B5977">
        <v>1</v>
      </c>
      <c r="C5977" s="63" t="s">
        <v>775</v>
      </c>
      <c r="D5977" s="10" t="str">
        <f>+IFERROR(VLOOKUP(Cursos[[#This Row],[Modelo correcto]],Modelos[[Modelo correcto]:[¿En línea?]],2,FALSE),"REVISAR")</f>
        <v>LEXMARK</v>
      </c>
      <c r="E5977" s="10" t="str">
        <f>+IFERROR(VLOOKUP(Cursos[[#This Row],[Modelo correcto]],Modelos[[Modelo correcto]:[¿En línea?]],3,FALSE),"REVISAR")</f>
        <v>SÍ</v>
      </c>
      <c r="F5977" s="18" t="str">
        <f>+Cursos[[#This Row],[IS]]&amp;Cursos[[#This Row],[Modelo correcto]]</f>
        <v>ROBERTO CRUZ HERRERAMX522</v>
      </c>
      <c r="G5977" s="18">
        <v>1</v>
      </c>
      <c r="H5977" s="18"/>
      <c r="I5977" s="18" t="str">
        <f>+IFERROR(VLOOKUP(Cursos[[#This Row],[Modelo correcto]],Modelos[[Modelo correcto]:[Aplica para certificación]],4,FALSE),"REVISAR")</f>
        <v>NO</v>
      </c>
    </row>
    <row r="5978" spans="1:9" x14ac:dyDescent="0.25">
      <c r="A5978" s="144" t="s">
        <v>2770</v>
      </c>
      <c r="B5978">
        <v>1</v>
      </c>
      <c r="C5978" s="10" t="s">
        <v>265</v>
      </c>
      <c r="D5978" s="18" t="str">
        <f>+IFERROR(VLOOKUP(Cursos[[#This Row],[Modelo correcto]],Modelos[[Modelo correcto]:[¿En línea?]],2,FALSE),"REVISAR")</f>
        <v>XEROX</v>
      </c>
      <c r="E5978" s="18" t="str">
        <f>+IFERROR(VLOOKUP(Cursos[[#This Row],[Modelo correcto]],Modelos[[Modelo correcto]:[¿En línea?]],3,FALSE),"REVISAR")</f>
        <v>SÍ</v>
      </c>
      <c r="F5978" s="18" t="str">
        <f>+Cursos[[#This Row],[IS]]&amp;Cursos[[#This Row],[Modelo correcto]]</f>
        <v>RAFAEL CASAS CHAVARRIAXB21TPS</v>
      </c>
      <c r="G5978" s="18">
        <v>1</v>
      </c>
      <c r="H5978" s="19">
        <v>43678</v>
      </c>
      <c r="I5978" s="18" t="str">
        <f>+IFERROR(VLOOKUP(Cursos[[#This Row],[Modelo correcto]],Modelos[[Modelo correcto]:[Aplica para certificación]],4,FALSE),"REVISAR")</f>
        <v>SÍ</v>
      </c>
    </row>
    <row r="5979" spans="1:9" x14ac:dyDescent="0.25">
      <c r="A5979" s="144" t="s">
        <v>327</v>
      </c>
      <c r="B5979">
        <v>1</v>
      </c>
      <c r="C5979" s="10" t="s">
        <v>1099</v>
      </c>
      <c r="D5979" s="18" t="str">
        <f>+IFERROR(VLOOKUP(Cursos[[#This Row],[Modelo correcto]],Modelos[[Modelo correcto]:[¿En línea?]],2,FALSE),"REVISAR")</f>
        <v>HP</v>
      </c>
      <c r="E5979" s="18" t="str">
        <f>+IFERROR(VLOOKUP(Cursos[[#This Row],[Modelo correcto]],Modelos[[Modelo correcto]:[¿En línea?]],3,FALSE),"REVISAR")</f>
        <v>SÍ</v>
      </c>
      <c r="F5979" s="18" t="str">
        <f>+Cursos[[#This Row],[IS]]&amp;Cursos[[#This Row],[Modelo correcto]]</f>
        <v>IVAN ISRAEL MENDEZ RIVERAMFP780</v>
      </c>
      <c r="G5979" s="18">
        <v>1</v>
      </c>
      <c r="H5979" s="19">
        <v>43983</v>
      </c>
      <c r="I5979" s="18" t="str">
        <f>+IFERROR(VLOOKUP(Cursos[[#This Row],[Modelo correcto]],Modelos[[Modelo correcto]:[Aplica para certificación]],4,FALSE),"REVISAR")</f>
        <v>SÍ</v>
      </c>
    </row>
    <row r="5980" spans="1:9" x14ac:dyDescent="0.25">
      <c r="A5980" s="144" t="s">
        <v>327</v>
      </c>
      <c r="B5980">
        <v>1</v>
      </c>
      <c r="C5980" s="10" t="s">
        <v>1182</v>
      </c>
      <c r="D5980" s="18" t="str">
        <f>+IFERROR(VLOOKUP(Cursos[[#This Row],[Modelo correcto]],Modelos[[Modelo correcto]:[¿En línea?]],2,FALSE),"REVISAR")</f>
        <v>HP</v>
      </c>
      <c r="E5980" s="18" t="str">
        <f>+IFERROR(VLOOKUP(Cursos[[#This Row],[Modelo correcto]],Modelos[[Modelo correcto]:[¿En línea?]],3,FALSE),"REVISAR")</f>
        <v>SÍ</v>
      </c>
      <c r="F5980" s="18" t="str">
        <f>+Cursos[[#This Row],[IS]]&amp;Cursos[[#This Row],[Modelo correcto]]</f>
        <v>IVAN ISRAEL MENDEZ RIVERAA3 LaserJet Top Issues and Continuing Education Studio Recording</v>
      </c>
      <c r="G5980" s="18">
        <v>1</v>
      </c>
      <c r="H5980" s="19">
        <v>43983</v>
      </c>
      <c r="I5980" s="18" t="str">
        <f>+IFERROR(VLOOKUP(Cursos[[#This Row],[Modelo correcto]],Modelos[[Modelo correcto]:[Aplica para certificación]],4,FALSE),"REVISAR")</f>
        <v>SÍ</v>
      </c>
    </row>
    <row r="5981" spans="1:9" x14ac:dyDescent="0.25">
      <c r="A5981" s="144" t="s">
        <v>327</v>
      </c>
      <c r="B5981">
        <v>1</v>
      </c>
      <c r="C5981" s="10" t="s">
        <v>1383</v>
      </c>
      <c r="D5981" s="18" t="str">
        <f>+IFERROR(VLOOKUP(Cursos[[#This Row],[Modelo correcto]],Modelos[[Modelo correcto]:[¿En línea?]],2,FALSE),"REVISAR")</f>
        <v>HP</v>
      </c>
      <c r="E5981" s="18" t="str">
        <f>+IFERROR(VLOOKUP(Cursos[[#This Row],[Modelo correcto]],Modelos[[Modelo correcto]:[¿En línea?]],3,FALSE),"REVISAR")</f>
        <v>SÍ</v>
      </c>
      <c r="F5981" s="18" t="str">
        <f>+Cursos[[#This Row],[IS]]&amp;Cursos[[#This Row],[Modelo correcto]]</f>
        <v>IVAN ISRAEL MENDEZ RIVERAA3 Page Wide New Product Introduction and Top Issues</v>
      </c>
      <c r="G5981" s="18">
        <v>1</v>
      </c>
      <c r="H5981" s="19">
        <v>43983</v>
      </c>
      <c r="I5981" s="18" t="str">
        <f>+IFERROR(VLOOKUP(Cursos[[#This Row],[Modelo correcto]],Modelos[[Modelo correcto]:[Aplica para certificación]],4,FALSE),"REVISAR")</f>
        <v>SÍ</v>
      </c>
    </row>
    <row r="5982" spans="1:9" x14ac:dyDescent="0.25">
      <c r="A5982" s="144" t="s">
        <v>327</v>
      </c>
      <c r="B5982">
        <v>1</v>
      </c>
      <c r="C5982" s="10" t="s">
        <v>1018</v>
      </c>
      <c r="D5982" s="18" t="str">
        <f>+IFERROR(VLOOKUP(Cursos[[#This Row],[Modelo correcto]],Modelos[[Modelo correcto]:[¿En línea?]],2,FALSE),"REVISAR")</f>
        <v>HP</v>
      </c>
      <c r="E5982" s="18" t="str">
        <f>+IFERROR(VLOOKUP(Cursos[[#This Row],[Modelo correcto]],Modelos[[Modelo correcto]:[¿En línea?]],3,FALSE),"REVISAR")</f>
        <v>SÍ</v>
      </c>
      <c r="F5982" s="18" t="str">
        <f>+Cursos[[#This Row],[IS]]&amp;Cursos[[#This Row],[Modelo correcto]]</f>
        <v>IVAN ISRAEL MENDEZ RIVERAE72525</v>
      </c>
      <c r="G5982" s="18">
        <v>1</v>
      </c>
      <c r="H5982" s="19">
        <v>43983</v>
      </c>
      <c r="I5982" s="18" t="str">
        <f>+IFERROR(VLOOKUP(Cursos[[#This Row],[Modelo correcto]],Modelos[[Modelo correcto]:[Aplica para certificación]],4,FALSE),"REVISAR")</f>
        <v>SÍ</v>
      </c>
    </row>
    <row r="5983" spans="1:9" x14ac:dyDescent="0.25">
      <c r="A5983" s="144" t="s">
        <v>327</v>
      </c>
      <c r="B5983">
        <v>1</v>
      </c>
      <c r="C5983" s="10" t="s">
        <v>1496</v>
      </c>
      <c r="D5983" s="18" t="str">
        <f>+IFERROR(VLOOKUP(Cursos[[#This Row],[Modelo correcto]],Modelos[[Modelo correcto]:[¿En línea?]],2,FALSE),"REVISAR")</f>
        <v>HP</v>
      </c>
      <c r="E5983" s="18" t="str">
        <f>+IFERROR(VLOOKUP(Cursos[[#This Row],[Modelo correcto]],Modelos[[Modelo correcto]:[¿En línea?]],3,FALSE),"REVISAR")</f>
        <v>SÍ</v>
      </c>
      <c r="F5983" s="18" t="str">
        <f>+Cursos[[#This Row],[IS]]&amp;Cursos[[#This Row],[Modelo correcto]]</f>
        <v>IVAN ISRAEL MENDEZ RIVERAPro 75x</v>
      </c>
      <c r="G5983" s="18">
        <v>1</v>
      </c>
      <c r="H5983" s="19">
        <v>43983</v>
      </c>
      <c r="I5983" s="18" t="str">
        <f>+IFERROR(VLOOKUP(Cursos[[#This Row],[Modelo correcto]],Modelos[[Modelo correcto]:[Aplica para certificación]],4,FALSE),"REVISAR")</f>
        <v>SÍ</v>
      </c>
    </row>
    <row r="5984" spans="1:9" x14ac:dyDescent="0.25">
      <c r="A5984" s="144" t="s">
        <v>327</v>
      </c>
      <c r="B5984">
        <v>1</v>
      </c>
      <c r="C5984" s="10" t="s">
        <v>879</v>
      </c>
      <c r="D5984" s="18" t="str">
        <f>+IFERROR(VLOOKUP(Cursos[[#This Row],[Modelo correcto]],Modelos[[Modelo correcto]:[¿En línea?]],2,FALSE),"REVISAR")</f>
        <v>HP</v>
      </c>
      <c r="E5984" s="18" t="str">
        <f>+IFERROR(VLOOKUP(Cursos[[#This Row],[Modelo correcto]],Modelos[[Modelo correcto]:[¿En línea?]],3,FALSE),"REVISAR")</f>
        <v>SÍ</v>
      </c>
      <c r="F5984" s="18" t="str">
        <f>+Cursos[[#This Row],[IS]]&amp;Cursos[[#This Row],[Modelo correcto]]</f>
        <v>IVAN ISRAEL MENDEZ RIVERAE82540</v>
      </c>
      <c r="G5984" s="18">
        <v>1</v>
      </c>
      <c r="H5984" s="19">
        <v>43983</v>
      </c>
      <c r="I5984" s="18" t="str">
        <f>+IFERROR(VLOOKUP(Cursos[[#This Row],[Modelo correcto]],Modelos[[Modelo correcto]:[Aplica para certificación]],4,FALSE),"REVISAR")</f>
        <v>NO</v>
      </c>
    </row>
    <row r="5985" spans="1:9" x14ac:dyDescent="0.25">
      <c r="A5985" s="144" t="s">
        <v>327</v>
      </c>
      <c r="B5985">
        <v>1</v>
      </c>
      <c r="C5985" s="10" t="s">
        <v>1591</v>
      </c>
      <c r="D5985" s="18" t="str">
        <f>+IFERROR(VLOOKUP(Cursos[[#This Row],[Modelo correcto]],Modelos[[Modelo correcto]:[¿En línea?]],2,FALSE),"REVISAR")</f>
        <v>HP</v>
      </c>
      <c r="E5985" s="18" t="str">
        <f>+IFERROR(VLOOKUP(Cursos[[#This Row],[Modelo correcto]],Modelos[[Modelo correcto]:[¿En línea?]],3,FALSE),"REVISAR")</f>
        <v>SÍ</v>
      </c>
      <c r="F5985" s="18" t="str">
        <f>+Cursos[[#This Row],[IS]]&amp;Cursos[[#This Row],[Modelo correcto]]</f>
        <v>IVAN ISRAEL MENDEZ RIVERAM855</v>
      </c>
      <c r="G5985" s="18">
        <v>1</v>
      </c>
      <c r="H5985" s="19">
        <v>43983</v>
      </c>
      <c r="I5985" s="18" t="str">
        <f>+IFERROR(VLOOKUP(Cursos[[#This Row],[Modelo correcto]],Modelos[[Modelo correcto]:[Aplica para certificación]],4,FALSE),"REVISAR")</f>
        <v>NO</v>
      </c>
    </row>
    <row r="5986" spans="1:9" x14ac:dyDescent="0.25">
      <c r="A5986" s="144" t="s">
        <v>327</v>
      </c>
      <c r="B5986">
        <v>1</v>
      </c>
      <c r="C5986" s="145" t="s">
        <v>1592</v>
      </c>
      <c r="D5986" s="18" t="str">
        <f>+IFERROR(VLOOKUP(Cursos[[#This Row],[Modelo correcto]],Modelos[[Modelo correcto]:[¿En línea?]],2,FALSE),"REVISAR")</f>
        <v>HP</v>
      </c>
      <c r="E5986" s="18" t="str">
        <f>+IFERROR(VLOOKUP(Cursos[[#This Row],[Modelo correcto]],Modelos[[Modelo correcto]:[¿En línea?]],3,FALSE),"REVISAR")</f>
        <v>SÍ</v>
      </c>
      <c r="F5986" s="18" t="str">
        <f>+Cursos[[#This Row],[IS]]&amp;Cursos[[#This Row],[Modelo correcto]]</f>
        <v>IVAN ISRAEL MENDEZ RIVERAHP Mobile Print Solution Support Training</v>
      </c>
      <c r="G5986" s="18">
        <v>1</v>
      </c>
      <c r="H5986" s="19">
        <v>43983</v>
      </c>
      <c r="I5986" s="18" t="str">
        <f>+IFERROR(VLOOKUP(Cursos[[#This Row],[Modelo correcto]],Modelos[[Modelo correcto]:[Aplica para certificación]],4,FALSE),"REVISAR")</f>
        <v>NO</v>
      </c>
    </row>
    <row r="5987" spans="1:9" x14ac:dyDescent="0.25">
      <c r="A5987" s="144" t="s">
        <v>374</v>
      </c>
      <c r="B5987">
        <v>1</v>
      </c>
      <c r="C5987" s="10" t="s">
        <v>281</v>
      </c>
      <c r="D5987" s="18" t="str">
        <f>+IFERROR(VLOOKUP(Cursos[[#This Row],[Modelo correcto]],Modelos[[Modelo correcto]:[¿En línea?]],2,FALSE),"REVISAR")</f>
        <v>XEROX</v>
      </c>
      <c r="E5987" s="18" t="str">
        <f>+IFERROR(VLOOKUP(Cursos[[#This Row],[Modelo correcto]],Modelos[[Modelo correcto]:[¿En línea?]],3,FALSE),"REVISAR")</f>
        <v>SÍ</v>
      </c>
      <c r="F5987" s="18" t="str">
        <f>+Cursos[[#This Row],[IS]]&amp;Cursos[[#This Row],[Modelo correcto]]</f>
        <v>RAFAEL ISAAC MEDINA LUNAA4HCF</v>
      </c>
      <c r="G5987" s="18">
        <v>1</v>
      </c>
      <c r="H5987" s="19">
        <v>43800</v>
      </c>
      <c r="I5987" s="18" t="str">
        <f>+IFERROR(VLOOKUP(Cursos[[#This Row],[Modelo correcto]],Modelos[[Modelo correcto]:[Aplica para certificación]],4,FALSE),"REVISAR")</f>
        <v>SÍ</v>
      </c>
    </row>
    <row r="5988" spans="1:9" x14ac:dyDescent="0.25">
      <c r="A5988" s="144" t="s">
        <v>327</v>
      </c>
      <c r="B5988">
        <v>1</v>
      </c>
      <c r="C5988" s="10" t="s">
        <v>1593</v>
      </c>
      <c r="D5988" s="18" t="str">
        <f>+IFERROR(VLOOKUP(Cursos[[#This Row],[Modelo correcto]],Modelos[[Modelo correcto]:[¿En línea?]],2,FALSE),"REVISAR")</f>
        <v>HP</v>
      </c>
      <c r="E5988" s="18" t="str">
        <f>+IFERROR(VLOOKUP(Cursos[[#This Row],[Modelo correcto]],Modelos[[Modelo correcto]:[¿En línea?]],3,FALSE),"REVISAR")</f>
        <v>SÍ</v>
      </c>
      <c r="F5988" s="18" t="str">
        <f>+Cursos[[#This Row],[IS]]&amp;Cursos[[#This Row],[Modelo correcto]]</f>
        <v xml:space="preserve">IVAN ISRAEL MENDEZ RIVERAHP ScanJet Pro 2500 f1 </v>
      </c>
      <c r="G5988" s="18">
        <v>1</v>
      </c>
      <c r="H5988" s="19">
        <v>43983</v>
      </c>
      <c r="I5988" s="18" t="str">
        <f>+IFERROR(VLOOKUP(Cursos[[#This Row],[Modelo correcto]],Modelos[[Modelo correcto]:[Aplica para certificación]],4,FALSE),"REVISAR")</f>
        <v>NO</v>
      </c>
    </row>
    <row r="5989" spans="1:9" x14ac:dyDescent="0.25">
      <c r="A5989" s="144" t="s">
        <v>374</v>
      </c>
      <c r="B5989">
        <v>1</v>
      </c>
      <c r="C5989" s="10" t="s">
        <v>249</v>
      </c>
      <c r="D5989" s="18" t="str">
        <f>+IFERROR(VLOOKUP(Cursos[[#This Row],[Modelo correcto]],Modelos[[Modelo correcto]:[¿En línea?]],2,FALSE),"REVISAR")</f>
        <v>XEROX</v>
      </c>
      <c r="E5989" s="18" t="str">
        <f>+IFERROR(VLOOKUP(Cursos[[#This Row],[Modelo correcto]],Modelos[[Modelo correcto]:[¿En línea?]],3,FALSE),"REVISAR")</f>
        <v>SÍ</v>
      </c>
      <c r="F5989" s="18" t="str">
        <f>+Cursos[[#This Row],[IS]]&amp;Cursos[[#This Row],[Modelo correcto]]</f>
        <v>RAFAEL ISAAC MEDINA LUNAAB80XTA</v>
      </c>
      <c r="G5989" s="18">
        <v>1</v>
      </c>
      <c r="H5989" s="19">
        <v>43800</v>
      </c>
      <c r="I5989" s="18" t="str">
        <f>+IFERROR(VLOOKUP(Cursos[[#This Row],[Modelo correcto]],Modelos[[Modelo correcto]:[Aplica para certificación]],4,FALSE),"REVISAR")</f>
        <v>SÍ</v>
      </c>
    </row>
    <row r="5990" spans="1:9" x14ac:dyDescent="0.25">
      <c r="A5990" s="144" t="s">
        <v>327</v>
      </c>
      <c r="B5990">
        <v>1</v>
      </c>
      <c r="C5990" s="10" t="s">
        <v>1599</v>
      </c>
      <c r="D5990" s="18" t="str">
        <f>+IFERROR(VLOOKUP(Cursos[[#This Row],[Modelo correcto]],Modelos[[Modelo correcto]:[¿En línea?]],2,FALSE),"REVISAR")</f>
        <v>HP</v>
      </c>
      <c r="E5990" s="18" t="str">
        <f>+IFERROR(VLOOKUP(Cursos[[#This Row],[Modelo correcto]],Modelos[[Modelo correcto]:[¿En línea?]],3,FALSE),"REVISAR")</f>
        <v>SÍ</v>
      </c>
      <c r="F5990" s="18" t="str">
        <f>+Cursos[[#This Row],[IS]]&amp;Cursos[[#This Row],[Modelo correcto]]</f>
        <v>IVAN ISRAEL MENDEZ RIVERADesignjet Portfolio and Technology</v>
      </c>
      <c r="G5990" s="18">
        <v>1</v>
      </c>
      <c r="H5990" s="19">
        <v>43983</v>
      </c>
      <c r="I5990" s="18" t="str">
        <f>+IFERROR(VLOOKUP(Cursos[[#This Row],[Modelo correcto]],Modelos[[Modelo correcto]:[Aplica para certificación]],4,FALSE),"REVISAR")</f>
        <v>NO</v>
      </c>
    </row>
    <row r="5991" spans="1:9" x14ac:dyDescent="0.25">
      <c r="A5991" s="144" t="s">
        <v>327</v>
      </c>
      <c r="B5991">
        <v>1</v>
      </c>
      <c r="C5991" s="10" t="s">
        <v>1600</v>
      </c>
      <c r="D5991" s="18" t="str">
        <f>+IFERROR(VLOOKUP(Cursos[[#This Row],[Modelo correcto]],Modelos[[Modelo correcto]:[¿En línea?]],2,FALSE),"REVISAR")</f>
        <v>HP</v>
      </c>
      <c r="E5991" s="18" t="str">
        <f>+IFERROR(VLOOKUP(Cursos[[#This Row],[Modelo correcto]],Modelos[[Modelo correcto]:[¿En línea?]],3,FALSE),"REVISAR")</f>
        <v>SÍ</v>
      </c>
      <c r="F5991" s="18" t="str">
        <f>+Cursos[[#This Row],[IS]]&amp;Cursos[[#This Row],[Modelo correcto]]</f>
        <v>IVAN ISRAEL MENDEZ RIVERAHP LaserJet Enterprise 500 Color Series Printer</v>
      </c>
      <c r="G5991" s="18">
        <v>1</v>
      </c>
      <c r="H5991" s="19">
        <v>43983</v>
      </c>
      <c r="I5991" s="18" t="str">
        <f>+IFERROR(VLOOKUP(Cursos[[#This Row],[Modelo correcto]],Modelos[[Modelo correcto]:[Aplica para certificación]],4,FALSE),"REVISAR")</f>
        <v>NO</v>
      </c>
    </row>
    <row r="5992" spans="1:9" x14ac:dyDescent="0.25">
      <c r="A5992" s="144" t="s">
        <v>327</v>
      </c>
      <c r="B5992">
        <v>1</v>
      </c>
      <c r="C5992" s="10" t="s">
        <v>1501</v>
      </c>
      <c r="D5992" s="18" t="str">
        <f>+IFERROR(VLOOKUP(Cursos[[#This Row],[Modelo correcto]],Modelos[[Modelo correcto]:[¿En línea?]],2,FALSE),"REVISAR")</f>
        <v>HP</v>
      </c>
      <c r="E5992" s="18" t="str">
        <f>+IFERROR(VLOOKUP(Cursos[[#This Row],[Modelo correcto]],Modelos[[Modelo correcto]:[¿En línea?]],3,FALSE),"REVISAR")</f>
        <v>SÍ</v>
      </c>
      <c r="F5992" s="18" t="str">
        <f>+Cursos[[#This Row],[IS]]&amp;Cursos[[#This Row],[Modelo correcto]]</f>
        <v>IVAN ISRAEL MENDEZ RIVERASolutions Awareness for HP Support</v>
      </c>
      <c r="G5992" s="18">
        <v>1</v>
      </c>
      <c r="H5992" s="19">
        <v>43983</v>
      </c>
      <c r="I5992" s="18" t="str">
        <f>+IFERROR(VLOOKUP(Cursos[[#This Row],[Modelo correcto]],Modelos[[Modelo correcto]:[Aplica para certificación]],4,FALSE),"REVISAR")</f>
        <v>NO</v>
      </c>
    </row>
    <row r="5993" spans="1:9" x14ac:dyDescent="0.25">
      <c r="A5993" s="144" t="s">
        <v>327</v>
      </c>
      <c r="B5993">
        <v>1</v>
      </c>
      <c r="C5993" s="145" t="s">
        <v>202</v>
      </c>
      <c r="D5993" s="18" t="str">
        <f>+IFERROR(VLOOKUP(Cursos[[#This Row],[Modelo correcto]],Modelos[[Modelo correcto]:[¿En línea?]],2,FALSE),"REVISAR")</f>
        <v>XEROX</v>
      </c>
      <c r="E5993" s="18" t="str">
        <f>+IFERROR(VLOOKUP(Cursos[[#This Row],[Modelo correcto]],Modelos[[Modelo correcto]:[¿En línea?]],3,FALSE),"REVISAR")</f>
        <v>SÍ</v>
      </c>
      <c r="F5993" s="18" t="str">
        <f>+Cursos[[#This Row],[IS]]&amp;Cursos[[#This Row],[Modelo correcto]]</f>
        <v>IVAN ISRAEL MENDEZ RIVERACLR101</v>
      </c>
      <c r="G5993" s="18">
        <v>1</v>
      </c>
      <c r="H5993" s="19">
        <v>43983</v>
      </c>
      <c r="I5993" s="18" t="str">
        <f>+IFERROR(VLOOKUP(Cursos[[#This Row],[Modelo correcto]],Modelos[[Modelo correcto]:[Aplica para certificación]],4,FALSE),"REVISAR")</f>
        <v>SÍ</v>
      </c>
    </row>
    <row r="5994" spans="1:9" x14ac:dyDescent="0.25">
      <c r="A5994" s="144" t="s">
        <v>374</v>
      </c>
      <c r="B5994">
        <v>1</v>
      </c>
      <c r="C5994" s="10" t="s">
        <v>248</v>
      </c>
      <c r="D5994" s="18" t="str">
        <f>+IFERROR(VLOOKUP(Cursos[[#This Row],[Modelo correcto]],Modelos[[Modelo correcto]:[¿En línea?]],2,FALSE),"REVISAR")</f>
        <v>XEROX</v>
      </c>
      <c r="E5994" s="18" t="str">
        <f>+IFERROR(VLOOKUP(Cursos[[#This Row],[Modelo correcto]],Modelos[[Modelo correcto]:[¿En línea?]],3,FALSE),"REVISAR")</f>
        <v>SÍ</v>
      </c>
      <c r="F5994" s="18" t="str">
        <f>+Cursos[[#This Row],[IS]]&amp;Cursos[[#This Row],[Modelo correcto]]</f>
        <v>RAFAEL ISAAC MEDINA LUNAD12501</v>
      </c>
      <c r="G5994" s="18">
        <v>1</v>
      </c>
      <c r="H5994" s="19">
        <v>43800</v>
      </c>
      <c r="I5994" s="18" t="str">
        <f>+IFERROR(VLOOKUP(Cursos[[#This Row],[Modelo correcto]],Modelos[[Modelo correcto]:[Aplica para certificación]],4,FALSE),"REVISAR")</f>
        <v>SÍ</v>
      </c>
    </row>
    <row r="5995" spans="1:9" x14ac:dyDescent="0.25">
      <c r="A5995" s="144" t="s">
        <v>327</v>
      </c>
      <c r="B5995">
        <v>1</v>
      </c>
      <c r="C5995" s="145" t="s">
        <v>860</v>
      </c>
      <c r="D5995" s="18" t="str">
        <f>+IFERROR(VLOOKUP(Cursos[[#This Row],[Modelo correcto]],Modelos[[Modelo correcto]:[¿En línea?]],2,FALSE),"REVISAR")</f>
        <v>LEXMARK</v>
      </c>
      <c r="E5995" s="18" t="str">
        <f>+IFERROR(VLOOKUP(Cursos[[#This Row],[Modelo correcto]],Modelos[[Modelo correcto]:[¿En línea?]],3,FALSE),"REVISAR")</f>
        <v>SÍ</v>
      </c>
      <c r="F5995" s="18" t="str">
        <f>+Cursos[[#This Row],[IS]]&amp;Cursos[[#This Row],[Modelo correcto]]</f>
        <v>IVAN ISRAEL MENDEZ RIVERASolution Composer Technical Training</v>
      </c>
      <c r="G5995" s="18">
        <v>1</v>
      </c>
      <c r="H5995" s="19">
        <v>43983</v>
      </c>
      <c r="I5995" s="18" t="str">
        <f>+IFERROR(VLOOKUP(Cursos[[#This Row],[Modelo correcto]],Modelos[[Modelo correcto]:[Aplica para certificación]],4,FALSE),"REVISAR")</f>
        <v>NO</v>
      </c>
    </row>
    <row r="5996" spans="1:9" x14ac:dyDescent="0.25">
      <c r="A5996" s="144" t="s">
        <v>327</v>
      </c>
      <c r="B5996">
        <v>1</v>
      </c>
      <c r="C5996" s="10" t="s">
        <v>1619</v>
      </c>
      <c r="D5996" s="18" t="str">
        <f>+IFERROR(VLOOKUP(Cursos[[#This Row],[Modelo correcto]],Modelos[[Modelo correcto]:[¿En línea?]],2,FALSE),"REVISAR")</f>
        <v>HP</v>
      </c>
      <c r="E5996" s="18" t="str">
        <f>+IFERROR(VLOOKUP(Cursos[[#This Row],[Modelo correcto]],Modelos[[Modelo correcto]:[¿En línea?]],3,FALSE),"REVISAR")</f>
        <v>SÍ</v>
      </c>
      <c r="F5996" s="18" t="str">
        <f>+Cursos[[#This Row],[IS]]&amp;Cursos[[#This Row],[Modelo correcto]]</f>
        <v>IVAN ISRAEL MENDEZ RIVERA2LS Technical Training</v>
      </c>
      <c r="G5996" s="18">
        <v>1</v>
      </c>
      <c r="H5996" s="19">
        <v>43983</v>
      </c>
      <c r="I5996" s="18" t="str">
        <f>+IFERROR(VLOOKUP(Cursos[[#This Row],[Modelo correcto]],Modelos[[Modelo correcto]:[Aplica para certificación]],4,FALSE),"REVISAR")</f>
        <v>NO</v>
      </c>
    </row>
    <row r="5997" spans="1:9" x14ac:dyDescent="0.25">
      <c r="A5997" s="144" t="s">
        <v>327</v>
      </c>
      <c r="B5997">
        <v>1</v>
      </c>
      <c r="C5997" s="10" t="s">
        <v>1603</v>
      </c>
      <c r="D5997" s="18" t="str">
        <f>+IFERROR(VLOOKUP(Cursos[[#This Row],[Modelo correcto]],Modelos[[Modelo correcto]:[¿En línea?]],2,FALSE),"REVISAR")</f>
        <v>HP</v>
      </c>
      <c r="E5997" s="18" t="str">
        <f>+IFERROR(VLOOKUP(Cursos[[#This Row],[Modelo correcto]],Modelos[[Modelo correcto]:[¿En línea?]],3,FALSE),"REVISAR")</f>
        <v>SÍ</v>
      </c>
      <c r="F5997" s="18" t="str">
        <f>+Cursos[[#This Row],[IS]]&amp;Cursos[[#This Row],[Modelo correcto]]</f>
        <v>IVAN ISRAEL MENDEZ RIVERASolution Awareness Training for Field Service Technicians</v>
      </c>
      <c r="G5997" s="18">
        <v>1</v>
      </c>
      <c r="H5997" s="19">
        <v>43983</v>
      </c>
      <c r="I5997" s="18" t="str">
        <f>+IFERROR(VLOOKUP(Cursos[[#This Row],[Modelo correcto]],Modelos[[Modelo correcto]:[Aplica para certificación]],4,FALSE),"REVISAR")</f>
        <v>NO</v>
      </c>
    </row>
    <row r="5998" spans="1:9" x14ac:dyDescent="0.25">
      <c r="A5998" s="144" t="s">
        <v>327</v>
      </c>
      <c r="B5998">
        <v>1</v>
      </c>
      <c r="C5998" s="10" t="s">
        <v>903</v>
      </c>
      <c r="D5998" s="18" t="str">
        <f>+IFERROR(VLOOKUP(Cursos[[#This Row],[Modelo correcto]],Modelos[[Modelo correcto]:[¿En línea?]],2,FALSE),"REVISAR")</f>
        <v>HP</v>
      </c>
      <c r="E5998" s="18" t="str">
        <f>+IFERROR(VLOOKUP(Cursos[[#This Row],[Modelo correcto]],Modelos[[Modelo correcto]:[¿En línea?]],3,FALSE),"REVISAR")</f>
        <v>SÍ</v>
      </c>
      <c r="F5998" s="18" t="str">
        <f>+Cursos[[#This Row],[IS]]&amp;Cursos[[#This Row],[Modelo correcto]]</f>
        <v>IVAN ISRAEL MENDEZ RIVERAE725XX</v>
      </c>
      <c r="G5998" s="18">
        <v>1</v>
      </c>
      <c r="H5998" s="19">
        <v>43983</v>
      </c>
      <c r="I5998" s="18" t="str">
        <f>+IFERROR(VLOOKUP(Cursos[[#This Row],[Modelo correcto]],Modelos[[Modelo correcto]:[Aplica para certificación]],4,FALSE),"REVISAR")</f>
        <v>SÍ</v>
      </c>
    </row>
    <row r="5999" spans="1:9" x14ac:dyDescent="0.25">
      <c r="A5999" s="144" t="s">
        <v>327</v>
      </c>
      <c r="B5999">
        <v>1</v>
      </c>
      <c r="C5999" s="10" t="s">
        <v>760</v>
      </c>
      <c r="D5999" s="18" t="str">
        <f>+IFERROR(VLOOKUP(Cursos[[#This Row],[Modelo correcto]],Modelos[[Modelo correcto]:[¿En línea?]],2,FALSE),"REVISAR")</f>
        <v>LEXMARK</v>
      </c>
      <c r="E5999" s="18" t="str">
        <f>+IFERROR(VLOOKUP(Cursos[[#This Row],[Modelo correcto]],Modelos[[Modelo correcto]:[¿En línea?]],3,FALSE),"REVISAR")</f>
        <v>SÍ</v>
      </c>
      <c r="F5999" s="18" t="str">
        <f>+Cursos[[#This Row],[IS]]&amp;Cursos[[#This Row],[Modelo correcto]]</f>
        <v>IVAN ISRAEL MENDEZ RIVERAC792</v>
      </c>
      <c r="G5999" s="18">
        <v>1</v>
      </c>
      <c r="H5999" s="19">
        <v>43983</v>
      </c>
      <c r="I5999" s="18" t="str">
        <f>+IFERROR(VLOOKUP(Cursos[[#This Row],[Modelo correcto]],Modelos[[Modelo correcto]:[Aplica para certificación]],4,FALSE),"REVISAR")</f>
        <v>NO</v>
      </c>
    </row>
    <row r="6000" spans="1:9" x14ac:dyDescent="0.25">
      <c r="A6000" s="144" t="s">
        <v>327</v>
      </c>
      <c r="B6000">
        <v>1</v>
      </c>
      <c r="C6000" s="145" t="s">
        <v>1626</v>
      </c>
      <c r="D6000" s="18" t="str">
        <f>+IFERROR(VLOOKUP(Cursos[[#This Row],[Modelo correcto]],Modelos[[Modelo correcto]:[¿En línea?]],2,FALSE),"REVISAR")</f>
        <v>LEXMARK</v>
      </c>
      <c r="E6000" s="18" t="str">
        <f>+IFERROR(VLOOKUP(Cursos[[#This Row],[Modelo correcto]],Modelos[[Modelo correcto]:[¿En línea?]],3,FALSE),"REVISAR")</f>
        <v>SÍ</v>
      </c>
      <c r="F6000" s="18" t="str">
        <f>+Cursos[[#This Row],[IS]]&amp;Cursos[[#This Row],[Modelo correcto]]</f>
        <v>IVAN ISRAEL MENDEZ RIVERAExtended Warranty</v>
      </c>
      <c r="G6000" s="18">
        <v>1</v>
      </c>
      <c r="H6000" s="19">
        <v>43983</v>
      </c>
      <c r="I6000" s="18" t="str">
        <f>+IFERROR(VLOOKUP(Cursos[[#This Row],[Modelo correcto]],Modelos[[Modelo correcto]:[Aplica para certificación]],4,FALSE),"REVISAR")</f>
        <v>NO</v>
      </c>
    </row>
    <row r="6001" spans="1:9" x14ac:dyDescent="0.25">
      <c r="A6001" s="29" t="s">
        <v>327</v>
      </c>
      <c r="B6001">
        <v>1</v>
      </c>
      <c r="C6001" s="10" t="s">
        <v>906</v>
      </c>
      <c r="D6001" s="18" t="str">
        <f>+IFERROR(VLOOKUP(Cursos[[#This Row],[Modelo correcto]],Modelos[[Modelo correcto]:[¿En línea?]],2,FALSE),"REVISAR")</f>
        <v>HP</v>
      </c>
      <c r="E6001" s="18" t="str">
        <f>+IFERROR(VLOOKUP(Cursos[[#This Row],[Modelo correcto]],Modelos[[Modelo correcto]:[¿En línea?]],3,FALSE),"REVISAR")</f>
        <v>SÍ</v>
      </c>
      <c r="F6001" s="18" t="str">
        <f>+Cursos[[#This Row],[IS]]&amp;Cursos[[#This Row],[Modelo correcto]]</f>
        <v>IVAN ISRAEL MENDEZ RIVERAM525</v>
      </c>
      <c r="G6001" s="18">
        <v>1</v>
      </c>
      <c r="H6001" s="19">
        <v>43983</v>
      </c>
      <c r="I6001" s="18" t="str">
        <f>+IFERROR(VLOOKUP(Cursos[[#This Row],[Modelo correcto]],Modelos[[Modelo correcto]:[Aplica para certificación]],4,FALSE),"REVISAR")</f>
        <v>NO</v>
      </c>
    </row>
    <row r="6002" spans="1:9" x14ac:dyDescent="0.25">
      <c r="A6002" s="144" t="s">
        <v>374</v>
      </c>
      <c r="B6002">
        <v>0</v>
      </c>
      <c r="C6002" s="10" t="s">
        <v>260</v>
      </c>
      <c r="D6002" s="18" t="str">
        <f>+IFERROR(VLOOKUP(Cursos[[#This Row],[Modelo correcto]],Modelos[[Modelo correcto]:[¿En línea?]],2,FALSE),"REVISAR")</f>
        <v>XEROX</v>
      </c>
      <c r="E6002" s="18" t="str">
        <f>+IFERROR(VLOOKUP(Cursos[[#This Row],[Modelo correcto]],Modelos[[Modelo correcto]:[¿En línea?]],3,FALSE),"REVISAR")</f>
        <v>SÍ</v>
      </c>
      <c r="F6002" s="18" t="str">
        <f>+Cursos[[#This Row],[IS]]&amp;Cursos[[#This Row],[Modelo correcto]]</f>
        <v>RAFAEL ISAAC MEDINA LUNAOS2082</v>
      </c>
      <c r="G6002" s="18"/>
      <c r="H6002" s="18"/>
      <c r="I6002" s="18" t="str">
        <f>+IFERROR(VLOOKUP(Cursos[[#This Row],[Modelo correcto]],Modelos[[Modelo correcto]:[Aplica para certificación]],4,FALSE),"REVISAR")</f>
        <v>SÍ</v>
      </c>
    </row>
    <row r="6003" spans="1:9" x14ac:dyDescent="0.25">
      <c r="A6003" s="29" t="s">
        <v>327</v>
      </c>
      <c r="B6003">
        <v>1</v>
      </c>
      <c r="C6003" s="145" t="s">
        <v>1640</v>
      </c>
      <c r="D6003" s="18" t="str">
        <f>+IFERROR(VLOOKUP(Cursos[[#This Row],[Modelo correcto]],Modelos[[Modelo correcto]:[¿En línea?]],2,FALSE),"REVISAR")</f>
        <v>HP</v>
      </c>
      <c r="E6003" s="18" t="str">
        <f>+IFERROR(VLOOKUP(Cursos[[#This Row],[Modelo correcto]],Modelos[[Modelo correcto]:[¿En línea?]],3,FALSE),"REVISAR")</f>
        <v>SÍ</v>
      </c>
      <c r="F6003" s="18" t="str">
        <f>+Cursos[[#This Row],[IS]]&amp;Cursos[[#This Row],[Modelo correcto]]</f>
        <v>IVAN ISRAEL MENDEZ RIVERALatex Printing Technology and Applications Fundamentals</v>
      </c>
      <c r="G6003" s="18">
        <v>1</v>
      </c>
      <c r="H6003" s="19">
        <v>43983</v>
      </c>
      <c r="I6003" s="18" t="str">
        <f>+IFERROR(VLOOKUP(Cursos[[#This Row],[Modelo correcto]],Modelos[[Modelo correcto]:[Aplica para certificación]],4,FALSE),"REVISAR")</f>
        <v>NO</v>
      </c>
    </row>
    <row r="6004" spans="1:9" x14ac:dyDescent="0.25">
      <c r="A6004" s="29" t="s">
        <v>327</v>
      </c>
      <c r="B6004">
        <v>1</v>
      </c>
      <c r="C6004" s="10" t="s">
        <v>1634</v>
      </c>
      <c r="D6004" s="18" t="str">
        <f>+IFERROR(VLOOKUP(Cursos[[#This Row],[Modelo correcto]],Modelos[[Modelo correcto]:[¿En línea?]],2,FALSE),"REVISAR")</f>
        <v>HP</v>
      </c>
      <c r="E6004" s="18" t="str">
        <f>+IFERROR(VLOOKUP(Cursos[[#This Row],[Modelo correcto]],Modelos[[Modelo correcto]:[¿En línea?]],3,FALSE),"REVISAR")</f>
        <v>SÍ</v>
      </c>
      <c r="F6004" s="18" t="str">
        <f>+Cursos[[#This Row],[IS]]&amp;Cursos[[#This Row],[Modelo correcto]]</f>
        <v>IVAN ISRAEL MENDEZ RIVERAM601</v>
      </c>
      <c r="G6004" s="18">
        <v>1</v>
      </c>
      <c r="H6004" s="19">
        <v>43983</v>
      </c>
      <c r="I6004" s="18" t="str">
        <f>+IFERROR(VLOOKUP(Cursos[[#This Row],[Modelo correcto]],Modelos[[Modelo correcto]:[Aplica para certificación]],4,FALSE),"REVISAR")</f>
        <v>NO</v>
      </c>
    </row>
    <row r="6005" spans="1:9" x14ac:dyDescent="0.25">
      <c r="A6005" s="144" t="s">
        <v>327</v>
      </c>
      <c r="B6005">
        <v>1</v>
      </c>
      <c r="C6005" s="10" t="s">
        <v>1646</v>
      </c>
      <c r="D6005" s="18" t="str">
        <f>+IFERROR(VLOOKUP(Cursos[[#This Row],[Modelo correcto]],Modelos[[Modelo correcto]:[¿En línea?]],2,FALSE),"REVISAR")</f>
        <v>HP</v>
      </c>
      <c r="E6005" s="18" t="str">
        <f>+IFERROR(VLOOKUP(Cursos[[#This Row],[Modelo correcto]],Modelos[[Modelo correcto]:[¿En línea?]],3,FALSE),"REVISAR")</f>
        <v>SÍ</v>
      </c>
      <c r="F6005" s="18" t="str">
        <f>+Cursos[[#This Row],[IS]]&amp;Cursos[[#This Row],[Modelo correcto]]</f>
        <v>IVAN ISRAEL MENDEZ RIVERAHP LaserJet 3015, 3020, 3030 &amp; 3380 All-In-One Service and Support</v>
      </c>
      <c r="G6005" s="18">
        <v>1</v>
      </c>
      <c r="H6005" s="19">
        <v>43983</v>
      </c>
      <c r="I6005" s="18" t="str">
        <f>+IFERROR(VLOOKUP(Cursos[[#This Row],[Modelo correcto]],Modelos[[Modelo correcto]:[Aplica para certificación]],4,FALSE),"REVISAR")</f>
        <v>NO</v>
      </c>
    </row>
    <row r="6006" spans="1:9" x14ac:dyDescent="0.25">
      <c r="A6006" s="144" t="s">
        <v>388</v>
      </c>
      <c r="B6006">
        <v>1</v>
      </c>
      <c r="C6006" s="10" t="s">
        <v>893</v>
      </c>
      <c r="D6006" s="18" t="str">
        <f>+IFERROR(VLOOKUP(Cursos[[#This Row],[Modelo correcto]],Modelos[[Modelo correcto]:[¿En línea?]],2,FALSE),"REVISAR")</f>
        <v>EPSON</v>
      </c>
      <c r="E6006" s="18" t="str">
        <f>+IFERROR(VLOOKUP(Cursos[[#This Row],[Modelo correcto]],Modelos[[Modelo correcto]:[¿En línea?]],3,FALSE),"REVISAR")</f>
        <v>NO</v>
      </c>
      <c r="F6006" s="18" t="str">
        <f>+Cursos[[#This Row],[IS]]&amp;Cursos[[#This Row],[Modelo correcto]]</f>
        <v>FRANCISCO ERNESTO DE LA TORRE ZAMBARAWF-C6590</v>
      </c>
      <c r="G6006" s="18">
        <v>1</v>
      </c>
      <c r="H6006" s="19">
        <v>43647</v>
      </c>
      <c r="I6006" s="18" t="str">
        <f>+IFERROR(VLOOKUP(Cursos[[#This Row],[Modelo correcto]],Modelos[[Modelo correcto]:[Aplica para certificación]],4,FALSE),"REVISAR")</f>
        <v>NO</v>
      </c>
    </row>
    <row r="6007" spans="1:9" x14ac:dyDescent="0.25">
      <c r="A6007" s="144" t="s">
        <v>327</v>
      </c>
      <c r="B6007">
        <v>1</v>
      </c>
      <c r="C6007" s="10" t="s">
        <v>1496</v>
      </c>
      <c r="D6007" s="18" t="str">
        <f>+IFERROR(VLOOKUP(Cursos[[#This Row],[Modelo correcto]],Modelos[[Modelo correcto]:[¿En línea?]],2,FALSE),"REVISAR")</f>
        <v>HP</v>
      </c>
      <c r="E6007" s="18" t="str">
        <f>+IFERROR(VLOOKUP(Cursos[[#This Row],[Modelo correcto]],Modelos[[Modelo correcto]:[¿En línea?]],3,FALSE),"REVISAR")</f>
        <v>SÍ</v>
      </c>
      <c r="F6007" s="18" t="str">
        <f>+Cursos[[#This Row],[IS]]&amp;Cursos[[#This Row],[Modelo correcto]]</f>
        <v>IVAN ISRAEL MENDEZ RIVERAPro 75x</v>
      </c>
      <c r="G6007" s="18">
        <v>1</v>
      </c>
      <c r="H6007" s="19">
        <v>43983</v>
      </c>
      <c r="I6007" s="18" t="str">
        <f>+IFERROR(VLOOKUP(Cursos[[#This Row],[Modelo correcto]],Modelos[[Modelo correcto]:[Aplica para certificación]],4,FALSE),"REVISAR")</f>
        <v>SÍ</v>
      </c>
    </row>
    <row r="6008" spans="1:9" x14ac:dyDescent="0.25">
      <c r="A6008" s="144" t="s">
        <v>327</v>
      </c>
      <c r="B6008">
        <v>1</v>
      </c>
      <c r="C6008" s="14" t="s">
        <v>1581</v>
      </c>
      <c r="D6008" s="18" t="str">
        <f>+IFERROR(VLOOKUP(Cursos[[#This Row],[Modelo correcto]],Modelos[[Modelo correcto]:[¿En línea?]],2,FALSE),"REVISAR")</f>
        <v>HP</v>
      </c>
      <c r="E6008" s="18" t="str">
        <f>+IFERROR(VLOOKUP(Cursos[[#This Row],[Modelo correcto]],Modelos[[Modelo correcto]:[¿En línea?]],3,FALSE),"REVISAR")</f>
        <v>SÍ</v>
      </c>
      <c r="F6008" s="18" t="str">
        <f>+Cursos[[#This Row],[IS]]&amp;Cursos[[#This Row],[Modelo correcto]]</f>
        <v>IVAN ISRAEL MENDEZ RIVERAA3 LaseJet F2F Assessment 2019</v>
      </c>
      <c r="G6008" s="18">
        <v>1</v>
      </c>
      <c r="H6008" s="19">
        <v>43983</v>
      </c>
      <c r="I6008" s="18" t="str">
        <f>+IFERROR(VLOOKUP(Cursos[[#This Row],[Modelo correcto]],Modelos[[Modelo correcto]:[Aplica para certificación]],4,FALSE),"REVISAR")</f>
        <v>NO</v>
      </c>
    </row>
    <row r="6009" spans="1:9" x14ac:dyDescent="0.25">
      <c r="A6009" s="144" t="s">
        <v>327</v>
      </c>
      <c r="B6009">
        <v>1</v>
      </c>
      <c r="C6009" s="10" t="s">
        <v>1355</v>
      </c>
      <c r="D6009" s="18" t="str">
        <f>+IFERROR(VLOOKUP(Cursos[[#This Row],[Modelo correcto]],Modelos[[Modelo correcto]:[¿En línea?]],2,FALSE),"REVISAR")</f>
        <v>HP</v>
      </c>
      <c r="E6009" s="18" t="str">
        <f>+IFERROR(VLOOKUP(Cursos[[#This Row],[Modelo correcto]],Modelos[[Modelo correcto]:[¿En línea?]],3,FALSE),"REVISAR")</f>
        <v>SÍ</v>
      </c>
      <c r="F6009" s="18" t="str">
        <f>+Cursos[[#This Row],[IS]]&amp;Cursos[[#This Row],[Modelo correcto]]</f>
        <v>IVAN ISRAEL MENDEZ RIVERAWindows 10 LaserJet</v>
      </c>
      <c r="G6009" s="18">
        <v>1</v>
      </c>
      <c r="H6009" s="19">
        <v>43983</v>
      </c>
      <c r="I6009" s="18" t="str">
        <f>+IFERROR(VLOOKUP(Cursos[[#This Row],[Modelo correcto]],Modelos[[Modelo correcto]:[Aplica para certificación]],4,FALSE),"REVISAR")</f>
        <v>SÍ</v>
      </c>
    </row>
    <row r="6010" spans="1:9" x14ac:dyDescent="0.25">
      <c r="A6010" s="144" t="s">
        <v>327</v>
      </c>
      <c r="B6010">
        <v>1</v>
      </c>
      <c r="C6010" s="145" t="s">
        <v>784</v>
      </c>
      <c r="D6010" s="18" t="str">
        <f>+IFERROR(VLOOKUP(Cursos[[#This Row],[Modelo correcto]],Modelos[[Modelo correcto]:[¿En línea?]],2,FALSE),"REVISAR")</f>
        <v>LEXMARK</v>
      </c>
      <c r="E6010" s="18" t="str">
        <f>+IFERROR(VLOOKUP(Cursos[[#This Row],[Modelo correcto]],Modelos[[Modelo correcto]:[¿En línea?]],3,FALSE),"REVISAR")</f>
        <v>SÍ</v>
      </c>
      <c r="F6010" s="18" t="str">
        <f>+Cursos[[#This Row],[IS]]&amp;Cursos[[#This Row],[Modelo correcto]]</f>
        <v>IVAN ISRAEL MENDEZ RIVERAScanner Hardware</v>
      </c>
      <c r="G6010" s="18">
        <v>1</v>
      </c>
      <c r="H6010" s="19">
        <v>43983</v>
      </c>
      <c r="I6010" s="18" t="str">
        <f>+IFERROR(VLOOKUP(Cursos[[#This Row],[Modelo correcto]],Modelos[[Modelo correcto]:[Aplica para certificación]],4,FALSE),"REVISAR")</f>
        <v>NO</v>
      </c>
    </row>
    <row r="6011" spans="1:9" x14ac:dyDescent="0.25">
      <c r="A6011" s="144" t="s">
        <v>388</v>
      </c>
      <c r="B6011">
        <v>1</v>
      </c>
      <c r="C6011" s="10" t="s">
        <v>894</v>
      </c>
      <c r="D6011" s="18" t="str">
        <f>+IFERROR(VLOOKUP(Cursos[[#This Row],[Modelo correcto]],Modelos[[Modelo correcto]:[¿En línea?]],2,FALSE),"REVISAR")</f>
        <v>EPSON</v>
      </c>
      <c r="E6011" s="18" t="str">
        <f>+IFERROR(VLOOKUP(Cursos[[#This Row],[Modelo correcto]],Modelos[[Modelo correcto]:[¿En línea?]],3,FALSE),"REVISAR")</f>
        <v>NO</v>
      </c>
      <c r="F6011" s="18" t="str">
        <f>+Cursos[[#This Row],[IS]]&amp;Cursos[[#This Row],[Modelo correcto]]</f>
        <v>FRANCISCO ERNESTO DE LA TORRE ZAMBARAWF-C869R</v>
      </c>
      <c r="G6011" s="18">
        <v>1</v>
      </c>
      <c r="H6011" s="19">
        <v>43647</v>
      </c>
      <c r="I6011" s="18" t="str">
        <f>+IFERROR(VLOOKUP(Cursos[[#This Row],[Modelo correcto]],Modelos[[Modelo correcto]:[Aplica para certificación]],4,FALSE),"REVISAR")</f>
        <v>NO</v>
      </c>
    </row>
    <row r="6012" spans="1:9" x14ac:dyDescent="0.25">
      <c r="A6012" s="144" t="s">
        <v>327</v>
      </c>
      <c r="B6012">
        <v>1</v>
      </c>
      <c r="C6012" s="10" t="s">
        <v>1675</v>
      </c>
      <c r="D6012" s="18" t="str">
        <f>+IFERROR(VLOOKUP(Cursos[[#This Row],[Modelo correcto]],Modelos[[Modelo correcto]:[¿En línea?]],2,FALSE),"REVISAR")</f>
        <v>LEXMARK</v>
      </c>
      <c r="E6012" s="18" t="str">
        <f>+IFERROR(VLOOKUP(Cursos[[#This Row],[Modelo correcto]],Modelos[[Modelo correcto]:[¿En línea?]],3,FALSE),"REVISAR")</f>
        <v>SÍ</v>
      </c>
      <c r="F6012" s="18" t="str">
        <f>+Cursos[[#This Row],[IS]]&amp;Cursos[[#This Row],[Modelo correcto]]</f>
        <v>IVAN ISRAEL MENDEZ RIVERALPM</v>
      </c>
      <c r="G6012" s="18">
        <v>0</v>
      </c>
      <c r="H6012" s="19">
        <v>44013</v>
      </c>
      <c r="I6012" s="18" t="str">
        <f>+IFERROR(VLOOKUP(Cursos[[#This Row],[Modelo correcto]],Modelos[[Modelo correcto]:[Aplica para certificación]],4,FALSE),"REVISAR")</f>
        <v>NO</v>
      </c>
    </row>
    <row r="6013" spans="1:9" x14ac:dyDescent="0.25">
      <c r="A6013" s="144" t="s">
        <v>327</v>
      </c>
      <c r="B6013">
        <v>1</v>
      </c>
      <c r="C6013" s="10" t="s">
        <v>944</v>
      </c>
      <c r="D6013" s="18" t="str">
        <f>+IFERROR(VLOOKUP(Cursos[[#This Row],[Modelo correcto]],Modelos[[Modelo correcto]:[¿En línea?]],2,FALSE),"REVISAR")</f>
        <v>LEXMARK</v>
      </c>
      <c r="E6013" s="18" t="str">
        <f>+IFERROR(VLOOKUP(Cursos[[#This Row],[Modelo correcto]],Modelos[[Modelo correcto]:[¿En línea?]],3,FALSE),"REVISAR")</f>
        <v>SÍ</v>
      </c>
      <c r="F6013" s="18" t="str">
        <f>+Cursos[[#This Row],[IS]]&amp;Cursos[[#This Row],[Modelo correcto]]</f>
        <v>IVAN ISRAEL MENDEZ RIVERABSD</v>
      </c>
      <c r="G6013" s="18">
        <v>0</v>
      </c>
      <c r="H6013" s="19">
        <v>44013</v>
      </c>
      <c r="I6013" s="18" t="str">
        <f>+IFERROR(VLOOKUP(Cursos[[#This Row],[Modelo correcto]],Modelos[[Modelo correcto]:[Aplica para certificación]],4,FALSE),"REVISAR")</f>
        <v>NO</v>
      </c>
    </row>
    <row r="6014" spans="1:9" x14ac:dyDescent="0.25">
      <c r="A6014" s="144" t="s">
        <v>374</v>
      </c>
      <c r="B6014">
        <v>0</v>
      </c>
      <c r="C6014" s="10" t="s">
        <v>266</v>
      </c>
      <c r="D6014" s="18" t="str">
        <f>+IFERROR(VLOOKUP(Cursos[[#This Row],[Modelo correcto]],Modelos[[Modelo correcto]:[¿En línea?]],2,FALSE),"REVISAR")</f>
        <v>XEROX</v>
      </c>
      <c r="E6014" s="18" t="str">
        <f>+IFERROR(VLOOKUP(Cursos[[#This Row],[Modelo correcto]],Modelos[[Modelo correcto]:[¿En línea?]],3,FALSE),"REVISAR")</f>
        <v>SÍ</v>
      </c>
      <c r="F6014" s="18" t="str">
        <f>+Cursos[[#This Row],[IS]]&amp;Cursos[[#This Row],[Modelo correcto]]</f>
        <v>RAFAEL ISAAC MEDINA LUNAVC70NTF</v>
      </c>
      <c r="G6014" s="18"/>
      <c r="H6014" s="18"/>
      <c r="I6014" s="18" t="str">
        <f>+IFERROR(VLOOKUP(Cursos[[#This Row],[Modelo correcto]],Modelos[[Modelo correcto]:[Aplica para certificación]],4,FALSE),"REVISAR")</f>
        <v>SÍ</v>
      </c>
    </row>
    <row r="6015" spans="1:9" x14ac:dyDescent="0.25">
      <c r="A6015" s="144" t="s">
        <v>327</v>
      </c>
      <c r="B6015">
        <v>1</v>
      </c>
      <c r="C6015" s="10" t="s">
        <v>1681</v>
      </c>
      <c r="D6015" s="18" t="str">
        <f>+IFERROR(VLOOKUP(Cursos[[#This Row],[Modelo correcto]],Modelos[[Modelo correcto]:[¿En línea?]],2,FALSE),"REVISAR")</f>
        <v>LEXMARK</v>
      </c>
      <c r="E6015" s="18" t="str">
        <f>+IFERROR(VLOOKUP(Cursos[[#This Row],[Modelo correcto]],Modelos[[Modelo correcto]:[¿En línea?]],3,FALSE),"REVISAR")</f>
        <v>SÍ</v>
      </c>
      <c r="F6015" s="18" t="str">
        <f>+Cursos[[#This Row],[IS]]&amp;Cursos[[#This Row],[Modelo correcto]]</f>
        <v>IVAN ISRAEL MENDEZ RIVERAIntroduction to Cost Per Page- CPP</v>
      </c>
      <c r="G6015" s="18">
        <v>0</v>
      </c>
      <c r="H6015" s="19">
        <v>44013</v>
      </c>
      <c r="I6015" s="18" t="str">
        <f>+IFERROR(VLOOKUP(Cursos[[#This Row],[Modelo correcto]],Modelos[[Modelo correcto]:[Aplica para certificación]],4,FALSE),"REVISAR")</f>
        <v>NO</v>
      </c>
    </row>
    <row r="6016" spans="1:9" x14ac:dyDescent="0.25">
      <c r="A6016" s="144" t="s">
        <v>374</v>
      </c>
      <c r="B6016">
        <v>0</v>
      </c>
      <c r="C6016" s="10" t="s">
        <v>840</v>
      </c>
      <c r="D6016" s="18" t="str">
        <f>+IFERROR(VLOOKUP(Cursos[[#This Row],[Modelo correcto]],Modelos[[Modelo correcto]:[¿En línea?]],2,FALSE),"REVISAR")</f>
        <v>XEROX</v>
      </c>
      <c r="E6016" s="18" t="str">
        <f>+IFERROR(VLOOKUP(Cursos[[#This Row],[Modelo correcto]],Modelos[[Modelo correcto]:[¿En línea?]],3,FALSE),"REVISAR")</f>
        <v>SÍ</v>
      </c>
      <c r="F6016" s="18" t="str">
        <f>+Cursos[[#This Row],[IS]]&amp;Cursos[[#This Row],[Modelo correcto]]</f>
        <v>RAFAEL ISAAC MEDINA LUNAW6515lp</v>
      </c>
      <c r="G6016" s="18"/>
      <c r="H6016" s="18"/>
      <c r="I6016" s="18" t="str">
        <f>+IFERROR(VLOOKUP(Cursos[[#This Row],[Modelo correcto]],Modelos[[Modelo correcto]:[Aplica para certificación]],4,FALSE),"REVISAR")</f>
        <v>SÍ</v>
      </c>
    </row>
    <row r="6017" spans="1:9" x14ac:dyDescent="0.25">
      <c r="A6017" s="144" t="s">
        <v>327</v>
      </c>
      <c r="B6017">
        <v>1</v>
      </c>
      <c r="C6017" s="10" t="s">
        <v>1682</v>
      </c>
      <c r="D6017" s="18" t="str">
        <f>+IFERROR(VLOOKUP(Cursos[[#This Row],[Modelo correcto]],Modelos[[Modelo correcto]:[¿En línea?]],2,FALSE),"REVISAR")</f>
        <v>LEXMARK</v>
      </c>
      <c r="E6017" s="18" t="str">
        <f>+IFERROR(VLOOKUP(Cursos[[#This Row],[Modelo correcto]],Modelos[[Modelo correcto]:[¿En línea?]],3,FALSE),"REVISAR")</f>
        <v>SÍ</v>
      </c>
      <c r="F6017" s="18" t="str">
        <f>+Cursos[[#This Row],[IS]]&amp;Cursos[[#This Row],[Modelo correcto]]</f>
        <v>IVAN ISRAEL MENDEZ RIVERALexmark Fleet Intelligence</v>
      </c>
      <c r="G6017" s="18">
        <v>0</v>
      </c>
      <c r="H6017" s="19">
        <v>44013</v>
      </c>
      <c r="I6017" s="18" t="str">
        <f>+IFERROR(VLOOKUP(Cursos[[#This Row],[Modelo correcto]],Modelos[[Modelo correcto]:[Aplica para certificación]],4,FALSE),"REVISAR")</f>
        <v>NO</v>
      </c>
    </row>
    <row r="6018" spans="1:9" x14ac:dyDescent="0.25">
      <c r="A6018" s="144" t="s">
        <v>327</v>
      </c>
      <c r="B6018">
        <v>1</v>
      </c>
      <c r="C6018" s="14" t="s">
        <v>1662</v>
      </c>
      <c r="D6018" s="18" t="str">
        <f>+IFERROR(VLOOKUP(Cursos[[#This Row],[Modelo correcto]],Modelos[[Modelo correcto]:[¿En línea?]],2,FALSE),"REVISAR")</f>
        <v>HP</v>
      </c>
      <c r="E6018" s="18" t="str">
        <f>+IFERROR(VLOOKUP(Cursos[[#This Row],[Modelo correcto]],Modelos[[Modelo correcto]:[¿En línea?]],3,FALSE),"REVISAR")</f>
        <v>SÍ</v>
      </c>
      <c r="F6018" s="18" t="str">
        <f>+Cursos[[#This Row],[IS]]&amp;Cursos[[#This Row],[Modelo correcto]]</f>
        <v>IVAN ISRAEL MENDEZ RIVERAHP A3 LaserJet Top Issues and Continuing</v>
      </c>
      <c r="G6018" s="18">
        <v>0</v>
      </c>
      <c r="H6018" s="19">
        <v>44013</v>
      </c>
      <c r="I6018" s="18" t="str">
        <f>+IFERROR(VLOOKUP(Cursos[[#This Row],[Modelo correcto]],Modelos[[Modelo correcto]:[Aplica para certificación]],4,FALSE),"REVISAR")</f>
        <v>NO</v>
      </c>
    </row>
    <row r="6019" spans="1:9" x14ac:dyDescent="0.25">
      <c r="A6019" s="144" t="s">
        <v>327</v>
      </c>
      <c r="B6019">
        <v>1</v>
      </c>
      <c r="C6019" s="10" t="s">
        <v>1497</v>
      </c>
      <c r="D6019" s="18" t="str">
        <f>+IFERROR(VLOOKUP(Cursos[[#This Row],[Modelo correcto]],Modelos[[Modelo correcto]:[¿En línea?]],2,FALSE),"REVISAR")</f>
        <v>HP</v>
      </c>
      <c r="E6019" s="18" t="str">
        <f>+IFERROR(VLOOKUP(Cursos[[#This Row],[Modelo correcto]],Modelos[[Modelo correcto]:[¿En línea?]],3,FALSE),"REVISAR")</f>
        <v>SÍ</v>
      </c>
      <c r="F6019" s="18" t="str">
        <f>+Cursos[[#This Row],[IS]]&amp;Cursos[[#This Row],[Modelo correcto]]</f>
        <v>IVAN ISRAEL MENDEZ RIVERAM712</v>
      </c>
      <c r="G6019" s="18">
        <v>0</v>
      </c>
      <c r="H6019" s="19">
        <v>44013</v>
      </c>
      <c r="I6019" s="18" t="str">
        <f>+IFERROR(VLOOKUP(Cursos[[#This Row],[Modelo correcto]],Modelos[[Modelo correcto]:[Aplica para certificación]],4,FALSE),"REVISAR")</f>
        <v>NO</v>
      </c>
    </row>
    <row r="6020" spans="1:9" x14ac:dyDescent="0.25">
      <c r="A6020" s="144" t="s">
        <v>327</v>
      </c>
      <c r="B6020">
        <v>1</v>
      </c>
      <c r="C6020" s="145" t="s">
        <v>1690</v>
      </c>
      <c r="D6020" s="18" t="str">
        <f>+IFERROR(VLOOKUP(Cursos[[#This Row],[Modelo correcto]],Modelos[[Modelo correcto]:[¿En línea?]],2,FALSE),"REVISAR")</f>
        <v>HP</v>
      </c>
      <c r="E6020" s="18" t="str">
        <f>+IFERROR(VLOOKUP(Cursos[[#This Row],[Modelo correcto]],Modelos[[Modelo correcto]:[¿En línea?]],3,FALSE),"REVISAR")</f>
        <v>SÍ</v>
      </c>
      <c r="F6020" s="18" t="str">
        <f>+Cursos[[#This Row],[IS]]&amp;Cursos[[#This Row],[Modelo correcto]]</f>
        <v>IVAN ISRAEL MENDEZ RIVERAHP Latex 310, 330, 360 Technical Updates, rev A</v>
      </c>
      <c r="G6020" s="18">
        <v>0</v>
      </c>
      <c r="H6020" s="19">
        <v>44013</v>
      </c>
      <c r="I6020" s="18" t="str">
        <f>+IFERROR(VLOOKUP(Cursos[[#This Row],[Modelo correcto]],Modelos[[Modelo correcto]:[Aplica para certificación]],4,FALSE),"REVISAR")</f>
        <v>NO</v>
      </c>
    </row>
    <row r="6021" spans="1:9" x14ac:dyDescent="0.25">
      <c r="A6021" s="144" t="s">
        <v>374</v>
      </c>
      <c r="B6021">
        <v>1</v>
      </c>
      <c r="C6021" s="10" t="s">
        <v>269</v>
      </c>
      <c r="D6021" s="18" t="str">
        <f>+IFERROR(VLOOKUP(Cursos[[#This Row],[Modelo correcto]],Modelos[[Modelo correcto]:[¿En línea?]],2,FALSE),"REVISAR")</f>
        <v>XEROX</v>
      </c>
      <c r="E6021" s="18" t="str">
        <f>+IFERROR(VLOOKUP(Cursos[[#This Row],[Modelo correcto]],Modelos[[Modelo correcto]:[¿En línea?]],3,FALSE),"REVISAR")</f>
        <v>SÍ</v>
      </c>
      <c r="F6021" s="18" t="str">
        <f>+Cursos[[#This Row],[IS]]&amp;Cursos[[#This Row],[Modelo correcto]]</f>
        <v>RAFAEL ISAAC MEDINA LUNAXC70XTA</v>
      </c>
      <c r="G6021" s="18">
        <v>1</v>
      </c>
      <c r="H6021" s="19">
        <v>43800</v>
      </c>
      <c r="I6021" s="18" t="str">
        <f>+IFERROR(VLOOKUP(Cursos[[#This Row],[Modelo correcto]],Modelos[[Modelo correcto]:[Aplica para certificación]],4,FALSE),"REVISAR")</f>
        <v>SÍ</v>
      </c>
    </row>
    <row r="6022" spans="1:9" x14ac:dyDescent="0.25">
      <c r="A6022" s="144" t="s">
        <v>327</v>
      </c>
      <c r="B6022">
        <v>1</v>
      </c>
      <c r="C6022" s="145" t="s">
        <v>1708</v>
      </c>
      <c r="D6022" s="18" t="str">
        <f>+IFERROR(VLOOKUP(Cursos[[#This Row],[Modelo correcto]],Modelos[[Modelo correcto]:[¿En línea?]],2,FALSE),"REVISAR")</f>
        <v>HP</v>
      </c>
      <c r="E6022" s="18" t="str">
        <f>+IFERROR(VLOOKUP(Cursos[[#This Row],[Modelo correcto]],Modelos[[Modelo correcto]:[¿En línea?]],3,FALSE),"REVISAR")</f>
        <v>SÍ</v>
      </c>
      <c r="F6022" s="18" t="str">
        <f>+Cursos[[#This Row],[IS]]&amp;Cursos[[#This Row],[Modelo correcto]]</f>
        <v>IVAN ISRAEL MENDEZ RIVERAQuick Tips to Jump-start Remote Training Delivery From Your CS Trainers</v>
      </c>
      <c r="G6022" s="18">
        <v>0</v>
      </c>
      <c r="H6022" s="19">
        <v>44013</v>
      </c>
      <c r="I6022" s="18" t="str">
        <f>+IFERROR(VLOOKUP(Cursos[[#This Row],[Modelo correcto]],Modelos[[Modelo correcto]:[Aplica para certificación]],4,FALSE),"REVISAR")</f>
        <v>NO</v>
      </c>
    </row>
    <row r="6023" spans="1:9" x14ac:dyDescent="0.25">
      <c r="A6023" s="144" t="s">
        <v>327</v>
      </c>
      <c r="B6023">
        <v>1</v>
      </c>
      <c r="C6023" s="10" t="s">
        <v>1672</v>
      </c>
      <c r="D6023" s="18" t="str">
        <f>+IFERROR(VLOOKUP(Cursos[[#This Row],[Modelo correcto]],Modelos[[Modelo correcto]:[¿En línea?]],2,FALSE),"REVISAR")</f>
        <v>LEXMARK</v>
      </c>
      <c r="E6023" s="18" t="str">
        <f>+IFERROR(VLOOKUP(Cursos[[#This Row],[Modelo correcto]],Modelos[[Modelo correcto]:[¿En línea?]],3,FALSE),"REVISAR")</f>
        <v>SÍ</v>
      </c>
      <c r="F6023" s="18" t="str">
        <f>+Cursos[[#This Row],[IS]]&amp;Cursos[[#This Row],[Modelo correcto]]</f>
        <v>IVAN ISRAEL MENDEZ RIVERAScan to rightFax</v>
      </c>
      <c r="G6023" s="18">
        <v>1</v>
      </c>
      <c r="H6023" s="19">
        <v>44013</v>
      </c>
      <c r="I6023" s="18" t="str">
        <f>+IFERROR(VLOOKUP(Cursos[[#This Row],[Modelo correcto]],Modelos[[Modelo correcto]:[Aplica para certificación]],4,FALSE),"REVISAR")</f>
        <v>NO</v>
      </c>
    </row>
    <row r="6024" spans="1:9" x14ac:dyDescent="0.25">
      <c r="A6024" s="144" t="s">
        <v>327</v>
      </c>
      <c r="B6024">
        <v>1</v>
      </c>
      <c r="C6024" s="10" t="s">
        <v>1676</v>
      </c>
      <c r="D6024" s="18" t="str">
        <f>+IFERROR(VLOOKUP(Cursos[[#This Row],[Modelo correcto]],Modelos[[Modelo correcto]:[¿En línea?]],2,FALSE),"REVISAR")</f>
        <v>LEXMARK</v>
      </c>
      <c r="E6024" s="18" t="str">
        <f>+IFERROR(VLOOKUP(Cursos[[#This Row],[Modelo correcto]],Modelos[[Modelo correcto]:[¿En línea?]],3,FALSE),"REVISAR")</f>
        <v>SÍ</v>
      </c>
      <c r="F6024" s="18" t="str">
        <f>+Cursos[[#This Row],[IS]]&amp;Cursos[[#This Row],[Modelo correcto]]</f>
        <v>IVAN ISRAEL MENDEZ RIVERAScan Center- FAQ</v>
      </c>
      <c r="G6024" s="18">
        <v>1</v>
      </c>
      <c r="H6024" s="19">
        <v>44013</v>
      </c>
      <c r="I6024" s="18" t="str">
        <f>+IFERROR(VLOOKUP(Cursos[[#This Row],[Modelo correcto]],Modelos[[Modelo correcto]:[Aplica para certificación]],4,FALSE),"REVISAR")</f>
        <v>NO</v>
      </c>
    </row>
    <row r="6025" spans="1:9" x14ac:dyDescent="0.25">
      <c r="A6025" s="144" t="s">
        <v>327</v>
      </c>
      <c r="B6025">
        <v>1</v>
      </c>
      <c r="C6025" s="145" t="s">
        <v>1733</v>
      </c>
      <c r="D6025" s="18" t="str">
        <f>+IFERROR(VLOOKUP(Cursos[[#This Row],[Modelo correcto]],Modelos[[Modelo correcto]:[¿En línea?]],2,FALSE),"REVISAR")</f>
        <v>LEXMARK</v>
      </c>
      <c r="E6025" s="18" t="str">
        <f>+IFERROR(VLOOKUP(Cursos[[#This Row],[Modelo correcto]],Modelos[[Modelo correcto]:[¿En línea?]],3,FALSE),"REVISAR")</f>
        <v>SÍ</v>
      </c>
      <c r="F6025" s="18" t="str">
        <f>+Cursos[[#This Row],[IS]]&amp;Cursos[[#This Row],[Modelo correcto]]</f>
        <v>IVAN ISRAEL MENDEZ RIVERALexmark Solutions Overview</v>
      </c>
      <c r="G6025" s="18">
        <v>0</v>
      </c>
      <c r="H6025" s="19">
        <v>44013</v>
      </c>
      <c r="I6025" s="18" t="str">
        <f>+IFERROR(VLOOKUP(Cursos[[#This Row],[Modelo correcto]],Modelos[[Modelo correcto]:[Aplica para certificación]],4,FALSE),"REVISAR")</f>
        <v>NO</v>
      </c>
    </row>
    <row r="6026" spans="1:9" x14ac:dyDescent="0.25">
      <c r="A6026" s="144" t="s">
        <v>327</v>
      </c>
      <c r="B6026">
        <v>1</v>
      </c>
      <c r="C6026" s="10" t="s">
        <v>1734</v>
      </c>
      <c r="D6026" s="18" t="str">
        <f>+IFERROR(VLOOKUP(Cursos[[#This Row],[Modelo correcto]],Modelos[[Modelo correcto]:[¿En línea?]],2,FALSE),"REVISAR")</f>
        <v>LEXMARK</v>
      </c>
      <c r="E6026" s="18" t="str">
        <f>+IFERROR(VLOOKUP(Cursos[[#This Row],[Modelo correcto]],Modelos[[Modelo correcto]:[¿En línea?]],3,FALSE),"REVISAR")</f>
        <v>SÍ</v>
      </c>
      <c r="F6026" s="18" t="str">
        <f>+Cursos[[#This Row],[IS]]&amp;Cursos[[#This Row],[Modelo correcto]]</f>
        <v>IVAN ISRAEL MENDEZ RIVERASupplies - Brand Protection &amp; You</v>
      </c>
      <c r="G6026" s="18">
        <v>0</v>
      </c>
      <c r="H6026" s="19">
        <v>44013</v>
      </c>
      <c r="I6026" s="18" t="str">
        <f>+IFERROR(VLOOKUP(Cursos[[#This Row],[Modelo correcto]],Modelos[[Modelo correcto]:[Aplica para certificación]],4,FALSE),"REVISAR")</f>
        <v>NO</v>
      </c>
    </row>
    <row r="6027" spans="1:9" x14ac:dyDescent="0.25">
      <c r="A6027" s="144" t="s">
        <v>327</v>
      </c>
      <c r="B6027">
        <v>1</v>
      </c>
      <c r="C6027" s="10" t="s">
        <v>1694</v>
      </c>
      <c r="D6027" s="18" t="str">
        <f>+IFERROR(VLOOKUP(Cursos[[#This Row],[Modelo correcto]],Modelos[[Modelo correcto]:[¿En línea?]],2,FALSE),"REVISAR")</f>
        <v>HP</v>
      </c>
      <c r="E6027" s="18" t="str">
        <f>+IFERROR(VLOOKUP(Cursos[[#This Row],[Modelo correcto]],Modelos[[Modelo correcto]:[¿En línea?]],3,FALSE),"REVISAR")</f>
        <v>SÍ</v>
      </c>
      <c r="F6027" s="18" t="str">
        <f>+Cursos[[#This Row],[IS]]&amp;Cursos[[#This Row],[Modelo correcto]]</f>
        <v>IVAN ISRAEL MENDEZ RIVERAm452</v>
      </c>
      <c r="G6027" s="18">
        <v>1</v>
      </c>
      <c r="H6027" s="19">
        <v>44013</v>
      </c>
      <c r="I6027" s="18" t="str">
        <f>+IFERROR(VLOOKUP(Cursos[[#This Row],[Modelo correcto]],Modelos[[Modelo correcto]:[Aplica para certificación]],4,FALSE),"REVISAR")</f>
        <v>NO</v>
      </c>
    </row>
    <row r="6028" spans="1:9" x14ac:dyDescent="0.25">
      <c r="A6028" s="144" t="s">
        <v>327</v>
      </c>
      <c r="B6028">
        <v>1</v>
      </c>
      <c r="C6028" s="10" t="s">
        <v>915</v>
      </c>
      <c r="D6028" s="18" t="str">
        <f>+IFERROR(VLOOKUP(Cursos[[#This Row],[Modelo correcto]],Modelos[[Modelo correcto]:[¿En línea?]],2,FALSE),"REVISAR")</f>
        <v>HP</v>
      </c>
      <c r="E6028" s="18" t="str">
        <f>+IFERROR(VLOOKUP(Cursos[[#This Row],[Modelo correcto]],Modelos[[Modelo correcto]:[¿En línea?]],3,FALSE),"REVISAR")</f>
        <v>SÍ</v>
      </c>
      <c r="F6028" s="18" t="str">
        <f>+Cursos[[#This Row],[IS]]&amp;Cursos[[#This Row],[Modelo correcto]]</f>
        <v>IVAN ISRAEL MENDEZ RIVERAM433A</v>
      </c>
      <c r="G6028" s="18">
        <v>1</v>
      </c>
      <c r="H6028" s="19">
        <v>44013</v>
      </c>
      <c r="I6028" s="18" t="str">
        <f>+IFERROR(VLOOKUP(Cursos[[#This Row],[Modelo correcto]],Modelos[[Modelo correcto]:[Aplica para certificación]],4,FALSE),"REVISAR")</f>
        <v>SÍ</v>
      </c>
    </row>
    <row r="6029" spans="1:9" x14ac:dyDescent="0.25">
      <c r="A6029" s="144" t="s">
        <v>327</v>
      </c>
      <c r="B6029">
        <v>1</v>
      </c>
      <c r="C6029" s="145" t="s">
        <v>878</v>
      </c>
      <c r="D6029" s="18" t="str">
        <f>+IFERROR(VLOOKUP(Cursos[[#This Row],[Modelo correcto]],Modelos[[Modelo correcto]:[¿En línea?]],2,FALSE),"REVISAR")</f>
        <v>HP</v>
      </c>
      <c r="E6029" s="18" t="str">
        <f>+IFERROR(VLOOKUP(Cursos[[#This Row],[Modelo correcto]],Modelos[[Modelo correcto]:[¿En línea?]],3,FALSE),"REVISAR")</f>
        <v>SÍ</v>
      </c>
      <c r="F6029" s="18" t="str">
        <f>+Cursos[[#This Row],[IS]]&amp;Cursos[[#This Row],[Modelo correcto]]</f>
        <v>IVAN ISRAEL MENDEZ RIVERAM607</v>
      </c>
      <c r="G6029" s="18">
        <v>1</v>
      </c>
      <c r="H6029" s="19">
        <v>44013</v>
      </c>
      <c r="I6029" s="18" t="str">
        <f>+IFERROR(VLOOKUP(Cursos[[#This Row],[Modelo correcto]],Modelos[[Modelo correcto]:[Aplica para certificación]],4,FALSE),"REVISAR")</f>
        <v>SÍ</v>
      </c>
    </row>
    <row r="6030" spans="1:9" x14ac:dyDescent="0.25">
      <c r="A6030" s="144" t="s">
        <v>327</v>
      </c>
      <c r="B6030">
        <v>1</v>
      </c>
      <c r="C6030" s="145" t="s">
        <v>263</v>
      </c>
      <c r="D6030" s="18" t="str">
        <f>+IFERROR(VLOOKUP(Cursos[[#This Row],[Modelo correcto]],Modelos[[Modelo correcto]:[¿En línea?]],2,FALSE),"REVISAR")</f>
        <v>XEROX</v>
      </c>
      <c r="E6030" s="18" t="str">
        <f>+IFERROR(VLOOKUP(Cursos[[#This Row],[Modelo correcto]],Modelos[[Modelo correcto]:[¿En línea?]],3,FALSE),"REVISAR")</f>
        <v>SÍ</v>
      </c>
      <c r="F6030" s="18" t="str">
        <f>+Cursos[[#This Row],[IS]]&amp;Cursos[[#This Row],[Modelo correcto]]</f>
        <v>IVAN ISRAEL MENDEZ RIVERAVB70NTF</v>
      </c>
      <c r="G6030" s="18">
        <v>1</v>
      </c>
      <c r="H6030" s="19">
        <v>44013</v>
      </c>
      <c r="I6030" s="18" t="str">
        <f>+IFERROR(VLOOKUP(Cursos[[#This Row],[Modelo correcto]],Modelos[[Modelo correcto]:[Aplica para certificación]],4,FALSE),"REVISAR")</f>
        <v>SÍ</v>
      </c>
    </row>
    <row r="6031" spans="1:9" x14ac:dyDescent="0.25">
      <c r="A6031" s="144" t="s">
        <v>327</v>
      </c>
      <c r="B6031">
        <v>1</v>
      </c>
      <c r="C6031" s="145" t="s">
        <v>1386</v>
      </c>
      <c r="D6031" s="18" t="str">
        <f>+IFERROR(VLOOKUP(Cursos[[#This Row],[Modelo correcto]],Modelos[[Modelo correcto]:[¿En línea?]],2,FALSE),"REVISAR")</f>
        <v>HP</v>
      </c>
      <c r="E6031" s="18" t="str">
        <f>+IFERROR(VLOOKUP(Cursos[[#This Row],[Modelo correcto]],Modelos[[Modelo correcto]:[¿En línea?]],3,FALSE),"REVISAR")</f>
        <v>SÍ</v>
      </c>
      <c r="F6031" s="18" t="str">
        <f>+Cursos[[#This Row],[IS]]&amp;Cursos[[#This Row],[Modelo correcto]]</f>
        <v>IVAN ISRAEL MENDEZ RIVERAM476</v>
      </c>
      <c r="G6031" s="18">
        <v>1</v>
      </c>
      <c r="H6031" s="19">
        <v>44013</v>
      </c>
      <c r="I6031" s="18" t="str">
        <f>+IFERROR(VLOOKUP(Cursos[[#This Row],[Modelo correcto]],Modelos[[Modelo correcto]:[Aplica para certificación]],4,FALSE),"REVISAR")</f>
        <v>SÍ</v>
      </c>
    </row>
    <row r="6032" spans="1:9" ht="15.75" x14ac:dyDescent="0.25">
      <c r="A6032" s="144" t="s">
        <v>327</v>
      </c>
      <c r="B6032">
        <v>1</v>
      </c>
      <c r="C6032" s="110" t="s">
        <v>1853</v>
      </c>
      <c r="D6032" s="18" t="str">
        <f>+IFERROR(VLOOKUP(Cursos[[#This Row],[Modelo correcto]],Modelos[[Modelo correcto]:[¿En línea?]],2,FALSE),"REVISAR")</f>
        <v>HP</v>
      </c>
      <c r="E6032" s="18" t="str">
        <f>+IFERROR(VLOOKUP(Cursos[[#This Row],[Modelo correcto]],Modelos[[Modelo correcto]:[¿En línea?]],3,FALSE),"REVISAR")</f>
        <v>SÍ</v>
      </c>
      <c r="F6032" s="18" t="str">
        <f>+Cursos[[#This Row],[IS]]&amp;Cursos[[#This Row],[Modelo correcto]]</f>
        <v>IVAN ISRAEL MENDEZ RIVERAHP LaserJet Pro 200 color MFP M276 Series Service and Support Training</v>
      </c>
      <c r="G6032" s="18">
        <v>1</v>
      </c>
      <c r="H6032" s="19">
        <v>44013</v>
      </c>
      <c r="I6032" s="18" t="str">
        <f>+IFERROR(VLOOKUP(Cursos[[#This Row],[Modelo correcto]],Modelos[[Modelo correcto]:[Aplica para certificación]],4,FALSE),"REVISAR")</f>
        <v>SÍ</v>
      </c>
    </row>
    <row r="6033" spans="1:9" ht="15.75" x14ac:dyDescent="0.25">
      <c r="A6033" s="144" t="s">
        <v>327</v>
      </c>
      <c r="B6033">
        <v>1</v>
      </c>
      <c r="C6033" s="2" t="s">
        <v>1361</v>
      </c>
      <c r="D6033" s="18" t="str">
        <f>+IFERROR(VLOOKUP(Cursos[[#This Row],[Modelo correcto]],Modelos[[Modelo correcto]:[¿En línea?]],2,FALSE),"REVISAR")</f>
        <v>HP</v>
      </c>
      <c r="E6033" s="18" t="str">
        <f>+IFERROR(VLOOKUP(Cursos[[#This Row],[Modelo correcto]],Modelos[[Modelo correcto]:[¿En línea?]],3,FALSE),"REVISAR")</f>
        <v>SÍ</v>
      </c>
      <c r="F6033" s="18" t="str">
        <f>+Cursos[[#This Row],[IS]]&amp;Cursos[[#This Row],[Modelo correcto]]</f>
        <v>IVAN ISRAEL MENDEZ RIVERAHP LaserJet MFP Fundamentals</v>
      </c>
      <c r="G6033" s="18">
        <v>1</v>
      </c>
      <c r="H6033" s="19">
        <v>44013</v>
      </c>
      <c r="I6033" s="18" t="str">
        <f>+IFERROR(VLOOKUP(Cursos[[#This Row],[Modelo correcto]],Modelos[[Modelo correcto]:[Aplica para certificación]],4,FALSE),"REVISAR")</f>
        <v>SÍ</v>
      </c>
    </row>
    <row r="6034" spans="1:9" x14ac:dyDescent="0.25">
      <c r="A6034" s="144" t="s">
        <v>375</v>
      </c>
      <c r="B6034">
        <v>0</v>
      </c>
      <c r="C6034" s="10" t="s">
        <v>281</v>
      </c>
      <c r="D6034" s="18" t="str">
        <f>+IFERROR(VLOOKUP(Cursos[[#This Row],[Modelo correcto]],Modelos[[Modelo correcto]:[¿En línea?]],2,FALSE),"REVISAR")</f>
        <v>XEROX</v>
      </c>
      <c r="E6034" s="18" t="str">
        <f>+IFERROR(VLOOKUP(Cursos[[#This Row],[Modelo correcto]],Modelos[[Modelo correcto]:[¿En línea?]],3,FALSE),"REVISAR")</f>
        <v>SÍ</v>
      </c>
      <c r="F6034" s="18" t="str">
        <f>+Cursos[[#This Row],[IS]]&amp;Cursos[[#This Row],[Modelo correcto]]</f>
        <v>RAMON DE JESUS TORRES RAMIREZA4HCF</v>
      </c>
      <c r="G6034" s="18"/>
      <c r="H6034" s="18"/>
      <c r="I6034" s="18" t="str">
        <f>+IFERROR(VLOOKUP(Cursos[[#This Row],[Modelo correcto]],Modelos[[Modelo correcto]:[Aplica para certificación]],4,FALSE),"REVISAR")</f>
        <v>SÍ</v>
      </c>
    </row>
    <row r="6035" spans="1:9" x14ac:dyDescent="0.25">
      <c r="A6035" s="144" t="s">
        <v>327</v>
      </c>
      <c r="B6035">
        <v>1</v>
      </c>
      <c r="C6035" s="145" t="s">
        <v>1418</v>
      </c>
      <c r="D6035" s="18" t="str">
        <f>+IFERROR(VLOOKUP(Cursos[[#This Row],[Modelo correcto]],Modelos[[Modelo correcto]:[¿En línea?]],2,FALSE),"REVISAR")</f>
        <v>HP</v>
      </c>
      <c r="E6035" s="18" t="str">
        <f>+IFERROR(VLOOKUP(Cursos[[#This Row],[Modelo correcto]],Modelos[[Modelo correcto]:[¿En línea?]],3,FALSE),"REVISAR")</f>
        <v>SÍ</v>
      </c>
      <c r="F6035" s="18" t="str">
        <f>+Cursos[[#This Row],[IS]]&amp;Cursos[[#This Row],[Modelo correcto]]</f>
        <v>IVAN ISRAEL MENDEZ RIVERAM775</v>
      </c>
      <c r="G6035" s="18">
        <v>1</v>
      </c>
      <c r="H6035" s="19">
        <v>44013</v>
      </c>
      <c r="I6035" s="18" t="str">
        <f>+IFERROR(VLOOKUP(Cursos[[#This Row],[Modelo correcto]],Modelos[[Modelo correcto]:[Aplica para certificación]],4,FALSE),"REVISAR")</f>
        <v>NO</v>
      </c>
    </row>
    <row r="6036" spans="1:9" x14ac:dyDescent="0.25">
      <c r="A6036" s="144" t="s">
        <v>327</v>
      </c>
      <c r="B6036">
        <v>1</v>
      </c>
      <c r="C6036" s="145" t="s">
        <v>1726</v>
      </c>
      <c r="D6036" s="18" t="str">
        <f>+IFERROR(VLOOKUP(Cursos[[#This Row],[Modelo correcto]],Modelos[[Modelo correcto]:[¿En línea?]],2,FALSE),"REVISAR")</f>
        <v>HP</v>
      </c>
      <c r="E6036" s="18" t="str">
        <f>+IFERROR(VLOOKUP(Cursos[[#This Row],[Modelo correcto]],Modelos[[Modelo correcto]:[¿En línea?]],3,FALSE),"REVISAR")</f>
        <v>SÍ</v>
      </c>
      <c r="F6036" s="18" t="str">
        <f>+Cursos[[#This Row],[IS]]&amp;Cursos[[#This Row],[Modelo correcto]]</f>
        <v>IVAN ISRAEL MENDEZ RIVERAHP LaserJet Pro 300-400 color M351-M451 Service and Support</v>
      </c>
      <c r="G6036" s="18">
        <v>0</v>
      </c>
      <c r="H6036" s="19">
        <v>44013</v>
      </c>
      <c r="I6036" s="18" t="str">
        <f>+IFERROR(VLOOKUP(Cursos[[#This Row],[Modelo correcto]],Modelos[[Modelo correcto]:[Aplica para certificación]],4,FALSE),"REVISAR")</f>
        <v>NO</v>
      </c>
    </row>
    <row r="6037" spans="1:9" x14ac:dyDescent="0.25">
      <c r="A6037" s="144" t="s">
        <v>375</v>
      </c>
      <c r="B6037">
        <v>1</v>
      </c>
      <c r="C6037" s="10" t="s">
        <v>251</v>
      </c>
      <c r="D6037" s="18" t="str">
        <f>+IFERROR(VLOOKUP(Cursos[[#This Row],[Modelo correcto]],Modelos[[Modelo correcto]:[¿En línea?]],2,FALSE),"REVISAR")</f>
        <v>XEROX</v>
      </c>
      <c r="E6037" s="18" t="str">
        <f>+IFERROR(VLOOKUP(Cursos[[#This Row],[Modelo correcto]],Modelos[[Modelo correcto]:[¿En línea?]],3,FALSE),"REVISAR")</f>
        <v>SÍ</v>
      </c>
      <c r="F6037" s="18" t="str">
        <f>+Cursos[[#This Row],[IS]]&amp;Cursos[[#This Row],[Modelo correcto]]</f>
        <v>RAMON DE JESUS TORRES RAMIREZAC80XTA</v>
      </c>
      <c r="G6037" s="18"/>
      <c r="H6037" s="18"/>
      <c r="I6037" s="18" t="str">
        <f>+IFERROR(VLOOKUP(Cursos[[#This Row],[Modelo correcto]],Modelos[[Modelo correcto]:[Aplica para certificación]],4,FALSE),"REVISAR")</f>
        <v>SÍ</v>
      </c>
    </row>
    <row r="6038" spans="1:9" x14ac:dyDescent="0.25">
      <c r="A6038" s="144" t="s">
        <v>375</v>
      </c>
      <c r="B6038">
        <v>0</v>
      </c>
      <c r="C6038" s="10" t="s">
        <v>258</v>
      </c>
      <c r="D6038" s="18" t="str">
        <f>+IFERROR(VLOOKUP(Cursos[[#This Row],[Modelo correcto]],Modelos[[Modelo correcto]:[¿En línea?]],2,FALSE),"REVISAR")</f>
        <v>XEROX</v>
      </c>
      <c r="E6038" s="18" t="str">
        <f>+IFERROR(VLOOKUP(Cursos[[#This Row],[Modelo correcto]],Modelos[[Modelo correcto]:[¿En línea?]],3,FALSE),"REVISAR")</f>
        <v>SÍ</v>
      </c>
      <c r="F6038" s="18" t="str">
        <f>+Cursos[[#This Row],[IS]]&amp;Cursos[[#This Row],[Modelo correcto]]</f>
        <v>RAMON DE JESUS TORRES RAMIREZCMYKNTF</v>
      </c>
      <c r="G6038" s="18"/>
      <c r="H6038" s="18"/>
      <c r="I6038" s="18" t="str">
        <f>+IFERROR(VLOOKUP(Cursos[[#This Row],[Modelo correcto]],Modelos[[Modelo correcto]:[Aplica para certificación]],4,FALSE),"REVISAR")</f>
        <v>SÍ</v>
      </c>
    </row>
    <row r="6039" spans="1:9" x14ac:dyDescent="0.25">
      <c r="A6039" s="144" t="s">
        <v>375</v>
      </c>
      <c r="B6039">
        <v>0</v>
      </c>
      <c r="C6039" s="10" t="s">
        <v>248</v>
      </c>
      <c r="D6039" s="18" t="str">
        <f>+IFERROR(VLOOKUP(Cursos[[#This Row],[Modelo correcto]],Modelos[[Modelo correcto]:[¿En línea?]],2,FALSE),"REVISAR")</f>
        <v>XEROX</v>
      </c>
      <c r="E6039" s="18" t="str">
        <f>+IFERROR(VLOOKUP(Cursos[[#This Row],[Modelo correcto]],Modelos[[Modelo correcto]:[¿En línea?]],3,FALSE),"REVISAR")</f>
        <v>SÍ</v>
      </c>
      <c r="F6039" s="18" t="str">
        <f>+Cursos[[#This Row],[IS]]&amp;Cursos[[#This Row],[Modelo correcto]]</f>
        <v>RAMON DE JESUS TORRES RAMIREZD12501</v>
      </c>
      <c r="G6039" s="18"/>
      <c r="H6039" s="18"/>
      <c r="I6039" s="18" t="str">
        <f>+IFERROR(VLOOKUP(Cursos[[#This Row],[Modelo correcto]],Modelos[[Modelo correcto]:[Aplica para certificación]],4,FALSE),"REVISAR")</f>
        <v>SÍ</v>
      </c>
    </row>
    <row r="6040" spans="1:9" x14ac:dyDescent="0.25">
      <c r="A6040" s="144" t="s">
        <v>375</v>
      </c>
      <c r="B6040">
        <v>0</v>
      </c>
      <c r="C6040" s="10" t="s">
        <v>292</v>
      </c>
      <c r="D6040" s="18" t="str">
        <f>+IFERROR(VLOOKUP(Cursos[[#This Row],[Modelo correcto]],Modelos[[Modelo correcto]:[¿En línea?]],2,FALSE),"REVISAR")</f>
        <v>XEROX</v>
      </c>
      <c r="E6040" s="18" t="str">
        <f>+IFERROR(VLOOKUP(Cursos[[#This Row],[Modelo correcto]],Modelos[[Modelo correcto]:[¿En línea?]],3,FALSE),"REVISAR")</f>
        <v>SÍ</v>
      </c>
      <c r="F6040" s="18" t="str">
        <f>+Cursos[[#This Row],[IS]]&amp;Cursos[[#This Row],[Modelo correcto]]</f>
        <v>RAMON DE JESUS TORRES RAMIREZFAX101</v>
      </c>
      <c r="G6040" s="18"/>
      <c r="H6040" s="18"/>
      <c r="I6040" s="18" t="str">
        <f>+IFERROR(VLOOKUP(Cursos[[#This Row],[Modelo correcto]],Modelos[[Modelo correcto]:[Aplica para certificación]],4,FALSE),"REVISAR")</f>
        <v>SÍ</v>
      </c>
    </row>
    <row r="6041" spans="1:9" x14ac:dyDescent="0.25">
      <c r="A6041" s="144" t="s">
        <v>375</v>
      </c>
      <c r="B6041">
        <v>0</v>
      </c>
      <c r="C6041" s="10" t="s">
        <v>287</v>
      </c>
      <c r="D6041" s="18" t="str">
        <f>+IFERROR(VLOOKUP(Cursos[[#This Row],[Modelo correcto]],Modelos[[Modelo correcto]:[¿En línea?]],2,FALSE),"REVISAR")</f>
        <v>XEROX</v>
      </c>
      <c r="E6041" s="18" t="str">
        <f>+IFERROR(VLOOKUP(Cursos[[#This Row],[Modelo correcto]],Modelos[[Modelo correcto]:[¿En línea?]],3,FALSE),"REVISAR")</f>
        <v>SÍ</v>
      </c>
      <c r="F6041" s="18" t="str">
        <f>+Cursos[[#This Row],[IS]]&amp;Cursos[[#This Row],[Modelo correcto]]</f>
        <v>RAMON DE JESUS TORRES RAMIREZINTAFIN</v>
      </c>
      <c r="G6041" s="18"/>
      <c r="H6041" s="18"/>
      <c r="I6041" s="18" t="str">
        <f>+IFERROR(VLOOKUP(Cursos[[#This Row],[Modelo correcto]],Modelos[[Modelo correcto]:[Aplica para certificación]],4,FALSE),"REVISAR")</f>
        <v>SÍ</v>
      </c>
    </row>
    <row r="6042" spans="1:9" x14ac:dyDescent="0.25">
      <c r="A6042" s="144" t="s">
        <v>375</v>
      </c>
      <c r="B6042">
        <v>0</v>
      </c>
      <c r="C6042" s="10" t="s">
        <v>289</v>
      </c>
      <c r="D6042" s="18" t="str">
        <f>+IFERROR(VLOOKUP(Cursos[[#This Row],[Modelo correcto]],Modelos[[Modelo correcto]:[¿En línea?]],2,FALSE),"REVISAR")</f>
        <v>XEROX</v>
      </c>
      <c r="E6042" s="18" t="str">
        <f>+IFERROR(VLOOKUP(Cursos[[#This Row],[Modelo correcto]],Modelos[[Modelo correcto]:[¿En línea?]],3,FALSE),"REVISAR")</f>
        <v>SÍ</v>
      </c>
      <c r="F6042" s="18" t="str">
        <f>+Cursos[[#This Row],[IS]]&amp;Cursos[[#This Row],[Modelo correcto]]</f>
        <v>RAMON DE JESUS TORRES RAMIREZOFLXFIN</v>
      </c>
      <c r="G6042" s="18"/>
      <c r="H6042" s="18"/>
      <c r="I6042" s="18" t="str">
        <f>+IFERROR(VLOOKUP(Cursos[[#This Row],[Modelo correcto]],Modelos[[Modelo correcto]:[Aplica para certificación]],4,FALSE),"REVISAR")</f>
        <v>SÍ</v>
      </c>
    </row>
    <row r="6043" spans="1:9" ht="15.75" x14ac:dyDescent="0.25">
      <c r="A6043" s="144" t="s">
        <v>327</v>
      </c>
      <c r="B6043">
        <v>1</v>
      </c>
      <c r="C6043" s="111" t="s">
        <v>1739</v>
      </c>
      <c r="D6043" s="18" t="str">
        <f>+IFERROR(VLOOKUP(Cursos[[#This Row],[Modelo correcto]],Modelos[[Modelo correcto]:[¿En línea?]],2,FALSE),"REVISAR")</f>
        <v>LEXMARK</v>
      </c>
      <c r="E6043" s="18" t="str">
        <f>+IFERROR(VLOOKUP(Cursos[[#This Row],[Modelo correcto]],Modelos[[Modelo correcto]:[¿En línea?]],3,FALSE),"REVISAR")</f>
        <v>SÍ</v>
      </c>
      <c r="F6043" s="18" t="str">
        <f>+Cursos[[#This Row],[IS]]&amp;Cursos[[#This Row],[Modelo correcto]]</f>
        <v>IVAN ISRAEL MENDEZ RIVERASupplies - Sustainability</v>
      </c>
      <c r="G6043" s="18">
        <v>0</v>
      </c>
      <c r="H6043" s="19">
        <v>44013</v>
      </c>
      <c r="I6043" s="18" t="str">
        <f>+IFERROR(VLOOKUP(Cursos[[#This Row],[Modelo correcto]],Modelos[[Modelo correcto]:[Aplica para certificación]],4,FALSE),"REVISAR")</f>
        <v>NO</v>
      </c>
    </row>
    <row r="6044" spans="1:9" x14ac:dyDescent="0.25">
      <c r="A6044" s="144" t="s">
        <v>327</v>
      </c>
      <c r="B6044">
        <v>1</v>
      </c>
      <c r="C6044" s="145" t="s">
        <v>944</v>
      </c>
      <c r="D6044" s="18" t="str">
        <f>+IFERROR(VLOOKUP(Cursos[[#This Row],[Modelo correcto]],Modelos[[Modelo correcto]:[¿En línea?]],2,FALSE),"REVISAR")</f>
        <v>LEXMARK</v>
      </c>
      <c r="E6044" s="18" t="str">
        <f>+IFERROR(VLOOKUP(Cursos[[#This Row],[Modelo correcto]],Modelos[[Modelo correcto]:[¿En línea?]],3,FALSE),"REVISAR")</f>
        <v>SÍ</v>
      </c>
      <c r="F6044" s="18" t="str">
        <f>+Cursos[[#This Row],[IS]]&amp;Cursos[[#This Row],[Modelo correcto]]</f>
        <v>IVAN ISRAEL MENDEZ RIVERABSD</v>
      </c>
      <c r="G6044" s="18">
        <v>0</v>
      </c>
      <c r="H6044" s="19">
        <v>44013</v>
      </c>
      <c r="I6044" s="18" t="str">
        <f>+IFERROR(VLOOKUP(Cursos[[#This Row],[Modelo correcto]],Modelos[[Modelo correcto]:[Aplica para certificación]],4,FALSE),"REVISAR")</f>
        <v>NO</v>
      </c>
    </row>
    <row r="6045" spans="1:9" x14ac:dyDescent="0.25">
      <c r="A6045" s="144" t="s">
        <v>375</v>
      </c>
      <c r="B6045">
        <v>0</v>
      </c>
      <c r="C6045" s="10" t="s">
        <v>260</v>
      </c>
      <c r="D6045" s="18" t="str">
        <f>+IFERROR(VLOOKUP(Cursos[[#This Row],[Modelo correcto]],Modelos[[Modelo correcto]:[¿En línea?]],2,FALSE),"REVISAR")</f>
        <v>XEROX</v>
      </c>
      <c r="E6045" s="18" t="str">
        <f>+IFERROR(VLOOKUP(Cursos[[#This Row],[Modelo correcto]],Modelos[[Modelo correcto]:[¿En línea?]],3,FALSE),"REVISAR")</f>
        <v>SÍ</v>
      </c>
      <c r="F6045" s="18" t="str">
        <f>+Cursos[[#This Row],[IS]]&amp;Cursos[[#This Row],[Modelo correcto]]</f>
        <v>RAMON DE JESUS TORRES RAMIREZOS2082</v>
      </c>
      <c r="G6045" s="18"/>
      <c r="H6045" s="18"/>
      <c r="I6045" s="18" t="str">
        <f>+IFERROR(VLOOKUP(Cursos[[#This Row],[Modelo correcto]],Modelos[[Modelo correcto]:[Aplica para certificación]],4,FALSE),"REVISAR")</f>
        <v>SÍ</v>
      </c>
    </row>
    <row r="6046" spans="1:9" x14ac:dyDescent="0.25">
      <c r="A6046" s="144" t="s">
        <v>327</v>
      </c>
      <c r="B6046">
        <v>1</v>
      </c>
      <c r="C6046" s="10" t="s">
        <v>1751</v>
      </c>
      <c r="D6046" s="18" t="str">
        <f>+IFERROR(VLOOKUP(Cursos[[#This Row],[Modelo correcto]],Modelos[[Modelo correcto]:[¿En línea?]],2,FALSE),"REVISAR")</f>
        <v>HP</v>
      </c>
      <c r="E6046" s="18" t="str">
        <f>+IFERROR(VLOOKUP(Cursos[[#This Row],[Modelo correcto]],Modelos[[Modelo correcto]:[¿En línea?]],3,FALSE),"REVISAR")</f>
        <v>SÍ</v>
      </c>
      <c r="F6046" s="18" t="str">
        <f>+Cursos[[#This Row],[IS]]&amp;Cursos[[#This Row],[Modelo correcto]]</f>
        <v>IVAN ISRAEL MENDEZ RIVERAPaper Jam Fundamentals</v>
      </c>
      <c r="G6046" s="18">
        <v>0</v>
      </c>
      <c r="H6046" s="19">
        <v>44013</v>
      </c>
      <c r="I6046" s="18" t="str">
        <f>+IFERROR(VLOOKUP(Cursos[[#This Row],[Modelo correcto]],Modelos[[Modelo correcto]:[Aplica para certificación]],4,FALSE),"REVISAR")</f>
        <v>NO</v>
      </c>
    </row>
    <row r="6047" spans="1:9" x14ac:dyDescent="0.25">
      <c r="A6047" s="144" t="s">
        <v>375</v>
      </c>
      <c r="B6047">
        <v>0</v>
      </c>
      <c r="C6047" s="10" t="s">
        <v>276</v>
      </c>
      <c r="D6047" s="18" t="str">
        <f>+IFERROR(VLOOKUP(Cursos[[#This Row],[Modelo correcto]],Modelos[[Modelo correcto]:[¿En línea?]],2,FALSE),"REVISAR")</f>
        <v>XEROX</v>
      </c>
      <c r="E6047" s="18" t="str">
        <f>+IFERROR(VLOOKUP(Cursos[[#This Row],[Modelo correcto]],Modelos[[Modelo correcto]:[¿En línea?]],3,FALSE),"REVISAR")</f>
        <v>SÍ</v>
      </c>
      <c r="F6047" s="18" t="str">
        <f>+Cursos[[#This Row],[IS]]&amp;Cursos[[#This Row],[Modelo correcto]]</f>
        <v>RAMON DE JESUS TORRES RAMIREZPC90XTA</v>
      </c>
      <c r="G6047" s="18"/>
      <c r="H6047" s="18"/>
      <c r="I6047" s="18" t="str">
        <f>+IFERROR(VLOOKUP(Cursos[[#This Row],[Modelo correcto]],Modelos[[Modelo correcto]:[Aplica para certificación]],4,FALSE),"REVISAR")</f>
        <v>SÍ</v>
      </c>
    </row>
    <row r="6048" spans="1:9" x14ac:dyDescent="0.25">
      <c r="A6048" s="144" t="s">
        <v>375</v>
      </c>
      <c r="B6048">
        <v>0</v>
      </c>
      <c r="C6048" s="10" t="s">
        <v>276</v>
      </c>
      <c r="D6048" s="18" t="str">
        <f>+IFERROR(VLOOKUP(Cursos[[#This Row],[Modelo correcto]],Modelos[[Modelo correcto]:[¿En línea?]],2,FALSE),"REVISAR")</f>
        <v>XEROX</v>
      </c>
      <c r="E6048" s="18" t="str">
        <f>+IFERROR(VLOOKUP(Cursos[[#This Row],[Modelo correcto]],Modelos[[Modelo correcto]:[¿En línea?]],3,FALSE),"REVISAR")</f>
        <v>SÍ</v>
      </c>
      <c r="F6048" s="18" t="str">
        <f>+Cursos[[#This Row],[IS]]&amp;Cursos[[#This Row],[Modelo correcto]]</f>
        <v>RAMON DE JESUS TORRES RAMIREZPC90XTA</v>
      </c>
      <c r="G6048" s="18"/>
      <c r="H6048" s="18"/>
      <c r="I6048" s="18" t="str">
        <f>+IFERROR(VLOOKUP(Cursos[[#This Row],[Modelo correcto]],Modelos[[Modelo correcto]:[Aplica para certificación]],4,FALSE),"REVISAR")</f>
        <v>SÍ</v>
      </c>
    </row>
    <row r="6049" spans="1:9" x14ac:dyDescent="0.25">
      <c r="A6049" s="144" t="s">
        <v>327</v>
      </c>
      <c r="B6049">
        <v>1</v>
      </c>
      <c r="C6049" s="145" t="s">
        <v>183</v>
      </c>
      <c r="D6049" s="18" t="str">
        <f>+IFERROR(VLOOKUP(Cursos[[#This Row],[Modelo correcto]],Modelos[[Modelo correcto]:[¿En línea?]],2,FALSE),"REVISAR")</f>
        <v>XEROX</v>
      </c>
      <c r="E6049" s="18" t="str">
        <f>+IFERROR(VLOOKUP(Cursos[[#This Row],[Modelo correcto]],Modelos[[Modelo correcto]:[¿En línea?]],3,FALSE),"REVISAR")</f>
        <v>SÍ</v>
      </c>
      <c r="F6049" s="18" t="str">
        <f>+Cursos[[#This Row],[IS]]&amp;Cursos[[#This Row],[Modelo correcto]]</f>
        <v>IVAN ISRAEL MENDEZ RIVERAXAC100</v>
      </c>
      <c r="G6049" s="18">
        <v>0</v>
      </c>
      <c r="H6049" s="19">
        <v>44013</v>
      </c>
      <c r="I6049" s="18" t="str">
        <f>+IFERROR(VLOOKUP(Cursos[[#This Row],[Modelo correcto]],Modelos[[Modelo correcto]:[Aplica para certificación]],4,FALSE),"REVISAR")</f>
        <v>NO</v>
      </c>
    </row>
    <row r="6050" spans="1:9" ht="15.75" x14ac:dyDescent="0.25">
      <c r="A6050" s="144" t="s">
        <v>327</v>
      </c>
      <c r="B6050">
        <v>1</v>
      </c>
      <c r="C6050" s="110" t="s">
        <v>1759</v>
      </c>
      <c r="D6050" s="18" t="str">
        <f>+IFERROR(VLOOKUP(Cursos[[#This Row],[Modelo correcto]],Modelos[[Modelo correcto]:[¿En línea?]],2,FALSE),"REVISAR")</f>
        <v>HP</v>
      </c>
      <c r="E6050" s="18" t="str">
        <f>+IFERROR(VLOOKUP(Cursos[[#This Row],[Modelo correcto]],Modelos[[Modelo correcto]:[¿En línea?]],3,FALSE),"REVISAR")</f>
        <v>SÍ</v>
      </c>
      <c r="F6050" s="18" t="str">
        <f>+Cursos[[#This Row],[IS]]&amp;Cursos[[#This Row],[Modelo correcto]]</f>
        <v>IVAN ISRAEL MENDEZ RIVERAHP Access Control 16.4 Technical Training</v>
      </c>
      <c r="G6050" s="18">
        <v>0</v>
      </c>
      <c r="H6050" s="19">
        <v>44013</v>
      </c>
      <c r="I6050" s="18" t="str">
        <f>+IFERROR(VLOOKUP(Cursos[[#This Row],[Modelo correcto]],Modelos[[Modelo correcto]:[Aplica para certificación]],4,FALSE),"REVISAR")</f>
        <v>NO</v>
      </c>
    </row>
    <row r="6051" spans="1:9" ht="15.75" x14ac:dyDescent="0.25">
      <c r="A6051" s="144" t="s">
        <v>327</v>
      </c>
      <c r="B6051">
        <v>1</v>
      </c>
      <c r="C6051" s="110" t="s">
        <v>1760</v>
      </c>
      <c r="D6051" s="18" t="str">
        <f>+IFERROR(VLOOKUP(Cursos[[#This Row],[Modelo correcto]],Modelos[[Modelo correcto]:[¿En línea?]],2,FALSE),"REVISAR")</f>
        <v>HP</v>
      </c>
      <c r="E6051" s="18" t="str">
        <f>+IFERROR(VLOOKUP(Cursos[[#This Row],[Modelo correcto]],Modelos[[Modelo correcto]:[¿En línea?]],3,FALSE),"REVISAR")</f>
        <v>SÍ</v>
      </c>
      <c r="F6051" s="18" t="str">
        <f>+Cursos[[#This Row],[IS]]&amp;Cursos[[#This Row],[Modelo correcto]]</f>
        <v>IVAN ISRAEL MENDEZ RIVERAHP LaserJet MFP M72625, M72630 - OS Control Panel Overview</v>
      </c>
      <c r="G6051" s="18">
        <v>0</v>
      </c>
      <c r="H6051" s="19">
        <v>44013</v>
      </c>
      <c r="I6051" s="18" t="str">
        <f>+IFERROR(VLOOKUP(Cursos[[#This Row],[Modelo correcto]],Modelos[[Modelo correcto]:[Aplica para certificación]],4,FALSE),"REVISAR")</f>
        <v>NO</v>
      </c>
    </row>
    <row r="6052" spans="1:9" ht="15.75" x14ac:dyDescent="0.25">
      <c r="A6052" s="144" t="s">
        <v>327</v>
      </c>
      <c r="B6052">
        <v>1</v>
      </c>
      <c r="C6052" s="110" t="s">
        <v>1757</v>
      </c>
      <c r="D6052" s="18" t="str">
        <f>+IFERROR(VLOOKUP(Cursos[[#This Row],[Modelo correcto]],Modelos[[Modelo correcto]:[¿En línea?]],2,FALSE),"REVISAR")</f>
        <v>HP</v>
      </c>
      <c r="E6052" s="18" t="str">
        <f>+IFERROR(VLOOKUP(Cursos[[#This Row],[Modelo correcto]],Modelos[[Modelo correcto]:[¿En línea?]],3,FALSE),"REVISAR")</f>
        <v>SÍ</v>
      </c>
      <c r="F6052" s="18" t="str">
        <f>+Cursos[[#This Row],[IS]]&amp;Cursos[[#This Row],[Modelo correcto]]</f>
        <v>IVAN ISRAEL MENDEZ RIVERAHP ScanJet Pro 3500 f1 Flatbed Scanner Service and Support</v>
      </c>
      <c r="G6052" s="18">
        <v>0</v>
      </c>
      <c r="H6052" s="19">
        <v>44013</v>
      </c>
      <c r="I6052" s="18" t="str">
        <f>+IFERROR(VLOOKUP(Cursos[[#This Row],[Modelo correcto]],Modelos[[Modelo correcto]:[Aplica para certificación]],4,FALSE),"REVISAR")</f>
        <v>NO</v>
      </c>
    </row>
    <row r="6053" spans="1:9" x14ac:dyDescent="0.25">
      <c r="A6053" s="144" t="s">
        <v>375</v>
      </c>
      <c r="B6053">
        <v>0</v>
      </c>
      <c r="C6053" s="63" t="s">
        <v>271</v>
      </c>
      <c r="D6053" s="18" t="str">
        <f>+IFERROR(VLOOKUP(Cursos[[#This Row],[Modelo correcto]],Modelos[[Modelo correcto]:[¿En línea?]],2,FALSE),"REVISAR")</f>
        <v>XEROX</v>
      </c>
      <c r="E6053" s="18" t="str">
        <f>+IFERROR(VLOOKUP(Cursos[[#This Row],[Modelo correcto]],Modelos[[Modelo correcto]:[¿En línea?]],3,FALSE),"REVISAR")</f>
        <v>SÍ</v>
      </c>
      <c r="F6053" s="18" t="str">
        <f>+Cursos[[#This Row],[IS]]&amp;Cursos[[#This Row],[Modelo correcto]]</f>
        <v>RAMON DE JESUS TORRES RAMIREZVB60NTF</v>
      </c>
      <c r="G6053" s="18"/>
      <c r="H6053" s="18"/>
      <c r="I6053" s="18" t="str">
        <f>+IFERROR(VLOOKUP(Cursos[[#This Row],[Modelo correcto]],Modelos[[Modelo correcto]:[Aplica para certificación]],4,FALSE),"REVISAR")</f>
        <v>SÍ</v>
      </c>
    </row>
    <row r="6054" spans="1:9" x14ac:dyDescent="0.25">
      <c r="A6054" s="144" t="s">
        <v>375</v>
      </c>
      <c r="B6054">
        <v>1</v>
      </c>
      <c r="C6054" s="10" t="s">
        <v>263</v>
      </c>
      <c r="D6054" s="18" t="str">
        <f>+IFERROR(VLOOKUP(Cursos[[#This Row],[Modelo correcto]],Modelos[[Modelo correcto]:[¿En línea?]],2,FALSE),"REVISAR")</f>
        <v>XEROX</v>
      </c>
      <c r="E6054" s="18" t="str">
        <f>+IFERROR(VLOOKUP(Cursos[[#This Row],[Modelo correcto]],Modelos[[Modelo correcto]:[¿En línea?]],3,FALSE),"REVISAR")</f>
        <v>SÍ</v>
      </c>
      <c r="F6054" s="18" t="str">
        <f>+Cursos[[#This Row],[IS]]&amp;Cursos[[#This Row],[Modelo correcto]]</f>
        <v>RAMON DE JESUS TORRES RAMIREZVB70NTF</v>
      </c>
      <c r="G6054" s="18"/>
      <c r="H6054" s="18"/>
      <c r="I6054" s="18" t="str">
        <f>+IFERROR(VLOOKUP(Cursos[[#This Row],[Modelo correcto]],Modelos[[Modelo correcto]:[Aplica para certificación]],4,FALSE),"REVISAR")</f>
        <v>SÍ</v>
      </c>
    </row>
    <row r="6055" spans="1:9" x14ac:dyDescent="0.25">
      <c r="A6055" s="144" t="s">
        <v>327</v>
      </c>
      <c r="B6055">
        <v>1</v>
      </c>
      <c r="C6055" s="145" t="s">
        <v>1465</v>
      </c>
      <c r="D6055" s="18" t="str">
        <f>+IFERROR(VLOOKUP(Cursos[[#This Row],[Modelo correcto]],Modelos[[Modelo correcto]:[¿En línea?]],2,FALSE),"REVISAR")</f>
        <v>LEXMARK</v>
      </c>
      <c r="E6055" s="18" t="str">
        <f>+IFERROR(VLOOKUP(Cursos[[#This Row],[Modelo correcto]],Modelos[[Modelo correcto]:[¿En línea?]],3,FALSE),"REVISAR")</f>
        <v>SÍ</v>
      </c>
      <c r="F6055" s="18" t="str">
        <f>+Cursos[[#This Row],[IS]]&amp;Cursos[[#This Row],[Modelo correcto]]</f>
        <v>IVAN ISRAEL MENDEZ RIVERACloud Fleet Management</v>
      </c>
      <c r="G6055" s="18">
        <v>0</v>
      </c>
      <c r="H6055" s="19">
        <v>44013</v>
      </c>
      <c r="I6055" s="18" t="str">
        <f>+IFERROR(VLOOKUP(Cursos[[#This Row],[Modelo correcto]],Modelos[[Modelo correcto]:[Aplica para certificación]],4,FALSE),"REVISAR")</f>
        <v>NO</v>
      </c>
    </row>
    <row r="6056" spans="1:9" x14ac:dyDescent="0.25">
      <c r="A6056" s="144" t="s">
        <v>375</v>
      </c>
      <c r="B6056">
        <v>0</v>
      </c>
      <c r="C6056" s="10" t="s">
        <v>280</v>
      </c>
      <c r="D6056" s="18" t="str">
        <f>+IFERROR(VLOOKUP(Cursos[[#This Row],[Modelo correcto]],Modelos[[Modelo correcto]:[¿En línea?]],2,FALSE),"REVISAR")</f>
        <v>XEROX</v>
      </c>
      <c r="E6056" s="18" t="str">
        <f>+IFERROR(VLOOKUP(Cursos[[#This Row],[Modelo correcto]],Modelos[[Modelo correcto]:[¿En línea?]],3,FALSE),"REVISAR")</f>
        <v>SÍ</v>
      </c>
      <c r="F6056" s="18" t="str">
        <f>+Cursos[[#This Row],[IS]]&amp;Cursos[[#This Row],[Modelo correcto]]</f>
        <v>RAMON DE JESUS TORRES RAMIREZVC60NTF</v>
      </c>
      <c r="G6056" s="18"/>
      <c r="H6056" s="18"/>
      <c r="I6056" s="18" t="str">
        <f>+IFERROR(VLOOKUP(Cursos[[#This Row],[Modelo correcto]],Modelos[[Modelo correcto]:[Aplica para certificación]],4,FALSE),"REVISAR")</f>
        <v>SÍ</v>
      </c>
    </row>
    <row r="6057" spans="1:9" x14ac:dyDescent="0.25">
      <c r="A6057" s="144" t="s">
        <v>327</v>
      </c>
      <c r="B6057">
        <v>1</v>
      </c>
      <c r="C6057" s="10" t="s">
        <v>1518</v>
      </c>
      <c r="D6057" s="18" t="str">
        <f>+IFERROR(VLOOKUP(Cursos[[#This Row],[Modelo correcto]],Modelos[[Modelo correcto]:[¿En línea?]],2,FALSE),"REVISAR")</f>
        <v>LEXMARK</v>
      </c>
      <c r="E6057" s="18" t="str">
        <f>+IFERROR(VLOOKUP(Cursos[[#This Row],[Modelo correcto]],Modelos[[Modelo correcto]:[¿En línea?]],3,FALSE),"REVISAR")</f>
        <v>SÍ</v>
      </c>
      <c r="F6057" s="18" t="str">
        <f>+Cursos[[#This Row],[IS]]&amp;Cursos[[#This Row],[Modelo correcto]]</f>
        <v>IVAN ISRAEL MENDEZ RIVERAMPS Core Onboarding Training US EN</v>
      </c>
      <c r="G6057" s="18">
        <v>0</v>
      </c>
      <c r="H6057" s="19">
        <v>44013</v>
      </c>
      <c r="I6057" s="18" t="str">
        <f>+IFERROR(VLOOKUP(Cursos[[#This Row],[Modelo correcto]],Modelos[[Modelo correcto]:[Aplica para certificación]],4,FALSE),"REVISAR")</f>
        <v>NO</v>
      </c>
    </row>
    <row r="6058" spans="1:9" x14ac:dyDescent="0.25">
      <c r="A6058" s="144" t="s">
        <v>327</v>
      </c>
      <c r="B6058">
        <v>1</v>
      </c>
      <c r="C6058" s="145" t="s">
        <v>1769</v>
      </c>
      <c r="D6058" s="18" t="str">
        <f>+IFERROR(VLOOKUP(Cursos[[#This Row],[Modelo correcto]],Modelos[[Modelo correcto]:[¿En línea?]],2,FALSE),"REVISAR")</f>
        <v>HP</v>
      </c>
      <c r="E6058" s="18" t="str">
        <f>+IFERROR(VLOOKUP(Cursos[[#This Row],[Modelo correcto]],Modelos[[Modelo correcto]:[¿En línea?]],3,FALSE),"REVISAR")</f>
        <v>SÍ</v>
      </c>
      <c r="F6058" s="18" t="str">
        <f>+Cursos[[#This Row],[IS]]&amp;Cursos[[#This Row],[Modelo correcto]]</f>
        <v>IVAN ISRAEL MENDEZ RIVERAThe Art of Troubleshooting - Paper Jams Workshop</v>
      </c>
      <c r="G6058" s="18">
        <v>0</v>
      </c>
      <c r="H6058" s="19">
        <v>44013</v>
      </c>
      <c r="I6058" s="18" t="str">
        <f>+IFERROR(VLOOKUP(Cursos[[#This Row],[Modelo correcto]],Modelos[[Modelo correcto]:[Aplica para certificación]],4,FALSE),"REVISAR")</f>
        <v>NO</v>
      </c>
    </row>
    <row r="6059" spans="1:9" ht="15.75" x14ac:dyDescent="0.25">
      <c r="A6059" s="144" t="s">
        <v>327</v>
      </c>
      <c r="B6059">
        <v>1</v>
      </c>
      <c r="C6059" s="110" t="s">
        <v>1778</v>
      </c>
      <c r="D6059" s="18" t="str">
        <f>+IFERROR(VLOOKUP(Cursos[[#This Row],[Modelo correcto]],Modelos[[Modelo correcto]:[¿En línea?]],2,FALSE),"REVISAR")</f>
        <v>HP</v>
      </c>
      <c r="E6059" s="18" t="str">
        <f>+IFERROR(VLOOKUP(Cursos[[#This Row],[Modelo correcto]],Modelos[[Modelo correcto]:[¿En línea?]],3,FALSE),"REVISAR")</f>
        <v>SÍ</v>
      </c>
      <c r="F6059" s="18" t="str">
        <f>+Cursos[[#This Row],[IS]]&amp;Cursos[[#This Row],[Modelo correcto]]</f>
        <v>IVAN ISRAEL MENDEZ RIVERAHP Care Pack Services for Imaging and Printing</v>
      </c>
      <c r="G6059" s="18">
        <v>0</v>
      </c>
      <c r="H6059" s="19">
        <v>44013</v>
      </c>
      <c r="I6059" s="18" t="str">
        <f>+IFERROR(VLOOKUP(Cursos[[#This Row],[Modelo correcto]],Modelos[[Modelo correcto]:[Aplica para certificación]],4,FALSE),"REVISAR")</f>
        <v>NO</v>
      </c>
    </row>
    <row r="6060" spans="1:9" x14ac:dyDescent="0.25">
      <c r="A6060" s="144" t="s">
        <v>375</v>
      </c>
      <c r="B6060">
        <v>0</v>
      </c>
      <c r="C6060" s="10" t="s">
        <v>266</v>
      </c>
      <c r="D6060" s="18" t="str">
        <f>+IFERROR(VLOOKUP(Cursos[[#This Row],[Modelo correcto]],Modelos[[Modelo correcto]:[¿En línea?]],2,FALSE),"REVISAR")</f>
        <v>XEROX</v>
      </c>
      <c r="E6060" s="18" t="str">
        <f>+IFERROR(VLOOKUP(Cursos[[#This Row],[Modelo correcto]],Modelos[[Modelo correcto]:[¿En línea?]],3,FALSE),"REVISAR")</f>
        <v>SÍ</v>
      </c>
      <c r="F6060" s="18" t="str">
        <f>+Cursos[[#This Row],[IS]]&amp;Cursos[[#This Row],[Modelo correcto]]</f>
        <v>RAMON DE JESUS TORRES RAMIREZVC70NTF</v>
      </c>
      <c r="G6060" s="18"/>
      <c r="H6060" s="18"/>
      <c r="I6060" s="18" t="str">
        <f>+IFERROR(VLOOKUP(Cursos[[#This Row],[Modelo correcto]],Modelos[[Modelo correcto]:[Aplica para certificación]],4,FALSE),"REVISAR")</f>
        <v>SÍ</v>
      </c>
    </row>
    <row r="6061" spans="1:9" x14ac:dyDescent="0.25">
      <c r="A6061" s="144" t="s">
        <v>375</v>
      </c>
      <c r="B6061">
        <v>0</v>
      </c>
      <c r="C6061" s="10" t="s">
        <v>291</v>
      </c>
      <c r="D6061" s="18" t="str">
        <f>+IFERROR(VLOOKUP(Cursos[[#This Row],[Modelo correcto]],Modelos[[Modelo correcto]:[¿En línea?]],2,FALSE),"REVISAR")</f>
        <v>XEROX</v>
      </c>
      <c r="E6061" s="18" t="str">
        <f>+IFERROR(VLOOKUP(Cursos[[#This Row],[Modelo correcto]],Modelos[[Modelo correcto]:[¿En línea?]],3,FALSE),"REVISAR")</f>
        <v>SÍ</v>
      </c>
      <c r="F6061" s="18" t="str">
        <f>+Cursos[[#This Row],[IS]]&amp;Cursos[[#This Row],[Modelo correcto]]</f>
        <v>RAMON DE JESUS TORRES RAMIREZVERS1SV</v>
      </c>
      <c r="G6061" s="18"/>
      <c r="H6061" s="18"/>
      <c r="I6061" s="18" t="str">
        <f>+IFERROR(VLOOKUP(Cursos[[#This Row],[Modelo correcto]],Modelos[[Modelo correcto]:[Aplica para certificación]],4,FALSE),"REVISAR")</f>
        <v>SÍ</v>
      </c>
    </row>
    <row r="6062" spans="1:9" x14ac:dyDescent="0.25">
      <c r="A6062" s="144" t="s">
        <v>327</v>
      </c>
      <c r="B6062">
        <v>1</v>
      </c>
      <c r="C6062" s="145" t="s">
        <v>1767</v>
      </c>
      <c r="D6062" s="18" t="str">
        <f>+IFERROR(VLOOKUP(Cursos[[#This Row],[Modelo correcto]],Modelos[[Modelo correcto]:[¿En línea?]],2,FALSE),"REVISAR")</f>
        <v>XEROX</v>
      </c>
      <c r="E6062" s="18" t="str">
        <f>+IFERROR(VLOOKUP(Cursos[[#This Row],[Modelo correcto]],Modelos[[Modelo correcto]:[¿En línea?]],3,FALSE),"REVISAR")</f>
        <v>SÍ</v>
      </c>
      <c r="F6062" s="18" t="str">
        <f>+Cursos[[#This Row],[IS]]&amp;Cursos[[#This Row],[Modelo correcto]]</f>
        <v>IVAN ISRAEL MENDEZ RIVERAWDSF104</v>
      </c>
      <c r="G6062" s="18">
        <v>0</v>
      </c>
      <c r="H6062" s="19">
        <v>44013</v>
      </c>
      <c r="I6062" s="18" t="str">
        <f>+IFERROR(VLOOKUP(Cursos[[#This Row],[Modelo correcto]],Modelos[[Modelo correcto]:[Aplica para certificación]],4,FALSE),"REVISAR")</f>
        <v>NO</v>
      </c>
    </row>
    <row r="6063" spans="1:9" x14ac:dyDescent="0.25">
      <c r="A6063" s="144" t="s">
        <v>375</v>
      </c>
      <c r="B6063">
        <v>0</v>
      </c>
      <c r="C6063" s="10" t="s">
        <v>264</v>
      </c>
      <c r="D6063" s="18" t="str">
        <f>+IFERROR(VLOOKUP(Cursos[[#This Row],[Modelo correcto]],Modelos[[Modelo correcto]:[¿En línea?]],2,FALSE),"REVISAR")</f>
        <v>XEROX</v>
      </c>
      <c r="E6063" s="18" t="str">
        <f>+IFERROR(VLOOKUP(Cursos[[#This Row],[Modelo correcto]],Modelos[[Modelo correcto]:[¿En línea?]],3,FALSE),"REVISAR")</f>
        <v>SÍ</v>
      </c>
      <c r="F6063" s="18" t="str">
        <f>+Cursos[[#This Row],[IS]]&amp;Cursos[[#This Row],[Modelo correcto]]</f>
        <v>RAMON DE JESUS TORRES RAMIREZW3345LP</v>
      </c>
      <c r="G6063" s="18"/>
      <c r="H6063" s="18"/>
      <c r="I6063" s="18" t="str">
        <f>+IFERROR(VLOOKUP(Cursos[[#This Row],[Modelo correcto]],Modelos[[Modelo correcto]:[Aplica para certificación]],4,FALSE),"REVISAR")</f>
        <v>SÍ</v>
      </c>
    </row>
    <row r="6064" spans="1:9" x14ac:dyDescent="0.25">
      <c r="A6064" s="144" t="s">
        <v>375</v>
      </c>
      <c r="B6064">
        <v>0</v>
      </c>
      <c r="C6064" s="10" t="s">
        <v>840</v>
      </c>
      <c r="D6064" s="18" t="str">
        <f>+IFERROR(VLOOKUP(Cursos[[#This Row],[Modelo correcto]],Modelos[[Modelo correcto]:[¿En línea?]],2,FALSE),"REVISAR")</f>
        <v>XEROX</v>
      </c>
      <c r="E6064" s="18" t="str">
        <f>+IFERROR(VLOOKUP(Cursos[[#This Row],[Modelo correcto]],Modelos[[Modelo correcto]:[¿En línea?]],3,FALSE),"REVISAR")</f>
        <v>SÍ</v>
      </c>
      <c r="F6064" s="18" t="str">
        <f>+Cursos[[#This Row],[IS]]&amp;Cursos[[#This Row],[Modelo correcto]]</f>
        <v>RAMON DE JESUS TORRES RAMIREZW6515lp</v>
      </c>
      <c r="G6064" s="18"/>
      <c r="H6064" s="18"/>
      <c r="I6064" s="18" t="str">
        <f>+IFERROR(VLOOKUP(Cursos[[#This Row],[Modelo correcto]],Modelos[[Modelo correcto]:[Aplica para certificación]],4,FALSE),"REVISAR")</f>
        <v>SÍ</v>
      </c>
    </row>
    <row r="6065" spans="1:9" ht="15.75" x14ac:dyDescent="0.25">
      <c r="A6065" s="144" t="s">
        <v>327</v>
      </c>
      <c r="B6065">
        <v>1</v>
      </c>
      <c r="C6065" s="110" t="s">
        <v>1543</v>
      </c>
      <c r="D6065" s="18" t="str">
        <f>+IFERROR(VLOOKUP(Cursos[[#This Row],[Modelo correcto]],Modelos[[Modelo correcto]:[¿En línea?]],2,FALSE),"REVISAR")</f>
        <v>HP</v>
      </c>
      <c r="E6065" s="18" t="str">
        <f>+IFERROR(VLOOKUP(Cursos[[#This Row],[Modelo correcto]],Modelos[[Modelo correcto]:[¿En línea?]],3,FALSE),"REVISAR")</f>
        <v>SÍ</v>
      </c>
      <c r="F6065" s="18" t="str">
        <f>+Cursos[[#This Row],[IS]]&amp;Cursos[[#This Row],[Modelo correcto]]</f>
        <v>IVAN ISRAEL MENDEZ RIVERAM425</v>
      </c>
      <c r="G6065" s="18">
        <v>0</v>
      </c>
      <c r="H6065" s="19">
        <v>44013</v>
      </c>
      <c r="I6065" s="18" t="str">
        <f>+IFERROR(VLOOKUP(Cursos[[#This Row],[Modelo correcto]],Modelos[[Modelo correcto]:[Aplica para certificación]],4,FALSE),"REVISAR")</f>
        <v>NO</v>
      </c>
    </row>
    <row r="6066" spans="1:9" x14ac:dyDescent="0.25">
      <c r="A6066" s="144" t="s">
        <v>327</v>
      </c>
      <c r="B6066">
        <v>1</v>
      </c>
      <c r="C6066" s="145" t="s">
        <v>1488</v>
      </c>
      <c r="D6066" s="18" t="str">
        <f>+IFERROR(VLOOKUP(Cursos[[#This Row],[Modelo correcto]],Modelos[[Modelo correcto]:[¿En línea?]],2,FALSE),"REVISAR")</f>
        <v>LEXMARK</v>
      </c>
      <c r="E6066" s="18" t="str">
        <f>+IFERROR(VLOOKUP(Cursos[[#This Row],[Modelo correcto]],Modelos[[Modelo correcto]:[¿En línea?]],3,FALSE),"REVISAR")</f>
        <v>SÍ</v>
      </c>
      <c r="F6066" s="18" t="str">
        <f>+Cursos[[#This Row],[IS]]&amp;Cursos[[#This Row],[Modelo correcto]]</f>
        <v>IVAN ISRAEL MENDEZ RIVERAbsd</v>
      </c>
      <c r="G6066" s="18">
        <v>0</v>
      </c>
      <c r="H6066" s="19">
        <v>44013</v>
      </c>
      <c r="I6066" s="18" t="str">
        <f>+IFERROR(VLOOKUP(Cursos[[#This Row],[Modelo correcto]],Modelos[[Modelo correcto]:[Aplica para certificación]],4,FALSE),"REVISAR")</f>
        <v>NO</v>
      </c>
    </row>
    <row r="6067" spans="1:9" ht="15.75" x14ac:dyDescent="0.25">
      <c r="A6067" s="144" t="s">
        <v>327</v>
      </c>
      <c r="B6067">
        <v>1</v>
      </c>
      <c r="C6067" s="110" t="s">
        <v>1823</v>
      </c>
      <c r="D6067" s="18" t="str">
        <f>+IFERROR(VLOOKUP(Cursos[[#This Row],[Modelo correcto]],Modelos[[Modelo correcto]:[¿En línea?]],2,FALSE),"REVISAR")</f>
        <v>HP</v>
      </c>
      <c r="E6067" s="18" t="str">
        <f>+IFERROR(VLOOKUP(Cursos[[#This Row],[Modelo correcto]],Modelos[[Modelo correcto]:[¿En línea?]],3,FALSE),"REVISAR")</f>
        <v>SÍ</v>
      </c>
      <c r="F6067" s="18" t="str">
        <f>+Cursos[[#This Row],[IS]]&amp;Cursos[[#This Row],[Modelo correcto]]</f>
        <v>IVAN ISRAEL MENDEZ RIVERAHP Advance technical training</v>
      </c>
      <c r="G6067" s="18">
        <v>0</v>
      </c>
      <c r="H6067" s="19">
        <v>44013</v>
      </c>
      <c r="I6067" s="18" t="str">
        <f>+IFERROR(VLOOKUP(Cursos[[#This Row],[Modelo correcto]],Modelos[[Modelo correcto]:[Aplica para certificación]],4,FALSE),"REVISAR")</f>
        <v>NO</v>
      </c>
    </row>
    <row r="6068" spans="1:9" ht="15.75" x14ac:dyDescent="0.25">
      <c r="A6068" s="144" t="s">
        <v>327</v>
      </c>
      <c r="B6068">
        <v>1</v>
      </c>
      <c r="C6068" s="110" t="s">
        <v>1824</v>
      </c>
      <c r="D6068" s="18" t="str">
        <f>+IFERROR(VLOOKUP(Cursos[[#This Row],[Modelo correcto]],Modelos[[Modelo correcto]:[¿En línea?]],2,FALSE),"REVISAR")</f>
        <v>XEROX</v>
      </c>
      <c r="E6068" s="18" t="str">
        <f>+IFERROR(VLOOKUP(Cursos[[#This Row],[Modelo correcto]],Modelos[[Modelo correcto]:[¿En línea?]],3,FALSE),"REVISAR")</f>
        <v>SÍ</v>
      </c>
      <c r="F6068" s="18" t="str">
        <f>+Cursos[[#This Row],[IS]]&amp;Cursos[[#This Row],[Modelo correcto]]</f>
        <v>IVAN ISRAEL MENDEZ RIVERAHP JetAdvantage Secure Print and Insights Technical Training</v>
      </c>
      <c r="G6068" s="18">
        <v>0</v>
      </c>
      <c r="H6068" s="19">
        <v>44013</v>
      </c>
      <c r="I6068" s="18" t="str">
        <f>+IFERROR(VLOOKUP(Cursos[[#This Row],[Modelo correcto]],Modelos[[Modelo correcto]:[Aplica para certificación]],4,FALSE),"REVISAR")</f>
        <v>NO</v>
      </c>
    </row>
    <row r="6069" spans="1:9" x14ac:dyDescent="0.25">
      <c r="A6069" s="144" t="s">
        <v>327</v>
      </c>
      <c r="B6069">
        <v>1</v>
      </c>
      <c r="C6069" s="145" t="s">
        <v>1806</v>
      </c>
      <c r="D6069" s="18" t="str">
        <f>+IFERROR(VLOOKUP(Cursos[[#This Row],[Modelo correcto]],Modelos[[Modelo correcto]:[¿En línea?]],2,FALSE),"REVISAR")</f>
        <v>HP</v>
      </c>
      <c r="E6069" s="18" t="str">
        <f>+IFERROR(VLOOKUP(Cursos[[#This Row],[Modelo correcto]],Modelos[[Modelo correcto]:[¿En línea?]],3,FALSE),"REVISAR")</f>
        <v>SÍ</v>
      </c>
      <c r="F6069" s="18" t="str">
        <f>+Cursos[[#This Row],[IS]]&amp;Cursos[[#This Row],[Modelo correcto]]</f>
        <v>IVAN ISRAEL MENDEZ RIVERAHP Custom Color Manager</v>
      </c>
      <c r="G6069" s="18">
        <v>0</v>
      </c>
      <c r="H6069" s="19">
        <v>44013</v>
      </c>
      <c r="I6069" s="18" t="str">
        <f>+IFERROR(VLOOKUP(Cursos[[#This Row],[Modelo correcto]],Modelos[[Modelo correcto]:[Aplica para certificación]],4,FALSE),"REVISAR")</f>
        <v>NO</v>
      </c>
    </row>
    <row r="6070" spans="1:9" x14ac:dyDescent="0.25">
      <c r="A6070" s="144" t="s">
        <v>327</v>
      </c>
      <c r="B6070">
        <v>1</v>
      </c>
      <c r="C6070" s="145" t="s">
        <v>1836</v>
      </c>
      <c r="D6070" s="18" t="str">
        <f>+IFERROR(VLOOKUP(Cursos[[#This Row],[Modelo correcto]],Modelos[[Modelo correcto]:[¿En línea?]],2,FALSE),"REVISAR")</f>
        <v>HP</v>
      </c>
      <c r="E6070" s="18" t="str">
        <f>+IFERROR(VLOOKUP(Cursos[[#This Row],[Modelo correcto]],Modelos[[Modelo correcto]:[¿En línea?]],3,FALSE),"REVISAR")</f>
        <v>SÍ</v>
      </c>
      <c r="F6070" s="18" t="str">
        <f>+Cursos[[#This Row],[IS]]&amp;Cursos[[#This Row],[Modelo correcto]]</f>
        <v>IVAN ISRAEL MENDEZ RIVERAHP on HP – Service Desk as a Service training</v>
      </c>
      <c r="G6070" s="18">
        <v>0</v>
      </c>
      <c r="H6070" s="19">
        <v>44013</v>
      </c>
      <c r="I6070" s="18" t="str">
        <f>+IFERROR(VLOOKUP(Cursos[[#This Row],[Modelo correcto]],Modelos[[Modelo correcto]:[Aplica para certificación]],4,FALSE),"REVISAR")</f>
        <v>NO</v>
      </c>
    </row>
    <row r="6071" spans="1:9" x14ac:dyDescent="0.25">
      <c r="A6071" s="144" t="s">
        <v>327</v>
      </c>
      <c r="B6071">
        <v>1</v>
      </c>
      <c r="C6071" s="145" t="s">
        <v>944</v>
      </c>
      <c r="D6071" s="18" t="str">
        <f>+IFERROR(VLOOKUP(Cursos[[#This Row],[Modelo correcto]],Modelos[[Modelo correcto]:[¿En línea?]],2,FALSE),"REVISAR")</f>
        <v>LEXMARK</v>
      </c>
      <c r="E6071" s="18" t="str">
        <f>+IFERROR(VLOOKUP(Cursos[[#This Row],[Modelo correcto]],Modelos[[Modelo correcto]:[¿En línea?]],3,FALSE),"REVISAR")</f>
        <v>SÍ</v>
      </c>
      <c r="F6071" s="18" t="str">
        <f>+Cursos[[#This Row],[IS]]&amp;Cursos[[#This Row],[Modelo correcto]]</f>
        <v>IVAN ISRAEL MENDEZ RIVERABSD</v>
      </c>
      <c r="G6071" s="18">
        <v>0</v>
      </c>
      <c r="H6071" s="19">
        <v>44013</v>
      </c>
      <c r="I6071" s="18" t="str">
        <f>+IFERROR(VLOOKUP(Cursos[[#This Row],[Modelo correcto]],Modelos[[Modelo correcto]:[Aplica para certificación]],4,FALSE),"REVISAR")</f>
        <v>NO</v>
      </c>
    </row>
    <row r="6072" spans="1:9" x14ac:dyDescent="0.25">
      <c r="A6072" s="144" t="s">
        <v>327</v>
      </c>
      <c r="B6072">
        <v>1</v>
      </c>
      <c r="C6072" s="145" t="s">
        <v>1221</v>
      </c>
      <c r="D6072" s="18" t="str">
        <f>+IFERROR(VLOOKUP(Cursos[[#This Row],[Modelo correcto]],Modelos[[Modelo correcto]:[¿En línea?]],2,FALSE),"REVISAR")</f>
        <v>HP</v>
      </c>
      <c r="E6072" s="18" t="str">
        <f>+IFERROR(VLOOKUP(Cursos[[#This Row],[Modelo correcto]],Modelos[[Modelo correcto]:[¿En línea?]],3,FALSE),"REVISAR")</f>
        <v>SÍ</v>
      </c>
      <c r="F6072" s="18" t="str">
        <f>+Cursos[[#This Row],[IS]]&amp;Cursos[[#This Row],[Modelo correcto]]</f>
        <v>IVAN ISRAEL MENDEZ RIVERAServicing Technician ACF Training</v>
      </c>
      <c r="G6072" s="18">
        <v>0</v>
      </c>
      <c r="H6072" s="19">
        <v>44013</v>
      </c>
      <c r="I6072" s="18" t="str">
        <f>+IFERROR(VLOOKUP(Cursos[[#This Row],[Modelo correcto]],Modelos[[Modelo correcto]:[Aplica para certificación]],4,FALSE),"REVISAR")</f>
        <v>NO</v>
      </c>
    </row>
    <row r="6073" spans="1:9" ht="15.75" x14ac:dyDescent="0.25">
      <c r="A6073" s="144" t="s">
        <v>327</v>
      </c>
      <c r="B6073">
        <v>1</v>
      </c>
      <c r="C6073" s="110" t="s">
        <v>1877</v>
      </c>
      <c r="D6073" s="18" t="str">
        <f>+IFERROR(VLOOKUP(Cursos[[#This Row],[Modelo correcto]],Modelos[[Modelo correcto]:[¿En línea?]],2,FALSE),"REVISAR")</f>
        <v>HP</v>
      </c>
      <c r="E6073" s="18" t="str">
        <f>+IFERROR(VLOOKUP(Cursos[[#This Row],[Modelo correcto]],Modelos[[Modelo correcto]:[¿En línea?]],3,FALSE),"REVISAR")</f>
        <v>SÍ</v>
      </c>
      <c r="F6073" s="18" t="str">
        <f>+Cursos[[#This Row],[IS]]&amp;Cursos[[#This Row],[Modelo correcto]]</f>
        <v>IVAN ISRAEL MENDEZ RIVERACare Pack Registration training</v>
      </c>
      <c r="G6073" s="18">
        <v>0</v>
      </c>
      <c r="H6073" s="19">
        <v>44013</v>
      </c>
      <c r="I6073" s="18" t="str">
        <f>+IFERROR(VLOOKUP(Cursos[[#This Row],[Modelo correcto]],Modelos[[Modelo correcto]:[Aplica para certificación]],4,FALSE),"REVISAR")</f>
        <v>NO</v>
      </c>
    </row>
    <row r="6074" spans="1:9" ht="15.75" x14ac:dyDescent="0.25">
      <c r="A6074" s="144" t="s">
        <v>327</v>
      </c>
      <c r="B6074">
        <v>1</v>
      </c>
      <c r="C6074" s="110" t="s">
        <v>1878</v>
      </c>
      <c r="D6074" s="18" t="str">
        <f>+IFERROR(VLOOKUP(Cursos[[#This Row],[Modelo correcto]],Modelos[[Modelo correcto]:[¿En línea?]],2,FALSE),"REVISAR")</f>
        <v>HP</v>
      </c>
      <c r="E6074" s="18" t="str">
        <f>+IFERROR(VLOOKUP(Cursos[[#This Row],[Modelo correcto]],Modelos[[Modelo correcto]:[¿En línea?]],3,FALSE),"REVISAR")</f>
        <v>SÍ</v>
      </c>
      <c r="F6074" s="18" t="str">
        <f>+Cursos[[#This Row],[IS]]&amp;Cursos[[#This Row],[Modelo correcto]]</f>
        <v>IVAN ISRAEL MENDEZ RIVERAHP LaserJet Pro 400 Mono Series</v>
      </c>
      <c r="G6074" s="18">
        <v>0</v>
      </c>
      <c r="H6074" s="19">
        <v>44013</v>
      </c>
      <c r="I6074" s="18" t="str">
        <f>+IFERROR(VLOOKUP(Cursos[[#This Row],[Modelo correcto]],Modelos[[Modelo correcto]:[Aplica para certificación]],4,FALSE),"REVISAR")</f>
        <v>NO</v>
      </c>
    </row>
    <row r="6075" spans="1:9" ht="15.75" x14ac:dyDescent="0.25">
      <c r="A6075" s="144" t="s">
        <v>327</v>
      </c>
      <c r="B6075">
        <v>1</v>
      </c>
      <c r="C6075" s="2" t="s">
        <v>1834</v>
      </c>
      <c r="D6075" s="18" t="str">
        <f>+IFERROR(VLOOKUP(Cursos[[#This Row],[Modelo correcto]],Modelos[[Modelo correcto]:[¿En línea?]],2,FALSE),"REVISAR")</f>
        <v>HP</v>
      </c>
      <c r="E6075" s="18" t="str">
        <f>+IFERROR(VLOOKUP(Cursos[[#This Row],[Modelo correcto]],Modelos[[Modelo correcto]:[¿En línea?]],3,FALSE),"REVISAR")</f>
        <v>SÍ</v>
      </c>
      <c r="F6075" s="18" t="str">
        <f>+Cursos[[#This Row],[IS]]&amp;Cursos[[#This Row],[Modelo correcto]]</f>
        <v>IVAN ISRAEL MENDEZ RIVERAHP LaserJet Pro 500 color MFP M570 Service and Support Training</v>
      </c>
      <c r="G6075" s="18">
        <v>0</v>
      </c>
      <c r="H6075" s="19">
        <v>44013</v>
      </c>
      <c r="I6075" s="18" t="str">
        <f>+IFERROR(VLOOKUP(Cursos[[#This Row],[Modelo correcto]],Modelos[[Modelo correcto]:[Aplica para certificación]],4,FALSE),"REVISAR")</f>
        <v>NO</v>
      </c>
    </row>
    <row r="6076" spans="1:9" ht="15.75" x14ac:dyDescent="0.25">
      <c r="A6076" s="144" t="s">
        <v>327</v>
      </c>
      <c r="B6076">
        <v>1</v>
      </c>
      <c r="C6076" s="2" t="s">
        <v>1881</v>
      </c>
      <c r="D6076" s="18" t="str">
        <f>+IFERROR(VLOOKUP(Cursos[[#This Row],[Modelo correcto]],Modelos[[Modelo correcto]:[¿En línea?]],2,FALSE),"REVISAR")</f>
        <v>HP</v>
      </c>
      <c r="E6076" s="18" t="str">
        <f>+IFERROR(VLOOKUP(Cursos[[#This Row],[Modelo correcto]],Modelos[[Modelo correcto]:[¿En línea?]],3,FALSE),"REVISAR")</f>
        <v>SÍ</v>
      </c>
      <c r="F6076" s="18" t="str">
        <f>+Cursos[[#This Row],[IS]]&amp;Cursos[[#This Row],[Modelo correcto]]</f>
        <v>IVAN ISRAEL MENDEZ RIVERASamsung Mobile Print Solution</v>
      </c>
      <c r="G6076" s="18">
        <v>0</v>
      </c>
      <c r="H6076" s="19">
        <v>44013</v>
      </c>
      <c r="I6076" s="18" t="str">
        <f>+IFERROR(VLOOKUP(Cursos[[#This Row],[Modelo correcto]],Modelos[[Modelo correcto]:[Aplica para certificación]],4,FALSE),"REVISAR")</f>
        <v>NO</v>
      </c>
    </row>
    <row r="6077" spans="1:9" ht="15.75" x14ac:dyDescent="0.25">
      <c r="A6077" s="144" t="s">
        <v>327</v>
      </c>
      <c r="B6077">
        <v>1</v>
      </c>
      <c r="C6077" s="2" t="s">
        <v>1915</v>
      </c>
      <c r="D6077" s="18" t="str">
        <f>+IFERROR(VLOOKUP(Cursos[[#This Row],[Modelo correcto]],Modelos[[Modelo correcto]:[¿En línea?]],2,FALSE),"REVISAR")</f>
        <v>HP</v>
      </c>
      <c r="E6077" s="18" t="str">
        <f>+IFERROR(VLOOKUP(Cursos[[#This Row],[Modelo correcto]],Modelos[[Modelo correcto]:[¿En línea?]],3,FALSE),"REVISAR")</f>
        <v>SÍ</v>
      </c>
      <c r="F6077" s="18" t="str">
        <f>+Cursos[[#This Row],[IS]]&amp;Cursos[[#This Row],[Modelo correcto]]</f>
        <v>IVAN ISRAEL MENDEZ RIVERAHP Laser 100, MFP 130, Color Laser 150 and Color MFP 170 series printers</v>
      </c>
      <c r="G6077" s="18">
        <v>0</v>
      </c>
      <c r="H6077" s="19">
        <v>44013</v>
      </c>
      <c r="I6077" s="18" t="str">
        <f>+IFERROR(VLOOKUP(Cursos[[#This Row],[Modelo correcto]],Modelos[[Modelo correcto]:[Aplica para certificación]],4,FALSE),"REVISAR")</f>
        <v>NO</v>
      </c>
    </row>
    <row r="6078" spans="1:9" ht="15.75" x14ac:dyDescent="0.25">
      <c r="A6078" s="144" t="s">
        <v>327</v>
      </c>
      <c r="B6078">
        <v>1</v>
      </c>
      <c r="C6078" s="110" t="s">
        <v>1916</v>
      </c>
      <c r="D6078" s="18" t="str">
        <f>+IFERROR(VLOOKUP(Cursos[[#This Row],[Modelo correcto]],Modelos[[Modelo correcto]:[¿En línea?]],2,FALSE),"REVISAR")</f>
        <v>HP</v>
      </c>
      <c r="E6078" s="18" t="str">
        <f>+IFERROR(VLOOKUP(Cursos[[#This Row],[Modelo correcto]],Modelos[[Modelo correcto]:[¿En línea?]],3,FALSE),"REVISAR")</f>
        <v>SÍ</v>
      </c>
      <c r="F6078" s="18" t="str">
        <f>+Cursos[[#This Row],[IS]]&amp;Cursos[[#This Row],[Modelo correcto]]</f>
        <v>IVAN ISRAEL MENDEZ RIVERAHP LaserJet Enterprise M4555 MFP Series Service and Support</v>
      </c>
      <c r="G6078" s="18">
        <v>0</v>
      </c>
      <c r="H6078" s="19">
        <v>44013</v>
      </c>
      <c r="I6078" s="18" t="str">
        <f>+IFERROR(VLOOKUP(Cursos[[#This Row],[Modelo correcto]],Modelos[[Modelo correcto]:[Aplica para certificación]],4,FALSE),"REVISAR")</f>
        <v>NO</v>
      </c>
    </row>
    <row r="6079" spans="1:9" x14ac:dyDescent="0.25">
      <c r="A6079" s="144" t="s">
        <v>375</v>
      </c>
      <c r="B6079">
        <v>0</v>
      </c>
      <c r="C6079" s="10" t="s">
        <v>282</v>
      </c>
      <c r="D6079" s="18" t="str">
        <f>+IFERROR(VLOOKUP(Cursos[[#This Row],[Modelo correcto]],Modelos[[Modelo correcto]:[¿En línea?]],2,FALSE),"REVISAR")</f>
        <v>XEROX</v>
      </c>
      <c r="E6079" s="18" t="str">
        <f>+IFERROR(VLOOKUP(Cursos[[#This Row],[Modelo correcto]],Modelos[[Modelo correcto]:[¿En línea?]],3,FALSE),"REVISAR")</f>
        <v>SÍ</v>
      </c>
      <c r="F6079" s="18" t="str">
        <f>+Cursos[[#This Row],[IS]]&amp;Cursos[[#This Row],[Modelo correcto]]</f>
        <v>RAMON DE JESUS TORRES RAMIREZXAG50</v>
      </c>
      <c r="G6079" s="18"/>
      <c r="H6079" s="18"/>
      <c r="I6079" s="18" t="str">
        <f>+IFERROR(VLOOKUP(Cursos[[#This Row],[Modelo correcto]],Modelos[[Modelo correcto]:[Aplica para certificación]],4,FALSE),"REVISAR")</f>
        <v>SÍ</v>
      </c>
    </row>
    <row r="6080" spans="1:9" x14ac:dyDescent="0.25">
      <c r="A6080" s="144" t="s">
        <v>375</v>
      </c>
      <c r="B6080">
        <v>0</v>
      </c>
      <c r="C6080" s="10" t="s">
        <v>285</v>
      </c>
      <c r="D6080" s="18" t="str">
        <f>+IFERROR(VLOOKUP(Cursos[[#This Row],[Modelo correcto]],Modelos[[Modelo correcto]:[¿En línea?]],2,FALSE),"REVISAR")</f>
        <v>XEROX</v>
      </c>
      <c r="E6080" s="18" t="str">
        <f>+IFERROR(VLOOKUP(Cursos[[#This Row],[Modelo correcto]],Modelos[[Modelo correcto]:[¿En línea?]],3,FALSE),"REVISAR")</f>
        <v>SÍ</v>
      </c>
      <c r="F6080" s="18" t="str">
        <f>+Cursos[[#This Row],[IS]]&amp;Cursos[[#This Row],[Modelo correcto]]</f>
        <v>RAMON DE JESUS TORRES RAMIREZXB10NTF</v>
      </c>
      <c r="G6080" s="18"/>
      <c r="H6080" s="18"/>
      <c r="I6080" s="18" t="str">
        <f>+IFERROR(VLOOKUP(Cursos[[#This Row],[Modelo correcto]],Modelos[[Modelo correcto]:[Aplica para certificación]],4,FALSE),"REVISAR")</f>
        <v>SÍ</v>
      </c>
    </row>
    <row r="6081" spans="1:9" x14ac:dyDescent="0.25">
      <c r="A6081" s="144" t="s">
        <v>375</v>
      </c>
      <c r="B6081">
        <v>0</v>
      </c>
      <c r="C6081" s="10" t="s">
        <v>265</v>
      </c>
      <c r="D6081" s="18" t="str">
        <f>+IFERROR(VLOOKUP(Cursos[[#This Row],[Modelo correcto]],Modelos[[Modelo correcto]:[¿En línea?]],2,FALSE),"REVISAR")</f>
        <v>XEROX</v>
      </c>
      <c r="E6081" s="18" t="str">
        <f>+IFERROR(VLOOKUP(Cursos[[#This Row],[Modelo correcto]],Modelos[[Modelo correcto]:[¿En línea?]],3,FALSE),"REVISAR")</f>
        <v>SÍ</v>
      </c>
      <c r="F6081" s="18" t="str">
        <f>+Cursos[[#This Row],[IS]]&amp;Cursos[[#This Row],[Modelo correcto]]</f>
        <v>RAMON DE JESUS TORRES RAMIREZXB21TPS</v>
      </c>
      <c r="G6081" s="18"/>
      <c r="H6081" s="18"/>
      <c r="I6081" s="18" t="str">
        <f>+IFERROR(VLOOKUP(Cursos[[#This Row],[Modelo correcto]],Modelos[[Modelo correcto]:[Aplica para certificación]],4,FALSE),"REVISAR")</f>
        <v>SÍ</v>
      </c>
    </row>
    <row r="6082" spans="1:9" x14ac:dyDescent="0.25">
      <c r="A6082" s="144" t="s">
        <v>375</v>
      </c>
      <c r="B6082">
        <v>0</v>
      </c>
      <c r="C6082" s="63" t="s">
        <v>267</v>
      </c>
      <c r="D6082" s="18" t="str">
        <f>+IFERROR(VLOOKUP(Cursos[[#This Row],[Modelo correcto]],Modelos[[Modelo correcto]:[¿En línea?]],2,FALSE),"REVISAR")</f>
        <v>XEROX</v>
      </c>
      <c r="E6082" s="18" t="str">
        <f>+IFERROR(VLOOKUP(Cursos[[#This Row],[Modelo correcto]],Modelos[[Modelo correcto]:[¿En línea?]],3,FALSE),"REVISAR")</f>
        <v>SÍ</v>
      </c>
      <c r="F6082" s="18" t="str">
        <f>+Cursos[[#This Row],[IS]]&amp;Cursos[[#This Row],[Modelo correcto]]</f>
        <v>RAMON DE JESUS TORRES RAMIREZXC550A</v>
      </c>
      <c r="G6082" s="18"/>
      <c r="H6082" s="18"/>
      <c r="I6082" s="18" t="str">
        <f>+IFERROR(VLOOKUP(Cursos[[#This Row],[Modelo correcto]],Modelos[[Modelo correcto]:[Aplica para certificación]],4,FALSE),"REVISAR")</f>
        <v>SÍ</v>
      </c>
    </row>
    <row r="6083" spans="1:9" x14ac:dyDescent="0.25">
      <c r="A6083" s="144" t="s">
        <v>375</v>
      </c>
      <c r="B6083">
        <v>0</v>
      </c>
      <c r="C6083" s="63" t="s">
        <v>267</v>
      </c>
      <c r="D6083" s="18" t="str">
        <f>+IFERROR(VLOOKUP(Cursos[[#This Row],[Modelo correcto]],Modelos[[Modelo correcto]:[¿En línea?]],2,FALSE),"REVISAR")</f>
        <v>XEROX</v>
      </c>
      <c r="E6083" s="18" t="str">
        <f>+IFERROR(VLOOKUP(Cursos[[#This Row],[Modelo correcto]],Modelos[[Modelo correcto]:[¿En línea?]],3,FALSE),"REVISAR")</f>
        <v>SÍ</v>
      </c>
      <c r="F6083" s="18" t="str">
        <f>+Cursos[[#This Row],[IS]]&amp;Cursos[[#This Row],[Modelo correcto]]</f>
        <v>RAMON DE JESUS TORRES RAMIREZXC550A</v>
      </c>
      <c r="G6083" s="18"/>
      <c r="H6083" s="18"/>
      <c r="I6083" s="18" t="str">
        <f>+IFERROR(VLOOKUP(Cursos[[#This Row],[Modelo correcto]],Modelos[[Modelo correcto]:[Aplica para certificación]],4,FALSE),"REVISAR")</f>
        <v>SÍ</v>
      </c>
    </row>
    <row r="6084" spans="1:9" x14ac:dyDescent="0.25">
      <c r="A6084" s="144" t="s">
        <v>375</v>
      </c>
      <c r="B6084">
        <v>0</v>
      </c>
      <c r="C6084" s="10" t="s">
        <v>269</v>
      </c>
      <c r="D6084" s="18" t="str">
        <f>+IFERROR(VLOOKUP(Cursos[[#This Row],[Modelo correcto]],Modelos[[Modelo correcto]:[¿En línea?]],2,FALSE),"REVISAR")</f>
        <v>XEROX</v>
      </c>
      <c r="E6084" s="18" t="str">
        <f>+IFERROR(VLOOKUP(Cursos[[#This Row],[Modelo correcto]],Modelos[[Modelo correcto]:[¿En línea?]],3,FALSE),"REVISAR")</f>
        <v>SÍ</v>
      </c>
      <c r="F6084" s="18" t="str">
        <f>+Cursos[[#This Row],[IS]]&amp;Cursos[[#This Row],[Modelo correcto]]</f>
        <v>RAMON DE JESUS TORRES RAMIREZXC70XTA</v>
      </c>
      <c r="G6084" s="18"/>
      <c r="H6084" s="18"/>
      <c r="I6084" s="18" t="str">
        <f>+IFERROR(VLOOKUP(Cursos[[#This Row],[Modelo correcto]],Modelos[[Modelo correcto]:[Aplica para certificación]],4,FALSE),"REVISAR")</f>
        <v>SÍ</v>
      </c>
    </row>
    <row r="6085" spans="1:9" x14ac:dyDescent="0.25">
      <c r="A6085" s="144" t="s">
        <v>375</v>
      </c>
      <c r="B6085">
        <v>0</v>
      </c>
      <c r="C6085" s="10" t="s">
        <v>269</v>
      </c>
      <c r="D6085" s="18" t="str">
        <f>+IFERROR(VLOOKUP(Cursos[[#This Row],[Modelo correcto]],Modelos[[Modelo correcto]:[¿En línea?]],2,FALSE),"REVISAR")</f>
        <v>XEROX</v>
      </c>
      <c r="E6085" s="18" t="str">
        <f>+IFERROR(VLOOKUP(Cursos[[#This Row],[Modelo correcto]],Modelos[[Modelo correcto]:[¿En línea?]],3,FALSE),"REVISAR")</f>
        <v>SÍ</v>
      </c>
      <c r="F6085" s="18" t="str">
        <f>+Cursos[[#This Row],[IS]]&amp;Cursos[[#This Row],[Modelo correcto]]</f>
        <v>RAMON DE JESUS TORRES RAMIREZXC70XTA</v>
      </c>
      <c r="G6085" s="18"/>
      <c r="H6085" s="18"/>
      <c r="I6085" s="18" t="str">
        <f>+IFERROR(VLOOKUP(Cursos[[#This Row],[Modelo correcto]],Modelos[[Modelo correcto]:[Aplica para certificación]],4,FALSE),"REVISAR")</f>
        <v>SÍ</v>
      </c>
    </row>
    <row r="6086" spans="1:9" ht="15.75" x14ac:dyDescent="0.25">
      <c r="A6086" s="144" t="s">
        <v>327</v>
      </c>
      <c r="B6086">
        <v>1</v>
      </c>
      <c r="C6086" s="110" t="s">
        <v>1917</v>
      </c>
      <c r="D6086" s="18" t="str">
        <f>+IFERROR(VLOOKUP(Cursos[[#This Row],[Modelo correcto]],Modelos[[Modelo correcto]:[¿En línea?]],2,FALSE),"REVISAR")</f>
        <v>HP</v>
      </c>
      <c r="E6086" s="18" t="str">
        <f>+IFERROR(VLOOKUP(Cursos[[#This Row],[Modelo correcto]],Modelos[[Modelo correcto]:[¿En línea?]],3,FALSE),"REVISAR")</f>
        <v>SÍ</v>
      </c>
      <c r="F6086" s="18" t="str">
        <f>+Cursos[[#This Row],[IS]]&amp;Cursos[[#This Row],[Modelo correcto]]</f>
        <v>IVAN ISRAEL MENDEZ RIVERAHP LaserJet Pro M201, M202/ HP LaserJet Pro MFP M225, M226 Service and Support Training</v>
      </c>
      <c r="G6086" s="18">
        <v>0</v>
      </c>
      <c r="H6086" s="19">
        <v>44013</v>
      </c>
      <c r="I6086" s="18" t="str">
        <f>+IFERROR(VLOOKUP(Cursos[[#This Row],[Modelo correcto]],Modelos[[Modelo correcto]:[Aplica para certificación]],4,FALSE),"REVISAR")</f>
        <v>NO</v>
      </c>
    </row>
    <row r="6087" spans="1:9" ht="15.75" x14ac:dyDescent="0.25">
      <c r="A6087" s="144" t="s">
        <v>327</v>
      </c>
      <c r="B6087">
        <v>1</v>
      </c>
      <c r="C6087" s="110" t="s">
        <v>1301</v>
      </c>
      <c r="D6087" s="18" t="str">
        <f>+IFERROR(VLOOKUP(Cursos[[#This Row],[Modelo correcto]],Modelos[[Modelo correcto]:[¿En línea?]],2,FALSE),"REVISAR")</f>
        <v>HP</v>
      </c>
      <c r="E6087" s="18" t="str">
        <f>+IFERROR(VLOOKUP(Cursos[[#This Row],[Modelo correcto]],Modelos[[Modelo correcto]:[¿En línea?]],3,FALSE),"REVISAR")</f>
        <v>SÍ</v>
      </c>
      <c r="F6087" s="18" t="str">
        <f>+Cursos[[#This Row],[IS]]&amp;Cursos[[#This Row],[Modelo correcto]]</f>
        <v>IVAN ISRAEL MENDEZ RIVERAHP Color LaserJet Pro 400 Series</v>
      </c>
      <c r="G6087" s="18">
        <v>1</v>
      </c>
      <c r="H6087" s="19">
        <v>44044</v>
      </c>
      <c r="I6087" s="18" t="str">
        <f>+IFERROR(VLOOKUP(Cursos[[#This Row],[Modelo correcto]],Modelos[[Modelo correcto]:[Aplica para certificación]],4,FALSE),"REVISAR")</f>
        <v>SÍ</v>
      </c>
    </row>
    <row r="6088" spans="1:9" ht="15.75" x14ac:dyDescent="0.25">
      <c r="A6088" s="144" t="s">
        <v>327</v>
      </c>
      <c r="B6088">
        <v>1</v>
      </c>
      <c r="C6088" s="142" t="s">
        <v>1280</v>
      </c>
      <c r="D6088" s="18" t="str">
        <f>+IFERROR(VLOOKUP(Cursos[[#This Row],[Modelo correcto]],Modelos[[Modelo correcto]:[¿En línea?]],2,FALSE),"REVISAR")</f>
        <v>HP</v>
      </c>
      <c r="E6088" s="18" t="str">
        <f>+IFERROR(VLOOKUP(Cursos[[#This Row],[Modelo correcto]],Modelos[[Modelo correcto]:[¿En línea?]],3,FALSE),"REVISAR")</f>
        <v>SÍ</v>
      </c>
      <c r="F6088" s="18" t="str">
        <f>+Cursos[[#This Row],[IS]]&amp;Cursos[[#This Row],[Modelo correcto]]</f>
        <v>IVAN ISRAEL MENDEZ RIVERAM751</v>
      </c>
      <c r="G6088" s="18">
        <v>1</v>
      </c>
      <c r="H6088" s="19">
        <v>44044</v>
      </c>
      <c r="I6088" s="18" t="str">
        <f>+IFERROR(VLOOKUP(Cursos[[#This Row],[Modelo correcto]],Modelos[[Modelo correcto]:[Aplica para certificación]],4,FALSE),"REVISAR")</f>
        <v>SÍ</v>
      </c>
    </row>
    <row r="6089" spans="1:9" ht="15.75" x14ac:dyDescent="0.25">
      <c r="A6089" s="144" t="s">
        <v>327</v>
      </c>
      <c r="B6089">
        <v>1</v>
      </c>
      <c r="C6089" s="110" t="s">
        <v>1326</v>
      </c>
      <c r="D6089" s="18" t="str">
        <f>+IFERROR(VLOOKUP(Cursos[[#This Row],[Modelo correcto]],Modelos[[Modelo correcto]:[¿En línea?]],2,FALSE),"REVISAR")</f>
        <v>HP</v>
      </c>
      <c r="E6089" s="18" t="str">
        <f>+IFERROR(VLOOKUP(Cursos[[#This Row],[Modelo correcto]],Modelos[[Modelo correcto]:[¿En línea?]],3,FALSE),"REVISAR")</f>
        <v>SÍ</v>
      </c>
      <c r="F6089" s="18" t="str">
        <f>+Cursos[[#This Row],[IS]]&amp;Cursos[[#This Row],[Modelo correcto]]</f>
        <v>IVAN ISRAEL MENDEZ RIVERAM856</v>
      </c>
      <c r="G6089" s="18">
        <v>1</v>
      </c>
      <c r="H6089" s="19">
        <v>44044</v>
      </c>
      <c r="I6089" s="18" t="str">
        <f>+IFERROR(VLOOKUP(Cursos[[#This Row],[Modelo correcto]],Modelos[[Modelo correcto]:[Aplica para certificación]],4,FALSE),"REVISAR")</f>
        <v>SÍ</v>
      </c>
    </row>
    <row r="6090" spans="1:9" ht="15.75" x14ac:dyDescent="0.25">
      <c r="A6090" s="144" t="s">
        <v>327</v>
      </c>
      <c r="B6090">
        <v>1</v>
      </c>
      <c r="C6090" s="110" t="s">
        <v>1742</v>
      </c>
      <c r="D6090" s="18" t="str">
        <f>+IFERROR(VLOOKUP(Cursos[[#This Row],[Modelo correcto]],Modelos[[Modelo correcto]:[¿En línea?]],2,FALSE),"REVISAR")</f>
        <v>HP</v>
      </c>
      <c r="E6090" s="18" t="str">
        <f>+IFERROR(VLOOKUP(Cursos[[#This Row],[Modelo correcto]],Modelos[[Modelo correcto]:[¿En línea?]],3,FALSE),"REVISAR")</f>
        <v>SÍ</v>
      </c>
      <c r="F6090" s="18" t="str">
        <f>+Cursos[[#This Row],[IS]]&amp;Cursos[[#This Row],[Modelo correcto]]</f>
        <v>IVAN ISRAEL MENDEZ RIVERAHP LaserJet Pro 200 color MFP M275nw Service and Support, Rev. 11.4</v>
      </c>
      <c r="G6090" s="18">
        <v>0</v>
      </c>
      <c r="H6090" s="19">
        <v>44044</v>
      </c>
      <c r="I6090" s="18" t="str">
        <f>+IFERROR(VLOOKUP(Cursos[[#This Row],[Modelo correcto]],Modelos[[Modelo correcto]:[Aplica para certificación]],4,FALSE),"REVISAR")</f>
        <v>NO</v>
      </c>
    </row>
    <row r="6091" spans="1:9" ht="15.75" x14ac:dyDescent="0.25">
      <c r="A6091" s="144" t="s">
        <v>327</v>
      </c>
      <c r="B6091">
        <v>1</v>
      </c>
      <c r="C6091" s="110" t="s">
        <v>1929</v>
      </c>
      <c r="D6091" s="18" t="str">
        <f>+IFERROR(VLOOKUP(Cursos[[#This Row],[Modelo correcto]],Modelos[[Modelo correcto]:[¿En línea?]],2,FALSE),"REVISAR")</f>
        <v>HP</v>
      </c>
      <c r="E6091" s="18" t="str">
        <f>+IFERROR(VLOOKUP(Cursos[[#This Row],[Modelo correcto]],Modelos[[Modelo correcto]:[¿En línea?]],3,FALSE),"REVISAR")</f>
        <v>SÍ</v>
      </c>
      <c r="F6091" s="18" t="str">
        <f>+Cursos[[#This Row],[IS]]&amp;Cursos[[#This Row],[Modelo correcto]]</f>
        <v>IVAN ISRAEL MENDEZ RIVERAHP LaserJet Pro M14-M17 &amp; LaserJet Pro MFP M28-M31 Service and Support</v>
      </c>
      <c r="G6091" s="18">
        <v>0</v>
      </c>
      <c r="H6091" s="19">
        <v>44044</v>
      </c>
      <c r="I6091" s="18" t="str">
        <f>+IFERROR(VLOOKUP(Cursos[[#This Row],[Modelo correcto]],Modelos[[Modelo correcto]:[Aplica para certificación]],4,FALSE),"REVISAR")</f>
        <v>NO</v>
      </c>
    </row>
    <row r="6092" spans="1:9" x14ac:dyDescent="0.25">
      <c r="A6092" s="144" t="s">
        <v>631</v>
      </c>
      <c r="B6092">
        <v>0</v>
      </c>
      <c r="C6092" s="10" t="s">
        <v>939</v>
      </c>
      <c r="D6092" s="10" t="str">
        <f>+IFERROR(VLOOKUP(Cursos[[#This Row],[Modelo correcto]],Modelos[[Modelo correcto]:[¿En línea?]],2,FALSE),"REVISAR")</f>
        <v>CANON</v>
      </c>
      <c r="E6092" s="10" t="str">
        <f>+IFERROR(VLOOKUP(Cursos[[#This Row],[Modelo correcto]],Modelos[[Modelo correcto]:[¿En línea?]],3,FALSE),"REVISAR")</f>
        <v>NO</v>
      </c>
      <c r="F6092" s="18" t="str">
        <f>+Cursos[[#This Row],[IS]]&amp;Cursos[[#This Row],[Modelo correcto]]</f>
        <v>GUILLERMO VACA VALDEZIPF670</v>
      </c>
      <c r="G6092" s="18">
        <v>1</v>
      </c>
      <c r="H6092" s="18"/>
      <c r="I6092" s="18" t="str">
        <f>+IFERROR(VLOOKUP(Cursos[[#This Row],[Modelo correcto]],Modelos[[Modelo correcto]:[Aplica para certificación]],4,FALSE),"REVISAR")</f>
        <v>NO</v>
      </c>
    </row>
    <row r="6093" spans="1:9" x14ac:dyDescent="0.25">
      <c r="A6093" s="144" t="s">
        <v>631</v>
      </c>
      <c r="B6093">
        <v>0</v>
      </c>
      <c r="C6093" s="10" t="s">
        <v>907</v>
      </c>
      <c r="D6093" s="10" t="str">
        <f>+IFERROR(VLOOKUP(Cursos[[#This Row],[Modelo correcto]],Modelos[[Modelo correcto]:[¿En línea?]],2,FALSE),"REVISAR")</f>
        <v>DATACARD</v>
      </c>
      <c r="E6093" s="10" t="str">
        <f>+IFERROR(VLOOKUP(Cursos[[#This Row],[Modelo correcto]],Modelos[[Modelo correcto]:[¿En línea?]],3,FALSE),"REVISAR")</f>
        <v>NO</v>
      </c>
      <c r="F6093" s="18" t="str">
        <f>+Cursos[[#This Row],[IS]]&amp;Cursos[[#This Row],[Modelo correcto]]</f>
        <v>GUILLERMO VACA VALDEZSD360</v>
      </c>
      <c r="G6093" s="18">
        <v>1</v>
      </c>
      <c r="H6093" s="18"/>
      <c r="I6093" s="18" t="str">
        <f>+IFERROR(VLOOKUP(Cursos[[#This Row],[Modelo correcto]],Modelos[[Modelo correcto]:[Aplica para certificación]],4,FALSE),"REVISAR")</f>
        <v>NO</v>
      </c>
    </row>
    <row r="6094" spans="1:9" x14ac:dyDescent="0.25">
      <c r="A6094" s="144" t="s">
        <v>631</v>
      </c>
      <c r="B6094">
        <v>1</v>
      </c>
      <c r="C6094" s="10" t="s">
        <v>777</v>
      </c>
      <c r="D6094" s="10" t="str">
        <f>+IFERROR(VLOOKUP(Cursos[[#This Row],[Modelo correcto]],Modelos[[Modelo correcto]:[¿En línea?]],2,FALSE),"REVISAR")</f>
        <v>XEROX</v>
      </c>
      <c r="E6094" s="10" t="str">
        <f>+IFERROR(VLOOKUP(Cursos[[#This Row],[Modelo correcto]],Modelos[[Modelo correcto]:[¿En línea?]],3,FALSE),"REVISAR")</f>
        <v>NO</v>
      </c>
      <c r="F6094" s="18" t="str">
        <f>+Cursos[[#This Row],[IS]]&amp;Cursos[[#This Row],[Modelo correcto]]</f>
        <v>GUILLERMO VACA VALDEZC70</v>
      </c>
      <c r="G6094" s="18">
        <v>1</v>
      </c>
      <c r="H6094" s="18"/>
      <c r="I6094" s="18" t="str">
        <f>+IFERROR(VLOOKUP(Cursos[[#This Row],[Modelo correcto]],Modelos[[Modelo correcto]:[Aplica para certificación]],4,FALSE),"REVISAR")</f>
        <v>NO</v>
      </c>
    </row>
    <row r="6095" spans="1:9" x14ac:dyDescent="0.25">
      <c r="A6095" s="144" t="s">
        <v>631</v>
      </c>
      <c r="B6095">
        <v>1</v>
      </c>
      <c r="C6095" s="10" t="s">
        <v>871</v>
      </c>
      <c r="D6095" s="10" t="str">
        <f>+IFERROR(VLOOKUP(Cursos[[#This Row],[Modelo correcto]],Modelos[[Modelo correcto]:[¿En línea?]],2,FALSE),"REVISAR")</f>
        <v>XEROX</v>
      </c>
      <c r="E6095" s="10" t="str">
        <f>+IFERROR(VLOOKUP(Cursos[[#This Row],[Modelo correcto]],Modelos[[Modelo correcto]:[¿En línea?]],3,FALSE),"REVISAR")</f>
        <v>NO</v>
      </c>
      <c r="F6095" s="18" t="str">
        <f>+Cursos[[#This Row],[IS]]&amp;Cursos[[#This Row],[Modelo correcto]]</f>
        <v xml:space="preserve">GUILLERMO VACA VALDEZD110 </v>
      </c>
      <c r="G6095" s="18">
        <v>1</v>
      </c>
      <c r="H6095" s="18"/>
      <c r="I6095" s="18" t="str">
        <f>+IFERROR(VLOOKUP(Cursos[[#This Row],[Modelo correcto]],Modelos[[Modelo correcto]:[Aplica para certificación]],4,FALSE),"REVISAR")</f>
        <v>NO</v>
      </c>
    </row>
    <row r="6096" spans="1:9" x14ac:dyDescent="0.25">
      <c r="A6096" s="144" t="s">
        <v>631</v>
      </c>
      <c r="B6096">
        <v>1</v>
      </c>
      <c r="C6096" s="10" t="s">
        <v>791</v>
      </c>
      <c r="D6096" s="10" t="str">
        <f>+IFERROR(VLOOKUP(Cursos[[#This Row],[Modelo correcto]],Modelos[[Modelo correcto]:[¿En línea?]],2,FALSE),"REVISAR")</f>
        <v>XEROX</v>
      </c>
      <c r="E6096" s="10" t="str">
        <f>+IFERROR(VLOOKUP(Cursos[[#This Row],[Modelo correcto]],Modelos[[Modelo correcto]:[¿En línea?]],3,FALSE),"REVISAR")</f>
        <v>NO</v>
      </c>
      <c r="F6096" s="18" t="str">
        <f>+Cursos[[#This Row],[IS]]&amp;Cursos[[#This Row],[Modelo correcto]]</f>
        <v>GUILLERMO VACA VALDEZWC5330</v>
      </c>
      <c r="G6096" s="18">
        <v>1</v>
      </c>
      <c r="H6096" s="18"/>
      <c r="I6096" s="18" t="str">
        <f>+IFERROR(VLOOKUP(Cursos[[#This Row],[Modelo correcto]],Modelos[[Modelo correcto]:[Aplica para certificación]],4,FALSE),"REVISAR")</f>
        <v>NO</v>
      </c>
    </row>
    <row r="6097" spans="1:9" ht="15.75" x14ac:dyDescent="0.25">
      <c r="A6097" s="144" t="s">
        <v>327</v>
      </c>
      <c r="B6097">
        <v>1</v>
      </c>
      <c r="C6097" s="110" t="s">
        <v>1888</v>
      </c>
      <c r="D6097" s="18" t="str">
        <f>+IFERROR(VLOOKUP(Cursos[[#This Row],[Modelo correcto]],Modelos[[Modelo correcto]:[¿En línea?]],2,FALSE),"REVISAR")</f>
        <v>HP</v>
      </c>
      <c r="E6097" s="18" t="str">
        <f>+IFERROR(VLOOKUP(Cursos[[#This Row],[Modelo correcto]],Modelos[[Modelo correcto]:[¿En línea?]],3,FALSE),"REVISAR")</f>
        <v>SÍ</v>
      </c>
      <c r="F6097" s="18" t="str">
        <f>+Cursos[[#This Row],[IS]]&amp;Cursos[[#This Row],[Modelo correcto]]</f>
        <v>IVAN ISRAEL MENDEZ RIVERAHP NeverStop Laser 100x, 120x, 1020w,MFP 1005c - X-men</v>
      </c>
      <c r="G6097" s="18">
        <v>0</v>
      </c>
      <c r="H6097" s="19">
        <v>44044</v>
      </c>
      <c r="I6097" s="18" t="str">
        <f>+IFERROR(VLOOKUP(Cursos[[#This Row],[Modelo correcto]],Modelos[[Modelo correcto]:[Aplica para certificación]],4,FALSE),"REVISAR")</f>
        <v>NO</v>
      </c>
    </row>
    <row r="6098" spans="1:9" ht="15.75" x14ac:dyDescent="0.25">
      <c r="A6098" s="144" t="s">
        <v>327</v>
      </c>
      <c r="B6098">
        <v>1</v>
      </c>
      <c r="C6098" s="110" t="s">
        <v>1811</v>
      </c>
      <c r="D6098" s="18" t="str">
        <f>+IFERROR(VLOOKUP(Cursos[[#This Row],[Modelo correcto]],Modelos[[Modelo correcto]:[¿En línea?]],2,FALSE),"REVISAR")</f>
        <v>HP</v>
      </c>
      <c r="E6098" s="18" t="str">
        <f>+IFERROR(VLOOKUP(Cursos[[#This Row],[Modelo correcto]],Modelos[[Modelo correcto]:[¿En línea?]],3,FALSE),"REVISAR")</f>
        <v>SÍ</v>
      </c>
      <c r="F6098" s="18" t="str">
        <f>+Cursos[[#This Row],[IS]]&amp;Cursos[[#This Row],[Modelo correcto]]</f>
        <v>IVAN ISRAEL MENDEZ RIVERAHP LaserJet MFP M726xx Live Event</v>
      </c>
      <c r="G6098" s="18">
        <v>0</v>
      </c>
      <c r="H6098" s="19">
        <v>44044</v>
      </c>
      <c r="I6098" s="18" t="str">
        <f>+IFERROR(VLOOKUP(Cursos[[#This Row],[Modelo correcto]],Modelos[[Modelo correcto]:[Aplica para certificación]],4,FALSE),"REVISAR")</f>
        <v>NO</v>
      </c>
    </row>
    <row r="6099" spans="1:9" x14ac:dyDescent="0.25">
      <c r="A6099" s="144" t="s">
        <v>568</v>
      </c>
      <c r="B6099">
        <v>1</v>
      </c>
      <c r="C6099" s="10" t="s">
        <v>273</v>
      </c>
      <c r="D6099" s="18" t="str">
        <f>+IFERROR(VLOOKUP(Cursos[[#This Row],[Modelo correcto]],Modelos[[Modelo correcto]:[¿En línea?]],2,FALSE),"REVISAR")</f>
        <v>XEROX</v>
      </c>
      <c r="E6099" s="18" t="str">
        <f>+IFERROR(VLOOKUP(Cursos[[#This Row],[Modelo correcto]],Modelos[[Modelo correcto]:[¿En línea?]],3,FALSE),"REVISAR")</f>
        <v>SÍ</v>
      </c>
      <c r="F6099" s="18" t="str">
        <f>+Cursos[[#This Row],[IS]]&amp;Cursos[[#This Row],[Modelo correcto]]</f>
        <v>RAUL NAJERA LOPEZAB80HVF</v>
      </c>
      <c r="G6099" s="18">
        <v>1</v>
      </c>
      <c r="H6099" s="18"/>
      <c r="I6099" s="18" t="str">
        <f>+IFERROR(VLOOKUP(Cursos[[#This Row],[Modelo correcto]],Modelos[[Modelo correcto]:[Aplica para certificación]],4,FALSE),"REVISAR")</f>
        <v>SÍ</v>
      </c>
    </row>
    <row r="6100" spans="1:9" x14ac:dyDescent="0.25">
      <c r="A6100" s="144" t="s">
        <v>568</v>
      </c>
      <c r="B6100">
        <v>1</v>
      </c>
      <c r="C6100" s="10" t="s">
        <v>249</v>
      </c>
      <c r="D6100" s="10" t="str">
        <f>+IFERROR(VLOOKUP(Cursos[[#This Row],[Modelo correcto]],Modelos[[Modelo correcto]:[¿En línea?]],2,FALSE),"REVISAR")</f>
        <v>XEROX</v>
      </c>
      <c r="E6100" s="10" t="str">
        <f>+IFERROR(VLOOKUP(Cursos[[#This Row],[Modelo correcto]],Modelos[[Modelo correcto]:[¿En línea?]],3,FALSE),"REVISAR")</f>
        <v>SÍ</v>
      </c>
      <c r="F6100" s="18" t="str">
        <f>+Cursos[[#This Row],[IS]]&amp;Cursos[[#This Row],[Modelo correcto]]</f>
        <v>RAUL NAJERA LOPEZAB80XTA</v>
      </c>
      <c r="G6100" s="18">
        <v>1</v>
      </c>
      <c r="H6100" s="18"/>
      <c r="I6100" s="18" t="str">
        <f>+IFERROR(VLOOKUP(Cursos[[#This Row],[Modelo correcto]],Modelos[[Modelo correcto]:[Aplica para certificación]],4,FALSE),"REVISAR")</f>
        <v>SÍ</v>
      </c>
    </row>
    <row r="6101" spans="1:9" x14ac:dyDescent="0.25">
      <c r="A6101" s="144" t="s">
        <v>568</v>
      </c>
      <c r="B6101">
        <v>1</v>
      </c>
      <c r="C6101" s="10" t="s">
        <v>251</v>
      </c>
      <c r="D6101" s="10" t="str">
        <f>+IFERROR(VLOOKUP(Cursos[[#This Row],[Modelo correcto]],Modelos[[Modelo correcto]:[¿En línea?]],2,FALSE),"REVISAR")</f>
        <v>XEROX</v>
      </c>
      <c r="E6101" s="10" t="str">
        <f>+IFERROR(VLOOKUP(Cursos[[#This Row],[Modelo correcto]],Modelos[[Modelo correcto]:[¿En línea?]],3,FALSE),"REVISAR")</f>
        <v>SÍ</v>
      </c>
      <c r="F6101" s="18" t="str">
        <f>+Cursos[[#This Row],[IS]]&amp;Cursos[[#This Row],[Modelo correcto]]</f>
        <v>RAUL NAJERA LOPEZAC80XTA</v>
      </c>
      <c r="G6101" s="18">
        <v>1</v>
      </c>
      <c r="H6101" s="18"/>
      <c r="I6101" s="18" t="str">
        <f>+IFERROR(VLOOKUP(Cursos[[#This Row],[Modelo correcto]],Modelos[[Modelo correcto]:[Aplica para certificación]],4,FALSE),"REVISAR")</f>
        <v>SÍ</v>
      </c>
    </row>
    <row r="6102" spans="1:9" ht="15.75" x14ac:dyDescent="0.25">
      <c r="A6102" s="144" t="s">
        <v>327</v>
      </c>
      <c r="B6102">
        <v>1</v>
      </c>
      <c r="C6102" s="110" t="s">
        <v>1946</v>
      </c>
      <c r="D6102" s="18" t="str">
        <f>+IFERROR(VLOOKUP(Cursos[[#This Row],[Modelo correcto]],Modelos[[Modelo correcto]:[¿En línea?]],2,FALSE),"REVISAR")</f>
        <v>HP</v>
      </c>
      <c r="E6102" s="18" t="str">
        <f>+IFERROR(VLOOKUP(Cursos[[#This Row],[Modelo correcto]],Modelos[[Modelo correcto]:[¿En línea?]],3,FALSE),"REVISAR")</f>
        <v>SÍ</v>
      </c>
      <c r="F6102" s="18" t="str">
        <f>+Cursos[[#This Row],[IS]]&amp;Cursos[[#This Row],[Modelo correcto]]</f>
        <v>IVAN ISRAEL MENDEZ RIVERAHP LaserJet Managed E60000 series NPI Spring 2019</v>
      </c>
      <c r="G6102" s="18">
        <v>0</v>
      </c>
      <c r="H6102" s="19">
        <v>44044</v>
      </c>
      <c r="I6102" s="18" t="str">
        <f>+IFERROR(VLOOKUP(Cursos[[#This Row],[Modelo correcto]],Modelos[[Modelo correcto]:[Aplica para certificación]],4,FALSE),"REVISAR")</f>
        <v>NO</v>
      </c>
    </row>
    <row r="6103" spans="1:9" x14ac:dyDescent="0.25">
      <c r="A6103" s="144" t="s">
        <v>327</v>
      </c>
      <c r="B6103">
        <v>1</v>
      </c>
      <c r="C6103" s="10" t="s">
        <v>1965</v>
      </c>
      <c r="D6103" s="18" t="str">
        <f>+IFERROR(VLOOKUP(Cursos[[#This Row],[Modelo correcto]],Modelos[[Modelo correcto]:[¿En línea?]],2,FALSE),"REVISAR")</f>
        <v>HP</v>
      </c>
      <c r="E6103" s="18" t="str">
        <f>+IFERROR(VLOOKUP(Cursos[[#This Row],[Modelo correcto]],Modelos[[Modelo correcto]:[¿En línea?]],3,FALSE),"REVISAR")</f>
        <v>SÍ</v>
      </c>
      <c r="F6103" s="18" t="str">
        <f>+Cursos[[#This Row],[IS]]&amp;Cursos[[#This Row],[Modelo correcto]]</f>
        <v>IVAN ISRAEL MENDEZ RIVERALaserJet VEP Top Issues Live Event Training – January 2013</v>
      </c>
      <c r="G6103" s="18">
        <v>0</v>
      </c>
      <c r="H6103" s="19">
        <v>44044</v>
      </c>
      <c r="I6103" s="18" t="str">
        <f>+IFERROR(VLOOKUP(Cursos[[#This Row],[Modelo correcto]],Modelos[[Modelo correcto]:[Aplica para certificación]],4,FALSE),"REVISAR")</f>
        <v>NO</v>
      </c>
    </row>
    <row r="6104" spans="1:9" ht="15.75" x14ac:dyDescent="0.25">
      <c r="A6104" s="144" t="s">
        <v>327</v>
      </c>
      <c r="B6104">
        <v>1</v>
      </c>
      <c r="C6104" s="2" t="s">
        <v>1974</v>
      </c>
      <c r="D6104" s="18" t="str">
        <f>+IFERROR(VLOOKUP(Cursos[[#This Row],[Modelo correcto]],Modelos[[Modelo correcto]:[¿En línea?]],2,FALSE),"REVISAR")</f>
        <v>HP</v>
      </c>
      <c r="E6104" s="18" t="str">
        <f>+IFERROR(VLOOKUP(Cursos[[#This Row],[Modelo correcto]],Modelos[[Modelo correcto]:[¿En línea?]],3,FALSE),"REVISAR")</f>
        <v>SÍ</v>
      </c>
      <c r="F6104" s="18" t="str">
        <f>+Cursos[[#This Row],[IS]]&amp;Cursos[[#This Row],[Modelo correcto]]</f>
        <v>IVAN ISRAEL MENDEZ RIVERAHP ScanJet Enterprise 7000n Service and Support</v>
      </c>
      <c r="G6104" s="18">
        <v>0</v>
      </c>
      <c r="H6104" s="19">
        <v>44044</v>
      </c>
      <c r="I6104" s="18" t="str">
        <f>+IFERROR(VLOOKUP(Cursos[[#This Row],[Modelo correcto]],Modelos[[Modelo correcto]:[Aplica para certificación]],4,FALSE),"REVISAR")</f>
        <v>NO</v>
      </c>
    </row>
    <row r="6105" spans="1:9" ht="15.75" x14ac:dyDescent="0.25">
      <c r="A6105" s="144" t="s">
        <v>327</v>
      </c>
      <c r="B6105">
        <v>1</v>
      </c>
      <c r="C6105" s="2" t="s">
        <v>1974</v>
      </c>
      <c r="D6105" s="18" t="str">
        <f>+IFERROR(VLOOKUP(Cursos[[#This Row],[Modelo correcto]],Modelos[[Modelo correcto]:[¿En línea?]],2,FALSE),"REVISAR")</f>
        <v>HP</v>
      </c>
      <c r="E6105" s="18" t="str">
        <f>+IFERROR(VLOOKUP(Cursos[[#This Row],[Modelo correcto]],Modelos[[Modelo correcto]:[¿En línea?]],3,FALSE),"REVISAR")</f>
        <v>SÍ</v>
      </c>
      <c r="F6105" s="18" t="str">
        <f>+Cursos[[#This Row],[IS]]&amp;Cursos[[#This Row],[Modelo correcto]]</f>
        <v>IVAN ISRAEL MENDEZ RIVERAHP ScanJet Enterprise 7000n Service and Support</v>
      </c>
      <c r="G6105" s="18">
        <v>0</v>
      </c>
      <c r="H6105" s="19">
        <v>44044</v>
      </c>
      <c r="I6105" s="18" t="str">
        <f>+IFERROR(VLOOKUP(Cursos[[#This Row],[Modelo correcto]],Modelos[[Modelo correcto]:[Aplica para certificación]],4,FALSE),"REVISAR")</f>
        <v>NO</v>
      </c>
    </row>
    <row r="6106" spans="1:9" ht="15.75" x14ac:dyDescent="0.25">
      <c r="A6106" s="144" t="s">
        <v>327</v>
      </c>
      <c r="B6106">
        <v>1</v>
      </c>
      <c r="C6106" s="2" t="s">
        <v>1975</v>
      </c>
      <c r="D6106" s="18" t="str">
        <f>+IFERROR(VLOOKUP(Cursos[[#This Row],[Modelo correcto]],Modelos[[Modelo correcto]:[¿En línea?]],2,FALSE),"REVISAR")</f>
        <v>HP</v>
      </c>
      <c r="E6106" s="18" t="str">
        <f>+IFERROR(VLOOKUP(Cursos[[#This Row],[Modelo correcto]],Modelos[[Modelo correcto]:[¿En línea?]],3,FALSE),"REVISAR")</f>
        <v>SÍ</v>
      </c>
      <c r="F6106" s="18" t="str">
        <f>+Cursos[[#This Row],[IS]]&amp;Cursos[[#This Row],[Modelo correcto]]</f>
        <v>IVAN ISRAEL MENDEZ RIVERAHP ScanJet Pro 2000 s1, 3000 s3 and HP ScanJet Enterprise Flow 5000 s4, Flow 7000 s3 Service and Support Training</v>
      </c>
      <c r="G6106" s="18">
        <v>0</v>
      </c>
      <c r="H6106" s="19">
        <v>44044</v>
      </c>
      <c r="I6106" s="18" t="str">
        <f>+IFERROR(VLOOKUP(Cursos[[#This Row],[Modelo correcto]],Modelos[[Modelo correcto]:[Aplica para certificación]],4,FALSE),"REVISAR")</f>
        <v>NO</v>
      </c>
    </row>
    <row r="6107" spans="1:9" ht="15.75" x14ac:dyDescent="0.25">
      <c r="A6107" s="144" t="s">
        <v>327</v>
      </c>
      <c r="B6107">
        <v>1</v>
      </c>
      <c r="C6107" s="110" t="s">
        <v>1984</v>
      </c>
      <c r="D6107" s="18" t="str">
        <f>+IFERROR(VLOOKUP(Cursos[[#This Row],[Modelo correcto]],Modelos[[Modelo correcto]:[¿En línea?]],2,FALSE),"REVISAR")</f>
        <v>HP</v>
      </c>
      <c r="E6107" s="18" t="str">
        <f>+IFERROR(VLOOKUP(Cursos[[#This Row],[Modelo correcto]],Modelos[[Modelo correcto]:[¿En línea?]],3,FALSE),"REVISAR")</f>
        <v>SÍ</v>
      </c>
      <c r="F6107" s="18" t="str">
        <f>+Cursos[[#This Row],[IS]]&amp;Cursos[[#This Row],[Modelo correcto]]</f>
        <v>IVAN ISRAEL MENDEZ RIVERAA3 Laserjet Install training for HP LaserJet Managed MFP E82540, E82550, E82560 and HP Color LaserJet Managed MFP E87640, E87650, E87660 WBT</v>
      </c>
      <c r="G6107" s="18">
        <v>0</v>
      </c>
      <c r="H6107" s="19">
        <v>44044</v>
      </c>
      <c r="I6107" s="18" t="str">
        <f>+IFERROR(VLOOKUP(Cursos[[#This Row],[Modelo correcto]],Modelos[[Modelo correcto]:[Aplica para certificación]],4,FALSE),"REVISAR")</f>
        <v>NO</v>
      </c>
    </row>
    <row r="6108" spans="1:9" ht="15.75" x14ac:dyDescent="0.25">
      <c r="A6108" s="144" t="s">
        <v>327</v>
      </c>
      <c r="B6108">
        <v>1</v>
      </c>
      <c r="C6108" s="110" t="s">
        <v>1685</v>
      </c>
      <c r="D6108" s="18" t="str">
        <f>+IFERROR(VLOOKUP(Cursos[[#This Row],[Modelo correcto]],Modelos[[Modelo correcto]:[¿En línea?]],2,FALSE),"REVISAR")</f>
        <v>HP</v>
      </c>
      <c r="E6108" s="18" t="str">
        <f>+IFERROR(VLOOKUP(Cursos[[#This Row],[Modelo correcto]],Modelos[[Modelo correcto]:[¿En línea?]],3,FALSE),"REVISAR")</f>
        <v>SÍ</v>
      </c>
      <c r="F6108" s="18" t="str">
        <f>+Cursos[[#This Row],[IS]]&amp;Cursos[[#This Row],[Modelo correcto]]</f>
        <v>IVAN ISRAEL MENDEZ RIVERAPHS - HP LaserJet and Supplies Top issues April 2020</v>
      </c>
      <c r="G6108" s="18">
        <v>0</v>
      </c>
      <c r="H6108" s="19">
        <v>44044</v>
      </c>
      <c r="I6108" s="18" t="str">
        <f>+IFERROR(VLOOKUP(Cursos[[#This Row],[Modelo correcto]],Modelos[[Modelo correcto]:[Aplica para certificación]],4,FALSE),"REVISAR")</f>
        <v>NO</v>
      </c>
    </row>
    <row r="6109" spans="1:9" x14ac:dyDescent="0.25">
      <c r="A6109" s="144" t="s">
        <v>568</v>
      </c>
      <c r="B6109">
        <v>1</v>
      </c>
      <c r="C6109" s="10" t="s">
        <v>15</v>
      </c>
      <c r="D6109" s="18" t="str">
        <f>+IFERROR(VLOOKUP(Cursos[[#This Row],[Modelo correcto]],Modelos[[Modelo correcto]:[¿En línea?]],2,FALSE),"REVISAR")</f>
        <v>XEROX</v>
      </c>
      <c r="E6109" s="18" t="str">
        <f>+IFERROR(VLOOKUP(Cursos[[#This Row],[Modelo correcto]],Modelos[[Modelo correcto]:[¿En línea?]],3,FALSE),"REVISAR")</f>
        <v>SÍ</v>
      </c>
      <c r="F6109" s="18" t="str">
        <f>+Cursos[[#This Row],[IS]]&amp;Cursos[[#This Row],[Modelo correcto]]</f>
        <v>RAUL NAJERA LOPEZC13861</v>
      </c>
      <c r="G6109" s="18">
        <v>1</v>
      </c>
      <c r="H6109" s="19">
        <v>43647</v>
      </c>
      <c r="I6109" s="18" t="str">
        <f>+IFERROR(VLOOKUP(Cursos[[#This Row],[Modelo correcto]],Modelos[[Modelo correcto]:[Aplica para certificación]],4,FALSE),"REVISAR")</f>
        <v>NO</v>
      </c>
    </row>
    <row r="6110" spans="1:9" ht="15.75" x14ac:dyDescent="0.25">
      <c r="A6110" s="144" t="s">
        <v>327</v>
      </c>
      <c r="B6110">
        <v>1</v>
      </c>
      <c r="C6110" s="143" t="s">
        <v>1848</v>
      </c>
      <c r="D6110" s="18" t="str">
        <f>+IFERROR(VLOOKUP(Cursos[[#This Row],[Modelo correcto]],Modelos[[Modelo correcto]:[¿En línea?]],2,FALSE),"REVISAR")</f>
        <v>HP</v>
      </c>
      <c r="E6110" s="18" t="str">
        <f>+IFERROR(VLOOKUP(Cursos[[#This Row],[Modelo correcto]],Modelos[[Modelo correcto]:[¿En línea?]],3,FALSE),"REVISAR")</f>
        <v>SÍ</v>
      </c>
      <c r="F6110" s="18" t="str">
        <f>+Cursos[[#This Row],[IS]]&amp;Cursos[[#This Row],[Modelo correcto]]</f>
        <v>IVAN ISRAEL MENDEZ RIVERAHP Color LaserJet CM2320 MFP Series Service and Support Training</v>
      </c>
      <c r="G6110" s="18">
        <v>0</v>
      </c>
      <c r="H6110" s="19">
        <v>44044</v>
      </c>
      <c r="I6110" s="18" t="str">
        <f>+IFERROR(VLOOKUP(Cursos[[#This Row],[Modelo correcto]],Modelos[[Modelo correcto]:[Aplica para certificación]],4,FALSE),"REVISAR")</f>
        <v>NO</v>
      </c>
    </row>
    <row r="6111" spans="1:9" x14ac:dyDescent="0.25">
      <c r="A6111" s="144" t="s">
        <v>327</v>
      </c>
      <c r="B6111">
        <v>1</v>
      </c>
      <c r="C6111" s="10" t="s">
        <v>2007</v>
      </c>
      <c r="D6111" s="18" t="str">
        <f>+IFERROR(VLOOKUP(Cursos[[#This Row],[Modelo correcto]],Modelos[[Modelo correcto]:[¿En línea?]],2,FALSE),"REVISAR")</f>
        <v>HP</v>
      </c>
      <c r="E6111" s="18" t="str">
        <f>+IFERROR(VLOOKUP(Cursos[[#This Row],[Modelo correcto]],Modelos[[Modelo correcto]:[¿En línea?]],3,FALSE),"REVISAR")</f>
        <v>SÍ</v>
      </c>
      <c r="F6111" s="18" t="str">
        <f>+Cursos[[#This Row],[IS]]&amp;Cursos[[#This Row],[Modelo correcto]]</f>
        <v>IVAN ISRAEL MENDEZ RIVERAHP LaserJet Enterprise M610, M611, M612 and MFP M634, M635, M636 Series Printers NPI Spring
2020</v>
      </c>
      <c r="G6111" s="18">
        <v>0</v>
      </c>
      <c r="H6111" s="19">
        <v>44044</v>
      </c>
      <c r="I6111" s="18" t="str">
        <f>+IFERROR(VLOOKUP(Cursos[[#This Row],[Modelo correcto]],Modelos[[Modelo correcto]:[Aplica para certificación]],4,FALSE),"REVISAR")</f>
        <v>NO</v>
      </c>
    </row>
    <row r="6112" spans="1:9" x14ac:dyDescent="0.25">
      <c r="A6112" s="144" t="s">
        <v>327</v>
      </c>
      <c r="B6112">
        <v>1</v>
      </c>
      <c r="C6112" s="145" t="s">
        <v>2008</v>
      </c>
      <c r="D6112" s="18" t="str">
        <f>+IFERROR(VLOOKUP(Cursos[[#This Row],[Modelo correcto]],Modelos[[Modelo correcto]:[¿En línea?]],2,FALSE),"REVISAR")</f>
        <v>HP</v>
      </c>
      <c r="E6112" s="18" t="str">
        <f>+IFERROR(VLOOKUP(Cursos[[#This Row],[Modelo correcto]],Modelos[[Modelo correcto]:[¿En línea?]],3,FALSE),"REVISAR")</f>
        <v>SÍ</v>
      </c>
      <c r="F6112" s="18" t="str">
        <f>+Cursos[[#This Row],[IS]]&amp;Cursos[[#This Row],[Modelo correcto]]</f>
        <v>IVAN ISRAEL MENDEZ RIVERAHP Color LaserJet Enterprise MFP M776 Series</v>
      </c>
      <c r="G6112" s="18">
        <v>0</v>
      </c>
      <c r="H6112" s="19">
        <v>44044</v>
      </c>
      <c r="I6112" s="18" t="str">
        <f>+IFERROR(VLOOKUP(Cursos[[#This Row],[Modelo correcto]],Modelos[[Modelo correcto]:[Aplica para certificación]],4,FALSE),"REVISAR")</f>
        <v>NO</v>
      </c>
    </row>
    <row r="6113" spans="1:9" x14ac:dyDescent="0.25">
      <c r="A6113" s="144" t="s">
        <v>568</v>
      </c>
      <c r="B6113">
        <v>1</v>
      </c>
      <c r="C6113" s="10" t="s">
        <v>67</v>
      </c>
      <c r="D6113" s="18" t="str">
        <f>+IFERROR(VLOOKUP(Cursos[[#This Row],[Modelo correcto]],Modelos[[Modelo correcto]:[¿En línea?]],2,FALSE),"REVISAR")</f>
        <v>XEROX</v>
      </c>
      <c r="E6113" s="18" t="str">
        <f>+IFERROR(VLOOKUP(Cursos[[#This Row],[Modelo correcto]],Modelos[[Modelo correcto]:[¿En línea?]],3,FALSE),"REVISAR")</f>
        <v>SÍ</v>
      </c>
      <c r="F6113" s="18" t="str">
        <f>+Cursos[[#This Row],[IS]]&amp;Cursos[[#This Row],[Modelo correcto]]</f>
        <v>RAUL NAJERA LOPEZC15023</v>
      </c>
      <c r="G6113" s="18">
        <v>1</v>
      </c>
      <c r="H6113" s="19">
        <v>43647</v>
      </c>
      <c r="I6113" s="18" t="str">
        <f>+IFERROR(VLOOKUP(Cursos[[#This Row],[Modelo correcto]],Modelos[[Modelo correcto]:[Aplica para certificación]],4,FALSE),"REVISAR")</f>
        <v>NO</v>
      </c>
    </row>
    <row r="6114" spans="1:9" x14ac:dyDescent="0.25">
      <c r="A6114" s="144" t="s">
        <v>327</v>
      </c>
      <c r="B6114">
        <v>1</v>
      </c>
      <c r="C6114" s="145" t="s">
        <v>2009</v>
      </c>
      <c r="D6114" s="18" t="str">
        <f>+IFERROR(VLOOKUP(Cursos[[#This Row],[Modelo correcto]],Modelos[[Modelo correcto]:[¿En línea?]],2,FALSE),"REVISAR")</f>
        <v>HP</v>
      </c>
      <c r="E6114" s="18" t="str">
        <f>+IFERROR(VLOOKUP(Cursos[[#This Row],[Modelo correcto]],Modelos[[Modelo correcto]:[¿En línea?]],3,FALSE),"REVISAR")</f>
        <v>SÍ</v>
      </c>
      <c r="F6114" s="18" t="str">
        <f>+Cursos[[#This Row],[IS]]&amp;Cursos[[#This Row],[Modelo correcto]]</f>
        <v>IVAN ISRAEL MENDEZ RIVERAHP Color LaserJet Professional CP5220 Series Printer Service and Support</v>
      </c>
      <c r="G6114" s="18">
        <v>0</v>
      </c>
      <c r="H6114" s="19">
        <v>44044</v>
      </c>
      <c r="I6114" s="18" t="str">
        <f>+IFERROR(VLOOKUP(Cursos[[#This Row],[Modelo correcto]],Modelos[[Modelo correcto]:[Aplica para certificación]],4,FALSE),"REVISAR")</f>
        <v>NO</v>
      </c>
    </row>
    <row r="6115" spans="1:9" x14ac:dyDescent="0.25">
      <c r="A6115" s="144" t="s">
        <v>327</v>
      </c>
      <c r="B6115">
        <v>1</v>
      </c>
      <c r="C6115" s="145" t="s">
        <v>1761</v>
      </c>
      <c r="D6115" s="18" t="str">
        <f>+IFERROR(VLOOKUP(Cursos[[#This Row],[Modelo correcto]],Modelos[[Modelo correcto]:[¿En línea?]],2,FALSE),"REVISAR")</f>
        <v>HP</v>
      </c>
      <c r="E6115" s="18" t="str">
        <f>+IFERROR(VLOOKUP(Cursos[[#This Row],[Modelo correcto]],Modelos[[Modelo correcto]:[¿En línea?]],3,FALSE),"REVISAR")</f>
        <v>SÍ</v>
      </c>
      <c r="F6115" s="18" t="str">
        <f>+Cursos[[#This Row],[IS]]&amp;Cursos[[#This Row],[Modelo correcto]]</f>
        <v>IVAN ISRAEL MENDEZ RIVERAHP Color LaserJet Enterprise CP4020/CP4520 Series Printer and CM4540 MFP Series Service and Support Training</v>
      </c>
      <c r="G6115" s="18">
        <v>0</v>
      </c>
      <c r="H6115" s="19">
        <v>44044</v>
      </c>
      <c r="I6115" s="18" t="str">
        <f>+IFERROR(VLOOKUP(Cursos[[#This Row],[Modelo correcto]],Modelos[[Modelo correcto]:[Aplica para certificación]],4,FALSE),"REVISAR")</f>
        <v>NO</v>
      </c>
    </row>
    <row r="6116" spans="1:9" x14ac:dyDescent="0.25">
      <c r="A6116" s="144" t="s">
        <v>327</v>
      </c>
      <c r="B6116">
        <v>1</v>
      </c>
      <c r="C6116" s="145" t="s">
        <v>1389</v>
      </c>
      <c r="D6116" s="18" t="str">
        <f>+IFERROR(VLOOKUP(Cursos[[#This Row],[Modelo correcto]],Modelos[[Modelo correcto]:[¿En línea?]],2,FALSE),"REVISAR")</f>
        <v>HP</v>
      </c>
      <c r="E6116" s="18" t="str">
        <f>+IFERROR(VLOOKUP(Cursos[[#This Row],[Modelo correcto]],Modelos[[Modelo correcto]:[¿En línea?]],3,FALSE),"REVISAR")</f>
        <v>SÍ</v>
      </c>
      <c r="F6116" s="18" t="str">
        <f>+Cursos[[#This Row],[IS]]&amp;Cursos[[#This Row],[Modelo correcto]]</f>
        <v>IVAN ISRAEL MENDEZ RIVERAM604</v>
      </c>
      <c r="G6116" s="18">
        <v>1</v>
      </c>
      <c r="H6116" s="19">
        <v>44044</v>
      </c>
      <c r="I6116" s="18" t="str">
        <f>+IFERROR(VLOOKUP(Cursos[[#This Row],[Modelo correcto]],Modelos[[Modelo correcto]:[Aplica para certificación]],4,FALSE),"REVISAR")</f>
        <v>SÍ</v>
      </c>
    </row>
    <row r="6117" spans="1:9" ht="15.75" x14ac:dyDescent="0.25">
      <c r="A6117" s="144" t="s">
        <v>327</v>
      </c>
      <c r="B6117">
        <v>1</v>
      </c>
      <c r="C6117" s="110" t="s">
        <v>2175</v>
      </c>
      <c r="D6117" s="18" t="str">
        <f>+IFERROR(VLOOKUP(Cursos[[#This Row],[Modelo correcto]],Modelos[[Modelo correcto]:[¿En línea?]],2,FALSE),"REVISAR")</f>
        <v>HP</v>
      </c>
      <c r="E6117" s="145" t="str">
        <f>+IFERROR(VLOOKUP(Cursos[[#This Row],[Modelo correcto]],Modelos[[Modelo correcto]:[¿En línea?]],3,FALSE),"REVISAR")</f>
        <v>SÍ</v>
      </c>
      <c r="F6117" s="18" t="str">
        <f>+Cursos[[#This Row],[IS]]&amp;Cursos[[#This Row],[Modelo correcto]]</f>
        <v>IVAN ISRAEL MENDEZ RIVERACSDP Knowledge and Training</v>
      </c>
      <c r="G6117" s="18">
        <v>0</v>
      </c>
      <c r="H6117" s="19">
        <v>44075</v>
      </c>
      <c r="I6117" s="18" t="str">
        <f>+IFERROR(VLOOKUP(Cursos[[#This Row],[Modelo correcto]],Modelos[[Modelo correcto]:[Aplica para certificación]],4,FALSE),"REVISAR")</f>
        <v>NO</v>
      </c>
    </row>
    <row r="6118" spans="1:9" ht="15.75" x14ac:dyDescent="0.25">
      <c r="A6118" s="144" t="s">
        <v>327</v>
      </c>
      <c r="B6118">
        <v>1</v>
      </c>
      <c r="C6118" s="110" t="s">
        <v>2176</v>
      </c>
      <c r="D6118" s="18" t="str">
        <f>+IFERROR(VLOOKUP(Cursos[[#This Row],[Modelo correcto]],Modelos[[Modelo correcto]:[¿En línea?]],2,FALSE),"REVISAR")</f>
        <v>HP</v>
      </c>
      <c r="E6118" s="145" t="str">
        <f>+IFERROR(VLOOKUP(Cursos[[#This Row],[Modelo correcto]],Modelos[[Modelo correcto]:[¿En línea?]],3,FALSE),"REVISAR")</f>
        <v>SÍ</v>
      </c>
      <c r="F6118" s="18" t="str">
        <f>+Cursos[[#This Row],[IS]]&amp;Cursos[[#This Row],[Modelo correcto]]</f>
        <v>IVAN ISRAEL MENDEZ RIVERASamsung K2200 Service Training</v>
      </c>
      <c r="G6118" s="18">
        <v>0</v>
      </c>
      <c r="H6118" s="19">
        <v>44075</v>
      </c>
      <c r="I6118" s="18" t="str">
        <f>+IFERROR(VLOOKUP(Cursos[[#This Row],[Modelo correcto]],Modelos[[Modelo correcto]:[Aplica para certificación]],4,FALSE),"REVISAR")</f>
        <v>NO</v>
      </c>
    </row>
    <row r="6119" spans="1:9" ht="15.75" x14ac:dyDescent="0.25">
      <c r="A6119" s="144" t="s">
        <v>327</v>
      </c>
      <c r="B6119">
        <v>1</v>
      </c>
      <c r="C6119" s="110" t="s">
        <v>2177</v>
      </c>
      <c r="D6119" s="18" t="str">
        <f>+IFERROR(VLOOKUP(Cursos[[#This Row],[Modelo correcto]],Modelos[[Modelo correcto]:[¿En línea?]],2,FALSE),"REVISAR")</f>
        <v>HP</v>
      </c>
      <c r="E6119" s="145" t="str">
        <f>+IFERROR(VLOOKUP(Cursos[[#This Row],[Modelo correcto]],Modelos[[Modelo correcto]:[¿En línea?]],3,FALSE),"REVISAR")</f>
        <v>SÍ</v>
      </c>
      <c r="F6119" s="18" t="str">
        <f>+Cursos[[#This Row],[IS]]&amp;Cursos[[#This Row],[Modelo correcto]]</f>
        <v>IVAN ISRAEL MENDEZ RIVERASamsung M2020, M2070 Service Training</v>
      </c>
      <c r="G6119" s="18">
        <v>1</v>
      </c>
      <c r="H6119" s="19">
        <v>44075</v>
      </c>
      <c r="I6119" s="18" t="str">
        <f>+IFERROR(VLOOKUP(Cursos[[#This Row],[Modelo correcto]],Modelos[[Modelo correcto]:[Aplica para certificación]],4,FALSE),"REVISAR")</f>
        <v>NO</v>
      </c>
    </row>
    <row r="6120" spans="1:9" ht="15.75" x14ac:dyDescent="0.25">
      <c r="A6120" s="144" t="s">
        <v>327</v>
      </c>
      <c r="B6120">
        <v>1</v>
      </c>
      <c r="C6120" s="110" t="s">
        <v>2182</v>
      </c>
      <c r="D6120" s="18" t="str">
        <f>+IFERROR(VLOOKUP(Cursos[[#This Row],[Modelo correcto]],Modelos[[Modelo correcto]:[¿En línea?]],2,FALSE),"REVISAR")</f>
        <v>HP</v>
      </c>
      <c r="E6120" s="145" t="str">
        <f>+IFERROR(VLOOKUP(Cursos[[#This Row],[Modelo correcto]],Modelos[[Modelo correcto]:[¿En línea?]],3,FALSE),"REVISAR")</f>
        <v>SÍ</v>
      </c>
      <c r="F6120" s="18" t="str">
        <f>+Cursos[[#This Row],[IS]]&amp;Cursos[[#This Row],[Modelo correcto]]</f>
        <v>IVAN ISRAEL MENDEZ RIVERASamsung K4, X4 Service Training</v>
      </c>
      <c r="G6120" s="18">
        <v>0</v>
      </c>
      <c r="H6120" s="19">
        <v>44075</v>
      </c>
      <c r="I6120" s="18" t="str">
        <f>+IFERROR(VLOOKUP(Cursos[[#This Row],[Modelo correcto]],Modelos[[Modelo correcto]:[Aplica para certificación]],4,FALSE),"REVISAR")</f>
        <v>NO</v>
      </c>
    </row>
    <row r="6121" spans="1:9" ht="15.75" x14ac:dyDescent="0.25">
      <c r="A6121" s="144" t="s">
        <v>327</v>
      </c>
      <c r="B6121">
        <v>1</v>
      </c>
      <c r="C6121" s="110" t="s">
        <v>2183</v>
      </c>
      <c r="D6121" s="18" t="str">
        <f>+IFERROR(VLOOKUP(Cursos[[#This Row],[Modelo correcto]],Modelos[[Modelo correcto]:[¿En línea?]],2,FALSE),"REVISAR")</f>
        <v>HP</v>
      </c>
      <c r="E6121" s="145" t="str">
        <f>+IFERROR(VLOOKUP(Cursos[[#This Row],[Modelo correcto]],Modelos[[Modelo correcto]:[¿En línea?]],3,FALSE),"REVISAR")</f>
        <v>SÍ</v>
      </c>
      <c r="F6121" s="18" t="str">
        <f>+Cursos[[#This Row],[IS]]&amp;Cursos[[#This Row],[Modelo correcto]]</f>
        <v>IVAN ISRAEL MENDEZ RIVERASamsung M2825, M2875 Service Training</v>
      </c>
      <c r="G6121" s="18">
        <v>0</v>
      </c>
      <c r="H6121" s="19">
        <v>44075</v>
      </c>
      <c r="I6121" s="18" t="str">
        <f>+IFERROR(VLOOKUP(Cursos[[#This Row],[Modelo correcto]],Modelos[[Modelo correcto]:[Aplica para certificación]],4,FALSE),"REVISAR")</f>
        <v>NO</v>
      </c>
    </row>
    <row r="6122" spans="1:9" x14ac:dyDescent="0.25">
      <c r="A6122" s="29" t="s">
        <v>568</v>
      </c>
      <c r="B6122">
        <v>1</v>
      </c>
      <c r="C6122" s="10" t="s">
        <v>76</v>
      </c>
      <c r="D6122" s="18" t="str">
        <f>+IFERROR(VLOOKUP(Cursos[[#This Row],[Modelo correcto]],Modelos[[Modelo correcto]:[¿En línea?]],2,FALSE),"REVISAR")</f>
        <v>XEROX</v>
      </c>
      <c r="E6122" s="18" t="str">
        <f>+IFERROR(VLOOKUP(Cursos[[#This Row],[Modelo correcto]],Modelos[[Modelo correcto]:[¿En línea?]],3,FALSE),"REVISAR")</f>
        <v>SÍ</v>
      </c>
      <c r="F6122" s="18" t="str">
        <f>+Cursos[[#This Row],[IS]]&amp;Cursos[[#This Row],[Modelo correcto]]</f>
        <v>RAUL NAJERA LOPEZCLR211</v>
      </c>
      <c r="G6122" s="18">
        <v>0</v>
      </c>
      <c r="H6122" s="19">
        <v>43770</v>
      </c>
      <c r="I6122" s="18" t="str">
        <f>+IFERROR(VLOOKUP(Cursos[[#This Row],[Modelo correcto]],Modelos[[Modelo correcto]:[Aplica para certificación]],4,FALSE),"REVISAR")</f>
        <v>NO</v>
      </c>
    </row>
    <row r="6123" spans="1:9" x14ac:dyDescent="0.25">
      <c r="A6123" s="144" t="s">
        <v>568</v>
      </c>
      <c r="B6123">
        <v>1</v>
      </c>
      <c r="C6123" s="10" t="s">
        <v>258</v>
      </c>
      <c r="D6123" s="18" t="str">
        <f>+IFERROR(VLOOKUP(Cursos[[#This Row],[Modelo correcto]],Modelos[[Modelo correcto]:[¿En línea?]],2,FALSE),"REVISAR")</f>
        <v>XEROX</v>
      </c>
      <c r="E6123" s="18" t="str">
        <f>+IFERROR(VLOOKUP(Cursos[[#This Row],[Modelo correcto]],Modelos[[Modelo correcto]:[¿En línea?]],3,FALSE),"REVISAR")</f>
        <v>SÍ</v>
      </c>
      <c r="F6123" s="18" t="str">
        <f>+Cursos[[#This Row],[IS]]&amp;Cursos[[#This Row],[Modelo correcto]]</f>
        <v>RAUL NAJERA LOPEZCMYKNTF</v>
      </c>
      <c r="G6123" s="18">
        <v>1</v>
      </c>
      <c r="H6123" s="19">
        <v>43739</v>
      </c>
      <c r="I6123" s="18" t="str">
        <f>+IFERROR(VLOOKUP(Cursos[[#This Row],[Modelo correcto]],Modelos[[Modelo correcto]:[Aplica para certificación]],4,FALSE),"REVISAR")</f>
        <v>SÍ</v>
      </c>
    </row>
    <row r="6124" spans="1:9" x14ac:dyDescent="0.25">
      <c r="A6124" s="144" t="s">
        <v>568</v>
      </c>
      <c r="B6124">
        <v>1</v>
      </c>
      <c r="C6124" s="10" t="s">
        <v>248</v>
      </c>
      <c r="D6124" s="18" t="str">
        <f>+IFERROR(VLOOKUP(Cursos[[#This Row],[Modelo correcto]],Modelos[[Modelo correcto]:[¿En línea?]],2,FALSE),"REVISAR")</f>
        <v>XEROX</v>
      </c>
      <c r="E6124" s="18" t="str">
        <f>+IFERROR(VLOOKUP(Cursos[[#This Row],[Modelo correcto]],Modelos[[Modelo correcto]:[¿En línea?]],3,FALSE),"REVISAR")</f>
        <v>SÍ</v>
      </c>
      <c r="F6124" s="18" t="str">
        <f>+Cursos[[#This Row],[IS]]&amp;Cursos[[#This Row],[Modelo correcto]]</f>
        <v>RAUL NAJERA LOPEZD12501</v>
      </c>
      <c r="G6124" s="18">
        <v>1</v>
      </c>
      <c r="H6124" s="19">
        <v>43739</v>
      </c>
      <c r="I6124" s="18" t="str">
        <f>+IFERROR(VLOOKUP(Cursos[[#This Row],[Modelo correcto]],Modelos[[Modelo correcto]:[Aplica para certificación]],4,FALSE),"REVISAR")</f>
        <v>SÍ</v>
      </c>
    </row>
    <row r="6125" spans="1:9" ht="15.75" x14ac:dyDescent="0.25">
      <c r="A6125" s="144" t="s">
        <v>327</v>
      </c>
      <c r="B6125">
        <v>1</v>
      </c>
      <c r="C6125" s="110" t="s">
        <v>2184</v>
      </c>
      <c r="D6125" s="18" t="str">
        <f>+IFERROR(VLOOKUP(Cursos[[#This Row],[Modelo correcto]],Modelos[[Modelo correcto]:[¿En línea?]],2,FALSE),"REVISAR")</f>
        <v>HP</v>
      </c>
      <c r="E6125" s="145" t="str">
        <f>+IFERROR(VLOOKUP(Cursos[[#This Row],[Modelo correcto]],Modelos[[Modelo correcto]:[¿En línea?]],3,FALSE),"REVISAR")</f>
        <v>SÍ</v>
      </c>
      <c r="F6125" s="18" t="str">
        <f>+Cursos[[#This Row],[IS]]&amp;Cursos[[#This Row],[Modelo correcto]]</f>
        <v>IVAN ISRAEL MENDEZ RIVERASamsung M4530, M4580 Service Training</v>
      </c>
      <c r="G6125" s="18">
        <v>0</v>
      </c>
      <c r="H6125" s="19">
        <v>44075</v>
      </c>
      <c r="I6125" s="18" t="str">
        <f>+IFERROR(VLOOKUP(Cursos[[#This Row],[Modelo correcto]],Modelos[[Modelo correcto]:[Aplica para certificación]],4,FALSE),"REVISAR")</f>
        <v>NO</v>
      </c>
    </row>
    <row r="6126" spans="1:9" x14ac:dyDescent="0.25">
      <c r="A6126" s="144" t="s">
        <v>327</v>
      </c>
      <c r="B6126">
        <v>1</v>
      </c>
      <c r="C6126" s="145" t="s">
        <v>2187</v>
      </c>
      <c r="D6126" s="18" t="str">
        <f>+IFERROR(VLOOKUP(Cursos[[#This Row],[Modelo correcto]],Modelos[[Modelo correcto]:[¿En línea?]],2,FALSE),"REVISAR")</f>
        <v>HP</v>
      </c>
      <c r="E6126" s="145" t="str">
        <f>+IFERROR(VLOOKUP(Cursos[[#This Row],[Modelo correcto]],Modelos[[Modelo correcto]:[¿En línea?]],3,FALSE),"REVISAR")</f>
        <v>SÍ</v>
      </c>
      <c r="F6126" s="18" t="str">
        <f>+Cursos[[#This Row],[IS]]&amp;Cursos[[#This Row],[Modelo correcto]]</f>
        <v>IVAN ISRAEL MENDEZ RIVERASamsung C430, C480 Service Training</v>
      </c>
      <c r="G6126" s="43">
        <v>0</v>
      </c>
      <c r="H6126" s="19">
        <v>44075</v>
      </c>
      <c r="I6126" s="18" t="str">
        <f>+IFERROR(VLOOKUP(Cursos[[#This Row],[Modelo correcto]],Modelos[[Modelo correcto]:[Aplica para certificación]],4,FALSE),"REVISAR")</f>
        <v>NO</v>
      </c>
    </row>
    <row r="6127" spans="1:9" ht="15.75" x14ac:dyDescent="0.25">
      <c r="A6127" s="144" t="s">
        <v>327</v>
      </c>
      <c r="B6127">
        <v>1</v>
      </c>
      <c r="C6127" s="110" t="s">
        <v>2196</v>
      </c>
      <c r="D6127" s="18" t="str">
        <f>+IFERROR(VLOOKUP(Cursos[[#This Row],[Modelo correcto]],Modelos[[Modelo correcto]:[¿En línea?]],2,FALSE),"REVISAR")</f>
        <v>HP</v>
      </c>
      <c r="E6127" s="145" t="str">
        <f>+IFERROR(VLOOKUP(Cursos[[#This Row],[Modelo correcto]],Modelos[[Modelo correcto]:[¿En línea?]],3,FALSE),"REVISAR")</f>
        <v>SÍ</v>
      </c>
      <c r="F6127" s="18" t="str">
        <f>+Cursos[[#This Row],[IS]]&amp;Cursos[[#This Row],[Modelo correcto]]</f>
        <v>IVAN ISRAEL MENDEZ RIVERASamsung CLP-680ND, CLP-680DW, CLX-6260ND, CLX-6260FD, CLX-6260FR, CLX-6260FW Service Training</v>
      </c>
      <c r="G6127" s="18">
        <v>0</v>
      </c>
      <c r="H6127" s="19">
        <v>44075</v>
      </c>
      <c r="I6127" s="18" t="str">
        <f>+IFERROR(VLOOKUP(Cursos[[#This Row],[Modelo correcto]],Modelos[[Modelo correcto]:[Aplica para certificación]],4,FALSE),"REVISAR")</f>
        <v>NO</v>
      </c>
    </row>
    <row r="6128" spans="1:9" x14ac:dyDescent="0.25">
      <c r="A6128" s="144" t="s">
        <v>568</v>
      </c>
      <c r="B6128">
        <v>1</v>
      </c>
      <c r="C6128" s="10" t="s">
        <v>186</v>
      </c>
      <c r="D6128" s="18" t="str">
        <f>+IFERROR(VLOOKUP(Cursos[[#This Row],[Modelo correcto]],Modelos[[Modelo correcto]:[¿En línea?]],2,FALSE),"REVISAR")</f>
        <v>XEROX</v>
      </c>
      <c r="E6128" s="18" t="str">
        <f>+IFERROR(VLOOKUP(Cursos[[#This Row],[Modelo correcto]],Modelos[[Modelo correcto]:[¿En línea?]],3,FALSE),"REVISAR")</f>
        <v>SÍ</v>
      </c>
      <c r="F6128" s="18" t="str">
        <f>+Cursos[[#This Row],[IS]]&amp;Cursos[[#This Row],[Modelo correcto]]</f>
        <v>RAUL NAJERA LOPEZEFI100</v>
      </c>
      <c r="G6128" s="18">
        <v>0</v>
      </c>
      <c r="H6128" s="19">
        <v>43770</v>
      </c>
      <c r="I6128" s="18" t="str">
        <f>+IFERROR(VLOOKUP(Cursos[[#This Row],[Modelo correcto]],Modelos[[Modelo correcto]:[Aplica para certificación]],4,FALSE),"REVISAR")</f>
        <v>NO</v>
      </c>
    </row>
    <row r="6129" spans="1:9" x14ac:dyDescent="0.25">
      <c r="A6129" s="144" t="s">
        <v>568</v>
      </c>
      <c r="B6129">
        <v>1</v>
      </c>
      <c r="C6129" s="10" t="s">
        <v>88</v>
      </c>
      <c r="D6129" s="18" t="str">
        <f>+IFERROR(VLOOKUP(Cursos[[#This Row],[Modelo correcto]],Modelos[[Modelo correcto]:[¿En línea?]],2,FALSE),"REVISAR")</f>
        <v>XEROX</v>
      </c>
      <c r="E6129" s="18" t="str">
        <f>+IFERROR(VLOOKUP(Cursos[[#This Row],[Modelo correcto]],Modelos[[Modelo correcto]:[¿En línea?]],3,FALSE),"REVISAR")</f>
        <v>SÍ</v>
      </c>
      <c r="F6129" s="18" t="str">
        <f>+Cursos[[#This Row],[IS]]&amp;Cursos[[#This Row],[Modelo correcto]]</f>
        <v>RAUL NAJERA LOPEZEFIOVER</v>
      </c>
      <c r="G6129" s="18">
        <v>0</v>
      </c>
      <c r="H6129" s="19">
        <v>43770</v>
      </c>
      <c r="I6129" s="18" t="str">
        <f>+IFERROR(VLOOKUP(Cursos[[#This Row],[Modelo correcto]],Modelos[[Modelo correcto]:[Aplica para certificación]],4,FALSE),"REVISAR")</f>
        <v>NO</v>
      </c>
    </row>
    <row r="6130" spans="1:9" x14ac:dyDescent="0.25">
      <c r="A6130" s="144" t="s">
        <v>338</v>
      </c>
      <c r="B6130">
        <v>1</v>
      </c>
      <c r="C6130" s="63" t="s">
        <v>1214</v>
      </c>
      <c r="D6130" s="18" t="str">
        <f>+IFERROR(VLOOKUP(Cursos[[#This Row],[Modelo correcto]],Modelos[[Modelo correcto]:[¿En línea?]],2,FALSE),"REVISAR")</f>
        <v>HP</v>
      </c>
      <c r="E6130" s="18" t="str">
        <f>+IFERROR(VLOOKUP(Cursos[[#This Row],[Modelo correcto]],Modelos[[Modelo correcto]:[¿En línea?]],3,FALSE),"REVISAR")</f>
        <v>SÍ</v>
      </c>
      <c r="F6130" s="18" t="str">
        <f>+Cursos[[#This Row],[IS]]&amp;Cursos[[#This Row],[Modelo correcto]]</f>
        <v>JOSE LUIS CARBAJAL CABUTOM552</v>
      </c>
      <c r="G6130" s="18"/>
      <c r="H6130" s="18"/>
      <c r="I6130" s="18" t="str">
        <f>+IFERROR(VLOOKUP(Cursos[[#This Row],[Modelo correcto]],Modelos[[Modelo correcto]:[Aplica para certificación]],4,FALSE),"REVISAR")</f>
        <v>SÍ</v>
      </c>
    </row>
    <row r="6131" spans="1:9" ht="15.75" x14ac:dyDescent="0.25">
      <c r="A6131" s="144" t="s">
        <v>327</v>
      </c>
      <c r="B6131">
        <v>1</v>
      </c>
      <c r="C6131" s="110" t="s">
        <v>2197</v>
      </c>
      <c r="D6131" s="18" t="str">
        <f>+IFERROR(VLOOKUP(Cursos[[#This Row],[Modelo correcto]],Modelos[[Modelo correcto]:[¿En línea?]],2,FALSE),"REVISAR")</f>
        <v>HP</v>
      </c>
      <c r="E6131" s="145" t="str">
        <f>+IFERROR(VLOOKUP(Cursos[[#This Row],[Modelo correcto]],Modelos[[Modelo correcto]:[¿En línea?]],3,FALSE),"REVISAR")</f>
        <v>SÍ</v>
      </c>
      <c r="F6131" s="18" t="str">
        <f>+Cursos[[#This Row],[IS]]&amp;Cursos[[#This Row],[Modelo correcto]]</f>
        <v>IVAN ISRAEL MENDEZ RIVERASamsung MX - K7 and X7 Service Training</v>
      </c>
      <c r="G6131" s="18">
        <v>0</v>
      </c>
      <c r="H6131" s="19">
        <v>44075</v>
      </c>
      <c r="I6131" s="18" t="str">
        <f>+IFERROR(VLOOKUP(Cursos[[#This Row],[Modelo correcto]],Modelos[[Modelo correcto]:[Aplica para certificación]],4,FALSE),"REVISAR")</f>
        <v>NO</v>
      </c>
    </row>
    <row r="6132" spans="1:9" ht="15.75" x14ac:dyDescent="0.25">
      <c r="A6132" s="144" t="s">
        <v>327</v>
      </c>
      <c r="B6132">
        <v>1</v>
      </c>
      <c r="C6132" s="110" t="s">
        <v>2198</v>
      </c>
      <c r="D6132" s="18" t="str">
        <f>+IFERROR(VLOOKUP(Cursos[[#This Row],[Modelo correcto]],Modelos[[Modelo correcto]:[¿En línea?]],2,FALSE),"REVISAR")</f>
        <v>HP</v>
      </c>
      <c r="E6132" s="145" t="str">
        <f>+IFERROR(VLOOKUP(Cursos[[#This Row],[Modelo correcto]],Modelos[[Modelo correcto]:[¿En línea?]],3,FALSE),"REVISAR")</f>
        <v>SÍ</v>
      </c>
      <c r="F6132" s="18" t="str">
        <f>+Cursos[[#This Row],[IS]]&amp;Cursos[[#This Row],[Modelo correcto]]</f>
        <v>IVAN ISRAEL MENDEZ RIVERASamsung SL-C4010, SL-C4060, SL-C4062 Series Service Training</v>
      </c>
      <c r="G6132" s="18">
        <v>0</v>
      </c>
      <c r="H6132" s="19">
        <v>44075</v>
      </c>
      <c r="I6132" s="18" t="str">
        <f>+IFERROR(VLOOKUP(Cursos[[#This Row],[Modelo correcto]],Modelos[[Modelo correcto]:[Aplica para certificación]],4,FALSE),"REVISAR")</f>
        <v>NO</v>
      </c>
    </row>
    <row r="6133" spans="1:9" x14ac:dyDescent="0.25">
      <c r="A6133" s="144" t="s">
        <v>338</v>
      </c>
      <c r="B6133">
        <v>0</v>
      </c>
      <c r="C6133" s="64" t="s">
        <v>924</v>
      </c>
      <c r="D6133" s="10" t="str">
        <f>+IFERROR(VLOOKUP(Cursos[[#This Row],[Modelo correcto]],Modelos[[Modelo correcto]:[¿En línea?]],2,FALSE),"REVISAR")</f>
        <v>HP</v>
      </c>
      <c r="E6133" s="10" t="str">
        <f>+IFERROR(VLOOKUP(Cursos[[#This Row],[Modelo correcto]],Modelos[[Modelo correcto]:[¿En línea?]],3,FALSE),"REVISAR")</f>
        <v>SÍ</v>
      </c>
      <c r="F6133" s="18" t="str">
        <f>+Cursos[[#This Row],[IS]]&amp;Cursos[[#This Row],[Modelo correcto]]</f>
        <v>JOSE LUIS CARBAJAL CABUTOM575</v>
      </c>
      <c r="G6133" s="18">
        <v>1</v>
      </c>
      <c r="H6133" s="18"/>
      <c r="I6133" s="18" t="str">
        <f>+IFERROR(VLOOKUP(Cursos[[#This Row],[Modelo correcto]],Modelos[[Modelo correcto]:[Aplica para certificación]],4,FALSE),"REVISAR")</f>
        <v>NO</v>
      </c>
    </row>
    <row r="6134" spans="1:9" ht="15.75" x14ac:dyDescent="0.25">
      <c r="A6134" s="144" t="s">
        <v>327</v>
      </c>
      <c r="B6134">
        <v>1</v>
      </c>
      <c r="C6134" s="110" t="s">
        <v>2204</v>
      </c>
      <c r="D6134" s="18" t="str">
        <f>+IFERROR(VLOOKUP(Cursos[[#This Row],[Modelo correcto]],Modelos[[Modelo correcto]:[¿En línea?]],2,FALSE),"REVISAR")</f>
        <v>HP</v>
      </c>
      <c r="E6134" s="18" t="str">
        <f>+IFERROR(VLOOKUP(Cursos[[#This Row],[Modelo correcto]],Modelos[[Modelo correcto]:[¿En línea?]],3,FALSE),"REVISAR")</f>
        <v>SÍ</v>
      </c>
      <c r="F6134" s="18" t="str">
        <f>+Cursos[[#This Row],[IS]]&amp;Cursos[[#This Row],[Modelo correcto]]</f>
        <v>IVAN ISRAEL MENDEZ RIVERAHP Latex 110 Technical Training</v>
      </c>
      <c r="G6134" s="18">
        <v>1</v>
      </c>
      <c r="H6134" s="19">
        <v>44075</v>
      </c>
      <c r="I6134" s="18" t="str">
        <f>+IFERROR(VLOOKUP(Cursos[[#This Row],[Modelo correcto]],Modelos[[Modelo correcto]:[Aplica para certificación]],4,FALSE),"REVISAR")</f>
        <v>NO</v>
      </c>
    </row>
    <row r="6135" spans="1:9" ht="15.75" x14ac:dyDescent="0.25">
      <c r="A6135" s="144" t="s">
        <v>327</v>
      </c>
      <c r="B6135">
        <v>1</v>
      </c>
      <c r="C6135" s="110" t="s">
        <v>2205</v>
      </c>
      <c r="D6135" s="18" t="str">
        <f>+IFERROR(VLOOKUP(Cursos[[#This Row],[Modelo correcto]],Modelos[[Modelo correcto]:[¿En línea?]],2,FALSE),"REVISAR")</f>
        <v>HP</v>
      </c>
      <c r="E6135" s="18" t="str">
        <f>+IFERROR(VLOOKUP(Cursos[[#This Row],[Modelo correcto]],Modelos[[Modelo correcto]:[¿En línea?]],3,FALSE),"REVISAR")</f>
        <v>SÍ</v>
      </c>
      <c r="F6135" s="18" t="str">
        <f>+Cursos[[#This Row],[IS]]&amp;Cursos[[#This Row],[Modelo correcto]]</f>
        <v>IVAN ISRAEL MENDEZ RIVERASamsung M4020, M4070 Service Training</v>
      </c>
      <c r="G6135" s="18">
        <v>1</v>
      </c>
      <c r="H6135" s="19">
        <v>44075</v>
      </c>
      <c r="I6135" s="18" t="str">
        <f>+IFERROR(VLOOKUP(Cursos[[#This Row],[Modelo correcto]],Modelos[[Modelo correcto]:[Aplica para certificación]],4,FALSE),"REVISAR")</f>
        <v>NO</v>
      </c>
    </row>
    <row r="6136" spans="1:9" x14ac:dyDescent="0.25">
      <c r="A6136" s="29" t="s">
        <v>568</v>
      </c>
      <c r="B6136">
        <v>1</v>
      </c>
      <c r="C6136" s="10" t="s">
        <v>175</v>
      </c>
      <c r="D6136" s="18" t="str">
        <f>+IFERROR(VLOOKUP(Cursos[[#This Row],[Modelo correcto]],Modelos[[Modelo correcto]:[¿En línea?]],2,FALSE),"REVISAR")</f>
        <v>XEROX</v>
      </c>
      <c r="E6136" s="18" t="str">
        <f>+IFERROR(VLOOKUP(Cursos[[#This Row],[Modelo correcto]],Modelos[[Modelo correcto]:[¿En línea?]],3,FALSE),"REVISAR")</f>
        <v>SÍ</v>
      </c>
      <c r="F6136" s="18" t="str">
        <f>+Cursos[[#This Row],[IS]]&amp;Cursos[[#This Row],[Modelo correcto]]</f>
        <v>RAUL NAJERA LOPEZGLA309</v>
      </c>
      <c r="G6136" s="18">
        <v>0</v>
      </c>
      <c r="H6136" s="19">
        <v>43770</v>
      </c>
      <c r="I6136" s="18" t="str">
        <f>+IFERROR(VLOOKUP(Cursos[[#This Row],[Modelo correcto]],Modelos[[Modelo correcto]:[Aplica para certificación]],4,FALSE),"REVISAR")</f>
        <v>NO</v>
      </c>
    </row>
    <row r="6137" spans="1:9" x14ac:dyDescent="0.25">
      <c r="A6137" s="144" t="s">
        <v>568</v>
      </c>
      <c r="B6137">
        <v>1</v>
      </c>
      <c r="C6137" s="10" t="s">
        <v>295</v>
      </c>
      <c r="D6137" s="18" t="str">
        <f>+IFERROR(VLOOKUP(Cursos[[#This Row],[Modelo correcto]],Modelos[[Modelo correcto]:[¿En línea?]],2,FALSE),"REVISAR")</f>
        <v>XEROX</v>
      </c>
      <c r="E6137" s="18" t="str">
        <f>+IFERROR(VLOOKUP(Cursos[[#This Row],[Modelo correcto]],Modelos[[Modelo correcto]:[¿En línea?]],3,FALSE),"REVISAR")</f>
        <v>SÍ</v>
      </c>
      <c r="F6137" s="18" t="str">
        <f>+Cursos[[#This Row],[IS]]&amp;Cursos[[#This Row],[Modelo correcto]]</f>
        <v>RAUL NAJERA LOPEZIDMNTFR</v>
      </c>
      <c r="G6137" s="18">
        <v>1</v>
      </c>
      <c r="H6137" s="19">
        <v>43647</v>
      </c>
      <c r="I6137" s="18" t="str">
        <f>+IFERROR(VLOOKUP(Cursos[[#This Row],[Modelo correcto]],Modelos[[Modelo correcto]:[Aplica para certificación]],4,FALSE),"REVISAR")</f>
        <v>SÍ</v>
      </c>
    </row>
    <row r="6138" spans="1:9" ht="15.75" x14ac:dyDescent="0.25">
      <c r="A6138" s="144" t="s">
        <v>327</v>
      </c>
      <c r="B6138">
        <v>1</v>
      </c>
      <c r="C6138" s="110" t="s">
        <v>1988</v>
      </c>
      <c r="D6138" s="18" t="str">
        <f>+IFERROR(VLOOKUP(Cursos[[#This Row],[Modelo correcto]],Modelos[[Modelo correcto]:[¿En línea?]],2,FALSE),"REVISAR")</f>
        <v>HP</v>
      </c>
      <c r="E6138" s="18" t="str">
        <f>+IFERROR(VLOOKUP(Cursos[[#This Row],[Modelo correcto]],Modelos[[Modelo correcto]:[¿En línea?]],3,FALSE),"REVISAR")</f>
        <v>SÍ</v>
      </c>
      <c r="F6138" s="18" t="str">
        <f>+Cursos[[#This Row],[IS]]&amp;Cursos[[#This Row],[Modelo correcto]]</f>
        <v>IVAN ISRAEL MENDEZ RIVERASamsung Smart UX Center Solution Training</v>
      </c>
      <c r="G6138" s="18">
        <v>1</v>
      </c>
      <c r="H6138" s="19">
        <v>44075</v>
      </c>
      <c r="I6138" s="18" t="str">
        <f>+IFERROR(VLOOKUP(Cursos[[#This Row],[Modelo correcto]],Modelos[[Modelo correcto]:[Aplica para certificación]],4,FALSE),"REVISAR")</f>
        <v>NO</v>
      </c>
    </row>
    <row r="6139" spans="1:9" ht="15.75" x14ac:dyDescent="0.25">
      <c r="A6139" s="144" t="s">
        <v>327</v>
      </c>
      <c r="B6139">
        <v>1</v>
      </c>
      <c r="C6139" s="110" t="s">
        <v>2210</v>
      </c>
      <c r="D6139" s="18" t="str">
        <f>+IFERROR(VLOOKUP(Cursos[[#This Row],[Modelo correcto]],Modelos[[Modelo correcto]:[¿En línea?]],2,FALSE),"REVISAR")</f>
        <v>HP</v>
      </c>
      <c r="E6139" s="145" t="str">
        <f>+IFERROR(VLOOKUP(Cursos[[#This Row],[Modelo correcto]],Modelos[[Modelo correcto]:[¿En línea?]],3,FALSE),"REVISAR")</f>
        <v>SÍ</v>
      </c>
      <c r="F6139" s="18" t="str">
        <f>+Cursos[[#This Row],[IS]]&amp;Cursos[[#This Row],[Modelo correcto]]</f>
        <v>IVAN ISRAEL MENDEZ RIVERAHP Security Manager Technical Training</v>
      </c>
      <c r="G6139" s="18">
        <v>1</v>
      </c>
      <c r="H6139" s="19">
        <v>44075</v>
      </c>
      <c r="I6139" s="18" t="str">
        <f>+IFERROR(VLOOKUP(Cursos[[#This Row],[Modelo correcto]],Modelos[[Modelo correcto]:[Aplica para certificación]],4,FALSE),"REVISAR")</f>
        <v>NO</v>
      </c>
    </row>
    <row r="6140" spans="1:9" ht="15.75" x14ac:dyDescent="0.25">
      <c r="A6140" s="144" t="s">
        <v>327</v>
      </c>
      <c r="B6140">
        <v>1</v>
      </c>
      <c r="C6140" s="110" t="s">
        <v>2211</v>
      </c>
      <c r="D6140" s="18" t="str">
        <f>+IFERROR(VLOOKUP(Cursos[[#This Row],[Modelo correcto]],Modelos[[Modelo correcto]:[¿En línea?]],2,FALSE),"REVISAR")</f>
        <v>HP</v>
      </c>
      <c r="E6140" s="145" t="str">
        <f>+IFERROR(VLOOKUP(Cursos[[#This Row],[Modelo correcto]],Modelos[[Modelo correcto]:[¿En línea?]],3,FALSE),"REVISAR")</f>
        <v>SÍ</v>
      </c>
      <c r="F6140" s="18" t="str">
        <f>+Cursos[[#This Row],[IS]]&amp;Cursos[[#This Row],[Modelo correcto]]</f>
        <v>IVAN ISRAEL MENDEZ RIVERASamsung ML-3710 Series &amp; 3750ND Service Training</v>
      </c>
      <c r="G6140" s="18">
        <v>1</v>
      </c>
      <c r="H6140" s="19">
        <v>44075</v>
      </c>
      <c r="I6140" s="18" t="str">
        <f>+IFERROR(VLOOKUP(Cursos[[#This Row],[Modelo correcto]],Modelos[[Modelo correcto]:[Aplica para certificación]],4,FALSE),"REVISAR")</f>
        <v>NO</v>
      </c>
    </row>
    <row r="6141" spans="1:9" ht="15.75" x14ac:dyDescent="0.25">
      <c r="A6141" s="144" t="s">
        <v>327</v>
      </c>
      <c r="B6141">
        <v>1</v>
      </c>
      <c r="C6141" s="110" t="s">
        <v>2212</v>
      </c>
      <c r="D6141" s="18" t="str">
        <f>+IFERROR(VLOOKUP(Cursos[[#This Row],[Modelo correcto]],Modelos[[Modelo correcto]:[¿En línea?]],2,FALSE),"REVISAR")</f>
        <v>HP</v>
      </c>
      <c r="E6141" s="145" t="str">
        <f>+IFERROR(VLOOKUP(Cursos[[#This Row],[Modelo correcto]],Modelos[[Modelo correcto]:[¿En línea?]],3,FALSE),"REVISAR")</f>
        <v>SÍ</v>
      </c>
      <c r="F6141" s="18" t="str">
        <f>+Cursos[[#This Row],[IS]]&amp;Cursos[[#This Row],[Modelo correcto]]</f>
        <v>IVAN ISRAEL MENDEZ RIVERATechnical Templates Training for Agents</v>
      </c>
      <c r="G6141" s="18">
        <v>1</v>
      </c>
      <c r="H6141" s="19">
        <v>44075</v>
      </c>
      <c r="I6141" s="18" t="str">
        <f>+IFERROR(VLOOKUP(Cursos[[#This Row],[Modelo correcto]],Modelos[[Modelo correcto]:[Aplica para certificación]],4,FALSE),"REVISAR")</f>
        <v>NO</v>
      </c>
    </row>
    <row r="6142" spans="1:9" ht="15.75" x14ac:dyDescent="0.25">
      <c r="A6142" s="144" t="s">
        <v>327</v>
      </c>
      <c r="B6142">
        <v>1</v>
      </c>
      <c r="C6142" s="110" t="s">
        <v>2217</v>
      </c>
      <c r="D6142" s="18" t="str">
        <f>+IFERROR(VLOOKUP(Cursos[[#This Row],[Modelo correcto]],Modelos[[Modelo correcto]:[¿En línea?]],2,FALSE),"REVISAR")</f>
        <v>HP</v>
      </c>
      <c r="E6142" s="145" t="str">
        <f>+IFERROR(VLOOKUP(Cursos[[#This Row],[Modelo correcto]],Modelos[[Modelo correcto]:[¿En línea?]],3,FALSE),"REVISAR")</f>
        <v>SÍ</v>
      </c>
      <c r="F6142" s="18" t="str">
        <f>+Cursos[[#This Row],[IS]]&amp;Cursos[[#This Row],[Modelo correcto]]</f>
        <v>IVAN ISRAEL MENDEZ RIVERACloud Telephony Agent Training</v>
      </c>
      <c r="G6142" s="18">
        <v>0</v>
      </c>
      <c r="H6142" s="19">
        <v>44075</v>
      </c>
      <c r="I6142" s="18" t="str">
        <f>+IFERROR(VLOOKUP(Cursos[[#This Row],[Modelo correcto]],Modelos[[Modelo correcto]:[Aplica para certificación]],4,FALSE),"REVISAR")</f>
        <v>NO</v>
      </c>
    </row>
    <row r="6143" spans="1:9" ht="15.75" x14ac:dyDescent="0.25">
      <c r="A6143" s="144" t="s">
        <v>327</v>
      </c>
      <c r="B6143">
        <v>1</v>
      </c>
      <c r="C6143" s="110" t="s">
        <v>2216</v>
      </c>
      <c r="D6143" s="18" t="str">
        <f>+IFERROR(VLOOKUP(Cursos[[#This Row],[Modelo correcto]],Modelos[[Modelo correcto]:[¿En línea?]],2,FALSE),"REVISAR")</f>
        <v>HP</v>
      </c>
      <c r="E6143" s="145" t="str">
        <f>+IFERROR(VLOOKUP(Cursos[[#This Row],[Modelo correcto]],Modelos[[Modelo correcto]:[¿En línea?]],3,FALSE),"REVISAR")</f>
        <v>SÍ</v>
      </c>
      <c r="F6143" s="18" t="str">
        <f>+Cursos[[#This Row],[IS]]&amp;Cursos[[#This Row],[Modelo correcto]]</f>
        <v>IVAN ISRAEL MENDEZ RIVERAHP Proactive Management v5 Service Expert Training</v>
      </c>
      <c r="G6143" s="18">
        <v>1</v>
      </c>
      <c r="H6143" s="19">
        <v>44075</v>
      </c>
      <c r="I6143" s="18" t="str">
        <f>+IFERROR(VLOOKUP(Cursos[[#This Row],[Modelo correcto]],Modelos[[Modelo correcto]:[Aplica para certificación]],4,FALSE),"REVISAR")</f>
        <v>NO</v>
      </c>
    </row>
    <row r="6144" spans="1:9" ht="15.75" x14ac:dyDescent="0.25">
      <c r="A6144" s="144" t="s">
        <v>327</v>
      </c>
      <c r="B6144">
        <v>1</v>
      </c>
      <c r="C6144" s="110" t="s">
        <v>1948</v>
      </c>
      <c r="D6144" s="18" t="str">
        <f>+IFERROR(VLOOKUP(Cursos[[#This Row],[Modelo correcto]],Modelos[[Modelo correcto]:[¿En línea?]],2,FALSE),"REVISAR")</f>
        <v>HP</v>
      </c>
      <c r="E6144" s="145" t="str">
        <f>+IFERROR(VLOOKUP(Cursos[[#This Row],[Modelo correcto]],Modelos[[Modelo correcto]:[¿En línea?]],3,FALSE),"REVISAR")</f>
        <v>SÍ</v>
      </c>
      <c r="F6144" s="18" t="str">
        <f>+Cursos[[#This Row],[IS]]&amp;Cursos[[#This Row],[Modelo correcto]]</f>
        <v>IVAN ISRAEL MENDEZ RIVERASamsung Smart Printer Diagnostic System Solution Training</v>
      </c>
      <c r="G6144" s="18">
        <v>1</v>
      </c>
      <c r="H6144" s="19">
        <v>44075</v>
      </c>
      <c r="I6144" s="18" t="str">
        <f>+IFERROR(VLOOKUP(Cursos[[#This Row],[Modelo correcto]],Modelos[[Modelo correcto]:[Aplica para certificación]],4,FALSE),"REVISAR")</f>
        <v>NO</v>
      </c>
    </row>
    <row r="6145" spans="1:9" ht="16.5" x14ac:dyDescent="0.3">
      <c r="A6145" s="144" t="s">
        <v>327</v>
      </c>
      <c r="B6145">
        <v>1</v>
      </c>
      <c r="C6145" s="151" t="s">
        <v>2223</v>
      </c>
      <c r="D6145" s="18" t="str">
        <f>+IFERROR(VLOOKUP(Cursos[[#This Row],[Modelo correcto]],Modelos[[Modelo correcto]:[¿En línea?]],2,FALSE),"REVISAR")</f>
        <v>HP</v>
      </c>
      <c r="E6145" s="145" t="str">
        <f>+IFERROR(VLOOKUP(Cursos[[#This Row],[Modelo correcto]],Modelos[[Modelo correcto]:[¿En línea?]],3,FALSE),"REVISAR")</f>
        <v>SÍ</v>
      </c>
      <c r="F6145" s="18" t="str">
        <f>+Cursos[[#This Row],[IS]]&amp;Cursos[[#This Row],[Modelo correcto]]</f>
        <v>IVAN ISRAEL MENDEZ RIVERASamsung CLP-415N, CLP-415NW, CLX-4195N, CLX-4195FN, CLX-4195FW Service Training</v>
      </c>
      <c r="G6145" s="18">
        <v>1</v>
      </c>
      <c r="H6145" s="19">
        <v>44075</v>
      </c>
      <c r="I6145" s="18" t="str">
        <f>+IFERROR(VLOOKUP(Cursos[[#This Row],[Modelo correcto]],Modelos[[Modelo correcto]:[Aplica para certificación]],4,FALSE),"REVISAR")</f>
        <v>NO</v>
      </c>
    </row>
    <row r="6146" spans="1:9" ht="16.5" x14ac:dyDescent="0.3">
      <c r="A6146" s="144" t="s">
        <v>327</v>
      </c>
      <c r="B6146">
        <v>1</v>
      </c>
      <c r="C6146" s="151" t="s">
        <v>1031</v>
      </c>
      <c r="D6146" s="18" t="str">
        <f>+IFERROR(VLOOKUP(Cursos[[#This Row],[Modelo correcto]],Modelos[[Modelo correcto]:[¿En línea?]],2,FALSE),"REVISAR")</f>
        <v>HP</v>
      </c>
      <c r="E6146" s="145" t="str">
        <f>+IFERROR(VLOOKUP(Cursos[[#This Row],[Modelo correcto]],Modelos[[Modelo correcto]:[¿En línea?]],3,FALSE),"REVISAR")</f>
        <v>SÍ</v>
      </c>
      <c r="F6146" s="18" t="str">
        <f>+Cursos[[#This Row],[IS]]&amp;Cursos[[#This Row],[Modelo correcto]]</f>
        <v>IVAN ISRAEL MENDEZ RIVERASamsung Network Print Solution</v>
      </c>
      <c r="G6146" s="18">
        <v>1</v>
      </c>
      <c r="H6146" s="19">
        <v>44075</v>
      </c>
      <c r="I6146" s="18" t="str">
        <f>+IFERROR(VLOOKUP(Cursos[[#This Row],[Modelo correcto]],Modelos[[Modelo correcto]:[Aplica para certificación]],4,FALSE),"REVISAR")</f>
        <v>NO</v>
      </c>
    </row>
    <row r="6147" spans="1:9" ht="15.75" x14ac:dyDescent="0.25">
      <c r="A6147" s="144" t="s">
        <v>327</v>
      </c>
      <c r="B6147">
        <v>1</v>
      </c>
      <c r="C6147" s="110" t="s">
        <v>2236</v>
      </c>
      <c r="D6147" s="18" t="str">
        <f>+IFERROR(VLOOKUP(Cursos[[#This Row],[Modelo correcto]],Modelos[[Modelo correcto]:[¿En línea?]],2,FALSE),"REVISAR")</f>
        <v>HP</v>
      </c>
      <c r="E6147" s="52" t="str">
        <f>+IFERROR(VLOOKUP(Cursos[[#This Row],[Modelo correcto]],Modelos[[Modelo correcto]:[¿En línea?]],3,FALSE),"REVISAR")</f>
        <v>SÍ</v>
      </c>
      <c r="F6147" s="18" t="str">
        <f>+Cursos[[#This Row],[IS]]&amp;Cursos[[#This Row],[Modelo correcto]]</f>
        <v>IVAN ISRAEL MENDEZ RIVERALesson 1 Introduction to the PrinterOn Enterprise Solution</v>
      </c>
      <c r="G6147" s="18">
        <v>1</v>
      </c>
      <c r="H6147" s="19">
        <v>44105</v>
      </c>
      <c r="I6147" s="18" t="str">
        <f>+IFERROR(VLOOKUP(Cursos[[#This Row],[Modelo correcto]],Modelos[[Modelo correcto]:[Aplica para certificación]],4,FALSE),"REVISAR")</f>
        <v>NO</v>
      </c>
    </row>
    <row r="6148" spans="1:9" ht="15.75" x14ac:dyDescent="0.25">
      <c r="A6148" s="144" t="s">
        <v>327</v>
      </c>
      <c r="B6148">
        <v>1</v>
      </c>
      <c r="C6148" s="110" t="s">
        <v>2237</v>
      </c>
      <c r="D6148" s="18" t="str">
        <f>+IFERROR(VLOOKUP(Cursos[[#This Row],[Modelo correcto]],Modelos[[Modelo correcto]:[¿En línea?]],2,FALSE),"REVISAR")</f>
        <v>HP</v>
      </c>
      <c r="E6148" s="52" t="str">
        <f>+IFERROR(VLOOKUP(Cursos[[#This Row],[Modelo correcto]],Modelos[[Modelo correcto]:[¿En línea?]],3,FALSE),"REVISAR")</f>
        <v>SÍ</v>
      </c>
      <c r="F6148" s="18" t="str">
        <f>+Cursos[[#This Row],[IS]]&amp;Cursos[[#This Row],[Modelo correcto]]</f>
        <v>IVAN ISRAEL MENDEZ RIVERALesson 2 How to install the PrinterOn Enterprise Solution</v>
      </c>
      <c r="G6148" s="18">
        <v>1</v>
      </c>
      <c r="H6148" s="19">
        <v>44105</v>
      </c>
      <c r="I6148" s="18" t="str">
        <f>+IFERROR(VLOOKUP(Cursos[[#This Row],[Modelo correcto]],Modelos[[Modelo correcto]:[Aplica para certificación]],4,FALSE),"REVISAR")</f>
        <v>NO</v>
      </c>
    </row>
    <row r="6149" spans="1:9" ht="15.75" x14ac:dyDescent="0.25">
      <c r="A6149" s="144" t="s">
        <v>327</v>
      </c>
      <c r="B6149">
        <v>1</v>
      </c>
      <c r="C6149" s="110" t="s">
        <v>2238</v>
      </c>
      <c r="D6149" s="18" t="str">
        <f>+IFERROR(VLOOKUP(Cursos[[#This Row],[Modelo correcto]],Modelos[[Modelo correcto]:[¿En línea?]],2,FALSE),"REVISAR")</f>
        <v>HP</v>
      </c>
      <c r="E6149" s="52" t="str">
        <f>+IFERROR(VLOOKUP(Cursos[[#This Row],[Modelo correcto]],Modelos[[Modelo correcto]:[¿En línea?]],3,FALSE),"REVISAR")</f>
        <v>SÍ</v>
      </c>
      <c r="F6149" s="18" t="str">
        <f>+Cursos[[#This Row],[IS]]&amp;Cursos[[#This Row],[Modelo correcto]]</f>
        <v>IVAN ISRAEL MENDEZ RIVERALesson 3 Overview of the PrinterOn configuration Manager</v>
      </c>
      <c r="G6149" s="18">
        <v>1</v>
      </c>
      <c r="H6149" s="19">
        <v>44105</v>
      </c>
      <c r="I6149" s="18" t="str">
        <f>+IFERROR(VLOOKUP(Cursos[[#This Row],[Modelo correcto]],Modelos[[Modelo correcto]:[Aplica para certificación]],4,FALSE),"REVISAR")</f>
        <v>NO</v>
      </c>
    </row>
    <row r="6150" spans="1:9" ht="15.75" x14ac:dyDescent="0.25">
      <c r="A6150" s="144" t="s">
        <v>327</v>
      </c>
      <c r="B6150">
        <v>1</v>
      </c>
      <c r="C6150" s="110" t="s">
        <v>2001</v>
      </c>
      <c r="D6150" s="18" t="str">
        <f>+IFERROR(VLOOKUP(Cursos[[#This Row],[Modelo correcto]],Modelos[[Modelo correcto]:[¿En línea?]],2,FALSE),"REVISAR")</f>
        <v>HP</v>
      </c>
      <c r="E6150" s="52" t="str">
        <f>+IFERROR(VLOOKUP(Cursos[[#This Row],[Modelo correcto]],Modelos[[Modelo correcto]:[¿En línea?]],3,FALSE),"REVISAR")</f>
        <v>SÍ</v>
      </c>
      <c r="F6150" s="18" t="str">
        <f>+Cursos[[#This Row],[IS]]&amp;Cursos[[#This Row],[Modelo correcto]]</f>
        <v>IVAN ISRAEL MENDEZ RIVERALesson 4 Configure Web printing</v>
      </c>
      <c r="G6150" s="18">
        <v>1</v>
      </c>
      <c r="H6150" s="19">
        <v>44105</v>
      </c>
      <c r="I6150" s="18" t="str">
        <f>+IFERROR(VLOOKUP(Cursos[[#This Row],[Modelo correcto]],Modelos[[Modelo correcto]:[Aplica para certificación]],4,FALSE),"REVISAR")</f>
        <v>NO</v>
      </c>
    </row>
    <row r="6151" spans="1:9" ht="15.75" x14ac:dyDescent="0.25">
      <c r="A6151" s="144" t="s">
        <v>327</v>
      </c>
      <c r="B6151">
        <v>1</v>
      </c>
      <c r="C6151" s="110" t="s">
        <v>2243</v>
      </c>
      <c r="D6151" s="18" t="str">
        <f>+IFERROR(VLOOKUP(Cursos[[#This Row],[Modelo correcto]],Modelos[[Modelo correcto]:[¿En línea?]],2,FALSE),"REVISAR")</f>
        <v>HP</v>
      </c>
      <c r="E6151" s="52" t="str">
        <f>+IFERROR(VLOOKUP(Cursos[[#This Row],[Modelo correcto]],Modelos[[Modelo correcto]:[¿En línea?]],3,FALSE),"REVISAR")</f>
        <v>SÍ</v>
      </c>
      <c r="F6151" s="18" t="str">
        <f>+Cursos[[#This Row],[IS]]&amp;Cursos[[#This Row],[Modelo correcto]]</f>
        <v>IVAN ISRAEL MENDEZ RIVERALesson 5 Configure Mobile application printing</v>
      </c>
      <c r="G6151" s="18">
        <v>1</v>
      </c>
      <c r="H6151" s="19">
        <v>44105</v>
      </c>
      <c r="I6151" s="18" t="str">
        <f>+IFERROR(VLOOKUP(Cursos[[#This Row],[Modelo correcto]],Modelos[[Modelo correcto]:[Aplica para certificación]],4,FALSE),"REVISAR")</f>
        <v>NO</v>
      </c>
    </row>
    <row r="6152" spans="1:9" ht="15.75" x14ac:dyDescent="0.25">
      <c r="A6152" s="144" t="s">
        <v>327</v>
      </c>
      <c r="B6152">
        <v>1</v>
      </c>
      <c r="C6152" s="110" t="s">
        <v>2244</v>
      </c>
      <c r="D6152" s="18" t="str">
        <f>+IFERROR(VLOOKUP(Cursos[[#This Row],[Modelo correcto]],Modelos[[Modelo correcto]:[¿En línea?]],2,FALSE),"REVISAR")</f>
        <v>HP</v>
      </c>
      <c r="E6152" s="52" t="str">
        <f>+IFERROR(VLOOKUP(Cursos[[#This Row],[Modelo correcto]],Modelos[[Modelo correcto]:[¿En línea?]],3,FALSE),"REVISAR")</f>
        <v>SÍ</v>
      </c>
      <c r="F6152" s="18" t="str">
        <f>+Cursos[[#This Row],[IS]]&amp;Cursos[[#This Row],[Modelo correcto]]</f>
        <v>IVAN ISRAEL MENDEZ RIVERALesson 6 Configure Email printing</v>
      </c>
      <c r="G6152" s="18">
        <v>1</v>
      </c>
      <c r="H6152" s="19">
        <v>44105</v>
      </c>
      <c r="I6152" s="18" t="str">
        <f>+IFERROR(VLOOKUP(Cursos[[#This Row],[Modelo correcto]],Modelos[[Modelo correcto]:[Aplica para certificación]],4,FALSE),"REVISAR")</f>
        <v>NO</v>
      </c>
    </row>
    <row r="6153" spans="1:9" ht="15.75" x14ac:dyDescent="0.25">
      <c r="A6153" s="144" t="s">
        <v>327</v>
      </c>
      <c r="B6153">
        <v>1</v>
      </c>
      <c r="C6153" s="110" t="s">
        <v>2247</v>
      </c>
      <c r="D6153" s="18" t="str">
        <f>+IFERROR(VLOOKUP(Cursos[[#This Row],[Modelo correcto]],Modelos[[Modelo correcto]:[¿En línea?]],2,FALSE),"REVISAR")</f>
        <v>HP</v>
      </c>
      <c r="E6153" s="52" t="str">
        <f>+IFERROR(VLOOKUP(Cursos[[#This Row],[Modelo correcto]],Modelos[[Modelo correcto]:[¿En línea?]],3,FALSE),"REVISAR")</f>
        <v>SÍ</v>
      </c>
      <c r="F6153" s="18" t="str">
        <f>+Cursos[[#This Row],[IS]]&amp;Cursos[[#This Row],[Modelo correcto]]</f>
        <v>IVAN ISRAEL MENDEZ RIVERALesson 7 Configure Authentication</v>
      </c>
      <c r="G6153" s="18">
        <v>1</v>
      </c>
      <c r="H6153" s="19">
        <v>44105</v>
      </c>
      <c r="I6153" s="18" t="str">
        <f>+IFERROR(VLOOKUP(Cursos[[#This Row],[Modelo correcto]],Modelos[[Modelo correcto]:[Aplica para certificación]],4,FALSE),"REVISAR")</f>
        <v>NO</v>
      </c>
    </row>
    <row r="6154" spans="1:9" ht="15.75" x14ac:dyDescent="0.25">
      <c r="A6154" s="144" t="s">
        <v>327</v>
      </c>
      <c r="B6154">
        <v>1</v>
      </c>
      <c r="C6154" s="110" t="s">
        <v>2248</v>
      </c>
      <c r="D6154" s="18" t="str">
        <f>+IFERROR(VLOOKUP(Cursos[[#This Row],[Modelo correcto]],Modelos[[Modelo correcto]:[¿En línea?]],2,FALSE),"REVISAR")</f>
        <v>HP</v>
      </c>
      <c r="E6154" s="52" t="str">
        <f>+IFERROR(VLOOKUP(Cursos[[#This Row],[Modelo correcto]],Modelos[[Modelo correcto]:[¿En línea?]],3,FALSE),"REVISAR")</f>
        <v>SÍ</v>
      </c>
      <c r="F6154" s="18" t="str">
        <f>+Cursos[[#This Row],[IS]]&amp;Cursos[[#This Row],[Modelo correcto]]</f>
        <v>IVAN ISRAEL MENDEZ RIVERALesson 8 Configure PrintWhere Printing</v>
      </c>
      <c r="G6154" s="18">
        <v>1</v>
      </c>
      <c r="H6154" s="19">
        <v>44105</v>
      </c>
      <c r="I6154" s="18" t="str">
        <f>+IFERROR(VLOOKUP(Cursos[[#This Row],[Modelo correcto]],Modelos[[Modelo correcto]:[Aplica para certificación]],4,FALSE),"REVISAR")</f>
        <v>NO</v>
      </c>
    </row>
    <row r="6155" spans="1:9" ht="15.75" x14ac:dyDescent="0.25">
      <c r="A6155" s="144" t="s">
        <v>327</v>
      </c>
      <c r="B6155">
        <v>1</v>
      </c>
      <c r="C6155" s="110" t="s">
        <v>2249</v>
      </c>
      <c r="D6155" s="18" t="str">
        <f>+IFERROR(VLOOKUP(Cursos[[#This Row],[Modelo correcto]],Modelos[[Modelo correcto]:[¿En línea?]],2,FALSE),"REVISAR")</f>
        <v>HP</v>
      </c>
      <c r="E6155" s="52" t="str">
        <f>+IFERROR(VLOOKUP(Cursos[[#This Row],[Modelo correcto]],Modelos[[Modelo correcto]:[¿En línea?]],3,FALSE),"REVISAR")</f>
        <v>SÍ</v>
      </c>
      <c r="F6155" s="18" t="str">
        <f>+Cursos[[#This Row],[IS]]&amp;Cursos[[#This Row],[Modelo correcto]]</f>
        <v>IVAN ISRAEL MENDEZ RIVERALesson 9 Configure Remote printing</v>
      </c>
      <c r="G6155" s="18">
        <v>1</v>
      </c>
      <c r="H6155" s="19">
        <v>44105</v>
      </c>
      <c r="I6155" s="18" t="str">
        <f>+IFERROR(VLOOKUP(Cursos[[#This Row],[Modelo correcto]],Modelos[[Modelo correcto]:[Aplica para certificación]],4,FALSE),"REVISAR")</f>
        <v>NO</v>
      </c>
    </row>
    <row r="6156" spans="1:9" ht="15.75" x14ac:dyDescent="0.25">
      <c r="A6156" s="144" t="s">
        <v>327</v>
      </c>
      <c r="B6156">
        <v>1</v>
      </c>
      <c r="C6156" s="110" t="s">
        <v>2257</v>
      </c>
      <c r="D6156" s="18" t="str">
        <f>+IFERROR(VLOOKUP(Cursos[[#This Row],[Modelo correcto]],Modelos[[Modelo correcto]:[¿En línea?]],2,FALSE),"REVISAR")</f>
        <v>HP</v>
      </c>
      <c r="E6156" s="145" t="str">
        <f>+IFERROR(VLOOKUP(Cursos[[#This Row],[Modelo correcto]],Modelos[[Modelo correcto]:[¿En línea?]],3,FALSE),"REVISAR")</f>
        <v>SÍ</v>
      </c>
      <c r="F6156" s="18" t="str">
        <f>+Cursos[[#This Row],[IS]]&amp;Cursos[[#This Row],[Modelo correcto]]</f>
        <v>IVAN ISRAEL MENDEZ RIVERALesson 10 Configure guest Printing</v>
      </c>
      <c r="G6156" s="18">
        <v>1</v>
      </c>
      <c r="H6156" s="19">
        <v>44105</v>
      </c>
      <c r="I6156" s="18" t="str">
        <f>+IFERROR(VLOOKUP(Cursos[[#This Row],[Modelo correcto]],Modelos[[Modelo correcto]:[Aplica para certificación]],4,FALSE),"REVISAR")</f>
        <v>NO</v>
      </c>
    </row>
    <row r="6157" spans="1:9" ht="15.75" x14ac:dyDescent="0.25">
      <c r="A6157" s="144" t="s">
        <v>327</v>
      </c>
      <c r="B6157">
        <v>1</v>
      </c>
      <c r="C6157" s="110" t="s">
        <v>2258</v>
      </c>
      <c r="D6157" s="18" t="str">
        <f>+IFERROR(VLOOKUP(Cursos[[#This Row],[Modelo correcto]],Modelos[[Modelo correcto]:[¿En línea?]],2,FALSE),"REVISAR")</f>
        <v>HP</v>
      </c>
      <c r="E6157" s="145" t="str">
        <f>+IFERROR(VLOOKUP(Cursos[[#This Row],[Modelo correcto]],Modelos[[Modelo correcto]:[¿En línea?]],3,FALSE),"REVISAR")</f>
        <v>SÍ</v>
      </c>
      <c r="F6157" s="18" t="str">
        <f>+Cursos[[#This Row],[IS]]&amp;Cursos[[#This Row],[Modelo correcto]]</f>
        <v>IVAN ISRAEL MENDEZ RIVERALesson 11Configure Printing through a Print Management Solution</v>
      </c>
      <c r="G6157" s="18">
        <v>1</v>
      </c>
      <c r="H6157" s="19">
        <v>44105</v>
      </c>
      <c r="I6157" s="18" t="str">
        <f>+IFERROR(VLOOKUP(Cursos[[#This Row],[Modelo correcto]],Modelos[[Modelo correcto]:[Aplica para certificación]],4,FALSE),"REVISAR")</f>
        <v>NO</v>
      </c>
    </row>
    <row r="6158" spans="1:9" ht="15.75" x14ac:dyDescent="0.25">
      <c r="A6158" s="144" t="s">
        <v>327</v>
      </c>
      <c r="B6158">
        <v>1</v>
      </c>
      <c r="C6158" s="110" t="s">
        <v>2259</v>
      </c>
      <c r="D6158" s="18" t="str">
        <f>+IFERROR(VLOOKUP(Cursos[[#This Row],[Modelo correcto]],Modelos[[Modelo correcto]:[¿En línea?]],2,FALSE),"REVISAR")</f>
        <v>HP</v>
      </c>
      <c r="E6158" s="145" t="str">
        <f>+IFERROR(VLOOKUP(Cursos[[#This Row],[Modelo correcto]],Modelos[[Modelo correcto]:[¿En línea?]],3,FALSE),"REVISAR")</f>
        <v>SÍ</v>
      </c>
      <c r="F6158" s="18" t="str">
        <f>+Cursos[[#This Row],[IS]]&amp;Cursos[[#This Row],[Modelo correcto]]</f>
        <v>IVAN ISRAEL MENDEZ RIVERALesson 12 Configure Secure Release Anywhere</v>
      </c>
      <c r="G6158" s="18">
        <v>1</v>
      </c>
      <c r="H6158" s="19">
        <v>44105</v>
      </c>
      <c r="I6158" s="18" t="str">
        <f>+IFERROR(VLOOKUP(Cursos[[#This Row],[Modelo correcto]],Modelos[[Modelo correcto]:[Aplica para certificación]],4,FALSE),"REVISAR")</f>
        <v>NO</v>
      </c>
    </row>
    <row r="6159" spans="1:9" x14ac:dyDescent="0.25">
      <c r="A6159" s="144" t="s">
        <v>327</v>
      </c>
      <c r="B6159">
        <v>1</v>
      </c>
      <c r="C6159" s="125" t="s">
        <v>2262</v>
      </c>
      <c r="D6159" s="18" t="str">
        <f>+IFERROR(VLOOKUP(Cursos[[#This Row],[Modelo correcto]],Modelos[[Modelo correcto]:[¿En línea?]],2,FALSE),"REVISAR")</f>
        <v>CANON</v>
      </c>
      <c r="E6159" s="18" t="str">
        <f>+IFERROR(VLOOKUP(Cursos[[#This Row],[Modelo correcto]],Modelos[[Modelo correcto]:[¿En línea?]],3,FALSE),"REVISAR")</f>
        <v>SÍ</v>
      </c>
      <c r="F6159" s="18" t="str">
        <f>+Cursos[[#This Row],[IS]]&amp;Cursos[[#This Row],[Modelo correcto]]</f>
        <v>IVAN ISRAEL MENDEZ RIVERAImageRUNNER Advance 3G III Actualización</v>
      </c>
      <c r="G6159" s="18">
        <v>1</v>
      </c>
      <c r="H6159" s="19">
        <v>44105</v>
      </c>
      <c r="I6159" s="18" t="str">
        <f>+IFERROR(VLOOKUP(Cursos[[#This Row],[Modelo correcto]],Modelos[[Modelo correcto]:[Aplica para certificación]],4,FALSE),"REVISAR")</f>
        <v>SÍ</v>
      </c>
    </row>
    <row r="6160" spans="1:9" x14ac:dyDescent="0.25">
      <c r="A6160" s="144" t="s">
        <v>327</v>
      </c>
      <c r="B6160">
        <v>1</v>
      </c>
      <c r="C6160" s="125" t="s">
        <v>2263</v>
      </c>
      <c r="D6160" s="18" t="str">
        <f>+IFERROR(VLOOKUP(Cursos[[#This Row],[Modelo correcto]],Modelos[[Modelo correcto]:[¿En línea?]],2,FALSE),"REVISAR")</f>
        <v>CANON</v>
      </c>
      <c r="E6160" s="18" t="str">
        <f>+IFERROR(VLOOKUP(Cursos[[#This Row],[Modelo correcto]],Modelos[[Modelo correcto]:[¿En línea?]],3,FALSE),"REVISAR")</f>
        <v>SÍ</v>
      </c>
      <c r="F6160" s="18" t="str">
        <f>+Cursos[[#This Row],[IS]]&amp;Cursos[[#This Row],[Modelo correcto]]</f>
        <v>IVAN ISRAEL MENDEZ RIVERAImageRUNNER Advance 4500 Series</v>
      </c>
      <c r="G6160" s="18">
        <v>1</v>
      </c>
      <c r="H6160" s="19">
        <v>44105</v>
      </c>
      <c r="I6160" s="18" t="str">
        <f>+IFERROR(VLOOKUP(Cursos[[#This Row],[Modelo correcto]],Modelos[[Modelo correcto]:[Aplica para certificación]],4,FALSE),"REVISAR")</f>
        <v>SÍ</v>
      </c>
    </row>
    <row r="6161" spans="1:9" x14ac:dyDescent="0.25">
      <c r="A6161" s="144" t="s">
        <v>732</v>
      </c>
      <c r="B6161">
        <v>1</v>
      </c>
      <c r="C6161" s="63" t="s">
        <v>775</v>
      </c>
      <c r="D6161" s="10" t="str">
        <f>+IFERROR(VLOOKUP(Cursos[[#This Row],[Modelo correcto]],Modelos[[Modelo correcto]:[¿En línea?]],2,FALSE),"REVISAR")</f>
        <v>LEXMARK</v>
      </c>
      <c r="E6161" s="10" t="str">
        <f>+IFERROR(VLOOKUP(Cursos[[#This Row],[Modelo correcto]],Modelos[[Modelo correcto]:[¿En línea?]],3,FALSE),"REVISAR")</f>
        <v>SÍ</v>
      </c>
      <c r="F6161" s="18" t="str">
        <f>+Cursos[[#This Row],[IS]]&amp;Cursos[[#This Row],[Modelo correcto]]</f>
        <v>SALVADOR CHAVEZ DOMINGUEZMX522</v>
      </c>
      <c r="G6161" s="18">
        <v>1</v>
      </c>
      <c r="H6161" s="18"/>
      <c r="I6161" s="18" t="str">
        <f>+IFERROR(VLOOKUP(Cursos[[#This Row],[Modelo correcto]],Modelos[[Modelo correcto]:[Aplica para certificación]],4,FALSE),"REVISAR")</f>
        <v>NO</v>
      </c>
    </row>
    <row r="6162" spans="1:9" x14ac:dyDescent="0.25">
      <c r="A6162" s="144" t="s">
        <v>732</v>
      </c>
      <c r="B6162">
        <v>1</v>
      </c>
      <c r="C6162" s="63" t="s">
        <v>938</v>
      </c>
      <c r="D6162" s="10" t="str">
        <f>+IFERROR(VLOOKUP(Cursos[[#This Row],[Modelo correcto]],Modelos[[Modelo correcto]:[¿En línea?]],2,FALSE),"REVISAR")</f>
        <v>LEXMARK</v>
      </c>
      <c r="E6162" s="10" t="str">
        <f>+IFERROR(VLOOKUP(Cursos[[#This Row],[Modelo correcto]],Modelos[[Modelo correcto]:[¿En línea?]],3,FALSE),"REVISAR")</f>
        <v>SÍ</v>
      </c>
      <c r="F6162" s="18" t="str">
        <f>+Cursos[[#This Row],[IS]]&amp;Cursos[[#This Row],[Modelo correcto]]</f>
        <v>SALVADOR CHAVEZ DOMINGUEZMX722</v>
      </c>
      <c r="G6162" s="18">
        <v>1</v>
      </c>
      <c r="H6162" s="18"/>
      <c r="I6162" s="18" t="str">
        <f>+IFERROR(VLOOKUP(Cursos[[#This Row],[Modelo correcto]],Modelos[[Modelo correcto]:[Aplica para certificación]],4,FALSE),"REVISAR")</f>
        <v>NO</v>
      </c>
    </row>
    <row r="6163" spans="1:9" x14ac:dyDescent="0.25">
      <c r="A6163" s="144" t="s">
        <v>327</v>
      </c>
      <c r="B6163">
        <v>1</v>
      </c>
      <c r="C6163" s="125" t="s">
        <v>2264</v>
      </c>
      <c r="D6163" s="18" t="str">
        <f>+IFERROR(VLOOKUP(Cursos[[#This Row],[Modelo correcto]],Modelos[[Modelo correcto]:[¿En línea?]],2,FALSE),"REVISAR")</f>
        <v>CANON</v>
      </c>
      <c r="E6163" s="18" t="str">
        <f>+IFERROR(VLOOKUP(Cursos[[#This Row],[Modelo correcto]],Modelos[[Modelo correcto]:[¿En línea?]],3,FALSE),"REVISAR")</f>
        <v>SÍ</v>
      </c>
      <c r="F6163" s="18" t="str">
        <f>+Cursos[[#This Row],[IS]]&amp;Cursos[[#This Row],[Modelo correcto]]</f>
        <v>IVAN ISRAEL MENDEZ RIVERAImageRUNNER ADVANCE C3500 Series</v>
      </c>
      <c r="G6163" s="18">
        <v>1</v>
      </c>
      <c r="H6163" s="19">
        <v>44105</v>
      </c>
      <c r="I6163" s="18" t="str">
        <f>+IFERROR(VLOOKUP(Cursos[[#This Row],[Modelo correcto]],Modelos[[Modelo correcto]:[Aplica para certificación]],4,FALSE),"REVISAR")</f>
        <v>SÍ</v>
      </c>
    </row>
    <row r="6164" spans="1:9" x14ac:dyDescent="0.25">
      <c r="A6164" s="144" t="s">
        <v>327</v>
      </c>
      <c r="B6164">
        <v>1</v>
      </c>
      <c r="C6164" s="125" t="s">
        <v>2261</v>
      </c>
      <c r="D6164" s="18" t="str">
        <f>+IFERROR(VLOOKUP(Cursos[[#This Row],[Modelo correcto]],Modelos[[Modelo correcto]:[¿En línea?]],2,FALSE),"REVISAR")</f>
        <v>CANON</v>
      </c>
      <c r="E6164" s="18" t="str">
        <f>+IFERROR(VLOOKUP(Cursos[[#This Row],[Modelo correcto]],Modelos[[Modelo correcto]:[¿En línea?]],3,FALSE),"REVISAR")</f>
        <v>SÍ</v>
      </c>
      <c r="F6164" s="18" t="str">
        <f>+Cursos[[#This Row],[IS]]&amp;Cursos[[#This Row],[Modelo correcto]]</f>
        <v>IVAN ISRAEL MENDEZ RIVERAImageRunner C3025</v>
      </c>
      <c r="G6164" s="18">
        <v>1</v>
      </c>
      <c r="H6164" s="19">
        <v>44105</v>
      </c>
      <c r="I6164" s="18" t="str">
        <f>+IFERROR(VLOOKUP(Cursos[[#This Row],[Modelo correcto]],Modelos[[Modelo correcto]:[Aplica para certificación]],4,FALSE),"REVISAR")</f>
        <v>SÍ</v>
      </c>
    </row>
    <row r="6165" spans="1:9" ht="15.75" x14ac:dyDescent="0.25">
      <c r="A6165" s="144" t="s">
        <v>327</v>
      </c>
      <c r="B6165">
        <v>1</v>
      </c>
      <c r="C6165" s="110" t="s">
        <v>2265</v>
      </c>
      <c r="D6165" s="18" t="str">
        <f>+IFERROR(VLOOKUP(Cursos[[#This Row],[Modelo correcto]],Modelos[[Modelo correcto]:[¿En línea?]],2,FALSE),"REVISAR")</f>
        <v>HP</v>
      </c>
      <c r="E6165" s="18" t="str">
        <f>+IFERROR(VLOOKUP(Cursos[[#This Row],[Modelo correcto]],Modelos[[Modelo correcto]:[¿En línea?]],3,FALSE),"REVISAR")</f>
        <v>SÍ</v>
      </c>
      <c r="F6165" s="18" t="str">
        <f>+Cursos[[#This Row],[IS]]&amp;Cursos[[#This Row],[Modelo correcto]]</f>
        <v>IVAN ISRAEL MENDEZ RIVERALesson 13 Configure Native iOS Printing</v>
      </c>
      <c r="G6165" s="18">
        <v>1</v>
      </c>
      <c r="H6165" s="19">
        <v>44105</v>
      </c>
      <c r="I6165" s="18" t="str">
        <f>+IFERROR(VLOOKUP(Cursos[[#This Row],[Modelo correcto]],Modelos[[Modelo correcto]:[Aplica para certificación]],4,FALSE),"REVISAR")</f>
        <v>NO</v>
      </c>
    </row>
    <row r="6166" spans="1:9" x14ac:dyDescent="0.25">
      <c r="A6166" s="144" t="s">
        <v>568</v>
      </c>
      <c r="B6166">
        <v>1</v>
      </c>
      <c r="C6166" s="10" t="s">
        <v>289</v>
      </c>
      <c r="D6166" s="18" t="str">
        <f>+IFERROR(VLOOKUP(Cursos[[#This Row],[Modelo correcto]],Modelos[[Modelo correcto]:[¿En línea?]],2,FALSE),"REVISAR")</f>
        <v>XEROX</v>
      </c>
      <c r="E6166" s="18" t="str">
        <f>+IFERROR(VLOOKUP(Cursos[[#This Row],[Modelo correcto]],Modelos[[Modelo correcto]:[¿En línea?]],3,FALSE),"REVISAR")</f>
        <v>SÍ</v>
      </c>
      <c r="F6166" s="18" t="str">
        <f>+Cursos[[#This Row],[IS]]&amp;Cursos[[#This Row],[Modelo correcto]]</f>
        <v>RAUL NAJERA LOPEZOFLXFIN</v>
      </c>
      <c r="G6166" s="18">
        <v>1</v>
      </c>
      <c r="H6166" s="19">
        <v>43647</v>
      </c>
      <c r="I6166" s="18" t="str">
        <f>+IFERROR(VLOOKUP(Cursos[[#This Row],[Modelo correcto]],Modelos[[Modelo correcto]:[Aplica para certificación]],4,FALSE),"REVISAR")</f>
        <v>SÍ</v>
      </c>
    </row>
    <row r="6167" spans="1:9" x14ac:dyDescent="0.25">
      <c r="A6167" s="144" t="s">
        <v>568</v>
      </c>
      <c r="B6167">
        <v>1</v>
      </c>
      <c r="C6167" s="10" t="s">
        <v>142</v>
      </c>
      <c r="D6167" s="18" t="str">
        <f>+IFERROR(VLOOKUP(Cursos[[#This Row],[Modelo correcto]],Modelos[[Modelo correcto]:[¿En línea?]],2,FALSE),"REVISAR")</f>
        <v>XEROX</v>
      </c>
      <c r="E6167" s="18" t="str">
        <f>+IFERROR(VLOOKUP(Cursos[[#This Row],[Modelo correcto]],Modelos[[Modelo correcto]:[¿En línea?]],3,FALSE),"REVISAR")</f>
        <v>SÍ</v>
      </c>
      <c r="F6167" s="18" t="str">
        <f>+Cursos[[#This Row],[IS]]&amp;Cursos[[#This Row],[Modelo correcto]]</f>
        <v>RAUL NAJERA LOPEZOS2024</v>
      </c>
      <c r="G6167" s="18">
        <v>1</v>
      </c>
      <c r="H6167" s="19">
        <v>43647</v>
      </c>
      <c r="I6167" s="18" t="str">
        <f>+IFERROR(VLOOKUP(Cursos[[#This Row],[Modelo correcto]],Modelos[[Modelo correcto]:[Aplica para certificación]],4,FALSE),"REVISAR")</f>
        <v>NO</v>
      </c>
    </row>
    <row r="6168" spans="1:9" ht="15.75" x14ac:dyDescent="0.25">
      <c r="A6168" s="144" t="s">
        <v>327</v>
      </c>
      <c r="B6168">
        <v>1</v>
      </c>
      <c r="C6168" s="110" t="s">
        <v>2266</v>
      </c>
      <c r="D6168" s="18" t="str">
        <f>+IFERROR(VLOOKUP(Cursos[[#This Row],[Modelo correcto]],Modelos[[Modelo correcto]:[¿En línea?]],2,FALSE),"REVISAR")</f>
        <v>HP</v>
      </c>
      <c r="E6168" s="18" t="str">
        <f>+IFERROR(VLOOKUP(Cursos[[#This Row],[Modelo correcto]],Modelos[[Modelo correcto]:[¿En línea?]],3,FALSE),"REVISAR")</f>
        <v>SÍ</v>
      </c>
      <c r="F6168" s="18" t="str">
        <f>+Cursos[[#This Row],[IS]]&amp;Cursos[[#This Row],[Modelo correcto]]</f>
        <v>IVAN ISRAEL MENDEZ RIVERALesson 14 Configure IPP Printing</v>
      </c>
      <c r="G6168" s="18">
        <v>1</v>
      </c>
      <c r="H6168" s="19">
        <v>44105</v>
      </c>
      <c r="I6168" s="18" t="str">
        <f>+IFERROR(VLOOKUP(Cursos[[#This Row],[Modelo correcto]],Modelos[[Modelo correcto]:[Aplica para certificación]],4,FALSE),"REVISAR")</f>
        <v>NO</v>
      </c>
    </row>
    <row r="6169" spans="1:9" x14ac:dyDescent="0.25">
      <c r="A6169" s="144" t="s">
        <v>568</v>
      </c>
      <c r="B6169">
        <v>1</v>
      </c>
      <c r="C6169" s="10" t="s">
        <v>260</v>
      </c>
      <c r="D6169" s="18" t="str">
        <f>+IFERROR(VLOOKUP(Cursos[[#This Row],[Modelo correcto]],Modelos[[Modelo correcto]:[¿En línea?]],2,FALSE),"REVISAR")</f>
        <v>XEROX</v>
      </c>
      <c r="E6169" s="18" t="str">
        <f>+IFERROR(VLOOKUP(Cursos[[#This Row],[Modelo correcto]],Modelos[[Modelo correcto]:[¿En línea?]],3,FALSE),"REVISAR")</f>
        <v>SÍ</v>
      </c>
      <c r="F6169" s="18" t="str">
        <f>+Cursos[[#This Row],[IS]]&amp;Cursos[[#This Row],[Modelo correcto]]</f>
        <v>RAUL NAJERA LOPEZOS2082</v>
      </c>
      <c r="G6169" s="18">
        <v>1</v>
      </c>
      <c r="H6169" s="19">
        <v>43647</v>
      </c>
      <c r="I6169" s="18" t="str">
        <f>+IFERROR(VLOOKUP(Cursos[[#This Row],[Modelo correcto]],Modelos[[Modelo correcto]:[Aplica para certificación]],4,FALSE),"REVISAR")</f>
        <v>SÍ</v>
      </c>
    </row>
    <row r="6170" spans="1:9" ht="15.75" x14ac:dyDescent="0.25">
      <c r="A6170" s="144" t="s">
        <v>327</v>
      </c>
      <c r="B6170">
        <v>1</v>
      </c>
      <c r="C6170" s="110" t="s">
        <v>2267</v>
      </c>
      <c r="D6170" s="18" t="str">
        <f>+IFERROR(VLOOKUP(Cursos[[#This Row],[Modelo correcto]],Modelos[[Modelo correcto]:[¿En línea?]],2,FALSE),"REVISAR")</f>
        <v>HP</v>
      </c>
      <c r="E6170" s="18" t="str">
        <f>+IFERROR(VLOOKUP(Cursos[[#This Row],[Modelo correcto]],Modelos[[Modelo correcto]:[¿En línea?]],3,FALSE),"REVISAR")</f>
        <v>SÍ</v>
      </c>
      <c r="F6170" s="18" t="str">
        <f>+Cursos[[#This Row],[IS]]&amp;Cursos[[#This Row],[Modelo correcto]]</f>
        <v>IVAN ISRAEL MENDEZ RIVERALesson 15 Configure PQMS Printing</v>
      </c>
      <c r="G6170" s="18">
        <v>1</v>
      </c>
      <c r="H6170" s="19">
        <v>44105</v>
      </c>
      <c r="I6170" s="18" t="str">
        <f>+IFERROR(VLOOKUP(Cursos[[#This Row],[Modelo correcto]],Modelos[[Modelo correcto]:[Aplica para certificación]],4,FALSE),"REVISAR")</f>
        <v>NO</v>
      </c>
    </row>
    <row r="6171" spans="1:9" x14ac:dyDescent="0.25">
      <c r="A6171" s="144" t="s">
        <v>568</v>
      </c>
      <c r="B6171">
        <v>1</v>
      </c>
      <c r="C6171" s="10" t="s">
        <v>82</v>
      </c>
      <c r="D6171" s="18" t="str">
        <f>+IFERROR(VLOOKUP(Cursos[[#This Row],[Modelo correcto]],Modelos[[Modelo correcto]:[¿En línea?]],2,FALSE),"REVISAR")</f>
        <v>XEROX</v>
      </c>
      <c r="E6171" s="18" t="str">
        <f>+IFERROR(VLOOKUP(Cursos[[#This Row],[Modelo correcto]],Modelos[[Modelo correcto]:[¿En línea?]],3,FALSE),"REVISAR")</f>
        <v>SÍ</v>
      </c>
      <c r="F6171" s="18" t="str">
        <f>+Cursos[[#This Row],[IS]]&amp;Cursos[[#This Row],[Modelo correcto]]</f>
        <v>RAUL NAJERA LOPEZOS2084</v>
      </c>
      <c r="G6171" s="18">
        <v>1</v>
      </c>
      <c r="H6171" s="19">
        <v>43709</v>
      </c>
      <c r="I6171" s="18" t="str">
        <f>+IFERROR(VLOOKUP(Cursos[[#This Row],[Modelo correcto]],Modelos[[Modelo correcto]:[Aplica para certificación]],4,FALSE),"REVISAR")</f>
        <v>NO</v>
      </c>
    </row>
    <row r="6172" spans="1:9" x14ac:dyDescent="0.25">
      <c r="A6172" s="144" t="s">
        <v>568</v>
      </c>
      <c r="B6172">
        <v>1</v>
      </c>
      <c r="C6172" s="10" t="s">
        <v>135</v>
      </c>
      <c r="D6172" s="18" t="str">
        <f>+IFERROR(VLOOKUP(Cursos[[#This Row],[Modelo correcto]],Modelos[[Modelo correcto]:[¿En línea?]],2,FALSE),"REVISAR")</f>
        <v>XEROX</v>
      </c>
      <c r="E6172" s="18" t="str">
        <f>+IFERROR(VLOOKUP(Cursos[[#This Row],[Modelo correcto]],Modelos[[Modelo correcto]:[¿En línea?]],3,FALSE),"REVISAR")</f>
        <v>SÍ</v>
      </c>
      <c r="F6172" s="18" t="str">
        <f>+Cursos[[#This Row],[IS]]&amp;Cursos[[#This Row],[Modelo correcto]]</f>
        <v>RAUL NAJERA LOPEZOS2086</v>
      </c>
      <c r="G6172" s="18">
        <v>1</v>
      </c>
      <c r="H6172" s="19">
        <v>43709</v>
      </c>
      <c r="I6172" s="18" t="str">
        <f>+IFERROR(VLOOKUP(Cursos[[#This Row],[Modelo correcto]],Modelos[[Modelo correcto]:[Aplica para certificación]],4,FALSE),"REVISAR")</f>
        <v>NO</v>
      </c>
    </row>
    <row r="6173" spans="1:9" ht="15.75" x14ac:dyDescent="0.25">
      <c r="A6173" s="144" t="s">
        <v>327</v>
      </c>
      <c r="B6173">
        <v>1</v>
      </c>
      <c r="C6173" s="110" t="s">
        <v>2270</v>
      </c>
      <c r="D6173" s="18" t="str">
        <f>+IFERROR(VLOOKUP(Cursos[[#This Row],[Modelo correcto]],Modelos[[Modelo correcto]:[¿En línea?]],2,FALSE),"REVISAR")</f>
        <v>HP</v>
      </c>
      <c r="E6173" s="18" t="s">
        <v>948</v>
      </c>
      <c r="F6173" s="18" t="str">
        <f>+Cursos[[#This Row],[IS]]&amp;Cursos[[#This Row],[Modelo correcto]]</f>
        <v>IVAN ISRAEL MENDEZ RIVERALesson 16 Configure Google Cloud printing</v>
      </c>
      <c r="G6173" s="18">
        <v>1</v>
      </c>
      <c r="H6173" s="19">
        <v>44105</v>
      </c>
      <c r="I6173" s="18" t="str">
        <f>+IFERROR(VLOOKUP(Cursos[[#This Row],[Modelo correcto]],Modelos[[Modelo correcto]:[Aplica para certificación]],4,FALSE),"REVISAR")</f>
        <v>NO</v>
      </c>
    </row>
    <row r="6174" spans="1:9" x14ac:dyDescent="0.25">
      <c r="A6174" s="144" t="s">
        <v>568</v>
      </c>
      <c r="B6174">
        <v>1</v>
      </c>
      <c r="C6174" s="10" t="s">
        <v>25</v>
      </c>
      <c r="D6174" s="10" t="str">
        <f>+IFERROR(VLOOKUP(Cursos[[#This Row],[Modelo correcto]],Modelos[[Modelo correcto]:[¿En línea?]],2,FALSE),"REVISAR")</f>
        <v>XEROX</v>
      </c>
      <c r="E6174" s="10" t="str">
        <f>+IFERROR(VLOOKUP(Cursos[[#This Row],[Modelo correcto]],Modelos[[Modelo correcto]:[¿En línea?]],3,FALSE),"REVISAR")</f>
        <v>SÍ</v>
      </c>
      <c r="F6174" s="18" t="str">
        <f>+Cursos[[#This Row],[IS]]&amp;Cursos[[#This Row],[Modelo correcto]]</f>
        <v>RAUL NAJERA LOPEZP3260LP</v>
      </c>
      <c r="G6174" s="18">
        <v>1</v>
      </c>
      <c r="H6174" s="19">
        <v>43709</v>
      </c>
      <c r="I6174" s="18" t="str">
        <f>+IFERROR(VLOOKUP(Cursos[[#This Row],[Modelo correcto]],Modelos[[Modelo correcto]:[Aplica para certificación]],4,FALSE),"REVISAR")</f>
        <v>SÍ</v>
      </c>
    </row>
    <row r="6175" spans="1:9" x14ac:dyDescent="0.25">
      <c r="A6175" s="144" t="s">
        <v>568</v>
      </c>
      <c r="B6175">
        <v>1</v>
      </c>
      <c r="C6175" s="10" t="s">
        <v>253</v>
      </c>
      <c r="D6175" s="10" t="str">
        <f>+IFERROR(VLOOKUP(Cursos[[#This Row],[Modelo correcto]],Modelos[[Modelo correcto]:[¿En línea?]],2,FALSE),"REVISAR")</f>
        <v>XEROX</v>
      </c>
      <c r="E6175" s="10" t="str">
        <f>+IFERROR(VLOOKUP(Cursos[[#This Row],[Modelo correcto]],Modelos[[Modelo correcto]:[¿En línea?]],3,FALSE),"REVISAR")</f>
        <v>SÍ</v>
      </c>
      <c r="F6175" s="18" t="str">
        <f>+Cursos[[#This Row],[IS]]&amp;Cursos[[#This Row],[Modelo correcto]]</f>
        <v>RAUL NAJERA LOPEZP3320LP</v>
      </c>
      <c r="G6175" s="18">
        <v>1</v>
      </c>
      <c r="H6175" s="19">
        <v>43709</v>
      </c>
      <c r="I6175" s="18" t="str">
        <f>+IFERROR(VLOOKUP(Cursos[[#This Row],[Modelo correcto]],Modelos[[Modelo correcto]:[Aplica para certificación]],4,FALSE),"REVISAR")</f>
        <v>NO</v>
      </c>
    </row>
    <row r="6176" spans="1:9" x14ac:dyDescent="0.25">
      <c r="A6176" s="144" t="s">
        <v>568</v>
      </c>
      <c r="B6176">
        <v>1</v>
      </c>
      <c r="C6176" s="10" t="s">
        <v>277</v>
      </c>
      <c r="D6176" s="10" t="str">
        <f>+IFERROR(VLOOKUP(Cursos[[#This Row],[Modelo correcto]],Modelos[[Modelo correcto]:[¿En línea?]],2,FALSE),"REVISAR")</f>
        <v>XEROX</v>
      </c>
      <c r="E6176" s="10" t="str">
        <f>+IFERROR(VLOOKUP(Cursos[[#This Row],[Modelo correcto]],Modelos[[Modelo correcto]:[¿En línea?]],3,FALSE),"REVISAR")</f>
        <v>SÍ</v>
      </c>
      <c r="F6176" s="18" t="str">
        <f>+Cursos[[#This Row],[IS]]&amp;Cursos[[#This Row],[Modelo correcto]]</f>
        <v>RAUL NAJERA LOPEZP3610LP</v>
      </c>
      <c r="G6176" s="18">
        <v>1</v>
      </c>
      <c r="H6176" s="19">
        <v>43709</v>
      </c>
      <c r="I6176" s="18" t="str">
        <f>+IFERROR(VLOOKUP(Cursos[[#This Row],[Modelo correcto]],Modelos[[Modelo correcto]:[Aplica para certificación]],4,FALSE),"REVISAR")</f>
        <v>NO</v>
      </c>
    </row>
    <row r="6177" spans="1:9" x14ac:dyDescent="0.25">
      <c r="A6177" s="144" t="s">
        <v>568</v>
      </c>
      <c r="B6177">
        <v>1</v>
      </c>
      <c r="C6177" s="10" t="s">
        <v>247</v>
      </c>
      <c r="D6177" s="18" t="str">
        <f>+IFERROR(VLOOKUP(Cursos[[#This Row],[Modelo correcto]],Modelos[[Modelo correcto]:[¿En línea?]],2,FALSE),"REVISAR")</f>
        <v>XEROX</v>
      </c>
      <c r="E6177" s="18" t="str">
        <f>+IFERROR(VLOOKUP(Cursos[[#This Row],[Modelo correcto]],Modelos[[Modelo correcto]:[¿En línea?]],3,FALSE),"REVISAR")</f>
        <v>SÍ</v>
      </c>
      <c r="F6177" s="18" t="str">
        <f>+Cursos[[#This Row],[IS]]&amp;Cursos[[#This Row],[Modelo correcto]]</f>
        <v>RAUL NAJERA LOPEZP4622LP</v>
      </c>
      <c r="G6177" s="18">
        <v>1</v>
      </c>
      <c r="H6177" s="19">
        <v>43709</v>
      </c>
      <c r="I6177" s="18" t="str">
        <f>+IFERROR(VLOOKUP(Cursos[[#This Row],[Modelo correcto]],Modelos[[Modelo correcto]:[Aplica para certificación]],4,FALSE),"REVISAR")</f>
        <v>NO</v>
      </c>
    </row>
    <row r="6178" spans="1:9" ht="15.75" x14ac:dyDescent="0.25">
      <c r="A6178" s="144" t="s">
        <v>327</v>
      </c>
      <c r="B6178">
        <v>1</v>
      </c>
      <c r="C6178" s="110" t="s">
        <v>2281</v>
      </c>
      <c r="D6178" s="18" t="str">
        <f>+IFERROR(VLOOKUP(Cursos[[#This Row],[Modelo correcto]],Modelos[[Modelo correcto]:[¿En línea?]],2,FALSE),"REVISAR")</f>
        <v>HP</v>
      </c>
      <c r="E6178" s="18" t="str">
        <f>+IFERROR(VLOOKUP(Cursos[[#This Row],[Modelo correcto]],Modelos[[Modelo correcto]:[¿En línea?]],3,FALSE),"REVISAR")</f>
        <v>SÍ</v>
      </c>
      <c r="F6178" s="18" t="str">
        <f>+Cursos[[#This Row],[IS]]&amp;Cursos[[#This Row],[Modelo correcto]]</f>
        <v>IVAN ISRAEL MENDEZ RIVERALesson 17 Configure Mobile application print preview</v>
      </c>
      <c r="G6178" s="18">
        <v>1</v>
      </c>
      <c r="H6178" s="19">
        <v>44105</v>
      </c>
      <c r="I6178" s="18" t="str">
        <f>+IFERROR(VLOOKUP(Cursos[[#This Row],[Modelo correcto]],Modelos[[Modelo correcto]:[Aplica para certificación]],4,FALSE),"REVISAR")</f>
        <v>NO</v>
      </c>
    </row>
    <row r="6179" spans="1:9" ht="15.75" x14ac:dyDescent="0.25">
      <c r="A6179" s="144" t="s">
        <v>327</v>
      </c>
      <c r="B6179">
        <v>1</v>
      </c>
      <c r="C6179" s="110" t="s">
        <v>2282</v>
      </c>
      <c r="D6179" s="18" t="str">
        <f>+IFERROR(VLOOKUP(Cursos[[#This Row],[Modelo correcto]],Modelos[[Modelo correcto]:[¿En línea?]],2,FALSE),"REVISAR")</f>
        <v>HP</v>
      </c>
      <c r="E6179" s="18" t="str">
        <f>+IFERROR(VLOOKUP(Cursos[[#This Row],[Modelo correcto]],Modelos[[Modelo correcto]:[¿En línea?]],3,FALSE),"REVISAR")</f>
        <v>SÍ</v>
      </c>
      <c r="F6179" s="18" t="str">
        <f>+Cursos[[#This Row],[IS]]&amp;Cursos[[#This Row],[Modelo correcto]]</f>
        <v>IVAN ISRAEL MENDEZ RIVERALesson 18 Securing the PrinterOn Enterprise Solution</v>
      </c>
      <c r="G6179" s="18">
        <v>1</v>
      </c>
      <c r="H6179" s="19">
        <v>44105</v>
      </c>
      <c r="I6179" s="18" t="str">
        <f>+IFERROR(VLOOKUP(Cursos[[#This Row],[Modelo correcto]],Modelos[[Modelo correcto]:[Aplica para certificación]],4,FALSE),"REVISAR")</f>
        <v>NO</v>
      </c>
    </row>
    <row r="6180" spans="1:9" x14ac:dyDescent="0.25">
      <c r="A6180" s="144" t="s">
        <v>327</v>
      </c>
      <c r="B6180">
        <v>1</v>
      </c>
      <c r="C6180" s="34" t="s">
        <v>2308</v>
      </c>
      <c r="D6180" s="18" t="str">
        <f>+IFERROR(VLOOKUP(Cursos[[#This Row],[Modelo correcto]],Modelos[[Modelo correcto]:[¿En línea?]],2,FALSE),"REVISAR")</f>
        <v>BROTHER</v>
      </c>
      <c r="E6180" s="18" t="str">
        <f>+IFERROR(VLOOKUP(Cursos[[#This Row],[Modelo correcto]],Modelos[[Modelo correcto]:[¿En línea?]],3,FALSE),"REVISAR")</f>
        <v>NO</v>
      </c>
      <c r="F6180" s="18" t="str">
        <f>+Cursos[[#This Row],[IS]]&amp;Cursos[[#This Row],[Modelo correcto]]</f>
        <v>IVAN ISRAEL MENDEZ RIVERASerie Laser Mono (DL)</v>
      </c>
      <c r="G6180" s="18">
        <v>1</v>
      </c>
      <c r="H6180" s="19">
        <v>44105</v>
      </c>
      <c r="I6180" s="18" t="str">
        <f>+IFERROR(VLOOKUP(Cursos[[#This Row],[Modelo correcto]],Modelos[[Modelo correcto]:[Aplica para certificación]],4,FALSE),"REVISAR")</f>
        <v>SÍ</v>
      </c>
    </row>
    <row r="6181" spans="1:9" x14ac:dyDescent="0.25">
      <c r="A6181" s="144" t="s">
        <v>327</v>
      </c>
      <c r="B6181">
        <v>1</v>
      </c>
      <c r="C6181" s="34" t="s">
        <v>2309</v>
      </c>
      <c r="D6181" s="18" t="str">
        <f>+IFERROR(VLOOKUP(Cursos[[#This Row],[Modelo correcto]],Modelos[[Modelo correcto]:[¿En línea?]],2,FALSE),"REVISAR")</f>
        <v>BROTHER</v>
      </c>
      <c r="E6181" s="18" t="str">
        <f>+IFERROR(VLOOKUP(Cursos[[#This Row],[Modelo correcto]],Modelos[[Modelo correcto]:[¿En línea?]],3,FALSE),"REVISAR")</f>
        <v>NO</v>
      </c>
      <c r="F6181" s="18" t="str">
        <f>+Cursos[[#This Row],[IS]]&amp;Cursos[[#This Row],[Modelo correcto]]</f>
        <v>IVAN ISRAEL MENDEZ RIVERASerie Laser color (BC4)</v>
      </c>
      <c r="G6181" s="18">
        <v>1</v>
      </c>
      <c r="H6181" s="19">
        <v>44105</v>
      </c>
      <c r="I6181" s="18" t="str">
        <f>+IFERROR(VLOOKUP(Cursos[[#This Row],[Modelo correcto]],Modelos[[Modelo correcto]:[Aplica para certificación]],4,FALSE),"REVISAR")</f>
        <v>SÍ</v>
      </c>
    </row>
    <row r="6182" spans="1:9" x14ac:dyDescent="0.25">
      <c r="A6182" s="144" t="s">
        <v>327</v>
      </c>
      <c r="B6182">
        <v>1</v>
      </c>
      <c r="C6182" s="34" t="s">
        <v>2310</v>
      </c>
      <c r="D6182" s="18" t="str">
        <f>+IFERROR(VLOOKUP(Cursos[[#This Row],[Modelo correcto]],Modelos[[Modelo correcto]:[¿En línea?]],2,FALSE),"REVISAR")</f>
        <v>BROTHER</v>
      </c>
      <c r="E6182" s="18" t="str">
        <f>+IFERROR(VLOOKUP(Cursos[[#This Row],[Modelo correcto]],Modelos[[Modelo correcto]:[¿En línea?]],3,FALSE),"REVISAR")</f>
        <v>NO</v>
      </c>
      <c r="F6182" s="18" t="str">
        <f>+Cursos[[#This Row],[IS]]&amp;Cursos[[#This Row],[Modelo correcto]]</f>
        <v>IVAN ISRAEL MENDEZ RIVERASerie InkTank</v>
      </c>
      <c r="G6182" s="18">
        <v>1</v>
      </c>
      <c r="H6182" s="19">
        <v>44105</v>
      </c>
      <c r="I6182" s="18" t="str">
        <f>+IFERROR(VLOOKUP(Cursos[[#This Row],[Modelo correcto]],Modelos[[Modelo correcto]:[Aplica para certificación]],4,FALSE),"REVISAR")</f>
        <v>SÍ</v>
      </c>
    </row>
    <row r="6183" spans="1:9" x14ac:dyDescent="0.25">
      <c r="A6183" s="144" t="s">
        <v>732</v>
      </c>
      <c r="B6183">
        <v>1</v>
      </c>
      <c r="C6183" s="63" t="s">
        <v>812</v>
      </c>
      <c r="D6183" s="10" t="str">
        <f>+IFERROR(VLOOKUP(Cursos[[#This Row],[Modelo correcto]],Modelos[[Modelo correcto]:[¿En línea?]],2,FALSE),"REVISAR")</f>
        <v>SAMSUNG</v>
      </c>
      <c r="E6183" s="10" t="str">
        <f>+IFERROR(VLOOKUP(Cursos[[#This Row],[Modelo correcto]],Modelos[[Modelo correcto]:[¿En línea?]],3,FALSE),"REVISAR")</f>
        <v>SÍ</v>
      </c>
      <c r="F6183" s="18" t="str">
        <f>+Cursos[[#This Row],[IS]]&amp;Cursos[[#This Row],[Modelo correcto]]</f>
        <v>SALVADOR CHAVEZ DOMINGUEZSL M4072</v>
      </c>
      <c r="G6183" s="18">
        <v>1</v>
      </c>
      <c r="H6183" s="18"/>
      <c r="I6183" s="18" t="str">
        <f>+IFERROR(VLOOKUP(Cursos[[#This Row],[Modelo correcto]],Modelos[[Modelo correcto]:[Aplica para certificación]],4,FALSE),"REVISAR")</f>
        <v>NO</v>
      </c>
    </row>
    <row r="6184" spans="1:9" x14ac:dyDescent="0.25">
      <c r="A6184" s="144" t="s">
        <v>732</v>
      </c>
      <c r="B6184">
        <v>1</v>
      </c>
      <c r="C6184" s="63" t="s">
        <v>831</v>
      </c>
      <c r="D6184" s="10" t="str">
        <f>+IFERROR(VLOOKUP(Cursos[[#This Row],[Modelo correcto]],Modelos[[Modelo correcto]:[¿En línea?]],2,FALSE),"REVISAR")</f>
        <v>SAMSUNG</v>
      </c>
      <c r="E6184" s="10" t="str">
        <f>+IFERROR(VLOOKUP(Cursos[[#This Row],[Modelo correcto]],Modelos[[Modelo correcto]:[¿En línea?]],3,FALSE),"REVISAR")</f>
        <v>SÍ</v>
      </c>
      <c r="F6184" s="18" t="str">
        <f>+Cursos[[#This Row],[IS]]&amp;Cursos[[#This Row],[Modelo correcto]]</f>
        <v>SALVADOR CHAVEZ DOMINGUEZSL M5370</v>
      </c>
      <c r="G6184" s="18">
        <v>1</v>
      </c>
      <c r="H6184" s="18"/>
      <c r="I6184" s="18" t="str">
        <f>+IFERROR(VLOOKUP(Cursos[[#This Row],[Modelo correcto]],Modelos[[Modelo correcto]:[Aplica para certificación]],4,FALSE),"REVISAR")</f>
        <v>NO</v>
      </c>
    </row>
    <row r="6185" spans="1:9" ht="15.75" x14ac:dyDescent="0.25">
      <c r="A6185" s="144" t="s">
        <v>327</v>
      </c>
      <c r="B6185">
        <v>1</v>
      </c>
      <c r="C6185" s="143" t="s">
        <v>2283</v>
      </c>
      <c r="D6185" s="18" t="str">
        <f>+IFERROR(VLOOKUP(Cursos[[#This Row],[Modelo correcto]],Modelos[[Modelo correcto]:[¿En línea?]],2,FALSE),"REVISAR")</f>
        <v>HP</v>
      </c>
      <c r="E6185" s="18" t="str">
        <f>+IFERROR(VLOOKUP(Cursos[[#This Row],[Modelo correcto]],Modelos[[Modelo correcto]:[¿En línea?]],3,FALSE),"REVISAR")</f>
        <v>SÍ</v>
      </c>
      <c r="F6185" s="18" t="str">
        <f>+Cursos[[#This Row],[IS]]&amp;Cursos[[#This Row],[Modelo correcto]]</f>
        <v>IVAN ISRAEL MENDEZ RIVERALesson 19 Clusterin, load balancing and high availability</v>
      </c>
      <c r="G6185" s="18">
        <v>1</v>
      </c>
      <c r="H6185" s="19">
        <v>44105</v>
      </c>
      <c r="I6185" s="18" t="str">
        <f>+IFERROR(VLOOKUP(Cursos[[#This Row],[Modelo correcto]],Modelos[[Modelo correcto]:[Aplica para certificación]],4,FALSE),"REVISAR")</f>
        <v>NO</v>
      </c>
    </row>
    <row r="6186" spans="1:9" x14ac:dyDescent="0.25">
      <c r="A6186" s="144" t="s">
        <v>2779</v>
      </c>
      <c r="B6186">
        <v>1</v>
      </c>
      <c r="C6186" s="10" t="s">
        <v>268</v>
      </c>
      <c r="D6186" s="145" t="str">
        <f>+IFERROR(VLOOKUP(Cursos[[#This Row],[Modelo correcto]],Modelos[[Modelo correcto]:[¿En línea?]],2,FALSE),"REVISAR")</f>
        <v>XEROX</v>
      </c>
      <c r="E6186" s="145" t="str">
        <f>+IFERROR(VLOOKUP(Cursos[[#This Row],[Modelo correcto]],Modelos[[Modelo correcto]:[¿En línea?]],3,FALSE),"REVISAR")</f>
        <v>SÍ</v>
      </c>
      <c r="F6186" s="18" t="str">
        <f>+Cursos[[#This Row],[IS]]&amp;Cursos[[#This Row],[Modelo correcto]]</f>
        <v>MIGUEL ANGEL CASTILLOSAF231</v>
      </c>
      <c r="G6186" s="18">
        <v>1</v>
      </c>
      <c r="H6186" s="18"/>
      <c r="I6186" s="18" t="str">
        <f>+IFERROR(VLOOKUP(Cursos[[#This Row],[Modelo correcto]],Modelos[[Modelo correcto]:[Aplica para certificación]],4,FALSE),"REVISAR")</f>
        <v>SÍ</v>
      </c>
    </row>
    <row r="6187" spans="1:9" ht="15.75" x14ac:dyDescent="0.25">
      <c r="A6187" s="144" t="s">
        <v>327</v>
      </c>
      <c r="B6187">
        <v>1</v>
      </c>
      <c r="C6187" s="110" t="s">
        <v>2291</v>
      </c>
      <c r="D6187" s="18" t="str">
        <f>+IFERROR(VLOOKUP(Cursos[[#This Row],[Modelo correcto]],Modelos[[Modelo correcto]:[¿En línea?]],2,FALSE),"REVISAR")</f>
        <v>HP</v>
      </c>
      <c r="E6187" s="18" t="str">
        <f>+IFERROR(VLOOKUP(Cursos[[#This Row],[Modelo correcto]],Modelos[[Modelo correcto]:[¿En línea?]],3,FALSE),"REVISAR")</f>
        <v>SÍ</v>
      </c>
      <c r="F6187" s="18" t="str">
        <f>+Cursos[[#This Row],[IS]]&amp;Cursos[[#This Row],[Modelo correcto]]</f>
        <v>IVAN ISRAEL MENDEZ RIVERAModule 2 - Getting started on a Chromebook</v>
      </c>
      <c r="G6187" s="18">
        <v>1</v>
      </c>
      <c r="H6187" s="19">
        <v>44105</v>
      </c>
      <c r="I6187" s="18" t="str">
        <f>+IFERROR(VLOOKUP(Cursos[[#This Row],[Modelo correcto]],Modelos[[Modelo correcto]:[Aplica para certificación]],4,FALSE),"REVISAR")</f>
        <v>NO</v>
      </c>
    </row>
    <row r="6188" spans="1:9" ht="15.75" x14ac:dyDescent="0.25">
      <c r="A6188" s="144" t="s">
        <v>327</v>
      </c>
      <c r="B6188">
        <v>1</v>
      </c>
      <c r="C6188" s="110" t="s">
        <v>2292</v>
      </c>
      <c r="D6188" s="18" t="str">
        <f>+IFERROR(VLOOKUP(Cursos[[#This Row],[Modelo correcto]],Modelos[[Modelo correcto]:[¿En línea?]],2,FALSE),"REVISAR")</f>
        <v>HP</v>
      </c>
      <c r="E6188" s="18" t="str">
        <f>+IFERROR(VLOOKUP(Cursos[[#This Row],[Modelo correcto]],Modelos[[Modelo correcto]:[¿En línea?]],3,FALSE),"REVISAR")</f>
        <v>SÍ</v>
      </c>
      <c r="F6188" s="18" t="str">
        <f>+Cursos[[#This Row],[IS]]&amp;Cursos[[#This Row],[Modelo correcto]]</f>
        <v>IVAN ISRAEL MENDEZ RIVERAModule 3 - Troubleshooting the basics</v>
      </c>
      <c r="G6188" s="18">
        <v>1</v>
      </c>
      <c r="H6188" s="19">
        <v>44105</v>
      </c>
      <c r="I6188" s="18" t="str">
        <f>+IFERROR(VLOOKUP(Cursos[[#This Row],[Modelo correcto]],Modelos[[Modelo correcto]:[Aplica para certificación]],4,FALSE),"REVISAR")</f>
        <v>NO</v>
      </c>
    </row>
    <row r="6189" spans="1:9" x14ac:dyDescent="0.25">
      <c r="A6189" s="144" t="s">
        <v>568</v>
      </c>
      <c r="B6189">
        <v>1</v>
      </c>
      <c r="C6189" s="63" t="s">
        <v>256</v>
      </c>
      <c r="D6189" s="10" t="str">
        <f>+IFERROR(VLOOKUP(Cursos[[#This Row],[Modelo correcto]],Modelos[[Modelo correcto]:[¿En línea?]],2,FALSE),"REVISAR")</f>
        <v>XEROX</v>
      </c>
      <c r="E6189" s="10" t="str">
        <f>+IFERROR(VLOOKUP(Cursos[[#This Row],[Modelo correcto]],Modelos[[Modelo correcto]:[¿En línea?]],3,FALSE),"REVISAR")</f>
        <v>SÍ</v>
      </c>
      <c r="F6189" s="18" t="str">
        <f>+Cursos[[#This Row],[IS]]&amp;Cursos[[#This Row],[Modelo correcto]]</f>
        <v>RAUL NAJERA LOPEZVB40NTF</v>
      </c>
      <c r="G6189" s="18">
        <v>1</v>
      </c>
      <c r="H6189" s="18"/>
      <c r="I6189" s="18" t="str">
        <f>+IFERROR(VLOOKUP(Cursos[[#This Row],[Modelo correcto]],Modelos[[Modelo correcto]:[Aplica para certificación]],4,FALSE),"REVISAR")</f>
        <v>SÍ</v>
      </c>
    </row>
    <row r="6190" spans="1:9" x14ac:dyDescent="0.25">
      <c r="A6190" s="144" t="s">
        <v>568</v>
      </c>
      <c r="B6190">
        <v>1</v>
      </c>
      <c r="C6190" s="10" t="s">
        <v>263</v>
      </c>
      <c r="D6190" s="10" t="str">
        <f>+IFERROR(VLOOKUP(Cursos[[#This Row],[Modelo correcto]],Modelos[[Modelo correcto]:[¿En línea?]],2,FALSE),"REVISAR")</f>
        <v>XEROX</v>
      </c>
      <c r="E6190" s="10" t="str">
        <f>+IFERROR(VLOOKUP(Cursos[[#This Row],[Modelo correcto]],Modelos[[Modelo correcto]:[¿En línea?]],3,FALSE),"REVISAR")</f>
        <v>SÍ</v>
      </c>
      <c r="F6190" s="18" t="str">
        <f>+Cursos[[#This Row],[IS]]&amp;Cursos[[#This Row],[Modelo correcto]]</f>
        <v>RAUL NAJERA LOPEZVB70NTF</v>
      </c>
      <c r="G6190" s="18">
        <v>1</v>
      </c>
      <c r="H6190" s="18"/>
      <c r="I6190" s="18" t="str">
        <f>+IFERROR(VLOOKUP(Cursos[[#This Row],[Modelo correcto]],Modelos[[Modelo correcto]:[Aplica para certificación]],4,FALSE),"REVISAR")</f>
        <v>SÍ</v>
      </c>
    </row>
    <row r="6191" spans="1:9" x14ac:dyDescent="0.25">
      <c r="A6191" s="144" t="s">
        <v>568</v>
      </c>
      <c r="B6191">
        <v>1</v>
      </c>
      <c r="C6191" s="63" t="s">
        <v>257</v>
      </c>
      <c r="D6191" s="10" t="str">
        <f>+IFERROR(VLOOKUP(Cursos[[#This Row],[Modelo correcto]],Modelos[[Modelo correcto]:[¿En línea?]],2,FALSE),"REVISAR")</f>
        <v>XEROX</v>
      </c>
      <c r="E6191" s="10" t="str">
        <f>+IFERROR(VLOOKUP(Cursos[[#This Row],[Modelo correcto]],Modelos[[Modelo correcto]:[¿En línea?]],3,FALSE),"REVISAR")</f>
        <v>SÍ</v>
      </c>
      <c r="F6191" s="18" t="str">
        <f>+Cursos[[#This Row],[IS]]&amp;Cursos[[#This Row],[Modelo correcto]]</f>
        <v>RAUL NAJERA LOPEZVC40NTF</v>
      </c>
      <c r="G6191" s="18">
        <v>1</v>
      </c>
      <c r="H6191" s="19">
        <v>43739</v>
      </c>
      <c r="I6191" s="18" t="str">
        <f>+IFERROR(VLOOKUP(Cursos[[#This Row],[Modelo correcto]],Modelos[[Modelo correcto]:[Aplica para certificación]],4,FALSE),"REVISAR")</f>
        <v>SÍ</v>
      </c>
    </row>
    <row r="6192" spans="1:9" x14ac:dyDescent="0.25">
      <c r="A6192" s="144" t="s">
        <v>568</v>
      </c>
      <c r="B6192">
        <v>1</v>
      </c>
      <c r="C6192" s="10" t="s">
        <v>280</v>
      </c>
      <c r="D6192" s="10" t="str">
        <f>+IFERROR(VLOOKUP(Cursos[[#This Row],[Modelo correcto]],Modelos[[Modelo correcto]:[¿En línea?]],2,FALSE),"REVISAR")</f>
        <v>XEROX</v>
      </c>
      <c r="E6192" s="10" t="str">
        <f>+IFERROR(VLOOKUP(Cursos[[#This Row],[Modelo correcto]],Modelos[[Modelo correcto]:[¿En línea?]],3,FALSE),"REVISAR")</f>
        <v>SÍ</v>
      </c>
      <c r="F6192" s="18" t="str">
        <f>+Cursos[[#This Row],[IS]]&amp;Cursos[[#This Row],[Modelo correcto]]</f>
        <v>RAUL NAJERA LOPEZVC60NTF</v>
      </c>
      <c r="G6192" s="18">
        <v>1</v>
      </c>
      <c r="H6192" s="19">
        <v>43739</v>
      </c>
      <c r="I6192" s="18" t="str">
        <f>+IFERROR(VLOOKUP(Cursos[[#This Row],[Modelo correcto]],Modelos[[Modelo correcto]:[Aplica para certificación]],4,FALSE),"REVISAR")</f>
        <v>SÍ</v>
      </c>
    </row>
    <row r="6193" spans="1:9" x14ac:dyDescent="0.25">
      <c r="A6193" s="144" t="s">
        <v>568</v>
      </c>
      <c r="B6193">
        <v>1</v>
      </c>
      <c r="C6193" s="10" t="s">
        <v>266</v>
      </c>
      <c r="D6193" s="10" t="str">
        <f>+IFERROR(VLOOKUP(Cursos[[#This Row],[Modelo correcto]],Modelos[[Modelo correcto]:[¿En línea?]],2,FALSE),"REVISAR")</f>
        <v>XEROX</v>
      </c>
      <c r="E6193" s="10" t="str">
        <f>+IFERROR(VLOOKUP(Cursos[[#This Row],[Modelo correcto]],Modelos[[Modelo correcto]:[¿En línea?]],3,FALSE),"REVISAR")</f>
        <v>SÍ</v>
      </c>
      <c r="F6193" s="18" t="str">
        <f>+Cursos[[#This Row],[IS]]&amp;Cursos[[#This Row],[Modelo correcto]]</f>
        <v>RAUL NAJERA LOPEZVC70NTF</v>
      </c>
      <c r="G6193" s="18">
        <v>1</v>
      </c>
      <c r="H6193" s="19">
        <v>43739</v>
      </c>
      <c r="I6193" s="18" t="str">
        <f>+IFERROR(VLOOKUP(Cursos[[#This Row],[Modelo correcto]],Modelos[[Modelo correcto]:[Aplica para certificación]],4,FALSE),"REVISAR")</f>
        <v>SÍ</v>
      </c>
    </row>
    <row r="6194" spans="1:9" ht="15.75" x14ac:dyDescent="0.25">
      <c r="A6194" s="144" t="s">
        <v>327</v>
      </c>
      <c r="B6194">
        <v>1</v>
      </c>
      <c r="C6194" s="110" t="s">
        <v>2293</v>
      </c>
      <c r="D6194" s="18" t="str">
        <f>+IFERROR(VLOOKUP(Cursos[[#This Row],[Modelo correcto]],Modelos[[Modelo correcto]:[¿En línea?]],2,FALSE),"REVISAR")</f>
        <v>HP</v>
      </c>
      <c r="E6194" s="18" t="str">
        <f>+IFERROR(VLOOKUP(Cursos[[#This Row],[Modelo correcto]],Modelos[[Modelo correcto]:[¿En línea?]],3,FALSE),"REVISAR")</f>
        <v>SÍ</v>
      </c>
      <c r="F6194" s="18" t="str">
        <f>+Cursos[[#This Row],[IS]]&amp;Cursos[[#This Row],[Modelo correcto]]</f>
        <v>IVAN ISRAEL MENDEZ RIVERAModule 4. Support Service And Repair- HP DesignJet TX20-TX60-Studio Printers</v>
      </c>
      <c r="G6194" s="18">
        <v>1</v>
      </c>
      <c r="H6194" s="19">
        <v>44105</v>
      </c>
      <c r="I6194" s="18" t="str">
        <f>+IFERROR(VLOOKUP(Cursos[[#This Row],[Modelo correcto]],Modelos[[Modelo correcto]:[Aplica para certificación]],4,FALSE),"REVISAR")</f>
        <v>NO</v>
      </c>
    </row>
    <row r="6195" spans="1:9" x14ac:dyDescent="0.25">
      <c r="A6195" s="144" t="s">
        <v>568</v>
      </c>
      <c r="B6195">
        <v>1</v>
      </c>
      <c r="C6195" s="10" t="s">
        <v>264</v>
      </c>
      <c r="D6195" s="10" t="str">
        <f>+IFERROR(VLOOKUP(Cursos[[#This Row],[Modelo correcto]],Modelos[[Modelo correcto]:[¿En línea?]],2,FALSE),"REVISAR")</f>
        <v>XEROX</v>
      </c>
      <c r="E6195" s="10" t="str">
        <f>+IFERROR(VLOOKUP(Cursos[[#This Row],[Modelo correcto]],Modelos[[Modelo correcto]:[¿En línea?]],3,FALSE),"REVISAR")</f>
        <v>SÍ</v>
      </c>
      <c r="F6195" s="18" t="str">
        <f>+Cursos[[#This Row],[IS]]&amp;Cursos[[#This Row],[Modelo correcto]]</f>
        <v>RAUL NAJERA LOPEZW3345LP</v>
      </c>
      <c r="G6195" s="18">
        <v>1</v>
      </c>
      <c r="H6195" s="19">
        <v>43739</v>
      </c>
      <c r="I6195" s="18" t="str">
        <f>+IFERROR(VLOOKUP(Cursos[[#This Row],[Modelo correcto]],Modelos[[Modelo correcto]:[Aplica para certificación]],4,FALSE),"REVISAR")</f>
        <v>SÍ</v>
      </c>
    </row>
    <row r="6196" spans="1:9" x14ac:dyDescent="0.25">
      <c r="A6196" s="144" t="s">
        <v>568</v>
      </c>
      <c r="B6196">
        <v>1</v>
      </c>
      <c r="C6196" s="10" t="s">
        <v>255</v>
      </c>
      <c r="D6196" s="10" t="str">
        <f>+IFERROR(VLOOKUP(Cursos[[#This Row],[Modelo correcto]],Modelos[[Modelo correcto]:[¿En línea?]],2,FALSE),"REVISAR")</f>
        <v>XEROX</v>
      </c>
      <c r="E6196" s="10" t="str">
        <f>+IFERROR(VLOOKUP(Cursos[[#This Row],[Modelo correcto]],Modelos[[Modelo correcto]:[¿En línea?]],3,FALSE),"REVISAR")</f>
        <v>SÍ</v>
      </c>
      <c r="F6196" s="18" t="str">
        <f>+Cursos[[#This Row],[IS]]&amp;Cursos[[#This Row],[Modelo correcto]]</f>
        <v>RAUL NAJERA LOPEZW3550LP</v>
      </c>
      <c r="G6196" s="18">
        <v>1</v>
      </c>
      <c r="H6196" s="19">
        <v>43739</v>
      </c>
      <c r="I6196" s="18" t="str">
        <f>+IFERROR(VLOOKUP(Cursos[[#This Row],[Modelo correcto]],Modelos[[Modelo correcto]:[Aplica para certificación]],4,FALSE),"REVISAR")</f>
        <v>NO</v>
      </c>
    </row>
    <row r="6197" spans="1:9" x14ac:dyDescent="0.25">
      <c r="A6197" s="144" t="s">
        <v>568</v>
      </c>
      <c r="B6197">
        <v>1</v>
      </c>
      <c r="C6197" s="10" t="s">
        <v>262</v>
      </c>
      <c r="D6197" s="10" t="str">
        <f>+IFERROR(VLOOKUP(Cursos[[#This Row],[Modelo correcto]],Modelos[[Modelo correcto]:[¿En línea?]],2,FALSE),"REVISAR")</f>
        <v>XEROX</v>
      </c>
      <c r="E6197" s="10" t="str">
        <f>+IFERROR(VLOOKUP(Cursos[[#This Row],[Modelo correcto]],Modelos[[Modelo correcto]:[¿En línea?]],3,FALSE),"REVISAR")</f>
        <v>SÍ</v>
      </c>
      <c r="F6197" s="18" t="str">
        <f>+Cursos[[#This Row],[IS]]&amp;Cursos[[#This Row],[Modelo correcto]]</f>
        <v>RAUL NAJERA LOPEZW3655LP</v>
      </c>
      <c r="G6197" s="18">
        <v>1</v>
      </c>
      <c r="H6197" s="19">
        <v>43739</v>
      </c>
      <c r="I6197" s="18" t="str">
        <f>+IFERROR(VLOOKUP(Cursos[[#This Row],[Modelo correcto]],Modelos[[Modelo correcto]:[Aplica para certificación]],4,FALSE),"REVISAR")</f>
        <v>NO</v>
      </c>
    </row>
    <row r="6198" spans="1:9" x14ac:dyDescent="0.25">
      <c r="A6198" s="144" t="s">
        <v>327</v>
      </c>
      <c r="B6198">
        <v>1</v>
      </c>
      <c r="C6198" s="34" t="s">
        <v>2275</v>
      </c>
      <c r="D6198" s="18" t="str">
        <f>+IFERROR(VLOOKUP(Cursos[[#This Row],[Modelo correcto]],Modelos[[Modelo correcto]:[¿En línea?]],2,FALSE),"REVISAR")</f>
        <v>OKI</v>
      </c>
      <c r="E6198" s="18" t="s">
        <v>530</v>
      </c>
      <c r="F6198" s="18" t="str">
        <f>+Cursos[[#This Row],[IS]]&amp;Cursos[[#This Row],[Modelo correcto]]</f>
        <v>IVAN ISRAEL MENDEZ RIVERAES5112DN / ES4172LP MFP / ES5162LP MFP</v>
      </c>
      <c r="G6198" s="18">
        <v>1</v>
      </c>
      <c r="H6198" s="19">
        <v>44075</v>
      </c>
      <c r="I6198" s="18" t="str">
        <f>+IFERROR(VLOOKUP(Cursos[[#This Row],[Modelo correcto]],Modelos[[Modelo correcto]:[Aplica para certificación]],4,FALSE),"REVISAR")</f>
        <v>SÍ</v>
      </c>
    </row>
    <row r="6199" spans="1:9" x14ac:dyDescent="0.25">
      <c r="A6199" s="144" t="s">
        <v>568</v>
      </c>
      <c r="B6199">
        <v>1</v>
      </c>
      <c r="C6199" s="10" t="s">
        <v>275</v>
      </c>
      <c r="D6199" s="10" t="str">
        <f>+IFERROR(VLOOKUP(Cursos[[#This Row],[Modelo correcto]],Modelos[[Modelo correcto]:[¿En línea?]],2,FALSE),"REVISAR")</f>
        <v>XEROX</v>
      </c>
      <c r="E6199" s="10" t="str">
        <f>+IFERROR(VLOOKUP(Cursos[[#This Row],[Modelo correcto]],Modelos[[Modelo correcto]:[¿En línea?]],3,FALSE),"REVISAR")</f>
        <v>SÍ</v>
      </c>
      <c r="F6199" s="18" t="str">
        <f>+Cursos[[#This Row],[IS]]&amp;Cursos[[#This Row],[Modelo correcto]]</f>
        <v>RAUL NAJERA LOPEZW6515LP</v>
      </c>
      <c r="G6199" s="18">
        <v>1</v>
      </c>
      <c r="H6199" s="19">
        <v>43739</v>
      </c>
      <c r="I6199" s="18" t="str">
        <f>+IFERROR(VLOOKUP(Cursos[[#This Row],[Modelo correcto]],Modelos[[Modelo correcto]:[Aplica para certificación]],4,FALSE),"REVISAR")</f>
        <v>SÍ</v>
      </c>
    </row>
    <row r="6200" spans="1:9" x14ac:dyDescent="0.25">
      <c r="A6200" s="144" t="s">
        <v>732</v>
      </c>
      <c r="B6200">
        <v>1</v>
      </c>
      <c r="C6200" s="63" t="s">
        <v>824</v>
      </c>
      <c r="D6200" s="10" t="str">
        <f>+IFERROR(VLOOKUP(Cursos[[#This Row],[Modelo correcto]],Modelos[[Modelo correcto]:[¿En línea?]],2,FALSE),"REVISAR")</f>
        <v>LEXMARK</v>
      </c>
      <c r="E6200" s="10" t="str">
        <f>+IFERROR(VLOOKUP(Cursos[[#This Row],[Modelo correcto]],Modelos[[Modelo correcto]:[¿En línea?]],3,FALSE),"REVISAR")</f>
        <v>SÍ</v>
      </c>
      <c r="F6200" s="18" t="str">
        <f>+Cursos[[#This Row],[IS]]&amp;Cursos[[#This Row],[Modelo correcto]]</f>
        <v>SALVADOR CHAVEZ DOMINGUEZX464</v>
      </c>
      <c r="G6200" s="18">
        <v>1</v>
      </c>
      <c r="H6200" s="18"/>
      <c r="I6200" s="18" t="str">
        <f>+IFERROR(VLOOKUP(Cursos[[#This Row],[Modelo correcto]],Modelos[[Modelo correcto]:[Aplica para certificación]],4,FALSE),"REVISAR")</f>
        <v>NO</v>
      </c>
    </row>
    <row r="6201" spans="1:9" x14ac:dyDescent="0.25">
      <c r="A6201" s="144" t="s">
        <v>732</v>
      </c>
      <c r="B6201">
        <v>1</v>
      </c>
      <c r="C6201" s="63" t="s">
        <v>856</v>
      </c>
      <c r="D6201" s="10" t="str">
        <f>+IFERROR(VLOOKUP(Cursos[[#This Row],[Modelo correcto]],Modelos[[Modelo correcto]:[¿En línea?]],2,FALSE),"REVISAR")</f>
        <v>LEXMARK</v>
      </c>
      <c r="E6201" s="10" t="str">
        <f>+IFERROR(VLOOKUP(Cursos[[#This Row],[Modelo correcto]],Modelos[[Modelo correcto]:[¿En línea?]],3,FALSE),"REVISAR")</f>
        <v>SÍ</v>
      </c>
      <c r="F6201" s="18" t="str">
        <f>+Cursos[[#This Row],[IS]]&amp;Cursos[[#This Row],[Modelo correcto]]</f>
        <v>SALVADOR CHAVEZ DOMINGUEZX654</v>
      </c>
      <c r="G6201" s="18">
        <v>1</v>
      </c>
      <c r="H6201" s="18"/>
      <c r="I6201" s="18" t="str">
        <f>+IFERROR(VLOOKUP(Cursos[[#This Row],[Modelo correcto]],Modelos[[Modelo correcto]:[Aplica para certificación]],4,FALSE),"REVISAR")</f>
        <v>NO</v>
      </c>
    </row>
    <row r="6202" spans="1:9" x14ac:dyDescent="0.25">
      <c r="A6202" s="144" t="s">
        <v>732</v>
      </c>
      <c r="B6202">
        <v>1</v>
      </c>
      <c r="C6202" s="63" t="s">
        <v>826</v>
      </c>
      <c r="D6202" s="10" t="str">
        <f>+IFERROR(VLOOKUP(Cursos[[#This Row],[Modelo correcto]],Modelos[[Modelo correcto]:[¿En línea?]],2,FALSE),"REVISAR")</f>
        <v>LEXMARK</v>
      </c>
      <c r="E6202" s="10" t="str">
        <f>+IFERROR(VLOOKUP(Cursos[[#This Row],[Modelo correcto]],Modelos[[Modelo correcto]:[¿En línea?]],3,FALSE),"REVISAR")</f>
        <v>SÍ</v>
      </c>
      <c r="F6202" s="18" t="str">
        <f>+Cursos[[#This Row],[IS]]&amp;Cursos[[#This Row],[Modelo correcto]]</f>
        <v>SALVADOR CHAVEZ DOMINGUEZX748</v>
      </c>
      <c r="G6202" s="18">
        <v>1</v>
      </c>
      <c r="H6202" s="18"/>
      <c r="I6202" s="18" t="str">
        <f>+IFERROR(VLOOKUP(Cursos[[#This Row],[Modelo correcto]],Modelos[[Modelo correcto]:[Aplica para certificación]],4,FALSE),"REVISAR")</f>
        <v>NO</v>
      </c>
    </row>
    <row r="6203" spans="1:9" x14ac:dyDescent="0.25">
      <c r="A6203" s="144" t="s">
        <v>327</v>
      </c>
      <c r="B6203">
        <v>1</v>
      </c>
      <c r="C6203" s="145" t="s">
        <v>2307</v>
      </c>
      <c r="D6203" s="18" t="str">
        <f>+IFERROR(VLOOKUP(Cursos[[#This Row],[Modelo correcto]],Modelos[[Modelo correcto]:[¿En línea?]],2,FALSE),"REVISAR")</f>
        <v>HP</v>
      </c>
      <c r="E6203" s="18" t="str">
        <f>+IFERROR(VLOOKUP(Cursos[[#This Row],[Modelo correcto]],Modelos[[Modelo correcto]:[¿En línea?]],3,FALSE),"REVISAR")</f>
        <v>SÍ</v>
      </c>
      <c r="F6203" s="18" t="str">
        <f>+Cursos[[#This Row],[IS]]&amp;Cursos[[#This Row],[Modelo correcto]]</f>
        <v>IVAN ISRAEL MENDEZ RIVERAModule 1. Product Introduction. HP DesignJet T2X0-T6X0-Studio Printers</v>
      </c>
      <c r="G6203" s="18">
        <v>1</v>
      </c>
      <c r="H6203" s="19">
        <v>44105</v>
      </c>
      <c r="I6203" s="18" t="str">
        <f>+IFERROR(VLOOKUP(Cursos[[#This Row],[Modelo correcto]],Modelos[[Modelo correcto]:[Aplica para certificación]],4,FALSE),"REVISAR")</f>
        <v>NO</v>
      </c>
    </row>
    <row r="6204" spans="1:9" x14ac:dyDescent="0.25">
      <c r="A6204" s="144" t="s">
        <v>568</v>
      </c>
      <c r="B6204">
        <v>1</v>
      </c>
      <c r="C6204" s="10" t="s">
        <v>184</v>
      </c>
      <c r="D6204" s="18" t="str">
        <f>+IFERROR(VLOOKUP(Cursos[[#This Row],[Modelo correcto]],Modelos[[Modelo correcto]:[¿En línea?]],2,FALSE),"REVISAR")</f>
        <v>XEROX</v>
      </c>
      <c r="E6204" s="18" t="str">
        <f>+IFERROR(VLOOKUP(Cursos[[#This Row],[Modelo correcto]],Modelos[[Modelo correcto]:[¿En línea?]],3,FALSE),"REVISAR")</f>
        <v>SÍ</v>
      </c>
      <c r="F6204" s="18" t="str">
        <f>+Cursos[[#This Row],[IS]]&amp;Cursos[[#This Row],[Modelo correcto]]</f>
        <v>RAUL NAJERA LOPEZWC3320</v>
      </c>
      <c r="G6204" s="18">
        <v>1</v>
      </c>
      <c r="H6204" s="19">
        <v>43647</v>
      </c>
      <c r="I6204" s="18" t="str">
        <f>+IFERROR(VLOOKUP(Cursos[[#This Row],[Modelo correcto]],Modelos[[Modelo correcto]:[Aplica para certificación]],4,FALSE),"REVISAR")</f>
        <v>NO</v>
      </c>
    </row>
    <row r="6205" spans="1:9" x14ac:dyDescent="0.25">
      <c r="A6205" s="144" t="s">
        <v>568</v>
      </c>
      <c r="B6205">
        <v>1</v>
      </c>
      <c r="C6205" s="10" t="s">
        <v>139</v>
      </c>
      <c r="D6205" s="18" t="str">
        <f>+IFERROR(VLOOKUP(Cursos[[#This Row],[Modelo correcto]],Modelos[[Modelo correcto]:[¿En línea?]],2,FALSE),"REVISAR")</f>
        <v>XEROX</v>
      </c>
      <c r="E6205" s="18" t="str">
        <f>+IFERROR(VLOOKUP(Cursos[[#This Row],[Modelo correcto]],Modelos[[Modelo correcto]:[¿En línea?]],3,FALSE),"REVISAR")</f>
        <v>SÍ</v>
      </c>
      <c r="F6205" s="18" t="str">
        <f>+Cursos[[#This Row],[IS]]&amp;Cursos[[#This Row],[Modelo correcto]]</f>
        <v>RAUL NAJERA LOPEZWC3550X</v>
      </c>
      <c r="G6205" s="18">
        <v>1</v>
      </c>
      <c r="H6205" s="18"/>
      <c r="I6205" s="18" t="str">
        <f>+IFERROR(VLOOKUP(Cursos[[#This Row],[Modelo correcto]],Modelos[[Modelo correcto]:[Aplica para certificación]],4,FALSE),"REVISAR")</f>
        <v>NO</v>
      </c>
    </row>
    <row r="6206" spans="1:9" x14ac:dyDescent="0.25">
      <c r="A6206" s="29" t="s">
        <v>568</v>
      </c>
      <c r="B6206">
        <v>1</v>
      </c>
      <c r="C6206" s="10" t="s">
        <v>59</v>
      </c>
      <c r="D6206" s="18" t="str">
        <f>+IFERROR(VLOOKUP(Cursos[[#This Row],[Modelo correcto]],Modelos[[Modelo correcto]:[¿En línea?]],2,FALSE),"REVISAR")</f>
        <v>XEROX</v>
      </c>
      <c r="E6206" s="18" t="str">
        <f>+IFERROR(VLOOKUP(Cursos[[#This Row],[Modelo correcto]],Modelos[[Modelo correcto]:[¿En línea?]],3,FALSE),"REVISAR")</f>
        <v>SÍ</v>
      </c>
      <c r="F6206" s="18" t="str">
        <f>+Cursos[[#This Row],[IS]]&amp;Cursos[[#This Row],[Modelo correcto]]</f>
        <v>RAUL NAJERA LOPEZWC53XTA</v>
      </c>
      <c r="G6206" s="18">
        <v>1</v>
      </c>
      <c r="H6206" s="19">
        <v>43770</v>
      </c>
      <c r="I6206" s="18" t="str">
        <f>+IFERROR(VLOOKUP(Cursos[[#This Row],[Modelo correcto]],Modelos[[Modelo correcto]:[Aplica para certificación]],4,FALSE),"REVISAR")</f>
        <v>NO</v>
      </c>
    </row>
    <row r="6207" spans="1:9" x14ac:dyDescent="0.25">
      <c r="A6207" s="144" t="s">
        <v>732</v>
      </c>
      <c r="B6207">
        <v>1</v>
      </c>
      <c r="C6207" s="63" t="s">
        <v>829</v>
      </c>
      <c r="D6207" s="10" t="str">
        <f>+IFERROR(VLOOKUP(Cursos[[#This Row],[Modelo correcto]],Modelos[[Modelo correcto]:[¿En línea?]],2,FALSE),"REVISAR")</f>
        <v>LEXMARK</v>
      </c>
      <c r="E6207" s="10" t="str">
        <f>+IFERROR(VLOOKUP(Cursos[[#This Row],[Modelo correcto]],Modelos[[Modelo correcto]:[¿En línea?]],3,FALSE),"REVISAR")</f>
        <v>SÍ</v>
      </c>
      <c r="F6207" s="18" t="str">
        <f>+Cursos[[#This Row],[IS]]&amp;Cursos[[#This Row],[Modelo correcto]]</f>
        <v>SALVADOR CHAVEZ DOMINGUEZXM3150</v>
      </c>
      <c r="G6207" s="18">
        <v>1</v>
      </c>
      <c r="H6207" s="18"/>
      <c r="I6207" s="18" t="str">
        <f>+IFERROR(VLOOKUP(Cursos[[#This Row],[Modelo correcto]],Modelos[[Modelo correcto]:[Aplica para certificación]],4,FALSE),"REVISAR")</f>
        <v>NO</v>
      </c>
    </row>
    <row r="6208" spans="1:9" x14ac:dyDescent="0.25">
      <c r="A6208" s="144" t="s">
        <v>732</v>
      </c>
      <c r="B6208">
        <v>1</v>
      </c>
      <c r="C6208" s="63" t="s">
        <v>830</v>
      </c>
      <c r="D6208" s="10" t="str">
        <f>+IFERROR(VLOOKUP(Cursos[[#This Row],[Modelo correcto]],Modelos[[Modelo correcto]:[¿En línea?]],2,FALSE),"REVISAR")</f>
        <v>LEXMARK</v>
      </c>
      <c r="E6208" s="10" t="str">
        <f>+IFERROR(VLOOKUP(Cursos[[#This Row],[Modelo correcto]],Modelos[[Modelo correcto]:[¿En línea?]],3,FALSE),"REVISAR")</f>
        <v>SÍ</v>
      </c>
      <c r="F6208" s="18" t="str">
        <f>+Cursos[[#This Row],[IS]]&amp;Cursos[[#This Row],[Modelo correcto]]</f>
        <v>SALVADOR CHAVEZ DOMINGUEZXM5163</v>
      </c>
      <c r="G6208" s="18">
        <v>1</v>
      </c>
      <c r="H6208" s="18"/>
      <c r="I6208" s="18" t="str">
        <f>+IFERROR(VLOOKUP(Cursos[[#This Row],[Modelo correcto]],Modelos[[Modelo correcto]:[Aplica para certificación]],4,FALSE),"REVISAR")</f>
        <v>NO</v>
      </c>
    </row>
    <row r="6209" spans="1:9" ht="15.75" x14ac:dyDescent="0.25">
      <c r="A6209" s="144" t="s">
        <v>327</v>
      </c>
      <c r="B6209">
        <v>1</v>
      </c>
      <c r="C6209" s="110" t="s">
        <v>2322</v>
      </c>
      <c r="D6209" s="18" t="str">
        <f>+IFERROR(VLOOKUP(Cursos[[#This Row],[Modelo correcto]],Modelos[[Modelo correcto]:[¿En línea?]],2,FALSE),"REVISAR")</f>
        <v>HP</v>
      </c>
      <c r="E6209" s="18" t="str">
        <f>+IFERROR(VLOOKUP(Cursos[[#This Row],[Modelo correcto]],Modelos[[Modelo correcto]:[¿En línea?]],3,FALSE),"REVISAR")</f>
        <v>SÍ</v>
      </c>
      <c r="F6209" s="18" t="str">
        <f>+Cursos[[#This Row],[IS]]&amp;Cursos[[#This Row],[Modelo correcto]]</f>
        <v>IVAN ISRAEL MENDEZ RIVERAZBook Power G7 - Module 2: Hardware features</v>
      </c>
      <c r="G6209" s="18">
        <v>1</v>
      </c>
      <c r="H6209" s="19">
        <v>44105</v>
      </c>
      <c r="I6209" s="18" t="str">
        <f>+IFERROR(VLOOKUP(Cursos[[#This Row],[Modelo correcto]],Modelos[[Modelo correcto]:[Aplica para certificación]],4,FALSE),"REVISAR")</f>
        <v>NO</v>
      </c>
    </row>
    <row r="6210" spans="1:9" x14ac:dyDescent="0.25">
      <c r="A6210" s="144" t="s">
        <v>568</v>
      </c>
      <c r="B6210">
        <v>1</v>
      </c>
      <c r="C6210" s="10" t="s">
        <v>158</v>
      </c>
      <c r="D6210" s="18" t="str">
        <f>+IFERROR(VLOOKUP(Cursos[[#This Row],[Modelo correcto]],Modelos[[Modelo correcto]:[¿En línea?]],2,FALSE),"REVISAR")</f>
        <v>XEROX</v>
      </c>
      <c r="E6210" s="18" t="str">
        <f>+IFERROR(VLOOKUP(Cursos[[#This Row],[Modelo correcto]],Modelos[[Modelo correcto]:[¿En línea?]],3,FALSE),"REVISAR")</f>
        <v>SÍ</v>
      </c>
      <c r="F6210" s="18" t="str">
        <f>+Cursos[[#This Row],[IS]]&amp;Cursos[[#This Row],[Modelo correcto]]</f>
        <v>RAUL NAJERA LOPEZWC58XTA</v>
      </c>
      <c r="G6210" s="18">
        <v>1</v>
      </c>
      <c r="H6210" s="18"/>
      <c r="I6210" s="18" t="str">
        <f>+IFERROR(VLOOKUP(Cursos[[#This Row],[Modelo correcto]],Modelos[[Modelo correcto]:[Aplica para certificación]],4,FALSE),"REVISAR")</f>
        <v>NO</v>
      </c>
    </row>
    <row r="6211" spans="1:9" ht="15.75" x14ac:dyDescent="0.25">
      <c r="A6211" s="144" t="s">
        <v>327</v>
      </c>
      <c r="B6211">
        <v>1</v>
      </c>
      <c r="C6211" s="110" t="s">
        <v>2323</v>
      </c>
      <c r="D6211" s="18" t="str">
        <f>+IFERROR(VLOOKUP(Cursos[[#This Row],[Modelo correcto]],Modelos[[Modelo correcto]:[¿En línea?]],2,FALSE),"REVISAR")</f>
        <v>HP</v>
      </c>
      <c r="E6211" s="18" t="str">
        <f>+IFERROR(VLOOKUP(Cursos[[#This Row],[Modelo correcto]],Modelos[[Modelo correcto]:[¿En línea?]],3,FALSE),"REVISAR")</f>
        <v>SÍ</v>
      </c>
      <c r="F6211" s="18" t="str">
        <f>+Cursos[[#This Row],[IS]]&amp;Cursos[[#This Row],[Modelo correcto]]</f>
        <v>IVAN ISRAEL MENDEZ RIVERAModule 3: Deep Dive into HP DaaS</v>
      </c>
      <c r="G6211" s="18">
        <v>1</v>
      </c>
      <c r="H6211" s="19">
        <v>44105</v>
      </c>
      <c r="I6211" s="18" t="str">
        <f>+IFERROR(VLOOKUP(Cursos[[#This Row],[Modelo correcto]],Modelos[[Modelo correcto]:[Aplica para certificación]],4,FALSE),"REVISAR")</f>
        <v>NO</v>
      </c>
    </row>
    <row r="6212" spans="1:9" ht="15.75" x14ac:dyDescent="0.25">
      <c r="A6212" s="144" t="s">
        <v>327</v>
      </c>
      <c r="B6212">
        <v>1</v>
      </c>
      <c r="C6212" s="110" t="s">
        <v>2324</v>
      </c>
      <c r="D6212" s="18" t="str">
        <f>+IFERROR(VLOOKUP(Cursos[[#This Row],[Modelo correcto]],Modelos[[Modelo correcto]:[¿En línea?]],2,FALSE),"REVISAR")</f>
        <v>HP</v>
      </c>
      <c r="E6212" s="18" t="str">
        <f>+IFERROR(VLOOKUP(Cursos[[#This Row],[Modelo correcto]],Modelos[[Modelo correcto]:[¿En línea?]],3,FALSE),"REVISAR")</f>
        <v>SÍ</v>
      </c>
      <c r="F6212" s="18" t="str">
        <f>+Cursos[[#This Row],[IS]]&amp;Cursos[[#This Row],[Modelo correcto]]</f>
        <v>IVAN ISRAEL MENDEZ RIVERAModule 3. Use and Maintain. HP DesignJet TX20-TX60-Studio Printers</v>
      </c>
      <c r="G6212" s="18">
        <v>1</v>
      </c>
      <c r="H6212" s="19">
        <v>44105</v>
      </c>
      <c r="I6212" s="18" t="str">
        <f>+IFERROR(VLOOKUP(Cursos[[#This Row],[Modelo correcto]],Modelos[[Modelo correcto]:[Aplica para certificación]],4,FALSE),"REVISAR")</f>
        <v>NO</v>
      </c>
    </row>
    <row r="6213" spans="1:9" x14ac:dyDescent="0.25">
      <c r="A6213" s="144" t="s">
        <v>568</v>
      </c>
      <c r="B6213">
        <v>1</v>
      </c>
      <c r="C6213" s="10" t="s">
        <v>282</v>
      </c>
      <c r="D6213" s="18" t="str">
        <f>+IFERROR(VLOOKUP(Cursos[[#This Row],[Modelo correcto]],Modelos[[Modelo correcto]:[¿En línea?]],2,FALSE),"REVISAR")</f>
        <v>XEROX</v>
      </c>
      <c r="E6213" s="18" t="str">
        <f>+IFERROR(VLOOKUP(Cursos[[#This Row],[Modelo correcto]],Modelos[[Modelo correcto]:[¿En línea?]],3,FALSE),"REVISAR")</f>
        <v>SÍ</v>
      </c>
      <c r="F6213" s="18" t="str">
        <f>+Cursos[[#This Row],[IS]]&amp;Cursos[[#This Row],[Modelo correcto]]</f>
        <v>RAUL NAJERA LOPEZXAG50</v>
      </c>
      <c r="G6213" s="18">
        <v>1</v>
      </c>
      <c r="H6213" s="18"/>
      <c r="I6213" s="18" t="str">
        <f>+IFERROR(VLOOKUP(Cursos[[#This Row],[Modelo correcto]],Modelos[[Modelo correcto]:[Aplica para certificación]],4,FALSE),"REVISAR")</f>
        <v>SÍ</v>
      </c>
    </row>
    <row r="6214" spans="1:9" x14ac:dyDescent="0.25">
      <c r="A6214" s="144" t="s">
        <v>568</v>
      </c>
      <c r="B6214">
        <v>1</v>
      </c>
      <c r="C6214" s="10" t="s">
        <v>265</v>
      </c>
      <c r="D6214" s="18" t="str">
        <f>+IFERROR(VLOOKUP(Cursos[[#This Row],[Modelo correcto]],Modelos[[Modelo correcto]:[¿En línea?]],2,FALSE),"REVISAR")</f>
        <v>XEROX</v>
      </c>
      <c r="E6214" s="18" t="str">
        <f>+IFERROR(VLOOKUP(Cursos[[#This Row],[Modelo correcto]],Modelos[[Modelo correcto]:[¿En línea?]],3,FALSE),"REVISAR")</f>
        <v>SÍ</v>
      </c>
      <c r="F6214" s="18" t="str">
        <f>+Cursos[[#This Row],[IS]]&amp;Cursos[[#This Row],[Modelo correcto]]</f>
        <v>RAUL NAJERA LOPEZXB21TPS</v>
      </c>
      <c r="G6214" s="18">
        <v>1</v>
      </c>
      <c r="H6214" s="18"/>
      <c r="I6214" s="18" t="str">
        <f>+IFERROR(VLOOKUP(Cursos[[#This Row],[Modelo correcto]],Modelos[[Modelo correcto]:[Aplica para certificación]],4,FALSE),"REVISAR")</f>
        <v>SÍ</v>
      </c>
    </row>
    <row r="6215" spans="1:9" x14ac:dyDescent="0.25">
      <c r="A6215" s="144" t="s">
        <v>568</v>
      </c>
      <c r="B6215">
        <v>1</v>
      </c>
      <c r="C6215" s="63" t="s">
        <v>267</v>
      </c>
      <c r="D6215" s="18" t="str">
        <f>+IFERROR(VLOOKUP(Cursos[[#This Row],[Modelo correcto]],Modelos[[Modelo correcto]:[¿En línea?]],2,FALSE),"REVISAR")</f>
        <v>XEROX</v>
      </c>
      <c r="E6215" s="18" t="str">
        <f>+IFERROR(VLOOKUP(Cursos[[#This Row],[Modelo correcto]],Modelos[[Modelo correcto]:[¿En línea?]],3,FALSE),"REVISAR")</f>
        <v>SÍ</v>
      </c>
      <c r="F6215" s="18" t="str">
        <f>+Cursos[[#This Row],[IS]]&amp;Cursos[[#This Row],[Modelo correcto]]</f>
        <v>RAUL NAJERA LOPEZXC550A</v>
      </c>
      <c r="G6215" s="18"/>
      <c r="H6215" s="18"/>
      <c r="I6215" s="18" t="str">
        <f>+IFERROR(VLOOKUP(Cursos[[#This Row],[Modelo correcto]],Modelos[[Modelo correcto]:[Aplica para certificación]],4,FALSE),"REVISAR")</f>
        <v>SÍ</v>
      </c>
    </row>
    <row r="6216" spans="1:9" x14ac:dyDescent="0.25">
      <c r="A6216" s="144" t="s">
        <v>327</v>
      </c>
      <c r="B6216">
        <v>1</v>
      </c>
      <c r="C6216" s="125" t="s">
        <v>2343</v>
      </c>
      <c r="D6216" s="18" t="str">
        <f>+IFERROR(VLOOKUP(Cursos[[#This Row],[Modelo correcto]],Modelos[[Modelo correcto]:[¿En línea?]],2,FALSE),"REVISAR")</f>
        <v>HP</v>
      </c>
      <c r="E6216" s="145" t="str">
        <f>+IFERROR(VLOOKUP(Cursos[[#This Row],[Modelo correcto]],Modelos[[Modelo correcto]:[¿En línea?]],3,FALSE),"REVISAR")</f>
        <v>SÍ</v>
      </c>
      <c r="F6216" s="18" t="str">
        <f>+Cursos[[#This Row],[IS]]&amp;Cursos[[#This Row],[Modelo correcto]]</f>
        <v>IVAN ISRAEL MENDEZ RIVERAHP Omnicept Explainer Series – Module 1: Overview</v>
      </c>
      <c r="G6216" s="18">
        <v>1</v>
      </c>
      <c r="H6216" s="19">
        <v>44105</v>
      </c>
      <c r="I6216" s="18" t="str">
        <f>+IFERROR(VLOOKUP(Cursos[[#This Row],[Modelo correcto]],Modelos[[Modelo correcto]:[Aplica para certificación]],4,FALSE),"REVISAR")</f>
        <v>NO</v>
      </c>
    </row>
    <row r="6217" spans="1:9" x14ac:dyDescent="0.25">
      <c r="A6217" s="144" t="s">
        <v>327</v>
      </c>
      <c r="B6217">
        <v>1</v>
      </c>
      <c r="C6217" s="125" t="s">
        <v>2344</v>
      </c>
      <c r="D6217" s="18" t="str">
        <f>+IFERROR(VLOOKUP(Cursos[[#This Row],[Modelo correcto]],Modelos[[Modelo correcto]:[¿En línea?]],2,FALSE),"REVISAR")</f>
        <v>HP</v>
      </c>
      <c r="E6217" s="145" t="str">
        <f>+IFERROR(VLOOKUP(Cursos[[#This Row],[Modelo correcto]],Modelos[[Modelo correcto]:[¿En línea?]],3,FALSE),"REVISAR")</f>
        <v>SÍ</v>
      </c>
      <c r="F6217" s="18" t="str">
        <f>+Cursos[[#This Row],[IS]]&amp;Cursos[[#This Row],[Modelo correcto]]</f>
        <v>IVAN ISRAEL MENDEZ RIVERAModule 2: ZBook Firefly – Gen over Gen comparison</v>
      </c>
      <c r="G6217" s="18">
        <v>1</v>
      </c>
      <c r="H6217" s="19">
        <v>44105</v>
      </c>
      <c r="I6217" s="18" t="str">
        <f>+IFERROR(VLOOKUP(Cursos[[#This Row],[Modelo correcto]],Modelos[[Modelo correcto]:[Aplica para certificación]],4,FALSE),"REVISAR")</f>
        <v>NO</v>
      </c>
    </row>
    <row r="6218" spans="1:9" x14ac:dyDescent="0.25">
      <c r="A6218" s="144" t="s">
        <v>327</v>
      </c>
      <c r="B6218">
        <v>1</v>
      </c>
      <c r="C6218" s="34" t="s">
        <v>2345</v>
      </c>
      <c r="D6218" s="18" t="str">
        <f>+IFERROR(VLOOKUP(Cursos[[#This Row],[Modelo correcto]],Modelos[[Modelo correcto]:[¿En línea?]],2,FALSE),"REVISAR")</f>
        <v>HP</v>
      </c>
      <c r="E6218" s="145" t="str">
        <f>+IFERROR(VLOOKUP(Cursos[[#This Row],[Modelo correcto]],Modelos[[Modelo correcto]:[¿En línea?]],3,FALSE),"REVISAR")</f>
        <v>SÍ</v>
      </c>
      <c r="F6218" s="18" t="str">
        <f>+Cursos[[#This Row],[IS]]&amp;Cursos[[#This Row],[Modelo correcto]]</f>
        <v>IVAN ISRAEL MENDEZ RIVERANVIDIA RTX EVERYWHERE Module 3: Quadro in Action</v>
      </c>
      <c r="G6218" s="18">
        <v>1</v>
      </c>
      <c r="H6218" s="19">
        <v>44105</v>
      </c>
      <c r="I6218" s="18" t="str">
        <f>+IFERROR(VLOOKUP(Cursos[[#This Row],[Modelo correcto]],Modelos[[Modelo correcto]:[Aplica para certificación]],4,FALSE),"REVISAR")</f>
        <v>NO</v>
      </c>
    </row>
    <row r="6219" spans="1:9" x14ac:dyDescent="0.25">
      <c r="A6219" s="144" t="s">
        <v>327</v>
      </c>
      <c r="B6219">
        <v>1</v>
      </c>
      <c r="C6219" s="10" t="s">
        <v>2350</v>
      </c>
      <c r="D6219" s="18" t="str">
        <f>+IFERROR(VLOOKUP(Cursos[[#This Row],[Modelo correcto]],Modelos[[Modelo correcto]:[¿En línea?]],2,FALSE),"REVISAR")</f>
        <v>HP</v>
      </c>
      <c r="E6219" s="18" t="str">
        <f>+IFERROR(VLOOKUP(Cursos[[#This Row],[Modelo correcto]],Modelos[[Modelo correcto]:[¿En línea?]],3,FALSE),"REVISAR")</f>
        <v>SÍ</v>
      </c>
      <c r="F6219" s="18" t="str">
        <f>+Cursos[[#This Row],[IS]]&amp;Cursos[[#This Row],[Modelo correcto]]</f>
        <v>IVAN ISRAEL MENDEZ RIVERAModule 1 - Introduction to Chromebooks</v>
      </c>
      <c r="G6219" s="18">
        <v>1</v>
      </c>
      <c r="H6219" s="19">
        <v>44105</v>
      </c>
      <c r="I6219" s="18" t="str">
        <f>+IFERROR(VLOOKUP(Cursos[[#This Row],[Modelo correcto]],Modelos[[Modelo correcto]:[Aplica para certificación]],4,FALSE),"REVISAR")</f>
        <v>NO</v>
      </c>
    </row>
    <row r="6220" spans="1:9" x14ac:dyDescent="0.25">
      <c r="A6220" s="144" t="s">
        <v>327</v>
      </c>
      <c r="B6220">
        <v>1</v>
      </c>
      <c r="C6220" s="10" t="s">
        <v>2351</v>
      </c>
      <c r="D6220" s="18" t="str">
        <f>+IFERROR(VLOOKUP(Cursos[[#This Row],[Modelo correcto]],Modelos[[Modelo correcto]:[¿En línea?]],2,FALSE),"REVISAR")</f>
        <v>HP</v>
      </c>
      <c r="E6220" s="18" t="str">
        <f>+IFERROR(VLOOKUP(Cursos[[#This Row],[Modelo correcto]],Modelos[[Modelo correcto]:[¿En línea?]],3,FALSE),"REVISAR")</f>
        <v>SÍ</v>
      </c>
      <c r="F6220" s="18" t="str">
        <f>+Cursos[[#This Row],[IS]]&amp;Cursos[[#This Row],[Modelo correcto]]</f>
        <v>IVAN ISRAEL MENDEZ RIVERAZBook Fury 15/17 G7 - Module 2: Hardware features</v>
      </c>
      <c r="G6220" s="18">
        <v>1</v>
      </c>
      <c r="H6220" s="19">
        <v>44105</v>
      </c>
      <c r="I6220" s="18" t="str">
        <f>+IFERROR(VLOOKUP(Cursos[[#This Row],[Modelo correcto]],Modelos[[Modelo correcto]:[Aplica para certificación]],4,FALSE),"REVISAR")</f>
        <v>NO</v>
      </c>
    </row>
    <row r="6221" spans="1:9" x14ac:dyDescent="0.25">
      <c r="A6221" s="144" t="s">
        <v>327</v>
      </c>
      <c r="B6221">
        <v>1</v>
      </c>
      <c r="C6221" s="10" t="s">
        <v>2356</v>
      </c>
      <c r="D6221" s="18" t="str">
        <f>+IFERROR(VLOOKUP(Cursos[[#This Row],[Modelo correcto]],Modelos[[Modelo correcto]:[¿En línea?]],2,FALSE),"REVISAR")</f>
        <v>HP</v>
      </c>
      <c r="E6221" s="18" t="str">
        <f>+IFERROR(VLOOKUP(Cursos[[#This Row],[Modelo correcto]],Modelos[[Modelo correcto]:[¿En línea?]],3,FALSE),"REVISAR")</f>
        <v>SÍ</v>
      </c>
      <c r="F6221" s="18" t="str">
        <f>+Cursos[[#This Row],[IS]]&amp;Cursos[[#This Row],[Modelo correcto]]</f>
        <v>IVAN ISRAEL MENDEZ RIVERAHP Omnicept Explainer Series – Module 3: Business Model</v>
      </c>
      <c r="G6221" s="18">
        <v>1</v>
      </c>
      <c r="H6221" s="19">
        <v>44105</v>
      </c>
      <c r="I6221" s="18" t="str">
        <f>+IFERROR(VLOOKUP(Cursos[[#This Row],[Modelo correcto]],Modelos[[Modelo correcto]:[Aplica para certificación]],4,FALSE),"REVISAR")</f>
        <v>NO</v>
      </c>
    </row>
    <row r="6222" spans="1:9" x14ac:dyDescent="0.25">
      <c r="A6222" s="144" t="s">
        <v>327</v>
      </c>
      <c r="B6222">
        <v>1</v>
      </c>
      <c r="C6222" s="145" t="s">
        <v>2357</v>
      </c>
      <c r="D6222" s="18" t="str">
        <f>+IFERROR(VLOOKUP(Cursos[[#This Row],[Modelo correcto]],Modelos[[Modelo correcto]:[¿En línea?]],2,FALSE),"REVISAR")</f>
        <v>HP</v>
      </c>
      <c r="E6222" s="18" t="str">
        <f>+IFERROR(VLOOKUP(Cursos[[#This Row],[Modelo correcto]],Modelos[[Modelo correcto]:[¿En línea?]],3,FALSE),"REVISAR")</f>
        <v>SÍ</v>
      </c>
      <c r="F6222" s="18" t="str">
        <f>+Cursos[[#This Row],[IS]]&amp;Cursos[[#This Row],[Modelo correcto]]</f>
        <v>IVAN ISRAEL MENDEZ RIVERAModule 5. Troubleshooting. HP DesignJet T2X0-T6X0-Studio Printers</v>
      </c>
      <c r="G6222" s="18">
        <v>1</v>
      </c>
      <c r="H6222" s="19">
        <v>44105</v>
      </c>
      <c r="I6222" s="18" t="str">
        <f>+IFERROR(VLOOKUP(Cursos[[#This Row],[Modelo correcto]],Modelos[[Modelo correcto]:[Aplica para certificación]],4,FALSE),"REVISAR")</f>
        <v>NO</v>
      </c>
    </row>
    <row r="6223" spans="1:9" ht="15.75" x14ac:dyDescent="0.25">
      <c r="A6223" s="144" t="s">
        <v>327</v>
      </c>
      <c r="B6223">
        <v>1</v>
      </c>
      <c r="C6223" s="110" t="s">
        <v>2288</v>
      </c>
      <c r="D6223" s="18" t="str">
        <f>+IFERROR(VLOOKUP(Cursos[[#This Row],[Modelo correcto]],Modelos[[Modelo correcto]:[¿En línea?]],2,FALSE),"REVISAR")</f>
        <v>HP</v>
      </c>
      <c r="E6223" s="145" t="str">
        <f>+IFERROR(VLOOKUP(Cursos[[#This Row],[Modelo correcto]],Modelos[[Modelo correcto]:[¿En línea?]],3,FALSE),"REVISAR")</f>
        <v>SÍ</v>
      </c>
      <c r="F6223" s="18" t="str">
        <f>+Cursos[[#This Row],[IS]]&amp;Cursos[[#This Row],[Modelo correcto]]</f>
        <v>IVAN ISRAEL MENDEZ RIVERALesson 20 Best practices and Troubleshooting Tips</v>
      </c>
      <c r="G6223" s="18">
        <v>1</v>
      </c>
      <c r="H6223" s="19">
        <v>44075</v>
      </c>
      <c r="I6223" s="18" t="str">
        <f>+IFERROR(VLOOKUP(Cursos[[#This Row],[Modelo correcto]],Modelos[[Modelo correcto]:[Aplica para certificación]],4,FALSE),"REVISAR")</f>
        <v>NO</v>
      </c>
    </row>
    <row r="6224" spans="1:9" ht="15.75" x14ac:dyDescent="0.25">
      <c r="A6224" s="144" t="s">
        <v>327</v>
      </c>
      <c r="B6224">
        <v>1</v>
      </c>
      <c r="C6224" s="110" t="s">
        <v>2289</v>
      </c>
      <c r="D6224" s="18" t="str">
        <f>+IFERROR(VLOOKUP(Cursos[[#This Row],[Modelo correcto]],Modelos[[Modelo correcto]:[¿En línea?]],2,FALSE),"REVISAR")</f>
        <v>HP</v>
      </c>
      <c r="E6224" s="145" t="str">
        <f>+IFERROR(VLOOKUP(Cursos[[#This Row],[Modelo correcto]],Modelos[[Modelo correcto]:[¿En línea?]],3,FALSE),"REVISAR")</f>
        <v>SÍ</v>
      </c>
      <c r="F6224" s="18" t="str">
        <f>+Cursos[[#This Row],[IS]]&amp;Cursos[[#This Row],[Modelo correcto]]</f>
        <v>IVAN ISRAEL MENDEZ RIVERAHP DesignJet XL 3600 MFP F40 Folder- Services and Support</v>
      </c>
      <c r="G6224" s="18">
        <v>1</v>
      </c>
      <c r="H6224" s="19">
        <v>44075</v>
      </c>
      <c r="I6224" s="18" t="str">
        <f>+IFERROR(VLOOKUP(Cursos[[#This Row],[Modelo correcto]],Modelos[[Modelo correcto]:[Aplica para certificación]],4,FALSE),"REVISAR")</f>
        <v>NO</v>
      </c>
    </row>
    <row r="6225" spans="1:9" x14ac:dyDescent="0.25">
      <c r="A6225" s="144" t="s">
        <v>327</v>
      </c>
      <c r="B6225">
        <v>1</v>
      </c>
      <c r="C6225" s="10" t="s">
        <v>2365</v>
      </c>
      <c r="D6225" s="18" t="str">
        <f>+IFERROR(VLOOKUP(Cursos[[#This Row],[Modelo correcto]],Modelos[[Modelo correcto]:[¿En línea?]],2,FALSE),"REVISAR")</f>
        <v>HP</v>
      </c>
      <c r="E6225" s="18" t="str">
        <f>+IFERROR(VLOOKUP(Cursos[[#This Row],[Modelo correcto]],Modelos[[Modelo correcto]:[¿En línea?]],3,FALSE),"REVISAR")</f>
        <v>SÍ</v>
      </c>
      <c r="F6225" s="18" t="str">
        <f>+Cursos[[#This Row],[IS]]&amp;Cursos[[#This Row],[Modelo correcto]]</f>
        <v>IVAN ISRAEL MENDEZ RIVERAModule 2: ZBook Create and ZBook Studio – Key features</v>
      </c>
      <c r="G6225" s="18">
        <v>1</v>
      </c>
      <c r="H6225" s="19">
        <v>44136</v>
      </c>
      <c r="I6225" s="18" t="str">
        <f>+IFERROR(VLOOKUP(Cursos[[#This Row],[Modelo correcto]],Modelos[[Modelo correcto]:[Aplica para certificación]],4,FALSE),"REVISAR")</f>
        <v>NO</v>
      </c>
    </row>
    <row r="6226" spans="1:9" x14ac:dyDescent="0.25">
      <c r="A6226" s="144" t="s">
        <v>327</v>
      </c>
      <c r="B6226">
        <v>1</v>
      </c>
      <c r="C6226" s="145" t="s">
        <v>2371</v>
      </c>
      <c r="D6226" s="18" t="str">
        <f>+IFERROR(VLOOKUP(Cursos[[#This Row],[Modelo correcto]],Modelos[[Modelo correcto]:[¿En línea?]],2,FALSE),"REVISAR")</f>
        <v>HP</v>
      </c>
      <c r="E6226" s="18" t="str">
        <f>+IFERROR(VLOOKUP(Cursos[[#This Row],[Modelo correcto]],Modelos[[Modelo correcto]:[¿En línea?]],3,FALSE),"REVISAR")</f>
        <v>SÍ</v>
      </c>
      <c r="F6226" s="18" t="str">
        <f>+Cursos[[#This Row],[IS]]&amp;Cursos[[#This Row],[Modelo correcto]]</f>
        <v>IVAN ISRAEL MENDEZ RIVERACSDP Reporting Module</v>
      </c>
      <c r="G6226" s="18">
        <v>1</v>
      </c>
      <c r="H6226" s="19">
        <v>44136</v>
      </c>
      <c r="I6226" s="18" t="str">
        <f>+IFERROR(VLOOKUP(Cursos[[#This Row],[Modelo correcto]],Modelos[[Modelo correcto]:[Aplica para certificación]],4,FALSE),"REVISAR")</f>
        <v>NO</v>
      </c>
    </row>
    <row r="6227" spans="1:9" x14ac:dyDescent="0.25">
      <c r="A6227" s="144" t="s">
        <v>327</v>
      </c>
      <c r="B6227">
        <v>1</v>
      </c>
      <c r="C6227" s="145" t="s">
        <v>2372</v>
      </c>
      <c r="D6227" s="18" t="str">
        <f>+IFERROR(VLOOKUP(Cursos[[#This Row],[Modelo correcto]],Modelos[[Modelo correcto]:[¿En línea?]],2,FALSE),"REVISAR")</f>
        <v>HP</v>
      </c>
      <c r="E6227" s="18" t="str">
        <f>+IFERROR(VLOOKUP(Cursos[[#This Row],[Modelo correcto]],Modelos[[Modelo correcto]:[¿En línea?]],3,FALSE),"REVISAR")</f>
        <v>SÍ</v>
      </c>
      <c r="F6227" s="18" t="str">
        <f>+Cursos[[#This Row],[IS]]&amp;Cursos[[#This Row],[Modelo correcto]]</f>
        <v>IVAN ISRAEL MENDEZ RIVERAHP Omnicept Explainer Series – Module 2: Deep Dive</v>
      </c>
      <c r="G6227" s="18">
        <v>1</v>
      </c>
      <c r="H6227" s="19">
        <v>44136</v>
      </c>
      <c r="I6227" s="18" t="str">
        <f>+IFERROR(VLOOKUP(Cursos[[#This Row],[Modelo correcto]],Modelos[[Modelo correcto]:[Aplica para certificación]],4,FALSE),"REVISAR")</f>
        <v>NO</v>
      </c>
    </row>
    <row r="6228" spans="1:9" x14ac:dyDescent="0.25">
      <c r="A6228" s="144" t="s">
        <v>327</v>
      </c>
      <c r="B6228">
        <v>1</v>
      </c>
      <c r="C6228" s="145" t="s">
        <v>2373</v>
      </c>
      <c r="D6228" s="18" t="str">
        <f>+IFERROR(VLOOKUP(Cursos[[#This Row],[Modelo correcto]],Modelos[[Modelo correcto]:[¿En línea?]],2,FALSE),"REVISAR")</f>
        <v>HP</v>
      </c>
      <c r="E6228" s="18" t="str">
        <f>+IFERROR(VLOOKUP(Cursos[[#This Row],[Modelo correcto]],Modelos[[Modelo correcto]:[¿En línea?]],3,FALSE),"REVISAR")</f>
        <v>SÍ</v>
      </c>
      <c r="F6228" s="18" t="str">
        <f>+Cursos[[#This Row],[IS]]&amp;Cursos[[#This Row],[Modelo correcto]]</f>
        <v>IVAN ISRAEL MENDEZ RIVERAModule 2. Install - Set up and Configure-HP DesignJet T2X0-T6X0- Studio Printers</v>
      </c>
      <c r="G6228" s="18">
        <v>1</v>
      </c>
      <c r="H6228" s="19">
        <v>44136</v>
      </c>
      <c r="I6228" s="18" t="str">
        <f>+IFERROR(VLOOKUP(Cursos[[#This Row],[Modelo correcto]],Modelos[[Modelo correcto]:[Aplica para certificación]],4,FALSE),"REVISAR")</f>
        <v>NO</v>
      </c>
    </row>
    <row r="6229" spans="1:9" x14ac:dyDescent="0.25">
      <c r="A6229" s="144" t="s">
        <v>327</v>
      </c>
      <c r="B6229">
        <v>1</v>
      </c>
      <c r="C6229" s="10" t="s">
        <v>2375</v>
      </c>
      <c r="D6229" s="18" t="str">
        <f>+IFERROR(VLOOKUP(Cursos[[#This Row],[Modelo correcto]],Modelos[[Modelo correcto]:[¿En línea?]],2,FALSE),"REVISAR")</f>
        <v>HP</v>
      </c>
      <c r="E6229" s="18" t="str">
        <f>+IFERROR(VLOOKUP(Cursos[[#This Row],[Modelo correcto]],Modelos[[Modelo correcto]:[¿En línea?]],3,FALSE),"REVISAR")</f>
        <v>SÍ</v>
      </c>
      <c r="F6229" s="18" t="str">
        <f>+Cursos[[#This Row],[IS]]&amp;Cursos[[#This Row],[Modelo correcto]]</f>
        <v>IVAN ISRAEL MENDEZ RIVERAHP Exstream Modules Overview</v>
      </c>
      <c r="G6229" s="18">
        <v>1</v>
      </c>
      <c r="H6229" s="19">
        <v>44136</v>
      </c>
      <c r="I6229" s="18" t="str">
        <f>+IFERROR(VLOOKUP(Cursos[[#This Row],[Modelo correcto]],Modelos[[Modelo correcto]:[Aplica para certificación]],4,FALSE),"REVISAR")</f>
        <v>SÍ</v>
      </c>
    </row>
    <row r="6230" spans="1:9" x14ac:dyDescent="0.25">
      <c r="A6230" s="144" t="s">
        <v>327</v>
      </c>
      <c r="B6230">
        <v>1</v>
      </c>
      <c r="C6230" s="10" t="s">
        <v>2376</v>
      </c>
      <c r="D6230" s="18" t="str">
        <f>+IFERROR(VLOOKUP(Cursos[[#This Row],[Modelo correcto]],Modelos[[Modelo correcto]:[¿En línea?]],2,FALSE),"REVISAR")</f>
        <v>HP</v>
      </c>
      <c r="E6230" s="18" t="str">
        <f>+IFERROR(VLOOKUP(Cursos[[#This Row],[Modelo correcto]],Modelos[[Modelo correcto]:[¿En línea?]],3,FALSE),"REVISAR")</f>
        <v>SÍ</v>
      </c>
      <c r="F6230" s="18" t="str">
        <f>+Cursos[[#This Row],[IS]]&amp;Cursos[[#This Row],[Modelo correcto]]</f>
        <v>IVAN ISRAEL MENDEZ RIVERAModule 4: ZBook Create and ZBook Studio, Feature Deep dive – Engineering and Design</v>
      </c>
      <c r="G6230" s="18">
        <v>1</v>
      </c>
      <c r="H6230" s="19">
        <v>44136</v>
      </c>
      <c r="I6230" s="18" t="str">
        <f>+IFERROR(VLOOKUP(Cursos[[#This Row],[Modelo correcto]],Modelos[[Modelo correcto]:[Aplica para certificación]],4,FALSE),"REVISAR")</f>
        <v>SÍ</v>
      </c>
    </row>
    <row r="6231" spans="1:9" x14ac:dyDescent="0.25">
      <c r="A6231" s="144" t="s">
        <v>631</v>
      </c>
      <c r="B6231">
        <v>1</v>
      </c>
      <c r="C6231" s="10" t="s">
        <v>33</v>
      </c>
      <c r="D6231" s="10" t="str">
        <f>+IFERROR(VLOOKUP(Cursos[[#This Row],[Modelo correcto]],Modelos[[Modelo correcto]:[¿En línea?]],2,FALSE),"REVISAR")</f>
        <v>XEROX</v>
      </c>
      <c r="E6231" s="10" t="str">
        <f>+IFERROR(VLOOKUP(Cursos[[#This Row],[Modelo correcto]],Modelos[[Modelo correcto]:[¿En línea?]],3,FALSE),"REVISAR")</f>
        <v>NO</v>
      </c>
      <c r="F6231" s="18" t="str">
        <f>+Cursos[[#This Row],[IS]]&amp;Cursos[[#This Row],[Modelo correcto]]</f>
        <v>GUILLERMO VACA VALDEZWC5855</v>
      </c>
      <c r="G6231" s="18">
        <v>1</v>
      </c>
      <c r="H6231" s="18"/>
      <c r="I6231" s="18" t="str">
        <f>+IFERROR(VLOOKUP(Cursos[[#This Row],[Modelo correcto]],Modelos[[Modelo correcto]:[Aplica para certificación]],4,FALSE),"REVISAR")</f>
        <v>NO</v>
      </c>
    </row>
    <row r="6232" spans="1:9" x14ac:dyDescent="0.25">
      <c r="A6232" s="144" t="s">
        <v>631</v>
      </c>
      <c r="B6232">
        <v>1</v>
      </c>
      <c r="C6232" s="10" t="s">
        <v>793</v>
      </c>
      <c r="D6232" s="10" t="str">
        <f>+IFERROR(VLOOKUP(Cursos[[#This Row],[Modelo correcto]],Modelos[[Modelo correcto]:[¿En línea?]],2,FALSE),"REVISAR")</f>
        <v>XEROX</v>
      </c>
      <c r="E6232" s="10" t="str">
        <f>+IFERROR(VLOOKUP(Cursos[[#This Row],[Modelo correcto]],Modelos[[Modelo correcto]:[¿En línea?]],3,FALSE),"REVISAR")</f>
        <v>NO</v>
      </c>
      <c r="F6232" s="18" t="str">
        <f>+Cursos[[#This Row],[IS]]&amp;Cursos[[#This Row],[Modelo correcto]]</f>
        <v>GUILLERMO VACA VALDEZWC5955</v>
      </c>
      <c r="G6232" s="18">
        <v>1</v>
      </c>
      <c r="H6232" s="18"/>
      <c r="I6232" s="18" t="str">
        <f>+IFERROR(VLOOKUP(Cursos[[#This Row],[Modelo correcto]],Modelos[[Modelo correcto]:[Aplica para certificación]],4,FALSE),"REVISAR")</f>
        <v>NO</v>
      </c>
    </row>
    <row r="6233" spans="1:9" x14ac:dyDescent="0.25">
      <c r="A6233" s="144" t="s">
        <v>327</v>
      </c>
      <c r="B6233">
        <v>1</v>
      </c>
      <c r="C6233" s="10" t="s">
        <v>2375</v>
      </c>
      <c r="D6233" s="18" t="str">
        <f>+IFERROR(VLOOKUP(Cursos[[#This Row],[Modelo correcto]],Modelos[[Modelo correcto]:[¿En línea?]],2,FALSE),"REVISAR")</f>
        <v>HP</v>
      </c>
      <c r="E6233" s="18" t="str">
        <f>+IFERROR(VLOOKUP(Cursos[[#This Row],[Modelo correcto]],Modelos[[Modelo correcto]:[¿En línea?]],3,FALSE),"REVISAR")</f>
        <v>SÍ</v>
      </c>
      <c r="F6233" s="18" t="str">
        <f>+Cursos[[#This Row],[IS]]&amp;Cursos[[#This Row],[Modelo correcto]]</f>
        <v>IVAN ISRAEL MENDEZ RIVERAHP Exstream Modules Overview</v>
      </c>
      <c r="G6233" s="18">
        <v>1</v>
      </c>
      <c r="H6233" s="19">
        <v>44136</v>
      </c>
      <c r="I6233" s="18" t="str">
        <f>+IFERROR(VLOOKUP(Cursos[[#This Row],[Modelo correcto]],Modelos[[Modelo correcto]:[Aplica para certificación]],4,FALSE),"REVISAR")</f>
        <v>SÍ</v>
      </c>
    </row>
    <row r="6234" spans="1:9" x14ac:dyDescent="0.25">
      <c r="A6234" s="144" t="s">
        <v>327</v>
      </c>
      <c r="B6234">
        <v>1</v>
      </c>
      <c r="C6234" s="10" t="s">
        <v>2376</v>
      </c>
      <c r="D6234" s="18" t="str">
        <f>+IFERROR(VLOOKUP(Cursos[[#This Row],[Modelo correcto]],Modelos[[Modelo correcto]:[¿En línea?]],2,FALSE),"REVISAR")</f>
        <v>HP</v>
      </c>
      <c r="E6234" s="18" t="str">
        <f>+IFERROR(VLOOKUP(Cursos[[#This Row],[Modelo correcto]],Modelos[[Modelo correcto]:[¿En línea?]],3,FALSE),"REVISAR")</f>
        <v>SÍ</v>
      </c>
      <c r="F6234" s="18" t="str">
        <f>+Cursos[[#This Row],[IS]]&amp;Cursos[[#This Row],[Modelo correcto]]</f>
        <v>IVAN ISRAEL MENDEZ RIVERAModule 4: ZBook Create and ZBook Studio, Feature Deep dive – Engineering and Design</v>
      </c>
      <c r="G6234" s="18">
        <v>1</v>
      </c>
      <c r="H6234" s="19">
        <v>44136</v>
      </c>
      <c r="I6234" s="18" t="str">
        <f>+IFERROR(VLOOKUP(Cursos[[#This Row],[Modelo correcto]],Modelos[[Modelo correcto]:[Aplica para certificación]],4,FALSE),"REVISAR")</f>
        <v>SÍ</v>
      </c>
    </row>
    <row r="6235" spans="1:9" x14ac:dyDescent="0.25">
      <c r="A6235" s="144" t="s">
        <v>359</v>
      </c>
      <c r="B6235">
        <v>1</v>
      </c>
      <c r="C6235" s="63" t="s">
        <v>281</v>
      </c>
      <c r="D6235" s="18" t="str">
        <f>+IFERROR(VLOOKUP(Cursos[[#This Row],[Modelo correcto]],Modelos[[Modelo correcto]:[¿En línea?]],2,FALSE),"REVISAR")</f>
        <v>XEROX</v>
      </c>
      <c r="E6235" s="18" t="str">
        <f>+IFERROR(VLOOKUP(Cursos[[#This Row],[Modelo correcto]],Modelos[[Modelo correcto]:[¿En línea?]],3,FALSE),"REVISAR")</f>
        <v>SÍ</v>
      </c>
      <c r="F6235" s="18" t="str">
        <f>+Cursos[[#This Row],[IS]]&amp;Cursos[[#This Row],[Modelo correcto]]</f>
        <v>RENE CASTELLON RAMOSA4HCF</v>
      </c>
      <c r="G6235" s="18">
        <v>1</v>
      </c>
      <c r="H6235" s="18"/>
      <c r="I6235" s="18" t="str">
        <f>+IFERROR(VLOOKUP(Cursos[[#This Row],[Modelo correcto]],Modelos[[Modelo correcto]:[Aplica para certificación]],4,FALSE),"REVISAR")</f>
        <v>SÍ</v>
      </c>
    </row>
    <row r="6236" spans="1:9" ht="15.75" x14ac:dyDescent="0.25">
      <c r="A6236" s="144" t="s">
        <v>327</v>
      </c>
      <c r="B6236">
        <v>1</v>
      </c>
      <c r="C6236" s="110" t="s">
        <v>2384</v>
      </c>
      <c r="D6236" s="18" t="str">
        <f>+IFERROR(VLOOKUP(Cursos[[#This Row],[Modelo correcto]],Modelos[[Modelo correcto]:[¿En línea?]],2,FALSE),"REVISAR")</f>
        <v>HP</v>
      </c>
      <c r="E6236" s="18" t="str">
        <f>+IFERROR(VLOOKUP(Cursos[[#This Row],[Modelo correcto]],Modelos[[Modelo correcto]:[¿En línea?]],3,FALSE),"REVISAR")</f>
        <v>SÍ</v>
      </c>
      <c r="F6236" s="18" t="str">
        <f>+Cursos[[#This Row],[IS]]&amp;Cursos[[#This Row],[Modelo correcto]]</f>
        <v>IVAN ISRAEL MENDEZ RIVERAHP DesignJet Z6 and Z9⁺ Product Introduction Service and Support</v>
      </c>
      <c r="G6236" s="18">
        <v>0</v>
      </c>
      <c r="H6236" s="19">
        <v>44136</v>
      </c>
      <c r="I6236" s="18" t="str">
        <f>+IFERROR(VLOOKUP(Cursos[[#This Row],[Modelo correcto]],Modelos[[Modelo correcto]:[Aplica para certificación]],4,FALSE),"REVISAR")</f>
        <v>NO</v>
      </c>
    </row>
    <row r="6237" spans="1:9" ht="15.75" x14ac:dyDescent="0.25">
      <c r="A6237" s="144" t="s">
        <v>327</v>
      </c>
      <c r="B6237">
        <v>1</v>
      </c>
      <c r="C6237" s="143" t="s">
        <v>2385</v>
      </c>
      <c r="D6237" s="18" t="str">
        <f>+IFERROR(VLOOKUP(Cursos[[#This Row],[Modelo correcto]],Modelos[[Modelo correcto]:[¿En línea?]],2,FALSE),"REVISAR")</f>
        <v>HP</v>
      </c>
      <c r="E6237" s="18" t="str">
        <f>+IFERROR(VLOOKUP(Cursos[[#This Row],[Modelo correcto]],Modelos[[Modelo correcto]:[¿En línea?]],3,FALSE),"REVISAR")</f>
        <v>SÍ</v>
      </c>
      <c r="F6237" s="18" t="str">
        <f>+Cursos[[#This Row],[IS]]&amp;Cursos[[#This Row],[Modelo correcto]]</f>
        <v>IVAN ISRAEL MENDEZ RIVERAHP DesignJet Z5600 PostScript and Z2600 Technical Updates</v>
      </c>
      <c r="G6237" s="18">
        <v>0</v>
      </c>
      <c r="H6237" s="19">
        <v>44136</v>
      </c>
      <c r="I6237" s="18" t="str">
        <f>+IFERROR(VLOOKUP(Cursos[[#This Row],[Modelo correcto]],Modelos[[Modelo correcto]:[Aplica para certificación]],4,FALSE),"REVISAR")</f>
        <v>NO</v>
      </c>
    </row>
    <row r="6238" spans="1:9" ht="15.75" x14ac:dyDescent="0.25">
      <c r="A6238" s="144" t="s">
        <v>327</v>
      </c>
      <c r="B6238">
        <v>1</v>
      </c>
      <c r="C6238" s="143" t="s">
        <v>2386</v>
      </c>
      <c r="D6238" s="18" t="str">
        <f>+IFERROR(VLOOKUP(Cursos[[#This Row],[Modelo correcto]],Modelos[[Modelo correcto]:[¿En línea?]],2,FALSE),"REVISAR")</f>
        <v>HP</v>
      </c>
      <c r="E6238" s="18" t="str">
        <f>+IFERROR(VLOOKUP(Cursos[[#This Row],[Modelo correcto]],Modelos[[Modelo correcto]:[¿En línea?]],3,FALSE),"REVISAR")</f>
        <v>SÍ</v>
      </c>
      <c r="F6238" s="18" t="str">
        <f>+Cursos[[#This Row],[IS]]&amp;Cursos[[#This Row],[Modelo correcto]]</f>
        <v>IVAN ISRAEL MENDEZ RIVERADesignjet Production Software and Solutions, Rev. 14.41</v>
      </c>
      <c r="G6238" s="18">
        <v>0</v>
      </c>
      <c r="H6238" s="19">
        <v>44136</v>
      </c>
      <c r="I6238" s="18" t="str">
        <f>+IFERROR(VLOOKUP(Cursos[[#This Row],[Modelo correcto]],Modelos[[Modelo correcto]:[Aplica para certificación]],4,FALSE),"REVISAR")</f>
        <v>NO</v>
      </c>
    </row>
    <row r="6239" spans="1:9" x14ac:dyDescent="0.25">
      <c r="A6239" s="144" t="s">
        <v>327</v>
      </c>
      <c r="B6239">
        <v>1</v>
      </c>
      <c r="C6239" s="145" t="s">
        <v>2265</v>
      </c>
      <c r="D6239" s="18" t="str">
        <f>+IFERROR(VLOOKUP(Cursos[[#This Row],[Modelo correcto]],Modelos[[Modelo correcto]:[¿En línea?]],2,FALSE),"REVISAR")</f>
        <v>HP</v>
      </c>
      <c r="E6239" s="18" t="str">
        <f>+IFERROR(VLOOKUP(Cursos[[#This Row],[Modelo correcto]],Modelos[[Modelo correcto]:[¿En línea?]],3,FALSE),"REVISAR")</f>
        <v>SÍ</v>
      </c>
      <c r="F6239" s="18" t="str">
        <f>+Cursos[[#This Row],[IS]]&amp;Cursos[[#This Row],[Modelo correcto]]</f>
        <v>IVAN ISRAEL MENDEZ RIVERALesson 13 Configure Native iOS Printing</v>
      </c>
      <c r="G6239" s="18">
        <v>1</v>
      </c>
      <c r="H6239" s="44">
        <v>44136</v>
      </c>
      <c r="I6239" s="18" t="str">
        <f>+IFERROR(VLOOKUP(Cursos[[#This Row],[Modelo correcto]],Modelos[[Modelo correcto]:[Aplica para certificación]],4,FALSE),"REVISAR")</f>
        <v>NO</v>
      </c>
    </row>
    <row r="6240" spans="1:9" ht="15.75" x14ac:dyDescent="0.25">
      <c r="A6240" s="144" t="s">
        <v>327</v>
      </c>
      <c r="B6240">
        <v>1</v>
      </c>
      <c r="C6240" s="110" t="s">
        <v>2070</v>
      </c>
      <c r="D6240" s="18" t="str">
        <f>+IFERROR(VLOOKUP(Cursos[[#This Row],[Modelo correcto]],Modelos[[Modelo correcto]:[¿En línea?]],2,FALSE),"REVISAR")</f>
        <v>HP</v>
      </c>
      <c r="E6240" s="18" t="str">
        <f>+IFERROR(VLOOKUP(Cursos[[#This Row],[Modelo correcto]],Modelos[[Modelo correcto]:[¿En línea?]],3,FALSE),"REVISAR")</f>
        <v>SÍ</v>
      </c>
      <c r="F6240" s="18" t="str">
        <f>+Cursos[[#This Row],[IS]]&amp;Cursos[[#This Row],[Modelo correcto]]</f>
        <v>IVAN ISRAEL MENDEZ RIVERAHP LaserJet Theory and Troubleshooting Fundamentals - Service and Support</v>
      </c>
      <c r="G6240" s="18">
        <v>1</v>
      </c>
      <c r="H6240" s="44">
        <v>44136</v>
      </c>
      <c r="I6240" s="18" t="str">
        <f>+IFERROR(VLOOKUP(Cursos[[#This Row],[Modelo correcto]],Modelos[[Modelo correcto]:[Aplica para certificación]],4,FALSE),"REVISAR")</f>
        <v>NO</v>
      </c>
    </row>
    <row r="6241" spans="1:9" x14ac:dyDescent="0.25">
      <c r="A6241" s="144" t="s">
        <v>359</v>
      </c>
      <c r="B6241">
        <v>1</v>
      </c>
      <c r="C6241" s="63" t="s">
        <v>258</v>
      </c>
      <c r="D6241" s="18" t="str">
        <f>+IFERROR(VLOOKUP(Cursos[[#This Row],[Modelo correcto]],Modelos[[Modelo correcto]:[¿En línea?]],2,FALSE),"REVISAR")</f>
        <v>XEROX</v>
      </c>
      <c r="E6241" s="18" t="str">
        <f>+IFERROR(VLOOKUP(Cursos[[#This Row],[Modelo correcto]],Modelos[[Modelo correcto]:[¿En línea?]],3,FALSE),"REVISAR")</f>
        <v>SÍ</v>
      </c>
      <c r="F6241" s="18" t="str">
        <f>+Cursos[[#This Row],[IS]]&amp;Cursos[[#This Row],[Modelo correcto]]</f>
        <v>RENE CASTELLON RAMOSCMYKNTF</v>
      </c>
      <c r="G6241" s="18">
        <v>1</v>
      </c>
      <c r="H6241" s="19">
        <v>43739</v>
      </c>
      <c r="I6241" s="18" t="str">
        <f>+IFERROR(VLOOKUP(Cursos[[#This Row],[Modelo correcto]],Modelos[[Modelo correcto]:[Aplica para certificación]],4,FALSE),"REVISAR")</f>
        <v>SÍ</v>
      </c>
    </row>
    <row r="6242" spans="1:9" ht="15.75" x14ac:dyDescent="0.25">
      <c r="A6242" s="144" t="s">
        <v>327</v>
      </c>
      <c r="B6242">
        <v>1</v>
      </c>
      <c r="C6242" s="110" t="s">
        <v>2070</v>
      </c>
      <c r="D6242" s="18" t="str">
        <f>+IFERROR(VLOOKUP(Cursos[[#This Row],[Modelo correcto]],Modelos[[Modelo correcto]:[¿En línea?]],2,FALSE),"REVISAR")</f>
        <v>HP</v>
      </c>
      <c r="E6242" s="18" t="str">
        <f>+IFERROR(VLOOKUP(Cursos[[#This Row],[Modelo correcto]],Modelos[[Modelo correcto]:[¿En línea?]],3,FALSE),"REVISAR")</f>
        <v>SÍ</v>
      </c>
      <c r="F6242" s="18" t="str">
        <f>+Cursos[[#This Row],[IS]]&amp;Cursos[[#This Row],[Modelo correcto]]</f>
        <v>IVAN ISRAEL MENDEZ RIVERAHP LaserJet Theory and Troubleshooting Fundamentals - Service and Support</v>
      </c>
      <c r="G6242" s="18">
        <v>1</v>
      </c>
      <c r="H6242" s="44">
        <v>44136</v>
      </c>
      <c r="I6242" s="18" t="str">
        <f>+IFERROR(VLOOKUP(Cursos[[#This Row],[Modelo correcto]],Modelos[[Modelo correcto]:[Aplica para certificación]],4,FALSE),"REVISAR")</f>
        <v>NO</v>
      </c>
    </row>
    <row r="6243" spans="1:9" ht="15.75" x14ac:dyDescent="0.25">
      <c r="A6243" s="144" t="s">
        <v>327</v>
      </c>
      <c r="B6243">
        <v>1</v>
      </c>
      <c r="C6243" s="110" t="s">
        <v>2296</v>
      </c>
      <c r="D6243" s="18" t="str">
        <f>+IFERROR(VLOOKUP(Cursos[[#This Row],[Modelo correcto]],Modelos[[Modelo correcto]:[¿En línea?]],2,FALSE),"REVISAR")</f>
        <v>HP</v>
      </c>
      <c r="E6243" s="18" t="str">
        <f>+IFERROR(VLOOKUP(Cursos[[#This Row],[Modelo correcto]],Modelos[[Modelo correcto]:[¿En línea?]],3,FALSE),"REVISAR")</f>
        <v>SÍ</v>
      </c>
      <c r="F6243" s="18" t="str">
        <f>+Cursos[[#This Row],[IS]]&amp;Cursos[[#This Row],[Modelo correcto]]</f>
        <v>IVAN ISRAEL MENDEZ RIVERAIntroduction to Managed Print Services</v>
      </c>
      <c r="G6243" s="18">
        <v>1</v>
      </c>
      <c r="H6243" s="44">
        <v>44136</v>
      </c>
      <c r="I6243" s="18" t="str">
        <f>+IFERROR(VLOOKUP(Cursos[[#This Row],[Modelo correcto]],Modelos[[Modelo correcto]:[Aplica para certificación]],4,FALSE),"REVISAR")</f>
        <v>NO</v>
      </c>
    </row>
    <row r="6244" spans="1:9" x14ac:dyDescent="0.25">
      <c r="A6244" s="144" t="s">
        <v>327</v>
      </c>
      <c r="B6244">
        <v>1</v>
      </c>
      <c r="C6244" s="10" t="s">
        <v>2403</v>
      </c>
      <c r="D6244" s="18" t="str">
        <f>+IFERROR(VLOOKUP(Cursos[[#This Row],[Modelo correcto]],Modelos[[Modelo correcto]:[¿En línea?]],2,FALSE),"REVISAR")</f>
        <v>HP</v>
      </c>
      <c r="E6244" s="18" t="str">
        <f>+IFERROR(VLOOKUP(Cursos[[#This Row],[Modelo correcto]],Modelos[[Modelo correcto]:[¿En línea?]],3,FALSE),"REVISAR")</f>
        <v>SÍ</v>
      </c>
      <c r="F6244" s="18" t="str">
        <f>+Cursos[[#This Row],[IS]]&amp;Cursos[[#This Row],[Modelo correcto]]</f>
        <v>IVAN ISRAEL MENDEZ RIVERAMac OS Mojave for Print</v>
      </c>
      <c r="G6244" s="18">
        <v>1</v>
      </c>
      <c r="H6244" s="44">
        <v>44136</v>
      </c>
      <c r="I6244" s="18" t="str">
        <f>+IFERROR(VLOOKUP(Cursos[[#This Row],[Modelo correcto]],Modelos[[Modelo correcto]:[Aplica para certificación]],4,FALSE),"REVISAR")</f>
        <v>NO</v>
      </c>
    </row>
    <row r="6245" spans="1:9" x14ac:dyDescent="0.25">
      <c r="A6245" s="144" t="s">
        <v>327</v>
      </c>
      <c r="B6245">
        <v>1</v>
      </c>
      <c r="C6245" s="145" t="s">
        <v>2300</v>
      </c>
      <c r="D6245" s="18" t="str">
        <f>+IFERROR(VLOOKUP(Cursos[[#This Row],[Modelo correcto]],Modelos[[Modelo correcto]:[¿En línea?]],2,FALSE),"REVISAR")</f>
        <v>HP</v>
      </c>
      <c r="E6245" s="18" t="str">
        <f>+IFERROR(VLOOKUP(Cursos[[#This Row],[Modelo correcto]],Modelos[[Modelo correcto]:[¿En línea?]],3,FALSE),"REVISAR")</f>
        <v>SÍ</v>
      </c>
      <c r="F6245" s="18" t="str">
        <f>+Cursos[[#This Row],[IS]]&amp;Cursos[[#This Row],[Modelo correcto]]</f>
        <v>IVAN ISRAEL MENDEZ RIVERAHP Managed Print Services Offering</v>
      </c>
      <c r="G6245" s="18">
        <v>1</v>
      </c>
      <c r="H6245" s="44">
        <v>44136</v>
      </c>
      <c r="I6245" s="18" t="str">
        <f>+IFERROR(VLOOKUP(Cursos[[#This Row],[Modelo correcto]],Modelos[[Modelo correcto]:[Aplica para certificación]],4,FALSE),"REVISAR")</f>
        <v>NO</v>
      </c>
    </row>
    <row r="6246" spans="1:9" x14ac:dyDescent="0.25">
      <c r="A6246" s="144" t="s">
        <v>359</v>
      </c>
      <c r="B6246">
        <v>1</v>
      </c>
      <c r="C6246" s="63" t="s">
        <v>287</v>
      </c>
      <c r="D6246" s="18" t="str">
        <f>+IFERROR(VLOOKUP(Cursos[[#This Row],[Modelo correcto]],Modelos[[Modelo correcto]:[¿En línea?]],2,FALSE),"REVISAR")</f>
        <v>XEROX</v>
      </c>
      <c r="E6246" s="18" t="str">
        <f>+IFERROR(VLOOKUP(Cursos[[#This Row],[Modelo correcto]],Modelos[[Modelo correcto]:[¿En línea?]],3,FALSE),"REVISAR")</f>
        <v>SÍ</v>
      </c>
      <c r="F6246" s="18" t="str">
        <f>+Cursos[[#This Row],[IS]]&amp;Cursos[[#This Row],[Modelo correcto]]</f>
        <v>RENE CASTELLON RAMOSINTAFIN</v>
      </c>
      <c r="G6246" s="18">
        <v>1</v>
      </c>
      <c r="H6246" s="18"/>
      <c r="I6246" s="18" t="str">
        <f>+IFERROR(VLOOKUP(Cursos[[#This Row],[Modelo correcto]],Modelos[[Modelo correcto]:[Aplica para certificación]],4,FALSE),"REVISAR")</f>
        <v>SÍ</v>
      </c>
    </row>
    <row r="6247" spans="1:9" x14ac:dyDescent="0.25">
      <c r="A6247" s="144" t="s">
        <v>327</v>
      </c>
      <c r="B6247">
        <v>1</v>
      </c>
      <c r="C6247" s="145" t="s">
        <v>2330</v>
      </c>
      <c r="D6247" s="18" t="str">
        <f>+IFERROR(VLOOKUP(Cursos[[#This Row],[Modelo correcto]],Modelos[[Modelo correcto]:[¿En línea?]],2,FALSE),"REVISAR")</f>
        <v>HP</v>
      </c>
      <c r="E6247" s="18" t="str">
        <f>+IFERROR(VLOOKUP(Cursos[[#This Row],[Modelo correcto]],Modelos[[Modelo correcto]:[¿En línea?]],3,FALSE),"REVISAR")</f>
        <v>SÍ</v>
      </c>
      <c r="F6247" s="18" t="str">
        <f>+Cursos[[#This Row],[IS]]&amp;Cursos[[#This Row],[Modelo correcto]]</f>
        <v>IVAN ISRAEL MENDEZ RIVERAHP Managed Print Services Solutions</v>
      </c>
      <c r="G6247" s="18">
        <v>0</v>
      </c>
      <c r="H6247" s="19">
        <v>44136</v>
      </c>
      <c r="I6247" s="18" t="str">
        <f>+IFERROR(VLOOKUP(Cursos[[#This Row],[Modelo correcto]],Modelos[[Modelo correcto]:[Aplica para certificación]],4,FALSE),"REVISAR")</f>
        <v>NO</v>
      </c>
    </row>
    <row r="6248" spans="1:9" x14ac:dyDescent="0.25">
      <c r="A6248" s="144" t="s">
        <v>359</v>
      </c>
      <c r="B6248">
        <v>1</v>
      </c>
      <c r="C6248" s="63" t="s">
        <v>289</v>
      </c>
      <c r="D6248" s="18" t="str">
        <f>+IFERROR(VLOOKUP(Cursos[[#This Row],[Modelo correcto]],Modelos[[Modelo correcto]:[¿En línea?]],2,FALSE),"REVISAR")</f>
        <v>XEROX</v>
      </c>
      <c r="E6248" s="18" t="str">
        <f>+IFERROR(VLOOKUP(Cursos[[#This Row],[Modelo correcto]],Modelos[[Modelo correcto]:[¿En línea?]],3,FALSE),"REVISAR")</f>
        <v>SÍ</v>
      </c>
      <c r="F6248" s="18" t="str">
        <f>+Cursos[[#This Row],[IS]]&amp;Cursos[[#This Row],[Modelo correcto]]</f>
        <v>RENE CASTELLON RAMOSOFLXFIN</v>
      </c>
      <c r="G6248" s="18">
        <v>1</v>
      </c>
      <c r="H6248" s="18"/>
      <c r="I6248" s="18" t="str">
        <f>+IFERROR(VLOOKUP(Cursos[[#This Row],[Modelo correcto]],Modelos[[Modelo correcto]:[Aplica para certificación]],4,FALSE),"REVISAR")</f>
        <v>SÍ</v>
      </c>
    </row>
    <row r="6249" spans="1:9" x14ac:dyDescent="0.25">
      <c r="A6249" s="144" t="s">
        <v>327</v>
      </c>
      <c r="B6249">
        <v>1</v>
      </c>
      <c r="C6249" s="145" t="s">
        <v>2035</v>
      </c>
      <c r="D6249" s="18" t="str">
        <f>+IFERROR(VLOOKUP(Cursos[[#This Row],[Modelo correcto]],Modelos[[Modelo correcto]:[¿En línea?]],2,FALSE),"REVISAR")</f>
        <v>HP</v>
      </c>
      <c r="E6249" s="18" t="str">
        <f>+IFERROR(VLOOKUP(Cursos[[#This Row],[Modelo correcto]],Modelos[[Modelo correcto]:[¿En línea?]],3,FALSE),"REVISAR")</f>
        <v>SÍ</v>
      </c>
      <c r="F6249" s="18" t="str">
        <f>+Cursos[[#This Row],[IS]]&amp;Cursos[[#This Row],[Modelo correcto]]</f>
        <v>IVAN ISRAEL MENDEZ RIVERAHP Print Service Plug-in Version 19.4</v>
      </c>
      <c r="G6249" s="18">
        <v>0</v>
      </c>
      <c r="H6249" s="19">
        <v>44136</v>
      </c>
      <c r="I6249" s="18" t="str">
        <f>+IFERROR(VLOOKUP(Cursos[[#This Row],[Modelo correcto]],Modelos[[Modelo correcto]:[Aplica para certificación]],4,FALSE),"REVISAR")</f>
        <v>NO</v>
      </c>
    </row>
    <row r="6250" spans="1:9" x14ac:dyDescent="0.25">
      <c r="A6250" s="144" t="s">
        <v>327</v>
      </c>
      <c r="B6250">
        <v>1</v>
      </c>
      <c r="C6250" s="10" t="s">
        <v>2480</v>
      </c>
      <c r="D6250" s="18" t="str">
        <f>+IFERROR(VLOOKUP(Cursos[[#This Row],[Modelo correcto]],Modelos[[Modelo correcto]:[¿En línea?]],2,FALSE),"REVISAR")</f>
        <v>CANON</v>
      </c>
      <c r="E6250" s="18" t="str">
        <f>+IFERROR(VLOOKUP(Cursos[[#This Row],[Modelo correcto]],Modelos[[Modelo correcto]:[¿En línea?]],3,FALSE),"REVISAR")</f>
        <v>NO</v>
      </c>
      <c r="F6250" s="18" t="str">
        <f>+Cursos[[#This Row],[IS]]&amp;Cursos[[#This Row],[Modelo correcto]]</f>
        <v>IVAN ISRAEL MENDEZ RIVERACurso Virtual Ajustes iPF Básicos y Colortrac M40</v>
      </c>
      <c r="G6250" s="18">
        <v>1</v>
      </c>
      <c r="H6250" s="19">
        <v>44166</v>
      </c>
      <c r="I6250" s="18" t="str">
        <f>+IFERROR(VLOOKUP(Cursos[[#This Row],[Modelo correcto]],Modelos[[Modelo correcto]:[Aplica para certificación]],4,FALSE),"REVISAR")</f>
        <v>SÍ</v>
      </c>
    </row>
    <row r="6251" spans="1:9" ht="15.75" x14ac:dyDescent="0.25">
      <c r="A6251" s="144" t="s">
        <v>327</v>
      </c>
      <c r="B6251">
        <v>1</v>
      </c>
      <c r="C6251" s="110" t="s">
        <v>1989</v>
      </c>
      <c r="D6251" s="18" t="str">
        <f>+IFERROR(VLOOKUP(Cursos[[#This Row],[Modelo correcto]],Modelos[[Modelo correcto]:[¿En línea?]],2,FALSE),"REVISAR")</f>
        <v>HP</v>
      </c>
      <c r="E6251" s="18" t="str">
        <f>+IFERROR(VLOOKUP(Cursos[[#This Row],[Modelo correcto]],Modelos[[Modelo correcto]:[¿En línea?]],3,FALSE),"REVISAR")</f>
        <v>SÍ</v>
      </c>
      <c r="F6251" s="18" t="str">
        <f>+Cursos[[#This Row],[IS]]&amp;Cursos[[#This Row],[Modelo correcto]]</f>
        <v>IVAN ISRAEL MENDEZ RIVERAHP LaserJet Enterprise M604, M605, M606 series service and support training</v>
      </c>
      <c r="G6251" s="18">
        <v>0</v>
      </c>
      <c r="H6251" s="44">
        <v>44136</v>
      </c>
      <c r="I6251" s="18" t="str">
        <f>+IFERROR(VLOOKUP(Cursos[[#This Row],[Modelo correcto]],Modelos[[Modelo correcto]:[Aplica para certificación]],4,FALSE),"REVISAR")</f>
        <v>NO</v>
      </c>
    </row>
    <row r="6252" spans="1:9" ht="15.75" x14ac:dyDescent="0.25">
      <c r="A6252" s="144" t="s">
        <v>327</v>
      </c>
      <c r="B6252">
        <v>1</v>
      </c>
      <c r="C6252" s="110" t="s">
        <v>2329</v>
      </c>
      <c r="D6252" s="18" t="str">
        <f>+IFERROR(VLOOKUP(Cursos[[#This Row],[Modelo correcto]],Modelos[[Modelo correcto]:[¿En línea?]],2,FALSE),"REVISAR")</f>
        <v>HP</v>
      </c>
      <c r="E6252" s="18" t="str">
        <f>+IFERROR(VLOOKUP(Cursos[[#This Row],[Modelo correcto]],Modelos[[Modelo correcto]:[¿En línea?]],3,FALSE),"REVISAR")</f>
        <v>SÍ</v>
      </c>
      <c r="F6252" s="18" t="str">
        <f>+Cursos[[#This Row],[IS]]&amp;Cursos[[#This Row],[Modelo correcto]]</f>
        <v>IVAN ISRAEL MENDEZ RIVERAHP Managed Print Services Balanced Deployment and Strengths</v>
      </c>
      <c r="G6252" s="18">
        <v>0</v>
      </c>
      <c r="H6252" s="44">
        <v>44136</v>
      </c>
      <c r="I6252" s="18" t="str">
        <f>+IFERROR(VLOOKUP(Cursos[[#This Row],[Modelo correcto]],Modelos[[Modelo correcto]:[Aplica para certificación]],4,FALSE),"REVISAR")</f>
        <v>NO</v>
      </c>
    </row>
    <row r="6253" spans="1:9" ht="15.75" x14ac:dyDescent="0.25">
      <c r="A6253" s="144" t="s">
        <v>327</v>
      </c>
      <c r="B6253">
        <v>1</v>
      </c>
      <c r="C6253" s="110" t="s">
        <v>2431</v>
      </c>
      <c r="D6253" s="18" t="str">
        <f>+IFERROR(VLOOKUP(Cursos[[#This Row],[Modelo correcto]],Modelos[[Modelo correcto]:[¿En línea?]],2,FALSE),"REVISAR")</f>
        <v>HP</v>
      </c>
      <c r="E6253" s="18" t="str">
        <f>+IFERROR(VLOOKUP(Cursos[[#This Row],[Modelo correcto]],Modelos[[Modelo correcto]:[¿En línea?]],3,FALSE),"REVISAR")</f>
        <v>SÍ</v>
      </c>
      <c r="F6253" s="18" t="str">
        <f>+Cursos[[#This Row],[IS]]&amp;Cursos[[#This Row],[Modelo correcto]]</f>
        <v>IVAN ISRAEL MENDEZ RIVERAHP PageWide Printer Theory and Troubleshooting Fundamentals - Service and Support</v>
      </c>
      <c r="G6253" s="18">
        <v>0</v>
      </c>
      <c r="H6253" s="44">
        <v>44136</v>
      </c>
      <c r="I6253" s="18" t="str">
        <f>+IFERROR(VLOOKUP(Cursos[[#This Row],[Modelo correcto]],Modelos[[Modelo correcto]:[Aplica para certificación]],4,FALSE),"REVISAR")</f>
        <v>NO</v>
      </c>
    </row>
    <row r="6254" spans="1:9" ht="15.75" x14ac:dyDescent="0.25">
      <c r="A6254" s="144" t="s">
        <v>327</v>
      </c>
      <c r="B6254">
        <v>1</v>
      </c>
      <c r="C6254" s="110" t="s">
        <v>1732</v>
      </c>
      <c r="D6254" s="18" t="str">
        <f>+IFERROR(VLOOKUP(Cursos[[#This Row],[Modelo correcto]],Modelos[[Modelo correcto]:[¿En línea?]],2,FALSE),"REVISAR")</f>
        <v>HP</v>
      </c>
      <c r="E6254" s="18" t="str">
        <f>+IFERROR(VLOOKUP(Cursos[[#This Row],[Modelo correcto]],Modelos[[Modelo correcto]:[¿En línea?]],3,FALSE),"REVISAR")</f>
        <v>SÍ</v>
      </c>
      <c r="F6254" s="18" t="str">
        <f>+Cursos[[#This Row],[IS]]&amp;Cursos[[#This Row],[Modelo correcto]]</f>
        <v>IVAN ISRAEL MENDEZ RIVERAHP Enterprise Embedded Web Server EWS</v>
      </c>
      <c r="G6254" s="18">
        <v>1</v>
      </c>
      <c r="H6254" s="19">
        <v>44136</v>
      </c>
      <c r="I6254" s="18" t="str">
        <f>+IFERROR(VLOOKUP(Cursos[[#This Row],[Modelo correcto]],Modelos[[Modelo correcto]:[Aplica para certificación]],4,FALSE),"REVISAR")</f>
        <v>NO</v>
      </c>
    </row>
    <row r="6255" spans="1:9" ht="15.75" x14ac:dyDescent="0.25">
      <c r="A6255" s="144" t="s">
        <v>327</v>
      </c>
      <c r="B6255">
        <v>1</v>
      </c>
      <c r="C6255" s="110" t="s">
        <v>2093</v>
      </c>
      <c r="D6255" s="18" t="str">
        <f>+IFERROR(VLOOKUP(Cursos[[#This Row],[Modelo correcto]],Modelos[[Modelo correcto]:[¿En línea?]],2,FALSE),"REVISAR")</f>
        <v>HP</v>
      </c>
      <c r="E6255" s="18" t="str">
        <f>+IFERROR(VLOOKUP(Cursos[[#This Row],[Modelo correcto]],Modelos[[Modelo correcto]:[¿En línea?]],3,FALSE),"REVISAR")</f>
        <v>SÍ</v>
      </c>
      <c r="F6255" s="18" t="str">
        <f>+Cursos[[#This Row],[IS]]&amp;Cursos[[#This Row],[Modelo correcto]]</f>
        <v>IVAN ISRAEL MENDEZ RIVERAHP Smart Device Services - SDS</v>
      </c>
      <c r="G6255" s="18">
        <v>1</v>
      </c>
      <c r="H6255" s="19">
        <v>44136</v>
      </c>
      <c r="I6255" s="18" t="str">
        <f>+IFERROR(VLOOKUP(Cursos[[#This Row],[Modelo correcto]],Modelos[[Modelo correcto]:[Aplica para certificación]],4,FALSE),"REVISAR")</f>
        <v>NO</v>
      </c>
    </row>
    <row r="6256" spans="1:9" ht="15.75" x14ac:dyDescent="0.25">
      <c r="A6256" s="144" t="s">
        <v>327</v>
      </c>
      <c r="B6256">
        <v>1</v>
      </c>
      <c r="C6256" s="110" t="s">
        <v>2034</v>
      </c>
      <c r="D6256" s="18" t="str">
        <f>+IFERROR(VLOOKUP(Cursos[[#This Row],[Modelo correcto]],Modelos[[Modelo correcto]:[¿En línea?]],2,FALSE),"REVISAR")</f>
        <v>HP</v>
      </c>
      <c r="E6256" s="18" t="str">
        <f>+IFERROR(VLOOKUP(Cursos[[#This Row],[Modelo correcto]],Modelos[[Modelo correcto]:[¿En línea?]],3,FALSE),"REVISAR")</f>
        <v>SÍ</v>
      </c>
      <c r="F6256" s="18" t="str">
        <f>+Cursos[[#This Row],[IS]]&amp;Cursos[[#This Row],[Modelo correcto]]</f>
        <v>IVAN ISRAEL MENDEZ RIVERAWISE Knowledge Tool for Channel</v>
      </c>
      <c r="G6256" s="18">
        <v>1</v>
      </c>
      <c r="H6256" s="19">
        <v>44136</v>
      </c>
      <c r="I6256" s="18" t="str">
        <f>+IFERROR(VLOOKUP(Cursos[[#This Row],[Modelo correcto]],Modelos[[Modelo correcto]:[Aplica para certificación]],4,FALSE),"REVISAR")</f>
        <v>SÍ</v>
      </c>
    </row>
    <row r="6257" spans="1:9" x14ac:dyDescent="0.25">
      <c r="A6257" s="144" t="s">
        <v>327</v>
      </c>
      <c r="B6257">
        <v>1</v>
      </c>
      <c r="C6257" s="145" t="s">
        <v>1653</v>
      </c>
      <c r="D6257" s="18" t="str">
        <f>+IFERROR(VLOOKUP(Cursos[[#This Row],[Modelo correcto]],Modelos[[Modelo correcto]:[¿En línea?]],2,FALSE),"REVISAR")</f>
        <v>HP</v>
      </c>
      <c r="E6257" s="18" t="str">
        <f>+IFERROR(VLOOKUP(Cursos[[#This Row],[Modelo correcto]],Modelos[[Modelo correcto]:[¿En línea?]],3,FALSE),"REVISAR")</f>
        <v>SÍ</v>
      </c>
      <c r="F6257" s="18" t="str">
        <f>+Cursos[[#This Row],[IS]]&amp;Cursos[[#This Row],[Modelo correcto]]</f>
        <v>IVAN ISRAEL MENDEZ RIVERAHP A3 Laserjet F2F Assessment 2019</v>
      </c>
      <c r="G6257" s="18">
        <v>1</v>
      </c>
      <c r="H6257" s="19">
        <v>44166</v>
      </c>
      <c r="I6257" s="18" t="str">
        <f>+IFERROR(VLOOKUP(Cursos[[#This Row],[Modelo correcto]],Modelos[[Modelo correcto]:[Aplica para certificación]],4,FALSE),"REVISAR")</f>
        <v>SÍ</v>
      </c>
    </row>
    <row r="6258" spans="1:9" x14ac:dyDescent="0.25">
      <c r="A6258" s="144" t="s">
        <v>327</v>
      </c>
      <c r="B6258">
        <v>1</v>
      </c>
      <c r="C6258" s="145" t="s">
        <v>2085</v>
      </c>
      <c r="D6258" s="18" t="str">
        <f>+IFERROR(VLOOKUP(Cursos[[#This Row],[Modelo correcto]],Modelos[[Modelo correcto]:[¿En línea?]],2,FALSE),"REVISAR")</f>
        <v>HP</v>
      </c>
      <c r="E6258" s="18" t="str">
        <f>+IFERROR(VLOOKUP(Cursos[[#This Row],[Modelo correcto]],Modelos[[Modelo correcto]:[¿En línea?]],3,FALSE),"REVISAR")</f>
        <v>SÍ</v>
      </c>
      <c r="F6258" s="18" t="str">
        <f>+Cursos[[#This Row],[IS]]&amp;Cursos[[#This Row],[Modelo correcto]]</f>
        <v>IVAN ISRAEL MENDEZ RIVERAHP DesignJet T1700 Printer</v>
      </c>
      <c r="G6258" s="18">
        <v>1</v>
      </c>
      <c r="H6258" s="19">
        <v>44166</v>
      </c>
      <c r="I6258" s="18" t="str">
        <f>+IFERROR(VLOOKUP(Cursos[[#This Row],[Modelo correcto]],Modelos[[Modelo correcto]:[Aplica para certificación]],4,FALSE),"REVISAR")</f>
        <v>NO</v>
      </c>
    </row>
    <row r="6259" spans="1:9" x14ac:dyDescent="0.25">
      <c r="A6259" s="144" t="s">
        <v>2777</v>
      </c>
      <c r="B6259">
        <v>1</v>
      </c>
      <c r="C6259" s="63" t="s">
        <v>268</v>
      </c>
      <c r="D6259" s="10" t="str">
        <f>+IFERROR(VLOOKUP(Cursos[[#This Row],[Modelo correcto]],Modelos[[Modelo correcto]:[¿En línea?]],2,FALSE),"REVISAR")</f>
        <v>XEROX</v>
      </c>
      <c r="E6259" s="10" t="str">
        <f>+IFERROR(VLOOKUP(Cursos[[#This Row],[Modelo correcto]],Modelos[[Modelo correcto]:[¿En línea?]],3,FALSE),"REVISAR")</f>
        <v>SÍ</v>
      </c>
      <c r="F6259" s="18" t="str">
        <f>+Cursos[[#This Row],[IS]]&amp;Cursos[[#This Row],[Modelo correcto]]</f>
        <v>MIGUEL ANGEL COTA JARAMILLOSAF231</v>
      </c>
      <c r="G6259" s="18">
        <v>1</v>
      </c>
      <c r="H6259" s="18"/>
      <c r="I6259" s="18" t="str">
        <f>+IFERROR(VLOOKUP(Cursos[[#This Row],[Modelo correcto]],Modelos[[Modelo correcto]:[Aplica para certificación]],4,FALSE),"REVISAR")</f>
        <v>SÍ</v>
      </c>
    </row>
    <row r="6260" spans="1:9" ht="15.75" x14ac:dyDescent="0.25">
      <c r="A6260" s="144" t="s">
        <v>327</v>
      </c>
      <c r="B6260">
        <v>1</v>
      </c>
      <c r="C6260" s="110" t="s">
        <v>1863</v>
      </c>
      <c r="D6260" s="18" t="str">
        <f>+IFERROR(VLOOKUP(Cursos[[#This Row],[Modelo correcto]],Modelos[[Modelo correcto]:[¿En línea?]],2,FALSE),"REVISAR")</f>
        <v>HP</v>
      </c>
      <c r="E6260" s="18" t="str">
        <f>+IFERROR(VLOOKUP(Cursos[[#This Row],[Modelo correcto]],Modelos[[Modelo correcto]:[¿En línea?]],3,FALSE),"REVISAR")</f>
        <v>SÍ</v>
      </c>
      <c r="F6260" s="18" t="str">
        <f>+Cursos[[#This Row],[IS]]&amp;Cursos[[#This Row],[Modelo correcto]]</f>
        <v>IVAN ISRAEL MENDEZ RIVERAA3 HP PageWide Fall 2017 Update and New Product Introduction</v>
      </c>
      <c r="G6260" s="18">
        <v>1</v>
      </c>
      <c r="H6260" s="19">
        <v>44166</v>
      </c>
      <c r="I6260" s="18" t="str">
        <f>+IFERROR(VLOOKUP(Cursos[[#This Row],[Modelo correcto]],Modelos[[Modelo correcto]:[Aplica para certificación]],4,FALSE),"REVISAR")</f>
        <v>SÍ</v>
      </c>
    </row>
    <row r="6261" spans="1:9" x14ac:dyDescent="0.25">
      <c r="A6261" s="144" t="s">
        <v>443</v>
      </c>
      <c r="B6261">
        <v>1</v>
      </c>
      <c r="C6261" s="63" t="s">
        <v>1064</v>
      </c>
      <c r="D6261" s="10" t="str">
        <f>+IFERROR(VLOOKUP(Cursos[[#This Row],[Modelo correcto]],Modelos[[Modelo correcto]:[¿En línea?]],2,FALSE),"REVISAR")</f>
        <v>LEXMARK</v>
      </c>
      <c r="E6261" s="10" t="str">
        <f>+IFERROR(VLOOKUP(Cursos[[#This Row],[Modelo correcto]],Modelos[[Modelo correcto]:[¿En línea?]],3,FALSE),"REVISAR")</f>
        <v>SÍ</v>
      </c>
      <c r="F6261" s="18" t="str">
        <f>+Cursos[[#This Row],[IS]]&amp;Cursos[[#This Row],[Modelo correcto]]</f>
        <v>TOMAS MARTINEZ MORALESC925</v>
      </c>
      <c r="G6261" s="18">
        <v>1</v>
      </c>
      <c r="H6261" s="18"/>
      <c r="I6261" s="18" t="str">
        <f>+IFERROR(VLOOKUP(Cursos[[#This Row],[Modelo correcto]],Modelos[[Modelo correcto]:[Aplica para certificación]],4,FALSE),"REVISAR")</f>
        <v>NO</v>
      </c>
    </row>
    <row r="6262" spans="1:9" ht="15.75" x14ac:dyDescent="0.25">
      <c r="A6262" s="144" t="s">
        <v>327</v>
      </c>
      <c r="B6262">
        <v>1</v>
      </c>
      <c r="C6262" s="110" t="s">
        <v>2367</v>
      </c>
      <c r="D6262" s="18" t="str">
        <f>+IFERROR(VLOOKUP(Cursos[[#This Row],[Modelo correcto]],Modelos[[Modelo correcto]:[¿En línea?]],2,FALSE),"REVISAR")</f>
        <v>HP</v>
      </c>
      <c r="E6262" s="18" t="str">
        <f>+IFERROR(VLOOKUP(Cursos[[#This Row],[Modelo correcto]],Modelos[[Modelo correcto]:[¿En línea?]],3,FALSE),"REVISAR")</f>
        <v>SÍ</v>
      </c>
      <c r="F6262" s="18" t="str">
        <f>+Cursos[[#This Row],[IS]]&amp;Cursos[[#This Row],[Modelo correcto]]</f>
        <v>IVAN ISRAEL MENDEZ RIVERAHP FutureSmart 4.11.0.1 Release with System Health Apps and Device Health</v>
      </c>
      <c r="G6262" s="18">
        <v>1</v>
      </c>
      <c r="H6262" s="19">
        <v>44166</v>
      </c>
      <c r="I6262" s="18" t="str">
        <f>+IFERROR(VLOOKUP(Cursos[[#This Row],[Modelo correcto]],Modelos[[Modelo correcto]:[Aplica para certificación]],4,FALSE),"REVISAR")</f>
        <v>NO</v>
      </c>
    </row>
    <row r="6263" spans="1:9" x14ac:dyDescent="0.25">
      <c r="A6263" s="144" t="s">
        <v>443</v>
      </c>
      <c r="B6263">
        <v>1</v>
      </c>
      <c r="C6263" s="63" t="s">
        <v>1090</v>
      </c>
      <c r="D6263" s="18" t="str">
        <f>+IFERROR(VLOOKUP(Cursos[[#This Row],[Modelo correcto]],Modelos[[Modelo correcto]:[¿En línea?]],2,FALSE),"REVISAR")</f>
        <v>LEXMARK</v>
      </c>
      <c r="E6263" s="18" t="str">
        <f>+IFERROR(VLOOKUP(Cursos[[#This Row],[Modelo correcto]],Modelos[[Modelo correcto]:[¿En línea?]],3,FALSE),"REVISAR")</f>
        <v>SÍ</v>
      </c>
      <c r="F6263" s="18" t="str">
        <f>+Cursos[[#This Row],[IS]]&amp;Cursos[[#This Row],[Modelo correcto]]</f>
        <v>TOMAS MARTINEZ MORALESCX625</v>
      </c>
      <c r="G6263" s="18">
        <v>0</v>
      </c>
      <c r="H6263" s="18"/>
      <c r="I6263" s="18" t="str">
        <f>+IFERROR(VLOOKUP(Cursos[[#This Row],[Modelo correcto]],Modelos[[Modelo correcto]:[Aplica para certificación]],4,FALSE),"REVISAR")</f>
        <v>NO</v>
      </c>
    </row>
    <row r="6264" spans="1:9" ht="15.75" x14ac:dyDescent="0.25">
      <c r="A6264" s="144" t="s">
        <v>327</v>
      </c>
      <c r="B6264">
        <v>1</v>
      </c>
      <c r="C6264" s="110" t="s">
        <v>2477</v>
      </c>
      <c r="D6264" s="18" t="str">
        <f>+IFERROR(VLOOKUP(Cursos[[#This Row],[Modelo correcto]],Modelos[[Modelo correcto]:[¿En línea?]],2,FALSE),"REVISAR")</f>
        <v>HP</v>
      </c>
      <c r="E6264" s="18" t="str">
        <f>+IFERROR(VLOOKUP(Cursos[[#This Row],[Modelo correcto]],Modelos[[Modelo correcto]:[¿En línea?]],3,FALSE),"REVISAR")</f>
        <v>SÍ</v>
      </c>
      <c r="F6264" s="18" t="str">
        <f>+Cursos[[#This Row],[IS]]&amp;Cursos[[#This Row],[Modelo correcto]]</f>
        <v>IVAN ISRAEL MENDEZ RIVERAHP Smart Mobile and Desktop - Print Anywhere Feature</v>
      </c>
      <c r="G6264" s="18">
        <v>0</v>
      </c>
      <c r="H6264" s="19">
        <v>44166</v>
      </c>
      <c r="I6264" s="18" t="str">
        <f>+IFERROR(VLOOKUP(Cursos[[#This Row],[Modelo correcto]],Modelos[[Modelo correcto]:[Aplica para certificación]],4,FALSE),"REVISAR")</f>
        <v>NO</v>
      </c>
    </row>
    <row r="6265" spans="1:9" ht="15.75" x14ac:dyDescent="0.25">
      <c r="A6265" s="144" t="s">
        <v>327</v>
      </c>
      <c r="B6265">
        <v>1</v>
      </c>
      <c r="C6265" s="110" t="s">
        <v>2501</v>
      </c>
      <c r="D6265" s="18" t="str">
        <f>+IFERROR(VLOOKUP(Cursos[[#This Row],[Modelo correcto]],Modelos[[Modelo correcto]:[¿En línea?]],2,FALSE),"REVISAR")</f>
        <v>HP</v>
      </c>
      <c r="E6265" s="18" t="str">
        <f>+IFERROR(VLOOKUP(Cursos[[#This Row],[Modelo correcto]],Modelos[[Modelo correcto]:[¿En línea?]],3,FALSE),"REVISAR")</f>
        <v>SÍ</v>
      </c>
      <c r="F6265" s="18" t="str">
        <f>+Cursos[[#This Row],[IS]]&amp;Cursos[[#This Row],[Modelo correcto]]</f>
        <v>IVAN ISRAEL MENDEZ RIVERAHP SmartTracker Introduction</v>
      </c>
      <c r="G6265" s="18">
        <v>0</v>
      </c>
      <c r="H6265" s="19">
        <v>44166</v>
      </c>
      <c r="I6265" s="18" t="str">
        <f>+IFERROR(VLOOKUP(Cursos[[#This Row],[Modelo correcto]],Modelos[[Modelo correcto]:[Aplica para certificación]],4,FALSE),"REVISAR")</f>
        <v>NO</v>
      </c>
    </row>
    <row r="6266" spans="1:9" ht="15.75" x14ac:dyDescent="0.25">
      <c r="A6266" s="144" t="s">
        <v>327</v>
      </c>
      <c r="B6266">
        <v>1</v>
      </c>
      <c r="C6266" s="134" t="s">
        <v>1032</v>
      </c>
      <c r="D6266" s="18" t="str">
        <f>+IFERROR(VLOOKUP(Cursos[[#This Row],[Modelo correcto]],Modelos[[Modelo correcto]:[¿En línea?]],2,FALSE),"REVISAR")</f>
        <v>HP</v>
      </c>
      <c r="E6266" s="18" t="str">
        <f>+IFERROR(VLOOKUP(Cursos[[#This Row],[Modelo correcto]],Modelos[[Modelo correcto]:[¿En línea?]],3,FALSE),"REVISAR")</f>
        <v>SÍ</v>
      </c>
      <c r="F6266" s="18" t="str">
        <f>+Cursos[[#This Row],[IS]]&amp;Cursos[[#This Row],[Modelo correcto]]</f>
        <v>IVAN ISRAEL MENDEZ RIVERASamsung SyncThru Web Services Solution</v>
      </c>
      <c r="G6266" s="18">
        <v>0</v>
      </c>
      <c r="H6266" s="19">
        <v>44166</v>
      </c>
      <c r="I6266" s="18" t="str">
        <f>+IFERROR(VLOOKUP(Cursos[[#This Row],[Modelo correcto]],Modelos[[Modelo correcto]:[Aplica para certificación]],4,FALSE),"REVISAR")</f>
        <v>NO</v>
      </c>
    </row>
    <row r="6267" spans="1:9" x14ac:dyDescent="0.25">
      <c r="A6267" s="144" t="s">
        <v>443</v>
      </c>
      <c r="B6267">
        <v>1</v>
      </c>
      <c r="C6267" s="63" t="s">
        <v>1086</v>
      </c>
      <c r="D6267" s="18" t="str">
        <f>+IFERROR(VLOOKUP(Cursos[[#This Row],[Modelo correcto]],Modelos[[Modelo correcto]:[¿En línea?]],2,FALSE),"REVISAR")</f>
        <v>LEXMARK</v>
      </c>
      <c r="E6267" s="18" t="str">
        <f>+IFERROR(VLOOKUP(Cursos[[#This Row],[Modelo correcto]],Modelos[[Modelo correcto]:[¿En línea?]],3,FALSE),"REVISAR")</f>
        <v>SÍ</v>
      </c>
      <c r="F6267" s="18" t="str">
        <f>+Cursos[[#This Row],[IS]]&amp;Cursos[[#This Row],[Modelo correcto]]</f>
        <v>TOMAS MARTINEZ MORALESE26x</v>
      </c>
      <c r="G6267" s="18">
        <v>1</v>
      </c>
      <c r="H6267" s="19">
        <v>43678</v>
      </c>
      <c r="I6267" s="18" t="str">
        <f>+IFERROR(VLOOKUP(Cursos[[#This Row],[Modelo correcto]],Modelos[[Modelo correcto]:[Aplica para certificación]],4,FALSE),"REVISAR")</f>
        <v>NO</v>
      </c>
    </row>
    <row r="6268" spans="1:9" ht="15.75" x14ac:dyDescent="0.25">
      <c r="A6268" s="144" t="s">
        <v>327</v>
      </c>
      <c r="B6268">
        <v>1</v>
      </c>
      <c r="C6268" s="110" t="s">
        <v>2502</v>
      </c>
      <c r="D6268" s="18" t="str">
        <f>+IFERROR(VLOOKUP(Cursos[[#This Row],[Modelo correcto]],Modelos[[Modelo correcto]:[¿En línea?]],2,FALSE),"REVISAR")</f>
        <v>HP</v>
      </c>
      <c r="E6268" s="18" t="str">
        <f>+IFERROR(VLOOKUP(Cursos[[#This Row],[Modelo correcto]],Modelos[[Modelo correcto]:[¿En línea?]],3,FALSE),"REVISAR")</f>
        <v>SÍ</v>
      </c>
      <c r="F6268" s="18" t="str">
        <f>+Cursos[[#This Row],[IS]]&amp;Cursos[[#This Row],[Modelo correcto]]</f>
        <v>IVAN ISRAEL MENDEZ RIVERASamsung ML-5510, ML-5512, ML-6510, ML-6512 Service</v>
      </c>
      <c r="G6268" s="18">
        <v>0</v>
      </c>
      <c r="H6268" s="19">
        <v>44166</v>
      </c>
      <c r="I6268" s="18" t="str">
        <f>+IFERROR(VLOOKUP(Cursos[[#This Row],[Modelo correcto]],Modelos[[Modelo correcto]:[Aplica para certificación]],4,FALSE),"REVISAR")</f>
        <v>NO</v>
      </c>
    </row>
    <row r="6269" spans="1:9" x14ac:dyDescent="0.25">
      <c r="A6269" s="144" t="s">
        <v>391</v>
      </c>
      <c r="B6269">
        <v>1</v>
      </c>
      <c r="C6269" s="10" t="s">
        <v>764</v>
      </c>
      <c r="D6269" s="10" t="str">
        <f>+IFERROR(VLOOKUP(Cursos[[#This Row],[Modelo correcto]],Modelos[[Modelo correcto]:[¿En línea?]],2,FALSE),"REVISAR")</f>
        <v>HP</v>
      </c>
      <c r="E6269" s="10" t="str">
        <f>+IFERROR(VLOOKUP(Cursos[[#This Row],[Modelo correcto]],Modelos[[Modelo correcto]:[¿En línea?]],3,FALSE),"REVISAR")</f>
        <v>SÍ</v>
      </c>
      <c r="F6269" s="18" t="str">
        <f>+Cursos[[#This Row],[IS]]&amp;Cursos[[#This Row],[Modelo correcto]]</f>
        <v>JUAN ANTONIO TORRES VELAZQUEZE62555</v>
      </c>
      <c r="G6269" s="18">
        <v>1</v>
      </c>
      <c r="H6269" s="18"/>
      <c r="I6269" s="18" t="str">
        <f>+IFERROR(VLOOKUP(Cursos[[#This Row],[Modelo correcto]],Modelos[[Modelo correcto]:[Aplica para certificación]],4,FALSE),"REVISAR")</f>
        <v>NO</v>
      </c>
    </row>
    <row r="6270" spans="1:9" ht="15.75" x14ac:dyDescent="0.25">
      <c r="A6270" s="144" t="s">
        <v>327</v>
      </c>
      <c r="B6270">
        <v>1</v>
      </c>
      <c r="C6270" s="110" t="s">
        <v>1982</v>
      </c>
      <c r="D6270" s="18" t="str">
        <f>+IFERROR(VLOOKUP(Cursos[[#This Row],[Modelo correcto]],Modelos[[Modelo correcto]:[¿En línea?]],2,FALSE),"REVISAR")</f>
        <v>HP</v>
      </c>
      <c r="E6270" s="18" t="str">
        <f>+IFERROR(VLOOKUP(Cursos[[#This Row],[Modelo correcto]],Modelos[[Modelo correcto]:[¿En línea?]],3,FALSE),"REVISAR")</f>
        <v>SÍ</v>
      </c>
      <c r="F6270" s="18" t="str">
        <f>+Cursos[[#This Row],[IS]]&amp;Cursos[[#This Row],[Modelo correcto]]</f>
        <v>IVAN ISRAEL MENDEZ RIVERAImaging and Printing Fundamentals - Fonts</v>
      </c>
      <c r="G6270" s="18">
        <v>1</v>
      </c>
      <c r="H6270" s="19">
        <v>44166</v>
      </c>
      <c r="I6270" s="18" t="str">
        <f>+IFERROR(VLOOKUP(Cursos[[#This Row],[Modelo correcto]],Modelos[[Modelo correcto]:[Aplica para certificación]],4,FALSE),"REVISAR")</f>
        <v>NO</v>
      </c>
    </row>
    <row r="6271" spans="1:9" x14ac:dyDescent="0.25">
      <c r="A6271" s="144" t="s">
        <v>443</v>
      </c>
      <c r="B6271">
        <v>1</v>
      </c>
      <c r="C6271" s="63" t="s">
        <v>959</v>
      </c>
      <c r="D6271" s="18" t="str">
        <f>+IFERROR(VLOOKUP(Cursos[[#This Row],[Modelo correcto]],Modelos[[Modelo correcto]:[¿En línea?]],2,FALSE),"REVISAR")</f>
        <v>CANON</v>
      </c>
      <c r="E6271" s="18" t="str">
        <f>+IFERROR(VLOOKUP(Cursos[[#This Row],[Modelo correcto]],Modelos[[Modelo correcto]:[¿En línea?]],3,FALSE),"REVISAR")</f>
        <v>SÍ</v>
      </c>
      <c r="F6271" s="18" t="str">
        <f>+Cursos[[#This Row],[IS]]&amp;Cursos[[#This Row],[Modelo correcto]]</f>
        <v>TOMAS MARTINEZ MORALESIC LBP</v>
      </c>
      <c r="G6271" s="18">
        <v>1</v>
      </c>
      <c r="H6271" s="19">
        <v>43770</v>
      </c>
      <c r="I6271" s="18" t="str">
        <f>+IFERROR(VLOOKUP(Cursos[[#This Row],[Modelo correcto]],Modelos[[Modelo correcto]:[Aplica para certificación]],4,FALSE),"REVISAR")</f>
        <v>SÍ</v>
      </c>
    </row>
    <row r="6272" spans="1:9" ht="15.75" x14ac:dyDescent="0.25">
      <c r="A6272" s="144" t="s">
        <v>327</v>
      </c>
      <c r="B6272">
        <v>1</v>
      </c>
      <c r="C6272" s="110" t="s">
        <v>2507</v>
      </c>
      <c r="D6272" s="18" t="str">
        <f>+IFERROR(VLOOKUP(Cursos[[#This Row],[Modelo correcto]],Modelos[[Modelo correcto]:[¿En línea?]],2,FALSE),"REVISAR")</f>
        <v>HP</v>
      </c>
      <c r="E6272" s="18" t="str">
        <f>+IFERROR(VLOOKUP(Cursos[[#This Row],[Modelo correcto]],Modelos[[Modelo correcto]:[¿En línea?]],3,FALSE),"REVISAR")</f>
        <v>SÍ</v>
      </c>
      <c r="F6272" s="18" t="str">
        <f>+Cursos[[#This Row],[IS]]&amp;Cursos[[#This Row],[Modelo correcto]]</f>
        <v>IVAN ISRAEL MENDEZ RIVERAWireless Client Networking Fundamentals</v>
      </c>
      <c r="G6272" s="18">
        <v>0</v>
      </c>
      <c r="H6272" s="19">
        <v>44166</v>
      </c>
      <c r="I6272" s="18" t="str">
        <f>+IFERROR(VLOOKUP(Cursos[[#This Row],[Modelo correcto]],Modelos[[Modelo correcto]:[Aplica para certificación]],4,FALSE),"REVISAR")</f>
        <v>NO</v>
      </c>
    </row>
    <row r="6273" spans="1:9" x14ac:dyDescent="0.25">
      <c r="A6273" s="144" t="s">
        <v>359</v>
      </c>
      <c r="B6273">
        <v>1</v>
      </c>
      <c r="C6273" s="63" t="s">
        <v>256</v>
      </c>
      <c r="D6273" s="18" t="str">
        <f>+IFERROR(VLOOKUP(Cursos[[#This Row],[Modelo correcto]],Modelos[[Modelo correcto]:[¿En línea?]],2,FALSE),"REVISAR")</f>
        <v>XEROX</v>
      </c>
      <c r="E6273" s="18" t="str">
        <f>+IFERROR(VLOOKUP(Cursos[[#This Row],[Modelo correcto]],Modelos[[Modelo correcto]:[¿En línea?]],3,FALSE),"REVISAR")</f>
        <v>SÍ</v>
      </c>
      <c r="F6273" s="18" t="str">
        <f>+Cursos[[#This Row],[IS]]&amp;Cursos[[#This Row],[Modelo correcto]]</f>
        <v>RENE CASTELLON RAMOSVB40NTF</v>
      </c>
      <c r="G6273" s="18">
        <v>1</v>
      </c>
      <c r="H6273" s="18"/>
      <c r="I6273" s="18" t="str">
        <f>+IFERROR(VLOOKUP(Cursos[[#This Row],[Modelo correcto]],Modelos[[Modelo correcto]:[Aplica para certificación]],4,FALSE),"REVISAR")</f>
        <v>SÍ</v>
      </c>
    </row>
    <row r="6274" spans="1:9" ht="15.75" x14ac:dyDescent="0.25">
      <c r="A6274" s="144" t="s">
        <v>327</v>
      </c>
      <c r="B6274">
        <v>1</v>
      </c>
      <c r="C6274" s="110" t="s">
        <v>2508</v>
      </c>
      <c r="D6274" s="18" t="str">
        <f>+IFERROR(VLOOKUP(Cursos[[#This Row],[Modelo correcto]],Modelos[[Modelo correcto]:[¿En línea?]],2,FALSE),"REVISAR")</f>
        <v>HP</v>
      </c>
      <c r="E6274" s="18" t="str">
        <f>+IFERROR(VLOOKUP(Cursos[[#This Row],[Modelo correcto]],Modelos[[Modelo correcto]:[¿En línea?]],3,FALSE),"REVISAR")</f>
        <v>SÍ</v>
      </c>
      <c r="F6274" s="18" t="str">
        <f>+Cursos[[#This Row],[IS]]&amp;Cursos[[#This Row],[Modelo correcto]]</f>
        <v>IVAN ISRAEL MENDEZ RIVERASamsung M4560FX M4562FX Service</v>
      </c>
      <c r="G6274" s="18">
        <v>0</v>
      </c>
      <c r="H6274" s="19">
        <v>44166</v>
      </c>
      <c r="I6274" s="18" t="str">
        <f>+IFERROR(VLOOKUP(Cursos[[#This Row],[Modelo correcto]],Modelos[[Modelo correcto]:[Aplica para certificación]],4,FALSE),"REVISAR")</f>
        <v>NO</v>
      </c>
    </row>
    <row r="6275" spans="1:9" x14ac:dyDescent="0.25">
      <c r="A6275" s="144" t="s">
        <v>443</v>
      </c>
      <c r="B6275">
        <v>1</v>
      </c>
      <c r="C6275" s="63" t="s">
        <v>753</v>
      </c>
      <c r="D6275" s="18" t="str">
        <f>+IFERROR(VLOOKUP(Cursos[[#This Row],[Modelo correcto]],Modelos[[Modelo correcto]:[¿En línea?]],2,FALSE),"REVISAR")</f>
        <v>CANON</v>
      </c>
      <c r="E6275" s="18" t="str">
        <f>+IFERROR(VLOOKUP(Cursos[[#This Row],[Modelo correcto]],Modelos[[Modelo correcto]:[¿En línea?]],3,FALSE),"REVISAR")</f>
        <v>SÍ</v>
      </c>
      <c r="F6275" s="18" t="str">
        <f>+Cursos[[#This Row],[IS]]&amp;Cursos[[#This Row],[Modelo correcto]]</f>
        <v>TOMAS MARTINEZ MORALESIR 1643</v>
      </c>
      <c r="G6275" s="18">
        <v>1</v>
      </c>
      <c r="H6275" s="19">
        <v>43770</v>
      </c>
      <c r="I6275" s="18" t="str">
        <f>+IFERROR(VLOOKUP(Cursos[[#This Row],[Modelo correcto]],Modelos[[Modelo correcto]:[Aplica para certificación]],4,FALSE),"REVISAR")</f>
        <v>SÍ</v>
      </c>
    </row>
    <row r="6276" spans="1:9" x14ac:dyDescent="0.25">
      <c r="A6276" s="144" t="s">
        <v>443</v>
      </c>
      <c r="B6276" s="4">
        <v>1</v>
      </c>
      <c r="C6276" s="63" t="s">
        <v>449</v>
      </c>
      <c r="D6276" s="62" t="str">
        <f>+IFERROR(VLOOKUP(Cursos[[#This Row],[Modelo correcto]],Modelos[[Modelo correcto]:[¿En línea?]],2,FALSE),"REVISAR")</f>
        <v>CANON</v>
      </c>
      <c r="E6276" s="62" t="str">
        <f>+IFERROR(VLOOKUP(Cursos[[#This Row],[Modelo correcto]],Modelos[[Modelo correcto]:[¿En línea?]],3,FALSE),"REVISAR")</f>
        <v>SÍ</v>
      </c>
      <c r="F6276" s="18" t="str">
        <f>+Cursos[[#This Row],[IS]]&amp;Cursos[[#This Row],[Modelo correcto]]</f>
        <v>TOMAS MARTINEZ MORALESIR1435</v>
      </c>
      <c r="G6276" s="62">
        <v>1</v>
      </c>
      <c r="H6276" s="19">
        <v>43770</v>
      </c>
      <c r="I6276" s="62" t="str">
        <f>+IFERROR(VLOOKUP(Cursos[[#This Row],[Modelo correcto]],Modelos[[Modelo correcto]:[Aplica para certificación]],4,FALSE),"REVISAR")</f>
        <v>SÍ</v>
      </c>
    </row>
    <row r="6277" spans="1:9" ht="15.75" x14ac:dyDescent="0.25">
      <c r="A6277" s="144" t="s">
        <v>327</v>
      </c>
      <c r="B6277">
        <v>1</v>
      </c>
      <c r="C6277" s="110" t="s">
        <v>2511</v>
      </c>
      <c r="D6277" s="18" t="str">
        <f>+IFERROR(VLOOKUP(Cursos[[#This Row],[Modelo correcto]],Modelos[[Modelo correcto]:[¿En línea?]],2,FALSE),"REVISAR")</f>
        <v>HP</v>
      </c>
      <c r="E6277" s="18" t="str">
        <f>+IFERROR(VLOOKUP(Cursos[[#This Row],[Modelo correcto]],Modelos[[Modelo correcto]:[¿En línea?]],3,FALSE),"REVISAR")</f>
        <v>SÍ</v>
      </c>
      <c r="F6277" s="18" t="str">
        <f>+Cursos[[#This Row],[IS]]&amp;Cursos[[#This Row],[Modelo correcto]]</f>
        <v>IVAN ISRAEL MENDEZ RIVERAHP Mobile Printing - Printing from mobile devices</v>
      </c>
      <c r="G6277" s="18">
        <v>0</v>
      </c>
      <c r="H6277" s="19">
        <v>44166</v>
      </c>
      <c r="I6277" s="18" t="str">
        <f>+IFERROR(VLOOKUP(Cursos[[#This Row],[Modelo correcto]],Modelos[[Modelo correcto]:[Aplica para certificación]],4,FALSE),"REVISAR")</f>
        <v>NO</v>
      </c>
    </row>
    <row r="6278" spans="1:9" ht="15.75" x14ac:dyDescent="0.25">
      <c r="A6278" s="144" t="s">
        <v>327</v>
      </c>
      <c r="B6278">
        <v>1</v>
      </c>
      <c r="C6278" s="110" t="s">
        <v>2366</v>
      </c>
      <c r="D6278" s="18" t="str">
        <f>+IFERROR(VLOOKUP(Cursos[[#This Row],[Modelo correcto]],Modelos[[Modelo correcto]:[¿En línea?]],2,FALSE),"REVISAR")</f>
        <v>HP</v>
      </c>
      <c r="E6278" s="18" t="str">
        <f>+IFERROR(VLOOKUP(Cursos[[#This Row],[Modelo correcto]],Modelos[[Modelo correcto]:[¿En línea?]],3,FALSE),"REVISAR")</f>
        <v>SÍ</v>
      </c>
      <c r="F6278" s="18" t="str">
        <f>+Cursos[[#This Row],[IS]]&amp;Cursos[[#This Row],[Modelo correcto]]</f>
        <v>IVAN ISRAEL MENDEZ RIVERAImaging and Printing Fundamentals - Connectivity Basics, Rev. 11.3</v>
      </c>
      <c r="G6278" s="18">
        <v>0</v>
      </c>
      <c r="H6278" s="19">
        <v>44166</v>
      </c>
      <c r="I6278" s="18" t="str">
        <f>+IFERROR(VLOOKUP(Cursos[[#This Row],[Modelo correcto]],Modelos[[Modelo correcto]:[Aplica para certificación]],4,FALSE),"REVISAR")</f>
        <v>NO</v>
      </c>
    </row>
    <row r="6279" spans="1:9" x14ac:dyDescent="0.25">
      <c r="A6279" s="144" t="s">
        <v>443</v>
      </c>
      <c r="B6279">
        <v>1</v>
      </c>
      <c r="C6279" s="63" t="s">
        <v>754</v>
      </c>
      <c r="D6279" s="18" t="str">
        <f>+IFERROR(VLOOKUP(Cursos[[#This Row],[Modelo correcto]],Modelos[[Modelo correcto]:[¿En línea?]],2,FALSE),"REVISAR")</f>
        <v>CANON</v>
      </c>
      <c r="E6279" s="18" t="str">
        <f>+IFERROR(VLOOKUP(Cursos[[#This Row],[Modelo correcto]],Modelos[[Modelo correcto]:[¿En línea?]],3,FALSE),"REVISAR")</f>
        <v>SÍ</v>
      </c>
      <c r="F6279" s="18" t="str">
        <f>+Cursos[[#This Row],[IS]]&amp;Cursos[[#This Row],[Modelo correcto]]</f>
        <v>TOMAS MARTINEZ MORALESIRA 715</v>
      </c>
      <c r="G6279" s="18">
        <v>1</v>
      </c>
      <c r="H6279" s="19">
        <v>43770</v>
      </c>
      <c r="I6279" s="18" t="str">
        <f>+IFERROR(VLOOKUP(Cursos[[#This Row],[Modelo correcto]],Modelos[[Modelo correcto]:[Aplica para certificación]],4,FALSE),"REVISAR")</f>
        <v>NO</v>
      </c>
    </row>
    <row r="6280" spans="1:9" x14ac:dyDescent="0.25">
      <c r="A6280" s="144" t="s">
        <v>443</v>
      </c>
      <c r="B6280">
        <v>1</v>
      </c>
      <c r="C6280" s="63" t="s">
        <v>960</v>
      </c>
      <c r="D6280" s="18" t="str">
        <f>+IFERROR(VLOOKUP(Cursos[[#This Row],[Modelo correcto]],Modelos[[Modelo correcto]:[¿En línea?]],2,FALSE),"REVISAR")</f>
        <v>CANON</v>
      </c>
      <c r="E6280" s="18" t="str">
        <f>+IFERROR(VLOOKUP(Cursos[[#This Row],[Modelo correcto]],Modelos[[Modelo correcto]:[¿En línea?]],3,FALSE),"REVISAR")</f>
        <v>SÍ</v>
      </c>
      <c r="F6280" s="18" t="str">
        <f>+Cursos[[#This Row],[IS]]&amp;Cursos[[#This Row],[Modelo correcto]]</f>
        <v>TOMAS MARTINEZ MORALESIRA C475</v>
      </c>
      <c r="G6280" s="18">
        <v>1</v>
      </c>
      <c r="H6280" s="19">
        <v>43770</v>
      </c>
      <c r="I6280" s="18" t="str">
        <f>+IFERROR(VLOOKUP(Cursos[[#This Row],[Modelo correcto]],Modelos[[Modelo correcto]:[Aplica para certificación]],4,FALSE),"REVISAR")</f>
        <v>NO</v>
      </c>
    </row>
    <row r="6281" spans="1:9" x14ac:dyDescent="0.25">
      <c r="A6281" s="144" t="s">
        <v>327</v>
      </c>
      <c r="B6281">
        <v>1</v>
      </c>
      <c r="C6281" s="145" t="s">
        <v>2512</v>
      </c>
      <c r="D6281" s="18" t="str">
        <f>+IFERROR(VLOOKUP(Cursos[[#This Row],[Modelo correcto]],Modelos[[Modelo correcto]:[¿En línea?]],2,FALSE),"REVISAR")</f>
        <v>HP</v>
      </c>
      <c r="E6281" s="18" t="str">
        <f>+IFERROR(VLOOKUP(Cursos[[#This Row],[Modelo correcto]],Modelos[[Modelo correcto]:[¿En línea?]],3,FALSE),"REVISAR")</f>
        <v>SÍ</v>
      </c>
      <c r="F6281" s="18" t="str">
        <f>+Cursos[[#This Row],[IS]]&amp;Cursos[[#This Row],[Modelo correcto]]</f>
        <v>IVAN ISRAEL MENDEZ RIVERAImaging and Printing Fundamentals  Media, Rev. 11.2</v>
      </c>
      <c r="G6281" s="18">
        <v>0</v>
      </c>
      <c r="H6281" s="19">
        <v>44166</v>
      </c>
      <c r="I6281" s="18" t="str">
        <f>+IFERROR(VLOOKUP(Cursos[[#This Row],[Modelo correcto]],Modelos[[Modelo correcto]:[Aplica para certificación]],4,FALSE),"REVISAR")</f>
        <v>NO</v>
      </c>
    </row>
    <row r="6282" spans="1:9" x14ac:dyDescent="0.25">
      <c r="A6282" s="144" t="s">
        <v>327</v>
      </c>
      <c r="B6282">
        <v>1</v>
      </c>
      <c r="C6282" s="145" t="s">
        <v>2513</v>
      </c>
      <c r="D6282" s="18" t="str">
        <f>+IFERROR(VLOOKUP(Cursos[[#This Row],[Modelo correcto]],Modelos[[Modelo correcto]:[¿En línea?]],2,FALSE),"REVISAR")</f>
        <v>HP</v>
      </c>
      <c r="E6282" s="18" t="str">
        <f>+IFERROR(VLOOKUP(Cursos[[#This Row],[Modelo correcto]],Modelos[[Modelo correcto]:[¿En línea?]],3,FALSE),"REVISAR")</f>
        <v>SÍ</v>
      </c>
      <c r="F6282" s="18" t="str">
        <f>+Cursos[[#This Row],[IS]]&amp;Cursos[[#This Row],[Modelo correcto]]</f>
        <v>IVAN ISRAEL MENDEZ RIVERAYeti General And HP+ Messaging and Right to Print</v>
      </c>
      <c r="G6282" s="18">
        <v>0</v>
      </c>
      <c r="H6282" s="19">
        <v>44166</v>
      </c>
      <c r="I6282" s="18" t="str">
        <f>+IFERROR(VLOOKUP(Cursos[[#This Row],[Modelo correcto]],Modelos[[Modelo correcto]:[Aplica para certificación]],4,FALSE),"REVISAR")</f>
        <v>NO</v>
      </c>
    </row>
    <row r="6283" spans="1:9" ht="15.75" x14ac:dyDescent="0.25">
      <c r="A6283" s="144" t="s">
        <v>327</v>
      </c>
      <c r="B6283">
        <v>1</v>
      </c>
      <c r="C6283" s="110" t="s">
        <v>2517</v>
      </c>
      <c r="D6283" s="18" t="str">
        <f>+IFERROR(VLOOKUP(Cursos[[#This Row],[Modelo correcto]],Modelos[[Modelo correcto]:[¿En línea?]],2,FALSE),"REVISAR")</f>
        <v>HP</v>
      </c>
      <c r="E6283" s="18" t="str">
        <f>+IFERROR(VLOOKUP(Cursos[[#This Row],[Modelo correcto]],Modelos[[Modelo correcto]:[¿En línea?]],3,FALSE),"REVISAR")</f>
        <v>SÍ</v>
      </c>
      <c r="F6283" s="18" t="str">
        <f>+Cursos[[#This Row],[IS]]&amp;Cursos[[#This Row],[Modelo correcto]]</f>
        <v>IVAN ISRAEL MENDEZ RIVERA003 - HP Advance – Secure Prin</v>
      </c>
      <c r="G6283" s="18">
        <v>1</v>
      </c>
      <c r="H6283" s="19">
        <v>44166</v>
      </c>
      <c r="I6283" s="18" t="str">
        <f>+IFERROR(VLOOKUP(Cursos[[#This Row],[Modelo correcto]],Modelos[[Modelo correcto]:[Aplica para certificación]],4,FALSE),"REVISAR")</f>
        <v>NO</v>
      </c>
    </row>
    <row r="6284" spans="1:9" ht="15.75" x14ac:dyDescent="0.25">
      <c r="A6284" s="144" t="s">
        <v>327</v>
      </c>
      <c r="B6284">
        <v>1</v>
      </c>
      <c r="C6284" s="110" t="s">
        <v>2515</v>
      </c>
      <c r="D6284" s="18" t="str">
        <f>+IFERROR(VLOOKUP(Cursos[[#This Row],[Modelo correcto]],Modelos[[Modelo correcto]:[¿En línea?]],2,FALSE),"REVISAR")</f>
        <v>HP</v>
      </c>
      <c r="E6284" s="18" t="str">
        <f>+IFERROR(VLOOKUP(Cursos[[#This Row],[Modelo correcto]],Modelos[[Modelo correcto]:[¿En línea?]],3,FALSE),"REVISAR")</f>
        <v>SÍ</v>
      </c>
      <c r="F6284" s="18" t="str">
        <f>+Cursos[[#This Row],[IS]]&amp;Cursos[[#This Row],[Modelo correcto]]</f>
        <v>IVAN ISRAEL MENDEZ RIVERAHP Managed Print Specialist Tools and Processes</v>
      </c>
      <c r="G6284" s="18">
        <v>0</v>
      </c>
      <c r="H6284" s="19">
        <v>44166</v>
      </c>
      <c r="I6284" s="18" t="str">
        <f>+IFERROR(VLOOKUP(Cursos[[#This Row],[Modelo correcto]],Modelos[[Modelo correcto]:[Aplica para certificación]],4,FALSE),"REVISAR")</f>
        <v>NO</v>
      </c>
    </row>
    <row r="6285" spans="1:9" ht="15.75" x14ac:dyDescent="0.25">
      <c r="A6285" s="144" t="s">
        <v>327</v>
      </c>
      <c r="B6285">
        <v>1</v>
      </c>
      <c r="C6285" s="110" t="s">
        <v>2506</v>
      </c>
      <c r="D6285" s="18" t="str">
        <f>+IFERROR(VLOOKUP(Cursos[[#This Row],[Modelo correcto]],Modelos[[Modelo correcto]:[¿En línea?]],2,FALSE),"REVISAR")</f>
        <v>HP</v>
      </c>
      <c r="E6285" s="18" t="str">
        <f>+IFERROR(VLOOKUP(Cursos[[#This Row],[Modelo correcto]],Modelos[[Modelo correcto]:[¿En línea?]],3,FALSE),"REVISAR")</f>
        <v>SÍ</v>
      </c>
      <c r="F6285" s="18" t="str">
        <f>+Cursos[[#This Row],[IS]]&amp;Cursos[[#This Row],[Modelo correcto]]</f>
        <v>IVAN ISRAEL MENDEZ RIVERASelling Print Security with Confidence</v>
      </c>
      <c r="G6285" s="18">
        <v>0</v>
      </c>
      <c r="H6285" s="19">
        <v>44166</v>
      </c>
      <c r="I6285" s="18" t="str">
        <f>+IFERROR(VLOOKUP(Cursos[[#This Row],[Modelo correcto]],Modelos[[Modelo correcto]:[Aplica para certificación]],4,FALSE),"REVISAR")</f>
        <v>NO</v>
      </c>
    </row>
    <row r="6286" spans="1:9" ht="15.75" x14ac:dyDescent="0.25">
      <c r="A6286" s="144" t="s">
        <v>327</v>
      </c>
      <c r="B6286">
        <v>1</v>
      </c>
      <c r="C6286" s="110" t="s">
        <v>2525</v>
      </c>
      <c r="D6286" s="18" t="str">
        <f>+IFERROR(VLOOKUP(Cursos[[#This Row],[Modelo correcto]],Modelos[[Modelo correcto]:[¿En línea?]],2,FALSE),"REVISAR")</f>
        <v>HP</v>
      </c>
      <c r="E6286" s="18" t="str">
        <f>+IFERROR(VLOOKUP(Cursos[[#This Row],[Modelo correcto]],Modelos[[Modelo correcto]:[¿En línea?]],3,FALSE),"REVISAR")</f>
        <v>SÍ</v>
      </c>
      <c r="F6286" s="18" t="str">
        <f>+Cursos[[#This Row],[IS]]&amp;Cursos[[#This Row],[Modelo correcto]]</f>
        <v>IVAN ISRAEL MENDEZ RIVERALatex Fundamentals</v>
      </c>
      <c r="G6286" s="18">
        <v>1</v>
      </c>
      <c r="H6286" s="19">
        <v>44166</v>
      </c>
      <c r="I6286" s="18" t="str">
        <f>+IFERROR(VLOOKUP(Cursos[[#This Row],[Modelo correcto]],Modelos[[Modelo correcto]:[Aplica para certificación]],4,FALSE),"REVISAR")</f>
        <v>NO</v>
      </c>
    </row>
    <row r="6287" spans="1:9" x14ac:dyDescent="0.25">
      <c r="A6287" s="144" t="s">
        <v>391</v>
      </c>
      <c r="B6287">
        <v>1</v>
      </c>
      <c r="C6287" s="10" t="s">
        <v>806</v>
      </c>
      <c r="D6287" s="10" t="str">
        <f>+IFERROR(VLOOKUP(Cursos[[#This Row],[Modelo correcto]],Modelos[[Modelo correcto]:[¿En línea?]],2,FALSE),"REVISAR")</f>
        <v>HP</v>
      </c>
      <c r="E6287" s="10" t="str">
        <f>+IFERROR(VLOOKUP(Cursos[[#This Row],[Modelo correcto]],Modelos[[Modelo correcto]:[¿En línea?]],3,FALSE),"REVISAR")</f>
        <v>SÍ</v>
      </c>
      <c r="F6287" s="18" t="str">
        <f>+Cursos[[#This Row],[IS]]&amp;Cursos[[#This Row],[Modelo correcto]]</f>
        <v>JUAN ANTONIO TORRES VELAZQUEZE82550</v>
      </c>
      <c r="G6287" s="18">
        <v>1</v>
      </c>
      <c r="H6287" s="18"/>
      <c r="I6287" s="18" t="str">
        <f>+IFERROR(VLOOKUP(Cursos[[#This Row],[Modelo correcto]],Modelos[[Modelo correcto]:[Aplica para certificación]],4,FALSE),"REVISAR")</f>
        <v>NO</v>
      </c>
    </row>
    <row r="6288" spans="1:9" ht="15.75" x14ac:dyDescent="0.25">
      <c r="A6288" s="144" t="s">
        <v>327</v>
      </c>
      <c r="B6288">
        <v>1</v>
      </c>
      <c r="C6288" s="143" t="s">
        <v>2526</v>
      </c>
      <c r="D6288" s="18" t="str">
        <f>+IFERROR(VLOOKUP(Cursos[[#This Row],[Modelo correcto]],Modelos[[Modelo correcto]:[¿En línea?]],2,FALSE),"REVISAR")</f>
        <v>HP</v>
      </c>
      <c r="E6288" s="18" t="str">
        <f>+IFERROR(VLOOKUP(Cursos[[#This Row],[Modelo correcto]],Modelos[[Modelo correcto]:[¿En línea?]],3,FALSE),"REVISAR")</f>
        <v>SÍ</v>
      </c>
      <c r="F6288" s="18" t="str">
        <f>+Cursos[[#This Row],[IS]]&amp;Cursos[[#This Row],[Modelo correcto]]</f>
        <v>IVAN ISRAEL MENDEZ RIVERALatex Inks Technology Fundamental</v>
      </c>
      <c r="G6288" s="18">
        <v>1</v>
      </c>
      <c r="H6288" s="19">
        <v>44166</v>
      </c>
      <c r="I6288" s="18" t="str">
        <f>+IFERROR(VLOOKUP(Cursos[[#This Row],[Modelo correcto]],Modelos[[Modelo correcto]:[Aplica para certificación]],4,FALSE),"REVISAR")</f>
        <v>NO</v>
      </c>
    </row>
    <row r="6289" spans="1:9" ht="15.75" x14ac:dyDescent="0.25">
      <c r="A6289" s="144" t="s">
        <v>327</v>
      </c>
      <c r="B6289">
        <v>1</v>
      </c>
      <c r="C6289" s="143" t="s">
        <v>2527</v>
      </c>
      <c r="D6289" s="18" t="str">
        <f>+IFERROR(VLOOKUP(Cursos[[#This Row],[Modelo correcto]],Modelos[[Modelo correcto]:[¿En línea?]],2,FALSE),"REVISAR")</f>
        <v>HP</v>
      </c>
      <c r="E6289" s="18" t="str">
        <f>+IFERROR(VLOOKUP(Cursos[[#This Row],[Modelo correcto]],Modelos[[Modelo correcto]:[¿En línea?]],3,FALSE),"REVISAR")</f>
        <v>SÍ</v>
      </c>
      <c r="F6289" s="18" t="str">
        <f>+Cursos[[#This Row],[IS]]&amp;Cursos[[#This Row],[Modelo correcto]]</f>
        <v>IVAN ISRAEL MENDEZ RIVERAMedia Markt Latex App for Sprout 1.55</v>
      </c>
      <c r="G6289" s="18">
        <v>0</v>
      </c>
      <c r="H6289" s="19">
        <v>44166</v>
      </c>
      <c r="I6289" s="18" t="str">
        <f>+IFERROR(VLOOKUP(Cursos[[#This Row],[Modelo correcto]],Modelos[[Modelo correcto]:[Aplica para certificación]],4,FALSE),"REVISAR")</f>
        <v>NO</v>
      </c>
    </row>
    <row r="6290" spans="1:9" ht="15.75" x14ac:dyDescent="0.25">
      <c r="A6290" s="144" t="s">
        <v>327</v>
      </c>
      <c r="B6290">
        <v>1</v>
      </c>
      <c r="C6290" s="110" t="s">
        <v>2536</v>
      </c>
      <c r="D6290" s="18" t="str">
        <f>+IFERROR(VLOOKUP(Cursos[[#This Row],[Modelo correcto]],Modelos[[Modelo correcto]:[¿En línea?]],2,FALSE),"REVISAR")</f>
        <v>HP</v>
      </c>
      <c r="E6290" s="145" t="str">
        <f>+IFERROR(VLOOKUP(Cursos[[#This Row],[Modelo correcto]],Modelos[[Modelo correcto]:[¿En línea?]],3,FALSE),"REVISAR")</f>
        <v>SÍ</v>
      </c>
      <c r="F6290" s="18" t="str">
        <f>+Cursos[[#This Row],[IS]]&amp;Cursos[[#This Row],[Modelo correcto]]</f>
        <v>IVAN ISRAEL MENDEZ RIVERAHP Latex 300 Printer Series Technical Updates</v>
      </c>
      <c r="G6290" s="18">
        <v>1</v>
      </c>
      <c r="H6290" s="19">
        <v>44166</v>
      </c>
      <c r="I6290" s="18" t="str">
        <f>+IFERROR(VLOOKUP(Cursos[[#This Row],[Modelo correcto]],Modelos[[Modelo correcto]:[Aplica para certificación]],4,FALSE),"REVISAR")</f>
        <v>SÍ</v>
      </c>
    </row>
    <row r="6291" spans="1:9" ht="15.75" x14ac:dyDescent="0.25">
      <c r="A6291" s="144" t="s">
        <v>327</v>
      </c>
      <c r="B6291">
        <v>1</v>
      </c>
      <c r="C6291" s="143" t="s">
        <v>2537</v>
      </c>
      <c r="D6291" s="18" t="str">
        <f>+IFERROR(VLOOKUP(Cursos[[#This Row],[Modelo correcto]],Modelos[[Modelo correcto]:[¿En línea?]],2,FALSE),"REVISAR")</f>
        <v>HP</v>
      </c>
      <c r="E6291" s="145" t="str">
        <f>+IFERROR(VLOOKUP(Cursos[[#This Row],[Modelo correcto]],Modelos[[Modelo correcto]:[¿En línea?]],3,FALSE),"REVISAR")</f>
        <v>SÍ</v>
      </c>
      <c r="F6291" s="18" t="str">
        <f>+Cursos[[#This Row],[IS]]&amp;Cursos[[#This Row],[Modelo correcto]]</f>
        <v>IVAN ISRAEL MENDEZ RIVERAHP Latex 3200-3600 Technical Updates</v>
      </c>
      <c r="G6291" s="18">
        <v>1</v>
      </c>
      <c r="H6291" s="19">
        <v>44166</v>
      </c>
      <c r="I6291" s="18" t="str">
        <f>+IFERROR(VLOOKUP(Cursos[[#This Row],[Modelo correcto]],Modelos[[Modelo correcto]:[Aplica para certificación]],4,FALSE),"REVISAR")</f>
        <v>SÍ</v>
      </c>
    </row>
    <row r="6292" spans="1:9" x14ac:dyDescent="0.25">
      <c r="A6292" s="144" t="s">
        <v>443</v>
      </c>
      <c r="B6292">
        <v>1</v>
      </c>
      <c r="C6292" s="60" t="s">
        <v>1091</v>
      </c>
      <c r="D6292" s="18" t="str">
        <f>+IFERROR(VLOOKUP(Cursos[[#This Row],[Modelo correcto]],Modelos[[Modelo correcto]:[¿En línea?]],2,FALSE),"REVISAR")</f>
        <v>LEXMARK</v>
      </c>
      <c r="E6292" s="18" t="str">
        <f>+IFERROR(VLOOKUP(Cursos[[#This Row],[Modelo correcto]],Modelos[[Modelo correcto]:[¿En línea?]],3,FALSE),"REVISAR")</f>
        <v>SÍ</v>
      </c>
      <c r="F6292" s="18" t="str">
        <f>+Cursos[[#This Row],[IS]]&amp;Cursos[[#This Row],[Modelo correcto]]</f>
        <v>TOMAS MARTINEZ MORALESMC3326</v>
      </c>
      <c r="G6292" s="18">
        <v>0</v>
      </c>
      <c r="H6292" s="18"/>
      <c r="I6292" s="18" t="str">
        <f>+IFERROR(VLOOKUP(Cursos[[#This Row],[Modelo correcto]],Modelos[[Modelo correcto]:[Aplica para certificación]],4,FALSE),"REVISAR")</f>
        <v>NO</v>
      </c>
    </row>
    <row r="6293" spans="1:9" x14ac:dyDescent="0.25">
      <c r="A6293" s="144" t="s">
        <v>443</v>
      </c>
      <c r="B6293">
        <v>1</v>
      </c>
      <c r="C6293" s="60" t="s">
        <v>1089</v>
      </c>
      <c r="D6293" s="18" t="str">
        <f>+IFERROR(VLOOKUP(Cursos[[#This Row],[Modelo correcto]],Modelos[[Modelo correcto]:[¿En línea?]],2,FALSE),"REVISAR")</f>
        <v>LEXMARK</v>
      </c>
      <c r="E6293" s="18" t="str">
        <f>+IFERROR(VLOOKUP(Cursos[[#This Row],[Modelo correcto]],Modelos[[Modelo correcto]:[¿En línea?]],3,FALSE),"REVISAR")</f>
        <v>SÍ</v>
      </c>
      <c r="F6293" s="18" t="str">
        <f>+Cursos[[#This Row],[IS]]&amp;Cursos[[#This Row],[Modelo correcto]]</f>
        <v>TOMAS MARTINEZ MORALESMS310</v>
      </c>
      <c r="G6293" s="18">
        <v>0</v>
      </c>
      <c r="H6293" s="19">
        <v>43709</v>
      </c>
      <c r="I6293" s="18" t="str">
        <f>+IFERROR(VLOOKUP(Cursos[[#This Row],[Modelo correcto]],Modelos[[Modelo correcto]:[Aplica para certificación]],4,FALSE),"REVISAR")</f>
        <v>NO</v>
      </c>
    </row>
    <row r="6294" spans="1:9" x14ac:dyDescent="0.25">
      <c r="A6294" s="144" t="s">
        <v>443</v>
      </c>
      <c r="B6294">
        <v>1</v>
      </c>
      <c r="C6294" s="60" t="s">
        <v>1088</v>
      </c>
      <c r="D6294" s="18" t="str">
        <f>+IFERROR(VLOOKUP(Cursos[[#This Row],[Modelo correcto]],Modelos[[Modelo correcto]:[¿En línea?]],2,FALSE),"REVISAR")</f>
        <v>LEXMARK</v>
      </c>
      <c r="E6294" s="18" t="str">
        <f>+IFERROR(VLOOKUP(Cursos[[#This Row],[Modelo correcto]],Modelos[[Modelo correcto]:[¿En línea?]],3,FALSE),"REVISAR")</f>
        <v>SÍ</v>
      </c>
      <c r="F6294" s="18" t="str">
        <f>+Cursos[[#This Row],[IS]]&amp;Cursos[[#This Row],[Modelo correcto]]</f>
        <v>TOMAS MARTINEZ MORALESMS72X</v>
      </c>
      <c r="G6294" s="18">
        <v>0</v>
      </c>
      <c r="H6294" s="19">
        <v>43709</v>
      </c>
      <c r="I6294" s="18" t="str">
        <f>+IFERROR(VLOOKUP(Cursos[[#This Row],[Modelo correcto]],Modelos[[Modelo correcto]:[Aplica para certificación]],4,FALSE),"REVISAR")</f>
        <v>NO</v>
      </c>
    </row>
    <row r="6295" spans="1:9" x14ac:dyDescent="0.25">
      <c r="A6295" s="144" t="s">
        <v>443</v>
      </c>
      <c r="B6295">
        <v>1</v>
      </c>
      <c r="C6295" s="60" t="s">
        <v>775</v>
      </c>
      <c r="D6295" s="10" t="str">
        <f>+IFERROR(VLOOKUP(Cursos[[#This Row],[Modelo correcto]],Modelos[[Modelo correcto]:[¿En línea?]],2,FALSE),"REVISAR")</f>
        <v>LEXMARK</v>
      </c>
      <c r="E6295" s="10" t="str">
        <f>+IFERROR(VLOOKUP(Cursos[[#This Row],[Modelo correcto]],Modelos[[Modelo correcto]:[¿En línea?]],3,FALSE),"REVISAR")</f>
        <v>SÍ</v>
      </c>
      <c r="F6295" s="18" t="str">
        <f>+Cursos[[#This Row],[IS]]&amp;Cursos[[#This Row],[Modelo correcto]]</f>
        <v>TOMAS MARTINEZ MORALESMX522</v>
      </c>
      <c r="G6295" s="18">
        <v>1</v>
      </c>
      <c r="H6295" s="18"/>
      <c r="I6295" s="18" t="str">
        <f>+IFERROR(VLOOKUP(Cursos[[#This Row],[Modelo correcto]],Modelos[[Modelo correcto]:[Aplica para certificación]],4,FALSE),"REVISAR")</f>
        <v>NO</v>
      </c>
    </row>
    <row r="6296" spans="1:9" x14ac:dyDescent="0.25">
      <c r="A6296" s="144" t="s">
        <v>443</v>
      </c>
      <c r="B6296">
        <v>1</v>
      </c>
      <c r="C6296" s="60" t="s">
        <v>776</v>
      </c>
      <c r="D6296" s="18" t="str">
        <f>+IFERROR(VLOOKUP(Cursos[[#This Row],[Modelo correcto]],Modelos[[Modelo correcto]:[¿En línea?]],2,FALSE),"REVISAR")</f>
        <v>LEXMARK</v>
      </c>
      <c r="E6296" s="18" t="str">
        <f>+IFERROR(VLOOKUP(Cursos[[#This Row],[Modelo correcto]],Modelos[[Modelo correcto]:[¿En línea?]],3,FALSE),"REVISAR")</f>
        <v>SÍ</v>
      </c>
      <c r="F6296" s="18" t="str">
        <f>+Cursos[[#This Row],[IS]]&amp;Cursos[[#This Row],[Modelo correcto]]</f>
        <v>TOMAS MARTINEZ MORALESNetworking Concepts</v>
      </c>
      <c r="G6296" s="18">
        <v>0</v>
      </c>
      <c r="H6296" s="18"/>
      <c r="I6296" s="18" t="str">
        <f>+IFERROR(VLOOKUP(Cursos[[#This Row],[Modelo correcto]],Modelos[[Modelo correcto]:[Aplica para certificación]],4,FALSE),"REVISAR")</f>
        <v>NO</v>
      </c>
    </row>
    <row r="6297" spans="1:9" x14ac:dyDescent="0.25">
      <c r="A6297" s="144" t="s">
        <v>359</v>
      </c>
      <c r="B6297">
        <v>1</v>
      </c>
      <c r="C6297" s="60" t="s">
        <v>271</v>
      </c>
      <c r="D6297" s="18" t="str">
        <f>+IFERROR(VLOOKUP(Cursos[[#This Row],[Modelo correcto]],Modelos[[Modelo correcto]:[¿En línea?]],2,FALSE),"REVISAR")</f>
        <v>XEROX</v>
      </c>
      <c r="E6297" s="18" t="str">
        <f>+IFERROR(VLOOKUP(Cursos[[#This Row],[Modelo correcto]],Modelos[[Modelo correcto]:[¿En línea?]],3,FALSE),"REVISAR")</f>
        <v>SÍ</v>
      </c>
      <c r="F6297" s="18" t="str">
        <f>+Cursos[[#This Row],[IS]]&amp;Cursos[[#This Row],[Modelo correcto]]</f>
        <v>RENE CASTELLON RAMOSVB60NTF</v>
      </c>
      <c r="G6297" s="18">
        <v>1</v>
      </c>
      <c r="H6297" s="18"/>
      <c r="I6297" s="18" t="str">
        <f>+IFERROR(VLOOKUP(Cursos[[#This Row],[Modelo correcto]],Modelos[[Modelo correcto]:[Aplica para certificación]],4,FALSE),"REVISAR")</f>
        <v>SÍ</v>
      </c>
    </row>
    <row r="6298" spans="1:9" x14ac:dyDescent="0.25">
      <c r="A6298" s="144" t="s">
        <v>359</v>
      </c>
      <c r="B6298">
        <v>1</v>
      </c>
      <c r="C6298" s="60" t="s">
        <v>257</v>
      </c>
      <c r="D6298" s="18" t="str">
        <f>+IFERROR(VLOOKUP(Cursos[[#This Row],[Modelo correcto]],Modelos[[Modelo correcto]:[¿En línea?]],2,FALSE),"REVISAR")</f>
        <v>XEROX</v>
      </c>
      <c r="E6298" s="18" t="str">
        <f>+IFERROR(VLOOKUP(Cursos[[#This Row],[Modelo correcto]],Modelos[[Modelo correcto]:[¿En línea?]],3,FALSE),"REVISAR")</f>
        <v>SÍ</v>
      </c>
      <c r="F6298" s="18" t="str">
        <f>+Cursos[[#This Row],[IS]]&amp;Cursos[[#This Row],[Modelo correcto]]</f>
        <v>RENE CASTELLON RAMOSVC40NTF</v>
      </c>
      <c r="G6298" s="18">
        <v>1</v>
      </c>
      <c r="H6298" s="18"/>
      <c r="I6298" s="18" t="str">
        <f>+IFERROR(VLOOKUP(Cursos[[#This Row],[Modelo correcto]],Modelos[[Modelo correcto]:[Aplica para certificación]],4,FALSE),"REVISAR")</f>
        <v>SÍ</v>
      </c>
    </row>
    <row r="6299" spans="1:9" x14ac:dyDescent="0.25">
      <c r="A6299" s="144" t="s">
        <v>359</v>
      </c>
      <c r="B6299">
        <v>1</v>
      </c>
      <c r="C6299" s="60" t="s">
        <v>280</v>
      </c>
      <c r="D6299" s="18" t="str">
        <f>+IFERROR(VLOOKUP(Cursos[[#This Row],[Modelo correcto]],Modelos[[Modelo correcto]:[¿En línea?]],2,FALSE),"REVISAR")</f>
        <v>XEROX</v>
      </c>
      <c r="E6299" s="18" t="str">
        <f>+IFERROR(VLOOKUP(Cursos[[#This Row],[Modelo correcto]],Modelos[[Modelo correcto]:[¿En línea?]],3,FALSE),"REVISAR")</f>
        <v>SÍ</v>
      </c>
      <c r="F6299" s="18" t="str">
        <f>+Cursos[[#This Row],[IS]]&amp;Cursos[[#This Row],[Modelo correcto]]</f>
        <v>RENE CASTELLON RAMOSVC60NTF</v>
      </c>
      <c r="G6299" s="18">
        <v>1</v>
      </c>
      <c r="H6299" s="18"/>
      <c r="I6299" s="18" t="str">
        <f>+IFERROR(VLOOKUP(Cursos[[#This Row],[Modelo correcto]],Modelos[[Modelo correcto]:[Aplica para certificación]],4,FALSE),"REVISAR")</f>
        <v>SÍ</v>
      </c>
    </row>
    <row r="6300" spans="1:9" x14ac:dyDescent="0.25">
      <c r="A6300" s="144" t="s">
        <v>359</v>
      </c>
      <c r="B6300">
        <v>1</v>
      </c>
      <c r="C6300" s="60" t="s">
        <v>266</v>
      </c>
      <c r="D6300" s="10" t="str">
        <f>+IFERROR(VLOOKUP(Cursos[[#This Row],[Modelo correcto]],Modelos[[Modelo correcto]:[¿En línea?]],2,FALSE),"REVISAR")</f>
        <v>XEROX</v>
      </c>
      <c r="E6300" s="10" t="str">
        <f>+IFERROR(VLOOKUP(Cursos[[#This Row],[Modelo correcto]],Modelos[[Modelo correcto]:[¿En línea?]],3,FALSE),"REVISAR")</f>
        <v>SÍ</v>
      </c>
      <c r="F6300" s="18" t="str">
        <f>+Cursos[[#This Row],[IS]]&amp;Cursos[[#This Row],[Modelo correcto]]</f>
        <v>RENE CASTELLON RAMOSVC70NTF</v>
      </c>
      <c r="G6300" s="18">
        <v>1</v>
      </c>
      <c r="H6300" s="19">
        <v>43739</v>
      </c>
      <c r="I6300" s="18" t="str">
        <f>+IFERROR(VLOOKUP(Cursos[[#This Row],[Modelo correcto]],Modelos[[Modelo correcto]:[Aplica para certificación]],4,FALSE),"REVISAR")</f>
        <v>SÍ</v>
      </c>
    </row>
    <row r="6301" spans="1:9" x14ac:dyDescent="0.25">
      <c r="A6301" s="144" t="s">
        <v>359</v>
      </c>
      <c r="B6301">
        <v>1</v>
      </c>
      <c r="C6301" s="60" t="s">
        <v>264</v>
      </c>
      <c r="D6301" s="18" t="str">
        <f>+IFERROR(VLOOKUP(Cursos[[#This Row],[Modelo correcto]],Modelos[[Modelo correcto]:[¿En línea?]],2,FALSE),"REVISAR")</f>
        <v>XEROX</v>
      </c>
      <c r="E6301" s="18" t="str">
        <f>+IFERROR(VLOOKUP(Cursos[[#This Row],[Modelo correcto]],Modelos[[Modelo correcto]:[¿En línea?]],3,FALSE),"REVISAR")</f>
        <v>SÍ</v>
      </c>
      <c r="F6301" s="18" t="str">
        <f>+Cursos[[#This Row],[IS]]&amp;Cursos[[#This Row],[Modelo correcto]]</f>
        <v>RENE CASTELLON RAMOSW3345LP</v>
      </c>
      <c r="G6301" s="18">
        <v>1</v>
      </c>
      <c r="H6301" s="18"/>
      <c r="I6301" s="18" t="str">
        <f>+IFERROR(VLOOKUP(Cursos[[#This Row],[Modelo correcto]],Modelos[[Modelo correcto]:[Aplica para certificación]],4,FALSE),"REVISAR")</f>
        <v>SÍ</v>
      </c>
    </row>
    <row r="6302" spans="1:9" ht="15.75" x14ac:dyDescent="0.25">
      <c r="A6302" s="144" t="s">
        <v>327</v>
      </c>
      <c r="B6302">
        <v>1</v>
      </c>
      <c r="C6302" s="160" t="s">
        <v>2538</v>
      </c>
      <c r="D6302" s="18" t="str">
        <f>+IFERROR(VLOOKUP(Cursos[[#This Row],[Modelo correcto]],Modelos[[Modelo correcto]:[¿En línea?]],2,FALSE),"REVISAR")</f>
        <v>HP</v>
      </c>
      <c r="E6302" s="145" t="str">
        <f>+IFERROR(VLOOKUP(Cursos[[#This Row],[Modelo correcto]],Modelos[[Modelo correcto]:[¿En línea?]],3,FALSE),"REVISAR")</f>
        <v>SÍ</v>
      </c>
      <c r="F6302" s="18" t="str">
        <f>+Cursos[[#This Row],[IS]]&amp;Cursos[[#This Row],[Modelo correcto]]</f>
        <v>IVAN ISRAEL MENDEZ RIVERAHP PW XL 3900 Printer Product introduction</v>
      </c>
      <c r="G6302" s="18">
        <v>1</v>
      </c>
      <c r="H6302" s="19">
        <v>44166</v>
      </c>
      <c r="I6302" s="18" t="str">
        <f>+IFERROR(VLOOKUP(Cursos[[#This Row],[Modelo correcto]],Modelos[[Modelo correcto]:[Aplica para certificación]],4,FALSE),"REVISAR")</f>
        <v>SÍ</v>
      </c>
    </row>
    <row r="6303" spans="1:9" x14ac:dyDescent="0.25">
      <c r="A6303" s="144" t="s">
        <v>359</v>
      </c>
      <c r="B6303">
        <v>1</v>
      </c>
      <c r="C6303" s="60" t="s">
        <v>282</v>
      </c>
      <c r="D6303" s="10" t="str">
        <f>+IFERROR(VLOOKUP(Cursos[[#This Row],[Modelo correcto]],Modelos[[Modelo correcto]:[¿En línea?]],2,FALSE),"REVISAR")</f>
        <v>XEROX</v>
      </c>
      <c r="E6303" s="10" t="str">
        <f>+IFERROR(VLOOKUP(Cursos[[#This Row],[Modelo correcto]],Modelos[[Modelo correcto]:[¿En línea?]],3,FALSE),"REVISAR")</f>
        <v>SÍ</v>
      </c>
      <c r="F6303" s="18" t="str">
        <f>+Cursos[[#This Row],[IS]]&amp;Cursos[[#This Row],[Modelo correcto]]</f>
        <v>RENE CASTELLON RAMOSXAG50</v>
      </c>
      <c r="G6303" s="18">
        <v>1</v>
      </c>
      <c r="H6303" s="19">
        <v>43739</v>
      </c>
      <c r="I6303" s="18" t="str">
        <f>+IFERROR(VLOOKUP(Cursos[[#This Row],[Modelo correcto]],Modelos[[Modelo correcto]:[Aplica para certificación]],4,FALSE),"REVISAR")</f>
        <v>SÍ</v>
      </c>
    </row>
    <row r="6304" spans="1:9" ht="15.75" x14ac:dyDescent="0.25">
      <c r="A6304" s="144" t="s">
        <v>327</v>
      </c>
      <c r="B6304">
        <v>1</v>
      </c>
      <c r="C6304" s="110" t="s">
        <v>2541</v>
      </c>
      <c r="D6304" s="18" t="str">
        <f>+IFERROR(VLOOKUP(Cursos[[#This Row],[Modelo correcto]],Modelos[[Modelo correcto]:[¿En línea?]],2,FALSE),"REVISAR")</f>
        <v>HP</v>
      </c>
      <c r="E6304" s="145" t="str">
        <f>+IFERROR(VLOOKUP(Cursos[[#This Row],[Modelo correcto]],Modelos[[Modelo correcto]:[¿En línea?]],3,FALSE),"REVISAR")</f>
        <v>SÍ</v>
      </c>
      <c r="F6304" s="18" t="str">
        <f>+Cursos[[#This Row],[IS]]&amp;Cursos[[#This Row],[Modelo correcto]]</f>
        <v>IVAN ISRAEL MENDEZ RIVERASamsung Auto Toner Ordering Solution</v>
      </c>
      <c r="G6304" s="18">
        <v>1</v>
      </c>
      <c r="H6304" s="19">
        <v>44166</v>
      </c>
      <c r="I6304" s="18" t="str">
        <f>+IFERROR(VLOOKUP(Cursos[[#This Row],[Modelo correcto]],Modelos[[Modelo correcto]:[Aplica para certificación]],4,FALSE),"REVISAR")</f>
        <v>NO</v>
      </c>
    </row>
    <row r="6305" spans="1:9" x14ac:dyDescent="0.25">
      <c r="A6305" s="144" t="s">
        <v>359</v>
      </c>
      <c r="B6305">
        <v>1</v>
      </c>
      <c r="C6305" s="60" t="s">
        <v>267</v>
      </c>
      <c r="D6305" s="18" t="str">
        <f>+IFERROR(VLOOKUP(Cursos[[#This Row],[Modelo correcto]],Modelos[[Modelo correcto]:[¿En línea?]],2,FALSE),"REVISAR")</f>
        <v>XEROX</v>
      </c>
      <c r="E6305" s="18" t="str">
        <f>+IFERROR(VLOOKUP(Cursos[[#This Row],[Modelo correcto]],Modelos[[Modelo correcto]:[¿En línea?]],3,FALSE),"REVISAR")</f>
        <v>SÍ</v>
      </c>
      <c r="F6305" s="18" t="str">
        <f>+Cursos[[#This Row],[IS]]&amp;Cursos[[#This Row],[Modelo correcto]]</f>
        <v>RENE CASTELLON RAMOSXC550A</v>
      </c>
      <c r="G6305" s="18">
        <v>0</v>
      </c>
      <c r="H6305" s="19">
        <v>43770</v>
      </c>
      <c r="I6305" s="18" t="str">
        <f>+IFERROR(VLOOKUP(Cursos[[#This Row],[Modelo correcto]],Modelos[[Modelo correcto]:[Aplica para certificación]],4,FALSE),"REVISAR")</f>
        <v>SÍ</v>
      </c>
    </row>
    <row r="6306" spans="1:9" ht="15.75" x14ac:dyDescent="0.25">
      <c r="A6306" s="144" t="s">
        <v>327</v>
      </c>
      <c r="B6306">
        <v>1</v>
      </c>
      <c r="C6306" s="127" t="s">
        <v>2545</v>
      </c>
      <c r="D6306" s="18" t="str">
        <f>+IFERROR(VLOOKUP(Cursos[[#This Row],[Modelo correcto]],Modelos[[Modelo correcto]:[¿En línea?]],2,FALSE),"REVISAR")</f>
        <v>HP</v>
      </c>
      <c r="E6306" s="145" t="str">
        <f>+IFERROR(VLOOKUP(Cursos[[#This Row],[Modelo correcto]],Modelos[[Modelo correcto]:[¿En línea?]],3,FALSE),"REVISAR")</f>
        <v>SÍ</v>
      </c>
      <c r="F6306" s="18" t="str">
        <f>+Cursos[[#This Row],[IS]]&amp;Cursos[[#This Row],[Modelo correcto]]</f>
        <v>IVAN ISRAEL MENDEZ RIVERASamsung Business Core Printing Solutions Technical</v>
      </c>
      <c r="G6306" s="18">
        <v>1</v>
      </c>
      <c r="H6306" s="19">
        <v>44166</v>
      </c>
      <c r="I6306" s="18" t="str">
        <f>+IFERROR(VLOOKUP(Cursos[[#This Row],[Modelo correcto]],Modelos[[Modelo correcto]:[Aplica para certificación]],4,FALSE),"REVISAR")</f>
        <v>NO</v>
      </c>
    </row>
    <row r="6307" spans="1:9" ht="15.75" x14ac:dyDescent="0.25">
      <c r="A6307" s="144" t="s">
        <v>327</v>
      </c>
      <c r="B6307">
        <v>1</v>
      </c>
      <c r="C6307" s="127" t="s">
        <v>2162</v>
      </c>
      <c r="D6307" s="18" t="str">
        <f>+IFERROR(VLOOKUP(Cursos[[#This Row],[Modelo correcto]],Modelos[[Modelo correcto]:[¿En línea?]],2,FALSE),"REVISAR")</f>
        <v>HP</v>
      </c>
      <c r="E6307" s="52" t="str">
        <f>+IFERROR(VLOOKUP(Cursos[[#This Row],[Modelo correcto]],Modelos[[Modelo correcto]:[¿En línea?]],3,FALSE),"REVISAR")</f>
        <v>SÍ</v>
      </c>
      <c r="F6307" s="18" t="str">
        <f>+Cursos[[#This Row],[IS]]&amp;Cursos[[#This Row],[Modelo correcto]]</f>
        <v>IVAN ISRAEL MENDEZ RIVERAHP ScanJet Pro 4500 fn1 Network Scanner Service and Support Training</v>
      </c>
      <c r="G6307" s="18">
        <v>1</v>
      </c>
      <c r="H6307" s="19">
        <v>44166</v>
      </c>
      <c r="I6307" s="18" t="str">
        <f>+IFERROR(VLOOKUP(Cursos[[#This Row],[Modelo correcto]],Modelos[[Modelo correcto]:[Aplica para certificación]],4,FALSE),"REVISAR")</f>
        <v>NO</v>
      </c>
    </row>
    <row r="6308" spans="1:9" ht="15.75" x14ac:dyDescent="0.25">
      <c r="A6308" s="144" t="s">
        <v>327</v>
      </c>
      <c r="B6308">
        <v>1</v>
      </c>
      <c r="C6308" s="127" t="s">
        <v>2546</v>
      </c>
      <c r="D6308" s="18" t="str">
        <f>+IFERROR(VLOOKUP(Cursos[[#This Row],[Modelo correcto]],Modelos[[Modelo correcto]:[¿En línea?]],2,FALSE),"REVISAR")</f>
        <v>HP</v>
      </c>
      <c r="E6308" s="52" t="str">
        <f>+IFERROR(VLOOKUP(Cursos[[#This Row],[Modelo correcto]],Modelos[[Modelo correcto]:[¿En línea?]],3,FALSE),"REVISAR")</f>
        <v>SÍ</v>
      </c>
      <c r="F6308" s="18" t="str">
        <f>+Cursos[[#This Row],[IS]]&amp;Cursos[[#This Row],[Modelo correcto]]</f>
        <v>IVAN ISRAEL MENDEZ RIVERAIntroduction to the HP Jet Fusion 500/300 3D Printer Series</v>
      </c>
      <c r="G6308" s="18">
        <v>0</v>
      </c>
      <c r="H6308" s="19">
        <v>44166</v>
      </c>
      <c r="I6308" s="18" t="str">
        <f>+IFERROR(VLOOKUP(Cursos[[#This Row],[Modelo correcto]],Modelos[[Modelo correcto]:[Aplica para certificación]],4,FALSE),"REVISAR")</f>
        <v>NO</v>
      </c>
    </row>
    <row r="6309" spans="1:9" ht="15.75" x14ac:dyDescent="0.25">
      <c r="A6309" s="144" t="s">
        <v>327</v>
      </c>
      <c r="B6309">
        <v>1</v>
      </c>
      <c r="C6309" s="127" t="s">
        <v>2547</v>
      </c>
      <c r="D6309" s="18" t="str">
        <f>+IFERROR(VLOOKUP(Cursos[[#This Row],[Modelo correcto]],Modelos[[Modelo correcto]:[¿En línea?]],2,FALSE),"REVISAR")</f>
        <v>HP</v>
      </c>
      <c r="E6309" s="52" t="str">
        <f>+IFERROR(VLOOKUP(Cursos[[#This Row],[Modelo correcto]],Modelos[[Modelo correcto]:[¿En línea?]],3,FALSE),"REVISAR")</f>
        <v>SÍ</v>
      </c>
      <c r="F6309" s="18" t="str">
        <f>+Cursos[[#This Row],[IS]]&amp;Cursos[[#This Row],[Modelo correcto]]</f>
        <v>IVAN ISRAEL MENDEZ RIVERAHP Consumer Printer Troubleshooting Connectivity</v>
      </c>
      <c r="G6309" s="18">
        <v>0</v>
      </c>
      <c r="H6309" s="19">
        <v>44166</v>
      </c>
      <c r="I6309" s="18" t="str">
        <f>+IFERROR(VLOOKUP(Cursos[[#This Row],[Modelo correcto]],Modelos[[Modelo correcto]:[Aplica para certificación]],4,FALSE),"REVISAR")</f>
        <v>NO</v>
      </c>
    </row>
    <row r="6310" spans="1:9" ht="15.75" x14ac:dyDescent="0.25">
      <c r="A6310" s="144" t="s">
        <v>327</v>
      </c>
      <c r="B6310">
        <v>1</v>
      </c>
      <c r="C6310" s="127" t="s">
        <v>2557</v>
      </c>
      <c r="D6310" s="18" t="str">
        <f>+IFERROR(VLOOKUP(Cursos[[#This Row],[Modelo correcto]],Modelos[[Modelo correcto]:[¿En línea?]],2,FALSE),"REVISAR")</f>
        <v>HP</v>
      </c>
      <c r="E6310" s="52" t="str">
        <f>+IFERROR(VLOOKUP(Cursos[[#This Row],[Modelo correcto]],Modelos[[Modelo correcto]:[¿En línea?]],3,FALSE),"REVISAR")</f>
        <v>SÍ</v>
      </c>
      <c r="F6310" s="18" t="str">
        <f>+Cursos[[#This Row],[IS]]&amp;Cursos[[#This Row],[Modelo correcto]]</f>
        <v>IVAN ISRAEL MENDEZ RIVERAHP Designjet Z6800/Z6600 Production Printer Series Technical Updates. Rev A</v>
      </c>
      <c r="G6310" s="18">
        <v>0</v>
      </c>
      <c r="H6310" s="44">
        <v>44166</v>
      </c>
      <c r="I6310" s="18" t="str">
        <f>+IFERROR(VLOOKUP(Cursos[[#This Row],[Modelo correcto]],Modelos[[Modelo correcto]:[Aplica para certificación]],4,FALSE),"REVISAR")</f>
        <v>NO</v>
      </c>
    </row>
    <row r="6311" spans="1:9" ht="15.75" x14ac:dyDescent="0.25">
      <c r="A6311" s="144" t="s">
        <v>327</v>
      </c>
      <c r="B6311">
        <v>1</v>
      </c>
      <c r="C6311" s="127" t="s">
        <v>1889</v>
      </c>
      <c r="D6311" s="18" t="str">
        <f>+IFERROR(VLOOKUP(Cursos[[#This Row],[Modelo correcto]],Modelos[[Modelo correcto]:[¿En línea?]],2,FALSE),"REVISAR")</f>
        <v>HP</v>
      </c>
      <c r="E6311" s="52" t="str">
        <f>+IFERROR(VLOOKUP(Cursos[[#This Row],[Modelo correcto]],Modelos[[Modelo correcto]:[¿En línea?]],3,FALSE),"REVISAR")</f>
        <v>SÍ</v>
      </c>
      <c r="F6311" s="18" t="str">
        <f>+Cursos[[#This Row],[IS]]&amp;Cursos[[#This Row],[Modelo correcto]]</f>
        <v>IVAN ISRAEL MENDEZ RIVERAHP Laser Printer 407nk, CCT LP HS1381, 508nk Service</v>
      </c>
      <c r="G6311" s="18">
        <v>0</v>
      </c>
      <c r="H6311" s="44">
        <v>44166</v>
      </c>
      <c r="I6311" s="18" t="str">
        <f>+IFERROR(VLOOKUP(Cursos[[#This Row],[Modelo correcto]],Modelos[[Modelo correcto]:[Aplica para certificación]],4,FALSE),"REVISAR")</f>
        <v>NO</v>
      </c>
    </row>
    <row r="6312" spans="1:9" ht="15.75" x14ac:dyDescent="0.25">
      <c r="A6312" s="144" t="s">
        <v>327</v>
      </c>
      <c r="B6312">
        <v>1</v>
      </c>
      <c r="C6312" s="127" t="s">
        <v>2558</v>
      </c>
      <c r="D6312" s="18" t="str">
        <f>+IFERROR(VLOOKUP(Cursos[[#This Row],[Modelo correcto]],Modelos[[Modelo correcto]:[¿En línea?]],2,FALSE),"REVISAR")</f>
        <v>HP</v>
      </c>
      <c r="E6312" s="52" t="str">
        <f>+IFERROR(VLOOKUP(Cursos[[#This Row],[Modelo correcto]],Modelos[[Modelo correcto]:[¿En línea?]],3,FALSE),"REVISAR")</f>
        <v>SÍ</v>
      </c>
      <c r="F6312" s="18" t="str">
        <f>+Cursos[[#This Row],[IS]]&amp;Cursos[[#This Row],[Modelo correcto]]</f>
        <v>IVAN ISRAEL MENDEZ RIVERASamsung ML-4510, ML-5010, ML-5015, ML-4512, ML-5012, ML-5017 Service</v>
      </c>
      <c r="G6312" s="18">
        <v>0</v>
      </c>
      <c r="H6312" s="44">
        <v>44166</v>
      </c>
      <c r="I6312" s="18" t="str">
        <f>+IFERROR(VLOOKUP(Cursos[[#This Row],[Modelo correcto]],Modelos[[Modelo correcto]:[Aplica para certificación]],4,FALSE),"REVISAR")</f>
        <v>NO</v>
      </c>
    </row>
    <row r="6313" spans="1:9" x14ac:dyDescent="0.25">
      <c r="A6313" s="144" t="s">
        <v>443</v>
      </c>
      <c r="B6313">
        <v>1</v>
      </c>
      <c r="C6313" s="60" t="s">
        <v>812</v>
      </c>
      <c r="D6313" s="10" t="str">
        <f>+IFERROR(VLOOKUP(Cursos[[#This Row],[Modelo correcto]],Modelos[[Modelo correcto]:[¿En línea?]],2,FALSE),"REVISAR")</f>
        <v>SAMSUNG</v>
      </c>
      <c r="E6313" s="10" t="str">
        <f>+IFERROR(VLOOKUP(Cursos[[#This Row],[Modelo correcto]],Modelos[[Modelo correcto]:[¿En línea?]],3,FALSE),"REVISAR")</f>
        <v>SÍ</v>
      </c>
      <c r="F6313" s="18" t="str">
        <f>+Cursos[[#This Row],[IS]]&amp;Cursos[[#This Row],[Modelo correcto]]</f>
        <v>TOMAS MARTINEZ MORALESSL M4072</v>
      </c>
      <c r="G6313" s="18">
        <v>1</v>
      </c>
      <c r="H6313" s="18"/>
      <c r="I6313" s="18" t="str">
        <f>+IFERROR(VLOOKUP(Cursos[[#This Row],[Modelo correcto]],Modelos[[Modelo correcto]:[Aplica para certificación]],4,FALSE),"REVISAR")</f>
        <v>NO</v>
      </c>
    </row>
    <row r="6314" spans="1:9" ht="15.75" x14ac:dyDescent="0.25">
      <c r="A6314" s="144" t="s">
        <v>327</v>
      </c>
      <c r="B6314">
        <v>1</v>
      </c>
      <c r="C6314" s="127" t="s">
        <v>2564</v>
      </c>
      <c r="D6314" s="18" t="str">
        <f>+IFERROR(VLOOKUP(Cursos[[#This Row],[Modelo correcto]],Modelos[[Modelo correcto]:[¿En línea?]],2,FALSE),"REVISAR")</f>
        <v>HP</v>
      </c>
      <c r="E6314" s="52" t="str">
        <f>+IFERROR(VLOOKUP(Cursos[[#This Row],[Modelo correcto]],Modelos[[Modelo correcto]:[¿En línea?]],3,FALSE),"REVISAR")</f>
        <v>SÍ</v>
      </c>
      <c r="F6314" s="18" t="str">
        <f>+Cursos[[#This Row],[IS]]&amp;Cursos[[#This Row],[Modelo correcto]]</f>
        <v>IVAN ISRAEL MENDEZ RIVERAVideo: Identifying Print Customers and Their Requirements</v>
      </c>
      <c r="G6314" s="18">
        <v>0</v>
      </c>
      <c r="H6314" s="44">
        <v>44166</v>
      </c>
      <c r="I6314" s="18" t="str">
        <f>+IFERROR(VLOOKUP(Cursos[[#This Row],[Modelo correcto]],Modelos[[Modelo correcto]:[Aplica para certificación]],4,FALSE),"REVISAR")</f>
        <v>NO</v>
      </c>
    </row>
    <row r="6315" spans="1:9" ht="15.75" x14ac:dyDescent="0.25">
      <c r="A6315" s="144" t="s">
        <v>327</v>
      </c>
      <c r="B6315">
        <v>1</v>
      </c>
      <c r="C6315" s="127" t="s">
        <v>2565</v>
      </c>
      <c r="D6315" s="18" t="str">
        <f>+IFERROR(VLOOKUP(Cursos[[#This Row],[Modelo correcto]],Modelos[[Modelo correcto]:[¿En línea?]],2,FALSE),"REVISAR")</f>
        <v>HP</v>
      </c>
      <c r="E6315" s="52" t="str">
        <f>+IFERROR(VLOOKUP(Cursos[[#This Row],[Modelo correcto]],Modelos[[Modelo correcto]:[¿En línea?]],3,FALSE),"REVISAR")</f>
        <v>SÍ</v>
      </c>
      <c r="F6315" s="18" t="str">
        <f>+Cursos[[#This Row],[IS]]&amp;Cursos[[#This Row],[Modelo correcto]]</f>
        <v>IVAN ISRAEL MENDEZ RIVERASamsung Fleet Admin Pro Solution</v>
      </c>
      <c r="G6315" s="18">
        <v>1</v>
      </c>
      <c r="H6315" s="44">
        <v>44166</v>
      </c>
      <c r="I6315" s="18" t="str">
        <f>+IFERROR(VLOOKUP(Cursos[[#This Row],[Modelo correcto]],Modelos[[Modelo correcto]:[Aplica para certificación]],4,FALSE),"REVISAR")</f>
        <v>SÍ</v>
      </c>
    </row>
    <row r="6316" spans="1:9" ht="15.75" x14ac:dyDescent="0.25">
      <c r="A6316" s="144" t="s">
        <v>327</v>
      </c>
      <c r="B6316">
        <v>1</v>
      </c>
      <c r="C6316" s="158" t="s">
        <v>1406</v>
      </c>
      <c r="D6316" s="18" t="str">
        <f>+IFERROR(VLOOKUP(Cursos[[#This Row],[Modelo correcto]],Modelos[[Modelo correcto]:[¿En línea?]],2,FALSE),"REVISAR")</f>
        <v>HP</v>
      </c>
      <c r="E6316" s="52" t="str">
        <f>+IFERROR(VLOOKUP(Cursos[[#This Row],[Modelo correcto]],Modelos[[Modelo correcto]:[¿En línea?]],3,FALSE),"REVISAR")</f>
        <v>SÍ</v>
      </c>
      <c r="F6316" s="18" t="str">
        <f>+Cursos[[#This Row],[IS]]&amp;Cursos[[#This Row],[Modelo correcto]]</f>
        <v>IVAN ISRAEL MENDEZ RIVERASamsung Host Driver and Applications Software</v>
      </c>
      <c r="G6316" s="18">
        <v>1</v>
      </c>
      <c r="H6316" s="44">
        <v>44166</v>
      </c>
      <c r="I6316" s="18" t="str">
        <f>+IFERROR(VLOOKUP(Cursos[[#This Row],[Modelo correcto]],Modelos[[Modelo correcto]:[Aplica para certificación]],4,FALSE),"REVISAR")</f>
        <v>NO</v>
      </c>
    </row>
    <row r="6317" spans="1:9" ht="15.75" x14ac:dyDescent="0.25">
      <c r="A6317" s="144" t="s">
        <v>327</v>
      </c>
      <c r="B6317">
        <v>1</v>
      </c>
      <c r="C6317" s="127" t="s">
        <v>2568</v>
      </c>
      <c r="D6317" s="18" t="str">
        <f>+IFERROR(VLOOKUP(Cursos[[#This Row],[Modelo correcto]],Modelos[[Modelo correcto]:[¿En línea?]],2,FALSE),"REVISAR")</f>
        <v>HP</v>
      </c>
      <c r="E6317" s="52" t="str">
        <f>+IFERROR(VLOOKUP(Cursos[[#This Row],[Modelo correcto]],Modelos[[Modelo correcto]:[¿En línea?]],3,FALSE),"REVISAR")</f>
        <v>SÍ</v>
      </c>
      <c r="F6317" s="18" t="str">
        <f>+Cursos[[#This Row],[IS]]&amp;Cursos[[#This Row],[Modelo correcto]]</f>
        <v>IVAN ISRAEL MENDEZ RIVERAveryonePrint Mobile Print Solution for HP Workpath</v>
      </c>
      <c r="G6317" s="18">
        <v>1</v>
      </c>
      <c r="H6317" s="44">
        <v>44166</v>
      </c>
      <c r="I6317" s="18" t="str">
        <f>+IFERROR(VLOOKUP(Cursos[[#This Row],[Modelo correcto]],Modelos[[Modelo correcto]:[Aplica para certificación]],4,FALSE),"REVISAR")</f>
        <v>SÍ</v>
      </c>
    </row>
    <row r="6318" spans="1:9" x14ac:dyDescent="0.25">
      <c r="A6318" s="144" t="s">
        <v>631</v>
      </c>
      <c r="B6318">
        <v>0</v>
      </c>
      <c r="C6318" s="60" t="s">
        <v>874</v>
      </c>
      <c r="D6318" s="145" t="str">
        <f>+IFERROR(VLOOKUP(Cursos[[#This Row],[Modelo correcto]],Modelos[[Modelo correcto]:[¿En línea?]],2,FALSE),"REVISAR")</f>
        <v>XEROX</v>
      </c>
      <c r="E6318" s="145" t="str">
        <f>+IFERROR(VLOOKUP(Cursos[[#This Row],[Modelo correcto]],Modelos[[Modelo correcto]:[¿En línea?]],3,FALSE),"REVISAR")</f>
        <v>NO</v>
      </c>
      <c r="F6318" s="18" t="str">
        <f>+Cursos[[#This Row],[IS]]&amp;Cursos[[#This Row],[Modelo correcto]]</f>
        <v>GUILLERMO VACA VALDEZWC7435</v>
      </c>
      <c r="G6318" s="18">
        <v>1</v>
      </c>
      <c r="H6318" s="18"/>
      <c r="I6318" s="18" t="str">
        <f>+IFERROR(VLOOKUP(Cursos[[#This Row],[Modelo correcto]],Modelos[[Modelo correcto]:[Aplica para certificación]],4,FALSE),"REVISAR")</f>
        <v>NO</v>
      </c>
    </row>
    <row r="6319" spans="1:9" x14ac:dyDescent="0.25">
      <c r="A6319" s="144" t="s">
        <v>631</v>
      </c>
      <c r="B6319">
        <v>0</v>
      </c>
      <c r="C6319" s="60" t="s">
        <v>795</v>
      </c>
      <c r="D6319" s="145" t="str">
        <f>+IFERROR(VLOOKUP(Cursos[[#This Row],[Modelo correcto]],Modelos[[Modelo correcto]:[¿En línea?]],2,FALSE),"REVISAR")</f>
        <v>XEROX</v>
      </c>
      <c r="E6319" s="145" t="str">
        <f>+IFERROR(VLOOKUP(Cursos[[#This Row],[Modelo correcto]],Modelos[[Modelo correcto]:[¿En línea?]],3,FALSE),"REVISAR")</f>
        <v>NO</v>
      </c>
      <c r="F6319" s="18" t="str">
        <f>+Cursos[[#This Row],[IS]]&amp;Cursos[[#This Row],[Modelo correcto]]</f>
        <v>GUILLERMO VACA VALDEZWC7556</v>
      </c>
      <c r="G6319" s="18">
        <v>1</v>
      </c>
      <c r="H6319" s="18"/>
      <c r="I6319" s="18" t="str">
        <f>+IFERROR(VLOOKUP(Cursos[[#This Row],[Modelo correcto]],Modelos[[Modelo correcto]:[Aplica para certificación]],4,FALSE),"REVISAR")</f>
        <v>NO</v>
      </c>
    </row>
    <row r="6320" spans="1:9" x14ac:dyDescent="0.25">
      <c r="A6320" s="144" t="s">
        <v>443</v>
      </c>
      <c r="B6320">
        <v>1</v>
      </c>
      <c r="C6320" s="60" t="s">
        <v>800</v>
      </c>
      <c r="D6320" s="18" t="str">
        <f>+IFERROR(VLOOKUP(Cursos[[#This Row],[Modelo correcto]],Modelos[[Modelo correcto]:[¿En línea?]],2,FALSE),"REVISAR")</f>
        <v>LEXMARK</v>
      </c>
      <c r="E6320" s="18" t="str">
        <f>+IFERROR(VLOOKUP(Cursos[[#This Row],[Modelo correcto]],Modelos[[Modelo correcto]:[¿En línea?]],3,FALSE),"REVISAR")</f>
        <v>SÍ</v>
      </c>
      <c r="F6320" s="18" t="str">
        <f>+Cursos[[#This Row],[IS]]&amp;Cursos[[#This Row],[Modelo correcto]]</f>
        <v>TOMAS MARTINEZ MORALESVirtual Solution Center</v>
      </c>
      <c r="G6320" s="18">
        <v>0</v>
      </c>
      <c r="H6320" s="18"/>
      <c r="I6320" s="18" t="str">
        <f>+IFERROR(VLOOKUP(Cursos[[#This Row],[Modelo correcto]],Modelos[[Modelo correcto]:[Aplica para certificación]],4,FALSE),"REVISAR")</f>
        <v>NO</v>
      </c>
    </row>
    <row r="6321" spans="1:9" ht="15.75" x14ac:dyDescent="0.25">
      <c r="A6321" s="144" t="s">
        <v>327</v>
      </c>
      <c r="B6321">
        <v>1</v>
      </c>
      <c r="C6321" s="127" t="s">
        <v>2072</v>
      </c>
      <c r="D6321" s="18" t="str">
        <f>+IFERROR(VLOOKUP(Cursos[[#This Row],[Modelo correcto]],Modelos[[Modelo correcto]:[¿En línea?]],2,FALSE),"REVISAR")</f>
        <v>HP</v>
      </c>
      <c r="E6321" s="52" t="str">
        <f>+IFERROR(VLOOKUP(Cursos[[#This Row],[Modelo correcto]],Modelos[[Modelo correcto]:[¿En línea?]],3,FALSE),"REVISAR")</f>
        <v>SÍ</v>
      </c>
      <c r="F6321" s="18" t="str">
        <f>+Cursos[[#This Row],[IS]]&amp;Cursos[[#This Row],[Modelo correcto]]</f>
        <v>IVAN ISRAEL MENDEZ RIVERAHP Embedded Print Security Features on YouTube</v>
      </c>
      <c r="G6321" s="18">
        <v>0</v>
      </c>
      <c r="H6321" s="44">
        <v>44166</v>
      </c>
      <c r="I6321" s="18" t="str">
        <f>+IFERROR(VLOOKUP(Cursos[[#This Row],[Modelo correcto]],Modelos[[Modelo correcto]:[Aplica para certificación]],4,FALSE),"REVISAR")</f>
        <v>NO</v>
      </c>
    </row>
    <row r="6322" spans="1:9" x14ac:dyDescent="0.25">
      <c r="A6322" s="144" t="s">
        <v>631</v>
      </c>
      <c r="B6322">
        <v>1</v>
      </c>
      <c r="C6322" s="60" t="s">
        <v>799</v>
      </c>
      <c r="D6322" s="145" t="str">
        <f>+IFERROR(VLOOKUP(Cursos[[#This Row],[Modelo correcto]],Modelos[[Modelo correcto]:[¿En línea?]],2,FALSE),"REVISAR")</f>
        <v>XEROX</v>
      </c>
      <c r="E6322" s="145" t="str">
        <f>+IFERROR(VLOOKUP(Cursos[[#This Row],[Modelo correcto]],Modelos[[Modelo correcto]:[¿En línea?]],3,FALSE),"REVISAR")</f>
        <v>NO</v>
      </c>
      <c r="F6322" s="18" t="str">
        <f>+Cursos[[#This Row],[IS]]&amp;Cursos[[#This Row],[Modelo correcto]]</f>
        <v>GUILLERMO VACA VALDEZWF6705</v>
      </c>
      <c r="G6322" s="18">
        <v>1</v>
      </c>
      <c r="H6322" s="18"/>
      <c r="I6322" s="18" t="str">
        <f>+IFERROR(VLOOKUP(Cursos[[#This Row],[Modelo correcto]],Modelos[[Modelo correcto]:[Aplica para certificación]],4,FALSE),"REVISAR")</f>
        <v>NO</v>
      </c>
    </row>
    <row r="6323" spans="1:9" x14ac:dyDescent="0.25">
      <c r="A6323" s="144" t="s">
        <v>631</v>
      </c>
      <c r="B6323">
        <v>1</v>
      </c>
      <c r="C6323" s="60" t="s">
        <v>717</v>
      </c>
      <c r="D6323" s="145" t="str">
        <f>+IFERROR(VLOOKUP(Cursos[[#This Row],[Modelo correcto]],Modelos[[Modelo correcto]:[¿En línea?]],2,FALSE),"REVISAR")</f>
        <v>XEROX</v>
      </c>
      <c r="E6323" s="145" t="str">
        <f>+IFERROR(VLOOKUP(Cursos[[#This Row],[Modelo correcto]],Modelos[[Modelo correcto]:[¿En línea?]],3,FALSE),"REVISAR")</f>
        <v>NO</v>
      </c>
      <c r="F6323" s="18" t="str">
        <f>+Cursos[[#This Row],[IS]]&amp;Cursos[[#This Row],[Modelo correcto]]</f>
        <v>GUILLERMO VACA VALDEZWF7142</v>
      </c>
      <c r="G6323" s="18">
        <v>1</v>
      </c>
      <c r="H6323" s="18"/>
      <c r="I6323" s="18" t="str">
        <f>+IFERROR(VLOOKUP(Cursos[[#This Row],[Modelo correcto]],Modelos[[Modelo correcto]:[Aplica para certificación]],4,FALSE),"REVISAR")</f>
        <v>NO</v>
      </c>
    </row>
    <row r="6324" spans="1:9" ht="15.75" x14ac:dyDescent="0.25">
      <c r="A6324" s="144" t="s">
        <v>327</v>
      </c>
      <c r="B6324">
        <v>1</v>
      </c>
      <c r="C6324" s="127" t="s">
        <v>2299</v>
      </c>
      <c r="D6324" s="18" t="str">
        <f>+IFERROR(VLOOKUP(Cursos[[#This Row],[Modelo correcto]],Modelos[[Modelo correcto]:[¿En línea?]],2,FALSE),"REVISAR")</f>
        <v>HP</v>
      </c>
      <c r="E6324" s="52" t="str">
        <f>+IFERROR(VLOOKUP(Cursos[[#This Row],[Modelo correcto]],Modelos[[Modelo correcto]:[¿En línea?]],3,FALSE),"REVISAR")</f>
        <v>SÍ</v>
      </c>
      <c r="F6324" s="18" t="str">
        <f>+Cursos[[#This Row],[IS]]&amp;Cursos[[#This Row],[Modelo correcto]]</f>
        <v>IVAN ISRAEL MENDEZ RIVERASelling HP Managed Print Specialist Select Portfolio</v>
      </c>
      <c r="G6324" s="18">
        <v>1</v>
      </c>
      <c r="H6324" s="44">
        <v>44166</v>
      </c>
      <c r="I6324" s="18" t="str">
        <f>+IFERROR(VLOOKUP(Cursos[[#This Row],[Modelo correcto]],Modelos[[Modelo correcto]:[Aplica para certificación]],4,FALSE),"REVISAR")</f>
        <v>NO</v>
      </c>
    </row>
    <row r="6325" spans="1:9" ht="15.75" x14ac:dyDescent="0.25">
      <c r="A6325" s="144" t="s">
        <v>327</v>
      </c>
      <c r="B6325">
        <v>1</v>
      </c>
      <c r="C6325" s="127" t="s">
        <v>2573</v>
      </c>
      <c r="D6325" s="18" t="str">
        <f>+IFERROR(VLOOKUP(Cursos[[#This Row],[Modelo correcto]],Modelos[[Modelo correcto]:[¿En línea?]],2,FALSE),"REVISAR")</f>
        <v>HP</v>
      </c>
      <c r="E6325" s="52" t="str">
        <f>+IFERROR(VLOOKUP(Cursos[[#This Row],[Modelo correcto]],Modelos[[Modelo correcto]:[¿En línea?]],3,FALSE),"REVISAR")</f>
        <v>SÍ</v>
      </c>
      <c r="F6325" s="18" t="str">
        <f>+Cursos[[#This Row],[IS]]&amp;Cursos[[#This Row],[Modelo correcto]]</f>
        <v>IVAN ISRAEL MENDEZ RIVERALogMeIn (LMI) Fundamentals</v>
      </c>
      <c r="G6325" s="18">
        <v>1</v>
      </c>
      <c r="H6325" s="44">
        <v>44166</v>
      </c>
      <c r="I6325" s="18" t="str">
        <f>+IFERROR(VLOOKUP(Cursos[[#This Row],[Modelo correcto]],Modelos[[Modelo correcto]:[Aplica para certificación]],4,FALSE),"REVISAR")</f>
        <v>NO</v>
      </c>
    </row>
    <row r="6326" spans="1:9" ht="15.75" x14ac:dyDescent="0.25">
      <c r="A6326" s="144" t="s">
        <v>327</v>
      </c>
      <c r="B6326">
        <v>1</v>
      </c>
      <c r="C6326" s="127" t="s">
        <v>1695</v>
      </c>
      <c r="D6326" s="18" t="str">
        <f>+IFERROR(VLOOKUP(Cursos[[#This Row],[Modelo correcto]],Modelos[[Modelo correcto]:[¿En línea?]],2,FALSE),"REVISAR")</f>
        <v>HP</v>
      </c>
      <c r="E6326" s="52" t="str">
        <f>+IFERROR(VLOOKUP(Cursos[[#This Row],[Modelo correcto]],Modelos[[Modelo correcto]:[¿En línea?]],3,FALSE),"REVISAR")</f>
        <v>SÍ</v>
      </c>
      <c r="F6326" s="18" t="str">
        <f>+Cursos[[#This Row],[IS]]&amp;Cursos[[#This Row],[Modelo correcto]]</f>
        <v>IVAN ISRAEL MENDEZ RIVERAInkjet Fundamentals - Image Quality</v>
      </c>
      <c r="G6326" s="18">
        <v>1</v>
      </c>
      <c r="H6326" s="44">
        <v>44166</v>
      </c>
      <c r="I6326" s="18" t="str">
        <f>+IFERROR(VLOOKUP(Cursos[[#This Row],[Modelo correcto]],Modelos[[Modelo correcto]:[Aplica para certificación]],4,FALSE),"REVISAR")</f>
        <v>NO</v>
      </c>
    </row>
    <row r="6327" spans="1:9" x14ac:dyDescent="0.25">
      <c r="A6327" s="144" t="s">
        <v>631</v>
      </c>
      <c r="B6327">
        <v>0</v>
      </c>
      <c r="C6327" s="60" t="s">
        <v>990</v>
      </c>
      <c r="D6327" s="18" t="str">
        <f>+IFERROR(VLOOKUP(Cursos[[#This Row],[Modelo correcto]],Modelos[[Modelo correcto]:[¿En línea?]],2,FALSE),"REVISAR")</f>
        <v>CANON</v>
      </c>
      <c r="E6327" s="18" t="str">
        <f>+IFERROR(VLOOKUP(Cursos[[#This Row],[Modelo correcto]],Modelos[[Modelo correcto]:[¿En línea?]],3,FALSE),"REVISAR")</f>
        <v>NO</v>
      </c>
      <c r="F6327" s="18" t="str">
        <f>+Cursos[[#This Row],[IS]]&amp;Cursos[[#This Row],[Modelo correcto]]</f>
        <v>GUILLERMO VACA VALDEZIR C3025</v>
      </c>
      <c r="G6327" s="18"/>
      <c r="H6327" s="18"/>
      <c r="I6327" s="18" t="str">
        <f>+IFERROR(VLOOKUP(Cursos[[#This Row],[Modelo correcto]],Modelos[[Modelo correcto]:[Aplica para certificación]],4,FALSE),"REVISAR")</f>
        <v>SÍ</v>
      </c>
    </row>
    <row r="6328" spans="1:9" ht="15.75" x14ac:dyDescent="0.25">
      <c r="A6328" s="144" t="s">
        <v>327</v>
      </c>
      <c r="B6328">
        <v>1</v>
      </c>
      <c r="C6328" s="160" t="s">
        <v>2574</v>
      </c>
      <c r="D6328" s="18" t="str">
        <f>+IFERROR(VLOOKUP(Cursos[[#This Row],[Modelo correcto]],Modelos[[Modelo correcto]:[¿En línea?]],2,FALSE),"REVISAR")</f>
        <v>HP</v>
      </c>
      <c r="E6328" s="52" t="str">
        <f>+IFERROR(VLOOKUP(Cursos[[#This Row],[Modelo correcto]],Modelos[[Modelo correcto]:[¿En línea?]],3,FALSE),"REVISAR")</f>
        <v>SÍ</v>
      </c>
      <c r="F6328" s="18" t="str">
        <f>+Cursos[[#This Row],[IS]]&amp;Cursos[[#This Row],[Modelo correcto]]</f>
        <v>IVAN ISRAEL MENDEZ RIVERAARCHIVED - HP Universal Print Driver (UPD) Fundamentals</v>
      </c>
      <c r="G6328" s="18">
        <v>1</v>
      </c>
      <c r="H6328" s="44">
        <v>44166</v>
      </c>
      <c r="I6328" s="18" t="str">
        <f>+IFERROR(VLOOKUP(Cursos[[#This Row],[Modelo correcto]],Modelos[[Modelo correcto]:[Aplica para certificación]],4,FALSE),"REVISAR")</f>
        <v>NO</v>
      </c>
    </row>
    <row r="6329" spans="1:9" ht="15.75" x14ac:dyDescent="0.25">
      <c r="A6329" s="144" t="s">
        <v>327</v>
      </c>
      <c r="B6329">
        <v>1</v>
      </c>
      <c r="C6329" s="110" t="s">
        <v>1710</v>
      </c>
      <c r="D6329" s="18" t="str">
        <f>+IFERROR(VLOOKUP(Cursos[[#This Row],[Modelo correcto]],Modelos[[Modelo correcto]:[¿En línea?]],2,FALSE),"REVISAR")</f>
        <v>HP</v>
      </c>
      <c r="E6329" s="145" t="str">
        <f>+IFERROR(VLOOKUP(Cursos[[#This Row],[Modelo correcto]],Modelos[[Modelo correcto]:[¿En línea?]],3,FALSE),"REVISAR")</f>
        <v>SÍ</v>
      </c>
      <c r="F6329" s="18" t="str">
        <f>+Cursos[[#This Row],[IS]]&amp;Cursos[[#This Row],[Modelo correcto]]</f>
        <v>IVAN ISRAEL MENDEZ RIVERAHP Designjet SD Pro Scanner Technical Updates Rev A</v>
      </c>
      <c r="G6329" s="18">
        <v>1</v>
      </c>
      <c r="H6329" s="19">
        <v>44166</v>
      </c>
      <c r="I6329" s="18" t="str">
        <f>+IFERROR(VLOOKUP(Cursos[[#This Row],[Modelo correcto]],Modelos[[Modelo correcto]:[Aplica para certificación]],4,FALSE),"REVISAR")</f>
        <v>NO</v>
      </c>
    </row>
    <row r="6330" spans="1:9" ht="15.75" x14ac:dyDescent="0.25">
      <c r="A6330" s="144" t="s">
        <v>327</v>
      </c>
      <c r="B6330">
        <v>1</v>
      </c>
      <c r="C6330" s="143" t="s">
        <v>1441</v>
      </c>
      <c r="D6330" s="18" t="str">
        <f>+IFERROR(VLOOKUP(Cursos[[#This Row],[Modelo correcto]],Modelos[[Modelo correcto]:[¿En línea?]],2,FALSE),"REVISAR")</f>
        <v>HP</v>
      </c>
      <c r="E6330" s="145" t="str">
        <f>+IFERROR(VLOOKUP(Cursos[[#This Row],[Modelo correcto]],Modelos[[Modelo correcto]:[¿En línea?]],3,FALSE),"REVISAR")</f>
        <v>SÍ</v>
      </c>
      <c r="F6330" s="18" t="str">
        <f>+Cursos[[#This Row],[IS]]&amp;Cursos[[#This Row],[Modelo correcto]]</f>
        <v>IVAN ISRAEL MENDEZ RIVERAHP Designjet SmartStream Service and Support</v>
      </c>
      <c r="G6330" s="18">
        <v>1</v>
      </c>
      <c r="H6330" s="19">
        <v>44166</v>
      </c>
      <c r="I6330" s="18" t="str">
        <f>+IFERROR(VLOOKUP(Cursos[[#This Row],[Modelo correcto]],Modelos[[Modelo correcto]:[Aplica para certificación]],4,FALSE),"REVISAR")</f>
        <v>NO</v>
      </c>
    </row>
    <row r="6331" spans="1:9" x14ac:dyDescent="0.25">
      <c r="A6331" s="144" t="s">
        <v>2778</v>
      </c>
      <c r="B6331">
        <v>1</v>
      </c>
      <c r="C6331" s="10" t="s">
        <v>777</v>
      </c>
      <c r="D6331" s="18" t="str">
        <f>+IFERROR(VLOOKUP(Cursos[[#This Row],[Modelo correcto]],Modelos[[Modelo correcto]:[¿En línea?]],2,FALSE),"REVISAR")</f>
        <v>XEROX</v>
      </c>
      <c r="E6331" s="18" t="str">
        <f>+IFERROR(VLOOKUP(Cursos[[#This Row],[Modelo correcto]],Modelos[[Modelo correcto]:[¿En línea?]],3,FALSE),"REVISAR")</f>
        <v>NO</v>
      </c>
      <c r="F6331" s="18" t="str">
        <f>+Cursos[[#This Row],[IS]]&amp;Cursos[[#This Row],[Modelo correcto]]</f>
        <v>GERARDO MARIO MARTINEZ ZAMORAC70</v>
      </c>
      <c r="G6331" s="18">
        <v>1</v>
      </c>
      <c r="H6331" s="18"/>
      <c r="I6331" s="18" t="str">
        <f>+IFERROR(VLOOKUP(Cursos[[#This Row],[Modelo correcto]],Modelos[[Modelo correcto]:[Aplica para certificación]],4,FALSE),"REVISAR")</f>
        <v>NO</v>
      </c>
    </row>
    <row r="6332" spans="1:9" x14ac:dyDescent="0.25">
      <c r="A6332" s="144" t="s">
        <v>443</v>
      </c>
      <c r="B6332">
        <v>1</v>
      </c>
      <c r="C6332" s="63" t="s">
        <v>1067</v>
      </c>
      <c r="D6332" s="18" t="str">
        <f>+IFERROR(VLOOKUP(Cursos[[#This Row],[Modelo correcto]],Modelos[[Modelo correcto]:[¿En línea?]],2,FALSE),"REVISAR")</f>
        <v>LEXMARK</v>
      </c>
      <c r="E6332" s="18" t="str">
        <f>+IFERROR(VLOOKUP(Cursos[[#This Row],[Modelo correcto]],Modelos[[Modelo correcto]:[¿En línea?]],3,FALSE),"REVISAR")</f>
        <v>SÍ</v>
      </c>
      <c r="F6332" s="18" t="str">
        <f>+Cursos[[#This Row],[IS]]&amp;Cursos[[#This Row],[Modelo correcto]]</f>
        <v>TOMAS MARTINEZ MORALESWindows Printer Drivers</v>
      </c>
      <c r="G6332" s="18">
        <v>0</v>
      </c>
      <c r="H6332" s="18"/>
      <c r="I6332" s="18" t="str">
        <f>+IFERROR(VLOOKUP(Cursos[[#This Row],[Modelo correcto]],Modelos[[Modelo correcto]:[Aplica para certificación]],4,FALSE),"REVISAR")</f>
        <v>NO</v>
      </c>
    </row>
    <row r="6333" spans="1:9" x14ac:dyDescent="0.25">
      <c r="A6333" s="144" t="s">
        <v>443</v>
      </c>
      <c r="B6333">
        <v>1</v>
      </c>
      <c r="C6333" s="63" t="s">
        <v>824</v>
      </c>
      <c r="D6333" s="10" t="str">
        <f>+IFERROR(VLOOKUP(Cursos[[#This Row],[Modelo correcto]],Modelos[[Modelo correcto]:[¿En línea?]],2,FALSE),"REVISAR")</f>
        <v>LEXMARK</v>
      </c>
      <c r="E6333" s="10" t="str">
        <f>+IFERROR(VLOOKUP(Cursos[[#This Row],[Modelo correcto]],Modelos[[Modelo correcto]:[¿En línea?]],3,FALSE),"REVISAR")</f>
        <v>SÍ</v>
      </c>
      <c r="F6333" s="18" t="str">
        <f>+Cursos[[#This Row],[IS]]&amp;Cursos[[#This Row],[Modelo correcto]]</f>
        <v>TOMAS MARTINEZ MORALESX464</v>
      </c>
      <c r="G6333" s="18">
        <v>1</v>
      </c>
      <c r="H6333" s="18"/>
      <c r="I6333" s="18" t="str">
        <f>+IFERROR(VLOOKUP(Cursos[[#This Row],[Modelo correcto]],Modelos[[Modelo correcto]:[Aplica para certificación]],4,FALSE),"REVISAR")</f>
        <v>NO</v>
      </c>
    </row>
    <row r="6334" spans="1:9" x14ac:dyDescent="0.25">
      <c r="A6334" s="144" t="s">
        <v>443</v>
      </c>
      <c r="B6334">
        <v>1</v>
      </c>
      <c r="C6334" s="63" t="s">
        <v>1087</v>
      </c>
      <c r="D6334" s="18" t="str">
        <f>+IFERROR(VLOOKUP(Cursos[[#This Row],[Modelo correcto]],Modelos[[Modelo correcto]:[¿En línea?]],2,FALSE),"REVISAR")</f>
        <v>LEXMARK</v>
      </c>
      <c r="E6334" s="18" t="str">
        <f>+IFERROR(VLOOKUP(Cursos[[#This Row],[Modelo correcto]],Modelos[[Modelo correcto]:[¿En línea?]],3,FALSE),"REVISAR")</f>
        <v>SÍ</v>
      </c>
      <c r="F6334" s="18" t="str">
        <f>+Cursos[[#This Row],[IS]]&amp;Cursos[[#This Row],[Modelo correcto]]</f>
        <v>TOMAS MARTINEZ MORALESX64X</v>
      </c>
      <c r="G6334" s="18">
        <v>0</v>
      </c>
      <c r="H6334" s="19">
        <v>43678</v>
      </c>
      <c r="I6334" s="18" t="str">
        <f>+IFERROR(VLOOKUP(Cursos[[#This Row],[Modelo correcto]],Modelos[[Modelo correcto]:[Aplica para certificación]],4,FALSE),"REVISAR")</f>
        <v>NO</v>
      </c>
    </row>
    <row r="6335" spans="1:9" x14ac:dyDescent="0.25">
      <c r="A6335" s="144" t="s">
        <v>2778</v>
      </c>
      <c r="B6335">
        <v>1</v>
      </c>
      <c r="C6335" s="10" t="s">
        <v>466</v>
      </c>
      <c r="D6335" s="10" t="str">
        <f>+IFERROR(VLOOKUP(Cursos[[#This Row],[Modelo correcto]],Modelos[[Modelo correcto]:[¿En línea?]],2,FALSE),"REVISAR")</f>
        <v>XEROX</v>
      </c>
      <c r="E6335" s="10" t="str">
        <f>+IFERROR(VLOOKUP(Cursos[[#This Row],[Modelo correcto]],Modelos[[Modelo correcto]:[¿En línea?]],3,FALSE),"REVISAR")</f>
        <v>NO</v>
      </c>
      <c r="F6335" s="18" t="str">
        <f>+Cursos[[#This Row],[IS]]&amp;Cursos[[#This Row],[Modelo correcto]]</f>
        <v>GERARDO MARIO MARTINEZ ZAMORAD95</v>
      </c>
      <c r="G6335" s="18">
        <v>1</v>
      </c>
      <c r="H6335" s="18"/>
      <c r="I6335" s="18" t="str">
        <f>+IFERROR(VLOOKUP(Cursos[[#This Row],[Modelo correcto]],Modelos[[Modelo correcto]:[Aplica para certificación]],4,FALSE),"REVISAR")</f>
        <v>NO</v>
      </c>
    </row>
    <row r="6336" spans="1:9" x14ac:dyDescent="0.25">
      <c r="A6336" s="144" t="s">
        <v>2778</v>
      </c>
      <c r="B6336">
        <v>1</v>
      </c>
      <c r="C6336" s="10" t="s">
        <v>803</v>
      </c>
      <c r="D6336" s="18" t="str">
        <f>+IFERROR(VLOOKUP(Cursos[[#This Row],[Modelo correcto]],Modelos[[Modelo correcto]:[¿En línea?]],2,FALSE),"REVISAR")</f>
        <v>XEROX</v>
      </c>
      <c r="E6336" s="18" t="str">
        <f>+IFERROR(VLOOKUP(Cursos[[#This Row],[Modelo correcto]],Modelos[[Modelo correcto]:[¿En línea?]],3,FALSE),"REVISAR")</f>
        <v>NO</v>
      </c>
      <c r="F6336" s="18" t="str">
        <f>+Cursos[[#This Row],[IS]]&amp;Cursos[[#This Row],[Modelo correcto]]</f>
        <v>GERARDO MARIO MARTINEZ ZAMORADC250</v>
      </c>
      <c r="G6336" s="18">
        <v>1</v>
      </c>
      <c r="H6336" s="18"/>
      <c r="I6336" s="18" t="str">
        <f>+IFERROR(VLOOKUP(Cursos[[#This Row],[Modelo correcto]],Modelos[[Modelo correcto]:[Aplica para certificación]],4,FALSE),"REVISAR")</f>
        <v>NO</v>
      </c>
    </row>
    <row r="6337" spans="1:9" x14ac:dyDescent="0.25">
      <c r="A6337" s="144" t="s">
        <v>2778</v>
      </c>
      <c r="B6337">
        <v>1</v>
      </c>
      <c r="C6337" s="10" t="s">
        <v>785</v>
      </c>
      <c r="D6337" s="18" t="str">
        <f>+IFERROR(VLOOKUP(Cursos[[#This Row],[Modelo correcto]],Modelos[[Modelo correcto]:[¿En línea?]],2,FALSE),"REVISAR")</f>
        <v>XEROX</v>
      </c>
      <c r="E6337" s="18" t="str">
        <f>+IFERROR(VLOOKUP(Cursos[[#This Row],[Modelo correcto]],Modelos[[Modelo correcto]:[¿En línea?]],3,FALSE),"REVISAR")</f>
        <v>NO</v>
      </c>
      <c r="F6337" s="18" t="str">
        <f>+Cursos[[#This Row],[IS]]&amp;Cursos[[#This Row],[Modelo correcto]]</f>
        <v>GERARDO MARIO MARTINEZ ZAMORATCOL</v>
      </c>
      <c r="G6337" s="18">
        <v>1</v>
      </c>
      <c r="H6337" s="18"/>
      <c r="I6337" s="18" t="str">
        <f>+IFERROR(VLOOKUP(Cursos[[#This Row],[Modelo correcto]],Modelos[[Modelo correcto]:[Aplica para certificación]],4,FALSE),"REVISAR")</f>
        <v>SÍ</v>
      </c>
    </row>
    <row r="6338" spans="1:9" x14ac:dyDescent="0.25">
      <c r="A6338" s="144" t="s">
        <v>2778</v>
      </c>
      <c r="B6338">
        <v>1</v>
      </c>
      <c r="C6338" s="10" t="s">
        <v>791</v>
      </c>
      <c r="D6338" s="145" t="str">
        <f>+IFERROR(VLOOKUP(Cursos[[#This Row],[Modelo correcto]],Modelos[[Modelo correcto]:[¿En línea?]],2,FALSE),"REVISAR")</f>
        <v>XEROX</v>
      </c>
      <c r="E6338" s="145" t="str">
        <f>+IFERROR(VLOOKUP(Cursos[[#This Row],[Modelo correcto]],Modelos[[Modelo correcto]:[¿En línea?]],3,FALSE),"REVISAR")</f>
        <v>NO</v>
      </c>
      <c r="F6338" s="18" t="str">
        <f>+Cursos[[#This Row],[IS]]&amp;Cursos[[#This Row],[Modelo correcto]]</f>
        <v>GERARDO MARIO MARTINEZ ZAMORAWC5330</v>
      </c>
      <c r="G6338" s="18">
        <v>1</v>
      </c>
      <c r="H6338" s="18"/>
      <c r="I6338" s="18" t="str">
        <f>+IFERROR(VLOOKUP(Cursos[[#This Row],[Modelo correcto]],Modelos[[Modelo correcto]:[Aplica para certificación]],4,FALSE),"REVISAR")</f>
        <v>NO</v>
      </c>
    </row>
    <row r="6339" spans="1:9" x14ac:dyDescent="0.25">
      <c r="A6339" s="144" t="s">
        <v>2778</v>
      </c>
      <c r="B6339">
        <v>1</v>
      </c>
      <c r="C6339" s="10" t="s">
        <v>33</v>
      </c>
      <c r="D6339" s="10" t="str">
        <f>+IFERROR(VLOOKUP(Cursos[[#This Row],[Modelo correcto]],Modelos[[Modelo correcto]:[¿En línea?]],2,FALSE),"REVISAR")</f>
        <v>XEROX</v>
      </c>
      <c r="E6339" s="10" t="str">
        <f>+IFERROR(VLOOKUP(Cursos[[#This Row],[Modelo correcto]],Modelos[[Modelo correcto]:[¿En línea?]],3,FALSE),"REVISAR")</f>
        <v>NO</v>
      </c>
      <c r="F6339" s="18" t="str">
        <f>+Cursos[[#This Row],[IS]]&amp;Cursos[[#This Row],[Modelo correcto]]</f>
        <v>GERARDO MARIO MARTINEZ ZAMORAWC5855</v>
      </c>
      <c r="G6339" s="18">
        <v>1</v>
      </c>
      <c r="H6339" s="18"/>
      <c r="I6339" s="18" t="str">
        <f>+IFERROR(VLOOKUP(Cursos[[#This Row],[Modelo correcto]],Modelos[[Modelo correcto]:[Aplica para certificación]],4,FALSE),"REVISAR")</f>
        <v>NO</v>
      </c>
    </row>
    <row r="6340" spans="1:9" x14ac:dyDescent="0.25">
      <c r="A6340" s="144" t="s">
        <v>2778</v>
      </c>
      <c r="B6340">
        <v>1</v>
      </c>
      <c r="C6340" s="10" t="s">
        <v>793</v>
      </c>
      <c r="D6340" s="10" t="str">
        <f>+IFERROR(VLOOKUP(Cursos[[#This Row],[Modelo correcto]],Modelos[[Modelo correcto]:[¿En línea?]],2,FALSE),"REVISAR")</f>
        <v>XEROX</v>
      </c>
      <c r="E6340" s="10" t="str">
        <f>+IFERROR(VLOOKUP(Cursos[[#This Row],[Modelo correcto]],Modelos[[Modelo correcto]:[¿En línea?]],3,FALSE),"REVISAR")</f>
        <v>NO</v>
      </c>
      <c r="F6340" s="18" t="str">
        <f>+Cursos[[#This Row],[IS]]&amp;Cursos[[#This Row],[Modelo correcto]]</f>
        <v>GERARDO MARIO MARTINEZ ZAMORAWC5955</v>
      </c>
      <c r="G6340" s="18">
        <v>1</v>
      </c>
      <c r="H6340" s="18"/>
      <c r="I6340" s="18" t="str">
        <f>+IFERROR(VLOOKUP(Cursos[[#This Row],[Modelo correcto]],Modelos[[Modelo correcto]:[Aplica para certificación]],4,FALSE),"REVISAR")</f>
        <v>NO</v>
      </c>
    </row>
    <row r="6341" spans="1:9" x14ac:dyDescent="0.25">
      <c r="A6341" s="144" t="s">
        <v>2778</v>
      </c>
      <c r="B6341">
        <v>1</v>
      </c>
      <c r="C6341" s="10" t="s">
        <v>794</v>
      </c>
      <c r="D6341" s="10" t="str">
        <f>+IFERROR(VLOOKUP(Cursos[[#This Row],[Modelo correcto]],Modelos[[Modelo correcto]:[¿En línea?]],2,FALSE),"REVISAR")</f>
        <v>XEROX</v>
      </c>
      <c r="E6341" s="10" t="str">
        <f>+IFERROR(VLOOKUP(Cursos[[#This Row],[Modelo correcto]],Modelos[[Modelo correcto]:[¿En línea?]],3,FALSE),"REVISAR")</f>
        <v>NO</v>
      </c>
      <c r="F6341" s="18" t="str">
        <f>+Cursos[[#This Row],[IS]]&amp;Cursos[[#This Row],[Modelo correcto]]</f>
        <v>GERARDO MARIO MARTINEZ ZAMORAWC7220</v>
      </c>
      <c r="G6341" s="18">
        <v>1</v>
      </c>
      <c r="H6341" s="18"/>
      <c r="I6341" s="18" t="str">
        <f>+IFERROR(VLOOKUP(Cursos[[#This Row],[Modelo correcto]],Modelos[[Modelo correcto]:[Aplica para certificación]],4,FALSE),"REVISAR")</f>
        <v>NO</v>
      </c>
    </row>
    <row r="6342" spans="1:9" x14ac:dyDescent="0.25">
      <c r="A6342" s="144" t="s">
        <v>2778</v>
      </c>
      <c r="B6342">
        <v>1</v>
      </c>
      <c r="C6342" s="10" t="s">
        <v>796</v>
      </c>
      <c r="D6342" s="145" t="str">
        <f>+IFERROR(VLOOKUP(Cursos[[#This Row],[Modelo correcto]],Modelos[[Modelo correcto]:[¿En línea?]],2,FALSE),"REVISAR")</f>
        <v>XEROX</v>
      </c>
      <c r="E6342" s="145" t="str">
        <f>+IFERROR(VLOOKUP(Cursos[[#This Row],[Modelo correcto]],Modelos[[Modelo correcto]:[¿En línea?]],3,FALSE),"REVISAR")</f>
        <v>NO</v>
      </c>
      <c r="F6342" s="18" t="str">
        <f>+Cursos[[#This Row],[IS]]&amp;Cursos[[#This Row],[Modelo correcto]]</f>
        <v>GERARDO MARIO MARTINEZ ZAMORAWC7850</v>
      </c>
      <c r="G6342" s="18">
        <v>1</v>
      </c>
      <c r="H6342" s="18"/>
      <c r="I6342" s="18" t="str">
        <f>+IFERROR(VLOOKUP(Cursos[[#This Row],[Modelo correcto]],Modelos[[Modelo correcto]:[Aplica para certificación]],4,FALSE),"REVISAR")</f>
        <v>NO</v>
      </c>
    </row>
    <row r="6343" spans="1:9" x14ac:dyDescent="0.25">
      <c r="A6343" s="144" t="s">
        <v>2778</v>
      </c>
      <c r="B6343">
        <v>1</v>
      </c>
      <c r="C6343" s="10" t="s">
        <v>798</v>
      </c>
      <c r="D6343" s="18" t="str">
        <f>+IFERROR(VLOOKUP(Cursos[[#This Row],[Modelo correcto]],Modelos[[Modelo correcto]:[¿En línea?]],2,FALSE),"REVISAR")</f>
        <v>XEROX</v>
      </c>
      <c r="E6343" s="18" t="str">
        <f>+IFERROR(VLOOKUP(Cursos[[#This Row],[Modelo correcto]],Modelos[[Modelo correcto]:[¿En línea?]],3,FALSE),"REVISAR")</f>
        <v>NO</v>
      </c>
      <c r="F6343" s="18" t="str">
        <f>+Cursos[[#This Row],[IS]]&amp;Cursos[[#This Row],[Modelo correcto]]</f>
        <v>GERARDO MARIO MARTINEZ ZAMORAWF6204</v>
      </c>
      <c r="G6343" s="18">
        <v>1</v>
      </c>
      <c r="H6343" s="18"/>
      <c r="I6343" s="18" t="str">
        <f>+IFERROR(VLOOKUP(Cursos[[#This Row],[Modelo correcto]],Modelos[[Modelo correcto]:[Aplica para certificación]],4,FALSE),"REVISAR")</f>
        <v>SÍ</v>
      </c>
    </row>
    <row r="6344" spans="1:9" x14ac:dyDescent="0.25">
      <c r="A6344" s="144" t="s">
        <v>2778</v>
      </c>
      <c r="B6344">
        <v>1</v>
      </c>
      <c r="C6344" s="10" t="s">
        <v>799</v>
      </c>
      <c r="D6344" s="145" t="str">
        <f>+IFERROR(VLOOKUP(Cursos[[#This Row],[Modelo correcto]],Modelos[[Modelo correcto]:[¿En línea?]],2,FALSE),"REVISAR")</f>
        <v>XEROX</v>
      </c>
      <c r="E6344" s="145" t="str">
        <f>+IFERROR(VLOOKUP(Cursos[[#This Row],[Modelo correcto]],Modelos[[Modelo correcto]:[¿En línea?]],3,FALSE),"REVISAR")</f>
        <v>NO</v>
      </c>
      <c r="F6344" s="18" t="str">
        <f>+Cursos[[#This Row],[IS]]&amp;Cursos[[#This Row],[Modelo correcto]]</f>
        <v>GERARDO MARIO MARTINEZ ZAMORAWF6705</v>
      </c>
      <c r="G6344" s="18">
        <v>1</v>
      </c>
      <c r="H6344" s="18"/>
      <c r="I6344" s="18" t="str">
        <f>+IFERROR(VLOOKUP(Cursos[[#This Row],[Modelo correcto]],Modelos[[Modelo correcto]:[Aplica para certificación]],4,FALSE),"REVISAR")</f>
        <v>NO</v>
      </c>
    </row>
    <row r="6345" spans="1:9" x14ac:dyDescent="0.25">
      <c r="A6345" s="144" t="s">
        <v>2778</v>
      </c>
      <c r="B6345">
        <v>1</v>
      </c>
      <c r="C6345" s="10" t="s">
        <v>717</v>
      </c>
      <c r="D6345" s="10" t="str">
        <f>+IFERROR(VLOOKUP(Cursos[[#This Row],[Modelo correcto]],Modelos[[Modelo correcto]:[¿En línea?]],2,FALSE),"REVISAR")</f>
        <v>XEROX</v>
      </c>
      <c r="E6345" s="10" t="str">
        <f>+IFERROR(VLOOKUP(Cursos[[#This Row],[Modelo correcto]],Modelos[[Modelo correcto]:[¿En línea?]],3,FALSE),"REVISAR")</f>
        <v>NO</v>
      </c>
      <c r="F6345" s="18" t="str">
        <f>+Cursos[[#This Row],[IS]]&amp;Cursos[[#This Row],[Modelo correcto]]</f>
        <v>GERARDO MARIO MARTINEZ ZAMORAWF7142</v>
      </c>
      <c r="G6345" s="18">
        <v>1</v>
      </c>
      <c r="H6345" s="18"/>
      <c r="I6345" s="18" t="str">
        <f>+IFERROR(VLOOKUP(Cursos[[#This Row],[Modelo correcto]],Modelos[[Modelo correcto]:[Aplica para certificación]],4,FALSE),"REVISAR")</f>
        <v>NO</v>
      </c>
    </row>
    <row r="6346" spans="1:9" ht="15.75" x14ac:dyDescent="0.25">
      <c r="A6346" s="144" t="s">
        <v>327</v>
      </c>
      <c r="B6346">
        <v>1</v>
      </c>
      <c r="C6346" s="143" t="s">
        <v>2050</v>
      </c>
      <c r="D6346" s="18" t="str">
        <f>+IFERROR(VLOOKUP(Cursos[[#This Row],[Modelo correcto]],Modelos[[Modelo correcto]:[¿En línea?]],2,FALSE),"REVISAR")</f>
        <v>HP</v>
      </c>
      <c r="E6346" s="145" t="str">
        <f>+IFERROR(VLOOKUP(Cursos[[#This Row],[Modelo correcto]],Modelos[[Modelo correcto]:[¿En línea?]],3,FALSE),"REVISAR")</f>
        <v>SÍ</v>
      </c>
      <c r="F6346" s="18" t="str">
        <f>+Cursos[[#This Row],[IS]]&amp;Cursos[[#This Row],[Modelo correcto]]</f>
        <v>IVAN ISRAEL MENDEZ RIVERAHP Designjet T920/T1500/T2500 Technical Updates-recording Rev A</v>
      </c>
      <c r="G6346" s="18">
        <v>1</v>
      </c>
      <c r="H6346" s="19">
        <v>44166</v>
      </c>
      <c r="I6346" s="18" t="str">
        <f>+IFERROR(VLOOKUP(Cursos[[#This Row],[Modelo correcto]],Modelos[[Modelo correcto]:[Aplica para certificación]],4,FALSE),"REVISAR")</f>
        <v>NO</v>
      </c>
    </row>
    <row r="6347" spans="1:9" x14ac:dyDescent="0.25">
      <c r="A6347" s="144" t="s">
        <v>328</v>
      </c>
      <c r="B6347">
        <v>1</v>
      </c>
      <c r="C6347" s="63" t="s">
        <v>1170</v>
      </c>
      <c r="D6347" s="18" t="str">
        <f>+IFERROR(VLOOKUP(Cursos[[#This Row],[Modelo correcto]],Modelos[[Modelo correcto]:[¿En línea?]],2,FALSE),"REVISAR")</f>
        <v>CANON</v>
      </c>
      <c r="E6347" s="18" t="str">
        <f>+IFERROR(VLOOKUP(Cursos[[#This Row],[Modelo correcto]],Modelos[[Modelo correcto]:[¿En línea?]],3,FALSE),"REVISAR")</f>
        <v>SÍ</v>
      </c>
      <c r="F6347" s="18" t="str">
        <f>+Cursos[[#This Row],[IS]]&amp;Cursos[[#This Row],[Modelo correcto]]</f>
        <v>JACINTO RONDERO SAVINBásico Eq. Color</v>
      </c>
      <c r="G6347" s="18">
        <v>1</v>
      </c>
      <c r="H6347" s="19">
        <v>43891</v>
      </c>
      <c r="I6347" s="18" t="str">
        <f>+IFERROR(VLOOKUP(Cursos[[#This Row],[Modelo correcto]],Modelos[[Modelo correcto]:[Aplica para certificación]],4,FALSE),"REVISAR")</f>
        <v>SÍ</v>
      </c>
    </row>
    <row r="6348" spans="1:9" x14ac:dyDescent="0.25">
      <c r="A6348" s="144" t="s">
        <v>2778</v>
      </c>
      <c r="B6348">
        <v>0</v>
      </c>
      <c r="C6348" s="10" t="s">
        <v>990</v>
      </c>
      <c r="D6348" s="18" t="str">
        <f>+IFERROR(VLOOKUP(Cursos[[#This Row],[Modelo correcto]],Modelos[[Modelo correcto]:[¿En línea?]],2,FALSE),"REVISAR")</f>
        <v>CANON</v>
      </c>
      <c r="E6348" s="18" t="str">
        <f>+IFERROR(VLOOKUP(Cursos[[#This Row],[Modelo correcto]],Modelos[[Modelo correcto]:[¿En línea?]],3,FALSE),"REVISAR")</f>
        <v>NO</v>
      </c>
      <c r="F6348" s="18" t="str">
        <f>+Cursos[[#This Row],[IS]]&amp;Cursos[[#This Row],[Modelo correcto]]</f>
        <v>GERARDO MARIO MARTINEZ ZAMORAIR C3025</v>
      </c>
      <c r="G6348" s="18"/>
      <c r="H6348" s="18"/>
      <c r="I6348" s="18" t="str">
        <f>+IFERROR(VLOOKUP(Cursos[[#This Row],[Modelo correcto]],Modelos[[Modelo correcto]:[Aplica para certificación]],4,FALSE),"REVISAR")</f>
        <v>SÍ</v>
      </c>
    </row>
    <row r="6349" spans="1:9" x14ac:dyDescent="0.25">
      <c r="A6349" s="144" t="s">
        <v>328</v>
      </c>
      <c r="B6349">
        <v>1</v>
      </c>
      <c r="C6349" s="63" t="s">
        <v>759</v>
      </c>
      <c r="D6349" s="18" t="str">
        <f>+IFERROR(VLOOKUP(Cursos[[#This Row],[Modelo correcto]],Modelos[[Modelo correcto]:[¿En línea?]],2,FALSE),"REVISAR")</f>
        <v>CANON</v>
      </c>
      <c r="E6349" s="18" t="str">
        <f>+IFERROR(VLOOKUP(Cursos[[#This Row],[Modelo correcto]],Modelos[[Modelo correcto]:[¿En línea?]],3,FALSE),"REVISAR")</f>
        <v>SÍ</v>
      </c>
      <c r="F6349" s="18" t="str">
        <f>+Cursos[[#This Row],[IS]]&amp;Cursos[[#This Row],[Modelo correcto]]</f>
        <v>JACINTO RONDERO SAVINBásico Eq. Dig. B&amp;W</v>
      </c>
      <c r="G6349" s="18">
        <v>1</v>
      </c>
      <c r="H6349" s="19">
        <v>43862</v>
      </c>
      <c r="I6349" s="18" t="str">
        <f>+IFERROR(VLOOKUP(Cursos[[#This Row],[Modelo correcto]],Modelos[[Modelo correcto]:[Aplica para certificación]],4,FALSE),"REVISAR")</f>
        <v>SÍ</v>
      </c>
    </row>
    <row r="6350" spans="1:9" x14ac:dyDescent="0.25">
      <c r="A6350" s="144" t="s">
        <v>328</v>
      </c>
      <c r="B6350">
        <v>1</v>
      </c>
      <c r="C6350" s="63" t="s">
        <v>757</v>
      </c>
      <c r="D6350" s="18" t="str">
        <f>+IFERROR(VLOOKUP(Cursos[[#This Row],[Modelo correcto]],Modelos[[Modelo correcto]:[¿En línea?]],2,FALSE),"REVISAR")</f>
        <v>CANON</v>
      </c>
      <c r="E6350" s="18" t="str">
        <f>+IFERROR(VLOOKUP(Cursos[[#This Row],[Modelo correcto]],Modelos[[Modelo correcto]:[¿En línea?]],3,FALSE),"REVISAR")</f>
        <v>SÍ</v>
      </c>
      <c r="F6350" s="18" t="str">
        <f>+Cursos[[#This Row],[IS]]&amp;Cursos[[#This Row],[Modelo correcto]]</f>
        <v>JACINTO RONDERO SAVINBásico imagePROGRAF</v>
      </c>
      <c r="G6350" s="18">
        <v>1</v>
      </c>
      <c r="H6350" s="19">
        <v>43891</v>
      </c>
      <c r="I6350" s="18" t="str">
        <f>+IFERROR(VLOOKUP(Cursos[[#This Row],[Modelo correcto]],Modelos[[Modelo correcto]:[Aplica para certificación]],4,FALSE),"REVISAR")</f>
        <v>SÍ</v>
      </c>
    </row>
    <row r="6351" spans="1:9" x14ac:dyDescent="0.25">
      <c r="A6351" s="144" t="s">
        <v>328</v>
      </c>
      <c r="B6351">
        <v>1</v>
      </c>
      <c r="C6351" s="63" t="s">
        <v>870</v>
      </c>
      <c r="D6351" s="18" t="str">
        <f>+IFERROR(VLOOKUP(Cursos[[#This Row],[Modelo correcto]],Modelos[[Modelo correcto]:[¿En línea?]],2,FALSE),"REVISAR")</f>
        <v>CANON</v>
      </c>
      <c r="E6351" s="18" t="str">
        <f>+IFERROR(VLOOKUP(Cursos[[#This Row],[Modelo correcto]],Modelos[[Modelo correcto]:[¿En línea?]],3,FALSE),"REVISAR")</f>
        <v>SÍ</v>
      </c>
      <c r="F6351" s="18" t="str">
        <f>+Cursos[[#This Row],[IS]]&amp;Cursos[[#This Row],[Modelo correcto]]</f>
        <v>JACINTO RONDERO SAVINDRG2140</v>
      </c>
      <c r="G6351" s="18">
        <v>1</v>
      </c>
      <c r="H6351" s="19">
        <v>43891</v>
      </c>
      <c r="I6351" s="18" t="str">
        <f>+IFERROR(VLOOKUP(Cursos[[#This Row],[Modelo correcto]],Modelos[[Modelo correcto]:[Aplica para certificación]],4,FALSE),"REVISAR")</f>
        <v>SÍ</v>
      </c>
    </row>
    <row r="6352" spans="1:9" x14ac:dyDescent="0.25">
      <c r="A6352" s="144" t="s">
        <v>328</v>
      </c>
      <c r="B6352">
        <v>1</v>
      </c>
      <c r="C6352" s="145" t="s">
        <v>551</v>
      </c>
      <c r="D6352" s="18" t="str">
        <f>+IFERROR(VLOOKUP(Cursos[[#This Row],[Modelo correcto]],Modelos[[Modelo correcto]:[¿En línea?]],2,FALSE),"REVISAR")</f>
        <v>CANON</v>
      </c>
      <c r="E6352" s="18" t="str">
        <f>+IFERROR(VLOOKUP(Cursos[[#This Row],[Modelo correcto]],Modelos[[Modelo correcto]:[¿En línea?]],3,FALSE),"REVISAR")</f>
        <v>SÍ</v>
      </c>
      <c r="F6352" s="18" t="str">
        <f>+Cursos[[#This Row],[IS]]&amp;Cursos[[#This Row],[Modelo correcto]]</f>
        <v>JACINTO RONDERO SAVINIPF PRO</v>
      </c>
      <c r="G6352" s="18">
        <v>1</v>
      </c>
      <c r="H6352" s="19">
        <v>43891</v>
      </c>
      <c r="I6352" s="18" t="str">
        <f>+IFERROR(VLOOKUP(Cursos[[#This Row],[Modelo correcto]],Modelos[[Modelo correcto]:[Aplica para certificación]],4,FALSE),"REVISAR")</f>
        <v>SÍ</v>
      </c>
    </row>
    <row r="6353" spans="1:9" x14ac:dyDescent="0.25">
      <c r="A6353" s="144" t="s">
        <v>2767</v>
      </c>
      <c r="B6353">
        <v>1</v>
      </c>
      <c r="C6353" s="10" t="s">
        <v>9</v>
      </c>
      <c r="D6353" s="10" t="str">
        <f>+IFERROR(VLOOKUP(Cursos[[#This Row],[Modelo correcto]],Modelos[[Modelo correcto]:[¿En línea?]],2,FALSE),"REVISAR")</f>
        <v>XEROX</v>
      </c>
      <c r="E6353" s="10" t="str">
        <f>+IFERROR(VLOOKUP(Cursos[[#This Row],[Modelo correcto]],Modelos[[Modelo correcto]:[¿En línea?]],3,FALSE),"REVISAR")</f>
        <v>SÍ</v>
      </c>
      <c r="F6353" s="18" t="str">
        <f>+Cursos[[#This Row],[IS]]&amp;Cursos[[#This Row],[Modelo correcto]]</f>
        <v>RICARDO PASCUAL GARCIA VILLICAÑA4265XTS</v>
      </c>
      <c r="G6353" s="18">
        <v>1</v>
      </c>
      <c r="H6353" s="18"/>
      <c r="I6353" s="18" t="str">
        <f>+IFERROR(VLOOKUP(Cursos[[#This Row],[Modelo correcto]],Modelos[[Modelo correcto]:[Aplica para certificación]],4,FALSE),"REVISAR")</f>
        <v>NO</v>
      </c>
    </row>
    <row r="6354" spans="1:9" x14ac:dyDescent="0.25">
      <c r="A6354" s="144" t="s">
        <v>2767</v>
      </c>
      <c r="B6354">
        <v>1</v>
      </c>
      <c r="C6354" s="10" t="s">
        <v>249</v>
      </c>
      <c r="D6354" s="10" t="str">
        <f>+IFERROR(VLOOKUP(Cursos[[#This Row],[Modelo correcto]],Modelos[[Modelo correcto]:[¿En línea?]],2,FALSE),"REVISAR")</f>
        <v>XEROX</v>
      </c>
      <c r="E6354" s="10" t="str">
        <f>+IFERROR(VLOOKUP(Cursos[[#This Row],[Modelo correcto]],Modelos[[Modelo correcto]:[¿En línea?]],3,FALSE),"REVISAR")</f>
        <v>SÍ</v>
      </c>
      <c r="F6354" s="18" t="str">
        <f>+Cursos[[#This Row],[IS]]&amp;Cursos[[#This Row],[Modelo correcto]]</f>
        <v>RICARDO PASCUAL GARCIA VILLICAÑAAB80XTA</v>
      </c>
      <c r="G6354" s="18">
        <v>1</v>
      </c>
      <c r="H6354" s="18"/>
      <c r="I6354" s="18" t="str">
        <f>+IFERROR(VLOOKUP(Cursos[[#This Row],[Modelo correcto]],Modelos[[Modelo correcto]:[Aplica para certificación]],4,FALSE),"REVISAR")</f>
        <v>SÍ</v>
      </c>
    </row>
    <row r="6355" spans="1:9" x14ac:dyDescent="0.25">
      <c r="A6355" s="144" t="s">
        <v>2767</v>
      </c>
      <c r="B6355">
        <v>1</v>
      </c>
      <c r="C6355" s="10" t="s">
        <v>251</v>
      </c>
      <c r="D6355" s="10" t="str">
        <f>+IFERROR(VLOOKUP(Cursos[[#This Row],[Modelo correcto]],Modelos[[Modelo correcto]:[¿En línea?]],2,FALSE),"REVISAR")</f>
        <v>XEROX</v>
      </c>
      <c r="E6355" s="10" t="str">
        <f>+IFERROR(VLOOKUP(Cursos[[#This Row],[Modelo correcto]],Modelos[[Modelo correcto]:[¿En línea?]],3,FALSE),"REVISAR")</f>
        <v>SÍ</v>
      </c>
      <c r="F6355" s="18" t="str">
        <f>+Cursos[[#This Row],[IS]]&amp;Cursos[[#This Row],[Modelo correcto]]</f>
        <v>RICARDO PASCUAL GARCIA VILLICAÑAAC80XTA</v>
      </c>
      <c r="G6355" s="18">
        <v>1</v>
      </c>
      <c r="H6355" s="18"/>
      <c r="I6355" s="18" t="str">
        <f>+IFERROR(VLOOKUP(Cursos[[#This Row],[Modelo correcto]],Modelos[[Modelo correcto]:[Aplica para certificación]],4,FALSE),"REVISAR")</f>
        <v>SÍ</v>
      </c>
    </row>
    <row r="6356" spans="1:9" x14ac:dyDescent="0.25">
      <c r="A6356" s="144" t="s">
        <v>328</v>
      </c>
      <c r="B6356">
        <v>1</v>
      </c>
      <c r="C6356" s="63" t="s">
        <v>1097</v>
      </c>
      <c r="D6356" s="18" t="str">
        <f>+IFERROR(VLOOKUP(Cursos[[#This Row],[Modelo correcto]],Modelos[[Modelo correcto]:[¿En línea?]],2,FALSE),"REVISAR")</f>
        <v>CANON</v>
      </c>
      <c r="E6356" s="18" t="str">
        <f>+IFERROR(VLOOKUP(Cursos[[#This Row],[Modelo correcto]],Modelos[[Modelo correcto]:[¿En línea?]],3,FALSE),"REVISAR")</f>
        <v>SÍ</v>
      </c>
      <c r="F6356" s="18" t="str">
        <f>+Cursos[[#This Row],[IS]]&amp;Cursos[[#This Row],[Modelo correcto]]</f>
        <v>JACINTO RONDERO SAVINIR2630</v>
      </c>
      <c r="G6356" s="18">
        <v>1</v>
      </c>
      <c r="H6356" s="19">
        <v>43891</v>
      </c>
      <c r="I6356" s="18" t="str">
        <f>+IFERROR(VLOOKUP(Cursos[[#This Row],[Modelo correcto]],Modelos[[Modelo correcto]:[Aplica para certificación]],4,FALSE),"REVISAR")</f>
        <v>SÍ</v>
      </c>
    </row>
    <row r="6357" spans="1:9" x14ac:dyDescent="0.25">
      <c r="A6357" s="144" t="s">
        <v>2767</v>
      </c>
      <c r="B6357">
        <v>1</v>
      </c>
      <c r="C6357" s="10" t="s">
        <v>15</v>
      </c>
      <c r="D6357" s="10" t="str">
        <f>+IFERROR(VLOOKUP(Cursos[[#This Row],[Modelo correcto]],Modelos[[Modelo correcto]:[¿En línea?]],2,FALSE),"REVISAR")</f>
        <v>XEROX</v>
      </c>
      <c r="E6357" s="10" t="str">
        <f>+IFERROR(VLOOKUP(Cursos[[#This Row],[Modelo correcto]],Modelos[[Modelo correcto]:[¿En línea?]],3,FALSE),"REVISAR")</f>
        <v>SÍ</v>
      </c>
      <c r="F6357" s="18" t="str">
        <f>+Cursos[[#This Row],[IS]]&amp;Cursos[[#This Row],[Modelo correcto]]</f>
        <v>RICARDO PASCUAL GARCIA VILLICAÑAC13861</v>
      </c>
      <c r="G6357" s="18">
        <v>1</v>
      </c>
      <c r="H6357" s="18"/>
      <c r="I6357" s="18" t="str">
        <f>+IFERROR(VLOOKUP(Cursos[[#This Row],[Modelo correcto]],Modelos[[Modelo correcto]:[Aplica para certificación]],4,FALSE),"REVISAR")</f>
        <v>NO</v>
      </c>
    </row>
    <row r="6358" spans="1:9" x14ac:dyDescent="0.25">
      <c r="A6358" s="144" t="s">
        <v>2767</v>
      </c>
      <c r="B6358">
        <v>1</v>
      </c>
      <c r="C6358" s="10" t="s">
        <v>279</v>
      </c>
      <c r="D6358" s="10" t="str">
        <f>+IFERROR(VLOOKUP(Cursos[[#This Row],[Modelo correcto]],Modelos[[Modelo correcto]:[¿En línea?]],2,FALSE),"REVISAR")</f>
        <v>XEROX</v>
      </c>
      <c r="E6358" s="10" t="str">
        <f>+IFERROR(VLOOKUP(Cursos[[#This Row],[Modelo correcto]],Modelos[[Modelo correcto]:[¿En línea?]],3,FALSE),"REVISAR")</f>
        <v>SÍ</v>
      </c>
      <c r="F6358" s="18" t="str">
        <f>+Cursos[[#This Row],[IS]]&amp;Cursos[[#This Row],[Modelo correcto]]</f>
        <v>RICARDO PASCUAL GARCIA VILLICAÑAC15024</v>
      </c>
      <c r="G6358" s="18">
        <v>1</v>
      </c>
      <c r="H6358" s="18"/>
      <c r="I6358" s="18" t="str">
        <f>+IFERROR(VLOOKUP(Cursos[[#This Row],[Modelo correcto]],Modelos[[Modelo correcto]:[Aplica para certificación]],4,FALSE),"REVISAR")</f>
        <v>NO</v>
      </c>
    </row>
    <row r="6359" spans="1:9" x14ac:dyDescent="0.25">
      <c r="A6359" s="144" t="s">
        <v>2767</v>
      </c>
      <c r="B6359">
        <v>1</v>
      </c>
      <c r="C6359" s="10" t="s">
        <v>19</v>
      </c>
      <c r="D6359" s="18" t="str">
        <f>+IFERROR(VLOOKUP(Cursos[[#This Row],[Modelo correcto]],Modelos[[Modelo correcto]:[¿En línea?]],2,FALSE),"REVISAR")</f>
        <v>XEROX</v>
      </c>
      <c r="E6359" s="18" t="str">
        <f>+IFERROR(VLOOKUP(Cursos[[#This Row],[Modelo correcto]],Modelos[[Modelo correcto]:[¿En línea?]],3,FALSE),"REVISAR")</f>
        <v>SÍ</v>
      </c>
      <c r="F6359" s="18" t="str">
        <f>+Cursos[[#This Row],[IS]]&amp;Cursos[[#This Row],[Modelo correcto]]</f>
        <v>RICARDO PASCUAL GARCIA VILLICAÑAC15130</v>
      </c>
      <c r="G6359" s="18">
        <v>1</v>
      </c>
      <c r="H6359" s="18"/>
      <c r="I6359" s="18" t="str">
        <f>+IFERROR(VLOOKUP(Cursos[[#This Row],[Modelo correcto]],Modelos[[Modelo correcto]:[Aplica para certificación]],4,FALSE),"REVISAR")</f>
        <v>NO</v>
      </c>
    </row>
    <row r="6360" spans="1:9" x14ac:dyDescent="0.25">
      <c r="A6360" s="144" t="s">
        <v>2767</v>
      </c>
      <c r="B6360">
        <v>1</v>
      </c>
      <c r="C6360" s="10" t="s">
        <v>99</v>
      </c>
      <c r="D6360" s="10" t="str">
        <f>+IFERROR(VLOOKUP(Cursos[[#This Row],[Modelo correcto]],Modelos[[Modelo correcto]:[¿En línea?]],2,FALSE),"REVISAR")</f>
        <v>XEROX</v>
      </c>
      <c r="E6360" s="10" t="str">
        <f>+IFERROR(VLOOKUP(Cursos[[#This Row],[Modelo correcto]],Modelos[[Modelo correcto]:[¿En línea?]],3,FALSE),"REVISAR")</f>
        <v>SÍ</v>
      </c>
      <c r="F6360" s="18" t="str">
        <f>+Cursos[[#This Row],[IS]]&amp;Cursos[[#This Row],[Modelo correcto]]</f>
        <v xml:space="preserve">RICARDO PASCUAL GARCIA VILLICAÑAC8880LP </v>
      </c>
      <c r="G6360" s="18">
        <v>1</v>
      </c>
      <c r="H6360" s="18"/>
      <c r="I6360" s="18" t="str">
        <f>+IFERROR(VLOOKUP(Cursos[[#This Row],[Modelo correcto]],Modelos[[Modelo correcto]:[Aplica para certificación]],4,FALSE),"REVISAR")</f>
        <v>NO</v>
      </c>
    </row>
    <row r="6361" spans="1:9" x14ac:dyDescent="0.25">
      <c r="A6361" s="144" t="s">
        <v>328</v>
      </c>
      <c r="B6361">
        <v>1</v>
      </c>
      <c r="C6361" s="63" t="s">
        <v>1098</v>
      </c>
      <c r="D6361" s="18" t="str">
        <f>+IFERROR(VLOOKUP(Cursos[[#This Row],[Modelo correcto]],Modelos[[Modelo correcto]:[¿En línea?]],2,FALSE),"REVISAR")</f>
        <v>CANON</v>
      </c>
      <c r="E6361" s="18" t="str">
        <f>+IFERROR(VLOOKUP(Cursos[[#This Row],[Modelo correcto]],Modelos[[Modelo correcto]:[¿En línea?]],3,FALSE),"REVISAR")</f>
        <v>SÍ</v>
      </c>
      <c r="F6361" s="18" t="str">
        <f>+Cursos[[#This Row],[IS]]&amp;Cursos[[#This Row],[Modelo correcto]]</f>
        <v>JACINTO RONDERO SAVINIRAC475</v>
      </c>
      <c r="G6361" s="18">
        <v>1</v>
      </c>
      <c r="H6361" s="19">
        <v>43891</v>
      </c>
      <c r="I6361" s="18" t="str">
        <f>+IFERROR(VLOOKUP(Cursos[[#This Row],[Modelo correcto]],Modelos[[Modelo correcto]:[Aplica para certificación]],4,FALSE),"REVISAR")</f>
        <v>SÍ</v>
      </c>
    </row>
    <row r="6362" spans="1:9" x14ac:dyDescent="0.25">
      <c r="A6362" s="144" t="s">
        <v>328</v>
      </c>
      <c r="B6362">
        <v>1</v>
      </c>
      <c r="C6362" s="63" t="s">
        <v>854</v>
      </c>
      <c r="D6362" s="18" t="str">
        <f>+IFERROR(VLOOKUP(Cursos[[#This Row],[Modelo correcto]],Modelos[[Modelo correcto]:[¿En línea?]],2,FALSE),"REVISAR")</f>
        <v>CANON</v>
      </c>
      <c r="E6362" s="18" t="str">
        <f>+IFERROR(VLOOKUP(Cursos[[#This Row],[Modelo correcto]],Modelos[[Modelo correcto]:[¿En línea?]],3,FALSE),"REVISAR")</f>
        <v>SÍ</v>
      </c>
      <c r="F6362" s="18" t="str">
        <f>+Cursos[[#This Row],[IS]]&amp;Cursos[[#This Row],[Modelo correcto]]</f>
        <v>JACINTO RONDERO SAVINIRC1335</v>
      </c>
      <c r="G6362" s="18">
        <v>1</v>
      </c>
      <c r="H6362" s="19">
        <v>43922</v>
      </c>
      <c r="I6362" s="18" t="str">
        <f>+IFERROR(VLOOKUP(Cursos[[#This Row],[Modelo correcto]],Modelos[[Modelo correcto]:[Aplica para certificación]],4,FALSE),"REVISAR")</f>
        <v>NO</v>
      </c>
    </row>
    <row r="6363" spans="1:9" x14ac:dyDescent="0.25">
      <c r="A6363" s="144" t="s">
        <v>2767</v>
      </c>
      <c r="B6363">
        <v>1</v>
      </c>
      <c r="C6363" s="10" t="s">
        <v>258</v>
      </c>
      <c r="D6363" s="18" t="str">
        <f>+IFERROR(VLOOKUP(Cursos[[#This Row],[Modelo correcto]],Modelos[[Modelo correcto]:[¿En línea?]],2,FALSE),"REVISAR")</f>
        <v>XEROX</v>
      </c>
      <c r="E6363" s="18" t="str">
        <f>+IFERROR(VLOOKUP(Cursos[[#This Row],[Modelo correcto]],Modelos[[Modelo correcto]:[¿En línea?]],3,FALSE),"REVISAR")</f>
        <v>SÍ</v>
      </c>
      <c r="F6363" s="18" t="str">
        <f>+Cursos[[#This Row],[IS]]&amp;Cursos[[#This Row],[Modelo correcto]]</f>
        <v>RICARDO PASCUAL GARCIA VILLICAÑACMYKNTF</v>
      </c>
      <c r="G6363" s="18">
        <v>1</v>
      </c>
      <c r="H6363" s="19">
        <v>43709</v>
      </c>
      <c r="I6363" s="18" t="str">
        <f>+IFERROR(VLOOKUP(Cursos[[#This Row],[Modelo correcto]],Modelos[[Modelo correcto]:[Aplica para certificación]],4,FALSE),"REVISAR")</f>
        <v>SÍ</v>
      </c>
    </row>
    <row r="6364" spans="1:9" x14ac:dyDescent="0.25">
      <c r="A6364" s="144" t="s">
        <v>328</v>
      </c>
      <c r="B6364">
        <v>1</v>
      </c>
      <c r="C6364" s="63" t="s">
        <v>1157</v>
      </c>
      <c r="D6364" s="18" t="str">
        <f>+IFERROR(VLOOKUP(Cursos[[#This Row],[Modelo correcto]],Modelos[[Modelo correcto]:[¿En línea?]],2,FALSE),"REVISAR")</f>
        <v>CANON</v>
      </c>
      <c r="E6364" s="18" t="str">
        <f>+IFERROR(VLOOKUP(Cursos[[#This Row],[Modelo correcto]],Modelos[[Modelo correcto]:[¿En línea?]],3,FALSE),"REVISAR")</f>
        <v>SÍ</v>
      </c>
      <c r="F6364" s="18" t="str">
        <f>+Cursos[[#This Row],[IS]]&amp;Cursos[[#This Row],[Modelo correcto]]</f>
        <v>JACINTO RONDERO SAVINIRC355</v>
      </c>
      <c r="G6364" s="18">
        <v>1</v>
      </c>
      <c r="H6364" s="19">
        <v>43922</v>
      </c>
      <c r="I6364" s="18" t="str">
        <f>+IFERROR(VLOOKUP(Cursos[[#This Row],[Modelo correcto]],Modelos[[Modelo correcto]:[Aplica para certificación]],4,FALSE),"REVISAR")</f>
        <v>SÍ</v>
      </c>
    </row>
    <row r="6365" spans="1:9" x14ac:dyDescent="0.25">
      <c r="A6365" s="144" t="s">
        <v>2767</v>
      </c>
      <c r="B6365">
        <v>1</v>
      </c>
      <c r="C6365" s="10" t="s">
        <v>1175</v>
      </c>
      <c r="D6365" s="18" t="str">
        <f>+IFERROR(VLOOKUP(Cursos[[#This Row],[Modelo correcto]],Modelos[[Modelo correcto]:[¿En línea?]],2,FALSE),"REVISAR")</f>
        <v>XEROX</v>
      </c>
      <c r="E6365" s="18" t="str">
        <f>+IFERROR(VLOOKUP(Cursos[[#This Row],[Modelo correcto]],Modelos[[Modelo correcto]:[¿En línea?]],3,FALSE),"REVISAR")</f>
        <v>SÍ</v>
      </c>
      <c r="F6365" s="18" t="str">
        <f>+Cursos[[#This Row],[IS]]&amp;Cursos[[#This Row],[Modelo correcto]]</f>
        <v>RICARDO PASCUAL GARCIA VILLICAÑACT101</v>
      </c>
      <c r="G6365" s="18"/>
      <c r="H6365" s="18"/>
      <c r="I6365" s="18" t="str">
        <f>+IFERROR(VLOOKUP(Cursos[[#This Row],[Modelo correcto]],Modelos[[Modelo correcto]:[Aplica para certificación]],4,FALSE),"REVISAR")</f>
        <v>NO</v>
      </c>
    </row>
    <row r="6366" spans="1:9" x14ac:dyDescent="0.25">
      <c r="A6366" s="144" t="s">
        <v>328</v>
      </c>
      <c r="B6366">
        <v>1</v>
      </c>
      <c r="C6366" s="63" t="s">
        <v>1002</v>
      </c>
      <c r="D6366" s="18" t="str">
        <f>+IFERROR(VLOOKUP(Cursos[[#This Row],[Modelo correcto]],Modelos[[Modelo correcto]:[¿En línea?]],2,FALSE),"REVISAR")</f>
        <v>CANON</v>
      </c>
      <c r="E6366" s="18" t="str">
        <f>+IFERROR(VLOOKUP(Cursos[[#This Row],[Modelo correcto]],Modelos[[Modelo correcto]:[¿En línea?]],3,FALSE),"REVISAR")</f>
        <v>SÍ</v>
      </c>
      <c r="F6366" s="18" t="str">
        <f>+Cursos[[#This Row],[IS]]&amp;Cursos[[#This Row],[Modelo correcto]]</f>
        <v>JACINTO RONDERO SAVINLBP350</v>
      </c>
      <c r="G6366" s="18">
        <v>1</v>
      </c>
      <c r="H6366" s="19">
        <v>43922</v>
      </c>
      <c r="I6366" s="18" t="str">
        <f>+IFERROR(VLOOKUP(Cursos[[#This Row],[Modelo correcto]],Modelos[[Modelo correcto]:[Aplica para certificación]],4,FALSE),"REVISAR")</f>
        <v>NO</v>
      </c>
    </row>
    <row r="6367" spans="1:9" x14ac:dyDescent="0.25">
      <c r="A6367" s="144" t="s">
        <v>2767</v>
      </c>
      <c r="B6367">
        <v>1</v>
      </c>
      <c r="C6367" s="10" t="s">
        <v>1300</v>
      </c>
      <c r="D6367" s="18" t="str">
        <f>+IFERROR(VLOOKUP(Cursos[[#This Row],[Modelo correcto]],Modelos[[Modelo correcto]:[¿En línea?]],2,FALSE),"REVISAR")</f>
        <v>XEROX</v>
      </c>
      <c r="E6367" s="18" t="str">
        <f>+IFERROR(VLOOKUP(Cursos[[#This Row],[Modelo correcto]],Modelos[[Modelo correcto]:[¿En línea?]],3,FALSE),"REVISAR")</f>
        <v>SÍ</v>
      </c>
      <c r="F6367" s="18" t="str">
        <f>+Cursos[[#This Row],[IS]]&amp;Cursos[[#This Row],[Modelo correcto]]</f>
        <v>RICARDO PASCUAL GARCIA VILLICAÑACT105</v>
      </c>
      <c r="G6367" s="18"/>
      <c r="H6367" s="18"/>
      <c r="I6367" s="18" t="str">
        <f>+IFERROR(VLOOKUP(Cursos[[#This Row],[Modelo correcto]],Modelos[[Modelo correcto]:[Aplica para certificación]],4,FALSE),"REVISAR")</f>
        <v>NO</v>
      </c>
    </row>
    <row r="6368" spans="1:9" x14ac:dyDescent="0.25">
      <c r="A6368" s="144" t="s">
        <v>2767</v>
      </c>
      <c r="B6368">
        <v>1</v>
      </c>
      <c r="C6368" s="10" t="s">
        <v>248</v>
      </c>
      <c r="D6368" s="18" t="str">
        <f>+IFERROR(VLOOKUP(Cursos[[#This Row],[Modelo correcto]],Modelos[[Modelo correcto]:[¿En línea?]],2,FALSE),"REVISAR")</f>
        <v>XEROX</v>
      </c>
      <c r="E6368" s="18" t="str">
        <f>+IFERROR(VLOOKUP(Cursos[[#This Row],[Modelo correcto]],Modelos[[Modelo correcto]:[¿En línea?]],3,FALSE),"REVISAR")</f>
        <v>SÍ</v>
      </c>
      <c r="F6368" s="18" t="str">
        <f>+Cursos[[#This Row],[IS]]&amp;Cursos[[#This Row],[Modelo correcto]]</f>
        <v>RICARDO PASCUAL GARCIA VILLICAÑAD12501</v>
      </c>
      <c r="G6368" s="18">
        <v>0</v>
      </c>
      <c r="H6368" s="19">
        <v>43709</v>
      </c>
      <c r="I6368" s="18" t="str">
        <f>+IFERROR(VLOOKUP(Cursos[[#This Row],[Modelo correcto]],Modelos[[Modelo correcto]:[Aplica para certificación]],4,FALSE),"REVISAR")</f>
        <v>SÍ</v>
      </c>
    </row>
    <row r="6369" spans="1:9" x14ac:dyDescent="0.25">
      <c r="A6369" s="144" t="s">
        <v>2767</v>
      </c>
      <c r="B6369">
        <v>1</v>
      </c>
      <c r="C6369" s="63" t="s">
        <v>186</v>
      </c>
      <c r="D6369" s="18" t="str">
        <f>+IFERROR(VLOOKUP(Cursos[[#This Row],[Modelo correcto]],Modelos[[Modelo correcto]:[¿En línea?]],2,FALSE),"REVISAR")</f>
        <v>XEROX</v>
      </c>
      <c r="E6369" s="18" t="str">
        <f>+IFERROR(VLOOKUP(Cursos[[#This Row],[Modelo correcto]],Modelos[[Modelo correcto]:[¿En línea?]],3,FALSE),"REVISAR")</f>
        <v>SÍ</v>
      </c>
      <c r="F6369" s="18" t="str">
        <f>+Cursos[[#This Row],[IS]]&amp;Cursos[[#This Row],[Modelo correcto]]</f>
        <v>RICARDO PASCUAL GARCIA VILLICAÑAEFI100</v>
      </c>
      <c r="G6369" s="18">
        <v>0</v>
      </c>
      <c r="H6369" s="19">
        <v>43678</v>
      </c>
      <c r="I6369" s="18" t="str">
        <f>+IFERROR(VLOOKUP(Cursos[[#This Row],[Modelo correcto]],Modelos[[Modelo correcto]:[Aplica para certificación]],4,FALSE),"REVISAR")</f>
        <v>NO</v>
      </c>
    </row>
    <row r="6370" spans="1:9" x14ac:dyDescent="0.25">
      <c r="A6370" s="144" t="s">
        <v>2767</v>
      </c>
      <c r="B6370">
        <v>1</v>
      </c>
      <c r="C6370" s="63" t="s">
        <v>105</v>
      </c>
      <c r="D6370" s="18" t="str">
        <f>+IFERROR(VLOOKUP(Cursos[[#This Row],[Modelo correcto]],Modelos[[Modelo correcto]:[¿En línea?]],2,FALSE),"REVISAR")</f>
        <v>XEROX</v>
      </c>
      <c r="E6370" s="18" t="str">
        <f>+IFERROR(VLOOKUP(Cursos[[#This Row],[Modelo correcto]],Modelos[[Modelo correcto]:[¿En línea?]],3,FALSE),"REVISAR")</f>
        <v>SÍ</v>
      </c>
      <c r="F6370" s="18" t="str">
        <f>+Cursos[[#This Row],[IS]]&amp;Cursos[[#This Row],[Modelo correcto]]</f>
        <v>RICARDO PASCUAL GARCIA VILLICAÑAEFI110</v>
      </c>
      <c r="G6370" s="18">
        <v>0</v>
      </c>
      <c r="H6370" s="19">
        <v>43678</v>
      </c>
      <c r="I6370" s="18" t="str">
        <f>+IFERROR(VLOOKUP(Cursos[[#This Row],[Modelo correcto]],Modelos[[Modelo correcto]:[Aplica para certificación]],4,FALSE),"REVISAR")</f>
        <v>NO</v>
      </c>
    </row>
    <row r="6371" spans="1:9" x14ac:dyDescent="0.25">
      <c r="A6371" s="144" t="s">
        <v>328</v>
      </c>
      <c r="B6371">
        <v>1</v>
      </c>
      <c r="C6371" s="63" t="s">
        <v>1165</v>
      </c>
      <c r="D6371" s="18" t="str">
        <f>+IFERROR(VLOOKUP(Cursos[[#This Row],[Modelo correcto]],Modelos[[Modelo correcto]:[¿En línea?]],2,FALSE),"REVISAR")</f>
        <v>CANON</v>
      </c>
      <c r="E6371" s="18" t="str">
        <f>+IFERROR(VLOOKUP(Cursos[[#This Row],[Modelo correcto]],Modelos[[Modelo correcto]:[¿En línea?]],3,FALSE),"REVISAR")</f>
        <v>SÍ</v>
      </c>
      <c r="F6371" s="18" t="str">
        <f>+Cursos[[#This Row],[IS]]&amp;Cursos[[#This Row],[Modelo correcto]]</f>
        <v>JACINTO RONDERO SAVINLBP664C</v>
      </c>
      <c r="G6371" s="18">
        <v>1</v>
      </c>
      <c r="H6371" s="19">
        <v>43922</v>
      </c>
      <c r="I6371" s="18" t="str">
        <f>+IFERROR(VLOOKUP(Cursos[[#This Row],[Modelo correcto]],Modelos[[Modelo correcto]:[Aplica para certificación]],4,FALSE),"REVISAR")</f>
        <v>NO</v>
      </c>
    </row>
    <row r="6372" spans="1:9" x14ac:dyDescent="0.25">
      <c r="A6372" s="144" t="s">
        <v>328</v>
      </c>
      <c r="B6372">
        <v>1</v>
      </c>
      <c r="C6372" s="10" t="s">
        <v>756</v>
      </c>
      <c r="D6372" s="18" t="str">
        <f>+IFERROR(VLOOKUP(Cursos[[#This Row],[Modelo correcto]],Modelos[[Modelo correcto]:[¿En línea?]],2,FALSE),"REVISAR")</f>
        <v>CANON</v>
      </c>
      <c r="E6372" s="18" t="str">
        <f>+IFERROR(VLOOKUP(Cursos[[#This Row],[Modelo correcto]],Modelos[[Modelo correcto]:[¿En línea?]],3,FALSE),"REVISAR")</f>
        <v>SÍ</v>
      </c>
      <c r="F6372" s="18" t="str">
        <f>+Cursos[[#This Row],[IS]]&amp;Cursos[[#This Row],[Modelo correcto]]</f>
        <v>JACINTO RONDERO SAVINPrincipios básicos de escáner</v>
      </c>
      <c r="G6372" s="18">
        <v>1</v>
      </c>
      <c r="H6372" s="19">
        <v>43891</v>
      </c>
      <c r="I6372" s="18" t="str">
        <f>+IFERROR(VLOOKUP(Cursos[[#This Row],[Modelo correcto]],Modelos[[Modelo correcto]:[Aplica para certificación]],4,FALSE),"REVISAR")</f>
        <v>SÍ</v>
      </c>
    </row>
    <row r="6373" spans="1:9" x14ac:dyDescent="0.25">
      <c r="A6373" s="144" t="s">
        <v>328</v>
      </c>
      <c r="B6373">
        <v>1</v>
      </c>
      <c r="C6373" s="63" t="s">
        <v>1095</v>
      </c>
      <c r="D6373" s="18" t="str">
        <f>+IFERROR(VLOOKUP(Cursos[[#This Row],[Modelo correcto]],Modelos[[Modelo correcto]:[¿En línea?]],2,FALSE),"REVISAR")</f>
        <v>HP</v>
      </c>
      <c r="E6373" s="18" t="str">
        <f>+IFERROR(VLOOKUP(Cursos[[#This Row],[Modelo correcto]],Modelos[[Modelo correcto]:[¿En línea?]],3,FALSE),"REVISAR")</f>
        <v>SÍ</v>
      </c>
      <c r="F6373" s="18" t="str">
        <f>+Cursos[[#This Row],[IS]]&amp;Cursos[[#This Row],[Modelo correcto]]</f>
        <v>JACINTO RONDERO SAVINA4 Mono LaserJet 600 Service</v>
      </c>
      <c r="G6373" s="18">
        <v>1</v>
      </c>
      <c r="H6373" s="19">
        <v>43922</v>
      </c>
      <c r="I6373" s="18" t="str">
        <f>+IFERROR(VLOOKUP(Cursos[[#This Row],[Modelo correcto]],Modelos[[Modelo correcto]:[Aplica para certificación]],4,FALSE),"REVISAR")</f>
        <v>SÍ</v>
      </c>
    </row>
    <row r="6374" spans="1:9" x14ac:dyDescent="0.25">
      <c r="A6374" s="144" t="s">
        <v>328</v>
      </c>
      <c r="B6374">
        <v>1</v>
      </c>
      <c r="C6374" s="63" t="s">
        <v>1288</v>
      </c>
      <c r="D6374" s="18" t="str">
        <f>+IFERROR(VLOOKUP(Cursos[[#This Row],[Modelo correcto]],Modelos[[Modelo correcto]:[¿En línea?]],2,FALSE),"REVISAR")</f>
        <v>HP</v>
      </c>
      <c r="E6374" s="18" t="str">
        <f>+IFERROR(VLOOKUP(Cursos[[#This Row],[Modelo correcto]],Modelos[[Modelo correcto]:[¿En línea?]],3,FALSE),"REVISAR")</f>
        <v>SÍ</v>
      </c>
      <c r="F6374" s="18" t="str">
        <f>+Cursos[[#This Row],[IS]]&amp;Cursos[[#This Row],[Modelo correcto]]</f>
        <v>JACINTO RONDERO SAVINHP Fundamentals</v>
      </c>
      <c r="G6374" s="18">
        <v>1</v>
      </c>
      <c r="H6374" s="44">
        <v>43922</v>
      </c>
      <c r="I6374" s="18" t="str">
        <f>+IFERROR(VLOOKUP(Cursos[[#This Row],[Modelo correcto]],Modelos[[Modelo correcto]:[Aplica para certificación]],4,FALSE),"REVISAR")</f>
        <v>NO</v>
      </c>
    </row>
    <row r="6375" spans="1:9" x14ac:dyDescent="0.25">
      <c r="A6375" s="144" t="s">
        <v>328</v>
      </c>
      <c r="B6375">
        <v>1</v>
      </c>
      <c r="C6375" s="63" t="s">
        <v>919</v>
      </c>
      <c r="D6375" s="18" t="str">
        <f>+IFERROR(VLOOKUP(Cursos[[#This Row],[Modelo correcto]],Modelos[[Modelo correcto]:[¿En línea?]],2,FALSE),"REVISAR")</f>
        <v>HP</v>
      </c>
      <c r="E6375" s="18" t="str">
        <f>+IFERROR(VLOOKUP(Cursos[[#This Row],[Modelo correcto]],Modelos[[Modelo correcto]:[¿En línea?]],3,FALSE),"REVISAR")</f>
        <v>SÍ</v>
      </c>
      <c r="F6375" s="18" t="str">
        <f>+Cursos[[#This Row],[IS]]&amp;Cursos[[#This Row],[Modelo correcto]]</f>
        <v>JACINTO RONDERO SAVINHP FutureSmart 4 Firmware WBT</v>
      </c>
      <c r="G6375" s="18">
        <v>1</v>
      </c>
      <c r="H6375" s="19">
        <v>43922</v>
      </c>
      <c r="I6375" s="18" t="str">
        <f>+IFERROR(VLOOKUP(Cursos[[#This Row],[Modelo correcto]],Modelos[[Modelo correcto]:[Aplica para certificación]],4,FALSE),"REVISAR")</f>
        <v>SÍ</v>
      </c>
    </row>
    <row r="6376" spans="1:9" x14ac:dyDescent="0.25">
      <c r="A6376" s="144" t="s">
        <v>328</v>
      </c>
      <c r="B6376">
        <v>1</v>
      </c>
      <c r="C6376" s="105" t="s">
        <v>1255</v>
      </c>
      <c r="D6376" s="18" t="str">
        <f>+IFERROR(VLOOKUP(Cursos[[#This Row],[Modelo correcto]],Modelos[[Modelo correcto]:[¿En línea?]],2,FALSE),"REVISAR")</f>
        <v>HP</v>
      </c>
      <c r="E6376" s="18" t="str">
        <f>+IFERROR(VLOOKUP(Cursos[[#This Row],[Modelo correcto]],Modelos[[Modelo correcto]:[¿En línea?]],3,FALSE),"REVISAR")</f>
        <v>SÍ</v>
      </c>
      <c r="F6376" s="18" t="str">
        <f>+Cursos[[#This Row],[IS]]&amp;Cursos[[#This Row],[Modelo correcto]]</f>
        <v>JACINTO RONDERO SAVINHP Universal Print Driver</v>
      </c>
      <c r="G6376" s="18">
        <v>1</v>
      </c>
      <c r="H6376" s="44">
        <v>43922</v>
      </c>
      <c r="I6376" s="18" t="str">
        <f>+IFERROR(VLOOKUP(Cursos[[#This Row],[Modelo correcto]],Modelos[[Modelo correcto]:[Aplica para certificación]],4,FALSE),"REVISAR")</f>
        <v>SÍ</v>
      </c>
    </row>
    <row r="6377" spans="1:9" x14ac:dyDescent="0.25">
      <c r="A6377" s="144" t="s">
        <v>328</v>
      </c>
      <c r="B6377">
        <v>1</v>
      </c>
      <c r="C6377" s="63" t="s">
        <v>1049</v>
      </c>
      <c r="D6377" s="18" t="str">
        <f>+IFERROR(VLOOKUP(Cursos[[#This Row],[Modelo correcto]],Modelos[[Modelo correcto]:[¿En línea?]],2,FALSE),"REVISAR")</f>
        <v>HP</v>
      </c>
      <c r="E6377" s="18" t="str">
        <f>+IFERROR(VLOOKUP(Cursos[[#This Row],[Modelo correcto]],Modelos[[Modelo correcto]:[¿En línea?]],3,FALSE),"REVISAR")</f>
        <v>SÍ</v>
      </c>
      <c r="F6377" s="18" t="str">
        <f>+Cursos[[#This Row],[IS]]&amp;Cursos[[#This Row],[Modelo correcto]]</f>
        <v>JACINTO RONDERO SAVINLASERJET 500</v>
      </c>
      <c r="G6377" s="18">
        <v>1</v>
      </c>
      <c r="H6377" s="19">
        <v>43922</v>
      </c>
      <c r="I6377" s="18" t="str">
        <f>+IFERROR(VLOOKUP(Cursos[[#This Row],[Modelo correcto]],Modelos[[Modelo correcto]:[Aplica para certificación]],4,FALSE),"REVISAR")</f>
        <v>SÍ</v>
      </c>
    </row>
    <row r="6378" spans="1:9" x14ac:dyDescent="0.25">
      <c r="A6378" s="144" t="s">
        <v>2767</v>
      </c>
      <c r="B6378">
        <v>1</v>
      </c>
      <c r="C6378" s="10" t="s">
        <v>25</v>
      </c>
      <c r="D6378" s="18" t="str">
        <f>+IFERROR(VLOOKUP(Cursos[[#This Row],[Modelo correcto]],Modelos[[Modelo correcto]:[¿En línea?]],2,FALSE),"REVISAR")</f>
        <v>XEROX</v>
      </c>
      <c r="E6378" s="18" t="str">
        <f>+IFERROR(VLOOKUP(Cursos[[#This Row],[Modelo correcto]],Modelos[[Modelo correcto]:[¿En línea?]],3,FALSE),"REVISAR")</f>
        <v>SÍ</v>
      </c>
      <c r="F6378" s="18" t="str">
        <f>+Cursos[[#This Row],[IS]]&amp;Cursos[[#This Row],[Modelo correcto]]</f>
        <v>RICARDO PASCUAL GARCIA VILLICAÑAP3260LP</v>
      </c>
      <c r="G6378" s="18">
        <v>1</v>
      </c>
      <c r="H6378" s="18"/>
      <c r="I6378" s="18" t="str">
        <f>+IFERROR(VLOOKUP(Cursos[[#This Row],[Modelo correcto]],Modelos[[Modelo correcto]:[Aplica para certificación]],4,FALSE),"REVISAR")</f>
        <v>SÍ</v>
      </c>
    </row>
    <row r="6379" spans="1:9" x14ac:dyDescent="0.25">
      <c r="A6379" s="144" t="s">
        <v>2767</v>
      </c>
      <c r="B6379">
        <v>1</v>
      </c>
      <c r="C6379" s="63" t="s">
        <v>253</v>
      </c>
      <c r="D6379" s="18" t="str">
        <f>+IFERROR(VLOOKUP(Cursos[[#This Row],[Modelo correcto]],Modelos[[Modelo correcto]:[¿En línea?]],2,FALSE),"REVISAR")</f>
        <v>XEROX</v>
      </c>
      <c r="E6379" s="18" t="str">
        <f>+IFERROR(VLOOKUP(Cursos[[#This Row],[Modelo correcto]],Modelos[[Modelo correcto]:[¿En línea?]],3,FALSE),"REVISAR")</f>
        <v>SÍ</v>
      </c>
      <c r="F6379" s="18" t="str">
        <f>+Cursos[[#This Row],[IS]]&amp;Cursos[[#This Row],[Modelo correcto]]</f>
        <v>RICARDO PASCUAL GARCIA VILLICAÑAP3320LP</v>
      </c>
      <c r="G6379" s="18">
        <v>0</v>
      </c>
      <c r="H6379" s="19">
        <v>43678</v>
      </c>
      <c r="I6379" s="18" t="str">
        <f>+IFERROR(VLOOKUP(Cursos[[#This Row],[Modelo correcto]],Modelos[[Modelo correcto]:[Aplica para certificación]],4,FALSE),"REVISAR")</f>
        <v>NO</v>
      </c>
    </row>
    <row r="6380" spans="1:9" x14ac:dyDescent="0.25">
      <c r="A6380" s="144" t="s">
        <v>2767</v>
      </c>
      <c r="B6380">
        <v>1</v>
      </c>
      <c r="C6380" s="10" t="s">
        <v>277</v>
      </c>
      <c r="D6380" s="10" t="str">
        <f>+IFERROR(VLOOKUP(Cursos[[#This Row],[Modelo correcto]],Modelos[[Modelo correcto]:[¿En línea?]],2,FALSE),"REVISAR")</f>
        <v>XEROX</v>
      </c>
      <c r="E6380" s="10" t="str">
        <f>+IFERROR(VLOOKUP(Cursos[[#This Row],[Modelo correcto]],Modelos[[Modelo correcto]:[¿En línea?]],3,FALSE),"REVISAR")</f>
        <v>SÍ</v>
      </c>
      <c r="F6380" s="18" t="str">
        <f>+Cursos[[#This Row],[IS]]&amp;Cursos[[#This Row],[Modelo correcto]]</f>
        <v>RICARDO PASCUAL GARCIA VILLICAÑAP3610LP</v>
      </c>
      <c r="G6380" s="18">
        <v>1</v>
      </c>
      <c r="H6380" s="19">
        <v>43678</v>
      </c>
      <c r="I6380" s="18" t="str">
        <f>+IFERROR(VLOOKUP(Cursos[[#This Row],[Modelo correcto]],Modelos[[Modelo correcto]:[Aplica para certificación]],4,FALSE),"REVISAR")</f>
        <v>NO</v>
      </c>
    </row>
    <row r="6381" spans="1:9" x14ac:dyDescent="0.25">
      <c r="A6381" s="144" t="s">
        <v>2767</v>
      </c>
      <c r="B6381">
        <v>1</v>
      </c>
      <c r="C6381" s="10" t="s">
        <v>247</v>
      </c>
      <c r="D6381" s="10" t="str">
        <f>+IFERROR(VLOOKUP(Cursos[[#This Row],[Modelo correcto]],Modelos[[Modelo correcto]:[¿En línea?]],2,FALSE),"REVISAR")</f>
        <v>XEROX</v>
      </c>
      <c r="E6381" s="10" t="str">
        <f>+IFERROR(VLOOKUP(Cursos[[#This Row],[Modelo correcto]],Modelos[[Modelo correcto]:[¿En línea?]],3,FALSE),"REVISAR")</f>
        <v>SÍ</v>
      </c>
      <c r="F6381" s="18" t="str">
        <f>+Cursos[[#This Row],[IS]]&amp;Cursos[[#This Row],[Modelo correcto]]</f>
        <v>RICARDO PASCUAL GARCIA VILLICAÑAP4622LP</v>
      </c>
      <c r="G6381" s="18">
        <v>1</v>
      </c>
      <c r="H6381" s="19">
        <v>43678</v>
      </c>
      <c r="I6381" s="18" t="str">
        <f>+IFERROR(VLOOKUP(Cursos[[#This Row],[Modelo correcto]],Modelos[[Modelo correcto]:[Aplica para certificación]],4,FALSE),"REVISAR")</f>
        <v>NO</v>
      </c>
    </row>
    <row r="6382" spans="1:9" x14ac:dyDescent="0.25">
      <c r="A6382" s="144" t="s">
        <v>2767</v>
      </c>
      <c r="B6382">
        <v>1</v>
      </c>
      <c r="C6382" s="10" t="s">
        <v>286</v>
      </c>
      <c r="D6382" s="10" t="str">
        <f>+IFERROR(VLOOKUP(Cursos[[#This Row],[Modelo correcto]],Modelos[[Modelo correcto]:[¿En línea?]],2,FALSE),"REVISAR")</f>
        <v>XEROX</v>
      </c>
      <c r="E6382" s="10" t="str">
        <f>+IFERROR(VLOOKUP(Cursos[[#This Row],[Modelo correcto]],Modelos[[Modelo correcto]:[¿En línea?]],3,FALSE),"REVISAR")</f>
        <v>SÍ</v>
      </c>
      <c r="F6382" s="18" t="str">
        <f>+Cursos[[#This Row],[IS]]&amp;Cursos[[#This Row],[Modelo correcto]]</f>
        <v>RICARDO PASCUAL GARCIA VILLICAÑAP7100LP</v>
      </c>
      <c r="G6382" s="18">
        <v>1</v>
      </c>
      <c r="H6382" s="18"/>
      <c r="I6382" s="18" t="str">
        <f>+IFERROR(VLOOKUP(Cursos[[#This Row],[Modelo correcto]],Modelos[[Modelo correcto]:[Aplica para certificación]],4,FALSE),"REVISAR")</f>
        <v>NO</v>
      </c>
    </row>
    <row r="6383" spans="1:9" x14ac:dyDescent="0.25">
      <c r="A6383" s="144" t="s">
        <v>328</v>
      </c>
      <c r="B6383">
        <v>1</v>
      </c>
      <c r="C6383" s="63" t="s">
        <v>293</v>
      </c>
      <c r="D6383" s="18" t="str">
        <f>+IFERROR(VLOOKUP(Cursos[[#This Row],[Modelo correcto]],Modelos[[Modelo correcto]:[¿En línea?]],2,FALSE),"REVISAR")</f>
        <v>XEROX</v>
      </c>
      <c r="E6383" s="18" t="str">
        <f>+IFERROR(VLOOKUP(Cursos[[#This Row],[Modelo correcto]],Modelos[[Modelo correcto]:[¿En línea?]],3,FALSE),"REVISAR")</f>
        <v>SÍ</v>
      </c>
      <c r="F6383" s="18" t="str">
        <f>+Cursos[[#This Row],[IS]]&amp;Cursos[[#This Row],[Modelo correcto]]</f>
        <v>JACINTO RONDERO SAVINS009129</v>
      </c>
      <c r="G6383" s="18">
        <v>0</v>
      </c>
      <c r="H6383" s="19">
        <v>43952</v>
      </c>
      <c r="I6383" s="18" t="str">
        <f>+IFERROR(VLOOKUP(Cursos[[#This Row],[Modelo correcto]],Modelos[[Modelo correcto]:[Aplica para certificación]],4,FALSE),"REVISAR")</f>
        <v>SÍ</v>
      </c>
    </row>
    <row r="6384" spans="1:9" x14ac:dyDescent="0.25">
      <c r="A6384" s="144" t="s">
        <v>328</v>
      </c>
      <c r="B6384">
        <v>1</v>
      </c>
      <c r="C6384" s="63" t="s">
        <v>290</v>
      </c>
      <c r="D6384" s="18" t="str">
        <f>+IFERROR(VLOOKUP(Cursos[[#This Row],[Modelo correcto]],Modelos[[Modelo correcto]:[¿En línea?]],2,FALSE),"REVISAR")</f>
        <v>XEROX</v>
      </c>
      <c r="E6384" s="18" t="str">
        <f>+IFERROR(VLOOKUP(Cursos[[#This Row],[Modelo correcto]],Modelos[[Modelo correcto]:[¿En línea?]],3,FALSE),"REVISAR")</f>
        <v>SÍ</v>
      </c>
      <c r="F6384" s="18" t="str">
        <f>+Cursos[[#This Row],[IS]]&amp;Cursos[[#This Row],[Modelo correcto]]</f>
        <v>JACINTO RONDERO SAVINS009127</v>
      </c>
      <c r="G6384" s="18">
        <v>1</v>
      </c>
      <c r="H6384" s="19">
        <v>43952</v>
      </c>
      <c r="I6384" s="18" t="str">
        <f>+IFERROR(VLOOKUP(Cursos[[#This Row],[Modelo correcto]],Modelos[[Modelo correcto]:[Aplica para certificación]],4,FALSE),"REVISAR")</f>
        <v>SÍ</v>
      </c>
    </row>
    <row r="6385" spans="1:9" x14ac:dyDescent="0.25">
      <c r="A6385" s="144" t="s">
        <v>328</v>
      </c>
      <c r="B6385">
        <v>1</v>
      </c>
      <c r="C6385" s="63" t="s">
        <v>288</v>
      </c>
      <c r="D6385" s="18" t="str">
        <f>+IFERROR(VLOOKUP(Cursos[[#This Row],[Modelo correcto]],Modelos[[Modelo correcto]:[¿En línea?]],2,FALSE),"REVISAR")</f>
        <v>XEROX</v>
      </c>
      <c r="E6385" s="18" t="str">
        <f>+IFERROR(VLOOKUP(Cursos[[#This Row],[Modelo correcto]],Modelos[[Modelo correcto]:[¿En línea?]],3,FALSE),"REVISAR")</f>
        <v>SÍ</v>
      </c>
      <c r="F6385" s="18" t="str">
        <f>+Cursos[[#This Row],[IS]]&amp;Cursos[[#This Row],[Modelo correcto]]</f>
        <v>JACINTO RONDERO SAVINS009128</v>
      </c>
      <c r="G6385" s="18">
        <v>1</v>
      </c>
      <c r="H6385" s="19">
        <v>43952</v>
      </c>
      <c r="I6385" s="18" t="str">
        <f>+IFERROR(VLOOKUP(Cursos[[#This Row],[Modelo correcto]],Modelos[[Modelo correcto]:[Aplica para certificación]],4,FALSE),"REVISAR")</f>
        <v>SÍ</v>
      </c>
    </row>
    <row r="6386" spans="1:9" x14ac:dyDescent="0.25">
      <c r="A6386" s="144" t="s">
        <v>328</v>
      </c>
      <c r="B6386">
        <v>1</v>
      </c>
      <c r="C6386" s="63" t="s">
        <v>97</v>
      </c>
      <c r="D6386" s="18" t="str">
        <f>+IFERROR(VLOOKUP(Cursos[[#This Row],[Modelo correcto]],Modelos[[Modelo correcto]:[¿En línea?]],2,FALSE),"REVISAR")</f>
        <v>XEROX</v>
      </c>
      <c r="E6386" s="18" t="str">
        <f>+IFERROR(VLOOKUP(Cursos[[#This Row],[Modelo correcto]],Modelos[[Modelo correcto]:[¿En línea?]],3,FALSE),"REVISAR")</f>
        <v>SÍ</v>
      </c>
      <c r="F6386" s="18" t="str">
        <f>+Cursos[[#This Row],[IS]]&amp;Cursos[[#This Row],[Modelo correcto]]</f>
        <v>JACINTO RONDERO SAVINS009130</v>
      </c>
      <c r="G6386" s="18">
        <v>1</v>
      </c>
      <c r="H6386" s="19">
        <v>43952</v>
      </c>
      <c r="I6386" s="18" t="str">
        <f>+IFERROR(VLOOKUP(Cursos[[#This Row],[Modelo correcto]],Modelos[[Modelo correcto]:[Aplica para certificación]],4,FALSE),"REVISAR")</f>
        <v>SÍ</v>
      </c>
    </row>
    <row r="6387" spans="1:9" x14ac:dyDescent="0.25">
      <c r="A6387" s="144" t="s">
        <v>328</v>
      </c>
      <c r="B6387">
        <v>1</v>
      </c>
      <c r="C6387" s="10" t="s">
        <v>204</v>
      </c>
      <c r="D6387" s="18" t="str">
        <f>+IFERROR(VLOOKUP(Cursos[[#This Row],[Modelo correcto]],Modelos[[Modelo correcto]:[¿En línea?]],2,FALSE),"REVISAR")</f>
        <v>XEROX</v>
      </c>
      <c r="E6387" s="18" t="str">
        <f>+IFERROR(VLOOKUP(Cursos[[#This Row],[Modelo correcto]],Modelos[[Modelo correcto]:[¿En línea?]],3,FALSE),"REVISAR")</f>
        <v>SÍ</v>
      </c>
      <c r="F6387" s="18" t="str">
        <f>+Cursos[[#This Row],[IS]]&amp;Cursos[[#This Row],[Modelo correcto]]</f>
        <v>JACINTO RONDERO SAVINS009131</v>
      </c>
      <c r="G6387" s="18">
        <v>0</v>
      </c>
      <c r="H6387" s="19">
        <v>43952</v>
      </c>
      <c r="I6387" s="18" t="str">
        <f>+IFERROR(VLOOKUP(Cursos[[#This Row],[Modelo correcto]],Modelos[[Modelo correcto]:[Aplica para certificación]],4,FALSE),"REVISAR")</f>
        <v>SÍ</v>
      </c>
    </row>
    <row r="6388" spans="1:9" x14ac:dyDescent="0.25">
      <c r="A6388" s="144" t="s">
        <v>2767</v>
      </c>
      <c r="B6388">
        <v>1</v>
      </c>
      <c r="C6388" s="63" t="s">
        <v>256</v>
      </c>
      <c r="D6388" s="10" t="str">
        <f>+IFERROR(VLOOKUP(Cursos[[#This Row],[Modelo correcto]],Modelos[[Modelo correcto]:[¿En línea?]],2,FALSE),"REVISAR")</f>
        <v>XEROX</v>
      </c>
      <c r="E6388" s="10" t="str">
        <f>+IFERROR(VLOOKUP(Cursos[[#This Row],[Modelo correcto]],Modelos[[Modelo correcto]:[¿En línea?]],3,FALSE),"REVISAR")</f>
        <v>SÍ</v>
      </c>
      <c r="F6388" s="18" t="str">
        <f>+Cursos[[#This Row],[IS]]&amp;Cursos[[#This Row],[Modelo correcto]]</f>
        <v>RICARDO PASCUAL GARCIA VILLICAÑAVB40NTF</v>
      </c>
      <c r="G6388" s="18">
        <v>1</v>
      </c>
      <c r="H6388" s="18"/>
      <c r="I6388" s="18" t="str">
        <f>+IFERROR(VLOOKUP(Cursos[[#This Row],[Modelo correcto]],Modelos[[Modelo correcto]:[Aplica para certificación]],4,FALSE),"REVISAR")</f>
        <v>SÍ</v>
      </c>
    </row>
    <row r="6389" spans="1:9" x14ac:dyDescent="0.25">
      <c r="A6389" s="144" t="s">
        <v>2767</v>
      </c>
      <c r="B6389">
        <v>1</v>
      </c>
      <c r="C6389" s="63" t="s">
        <v>263</v>
      </c>
      <c r="D6389" s="10" t="str">
        <f>+IFERROR(VLOOKUP(Cursos[[#This Row],[Modelo correcto]],Modelos[[Modelo correcto]:[¿En línea?]],2,FALSE),"REVISAR")</f>
        <v>XEROX</v>
      </c>
      <c r="E6389" s="10" t="str">
        <f>+IFERROR(VLOOKUP(Cursos[[#This Row],[Modelo correcto]],Modelos[[Modelo correcto]:[¿En línea?]],3,FALSE),"REVISAR")</f>
        <v>SÍ</v>
      </c>
      <c r="F6389" s="18" t="str">
        <f>+Cursos[[#This Row],[IS]]&amp;Cursos[[#This Row],[Modelo correcto]]</f>
        <v>RICARDO PASCUAL GARCIA VILLICAÑAVB70NTF</v>
      </c>
      <c r="G6389" s="18">
        <v>1</v>
      </c>
      <c r="H6389" s="18"/>
      <c r="I6389" s="18" t="str">
        <f>+IFERROR(VLOOKUP(Cursos[[#This Row],[Modelo correcto]],Modelos[[Modelo correcto]:[Aplica para certificación]],4,FALSE),"REVISAR")</f>
        <v>SÍ</v>
      </c>
    </row>
    <row r="6390" spans="1:9" x14ac:dyDescent="0.25">
      <c r="A6390" s="144" t="s">
        <v>2767</v>
      </c>
      <c r="B6390">
        <v>1</v>
      </c>
      <c r="C6390" s="63" t="s">
        <v>257</v>
      </c>
      <c r="D6390" s="10" t="str">
        <f>+IFERROR(VLOOKUP(Cursos[[#This Row],[Modelo correcto]],Modelos[[Modelo correcto]:[¿En línea?]],2,FALSE),"REVISAR")</f>
        <v>XEROX</v>
      </c>
      <c r="E6390" s="10" t="str">
        <f>+IFERROR(VLOOKUP(Cursos[[#This Row],[Modelo correcto]],Modelos[[Modelo correcto]:[¿En línea?]],3,FALSE),"REVISAR")</f>
        <v>SÍ</v>
      </c>
      <c r="F6390" s="18" t="str">
        <f>+Cursos[[#This Row],[IS]]&amp;Cursos[[#This Row],[Modelo correcto]]</f>
        <v>RICARDO PASCUAL GARCIA VILLICAÑAVC40NTF</v>
      </c>
      <c r="G6390" s="18">
        <v>1</v>
      </c>
      <c r="H6390" s="18"/>
      <c r="I6390" s="18" t="str">
        <f>+IFERROR(VLOOKUP(Cursos[[#This Row],[Modelo correcto]],Modelos[[Modelo correcto]:[Aplica para certificación]],4,FALSE),"REVISAR")</f>
        <v>SÍ</v>
      </c>
    </row>
    <row r="6391" spans="1:9" x14ac:dyDescent="0.25">
      <c r="A6391" s="144" t="s">
        <v>2767</v>
      </c>
      <c r="B6391">
        <v>1</v>
      </c>
      <c r="C6391" s="10" t="s">
        <v>266</v>
      </c>
      <c r="D6391" s="10" t="str">
        <f>+IFERROR(VLOOKUP(Cursos[[#This Row],[Modelo correcto]],Modelos[[Modelo correcto]:[¿En línea?]],2,FALSE),"REVISAR")</f>
        <v>XEROX</v>
      </c>
      <c r="E6391" s="10" t="str">
        <f>+IFERROR(VLOOKUP(Cursos[[#This Row],[Modelo correcto]],Modelos[[Modelo correcto]:[¿En línea?]],3,FALSE),"REVISAR")</f>
        <v>SÍ</v>
      </c>
      <c r="F6391" s="18" t="str">
        <f>+Cursos[[#This Row],[IS]]&amp;Cursos[[#This Row],[Modelo correcto]]</f>
        <v>RICARDO PASCUAL GARCIA VILLICAÑAVC70NTF</v>
      </c>
      <c r="G6391" s="18">
        <v>1</v>
      </c>
      <c r="H6391" s="18"/>
      <c r="I6391" s="18" t="str">
        <f>+IFERROR(VLOOKUP(Cursos[[#This Row],[Modelo correcto]],Modelos[[Modelo correcto]:[Aplica para certificación]],4,FALSE),"REVISAR")</f>
        <v>SÍ</v>
      </c>
    </row>
    <row r="6392" spans="1:9" x14ac:dyDescent="0.25">
      <c r="A6392" s="144" t="s">
        <v>328</v>
      </c>
      <c r="B6392">
        <v>1</v>
      </c>
      <c r="C6392" s="145" t="s">
        <v>212</v>
      </c>
      <c r="D6392" s="18" t="str">
        <f>+IFERROR(VLOOKUP(Cursos[[#This Row],[Modelo correcto]],Modelos[[Modelo correcto]:[¿En línea?]],2,FALSE),"REVISAR")</f>
        <v>XEROX</v>
      </c>
      <c r="E6392" s="18" t="str">
        <f>+IFERROR(VLOOKUP(Cursos[[#This Row],[Modelo correcto]],Modelos[[Modelo correcto]:[¿En línea?]],3,FALSE),"REVISAR")</f>
        <v>SÍ</v>
      </c>
      <c r="F6392" s="18" t="str">
        <f>+Cursos[[#This Row],[IS]]&amp;Cursos[[#This Row],[Modelo correcto]]</f>
        <v>JACINTO RONDERO SAVINS009132</v>
      </c>
      <c r="G6392" s="18">
        <v>0</v>
      </c>
      <c r="H6392" s="19">
        <v>43952</v>
      </c>
      <c r="I6392" s="18" t="str">
        <f>+IFERROR(VLOOKUP(Cursos[[#This Row],[Modelo correcto]],Modelos[[Modelo correcto]:[Aplica para certificación]],4,FALSE),"REVISAR")</f>
        <v>SÍ</v>
      </c>
    </row>
    <row r="6393" spans="1:9" x14ac:dyDescent="0.25">
      <c r="A6393" s="144" t="s">
        <v>328</v>
      </c>
      <c r="B6393">
        <v>1</v>
      </c>
      <c r="C6393" s="10" t="s">
        <v>1160</v>
      </c>
      <c r="D6393" s="18" t="str">
        <f>+IFERROR(VLOOKUP(Cursos[[#This Row],[Modelo correcto]],Modelos[[Modelo correcto]:[¿En línea?]],2,FALSE),"REVISAR")</f>
        <v>HP</v>
      </c>
      <c r="E6393" s="18" t="str">
        <f>+IFERROR(VLOOKUP(Cursos[[#This Row],[Modelo correcto]],Modelos[[Modelo correcto]:[¿En línea?]],3,FALSE),"REVISAR")</f>
        <v>SÍ</v>
      </c>
      <c r="F6393" s="18" t="str">
        <f>+Cursos[[#This Row],[IS]]&amp;Cursos[[#This Row],[Modelo correcto]]</f>
        <v>JACINTO RONDERO SAVINM501</v>
      </c>
      <c r="G6393" s="18">
        <v>1</v>
      </c>
      <c r="H6393" s="19">
        <v>43922</v>
      </c>
      <c r="I6393" s="18" t="str">
        <f>+IFERROR(VLOOKUP(Cursos[[#This Row],[Modelo correcto]],Modelos[[Modelo correcto]:[Aplica para certificación]],4,FALSE),"REVISAR")</f>
        <v>SÍ</v>
      </c>
    </row>
    <row r="6394" spans="1:9" x14ac:dyDescent="0.25">
      <c r="A6394" s="144" t="s">
        <v>2767</v>
      </c>
      <c r="B6394">
        <v>1</v>
      </c>
      <c r="C6394" s="10" t="s">
        <v>255</v>
      </c>
      <c r="D6394" s="10" t="str">
        <f>+IFERROR(VLOOKUP(Cursos[[#This Row],[Modelo correcto]],Modelos[[Modelo correcto]:[¿En línea?]],2,FALSE),"REVISAR")</f>
        <v>XEROX</v>
      </c>
      <c r="E6394" s="10" t="str">
        <f>+IFERROR(VLOOKUP(Cursos[[#This Row],[Modelo correcto]],Modelos[[Modelo correcto]:[¿En línea?]],3,FALSE),"REVISAR")</f>
        <v>SÍ</v>
      </c>
      <c r="F6394" s="18" t="str">
        <f>+Cursos[[#This Row],[IS]]&amp;Cursos[[#This Row],[Modelo correcto]]</f>
        <v>RICARDO PASCUAL GARCIA VILLICAÑAW3550LP</v>
      </c>
      <c r="G6394" s="18">
        <v>1</v>
      </c>
      <c r="H6394" s="19">
        <v>43678</v>
      </c>
      <c r="I6394" s="18" t="str">
        <f>+IFERROR(VLOOKUP(Cursos[[#This Row],[Modelo correcto]],Modelos[[Modelo correcto]:[Aplica para certificación]],4,FALSE),"REVISAR")</f>
        <v>NO</v>
      </c>
    </row>
    <row r="6395" spans="1:9" x14ac:dyDescent="0.25">
      <c r="A6395" s="144" t="s">
        <v>2767</v>
      </c>
      <c r="B6395">
        <v>1</v>
      </c>
      <c r="C6395" s="10" t="s">
        <v>262</v>
      </c>
      <c r="D6395" s="10" t="str">
        <f>+IFERROR(VLOOKUP(Cursos[[#This Row],[Modelo correcto]],Modelos[[Modelo correcto]:[¿En línea?]],2,FALSE),"REVISAR")</f>
        <v>XEROX</v>
      </c>
      <c r="E6395" s="10" t="str">
        <f>+IFERROR(VLOOKUP(Cursos[[#This Row],[Modelo correcto]],Modelos[[Modelo correcto]:[¿En línea?]],3,FALSE),"REVISAR")</f>
        <v>SÍ</v>
      </c>
      <c r="F6395" s="18" t="str">
        <f>+Cursos[[#This Row],[IS]]&amp;Cursos[[#This Row],[Modelo correcto]]</f>
        <v>RICARDO PASCUAL GARCIA VILLICAÑAW3655LP</v>
      </c>
      <c r="G6395" s="18">
        <v>1</v>
      </c>
      <c r="H6395" s="19">
        <v>43678</v>
      </c>
      <c r="I6395" s="18" t="str">
        <f>+IFERROR(VLOOKUP(Cursos[[#This Row],[Modelo correcto]],Modelos[[Modelo correcto]:[Aplica para certificación]],4,FALSE),"REVISAR")</f>
        <v>NO</v>
      </c>
    </row>
    <row r="6396" spans="1:9" x14ac:dyDescent="0.25">
      <c r="A6396" s="144" t="s">
        <v>2767</v>
      </c>
      <c r="B6396">
        <v>1</v>
      </c>
      <c r="C6396" s="10" t="s">
        <v>29</v>
      </c>
      <c r="D6396" s="10" t="str">
        <f>+IFERROR(VLOOKUP(Cursos[[#This Row],[Modelo correcto]],Modelos[[Modelo correcto]:[¿En línea?]],2,FALSE),"REVISAR")</f>
        <v>XEROX</v>
      </c>
      <c r="E6396" s="10" t="str">
        <f>+IFERROR(VLOOKUP(Cursos[[#This Row],[Modelo correcto]],Modelos[[Modelo correcto]:[¿En línea?]],3,FALSE),"REVISAR")</f>
        <v>SÍ</v>
      </c>
      <c r="F6396" s="18" t="str">
        <f>+Cursos[[#This Row],[IS]]&amp;Cursos[[#This Row],[Modelo correcto]]</f>
        <v>RICARDO PASCUAL GARCIA VILLICAÑAW5024A</v>
      </c>
      <c r="G6396" s="18">
        <v>1</v>
      </c>
      <c r="H6396" s="19">
        <v>43678</v>
      </c>
      <c r="I6396" s="18" t="str">
        <f>+IFERROR(VLOOKUP(Cursos[[#This Row],[Modelo correcto]],Modelos[[Modelo correcto]:[Aplica para certificación]],4,FALSE),"REVISAR")</f>
        <v>SÍ</v>
      </c>
    </row>
    <row r="6397" spans="1:9" x14ac:dyDescent="0.25">
      <c r="A6397" s="144" t="s">
        <v>2767</v>
      </c>
      <c r="B6397">
        <v>1</v>
      </c>
      <c r="C6397" s="63" t="s">
        <v>275</v>
      </c>
      <c r="D6397" s="10" t="str">
        <f>+IFERROR(VLOOKUP(Cursos[[#This Row],[Modelo correcto]],Modelos[[Modelo correcto]:[¿En línea?]],2,FALSE),"REVISAR")</f>
        <v>XEROX</v>
      </c>
      <c r="E6397" s="10" t="str">
        <f>+IFERROR(VLOOKUP(Cursos[[#This Row],[Modelo correcto]],Modelos[[Modelo correcto]:[¿En línea?]],3,FALSE),"REVISAR")</f>
        <v>SÍ</v>
      </c>
      <c r="F6397" s="18" t="str">
        <f>+Cursos[[#This Row],[IS]]&amp;Cursos[[#This Row],[Modelo correcto]]</f>
        <v>RICARDO PASCUAL GARCIA VILLICAÑAW6515LP</v>
      </c>
      <c r="G6397" s="18">
        <v>1</v>
      </c>
      <c r="H6397" s="19">
        <v>43678</v>
      </c>
      <c r="I6397" s="18" t="str">
        <f>+IFERROR(VLOOKUP(Cursos[[#This Row],[Modelo correcto]],Modelos[[Modelo correcto]:[Aplica para certificación]],4,FALSE),"REVISAR")</f>
        <v>SÍ</v>
      </c>
    </row>
    <row r="6398" spans="1:9" x14ac:dyDescent="0.25">
      <c r="A6398" s="144" t="s">
        <v>2767</v>
      </c>
      <c r="B6398">
        <v>1</v>
      </c>
      <c r="C6398" s="10" t="s">
        <v>31</v>
      </c>
      <c r="D6398" s="10" t="str">
        <f>+IFERROR(VLOOKUP(Cursos[[#This Row],[Modelo correcto]],Modelos[[Modelo correcto]:[¿En línea?]],2,FALSE),"REVISAR")</f>
        <v>XEROX</v>
      </c>
      <c r="E6398" s="10" t="str">
        <f>+IFERROR(VLOOKUP(Cursos[[#This Row],[Modelo correcto]],Modelos[[Modelo correcto]:[¿En línea?]],3,FALSE),"REVISAR")</f>
        <v>SÍ</v>
      </c>
      <c r="F6398" s="18" t="str">
        <f>+Cursos[[#This Row],[IS]]&amp;Cursos[[#This Row],[Modelo correcto]]</f>
        <v>RICARDO PASCUAL GARCIA VILLICAÑAW6655LP</v>
      </c>
      <c r="G6398" s="18">
        <v>1</v>
      </c>
      <c r="H6398" s="19">
        <v>43678</v>
      </c>
      <c r="I6398" s="18" t="str">
        <f>+IFERROR(VLOOKUP(Cursos[[#This Row],[Modelo correcto]],Modelos[[Modelo correcto]:[Aplica para certificación]],4,FALSE),"REVISAR")</f>
        <v>NO</v>
      </c>
    </row>
    <row r="6399" spans="1:9" x14ac:dyDescent="0.25">
      <c r="A6399" s="144" t="s">
        <v>328</v>
      </c>
      <c r="B6399">
        <v>1</v>
      </c>
      <c r="C6399" s="10" t="s">
        <v>1155</v>
      </c>
      <c r="D6399" s="18" t="str">
        <f>+IFERROR(VLOOKUP(Cursos[[#This Row],[Modelo correcto]],Modelos[[Modelo correcto]:[¿En línea?]],2,FALSE),"REVISAR")</f>
        <v>HP</v>
      </c>
      <c r="E6399" s="18" t="str">
        <f>+IFERROR(VLOOKUP(Cursos[[#This Row],[Modelo correcto]],Modelos[[Modelo correcto]:[¿En línea?]],3,FALSE),"REVISAR")</f>
        <v>SÍ</v>
      </c>
      <c r="F6399" s="18" t="str">
        <f>+Cursos[[#This Row],[IS]]&amp;Cursos[[#This Row],[Modelo correcto]]</f>
        <v>JACINTO RONDERO SAVINM507</v>
      </c>
      <c r="G6399" s="18">
        <v>1</v>
      </c>
      <c r="H6399" s="19">
        <v>43922</v>
      </c>
      <c r="I6399" s="18" t="str">
        <f>+IFERROR(VLOOKUP(Cursos[[#This Row],[Modelo correcto]],Modelos[[Modelo correcto]:[Aplica para certificación]],4,FALSE),"REVISAR")</f>
        <v>NO</v>
      </c>
    </row>
    <row r="6400" spans="1:9" x14ac:dyDescent="0.25">
      <c r="A6400" s="144" t="s">
        <v>328</v>
      </c>
      <c r="B6400">
        <v>1</v>
      </c>
      <c r="C6400" s="10" t="s">
        <v>878</v>
      </c>
      <c r="D6400" s="18" t="str">
        <f>+IFERROR(VLOOKUP(Cursos[[#This Row],[Modelo correcto]],Modelos[[Modelo correcto]:[¿En línea?]],2,FALSE),"REVISAR")</f>
        <v>HP</v>
      </c>
      <c r="E6400" s="18" t="str">
        <f>+IFERROR(VLOOKUP(Cursos[[#This Row],[Modelo correcto]],Modelos[[Modelo correcto]:[¿En línea?]],3,FALSE),"REVISAR")</f>
        <v>SÍ</v>
      </c>
      <c r="F6400" s="18" t="str">
        <f>+Cursos[[#This Row],[IS]]&amp;Cursos[[#This Row],[Modelo correcto]]</f>
        <v>JACINTO RONDERO SAVINM607</v>
      </c>
      <c r="G6400" s="18">
        <v>1</v>
      </c>
      <c r="H6400" s="19">
        <v>43922</v>
      </c>
      <c r="I6400" s="18" t="str">
        <f>+IFERROR(VLOOKUP(Cursos[[#This Row],[Modelo correcto]],Modelos[[Modelo correcto]:[Aplica para certificación]],4,FALSE),"REVISAR")</f>
        <v>SÍ</v>
      </c>
    </row>
    <row r="6401" spans="1:9" x14ac:dyDescent="0.25">
      <c r="A6401" s="144" t="s">
        <v>2767</v>
      </c>
      <c r="B6401">
        <v>1</v>
      </c>
      <c r="C6401" s="63" t="s">
        <v>265</v>
      </c>
      <c r="D6401" s="18" t="str">
        <f>+IFERROR(VLOOKUP(Cursos[[#This Row],[Modelo correcto]],Modelos[[Modelo correcto]:[¿En línea?]],2,FALSE),"REVISAR")</f>
        <v>XEROX</v>
      </c>
      <c r="E6401" s="18" t="str">
        <f>+IFERROR(VLOOKUP(Cursos[[#This Row],[Modelo correcto]],Modelos[[Modelo correcto]:[¿En línea?]],3,FALSE),"REVISAR")</f>
        <v>SÍ</v>
      </c>
      <c r="F6401" s="18" t="str">
        <f>+Cursos[[#This Row],[IS]]&amp;Cursos[[#This Row],[Modelo correcto]]</f>
        <v>RICARDO PASCUAL GARCIA VILLICAÑAXB21TPS</v>
      </c>
      <c r="G6401" s="18">
        <v>1</v>
      </c>
      <c r="H6401" s="19">
        <v>43678</v>
      </c>
      <c r="I6401" s="18" t="str">
        <f>+IFERROR(VLOOKUP(Cursos[[#This Row],[Modelo correcto]],Modelos[[Modelo correcto]:[Aplica para certificación]],4,FALSE),"REVISAR")</f>
        <v>SÍ</v>
      </c>
    </row>
    <row r="6402" spans="1:9" x14ac:dyDescent="0.25">
      <c r="A6402" s="144" t="s">
        <v>328</v>
      </c>
      <c r="B6402">
        <v>1</v>
      </c>
      <c r="C6402" s="145" t="s">
        <v>1194</v>
      </c>
      <c r="D6402" s="18" t="str">
        <f>+IFERROR(VLOOKUP(Cursos[[#This Row],[Modelo correcto]],Modelos[[Modelo correcto]:[¿En línea?]],2,FALSE),"REVISAR")</f>
        <v>HP</v>
      </c>
      <c r="E6402" s="18" t="str">
        <f>+IFERROR(VLOOKUP(Cursos[[#This Row],[Modelo correcto]],Modelos[[Modelo correcto]:[¿En línea?]],3,FALSE),"REVISAR")</f>
        <v>SÍ</v>
      </c>
      <c r="F6402" s="18" t="str">
        <f>+Cursos[[#This Row],[IS]]&amp;Cursos[[#This Row],[Modelo correcto]]</f>
        <v>JACINTO RONDERO SAVINM652</v>
      </c>
      <c r="G6402" s="18">
        <v>1</v>
      </c>
      <c r="H6402" s="44">
        <v>43922</v>
      </c>
      <c r="I6402" s="18" t="str">
        <f>+IFERROR(VLOOKUP(Cursos[[#This Row],[Modelo correcto]],Modelos[[Modelo correcto]:[Aplica para certificación]],4,FALSE),"REVISAR")</f>
        <v>SÍ</v>
      </c>
    </row>
    <row r="6403" spans="1:9" x14ac:dyDescent="0.25">
      <c r="A6403" s="144" t="s">
        <v>328</v>
      </c>
      <c r="B6403">
        <v>1</v>
      </c>
      <c r="C6403" s="145" t="s">
        <v>1283</v>
      </c>
      <c r="D6403" s="18" t="str">
        <f>+IFERROR(VLOOKUP(Cursos[[#This Row],[Modelo correcto]],Modelos[[Modelo correcto]:[¿En línea?]],2,FALSE),"REVISAR")</f>
        <v>HP</v>
      </c>
      <c r="E6403" s="18" t="str">
        <f>+IFERROR(VLOOKUP(Cursos[[#This Row],[Modelo correcto]],Modelos[[Modelo correcto]:[¿En línea?]],3,FALSE),"REVISAR")</f>
        <v>SÍ</v>
      </c>
      <c r="F6403" s="18" t="str">
        <f>+Cursos[[#This Row],[IS]]&amp;Cursos[[#This Row],[Modelo correcto]]</f>
        <v>JACINTO RONDERO SAVINSolution Awarenss Training</v>
      </c>
      <c r="G6403" s="18">
        <v>1</v>
      </c>
      <c r="H6403" s="44">
        <v>43922</v>
      </c>
      <c r="I6403" s="18" t="str">
        <f>+IFERROR(VLOOKUP(Cursos[[#This Row],[Modelo correcto]],Modelos[[Modelo correcto]:[Aplica para certificación]],4,FALSE),"REVISAR")</f>
        <v>SÍ</v>
      </c>
    </row>
    <row r="6404" spans="1:9" x14ac:dyDescent="0.25">
      <c r="A6404" s="144" t="s">
        <v>328</v>
      </c>
      <c r="B6404">
        <v>1</v>
      </c>
      <c r="C6404" s="145" t="s">
        <v>1289</v>
      </c>
      <c r="D6404" s="18" t="str">
        <f>+IFERROR(VLOOKUP(Cursos[[#This Row],[Modelo correcto]],Modelos[[Modelo correcto]:[¿En línea?]],2,FALSE),"REVISAR")</f>
        <v>HP</v>
      </c>
      <c r="E6404" s="18" t="str">
        <f>+IFERROR(VLOOKUP(Cursos[[#This Row],[Modelo correcto]],Modelos[[Modelo correcto]:[¿En línea?]],3,FALSE),"REVISAR")</f>
        <v>SÍ</v>
      </c>
      <c r="F6404" s="18" t="str">
        <f>+Cursos[[#This Row],[IS]]&amp;Cursos[[#This Row],[Modelo correcto]]</f>
        <v>JACINTO RONDERO SAVINv4 WBT</v>
      </c>
      <c r="G6404" s="18">
        <v>1</v>
      </c>
      <c r="H6404" s="44">
        <v>43922</v>
      </c>
      <c r="I6404" s="18" t="str">
        <f>+IFERROR(VLOOKUP(Cursos[[#This Row],[Modelo correcto]],Modelos[[Modelo correcto]:[Aplica para certificación]],4,FALSE),"REVISAR")</f>
        <v>NO</v>
      </c>
    </row>
    <row r="6405" spans="1:9" x14ac:dyDescent="0.25">
      <c r="A6405" s="144" t="s">
        <v>328</v>
      </c>
      <c r="B6405">
        <v>1</v>
      </c>
      <c r="C6405" s="145" t="s">
        <v>502</v>
      </c>
      <c r="D6405" s="18" t="str">
        <f>+IFERROR(VLOOKUP(Cursos[[#This Row],[Modelo correcto]],Modelos[[Modelo correcto]:[¿En línea?]],2,FALSE),"REVISAR")</f>
        <v>CANON</v>
      </c>
      <c r="E6405" s="18" t="str">
        <f>+IFERROR(VLOOKUP(Cursos[[#This Row],[Modelo correcto]],Modelos[[Modelo correcto]:[¿En línea?]],3,FALSE),"REVISAR")</f>
        <v>SÍ</v>
      </c>
      <c r="F6405" s="18" t="str">
        <f>+Cursos[[#This Row],[IS]]&amp;Cursos[[#This Row],[Modelo correcto]]</f>
        <v>JACINTO RONDERO SAVINIRA 6500/8500</v>
      </c>
      <c r="G6405" s="18">
        <v>1</v>
      </c>
      <c r="H6405" s="19">
        <v>43952</v>
      </c>
      <c r="I6405" s="18" t="str">
        <f>+IFERROR(VLOOKUP(Cursos[[#This Row],[Modelo correcto]],Modelos[[Modelo correcto]:[Aplica para certificación]],4,FALSE),"REVISAR")</f>
        <v>NO</v>
      </c>
    </row>
    <row r="6406" spans="1:9" x14ac:dyDescent="0.25">
      <c r="A6406" s="144" t="s">
        <v>328</v>
      </c>
      <c r="B6406">
        <v>1</v>
      </c>
      <c r="C6406" s="145" t="s">
        <v>528</v>
      </c>
      <c r="D6406" s="18" t="str">
        <f>+IFERROR(VLOOKUP(Cursos[[#This Row],[Modelo correcto]],Modelos[[Modelo correcto]:[¿En línea?]],2,FALSE),"REVISAR")</f>
        <v>CANON</v>
      </c>
      <c r="E6406" s="18" t="str">
        <f>+IFERROR(VLOOKUP(Cursos[[#This Row],[Modelo correcto]],Modelos[[Modelo correcto]:[¿En línea?]],3,FALSE),"REVISAR")</f>
        <v>SÍ</v>
      </c>
      <c r="F6406" s="18" t="str">
        <f>+Cursos[[#This Row],[IS]]&amp;Cursos[[#This Row],[Modelo correcto]]</f>
        <v>JACINTO RONDERO SAVINIRA4500</v>
      </c>
      <c r="G6406" s="18">
        <v>1</v>
      </c>
      <c r="H6406" s="19">
        <v>43952</v>
      </c>
      <c r="I6406" s="18" t="str">
        <f>+IFERROR(VLOOKUP(Cursos[[#This Row],[Modelo correcto]],Modelos[[Modelo correcto]:[Aplica para certificación]],4,FALSE),"REVISAR")</f>
        <v>NO</v>
      </c>
    </row>
    <row r="6407" spans="1:9" x14ac:dyDescent="0.25">
      <c r="A6407" s="144" t="s">
        <v>328</v>
      </c>
      <c r="B6407">
        <v>1</v>
      </c>
      <c r="C6407" s="145" t="s">
        <v>1239</v>
      </c>
      <c r="D6407" s="18" t="str">
        <f>+IFERROR(VLOOKUP(Cursos[[#This Row],[Modelo correcto]],Modelos[[Modelo correcto]:[¿En línea?]],2,FALSE),"REVISAR")</f>
        <v>CANON</v>
      </c>
      <c r="E6407" s="18" t="str">
        <f>+IFERROR(VLOOKUP(Cursos[[#This Row],[Modelo correcto]],Modelos[[Modelo correcto]:[¿En línea?]],3,FALSE),"REVISAR")</f>
        <v>SÍ</v>
      </c>
      <c r="F6407" s="18" t="str">
        <f>+Cursos[[#This Row],[IS]]&amp;Cursos[[#This Row],[Modelo correcto]]</f>
        <v>JACINTO RONDERO SAVINIRAC3500</v>
      </c>
      <c r="G6407" s="18">
        <v>1</v>
      </c>
      <c r="H6407" s="19">
        <v>43952</v>
      </c>
      <c r="I6407" s="18" t="str">
        <f>+IFERROR(VLOOKUP(Cursos[[#This Row],[Modelo correcto]],Modelos[[Modelo correcto]:[Aplica para certificación]],4,FALSE),"REVISAR")</f>
        <v>SÍ</v>
      </c>
    </row>
    <row r="6408" spans="1:9" x14ac:dyDescent="0.25">
      <c r="A6408" s="144" t="s">
        <v>328</v>
      </c>
      <c r="B6408">
        <v>1</v>
      </c>
      <c r="C6408" s="34" t="s">
        <v>1240</v>
      </c>
      <c r="D6408" s="18" t="str">
        <f>+IFERROR(VLOOKUP(Cursos[[#This Row],[Modelo correcto]],Modelos[[Modelo correcto]:[¿En línea?]],2,FALSE),"REVISAR")</f>
        <v>CANON</v>
      </c>
      <c r="E6408" s="18" t="str">
        <f>+IFERROR(VLOOKUP(Cursos[[#This Row],[Modelo correcto]],Modelos[[Modelo correcto]:[¿En línea?]],3,FALSE),"REVISAR")</f>
        <v>SÍ</v>
      </c>
      <c r="F6408" s="18" t="str">
        <f>+Cursos[[#This Row],[IS]]&amp;Cursos[[#This Row],[Modelo correcto]]</f>
        <v>JACINTO RONDERO SAVINIRAC5500</v>
      </c>
      <c r="G6408" s="18">
        <v>1</v>
      </c>
      <c r="H6408" s="19">
        <v>43952</v>
      </c>
      <c r="I6408" s="18" t="str">
        <f>+IFERROR(VLOOKUP(Cursos[[#This Row],[Modelo correcto]],Modelos[[Modelo correcto]:[Aplica para certificación]],4,FALSE),"REVISAR")</f>
        <v>SÍ</v>
      </c>
    </row>
    <row r="6409" spans="1:9" x14ac:dyDescent="0.25">
      <c r="A6409" s="144" t="s">
        <v>328</v>
      </c>
      <c r="B6409">
        <v>1</v>
      </c>
      <c r="C6409" s="10" t="s">
        <v>281</v>
      </c>
      <c r="D6409" s="18" t="str">
        <f>+IFERROR(VLOOKUP(Cursos[[#This Row],[Modelo correcto]],Modelos[[Modelo correcto]:[¿En línea?]],2,FALSE),"REVISAR")</f>
        <v>XEROX</v>
      </c>
      <c r="E6409" s="18" t="str">
        <f>+IFERROR(VLOOKUP(Cursos[[#This Row],[Modelo correcto]],Modelos[[Modelo correcto]:[¿En línea?]],3,FALSE),"REVISAR")</f>
        <v>SÍ</v>
      </c>
      <c r="F6409" s="18" t="str">
        <f>+Cursos[[#This Row],[IS]]&amp;Cursos[[#This Row],[Modelo correcto]]</f>
        <v>JACINTO RONDERO SAVINA4HCF</v>
      </c>
      <c r="G6409" s="18">
        <v>0</v>
      </c>
      <c r="H6409" s="19">
        <v>43952</v>
      </c>
      <c r="I6409" s="18" t="str">
        <f>+IFERROR(VLOOKUP(Cursos[[#This Row],[Modelo correcto]],Modelos[[Modelo correcto]:[Aplica para certificación]],4,FALSE),"REVISAR")</f>
        <v>SÍ</v>
      </c>
    </row>
    <row r="6410" spans="1:9" x14ac:dyDescent="0.25">
      <c r="A6410" s="144" t="s">
        <v>328</v>
      </c>
      <c r="B6410">
        <v>1</v>
      </c>
      <c r="C6410" s="10" t="s">
        <v>266</v>
      </c>
      <c r="D6410" s="18" t="str">
        <f>+IFERROR(VLOOKUP(Cursos[[#This Row],[Modelo correcto]],Modelos[[Modelo correcto]:[¿En línea?]],2,FALSE),"REVISAR")</f>
        <v>XEROX</v>
      </c>
      <c r="E6410" s="18" t="str">
        <f>+IFERROR(VLOOKUP(Cursos[[#This Row],[Modelo correcto]],Modelos[[Modelo correcto]:[¿En línea?]],3,FALSE),"REVISAR")</f>
        <v>SÍ</v>
      </c>
      <c r="F6410" s="18" t="str">
        <f>+Cursos[[#This Row],[IS]]&amp;Cursos[[#This Row],[Modelo correcto]]</f>
        <v>JACINTO RONDERO SAVINVC70NTF</v>
      </c>
      <c r="G6410" s="18">
        <v>0</v>
      </c>
      <c r="H6410" s="44">
        <v>43952</v>
      </c>
      <c r="I6410" s="18" t="str">
        <f>+IFERROR(VLOOKUP(Cursos[[#This Row],[Modelo correcto]],Modelos[[Modelo correcto]:[Aplica para certificación]],4,FALSE),"REVISAR")</f>
        <v>SÍ</v>
      </c>
    </row>
    <row r="6411" spans="1:9" x14ac:dyDescent="0.25">
      <c r="A6411" s="144" t="s">
        <v>328</v>
      </c>
      <c r="B6411">
        <v>1</v>
      </c>
      <c r="C6411" s="10" t="s">
        <v>202</v>
      </c>
      <c r="D6411" s="18" t="str">
        <f>+IFERROR(VLOOKUP(Cursos[[#This Row],[Modelo correcto]],Modelos[[Modelo correcto]:[¿En línea?]],2,FALSE),"REVISAR")</f>
        <v>XEROX</v>
      </c>
      <c r="E6411" s="18" t="str">
        <f>+IFERROR(VLOOKUP(Cursos[[#This Row],[Modelo correcto]],Modelos[[Modelo correcto]:[¿En línea?]],3,FALSE),"REVISAR")</f>
        <v>SÍ</v>
      </c>
      <c r="F6411" s="18" t="str">
        <f>+Cursos[[#This Row],[IS]]&amp;Cursos[[#This Row],[Modelo correcto]]</f>
        <v>JACINTO RONDERO SAVINCLR101</v>
      </c>
      <c r="G6411" s="18">
        <v>1</v>
      </c>
      <c r="H6411" s="19">
        <v>43952</v>
      </c>
      <c r="I6411" s="18" t="str">
        <f>+IFERROR(VLOOKUP(Cursos[[#This Row],[Modelo correcto]],Modelos[[Modelo correcto]:[Aplica para certificación]],4,FALSE),"REVISAR")</f>
        <v>SÍ</v>
      </c>
    </row>
    <row r="6412" spans="1:9" x14ac:dyDescent="0.25">
      <c r="A6412" s="144" t="s">
        <v>328</v>
      </c>
      <c r="B6412">
        <v>1</v>
      </c>
      <c r="C6412" s="10" t="s">
        <v>292</v>
      </c>
      <c r="D6412" s="18" t="str">
        <f>+IFERROR(VLOOKUP(Cursos[[#This Row],[Modelo correcto]],Modelos[[Modelo correcto]:[¿En línea?]],2,FALSE),"REVISAR")</f>
        <v>XEROX</v>
      </c>
      <c r="E6412" s="18" t="str">
        <f>+IFERROR(VLOOKUP(Cursos[[#This Row],[Modelo correcto]],Modelos[[Modelo correcto]:[¿En línea?]],3,FALSE),"REVISAR")</f>
        <v>SÍ</v>
      </c>
      <c r="F6412" s="18" t="str">
        <f>+Cursos[[#This Row],[IS]]&amp;Cursos[[#This Row],[Modelo correcto]]</f>
        <v>JACINTO RONDERO SAVINFAX101</v>
      </c>
      <c r="G6412" s="18">
        <v>0</v>
      </c>
      <c r="H6412" s="19">
        <v>43952</v>
      </c>
      <c r="I6412" s="18" t="str">
        <f>+IFERROR(VLOOKUP(Cursos[[#This Row],[Modelo correcto]],Modelos[[Modelo correcto]:[Aplica para certificación]],4,FALSE),"REVISAR")</f>
        <v>SÍ</v>
      </c>
    </row>
    <row r="6413" spans="1:9" x14ac:dyDescent="0.25">
      <c r="A6413" s="144" t="s">
        <v>328</v>
      </c>
      <c r="B6413">
        <v>1</v>
      </c>
      <c r="C6413" s="10" t="s">
        <v>1284</v>
      </c>
      <c r="D6413" s="18" t="str">
        <f>+IFERROR(VLOOKUP(Cursos[[#This Row],[Modelo correcto]],Modelos[[Modelo correcto]:[¿En línea?]],2,FALSE),"REVISAR")</f>
        <v>XEROX</v>
      </c>
      <c r="E6413" s="18" t="str">
        <f>+IFERROR(VLOOKUP(Cursos[[#This Row],[Modelo correcto]],Modelos[[Modelo correcto]:[¿En línea?]],3,FALSE),"REVISAR")</f>
        <v>SÍ</v>
      </c>
      <c r="F6413" s="18" t="str">
        <f>+Cursos[[#This Row],[IS]]&amp;Cursos[[#This Row],[Modelo correcto]]</f>
        <v>JACINTO RONDERO SAVINPFIM01</v>
      </c>
      <c r="G6413" s="18">
        <v>0</v>
      </c>
      <c r="H6413" s="19">
        <v>43952</v>
      </c>
      <c r="I6413" s="18" t="str">
        <f>+IFERROR(VLOOKUP(Cursos[[#This Row],[Modelo correcto]],Modelos[[Modelo correcto]:[Aplica para certificación]],4,FALSE),"REVISAR")</f>
        <v>NO</v>
      </c>
    </row>
    <row r="6414" spans="1:9" x14ac:dyDescent="0.25">
      <c r="A6414" s="144" t="s">
        <v>328</v>
      </c>
      <c r="B6414">
        <v>1</v>
      </c>
      <c r="C6414" s="10" t="s">
        <v>78</v>
      </c>
      <c r="D6414" s="18" t="str">
        <f>+IFERROR(VLOOKUP(Cursos[[#This Row],[Modelo correcto]],Modelos[[Modelo correcto]:[¿En línea?]],2,FALSE),"REVISAR")</f>
        <v>XEROX</v>
      </c>
      <c r="E6414" s="18" t="str">
        <f>+IFERROR(VLOOKUP(Cursos[[#This Row],[Modelo correcto]],Modelos[[Modelo correcto]:[¿En línea?]],3,FALSE),"REVISAR")</f>
        <v>SÍ</v>
      </c>
      <c r="F6414" s="18" t="str">
        <f>+Cursos[[#This Row],[IS]]&amp;Cursos[[#This Row],[Modelo correcto]]</f>
        <v>JACINTO RONDERO SAVINWC57XFA</v>
      </c>
      <c r="G6414" s="18">
        <v>0</v>
      </c>
      <c r="H6414" s="19">
        <v>43952</v>
      </c>
      <c r="I6414" s="18" t="str">
        <f>+IFERROR(VLOOKUP(Cursos[[#This Row],[Modelo correcto]],Modelos[[Modelo correcto]:[Aplica para certificación]],4,FALSE),"REVISAR")</f>
        <v>NO</v>
      </c>
    </row>
    <row r="6415" spans="1:9" x14ac:dyDescent="0.25">
      <c r="A6415" s="144" t="s">
        <v>328</v>
      </c>
      <c r="B6415">
        <v>1</v>
      </c>
      <c r="C6415" s="10" t="s">
        <v>264</v>
      </c>
      <c r="D6415" s="18" t="str">
        <f>+IFERROR(VLOOKUP(Cursos[[#This Row],[Modelo correcto]],Modelos[[Modelo correcto]:[¿En línea?]],2,FALSE),"REVISAR")</f>
        <v>XEROX</v>
      </c>
      <c r="E6415" s="18" t="str">
        <f>+IFERROR(VLOOKUP(Cursos[[#This Row],[Modelo correcto]],Modelos[[Modelo correcto]:[¿En línea?]],3,FALSE),"REVISAR")</f>
        <v>SÍ</v>
      </c>
      <c r="F6415" s="18" t="str">
        <f>+Cursos[[#This Row],[IS]]&amp;Cursos[[#This Row],[Modelo correcto]]</f>
        <v>JACINTO RONDERO SAVINW3345LP</v>
      </c>
      <c r="G6415" s="18">
        <v>1</v>
      </c>
      <c r="H6415" s="19">
        <v>43952</v>
      </c>
      <c r="I6415" s="18" t="str">
        <f>+IFERROR(VLOOKUP(Cursos[[#This Row],[Modelo correcto]],Modelos[[Modelo correcto]:[Aplica para certificación]],4,FALSE),"REVISAR")</f>
        <v>SÍ</v>
      </c>
    </row>
    <row r="6416" spans="1:9" x14ac:dyDescent="0.25">
      <c r="A6416" s="144" t="s">
        <v>328</v>
      </c>
      <c r="B6416">
        <v>1</v>
      </c>
      <c r="C6416" s="63" t="s">
        <v>289</v>
      </c>
      <c r="D6416" s="18" t="str">
        <f>+IFERROR(VLOOKUP(Cursos[[#This Row],[Modelo correcto]],Modelos[[Modelo correcto]:[¿En línea?]],2,FALSE),"REVISAR")</f>
        <v>XEROX</v>
      </c>
      <c r="E6416" s="18" t="str">
        <f>+IFERROR(VLOOKUP(Cursos[[#This Row],[Modelo correcto]],Modelos[[Modelo correcto]:[¿En línea?]],3,FALSE),"REVISAR")</f>
        <v>SÍ</v>
      </c>
      <c r="F6416" s="18" t="str">
        <f>+Cursos[[#This Row],[IS]]&amp;Cursos[[#This Row],[Modelo correcto]]</f>
        <v>JACINTO RONDERO SAVINOFLXFIN</v>
      </c>
      <c r="G6416" s="18">
        <v>1</v>
      </c>
      <c r="H6416" s="19">
        <v>43952</v>
      </c>
      <c r="I6416" s="18" t="str">
        <f>+IFERROR(VLOOKUP(Cursos[[#This Row],[Modelo correcto]],Modelos[[Modelo correcto]:[Aplica para certificación]],4,FALSE),"REVISAR")</f>
        <v>SÍ</v>
      </c>
    </row>
    <row r="6417" spans="1:9" x14ac:dyDescent="0.25">
      <c r="A6417" s="144" t="s">
        <v>328</v>
      </c>
      <c r="B6417">
        <v>1</v>
      </c>
      <c r="C6417" s="63" t="s">
        <v>296</v>
      </c>
      <c r="D6417" s="18" t="str">
        <f>+IFERROR(VLOOKUP(Cursos[[#This Row],[Modelo correcto]],Modelos[[Modelo correcto]:[¿En línea?]],2,FALSE),"REVISAR")</f>
        <v>XEROX</v>
      </c>
      <c r="E6417" s="18" t="str">
        <f>+IFERROR(VLOOKUP(Cursos[[#This Row],[Modelo correcto]],Modelos[[Modelo correcto]:[¿En línea?]],3,FALSE),"REVISAR")</f>
        <v>SÍ</v>
      </c>
      <c r="F6417" s="18" t="str">
        <f>+Cursos[[#This Row],[IS]]&amp;Cursos[[#This Row],[Modelo correcto]]</f>
        <v>JACINTO RONDERO SAVININSNTFR</v>
      </c>
      <c r="G6417" s="18">
        <v>1</v>
      </c>
      <c r="H6417" s="19">
        <v>43952</v>
      </c>
      <c r="I6417" s="18" t="str">
        <f>+IFERROR(VLOOKUP(Cursos[[#This Row],[Modelo correcto]],Modelos[[Modelo correcto]:[Aplica para certificación]],4,FALSE),"REVISAR")</f>
        <v>SÍ</v>
      </c>
    </row>
    <row r="6418" spans="1:9" x14ac:dyDescent="0.25">
      <c r="A6418" s="144" t="s">
        <v>328</v>
      </c>
      <c r="B6418">
        <v>1</v>
      </c>
      <c r="C6418" s="63" t="s">
        <v>1313</v>
      </c>
      <c r="D6418" s="18" t="str">
        <f>+IFERROR(VLOOKUP(Cursos[[#This Row],[Modelo correcto]],Modelos[[Modelo correcto]:[¿En línea?]],2,FALSE),"REVISAR")</f>
        <v>HP</v>
      </c>
      <c r="E6418" s="18" t="str">
        <f>+IFERROR(VLOOKUP(Cursos[[#This Row],[Modelo correcto]],Modelos[[Modelo correcto]:[¿En línea?]],3,FALSE),"REVISAR")</f>
        <v>SÍ</v>
      </c>
      <c r="F6418" s="18" t="str">
        <f>+Cursos[[#This Row],[IS]]&amp;Cursos[[#This Row],[Modelo correcto]]</f>
        <v>JACINTO RONDERO SAVINE60000</v>
      </c>
      <c r="G6418" s="18">
        <v>0</v>
      </c>
      <c r="H6418" s="19">
        <v>43952</v>
      </c>
      <c r="I6418" s="18" t="str">
        <f>+IFERROR(VLOOKUP(Cursos[[#This Row],[Modelo correcto]],Modelos[[Modelo correcto]:[Aplica para certificación]],4,FALSE),"REVISAR")</f>
        <v>NO</v>
      </c>
    </row>
    <row r="6419" spans="1:9" x14ac:dyDescent="0.25">
      <c r="A6419" s="144" t="s">
        <v>328</v>
      </c>
      <c r="B6419">
        <v>1</v>
      </c>
      <c r="C6419" s="10" t="s">
        <v>1821</v>
      </c>
      <c r="D6419" s="18" t="str">
        <f>+IFERROR(VLOOKUP(Cursos[[#This Row],[Modelo correcto]],Modelos[[Modelo correcto]:[¿En línea?]],2,FALSE),"REVISAR")</f>
        <v>OKI</v>
      </c>
      <c r="E6419" s="18" t="str">
        <f>+IFERROR(VLOOKUP(Cursos[[#This Row],[Modelo correcto]],Modelos[[Modelo correcto]:[¿En línea?]],3,FALSE),"REVISAR")</f>
        <v>NO</v>
      </c>
      <c r="F6419" s="18" t="str">
        <f>+Cursos[[#This Row],[IS]]&amp;Cursos[[#This Row],[Modelo correcto]]</f>
        <v>JACINTO RONDERO SAVINBreak&amp;Fix equipos ES5112, ES4172, ES516</v>
      </c>
      <c r="G6419" s="18">
        <v>1</v>
      </c>
      <c r="H6419" s="19">
        <v>44013</v>
      </c>
      <c r="I6419" s="18" t="str">
        <f>+IFERROR(VLOOKUP(Cursos[[#This Row],[Modelo correcto]],Modelos[[Modelo correcto]:[Aplica para certificación]],4,FALSE),"REVISAR")</f>
        <v>SÍ</v>
      </c>
    </row>
    <row r="6420" spans="1:9" x14ac:dyDescent="0.25">
      <c r="A6420" s="144" t="s">
        <v>2780</v>
      </c>
      <c r="B6420">
        <v>1</v>
      </c>
      <c r="C6420" s="10" t="s">
        <v>466</v>
      </c>
      <c r="D6420" s="145" t="str">
        <f>+IFERROR(VLOOKUP(Cursos[[#This Row],[Modelo correcto]],Modelos[[Modelo correcto]:[¿En línea?]],2,FALSE),"REVISAR")</f>
        <v>XEROX</v>
      </c>
      <c r="E6420" s="145" t="str">
        <f>+IFERROR(VLOOKUP(Cursos[[#This Row],[Modelo correcto]],Modelos[[Modelo correcto]:[¿En línea?]],3,FALSE),"REVISAR")</f>
        <v>NO</v>
      </c>
      <c r="F6420" s="18" t="str">
        <f>+Cursos[[#This Row],[IS]]&amp;Cursos[[#This Row],[Modelo correcto]]</f>
        <v>GERARDO DANIEL MOLINA RAMIREZD95</v>
      </c>
      <c r="G6420" s="18">
        <v>1</v>
      </c>
      <c r="H6420" s="18"/>
      <c r="I6420" s="18" t="str">
        <f>+IFERROR(VLOOKUP(Cursos[[#This Row],[Modelo correcto]],Modelos[[Modelo correcto]:[Aplica para certificación]],4,FALSE),"REVISAR")</f>
        <v>NO</v>
      </c>
    </row>
    <row r="6421" spans="1:9" x14ac:dyDescent="0.25">
      <c r="A6421" s="144" t="s">
        <v>2780</v>
      </c>
      <c r="B6421">
        <v>0</v>
      </c>
      <c r="C6421" s="10" t="s">
        <v>935</v>
      </c>
      <c r="D6421" s="145" t="str">
        <f>+IFERROR(VLOOKUP(Cursos[[#This Row],[Modelo correcto]],Modelos[[Modelo correcto]:[¿En línea?]],2,FALSE),"REVISAR")</f>
        <v>XEROX</v>
      </c>
      <c r="E6421" s="145" t="str">
        <f>+IFERROR(VLOOKUP(Cursos[[#This Row],[Modelo correcto]],Modelos[[Modelo correcto]:[¿En línea?]],3,FALSE),"REVISAR")</f>
        <v>NO</v>
      </c>
      <c r="F6421" s="18" t="str">
        <f>+Cursos[[#This Row],[IS]]&amp;Cursos[[#This Row],[Modelo correcto]]</f>
        <v>GERARDO DANIEL MOLINA RAMIREZDM4700</v>
      </c>
      <c r="G6421" s="18">
        <v>1</v>
      </c>
      <c r="H6421" s="18"/>
      <c r="I6421" s="18" t="str">
        <f>+IFERROR(VLOOKUP(Cursos[[#This Row],[Modelo correcto]],Modelos[[Modelo correcto]:[Aplica para certificación]],4,FALSE),"REVISAR")</f>
        <v>NO</v>
      </c>
    </row>
    <row r="6422" spans="1:9" x14ac:dyDescent="0.25">
      <c r="A6422" s="144" t="s">
        <v>2780</v>
      </c>
      <c r="B6422">
        <v>0</v>
      </c>
      <c r="C6422" s="10" t="s">
        <v>791</v>
      </c>
      <c r="D6422" s="10" t="str">
        <f>+IFERROR(VLOOKUP(Cursos[[#This Row],[Modelo correcto]],Modelos[[Modelo correcto]:[¿En línea?]],2,FALSE),"REVISAR")</f>
        <v>XEROX</v>
      </c>
      <c r="E6422" s="10" t="str">
        <f>+IFERROR(VLOOKUP(Cursos[[#This Row],[Modelo correcto]],Modelos[[Modelo correcto]:[¿En línea?]],3,FALSE),"REVISAR")</f>
        <v>NO</v>
      </c>
      <c r="F6422" s="18" t="str">
        <f>+Cursos[[#This Row],[IS]]&amp;Cursos[[#This Row],[Modelo correcto]]</f>
        <v>GERARDO DANIEL MOLINA RAMIREZWC5330</v>
      </c>
      <c r="G6422" s="18">
        <v>1</v>
      </c>
      <c r="H6422" s="18"/>
      <c r="I6422" s="18" t="str">
        <f>+IFERROR(VLOOKUP(Cursos[[#This Row],[Modelo correcto]],Modelos[[Modelo correcto]:[Aplica para certificación]],4,FALSE),"REVISAR")</f>
        <v>NO</v>
      </c>
    </row>
    <row r="6423" spans="1:9" x14ac:dyDescent="0.25">
      <c r="A6423" s="144" t="s">
        <v>328</v>
      </c>
      <c r="B6423">
        <v>1</v>
      </c>
      <c r="C6423" s="10" t="s">
        <v>1706</v>
      </c>
      <c r="D6423" s="18" t="str">
        <f>+IFERROR(VLOOKUP(Cursos[[#This Row],[Modelo correcto]],Modelos[[Modelo correcto]:[¿En línea?]],2,FALSE),"REVISAR")</f>
        <v>OKI</v>
      </c>
      <c r="E6423" s="18" t="str">
        <f>+IFERROR(VLOOKUP(Cursos[[#This Row],[Modelo correcto]],Modelos[[Modelo correcto]:[¿En línea?]],3,FALSE),"REVISAR")</f>
        <v>NO</v>
      </c>
      <c r="F6423" s="18" t="str">
        <f>+Cursos[[#This Row],[IS]]&amp;Cursos[[#This Row],[Modelo correcto]]</f>
        <v>JACINTO RONDERO SAVINDICOM</v>
      </c>
      <c r="G6423" s="18">
        <v>1</v>
      </c>
      <c r="H6423" s="19">
        <v>44013</v>
      </c>
      <c r="I6423" s="18" t="str">
        <f>+IFERROR(VLOOKUP(Cursos[[#This Row],[Modelo correcto]],Modelos[[Modelo correcto]:[Aplica para certificación]],4,FALSE),"REVISAR")</f>
        <v>SÍ</v>
      </c>
    </row>
    <row r="6424" spans="1:9" x14ac:dyDescent="0.25">
      <c r="A6424" s="144" t="s">
        <v>2780</v>
      </c>
      <c r="B6424">
        <v>1</v>
      </c>
      <c r="C6424" s="10" t="s">
        <v>33</v>
      </c>
      <c r="D6424" s="145" t="str">
        <f>+IFERROR(VLOOKUP(Cursos[[#This Row],[Modelo correcto]],Modelos[[Modelo correcto]:[¿En línea?]],2,FALSE),"REVISAR")</f>
        <v>XEROX</v>
      </c>
      <c r="E6424" s="145" t="str">
        <f>+IFERROR(VLOOKUP(Cursos[[#This Row],[Modelo correcto]],Modelos[[Modelo correcto]:[¿En línea?]],3,FALSE),"REVISAR")</f>
        <v>NO</v>
      </c>
      <c r="F6424" s="18" t="str">
        <f>+Cursos[[#This Row],[IS]]&amp;Cursos[[#This Row],[Modelo correcto]]</f>
        <v>GERARDO DANIEL MOLINA RAMIREZWC5855</v>
      </c>
      <c r="G6424" s="18">
        <v>1</v>
      </c>
      <c r="H6424" s="18"/>
      <c r="I6424" s="18" t="str">
        <f>+IFERROR(VLOOKUP(Cursos[[#This Row],[Modelo correcto]],Modelos[[Modelo correcto]:[Aplica para certificación]],4,FALSE),"REVISAR")</f>
        <v>NO</v>
      </c>
    </row>
    <row r="6425" spans="1:9" x14ac:dyDescent="0.25">
      <c r="A6425" s="144" t="s">
        <v>2780</v>
      </c>
      <c r="B6425">
        <v>1</v>
      </c>
      <c r="C6425" s="10" t="s">
        <v>793</v>
      </c>
      <c r="D6425" s="10" t="str">
        <f>+IFERROR(VLOOKUP(Cursos[[#This Row],[Modelo correcto]],Modelos[[Modelo correcto]:[¿En línea?]],2,FALSE),"REVISAR")</f>
        <v>XEROX</v>
      </c>
      <c r="E6425" s="10" t="str">
        <f>+IFERROR(VLOOKUP(Cursos[[#This Row],[Modelo correcto]],Modelos[[Modelo correcto]:[¿En línea?]],3,FALSE),"REVISAR")</f>
        <v>NO</v>
      </c>
      <c r="F6425" s="18" t="str">
        <f>+Cursos[[#This Row],[IS]]&amp;Cursos[[#This Row],[Modelo correcto]]</f>
        <v>GERARDO DANIEL MOLINA RAMIREZWC5955</v>
      </c>
      <c r="G6425" s="18">
        <v>1</v>
      </c>
      <c r="H6425" s="18"/>
      <c r="I6425" s="18" t="str">
        <f>+IFERROR(VLOOKUP(Cursos[[#This Row],[Modelo correcto]],Modelos[[Modelo correcto]:[Aplica para certificación]],4,FALSE),"REVISAR")</f>
        <v>NO</v>
      </c>
    </row>
    <row r="6426" spans="1:9" x14ac:dyDescent="0.25">
      <c r="A6426" s="144" t="s">
        <v>2780</v>
      </c>
      <c r="B6426">
        <v>1</v>
      </c>
      <c r="C6426" s="10" t="s">
        <v>796</v>
      </c>
      <c r="D6426" s="145" t="str">
        <f>+IFERROR(VLOOKUP(Cursos[[#This Row],[Modelo correcto]],Modelos[[Modelo correcto]:[¿En línea?]],2,FALSE),"REVISAR")</f>
        <v>XEROX</v>
      </c>
      <c r="E6426" s="145" t="str">
        <f>+IFERROR(VLOOKUP(Cursos[[#This Row],[Modelo correcto]],Modelos[[Modelo correcto]:[¿En línea?]],3,FALSE),"REVISAR")</f>
        <v>NO</v>
      </c>
      <c r="F6426" s="18" t="str">
        <f>+Cursos[[#This Row],[IS]]&amp;Cursos[[#This Row],[Modelo correcto]]</f>
        <v>GERARDO DANIEL MOLINA RAMIREZWC7850</v>
      </c>
      <c r="G6426" s="18">
        <v>1</v>
      </c>
      <c r="H6426" s="18"/>
      <c r="I6426" s="18" t="str">
        <f>+IFERROR(VLOOKUP(Cursos[[#This Row],[Modelo correcto]],Modelos[[Modelo correcto]:[Aplica para certificación]],4,FALSE),"REVISAR")</f>
        <v>NO</v>
      </c>
    </row>
    <row r="6427" spans="1:9" x14ac:dyDescent="0.25">
      <c r="A6427" s="144" t="s">
        <v>328</v>
      </c>
      <c r="B6427">
        <v>1</v>
      </c>
      <c r="C6427" s="10" t="s">
        <v>538</v>
      </c>
      <c r="D6427" s="18" t="str">
        <f>+IFERROR(VLOOKUP(Cursos[[#This Row],[Modelo correcto]],Modelos[[Modelo correcto]:[¿En línea?]],2,FALSE),"REVISAR")</f>
        <v>CANON</v>
      </c>
      <c r="E6427" s="18" t="str">
        <f>+IFERROR(VLOOKUP(Cursos[[#This Row],[Modelo correcto]],Modelos[[Modelo correcto]:[¿En línea?]],3,FALSE),"REVISAR")</f>
        <v>NO</v>
      </c>
      <c r="F6427" s="18" t="str">
        <f>+Cursos[[#This Row],[IS]]&amp;Cursos[[#This Row],[Modelo correcto]]</f>
        <v>JACINTO RONDERO SAVINCONECTIVIDAD</v>
      </c>
      <c r="G6427" s="18">
        <v>1</v>
      </c>
      <c r="H6427" s="19">
        <v>43922</v>
      </c>
      <c r="I6427" s="18" t="str">
        <f>+IFERROR(VLOOKUP(Cursos[[#This Row],[Modelo correcto]],Modelos[[Modelo correcto]:[Aplica para certificación]],4,FALSE),"REVISAR")</f>
        <v>SÍ</v>
      </c>
    </row>
    <row r="6428" spans="1:9" x14ac:dyDescent="0.25">
      <c r="A6428" s="144" t="s">
        <v>328</v>
      </c>
      <c r="B6428">
        <v>1</v>
      </c>
      <c r="C6428" s="10" t="s">
        <v>844</v>
      </c>
      <c r="D6428" s="18" t="str">
        <f>+IFERROR(VLOOKUP(Cursos[[#This Row],[Modelo correcto]],Modelos[[Modelo correcto]:[¿En línea?]],2,FALSE),"REVISAR")</f>
        <v>CANON</v>
      </c>
      <c r="E6428" s="18" t="str">
        <f>+IFERROR(VLOOKUP(Cursos[[#This Row],[Modelo correcto]],Modelos[[Modelo correcto]:[¿En línea?]],3,FALSE),"REVISAR")</f>
        <v>NO</v>
      </c>
      <c r="F6428" s="18" t="str">
        <f>+Cursos[[#This Row],[IS]]&amp;Cursos[[#This Row],[Modelo correcto]]</f>
        <v>JACINTO RONDERO SAVINUniversal Send</v>
      </c>
      <c r="G6428" s="18">
        <v>1</v>
      </c>
      <c r="H6428" s="19">
        <v>43922</v>
      </c>
      <c r="I6428" s="18" t="str">
        <f>+IFERROR(VLOOKUP(Cursos[[#This Row],[Modelo correcto]],Modelos[[Modelo correcto]:[Aplica para certificación]],4,FALSE),"REVISAR")</f>
        <v>NO</v>
      </c>
    </row>
    <row r="6429" spans="1:9" x14ac:dyDescent="0.25">
      <c r="A6429" s="144" t="s">
        <v>319</v>
      </c>
      <c r="B6429">
        <v>1</v>
      </c>
      <c r="C6429" s="10" t="s">
        <v>930</v>
      </c>
      <c r="D6429" s="145" t="str">
        <f>+IFERROR(VLOOKUP(Cursos[[#This Row],[Modelo correcto]],Modelos[[Modelo correcto]:[¿En línea?]],2,FALSE),"REVISAR")</f>
        <v>RICOH</v>
      </c>
      <c r="E6429" s="145" t="str">
        <f>+IFERROR(VLOOKUP(Cursos[[#This Row],[Modelo correcto]],Modelos[[Modelo correcto]:[¿En línea?]],3,FALSE),"REVISAR")</f>
        <v>NO</v>
      </c>
      <c r="F6429" s="18" t="str">
        <f>+Cursos[[#This Row],[IS]]&amp;Cursos[[#This Row],[Modelo correcto]]</f>
        <v>FRANCISCO JAVIER CABALLERO DIAZAF1113</v>
      </c>
      <c r="G6429" s="18">
        <v>1</v>
      </c>
      <c r="H6429" s="18"/>
      <c r="I6429" s="18" t="str">
        <f>+IFERROR(VLOOKUP(Cursos[[#This Row],[Modelo correcto]],Modelos[[Modelo correcto]:[Aplica para certificación]],4,FALSE),"REVISAR")</f>
        <v>NO</v>
      </c>
    </row>
    <row r="6430" spans="1:9" x14ac:dyDescent="0.25">
      <c r="A6430" s="144" t="s">
        <v>319</v>
      </c>
      <c r="B6430">
        <v>1</v>
      </c>
      <c r="C6430" s="10" t="s">
        <v>932</v>
      </c>
      <c r="D6430" s="10" t="str">
        <f>+IFERROR(VLOOKUP(Cursos[[#This Row],[Modelo correcto]],Modelos[[Modelo correcto]:[¿En línea?]],2,FALSE),"REVISAR")</f>
        <v>KODAK</v>
      </c>
      <c r="E6430" s="10" t="str">
        <f>+IFERROR(VLOOKUP(Cursos[[#This Row],[Modelo correcto]],Modelos[[Modelo correcto]:[¿En línea?]],3,FALSE),"REVISAR")</f>
        <v>NO</v>
      </c>
      <c r="F6430" s="18" t="str">
        <f>+Cursos[[#This Row],[IS]]&amp;Cursos[[#This Row],[Modelo correcto]]</f>
        <v>FRANCISCO JAVIER CABALLERO DIAZi1220</v>
      </c>
      <c r="G6430" s="18">
        <v>1</v>
      </c>
      <c r="H6430" s="18"/>
      <c r="I6430" s="18" t="str">
        <f>+IFERROR(VLOOKUP(Cursos[[#This Row],[Modelo correcto]],Modelos[[Modelo correcto]:[Aplica para certificación]],4,FALSE),"REVISAR")</f>
        <v>NO</v>
      </c>
    </row>
    <row r="6431" spans="1:9" x14ac:dyDescent="0.25">
      <c r="A6431" s="144" t="s">
        <v>319</v>
      </c>
      <c r="B6431">
        <v>1</v>
      </c>
      <c r="C6431" s="10" t="s">
        <v>934</v>
      </c>
      <c r="D6431" s="10" t="str">
        <f>+IFERROR(VLOOKUP(Cursos[[#This Row],[Modelo correcto]],Modelos[[Modelo correcto]:[¿En línea?]],2,FALSE),"REVISAR")</f>
        <v>CANON</v>
      </c>
      <c r="E6431" s="10" t="str">
        <f>+IFERROR(VLOOKUP(Cursos[[#This Row],[Modelo correcto]],Modelos[[Modelo correcto]:[¿En línea?]],3,FALSE),"REVISAR")</f>
        <v>NO</v>
      </c>
      <c r="F6431" s="18" t="str">
        <f>+Cursos[[#This Row],[IS]]&amp;Cursos[[#This Row],[Modelo correcto]]</f>
        <v>FRANCISCO JAVIER CABALLERO DIAZIPF710</v>
      </c>
      <c r="G6431" s="18">
        <v>1</v>
      </c>
      <c r="H6431" s="18"/>
      <c r="I6431" s="18" t="str">
        <f>+IFERROR(VLOOKUP(Cursos[[#This Row],[Modelo correcto]],Modelos[[Modelo correcto]:[Aplica para certificación]],4,FALSE),"REVISAR")</f>
        <v>NO</v>
      </c>
    </row>
    <row r="6432" spans="1:9" x14ac:dyDescent="0.25">
      <c r="A6432" s="144" t="s">
        <v>319</v>
      </c>
      <c r="B6432">
        <v>1</v>
      </c>
      <c r="C6432" s="10" t="s">
        <v>931</v>
      </c>
      <c r="D6432" s="145" t="str">
        <f>+IFERROR(VLOOKUP(Cursos[[#This Row],[Modelo correcto]],Modelos[[Modelo correcto]:[¿En línea?]],2,FALSE),"REVISAR")</f>
        <v>BROTHER</v>
      </c>
      <c r="E6432" s="145" t="str">
        <f>+IFERROR(VLOOKUP(Cursos[[#This Row],[Modelo correcto]],Modelos[[Modelo correcto]:[¿En línea?]],3,FALSE),"REVISAR")</f>
        <v>NO</v>
      </c>
      <c r="F6432" s="18" t="str">
        <f>+Cursos[[#This Row],[IS]]&amp;Cursos[[#This Row],[Modelo correcto]]</f>
        <v>FRANCISCO JAVIER CABALLERO DIAZMFC 8950 DW</v>
      </c>
      <c r="G6432" s="18">
        <v>1</v>
      </c>
      <c r="H6432" s="18"/>
      <c r="I6432" s="18" t="str">
        <f>+IFERROR(VLOOKUP(Cursos[[#This Row],[Modelo correcto]],Modelos[[Modelo correcto]:[Aplica para certificación]],4,FALSE),"REVISAR")</f>
        <v>NO</v>
      </c>
    </row>
    <row r="6433" spans="1:9" x14ac:dyDescent="0.25">
      <c r="A6433" s="144" t="s">
        <v>328</v>
      </c>
      <c r="B6433">
        <v>1</v>
      </c>
      <c r="C6433" s="10" t="s">
        <v>1423</v>
      </c>
      <c r="D6433" s="18" t="str">
        <f>+IFERROR(VLOOKUP(Cursos[[#This Row],[Modelo correcto]],Modelos[[Modelo correcto]:[¿En línea?]],2,FALSE),"REVISAR")</f>
        <v>LEXMARK</v>
      </c>
      <c r="E6433" s="18" t="str">
        <f>+IFERROR(VLOOKUP(Cursos[[#This Row],[Modelo correcto]],Modelos[[Modelo correcto]:[¿En línea?]],3,FALSE),"REVISAR")</f>
        <v>NO</v>
      </c>
      <c r="F6433" s="18" t="str">
        <f>+Cursos[[#This Row],[IS]]&amp;Cursos[[#This Row],[Modelo correcto]]</f>
        <v>JACINTO RONDERO SAVINDevice &amp; Fleet Management</v>
      </c>
      <c r="G6433" s="18">
        <v>1</v>
      </c>
      <c r="H6433" s="19">
        <v>43952</v>
      </c>
      <c r="I6433" s="18" t="str">
        <f>+IFERROR(VLOOKUP(Cursos[[#This Row],[Modelo correcto]],Modelos[[Modelo correcto]:[Aplica para certificación]],4,FALSE),"REVISAR")</f>
        <v>SÍ</v>
      </c>
    </row>
    <row r="6434" spans="1:9" x14ac:dyDescent="0.25">
      <c r="A6434" s="144" t="s">
        <v>319</v>
      </c>
      <c r="B6434">
        <v>1</v>
      </c>
      <c r="C6434" s="10" t="s">
        <v>933</v>
      </c>
      <c r="D6434" s="10" t="str">
        <f>+IFERROR(VLOOKUP(Cursos[[#This Row],[Modelo correcto]],Modelos[[Modelo correcto]:[¿En línea?]],2,FALSE),"REVISAR")</f>
        <v>RICOH</v>
      </c>
      <c r="E6434" s="10" t="str">
        <f>+IFERROR(VLOOKUP(Cursos[[#This Row],[Modelo correcto]],Modelos[[Modelo correcto]:[¿En línea?]],3,FALSE),"REVISAR")</f>
        <v>NO</v>
      </c>
      <c r="F6434" s="18" t="str">
        <f>+Cursos[[#This Row],[IS]]&amp;Cursos[[#This Row],[Modelo correcto]]</f>
        <v>FRANCISCO JAVIER CABALLERO DIAZMP1500</v>
      </c>
      <c r="G6434" s="18">
        <v>1</v>
      </c>
      <c r="H6434" s="18"/>
      <c r="I6434" s="18" t="str">
        <f>+IFERROR(VLOOKUP(Cursos[[#This Row],[Modelo correcto]],Modelos[[Modelo correcto]:[Aplica para certificación]],4,FALSE),"REVISAR")</f>
        <v>NO</v>
      </c>
    </row>
    <row r="6435" spans="1:9" x14ac:dyDescent="0.25">
      <c r="A6435" s="144" t="s">
        <v>319</v>
      </c>
      <c r="B6435">
        <v>0</v>
      </c>
      <c r="C6435" s="10" t="s">
        <v>891</v>
      </c>
      <c r="D6435" s="145" t="str">
        <f>+IFERROR(VLOOKUP(Cursos[[#This Row],[Modelo correcto]],Modelos[[Modelo correcto]:[¿En línea?]],2,FALSE),"REVISAR")</f>
        <v>XEROX</v>
      </c>
      <c r="E6435" s="145" t="str">
        <f>+IFERROR(VLOOKUP(Cursos[[#This Row],[Modelo correcto]],Modelos[[Modelo correcto]:[¿En línea?]],3,FALSE),"REVISAR")</f>
        <v>NO</v>
      </c>
      <c r="F6435" s="18" t="str">
        <f>+Cursos[[#This Row],[IS]]&amp;Cursos[[#This Row],[Modelo correcto]]</f>
        <v>FRANCISCO JAVIER CABALLERO DIAZWC5135</v>
      </c>
      <c r="G6435" s="18">
        <v>1</v>
      </c>
      <c r="H6435" s="18"/>
      <c r="I6435" s="18" t="str">
        <f>+IFERROR(VLOOKUP(Cursos[[#This Row],[Modelo correcto]],Modelos[[Modelo correcto]:[Aplica para certificación]],4,FALSE),"REVISAR")</f>
        <v>NO</v>
      </c>
    </row>
    <row r="6436" spans="1:9" x14ac:dyDescent="0.25">
      <c r="A6436" s="144" t="s">
        <v>319</v>
      </c>
      <c r="B6436">
        <v>1</v>
      </c>
      <c r="C6436" s="10" t="s">
        <v>791</v>
      </c>
      <c r="D6436" s="10" t="str">
        <f>+IFERROR(VLOOKUP(Cursos[[#This Row],[Modelo correcto]],Modelos[[Modelo correcto]:[¿En línea?]],2,FALSE),"REVISAR")</f>
        <v>XEROX</v>
      </c>
      <c r="E6436" s="10" t="str">
        <f>+IFERROR(VLOOKUP(Cursos[[#This Row],[Modelo correcto]],Modelos[[Modelo correcto]:[¿En línea?]],3,FALSE),"REVISAR")</f>
        <v>NO</v>
      </c>
      <c r="F6436" s="18" t="str">
        <f>+Cursos[[#This Row],[IS]]&amp;Cursos[[#This Row],[Modelo correcto]]</f>
        <v>FRANCISCO JAVIER CABALLERO DIAZWC5330</v>
      </c>
      <c r="G6436" s="18">
        <v>1</v>
      </c>
      <c r="H6436" s="18"/>
      <c r="I6436" s="18" t="str">
        <f>+IFERROR(VLOOKUP(Cursos[[#This Row],[Modelo correcto]],Modelos[[Modelo correcto]:[Aplica para certificación]],4,FALSE),"REVISAR")</f>
        <v>NO</v>
      </c>
    </row>
    <row r="6437" spans="1:9" x14ac:dyDescent="0.25">
      <c r="A6437" s="144" t="s">
        <v>319</v>
      </c>
      <c r="B6437">
        <v>0</v>
      </c>
      <c r="C6437" s="10" t="s">
        <v>792</v>
      </c>
      <c r="D6437" s="145" t="str">
        <f>+IFERROR(VLOOKUP(Cursos[[#This Row],[Modelo correcto]],Modelos[[Modelo correcto]:[¿En línea?]],2,FALSE),"REVISAR")</f>
        <v>XEROX</v>
      </c>
      <c r="E6437" s="145" t="str">
        <f>+IFERROR(VLOOKUP(Cursos[[#This Row],[Modelo correcto]],Modelos[[Modelo correcto]:[¿En línea?]],3,FALSE),"REVISAR")</f>
        <v>NO</v>
      </c>
      <c r="F6437" s="18" t="str">
        <f>+Cursos[[#This Row],[IS]]&amp;Cursos[[#This Row],[Modelo correcto]]</f>
        <v>FRANCISCO JAVIER CABALLERO DIAZWC5790</v>
      </c>
      <c r="G6437" s="18">
        <v>1</v>
      </c>
      <c r="H6437" s="18"/>
      <c r="I6437" s="18" t="str">
        <f>+IFERROR(VLOOKUP(Cursos[[#This Row],[Modelo correcto]],Modelos[[Modelo correcto]:[Aplica para certificación]],4,FALSE),"REVISAR")</f>
        <v>NO</v>
      </c>
    </row>
    <row r="6438" spans="1:9" x14ac:dyDescent="0.25">
      <c r="A6438" s="144" t="s">
        <v>319</v>
      </c>
      <c r="B6438">
        <v>1</v>
      </c>
      <c r="C6438" s="10" t="s">
        <v>923</v>
      </c>
      <c r="D6438" s="18" t="str">
        <f>+IFERROR(VLOOKUP(Cursos[[#This Row],[Modelo correcto]],Modelos[[Modelo correcto]:[¿En línea?]],2,FALSE),"REVISAR")</f>
        <v>XEROX</v>
      </c>
      <c r="E6438" s="18" t="str">
        <f>+IFERROR(VLOOKUP(Cursos[[#This Row],[Modelo correcto]],Modelos[[Modelo correcto]:[¿En línea?]],3,FALSE),"REVISAR")</f>
        <v>NO</v>
      </c>
      <c r="F6438" s="18" t="str">
        <f>+Cursos[[#This Row],[IS]]&amp;Cursos[[#This Row],[Modelo correcto]]</f>
        <v>FRANCISCO JAVIER CABALLERO DIAZWC58XX</v>
      </c>
      <c r="G6438" s="18">
        <v>1</v>
      </c>
      <c r="H6438" s="19">
        <v>43709</v>
      </c>
      <c r="I6438" s="18" t="str">
        <f>+IFERROR(VLOOKUP(Cursos[[#This Row],[Modelo correcto]],Modelos[[Modelo correcto]:[Aplica para certificación]],4,FALSE),"REVISAR")</f>
        <v>NO</v>
      </c>
    </row>
    <row r="6439" spans="1:9" x14ac:dyDescent="0.25">
      <c r="A6439" s="144" t="s">
        <v>328</v>
      </c>
      <c r="B6439">
        <v>1</v>
      </c>
      <c r="C6439" s="10" t="s">
        <v>1899</v>
      </c>
      <c r="D6439" s="18" t="str">
        <f>+IFERROR(VLOOKUP(Cursos[[#This Row],[Modelo correcto]],Modelos[[Modelo correcto]:[¿En línea?]],2,FALSE),"REVISAR")</f>
        <v>HP</v>
      </c>
      <c r="E6439" s="18" t="str">
        <f>+IFERROR(VLOOKUP(Cursos[[#This Row],[Modelo correcto]],Modelos[[Modelo correcto]:[¿En línea?]],3,FALSE),"REVISAR")</f>
        <v>NO</v>
      </c>
      <c r="F6439" s="18" t="str">
        <f>+Cursos[[#This Row],[IS]]&amp;Cursos[[#This Row],[Modelo correcto]]</f>
        <v>JACINTO RONDERO SAVINESD - LIVE</v>
      </c>
      <c r="G6439" s="18">
        <v>1</v>
      </c>
      <c r="H6439" s="19">
        <v>44013</v>
      </c>
      <c r="I6439" s="18" t="str">
        <f>+IFERROR(VLOOKUP(Cursos[[#This Row],[Modelo correcto]],Modelos[[Modelo correcto]:[Aplica para certificación]],4,FALSE),"REVISAR")</f>
        <v>SÍ</v>
      </c>
    </row>
    <row r="6440" spans="1:9" x14ac:dyDescent="0.25">
      <c r="A6440" s="144" t="s">
        <v>328</v>
      </c>
      <c r="B6440">
        <v>1</v>
      </c>
      <c r="C6440" s="145" t="s">
        <v>1900</v>
      </c>
      <c r="D6440" s="18" t="str">
        <f>+IFERROR(VLOOKUP(Cursos[[#This Row],[Modelo correcto]],Modelos[[Modelo correcto]:[¿En línea?]],2,FALSE),"REVISAR")</f>
        <v>HP</v>
      </c>
      <c r="E6440" s="18" t="str">
        <f>+IFERROR(VLOOKUP(Cursos[[#This Row],[Modelo correcto]],Modelos[[Modelo correcto]:[¿En línea?]],3,FALSE),"REVISAR")</f>
        <v>NO</v>
      </c>
      <c r="F6440" s="18" t="str">
        <f>+Cursos[[#This Row],[IS]]&amp;Cursos[[#This Row],[Modelo correcto]]</f>
        <v>JACINTO RONDERO SAVINHP Advance – Innovate Audit</v>
      </c>
      <c r="G6440" s="18">
        <v>1</v>
      </c>
      <c r="H6440" s="19">
        <v>44013</v>
      </c>
      <c r="I6440" s="18" t="str">
        <f>+IFERROR(VLOOKUP(Cursos[[#This Row],[Modelo correcto]],Modelos[[Modelo correcto]:[Aplica para certificación]],4,FALSE),"REVISAR")</f>
        <v>SÍ</v>
      </c>
    </row>
    <row r="6441" spans="1:9" x14ac:dyDescent="0.25">
      <c r="A6441" s="144" t="s">
        <v>328</v>
      </c>
      <c r="B6441">
        <v>1</v>
      </c>
      <c r="C6441" s="145" t="s">
        <v>1547</v>
      </c>
      <c r="D6441" s="18" t="str">
        <f>+IFERROR(VLOOKUP(Cursos[[#This Row],[Modelo correcto]],Modelos[[Modelo correcto]:[¿En línea?]],2,FALSE),"REVISAR")</f>
        <v>OKI</v>
      </c>
      <c r="E6441" s="18" t="str">
        <f>+IFERROR(VLOOKUP(Cursos[[#This Row],[Modelo correcto]],Modelos[[Modelo correcto]:[¿En línea?]],3,FALSE),"REVISAR")</f>
        <v>NO</v>
      </c>
      <c r="F6441" s="18" t="str">
        <f>+Cursos[[#This Row],[IS]]&amp;Cursos[[#This Row],[Modelo correcto]]</f>
        <v>JACINTO RONDERO SAVINPro 1050</v>
      </c>
      <c r="G6441" s="18">
        <v>1</v>
      </c>
      <c r="H6441" s="19">
        <v>44044</v>
      </c>
      <c r="I6441" s="18" t="str">
        <f>+IFERROR(VLOOKUP(Cursos[[#This Row],[Modelo correcto]],Modelos[[Modelo correcto]:[Aplica para certificación]],4,FALSE),"REVISAR")</f>
        <v>SÍ</v>
      </c>
    </row>
    <row r="6442" spans="1:9" x14ac:dyDescent="0.25">
      <c r="A6442" s="144" t="s">
        <v>2765</v>
      </c>
      <c r="B6442">
        <v>1</v>
      </c>
      <c r="C6442" s="10" t="s">
        <v>249</v>
      </c>
      <c r="D6442" s="10" t="str">
        <f>+IFERROR(VLOOKUP(Cursos[[#This Row],[Modelo correcto]],Modelos[[Modelo correcto]:[¿En línea?]],2,FALSE),"REVISAR")</f>
        <v>XEROX</v>
      </c>
      <c r="E6442" s="10" t="str">
        <f>+IFERROR(VLOOKUP(Cursos[[#This Row],[Modelo correcto]],Modelos[[Modelo correcto]:[¿En línea?]],3,FALSE),"REVISAR")</f>
        <v>SÍ</v>
      </c>
      <c r="F6442" s="18" t="str">
        <f>+Cursos[[#This Row],[IS]]&amp;Cursos[[#This Row],[Modelo correcto]]</f>
        <v>ROBERTO CRUZ HERRERAAB80XTA</v>
      </c>
      <c r="G6442" s="18">
        <v>1</v>
      </c>
      <c r="H6442" s="18"/>
      <c r="I6442" s="18" t="str">
        <f>+IFERROR(VLOOKUP(Cursos[[#This Row],[Modelo correcto]],Modelos[[Modelo correcto]:[Aplica para certificación]],4,FALSE),"REVISAR")</f>
        <v>SÍ</v>
      </c>
    </row>
    <row r="6443" spans="1:9" x14ac:dyDescent="0.25">
      <c r="A6443" s="144" t="s">
        <v>2765</v>
      </c>
      <c r="B6443">
        <v>1</v>
      </c>
      <c r="C6443" s="10" t="s">
        <v>251</v>
      </c>
      <c r="D6443" s="10" t="str">
        <f>+IFERROR(VLOOKUP(Cursos[[#This Row],[Modelo correcto]],Modelos[[Modelo correcto]:[¿En línea?]],2,FALSE),"REVISAR")</f>
        <v>XEROX</v>
      </c>
      <c r="E6443" s="10" t="str">
        <f>+IFERROR(VLOOKUP(Cursos[[#This Row],[Modelo correcto]],Modelos[[Modelo correcto]:[¿En línea?]],3,FALSE),"REVISAR")</f>
        <v>SÍ</v>
      </c>
      <c r="F6443" s="18" t="str">
        <f>+Cursos[[#This Row],[IS]]&amp;Cursos[[#This Row],[Modelo correcto]]</f>
        <v>ROBERTO CRUZ HERRERAAC80XTA</v>
      </c>
      <c r="G6443" s="18">
        <v>1</v>
      </c>
      <c r="H6443" s="18"/>
      <c r="I6443" s="18" t="str">
        <f>+IFERROR(VLOOKUP(Cursos[[#This Row],[Modelo correcto]],Modelos[[Modelo correcto]:[Aplica para certificación]],4,FALSE),"REVISAR")</f>
        <v>SÍ</v>
      </c>
    </row>
    <row r="6444" spans="1:9" x14ac:dyDescent="0.25">
      <c r="A6444" s="144" t="s">
        <v>328</v>
      </c>
      <c r="B6444">
        <v>1</v>
      </c>
      <c r="C6444" s="10" t="s">
        <v>1381</v>
      </c>
      <c r="D6444" s="18" t="str">
        <f>+IFERROR(VLOOKUP(Cursos[[#This Row],[Modelo correcto]],Modelos[[Modelo correcto]:[¿En línea?]],2,FALSE),"REVISAR")</f>
        <v>EPSON</v>
      </c>
      <c r="E6444" s="18" t="str">
        <f>+IFERROR(VLOOKUP(Cursos[[#This Row],[Modelo correcto]],Modelos[[Modelo correcto]:[¿En línea?]],3,FALSE),"REVISAR")</f>
        <v>NO</v>
      </c>
      <c r="F6444" s="18" t="str">
        <f>+Cursos[[#This Row],[IS]]&amp;Cursos[[#This Row],[Modelo correcto]]</f>
        <v>JACINTO RONDERO SAVINGaga 2</v>
      </c>
      <c r="G6444" s="18">
        <v>1</v>
      </c>
      <c r="H6444" s="19">
        <v>43952</v>
      </c>
      <c r="I6444" s="18" t="str">
        <f>+IFERROR(VLOOKUP(Cursos[[#This Row],[Modelo correcto]],Modelos[[Modelo correcto]:[Aplica para certificación]],4,FALSE),"REVISAR")</f>
        <v>NO</v>
      </c>
    </row>
    <row r="6445" spans="1:9" x14ac:dyDescent="0.25">
      <c r="A6445" s="144" t="s">
        <v>2765</v>
      </c>
      <c r="B6445">
        <v>1</v>
      </c>
      <c r="C6445" s="10" t="s">
        <v>129</v>
      </c>
      <c r="D6445" s="18" t="str">
        <f>+IFERROR(VLOOKUP(Cursos[[#This Row],[Modelo correcto]],Modelos[[Modelo correcto]:[¿En línea?]],2,FALSE),"REVISAR")</f>
        <v>XEROX</v>
      </c>
      <c r="E6445" s="18" t="str">
        <f>+IFERROR(VLOOKUP(Cursos[[#This Row],[Modelo correcto]],Modelos[[Modelo correcto]:[¿En línea?]],3,FALSE),"REVISAR")</f>
        <v>SÍ</v>
      </c>
      <c r="F6445" s="18" t="str">
        <f>+Cursos[[#This Row],[IS]]&amp;Cursos[[#This Row],[Modelo correcto]]</f>
        <v>ROBERTO CRUZ HERRERAC13159</v>
      </c>
      <c r="G6445" s="43">
        <v>0</v>
      </c>
      <c r="H6445" s="44">
        <v>43739</v>
      </c>
      <c r="I6445" s="18" t="str">
        <f>+IFERROR(VLOOKUP(Cursos[[#This Row],[Modelo correcto]],Modelos[[Modelo correcto]:[Aplica para certificación]],4,FALSE),"REVISAR")</f>
        <v>NO</v>
      </c>
    </row>
    <row r="6446" spans="1:9" x14ac:dyDescent="0.25">
      <c r="A6446" s="144" t="s">
        <v>328</v>
      </c>
      <c r="B6446">
        <v>1</v>
      </c>
      <c r="C6446" s="52" t="s">
        <v>1898</v>
      </c>
      <c r="D6446" s="18" t="str">
        <f>+IFERROR(VLOOKUP(Cursos[[#This Row],[Modelo correcto]],Modelos[[Modelo correcto]:[¿En línea?]],2,FALSE),"REVISAR")</f>
        <v>EPSON</v>
      </c>
      <c r="E6446" s="18" t="str">
        <f>+IFERROR(VLOOKUP(Cursos[[#This Row],[Modelo correcto]],Modelos[[Modelo correcto]:[¿En línea?]],3,FALSE),"REVISAR")</f>
        <v>NO</v>
      </c>
      <c r="F6446" s="18" t="str">
        <f>+Cursos[[#This Row],[IS]]&amp;Cursos[[#This Row],[Modelo correcto]]</f>
        <v>JACINTO RONDERO SAVINM5299DW - M5799DWF</v>
      </c>
      <c r="G6446" s="18">
        <v>1</v>
      </c>
      <c r="H6446" s="19">
        <v>44013</v>
      </c>
      <c r="I6446" s="18" t="str">
        <f>+IFERROR(VLOOKUP(Cursos[[#This Row],[Modelo correcto]],Modelos[[Modelo correcto]:[Aplica para certificación]],4,FALSE),"REVISAR")</f>
        <v>SÍ</v>
      </c>
    </row>
    <row r="6447" spans="1:9" x14ac:dyDescent="0.25">
      <c r="A6447" s="144" t="s">
        <v>328</v>
      </c>
      <c r="B6447">
        <v>1</v>
      </c>
      <c r="C6447" s="105" t="s">
        <v>1311</v>
      </c>
      <c r="D6447" s="18" t="str">
        <f>+IFERROR(VLOOKUP(Cursos[[#This Row],[Modelo correcto]],Modelos[[Modelo correcto]:[¿En línea?]],2,FALSE),"REVISAR")</f>
        <v>HP</v>
      </c>
      <c r="E6447" s="18" t="str">
        <f>+IFERROR(VLOOKUP(Cursos[[#This Row],[Modelo correcto]],Modelos[[Modelo correcto]:[¿En línea?]],3,FALSE),"REVISAR")</f>
        <v>SÍ</v>
      </c>
      <c r="F6447" s="18" t="str">
        <f>+Cursos[[#This Row],[IS]]&amp;Cursos[[#This Row],[Modelo correcto]]</f>
        <v>JACINTO RONDERO SAVINImaging and Printing Fundamentals Master</v>
      </c>
      <c r="G6447" s="18">
        <v>1</v>
      </c>
      <c r="H6447" s="19">
        <v>43952</v>
      </c>
      <c r="I6447" s="18" t="str">
        <f>+IFERROR(VLOOKUP(Cursos[[#This Row],[Modelo correcto]],Modelos[[Modelo correcto]:[Aplica para certificación]],4,FALSE),"REVISAR")</f>
        <v>NO</v>
      </c>
    </row>
    <row r="6448" spans="1:9" x14ac:dyDescent="0.25">
      <c r="A6448" s="144" t="s">
        <v>2765</v>
      </c>
      <c r="B6448">
        <v>1</v>
      </c>
      <c r="C6448" s="10" t="s">
        <v>259</v>
      </c>
      <c r="D6448" s="18" t="str">
        <f>+IFERROR(VLOOKUP(Cursos[[#This Row],[Modelo correcto]],Modelos[[Modelo correcto]:[¿En línea?]],2,FALSE),"REVISAR")</f>
        <v>XEROX</v>
      </c>
      <c r="E6448" s="18" t="str">
        <f>+IFERROR(VLOOKUP(Cursos[[#This Row],[Modelo correcto]],Modelos[[Modelo correcto]:[¿En línea?]],3,FALSE),"REVISAR")</f>
        <v>SÍ</v>
      </c>
      <c r="F6448" s="18" t="str">
        <f>+Cursos[[#This Row],[IS]]&amp;Cursos[[#This Row],[Modelo correcto]]</f>
        <v>ROBERTO CRUZ HERRERAC13301</v>
      </c>
      <c r="G6448" s="18">
        <v>0</v>
      </c>
      <c r="H6448" s="19">
        <v>43770</v>
      </c>
      <c r="I6448" s="18" t="str">
        <f>+IFERROR(VLOOKUP(Cursos[[#This Row],[Modelo correcto]],Modelos[[Modelo correcto]:[Aplica para certificación]],4,FALSE),"REVISAR")</f>
        <v>NO</v>
      </c>
    </row>
    <row r="6449" spans="1:9" x14ac:dyDescent="0.25">
      <c r="A6449" s="144" t="s">
        <v>2765</v>
      </c>
      <c r="B6449">
        <v>1</v>
      </c>
      <c r="C6449" s="10" t="s">
        <v>15</v>
      </c>
      <c r="D6449" s="18" t="str">
        <f>+IFERROR(VLOOKUP(Cursos[[#This Row],[Modelo correcto]],Modelos[[Modelo correcto]:[¿En línea?]],2,FALSE),"REVISAR")</f>
        <v>XEROX</v>
      </c>
      <c r="E6449" s="18" t="str">
        <f>+IFERROR(VLOOKUP(Cursos[[#This Row],[Modelo correcto]],Modelos[[Modelo correcto]:[¿En línea?]],3,FALSE),"REVISAR")</f>
        <v>SÍ</v>
      </c>
      <c r="F6449" s="18" t="str">
        <f>+Cursos[[#This Row],[IS]]&amp;Cursos[[#This Row],[Modelo correcto]]</f>
        <v>ROBERTO CRUZ HERRERAC13861</v>
      </c>
      <c r="G6449" s="18">
        <v>1</v>
      </c>
      <c r="H6449" s="19">
        <v>43647</v>
      </c>
      <c r="I6449" s="18" t="str">
        <f>+IFERROR(VLOOKUP(Cursos[[#This Row],[Modelo correcto]],Modelos[[Modelo correcto]:[Aplica para certificación]],4,FALSE),"REVISAR")</f>
        <v>NO</v>
      </c>
    </row>
    <row r="6450" spans="1:9" x14ac:dyDescent="0.25">
      <c r="A6450" s="144" t="s">
        <v>328</v>
      </c>
      <c r="B6450">
        <v>1</v>
      </c>
      <c r="C6450" s="63" t="s">
        <v>1101</v>
      </c>
      <c r="D6450" s="18" t="str">
        <f>+IFERROR(VLOOKUP(Cursos[[#This Row],[Modelo correcto]],Modelos[[Modelo correcto]:[¿En línea?]],2,FALSE),"REVISAR")</f>
        <v>HP</v>
      </c>
      <c r="E6450" s="18" t="str">
        <f>+IFERROR(VLOOKUP(Cursos[[#This Row],[Modelo correcto]],Modelos[[Modelo correcto]:[¿En línea?]],3,FALSE),"REVISAR")</f>
        <v>SÍ</v>
      </c>
      <c r="F6450" s="18" t="str">
        <f>+Cursos[[#This Row],[IS]]&amp;Cursos[[#This Row],[Modelo correcto]]</f>
        <v>JACINTO RONDERO SAVINLaserJet Fundamentals Master Course</v>
      </c>
      <c r="G6450" s="18">
        <v>1</v>
      </c>
      <c r="H6450" s="19">
        <v>43952</v>
      </c>
      <c r="I6450" s="18" t="str">
        <f>+IFERROR(VLOOKUP(Cursos[[#This Row],[Modelo correcto]],Modelos[[Modelo correcto]:[Aplica para certificación]],4,FALSE),"REVISAR")</f>
        <v>SÍ</v>
      </c>
    </row>
    <row r="6451" spans="1:9" x14ac:dyDescent="0.25">
      <c r="A6451" s="144" t="s">
        <v>328</v>
      </c>
      <c r="B6451">
        <v>1</v>
      </c>
      <c r="C6451" s="63" t="s">
        <v>811</v>
      </c>
      <c r="D6451" s="18" t="str">
        <f>+IFERROR(VLOOKUP(Cursos[[#This Row],[Modelo correcto]],Modelos[[Modelo correcto]:[¿En línea?]],2,FALSE),"REVISAR")</f>
        <v>HP</v>
      </c>
      <c r="E6451" s="18" t="str">
        <f>+IFERROR(VLOOKUP(Cursos[[#This Row],[Modelo correcto]],Modelos[[Modelo correcto]:[¿En línea?]],3,FALSE),"REVISAR")</f>
        <v>SÍ</v>
      </c>
      <c r="F6451" s="18" t="str">
        <f>+Cursos[[#This Row],[IS]]&amp;Cursos[[#This Row],[Modelo correcto]]</f>
        <v>JACINTO RONDERO SAVINM630</v>
      </c>
      <c r="G6451" s="18">
        <v>1</v>
      </c>
      <c r="H6451" s="19">
        <v>43952</v>
      </c>
      <c r="I6451" s="18" t="str">
        <f>+IFERROR(VLOOKUP(Cursos[[#This Row],[Modelo correcto]],Modelos[[Modelo correcto]:[Aplica para certificación]],4,FALSE),"REVISAR")</f>
        <v>NO</v>
      </c>
    </row>
    <row r="6452" spans="1:9" x14ac:dyDescent="0.25">
      <c r="A6452" s="144" t="s">
        <v>328</v>
      </c>
      <c r="B6452">
        <v>1</v>
      </c>
      <c r="C6452" s="10" t="s">
        <v>1099</v>
      </c>
      <c r="D6452" s="18" t="str">
        <f>+IFERROR(VLOOKUP(Cursos[[#This Row],[Modelo correcto]],Modelos[[Modelo correcto]:[¿En línea?]],2,FALSE),"REVISAR")</f>
        <v>HP</v>
      </c>
      <c r="E6452" s="18" t="str">
        <f>+IFERROR(VLOOKUP(Cursos[[#This Row],[Modelo correcto]],Modelos[[Modelo correcto]:[¿En línea?]],3,FALSE),"REVISAR")</f>
        <v>SÍ</v>
      </c>
      <c r="F6452" s="18" t="str">
        <f>+Cursos[[#This Row],[IS]]&amp;Cursos[[#This Row],[Modelo correcto]]</f>
        <v>JACINTO RONDERO SAVINMFP780</v>
      </c>
      <c r="G6452" s="18">
        <v>1</v>
      </c>
      <c r="H6452" s="19">
        <v>43952</v>
      </c>
      <c r="I6452" s="18" t="str">
        <f>+IFERROR(VLOOKUP(Cursos[[#This Row],[Modelo correcto]],Modelos[[Modelo correcto]:[Aplica para certificación]],4,FALSE),"REVISAR")</f>
        <v>SÍ</v>
      </c>
    </row>
    <row r="6453" spans="1:9" x14ac:dyDescent="0.25">
      <c r="A6453" s="144" t="s">
        <v>328</v>
      </c>
      <c r="B6453">
        <v>1</v>
      </c>
      <c r="C6453" s="10" t="s">
        <v>1221</v>
      </c>
      <c r="D6453" s="18" t="str">
        <f>+IFERROR(VLOOKUP(Cursos[[#This Row],[Modelo correcto]],Modelos[[Modelo correcto]:[¿En línea?]],2,FALSE),"REVISAR")</f>
        <v>HP</v>
      </c>
      <c r="E6453" s="18" t="str">
        <f>+IFERROR(VLOOKUP(Cursos[[#This Row],[Modelo correcto]],Modelos[[Modelo correcto]:[¿En línea?]],3,FALSE),"REVISAR")</f>
        <v>SÍ</v>
      </c>
      <c r="F6453" s="18" t="str">
        <f>+Cursos[[#This Row],[IS]]&amp;Cursos[[#This Row],[Modelo correcto]]</f>
        <v>JACINTO RONDERO SAVINServicing Technician ACF Training</v>
      </c>
      <c r="G6453" s="18">
        <v>1</v>
      </c>
      <c r="H6453" s="19">
        <v>43952</v>
      </c>
      <c r="I6453" s="18" t="str">
        <f>+IFERROR(VLOOKUP(Cursos[[#This Row],[Modelo correcto]],Modelos[[Modelo correcto]:[Aplica para certificación]],4,FALSE),"REVISAR")</f>
        <v>NO</v>
      </c>
    </row>
    <row r="6454" spans="1:9" x14ac:dyDescent="0.25">
      <c r="A6454" s="144" t="s">
        <v>2765</v>
      </c>
      <c r="B6454">
        <v>1</v>
      </c>
      <c r="C6454" s="10" t="s">
        <v>74</v>
      </c>
      <c r="D6454" s="18" t="str">
        <f>+IFERROR(VLOOKUP(Cursos[[#This Row],[Modelo correcto]],Modelos[[Modelo correcto]:[¿En línea?]],2,FALSE),"REVISAR")</f>
        <v>XEROX</v>
      </c>
      <c r="E6454" s="18" t="str">
        <f>+IFERROR(VLOOKUP(Cursos[[#This Row],[Modelo correcto]],Modelos[[Modelo correcto]:[¿En línea?]],3,FALSE),"REVISAR")</f>
        <v>SÍ</v>
      </c>
      <c r="F6454" s="18" t="str">
        <f>+Cursos[[#This Row],[IS]]&amp;Cursos[[#This Row],[Modelo correcto]]</f>
        <v>ROBERTO CRUZ HERRERAC14790</v>
      </c>
      <c r="G6454" s="18">
        <v>0</v>
      </c>
      <c r="H6454" s="19">
        <v>43739</v>
      </c>
      <c r="I6454" s="18" t="str">
        <f>+IFERROR(VLOOKUP(Cursos[[#This Row],[Modelo correcto]],Modelos[[Modelo correcto]:[Aplica para certificación]],4,FALSE),"REVISAR")</f>
        <v>NO</v>
      </c>
    </row>
    <row r="6455" spans="1:9" x14ac:dyDescent="0.25">
      <c r="A6455" s="144" t="s">
        <v>2765</v>
      </c>
      <c r="B6455">
        <v>1</v>
      </c>
      <c r="C6455" s="10" t="s">
        <v>67</v>
      </c>
      <c r="D6455" s="18" t="str">
        <f>+IFERROR(VLOOKUP(Cursos[[#This Row],[Modelo correcto]],Modelos[[Modelo correcto]:[¿En línea?]],2,FALSE),"REVISAR")</f>
        <v>XEROX</v>
      </c>
      <c r="E6455" s="18" t="str">
        <f>+IFERROR(VLOOKUP(Cursos[[#This Row],[Modelo correcto]],Modelos[[Modelo correcto]:[¿En línea?]],3,FALSE),"REVISAR")</f>
        <v>SÍ</v>
      </c>
      <c r="F6455" s="18" t="str">
        <f>+Cursos[[#This Row],[IS]]&amp;Cursos[[#This Row],[Modelo correcto]]</f>
        <v>ROBERTO CRUZ HERRERAC15023</v>
      </c>
      <c r="G6455" s="18">
        <v>0</v>
      </c>
      <c r="H6455" s="19">
        <v>43678</v>
      </c>
      <c r="I6455" s="18" t="str">
        <f>+IFERROR(VLOOKUP(Cursos[[#This Row],[Modelo correcto]],Modelos[[Modelo correcto]:[Aplica para certificación]],4,FALSE),"REVISAR")</f>
        <v>NO</v>
      </c>
    </row>
    <row r="6456" spans="1:9" x14ac:dyDescent="0.25">
      <c r="A6456" s="144" t="s">
        <v>328</v>
      </c>
      <c r="B6456">
        <v>1</v>
      </c>
      <c r="C6456" s="10" t="s">
        <v>1332</v>
      </c>
      <c r="D6456" s="18" t="str">
        <f>+IFERROR(VLOOKUP(Cursos[[#This Row],[Modelo correcto]],Modelos[[Modelo correcto]:[¿En línea?]],2,FALSE),"REVISAR")</f>
        <v>CANON</v>
      </c>
      <c r="E6456" s="18" t="str">
        <f>+IFERROR(VLOOKUP(Cursos[[#This Row],[Modelo correcto]],Modelos[[Modelo correcto]:[¿En línea?]],3,FALSE),"REVISAR")</f>
        <v>SÍ</v>
      </c>
      <c r="F6456" s="18" t="str">
        <f>+Cursos[[#This Row],[IS]]&amp;Cursos[[#This Row],[Modelo correcto]]</f>
        <v>JACINTO RONDERO SAVINIRC3025</v>
      </c>
      <c r="G6456" s="18">
        <v>1</v>
      </c>
      <c r="H6456" s="19">
        <v>43952</v>
      </c>
      <c r="I6456" s="18" t="str">
        <f>+IFERROR(VLOOKUP(Cursos[[#This Row],[Modelo correcto]],Modelos[[Modelo correcto]:[Aplica para certificación]],4,FALSE),"REVISAR")</f>
        <v>NO</v>
      </c>
    </row>
    <row r="6457" spans="1:9" x14ac:dyDescent="0.25">
      <c r="A6457" s="144" t="s">
        <v>328</v>
      </c>
      <c r="B6457">
        <v>1</v>
      </c>
      <c r="C6457" s="10" t="s">
        <v>261</v>
      </c>
      <c r="D6457" s="18" t="str">
        <f>+IFERROR(VLOOKUP(Cursos[[#This Row],[Modelo correcto]],Modelos[[Modelo correcto]:[¿En línea?]],2,FALSE),"REVISAR")</f>
        <v>XEROX</v>
      </c>
      <c r="E6457" s="18" t="str">
        <f>+IFERROR(VLOOKUP(Cursos[[#This Row],[Modelo correcto]],Modelos[[Modelo correcto]:[¿En línea?]],3,FALSE),"REVISAR")</f>
        <v>SÍ</v>
      </c>
      <c r="F6457" s="18" t="str">
        <f>+Cursos[[#This Row],[IS]]&amp;Cursos[[#This Row],[Modelo correcto]]</f>
        <v>JACINTO RONDERO SAVIN3210ASP</v>
      </c>
      <c r="G6457" s="18">
        <v>1</v>
      </c>
      <c r="H6457" s="19">
        <v>43952</v>
      </c>
      <c r="I6457" s="18" t="str">
        <f>+IFERROR(VLOOKUP(Cursos[[#This Row],[Modelo correcto]],Modelos[[Modelo correcto]:[Aplica para certificación]],4,FALSE),"REVISAR")</f>
        <v>NO</v>
      </c>
    </row>
    <row r="6458" spans="1:9" x14ac:dyDescent="0.25">
      <c r="A6458" s="144" t="s">
        <v>328</v>
      </c>
      <c r="B6458">
        <v>1</v>
      </c>
      <c r="C6458" s="145" t="s">
        <v>174</v>
      </c>
      <c r="D6458" s="18" t="str">
        <f>+IFERROR(VLOOKUP(Cursos[[#This Row],[Modelo correcto]],Modelos[[Modelo correcto]:[¿En línea?]],2,FALSE),"REVISAR")</f>
        <v>XEROX</v>
      </c>
      <c r="E6458" s="18" t="str">
        <f>+IFERROR(VLOOKUP(Cursos[[#This Row],[Modelo correcto]],Modelos[[Modelo correcto]:[¿En línea?]],3,FALSE),"REVISAR")</f>
        <v>SÍ</v>
      </c>
      <c r="F6458" s="18" t="str">
        <f>+Cursos[[#This Row],[IS]]&amp;Cursos[[#This Row],[Modelo correcto]]</f>
        <v>JACINTO RONDERO SAVIN6140ASP</v>
      </c>
      <c r="G6458" s="18">
        <v>1</v>
      </c>
      <c r="H6458" s="19">
        <v>43952</v>
      </c>
      <c r="I6458" s="18" t="str">
        <f>+IFERROR(VLOOKUP(Cursos[[#This Row],[Modelo correcto]],Modelos[[Modelo correcto]:[Aplica para certificación]],4,FALSE),"REVISAR")</f>
        <v>NO</v>
      </c>
    </row>
    <row r="6459" spans="1:9" x14ac:dyDescent="0.25">
      <c r="A6459" s="144" t="s">
        <v>328</v>
      </c>
      <c r="B6459">
        <v>1</v>
      </c>
      <c r="C6459" s="145" t="s">
        <v>1213</v>
      </c>
      <c r="D6459" s="18" t="str">
        <f>+IFERROR(VLOOKUP(Cursos[[#This Row],[Modelo correcto]],Modelos[[Modelo correcto]:[¿En línea?]],2,FALSE),"REVISAR")</f>
        <v>HP</v>
      </c>
      <c r="E6459" s="18" t="str">
        <f>+IFERROR(VLOOKUP(Cursos[[#This Row],[Modelo correcto]],Modelos[[Modelo correcto]:[¿En línea?]],3,FALSE),"REVISAR")</f>
        <v>SÍ</v>
      </c>
      <c r="F6459" s="18" t="str">
        <f>+Cursos[[#This Row],[IS]]&amp;Cursos[[#This Row],[Modelo correcto]]</f>
        <v>JACINTO RONDERO SAVINESD</v>
      </c>
      <c r="G6459" s="18">
        <v>1</v>
      </c>
      <c r="H6459" s="19">
        <v>43952</v>
      </c>
      <c r="I6459" s="18" t="str">
        <f>+IFERROR(VLOOKUP(Cursos[[#This Row],[Modelo correcto]],Modelos[[Modelo correcto]:[Aplica para certificación]],4,FALSE),"REVISAR")</f>
        <v>SÍ</v>
      </c>
    </row>
    <row r="6460" spans="1:9" x14ac:dyDescent="0.25">
      <c r="A6460" s="144" t="s">
        <v>2765</v>
      </c>
      <c r="B6460">
        <v>1</v>
      </c>
      <c r="C6460" s="10" t="s">
        <v>234</v>
      </c>
      <c r="D6460" s="18" t="str">
        <f>+IFERROR(VLOOKUP(Cursos[[#This Row],[Modelo correcto]],Modelos[[Modelo correcto]:[¿En línea?]],2,FALSE),"REVISAR")</f>
        <v>XEROX</v>
      </c>
      <c r="E6460" s="18" t="str">
        <f>+IFERROR(VLOOKUP(Cursos[[#This Row],[Modelo correcto]],Modelos[[Modelo correcto]:[¿En línea?]],3,FALSE),"REVISAR")</f>
        <v>SÍ</v>
      </c>
      <c r="F6460" s="18" t="str">
        <f>+Cursos[[#This Row],[IS]]&amp;Cursos[[#This Row],[Modelo correcto]]</f>
        <v>ROBERTO CRUZ HERRERACD136</v>
      </c>
      <c r="G6460" s="18">
        <v>0</v>
      </c>
      <c r="H6460" s="19">
        <v>43709</v>
      </c>
      <c r="I6460" s="18" t="str">
        <f>+IFERROR(VLOOKUP(Cursos[[#This Row],[Modelo correcto]],Modelos[[Modelo correcto]:[Aplica para certificación]],4,FALSE),"REVISAR")</f>
        <v>NO</v>
      </c>
    </row>
    <row r="6461" spans="1:9" x14ac:dyDescent="0.25">
      <c r="A6461" s="144" t="s">
        <v>2765</v>
      </c>
      <c r="B6461">
        <v>1</v>
      </c>
      <c r="C6461" s="10" t="s">
        <v>258</v>
      </c>
      <c r="D6461" s="18" t="str">
        <f>+IFERROR(VLOOKUP(Cursos[[#This Row],[Modelo correcto]],Modelos[[Modelo correcto]:[¿En línea?]],2,FALSE),"REVISAR")</f>
        <v>XEROX</v>
      </c>
      <c r="E6461" s="18" t="str">
        <f>+IFERROR(VLOOKUP(Cursos[[#This Row],[Modelo correcto]],Modelos[[Modelo correcto]:[¿En línea?]],3,FALSE),"REVISAR")</f>
        <v>SÍ</v>
      </c>
      <c r="F6461" s="18" t="str">
        <f>+Cursos[[#This Row],[IS]]&amp;Cursos[[#This Row],[Modelo correcto]]</f>
        <v>ROBERTO CRUZ HERRERACMYKNTF</v>
      </c>
      <c r="G6461" s="18">
        <v>1</v>
      </c>
      <c r="H6461" s="19">
        <v>43739</v>
      </c>
      <c r="I6461" s="18" t="str">
        <f>+IFERROR(VLOOKUP(Cursos[[#This Row],[Modelo correcto]],Modelos[[Modelo correcto]:[Aplica para certificación]],4,FALSE),"REVISAR")</f>
        <v>SÍ</v>
      </c>
    </row>
    <row r="6462" spans="1:9" x14ac:dyDescent="0.25">
      <c r="A6462" s="144" t="s">
        <v>2765</v>
      </c>
      <c r="B6462">
        <v>1</v>
      </c>
      <c r="C6462" s="10" t="s">
        <v>248</v>
      </c>
      <c r="D6462" s="18" t="str">
        <f>+IFERROR(VLOOKUP(Cursos[[#This Row],[Modelo correcto]],Modelos[[Modelo correcto]:[¿En línea?]],2,FALSE),"REVISAR")</f>
        <v>XEROX</v>
      </c>
      <c r="E6462" s="18" t="str">
        <f>+IFERROR(VLOOKUP(Cursos[[#This Row],[Modelo correcto]],Modelos[[Modelo correcto]:[¿En línea?]],3,FALSE),"REVISAR")</f>
        <v>SÍ</v>
      </c>
      <c r="F6462" s="18" t="str">
        <f>+Cursos[[#This Row],[IS]]&amp;Cursos[[#This Row],[Modelo correcto]]</f>
        <v>ROBERTO CRUZ HERRERAD12501</v>
      </c>
      <c r="G6462" s="18">
        <v>1</v>
      </c>
      <c r="H6462" s="18"/>
      <c r="I6462" s="18" t="str">
        <f>+IFERROR(VLOOKUP(Cursos[[#This Row],[Modelo correcto]],Modelos[[Modelo correcto]:[Aplica para certificación]],4,FALSE),"REVISAR")</f>
        <v>SÍ</v>
      </c>
    </row>
    <row r="6463" spans="1:9" x14ac:dyDescent="0.25">
      <c r="A6463" s="144" t="s">
        <v>2765</v>
      </c>
      <c r="B6463">
        <v>1</v>
      </c>
      <c r="C6463" s="10" t="s">
        <v>186</v>
      </c>
      <c r="D6463" s="18" t="str">
        <f>+IFERROR(VLOOKUP(Cursos[[#This Row],[Modelo correcto]],Modelos[[Modelo correcto]:[¿En línea?]],2,FALSE),"REVISAR")</f>
        <v>XEROX</v>
      </c>
      <c r="E6463" s="18" t="str">
        <f>+IFERROR(VLOOKUP(Cursos[[#This Row],[Modelo correcto]],Modelos[[Modelo correcto]:[¿En línea?]],3,FALSE),"REVISAR")</f>
        <v>SÍ</v>
      </c>
      <c r="F6463" s="18" t="str">
        <f>+Cursos[[#This Row],[IS]]&amp;Cursos[[#This Row],[Modelo correcto]]</f>
        <v>ROBERTO CRUZ HERRERAEFI100</v>
      </c>
      <c r="G6463" s="18">
        <v>0</v>
      </c>
      <c r="H6463" s="19">
        <v>43739</v>
      </c>
      <c r="I6463" s="18" t="str">
        <f>+IFERROR(VLOOKUP(Cursos[[#This Row],[Modelo correcto]],Modelos[[Modelo correcto]:[Aplica para certificación]],4,FALSE),"REVISAR")</f>
        <v>NO</v>
      </c>
    </row>
    <row r="6464" spans="1:9" x14ac:dyDescent="0.25">
      <c r="A6464" s="144" t="s">
        <v>2765</v>
      </c>
      <c r="B6464">
        <v>1</v>
      </c>
      <c r="C6464" s="10" t="s">
        <v>186</v>
      </c>
      <c r="D6464" s="18" t="str">
        <f>+IFERROR(VLOOKUP(Cursos[[#This Row],[Modelo correcto]],Modelos[[Modelo correcto]:[¿En línea?]],2,FALSE),"REVISAR")</f>
        <v>XEROX</v>
      </c>
      <c r="E6464" s="18" t="str">
        <f>+IFERROR(VLOOKUP(Cursos[[#This Row],[Modelo correcto]],Modelos[[Modelo correcto]:[¿En línea?]],3,FALSE),"REVISAR")</f>
        <v>SÍ</v>
      </c>
      <c r="F6464" s="18" t="str">
        <f>+Cursos[[#This Row],[IS]]&amp;Cursos[[#This Row],[Modelo correcto]]</f>
        <v>ROBERTO CRUZ HERRERAEFI100</v>
      </c>
      <c r="G6464" s="18">
        <v>0</v>
      </c>
      <c r="H6464" s="19">
        <v>43770</v>
      </c>
      <c r="I6464" s="18" t="str">
        <f>+IFERROR(VLOOKUP(Cursos[[#This Row],[Modelo correcto]],Modelos[[Modelo correcto]:[Aplica para certificación]],4,FALSE),"REVISAR")</f>
        <v>NO</v>
      </c>
    </row>
    <row r="6465" spans="1:9" x14ac:dyDescent="0.25">
      <c r="A6465" s="144" t="s">
        <v>2765</v>
      </c>
      <c r="B6465">
        <v>1</v>
      </c>
      <c r="C6465" s="10" t="s">
        <v>107</v>
      </c>
      <c r="D6465" s="18" t="str">
        <f>+IFERROR(VLOOKUP(Cursos[[#This Row],[Modelo correcto]],Modelos[[Modelo correcto]:[¿En línea?]],2,FALSE),"REVISAR")</f>
        <v>XEROX</v>
      </c>
      <c r="E6465" s="18" t="str">
        <f>+IFERROR(VLOOKUP(Cursos[[#This Row],[Modelo correcto]],Modelos[[Modelo correcto]:[¿En línea?]],3,FALSE),"REVISAR")</f>
        <v>SÍ</v>
      </c>
      <c r="F6465" s="18" t="str">
        <f>+Cursos[[#This Row],[IS]]&amp;Cursos[[#This Row],[Modelo correcto]]</f>
        <v>ROBERTO CRUZ HERRERAEFI200</v>
      </c>
      <c r="G6465" s="18">
        <v>0</v>
      </c>
      <c r="H6465" s="19">
        <v>43739</v>
      </c>
      <c r="I6465" s="18" t="str">
        <f>+IFERROR(VLOOKUP(Cursos[[#This Row],[Modelo correcto]],Modelos[[Modelo correcto]:[Aplica para certificación]],4,FALSE),"REVISAR")</f>
        <v>NO</v>
      </c>
    </row>
    <row r="6466" spans="1:9" x14ac:dyDescent="0.25">
      <c r="A6466" s="144" t="s">
        <v>2765</v>
      </c>
      <c r="B6466">
        <v>1</v>
      </c>
      <c r="C6466" s="10" t="s">
        <v>109</v>
      </c>
      <c r="D6466" s="18" t="str">
        <f>+IFERROR(VLOOKUP(Cursos[[#This Row],[Modelo correcto]],Modelos[[Modelo correcto]:[¿En línea?]],2,FALSE),"REVISAR")</f>
        <v>XEROX</v>
      </c>
      <c r="E6466" s="18" t="str">
        <f>+IFERROR(VLOOKUP(Cursos[[#This Row],[Modelo correcto]],Modelos[[Modelo correcto]:[¿En línea?]],3,FALSE),"REVISAR")</f>
        <v>SÍ</v>
      </c>
      <c r="F6466" s="18" t="str">
        <f>+Cursos[[#This Row],[IS]]&amp;Cursos[[#This Row],[Modelo correcto]]</f>
        <v>ROBERTO CRUZ HERRERAEFI210</v>
      </c>
      <c r="G6466" s="18">
        <v>0</v>
      </c>
      <c r="H6466" s="19">
        <v>43739</v>
      </c>
      <c r="I6466" s="18" t="str">
        <f>+IFERROR(VLOOKUP(Cursos[[#This Row],[Modelo correcto]],Modelos[[Modelo correcto]:[Aplica para certificación]],4,FALSE),"REVISAR")</f>
        <v>NO</v>
      </c>
    </row>
    <row r="6467" spans="1:9" x14ac:dyDescent="0.25">
      <c r="A6467" s="144" t="s">
        <v>2765</v>
      </c>
      <c r="B6467">
        <v>1</v>
      </c>
      <c r="C6467" s="10" t="s">
        <v>111</v>
      </c>
      <c r="D6467" s="18" t="str">
        <f>+IFERROR(VLOOKUP(Cursos[[#This Row],[Modelo correcto]],Modelos[[Modelo correcto]:[¿En línea?]],2,FALSE),"REVISAR")</f>
        <v>XEROX</v>
      </c>
      <c r="E6467" s="18" t="str">
        <f>+IFERROR(VLOOKUP(Cursos[[#This Row],[Modelo correcto]],Modelos[[Modelo correcto]:[¿En línea?]],3,FALSE),"REVISAR")</f>
        <v>SÍ</v>
      </c>
      <c r="F6467" s="18" t="str">
        <f>+Cursos[[#This Row],[IS]]&amp;Cursos[[#This Row],[Modelo correcto]]</f>
        <v>ROBERTO CRUZ HERRERAEFI300</v>
      </c>
      <c r="G6467" s="18">
        <v>0</v>
      </c>
      <c r="H6467" s="19">
        <v>43739</v>
      </c>
      <c r="I6467" s="18" t="str">
        <f>+IFERROR(VLOOKUP(Cursos[[#This Row],[Modelo correcto]],Modelos[[Modelo correcto]:[Aplica para certificación]],4,FALSE),"REVISAR")</f>
        <v>NO</v>
      </c>
    </row>
    <row r="6468" spans="1:9" x14ac:dyDescent="0.25">
      <c r="A6468" s="144" t="s">
        <v>2765</v>
      </c>
      <c r="B6468">
        <v>1</v>
      </c>
      <c r="C6468" s="10" t="s">
        <v>88</v>
      </c>
      <c r="D6468" s="18" t="str">
        <f>+IFERROR(VLOOKUP(Cursos[[#This Row],[Modelo correcto]],Modelos[[Modelo correcto]:[¿En línea?]],2,FALSE),"REVISAR")</f>
        <v>XEROX</v>
      </c>
      <c r="E6468" s="18" t="str">
        <f>+IFERROR(VLOOKUP(Cursos[[#This Row],[Modelo correcto]],Modelos[[Modelo correcto]:[¿En línea?]],3,FALSE),"REVISAR")</f>
        <v>SÍ</v>
      </c>
      <c r="F6468" s="18" t="str">
        <f>+Cursos[[#This Row],[IS]]&amp;Cursos[[#This Row],[Modelo correcto]]</f>
        <v>ROBERTO CRUZ HERRERAEFIOVER</v>
      </c>
      <c r="G6468" s="18">
        <v>0</v>
      </c>
      <c r="H6468" s="19">
        <v>43770</v>
      </c>
      <c r="I6468" s="18" t="str">
        <f>+IFERROR(VLOOKUP(Cursos[[#This Row],[Modelo correcto]],Modelos[[Modelo correcto]:[Aplica para certificación]],4,FALSE),"REVISAR")</f>
        <v>NO</v>
      </c>
    </row>
    <row r="6469" spans="1:9" x14ac:dyDescent="0.25">
      <c r="A6469" s="144" t="s">
        <v>2765</v>
      </c>
      <c r="B6469">
        <v>1</v>
      </c>
      <c r="C6469" s="10" t="s">
        <v>63</v>
      </c>
      <c r="D6469" s="18" t="str">
        <f>+IFERROR(VLOOKUP(Cursos[[#This Row],[Modelo correcto]],Modelos[[Modelo correcto]:[¿En línea?]],2,FALSE),"REVISAR")</f>
        <v>XEROX</v>
      </c>
      <c r="E6469" s="18" t="str">
        <f>+IFERROR(VLOOKUP(Cursos[[#This Row],[Modelo correcto]],Modelos[[Modelo correcto]:[¿En línea?]],3,FALSE),"REVISAR")</f>
        <v>SÍ</v>
      </c>
      <c r="F6469" s="18" t="str">
        <f>+Cursos[[#This Row],[IS]]&amp;Cursos[[#This Row],[Modelo correcto]]</f>
        <v>ROBERTO CRUZ HERRERAFFPSSP1</v>
      </c>
      <c r="G6469" s="18">
        <v>0</v>
      </c>
      <c r="H6469" s="19">
        <v>43770</v>
      </c>
      <c r="I6469" s="18" t="str">
        <f>+IFERROR(VLOOKUP(Cursos[[#This Row],[Modelo correcto]],Modelos[[Modelo correcto]:[Aplica para certificación]],4,FALSE),"REVISAR")</f>
        <v>NO</v>
      </c>
    </row>
    <row r="6470" spans="1:9" x14ac:dyDescent="0.25">
      <c r="A6470" s="144" t="s">
        <v>328</v>
      </c>
      <c r="B6470">
        <v>1</v>
      </c>
      <c r="C6470" s="10" t="s">
        <v>1168</v>
      </c>
      <c r="D6470" s="18" t="str">
        <f>+IFERROR(VLOOKUP(Cursos[[#This Row],[Modelo correcto]],Modelos[[Modelo correcto]:[¿En línea?]],2,FALSE),"REVISAR")</f>
        <v>HP</v>
      </c>
      <c r="E6470" s="18" t="str">
        <f>+IFERROR(VLOOKUP(Cursos[[#This Row],[Modelo correcto]],Modelos[[Modelo correcto]:[¿En línea?]],3,FALSE),"REVISAR")</f>
        <v>SÍ</v>
      </c>
      <c r="F6470" s="18" t="str">
        <f>+Cursos[[#This Row],[IS]]&amp;Cursos[[#This Row],[Modelo correcto]]</f>
        <v>JACINTO RONDERO SAVINHP Digital Sending</v>
      </c>
      <c r="G6470" s="18">
        <v>1</v>
      </c>
      <c r="H6470" s="19">
        <v>43952</v>
      </c>
      <c r="I6470" s="18" t="str">
        <f>+IFERROR(VLOOKUP(Cursos[[#This Row],[Modelo correcto]],Modelos[[Modelo correcto]:[Aplica para certificación]],4,FALSE),"REVISAR")</f>
        <v>SÍ</v>
      </c>
    </row>
    <row r="6471" spans="1:9" x14ac:dyDescent="0.25">
      <c r="A6471" s="144" t="s">
        <v>328</v>
      </c>
      <c r="B6471">
        <v>1</v>
      </c>
      <c r="C6471" s="10" t="s">
        <v>1167</v>
      </c>
      <c r="D6471" s="18" t="str">
        <f>+IFERROR(VLOOKUP(Cursos[[#This Row],[Modelo correcto]],Modelos[[Modelo correcto]:[¿En línea?]],2,FALSE),"REVISAR")</f>
        <v>HP</v>
      </c>
      <c r="E6471" s="18" t="str">
        <f>+IFERROR(VLOOKUP(Cursos[[#This Row],[Modelo correcto]],Modelos[[Modelo correcto]:[¿En línea?]],3,FALSE),"REVISAR")</f>
        <v>SÍ</v>
      </c>
      <c r="F6471" s="18" t="str">
        <f>+Cursos[[#This Row],[IS]]&amp;Cursos[[#This Row],[Modelo correcto]]</f>
        <v>JACINTO RONDERO SAVINLaserJet Managed A4</v>
      </c>
      <c r="G6471" s="18">
        <v>1</v>
      </c>
      <c r="H6471" s="19">
        <v>43952</v>
      </c>
      <c r="I6471" s="18" t="str">
        <f>+IFERROR(VLOOKUP(Cursos[[#This Row],[Modelo correcto]],Modelos[[Modelo correcto]:[Aplica para certificación]],4,FALSE),"REVISAR")</f>
        <v>SÍ</v>
      </c>
    </row>
    <row r="6472" spans="1:9" x14ac:dyDescent="0.25">
      <c r="A6472" s="144" t="s">
        <v>328</v>
      </c>
      <c r="B6472">
        <v>1</v>
      </c>
      <c r="C6472" s="145" t="s">
        <v>61</v>
      </c>
      <c r="D6472" s="18" t="str">
        <f>+IFERROR(VLOOKUP(Cursos[[#This Row],[Modelo correcto]],Modelos[[Modelo correcto]:[¿En línea?]],2,FALSE),"REVISAR")</f>
        <v>XEROX</v>
      </c>
      <c r="E6472" s="18" t="str">
        <f>+IFERROR(VLOOKUP(Cursos[[#This Row],[Modelo correcto]],Modelos[[Modelo correcto]:[¿En línea?]],3,FALSE),"REVISAR")</f>
        <v>SÍ</v>
      </c>
      <c r="F6472" s="18" t="str">
        <f>+Cursos[[#This Row],[IS]]&amp;Cursos[[#This Row],[Modelo correcto]]</f>
        <v>JACINTO RONDERO SAVINOA2033</v>
      </c>
      <c r="G6472" s="18">
        <v>0</v>
      </c>
      <c r="H6472" s="19">
        <v>43952</v>
      </c>
      <c r="I6472" s="18" t="str">
        <f>+IFERROR(VLOOKUP(Cursos[[#This Row],[Modelo correcto]],Modelos[[Modelo correcto]:[Aplica para certificación]],4,FALSE),"REVISAR")</f>
        <v>SÍ</v>
      </c>
    </row>
    <row r="6473" spans="1:9" x14ac:dyDescent="0.25">
      <c r="A6473" s="144" t="s">
        <v>328</v>
      </c>
      <c r="B6473">
        <v>1</v>
      </c>
      <c r="C6473" s="10" t="s">
        <v>1103</v>
      </c>
      <c r="D6473" s="18" t="str">
        <f>+IFERROR(VLOOKUP(Cursos[[#This Row],[Modelo correcto]],Modelos[[Modelo correcto]:[¿En línea?]],2,FALSE),"REVISAR")</f>
        <v>XEROX</v>
      </c>
      <c r="E6473" s="18" t="str">
        <f>+IFERROR(VLOOKUP(Cursos[[#This Row],[Modelo correcto]],Modelos[[Modelo correcto]:[¿En línea?]],3,FALSE),"REVISAR")</f>
        <v>SÍ</v>
      </c>
      <c r="F6473" s="18" t="str">
        <f>+Cursos[[#This Row],[IS]]&amp;Cursos[[#This Row],[Modelo correcto]]</f>
        <v>JACINTO RONDERO SAVINPLBAKC</v>
      </c>
      <c r="G6473" s="18">
        <v>0</v>
      </c>
      <c r="H6473" s="19">
        <v>43952</v>
      </c>
      <c r="I6473" s="18" t="str">
        <f>+IFERROR(VLOOKUP(Cursos[[#This Row],[Modelo correcto]],Modelos[[Modelo correcto]:[Aplica para certificación]],4,FALSE),"REVISAR")</f>
        <v>NO</v>
      </c>
    </row>
    <row r="6474" spans="1:9" x14ac:dyDescent="0.25">
      <c r="A6474" s="144" t="s">
        <v>328</v>
      </c>
      <c r="B6474">
        <v>1</v>
      </c>
      <c r="C6474" s="10" t="s">
        <v>1199</v>
      </c>
      <c r="D6474" s="18" t="str">
        <f>+IFERROR(VLOOKUP(Cursos[[#This Row],[Modelo correcto]],Modelos[[Modelo correcto]:[¿En línea?]],2,FALSE),"REVISAR")</f>
        <v>HP</v>
      </c>
      <c r="E6474" s="18" t="str">
        <f>+IFERROR(VLOOKUP(Cursos[[#This Row],[Modelo correcto]],Modelos[[Modelo correcto]:[¿En línea?]],3,FALSE),"REVISAR")</f>
        <v>SÍ</v>
      </c>
      <c r="F6474" s="18" t="str">
        <f>+Cursos[[#This Row],[IS]]&amp;Cursos[[#This Row],[Modelo correcto]]</f>
        <v>JACINTO RONDERO SAVINM433</v>
      </c>
      <c r="G6474" s="18">
        <v>1</v>
      </c>
      <c r="H6474" s="19">
        <v>43952</v>
      </c>
      <c r="I6474" s="18" t="str">
        <f>+IFERROR(VLOOKUP(Cursos[[#This Row],[Modelo correcto]],Modelos[[Modelo correcto]:[Aplica para certificación]],4,FALSE),"REVISAR")</f>
        <v>SÍ</v>
      </c>
    </row>
    <row r="6475" spans="1:9" x14ac:dyDescent="0.25">
      <c r="A6475" s="144" t="s">
        <v>2765</v>
      </c>
      <c r="B6475">
        <v>1</v>
      </c>
      <c r="C6475" s="63" t="s">
        <v>106</v>
      </c>
      <c r="D6475" s="18" t="str">
        <f>+IFERROR(VLOOKUP(Cursos[[#This Row],[Modelo correcto]],Modelos[[Modelo correcto]:[¿En línea?]],2,FALSE),"REVISAR")</f>
        <v>XEROX</v>
      </c>
      <c r="E6475" s="18" t="str">
        <f>+IFERROR(VLOOKUP(Cursos[[#This Row],[Modelo correcto]],Modelos[[Modelo correcto]:[¿En línea?]],3,FALSE),"REVISAR")</f>
        <v>SÍ</v>
      </c>
      <c r="F6475" s="18" t="str">
        <f>+Cursos[[#This Row],[IS]]&amp;Cursos[[#This Row],[Modelo correcto]]</f>
        <v>ROBERTO CRUZ HERRERAOA208</v>
      </c>
      <c r="G6475" s="18">
        <v>0</v>
      </c>
      <c r="H6475" s="18"/>
      <c r="I6475" s="18" t="str">
        <f>+IFERROR(VLOOKUP(Cursos[[#This Row],[Modelo correcto]],Modelos[[Modelo correcto]:[Aplica para certificación]],4,FALSE),"REVISAR")</f>
        <v>NO</v>
      </c>
    </row>
    <row r="6476" spans="1:9" x14ac:dyDescent="0.25">
      <c r="A6476" s="144" t="s">
        <v>2765</v>
      </c>
      <c r="B6476">
        <v>1</v>
      </c>
      <c r="C6476" s="63" t="s">
        <v>179</v>
      </c>
      <c r="D6476" s="18" t="str">
        <f>+IFERROR(VLOOKUP(Cursos[[#This Row],[Modelo correcto]],Modelos[[Modelo correcto]:[¿En línea?]],2,FALSE),"REVISAR")</f>
        <v>XEROX</v>
      </c>
      <c r="E6476" s="18" t="str">
        <f>+IFERROR(VLOOKUP(Cursos[[#This Row],[Modelo correcto]],Modelos[[Modelo correcto]:[¿En línea?]],3,FALSE),"REVISAR")</f>
        <v>SÍ</v>
      </c>
      <c r="F6476" s="18" t="str">
        <f>+Cursos[[#This Row],[IS]]&amp;Cursos[[#This Row],[Modelo correcto]]</f>
        <v>ROBERTO CRUZ HERRERAOA252</v>
      </c>
      <c r="G6476" s="18">
        <v>0</v>
      </c>
      <c r="H6476" s="19">
        <v>43800</v>
      </c>
      <c r="I6476" s="18" t="str">
        <f>+IFERROR(VLOOKUP(Cursos[[#This Row],[Modelo correcto]],Modelos[[Modelo correcto]:[Aplica para certificación]],4,FALSE),"REVISAR")</f>
        <v>NO</v>
      </c>
    </row>
    <row r="6477" spans="1:9" x14ac:dyDescent="0.25">
      <c r="A6477" s="144" t="s">
        <v>2765</v>
      </c>
      <c r="B6477">
        <v>1</v>
      </c>
      <c r="C6477" s="63" t="s">
        <v>245</v>
      </c>
      <c r="D6477" s="18" t="str">
        <f>+IFERROR(VLOOKUP(Cursos[[#This Row],[Modelo correcto]],Modelos[[Modelo correcto]:[¿En línea?]],2,FALSE),"REVISAR")</f>
        <v>XEROX</v>
      </c>
      <c r="E6477" s="18" t="str">
        <f>+IFERROR(VLOOKUP(Cursos[[#This Row],[Modelo correcto]],Modelos[[Modelo correcto]:[¿En línea?]],3,FALSE),"REVISAR")</f>
        <v>SÍ</v>
      </c>
      <c r="F6477" s="18" t="str">
        <f>+Cursos[[#This Row],[IS]]&amp;Cursos[[#This Row],[Modelo correcto]]</f>
        <v>ROBERTO CRUZ HERRERAOA287</v>
      </c>
      <c r="G6477" s="18">
        <v>0</v>
      </c>
      <c r="H6477" s="18"/>
      <c r="I6477" s="18" t="str">
        <f>+IFERROR(VLOOKUP(Cursos[[#This Row],[Modelo correcto]],Modelos[[Modelo correcto]:[Aplica para certificación]],4,FALSE),"REVISAR")</f>
        <v>NO</v>
      </c>
    </row>
    <row r="6478" spans="1:9" x14ac:dyDescent="0.25">
      <c r="A6478" s="144" t="s">
        <v>2765</v>
      </c>
      <c r="B6478">
        <v>1</v>
      </c>
      <c r="C6478" s="10" t="s">
        <v>260</v>
      </c>
      <c r="D6478" s="18" t="str">
        <f>+IFERROR(VLOOKUP(Cursos[[#This Row],[Modelo correcto]],Modelos[[Modelo correcto]:[¿En línea?]],2,FALSE),"REVISAR")</f>
        <v>XEROX</v>
      </c>
      <c r="E6478" s="18" t="str">
        <f>+IFERROR(VLOOKUP(Cursos[[#This Row],[Modelo correcto]],Modelos[[Modelo correcto]:[¿En línea?]],3,FALSE),"REVISAR")</f>
        <v>SÍ</v>
      </c>
      <c r="F6478" s="18" t="str">
        <f>+Cursos[[#This Row],[IS]]&amp;Cursos[[#This Row],[Modelo correcto]]</f>
        <v>ROBERTO CRUZ HERRERAOS2082</v>
      </c>
      <c r="G6478" s="18">
        <v>1</v>
      </c>
      <c r="H6478" s="18"/>
      <c r="I6478" s="18" t="str">
        <f>+IFERROR(VLOOKUP(Cursos[[#This Row],[Modelo correcto]],Modelos[[Modelo correcto]:[Aplica para certificación]],4,FALSE),"REVISAR")</f>
        <v>SÍ</v>
      </c>
    </row>
    <row r="6479" spans="1:9" x14ac:dyDescent="0.25">
      <c r="A6479" s="144" t="s">
        <v>2765</v>
      </c>
      <c r="B6479">
        <v>1</v>
      </c>
      <c r="C6479" s="10" t="s">
        <v>135</v>
      </c>
      <c r="D6479" s="18" t="str">
        <f>+IFERROR(VLOOKUP(Cursos[[#This Row],[Modelo correcto]],Modelos[[Modelo correcto]:[¿En línea?]],2,FALSE),"REVISAR")</f>
        <v>XEROX</v>
      </c>
      <c r="E6479" s="18" t="str">
        <f>+IFERROR(VLOOKUP(Cursos[[#This Row],[Modelo correcto]],Modelos[[Modelo correcto]:[¿En línea?]],3,FALSE),"REVISAR")</f>
        <v>SÍ</v>
      </c>
      <c r="F6479" s="18" t="str">
        <f>+Cursos[[#This Row],[IS]]&amp;Cursos[[#This Row],[Modelo correcto]]</f>
        <v>ROBERTO CRUZ HERRERAOS2086</v>
      </c>
      <c r="G6479" s="18">
        <v>0</v>
      </c>
      <c r="H6479" s="19">
        <v>43800</v>
      </c>
      <c r="I6479" s="18" t="str">
        <f>+IFERROR(VLOOKUP(Cursos[[#This Row],[Modelo correcto]],Modelos[[Modelo correcto]:[Aplica para certificación]],4,FALSE),"REVISAR")</f>
        <v>NO</v>
      </c>
    </row>
    <row r="6480" spans="1:9" x14ac:dyDescent="0.25">
      <c r="A6480" s="144" t="s">
        <v>2765</v>
      </c>
      <c r="B6480">
        <v>1</v>
      </c>
      <c r="C6480" s="10" t="s">
        <v>79</v>
      </c>
      <c r="D6480" s="18" t="str">
        <f>+IFERROR(VLOOKUP(Cursos[[#This Row],[Modelo correcto]],Modelos[[Modelo correcto]:[¿En línea?]],2,FALSE),"REVISAR")</f>
        <v>XEROX</v>
      </c>
      <c r="E6480" s="18" t="str">
        <f>+IFERROR(VLOOKUP(Cursos[[#This Row],[Modelo correcto]],Modelos[[Modelo correcto]:[¿En línea?]],3,FALSE),"REVISAR")</f>
        <v>SÍ</v>
      </c>
      <c r="F6480" s="18" t="str">
        <f>+Cursos[[#This Row],[IS]]&amp;Cursos[[#This Row],[Modelo correcto]]</f>
        <v>ROBERTO CRUZ HERRERAOS2087</v>
      </c>
      <c r="G6480" s="18">
        <v>0</v>
      </c>
      <c r="H6480" s="19">
        <v>43800</v>
      </c>
      <c r="I6480" s="18" t="str">
        <f>+IFERROR(VLOOKUP(Cursos[[#This Row],[Modelo correcto]],Modelos[[Modelo correcto]:[Aplica para certificación]],4,FALSE),"REVISAR")</f>
        <v>SÍ</v>
      </c>
    </row>
    <row r="6481" spans="1:9" x14ac:dyDescent="0.25">
      <c r="A6481" s="144" t="s">
        <v>328</v>
      </c>
      <c r="B6481">
        <v>1</v>
      </c>
      <c r="C6481" s="10" t="s">
        <v>1280</v>
      </c>
      <c r="D6481" s="18" t="str">
        <f>+IFERROR(VLOOKUP(Cursos[[#This Row],[Modelo correcto]],Modelos[[Modelo correcto]:[¿En línea?]],2,FALSE),"REVISAR")</f>
        <v>HP</v>
      </c>
      <c r="E6481" s="18" t="str">
        <f>+IFERROR(VLOOKUP(Cursos[[#This Row],[Modelo correcto]],Modelos[[Modelo correcto]:[¿En línea?]],3,FALSE),"REVISAR")</f>
        <v>SÍ</v>
      </c>
      <c r="F6481" s="18" t="str">
        <f>+Cursos[[#This Row],[IS]]&amp;Cursos[[#This Row],[Modelo correcto]]</f>
        <v>JACINTO RONDERO SAVINM751</v>
      </c>
      <c r="G6481" s="18">
        <v>1</v>
      </c>
      <c r="H6481" s="19">
        <v>43983</v>
      </c>
      <c r="I6481" s="18" t="str">
        <f>+IFERROR(VLOOKUP(Cursos[[#This Row],[Modelo correcto]],Modelos[[Modelo correcto]:[Aplica para certificación]],4,FALSE),"REVISAR")</f>
        <v>SÍ</v>
      </c>
    </row>
    <row r="6482" spans="1:9" x14ac:dyDescent="0.25">
      <c r="A6482" s="144" t="s">
        <v>328</v>
      </c>
      <c r="B6482">
        <v>1</v>
      </c>
      <c r="C6482" s="10" t="s">
        <v>1204</v>
      </c>
      <c r="D6482" s="18" t="str">
        <f>+IFERROR(VLOOKUP(Cursos[[#This Row],[Modelo correcto]],Modelos[[Modelo correcto]:[¿En línea?]],2,FALSE),"REVISAR")</f>
        <v>HP</v>
      </c>
      <c r="E6482" s="18" t="str">
        <f>+IFERROR(VLOOKUP(Cursos[[#This Row],[Modelo correcto]],Modelos[[Modelo correcto]:[¿En línea?]],3,FALSE),"REVISAR")</f>
        <v>SÍ</v>
      </c>
      <c r="F6482" s="18" t="str">
        <f>+Cursos[[#This Row],[IS]]&amp;Cursos[[#This Row],[Modelo correcto]]</f>
        <v>JACINTO RONDERO SAVINM725</v>
      </c>
      <c r="G6482" s="18">
        <v>1</v>
      </c>
      <c r="H6482" s="19">
        <v>43983</v>
      </c>
      <c r="I6482" s="18" t="str">
        <f>+IFERROR(VLOOKUP(Cursos[[#This Row],[Modelo correcto]],Modelos[[Modelo correcto]:[Aplica para certificación]],4,FALSE),"REVISAR")</f>
        <v>SÍ</v>
      </c>
    </row>
    <row r="6483" spans="1:9" x14ac:dyDescent="0.25">
      <c r="A6483" s="144" t="s">
        <v>328</v>
      </c>
      <c r="B6483">
        <v>1</v>
      </c>
      <c r="C6483" s="10" t="s">
        <v>1507</v>
      </c>
      <c r="D6483" s="18" t="str">
        <f>+IFERROR(VLOOKUP(Cursos[[#This Row],[Modelo correcto]],Modelos[[Modelo correcto]:[¿En línea?]],2,FALSE),"REVISAR")</f>
        <v>HP</v>
      </c>
      <c r="E6483" s="18" t="str">
        <f>+IFERROR(VLOOKUP(Cursos[[#This Row],[Modelo correcto]],Modelos[[Modelo correcto]:[¿En línea?]],3,FALSE),"REVISAR")</f>
        <v>SÍ</v>
      </c>
      <c r="F6483" s="18" t="str">
        <f>+Cursos[[#This Row],[IS]]&amp;Cursos[[#This Row],[Modelo correcto]]</f>
        <v>JACINTO RONDERO SAVINA3 Color LaserJet 700-800 Service Qualification</v>
      </c>
      <c r="G6483" s="18">
        <v>1</v>
      </c>
      <c r="H6483" s="19">
        <v>43983</v>
      </c>
      <c r="I6483" s="18" t="str">
        <f>+IFERROR(VLOOKUP(Cursos[[#This Row],[Modelo correcto]],Modelos[[Modelo correcto]:[Aplica para certificación]],4,FALSE),"REVISAR")</f>
        <v>NO</v>
      </c>
    </row>
    <row r="6484" spans="1:9" x14ac:dyDescent="0.25">
      <c r="A6484" s="144" t="s">
        <v>328</v>
      </c>
      <c r="B6484">
        <v>1</v>
      </c>
      <c r="C6484" s="10" t="s">
        <v>152</v>
      </c>
      <c r="D6484" s="18" t="str">
        <f>+IFERROR(VLOOKUP(Cursos[[#This Row],[Modelo correcto]],Modelos[[Modelo correcto]:[¿En línea?]],2,FALSE),"REVISAR")</f>
        <v>XEROX</v>
      </c>
      <c r="E6484" s="18" t="str">
        <f>+IFERROR(VLOOKUP(Cursos[[#This Row],[Modelo correcto]],Modelos[[Modelo correcto]:[¿En línea?]],3,FALSE),"REVISAR")</f>
        <v>SÍ</v>
      </c>
      <c r="F6484" s="18" t="str">
        <f>+Cursos[[#This Row],[IS]]&amp;Cursos[[#This Row],[Modelo correcto]]</f>
        <v>JACINTO RONDERO SAVINC14481</v>
      </c>
      <c r="G6484" s="18">
        <v>0</v>
      </c>
      <c r="H6484" s="19">
        <v>43983</v>
      </c>
      <c r="I6484" s="18" t="str">
        <f>+IFERROR(VLOOKUP(Cursos[[#This Row],[Modelo correcto]],Modelos[[Modelo correcto]:[Aplica para certificación]],4,FALSE),"REVISAR")</f>
        <v>NO</v>
      </c>
    </row>
    <row r="6485" spans="1:9" x14ac:dyDescent="0.25">
      <c r="A6485" s="144" t="s">
        <v>2765</v>
      </c>
      <c r="B6485">
        <v>1</v>
      </c>
      <c r="C6485" s="10" t="s">
        <v>209</v>
      </c>
      <c r="D6485" s="18" t="str">
        <f>+IFERROR(VLOOKUP(Cursos[[#This Row],[Modelo correcto]],Modelos[[Modelo correcto]:[¿En línea?]],2,FALSE),"REVISAR")</f>
        <v>XEROX</v>
      </c>
      <c r="E6485" s="18" t="str">
        <f>+IFERROR(VLOOKUP(Cursos[[#This Row],[Modelo correcto]],Modelos[[Modelo correcto]:[¿En línea?]],3,FALSE),"REVISAR")</f>
        <v>SÍ</v>
      </c>
      <c r="F6485" s="18" t="str">
        <f>+Cursos[[#This Row],[IS]]&amp;Cursos[[#This Row],[Modelo correcto]]</f>
        <v>ROBERTO CRUZ HERRERAOS2088</v>
      </c>
      <c r="G6485" s="18">
        <v>1</v>
      </c>
      <c r="H6485" s="18"/>
      <c r="I6485" s="18" t="str">
        <f>+IFERROR(VLOOKUP(Cursos[[#This Row],[Modelo correcto]],Modelos[[Modelo correcto]:[Aplica para certificación]],4,FALSE),"REVISAR")</f>
        <v>NO</v>
      </c>
    </row>
    <row r="6486" spans="1:9" x14ac:dyDescent="0.25">
      <c r="A6486" s="144" t="s">
        <v>328</v>
      </c>
      <c r="B6486">
        <v>1</v>
      </c>
      <c r="C6486" s="10" t="s">
        <v>1187</v>
      </c>
      <c r="D6486" s="18" t="str">
        <f>+IFERROR(VLOOKUP(Cursos[[#This Row],[Modelo correcto]],Modelos[[Modelo correcto]:[¿En línea?]],2,FALSE),"REVISAR")</f>
        <v>XEROX</v>
      </c>
      <c r="E6486" s="18" t="str">
        <f>+IFERROR(VLOOKUP(Cursos[[#This Row],[Modelo correcto]],Modelos[[Modelo correcto]:[¿En línea?]],3,FALSE),"REVISAR")</f>
        <v>SÍ</v>
      </c>
      <c r="F6486" s="18" t="str">
        <f>+Cursos[[#This Row],[IS]]&amp;Cursos[[#This Row],[Modelo correcto]]</f>
        <v>JACINTO RONDERO SAVINCLA263</v>
      </c>
      <c r="G6486" s="18">
        <v>0</v>
      </c>
      <c r="H6486" s="19">
        <v>43983</v>
      </c>
      <c r="I6486" s="18" t="str">
        <f>+IFERROR(VLOOKUP(Cursos[[#This Row],[Modelo correcto]],Modelos[[Modelo correcto]:[Aplica para certificación]],4,FALSE),"REVISAR")</f>
        <v>NO</v>
      </c>
    </row>
    <row r="6487" spans="1:9" x14ac:dyDescent="0.25">
      <c r="A6487" s="144" t="s">
        <v>328</v>
      </c>
      <c r="B6487">
        <v>1</v>
      </c>
      <c r="C6487" s="10" t="s">
        <v>1032</v>
      </c>
      <c r="D6487" s="18" t="str">
        <f>+IFERROR(VLOOKUP(Cursos[[#This Row],[Modelo correcto]],Modelos[[Modelo correcto]:[¿En línea?]],2,FALSE),"REVISAR")</f>
        <v>HP</v>
      </c>
      <c r="E6487" s="18" t="str">
        <f>+IFERROR(VLOOKUP(Cursos[[#This Row],[Modelo correcto]],Modelos[[Modelo correcto]:[¿En línea?]],3,FALSE),"REVISAR")</f>
        <v>SÍ</v>
      </c>
      <c r="F6487" s="18" t="str">
        <f>+Cursos[[#This Row],[IS]]&amp;Cursos[[#This Row],[Modelo correcto]]</f>
        <v>JACINTO RONDERO SAVINSamsung SyncThru Web Services Solution</v>
      </c>
      <c r="G6487" s="18">
        <v>0</v>
      </c>
      <c r="H6487" s="19">
        <v>43983</v>
      </c>
      <c r="I6487" s="18" t="str">
        <f>+IFERROR(VLOOKUP(Cursos[[#This Row],[Modelo correcto]],Modelos[[Modelo correcto]:[Aplica para certificación]],4,FALSE),"REVISAR")</f>
        <v>NO</v>
      </c>
    </row>
    <row r="6488" spans="1:9" x14ac:dyDescent="0.25">
      <c r="A6488" s="144" t="s">
        <v>2765</v>
      </c>
      <c r="B6488">
        <v>1</v>
      </c>
      <c r="C6488" s="10" t="s">
        <v>253</v>
      </c>
      <c r="D6488" s="10" t="str">
        <f>+IFERROR(VLOOKUP(Cursos[[#This Row],[Modelo correcto]],Modelos[[Modelo correcto]:[¿En línea?]],2,FALSE),"REVISAR")</f>
        <v>XEROX</v>
      </c>
      <c r="E6488" s="10" t="str">
        <f>+IFERROR(VLOOKUP(Cursos[[#This Row],[Modelo correcto]],Modelos[[Modelo correcto]:[¿En línea?]],3,FALSE),"REVISAR")</f>
        <v>SÍ</v>
      </c>
      <c r="F6488" s="18" t="str">
        <f>+Cursos[[#This Row],[IS]]&amp;Cursos[[#This Row],[Modelo correcto]]</f>
        <v>ROBERTO CRUZ HERRERAP3320LP</v>
      </c>
      <c r="G6488" s="18">
        <v>1</v>
      </c>
      <c r="H6488" s="18"/>
      <c r="I6488" s="18" t="str">
        <f>+IFERROR(VLOOKUP(Cursos[[#This Row],[Modelo correcto]],Modelos[[Modelo correcto]:[Aplica para certificación]],4,FALSE),"REVISAR")</f>
        <v>NO</v>
      </c>
    </row>
    <row r="6489" spans="1:9" x14ac:dyDescent="0.25">
      <c r="A6489" s="144" t="s">
        <v>2765</v>
      </c>
      <c r="B6489">
        <v>1</v>
      </c>
      <c r="C6489" s="10" t="s">
        <v>247</v>
      </c>
      <c r="D6489" s="10" t="str">
        <f>+IFERROR(VLOOKUP(Cursos[[#This Row],[Modelo correcto]],Modelos[[Modelo correcto]:[¿En línea?]],2,FALSE),"REVISAR")</f>
        <v>XEROX</v>
      </c>
      <c r="E6489" s="10" t="str">
        <f>+IFERROR(VLOOKUP(Cursos[[#This Row],[Modelo correcto]],Modelos[[Modelo correcto]:[¿En línea?]],3,FALSE),"REVISAR")</f>
        <v>SÍ</v>
      </c>
      <c r="F6489" s="18" t="str">
        <f>+Cursos[[#This Row],[IS]]&amp;Cursos[[#This Row],[Modelo correcto]]</f>
        <v>ROBERTO CRUZ HERRERAP4622LP</v>
      </c>
      <c r="G6489" s="18">
        <v>1</v>
      </c>
      <c r="H6489" s="18"/>
      <c r="I6489" s="18" t="str">
        <f>+IFERROR(VLOOKUP(Cursos[[#This Row],[Modelo correcto]],Modelos[[Modelo correcto]:[Aplica para certificación]],4,FALSE),"REVISAR")</f>
        <v>NO</v>
      </c>
    </row>
    <row r="6490" spans="1:9" x14ac:dyDescent="0.25">
      <c r="A6490" s="144" t="s">
        <v>328</v>
      </c>
      <c r="B6490">
        <v>1</v>
      </c>
      <c r="C6490" s="10" t="s">
        <v>1031</v>
      </c>
      <c r="D6490" s="18" t="str">
        <f>+IFERROR(VLOOKUP(Cursos[[#This Row],[Modelo correcto]],Modelos[[Modelo correcto]:[¿En línea?]],2,FALSE),"REVISAR")</f>
        <v>HP</v>
      </c>
      <c r="E6490" s="18" t="str">
        <f>+IFERROR(VLOOKUP(Cursos[[#This Row],[Modelo correcto]],Modelos[[Modelo correcto]:[¿En línea?]],3,FALSE),"REVISAR")</f>
        <v>SÍ</v>
      </c>
      <c r="F6490" s="18" t="str">
        <f>+Cursos[[#This Row],[IS]]&amp;Cursos[[#This Row],[Modelo correcto]]</f>
        <v>JACINTO RONDERO SAVINSamsung Network Print Solution</v>
      </c>
      <c r="G6490" s="18">
        <v>0</v>
      </c>
      <c r="H6490" s="19">
        <v>43983</v>
      </c>
      <c r="I6490" s="18" t="str">
        <f>+IFERROR(VLOOKUP(Cursos[[#This Row],[Modelo correcto]],Modelos[[Modelo correcto]:[Aplica para certificación]],4,FALSE),"REVISAR")</f>
        <v>NO</v>
      </c>
    </row>
    <row r="6491" spans="1:9" x14ac:dyDescent="0.25">
      <c r="A6491" s="144" t="s">
        <v>328</v>
      </c>
      <c r="B6491">
        <v>1</v>
      </c>
      <c r="C6491" s="10" t="s">
        <v>67</v>
      </c>
      <c r="D6491" s="18" t="str">
        <f>+IFERROR(VLOOKUP(Cursos[[#This Row],[Modelo correcto]],Modelos[[Modelo correcto]:[¿En línea?]],2,FALSE),"REVISAR")</f>
        <v>XEROX</v>
      </c>
      <c r="E6491" s="18" t="str">
        <f>+IFERROR(VLOOKUP(Cursos[[#This Row],[Modelo correcto]],Modelos[[Modelo correcto]:[¿En línea?]],3,FALSE),"REVISAR")</f>
        <v>SÍ</v>
      </c>
      <c r="F6491" s="18" t="str">
        <f>+Cursos[[#This Row],[IS]]&amp;Cursos[[#This Row],[Modelo correcto]]</f>
        <v>JACINTO RONDERO SAVINC15023</v>
      </c>
      <c r="G6491" s="18">
        <v>0</v>
      </c>
      <c r="H6491" s="19">
        <v>43983</v>
      </c>
      <c r="I6491" s="18" t="str">
        <f>+IFERROR(VLOOKUP(Cursos[[#This Row],[Modelo correcto]],Modelos[[Modelo correcto]:[Aplica para certificación]],4,FALSE),"REVISAR")</f>
        <v>NO</v>
      </c>
    </row>
    <row r="6492" spans="1:9" x14ac:dyDescent="0.25">
      <c r="A6492" s="144" t="s">
        <v>2765</v>
      </c>
      <c r="B6492">
        <v>1</v>
      </c>
      <c r="C6492" s="10" t="s">
        <v>254</v>
      </c>
      <c r="D6492" s="18" t="str">
        <f>+IFERROR(VLOOKUP(Cursos[[#This Row],[Modelo correcto]],Modelos[[Modelo correcto]:[¿En línea?]],2,FALSE),"REVISAR")</f>
        <v>XEROX</v>
      </c>
      <c r="E6492" s="18" t="str">
        <f>+IFERROR(VLOOKUP(Cursos[[#This Row],[Modelo correcto]],Modelos[[Modelo correcto]:[¿En línea?]],3,FALSE),"REVISAR")</f>
        <v>SÍ</v>
      </c>
      <c r="F6492" s="18" t="str">
        <f>+Cursos[[#This Row],[IS]]&amp;Cursos[[#This Row],[Modelo correcto]]</f>
        <v>ROBERTO CRUZ HERRERAP6020LP</v>
      </c>
      <c r="G6492" s="18">
        <v>0</v>
      </c>
      <c r="H6492" s="19">
        <v>43709</v>
      </c>
      <c r="I6492" s="18" t="str">
        <f>+IFERROR(VLOOKUP(Cursos[[#This Row],[Modelo correcto]],Modelos[[Modelo correcto]:[Aplica para certificación]],4,FALSE),"REVISAR")</f>
        <v>NO</v>
      </c>
    </row>
    <row r="6493" spans="1:9" x14ac:dyDescent="0.25">
      <c r="A6493" s="144" t="s">
        <v>2765</v>
      </c>
      <c r="B6493">
        <v>1</v>
      </c>
      <c r="C6493" s="10" t="s">
        <v>27</v>
      </c>
      <c r="D6493" s="10" t="str">
        <f>+IFERROR(VLOOKUP(Cursos[[#This Row],[Modelo correcto]],Modelos[[Modelo correcto]:[¿En línea?]],2,FALSE),"REVISAR")</f>
        <v>XEROX</v>
      </c>
      <c r="E6493" s="10" t="str">
        <f>+IFERROR(VLOOKUP(Cursos[[#This Row],[Modelo correcto]],Modelos[[Modelo correcto]:[¿En línea?]],3,FALSE),"REVISAR")</f>
        <v>SÍ</v>
      </c>
      <c r="F6493" s="18" t="str">
        <f>+Cursos[[#This Row],[IS]]&amp;Cursos[[#This Row],[Modelo correcto]]</f>
        <v>ROBERTO CRUZ HERRERAP6500LP</v>
      </c>
      <c r="G6493" s="18">
        <v>1</v>
      </c>
      <c r="H6493" s="18"/>
      <c r="I6493" s="18" t="str">
        <f>+IFERROR(VLOOKUP(Cursos[[#This Row],[Modelo correcto]],Modelos[[Modelo correcto]:[Aplica para certificación]],4,FALSE),"REVISAR")</f>
        <v>NO</v>
      </c>
    </row>
    <row r="6494" spans="1:9" x14ac:dyDescent="0.25">
      <c r="A6494" s="144" t="s">
        <v>2765</v>
      </c>
      <c r="B6494">
        <v>1</v>
      </c>
      <c r="C6494" s="10" t="s">
        <v>272</v>
      </c>
      <c r="D6494" s="10" t="str">
        <f>+IFERROR(VLOOKUP(Cursos[[#This Row],[Modelo correcto]],Modelos[[Modelo correcto]:[¿En línea?]],2,FALSE),"REVISAR")</f>
        <v>XEROX</v>
      </c>
      <c r="E6494" s="10" t="str">
        <f>+IFERROR(VLOOKUP(Cursos[[#This Row],[Modelo correcto]],Modelos[[Modelo correcto]:[¿En línea?]],3,FALSE),"REVISAR")</f>
        <v>SÍ</v>
      </c>
      <c r="F6494" s="18" t="str">
        <f>+Cursos[[#This Row],[IS]]&amp;Cursos[[#This Row],[Modelo correcto]]</f>
        <v>ROBERTO CRUZ HERRERAP6600LP</v>
      </c>
      <c r="G6494" s="18">
        <v>1</v>
      </c>
      <c r="H6494" s="18"/>
      <c r="I6494" s="18" t="str">
        <f>+IFERROR(VLOOKUP(Cursos[[#This Row],[Modelo correcto]],Modelos[[Modelo correcto]:[Aplica para certificación]],4,FALSE),"REVISAR")</f>
        <v>NO</v>
      </c>
    </row>
    <row r="6495" spans="1:9" x14ac:dyDescent="0.25">
      <c r="A6495" s="144" t="s">
        <v>2765</v>
      </c>
      <c r="B6495">
        <v>1</v>
      </c>
      <c r="C6495" s="10" t="s">
        <v>252</v>
      </c>
      <c r="D6495" s="18" t="str">
        <f>+IFERROR(VLOOKUP(Cursos[[#This Row],[Modelo correcto]],Modelos[[Modelo correcto]:[¿En línea?]],2,FALSE),"REVISAR")</f>
        <v>XEROX</v>
      </c>
      <c r="E6495" s="18" t="str">
        <f>+IFERROR(VLOOKUP(Cursos[[#This Row],[Modelo correcto]],Modelos[[Modelo correcto]:[¿En línea?]],3,FALSE),"REVISAR")</f>
        <v>SÍ</v>
      </c>
      <c r="F6495" s="18" t="str">
        <f>+Cursos[[#This Row],[IS]]&amp;Cursos[[#This Row],[Modelo correcto]]</f>
        <v>ROBERTO CRUZ HERRERAP6700LP</v>
      </c>
      <c r="G6495" s="18">
        <v>0</v>
      </c>
      <c r="H6495" s="19">
        <v>43709</v>
      </c>
      <c r="I6495" s="18" t="str">
        <f>+IFERROR(VLOOKUP(Cursos[[#This Row],[Modelo correcto]],Modelos[[Modelo correcto]:[Aplica para certificación]],4,FALSE),"REVISAR")</f>
        <v>NO</v>
      </c>
    </row>
    <row r="6496" spans="1:9" x14ac:dyDescent="0.25">
      <c r="A6496" s="144" t="s">
        <v>2765</v>
      </c>
      <c r="B6496">
        <v>1</v>
      </c>
      <c r="C6496" s="10" t="s">
        <v>278</v>
      </c>
      <c r="D6496" s="10" t="str">
        <f>+IFERROR(VLOOKUP(Cursos[[#This Row],[Modelo correcto]],Modelos[[Modelo correcto]:[¿En línea?]],2,FALSE),"REVISAR")</f>
        <v>XEROX</v>
      </c>
      <c r="E6496" s="10" t="str">
        <f>+IFERROR(VLOOKUP(Cursos[[#This Row],[Modelo correcto]],Modelos[[Modelo correcto]:[¿En línea?]],3,FALSE),"REVISAR")</f>
        <v>SÍ</v>
      </c>
      <c r="F6496" s="18" t="str">
        <f>+Cursos[[#This Row],[IS]]&amp;Cursos[[#This Row],[Modelo correcto]]</f>
        <v>ROBERTO CRUZ HERRERAP8870LP</v>
      </c>
      <c r="G6496" s="18">
        <v>1</v>
      </c>
      <c r="H6496" s="19">
        <v>43709</v>
      </c>
      <c r="I6496" s="18" t="str">
        <f>+IFERROR(VLOOKUP(Cursos[[#This Row],[Modelo correcto]],Modelos[[Modelo correcto]:[Aplica para certificación]],4,FALSE),"REVISAR")</f>
        <v>NO</v>
      </c>
    </row>
    <row r="6497" spans="1:9" x14ac:dyDescent="0.25">
      <c r="A6497" s="144" t="s">
        <v>2765</v>
      </c>
      <c r="B6497">
        <v>1</v>
      </c>
      <c r="C6497" s="10" t="s">
        <v>276</v>
      </c>
      <c r="D6497" s="18" t="str">
        <f>+IFERROR(VLOOKUP(Cursos[[#This Row],[Modelo correcto]],Modelos[[Modelo correcto]:[¿En línea?]],2,FALSE),"REVISAR")</f>
        <v>XEROX</v>
      </c>
      <c r="E6497" s="18" t="str">
        <f>+IFERROR(VLOOKUP(Cursos[[#This Row],[Modelo correcto]],Modelos[[Modelo correcto]:[¿En línea?]],3,FALSE),"REVISAR")</f>
        <v>SÍ</v>
      </c>
      <c r="F6497" s="18" t="str">
        <f>+Cursos[[#This Row],[IS]]&amp;Cursos[[#This Row],[Modelo correcto]]</f>
        <v>ROBERTO CRUZ HERRERAPC90XTA</v>
      </c>
      <c r="G6497" s="18">
        <v>1</v>
      </c>
      <c r="H6497" s="19">
        <v>43709</v>
      </c>
      <c r="I6497" s="18" t="str">
        <f>+IFERROR(VLOOKUP(Cursos[[#This Row],[Modelo correcto]],Modelos[[Modelo correcto]:[Aplica para certificación]],4,FALSE),"REVISAR")</f>
        <v>SÍ</v>
      </c>
    </row>
    <row r="6498" spans="1:9" x14ac:dyDescent="0.25">
      <c r="A6498" s="144" t="s">
        <v>328</v>
      </c>
      <c r="B6498">
        <v>1</v>
      </c>
      <c r="C6498" s="10" t="s">
        <v>211</v>
      </c>
      <c r="D6498" s="18" t="str">
        <f>+IFERROR(VLOOKUP(Cursos[[#This Row],[Modelo correcto]],Modelos[[Modelo correcto]:[¿En línea?]],2,FALSE),"REVISAR")</f>
        <v>XEROX</v>
      </c>
      <c r="E6498" s="18" t="str">
        <f>+IFERROR(VLOOKUP(Cursos[[#This Row],[Modelo correcto]],Modelos[[Modelo correcto]:[¿En línea?]],3,FALSE),"REVISAR")</f>
        <v>SÍ</v>
      </c>
      <c r="F6498" s="18" t="str">
        <f>+Cursos[[#This Row],[IS]]&amp;Cursos[[#This Row],[Modelo correcto]]</f>
        <v>JACINTO RONDERO SAVINUNDIMG</v>
      </c>
      <c r="G6498" s="18">
        <v>0</v>
      </c>
      <c r="H6498" s="19">
        <v>43983</v>
      </c>
      <c r="I6498" s="18" t="str">
        <f>+IFERROR(VLOOKUP(Cursos[[#This Row],[Modelo correcto]],Modelos[[Modelo correcto]:[Aplica para certificación]],4,FALSE),"REVISAR")</f>
        <v>NO</v>
      </c>
    </row>
    <row r="6499" spans="1:9" x14ac:dyDescent="0.25">
      <c r="A6499" s="144" t="s">
        <v>328</v>
      </c>
      <c r="B6499">
        <v>1</v>
      </c>
      <c r="C6499" s="10" t="s">
        <v>1201</v>
      </c>
      <c r="D6499" s="18" t="str">
        <f>+IFERROR(VLOOKUP(Cursos[[#This Row],[Modelo correcto]],Modelos[[Modelo correcto]:[¿En línea?]],2,FALSE),"REVISAR")</f>
        <v>XEROX</v>
      </c>
      <c r="E6499" s="18" t="str">
        <f>+IFERROR(VLOOKUP(Cursos[[#This Row],[Modelo correcto]],Modelos[[Modelo correcto]:[¿En línea?]],3,FALSE),"REVISAR")</f>
        <v>SÍ</v>
      </c>
      <c r="F6499" s="18" t="str">
        <f>+Cursos[[#This Row],[IS]]&amp;Cursos[[#This Row],[Modelo correcto]]</f>
        <v>JACINTO RONDERO SAVINUNDSCAN</v>
      </c>
      <c r="G6499" s="18">
        <v>0</v>
      </c>
      <c r="H6499" s="19">
        <v>43983</v>
      </c>
      <c r="I6499" s="18" t="str">
        <f>+IFERROR(VLOOKUP(Cursos[[#This Row],[Modelo correcto]],Modelos[[Modelo correcto]:[Aplica para certificación]],4,FALSE),"REVISAR")</f>
        <v>NO</v>
      </c>
    </row>
    <row r="6500" spans="1:9" x14ac:dyDescent="0.25">
      <c r="A6500" s="144" t="s">
        <v>328</v>
      </c>
      <c r="B6500">
        <v>1</v>
      </c>
      <c r="C6500" s="10" t="s">
        <v>1205</v>
      </c>
      <c r="D6500" s="18" t="str">
        <f>+IFERROR(VLOOKUP(Cursos[[#This Row],[Modelo correcto]],Modelos[[Modelo correcto]:[¿En línea?]],2,FALSE),"REVISAR")</f>
        <v>XEROX</v>
      </c>
      <c r="E6500" s="18" t="str">
        <f>+IFERROR(VLOOKUP(Cursos[[#This Row],[Modelo correcto]],Modelos[[Modelo correcto]:[¿En línea?]],3,FALSE),"REVISAR")</f>
        <v>SÍ</v>
      </c>
      <c r="F6500" s="18" t="str">
        <f>+Cursos[[#This Row],[IS]]&amp;Cursos[[#This Row],[Modelo correcto]]</f>
        <v>JACINTO RONDERO SAVINUNDFIN</v>
      </c>
      <c r="G6500" s="18">
        <v>0</v>
      </c>
      <c r="H6500" s="19">
        <v>43983</v>
      </c>
      <c r="I6500" s="18" t="str">
        <f>+IFERROR(VLOOKUP(Cursos[[#This Row],[Modelo correcto]],Modelos[[Modelo correcto]:[Aplica para certificación]],4,FALSE),"REVISAR")</f>
        <v>NO</v>
      </c>
    </row>
    <row r="6501" spans="1:9" x14ac:dyDescent="0.25">
      <c r="A6501" s="144" t="s">
        <v>328</v>
      </c>
      <c r="B6501">
        <v>1</v>
      </c>
      <c r="C6501" s="145" t="s">
        <v>879</v>
      </c>
      <c r="D6501" s="18" t="str">
        <f>+IFERROR(VLOOKUP(Cursos[[#This Row],[Modelo correcto]],Modelos[[Modelo correcto]:[¿En línea?]],2,FALSE),"REVISAR")</f>
        <v>HP</v>
      </c>
      <c r="E6501" s="18" t="str">
        <f>+IFERROR(VLOOKUP(Cursos[[#This Row],[Modelo correcto]],Modelos[[Modelo correcto]:[¿En línea?]],3,FALSE),"REVISAR")</f>
        <v>SÍ</v>
      </c>
      <c r="F6501" s="18" t="str">
        <f>+Cursos[[#This Row],[IS]]&amp;Cursos[[#This Row],[Modelo correcto]]</f>
        <v>JACINTO RONDERO SAVINE82540</v>
      </c>
      <c r="G6501" s="18">
        <v>1</v>
      </c>
      <c r="H6501" s="19">
        <v>43983</v>
      </c>
      <c r="I6501" s="18" t="str">
        <f>+IFERROR(VLOOKUP(Cursos[[#This Row],[Modelo correcto]],Modelos[[Modelo correcto]:[Aplica para certificación]],4,FALSE),"REVISAR")</f>
        <v>NO</v>
      </c>
    </row>
    <row r="6502" spans="1:9" x14ac:dyDescent="0.25">
      <c r="A6502" s="144" t="s">
        <v>2765</v>
      </c>
      <c r="B6502">
        <v>1</v>
      </c>
      <c r="C6502" s="63" t="s">
        <v>256</v>
      </c>
      <c r="D6502" s="10" t="str">
        <f>+IFERROR(VLOOKUP(Cursos[[#This Row],[Modelo correcto]],Modelos[[Modelo correcto]:[¿En línea?]],2,FALSE),"REVISAR")</f>
        <v>XEROX</v>
      </c>
      <c r="E6502" s="10" t="str">
        <f>+IFERROR(VLOOKUP(Cursos[[#This Row],[Modelo correcto]],Modelos[[Modelo correcto]:[¿En línea?]],3,FALSE),"REVISAR")</f>
        <v>SÍ</v>
      </c>
      <c r="F6502" s="18" t="str">
        <f>+Cursos[[#This Row],[IS]]&amp;Cursos[[#This Row],[Modelo correcto]]</f>
        <v>ROBERTO CRUZ HERRERAVB40NTF</v>
      </c>
      <c r="G6502" s="18">
        <v>1</v>
      </c>
      <c r="H6502" s="19">
        <v>43709</v>
      </c>
      <c r="I6502" s="18" t="str">
        <f>+IFERROR(VLOOKUP(Cursos[[#This Row],[Modelo correcto]],Modelos[[Modelo correcto]:[Aplica para certificación]],4,FALSE),"REVISAR")</f>
        <v>SÍ</v>
      </c>
    </row>
    <row r="6503" spans="1:9" x14ac:dyDescent="0.25">
      <c r="A6503" s="144" t="s">
        <v>2765</v>
      </c>
      <c r="B6503">
        <v>1</v>
      </c>
      <c r="C6503" s="63" t="s">
        <v>271</v>
      </c>
      <c r="D6503" s="10" t="str">
        <f>+IFERROR(VLOOKUP(Cursos[[#This Row],[Modelo correcto]],Modelos[[Modelo correcto]:[¿En línea?]],2,FALSE),"REVISAR")</f>
        <v>XEROX</v>
      </c>
      <c r="E6503" s="10" t="str">
        <f>+IFERROR(VLOOKUP(Cursos[[#This Row],[Modelo correcto]],Modelos[[Modelo correcto]:[¿En línea?]],3,FALSE),"REVISAR")</f>
        <v>SÍ</v>
      </c>
      <c r="F6503" s="18" t="str">
        <f>+Cursos[[#This Row],[IS]]&amp;Cursos[[#This Row],[Modelo correcto]]</f>
        <v>ROBERTO CRUZ HERRERAVB60NTF</v>
      </c>
      <c r="G6503" s="18">
        <v>1</v>
      </c>
      <c r="H6503" s="19">
        <v>43709</v>
      </c>
      <c r="I6503" s="18" t="str">
        <f>+IFERROR(VLOOKUP(Cursos[[#This Row],[Modelo correcto]],Modelos[[Modelo correcto]:[Aplica para certificación]],4,FALSE),"REVISAR")</f>
        <v>SÍ</v>
      </c>
    </row>
    <row r="6504" spans="1:9" x14ac:dyDescent="0.25">
      <c r="A6504" s="144" t="s">
        <v>2765</v>
      </c>
      <c r="B6504">
        <v>1</v>
      </c>
      <c r="C6504" s="63" t="s">
        <v>263</v>
      </c>
      <c r="D6504" s="10" t="str">
        <f>+IFERROR(VLOOKUP(Cursos[[#This Row],[Modelo correcto]],Modelos[[Modelo correcto]:[¿En línea?]],2,FALSE),"REVISAR")</f>
        <v>XEROX</v>
      </c>
      <c r="E6504" s="10" t="str">
        <f>+IFERROR(VLOOKUP(Cursos[[#This Row],[Modelo correcto]],Modelos[[Modelo correcto]:[¿En línea?]],3,FALSE),"REVISAR")</f>
        <v>SÍ</v>
      </c>
      <c r="F6504" s="18" t="str">
        <f>+Cursos[[#This Row],[IS]]&amp;Cursos[[#This Row],[Modelo correcto]]</f>
        <v>ROBERTO CRUZ HERRERAVB70NTF</v>
      </c>
      <c r="G6504" s="18">
        <v>1</v>
      </c>
      <c r="H6504" s="19">
        <v>43709</v>
      </c>
      <c r="I6504" s="18" t="str">
        <f>+IFERROR(VLOOKUP(Cursos[[#This Row],[Modelo correcto]],Modelos[[Modelo correcto]:[Aplica para certificación]],4,FALSE),"REVISAR")</f>
        <v>SÍ</v>
      </c>
    </row>
    <row r="6505" spans="1:9" x14ac:dyDescent="0.25">
      <c r="A6505" s="144" t="s">
        <v>328</v>
      </c>
      <c r="B6505">
        <v>1</v>
      </c>
      <c r="C6505" s="10" t="s">
        <v>1481</v>
      </c>
      <c r="D6505" s="18" t="str">
        <f>+IFERROR(VLOOKUP(Cursos[[#This Row],[Modelo correcto]],Modelos[[Modelo correcto]:[¿En línea?]],2,FALSE),"REVISAR")</f>
        <v>HP</v>
      </c>
      <c r="E6505" s="18" t="str">
        <f>+IFERROR(VLOOKUP(Cursos[[#This Row],[Modelo correcto]],Modelos[[Modelo correcto]:[¿En línea?]],3,FALSE),"REVISAR")</f>
        <v>SÍ</v>
      </c>
      <c r="F6505" s="18" t="str">
        <f>+Cursos[[#This Row],[IS]]&amp;Cursos[[#This Row],[Modelo correcto]]</f>
        <v>JACINTO RONDERO SAVINHP A3 LaserJet Top Issues and Continuing Education Studio Training</v>
      </c>
      <c r="G6505" s="18">
        <v>1</v>
      </c>
      <c r="H6505" s="19">
        <v>43983</v>
      </c>
      <c r="I6505" s="18" t="str">
        <f>+IFERROR(VLOOKUP(Cursos[[#This Row],[Modelo correcto]],Modelos[[Modelo correcto]:[Aplica para certificación]],4,FALSE),"REVISAR")</f>
        <v>SÍ</v>
      </c>
    </row>
    <row r="6506" spans="1:9" x14ac:dyDescent="0.25">
      <c r="A6506" s="144" t="s">
        <v>328</v>
      </c>
      <c r="B6506">
        <v>1</v>
      </c>
      <c r="C6506" s="145" t="s">
        <v>1564</v>
      </c>
      <c r="D6506" s="18" t="str">
        <f>+IFERROR(VLOOKUP(Cursos[[#This Row],[Modelo correcto]],Modelos[[Modelo correcto]:[¿En línea?]],2,FALSE),"REVISAR")</f>
        <v>HP</v>
      </c>
      <c r="E6506" s="18" t="str">
        <f>+IFERROR(VLOOKUP(Cursos[[#This Row],[Modelo correcto]],Modelos[[Modelo correcto]:[¿En línea?]],3,FALSE),"REVISAR")</f>
        <v>SÍ</v>
      </c>
      <c r="F6506" s="18" t="str">
        <f>+Cursos[[#This Row],[IS]]&amp;Cursos[[#This Row],[Modelo correcto]]</f>
        <v>JACINTO RONDERO SAVINM726xx</v>
      </c>
      <c r="G6506" s="18">
        <v>1</v>
      </c>
      <c r="H6506" s="19">
        <v>43983</v>
      </c>
      <c r="I6506" s="18" t="str">
        <f>+IFERROR(VLOOKUP(Cursos[[#This Row],[Modelo correcto]],Modelos[[Modelo correcto]:[Aplica para certificación]],4,FALSE),"REVISAR")</f>
        <v>NO</v>
      </c>
    </row>
    <row r="6507" spans="1:9" x14ac:dyDescent="0.25">
      <c r="A6507" s="144" t="s">
        <v>328</v>
      </c>
      <c r="B6507">
        <v>1</v>
      </c>
      <c r="C6507" s="10" t="s">
        <v>1279</v>
      </c>
      <c r="D6507" s="18" t="str">
        <f>+IFERROR(VLOOKUP(Cursos[[#This Row],[Modelo correcto]],Modelos[[Modelo correcto]:[¿En línea?]],2,FALSE),"REVISAR")</f>
        <v>HP</v>
      </c>
      <c r="E6507" s="18" t="str">
        <f>+IFERROR(VLOOKUP(Cursos[[#This Row],[Modelo correcto]],Modelos[[Modelo correcto]:[¿En línea?]],3,FALSE),"REVISAR")</f>
        <v>SÍ</v>
      </c>
      <c r="F6507" s="18" t="str">
        <f>+Cursos[[#This Row],[IS]]&amp;Cursos[[#This Row],[Modelo correcto]]</f>
        <v>JACINTO RONDERO SAVINE7</v>
      </c>
      <c r="G6507" s="18">
        <v>1</v>
      </c>
      <c r="H6507" s="19">
        <v>43983</v>
      </c>
      <c r="I6507" s="18" t="str">
        <f>+IFERROR(VLOOKUP(Cursos[[#This Row],[Modelo correcto]],Modelos[[Modelo correcto]:[Aplica para certificación]],4,FALSE),"REVISAR")</f>
        <v>NO</v>
      </c>
    </row>
    <row r="6508" spans="1:9" x14ac:dyDescent="0.25">
      <c r="A6508" s="144" t="s">
        <v>2765</v>
      </c>
      <c r="B6508">
        <v>1</v>
      </c>
      <c r="C6508" s="63" t="s">
        <v>257</v>
      </c>
      <c r="D6508" s="10" t="str">
        <f>+IFERROR(VLOOKUP(Cursos[[#This Row],[Modelo correcto]],Modelos[[Modelo correcto]:[¿En línea?]],2,FALSE),"REVISAR")</f>
        <v>XEROX</v>
      </c>
      <c r="E6508" s="10" t="str">
        <f>+IFERROR(VLOOKUP(Cursos[[#This Row],[Modelo correcto]],Modelos[[Modelo correcto]:[¿En línea?]],3,FALSE),"REVISAR")</f>
        <v>SÍ</v>
      </c>
      <c r="F6508" s="18" t="str">
        <f>+Cursos[[#This Row],[IS]]&amp;Cursos[[#This Row],[Modelo correcto]]</f>
        <v>ROBERTO CRUZ HERRERAVC40NTF</v>
      </c>
      <c r="G6508" s="18">
        <v>1</v>
      </c>
      <c r="H6508" s="18"/>
      <c r="I6508" s="18" t="str">
        <f>+IFERROR(VLOOKUP(Cursos[[#This Row],[Modelo correcto]],Modelos[[Modelo correcto]:[Aplica para certificación]],4,FALSE),"REVISAR")</f>
        <v>SÍ</v>
      </c>
    </row>
    <row r="6509" spans="1:9" x14ac:dyDescent="0.25">
      <c r="A6509" s="144" t="s">
        <v>2765</v>
      </c>
      <c r="B6509">
        <v>1</v>
      </c>
      <c r="C6509" s="10" t="s">
        <v>266</v>
      </c>
      <c r="D6509" s="10" t="str">
        <f>+IFERROR(VLOOKUP(Cursos[[#This Row],[Modelo correcto]],Modelos[[Modelo correcto]:[¿En línea?]],2,FALSE),"REVISAR")</f>
        <v>XEROX</v>
      </c>
      <c r="E6509" s="10" t="str">
        <f>+IFERROR(VLOOKUP(Cursos[[#This Row],[Modelo correcto]],Modelos[[Modelo correcto]:[¿En línea?]],3,FALSE),"REVISAR")</f>
        <v>SÍ</v>
      </c>
      <c r="F6509" s="18" t="str">
        <f>+Cursos[[#This Row],[IS]]&amp;Cursos[[#This Row],[Modelo correcto]]</f>
        <v>ROBERTO CRUZ HERRERAVC70NTF</v>
      </c>
      <c r="G6509" s="18">
        <v>1</v>
      </c>
      <c r="H6509" s="18"/>
      <c r="I6509" s="18" t="str">
        <f>+IFERROR(VLOOKUP(Cursos[[#This Row],[Modelo correcto]],Modelos[[Modelo correcto]:[Aplica para certificación]],4,FALSE),"REVISAR")</f>
        <v>SÍ</v>
      </c>
    </row>
    <row r="6510" spans="1:9" x14ac:dyDescent="0.25">
      <c r="A6510" s="144" t="s">
        <v>328</v>
      </c>
      <c r="B6510">
        <v>1</v>
      </c>
      <c r="C6510" s="10" t="s">
        <v>1235</v>
      </c>
      <c r="D6510" s="18" t="str">
        <f>+IFERROR(VLOOKUP(Cursos[[#This Row],[Modelo correcto]],Modelos[[Modelo correcto]:[¿En línea?]],2,FALSE),"REVISAR")</f>
        <v>HP</v>
      </c>
      <c r="E6510" s="18" t="str">
        <f>+IFERROR(VLOOKUP(Cursos[[#This Row],[Modelo correcto]],Modelos[[Modelo correcto]:[¿En línea?]],3,FALSE),"REVISAR")</f>
        <v>SÍ</v>
      </c>
      <c r="F6510" s="18" t="str">
        <f>+Cursos[[#This Row],[IS]]&amp;Cursos[[#This Row],[Modelo correcto]]</f>
        <v>JACINTO RONDERO SAVINM72625</v>
      </c>
      <c r="G6510" s="18">
        <v>1</v>
      </c>
      <c r="H6510" s="19">
        <v>43983</v>
      </c>
      <c r="I6510" s="18" t="str">
        <f>+IFERROR(VLOOKUP(Cursos[[#This Row],[Modelo correcto]],Modelos[[Modelo correcto]:[Aplica para certificación]],4,FALSE),"REVISAR")</f>
        <v>NO</v>
      </c>
    </row>
    <row r="6511" spans="1:9" x14ac:dyDescent="0.25">
      <c r="A6511" s="144" t="s">
        <v>2765</v>
      </c>
      <c r="B6511">
        <v>1</v>
      </c>
      <c r="C6511" s="10" t="s">
        <v>264</v>
      </c>
      <c r="D6511" s="10" t="str">
        <f>+IFERROR(VLOOKUP(Cursos[[#This Row],[Modelo correcto]],Modelos[[Modelo correcto]:[¿En línea?]],2,FALSE),"REVISAR")</f>
        <v>XEROX</v>
      </c>
      <c r="E6511" s="10" t="str">
        <f>+IFERROR(VLOOKUP(Cursos[[#This Row],[Modelo correcto]],Modelos[[Modelo correcto]:[¿En línea?]],3,FALSE),"REVISAR")</f>
        <v>SÍ</v>
      </c>
      <c r="F6511" s="18" t="str">
        <f>+Cursos[[#This Row],[IS]]&amp;Cursos[[#This Row],[Modelo correcto]]</f>
        <v>ROBERTO CRUZ HERRERAW3345LP</v>
      </c>
      <c r="G6511" s="18">
        <v>1</v>
      </c>
      <c r="H6511" s="18"/>
      <c r="I6511" s="18" t="str">
        <f>+IFERROR(VLOOKUP(Cursos[[#This Row],[Modelo correcto]],Modelos[[Modelo correcto]:[Aplica para certificación]],4,FALSE),"REVISAR")</f>
        <v>SÍ</v>
      </c>
    </row>
    <row r="6512" spans="1:9" x14ac:dyDescent="0.25">
      <c r="A6512" s="144" t="s">
        <v>2765</v>
      </c>
      <c r="B6512">
        <v>1</v>
      </c>
      <c r="C6512" s="10" t="s">
        <v>255</v>
      </c>
      <c r="D6512" s="10" t="str">
        <f>+IFERROR(VLOOKUP(Cursos[[#This Row],[Modelo correcto]],Modelos[[Modelo correcto]:[¿En línea?]],2,FALSE),"REVISAR")</f>
        <v>XEROX</v>
      </c>
      <c r="E6512" s="10" t="str">
        <f>+IFERROR(VLOOKUP(Cursos[[#This Row],[Modelo correcto]],Modelos[[Modelo correcto]:[¿En línea?]],3,FALSE),"REVISAR")</f>
        <v>SÍ</v>
      </c>
      <c r="F6512" s="18" t="str">
        <f>+Cursos[[#This Row],[IS]]&amp;Cursos[[#This Row],[Modelo correcto]]</f>
        <v>ROBERTO CRUZ HERRERAW3550LP</v>
      </c>
      <c r="G6512" s="18">
        <v>1</v>
      </c>
      <c r="H6512" s="18"/>
      <c r="I6512" s="18" t="str">
        <f>+IFERROR(VLOOKUP(Cursos[[#This Row],[Modelo correcto]],Modelos[[Modelo correcto]:[Aplica para certificación]],4,FALSE),"REVISAR")</f>
        <v>NO</v>
      </c>
    </row>
    <row r="6513" spans="1:9" x14ac:dyDescent="0.25">
      <c r="A6513" s="144" t="s">
        <v>2765</v>
      </c>
      <c r="B6513">
        <v>1</v>
      </c>
      <c r="C6513" s="10" t="s">
        <v>262</v>
      </c>
      <c r="D6513" s="10" t="str">
        <f>+IFERROR(VLOOKUP(Cursos[[#This Row],[Modelo correcto]],Modelos[[Modelo correcto]:[¿En línea?]],2,FALSE),"REVISAR")</f>
        <v>XEROX</v>
      </c>
      <c r="E6513" s="10" t="str">
        <f>+IFERROR(VLOOKUP(Cursos[[#This Row],[Modelo correcto]],Modelos[[Modelo correcto]:[¿En línea?]],3,FALSE),"REVISAR")</f>
        <v>SÍ</v>
      </c>
      <c r="F6513" s="18" t="str">
        <f>+Cursos[[#This Row],[IS]]&amp;Cursos[[#This Row],[Modelo correcto]]</f>
        <v>ROBERTO CRUZ HERRERAW3655LP</v>
      </c>
      <c r="G6513" s="18">
        <v>1</v>
      </c>
      <c r="H6513" s="18"/>
      <c r="I6513" s="18" t="str">
        <f>+IFERROR(VLOOKUP(Cursos[[#This Row],[Modelo correcto]],Modelos[[Modelo correcto]:[Aplica para certificación]],4,FALSE),"REVISAR")</f>
        <v>NO</v>
      </c>
    </row>
    <row r="6514" spans="1:9" x14ac:dyDescent="0.25">
      <c r="A6514" s="144" t="s">
        <v>328</v>
      </c>
      <c r="B6514">
        <v>1</v>
      </c>
      <c r="C6514" s="10" t="s">
        <v>1472</v>
      </c>
      <c r="D6514" s="18" t="str">
        <f>+IFERROR(VLOOKUP(Cursos[[#This Row],[Modelo correcto]],Modelos[[Modelo correcto]:[¿En línea?]],2,FALSE),"REVISAR")</f>
        <v>HP</v>
      </c>
      <c r="E6514" s="18" t="str">
        <f>+IFERROR(VLOOKUP(Cursos[[#This Row],[Modelo correcto]],Modelos[[Modelo correcto]:[¿En línea?]],3,FALSE),"REVISAR")</f>
        <v>SÍ</v>
      </c>
      <c r="F6514" s="18" t="str">
        <f>+Cursos[[#This Row],[IS]]&amp;Cursos[[#This Row],[Modelo correcto]]</f>
        <v>JACINTO RONDERO SAVINHP A3 PageWide New Product Introduction and Top Issues Studio</v>
      </c>
      <c r="G6514" s="18">
        <v>1</v>
      </c>
      <c r="H6514" s="19">
        <v>43983</v>
      </c>
      <c r="I6514" s="18" t="str">
        <f>+IFERROR(VLOOKUP(Cursos[[#This Row],[Modelo correcto]],Modelos[[Modelo correcto]:[Aplica para certificación]],4,FALSE),"REVISAR")</f>
        <v>NO</v>
      </c>
    </row>
    <row r="6515" spans="1:9" x14ac:dyDescent="0.25">
      <c r="A6515" s="144" t="s">
        <v>2765</v>
      </c>
      <c r="B6515">
        <v>1</v>
      </c>
      <c r="C6515" s="10" t="s">
        <v>282</v>
      </c>
      <c r="D6515" s="10" t="str">
        <f>+IFERROR(VLOOKUP(Cursos[[#This Row],[Modelo correcto]],Modelos[[Modelo correcto]:[¿En línea?]],2,FALSE),"REVISAR")</f>
        <v>XEROX</v>
      </c>
      <c r="E6515" s="10" t="str">
        <f>+IFERROR(VLOOKUP(Cursos[[#This Row],[Modelo correcto]],Modelos[[Modelo correcto]:[¿En línea?]],3,FALSE),"REVISAR")</f>
        <v>SÍ</v>
      </c>
      <c r="F6515" s="18" t="str">
        <f>+Cursos[[#This Row],[IS]]&amp;Cursos[[#This Row],[Modelo correcto]]</f>
        <v>ROBERTO CRUZ HERRERAXAG50</v>
      </c>
      <c r="G6515" s="18">
        <v>1</v>
      </c>
      <c r="H6515" s="18"/>
      <c r="I6515" s="18" t="str">
        <f>+IFERROR(VLOOKUP(Cursos[[#This Row],[Modelo correcto]],Modelos[[Modelo correcto]:[Aplica para certificación]],4,FALSE),"REVISAR")</f>
        <v>SÍ</v>
      </c>
    </row>
    <row r="6516" spans="1:9" x14ac:dyDescent="0.25">
      <c r="A6516" s="144" t="s">
        <v>2765</v>
      </c>
      <c r="B6516">
        <v>1</v>
      </c>
      <c r="C6516" s="10" t="s">
        <v>265</v>
      </c>
      <c r="D6516" s="18" t="str">
        <f>+IFERROR(VLOOKUP(Cursos[[#This Row],[Modelo correcto]],Modelos[[Modelo correcto]:[¿En línea?]],2,FALSE),"REVISAR")</f>
        <v>XEROX</v>
      </c>
      <c r="E6516" s="18" t="str">
        <f>+IFERROR(VLOOKUP(Cursos[[#This Row],[Modelo correcto]],Modelos[[Modelo correcto]:[¿En línea?]],3,FALSE),"REVISAR")</f>
        <v>SÍ</v>
      </c>
      <c r="F6516" s="18" t="str">
        <f>+Cursos[[#This Row],[IS]]&amp;Cursos[[#This Row],[Modelo correcto]]</f>
        <v>ROBERTO CRUZ HERRERAXB21TPS</v>
      </c>
      <c r="G6516" s="18">
        <v>1</v>
      </c>
      <c r="H6516" s="18"/>
      <c r="I6516" s="18" t="str">
        <f>+IFERROR(VLOOKUP(Cursos[[#This Row],[Modelo correcto]],Modelos[[Modelo correcto]:[Aplica para certificación]],4,FALSE),"REVISAR")</f>
        <v>SÍ</v>
      </c>
    </row>
    <row r="6517" spans="1:9" x14ac:dyDescent="0.25">
      <c r="A6517" s="144" t="s">
        <v>2765</v>
      </c>
      <c r="B6517">
        <v>1</v>
      </c>
      <c r="C6517" s="10" t="s">
        <v>75</v>
      </c>
      <c r="D6517" s="18" t="str">
        <f>+IFERROR(VLOOKUP(Cursos[[#This Row],[Modelo correcto]],Modelos[[Modelo correcto]:[¿En línea?]],2,FALSE),"REVISAR")</f>
        <v>XEROX</v>
      </c>
      <c r="E6517" s="18" t="str">
        <f>+IFERROR(VLOOKUP(Cursos[[#This Row],[Modelo correcto]],Modelos[[Modelo correcto]:[¿En línea?]],3,FALSE),"REVISAR")</f>
        <v>SÍ</v>
      </c>
      <c r="F6517" s="18" t="str">
        <f>+Cursos[[#This Row],[IS]]&amp;Cursos[[#This Row],[Modelo correcto]]</f>
        <v>ROBERTO CRUZ HERRERAXB21XTA</v>
      </c>
      <c r="G6517" s="18">
        <v>0</v>
      </c>
      <c r="H6517" s="19">
        <v>43709</v>
      </c>
      <c r="I6517" s="18" t="str">
        <f>+IFERROR(VLOOKUP(Cursos[[#This Row],[Modelo correcto]],Modelos[[Modelo correcto]:[Aplica para certificación]],4,FALSE),"REVISAR")</f>
        <v>SÍ</v>
      </c>
    </row>
    <row r="6518" spans="1:9" x14ac:dyDescent="0.25">
      <c r="A6518" s="144" t="s">
        <v>2765</v>
      </c>
      <c r="B6518">
        <v>1</v>
      </c>
      <c r="C6518" s="63" t="s">
        <v>267</v>
      </c>
      <c r="D6518" s="18" t="str">
        <f>+IFERROR(VLOOKUP(Cursos[[#This Row],[Modelo correcto]],Modelos[[Modelo correcto]:[¿En línea?]],2,FALSE),"REVISAR")</f>
        <v>XEROX</v>
      </c>
      <c r="E6518" s="18" t="str">
        <f>+IFERROR(VLOOKUP(Cursos[[#This Row],[Modelo correcto]],Modelos[[Modelo correcto]:[¿En línea?]],3,FALSE),"REVISAR")</f>
        <v>SÍ</v>
      </c>
      <c r="F6518" s="18" t="str">
        <f>+Cursos[[#This Row],[IS]]&amp;Cursos[[#This Row],[Modelo correcto]]</f>
        <v>ROBERTO CRUZ HERRERAXC550A</v>
      </c>
      <c r="G6518" s="18">
        <v>0</v>
      </c>
      <c r="H6518" s="19">
        <v>43739</v>
      </c>
      <c r="I6518" s="18" t="str">
        <f>+IFERROR(VLOOKUP(Cursos[[#This Row],[Modelo correcto]],Modelos[[Modelo correcto]:[Aplica para certificación]],4,FALSE),"REVISAR")</f>
        <v>SÍ</v>
      </c>
    </row>
    <row r="6519" spans="1:9" x14ac:dyDescent="0.25">
      <c r="A6519" s="144" t="s">
        <v>2765</v>
      </c>
      <c r="B6519">
        <v>1</v>
      </c>
      <c r="C6519" s="10" t="s">
        <v>269</v>
      </c>
      <c r="D6519" s="18" t="str">
        <f>+IFERROR(VLOOKUP(Cursos[[#This Row],[Modelo correcto]],Modelos[[Modelo correcto]:[¿En línea?]],2,FALSE),"REVISAR")</f>
        <v>XEROX</v>
      </c>
      <c r="E6519" s="18" t="str">
        <f>+IFERROR(VLOOKUP(Cursos[[#This Row],[Modelo correcto]],Modelos[[Modelo correcto]:[¿En línea?]],3,FALSE),"REVISAR")</f>
        <v>SÍ</v>
      </c>
      <c r="F6519" s="18" t="str">
        <f>+Cursos[[#This Row],[IS]]&amp;Cursos[[#This Row],[Modelo correcto]]</f>
        <v>ROBERTO CRUZ HERRERAXC70XTA</v>
      </c>
      <c r="G6519" s="18">
        <v>1</v>
      </c>
      <c r="H6519" s="19"/>
      <c r="I6519" s="18" t="str">
        <f>+IFERROR(VLOOKUP(Cursos[[#This Row],[Modelo correcto]],Modelos[[Modelo correcto]:[Aplica para certificación]],4,FALSE),"REVISAR")</f>
        <v>SÍ</v>
      </c>
    </row>
    <row r="6520" spans="1:9" x14ac:dyDescent="0.25">
      <c r="A6520" s="144" t="s">
        <v>328</v>
      </c>
      <c r="B6520">
        <v>1</v>
      </c>
      <c r="C6520" s="10" t="s">
        <v>1018</v>
      </c>
      <c r="D6520" s="18" t="str">
        <f>+IFERROR(VLOOKUP(Cursos[[#This Row],[Modelo correcto]],Modelos[[Modelo correcto]:[¿En línea?]],2,FALSE),"REVISAR")</f>
        <v>HP</v>
      </c>
      <c r="E6520" s="18" t="str">
        <f>+IFERROR(VLOOKUP(Cursos[[#This Row],[Modelo correcto]],Modelos[[Modelo correcto]:[¿En línea?]],3,FALSE),"REVISAR")</f>
        <v>SÍ</v>
      </c>
      <c r="F6520" s="18" t="str">
        <f>+Cursos[[#This Row],[IS]]&amp;Cursos[[#This Row],[Modelo correcto]]</f>
        <v>JACINTO RONDERO SAVINE72525</v>
      </c>
      <c r="G6520" s="18">
        <v>1</v>
      </c>
      <c r="H6520" s="19">
        <v>43983</v>
      </c>
      <c r="I6520" s="18" t="str">
        <f>+IFERROR(VLOOKUP(Cursos[[#This Row],[Modelo correcto]],Modelos[[Modelo correcto]:[Aplica para certificación]],4,FALSE),"REVISAR")</f>
        <v>SÍ</v>
      </c>
    </row>
    <row r="6521" spans="1:9" x14ac:dyDescent="0.25">
      <c r="A6521" s="144" t="s">
        <v>328</v>
      </c>
      <c r="B6521">
        <v>1</v>
      </c>
      <c r="C6521" s="10" t="s">
        <v>1214</v>
      </c>
      <c r="D6521" s="18" t="str">
        <f>+IFERROR(VLOOKUP(Cursos[[#This Row],[Modelo correcto]],Modelos[[Modelo correcto]:[¿En línea?]],2,FALSE),"REVISAR")</f>
        <v>HP</v>
      </c>
      <c r="E6521" s="18" t="str">
        <f>+IFERROR(VLOOKUP(Cursos[[#This Row],[Modelo correcto]],Modelos[[Modelo correcto]:[¿En línea?]],3,FALSE),"REVISAR")</f>
        <v>SÍ</v>
      </c>
      <c r="F6521" s="18" t="str">
        <f>+Cursos[[#This Row],[IS]]&amp;Cursos[[#This Row],[Modelo correcto]]</f>
        <v>JACINTO RONDERO SAVINM552</v>
      </c>
      <c r="G6521" s="18">
        <v>1</v>
      </c>
      <c r="H6521" s="19">
        <v>43983</v>
      </c>
      <c r="I6521" s="18" t="str">
        <f>+IFERROR(VLOOKUP(Cursos[[#This Row],[Modelo correcto]],Modelos[[Modelo correcto]:[Aplica para certificación]],4,FALSE),"REVISAR")</f>
        <v>SÍ</v>
      </c>
    </row>
    <row r="6522" spans="1:9" x14ac:dyDescent="0.25">
      <c r="A6522" s="144" t="s">
        <v>328</v>
      </c>
      <c r="B6522">
        <v>1</v>
      </c>
      <c r="C6522" s="10" t="s">
        <v>1242</v>
      </c>
      <c r="D6522" s="18" t="str">
        <f>+IFERROR(VLOOKUP(Cursos[[#This Row],[Modelo correcto]],Modelos[[Modelo correcto]:[¿En línea?]],2,FALSE),"REVISAR")</f>
        <v>HP</v>
      </c>
      <c r="E6522" s="18" t="str">
        <f>+IFERROR(VLOOKUP(Cursos[[#This Row],[Modelo correcto]],Modelos[[Modelo correcto]:[¿En línea?]],3,FALSE),"REVISAR")</f>
        <v>SÍ</v>
      </c>
      <c r="F6522" s="18" t="str">
        <f>+Cursos[[#This Row],[IS]]&amp;Cursos[[#This Row],[Modelo correcto]]</f>
        <v>JACINTO RONDERO SAVINA3 HP PageWide Fall</v>
      </c>
      <c r="G6522" s="18">
        <v>1</v>
      </c>
      <c r="H6522" s="19">
        <v>43983</v>
      </c>
      <c r="I6522" s="18" t="str">
        <f>+IFERROR(VLOOKUP(Cursos[[#This Row],[Modelo correcto]],Modelos[[Modelo correcto]:[Aplica para certificación]],4,FALSE),"REVISAR")</f>
        <v>SÍ</v>
      </c>
    </row>
    <row r="6523" spans="1:9" x14ac:dyDescent="0.25">
      <c r="A6523" s="144" t="s">
        <v>328</v>
      </c>
      <c r="B6523">
        <v>1</v>
      </c>
      <c r="C6523" s="10" t="s">
        <v>1409</v>
      </c>
      <c r="D6523" s="18" t="str">
        <f>+IFERROR(VLOOKUP(Cursos[[#This Row],[Modelo correcto]],Modelos[[Modelo correcto]:[¿En línea?]],2,FALSE),"REVISAR")</f>
        <v>HP</v>
      </c>
      <c r="E6523" s="18" t="str">
        <f>+IFERROR(VLOOKUP(Cursos[[#This Row],[Modelo correcto]],Modelos[[Modelo correcto]:[¿En línea?]],3,FALSE),"REVISAR")</f>
        <v>SÍ</v>
      </c>
      <c r="F6523" s="18" t="str">
        <f>+Cursos[[#This Row],[IS]]&amp;Cursos[[#This Row],[Modelo correcto]]</f>
        <v>JACINTO RONDERO SAVINHP FutureSmart 4.10 and A3</v>
      </c>
      <c r="G6523" s="18">
        <v>1</v>
      </c>
      <c r="H6523" s="19">
        <v>43983</v>
      </c>
      <c r="I6523" s="18" t="str">
        <f>+IFERROR(VLOOKUP(Cursos[[#This Row],[Modelo correcto]],Modelos[[Modelo correcto]:[Aplica para certificación]],4,FALSE),"REVISAR")</f>
        <v>NO</v>
      </c>
    </row>
    <row r="6524" spans="1:9" x14ac:dyDescent="0.25">
      <c r="A6524" s="144" t="s">
        <v>328</v>
      </c>
      <c r="B6524">
        <v>1</v>
      </c>
      <c r="C6524" s="10" t="s">
        <v>1627</v>
      </c>
      <c r="D6524" s="18" t="str">
        <f>+IFERROR(VLOOKUP(Cursos[[#This Row],[Modelo correcto]],Modelos[[Modelo correcto]:[¿En línea?]],2,FALSE),"REVISAR")</f>
        <v>XEROX</v>
      </c>
      <c r="E6524" s="18" t="str">
        <f>+IFERROR(VLOOKUP(Cursos[[#This Row],[Modelo correcto]],Modelos[[Modelo correcto]:[¿En línea?]],3,FALSE),"REVISAR")</f>
        <v>SÍ</v>
      </c>
      <c r="F6524" s="18" t="str">
        <f>+Cursos[[#This Row],[IS]]&amp;Cursos[[#This Row],[Modelo correcto]]</f>
        <v>JACINTO RONDERO SAVINCOVID Xerox</v>
      </c>
      <c r="G6524" s="18">
        <v>1</v>
      </c>
      <c r="H6524" s="19">
        <v>43983</v>
      </c>
      <c r="I6524" s="18" t="str">
        <f>+IFERROR(VLOOKUP(Cursos[[#This Row],[Modelo correcto]],Modelos[[Modelo correcto]:[Aplica para certificación]],4,FALSE),"REVISAR")</f>
        <v>SÍ</v>
      </c>
    </row>
    <row r="6525" spans="1:9" x14ac:dyDescent="0.25">
      <c r="A6525" s="144" t="s">
        <v>391</v>
      </c>
      <c r="B6525">
        <v>1</v>
      </c>
      <c r="C6525" s="10" t="s">
        <v>808</v>
      </c>
      <c r="D6525" s="10" t="str">
        <f>+IFERROR(VLOOKUP(Cursos[[#This Row],[Modelo correcto]],Modelos[[Modelo correcto]:[¿En línea?]],2,FALSE),"REVISAR")</f>
        <v>HP</v>
      </c>
      <c r="E6525" s="10" t="str">
        <f>+IFERROR(VLOOKUP(Cursos[[#This Row],[Modelo correcto]],Modelos[[Modelo correcto]:[¿En línea?]],3,FALSE),"REVISAR")</f>
        <v>SÍ</v>
      </c>
      <c r="F6525" s="18" t="str">
        <f>+Cursos[[#This Row],[IS]]&amp;Cursos[[#This Row],[Modelo correcto]]</f>
        <v>JUAN ANTONIO TORRES VELAZQUEZM527</v>
      </c>
      <c r="G6525" s="18">
        <v>1</v>
      </c>
      <c r="H6525" s="18"/>
      <c r="I6525" s="18" t="str">
        <f>+IFERROR(VLOOKUP(Cursos[[#This Row],[Modelo correcto]],Modelos[[Modelo correcto]:[Aplica para certificación]],4,FALSE),"REVISAR")</f>
        <v>NO</v>
      </c>
    </row>
    <row r="6526" spans="1:9" x14ac:dyDescent="0.25">
      <c r="A6526" s="144" t="s">
        <v>328</v>
      </c>
      <c r="B6526">
        <v>1</v>
      </c>
      <c r="C6526" s="10" t="s">
        <v>1632</v>
      </c>
      <c r="D6526" s="18" t="str">
        <f>+IFERROR(VLOOKUP(Cursos[[#This Row],[Modelo correcto]],Modelos[[Modelo correcto]:[¿En línea?]],2,FALSE),"REVISAR")</f>
        <v>HP</v>
      </c>
      <c r="E6526" s="18" t="str">
        <f>+IFERROR(VLOOKUP(Cursos[[#This Row],[Modelo correcto]],Modelos[[Modelo correcto]:[¿En línea?]],3,FALSE),"REVISAR")</f>
        <v>SÍ</v>
      </c>
      <c r="F6526" s="18" t="str">
        <f>+Cursos[[#This Row],[IS]]&amp;Cursos[[#This Row],[Modelo correcto]]</f>
        <v>JACINTO RONDERO SAVINA3 PageWide F2F Assessment 2019</v>
      </c>
      <c r="G6526" s="18">
        <v>1</v>
      </c>
      <c r="H6526" s="19">
        <v>43983</v>
      </c>
      <c r="I6526" s="18" t="str">
        <f>+IFERROR(VLOOKUP(Cursos[[#This Row],[Modelo correcto]],Modelos[[Modelo correcto]:[Aplica para certificación]],4,FALSE),"REVISAR")</f>
        <v>SÍ</v>
      </c>
    </row>
    <row r="6527" spans="1:9" x14ac:dyDescent="0.25">
      <c r="A6527" s="144" t="s">
        <v>328</v>
      </c>
      <c r="B6527">
        <v>1</v>
      </c>
      <c r="C6527" s="10" t="s">
        <v>878</v>
      </c>
      <c r="D6527" s="18" t="str">
        <f>+IFERROR(VLOOKUP(Cursos[[#This Row],[Modelo correcto]],Modelos[[Modelo correcto]:[¿En línea?]],2,FALSE),"REVISAR")</f>
        <v>HP</v>
      </c>
      <c r="E6527" s="18" t="str">
        <f>+IFERROR(VLOOKUP(Cursos[[#This Row],[Modelo correcto]],Modelos[[Modelo correcto]:[¿En línea?]],3,FALSE),"REVISAR")</f>
        <v>SÍ</v>
      </c>
      <c r="F6527" s="18" t="str">
        <f>+Cursos[[#This Row],[IS]]&amp;Cursos[[#This Row],[Modelo correcto]]</f>
        <v>JACINTO RONDERO SAVINM607</v>
      </c>
      <c r="G6527" s="18">
        <v>1</v>
      </c>
      <c r="H6527" s="19">
        <v>43983</v>
      </c>
      <c r="I6527" s="18" t="str">
        <f>+IFERROR(VLOOKUP(Cursos[[#This Row],[Modelo correcto]],Modelos[[Modelo correcto]:[Aplica para certificación]],4,FALSE),"REVISAR")</f>
        <v>SÍ</v>
      </c>
    </row>
    <row r="6528" spans="1:9" x14ac:dyDescent="0.25">
      <c r="A6528" s="144" t="s">
        <v>328</v>
      </c>
      <c r="B6528">
        <v>1</v>
      </c>
      <c r="C6528" s="10" t="s">
        <v>1632</v>
      </c>
      <c r="D6528" s="18" t="str">
        <f>+IFERROR(VLOOKUP(Cursos[[#This Row],[Modelo correcto]],Modelos[[Modelo correcto]:[¿En línea?]],2,FALSE),"REVISAR")</f>
        <v>HP</v>
      </c>
      <c r="E6528" s="18" t="str">
        <f>+IFERROR(VLOOKUP(Cursos[[#This Row],[Modelo correcto]],Modelos[[Modelo correcto]:[¿En línea?]],3,FALSE),"REVISAR")</f>
        <v>SÍ</v>
      </c>
      <c r="F6528" s="18" t="str">
        <f>+Cursos[[#This Row],[IS]]&amp;Cursos[[#This Row],[Modelo correcto]]</f>
        <v>JACINTO RONDERO SAVINA3 PageWide F2F Assessment 2019</v>
      </c>
      <c r="G6528" s="18">
        <v>1</v>
      </c>
      <c r="H6528" s="19">
        <v>43983</v>
      </c>
      <c r="I6528" s="18" t="str">
        <f>+IFERROR(VLOOKUP(Cursos[[#This Row],[Modelo correcto]],Modelos[[Modelo correcto]:[Aplica para certificación]],4,FALSE),"REVISAR")</f>
        <v>SÍ</v>
      </c>
    </row>
    <row r="6529" spans="1:9" x14ac:dyDescent="0.25">
      <c r="A6529" s="144" t="s">
        <v>328</v>
      </c>
      <c r="B6529">
        <v>1</v>
      </c>
      <c r="C6529" s="10" t="s">
        <v>1671</v>
      </c>
      <c r="D6529" s="18" t="str">
        <f>+IFERROR(VLOOKUP(Cursos[[#This Row],[Modelo correcto]],Modelos[[Modelo correcto]:[¿En línea?]],2,FALSE),"REVISAR")</f>
        <v>HP</v>
      </c>
      <c r="E6529" s="18" t="str">
        <f>+IFERROR(VLOOKUP(Cursos[[#This Row],[Modelo correcto]],Modelos[[Modelo correcto]:[¿En línea?]],3,FALSE),"REVISAR")</f>
        <v>SÍ</v>
      </c>
      <c r="F6529" s="18" t="str">
        <f>+Cursos[[#This Row],[IS]]&amp;Cursos[[#This Row],[Modelo correcto]]</f>
        <v>JACINTO RONDERO SAVINHP Imaging and Printing Security Center Training</v>
      </c>
      <c r="G6529" s="18">
        <v>1</v>
      </c>
      <c r="H6529" s="19">
        <v>43983</v>
      </c>
      <c r="I6529" s="18" t="str">
        <f>+IFERROR(VLOOKUP(Cursos[[#This Row],[Modelo correcto]],Modelos[[Modelo correcto]:[Aplica para certificación]],4,FALSE),"REVISAR")</f>
        <v>NO</v>
      </c>
    </row>
    <row r="6530" spans="1:9" x14ac:dyDescent="0.25">
      <c r="A6530" s="144" t="s">
        <v>2765</v>
      </c>
      <c r="B6530">
        <v>1</v>
      </c>
      <c r="C6530" s="10" t="s">
        <v>65</v>
      </c>
      <c r="D6530" s="18" t="str">
        <f>+IFERROR(VLOOKUP(Cursos[[#This Row],[Modelo correcto]],Modelos[[Modelo correcto]:[¿En línea?]],2,FALSE),"REVISAR")</f>
        <v>XEROX</v>
      </c>
      <c r="E6530" s="18" t="str">
        <f>+IFERROR(VLOOKUP(Cursos[[#This Row],[Modelo correcto]],Modelos[[Modelo correcto]:[¿En línea?]],3,FALSE),"REVISAR")</f>
        <v>SÍ</v>
      </c>
      <c r="F6530" s="18" t="str">
        <f>+Cursos[[#This Row],[IS]]&amp;Cursos[[#This Row],[Modelo correcto]]</f>
        <v>ROBERTO CRUZ HERRERAP7800LP</v>
      </c>
      <c r="G6530" s="18"/>
      <c r="H6530" s="18"/>
      <c r="I6530" s="18" t="str">
        <f>+IFERROR(VLOOKUP(Cursos[[#This Row],[Modelo correcto]],Modelos[[Modelo correcto]:[Aplica para certificación]],4,FALSE),"REVISAR")</f>
        <v>SÍ</v>
      </c>
    </row>
    <row r="6531" spans="1:9" x14ac:dyDescent="0.25">
      <c r="A6531" s="144" t="s">
        <v>328</v>
      </c>
      <c r="B6531">
        <v>1</v>
      </c>
      <c r="C6531" s="10" t="s">
        <v>209</v>
      </c>
      <c r="D6531" s="18" t="str">
        <f>+IFERROR(VLOOKUP(Cursos[[#This Row],[Modelo correcto]],Modelos[[Modelo correcto]:[¿En línea?]],2,FALSE),"REVISAR")</f>
        <v>XEROX</v>
      </c>
      <c r="E6531" s="18" t="str">
        <f>+IFERROR(VLOOKUP(Cursos[[#This Row],[Modelo correcto]],Modelos[[Modelo correcto]:[¿En línea?]],3,FALSE),"REVISAR")</f>
        <v>SÍ</v>
      </c>
      <c r="F6531" s="18" t="str">
        <f>+Cursos[[#This Row],[IS]]&amp;Cursos[[#This Row],[Modelo correcto]]</f>
        <v>JACINTO RONDERO SAVINOS2088</v>
      </c>
      <c r="G6531" s="18">
        <v>0</v>
      </c>
      <c r="H6531" s="19">
        <v>44013</v>
      </c>
      <c r="I6531" s="18" t="str">
        <f>+IFERROR(VLOOKUP(Cursos[[#This Row],[Modelo correcto]],Modelos[[Modelo correcto]:[Aplica para certificación]],4,FALSE),"REVISAR")</f>
        <v>NO</v>
      </c>
    </row>
    <row r="6532" spans="1:9" x14ac:dyDescent="0.25">
      <c r="A6532" s="144" t="s">
        <v>319</v>
      </c>
      <c r="B6532">
        <v>1</v>
      </c>
      <c r="C6532" s="10" t="s">
        <v>887</v>
      </c>
      <c r="D6532" s="18" t="str">
        <f>+IFERROR(VLOOKUP(Cursos[[#This Row],[Modelo correcto]],Modelos[[Modelo correcto]:[¿En línea?]],2,FALSE),"REVISAR")</f>
        <v>XEROX</v>
      </c>
      <c r="E6532" s="18" t="str">
        <f>+IFERROR(VLOOKUP(Cursos[[#This Row],[Modelo correcto]],Modelos[[Modelo correcto]:[¿En línea?]],3,FALSE),"REVISAR")</f>
        <v>NO</v>
      </c>
      <c r="F6532" s="18" t="str">
        <f>+Cursos[[#This Row],[IS]]&amp;Cursos[[#This Row],[Modelo correcto]]</f>
        <v>FRANCISCO JAVIER CABALLERO DIAZWC59XX</v>
      </c>
      <c r="G6532" s="18">
        <v>1</v>
      </c>
      <c r="H6532" s="19">
        <v>43709</v>
      </c>
      <c r="I6532" s="18" t="str">
        <f>+IFERROR(VLOOKUP(Cursos[[#This Row],[Modelo correcto]],Modelos[[Modelo correcto]:[Aplica para certificación]],4,FALSE),"REVISAR")</f>
        <v>SÍ</v>
      </c>
    </row>
    <row r="6533" spans="1:9" x14ac:dyDescent="0.25">
      <c r="A6533" s="144" t="s">
        <v>328</v>
      </c>
      <c r="B6533">
        <v>1</v>
      </c>
      <c r="C6533" s="10" t="s">
        <v>1220</v>
      </c>
      <c r="D6533" s="18" t="str">
        <f>+IFERROR(VLOOKUP(Cursos[[#This Row],[Modelo correcto]],Modelos[[Modelo correcto]:[¿En línea?]],2,FALSE),"REVISAR")</f>
        <v>XEROX</v>
      </c>
      <c r="E6533" s="18" t="str">
        <f>+IFERROR(VLOOKUP(Cursos[[#This Row],[Modelo correcto]],Modelos[[Modelo correcto]:[¿En línea?]],3,FALSE),"REVISAR")</f>
        <v>SÍ</v>
      </c>
      <c r="F6533" s="18" t="str">
        <f>+Cursos[[#This Row],[IS]]&amp;Cursos[[#This Row],[Modelo correcto]]</f>
        <v>JACINTO RONDERO SAVINUNDTECH</v>
      </c>
      <c r="G6533" s="18">
        <v>0</v>
      </c>
      <c r="H6533" s="19">
        <v>44013</v>
      </c>
      <c r="I6533" s="18" t="str">
        <f>+IFERROR(VLOOKUP(Cursos[[#This Row],[Modelo correcto]],Modelos[[Modelo correcto]:[Aplica para certificación]],4,FALSE),"REVISAR")</f>
        <v>NO</v>
      </c>
    </row>
    <row r="6534" spans="1:9" x14ac:dyDescent="0.25">
      <c r="A6534" s="144" t="s">
        <v>328</v>
      </c>
      <c r="B6534">
        <v>1</v>
      </c>
      <c r="C6534" s="10" t="s">
        <v>183</v>
      </c>
      <c r="D6534" s="18" t="str">
        <f>+IFERROR(VLOOKUP(Cursos[[#This Row],[Modelo correcto]],Modelos[[Modelo correcto]:[¿En línea?]],2,FALSE),"REVISAR")</f>
        <v>XEROX</v>
      </c>
      <c r="E6534" s="18" t="str">
        <f>+IFERROR(VLOOKUP(Cursos[[#This Row],[Modelo correcto]],Modelos[[Modelo correcto]:[¿En línea?]],3,FALSE),"REVISAR")</f>
        <v>SÍ</v>
      </c>
      <c r="F6534" s="18" t="str">
        <f>+Cursos[[#This Row],[IS]]&amp;Cursos[[#This Row],[Modelo correcto]]</f>
        <v>JACINTO RONDERO SAVINXAC100</v>
      </c>
      <c r="G6534" s="18">
        <v>0</v>
      </c>
      <c r="H6534" s="19">
        <v>44013</v>
      </c>
      <c r="I6534" s="18" t="str">
        <f>+IFERROR(VLOOKUP(Cursos[[#This Row],[Modelo correcto]],Modelos[[Modelo correcto]:[Aplica para certificación]],4,FALSE),"REVISAR")</f>
        <v>NO</v>
      </c>
    </row>
    <row r="6535" spans="1:9" x14ac:dyDescent="0.25">
      <c r="A6535" s="144" t="s">
        <v>319</v>
      </c>
      <c r="B6535">
        <v>1</v>
      </c>
      <c r="C6535" s="10" t="s">
        <v>983</v>
      </c>
      <c r="D6535" s="10" t="str">
        <f>+IFERROR(VLOOKUP(Cursos[[#This Row],[Modelo correcto]],Modelos[[Modelo correcto]:[¿En línea?]],2,FALSE),"REVISAR")</f>
        <v>OKI</v>
      </c>
      <c r="E6535" s="10" t="str">
        <f>+IFERROR(VLOOKUP(Cursos[[#This Row],[Modelo correcto]],Modelos[[Modelo correcto]:[¿En línea?]],3,FALSE),"REVISAR")</f>
        <v>NO</v>
      </c>
      <c r="F6535" s="18" t="str">
        <f>+Cursos[[#This Row],[IS]]&amp;Cursos[[#This Row],[Modelo correcto]]</f>
        <v>FRANCISCO JAVIER CABALLERO DIAZES8473</v>
      </c>
      <c r="G6535" s="18">
        <v>1</v>
      </c>
      <c r="H6535" s="18"/>
      <c r="I6535" s="18" t="str">
        <f>+IFERROR(VLOOKUP(Cursos[[#This Row],[Modelo correcto]],Modelos[[Modelo correcto]:[Aplica para certificación]],4,FALSE),"REVISAR")</f>
        <v>NO</v>
      </c>
    </row>
    <row r="6536" spans="1:9" x14ac:dyDescent="0.25">
      <c r="A6536" s="144" t="s">
        <v>328</v>
      </c>
      <c r="B6536">
        <v>1</v>
      </c>
      <c r="C6536" s="10" t="s">
        <v>1688</v>
      </c>
      <c r="D6536" s="18" t="str">
        <f>+IFERROR(VLOOKUP(Cursos[[#This Row],[Modelo correcto]],Modelos[[Modelo correcto]:[¿En línea?]],2,FALSE),"REVISAR")</f>
        <v>XEROX</v>
      </c>
      <c r="E6536" s="18" t="str">
        <f>+IFERROR(VLOOKUP(Cursos[[#This Row],[Modelo correcto]],Modelos[[Modelo correcto]:[¿En línea?]],3,FALSE),"REVISAR")</f>
        <v>SÍ</v>
      </c>
      <c r="F6536" s="18" t="str">
        <f>+Cursos[[#This Row],[IS]]&amp;Cursos[[#This Row],[Modelo correcto]]</f>
        <v>JACINTO RONDERO SAVINCKAKCV3</v>
      </c>
      <c r="G6536" s="18">
        <v>0</v>
      </c>
      <c r="H6536" s="19">
        <v>44013</v>
      </c>
      <c r="I6536" s="18" t="str">
        <f>+IFERROR(VLOOKUP(Cursos[[#This Row],[Modelo correcto]],Modelos[[Modelo correcto]:[Aplica para certificación]],4,FALSE),"REVISAR")</f>
        <v>NO</v>
      </c>
    </row>
    <row r="6537" spans="1:9" x14ac:dyDescent="0.25">
      <c r="A6537" s="144" t="s">
        <v>328</v>
      </c>
      <c r="B6537">
        <v>1</v>
      </c>
      <c r="C6537" s="10" t="s">
        <v>1650</v>
      </c>
      <c r="D6537" s="18" t="str">
        <f>+IFERROR(VLOOKUP(Cursos[[#This Row],[Modelo correcto]],Modelos[[Modelo correcto]:[¿En línea?]],2,FALSE),"REVISAR")</f>
        <v>XEROX</v>
      </c>
      <c r="E6537" s="18" t="str">
        <f>+IFERROR(VLOOKUP(Cursos[[#This Row],[Modelo correcto]],Modelos[[Modelo correcto]:[¿En línea?]],3,FALSE),"REVISAR")</f>
        <v>SÍ</v>
      </c>
      <c r="F6537" s="18" t="str">
        <f>+Cursos[[#This Row],[IS]]&amp;Cursos[[#This Row],[Modelo correcto]]</f>
        <v>JACINTO RONDERO SAVINAL20AKC</v>
      </c>
      <c r="G6537" s="18">
        <v>0</v>
      </c>
      <c r="H6537" s="19">
        <v>44013</v>
      </c>
      <c r="I6537" s="18" t="str">
        <f>+IFERROR(VLOOKUP(Cursos[[#This Row],[Modelo correcto]],Modelos[[Modelo correcto]:[Aplica para certificación]],4,FALSE),"REVISAR")</f>
        <v>NO</v>
      </c>
    </row>
    <row r="6538" spans="1:9" x14ac:dyDescent="0.25">
      <c r="A6538" s="144" t="s">
        <v>328</v>
      </c>
      <c r="B6538">
        <v>1</v>
      </c>
      <c r="C6538" s="10" t="s">
        <v>1705</v>
      </c>
      <c r="D6538" s="18" t="str">
        <f>+IFERROR(VLOOKUP(Cursos[[#This Row],[Modelo correcto]],Modelos[[Modelo correcto]:[¿En línea?]],2,FALSE),"REVISAR")</f>
        <v>HP</v>
      </c>
      <c r="E6538" s="18" t="str">
        <f>+IFERROR(VLOOKUP(Cursos[[#This Row],[Modelo correcto]],Modelos[[Modelo correcto]:[¿En línea?]],3,FALSE),"REVISAR")</f>
        <v>SÍ</v>
      </c>
      <c r="F6538" s="18" t="str">
        <f>+Cursos[[#This Row],[IS]]&amp;Cursos[[#This Row],[Modelo correcto]]</f>
        <v>JACINTO RONDERO SAVINM4555</v>
      </c>
      <c r="G6538" s="18">
        <v>0</v>
      </c>
      <c r="H6538" s="19">
        <v>44013</v>
      </c>
      <c r="I6538" s="18" t="str">
        <f>+IFERROR(VLOOKUP(Cursos[[#This Row],[Modelo correcto]],Modelos[[Modelo correcto]:[Aplica para certificación]],4,FALSE),"REVISAR")</f>
        <v>NO</v>
      </c>
    </row>
    <row r="6539" spans="1:9" x14ac:dyDescent="0.25">
      <c r="A6539" s="144" t="s">
        <v>319</v>
      </c>
      <c r="B6539">
        <v>1</v>
      </c>
      <c r="C6539" s="10" t="s">
        <v>998</v>
      </c>
      <c r="D6539" s="10" t="str">
        <f>+IFERROR(VLOOKUP(Cursos[[#This Row],[Modelo correcto]],Modelos[[Modelo correcto]:[¿En línea?]],2,FALSE),"REVISAR")</f>
        <v>OKI</v>
      </c>
      <c r="E6539" s="10" t="str">
        <f>+IFERROR(VLOOKUP(Cursos[[#This Row],[Modelo correcto]],Modelos[[Modelo correcto]:[¿En línea?]],3,FALSE),"REVISAR")</f>
        <v>NO</v>
      </c>
      <c r="F6539" s="18" t="str">
        <f>+Cursos[[#This Row],[IS]]&amp;Cursos[[#This Row],[Modelo correcto]]</f>
        <v>FRANCISCO JAVIER CABALLERO DIAZMPS5502</v>
      </c>
      <c r="G6539" s="18">
        <v>1</v>
      </c>
      <c r="H6539" s="18"/>
      <c r="I6539" s="18" t="str">
        <f>+IFERROR(VLOOKUP(Cursos[[#This Row],[Modelo correcto]],Modelos[[Modelo correcto]:[Aplica para certificación]],4,FALSE),"REVISAR")</f>
        <v>NO</v>
      </c>
    </row>
    <row r="6540" spans="1:9" x14ac:dyDescent="0.25">
      <c r="A6540" s="144" t="s">
        <v>2764</v>
      </c>
      <c r="B6540">
        <v>1</v>
      </c>
      <c r="C6540" s="63" t="s">
        <v>249</v>
      </c>
      <c r="D6540" s="10" t="str">
        <f>+IFERROR(VLOOKUP(Cursos[[#This Row],[Modelo correcto]],Modelos[[Modelo correcto]:[¿En línea?]],2,FALSE),"REVISAR")</f>
        <v>XEROX</v>
      </c>
      <c r="E6540" s="10" t="str">
        <f>+IFERROR(VLOOKUP(Cursos[[#This Row],[Modelo correcto]],Modelos[[Modelo correcto]:[¿En línea?]],3,FALSE),"REVISAR")</f>
        <v>SÍ</v>
      </c>
      <c r="F6540" s="18" t="str">
        <f>+Cursos[[#This Row],[IS]]&amp;Cursos[[#This Row],[Modelo correcto]]</f>
        <v>ROBERTO PORFIRIO LOPEZ TERRONAB80XTA</v>
      </c>
      <c r="G6540" s="18">
        <v>1</v>
      </c>
      <c r="H6540" s="18"/>
      <c r="I6540" s="18" t="str">
        <f>+IFERROR(VLOOKUP(Cursos[[#This Row],[Modelo correcto]],Modelos[[Modelo correcto]:[Aplica para certificación]],4,FALSE),"REVISAR")</f>
        <v>SÍ</v>
      </c>
    </row>
    <row r="6541" spans="1:9" x14ac:dyDescent="0.25">
      <c r="A6541" s="144" t="s">
        <v>2764</v>
      </c>
      <c r="B6541">
        <v>1</v>
      </c>
      <c r="C6541" s="63" t="s">
        <v>251</v>
      </c>
      <c r="D6541" s="10" t="str">
        <f>+IFERROR(VLOOKUP(Cursos[[#This Row],[Modelo correcto]],Modelos[[Modelo correcto]:[¿En línea?]],2,FALSE),"REVISAR")</f>
        <v>XEROX</v>
      </c>
      <c r="E6541" s="10" t="str">
        <f>+IFERROR(VLOOKUP(Cursos[[#This Row],[Modelo correcto]],Modelos[[Modelo correcto]:[¿En línea?]],3,FALSE),"REVISAR")</f>
        <v>SÍ</v>
      </c>
      <c r="F6541" s="18" t="str">
        <f>+Cursos[[#This Row],[IS]]&amp;Cursos[[#This Row],[Modelo correcto]]</f>
        <v>ROBERTO PORFIRIO LOPEZ TERRONAC80XTA</v>
      </c>
      <c r="G6541" s="18">
        <v>1</v>
      </c>
      <c r="H6541" s="19">
        <v>43739</v>
      </c>
      <c r="I6541" s="18" t="str">
        <f>+IFERROR(VLOOKUP(Cursos[[#This Row],[Modelo correcto]],Modelos[[Modelo correcto]:[Aplica para certificación]],4,FALSE),"REVISAR")</f>
        <v>SÍ</v>
      </c>
    </row>
    <row r="6542" spans="1:9" x14ac:dyDescent="0.25">
      <c r="A6542" s="144" t="s">
        <v>328</v>
      </c>
      <c r="B6542">
        <v>1</v>
      </c>
      <c r="C6542" s="10" t="s">
        <v>1532</v>
      </c>
      <c r="D6542" s="18" t="str">
        <f>+IFERROR(VLOOKUP(Cursos[[#This Row],[Modelo correcto]],Modelos[[Modelo correcto]:[¿En línea?]],2,FALSE),"REVISAR")</f>
        <v>HP</v>
      </c>
      <c r="E6542" s="18" t="str">
        <f>+IFERROR(VLOOKUP(Cursos[[#This Row],[Modelo correcto]],Modelos[[Modelo correcto]:[¿En línea?]],3,FALSE),"REVISAR")</f>
        <v>SÍ</v>
      </c>
      <c r="F6542" s="18" t="str">
        <f>+Cursos[[#This Row],[IS]]&amp;Cursos[[#This Row],[Modelo correcto]]</f>
        <v>JACINTO RONDERO SAVINX477</v>
      </c>
      <c r="G6542" s="18">
        <v>0</v>
      </c>
      <c r="H6542" s="19">
        <v>44013</v>
      </c>
      <c r="I6542" s="18" t="str">
        <f>+IFERROR(VLOOKUP(Cursos[[#This Row],[Modelo correcto]],Modelos[[Modelo correcto]:[Aplica para certificación]],4,FALSE),"REVISAR")</f>
        <v>NO</v>
      </c>
    </row>
    <row r="6543" spans="1:9" x14ac:dyDescent="0.25">
      <c r="A6543" s="144" t="s">
        <v>2764</v>
      </c>
      <c r="B6543">
        <v>1</v>
      </c>
      <c r="C6543" s="10" t="s">
        <v>129</v>
      </c>
      <c r="D6543" s="18" t="str">
        <f>+IFERROR(VLOOKUP(Cursos[[#This Row],[Modelo correcto]],Modelos[[Modelo correcto]:[¿En línea?]],2,FALSE),"REVISAR")</f>
        <v>XEROX</v>
      </c>
      <c r="E6543" s="18" t="str">
        <f>+IFERROR(VLOOKUP(Cursos[[#This Row],[Modelo correcto]],Modelos[[Modelo correcto]:[¿En línea?]],3,FALSE),"REVISAR")</f>
        <v>SÍ</v>
      </c>
      <c r="F6543" s="18" t="str">
        <f>+Cursos[[#This Row],[IS]]&amp;Cursos[[#This Row],[Modelo correcto]]</f>
        <v>ROBERTO PORFIRIO LOPEZ TERRONC13159</v>
      </c>
      <c r="G6543" s="18"/>
      <c r="H6543" s="18"/>
      <c r="I6543" s="18" t="str">
        <f>+IFERROR(VLOOKUP(Cursos[[#This Row],[Modelo correcto]],Modelos[[Modelo correcto]:[Aplica para certificación]],4,FALSE),"REVISAR")</f>
        <v>NO</v>
      </c>
    </row>
    <row r="6544" spans="1:9" x14ac:dyDescent="0.25">
      <c r="A6544" s="144" t="s">
        <v>328</v>
      </c>
      <c r="B6544">
        <v>1</v>
      </c>
      <c r="C6544" s="10" t="s">
        <v>1696</v>
      </c>
      <c r="D6544" s="18" t="str">
        <f>+IFERROR(VLOOKUP(Cursos[[#This Row],[Modelo correcto]],Modelos[[Modelo correcto]:[¿En línea?]],2,FALSE),"REVISAR")</f>
        <v>HP</v>
      </c>
      <c r="E6544" s="18" t="str">
        <f>+IFERROR(VLOOKUP(Cursos[[#This Row],[Modelo correcto]],Modelos[[Modelo correcto]:[¿En línea?]],3,FALSE),"REVISAR")</f>
        <v>SÍ</v>
      </c>
      <c r="F6544" s="18" t="str">
        <f>+Cursos[[#This Row],[IS]]&amp;Cursos[[#This Row],[Modelo correcto]]</f>
        <v>JACINTO RONDERO SAVINSolution Awareness Training for Field Service Technicians Rev A</v>
      </c>
      <c r="G6544" s="18">
        <v>0</v>
      </c>
      <c r="H6544" s="19">
        <v>44013</v>
      </c>
      <c r="I6544" s="18" t="str">
        <f>+IFERROR(VLOOKUP(Cursos[[#This Row],[Modelo correcto]],Modelos[[Modelo correcto]:[Aplica para certificación]],4,FALSE),"REVISAR")</f>
        <v>NO</v>
      </c>
    </row>
    <row r="6545" spans="1:9" x14ac:dyDescent="0.25">
      <c r="A6545" s="144" t="s">
        <v>391</v>
      </c>
      <c r="B6545">
        <v>1</v>
      </c>
      <c r="C6545" t="s">
        <v>1030</v>
      </c>
      <c r="D6545" s="18" t="str">
        <f>+IFERROR(VLOOKUP(Cursos[[#This Row],[Modelo correcto]],Modelos[[Modelo correcto]:[¿En línea?]],2,FALSE),"REVISAR")</f>
        <v>HP</v>
      </c>
      <c r="E6545" s="18" t="str">
        <f>+IFERROR(VLOOKUP(Cursos[[#This Row],[Modelo correcto]],Modelos[[Modelo correcto]:[¿En línea?]],3,FALSE),"REVISAR")</f>
        <v>SÍ</v>
      </c>
      <c r="F6545" s="18" t="str">
        <f>+Cursos[[#This Row],[IS]]&amp;Cursos[[#This Row],[Modelo correcto]]</f>
        <v>JUAN ANTONIO TORRES VELAZQUEZSamsung Mobile Print Control Panel App</v>
      </c>
      <c r="G6545" s="18">
        <v>0</v>
      </c>
      <c r="H6545" s="19">
        <v>43739</v>
      </c>
      <c r="I6545" s="18" t="str">
        <f>+IFERROR(VLOOKUP(Cursos[[#This Row],[Modelo correcto]],Modelos[[Modelo correcto]:[Aplica para certificación]],4,FALSE),"REVISAR")</f>
        <v>NO</v>
      </c>
    </row>
    <row r="6546" spans="1:9" x14ac:dyDescent="0.25">
      <c r="A6546" s="144" t="s">
        <v>328</v>
      </c>
      <c r="B6546">
        <v>1</v>
      </c>
      <c r="C6546" s="10" t="s">
        <v>155</v>
      </c>
      <c r="D6546" s="18" t="str">
        <f>+IFERROR(VLOOKUP(Cursos[[#This Row],[Modelo correcto]],Modelos[[Modelo correcto]:[¿En línea?]],2,FALSE),"REVISAR")</f>
        <v>XEROX</v>
      </c>
      <c r="E6546" s="18" t="str">
        <f>+IFERROR(VLOOKUP(Cursos[[#This Row],[Modelo correcto]],Modelos[[Modelo correcto]:[¿En línea?]],3,FALSE),"REVISAR")</f>
        <v>SÍ</v>
      </c>
      <c r="F6546" s="18" t="str">
        <f>+Cursos[[#This Row],[IS]]&amp;Cursos[[#This Row],[Modelo correcto]]</f>
        <v>JACINTO RONDERO SAVINOS2080</v>
      </c>
      <c r="G6546" s="18">
        <v>0</v>
      </c>
      <c r="H6546" s="19">
        <v>44013</v>
      </c>
      <c r="I6546" s="18" t="str">
        <f>+IFERROR(VLOOKUP(Cursos[[#This Row],[Modelo correcto]],Modelos[[Modelo correcto]:[Aplica para certificación]],4,FALSE),"REVISAR")</f>
        <v>NO</v>
      </c>
    </row>
    <row r="6547" spans="1:9" x14ac:dyDescent="0.25">
      <c r="A6547" s="144" t="s">
        <v>328</v>
      </c>
      <c r="B6547">
        <v>1</v>
      </c>
      <c r="C6547" s="10" t="s">
        <v>1361</v>
      </c>
      <c r="D6547" s="18" t="str">
        <f>+IFERROR(VLOOKUP(Cursos[[#This Row],[Modelo correcto]],Modelos[[Modelo correcto]:[¿En línea?]],2,FALSE),"REVISAR")</f>
        <v>HP</v>
      </c>
      <c r="E6547" s="18" t="str">
        <f>+IFERROR(VLOOKUP(Cursos[[#This Row],[Modelo correcto]],Modelos[[Modelo correcto]:[¿En línea?]],3,FALSE),"REVISAR")</f>
        <v>SÍ</v>
      </c>
      <c r="F6547" s="18" t="str">
        <f>+Cursos[[#This Row],[IS]]&amp;Cursos[[#This Row],[Modelo correcto]]</f>
        <v>JACINTO RONDERO SAVINHP LaserJet MFP Fundamentals</v>
      </c>
      <c r="G6547" s="18">
        <v>1</v>
      </c>
      <c r="H6547" s="19">
        <v>44013</v>
      </c>
      <c r="I6547" s="18" t="str">
        <f>+IFERROR(VLOOKUP(Cursos[[#This Row],[Modelo correcto]],Modelos[[Modelo correcto]:[Aplica para certificación]],4,FALSE),"REVISAR")</f>
        <v>SÍ</v>
      </c>
    </row>
    <row r="6548" spans="1:9" x14ac:dyDescent="0.25">
      <c r="A6548" s="144" t="s">
        <v>328</v>
      </c>
      <c r="B6548">
        <v>1</v>
      </c>
      <c r="C6548" s="10" t="s">
        <v>150</v>
      </c>
      <c r="D6548" s="18" t="str">
        <f>+IFERROR(VLOOKUP(Cursos[[#This Row],[Modelo correcto]],Modelos[[Modelo correcto]:[¿En línea?]],2,FALSE),"REVISAR")</f>
        <v>XEROX</v>
      </c>
      <c r="E6548" s="18" t="str">
        <f>+IFERROR(VLOOKUP(Cursos[[#This Row],[Modelo correcto]],Modelos[[Modelo correcto]:[¿En línea?]],3,FALSE),"REVISAR")</f>
        <v>SÍ</v>
      </c>
      <c r="F6548" s="18" t="str">
        <f>+Cursos[[#This Row],[IS]]&amp;Cursos[[#This Row],[Modelo correcto]]</f>
        <v>JACINTO RONDERO SAVINC13925</v>
      </c>
      <c r="G6548" s="18">
        <v>1</v>
      </c>
      <c r="H6548" s="19">
        <v>44013</v>
      </c>
      <c r="I6548" s="18" t="str">
        <f>+IFERROR(VLOOKUP(Cursos[[#This Row],[Modelo correcto]],Modelos[[Modelo correcto]:[Aplica para certificación]],4,FALSE),"REVISAR")</f>
        <v>SÍ</v>
      </c>
    </row>
    <row r="6549" spans="1:9" x14ac:dyDescent="0.25">
      <c r="A6549" s="144" t="s">
        <v>328</v>
      </c>
      <c r="B6549">
        <v>1</v>
      </c>
      <c r="C6549" s="145" t="s">
        <v>1766</v>
      </c>
      <c r="D6549" s="18" t="str">
        <f>+IFERROR(VLOOKUP(Cursos[[#This Row],[Modelo correcto]],Modelos[[Modelo correcto]:[¿En línea?]],2,FALSE),"REVISAR")</f>
        <v>HP</v>
      </c>
      <c r="E6549" s="18" t="str">
        <f>+IFERROR(VLOOKUP(Cursos[[#This Row],[Modelo correcto]],Modelos[[Modelo correcto]:[¿En línea?]],3,FALSE),"REVISAR")</f>
        <v>SÍ</v>
      </c>
      <c r="F6549" s="18" t="str">
        <f>+Cursos[[#This Row],[IS]]&amp;Cursos[[#This Row],[Modelo correcto]]</f>
        <v>JACINTO RONDERO SAVINM275NW</v>
      </c>
      <c r="G6549" s="18">
        <v>1</v>
      </c>
      <c r="H6549" s="19">
        <v>44013</v>
      </c>
      <c r="I6549" s="18" t="str">
        <f>+IFERROR(VLOOKUP(Cursos[[#This Row],[Modelo correcto]],Modelos[[Modelo correcto]:[Aplica para certificación]],4,FALSE),"REVISAR")</f>
        <v>NO</v>
      </c>
    </row>
    <row r="6550" spans="1:9" x14ac:dyDescent="0.25">
      <c r="A6550" s="144" t="s">
        <v>328</v>
      </c>
      <c r="B6550">
        <v>1</v>
      </c>
      <c r="C6550" s="10" t="s">
        <v>269</v>
      </c>
      <c r="D6550" s="18" t="str">
        <f>+IFERROR(VLOOKUP(Cursos[[#This Row],[Modelo correcto]],Modelos[[Modelo correcto]:[¿En línea?]],2,FALSE),"REVISAR")</f>
        <v>XEROX</v>
      </c>
      <c r="E6550" s="18" t="str">
        <f>+IFERROR(VLOOKUP(Cursos[[#This Row],[Modelo correcto]],Modelos[[Modelo correcto]:[¿En línea?]],3,FALSE),"REVISAR")</f>
        <v>SÍ</v>
      </c>
      <c r="F6550" s="18" t="str">
        <f>+Cursos[[#This Row],[IS]]&amp;Cursos[[#This Row],[Modelo correcto]]</f>
        <v>JACINTO RONDERO SAVINXC70XTA</v>
      </c>
      <c r="G6550" s="18">
        <v>1</v>
      </c>
      <c r="H6550" s="19">
        <v>44013</v>
      </c>
      <c r="I6550" s="18" t="str">
        <f>+IFERROR(VLOOKUP(Cursos[[#This Row],[Modelo correcto]],Modelos[[Modelo correcto]:[Aplica para certificación]],4,FALSE),"REVISAR")</f>
        <v>SÍ</v>
      </c>
    </row>
    <row r="6551" spans="1:9" x14ac:dyDescent="0.25">
      <c r="A6551" s="144" t="s">
        <v>328</v>
      </c>
      <c r="B6551">
        <v>1</v>
      </c>
      <c r="C6551" s="145" t="s">
        <v>267</v>
      </c>
      <c r="D6551" s="18" t="str">
        <f>+IFERROR(VLOOKUP(Cursos[[#This Row],[Modelo correcto]],Modelos[[Modelo correcto]:[¿En línea?]],2,FALSE),"REVISAR")</f>
        <v>XEROX</v>
      </c>
      <c r="E6551" s="18" t="str">
        <f>+IFERROR(VLOOKUP(Cursos[[#This Row],[Modelo correcto]],Modelos[[Modelo correcto]:[¿En línea?]],3,FALSE),"REVISAR")</f>
        <v>SÍ</v>
      </c>
      <c r="F6551" s="18" t="str">
        <f>+Cursos[[#This Row],[IS]]&amp;Cursos[[#This Row],[Modelo correcto]]</f>
        <v>JACINTO RONDERO SAVINXC550A</v>
      </c>
      <c r="G6551" s="18">
        <v>1</v>
      </c>
      <c r="H6551" s="19">
        <v>44013</v>
      </c>
      <c r="I6551" s="18" t="str">
        <f>+IFERROR(VLOOKUP(Cursos[[#This Row],[Modelo correcto]],Modelos[[Modelo correcto]:[Aplica para certificación]],4,FALSE),"REVISAR")</f>
        <v>SÍ</v>
      </c>
    </row>
    <row r="6552" spans="1:9" x14ac:dyDescent="0.25">
      <c r="A6552" s="144" t="s">
        <v>328</v>
      </c>
      <c r="B6552">
        <v>1</v>
      </c>
      <c r="C6552" s="145" t="s">
        <v>1355</v>
      </c>
      <c r="D6552" s="18" t="str">
        <f>+IFERROR(VLOOKUP(Cursos[[#This Row],[Modelo correcto]],Modelos[[Modelo correcto]:[¿En línea?]],2,FALSE),"REVISAR")</f>
        <v>HP</v>
      </c>
      <c r="E6552" s="18" t="str">
        <f>+IFERROR(VLOOKUP(Cursos[[#This Row],[Modelo correcto]],Modelos[[Modelo correcto]:[¿En línea?]],3,FALSE),"REVISAR")</f>
        <v>SÍ</v>
      </c>
      <c r="F6552" s="18" t="str">
        <f>+Cursos[[#This Row],[IS]]&amp;Cursos[[#This Row],[Modelo correcto]]</f>
        <v>JACINTO RONDERO SAVINWindows 10 LaserJet</v>
      </c>
      <c r="G6552" s="18">
        <v>1</v>
      </c>
      <c r="H6552" s="19">
        <v>44013</v>
      </c>
      <c r="I6552" s="18" t="str">
        <f>+IFERROR(VLOOKUP(Cursos[[#This Row],[Modelo correcto]],Modelos[[Modelo correcto]:[Aplica para certificación]],4,FALSE),"REVISAR")</f>
        <v>SÍ</v>
      </c>
    </row>
    <row r="6553" spans="1:9" x14ac:dyDescent="0.25">
      <c r="A6553" s="144" t="s">
        <v>328</v>
      </c>
      <c r="B6553">
        <v>1</v>
      </c>
      <c r="C6553" s="145" t="s">
        <v>807</v>
      </c>
      <c r="D6553" s="18" t="str">
        <f>+IFERROR(VLOOKUP(Cursos[[#This Row],[Modelo correcto]],Modelos[[Modelo correcto]:[¿En línea?]],2,FALSE),"REVISAR")</f>
        <v>HP</v>
      </c>
      <c r="E6553" s="18" t="str">
        <f>+IFERROR(VLOOKUP(Cursos[[#This Row],[Modelo correcto]],Modelos[[Modelo correcto]:[¿En línea?]],3,FALSE),"REVISAR")</f>
        <v>SÍ</v>
      </c>
      <c r="F6553" s="18" t="str">
        <f>+Cursos[[#This Row],[IS]]&amp;Cursos[[#This Row],[Modelo correcto]]</f>
        <v>JACINTO RONDERO SAVINM452</v>
      </c>
      <c r="G6553" s="18">
        <v>0</v>
      </c>
      <c r="H6553" s="19">
        <v>44013</v>
      </c>
      <c r="I6553" s="18" t="str">
        <f>+IFERROR(VLOOKUP(Cursos[[#This Row],[Modelo correcto]],Modelos[[Modelo correcto]:[Aplica para certificación]],4,FALSE),"REVISAR")</f>
        <v>NO</v>
      </c>
    </row>
    <row r="6554" spans="1:9" x14ac:dyDescent="0.25">
      <c r="A6554" s="144" t="s">
        <v>328</v>
      </c>
      <c r="B6554">
        <v>1</v>
      </c>
      <c r="C6554" s="10" t="s">
        <v>1690</v>
      </c>
      <c r="D6554" s="18" t="str">
        <f>+IFERROR(VLOOKUP(Cursos[[#This Row],[Modelo correcto]],Modelos[[Modelo correcto]:[¿En línea?]],2,FALSE),"REVISAR")</f>
        <v>HP</v>
      </c>
      <c r="E6554" s="18" t="str">
        <f>+IFERROR(VLOOKUP(Cursos[[#This Row],[Modelo correcto]],Modelos[[Modelo correcto]:[¿En línea?]],3,FALSE),"REVISAR")</f>
        <v>SÍ</v>
      </c>
      <c r="F6554" s="18" t="str">
        <f>+Cursos[[#This Row],[IS]]&amp;Cursos[[#This Row],[Modelo correcto]]</f>
        <v>JACINTO RONDERO SAVINHP Latex 310, 330, 360 Technical Updates, rev A</v>
      </c>
      <c r="G6554" s="18">
        <v>0</v>
      </c>
      <c r="H6554" s="19">
        <v>44013</v>
      </c>
      <c r="I6554" s="18" t="str">
        <f>+IFERROR(VLOOKUP(Cursos[[#This Row],[Modelo correcto]],Modelos[[Modelo correcto]:[Aplica para certificación]],4,FALSE),"REVISAR")</f>
        <v>NO</v>
      </c>
    </row>
    <row r="6555" spans="1:9" x14ac:dyDescent="0.25">
      <c r="A6555" s="144" t="s">
        <v>328</v>
      </c>
      <c r="B6555">
        <v>1</v>
      </c>
      <c r="C6555" s="10" t="s">
        <v>1464</v>
      </c>
      <c r="D6555" s="18" t="str">
        <f>+IFERROR(VLOOKUP(Cursos[[#This Row],[Modelo correcto]],Modelos[[Modelo correcto]:[¿En línea?]],2,FALSE),"REVISAR")</f>
        <v>HP</v>
      </c>
      <c r="E6555" s="18" t="str">
        <f>+IFERROR(VLOOKUP(Cursos[[#This Row],[Modelo correcto]],Modelos[[Modelo correcto]:[¿En línea?]],3,FALSE),"REVISAR")</f>
        <v>SÍ</v>
      </c>
      <c r="F6555" s="18" t="str">
        <f>+Cursos[[#This Row],[IS]]&amp;Cursos[[#This Row],[Modelo correcto]]</f>
        <v>JACINTO RONDERO SAVINImaging and Printing Fundamentals</v>
      </c>
      <c r="G6555" s="18">
        <v>0</v>
      </c>
      <c r="H6555" s="19">
        <v>44013</v>
      </c>
      <c r="I6555" s="18" t="str">
        <f>+IFERROR(VLOOKUP(Cursos[[#This Row],[Modelo correcto]],Modelos[[Modelo correcto]:[Aplica para certificación]],4,FALSE),"REVISAR")</f>
        <v>NO</v>
      </c>
    </row>
    <row r="6556" spans="1:9" x14ac:dyDescent="0.25">
      <c r="A6556" s="144" t="s">
        <v>328</v>
      </c>
      <c r="B6556">
        <v>1</v>
      </c>
      <c r="C6556" s="145" t="s">
        <v>1754</v>
      </c>
      <c r="D6556" s="18" t="str">
        <f>+IFERROR(VLOOKUP(Cursos[[#This Row],[Modelo correcto]],Modelos[[Modelo correcto]:[¿En línea?]],2,FALSE),"REVISAR")</f>
        <v>HP</v>
      </c>
      <c r="E6556" s="18" t="str">
        <f>+IFERROR(VLOOKUP(Cursos[[#This Row],[Modelo correcto]],Modelos[[Modelo correcto]:[¿En línea?]],3,FALSE),"REVISAR")</f>
        <v>SÍ</v>
      </c>
      <c r="F6556" s="18" t="str">
        <f>+Cursos[[#This Row],[IS]]&amp;Cursos[[#This Row],[Modelo correcto]]</f>
        <v>JACINTO RONDERO SAVINA3 Mono LaserJet 800 Service Qualification</v>
      </c>
      <c r="G6556" s="18">
        <v>0</v>
      </c>
      <c r="H6556" s="19">
        <v>44013</v>
      </c>
      <c r="I6556" s="18" t="str">
        <f>+IFERROR(VLOOKUP(Cursos[[#This Row],[Modelo correcto]],Modelos[[Modelo correcto]:[Aplica para certificación]],4,FALSE),"REVISAR")</f>
        <v>NO</v>
      </c>
    </row>
    <row r="6557" spans="1:9" x14ac:dyDescent="0.25">
      <c r="A6557" s="144" t="s">
        <v>2764</v>
      </c>
      <c r="B6557">
        <v>1</v>
      </c>
      <c r="C6557" s="63" t="s">
        <v>258</v>
      </c>
      <c r="D6557" s="18" t="str">
        <f>+IFERROR(VLOOKUP(Cursos[[#This Row],[Modelo correcto]],Modelos[[Modelo correcto]:[¿En línea?]],2,FALSE),"REVISAR")</f>
        <v>XEROX</v>
      </c>
      <c r="E6557" s="18" t="str">
        <f>+IFERROR(VLOOKUP(Cursos[[#This Row],[Modelo correcto]],Modelos[[Modelo correcto]:[¿En línea?]],3,FALSE),"REVISAR")</f>
        <v>SÍ</v>
      </c>
      <c r="F6557" s="18" t="str">
        <f>+Cursos[[#This Row],[IS]]&amp;Cursos[[#This Row],[Modelo correcto]]</f>
        <v>ROBERTO PORFIRIO LOPEZ TERRONCMYKNTF</v>
      </c>
      <c r="G6557" s="18">
        <v>1</v>
      </c>
      <c r="H6557" s="19">
        <v>43739</v>
      </c>
      <c r="I6557" s="18" t="str">
        <f>+IFERROR(VLOOKUP(Cursos[[#This Row],[Modelo correcto]],Modelos[[Modelo correcto]:[Aplica para certificación]],4,FALSE),"REVISAR")</f>
        <v>SÍ</v>
      </c>
    </row>
    <row r="6558" spans="1:9" x14ac:dyDescent="0.25">
      <c r="A6558" s="144" t="s">
        <v>391</v>
      </c>
      <c r="B6558">
        <v>1</v>
      </c>
      <c r="C6558" t="s">
        <v>1031</v>
      </c>
      <c r="D6558" s="18" t="str">
        <f>+IFERROR(VLOOKUP(Cursos[[#This Row],[Modelo correcto]],Modelos[[Modelo correcto]:[¿En línea?]],2,FALSE),"REVISAR")</f>
        <v>HP</v>
      </c>
      <c r="E6558" s="18" t="str">
        <f>+IFERROR(VLOOKUP(Cursos[[#This Row],[Modelo correcto]],Modelos[[Modelo correcto]:[¿En línea?]],3,FALSE),"REVISAR")</f>
        <v>SÍ</v>
      </c>
      <c r="F6558" s="18" t="str">
        <f>+Cursos[[#This Row],[IS]]&amp;Cursos[[#This Row],[Modelo correcto]]</f>
        <v>JUAN ANTONIO TORRES VELAZQUEZSamsung Network Print Solution</v>
      </c>
      <c r="G6558" s="18">
        <v>1</v>
      </c>
      <c r="H6558" s="19">
        <v>43739</v>
      </c>
      <c r="I6558" s="18" t="str">
        <f>+IFERROR(VLOOKUP(Cursos[[#This Row],[Modelo correcto]],Modelos[[Modelo correcto]:[Aplica para certificación]],4,FALSE),"REVISAR")</f>
        <v>NO</v>
      </c>
    </row>
    <row r="6559" spans="1:9" x14ac:dyDescent="0.25">
      <c r="A6559" s="144" t="s">
        <v>328</v>
      </c>
      <c r="B6559">
        <v>1</v>
      </c>
      <c r="C6559" s="145" t="s">
        <v>1755</v>
      </c>
      <c r="D6559" s="18" t="str">
        <f>+IFERROR(VLOOKUP(Cursos[[#This Row],[Modelo correcto]],Modelos[[Modelo correcto]:[¿En línea?]],2,FALSE),"REVISAR")</f>
        <v>HP</v>
      </c>
      <c r="E6559" s="18" t="str">
        <f>+IFERROR(VLOOKUP(Cursos[[#This Row],[Modelo correcto]],Modelos[[Modelo correcto]:[¿En línea?]],3,FALSE),"REVISAR")</f>
        <v>SÍ</v>
      </c>
      <c r="F6559" s="18" t="str">
        <f>+Cursos[[#This Row],[IS]]&amp;Cursos[[#This Row],[Modelo correcto]]</f>
        <v>JACINTO RONDERO SAVINA4 Color Laserjet Pro Service Qualification</v>
      </c>
      <c r="G6559" s="18">
        <v>0</v>
      </c>
      <c r="H6559" s="19">
        <v>44013</v>
      </c>
      <c r="I6559" s="18" t="str">
        <f>+IFERROR(VLOOKUP(Cursos[[#This Row],[Modelo correcto]],Modelos[[Modelo correcto]:[Aplica para certificación]],4,FALSE),"REVISAR")</f>
        <v>NO</v>
      </c>
    </row>
    <row r="6560" spans="1:9" x14ac:dyDescent="0.25">
      <c r="A6560" s="144" t="s">
        <v>328</v>
      </c>
      <c r="B6560">
        <v>1</v>
      </c>
      <c r="C6560" s="145" t="s">
        <v>1156</v>
      </c>
      <c r="D6560" s="18" t="str">
        <f>+IFERROR(VLOOKUP(Cursos[[#This Row],[Modelo correcto]],Modelos[[Modelo correcto]:[¿En línea?]],2,FALSE),"REVISAR")</f>
        <v>XEROX</v>
      </c>
      <c r="E6560" s="18" t="str">
        <f>+IFERROR(VLOOKUP(Cursos[[#This Row],[Modelo correcto]],Modelos[[Modelo correcto]:[¿En línea?]],3,FALSE),"REVISAR")</f>
        <v>SÍ</v>
      </c>
      <c r="F6560" s="18" t="str">
        <f>+Cursos[[#This Row],[IS]]&amp;Cursos[[#This Row],[Modelo correcto]]</f>
        <v>JACINTO RONDERO SAVINPC90CMYK</v>
      </c>
      <c r="G6560" s="18">
        <v>0</v>
      </c>
      <c r="H6560" s="19">
        <v>44013</v>
      </c>
      <c r="I6560" s="18" t="str">
        <f>+IFERROR(VLOOKUP(Cursos[[#This Row],[Modelo correcto]],Modelos[[Modelo correcto]:[Aplica para certificación]],4,FALSE),"REVISAR")</f>
        <v>NO</v>
      </c>
    </row>
    <row r="6561" spans="1:9" x14ac:dyDescent="0.25">
      <c r="A6561" s="144" t="s">
        <v>328</v>
      </c>
      <c r="B6561">
        <v>1</v>
      </c>
      <c r="C6561" s="10" t="s">
        <v>263</v>
      </c>
      <c r="D6561" s="18" t="str">
        <f>+IFERROR(VLOOKUP(Cursos[[#This Row],[Modelo correcto]],Modelos[[Modelo correcto]:[¿En línea?]],2,FALSE),"REVISAR")</f>
        <v>XEROX</v>
      </c>
      <c r="E6561" s="18" t="str">
        <f>+IFERROR(VLOOKUP(Cursos[[#This Row],[Modelo correcto]],Modelos[[Modelo correcto]:[¿En línea?]],3,FALSE),"REVISAR")</f>
        <v>SÍ</v>
      </c>
      <c r="F6561" s="18" t="str">
        <f>+Cursos[[#This Row],[IS]]&amp;Cursos[[#This Row],[Modelo correcto]]</f>
        <v>JACINTO RONDERO SAVINVB70NTF</v>
      </c>
      <c r="G6561" s="18">
        <v>0</v>
      </c>
      <c r="H6561" s="19">
        <v>44013</v>
      </c>
      <c r="I6561" s="18" t="str">
        <f>+IFERROR(VLOOKUP(Cursos[[#This Row],[Modelo correcto]],Modelos[[Modelo correcto]:[Aplica para certificación]],4,FALSE),"REVISAR")</f>
        <v>SÍ</v>
      </c>
    </row>
    <row r="6562" spans="1:9" x14ac:dyDescent="0.25">
      <c r="A6562" s="144" t="s">
        <v>2764</v>
      </c>
      <c r="B6562">
        <v>1</v>
      </c>
      <c r="C6562" s="63" t="s">
        <v>248</v>
      </c>
      <c r="D6562" s="18" t="str">
        <f>+IFERROR(VLOOKUP(Cursos[[#This Row],[Modelo correcto]],Modelos[[Modelo correcto]:[¿En línea?]],2,FALSE),"REVISAR")</f>
        <v>XEROX</v>
      </c>
      <c r="E6562" s="18" t="str">
        <f>+IFERROR(VLOOKUP(Cursos[[#This Row],[Modelo correcto]],Modelos[[Modelo correcto]:[¿En línea?]],3,FALSE),"REVISAR")</f>
        <v>SÍ</v>
      </c>
      <c r="F6562" s="18" t="str">
        <f>+Cursos[[#This Row],[IS]]&amp;Cursos[[#This Row],[Modelo correcto]]</f>
        <v>ROBERTO PORFIRIO LOPEZ TERROND12501</v>
      </c>
      <c r="G6562" s="18">
        <v>1</v>
      </c>
      <c r="H6562" s="19">
        <v>43739</v>
      </c>
      <c r="I6562" s="18" t="str">
        <f>+IFERROR(VLOOKUP(Cursos[[#This Row],[Modelo correcto]],Modelos[[Modelo correcto]:[Aplica para certificación]],4,FALSE),"REVISAR")</f>
        <v>SÍ</v>
      </c>
    </row>
    <row r="6563" spans="1:9" x14ac:dyDescent="0.25">
      <c r="A6563" s="144" t="s">
        <v>328</v>
      </c>
      <c r="B6563">
        <v>1</v>
      </c>
      <c r="C6563" s="145" t="s">
        <v>252</v>
      </c>
      <c r="D6563" s="18" t="str">
        <f>+IFERROR(VLOOKUP(Cursos[[#This Row],[Modelo correcto]],Modelos[[Modelo correcto]:[¿En línea?]],2,FALSE),"REVISAR")</f>
        <v>XEROX</v>
      </c>
      <c r="E6563" s="18" t="str">
        <f>+IFERROR(VLOOKUP(Cursos[[#This Row],[Modelo correcto]],Modelos[[Modelo correcto]:[¿En línea?]],3,FALSE),"REVISAR")</f>
        <v>SÍ</v>
      </c>
      <c r="F6563" s="18" t="str">
        <f>+Cursos[[#This Row],[IS]]&amp;Cursos[[#This Row],[Modelo correcto]]</f>
        <v>JACINTO RONDERO SAVINP6700LP</v>
      </c>
      <c r="G6563" s="18">
        <v>0</v>
      </c>
      <c r="H6563" s="19">
        <v>44013</v>
      </c>
      <c r="I6563" s="18" t="str">
        <f>+IFERROR(VLOOKUP(Cursos[[#This Row],[Modelo correcto]],Modelos[[Modelo correcto]:[Aplica para certificación]],4,FALSE),"REVISAR")</f>
        <v>NO</v>
      </c>
    </row>
    <row r="6564" spans="1:9" x14ac:dyDescent="0.25">
      <c r="A6564" s="144" t="s">
        <v>328</v>
      </c>
      <c r="B6564">
        <v>1</v>
      </c>
      <c r="C6564" s="145" t="s">
        <v>1799</v>
      </c>
      <c r="D6564" s="18" t="str">
        <f>+IFERROR(VLOOKUP(Cursos[[#This Row],[Modelo correcto]],Modelos[[Modelo correcto]:[¿En línea?]],2,FALSE),"REVISAR")</f>
        <v>HP</v>
      </c>
      <c r="E6564" s="18" t="str">
        <f>+IFERROR(VLOOKUP(Cursos[[#This Row],[Modelo correcto]],Modelos[[Modelo correcto]:[¿En línea?]],3,FALSE),"REVISAR")</f>
        <v>SÍ</v>
      </c>
      <c r="F6564" s="18" t="str">
        <f>+Cursos[[#This Row],[IS]]&amp;Cursos[[#This Row],[Modelo correcto]]</f>
        <v>JACINTO RONDERO SAVINSamsung MX4 Pre requisite Video Introduction</v>
      </c>
      <c r="G6564" s="18">
        <v>0</v>
      </c>
      <c r="H6564" s="19">
        <v>44013</v>
      </c>
      <c r="I6564" s="18" t="str">
        <f>+IFERROR(VLOOKUP(Cursos[[#This Row],[Modelo correcto]],Modelos[[Modelo correcto]:[Aplica para certificación]],4,FALSE),"REVISAR")</f>
        <v>NO</v>
      </c>
    </row>
    <row r="6565" spans="1:9" x14ac:dyDescent="0.25">
      <c r="A6565" s="144" t="s">
        <v>391</v>
      </c>
      <c r="B6565">
        <v>1</v>
      </c>
      <c r="C6565" t="s">
        <v>1028</v>
      </c>
      <c r="D6565" s="18" t="str">
        <f>+IFERROR(VLOOKUP(Cursos[[#This Row],[Modelo correcto]],Modelos[[Modelo correcto]:[¿En línea?]],2,FALSE),"REVISAR")</f>
        <v>HP</v>
      </c>
      <c r="E6565" s="18" t="str">
        <f>+IFERROR(VLOOKUP(Cursos[[#This Row],[Modelo correcto]],Modelos[[Modelo correcto]:[¿En línea?]],3,FALSE),"REVISAR")</f>
        <v>SÍ</v>
      </c>
      <c r="F6565" s="18" t="str">
        <f>+Cursos[[#This Row],[IS]]&amp;Cursos[[#This Row],[Modelo correcto]]</f>
        <v>JUAN ANTONIO TORRES VELAZQUEZSamsung Print Service Plugin Solution</v>
      </c>
      <c r="G6565" s="18">
        <v>0</v>
      </c>
      <c r="H6565" s="19">
        <v>43709</v>
      </c>
      <c r="I6565" s="18" t="str">
        <f>+IFERROR(VLOOKUP(Cursos[[#This Row],[Modelo correcto]],Modelos[[Modelo correcto]:[Aplica para certificación]],4,FALSE),"REVISAR")</f>
        <v>NO</v>
      </c>
    </row>
    <row r="6566" spans="1:9" x14ac:dyDescent="0.25">
      <c r="A6566" s="144" t="s">
        <v>328</v>
      </c>
      <c r="B6566">
        <v>1</v>
      </c>
      <c r="C6566" s="145" t="s">
        <v>1800</v>
      </c>
      <c r="D6566" s="18" t="str">
        <f>+IFERROR(VLOOKUP(Cursos[[#This Row],[Modelo correcto]],Modelos[[Modelo correcto]:[¿En línea?]],2,FALSE),"REVISAR")</f>
        <v>HP</v>
      </c>
      <c r="E6566" s="18" t="str">
        <f>+IFERROR(VLOOKUP(Cursos[[#This Row],[Modelo correcto]],Modelos[[Modelo correcto]:[¿En línea?]],3,FALSE),"REVISAR")</f>
        <v>SÍ</v>
      </c>
      <c r="F6566" s="18" t="str">
        <f>+Cursos[[#This Row],[IS]]&amp;Cursos[[#This Row],[Modelo correcto]]</f>
        <v>JACINTO RONDERO SAVINSamsung CLP-680ND CLP-680DW CLX-6260ND CLX-6260FD CLX-6260FR CLX-6260FW Service Training</v>
      </c>
      <c r="G6566" s="18">
        <v>0</v>
      </c>
      <c r="H6566" s="19">
        <v>44013</v>
      </c>
      <c r="I6566" s="18" t="str">
        <f>+IFERROR(VLOOKUP(Cursos[[#This Row],[Modelo correcto]],Modelos[[Modelo correcto]:[Aplica para certificación]],4,FALSE),"REVISAR")</f>
        <v>NO</v>
      </c>
    </row>
    <row r="6567" spans="1:9" x14ac:dyDescent="0.25">
      <c r="A6567" s="144" t="s">
        <v>391</v>
      </c>
      <c r="B6567">
        <v>1</v>
      </c>
      <c r="C6567" t="s">
        <v>1032</v>
      </c>
      <c r="D6567" s="18" t="str">
        <f>+IFERROR(VLOOKUP(Cursos[[#This Row],[Modelo correcto]],Modelos[[Modelo correcto]:[¿En línea?]],2,FALSE),"REVISAR")</f>
        <v>HP</v>
      </c>
      <c r="E6567" s="18" t="str">
        <f>+IFERROR(VLOOKUP(Cursos[[#This Row],[Modelo correcto]],Modelos[[Modelo correcto]:[¿En línea?]],3,FALSE),"REVISAR")</f>
        <v>SÍ</v>
      </c>
      <c r="F6567" s="18" t="str">
        <f>+Cursos[[#This Row],[IS]]&amp;Cursos[[#This Row],[Modelo correcto]]</f>
        <v>JUAN ANTONIO TORRES VELAZQUEZSamsung SyncThru Web Services Solution</v>
      </c>
      <c r="G6567" s="18">
        <v>1</v>
      </c>
      <c r="H6567" s="19">
        <v>43739</v>
      </c>
      <c r="I6567" s="18" t="str">
        <f>+IFERROR(VLOOKUP(Cursos[[#This Row],[Modelo correcto]],Modelos[[Modelo correcto]:[Aplica para certificación]],4,FALSE),"REVISAR")</f>
        <v>NO</v>
      </c>
    </row>
    <row r="6568" spans="1:9" x14ac:dyDescent="0.25">
      <c r="A6568" s="144" t="s">
        <v>328</v>
      </c>
      <c r="B6568">
        <v>1</v>
      </c>
      <c r="C6568" s="52" t="s">
        <v>1306</v>
      </c>
      <c r="D6568" s="18" t="str">
        <f>+IFERROR(VLOOKUP(Cursos[[#This Row],[Modelo correcto]],Modelos[[Modelo correcto]:[¿En línea?]],2,FALSE),"REVISAR")</f>
        <v>HP</v>
      </c>
      <c r="E6568" s="18" t="str">
        <f>+IFERROR(VLOOKUP(Cursos[[#This Row],[Modelo correcto]],Modelos[[Modelo correcto]:[¿En línea?]],3,FALSE),"REVISAR")</f>
        <v>SÍ</v>
      </c>
      <c r="F6568" s="18" t="str">
        <f>+Cursos[[#This Row],[IS]]&amp;Cursos[[#This Row],[Modelo correcto]]</f>
        <v>JACINTO RONDERO SAVINHP PageWide</v>
      </c>
      <c r="G6568" s="18">
        <v>0</v>
      </c>
      <c r="H6568" s="19">
        <v>44013</v>
      </c>
      <c r="I6568" s="18" t="str">
        <f>+IFERROR(VLOOKUP(Cursos[[#This Row],[Modelo correcto]],Modelos[[Modelo correcto]:[Aplica para certificación]],4,FALSE),"REVISAR")</f>
        <v>NO</v>
      </c>
    </row>
    <row r="6569" spans="1:9" x14ac:dyDescent="0.25">
      <c r="A6569" s="144" t="s">
        <v>328</v>
      </c>
      <c r="B6569">
        <v>1</v>
      </c>
      <c r="C6569" s="145" t="s">
        <v>1516</v>
      </c>
      <c r="D6569" s="18" t="str">
        <f>+IFERROR(VLOOKUP(Cursos[[#This Row],[Modelo correcto]],Modelos[[Modelo correcto]:[¿En línea?]],2,FALSE),"REVISAR")</f>
        <v>XEROX</v>
      </c>
      <c r="E6569" s="18" t="str">
        <f>+IFERROR(VLOOKUP(Cursos[[#This Row],[Modelo correcto]],Modelos[[Modelo correcto]:[¿En línea?]],3,FALSE),"REVISAR")</f>
        <v>SÍ</v>
      </c>
      <c r="F6569" s="18" t="str">
        <f>+Cursos[[#This Row],[IS]]&amp;Cursos[[#This Row],[Modelo correcto]]</f>
        <v>JACINTO RONDERO SAVINXRPS001</v>
      </c>
      <c r="G6569" s="18">
        <v>0</v>
      </c>
      <c r="H6569" s="19">
        <v>44013</v>
      </c>
      <c r="I6569" s="18" t="str">
        <f>+IFERROR(VLOOKUP(Cursos[[#This Row],[Modelo correcto]],Modelos[[Modelo correcto]:[Aplica para certificación]],4,FALSE),"REVISAR")</f>
        <v>NO</v>
      </c>
    </row>
    <row r="6570" spans="1:9" ht="15.75" x14ac:dyDescent="0.25">
      <c r="A6570" s="144" t="s">
        <v>328</v>
      </c>
      <c r="B6570">
        <v>1</v>
      </c>
      <c r="C6570" s="110" t="s">
        <v>1787</v>
      </c>
      <c r="D6570" s="18" t="str">
        <f>+IFERROR(VLOOKUP(Cursos[[#This Row],[Modelo correcto]],Modelos[[Modelo correcto]:[¿En línea?]],2,FALSE),"REVISAR")</f>
        <v>HP</v>
      </c>
      <c r="E6570" s="18" t="str">
        <f>+IFERROR(VLOOKUP(Cursos[[#This Row],[Modelo correcto]],Modelos[[Modelo correcto]:[¿En línea?]],3,FALSE),"REVISAR")</f>
        <v>SÍ</v>
      </c>
      <c r="F6570" s="18" t="str">
        <f>+Cursos[[#This Row],[IS]]&amp;Cursos[[#This Row],[Modelo correcto]]</f>
        <v>JACINTO RONDERO SAVINM776</v>
      </c>
      <c r="G6570" s="18">
        <v>0</v>
      </c>
      <c r="H6570" s="19">
        <v>44013</v>
      </c>
      <c r="I6570" s="18" t="str">
        <f>+IFERROR(VLOOKUP(Cursos[[#This Row],[Modelo correcto]],Modelos[[Modelo correcto]:[Aplica para certificación]],4,FALSE),"REVISAR")</f>
        <v>NO</v>
      </c>
    </row>
    <row r="6571" spans="1:9" ht="15.75" x14ac:dyDescent="0.25">
      <c r="A6571" s="144" t="s">
        <v>328</v>
      </c>
      <c r="B6571">
        <v>1</v>
      </c>
      <c r="C6571" s="110" t="s">
        <v>1786</v>
      </c>
      <c r="D6571" s="18" t="str">
        <f>+IFERROR(VLOOKUP(Cursos[[#This Row],[Modelo correcto]],Modelos[[Modelo correcto]:[¿En línea?]],2,FALSE),"REVISAR")</f>
        <v>HP</v>
      </c>
      <c r="E6571" s="18" t="str">
        <f>+IFERROR(VLOOKUP(Cursos[[#This Row],[Modelo correcto]],Modelos[[Modelo correcto]:[¿En línea?]],3,FALSE),"REVISAR")</f>
        <v>SÍ</v>
      </c>
      <c r="F6571" s="18" t="str">
        <f>+Cursos[[#This Row],[IS]]&amp;Cursos[[#This Row],[Modelo correcto]]</f>
        <v>JACINTO RONDERO SAVINHP JetAdvantage Link Apps</v>
      </c>
      <c r="G6571" s="18">
        <v>0</v>
      </c>
      <c r="H6571" s="19">
        <v>44013</v>
      </c>
      <c r="I6571" s="18" t="str">
        <f>+IFERROR(VLOOKUP(Cursos[[#This Row],[Modelo correcto]],Modelos[[Modelo correcto]:[Aplica para certificación]],4,FALSE),"REVISAR")</f>
        <v>NO</v>
      </c>
    </row>
    <row r="6572" spans="1:9" ht="15.75" x14ac:dyDescent="0.25">
      <c r="A6572" s="144" t="s">
        <v>328</v>
      </c>
      <c r="B6572">
        <v>1</v>
      </c>
      <c r="C6572" s="110" t="s">
        <v>1515</v>
      </c>
      <c r="D6572" s="18" t="str">
        <f>+IFERROR(VLOOKUP(Cursos[[#This Row],[Modelo correcto]],Modelos[[Modelo correcto]:[¿En línea?]],2,FALSE),"REVISAR")</f>
        <v>HP</v>
      </c>
      <c r="E6572" s="18" t="str">
        <f>+IFERROR(VLOOKUP(Cursos[[#This Row],[Modelo correcto]],Modelos[[Modelo correcto]:[¿En línea?]],3,FALSE),"REVISAR")</f>
        <v>SÍ</v>
      </c>
      <c r="F6572" s="18" t="str">
        <f>+Cursos[[#This Row],[IS]]&amp;Cursos[[#This Row],[Modelo correcto]]</f>
        <v>JACINTO RONDERO SAVINHP Workwell</v>
      </c>
      <c r="G6572" s="18">
        <v>0</v>
      </c>
      <c r="H6572" s="19">
        <v>44013</v>
      </c>
      <c r="I6572" s="18" t="str">
        <f>+IFERROR(VLOOKUP(Cursos[[#This Row],[Modelo correcto]],Modelos[[Modelo correcto]:[Aplica para certificación]],4,FALSE),"REVISAR")</f>
        <v>NO</v>
      </c>
    </row>
    <row r="6573" spans="1:9" x14ac:dyDescent="0.25">
      <c r="A6573" s="144" t="s">
        <v>328</v>
      </c>
      <c r="B6573">
        <v>1</v>
      </c>
      <c r="C6573" s="10" t="s">
        <v>1883</v>
      </c>
      <c r="D6573" s="18" t="str">
        <f>+IFERROR(VLOOKUP(Cursos[[#This Row],[Modelo correcto]],Modelos[[Modelo correcto]:[¿En línea?]],2,FALSE),"REVISAR")</f>
        <v>HP</v>
      </c>
      <c r="E6573" s="18" t="str">
        <f>+IFERROR(VLOOKUP(Cursos[[#This Row],[Modelo correcto]],Modelos[[Modelo correcto]:[¿En línea?]],3,FALSE),"REVISAR")</f>
        <v>SÍ</v>
      </c>
      <c r="F6573" s="18" t="str">
        <f>+Cursos[[#This Row],[IS]]&amp;Cursos[[#This Row],[Modelo correcto]]</f>
        <v>JACINTO RONDERO SAVINP Advance – Pre-Install and Installation</v>
      </c>
      <c r="G6573" s="18">
        <v>0</v>
      </c>
      <c r="H6573" s="19">
        <v>44013</v>
      </c>
      <c r="I6573" s="18" t="str">
        <f>+IFERROR(VLOOKUP(Cursos[[#This Row],[Modelo correcto]],Modelos[[Modelo correcto]:[Aplica para certificación]],4,FALSE),"REVISAR")</f>
        <v>NO</v>
      </c>
    </row>
    <row r="6574" spans="1:9" x14ac:dyDescent="0.25">
      <c r="A6574" s="144" t="s">
        <v>328</v>
      </c>
      <c r="B6574">
        <v>1</v>
      </c>
      <c r="C6574" s="10" t="s">
        <v>1884</v>
      </c>
      <c r="D6574" s="18" t="str">
        <f>+IFERROR(VLOOKUP(Cursos[[#This Row],[Modelo correcto]],Modelos[[Modelo correcto]:[¿En línea?]],2,FALSE),"REVISAR")</f>
        <v>HP</v>
      </c>
      <c r="E6574" s="18" t="str">
        <f>+IFERROR(VLOOKUP(Cursos[[#This Row],[Modelo correcto]],Modelos[[Modelo correcto]:[¿En línea?]],3,FALSE),"REVISAR")</f>
        <v>SÍ</v>
      </c>
      <c r="F6574" s="18" t="str">
        <f>+Cursos[[#This Row],[IS]]&amp;Cursos[[#This Row],[Modelo correcto]]</f>
        <v>JACINTO RONDERO SAVINHP Advance – Security Basics</v>
      </c>
      <c r="G6574" s="18">
        <v>0</v>
      </c>
      <c r="H6574" s="19">
        <v>44013</v>
      </c>
      <c r="I6574" s="18" t="str">
        <f>+IFERROR(VLOOKUP(Cursos[[#This Row],[Modelo correcto]],Modelos[[Modelo correcto]:[Aplica para certificación]],4,FALSE),"REVISAR")</f>
        <v>NO</v>
      </c>
    </row>
    <row r="6575" spans="1:9" x14ac:dyDescent="0.25">
      <c r="A6575" s="144" t="s">
        <v>392</v>
      </c>
      <c r="B6575">
        <v>1</v>
      </c>
      <c r="C6575" s="10" t="s">
        <v>764</v>
      </c>
      <c r="D6575" s="10" t="str">
        <f>+IFERROR(VLOOKUP(Cursos[[#This Row],[Modelo correcto]],Modelos[[Modelo correcto]:[¿En línea?]],2,FALSE),"REVISAR")</f>
        <v>HP</v>
      </c>
      <c r="E6575" s="10" t="str">
        <f>+IFERROR(VLOOKUP(Cursos[[#This Row],[Modelo correcto]],Modelos[[Modelo correcto]:[¿En línea?]],3,FALSE),"REVISAR")</f>
        <v>SÍ</v>
      </c>
      <c r="F6575" s="18" t="str">
        <f>+Cursos[[#This Row],[IS]]&amp;Cursos[[#This Row],[Modelo correcto]]</f>
        <v>JUAN SEBASTIAN ARZETE GILE62555</v>
      </c>
      <c r="G6575" s="18">
        <v>1</v>
      </c>
      <c r="H6575" s="18"/>
      <c r="I6575" s="18" t="str">
        <f>+IFERROR(VLOOKUP(Cursos[[#This Row],[Modelo correcto]],Modelos[[Modelo correcto]:[Aplica para certificación]],4,FALSE),"REVISAR")</f>
        <v>NO</v>
      </c>
    </row>
    <row r="6576" spans="1:9" x14ac:dyDescent="0.25">
      <c r="A6576" s="144" t="s">
        <v>392</v>
      </c>
      <c r="B6576">
        <v>1</v>
      </c>
      <c r="C6576" s="10" t="s">
        <v>917</v>
      </c>
      <c r="D6576" s="10" t="str">
        <f>+IFERROR(VLOOKUP(Cursos[[#This Row],[Modelo correcto]],Modelos[[Modelo correcto]:[¿En línea?]],2,FALSE),"REVISAR")</f>
        <v>HP</v>
      </c>
      <c r="E6576" s="10" t="str">
        <f>+IFERROR(VLOOKUP(Cursos[[#This Row],[Modelo correcto]],Modelos[[Modelo correcto]:[¿En línea?]],3,FALSE),"REVISAR")</f>
        <v>SÍ</v>
      </c>
      <c r="F6576" s="18" t="str">
        <f>+Cursos[[#This Row],[IS]]&amp;Cursos[[#This Row],[Modelo correcto]]</f>
        <v>JUAN SEBASTIAN ARZETE GILE77830</v>
      </c>
      <c r="G6576" s="18">
        <v>1</v>
      </c>
      <c r="H6576" s="18"/>
      <c r="I6576" s="18" t="str">
        <f>+IFERROR(VLOOKUP(Cursos[[#This Row],[Modelo correcto]],Modelos[[Modelo correcto]:[Aplica para certificación]],4,FALSE),"REVISAR")</f>
        <v>NO</v>
      </c>
    </row>
    <row r="6577" spans="1:9" ht="15.75" x14ac:dyDescent="0.25">
      <c r="A6577" s="144" t="s">
        <v>328</v>
      </c>
      <c r="B6577">
        <v>1</v>
      </c>
      <c r="C6577" s="2" t="s">
        <v>1908</v>
      </c>
      <c r="D6577" s="18" t="str">
        <f>+IFERROR(VLOOKUP(Cursos[[#This Row],[Modelo correcto]],Modelos[[Modelo correcto]:[¿En línea?]],2,FALSE),"REVISAR")</f>
        <v>HP</v>
      </c>
      <c r="E6577" s="18" t="str">
        <f>+IFERROR(VLOOKUP(Cursos[[#This Row],[Modelo correcto]],Modelos[[Modelo correcto]:[¿En línea?]],3,FALSE),"REVISAR")</f>
        <v>SÍ</v>
      </c>
      <c r="F6577" s="18" t="str">
        <f>+Cursos[[#This Row],[IS]]&amp;Cursos[[#This Row],[Modelo correcto]]</f>
        <v>JACINTO RONDERO SAVIN003 - HP Advance – Secure Print</v>
      </c>
      <c r="G6577" s="18">
        <v>0</v>
      </c>
      <c r="H6577" s="19">
        <v>44013</v>
      </c>
      <c r="I6577" s="18" t="str">
        <f>+IFERROR(VLOOKUP(Cursos[[#This Row],[Modelo correcto]],Modelos[[Modelo correcto]:[Aplica para certificación]],4,FALSE),"REVISAR")</f>
        <v>NO</v>
      </c>
    </row>
    <row r="6578" spans="1:9" ht="15.75" x14ac:dyDescent="0.25">
      <c r="A6578" s="144" t="s">
        <v>328</v>
      </c>
      <c r="B6578">
        <v>1</v>
      </c>
      <c r="C6578" s="2" t="s">
        <v>1909</v>
      </c>
      <c r="D6578" s="18" t="str">
        <f>+IFERROR(VLOOKUP(Cursos[[#This Row],[Modelo correcto]],Modelos[[Modelo correcto]:[¿En línea?]],2,FALSE),"REVISAR")</f>
        <v>HP</v>
      </c>
      <c r="E6578" s="18" t="str">
        <f>+IFERROR(VLOOKUP(Cursos[[#This Row],[Modelo correcto]],Modelos[[Modelo correcto]:[¿En línea?]],3,FALSE),"REVISAR")</f>
        <v>SÍ</v>
      </c>
      <c r="F6578" s="18" t="str">
        <f>+Cursos[[#This Row],[IS]]&amp;Cursos[[#This Row],[Modelo correcto]]</f>
        <v>JACINTO RONDERO SAVIN004 - HP Advance – Driver Uploads</v>
      </c>
      <c r="G6578" s="18">
        <v>0</v>
      </c>
      <c r="H6578" s="19">
        <v>44013</v>
      </c>
      <c r="I6578" s="18" t="str">
        <f>+IFERROR(VLOOKUP(Cursos[[#This Row],[Modelo correcto]],Modelos[[Modelo correcto]:[Aplica para certificación]],4,FALSE),"REVISAR")</f>
        <v>NO</v>
      </c>
    </row>
    <row r="6579" spans="1:9" ht="15.75" x14ac:dyDescent="0.25">
      <c r="A6579" s="144" t="s">
        <v>328</v>
      </c>
      <c r="B6579">
        <v>1</v>
      </c>
      <c r="C6579" s="2" t="s">
        <v>1910</v>
      </c>
      <c r="D6579" s="18" t="str">
        <f>+IFERROR(VLOOKUP(Cursos[[#This Row],[Modelo correcto]],Modelos[[Modelo correcto]:[¿En línea?]],2,FALSE),"REVISAR")</f>
        <v>HP</v>
      </c>
      <c r="E6579" s="18" t="str">
        <f>+IFERROR(VLOOKUP(Cursos[[#This Row],[Modelo correcto]],Modelos[[Modelo correcto]:[¿En línea?]],3,FALSE),"REVISAR")</f>
        <v>SÍ</v>
      </c>
      <c r="F6579" s="18" t="str">
        <f>+Cursos[[#This Row],[IS]]&amp;Cursos[[#This Row],[Modelo correcto]]</f>
        <v>JACINTO RONDERO SAVIN005 - HP Advance – PersonalQ’s</v>
      </c>
      <c r="G6579" s="18">
        <v>0</v>
      </c>
      <c r="H6579" s="19">
        <v>44013</v>
      </c>
      <c r="I6579" s="18" t="str">
        <f>+IFERROR(VLOOKUP(Cursos[[#This Row],[Modelo correcto]],Modelos[[Modelo correcto]:[Aplica para certificación]],4,FALSE),"REVISAR")</f>
        <v>NO</v>
      </c>
    </row>
    <row r="6580" spans="1:9" x14ac:dyDescent="0.25">
      <c r="A6580" s="144" t="s">
        <v>2764</v>
      </c>
      <c r="B6580">
        <v>1</v>
      </c>
      <c r="C6580" s="63" t="s">
        <v>260</v>
      </c>
      <c r="D6580" s="18" t="str">
        <f>+IFERROR(VLOOKUP(Cursos[[#This Row],[Modelo correcto]],Modelos[[Modelo correcto]:[¿En línea?]],2,FALSE),"REVISAR")</f>
        <v>XEROX</v>
      </c>
      <c r="E6580" s="18" t="str">
        <f>+IFERROR(VLOOKUP(Cursos[[#This Row],[Modelo correcto]],Modelos[[Modelo correcto]:[¿En línea?]],3,FALSE),"REVISAR")</f>
        <v>SÍ</v>
      </c>
      <c r="F6580" s="18" t="str">
        <f>+Cursos[[#This Row],[IS]]&amp;Cursos[[#This Row],[Modelo correcto]]</f>
        <v>ROBERTO PORFIRIO LOPEZ TERRONOS2082</v>
      </c>
      <c r="G6580" s="18">
        <v>1</v>
      </c>
      <c r="H6580" s="19">
        <v>43739</v>
      </c>
      <c r="I6580" s="18" t="str">
        <f>+IFERROR(VLOOKUP(Cursos[[#This Row],[Modelo correcto]],Modelos[[Modelo correcto]:[Aplica para certificación]],4,FALSE),"REVISAR")</f>
        <v>SÍ</v>
      </c>
    </row>
    <row r="6581" spans="1:9" x14ac:dyDescent="0.25">
      <c r="A6581" s="144" t="s">
        <v>2764</v>
      </c>
      <c r="B6581">
        <v>1</v>
      </c>
      <c r="C6581" s="63" t="s">
        <v>277</v>
      </c>
      <c r="D6581" s="10" t="str">
        <f>+IFERROR(VLOOKUP(Cursos[[#This Row],[Modelo correcto]],Modelos[[Modelo correcto]:[¿En línea?]],2,FALSE),"REVISAR")</f>
        <v>XEROX</v>
      </c>
      <c r="E6581" s="10" t="str">
        <f>+IFERROR(VLOOKUP(Cursos[[#This Row],[Modelo correcto]],Modelos[[Modelo correcto]:[¿En línea?]],3,FALSE),"REVISAR")</f>
        <v>SÍ</v>
      </c>
      <c r="F6581" s="18" t="str">
        <f>+Cursos[[#This Row],[IS]]&amp;Cursos[[#This Row],[Modelo correcto]]</f>
        <v>ROBERTO PORFIRIO LOPEZ TERRONP3610LP</v>
      </c>
      <c r="G6581" s="18">
        <v>1</v>
      </c>
      <c r="H6581" s="18"/>
      <c r="I6581" s="18" t="str">
        <f>+IFERROR(VLOOKUP(Cursos[[#This Row],[Modelo correcto]],Modelos[[Modelo correcto]:[Aplica para certificación]],4,FALSE),"REVISAR")</f>
        <v>NO</v>
      </c>
    </row>
    <row r="6582" spans="1:9" x14ac:dyDescent="0.25">
      <c r="A6582" s="144" t="s">
        <v>2764</v>
      </c>
      <c r="B6582">
        <v>1</v>
      </c>
      <c r="C6582" s="63" t="s">
        <v>247</v>
      </c>
      <c r="D6582" s="10" t="str">
        <f>+IFERROR(VLOOKUP(Cursos[[#This Row],[Modelo correcto]],Modelos[[Modelo correcto]:[¿En línea?]],2,FALSE),"REVISAR")</f>
        <v>XEROX</v>
      </c>
      <c r="E6582" s="10" t="str">
        <f>+IFERROR(VLOOKUP(Cursos[[#This Row],[Modelo correcto]],Modelos[[Modelo correcto]:[¿En línea?]],3,FALSE),"REVISAR")</f>
        <v>SÍ</v>
      </c>
      <c r="F6582" s="18" t="str">
        <f>+Cursos[[#This Row],[IS]]&amp;Cursos[[#This Row],[Modelo correcto]]</f>
        <v>ROBERTO PORFIRIO LOPEZ TERRONP4622LP</v>
      </c>
      <c r="G6582" s="18">
        <v>1</v>
      </c>
      <c r="H6582" s="18"/>
      <c r="I6582" s="18" t="str">
        <f>+IFERROR(VLOOKUP(Cursos[[#This Row],[Modelo correcto]],Modelos[[Modelo correcto]:[Aplica para certificación]],4,FALSE),"REVISAR")</f>
        <v>NO</v>
      </c>
    </row>
    <row r="6583" spans="1:9" x14ac:dyDescent="0.25">
      <c r="A6583" s="144" t="s">
        <v>328</v>
      </c>
      <c r="B6583">
        <v>1</v>
      </c>
      <c r="C6583" s="145" t="s">
        <v>1848</v>
      </c>
      <c r="D6583" s="18" t="str">
        <f>+IFERROR(VLOOKUP(Cursos[[#This Row],[Modelo correcto]],Modelos[[Modelo correcto]:[¿En línea?]],2,FALSE),"REVISAR")</f>
        <v>HP</v>
      </c>
      <c r="E6583" s="18" t="str">
        <f>+IFERROR(VLOOKUP(Cursos[[#This Row],[Modelo correcto]],Modelos[[Modelo correcto]:[¿En línea?]],3,FALSE),"REVISAR")</f>
        <v>SÍ</v>
      </c>
      <c r="F6583" s="18" t="str">
        <f>+Cursos[[#This Row],[IS]]&amp;Cursos[[#This Row],[Modelo correcto]]</f>
        <v>JACINTO RONDERO SAVINHP Color LaserJet CM2320 MFP Series Service and Support Training</v>
      </c>
      <c r="G6583" s="18">
        <v>1</v>
      </c>
      <c r="H6583" s="19">
        <v>44044</v>
      </c>
      <c r="I6583" s="18" t="str">
        <f>+IFERROR(VLOOKUP(Cursos[[#This Row],[Modelo correcto]],Modelos[[Modelo correcto]:[Aplica para certificación]],4,FALSE),"REVISAR")</f>
        <v>NO</v>
      </c>
    </row>
    <row r="6584" spans="1:9" ht="15.75" x14ac:dyDescent="0.25">
      <c r="A6584" s="144" t="s">
        <v>328</v>
      </c>
      <c r="B6584">
        <v>1</v>
      </c>
      <c r="C6584" s="110" t="s">
        <v>1935</v>
      </c>
      <c r="D6584" s="18" t="str">
        <f>+IFERROR(VLOOKUP(Cursos[[#This Row],[Modelo correcto]],Modelos[[Modelo correcto]:[¿En línea?]],2,FALSE),"REVISAR")</f>
        <v>HP</v>
      </c>
      <c r="E6584" s="18" t="str">
        <f>+IFERROR(VLOOKUP(Cursos[[#This Row],[Modelo correcto]],Modelos[[Modelo correcto]:[¿En línea?]],3,FALSE),"REVISAR")</f>
        <v>SÍ</v>
      </c>
      <c r="F6584" s="18" t="str">
        <f>+Cursos[[#This Row],[IS]]&amp;Cursos[[#This Row],[Modelo correcto]]</f>
        <v>JACINTO RONDERO SAVIN007 - HP Advance – Mobile Connector</v>
      </c>
      <c r="G6584" s="18">
        <v>0</v>
      </c>
      <c r="H6584" s="19">
        <v>44044</v>
      </c>
      <c r="I6584" s="18" t="str">
        <f>+IFERROR(VLOOKUP(Cursos[[#This Row],[Modelo correcto]],Modelos[[Modelo correcto]:[Aplica para certificación]],4,FALSE),"REVISAR")</f>
        <v>NO</v>
      </c>
    </row>
    <row r="6585" spans="1:9" ht="15.75" x14ac:dyDescent="0.25">
      <c r="A6585" s="144" t="s">
        <v>328</v>
      </c>
      <c r="B6585">
        <v>1</v>
      </c>
      <c r="C6585" s="110" t="s">
        <v>1936</v>
      </c>
      <c r="D6585" s="18" t="str">
        <f>+IFERROR(VLOOKUP(Cursos[[#This Row],[Modelo correcto]],Modelos[[Modelo correcto]:[¿En línea?]],2,FALSE),"REVISAR")</f>
        <v>HP</v>
      </c>
      <c r="E6585" s="18" t="str">
        <f>+IFERROR(VLOOKUP(Cursos[[#This Row],[Modelo correcto]],Modelos[[Modelo correcto]:[¿En línea?]],3,FALSE),"REVISAR")</f>
        <v>SÍ</v>
      </c>
      <c r="F6585" s="18" t="str">
        <f>+Cursos[[#This Row],[IS]]&amp;Cursos[[#This Row],[Modelo correcto]]</f>
        <v>JACINTO RONDERO SAVIN008 - HP Advance – PDM</v>
      </c>
      <c r="G6585" s="18">
        <v>0</v>
      </c>
      <c r="H6585" s="19">
        <v>44044</v>
      </c>
      <c r="I6585" s="18" t="str">
        <f>+IFERROR(VLOOKUP(Cursos[[#This Row],[Modelo correcto]],Modelos[[Modelo correcto]:[Aplica para certificación]],4,FALSE),"REVISAR")</f>
        <v>NO</v>
      </c>
    </row>
    <row r="6586" spans="1:9" ht="15.75" x14ac:dyDescent="0.25">
      <c r="A6586" s="144" t="s">
        <v>328</v>
      </c>
      <c r="B6586">
        <v>1</v>
      </c>
      <c r="C6586" s="110" t="s">
        <v>1937</v>
      </c>
      <c r="D6586" s="18" t="str">
        <f>+IFERROR(VLOOKUP(Cursos[[#This Row],[Modelo correcto]],Modelos[[Modelo correcto]:[¿En línea?]],2,FALSE),"REVISAR")</f>
        <v>HP</v>
      </c>
      <c r="E6586" s="18" t="str">
        <f>+IFERROR(VLOOKUP(Cursos[[#This Row],[Modelo correcto]],Modelos[[Modelo correcto]:[¿En línea?]],3,FALSE),"REVISAR")</f>
        <v>SÍ</v>
      </c>
      <c r="F6586" s="18" t="str">
        <f>+Cursos[[#This Row],[IS]]&amp;Cursos[[#This Row],[Modelo correcto]]</f>
        <v>JACINTO RONDERO SAVIN009 - HP Advance – Printer Portal and Locator</v>
      </c>
      <c r="G6586" s="18">
        <v>0</v>
      </c>
      <c r="H6586" s="19">
        <v>44044</v>
      </c>
      <c r="I6586" s="18" t="str">
        <f>+IFERROR(VLOOKUP(Cursos[[#This Row],[Modelo correcto]],Modelos[[Modelo correcto]:[Aplica para certificación]],4,FALSE),"REVISAR")</f>
        <v>NO</v>
      </c>
    </row>
    <row r="6587" spans="1:9" ht="15.75" x14ac:dyDescent="0.25">
      <c r="A6587" s="144" t="s">
        <v>328</v>
      </c>
      <c r="B6587">
        <v>1</v>
      </c>
      <c r="C6587" s="110" t="s">
        <v>1834</v>
      </c>
      <c r="D6587" s="18" t="str">
        <f>+IFERROR(VLOOKUP(Cursos[[#This Row],[Modelo correcto]],Modelos[[Modelo correcto]:[¿En línea?]],2,FALSE),"REVISAR")</f>
        <v>HP</v>
      </c>
      <c r="E6587" s="18" t="str">
        <f>+IFERROR(VLOOKUP(Cursos[[#This Row],[Modelo correcto]],Modelos[[Modelo correcto]:[¿En línea?]],3,FALSE),"REVISAR")</f>
        <v>SÍ</v>
      </c>
      <c r="F6587" s="18" t="str">
        <f>+Cursos[[#This Row],[IS]]&amp;Cursos[[#This Row],[Modelo correcto]]</f>
        <v>JACINTO RONDERO SAVINHP LaserJet Pro 500 color MFP M570 Service and Support Training</v>
      </c>
      <c r="G6587" s="18">
        <v>0</v>
      </c>
      <c r="H6587" s="19">
        <v>44044</v>
      </c>
      <c r="I6587" s="18" t="str">
        <f>+IFERROR(VLOOKUP(Cursos[[#This Row],[Modelo correcto]],Modelos[[Modelo correcto]:[Aplica para certificación]],4,FALSE),"REVISAR")</f>
        <v>NO</v>
      </c>
    </row>
    <row r="6588" spans="1:9" x14ac:dyDescent="0.25">
      <c r="A6588" s="144" t="s">
        <v>392</v>
      </c>
      <c r="B6588">
        <v>1</v>
      </c>
      <c r="C6588" s="10" t="s">
        <v>879</v>
      </c>
      <c r="D6588" s="10" t="str">
        <f>+IFERROR(VLOOKUP(Cursos[[#This Row],[Modelo correcto]],Modelos[[Modelo correcto]:[¿En línea?]],2,FALSE),"REVISAR")</f>
        <v>HP</v>
      </c>
      <c r="E6588" s="10" t="str">
        <f>+IFERROR(VLOOKUP(Cursos[[#This Row],[Modelo correcto]],Modelos[[Modelo correcto]:[¿En línea?]],3,FALSE),"REVISAR")</f>
        <v>SÍ</v>
      </c>
      <c r="F6588" s="18" t="str">
        <f>+Cursos[[#This Row],[IS]]&amp;Cursos[[#This Row],[Modelo correcto]]</f>
        <v>JUAN SEBASTIAN ARZETE GILE82540</v>
      </c>
      <c r="G6588" s="18">
        <v>1</v>
      </c>
      <c r="H6588" s="18"/>
      <c r="I6588" s="18" t="str">
        <f>+IFERROR(VLOOKUP(Cursos[[#This Row],[Modelo correcto]],Modelos[[Modelo correcto]:[Aplica para certificación]],4,FALSE),"REVISAR")</f>
        <v>NO</v>
      </c>
    </row>
    <row r="6589" spans="1:9" x14ac:dyDescent="0.25">
      <c r="A6589" s="144" t="s">
        <v>392</v>
      </c>
      <c r="B6589">
        <v>1</v>
      </c>
      <c r="C6589" s="10" t="s">
        <v>806</v>
      </c>
      <c r="D6589" s="10" t="str">
        <f>+IFERROR(VLOOKUP(Cursos[[#This Row],[Modelo correcto]],Modelos[[Modelo correcto]:[¿En línea?]],2,FALSE),"REVISAR")</f>
        <v>HP</v>
      </c>
      <c r="E6589" s="10" t="str">
        <f>+IFERROR(VLOOKUP(Cursos[[#This Row],[Modelo correcto]],Modelos[[Modelo correcto]:[¿En línea?]],3,FALSE),"REVISAR")</f>
        <v>SÍ</v>
      </c>
      <c r="F6589" s="18" t="str">
        <f>+Cursos[[#This Row],[IS]]&amp;Cursos[[#This Row],[Modelo correcto]]</f>
        <v>JUAN SEBASTIAN ARZETE GILE82550</v>
      </c>
      <c r="G6589" s="18">
        <v>1</v>
      </c>
      <c r="H6589" s="18"/>
      <c r="I6589" s="18" t="str">
        <f>+IFERROR(VLOOKUP(Cursos[[#This Row],[Modelo correcto]],Modelos[[Modelo correcto]:[Aplica para certificación]],4,FALSE),"REVISAR")</f>
        <v>NO</v>
      </c>
    </row>
    <row r="6590" spans="1:9" ht="15.75" x14ac:dyDescent="0.25">
      <c r="A6590" s="144" t="s">
        <v>328</v>
      </c>
      <c r="B6590">
        <v>1</v>
      </c>
      <c r="C6590" s="110" t="s">
        <v>1939</v>
      </c>
      <c r="D6590" s="18" t="str">
        <f>+IFERROR(VLOOKUP(Cursos[[#This Row],[Modelo correcto]],Modelos[[Modelo correcto]:[¿En línea?]],2,FALSE),"REVISAR")</f>
        <v>HP</v>
      </c>
      <c r="E6590" s="18" t="str">
        <f>+IFERROR(VLOOKUP(Cursos[[#This Row],[Modelo correcto]],Modelos[[Modelo correcto]:[¿En línea?]],3,FALSE),"REVISAR")</f>
        <v>SÍ</v>
      </c>
      <c r="F6590" s="18" t="str">
        <f>+Cursos[[#This Row],[IS]]&amp;Cursos[[#This Row],[Modelo correcto]]</f>
        <v>JACINTO RONDERO SAVINHP LaserJet Enterprise 500 color MFP M575 Series Service and Support</v>
      </c>
      <c r="G6590" s="18">
        <v>0</v>
      </c>
      <c r="H6590" s="19">
        <v>44044</v>
      </c>
      <c r="I6590" s="18" t="str">
        <f>+IFERROR(VLOOKUP(Cursos[[#This Row],[Modelo correcto]],Modelos[[Modelo correcto]:[Aplica para certificación]],4,FALSE),"REVISAR")</f>
        <v>NO</v>
      </c>
    </row>
    <row r="6591" spans="1:9" ht="15.75" x14ac:dyDescent="0.25">
      <c r="A6591" s="144" t="s">
        <v>328</v>
      </c>
      <c r="B6591">
        <v>1</v>
      </c>
      <c r="C6591" s="110" t="s">
        <v>1940</v>
      </c>
      <c r="D6591" s="18" t="str">
        <f>+IFERROR(VLOOKUP(Cursos[[#This Row],[Modelo correcto]],Modelos[[Modelo correcto]:[¿En línea?]],2,FALSE),"REVISAR")</f>
        <v>HP</v>
      </c>
      <c r="E6591" s="18" t="str">
        <f>+IFERROR(VLOOKUP(Cursos[[#This Row],[Modelo correcto]],Modelos[[Modelo correcto]:[¿En línea?]],3,FALSE),"REVISAR")</f>
        <v>SÍ</v>
      </c>
      <c r="F6591" s="18" t="str">
        <f>+Cursos[[#This Row],[IS]]&amp;Cursos[[#This Row],[Modelo correcto]]</f>
        <v>JACINTO RONDERO SAVINHP LaserJet Enterprise 500 Color Series Printer Service and Support, Rev. 11.4</v>
      </c>
      <c r="G6591" s="18">
        <v>0</v>
      </c>
      <c r="H6591" s="19">
        <v>44044</v>
      </c>
      <c r="I6591" s="18" t="str">
        <f>+IFERROR(VLOOKUP(Cursos[[#This Row],[Modelo correcto]],Modelos[[Modelo correcto]:[Aplica para certificación]],4,FALSE),"REVISAR")</f>
        <v>NO</v>
      </c>
    </row>
    <row r="6592" spans="1:9" x14ac:dyDescent="0.25">
      <c r="A6592" s="144" t="s">
        <v>328</v>
      </c>
      <c r="B6592">
        <v>1</v>
      </c>
      <c r="C6592" s="10" t="s">
        <v>1773</v>
      </c>
      <c r="D6592" s="18" t="str">
        <f>+IFERROR(VLOOKUP(Cursos[[#This Row],[Modelo correcto]],Modelos[[Modelo correcto]:[¿En línea?]],2,FALSE),"REVISAR")</f>
        <v>HP</v>
      </c>
      <c r="E6592" s="18" t="str">
        <f>+IFERROR(VLOOKUP(Cursos[[#This Row],[Modelo correcto]],Modelos[[Modelo correcto]:[¿En línea?]],3,FALSE),"REVISAR")</f>
        <v>SÍ</v>
      </c>
      <c r="F6592" s="18" t="str">
        <f>+Cursos[[#This Row],[IS]]&amp;Cursos[[#This Row],[Modelo correcto]]</f>
        <v>JACINTO RONDERO SAVINHP ScanJet Pro 3500 f1 Flatbed Scanner Service and Support Training</v>
      </c>
      <c r="G6592" s="18">
        <v>0</v>
      </c>
      <c r="H6592" s="19">
        <v>44044</v>
      </c>
      <c r="I6592" s="18" t="str">
        <f>+IFERROR(VLOOKUP(Cursos[[#This Row],[Modelo correcto]],Modelos[[Modelo correcto]:[Aplica para certificación]],4,FALSE),"REVISAR")</f>
        <v>NO</v>
      </c>
    </row>
    <row r="6593" spans="1:9" x14ac:dyDescent="0.25">
      <c r="A6593" s="144" t="s">
        <v>328</v>
      </c>
      <c r="B6593">
        <v>1</v>
      </c>
      <c r="C6593" s="10" t="s">
        <v>1464</v>
      </c>
      <c r="D6593" s="18" t="str">
        <f>+IFERROR(VLOOKUP(Cursos[[#This Row],[Modelo correcto]],Modelos[[Modelo correcto]:[¿En línea?]],2,FALSE),"REVISAR")</f>
        <v>HP</v>
      </c>
      <c r="E6593" s="18" t="str">
        <f>+IFERROR(VLOOKUP(Cursos[[#This Row],[Modelo correcto]],Modelos[[Modelo correcto]:[¿En línea?]],3,FALSE),"REVISAR")</f>
        <v>SÍ</v>
      </c>
      <c r="F6593" s="18" t="str">
        <f>+Cursos[[#This Row],[IS]]&amp;Cursos[[#This Row],[Modelo correcto]]</f>
        <v>JACINTO RONDERO SAVINImaging and Printing Fundamentals</v>
      </c>
      <c r="G6593" s="18">
        <v>0</v>
      </c>
      <c r="H6593" s="19">
        <v>44044</v>
      </c>
      <c r="I6593" s="18" t="str">
        <f>+IFERROR(VLOOKUP(Cursos[[#This Row],[Modelo correcto]],Modelos[[Modelo correcto]:[Aplica para certificación]],4,FALSE),"REVISAR")</f>
        <v>NO</v>
      </c>
    </row>
    <row r="6594" spans="1:9" x14ac:dyDescent="0.25">
      <c r="A6594" s="144" t="s">
        <v>328</v>
      </c>
      <c r="B6594">
        <v>1</v>
      </c>
      <c r="C6594" s="10" t="s">
        <v>1433</v>
      </c>
      <c r="D6594" s="18" t="str">
        <f>+IFERROR(VLOOKUP(Cursos[[#This Row],[Modelo correcto]],Modelos[[Modelo correcto]:[¿En línea?]],2,FALSE),"REVISAR")</f>
        <v>HP</v>
      </c>
      <c r="E6594" s="18" t="str">
        <f>+IFERROR(VLOOKUP(Cursos[[#This Row],[Modelo correcto]],Modelos[[Modelo correcto]:[¿En línea?]],3,FALSE),"REVISAR")</f>
        <v>SÍ</v>
      </c>
      <c r="F6594" s="18" t="str">
        <f>+Cursos[[#This Row],[IS]]&amp;Cursos[[#This Row],[Modelo correcto]]</f>
        <v>JACINTO RONDERO SAVINLaserJet Hardware Basics</v>
      </c>
      <c r="G6594" s="18">
        <v>0</v>
      </c>
      <c r="H6594" s="19">
        <v>44044</v>
      </c>
      <c r="I6594" s="18" t="str">
        <f>+IFERROR(VLOOKUP(Cursos[[#This Row],[Modelo correcto]],Modelos[[Modelo correcto]:[Aplica para certificación]],4,FALSE),"REVISAR")</f>
        <v>NO</v>
      </c>
    </row>
    <row r="6595" spans="1:9" x14ac:dyDescent="0.25">
      <c r="A6595" s="144" t="s">
        <v>328</v>
      </c>
      <c r="B6595">
        <v>1</v>
      </c>
      <c r="C6595" s="10" t="s">
        <v>1960</v>
      </c>
      <c r="D6595" s="18" t="str">
        <f>+IFERROR(VLOOKUP(Cursos[[#This Row],[Modelo correcto]],Modelos[[Modelo correcto]:[¿En línea?]],2,FALSE),"REVISAR")</f>
        <v>HP</v>
      </c>
      <c r="E6595" s="18" t="str">
        <f>+IFERROR(VLOOKUP(Cursos[[#This Row],[Modelo correcto]],Modelos[[Modelo correcto]:[¿En línea?]],3,FALSE),"REVISAR")</f>
        <v>SÍ</v>
      </c>
      <c r="F6595" s="18" t="str">
        <f>+Cursos[[#This Row],[IS]]&amp;Cursos[[#This Row],[Modelo correcto]]</f>
        <v>JACINTO RONDERO SAVINHP Color LaserJet Enterprise M856 series and HP Color LaserJet Managed E85055dn</v>
      </c>
      <c r="G6595" s="18">
        <v>0</v>
      </c>
      <c r="H6595" s="19">
        <v>44044</v>
      </c>
      <c r="I6595" s="18" t="str">
        <f>+IFERROR(VLOOKUP(Cursos[[#This Row],[Modelo correcto]],Modelos[[Modelo correcto]:[Aplica para certificación]],4,FALSE),"REVISAR")</f>
        <v>NO</v>
      </c>
    </row>
    <row r="6596" spans="1:9" x14ac:dyDescent="0.25">
      <c r="A6596" s="144" t="s">
        <v>328</v>
      </c>
      <c r="B6596">
        <v>1</v>
      </c>
      <c r="C6596" s="10" t="s">
        <v>1979</v>
      </c>
      <c r="D6596" s="18" t="str">
        <f>+IFERROR(VLOOKUP(Cursos[[#This Row],[Modelo correcto]],Modelos[[Modelo correcto]:[¿En línea?]],2,FALSE),"REVISAR")</f>
        <v>HP</v>
      </c>
      <c r="E6596" s="18" t="str">
        <f>+IFERROR(VLOOKUP(Cursos[[#This Row],[Modelo correcto]],Modelos[[Modelo correcto]:[¿En línea?]],3,FALSE),"REVISAR")</f>
        <v>SÍ</v>
      </c>
      <c r="F6596" s="18" t="str">
        <f>+Cursos[[#This Row],[IS]]&amp;Cursos[[#This Row],[Modelo correcto]]</f>
        <v>JACINTO RONDERO SAVINHP 600 Managed Series</v>
      </c>
      <c r="G6596" s="18">
        <v>0</v>
      </c>
      <c r="H6596" s="19">
        <v>44044</v>
      </c>
      <c r="I6596" s="18" t="str">
        <f>+IFERROR(VLOOKUP(Cursos[[#This Row],[Modelo correcto]],Modelos[[Modelo correcto]:[Aplica para certificación]],4,FALSE),"REVISAR")</f>
        <v>NO</v>
      </c>
    </row>
    <row r="6597" spans="1:9" x14ac:dyDescent="0.25">
      <c r="A6597" s="144" t="s">
        <v>328</v>
      </c>
      <c r="B6597">
        <v>1</v>
      </c>
      <c r="C6597" s="10" t="s">
        <v>1982</v>
      </c>
      <c r="D6597" s="18" t="str">
        <f>+IFERROR(VLOOKUP(Cursos[[#This Row],[Modelo correcto]],Modelos[[Modelo correcto]:[¿En línea?]],2,FALSE),"REVISAR")</f>
        <v>HP</v>
      </c>
      <c r="E6597" s="18" t="str">
        <f>+IFERROR(VLOOKUP(Cursos[[#This Row],[Modelo correcto]],Modelos[[Modelo correcto]:[¿En línea?]],3,FALSE),"REVISAR")</f>
        <v>SÍ</v>
      </c>
      <c r="F6597" s="18" t="str">
        <f>+Cursos[[#This Row],[IS]]&amp;Cursos[[#This Row],[Modelo correcto]]</f>
        <v>JACINTO RONDERO SAVINImaging and Printing Fundamentals - Fonts</v>
      </c>
      <c r="G6597" s="18">
        <v>0</v>
      </c>
      <c r="H6597" s="19">
        <v>44044</v>
      </c>
      <c r="I6597" s="18" t="str">
        <f>+IFERROR(VLOOKUP(Cursos[[#This Row],[Modelo correcto]],Modelos[[Modelo correcto]:[Aplica para certificación]],4,FALSE),"REVISAR")</f>
        <v>NO</v>
      </c>
    </row>
    <row r="6598" spans="1:9" x14ac:dyDescent="0.25">
      <c r="A6598" s="144" t="s">
        <v>328</v>
      </c>
      <c r="B6598">
        <v>1</v>
      </c>
      <c r="C6598" s="10" t="s">
        <v>1778</v>
      </c>
      <c r="D6598" s="18" t="str">
        <f>+IFERROR(VLOOKUP(Cursos[[#This Row],[Modelo correcto]],Modelos[[Modelo correcto]:[¿En línea?]],2,FALSE),"REVISAR")</f>
        <v>HP</v>
      </c>
      <c r="E6598" s="18" t="str">
        <f>+IFERROR(VLOOKUP(Cursos[[#This Row],[Modelo correcto]],Modelos[[Modelo correcto]:[¿En línea?]],3,FALSE),"REVISAR")</f>
        <v>SÍ</v>
      </c>
      <c r="F6598" s="18" t="str">
        <f>+Cursos[[#This Row],[IS]]&amp;Cursos[[#This Row],[Modelo correcto]]</f>
        <v>JACINTO RONDERO SAVINHP Care Pack Services for Imaging and Printing</v>
      </c>
      <c r="G6598" s="18">
        <v>0</v>
      </c>
      <c r="H6598" s="19">
        <v>44044</v>
      </c>
      <c r="I6598" s="18" t="str">
        <f>+IFERROR(VLOOKUP(Cursos[[#This Row],[Modelo correcto]],Modelos[[Modelo correcto]:[Aplica para certificación]],4,FALSE),"REVISAR")</f>
        <v>NO</v>
      </c>
    </row>
    <row r="6599" spans="1:9" x14ac:dyDescent="0.25">
      <c r="A6599" s="144" t="s">
        <v>328</v>
      </c>
      <c r="B6599">
        <v>1</v>
      </c>
      <c r="C6599" s="10" t="s">
        <v>1475</v>
      </c>
      <c r="D6599" s="18" t="str">
        <f>+IFERROR(VLOOKUP(Cursos[[#This Row],[Modelo correcto]],Modelos[[Modelo correcto]:[¿En línea?]],2,FALSE),"REVISAR")</f>
        <v>HP</v>
      </c>
      <c r="E6599" s="18" t="str">
        <f>+IFERROR(VLOOKUP(Cursos[[#This Row],[Modelo correcto]],Modelos[[Modelo correcto]:[¿En línea?]],3,FALSE),"REVISAR")</f>
        <v>SÍ</v>
      </c>
      <c r="F6599" s="18" t="str">
        <f>+Cursos[[#This Row],[IS]]&amp;Cursos[[#This Row],[Modelo correcto]]</f>
        <v>JACINTO RONDERO SAVINLaserJet Print Cartridge Fundamentals</v>
      </c>
      <c r="G6599" s="18">
        <v>0</v>
      </c>
      <c r="H6599" s="19">
        <v>44044</v>
      </c>
      <c r="I6599" s="18" t="str">
        <f>+IFERROR(VLOOKUP(Cursos[[#This Row],[Modelo correcto]],Modelos[[Modelo correcto]:[Aplica para certificación]],4,FALSE),"REVISAR")</f>
        <v>NO</v>
      </c>
    </row>
    <row r="6600" spans="1:9" x14ac:dyDescent="0.25">
      <c r="A6600" s="144" t="s">
        <v>328</v>
      </c>
      <c r="B6600">
        <v>1</v>
      </c>
      <c r="C6600" s="145" t="s">
        <v>1960</v>
      </c>
      <c r="D6600" s="18" t="str">
        <f>+IFERROR(VLOOKUP(Cursos[[#This Row],[Modelo correcto]],Modelos[[Modelo correcto]:[¿En línea?]],2,FALSE),"REVISAR")</f>
        <v>HP</v>
      </c>
      <c r="E6600" s="18" t="str">
        <f>+IFERROR(VLOOKUP(Cursos[[#This Row],[Modelo correcto]],Modelos[[Modelo correcto]:[¿En línea?]],3,FALSE),"REVISAR")</f>
        <v>SÍ</v>
      </c>
      <c r="F6600" s="18" t="str">
        <f>+Cursos[[#This Row],[IS]]&amp;Cursos[[#This Row],[Modelo correcto]]</f>
        <v>JACINTO RONDERO SAVINHP Color LaserJet Enterprise M856 series and HP Color LaserJet Managed E85055dn</v>
      </c>
      <c r="G6600" s="18">
        <v>0</v>
      </c>
      <c r="H6600" s="19">
        <v>44044</v>
      </c>
      <c r="I6600" s="18" t="str">
        <f>+IFERROR(VLOOKUP(Cursos[[#This Row],[Modelo correcto]],Modelos[[Modelo correcto]:[Aplica para certificación]],4,FALSE),"REVISAR")</f>
        <v>NO</v>
      </c>
    </row>
    <row r="6601" spans="1:9" x14ac:dyDescent="0.25">
      <c r="A6601" s="144" t="s">
        <v>328</v>
      </c>
      <c r="B6601">
        <v>1</v>
      </c>
      <c r="C6601" s="145" t="s">
        <v>1726</v>
      </c>
      <c r="D6601" s="18" t="str">
        <f>+IFERROR(VLOOKUP(Cursos[[#This Row],[Modelo correcto]],Modelos[[Modelo correcto]:[¿En línea?]],2,FALSE),"REVISAR")</f>
        <v>HP</v>
      </c>
      <c r="E6601" s="18" t="str">
        <f>+IFERROR(VLOOKUP(Cursos[[#This Row],[Modelo correcto]],Modelos[[Modelo correcto]:[¿En línea?]],3,FALSE),"REVISAR")</f>
        <v>SÍ</v>
      </c>
      <c r="F6601" s="18" t="str">
        <f>+Cursos[[#This Row],[IS]]&amp;Cursos[[#This Row],[Modelo correcto]]</f>
        <v>JACINTO RONDERO SAVINHP LaserJet Pro 300-400 color M351-M451 Service and Support</v>
      </c>
      <c r="G6601" s="18">
        <v>0</v>
      </c>
      <c r="H6601" s="19">
        <v>44044</v>
      </c>
      <c r="I6601" s="18" t="str">
        <f>+IFERROR(VLOOKUP(Cursos[[#This Row],[Modelo correcto]],Modelos[[Modelo correcto]:[Aplica para certificación]],4,FALSE),"REVISAR")</f>
        <v>NO</v>
      </c>
    </row>
    <row r="6602" spans="1:9" x14ac:dyDescent="0.25">
      <c r="A6602" s="144" t="s">
        <v>328</v>
      </c>
      <c r="B6602">
        <v>1</v>
      </c>
      <c r="C6602" s="145" t="s">
        <v>1994</v>
      </c>
      <c r="D6602" s="18" t="str">
        <f>+IFERROR(VLOOKUP(Cursos[[#This Row],[Modelo correcto]],Modelos[[Modelo correcto]:[¿En línea?]],2,FALSE),"REVISAR")</f>
        <v>HP</v>
      </c>
      <c r="E6602" s="18" t="str">
        <f>+IFERROR(VLOOKUP(Cursos[[#This Row],[Modelo correcto]],Modelos[[Modelo correcto]:[¿En línea?]],3,FALSE),"REVISAR")</f>
        <v>SÍ</v>
      </c>
      <c r="F6602" s="18" t="str">
        <f>+Cursos[[#This Row],[IS]]&amp;Cursos[[#This Row],[Modelo correcto]]</f>
        <v>JACINTO RONDERO SAVINHP LaserJet Pro 400 Color MFP M476 Service and Support</v>
      </c>
      <c r="G6602" s="18">
        <v>0</v>
      </c>
      <c r="H6602" s="19">
        <v>44044</v>
      </c>
      <c r="I6602" s="18" t="str">
        <f>+IFERROR(VLOOKUP(Cursos[[#This Row],[Modelo correcto]],Modelos[[Modelo correcto]:[Aplica para certificación]],4,FALSE),"REVISAR")</f>
        <v>NO</v>
      </c>
    </row>
    <row r="6603" spans="1:9" x14ac:dyDescent="0.25">
      <c r="A6603" s="144" t="s">
        <v>328</v>
      </c>
      <c r="B6603">
        <v>1</v>
      </c>
      <c r="C6603" s="10" t="s">
        <v>2011</v>
      </c>
      <c r="D6603" s="18" t="str">
        <f>+IFERROR(VLOOKUP(Cursos[[#This Row],[Modelo correcto]],Modelos[[Modelo correcto]:[¿En línea?]],2,FALSE),"REVISAR")</f>
        <v>HP</v>
      </c>
      <c r="E6603" s="18" t="str">
        <f>+IFERROR(VLOOKUP(Cursos[[#This Row],[Modelo correcto]],Modelos[[Modelo correcto]:[¿En línea?]],3,FALSE),"REVISAR")</f>
        <v>SÍ</v>
      </c>
      <c r="F6603" s="18" t="str">
        <f>+Cursos[[#This Row],[IS]]&amp;Cursos[[#This Row],[Modelo correcto]]</f>
        <v>JACINTO RONDERO SAVINSustainable Impact Advantages of HP Supplies</v>
      </c>
      <c r="G6603" s="18">
        <v>0</v>
      </c>
      <c r="H6603" s="19">
        <v>44044</v>
      </c>
      <c r="I6603" s="18" t="str">
        <f>+IFERROR(VLOOKUP(Cursos[[#This Row],[Modelo correcto]],Modelos[[Modelo correcto]:[Aplica para certificación]],4,FALSE),"REVISAR")</f>
        <v>NO</v>
      </c>
    </row>
    <row r="6604" spans="1:9" x14ac:dyDescent="0.25">
      <c r="A6604" s="144" t="s">
        <v>328</v>
      </c>
      <c r="B6604">
        <v>1</v>
      </c>
      <c r="C6604" s="10" t="s">
        <v>2012</v>
      </c>
      <c r="D6604" s="18" t="str">
        <f>+IFERROR(VLOOKUP(Cursos[[#This Row],[Modelo correcto]],Modelos[[Modelo correcto]:[¿En línea?]],2,FALSE),"REVISAR")</f>
        <v>HP</v>
      </c>
      <c r="E6604" s="18" t="str">
        <f>+IFERROR(VLOOKUP(Cursos[[#This Row],[Modelo correcto]],Modelos[[Modelo correcto]:[¿En línea?]],3,FALSE),"REVISAR")</f>
        <v>SÍ</v>
      </c>
      <c r="F6604" s="18" t="str">
        <f>+Cursos[[#This Row],[IS]]&amp;Cursos[[#This Row],[Modelo correcto]]</f>
        <v>JACINTO RONDERO SAVINHP Designjet Universal Print Driver Service and Support Rev A</v>
      </c>
      <c r="G6604" s="18">
        <v>0</v>
      </c>
      <c r="H6604" s="19">
        <v>44044</v>
      </c>
      <c r="I6604" s="18" t="str">
        <f>+IFERROR(VLOOKUP(Cursos[[#This Row],[Modelo correcto]],Modelos[[Modelo correcto]:[Aplica para certificación]],4,FALSE),"REVISAR")</f>
        <v>NO</v>
      </c>
    </row>
    <row r="6605" spans="1:9" x14ac:dyDescent="0.25">
      <c r="A6605" s="144" t="s">
        <v>328</v>
      </c>
      <c r="B6605">
        <v>1</v>
      </c>
      <c r="C6605" s="145" t="s">
        <v>2034</v>
      </c>
      <c r="D6605" s="18" t="str">
        <f>+IFERROR(VLOOKUP(Cursos[[#This Row],[Modelo correcto]],Modelos[[Modelo correcto]:[¿En línea?]],2,FALSE),"REVISAR")</f>
        <v>HP</v>
      </c>
      <c r="E6605" s="18" t="str">
        <f>+IFERROR(VLOOKUP(Cursos[[#This Row],[Modelo correcto]],Modelos[[Modelo correcto]:[¿En línea?]],3,FALSE),"REVISAR")</f>
        <v>SÍ</v>
      </c>
      <c r="F6605" s="18" t="str">
        <f>+Cursos[[#This Row],[IS]]&amp;Cursos[[#This Row],[Modelo correcto]]</f>
        <v>JACINTO RONDERO SAVINWISE Knowledge Tool for Channel</v>
      </c>
      <c r="G6605" s="18">
        <v>1</v>
      </c>
      <c r="H6605" s="19">
        <v>44044</v>
      </c>
      <c r="I6605" s="18" t="str">
        <f>+IFERROR(VLOOKUP(Cursos[[#This Row],[Modelo correcto]],Modelos[[Modelo correcto]:[Aplica para certificación]],4,FALSE),"REVISAR")</f>
        <v>SÍ</v>
      </c>
    </row>
    <row r="6606" spans="1:9" x14ac:dyDescent="0.25">
      <c r="A6606" s="144" t="s">
        <v>328</v>
      </c>
      <c r="B6606">
        <v>1</v>
      </c>
      <c r="C6606" s="10" t="s">
        <v>1751</v>
      </c>
      <c r="D6606" s="18" t="str">
        <f>+IFERROR(VLOOKUP(Cursos[[#This Row],[Modelo correcto]],Modelos[[Modelo correcto]:[¿En línea?]],2,FALSE),"REVISAR")</f>
        <v>HP</v>
      </c>
      <c r="E6606" s="18" t="str">
        <f>+IFERROR(VLOOKUP(Cursos[[#This Row],[Modelo correcto]],Modelos[[Modelo correcto]:[¿En línea?]],3,FALSE),"REVISAR")</f>
        <v>SÍ</v>
      </c>
      <c r="F6606" s="18" t="str">
        <f>+Cursos[[#This Row],[IS]]&amp;Cursos[[#This Row],[Modelo correcto]]</f>
        <v>JACINTO RONDERO SAVINPaper Jam Fundamentals</v>
      </c>
      <c r="G6606" s="18">
        <v>1</v>
      </c>
      <c r="H6606" s="19">
        <v>44044</v>
      </c>
      <c r="I6606" s="18" t="str">
        <f>+IFERROR(VLOOKUP(Cursos[[#This Row],[Modelo correcto]],Modelos[[Modelo correcto]:[Aplica para certificación]],4,FALSE),"REVISAR")</f>
        <v>NO</v>
      </c>
    </row>
    <row r="6607" spans="1:9" x14ac:dyDescent="0.25">
      <c r="A6607" s="144" t="s">
        <v>328</v>
      </c>
      <c r="B6607">
        <v>1</v>
      </c>
      <c r="C6607" s="10" t="s">
        <v>2035</v>
      </c>
      <c r="D6607" s="18" t="str">
        <f>+IFERROR(VLOOKUP(Cursos[[#This Row],[Modelo correcto]],Modelos[[Modelo correcto]:[¿En línea?]],2,FALSE),"REVISAR")</f>
        <v>HP</v>
      </c>
      <c r="E6607" s="18" t="str">
        <f>+IFERROR(VLOOKUP(Cursos[[#This Row],[Modelo correcto]],Modelos[[Modelo correcto]:[¿En línea?]],3,FALSE),"REVISAR")</f>
        <v>SÍ</v>
      </c>
      <c r="F6607" s="18" t="str">
        <f>+Cursos[[#This Row],[IS]]&amp;Cursos[[#This Row],[Modelo correcto]]</f>
        <v>JACINTO RONDERO SAVINHP Print Service Plug-in Version 19.4</v>
      </c>
      <c r="G6607" s="18">
        <v>0</v>
      </c>
      <c r="H6607" s="19">
        <v>44044</v>
      </c>
      <c r="I6607" s="18" t="str">
        <f>+IFERROR(VLOOKUP(Cursos[[#This Row],[Modelo correcto]],Modelos[[Modelo correcto]:[Aplica para certificación]],4,FALSE),"REVISAR")</f>
        <v>NO</v>
      </c>
    </row>
    <row r="6608" spans="1:9" x14ac:dyDescent="0.25">
      <c r="A6608" s="144" t="s">
        <v>328</v>
      </c>
      <c r="B6608">
        <v>1</v>
      </c>
      <c r="C6608" s="10" t="s">
        <v>2036</v>
      </c>
      <c r="D6608" s="18" t="str">
        <f>+IFERROR(VLOOKUP(Cursos[[#This Row],[Modelo correcto]],Modelos[[Modelo correcto]:[¿En línea?]],2,FALSE),"REVISAR")</f>
        <v>HP</v>
      </c>
      <c r="E6608" s="18" t="str">
        <f>+IFERROR(VLOOKUP(Cursos[[#This Row],[Modelo correcto]],Modelos[[Modelo correcto]:[¿En línea?]],3,FALSE),"REVISAR")</f>
        <v>SÍ</v>
      </c>
      <c r="F6608" s="18" t="str">
        <f>+Cursos[[#This Row],[IS]]&amp;Cursos[[#This Row],[Modelo correcto]]</f>
        <v>JACINTO RONDERO SAVINHP Color LaserJet Pro M252-MFP M277</v>
      </c>
      <c r="G6608" s="18">
        <v>0</v>
      </c>
      <c r="H6608" s="19">
        <v>44044</v>
      </c>
      <c r="I6608" s="18" t="str">
        <f>+IFERROR(VLOOKUP(Cursos[[#This Row],[Modelo correcto]],Modelos[[Modelo correcto]:[Aplica para certificación]],4,FALSE),"REVISAR")</f>
        <v>NO</v>
      </c>
    </row>
    <row r="6609" spans="1:9" x14ac:dyDescent="0.25">
      <c r="A6609" s="144" t="s">
        <v>328</v>
      </c>
      <c r="B6609">
        <v>1</v>
      </c>
      <c r="C6609" s="10" t="s">
        <v>2028</v>
      </c>
      <c r="D6609" s="18" t="str">
        <f>+IFERROR(VLOOKUP(Cursos[[#This Row],[Modelo correcto]],Modelos[[Modelo correcto]:[¿En línea?]],2,FALSE),"REVISAR")</f>
        <v>HP</v>
      </c>
      <c r="E6609" s="18" t="str">
        <f>+IFERROR(VLOOKUP(Cursos[[#This Row],[Modelo correcto]],Modelos[[Modelo correcto]:[¿En línea?]],3,FALSE),"REVISAR")</f>
        <v>SÍ</v>
      </c>
      <c r="F6609" s="18" t="str">
        <f>+Cursos[[#This Row],[IS]]&amp;Cursos[[#This Row],[Modelo correcto]]</f>
        <v>JACINTO RONDERO SAVINHP Color LaserJet Pro M252, HP ColorJet Pro MFP M274 and HP Color LaserJet Pro MFP
M277 service and support training</v>
      </c>
      <c r="G6609" s="18">
        <v>0</v>
      </c>
      <c r="H6609" s="19">
        <v>44044</v>
      </c>
      <c r="I6609" s="18" t="str">
        <f>+IFERROR(VLOOKUP(Cursos[[#This Row],[Modelo correcto]],Modelos[[Modelo correcto]:[Aplica para certificación]],4,FALSE),"REVISAR")</f>
        <v>NO</v>
      </c>
    </row>
    <row r="6610" spans="1:9" x14ac:dyDescent="0.25">
      <c r="A6610" s="144" t="s">
        <v>328</v>
      </c>
      <c r="B6610">
        <v>1</v>
      </c>
      <c r="C6610" s="145" t="s">
        <v>2056</v>
      </c>
      <c r="D6610" s="18" t="str">
        <f>+IFERROR(VLOOKUP(Cursos[[#This Row],[Modelo correcto]],Modelos[[Modelo correcto]:[¿En línea?]],2,FALSE),"REVISAR")</f>
        <v>HP</v>
      </c>
      <c r="E6610" s="18" t="str">
        <f>+IFERROR(VLOOKUP(Cursos[[#This Row],[Modelo correcto]],Modelos[[Modelo correcto]:[¿En línea?]],3,FALSE),"REVISAR")</f>
        <v>SÍ</v>
      </c>
      <c r="F6610" s="18" t="str">
        <f>+Cursos[[#This Row],[IS]]&amp;Cursos[[#This Row],[Modelo correcto]]</f>
        <v>JACINTO RONDERO SAVINHP LaserJet Enterprise 700 M712 Series Service and Support Training</v>
      </c>
      <c r="G6610" s="18">
        <v>0</v>
      </c>
      <c r="H6610" s="19">
        <v>44044</v>
      </c>
      <c r="I6610" s="18" t="str">
        <f>+IFERROR(VLOOKUP(Cursos[[#This Row],[Modelo correcto]],Modelos[[Modelo correcto]:[Aplica para certificación]],4,FALSE),"REVISAR")</f>
        <v>NO</v>
      </c>
    </row>
    <row r="6611" spans="1:9" x14ac:dyDescent="0.25">
      <c r="A6611" s="144" t="s">
        <v>328</v>
      </c>
      <c r="B6611">
        <v>1</v>
      </c>
      <c r="C6611" s="10" t="s">
        <v>2082</v>
      </c>
      <c r="D6611" s="18" t="str">
        <f>+IFERROR(VLOOKUP(Cursos[[#This Row],[Modelo correcto]],Modelos[[Modelo correcto]:[¿En línea?]],2,FALSE),"REVISAR")</f>
        <v>HP</v>
      </c>
      <c r="E6611" s="18" t="str">
        <f>+IFERROR(VLOOKUP(Cursos[[#This Row],[Modelo correcto]],Modelos[[Modelo correcto]:[¿En línea?]],3,FALSE),"REVISAR")</f>
        <v>SÍ</v>
      </c>
      <c r="F6611" s="18" t="str">
        <f>+Cursos[[#This Row],[IS]]&amp;Cursos[[#This Row],[Modelo correcto]]</f>
        <v>JACINTO RONDERO SAVINHP Color LaserJet Pro M155 , M255, MFP 182,183 and MFP 282, 283</v>
      </c>
      <c r="G6611" s="18">
        <v>0</v>
      </c>
      <c r="H6611" s="19">
        <v>44044</v>
      </c>
      <c r="I6611" s="18" t="str">
        <f>+IFERROR(VLOOKUP(Cursos[[#This Row],[Modelo correcto]],Modelos[[Modelo correcto]:[Aplica para certificación]],4,FALSE),"REVISAR")</f>
        <v>NO</v>
      </c>
    </row>
    <row r="6612" spans="1:9" x14ac:dyDescent="0.25">
      <c r="A6612" s="144" t="s">
        <v>328</v>
      </c>
      <c r="B6612">
        <v>1</v>
      </c>
      <c r="C6612" s="10" t="s">
        <v>2083</v>
      </c>
      <c r="D6612" s="18" t="str">
        <f>+IFERROR(VLOOKUP(Cursos[[#This Row],[Modelo correcto]],Modelos[[Modelo correcto]:[¿En línea?]],2,FALSE),"REVISAR")</f>
        <v>HP</v>
      </c>
      <c r="E6612" s="18" t="str">
        <f>+IFERROR(VLOOKUP(Cursos[[#This Row],[Modelo correcto]],Modelos[[Modelo correcto]:[¿En línea?]],3,FALSE),"REVISAR")</f>
        <v>SÍ</v>
      </c>
      <c r="F6612" s="18" t="str">
        <f>+Cursos[[#This Row],[IS]]&amp;Cursos[[#This Row],[Modelo correcto]]</f>
        <v>JACINTO RONDERO SAVINHP LaserJet Enterprise M604, M605, M606 series NPI Technical Training (Recorded)</v>
      </c>
      <c r="G6612" s="18">
        <v>0</v>
      </c>
      <c r="H6612" s="19">
        <v>44044</v>
      </c>
      <c r="I6612" s="18" t="str">
        <f>+IFERROR(VLOOKUP(Cursos[[#This Row],[Modelo correcto]],Modelos[[Modelo correcto]:[Aplica para certificación]],4,FALSE),"REVISAR")</f>
        <v>NO</v>
      </c>
    </row>
    <row r="6613" spans="1:9" x14ac:dyDescent="0.25">
      <c r="A6613" s="144" t="s">
        <v>328</v>
      </c>
      <c r="B6613">
        <v>1</v>
      </c>
      <c r="C6613" s="145" t="s">
        <v>2084</v>
      </c>
      <c r="D6613" s="18" t="str">
        <f>+IFERROR(VLOOKUP(Cursos[[#This Row],[Modelo correcto]],Modelos[[Modelo correcto]:[¿En línea?]],2,FALSE),"REVISAR")</f>
        <v>HP</v>
      </c>
      <c r="E6613" s="18" t="str">
        <f>+IFERROR(VLOOKUP(Cursos[[#This Row],[Modelo correcto]],Modelos[[Modelo correcto]:[¿En línea?]],3,FALSE),"REVISAR")</f>
        <v>SÍ</v>
      </c>
      <c r="F6613" s="18" t="str">
        <f>+Cursos[[#This Row],[IS]]&amp;Cursos[[#This Row],[Modelo correcto]]</f>
        <v>JACINTO RONDERO SAVINInkjet Fundamentals - Development of Large Format Inkjet Media</v>
      </c>
      <c r="G6613" s="18">
        <v>0</v>
      </c>
      <c r="H6613" s="19">
        <v>44044</v>
      </c>
      <c r="I6613" s="18" t="str">
        <f>+IFERROR(VLOOKUP(Cursos[[#This Row],[Modelo correcto]],Modelos[[Modelo correcto]:[Aplica para certificación]],4,FALSE),"REVISAR")</f>
        <v>NO</v>
      </c>
    </row>
    <row r="6614" spans="1:9" ht="15.75" x14ac:dyDescent="0.25">
      <c r="A6614" s="144" t="s">
        <v>328</v>
      </c>
      <c r="B6614">
        <v>1</v>
      </c>
      <c r="C6614" s="110" t="s">
        <v>2009</v>
      </c>
      <c r="D6614" s="18" t="str">
        <f>+IFERROR(VLOOKUP(Cursos[[#This Row],[Modelo correcto]],Modelos[[Modelo correcto]:[¿En línea?]],2,FALSE),"REVISAR")</f>
        <v>HP</v>
      </c>
      <c r="E6614" s="18" t="str">
        <f>+IFERROR(VLOOKUP(Cursos[[#This Row],[Modelo correcto]],Modelos[[Modelo correcto]:[¿En línea?]],3,FALSE),"REVISAR")</f>
        <v>SÍ</v>
      </c>
      <c r="F6614" s="18" t="str">
        <f>+Cursos[[#This Row],[IS]]&amp;Cursos[[#This Row],[Modelo correcto]]</f>
        <v>JACINTO RONDERO SAVINHP Color LaserJet Professional CP5220 Series Printer Service and Support</v>
      </c>
      <c r="G6614" s="18">
        <v>0</v>
      </c>
      <c r="H6614" s="19">
        <v>44044</v>
      </c>
      <c r="I6614" s="18" t="str">
        <f>+IFERROR(VLOOKUP(Cursos[[#This Row],[Modelo correcto]],Modelos[[Modelo correcto]:[Aplica para certificación]],4,FALSE),"REVISAR")</f>
        <v>NO</v>
      </c>
    </row>
    <row r="6615" spans="1:9" ht="15.75" x14ac:dyDescent="0.25">
      <c r="A6615" s="144" t="s">
        <v>328</v>
      </c>
      <c r="B6615">
        <v>1</v>
      </c>
      <c r="C6615" s="110" t="s">
        <v>2093</v>
      </c>
      <c r="D6615" s="18" t="str">
        <f>+IFERROR(VLOOKUP(Cursos[[#This Row],[Modelo correcto]],Modelos[[Modelo correcto]:[¿En línea?]],2,FALSE),"REVISAR")</f>
        <v>HP</v>
      </c>
      <c r="E6615" s="18" t="str">
        <f>+IFERROR(VLOOKUP(Cursos[[#This Row],[Modelo correcto]],Modelos[[Modelo correcto]:[¿En línea?]],3,FALSE),"REVISAR")</f>
        <v>SÍ</v>
      </c>
      <c r="F6615" s="18" t="str">
        <f>+Cursos[[#This Row],[IS]]&amp;Cursos[[#This Row],[Modelo correcto]]</f>
        <v>JACINTO RONDERO SAVINHP Smart Device Services - SDS</v>
      </c>
      <c r="G6615" s="18">
        <v>0</v>
      </c>
      <c r="H6615" s="19">
        <v>44044</v>
      </c>
      <c r="I6615" s="18" t="str">
        <f>+IFERROR(VLOOKUP(Cursos[[#This Row],[Modelo correcto]],Modelos[[Modelo correcto]:[Aplica para certificación]],4,FALSE),"REVISAR")</f>
        <v>NO</v>
      </c>
    </row>
    <row r="6616" spans="1:9" ht="15.75" x14ac:dyDescent="0.25">
      <c r="A6616" s="144" t="s">
        <v>328</v>
      </c>
      <c r="B6616">
        <v>1</v>
      </c>
      <c r="C6616" s="110" t="s">
        <v>2092</v>
      </c>
      <c r="D6616" s="18" t="str">
        <f>+IFERROR(VLOOKUP(Cursos[[#This Row],[Modelo correcto]],Modelos[[Modelo correcto]:[¿En línea?]],2,FALSE),"REVISAR")</f>
        <v>HP</v>
      </c>
      <c r="E6616" s="18" t="str">
        <f>+IFERROR(VLOOKUP(Cursos[[#This Row],[Modelo correcto]],Modelos[[Modelo correcto]:[¿En línea?]],3,FALSE),"REVISAR")</f>
        <v>SÍ</v>
      </c>
      <c r="F6616" s="18" t="str">
        <f>+Cursos[[#This Row],[IS]]&amp;Cursos[[#This Row],[Modelo correcto]]</f>
        <v>JACINTO RONDERO SAVINHP Advance technical training - Partners</v>
      </c>
      <c r="G6616" s="18">
        <v>0</v>
      </c>
      <c r="H6616" s="19">
        <v>44044</v>
      </c>
      <c r="I6616" s="18" t="str">
        <f>+IFERROR(VLOOKUP(Cursos[[#This Row],[Modelo correcto]],Modelos[[Modelo correcto]:[Aplica para certificación]],4,FALSE),"REVISAR")</f>
        <v>NO</v>
      </c>
    </row>
    <row r="6617" spans="1:9" x14ac:dyDescent="0.25">
      <c r="A6617" s="144" t="s">
        <v>328</v>
      </c>
      <c r="B6617">
        <v>1</v>
      </c>
      <c r="C6617" s="145" t="s">
        <v>2022</v>
      </c>
      <c r="D6617" s="18" t="str">
        <f>+IFERROR(VLOOKUP(Cursos[[#This Row],[Modelo correcto]],Modelos[[Modelo correcto]:[¿En línea?]],2,FALSE),"REVISAR")</f>
        <v>HP</v>
      </c>
      <c r="E6617" s="18" t="s">
        <v>948</v>
      </c>
      <c r="F6617" s="18" t="str">
        <f>+Cursos[[#This Row],[IS]]&amp;Cursos[[#This Row],[Modelo correcto]]</f>
        <v>JACINTO RONDERO SAVINHP Print Security Solutions</v>
      </c>
      <c r="G6617" s="18">
        <v>1</v>
      </c>
      <c r="H6617" s="19">
        <v>44044</v>
      </c>
      <c r="I6617" s="18" t="str">
        <f>+IFERROR(VLOOKUP(Cursos[[#This Row],[Modelo correcto]],Modelos[[Modelo correcto]:[Aplica para certificación]],4,FALSE),"REVISAR")</f>
        <v>NO</v>
      </c>
    </row>
    <row r="6618" spans="1:9" x14ac:dyDescent="0.25">
      <c r="A6618" s="144" t="s">
        <v>328</v>
      </c>
      <c r="B6618">
        <v>1</v>
      </c>
      <c r="C6618" s="145" t="s">
        <v>2023</v>
      </c>
      <c r="D6618" s="18" t="str">
        <f>+IFERROR(VLOOKUP(Cursos[[#This Row],[Modelo correcto]],Modelos[[Modelo correcto]:[¿En línea?]],2,FALSE),"REVISAR")</f>
        <v>HP</v>
      </c>
      <c r="E6618" s="18" t="s">
        <v>948</v>
      </c>
      <c r="F6618" s="18" t="str">
        <f>+Cursos[[#This Row],[IS]]&amp;Cursos[[#This Row],[Modelo correcto]]</f>
        <v>JACINTO RONDERO SAVINHP Universal Printer Driver - Driver Basics and HP V3 UPD</v>
      </c>
      <c r="G6618" s="18">
        <v>1</v>
      </c>
      <c r="H6618" s="19">
        <v>44044</v>
      </c>
      <c r="I6618" s="18" t="str">
        <f>+IFERROR(VLOOKUP(Cursos[[#This Row],[Modelo correcto]],Modelos[[Modelo correcto]:[Aplica para certificación]],4,FALSE),"REVISAR")</f>
        <v>NO</v>
      </c>
    </row>
    <row r="6619" spans="1:9" x14ac:dyDescent="0.25">
      <c r="A6619" s="144" t="s">
        <v>328</v>
      </c>
      <c r="B6619">
        <v>1</v>
      </c>
      <c r="C6619" s="145" t="s">
        <v>2037</v>
      </c>
      <c r="D6619" s="18" t="str">
        <f>+IFERROR(VLOOKUP(Cursos[[#This Row],[Modelo correcto]],Modelos[[Modelo correcto]:[¿En línea?]],2,FALSE),"REVISAR")</f>
        <v>HP</v>
      </c>
      <c r="E6619" s="18" t="str">
        <f>+IFERROR(VLOOKUP(Cursos[[#This Row],[Modelo correcto]],Modelos[[Modelo correcto]:[¿En línea?]],3,FALSE),"REVISAR")</f>
        <v>SÍ</v>
      </c>
      <c r="F6619" s="18" t="str">
        <f>+Cursos[[#This Row],[IS]]&amp;Cursos[[#This Row],[Modelo correcto]]</f>
        <v>JACINTO RONDERO SAVINHP JetAdvantage Apps Customization</v>
      </c>
      <c r="G6619" s="18">
        <v>1</v>
      </c>
      <c r="H6619" s="19">
        <v>44044</v>
      </c>
      <c r="I6619" s="18" t="str">
        <f>+IFERROR(VLOOKUP(Cursos[[#This Row],[Modelo correcto]],Modelos[[Modelo correcto]:[Aplica para certificación]],4,FALSE),"REVISAR")</f>
        <v>NO</v>
      </c>
    </row>
    <row r="6620" spans="1:9" x14ac:dyDescent="0.25">
      <c r="A6620" s="144" t="s">
        <v>390</v>
      </c>
      <c r="B6620">
        <v>0</v>
      </c>
      <c r="C6620" s="10" t="s">
        <v>1332</v>
      </c>
      <c r="D6620" s="18" t="str">
        <f>+IFERROR(VLOOKUP(Cursos[[#This Row],[Modelo correcto]],Modelos[[Modelo correcto]:[¿En línea?]],2,FALSE),"REVISAR")</f>
        <v>CANON</v>
      </c>
      <c r="E6620" s="18" t="str">
        <f>+IFERROR(VLOOKUP(Cursos[[#This Row],[Modelo correcto]],Modelos[[Modelo correcto]:[¿En línea?]],3,FALSE),"REVISAR")</f>
        <v>SÍ</v>
      </c>
      <c r="F6620" s="18" t="str">
        <f>+Cursos[[#This Row],[IS]]&amp;Cursos[[#This Row],[Modelo correcto]]</f>
        <v>JOSE LUIS CABRERA FISCALIRC3025</v>
      </c>
      <c r="G6620" s="18"/>
      <c r="H6620" s="19"/>
      <c r="I6620" s="18" t="str">
        <f>+IFERROR(VLOOKUP(Cursos[[#This Row],[Modelo correcto]],Modelos[[Modelo correcto]:[Aplica para certificación]],4,FALSE),"REVISAR")</f>
        <v>NO</v>
      </c>
    </row>
    <row r="6621" spans="1:9" x14ac:dyDescent="0.25">
      <c r="A6621" s="144" t="s">
        <v>328</v>
      </c>
      <c r="B6621">
        <v>1</v>
      </c>
      <c r="C6621" s="145" t="s">
        <v>1878</v>
      </c>
      <c r="D6621" s="18" t="str">
        <f>+IFERROR(VLOOKUP(Cursos[[#This Row],[Modelo correcto]],Modelos[[Modelo correcto]:[¿En línea?]],2,FALSE),"REVISAR")</f>
        <v>HP</v>
      </c>
      <c r="E6621" s="18" t="str">
        <f>+IFERROR(VLOOKUP(Cursos[[#This Row],[Modelo correcto]],Modelos[[Modelo correcto]:[¿En línea?]],3,FALSE),"REVISAR")</f>
        <v>SÍ</v>
      </c>
      <c r="F6621" s="18" t="str">
        <f>+Cursos[[#This Row],[IS]]&amp;Cursos[[#This Row],[Modelo correcto]]</f>
        <v>JACINTO RONDERO SAVINHP LaserJet Pro 400 Mono Series</v>
      </c>
      <c r="G6621" s="18">
        <v>1</v>
      </c>
      <c r="H6621" s="19">
        <v>44044</v>
      </c>
      <c r="I6621" s="18" t="str">
        <f>+IFERROR(VLOOKUP(Cursos[[#This Row],[Modelo correcto]],Modelos[[Modelo correcto]:[Aplica para certificación]],4,FALSE),"REVISAR")</f>
        <v>NO</v>
      </c>
    </row>
    <row r="6622" spans="1:9" x14ac:dyDescent="0.25">
      <c r="A6622" s="144" t="s">
        <v>328</v>
      </c>
      <c r="B6622">
        <v>1</v>
      </c>
      <c r="C6622" s="145" t="s">
        <v>1970</v>
      </c>
      <c r="D6622" s="18" t="str">
        <f>+IFERROR(VLOOKUP(Cursos[[#This Row],[Modelo correcto]],Modelos[[Modelo correcto]:[¿En línea?]],2,FALSE),"REVISAR")</f>
        <v>HP</v>
      </c>
      <c r="E6622" s="18" t="str">
        <f>+IFERROR(VLOOKUP(Cursos[[#This Row],[Modelo correcto]],Modelos[[Modelo correcto]:[¿En línea?]],3,FALSE),"REVISAR")</f>
        <v>SÍ</v>
      </c>
      <c r="F6622" s="18" t="str">
        <f>+Cursos[[#This Row],[IS]]&amp;Cursos[[#This Row],[Modelo correcto]]</f>
        <v>JACINTO RONDERO SAVINPrinting with Sustainable Impact</v>
      </c>
      <c r="G6622" s="18">
        <v>1</v>
      </c>
      <c r="H6622" s="19">
        <v>44044</v>
      </c>
      <c r="I6622" s="18" t="str">
        <f>+IFERROR(VLOOKUP(Cursos[[#This Row],[Modelo correcto]],Modelos[[Modelo correcto]:[Aplica para certificación]],4,FALSE),"REVISAR")</f>
        <v>NO</v>
      </c>
    </row>
    <row r="6623" spans="1:9" x14ac:dyDescent="0.25">
      <c r="A6623" s="144" t="s">
        <v>328</v>
      </c>
      <c r="B6623">
        <v>1</v>
      </c>
      <c r="C6623" s="10" t="s">
        <v>2069</v>
      </c>
      <c r="D6623" s="18" t="str">
        <f>+IFERROR(VLOOKUP(Cursos[[#This Row],[Modelo correcto]],Modelos[[Modelo correcto]:[¿En línea?]],2,FALSE),"REVISAR")</f>
        <v>HP</v>
      </c>
      <c r="E6623" s="18" t="str">
        <f>+IFERROR(VLOOKUP(Cursos[[#This Row],[Modelo correcto]],Modelos[[Modelo correcto]:[¿En línea?]],3,FALSE),"REVISAR")</f>
        <v>SÍ</v>
      </c>
      <c r="F6623" s="18" t="str">
        <f>+Cursos[[#This Row],[IS]]&amp;Cursos[[#This Row],[Modelo correcto]]</f>
        <v>JACINTO RONDERO SAVINPrinter Networking Service and Support</v>
      </c>
      <c r="G6623" s="18">
        <v>1</v>
      </c>
      <c r="H6623" s="19">
        <v>44044</v>
      </c>
      <c r="I6623" s="18" t="str">
        <f>+IFERROR(VLOOKUP(Cursos[[#This Row],[Modelo correcto]],Modelos[[Modelo correcto]:[Aplica para certificación]],4,FALSE),"REVISAR")</f>
        <v>NO</v>
      </c>
    </row>
    <row r="6624" spans="1:9" x14ac:dyDescent="0.25">
      <c r="A6624" s="144" t="s">
        <v>328</v>
      </c>
      <c r="B6624">
        <v>1</v>
      </c>
      <c r="C6624" s="10" t="s">
        <v>1769</v>
      </c>
      <c r="D6624" s="18" t="str">
        <f>+IFERROR(VLOOKUP(Cursos[[#This Row],[Modelo correcto]],Modelos[[Modelo correcto]:[¿En línea?]],2,FALSE),"REVISAR")</f>
        <v>HP</v>
      </c>
      <c r="E6624" s="18" t="str">
        <f>+IFERROR(VLOOKUP(Cursos[[#This Row],[Modelo correcto]],Modelos[[Modelo correcto]:[¿En línea?]],3,FALSE),"REVISAR")</f>
        <v>SÍ</v>
      </c>
      <c r="F6624" s="18" t="str">
        <f>+Cursos[[#This Row],[IS]]&amp;Cursos[[#This Row],[Modelo correcto]]</f>
        <v>JACINTO RONDERO SAVINThe Art of Troubleshooting - Paper Jams Workshop</v>
      </c>
      <c r="G6624" s="18">
        <v>1</v>
      </c>
      <c r="H6624" s="19">
        <v>44044</v>
      </c>
      <c r="I6624" s="18" t="str">
        <f>+IFERROR(VLOOKUP(Cursos[[#This Row],[Modelo correcto]],Modelos[[Modelo correcto]:[Aplica para certificación]],4,FALSE),"REVISAR")</f>
        <v>NO</v>
      </c>
    </row>
    <row r="6625" spans="1:9" x14ac:dyDescent="0.25">
      <c r="A6625" s="144" t="s">
        <v>328</v>
      </c>
      <c r="B6625">
        <v>1</v>
      </c>
      <c r="C6625" s="10" t="s">
        <v>2070</v>
      </c>
      <c r="D6625" s="18" t="str">
        <f>+IFERROR(VLOOKUP(Cursos[[#This Row],[Modelo correcto]],Modelos[[Modelo correcto]:[¿En línea?]],2,FALSE),"REVISAR")</f>
        <v>HP</v>
      </c>
      <c r="E6625" s="18" t="str">
        <f>+IFERROR(VLOOKUP(Cursos[[#This Row],[Modelo correcto]],Modelos[[Modelo correcto]:[¿En línea?]],3,FALSE),"REVISAR")</f>
        <v>SÍ</v>
      </c>
      <c r="F6625" s="18" t="str">
        <f>+Cursos[[#This Row],[IS]]&amp;Cursos[[#This Row],[Modelo correcto]]</f>
        <v>JACINTO RONDERO SAVINHP LaserJet Theory and Troubleshooting Fundamentals - Service and Support</v>
      </c>
      <c r="G6625" s="18">
        <v>1</v>
      </c>
      <c r="H6625" s="19">
        <v>44044</v>
      </c>
      <c r="I6625" s="18" t="str">
        <f>+IFERROR(VLOOKUP(Cursos[[#This Row],[Modelo correcto]],Modelos[[Modelo correcto]:[Aplica para certificación]],4,FALSE),"REVISAR")</f>
        <v>NO</v>
      </c>
    </row>
    <row r="6626" spans="1:9" x14ac:dyDescent="0.25">
      <c r="A6626" s="144" t="s">
        <v>328</v>
      </c>
      <c r="B6626">
        <v>1</v>
      </c>
      <c r="C6626" s="10" t="s">
        <v>1853</v>
      </c>
      <c r="D6626" s="18" t="str">
        <f>+IFERROR(VLOOKUP(Cursos[[#This Row],[Modelo correcto]],Modelos[[Modelo correcto]:[¿En línea?]],2,FALSE),"REVISAR")</f>
        <v>HP</v>
      </c>
      <c r="E6626" s="18" t="str">
        <f>+IFERROR(VLOOKUP(Cursos[[#This Row],[Modelo correcto]],Modelos[[Modelo correcto]:[¿En línea?]],3,FALSE),"REVISAR")</f>
        <v>SÍ</v>
      </c>
      <c r="F6626" s="18" t="str">
        <f>+Cursos[[#This Row],[IS]]&amp;Cursos[[#This Row],[Modelo correcto]]</f>
        <v>JACINTO RONDERO SAVINHP LaserJet Pro 200 color MFP M276 Series Service and Support Training</v>
      </c>
      <c r="G6626" s="18">
        <v>1</v>
      </c>
      <c r="H6626" s="19">
        <v>44044</v>
      </c>
      <c r="I6626" s="18" t="str">
        <f>+IFERROR(VLOOKUP(Cursos[[#This Row],[Modelo correcto]],Modelos[[Modelo correcto]:[Aplica para certificación]],4,FALSE),"REVISAR")</f>
        <v>SÍ</v>
      </c>
    </row>
    <row r="6627" spans="1:9" x14ac:dyDescent="0.25">
      <c r="A6627" s="144" t="s">
        <v>328</v>
      </c>
      <c r="B6627">
        <v>1</v>
      </c>
      <c r="C6627" s="145" t="s">
        <v>1929</v>
      </c>
      <c r="D6627" s="18" t="str">
        <f>+IFERROR(VLOOKUP(Cursos[[#This Row],[Modelo correcto]],Modelos[[Modelo correcto]:[¿En línea?]],2,FALSE),"REVISAR")</f>
        <v>HP</v>
      </c>
      <c r="E6627" s="18" t="str">
        <f>+IFERROR(VLOOKUP(Cursos[[#This Row],[Modelo correcto]],Modelos[[Modelo correcto]:[¿En línea?]],3,FALSE),"REVISAR")</f>
        <v>SÍ</v>
      </c>
      <c r="F6627" s="18" t="str">
        <f>+Cursos[[#This Row],[IS]]&amp;Cursos[[#This Row],[Modelo correcto]]</f>
        <v>JACINTO RONDERO SAVINHP LaserJet Pro M14-M17 &amp; LaserJet Pro MFP M28-M31 Service and Support</v>
      </c>
      <c r="G6627" s="18">
        <v>1</v>
      </c>
      <c r="H6627" s="19">
        <v>44044</v>
      </c>
      <c r="I6627" s="18" t="str">
        <f>+IFERROR(VLOOKUP(Cursos[[#This Row],[Modelo correcto]],Modelos[[Modelo correcto]:[Aplica para certificación]],4,FALSE),"REVISAR")</f>
        <v>NO</v>
      </c>
    </row>
    <row r="6628" spans="1:9" x14ac:dyDescent="0.25">
      <c r="A6628" s="144" t="s">
        <v>328</v>
      </c>
      <c r="B6628">
        <v>1</v>
      </c>
      <c r="C6628" s="10" t="s">
        <v>1256</v>
      </c>
      <c r="D6628" s="18" t="str">
        <f>+IFERROR(VLOOKUP(Cursos[[#This Row],[Modelo correcto]],Modelos[[Modelo correcto]:[¿En línea?]],2,FALSE),"REVISAR")</f>
        <v>XEROX</v>
      </c>
      <c r="E6628" s="18" t="str">
        <f>+IFERROR(VLOOKUP(Cursos[[#This Row],[Modelo correcto]],Modelos[[Modelo correcto]:[¿En línea?]],3,FALSE),"REVISAR")</f>
        <v>SÍ</v>
      </c>
      <c r="F6628" s="18" t="str">
        <f>+Cursos[[#This Row],[IS]]&amp;Cursos[[#This Row],[Modelo correcto]]</f>
        <v>JACINTO RONDERO SAVINGBOFFIN</v>
      </c>
      <c r="G6628" s="18">
        <v>0</v>
      </c>
      <c r="H6628" s="19">
        <v>44013</v>
      </c>
      <c r="I6628" s="18" t="str">
        <f>+IFERROR(VLOOKUP(Cursos[[#This Row],[Modelo correcto]],Modelos[[Modelo correcto]:[Aplica para certificación]],4,FALSE),"REVISAR")</f>
        <v>SÍ</v>
      </c>
    </row>
    <row r="6629" spans="1:9" x14ac:dyDescent="0.25">
      <c r="A6629" s="144" t="s">
        <v>328</v>
      </c>
      <c r="B6629">
        <v>1</v>
      </c>
      <c r="C6629" s="145" t="s">
        <v>1474</v>
      </c>
      <c r="D6629" s="18" t="str">
        <f>+IFERROR(VLOOKUP(Cursos[[#This Row],[Modelo correcto]],Modelos[[Modelo correcto]:[¿En línea?]],2,FALSE),"REVISAR")</f>
        <v>HP</v>
      </c>
      <c r="E6629" s="145" t="str">
        <f>+IFERROR(VLOOKUP(Cursos[[#This Row],[Modelo correcto]],Modelos[[Modelo correcto]:[¿En línea?]],3,FALSE),"REVISAR")</f>
        <v>SÍ</v>
      </c>
      <c r="F6629" s="18" t="str">
        <f>+Cursos[[#This Row],[IS]]&amp;Cursos[[#This Row],[Modelo correcto]]</f>
        <v>JACINTO RONDERO SAVINHP LaserJet Windows 8.0 and 8.1 Update Training</v>
      </c>
      <c r="G6629" s="18">
        <v>0</v>
      </c>
      <c r="H6629" s="19">
        <v>44075</v>
      </c>
      <c r="I6629" s="18" t="str">
        <f>+IFERROR(VLOOKUP(Cursos[[#This Row],[Modelo correcto]],Modelos[[Modelo correcto]:[Aplica para certificación]],4,FALSE),"REVISAR")</f>
        <v>NO</v>
      </c>
    </row>
    <row r="6630" spans="1:9" x14ac:dyDescent="0.25">
      <c r="A6630" s="144" t="s">
        <v>328</v>
      </c>
      <c r="B6630">
        <v>1</v>
      </c>
      <c r="C6630" s="145" t="s">
        <v>2140</v>
      </c>
      <c r="D6630" s="18" t="str">
        <f>+IFERROR(VLOOKUP(Cursos[[#This Row],[Modelo correcto]],Modelos[[Modelo correcto]:[¿En línea?]],2,FALSE),"REVISAR")</f>
        <v>HP</v>
      </c>
      <c r="E6630" s="145" t="str">
        <f>+IFERROR(VLOOKUP(Cursos[[#This Row],[Modelo correcto]],Modelos[[Modelo correcto]:[¿En línea?]],3,FALSE),"REVISAR")</f>
        <v>SÍ</v>
      </c>
      <c r="F6630" s="18" t="str">
        <f>+Cursos[[#This Row],[IS]]&amp;Cursos[[#This Row],[Modelo correcto]]</f>
        <v>JACINTO RONDERO SAVINHP LaserJet Enterprise and Managed 400 series</v>
      </c>
      <c r="G6630" s="18">
        <v>0</v>
      </c>
      <c r="H6630" s="19">
        <v>44075</v>
      </c>
      <c r="I6630" s="18" t="str">
        <f>+IFERROR(VLOOKUP(Cursos[[#This Row],[Modelo correcto]],Modelos[[Modelo correcto]:[Aplica para certificación]],4,FALSE),"REVISAR")</f>
        <v>NO</v>
      </c>
    </row>
    <row r="6631" spans="1:9" x14ac:dyDescent="0.25">
      <c r="A6631" s="144" t="s">
        <v>328</v>
      </c>
      <c r="B6631">
        <v>1</v>
      </c>
      <c r="C6631" s="10" t="s">
        <v>2162</v>
      </c>
      <c r="D6631" s="18" t="str">
        <f>+IFERROR(VLOOKUP(Cursos[[#This Row],[Modelo correcto]],Modelos[[Modelo correcto]:[¿En línea?]],2,FALSE),"REVISAR")</f>
        <v>HP</v>
      </c>
      <c r="E6631" s="145" t="str">
        <f>+IFERROR(VLOOKUP(Cursos[[#This Row],[Modelo correcto]],Modelos[[Modelo correcto]:[¿En línea?]],3,FALSE),"REVISAR")</f>
        <v>SÍ</v>
      </c>
      <c r="F6631" s="18" t="str">
        <f>+Cursos[[#This Row],[IS]]&amp;Cursos[[#This Row],[Modelo correcto]]</f>
        <v>JACINTO RONDERO SAVINHP ScanJet Pro 4500 fn1 Network Scanner Service and Support Training</v>
      </c>
      <c r="G6631" s="18">
        <v>0</v>
      </c>
      <c r="H6631" s="19">
        <v>44075</v>
      </c>
      <c r="I6631" s="18" t="str">
        <f>+IFERROR(VLOOKUP(Cursos[[#This Row],[Modelo correcto]],Modelos[[Modelo correcto]:[Aplica para certificación]],4,FALSE),"REVISAR")</f>
        <v>NO</v>
      </c>
    </row>
    <row r="6632" spans="1:9" x14ac:dyDescent="0.25">
      <c r="A6632" s="144" t="s">
        <v>328</v>
      </c>
      <c r="B6632" s="144">
        <v>1</v>
      </c>
      <c r="C6632" s="145" t="s">
        <v>2163</v>
      </c>
      <c r="D6632" s="18" t="str">
        <f>+IFERROR(VLOOKUP(Cursos[[#This Row],[Modelo correcto]],Modelos[[Modelo correcto]:[¿En línea?]],2,FALSE),"REVISAR")</f>
        <v>HP</v>
      </c>
      <c r="E6632" s="145" t="str">
        <f>+IFERROR(VLOOKUP(Cursos[[#This Row],[Modelo correcto]],Modelos[[Modelo correcto]:[¿En línea?]],3,FALSE),"REVISAR")</f>
        <v>SÍ</v>
      </c>
      <c r="F6632" s="18" t="str">
        <f>+Cursos[[#This Row],[IS]]&amp;Cursos[[#This Row],[Modelo correcto]]</f>
        <v>JACINTO RONDERO SAVINHP PageWide Pro X477 dn MFP &amp; HP PageWide Pro x477 dw - WBT</v>
      </c>
      <c r="G6632" s="18">
        <v>0</v>
      </c>
      <c r="H6632" s="19">
        <v>44075</v>
      </c>
      <c r="I6632" s="18" t="str">
        <f>+IFERROR(VLOOKUP(Cursos[[#This Row],[Modelo correcto]],Modelos[[Modelo correcto]:[Aplica para certificación]],4,FALSE),"REVISAR")</f>
        <v>NO</v>
      </c>
    </row>
    <row r="6633" spans="1:9" x14ac:dyDescent="0.25">
      <c r="A6633" s="144" t="s">
        <v>328</v>
      </c>
      <c r="B6633">
        <v>1</v>
      </c>
      <c r="C6633" s="10" t="s">
        <v>2164</v>
      </c>
      <c r="D6633" s="18" t="str">
        <f>+IFERROR(VLOOKUP(Cursos[[#This Row],[Modelo correcto]],Modelos[[Modelo correcto]:[¿En línea?]],2,FALSE),"REVISAR")</f>
        <v>HP</v>
      </c>
      <c r="E6633" s="145" t="str">
        <f>+IFERROR(VLOOKUP(Cursos[[#This Row],[Modelo correcto]],Modelos[[Modelo correcto]:[¿En línea?]],3,FALSE),"REVISAR")</f>
        <v>SÍ</v>
      </c>
      <c r="F6633" s="18" t="str">
        <f>+Cursos[[#This Row],[IS]]&amp;Cursos[[#This Row],[Modelo correcto]]</f>
        <v>JACINTO RONDERO SAVINFast Track for S-Print MX-4 MX-7 to HP A3 LaserJet Service Qualification</v>
      </c>
      <c r="G6633" s="18">
        <v>0</v>
      </c>
      <c r="H6633" s="19">
        <v>44075</v>
      </c>
      <c r="I6633" s="18" t="str">
        <f>+IFERROR(VLOOKUP(Cursos[[#This Row],[Modelo correcto]],Modelos[[Modelo correcto]:[Aplica para certificación]],4,FALSE),"REVISAR")</f>
        <v>NO</v>
      </c>
    </row>
    <row r="6634" spans="1:9" ht="15.75" x14ac:dyDescent="0.25">
      <c r="A6634" s="144" t="s">
        <v>328</v>
      </c>
      <c r="B6634">
        <v>1</v>
      </c>
      <c r="C6634" s="110" t="s">
        <v>2063</v>
      </c>
      <c r="D6634" s="18" t="str">
        <f>+IFERROR(VLOOKUP(Cursos[[#This Row],[Modelo correcto]],Modelos[[Modelo correcto]:[¿En línea?]],2,FALSE),"REVISAR")</f>
        <v>HP</v>
      </c>
      <c r="E6634" s="145" t="str">
        <f>+IFERROR(VLOOKUP(Cursos[[#This Row],[Modelo correcto]],Modelos[[Modelo correcto]:[¿En línea?]],3,FALSE),"REVISAR")</f>
        <v>SÍ</v>
      </c>
      <c r="F6634" s="18" t="str">
        <f>+Cursos[[#This Row],[IS]]&amp;Cursos[[#This Row],[Modelo correcto]]</f>
        <v>JACINTO RONDERO SAVINHP LaserJet Enterprise 700 color MFP M775 Service and Support Training</v>
      </c>
      <c r="G6634" s="18">
        <v>0</v>
      </c>
      <c r="H6634" s="19">
        <v>44075</v>
      </c>
      <c r="I6634" s="18" t="str">
        <f>+IFERROR(VLOOKUP(Cursos[[#This Row],[Modelo correcto]],Modelos[[Modelo correcto]:[Aplica para certificación]],4,FALSE),"REVISAR")</f>
        <v>NO</v>
      </c>
    </row>
    <row r="6635" spans="1:9" ht="15.75" x14ac:dyDescent="0.25">
      <c r="A6635" s="144" t="s">
        <v>328</v>
      </c>
      <c r="B6635">
        <v>1</v>
      </c>
      <c r="C6635" s="110" t="s">
        <v>2165</v>
      </c>
      <c r="D6635" s="18" t="str">
        <f>+IFERROR(VLOOKUP(Cursos[[#This Row],[Modelo correcto]],Modelos[[Modelo correcto]:[¿En línea?]],2,FALSE),"REVISAR")</f>
        <v>HP</v>
      </c>
      <c r="E6635" s="145" t="str">
        <f>+IFERROR(VLOOKUP(Cursos[[#This Row],[Modelo correcto]],Modelos[[Modelo correcto]:[¿En línea?]],3,FALSE),"REVISAR")</f>
        <v>SÍ</v>
      </c>
      <c r="F6635" s="18" t="str">
        <f>+Cursos[[#This Row],[IS]]&amp;Cursos[[#This Row],[Modelo correcto]]</f>
        <v>JACINTO RONDERO SAVINHP JetAdvantage Security Manager Technical Guide</v>
      </c>
      <c r="G6635" s="18">
        <v>0</v>
      </c>
      <c r="H6635" s="19">
        <v>44075</v>
      </c>
      <c r="I6635" s="18" t="str">
        <f>+IFERROR(VLOOKUP(Cursos[[#This Row],[Modelo correcto]],Modelos[[Modelo correcto]:[Aplica para certificación]],4,FALSE),"REVISAR")</f>
        <v>NO</v>
      </c>
    </row>
    <row r="6636" spans="1:9" ht="15.75" x14ac:dyDescent="0.25">
      <c r="A6636" s="144" t="s">
        <v>328</v>
      </c>
      <c r="B6636">
        <v>1</v>
      </c>
      <c r="C6636" s="110" t="s">
        <v>2166</v>
      </c>
      <c r="D6636" s="18" t="str">
        <f>+IFERROR(VLOOKUP(Cursos[[#This Row],[Modelo correcto]],Modelos[[Modelo correcto]:[¿En línea?]],2,FALSE),"REVISAR")</f>
        <v>HP</v>
      </c>
      <c r="E6636" s="145" t="str">
        <f>+IFERROR(VLOOKUP(Cursos[[#This Row],[Modelo correcto]],Modelos[[Modelo correcto]:[¿En línea?]],3,FALSE),"REVISAR")</f>
        <v>SÍ</v>
      </c>
      <c r="F6636" s="18" t="str">
        <f>+Cursos[[#This Row],[IS]]&amp;Cursos[[#This Row],[Modelo correcto]]</f>
        <v>JACINTO RONDERO SAVINHP LaserJet Pro M11-M13 and LaserJet Pro MFP M25-M27 Service and Support Training</v>
      </c>
      <c r="G6636" s="18">
        <v>0</v>
      </c>
      <c r="H6636" s="19">
        <v>44075</v>
      </c>
      <c r="I6636" s="18" t="str">
        <f>+IFERROR(VLOOKUP(Cursos[[#This Row],[Modelo correcto]],Modelos[[Modelo correcto]:[Aplica para certificación]],4,FALSE),"REVISAR")</f>
        <v>NO</v>
      </c>
    </row>
    <row r="6637" spans="1:9" x14ac:dyDescent="0.25">
      <c r="A6637" s="144" t="s">
        <v>328</v>
      </c>
      <c r="B6637">
        <v>1</v>
      </c>
      <c r="C6637" s="145" t="s">
        <v>2174</v>
      </c>
      <c r="D6637" s="18" t="str">
        <f>+IFERROR(VLOOKUP(Cursos[[#This Row],[Modelo correcto]],Modelos[[Modelo correcto]:[¿En línea?]],2,FALSE),"REVISAR")</f>
        <v>HP</v>
      </c>
      <c r="E6637" s="145" t="str">
        <f>+IFERROR(VLOOKUP(Cursos[[#This Row],[Modelo correcto]],Modelos[[Modelo correcto]:[¿En línea?]],3,FALSE),"REVISAR")</f>
        <v>SÍ</v>
      </c>
      <c r="F6637" s="18" t="str">
        <f>+Cursos[[#This Row],[IS]]&amp;Cursos[[#This Row],[Modelo correcto]]</f>
        <v>JACINTO RONDERO SAVINHP Color LaserJet Enterprise M500 Series Fall 2020 NPI</v>
      </c>
      <c r="G6637" s="18">
        <v>0</v>
      </c>
      <c r="H6637" s="19">
        <v>44075</v>
      </c>
      <c r="I6637" s="18" t="str">
        <f>+IFERROR(VLOOKUP(Cursos[[#This Row],[Modelo correcto]],Modelos[[Modelo correcto]:[Aplica para certificación]],4,FALSE),"REVISAR")</f>
        <v>NO</v>
      </c>
    </row>
    <row r="6638" spans="1:9" x14ac:dyDescent="0.25">
      <c r="A6638" s="144" t="s">
        <v>329</v>
      </c>
      <c r="B6638">
        <v>1</v>
      </c>
      <c r="C6638" s="145" t="s">
        <v>1170</v>
      </c>
      <c r="D6638" s="18" t="str">
        <f>+IFERROR(VLOOKUP(Cursos[[#This Row],[Modelo correcto]],Modelos[[Modelo correcto]:[¿En línea?]],2,FALSE),"REVISAR")</f>
        <v>CANON</v>
      </c>
      <c r="E6638" s="18" t="str">
        <f>+IFERROR(VLOOKUP(Cursos[[#This Row],[Modelo correcto]],Modelos[[Modelo correcto]:[¿En línea?]],3,FALSE),"REVISAR")</f>
        <v>SÍ</v>
      </c>
      <c r="F6638" s="18" t="str">
        <f>+Cursos[[#This Row],[IS]]&amp;Cursos[[#This Row],[Modelo correcto]]</f>
        <v>JAIME VELEZ RODRIGUEZBásico Eq. Color</v>
      </c>
      <c r="G6638" s="18">
        <v>1</v>
      </c>
      <c r="H6638" s="19">
        <v>43891</v>
      </c>
      <c r="I6638" s="18" t="str">
        <f>+IFERROR(VLOOKUP(Cursos[[#This Row],[Modelo correcto]],Modelos[[Modelo correcto]:[Aplica para certificación]],4,FALSE),"REVISAR")</f>
        <v>SÍ</v>
      </c>
    </row>
    <row r="6639" spans="1:9" x14ac:dyDescent="0.25">
      <c r="A6639" s="144" t="s">
        <v>329</v>
      </c>
      <c r="B6639">
        <v>1</v>
      </c>
      <c r="C6639" s="145" t="s">
        <v>759</v>
      </c>
      <c r="D6639" s="18" t="str">
        <f>+IFERROR(VLOOKUP(Cursos[[#This Row],[Modelo correcto]],Modelos[[Modelo correcto]:[¿En línea?]],2,FALSE),"REVISAR")</f>
        <v>CANON</v>
      </c>
      <c r="E6639" s="18" t="str">
        <f>+IFERROR(VLOOKUP(Cursos[[#This Row],[Modelo correcto]],Modelos[[Modelo correcto]:[¿En línea?]],3,FALSE),"REVISAR")</f>
        <v>SÍ</v>
      </c>
      <c r="F6639" s="18" t="str">
        <f>+Cursos[[#This Row],[IS]]&amp;Cursos[[#This Row],[Modelo correcto]]</f>
        <v>JAIME VELEZ RODRIGUEZBásico Eq. Dig. B&amp;W</v>
      </c>
      <c r="G6639" s="18">
        <v>1</v>
      </c>
      <c r="H6639" s="19">
        <v>43862</v>
      </c>
      <c r="I6639" s="18" t="str">
        <f>+IFERROR(VLOOKUP(Cursos[[#This Row],[Modelo correcto]],Modelos[[Modelo correcto]:[Aplica para certificación]],4,FALSE),"REVISAR")</f>
        <v>SÍ</v>
      </c>
    </row>
    <row r="6640" spans="1:9" x14ac:dyDescent="0.25">
      <c r="A6640" s="144" t="s">
        <v>329</v>
      </c>
      <c r="B6640">
        <v>1</v>
      </c>
      <c r="C6640" s="145" t="s">
        <v>757</v>
      </c>
      <c r="D6640" s="18" t="str">
        <f>+IFERROR(VLOOKUP(Cursos[[#This Row],[Modelo correcto]],Modelos[[Modelo correcto]:[¿En línea?]],2,FALSE),"REVISAR")</f>
        <v>CANON</v>
      </c>
      <c r="E6640" s="18" t="str">
        <f>+IFERROR(VLOOKUP(Cursos[[#This Row],[Modelo correcto]],Modelos[[Modelo correcto]:[¿En línea?]],3,FALSE),"REVISAR")</f>
        <v>SÍ</v>
      </c>
      <c r="F6640" s="18" t="str">
        <f>+Cursos[[#This Row],[IS]]&amp;Cursos[[#This Row],[Modelo correcto]]</f>
        <v>JAIME VELEZ RODRIGUEZBásico imagePROGRAF</v>
      </c>
      <c r="G6640" s="18">
        <v>1</v>
      </c>
      <c r="H6640" s="19">
        <v>43891</v>
      </c>
      <c r="I6640" s="18" t="str">
        <f>+IFERROR(VLOOKUP(Cursos[[#This Row],[Modelo correcto]],Modelos[[Modelo correcto]:[Aplica para certificación]],4,FALSE),"REVISAR")</f>
        <v>SÍ</v>
      </c>
    </row>
    <row r="6641" spans="1:9" x14ac:dyDescent="0.25">
      <c r="A6641" s="144" t="s">
        <v>329</v>
      </c>
      <c r="B6641">
        <v>1</v>
      </c>
      <c r="C6641" s="10" t="s">
        <v>870</v>
      </c>
      <c r="D6641" s="18" t="str">
        <f>+IFERROR(VLOOKUP(Cursos[[#This Row],[Modelo correcto]],Modelos[[Modelo correcto]:[¿En línea?]],2,FALSE),"REVISAR")</f>
        <v>CANON</v>
      </c>
      <c r="E6641" s="18" t="str">
        <f>+IFERROR(VLOOKUP(Cursos[[#This Row],[Modelo correcto]],Modelos[[Modelo correcto]:[¿En línea?]],3,FALSE),"REVISAR")</f>
        <v>SÍ</v>
      </c>
      <c r="F6641" s="18" t="str">
        <f>+Cursos[[#This Row],[IS]]&amp;Cursos[[#This Row],[Modelo correcto]]</f>
        <v>JAIME VELEZ RODRIGUEZDRG2140</v>
      </c>
      <c r="G6641" s="18">
        <v>1</v>
      </c>
      <c r="H6641" s="19">
        <v>43891</v>
      </c>
      <c r="I6641" s="18" t="str">
        <f>+IFERROR(VLOOKUP(Cursos[[#This Row],[Modelo correcto]],Modelos[[Modelo correcto]:[Aplica para certificación]],4,FALSE),"REVISAR")</f>
        <v>SÍ</v>
      </c>
    </row>
    <row r="6642" spans="1:9" x14ac:dyDescent="0.25">
      <c r="A6642" s="144" t="s">
        <v>329</v>
      </c>
      <c r="B6642">
        <v>1</v>
      </c>
      <c r="C6642" s="145" t="s">
        <v>551</v>
      </c>
      <c r="D6642" s="18" t="str">
        <f>+IFERROR(VLOOKUP(Cursos[[#This Row],[Modelo correcto]],Modelos[[Modelo correcto]:[¿En línea?]],2,FALSE),"REVISAR")</f>
        <v>CANON</v>
      </c>
      <c r="E6642" s="18" t="str">
        <f>+IFERROR(VLOOKUP(Cursos[[#This Row],[Modelo correcto]],Modelos[[Modelo correcto]:[¿En línea?]],3,FALSE),"REVISAR")</f>
        <v>SÍ</v>
      </c>
      <c r="F6642" s="18" t="str">
        <f>+Cursos[[#This Row],[IS]]&amp;Cursos[[#This Row],[Modelo correcto]]</f>
        <v>JAIME VELEZ RODRIGUEZIPF PRO</v>
      </c>
      <c r="G6642" s="18">
        <v>1</v>
      </c>
      <c r="H6642" s="19">
        <v>43891</v>
      </c>
      <c r="I6642" s="18" t="str">
        <f>+IFERROR(VLOOKUP(Cursos[[#This Row],[Modelo correcto]],Modelos[[Modelo correcto]:[Aplica para certificación]],4,FALSE),"REVISAR")</f>
        <v>SÍ</v>
      </c>
    </row>
    <row r="6643" spans="1:9" x14ac:dyDescent="0.25">
      <c r="A6643" s="144" t="s">
        <v>329</v>
      </c>
      <c r="B6643">
        <v>1</v>
      </c>
      <c r="C6643" s="63" t="s">
        <v>753</v>
      </c>
      <c r="D6643" s="18" t="str">
        <f>+IFERROR(VLOOKUP(Cursos[[#This Row],[Modelo correcto]],Modelos[[Modelo correcto]:[¿En línea?]],2,FALSE),"REVISAR")</f>
        <v>CANON</v>
      </c>
      <c r="E6643" s="18" t="str">
        <f>+IFERROR(VLOOKUP(Cursos[[#This Row],[Modelo correcto]],Modelos[[Modelo correcto]:[¿En línea?]],3,FALSE),"REVISAR")</f>
        <v>SÍ</v>
      </c>
      <c r="F6643" s="18" t="str">
        <f>+Cursos[[#This Row],[IS]]&amp;Cursos[[#This Row],[Modelo correcto]]</f>
        <v>JAIME VELEZ RODRIGUEZIR 1643</v>
      </c>
      <c r="G6643" s="18">
        <v>1</v>
      </c>
      <c r="H6643" s="19">
        <v>43862</v>
      </c>
      <c r="I6643" s="18" t="str">
        <f>+IFERROR(VLOOKUP(Cursos[[#This Row],[Modelo correcto]],Modelos[[Modelo correcto]:[Aplica para certificación]],4,FALSE),"REVISAR")</f>
        <v>SÍ</v>
      </c>
    </row>
    <row r="6644" spans="1:9" x14ac:dyDescent="0.25">
      <c r="A6644" s="144" t="s">
        <v>329</v>
      </c>
      <c r="B6644">
        <v>1</v>
      </c>
      <c r="C6644" s="63" t="s">
        <v>449</v>
      </c>
      <c r="D6644" s="18" t="str">
        <f>+IFERROR(VLOOKUP(Cursos[[#This Row],[Modelo correcto]],Modelos[[Modelo correcto]:[¿En línea?]],2,FALSE),"REVISAR")</f>
        <v>CANON</v>
      </c>
      <c r="E6644" s="18" t="str">
        <f>+IFERROR(VLOOKUP(Cursos[[#This Row],[Modelo correcto]],Modelos[[Modelo correcto]:[¿En línea?]],3,FALSE),"REVISAR")</f>
        <v>SÍ</v>
      </c>
      <c r="F6644" s="18" t="str">
        <f>+Cursos[[#This Row],[IS]]&amp;Cursos[[#This Row],[Modelo correcto]]</f>
        <v>JAIME VELEZ RODRIGUEZIR1435</v>
      </c>
      <c r="G6644" s="18">
        <v>1</v>
      </c>
      <c r="H6644" s="19">
        <v>43862</v>
      </c>
      <c r="I6644" s="18" t="str">
        <f>+IFERROR(VLOOKUP(Cursos[[#This Row],[Modelo correcto]],Modelos[[Modelo correcto]:[Aplica para certificación]],4,FALSE),"REVISAR")</f>
        <v>SÍ</v>
      </c>
    </row>
    <row r="6645" spans="1:9" x14ac:dyDescent="0.25">
      <c r="A6645" s="144" t="s">
        <v>329</v>
      </c>
      <c r="B6645">
        <v>1</v>
      </c>
      <c r="C6645" s="145" t="s">
        <v>1097</v>
      </c>
      <c r="D6645" s="18" t="str">
        <f>+IFERROR(VLOOKUP(Cursos[[#This Row],[Modelo correcto]],Modelos[[Modelo correcto]:[¿En línea?]],2,FALSE),"REVISAR")</f>
        <v>CANON</v>
      </c>
      <c r="E6645" s="18" t="str">
        <f>+IFERROR(VLOOKUP(Cursos[[#This Row],[Modelo correcto]],Modelos[[Modelo correcto]:[¿En línea?]],3,FALSE),"REVISAR")</f>
        <v>SÍ</v>
      </c>
      <c r="F6645" s="18" t="str">
        <f>+Cursos[[#This Row],[IS]]&amp;Cursos[[#This Row],[Modelo correcto]]</f>
        <v>JAIME VELEZ RODRIGUEZIR2630</v>
      </c>
      <c r="G6645" s="18">
        <v>1</v>
      </c>
      <c r="H6645" s="19">
        <v>43891</v>
      </c>
      <c r="I6645" s="18" t="str">
        <f>+IFERROR(VLOOKUP(Cursos[[#This Row],[Modelo correcto]],Modelos[[Modelo correcto]:[Aplica para certificación]],4,FALSE),"REVISAR")</f>
        <v>SÍ</v>
      </c>
    </row>
    <row r="6646" spans="1:9" x14ac:dyDescent="0.25">
      <c r="A6646" s="144" t="s">
        <v>329</v>
      </c>
      <c r="B6646" s="4">
        <v>1</v>
      </c>
      <c r="C6646" s="63" t="s">
        <v>754</v>
      </c>
      <c r="D6646" s="62" t="str">
        <f>+IFERROR(VLOOKUP(Cursos[[#This Row],[Modelo correcto]],Modelos[[Modelo correcto]:[¿En línea?]],2,FALSE),"REVISAR")</f>
        <v>CANON</v>
      </c>
      <c r="E6646" s="62" t="str">
        <f>+IFERROR(VLOOKUP(Cursos[[#This Row],[Modelo correcto]],Modelos[[Modelo correcto]:[¿En línea?]],3,FALSE),"REVISAR")</f>
        <v>SÍ</v>
      </c>
      <c r="F6646" s="18" t="str">
        <f>+Cursos[[#This Row],[IS]]&amp;Cursos[[#This Row],[Modelo correcto]]</f>
        <v>JAIME VELEZ RODRIGUEZIRA 715</v>
      </c>
      <c r="G6646" s="62">
        <v>1</v>
      </c>
      <c r="H6646" s="19">
        <v>43862</v>
      </c>
      <c r="I6646" s="62" t="str">
        <f>+IFERROR(VLOOKUP(Cursos[[#This Row],[Modelo correcto]],Modelos[[Modelo correcto]:[Aplica para certificación]],4,FALSE),"REVISAR")</f>
        <v>NO</v>
      </c>
    </row>
    <row r="6647" spans="1:9" x14ac:dyDescent="0.25">
      <c r="A6647" s="144" t="s">
        <v>329</v>
      </c>
      <c r="B6647">
        <v>1</v>
      </c>
      <c r="C6647" s="145" t="s">
        <v>1098</v>
      </c>
      <c r="D6647" s="18" t="str">
        <f>+IFERROR(VLOOKUP(Cursos[[#This Row],[Modelo correcto]],Modelos[[Modelo correcto]:[¿En línea?]],2,FALSE),"REVISAR")</f>
        <v>CANON</v>
      </c>
      <c r="E6647" s="18" t="str">
        <f>+IFERROR(VLOOKUP(Cursos[[#This Row],[Modelo correcto]],Modelos[[Modelo correcto]:[¿En línea?]],3,FALSE),"REVISAR")</f>
        <v>SÍ</v>
      </c>
      <c r="F6647" s="18" t="str">
        <f>+Cursos[[#This Row],[IS]]&amp;Cursos[[#This Row],[Modelo correcto]]</f>
        <v>JAIME VELEZ RODRIGUEZIRAC475</v>
      </c>
      <c r="G6647" s="18">
        <v>1</v>
      </c>
      <c r="H6647" s="19">
        <v>43891</v>
      </c>
      <c r="I6647" s="18" t="str">
        <f>+IFERROR(VLOOKUP(Cursos[[#This Row],[Modelo correcto]],Modelos[[Modelo correcto]:[Aplica para certificación]],4,FALSE),"REVISAR")</f>
        <v>SÍ</v>
      </c>
    </row>
    <row r="6648" spans="1:9" x14ac:dyDescent="0.25">
      <c r="A6648" s="144" t="s">
        <v>329</v>
      </c>
      <c r="B6648">
        <v>1</v>
      </c>
      <c r="C6648" s="10" t="s">
        <v>854</v>
      </c>
      <c r="D6648" s="18" t="str">
        <f>+IFERROR(VLOOKUP(Cursos[[#This Row],[Modelo correcto]],Modelos[[Modelo correcto]:[¿En línea?]],2,FALSE),"REVISAR")</f>
        <v>CANON</v>
      </c>
      <c r="E6648" s="18" t="str">
        <f>+IFERROR(VLOOKUP(Cursos[[#This Row],[Modelo correcto]],Modelos[[Modelo correcto]:[¿En línea?]],3,FALSE),"REVISAR")</f>
        <v>SÍ</v>
      </c>
      <c r="F6648" s="18" t="str">
        <f>+Cursos[[#This Row],[IS]]&amp;Cursos[[#This Row],[Modelo correcto]]</f>
        <v>JAIME VELEZ RODRIGUEZIRC1335</v>
      </c>
      <c r="G6648" s="18">
        <v>1</v>
      </c>
      <c r="H6648" s="19">
        <v>43922</v>
      </c>
      <c r="I6648" s="18" t="str">
        <f>+IFERROR(VLOOKUP(Cursos[[#This Row],[Modelo correcto]],Modelos[[Modelo correcto]:[Aplica para certificación]],4,FALSE),"REVISAR")</f>
        <v>NO</v>
      </c>
    </row>
    <row r="6649" spans="1:9" x14ac:dyDescent="0.25">
      <c r="A6649" s="144" t="s">
        <v>373</v>
      </c>
      <c r="B6649">
        <v>1</v>
      </c>
      <c r="C6649" s="145" t="s">
        <v>268</v>
      </c>
      <c r="D6649" s="18" t="str">
        <f>+IFERROR(VLOOKUP(Cursos[[#This Row],[Modelo correcto]],Modelos[[Modelo correcto]:[¿En línea?]],2,FALSE),"REVISAR")</f>
        <v>XEROX</v>
      </c>
      <c r="E6649" s="18" t="str">
        <f>+IFERROR(VLOOKUP(Cursos[[#This Row],[Modelo correcto]],Modelos[[Modelo correcto]:[¿En línea?]],3,FALSE),"REVISAR")</f>
        <v>SÍ</v>
      </c>
      <c r="F6649" s="18" t="str">
        <f>+Cursos[[#This Row],[IS]]&amp;Cursos[[#This Row],[Modelo correcto]]</f>
        <v>MIGUEL DE LA ROSA RODRIGUEZSAF231</v>
      </c>
      <c r="G6649" s="18">
        <v>1</v>
      </c>
      <c r="H6649" s="19">
        <v>43800</v>
      </c>
      <c r="I6649" s="18" t="str">
        <f>+IFERROR(VLOOKUP(Cursos[[#This Row],[Modelo correcto]],Modelos[[Modelo correcto]:[Aplica para certificación]],4,FALSE),"REVISAR")</f>
        <v>SÍ</v>
      </c>
    </row>
    <row r="6650" spans="1:9" x14ac:dyDescent="0.25">
      <c r="A6650" s="144" t="s">
        <v>329</v>
      </c>
      <c r="B6650">
        <v>1</v>
      </c>
      <c r="C6650" s="145" t="s">
        <v>1157</v>
      </c>
      <c r="D6650" s="18" t="str">
        <f>+IFERROR(VLOOKUP(Cursos[[#This Row],[Modelo correcto]],Modelos[[Modelo correcto]:[¿En línea?]],2,FALSE),"REVISAR")</f>
        <v>CANON</v>
      </c>
      <c r="E6650" s="18" t="str">
        <f>+IFERROR(VLOOKUP(Cursos[[#This Row],[Modelo correcto]],Modelos[[Modelo correcto]:[¿En línea?]],3,FALSE),"REVISAR")</f>
        <v>SÍ</v>
      </c>
      <c r="F6650" s="18" t="str">
        <f>+Cursos[[#This Row],[IS]]&amp;Cursos[[#This Row],[Modelo correcto]]</f>
        <v>JAIME VELEZ RODRIGUEZIRC355</v>
      </c>
      <c r="G6650" s="18">
        <v>1</v>
      </c>
      <c r="H6650" s="19">
        <v>43922</v>
      </c>
      <c r="I6650" s="18" t="str">
        <f>+IFERROR(VLOOKUP(Cursos[[#This Row],[Modelo correcto]],Modelos[[Modelo correcto]:[Aplica para certificación]],4,FALSE),"REVISAR")</f>
        <v>SÍ</v>
      </c>
    </row>
    <row r="6651" spans="1:9" x14ac:dyDescent="0.25">
      <c r="A6651" s="144" t="s">
        <v>329</v>
      </c>
      <c r="B6651">
        <v>1</v>
      </c>
      <c r="C6651" s="10" t="s">
        <v>1002</v>
      </c>
      <c r="D6651" s="18" t="str">
        <f>+IFERROR(VLOOKUP(Cursos[[#This Row],[Modelo correcto]],Modelos[[Modelo correcto]:[¿En línea?]],2,FALSE),"REVISAR")</f>
        <v>CANON</v>
      </c>
      <c r="E6651" s="18" t="str">
        <f>+IFERROR(VLOOKUP(Cursos[[#This Row],[Modelo correcto]],Modelos[[Modelo correcto]:[¿En línea?]],3,FALSE),"REVISAR")</f>
        <v>SÍ</v>
      </c>
      <c r="F6651" s="18" t="str">
        <f>+Cursos[[#This Row],[IS]]&amp;Cursos[[#This Row],[Modelo correcto]]</f>
        <v>JAIME VELEZ RODRIGUEZLBP350</v>
      </c>
      <c r="G6651" s="18">
        <v>1</v>
      </c>
      <c r="H6651" s="19">
        <v>43922</v>
      </c>
      <c r="I6651" s="18" t="str">
        <f>+IFERROR(VLOOKUP(Cursos[[#This Row],[Modelo correcto]],Modelos[[Modelo correcto]:[Aplica para certificación]],4,FALSE),"REVISAR")</f>
        <v>NO</v>
      </c>
    </row>
    <row r="6652" spans="1:9" x14ac:dyDescent="0.25">
      <c r="A6652" s="144" t="s">
        <v>2764</v>
      </c>
      <c r="B6652">
        <v>1</v>
      </c>
      <c r="C6652" s="63" t="s">
        <v>256</v>
      </c>
      <c r="D6652" s="10" t="str">
        <f>+IFERROR(VLOOKUP(Cursos[[#This Row],[Modelo correcto]],Modelos[[Modelo correcto]:[¿En línea?]],2,FALSE),"REVISAR")</f>
        <v>XEROX</v>
      </c>
      <c r="E6652" s="10" t="str">
        <f>+IFERROR(VLOOKUP(Cursos[[#This Row],[Modelo correcto]],Modelos[[Modelo correcto]:[¿En línea?]],3,FALSE),"REVISAR")</f>
        <v>SÍ</v>
      </c>
      <c r="F6652" s="18" t="str">
        <f>+Cursos[[#This Row],[IS]]&amp;Cursos[[#This Row],[Modelo correcto]]</f>
        <v>ROBERTO PORFIRIO LOPEZ TERRONVB40NTF</v>
      </c>
      <c r="G6652" s="18">
        <v>1</v>
      </c>
      <c r="H6652" s="18"/>
      <c r="I6652" s="18" t="str">
        <f>+IFERROR(VLOOKUP(Cursos[[#This Row],[Modelo correcto]],Modelos[[Modelo correcto]:[Aplica para certificación]],4,FALSE),"REVISAR")</f>
        <v>SÍ</v>
      </c>
    </row>
    <row r="6653" spans="1:9" x14ac:dyDescent="0.25">
      <c r="A6653" s="144" t="s">
        <v>2764</v>
      </c>
      <c r="B6653">
        <v>1</v>
      </c>
      <c r="C6653" s="63" t="s">
        <v>271</v>
      </c>
      <c r="D6653" s="10" t="str">
        <f>+IFERROR(VLOOKUP(Cursos[[#This Row],[Modelo correcto]],Modelos[[Modelo correcto]:[¿En línea?]],2,FALSE),"REVISAR")</f>
        <v>XEROX</v>
      </c>
      <c r="E6653" s="10" t="str">
        <f>+IFERROR(VLOOKUP(Cursos[[#This Row],[Modelo correcto]],Modelos[[Modelo correcto]:[¿En línea?]],3,FALSE),"REVISAR")</f>
        <v>SÍ</v>
      </c>
      <c r="F6653" s="18" t="str">
        <f>+Cursos[[#This Row],[IS]]&amp;Cursos[[#This Row],[Modelo correcto]]</f>
        <v>ROBERTO PORFIRIO LOPEZ TERRONVB60NTF</v>
      </c>
      <c r="G6653" s="18">
        <v>1</v>
      </c>
      <c r="H6653" s="18"/>
      <c r="I6653" s="18" t="str">
        <f>+IFERROR(VLOOKUP(Cursos[[#This Row],[Modelo correcto]],Modelos[[Modelo correcto]:[Aplica para certificación]],4,FALSE),"REVISAR")</f>
        <v>SÍ</v>
      </c>
    </row>
    <row r="6654" spans="1:9" x14ac:dyDescent="0.25">
      <c r="A6654" s="144" t="s">
        <v>2764</v>
      </c>
      <c r="B6654">
        <v>1</v>
      </c>
      <c r="C6654" s="63" t="s">
        <v>263</v>
      </c>
      <c r="D6654" s="10" t="str">
        <f>+IFERROR(VLOOKUP(Cursos[[#This Row],[Modelo correcto]],Modelos[[Modelo correcto]:[¿En línea?]],2,FALSE),"REVISAR")</f>
        <v>XEROX</v>
      </c>
      <c r="E6654" s="10" t="str">
        <f>+IFERROR(VLOOKUP(Cursos[[#This Row],[Modelo correcto]],Modelos[[Modelo correcto]:[¿En línea?]],3,FALSE),"REVISAR")</f>
        <v>SÍ</v>
      </c>
      <c r="F6654" s="18" t="str">
        <f>+Cursos[[#This Row],[IS]]&amp;Cursos[[#This Row],[Modelo correcto]]</f>
        <v>ROBERTO PORFIRIO LOPEZ TERRONVB70NTF</v>
      </c>
      <c r="G6654" s="18">
        <v>1</v>
      </c>
      <c r="H6654" s="18"/>
      <c r="I6654" s="18" t="str">
        <f>+IFERROR(VLOOKUP(Cursos[[#This Row],[Modelo correcto]],Modelos[[Modelo correcto]:[Aplica para certificación]],4,FALSE),"REVISAR")</f>
        <v>SÍ</v>
      </c>
    </row>
    <row r="6655" spans="1:9" x14ac:dyDescent="0.25">
      <c r="A6655" s="144" t="s">
        <v>2764</v>
      </c>
      <c r="B6655">
        <v>1</v>
      </c>
      <c r="C6655" s="63" t="s">
        <v>257</v>
      </c>
      <c r="D6655" s="10" t="str">
        <f>+IFERROR(VLOOKUP(Cursos[[#This Row],[Modelo correcto]],Modelos[[Modelo correcto]:[¿En línea?]],2,FALSE),"REVISAR")</f>
        <v>XEROX</v>
      </c>
      <c r="E6655" s="10" t="str">
        <f>+IFERROR(VLOOKUP(Cursos[[#This Row],[Modelo correcto]],Modelos[[Modelo correcto]:[¿En línea?]],3,FALSE),"REVISAR")</f>
        <v>SÍ</v>
      </c>
      <c r="F6655" s="18" t="str">
        <f>+Cursos[[#This Row],[IS]]&amp;Cursos[[#This Row],[Modelo correcto]]</f>
        <v>ROBERTO PORFIRIO LOPEZ TERRONVC40NTF</v>
      </c>
      <c r="G6655" s="18">
        <v>1</v>
      </c>
      <c r="H6655" s="18"/>
      <c r="I6655" s="18" t="str">
        <f>+IFERROR(VLOOKUP(Cursos[[#This Row],[Modelo correcto]],Modelos[[Modelo correcto]:[Aplica para certificación]],4,FALSE),"REVISAR")</f>
        <v>SÍ</v>
      </c>
    </row>
    <row r="6656" spans="1:9" x14ac:dyDescent="0.25">
      <c r="A6656" s="144" t="s">
        <v>2764</v>
      </c>
      <c r="B6656">
        <v>1</v>
      </c>
      <c r="C6656" s="63" t="s">
        <v>280</v>
      </c>
      <c r="D6656" s="10" t="str">
        <f>+IFERROR(VLOOKUP(Cursos[[#This Row],[Modelo correcto]],Modelos[[Modelo correcto]:[¿En línea?]],2,FALSE),"REVISAR")</f>
        <v>XEROX</v>
      </c>
      <c r="E6656" s="10" t="str">
        <f>+IFERROR(VLOOKUP(Cursos[[#This Row],[Modelo correcto]],Modelos[[Modelo correcto]:[¿En línea?]],3,FALSE),"REVISAR")</f>
        <v>SÍ</v>
      </c>
      <c r="F6656" s="18" t="str">
        <f>+Cursos[[#This Row],[IS]]&amp;Cursos[[#This Row],[Modelo correcto]]</f>
        <v>ROBERTO PORFIRIO LOPEZ TERRONVC60NTF</v>
      </c>
      <c r="G6656" s="18">
        <v>1</v>
      </c>
      <c r="H6656" s="18"/>
      <c r="I6656" s="18" t="str">
        <f>+IFERROR(VLOOKUP(Cursos[[#This Row],[Modelo correcto]],Modelos[[Modelo correcto]:[Aplica para certificación]],4,FALSE),"REVISAR")</f>
        <v>SÍ</v>
      </c>
    </row>
    <row r="6657" spans="1:9" x14ac:dyDescent="0.25">
      <c r="A6657" s="144" t="s">
        <v>2764</v>
      </c>
      <c r="B6657">
        <v>1</v>
      </c>
      <c r="C6657" s="63" t="s">
        <v>266</v>
      </c>
      <c r="D6657" s="10" t="str">
        <f>+IFERROR(VLOOKUP(Cursos[[#This Row],[Modelo correcto]],Modelos[[Modelo correcto]:[¿En línea?]],2,FALSE),"REVISAR")</f>
        <v>XEROX</v>
      </c>
      <c r="E6657" s="10" t="str">
        <f>+IFERROR(VLOOKUP(Cursos[[#This Row],[Modelo correcto]],Modelos[[Modelo correcto]:[¿En línea?]],3,FALSE),"REVISAR")</f>
        <v>SÍ</v>
      </c>
      <c r="F6657" s="18" t="str">
        <f>+Cursos[[#This Row],[IS]]&amp;Cursos[[#This Row],[Modelo correcto]]</f>
        <v>ROBERTO PORFIRIO LOPEZ TERRONVC70NTF</v>
      </c>
      <c r="G6657" s="18">
        <v>1</v>
      </c>
      <c r="H6657" s="18"/>
      <c r="I6657" s="18" t="str">
        <f>+IFERROR(VLOOKUP(Cursos[[#This Row],[Modelo correcto]],Modelos[[Modelo correcto]:[Aplica para certificación]],4,FALSE),"REVISAR")</f>
        <v>SÍ</v>
      </c>
    </row>
    <row r="6658" spans="1:9" x14ac:dyDescent="0.25">
      <c r="A6658" s="144" t="s">
        <v>329</v>
      </c>
      <c r="B6658">
        <v>1</v>
      </c>
      <c r="C6658" s="10" t="s">
        <v>1165</v>
      </c>
      <c r="D6658" s="18" t="str">
        <f>+IFERROR(VLOOKUP(Cursos[[#This Row],[Modelo correcto]],Modelos[[Modelo correcto]:[¿En línea?]],2,FALSE),"REVISAR")</f>
        <v>CANON</v>
      </c>
      <c r="E6658" s="18" t="str">
        <f>+IFERROR(VLOOKUP(Cursos[[#This Row],[Modelo correcto]],Modelos[[Modelo correcto]:[¿En línea?]],3,FALSE),"REVISAR")</f>
        <v>SÍ</v>
      </c>
      <c r="F6658" s="18" t="str">
        <f>+Cursos[[#This Row],[IS]]&amp;Cursos[[#This Row],[Modelo correcto]]</f>
        <v>JAIME VELEZ RODRIGUEZLBP664C</v>
      </c>
      <c r="G6658" s="18">
        <v>1</v>
      </c>
      <c r="H6658" s="19">
        <v>43922</v>
      </c>
      <c r="I6658" s="18" t="str">
        <f>+IFERROR(VLOOKUP(Cursos[[#This Row],[Modelo correcto]],Modelos[[Modelo correcto]:[Aplica para certificación]],4,FALSE),"REVISAR")</f>
        <v>NO</v>
      </c>
    </row>
    <row r="6659" spans="1:9" x14ac:dyDescent="0.25">
      <c r="A6659" s="144" t="s">
        <v>329</v>
      </c>
      <c r="B6659">
        <v>1</v>
      </c>
      <c r="C6659" s="145" t="s">
        <v>756</v>
      </c>
      <c r="D6659" s="18" t="str">
        <f>+IFERROR(VLOOKUP(Cursos[[#This Row],[Modelo correcto]],Modelos[[Modelo correcto]:[¿En línea?]],2,FALSE),"REVISAR")</f>
        <v>CANON</v>
      </c>
      <c r="E6659" s="18" t="str">
        <f>+IFERROR(VLOOKUP(Cursos[[#This Row],[Modelo correcto]],Modelos[[Modelo correcto]:[¿En línea?]],3,FALSE),"REVISAR")</f>
        <v>SÍ</v>
      </c>
      <c r="F6659" s="18" t="str">
        <f>+Cursos[[#This Row],[IS]]&amp;Cursos[[#This Row],[Modelo correcto]]</f>
        <v>JAIME VELEZ RODRIGUEZPrincipios básicos de escáner</v>
      </c>
      <c r="G6659" s="18">
        <v>1</v>
      </c>
      <c r="H6659" s="19">
        <v>43891</v>
      </c>
      <c r="I6659" s="18" t="str">
        <f>+IFERROR(VLOOKUP(Cursos[[#This Row],[Modelo correcto]],Modelos[[Modelo correcto]:[Aplica para certificación]],4,FALSE),"REVISAR")</f>
        <v>SÍ</v>
      </c>
    </row>
    <row r="6660" spans="1:9" x14ac:dyDescent="0.25">
      <c r="A6660" s="144" t="s">
        <v>329</v>
      </c>
      <c r="B6660">
        <v>1</v>
      </c>
      <c r="C6660" s="10" t="s">
        <v>1074</v>
      </c>
      <c r="D6660" s="18" t="str">
        <f>+IFERROR(VLOOKUP(Cursos[[#This Row],[Modelo correcto]],Modelos[[Modelo correcto]:[¿En línea?]],2,FALSE),"REVISAR")</f>
        <v>LEXMARK</v>
      </c>
      <c r="E6660" s="18" t="str">
        <f>+IFERROR(VLOOKUP(Cursos[[#This Row],[Modelo correcto]],Modelos[[Modelo correcto]:[¿En línea?]],3,FALSE),"REVISAR")</f>
        <v>SÍ</v>
      </c>
      <c r="F6660" s="18" t="str">
        <f>+Cursos[[#This Row],[IS]]&amp;Cursos[[#This Row],[Modelo correcto]]</f>
        <v>JAIME VELEZ RODRIGUEZScan to RightFax</v>
      </c>
      <c r="G6660" s="18">
        <v>0</v>
      </c>
      <c r="H6660" s="19">
        <v>43922</v>
      </c>
      <c r="I6660" s="18" t="str">
        <f>+IFERROR(VLOOKUP(Cursos[[#This Row],[Modelo correcto]],Modelos[[Modelo correcto]:[Aplica para certificación]],4,FALSE),"REVISAR")</f>
        <v>NO</v>
      </c>
    </row>
    <row r="6661" spans="1:9" x14ac:dyDescent="0.25">
      <c r="A6661" s="144" t="s">
        <v>329</v>
      </c>
      <c r="B6661">
        <v>1</v>
      </c>
      <c r="C6661" s="145" t="s">
        <v>806</v>
      </c>
      <c r="D6661" s="18" t="str">
        <f>+IFERROR(VLOOKUP(Cursos[[#This Row],[Modelo correcto]],Modelos[[Modelo correcto]:[¿En línea?]],2,FALSE),"REVISAR")</f>
        <v>HP</v>
      </c>
      <c r="E6661" s="18" t="str">
        <f>+IFERROR(VLOOKUP(Cursos[[#This Row],[Modelo correcto]],Modelos[[Modelo correcto]:[¿En línea?]],3,FALSE),"REVISAR")</f>
        <v>SÍ</v>
      </c>
      <c r="F6661" s="18" t="str">
        <f>+Cursos[[#This Row],[IS]]&amp;Cursos[[#This Row],[Modelo correcto]]</f>
        <v>JAIME VELEZ RODRIGUEZE82550</v>
      </c>
      <c r="G6661" s="18">
        <v>1</v>
      </c>
      <c r="H6661" s="19">
        <v>43862</v>
      </c>
      <c r="I6661" s="18" t="str">
        <f>+IFERROR(VLOOKUP(Cursos[[#This Row],[Modelo correcto]],Modelos[[Modelo correcto]:[Aplica para certificación]],4,FALSE),"REVISAR")</f>
        <v>NO</v>
      </c>
    </row>
    <row r="6662" spans="1:9" x14ac:dyDescent="0.25">
      <c r="A6662" s="144" t="s">
        <v>2764</v>
      </c>
      <c r="B6662">
        <v>1</v>
      </c>
      <c r="C6662" s="63" t="s">
        <v>264</v>
      </c>
      <c r="D6662" s="10" t="str">
        <f>+IFERROR(VLOOKUP(Cursos[[#This Row],[Modelo correcto]],Modelos[[Modelo correcto]:[¿En línea?]],2,FALSE),"REVISAR")</f>
        <v>XEROX</v>
      </c>
      <c r="E6662" s="10" t="str">
        <f>+IFERROR(VLOOKUP(Cursos[[#This Row],[Modelo correcto]],Modelos[[Modelo correcto]:[¿En línea?]],3,FALSE),"REVISAR")</f>
        <v>SÍ</v>
      </c>
      <c r="F6662" s="18" t="str">
        <f>+Cursos[[#This Row],[IS]]&amp;Cursos[[#This Row],[Modelo correcto]]</f>
        <v>ROBERTO PORFIRIO LOPEZ TERRONW3345LP</v>
      </c>
      <c r="G6662" s="18">
        <v>1</v>
      </c>
      <c r="H6662" s="18"/>
      <c r="I6662" s="18" t="str">
        <f>+IFERROR(VLOOKUP(Cursos[[#This Row],[Modelo correcto]],Modelos[[Modelo correcto]:[Aplica para certificación]],4,FALSE),"REVISAR")</f>
        <v>SÍ</v>
      </c>
    </row>
    <row r="6663" spans="1:9" x14ac:dyDescent="0.25">
      <c r="A6663" s="144" t="s">
        <v>2764</v>
      </c>
      <c r="B6663">
        <v>1</v>
      </c>
      <c r="C6663" s="63" t="s">
        <v>275</v>
      </c>
      <c r="D6663" s="10" t="str">
        <f>+IFERROR(VLOOKUP(Cursos[[#This Row],[Modelo correcto]],Modelos[[Modelo correcto]:[¿En línea?]],2,FALSE),"REVISAR")</f>
        <v>XEROX</v>
      </c>
      <c r="E6663" s="10" t="str">
        <f>+IFERROR(VLOOKUP(Cursos[[#This Row],[Modelo correcto]],Modelos[[Modelo correcto]:[¿En línea?]],3,FALSE),"REVISAR")</f>
        <v>SÍ</v>
      </c>
      <c r="F6663" s="18" t="str">
        <f>+Cursos[[#This Row],[IS]]&amp;Cursos[[#This Row],[Modelo correcto]]</f>
        <v>ROBERTO PORFIRIO LOPEZ TERRONW6515LP</v>
      </c>
      <c r="G6663" s="18">
        <v>1</v>
      </c>
      <c r="H6663" s="18"/>
      <c r="I6663" s="18" t="str">
        <f>+IFERROR(VLOOKUP(Cursos[[#This Row],[Modelo correcto]],Modelos[[Modelo correcto]:[Aplica para certificación]],4,FALSE),"REVISAR")</f>
        <v>SÍ</v>
      </c>
    </row>
    <row r="6664" spans="1:9" x14ac:dyDescent="0.25">
      <c r="A6664" s="144" t="s">
        <v>329</v>
      </c>
      <c r="B6664">
        <v>1</v>
      </c>
      <c r="C6664" s="10" t="s">
        <v>970</v>
      </c>
      <c r="D6664" s="18" t="str">
        <f>+IFERROR(VLOOKUP(Cursos[[#This Row],[Modelo correcto]],Modelos[[Modelo correcto]:[¿En línea?]],2,FALSE),"REVISAR")</f>
        <v>HP</v>
      </c>
      <c r="E6664" s="18" t="str">
        <f>+IFERROR(VLOOKUP(Cursos[[#This Row],[Modelo correcto]],Modelos[[Modelo correcto]:[¿En línea?]],3,FALSE),"REVISAR")</f>
        <v>SÍ</v>
      </c>
      <c r="F6664" s="18" t="str">
        <f>+Cursos[[#This Row],[IS]]&amp;Cursos[[#This Row],[Modelo correcto]]</f>
        <v>JAIME VELEZ RODRIGUEZHP A3 Mono Small Work Team High LaserJet</v>
      </c>
      <c r="G6664" s="18">
        <v>1</v>
      </c>
      <c r="H6664" s="19">
        <v>43862</v>
      </c>
      <c r="I6664" s="18" t="str">
        <f>+IFERROR(VLOOKUP(Cursos[[#This Row],[Modelo correcto]],Modelos[[Modelo correcto]:[Aplica para certificación]],4,FALSE),"REVISAR")</f>
        <v>SÍ</v>
      </c>
    </row>
    <row r="6665" spans="1:9" x14ac:dyDescent="0.25">
      <c r="A6665" s="144" t="s">
        <v>329</v>
      </c>
      <c r="B6665">
        <v>1</v>
      </c>
      <c r="C6665" s="64" t="s">
        <v>1168</v>
      </c>
      <c r="D6665" s="18" t="str">
        <f>+IFERROR(VLOOKUP(Cursos[[#This Row],[Modelo correcto]],Modelos[[Modelo correcto]:[¿En línea?]],2,FALSE),"REVISAR")</f>
        <v>HP</v>
      </c>
      <c r="E6665" s="18" t="str">
        <f>+IFERROR(VLOOKUP(Cursos[[#This Row],[Modelo correcto]],Modelos[[Modelo correcto]:[¿En línea?]],3,FALSE),"REVISAR")</f>
        <v>SÍ</v>
      </c>
      <c r="F6665" s="18" t="str">
        <f>+Cursos[[#This Row],[IS]]&amp;Cursos[[#This Row],[Modelo correcto]]</f>
        <v>JAIME VELEZ RODRIGUEZHP Digital Sending</v>
      </c>
      <c r="G6665" s="18">
        <v>1</v>
      </c>
      <c r="H6665" s="19">
        <v>43922</v>
      </c>
      <c r="I6665" s="18" t="str">
        <f>+IFERROR(VLOOKUP(Cursos[[#This Row],[Modelo correcto]],Modelos[[Modelo correcto]:[Aplica para certificación]],4,FALSE),"REVISAR")</f>
        <v>SÍ</v>
      </c>
    </row>
    <row r="6666" spans="1:9" x14ac:dyDescent="0.25">
      <c r="A6666" s="144" t="s">
        <v>329</v>
      </c>
      <c r="B6666">
        <v>1</v>
      </c>
      <c r="C6666" s="64" t="s">
        <v>919</v>
      </c>
      <c r="D6666" s="18" t="str">
        <f>+IFERROR(VLOOKUP(Cursos[[#This Row],[Modelo correcto]],Modelos[[Modelo correcto]:[¿En línea?]],2,FALSE),"REVISAR")</f>
        <v>HP</v>
      </c>
      <c r="E6666" s="18" t="str">
        <f>+IFERROR(VLOOKUP(Cursos[[#This Row],[Modelo correcto]],Modelos[[Modelo correcto]:[¿En línea?]],3,FALSE),"REVISAR")</f>
        <v>SÍ</v>
      </c>
      <c r="F6666" s="18" t="str">
        <f>+Cursos[[#This Row],[IS]]&amp;Cursos[[#This Row],[Modelo correcto]]</f>
        <v>JAIME VELEZ RODRIGUEZHP FutureSmart 4 Firmware WBT</v>
      </c>
      <c r="G6666" s="18">
        <v>1</v>
      </c>
      <c r="H6666" s="19">
        <v>43922</v>
      </c>
      <c r="I6666" s="18" t="str">
        <f>+IFERROR(VLOOKUP(Cursos[[#This Row],[Modelo correcto]],Modelos[[Modelo correcto]:[Aplica para certificación]],4,FALSE),"REVISAR")</f>
        <v>SÍ</v>
      </c>
    </row>
    <row r="6667" spans="1:9" x14ac:dyDescent="0.25">
      <c r="A6667" s="144" t="s">
        <v>329</v>
      </c>
      <c r="B6667">
        <v>1</v>
      </c>
      <c r="C6667" s="64" t="s">
        <v>1102</v>
      </c>
      <c r="D6667" s="18" t="str">
        <f>+IFERROR(VLOOKUP(Cursos[[#This Row],[Modelo correcto]],Modelos[[Modelo correcto]:[¿En línea?]],2,FALSE),"REVISAR")</f>
        <v>HP</v>
      </c>
      <c r="E6667" s="18" t="str">
        <f>+IFERROR(VLOOKUP(Cursos[[#This Row],[Modelo correcto]],Modelos[[Modelo correcto]:[¿En línea?]],3,FALSE),"REVISAR")</f>
        <v>SÍ</v>
      </c>
      <c r="F6667" s="18" t="str">
        <f>+Cursos[[#This Row],[IS]]&amp;Cursos[[#This Row],[Modelo correcto]]</f>
        <v>JAIME VELEZ RODRIGUEZHP V3 Universal Print Driver</v>
      </c>
      <c r="G6667" s="18">
        <v>1</v>
      </c>
      <c r="H6667" s="19">
        <v>43922</v>
      </c>
      <c r="I6667" s="18" t="str">
        <f>+IFERROR(VLOOKUP(Cursos[[#This Row],[Modelo correcto]],Modelos[[Modelo correcto]:[Aplica para certificación]],4,FALSE),"REVISAR")</f>
        <v>SÍ</v>
      </c>
    </row>
    <row r="6668" spans="1:9" x14ac:dyDescent="0.25">
      <c r="A6668" s="144" t="s">
        <v>2764</v>
      </c>
      <c r="B6668">
        <v>1</v>
      </c>
      <c r="C6668" s="63" t="s">
        <v>265</v>
      </c>
      <c r="D6668" s="18" t="str">
        <f>+IFERROR(VLOOKUP(Cursos[[#This Row],[Modelo correcto]],Modelos[[Modelo correcto]:[¿En línea?]],2,FALSE),"REVISAR")</f>
        <v>XEROX</v>
      </c>
      <c r="E6668" s="18" t="str">
        <f>+IFERROR(VLOOKUP(Cursos[[#This Row],[Modelo correcto]],Modelos[[Modelo correcto]:[¿En línea?]],3,FALSE),"REVISAR")</f>
        <v>SÍ</v>
      </c>
      <c r="F6668" s="18" t="str">
        <f>+Cursos[[#This Row],[IS]]&amp;Cursos[[#This Row],[Modelo correcto]]</f>
        <v>ROBERTO PORFIRIO LOPEZ TERRONXB21TPS</v>
      </c>
      <c r="G6668" s="18">
        <v>1</v>
      </c>
      <c r="H6668" s="18"/>
      <c r="I6668" s="18" t="str">
        <f>+IFERROR(VLOOKUP(Cursos[[#This Row],[Modelo correcto]],Modelos[[Modelo correcto]:[Aplica para certificación]],4,FALSE),"REVISAR")</f>
        <v>SÍ</v>
      </c>
    </row>
    <row r="6669" spans="1:9" x14ac:dyDescent="0.25">
      <c r="A6669" s="144" t="s">
        <v>329</v>
      </c>
      <c r="B6669">
        <v>1</v>
      </c>
      <c r="C6669" s="64" t="s">
        <v>1101</v>
      </c>
      <c r="D6669" s="18" t="str">
        <f>+IFERROR(VLOOKUP(Cursos[[#This Row],[Modelo correcto]],Modelos[[Modelo correcto]:[¿En línea?]],2,FALSE),"REVISAR")</f>
        <v>HP</v>
      </c>
      <c r="E6669" s="18" t="str">
        <f>+IFERROR(VLOOKUP(Cursos[[#This Row],[Modelo correcto]],Modelos[[Modelo correcto]:[¿En línea?]],3,FALSE),"REVISAR")</f>
        <v>SÍ</v>
      </c>
      <c r="F6669" s="18" t="str">
        <f>+Cursos[[#This Row],[IS]]&amp;Cursos[[#This Row],[Modelo correcto]]</f>
        <v>JAIME VELEZ RODRIGUEZLaserJet Fundamentals Master Course</v>
      </c>
      <c r="G6669" s="18">
        <v>1</v>
      </c>
      <c r="H6669" s="19">
        <v>43922</v>
      </c>
      <c r="I6669" s="18" t="str">
        <f>+IFERROR(VLOOKUP(Cursos[[#This Row],[Modelo correcto]],Modelos[[Modelo correcto]:[Aplica para certificación]],4,FALSE),"REVISAR")</f>
        <v>SÍ</v>
      </c>
    </row>
    <row r="6670" spans="1:9" x14ac:dyDescent="0.25">
      <c r="A6670" s="144" t="s">
        <v>329</v>
      </c>
      <c r="B6670">
        <v>1</v>
      </c>
      <c r="C6670" s="63" t="s">
        <v>1083</v>
      </c>
      <c r="D6670" s="18" t="str">
        <f>+IFERROR(VLOOKUP(Cursos[[#This Row],[Modelo correcto]],Modelos[[Modelo correcto]:[¿En línea?]],2,FALSE),"REVISAR")</f>
        <v>HP</v>
      </c>
      <c r="E6670" s="18" t="str">
        <f>+IFERROR(VLOOKUP(Cursos[[#This Row],[Modelo correcto]],Modelos[[Modelo correcto]:[¿En línea?]],3,FALSE),"REVISAR")</f>
        <v>SÍ</v>
      </c>
      <c r="F6670" s="18" t="str">
        <f>+Cursos[[#This Row],[IS]]&amp;Cursos[[#This Row],[Modelo correcto]]</f>
        <v>JAIME VELEZ RODRIGUEZM454</v>
      </c>
      <c r="G6670" s="18">
        <v>1</v>
      </c>
      <c r="H6670" s="19">
        <v>43922</v>
      </c>
      <c r="I6670" s="18" t="str">
        <f>+IFERROR(VLOOKUP(Cursos[[#This Row],[Modelo correcto]],Modelos[[Modelo correcto]:[Aplica para certificación]],4,FALSE),"REVISAR")</f>
        <v>SÍ</v>
      </c>
    </row>
    <row r="6671" spans="1:9" x14ac:dyDescent="0.25">
      <c r="A6671" s="144" t="s">
        <v>2764</v>
      </c>
      <c r="B6671">
        <v>1</v>
      </c>
      <c r="C6671" s="10" t="s">
        <v>1190</v>
      </c>
      <c r="D6671" s="18" t="str">
        <f>+IFERROR(VLOOKUP(Cursos[[#This Row],[Modelo correcto]],Modelos[[Modelo correcto]:[¿En línea?]],2,FALSE),"REVISAR")</f>
        <v>XEROX</v>
      </c>
      <c r="E6671" s="18" t="str">
        <f>+IFERROR(VLOOKUP(Cursos[[#This Row],[Modelo correcto]],Modelos[[Modelo correcto]:[¿En línea?]],3,FALSE),"REVISAR")</f>
        <v>SÍ</v>
      </c>
      <c r="F6671" s="18" t="str">
        <f>+Cursos[[#This Row],[IS]]&amp;Cursos[[#This Row],[Modelo correcto]]</f>
        <v>ROBERTO PORFIRIO LOPEZ TERRONXETS16</v>
      </c>
      <c r="G6671" s="18"/>
      <c r="H6671" s="18"/>
      <c r="I6671" s="18" t="str">
        <f>+IFERROR(VLOOKUP(Cursos[[#This Row],[Modelo correcto]],Modelos[[Modelo correcto]:[Aplica para certificación]],4,FALSE),"REVISAR")</f>
        <v>NO</v>
      </c>
    </row>
    <row r="6672" spans="1:9" x14ac:dyDescent="0.25">
      <c r="A6672" s="144" t="s">
        <v>388</v>
      </c>
      <c r="B6672">
        <v>1</v>
      </c>
      <c r="C6672" s="10" t="s">
        <v>930</v>
      </c>
      <c r="D6672" s="145" t="str">
        <f>+IFERROR(VLOOKUP(Cursos[[#This Row],[Modelo correcto]],Modelos[[Modelo correcto]:[¿En línea?]],2,FALSE),"REVISAR")</f>
        <v>RICOH</v>
      </c>
      <c r="E6672" s="145" t="str">
        <f>+IFERROR(VLOOKUP(Cursos[[#This Row],[Modelo correcto]],Modelos[[Modelo correcto]:[¿En línea?]],3,FALSE),"REVISAR")</f>
        <v>NO</v>
      </c>
      <c r="F6672" s="18" t="str">
        <f>+Cursos[[#This Row],[IS]]&amp;Cursos[[#This Row],[Modelo correcto]]</f>
        <v>FRANCISCO ERNESTO DE LA TORRE ZAMBARAAF1113</v>
      </c>
      <c r="G6672" s="18">
        <v>1</v>
      </c>
      <c r="H6672" s="18"/>
      <c r="I6672" s="18" t="str">
        <f>+IFERROR(VLOOKUP(Cursos[[#This Row],[Modelo correcto]],Modelos[[Modelo correcto]:[Aplica para certificación]],4,FALSE),"REVISAR")</f>
        <v>NO</v>
      </c>
    </row>
    <row r="6673" spans="1:9" x14ac:dyDescent="0.25">
      <c r="A6673" s="144" t="s">
        <v>329</v>
      </c>
      <c r="B6673">
        <v>1</v>
      </c>
      <c r="C6673" s="64" t="s">
        <v>1160</v>
      </c>
      <c r="D6673" s="18" t="str">
        <f>+IFERROR(VLOOKUP(Cursos[[#This Row],[Modelo correcto]],Modelos[[Modelo correcto]:[¿En línea?]],2,FALSE),"REVISAR")</f>
        <v>HP</v>
      </c>
      <c r="E6673" s="18" t="str">
        <f>+IFERROR(VLOOKUP(Cursos[[#This Row],[Modelo correcto]],Modelos[[Modelo correcto]:[¿En línea?]],3,FALSE),"REVISAR")</f>
        <v>SÍ</v>
      </c>
      <c r="F6673" s="18" t="str">
        <f>+Cursos[[#This Row],[IS]]&amp;Cursos[[#This Row],[Modelo correcto]]</f>
        <v>JAIME VELEZ RODRIGUEZM501</v>
      </c>
      <c r="G6673" s="18">
        <v>1</v>
      </c>
      <c r="H6673" s="19">
        <v>43922</v>
      </c>
      <c r="I6673" s="18" t="str">
        <f>+IFERROR(VLOOKUP(Cursos[[#This Row],[Modelo correcto]],Modelos[[Modelo correcto]:[Aplica para certificación]],4,FALSE),"REVISAR")</f>
        <v>SÍ</v>
      </c>
    </row>
    <row r="6674" spans="1:9" x14ac:dyDescent="0.25">
      <c r="A6674" s="144" t="s">
        <v>329</v>
      </c>
      <c r="B6674">
        <v>1</v>
      </c>
      <c r="C6674" s="145" t="s">
        <v>811</v>
      </c>
      <c r="D6674" s="18" t="str">
        <f>+IFERROR(VLOOKUP(Cursos[[#This Row],[Modelo correcto]],Modelos[[Modelo correcto]:[¿En línea?]],2,FALSE),"REVISAR")</f>
        <v>HP</v>
      </c>
      <c r="E6674" s="18" t="str">
        <f>+IFERROR(VLOOKUP(Cursos[[#This Row],[Modelo correcto]],Modelos[[Modelo correcto]:[¿En línea?]],3,FALSE),"REVISAR")</f>
        <v>SÍ</v>
      </c>
      <c r="F6674" s="18" t="str">
        <f>+Cursos[[#This Row],[IS]]&amp;Cursos[[#This Row],[Modelo correcto]]</f>
        <v>JAIME VELEZ RODRIGUEZM630</v>
      </c>
      <c r="G6674" s="18">
        <v>1</v>
      </c>
      <c r="H6674" s="19">
        <v>43922</v>
      </c>
      <c r="I6674" s="18" t="str">
        <f>+IFERROR(VLOOKUP(Cursos[[#This Row],[Modelo correcto]],Modelos[[Modelo correcto]:[Aplica para certificación]],4,FALSE),"REVISAR")</f>
        <v>NO</v>
      </c>
    </row>
    <row r="6675" spans="1:9" x14ac:dyDescent="0.25">
      <c r="A6675" s="144" t="s">
        <v>329</v>
      </c>
      <c r="B6675">
        <v>1</v>
      </c>
      <c r="C6675" s="10" t="s">
        <v>502</v>
      </c>
      <c r="D6675" s="18" t="str">
        <f>+IFERROR(VLOOKUP(Cursos[[#This Row],[Modelo correcto]],Modelos[[Modelo correcto]:[¿En línea?]],2,FALSE),"REVISAR")</f>
        <v>CANON</v>
      </c>
      <c r="E6675" s="18" t="str">
        <f>+IFERROR(VLOOKUP(Cursos[[#This Row],[Modelo correcto]],Modelos[[Modelo correcto]:[¿En línea?]],3,FALSE),"REVISAR")</f>
        <v>SÍ</v>
      </c>
      <c r="F6675" s="18" t="str">
        <f>+Cursos[[#This Row],[IS]]&amp;Cursos[[#This Row],[Modelo correcto]]</f>
        <v>JAIME VELEZ RODRIGUEZIRA 6500/8500</v>
      </c>
      <c r="G6675" s="18">
        <v>1</v>
      </c>
      <c r="H6675" s="19">
        <v>43952</v>
      </c>
      <c r="I6675" s="18" t="str">
        <f>+IFERROR(VLOOKUP(Cursos[[#This Row],[Modelo correcto]],Modelos[[Modelo correcto]:[Aplica para certificación]],4,FALSE),"REVISAR")</f>
        <v>NO</v>
      </c>
    </row>
    <row r="6676" spans="1:9" x14ac:dyDescent="0.25">
      <c r="A6676" s="144" t="s">
        <v>329</v>
      </c>
      <c r="B6676">
        <v>1</v>
      </c>
      <c r="C6676" s="10" t="s">
        <v>528</v>
      </c>
      <c r="D6676" s="18" t="str">
        <f>+IFERROR(VLOOKUP(Cursos[[#This Row],[Modelo correcto]],Modelos[[Modelo correcto]:[¿En línea?]],2,FALSE),"REVISAR")</f>
        <v>CANON</v>
      </c>
      <c r="E6676" s="18" t="str">
        <f>+IFERROR(VLOOKUP(Cursos[[#This Row],[Modelo correcto]],Modelos[[Modelo correcto]:[¿En línea?]],3,FALSE),"REVISAR")</f>
        <v>SÍ</v>
      </c>
      <c r="F6676" s="18" t="str">
        <f>+Cursos[[#This Row],[IS]]&amp;Cursos[[#This Row],[Modelo correcto]]</f>
        <v>JAIME VELEZ RODRIGUEZIRA4500</v>
      </c>
      <c r="G6676" s="18">
        <v>1</v>
      </c>
      <c r="H6676" s="19">
        <v>43952</v>
      </c>
      <c r="I6676" s="18" t="str">
        <f>+IFERROR(VLOOKUP(Cursos[[#This Row],[Modelo correcto]],Modelos[[Modelo correcto]:[Aplica para certificación]],4,FALSE),"REVISAR")</f>
        <v>NO</v>
      </c>
    </row>
    <row r="6677" spans="1:9" x14ac:dyDescent="0.25">
      <c r="A6677" s="144" t="s">
        <v>329</v>
      </c>
      <c r="B6677">
        <v>1</v>
      </c>
      <c r="C6677" s="10" t="s">
        <v>1239</v>
      </c>
      <c r="D6677" s="18" t="str">
        <f>+IFERROR(VLOOKUP(Cursos[[#This Row],[Modelo correcto]],Modelos[[Modelo correcto]:[¿En línea?]],2,FALSE),"REVISAR")</f>
        <v>CANON</v>
      </c>
      <c r="E6677" s="18" t="str">
        <f>+IFERROR(VLOOKUP(Cursos[[#This Row],[Modelo correcto]],Modelos[[Modelo correcto]:[¿En línea?]],3,FALSE),"REVISAR")</f>
        <v>SÍ</v>
      </c>
      <c r="F6677" s="18" t="str">
        <f>+Cursos[[#This Row],[IS]]&amp;Cursos[[#This Row],[Modelo correcto]]</f>
        <v>JAIME VELEZ RODRIGUEZIRAC3500</v>
      </c>
      <c r="G6677" s="18">
        <v>1</v>
      </c>
      <c r="H6677" s="19">
        <v>43952</v>
      </c>
      <c r="I6677" s="18" t="str">
        <f>+IFERROR(VLOOKUP(Cursos[[#This Row],[Modelo correcto]],Modelos[[Modelo correcto]:[Aplica para certificación]],4,FALSE),"REVISAR")</f>
        <v>SÍ</v>
      </c>
    </row>
    <row r="6678" spans="1:9" x14ac:dyDescent="0.25">
      <c r="A6678" s="144" t="s">
        <v>329</v>
      </c>
      <c r="B6678">
        <v>1</v>
      </c>
      <c r="C6678" s="34" t="s">
        <v>1240</v>
      </c>
      <c r="D6678" s="18" t="str">
        <f>+IFERROR(VLOOKUP(Cursos[[#This Row],[Modelo correcto]],Modelos[[Modelo correcto]:[¿En línea?]],2,FALSE),"REVISAR")</f>
        <v>CANON</v>
      </c>
      <c r="E6678" s="18" t="str">
        <f>+IFERROR(VLOOKUP(Cursos[[#This Row],[Modelo correcto]],Modelos[[Modelo correcto]:[¿En línea?]],3,FALSE),"REVISAR")</f>
        <v>SÍ</v>
      </c>
      <c r="F6678" s="18" t="str">
        <f>+Cursos[[#This Row],[IS]]&amp;Cursos[[#This Row],[Modelo correcto]]</f>
        <v>JAIME VELEZ RODRIGUEZIRAC5500</v>
      </c>
      <c r="G6678" s="18">
        <v>1</v>
      </c>
      <c r="H6678" s="19">
        <v>43952</v>
      </c>
      <c r="I6678" s="18" t="str">
        <f>+IFERROR(VLOOKUP(Cursos[[#This Row],[Modelo correcto]],Modelos[[Modelo correcto]:[Aplica para certificación]],4,FALSE),"REVISAR")</f>
        <v>SÍ</v>
      </c>
    </row>
    <row r="6679" spans="1:9" x14ac:dyDescent="0.25">
      <c r="A6679" s="144" t="s">
        <v>329</v>
      </c>
      <c r="B6679">
        <v>1</v>
      </c>
      <c r="C6679" s="10" t="s">
        <v>1279</v>
      </c>
      <c r="D6679" s="18" t="str">
        <f>+IFERROR(VLOOKUP(Cursos[[#This Row],[Modelo correcto]],Modelos[[Modelo correcto]:[¿En línea?]],2,FALSE),"REVISAR")</f>
        <v>HP</v>
      </c>
      <c r="E6679" s="18" t="str">
        <f>+IFERROR(VLOOKUP(Cursos[[#This Row],[Modelo correcto]],Modelos[[Modelo correcto]:[¿En línea?]],3,FALSE),"REVISAR")</f>
        <v>SÍ</v>
      </c>
      <c r="F6679" s="18" t="str">
        <f>+Cursos[[#This Row],[IS]]&amp;Cursos[[#This Row],[Modelo correcto]]</f>
        <v>JAIME VELEZ RODRIGUEZE7</v>
      </c>
      <c r="G6679" s="18">
        <v>0</v>
      </c>
      <c r="H6679" s="19">
        <v>43952</v>
      </c>
      <c r="I6679" s="18" t="str">
        <f>+IFERROR(VLOOKUP(Cursos[[#This Row],[Modelo correcto]],Modelos[[Modelo correcto]:[Aplica para certificación]],4,FALSE),"REVISAR")</f>
        <v>NO</v>
      </c>
    </row>
    <row r="6680" spans="1:9" x14ac:dyDescent="0.25">
      <c r="A6680" s="144" t="s">
        <v>329</v>
      </c>
      <c r="B6680">
        <v>1</v>
      </c>
      <c r="C6680" s="105" t="s">
        <v>1255</v>
      </c>
      <c r="D6680" s="18" t="str">
        <f>+IFERROR(VLOOKUP(Cursos[[#This Row],[Modelo correcto]],Modelos[[Modelo correcto]:[¿En línea?]],2,FALSE),"REVISAR")</f>
        <v>HP</v>
      </c>
      <c r="E6680" s="18" t="str">
        <f>+IFERROR(VLOOKUP(Cursos[[#This Row],[Modelo correcto]],Modelos[[Modelo correcto]:[¿En línea?]],3,FALSE),"REVISAR")</f>
        <v>SÍ</v>
      </c>
      <c r="F6680" s="18" t="str">
        <f>+Cursos[[#This Row],[IS]]&amp;Cursos[[#This Row],[Modelo correcto]]</f>
        <v>JAIME VELEZ RODRIGUEZHP Universal Print Driver</v>
      </c>
      <c r="G6680" s="18">
        <v>1</v>
      </c>
      <c r="H6680" s="19">
        <v>43952</v>
      </c>
      <c r="I6680" s="18" t="str">
        <f>+IFERROR(VLOOKUP(Cursos[[#This Row],[Modelo correcto]],Modelos[[Modelo correcto]:[Aplica para certificación]],4,FALSE),"REVISAR")</f>
        <v>SÍ</v>
      </c>
    </row>
    <row r="6681" spans="1:9" x14ac:dyDescent="0.25">
      <c r="A6681" s="144" t="s">
        <v>329</v>
      </c>
      <c r="B6681">
        <v>1</v>
      </c>
      <c r="C6681" s="10" t="s">
        <v>1049</v>
      </c>
      <c r="D6681" s="18" t="str">
        <f>+IFERROR(VLOOKUP(Cursos[[#This Row],[Modelo correcto]],Modelos[[Modelo correcto]:[¿En línea?]],2,FALSE),"REVISAR")</f>
        <v>HP</v>
      </c>
      <c r="E6681" s="18" t="str">
        <f>+IFERROR(VLOOKUP(Cursos[[#This Row],[Modelo correcto]],Modelos[[Modelo correcto]:[¿En línea?]],3,FALSE),"REVISAR")</f>
        <v>SÍ</v>
      </c>
      <c r="F6681" s="18" t="str">
        <f>+Cursos[[#This Row],[IS]]&amp;Cursos[[#This Row],[Modelo correcto]]</f>
        <v>JAIME VELEZ RODRIGUEZLASERJET 500</v>
      </c>
      <c r="G6681" s="18">
        <v>1</v>
      </c>
      <c r="H6681" s="19">
        <v>43952</v>
      </c>
      <c r="I6681" s="18" t="str">
        <f>+IFERROR(VLOOKUP(Cursos[[#This Row],[Modelo correcto]],Modelos[[Modelo correcto]:[Aplica para certificación]],4,FALSE),"REVISAR")</f>
        <v>SÍ</v>
      </c>
    </row>
    <row r="6682" spans="1:9" x14ac:dyDescent="0.25">
      <c r="A6682" s="144" t="s">
        <v>329</v>
      </c>
      <c r="B6682">
        <v>1</v>
      </c>
      <c r="C6682" s="63" t="s">
        <v>1101</v>
      </c>
      <c r="D6682" s="18" t="str">
        <f>+IFERROR(VLOOKUP(Cursos[[#This Row],[Modelo correcto]],Modelos[[Modelo correcto]:[¿En línea?]],2,FALSE),"REVISAR")</f>
        <v>HP</v>
      </c>
      <c r="E6682" s="18" t="str">
        <f>+IFERROR(VLOOKUP(Cursos[[#This Row],[Modelo correcto]],Modelos[[Modelo correcto]:[¿En línea?]],3,FALSE),"REVISAR")</f>
        <v>SÍ</v>
      </c>
      <c r="F6682" s="18" t="str">
        <f>+Cursos[[#This Row],[IS]]&amp;Cursos[[#This Row],[Modelo correcto]]</f>
        <v>JAIME VELEZ RODRIGUEZLaserJet Fundamentals Master Course</v>
      </c>
      <c r="G6682" s="18">
        <v>1</v>
      </c>
      <c r="H6682" s="19">
        <v>43952</v>
      </c>
      <c r="I6682" s="18" t="str">
        <f>+IFERROR(VLOOKUP(Cursos[[#This Row],[Modelo correcto]],Modelos[[Modelo correcto]:[Aplica para certificación]],4,FALSE),"REVISAR")</f>
        <v>SÍ</v>
      </c>
    </row>
    <row r="6683" spans="1:9" x14ac:dyDescent="0.25">
      <c r="A6683" s="144" t="s">
        <v>329</v>
      </c>
      <c r="B6683">
        <v>1</v>
      </c>
      <c r="C6683" s="10" t="s">
        <v>1048</v>
      </c>
      <c r="D6683" s="18" t="str">
        <f>+IFERROR(VLOOKUP(Cursos[[#This Row],[Modelo correcto]],Modelos[[Modelo correcto]:[¿En línea?]],2,FALSE),"REVISAR")</f>
        <v>HP</v>
      </c>
      <c r="E6683" s="18" t="str">
        <f>+IFERROR(VLOOKUP(Cursos[[#This Row],[Modelo correcto]],Modelos[[Modelo correcto]:[¿En línea?]],3,FALSE),"REVISAR")</f>
        <v>SÍ</v>
      </c>
      <c r="F6683" s="18" t="str">
        <f>+Cursos[[#This Row],[IS]]&amp;Cursos[[#This Row],[Modelo correcto]]</f>
        <v>JAIME VELEZ RODRIGUEZLaserJet Pro 400</v>
      </c>
      <c r="G6683" s="18">
        <v>1</v>
      </c>
      <c r="H6683" s="19">
        <v>43952</v>
      </c>
      <c r="I6683" s="18" t="str">
        <f>+IFERROR(VLOOKUP(Cursos[[#This Row],[Modelo correcto]],Modelos[[Modelo correcto]:[Aplica para certificación]],4,FALSE),"REVISAR")</f>
        <v>SÍ</v>
      </c>
    </row>
    <row r="6684" spans="1:9" x14ac:dyDescent="0.25">
      <c r="A6684" s="144" t="s">
        <v>329</v>
      </c>
      <c r="B6684">
        <v>1</v>
      </c>
      <c r="C6684" s="63" t="s">
        <v>1260</v>
      </c>
      <c r="D6684" s="18" t="str">
        <f>+IFERROR(VLOOKUP(Cursos[[#This Row],[Modelo correcto]],Modelos[[Modelo correcto]:[¿En línea?]],2,FALSE),"REVISAR")</f>
        <v>HP</v>
      </c>
      <c r="E6684" s="18" t="str">
        <f>+IFERROR(VLOOKUP(Cursos[[#This Row],[Modelo correcto]],Modelos[[Modelo correcto]:[¿En línea?]],3,FALSE),"REVISAR")</f>
        <v>SÍ</v>
      </c>
      <c r="F6684" s="18" t="str">
        <f>+Cursos[[#This Row],[IS]]&amp;Cursos[[#This Row],[Modelo correcto]]</f>
        <v>JAIME VELEZ RODRIGUEZM402</v>
      </c>
      <c r="G6684" s="18">
        <v>1</v>
      </c>
      <c r="H6684" s="19">
        <v>43952</v>
      </c>
      <c r="I6684" s="18" t="str">
        <f>+IFERROR(VLOOKUP(Cursos[[#This Row],[Modelo correcto]],Modelos[[Modelo correcto]:[Aplica para certificación]],4,FALSE),"REVISAR")</f>
        <v>SÍ</v>
      </c>
    </row>
    <row r="6685" spans="1:9" x14ac:dyDescent="0.25">
      <c r="A6685" s="144" t="s">
        <v>329</v>
      </c>
      <c r="B6685">
        <v>1</v>
      </c>
      <c r="C6685" s="145" t="s">
        <v>1204</v>
      </c>
      <c r="D6685" s="18" t="str">
        <f>+IFERROR(VLOOKUP(Cursos[[#This Row],[Modelo correcto]],Modelos[[Modelo correcto]:[¿En línea?]],2,FALSE),"REVISAR")</f>
        <v>HP</v>
      </c>
      <c r="E6685" s="18" t="str">
        <f>+IFERROR(VLOOKUP(Cursos[[#This Row],[Modelo correcto]],Modelos[[Modelo correcto]:[¿En línea?]],3,FALSE),"REVISAR")</f>
        <v>SÍ</v>
      </c>
      <c r="F6685" s="18" t="str">
        <f>+Cursos[[#This Row],[IS]]&amp;Cursos[[#This Row],[Modelo correcto]]</f>
        <v>JAIME VELEZ RODRIGUEZM725</v>
      </c>
      <c r="G6685" s="18">
        <v>1</v>
      </c>
      <c r="H6685" s="19">
        <v>43952</v>
      </c>
      <c r="I6685" s="18" t="str">
        <f>+IFERROR(VLOOKUP(Cursos[[#This Row],[Modelo correcto]],Modelos[[Modelo correcto]:[Aplica para certificación]],4,FALSE),"REVISAR")</f>
        <v>SÍ</v>
      </c>
    </row>
    <row r="6686" spans="1:9" x14ac:dyDescent="0.25">
      <c r="A6686" s="144" t="s">
        <v>329</v>
      </c>
      <c r="B6686">
        <v>1</v>
      </c>
      <c r="C6686" s="145" t="s">
        <v>1099</v>
      </c>
      <c r="D6686" s="18" t="str">
        <f>+IFERROR(VLOOKUP(Cursos[[#This Row],[Modelo correcto]],Modelos[[Modelo correcto]:[¿En línea?]],2,FALSE),"REVISAR")</f>
        <v>HP</v>
      </c>
      <c r="E6686" s="18" t="str">
        <f>+IFERROR(VLOOKUP(Cursos[[#This Row],[Modelo correcto]],Modelos[[Modelo correcto]:[¿En línea?]],3,FALSE),"REVISAR")</f>
        <v>SÍ</v>
      </c>
      <c r="F6686" s="18" t="str">
        <f>+Cursos[[#This Row],[IS]]&amp;Cursos[[#This Row],[Modelo correcto]]</f>
        <v>JAIME VELEZ RODRIGUEZMFP780</v>
      </c>
      <c r="G6686" s="18">
        <v>1</v>
      </c>
      <c r="H6686" s="19">
        <v>43952</v>
      </c>
      <c r="I6686" s="18" t="str">
        <f>+IFERROR(VLOOKUP(Cursos[[#This Row],[Modelo correcto]],Modelos[[Modelo correcto]:[Aplica para certificación]],4,FALSE),"REVISAR")</f>
        <v>SÍ</v>
      </c>
    </row>
    <row r="6687" spans="1:9" x14ac:dyDescent="0.25">
      <c r="A6687" s="144" t="s">
        <v>329</v>
      </c>
      <c r="B6687">
        <v>1</v>
      </c>
      <c r="C6687" s="145" t="s">
        <v>1166</v>
      </c>
      <c r="D6687" s="18" t="str">
        <f>+IFERROR(VLOOKUP(Cursos[[#This Row],[Modelo correcto]],Modelos[[Modelo correcto]:[¿En línea?]],2,FALSE),"REVISAR")</f>
        <v>HP</v>
      </c>
      <c r="E6687" s="18" t="str">
        <f>+IFERROR(VLOOKUP(Cursos[[#This Row],[Modelo correcto]],Modelos[[Modelo correcto]:[¿En línea?]],3,FALSE),"REVISAR")</f>
        <v>SÍ</v>
      </c>
      <c r="F6687" s="18" t="str">
        <f>+Cursos[[#This Row],[IS]]&amp;Cursos[[#This Row],[Modelo correcto]]</f>
        <v>JAIME VELEZ RODRIGUEZPRO 75X</v>
      </c>
      <c r="G6687" s="18">
        <v>1</v>
      </c>
      <c r="H6687" s="19">
        <v>43952</v>
      </c>
      <c r="I6687" s="18" t="str">
        <f>+IFERROR(VLOOKUP(Cursos[[#This Row],[Modelo correcto]],Modelos[[Modelo correcto]:[Aplica para certificación]],4,FALSE),"REVISAR")</f>
        <v>SÍ</v>
      </c>
    </row>
    <row r="6688" spans="1:9" x14ac:dyDescent="0.25">
      <c r="A6688" s="144" t="s">
        <v>329</v>
      </c>
      <c r="B6688">
        <v>1</v>
      </c>
      <c r="C6688" s="14" t="s">
        <v>1221</v>
      </c>
      <c r="D6688" s="18" t="str">
        <f>+IFERROR(VLOOKUP(Cursos[[#This Row],[Modelo correcto]],Modelos[[Modelo correcto]:[¿En línea?]],2,FALSE),"REVISAR")</f>
        <v>HP</v>
      </c>
      <c r="E6688" s="18" t="str">
        <f>+IFERROR(VLOOKUP(Cursos[[#This Row],[Modelo correcto]],Modelos[[Modelo correcto]:[¿En línea?]],3,FALSE),"REVISAR")</f>
        <v>SÍ</v>
      </c>
      <c r="F6688" s="18" t="str">
        <f>+Cursos[[#This Row],[IS]]&amp;Cursos[[#This Row],[Modelo correcto]]</f>
        <v>JAIME VELEZ RODRIGUEZServicing Technician ACF Training</v>
      </c>
      <c r="G6688" s="18">
        <v>1</v>
      </c>
      <c r="H6688" s="19">
        <v>43952</v>
      </c>
      <c r="I6688" s="18" t="str">
        <f>+IFERROR(VLOOKUP(Cursos[[#This Row],[Modelo correcto]],Modelos[[Modelo correcto]:[Aplica para certificación]],4,FALSE),"REVISAR")</f>
        <v>NO</v>
      </c>
    </row>
    <row r="6689" spans="1:9" x14ac:dyDescent="0.25">
      <c r="A6689" s="144" t="s">
        <v>392</v>
      </c>
      <c r="B6689">
        <v>1</v>
      </c>
      <c r="C6689" s="10" t="s">
        <v>807</v>
      </c>
      <c r="D6689" s="10" t="str">
        <f>+IFERROR(VLOOKUP(Cursos[[#This Row],[Modelo correcto]],Modelos[[Modelo correcto]:[¿En línea?]],2,FALSE),"REVISAR")</f>
        <v>HP</v>
      </c>
      <c r="E6689" s="10" t="str">
        <f>+IFERROR(VLOOKUP(Cursos[[#This Row],[Modelo correcto]],Modelos[[Modelo correcto]:[¿En línea?]],3,FALSE),"REVISAR")</f>
        <v>SÍ</v>
      </c>
      <c r="F6689" s="18" t="str">
        <f>+Cursos[[#This Row],[IS]]&amp;Cursos[[#This Row],[Modelo correcto]]</f>
        <v>JUAN SEBASTIAN ARZETE GILM452</v>
      </c>
      <c r="G6689" s="18">
        <v>1</v>
      </c>
      <c r="H6689" s="18"/>
      <c r="I6689" s="18" t="str">
        <f>+IFERROR(VLOOKUP(Cursos[[#This Row],[Modelo correcto]],Modelos[[Modelo correcto]:[Aplica para certificación]],4,FALSE),"REVISAR")</f>
        <v>NO</v>
      </c>
    </row>
    <row r="6690" spans="1:9" x14ac:dyDescent="0.25">
      <c r="A6690" s="144" t="s">
        <v>329</v>
      </c>
      <c r="B6690">
        <v>1</v>
      </c>
      <c r="C6690" s="145" t="s">
        <v>1299</v>
      </c>
      <c r="D6690" s="18" t="str">
        <f>+IFERROR(VLOOKUP(Cursos[[#This Row],[Modelo correcto]],Modelos[[Modelo correcto]:[¿En línea?]],2,FALSE),"REVISAR")</f>
        <v>HP</v>
      </c>
      <c r="E6690" s="18" t="str">
        <f>+IFERROR(VLOOKUP(Cursos[[#This Row],[Modelo correcto]],Modelos[[Modelo correcto]:[¿En línea?]],3,FALSE),"REVISAR")</f>
        <v>SÍ</v>
      </c>
      <c r="F6690" s="18" t="str">
        <f>+Cursos[[#This Row],[IS]]&amp;Cursos[[#This Row],[Modelo correcto]]</f>
        <v>JAIME VELEZ RODRIGUEZSolutions Awareness</v>
      </c>
      <c r="G6690" s="18">
        <v>1</v>
      </c>
      <c r="H6690" s="19">
        <v>43952</v>
      </c>
      <c r="I6690" s="18" t="str">
        <f>+IFERROR(VLOOKUP(Cursos[[#This Row],[Modelo correcto]],Modelos[[Modelo correcto]:[Aplica para certificación]],4,FALSE),"REVISAR")</f>
        <v>NO</v>
      </c>
    </row>
    <row r="6691" spans="1:9" x14ac:dyDescent="0.25">
      <c r="A6691" s="144" t="s">
        <v>329</v>
      </c>
      <c r="B6691">
        <v>1</v>
      </c>
      <c r="C6691" s="145" t="s">
        <v>1320</v>
      </c>
      <c r="D6691" s="18" t="str">
        <f>+IFERROR(VLOOKUP(Cursos[[#This Row],[Modelo correcto]],Modelos[[Modelo correcto]:[¿En línea?]],2,FALSE),"REVISAR")</f>
        <v>LEXMARK</v>
      </c>
      <c r="E6691" s="18" t="str">
        <f>+IFERROR(VLOOKUP(Cursos[[#This Row],[Modelo correcto]],Modelos[[Modelo correcto]:[¿En línea?]],3,FALSE),"REVISAR")</f>
        <v>SÍ</v>
      </c>
      <c r="F6691" s="18" t="str">
        <f>+Cursos[[#This Row],[IS]]&amp;Cursos[[#This Row],[Modelo correcto]]</f>
        <v>JAIME VELEZ RODRIGUEZMirrored NVRAM</v>
      </c>
      <c r="G6691" s="18">
        <v>0</v>
      </c>
      <c r="H6691" s="19">
        <v>43952</v>
      </c>
      <c r="I6691" s="18" t="str">
        <f>+IFERROR(VLOOKUP(Cursos[[#This Row],[Modelo correcto]],Modelos[[Modelo correcto]:[Aplica para certificación]],4,FALSE),"REVISAR")</f>
        <v>SÍ</v>
      </c>
    </row>
    <row r="6692" spans="1:9" x14ac:dyDescent="0.25">
      <c r="A6692" s="144" t="s">
        <v>329</v>
      </c>
      <c r="B6692">
        <v>1</v>
      </c>
      <c r="C6692" s="145" t="s">
        <v>1332</v>
      </c>
      <c r="D6692" s="18" t="str">
        <f>+IFERROR(VLOOKUP(Cursos[[#This Row],[Modelo correcto]],Modelos[[Modelo correcto]:[¿En línea?]],2,FALSE),"REVISAR")</f>
        <v>CANON</v>
      </c>
      <c r="E6692" s="18" t="str">
        <f>+IFERROR(VLOOKUP(Cursos[[#This Row],[Modelo correcto]],Modelos[[Modelo correcto]:[¿En línea?]],3,FALSE),"REVISAR")</f>
        <v>SÍ</v>
      </c>
      <c r="F6692" s="18" t="str">
        <f>+Cursos[[#This Row],[IS]]&amp;Cursos[[#This Row],[Modelo correcto]]</f>
        <v>JAIME VELEZ RODRIGUEZIRC3025</v>
      </c>
      <c r="G6692" s="18">
        <v>1</v>
      </c>
      <c r="H6692" s="19">
        <v>43952</v>
      </c>
      <c r="I6692" s="18" t="str">
        <f>+IFERROR(VLOOKUP(Cursos[[#This Row],[Modelo correcto]],Modelos[[Modelo correcto]:[Aplica para certificación]],4,FALSE),"REVISAR")</f>
        <v>NO</v>
      </c>
    </row>
    <row r="6693" spans="1:9" x14ac:dyDescent="0.25">
      <c r="A6693" s="144" t="s">
        <v>329</v>
      </c>
      <c r="B6693">
        <v>1</v>
      </c>
      <c r="C6693" s="145" t="s">
        <v>758</v>
      </c>
      <c r="D6693" s="18" t="str">
        <f>+IFERROR(VLOOKUP(Cursos[[#This Row],[Modelo correcto]],Modelos[[Modelo correcto]:[¿En línea?]],2,FALSE),"REVISAR")</f>
        <v>LEXMARK</v>
      </c>
      <c r="E6693" s="18" t="str">
        <f>+IFERROR(VLOOKUP(Cursos[[#This Row],[Modelo correcto]],Modelos[[Modelo correcto]:[¿En línea?]],3,FALSE),"REVISAR")</f>
        <v>SÍ</v>
      </c>
      <c r="F6693" s="18" t="str">
        <f>+Cursos[[#This Row],[IS]]&amp;Cursos[[#This Row],[Modelo correcto]]</f>
        <v>JAIME VELEZ RODRIGUEZBasic Connectivity Concepts</v>
      </c>
      <c r="G6693" s="18">
        <v>1</v>
      </c>
      <c r="H6693" s="19">
        <v>43952</v>
      </c>
      <c r="I6693" s="18" t="str">
        <f>+IFERROR(VLOOKUP(Cursos[[#This Row],[Modelo correcto]],Modelos[[Modelo correcto]:[Aplica para certificación]],4,FALSE),"REVISAR")</f>
        <v>NO</v>
      </c>
    </row>
    <row r="6694" spans="1:9" x14ac:dyDescent="0.25">
      <c r="A6694" s="144" t="s">
        <v>2764</v>
      </c>
      <c r="B6694">
        <v>1</v>
      </c>
      <c r="C6694" s="10" t="s">
        <v>188</v>
      </c>
      <c r="D6694" s="18" t="str">
        <f>+IFERROR(VLOOKUP(Cursos[[#This Row],[Modelo correcto]],Modelos[[Modelo correcto]:[¿En línea?]],2,FALSE),"REVISAR")</f>
        <v>XEROX</v>
      </c>
      <c r="E6694" s="18" t="str">
        <f>+IFERROR(VLOOKUP(Cursos[[#This Row],[Modelo correcto]],Modelos[[Modelo correcto]:[¿En línea?]],3,FALSE),"REVISAR")</f>
        <v>SÍ</v>
      </c>
      <c r="F6694" s="18" t="str">
        <f>+Cursos[[#This Row],[IS]]&amp;Cursos[[#This Row],[Modelo correcto]]</f>
        <v>ROBERTO PORFIRIO LOPEZ TERRONCLS264</v>
      </c>
      <c r="G6694" s="18"/>
      <c r="H6694" s="18"/>
      <c r="I6694" s="18" t="str">
        <f>+IFERROR(VLOOKUP(Cursos[[#This Row],[Modelo correcto]],Modelos[[Modelo correcto]:[Aplica para certificación]],4,FALSE),"REVISAR")</f>
        <v>NO</v>
      </c>
    </row>
    <row r="6695" spans="1:9" x14ac:dyDescent="0.25">
      <c r="A6695" s="144" t="s">
        <v>329</v>
      </c>
      <c r="B6695">
        <v>1</v>
      </c>
      <c r="C6695" s="145" t="s">
        <v>1323</v>
      </c>
      <c r="D6695" s="18" t="str">
        <f>+IFERROR(VLOOKUP(Cursos[[#This Row],[Modelo correcto]],Modelos[[Modelo correcto]:[¿En línea?]],2,FALSE),"REVISAR")</f>
        <v>LEXMARK</v>
      </c>
      <c r="E6695" s="18" t="str">
        <f>+IFERROR(VLOOKUP(Cursos[[#This Row],[Modelo correcto]],Modelos[[Modelo correcto]:[¿En línea?]],3,FALSE),"REVISAR")</f>
        <v>SÍ</v>
      </c>
      <c r="F6695" s="18" t="str">
        <f>+Cursos[[#This Row],[IS]]&amp;Cursos[[#This Row],[Modelo correcto]]</f>
        <v>JAIME VELEZ RODRIGUEZActualizaciones de firmware y código</v>
      </c>
      <c r="G6695" s="18">
        <v>1</v>
      </c>
      <c r="H6695" s="19">
        <v>43952</v>
      </c>
      <c r="I6695" s="18" t="str">
        <f>+IFERROR(VLOOKUP(Cursos[[#This Row],[Modelo correcto]],Modelos[[Modelo correcto]:[Aplica para certificación]],4,FALSE),"REVISAR")</f>
        <v>SÍ</v>
      </c>
    </row>
    <row r="6696" spans="1:9" x14ac:dyDescent="0.25">
      <c r="A6696" s="144" t="s">
        <v>329</v>
      </c>
      <c r="B6696">
        <v>1</v>
      </c>
      <c r="C6696" s="145" t="s">
        <v>1329</v>
      </c>
      <c r="D6696" s="18" t="str">
        <f>+IFERROR(VLOOKUP(Cursos[[#This Row],[Modelo correcto]],Modelos[[Modelo correcto]:[¿En línea?]],2,FALSE),"REVISAR")</f>
        <v>LEXMARK</v>
      </c>
      <c r="E6696" s="18" t="str">
        <f>+IFERROR(VLOOKUP(Cursos[[#This Row],[Modelo correcto]],Modelos[[Modelo correcto]:[¿En línea?]],3,FALSE),"REVISAR")</f>
        <v>SÍ</v>
      </c>
      <c r="F6696" s="18" t="str">
        <f>+Cursos[[#This Row],[IS]]&amp;Cursos[[#This Row],[Modelo correcto]]</f>
        <v>JAIME VELEZ RODRIGUEZData Security Notice</v>
      </c>
      <c r="G6696" s="18">
        <v>0</v>
      </c>
      <c r="H6696" s="19">
        <v>43952</v>
      </c>
      <c r="I6696" s="18" t="str">
        <f>+IFERROR(VLOOKUP(Cursos[[#This Row],[Modelo correcto]],Modelos[[Modelo correcto]:[Aplica para certificación]],4,FALSE),"REVISAR")</f>
        <v>NO</v>
      </c>
    </row>
    <row r="6697" spans="1:9" x14ac:dyDescent="0.25">
      <c r="A6697" s="144" t="s">
        <v>388</v>
      </c>
      <c r="B6697">
        <v>1</v>
      </c>
      <c r="C6697" s="145" t="s">
        <v>928</v>
      </c>
      <c r="D6697" s="145" t="str">
        <f>+IFERROR(VLOOKUP(Cursos[[#This Row],[Modelo correcto]],Modelos[[Modelo correcto]:[¿En línea?]],2,FALSE),"REVISAR")</f>
        <v>KODAK</v>
      </c>
      <c r="E6697" s="145" t="str">
        <f>+IFERROR(VLOOKUP(Cursos[[#This Row],[Modelo correcto]],Modelos[[Modelo correcto]:[¿En línea?]],3,FALSE),"REVISAR")</f>
        <v>NO</v>
      </c>
      <c r="F6697" s="18" t="str">
        <f>+Cursos[[#This Row],[IS]]&amp;Cursos[[#This Row],[Modelo correcto]]</f>
        <v>FRANCISCO ERNESTO DE LA TORRE ZAMBARAi2400</v>
      </c>
      <c r="G6697" s="18">
        <v>1</v>
      </c>
      <c r="H6697" s="18"/>
      <c r="I6697" s="18" t="str">
        <f>+IFERROR(VLOOKUP(Cursos[[#This Row],[Modelo correcto]],Modelos[[Modelo correcto]:[Aplica para certificación]],4,FALSE),"REVISAR")</f>
        <v>NO</v>
      </c>
    </row>
    <row r="6698" spans="1:9" x14ac:dyDescent="0.25">
      <c r="A6698" s="144" t="s">
        <v>388</v>
      </c>
      <c r="B6698">
        <v>0</v>
      </c>
      <c r="C6698" s="10" t="s">
        <v>927</v>
      </c>
      <c r="D6698" s="10" t="str">
        <f>+IFERROR(VLOOKUP(Cursos[[#This Row],[Modelo correcto]],Modelos[[Modelo correcto]:[¿En línea?]],2,FALSE),"REVISAR")</f>
        <v>CANON</v>
      </c>
      <c r="E6698" s="10" t="str">
        <f>+IFERROR(VLOOKUP(Cursos[[#This Row],[Modelo correcto]],Modelos[[Modelo correcto]:[¿En línea?]],3,FALSE),"REVISAR")</f>
        <v>NO</v>
      </c>
      <c r="F6698" s="18" t="str">
        <f>+Cursos[[#This Row],[IS]]&amp;Cursos[[#This Row],[Modelo correcto]]</f>
        <v>FRANCISCO ERNESTO DE LA TORRE ZAMBARAIPF650</v>
      </c>
      <c r="G6698" s="18">
        <v>1</v>
      </c>
      <c r="H6698" s="18"/>
      <c r="I6698" s="18" t="str">
        <f>+IFERROR(VLOOKUP(Cursos[[#This Row],[Modelo correcto]],Modelos[[Modelo correcto]:[Aplica para certificación]],4,FALSE),"REVISAR")</f>
        <v>NO</v>
      </c>
    </row>
    <row r="6699" spans="1:9" x14ac:dyDescent="0.25">
      <c r="A6699" s="144" t="s">
        <v>388</v>
      </c>
      <c r="B6699">
        <v>0</v>
      </c>
      <c r="C6699" s="145" t="s">
        <v>929</v>
      </c>
      <c r="D6699" s="145" t="str">
        <f>+IFERROR(VLOOKUP(Cursos[[#This Row],[Modelo correcto]],Modelos[[Modelo correcto]:[¿En línea?]],2,FALSE),"REVISAR")</f>
        <v>KYOCERA</v>
      </c>
      <c r="E6699" s="145" t="str">
        <f>+IFERROR(VLOOKUP(Cursos[[#This Row],[Modelo correcto]],Modelos[[Modelo correcto]:[¿En línea?]],3,FALSE),"REVISAR")</f>
        <v>NO</v>
      </c>
      <c r="F6699" s="18" t="str">
        <f>+Cursos[[#This Row],[IS]]&amp;Cursos[[#This Row],[Modelo correcto]]</f>
        <v>FRANCISCO ERNESTO DE LA TORRE ZAMBARAM3040</v>
      </c>
      <c r="G6699" s="18">
        <v>1</v>
      </c>
      <c r="H6699" s="18"/>
      <c r="I6699" s="18" t="str">
        <f>+IFERROR(VLOOKUP(Cursos[[#This Row],[Modelo correcto]],Modelos[[Modelo correcto]:[Aplica para certificación]],4,FALSE),"REVISAR")</f>
        <v>NO</v>
      </c>
    </row>
    <row r="6700" spans="1:9" x14ac:dyDescent="0.25">
      <c r="A6700" s="144" t="s">
        <v>388</v>
      </c>
      <c r="B6700">
        <v>1</v>
      </c>
      <c r="C6700" s="145" t="s">
        <v>926</v>
      </c>
      <c r="D6700" s="145" t="str">
        <f>+IFERROR(VLOOKUP(Cursos[[#This Row],[Modelo correcto]],Modelos[[Modelo correcto]:[¿En línea?]],2,FALSE),"REVISAR")</f>
        <v>BROTHER</v>
      </c>
      <c r="E6700" s="145" t="str">
        <f>+IFERROR(VLOOKUP(Cursos[[#This Row],[Modelo correcto]],Modelos[[Modelo correcto]:[¿En línea?]],3,FALSE),"REVISAR")</f>
        <v>NO</v>
      </c>
      <c r="F6700" s="18" t="str">
        <f>+Cursos[[#This Row],[IS]]&amp;Cursos[[#This Row],[Modelo correcto]]</f>
        <v>FRANCISCO ERNESTO DE LA TORRE ZAMBARAMFC 9970 DW</v>
      </c>
      <c r="G6700" s="18">
        <v>1</v>
      </c>
      <c r="H6700" s="18"/>
      <c r="I6700" s="18" t="str">
        <f>+IFERROR(VLOOKUP(Cursos[[#This Row],[Modelo correcto]],Modelos[[Modelo correcto]:[Aplica para certificación]],4,FALSE),"REVISAR")</f>
        <v>NO</v>
      </c>
    </row>
    <row r="6701" spans="1:9" x14ac:dyDescent="0.25">
      <c r="A6701" s="144" t="s">
        <v>388</v>
      </c>
      <c r="B6701">
        <v>1</v>
      </c>
      <c r="C6701" s="145" t="s">
        <v>907</v>
      </c>
      <c r="D6701" s="145" t="str">
        <f>+IFERROR(VLOOKUP(Cursos[[#This Row],[Modelo correcto]],Modelos[[Modelo correcto]:[¿En línea?]],2,FALSE),"REVISAR")</f>
        <v>DATACARD</v>
      </c>
      <c r="E6701" s="145" t="str">
        <f>+IFERROR(VLOOKUP(Cursos[[#This Row],[Modelo correcto]],Modelos[[Modelo correcto]:[¿En línea?]],3,FALSE),"REVISAR")</f>
        <v>NO</v>
      </c>
      <c r="F6701" s="18" t="str">
        <f>+Cursos[[#This Row],[IS]]&amp;Cursos[[#This Row],[Modelo correcto]]</f>
        <v>FRANCISCO ERNESTO DE LA TORRE ZAMBARASD360</v>
      </c>
      <c r="G6701" s="18">
        <v>1</v>
      </c>
      <c r="H6701" s="18"/>
      <c r="I6701" s="18" t="str">
        <f>+IFERROR(VLOOKUP(Cursos[[#This Row],[Modelo correcto]],Modelos[[Modelo correcto]:[Aplica para certificación]],4,FALSE),"REVISAR")</f>
        <v>NO</v>
      </c>
    </row>
    <row r="6702" spans="1:9" x14ac:dyDescent="0.25">
      <c r="A6702" s="144" t="s">
        <v>329</v>
      </c>
      <c r="B6702">
        <v>1</v>
      </c>
      <c r="C6702" s="145" t="s">
        <v>1346</v>
      </c>
      <c r="D6702" s="18" t="str">
        <f>+IFERROR(VLOOKUP(Cursos[[#This Row],[Modelo correcto]],Modelos[[Modelo correcto]:[¿En línea?]],2,FALSE),"REVISAR")</f>
        <v>LEXMARK</v>
      </c>
      <c r="E6702" s="18" t="str">
        <f>+IFERROR(VLOOKUP(Cursos[[#This Row],[Modelo correcto]],Modelos[[Modelo correcto]:[¿En línea?]],3,FALSE),"REVISAR")</f>
        <v>SÍ</v>
      </c>
      <c r="F6702" s="18" t="str">
        <f>+Cursos[[#This Row],[IS]]&amp;Cursos[[#This Row],[Modelo correcto]]</f>
        <v>JAIME VELEZ RODRIGUEZInteract Fot Lexmark</v>
      </c>
      <c r="G6702" s="18">
        <v>1</v>
      </c>
      <c r="H6702" s="19">
        <v>43952</v>
      </c>
      <c r="I6702" s="18" t="str">
        <f>+IFERROR(VLOOKUP(Cursos[[#This Row],[Modelo correcto]],Modelos[[Modelo correcto]:[Aplica para certificación]],4,FALSE),"REVISAR")</f>
        <v>NO</v>
      </c>
    </row>
    <row r="6703" spans="1:9" x14ac:dyDescent="0.25">
      <c r="A6703" s="144" t="s">
        <v>329</v>
      </c>
      <c r="B6703">
        <v>1</v>
      </c>
      <c r="C6703" s="145" t="s">
        <v>1275</v>
      </c>
      <c r="D6703" s="18" t="str">
        <f>+IFERROR(VLOOKUP(Cursos[[#This Row],[Modelo correcto]],Modelos[[Modelo correcto]:[¿En línea?]],2,FALSE),"REVISAR")</f>
        <v>LEXMARK</v>
      </c>
      <c r="E6703" s="18" t="str">
        <f>+IFERROR(VLOOKUP(Cursos[[#This Row],[Modelo correcto]],Modelos[[Modelo correcto]:[¿En línea?]],3,FALSE),"REVISAR")</f>
        <v>SÍ</v>
      </c>
      <c r="F6703" s="18" t="str">
        <f>+Cursos[[#This Row],[IS]]&amp;Cursos[[#This Row],[Modelo correcto]]</f>
        <v>JAIME VELEZ RODRIGUEZLexmark Safety Alert Symbols</v>
      </c>
      <c r="G6703" s="18">
        <v>1</v>
      </c>
      <c r="H6703" s="19">
        <v>43952</v>
      </c>
      <c r="I6703" s="18" t="str">
        <f>+IFERROR(VLOOKUP(Cursos[[#This Row],[Modelo correcto]],Modelos[[Modelo correcto]:[Aplica para certificación]],4,FALSE),"REVISAR")</f>
        <v>SÍ</v>
      </c>
    </row>
    <row r="6704" spans="1:9" x14ac:dyDescent="0.25">
      <c r="A6704" s="144" t="s">
        <v>329</v>
      </c>
      <c r="B6704">
        <v>1</v>
      </c>
      <c r="C6704" s="145" t="s">
        <v>766</v>
      </c>
      <c r="D6704" s="18" t="str">
        <f>+IFERROR(VLOOKUP(Cursos[[#This Row],[Modelo correcto]],Modelos[[Modelo correcto]:[¿En línea?]],2,FALSE),"REVISAR")</f>
        <v>LEXMARK</v>
      </c>
      <c r="E6704" s="18" t="str">
        <f>+IFERROR(VLOOKUP(Cursos[[#This Row],[Modelo correcto]],Modelos[[Modelo correcto]:[¿En línea?]],3,FALSE),"REVISAR")</f>
        <v>SÍ</v>
      </c>
      <c r="F6704" s="18" t="str">
        <f>+Cursos[[#This Row],[IS]]&amp;Cursos[[#This Row],[Modelo correcto]]</f>
        <v>JAIME VELEZ RODRIGUEZeTask User Interface</v>
      </c>
      <c r="G6704" s="18">
        <v>1</v>
      </c>
      <c r="H6704" s="19">
        <v>43952</v>
      </c>
      <c r="I6704" s="18" t="str">
        <f>+IFERROR(VLOOKUP(Cursos[[#This Row],[Modelo correcto]],Modelos[[Modelo correcto]:[Aplica para certificación]],4,FALSE),"REVISAR")</f>
        <v>SÍ</v>
      </c>
    </row>
    <row r="6705" spans="1:9" x14ac:dyDescent="0.25">
      <c r="A6705" s="144" t="s">
        <v>329</v>
      </c>
      <c r="B6705">
        <v>1</v>
      </c>
      <c r="C6705" s="63" t="s">
        <v>1379</v>
      </c>
      <c r="D6705" s="18" t="str">
        <f>+IFERROR(VLOOKUP(Cursos[[#This Row],[Modelo correcto]],Modelos[[Modelo correcto]:[¿En línea?]],2,FALSE),"REVISAR")</f>
        <v>LEXMARK</v>
      </c>
      <c r="E6705" s="18" t="str">
        <f>+IFERROR(VLOOKUP(Cursos[[#This Row],[Modelo correcto]],Modelos[[Modelo correcto]:[¿En línea?]],3,FALSE),"REVISAR")</f>
        <v>SÍ</v>
      </c>
      <c r="F6705" s="18" t="str">
        <f>+Cursos[[#This Row],[IS]]&amp;Cursos[[#This Row],[Modelo correcto]]</f>
        <v>JAIME VELEZ RODRIGUEZEncryption, Cryptography and Digital Certificates</v>
      </c>
      <c r="G6705" s="18">
        <v>1</v>
      </c>
      <c r="H6705" s="19">
        <v>43952</v>
      </c>
      <c r="I6705" s="18" t="str">
        <f>+IFERROR(VLOOKUP(Cursos[[#This Row],[Modelo correcto]],Modelos[[Modelo correcto]:[Aplica para certificación]],4,FALSE),"REVISAR")</f>
        <v>SÍ</v>
      </c>
    </row>
    <row r="6706" spans="1:9" x14ac:dyDescent="0.25">
      <c r="A6706" s="144" t="s">
        <v>388</v>
      </c>
      <c r="B6706">
        <v>0</v>
      </c>
      <c r="C6706" s="145" t="s">
        <v>891</v>
      </c>
      <c r="D6706" s="145" t="str">
        <f>+IFERROR(VLOOKUP(Cursos[[#This Row],[Modelo correcto]],Modelos[[Modelo correcto]:[¿En línea?]],2,FALSE),"REVISAR")</f>
        <v>XEROX</v>
      </c>
      <c r="E6706" s="145" t="str">
        <f>+IFERROR(VLOOKUP(Cursos[[#This Row],[Modelo correcto]],Modelos[[Modelo correcto]:[¿En línea?]],3,FALSE),"REVISAR")</f>
        <v>NO</v>
      </c>
      <c r="F6706" s="18" t="str">
        <f>+Cursos[[#This Row],[IS]]&amp;Cursos[[#This Row],[Modelo correcto]]</f>
        <v>FRANCISCO ERNESTO DE LA TORRE ZAMBARAWC5135</v>
      </c>
      <c r="G6706" s="18">
        <v>1</v>
      </c>
      <c r="H6706" s="18"/>
      <c r="I6706" s="18" t="str">
        <f>+IFERROR(VLOOKUP(Cursos[[#This Row],[Modelo correcto]],Modelos[[Modelo correcto]:[Aplica para certificación]],4,FALSE),"REVISAR")</f>
        <v>NO</v>
      </c>
    </row>
    <row r="6707" spans="1:9" x14ac:dyDescent="0.25">
      <c r="A6707" s="144" t="s">
        <v>388</v>
      </c>
      <c r="B6707">
        <v>1</v>
      </c>
      <c r="C6707" s="145" t="s">
        <v>791</v>
      </c>
      <c r="D6707" s="145" t="str">
        <f>+IFERROR(VLOOKUP(Cursos[[#This Row],[Modelo correcto]],Modelos[[Modelo correcto]:[¿En línea?]],2,FALSE),"REVISAR")</f>
        <v>XEROX</v>
      </c>
      <c r="E6707" s="145" t="str">
        <f>+IFERROR(VLOOKUP(Cursos[[#This Row],[Modelo correcto]],Modelos[[Modelo correcto]:[¿En línea?]],3,FALSE),"REVISAR")</f>
        <v>NO</v>
      </c>
      <c r="F6707" s="18" t="str">
        <f>+Cursos[[#This Row],[IS]]&amp;Cursos[[#This Row],[Modelo correcto]]</f>
        <v>FRANCISCO ERNESTO DE LA TORRE ZAMBARAWC5330</v>
      </c>
      <c r="G6707" s="18">
        <v>1</v>
      </c>
      <c r="H6707" s="18"/>
      <c r="I6707" s="18" t="str">
        <f>+IFERROR(VLOOKUP(Cursos[[#This Row],[Modelo correcto]],Modelos[[Modelo correcto]:[Aplica para certificación]],4,FALSE),"REVISAR")</f>
        <v>NO</v>
      </c>
    </row>
    <row r="6708" spans="1:9" x14ac:dyDescent="0.25">
      <c r="A6708" s="144" t="s">
        <v>388</v>
      </c>
      <c r="B6708">
        <v>0</v>
      </c>
      <c r="C6708" s="145" t="s">
        <v>792</v>
      </c>
      <c r="D6708" s="145" t="str">
        <f>+IFERROR(VLOOKUP(Cursos[[#This Row],[Modelo correcto]],Modelos[[Modelo correcto]:[¿En línea?]],2,FALSE),"REVISAR")</f>
        <v>XEROX</v>
      </c>
      <c r="E6708" s="145" t="str">
        <f>+IFERROR(VLOOKUP(Cursos[[#This Row],[Modelo correcto]],Modelos[[Modelo correcto]:[¿En línea?]],3,FALSE),"REVISAR")</f>
        <v>NO</v>
      </c>
      <c r="F6708" s="18" t="str">
        <f>+Cursos[[#This Row],[IS]]&amp;Cursos[[#This Row],[Modelo correcto]]</f>
        <v>FRANCISCO ERNESTO DE LA TORRE ZAMBARAWC5790</v>
      </c>
      <c r="G6708" s="18">
        <v>1</v>
      </c>
      <c r="H6708" s="18"/>
      <c r="I6708" s="18" t="str">
        <f>+IFERROR(VLOOKUP(Cursos[[#This Row],[Modelo correcto]],Modelos[[Modelo correcto]:[Aplica para certificación]],4,FALSE),"REVISAR")</f>
        <v>NO</v>
      </c>
    </row>
    <row r="6709" spans="1:9" x14ac:dyDescent="0.25">
      <c r="A6709" s="144" t="s">
        <v>388</v>
      </c>
      <c r="B6709">
        <v>0</v>
      </c>
      <c r="C6709" s="10" t="s">
        <v>874</v>
      </c>
      <c r="D6709" s="10" t="str">
        <f>+IFERROR(VLOOKUP(Cursos[[#This Row],[Modelo correcto]],Modelos[[Modelo correcto]:[¿En línea?]],2,FALSE),"REVISAR")</f>
        <v>XEROX</v>
      </c>
      <c r="E6709" s="10" t="str">
        <f>+IFERROR(VLOOKUP(Cursos[[#This Row],[Modelo correcto]],Modelos[[Modelo correcto]:[¿En línea?]],3,FALSE),"REVISAR")</f>
        <v>NO</v>
      </c>
      <c r="F6709" s="18" t="str">
        <f>+Cursos[[#This Row],[IS]]&amp;Cursos[[#This Row],[Modelo correcto]]</f>
        <v>FRANCISCO ERNESTO DE LA TORRE ZAMBARAWC7435</v>
      </c>
      <c r="G6709" s="18">
        <v>1</v>
      </c>
      <c r="H6709" s="18"/>
      <c r="I6709" s="18" t="str">
        <f>+IFERROR(VLOOKUP(Cursos[[#This Row],[Modelo correcto]],Modelos[[Modelo correcto]:[Aplica para certificación]],4,FALSE),"REVISAR")</f>
        <v>NO</v>
      </c>
    </row>
    <row r="6710" spans="1:9" x14ac:dyDescent="0.25">
      <c r="A6710" s="144" t="s">
        <v>388</v>
      </c>
      <c r="B6710">
        <v>0</v>
      </c>
      <c r="C6710" s="145" t="s">
        <v>983</v>
      </c>
      <c r="D6710" s="145" t="str">
        <f>+IFERROR(VLOOKUP(Cursos[[#This Row],[Modelo correcto]],Modelos[[Modelo correcto]:[¿En línea?]],2,FALSE),"REVISAR")</f>
        <v>OKI</v>
      </c>
      <c r="E6710" s="145" t="str">
        <f>+IFERROR(VLOOKUP(Cursos[[#This Row],[Modelo correcto]],Modelos[[Modelo correcto]:[¿En línea?]],3,FALSE),"REVISAR")</f>
        <v>NO</v>
      </c>
      <c r="F6710" s="18" t="str">
        <f>+Cursos[[#This Row],[IS]]&amp;Cursos[[#This Row],[Modelo correcto]]</f>
        <v>FRANCISCO ERNESTO DE LA TORRE ZAMBARAES8473</v>
      </c>
      <c r="G6710" s="18">
        <v>1</v>
      </c>
      <c r="H6710" s="18"/>
      <c r="I6710" s="18" t="str">
        <f>+IFERROR(VLOOKUP(Cursos[[#This Row],[Modelo correcto]],Modelos[[Modelo correcto]:[Aplica para certificación]],4,FALSE),"REVISAR")</f>
        <v>NO</v>
      </c>
    </row>
    <row r="6711" spans="1:9" x14ac:dyDescent="0.25">
      <c r="A6711" s="144" t="s">
        <v>329</v>
      </c>
      <c r="B6711">
        <v>1</v>
      </c>
      <c r="C6711" s="63" t="s">
        <v>1068</v>
      </c>
      <c r="D6711" s="18" t="str">
        <f>+IFERROR(VLOOKUP(Cursos[[#This Row],[Modelo correcto]],Modelos[[Modelo correcto]:[¿En línea?]],2,FALSE),"REVISAR")</f>
        <v>LEXMARK</v>
      </c>
      <c r="E6711" s="18" t="str">
        <f>+IFERROR(VLOOKUP(Cursos[[#This Row],[Modelo correcto]],Modelos[[Modelo correcto]:[¿En línea?]],3,FALSE),"REVISAR")</f>
        <v>SÍ</v>
      </c>
      <c r="F6711" s="18" t="str">
        <f>+Cursos[[#This Row],[IS]]&amp;Cursos[[#This Row],[Modelo correcto]]</f>
        <v>JAIME VELEZ RODRIGUEZIntro to Security 101</v>
      </c>
      <c r="G6711" s="18">
        <v>1</v>
      </c>
      <c r="H6711" s="19">
        <v>43952</v>
      </c>
      <c r="I6711" s="18" t="str">
        <f>+IFERROR(VLOOKUP(Cursos[[#This Row],[Modelo correcto]],Modelos[[Modelo correcto]:[Aplica para certificación]],4,FALSE),"REVISAR")</f>
        <v>NO</v>
      </c>
    </row>
    <row r="6712" spans="1:9" x14ac:dyDescent="0.25">
      <c r="A6712" s="144" t="s">
        <v>329</v>
      </c>
      <c r="B6712">
        <v>1</v>
      </c>
      <c r="C6712" s="63" t="s">
        <v>1378</v>
      </c>
      <c r="D6712" s="18" t="str">
        <f>+IFERROR(VLOOKUP(Cursos[[#This Row],[Modelo correcto]],Modelos[[Modelo correcto]:[¿En línea?]],2,FALSE),"REVISAR")</f>
        <v>LEXMARK</v>
      </c>
      <c r="E6712" s="18" t="str">
        <f>+IFERROR(VLOOKUP(Cursos[[#This Row],[Modelo correcto]],Modelos[[Modelo correcto]:[¿En línea?]],3,FALSE),"REVISAR")</f>
        <v>SÍ</v>
      </c>
      <c r="F6712" s="18" t="str">
        <f>+Cursos[[#This Row],[IS]]&amp;Cursos[[#This Row],[Modelo correcto]]</f>
        <v>JAIME VELEZ RODRIGUEZActive Directory LDAP and Kerboros</v>
      </c>
      <c r="G6712" s="18">
        <v>1</v>
      </c>
      <c r="H6712" s="19">
        <v>43952</v>
      </c>
      <c r="I6712" s="18" t="str">
        <f>+IFERROR(VLOOKUP(Cursos[[#This Row],[Modelo correcto]],Modelos[[Modelo correcto]:[Aplica para certificación]],4,FALSE),"REVISAR")</f>
        <v>SÍ</v>
      </c>
    </row>
    <row r="6713" spans="1:9" x14ac:dyDescent="0.25">
      <c r="A6713" s="144" t="s">
        <v>388</v>
      </c>
      <c r="B6713">
        <v>0</v>
      </c>
      <c r="C6713" s="145" t="s">
        <v>990</v>
      </c>
      <c r="D6713" s="18" t="str">
        <f>+IFERROR(VLOOKUP(Cursos[[#This Row],[Modelo correcto]],Modelos[[Modelo correcto]:[¿En línea?]],2,FALSE),"REVISAR")</f>
        <v>CANON</v>
      </c>
      <c r="E6713" s="18" t="str">
        <f>+IFERROR(VLOOKUP(Cursos[[#This Row],[Modelo correcto]],Modelos[[Modelo correcto]:[¿En línea?]],3,FALSE),"REVISAR")</f>
        <v>NO</v>
      </c>
      <c r="F6713" s="18" t="str">
        <f>+Cursos[[#This Row],[IS]]&amp;Cursos[[#This Row],[Modelo correcto]]</f>
        <v>FRANCISCO ERNESTO DE LA TORRE ZAMBARAIR C3025</v>
      </c>
      <c r="G6713" s="18"/>
      <c r="H6713" s="18"/>
      <c r="I6713" s="18" t="str">
        <f>+IFERROR(VLOOKUP(Cursos[[#This Row],[Modelo correcto]],Modelos[[Modelo correcto]:[Aplica para certificación]],4,FALSE),"REVISAR")</f>
        <v>SÍ</v>
      </c>
    </row>
    <row r="6714" spans="1:9" x14ac:dyDescent="0.25">
      <c r="A6714" s="144" t="s">
        <v>329</v>
      </c>
      <c r="B6714">
        <v>1</v>
      </c>
      <c r="C6714" s="63" t="s">
        <v>1382</v>
      </c>
      <c r="D6714" s="18" t="str">
        <f>+IFERROR(VLOOKUP(Cursos[[#This Row],[Modelo correcto]],Modelos[[Modelo correcto]:[¿En línea?]],2,FALSE),"REVISAR")</f>
        <v>LEXMARK</v>
      </c>
      <c r="E6714" s="18" t="str">
        <f>+IFERROR(VLOOKUP(Cursos[[#This Row],[Modelo correcto]],Modelos[[Modelo correcto]:[¿En línea?]],3,FALSE),"REVISAR")</f>
        <v>SÍ</v>
      </c>
      <c r="F6714" s="18" t="str">
        <f>+Cursos[[#This Row],[IS]]&amp;Cursos[[#This Row],[Modelo correcto]]</f>
        <v>JAIME VELEZ RODRIGUEZConfiguring LDAP and Address Book</v>
      </c>
      <c r="G6714" s="18">
        <v>1</v>
      </c>
      <c r="H6714" s="44">
        <v>43952</v>
      </c>
      <c r="I6714" s="18" t="str">
        <f>+IFERROR(VLOOKUP(Cursos[[#This Row],[Modelo correcto]],Modelos[[Modelo correcto]:[Aplica para certificación]],4,FALSE),"REVISAR")</f>
        <v>NO</v>
      </c>
    </row>
    <row r="6715" spans="1:9" x14ac:dyDescent="0.25">
      <c r="A6715" s="144" t="s">
        <v>329</v>
      </c>
      <c r="B6715">
        <v>1</v>
      </c>
      <c r="C6715" s="63" t="s">
        <v>1377</v>
      </c>
      <c r="D6715" s="18" t="str">
        <f>+IFERROR(VLOOKUP(Cursos[[#This Row],[Modelo correcto]],Modelos[[Modelo correcto]:[¿En línea?]],2,FALSE),"REVISAR")</f>
        <v>LEXMARK</v>
      </c>
      <c r="E6715" s="18" t="str">
        <f>+IFERROR(VLOOKUP(Cursos[[#This Row],[Modelo correcto]],Modelos[[Modelo correcto]:[¿En línea?]],3,FALSE),"REVISAR")</f>
        <v>SÍ</v>
      </c>
      <c r="F6715" s="18" t="str">
        <f>+Cursos[[#This Row],[IS]]&amp;Cursos[[#This Row],[Modelo correcto]]</f>
        <v>JAIME VELEZ RODRIGUEZBuilding Blocks</v>
      </c>
      <c r="G6715" s="18">
        <v>1</v>
      </c>
      <c r="H6715" s="44">
        <v>43952</v>
      </c>
      <c r="I6715" s="18" t="str">
        <f>+IFERROR(VLOOKUP(Cursos[[#This Row],[Modelo correcto]],Modelos[[Modelo correcto]:[Aplica para certificación]],4,FALSE),"REVISAR")</f>
        <v>SÍ</v>
      </c>
    </row>
    <row r="6716" spans="1:9" x14ac:dyDescent="0.25">
      <c r="A6716" s="144" t="s">
        <v>329</v>
      </c>
      <c r="B6716">
        <v>1</v>
      </c>
      <c r="C6716" s="63" t="s">
        <v>1400</v>
      </c>
      <c r="D6716" s="18" t="str">
        <f>+IFERROR(VLOOKUP(Cursos[[#This Row],[Modelo correcto]],Modelos[[Modelo correcto]:[¿En línea?]],2,FALSE),"REVISAR")</f>
        <v>LEXMARK</v>
      </c>
      <c r="E6716" s="18" t="str">
        <f>+IFERROR(VLOOKUP(Cursos[[#This Row],[Modelo correcto]],Modelos[[Modelo correcto]:[¿En línea?]],3,FALSE),"REVISAR")</f>
        <v>SÍ</v>
      </c>
      <c r="F6716" s="18" t="str">
        <f>+Cursos[[#This Row],[IS]]&amp;Cursos[[#This Row],[Modelo correcto]]</f>
        <v>JAIME VELEZ RODRIGUEZMobiletech</v>
      </c>
      <c r="G6716" s="18">
        <v>1</v>
      </c>
      <c r="H6716" s="44">
        <v>43952</v>
      </c>
      <c r="I6716" s="18" t="str">
        <f>+IFERROR(VLOOKUP(Cursos[[#This Row],[Modelo correcto]],Modelos[[Modelo correcto]:[Aplica para certificación]],4,FALSE),"REVISAR")</f>
        <v>NO</v>
      </c>
    </row>
    <row r="6717" spans="1:9" x14ac:dyDescent="0.25">
      <c r="A6717" s="144" t="s">
        <v>329</v>
      </c>
      <c r="B6717">
        <v>1</v>
      </c>
      <c r="C6717" s="63" t="s">
        <v>761</v>
      </c>
      <c r="D6717" s="18" t="str">
        <f>+IFERROR(VLOOKUP(Cursos[[#This Row],[Modelo correcto]],Modelos[[Modelo correcto]:[¿En línea?]],2,FALSE),"REVISAR")</f>
        <v>LEXMARK</v>
      </c>
      <c r="E6717" s="18" t="str">
        <f>+IFERROR(VLOOKUP(Cursos[[#This Row],[Modelo correcto]],Modelos[[Modelo correcto]:[¿En línea?]],3,FALSE),"REVISAR")</f>
        <v>SÍ</v>
      </c>
      <c r="F6717" s="18" t="str">
        <f>+Cursos[[#This Row],[IS]]&amp;Cursos[[#This Row],[Modelo correcto]]</f>
        <v>JAIME VELEZ RODRIGUEZColour Science and Theory</v>
      </c>
      <c r="G6717" s="18">
        <v>1</v>
      </c>
      <c r="H6717" s="44">
        <v>43952</v>
      </c>
      <c r="I6717" s="18" t="str">
        <f>+IFERROR(VLOOKUP(Cursos[[#This Row],[Modelo correcto]],Modelos[[Modelo correcto]:[Aplica para certificación]],4,FALSE),"REVISAR")</f>
        <v>NO</v>
      </c>
    </row>
    <row r="6718" spans="1:9" x14ac:dyDescent="0.25">
      <c r="A6718" s="144" t="s">
        <v>2782</v>
      </c>
      <c r="B6718">
        <v>0</v>
      </c>
      <c r="C6718" s="10" t="s">
        <v>990</v>
      </c>
      <c r="D6718" s="18" t="str">
        <f>+IFERROR(VLOOKUP(Cursos[[#This Row],[Modelo correcto]],Modelos[[Modelo correcto]:[¿En línea?]],2,FALSE),"REVISAR")</f>
        <v>CANON</v>
      </c>
      <c r="E6718" s="18" t="str">
        <f>+IFERROR(VLOOKUP(Cursos[[#This Row],[Modelo correcto]],Modelos[[Modelo correcto]:[¿En línea?]],3,FALSE),"REVISAR")</f>
        <v>NO</v>
      </c>
      <c r="F6718" s="18" t="str">
        <f>+Cursos[[#This Row],[IS]]&amp;Cursos[[#This Row],[Modelo correcto]]</f>
        <v>ERIC WILBERTH NOH DZIBIR C3025</v>
      </c>
      <c r="G6718" s="18"/>
      <c r="H6718" s="18"/>
      <c r="I6718" s="18" t="str">
        <f>+IFERROR(VLOOKUP(Cursos[[#This Row],[Modelo correcto]],Modelos[[Modelo correcto]:[Aplica para certificación]],4,FALSE),"REVISAR")</f>
        <v>SÍ</v>
      </c>
    </row>
    <row r="6719" spans="1:9" x14ac:dyDescent="0.25">
      <c r="A6719" s="144" t="s">
        <v>329</v>
      </c>
      <c r="B6719">
        <v>1</v>
      </c>
      <c r="C6719" s="63" t="s">
        <v>1401</v>
      </c>
      <c r="D6719" s="18" t="str">
        <f>+IFERROR(VLOOKUP(Cursos[[#This Row],[Modelo correcto]],Modelos[[Modelo correcto]:[¿En línea?]],2,FALSE),"REVISAR")</f>
        <v>LEXMARK</v>
      </c>
      <c r="E6719" s="18" t="str">
        <f>+IFERROR(VLOOKUP(Cursos[[#This Row],[Modelo correcto]],Modelos[[Modelo correcto]:[¿En línea?]],3,FALSE),"REVISAR")</f>
        <v>SÍ</v>
      </c>
      <c r="F6719" s="18" t="str">
        <f>+Cursos[[#This Row],[IS]]&amp;Cursos[[#This Row],[Modelo correcto]]</f>
        <v>JAIME VELEZ RODRIGUEZPartner Knowledgebase Support Site</v>
      </c>
      <c r="G6719" s="18">
        <v>1</v>
      </c>
      <c r="H6719" s="44">
        <v>43952</v>
      </c>
      <c r="I6719" s="18" t="str">
        <f>+IFERROR(VLOOKUP(Cursos[[#This Row],[Modelo correcto]],Modelos[[Modelo correcto]:[Aplica para certificación]],4,FALSE),"REVISAR")</f>
        <v>NO</v>
      </c>
    </row>
    <row r="6720" spans="1:9" x14ac:dyDescent="0.25">
      <c r="A6720" s="144" t="s">
        <v>329</v>
      </c>
      <c r="B6720">
        <v>1</v>
      </c>
      <c r="C6720" s="63" t="s">
        <v>765</v>
      </c>
      <c r="D6720" s="18" t="str">
        <f>+IFERROR(VLOOKUP(Cursos[[#This Row],[Modelo correcto]],Modelos[[Modelo correcto]:[¿En línea?]],2,FALSE),"REVISAR")</f>
        <v>LEXMARK</v>
      </c>
      <c r="E6720" s="18" t="str">
        <f>+IFERROR(VLOOKUP(Cursos[[#This Row],[Modelo correcto]],Modelos[[Modelo correcto]:[¿En línea?]],3,FALSE),"REVISAR")</f>
        <v>SÍ</v>
      </c>
      <c r="F6720" s="18" t="str">
        <f>+Cursos[[#This Row],[IS]]&amp;Cursos[[#This Row],[Modelo correcto]]</f>
        <v>JAIME VELEZ RODRIGUEZEmbedded Web Server</v>
      </c>
      <c r="G6720" s="18">
        <v>1</v>
      </c>
      <c r="H6720" s="19">
        <v>43952</v>
      </c>
      <c r="I6720" s="18" t="str">
        <f>+IFERROR(VLOOKUP(Cursos[[#This Row],[Modelo correcto]],Modelos[[Modelo correcto]:[Aplica para certificación]],4,FALSE),"REVISAR")</f>
        <v>NO</v>
      </c>
    </row>
    <row r="6721" spans="1:9" x14ac:dyDescent="0.25">
      <c r="A6721" s="144" t="s">
        <v>329</v>
      </c>
      <c r="B6721">
        <v>1</v>
      </c>
      <c r="C6721" s="63" t="s">
        <v>1067</v>
      </c>
      <c r="D6721" s="18" t="str">
        <f>+IFERROR(VLOOKUP(Cursos[[#This Row],[Modelo correcto]],Modelos[[Modelo correcto]:[¿En línea?]],2,FALSE),"REVISAR")</f>
        <v>LEXMARK</v>
      </c>
      <c r="E6721" s="18" t="str">
        <f>+IFERROR(VLOOKUP(Cursos[[#This Row],[Modelo correcto]],Modelos[[Modelo correcto]:[¿En línea?]],3,FALSE),"REVISAR")</f>
        <v>SÍ</v>
      </c>
      <c r="F6721" s="18" t="str">
        <f>+Cursos[[#This Row],[IS]]&amp;Cursos[[#This Row],[Modelo correcto]]</f>
        <v>JAIME VELEZ RODRIGUEZWindows Printer Drivers</v>
      </c>
      <c r="G6721" s="18">
        <v>1</v>
      </c>
      <c r="H6721" s="19">
        <v>43952</v>
      </c>
      <c r="I6721" s="18" t="str">
        <f>+IFERROR(VLOOKUP(Cursos[[#This Row],[Modelo correcto]],Modelos[[Modelo correcto]:[Aplica para certificación]],4,FALSE),"REVISAR")</f>
        <v>NO</v>
      </c>
    </row>
    <row r="6722" spans="1:9" x14ac:dyDescent="0.25">
      <c r="A6722" s="144" t="s">
        <v>329</v>
      </c>
      <c r="B6722">
        <v>1</v>
      </c>
      <c r="C6722" s="63" t="s">
        <v>1321</v>
      </c>
      <c r="D6722" s="18" t="str">
        <f>+IFERROR(VLOOKUP(Cursos[[#This Row],[Modelo correcto]],Modelos[[Modelo correcto]:[¿En línea?]],2,FALSE),"REVISAR")</f>
        <v>LEXMARK</v>
      </c>
      <c r="E6722" s="18" t="str">
        <f>+IFERROR(VLOOKUP(Cursos[[#This Row],[Modelo correcto]],Modelos[[Modelo correcto]:[¿En línea?]],3,FALSE),"REVISAR")</f>
        <v>SÍ</v>
      </c>
      <c r="F6722" s="18" t="str">
        <f>+Cursos[[#This Row],[IS]]&amp;Cursos[[#This Row],[Modelo correcto]]</f>
        <v>JAIME VELEZ RODRIGUEZSistema de transporte de papel</v>
      </c>
      <c r="G6722" s="18">
        <v>1</v>
      </c>
      <c r="H6722" s="19">
        <v>43952</v>
      </c>
      <c r="I6722" s="18" t="str">
        <f>+IFERROR(VLOOKUP(Cursos[[#This Row],[Modelo correcto]],Modelos[[Modelo correcto]:[Aplica para certificación]],4,FALSE),"REVISAR")</f>
        <v>NO</v>
      </c>
    </row>
    <row r="6723" spans="1:9" x14ac:dyDescent="0.25">
      <c r="A6723" s="144" t="s">
        <v>329</v>
      </c>
      <c r="B6723">
        <v>1</v>
      </c>
      <c r="C6723" s="145" t="s">
        <v>538</v>
      </c>
      <c r="D6723" s="18" t="str">
        <f>+IFERROR(VLOOKUP(Cursos[[#This Row],[Modelo correcto]],Modelos[[Modelo correcto]:[¿En línea?]],2,FALSE),"REVISAR")</f>
        <v>CANON</v>
      </c>
      <c r="E6723" s="18" t="str">
        <f>+IFERROR(VLOOKUP(Cursos[[#This Row],[Modelo correcto]],Modelos[[Modelo correcto]:[¿En línea?]],3,FALSE),"REVISAR")</f>
        <v>NO</v>
      </c>
      <c r="F6723" s="18" t="str">
        <f>+Cursos[[#This Row],[IS]]&amp;Cursos[[#This Row],[Modelo correcto]]</f>
        <v>JAIME VELEZ RODRIGUEZCONECTIVIDAD</v>
      </c>
      <c r="G6723" s="18">
        <v>1</v>
      </c>
      <c r="H6723" s="19">
        <v>43922</v>
      </c>
      <c r="I6723" s="18" t="str">
        <f>+IFERROR(VLOOKUP(Cursos[[#This Row],[Modelo correcto]],Modelos[[Modelo correcto]:[Aplica para certificación]],4,FALSE),"REVISAR")</f>
        <v>SÍ</v>
      </c>
    </row>
    <row r="6724" spans="1:9" x14ac:dyDescent="0.25">
      <c r="A6724" s="144" t="s">
        <v>329</v>
      </c>
      <c r="B6724">
        <v>1</v>
      </c>
      <c r="C6724" s="145" t="s">
        <v>844</v>
      </c>
      <c r="D6724" s="18" t="str">
        <f>+IFERROR(VLOOKUP(Cursos[[#This Row],[Modelo correcto]],Modelos[[Modelo correcto]:[¿En línea?]],2,FALSE),"REVISAR")</f>
        <v>CANON</v>
      </c>
      <c r="E6724" s="18" t="str">
        <f>+IFERROR(VLOOKUP(Cursos[[#This Row],[Modelo correcto]],Modelos[[Modelo correcto]:[¿En línea?]],3,FALSE),"REVISAR")</f>
        <v>NO</v>
      </c>
      <c r="F6724" s="18" t="str">
        <f>+Cursos[[#This Row],[IS]]&amp;Cursos[[#This Row],[Modelo correcto]]</f>
        <v>JAIME VELEZ RODRIGUEZUniversal Send</v>
      </c>
      <c r="G6724" s="18">
        <v>1</v>
      </c>
      <c r="H6724" s="19">
        <v>43922</v>
      </c>
      <c r="I6724" s="18" t="str">
        <f>+IFERROR(VLOOKUP(Cursos[[#This Row],[Modelo correcto]],Modelos[[Modelo correcto]:[Aplica para certificación]],4,FALSE),"REVISAR")</f>
        <v>NO</v>
      </c>
    </row>
    <row r="6725" spans="1:9" x14ac:dyDescent="0.25">
      <c r="A6725" s="144" t="s">
        <v>329</v>
      </c>
      <c r="B6725">
        <v>1</v>
      </c>
      <c r="C6725" s="63" t="s">
        <v>1403</v>
      </c>
      <c r="D6725" s="18" t="str">
        <f>+IFERROR(VLOOKUP(Cursos[[#This Row],[Modelo correcto]],Modelos[[Modelo correcto]:[¿En línea?]],2,FALSE),"REVISAR")</f>
        <v>LEXMARK</v>
      </c>
      <c r="E6725" s="18" t="str">
        <f>+IFERROR(VLOOKUP(Cursos[[#This Row],[Modelo correcto]],Modelos[[Modelo correcto]:[¿En línea?]],3,FALSE),"REVISAR")</f>
        <v>SÍ</v>
      </c>
      <c r="F6725" s="18" t="str">
        <f>+Cursos[[#This Row],[IS]]&amp;Cursos[[#This Row],[Modelo correcto]]</f>
        <v>JAIME VELEZ RODRIGUEZCS431</v>
      </c>
      <c r="G6725" s="18">
        <v>1</v>
      </c>
      <c r="H6725" s="19">
        <v>43952</v>
      </c>
      <c r="I6725" s="18" t="str">
        <f>+IFERROR(VLOOKUP(Cursos[[#This Row],[Modelo correcto]],Modelos[[Modelo correcto]:[Aplica para certificación]],4,FALSE),"REVISAR")</f>
        <v>NO</v>
      </c>
    </row>
    <row r="6726" spans="1:9" x14ac:dyDescent="0.25">
      <c r="A6726" s="144" t="s">
        <v>2776</v>
      </c>
      <c r="B6726">
        <v>1</v>
      </c>
      <c r="C6726" s="145" t="s">
        <v>796</v>
      </c>
      <c r="D6726" s="145" t="str">
        <f>+IFERROR(VLOOKUP(Cursos[[#This Row],[Modelo correcto]],Modelos[[Modelo correcto]:[¿En línea?]],2,FALSE),"REVISAR")</f>
        <v>XEROX</v>
      </c>
      <c r="E6726" s="145" t="str">
        <f>+IFERROR(VLOOKUP(Cursos[[#This Row],[Modelo correcto]],Modelos[[Modelo correcto]:[¿En línea?]],3,FALSE),"REVISAR")</f>
        <v>NO</v>
      </c>
      <c r="F6726" s="18" t="str">
        <f>+Cursos[[#This Row],[IS]]&amp;Cursos[[#This Row],[Modelo correcto]]</f>
        <v>ERASMO MIGUEL ALEJANDRO VAZQUEZWC7850</v>
      </c>
      <c r="G6726" s="18">
        <v>1</v>
      </c>
      <c r="H6726" s="18"/>
      <c r="I6726" s="18" t="str">
        <f>+IFERROR(VLOOKUP(Cursos[[#This Row],[Modelo correcto]],Modelos[[Modelo correcto]:[Aplica para certificación]],4,FALSE),"REVISAR")</f>
        <v>NO</v>
      </c>
    </row>
    <row r="6727" spans="1:9" x14ac:dyDescent="0.25">
      <c r="A6727" s="144" t="s">
        <v>2761</v>
      </c>
      <c r="B6727">
        <v>1</v>
      </c>
      <c r="C6727" s="63" t="s">
        <v>9</v>
      </c>
      <c r="D6727" s="10" t="str">
        <f>+IFERROR(VLOOKUP(Cursos[[#This Row],[Modelo correcto]],Modelos[[Modelo correcto]:[¿En línea?]],2,FALSE),"REVISAR")</f>
        <v>XEROX</v>
      </c>
      <c r="E6727" s="10" t="str">
        <f>+IFERROR(VLOOKUP(Cursos[[#This Row],[Modelo correcto]],Modelos[[Modelo correcto]:[¿En línea?]],3,FALSE),"REVISAR")</f>
        <v>SÍ</v>
      </c>
      <c r="F6727" s="18" t="str">
        <f>+Cursos[[#This Row],[IS]]&amp;Cursos[[#This Row],[Modelo correcto]]</f>
        <v>RUBEN DARIO MEDELLIN COLUNGA4265XTS</v>
      </c>
      <c r="G6727" s="18">
        <v>1</v>
      </c>
      <c r="H6727" s="19">
        <v>43739</v>
      </c>
      <c r="I6727" s="18" t="str">
        <f>+IFERROR(VLOOKUP(Cursos[[#This Row],[Modelo correcto]],Modelos[[Modelo correcto]:[Aplica para certificación]],4,FALSE),"REVISAR")</f>
        <v>NO</v>
      </c>
    </row>
    <row r="6728" spans="1:9" x14ac:dyDescent="0.25">
      <c r="A6728" s="144" t="s">
        <v>2761</v>
      </c>
      <c r="B6728">
        <v>1</v>
      </c>
      <c r="C6728" s="63" t="s">
        <v>249</v>
      </c>
      <c r="D6728" s="10" t="str">
        <f>+IFERROR(VLOOKUP(Cursos[[#This Row],[Modelo correcto]],Modelos[[Modelo correcto]:[¿En línea?]],2,FALSE),"REVISAR")</f>
        <v>XEROX</v>
      </c>
      <c r="E6728" s="10" t="str">
        <f>+IFERROR(VLOOKUP(Cursos[[#This Row],[Modelo correcto]],Modelos[[Modelo correcto]:[¿En línea?]],3,FALSE),"REVISAR")</f>
        <v>SÍ</v>
      </c>
      <c r="F6728" s="18" t="str">
        <f>+Cursos[[#This Row],[IS]]&amp;Cursos[[#This Row],[Modelo correcto]]</f>
        <v>RUBEN DARIO MEDELLIN COLUNGAAB80XTA</v>
      </c>
      <c r="G6728" s="18">
        <v>1</v>
      </c>
      <c r="H6728" s="18"/>
      <c r="I6728" s="18" t="str">
        <f>+IFERROR(VLOOKUP(Cursos[[#This Row],[Modelo correcto]],Modelos[[Modelo correcto]:[Aplica para certificación]],4,FALSE),"REVISAR")</f>
        <v>SÍ</v>
      </c>
    </row>
    <row r="6729" spans="1:9" x14ac:dyDescent="0.25">
      <c r="A6729" s="144" t="s">
        <v>2761</v>
      </c>
      <c r="B6729">
        <v>1</v>
      </c>
      <c r="C6729" s="63" t="s">
        <v>251</v>
      </c>
      <c r="D6729" s="10" t="str">
        <f>+IFERROR(VLOOKUP(Cursos[[#This Row],[Modelo correcto]],Modelos[[Modelo correcto]:[¿En línea?]],2,FALSE),"REVISAR")</f>
        <v>XEROX</v>
      </c>
      <c r="E6729" s="10" t="str">
        <f>+IFERROR(VLOOKUP(Cursos[[#This Row],[Modelo correcto]],Modelos[[Modelo correcto]:[¿En línea?]],3,FALSE),"REVISAR")</f>
        <v>SÍ</v>
      </c>
      <c r="F6729" s="18" t="str">
        <f>+Cursos[[#This Row],[IS]]&amp;Cursos[[#This Row],[Modelo correcto]]</f>
        <v>RUBEN DARIO MEDELLIN COLUNGAAC80XTA</v>
      </c>
      <c r="G6729" s="18">
        <v>1</v>
      </c>
      <c r="H6729" s="18"/>
      <c r="I6729" s="18" t="str">
        <f>+IFERROR(VLOOKUP(Cursos[[#This Row],[Modelo correcto]],Modelos[[Modelo correcto]:[Aplica para certificación]],4,FALSE),"REVISAR")</f>
        <v>SÍ</v>
      </c>
    </row>
    <row r="6730" spans="1:9" x14ac:dyDescent="0.25">
      <c r="A6730" s="144" t="s">
        <v>329</v>
      </c>
      <c r="B6730">
        <v>1</v>
      </c>
      <c r="C6730" s="63" t="s">
        <v>1420</v>
      </c>
      <c r="D6730" s="18" t="str">
        <f>+IFERROR(VLOOKUP(Cursos[[#This Row],[Modelo correcto]],Modelos[[Modelo correcto]:[¿En línea?]],2,FALSE),"REVISAR")</f>
        <v>LEXMARK</v>
      </c>
      <c r="E6730" s="18" t="str">
        <f>+IFERROR(VLOOKUP(Cursos[[#This Row],[Modelo correcto]],Modelos[[Modelo correcto]:[¿En línea?]],3,FALSE),"REVISAR")</f>
        <v>SÍ</v>
      </c>
      <c r="F6730" s="18" t="str">
        <f>+Cursos[[#This Row],[IS]]&amp;Cursos[[#This Row],[Modelo correcto]]</f>
        <v>JAIME VELEZ RODRIGUEZGeneral MFP Control Panel</v>
      </c>
      <c r="G6730" s="18">
        <v>1</v>
      </c>
      <c r="H6730" s="19">
        <v>43952</v>
      </c>
      <c r="I6730" s="18" t="str">
        <f>+IFERROR(VLOOKUP(Cursos[[#This Row],[Modelo correcto]],Modelos[[Modelo correcto]:[Aplica para certificación]],4,FALSE),"REVISAR")</f>
        <v>NO</v>
      </c>
    </row>
    <row r="6731" spans="1:9" x14ac:dyDescent="0.25">
      <c r="A6731" s="144" t="s">
        <v>2761</v>
      </c>
      <c r="B6731">
        <v>1</v>
      </c>
      <c r="C6731" s="63" t="s">
        <v>258</v>
      </c>
      <c r="D6731" s="18" t="str">
        <f>+IFERROR(VLOOKUP(Cursos[[#This Row],[Modelo correcto]],Modelos[[Modelo correcto]:[¿En línea?]],2,FALSE),"REVISAR")</f>
        <v>XEROX</v>
      </c>
      <c r="E6731" s="18" t="str">
        <f>+IFERROR(VLOOKUP(Cursos[[#This Row],[Modelo correcto]],Modelos[[Modelo correcto]:[¿En línea?]],3,FALSE),"REVISAR")</f>
        <v>SÍ</v>
      </c>
      <c r="F6731" s="18" t="str">
        <f>+Cursos[[#This Row],[IS]]&amp;Cursos[[#This Row],[Modelo correcto]]</f>
        <v>RUBEN DARIO MEDELLIN COLUNGACMYKNTF</v>
      </c>
      <c r="G6731" s="18">
        <v>1</v>
      </c>
      <c r="H6731" s="19">
        <v>43739</v>
      </c>
      <c r="I6731" s="18" t="str">
        <f>+IFERROR(VLOOKUP(Cursos[[#This Row],[Modelo correcto]],Modelos[[Modelo correcto]:[Aplica para certificación]],4,FALSE),"REVISAR")</f>
        <v>SÍ</v>
      </c>
    </row>
    <row r="6732" spans="1:9" x14ac:dyDescent="0.25">
      <c r="A6732" s="144" t="s">
        <v>329</v>
      </c>
      <c r="B6732">
        <v>1</v>
      </c>
      <c r="C6732" s="63" t="s">
        <v>1421</v>
      </c>
      <c r="D6732" s="18" t="str">
        <f>+IFERROR(VLOOKUP(Cursos[[#This Row],[Modelo correcto]],Modelos[[Modelo correcto]:[¿En línea?]],2,FALSE),"REVISAR")</f>
        <v>LEXMARK</v>
      </c>
      <c r="E6732" s="18" t="str">
        <f>+IFERROR(VLOOKUP(Cursos[[#This Row],[Modelo correcto]],Modelos[[Modelo correcto]:[¿En línea?]],3,FALSE),"REVISAR")</f>
        <v>SÍ</v>
      </c>
      <c r="F6732" s="18" t="str">
        <f>+Cursos[[#This Row],[IS]]&amp;Cursos[[#This Row],[Modelo correcto]]</f>
        <v>JAIME VELEZ RODRIGUEZMS71x</v>
      </c>
      <c r="G6732" s="18">
        <v>1</v>
      </c>
      <c r="H6732" s="19">
        <v>43952</v>
      </c>
      <c r="I6732" s="18" t="str">
        <f>+IFERROR(VLOOKUP(Cursos[[#This Row],[Modelo correcto]],Modelos[[Modelo correcto]:[Aplica para certificación]],4,FALSE),"REVISAR")</f>
        <v>NO</v>
      </c>
    </row>
    <row r="6733" spans="1:9" x14ac:dyDescent="0.25">
      <c r="A6733" s="144" t="s">
        <v>329</v>
      </c>
      <c r="B6733">
        <v>1</v>
      </c>
      <c r="C6733" s="10" t="s">
        <v>1381</v>
      </c>
      <c r="D6733" s="18" t="str">
        <f>+IFERROR(VLOOKUP(Cursos[[#This Row],[Modelo correcto]],Modelos[[Modelo correcto]:[¿En línea?]],2,FALSE),"REVISAR")</f>
        <v>EPSON</v>
      </c>
      <c r="E6733" s="18" t="str">
        <f>+IFERROR(VLOOKUP(Cursos[[#This Row],[Modelo correcto]],Modelos[[Modelo correcto]:[¿En línea?]],3,FALSE),"REVISAR")</f>
        <v>NO</v>
      </c>
      <c r="F6733" s="18" t="str">
        <f>+Cursos[[#This Row],[IS]]&amp;Cursos[[#This Row],[Modelo correcto]]</f>
        <v>JAIME VELEZ RODRIGUEZGaga 2</v>
      </c>
      <c r="G6733" s="18">
        <v>1</v>
      </c>
      <c r="H6733" s="19">
        <v>43952</v>
      </c>
      <c r="I6733" s="18" t="str">
        <f>+IFERROR(VLOOKUP(Cursos[[#This Row],[Modelo correcto]],Modelos[[Modelo correcto]:[Aplica para certificación]],4,FALSE),"REVISAR")</f>
        <v>NO</v>
      </c>
    </row>
    <row r="6734" spans="1:9" x14ac:dyDescent="0.25">
      <c r="A6734" s="144" t="s">
        <v>392</v>
      </c>
      <c r="B6734">
        <v>1</v>
      </c>
      <c r="C6734" s="10" t="s">
        <v>808</v>
      </c>
      <c r="D6734" s="10" t="str">
        <f>+IFERROR(VLOOKUP(Cursos[[#This Row],[Modelo correcto]],Modelos[[Modelo correcto]:[¿En línea?]],2,FALSE),"REVISAR")</f>
        <v>HP</v>
      </c>
      <c r="E6734" s="10" t="str">
        <f>+IFERROR(VLOOKUP(Cursos[[#This Row],[Modelo correcto]],Modelos[[Modelo correcto]:[¿En línea?]],3,FALSE),"REVISAR")</f>
        <v>SÍ</v>
      </c>
      <c r="F6734" s="18" t="str">
        <f>+Cursos[[#This Row],[IS]]&amp;Cursos[[#This Row],[Modelo correcto]]</f>
        <v>JUAN SEBASTIAN ARZETE GILM527</v>
      </c>
      <c r="G6734" s="18">
        <v>1</v>
      </c>
      <c r="H6734" s="18"/>
      <c r="I6734" s="18" t="str">
        <f>+IFERROR(VLOOKUP(Cursos[[#This Row],[Modelo correcto]],Modelos[[Modelo correcto]:[Aplica para certificación]],4,FALSE),"REVISAR")</f>
        <v>NO</v>
      </c>
    </row>
    <row r="6735" spans="1:9" x14ac:dyDescent="0.25">
      <c r="A6735" s="144" t="s">
        <v>2761</v>
      </c>
      <c r="B6735">
        <v>1</v>
      </c>
      <c r="C6735" s="63" t="s">
        <v>260</v>
      </c>
      <c r="D6735" s="18" t="str">
        <f>+IFERROR(VLOOKUP(Cursos[[#This Row],[Modelo correcto]],Modelos[[Modelo correcto]:[¿En línea?]],2,FALSE),"REVISAR")</f>
        <v>XEROX</v>
      </c>
      <c r="E6735" s="18" t="str">
        <f>+IFERROR(VLOOKUP(Cursos[[#This Row],[Modelo correcto]],Modelos[[Modelo correcto]:[¿En línea?]],3,FALSE),"REVISAR")</f>
        <v>SÍ</v>
      </c>
      <c r="F6735" s="18" t="str">
        <f>+Cursos[[#This Row],[IS]]&amp;Cursos[[#This Row],[Modelo correcto]]</f>
        <v>RUBEN DARIO MEDELLIN COLUNGAOS2082</v>
      </c>
      <c r="G6735" s="18">
        <v>1</v>
      </c>
      <c r="H6735" s="19">
        <v>43739</v>
      </c>
      <c r="I6735" s="18" t="str">
        <f>+IFERROR(VLOOKUP(Cursos[[#This Row],[Modelo correcto]],Modelos[[Modelo correcto]:[Aplica para certificación]],4,FALSE),"REVISAR")</f>
        <v>SÍ</v>
      </c>
    </row>
    <row r="6736" spans="1:9" x14ac:dyDescent="0.25">
      <c r="A6736" s="144" t="s">
        <v>2761</v>
      </c>
      <c r="B6736">
        <v>1</v>
      </c>
      <c r="C6736" s="63" t="s">
        <v>277</v>
      </c>
      <c r="D6736" s="10" t="str">
        <f>+IFERROR(VLOOKUP(Cursos[[#This Row],[Modelo correcto]],Modelos[[Modelo correcto]:[¿En línea?]],2,FALSE),"REVISAR")</f>
        <v>XEROX</v>
      </c>
      <c r="E6736" s="10" t="str">
        <f>+IFERROR(VLOOKUP(Cursos[[#This Row],[Modelo correcto]],Modelos[[Modelo correcto]:[¿En línea?]],3,FALSE),"REVISAR")</f>
        <v>SÍ</v>
      </c>
      <c r="F6736" s="18" t="str">
        <f>+Cursos[[#This Row],[IS]]&amp;Cursos[[#This Row],[Modelo correcto]]</f>
        <v>RUBEN DARIO MEDELLIN COLUNGAP3610LP</v>
      </c>
      <c r="G6736" s="18">
        <v>1</v>
      </c>
      <c r="H6736" s="19">
        <v>43739</v>
      </c>
      <c r="I6736" s="18" t="str">
        <f>+IFERROR(VLOOKUP(Cursos[[#This Row],[Modelo correcto]],Modelos[[Modelo correcto]:[Aplica para certificación]],4,FALSE),"REVISAR")</f>
        <v>NO</v>
      </c>
    </row>
    <row r="6737" spans="1:9" x14ac:dyDescent="0.25">
      <c r="A6737" s="144" t="s">
        <v>2761</v>
      </c>
      <c r="B6737">
        <v>1</v>
      </c>
      <c r="C6737" s="63" t="s">
        <v>247</v>
      </c>
      <c r="D6737" s="10" t="str">
        <f>+IFERROR(VLOOKUP(Cursos[[#This Row],[Modelo correcto]],Modelos[[Modelo correcto]:[¿En línea?]],2,FALSE),"REVISAR")</f>
        <v>XEROX</v>
      </c>
      <c r="E6737" s="10" t="str">
        <f>+IFERROR(VLOOKUP(Cursos[[#This Row],[Modelo correcto]],Modelos[[Modelo correcto]:[¿En línea?]],3,FALSE),"REVISAR")</f>
        <v>SÍ</v>
      </c>
      <c r="F6737" s="18" t="str">
        <f>+Cursos[[#This Row],[IS]]&amp;Cursos[[#This Row],[Modelo correcto]]</f>
        <v>RUBEN DARIO MEDELLIN COLUNGAP4622LP</v>
      </c>
      <c r="G6737" s="18">
        <v>1</v>
      </c>
      <c r="H6737" s="19">
        <v>43739</v>
      </c>
      <c r="I6737" s="18" t="str">
        <f>+IFERROR(VLOOKUP(Cursos[[#This Row],[Modelo correcto]],Modelos[[Modelo correcto]:[Aplica para certificación]],4,FALSE),"REVISAR")</f>
        <v>NO</v>
      </c>
    </row>
    <row r="6738" spans="1:9" x14ac:dyDescent="0.25">
      <c r="A6738" s="144" t="s">
        <v>329</v>
      </c>
      <c r="B6738">
        <v>1</v>
      </c>
      <c r="C6738" s="63" t="s">
        <v>784</v>
      </c>
      <c r="D6738" s="18" t="str">
        <f>+IFERROR(VLOOKUP(Cursos[[#This Row],[Modelo correcto]],Modelos[[Modelo correcto]:[¿En línea?]],2,FALSE),"REVISAR")</f>
        <v>LEXMARK</v>
      </c>
      <c r="E6738" s="18" t="str">
        <f>+IFERROR(VLOOKUP(Cursos[[#This Row],[Modelo correcto]],Modelos[[Modelo correcto]:[¿En línea?]],3,FALSE),"REVISAR")</f>
        <v>SÍ</v>
      </c>
      <c r="F6738" s="18" t="str">
        <f>+Cursos[[#This Row],[IS]]&amp;Cursos[[#This Row],[Modelo correcto]]</f>
        <v>JAIME VELEZ RODRIGUEZScanner Hardware</v>
      </c>
      <c r="G6738" s="18">
        <v>1</v>
      </c>
      <c r="H6738" s="19">
        <v>43952</v>
      </c>
      <c r="I6738" s="18" t="str">
        <f>+IFERROR(VLOOKUP(Cursos[[#This Row],[Modelo correcto]],Modelos[[Modelo correcto]:[Aplica para certificación]],4,FALSE),"REVISAR")</f>
        <v>NO</v>
      </c>
    </row>
    <row r="6739" spans="1:9" x14ac:dyDescent="0.25">
      <c r="A6739" s="144" t="s">
        <v>329</v>
      </c>
      <c r="B6739">
        <v>1</v>
      </c>
      <c r="C6739" s="63" t="s">
        <v>1269</v>
      </c>
      <c r="D6739" s="18" t="str">
        <f>+IFERROR(VLOOKUP(Cursos[[#This Row],[Modelo correcto]],Modelos[[Modelo correcto]:[¿En línea?]],2,FALSE),"REVISAR")</f>
        <v>LEXMARK</v>
      </c>
      <c r="E6739" s="18" t="str">
        <f>+IFERROR(VLOOKUP(Cursos[[#This Row],[Modelo correcto]],Modelos[[Modelo correcto]:[¿En línea?]],3,FALSE),"REVISAR")</f>
        <v>SÍ</v>
      </c>
      <c r="F6739" s="18" t="str">
        <f>+Cursos[[#This Row],[IS]]&amp;Cursos[[#This Row],[Modelo correcto]]</f>
        <v>JAIME VELEZ RODRIGUEZDowntime Reports Printing</v>
      </c>
      <c r="G6739" s="18">
        <v>1</v>
      </c>
      <c r="H6739" s="19">
        <v>43952</v>
      </c>
      <c r="I6739" s="18" t="str">
        <f>+IFERROR(VLOOKUP(Cursos[[#This Row],[Modelo correcto]],Modelos[[Modelo correcto]:[Aplica para certificación]],4,FALSE),"REVISAR")</f>
        <v>NO</v>
      </c>
    </row>
    <row r="6740" spans="1:9" x14ac:dyDescent="0.25">
      <c r="A6740" s="144" t="s">
        <v>2761</v>
      </c>
      <c r="B6740">
        <v>1</v>
      </c>
      <c r="C6740" s="63" t="s">
        <v>27</v>
      </c>
      <c r="D6740" s="10" t="str">
        <f>+IFERROR(VLOOKUP(Cursos[[#This Row],[Modelo correcto]],Modelos[[Modelo correcto]:[¿En línea?]],2,FALSE),"REVISAR")</f>
        <v>XEROX</v>
      </c>
      <c r="E6740" s="10" t="str">
        <f>+IFERROR(VLOOKUP(Cursos[[#This Row],[Modelo correcto]],Modelos[[Modelo correcto]:[¿En línea?]],3,FALSE),"REVISAR")</f>
        <v>SÍ</v>
      </c>
      <c r="F6740" s="18" t="str">
        <f>+Cursos[[#This Row],[IS]]&amp;Cursos[[#This Row],[Modelo correcto]]</f>
        <v>RUBEN DARIO MEDELLIN COLUNGAP6500LP</v>
      </c>
      <c r="G6740" s="18">
        <v>1</v>
      </c>
      <c r="H6740" s="18"/>
      <c r="I6740" s="18" t="str">
        <f>+IFERROR(VLOOKUP(Cursos[[#This Row],[Modelo correcto]],Modelos[[Modelo correcto]:[Aplica para certificación]],4,FALSE),"REVISAR")</f>
        <v>NO</v>
      </c>
    </row>
    <row r="6741" spans="1:9" x14ac:dyDescent="0.25">
      <c r="A6741" s="144" t="s">
        <v>2761</v>
      </c>
      <c r="B6741">
        <v>1</v>
      </c>
      <c r="C6741" s="63" t="s">
        <v>252</v>
      </c>
      <c r="D6741" s="10" t="str">
        <f>+IFERROR(VLOOKUP(Cursos[[#This Row],[Modelo correcto]],Modelos[[Modelo correcto]:[¿En línea?]],2,FALSE),"REVISAR")</f>
        <v>XEROX</v>
      </c>
      <c r="E6741" s="10" t="str">
        <f>+IFERROR(VLOOKUP(Cursos[[#This Row],[Modelo correcto]],Modelos[[Modelo correcto]:[¿En línea?]],3,FALSE),"REVISAR")</f>
        <v>SÍ</v>
      </c>
      <c r="F6741" s="18" t="str">
        <f>+Cursos[[#This Row],[IS]]&amp;Cursos[[#This Row],[Modelo correcto]]</f>
        <v>RUBEN DARIO MEDELLIN COLUNGAP6700LP</v>
      </c>
      <c r="G6741" s="18">
        <v>1</v>
      </c>
      <c r="H6741" s="18"/>
      <c r="I6741" s="18" t="str">
        <f>+IFERROR(VLOOKUP(Cursos[[#This Row],[Modelo correcto]],Modelos[[Modelo correcto]:[Aplica para certificación]],4,FALSE),"REVISAR")</f>
        <v>NO</v>
      </c>
    </row>
    <row r="6742" spans="1:9" x14ac:dyDescent="0.25">
      <c r="A6742" s="144" t="s">
        <v>2761</v>
      </c>
      <c r="B6742">
        <v>1</v>
      </c>
      <c r="C6742" s="63" t="s">
        <v>286</v>
      </c>
      <c r="D6742" s="18" t="str">
        <f>+IFERROR(VLOOKUP(Cursos[[#This Row],[Modelo correcto]],Modelos[[Modelo correcto]:[¿En línea?]],2,FALSE),"REVISAR")</f>
        <v>XEROX</v>
      </c>
      <c r="E6742" s="18" t="str">
        <f>+IFERROR(VLOOKUP(Cursos[[#This Row],[Modelo correcto]],Modelos[[Modelo correcto]:[¿En línea?]],3,FALSE),"REVISAR")</f>
        <v>SÍ</v>
      </c>
      <c r="F6742" s="18" t="str">
        <f>+Cursos[[#This Row],[IS]]&amp;Cursos[[#This Row],[Modelo correcto]]</f>
        <v>RUBEN DARIO MEDELLIN COLUNGAP7100LP</v>
      </c>
      <c r="G6742" s="18">
        <v>1</v>
      </c>
      <c r="H6742" s="18"/>
      <c r="I6742" s="18" t="str">
        <f>+IFERROR(VLOOKUP(Cursos[[#This Row],[Modelo correcto]],Modelos[[Modelo correcto]:[Aplica para certificación]],4,FALSE),"REVISAR")</f>
        <v>NO</v>
      </c>
    </row>
    <row r="6743" spans="1:9" x14ac:dyDescent="0.25">
      <c r="A6743" s="144" t="s">
        <v>2761</v>
      </c>
      <c r="B6743">
        <v>1</v>
      </c>
      <c r="C6743" s="63" t="s">
        <v>278</v>
      </c>
      <c r="D6743" s="10" t="str">
        <f>+IFERROR(VLOOKUP(Cursos[[#This Row],[Modelo correcto]],Modelos[[Modelo correcto]:[¿En línea?]],2,FALSE),"REVISAR")</f>
        <v>XEROX</v>
      </c>
      <c r="E6743" s="10" t="str">
        <f>+IFERROR(VLOOKUP(Cursos[[#This Row],[Modelo correcto]],Modelos[[Modelo correcto]:[¿En línea?]],3,FALSE),"REVISAR")</f>
        <v>SÍ</v>
      </c>
      <c r="F6743" s="18" t="str">
        <f>+Cursos[[#This Row],[IS]]&amp;Cursos[[#This Row],[Modelo correcto]]</f>
        <v>RUBEN DARIO MEDELLIN COLUNGAP8870LP</v>
      </c>
      <c r="G6743" s="18">
        <v>1</v>
      </c>
      <c r="H6743" s="18"/>
      <c r="I6743" s="18" t="str">
        <f>+IFERROR(VLOOKUP(Cursos[[#This Row],[Modelo correcto]],Modelos[[Modelo correcto]:[Aplica para certificación]],4,FALSE),"REVISAR")</f>
        <v>NO</v>
      </c>
    </row>
    <row r="6744" spans="1:9" x14ac:dyDescent="0.25">
      <c r="A6744" s="144" t="s">
        <v>329</v>
      </c>
      <c r="B6744">
        <v>1</v>
      </c>
      <c r="C6744" s="63" t="s">
        <v>946</v>
      </c>
      <c r="D6744" s="18" t="str">
        <f>+IFERROR(VLOOKUP(Cursos[[#This Row],[Modelo correcto]],Modelos[[Modelo correcto]:[¿En línea?]],2,FALSE),"REVISAR")</f>
        <v>LEXMARK</v>
      </c>
      <c r="E6744" s="18" t="str">
        <f>+IFERROR(VLOOKUP(Cursos[[#This Row],[Modelo correcto]],Modelos[[Modelo correcto]:[¿En línea?]],3,FALSE),"REVISAR")</f>
        <v>SÍ</v>
      </c>
      <c r="F6744" s="18" t="str">
        <f>+Cursos[[#This Row],[IS]]&amp;Cursos[[#This Row],[Modelo correcto]]</f>
        <v>JAIME VELEZ RODRIGUEZGeneral Laser Control Panel</v>
      </c>
      <c r="G6744" s="18">
        <v>1</v>
      </c>
      <c r="H6744" s="19">
        <v>43952</v>
      </c>
      <c r="I6744" s="18" t="str">
        <f>+IFERROR(VLOOKUP(Cursos[[#This Row],[Modelo correcto]],Modelos[[Modelo correcto]:[Aplica para certificación]],4,FALSE),"REVISAR")</f>
        <v>NO</v>
      </c>
    </row>
    <row r="6745" spans="1:9" x14ac:dyDescent="0.25">
      <c r="A6745" s="144" t="s">
        <v>329</v>
      </c>
      <c r="B6745">
        <v>1</v>
      </c>
      <c r="C6745" s="63" t="s">
        <v>945</v>
      </c>
      <c r="D6745" s="18" t="str">
        <f>+IFERROR(VLOOKUP(Cursos[[#This Row],[Modelo correcto]],Modelos[[Modelo correcto]:[¿En línea?]],2,FALSE),"REVISAR")</f>
        <v>LEXMARK</v>
      </c>
      <c r="E6745" s="18" t="str">
        <f>+IFERROR(VLOOKUP(Cursos[[#This Row],[Modelo correcto]],Modelos[[Modelo correcto]:[¿En línea?]],3,FALSE),"REVISAR")</f>
        <v>SÍ</v>
      </c>
      <c r="F6745" s="18" t="str">
        <f>+Cursos[[#This Row],[IS]]&amp;Cursos[[#This Row],[Modelo correcto]]</f>
        <v>JAIME VELEZ RODRIGUEZLexmark Fax over IP</v>
      </c>
      <c r="G6745" s="18">
        <v>1</v>
      </c>
      <c r="H6745" s="19">
        <v>43952</v>
      </c>
      <c r="I6745" s="18" t="str">
        <f>+IFERROR(VLOOKUP(Cursos[[#This Row],[Modelo correcto]],Modelos[[Modelo correcto]:[Aplica para certificación]],4,FALSE),"REVISAR")</f>
        <v>NO</v>
      </c>
    </row>
    <row r="6746" spans="1:9" x14ac:dyDescent="0.25">
      <c r="A6746" s="144" t="s">
        <v>329</v>
      </c>
      <c r="B6746">
        <v>1</v>
      </c>
      <c r="C6746" s="63" t="s">
        <v>1070</v>
      </c>
      <c r="D6746" s="18" t="str">
        <f>+IFERROR(VLOOKUP(Cursos[[#This Row],[Modelo correcto]],Modelos[[Modelo correcto]:[¿En línea?]],2,FALSE),"REVISAR")</f>
        <v>LEXMARK</v>
      </c>
      <c r="E6746" s="18" t="str">
        <f>+IFERROR(VLOOKUP(Cursos[[#This Row],[Modelo correcto]],Modelos[[Modelo correcto]:[¿En línea?]],3,FALSE),"REVISAR")</f>
        <v>SÍ</v>
      </c>
      <c r="F6746" s="18" t="str">
        <f>+Cursos[[#This Row],[IS]]&amp;Cursos[[#This Row],[Modelo correcto]]</f>
        <v>JAIME VELEZ RODRIGUEZGoogle Cloud Print</v>
      </c>
      <c r="G6746" s="18">
        <v>1</v>
      </c>
      <c r="H6746" s="19">
        <v>43952</v>
      </c>
      <c r="I6746" s="18" t="str">
        <f>+IFERROR(VLOOKUP(Cursos[[#This Row],[Modelo correcto]],Modelos[[Modelo correcto]:[Aplica para certificación]],4,FALSE),"REVISAR")</f>
        <v>NO</v>
      </c>
    </row>
    <row r="6747" spans="1:9" x14ac:dyDescent="0.25">
      <c r="A6747" s="144" t="s">
        <v>2775</v>
      </c>
      <c r="B6747">
        <v>1</v>
      </c>
      <c r="C6747" s="145" t="s">
        <v>268</v>
      </c>
      <c r="D6747" s="10" t="str">
        <f>+IFERROR(VLOOKUP(Cursos[[#This Row],[Modelo correcto]],Modelos[[Modelo correcto]:[¿En línea?]],2,FALSE),"REVISAR")</f>
        <v>XEROX</v>
      </c>
      <c r="E6747" s="10" t="str">
        <f>+IFERROR(VLOOKUP(Cursos[[#This Row],[Modelo correcto]],Modelos[[Modelo correcto]:[¿En línea?]],3,FALSE),"REVISAR")</f>
        <v>SÍ</v>
      </c>
      <c r="F6747" s="18" t="str">
        <f>+Cursos[[#This Row],[IS]]&amp;Cursos[[#This Row],[Modelo correcto]]</f>
        <v>MIGUEL ISAIAS GONZALEZ RASGADOSAF231</v>
      </c>
      <c r="G6747" s="18">
        <v>1</v>
      </c>
      <c r="H6747" s="18"/>
      <c r="I6747" s="18" t="str">
        <f>+IFERROR(VLOOKUP(Cursos[[#This Row],[Modelo correcto]],Modelos[[Modelo correcto]:[Aplica para certificación]],4,FALSE),"REVISAR")</f>
        <v>SÍ</v>
      </c>
    </row>
    <row r="6748" spans="1:9" x14ac:dyDescent="0.25">
      <c r="A6748" s="144" t="s">
        <v>329</v>
      </c>
      <c r="B6748">
        <v>1</v>
      </c>
      <c r="C6748" s="63" t="s">
        <v>1344</v>
      </c>
      <c r="D6748" s="18" t="str">
        <f>+IFERROR(VLOOKUP(Cursos[[#This Row],[Modelo correcto]],Modelos[[Modelo correcto]:[¿En línea?]],2,FALSE),"REVISAR")</f>
        <v>LEXMARK</v>
      </c>
      <c r="E6748" s="18" t="str">
        <f>+IFERROR(VLOOKUP(Cursos[[#This Row],[Modelo correcto]],Modelos[[Modelo correcto]:[¿En línea?]],3,FALSE),"REVISAR")</f>
        <v>SÍ</v>
      </c>
      <c r="F6748" s="18" t="str">
        <f>+Cursos[[#This Row],[IS]]&amp;Cursos[[#This Row],[Modelo correcto]]</f>
        <v>JAIME VELEZ RODRIGUEZFlexNet Operations On-Demand</v>
      </c>
      <c r="G6748" s="18">
        <v>1</v>
      </c>
      <c r="H6748" s="19">
        <v>43952</v>
      </c>
      <c r="I6748" s="18" t="str">
        <f>+IFERROR(VLOOKUP(Cursos[[#This Row],[Modelo correcto]],Modelos[[Modelo correcto]:[Aplica para certificación]],4,FALSE),"REVISAR")</f>
        <v>NO</v>
      </c>
    </row>
    <row r="6749" spans="1:9" x14ac:dyDescent="0.25">
      <c r="A6749" s="144" t="s">
        <v>329</v>
      </c>
      <c r="B6749">
        <v>1</v>
      </c>
      <c r="C6749" s="63" t="s">
        <v>800</v>
      </c>
      <c r="D6749" s="18" t="str">
        <f>+IFERROR(VLOOKUP(Cursos[[#This Row],[Modelo correcto]],Modelos[[Modelo correcto]:[¿En línea?]],2,FALSE),"REVISAR")</f>
        <v>LEXMARK</v>
      </c>
      <c r="E6749" s="18" t="str">
        <f>+IFERROR(VLOOKUP(Cursos[[#This Row],[Modelo correcto]],Modelos[[Modelo correcto]:[¿En línea?]],3,FALSE),"REVISAR")</f>
        <v>SÍ</v>
      </c>
      <c r="F6749" s="18" t="str">
        <f>+Cursos[[#This Row],[IS]]&amp;Cursos[[#This Row],[Modelo correcto]]</f>
        <v>JAIME VELEZ RODRIGUEZVirtual Solution Center</v>
      </c>
      <c r="G6749" s="18">
        <v>1</v>
      </c>
      <c r="H6749" s="19">
        <v>43952</v>
      </c>
      <c r="I6749" s="18" t="str">
        <f>+IFERROR(VLOOKUP(Cursos[[#This Row],[Modelo correcto]],Modelos[[Modelo correcto]:[Aplica para certificación]],4,FALSE),"REVISAR")</f>
        <v>NO</v>
      </c>
    </row>
    <row r="6750" spans="1:9" x14ac:dyDescent="0.25">
      <c r="A6750" s="144" t="s">
        <v>329</v>
      </c>
      <c r="B6750">
        <v>1</v>
      </c>
      <c r="C6750" s="63" t="s">
        <v>1453</v>
      </c>
      <c r="D6750" s="18" t="str">
        <f>+IFERROR(VLOOKUP(Cursos[[#This Row],[Modelo correcto]],Modelos[[Modelo correcto]:[¿En línea?]],2,FALSE),"REVISAR")</f>
        <v>LEXMARK</v>
      </c>
      <c r="E6750" s="18" t="str">
        <f>+IFERROR(VLOOKUP(Cursos[[#This Row],[Modelo correcto]],Modelos[[Modelo correcto]:[¿En línea?]],3,FALSE),"REVISAR")</f>
        <v>SÍ</v>
      </c>
      <c r="F6750" s="18" t="str">
        <f>+Cursos[[#This Row],[IS]]&amp;Cursos[[#This Row],[Modelo correcto]]</f>
        <v>JAIME VELEZ RODRIGUEZAccuRead OCR Services</v>
      </c>
      <c r="G6750" s="18">
        <v>1</v>
      </c>
      <c r="H6750" s="19">
        <v>43952</v>
      </c>
      <c r="I6750" s="18" t="str">
        <f>+IFERROR(VLOOKUP(Cursos[[#This Row],[Modelo correcto]],Modelos[[Modelo correcto]:[Aplica para certificación]],4,FALSE),"REVISAR")</f>
        <v>NO</v>
      </c>
    </row>
    <row r="6751" spans="1:9" x14ac:dyDescent="0.25">
      <c r="A6751" s="144" t="s">
        <v>2761</v>
      </c>
      <c r="B6751">
        <v>1</v>
      </c>
      <c r="C6751" s="63" t="s">
        <v>256</v>
      </c>
      <c r="D6751" s="10" t="str">
        <f>+IFERROR(VLOOKUP(Cursos[[#This Row],[Modelo correcto]],Modelos[[Modelo correcto]:[¿En línea?]],2,FALSE),"REVISAR")</f>
        <v>XEROX</v>
      </c>
      <c r="E6751" s="10" t="str">
        <f>+IFERROR(VLOOKUP(Cursos[[#This Row],[Modelo correcto]],Modelos[[Modelo correcto]:[¿En línea?]],3,FALSE),"REVISAR")</f>
        <v>SÍ</v>
      </c>
      <c r="F6751" s="18" t="str">
        <f>+Cursos[[#This Row],[IS]]&amp;Cursos[[#This Row],[Modelo correcto]]</f>
        <v>RUBEN DARIO MEDELLIN COLUNGAVB40NTF</v>
      </c>
      <c r="G6751" s="18">
        <v>1</v>
      </c>
      <c r="H6751" s="18"/>
      <c r="I6751" s="18" t="str">
        <f>+IFERROR(VLOOKUP(Cursos[[#This Row],[Modelo correcto]],Modelos[[Modelo correcto]:[Aplica para certificación]],4,FALSE),"REVISAR")</f>
        <v>SÍ</v>
      </c>
    </row>
    <row r="6752" spans="1:9" x14ac:dyDescent="0.25">
      <c r="A6752" s="144" t="s">
        <v>2761</v>
      </c>
      <c r="B6752">
        <v>1</v>
      </c>
      <c r="C6752" s="63" t="s">
        <v>263</v>
      </c>
      <c r="D6752" s="10" t="str">
        <f>+IFERROR(VLOOKUP(Cursos[[#This Row],[Modelo correcto]],Modelos[[Modelo correcto]:[¿En línea?]],2,FALSE),"REVISAR")</f>
        <v>XEROX</v>
      </c>
      <c r="E6752" s="10" t="str">
        <f>+IFERROR(VLOOKUP(Cursos[[#This Row],[Modelo correcto]],Modelos[[Modelo correcto]:[¿En línea?]],3,FALSE),"REVISAR")</f>
        <v>SÍ</v>
      </c>
      <c r="F6752" s="18" t="str">
        <f>+Cursos[[#This Row],[IS]]&amp;Cursos[[#This Row],[Modelo correcto]]</f>
        <v>RUBEN DARIO MEDELLIN COLUNGAVB70NTF</v>
      </c>
      <c r="G6752" s="18">
        <v>1</v>
      </c>
      <c r="H6752" s="18"/>
      <c r="I6752" s="18" t="str">
        <f>+IFERROR(VLOOKUP(Cursos[[#This Row],[Modelo correcto]],Modelos[[Modelo correcto]:[Aplica para certificación]],4,FALSE),"REVISAR")</f>
        <v>SÍ</v>
      </c>
    </row>
    <row r="6753" spans="1:9" x14ac:dyDescent="0.25">
      <c r="A6753" s="144" t="s">
        <v>392</v>
      </c>
      <c r="B6753">
        <v>1</v>
      </c>
      <c r="C6753" s="10" t="s">
        <v>811</v>
      </c>
      <c r="D6753" s="10" t="str">
        <f>+IFERROR(VLOOKUP(Cursos[[#This Row],[Modelo correcto]],Modelos[[Modelo correcto]:[¿En línea?]],2,FALSE),"REVISAR")</f>
        <v>HP</v>
      </c>
      <c r="E6753" s="10" t="str">
        <f>+IFERROR(VLOOKUP(Cursos[[#This Row],[Modelo correcto]],Modelos[[Modelo correcto]:[¿En línea?]],3,FALSE),"REVISAR")</f>
        <v>SÍ</v>
      </c>
      <c r="F6753" s="18" t="str">
        <f>+Cursos[[#This Row],[IS]]&amp;Cursos[[#This Row],[Modelo correcto]]</f>
        <v>JUAN SEBASTIAN ARZETE GILM630</v>
      </c>
      <c r="G6753" s="18">
        <v>1</v>
      </c>
      <c r="H6753" s="18"/>
      <c r="I6753" s="18" t="str">
        <f>+IFERROR(VLOOKUP(Cursos[[#This Row],[Modelo correcto]],Modelos[[Modelo correcto]:[Aplica para certificación]],4,FALSE),"REVISAR")</f>
        <v>NO</v>
      </c>
    </row>
    <row r="6754" spans="1:9" x14ac:dyDescent="0.25">
      <c r="A6754" s="144" t="s">
        <v>2761</v>
      </c>
      <c r="B6754">
        <v>1</v>
      </c>
      <c r="C6754" s="63" t="s">
        <v>257</v>
      </c>
      <c r="D6754" s="10" t="str">
        <f>+IFERROR(VLOOKUP(Cursos[[#This Row],[Modelo correcto]],Modelos[[Modelo correcto]:[¿En línea?]],2,FALSE),"REVISAR")</f>
        <v>XEROX</v>
      </c>
      <c r="E6754" s="10" t="str">
        <f>+IFERROR(VLOOKUP(Cursos[[#This Row],[Modelo correcto]],Modelos[[Modelo correcto]:[¿En línea?]],3,FALSE),"REVISAR")</f>
        <v>SÍ</v>
      </c>
      <c r="F6754" s="18" t="str">
        <f>+Cursos[[#This Row],[IS]]&amp;Cursos[[#This Row],[Modelo correcto]]</f>
        <v>RUBEN DARIO MEDELLIN COLUNGAVC40NTF</v>
      </c>
      <c r="G6754" s="18">
        <v>1</v>
      </c>
      <c r="H6754" s="18"/>
      <c r="I6754" s="18" t="str">
        <f>+IFERROR(VLOOKUP(Cursos[[#This Row],[Modelo correcto]],Modelos[[Modelo correcto]:[Aplica para certificación]],4,FALSE),"REVISAR")</f>
        <v>SÍ</v>
      </c>
    </row>
    <row r="6755" spans="1:9" x14ac:dyDescent="0.25">
      <c r="A6755" s="144" t="s">
        <v>2761</v>
      </c>
      <c r="B6755">
        <v>1</v>
      </c>
      <c r="C6755" s="63" t="s">
        <v>266</v>
      </c>
      <c r="D6755" s="10" t="str">
        <f>+IFERROR(VLOOKUP(Cursos[[#This Row],[Modelo correcto]],Modelos[[Modelo correcto]:[¿En línea?]],2,FALSE),"REVISAR")</f>
        <v>XEROX</v>
      </c>
      <c r="E6755" s="10" t="str">
        <f>+IFERROR(VLOOKUP(Cursos[[#This Row],[Modelo correcto]],Modelos[[Modelo correcto]:[¿En línea?]],3,FALSE),"REVISAR")</f>
        <v>SÍ</v>
      </c>
      <c r="F6755" s="18" t="str">
        <f>+Cursos[[#This Row],[IS]]&amp;Cursos[[#This Row],[Modelo correcto]]</f>
        <v>RUBEN DARIO MEDELLIN COLUNGAVC70NTF</v>
      </c>
      <c r="G6755" s="18">
        <v>1</v>
      </c>
      <c r="H6755" s="18"/>
      <c r="I6755" s="18" t="str">
        <f>+IFERROR(VLOOKUP(Cursos[[#This Row],[Modelo correcto]],Modelos[[Modelo correcto]:[Aplica para certificación]],4,FALSE),"REVISAR")</f>
        <v>SÍ</v>
      </c>
    </row>
    <row r="6756" spans="1:9" x14ac:dyDescent="0.25">
      <c r="A6756" s="144" t="s">
        <v>2761</v>
      </c>
      <c r="B6756">
        <v>1</v>
      </c>
      <c r="C6756" s="63" t="s">
        <v>29</v>
      </c>
      <c r="D6756" s="10" t="str">
        <f>+IFERROR(VLOOKUP(Cursos[[#This Row],[Modelo correcto]],Modelos[[Modelo correcto]:[¿En línea?]],2,FALSE),"REVISAR")</f>
        <v>XEROX</v>
      </c>
      <c r="E6756" s="10" t="str">
        <f>+IFERROR(VLOOKUP(Cursos[[#This Row],[Modelo correcto]],Modelos[[Modelo correcto]:[¿En línea?]],3,FALSE),"REVISAR")</f>
        <v>SÍ</v>
      </c>
      <c r="F6756" s="18" t="str">
        <f>+Cursos[[#This Row],[IS]]&amp;Cursos[[#This Row],[Modelo correcto]]</f>
        <v>RUBEN DARIO MEDELLIN COLUNGAW5024A</v>
      </c>
      <c r="G6756" s="18">
        <v>1</v>
      </c>
      <c r="H6756" s="18"/>
      <c r="I6756" s="18" t="str">
        <f>+IFERROR(VLOOKUP(Cursos[[#This Row],[Modelo correcto]],Modelos[[Modelo correcto]:[Aplica para certificación]],4,FALSE),"REVISAR")</f>
        <v>SÍ</v>
      </c>
    </row>
    <row r="6757" spans="1:9" x14ac:dyDescent="0.25">
      <c r="A6757" s="144" t="s">
        <v>2761</v>
      </c>
      <c r="B6757">
        <v>1</v>
      </c>
      <c r="C6757" s="63" t="s">
        <v>31</v>
      </c>
      <c r="D6757" s="10" t="str">
        <f>+IFERROR(VLOOKUP(Cursos[[#This Row],[Modelo correcto]],Modelos[[Modelo correcto]:[¿En línea?]],2,FALSE),"REVISAR")</f>
        <v>XEROX</v>
      </c>
      <c r="E6757" s="10" t="str">
        <f>+IFERROR(VLOOKUP(Cursos[[#This Row],[Modelo correcto]],Modelos[[Modelo correcto]:[¿En línea?]],3,FALSE),"REVISAR")</f>
        <v>SÍ</v>
      </c>
      <c r="F6757" s="18" t="str">
        <f>+Cursos[[#This Row],[IS]]&amp;Cursos[[#This Row],[Modelo correcto]]</f>
        <v>RUBEN DARIO MEDELLIN COLUNGAW6655LP</v>
      </c>
      <c r="G6757" s="18">
        <v>1</v>
      </c>
      <c r="H6757" s="18"/>
      <c r="I6757" s="18" t="str">
        <f>+IFERROR(VLOOKUP(Cursos[[#This Row],[Modelo correcto]],Modelos[[Modelo correcto]:[Aplica para certificación]],4,FALSE),"REVISAR")</f>
        <v>NO</v>
      </c>
    </row>
    <row r="6758" spans="1:9" x14ac:dyDescent="0.25">
      <c r="A6758" s="144" t="s">
        <v>329</v>
      </c>
      <c r="B6758">
        <v>1</v>
      </c>
      <c r="C6758" s="63" t="s">
        <v>1012</v>
      </c>
      <c r="D6758" s="18" t="str">
        <f>+IFERROR(VLOOKUP(Cursos[[#This Row],[Modelo correcto]],Modelos[[Modelo correcto]:[¿En línea?]],2,FALSE),"REVISAR")</f>
        <v>LEXMARK</v>
      </c>
      <c r="E6758" s="18" t="str">
        <f>+IFERROR(VLOOKUP(Cursos[[#This Row],[Modelo correcto]],Modelos[[Modelo correcto]:[¿En línea?]],3,FALSE),"REVISAR")</f>
        <v>SÍ</v>
      </c>
      <c r="F6758" s="18" t="str">
        <f>+Cursos[[#This Row],[IS]]&amp;Cursos[[#This Row],[Modelo correcto]]</f>
        <v>JAIME VELEZ RODRIGUEZMS72x</v>
      </c>
      <c r="G6758" s="18">
        <v>1</v>
      </c>
      <c r="H6758" s="19">
        <v>43952</v>
      </c>
      <c r="I6758" s="18" t="str">
        <f>+IFERROR(VLOOKUP(Cursos[[#This Row],[Modelo correcto]],Modelos[[Modelo correcto]:[Aplica para certificación]],4,FALSE),"REVISAR")</f>
        <v>NO</v>
      </c>
    </row>
    <row r="6759" spans="1:9" x14ac:dyDescent="0.25">
      <c r="A6759" s="144" t="s">
        <v>329</v>
      </c>
      <c r="B6759">
        <v>1</v>
      </c>
      <c r="C6759" s="63" t="s">
        <v>1484</v>
      </c>
      <c r="D6759" s="18" t="str">
        <f>+IFERROR(VLOOKUP(Cursos[[#This Row],[Modelo correcto]],Modelos[[Modelo correcto]:[¿En línea?]],2,FALSE),"REVISAR")</f>
        <v>LEXMARK</v>
      </c>
      <c r="E6759" s="18" t="str">
        <f>+IFERROR(VLOOKUP(Cursos[[#This Row],[Modelo correcto]],Modelos[[Modelo correcto]:[¿En línea?]],3,FALSE),"REVISAR")</f>
        <v>SÍ</v>
      </c>
      <c r="F6759" s="18" t="str">
        <f>+Cursos[[#This Row],[IS]]&amp;Cursos[[#This Row],[Modelo correcto]]</f>
        <v>JAIME VELEZ RODRIGUEZinvestigative diagnostics</v>
      </c>
      <c r="G6759" s="18">
        <v>1</v>
      </c>
      <c r="H6759" s="19">
        <v>43952</v>
      </c>
      <c r="I6759" s="18" t="str">
        <f>+IFERROR(VLOOKUP(Cursos[[#This Row],[Modelo correcto]],Modelos[[Modelo correcto]:[Aplica para certificación]],4,FALSE),"REVISAR")</f>
        <v>NO</v>
      </c>
    </row>
    <row r="6760" spans="1:9" x14ac:dyDescent="0.25">
      <c r="A6760" s="144" t="s">
        <v>329</v>
      </c>
      <c r="B6760">
        <v>1</v>
      </c>
      <c r="C6760" s="63" t="s">
        <v>1439</v>
      </c>
      <c r="D6760" s="18" t="str">
        <f>+IFERROR(VLOOKUP(Cursos[[#This Row],[Modelo correcto]],Modelos[[Modelo correcto]:[¿En línea?]],2,FALSE),"REVISAR")</f>
        <v>LEXMARK</v>
      </c>
      <c r="E6760" s="18" t="str">
        <f>+IFERROR(VLOOKUP(Cursos[[#This Row],[Modelo correcto]],Modelos[[Modelo correcto]:[¿En línea?]],3,FALSE),"REVISAR")</f>
        <v>SÍ</v>
      </c>
      <c r="F6760" s="18" t="str">
        <f>+Cursos[[#This Row],[IS]]&amp;Cursos[[#This Row],[Modelo correcto]]</f>
        <v>JAIME VELEZ RODRIGUEZMS331dn</v>
      </c>
      <c r="G6760" s="18">
        <v>1</v>
      </c>
      <c r="H6760" s="19">
        <v>43952</v>
      </c>
      <c r="I6760" s="18" t="str">
        <f>+IFERROR(VLOOKUP(Cursos[[#This Row],[Modelo correcto]],Modelos[[Modelo correcto]:[Aplica para certificación]],4,FALSE),"REVISAR")</f>
        <v>NO</v>
      </c>
    </row>
    <row r="6761" spans="1:9" x14ac:dyDescent="0.25">
      <c r="A6761" s="144" t="s">
        <v>329</v>
      </c>
      <c r="B6761">
        <v>1</v>
      </c>
      <c r="C6761" s="10" t="s">
        <v>1328</v>
      </c>
      <c r="D6761" s="18" t="str">
        <f>+IFERROR(VLOOKUP(Cursos[[#This Row],[Modelo correcto]],Modelos[[Modelo correcto]:[¿En línea?]],2,FALSE),"REVISAR")</f>
        <v>LEXMARK</v>
      </c>
      <c r="E6761" s="18" t="str">
        <f>+IFERROR(VLOOKUP(Cursos[[#This Row],[Modelo correcto]],Modelos[[Modelo correcto]:[¿En línea?]],3,FALSE),"REVISAR")</f>
        <v>SÍ</v>
      </c>
      <c r="F6761" s="18" t="str">
        <f>+Cursos[[#This Row],[IS]]&amp;Cursos[[#This Row],[Modelo correcto]]</f>
        <v>JAIME VELEZ RODRIGUEZMicrosoft Windows 8</v>
      </c>
      <c r="G6761" s="18">
        <v>1</v>
      </c>
      <c r="H6761" s="19">
        <v>43922</v>
      </c>
      <c r="I6761" s="18" t="str">
        <f>+IFERROR(VLOOKUP(Cursos[[#This Row],[Modelo correcto]],Modelos[[Modelo correcto]:[Aplica para certificación]],4,FALSE),"REVISAR")</f>
        <v>SÍ</v>
      </c>
    </row>
    <row r="6762" spans="1:9" x14ac:dyDescent="0.25">
      <c r="A6762" s="144" t="s">
        <v>329</v>
      </c>
      <c r="B6762">
        <v>1</v>
      </c>
      <c r="C6762" s="145" t="s">
        <v>1391</v>
      </c>
      <c r="D6762" s="18" t="str">
        <f>+IFERROR(VLOOKUP(Cursos[[#This Row],[Modelo correcto]],Modelos[[Modelo correcto]:[¿En línea?]],2,FALSE),"REVISAR")</f>
        <v>LEXMARK</v>
      </c>
      <c r="E6762" s="18" t="str">
        <f>+IFERROR(VLOOKUP(Cursos[[#This Row],[Modelo correcto]],Modelos[[Modelo correcto]:[¿En línea?]],3,FALSE),"REVISAR")</f>
        <v>SÍ</v>
      </c>
      <c r="F6762" s="18" t="str">
        <f>+Cursos[[#This Row],[IS]]&amp;Cursos[[#This Row],[Modelo correcto]]</f>
        <v>JAIME VELEZ RODRIGUEZAccessibility Speech</v>
      </c>
      <c r="G6762" s="18">
        <v>1</v>
      </c>
      <c r="H6762" s="19">
        <v>43922</v>
      </c>
      <c r="I6762" s="18" t="str">
        <f>+IFERROR(VLOOKUP(Cursos[[#This Row],[Modelo correcto]],Modelos[[Modelo correcto]:[Aplica para certificación]],4,FALSE),"REVISAR")</f>
        <v>SÍ</v>
      </c>
    </row>
    <row r="6763" spans="1:9" x14ac:dyDescent="0.25">
      <c r="A6763" s="144" t="s">
        <v>329</v>
      </c>
      <c r="B6763">
        <v>1</v>
      </c>
      <c r="C6763" s="10" t="s">
        <v>1392</v>
      </c>
      <c r="D6763" s="18" t="str">
        <f>+IFERROR(VLOOKUP(Cursos[[#This Row],[Modelo correcto]],Modelos[[Modelo correcto]:[¿En línea?]],2,FALSE),"REVISAR")</f>
        <v>LEXMARK</v>
      </c>
      <c r="E6763" s="18" t="str">
        <f>+IFERROR(VLOOKUP(Cursos[[#This Row],[Modelo correcto]],Modelos[[Modelo correcto]:[¿En línea?]],3,FALSE),"REVISAR")</f>
        <v>SÍ</v>
      </c>
      <c r="F6763" s="18" t="str">
        <f>+Cursos[[#This Row],[IS]]&amp;Cursos[[#This Row],[Modelo correcto]]</f>
        <v>JAIME VELEZ RODRIGUEZJoining Active Directory 101</v>
      </c>
      <c r="G6763" s="18">
        <v>1</v>
      </c>
      <c r="H6763" s="19">
        <v>43922</v>
      </c>
      <c r="I6763" s="18" t="str">
        <f>+IFERROR(VLOOKUP(Cursos[[#This Row],[Modelo correcto]],Modelos[[Modelo correcto]:[Aplica para certificación]],4,FALSE),"REVISAR")</f>
        <v>SÍ</v>
      </c>
    </row>
    <row r="6764" spans="1:9" x14ac:dyDescent="0.25">
      <c r="A6764" s="144" t="s">
        <v>329</v>
      </c>
      <c r="B6764">
        <v>1</v>
      </c>
      <c r="C6764" s="10" t="s">
        <v>1421</v>
      </c>
      <c r="D6764" s="18" t="str">
        <f>+IFERROR(VLOOKUP(Cursos[[#This Row],[Modelo correcto]],Modelos[[Modelo correcto]:[¿En línea?]],2,FALSE),"REVISAR")</f>
        <v>LEXMARK</v>
      </c>
      <c r="E6764" s="18" t="str">
        <f>+IFERROR(VLOOKUP(Cursos[[#This Row],[Modelo correcto]],Modelos[[Modelo correcto]:[¿En línea?]],3,FALSE),"REVISAR")</f>
        <v>SÍ</v>
      </c>
      <c r="F6764" s="18" t="str">
        <f>+Cursos[[#This Row],[IS]]&amp;Cursos[[#This Row],[Modelo correcto]]</f>
        <v>JAIME VELEZ RODRIGUEZMS71x</v>
      </c>
      <c r="G6764" s="18">
        <v>1</v>
      </c>
      <c r="H6764" s="19">
        <v>43983</v>
      </c>
      <c r="I6764" s="18" t="str">
        <f>+IFERROR(VLOOKUP(Cursos[[#This Row],[Modelo correcto]],Modelos[[Modelo correcto]:[Aplica para certificación]],4,FALSE),"REVISAR")</f>
        <v>NO</v>
      </c>
    </row>
    <row r="6765" spans="1:9" x14ac:dyDescent="0.25">
      <c r="A6765" s="144" t="s">
        <v>329</v>
      </c>
      <c r="B6765">
        <v>1</v>
      </c>
      <c r="C6765" s="10" t="s">
        <v>1223</v>
      </c>
      <c r="D6765" s="18" t="str">
        <f>+IFERROR(VLOOKUP(Cursos[[#This Row],[Modelo correcto]],Modelos[[Modelo correcto]:[¿En línea?]],2,FALSE),"REVISAR")</f>
        <v>LEXMARK</v>
      </c>
      <c r="E6765" s="18" t="str">
        <f>+IFERROR(VLOOKUP(Cursos[[#This Row],[Modelo correcto]],Modelos[[Modelo correcto]:[¿En línea?]],3,FALSE),"REVISAR")</f>
        <v>SÍ</v>
      </c>
      <c r="F6765" s="18" t="str">
        <f>+Cursos[[#This Row],[IS]]&amp;Cursos[[#This Row],[Modelo correcto]]</f>
        <v>JAIME VELEZ RODRIGUEZPaper-Media</v>
      </c>
      <c r="G6765" s="18">
        <v>1</v>
      </c>
      <c r="H6765" s="19">
        <v>43983</v>
      </c>
      <c r="I6765" s="18" t="str">
        <f>+IFERROR(VLOOKUP(Cursos[[#This Row],[Modelo correcto]],Modelos[[Modelo correcto]:[Aplica para certificación]],4,FALSE),"REVISAR")</f>
        <v>NO</v>
      </c>
    </row>
    <row r="6766" spans="1:9" x14ac:dyDescent="0.25">
      <c r="A6766" s="144" t="s">
        <v>329</v>
      </c>
      <c r="B6766">
        <v>1</v>
      </c>
      <c r="C6766" s="10" t="s">
        <v>1072</v>
      </c>
      <c r="D6766" s="18" t="str">
        <f>+IFERROR(VLOOKUP(Cursos[[#This Row],[Modelo correcto]],Modelos[[Modelo correcto]:[¿En línea?]],2,FALSE),"REVISAR")</f>
        <v>LEXMARK</v>
      </c>
      <c r="E6766" s="18" t="str">
        <f>+IFERROR(VLOOKUP(Cursos[[#This Row],[Modelo correcto]],Modelos[[Modelo correcto]:[¿En línea?]],3,FALSE),"REVISAR")</f>
        <v>SÍ</v>
      </c>
      <c r="F6766" s="18" t="str">
        <f>+Cursos[[#This Row],[IS]]&amp;Cursos[[#This Row],[Modelo correcto]]</f>
        <v>JAIME VELEZ RODRIGUEZMicrosoft Windows 10</v>
      </c>
      <c r="G6766" s="18">
        <v>1</v>
      </c>
      <c r="H6766" s="19">
        <v>43983</v>
      </c>
      <c r="I6766" s="18" t="str">
        <f>+IFERROR(VLOOKUP(Cursos[[#This Row],[Modelo correcto]],Modelos[[Modelo correcto]:[Aplica para certificación]],4,FALSE),"REVISAR")</f>
        <v>NO</v>
      </c>
    </row>
    <row r="6767" spans="1:9" x14ac:dyDescent="0.25">
      <c r="A6767" s="144" t="s">
        <v>329</v>
      </c>
      <c r="B6767">
        <v>1</v>
      </c>
      <c r="C6767" s="10" t="s">
        <v>1473</v>
      </c>
      <c r="D6767" s="18" t="str">
        <f>+IFERROR(VLOOKUP(Cursos[[#This Row],[Modelo correcto]],Modelos[[Modelo correcto]:[¿En línea?]],2,FALSE),"REVISAR")</f>
        <v>HP</v>
      </c>
      <c r="E6767" s="18" t="str">
        <f>+IFERROR(VLOOKUP(Cursos[[#This Row],[Modelo correcto]],Modelos[[Modelo correcto]:[¿En línea?]],3,FALSE),"REVISAR")</f>
        <v>SÍ</v>
      </c>
      <c r="F6767" s="18" t="str">
        <f>+Cursos[[#This Row],[IS]]&amp;Cursos[[#This Row],[Modelo correcto]]</f>
        <v>JAIME VELEZ RODRIGUEZLES/OPS</v>
      </c>
      <c r="G6767" s="18">
        <v>1</v>
      </c>
      <c r="H6767" s="19">
        <v>43983</v>
      </c>
      <c r="I6767" s="18" t="str">
        <f>+IFERROR(VLOOKUP(Cursos[[#This Row],[Modelo correcto]],Modelos[[Modelo correcto]:[Aplica para certificación]],4,FALSE),"REVISAR")</f>
        <v>NO</v>
      </c>
    </row>
    <row r="6768" spans="1:9" x14ac:dyDescent="0.25">
      <c r="A6768" s="144" t="s">
        <v>344</v>
      </c>
      <c r="B6768">
        <v>1</v>
      </c>
      <c r="C6768" s="10" t="s">
        <v>764</v>
      </c>
      <c r="D6768" s="10" t="str">
        <f>+IFERROR(VLOOKUP(Cursos[[#This Row],[Modelo correcto]],Modelos[[Modelo correcto]:[¿En línea?]],2,FALSE),"REVISAR")</f>
        <v>HP</v>
      </c>
      <c r="E6768" s="10" t="str">
        <f>+IFERROR(VLOOKUP(Cursos[[#This Row],[Modelo correcto]],Modelos[[Modelo correcto]:[¿En línea?]],3,FALSE),"REVISAR")</f>
        <v>SÍ</v>
      </c>
      <c r="F6768" s="18" t="str">
        <f>+Cursos[[#This Row],[IS]]&amp;Cursos[[#This Row],[Modelo correcto]]</f>
        <v>LUIS ADRIAN MARISCAL ROMEROE62555</v>
      </c>
      <c r="G6768" s="18">
        <v>1</v>
      </c>
      <c r="H6768" s="18"/>
      <c r="I6768" s="18" t="str">
        <f>+IFERROR(VLOOKUP(Cursos[[#This Row],[Modelo correcto]],Modelos[[Modelo correcto]:[Aplica para certificación]],4,FALSE),"REVISAR")</f>
        <v>NO</v>
      </c>
    </row>
    <row r="6769" spans="1:9" x14ac:dyDescent="0.25">
      <c r="A6769" s="144" t="s">
        <v>2761</v>
      </c>
      <c r="B6769">
        <v>1</v>
      </c>
      <c r="C6769" s="63" t="s">
        <v>35</v>
      </c>
      <c r="D6769" s="10" t="str">
        <f>+IFERROR(VLOOKUP(Cursos[[#This Row],[Modelo correcto]],Modelos[[Modelo correcto]:[¿En línea?]],2,FALSE),"REVISAR")</f>
        <v>XEROX</v>
      </c>
      <c r="E6769" s="10" t="str">
        <f>+IFERROR(VLOOKUP(Cursos[[#This Row],[Modelo correcto]],Modelos[[Modelo correcto]:[¿En línea?]],3,FALSE),"REVISAR")</f>
        <v>SÍ</v>
      </c>
      <c r="F6769" s="18" t="str">
        <f>+Cursos[[#This Row],[IS]]&amp;Cursos[[#This Row],[Modelo correcto]]</f>
        <v>RUBEN DARIO MEDELLIN COLUNGAWC7120</v>
      </c>
      <c r="G6769" s="18">
        <v>1</v>
      </c>
      <c r="H6769" s="18"/>
      <c r="I6769" s="18" t="str">
        <f>+IFERROR(VLOOKUP(Cursos[[#This Row],[Modelo correcto]],Modelos[[Modelo correcto]:[Aplica para certificación]],4,FALSE),"REVISAR")</f>
        <v>NO</v>
      </c>
    </row>
    <row r="6770" spans="1:9" x14ac:dyDescent="0.25">
      <c r="A6770" s="144" t="s">
        <v>2761</v>
      </c>
      <c r="B6770">
        <v>1</v>
      </c>
      <c r="C6770" s="63" t="s">
        <v>265</v>
      </c>
      <c r="D6770" s="18" t="str">
        <f>+IFERROR(VLOOKUP(Cursos[[#This Row],[Modelo correcto]],Modelos[[Modelo correcto]:[¿En línea?]],2,FALSE),"REVISAR")</f>
        <v>XEROX</v>
      </c>
      <c r="E6770" s="18" t="str">
        <f>+IFERROR(VLOOKUP(Cursos[[#This Row],[Modelo correcto]],Modelos[[Modelo correcto]:[¿En línea?]],3,FALSE),"REVISAR")</f>
        <v>SÍ</v>
      </c>
      <c r="F6770" s="18" t="str">
        <f>+Cursos[[#This Row],[IS]]&amp;Cursos[[#This Row],[Modelo correcto]]</f>
        <v>RUBEN DARIO MEDELLIN COLUNGAXB21TPS</v>
      </c>
      <c r="G6770" s="18">
        <v>1</v>
      </c>
      <c r="H6770" s="19">
        <v>43709</v>
      </c>
      <c r="I6770" s="18" t="str">
        <f>+IFERROR(VLOOKUP(Cursos[[#This Row],[Modelo correcto]],Modelos[[Modelo correcto]:[Aplica para certificación]],4,FALSE),"REVISAR")</f>
        <v>SÍ</v>
      </c>
    </row>
    <row r="6771" spans="1:9" x14ac:dyDescent="0.25">
      <c r="A6771" s="144" t="s">
        <v>329</v>
      </c>
      <c r="B6771">
        <v>1</v>
      </c>
      <c r="C6771" s="145" t="s">
        <v>999</v>
      </c>
      <c r="D6771" s="18" t="str">
        <f>+IFERROR(VLOOKUP(Cursos[[#This Row],[Modelo correcto]],Modelos[[Modelo correcto]:[¿En línea?]],2,FALSE),"REVISAR")</f>
        <v>LEXMARK</v>
      </c>
      <c r="E6771" s="18" t="str">
        <f>+IFERROR(VLOOKUP(Cursos[[#This Row],[Modelo correcto]],Modelos[[Modelo correcto]:[¿En línea?]],3,FALSE),"REVISAR")</f>
        <v>SÍ</v>
      </c>
      <c r="F6771" s="18" t="str">
        <f>+Cursos[[#This Row],[IS]]&amp;Cursos[[#This Row],[Modelo correcto]]</f>
        <v>JAIME VELEZ RODRIGUEZB2236</v>
      </c>
      <c r="G6771" s="18">
        <v>1</v>
      </c>
      <c r="H6771" s="19">
        <v>43983</v>
      </c>
      <c r="I6771" s="18" t="str">
        <f>+IFERROR(VLOOKUP(Cursos[[#This Row],[Modelo correcto]],Modelos[[Modelo correcto]:[Aplica para certificación]],4,FALSE),"REVISAR")</f>
        <v>NO</v>
      </c>
    </row>
    <row r="6772" spans="1:9" x14ac:dyDescent="0.25">
      <c r="A6772" s="144" t="s">
        <v>329</v>
      </c>
      <c r="B6772">
        <v>1</v>
      </c>
      <c r="C6772" s="145" t="s">
        <v>1383</v>
      </c>
      <c r="D6772" s="18" t="str">
        <f>+IFERROR(VLOOKUP(Cursos[[#This Row],[Modelo correcto]],Modelos[[Modelo correcto]:[¿En línea?]],2,FALSE),"REVISAR")</f>
        <v>HP</v>
      </c>
      <c r="E6772" s="18" t="str">
        <f>+IFERROR(VLOOKUP(Cursos[[#This Row],[Modelo correcto]],Modelos[[Modelo correcto]:[¿En línea?]],3,FALSE),"REVISAR")</f>
        <v>SÍ</v>
      </c>
      <c r="F6772" s="18" t="str">
        <f>+Cursos[[#This Row],[IS]]&amp;Cursos[[#This Row],[Modelo correcto]]</f>
        <v>JAIME VELEZ RODRIGUEZA3 Page Wide New Product Introduction and Top Issues</v>
      </c>
      <c r="G6772" s="18">
        <v>1</v>
      </c>
      <c r="H6772" s="19">
        <v>43983</v>
      </c>
      <c r="I6772" s="18" t="str">
        <f>+IFERROR(VLOOKUP(Cursos[[#This Row],[Modelo correcto]],Modelos[[Modelo correcto]:[Aplica para certificación]],4,FALSE),"REVISAR")</f>
        <v>SÍ</v>
      </c>
    </row>
    <row r="6773" spans="1:9" x14ac:dyDescent="0.25">
      <c r="A6773" s="144" t="s">
        <v>329</v>
      </c>
      <c r="B6773">
        <v>1</v>
      </c>
      <c r="C6773" s="10" t="s">
        <v>1485</v>
      </c>
      <c r="D6773" s="18" t="str">
        <f>+IFERROR(VLOOKUP(Cursos[[#This Row],[Modelo correcto]],Modelos[[Modelo correcto]:[¿En línea?]],2,FALSE),"REVISAR")</f>
        <v>LEXMARK</v>
      </c>
      <c r="E6773" s="18" t="str">
        <f>+IFERROR(VLOOKUP(Cursos[[#This Row],[Modelo correcto]],Modelos[[Modelo correcto]:[¿En línea?]],3,FALSE),"REVISAR")</f>
        <v>SÍ</v>
      </c>
      <c r="F6773" s="18" t="str">
        <f>+Cursos[[#This Row],[IS]]&amp;Cursos[[#This Row],[Modelo correcto]]</f>
        <v>JAIME VELEZ RODRIGUEZMB2236adwe</v>
      </c>
      <c r="G6773" s="18">
        <v>1</v>
      </c>
      <c r="H6773" s="19">
        <v>43983</v>
      </c>
      <c r="I6773" s="18" t="str">
        <f>+IFERROR(VLOOKUP(Cursos[[#This Row],[Modelo correcto]],Modelos[[Modelo correcto]:[Aplica para certificación]],4,FALSE),"REVISAR")</f>
        <v>NO</v>
      </c>
    </row>
    <row r="6774" spans="1:9" x14ac:dyDescent="0.25">
      <c r="A6774" s="144" t="s">
        <v>344</v>
      </c>
      <c r="B6774">
        <v>1</v>
      </c>
      <c r="C6774" s="10" t="s">
        <v>917</v>
      </c>
      <c r="D6774" s="10" t="str">
        <f>+IFERROR(VLOOKUP(Cursos[[#This Row],[Modelo correcto]],Modelos[[Modelo correcto]:[¿En línea?]],2,FALSE),"REVISAR")</f>
        <v>HP</v>
      </c>
      <c r="E6774" s="10" t="str">
        <f>+IFERROR(VLOOKUP(Cursos[[#This Row],[Modelo correcto]],Modelos[[Modelo correcto]:[¿En línea?]],3,FALSE),"REVISAR")</f>
        <v>SÍ</v>
      </c>
      <c r="F6774" s="18" t="str">
        <f>+Cursos[[#This Row],[IS]]&amp;Cursos[[#This Row],[Modelo correcto]]</f>
        <v>LUIS ADRIAN MARISCAL ROMEROE77830</v>
      </c>
      <c r="G6774" s="18">
        <v>1</v>
      </c>
      <c r="H6774" s="18"/>
      <c r="I6774" s="18" t="str">
        <f>+IFERROR(VLOOKUP(Cursos[[#This Row],[Modelo correcto]],Modelos[[Modelo correcto]:[Aplica para certificación]],4,FALSE),"REVISAR")</f>
        <v>NO</v>
      </c>
    </row>
    <row r="6775" spans="1:9" x14ac:dyDescent="0.25">
      <c r="A6775" s="144" t="s">
        <v>344</v>
      </c>
      <c r="B6775">
        <v>1</v>
      </c>
      <c r="C6775" s="10" t="s">
        <v>806</v>
      </c>
      <c r="D6775" s="10" t="str">
        <f>+IFERROR(VLOOKUP(Cursos[[#This Row],[Modelo correcto]],Modelos[[Modelo correcto]:[¿En línea?]],2,FALSE),"REVISAR")</f>
        <v>HP</v>
      </c>
      <c r="E6775" s="10" t="str">
        <f>+IFERROR(VLOOKUP(Cursos[[#This Row],[Modelo correcto]],Modelos[[Modelo correcto]:[¿En línea?]],3,FALSE),"REVISAR")</f>
        <v>SÍ</v>
      </c>
      <c r="F6775" s="18" t="str">
        <f>+Cursos[[#This Row],[IS]]&amp;Cursos[[#This Row],[Modelo correcto]]</f>
        <v>LUIS ADRIAN MARISCAL ROMEROE82550</v>
      </c>
      <c r="G6775" s="18">
        <v>1</v>
      </c>
      <c r="H6775" s="18"/>
      <c r="I6775" s="18" t="str">
        <f>+IFERROR(VLOOKUP(Cursos[[#This Row],[Modelo correcto]],Modelos[[Modelo correcto]:[Aplica para certificación]],4,FALSE),"REVISAR")</f>
        <v>NO</v>
      </c>
    </row>
    <row r="6776" spans="1:9" x14ac:dyDescent="0.25">
      <c r="A6776" s="144" t="s">
        <v>344</v>
      </c>
      <c r="B6776">
        <v>1</v>
      </c>
      <c r="C6776" s="10" t="s">
        <v>807</v>
      </c>
      <c r="D6776" s="10" t="str">
        <f>+IFERROR(VLOOKUP(Cursos[[#This Row],[Modelo correcto]],Modelos[[Modelo correcto]:[¿En línea?]],2,FALSE),"REVISAR")</f>
        <v>HP</v>
      </c>
      <c r="E6776" s="10" t="str">
        <f>+IFERROR(VLOOKUP(Cursos[[#This Row],[Modelo correcto]],Modelos[[Modelo correcto]:[¿En línea?]],3,FALSE),"REVISAR")</f>
        <v>SÍ</v>
      </c>
      <c r="F6776" s="18" t="str">
        <f>+Cursos[[#This Row],[IS]]&amp;Cursos[[#This Row],[Modelo correcto]]</f>
        <v>LUIS ADRIAN MARISCAL ROMEROM452</v>
      </c>
      <c r="G6776" s="18">
        <v>1</v>
      </c>
      <c r="H6776" s="18"/>
      <c r="I6776" s="18" t="str">
        <f>+IFERROR(VLOOKUP(Cursos[[#This Row],[Modelo correcto]],Modelos[[Modelo correcto]:[Aplica para certificación]],4,FALSE),"REVISAR")</f>
        <v>NO</v>
      </c>
    </row>
    <row r="6777" spans="1:9" x14ac:dyDescent="0.25">
      <c r="A6777" s="144" t="s">
        <v>344</v>
      </c>
      <c r="B6777">
        <v>1</v>
      </c>
      <c r="C6777" s="10" t="s">
        <v>808</v>
      </c>
      <c r="D6777" s="10" t="str">
        <f>+IFERROR(VLOOKUP(Cursos[[#This Row],[Modelo correcto]],Modelos[[Modelo correcto]:[¿En línea?]],2,FALSE),"REVISAR")</f>
        <v>HP</v>
      </c>
      <c r="E6777" s="10" t="str">
        <f>+IFERROR(VLOOKUP(Cursos[[#This Row],[Modelo correcto]],Modelos[[Modelo correcto]:[¿En línea?]],3,FALSE),"REVISAR")</f>
        <v>SÍ</v>
      </c>
      <c r="F6777" s="18" t="str">
        <f>+Cursos[[#This Row],[IS]]&amp;Cursos[[#This Row],[Modelo correcto]]</f>
        <v>LUIS ADRIAN MARISCAL ROMEROM527</v>
      </c>
      <c r="G6777" s="18">
        <v>1</v>
      </c>
      <c r="H6777" s="18"/>
      <c r="I6777" s="18" t="str">
        <f>+IFERROR(VLOOKUP(Cursos[[#This Row],[Modelo correcto]],Modelos[[Modelo correcto]:[Aplica para certificación]],4,FALSE),"REVISAR")</f>
        <v>NO</v>
      </c>
    </row>
    <row r="6778" spans="1:9" x14ac:dyDescent="0.25">
      <c r="A6778" s="144" t="s">
        <v>344</v>
      </c>
      <c r="B6778">
        <v>1</v>
      </c>
      <c r="C6778" s="63" t="s">
        <v>810</v>
      </c>
      <c r="D6778" s="10" t="str">
        <f>+IFERROR(VLOOKUP(Cursos[[#This Row],[Modelo correcto]],Modelos[[Modelo correcto]:[¿En línea?]],2,FALSE),"REVISAR")</f>
        <v>HP</v>
      </c>
      <c r="E6778" s="10" t="str">
        <f>+IFERROR(VLOOKUP(Cursos[[#This Row],[Modelo correcto]],Modelos[[Modelo correcto]:[¿En línea?]],3,FALSE),"REVISAR")</f>
        <v>SÍ</v>
      </c>
      <c r="F6778" s="18" t="str">
        <f>+Cursos[[#This Row],[IS]]&amp;Cursos[[#This Row],[Modelo correcto]]</f>
        <v>LUIS ADRIAN MARISCAL ROMEROM577</v>
      </c>
      <c r="G6778" s="18">
        <v>1</v>
      </c>
      <c r="H6778" s="18"/>
      <c r="I6778" s="18" t="str">
        <f>+IFERROR(VLOOKUP(Cursos[[#This Row],[Modelo correcto]],Modelos[[Modelo correcto]:[Aplica para certificación]],4,FALSE),"REVISAR")</f>
        <v>NO</v>
      </c>
    </row>
    <row r="6779" spans="1:9" x14ac:dyDescent="0.25">
      <c r="A6779" s="144" t="s">
        <v>344</v>
      </c>
      <c r="B6779">
        <v>1</v>
      </c>
      <c r="C6779" s="10" t="s">
        <v>811</v>
      </c>
      <c r="D6779" s="10" t="str">
        <f>+IFERROR(VLOOKUP(Cursos[[#This Row],[Modelo correcto]],Modelos[[Modelo correcto]:[¿En línea?]],2,FALSE),"REVISAR")</f>
        <v>HP</v>
      </c>
      <c r="E6779" s="10" t="str">
        <f>+IFERROR(VLOOKUP(Cursos[[#This Row],[Modelo correcto]],Modelos[[Modelo correcto]:[¿En línea?]],3,FALSE),"REVISAR")</f>
        <v>SÍ</v>
      </c>
      <c r="F6779" s="18" t="str">
        <f>+Cursos[[#This Row],[IS]]&amp;Cursos[[#This Row],[Modelo correcto]]</f>
        <v>LUIS ADRIAN MARISCAL ROMEROM630</v>
      </c>
      <c r="G6779" s="18">
        <v>1</v>
      </c>
      <c r="H6779" s="18"/>
      <c r="I6779" s="18" t="str">
        <f>+IFERROR(VLOOKUP(Cursos[[#This Row],[Modelo correcto]],Modelos[[Modelo correcto]:[Aplica para certificación]],4,FALSE),"REVISAR")</f>
        <v>NO</v>
      </c>
    </row>
    <row r="6780" spans="1:9" x14ac:dyDescent="0.25">
      <c r="A6780" s="144" t="s">
        <v>329</v>
      </c>
      <c r="B6780">
        <v>1</v>
      </c>
      <c r="C6780" s="10" t="s">
        <v>776</v>
      </c>
      <c r="D6780" s="18" t="str">
        <f>+IFERROR(VLOOKUP(Cursos[[#This Row],[Modelo correcto]],Modelos[[Modelo correcto]:[¿En línea?]],2,FALSE),"REVISAR")</f>
        <v>LEXMARK</v>
      </c>
      <c r="E6780" s="18" t="str">
        <f>+IFERROR(VLOOKUP(Cursos[[#This Row],[Modelo correcto]],Modelos[[Modelo correcto]:[¿En línea?]],3,FALSE),"REVISAR")</f>
        <v>SÍ</v>
      </c>
      <c r="F6780" s="18" t="str">
        <f>+Cursos[[#This Row],[IS]]&amp;Cursos[[#This Row],[Modelo correcto]]</f>
        <v>JAIME VELEZ RODRIGUEZNetworking Concepts</v>
      </c>
      <c r="G6780" s="18">
        <v>1</v>
      </c>
      <c r="H6780" s="19">
        <v>43983</v>
      </c>
      <c r="I6780" s="18" t="str">
        <f>+IFERROR(VLOOKUP(Cursos[[#This Row],[Modelo correcto]],Modelos[[Modelo correcto]:[Aplica para certificación]],4,FALSE),"REVISAR")</f>
        <v>NO</v>
      </c>
    </row>
    <row r="6781" spans="1:9" x14ac:dyDescent="0.25">
      <c r="A6781" s="144" t="s">
        <v>2790</v>
      </c>
      <c r="B6781">
        <v>0</v>
      </c>
      <c r="C6781" s="64" t="s">
        <v>1213</v>
      </c>
      <c r="D6781" s="18" t="str">
        <f>+IFERROR(VLOOKUP(Cursos[[#This Row],[Modelo correcto]],Modelos[[Modelo correcto]:[¿En línea?]],2,FALSE),"REVISAR")</f>
        <v>HP</v>
      </c>
      <c r="E6781" s="18" t="str">
        <f>+IFERROR(VLOOKUP(Cursos[[#This Row],[Modelo correcto]],Modelos[[Modelo correcto]:[¿En línea?]],3,FALSE),"REVISAR")</f>
        <v>SÍ</v>
      </c>
      <c r="F6781" s="18" t="str">
        <f>+Cursos[[#This Row],[IS]]&amp;Cursos[[#This Row],[Modelo correcto]]</f>
        <v>LUIS ARTURO GUTIERREZ GUTIERREZESD</v>
      </c>
      <c r="G6781" s="18"/>
      <c r="H6781" s="18"/>
      <c r="I6781" s="18" t="str">
        <f>+IFERROR(VLOOKUP(Cursos[[#This Row],[Modelo correcto]],Modelos[[Modelo correcto]:[Aplica para certificación]],4,FALSE),"REVISAR")</f>
        <v>SÍ</v>
      </c>
    </row>
    <row r="6782" spans="1:9" x14ac:dyDescent="0.25">
      <c r="A6782" s="144" t="s">
        <v>329</v>
      </c>
      <c r="B6782">
        <v>1</v>
      </c>
      <c r="C6782" s="10" t="s">
        <v>1523</v>
      </c>
      <c r="D6782" s="18" t="str">
        <f>+IFERROR(VLOOKUP(Cursos[[#This Row],[Modelo correcto]],Modelos[[Modelo correcto]:[¿En línea?]],2,FALSE),"REVISAR")</f>
        <v>LEXMARK</v>
      </c>
      <c r="E6782" s="18" t="str">
        <f>+IFERROR(VLOOKUP(Cursos[[#This Row],[Modelo correcto]],Modelos[[Modelo correcto]:[¿En línea?]],3,FALSE),"REVISAR")</f>
        <v>SÍ</v>
      </c>
      <c r="F6782" s="18" t="str">
        <f>+Cursos[[#This Row],[IS]]&amp;Cursos[[#This Row],[Modelo correcto]]</f>
        <v>JAIME VELEZ RODRIGUEZPartner Portal Delegated Admin Guide</v>
      </c>
      <c r="G6782" s="18">
        <v>1</v>
      </c>
      <c r="H6782" s="19">
        <v>43983</v>
      </c>
      <c r="I6782" s="18" t="str">
        <f>+IFERROR(VLOOKUP(Cursos[[#This Row],[Modelo correcto]],Modelos[[Modelo correcto]:[Aplica para certificación]],4,FALSE),"REVISAR")</f>
        <v>NO</v>
      </c>
    </row>
    <row r="6783" spans="1:9" x14ac:dyDescent="0.25">
      <c r="A6783" s="144" t="s">
        <v>329</v>
      </c>
      <c r="B6783">
        <v>1</v>
      </c>
      <c r="C6783" s="10" t="s">
        <v>1524</v>
      </c>
      <c r="D6783" s="18" t="str">
        <f>+IFERROR(VLOOKUP(Cursos[[#This Row],[Modelo correcto]],Modelos[[Modelo correcto]:[¿En línea?]],2,FALSE),"REVISAR")</f>
        <v>LEXMARK</v>
      </c>
      <c r="E6783" s="18" t="str">
        <f>+IFERROR(VLOOKUP(Cursos[[#This Row],[Modelo correcto]],Modelos[[Modelo correcto]:[¿En línea?]],3,FALSE),"REVISAR")</f>
        <v>SÍ</v>
      </c>
      <c r="F6783" s="18" t="str">
        <f>+Cursos[[#This Row],[IS]]&amp;Cursos[[#This Row],[Modelo correcto]]</f>
        <v>JAIME VELEZ RODRIGUEZMicrosoft Windows 10 Assessmen</v>
      </c>
      <c r="G6783" s="18">
        <v>1</v>
      </c>
      <c r="H6783" s="19">
        <v>43983</v>
      </c>
      <c r="I6783" s="18" t="str">
        <f>+IFERROR(VLOOKUP(Cursos[[#This Row],[Modelo correcto]],Modelos[[Modelo correcto]:[Aplica para certificación]],4,FALSE),"REVISAR")</f>
        <v>NO</v>
      </c>
    </row>
    <row r="6784" spans="1:9" x14ac:dyDescent="0.25">
      <c r="A6784" s="144" t="s">
        <v>2790</v>
      </c>
      <c r="B6784">
        <v>0</v>
      </c>
      <c r="C6784" s="64" t="s">
        <v>919</v>
      </c>
      <c r="D6784" s="18" t="str">
        <f>+IFERROR(VLOOKUP(Cursos[[#This Row],[Modelo correcto]],Modelos[[Modelo correcto]:[¿En línea?]],2,FALSE),"REVISAR")</f>
        <v>HP</v>
      </c>
      <c r="E6784" s="18" t="str">
        <f>+IFERROR(VLOOKUP(Cursos[[#This Row],[Modelo correcto]],Modelos[[Modelo correcto]:[¿En línea?]],3,FALSE),"REVISAR")</f>
        <v>SÍ</v>
      </c>
      <c r="F6784" s="18" t="str">
        <f>+Cursos[[#This Row],[IS]]&amp;Cursos[[#This Row],[Modelo correcto]]</f>
        <v>LUIS ARTURO GUTIERREZ GUTIERREZHP FutureSmart 4 Firmware WBT</v>
      </c>
      <c r="G6784" s="18"/>
      <c r="H6784" s="18"/>
      <c r="I6784" s="18" t="str">
        <f>+IFERROR(VLOOKUP(Cursos[[#This Row],[Modelo correcto]],Modelos[[Modelo correcto]:[Aplica para certificación]],4,FALSE),"REVISAR")</f>
        <v>SÍ</v>
      </c>
    </row>
    <row r="6785" spans="1:9" x14ac:dyDescent="0.25">
      <c r="A6785" s="144" t="s">
        <v>2790</v>
      </c>
      <c r="B6785">
        <v>0</v>
      </c>
      <c r="C6785" s="64" t="s">
        <v>1102</v>
      </c>
      <c r="D6785" s="18" t="str">
        <f>+IFERROR(VLOOKUP(Cursos[[#This Row],[Modelo correcto]],Modelos[[Modelo correcto]:[¿En línea?]],2,FALSE),"REVISAR")</f>
        <v>HP</v>
      </c>
      <c r="E6785" s="18" t="str">
        <f>+IFERROR(VLOOKUP(Cursos[[#This Row],[Modelo correcto]],Modelos[[Modelo correcto]:[¿En línea?]],3,FALSE),"REVISAR")</f>
        <v>SÍ</v>
      </c>
      <c r="F6785" s="18" t="str">
        <f>+Cursos[[#This Row],[IS]]&amp;Cursos[[#This Row],[Modelo correcto]]</f>
        <v>LUIS ARTURO GUTIERREZ GUTIERREZHP V3 Universal Print Driver</v>
      </c>
      <c r="G6785" s="18"/>
      <c r="H6785" s="18"/>
      <c r="I6785" s="18" t="str">
        <f>+IFERROR(VLOOKUP(Cursos[[#This Row],[Modelo correcto]],Modelos[[Modelo correcto]:[Aplica para certificación]],4,FALSE),"REVISAR")</f>
        <v>SÍ</v>
      </c>
    </row>
    <row r="6786" spans="1:9" x14ac:dyDescent="0.25">
      <c r="A6786" s="144" t="s">
        <v>2790</v>
      </c>
      <c r="B6786">
        <v>0</v>
      </c>
      <c r="C6786" s="64" t="s">
        <v>1101</v>
      </c>
      <c r="D6786" s="18" t="str">
        <f>+IFERROR(VLOOKUP(Cursos[[#This Row],[Modelo correcto]],Modelos[[Modelo correcto]:[¿En línea?]],2,FALSE),"REVISAR")</f>
        <v>HP</v>
      </c>
      <c r="E6786" s="18" t="str">
        <f>+IFERROR(VLOOKUP(Cursos[[#This Row],[Modelo correcto]],Modelos[[Modelo correcto]:[¿En línea?]],3,FALSE),"REVISAR")</f>
        <v>SÍ</v>
      </c>
      <c r="F6786" s="18" t="str">
        <f>+Cursos[[#This Row],[IS]]&amp;Cursos[[#This Row],[Modelo correcto]]</f>
        <v>LUIS ARTURO GUTIERREZ GUTIERREZLaserJet Fundamentals Master Course</v>
      </c>
      <c r="G6786" s="18"/>
      <c r="H6786" s="18"/>
      <c r="I6786" s="18" t="str">
        <f>+IFERROR(VLOOKUP(Cursos[[#This Row],[Modelo correcto]],Modelos[[Modelo correcto]:[Aplica para certificación]],4,FALSE),"REVISAR")</f>
        <v>SÍ</v>
      </c>
    </row>
    <row r="6787" spans="1:9" x14ac:dyDescent="0.25">
      <c r="A6787" s="144" t="s">
        <v>329</v>
      </c>
      <c r="B6787">
        <v>1</v>
      </c>
      <c r="C6787" s="145" t="s">
        <v>1525</v>
      </c>
      <c r="D6787" s="18" t="str">
        <f>+IFERROR(VLOOKUP(Cursos[[#This Row],[Modelo correcto]],Modelos[[Modelo correcto]:[¿En línea?]],2,FALSE),"REVISAR")</f>
        <v>LEXMARK</v>
      </c>
      <c r="E6787" s="18" t="str">
        <f>+IFERROR(VLOOKUP(Cursos[[#This Row],[Modelo correcto]],Modelos[[Modelo correcto]:[¿En línea?]],3,FALSE),"REVISAR")</f>
        <v>SÍ</v>
      </c>
      <c r="F6787" s="18" t="str">
        <f>+Cursos[[#This Row],[IS]]&amp;Cursos[[#This Row],[Modelo correcto]]</f>
        <v>JAIME VELEZ RODRIGUEZCS310</v>
      </c>
      <c r="G6787" s="18">
        <v>1</v>
      </c>
      <c r="H6787" s="19">
        <v>43983</v>
      </c>
      <c r="I6787" s="18" t="str">
        <f>+IFERROR(VLOOKUP(Cursos[[#This Row],[Modelo correcto]],Modelos[[Modelo correcto]:[Aplica para certificación]],4,FALSE),"REVISAR")</f>
        <v>NO</v>
      </c>
    </row>
    <row r="6788" spans="1:9" x14ac:dyDescent="0.25">
      <c r="A6788" s="144" t="s">
        <v>329</v>
      </c>
      <c r="B6788">
        <v>1</v>
      </c>
      <c r="C6788" s="145" t="s">
        <v>994</v>
      </c>
      <c r="D6788" s="18" t="str">
        <f>+IFERROR(VLOOKUP(Cursos[[#This Row],[Modelo correcto]],Modelos[[Modelo correcto]:[¿En línea?]],2,FALSE),"REVISAR")</f>
        <v>LEXMARK</v>
      </c>
      <c r="E6788" s="18" t="str">
        <f>+IFERROR(VLOOKUP(Cursos[[#This Row],[Modelo correcto]],Modelos[[Modelo correcto]:[¿En línea?]],3,FALSE),"REVISAR")</f>
        <v>SÍ</v>
      </c>
      <c r="F6788" s="18" t="str">
        <f>+Cursos[[#This Row],[IS]]&amp;Cursos[[#This Row],[Modelo correcto]]</f>
        <v>JAIME VELEZ RODRIGUEZCS331</v>
      </c>
      <c r="G6788" s="18">
        <v>1</v>
      </c>
      <c r="H6788" s="19">
        <v>43983</v>
      </c>
      <c r="I6788" s="18" t="str">
        <f>+IFERROR(VLOOKUP(Cursos[[#This Row],[Modelo correcto]],Modelos[[Modelo correcto]:[Aplica para certificación]],4,FALSE),"REVISAR")</f>
        <v>SÍ</v>
      </c>
    </row>
    <row r="6789" spans="1:9" x14ac:dyDescent="0.25">
      <c r="A6789" s="144" t="s">
        <v>329</v>
      </c>
      <c r="B6789">
        <v>1</v>
      </c>
      <c r="C6789" s="145" t="s">
        <v>1523</v>
      </c>
      <c r="D6789" s="18" t="str">
        <f>+IFERROR(VLOOKUP(Cursos[[#This Row],[Modelo correcto]],Modelos[[Modelo correcto]:[¿En línea?]],2,FALSE),"REVISAR")</f>
        <v>LEXMARK</v>
      </c>
      <c r="E6789" s="18" t="str">
        <f>+IFERROR(VLOOKUP(Cursos[[#This Row],[Modelo correcto]],Modelos[[Modelo correcto]:[¿En línea?]],3,FALSE),"REVISAR")</f>
        <v>SÍ</v>
      </c>
      <c r="F6789" s="18" t="str">
        <f>+Cursos[[#This Row],[IS]]&amp;Cursos[[#This Row],[Modelo correcto]]</f>
        <v>JAIME VELEZ RODRIGUEZPartner Portal Delegated Admin Guide</v>
      </c>
      <c r="G6789" s="18">
        <v>1</v>
      </c>
      <c r="H6789" s="19">
        <v>43983</v>
      </c>
      <c r="I6789" s="18" t="str">
        <f>+IFERROR(VLOOKUP(Cursos[[#This Row],[Modelo correcto]],Modelos[[Modelo correcto]:[Aplica para certificación]],4,FALSE),"REVISAR")</f>
        <v>NO</v>
      </c>
    </row>
    <row r="6790" spans="1:9" x14ac:dyDescent="0.25">
      <c r="A6790" s="144" t="s">
        <v>329</v>
      </c>
      <c r="B6790">
        <v>1</v>
      </c>
      <c r="C6790" s="145" t="s">
        <v>1069</v>
      </c>
      <c r="D6790" s="18" t="str">
        <f>+IFERROR(VLOOKUP(Cursos[[#This Row],[Modelo correcto]],Modelos[[Modelo correcto]:[¿En línea?]],2,FALSE),"REVISAR")</f>
        <v>LEXMARK</v>
      </c>
      <c r="E6790" s="18" t="str">
        <f>+IFERROR(VLOOKUP(Cursos[[#This Row],[Modelo correcto]],Modelos[[Modelo correcto]:[¿En línea?]],3,FALSE),"REVISAR")</f>
        <v>SÍ</v>
      </c>
      <c r="F6790" s="18" t="str">
        <f>+Cursos[[#This Row],[IS]]&amp;Cursos[[#This Row],[Modelo correcto]]</f>
        <v>JAIME VELEZ RODRIGUEZPrint Management</v>
      </c>
      <c r="G6790" s="18">
        <v>1</v>
      </c>
      <c r="H6790" s="19">
        <v>43983</v>
      </c>
      <c r="I6790" s="18" t="str">
        <f>+IFERROR(VLOOKUP(Cursos[[#This Row],[Modelo correcto]],Modelos[[Modelo correcto]:[Aplica para certificación]],4,FALSE),"REVISAR")</f>
        <v>NO</v>
      </c>
    </row>
    <row r="6791" spans="1:9" x14ac:dyDescent="0.25">
      <c r="A6791" s="144" t="s">
        <v>2790</v>
      </c>
      <c r="B6791">
        <v>0</v>
      </c>
      <c r="C6791" s="64" t="s">
        <v>1167</v>
      </c>
      <c r="D6791" s="18" t="str">
        <f>+IFERROR(VLOOKUP(Cursos[[#This Row],[Modelo correcto]],Modelos[[Modelo correcto]:[¿En línea?]],2,FALSE),"REVISAR")</f>
        <v>HP</v>
      </c>
      <c r="E6791" s="18" t="str">
        <f>+IFERROR(VLOOKUP(Cursos[[#This Row],[Modelo correcto]],Modelos[[Modelo correcto]:[¿En línea?]],3,FALSE),"REVISAR")</f>
        <v>SÍ</v>
      </c>
      <c r="F6791" s="18" t="str">
        <f>+Cursos[[#This Row],[IS]]&amp;Cursos[[#This Row],[Modelo correcto]]</f>
        <v>LUIS ARTURO GUTIERREZ GUTIERREZLaserJet Managed A4</v>
      </c>
      <c r="G6791" s="18"/>
      <c r="H6791" s="18"/>
      <c r="I6791" s="18" t="str">
        <f>+IFERROR(VLOOKUP(Cursos[[#This Row],[Modelo correcto]],Modelos[[Modelo correcto]:[Aplica para certificación]],4,FALSE),"REVISAR")</f>
        <v>SÍ</v>
      </c>
    </row>
    <row r="6792" spans="1:9" x14ac:dyDescent="0.25">
      <c r="A6792" s="144" t="s">
        <v>2790</v>
      </c>
      <c r="B6792">
        <v>0</v>
      </c>
      <c r="C6792" s="64" t="s">
        <v>1079</v>
      </c>
      <c r="D6792" s="18" t="str">
        <f>+IFERROR(VLOOKUP(Cursos[[#This Row],[Modelo correcto]],Modelos[[Modelo correcto]:[¿En línea?]],2,FALSE),"REVISAR")</f>
        <v>HP</v>
      </c>
      <c r="E6792" s="18" t="str">
        <f>+IFERROR(VLOOKUP(Cursos[[#This Row],[Modelo correcto]],Modelos[[Modelo correcto]:[¿En línea?]],3,FALSE),"REVISAR")</f>
        <v>SÍ</v>
      </c>
      <c r="F6792" s="18" t="str">
        <f>+Cursos[[#This Row],[IS]]&amp;Cursos[[#This Row],[Modelo correcto]]</f>
        <v>LUIS ARTURO GUTIERREZ GUTIERREZM304</v>
      </c>
      <c r="G6792" s="18"/>
      <c r="H6792" s="18"/>
      <c r="I6792" s="18" t="str">
        <f>+IFERROR(VLOOKUP(Cursos[[#This Row],[Modelo correcto]],Modelos[[Modelo correcto]:[Aplica para certificación]],4,FALSE),"REVISAR")</f>
        <v>SÍ</v>
      </c>
    </row>
    <row r="6793" spans="1:9" x14ac:dyDescent="0.25">
      <c r="A6793" s="144" t="s">
        <v>329</v>
      </c>
      <c r="B6793">
        <v>1</v>
      </c>
      <c r="C6793" s="10" t="s">
        <v>1634</v>
      </c>
      <c r="D6793" s="18" t="str">
        <f>+IFERROR(VLOOKUP(Cursos[[#This Row],[Modelo correcto]],Modelos[[Modelo correcto]:[¿En línea?]],2,FALSE),"REVISAR")</f>
        <v>HP</v>
      </c>
      <c r="E6793" s="18" t="str">
        <f>+IFERROR(VLOOKUP(Cursos[[#This Row],[Modelo correcto]],Modelos[[Modelo correcto]:[¿En línea?]],3,FALSE),"REVISAR")</f>
        <v>SÍ</v>
      </c>
      <c r="F6793" s="18" t="str">
        <f>+Cursos[[#This Row],[IS]]&amp;Cursos[[#This Row],[Modelo correcto]]</f>
        <v>JAIME VELEZ RODRIGUEZM601</v>
      </c>
      <c r="G6793" s="18">
        <v>0</v>
      </c>
      <c r="H6793" s="19">
        <v>43983</v>
      </c>
      <c r="I6793" s="18" t="str">
        <f>+IFERROR(VLOOKUP(Cursos[[#This Row],[Modelo correcto]],Modelos[[Modelo correcto]:[Aplica para certificación]],4,FALSE),"REVISAR")</f>
        <v>NO</v>
      </c>
    </row>
    <row r="6794" spans="1:9" x14ac:dyDescent="0.25">
      <c r="A6794" s="144" t="s">
        <v>2776</v>
      </c>
      <c r="B6794">
        <v>1</v>
      </c>
      <c r="C6794" s="145" t="s">
        <v>990</v>
      </c>
      <c r="D6794" s="18" t="str">
        <f>+IFERROR(VLOOKUP(Cursos[[#This Row],[Modelo correcto]],Modelos[[Modelo correcto]:[¿En línea?]],2,FALSE),"REVISAR")</f>
        <v>CANON</v>
      </c>
      <c r="E6794" s="18" t="str">
        <f>+IFERROR(VLOOKUP(Cursos[[#This Row],[Modelo correcto]],Modelos[[Modelo correcto]:[¿En línea?]],3,FALSE),"REVISAR")</f>
        <v>NO</v>
      </c>
      <c r="F6794" s="18" t="str">
        <f>+Cursos[[#This Row],[IS]]&amp;Cursos[[#This Row],[Modelo correcto]]</f>
        <v>ERASMO MIGUEL ALEJANDRO VAZQUEZIR C3025</v>
      </c>
      <c r="G6794" s="18">
        <v>1</v>
      </c>
      <c r="H6794" s="18"/>
      <c r="I6794" s="18" t="str">
        <f>+IFERROR(VLOOKUP(Cursos[[#This Row],[Modelo correcto]],Modelos[[Modelo correcto]:[Aplica para certificación]],4,FALSE),"REVISAR")</f>
        <v>SÍ</v>
      </c>
    </row>
    <row r="6795" spans="1:9" x14ac:dyDescent="0.25">
      <c r="A6795" s="144" t="s">
        <v>329</v>
      </c>
      <c r="B6795">
        <v>1</v>
      </c>
      <c r="C6795" s="145" t="s">
        <v>1546</v>
      </c>
      <c r="D6795" s="18" t="str">
        <f>+IFERROR(VLOOKUP(Cursos[[#This Row],[Modelo correcto]],Modelos[[Modelo correcto]:[¿En línea?]],2,FALSE),"REVISAR")</f>
        <v>LEXMARK</v>
      </c>
      <c r="E6795" s="18" t="str">
        <f>+IFERROR(VLOOKUP(Cursos[[#This Row],[Modelo correcto]],Modelos[[Modelo correcto]:[¿En línea?]],3,FALSE),"REVISAR")</f>
        <v>SÍ</v>
      </c>
      <c r="F6795" s="18" t="str">
        <f>+Cursos[[#This Row],[IS]]&amp;Cursos[[#This Row],[Modelo correcto]]</f>
        <v>JAIME VELEZ RODRIGUEZCX925</v>
      </c>
      <c r="G6795" s="18">
        <v>1</v>
      </c>
      <c r="H6795" s="19">
        <v>43983</v>
      </c>
      <c r="I6795" s="18" t="str">
        <f>+IFERROR(VLOOKUP(Cursos[[#This Row],[Modelo correcto]],Modelos[[Modelo correcto]:[Aplica para certificación]],4,FALSE),"REVISAR")</f>
        <v>NO</v>
      </c>
    </row>
    <row r="6796" spans="1:9" x14ac:dyDescent="0.25">
      <c r="A6796" s="144" t="s">
        <v>329</v>
      </c>
      <c r="B6796">
        <v>1</v>
      </c>
      <c r="C6796" s="145" t="s">
        <v>787</v>
      </c>
      <c r="D6796" s="18" t="str">
        <f>+IFERROR(VLOOKUP(Cursos[[#This Row],[Modelo correcto]],Modelos[[Modelo correcto]:[¿En línea?]],2,FALSE),"REVISAR")</f>
        <v>LEXMARK</v>
      </c>
      <c r="E6796" s="18" t="str">
        <f>+IFERROR(VLOOKUP(Cursos[[#This Row],[Modelo correcto]],Modelos[[Modelo correcto]:[¿En línea?]],3,FALSE),"REVISAR")</f>
        <v>SÍ</v>
      </c>
      <c r="F6796" s="18" t="str">
        <f>+Cursos[[#This Row],[IS]]&amp;Cursos[[#This Row],[Modelo correcto]]</f>
        <v>JAIME VELEZ RODRIGUEZSerial Impact Dot Matrix Basic Technology</v>
      </c>
      <c r="G6796" s="18">
        <v>1</v>
      </c>
      <c r="H6796" s="19">
        <v>43983</v>
      </c>
      <c r="I6796" s="18" t="str">
        <f>+IFERROR(VLOOKUP(Cursos[[#This Row],[Modelo correcto]],Modelos[[Modelo correcto]:[Aplica para certificación]],4,FALSE),"REVISAR")</f>
        <v>NO</v>
      </c>
    </row>
    <row r="6797" spans="1:9" x14ac:dyDescent="0.25">
      <c r="A6797" s="144" t="s">
        <v>329</v>
      </c>
      <c r="B6797">
        <v>1</v>
      </c>
      <c r="C6797" s="10" t="s">
        <v>802</v>
      </c>
      <c r="D6797" s="18" t="str">
        <f>+IFERROR(VLOOKUP(Cursos[[#This Row],[Modelo correcto]],Modelos[[Modelo correcto]:[¿En línea?]],2,FALSE),"REVISAR")</f>
        <v>LEXMARK</v>
      </c>
      <c r="E6797" s="18" t="str">
        <f>+IFERROR(VLOOKUP(Cursos[[#This Row],[Modelo correcto]],Modelos[[Modelo correcto]:[¿En línea?]],3,FALSE),"REVISAR")</f>
        <v>SÍ</v>
      </c>
      <c r="F6797" s="18" t="str">
        <f>+Cursos[[#This Row],[IS]]&amp;Cursos[[#This Row],[Modelo correcto]]</f>
        <v>JAIME VELEZ RODRIGUEZX65X</v>
      </c>
      <c r="G6797" s="18">
        <v>1</v>
      </c>
      <c r="H6797" s="44">
        <v>43983</v>
      </c>
      <c r="I6797" s="18" t="str">
        <f>+IFERROR(VLOOKUP(Cursos[[#This Row],[Modelo correcto]],Modelos[[Modelo correcto]:[Aplica para certificación]],4,FALSE),"REVISAR")</f>
        <v>NO</v>
      </c>
    </row>
    <row r="6798" spans="1:9" x14ac:dyDescent="0.25">
      <c r="A6798" s="144" t="s">
        <v>329</v>
      </c>
      <c r="B6798">
        <v>1</v>
      </c>
      <c r="C6798" s="10" t="s">
        <v>1555</v>
      </c>
      <c r="D6798" s="18" t="str">
        <f>+IFERROR(VLOOKUP(Cursos[[#This Row],[Modelo correcto]],Modelos[[Modelo correcto]:[¿En línea?]],2,FALSE),"REVISAR")</f>
        <v>LEXMARK</v>
      </c>
      <c r="E6798" s="18" t="str">
        <f>+IFERROR(VLOOKUP(Cursos[[#This Row],[Modelo correcto]],Modelos[[Modelo correcto]:[¿En línea?]],3,FALSE),"REVISAR")</f>
        <v>SÍ</v>
      </c>
      <c r="F6798" s="18" t="str">
        <f>+Cursos[[#This Row],[IS]]&amp;Cursos[[#This Row],[Modelo correcto]]</f>
        <v>JAIME VELEZ RODRIGUEZLP Microsoft Windows 10</v>
      </c>
      <c r="G6798" s="18">
        <v>1</v>
      </c>
      <c r="H6798" s="44">
        <v>43983</v>
      </c>
      <c r="I6798" s="18" t="str">
        <f>+IFERROR(VLOOKUP(Cursos[[#This Row],[Modelo correcto]],Modelos[[Modelo correcto]:[Aplica para certificación]],4,FALSE),"REVISAR")</f>
        <v>NO</v>
      </c>
    </row>
    <row r="6799" spans="1:9" x14ac:dyDescent="0.25">
      <c r="A6799" s="144" t="s">
        <v>329</v>
      </c>
      <c r="B6799">
        <v>1</v>
      </c>
      <c r="C6799" s="10" t="s">
        <v>1328</v>
      </c>
      <c r="D6799" s="18" t="str">
        <f>+IFERROR(VLOOKUP(Cursos[[#This Row],[Modelo correcto]],Modelos[[Modelo correcto]:[¿En línea?]],2,FALSE),"REVISAR")</f>
        <v>LEXMARK</v>
      </c>
      <c r="E6799" s="18" t="str">
        <f>+IFERROR(VLOOKUP(Cursos[[#This Row],[Modelo correcto]],Modelos[[Modelo correcto]:[¿En línea?]],3,FALSE),"REVISAR")</f>
        <v>SÍ</v>
      </c>
      <c r="F6799" s="18" t="str">
        <f>+Cursos[[#This Row],[IS]]&amp;Cursos[[#This Row],[Modelo correcto]]</f>
        <v>JAIME VELEZ RODRIGUEZMicrosoft Windows 8</v>
      </c>
      <c r="G6799" s="18">
        <v>1</v>
      </c>
      <c r="H6799" s="19">
        <v>43983</v>
      </c>
      <c r="I6799" s="18" t="str">
        <f>+IFERROR(VLOOKUP(Cursos[[#This Row],[Modelo correcto]],Modelos[[Modelo correcto]:[Aplica para certificación]],4,FALSE),"REVISAR")</f>
        <v>SÍ</v>
      </c>
    </row>
    <row r="6800" spans="1:9" x14ac:dyDescent="0.25">
      <c r="A6800" s="144" t="s">
        <v>329</v>
      </c>
      <c r="B6800">
        <v>1</v>
      </c>
      <c r="C6800" s="10" t="s">
        <v>1561</v>
      </c>
      <c r="D6800" s="18" t="str">
        <f>+IFERROR(VLOOKUP(Cursos[[#This Row],[Modelo correcto]],Modelos[[Modelo correcto]:[¿En línea?]],2,FALSE),"REVISAR")</f>
        <v>LEXMARK</v>
      </c>
      <c r="E6800" s="18" t="str">
        <f>+IFERROR(VLOOKUP(Cursos[[#This Row],[Modelo correcto]],Modelos[[Modelo correcto]:[¿En línea?]],3,FALSE),"REVISAR")</f>
        <v>SÍ</v>
      </c>
      <c r="F6800" s="18" t="str">
        <f>+Cursos[[#This Row],[IS]]&amp;Cursos[[#This Row],[Modelo correcto]]</f>
        <v>JAIME VELEZ RODRIGUEZT65x</v>
      </c>
      <c r="G6800" s="18">
        <v>1</v>
      </c>
      <c r="H6800" s="19">
        <v>43983</v>
      </c>
      <c r="I6800" s="18" t="str">
        <f>+IFERROR(VLOOKUP(Cursos[[#This Row],[Modelo correcto]],Modelos[[Modelo correcto]:[Aplica para certificación]],4,FALSE),"REVISAR")</f>
        <v>NO</v>
      </c>
    </row>
    <row r="6801" spans="1:9" x14ac:dyDescent="0.25">
      <c r="A6801" s="144" t="s">
        <v>732</v>
      </c>
      <c r="B6801">
        <v>1</v>
      </c>
      <c r="C6801" s="63" t="s">
        <v>129</v>
      </c>
      <c r="D6801" s="18" t="str">
        <f>+IFERROR(VLOOKUP(Cursos[[#This Row],[Modelo correcto]],Modelos[[Modelo correcto]:[¿En línea?]],2,FALSE),"REVISAR")</f>
        <v>XEROX</v>
      </c>
      <c r="E6801" s="18" t="str">
        <f>+IFERROR(VLOOKUP(Cursos[[#This Row],[Modelo correcto]],Modelos[[Modelo correcto]:[¿En línea?]],3,FALSE),"REVISAR")</f>
        <v>SÍ</v>
      </c>
      <c r="F6801" s="18" t="str">
        <f>+Cursos[[#This Row],[IS]]&amp;Cursos[[#This Row],[Modelo correcto]]</f>
        <v>SALVADOR CHAVEZ DOMINGUEZC13159</v>
      </c>
      <c r="G6801" s="43">
        <v>0</v>
      </c>
      <c r="H6801" s="44">
        <v>43739</v>
      </c>
      <c r="I6801" s="18" t="str">
        <f>+IFERROR(VLOOKUP(Cursos[[#This Row],[Modelo correcto]],Modelos[[Modelo correcto]:[Aplica para certificación]],4,FALSE),"REVISAR")</f>
        <v>NO</v>
      </c>
    </row>
    <row r="6802" spans="1:9" x14ac:dyDescent="0.25">
      <c r="A6802" s="144" t="s">
        <v>732</v>
      </c>
      <c r="B6802">
        <v>1</v>
      </c>
      <c r="C6802" s="63" t="s">
        <v>128</v>
      </c>
      <c r="D6802" s="18" t="str">
        <f>+IFERROR(VLOOKUP(Cursos[[#This Row],[Modelo correcto]],Modelos[[Modelo correcto]:[¿En línea?]],2,FALSE),"REVISAR")</f>
        <v>XEROX</v>
      </c>
      <c r="E6802" s="18" t="str">
        <f>+IFERROR(VLOOKUP(Cursos[[#This Row],[Modelo correcto]],Modelos[[Modelo correcto]:[¿En línea?]],3,FALSE),"REVISAR")</f>
        <v>SÍ</v>
      </c>
      <c r="F6802" s="18" t="str">
        <f>+Cursos[[#This Row],[IS]]&amp;Cursos[[#This Row],[Modelo correcto]]</f>
        <v>SALVADOR CHAVEZ DOMINGUEZC13159X</v>
      </c>
      <c r="G6802" s="18">
        <v>0</v>
      </c>
      <c r="H6802" s="18"/>
      <c r="I6802" s="18" t="str">
        <f>+IFERROR(VLOOKUP(Cursos[[#This Row],[Modelo correcto]],Modelos[[Modelo correcto]:[Aplica para certificación]],4,FALSE),"REVISAR")</f>
        <v>NO</v>
      </c>
    </row>
    <row r="6803" spans="1:9" x14ac:dyDescent="0.25">
      <c r="A6803" s="144" t="s">
        <v>732</v>
      </c>
      <c r="B6803">
        <v>1</v>
      </c>
      <c r="C6803" s="63" t="s">
        <v>259</v>
      </c>
      <c r="D6803" s="18" t="str">
        <f>+IFERROR(VLOOKUP(Cursos[[#This Row],[Modelo correcto]],Modelos[[Modelo correcto]:[¿En línea?]],2,FALSE),"REVISAR")</f>
        <v>XEROX</v>
      </c>
      <c r="E6803" s="18" t="str">
        <f>+IFERROR(VLOOKUP(Cursos[[#This Row],[Modelo correcto]],Modelos[[Modelo correcto]:[¿En línea?]],3,FALSE),"REVISAR")</f>
        <v>SÍ</v>
      </c>
      <c r="F6803" s="18" t="str">
        <f>+Cursos[[#This Row],[IS]]&amp;Cursos[[#This Row],[Modelo correcto]]</f>
        <v>SALVADOR CHAVEZ DOMINGUEZC13301</v>
      </c>
      <c r="G6803" s="18">
        <v>0</v>
      </c>
      <c r="H6803" s="18"/>
      <c r="I6803" s="18" t="str">
        <f>+IFERROR(VLOOKUP(Cursos[[#This Row],[Modelo correcto]],Modelos[[Modelo correcto]:[Aplica para certificación]],4,FALSE),"REVISAR")</f>
        <v>NO</v>
      </c>
    </row>
    <row r="6804" spans="1:9" x14ac:dyDescent="0.25">
      <c r="A6804" s="144" t="s">
        <v>732</v>
      </c>
      <c r="B6804">
        <v>1</v>
      </c>
      <c r="C6804" s="63" t="s">
        <v>147</v>
      </c>
      <c r="D6804" s="18" t="str">
        <f>+IFERROR(VLOOKUP(Cursos[[#This Row],[Modelo correcto]],Modelos[[Modelo correcto]:[¿En línea?]],2,FALSE),"REVISAR")</f>
        <v>XEROX</v>
      </c>
      <c r="E6804" s="18" t="str">
        <f>+IFERROR(VLOOKUP(Cursos[[#This Row],[Modelo correcto]],Modelos[[Modelo correcto]:[¿En línea?]],3,FALSE),"REVISAR")</f>
        <v>SÍ</v>
      </c>
      <c r="F6804" s="18" t="str">
        <f>+Cursos[[#This Row],[IS]]&amp;Cursos[[#This Row],[Modelo correcto]]</f>
        <v>SALVADOR CHAVEZ DOMINGUEZC13591</v>
      </c>
      <c r="G6804" s="18">
        <v>0</v>
      </c>
      <c r="H6804" s="18"/>
      <c r="I6804" s="18" t="str">
        <f>+IFERROR(VLOOKUP(Cursos[[#This Row],[Modelo correcto]],Modelos[[Modelo correcto]:[Aplica para certificación]],4,FALSE),"REVISAR")</f>
        <v>NO</v>
      </c>
    </row>
    <row r="6805" spans="1:9" x14ac:dyDescent="0.25">
      <c r="A6805" s="144" t="s">
        <v>329</v>
      </c>
      <c r="B6805">
        <v>1</v>
      </c>
      <c r="C6805" s="10" t="s">
        <v>1562</v>
      </c>
      <c r="D6805" s="18" t="str">
        <f>+IFERROR(VLOOKUP(Cursos[[#This Row],[Modelo correcto]],Modelos[[Modelo correcto]:[¿En línea?]],2,FALSE),"REVISAR")</f>
        <v>LEXMARK</v>
      </c>
      <c r="E6805" s="18" t="str">
        <f>+IFERROR(VLOOKUP(Cursos[[#This Row],[Modelo correcto]],Modelos[[Modelo correcto]:[¿En línea?]],3,FALSE),"REVISAR")</f>
        <v>SÍ</v>
      </c>
      <c r="F6805" s="18" t="str">
        <f>+Cursos[[#This Row],[IS]]&amp;Cursos[[#This Row],[Modelo correcto]]</f>
        <v>JAIME VELEZ RODRIGUEZX86x</v>
      </c>
      <c r="G6805" s="18">
        <v>1</v>
      </c>
      <c r="H6805" s="19">
        <v>43983</v>
      </c>
      <c r="I6805" s="18" t="str">
        <f>+IFERROR(VLOOKUP(Cursos[[#This Row],[Modelo correcto]],Modelos[[Modelo correcto]:[Aplica para certificación]],4,FALSE),"REVISAR")</f>
        <v>NO</v>
      </c>
    </row>
    <row r="6806" spans="1:9" x14ac:dyDescent="0.25">
      <c r="A6806" s="144" t="s">
        <v>329</v>
      </c>
      <c r="B6806">
        <v>1</v>
      </c>
      <c r="C6806" s="145" t="s">
        <v>765</v>
      </c>
      <c r="D6806" s="18" t="str">
        <f>+IFERROR(VLOOKUP(Cursos[[#This Row],[Modelo correcto]],Modelos[[Modelo correcto]:[¿En línea?]],2,FALSE),"REVISAR")</f>
        <v>LEXMARK</v>
      </c>
      <c r="E6806" s="18" t="str">
        <f>+IFERROR(VLOOKUP(Cursos[[#This Row],[Modelo correcto]],Modelos[[Modelo correcto]:[¿En línea?]],3,FALSE),"REVISAR")</f>
        <v>SÍ</v>
      </c>
      <c r="F6806" s="18" t="str">
        <f>+Cursos[[#This Row],[IS]]&amp;Cursos[[#This Row],[Modelo correcto]]</f>
        <v>JAIME VELEZ RODRIGUEZEmbedded Web Server</v>
      </c>
      <c r="G6806" s="18">
        <v>1</v>
      </c>
      <c r="H6806" s="19">
        <v>43983</v>
      </c>
      <c r="I6806" s="18" t="str">
        <f>+IFERROR(VLOOKUP(Cursos[[#This Row],[Modelo correcto]],Modelos[[Modelo correcto]:[Aplica para certificación]],4,FALSE),"REVISAR")</f>
        <v>NO</v>
      </c>
    </row>
    <row r="6807" spans="1:9" x14ac:dyDescent="0.25">
      <c r="A6807" s="144" t="s">
        <v>732</v>
      </c>
      <c r="B6807">
        <v>1</v>
      </c>
      <c r="C6807" s="63" t="s">
        <v>93</v>
      </c>
      <c r="D6807" s="18" t="str">
        <f>+IFERROR(VLOOKUP(Cursos[[#This Row],[Modelo correcto]],Modelos[[Modelo correcto]:[¿En línea?]],2,FALSE),"REVISAR")</f>
        <v>XEROX</v>
      </c>
      <c r="E6807" s="18" t="str">
        <f>+IFERROR(VLOOKUP(Cursos[[#This Row],[Modelo correcto]],Modelos[[Modelo correcto]:[¿En línea?]],3,FALSE),"REVISAR")</f>
        <v>SÍ</v>
      </c>
      <c r="F6807" s="18" t="str">
        <f>+Cursos[[#This Row],[IS]]&amp;Cursos[[#This Row],[Modelo correcto]]</f>
        <v>SALVADOR CHAVEZ DOMINGUEZC8880LP</v>
      </c>
      <c r="G6807" s="18">
        <v>0</v>
      </c>
      <c r="H6807" s="19">
        <v>43678</v>
      </c>
      <c r="I6807" s="18" t="str">
        <f>+IFERROR(VLOOKUP(Cursos[[#This Row],[Modelo correcto]],Modelos[[Modelo correcto]:[Aplica para certificación]],4,FALSE),"REVISAR")</f>
        <v>NO</v>
      </c>
    </row>
    <row r="6808" spans="1:9" x14ac:dyDescent="0.25">
      <c r="A6808" s="144" t="s">
        <v>329</v>
      </c>
      <c r="B6808">
        <v>1</v>
      </c>
      <c r="C6808" s="145" t="s">
        <v>1344</v>
      </c>
      <c r="D6808" s="18" t="str">
        <f>+IFERROR(VLOOKUP(Cursos[[#This Row],[Modelo correcto]],Modelos[[Modelo correcto]:[¿En línea?]],2,FALSE),"REVISAR")</f>
        <v>LEXMARK</v>
      </c>
      <c r="E6808" s="18" t="str">
        <f>+IFERROR(VLOOKUP(Cursos[[#This Row],[Modelo correcto]],Modelos[[Modelo correcto]:[¿En línea?]],3,FALSE),"REVISAR")</f>
        <v>SÍ</v>
      </c>
      <c r="F6808" s="18" t="str">
        <f>+Cursos[[#This Row],[IS]]&amp;Cursos[[#This Row],[Modelo correcto]]</f>
        <v>JAIME VELEZ RODRIGUEZFlexNet Operations On-Demand</v>
      </c>
      <c r="G6808" s="18">
        <v>1</v>
      </c>
      <c r="H6808" s="19">
        <v>43983</v>
      </c>
      <c r="I6808" s="18" t="str">
        <f>+IFERROR(VLOOKUP(Cursos[[#This Row],[Modelo correcto]],Modelos[[Modelo correcto]:[Aplica para certificación]],4,FALSE),"REVISAR")</f>
        <v>NO</v>
      </c>
    </row>
    <row r="6809" spans="1:9" x14ac:dyDescent="0.25">
      <c r="A6809" s="144" t="s">
        <v>732</v>
      </c>
      <c r="B6809">
        <v>1</v>
      </c>
      <c r="C6809" s="63" t="s">
        <v>76</v>
      </c>
      <c r="D6809" s="18" t="str">
        <f>+IFERROR(VLOOKUP(Cursos[[#This Row],[Modelo correcto]],Modelos[[Modelo correcto]:[¿En línea?]],2,FALSE),"REVISAR")</f>
        <v>XEROX</v>
      </c>
      <c r="E6809" s="18" t="str">
        <f>+IFERROR(VLOOKUP(Cursos[[#This Row],[Modelo correcto]],Modelos[[Modelo correcto]:[¿En línea?]],3,FALSE),"REVISAR")</f>
        <v>SÍ</v>
      </c>
      <c r="F6809" s="18" t="str">
        <f>+Cursos[[#This Row],[IS]]&amp;Cursos[[#This Row],[Modelo correcto]]</f>
        <v>SALVADOR CHAVEZ DOMINGUEZCLR211</v>
      </c>
      <c r="G6809" s="18">
        <v>0</v>
      </c>
      <c r="H6809" s="19">
        <v>43770</v>
      </c>
      <c r="I6809" s="18" t="str">
        <f>+IFERROR(VLOOKUP(Cursos[[#This Row],[Modelo correcto]],Modelos[[Modelo correcto]:[Aplica para certificación]],4,FALSE),"REVISAR")</f>
        <v>NO</v>
      </c>
    </row>
    <row r="6810" spans="1:9" x14ac:dyDescent="0.25">
      <c r="A6810" s="144" t="s">
        <v>732</v>
      </c>
      <c r="B6810">
        <v>1</v>
      </c>
      <c r="C6810" s="63" t="s">
        <v>188</v>
      </c>
      <c r="D6810" s="18" t="str">
        <f>+IFERROR(VLOOKUP(Cursos[[#This Row],[Modelo correcto]],Modelos[[Modelo correcto]:[¿En línea?]],2,FALSE),"REVISAR")</f>
        <v>XEROX</v>
      </c>
      <c r="E6810" s="18" t="str">
        <f>+IFERROR(VLOOKUP(Cursos[[#This Row],[Modelo correcto]],Modelos[[Modelo correcto]:[¿En línea?]],3,FALSE),"REVISAR")</f>
        <v>SÍ</v>
      </c>
      <c r="F6810" s="18" t="str">
        <f>+Cursos[[#This Row],[IS]]&amp;Cursos[[#This Row],[Modelo correcto]]</f>
        <v>SALVADOR CHAVEZ DOMINGUEZCLS264</v>
      </c>
      <c r="G6810" s="18">
        <v>1</v>
      </c>
      <c r="H6810" s="18"/>
      <c r="I6810" s="18" t="str">
        <f>+IFERROR(VLOOKUP(Cursos[[#This Row],[Modelo correcto]],Modelos[[Modelo correcto]:[Aplica para certificación]],4,FALSE),"REVISAR")</f>
        <v>NO</v>
      </c>
    </row>
    <row r="6811" spans="1:9" x14ac:dyDescent="0.25">
      <c r="A6811" s="144" t="s">
        <v>732</v>
      </c>
      <c r="B6811">
        <v>1</v>
      </c>
      <c r="C6811" s="63" t="s">
        <v>258</v>
      </c>
      <c r="D6811" s="18" t="str">
        <f>+IFERROR(VLOOKUP(Cursos[[#This Row],[Modelo correcto]],Modelos[[Modelo correcto]:[¿En línea?]],2,FALSE),"REVISAR")</f>
        <v>XEROX</v>
      </c>
      <c r="E6811" s="18" t="str">
        <f>+IFERROR(VLOOKUP(Cursos[[#This Row],[Modelo correcto]],Modelos[[Modelo correcto]:[¿En línea?]],3,FALSE),"REVISAR")</f>
        <v>SÍ</v>
      </c>
      <c r="F6811" s="18" t="str">
        <f>+Cursos[[#This Row],[IS]]&amp;Cursos[[#This Row],[Modelo correcto]]</f>
        <v>SALVADOR CHAVEZ DOMINGUEZCMYKNTF</v>
      </c>
      <c r="G6811" s="18">
        <v>1</v>
      </c>
      <c r="H6811" s="19">
        <v>43739</v>
      </c>
      <c r="I6811" s="18" t="str">
        <f>+IFERROR(VLOOKUP(Cursos[[#This Row],[Modelo correcto]],Modelos[[Modelo correcto]:[Aplica para certificación]],4,FALSE),"REVISAR")</f>
        <v>SÍ</v>
      </c>
    </row>
    <row r="6812" spans="1:9" x14ac:dyDescent="0.25">
      <c r="A6812" s="144" t="s">
        <v>732</v>
      </c>
      <c r="B6812">
        <v>1</v>
      </c>
      <c r="C6812" s="63" t="s">
        <v>248</v>
      </c>
      <c r="D6812" s="18" t="str">
        <f>+IFERROR(VLOOKUP(Cursos[[#This Row],[Modelo correcto]],Modelos[[Modelo correcto]:[¿En línea?]],2,FALSE),"REVISAR")</f>
        <v>XEROX</v>
      </c>
      <c r="E6812" s="18" t="str">
        <f>+IFERROR(VLOOKUP(Cursos[[#This Row],[Modelo correcto]],Modelos[[Modelo correcto]:[¿En línea?]],3,FALSE),"REVISAR")</f>
        <v>SÍ</v>
      </c>
      <c r="F6812" s="18" t="str">
        <f>+Cursos[[#This Row],[IS]]&amp;Cursos[[#This Row],[Modelo correcto]]</f>
        <v>SALVADOR CHAVEZ DOMINGUEZD12501</v>
      </c>
      <c r="G6812" s="18">
        <v>1</v>
      </c>
      <c r="H6812" s="18"/>
      <c r="I6812" s="18" t="str">
        <f>+IFERROR(VLOOKUP(Cursos[[#This Row],[Modelo correcto]],Modelos[[Modelo correcto]:[Aplica para certificación]],4,FALSE),"REVISAR")</f>
        <v>SÍ</v>
      </c>
    </row>
    <row r="6813" spans="1:9" x14ac:dyDescent="0.25">
      <c r="A6813" s="144" t="s">
        <v>329</v>
      </c>
      <c r="B6813">
        <v>1</v>
      </c>
      <c r="C6813" s="10" t="s">
        <v>770</v>
      </c>
      <c r="D6813" s="18" t="str">
        <f>+IFERROR(VLOOKUP(Cursos[[#This Row],[Modelo correcto]],Modelos[[Modelo correcto]:[¿En línea?]],2,FALSE),"REVISAR")</f>
        <v>LEXMARK</v>
      </c>
      <c r="E6813" s="18" t="str">
        <f>+IFERROR(VLOOKUP(Cursos[[#This Row],[Modelo correcto]],Modelos[[Modelo correcto]:[¿En línea?]],3,FALSE),"REVISAR")</f>
        <v>SÍ</v>
      </c>
      <c r="F6813" s="18" t="str">
        <f>+Cursos[[#This Row],[IS]]&amp;Cursos[[#This Row],[Modelo correcto]]</f>
        <v>JAIME VELEZ RODRIGUEZInvestigative Diagnostics</v>
      </c>
      <c r="G6813" s="18">
        <v>1</v>
      </c>
      <c r="H6813" s="19">
        <v>43983</v>
      </c>
      <c r="I6813" s="18" t="str">
        <f>+IFERROR(VLOOKUP(Cursos[[#This Row],[Modelo correcto]],Modelos[[Modelo correcto]:[Aplica para certificación]],4,FALSE),"REVISAR")</f>
        <v>NO</v>
      </c>
    </row>
    <row r="6814" spans="1:9" x14ac:dyDescent="0.25">
      <c r="A6814" s="144" t="s">
        <v>732</v>
      </c>
      <c r="B6814">
        <v>1</v>
      </c>
      <c r="C6814" s="63" t="s">
        <v>173</v>
      </c>
      <c r="D6814" s="18" t="str">
        <f>+IFERROR(VLOOKUP(Cursos[[#This Row],[Modelo correcto]],Modelos[[Modelo correcto]:[¿En línea?]],2,FALSE),"REVISAR")</f>
        <v>XEROX</v>
      </c>
      <c r="E6814" s="18" t="str">
        <f>+IFERROR(VLOOKUP(Cursos[[#This Row],[Modelo correcto]],Modelos[[Modelo correcto]:[¿En línea?]],3,FALSE),"REVISAR")</f>
        <v>SÍ</v>
      </c>
      <c r="F6814" s="18" t="str">
        <f>+Cursos[[#This Row],[IS]]&amp;Cursos[[#This Row],[Modelo correcto]]</f>
        <v>SALVADOR CHAVEZ DOMINGUEZDMO3015</v>
      </c>
      <c r="G6814" s="18">
        <v>0</v>
      </c>
      <c r="H6814" s="19">
        <v>43770</v>
      </c>
      <c r="I6814" s="18" t="str">
        <f>+IFERROR(VLOOKUP(Cursos[[#This Row],[Modelo correcto]],Modelos[[Modelo correcto]:[Aplica para certificación]],4,FALSE),"REVISAR")</f>
        <v>NO</v>
      </c>
    </row>
    <row r="6815" spans="1:9" x14ac:dyDescent="0.25">
      <c r="A6815" s="144" t="s">
        <v>329</v>
      </c>
      <c r="B6815">
        <v>1</v>
      </c>
      <c r="C6815" s="10" t="s">
        <v>999</v>
      </c>
      <c r="D6815" s="18" t="str">
        <f>+IFERROR(VLOOKUP(Cursos[[#This Row],[Modelo correcto]],Modelos[[Modelo correcto]:[¿En línea?]],2,FALSE),"REVISAR")</f>
        <v>LEXMARK</v>
      </c>
      <c r="E6815" s="18" t="str">
        <f>+IFERROR(VLOOKUP(Cursos[[#This Row],[Modelo correcto]],Modelos[[Modelo correcto]:[¿En línea?]],3,FALSE),"REVISAR")</f>
        <v>SÍ</v>
      </c>
      <c r="F6815" s="18" t="str">
        <f>+Cursos[[#This Row],[IS]]&amp;Cursos[[#This Row],[Modelo correcto]]</f>
        <v>JAIME VELEZ RODRIGUEZB2236</v>
      </c>
      <c r="G6815" s="18">
        <v>1</v>
      </c>
      <c r="H6815" s="19">
        <v>43983</v>
      </c>
      <c r="I6815" s="18" t="str">
        <f>+IFERROR(VLOOKUP(Cursos[[#This Row],[Modelo correcto]],Modelos[[Modelo correcto]:[Aplica para certificación]],4,FALSE),"REVISAR")</f>
        <v>NO</v>
      </c>
    </row>
    <row r="6816" spans="1:9" x14ac:dyDescent="0.25">
      <c r="A6816" s="144" t="s">
        <v>329</v>
      </c>
      <c r="B6816">
        <v>1</v>
      </c>
      <c r="C6816" s="145" t="s">
        <v>1223</v>
      </c>
      <c r="D6816" s="18" t="str">
        <f>+IFERROR(VLOOKUP(Cursos[[#This Row],[Modelo correcto]],Modelos[[Modelo correcto]:[¿En línea?]],2,FALSE),"REVISAR")</f>
        <v>LEXMARK</v>
      </c>
      <c r="E6816" s="18" t="str">
        <f>+IFERROR(VLOOKUP(Cursos[[#This Row],[Modelo correcto]],Modelos[[Modelo correcto]:[¿En línea?]],3,FALSE),"REVISAR")</f>
        <v>SÍ</v>
      </c>
      <c r="F6816" s="18" t="str">
        <f>+Cursos[[#This Row],[IS]]&amp;Cursos[[#This Row],[Modelo correcto]]</f>
        <v>JAIME VELEZ RODRIGUEZPaper-Media</v>
      </c>
      <c r="G6816" s="18">
        <v>1</v>
      </c>
      <c r="H6816" s="19">
        <v>43983</v>
      </c>
      <c r="I6816" s="18" t="str">
        <f>+IFERROR(VLOOKUP(Cursos[[#This Row],[Modelo correcto]],Modelos[[Modelo correcto]:[Aplica para certificación]],4,FALSE),"REVISAR")</f>
        <v>NO</v>
      </c>
    </row>
    <row r="6817" spans="1:9" x14ac:dyDescent="0.25">
      <c r="A6817" s="144" t="s">
        <v>329</v>
      </c>
      <c r="B6817">
        <v>1</v>
      </c>
      <c r="C6817" s="145" t="s">
        <v>1576</v>
      </c>
      <c r="D6817" s="18" t="str">
        <f>+IFERROR(VLOOKUP(Cursos[[#This Row],[Modelo correcto]],Modelos[[Modelo correcto]:[¿En línea?]],2,FALSE),"REVISAR")</f>
        <v>LEXMARK</v>
      </c>
      <c r="E6817" s="18" t="str">
        <f>+IFERROR(VLOOKUP(Cursos[[#This Row],[Modelo correcto]],Modelos[[Modelo correcto]:[¿En línea?]],3,FALSE),"REVISAR")</f>
        <v>SÍ</v>
      </c>
      <c r="F6817" s="18" t="str">
        <f>+Cursos[[#This Row],[IS]]&amp;Cursos[[#This Row],[Modelo correcto]]</f>
        <v>JAIME VELEZ RODRIGUEZTroubleshooting 900 Error Codes</v>
      </c>
      <c r="G6817" s="18">
        <v>1</v>
      </c>
      <c r="H6817" s="19">
        <v>43983</v>
      </c>
      <c r="I6817" s="18" t="str">
        <f>+IFERROR(VLOOKUP(Cursos[[#This Row],[Modelo correcto]],Modelos[[Modelo correcto]:[Aplica para certificación]],4,FALSE),"REVISAR")</f>
        <v>NO</v>
      </c>
    </row>
    <row r="6818" spans="1:9" x14ac:dyDescent="0.25">
      <c r="A6818" s="144" t="s">
        <v>329</v>
      </c>
      <c r="B6818">
        <v>1</v>
      </c>
      <c r="C6818" s="10" t="s">
        <v>1499</v>
      </c>
      <c r="D6818" s="18" t="str">
        <f>+IFERROR(VLOOKUP(Cursos[[#This Row],[Modelo correcto]],Modelos[[Modelo correcto]:[¿En línea?]],2,FALSE),"REVISAR")</f>
        <v>LEXMARK</v>
      </c>
      <c r="E6818" s="18" t="str">
        <f>+IFERROR(VLOOKUP(Cursos[[#This Row],[Modelo correcto]],Modelos[[Modelo correcto]:[¿En línea?]],3,FALSE),"REVISAR")</f>
        <v>SÍ</v>
      </c>
      <c r="F6818" s="18" t="str">
        <f>+Cursos[[#This Row],[IS]]&amp;Cursos[[#This Row],[Modelo correcto]]</f>
        <v>JAIME VELEZ RODRIGUEZData security notice</v>
      </c>
      <c r="G6818" s="18">
        <v>1</v>
      </c>
      <c r="H6818" s="19">
        <v>43983</v>
      </c>
      <c r="I6818" s="18" t="str">
        <f>+IFERROR(VLOOKUP(Cursos[[#This Row],[Modelo correcto]],Modelos[[Modelo correcto]:[Aplica para certificación]],4,FALSE),"REVISAR")</f>
        <v>NO</v>
      </c>
    </row>
    <row r="6819" spans="1:9" x14ac:dyDescent="0.25">
      <c r="A6819" s="144" t="s">
        <v>329</v>
      </c>
      <c r="B6819">
        <v>1</v>
      </c>
      <c r="C6819" s="10" t="s">
        <v>1346</v>
      </c>
      <c r="D6819" s="18" t="str">
        <f>+IFERROR(VLOOKUP(Cursos[[#This Row],[Modelo correcto]],Modelos[[Modelo correcto]:[¿En línea?]],2,FALSE),"REVISAR")</f>
        <v>LEXMARK</v>
      </c>
      <c r="E6819" s="18" t="str">
        <f>+IFERROR(VLOOKUP(Cursos[[#This Row],[Modelo correcto]],Modelos[[Modelo correcto]:[¿En línea?]],3,FALSE),"REVISAR")</f>
        <v>SÍ</v>
      </c>
      <c r="F6819" s="18" t="str">
        <f>+Cursos[[#This Row],[IS]]&amp;Cursos[[#This Row],[Modelo correcto]]</f>
        <v>JAIME VELEZ RODRIGUEZInteract Fot Lexmark</v>
      </c>
      <c r="G6819" s="18">
        <v>1</v>
      </c>
      <c r="H6819" s="19">
        <v>43983</v>
      </c>
      <c r="I6819" s="18" t="str">
        <f>+IFERROR(VLOOKUP(Cursos[[#This Row],[Modelo correcto]],Modelos[[Modelo correcto]:[Aplica para certificación]],4,FALSE),"REVISAR")</f>
        <v>NO</v>
      </c>
    </row>
    <row r="6820" spans="1:9" x14ac:dyDescent="0.25">
      <c r="A6820" s="144" t="s">
        <v>329</v>
      </c>
      <c r="B6820">
        <v>1</v>
      </c>
      <c r="C6820" s="10" t="s">
        <v>1059</v>
      </c>
      <c r="D6820" s="18" t="str">
        <f>+IFERROR(VLOOKUP(Cursos[[#This Row],[Modelo correcto]],Modelos[[Modelo correcto]:[¿En línea?]],2,FALSE),"REVISAR")</f>
        <v>LEXMARK</v>
      </c>
      <c r="E6820" s="18" t="str">
        <f>+IFERROR(VLOOKUP(Cursos[[#This Row],[Modelo correcto]],Modelos[[Modelo correcto]:[¿En línea?]],3,FALSE),"REVISAR")</f>
        <v>SÍ</v>
      </c>
      <c r="F6820" s="18" t="str">
        <f>+Cursos[[#This Row],[IS]]&amp;Cursos[[#This Row],[Modelo correcto]]</f>
        <v>JAIME VELEZ RODRIGUEZAviso de seguridad de datos</v>
      </c>
      <c r="G6820" s="18">
        <v>1</v>
      </c>
      <c r="H6820" s="19">
        <v>43983</v>
      </c>
      <c r="I6820" s="18" t="str">
        <f>+IFERROR(VLOOKUP(Cursos[[#This Row],[Modelo correcto]],Modelos[[Modelo correcto]:[Aplica para certificación]],4,FALSE),"REVISAR")</f>
        <v>NO</v>
      </c>
    </row>
    <row r="6821" spans="1:9" x14ac:dyDescent="0.25">
      <c r="A6821" s="144" t="s">
        <v>732</v>
      </c>
      <c r="B6821">
        <v>1</v>
      </c>
      <c r="C6821" s="63" t="s">
        <v>88</v>
      </c>
      <c r="D6821" s="18" t="str">
        <f>+IFERROR(VLOOKUP(Cursos[[#This Row],[Modelo correcto]],Modelos[[Modelo correcto]:[¿En línea?]],2,FALSE),"REVISAR")</f>
        <v>XEROX</v>
      </c>
      <c r="E6821" s="18" t="str">
        <f>+IFERROR(VLOOKUP(Cursos[[#This Row],[Modelo correcto]],Modelos[[Modelo correcto]:[¿En línea?]],3,FALSE),"REVISAR")</f>
        <v>SÍ</v>
      </c>
      <c r="F6821" s="18" t="str">
        <f>+Cursos[[#This Row],[IS]]&amp;Cursos[[#This Row],[Modelo correcto]]</f>
        <v>SALVADOR CHAVEZ DOMINGUEZEFIOVER</v>
      </c>
      <c r="G6821" s="18">
        <v>1</v>
      </c>
      <c r="H6821" s="18"/>
      <c r="I6821" s="18" t="str">
        <f>+IFERROR(VLOOKUP(Cursos[[#This Row],[Modelo correcto]],Modelos[[Modelo correcto]:[Aplica para certificación]],4,FALSE),"REVISAR")</f>
        <v>NO</v>
      </c>
    </row>
    <row r="6822" spans="1:9" x14ac:dyDescent="0.25">
      <c r="A6822" s="144" t="s">
        <v>329</v>
      </c>
      <c r="B6822">
        <v>1</v>
      </c>
      <c r="C6822" s="10" t="s">
        <v>1450</v>
      </c>
      <c r="D6822" s="18" t="str">
        <f>+IFERROR(VLOOKUP(Cursos[[#This Row],[Modelo correcto]],Modelos[[Modelo correcto]:[¿En línea?]],2,FALSE),"REVISAR")</f>
        <v>LEXMARK</v>
      </c>
      <c r="E6822" s="18" t="str">
        <f>+IFERROR(VLOOKUP(Cursos[[#This Row],[Modelo correcto]],Modelos[[Modelo correcto]:[¿En línea?]],3,FALSE),"REVISAR")</f>
        <v>SÍ</v>
      </c>
      <c r="F6822" s="18" t="str">
        <f>+Cursos[[#This Row],[IS]]&amp;Cursos[[#This Row],[Modelo correcto]]</f>
        <v>JAIME VELEZ RODRIGUEZSolutions Composer 2.0</v>
      </c>
      <c r="G6822" s="18">
        <v>1</v>
      </c>
      <c r="H6822" s="19">
        <v>43983</v>
      </c>
      <c r="I6822" s="18" t="str">
        <f>+IFERROR(VLOOKUP(Cursos[[#This Row],[Modelo correcto]],Modelos[[Modelo correcto]:[Aplica para certificación]],4,FALSE),"REVISAR")</f>
        <v>NO</v>
      </c>
    </row>
    <row r="6823" spans="1:9" x14ac:dyDescent="0.25">
      <c r="A6823" s="144" t="s">
        <v>329</v>
      </c>
      <c r="B6823">
        <v>1</v>
      </c>
      <c r="C6823" s="145" t="s">
        <v>1153</v>
      </c>
      <c r="D6823" s="18" t="str">
        <f>+IFERROR(VLOOKUP(Cursos[[#This Row],[Modelo correcto]],Modelos[[Modelo correcto]:[¿En línea?]],2,FALSE),"REVISAR")</f>
        <v>LEXMARK</v>
      </c>
      <c r="E6823" s="18" t="str">
        <f>+IFERROR(VLOOKUP(Cursos[[#This Row],[Modelo correcto]],Modelos[[Modelo correcto]:[¿En línea?]],3,FALSE),"REVISAR")</f>
        <v>SÍ</v>
      </c>
      <c r="F6823" s="18" t="str">
        <f>+Cursos[[#This Row],[IS]]&amp;Cursos[[#This Row],[Modelo correcto]]</f>
        <v>JAIME VELEZ RODRIGUEZc792</v>
      </c>
      <c r="G6823" s="18">
        <v>1</v>
      </c>
      <c r="H6823" s="19">
        <v>43983</v>
      </c>
      <c r="I6823" s="18" t="str">
        <f>+IFERROR(VLOOKUP(Cursos[[#This Row],[Modelo correcto]],Modelos[[Modelo correcto]:[Aplica para certificación]],4,FALSE),"REVISAR")</f>
        <v>NO</v>
      </c>
    </row>
    <row r="6824" spans="1:9" x14ac:dyDescent="0.25">
      <c r="A6824" s="144" t="s">
        <v>329</v>
      </c>
      <c r="B6824">
        <v>1</v>
      </c>
      <c r="C6824" s="10" t="s">
        <v>1071</v>
      </c>
      <c r="D6824" s="18" t="str">
        <f>+IFERROR(VLOOKUP(Cursos[[#This Row],[Modelo correcto]],Modelos[[Modelo correcto]:[¿En línea?]],2,FALSE),"REVISAR")</f>
        <v>LEXMARK</v>
      </c>
      <c r="E6824" s="18" t="str">
        <f>+IFERROR(VLOOKUP(Cursos[[#This Row],[Modelo correcto]],Modelos[[Modelo correcto]:[¿En línea?]],3,FALSE),"REVISAR")</f>
        <v>SÍ</v>
      </c>
      <c r="F6824" s="18" t="str">
        <f>+Cursos[[#This Row],[IS]]&amp;Cursos[[#This Row],[Modelo correcto]]</f>
        <v>JAIME VELEZ RODRIGUEZPKI Embedded Applications</v>
      </c>
      <c r="G6824" s="18">
        <v>1</v>
      </c>
      <c r="H6824" s="19">
        <v>43983</v>
      </c>
      <c r="I6824" s="18" t="str">
        <f>+IFERROR(VLOOKUP(Cursos[[#This Row],[Modelo correcto]],Modelos[[Modelo correcto]:[Aplica para certificación]],4,FALSE),"REVISAR")</f>
        <v>NO</v>
      </c>
    </row>
    <row r="6825" spans="1:9" x14ac:dyDescent="0.25">
      <c r="A6825" s="144" t="s">
        <v>329</v>
      </c>
      <c r="B6825">
        <v>1</v>
      </c>
      <c r="C6825" s="10" t="s">
        <v>1603</v>
      </c>
      <c r="D6825" s="18" t="str">
        <f>+IFERROR(VLOOKUP(Cursos[[#This Row],[Modelo correcto]],Modelos[[Modelo correcto]:[¿En línea?]],2,FALSE),"REVISAR")</f>
        <v>HP</v>
      </c>
      <c r="E6825" s="18" t="str">
        <f>+IFERROR(VLOOKUP(Cursos[[#This Row],[Modelo correcto]],Modelos[[Modelo correcto]:[¿En línea?]],3,FALSE),"REVISAR")</f>
        <v>SÍ</v>
      </c>
      <c r="F6825" s="18" t="str">
        <f>+Cursos[[#This Row],[IS]]&amp;Cursos[[#This Row],[Modelo correcto]]</f>
        <v>JAIME VELEZ RODRIGUEZSolution Awareness Training for Field Service Technicians</v>
      </c>
      <c r="G6825" s="18">
        <v>1</v>
      </c>
      <c r="H6825" s="19">
        <v>43983</v>
      </c>
      <c r="I6825" s="18" t="str">
        <f>+IFERROR(VLOOKUP(Cursos[[#This Row],[Modelo correcto]],Modelos[[Modelo correcto]:[Aplica para certificación]],4,FALSE),"REVISAR")</f>
        <v>NO</v>
      </c>
    </row>
    <row r="6826" spans="1:9" x14ac:dyDescent="0.25">
      <c r="A6826" s="144" t="s">
        <v>329</v>
      </c>
      <c r="B6826">
        <v>1</v>
      </c>
      <c r="C6826" s="10" t="s">
        <v>1576</v>
      </c>
      <c r="D6826" s="18" t="str">
        <f>+IFERROR(VLOOKUP(Cursos[[#This Row],[Modelo correcto]],Modelos[[Modelo correcto]:[¿En línea?]],2,FALSE),"REVISAR")</f>
        <v>LEXMARK</v>
      </c>
      <c r="E6826" s="18" t="str">
        <f>+IFERROR(VLOOKUP(Cursos[[#This Row],[Modelo correcto]],Modelos[[Modelo correcto]:[¿En línea?]],3,FALSE),"REVISAR")</f>
        <v>SÍ</v>
      </c>
      <c r="F6826" s="18" t="str">
        <f>+Cursos[[#This Row],[IS]]&amp;Cursos[[#This Row],[Modelo correcto]]</f>
        <v>JAIME VELEZ RODRIGUEZTroubleshooting 900 Error Codes</v>
      </c>
      <c r="G6826" s="18">
        <v>1</v>
      </c>
      <c r="H6826" s="19">
        <v>43983</v>
      </c>
      <c r="I6826" s="18" t="str">
        <f>+IFERROR(VLOOKUP(Cursos[[#This Row],[Modelo correcto]],Modelos[[Modelo correcto]:[Aplica para certificación]],4,FALSE),"REVISAR")</f>
        <v>NO</v>
      </c>
    </row>
    <row r="6827" spans="1:9" x14ac:dyDescent="0.25">
      <c r="A6827" s="144" t="s">
        <v>329</v>
      </c>
      <c r="B6827">
        <v>1</v>
      </c>
      <c r="C6827" s="145" t="s">
        <v>1381</v>
      </c>
      <c r="D6827" s="18" t="str">
        <f>+IFERROR(VLOOKUP(Cursos[[#This Row],[Modelo correcto]],Modelos[[Modelo correcto]:[¿En línea?]],2,FALSE),"REVISAR")</f>
        <v>EPSON</v>
      </c>
      <c r="E6827" s="18" t="str">
        <f>+IFERROR(VLOOKUP(Cursos[[#This Row],[Modelo correcto]],Modelos[[Modelo correcto]:[¿En línea?]],3,FALSE),"REVISAR")</f>
        <v>NO</v>
      </c>
      <c r="F6827" s="18" t="str">
        <f>+Cursos[[#This Row],[IS]]&amp;Cursos[[#This Row],[Modelo correcto]]</f>
        <v>JAIME VELEZ RODRIGUEZGaga 2</v>
      </c>
      <c r="G6827" s="18">
        <v>1</v>
      </c>
      <c r="H6827" s="19">
        <v>43952</v>
      </c>
      <c r="I6827" s="18" t="str">
        <f>+IFERROR(VLOOKUP(Cursos[[#This Row],[Modelo correcto]],Modelos[[Modelo correcto]:[Aplica para certificación]],4,FALSE),"REVISAR")</f>
        <v>NO</v>
      </c>
    </row>
    <row r="6828" spans="1:9" x14ac:dyDescent="0.25">
      <c r="A6828" s="144" t="s">
        <v>732</v>
      </c>
      <c r="B6828">
        <v>1</v>
      </c>
      <c r="C6828" s="63" t="s">
        <v>190</v>
      </c>
      <c r="D6828" s="18" t="str">
        <f>+IFERROR(VLOOKUP(Cursos[[#This Row],[Modelo correcto]],Modelos[[Modelo correcto]:[¿En línea?]],2,FALSE),"REVISAR")</f>
        <v>XEROX</v>
      </c>
      <c r="E6828" s="18" t="str">
        <f>+IFERROR(VLOOKUP(Cursos[[#This Row],[Modelo correcto]],Modelos[[Modelo correcto]:[¿En línea?]],3,FALSE),"REVISAR")</f>
        <v>SÍ</v>
      </c>
      <c r="F6828" s="18" t="str">
        <f>+Cursos[[#This Row],[IS]]&amp;Cursos[[#This Row],[Modelo correcto]]</f>
        <v>SALVADOR CHAVEZ DOMINGUEZOS2057</v>
      </c>
      <c r="G6828" s="18">
        <v>0</v>
      </c>
      <c r="H6828" s="19">
        <v>43678</v>
      </c>
      <c r="I6828" s="18" t="str">
        <f>+IFERROR(VLOOKUP(Cursos[[#This Row],[Modelo correcto]],Modelos[[Modelo correcto]:[Aplica para certificación]],4,FALSE),"REVISAR")</f>
        <v>NO</v>
      </c>
    </row>
    <row r="6829" spans="1:9" x14ac:dyDescent="0.25">
      <c r="A6829" s="144" t="s">
        <v>329</v>
      </c>
      <c r="B6829">
        <v>1</v>
      </c>
      <c r="C6829" s="145" t="s">
        <v>1061</v>
      </c>
      <c r="D6829" s="18" t="str">
        <f>+IFERROR(VLOOKUP(Cursos[[#This Row],[Modelo correcto]],Modelos[[Modelo correcto]:[¿En línea?]],2,FALSE),"REVISAR")</f>
        <v>LEXMARK</v>
      </c>
      <c r="E6829" s="18" t="str">
        <f>+IFERROR(VLOOKUP(Cursos[[#This Row],[Modelo correcto]],Modelos[[Modelo correcto]:[¿En línea?]],3,FALSE),"REVISAR")</f>
        <v>SÍ</v>
      </c>
      <c r="F6829" s="18" t="str">
        <f>+Cursos[[#This Row],[IS]]&amp;Cursos[[#This Row],[Modelo correcto]]</f>
        <v>JAIME VELEZ RODRIGUEZC54X</v>
      </c>
      <c r="G6829" s="18">
        <v>1</v>
      </c>
      <c r="H6829" s="19">
        <v>43983</v>
      </c>
      <c r="I6829" s="18" t="str">
        <f>+IFERROR(VLOOKUP(Cursos[[#This Row],[Modelo correcto]],Modelos[[Modelo correcto]:[Aplica para certificación]],4,FALSE),"REVISAR")</f>
        <v>NO</v>
      </c>
    </row>
    <row r="6830" spans="1:9" x14ac:dyDescent="0.25">
      <c r="A6830" s="144" t="s">
        <v>329</v>
      </c>
      <c r="B6830">
        <v>1</v>
      </c>
      <c r="C6830" s="14" t="s">
        <v>1282</v>
      </c>
      <c r="D6830" s="18" t="str">
        <f>+IFERROR(VLOOKUP(Cursos[[#This Row],[Modelo correcto]],Modelos[[Modelo correcto]:[¿En línea?]],2,FALSE),"REVISAR")</f>
        <v>HP</v>
      </c>
      <c r="E6830" s="18" t="str">
        <f>+IFERROR(VLOOKUP(Cursos[[#This Row],[Modelo correcto]],Modelos[[Modelo correcto]:[¿En línea?]],3,FALSE),"REVISAR")</f>
        <v>SÍ</v>
      </c>
      <c r="F6830" s="18" t="str">
        <f>+Cursos[[#This Row],[IS]]&amp;Cursos[[#This Row],[Modelo correcto]]</f>
        <v>JAIME VELEZ RODRIGUEZImaging and Printing Security</v>
      </c>
      <c r="G6830" s="18">
        <v>1</v>
      </c>
      <c r="H6830" s="19">
        <v>43983</v>
      </c>
      <c r="I6830" s="18" t="str">
        <f>+IFERROR(VLOOKUP(Cursos[[#This Row],[Modelo correcto]],Modelos[[Modelo correcto]:[Aplica para certificación]],4,FALSE),"REVISAR")</f>
        <v>SÍ</v>
      </c>
    </row>
    <row r="6831" spans="1:9" x14ac:dyDescent="0.25">
      <c r="A6831" s="144" t="s">
        <v>329</v>
      </c>
      <c r="B6831">
        <v>1</v>
      </c>
      <c r="C6831" s="10" t="s">
        <v>2286</v>
      </c>
      <c r="D6831" s="18" t="str">
        <f>+IFERROR(VLOOKUP(Cursos[[#This Row],[Modelo correcto]],Modelos[[Modelo correcto]:[¿En línea?]],2,FALSE),"REVISAR")</f>
        <v>BROTHER</v>
      </c>
      <c r="E6831" s="145" t="str">
        <f>+IFERROR(VLOOKUP(Cursos[[#This Row],[Modelo correcto]],Modelos[[Modelo correcto]:[¿En línea?]],3,FALSE),"REVISAR")</f>
        <v>NO</v>
      </c>
      <c r="F6831" s="18" t="str">
        <f>+Cursos[[#This Row],[IS]]&amp;Cursos[[#This Row],[Modelo correcto]]</f>
        <v>JAIME VELEZ RODRIGUEZMFCL5900DW</v>
      </c>
      <c r="G6831" s="18">
        <v>1</v>
      </c>
      <c r="H6831" s="19">
        <v>44075</v>
      </c>
      <c r="I6831" s="18" t="str">
        <f>+IFERROR(VLOOKUP(Cursos[[#This Row],[Modelo correcto]],Modelos[[Modelo correcto]:[Aplica para certificación]],4,FALSE),"REVISAR")</f>
        <v>SÍ</v>
      </c>
    </row>
    <row r="6832" spans="1:9" x14ac:dyDescent="0.25">
      <c r="A6832" s="144" t="s">
        <v>732</v>
      </c>
      <c r="B6832">
        <v>1</v>
      </c>
      <c r="C6832" s="63" t="s">
        <v>260</v>
      </c>
      <c r="D6832" s="18" t="str">
        <f>+IFERROR(VLOOKUP(Cursos[[#This Row],[Modelo correcto]],Modelos[[Modelo correcto]:[¿En línea?]],2,FALSE),"REVISAR")</f>
        <v>XEROX</v>
      </c>
      <c r="E6832" s="18" t="str">
        <f>+IFERROR(VLOOKUP(Cursos[[#This Row],[Modelo correcto]],Modelos[[Modelo correcto]:[¿En línea?]],3,FALSE),"REVISAR")</f>
        <v>SÍ</v>
      </c>
      <c r="F6832" s="18" t="str">
        <f>+Cursos[[#This Row],[IS]]&amp;Cursos[[#This Row],[Modelo correcto]]</f>
        <v>SALVADOR CHAVEZ DOMINGUEZOS2082</v>
      </c>
      <c r="G6832" s="18">
        <v>1</v>
      </c>
      <c r="H6832" s="18"/>
      <c r="I6832" s="18" t="str">
        <f>+IFERROR(VLOOKUP(Cursos[[#This Row],[Modelo correcto]],Modelos[[Modelo correcto]:[Aplica para certificación]],4,FALSE),"REVISAR")</f>
        <v>SÍ</v>
      </c>
    </row>
    <row r="6833" spans="1:9" x14ac:dyDescent="0.25">
      <c r="A6833" s="144" t="s">
        <v>329</v>
      </c>
      <c r="B6833">
        <v>1</v>
      </c>
      <c r="C6833" s="10" t="s">
        <v>2287</v>
      </c>
      <c r="D6833" s="18" t="str">
        <f>+IFERROR(VLOOKUP(Cursos[[#This Row],[Modelo correcto]],Modelos[[Modelo correcto]:[¿En línea?]],2,FALSE),"REVISAR")</f>
        <v>BROTHER</v>
      </c>
      <c r="E6833" s="145" t="str">
        <f>+IFERROR(VLOOKUP(Cursos[[#This Row],[Modelo correcto]],Modelos[[Modelo correcto]:[¿En línea?]],3,FALSE),"REVISAR")</f>
        <v>NO</v>
      </c>
      <c r="F6833" s="18" t="str">
        <f>+Cursos[[#This Row],[IS]]&amp;Cursos[[#This Row],[Modelo correcto]]</f>
        <v>JAIME VELEZ RODRIGUEZMFCL8900CDW</v>
      </c>
      <c r="G6833" s="18">
        <v>1</v>
      </c>
      <c r="H6833" s="19">
        <v>44075</v>
      </c>
      <c r="I6833" s="18" t="str">
        <f>+IFERROR(VLOOKUP(Cursos[[#This Row],[Modelo correcto]],Modelos[[Modelo correcto]:[Aplica para certificación]],4,FALSE),"REVISAR")</f>
        <v>SÍ</v>
      </c>
    </row>
    <row r="6834" spans="1:9" x14ac:dyDescent="0.25">
      <c r="A6834" s="144" t="s">
        <v>732</v>
      </c>
      <c r="B6834">
        <v>1</v>
      </c>
      <c r="C6834" s="63" t="s">
        <v>154</v>
      </c>
      <c r="D6834" s="18" t="str">
        <f>+IFERROR(VLOOKUP(Cursos[[#This Row],[Modelo correcto]],Modelos[[Modelo correcto]:[¿En línea?]],2,FALSE),"REVISAR")</f>
        <v>XEROX</v>
      </c>
      <c r="E6834" s="18" t="str">
        <f>+IFERROR(VLOOKUP(Cursos[[#This Row],[Modelo correcto]],Modelos[[Modelo correcto]:[¿En línea?]],3,FALSE),"REVISAR")</f>
        <v>SÍ</v>
      </c>
      <c r="F6834" s="18" t="str">
        <f>+Cursos[[#This Row],[IS]]&amp;Cursos[[#This Row],[Modelo correcto]]</f>
        <v>SALVADOR CHAVEZ DOMINGUEZP3010LP</v>
      </c>
      <c r="G6834" s="18">
        <v>0</v>
      </c>
      <c r="H6834" s="19">
        <v>43709</v>
      </c>
      <c r="I6834" s="18" t="str">
        <f>+IFERROR(VLOOKUP(Cursos[[#This Row],[Modelo correcto]],Modelos[[Modelo correcto]:[Aplica para certificación]],4,FALSE),"REVISAR")</f>
        <v>NO</v>
      </c>
    </row>
    <row r="6835" spans="1:9" x14ac:dyDescent="0.25">
      <c r="A6835" s="144" t="s">
        <v>732</v>
      </c>
      <c r="B6835">
        <v>1</v>
      </c>
      <c r="C6835" s="63" t="s">
        <v>25</v>
      </c>
      <c r="D6835" s="18" t="str">
        <f>+IFERROR(VLOOKUP(Cursos[[#This Row],[Modelo correcto]],Modelos[[Modelo correcto]:[¿En línea?]],2,FALSE),"REVISAR")</f>
        <v>XEROX</v>
      </c>
      <c r="E6835" s="18" t="str">
        <f>+IFERROR(VLOOKUP(Cursos[[#This Row],[Modelo correcto]],Modelos[[Modelo correcto]:[¿En línea?]],3,FALSE),"REVISAR")</f>
        <v>SÍ</v>
      </c>
      <c r="F6835" s="18" t="str">
        <f>+Cursos[[#This Row],[IS]]&amp;Cursos[[#This Row],[Modelo correcto]]</f>
        <v>SALVADOR CHAVEZ DOMINGUEZP3260LP</v>
      </c>
      <c r="G6835" s="18">
        <v>0</v>
      </c>
      <c r="H6835" s="19">
        <v>43678</v>
      </c>
      <c r="I6835" s="18" t="str">
        <f>+IFERROR(VLOOKUP(Cursos[[#This Row],[Modelo correcto]],Modelos[[Modelo correcto]:[Aplica para certificación]],4,FALSE),"REVISAR")</f>
        <v>SÍ</v>
      </c>
    </row>
    <row r="6836" spans="1:9" x14ac:dyDescent="0.25">
      <c r="A6836" s="144" t="s">
        <v>2790</v>
      </c>
      <c r="B6836">
        <v>0</v>
      </c>
      <c r="C6836" s="64" t="s">
        <v>915</v>
      </c>
      <c r="D6836" s="18" t="str">
        <f>+IFERROR(VLOOKUP(Cursos[[#This Row],[Modelo correcto]],Modelos[[Modelo correcto]:[¿En línea?]],2,FALSE),"REVISAR")</f>
        <v>HP</v>
      </c>
      <c r="E6836" s="18" t="str">
        <f>+IFERROR(VLOOKUP(Cursos[[#This Row],[Modelo correcto]],Modelos[[Modelo correcto]:[¿En línea?]],3,FALSE),"REVISAR")</f>
        <v>SÍ</v>
      </c>
      <c r="F6836" s="18" t="str">
        <f>+Cursos[[#This Row],[IS]]&amp;Cursos[[#This Row],[Modelo correcto]]</f>
        <v>LUIS ARTURO GUTIERREZ GUTIERREZM433A</v>
      </c>
      <c r="G6836" s="18"/>
      <c r="H6836" s="18"/>
      <c r="I6836" s="18" t="str">
        <f>+IFERROR(VLOOKUP(Cursos[[#This Row],[Modelo correcto]],Modelos[[Modelo correcto]:[Aplica para certificación]],4,FALSE),"REVISAR")</f>
        <v>SÍ</v>
      </c>
    </row>
    <row r="6837" spans="1:9" x14ac:dyDescent="0.25">
      <c r="A6837" s="144" t="s">
        <v>329</v>
      </c>
      <c r="B6837">
        <v>1</v>
      </c>
      <c r="C6837" s="10" t="s">
        <v>1342</v>
      </c>
      <c r="D6837" s="18" t="str">
        <f>+IFERROR(VLOOKUP(Cursos[[#This Row],[Modelo correcto]],Modelos[[Modelo correcto]:[¿En línea?]],2,FALSE),"REVISAR")</f>
        <v>HP</v>
      </c>
      <c r="E6837" s="18" t="str">
        <f>+IFERROR(VLOOKUP(Cursos[[#This Row],[Modelo correcto]],Modelos[[Modelo correcto]:[¿En línea?]],3,FALSE),"REVISAR")</f>
        <v>SÍ</v>
      </c>
      <c r="F6837" s="18" t="str">
        <f>+Cursos[[#This Row],[IS]]&amp;Cursos[[#This Row],[Modelo correcto]]</f>
        <v>JAIME VELEZ RODRIGUEZHP Mobile Printing</v>
      </c>
      <c r="G6837" s="18">
        <v>1</v>
      </c>
      <c r="H6837" s="19">
        <v>43983</v>
      </c>
      <c r="I6837" s="18" t="str">
        <f>+IFERROR(VLOOKUP(Cursos[[#This Row],[Modelo correcto]],Modelos[[Modelo correcto]:[Aplica para certificación]],4,FALSE),"REVISAR")</f>
        <v>NO</v>
      </c>
    </row>
    <row r="6838" spans="1:9" x14ac:dyDescent="0.25">
      <c r="A6838" s="144" t="s">
        <v>2790</v>
      </c>
      <c r="B6838">
        <v>0</v>
      </c>
      <c r="C6838" s="64" t="s">
        <v>1160</v>
      </c>
      <c r="D6838" s="62" t="str">
        <f>+IFERROR(VLOOKUP(Cursos[[#This Row],[Modelo correcto]],Modelos[[Modelo correcto]:[¿En línea?]],2,FALSE),"REVISAR")</f>
        <v>HP</v>
      </c>
      <c r="E6838" s="62" t="str">
        <f>+IFERROR(VLOOKUP(Cursos[[#This Row],[Modelo correcto]],Modelos[[Modelo correcto]:[¿En línea?]],3,FALSE),"REVISAR")</f>
        <v>SÍ</v>
      </c>
      <c r="F6838" s="18" t="str">
        <f>+Cursos[[#This Row],[IS]]&amp;Cursos[[#This Row],[Modelo correcto]]</f>
        <v>LUIS ARTURO GUTIERREZ GUTIERREZM501</v>
      </c>
      <c r="G6838" s="62"/>
      <c r="H6838" s="62"/>
      <c r="I6838" s="62" t="str">
        <f>+IFERROR(VLOOKUP(Cursos[[#This Row],[Modelo correcto]],Modelos[[Modelo correcto]:[Aplica para certificación]],4,FALSE),"REVISAR")</f>
        <v>SÍ</v>
      </c>
    </row>
    <row r="6839" spans="1:9" x14ac:dyDescent="0.25">
      <c r="A6839" s="144" t="s">
        <v>329</v>
      </c>
      <c r="B6839">
        <v>1</v>
      </c>
      <c r="C6839" s="10" t="s">
        <v>1572</v>
      </c>
      <c r="D6839" s="18" t="str">
        <f>+IFERROR(VLOOKUP(Cursos[[#This Row],[Modelo correcto]],Modelos[[Modelo correcto]:[¿En línea?]],2,FALSE),"REVISAR")</f>
        <v>HP</v>
      </c>
      <c r="E6839" s="18" t="str">
        <f>+IFERROR(VLOOKUP(Cursos[[#This Row],[Modelo correcto]],Modelos[[Modelo correcto]:[¿En línea?]],3,FALSE),"REVISAR")</f>
        <v>SÍ</v>
      </c>
      <c r="F6839" s="18" t="str">
        <f>+Cursos[[#This Row],[IS]]&amp;Cursos[[#This Row],[Modelo correcto]]</f>
        <v>JAIME VELEZ RODRIGUEZHP Web Jetadmin 10.4 SR3</v>
      </c>
      <c r="G6839" s="18">
        <v>1</v>
      </c>
      <c r="H6839" s="19">
        <v>43983</v>
      </c>
      <c r="I6839" s="18" t="str">
        <f>+IFERROR(VLOOKUP(Cursos[[#This Row],[Modelo correcto]],Modelos[[Modelo correcto]:[Aplica para certificación]],4,FALSE),"REVISAR")</f>
        <v>NO</v>
      </c>
    </row>
    <row r="6840" spans="1:9" x14ac:dyDescent="0.25">
      <c r="A6840" s="144" t="s">
        <v>329</v>
      </c>
      <c r="B6840">
        <v>1</v>
      </c>
      <c r="C6840" s="10" t="s">
        <v>1602</v>
      </c>
      <c r="D6840" s="18" t="str">
        <f>+IFERROR(VLOOKUP(Cursos[[#This Row],[Modelo correcto]],Modelos[[Modelo correcto]:[¿En línea?]],2,FALSE),"REVISAR")</f>
        <v>HP</v>
      </c>
      <c r="E6840" s="18" t="str">
        <f>+IFERROR(VLOOKUP(Cursos[[#This Row],[Modelo correcto]],Modelos[[Modelo correcto]:[¿En línea?]],3,FALSE),"REVISAR")</f>
        <v>SÍ</v>
      </c>
      <c r="F6840" s="18" t="str">
        <f>+Cursos[[#This Row],[IS]]&amp;Cursos[[#This Row],[Modelo correcto]]</f>
        <v>JAIME VELEZ RODRIGUEZHP JetAdvantage Management service and support</v>
      </c>
      <c r="G6840" s="18">
        <v>1</v>
      </c>
      <c r="H6840" s="19">
        <v>43983</v>
      </c>
      <c r="I6840" s="18" t="str">
        <f>+IFERROR(VLOOKUP(Cursos[[#This Row],[Modelo correcto]],Modelos[[Modelo correcto]:[Aplica para certificación]],4,FALSE),"REVISAR")</f>
        <v>NO</v>
      </c>
    </row>
    <row r="6841" spans="1:9" x14ac:dyDescent="0.25">
      <c r="A6841" s="144" t="s">
        <v>732</v>
      </c>
      <c r="B6841">
        <v>1</v>
      </c>
      <c r="C6841" s="63" t="s">
        <v>253</v>
      </c>
      <c r="D6841" s="18" t="str">
        <f>+IFERROR(VLOOKUP(Cursos[[#This Row],[Modelo correcto]],Modelos[[Modelo correcto]:[¿En línea?]],2,FALSE),"REVISAR")</f>
        <v>XEROX</v>
      </c>
      <c r="E6841" s="18" t="str">
        <f>+IFERROR(VLOOKUP(Cursos[[#This Row],[Modelo correcto]],Modelos[[Modelo correcto]:[¿En línea?]],3,FALSE),"REVISAR")</f>
        <v>SÍ</v>
      </c>
      <c r="F6841" s="18" t="str">
        <f>+Cursos[[#This Row],[IS]]&amp;Cursos[[#This Row],[Modelo correcto]]</f>
        <v>SALVADOR CHAVEZ DOMINGUEZP3320LP</v>
      </c>
      <c r="G6841" s="43">
        <v>0</v>
      </c>
      <c r="H6841" s="44">
        <v>43739</v>
      </c>
      <c r="I6841" s="18" t="str">
        <f>+IFERROR(VLOOKUP(Cursos[[#This Row],[Modelo correcto]],Modelos[[Modelo correcto]:[Aplica para certificación]],4,FALSE),"REVISAR")</f>
        <v>NO</v>
      </c>
    </row>
    <row r="6842" spans="1:9" x14ac:dyDescent="0.25">
      <c r="A6842" s="144" t="s">
        <v>2790</v>
      </c>
      <c r="B6842">
        <v>0</v>
      </c>
      <c r="C6842" s="64" t="s">
        <v>1155</v>
      </c>
      <c r="D6842" s="18" t="str">
        <f>+IFERROR(VLOOKUP(Cursos[[#This Row],[Modelo correcto]],Modelos[[Modelo correcto]:[¿En línea?]],2,FALSE),"REVISAR")</f>
        <v>HP</v>
      </c>
      <c r="E6842" s="18" t="str">
        <f>+IFERROR(VLOOKUP(Cursos[[#This Row],[Modelo correcto]],Modelos[[Modelo correcto]:[¿En línea?]],3,FALSE),"REVISAR")</f>
        <v>SÍ</v>
      </c>
      <c r="F6842" s="18" t="str">
        <f>+Cursos[[#This Row],[IS]]&amp;Cursos[[#This Row],[Modelo correcto]]</f>
        <v>LUIS ARTURO GUTIERREZ GUTIERREZM507</v>
      </c>
      <c r="G6842" s="18"/>
      <c r="H6842" s="18"/>
      <c r="I6842" s="18" t="str">
        <f>+IFERROR(VLOOKUP(Cursos[[#This Row],[Modelo correcto]],Modelos[[Modelo correcto]:[Aplica para certificación]],4,FALSE),"REVISAR")</f>
        <v>NO</v>
      </c>
    </row>
    <row r="6843" spans="1:9" x14ac:dyDescent="0.25">
      <c r="A6843" s="144" t="s">
        <v>732</v>
      </c>
      <c r="B6843">
        <v>1</v>
      </c>
      <c r="C6843" s="63" t="s">
        <v>277</v>
      </c>
      <c r="D6843" s="10" t="str">
        <f>+IFERROR(VLOOKUP(Cursos[[#This Row],[Modelo correcto]],Modelos[[Modelo correcto]:[¿En línea?]],2,FALSE),"REVISAR")</f>
        <v>XEROX</v>
      </c>
      <c r="E6843" s="10" t="str">
        <f>+IFERROR(VLOOKUP(Cursos[[#This Row],[Modelo correcto]],Modelos[[Modelo correcto]:[¿En línea?]],3,FALSE),"REVISAR")</f>
        <v>SÍ</v>
      </c>
      <c r="F6843" s="18" t="str">
        <f>+Cursos[[#This Row],[IS]]&amp;Cursos[[#This Row],[Modelo correcto]]</f>
        <v>SALVADOR CHAVEZ DOMINGUEZP3610LP</v>
      </c>
      <c r="G6843" s="18">
        <v>1</v>
      </c>
      <c r="H6843" s="18"/>
      <c r="I6843" s="18" t="str">
        <f>+IFERROR(VLOOKUP(Cursos[[#This Row],[Modelo correcto]],Modelos[[Modelo correcto]:[Aplica para certificación]],4,FALSE),"REVISAR")</f>
        <v>NO</v>
      </c>
    </row>
    <row r="6844" spans="1:9" x14ac:dyDescent="0.25">
      <c r="A6844" s="144" t="s">
        <v>732</v>
      </c>
      <c r="B6844">
        <v>1</v>
      </c>
      <c r="C6844" s="63" t="s">
        <v>247</v>
      </c>
      <c r="D6844" s="18" t="str">
        <f>+IFERROR(VLOOKUP(Cursos[[#This Row],[Modelo correcto]],Modelos[[Modelo correcto]:[¿En línea?]],2,FALSE),"REVISAR")</f>
        <v>XEROX</v>
      </c>
      <c r="E6844" s="18" t="str">
        <f>+IFERROR(VLOOKUP(Cursos[[#This Row],[Modelo correcto]],Modelos[[Modelo correcto]:[¿En línea?]],3,FALSE),"REVISAR")</f>
        <v>SÍ</v>
      </c>
      <c r="F6844" s="18" t="str">
        <f>+Cursos[[#This Row],[IS]]&amp;Cursos[[#This Row],[Modelo correcto]]</f>
        <v>SALVADOR CHAVEZ DOMINGUEZP4622LP</v>
      </c>
      <c r="G6844" s="18">
        <v>0</v>
      </c>
      <c r="H6844" s="18"/>
      <c r="I6844" s="18" t="str">
        <f>+IFERROR(VLOOKUP(Cursos[[#This Row],[Modelo correcto]],Modelos[[Modelo correcto]:[Aplica para certificación]],4,FALSE),"REVISAR")</f>
        <v>NO</v>
      </c>
    </row>
    <row r="6845" spans="1:9" x14ac:dyDescent="0.25">
      <c r="A6845" s="144" t="s">
        <v>732</v>
      </c>
      <c r="B6845">
        <v>1</v>
      </c>
      <c r="C6845" s="63" t="s">
        <v>85</v>
      </c>
      <c r="D6845" s="18" t="str">
        <f>+IFERROR(VLOOKUP(Cursos[[#This Row],[Modelo correcto]],Modelos[[Modelo correcto]:[¿En línea?]],2,FALSE),"REVISAR")</f>
        <v>XEROX</v>
      </c>
      <c r="E6845" s="18" t="str">
        <f>+IFERROR(VLOOKUP(Cursos[[#This Row],[Modelo correcto]],Modelos[[Modelo correcto]:[¿En línea?]],3,FALSE),"REVISAR")</f>
        <v>SÍ</v>
      </c>
      <c r="F6845" s="18" t="str">
        <f>+Cursos[[#This Row],[IS]]&amp;Cursos[[#This Row],[Modelo correcto]]</f>
        <v>SALVADOR CHAVEZ DOMINGUEZP4622XT</v>
      </c>
      <c r="G6845" s="18">
        <v>0</v>
      </c>
      <c r="H6845" s="18"/>
      <c r="I6845" s="18" t="str">
        <f>+IFERROR(VLOOKUP(Cursos[[#This Row],[Modelo correcto]],Modelos[[Modelo correcto]:[Aplica para certificación]],4,FALSE),"REVISAR")</f>
        <v>NO</v>
      </c>
    </row>
    <row r="6846" spans="1:9" x14ac:dyDescent="0.25">
      <c r="A6846" s="144" t="s">
        <v>732</v>
      </c>
      <c r="B6846">
        <v>1</v>
      </c>
      <c r="C6846" s="63" t="s">
        <v>250</v>
      </c>
      <c r="D6846" s="18" t="str">
        <f>+IFERROR(VLOOKUP(Cursos[[#This Row],[Modelo correcto]],Modelos[[Modelo correcto]:[¿En línea?]],2,FALSE),"REVISAR")</f>
        <v>XEROX</v>
      </c>
      <c r="E6846" s="18" t="str">
        <f>+IFERROR(VLOOKUP(Cursos[[#This Row],[Modelo correcto]],Modelos[[Modelo correcto]:[¿En línea?]],3,FALSE),"REVISAR")</f>
        <v>SÍ</v>
      </c>
      <c r="F6846" s="18" t="str">
        <f>+Cursos[[#This Row],[IS]]&amp;Cursos[[#This Row],[Modelo correcto]]</f>
        <v>SALVADOR CHAVEZ DOMINGUEZP6000LP</v>
      </c>
      <c r="G6846" s="18">
        <v>0</v>
      </c>
      <c r="H6846" s="19">
        <v>43739</v>
      </c>
      <c r="I6846" s="18" t="str">
        <f>+IFERROR(VLOOKUP(Cursos[[#This Row],[Modelo correcto]],Modelos[[Modelo correcto]:[Aplica para certificación]],4,FALSE),"REVISAR")</f>
        <v>NO</v>
      </c>
    </row>
    <row r="6847" spans="1:9" x14ac:dyDescent="0.25">
      <c r="A6847" s="144" t="s">
        <v>732</v>
      </c>
      <c r="B6847">
        <v>1</v>
      </c>
      <c r="C6847" s="63" t="s">
        <v>254</v>
      </c>
      <c r="D6847" s="18" t="str">
        <f>+IFERROR(VLOOKUP(Cursos[[#This Row],[Modelo correcto]],Modelos[[Modelo correcto]:[¿En línea?]],2,FALSE),"REVISAR")</f>
        <v>XEROX</v>
      </c>
      <c r="E6847" s="18" t="str">
        <f>+IFERROR(VLOOKUP(Cursos[[#This Row],[Modelo correcto]],Modelos[[Modelo correcto]:[¿En línea?]],3,FALSE),"REVISAR")</f>
        <v>SÍ</v>
      </c>
      <c r="F6847" s="18" t="str">
        <f>+Cursos[[#This Row],[IS]]&amp;Cursos[[#This Row],[Modelo correcto]]</f>
        <v>SALVADOR CHAVEZ DOMINGUEZP6020LP</v>
      </c>
      <c r="G6847" s="18">
        <v>1</v>
      </c>
      <c r="H6847" s="19">
        <v>43739</v>
      </c>
      <c r="I6847" s="18" t="str">
        <f>+IFERROR(VLOOKUP(Cursos[[#This Row],[Modelo correcto]],Modelos[[Modelo correcto]:[Aplica para certificación]],4,FALSE),"REVISAR")</f>
        <v>NO</v>
      </c>
    </row>
    <row r="6848" spans="1:9" x14ac:dyDescent="0.25">
      <c r="A6848" s="144" t="s">
        <v>329</v>
      </c>
      <c r="B6848">
        <v>1</v>
      </c>
      <c r="C6848" s="145" t="s">
        <v>1355</v>
      </c>
      <c r="D6848" s="18" t="str">
        <f>+IFERROR(VLOOKUP(Cursos[[#This Row],[Modelo correcto]],Modelos[[Modelo correcto]:[¿En línea?]],2,FALSE),"REVISAR")</f>
        <v>HP</v>
      </c>
      <c r="E6848" s="18" t="str">
        <f>+IFERROR(VLOOKUP(Cursos[[#This Row],[Modelo correcto]],Modelos[[Modelo correcto]:[¿En línea?]],3,FALSE),"REVISAR")</f>
        <v>SÍ</v>
      </c>
      <c r="F6848" s="18" t="str">
        <f>+Cursos[[#This Row],[IS]]&amp;Cursos[[#This Row],[Modelo correcto]]</f>
        <v>JAIME VELEZ RODRIGUEZWindows 10 LaserJet</v>
      </c>
      <c r="G6848" s="18">
        <v>1</v>
      </c>
      <c r="H6848" s="19">
        <v>43983</v>
      </c>
      <c r="I6848" s="18" t="str">
        <f>+IFERROR(VLOOKUP(Cursos[[#This Row],[Modelo correcto]],Modelos[[Modelo correcto]:[Aplica para certificación]],4,FALSE),"REVISAR")</f>
        <v>SÍ</v>
      </c>
    </row>
    <row r="6849" spans="1:9" x14ac:dyDescent="0.25">
      <c r="A6849" s="144" t="s">
        <v>732</v>
      </c>
      <c r="B6849">
        <v>1</v>
      </c>
      <c r="C6849" s="63" t="s">
        <v>272</v>
      </c>
      <c r="D6849" s="18" t="str">
        <f>+IFERROR(VLOOKUP(Cursos[[#This Row],[Modelo correcto]],Modelos[[Modelo correcto]:[¿En línea?]],2,FALSE),"REVISAR")</f>
        <v>XEROX</v>
      </c>
      <c r="E6849" s="18" t="str">
        <f>+IFERROR(VLOOKUP(Cursos[[#This Row],[Modelo correcto]],Modelos[[Modelo correcto]:[¿En línea?]],3,FALSE),"REVISAR")</f>
        <v>SÍ</v>
      </c>
      <c r="F6849" s="18" t="str">
        <f>+Cursos[[#This Row],[IS]]&amp;Cursos[[#This Row],[Modelo correcto]]</f>
        <v>SALVADOR CHAVEZ DOMINGUEZP6600LP</v>
      </c>
      <c r="G6849" s="18">
        <v>0</v>
      </c>
      <c r="H6849" s="19">
        <v>43678</v>
      </c>
      <c r="I6849" s="18" t="str">
        <f>+IFERROR(VLOOKUP(Cursos[[#This Row],[Modelo correcto]],Modelos[[Modelo correcto]:[Aplica para certificación]],4,FALSE),"REVISAR")</f>
        <v>NO</v>
      </c>
    </row>
    <row r="6850" spans="1:9" x14ac:dyDescent="0.25">
      <c r="A6850" s="144" t="s">
        <v>329</v>
      </c>
      <c r="B6850">
        <v>1</v>
      </c>
      <c r="C6850" s="145" t="s">
        <v>1088</v>
      </c>
      <c r="D6850" s="18" t="str">
        <f>+IFERROR(VLOOKUP(Cursos[[#This Row],[Modelo correcto]],Modelos[[Modelo correcto]:[¿En línea?]],2,FALSE),"REVISAR")</f>
        <v>LEXMARK</v>
      </c>
      <c r="E6850" s="18" t="str">
        <f>+IFERROR(VLOOKUP(Cursos[[#This Row],[Modelo correcto]],Modelos[[Modelo correcto]:[¿En línea?]],3,FALSE),"REVISAR")</f>
        <v>SÍ</v>
      </c>
      <c r="F6850" s="18" t="str">
        <f>+Cursos[[#This Row],[IS]]&amp;Cursos[[#This Row],[Modelo correcto]]</f>
        <v>JAIME VELEZ RODRIGUEZMS72X</v>
      </c>
      <c r="G6850" s="18">
        <v>1</v>
      </c>
      <c r="H6850" s="19">
        <v>43983</v>
      </c>
      <c r="I6850" s="18" t="str">
        <f>+IFERROR(VLOOKUP(Cursos[[#This Row],[Modelo correcto]],Modelos[[Modelo correcto]:[Aplica para certificación]],4,FALSE),"REVISAR")</f>
        <v>NO</v>
      </c>
    </row>
    <row r="6851" spans="1:9" x14ac:dyDescent="0.25">
      <c r="A6851" s="144" t="s">
        <v>329</v>
      </c>
      <c r="B6851">
        <v>1</v>
      </c>
      <c r="C6851" s="145" t="s">
        <v>784</v>
      </c>
      <c r="D6851" s="18" t="str">
        <f>+IFERROR(VLOOKUP(Cursos[[#This Row],[Modelo correcto]],Modelos[[Modelo correcto]:[¿En línea?]],2,FALSE),"REVISAR")</f>
        <v>LEXMARK</v>
      </c>
      <c r="E6851" s="18" t="str">
        <f>+IFERROR(VLOOKUP(Cursos[[#This Row],[Modelo correcto]],Modelos[[Modelo correcto]:[¿En línea?]],3,FALSE),"REVISAR")</f>
        <v>SÍ</v>
      </c>
      <c r="F6851" s="18" t="str">
        <f>+Cursos[[#This Row],[IS]]&amp;Cursos[[#This Row],[Modelo correcto]]</f>
        <v>JAIME VELEZ RODRIGUEZScanner Hardware</v>
      </c>
      <c r="G6851" s="18">
        <v>1</v>
      </c>
      <c r="H6851" s="19">
        <v>43983</v>
      </c>
      <c r="I6851" s="18" t="str">
        <f>+IFERROR(VLOOKUP(Cursos[[#This Row],[Modelo correcto]],Modelos[[Modelo correcto]:[Aplica para certificación]],4,FALSE),"REVISAR")</f>
        <v>NO</v>
      </c>
    </row>
    <row r="6852" spans="1:9" x14ac:dyDescent="0.25">
      <c r="A6852" s="144" t="s">
        <v>329</v>
      </c>
      <c r="B6852">
        <v>1</v>
      </c>
      <c r="C6852" s="145" t="s">
        <v>1359</v>
      </c>
      <c r="D6852" s="18" t="str">
        <f>+IFERROR(VLOOKUP(Cursos[[#This Row],[Modelo correcto]],Modelos[[Modelo correcto]:[¿En línea?]],2,FALSE),"REVISAR")</f>
        <v>LEXMARK</v>
      </c>
      <c r="E6852" s="18" t="str">
        <f>+IFERROR(VLOOKUP(Cursos[[#This Row],[Modelo correcto]],Modelos[[Modelo correcto]:[¿En línea?]],3,FALSE),"REVISAR")</f>
        <v>SÍ</v>
      </c>
      <c r="F6852" s="18" t="str">
        <f>+Cursos[[#This Row],[IS]]&amp;Cursos[[#This Row],[Modelo correcto]]</f>
        <v>JAIME VELEZ RODRIGUEZFax over IP</v>
      </c>
      <c r="G6852" s="18">
        <v>1</v>
      </c>
      <c r="H6852" s="19">
        <v>43983</v>
      </c>
      <c r="I6852" s="18" t="str">
        <f>+IFERROR(VLOOKUP(Cursos[[#This Row],[Modelo correcto]],Modelos[[Modelo correcto]:[Aplica para certificación]],4,FALSE),"REVISAR")</f>
        <v>SÍ</v>
      </c>
    </row>
    <row r="6853" spans="1:9" x14ac:dyDescent="0.25">
      <c r="A6853" s="144" t="s">
        <v>329</v>
      </c>
      <c r="B6853">
        <v>1</v>
      </c>
      <c r="C6853" s="10" t="s">
        <v>1640</v>
      </c>
      <c r="D6853" s="18" t="str">
        <f>+IFERROR(VLOOKUP(Cursos[[#This Row],[Modelo correcto]],Modelos[[Modelo correcto]:[¿En línea?]],2,FALSE),"REVISAR")</f>
        <v>HP</v>
      </c>
      <c r="E6853" s="18" t="str">
        <f>+IFERROR(VLOOKUP(Cursos[[#This Row],[Modelo correcto]],Modelos[[Modelo correcto]:[¿En línea?]],3,FALSE),"REVISAR")</f>
        <v>SÍ</v>
      </c>
      <c r="F6853" s="18" t="str">
        <f>+Cursos[[#This Row],[IS]]&amp;Cursos[[#This Row],[Modelo correcto]]</f>
        <v>JAIME VELEZ RODRIGUEZLatex Printing Technology and Applications Fundamentals</v>
      </c>
      <c r="G6853" s="18">
        <v>1</v>
      </c>
      <c r="H6853" s="19">
        <v>43983</v>
      </c>
      <c r="I6853" s="18" t="str">
        <f>+IFERROR(VLOOKUP(Cursos[[#This Row],[Modelo correcto]],Modelos[[Modelo correcto]:[Aplica para certificación]],4,FALSE),"REVISAR")</f>
        <v>NO</v>
      </c>
    </row>
    <row r="6854" spans="1:9" x14ac:dyDescent="0.25">
      <c r="A6854" s="144" t="s">
        <v>329</v>
      </c>
      <c r="B6854">
        <v>1</v>
      </c>
      <c r="C6854" s="145" t="s">
        <v>784</v>
      </c>
      <c r="D6854" s="18" t="str">
        <f>+IFERROR(VLOOKUP(Cursos[[#This Row],[Modelo correcto]],Modelos[[Modelo correcto]:[¿En línea?]],2,FALSE),"REVISAR")</f>
        <v>LEXMARK</v>
      </c>
      <c r="E6854" s="18" t="str">
        <f>+IFERROR(VLOOKUP(Cursos[[#This Row],[Modelo correcto]],Modelos[[Modelo correcto]:[¿En línea?]],3,FALSE),"REVISAR")</f>
        <v>SÍ</v>
      </c>
      <c r="F6854" s="18" t="str">
        <f>+Cursos[[#This Row],[IS]]&amp;Cursos[[#This Row],[Modelo correcto]]</f>
        <v>JAIME VELEZ RODRIGUEZScanner Hardware</v>
      </c>
      <c r="G6854" s="18">
        <v>1</v>
      </c>
      <c r="H6854" s="19">
        <v>43983</v>
      </c>
      <c r="I6854" s="18" t="str">
        <f>+IFERROR(VLOOKUP(Cursos[[#This Row],[Modelo correcto]],Modelos[[Modelo correcto]:[Aplica para certificación]],4,FALSE),"REVISAR")</f>
        <v>NO</v>
      </c>
    </row>
    <row r="6855" spans="1:9" x14ac:dyDescent="0.25">
      <c r="A6855" s="144" t="s">
        <v>2790</v>
      </c>
      <c r="B6855">
        <v>0</v>
      </c>
      <c r="C6855" s="64" t="s">
        <v>878</v>
      </c>
      <c r="D6855" s="18" t="str">
        <f>+IFERROR(VLOOKUP(Cursos[[#This Row],[Modelo correcto]],Modelos[[Modelo correcto]:[¿En línea?]],2,FALSE),"REVISAR")</f>
        <v>HP</v>
      </c>
      <c r="E6855" s="18" t="str">
        <f>+IFERROR(VLOOKUP(Cursos[[#This Row],[Modelo correcto]],Modelos[[Modelo correcto]:[¿En línea?]],3,FALSE),"REVISAR")</f>
        <v>SÍ</v>
      </c>
      <c r="F6855" s="18" t="str">
        <f>+Cursos[[#This Row],[IS]]&amp;Cursos[[#This Row],[Modelo correcto]]</f>
        <v>LUIS ARTURO GUTIERREZ GUTIERREZM607</v>
      </c>
      <c r="G6855" s="18"/>
      <c r="H6855" s="18"/>
      <c r="I6855" s="18" t="str">
        <f>+IFERROR(VLOOKUP(Cursos[[#This Row],[Modelo correcto]],Modelos[[Modelo correcto]:[Aplica para certificación]],4,FALSE),"REVISAR")</f>
        <v>SÍ</v>
      </c>
    </row>
    <row r="6856" spans="1:9" x14ac:dyDescent="0.25">
      <c r="A6856" s="144" t="s">
        <v>329</v>
      </c>
      <c r="B6856">
        <v>1</v>
      </c>
      <c r="C6856" s="10" t="s">
        <v>1655</v>
      </c>
      <c r="D6856" s="18" t="str">
        <f>+IFERROR(VLOOKUP(Cursos[[#This Row],[Modelo correcto]],Modelos[[Modelo correcto]:[¿En línea?]],2,FALSE),"REVISAR")</f>
        <v>HP</v>
      </c>
      <c r="E6856" s="18" t="str">
        <f>+IFERROR(VLOOKUP(Cursos[[#This Row],[Modelo correcto]],Modelos[[Modelo correcto]:[¿En línea?]],3,FALSE),"REVISAR")</f>
        <v>SÍ</v>
      </c>
      <c r="F6856" s="18" t="str">
        <f>+Cursos[[#This Row],[IS]]&amp;Cursos[[#This Row],[Modelo correcto]]</f>
        <v>JAIME VELEZ RODRIGUEZA4 Color LaserJet 500 Service</v>
      </c>
      <c r="G6856" s="18">
        <v>1</v>
      </c>
      <c r="H6856" s="19">
        <v>43983</v>
      </c>
      <c r="I6856" s="18" t="str">
        <f>+IFERROR(VLOOKUP(Cursos[[#This Row],[Modelo correcto]],Modelos[[Modelo correcto]:[Aplica para certificación]],4,FALSE),"REVISAR")</f>
        <v>NO</v>
      </c>
    </row>
    <row r="6857" spans="1:9" x14ac:dyDescent="0.25">
      <c r="A6857" s="144" t="s">
        <v>329</v>
      </c>
      <c r="B6857">
        <v>1</v>
      </c>
      <c r="C6857" s="10" t="s">
        <v>1313</v>
      </c>
      <c r="D6857" s="18" t="str">
        <f>+IFERROR(VLOOKUP(Cursos[[#This Row],[Modelo correcto]],Modelos[[Modelo correcto]:[¿En línea?]],2,FALSE),"REVISAR")</f>
        <v>HP</v>
      </c>
      <c r="E6857" s="18" t="str">
        <f>+IFERROR(VLOOKUP(Cursos[[#This Row],[Modelo correcto]],Modelos[[Modelo correcto]:[¿En línea?]],3,FALSE),"REVISAR")</f>
        <v>SÍ</v>
      </c>
      <c r="F6857" s="18" t="str">
        <f>+Cursos[[#This Row],[IS]]&amp;Cursos[[#This Row],[Modelo correcto]]</f>
        <v>JAIME VELEZ RODRIGUEZE60000</v>
      </c>
      <c r="G6857" s="18">
        <v>1</v>
      </c>
      <c r="H6857" s="19">
        <v>43983</v>
      </c>
      <c r="I6857" s="18" t="str">
        <f>+IFERROR(VLOOKUP(Cursos[[#This Row],[Modelo correcto]],Modelos[[Modelo correcto]:[Aplica para certificación]],4,FALSE),"REVISAR")</f>
        <v>NO</v>
      </c>
    </row>
    <row r="6858" spans="1:9" x14ac:dyDescent="0.25">
      <c r="A6858" s="144" t="s">
        <v>329</v>
      </c>
      <c r="B6858">
        <v>1</v>
      </c>
      <c r="C6858" s="34" t="s">
        <v>2308</v>
      </c>
      <c r="D6858" s="18" t="str">
        <f>+IFERROR(VLOOKUP(Cursos[[#This Row],[Modelo correcto]],Modelos[[Modelo correcto]:[¿En línea?]],2,FALSE),"REVISAR")</f>
        <v>BROTHER</v>
      </c>
      <c r="E6858" s="18" t="str">
        <f>+IFERROR(VLOOKUP(Cursos[[#This Row],[Modelo correcto]],Modelos[[Modelo correcto]:[¿En línea?]],3,FALSE),"REVISAR")</f>
        <v>NO</v>
      </c>
      <c r="F6858" s="18" t="str">
        <f>+Cursos[[#This Row],[IS]]&amp;Cursos[[#This Row],[Modelo correcto]]</f>
        <v>JAIME VELEZ RODRIGUEZSerie Laser Mono (DL)</v>
      </c>
      <c r="G6858" s="18">
        <v>1</v>
      </c>
      <c r="H6858" s="19">
        <v>44105</v>
      </c>
      <c r="I6858" s="18" t="str">
        <f>+IFERROR(VLOOKUP(Cursos[[#This Row],[Modelo correcto]],Modelos[[Modelo correcto]:[Aplica para certificación]],4,FALSE),"REVISAR")</f>
        <v>SÍ</v>
      </c>
    </row>
    <row r="6859" spans="1:9" x14ac:dyDescent="0.25">
      <c r="A6859" s="144" t="s">
        <v>2772</v>
      </c>
      <c r="B6859">
        <v>1</v>
      </c>
      <c r="C6859" s="145" t="s">
        <v>268</v>
      </c>
      <c r="D6859" s="18" t="str">
        <f>+IFERROR(VLOOKUP(Cursos[[#This Row],[Modelo correcto]],Modelos[[Modelo correcto]:[¿En línea?]],2,FALSE),"REVISAR")</f>
        <v>XEROX</v>
      </c>
      <c r="E6859" s="18" t="str">
        <f>+IFERROR(VLOOKUP(Cursos[[#This Row],[Modelo correcto]],Modelos[[Modelo correcto]:[¿En línea?]],3,FALSE),"REVISAR")</f>
        <v>SÍ</v>
      </c>
      <c r="F6859" s="18" t="str">
        <f>+Cursos[[#This Row],[IS]]&amp;Cursos[[#This Row],[Modelo correcto]]</f>
        <v>PEDRO EDUARDO VALDIVIEZO AGUILARSAF231</v>
      </c>
      <c r="G6859" s="18">
        <v>1</v>
      </c>
      <c r="H6859" s="19">
        <v>43983</v>
      </c>
      <c r="I6859" s="18" t="str">
        <f>+IFERROR(VLOOKUP(Cursos[[#This Row],[Modelo correcto]],Modelos[[Modelo correcto]:[Aplica para certificación]],4,FALSE),"REVISAR")</f>
        <v>SÍ</v>
      </c>
    </row>
    <row r="6860" spans="1:9" x14ac:dyDescent="0.25">
      <c r="A6860" s="144" t="s">
        <v>329</v>
      </c>
      <c r="B6860">
        <v>1</v>
      </c>
      <c r="C6860" s="34" t="s">
        <v>2309</v>
      </c>
      <c r="D6860" s="18" t="str">
        <f>+IFERROR(VLOOKUP(Cursos[[#This Row],[Modelo correcto]],Modelos[[Modelo correcto]:[¿En línea?]],2,FALSE),"REVISAR")</f>
        <v>BROTHER</v>
      </c>
      <c r="E6860" s="18" t="str">
        <f>+IFERROR(VLOOKUP(Cursos[[#This Row],[Modelo correcto]],Modelos[[Modelo correcto]:[¿En línea?]],3,FALSE),"REVISAR")</f>
        <v>NO</v>
      </c>
      <c r="F6860" s="18" t="str">
        <f>+Cursos[[#This Row],[IS]]&amp;Cursos[[#This Row],[Modelo correcto]]</f>
        <v>JAIME VELEZ RODRIGUEZSerie Laser color (BC4)</v>
      </c>
      <c r="G6860" s="18">
        <v>1</v>
      </c>
      <c r="H6860" s="19">
        <v>44105</v>
      </c>
      <c r="I6860" s="18" t="str">
        <f>+IFERROR(VLOOKUP(Cursos[[#This Row],[Modelo correcto]],Modelos[[Modelo correcto]:[Aplica para certificación]],4,FALSE),"REVISAR")</f>
        <v>SÍ</v>
      </c>
    </row>
    <row r="6861" spans="1:9" x14ac:dyDescent="0.25">
      <c r="A6861" s="144" t="s">
        <v>329</v>
      </c>
      <c r="B6861">
        <v>1</v>
      </c>
      <c r="C6861" s="10" t="s">
        <v>1442</v>
      </c>
      <c r="D6861" s="18" t="str">
        <f>+IFERROR(VLOOKUP(Cursos[[#This Row],[Modelo correcto]],Modelos[[Modelo correcto]:[¿En línea?]],2,FALSE),"REVISAR")</f>
        <v>HP</v>
      </c>
      <c r="E6861" s="18" t="str">
        <f>+IFERROR(VLOOKUP(Cursos[[#This Row],[Modelo correcto]],Modelos[[Modelo correcto]:[¿En línea?]],3,FALSE),"REVISAR")</f>
        <v>SÍ</v>
      </c>
      <c r="F6861" s="18" t="str">
        <f>+Cursos[[#This Row],[IS]]&amp;Cursos[[#This Row],[Modelo correcto]]</f>
        <v>JAIME VELEZ RODRIGUEZM570</v>
      </c>
      <c r="G6861" s="18">
        <v>1</v>
      </c>
      <c r="H6861" s="19">
        <v>43983</v>
      </c>
      <c r="I6861" s="18" t="str">
        <f>+IFERROR(VLOOKUP(Cursos[[#This Row],[Modelo correcto]],Modelos[[Modelo correcto]:[Aplica para certificación]],4,FALSE),"REVISAR")</f>
        <v>NO</v>
      </c>
    </row>
    <row r="6862" spans="1:9" x14ac:dyDescent="0.25">
      <c r="A6862" s="144" t="s">
        <v>2790</v>
      </c>
      <c r="B6862">
        <v>0</v>
      </c>
      <c r="C6862" s="64" t="s">
        <v>811</v>
      </c>
      <c r="D6862" s="18" t="str">
        <f>+IFERROR(VLOOKUP(Cursos[[#This Row],[Modelo correcto]],Modelos[[Modelo correcto]:[¿En línea?]],2,FALSE),"REVISAR")</f>
        <v>HP</v>
      </c>
      <c r="E6862" s="18" t="str">
        <f>+IFERROR(VLOOKUP(Cursos[[#This Row],[Modelo correcto]],Modelos[[Modelo correcto]:[¿En línea?]],3,FALSE),"REVISAR")</f>
        <v>SÍ</v>
      </c>
      <c r="F6862" s="18" t="str">
        <f>+Cursos[[#This Row],[IS]]&amp;Cursos[[#This Row],[Modelo correcto]]</f>
        <v>LUIS ARTURO GUTIERREZ GUTIERREZM630</v>
      </c>
      <c r="G6862" s="18"/>
      <c r="H6862" s="18"/>
      <c r="I6862" s="18" t="str">
        <f>+IFERROR(VLOOKUP(Cursos[[#This Row],[Modelo correcto]],Modelos[[Modelo correcto]:[Aplica para certificación]],4,FALSE),"REVISAR")</f>
        <v>NO</v>
      </c>
    </row>
    <row r="6863" spans="1:9" x14ac:dyDescent="0.25">
      <c r="A6863" s="144" t="s">
        <v>329</v>
      </c>
      <c r="B6863">
        <v>1</v>
      </c>
      <c r="C6863" s="125" t="s">
        <v>2262</v>
      </c>
      <c r="D6863" s="18" t="str">
        <f>+IFERROR(VLOOKUP(Cursos[[#This Row],[Modelo correcto]],Modelos[[Modelo correcto]:[¿En línea?]],2,FALSE),"REVISAR")</f>
        <v>CANON</v>
      </c>
      <c r="E6863" s="18" t="str">
        <f>+IFERROR(VLOOKUP(Cursos[[#This Row],[Modelo correcto]],Modelos[[Modelo correcto]:[¿En línea?]],3,FALSE),"REVISAR")</f>
        <v>SÍ</v>
      </c>
      <c r="F6863" s="18" t="str">
        <f>+Cursos[[#This Row],[IS]]&amp;Cursos[[#This Row],[Modelo correcto]]</f>
        <v>JAIME VELEZ RODRIGUEZImageRUNNER Advance 3G III Actualización</v>
      </c>
      <c r="G6863" s="18">
        <v>1</v>
      </c>
      <c r="H6863" s="19">
        <v>44105</v>
      </c>
      <c r="I6863" s="18" t="str">
        <f>+IFERROR(VLOOKUP(Cursos[[#This Row],[Modelo correcto]],Modelos[[Modelo correcto]:[Aplica para certificación]],4,FALSE),"REVISAR")</f>
        <v>SÍ</v>
      </c>
    </row>
    <row r="6864" spans="1:9" x14ac:dyDescent="0.25">
      <c r="A6864" s="144" t="s">
        <v>329</v>
      </c>
      <c r="B6864">
        <v>1</v>
      </c>
      <c r="C6864" s="125" t="s">
        <v>2263</v>
      </c>
      <c r="D6864" s="18" t="str">
        <f>+IFERROR(VLOOKUP(Cursos[[#This Row],[Modelo correcto]],Modelos[[Modelo correcto]:[¿En línea?]],2,FALSE),"REVISAR")</f>
        <v>CANON</v>
      </c>
      <c r="E6864" s="18" t="str">
        <f>+IFERROR(VLOOKUP(Cursos[[#This Row],[Modelo correcto]],Modelos[[Modelo correcto]:[¿En línea?]],3,FALSE),"REVISAR")</f>
        <v>SÍ</v>
      </c>
      <c r="F6864" s="18" t="str">
        <f>+Cursos[[#This Row],[IS]]&amp;Cursos[[#This Row],[Modelo correcto]]</f>
        <v>JAIME VELEZ RODRIGUEZImageRUNNER Advance 4500 Series</v>
      </c>
      <c r="G6864" s="18">
        <v>1</v>
      </c>
      <c r="H6864" s="19">
        <v>44105</v>
      </c>
      <c r="I6864" s="18" t="str">
        <f>+IFERROR(VLOOKUP(Cursos[[#This Row],[Modelo correcto]],Modelos[[Modelo correcto]:[Aplica para certificación]],4,FALSE),"REVISAR")</f>
        <v>SÍ</v>
      </c>
    </row>
    <row r="6865" spans="1:9" x14ac:dyDescent="0.25">
      <c r="A6865" s="144" t="s">
        <v>329</v>
      </c>
      <c r="B6865">
        <v>1</v>
      </c>
      <c r="C6865" s="145" t="s">
        <v>2281</v>
      </c>
      <c r="D6865" s="18" t="str">
        <f>+IFERROR(VLOOKUP(Cursos[[#This Row],[Modelo correcto]],Modelos[[Modelo correcto]:[¿En línea?]],2,FALSE),"REVISAR")</f>
        <v>HP</v>
      </c>
      <c r="E6865" s="18" t="str">
        <f>+IFERROR(VLOOKUP(Cursos[[#This Row],[Modelo correcto]],Modelos[[Modelo correcto]:[¿En línea?]],3,FALSE),"REVISAR")</f>
        <v>SÍ</v>
      </c>
      <c r="F6865" s="18" t="str">
        <f>+Cursos[[#This Row],[IS]]&amp;Cursos[[#This Row],[Modelo correcto]]</f>
        <v>JAIME VELEZ RODRIGUEZLesson 17 Configure Mobile application print preview</v>
      </c>
      <c r="G6865" s="18">
        <v>1</v>
      </c>
      <c r="H6865" s="19">
        <v>44136</v>
      </c>
      <c r="I6865" s="18" t="str">
        <f>+IFERROR(VLOOKUP(Cursos[[#This Row],[Modelo correcto]],Modelos[[Modelo correcto]:[Aplica para certificación]],4,FALSE),"REVISAR")</f>
        <v>NO</v>
      </c>
    </row>
    <row r="6866" spans="1:9" x14ac:dyDescent="0.25">
      <c r="A6866" s="144" t="s">
        <v>732</v>
      </c>
      <c r="B6866">
        <v>1</v>
      </c>
      <c r="C6866" s="63" t="s">
        <v>256</v>
      </c>
      <c r="D6866" s="10" t="str">
        <f>+IFERROR(VLOOKUP(Cursos[[#This Row],[Modelo correcto]],Modelos[[Modelo correcto]:[¿En línea?]],2,FALSE),"REVISAR")</f>
        <v>XEROX</v>
      </c>
      <c r="E6866" s="10" t="str">
        <f>+IFERROR(VLOOKUP(Cursos[[#This Row],[Modelo correcto]],Modelos[[Modelo correcto]:[¿En línea?]],3,FALSE),"REVISAR")</f>
        <v>SÍ</v>
      </c>
      <c r="F6866" s="18" t="str">
        <f>+Cursos[[#This Row],[IS]]&amp;Cursos[[#This Row],[Modelo correcto]]</f>
        <v>SALVADOR CHAVEZ DOMINGUEZVB40NTF</v>
      </c>
      <c r="G6866" s="18">
        <v>1</v>
      </c>
      <c r="H6866" s="18"/>
      <c r="I6866" s="18" t="str">
        <f>+IFERROR(VLOOKUP(Cursos[[#This Row],[Modelo correcto]],Modelos[[Modelo correcto]:[Aplica para certificación]],4,FALSE),"REVISAR")</f>
        <v>SÍ</v>
      </c>
    </row>
    <row r="6867" spans="1:9" x14ac:dyDescent="0.25">
      <c r="A6867" s="144" t="s">
        <v>732</v>
      </c>
      <c r="B6867">
        <v>1</v>
      </c>
      <c r="C6867" s="63" t="s">
        <v>271</v>
      </c>
      <c r="D6867" s="10" t="str">
        <f>+IFERROR(VLOOKUP(Cursos[[#This Row],[Modelo correcto]],Modelos[[Modelo correcto]:[¿En línea?]],2,FALSE),"REVISAR")</f>
        <v>XEROX</v>
      </c>
      <c r="E6867" s="10" t="str">
        <f>+IFERROR(VLOOKUP(Cursos[[#This Row],[Modelo correcto]],Modelos[[Modelo correcto]:[¿En línea?]],3,FALSE),"REVISAR")</f>
        <v>SÍ</v>
      </c>
      <c r="F6867" s="18" t="str">
        <f>+Cursos[[#This Row],[IS]]&amp;Cursos[[#This Row],[Modelo correcto]]</f>
        <v>SALVADOR CHAVEZ DOMINGUEZVB60NTF</v>
      </c>
      <c r="G6867" s="18">
        <v>1</v>
      </c>
      <c r="H6867" s="18"/>
      <c r="I6867" s="18" t="str">
        <f>+IFERROR(VLOOKUP(Cursos[[#This Row],[Modelo correcto]],Modelos[[Modelo correcto]:[Aplica para certificación]],4,FALSE),"REVISAR")</f>
        <v>SÍ</v>
      </c>
    </row>
    <row r="6868" spans="1:9" x14ac:dyDescent="0.25">
      <c r="A6868" s="144" t="s">
        <v>732</v>
      </c>
      <c r="B6868">
        <v>1</v>
      </c>
      <c r="C6868" s="63" t="s">
        <v>264</v>
      </c>
      <c r="D6868" s="10" t="str">
        <f>+IFERROR(VLOOKUP(Cursos[[#This Row],[Modelo correcto]],Modelos[[Modelo correcto]:[¿En línea?]],2,FALSE),"REVISAR")</f>
        <v>XEROX</v>
      </c>
      <c r="E6868" s="10" t="str">
        <f>+IFERROR(VLOOKUP(Cursos[[#This Row],[Modelo correcto]],Modelos[[Modelo correcto]:[¿En línea?]],3,FALSE),"REVISAR")</f>
        <v>SÍ</v>
      </c>
      <c r="F6868" s="18" t="str">
        <f>+Cursos[[#This Row],[IS]]&amp;Cursos[[#This Row],[Modelo correcto]]</f>
        <v>SALVADOR CHAVEZ DOMINGUEZW3345LP</v>
      </c>
      <c r="G6868" s="18">
        <v>1</v>
      </c>
      <c r="H6868" s="18"/>
      <c r="I6868" s="18" t="str">
        <f>+IFERROR(VLOOKUP(Cursos[[#This Row],[Modelo correcto]],Modelos[[Modelo correcto]:[Aplica para certificación]],4,FALSE),"REVISAR")</f>
        <v>SÍ</v>
      </c>
    </row>
    <row r="6869" spans="1:9" x14ac:dyDescent="0.25">
      <c r="A6869" s="144" t="s">
        <v>732</v>
      </c>
      <c r="B6869">
        <v>1</v>
      </c>
      <c r="C6869" s="63" t="s">
        <v>262</v>
      </c>
      <c r="D6869" s="18" t="str">
        <f>+IFERROR(VLOOKUP(Cursos[[#This Row],[Modelo correcto]],Modelos[[Modelo correcto]:[¿En línea?]],2,FALSE),"REVISAR")</f>
        <v>XEROX</v>
      </c>
      <c r="E6869" s="18" t="str">
        <f>+IFERROR(VLOOKUP(Cursos[[#This Row],[Modelo correcto]],Modelos[[Modelo correcto]:[¿En línea?]],3,FALSE),"REVISAR")</f>
        <v>SÍ</v>
      </c>
      <c r="F6869" s="18" t="str">
        <f>+Cursos[[#This Row],[IS]]&amp;Cursos[[#This Row],[Modelo correcto]]</f>
        <v>SALVADOR CHAVEZ DOMINGUEZW3655LP</v>
      </c>
      <c r="G6869" s="18">
        <v>0</v>
      </c>
      <c r="H6869" s="19">
        <v>43709</v>
      </c>
      <c r="I6869" s="18" t="str">
        <f>+IFERROR(VLOOKUP(Cursos[[#This Row],[Modelo correcto]],Modelos[[Modelo correcto]:[Aplica para certificación]],4,FALSE),"REVISAR")</f>
        <v>NO</v>
      </c>
    </row>
    <row r="6870" spans="1:9" x14ac:dyDescent="0.25">
      <c r="A6870" s="144" t="s">
        <v>329</v>
      </c>
      <c r="B6870">
        <v>1</v>
      </c>
      <c r="C6870" s="10" t="s">
        <v>2282</v>
      </c>
      <c r="D6870" s="18" t="str">
        <f>+IFERROR(VLOOKUP(Cursos[[#This Row],[Modelo correcto]],Modelos[[Modelo correcto]:[¿En línea?]],2,FALSE),"REVISAR")</f>
        <v>HP</v>
      </c>
      <c r="E6870" s="18" t="str">
        <f>+IFERROR(VLOOKUP(Cursos[[#This Row],[Modelo correcto]],Modelos[[Modelo correcto]:[¿En línea?]],3,FALSE),"REVISAR")</f>
        <v>SÍ</v>
      </c>
      <c r="F6870" s="18" t="str">
        <f>+Cursos[[#This Row],[IS]]&amp;Cursos[[#This Row],[Modelo correcto]]</f>
        <v>JAIME VELEZ RODRIGUEZLesson 18 Securing the PrinterOn Enterprise Solution</v>
      </c>
      <c r="G6870" s="18">
        <v>1</v>
      </c>
      <c r="H6870" s="19">
        <v>44136</v>
      </c>
      <c r="I6870" s="18" t="str">
        <f>+IFERROR(VLOOKUP(Cursos[[#This Row],[Modelo correcto]],Modelos[[Modelo correcto]:[Aplica para certificación]],4,FALSE),"REVISAR")</f>
        <v>NO</v>
      </c>
    </row>
    <row r="6871" spans="1:9" x14ac:dyDescent="0.25">
      <c r="A6871" s="144" t="s">
        <v>732</v>
      </c>
      <c r="B6871">
        <v>1</v>
      </c>
      <c r="C6871" s="63" t="s">
        <v>69</v>
      </c>
      <c r="D6871" s="18" t="str">
        <f>+IFERROR(VLOOKUP(Cursos[[#This Row],[Modelo correcto]],Modelos[[Modelo correcto]:[¿En línea?]],2,FALSE),"REVISAR")</f>
        <v>XEROX</v>
      </c>
      <c r="E6871" s="18" t="str">
        <f>+IFERROR(VLOOKUP(Cursos[[#This Row],[Modelo correcto]],Modelos[[Modelo correcto]:[¿En línea?]],3,FALSE),"REVISAR")</f>
        <v>SÍ</v>
      </c>
      <c r="F6871" s="18" t="str">
        <f>+Cursos[[#This Row],[IS]]&amp;Cursos[[#This Row],[Modelo correcto]]</f>
        <v>SALVADOR CHAVEZ DOMINGUEZW4265LP</v>
      </c>
      <c r="G6871" s="18">
        <v>1</v>
      </c>
      <c r="H6871" s="18"/>
      <c r="I6871" s="18" t="str">
        <f>+IFERROR(VLOOKUP(Cursos[[#This Row],[Modelo correcto]],Modelos[[Modelo correcto]:[Aplica para certificación]],4,FALSE),"REVISAR")</f>
        <v>NO</v>
      </c>
    </row>
    <row r="6872" spans="1:9" x14ac:dyDescent="0.25">
      <c r="A6872" s="144" t="s">
        <v>732</v>
      </c>
      <c r="B6872">
        <v>1</v>
      </c>
      <c r="C6872" s="63" t="s">
        <v>137</v>
      </c>
      <c r="D6872" s="18" t="str">
        <f>+IFERROR(VLOOKUP(Cursos[[#This Row],[Modelo correcto]],Modelos[[Modelo correcto]:[¿En línea?]],2,FALSE),"REVISAR")</f>
        <v>XEROX</v>
      </c>
      <c r="E6872" s="18" t="str">
        <f>+IFERROR(VLOOKUP(Cursos[[#This Row],[Modelo correcto]],Modelos[[Modelo correcto]:[¿En línea?]],3,FALSE),"REVISAR")</f>
        <v>SÍ</v>
      </c>
      <c r="F6872" s="18" t="str">
        <f>+Cursos[[#This Row],[IS]]&amp;Cursos[[#This Row],[Modelo correcto]]</f>
        <v>SALVADOR CHAVEZ DOMINGUEZW4265XT</v>
      </c>
      <c r="G6872" s="18">
        <v>0</v>
      </c>
      <c r="H6872" s="19">
        <v>43709</v>
      </c>
      <c r="I6872" s="18" t="str">
        <f>+IFERROR(VLOOKUP(Cursos[[#This Row],[Modelo correcto]],Modelos[[Modelo correcto]:[Aplica para certificación]],4,FALSE),"REVISAR")</f>
        <v>NO</v>
      </c>
    </row>
    <row r="6873" spans="1:9" x14ac:dyDescent="0.25">
      <c r="A6873" s="144" t="s">
        <v>732</v>
      </c>
      <c r="B6873">
        <v>1</v>
      </c>
      <c r="C6873" s="63" t="s">
        <v>206</v>
      </c>
      <c r="D6873" s="18" t="str">
        <f>+IFERROR(VLOOKUP(Cursos[[#This Row],[Modelo correcto]],Modelos[[Modelo correcto]:[¿En línea?]],2,FALSE),"REVISAR")</f>
        <v>XEROX</v>
      </c>
      <c r="E6873" s="18" t="str">
        <f>+IFERROR(VLOOKUP(Cursos[[#This Row],[Modelo correcto]],Modelos[[Modelo correcto]:[¿En línea?]],3,FALSE),"REVISAR")</f>
        <v>SÍ</v>
      </c>
      <c r="F6873" s="18" t="str">
        <f>+Cursos[[#This Row],[IS]]&amp;Cursos[[#This Row],[Modelo correcto]]</f>
        <v>SALVADOR CHAVEZ DOMINGUEZW5021A</v>
      </c>
      <c r="G6873" s="18">
        <v>0</v>
      </c>
      <c r="H6873" s="19">
        <v>43739</v>
      </c>
      <c r="I6873" s="18" t="str">
        <f>+IFERROR(VLOOKUP(Cursos[[#This Row],[Modelo correcto]],Modelos[[Modelo correcto]:[Aplica para certificación]],4,FALSE),"REVISAR")</f>
        <v>NO</v>
      </c>
    </row>
    <row r="6874" spans="1:9" x14ac:dyDescent="0.25">
      <c r="A6874" s="144" t="s">
        <v>732</v>
      </c>
      <c r="B6874">
        <v>1</v>
      </c>
      <c r="C6874" s="63" t="s">
        <v>29</v>
      </c>
      <c r="D6874" s="10" t="str">
        <f>+IFERROR(VLOOKUP(Cursos[[#This Row],[Modelo correcto]],Modelos[[Modelo correcto]:[¿En línea?]],2,FALSE),"REVISAR")</f>
        <v>XEROX</v>
      </c>
      <c r="E6874" s="10" t="str">
        <f>+IFERROR(VLOOKUP(Cursos[[#This Row],[Modelo correcto]],Modelos[[Modelo correcto]:[¿En línea?]],3,FALSE),"REVISAR")</f>
        <v>SÍ</v>
      </c>
      <c r="F6874" s="18" t="str">
        <f>+Cursos[[#This Row],[IS]]&amp;Cursos[[#This Row],[Modelo correcto]]</f>
        <v>SALVADOR CHAVEZ DOMINGUEZW5024A</v>
      </c>
      <c r="G6874" s="18">
        <v>1</v>
      </c>
      <c r="H6874" s="18"/>
      <c r="I6874" s="18" t="str">
        <f>+IFERROR(VLOOKUP(Cursos[[#This Row],[Modelo correcto]],Modelos[[Modelo correcto]:[Aplica para certificación]],4,FALSE),"REVISAR")</f>
        <v>SÍ</v>
      </c>
    </row>
    <row r="6875" spans="1:9" x14ac:dyDescent="0.25">
      <c r="A6875" s="144" t="s">
        <v>329</v>
      </c>
      <c r="B6875">
        <v>1</v>
      </c>
      <c r="C6875" s="10" t="s">
        <v>2283</v>
      </c>
      <c r="D6875" s="18" t="str">
        <f>+IFERROR(VLOOKUP(Cursos[[#This Row],[Modelo correcto]],Modelos[[Modelo correcto]:[¿En línea?]],2,FALSE),"REVISAR")</f>
        <v>HP</v>
      </c>
      <c r="E6875" s="18" t="str">
        <f>+IFERROR(VLOOKUP(Cursos[[#This Row],[Modelo correcto]],Modelos[[Modelo correcto]:[¿En línea?]],3,FALSE),"REVISAR")</f>
        <v>SÍ</v>
      </c>
      <c r="F6875" s="18" t="str">
        <f>+Cursos[[#This Row],[IS]]&amp;Cursos[[#This Row],[Modelo correcto]]</f>
        <v>JAIME VELEZ RODRIGUEZLesson 19 Clusterin, load balancing and high availability</v>
      </c>
      <c r="G6875" s="18">
        <v>1</v>
      </c>
      <c r="H6875" s="19">
        <v>44136</v>
      </c>
      <c r="I6875" s="18" t="str">
        <f>+IFERROR(VLOOKUP(Cursos[[#This Row],[Modelo correcto]],Modelos[[Modelo correcto]:[Aplica para certificación]],4,FALSE),"REVISAR")</f>
        <v>NO</v>
      </c>
    </row>
    <row r="6876" spans="1:9" x14ac:dyDescent="0.25">
      <c r="A6876" s="144" t="s">
        <v>329</v>
      </c>
      <c r="B6876">
        <v>1</v>
      </c>
      <c r="C6876" s="10" t="s">
        <v>1888</v>
      </c>
      <c r="D6876" s="18" t="str">
        <f>+IFERROR(VLOOKUP(Cursos[[#This Row],[Modelo correcto]],Modelos[[Modelo correcto]:[¿En línea?]],2,FALSE),"REVISAR")</f>
        <v>HP</v>
      </c>
      <c r="E6876" s="18" t="str">
        <f>+IFERROR(VLOOKUP(Cursos[[#This Row],[Modelo correcto]],Modelos[[Modelo correcto]:[¿En línea?]],3,FALSE),"REVISAR")</f>
        <v>SÍ</v>
      </c>
      <c r="F6876" s="18" t="str">
        <f>+Cursos[[#This Row],[IS]]&amp;Cursos[[#This Row],[Modelo correcto]]</f>
        <v>JAIME VELEZ RODRIGUEZHP NeverStop Laser 100x, 120x, 1020w,MFP 1005c - X-men</v>
      </c>
      <c r="G6876" s="18">
        <v>1</v>
      </c>
      <c r="H6876" s="44">
        <v>44136</v>
      </c>
      <c r="I6876" s="18" t="str">
        <f>+IFERROR(VLOOKUP(Cursos[[#This Row],[Modelo correcto]],Modelos[[Modelo correcto]:[Aplica para certificación]],4,FALSE),"REVISAR")</f>
        <v>NO</v>
      </c>
    </row>
    <row r="6877" spans="1:9" x14ac:dyDescent="0.25">
      <c r="A6877" s="144" t="s">
        <v>2786</v>
      </c>
      <c r="B6877">
        <v>0</v>
      </c>
      <c r="C6877" s="64" t="s">
        <v>1213</v>
      </c>
      <c r="D6877" s="18" t="str">
        <f>+IFERROR(VLOOKUP(Cursos[[#This Row],[Modelo correcto]],Modelos[[Modelo correcto]:[¿En línea?]],2,FALSE),"REVISAR")</f>
        <v>HP</v>
      </c>
      <c r="E6877" s="18" t="str">
        <f>+IFERROR(VLOOKUP(Cursos[[#This Row],[Modelo correcto]],Modelos[[Modelo correcto]:[¿En línea?]],3,FALSE),"REVISAR")</f>
        <v>SÍ</v>
      </c>
      <c r="F6877" s="18" t="str">
        <f>+Cursos[[#This Row],[IS]]&amp;Cursos[[#This Row],[Modelo correcto]]</f>
        <v>LUIS FELIPE PUENTE MURGUIAESD</v>
      </c>
      <c r="G6877" s="18"/>
      <c r="H6877" s="18"/>
      <c r="I6877" s="18" t="str">
        <f>+IFERROR(VLOOKUP(Cursos[[#This Row],[Modelo correcto]],Modelos[[Modelo correcto]:[Aplica para certificación]],4,FALSE),"REVISAR")</f>
        <v>SÍ</v>
      </c>
    </row>
    <row r="6878" spans="1:9" x14ac:dyDescent="0.25">
      <c r="A6878" s="144" t="s">
        <v>732</v>
      </c>
      <c r="B6878">
        <v>1</v>
      </c>
      <c r="C6878" s="63" t="s">
        <v>51</v>
      </c>
      <c r="D6878" s="18" t="str">
        <f>+IFERROR(VLOOKUP(Cursos[[#This Row],[Modelo correcto]],Modelos[[Modelo correcto]:[¿En línea?]],2,FALSE),"REVISAR")</f>
        <v>XEROX</v>
      </c>
      <c r="E6878" s="18" t="str">
        <f>+IFERROR(VLOOKUP(Cursos[[#This Row],[Modelo correcto]],Modelos[[Modelo correcto]:[¿En línea?]],3,FALSE),"REVISAR")</f>
        <v>SÍ</v>
      </c>
      <c r="F6878" s="18" t="str">
        <f>+Cursos[[#This Row],[IS]]&amp;Cursos[[#This Row],[Modelo correcto]]</f>
        <v>SALVADOR CHAVEZ DOMINGUEZWC3550</v>
      </c>
      <c r="G6878" s="18">
        <v>0</v>
      </c>
      <c r="H6878" s="19">
        <v>43709</v>
      </c>
      <c r="I6878" s="18" t="str">
        <f>+IFERROR(VLOOKUP(Cursos[[#This Row],[Modelo correcto]],Modelos[[Modelo correcto]:[Aplica para certificación]],4,FALSE),"REVISAR")</f>
        <v>SÍ</v>
      </c>
    </row>
    <row r="6879" spans="1:9" x14ac:dyDescent="0.25">
      <c r="A6879" s="144" t="s">
        <v>732</v>
      </c>
      <c r="B6879">
        <v>1</v>
      </c>
      <c r="C6879" s="63" t="s">
        <v>139</v>
      </c>
      <c r="D6879" s="18" t="str">
        <f>+IFERROR(VLOOKUP(Cursos[[#This Row],[Modelo correcto]],Modelos[[Modelo correcto]:[¿En línea?]],2,FALSE),"REVISAR")</f>
        <v>XEROX</v>
      </c>
      <c r="E6879" s="18" t="str">
        <f>+IFERROR(VLOOKUP(Cursos[[#This Row],[Modelo correcto]],Modelos[[Modelo correcto]:[¿En línea?]],3,FALSE),"REVISAR")</f>
        <v>SÍ</v>
      </c>
      <c r="F6879" s="18" t="str">
        <f>+Cursos[[#This Row],[IS]]&amp;Cursos[[#This Row],[Modelo correcto]]</f>
        <v>SALVADOR CHAVEZ DOMINGUEZWC3550X</v>
      </c>
      <c r="G6879" s="18">
        <v>0</v>
      </c>
      <c r="H6879" s="19">
        <v>43739</v>
      </c>
      <c r="I6879" s="18" t="str">
        <f>+IFERROR(VLOOKUP(Cursos[[#This Row],[Modelo correcto]],Modelos[[Modelo correcto]:[Aplica para certificación]],4,FALSE),"REVISAR")</f>
        <v>NO</v>
      </c>
    </row>
    <row r="6880" spans="1:9" x14ac:dyDescent="0.25">
      <c r="A6880" s="144" t="s">
        <v>732</v>
      </c>
      <c r="B6880">
        <v>1</v>
      </c>
      <c r="C6880" s="63" t="s">
        <v>72</v>
      </c>
      <c r="D6880" s="18" t="str">
        <f>+IFERROR(VLOOKUP(Cursos[[#This Row],[Modelo correcto]],Modelos[[Modelo correcto]:[¿En línea?]],2,FALSE),"REVISAR")</f>
        <v>XEROX</v>
      </c>
      <c r="E6880" s="18" t="str">
        <f>+IFERROR(VLOOKUP(Cursos[[#This Row],[Modelo correcto]],Modelos[[Modelo correcto]:[¿En línea?]],3,FALSE),"REVISAR")</f>
        <v>SÍ</v>
      </c>
      <c r="F6880" s="18" t="str">
        <f>+Cursos[[#This Row],[IS]]&amp;Cursos[[#This Row],[Modelo correcto]]</f>
        <v>SALVADOR CHAVEZ DOMINGUEZWC56XTB</v>
      </c>
      <c r="G6880" s="43">
        <v>0</v>
      </c>
      <c r="H6880" s="44">
        <v>43739</v>
      </c>
      <c r="I6880" s="18" t="str">
        <f>+IFERROR(VLOOKUP(Cursos[[#This Row],[Modelo correcto]],Modelos[[Modelo correcto]:[Aplica para certificación]],4,FALSE),"REVISAR")</f>
        <v>NO</v>
      </c>
    </row>
    <row r="6881" spans="1:9" ht="15.75" x14ac:dyDescent="0.25">
      <c r="A6881" s="144" t="s">
        <v>329</v>
      </c>
      <c r="B6881">
        <v>1</v>
      </c>
      <c r="C6881" s="110" t="s">
        <v>2281</v>
      </c>
      <c r="D6881" s="18" t="str">
        <f>+IFERROR(VLOOKUP(Cursos[[#This Row],[Modelo correcto]],Modelos[[Modelo correcto]:[¿En línea?]],2,FALSE),"REVISAR")</f>
        <v>HP</v>
      </c>
      <c r="E6881" s="18" t="str">
        <f>+IFERROR(VLOOKUP(Cursos[[#This Row],[Modelo correcto]],Modelos[[Modelo correcto]:[¿En línea?]],3,FALSE),"REVISAR")</f>
        <v>SÍ</v>
      </c>
      <c r="F6881" s="18" t="str">
        <f>+Cursos[[#This Row],[IS]]&amp;Cursos[[#This Row],[Modelo correcto]]</f>
        <v>JAIME VELEZ RODRIGUEZLesson 17 Configure Mobile application print preview</v>
      </c>
      <c r="G6881" s="18">
        <v>0</v>
      </c>
      <c r="H6881" s="44">
        <v>44136</v>
      </c>
      <c r="I6881" s="18" t="str">
        <f>+IFERROR(VLOOKUP(Cursos[[#This Row],[Modelo correcto]],Modelos[[Modelo correcto]:[Aplica para certificación]],4,FALSE),"REVISAR")</f>
        <v>NO</v>
      </c>
    </row>
    <row r="6882" spans="1:9" x14ac:dyDescent="0.25">
      <c r="A6882" s="144" t="s">
        <v>2786</v>
      </c>
      <c r="B6882">
        <v>0</v>
      </c>
      <c r="C6882" s="64" t="s">
        <v>1168</v>
      </c>
      <c r="D6882" s="18" t="str">
        <f>+IFERROR(VLOOKUP(Cursos[[#This Row],[Modelo correcto]],Modelos[[Modelo correcto]:[¿En línea?]],2,FALSE),"REVISAR")</f>
        <v>HP</v>
      </c>
      <c r="E6882" s="18" t="str">
        <f>+IFERROR(VLOOKUP(Cursos[[#This Row],[Modelo correcto]],Modelos[[Modelo correcto]:[¿En línea?]],3,FALSE),"REVISAR")</f>
        <v>SÍ</v>
      </c>
      <c r="F6882" s="18" t="str">
        <f>+Cursos[[#This Row],[IS]]&amp;Cursos[[#This Row],[Modelo correcto]]</f>
        <v>LUIS FELIPE PUENTE MURGUIAHP Digital Sending</v>
      </c>
      <c r="G6882" s="18"/>
      <c r="H6882" s="18"/>
      <c r="I6882" s="18" t="str">
        <f>+IFERROR(VLOOKUP(Cursos[[#This Row],[Modelo correcto]],Modelos[[Modelo correcto]:[Aplica para certificación]],4,FALSE),"REVISAR")</f>
        <v>SÍ</v>
      </c>
    </row>
    <row r="6883" spans="1:9" ht="15.75" x14ac:dyDescent="0.25">
      <c r="A6883" s="144" t="s">
        <v>329</v>
      </c>
      <c r="B6883">
        <v>1</v>
      </c>
      <c r="C6883" s="110" t="s">
        <v>2282</v>
      </c>
      <c r="D6883" s="18" t="str">
        <f>+IFERROR(VLOOKUP(Cursos[[#This Row],[Modelo correcto]],Modelos[[Modelo correcto]:[¿En línea?]],2,FALSE),"REVISAR")</f>
        <v>HP</v>
      </c>
      <c r="E6883" s="18" t="str">
        <f>+IFERROR(VLOOKUP(Cursos[[#This Row],[Modelo correcto]],Modelos[[Modelo correcto]:[¿En línea?]],3,FALSE),"REVISAR")</f>
        <v>SÍ</v>
      </c>
      <c r="F6883" s="18" t="str">
        <f>+Cursos[[#This Row],[IS]]&amp;Cursos[[#This Row],[Modelo correcto]]</f>
        <v>JAIME VELEZ RODRIGUEZLesson 18 Securing the PrinterOn Enterprise Solution</v>
      </c>
      <c r="G6883" s="18">
        <v>0</v>
      </c>
      <c r="H6883" s="44">
        <v>44136</v>
      </c>
      <c r="I6883" s="18" t="str">
        <f>+IFERROR(VLOOKUP(Cursos[[#This Row],[Modelo correcto]],Modelos[[Modelo correcto]:[Aplica para certificación]],4,FALSE),"REVISAR")</f>
        <v>NO</v>
      </c>
    </row>
    <row r="6884" spans="1:9" x14ac:dyDescent="0.25">
      <c r="A6884" s="144" t="s">
        <v>732</v>
      </c>
      <c r="B6884">
        <v>1</v>
      </c>
      <c r="C6884" s="63" t="s">
        <v>78</v>
      </c>
      <c r="D6884" s="18" t="str">
        <f>+IFERROR(VLOOKUP(Cursos[[#This Row],[Modelo correcto]],Modelos[[Modelo correcto]:[¿En línea?]],2,FALSE),"REVISAR")</f>
        <v>XEROX</v>
      </c>
      <c r="E6884" s="18" t="str">
        <f>+IFERROR(VLOOKUP(Cursos[[#This Row],[Modelo correcto]],Modelos[[Modelo correcto]:[¿En línea?]],3,FALSE),"REVISAR")</f>
        <v>SÍ</v>
      </c>
      <c r="F6884" s="18" t="str">
        <f>+Cursos[[#This Row],[IS]]&amp;Cursos[[#This Row],[Modelo correcto]]</f>
        <v>SALVADOR CHAVEZ DOMINGUEZWC57XFA</v>
      </c>
      <c r="G6884" s="18">
        <v>1</v>
      </c>
      <c r="H6884" s="18"/>
      <c r="I6884" s="18" t="str">
        <f>+IFERROR(VLOOKUP(Cursos[[#This Row],[Modelo correcto]],Modelos[[Modelo correcto]:[Aplica para certificación]],4,FALSE),"REVISAR")</f>
        <v>NO</v>
      </c>
    </row>
    <row r="6885" spans="1:9" x14ac:dyDescent="0.25">
      <c r="A6885" s="144" t="s">
        <v>732</v>
      </c>
      <c r="B6885">
        <v>1</v>
      </c>
      <c r="C6885" s="63" t="s">
        <v>35</v>
      </c>
      <c r="D6885" s="10" t="str">
        <f>+IFERROR(VLOOKUP(Cursos[[#This Row],[Modelo correcto]],Modelos[[Modelo correcto]:[¿En línea?]],2,FALSE),"REVISAR")</f>
        <v>XEROX</v>
      </c>
      <c r="E6885" s="10" t="str">
        <f>+IFERROR(VLOOKUP(Cursos[[#This Row],[Modelo correcto]],Modelos[[Modelo correcto]:[¿En línea?]],3,FALSE),"REVISAR")</f>
        <v>SÍ</v>
      </c>
      <c r="F6885" s="18" t="str">
        <f>+Cursos[[#This Row],[IS]]&amp;Cursos[[#This Row],[Modelo correcto]]</f>
        <v>SALVADOR CHAVEZ DOMINGUEZWC7120</v>
      </c>
      <c r="G6885" s="18">
        <v>1</v>
      </c>
      <c r="H6885" s="18"/>
      <c r="I6885" s="18" t="str">
        <f>+IFERROR(VLOOKUP(Cursos[[#This Row],[Modelo correcto]],Modelos[[Modelo correcto]:[Aplica para certificación]],4,FALSE),"REVISAR")</f>
        <v>NO</v>
      </c>
    </row>
    <row r="6886" spans="1:9" ht="15.75" x14ac:dyDescent="0.25">
      <c r="A6886" s="144" t="s">
        <v>329</v>
      </c>
      <c r="B6886">
        <v>1</v>
      </c>
      <c r="C6886" s="143" t="s">
        <v>2283</v>
      </c>
      <c r="D6886" s="18" t="str">
        <f>+IFERROR(VLOOKUP(Cursos[[#This Row],[Modelo correcto]],Modelos[[Modelo correcto]:[¿En línea?]],2,FALSE),"REVISAR")</f>
        <v>HP</v>
      </c>
      <c r="E6886" s="18" t="str">
        <f>+IFERROR(VLOOKUP(Cursos[[#This Row],[Modelo correcto]],Modelos[[Modelo correcto]:[¿En línea?]],3,FALSE),"REVISAR")</f>
        <v>SÍ</v>
      </c>
      <c r="F6886" s="18" t="str">
        <f>+Cursos[[#This Row],[IS]]&amp;Cursos[[#This Row],[Modelo correcto]]</f>
        <v>JAIME VELEZ RODRIGUEZLesson 19 Clusterin, load balancing and high availability</v>
      </c>
      <c r="G6886" s="18">
        <v>0</v>
      </c>
      <c r="H6886" s="44">
        <v>44136</v>
      </c>
      <c r="I6886" s="18" t="str">
        <f>+IFERROR(VLOOKUP(Cursos[[#This Row],[Modelo correcto]],Modelos[[Modelo correcto]:[Aplica para certificación]],4,FALSE),"REVISAR")</f>
        <v>NO</v>
      </c>
    </row>
    <row r="6887" spans="1:9" x14ac:dyDescent="0.25">
      <c r="A6887" s="144" t="s">
        <v>732</v>
      </c>
      <c r="B6887">
        <v>1</v>
      </c>
      <c r="C6887" s="63" t="s">
        <v>265</v>
      </c>
      <c r="D6887" s="18" t="str">
        <f>+IFERROR(VLOOKUP(Cursos[[#This Row],[Modelo correcto]],Modelos[[Modelo correcto]:[¿En línea?]],2,FALSE),"REVISAR")</f>
        <v>XEROX</v>
      </c>
      <c r="E6887" s="18" t="str">
        <f>+IFERROR(VLOOKUP(Cursos[[#This Row],[Modelo correcto]],Modelos[[Modelo correcto]:[¿En línea?]],3,FALSE),"REVISAR")</f>
        <v>SÍ</v>
      </c>
      <c r="F6887" s="18" t="str">
        <f>+Cursos[[#This Row],[IS]]&amp;Cursos[[#This Row],[Modelo correcto]]</f>
        <v>SALVADOR CHAVEZ DOMINGUEZXB21TPS</v>
      </c>
      <c r="G6887" s="18">
        <v>1</v>
      </c>
      <c r="H6887" s="18"/>
      <c r="I6887" s="18" t="str">
        <f>+IFERROR(VLOOKUP(Cursos[[#This Row],[Modelo correcto]],Modelos[[Modelo correcto]:[Aplica para certificación]],4,FALSE),"REVISAR")</f>
        <v>SÍ</v>
      </c>
    </row>
    <row r="6888" spans="1:9" x14ac:dyDescent="0.25">
      <c r="A6888" s="144" t="s">
        <v>732</v>
      </c>
      <c r="B6888">
        <v>1</v>
      </c>
      <c r="C6888" s="63" t="s">
        <v>75</v>
      </c>
      <c r="D6888" s="18" t="str">
        <f>+IFERROR(VLOOKUP(Cursos[[#This Row],[Modelo correcto]],Modelos[[Modelo correcto]:[¿En línea?]],2,FALSE),"REVISAR")</f>
        <v>XEROX</v>
      </c>
      <c r="E6888" s="18" t="str">
        <f>+IFERROR(VLOOKUP(Cursos[[#This Row],[Modelo correcto]],Modelos[[Modelo correcto]:[¿En línea?]],3,FALSE),"REVISAR")</f>
        <v>SÍ</v>
      </c>
      <c r="F6888" s="18" t="str">
        <f>+Cursos[[#This Row],[IS]]&amp;Cursos[[#This Row],[Modelo correcto]]</f>
        <v>SALVADOR CHAVEZ DOMINGUEZXB21XTA</v>
      </c>
      <c r="G6888" s="18">
        <v>1</v>
      </c>
      <c r="H6888" s="18"/>
      <c r="I6888" s="18" t="str">
        <f>+IFERROR(VLOOKUP(Cursos[[#This Row],[Modelo correcto]],Modelos[[Modelo correcto]:[Aplica para certificación]],4,FALSE),"REVISAR")</f>
        <v>SÍ</v>
      </c>
    </row>
    <row r="6889" spans="1:9" x14ac:dyDescent="0.25">
      <c r="A6889" s="144" t="s">
        <v>329</v>
      </c>
      <c r="B6889">
        <v>1</v>
      </c>
      <c r="C6889" s="145" t="s">
        <v>2456</v>
      </c>
      <c r="D6889" s="18" t="str">
        <f>+IFERROR(VLOOKUP(Cursos[[#This Row],[Modelo correcto]],Modelos[[Modelo correcto]:[¿En línea?]],2,FALSE),"REVISAR")</f>
        <v>LEXMARK</v>
      </c>
      <c r="E6889" s="18" t="str">
        <f>+IFERROR(VLOOKUP(Cursos[[#This Row],[Modelo correcto]],Modelos[[Modelo correcto]:[¿En línea?]],3,FALSE),"REVISAR")</f>
        <v>SÍ</v>
      </c>
      <c r="F6889" s="18" t="str">
        <f>+Cursos[[#This Row],[IS]]&amp;Cursos[[#This Row],[Modelo correcto]]</f>
        <v>JAIME VELEZ RODRIGUEZCS421/CS521/CS622/CX421/CX522/CX622/CX625</v>
      </c>
      <c r="G6889" s="18">
        <v>1</v>
      </c>
      <c r="H6889" s="19">
        <v>44136</v>
      </c>
      <c r="I6889" s="18" t="str">
        <f>+IFERROR(VLOOKUP(Cursos[[#This Row],[Modelo correcto]],Modelos[[Modelo correcto]:[Aplica para certificación]],4,FALSE),"REVISAR")</f>
        <v>NO</v>
      </c>
    </row>
    <row r="6890" spans="1:9" x14ac:dyDescent="0.25">
      <c r="A6890" s="144" t="s">
        <v>329</v>
      </c>
      <c r="B6890">
        <v>1</v>
      </c>
      <c r="C6890" s="145" t="s">
        <v>2460</v>
      </c>
      <c r="D6890" s="18" t="str">
        <f>+IFERROR(VLOOKUP(Cursos[[#This Row],[Modelo correcto]],Modelos[[Modelo correcto]:[¿En línea?]],2,FALSE),"REVISAR")</f>
        <v>LEXMARK</v>
      </c>
      <c r="E6890" s="18" t="str">
        <f>+IFERROR(VLOOKUP(Cursos[[#This Row],[Modelo correcto]],Modelos[[Modelo correcto]:[¿En línea?]],3,FALSE),"REVISAR")</f>
        <v>SÍ</v>
      </c>
      <c r="F6890" s="18" t="str">
        <f>+Cursos[[#This Row],[IS]]&amp;Cursos[[#This Row],[Modelo correcto]]</f>
        <v>JAIME VELEZ RODRIGUEZMS32X/MS42X/MS52X/MS62X/MX32X/MX42X/MX52X/MX62X</v>
      </c>
      <c r="G6890" s="18">
        <v>1</v>
      </c>
      <c r="H6890" s="19">
        <v>44136</v>
      </c>
      <c r="I6890" s="18" t="str">
        <f>+IFERROR(VLOOKUP(Cursos[[#This Row],[Modelo correcto]],Modelos[[Modelo correcto]:[Aplica para certificación]],4,FALSE),"REVISAR")</f>
        <v>SÍ</v>
      </c>
    </row>
    <row r="6891" spans="1:9" x14ac:dyDescent="0.25">
      <c r="A6891" s="144" t="s">
        <v>329</v>
      </c>
      <c r="B6891">
        <v>1</v>
      </c>
      <c r="C6891" s="10" t="s">
        <v>2459</v>
      </c>
      <c r="D6891" s="18" t="str">
        <f>+IFERROR(VLOOKUP(Cursos[[#This Row],[Modelo correcto]],Modelos[[Modelo correcto]:[¿En línea?]],2,FALSE),"REVISAR")</f>
        <v>LEXMARK</v>
      </c>
      <c r="E6891" s="18" t="str">
        <f>+IFERROR(VLOOKUP(Cursos[[#This Row],[Modelo correcto]],Modelos[[Modelo correcto]:[¿En línea?]],3,FALSE),"REVISAR")</f>
        <v>SÍ</v>
      </c>
      <c r="F6891" s="18" t="str">
        <f>+Cursos[[#This Row],[IS]]&amp;Cursos[[#This Row],[Modelo correcto]]</f>
        <v>JAIME VELEZ RODRIGUEZ MS321/MS421/MS521/MS62X/MX321/MX421/MX52x/MX622</v>
      </c>
      <c r="G6891" s="18">
        <v>1</v>
      </c>
      <c r="H6891" s="19">
        <v>44136</v>
      </c>
      <c r="I6891" s="18" t="str">
        <f>+IFERROR(VLOOKUP(Cursos[[#This Row],[Modelo correcto]],Modelos[[Modelo correcto]:[Aplica para certificación]],4,FALSE),"REVISAR")</f>
        <v>SÍ</v>
      </c>
    </row>
    <row r="6892" spans="1:9" x14ac:dyDescent="0.25">
      <c r="A6892" s="144" t="s">
        <v>329</v>
      </c>
      <c r="B6892">
        <v>1</v>
      </c>
      <c r="C6892" s="10" t="s">
        <v>2461</v>
      </c>
      <c r="D6892" s="18" t="str">
        <f>+IFERROR(VLOOKUP(Cursos[[#This Row],[Modelo correcto]],Modelos[[Modelo correcto]:[¿En línea?]],2,FALSE),"REVISAR")</f>
        <v>LEXMARK</v>
      </c>
      <c r="E6892" s="18" t="str">
        <f>+IFERROR(VLOOKUP(Cursos[[#This Row],[Modelo correcto]],Modelos[[Modelo correcto]:[¿En línea?]],3,FALSE),"REVISAR")</f>
        <v>SÍ</v>
      </c>
      <c r="F6892" s="18" t="str">
        <f>+Cursos[[#This Row],[IS]]&amp;Cursos[[#This Row],[Modelo correcto]]</f>
        <v>JAIME VELEZ RODRIGUEZLP Lexmark CS421/CS521/CS622/CX421/CX522/CX622/CX625</v>
      </c>
      <c r="G6892" s="18">
        <v>1</v>
      </c>
      <c r="H6892" s="19">
        <v>44136</v>
      </c>
      <c r="I6892" s="18" t="str">
        <f>+IFERROR(VLOOKUP(Cursos[[#This Row],[Modelo correcto]],Modelos[[Modelo correcto]:[Aplica para certificación]],4,FALSE),"REVISAR")</f>
        <v>SÍ</v>
      </c>
    </row>
    <row r="6893" spans="1:9" x14ac:dyDescent="0.25">
      <c r="A6893" s="144" t="s">
        <v>387</v>
      </c>
      <c r="B6893">
        <v>1</v>
      </c>
      <c r="C6893" s="145" t="s">
        <v>925</v>
      </c>
      <c r="D6893" s="10" t="str">
        <f>+IFERROR(VLOOKUP(Cursos[[#This Row],[Modelo correcto]],Modelos[[Modelo correcto]:[¿En línea?]],2,FALSE),"REVISAR")</f>
        <v>CANON</v>
      </c>
      <c r="E6893" s="10" t="str">
        <f>+IFERROR(VLOOKUP(Cursos[[#This Row],[Modelo correcto]],Modelos[[Modelo correcto]:[¿En línea?]],3,FALSE),"REVISAR")</f>
        <v>NO</v>
      </c>
      <c r="F6893" s="18" t="str">
        <f>+Cursos[[#This Row],[IS]]&amp;Cursos[[#This Row],[Modelo correcto]]</f>
        <v>ELVIS CERRO GARCIAIPF9000</v>
      </c>
      <c r="G6893" s="18">
        <v>1</v>
      </c>
      <c r="H6893" s="18"/>
      <c r="I6893" s="18" t="str">
        <f>+IFERROR(VLOOKUP(Cursos[[#This Row],[Modelo correcto]],Modelos[[Modelo correcto]:[Aplica para certificación]],4,FALSE),"REVISAR")</f>
        <v>NO</v>
      </c>
    </row>
    <row r="6894" spans="1:9" x14ac:dyDescent="0.25">
      <c r="A6894" s="144" t="s">
        <v>329</v>
      </c>
      <c r="B6894">
        <v>1</v>
      </c>
      <c r="C6894" s="145" t="s">
        <v>1653</v>
      </c>
      <c r="D6894" s="18" t="str">
        <f>+IFERROR(VLOOKUP(Cursos[[#This Row],[Modelo correcto]],Modelos[[Modelo correcto]:[¿En línea?]],2,FALSE),"REVISAR")</f>
        <v>HP</v>
      </c>
      <c r="E6894" s="52" t="str">
        <f>+IFERROR(VLOOKUP(Cursos[[#This Row],[Modelo correcto]],Modelos[[Modelo correcto]:[¿En línea?]],3,FALSE),"REVISAR")</f>
        <v>SÍ</v>
      </c>
      <c r="F6894" s="18" t="str">
        <f>+Cursos[[#This Row],[IS]]&amp;Cursos[[#This Row],[Modelo correcto]]</f>
        <v>JAIME VELEZ RODRIGUEZHP A3 Laserjet F2F Assessment 2019</v>
      </c>
      <c r="G6894" s="18">
        <v>1</v>
      </c>
      <c r="H6894" s="44">
        <v>44166</v>
      </c>
      <c r="I6894" s="18" t="str">
        <f>+IFERROR(VLOOKUP(Cursos[[#This Row],[Modelo correcto]],Modelos[[Modelo correcto]:[Aplica para certificación]],4,FALSE),"REVISAR")</f>
        <v>SÍ</v>
      </c>
    </row>
    <row r="6895" spans="1:9" x14ac:dyDescent="0.25">
      <c r="A6895" s="144" t="s">
        <v>2786</v>
      </c>
      <c r="B6895">
        <v>0</v>
      </c>
      <c r="C6895" s="64" t="s">
        <v>1102</v>
      </c>
      <c r="D6895" s="18" t="str">
        <f>+IFERROR(VLOOKUP(Cursos[[#This Row],[Modelo correcto]],Modelos[[Modelo correcto]:[¿En línea?]],2,FALSE),"REVISAR")</f>
        <v>HP</v>
      </c>
      <c r="E6895" s="18" t="str">
        <f>+IFERROR(VLOOKUP(Cursos[[#This Row],[Modelo correcto]],Modelos[[Modelo correcto]:[¿En línea?]],3,FALSE),"REVISAR")</f>
        <v>SÍ</v>
      </c>
      <c r="F6895" s="18" t="str">
        <f>+Cursos[[#This Row],[IS]]&amp;Cursos[[#This Row],[Modelo correcto]]</f>
        <v>LUIS FELIPE PUENTE MURGUIAHP V3 Universal Print Driver</v>
      </c>
      <c r="G6895" s="18"/>
      <c r="H6895" s="18"/>
      <c r="I6895" s="18" t="str">
        <f>+IFERROR(VLOOKUP(Cursos[[#This Row],[Modelo correcto]],Modelos[[Modelo correcto]:[Aplica para certificación]],4,FALSE),"REVISAR")</f>
        <v>SÍ</v>
      </c>
    </row>
    <row r="6896" spans="1:9" x14ac:dyDescent="0.25">
      <c r="A6896" s="144" t="s">
        <v>329</v>
      </c>
      <c r="B6896">
        <v>1</v>
      </c>
      <c r="C6896" s="145" t="s">
        <v>2367</v>
      </c>
      <c r="D6896" s="18" t="str">
        <f>+IFERROR(VLOOKUP(Cursos[[#This Row],[Modelo correcto]],Modelos[[Modelo correcto]:[¿En línea?]],2,FALSE),"REVISAR")</f>
        <v>HP</v>
      </c>
      <c r="E6896" s="52" t="str">
        <f>+IFERROR(VLOOKUP(Cursos[[#This Row],[Modelo correcto]],Modelos[[Modelo correcto]:[¿En línea?]],3,FALSE),"REVISAR")</f>
        <v>SÍ</v>
      </c>
      <c r="F6896" s="18" t="str">
        <f>+Cursos[[#This Row],[IS]]&amp;Cursos[[#This Row],[Modelo correcto]]</f>
        <v>JAIME VELEZ RODRIGUEZHP FutureSmart 4.11.0.1 Release with System Health Apps and Device Health</v>
      </c>
      <c r="G6896" s="18">
        <v>0</v>
      </c>
      <c r="H6896" s="44">
        <v>44166</v>
      </c>
      <c r="I6896" s="18" t="str">
        <f>+IFERROR(VLOOKUP(Cursos[[#This Row],[Modelo correcto]],Modelos[[Modelo correcto]:[Aplica para certificación]],4,FALSE),"REVISAR")</f>
        <v>NO</v>
      </c>
    </row>
    <row r="6897" spans="1:9" x14ac:dyDescent="0.25">
      <c r="A6897" s="144" t="s">
        <v>2786</v>
      </c>
      <c r="B6897">
        <v>0</v>
      </c>
      <c r="C6897" s="64" t="s">
        <v>1101</v>
      </c>
      <c r="D6897" s="18" t="str">
        <f>+IFERROR(VLOOKUP(Cursos[[#This Row],[Modelo correcto]],Modelos[[Modelo correcto]:[¿En línea?]],2,FALSE),"REVISAR")</f>
        <v>HP</v>
      </c>
      <c r="E6897" s="18" t="str">
        <f>+IFERROR(VLOOKUP(Cursos[[#This Row],[Modelo correcto]],Modelos[[Modelo correcto]:[¿En línea?]],3,FALSE),"REVISAR")</f>
        <v>SÍ</v>
      </c>
      <c r="F6897" s="18" t="str">
        <f>+Cursos[[#This Row],[IS]]&amp;Cursos[[#This Row],[Modelo correcto]]</f>
        <v>LUIS FELIPE PUENTE MURGUIALaserJet Fundamentals Master Course</v>
      </c>
      <c r="G6897" s="18"/>
      <c r="H6897" s="18"/>
      <c r="I6897" s="18" t="str">
        <f>+IFERROR(VLOOKUP(Cursos[[#This Row],[Modelo correcto]],Modelos[[Modelo correcto]:[Aplica para certificación]],4,FALSE),"REVISAR")</f>
        <v>SÍ</v>
      </c>
    </row>
    <row r="6898" spans="1:9" x14ac:dyDescent="0.25">
      <c r="A6898" s="144" t="s">
        <v>386</v>
      </c>
      <c r="B6898">
        <v>0</v>
      </c>
      <c r="C6898" s="145" t="s">
        <v>990</v>
      </c>
      <c r="D6898" s="18" t="str">
        <f>+IFERROR(VLOOKUP(Cursos[[#This Row],[Modelo correcto]],Modelos[[Modelo correcto]:[¿En línea?]],2,FALSE),"REVISAR")</f>
        <v>CANON</v>
      </c>
      <c r="E6898" s="18" t="str">
        <f>+IFERROR(VLOOKUP(Cursos[[#This Row],[Modelo correcto]],Modelos[[Modelo correcto]:[¿En línea?]],3,FALSE),"REVISAR")</f>
        <v>NO</v>
      </c>
      <c r="F6898" s="18" t="str">
        <f>+Cursos[[#This Row],[IS]]&amp;Cursos[[#This Row],[Modelo correcto]]</f>
        <v>EDUARDO MORALES MARTINEZIR C3025</v>
      </c>
      <c r="G6898" s="18"/>
      <c r="H6898" s="18"/>
      <c r="I6898" s="18" t="str">
        <f>+IFERROR(VLOOKUP(Cursos[[#This Row],[Modelo correcto]],Modelos[[Modelo correcto]:[Aplica para certificación]],4,FALSE),"REVISAR")</f>
        <v>SÍ</v>
      </c>
    </row>
    <row r="6899" spans="1:9" x14ac:dyDescent="0.25">
      <c r="A6899" s="144" t="s">
        <v>2786</v>
      </c>
      <c r="B6899">
        <v>0</v>
      </c>
      <c r="C6899" s="64" t="s">
        <v>1167</v>
      </c>
      <c r="D6899" s="18" t="str">
        <f>+IFERROR(VLOOKUP(Cursos[[#This Row],[Modelo correcto]],Modelos[[Modelo correcto]:[¿En línea?]],2,FALSE),"REVISAR")</f>
        <v>HP</v>
      </c>
      <c r="E6899" s="18" t="str">
        <f>+IFERROR(VLOOKUP(Cursos[[#This Row],[Modelo correcto]],Modelos[[Modelo correcto]:[¿En línea?]],3,FALSE),"REVISAR")</f>
        <v>SÍ</v>
      </c>
      <c r="F6899" s="18" t="str">
        <f>+Cursos[[#This Row],[IS]]&amp;Cursos[[#This Row],[Modelo correcto]]</f>
        <v>LUIS FELIPE PUENTE MURGUIALaserJet Managed A4</v>
      </c>
      <c r="G6899" s="18"/>
      <c r="H6899" s="18"/>
      <c r="I6899" s="18" t="str">
        <f>+IFERROR(VLOOKUP(Cursos[[#This Row],[Modelo correcto]],Modelos[[Modelo correcto]:[Aplica para certificación]],4,FALSE),"REVISAR")</f>
        <v>SÍ</v>
      </c>
    </row>
    <row r="6900" spans="1:9" x14ac:dyDescent="0.25">
      <c r="A6900" s="144" t="s">
        <v>2786</v>
      </c>
      <c r="B6900">
        <v>0</v>
      </c>
      <c r="C6900" s="64" t="s">
        <v>1079</v>
      </c>
      <c r="D6900" s="18" t="str">
        <f>+IFERROR(VLOOKUP(Cursos[[#This Row],[Modelo correcto]],Modelos[[Modelo correcto]:[¿En línea?]],2,FALSE),"REVISAR")</f>
        <v>HP</v>
      </c>
      <c r="E6900" s="18" t="str">
        <f>+IFERROR(VLOOKUP(Cursos[[#This Row],[Modelo correcto]],Modelos[[Modelo correcto]:[¿En línea?]],3,FALSE),"REVISAR")</f>
        <v>SÍ</v>
      </c>
      <c r="F6900" s="18" t="str">
        <f>+Cursos[[#This Row],[IS]]&amp;Cursos[[#This Row],[Modelo correcto]]</f>
        <v>LUIS FELIPE PUENTE MURGUIAM304</v>
      </c>
      <c r="G6900" s="18"/>
      <c r="H6900" s="18"/>
      <c r="I6900" s="18" t="str">
        <f>+IFERROR(VLOOKUP(Cursos[[#This Row],[Modelo correcto]],Modelos[[Modelo correcto]:[Aplica para certificación]],4,FALSE),"REVISAR")</f>
        <v>SÍ</v>
      </c>
    </row>
    <row r="6901" spans="1:9" x14ac:dyDescent="0.25">
      <c r="A6901" s="144" t="s">
        <v>329</v>
      </c>
      <c r="B6901">
        <v>1</v>
      </c>
      <c r="C6901" s="10" t="s">
        <v>2541</v>
      </c>
      <c r="D6901" s="18" t="str">
        <f>+IFERROR(VLOOKUP(Cursos[[#This Row],[Modelo correcto]],Modelos[[Modelo correcto]:[¿En línea?]],2,FALSE),"REVISAR")</f>
        <v>HP</v>
      </c>
      <c r="E6901" s="52" t="str">
        <f>+IFERROR(VLOOKUP(Cursos[[#This Row],[Modelo correcto]],Modelos[[Modelo correcto]:[¿En línea?]],3,FALSE),"REVISAR")</f>
        <v>SÍ</v>
      </c>
      <c r="F6901" s="18" t="str">
        <f>+Cursos[[#This Row],[IS]]&amp;Cursos[[#This Row],[Modelo correcto]]</f>
        <v>JAIME VELEZ RODRIGUEZSamsung Auto Toner Ordering Solution</v>
      </c>
      <c r="G6901" s="18">
        <v>1</v>
      </c>
      <c r="H6901" s="44">
        <v>44166</v>
      </c>
      <c r="I6901" s="18" t="str">
        <f>+IFERROR(VLOOKUP(Cursos[[#This Row],[Modelo correcto]],Modelos[[Modelo correcto]:[Aplica para certificación]],4,FALSE),"REVISAR")</f>
        <v>NO</v>
      </c>
    </row>
    <row r="6902" spans="1:9" x14ac:dyDescent="0.25">
      <c r="A6902" s="144" t="s">
        <v>2773</v>
      </c>
      <c r="B6902">
        <v>0</v>
      </c>
      <c r="C6902" s="145" t="s">
        <v>820</v>
      </c>
      <c r="D6902" s="10" t="str">
        <f>+IFERROR(VLOOKUP(Cursos[[#This Row],[Modelo correcto]],Modelos[[Modelo correcto]:[¿En línea?]],2,FALSE),"REVISAR")</f>
        <v>KYOCERA</v>
      </c>
      <c r="E6902" s="10" t="str">
        <f>+IFERROR(VLOOKUP(Cursos[[#This Row],[Modelo correcto]],Modelos[[Modelo correcto]:[¿En línea?]],3,FALSE),"REVISAR")</f>
        <v>NO</v>
      </c>
      <c r="F6902" s="18" t="str">
        <f>+Cursos[[#This Row],[IS]]&amp;Cursos[[#This Row],[Modelo correcto]]</f>
        <v>EDUARDO HERNANDEZ OCHOAM2035</v>
      </c>
      <c r="G6902" s="18">
        <v>1</v>
      </c>
      <c r="H6902" s="18"/>
      <c r="I6902" s="18" t="str">
        <f>+IFERROR(VLOOKUP(Cursos[[#This Row],[Modelo correcto]],Modelos[[Modelo correcto]:[Aplica para certificación]],4,FALSE),"REVISAR")</f>
        <v>NO</v>
      </c>
    </row>
    <row r="6903" spans="1:9" x14ac:dyDescent="0.25">
      <c r="A6903" s="144" t="s">
        <v>2773</v>
      </c>
      <c r="B6903">
        <v>1</v>
      </c>
      <c r="C6903" s="145">
        <v>3635</v>
      </c>
      <c r="D6903" s="18" t="str">
        <f>+IFERROR(VLOOKUP(Cursos[[#This Row],[Modelo correcto]],Modelos[[Modelo correcto]:[¿En línea?]],2,FALSE),"REVISAR")</f>
        <v>XEROX</v>
      </c>
      <c r="E6903" s="18" t="str">
        <f>+IFERROR(VLOOKUP(Cursos[[#This Row],[Modelo correcto]],Modelos[[Modelo correcto]:[¿En línea?]],3,FALSE),"REVISAR")</f>
        <v>NO</v>
      </c>
      <c r="F6903" s="18" t="str">
        <f>+Cursos[[#This Row],[IS]]&amp;Cursos[[#This Row],[Modelo correcto]]</f>
        <v>EDUARDO HERNANDEZ OCHOA3635</v>
      </c>
      <c r="G6903" s="18">
        <v>1</v>
      </c>
      <c r="H6903" s="18"/>
      <c r="I6903" s="18" t="str">
        <f>+IFERROR(VLOOKUP(Cursos[[#This Row],[Modelo correcto]],Modelos[[Modelo correcto]:[Aplica para certificación]],4,FALSE),"REVISAR")</f>
        <v>NO</v>
      </c>
    </row>
    <row r="6904" spans="1:9" x14ac:dyDescent="0.25">
      <c r="A6904" s="144" t="s">
        <v>2773</v>
      </c>
      <c r="B6904">
        <v>1</v>
      </c>
      <c r="C6904" s="145">
        <v>4110</v>
      </c>
      <c r="D6904" s="18" t="str">
        <f>+IFERROR(VLOOKUP(Cursos[[#This Row],[Modelo correcto]],Modelos[[Modelo correcto]:[¿En línea?]],2,FALSE),"REVISAR")</f>
        <v>XEROX</v>
      </c>
      <c r="E6904" s="18" t="str">
        <f>+IFERROR(VLOOKUP(Cursos[[#This Row],[Modelo correcto]],Modelos[[Modelo correcto]:[¿En línea?]],3,FALSE),"REVISAR")</f>
        <v>NO</v>
      </c>
      <c r="F6904" s="18" t="str">
        <f>+Cursos[[#This Row],[IS]]&amp;Cursos[[#This Row],[Modelo correcto]]</f>
        <v>EDUARDO HERNANDEZ OCHOA4110</v>
      </c>
      <c r="G6904" s="18">
        <v>1</v>
      </c>
      <c r="H6904" s="18"/>
      <c r="I6904" s="18" t="str">
        <f>+IFERROR(VLOOKUP(Cursos[[#This Row],[Modelo correcto]],Modelos[[Modelo correcto]:[Aplica para certificación]],4,FALSE),"REVISAR")</f>
        <v>SÍ</v>
      </c>
    </row>
    <row r="6905" spans="1:9" x14ac:dyDescent="0.25">
      <c r="A6905" s="144" t="s">
        <v>2773</v>
      </c>
      <c r="B6905">
        <v>1</v>
      </c>
      <c r="C6905" s="145">
        <v>4112</v>
      </c>
      <c r="D6905" s="18" t="str">
        <f>+IFERROR(VLOOKUP(Cursos[[#This Row],[Modelo correcto]],Modelos[[Modelo correcto]:[¿En línea?]],2,FALSE),"REVISAR")</f>
        <v>XEROX</v>
      </c>
      <c r="E6905" s="18" t="str">
        <f>+IFERROR(VLOOKUP(Cursos[[#This Row],[Modelo correcto]],Modelos[[Modelo correcto]:[¿En línea?]],3,FALSE),"REVISAR")</f>
        <v>NO</v>
      </c>
      <c r="F6905" s="18" t="str">
        <f>+Cursos[[#This Row],[IS]]&amp;Cursos[[#This Row],[Modelo correcto]]</f>
        <v>EDUARDO HERNANDEZ OCHOA4112</v>
      </c>
      <c r="G6905" s="18">
        <v>1</v>
      </c>
      <c r="H6905" s="18"/>
      <c r="I6905" s="18" t="str">
        <f>+IFERROR(VLOOKUP(Cursos[[#This Row],[Modelo correcto]],Modelos[[Modelo correcto]:[Aplica para certificación]],4,FALSE),"REVISAR")</f>
        <v>SÍ</v>
      </c>
    </row>
    <row r="6906" spans="1:9" x14ac:dyDescent="0.25">
      <c r="A6906" s="144" t="s">
        <v>2773</v>
      </c>
      <c r="B6906">
        <v>1</v>
      </c>
      <c r="C6906" s="145">
        <v>5020</v>
      </c>
      <c r="D6906" s="18" t="str">
        <f>+IFERROR(VLOOKUP(Cursos[[#This Row],[Modelo correcto]],Modelos[[Modelo correcto]:[¿En línea?]],2,FALSE),"REVISAR")</f>
        <v>XEROX</v>
      </c>
      <c r="E6906" s="18" t="str">
        <f>+IFERROR(VLOOKUP(Cursos[[#This Row],[Modelo correcto]],Modelos[[Modelo correcto]:[¿En línea?]],3,FALSE),"REVISAR")</f>
        <v>NO</v>
      </c>
      <c r="F6906" s="18" t="str">
        <f>+Cursos[[#This Row],[IS]]&amp;Cursos[[#This Row],[Modelo correcto]]</f>
        <v>EDUARDO HERNANDEZ OCHOA5020</v>
      </c>
      <c r="G6906" s="18">
        <v>1</v>
      </c>
      <c r="H6906" s="18"/>
      <c r="I6906" s="18" t="str">
        <f>+IFERROR(VLOOKUP(Cursos[[#This Row],[Modelo correcto]],Modelos[[Modelo correcto]:[Aplica para certificación]],4,FALSE),"REVISAR")</f>
        <v>NO</v>
      </c>
    </row>
    <row r="6907" spans="1:9" x14ac:dyDescent="0.25">
      <c r="A6907" s="144" t="s">
        <v>2773</v>
      </c>
      <c r="B6907">
        <v>1</v>
      </c>
      <c r="C6907" s="10">
        <v>5335</v>
      </c>
      <c r="D6907" s="18" t="str">
        <f>+IFERROR(VLOOKUP(Cursos[[#This Row],[Modelo correcto]],Modelos[[Modelo correcto]:[¿En línea?]],2,FALSE),"REVISAR")</f>
        <v>XEROX</v>
      </c>
      <c r="E6907" s="18" t="str">
        <f>+IFERROR(VLOOKUP(Cursos[[#This Row],[Modelo correcto]],Modelos[[Modelo correcto]:[¿En línea?]],3,FALSE),"REVISAR")</f>
        <v>NO</v>
      </c>
      <c r="F6907" s="18" t="str">
        <f>+Cursos[[#This Row],[IS]]&amp;Cursos[[#This Row],[Modelo correcto]]</f>
        <v>EDUARDO HERNANDEZ OCHOA5335</v>
      </c>
      <c r="G6907" s="18">
        <v>1</v>
      </c>
      <c r="H6907" s="18"/>
      <c r="I6907" s="18" t="str">
        <f>+IFERROR(VLOOKUP(Cursos[[#This Row],[Modelo correcto]],Modelos[[Modelo correcto]:[Aplica para certificación]],4,FALSE),"REVISAR")</f>
        <v>SÍ</v>
      </c>
    </row>
    <row r="6908" spans="1:9" x14ac:dyDescent="0.25">
      <c r="A6908" s="144" t="s">
        <v>2786</v>
      </c>
      <c r="B6908">
        <v>0</v>
      </c>
      <c r="C6908" s="64" t="s">
        <v>915</v>
      </c>
      <c r="D6908" s="18" t="str">
        <f>+IFERROR(VLOOKUP(Cursos[[#This Row],[Modelo correcto]],Modelos[[Modelo correcto]:[¿En línea?]],2,FALSE),"REVISAR")</f>
        <v>HP</v>
      </c>
      <c r="E6908" s="18" t="str">
        <f>+IFERROR(VLOOKUP(Cursos[[#This Row],[Modelo correcto]],Modelos[[Modelo correcto]:[¿En línea?]],3,FALSE),"REVISAR")</f>
        <v>SÍ</v>
      </c>
      <c r="F6908" s="18" t="str">
        <f>+Cursos[[#This Row],[IS]]&amp;Cursos[[#This Row],[Modelo correcto]]</f>
        <v>LUIS FELIPE PUENTE MURGUIAM433A</v>
      </c>
      <c r="G6908" s="18"/>
      <c r="H6908" s="18"/>
      <c r="I6908" s="18" t="str">
        <f>+IFERROR(VLOOKUP(Cursos[[#This Row],[Modelo correcto]],Modelos[[Modelo correcto]:[Aplica para certificación]],4,FALSE),"REVISAR")</f>
        <v>SÍ</v>
      </c>
    </row>
    <row r="6909" spans="1:9" x14ac:dyDescent="0.25">
      <c r="A6909" s="144" t="s">
        <v>329</v>
      </c>
      <c r="B6909">
        <v>1</v>
      </c>
      <c r="C6909" s="145" t="s">
        <v>1028</v>
      </c>
      <c r="D6909" s="18" t="str">
        <f>+IFERROR(VLOOKUP(Cursos[[#This Row],[Modelo correcto]],Modelos[[Modelo correcto]:[¿En línea?]],2,FALSE),"REVISAR")</f>
        <v>HP</v>
      </c>
      <c r="E6909" s="52" t="str">
        <f>+IFERROR(VLOOKUP(Cursos[[#This Row],[Modelo correcto]],Modelos[[Modelo correcto]:[¿En línea?]],3,FALSE),"REVISAR")</f>
        <v>SÍ</v>
      </c>
      <c r="F6909" s="18" t="str">
        <f>+Cursos[[#This Row],[IS]]&amp;Cursos[[#This Row],[Modelo correcto]]</f>
        <v>JAIME VELEZ RODRIGUEZSamsung Print Service Plugin Solution</v>
      </c>
      <c r="G6909" s="18">
        <v>1</v>
      </c>
      <c r="H6909" s="44">
        <v>44166</v>
      </c>
      <c r="I6909" s="18" t="str">
        <f>+IFERROR(VLOOKUP(Cursos[[#This Row],[Modelo correcto]],Modelos[[Modelo correcto]:[Aplica para certificación]],4,FALSE),"REVISAR")</f>
        <v>NO</v>
      </c>
    </row>
    <row r="6910" spans="1:9" x14ac:dyDescent="0.25">
      <c r="A6910" s="144" t="s">
        <v>2759</v>
      </c>
      <c r="B6910">
        <v>1</v>
      </c>
      <c r="C6910" s="63" t="s">
        <v>281</v>
      </c>
      <c r="D6910" s="18" t="str">
        <f>+IFERROR(VLOOKUP(Cursos[[#This Row],[Modelo correcto]],Modelos[[Modelo correcto]:[¿En línea?]],2,FALSE),"REVISAR")</f>
        <v>XEROX</v>
      </c>
      <c r="E6910" s="18" t="str">
        <f>+IFERROR(VLOOKUP(Cursos[[#This Row],[Modelo correcto]],Modelos[[Modelo correcto]:[¿En línea?]],3,FALSE),"REVISAR")</f>
        <v>SÍ</v>
      </c>
      <c r="F6910" s="18" t="str">
        <f>+Cursos[[#This Row],[IS]]&amp;Cursos[[#This Row],[Modelo correcto]]</f>
        <v>SAMUEL CHAVEZ PEDRAZAA4HCF</v>
      </c>
      <c r="G6910" s="18">
        <v>1</v>
      </c>
      <c r="H6910" s="18"/>
      <c r="I6910" s="18" t="str">
        <f>+IFERROR(VLOOKUP(Cursos[[#This Row],[Modelo correcto]],Modelos[[Modelo correcto]:[Aplica para certificación]],4,FALSE),"REVISAR")</f>
        <v>SÍ</v>
      </c>
    </row>
    <row r="6911" spans="1:9" x14ac:dyDescent="0.25">
      <c r="A6911" s="144" t="s">
        <v>2759</v>
      </c>
      <c r="B6911">
        <v>1</v>
      </c>
      <c r="C6911" s="63" t="s">
        <v>249</v>
      </c>
      <c r="D6911" s="10" t="str">
        <f>+IFERROR(VLOOKUP(Cursos[[#This Row],[Modelo correcto]],Modelos[[Modelo correcto]:[¿En línea?]],2,FALSE),"REVISAR")</f>
        <v>XEROX</v>
      </c>
      <c r="E6911" s="10" t="str">
        <f>+IFERROR(VLOOKUP(Cursos[[#This Row],[Modelo correcto]],Modelos[[Modelo correcto]:[¿En línea?]],3,FALSE),"REVISAR")</f>
        <v>SÍ</v>
      </c>
      <c r="F6911" s="18" t="str">
        <f>+Cursos[[#This Row],[IS]]&amp;Cursos[[#This Row],[Modelo correcto]]</f>
        <v>SAMUEL CHAVEZ PEDRAZAAB80XTA</v>
      </c>
      <c r="G6911" s="18">
        <v>1</v>
      </c>
      <c r="H6911" s="18"/>
      <c r="I6911" s="18" t="str">
        <f>+IFERROR(VLOOKUP(Cursos[[#This Row],[Modelo correcto]],Modelos[[Modelo correcto]:[Aplica para certificación]],4,FALSE),"REVISAR")</f>
        <v>SÍ</v>
      </c>
    </row>
    <row r="6912" spans="1:9" x14ac:dyDescent="0.25">
      <c r="A6912" s="144" t="s">
        <v>329</v>
      </c>
      <c r="B6912">
        <v>1</v>
      </c>
      <c r="C6912" s="145" t="s">
        <v>2564</v>
      </c>
      <c r="D6912" s="18" t="str">
        <f>+IFERROR(VLOOKUP(Cursos[[#This Row],[Modelo correcto]],Modelos[[Modelo correcto]:[¿En línea?]],2,FALSE),"REVISAR")</f>
        <v>HP</v>
      </c>
      <c r="E6912" s="52" t="str">
        <f>+IFERROR(VLOOKUP(Cursos[[#This Row],[Modelo correcto]],Modelos[[Modelo correcto]:[¿En línea?]],3,FALSE),"REVISAR")</f>
        <v>SÍ</v>
      </c>
      <c r="F6912" s="18" t="str">
        <f>+Cursos[[#This Row],[IS]]&amp;Cursos[[#This Row],[Modelo correcto]]</f>
        <v>JAIME VELEZ RODRIGUEZVideo: Identifying Print Customers and Their Requirements</v>
      </c>
      <c r="G6912" s="18">
        <v>1</v>
      </c>
      <c r="H6912" s="44">
        <v>44166</v>
      </c>
      <c r="I6912" s="18" t="str">
        <f>+IFERROR(VLOOKUP(Cursos[[#This Row],[Modelo correcto]],Modelos[[Modelo correcto]:[Aplica para certificación]],4,FALSE),"REVISAR")</f>
        <v>NO</v>
      </c>
    </row>
    <row r="6913" spans="1:9" x14ac:dyDescent="0.25">
      <c r="A6913" s="144" t="s">
        <v>2759</v>
      </c>
      <c r="B6913">
        <v>1</v>
      </c>
      <c r="C6913" s="63" t="s">
        <v>251</v>
      </c>
      <c r="D6913" s="10" t="str">
        <f>+IFERROR(VLOOKUP(Cursos[[#This Row],[Modelo correcto]],Modelos[[Modelo correcto]:[¿En línea?]],2,FALSE),"REVISAR")</f>
        <v>XEROX</v>
      </c>
      <c r="E6913" s="10" t="str">
        <f>+IFERROR(VLOOKUP(Cursos[[#This Row],[Modelo correcto]],Modelos[[Modelo correcto]:[¿En línea?]],3,FALSE),"REVISAR")</f>
        <v>SÍ</v>
      </c>
      <c r="F6913" s="18" t="str">
        <f>+Cursos[[#This Row],[IS]]&amp;Cursos[[#This Row],[Modelo correcto]]</f>
        <v>SAMUEL CHAVEZ PEDRAZAAC80XTA</v>
      </c>
      <c r="G6913" s="18">
        <v>1</v>
      </c>
      <c r="H6913" s="18"/>
      <c r="I6913" s="18" t="str">
        <f>+IFERROR(VLOOKUP(Cursos[[#This Row],[Modelo correcto]],Modelos[[Modelo correcto]:[Aplica para certificación]],4,FALSE),"REVISAR")</f>
        <v>SÍ</v>
      </c>
    </row>
    <row r="6914" spans="1:9" x14ac:dyDescent="0.25">
      <c r="A6914" s="144" t="s">
        <v>329</v>
      </c>
      <c r="B6914">
        <v>1</v>
      </c>
      <c r="C6914" s="145" t="s">
        <v>2583</v>
      </c>
      <c r="D6914" s="18" t="str">
        <f>+IFERROR(VLOOKUP(Cursos[[#This Row],[Modelo correcto]],Modelos[[Modelo correcto]:[¿En línea?]],2,FALSE),"REVISAR")</f>
        <v>HP</v>
      </c>
      <c r="E6914" s="145" t="str">
        <f>+IFERROR(VLOOKUP(Cursos[[#This Row],[Modelo correcto]],Modelos[[Modelo correcto]:[¿En línea?]],3,FALSE),"REVISAR")</f>
        <v>SÍ</v>
      </c>
      <c r="F6914" s="18" t="str">
        <f>+Cursos[[#This Row],[IS]]&amp;Cursos[[#This Row],[Modelo correcto]]</f>
        <v>JAIME VELEZ RODRIGUEZSamsung cloud print SCP Solutions</v>
      </c>
      <c r="G6914" s="18">
        <v>0</v>
      </c>
      <c r="H6914" s="19">
        <v>44166</v>
      </c>
      <c r="I6914" s="18" t="str">
        <f>+IFERROR(VLOOKUP(Cursos[[#This Row],[Modelo correcto]],Modelos[[Modelo correcto]:[Aplica para certificación]],4,FALSE),"REVISAR")</f>
        <v>NO</v>
      </c>
    </row>
    <row r="6915" spans="1:9" x14ac:dyDescent="0.25">
      <c r="A6915" s="144" t="s">
        <v>329</v>
      </c>
      <c r="B6915">
        <v>1</v>
      </c>
      <c r="C6915" s="145" t="s">
        <v>1406</v>
      </c>
      <c r="D6915" s="18" t="str">
        <f>+IFERROR(VLOOKUP(Cursos[[#This Row],[Modelo correcto]],Modelos[[Modelo correcto]:[¿En línea?]],2,FALSE),"REVISAR")</f>
        <v>HP</v>
      </c>
      <c r="E6915" s="145" t="str">
        <f>+IFERROR(VLOOKUP(Cursos[[#This Row],[Modelo correcto]],Modelos[[Modelo correcto]:[¿En línea?]],3,FALSE),"REVISAR")</f>
        <v>SÍ</v>
      </c>
      <c r="F6915" s="18" t="str">
        <f>+Cursos[[#This Row],[IS]]&amp;Cursos[[#This Row],[Modelo correcto]]</f>
        <v>JAIME VELEZ RODRIGUEZSamsung Host Driver and Applications Software</v>
      </c>
      <c r="G6915" s="18">
        <v>0</v>
      </c>
      <c r="H6915" s="19">
        <v>44166</v>
      </c>
      <c r="I6915" s="18" t="str">
        <f>+IFERROR(VLOOKUP(Cursos[[#This Row],[Modelo correcto]],Modelos[[Modelo correcto]:[Aplica para certificación]],4,FALSE),"REVISAR")</f>
        <v>NO</v>
      </c>
    </row>
    <row r="6916" spans="1:9" x14ac:dyDescent="0.25">
      <c r="A6916" s="144" t="s">
        <v>2759</v>
      </c>
      <c r="B6916">
        <v>1</v>
      </c>
      <c r="C6916" s="63" t="s">
        <v>67</v>
      </c>
      <c r="D6916" s="18" t="str">
        <f>+IFERROR(VLOOKUP(Cursos[[#This Row],[Modelo correcto]],Modelos[[Modelo correcto]:[¿En línea?]],2,FALSE),"REVISAR")</f>
        <v>XEROX</v>
      </c>
      <c r="E6916" s="18" t="str">
        <f>+IFERROR(VLOOKUP(Cursos[[#This Row],[Modelo correcto]],Modelos[[Modelo correcto]:[¿En línea?]],3,FALSE),"REVISAR")</f>
        <v>SÍ</v>
      </c>
      <c r="F6916" s="18" t="str">
        <f>+Cursos[[#This Row],[IS]]&amp;Cursos[[#This Row],[Modelo correcto]]</f>
        <v>SAMUEL CHAVEZ PEDRAZAC15023</v>
      </c>
      <c r="G6916" s="18">
        <v>1</v>
      </c>
      <c r="H6916" s="18"/>
      <c r="I6916" s="18" t="str">
        <f>+IFERROR(VLOOKUP(Cursos[[#This Row],[Modelo correcto]],Modelos[[Modelo correcto]:[Aplica para certificación]],4,FALSE),"REVISAR")</f>
        <v>NO</v>
      </c>
    </row>
    <row r="6917" spans="1:9" x14ac:dyDescent="0.25">
      <c r="A6917" s="144" t="s">
        <v>2759</v>
      </c>
      <c r="B6917">
        <v>1</v>
      </c>
      <c r="C6917" s="63" t="s">
        <v>279</v>
      </c>
      <c r="D6917" s="10" t="str">
        <f>+IFERROR(VLOOKUP(Cursos[[#This Row],[Modelo correcto]],Modelos[[Modelo correcto]:[¿En línea?]],2,FALSE),"REVISAR")</f>
        <v>XEROX</v>
      </c>
      <c r="E6917" s="10" t="str">
        <f>+IFERROR(VLOOKUP(Cursos[[#This Row],[Modelo correcto]],Modelos[[Modelo correcto]:[¿En línea?]],3,FALSE),"REVISAR")</f>
        <v>SÍ</v>
      </c>
      <c r="F6917" s="18" t="str">
        <f>+Cursos[[#This Row],[IS]]&amp;Cursos[[#This Row],[Modelo correcto]]</f>
        <v>SAMUEL CHAVEZ PEDRAZAC15024</v>
      </c>
      <c r="G6917" s="18">
        <v>1</v>
      </c>
      <c r="H6917" s="18"/>
      <c r="I6917" s="18" t="str">
        <f>+IFERROR(VLOOKUP(Cursos[[#This Row],[Modelo correcto]],Modelos[[Modelo correcto]:[Aplica para certificación]],4,FALSE),"REVISAR")</f>
        <v>NO</v>
      </c>
    </row>
    <row r="6918" spans="1:9" x14ac:dyDescent="0.25">
      <c r="A6918" s="144" t="s">
        <v>2759</v>
      </c>
      <c r="B6918">
        <v>1</v>
      </c>
      <c r="C6918" s="63" t="s">
        <v>202</v>
      </c>
      <c r="D6918" s="18" t="str">
        <f>+IFERROR(VLOOKUP(Cursos[[#This Row],[Modelo correcto]],Modelos[[Modelo correcto]:[¿En línea?]],2,FALSE),"REVISAR")</f>
        <v>XEROX</v>
      </c>
      <c r="E6918" s="18" t="str">
        <f>+IFERROR(VLOOKUP(Cursos[[#This Row],[Modelo correcto]],Modelos[[Modelo correcto]:[¿En línea?]],3,FALSE),"REVISAR")</f>
        <v>SÍ</v>
      </c>
      <c r="F6918" s="18" t="str">
        <f>+Cursos[[#This Row],[IS]]&amp;Cursos[[#This Row],[Modelo correcto]]</f>
        <v>SAMUEL CHAVEZ PEDRAZACLR101</v>
      </c>
      <c r="G6918" s="18">
        <v>1</v>
      </c>
      <c r="H6918" s="19">
        <v>43800</v>
      </c>
      <c r="I6918" s="18" t="str">
        <f>+IFERROR(VLOOKUP(Cursos[[#This Row],[Modelo correcto]],Modelos[[Modelo correcto]:[Aplica para certificación]],4,FALSE),"REVISAR")</f>
        <v>SÍ</v>
      </c>
    </row>
    <row r="6919" spans="1:9" x14ac:dyDescent="0.25">
      <c r="A6919" s="144" t="s">
        <v>2759</v>
      </c>
      <c r="B6919">
        <v>1</v>
      </c>
      <c r="C6919" s="63" t="s">
        <v>258</v>
      </c>
      <c r="D6919" s="18" t="str">
        <f>+IFERROR(VLOOKUP(Cursos[[#This Row],[Modelo correcto]],Modelos[[Modelo correcto]:[¿En línea?]],2,FALSE),"REVISAR")</f>
        <v>XEROX</v>
      </c>
      <c r="E6919" s="18" t="str">
        <f>+IFERROR(VLOOKUP(Cursos[[#This Row],[Modelo correcto]],Modelos[[Modelo correcto]:[¿En línea?]],3,FALSE),"REVISAR")</f>
        <v>SÍ</v>
      </c>
      <c r="F6919" s="18" t="str">
        <f>+Cursos[[#This Row],[IS]]&amp;Cursos[[#This Row],[Modelo correcto]]</f>
        <v>SAMUEL CHAVEZ PEDRAZACMYKNTF</v>
      </c>
      <c r="G6919" s="18">
        <v>1</v>
      </c>
      <c r="H6919" s="19">
        <v>43800</v>
      </c>
      <c r="I6919" s="18" t="str">
        <f>+IFERROR(VLOOKUP(Cursos[[#This Row],[Modelo correcto]],Modelos[[Modelo correcto]:[Aplica para certificación]],4,FALSE),"REVISAR")</f>
        <v>SÍ</v>
      </c>
    </row>
    <row r="6920" spans="1:9" x14ac:dyDescent="0.25">
      <c r="A6920" s="144" t="s">
        <v>2759</v>
      </c>
      <c r="B6920">
        <v>1</v>
      </c>
      <c r="C6920" s="10" t="s">
        <v>1244</v>
      </c>
      <c r="D6920" s="18" t="str">
        <f>+IFERROR(VLOOKUP(Cursos[[#This Row],[Modelo correcto]],Modelos[[Modelo correcto]:[¿En línea?]],2,FALSE),"REVISAR")</f>
        <v>XEROX</v>
      </c>
      <c r="E6920" s="18" t="str">
        <f>+IFERROR(VLOOKUP(Cursos[[#This Row],[Modelo correcto]],Modelos[[Modelo correcto]:[¿En línea?]],3,FALSE),"REVISAR")</f>
        <v>SÍ</v>
      </c>
      <c r="F6920" s="18" t="str">
        <f>+Cursos[[#This Row],[IS]]&amp;Cursos[[#This Row],[Modelo correcto]]</f>
        <v>SAMUEL CHAVEZ PEDRAZACMYKPL2S</v>
      </c>
      <c r="G6920" s="18"/>
      <c r="H6920" s="18"/>
      <c r="I6920" s="18" t="str">
        <f>+IFERROR(VLOOKUP(Cursos[[#This Row],[Modelo correcto]],Modelos[[Modelo correcto]:[Aplica para certificación]],4,FALSE),"REVISAR")</f>
        <v>NO</v>
      </c>
    </row>
    <row r="6921" spans="1:9" x14ac:dyDescent="0.25">
      <c r="A6921" s="144" t="s">
        <v>2759</v>
      </c>
      <c r="B6921">
        <v>1</v>
      </c>
      <c r="C6921" s="63" t="s">
        <v>248</v>
      </c>
      <c r="D6921" s="18" t="str">
        <f>+IFERROR(VLOOKUP(Cursos[[#This Row],[Modelo correcto]],Modelos[[Modelo correcto]:[¿En línea?]],2,FALSE),"REVISAR")</f>
        <v>XEROX</v>
      </c>
      <c r="E6921" s="18" t="str">
        <f>+IFERROR(VLOOKUP(Cursos[[#This Row],[Modelo correcto]],Modelos[[Modelo correcto]:[¿En línea?]],3,FALSE),"REVISAR")</f>
        <v>SÍ</v>
      </c>
      <c r="F6921" s="18" t="str">
        <f>+Cursos[[#This Row],[IS]]&amp;Cursos[[#This Row],[Modelo correcto]]</f>
        <v>SAMUEL CHAVEZ PEDRAZAD12501</v>
      </c>
      <c r="G6921" s="18">
        <v>1</v>
      </c>
      <c r="H6921" s="19">
        <v>43800</v>
      </c>
      <c r="I6921" s="18" t="str">
        <f>+IFERROR(VLOOKUP(Cursos[[#This Row],[Modelo correcto]],Modelos[[Modelo correcto]:[Aplica para certificación]],4,FALSE),"REVISAR")</f>
        <v>SÍ</v>
      </c>
    </row>
    <row r="6922" spans="1:9" x14ac:dyDescent="0.25">
      <c r="A6922" s="144" t="s">
        <v>2759</v>
      </c>
      <c r="B6922">
        <v>1</v>
      </c>
      <c r="C6922" s="63" t="s">
        <v>16</v>
      </c>
      <c r="D6922" s="18" t="str">
        <f>+IFERROR(VLOOKUP(Cursos[[#This Row],[Modelo correcto]],Modelos[[Modelo correcto]:[¿En línea?]],2,FALSE),"REVISAR")</f>
        <v>XEROX</v>
      </c>
      <c r="E6922" s="18" t="str">
        <f>+IFERROR(VLOOKUP(Cursos[[#This Row],[Modelo correcto]],Modelos[[Modelo correcto]:[¿En línea?]],3,FALSE),"REVISAR")</f>
        <v>SÍ</v>
      </c>
      <c r="F6922" s="18" t="str">
        <f>+Cursos[[#This Row],[IS]]&amp;Cursos[[#This Row],[Modelo correcto]]</f>
        <v>SAMUEL CHAVEZ PEDRAZADC136</v>
      </c>
      <c r="G6922" s="18">
        <v>0</v>
      </c>
      <c r="H6922" s="19">
        <v>43800</v>
      </c>
      <c r="I6922" s="18" t="str">
        <f>+IFERROR(VLOOKUP(Cursos[[#This Row],[Modelo correcto]],Modelos[[Modelo correcto]:[Aplica para certificación]],4,FALSE),"REVISAR")</f>
        <v>NO</v>
      </c>
    </row>
    <row r="6923" spans="1:9" x14ac:dyDescent="0.25">
      <c r="A6923" s="144" t="s">
        <v>329</v>
      </c>
      <c r="B6923">
        <v>1</v>
      </c>
      <c r="C6923" s="145" t="s">
        <v>1881</v>
      </c>
      <c r="D6923" s="18" t="str">
        <f>+IFERROR(VLOOKUP(Cursos[[#This Row],[Modelo correcto]],Modelos[[Modelo correcto]:[¿En línea?]],2,FALSE),"REVISAR")</f>
        <v>HP</v>
      </c>
      <c r="E6923" s="145" t="str">
        <f>+IFERROR(VLOOKUP(Cursos[[#This Row],[Modelo correcto]],Modelos[[Modelo correcto]:[¿En línea?]],3,FALSE),"REVISAR")</f>
        <v>SÍ</v>
      </c>
      <c r="F6923" s="18" t="str">
        <f>+Cursos[[#This Row],[IS]]&amp;Cursos[[#This Row],[Modelo correcto]]</f>
        <v>JAIME VELEZ RODRIGUEZSamsung Mobile Print Solution</v>
      </c>
      <c r="G6923" s="18">
        <v>0</v>
      </c>
      <c r="H6923" s="19">
        <v>44166</v>
      </c>
      <c r="I6923" s="18" t="str">
        <f>+IFERROR(VLOOKUP(Cursos[[#This Row],[Modelo correcto]],Modelos[[Modelo correcto]:[Aplica para certificación]],4,FALSE),"REVISAR")</f>
        <v>NO</v>
      </c>
    </row>
    <row r="6924" spans="1:9" x14ac:dyDescent="0.25">
      <c r="A6924" s="144" t="s">
        <v>1041</v>
      </c>
      <c r="B6924">
        <v>1</v>
      </c>
      <c r="C6924" s="145" t="s">
        <v>251</v>
      </c>
      <c r="D6924" s="18" t="str">
        <f>+IFERROR(VLOOKUP(Cursos[[#This Row],[Modelo correcto]],Modelos[[Modelo correcto]:[¿En línea?]],2,FALSE),"REVISAR")</f>
        <v>XEROX</v>
      </c>
      <c r="E6924" s="18" t="str">
        <f>+IFERROR(VLOOKUP(Cursos[[#This Row],[Modelo correcto]],Modelos[[Modelo correcto]:[¿En línea?]],3,FALSE),"REVISAR")</f>
        <v>SÍ</v>
      </c>
      <c r="F6924" s="18" t="str">
        <f>+Cursos[[#This Row],[IS]]&amp;Cursos[[#This Row],[Modelo correcto]]</f>
        <v>JESUS ANTONIO CHAVEZ VALDEZAC80XTA</v>
      </c>
      <c r="G6924" s="18">
        <v>1</v>
      </c>
      <c r="H6924" s="19">
        <v>43891</v>
      </c>
      <c r="I6924" s="18" t="str">
        <f>+IFERROR(VLOOKUP(Cursos[[#This Row],[Modelo correcto]],Modelos[[Modelo correcto]:[Aplica para certificación]],4,FALSE),"REVISAR")</f>
        <v>SÍ</v>
      </c>
    </row>
    <row r="6925" spans="1:9" x14ac:dyDescent="0.25">
      <c r="A6925" s="144" t="s">
        <v>1041</v>
      </c>
      <c r="B6925">
        <v>1</v>
      </c>
      <c r="C6925" s="145" t="s">
        <v>289</v>
      </c>
      <c r="D6925" s="18" t="str">
        <f>+IFERROR(VLOOKUP(Cursos[[#This Row],[Modelo correcto]],Modelos[[Modelo correcto]:[¿En línea?]],2,FALSE),"REVISAR")</f>
        <v>XEROX</v>
      </c>
      <c r="E6925" s="18" t="str">
        <f>+IFERROR(VLOOKUP(Cursos[[#This Row],[Modelo correcto]],Modelos[[Modelo correcto]:[¿En línea?]],3,FALSE),"REVISAR")</f>
        <v>SÍ</v>
      </c>
      <c r="F6925" s="18" t="str">
        <f>+Cursos[[#This Row],[IS]]&amp;Cursos[[#This Row],[Modelo correcto]]</f>
        <v>JESUS ANTONIO CHAVEZ VALDEZOFLXFIN</v>
      </c>
      <c r="G6925" s="18">
        <v>1</v>
      </c>
      <c r="H6925" s="19">
        <v>43922</v>
      </c>
      <c r="I6925" s="18" t="str">
        <f>+IFERROR(VLOOKUP(Cursos[[#This Row],[Modelo correcto]],Modelos[[Modelo correcto]:[Aplica para certificación]],4,FALSE),"REVISAR")</f>
        <v>SÍ</v>
      </c>
    </row>
    <row r="6926" spans="1:9" x14ac:dyDescent="0.25">
      <c r="A6926" s="144" t="s">
        <v>2759</v>
      </c>
      <c r="B6926">
        <v>1</v>
      </c>
      <c r="C6926" s="63" t="s">
        <v>165</v>
      </c>
      <c r="D6926" s="18" t="str">
        <f>+IFERROR(VLOOKUP(Cursos[[#This Row],[Modelo correcto]],Modelos[[Modelo correcto]:[¿En línea?]],2,FALSE),"REVISAR")</f>
        <v>XEROX</v>
      </c>
      <c r="E6926" s="18" t="str">
        <f>+IFERROR(VLOOKUP(Cursos[[#This Row],[Modelo correcto]],Modelos[[Modelo correcto]:[¿En línea?]],3,FALSE),"REVISAR")</f>
        <v>SÍ</v>
      </c>
      <c r="F6926" s="18" t="str">
        <f>+Cursos[[#This Row],[IS]]&amp;Cursos[[#This Row],[Modelo correcto]]</f>
        <v>SAMUEL CHAVEZ PEDRAZADM59ACK</v>
      </c>
      <c r="G6926" s="18">
        <v>1</v>
      </c>
      <c r="H6926" s="18"/>
      <c r="I6926" s="18" t="str">
        <f>+IFERROR(VLOOKUP(Cursos[[#This Row],[Modelo correcto]],Modelos[[Modelo correcto]:[Aplica para certificación]],4,FALSE),"REVISAR")</f>
        <v>NO</v>
      </c>
    </row>
    <row r="6927" spans="1:9" x14ac:dyDescent="0.25">
      <c r="A6927" s="144" t="s">
        <v>2759</v>
      </c>
      <c r="B6927">
        <v>1</v>
      </c>
      <c r="C6927" s="63" t="s">
        <v>292</v>
      </c>
      <c r="D6927" s="18" t="str">
        <f>+IFERROR(VLOOKUP(Cursos[[#This Row],[Modelo correcto]],Modelos[[Modelo correcto]:[¿En línea?]],2,FALSE),"REVISAR")</f>
        <v>XEROX</v>
      </c>
      <c r="E6927" s="18" t="str">
        <f>+IFERROR(VLOOKUP(Cursos[[#This Row],[Modelo correcto]],Modelos[[Modelo correcto]:[¿En línea?]],3,FALSE),"REVISAR")</f>
        <v>SÍ</v>
      </c>
      <c r="F6927" s="18" t="str">
        <f>+Cursos[[#This Row],[IS]]&amp;Cursos[[#This Row],[Modelo correcto]]</f>
        <v>SAMUEL CHAVEZ PEDRAZAFAX101</v>
      </c>
      <c r="G6927" s="18">
        <v>1</v>
      </c>
      <c r="H6927" s="18"/>
      <c r="I6927" s="18" t="str">
        <f>+IFERROR(VLOOKUP(Cursos[[#This Row],[Modelo correcto]],Modelos[[Modelo correcto]:[Aplica para certificación]],4,FALSE),"REVISAR")</f>
        <v>SÍ</v>
      </c>
    </row>
    <row r="6928" spans="1:9" x14ac:dyDescent="0.25">
      <c r="A6928" s="144" t="s">
        <v>1041</v>
      </c>
      <c r="B6928">
        <v>1</v>
      </c>
      <c r="C6928" s="145" t="s">
        <v>260</v>
      </c>
      <c r="D6928" s="18" t="str">
        <f>+IFERROR(VLOOKUP(Cursos[[#This Row],[Modelo correcto]],Modelos[[Modelo correcto]:[¿En línea?]],2,FALSE),"REVISAR")</f>
        <v>XEROX</v>
      </c>
      <c r="E6928" s="18" t="str">
        <f>+IFERROR(VLOOKUP(Cursos[[#This Row],[Modelo correcto]],Modelos[[Modelo correcto]:[¿En línea?]],3,FALSE),"REVISAR")</f>
        <v>SÍ</v>
      </c>
      <c r="F6928" s="18" t="str">
        <f>+Cursos[[#This Row],[IS]]&amp;Cursos[[#This Row],[Modelo correcto]]</f>
        <v>JESUS ANTONIO CHAVEZ VALDEZOS2082</v>
      </c>
      <c r="G6928" s="18">
        <v>1</v>
      </c>
      <c r="H6928" s="19">
        <v>43891</v>
      </c>
      <c r="I6928" s="18" t="str">
        <f>+IFERROR(VLOOKUP(Cursos[[#This Row],[Modelo correcto]],Modelos[[Modelo correcto]:[Aplica para certificación]],4,FALSE),"REVISAR")</f>
        <v>SÍ</v>
      </c>
    </row>
    <row r="6929" spans="1:9" x14ac:dyDescent="0.25">
      <c r="A6929" s="144" t="s">
        <v>1041</v>
      </c>
      <c r="B6929">
        <v>1</v>
      </c>
      <c r="C6929" s="10" t="s">
        <v>276</v>
      </c>
      <c r="D6929" s="18" t="str">
        <f>+IFERROR(VLOOKUP(Cursos[[#This Row],[Modelo correcto]],Modelos[[Modelo correcto]:[¿En línea?]],2,FALSE),"REVISAR")</f>
        <v>XEROX</v>
      </c>
      <c r="E6929" s="18" t="str">
        <f>+IFERROR(VLOOKUP(Cursos[[#This Row],[Modelo correcto]],Modelos[[Modelo correcto]:[¿En línea?]],3,FALSE),"REVISAR")</f>
        <v>SÍ</v>
      </c>
      <c r="F6929" s="18" t="str">
        <f>+Cursos[[#This Row],[IS]]&amp;Cursos[[#This Row],[Modelo correcto]]</f>
        <v>JESUS ANTONIO CHAVEZ VALDEZPC90XTA</v>
      </c>
      <c r="G6929" s="18">
        <v>1</v>
      </c>
      <c r="H6929" s="19">
        <v>43922</v>
      </c>
      <c r="I6929" s="18" t="str">
        <f>+IFERROR(VLOOKUP(Cursos[[#This Row],[Modelo correcto]],Modelos[[Modelo correcto]:[Aplica para certificación]],4,FALSE),"REVISAR")</f>
        <v>SÍ</v>
      </c>
    </row>
    <row r="6930" spans="1:9" x14ac:dyDescent="0.25">
      <c r="A6930" s="144" t="s">
        <v>374</v>
      </c>
      <c r="B6930">
        <v>1</v>
      </c>
      <c r="C6930" s="10" t="s">
        <v>268</v>
      </c>
      <c r="D6930" s="18" t="str">
        <f>+IFERROR(VLOOKUP(Cursos[[#This Row],[Modelo correcto]],Modelos[[Modelo correcto]:[¿En línea?]],2,FALSE),"REVISAR")</f>
        <v>XEROX</v>
      </c>
      <c r="E6930" s="18" t="str">
        <f>+IFERROR(VLOOKUP(Cursos[[#This Row],[Modelo correcto]],Modelos[[Modelo correcto]:[¿En línea?]],3,FALSE),"REVISAR")</f>
        <v>SÍ</v>
      </c>
      <c r="F6930" s="18" t="str">
        <f>+Cursos[[#This Row],[IS]]&amp;Cursos[[#This Row],[Modelo correcto]]</f>
        <v>RAFAEL ISAAC MEDINA LUNASAF231</v>
      </c>
      <c r="G6930" s="18">
        <v>1</v>
      </c>
      <c r="H6930" s="19">
        <v>43952</v>
      </c>
      <c r="I6930" s="18" t="str">
        <f>+IFERROR(VLOOKUP(Cursos[[#This Row],[Modelo correcto]],Modelos[[Modelo correcto]:[Aplica para certificación]],4,FALSE),"REVISAR")</f>
        <v>SÍ</v>
      </c>
    </row>
    <row r="6931" spans="1:9" x14ac:dyDescent="0.25">
      <c r="A6931" s="144" t="s">
        <v>1041</v>
      </c>
      <c r="B6931">
        <v>1</v>
      </c>
      <c r="C6931" s="63" t="s">
        <v>271</v>
      </c>
      <c r="D6931" s="18" t="str">
        <f>+IFERROR(VLOOKUP(Cursos[[#This Row],[Modelo correcto]],Modelos[[Modelo correcto]:[¿En línea?]],2,FALSE),"REVISAR")</f>
        <v>XEROX</v>
      </c>
      <c r="E6931" s="18" t="str">
        <f>+IFERROR(VLOOKUP(Cursos[[#This Row],[Modelo correcto]],Modelos[[Modelo correcto]:[¿En línea?]],3,FALSE),"REVISAR")</f>
        <v>SÍ</v>
      </c>
      <c r="F6931" s="18" t="str">
        <f>+Cursos[[#This Row],[IS]]&amp;Cursos[[#This Row],[Modelo correcto]]</f>
        <v>JESUS ANTONIO CHAVEZ VALDEZVB60NTF</v>
      </c>
      <c r="G6931" s="18">
        <v>1</v>
      </c>
      <c r="H6931" s="19">
        <v>43922</v>
      </c>
      <c r="I6931" s="18" t="str">
        <f>+IFERROR(VLOOKUP(Cursos[[#This Row],[Modelo correcto]],Modelos[[Modelo correcto]:[Aplica para certificación]],4,FALSE),"REVISAR")</f>
        <v>SÍ</v>
      </c>
    </row>
    <row r="6932" spans="1:9" x14ac:dyDescent="0.25">
      <c r="A6932" s="144" t="s">
        <v>2759</v>
      </c>
      <c r="B6932">
        <v>1</v>
      </c>
      <c r="C6932" s="63" t="s">
        <v>260</v>
      </c>
      <c r="D6932" s="18" t="str">
        <f>+IFERROR(VLOOKUP(Cursos[[#This Row],[Modelo correcto]],Modelos[[Modelo correcto]:[¿En línea?]],2,FALSE),"REVISAR")</f>
        <v>XEROX</v>
      </c>
      <c r="E6932" s="18" t="str">
        <f>+IFERROR(VLOOKUP(Cursos[[#This Row],[Modelo correcto]],Modelos[[Modelo correcto]:[¿En línea?]],3,FALSE),"REVISAR")</f>
        <v>SÍ</v>
      </c>
      <c r="F6932" s="18" t="str">
        <f>+Cursos[[#This Row],[IS]]&amp;Cursos[[#This Row],[Modelo correcto]]</f>
        <v>SAMUEL CHAVEZ PEDRAZAOS2082</v>
      </c>
      <c r="G6932" s="18">
        <v>1</v>
      </c>
      <c r="H6932" s="18"/>
      <c r="I6932" s="18" t="str">
        <f>+IFERROR(VLOOKUP(Cursos[[#This Row],[Modelo correcto]],Modelos[[Modelo correcto]:[Aplica para certificación]],4,FALSE),"REVISAR")</f>
        <v>SÍ</v>
      </c>
    </row>
    <row r="6933" spans="1:9" x14ac:dyDescent="0.25">
      <c r="A6933" s="144" t="s">
        <v>2759</v>
      </c>
      <c r="B6933">
        <v>1</v>
      </c>
      <c r="C6933" s="63" t="s">
        <v>247</v>
      </c>
      <c r="D6933" s="10" t="str">
        <f>+IFERROR(VLOOKUP(Cursos[[#This Row],[Modelo correcto]],Modelos[[Modelo correcto]:[¿En línea?]],2,FALSE),"REVISAR")</f>
        <v>XEROX</v>
      </c>
      <c r="E6933" s="10" t="str">
        <f>+IFERROR(VLOOKUP(Cursos[[#This Row],[Modelo correcto]],Modelos[[Modelo correcto]:[¿En línea?]],3,FALSE),"REVISAR")</f>
        <v>SÍ</v>
      </c>
      <c r="F6933" s="18" t="str">
        <f>+Cursos[[#This Row],[IS]]&amp;Cursos[[#This Row],[Modelo correcto]]</f>
        <v>SAMUEL CHAVEZ PEDRAZAP4622LP</v>
      </c>
      <c r="G6933" s="18">
        <v>1</v>
      </c>
      <c r="H6933" s="18"/>
      <c r="I6933" s="18" t="str">
        <f>+IFERROR(VLOOKUP(Cursos[[#This Row],[Modelo correcto]],Modelos[[Modelo correcto]:[Aplica para certificación]],4,FALSE),"REVISAR")</f>
        <v>NO</v>
      </c>
    </row>
    <row r="6934" spans="1:9" x14ac:dyDescent="0.25">
      <c r="A6934" s="144" t="s">
        <v>2759</v>
      </c>
      <c r="B6934">
        <v>1</v>
      </c>
      <c r="C6934" s="63" t="s">
        <v>250</v>
      </c>
      <c r="D6934" s="10" t="str">
        <f>+IFERROR(VLOOKUP(Cursos[[#This Row],[Modelo correcto]],Modelos[[Modelo correcto]:[¿En línea?]],2,FALSE),"REVISAR")</f>
        <v>XEROX</v>
      </c>
      <c r="E6934" s="10" t="str">
        <f>+IFERROR(VLOOKUP(Cursos[[#This Row],[Modelo correcto]],Modelos[[Modelo correcto]:[¿En línea?]],3,FALSE),"REVISAR")</f>
        <v>SÍ</v>
      </c>
      <c r="F6934" s="18" t="str">
        <f>+Cursos[[#This Row],[IS]]&amp;Cursos[[#This Row],[Modelo correcto]]</f>
        <v>SAMUEL CHAVEZ PEDRAZAP6000LP</v>
      </c>
      <c r="G6934" s="18">
        <v>1</v>
      </c>
      <c r="H6934" s="18"/>
      <c r="I6934" s="18" t="str">
        <f>+IFERROR(VLOOKUP(Cursos[[#This Row],[Modelo correcto]],Modelos[[Modelo correcto]:[Aplica para certificación]],4,FALSE),"REVISAR")</f>
        <v>NO</v>
      </c>
    </row>
    <row r="6935" spans="1:9" x14ac:dyDescent="0.25">
      <c r="A6935" s="144" t="s">
        <v>1041</v>
      </c>
      <c r="B6935">
        <v>1</v>
      </c>
      <c r="C6935" s="63" t="s">
        <v>257</v>
      </c>
      <c r="D6935" s="18" t="str">
        <f>+IFERROR(VLOOKUP(Cursos[[#This Row],[Modelo correcto]],Modelos[[Modelo correcto]:[¿En línea?]],2,FALSE),"REVISAR")</f>
        <v>XEROX</v>
      </c>
      <c r="E6935" s="18" t="str">
        <f>+IFERROR(VLOOKUP(Cursos[[#This Row],[Modelo correcto]],Modelos[[Modelo correcto]:[¿En línea?]],3,FALSE),"REVISAR")</f>
        <v>SÍ</v>
      </c>
      <c r="F6935" s="18" t="str">
        <f>+Cursos[[#This Row],[IS]]&amp;Cursos[[#This Row],[Modelo correcto]]</f>
        <v>JESUS ANTONIO CHAVEZ VALDEZVC40NTF</v>
      </c>
      <c r="G6935" s="18">
        <v>1</v>
      </c>
      <c r="H6935" s="19">
        <v>43891</v>
      </c>
      <c r="I6935" s="18" t="str">
        <f>+IFERROR(VLOOKUP(Cursos[[#This Row],[Modelo correcto]],Modelos[[Modelo correcto]:[Aplica para certificación]],4,FALSE),"REVISAR")</f>
        <v>SÍ</v>
      </c>
    </row>
    <row r="6936" spans="1:9" x14ac:dyDescent="0.25">
      <c r="A6936" s="144" t="s">
        <v>1041</v>
      </c>
      <c r="B6936">
        <v>1</v>
      </c>
      <c r="C6936" s="10" t="s">
        <v>280</v>
      </c>
      <c r="D6936" s="18" t="str">
        <f>+IFERROR(VLOOKUP(Cursos[[#This Row],[Modelo correcto]],Modelos[[Modelo correcto]:[¿En línea?]],2,FALSE),"REVISAR")</f>
        <v>XEROX</v>
      </c>
      <c r="E6936" s="18" t="str">
        <f>+IFERROR(VLOOKUP(Cursos[[#This Row],[Modelo correcto]],Modelos[[Modelo correcto]:[¿En línea?]],3,FALSE),"REVISAR")</f>
        <v>SÍ</v>
      </c>
      <c r="F6936" s="18" t="str">
        <f>+Cursos[[#This Row],[IS]]&amp;Cursos[[#This Row],[Modelo correcto]]</f>
        <v>JESUS ANTONIO CHAVEZ VALDEZVC60NTF</v>
      </c>
      <c r="G6936" s="18">
        <v>1</v>
      </c>
      <c r="H6936" s="19">
        <v>43922</v>
      </c>
      <c r="I6936" s="18" t="str">
        <f>+IFERROR(VLOOKUP(Cursos[[#This Row],[Modelo correcto]],Modelos[[Modelo correcto]:[Aplica para certificación]],4,FALSE),"REVISAR")</f>
        <v>SÍ</v>
      </c>
    </row>
    <row r="6937" spans="1:9" x14ac:dyDescent="0.25">
      <c r="A6937" s="144" t="s">
        <v>1041</v>
      </c>
      <c r="B6937">
        <v>1</v>
      </c>
      <c r="C6937" s="10" t="s">
        <v>282</v>
      </c>
      <c r="D6937" s="18" t="str">
        <f>+IFERROR(VLOOKUP(Cursos[[#This Row],[Modelo correcto]],Modelos[[Modelo correcto]:[¿En línea?]],2,FALSE),"REVISAR")</f>
        <v>XEROX</v>
      </c>
      <c r="E6937" s="18" t="str">
        <f>+IFERROR(VLOOKUP(Cursos[[#This Row],[Modelo correcto]],Modelos[[Modelo correcto]:[¿En línea?]],3,FALSE),"REVISAR")</f>
        <v>SÍ</v>
      </c>
      <c r="F6937" s="18" t="str">
        <f>+Cursos[[#This Row],[IS]]&amp;Cursos[[#This Row],[Modelo correcto]]</f>
        <v>JESUS ANTONIO CHAVEZ VALDEZXAG50</v>
      </c>
      <c r="G6937" s="18">
        <v>1</v>
      </c>
      <c r="H6937" s="19">
        <v>43922</v>
      </c>
      <c r="I6937" s="18" t="str">
        <f>+IFERROR(VLOOKUP(Cursos[[#This Row],[Modelo correcto]],Modelos[[Modelo correcto]:[Aplica para certificación]],4,FALSE),"REVISAR")</f>
        <v>SÍ</v>
      </c>
    </row>
    <row r="6938" spans="1:9" x14ac:dyDescent="0.25">
      <c r="A6938" s="144" t="s">
        <v>1041</v>
      </c>
      <c r="B6938">
        <v>1</v>
      </c>
      <c r="C6938" s="10" t="s">
        <v>290</v>
      </c>
      <c r="D6938" s="18" t="str">
        <f>+IFERROR(VLOOKUP(Cursos[[#This Row],[Modelo correcto]],Modelos[[Modelo correcto]:[¿En línea?]],2,FALSE),"REVISAR")</f>
        <v>XEROX</v>
      </c>
      <c r="E6938" s="18" t="str">
        <f>+IFERROR(VLOOKUP(Cursos[[#This Row],[Modelo correcto]],Modelos[[Modelo correcto]:[¿En línea?]],3,FALSE),"REVISAR")</f>
        <v>SÍ</v>
      </c>
      <c r="F6938" s="18" t="str">
        <f>+Cursos[[#This Row],[IS]]&amp;Cursos[[#This Row],[Modelo correcto]]</f>
        <v>JESUS ANTONIO CHAVEZ VALDEZS009127</v>
      </c>
      <c r="G6938" s="18">
        <v>1</v>
      </c>
      <c r="H6938" s="19">
        <v>43922</v>
      </c>
      <c r="I6938" s="18" t="str">
        <f>+IFERROR(VLOOKUP(Cursos[[#This Row],[Modelo correcto]],Modelos[[Modelo correcto]:[Aplica para certificación]],4,FALSE),"REVISAR")</f>
        <v>SÍ</v>
      </c>
    </row>
    <row r="6939" spans="1:9" x14ac:dyDescent="0.25">
      <c r="A6939" s="144" t="s">
        <v>2759</v>
      </c>
      <c r="B6939">
        <v>1</v>
      </c>
      <c r="C6939" s="10" t="s">
        <v>298</v>
      </c>
      <c r="D6939" s="18" t="str">
        <f>+IFERROR(VLOOKUP(Cursos[[#This Row],[Modelo correcto]],Modelos[[Modelo correcto]:[¿En línea?]],2,FALSE),"REVISAR")</f>
        <v>XEROX</v>
      </c>
      <c r="E6939" s="18" t="str">
        <f>+IFERROR(VLOOKUP(Cursos[[#This Row],[Modelo correcto]],Modelos[[Modelo correcto]:[¿En línea?]],3,FALSE),"REVISAR")</f>
        <v>SÍ</v>
      </c>
      <c r="F6939" s="18" t="str">
        <f>+Cursos[[#This Row],[IS]]&amp;Cursos[[#This Row],[Modelo correcto]]</f>
        <v>SAMUEL CHAVEZ PEDRAZAPRFNTFR</v>
      </c>
      <c r="G6939" s="18"/>
      <c r="H6939" s="18"/>
      <c r="I6939" s="18" t="str">
        <f>+IFERROR(VLOOKUP(Cursos[[#This Row],[Modelo correcto]],Modelos[[Modelo correcto]:[Aplica para certificación]],4,FALSE),"REVISAR")</f>
        <v>SÍ</v>
      </c>
    </row>
    <row r="6940" spans="1:9" x14ac:dyDescent="0.25">
      <c r="A6940" s="144" t="s">
        <v>1041</v>
      </c>
      <c r="B6940">
        <v>1</v>
      </c>
      <c r="C6940" s="10" t="s">
        <v>288</v>
      </c>
      <c r="D6940" s="18" t="str">
        <f>+IFERROR(VLOOKUP(Cursos[[#This Row],[Modelo correcto]],Modelos[[Modelo correcto]:[¿En línea?]],2,FALSE),"REVISAR")</f>
        <v>XEROX</v>
      </c>
      <c r="E6940" s="18" t="str">
        <f>+IFERROR(VLOOKUP(Cursos[[#This Row],[Modelo correcto]],Modelos[[Modelo correcto]:[¿En línea?]],3,FALSE),"REVISAR")</f>
        <v>SÍ</v>
      </c>
      <c r="F6940" s="18" t="str">
        <f>+Cursos[[#This Row],[IS]]&amp;Cursos[[#This Row],[Modelo correcto]]</f>
        <v>JESUS ANTONIO CHAVEZ VALDEZS009128</v>
      </c>
      <c r="G6940" s="18">
        <v>1</v>
      </c>
      <c r="H6940" s="19">
        <v>43922</v>
      </c>
      <c r="I6940" s="18" t="str">
        <f>+IFERROR(VLOOKUP(Cursos[[#This Row],[Modelo correcto]],Modelos[[Modelo correcto]:[Aplica para certificación]],4,FALSE),"REVISAR")</f>
        <v>SÍ</v>
      </c>
    </row>
    <row r="6941" spans="1:9" x14ac:dyDescent="0.25">
      <c r="A6941" s="144" t="s">
        <v>375</v>
      </c>
      <c r="B6941">
        <v>0</v>
      </c>
      <c r="C6941" s="145" t="s">
        <v>268</v>
      </c>
      <c r="D6941" s="18" t="str">
        <f>+IFERROR(VLOOKUP(Cursos[[#This Row],[Modelo correcto]],Modelos[[Modelo correcto]:[¿En línea?]],2,FALSE),"REVISAR")</f>
        <v>XEROX</v>
      </c>
      <c r="E6941" s="18" t="str">
        <f>+IFERROR(VLOOKUP(Cursos[[#This Row],[Modelo correcto]],Modelos[[Modelo correcto]:[¿En línea?]],3,FALSE),"REVISAR")</f>
        <v>SÍ</v>
      </c>
      <c r="F6941" s="18" t="str">
        <f>+Cursos[[#This Row],[IS]]&amp;Cursos[[#This Row],[Modelo correcto]]</f>
        <v>RAMON DE JESUS TORRES RAMIREZSAF231</v>
      </c>
      <c r="G6941" s="18"/>
      <c r="H6941" s="18"/>
      <c r="I6941" s="18" t="str">
        <f>+IFERROR(VLOOKUP(Cursos[[#This Row],[Modelo correcto]],Modelos[[Modelo correcto]:[Aplica para certificación]],4,FALSE),"REVISAR")</f>
        <v>SÍ</v>
      </c>
    </row>
    <row r="6942" spans="1:9" x14ac:dyDescent="0.25">
      <c r="A6942" s="144" t="s">
        <v>1041</v>
      </c>
      <c r="B6942">
        <v>1</v>
      </c>
      <c r="C6942" s="145" t="s">
        <v>293</v>
      </c>
      <c r="D6942" s="18" t="str">
        <f>+IFERROR(VLOOKUP(Cursos[[#This Row],[Modelo correcto]],Modelos[[Modelo correcto]:[¿En línea?]],2,FALSE),"REVISAR")</f>
        <v>XEROX</v>
      </c>
      <c r="E6942" s="18" t="str">
        <f>+IFERROR(VLOOKUP(Cursos[[#This Row],[Modelo correcto]],Modelos[[Modelo correcto]:[¿En línea?]],3,FALSE),"REVISAR")</f>
        <v>SÍ</v>
      </c>
      <c r="F6942" s="18" t="str">
        <f>+Cursos[[#This Row],[IS]]&amp;Cursos[[#This Row],[Modelo correcto]]</f>
        <v>JESUS ANTONIO CHAVEZ VALDEZS009129</v>
      </c>
      <c r="G6942" s="18">
        <v>1</v>
      </c>
      <c r="H6942" s="19">
        <v>43922</v>
      </c>
      <c r="I6942" s="18" t="str">
        <f>+IFERROR(VLOOKUP(Cursos[[#This Row],[Modelo correcto]],Modelos[[Modelo correcto]:[Aplica para certificación]],4,FALSE),"REVISAR")</f>
        <v>SÍ</v>
      </c>
    </row>
    <row r="6943" spans="1:9" x14ac:dyDescent="0.25">
      <c r="A6943" s="144" t="s">
        <v>2759</v>
      </c>
      <c r="B6943">
        <v>1</v>
      </c>
      <c r="C6943" s="63" t="s">
        <v>256</v>
      </c>
      <c r="D6943" s="10" t="str">
        <f>+IFERROR(VLOOKUP(Cursos[[#This Row],[Modelo correcto]],Modelos[[Modelo correcto]:[¿En línea?]],2,FALSE),"REVISAR")</f>
        <v>XEROX</v>
      </c>
      <c r="E6943" s="10" t="str">
        <f>+IFERROR(VLOOKUP(Cursos[[#This Row],[Modelo correcto]],Modelos[[Modelo correcto]:[¿En línea?]],3,FALSE),"REVISAR")</f>
        <v>SÍ</v>
      </c>
      <c r="F6943" s="18" t="str">
        <f>+Cursos[[#This Row],[IS]]&amp;Cursos[[#This Row],[Modelo correcto]]</f>
        <v>SAMUEL CHAVEZ PEDRAZAVB40NTF</v>
      </c>
      <c r="G6943" s="18">
        <v>1</v>
      </c>
      <c r="H6943" s="18"/>
      <c r="I6943" s="18" t="str">
        <f>+IFERROR(VLOOKUP(Cursos[[#This Row],[Modelo correcto]],Modelos[[Modelo correcto]:[Aplica para certificación]],4,FALSE),"REVISAR")</f>
        <v>SÍ</v>
      </c>
    </row>
    <row r="6944" spans="1:9" x14ac:dyDescent="0.25">
      <c r="A6944" s="144" t="s">
        <v>2759</v>
      </c>
      <c r="B6944">
        <v>1</v>
      </c>
      <c r="C6944" s="63" t="s">
        <v>263</v>
      </c>
      <c r="D6944" s="18" t="str">
        <f>+IFERROR(VLOOKUP(Cursos[[#This Row],[Modelo correcto]],Modelos[[Modelo correcto]:[¿En línea?]],2,FALSE),"REVISAR")</f>
        <v>XEROX</v>
      </c>
      <c r="E6944" s="18" t="str">
        <f>+IFERROR(VLOOKUP(Cursos[[#This Row],[Modelo correcto]],Modelos[[Modelo correcto]:[¿En línea?]],3,FALSE),"REVISAR")</f>
        <v>SÍ</v>
      </c>
      <c r="F6944" s="18" t="str">
        <f>+Cursos[[#This Row],[IS]]&amp;Cursos[[#This Row],[Modelo correcto]]</f>
        <v>SAMUEL CHAVEZ PEDRAZAVB70NTF</v>
      </c>
      <c r="G6944" s="18">
        <v>1</v>
      </c>
      <c r="H6944" s="19">
        <v>43770</v>
      </c>
      <c r="I6944" s="18" t="str">
        <f>+IFERROR(VLOOKUP(Cursos[[#This Row],[Modelo correcto]],Modelos[[Modelo correcto]:[Aplica para certificación]],4,FALSE),"REVISAR")</f>
        <v>SÍ</v>
      </c>
    </row>
    <row r="6945" spans="1:9" x14ac:dyDescent="0.25">
      <c r="A6945" s="144" t="s">
        <v>2759</v>
      </c>
      <c r="B6945">
        <v>1</v>
      </c>
      <c r="C6945" s="63" t="s">
        <v>280</v>
      </c>
      <c r="D6945" s="18" t="str">
        <f>+IFERROR(VLOOKUP(Cursos[[#This Row],[Modelo correcto]],Modelos[[Modelo correcto]:[¿En línea?]],2,FALSE),"REVISAR")</f>
        <v>XEROX</v>
      </c>
      <c r="E6945" s="18" t="str">
        <f>+IFERROR(VLOOKUP(Cursos[[#This Row],[Modelo correcto]],Modelos[[Modelo correcto]:[¿En línea?]],3,FALSE),"REVISAR")</f>
        <v>SÍ</v>
      </c>
      <c r="F6945" s="18" t="str">
        <f>+Cursos[[#This Row],[IS]]&amp;Cursos[[#This Row],[Modelo correcto]]</f>
        <v>SAMUEL CHAVEZ PEDRAZAVC60NTF</v>
      </c>
      <c r="G6945" s="18">
        <v>1</v>
      </c>
      <c r="H6945" s="19">
        <v>43770</v>
      </c>
      <c r="I6945" s="18" t="str">
        <f>+IFERROR(VLOOKUP(Cursos[[#This Row],[Modelo correcto]],Modelos[[Modelo correcto]:[Aplica para certificación]],4,FALSE),"REVISAR")</f>
        <v>SÍ</v>
      </c>
    </row>
    <row r="6946" spans="1:9" x14ac:dyDescent="0.25">
      <c r="A6946" s="144" t="s">
        <v>1041</v>
      </c>
      <c r="B6946">
        <v>1</v>
      </c>
      <c r="C6946" s="63" t="s">
        <v>281</v>
      </c>
      <c r="D6946" s="18" t="str">
        <f>+IFERROR(VLOOKUP(Cursos[[#This Row],[Modelo correcto]],Modelos[[Modelo correcto]:[¿En línea?]],2,FALSE),"REVISAR")</f>
        <v>XEROX</v>
      </c>
      <c r="E6946" s="18" t="str">
        <f>+IFERROR(VLOOKUP(Cursos[[#This Row],[Modelo correcto]],Modelos[[Modelo correcto]:[¿En línea?]],3,FALSE),"REVISAR")</f>
        <v>SÍ</v>
      </c>
      <c r="F6946" s="18" t="str">
        <f>+Cursos[[#This Row],[IS]]&amp;Cursos[[#This Row],[Modelo correcto]]</f>
        <v>JESUS ANTONIO CHAVEZ VALDEZA4HCF</v>
      </c>
      <c r="G6946" s="18">
        <v>1</v>
      </c>
      <c r="H6946" s="19">
        <v>43952</v>
      </c>
      <c r="I6946" s="18" t="str">
        <f>+IFERROR(VLOOKUP(Cursos[[#This Row],[Modelo correcto]],Modelos[[Modelo correcto]:[Aplica para certificación]],4,FALSE),"REVISAR")</f>
        <v>SÍ</v>
      </c>
    </row>
    <row r="6947" spans="1:9" x14ac:dyDescent="0.25">
      <c r="A6947" s="144" t="s">
        <v>2759</v>
      </c>
      <c r="B6947">
        <v>1</v>
      </c>
      <c r="C6947" s="63" t="s">
        <v>266</v>
      </c>
      <c r="D6947" s="18" t="str">
        <f>+IFERROR(VLOOKUP(Cursos[[#This Row],[Modelo correcto]],Modelos[[Modelo correcto]:[¿En línea?]],2,FALSE),"REVISAR")</f>
        <v>XEROX</v>
      </c>
      <c r="E6947" s="18" t="str">
        <f>+IFERROR(VLOOKUP(Cursos[[#This Row],[Modelo correcto]],Modelos[[Modelo correcto]:[¿En línea?]],3,FALSE),"REVISAR")</f>
        <v>SÍ</v>
      </c>
      <c r="F6947" s="18" t="str">
        <f>+Cursos[[#This Row],[IS]]&amp;Cursos[[#This Row],[Modelo correcto]]</f>
        <v>SAMUEL CHAVEZ PEDRAZAVC70NTF</v>
      </c>
      <c r="G6947" s="18">
        <v>1</v>
      </c>
      <c r="H6947" s="19">
        <v>43770</v>
      </c>
      <c r="I6947" s="18" t="str">
        <f>+IFERROR(VLOOKUP(Cursos[[#This Row],[Modelo correcto]],Modelos[[Modelo correcto]:[Aplica para certificación]],4,FALSE),"REVISAR")</f>
        <v>SÍ</v>
      </c>
    </row>
    <row r="6948" spans="1:9" x14ac:dyDescent="0.25">
      <c r="A6948" s="144" t="s">
        <v>2759</v>
      </c>
      <c r="B6948">
        <v>1</v>
      </c>
      <c r="C6948" s="63" t="s">
        <v>84</v>
      </c>
      <c r="D6948" s="18" t="str">
        <f>+IFERROR(VLOOKUP(Cursos[[#This Row],[Modelo correcto]],Modelos[[Modelo correcto]:[¿En línea?]],2,FALSE),"REVISAR")</f>
        <v>XEROX</v>
      </c>
      <c r="E6948" s="18" t="str">
        <f>+IFERROR(VLOOKUP(Cursos[[#This Row],[Modelo correcto]],Modelos[[Modelo correcto]:[¿En línea?]],3,FALSE),"REVISAR")</f>
        <v>SÍ</v>
      </c>
      <c r="F6948" s="18" t="str">
        <f>+Cursos[[#This Row],[IS]]&amp;Cursos[[#This Row],[Modelo correcto]]</f>
        <v>SAMUEL CHAVEZ PEDRAZAVERS1RT</v>
      </c>
      <c r="G6948" s="18">
        <v>1</v>
      </c>
      <c r="H6948" s="19">
        <v>43770</v>
      </c>
      <c r="I6948" s="18" t="str">
        <f>+IFERROR(VLOOKUP(Cursos[[#This Row],[Modelo correcto]],Modelos[[Modelo correcto]:[Aplica para certificación]],4,FALSE),"REVISAR")</f>
        <v>SÍ</v>
      </c>
    </row>
    <row r="6949" spans="1:9" x14ac:dyDescent="0.25">
      <c r="A6949" s="144" t="s">
        <v>2759</v>
      </c>
      <c r="B6949">
        <v>1</v>
      </c>
      <c r="C6949" s="63" t="s">
        <v>264</v>
      </c>
      <c r="D6949" s="10" t="str">
        <f>+IFERROR(VLOOKUP(Cursos[[#This Row],[Modelo correcto]],Modelos[[Modelo correcto]:[¿En línea?]],2,FALSE),"REVISAR")</f>
        <v>XEROX</v>
      </c>
      <c r="E6949" s="10" t="str">
        <f>+IFERROR(VLOOKUP(Cursos[[#This Row],[Modelo correcto]],Modelos[[Modelo correcto]:[¿En línea?]],3,FALSE),"REVISAR")</f>
        <v>SÍ</v>
      </c>
      <c r="F6949" s="18" t="str">
        <f>+Cursos[[#This Row],[IS]]&amp;Cursos[[#This Row],[Modelo correcto]]</f>
        <v>SAMUEL CHAVEZ PEDRAZAW3345LP</v>
      </c>
      <c r="G6949" s="18">
        <v>1</v>
      </c>
      <c r="H6949" s="18"/>
      <c r="I6949" s="18" t="str">
        <f>+IFERROR(VLOOKUP(Cursos[[#This Row],[Modelo correcto]],Modelos[[Modelo correcto]:[Aplica para certificación]],4,FALSE),"REVISAR")</f>
        <v>SÍ</v>
      </c>
    </row>
    <row r="6950" spans="1:9" x14ac:dyDescent="0.25">
      <c r="A6950" s="144" t="s">
        <v>2759</v>
      </c>
      <c r="B6950">
        <v>1</v>
      </c>
      <c r="C6950" s="63" t="s">
        <v>262</v>
      </c>
      <c r="D6950" s="10" t="str">
        <f>+IFERROR(VLOOKUP(Cursos[[#This Row],[Modelo correcto]],Modelos[[Modelo correcto]:[¿En línea?]],2,FALSE),"REVISAR")</f>
        <v>XEROX</v>
      </c>
      <c r="E6950" s="10" t="str">
        <f>+IFERROR(VLOOKUP(Cursos[[#This Row],[Modelo correcto]],Modelos[[Modelo correcto]:[¿En línea?]],3,FALSE),"REVISAR")</f>
        <v>SÍ</v>
      </c>
      <c r="F6950" s="18" t="str">
        <f>+Cursos[[#This Row],[IS]]&amp;Cursos[[#This Row],[Modelo correcto]]</f>
        <v>SAMUEL CHAVEZ PEDRAZAW3655LP</v>
      </c>
      <c r="G6950" s="18">
        <v>1</v>
      </c>
      <c r="H6950" s="18"/>
      <c r="I6950" s="18" t="str">
        <f>+IFERROR(VLOOKUP(Cursos[[#This Row],[Modelo correcto]],Modelos[[Modelo correcto]:[Aplica para certificación]],4,FALSE),"REVISAR")</f>
        <v>NO</v>
      </c>
    </row>
    <row r="6951" spans="1:9" x14ac:dyDescent="0.25">
      <c r="A6951" s="144" t="s">
        <v>2759</v>
      </c>
      <c r="B6951">
        <v>1</v>
      </c>
      <c r="C6951" s="63" t="s">
        <v>275</v>
      </c>
      <c r="D6951" s="18" t="str">
        <f>+IFERROR(VLOOKUP(Cursos[[#This Row],[Modelo correcto]],Modelos[[Modelo correcto]:[¿En línea?]],2,FALSE),"REVISAR")</f>
        <v>XEROX</v>
      </c>
      <c r="E6951" s="18" t="str">
        <f>+IFERROR(VLOOKUP(Cursos[[#This Row],[Modelo correcto]],Modelos[[Modelo correcto]:[¿En línea?]],3,FALSE),"REVISAR")</f>
        <v>SÍ</v>
      </c>
      <c r="F6951" s="18" t="str">
        <f>+Cursos[[#This Row],[IS]]&amp;Cursos[[#This Row],[Modelo correcto]]</f>
        <v>SAMUEL CHAVEZ PEDRAZAW6515LP</v>
      </c>
      <c r="G6951" s="18">
        <v>1</v>
      </c>
      <c r="H6951" s="18"/>
      <c r="I6951" s="18" t="str">
        <f>+IFERROR(VLOOKUP(Cursos[[#This Row],[Modelo correcto]],Modelos[[Modelo correcto]:[Aplica para certificación]],4,FALSE),"REVISAR")</f>
        <v>SÍ</v>
      </c>
    </row>
    <row r="6952" spans="1:9" x14ac:dyDescent="0.25">
      <c r="A6952" s="144" t="s">
        <v>2759</v>
      </c>
      <c r="B6952">
        <v>1</v>
      </c>
      <c r="C6952" s="63" t="s">
        <v>49</v>
      </c>
      <c r="D6952" s="18" t="str">
        <f>+IFERROR(VLOOKUP(Cursos[[#This Row],[Modelo correcto]],Modelos[[Modelo correcto]:[¿En línea?]],2,FALSE),"REVISAR")</f>
        <v>XEROX</v>
      </c>
      <c r="E6952" s="18" t="str">
        <f>+IFERROR(VLOOKUP(Cursos[[#This Row],[Modelo correcto]],Modelos[[Modelo correcto]:[¿En línea?]],3,FALSE),"REVISAR")</f>
        <v>SÍ</v>
      </c>
      <c r="F6952" s="18" t="str">
        <f>+Cursos[[#This Row],[IS]]&amp;Cursos[[#This Row],[Modelo correcto]]</f>
        <v>SAMUEL CHAVEZ PEDRAZAW7220LP</v>
      </c>
      <c r="G6952" s="18">
        <v>0</v>
      </c>
      <c r="H6952" s="18"/>
      <c r="I6952" s="18" t="str">
        <f>+IFERROR(VLOOKUP(Cursos[[#This Row],[Modelo correcto]],Modelos[[Modelo correcto]:[Aplica para certificación]],4,FALSE),"REVISAR")</f>
        <v>NO</v>
      </c>
    </row>
    <row r="6953" spans="1:9" x14ac:dyDescent="0.25">
      <c r="A6953" s="144" t="s">
        <v>1041</v>
      </c>
      <c r="B6953">
        <v>1</v>
      </c>
      <c r="C6953" s="63" t="s">
        <v>273</v>
      </c>
      <c r="D6953" s="18" t="str">
        <f>+IFERROR(VLOOKUP(Cursos[[#This Row],[Modelo correcto]],Modelos[[Modelo correcto]:[¿En línea?]],2,FALSE),"REVISAR")</f>
        <v>XEROX</v>
      </c>
      <c r="E6953" s="18" t="str">
        <f>+IFERROR(VLOOKUP(Cursos[[#This Row],[Modelo correcto]],Modelos[[Modelo correcto]:[¿En línea?]],3,FALSE),"REVISAR")</f>
        <v>SÍ</v>
      </c>
      <c r="F6953" s="18" t="str">
        <f>+Cursos[[#This Row],[IS]]&amp;Cursos[[#This Row],[Modelo correcto]]</f>
        <v>JESUS ANTONIO CHAVEZ VALDEZAB80HVF</v>
      </c>
      <c r="G6953" s="18">
        <v>1</v>
      </c>
      <c r="H6953" s="19">
        <v>43952</v>
      </c>
      <c r="I6953" s="18" t="str">
        <f>+IFERROR(VLOOKUP(Cursos[[#This Row],[Modelo correcto]],Modelos[[Modelo correcto]:[Aplica para certificación]],4,FALSE),"REVISAR")</f>
        <v>SÍ</v>
      </c>
    </row>
    <row r="6954" spans="1:9" x14ac:dyDescent="0.25">
      <c r="A6954" s="144" t="s">
        <v>2759</v>
      </c>
      <c r="B6954">
        <v>1</v>
      </c>
      <c r="C6954" s="63" t="s">
        <v>282</v>
      </c>
      <c r="D6954" s="18" t="str">
        <f>+IFERROR(VLOOKUP(Cursos[[#This Row],[Modelo correcto]],Modelos[[Modelo correcto]:[¿En línea?]],2,FALSE),"REVISAR")</f>
        <v>XEROX</v>
      </c>
      <c r="E6954" s="18" t="str">
        <f>+IFERROR(VLOOKUP(Cursos[[#This Row],[Modelo correcto]],Modelos[[Modelo correcto]:[¿En línea?]],3,FALSE),"REVISAR")</f>
        <v>SÍ</v>
      </c>
      <c r="F6954" s="18" t="str">
        <f>+Cursos[[#This Row],[IS]]&amp;Cursos[[#This Row],[Modelo correcto]]</f>
        <v>SAMUEL CHAVEZ PEDRAZAXAG50</v>
      </c>
      <c r="G6954" s="18">
        <v>1</v>
      </c>
      <c r="H6954" s="18"/>
      <c r="I6954" s="18" t="str">
        <f>+IFERROR(VLOOKUP(Cursos[[#This Row],[Modelo correcto]],Modelos[[Modelo correcto]:[Aplica para certificación]],4,FALSE),"REVISAR")</f>
        <v>SÍ</v>
      </c>
    </row>
    <row r="6955" spans="1:9" x14ac:dyDescent="0.25">
      <c r="A6955" s="144" t="s">
        <v>1041</v>
      </c>
      <c r="B6955">
        <v>1</v>
      </c>
      <c r="C6955" s="63" t="s">
        <v>249</v>
      </c>
      <c r="D6955" s="18" t="str">
        <f>+IFERROR(VLOOKUP(Cursos[[#This Row],[Modelo correcto]],Modelos[[Modelo correcto]:[¿En línea?]],2,FALSE),"REVISAR")</f>
        <v>XEROX</v>
      </c>
      <c r="E6955" s="18" t="str">
        <f>+IFERROR(VLOOKUP(Cursos[[#This Row],[Modelo correcto]],Modelos[[Modelo correcto]:[¿En línea?]],3,FALSE),"REVISAR")</f>
        <v>SÍ</v>
      </c>
      <c r="F6955" s="18" t="str">
        <f>+Cursos[[#This Row],[IS]]&amp;Cursos[[#This Row],[Modelo correcto]]</f>
        <v>JESUS ANTONIO CHAVEZ VALDEZAB80XTA</v>
      </c>
      <c r="G6955" s="18">
        <v>1</v>
      </c>
      <c r="H6955" s="19">
        <v>43952</v>
      </c>
      <c r="I6955" s="18" t="str">
        <f>+IFERROR(VLOOKUP(Cursos[[#This Row],[Modelo correcto]],Modelos[[Modelo correcto]:[Aplica para certificación]],4,FALSE),"REVISAR")</f>
        <v>SÍ</v>
      </c>
    </row>
    <row r="6956" spans="1:9" x14ac:dyDescent="0.25">
      <c r="A6956" s="144" t="s">
        <v>1041</v>
      </c>
      <c r="B6956">
        <v>1</v>
      </c>
      <c r="C6956" s="63" t="s">
        <v>258</v>
      </c>
      <c r="D6956" s="18" t="str">
        <f>+IFERROR(VLOOKUP(Cursos[[#This Row],[Modelo correcto]],Modelos[[Modelo correcto]:[¿En línea?]],2,FALSE),"REVISAR")</f>
        <v>XEROX</v>
      </c>
      <c r="E6956" s="18" t="str">
        <f>+IFERROR(VLOOKUP(Cursos[[#This Row],[Modelo correcto]],Modelos[[Modelo correcto]:[¿En línea?]],3,FALSE),"REVISAR")</f>
        <v>SÍ</v>
      </c>
      <c r="F6956" s="18" t="str">
        <f>+Cursos[[#This Row],[IS]]&amp;Cursos[[#This Row],[Modelo correcto]]</f>
        <v>JESUS ANTONIO CHAVEZ VALDEZCMYKNTF</v>
      </c>
      <c r="G6956" s="18">
        <v>1</v>
      </c>
      <c r="H6956" s="19">
        <v>43952</v>
      </c>
      <c r="I6956" s="18" t="str">
        <f>+IFERROR(VLOOKUP(Cursos[[#This Row],[Modelo correcto]],Modelos[[Modelo correcto]:[Aplica para certificación]],4,FALSE),"REVISAR")</f>
        <v>SÍ</v>
      </c>
    </row>
    <row r="6957" spans="1:9" x14ac:dyDescent="0.25">
      <c r="A6957" s="144" t="s">
        <v>1041</v>
      </c>
      <c r="B6957">
        <v>1</v>
      </c>
      <c r="C6957" s="63" t="s">
        <v>292</v>
      </c>
      <c r="D6957" s="18" t="str">
        <f>+IFERROR(VLOOKUP(Cursos[[#This Row],[Modelo correcto]],Modelos[[Modelo correcto]:[¿En línea?]],2,FALSE),"REVISAR")</f>
        <v>XEROX</v>
      </c>
      <c r="E6957" s="18" t="str">
        <f>+IFERROR(VLOOKUP(Cursos[[#This Row],[Modelo correcto]],Modelos[[Modelo correcto]:[¿En línea?]],3,FALSE),"REVISAR")</f>
        <v>SÍ</v>
      </c>
      <c r="F6957" s="18" t="str">
        <f>+Cursos[[#This Row],[IS]]&amp;Cursos[[#This Row],[Modelo correcto]]</f>
        <v>JESUS ANTONIO CHAVEZ VALDEZFAX101</v>
      </c>
      <c r="G6957" s="18">
        <v>1</v>
      </c>
      <c r="H6957" s="19">
        <v>43952</v>
      </c>
      <c r="I6957" s="18" t="str">
        <f>+IFERROR(VLOOKUP(Cursos[[#This Row],[Modelo correcto]],Modelos[[Modelo correcto]:[Aplica para certificación]],4,FALSE),"REVISAR")</f>
        <v>SÍ</v>
      </c>
    </row>
    <row r="6958" spans="1:9" x14ac:dyDescent="0.25">
      <c r="A6958" s="144" t="s">
        <v>1041</v>
      </c>
      <c r="B6958">
        <v>1</v>
      </c>
      <c r="C6958" s="63" t="s">
        <v>287</v>
      </c>
      <c r="D6958" s="18" t="str">
        <f>+IFERROR(VLOOKUP(Cursos[[#This Row],[Modelo correcto]],Modelos[[Modelo correcto]:[¿En línea?]],2,FALSE),"REVISAR")</f>
        <v>XEROX</v>
      </c>
      <c r="E6958" s="18" t="str">
        <f>+IFERROR(VLOOKUP(Cursos[[#This Row],[Modelo correcto]],Modelos[[Modelo correcto]:[¿En línea?]],3,FALSE),"REVISAR")</f>
        <v>SÍ</v>
      </c>
      <c r="F6958" s="18" t="str">
        <f>+Cursos[[#This Row],[IS]]&amp;Cursos[[#This Row],[Modelo correcto]]</f>
        <v>JESUS ANTONIO CHAVEZ VALDEZINTAFIN</v>
      </c>
      <c r="G6958" s="18">
        <v>1</v>
      </c>
      <c r="H6958" s="19">
        <v>43952</v>
      </c>
      <c r="I6958" s="18" t="str">
        <f>+IFERROR(VLOOKUP(Cursos[[#This Row],[Modelo correcto]],Modelos[[Modelo correcto]:[Aplica para certificación]],4,FALSE),"REVISAR")</f>
        <v>SÍ</v>
      </c>
    </row>
    <row r="6959" spans="1:9" x14ac:dyDescent="0.25">
      <c r="A6959" s="144" t="s">
        <v>1041</v>
      </c>
      <c r="B6959">
        <v>1</v>
      </c>
      <c r="C6959" s="63" t="s">
        <v>289</v>
      </c>
      <c r="D6959" s="18" t="str">
        <f>+IFERROR(VLOOKUP(Cursos[[#This Row],[Modelo correcto]],Modelos[[Modelo correcto]:[¿En línea?]],2,FALSE),"REVISAR")</f>
        <v>XEROX</v>
      </c>
      <c r="E6959" s="18" t="str">
        <f>+IFERROR(VLOOKUP(Cursos[[#This Row],[Modelo correcto]],Modelos[[Modelo correcto]:[¿En línea?]],3,FALSE),"REVISAR")</f>
        <v>SÍ</v>
      </c>
      <c r="F6959" s="18" t="str">
        <f>+Cursos[[#This Row],[IS]]&amp;Cursos[[#This Row],[Modelo correcto]]</f>
        <v>JESUS ANTONIO CHAVEZ VALDEZOFLXFIN</v>
      </c>
      <c r="G6959" s="18">
        <v>1</v>
      </c>
      <c r="H6959" s="19">
        <v>43952</v>
      </c>
      <c r="I6959" s="18" t="str">
        <f>+IFERROR(VLOOKUP(Cursos[[#This Row],[Modelo correcto]],Modelos[[Modelo correcto]:[Aplica para certificación]],4,FALSE),"REVISAR")</f>
        <v>SÍ</v>
      </c>
    </row>
    <row r="6960" spans="1:9" x14ac:dyDescent="0.25">
      <c r="A6960" s="144" t="s">
        <v>1041</v>
      </c>
      <c r="B6960">
        <v>1</v>
      </c>
      <c r="C6960" s="63" t="s">
        <v>260</v>
      </c>
      <c r="D6960" s="18" t="str">
        <f>+IFERROR(VLOOKUP(Cursos[[#This Row],[Modelo correcto]],Modelos[[Modelo correcto]:[¿En línea?]],2,FALSE),"REVISAR")</f>
        <v>XEROX</v>
      </c>
      <c r="E6960" s="18" t="str">
        <f>+IFERROR(VLOOKUP(Cursos[[#This Row],[Modelo correcto]],Modelos[[Modelo correcto]:[¿En línea?]],3,FALSE),"REVISAR")</f>
        <v>SÍ</v>
      </c>
      <c r="F6960" s="18" t="str">
        <f>+Cursos[[#This Row],[IS]]&amp;Cursos[[#This Row],[Modelo correcto]]</f>
        <v>JESUS ANTONIO CHAVEZ VALDEZOS2082</v>
      </c>
      <c r="G6960" s="18">
        <v>1</v>
      </c>
      <c r="H6960" s="19">
        <v>43952</v>
      </c>
      <c r="I6960" s="18" t="str">
        <f>+IFERROR(VLOOKUP(Cursos[[#This Row],[Modelo correcto]],Modelos[[Modelo correcto]:[Aplica para certificación]],4,FALSE),"REVISAR")</f>
        <v>SÍ</v>
      </c>
    </row>
    <row r="6961" spans="1:9" x14ac:dyDescent="0.25">
      <c r="A6961" s="144" t="s">
        <v>2773</v>
      </c>
      <c r="B6961">
        <v>1</v>
      </c>
      <c r="C6961" s="10" t="s">
        <v>777</v>
      </c>
      <c r="D6961" s="18" t="str">
        <f>+IFERROR(VLOOKUP(Cursos[[#This Row],[Modelo correcto]],Modelos[[Modelo correcto]:[¿En línea?]],2,FALSE),"REVISAR")</f>
        <v>XEROX</v>
      </c>
      <c r="E6961" s="18" t="str">
        <f>+IFERROR(VLOOKUP(Cursos[[#This Row],[Modelo correcto]],Modelos[[Modelo correcto]:[¿En línea?]],3,FALSE),"REVISAR")</f>
        <v>NO</v>
      </c>
      <c r="F6961" s="18" t="str">
        <f>+Cursos[[#This Row],[IS]]&amp;Cursos[[#This Row],[Modelo correcto]]</f>
        <v>EDUARDO HERNANDEZ OCHOAC70</v>
      </c>
      <c r="G6961" s="18">
        <v>1</v>
      </c>
      <c r="H6961" s="19">
        <v>43586</v>
      </c>
      <c r="I6961" s="18" t="str">
        <f>+IFERROR(VLOOKUP(Cursos[[#This Row],[Modelo correcto]],Modelos[[Modelo correcto]:[Aplica para certificación]],4,FALSE),"REVISAR")</f>
        <v>NO</v>
      </c>
    </row>
    <row r="6962" spans="1:9" x14ac:dyDescent="0.25">
      <c r="A6962" s="144" t="s">
        <v>1041</v>
      </c>
      <c r="B6962">
        <v>1</v>
      </c>
      <c r="C6962" s="10" t="s">
        <v>276</v>
      </c>
      <c r="D6962" s="18" t="str">
        <f>+IFERROR(VLOOKUP(Cursos[[#This Row],[Modelo correcto]],Modelos[[Modelo correcto]:[¿En línea?]],2,FALSE),"REVISAR")</f>
        <v>XEROX</v>
      </c>
      <c r="E6962" s="18" t="str">
        <f>+IFERROR(VLOOKUP(Cursos[[#This Row],[Modelo correcto]],Modelos[[Modelo correcto]:[¿En línea?]],3,FALSE),"REVISAR")</f>
        <v>SÍ</v>
      </c>
      <c r="F6962" s="18" t="str">
        <f>+Cursos[[#This Row],[IS]]&amp;Cursos[[#This Row],[Modelo correcto]]</f>
        <v>JESUS ANTONIO CHAVEZ VALDEZPC90XTA</v>
      </c>
      <c r="G6962" s="18">
        <v>1</v>
      </c>
      <c r="H6962" s="19">
        <v>43952</v>
      </c>
      <c r="I6962" s="18" t="str">
        <f>+IFERROR(VLOOKUP(Cursos[[#This Row],[Modelo correcto]],Modelos[[Modelo correcto]:[Aplica para certificación]],4,FALSE),"REVISAR")</f>
        <v>SÍ</v>
      </c>
    </row>
    <row r="6963" spans="1:9" x14ac:dyDescent="0.25">
      <c r="A6963" s="144" t="s">
        <v>1041</v>
      </c>
      <c r="B6963">
        <v>1</v>
      </c>
      <c r="C6963" s="10" t="s">
        <v>256</v>
      </c>
      <c r="D6963" s="18" t="str">
        <f>+IFERROR(VLOOKUP(Cursos[[#This Row],[Modelo correcto]],Modelos[[Modelo correcto]:[¿En línea?]],2,FALSE),"REVISAR")</f>
        <v>XEROX</v>
      </c>
      <c r="E6963" s="18" t="str">
        <f>+IFERROR(VLOOKUP(Cursos[[#This Row],[Modelo correcto]],Modelos[[Modelo correcto]:[¿En línea?]],3,FALSE),"REVISAR")</f>
        <v>SÍ</v>
      </c>
      <c r="F6963" s="18" t="str">
        <f>+Cursos[[#This Row],[IS]]&amp;Cursos[[#This Row],[Modelo correcto]]</f>
        <v>JESUS ANTONIO CHAVEZ VALDEZVB40NTF</v>
      </c>
      <c r="G6963" s="18">
        <v>1</v>
      </c>
      <c r="H6963" s="19">
        <v>43952</v>
      </c>
      <c r="I6963" s="18" t="str">
        <f>+IFERROR(VLOOKUP(Cursos[[#This Row],[Modelo correcto]],Modelos[[Modelo correcto]:[Aplica para certificación]],4,FALSE),"REVISAR")</f>
        <v>SÍ</v>
      </c>
    </row>
    <row r="6964" spans="1:9" x14ac:dyDescent="0.25">
      <c r="A6964" s="144" t="s">
        <v>1041</v>
      </c>
      <c r="B6964">
        <v>1</v>
      </c>
      <c r="C6964" s="63" t="s">
        <v>263</v>
      </c>
      <c r="D6964" s="18" t="str">
        <f>+IFERROR(VLOOKUP(Cursos[[#This Row],[Modelo correcto]],Modelos[[Modelo correcto]:[¿En línea?]],2,FALSE),"REVISAR")</f>
        <v>XEROX</v>
      </c>
      <c r="E6964" s="18" t="str">
        <f>+IFERROR(VLOOKUP(Cursos[[#This Row],[Modelo correcto]],Modelos[[Modelo correcto]:[¿En línea?]],3,FALSE),"REVISAR")</f>
        <v>SÍ</v>
      </c>
      <c r="F6964" s="18" t="str">
        <f>+Cursos[[#This Row],[IS]]&amp;Cursos[[#This Row],[Modelo correcto]]</f>
        <v>JESUS ANTONIO CHAVEZ VALDEZVB70NTF</v>
      </c>
      <c r="G6964" s="18">
        <v>1</v>
      </c>
      <c r="H6964" s="19">
        <v>43952</v>
      </c>
      <c r="I6964" s="18" t="str">
        <f>+IFERROR(VLOOKUP(Cursos[[#This Row],[Modelo correcto]],Modelos[[Modelo correcto]:[Aplica para certificación]],4,FALSE),"REVISAR")</f>
        <v>SÍ</v>
      </c>
    </row>
    <row r="6965" spans="1:9" x14ac:dyDescent="0.25">
      <c r="A6965" s="144" t="s">
        <v>1041</v>
      </c>
      <c r="B6965">
        <v>1</v>
      </c>
      <c r="C6965" s="10" t="s">
        <v>266</v>
      </c>
      <c r="D6965" s="18" t="str">
        <f>+IFERROR(VLOOKUP(Cursos[[#This Row],[Modelo correcto]],Modelos[[Modelo correcto]:[¿En línea?]],2,FALSE),"REVISAR")</f>
        <v>XEROX</v>
      </c>
      <c r="E6965" s="18" t="str">
        <f>+IFERROR(VLOOKUP(Cursos[[#This Row],[Modelo correcto]],Modelos[[Modelo correcto]:[¿En línea?]],3,FALSE),"REVISAR")</f>
        <v>SÍ</v>
      </c>
      <c r="F6965" s="18" t="str">
        <f>+Cursos[[#This Row],[IS]]&amp;Cursos[[#This Row],[Modelo correcto]]</f>
        <v>JESUS ANTONIO CHAVEZ VALDEZVC70NTF</v>
      </c>
      <c r="G6965" s="18">
        <v>1</v>
      </c>
      <c r="H6965" s="19">
        <v>43952</v>
      </c>
      <c r="I6965" s="18" t="str">
        <f>+IFERROR(VLOOKUP(Cursos[[#This Row],[Modelo correcto]],Modelos[[Modelo correcto]:[Aplica para certificación]],4,FALSE),"REVISAR")</f>
        <v>SÍ</v>
      </c>
    </row>
    <row r="6966" spans="1:9" x14ac:dyDescent="0.25">
      <c r="A6966" s="144" t="s">
        <v>1041</v>
      </c>
      <c r="B6966">
        <v>1</v>
      </c>
      <c r="C6966" s="10" t="s">
        <v>291</v>
      </c>
      <c r="D6966" s="18" t="str">
        <f>+IFERROR(VLOOKUP(Cursos[[#This Row],[Modelo correcto]],Modelos[[Modelo correcto]:[¿En línea?]],2,FALSE),"REVISAR")</f>
        <v>XEROX</v>
      </c>
      <c r="E6966" s="18" t="str">
        <f>+IFERROR(VLOOKUP(Cursos[[#This Row],[Modelo correcto]],Modelos[[Modelo correcto]:[¿En línea?]],3,FALSE),"REVISAR")</f>
        <v>SÍ</v>
      </c>
      <c r="F6966" s="18" t="str">
        <f>+Cursos[[#This Row],[IS]]&amp;Cursos[[#This Row],[Modelo correcto]]</f>
        <v>JESUS ANTONIO CHAVEZ VALDEZVERS1SV</v>
      </c>
      <c r="G6966" s="18">
        <v>1</v>
      </c>
      <c r="H6966" s="19">
        <v>43952</v>
      </c>
      <c r="I6966" s="18" t="str">
        <f>+IFERROR(VLOOKUP(Cursos[[#This Row],[Modelo correcto]],Modelos[[Modelo correcto]:[Aplica para certificación]],4,FALSE),"REVISAR")</f>
        <v>SÍ</v>
      </c>
    </row>
    <row r="6967" spans="1:9" x14ac:dyDescent="0.25">
      <c r="A6967" s="144" t="s">
        <v>1041</v>
      </c>
      <c r="B6967">
        <v>1</v>
      </c>
      <c r="C6967" s="10" t="s">
        <v>264</v>
      </c>
      <c r="D6967" s="18" t="str">
        <f>+IFERROR(VLOOKUP(Cursos[[#This Row],[Modelo correcto]],Modelos[[Modelo correcto]:[¿En línea?]],2,FALSE),"REVISAR")</f>
        <v>XEROX</v>
      </c>
      <c r="E6967" s="18" t="str">
        <f>+IFERROR(VLOOKUP(Cursos[[#This Row],[Modelo correcto]],Modelos[[Modelo correcto]:[¿En línea?]],3,FALSE),"REVISAR")</f>
        <v>SÍ</v>
      </c>
      <c r="F6967" s="18" t="str">
        <f>+Cursos[[#This Row],[IS]]&amp;Cursos[[#This Row],[Modelo correcto]]</f>
        <v>JESUS ANTONIO CHAVEZ VALDEZW3345LP</v>
      </c>
      <c r="G6967" s="18">
        <v>1</v>
      </c>
      <c r="H6967" s="19">
        <v>43952</v>
      </c>
      <c r="I6967" s="18" t="str">
        <f>+IFERROR(VLOOKUP(Cursos[[#This Row],[Modelo correcto]],Modelos[[Modelo correcto]:[Aplica para certificación]],4,FALSE),"REVISAR")</f>
        <v>SÍ</v>
      </c>
    </row>
    <row r="6968" spans="1:9" x14ac:dyDescent="0.25">
      <c r="A6968" s="144" t="s">
        <v>1041</v>
      </c>
      <c r="B6968">
        <v>1</v>
      </c>
      <c r="C6968" s="10" t="s">
        <v>840</v>
      </c>
      <c r="D6968" s="18" t="str">
        <f>+IFERROR(VLOOKUP(Cursos[[#This Row],[Modelo correcto]],Modelos[[Modelo correcto]:[¿En línea?]],2,FALSE),"REVISAR")</f>
        <v>XEROX</v>
      </c>
      <c r="E6968" s="18" t="str">
        <f>+IFERROR(VLOOKUP(Cursos[[#This Row],[Modelo correcto]],Modelos[[Modelo correcto]:[¿En línea?]],3,FALSE),"REVISAR")</f>
        <v>SÍ</v>
      </c>
      <c r="F6968" s="18" t="str">
        <f>+Cursos[[#This Row],[IS]]&amp;Cursos[[#This Row],[Modelo correcto]]</f>
        <v>JESUS ANTONIO CHAVEZ VALDEZW6515lp</v>
      </c>
      <c r="G6968" s="18">
        <v>1</v>
      </c>
      <c r="H6968" s="19">
        <v>43952</v>
      </c>
      <c r="I6968" s="18" t="str">
        <f>+IFERROR(VLOOKUP(Cursos[[#This Row],[Modelo correcto]],Modelos[[Modelo correcto]:[Aplica para certificación]],4,FALSE),"REVISAR")</f>
        <v>SÍ</v>
      </c>
    </row>
    <row r="6969" spans="1:9" x14ac:dyDescent="0.25">
      <c r="A6969" s="144" t="s">
        <v>1041</v>
      </c>
      <c r="B6969">
        <v>1</v>
      </c>
      <c r="C6969" s="10" t="s">
        <v>285</v>
      </c>
      <c r="D6969" s="18" t="str">
        <f>+IFERROR(VLOOKUP(Cursos[[#This Row],[Modelo correcto]],Modelos[[Modelo correcto]:[¿En línea?]],2,FALSE),"REVISAR")</f>
        <v>XEROX</v>
      </c>
      <c r="E6969" s="18" t="str">
        <f>+IFERROR(VLOOKUP(Cursos[[#This Row],[Modelo correcto]],Modelos[[Modelo correcto]:[¿En línea?]],3,FALSE),"REVISAR")</f>
        <v>SÍ</v>
      </c>
      <c r="F6969" s="18" t="str">
        <f>+Cursos[[#This Row],[IS]]&amp;Cursos[[#This Row],[Modelo correcto]]</f>
        <v>JESUS ANTONIO CHAVEZ VALDEZXB10NTF</v>
      </c>
      <c r="G6969" s="18">
        <v>1</v>
      </c>
      <c r="H6969" s="19">
        <v>43952</v>
      </c>
      <c r="I6969" s="18" t="str">
        <f>+IFERROR(VLOOKUP(Cursos[[#This Row],[Modelo correcto]],Modelos[[Modelo correcto]:[Aplica para certificación]],4,FALSE),"REVISAR")</f>
        <v>SÍ</v>
      </c>
    </row>
    <row r="6970" spans="1:9" x14ac:dyDescent="0.25">
      <c r="A6970" s="144" t="s">
        <v>2786</v>
      </c>
      <c r="B6970">
        <v>0</v>
      </c>
      <c r="C6970" s="64" t="s">
        <v>1160</v>
      </c>
      <c r="D6970" s="18" t="str">
        <f>+IFERROR(VLOOKUP(Cursos[[#This Row],[Modelo correcto]],Modelos[[Modelo correcto]:[¿En línea?]],2,FALSE),"REVISAR")</f>
        <v>HP</v>
      </c>
      <c r="E6970" s="18" t="str">
        <f>+IFERROR(VLOOKUP(Cursos[[#This Row],[Modelo correcto]],Modelos[[Modelo correcto]:[¿En línea?]],3,FALSE),"REVISAR")</f>
        <v>SÍ</v>
      </c>
      <c r="F6970" s="18" t="str">
        <f>+Cursos[[#This Row],[IS]]&amp;Cursos[[#This Row],[Modelo correcto]]</f>
        <v>LUIS FELIPE PUENTE MURGUIAM501</v>
      </c>
      <c r="G6970" s="18"/>
      <c r="H6970" s="18"/>
      <c r="I6970" s="18" t="str">
        <f>+IFERROR(VLOOKUP(Cursos[[#This Row],[Modelo correcto]],Modelos[[Modelo correcto]:[Aplica para certificación]],4,FALSE),"REVISAR")</f>
        <v>SÍ</v>
      </c>
    </row>
    <row r="6971" spans="1:9" x14ac:dyDescent="0.25">
      <c r="A6971" s="144" t="s">
        <v>1041</v>
      </c>
      <c r="B6971">
        <v>1</v>
      </c>
      <c r="C6971" s="10" t="s">
        <v>265</v>
      </c>
      <c r="D6971" s="18" t="str">
        <f>+IFERROR(VLOOKUP(Cursos[[#This Row],[Modelo correcto]],Modelos[[Modelo correcto]:[¿En línea?]],2,FALSE),"REVISAR")</f>
        <v>XEROX</v>
      </c>
      <c r="E6971" s="18" t="str">
        <f>+IFERROR(VLOOKUP(Cursos[[#This Row],[Modelo correcto]],Modelos[[Modelo correcto]:[¿En línea?]],3,FALSE),"REVISAR")</f>
        <v>SÍ</v>
      </c>
      <c r="F6971" s="18" t="str">
        <f>+Cursos[[#This Row],[IS]]&amp;Cursos[[#This Row],[Modelo correcto]]</f>
        <v>JESUS ANTONIO CHAVEZ VALDEZXB21TPS</v>
      </c>
      <c r="G6971" s="18">
        <v>1</v>
      </c>
      <c r="H6971" s="19">
        <v>43952</v>
      </c>
      <c r="I6971" s="18" t="str">
        <f>+IFERROR(VLOOKUP(Cursos[[#This Row],[Modelo correcto]],Modelos[[Modelo correcto]:[Aplica para certificación]],4,FALSE),"REVISAR")</f>
        <v>SÍ</v>
      </c>
    </row>
    <row r="6972" spans="1:9" x14ac:dyDescent="0.25">
      <c r="A6972" s="144" t="s">
        <v>2786</v>
      </c>
      <c r="B6972">
        <v>0</v>
      </c>
      <c r="C6972" s="64" t="s">
        <v>1155</v>
      </c>
      <c r="D6972" s="18" t="str">
        <f>+IFERROR(VLOOKUP(Cursos[[#This Row],[Modelo correcto]],Modelos[[Modelo correcto]:[¿En línea?]],2,FALSE),"REVISAR")</f>
        <v>HP</v>
      </c>
      <c r="E6972" s="18" t="str">
        <f>+IFERROR(VLOOKUP(Cursos[[#This Row],[Modelo correcto]],Modelos[[Modelo correcto]:[¿En línea?]],3,FALSE),"REVISAR")</f>
        <v>SÍ</v>
      </c>
      <c r="F6972" s="18" t="str">
        <f>+Cursos[[#This Row],[IS]]&amp;Cursos[[#This Row],[Modelo correcto]]</f>
        <v>LUIS FELIPE PUENTE MURGUIAM507</v>
      </c>
      <c r="G6972" s="18"/>
      <c r="H6972" s="18"/>
      <c r="I6972" s="18" t="str">
        <f>+IFERROR(VLOOKUP(Cursos[[#This Row],[Modelo correcto]],Modelos[[Modelo correcto]:[Aplica para certificación]],4,FALSE),"REVISAR")</f>
        <v>NO</v>
      </c>
    </row>
    <row r="6973" spans="1:9" x14ac:dyDescent="0.25">
      <c r="A6973" s="144" t="s">
        <v>1041</v>
      </c>
      <c r="B6973">
        <v>1</v>
      </c>
      <c r="C6973" s="10" t="s">
        <v>267</v>
      </c>
      <c r="D6973" s="18" t="str">
        <f>+IFERROR(VLOOKUP(Cursos[[#This Row],[Modelo correcto]],Modelos[[Modelo correcto]:[¿En línea?]],2,FALSE),"REVISAR")</f>
        <v>XEROX</v>
      </c>
      <c r="E6973" s="18" t="str">
        <f>+IFERROR(VLOOKUP(Cursos[[#This Row],[Modelo correcto]],Modelos[[Modelo correcto]:[¿En línea?]],3,FALSE),"REVISAR")</f>
        <v>SÍ</v>
      </c>
      <c r="F6973" s="18" t="str">
        <f>+Cursos[[#This Row],[IS]]&amp;Cursos[[#This Row],[Modelo correcto]]</f>
        <v>JESUS ANTONIO CHAVEZ VALDEZXC550A</v>
      </c>
      <c r="G6973" s="18">
        <v>1</v>
      </c>
      <c r="H6973" s="19">
        <v>43952</v>
      </c>
      <c r="I6973" s="18" t="str">
        <f>+IFERROR(VLOOKUP(Cursos[[#This Row],[Modelo correcto]],Modelos[[Modelo correcto]:[Aplica para certificación]],4,FALSE),"REVISAR")</f>
        <v>SÍ</v>
      </c>
    </row>
    <row r="6974" spans="1:9" x14ac:dyDescent="0.25">
      <c r="A6974" s="144" t="s">
        <v>2786</v>
      </c>
      <c r="B6974">
        <v>0</v>
      </c>
      <c r="C6974" s="64" t="s">
        <v>878</v>
      </c>
      <c r="D6974" s="18" t="str">
        <f>+IFERROR(VLOOKUP(Cursos[[#This Row],[Modelo correcto]],Modelos[[Modelo correcto]:[¿En línea?]],2,FALSE),"REVISAR")</f>
        <v>HP</v>
      </c>
      <c r="E6974" s="18" t="str">
        <f>+IFERROR(VLOOKUP(Cursos[[#This Row],[Modelo correcto]],Modelos[[Modelo correcto]:[¿En línea?]],3,FALSE),"REVISAR")</f>
        <v>SÍ</v>
      </c>
      <c r="F6974" s="18" t="str">
        <f>+Cursos[[#This Row],[IS]]&amp;Cursos[[#This Row],[Modelo correcto]]</f>
        <v>LUIS FELIPE PUENTE MURGUIAM607</v>
      </c>
      <c r="G6974" s="18"/>
      <c r="H6974" s="18"/>
      <c r="I6974" s="18" t="str">
        <f>+IFERROR(VLOOKUP(Cursos[[#This Row],[Modelo correcto]],Modelos[[Modelo correcto]:[Aplica para certificación]],4,FALSE),"REVISAR")</f>
        <v>SÍ</v>
      </c>
    </row>
    <row r="6975" spans="1:9" x14ac:dyDescent="0.25">
      <c r="A6975" s="144" t="s">
        <v>1041</v>
      </c>
      <c r="B6975">
        <v>1</v>
      </c>
      <c r="C6975" s="10" t="s">
        <v>267</v>
      </c>
      <c r="D6975" s="18" t="str">
        <f>+IFERROR(VLOOKUP(Cursos[[#This Row],[Modelo correcto]],Modelos[[Modelo correcto]:[¿En línea?]],2,FALSE),"REVISAR")</f>
        <v>XEROX</v>
      </c>
      <c r="E6975" s="18" t="str">
        <f>+IFERROR(VLOOKUP(Cursos[[#This Row],[Modelo correcto]],Modelos[[Modelo correcto]:[¿En línea?]],3,FALSE),"REVISAR")</f>
        <v>SÍ</v>
      </c>
      <c r="F6975" s="18" t="str">
        <f>+Cursos[[#This Row],[IS]]&amp;Cursos[[#This Row],[Modelo correcto]]</f>
        <v>JESUS ANTONIO CHAVEZ VALDEZXC550A</v>
      </c>
      <c r="G6975" s="18">
        <v>1</v>
      </c>
      <c r="H6975" s="19">
        <v>43952</v>
      </c>
      <c r="I6975" s="18" t="str">
        <f>+IFERROR(VLOOKUP(Cursos[[#This Row],[Modelo correcto]],Modelos[[Modelo correcto]:[Aplica para certificación]],4,FALSE),"REVISAR")</f>
        <v>SÍ</v>
      </c>
    </row>
    <row r="6976" spans="1:9" x14ac:dyDescent="0.25">
      <c r="A6976" s="144" t="s">
        <v>1041</v>
      </c>
      <c r="B6976">
        <v>1</v>
      </c>
      <c r="C6976" s="63" t="s">
        <v>269</v>
      </c>
      <c r="D6976" s="18" t="str">
        <f>+IFERROR(VLOOKUP(Cursos[[#This Row],[Modelo correcto]],Modelos[[Modelo correcto]:[¿En línea?]],2,FALSE),"REVISAR")</f>
        <v>XEROX</v>
      </c>
      <c r="E6976" s="18" t="str">
        <f>+IFERROR(VLOOKUP(Cursos[[#This Row],[Modelo correcto]],Modelos[[Modelo correcto]:[¿En línea?]],3,FALSE),"REVISAR")</f>
        <v>SÍ</v>
      </c>
      <c r="F6976" s="18" t="str">
        <f>+Cursos[[#This Row],[IS]]&amp;Cursos[[#This Row],[Modelo correcto]]</f>
        <v>JESUS ANTONIO CHAVEZ VALDEZXC70XTA</v>
      </c>
      <c r="G6976" s="18">
        <v>1</v>
      </c>
      <c r="H6976" s="19">
        <v>43952</v>
      </c>
      <c r="I6976" s="18" t="str">
        <f>+IFERROR(VLOOKUP(Cursos[[#This Row],[Modelo correcto]],Modelos[[Modelo correcto]:[Aplica para certificación]],4,FALSE),"REVISAR")</f>
        <v>SÍ</v>
      </c>
    </row>
    <row r="6977" spans="1:9" x14ac:dyDescent="0.25">
      <c r="A6977" s="144" t="s">
        <v>1041</v>
      </c>
      <c r="B6977">
        <v>1</v>
      </c>
      <c r="C6977" s="10" t="s">
        <v>261</v>
      </c>
      <c r="D6977" s="18" t="str">
        <f>+IFERROR(VLOOKUP(Cursos[[#This Row],[Modelo correcto]],Modelos[[Modelo correcto]:[¿En línea?]],2,FALSE),"REVISAR")</f>
        <v>XEROX</v>
      </c>
      <c r="E6977" s="18" t="str">
        <f>+IFERROR(VLOOKUP(Cursos[[#This Row],[Modelo correcto]],Modelos[[Modelo correcto]:[¿En línea?]],3,FALSE),"REVISAR")</f>
        <v>SÍ</v>
      </c>
      <c r="F6977" s="18" t="str">
        <f>+Cursos[[#This Row],[IS]]&amp;Cursos[[#This Row],[Modelo correcto]]</f>
        <v>JESUS ANTONIO CHAVEZ VALDEZ3210ASP</v>
      </c>
      <c r="G6977" s="18">
        <v>1</v>
      </c>
      <c r="H6977" s="19">
        <v>43952</v>
      </c>
      <c r="I6977" s="18" t="str">
        <f>+IFERROR(VLOOKUP(Cursos[[#This Row],[Modelo correcto]],Modelos[[Modelo correcto]:[Aplica para certificación]],4,FALSE),"REVISAR")</f>
        <v>NO</v>
      </c>
    </row>
    <row r="6978" spans="1:9" x14ac:dyDescent="0.25">
      <c r="A6978" s="144" t="s">
        <v>1041</v>
      </c>
      <c r="B6978">
        <v>1</v>
      </c>
      <c r="C6978" s="145" t="s">
        <v>127</v>
      </c>
      <c r="D6978" s="18" t="str">
        <f>+IFERROR(VLOOKUP(Cursos[[#This Row],[Modelo correcto]],Modelos[[Modelo correcto]:[¿En línea?]],2,FALSE),"REVISAR")</f>
        <v>XEROX</v>
      </c>
      <c r="E6978" s="18" t="str">
        <f>+IFERROR(VLOOKUP(Cursos[[#This Row],[Modelo correcto]],Modelos[[Modelo correcto]:[¿En línea?]],3,FALSE),"REVISAR")</f>
        <v>SÍ</v>
      </c>
      <c r="F6978" s="18" t="str">
        <f>+Cursos[[#This Row],[IS]]&amp;Cursos[[#This Row],[Modelo correcto]]</f>
        <v>JESUS ANTONIO CHAVEZ VALDEZ6140XTA</v>
      </c>
      <c r="G6978" s="18">
        <v>1</v>
      </c>
      <c r="H6978" s="19">
        <v>43952</v>
      </c>
      <c r="I6978" s="18" t="str">
        <f>+IFERROR(VLOOKUP(Cursos[[#This Row],[Modelo correcto]],Modelos[[Modelo correcto]:[Aplica para certificación]],4,FALSE),"REVISAR")</f>
        <v>NO</v>
      </c>
    </row>
    <row r="6979" spans="1:9" x14ac:dyDescent="0.25">
      <c r="A6979" s="144" t="s">
        <v>1041</v>
      </c>
      <c r="B6979">
        <v>1</v>
      </c>
      <c r="C6979" s="10" t="s">
        <v>270</v>
      </c>
      <c r="D6979" s="18" t="str">
        <f>+IFERROR(VLOOKUP(Cursos[[#This Row],[Modelo correcto]],Modelos[[Modelo correcto]:[¿En línea?]],2,FALSE),"REVISAR")</f>
        <v>XEROX</v>
      </c>
      <c r="E6979" s="18" t="str">
        <f>+IFERROR(VLOOKUP(Cursos[[#This Row],[Modelo correcto]],Modelos[[Modelo correcto]:[¿En línea?]],3,FALSE),"REVISAR")</f>
        <v>SÍ</v>
      </c>
      <c r="F6979" s="18" t="str">
        <f>+Cursos[[#This Row],[IS]]&amp;Cursos[[#This Row],[Modelo correcto]]</f>
        <v>JESUS ANTONIO CHAVEZ VALDEZ7500ASP</v>
      </c>
      <c r="G6979" s="18">
        <v>1</v>
      </c>
      <c r="H6979" s="19">
        <v>43952</v>
      </c>
      <c r="I6979" s="18" t="str">
        <f>+IFERROR(VLOOKUP(Cursos[[#This Row],[Modelo correcto]],Modelos[[Modelo correcto]:[Aplica para certificación]],4,FALSE),"REVISAR")</f>
        <v>NO</v>
      </c>
    </row>
    <row r="6980" spans="1:9" x14ac:dyDescent="0.25">
      <c r="A6980" s="144" t="s">
        <v>1041</v>
      </c>
      <c r="B6980">
        <v>1</v>
      </c>
      <c r="C6980" s="10" t="s">
        <v>91</v>
      </c>
      <c r="D6980" s="18" t="str">
        <f>+IFERROR(VLOOKUP(Cursos[[#This Row],[Modelo correcto]],Modelos[[Modelo correcto]:[¿En línea?]],2,FALSE),"REVISAR")</f>
        <v>XEROX</v>
      </c>
      <c r="E6980" s="18" t="str">
        <f>+IFERROR(VLOOKUP(Cursos[[#This Row],[Modelo correcto]],Modelos[[Modelo correcto]:[¿En línea?]],3,FALSE),"REVISAR")</f>
        <v>SÍ</v>
      </c>
      <c r="F6980" s="18" t="str">
        <f>+Cursos[[#This Row],[IS]]&amp;Cursos[[#This Row],[Modelo correcto]]</f>
        <v>JESUS ANTONIO CHAVEZ VALDEZC7120A</v>
      </c>
      <c r="G6980" s="18">
        <v>1</v>
      </c>
      <c r="H6980" s="19">
        <v>43952</v>
      </c>
      <c r="I6980" s="18" t="str">
        <f>+IFERROR(VLOOKUP(Cursos[[#This Row],[Modelo correcto]],Modelos[[Modelo correcto]:[Aplica para certificación]],4,FALSE),"REVISAR")</f>
        <v>NO</v>
      </c>
    </row>
    <row r="6981" spans="1:9" x14ac:dyDescent="0.25">
      <c r="A6981" s="144" t="s">
        <v>1041</v>
      </c>
      <c r="B6981">
        <v>1</v>
      </c>
      <c r="C6981" s="10" t="s">
        <v>91</v>
      </c>
      <c r="D6981" s="18" t="str">
        <f>+IFERROR(VLOOKUP(Cursos[[#This Row],[Modelo correcto]],Modelos[[Modelo correcto]:[¿En línea?]],2,FALSE),"REVISAR")</f>
        <v>XEROX</v>
      </c>
      <c r="E6981" s="18" t="str">
        <f>+IFERROR(VLOOKUP(Cursos[[#This Row],[Modelo correcto]],Modelos[[Modelo correcto]:[¿En línea?]],3,FALSE),"REVISAR")</f>
        <v>SÍ</v>
      </c>
      <c r="F6981" s="18" t="str">
        <f>+Cursos[[#This Row],[IS]]&amp;Cursos[[#This Row],[Modelo correcto]]</f>
        <v>JESUS ANTONIO CHAVEZ VALDEZC7120A</v>
      </c>
      <c r="G6981" s="18">
        <v>1</v>
      </c>
      <c r="H6981" s="19">
        <v>43952</v>
      </c>
      <c r="I6981" s="18" t="str">
        <f>+IFERROR(VLOOKUP(Cursos[[#This Row],[Modelo correcto]],Modelos[[Modelo correcto]:[Aplica para certificación]],4,FALSE),"REVISAR")</f>
        <v>NO</v>
      </c>
    </row>
    <row r="6982" spans="1:9" x14ac:dyDescent="0.25">
      <c r="A6982" s="144" t="s">
        <v>1041</v>
      </c>
      <c r="B6982">
        <v>1</v>
      </c>
      <c r="C6982" s="10" t="s">
        <v>176</v>
      </c>
      <c r="D6982" s="18" t="str">
        <f>+IFERROR(VLOOKUP(Cursos[[#This Row],[Modelo correcto]],Modelos[[Modelo correcto]:[¿En línea?]],2,FALSE),"REVISAR")</f>
        <v>XEROX</v>
      </c>
      <c r="E6982" s="18" t="str">
        <f>+IFERROR(VLOOKUP(Cursos[[#This Row],[Modelo correcto]],Modelos[[Modelo correcto]:[¿En línea?]],3,FALSE),"REVISAR")</f>
        <v>SÍ</v>
      </c>
      <c r="F6982" s="18" t="str">
        <f>+Cursos[[#This Row],[IS]]&amp;Cursos[[#This Row],[Modelo correcto]]</f>
        <v>JESUS ANTONIO CHAVEZ VALDEZC8880XT</v>
      </c>
      <c r="G6982" s="18">
        <v>1</v>
      </c>
      <c r="H6982" s="19">
        <v>43952</v>
      </c>
      <c r="I6982" s="18" t="str">
        <f>+IFERROR(VLOOKUP(Cursos[[#This Row],[Modelo correcto]],Modelos[[Modelo correcto]:[Aplica para certificación]],4,FALSE),"REVISAR")</f>
        <v>NO</v>
      </c>
    </row>
    <row r="6983" spans="1:9" x14ac:dyDescent="0.25">
      <c r="A6983" s="144" t="s">
        <v>348</v>
      </c>
      <c r="B6983">
        <v>0</v>
      </c>
      <c r="C6983" s="10" t="s">
        <v>1213</v>
      </c>
      <c r="D6983" s="18" t="str">
        <f>+IFERROR(VLOOKUP(Cursos[[#This Row],[Modelo correcto]],Modelos[[Modelo correcto]:[¿En línea?]],2,FALSE),"REVISAR")</f>
        <v>HP</v>
      </c>
      <c r="E6983" s="18" t="str">
        <f>+IFERROR(VLOOKUP(Cursos[[#This Row],[Modelo correcto]],Modelos[[Modelo correcto]:[¿En línea?]],3,FALSE),"REVISAR")</f>
        <v>SÍ</v>
      </c>
      <c r="F6983" s="18" t="str">
        <f>+Cursos[[#This Row],[IS]]&amp;Cursos[[#This Row],[Modelo correcto]]</f>
        <v>LUIS GERARDO SANDOVAL GARCIAESD</v>
      </c>
      <c r="G6983" s="18"/>
      <c r="H6983" s="18"/>
      <c r="I6983" s="18" t="str">
        <f>+IFERROR(VLOOKUP(Cursos[[#This Row],[Modelo correcto]],Modelos[[Modelo correcto]:[Aplica para certificación]],4,FALSE),"REVISAR")</f>
        <v>SÍ</v>
      </c>
    </row>
    <row r="6984" spans="1:9" x14ac:dyDescent="0.25">
      <c r="A6984" s="144" t="s">
        <v>348</v>
      </c>
      <c r="B6984">
        <v>0</v>
      </c>
      <c r="C6984" s="10" t="s">
        <v>1168</v>
      </c>
      <c r="D6984" s="18" t="str">
        <f>+IFERROR(VLOOKUP(Cursos[[#This Row],[Modelo correcto]],Modelos[[Modelo correcto]:[¿En línea?]],2,FALSE),"REVISAR")</f>
        <v>HP</v>
      </c>
      <c r="E6984" s="18" t="str">
        <f>+IFERROR(VLOOKUP(Cursos[[#This Row],[Modelo correcto]],Modelos[[Modelo correcto]:[¿En línea?]],3,FALSE),"REVISAR")</f>
        <v>SÍ</v>
      </c>
      <c r="F6984" s="18" t="str">
        <f>+Cursos[[#This Row],[IS]]&amp;Cursos[[#This Row],[Modelo correcto]]</f>
        <v>LUIS GERARDO SANDOVAL GARCIAHP Digital Sending</v>
      </c>
      <c r="G6984" s="18"/>
      <c r="H6984" s="18"/>
      <c r="I6984" s="18" t="str">
        <f>+IFERROR(VLOOKUP(Cursos[[#This Row],[Modelo correcto]],Modelos[[Modelo correcto]:[Aplica para certificación]],4,FALSE),"REVISAR")</f>
        <v>SÍ</v>
      </c>
    </row>
    <row r="6985" spans="1:9" x14ac:dyDescent="0.25">
      <c r="A6985" s="144" t="s">
        <v>348</v>
      </c>
      <c r="B6985">
        <v>0</v>
      </c>
      <c r="C6985" s="10" t="s">
        <v>919</v>
      </c>
      <c r="D6985" s="18" t="str">
        <f>+IFERROR(VLOOKUP(Cursos[[#This Row],[Modelo correcto]],Modelos[[Modelo correcto]:[¿En línea?]],2,FALSE),"REVISAR")</f>
        <v>HP</v>
      </c>
      <c r="E6985" s="18" t="str">
        <f>+IFERROR(VLOOKUP(Cursos[[#This Row],[Modelo correcto]],Modelos[[Modelo correcto]:[¿En línea?]],3,FALSE),"REVISAR")</f>
        <v>SÍ</v>
      </c>
      <c r="F6985" s="18" t="str">
        <f>+Cursos[[#This Row],[IS]]&amp;Cursos[[#This Row],[Modelo correcto]]</f>
        <v>LUIS GERARDO SANDOVAL GARCIAHP FutureSmart 4 Firmware WBT</v>
      </c>
      <c r="G6985" s="18"/>
      <c r="H6985" s="18"/>
      <c r="I6985" s="18" t="str">
        <f>+IFERROR(VLOOKUP(Cursos[[#This Row],[Modelo correcto]],Modelos[[Modelo correcto]:[Aplica para certificación]],4,FALSE),"REVISAR")</f>
        <v>SÍ</v>
      </c>
    </row>
    <row r="6986" spans="1:9" x14ac:dyDescent="0.25">
      <c r="A6986" s="144" t="s">
        <v>1041</v>
      </c>
      <c r="B6986">
        <v>1</v>
      </c>
      <c r="C6986" s="10" t="s">
        <v>149</v>
      </c>
      <c r="D6986" s="18" t="str">
        <f>+IFERROR(VLOOKUP(Cursos[[#This Row],[Modelo correcto]],Modelos[[Modelo correcto]:[¿En línea?]],2,FALSE),"REVISAR")</f>
        <v>XEROX</v>
      </c>
      <c r="E6986" s="18" t="str">
        <f>+IFERROR(VLOOKUP(Cursos[[#This Row],[Modelo correcto]],Modelos[[Modelo correcto]:[¿En línea?]],3,FALSE),"REVISAR")</f>
        <v>SÍ</v>
      </c>
      <c r="F6986" s="18" t="str">
        <f>+Cursos[[#This Row],[IS]]&amp;Cursos[[#This Row],[Modelo correcto]]</f>
        <v>JESUS ANTONIO CHAVEZ VALDEZC13774</v>
      </c>
      <c r="G6986" s="18">
        <v>1</v>
      </c>
      <c r="H6986" s="19">
        <v>43952</v>
      </c>
      <c r="I6986" s="18" t="str">
        <f>+IFERROR(VLOOKUP(Cursos[[#This Row],[Modelo correcto]],Modelos[[Modelo correcto]:[Aplica para certificación]],4,FALSE),"REVISAR")</f>
        <v>NO</v>
      </c>
    </row>
    <row r="6987" spans="1:9" x14ac:dyDescent="0.25">
      <c r="A6987" s="144" t="s">
        <v>1041</v>
      </c>
      <c r="B6987">
        <v>1</v>
      </c>
      <c r="C6987" s="10" t="s">
        <v>1187</v>
      </c>
      <c r="D6987" s="18" t="str">
        <f>+IFERROR(VLOOKUP(Cursos[[#This Row],[Modelo correcto]],Modelos[[Modelo correcto]:[¿En línea?]],2,FALSE),"REVISAR")</f>
        <v>XEROX</v>
      </c>
      <c r="E6987" s="18" t="str">
        <f>+IFERROR(VLOOKUP(Cursos[[#This Row],[Modelo correcto]],Modelos[[Modelo correcto]:[¿En línea?]],3,FALSE),"REVISAR")</f>
        <v>SÍ</v>
      </c>
      <c r="F6987" s="18" t="str">
        <f>+Cursos[[#This Row],[IS]]&amp;Cursos[[#This Row],[Modelo correcto]]</f>
        <v>JESUS ANTONIO CHAVEZ VALDEZCLA263</v>
      </c>
      <c r="G6987" s="18">
        <v>1</v>
      </c>
      <c r="H6987" s="19">
        <v>43952</v>
      </c>
      <c r="I6987" s="18" t="str">
        <f>+IFERROR(VLOOKUP(Cursos[[#This Row],[Modelo correcto]],Modelos[[Modelo correcto]:[Aplica para certificación]],4,FALSE),"REVISAR")</f>
        <v>NO</v>
      </c>
    </row>
    <row r="6988" spans="1:9" x14ac:dyDescent="0.25">
      <c r="A6988" s="144" t="s">
        <v>1041</v>
      </c>
      <c r="B6988">
        <v>1</v>
      </c>
      <c r="C6988" s="10" t="s">
        <v>188</v>
      </c>
      <c r="D6988" s="18" t="str">
        <f>+IFERROR(VLOOKUP(Cursos[[#This Row],[Modelo correcto]],Modelos[[Modelo correcto]:[¿En línea?]],2,FALSE),"REVISAR")</f>
        <v>XEROX</v>
      </c>
      <c r="E6988" s="18" t="str">
        <f>+IFERROR(VLOOKUP(Cursos[[#This Row],[Modelo correcto]],Modelos[[Modelo correcto]:[¿En línea?]],3,FALSE),"REVISAR")</f>
        <v>SÍ</v>
      </c>
      <c r="F6988" s="18" t="str">
        <f>+Cursos[[#This Row],[IS]]&amp;Cursos[[#This Row],[Modelo correcto]]</f>
        <v>JESUS ANTONIO CHAVEZ VALDEZCLS264</v>
      </c>
      <c r="G6988" s="18">
        <v>1</v>
      </c>
      <c r="H6988" s="19">
        <v>43952</v>
      </c>
      <c r="I6988" s="18" t="str">
        <f>+IFERROR(VLOOKUP(Cursos[[#This Row],[Modelo correcto]],Modelos[[Modelo correcto]:[Aplica para certificación]],4,FALSE),"REVISAR")</f>
        <v>NO</v>
      </c>
    </row>
    <row r="6989" spans="1:9" x14ac:dyDescent="0.25">
      <c r="A6989" s="144" t="s">
        <v>2759</v>
      </c>
      <c r="B6989">
        <v>1</v>
      </c>
      <c r="C6989" s="10" t="s">
        <v>1300</v>
      </c>
      <c r="D6989" s="18" t="str">
        <f>+IFERROR(VLOOKUP(Cursos[[#This Row],[Modelo correcto]],Modelos[[Modelo correcto]:[¿En línea?]],2,FALSE),"REVISAR")</f>
        <v>XEROX</v>
      </c>
      <c r="E6989" s="18" t="str">
        <f>+IFERROR(VLOOKUP(Cursos[[#This Row],[Modelo correcto]],Modelos[[Modelo correcto]:[¿En línea?]],3,FALSE),"REVISAR")</f>
        <v>SÍ</v>
      </c>
      <c r="F6989" s="18" t="str">
        <f>+Cursos[[#This Row],[IS]]&amp;Cursos[[#This Row],[Modelo correcto]]</f>
        <v>SAMUEL CHAVEZ PEDRAZACT105</v>
      </c>
      <c r="G6989" s="18"/>
      <c r="H6989" s="18"/>
      <c r="I6989" s="18" t="str">
        <f>+IFERROR(VLOOKUP(Cursos[[#This Row],[Modelo correcto]],Modelos[[Modelo correcto]:[Aplica para certificación]],4,FALSE),"REVISAR")</f>
        <v>NO</v>
      </c>
    </row>
    <row r="6990" spans="1:9" x14ac:dyDescent="0.25">
      <c r="A6990" s="144" t="s">
        <v>2773</v>
      </c>
      <c r="B6990">
        <v>1</v>
      </c>
      <c r="C6990" s="145" t="s">
        <v>466</v>
      </c>
      <c r="D6990" s="18" t="str">
        <f>+IFERROR(VLOOKUP(Cursos[[#This Row],[Modelo correcto]],Modelos[[Modelo correcto]:[¿En línea?]],2,FALSE),"REVISAR")</f>
        <v>XEROX</v>
      </c>
      <c r="E6990" s="18" t="str">
        <f>+IFERROR(VLOOKUP(Cursos[[#This Row],[Modelo correcto]],Modelos[[Modelo correcto]:[¿En línea?]],3,FALSE),"REVISAR")</f>
        <v>NO</v>
      </c>
      <c r="F6990" s="18" t="str">
        <f>+Cursos[[#This Row],[IS]]&amp;Cursos[[#This Row],[Modelo correcto]]</f>
        <v>EDUARDO HERNANDEZ OCHOAD95</v>
      </c>
      <c r="G6990" s="18">
        <v>1</v>
      </c>
      <c r="H6990" s="18"/>
      <c r="I6990" s="18" t="str">
        <f>+IFERROR(VLOOKUP(Cursos[[#This Row],[Modelo correcto]],Modelos[[Modelo correcto]:[Aplica para certificación]],4,FALSE),"REVISAR")</f>
        <v>NO</v>
      </c>
    </row>
    <row r="6991" spans="1:9" x14ac:dyDescent="0.25">
      <c r="A6991" s="144" t="s">
        <v>348</v>
      </c>
      <c r="B6991">
        <v>0</v>
      </c>
      <c r="C6991" s="10" t="s">
        <v>1102</v>
      </c>
      <c r="D6991" s="18" t="str">
        <f>+IFERROR(VLOOKUP(Cursos[[#This Row],[Modelo correcto]],Modelos[[Modelo correcto]:[¿En línea?]],2,FALSE),"REVISAR")</f>
        <v>HP</v>
      </c>
      <c r="E6991" s="18" t="str">
        <f>+IFERROR(VLOOKUP(Cursos[[#This Row],[Modelo correcto]],Modelos[[Modelo correcto]:[¿En línea?]],3,FALSE),"REVISAR")</f>
        <v>SÍ</v>
      </c>
      <c r="F6991" s="18" t="str">
        <f>+Cursos[[#This Row],[IS]]&amp;Cursos[[#This Row],[Modelo correcto]]</f>
        <v>LUIS GERARDO SANDOVAL GARCIAHP V3 Universal Print Driver</v>
      </c>
      <c r="G6991" s="18"/>
      <c r="H6991" s="18"/>
      <c r="I6991" s="18" t="str">
        <f>+IFERROR(VLOOKUP(Cursos[[#This Row],[Modelo correcto]],Modelos[[Modelo correcto]:[Aplica para certificación]],4,FALSE),"REVISAR")</f>
        <v>SÍ</v>
      </c>
    </row>
    <row r="6992" spans="1:9" x14ac:dyDescent="0.25">
      <c r="A6992" s="144" t="s">
        <v>348</v>
      </c>
      <c r="B6992">
        <v>0</v>
      </c>
      <c r="C6992" s="63" t="s">
        <v>1101</v>
      </c>
      <c r="D6992" s="18" t="str">
        <f>+IFERROR(VLOOKUP(Cursos[[#This Row],[Modelo correcto]],Modelos[[Modelo correcto]:[¿En línea?]],2,FALSE),"REVISAR")</f>
        <v>HP</v>
      </c>
      <c r="E6992" s="18" t="str">
        <f>+IFERROR(VLOOKUP(Cursos[[#This Row],[Modelo correcto]],Modelos[[Modelo correcto]:[¿En línea?]],3,FALSE),"REVISAR")</f>
        <v>SÍ</v>
      </c>
      <c r="F6992" s="18" t="str">
        <f>+Cursos[[#This Row],[IS]]&amp;Cursos[[#This Row],[Modelo correcto]]</f>
        <v>LUIS GERARDO SANDOVAL GARCIALaserJet Fundamentals Master Course</v>
      </c>
      <c r="G6992" s="18"/>
      <c r="H6992" s="18"/>
      <c r="I6992" s="18" t="str">
        <f>+IFERROR(VLOOKUP(Cursos[[#This Row],[Modelo correcto]],Modelos[[Modelo correcto]:[Aplica para certificación]],4,FALSE),"REVISAR")</f>
        <v>SÍ</v>
      </c>
    </row>
    <row r="6993" spans="1:9" x14ac:dyDescent="0.25">
      <c r="A6993" s="144" t="s">
        <v>348</v>
      </c>
      <c r="B6993">
        <v>0</v>
      </c>
      <c r="C6993" s="10" t="s">
        <v>1167</v>
      </c>
      <c r="D6993" s="18" t="str">
        <f>+IFERROR(VLOOKUP(Cursos[[#This Row],[Modelo correcto]],Modelos[[Modelo correcto]:[¿En línea?]],2,FALSE),"REVISAR")</f>
        <v>HP</v>
      </c>
      <c r="E6993" s="18" t="str">
        <f>+IFERROR(VLOOKUP(Cursos[[#This Row],[Modelo correcto]],Modelos[[Modelo correcto]:[¿En línea?]],3,FALSE),"REVISAR")</f>
        <v>SÍ</v>
      </c>
      <c r="F6993" s="18" t="str">
        <f>+Cursos[[#This Row],[IS]]&amp;Cursos[[#This Row],[Modelo correcto]]</f>
        <v>LUIS GERARDO SANDOVAL GARCIALaserJet Managed A4</v>
      </c>
      <c r="G6993" s="18"/>
      <c r="H6993" s="18"/>
      <c r="I6993" s="18" t="str">
        <f>+IFERROR(VLOOKUP(Cursos[[#This Row],[Modelo correcto]],Modelos[[Modelo correcto]:[Aplica para certificación]],4,FALSE),"REVISAR")</f>
        <v>SÍ</v>
      </c>
    </row>
    <row r="6994" spans="1:9" x14ac:dyDescent="0.25">
      <c r="A6994" s="144" t="s">
        <v>1041</v>
      </c>
      <c r="B6994">
        <v>1</v>
      </c>
      <c r="C6994" s="10" t="s">
        <v>1181</v>
      </c>
      <c r="D6994" s="18" t="str">
        <f>+IFERROR(VLOOKUP(Cursos[[#This Row],[Modelo correcto]],Modelos[[Modelo correcto]:[¿En línea?]],2,FALSE),"REVISAR")</f>
        <v>XEROX</v>
      </c>
      <c r="E6994" s="18" t="str">
        <f>+IFERROR(VLOOKUP(Cursos[[#This Row],[Modelo correcto]],Modelos[[Modelo correcto]:[¿En línea?]],3,FALSE),"REVISAR")</f>
        <v>SÍ</v>
      </c>
      <c r="F6994" s="18" t="str">
        <f>+Cursos[[#This Row],[IS]]&amp;Cursos[[#This Row],[Modelo correcto]]</f>
        <v>JESUS ANTONIO CHAVEZ VALDEZOA213</v>
      </c>
      <c r="G6994" s="18">
        <v>1</v>
      </c>
      <c r="H6994" s="19">
        <v>43952</v>
      </c>
      <c r="I6994" s="18" t="str">
        <f>+IFERROR(VLOOKUP(Cursos[[#This Row],[Modelo correcto]],Modelos[[Modelo correcto]:[Aplica para certificación]],4,FALSE),"REVISAR")</f>
        <v>NO</v>
      </c>
    </row>
    <row r="6995" spans="1:9" x14ac:dyDescent="0.25">
      <c r="A6995" s="144" t="s">
        <v>1041</v>
      </c>
      <c r="B6995">
        <v>1</v>
      </c>
      <c r="C6995" s="10" t="s">
        <v>282</v>
      </c>
      <c r="D6995" s="18" t="str">
        <f>+IFERROR(VLOOKUP(Cursos[[#This Row],[Modelo correcto]],Modelos[[Modelo correcto]:[¿En línea?]],2,FALSE),"REVISAR")</f>
        <v>XEROX</v>
      </c>
      <c r="E6995" s="18" t="str">
        <f>+IFERROR(VLOOKUP(Cursos[[#This Row],[Modelo correcto]],Modelos[[Modelo correcto]:[¿En línea?]],3,FALSE),"REVISAR")</f>
        <v>SÍ</v>
      </c>
      <c r="F6995" s="18" t="str">
        <f>+Cursos[[#This Row],[IS]]&amp;Cursos[[#This Row],[Modelo correcto]]</f>
        <v>JESUS ANTONIO CHAVEZ VALDEZXAG50</v>
      </c>
      <c r="G6995" s="18">
        <v>1</v>
      </c>
      <c r="H6995" s="19">
        <v>43952</v>
      </c>
      <c r="I6995" s="18" t="str">
        <f>+IFERROR(VLOOKUP(Cursos[[#This Row],[Modelo correcto]],Modelos[[Modelo correcto]:[Aplica para certificación]],4,FALSE),"REVISAR")</f>
        <v>SÍ</v>
      </c>
    </row>
    <row r="6996" spans="1:9" x14ac:dyDescent="0.25">
      <c r="A6996" s="144" t="s">
        <v>1041</v>
      </c>
      <c r="B6996">
        <v>1</v>
      </c>
      <c r="C6996" s="145" t="s">
        <v>1190</v>
      </c>
      <c r="D6996" s="18" t="str">
        <f>+IFERROR(VLOOKUP(Cursos[[#This Row],[Modelo correcto]],Modelos[[Modelo correcto]:[¿En línea?]],2,FALSE),"REVISAR")</f>
        <v>XEROX</v>
      </c>
      <c r="E6996" s="18" t="str">
        <f>+IFERROR(VLOOKUP(Cursos[[#This Row],[Modelo correcto]],Modelos[[Modelo correcto]:[¿En línea?]],3,FALSE),"REVISAR")</f>
        <v>SÍ</v>
      </c>
      <c r="F6996" s="18" t="str">
        <f>+Cursos[[#This Row],[IS]]&amp;Cursos[[#This Row],[Modelo correcto]]</f>
        <v>JESUS ANTONIO CHAVEZ VALDEZXETS16</v>
      </c>
      <c r="G6996" s="18">
        <v>1</v>
      </c>
      <c r="H6996" s="19">
        <v>43952</v>
      </c>
      <c r="I6996" s="18" t="str">
        <f>+IFERROR(VLOOKUP(Cursos[[#This Row],[Modelo correcto]],Modelos[[Modelo correcto]:[Aplica para certificación]],4,FALSE),"REVISAR")</f>
        <v>NO</v>
      </c>
    </row>
    <row r="6997" spans="1:9" x14ac:dyDescent="0.25">
      <c r="A6997" s="144" t="s">
        <v>2773</v>
      </c>
      <c r="B6997">
        <v>1</v>
      </c>
      <c r="C6997" s="145" t="s">
        <v>803</v>
      </c>
      <c r="D6997" s="18" t="str">
        <f>+IFERROR(VLOOKUP(Cursos[[#This Row],[Modelo correcto]],Modelos[[Modelo correcto]:[¿En línea?]],2,FALSE),"REVISAR")</f>
        <v>XEROX</v>
      </c>
      <c r="E6997" s="18" t="str">
        <f>+IFERROR(VLOOKUP(Cursos[[#This Row],[Modelo correcto]],Modelos[[Modelo correcto]:[¿En línea?]],3,FALSE),"REVISAR")</f>
        <v>NO</v>
      </c>
      <c r="F6997" s="18" t="str">
        <f>+Cursos[[#This Row],[IS]]&amp;Cursos[[#This Row],[Modelo correcto]]</f>
        <v>EDUARDO HERNANDEZ OCHOADC250</v>
      </c>
      <c r="G6997" s="18">
        <v>1</v>
      </c>
      <c r="H6997" s="19">
        <v>43586</v>
      </c>
      <c r="I6997" s="18" t="str">
        <f>+IFERROR(VLOOKUP(Cursos[[#This Row],[Modelo correcto]],Modelos[[Modelo correcto]:[Aplica para certificación]],4,FALSE),"REVISAR")</f>
        <v>NO</v>
      </c>
    </row>
    <row r="6998" spans="1:9" x14ac:dyDescent="0.25">
      <c r="A6998" s="144" t="s">
        <v>2773</v>
      </c>
      <c r="B6998">
        <v>1</v>
      </c>
      <c r="C6998" s="145" t="s">
        <v>778</v>
      </c>
      <c r="D6998" s="18" t="str">
        <f>+IFERROR(VLOOKUP(Cursos[[#This Row],[Modelo correcto]],Modelos[[Modelo correcto]:[¿En línea?]],2,FALSE),"REVISAR")</f>
        <v>XEROX</v>
      </c>
      <c r="E6998" s="18" t="str">
        <f>+IFERROR(VLOOKUP(Cursos[[#This Row],[Modelo correcto]],Modelos[[Modelo correcto]:[¿En línea?]],3,FALSE),"REVISAR")</f>
        <v>NO</v>
      </c>
      <c r="F6998" s="18" t="str">
        <f>+Cursos[[#This Row],[IS]]&amp;Cursos[[#This Row],[Modelo correcto]]</f>
        <v>EDUARDO HERNANDEZ OCHOADC550</v>
      </c>
      <c r="G6998" s="18">
        <v>1</v>
      </c>
      <c r="H6998" s="19">
        <v>43586</v>
      </c>
      <c r="I6998" s="18" t="str">
        <f>+IFERROR(VLOOKUP(Cursos[[#This Row],[Modelo correcto]],Modelos[[Modelo correcto]:[Aplica para certificación]],4,FALSE),"REVISAR")</f>
        <v>NO</v>
      </c>
    </row>
    <row r="6999" spans="1:9" x14ac:dyDescent="0.25">
      <c r="A6999" s="144" t="s">
        <v>1041</v>
      </c>
      <c r="B6999">
        <v>1</v>
      </c>
      <c r="C6999" s="10" t="s">
        <v>73</v>
      </c>
      <c r="D6999" s="18" t="str">
        <f>+IFERROR(VLOOKUP(Cursos[[#This Row],[Modelo correcto]],Modelos[[Modelo correcto]:[¿En línea?]],2,FALSE),"REVISAR")</f>
        <v>XEROX</v>
      </c>
      <c r="E6999" s="18" t="str">
        <f>+IFERROR(VLOOKUP(Cursos[[#This Row],[Modelo correcto]],Modelos[[Modelo correcto]:[¿En línea?]],3,FALSE),"REVISAR")</f>
        <v>SÍ</v>
      </c>
      <c r="F6999" s="18" t="str">
        <f>+Cursos[[#This Row],[IS]]&amp;Cursos[[#This Row],[Modelo correcto]]</f>
        <v>JESUS ANTONIO CHAVEZ VALDEZC15061</v>
      </c>
      <c r="G6999" s="18">
        <v>1</v>
      </c>
      <c r="H6999" s="19">
        <v>43952</v>
      </c>
      <c r="I6999" s="18" t="str">
        <f>+IFERROR(VLOOKUP(Cursos[[#This Row],[Modelo correcto]],Modelos[[Modelo correcto]:[Aplica para certificación]],4,FALSE),"REVISAR")</f>
        <v>NO</v>
      </c>
    </row>
    <row r="7000" spans="1:9" x14ac:dyDescent="0.25">
      <c r="A7000" s="144" t="s">
        <v>2773</v>
      </c>
      <c r="B7000">
        <v>1</v>
      </c>
      <c r="C7000" s="145" t="s">
        <v>923</v>
      </c>
      <c r="D7000" s="18" t="str">
        <f>+IFERROR(VLOOKUP(Cursos[[#This Row],[Modelo correcto]],Modelos[[Modelo correcto]:[¿En línea?]],2,FALSE),"REVISAR")</f>
        <v>XEROX</v>
      </c>
      <c r="E7000" s="18" t="str">
        <f>+IFERROR(VLOOKUP(Cursos[[#This Row],[Modelo correcto]],Modelos[[Modelo correcto]:[¿En línea?]],3,FALSE),"REVISAR")</f>
        <v>NO</v>
      </c>
      <c r="F7000" s="18" t="str">
        <f>+Cursos[[#This Row],[IS]]&amp;Cursos[[#This Row],[Modelo correcto]]</f>
        <v>EDUARDO HERNANDEZ OCHOAWC58XX</v>
      </c>
      <c r="G7000" s="18">
        <v>1</v>
      </c>
      <c r="H7000" s="19">
        <v>43525</v>
      </c>
      <c r="I7000" s="18" t="str">
        <f>+IFERROR(VLOOKUP(Cursos[[#This Row],[Modelo correcto]],Modelos[[Modelo correcto]:[Aplica para certificación]],4,FALSE),"REVISAR")</f>
        <v>NO</v>
      </c>
    </row>
    <row r="7001" spans="1:9" x14ac:dyDescent="0.25">
      <c r="A7001" s="144" t="s">
        <v>2773</v>
      </c>
      <c r="B7001">
        <v>1</v>
      </c>
      <c r="C7001" s="145" t="s">
        <v>793</v>
      </c>
      <c r="D7001" s="145" t="str">
        <f>+IFERROR(VLOOKUP(Cursos[[#This Row],[Modelo correcto]],Modelos[[Modelo correcto]:[¿En línea?]],2,FALSE),"REVISAR")</f>
        <v>XEROX</v>
      </c>
      <c r="E7001" s="145" t="str">
        <f>+IFERROR(VLOOKUP(Cursos[[#This Row],[Modelo correcto]],Modelos[[Modelo correcto]:[¿En línea?]],3,FALSE),"REVISAR")</f>
        <v>NO</v>
      </c>
      <c r="F7001" s="18" t="str">
        <f>+Cursos[[#This Row],[IS]]&amp;Cursos[[#This Row],[Modelo correcto]]</f>
        <v>EDUARDO HERNANDEZ OCHOAWC5955</v>
      </c>
      <c r="G7001" s="18">
        <v>1</v>
      </c>
      <c r="H7001" s="18"/>
      <c r="I7001" s="18" t="str">
        <f>+IFERROR(VLOOKUP(Cursos[[#This Row],[Modelo correcto]],Modelos[[Modelo correcto]:[Aplica para certificación]],4,FALSE),"REVISAR")</f>
        <v>NO</v>
      </c>
    </row>
    <row r="7002" spans="1:9" x14ac:dyDescent="0.25">
      <c r="A7002" s="144" t="s">
        <v>2773</v>
      </c>
      <c r="B7002">
        <v>1</v>
      </c>
      <c r="C7002" s="145" t="s">
        <v>887</v>
      </c>
      <c r="D7002" s="18" t="str">
        <f>+IFERROR(VLOOKUP(Cursos[[#This Row],[Modelo correcto]],Modelos[[Modelo correcto]:[¿En línea?]],2,FALSE),"REVISAR")</f>
        <v>XEROX</v>
      </c>
      <c r="E7002" s="18" t="str">
        <f>+IFERROR(VLOOKUP(Cursos[[#This Row],[Modelo correcto]],Modelos[[Modelo correcto]:[¿En línea?]],3,FALSE),"REVISAR")</f>
        <v>NO</v>
      </c>
      <c r="F7002" s="18" t="str">
        <f>+Cursos[[#This Row],[IS]]&amp;Cursos[[#This Row],[Modelo correcto]]</f>
        <v>EDUARDO HERNANDEZ OCHOAWC59XX</v>
      </c>
      <c r="G7002" s="18">
        <v>1</v>
      </c>
      <c r="H7002" s="19">
        <v>43525</v>
      </c>
      <c r="I7002" s="18" t="str">
        <f>+IFERROR(VLOOKUP(Cursos[[#This Row],[Modelo correcto]],Modelos[[Modelo correcto]:[Aplica para certificación]],4,FALSE),"REVISAR")</f>
        <v>SÍ</v>
      </c>
    </row>
    <row r="7003" spans="1:9" x14ac:dyDescent="0.25">
      <c r="A7003" s="144" t="s">
        <v>1041</v>
      </c>
      <c r="B7003">
        <v>1</v>
      </c>
      <c r="C7003" s="145" t="s">
        <v>133</v>
      </c>
      <c r="D7003" s="18" t="str">
        <f>+IFERROR(VLOOKUP(Cursos[[#This Row],[Modelo correcto]],Modelos[[Modelo correcto]:[¿En línea?]],2,FALSE),"REVISAR")</f>
        <v>XEROX</v>
      </c>
      <c r="E7003" s="18" t="str">
        <f>+IFERROR(VLOOKUP(Cursos[[#This Row],[Modelo correcto]],Modelos[[Modelo correcto]:[¿En línea?]],3,FALSE),"REVISAR")</f>
        <v>SÍ</v>
      </c>
      <c r="F7003" s="18" t="str">
        <f>+Cursos[[#This Row],[IS]]&amp;Cursos[[#This Row],[Modelo correcto]]</f>
        <v>JESUS ANTONIO CHAVEZ VALDEZC14049</v>
      </c>
      <c r="G7003" s="18">
        <v>0</v>
      </c>
      <c r="H7003" s="19">
        <v>43952</v>
      </c>
      <c r="I7003" s="18" t="str">
        <f>+IFERROR(VLOOKUP(Cursos[[#This Row],[Modelo correcto]],Modelos[[Modelo correcto]:[Aplica para certificación]],4,FALSE),"REVISAR")</f>
        <v>NO</v>
      </c>
    </row>
    <row r="7004" spans="1:9" x14ac:dyDescent="0.25">
      <c r="A7004" s="144" t="s">
        <v>1041</v>
      </c>
      <c r="B7004">
        <v>1</v>
      </c>
      <c r="C7004" s="145" t="s">
        <v>154</v>
      </c>
      <c r="D7004" s="18" t="str">
        <f>+IFERROR(VLOOKUP(Cursos[[#This Row],[Modelo correcto]],Modelos[[Modelo correcto]:[¿En línea?]],2,FALSE),"REVISAR")</f>
        <v>XEROX</v>
      </c>
      <c r="E7004" s="18" t="str">
        <f>+IFERROR(VLOOKUP(Cursos[[#This Row],[Modelo correcto]],Modelos[[Modelo correcto]:[¿En línea?]],3,FALSE),"REVISAR")</f>
        <v>SÍ</v>
      </c>
      <c r="F7004" s="18" t="str">
        <f>+Cursos[[#This Row],[IS]]&amp;Cursos[[#This Row],[Modelo correcto]]</f>
        <v>JESUS ANTONIO CHAVEZ VALDEZP3010LP</v>
      </c>
      <c r="G7004" s="18">
        <v>0</v>
      </c>
      <c r="H7004" s="19">
        <v>43952</v>
      </c>
      <c r="I7004" s="18" t="str">
        <f>+IFERROR(VLOOKUP(Cursos[[#This Row],[Modelo correcto]],Modelos[[Modelo correcto]:[Aplica para certificación]],4,FALSE),"REVISAR")</f>
        <v>NO</v>
      </c>
    </row>
    <row r="7005" spans="1:9" x14ac:dyDescent="0.25">
      <c r="A7005" s="144" t="s">
        <v>2771</v>
      </c>
      <c r="B7005">
        <v>1</v>
      </c>
      <c r="C7005" s="145" t="s">
        <v>918</v>
      </c>
      <c r="D7005" s="18" t="str">
        <f>+IFERROR(VLOOKUP(Cursos[[#This Row],[Modelo correcto]],Modelos[[Modelo correcto]:[¿En línea?]],2,FALSE),"REVISAR")</f>
        <v>XEROX</v>
      </c>
      <c r="E7005" s="18" t="str">
        <f>+IFERROR(VLOOKUP(Cursos[[#This Row],[Modelo correcto]],Modelos[[Modelo correcto]:[¿En línea?]],3,FALSE),"REVISAR")</f>
        <v>NO</v>
      </c>
      <c r="F7005" s="18" t="str">
        <f>+Cursos[[#This Row],[IS]]&amp;Cursos[[#This Row],[Modelo correcto]]</f>
        <v>EDGAR ARAM CHAVEZ GOVEA4110/4112/D95</v>
      </c>
      <c r="G7005" s="18">
        <v>1</v>
      </c>
      <c r="H7005" s="19">
        <v>43556</v>
      </c>
      <c r="I7005" s="18" t="str">
        <f>+IFERROR(VLOOKUP(Cursos[[#This Row],[Modelo correcto]],Modelos[[Modelo correcto]:[Aplica para certificación]],4,FALSE),"REVISAR")</f>
        <v>NO</v>
      </c>
    </row>
    <row r="7006" spans="1:9" x14ac:dyDescent="0.25">
      <c r="A7006" s="144" t="s">
        <v>348</v>
      </c>
      <c r="B7006">
        <v>0</v>
      </c>
      <c r="C7006" s="10" t="s">
        <v>1079</v>
      </c>
      <c r="D7006" s="18" t="str">
        <f>+IFERROR(VLOOKUP(Cursos[[#This Row],[Modelo correcto]],Modelos[[Modelo correcto]:[¿En línea?]],2,FALSE),"REVISAR")</f>
        <v>HP</v>
      </c>
      <c r="E7006" s="18" t="str">
        <f>+IFERROR(VLOOKUP(Cursos[[#This Row],[Modelo correcto]],Modelos[[Modelo correcto]:[¿En línea?]],3,FALSE),"REVISAR")</f>
        <v>SÍ</v>
      </c>
      <c r="F7006" s="18" t="str">
        <f>+Cursos[[#This Row],[IS]]&amp;Cursos[[#This Row],[Modelo correcto]]</f>
        <v>LUIS GERARDO SANDOVAL GARCIAM304</v>
      </c>
      <c r="G7006" s="18"/>
      <c r="H7006" s="18"/>
      <c r="I7006" s="18" t="str">
        <f>+IFERROR(VLOOKUP(Cursos[[#This Row],[Modelo correcto]],Modelos[[Modelo correcto]:[Aplica para certificación]],4,FALSE),"REVISAR")</f>
        <v>SÍ</v>
      </c>
    </row>
    <row r="7007" spans="1:9" x14ac:dyDescent="0.25">
      <c r="A7007" s="144" t="s">
        <v>1041</v>
      </c>
      <c r="B7007">
        <v>1</v>
      </c>
      <c r="C7007" s="10" t="s">
        <v>8</v>
      </c>
      <c r="D7007" s="18" t="str">
        <f>+IFERROR(VLOOKUP(Cursos[[#This Row],[Modelo correcto]],Modelos[[Modelo correcto]:[¿En línea?]],2,FALSE),"REVISAR")</f>
        <v>XEROX</v>
      </c>
      <c r="E7007" s="18" t="str">
        <f>+IFERROR(VLOOKUP(Cursos[[#This Row],[Modelo correcto]],Modelos[[Modelo correcto]:[¿En línea?]],3,FALSE),"REVISAR")</f>
        <v>SÍ</v>
      </c>
      <c r="F7007" s="18" t="str">
        <f>+Cursos[[#This Row],[IS]]&amp;Cursos[[#This Row],[Modelo correcto]]</f>
        <v>JESUS ANTONIO CHAVEZ VALDEZWC7765A</v>
      </c>
      <c r="G7007" s="18">
        <v>0</v>
      </c>
      <c r="H7007" s="19">
        <v>43952</v>
      </c>
      <c r="I7007" s="18" t="str">
        <f>+IFERROR(VLOOKUP(Cursos[[#This Row],[Modelo correcto]],Modelos[[Modelo correcto]:[Aplica para certificación]],4,FALSE),"REVISAR")</f>
        <v>NO</v>
      </c>
    </row>
    <row r="7008" spans="1:9" x14ac:dyDescent="0.25">
      <c r="A7008" s="144" t="s">
        <v>1041</v>
      </c>
      <c r="B7008">
        <v>1</v>
      </c>
      <c r="C7008" s="10" t="s">
        <v>25</v>
      </c>
      <c r="D7008" s="18" t="str">
        <f>+IFERROR(VLOOKUP(Cursos[[#This Row],[Modelo correcto]],Modelos[[Modelo correcto]:[¿En línea?]],2,FALSE),"REVISAR")</f>
        <v>XEROX</v>
      </c>
      <c r="E7008" s="18" t="str">
        <f>+IFERROR(VLOOKUP(Cursos[[#This Row],[Modelo correcto]],Modelos[[Modelo correcto]:[¿En línea?]],3,FALSE),"REVISAR")</f>
        <v>SÍ</v>
      </c>
      <c r="F7008" s="18" t="str">
        <f>+Cursos[[#This Row],[IS]]&amp;Cursos[[#This Row],[Modelo correcto]]</f>
        <v>JESUS ANTONIO CHAVEZ VALDEZP3260LP</v>
      </c>
      <c r="G7008" s="18">
        <v>0</v>
      </c>
      <c r="H7008" s="19">
        <v>43952</v>
      </c>
      <c r="I7008" s="18" t="str">
        <f>+IFERROR(VLOOKUP(Cursos[[#This Row],[Modelo correcto]],Modelos[[Modelo correcto]:[Aplica para certificación]],4,FALSE),"REVISAR")</f>
        <v>SÍ</v>
      </c>
    </row>
    <row r="7009" spans="1:9" x14ac:dyDescent="0.25">
      <c r="A7009" s="144" t="s">
        <v>2771</v>
      </c>
      <c r="B7009">
        <v>0</v>
      </c>
      <c r="C7009" s="145" t="s">
        <v>777</v>
      </c>
      <c r="D7009" s="145" t="str">
        <f>+IFERROR(VLOOKUP(Cursos[[#This Row],[Modelo correcto]],Modelos[[Modelo correcto]:[¿En línea?]],2,FALSE),"REVISAR")</f>
        <v>XEROX</v>
      </c>
      <c r="E7009" s="145" t="str">
        <f>+IFERROR(VLOOKUP(Cursos[[#This Row],[Modelo correcto]],Modelos[[Modelo correcto]:[¿En línea?]],3,FALSE),"REVISAR")</f>
        <v>NO</v>
      </c>
      <c r="F7009" s="18" t="str">
        <f>+Cursos[[#This Row],[IS]]&amp;Cursos[[#This Row],[Modelo correcto]]</f>
        <v>EDGAR ARAM CHAVEZ GOVEAC70</v>
      </c>
      <c r="G7009" s="18">
        <v>1</v>
      </c>
      <c r="H7009" s="18"/>
      <c r="I7009" s="18" t="str">
        <f>+IFERROR(VLOOKUP(Cursos[[#This Row],[Modelo correcto]],Modelos[[Modelo correcto]:[Aplica para certificación]],4,FALSE),"REVISAR")</f>
        <v>NO</v>
      </c>
    </row>
    <row r="7010" spans="1:9" x14ac:dyDescent="0.25">
      <c r="A7010" s="144" t="s">
        <v>2771</v>
      </c>
      <c r="B7010">
        <v>1</v>
      </c>
      <c r="C7010" s="145" t="s">
        <v>871</v>
      </c>
      <c r="D7010" s="18" t="str">
        <f>+IFERROR(VLOOKUP(Cursos[[#This Row],[Modelo correcto]],Modelos[[Modelo correcto]:[¿En línea?]],2,FALSE),"REVISAR")</f>
        <v>XEROX</v>
      </c>
      <c r="E7010" s="18" t="str">
        <f>+IFERROR(VLOOKUP(Cursos[[#This Row],[Modelo correcto]],Modelos[[Modelo correcto]:[¿En línea?]],3,FALSE),"REVISAR")</f>
        <v>NO</v>
      </c>
      <c r="F7010" s="18" t="str">
        <f>+Cursos[[#This Row],[IS]]&amp;Cursos[[#This Row],[Modelo correcto]]</f>
        <v xml:space="preserve">EDGAR ARAM CHAVEZ GOVEAD110 </v>
      </c>
      <c r="G7010" s="18">
        <v>1</v>
      </c>
      <c r="H7010" s="19">
        <v>43525</v>
      </c>
      <c r="I7010" s="18" t="str">
        <f>+IFERROR(VLOOKUP(Cursos[[#This Row],[Modelo correcto]],Modelos[[Modelo correcto]:[Aplica para certificación]],4,FALSE),"REVISAR")</f>
        <v>NO</v>
      </c>
    </row>
    <row r="7011" spans="1:9" x14ac:dyDescent="0.25">
      <c r="A7011" s="144" t="s">
        <v>2771</v>
      </c>
      <c r="B7011">
        <v>0</v>
      </c>
      <c r="C7011" s="145" t="s">
        <v>791</v>
      </c>
      <c r="D7011" s="145" t="str">
        <f>+IFERROR(VLOOKUP(Cursos[[#This Row],[Modelo correcto]],Modelos[[Modelo correcto]:[¿En línea?]],2,FALSE),"REVISAR")</f>
        <v>XEROX</v>
      </c>
      <c r="E7011" s="145" t="str">
        <f>+IFERROR(VLOOKUP(Cursos[[#This Row],[Modelo correcto]],Modelos[[Modelo correcto]:[¿En línea?]],3,FALSE),"REVISAR")</f>
        <v>NO</v>
      </c>
      <c r="F7011" s="18" t="str">
        <f>+Cursos[[#This Row],[IS]]&amp;Cursos[[#This Row],[Modelo correcto]]</f>
        <v>EDGAR ARAM CHAVEZ GOVEAWC5330</v>
      </c>
      <c r="G7011" s="18">
        <v>1</v>
      </c>
      <c r="H7011" s="18"/>
      <c r="I7011" s="18" t="str">
        <f>+IFERROR(VLOOKUP(Cursos[[#This Row],[Modelo correcto]],Modelos[[Modelo correcto]:[Aplica para certificación]],4,FALSE),"REVISAR")</f>
        <v>NO</v>
      </c>
    </row>
    <row r="7012" spans="1:9" x14ac:dyDescent="0.25">
      <c r="A7012" s="144" t="s">
        <v>2771</v>
      </c>
      <c r="B7012">
        <v>1</v>
      </c>
      <c r="C7012" s="145" t="s">
        <v>33</v>
      </c>
      <c r="D7012" s="10" t="str">
        <f>+IFERROR(VLOOKUP(Cursos[[#This Row],[Modelo correcto]],Modelos[[Modelo correcto]:[¿En línea?]],2,FALSE),"REVISAR")</f>
        <v>XEROX</v>
      </c>
      <c r="E7012" s="10" t="str">
        <f>+IFERROR(VLOOKUP(Cursos[[#This Row],[Modelo correcto]],Modelos[[Modelo correcto]:[¿En línea?]],3,FALSE),"REVISAR")</f>
        <v>NO</v>
      </c>
      <c r="F7012" s="18" t="str">
        <f>+Cursos[[#This Row],[IS]]&amp;Cursos[[#This Row],[Modelo correcto]]</f>
        <v>EDGAR ARAM CHAVEZ GOVEAWC5855</v>
      </c>
      <c r="G7012" s="18">
        <v>1</v>
      </c>
      <c r="H7012" s="19">
        <v>43525</v>
      </c>
      <c r="I7012" s="18" t="str">
        <f>+IFERROR(VLOOKUP(Cursos[[#This Row],[Modelo correcto]],Modelos[[Modelo correcto]:[Aplica para certificación]],4,FALSE),"REVISAR")</f>
        <v>NO</v>
      </c>
    </row>
    <row r="7013" spans="1:9" x14ac:dyDescent="0.25">
      <c r="A7013" s="144" t="s">
        <v>2771</v>
      </c>
      <c r="B7013">
        <v>1</v>
      </c>
      <c r="C7013" s="145" t="s">
        <v>887</v>
      </c>
      <c r="D7013" s="18" t="str">
        <f>+IFERROR(VLOOKUP(Cursos[[#This Row],[Modelo correcto]],Modelos[[Modelo correcto]:[¿En línea?]],2,FALSE),"REVISAR")</f>
        <v>XEROX</v>
      </c>
      <c r="E7013" s="18" t="str">
        <f>+IFERROR(VLOOKUP(Cursos[[#This Row],[Modelo correcto]],Modelos[[Modelo correcto]:[¿En línea?]],3,FALSE),"REVISAR")</f>
        <v>NO</v>
      </c>
      <c r="F7013" s="18" t="str">
        <f>+Cursos[[#This Row],[IS]]&amp;Cursos[[#This Row],[Modelo correcto]]</f>
        <v>EDGAR ARAM CHAVEZ GOVEAWC59XX</v>
      </c>
      <c r="G7013" s="18">
        <v>1</v>
      </c>
      <c r="H7013" s="19">
        <v>43525</v>
      </c>
      <c r="I7013" s="18" t="str">
        <f>+IFERROR(VLOOKUP(Cursos[[#This Row],[Modelo correcto]],Modelos[[Modelo correcto]:[Aplica para certificación]],4,FALSE),"REVISAR")</f>
        <v>SÍ</v>
      </c>
    </row>
    <row r="7014" spans="1:9" x14ac:dyDescent="0.25">
      <c r="A7014" s="144" t="s">
        <v>2771</v>
      </c>
      <c r="B7014">
        <v>0</v>
      </c>
      <c r="C7014" s="145" t="s">
        <v>796</v>
      </c>
      <c r="D7014" s="10" t="str">
        <f>+IFERROR(VLOOKUP(Cursos[[#This Row],[Modelo correcto]],Modelos[[Modelo correcto]:[¿En línea?]],2,FALSE),"REVISAR")</f>
        <v>XEROX</v>
      </c>
      <c r="E7014" s="10" t="str">
        <f>+IFERROR(VLOOKUP(Cursos[[#This Row],[Modelo correcto]],Modelos[[Modelo correcto]:[¿En línea?]],3,FALSE),"REVISAR")</f>
        <v>NO</v>
      </c>
      <c r="F7014" s="18" t="str">
        <f>+Cursos[[#This Row],[IS]]&amp;Cursos[[#This Row],[Modelo correcto]]</f>
        <v>EDGAR ARAM CHAVEZ GOVEAWC7850</v>
      </c>
      <c r="G7014" s="18">
        <v>1</v>
      </c>
      <c r="H7014" s="18"/>
      <c r="I7014" s="18" t="str">
        <f>+IFERROR(VLOOKUP(Cursos[[#This Row],[Modelo correcto]],Modelos[[Modelo correcto]:[Aplica para certificación]],4,FALSE),"REVISAR")</f>
        <v>NO</v>
      </c>
    </row>
    <row r="7015" spans="1:9" x14ac:dyDescent="0.25">
      <c r="A7015" s="144" t="s">
        <v>2771</v>
      </c>
      <c r="B7015">
        <v>0</v>
      </c>
      <c r="C7015" s="145" t="s">
        <v>799</v>
      </c>
      <c r="D7015" s="145" t="str">
        <f>+IFERROR(VLOOKUP(Cursos[[#This Row],[Modelo correcto]],Modelos[[Modelo correcto]:[¿En línea?]],2,FALSE),"REVISAR")</f>
        <v>XEROX</v>
      </c>
      <c r="E7015" s="145" t="str">
        <f>+IFERROR(VLOOKUP(Cursos[[#This Row],[Modelo correcto]],Modelos[[Modelo correcto]:[¿En línea?]],3,FALSE),"REVISAR")</f>
        <v>NO</v>
      </c>
      <c r="F7015" s="18" t="str">
        <f>+Cursos[[#This Row],[IS]]&amp;Cursos[[#This Row],[Modelo correcto]]</f>
        <v>EDGAR ARAM CHAVEZ GOVEAWF6705</v>
      </c>
      <c r="G7015" s="18">
        <v>1</v>
      </c>
      <c r="H7015" s="18"/>
      <c r="I7015" s="18" t="str">
        <f>+IFERROR(VLOOKUP(Cursos[[#This Row],[Modelo correcto]],Modelos[[Modelo correcto]:[Aplica para certificación]],4,FALSE),"REVISAR")</f>
        <v>NO</v>
      </c>
    </row>
    <row r="7016" spans="1:9" x14ac:dyDescent="0.25">
      <c r="A7016" s="144" t="s">
        <v>443</v>
      </c>
      <c r="B7016">
        <v>1</v>
      </c>
      <c r="C7016" s="63" t="s">
        <v>127</v>
      </c>
      <c r="D7016" s="18" t="str">
        <f>+IFERROR(VLOOKUP(Cursos[[#This Row],[Modelo correcto]],Modelos[[Modelo correcto]:[¿En línea?]],2,FALSE),"REVISAR")</f>
        <v>XEROX</v>
      </c>
      <c r="E7016" s="18" t="str">
        <f>+IFERROR(VLOOKUP(Cursos[[#This Row],[Modelo correcto]],Modelos[[Modelo correcto]:[¿En línea?]],3,FALSE),"REVISAR")</f>
        <v>SÍ</v>
      </c>
      <c r="F7016" s="18" t="str">
        <f>+Cursos[[#This Row],[IS]]&amp;Cursos[[#This Row],[Modelo correcto]]</f>
        <v>TOMAS MARTINEZ MORALES6140XTA</v>
      </c>
      <c r="G7016" s="18">
        <v>0</v>
      </c>
      <c r="H7016" s="19">
        <v>43709</v>
      </c>
      <c r="I7016" s="18" t="str">
        <f>+IFERROR(VLOOKUP(Cursos[[#This Row],[Modelo correcto]],Modelos[[Modelo correcto]:[Aplica para certificación]],4,FALSE),"REVISAR")</f>
        <v>NO</v>
      </c>
    </row>
    <row r="7017" spans="1:9" x14ac:dyDescent="0.25">
      <c r="A7017" s="144" t="s">
        <v>348</v>
      </c>
      <c r="B7017">
        <v>0</v>
      </c>
      <c r="C7017" s="63" t="s">
        <v>915</v>
      </c>
      <c r="D7017" s="18" t="str">
        <f>+IFERROR(VLOOKUP(Cursos[[#This Row],[Modelo correcto]],Modelos[[Modelo correcto]:[¿En línea?]],2,FALSE),"REVISAR")</f>
        <v>HP</v>
      </c>
      <c r="E7017" s="18" t="str">
        <f>+IFERROR(VLOOKUP(Cursos[[#This Row],[Modelo correcto]],Modelos[[Modelo correcto]:[¿En línea?]],3,FALSE),"REVISAR")</f>
        <v>SÍ</v>
      </c>
      <c r="F7017" s="18" t="str">
        <f>+Cursos[[#This Row],[IS]]&amp;Cursos[[#This Row],[Modelo correcto]]</f>
        <v>LUIS GERARDO SANDOVAL GARCIAM433A</v>
      </c>
      <c r="G7017" s="18"/>
      <c r="H7017" s="18"/>
      <c r="I7017" s="18" t="str">
        <f>+IFERROR(VLOOKUP(Cursos[[#This Row],[Modelo correcto]],Modelos[[Modelo correcto]:[Aplica para certificación]],4,FALSE),"REVISAR")</f>
        <v>SÍ</v>
      </c>
    </row>
    <row r="7018" spans="1:9" x14ac:dyDescent="0.25">
      <c r="A7018" s="144" t="s">
        <v>443</v>
      </c>
      <c r="B7018">
        <v>1</v>
      </c>
      <c r="C7018" s="63" t="s">
        <v>270</v>
      </c>
      <c r="D7018" s="18" t="str">
        <f>+IFERROR(VLOOKUP(Cursos[[#This Row],[Modelo correcto]],Modelos[[Modelo correcto]:[¿En línea?]],2,FALSE),"REVISAR")</f>
        <v>XEROX</v>
      </c>
      <c r="E7018" s="18" t="str">
        <f>+IFERROR(VLOOKUP(Cursos[[#This Row],[Modelo correcto]],Modelos[[Modelo correcto]:[¿En línea?]],3,FALSE),"REVISAR")</f>
        <v>SÍ</v>
      </c>
      <c r="F7018" s="18" t="str">
        <f>+Cursos[[#This Row],[IS]]&amp;Cursos[[#This Row],[Modelo correcto]]</f>
        <v>TOMAS MARTINEZ MORALES7500ASP</v>
      </c>
      <c r="G7018" s="18">
        <v>0</v>
      </c>
      <c r="H7018" s="19">
        <v>43709</v>
      </c>
      <c r="I7018" s="18" t="str">
        <f>+IFERROR(VLOOKUP(Cursos[[#This Row],[Modelo correcto]],Modelos[[Modelo correcto]:[Aplica para certificación]],4,FALSE),"REVISAR")</f>
        <v>NO</v>
      </c>
    </row>
    <row r="7019" spans="1:9" x14ac:dyDescent="0.25">
      <c r="A7019" s="144" t="s">
        <v>1041</v>
      </c>
      <c r="B7019">
        <v>1</v>
      </c>
      <c r="C7019" s="10" t="s">
        <v>49</v>
      </c>
      <c r="D7019" s="18" t="str">
        <f>+IFERROR(VLOOKUP(Cursos[[#This Row],[Modelo correcto]],Modelos[[Modelo correcto]:[¿En línea?]],2,FALSE),"REVISAR")</f>
        <v>XEROX</v>
      </c>
      <c r="E7019" s="18" t="str">
        <f>+IFERROR(VLOOKUP(Cursos[[#This Row],[Modelo correcto]],Modelos[[Modelo correcto]:[¿En línea?]],3,FALSE),"REVISAR")</f>
        <v>SÍ</v>
      </c>
      <c r="F7019" s="18" t="str">
        <f>+Cursos[[#This Row],[IS]]&amp;Cursos[[#This Row],[Modelo correcto]]</f>
        <v>JESUS ANTONIO CHAVEZ VALDEZW7220LP</v>
      </c>
      <c r="G7019" s="18">
        <v>0</v>
      </c>
      <c r="H7019" s="19">
        <v>43952</v>
      </c>
      <c r="I7019" s="18" t="str">
        <f>+IFERROR(VLOOKUP(Cursos[[#This Row],[Modelo correcto]],Modelos[[Modelo correcto]:[Aplica para certificación]],4,FALSE),"REVISAR")</f>
        <v>NO</v>
      </c>
    </row>
    <row r="7020" spans="1:9" x14ac:dyDescent="0.25">
      <c r="A7020" s="144" t="s">
        <v>1041</v>
      </c>
      <c r="B7020">
        <v>1</v>
      </c>
      <c r="C7020" s="145" t="s">
        <v>172</v>
      </c>
      <c r="D7020" s="18" t="str">
        <f>+IFERROR(VLOOKUP(Cursos[[#This Row],[Modelo correcto]],Modelos[[Modelo correcto]:[¿En línea?]],2,FALSE),"REVISAR")</f>
        <v>XEROX</v>
      </c>
      <c r="E7020" s="18" t="str">
        <f>+IFERROR(VLOOKUP(Cursos[[#This Row],[Modelo correcto]],Modelos[[Modelo correcto]:[¿En línea?]],3,FALSE),"REVISAR")</f>
        <v>SÍ</v>
      </c>
      <c r="F7020" s="18" t="str">
        <f>+Cursos[[#This Row],[IS]]&amp;Cursos[[#This Row],[Modelo correcto]]</f>
        <v>JESUS ANTONIO CHAVEZ VALDEZWC42XTB</v>
      </c>
      <c r="G7020" s="18">
        <v>0</v>
      </c>
      <c r="H7020" s="19">
        <v>43952</v>
      </c>
      <c r="I7020" s="18" t="str">
        <f>+IFERROR(VLOOKUP(Cursos[[#This Row],[Modelo correcto]],Modelos[[Modelo correcto]:[Aplica para certificación]],4,FALSE),"REVISAR")</f>
        <v>SÍ</v>
      </c>
    </row>
    <row r="7021" spans="1:9" x14ac:dyDescent="0.25">
      <c r="A7021" s="144" t="s">
        <v>1041</v>
      </c>
      <c r="B7021">
        <v>1</v>
      </c>
      <c r="C7021" s="10" t="s">
        <v>250</v>
      </c>
      <c r="D7021" s="18" t="str">
        <f>+IFERROR(VLOOKUP(Cursos[[#This Row],[Modelo correcto]],Modelos[[Modelo correcto]:[¿En línea?]],2,FALSE),"REVISAR")</f>
        <v>XEROX</v>
      </c>
      <c r="E7021" s="18" t="str">
        <f>+IFERROR(VLOOKUP(Cursos[[#This Row],[Modelo correcto]],Modelos[[Modelo correcto]:[¿En línea?]],3,FALSE),"REVISAR")</f>
        <v>SÍ</v>
      </c>
      <c r="F7021" s="18" t="str">
        <f>+Cursos[[#This Row],[IS]]&amp;Cursos[[#This Row],[Modelo correcto]]</f>
        <v>JESUS ANTONIO CHAVEZ VALDEZP6000LP</v>
      </c>
      <c r="G7021" s="18">
        <v>0</v>
      </c>
      <c r="H7021" s="19">
        <v>43952</v>
      </c>
      <c r="I7021" s="18" t="str">
        <f>+IFERROR(VLOOKUP(Cursos[[#This Row],[Modelo correcto]],Modelos[[Modelo correcto]:[Aplica para certificación]],4,FALSE),"REVISAR")</f>
        <v>NO</v>
      </c>
    </row>
    <row r="7022" spans="1:9" x14ac:dyDescent="0.25">
      <c r="A7022" s="144" t="s">
        <v>1041</v>
      </c>
      <c r="B7022">
        <v>1</v>
      </c>
      <c r="C7022" s="10" t="s">
        <v>272</v>
      </c>
      <c r="D7022" s="18" t="str">
        <f>+IFERROR(VLOOKUP(Cursos[[#This Row],[Modelo correcto]],Modelos[[Modelo correcto]:[¿En línea?]],2,FALSE),"REVISAR")</f>
        <v>XEROX</v>
      </c>
      <c r="E7022" s="18" t="str">
        <f>+IFERROR(VLOOKUP(Cursos[[#This Row],[Modelo correcto]],Modelos[[Modelo correcto]:[¿En línea?]],3,FALSE),"REVISAR")</f>
        <v>SÍ</v>
      </c>
      <c r="F7022" s="18" t="str">
        <f>+Cursos[[#This Row],[IS]]&amp;Cursos[[#This Row],[Modelo correcto]]</f>
        <v>JESUS ANTONIO CHAVEZ VALDEZP6600LP</v>
      </c>
      <c r="G7022" s="18">
        <v>0</v>
      </c>
      <c r="H7022" s="19">
        <v>43952</v>
      </c>
      <c r="I7022" s="18" t="str">
        <f>+IFERROR(VLOOKUP(Cursos[[#This Row],[Modelo correcto]],Modelos[[Modelo correcto]:[Aplica para certificación]],4,FALSE),"REVISAR")</f>
        <v>NO</v>
      </c>
    </row>
    <row r="7023" spans="1:9" x14ac:dyDescent="0.25">
      <c r="A7023" s="144" t="s">
        <v>1041</v>
      </c>
      <c r="B7023">
        <v>1</v>
      </c>
      <c r="C7023" s="10" t="s">
        <v>286</v>
      </c>
      <c r="D7023" s="18" t="str">
        <f>+IFERROR(VLOOKUP(Cursos[[#This Row],[Modelo correcto]],Modelos[[Modelo correcto]:[¿En línea?]],2,FALSE),"REVISAR")</f>
        <v>XEROX</v>
      </c>
      <c r="E7023" s="18" t="str">
        <f>+IFERROR(VLOOKUP(Cursos[[#This Row],[Modelo correcto]],Modelos[[Modelo correcto]:[¿En línea?]],3,FALSE),"REVISAR")</f>
        <v>SÍ</v>
      </c>
      <c r="F7023" s="18" t="str">
        <f>+Cursos[[#This Row],[IS]]&amp;Cursos[[#This Row],[Modelo correcto]]</f>
        <v>JESUS ANTONIO CHAVEZ VALDEZP7100LP</v>
      </c>
      <c r="G7023" s="18">
        <v>0</v>
      </c>
      <c r="H7023" s="19">
        <v>43952</v>
      </c>
      <c r="I7023" s="18" t="str">
        <f>+IFERROR(VLOOKUP(Cursos[[#This Row],[Modelo correcto]],Modelos[[Modelo correcto]:[Aplica para certificación]],4,FALSE),"REVISAR")</f>
        <v>NO</v>
      </c>
    </row>
    <row r="7024" spans="1:9" x14ac:dyDescent="0.25">
      <c r="A7024" s="144" t="s">
        <v>443</v>
      </c>
      <c r="B7024">
        <v>1</v>
      </c>
      <c r="C7024" s="63" t="s">
        <v>73</v>
      </c>
      <c r="D7024" s="18" t="str">
        <f>+IFERROR(VLOOKUP(Cursos[[#This Row],[Modelo correcto]],Modelos[[Modelo correcto]:[¿En línea?]],2,FALSE),"REVISAR")</f>
        <v>XEROX</v>
      </c>
      <c r="E7024" s="18" t="str">
        <f>+IFERROR(VLOOKUP(Cursos[[#This Row],[Modelo correcto]],Modelos[[Modelo correcto]:[¿En línea?]],3,FALSE),"REVISAR")</f>
        <v>SÍ</v>
      </c>
      <c r="F7024" s="18" t="str">
        <f>+Cursos[[#This Row],[IS]]&amp;Cursos[[#This Row],[Modelo correcto]]</f>
        <v>TOMAS MARTINEZ MORALESC15061</v>
      </c>
      <c r="G7024" s="18">
        <v>0</v>
      </c>
      <c r="H7024" s="19">
        <v>43770</v>
      </c>
      <c r="I7024" s="18" t="str">
        <f>+IFERROR(VLOOKUP(Cursos[[#This Row],[Modelo correcto]],Modelos[[Modelo correcto]:[Aplica para certificación]],4,FALSE),"REVISAR")</f>
        <v>NO</v>
      </c>
    </row>
    <row r="7025" spans="1:9" x14ac:dyDescent="0.25">
      <c r="A7025" s="144" t="s">
        <v>443</v>
      </c>
      <c r="B7025">
        <v>1</v>
      </c>
      <c r="C7025" s="63" t="s">
        <v>258</v>
      </c>
      <c r="D7025" s="18" t="str">
        <f>+IFERROR(VLOOKUP(Cursos[[#This Row],[Modelo correcto]],Modelos[[Modelo correcto]:[¿En línea?]],2,FALSE),"REVISAR")</f>
        <v>XEROX</v>
      </c>
      <c r="E7025" s="18" t="str">
        <f>+IFERROR(VLOOKUP(Cursos[[#This Row],[Modelo correcto]],Modelos[[Modelo correcto]:[¿En línea?]],3,FALSE),"REVISAR")</f>
        <v>SÍ</v>
      </c>
      <c r="F7025" s="18" t="str">
        <f>+Cursos[[#This Row],[IS]]&amp;Cursos[[#This Row],[Modelo correcto]]</f>
        <v>TOMAS MARTINEZ MORALESCMYKNTF</v>
      </c>
      <c r="G7025" s="18">
        <v>1</v>
      </c>
      <c r="H7025" s="19">
        <v>43739</v>
      </c>
      <c r="I7025" s="18" t="str">
        <f>+IFERROR(VLOOKUP(Cursos[[#This Row],[Modelo correcto]],Modelos[[Modelo correcto]:[Aplica para certificación]],4,FALSE),"REVISAR")</f>
        <v>SÍ</v>
      </c>
    </row>
    <row r="7026" spans="1:9" x14ac:dyDescent="0.25">
      <c r="A7026" s="144" t="s">
        <v>443</v>
      </c>
      <c r="B7026">
        <v>1</v>
      </c>
      <c r="C7026" s="63" t="s">
        <v>248</v>
      </c>
      <c r="D7026" s="18" t="str">
        <f>+IFERROR(VLOOKUP(Cursos[[#This Row],[Modelo correcto]],Modelos[[Modelo correcto]:[¿En línea?]],2,FALSE),"REVISAR")</f>
        <v>XEROX</v>
      </c>
      <c r="E7026" s="18" t="str">
        <f>+IFERROR(VLOOKUP(Cursos[[#This Row],[Modelo correcto]],Modelos[[Modelo correcto]:[¿En línea?]],3,FALSE),"REVISAR")</f>
        <v>SÍ</v>
      </c>
      <c r="F7026" s="18" t="str">
        <f>+Cursos[[#This Row],[IS]]&amp;Cursos[[#This Row],[Modelo correcto]]</f>
        <v>TOMAS MARTINEZ MORALESD12501</v>
      </c>
      <c r="G7026" s="18">
        <v>1</v>
      </c>
      <c r="H7026" s="18"/>
      <c r="I7026" s="18" t="str">
        <f>+IFERROR(VLOOKUP(Cursos[[#This Row],[Modelo correcto]],Modelos[[Modelo correcto]:[Aplica para certificación]],4,FALSE),"REVISAR")</f>
        <v>SÍ</v>
      </c>
    </row>
    <row r="7027" spans="1:9" x14ac:dyDescent="0.25">
      <c r="A7027" s="144" t="s">
        <v>443</v>
      </c>
      <c r="B7027">
        <v>1</v>
      </c>
      <c r="C7027" s="63" t="s">
        <v>171</v>
      </c>
      <c r="D7027" s="18" t="str">
        <f>+IFERROR(VLOOKUP(Cursos[[#This Row],[Modelo correcto]],Modelos[[Modelo correcto]:[¿En línea?]],2,FALSE),"REVISAR")</f>
        <v>XEROX</v>
      </c>
      <c r="E7027" s="18" t="str">
        <f>+IFERROR(VLOOKUP(Cursos[[#This Row],[Modelo correcto]],Modelos[[Modelo correcto]:[¿En línea?]],3,FALSE),"REVISAR")</f>
        <v>SÍ</v>
      </c>
      <c r="F7027" s="18" t="str">
        <f>+Cursos[[#This Row],[IS]]&amp;Cursos[[#This Row],[Modelo correcto]]</f>
        <v>TOMAS MARTINEZ MORALESE16M10</v>
      </c>
      <c r="G7027" s="18">
        <v>0</v>
      </c>
      <c r="H7027" s="19">
        <v>43770</v>
      </c>
      <c r="I7027" s="18" t="str">
        <f>+IFERROR(VLOOKUP(Cursos[[#This Row],[Modelo correcto]],Modelos[[Modelo correcto]:[Aplica para certificación]],4,FALSE),"REVISAR")</f>
        <v>NO</v>
      </c>
    </row>
    <row r="7028" spans="1:9" x14ac:dyDescent="0.25">
      <c r="A7028" s="144" t="s">
        <v>1041</v>
      </c>
      <c r="B7028">
        <v>1</v>
      </c>
      <c r="C7028" s="10" t="s">
        <v>182</v>
      </c>
      <c r="D7028" s="18" t="str">
        <f>+IFERROR(VLOOKUP(Cursos[[#This Row],[Modelo correcto]],Modelos[[Modelo correcto]:[¿En línea?]],2,FALSE),"REVISAR")</f>
        <v>XEROX</v>
      </c>
      <c r="E7028" s="18" t="str">
        <f>+IFERROR(VLOOKUP(Cursos[[#This Row],[Modelo correcto]],Modelos[[Modelo correcto]:[¿En línea?]],3,FALSE),"REVISAR")</f>
        <v>SÍ</v>
      </c>
      <c r="F7028" s="18" t="str">
        <f>+Cursos[[#This Row],[IS]]&amp;Cursos[[#This Row],[Modelo correcto]]</f>
        <v>JESUS ANTONIO CHAVEZ VALDEZC16283</v>
      </c>
      <c r="G7028" s="18">
        <v>1</v>
      </c>
      <c r="H7028" s="19">
        <v>43983</v>
      </c>
      <c r="I7028" s="18" t="str">
        <f>+IFERROR(VLOOKUP(Cursos[[#This Row],[Modelo correcto]],Modelos[[Modelo correcto]:[Aplica para certificación]],4,FALSE),"REVISAR")</f>
        <v>SÍ</v>
      </c>
    </row>
    <row r="7029" spans="1:9" x14ac:dyDescent="0.25">
      <c r="A7029" s="144" t="s">
        <v>1041</v>
      </c>
      <c r="B7029">
        <v>1</v>
      </c>
      <c r="C7029" s="145" t="s">
        <v>65</v>
      </c>
      <c r="D7029" s="18" t="str">
        <f>+IFERROR(VLOOKUP(Cursos[[#This Row],[Modelo correcto]],Modelos[[Modelo correcto]:[¿En línea?]],2,FALSE),"REVISAR")</f>
        <v>XEROX</v>
      </c>
      <c r="E7029" s="18" t="str">
        <f>+IFERROR(VLOOKUP(Cursos[[#This Row],[Modelo correcto]],Modelos[[Modelo correcto]:[¿En línea?]],3,FALSE),"REVISAR")</f>
        <v>SÍ</v>
      </c>
      <c r="F7029" s="18" t="str">
        <f>+Cursos[[#This Row],[IS]]&amp;Cursos[[#This Row],[Modelo correcto]]</f>
        <v>JESUS ANTONIO CHAVEZ VALDEZP7800LP</v>
      </c>
      <c r="G7029" s="18">
        <v>1</v>
      </c>
      <c r="H7029" s="19">
        <v>43983</v>
      </c>
      <c r="I7029" s="18" t="str">
        <f>+IFERROR(VLOOKUP(Cursos[[#This Row],[Modelo correcto]],Modelos[[Modelo correcto]:[Aplica para certificación]],4,FALSE),"REVISAR")</f>
        <v>SÍ</v>
      </c>
    </row>
    <row r="7030" spans="1:9" x14ac:dyDescent="0.25">
      <c r="A7030" s="144" t="s">
        <v>1041</v>
      </c>
      <c r="B7030">
        <v>1</v>
      </c>
      <c r="C7030" s="10" t="s">
        <v>253</v>
      </c>
      <c r="D7030" s="18" t="str">
        <f>+IFERROR(VLOOKUP(Cursos[[#This Row],[Modelo correcto]],Modelos[[Modelo correcto]:[¿En línea?]],2,FALSE),"REVISAR")</f>
        <v>XEROX</v>
      </c>
      <c r="E7030" s="18" t="str">
        <f>+IFERROR(VLOOKUP(Cursos[[#This Row],[Modelo correcto]],Modelos[[Modelo correcto]:[¿En línea?]],3,FALSE),"REVISAR")</f>
        <v>SÍ</v>
      </c>
      <c r="F7030" s="18" t="str">
        <f>+Cursos[[#This Row],[IS]]&amp;Cursos[[#This Row],[Modelo correcto]]</f>
        <v>JESUS ANTONIO CHAVEZ VALDEZP3320LP</v>
      </c>
      <c r="G7030" s="18">
        <v>0</v>
      </c>
      <c r="H7030" s="19">
        <v>43983</v>
      </c>
      <c r="I7030" s="18" t="str">
        <f>+IFERROR(VLOOKUP(Cursos[[#This Row],[Modelo correcto]],Modelos[[Modelo correcto]:[Aplica para certificación]],4,FALSE),"REVISAR")</f>
        <v>NO</v>
      </c>
    </row>
    <row r="7031" spans="1:9" x14ac:dyDescent="0.25">
      <c r="A7031" s="144" t="s">
        <v>2785</v>
      </c>
      <c r="B7031">
        <v>1</v>
      </c>
      <c r="C7031" s="145" t="s">
        <v>1170</v>
      </c>
      <c r="D7031" s="18" t="str">
        <f>+IFERROR(VLOOKUP(Cursos[[#This Row],[Modelo correcto]],Modelos[[Modelo correcto]:[¿En línea?]],2,FALSE),"REVISAR")</f>
        <v>CANON</v>
      </c>
      <c r="E7031" s="18" t="str">
        <f>+IFERROR(VLOOKUP(Cursos[[#This Row],[Modelo correcto]],Modelos[[Modelo correcto]:[¿En línea?]],3,FALSE),"REVISAR")</f>
        <v>SÍ</v>
      </c>
      <c r="F7031" s="18" t="str">
        <f>+Cursos[[#This Row],[IS]]&amp;Cursos[[#This Row],[Modelo correcto]]</f>
        <v>JESUS DANIEL HUERAMO HUERAMOBásico Eq. Color</v>
      </c>
      <c r="G7031" s="18">
        <v>1</v>
      </c>
      <c r="H7031" s="19">
        <v>43891</v>
      </c>
      <c r="I7031" s="18" t="str">
        <f>+IFERROR(VLOOKUP(Cursos[[#This Row],[Modelo correcto]],Modelos[[Modelo correcto]:[Aplica para certificación]],4,FALSE),"REVISAR")</f>
        <v>SÍ</v>
      </c>
    </row>
    <row r="7032" spans="1:9" x14ac:dyDescent="0.25">
      <c r="A7032" s="144" t="s">
        <v>443</v>
      </c>
      <c r="B7032">
        <v>1</v>
      </c>
      <c r="C7032" s="63" t="s">
        <v>260</v>
      </c>
      <c r="D7032" s="18" t="str">
        <f>+IFERROR(VLOOKUP(Cursos[[#This Row],[Modelo correcto]],Modelos[[Modelo correcto]:[¿En línea?]],2,FALSE),"REVISAR")</f>
        <v>XEROX</v>
      </c>
      <c r="E7032" s="18" t="str">
        <f>+IFERROR(VLOOKUP(Cursos[[#This Row],[Modelo correcto]],Modelos[[Modelo correcto]:[¿En línea?]],3,FALSE),"REVISAR")</f>
        <v>SÍ</v>
      </c>
      <c r="F7032" s="18" t="str">
        <f>+Cursos[[#This Row],[IS]]&amp;Cursos[[#This Row],[Modelo correcto]]</f>
        <v>TOMAS MARTINEZ MORALESOS2082</v>
      </c>
      <c r="G7032" s="18">
        <v>1</v>
      </c>
      <c r="H7032" s="18"/>
      <c r="I7032" s="18" t="str">
        <f>+IFERROR(VLOOKUP(Cursos[[#This Row],[Modelo correcto]],Modelos[[Modelo correcto]:[Aplica para certificación]],4,FALSE),"REVISAR")</f>
        <v>SÍ</v>
      </c>
    </row>
    <row r="7033" spans="1:9" x14ac:dyDescent="0.25">
      <c r="A7033" s="144" t="s">
        <v>443</v>
      </c>
      <c r="B7033">
        <v>1</v>
      </c>
      <c r="C7033" s="63" t="s">
        <v>154</v>
      </c>
      <c r="D7033" s="18" t="str">
        <f>+IFERROR(VLOOKUP(Cursos[[#This Row],[Modelo correcto]],Modelos[[Modelo correcto]:[¿En línea?]],2,FALSE),"REVISAR")</f>
        <v>XEROX</v>
      </c>
      <c r="E7033" s="18" t="str">
        <f>+IFERROR(VLOOKUP(Cursos[[#This Row],[Modelo correcto]],Modelos[[Modelo correcto]:[¿En línea?]],3,FALSE),"REVISAR")</f>
        <v>SÍ</v>
      </c>
      <c r="F7033" s="18" t="str">
        <f>+Cursos[[#This Row],[IS]]&amp;Cursos[[#This Row],[Modelo correcto]]</f>
        <v>TOMAS MARTINEZ MORALESP3010LP</v>
      </c>
      <c r="G7033" s="18">
        <v>0</v>
      </c>
      <c r="H7033" s="19">
        <v>43770</v>
      </c>
      <c r="I7033" s="18" t="str">
        <f>+IFERROR(VLOOKUP(Cursos[[#This Row],[Modelo correcto]],Modelos[[Modelo correcto]:[Aplica para certificación]],4,FALSE),"REVISAR")</f>
        <v>NO</v>
      </c>
    </row>
    <row r="7034" spans="1:9" x14ac:dyDescent="0.25">
      <c r="A7034" s="144" t="s">
        <v>348</v>
      </c>
      <c r="B7034">
        <v>0</v>
      </c>
      <c r="C7034" s="10" t="s">
        <v>1160</v>
      </c>
      <c r="D7034" s="18" t="str">
        <f>+IFERROR(VLOOKUP(Cursos[[#This Row],[Modelo correcto]],Modelos[[Modelo correcto]:[¿En línea?]],2,FALSE),"REVISAR")</f>
        <v>HP</v>
      </c>
      <c r="E7034" s="18" t="str">
        <f>+IFERROR(VLOOKUP(Cursos[[#This Row],[Modelo correcto]],Modelos[[Modelo correcto]:[¿En línea?]],3,FALSE),"REVISAR")</f>
        <v>SÍ</v>
      </c>
      <c r="F7034" s="18" t="str">
        <f>+Cursos[[#This Row],[IS]]&amp;Cursos[[#This Row],[Modelo correcto]]</f>
        <v>LUIS GERARDO SANDOVAL GARCIAM501</v>
      </c>
      <c r="G7034" s="18"/>
      <c r="H7034" s="18"/>
      <c r="I7034" s="18" t="str">
        <f>+IFERROR(VLOOKUP(Cursos[[#This Row],[Modelo correcto]],Modelos[[Modelo correcto]:[Aplica para certificación]],4,FALSE),"REVISAR")</f>
        <v>SÍ</v>
      </c>
    </row>
    <row r="7035" spans="1:9" x14ac:dyDescent="0.25">
      <c r="A7035" s="144" t="s">
        <v>2785</v>
      </c>
      <c r="B7035">
        <v>1</v>
      </c>
      <c r="C7035" s="145" t="s">
        <v>759</v>
      </c>
      <c r="D7035" s="18" t="str">
        <f>+IFERROR(VLOOKUP(Cursos[[#This Row],[Modelo correcto]],Modelos[[Modelo correcto]:[¿En línea?]],2,FALSE),"REVISAR")</f>
        <v>CANON</v>
      </c>
      <c r="E7035" s="18" t="str">
        <f>+IFERROR(VLOOKUP(Cursos[[#This Row],[Modelo correcto]],Modelos[[Modelo correcto]:[¿En línea?]],3,FALSE),"REVISAR")</f>
        <v>SÍ</v>
      </c>
      <c r="F7035" s="18" t="str">
        <f>+Cursos[[#This Row],[IS]]&amp;Cursos[[#This Row],[Modelo correcto]]</f>
        <v>JESUS DANIEL HUERAMO HUERAMOBásico Eq. Dig. B&amp;W</v>
      </c>
      <c r="G7035" s="18">
        <v>1</v>
      </c>
      <c r="H7035" s="19">
        <v>43862</v>
      </c>
      <c r="I7035" s="18" t="str">
        <f>+IFERROR(VLOOKUP(Cursos[[#This Row],[Modelo correcto]],Modelos[[Modelo correcto]:[Aplica para certificación]],4,FALSE),"REVISAR")</f>
        <v>SÍ</v>
      </c>
    </row>
    <row r="7036" spans="1:9" x14ac:dyDescent="0.25">
      <c r="A7036" s="144" t="s">
        <v>348</v>
      </c>
      <c r="B7036">
        <v>0</v>
      </c>
      <c r="C7036" s="10" t="s">
        <v>1155</v>
      </c>
      <c r="D7036" s="18" t="str">
        <f>+IFERROR(VLOOKUP(Cursos[[#This Row],[Modelo correcto]],Modelos[[Modelo correcto]:[¿En línea?]],2,FALSE),"REVISAR")</f>
        <v>HP</v>
      </c>
      <c r="E7036" s="18" t="str">
        <f>+IFERROR(VLOOKUP(Cursos[[#This Row],[Modelo correcto]],Modelos[[Modelo correcto]:[¿En línea?]],3,FALSE),"REVISAR")</f>
        <v>SÍ</v>
      </c>
      <c r="F7036" s="18" t="str">
        <f>+Cursos[[#This Row],[IS]]&amp;Cursos[[#This Row],[Modelo correcto]]</f>
        <v>LUIS GERARDO SANDOVAL GARCIAM507</v>
      </c>
      <c r="G7036" s="18"/>
      <c r="H7036" s="18"/>
      <c r="I7036" s="18" t="str">
        <f>+IFERROR(VLOOKUP(Cursos[[#This Row],[Modelo correcto]],Modelos[[Modelo correcto]:[Aplica para certificación]],4,FALSE),"REVISAR")</f>
        <v>NO</v>
      </c>
    </row>
    <row r="7037" spans="1:9" x14ac:dyDescent="0.25">
      <c r="A7037" s="144" t="s">
        <v>348</v>
      </c>
      <c r="B7037">
        <v>0</v>
      </c>
      <c r="C7037" s="85" t="s">
        <v>822</v>
      </c>
      <c r="D7037" s="10" t="str">
        <f>+IFERROR(VLOOKUP(Cursos[[#This Row],[Modelo correcto]],Modelos[[Modelo correcto]:[¿En línea?]],2,FALSE),"REVISAR")</f>
        <v>HP</v>
      </c>
      <c r="E7037" s="10" t="str">
        <f>+IFERROR(VLOOKUP(Cursos[[#This Row],[Modelo correcto]],Modelos[[Modelo correcto]:[¿En línea?]],3,FALSE),"REVISAR")</f>
        <v>SÍ</v>
      </c>
      <c r="F7037" s="18" t="str">
        <f>+Cursos[[#This Row],[IS]]&amp;Cursos[[#This Row],[Modelo correcto]]</f>
        <v>LUIS GERARDO SANDOVAL GARCIAM521</v>
      </c>
      <c r="G7037" s="18">
        <v>1</v>
      </c>
      <c r="H7037" s="18"/>
      <c r="I7037" s="18" t="str">
        <f>+IFERROR(VLOOKUP(Cursos[[#This Row],[Modelo correcto]],Modelos[[Modelo correcto]:[Aplica para certificación]],4,FALSE),"REVISAR")</f>
        <v>NO</v>
      </c>
    </row>
    <row r="7038" spans="1:9" x14ac:dyDescent="0.25">
      <c r="A7038" s="144" t="s">
        <v>348</v>
      </c>
      <c r="B7038">
        <v>0</v>
      </c>
      <c r="C7038" s="10" t="s">
        <v>878</v>
      </c>
      <c r="D7038" s="18" t="str">
        <f>+IFERROR(VLOOKUP(Cursos[[#This Row],[Modelo correcto]],Modelos[[Modelo correcto]:[¿En línea?]],2,FALSE),"REVISAR")</f>
        <v>HP</v>
      </c>
      <c r="E7038" s="18" t="str">
        <f>+IFERROR(VLOOKUP(Cursos[[#This Row],[Modelo correcto]],Modelos[[Modelo correcto]:[¿En línea?]],3,FALSE),"REVISAR")</f>
        <v>SÍ</v>
      </c>
      <c r="F7038" s="18" t="str">
        <f>+Cursos[[#This Row],[IS]]&amp;Cursos[[#This Row],[Modelo correcto]]</f>
        <v>LUIS GERARDO SANDOVAL GARCIAM607</v>
      </c>
      <c r="G7038" s="18"/>
      <c r="H7038" s="18"/>
      <c r="I7038" s="18" t="str">
        <f>+IFERROR(VLOOKUP(Cursos[[#This Row],[Modelo correcto]],Modelos[[Modelo correcto]:[Aplica para certificación]],4,FALSE),"REVISAR")</f>
        <v>SÍ</v>
      </c>
    </row>
    <row r="7039" spans="1:9" x14ac:dyDescent="0.25">
      <c r="A7039" s="144" t="s">
        <v>348</v>
      </c>
      <c r="B7039">
        <v>0</v>
      </c>
      <c r="C7039" s="10" t="s">
        <v>811</v>
      </c>
      <c r="D7039" s="18" t="str">
        <f>+IFERROR(VLOOKUP(Cursos[[#This Row],[Modelo correcto]],Modelos[[Modelo correcto]:[¿En línea?]],2,FALSE),"REVISAR")</f>
        <v>HP</v>
      </c>
      <c r="E7039" s="18" t="str">
        <f>+IFERROR(VLOOKUP(Cursos[[#This Row],[Modelo correcto]],Modelos[[Modelo correcto]:[¿En línea?]],3,FALSE),"REVISAR")</f>
        <v>SÍ</v>
      </c>
      <c r="F7039" s="18" t="str">
        <f>+Cursos[[#This Row],[IS]]&amp;Cursos[[#This Row],[Modelo correcto]]</f>
        <v>LUIS GERARDO SANDOVAL GARCIAM630</v>
      </c>
      <c r="G7039" s="18"/>
      <c r="H7039" s="18"/>
      <c r="I7039" s="18" t="str">
        <f>+IFERROR(VLOOKUP(Cursos[[#This Row],[Modelo correcto]],Modelos[[Modelo correcto]:[Aplica para certificación]],4,FALSE),"REVISAR")</f>
        <v>NO</v>
      </c>
    </row>
    <row r="7040" spans="1:9" x14ac:dyDescent="0.25">
      <c r="A7040" s="144" t="s">
        <v>2785</v>
      </c>
      <c r="B7040">
        <v>1</v>
      </c>
      <c r="C7040" s="10" t="s">
        <v>757</v>
      </c>
      <c r="D7040" s="18" t="str">
        <f>+IFERROR(VLOOKUP(Cursos[[#This Row],[Modelo correcto]],Modelos[[Modelo correcto]:[¿En línea?]],2,FALSE),"REVISAR")</f>
        <v>CANON</v>
      </c>
      <c r="E7040" s="18" t="str">
        <f>+IFERROR(VLOOKUP(Cursos[[#This Row],[Modelo correcto]],Modelos[[Modelo correcto]:[¿En línea?]],3,FALSE),"REVISAR")</f>
        <v>SÍ</v>
      </c>
      <c r="F7040" s="18" t="str">
        <f>+Cursos[[#This Row],[IS]]&amp;Cursos[[#This Row],[Modelo correcto]]</f>
        <v>JESUS DANIEL HUERAMO HUERAMOBásico imagePROGRAF</v>
      </c>
      <c r="G7040" s="18">
        <v>1</v>
      </c>
      <c r="H7040" s="19">
        <v>43891</v>
      </c>
      <c r="I7040" s="18" t="str">
        <f>+IFERROR(VLOOKUP(Cursos[[#This Row],[Modelo correcto]],Modelos[[Modelo correcto]:[Aplica para certificación]],4,FALSE),"REVISAR")</f>
        <v>SÍ</v>
      </c>
    </row>
    <row r="7041" spans="1:9" x14ac:dyDescent="0.25">
      <c r="A7041" s="144" t="s">
        <v>2785</v>
      </c>
      <c r="B7041">
        <v>1</v>
      </c>
      <c r="C7041" s="145" t="s">
        <v>870</v>
      </c>
      <c r="D7041" s="18" t="str">
        <f>+IFERROR(VLOOKUP(Cursos[[#This Row],[Modelo correcto]],Modelos[[Modelo correcto]:[¿En línea?]],2,FALSE),"REVISAR")</f>
        <v>CANON</v>
      </c>
      <c r="E7041" s="18" t="str">
        <f>+IFERROR(VLOOKUP(Cursos[[#This Row],[Modelo correcto]],Modelos[[Modelo correcto]:[¿En línea?]],3,FALSE),"REVISAR")</f>
        <v>SÍ</v>
      </c>
      <c r="F7041" s="18" t="str">
        <f>+Cursos[[#This Row],[IS]]&amp;Cursos[[#This Row],[Modelo correcto]]</f>
        <v>JESUS DANIEL HUERAMO HUERAMODRG2140</v>
      </c>
      <c r="G7041" s="18">
        <v>1</v>
      </c>
      <c r="H7041" s="19">
        <v>43891</v>
      </c>
      <c r="I7041" s="18" t="str">
        <f>+IFERROR(VLOOKUP(Cursos[[#This Row],[Modelo correcto]],Modelos[[Modelo correcto]:[Aplica para certificación]],4,FALSE),"REVISAR")</f>
        <v>SÍ</v>
      </c>
    </row>
    <row r="7042" spans="1:9" x14ac:dyDescent="0.25">
      <c r="A7042" s="144" t="s">
        <v>2785</v>
      </c>
      <c r="B7042">
        <v>1</v>
      </c>
      <c r="C7042" s="145" t="s">
        <v>551</v>
      </c>
      <c r="D7042" s="18" t="str">
        <f>+IFERROR(VLOOKUP(Cursos[[#This Row],[Modelo correcto]],Modelos[[Modelo correcto]:[¿En línea?]],2,FALSE),"REVISAR")</f>
        <v>CANON</v>
      </c>
      <c r="E7042" s="18" t="str">
        <f>+IFERROR(VLOOKUP(Cursos[[#This Row],[Modelo correcto]],Modelos[[Modelo correcto]:[¿En línea?]],3,FALSE),"REVISAR")</f>
        <v>SÍ</v>
      </c>
      <c r="F7042" s="18" t="str">
        <f>+Cursos[[#This Row],[IS]]&amp;Cursos[[#This Row],[Modelo correcto]]</f>
        <v>JESUS DANIEL HUERAMO HUERAMOIPF PRO</v>
      </c>
      <c r="G7042" s="18">
        <v>1</v>
      </c>
      <c r="H7042" s="19">
        <v>43891</v>
      </c>
      <c r="I7042" s="18" t="str">
        <f>+IFERROR(VLOOKUP(Cursos[[#This Row],[Modelo correcto]],Modelos[[Modelo correcto]:[Aplica para certificación]],4,FALSE),"REVISAR")</f>
        <v>SÍ</v>
      </c>
    </row>
    <row r="7043" spans="1:9" x14ac:dyDescent="0.25">
      <c r="A7043" s="144" t="s">
        <v>2785</v>
      </c>
      <c r="B7043">
        <v>1</v>
      </c>
      <c r="C7043" s="10" t="s">
        <v>753</v>
      </c>
      <c r="D7043" s="18" t="str">
        <f>+IFERROR(VLOOKUP(Cursos[[#This Row],[Modelo correcto]],Modelos[[Modelo correcto]:[¿En línea?]],2,FALSE),"REVISAR")</f>
        <v>CANON</v>
      </c>
      <c r="E7043" s="18" t="str">
        <f>+IFERROR(VLOOKUP(Cursos[[#This Row],[Modelo correcto]],Modelos[[Modelo correcto]:[¿En línea?]],3,FALSE),"REVISAR")</f>
        <v>SÍ</v>
      </c>
      <c r="F7043" s="18" t="str">
        <f>+Cursos[[#This Row],[IS]]&amp;Cursos[[#This Row],[Modelo correcto]]</f>
        <v>JESUS DANIEL HUERAMO HUERAMOIR 1643</v>
      </c>
      <c r="G7043" s="18">
        <v>1</v>
      </c>
      <c r="H7043" s="19">
        <v>43862</v>
      </c>
      <c r="I7043" s="18" t="str">
        <f>+IFERROR(VLOOKUP(Cursos[[#This Row],[Modelo correcto]],Modelos[[Modelo correcto]:[Aplica para certificación]],4,FALSE),"REVISAR")</f>
        <v>SÍ</v>
      </c>
    </row>
    <row r="7044" spans="1:9" x14ac:dyDescent="0.25">
      <c r="A7044" s="144" t="s">
        <v>2785</v>
      </c>
      <c r="B7044">
        <v>1</v>
      </c>
      <c r="C7044" s="10" t="s">
        <v>449</v>
      </c>
      <c r="D7044" s="18" t="str">
        <f>+IFERROR(VLOOKUP(Cursos[[#This Row],[Modelo correcto]],Modelos[[Modelo correcto]:[¿En línea?]],2,FALSE),"REVISAR")</f>
        <v>CANON</v>
      </c>
      <c r="E7044" s="18" t="str">
        <f>+IFERROR(VLOOKUP(Cursos[[#This Row],[Modelo correcto]],Modelos[[Modelo correcto]:[¿En línea?]],3,FALSE),"REVISAR")</f>
        <v>SÍ</v>
      </c>
      <c r="F7044" s="18" t="str">
        <f>+Cursos[[#This Row],[IS]]&amp;Cursos[[#This Row],[Modelo correcto]]</f>
        <v>JESUS DANIEL HUERAMO HUERAMOIR1435</v>
      </c>
      <c r="G7044" s="18">
        <v>1</v>
      </c>
      <c r="H7044" s="19">
        <v>43862</v>
      </c>
      <c r="I7044" s="18" t="str">
        <f>+IFERROR(VLOOKUP(Cursos[[#This Row],[Modelo correcto]],Modelos[[Modelo correcto]:[Aplica para certificación]],4,FALSE),"REVISAR")</f>
        <v>SÍ</v>
      </c>
    </row>
    <row r="7045" spans="1:9" x14ac:dyDescent="0.25">
      <c r="A7045" s="144" t="s">
        <v>2785</v>
      </c>
      <c r="B7045">
        <v>1</v>
      </c>
      <c r="C7045" s="145" t="s">
        <v>1097</v>
      </c>
      <c r="D7045" s="18" t="str">
        <f>+IFERROR(VLOOKUP(Cursos[[#This Row],[Modelo correcto]],Modelos[[Modelo correcto]:[¿En línea?]],2,FALSE),"REVISAR")</f>
        <v>CANON</v>
      </c>
      <c r="E7045" s="18" t="str">
        <f>+IFERROR(VLOOKUP(Cursos[[#This Row],[Modelo correcto]],Modelos[[Modelo correcto]:[¿En línea?]],3,FALSE),"REVISAR")</f>
        <v>SÍ</v>
      </c>
      <c r="F7045" s="18" t="str">
        <f>+Cursos[[#This Row],[IS]]&amp;Cursos[[#This Row],[Modelo correcto]]</f>
        <v>JESUS DANIEL HUERAMO HUERAMOIR2630</v>
      </c>
      <c r="G7045" s="18">
        <v>1</v>
      </c>
      <c r="H7045" s="19">
        <v>43891</v>
      </c>
      <c r="I7045" s="18" t="str">
        <f>+IFERROR(VLOOKUP(Cursos[[#This Row],[Modelo correcto]],Modelos[[Modelo correcto]:[Aplica para certificación]],4,FALSE),"REVISAR")</f>
        <v>SÍ</v>
      </c>
    </row>
    <row r="7046" spans="1:9" x14ac:dyDescent="0.25">
      <c r="A7046" s="144" t="s">
        <v>2785</v>
      </c>
      <c r="B7046">
        <v>1</v>
      </c>
      <c r="C7046" s="10" t="s">
        <v>1388</v>
      </c>
      <c r="D7046" s="18" t="str">
        <f>+IFERROR(VLOOKUP(Cursos[[#This Row],[Modelo correcto]],Modelos[[Modelo correcto]:[¿En línea?]],2,FALSE),"REVISAR")</f>
        <v>XEROX</v>
      </c>
      <c r="E7046" s="18" t="str">
        <f>+IFERROR(VLOOKUP(Cursos[[#This Row],[Modelo correcto]],Modelos[[Modelo correcto]:[¿En línea?]],3,FALSE),"REVISAR")</f>
        <v>NO</v>
      </c>
      <c r="F7046" s="18" t="str">
        <f>+Cursos[[#This Row],[IS]]&amp;Cursos[[#This Row],[Modelo correcto]]</f>
        <v>JESUS DANIEL HUERAMO HUERAMOWorkshop Versalink B405 Y WorkCentre 3655</v>
      </c>
      <c r="G7046" s="18">
        <v>1</v>
      </c>
      <c r="H7046" s="19">
        <v>43952</v>
      </c>
      <c r="I7046" s="18" t="str">
        <f>+IFERROR(VLOOKUP(Cursos[[#This Row],[Modelo correcto]],Modelos[[Modelo correcto]:[Aplica para certificación]],4,FALSE),"REVISAR")</f>
        <v>NO</v>
      </c>
    </row>
    <row r="7047" spans="1:9" x14ac:dyDescent="0.25">
      <c r="A7047" s="144" t="s">
        <v>2785</v>
      </c>
      <c r="B7047">
        <v>1</v>
      </c>
      <c r="C7047" s="10" t="s">
        <v>1706</v>
      </c>
      <c r="D7047" s="18" t="str">
        <f>+IFERROR(VLOOKUP(Cursos[[#This Row],[Modelo correcto]],Modelos[[Modelo correcto]:[¿En línea?]],2,FALSE),"REVISAR")</f>
        <v>OKI</v>
      </c>
      <c r="E7047" s="18" t="str">
        <f>+IFERROR(VLOOKUP(Cursos[[#This Row],[Modelo correcto]],Modelos[[Modelo correcto]:[¿En línea?]],3,FALSE),"REVISAR")</f>
        <v>NO</v>
      </c>
      <c r="F7047" s="18" t="str">
        <f>+Cursos[[#This Row],[IS]]&amp;Cursos[[#This Row],[Modelo correcto]]</f>
        <v>JESUS DANIEL HUERAMO HUERAMODICOM</v>
      </c>
      <c r="G7047" s="18">
        <v>1</v>
      </c>
      <c r="H7047" s="19">
        <v>44013</v>
      </c>
      <c r="I7047" s="18" t="str">
        <f>+IFERROR(VLOOKUP(Cursos[[#This Row],[Modelo correcto]],Modelos[[Modelo correcto]:[Aplica para certificación]],4,FALSE),"REVISAR")</f>
        <v>SÍ</v>
      </c>
    </row>
    <row r="7048" spans="1:9" x14ac:dyDescent="0.25">
      <c r="A7048" s="144" t="s">
        <v>2785</v>
      </c>
      <c r="B7048">
        <v>1</v>
      </c>
      <c r="C7048" s="10" t="s">
        <v>538</v>
      </c>
      <c r="D7048" s="18" t="str">
        <f>+IFERROR(VLOOKUP(Cursos[[#This Row],[Modelo correcto]],Modelos[[Modelo correcto]:[¿En línea?]],2,FALSE),"REVISAR")</f>
        <v>CANON</v>
      </c>
      <c r="E7048" s="18" t="str">
        <f>+IFERROR(VLOOKUP(Cursos[[#This Row],[Modelo correcto]],Modelos[[Modelo correcto]:[¿En línea?]],3,FALSE),"REVISAR")</f>
        <v>NO</v>
      </c>
      <c r="F7048" s="18" t="str">
        <f>+Cursos[[#This Row],[IS]]&amp;Cursos[[#This Row],[Modelo correcto]]</f>
        <v>JESUS DANIEL HUERAMO HUERAMOCONECTIVIDAD</v>
      </c>
      <c r="G7048" s="18">
        <v>1</v>
      </c>
      <c r="H7048" s="19">
        <v>43922</v>
      </c>
      <c r="I7048" s="18" t="str">
        <f>+IFERROR(VLOOKUP(Cursos[[#This Row],[Modelo correcto]],Modelos[[Modelo correcto]:[Aplica para certificación]],4,FALSE),"REVISAR")</f>
        <v>SÍ</v>
      </c>
    </row>
    <row r="7049" spans="1:9" x14ac:dyDescent="0.25">
      <c r="A7049" s="144" t="s">
        <v>2785</v>
      </c>
      <c r="B7049">
        <v>1</v>
      </c>
      <c r="C7049" s="10" t="s">
        <v>844</v>
      </c>
      <c r="D7049" s="18" t="str">
        <f>+IFERROR(VLOOKUP(Cursos[[#This Row],[Modelo correcto]],Modelos[[Modelo correcto]:[¿En línea?]],2,FALSE),"REVISAR")</f>
        <v>CANON</v>
      </c>
      <c r="E7049" s="18" t="str">
        <f>+IFERROR(VLOOKUP(Cursos[[#This Row],[Modelo correcto]],Modelos[[Modelo correcto]:[¿En línea?]],3,FALSE),"REVISAR")</f>
        <v>NO</v>
      </c>
      <c r="F7049" s="18" t="str">
        <f>+Cursos[[#This Row],[IS]]&amp;Cursos[[#This Row],[Modelo correcto]]</f>
        <v>JESUS DANIEL HUERAMO HUERAMOUniversal Send</v>
      </c>
      <c r="G7049" s="18">
        <v>1</v>
      </c>
      <c r="H7049" s="19">
        <v>43922</v>
      </c>
      <c r="I7049" s="18" t="str">
        <f>+IFERROR(VLOOKUP(Cursos[[#This Row],[Modelo correcto]],Modelos[[Modelo correcto]:[Aplica para certificación]],4,FALSE),"REVISAR")</f>
        <v>NO</v>
      </c>
    </row>
    <row r="7050" spans="1:9" x14ac:dyDescent="0.25">
      <c r="A7050" s="144" t="s">
        <v>2785</v>
      </c>
      <c r="B7050">
        <v>1</v>
      </c>
      <c r="C7050" s="10" t="s">
        <v>1414</v>
      </c>
      <c r="D7050" s="18" t="str">
        <f>+IFERROR(VLOOKUP(Cursos[[#This Row],[Modelo correcto]],Modelos[[Modelo correcto]:[¿En línea?]],2,FALSE),"REVISAR")</f>
        <v>LEXMARK</v>
      </c>
      <c r="E7050" s="18" t="str">
        <f>+IFERROR(VLOOKUP(Cursos[[#This Row],[Modelo correcto]],Modelos[[Modelo correcto]:[¿En línea?]],3,FALSE),"REVISAR")</f>
        <v>NO</v>
      </c>
      <c r="F7050" s="18" t="str">
        <f>+Cursos[[#This Row],[IS]]&amp;Cursos[[#This Row],[Modelo correcto]]</f>
        <v>JESUS DANIEL HUERAMO HUERAMO Document Capture &amp; Route</v>
      </c>
      <c r="G7050" s="18">
        <v>1</v>
      </c>
      <c r="H7050" s="19">
        <v>43952</v>
      </c>
      <c r="I7050" s="18" t="str">
        <f>+IFERROR(VLOOKUP(Cursos[[#This Row],[Modelo correcto]],Modelos[[Modelo correcto]:[Aplica para certificación]],4,FALSE),"REVISAR")</f>
        <v>SÍ</v>
      </c>
    </row>
    <row r="7051" spans="1:9" x14ac:dyDescent="0.25">
      <c r="A7051" s="144" t="s">
        <v>2785</v>
      </c>
      <c r="B7051">
        <v>1</v>
      </c>
      <c r="C7051" s="10" t="s">
        <v>1423</v>
      </c>
      <c r="D7051" s="18" t="str">
        <f>+IFERROR(VLOOKUP(Cursos[[#This Row],[Modelo correcto]],Modelos[[Modelo correcto]:[¿En línea?]],2,FALSE),"REVISAR")</f>
        <v>LEXMARK</v>
      </c>
      <c r="E7051" s="18" t="str">
        <f>+IFERROR(VLOOKUP(Cursos[[#This Row],[Modelo correcto]],Modelos[[Modelo correcto]:[¿En línea?]],3,FALSE),"REVISAR")</f>
        <v>NO</v>
      </c>
      <c r="F7051" s="18" t="str">
        <f>+Cursos[[#This Row],[IS]]&amp;Cursos[[#This Row],[Modelo correcto]]</f>
        <v>JESUS DANIEL HUERAMO HUERAMODevice &amp; Fleet Management</v>
      </c>
      <c r="G7051" s="18">
        <v>1</v>
      </c>
      <c r="H7051" s="19">
        <v>43952</v>
      </c>
      <c r="I7051" s="18" t="str">
        <f>+IFERROR(VLOOKUP(Cursos[[#This Row],[Modelo correcto]],Modelos[[Modelo correcto]:[Aplica para certificación]],4,FALSE),"REVISAR")</f>
        <v>SÍ</v>
      </c>
    </row>
    <row r="7052" spans="1:9" x14ac:dyDescent="0.25">
      <c r="A7052" s="144" t="s">
        <v>2785</v>
      </c>
      <c r="B7052">
        <v>1</v>
      </c>
      <c r="C7052" s="10" t="s">
        <v>1215</v>
      </c>
      <c r="D7052" s="18" t="str">
        <f>+IFERROR(VLOOKUP(Cursos[[#This Row],[Modelo correcto]],Modelos[[Modelo correcto]:[¿En línea?]],2,FALSE),"REVISAR")</f>
        <v>LEXMARK</v>
      </c>
      <c r="E7052" s="18" t="str">
        <f>+IFERROR(VLOOKUP(Cursos[[#This Row],[Modelo correcto]],Modelos[[Modelo correcto]:[¿En línea?]],3,FALSE),"REVISAR")</f>
        <v>NO</v>
      </c>
      <c r="F7052" s="18" t="str">
        <f>+Cursos[[#This Row],[IS]]&amp;Cursos[[#This Row],[Modelo correcto]]</f>
        <v>JESUS DANIEL HUERAMO HUERAMOFull Spectrum Security</v>
      </c>
      <c r="G7052" s="18">
        <v>1</v>
      </c>
      <c r="H7052" s="19">
        <v>43952</v>
      </c>
      <c r="I7052" s="18" t="str">
        <f>+IFERROR(VLOOKUP(Cursos[[#This Row],[Modelo correcto]],Modelos[[Modelo correcto]:[Aplica para certificación]],4,FALSE),"REVISAR")</f>
        <v>NO</v>
      </c>
    </row>
    <row r="7053" spans="1:9" x14ac:dyDescent="0.25">
      <c r="A7053" s="144" t="s">
        <v>714</v>
      </c>
      <c r="B7053">
        <v>1</v>
      </c>
      <c r="C7053" s="14" t="s">
        <v>1341</v>
      </c>
      <c r="D7053" s="18" t="str">
        <f>+IFERROR(VLOOKUP(Cursos[[#This Row],[Modelo correcto]],Modelos[[Modelo correcto]:[¿En línea?]],2,FALSE),"REVISAR")</f>
        <v>HP</v>
      </c>
      <c r="E7053" s="18" t="str">
        <f>+IFERROR(VLOOKUP(Cursos[[#This Row],[Modelo correcto]],Modelos[[Modelo correcto]:[¿En línea?]],3,FALSE),"REVISAR")</f>
        <v>SÍ</v>
      </c>
      <c r="F7053" s="18" t="str">
        <f>+Cursos[[#This Row],[IS]]&amp;Cursos[[#This Row],[Modelo correcto]]</f>
        <v>MANUEL ALEJANDRO HERNANDEZ GARCIAJetAdvantage Management service and support training</v>
      </c>
      <c r="G7053" s="18"/>
      <c r="H7053" s="18"/>
      <c r="I7053" s="18" t="str">
        <f>+IFERROR(VLOOKUP(Cursos[[#This Row],[Modelo correcto]],Modelos[[Modelo correcto]:[Aplica para certificación]],4,FALSE),"REVISAR")</f>
        <v>SÍ</v>
      </c>
    </row>
    <row r="7054" spans="1:9" x14ac:dyDescent="0.25">
      <c r="A7054" s="144" t="s">
        <v>2785</v>
      </c>
      <c r="B7054">
        <v>1</v>
      </c>
      <c r="C7054" s="10" t="s">
        <v>1547</v>
      </c>
      <c r="D7054" s="18" t="str">
        <f>+IFERROR(VLOOKUP(Cursos[[#This Row],[Modelo correcto]],Modelos[[Modelo correcto]:[¿En línea?]],2,FALSE),"REVISAR")</f>
        <v>OKI</v>
      </c>
      <c r="E7054" s="18" t="str">
        <f>+IFERROR(VLOOKUP(Cursos[[#This Row],[Modelo correcto]],Modelos[[Modelo correcto]:[¿En línea?]],3,FALSE),"REVISAR")</f>
        <v>NO</v>
      </c>
      <c r="F7054" s="18" t="str">
        <f>+Cursos[[#This Row],[IS]]&amp;Cursos[[#This Row],[Modelo correcto]]</f>
        <v>JESUS DANIEL HUERAMO HUERAMOPro 1050</v>
      </c>
      <c r="G7054" s="18">
        <v>1</v>
      </c>
      <c r="H7054" s="19">
        <v>44044</v>
      </c>
      <c r="I7054" s="18" t="str">
        <f>+IFERROR(VLOOKUP(Cursos[[#This Row],[Modelo correcto]],Modelos[[Modelo correcto]:[Aplica para certificación]],4,FALSE),"REVISAR")</f>
        <v>SÍ</v>
      </c>
    </row>
    <row r="7055" spans="1:9" x14ac:dyDescent="0.25">
      <c r="A7055" s="144" t="s">
        <v>2785</v>
      </c>
      <c r="B7055">
        <v>1</v>
      </c>
      <c r="C7055" s="10" t="s">
        <v>754</v>
      </c>
      <c r="D7055" s="18" t="str">
        <f>+IFERROR(VLOOKUP(Cursos[[#This Row],[Modelo correcto]],Modelos[[Modelo correcto]:[¿En línea?]],2,FALSE),"REVISAR")</f>
        <v>CANON</v>
      </c>
      <c r="E7055" s="18" t="str">
        <f>+IFERROR(VLOOKUP(Cursos[[#This Row],[Modelo correcto]],Modelos[[Modelo correcto]:[¿En línea?]],3,FALSE),"REVISAR")</f>
        <v>SÍ</v>
      </c>
      <c r="F7055" s="18" t="str">
        <f>+Cursos[[#This Row],[IS]]&amp;Cursos[[#This Row],[Modelo correcto]]</f>
        <v>JESUS DANIEL HUERAMO HUERAMOIRA 715</v>
      </c>
      <c r="G7055" s="18">
        <v>1</v>
      </c>
      <c r="H7055" s="19">
        <v>43862</v>
      </c>
      <c r="I7055" s="18" t="str">
        <f>+IFERROR(VLOOKUP(Cursos[[#This Row],[Modelo correcto]],Modelos[[Modelo correcto]:[Aplica para certificación]],4,FALSE),"REVISAR")</f>
        <v>NO</v>
      </c>
    </row>
    <row r="7056" spans="1:9" x14ac:dyDescent="0.25">
      <c r="A7056" s="144" t="s">
        <v>2785</v>
      </c>
      <c r="B7056">
        <v>1</v>
      </c>
      <c r="C7056" s="10" t="s">
        <v>1098</v>
      </c>
      <c r="D7056" s="18" t="str">
        <f>+IFERROR(VLOOKUP(Cursos[[#This Row],[Modelo correcto]],Modelos[[Modelo correcto]:[¿En línea?]],2,FALSE),"REVISAR")</f>
        <v>CANON</v>
      </c>
      <c r="E7056" s="18" t="str">
        <f>+IFERROR(VLOOKUP(Cursos[[#This Row],[Modelo correcto]],Modelos[[Modelo correcto]:[¿En línea?]],3,FALSE),"REVISAR")</f>
        <v>SÍ</v>
      </c>
      <c r="F7056" s="18" t="str">
        <f>+Cursos[[#This Row],[IS]]&amp;Cursos[[#This Row],[Modelo correcto]]</f>
        <v>JESUS DANIEL HUERAMO HUERAMOIRAC475</v>
      </c>
      <c r="G7056" s="18">
        <v>1</v>
      </c>
      <c r="H7056" s="19">
        <v>43891</v>
      </c>
      <c r="I7056" s="18" t="str">
        <f>+IFERROR(VLOOKUP(Cursos[[#This Row],[Modelo correcto]],Modelos[[Modelo correcto]:[Aplica para certificación]],4,FALSE),"REVISAR")</f>
        <v>SÍ</v>
      </c>
    </row>
    <row r="7057" spans="1:9" x14ac:dyDescent="0.25">
      <c r="A7057" s="144" t="s">
        <v>2785</v>
      </c>
      <c r="B7057">
        <v>1</v>
      </c>
      <c r="C7057" s="10" t="s">
        <v>854</v>
      </c>
      <c r="D7057" s="18" t="str">
        <f>+IFERROR(VLOOKUP(Cursos[[#This Row],[Modelo correcto]],Modelos[[Modelo correcto]:[¿En línea?]],2,FALSE),"REVISAR")</f>
        <v>CANON</v>
      </c>
      <c r="E7057" s="18" t="str">
        <f>+IFERROR(VLOOKUP(Cursos[[#This Row],[Modelo correcto]],Modelos[[Modelo correcto]:[¿En línea?]],3,FALSE),"REVISAR")</f>
        <v>SÍ</v>
      </c>
      <c r="F7057" s="18" t="str">
        <f>+Cursos[[#This Row],[IS]]&amp;Cursos[[#This Row],[Modelo correcto]]</f>
        <v>JESUS DANIEL HUERAMO HUERAMOIRC1335</v>
      </c>
      <c r="G7057" s="18">
        <v>1</v>
      </c>
      <c r="H7057" s="19">
        <v>43922</v>
      </c>
      <c r="I7057" s="18" t="str">
        <f>+IFERROR(VLOOKUP(Cursos[[#This Row],[Modelo correcto]],Modelos[[Modelo correcto]:[Aplica para certificación]],4,FALSE),"REVISAR")</f>
        <v>NO</v>
      </c>
    </row>
    <row r="7058" spans="1:9" x14ac:dyDescent="0.25">
      <c r="A7058" s="144" t="s">
        <v>2785</v>
      </c>
      <c r="B7058">
        <v>1</v>
      </c>
      <c r="C7058" s="145" t="s">
        <v>1157</v>
      </c>
      <c r="D7058" s="18" t="str">
        <f>+IFERROR(VLOOKUP(Cursos[[#This Row],[Modelo correcto]],Modelos[[Modelo correcto]:[¿En línea?]],2,FALSE),"REVISAR")</f>
        <v>CANON</v>
      </c>
      <c r="E7058" s="18" t="str">
        <f>+IFERROR(VLOOKUP(Cursos[[#This Row],[Modelo correcto]],Modelos[[Modelo correcto]:[¿En línea?]],3,FALSE),"REVISAR")</f>
        <v>SÍ</v>
      </c>
      <c r="F7058" s="18" t="str">
        <f>+Cursos[[#This Row],[IS]]&amp;Cursos[[#This Row],[Modelo correcto]]</f>
        <v>JESUS DANIEL HUERAMO HUERAMOIRC355</v>
      </c>
      <c r="G7058" s="18">
        <v>1</v>
      </c>
      <c r="H7058" s="19">
        <v>43922</v>
      </c>
      <c r="I7058" s="18" t="str">
        <f>+IFERROR(VLOOKUP(Cursos[[#This Row],[Modelo correcto]],Modelos[[Modelo correcto]:[Aplica para certificación]],4,FALSE),"REVISAR")</f>
        <v>SÍ</v>
      </c>
    </row>
    <row r="7059" spans="1:9" x14ac:dyDescent="0.25">
      <c r="A7059" s="144" t="s">
        <v>2785</v>
      </c>
      <c r="B7059">
        <v>1</v>
      </c>
      <c r="C7059" s="10" t="s">
        <v>1002</v>
      </c>
      <c r="D7059" s="18" t="str">
        <f>+IFERROR(VLOOKUP(Cursos[[#This Row],[Modelo correcto]],Modelos[[Modelo correcto]:[¿En línea?]],2,FALSE),"REVISAR")</f>
        <v>CANON</v>
      </c>
      <c r="E7059" s="18" t="str">
        <f>+IFERROR(VLOOKUP(Cursos[[#This Row],[Modelo correcto]],Modelos[[Modelo correcto]:[¿En línea?]],3,FALSE),"REVISAR")</f>
        <v>SÍ</v>
      </c>
      <c r="F7059" s="18" t="str">
        <f>+Cursos[[#This Row],[IS]]&amp;Cursos[[#This Row],[Modelo correcto]]</f>
        <v>JESUS DANIEL HUERAMO HUERAMOLBP350</v>
      </c>
      <c r="G7059" s="18">
        <v>1</v>
      </c>
      <c r="H7059" s="19">
        <v>43922</v>
      </c>
      <c r="I7059" s="18" t="str">
        <f>+IFERROR(VLOOKUP(Cursos[[#This Row],[Modelo correcto]],Modelos[[Modelo correcto]:[Aplica para certificación]],4,FALSE),"REVISAR")</f>
        <v>NO</v>
      </c>
    </row>
    <row r="7060" spans="1:9" x14ac:dyDescent="0.25">
      <c r="A7060" s="144" t="s">
        <v>714</v>
      </c>
      <c r="B7060">
        <v>1</v>
      </c>
      <c r="C7060" s="10" t="s">
        <v>878</v>
      </c>
      <c r="D7060" s="18" t="str">
        <f>+IFERROR(VLOOKUP(Cursos[[#This Row],[Modelo correcto]],Modelos[[Modelo correcto]:[¿En línea?]],2,FALSE),"REVISAR")</f>
        <v>HP</v>
      </c>
      <c r="E7060" s="18" t="str">
        <f>+IFERROR(VLOOKUP(Cursos[[#This Row],[Modelo correcto]],Modelos[[Modelo correcto]:[¿En línea?]],3,FALSE),"REVISAR")</f>
        <v>SÍ</v>
      </c>
      <c r="F7060" s="18" t="str">
        <f>+Cursos[[#This Row],[IS]]&amp;Cursos[[#This Row],[Modelo correcto]]</f>
        <v>MANUEL ALEJANDRO HERNANDEZ GARCIAM607</v>
      </c>
      <c r="G7060" s="18"/>
      <c r="H7060" s="18"/>
      <c r="I7060" s="18" t="str">
        <f>+IFERROR(VLOOKUP(Cursos[[#This Row],[Modelo correcto]],Modelos[[Modelo correcto]:[Aplica para certificación]],4,FALSE),"REVISAR")</f>
        <v>SÍ</v>
      </c>
    </row>
    <row r="7061" spans="1:9" x14ac:dyDescent="0.25">
      <c r="A7061" s="144" t="s">
        <v>2785</v>
      </c>
      <c r="B7061">
        <v>1</v>
      </c>
      <c r="C7061" s="10" t="s">
        <v>1165</v>
      </c>
      <c r="D7061" s="18" t="str">
        <f>+IFERROR(VLOOKUP(Cursos[[#This Row],[Modelo correcto]],Modelos[[Modelo correcto]:[¿En línea?]],2,FALSE),"REVISAR")</f>
        <v>CANON</v>
      </c>
      <c r="E7061" s="18" t="str">
        <f>+IFERROR(VLOOKUP(Cursos[[#This Row],[Modelo correcto]],Modelos[[Modelo correcto]:[¿En línea?]],3,FALSE),"REVISAR")</f>
        <v>SÍ</v>
      </c>
      <c r="F7061" s="18" t="str">
        <f>+Cursos[[#This Row],[IS]]&amp;Cursos[[#This Row],[Modelo correcto]]</f>
        <v>JESUS DANIEL HUERAMO HUERAMOLBP664C</v>
      </c>
      <c r="G7061" s="18">
        <v>1</v>
      </c>
      <c r="H7061" s="19">
        <v>43922</v>
      </c>
      <c r="I7061" s="18" t="str">
        <f>+IFERROR(VLOOKUP(Cursos[[#This Row],[Modelo correcto]],Modelos[[Modelo correcto]:[Aplica para certificación]],4,FALSE),"REVISAR")</f>
        <v>NO</v>
      </c>
    </row>
    <row r="7062" spans="1:9" x14ac:dyDescent="0.25">
      <c r="A7062" s="144" t="s">
        <v>2785</v>
      </c>
      <c r="B7062">
        <v>1</v>
      </c>
      <c r="C7062" s="10" t="s">
        <v>1381</v>
      </c>
      <c r="D7062" s="18" t="str">
        <f>+IFERROR(VLOOKUP(Cursos[[#This Row],[Modelo correcto]],Modelos[[Modelo correcto]:[¿En línea?]],2,FALSE),"REVISAR")</f>
        <v>EPSON</v>
      </c>
      <c r="E7062" s="18" t="str">
        <f>+IFERROR(VLOOKUP(Cursos[[#This Row],[Modelo correcto]],Modelos[[Modelo correcto]:[¿En línea?]],3,FALSE),"REVISAR")</f>
        <v>NO</v>
      </c>
      <c r="F7062" s="18" t="str">
        <f>+Cursos[[#This Row],[IS]]&amp;Cursos[[#This Row],[Modelo correcto]]</f>
        <v>JESUS DANIEL HUERAMO HUERAMOGaga 2</v>
      </c>
      <c r="G7062" s="18">
        <v>1</v>
      </c>
      <c r="H7062" s="19">
        <v>43952</v>
      </c>
      <c r="I7062" s="18" t="str">
        <f>+IFERROR(VLOOKUP(Cursos[[#This Row],[Modelo correcto]],Modelos[[Modelo correcto]:[Aplica para certificación]],4,FALSE),"REVISAR")</f>
        <v>NO</v>
      </c>
    </row>
    <row r="7063" spans="1:9" x14ac:dyDescent="0.25">
      <c r="A7063" s="144" t="s">
        <v>2785</v>
      </c>
      <c r="B7063">
        <v>1</v>
      </c>
      <c r="C7063" s="52" t="s">
        <v>1898</v>
      </c>
      <c r="D7063" s="18" t="str">
        <f>+IFERROR(VLOOKUP(Cursos[[#This Row],[Modelo correcto]],Modelos[[Modelo correcto]:[¿En línea?]],2,FALSE),"REVISAR")</f>
        <v>EPSON</v>
      </c>
      <c r="E7063" s="18" t="str">
        <f>+IFERROR(VLOOKUP(Cursos[[#This Row],[Modelo correcto]],Modelos[[Modelo correcto]:[¿En línea?]],3,FALSE),"REVISAR")</f>
        <v>NO</v>
      </c>
      <c r="F7063" s="18" t="str">
        <f>+Cursos[[#This Row],[IS]]&amp;Cursos[[#This Row],[Modelo correcto]]</f>
        <v>JESUS DANIEL HUERAMO HUERAMOM5299DW - M5799DWF</v>
      </c>
      <c r="G7063" s="18">
        <v>1</v>
      </c>
      <c r="H7063" s="19">
        <v>44013</v>
      </c>
      <c r="I7063" s="18" t="str">
        <f>+IFERROR(VLOOKUP(Cursos[[#This Row],[Modelo correcto]],Modelos[[Modelo correcto]:[Aplica para certificación]],4,FALSE),"REVISAR")</f>
        <v>SÍ</v>
      </c>
    </row>
    <row r="7064" spans="1:9" x14ac:dyDescent="0.25">
      <c r="A7064" s="144" t="s">
        <v>2785</v>
      </c>
      <c r="B7064">
        <v>1</v>
      </c>
      <c r="C7064" s="10" t="s">
        <v>756</v>
      </c>
      <c r="D7064" s="18" t="str">
        <f>+IFERROR(VLOOKUP(Cursos[[#This Row],[Modelo correcto]],Modelos[[Modelo correcto]:[¿En línea?]],2,FALSE),"REVISAR")</f>
        <v>CANON</v>
      </c>
      <c r="E7064" s="18" t="str">
        <f>+IFERROR(VLOOKUP(Cursos[[#This Row],[Modelo correcto]],Modelos[[Modelo correcto]:[¿En línea?]],3,FALSE),"REVISAR")</f>
        <v>SÍ</v>
      </c>
      <c r="F7064" s="18" t="str">
        <f>+Cursos[[#This Row],[IS]]&amp;Cursos[[#This Row],[Modelo correcto]]</f>
        <v>JESUS DANIEL HUERAMO HUERAMOPrincipios básicos de escáner</v>
      </c>
      <c r="G7064" s="18">
        <v>1</v>
      </c>
      <c r="H7064" s="19">
        <v>43891</v>
      </c>
      <c r="I7064" s="18" t="str">
        <f>+IFERROR(VLOOKUP(Cursos[[#This Row],[Modelo correcto]],Modelos[[Modelo correcto]:[Aplica para certificación]],4,FALSE),"REVISAR")</f>
        <v>SÍ</v>
      </c>
    </row>
    <row r="7065" spans="1:9" x14ac:dyDescent="0.25">
      <c r="A7065" s="144" t="s">
        <v>2785</v>
      </c>
      <c r="B7065">
        <v>1</v>
      </c>
      <c r="C7065" s="10" t="s">
        <v>261</v>
      </c>
      <c r="D7065" s="18" t="str">
        <f>+IFERROR(VLOOKUP(Cursos[[#This Row],[Modelo correcto]],Modelos[[Modelo correcto]:[¿En línea?]],2,FALSE),"REVISAR")</f>
        <v>XEROX</v>
      </c>
      <c r="E7065" s="18" t="str">
        <f>+IFERROR(VLOOKUP(Cursos[[#This Row],[Modelo correcto]],Modelos[[Modelo correcto]:[¿En línea?]],3,FALSE),"REVISAR")</f>
        <v>SÍ</v>
      </c>
      <c r="F7065" s="18" t="str">
        <f>+Cursos[[#This Row],[IS]]&amp;Cursos[[#This Row],[Modelo correcto]]</f>
        <v>JESUS DANIEL HUERAMO HUERAMO3210ASP</v>
      </c>
      <c r="G7065" s="43">
        <v>1</v>
      </c>
      <c r="H7065" s="44">
        <v>43831</v>
      </c>
      <c r="I7065" s="18" t="str">
        <f>+IFERROR(VLOOKUP(Cursos[[#This Row],[Modelo correcto]],Modelos[[Modelo correcto]:[Aplica para certificación]],4,FALSE),"REVISAR")</f>
        <v>NO</v>
      </c>
    </row>
    <row r="7066" spans="1:9" x14ac:dyDescent="0.25">
      <c r="A7066" s="144" t="s">
        <v>2785</v>
      </c>
      <c r="B7066">
        <v>1</v>
      </c>
      <c r="C7066" s="10" t="s">
        <v>67</v>
      </c>
      <c r="D7066" s="18" t="str">
        <f>+IFERROR(VLOOKUP(Cursos[[#This Row],[Modelo correcto]],Modelos[[Modelo correcto]:[¿En línea?]],2,FALSE),"REVISAR")</f>
        <v>XEROX</v>
      </c>
      <c r="E7066" s="18" t="str">
        <f>+IFERROR(VLOOKUP(Cursos[[#This Row],[Modelo correcto]],Modelos[[Modelo correcto]:[¿En línea?]],3,FALSE),"REVISAR")</f>
        <v>SÍ</v>
      </c>
      <c r="F7066" s="18" t="str">
        <f>+Cursos[[#This Row],[IS]]&amp;Cursos[[#This Row],[Modelo correcto]]</f>
        <v>JESUS DANIEL HUERAMO HUERAMOC15023</v>
      </c>
      <c r="G7066" s="18">
        <v>0</v>
      </c>
      <c r="H7066" s="19">
        <v>43831</v>
      </c>
      <c r="I7066" s="18" t="str">
        <f>+IFERROR(VLOOKUP(Cursos[[#This Row],[Modelo correcto]],Modelos[[Modelo correcto]:[Aplica para certificación]],4,FALSE),"REVISAR")</f>
        <v>NO</v>
      </c>
    </row>
    <row r="7067" spans="1:9" x14ac:dyDescent="0.25">
      <c r="A7067" s="144" t="s">
        <v>2785</v>
      </c>
      <c r="B7067">
        <v>1</v>
      </c>
      <c r="C7067" s="10" t="s">
        <v>67</v>
      </c>
      <c r="D7067" s="18" t="str">
        <f>+IFERROR(VLOOKUP(Cursos[[#This Row],[Modelo correcto]],Modelos[[Modelo correcto]:[¿En línea?]],2,FALSE),"REVISAR")</f>
        <v>XEROX</v>
      </c>
      <c r="E7067" s="18" t="str">
        <f>+IFERROR(VLOOKUP(Cursos[[#This Row],[Modelo correcto]],Modelos[[Modelo correcto]:[¿En línea?]],3,FALSE),"REVISAR")</f>
        <v>SÍ</v>
      </c>
      <c r="F7067" s="18" t="str">
        <f>+Cursos[[#This Row],[IS]]&amp;Cursos[[#This Row],[Modelo correcto]]</f>
        <v>JESUS DANIEL HUERAMO HUERAMOC15023</v>
      </c>
      <c r="G7067" s="43">
        <v>1</v>
      </c>
      <c r="H7067" s="44">
        <v>43831</v>
      </c>
      <c r="I7067" s="18" t="str">
        <f>+IFERROR(VLOOKUP(Cursos[[#This Row],[Modelo correcto]],Modelos[[Modelo correcto]:[Aplica para certificación]],4,FALSE),"REVISAR")</f>
        <v>NO</v>
      </c>
    </row>
    <row r="7068" spans="1:9" x14ac:dyDescent="0.25">
      <c r="A7068" s="144" t="s">
        <v>714</v>
      </c>
      <c r="B7068">
        <v>1</v>
      </c>
      <c r="C7068" s="14" t="s">
        <v>1355</v>
      </c>
      <c r="D7068" s="18" t="str">
        <f>+IFERROR(VLOOKUP(Cursos[[#This Row],[Modelo correcto]],Modelos[[Modelo correcto]:[¿En línea?]],2,FALSE),"REVISAR")</f>
        <v>HP</v>
      </c>
      <c r="E7068" s="18" t="str">
        <f>+IFERROR(VLOOKUP(Cursos[[#This Row],[Modelo correcto]],Modelos[[Modelo correcto]:[¿En línea?]],3,FALSE),"REVISAR")</f>
        <v>SÍ</v>
      </c>
      <c r="F7068" s="18" t="str">
        <f>+Cursos[[#This Row],[IS]]&amp;Cursos[[#This Row],[Modelo correcto]]</f>
        <v>MANUEL ALEJANDRO HERNANDEZ GARCIAWindows 10 LaserJet</v>
      </c>
      <c r="G7068" s="18"/>
      <c r="H7068" s="18"/>
      <c r="I7068" s="18" t="str">
        <f>+IFERROR(VLOOKUP(Cursos[[#This Row],[Modelo correcto]],Modelos[[Modelo correcto]:[Aplica para certificación]],4,FALSE),"REVISAR")</f>
        <v>SÍ</v>
      </c>
    </row>
    <row r="7069" spans="1:9" x14ac:dyDescent="0.25">
      <c r="A7069" s="144" t="s">
        <v>2785</v>
      </c>
      <c r="B7069">
        <v>1</v>
      </c>
      <c r="C7069" s="145" t="s">
        <v>73</v>
      </c>
      <c r="D7069" s="18" t="str">
        <f>+IFERROR(VLOOKUP(Cursos[[#This Row],[Modelo correcto]],Modelos[[Modelo correcto]:[¿En línea?]],2,FALSE),"REVISAR")</f>
        <v>XEROX</v>
      </c>
      <c r="E7069" s="18" t="str">
        <f>+IFERROR(VLOOKUP(Cursos[[#This Row],[Modelo correcto]],Modelos[[Modelo correcto]:[¿En línea?]],3,FALSE),"REVISAR")</f>
        <v>SÍ</v>
      </c>
      <c r="F7069" s="18" t="str">
        <f>+Cursos[[#This Row],[IS]]&amp;Cursos[[#This Row],[Modelo correcto]]</f>
        <v>JESUS DANIEL HUERAMO HUERAMOC15061</v>
      </c>
      <c r="G7069" s="43">
        <v>1</v>
      </c>
      <c r="H7069" s="44">
        <v>43831</v>
      </c>
      <c r="I7069" s="18" t="str">
        <f>+IFERROR(VLOOKUP(Cursos[[#This Row],[Modelo correcto]],Modelos[[Modelo correcto]:[Aplica para certificación]],4,FALSE),"REVISAR")</f>
        <v>NO</v>
      </c>
    </row>
    <row r="7070" spans="1:9" x14ac:dyDescent="0.25">
      <c r="A7070" s="144" t="s">
        <v>393</v>
      </c>
      <c r="B7070">
        <v>0</v>
      </c>
      <c r="C7070" s="10" t="s">
        <v>1044</v>
      </c>
      <c r="D7070" s="10" t="str">
        <f>+IFERROR(VLOOKUP(Cursos[[#This Row],[Modelo correcto]],Modelos[[Modelo correcto]:[¿En línea?]],2,FALSE),"REVISAR")</f>
        <v>HP</v>
      </c>
      <c r="E7070" s="10" t="str">
        <f>+IFERROR(VLOOKUP(Cursos[[#This Row],[Modelo correcto]],Modelos[[Modelo correcto]:[¿En línea?]],3,FALSE),"REVISAR")</f>
        <v>SÍ</v>
      </c>
      <c r="F7070" s="18" t="str">
        <f>+Cursos[[#This Row],[IS]]&amp;Cursos[[#This Row],[Modelo correcto]]</f>
        <v>MARTIN MORGADO FERNANDEZM880</v>
      </c>
      <c r="G7070" s="18">
        <v>1</v>
      </c>
      <c r="H7070" s="18"/>
      <c r="I7070" s="18" t="str">
        <f>+IFERROR(VLOOKUP(Cursos[[#This Row],[Modelo correcto]],Modelos[[Modelo correcto]:[Aplica para certificación]],4,FALSE),"REVISAR")</f>
        <v>NO</v>
      </c>
    </row>
    <row r="7071" spans="1:9" x14ac:dyDescent="0.25">
      <c r="A7071" s="144" t="s">
        <v>2785</v>
      </c>
      <c r="B7071">
        <v>1</v>
      </c>
      <c r="C7071" s="145" t="s">
        <v>298</v>
      </c>
      <c r="D7071" s="18" t="str">
        <f>+IFERROR(VLOOKUP(Cursos[[#This Row],[Modelo correcto]],Modelos[[Modelo correcto]:[¿En línea?]],2,FALSE),"REVISAR")</f>
        <v>XEROX</v>
      </c>
      <c r="E7071" s="18" t="str">
        <f>+IFERROR(VLOOKUP(Cursos[[#This Row],[Modelo correcto]],Modelos[[Modelo correcto]:[¿En línea?]],3,FALSE),"REVISAR")</f>
        <v>SÍ</v>
      </c>
      <c r="F7071" s="18" t="str">
        <f>+Cursos[[#This Row],[IS]]&amp;Cursos[[#This Row],[Modelo correcto]]</f>
        <v>JESUS DANIEL HUERAMO HUERAMOPRFNTFR</v>
      </c>
      <c r="G7071" s="18">
        <v>1</v>
      </c>
      <c r="H7071" s="19">
        <v>43891</v>
      </c>
      <c r="I7071" s="18" t="str">
        <f>+IFERROR(VLOOKUP(Cursos[[#This Row],[Modelo correcto]],Modelos[[Modelo correcto]:[Aplica para certificación]],4,FALSE),"REVISAR")</f>
        <v>SÍ</v>
      </c>
    </row>
    <row r="7072" spans="1:9" x14ac:dyDescent="0.25">
      <c r="A7072" s="144" t="s">
        <v>2785</v>
      </c>
      <c r="B7072">
        <v>1</v>
      </c>
      <c r="C7072" s="63" t="s">
        <v>299</v>
      </c>
      <c r="D7072" s="18" t="str">
        <f>+IFERROR(VLOOKUP(Cursos[[#This Row],[Modelo correcto]],Modelos[[Modelo correcto]:[¿En línea?]],2,FALSE),"REVISAR")</f>
        <v>XEROX</v>
      </c>
      <c r="E7072" s="18" t="str">
        <f>+IFERROR(VLOOKUP(Cursos[[#This Row],[Modelo correcto]],Modelos[[Modelo correcto]:[¿En línea?]],3,FALSE),"REVISAR")</f>
        <v>SÍ</v>
      </c>
      <c r="F7072" s="18" t="str">
        <f>+Cursos[[#This Row],[IS]]&amp;Cursos[[#This Row],[Modelo correcto]]</f>
        <v>JESUS DANIEL HUERAMO HUERAMOTSTNTFR</v>
      </c>
      <c r="G7072" s="18">
        <v>1</v>
      </c>
      <c r="H7072" s="19">
        <v>43922</v>
      </c>
      <c r="I7072" s="18" t="str">
        <f>+IFERROR(VLOOKUP(Cursos[[#This Row],[Modelo correcto]],Modelos[[Modelo correcto]:[Aplica para certificación]],4,FALSE),"REVISAR")</f>
        <v>SÍ</v>
      </c>
    </row>
    <row r="7073" spans="1:9" x14ac:dyDescent="0.25">
      <c r="A7073" s="144" t="s">
        <v>2785</v>
      </c>
      <c r="B7073">
        <v>1</v>
      </c>
      <c r="C7073" s="145" t="s">
        <v>2328</v>
      </c>
      <c r="D7073" s="18" t="str">
        <f>+IFERROR(VLOOKUP(Cursos[[#This Row],[Modelo correcto]],Modelos[[Modelo correcto]:[¿En línea?]],2,FALSE),"REVISAR")</f>
        <v>XEROX</v>
      </c>
      <c r="E7073" s="18" t="str">
        <f>+IFERROR(VLOOKUP(Cursos[[#This Row],[Modelo correcto]],Modelos[[Modelo correcto]:[¿En línea?]],3,FALSE),"REVISAR")</f>
        <v>NO</v>
      </c>
      <c r="F7073" s="18" t="str">
        <f>+Cursos[[#This Row],[IS]]&amp;Cursos[[#This Row],[Modelo correcto]]</f>
        <v>JESUS DANIEL HUERAMO HUERAMOSeminario de actualización C70</v>
      </c>
      <c r="G7073" s="18">
        <v>1</v>
      </c>
      <c r="H7073" s="19">
        <v>44105</v>
      </c>
      <c r="I7073" s="18" t="str">
        <f>+IFERROR(VLOOKUP(Cursos[[#This Row],[Modelo correcto]],Modelos[[Modelo correcto]:[Aplica para certificación]],4,FALSE),"REVISAR")</f>
        <v>SÍ</v>
      </c>
    </row>
    <row r="7074" spans="1:9" x14ac:dyDescent="0.25">
      <c r="A7074" s="144" t="s">
        <v>2785</v>
      </c>
      <c r="B7074">
        <v>1</v>
      </c>
      <c r="C7074" s="145" t="s">
        <v>2480</v>
      </c>
      <c r="D7074" s="18" t="str">
        <f>+IFERROR(VLOOKUP(Cursos[[#This Row],[Modelo correcto]],Modelos[[Modelo correcto]:[¿En línea?]],2,FALSE),"REVISAR")</f>
        <v>CANON</v>
      </c>
      <c r="E7074" s="18" t="str">
        <f>+IFERROR(VLOOKUP(Cursos[[#This Row],[Modelo correcto]],Modelos[[Modelo correcto]:[¿En línea?]],3,FALSE),"REVISAR")</f>
        <v>NO</v>
      </c>
      <c r="F7074" s="18" t="str">
        <f>+Cursos[[#This Row],[IS]]&amp;Cursos[[#This Row],[Modelo correcto]]</f>
        <v>JESUS DANIEL HUERAMO HUERAMOCurso Virtual Ajustes iPF Básicos y Colortrac M40</v>
      </c>
      <c r="G7074" s="18">
        <v>1</v>
      </c>
      <c r="H7074" s="19">
        <v>44166</v>
      </c>
      <c r="I7074" s="18" t="str">
        <f>+IFERROR(VLOOKUP(Cursos[[#This Row],[Modelo correcto]],Modelos[[Modelo correcto]:[Aplica para certificación]],4,FALSE),"REVISAR")</f>
        <v>SÍ</v>
      </c>
    </row>
    <row r="7075" spans="1:9" x14ac:dyDescent="0.25">
      <c r="A7075" s="144" t="s">
        <v>2785</v>
      </c>
      <c r="B7075">
        <v>1</v>
      </c>
      <c r="C7075" s="145" t="s">
        <v>69</v>
      </c>
      <c r="D7075" s="18" t="str">
        <f>+IFERROR(VLOOKUP(Cursos[[#This Row],[Modelo correcto]],Modelos[[Modelo correcto]:[¿En línea?]],2,FALSE),"REVISAR")</f>
        <v>XEROX</v>
      </c>
      <c r="E7075" s="18" t="str">
        <f>+IFERROR(VLOOKUP(Cursos[[#This Row],[Modelo correcto]],Modelos[[Modelo correcto]:[¿En línea?]],3,FALSE),"REVISAR")</f>
        <v>SÍ</v>
      </c>
      <c r="F7075" s="18" t="str">
        <f>+Cursos[[#This Row],[IS]]&amp;Cursos[[#This Row],[Modelo correcto]]</f>
        <v>JESUS DANIEL HUERAMO HUERAMOW4265LP</v>
      </c>
      <c r="G7075" s="18">
        <v>0</v>
      </c>
      <c r="H7075" s="19">
        <v>43891</v>
      </c>
      <c r="I7075" s="18" t="str">
        <f>+IFERROR(VLOOKUP(Cursos[[#This Row],[Modelo correcto]],Modelos[[Modelo correcto]:[Aplica para certificación]],4,FALSE),"REVISAR")</f>
        <v>NO</v>
      </c>
    </row>
    <row r="7076" spans="1:9" x14ac:dyDescent="0.25">
      <c r="A7076" s="144" t="s">
        <v>2785</v>
      </c>
      <c r="B7076">
        <v>1</v>
      </c>
      <c r="C7076" s="145" t="s">
        <v>172</v>
      </c>
      <c r="D7076" s="18" t="str">
        <f>+IFERROR(VLOOKUP(Cursos[[#This Row],[Modelo correcto]],Modelos[[Modelo correcto]:[¿En línea?]],2,FALSE),"REVISAR")</f>
        <v>XEROX</v>
      </c>
      <c r="E7076" s="18" t="str">
        <f>+IFERROR(VLOOKUP(Cursos[[#This Row],[Modelo correcto]],Modelos[[Modelo correcto]:[¿En línea?]],3,FALSE),"REVISAR")</f>
        <v>SÍ</v>
      </c>
      <c r="F7076" s="18" t="str">
        <f>+Cursos[[#This Row],[IS]]&amp;Cursos[[#This Row],[Modelo correcto]]</f>
        <v>JESUS DANIEL HUERAMO HUERAMOWC42XTB</v>
      </c>
      <c r="G7076" s="18">
        <v>0</v>
      </c>
      <c r="H7076" s="19">
        <v>43862</v>
      </c>
      <c r="I7076" s="18" t="str">
        <f>+IFERROR(VLOOKUP(Cursos[[#This Row],[Modelo correcto]],Modelos[[Modelo correcto]:[Aplica para certificación]],4,FALSE),"REVISAR")</f>
        <v>SÍ</v>
      </c>
    </row>
    <row r="7077" spans="1:9" x14ac:dyDescent="0.25">
      <c r="A7077" s="144" t="s">
        <v>2785</v>
      </c>
      <c r="B7077">
        <v>1</v>
      </c>
      <c r="C7077" s="145" t="s">
        <v>267</v>
      </c>
      <c r="D7077" s="18" t="str">
        <f>+IFERROR(VLOOKUP(Cursos[[#This Row],[Modelo correcto]],Modelos[[Modelo correcto]:[¿En línea?]],2,FALSE),"REVISAR")</f>
        <v>XEROX</v>
      </c>
      <c r="E7077" s="18" t="str">
        <f>+IFERROR(VLOOKUP(Cursos[[#This Row],[Modelo correcto]],Modelos[[Modelo correcto]:[¿En línea?]],3,FALSE),"REVISAR")</f>
        <v>SÍ</v>
      </c>
      <c r="F7077" s="18" t="str">
        <f>+Cursos[[#This Row],[IS]]&amp;Cursos[[#This Row],[Modelo correcto]]</f>
        <v>JESUS DANIEL HUERAMO HUERAMOXC550A</v>
      </c>
      <c r="G7077" s="18">
        <v>1</v>
      </c>
      <c r="H7077" s="19">
        <v>43831</v>
      </c>
      <c r="I7077" s="18" t="str">
        <f>+IFERROR(VLOOKUP(Cursos[[#This Row],[Modelo correcto]],Modelos[[Modelo correcto]:[Aplica para certificación]],4,FALSE),"REVISAR")</f>
        <v>SÍ</v>
      </c>
    </row>
    <row r="7078" spans="1:9" x14ac:dyDescent="0.25">
      <c r="A7078" s="144" t="s">
        <v>2785</v>
      </c>
      <c r="B7078">
        <v>1</v>
      </c>
      <c r="C7078" s="63" t="s">
        <v>269</v>
      </c>
      <c r="D7078" s="18" t="str">
        <f>+IFERROR(VLOOKUP(Cursos[[#This Row],[Modelo correcto]],Modelos[[Modelo correcto]:[¿En línea?]],2,FALSE),"REVISAR")</f>
        <v>XEROX</v>
      </c>
      <c r="E7078" s="18" t="str">
        <f>+IFERROR(VLOOKUP(Cursos[[#This Row],[Modelo correcto]],Modelos[[Modelo correcto]:[¿En línea?]],3,FALSE),"REVISAR")</f>
        <v>SÍ</v>
      </c>
      <c r="F7078" s="18" t="str">
        <f>+Cursos[[#This Row],[IS]]&amp;Cursos[[#This Row],[Modelo correcto]]</f>
        <v>JESUS DANIEL HUERAMO HUERAMOXC70XTA</v>
      </c>
      <c r="G7078" s="43">
        <v>1</v>
      </c>
      <c r="H7078" s="44">
        <v>43831</v>
      </c>
      <c r="I7078" s="18" t="str">
        <f>+IFERROR(VLOOKUP(Cursos[[#This Row],[Modelo correcto]],Modelos[[Modelo correcto]:[Aplica para certificación]],4,FALSE),"REVISAR")</f>
        <v>SÍ</v>
      </c>
    </row>
    <row r="7079" spans="1:9" x14ac:dyDescent="0.25">
      <c r="A7079" s="144" t="s">
        <v>2785</v>
      </c>
      <c r="B7079">
        <v>1</v>
      </c>
      <c r="C7079" s="10" t="s">
        <v>502</v>
      </c>
      <c r="D7079" s="18" t="str">
        <f>+IFERROR(VLOOKUP(Cursos[[#This Row],[Modelo correcto]],Modelos[[Modelo correcto]:[¿En línea?]],2,FALSE),"REVISAR")</f>
        <v>CANON</v>
      </c>
      <c r="E7079" s="18" t="str">
        <f>+IFERROR(VLOOKUP(Cursos[[#This Row],[Modelo correcto]],Modelos[[Modelo correcto]:[¿En línea?]],3,FALSE),"REVISAR")</f>
        <v>SÍ</v>
      </c>
      <c r="F7079" s="18" t="str">
        <f>+Cursos[[#This Row],[IS]]&amp;Cursos[[#This Row],[Modelo correcto]]</f>
        <v>JESUS DANIEL HUERAMO HUERAMOIRA 6500/8500</v>
      </c>
      <c r="G7079" s="18">
        <v>1</v>
      </c>
      <c r="H7079" s="19">
        <v>43952</v>
      </c>
      <c r="I7079" s="18" t="str">
        <f>+IFERROR(VLOOKUP(Cursos[[#This Row],[Modelo correcto]],Modelos[[Modelo correcto]:[Aplica para certificación]],4,FALSE),"REVISAR")</f>
        <v>NO</v>
      </c>
    </row>
    <row r="7080" spans="1:9" x14ac:dyDescent="0.25">
      <c r="A7080" s="144" t="s">
        <v>2785</v>
      </c>
      <c r="B7080">
        <v>1</v>
      </c>
      <c r="C7080" s="145" t="s">
        <v>528</v>
      </c>
      <c r="D7080" s="18" t="str">
        <f>+IFERROR(VLOOKUP(Cursos[[#This Row],[Modelo correcto]],Modelos[[Modelo correcto]:[¿En línea?]],2,FALSE),"REVISAR")</f>
        <v>CANON</v>
      </c>
      <c r="E7080" s="18" t="str">
        <f>+IFERROR(VLOOKUP(Cursos[[#This Row],[Modelo correcto]],Modelos[[Modelo correcto]:[¿En línea?]],3,FALSE),"REVISAR")</f>
        <v>SÍ</v>
      </c>
      <c r="F7080" s="18" t="str">
        <f>+Cursos[[#This Row],[IS]]&amp;Cursos[[#This Row],[Modelo correcto]]</f>
        <v>JESUS DANIEL HUERAMO HUERAMOIRA4500</v>
      </c>
      <c r="G7080" s="18">
        <v>1</v>
      </c>
      <c r="H7080" s="19">
        <v>43952</v>
      </c>
      <c r="I7080" s="18" t="str">
        <f>+IFERROR(VLOOKUP(Cursos[[#This Row],[Modelo correcto]],Modelos[[Modelo correcto]:[Aplica para certificación]],4,FALSE),"REVISAR")</f>
        <v>NO</v>
      </c>
    </row>
    <row r="7081" spans="1:9" x14ac:dyDescent="0.25">
      <c r="A7081" s="144" t="s">
        <v>443</v>
      </c>
      <c r="B7081">
        <v>1</v>
      </c>
      <c r="C7081" s="63" t="s">
        <v>253</v>
      </c>
      <c r="D7081" s="18" t="str">
        <f>+IFERROR(VLOOKUP(Cursos[[#This Row],[Modelo correcto]],Modelos[[Modelo correcto]:[¿En línea?]],2,FALSE),"REVISAR")</f>
        <v>XEROX</v>
      </c>
      <c r="E7081" s="18" t="str">
        <f>+IFERROR(VLOOKUP(Cursos[[#This Row],[Modelo correcto]],Modelos[[Modelo correcto]:[¿En línea?]],3,FALSE),"REVISAR")</f>
        <v>SÍ</v>
      </c>
      <c r="F7081" s="18" t="str">
        <f>+Cursos[[#This Row],[IS]]&amp;Cursos[[#This Row],[Modelo correcto]]</f>
        <v>TOMAS MARTINEZ MORALESP3320LP</v>
      </c>
      <c r="G7081" s="18">
        <v>0</v>
      </c>
      <c r="H7081" s="19">
        <v>43678</v>
      </c>
      <c r="I7081" s="18" t="str">
        <f>+IFERROR(VLOOKUP(Cursos[[#This Row],[Modelo correcto]],Modelos[[Modelo correcto]:[Aplica para certificación]],4,FALSE),"REVISAR")</f>
        <v>NO</v>
      </c>
    </row>
    <row r="7082" spans="1:9" x14ac:dyDescent="0.25">
      <c r="A7082" s="144" t="s">
        <v>443</v>
      </c>
      <c r="B7082">
        <v>1</v>
      </c>
      <c r="C7082" s="63" t="s">
        <v>277</v>
      </c>
      <c r="D7082" s="18" t="str">
        <f>+IFERROR(VLOOKUP(Cursos[[#This Row],[Modelo correcto]],Modelos[[Modelo correcto]:[¿En línea?]],2,FALSE),"REVISAR")</f>
        <v>XEROX</v>
      </c>
      <c r="E7082" s="18" t="str">
        <f>+IFERROR(VLOOKUP(Cursos[[#This Row],[Modelo correcto]],Modelos[[Modelo correcto]:[¿En línea?]],3,FALSE),"REVISAR")</f>
        <v>SÍ</v>
      </c>
      <c r="F7082" s="18" t="str">
        <f>+Cursos[[#This Row],[IS]]&amp;Cursos[[#This Row],[Modelo correcto]]</f>
        <v>TOMAS MARTINEZ MORALESP3610LP</v>
      </c>
      <c r="G7082" s="18">
        <v>0</v>
      </c>
      <c r="H7082" s="19">
        <v>43678</v>
      </c>
      <c r="I7082" s="18" t="str">
        <f>+IFERROR(VLOOKUP(Cursos[[#This Row],[Modelo correcto]],Modelos[[Modelo correcto]:[Aplica para certificación]],4,FALSE),"REVISAR")</f>
        <v>NO</v>
      </c>
    </row>
    <row r="7083" spans="1:9" x14ac:dyDescent="0.25">
      <c r="A7083" s="144" t="s">
        <v>2785</v>
      </c>
      <c r="B7083">
        <v>1</v>
      </c>
      <c r="C7083" s="145" t="s">
        <v>1239</v>
      </c>
      <c r="D7083" s="18" t="str">
        <f>+IFERROR(VLOOKUP(Cursos[[#This Row],[Modelo correcto]],Modelos[[Modelo correcto]:[¿En línea?]],2,FALSE),"REVISAR")</f>
        <v>CANON</v>
      </c>
      <c r="E7083" s="18" t="str">
        <f>+IFERROR(VLOOKUP(Cursos[[#This Row],[Modelo correcto]],Modelos[[Modelo correcto]:[¿En línea?]],3,FALSE),"REVISAR")</f>
        <v>SÍ</v>
      </c>
      <c r="F7083" s="18" t="str">
        <f>+Cursos[[#This Row],[IS]]&amp;Cursos[[#This Row],[Modelo correcto]]</f>
        <v>JESUS DANIEL HUERAMO HUERAMOIRAC3500</v>
      </c>
      <c r="G7083" s="18">
        <v>1</v>
      </c>
      <c r="H7083" s="19">
        <v>43952</v>
      </c>
      <c r="I7083" s="18" t="str">
        <f>+IFERROR(VLOOKUP(Cursos[[#This Row],[Modelo correcto]],Modelos[[Modelo correcto]:[Aplica para certificación]],4,FALSE),"REVISAR")</f>
        <v>SÍ</v>
      </c>
    </row>
    <row r="7084" spans="1:9" x14ac:dyDescent="0.25">
      <c r="A7084" s="144" t="s">
        <v>2785</v>
      </c>
      <c r="B7084">
        <v>1</v>
      </c>
      <c r="C7084" s="34" t="s">
        <v>1240</v>
      </c>
      <c r="D7084" s="18" t="str">
        <f>+IFERROR(VLOOKUP(Cursos[[#This Row],[Modelo correcto]],Modelos[[Modelo correcto]:[¿En línea?]],2,FALSE),"REVISAR")</f>
        <v>CANON</v>
      </c>
      <c r="E7084" s="18" t="str">
        <f>+IFERROR(VLOOKUP(Cursos[[#This Row],[Modelo correcto]],Modelos[[Modelo correcto]:[¿En línea?]],3,FALSE),"REVISAR")</f>
        <v>SÍ</v>
      </c>
      <c r="F7084" s="18" t="str">
        <f>+Cursos[[#This Row],[IS]]&amp;Cursos[[#This Row],[Modelo correcto]]</f>
        <v>JESUS DANIEL HUERAMO HUERAMOIRAC5500</v>
      </c>
      <c r="G7084" s="18">
        <v>1</v>
      </c>
      <c r="H7084" s="19">
        <v>43952</v>
      </c>
      <c r="I7084" s="18" t="str">
        <f>+IFERROR(VLOOKUP(Cursos[[#This Row],[Modelo correcto]],Modelos[[Modelo correcto]:[Aplica para certificación]],4,FALSE),"REVISAR")</f>
        <v>SÍ</v>
      </c>
    </row>
    <row r="7085" spans="1:9" x14ac:dyDescent="0.25">
      <c r="A7085" s="144" t="s">
        <v>443</v>
      </c>
      <c r="B7085">
        <v>1</v>
      </c>
      <c r="C7085" s="63" t="s">
        <v>247</v>
      </c>
      <c r="D7085" s="10" t="str">
        <f>+IFERROR(VLOOKUP(Cursos[[#This Row],[Modelo correcto]],Modelos[[Modelo correcto]:[¿En línea?]],2,FALSE),"REVISAR")</f>
        <v>XEROX</v>
      </c>
      <c r="E7085" s="10" t="str">
        <f>+IFERROR(VLOOKUP(Cursos[[#This Row],[Modelo correcto]],Modelos[[Modelo correcto]:[¿En línea?]],3,FALSE),"REVISAR")</f>
        <v>SÍ</v>
      </c>
      <c r="F7085" s="18" t="str">
        <f>+Cursos[[#This Row],[IS]]&amp;Cursos[[#This Row],[Modelo correcto]]</f>
        <v>TOMAS MARTINEZ MORALESP4622LP</v>
      </c>
      <c r="G7085" s="18">
        <v>1</v>
      </c>
      <c r="H7085" s="18"/>
      <c r="I7085" s="18" t="str">
        <f>+IFERROR(VLOOKUP(Cursos[[#This Row],[Modelo correcto]],Modelos[[Modelo correcto]:[Aplica para certificación]],4,FALSE),"REVISAR")</f>
        <v>NO</v>
      </c>
    </row>
    <row r="7086" spans="1:9" x14ac:dyDescent="0.25">
      <c r="A7086" s="144" t="s">
        <v>443</v>
      </c>
      <c r="B7086">
        <v>1</v>
      </c>
      <c r="C7086" s="63" t="s">
        <v>250</v>
      </c>
      <c r="D7086" s="18" t="str">
        <f>+IFERROR(VLOOKUP(Cursos[[#This Row],[Modelo correcto]],Modelos[[Modelo correcto]:[¿En línea?]],2,FALSE),"REVISAR")</f>
        <v>XEROX</v>
      </c>
      <c r="E7086" s="18" t="str">
        <f>+IFERROR(VLOOKUP(Cursos[[#This Row],[Modelo correcto]],Modelos[[Modelo correcto]:[¿En línea?]],3,FALSE),"REVISAR")</f>
        <v>SÍ</v>
      </c>
      <c r="F7086" s="18" t="str">
        <f>+Cursos[[#This Row],[IS]]&amp;Cursos[[#This Row],[Modelo correcto]]</f>
        <v>TOMAS MARTINEZ MORALESP6000LP</v>
      </c>
      <c r="G7086" s="18">
        <v>0</v>
      </c>
      <c r="H7086" s="19">
        <v>43678</v>
      </c>
      <c r="I7086" s="18" t="str">
        <f>+IFERROR(VLOOKUP(Cursos[[#This Row],[Modelo correcto]],Modelos[[Modelo correcto]:[Aplica para certificación]],4,FALSE),"REVISAR")</f>
        <v>NO</v>
      </c>
    </row>
    <row r="7087" spans="1:9" x14ac:dyDescent="0.25">
      <c r="A7087" s="144" t="s">
        <v>2785</v>
      </c>
      <c r="B7087">
        <v>1</v>
      </c>
      <c r="C7087" s="145" t="s">
        <v>1332</v>
      </c>
      <c r="D7087" s="18" t="str">
        <f>+IFERROR(VLOOKUP(Cursos[[#This Row],[Modelo correcto]],Modelos[[Modelo correcto]:[¿En línea?]],2,FALSE),"REVISAR")</f>
        <v>CANON</v>
      </c>
      <c r="E7087" s="18" t="str">
        <f>+IFERROR(VLOOKUP(Cursos[[#This Row],[Modelo correcto]],Modelos[[Modelo correcto]:[¿En línea?]],3,FALSE),"REVISAR")</f>
        <v>SÍ</v>
      </c>
      <c r="F7087" s="18" t="str">
        <f>+Cursos[[#This Row],[IS]]&amp;Cursos[[#This Row],[Modelo correcto]]</f>
        <v>JESUS DANIEL HUERAMO HUERAMOIRC3025</v>
      </c>
      <c r="G7087" s="18">
        <v>1</v>
      </c>
      <c r="H7087" s="19">
        <v>43952</v>
      </c>
      <c r="I7087" s="18" t="str">
        <f>+IFERROR(VLOOKUP(Cursos[[#This Row],[Modelo correcto]],Modelos[[Modelo correcto]:[Aplica para certificación]],4,FALSE),"REVISAR")</f>
        <v>NO</v>
      </c>
    </row>
    <row r="7088" spans="1:9" x14ac:dyDescent="0.25">
      <c r="A7088" s="144" t="s">
        <v>2785</v>
      </c>
      <c r="B7088">
        <v>1</v>
      </c>
      <c r="C7088" s="10" t="s">
        <v>1627</v>
      </c>
      <c r="D7088" s="18" t="str">
        <f>+IFERROR(VLOOKUP(Cursos[[#This Row],[Modelo correcto]],Modelos[[Modelo correcto]:[¿En línea?]],2,FALSE),"REVISAR")</f>
        <v>XEROX</v>
      </c>
      <c r="E7088" s="18" t="str">
        <f>+IFERROR(VLOOKUP(Cursos[[#This Row],[Modelo correcto]],Modelos[[Modelo correcto]:[¿En línea?]],3,FALSE),"REVISAR")</f>
        <v>SÍ</v>
      </c>
      <c r="F7088" s="18" t="str">
        <f>+Cursos[[#This Row],[IS]]&amp;Cursos[[#This Row],[Modelo correcto]]</f>
        <v>JESUS DANIEL HUERAMO HUERAMOCOVID Xerox</v>
      </c>
      <c r="G7088" s="18">
        <v>1</v>
      </c>
      <c r="H7088" s="19">
        <v>43983</v>
      </c>
      <c r="I7088" s="18" t="str">
        <f>+IFERROR(VLOOKUP(Cursos[[#This Row],[Modelo correcto]],Modelos[[Modelo correcto]:[Aplica para certificación]],4,FALSE),"REVISAR")</f>
        <v>SÍ</v>
      </c>
    </row>
    <row r="7089" spans="1:9" x14ac:dyDescent="0.25">
      <c r="A7089" s="144" t="s">
        <v>2785</v>
      </c>
      <c r="B7089">
        <v>1</v>
      </c>
      <c r="C7089" s="10" t="s">
        <v>1243</v>
      </c>
      <c r="D7089" s="18" t="str">
        <f>+IFERROR(VLOOKUP(Cursos[[#This Row],[Modelo correcto]],Modelos[[Modelo correcto]:[¿En línea?]],2,FALSE),"REVISAR")</f>
        <v>XEROX</v>
      </c>
      <c r="E7089" s="18" t="str">
        <f>+IFERROR(VLOOKUP(Cursos[[#This Row],[Modelo correcto]],Modelos[[Modelo correcto]:[¿En línea?]],3,FALSE),"REVISAR")</f>
        <v>SÍ</v>
      </c>
      <c r="F7089" s="18" t="str">
        <f>+Cursos[[#This Row],[IS]]&amp;Cursos[[#This Row],[Modelo correcto]]</f>
        <v>JESUS DANIEL HUERAMO HUERAMO3KHCF</v>
      </c>
      <c r="G7089" s="18">
        <v>1</v>
      </c>
      <c r="H7089" s="19">
        <v>44044</v>
      </c>
      <c r="I7089" s="18" t="str">
        <f>+IFERROR(VLOOKUP(Cursos[[#This Row],[Modelo correcto]],Modelos[[Modelo correcto]:[Aplica para certificación]],4,FALSE),"REVISAR")</f>
        <v>SÍ</v>
      </c>
    </row>
    <row r="7090" spans="1:9" x14ac:dyDescent="0.25">
      <c r="A7090" s="144" t="s">
        <v>2785</v>
      </c>
      <c r="B7090">
        <v>1</v>
      </c>
      <c r="C7090" s="145" t="s">
        <v>1253</v>
      </c>
      <c r="D7090" s="18" t="str">
        <f>+IFERROR(VLOOKUP(Cursos[[#This Row],[Modelo correcto]],Modelos[[Modelo correcto]:[¿En línea?]],2,FALSE),"REVISAR")</f>
        <v>XEROX</v>
      </c>
      <c r="E7090" s="18" t="str">
        <f>+IFERROR(VLOOKUP(Cursos[[#This Row],[Modelo correcto]],Modelos[[Modelo correcto]:[¿En línea?]],3,FALSE),"REVISAR")</f>
        <v>SÍ</v>
      </c>
      <c r="F7090" s="18" t="str">
        <f>+Cursos[[#This Row],[IS]]&amp;Cursos[[#This Row],[Modelo correcto]]</f>
        <v>JESUS DANIEL HUERAMO HUERAMOGAINFIN</v>
      </c>
      <c r="G7090" s="18">
        <v>1</v>
      </c>
      <c r="H7090" s="19">
        <v>44044</v>
      </c>
      <c r="I7090" s="18" t="str">
        <f>+IFERROR(VLOOKUP(Cursos[[#This Row],[Modelo correcto]],Modelos[[Modelo correcto]:[Aplica para certificación]],4,FALSE),"REVISAR")</f>
        <v>SÍ</v>
      </c>
    </row>
    <row r="7091" spans="1:9" x14ac:dyDescent="0.25">
      <c r="A7091" s="144" t="s">
        <v>443</v>
      </c>
      <c r="B7091">
        <v>1</v>
      </c>
      <c r="C7091" s="63" t="s">
        <v>272</v>
      </c>
      <c r="D7091" s="18" t="str">
        <f>+IFERROR(VLOOKUP(Cursos[[#This Row],[Modelo correcto]],Modelos[[Modelo correcto]:[¿En línea?]],2,FALSE),"REVISAR")</f>
        <v>XEROX</v>
      </c>
      <c r="E7091" s="18" t="str">
        <f>+IFERROR(VLOOKUP(Cursos[[#This Row],[Modelo correcto]],Modelos[[Modelo correcto]:[¿En línea?]],3,FALSE),"REVISAR")</f>
        <v>SÍ</v>
      </c>
      <c r="F7091" s="18" t="str">
        <f>+Cursos[[#This Row],[IS]]&amp;Cursos[[#This Row],[Modelo correcto]]</f>
        <v>TOMAS MARTINEZ MORALESP6600LP</v>
      </c>
      <c r="G7091" s="18">
        <v>0</v>
      </c>
      <c r="H7091" s="19">
        <v>43739</v>
      </c>
      <c r="I7091" s="18" t="str">
        <f>+IFERROR(VLOOKUP(Cursos[[#This Row],[Modelo correcto]],Modelos[[Modelo correcto]:[Aplica para certificación]],4,FALSE),"REVISAR")</f>
        <v>NO</v>
      </c>
    </row>
    <row r="7092" spans="1:9" x14ac:dyDescent="0.25">
      <c r="A7092" s="144" t="s">
        <v>2785</v>
      </c>
      <c r="B7092">
        <v>1</v>
      </c>
      <c r="C7092" s="145" t="s">
        <v>1256</v>
      </c>
      <c r="D7092" s="18" t="str">
        <f>+IFERROR(VLOOKUP(Cursos[[#This Row],[Modelo correcto]],Modelos[[Modelo correcto]:[¿En línea?]],2,FALSE),"REVISAR")</f>
        <v>XEROX</v>
      </c>
      <c r="E7092" s="18" t="str">
        <f>+IFERROR(VLOOKUP(Cursos[[#This Row],[Modelo correcto]],Modelos[[Modelo correcto]:[¿En línea?]],3,FALSE),"REVISAR")</f>
        <v>SÍ</v>
      </c>
      <c r="F7092" s="18" t="str">
        <f>+Cursos[[#This Row],[IS]]&amp;Cursos[[#This Row],[Modelo correcto]]</f>
        <v>JESUS DANIEL HUERAMO HUERAMOGBOFFIN</v>
      </c>
      <c r="G7092" s="18">
        <v>1</v>
      </c>
      <c r="H7092" s="19">
        <v>44044</v>
      </c>
      <c r="I7092" s="18" t="str">
        <f>+IFERROR(VLOOKUP(Cursos[[#This Row],[Modelo correcto]],Modelos[[Modelo correcto]:[Aplica para certificación]],4,FALSE),"REVISAR")</f>
        <v>SÍ</v>
      </c>
    </row>
    <row r="7093" spans="1:9" x14ac:dyDescent="0.25">
      <c r="A7093" s="144" t="s">
        <v>2785</v>
      </c>
      <c r="B7093">
        <v>1</v>
      </c>
      <c r="C7093" s="145" t="s">
        <v>1156</v>
      </c>
      <c r="D7093" s="18" t="str">
        <f>+IFERROR(VLOOKUP(Cursos[[#This Row],[Modelo correcto]],Modelos[[Modelo correcto]:[¿En línea?]],2,FALSE),"REVISAR")</f>
        <v>XEROX</v>
      </c>
      <c r="E7093" s="18" t="str">
        <f>+IFERROR(VLOOKUP(Cursos[[#This Row],[Modelo correcto]],Modelos[[Modelo correcto]:[¿En línea?]],3,FALSE),"REVISAR")</f>
        <v>SÍ</v>
      </c>
      <c r="F7093" s="18" t="str">
        <f>+Cursos[[#This Row],[IS]]&amp;Cursos[[#This Row],[Modelo correcto]]</f>
        <v>JESUS DANIEL HUERAMO HUERAMOPC90CMYK</v>
      </c>
      <c r="G7093" s="18">
        <v>1</v>
      </c>
      <c r="H7093" s="19">
        <v>44044</v>
      </c>
      <c r="I7093" s="18" t="str">
        <f>+IFERROR(VLOOKUP(Cursos[[#This Row],[Modelo correcto]],Modelos[[Modelo correcto]:[Aplica para certificación]],4,FALSE),"REVISAR")</f>
        <v>NO</v>
      </c>
    </row>
    <row r="7094" spans="1:9" x14ac:dyDescent="0.25">
      <c r="A7094" s="144" t="s">
        <v>443</v>
      </c>
      <c r="B7094">
        <v>1</v>
      </c>
      <c r="C7094" s="63" t="s">
        <v>276</v>
      </c>
      <c r="D7094" s="18" t="str">
        <f>+IFERROR(VLOOKUP(Cursos[[#This Row],[Modelo correcto]],Modelos[[Modelo correcto]:[¿En línea?]],2,FALSE),"REVISAR")</f>
        <v>XEROX</v>
      </c>
      <c r="E7094" s="18" t="str">
        <f>+IFERROR(VLOOKUP(Cursos[[#This Row],[Modelo correcto]],Modelos[[Modelo correcto]:[¿En línea?]],3,FALSE),"REVISAR")</f>
        <v>SÍ</v>
      </c>
      <c r="F7094" s="18" t="str">
        <f>+Cursos[[#This Row],[IS]]&amp;Cursos[[#This Row],[Modelo correcto]]</f>
        <v>TOMAS MARTINEZ MORALESPC90XTA</v>
      </c>
      <c r="G7094" s="18">
        <v>1</v>
      </c>
      <c r="H7094" s="19">
        <v>43739</v>
      </c>
      <c r="I7094" s="18" t="str">
        <f>+IFERROR(VLOOKUP(Cursos[[#This Row],[Modelo correcto]],Modelos[[Modelo correcto]:[Aplica para certificación]],4,FALSE),"REVISAR")</f>
        <v>SÍ</v>
      </c>
    </row>
    <row r="7095" spans="1:9" x14ac:dyDescent="0.25">
      <c r="A7095" s="144" t="s">
        <v>331</v>
      </c>
      <c r="B7095">
        <v>1</v>
      </c>
      <c r="C7095" s="10" t="s">
        <v>538</v>
      </c>
      <c r="D7095" s="18" t="str">
        <f>+IFERROR(VLOOKUP(Cursos[[#This Row],[Modelo correcto]],Modelos[[Modelo correcto]:[¿En línea?]],2,FALSE),"REVISAR")</f>
        <v>CANON</v>
      </c>
      <c r="E7095" s="18" t="str">
        <f>+IFERROR(VLOOKUP(Cursos[[#This Row],[Modelo correcto]],Modelos[[Modelo correcto]:[¿En línea?]],3,FALSE),"REVISAR")</f>
        <v>NO</v>
      </c>
      <c r="F7095" s="18" t="str">
        <f>+Cursos[[#This Row],[IS]]&amp;Cursos[[#This Row],[Modelo correcto]]</f>
        <v>JESUS LIZARAN MACEDACONECTIVIDAD</v>
      </c>
      <c r="G7095" s="18">
        <v>1</v>
      </c>
      <c r="H7095" s="19">
        <v>43922</v>
      </c>
      <c r="I7095" s="18" t="str">
        <f>+IFERROR(VLOOKUP(Cursos[[#This Row],[Modelo correcto]],Modelos[[Modelo correcto]:[Aplica para certificación]],4,FALSE),"REVISAR")</f>
        <v>SÍ</v>
      </c>
    </row>
    <row r="7096" spans="1:9" x14ac:dyDescent="0.25">
      <c r="A7096" s="144" t="s">
        <v>373</v>
      </c>
      <c r="B7096">
        <v>0</v>
      </c>
      <c r="C7096" s="10" t="s">
        <v>822</v>
      </c>
      <c r="D7096" s="18" t="str">
        <f>+IFERROR(VLOOKUP(Cursos[[#This Row],[Modelo correcto]],Modelos[[Modelo correcto]:[¿En línea?]],2,FALSE),"REVISAR")</f>
        <v>HP</v>
      </c>
      <c r="E7096" s="18" t="str">
        <f>+IFERROR(VLOOKUP(Cursos[[#This Row],[Modelo correcto]],Modelos[[Modelo correcto]:[¿En línea?]],3,FALSE),"REVISAR")</f>
        <v>SÍ</v>
      </c>
      <c r="F7096" s="18" t="str">
        <f>+Cursos[[#This Row],[IS]]&amp;Cursos[[#This Row],[Modelo correcto]]</f>
        <v>MIGUEL DE LA ROSA RODRIGUEZM521</v>
      </c>
      <c r="G7096" s="18">
        <v>1</v>
      </c>
      <c r="H7096" s="18"/>
      <c r="I7096" s="18" t="str">
        <f>+IFERROR(VLOOKUP(Cursos[[#This Row],[Modelo correcto]],Modelos[[Modelo correcto]:[Aplica para certificación]],4,FALSE),"REVISAR")</f>
        <v>NO</v>
      </c>
    </row>
    <row r="7097" spans="1:9" x14ac:dyDescent="0.25">
      <c r="A7097" s="144" t="s">
        <v>443</v>
      </c>
      <c r="B7097">
        <v>1</v>
      </c>
      <c r="C7097" s="63" t="s">
        <v>284</v>
      </c>
      <c r="D7097" s="10" t="str">
        <f>+IFERROR(VLOOKUP(Cursos[[#This Row],[Modelo correcto]],Modelos[[Modelo correcto]:[¿En línea?]],2,FALSE),"REVISAR")</f>
        <v>XEROX</v>
      </c>
      <c r="E7097" s="10" t="str">
        <f>+IFERROR(VLOOKUP(Cursos[[#This Row],[Modelo correcto]],Modelos[[Modelo correcto]:[¿En línea?]],3,FALSE),"REVISAR")</f>
        <v>SÍ</v>
      </c>
      <c r="F7097" s="18" t="str">
        <f>+Cursos[[#This Row],[IS]]&amp;Cursos[[#This Row],[Modelo correcto]]</f>
        <v>TOMAS MARTINEZ MORALESPH7800</v>
      </c>
      <c r="G7097" s="18">
        <v>1</v>
      </c>
      <c r="H7097" s="18"/>
      <c r="I7097" s="18" t="str">
        <f>+IFERROR(VLOOKUP(Cursos[[#This Row],[Modelo correcto]],Modelos[[Modelo correcto]:[Aplica para certificación]],4,FALSE),"REVISAR")</f>
        <v>NO</v>
      </c>
    </row>
    <row r="7098" spans="1:9" x14ac:dyDescent="0.25">
      <c r="A7098" s="144" t="s">
        <v>331</v>
      </c>
      <c r="B7098">
        <v>1</v>
      </c>
      <c r="C7098" s="10" t="s">
        <v>844</v>
      </c>
      <c r="D7098" s="18" t="str">
        <f>+IFERROR(VLOOKUP(Cursos[[#This Row],[Modelo correcto]],Modelos[[Modelo correcto]:[¿En línea?]],2,FALSE),"REVISAR")</f>
        <v>CANON</v>
      </c>
      <c r="E7098" s="18" t="str">
        <f>+IFERROR(VLOOKUP(Cursos[[#This Row],[Modelo correcto]],Modelos[[Modelo correcto]:[¿En línea?]],3,FALSE),"REVISAR")</f>
        <v>NO</v>
      </c>
      <c r="F7098" s="18" t="str">
        <f>+Cursos[[#This Row],[IS]]&amp;Cursos[[#This Row],[Modelo correcto]]</f>
        <v>JESUS LIZARAN MACEDAUniversal Send</v>
      </c>
      <c r="G7098" s="18">
        <v>1</v>
      </c>
      <c r="H7098" s="19">
        <v>43922</v>
      </c>
      <c r="I7098" s="18" t="str">
        <f>+IFERROR(VLOOKUP(Cursos[[#This Row],[Modelo correcto]],Modelos[[Modelo correcto]:[Aplica para certificación]],4,FALSE),"REVISAR")</f>
        <v>NO</v>
      </c>
    </row>
    <row r="7099" spans="1:9" x14ac:dyDescent="0.25">
      <c r="A7099" s="144" t="s">
        <v>331</v>
      </c>
      <c r="B7099">
        <v>1</v>
      </c>
      <c r="C7099" s="145" t="s">
        <v>1414</v>
      </c>
      <c r="D7099" s="18" t="str">
        <f>+IFERROR(VLOOKUP(Cursos[[#This Row],[Modelo correcto]],Modelos[[Modelo correcto]:[¿En línea?]],2,FALSE),"REVISAR")</f>
        <v>LEXMARK</v>
      </c>
      <c r="E7099" s="18" t="str">
        <f>+IFERROR(VLOOKUP(Cursos[[#This Row],[Modelo correcto]],Modelos[[Modelo correcto]:[¿En línea?]],3,FALSE),"REVISAR")</f>
        <v>NO</v>
      </c>
      <c r="F7099" s="18" t="str">
        <f>+Cursos[[#This Row],[IS]]&amp;Cursos[[#This Row],[Modelo correcto]]</f>
        <v>JESUS LIZARAN MACEDA Document Capture &amp; Route</v>
      </c>
      <c r="G7099" s="18">
        <v>1</v>
      </c>
      <c r="H7099" s="19">
        <v>43952</v>
      </c>
      <c r="I7099" s="18" t="str">
        <f>+IFERROR(VLOOKUP(Cursos[[#This Row],[Modelo correcto]],Modelos[[Modelo correcto]:[Aplica para certificación]],4,FALSE),"REVISAR")</f>
        <v>SÍ</v>
      </c>
    </row>
    <row r="7100" spans="1:9" x14ac:dyDescent="0.25">
      <c r="A7100" s="144" t="s">
        <v>568</v>
      </c>
      <c r="B7100">
        <v>1</v>
      </c>
      <c r="C7100" s="145" t="s">
        <v>268</v>
      </c>
      <c r="D7100" s="18" t="str">
        <f>+IFERROR(VLOOKUP(Cursos[[#This Row],[Modelo correcto]],Modelos[[Modelo correcto]:[¿En línea?]],2,FALSE),"REVISAR")</f>
        <v>XEROX</v>
      </c>
      <c r="E7100" s="18" t="str">
        <f>+IFERROR(VLOOKUP(Cursos[[#This Row],[Modelo correcto]],Modelos[[Modelo correcto]:[¿En línea?]],3,FALSE),"REVISAR")</f>
        <v>SÍ</v>
      </c>
      <c r="F7100" s="18" t="str">
        <f>+Cursos[[#This Row],[IS]]&amp;Cursos[[#This Row],[Modelo correcto]]</f>
        <v>RAUL NAJERA LOPEZSAF231</v>
      </c>
      <c r="G7100" s="18">
        <v>1</v>
      </c>
      <c r="H7100" s="18"/>
      <c r="I7100" s="18" t="str">
        <f>+IFERROR(VLOOKUP(Cursos[[#This Row],[Modelo correcto]],Modelos[[Modelo correcto]:[Aplica para certificación]],4,FALSE),"REVISAR")</f>
        <v>SÍ</v>
      </c>
    </row>
    <row r="7101" spans="1:9" x14ac:dyDescent="0.25">
      <c r="A7101" s="144" t="s">
        <v>331</v>
      </c>
      <c r="B7101">
        <v>1</v>
      </c>
      <c r="C7101" s="10" t="s">
        <v>1423</v>
      </c>
      <c r="D7101" s="18" t="str">
        <f>+IFERROR(VLOOKUP(Cursos[[#This Row],[Modelo correcto]],Modelos[[Modelo correcto]:[¿En línea?]],2,FALSE),"REVISAR")</f>
        <v>LEXMARK</v>
      </c>
      <c r="E7101" s="18" t="str">
        <f>+IFERROR(VLOOKUP(Cursos[[#This Row],[Modelo correcto]],Modelos[[Modelo correcto]:[¿En línea?]],3,FALSE),"REVISAR")</f>
        <v>NO</v>
      </c>
      <c r="F7101" s="18" t="str">
        <f>+Cursos[[#This Row],[IS]]&amp;Cursos[[#This Row],[Modelo correcto]]</f>
        <v>JESUS LIZARAN MACEDADevice &amp; Fleet Management</v>
      </c>
      <c r="G7101" s="18">
        <v>1</v>
      </c>
      <c r="H7101" s="19">
        <v>43952</v>
      </c>
      <c r="I7101" s="18" t="str">
        <f>+IFERROR(VLOOKUP(Cursos[[#This Row],[Modelo correcto]],Modelos[[Modelo correcto]:[Aplica para certificación]],4,FALSE),"REVISAR")</f>
        <v>SÍ</v>
      </c>
    </row>
    <row r="7102" spans="1:9" x14ac:dyDescent="0.25">
      <c r="A7102" s="144" t="s">
        <v>331</v>
      </c>
      <c r="B7102">
        <v>1</v>
      </c>
      <c r="C7102" s="145" t="s">
        <v>1436</v>
      </c>
      <c r="D7102" s="18" t="str">
        <f>+IFERROR(VLOOKUP(Cursos[[#This Row],[Modelo correcto]],Modelos[[Modelo correcto]:[¿En línea?]],2,FALSE),"REVISAR")</f>
        <v>LEXMARK</v>
      </c>
      <c r="E7102" s="18" t="str">
        <f>+IFERROR(VLOOKUP(Cursos[[#This Row],[Modelo correcto]],Modelos[[Modelo correcto]:[¿En línea?]],3,FALSE),"REVISAR")</f>
        <v>NO</v>
      </c>
      <c r="F7102" s="18" t="str">
        <f>+Cursos[[#This Row],[IS]]&amp;Cursos[[#This Row],[Modelo correcto]]</f>
        <v>JESUS LIZARAN MACEDAPrint &amp; Output Management</v>
      </c>
      <c r="G7102" s="18">
        <v>1</v>
      </c>
      <c r="H7102" s="19">
        <v>43952</v>
      </c>
      <c r="I7102" s="18" t="str">
        <f>+IFERROR(VLOOKUP(Cursos[[#This Row],[Modelo correcto]],Modelos[[Modelo correcto]:[Aplica para certificación]],4,FALSE),"REVISAR")</f>
        <v>SÍ</v>
      </c>
    </row>
    <row r="7103" spans="1:9" x14ac:dyDescent="0.25">
      <c r="A7103" s="144" t="s">
        <v>443</v>
      </c>
      <c r="B7103">
        <v>1</v>
      </c>
      <c r="C7103" s="63" t="s">
        <v>256</v>
      </c>
      <c r="D7103" s="10" t="str">
        <f>+IFERROR(VLOOKUP(Cursos[[#This Row],[Modelo correcto]],Modelos[[Modelo correcto]:[¿En línea?]],2,FALSE),"REVISAR")</f>
        <v>XEROX</v>
      </c>
      <c r="E7103" s="10" t="str">
        <f>+IFERROR(VLOOKUP(Cursos[[#This Row],[Modelo correcto]],Modelos[[Modelo correcto]:[¿En línea?]],3,FALSE),"REVISAR")</f>
        <v>SÍ</v>
      </c>
      <c r="F7103" s="18" t="str">
        <f>+Cursos[[#This Row],[IS]]&amp;Cursos[[#This Row],[Modelo correcto]]</f>
        <v>TOMAS MARTINEZ MORALESVB40NTF</v>
      </c>
      <c r="G7103" s="18">
        <v>1</v>
      </c>
      <c r="H7103" s="18"/>
      <c r="I7103" s="18" t="str">
        <f>+IFERROR(VLOOKUP(Cursos[[#This Row],[Modelo correcto]],Modelos[[Modelo correcto]:[Aplica para certificación]],4,FALSE),"REVISAR")</f>
        <v>SÍ</v>
      </c>
    </row>
    <row r="7104" spans="1:9" x14ac:dyDescent="0.25">
      <c r="A7104" s="144" t="s">
        <v>331</v>
      </c>
      <c r="B7104">
        <v>1</v>
      </c>
      <c r="C7104" s="10" t="s">
        <v>1547</v>
      </c>
      <c r="D7104" s="18" t="str">
        <f>+IFERROR(VLOOKUP(Cursos[[#This Row],[Modelo correcto]],Modelos[[Modelo correcto]:[¿En línea?]],2,FALSE),"REVISAR")</f>
        <v>OKI</v>
      </c>
      <c r="E7104" s="18" t="str">
        <f>+IFERROR(VLOOKUP(Cursos[[#This Row],[Modelo correcto]],Modelos[[Modelo correcto]:[¿En línea?]],3,FALSE),"REVISAR")</f>
        <v>NO</v>
      </c>
      <c r="F7104" s="18" t="str">
        <f>+Cursos[[#This Row],[IS]]&amp;Cursos[[#This Row],[Modelo correcto]]</f>
        <v>JESUS LIZARAN MACEDAPro 1050</v>
      </c>
      <c r="G7104" s="18">
        <v>1</v>
      </c>
      <c r="H7104" s="19">
        <v>44044</v>
      </c>
      <c r="I7104" s="18" t="str">
        <f>+IFERROR(VLOOKUP(Cursos[[#This Row],[Modelo correcto]],Modelos[[Modelo correcto]:[Aplica para certificación]],4,FALSE),"REVISAR")</f>
        <v>SÍ</v>
      </c>
    </row>
    <row r="7105" spans="1:9" x14ac:dyDescent="0.25">
      <c r="A7105" s="144" t="s">
        <v>2785</v>
      </c>
      <c r="B7105">
        <v>1</v>
      </c>
      <c r="C7105" s="125" t="s">
        <v>2262</v>
      </c>
      <c r="D7105" s="18" t="str">
        <f>+IFERROR(VLOOKUP(Cursos[[#This Row],[Modelo correcto]],Modelos[[Modelo correcto]:[¿En línea?]],2,FALSE),"REVISAR")</f>
        <v>CANON</v>
      </c>
      <c r="E7105" s="18" t="str">
        <f>+IFERROR(VLOOKUP(Cursos[[#This Row],[Modelo correcto]],Modelos[[Modelo correcto]:[¿En línea?]],3,FALSE),"REVISAR")</f>
        <v>SÍ</v>
      </c>
      <c r="F7105" s="18" t="str">
        <f>+Cursos[[#This Row],[IS]]&amp;Cursos[[#This Row],[Modelo correcto]]</f>
        <v>JESUS DANIEL HUERAMO HUERAMOImageRUNNER Advance 3G III Actualización</v>
      </c>
      <c r="G7105" s="18">
        <v>1</v>
      </c>
      <c r="H7105" s="19">
        <v>44105</v>
      </c>
      <c r="I7105" s="18" t="str">
        <f>+IFERROR(VLOOKUP(Cursos[[#This Row],[Modelo correcto]],Modelos[[Modelo correcto]:[Aplica para certificación]],4,FALSE),"REVISAR")</f>
        <v>SÍ</v>
      </c>
    </row>
    <row r="7106" spans="1:9" x14ac:dyDescent="0.25">
      <c r="A7106" s="144" t="s">
        <v>443</v>
      </c>
      <c r="B7106">
        <v>1</v>
      </c>
      <c r="C7106" s="63" t="s">
        <v>271</v>
      </c>
      <c r="D7106" s="10" t="str">
        <f>+IFERROR(VLOOKUP(Cursos[[#This Row],[Modelo correcto]],Modelos[[Modelo correcto]:[¿En línea?]],2,FALSE),"REVISAR")</f>
        <v>XEROX</v>
      </c>
      <c r="E7106" s="10" t="str">
        <f>+IFERROR(VLOOKUP(Cursos[[#This Row],[Modelo correcto]],Modelos[[Modelo correcto]:[¿En línea?]],3,FALSE),"REVISAR")</f>
        <v>SÍ</v>
      </c>
      <c r="F7106" s="18" t="str">
        <f>+Cursos[[#This Row],[IS]]&amp;Cursos[[#This Row],[Modelo correcto]]</f>
        <v>TOMAS MARTINEZ MORALESVB60NTF</v>
      </c>
      <c r="G7106" s="18">
        <v>1</v>
      </c>
      <c r="H7106" s="18"/>
      <c r="I7106" s="18" t="str">
        <f>+IFERROR(VLOOKUP(Cursos[[#This Row],[Modelo correcto]],Modelos[[Modelo correcto]:[Aplica para certificación]],4,FALSE),"REVISAR")</f>
        <v>SÍ</v>
      </c>
    </row>
    <row r="7107" spans="1:9" x14ac:dyDescent="0.25">
      <c r="A7107" s="144" t="s">
        <v>443</v>
      </c>
      <c r="B7107">
        <v>1</v>
      </c>
      <c r="C7107" s="63" t="s">
        <v>263</v>
      </c>
      <c r="D7107" s="10" t="str">
        <f>+IFERROR(VLOOKUP(Cursos[[#This Row],[Modelo correcto]],Modelos[[Modelo correcto]:[¿En línea?]],2,FALSE),"REVISAR")</f>
        <v>XEROX</v>
      </c>
      <c r="E7107" s="10" t="str">
        <f>+IFERROR(VLOOKUP(Cursos[[#This Row],[Modelo correcto]],Modelos[[Modelo correcto]:[¿En línea?]],3,FALSE),"REVISAR")</f>
        <v>SÍ</v>
      </c>
      <c r="F7107" s="18" t="str">
        <f>+Cursos[[#This Row],[IS]]&amp;Cursos[[#This Row],[Modelo correcto]]</f>
        <v>TOMAS MARTINEZ MORALESVB70NTF</v>
      </c>
      <c r="G7107" s="18">
        <v>1</v>
      </c>
      <c r="H7107" s="19">
        <v>43709</v>
      </c>
      <c r="I7107" s="18" t="str">
        <f>+IFERROR(VLOOKUP(Cursos[[#This Row],[Modelo correcto]],Modelos[[Modelo correcto]:[Aplica para certificación]],4,FALSE),"REVISAR")</f>
        <v>SÍ</v>
      </c>
    </row>
    <row r="7108" spans="1:9" x14ac:dyDescent="0.25">
      <c r="A7108" s="144" t="s">
        <v>443</v>
      </c>
      <c r="B7108">
        <v>1</v>
      </c>
      <c r="C7108" s="63" t="s">
        <v>266</v>
      </c>
      <c r="D7108" s="10" t="str">
        <f>+IFERROR(VLOOKUP(Cursos[[#This Row],[Modelo correcto]],Modelos[[Modelo correcto]:[¿En línea?]],2,FALSE),"REVISAR")</f>
        <v>XEROX</v>
      </c>
      <c r="E7108" s="10" t="str">
        <f>+IFERROR(VLOOKUP(Cursos[[#This Row],[Modelo correcto]],Modelos[[Modelo correcto]:[¿En línea?]],3,FALSE),"REVISAR")</f>
        <v>SÍ</v>
      </c>
      <c r="F7108" s="18" t="str">
        <f>+Cursos[[#This Row],[IS]]&amp;Cursos[[#This Row],[Modelo correcto]]</f>
        <v>TOMAS MARTINEZ MORALESVC70NTF</v>
      </c>
      <c r="G7108" s="18">
        <v>1</v>
      </c>
      <c r="H7108" s="19">
        <v>43709</v>
      </c>
      <c r="I7108" s="18" t="str">
        <f>+IFERROR(VLOOKUP(Cursos[[#This Row],[Modelo correcto]],Modelos[[Modelo correcto]:[Aplica para certificación]],4,FALSE),"REVISAR")</f>
        <v>SÍ</v>
      </c>
    </row>
    <row r="7109" spans="1:9" x14ac:dyDescent="0.25">
      <c r="A7109" s="144" t="s">
        <v>2785</v>
      </c>
      <c r="B7109">
        <v>1</v>
      </c>
      <c r="C7109" s="125" t="s">
        <v>2263</v>
      </c>
      <c r="D7109" s="18" t="str">
        <f>+IFERROR(VLOOKUP(Cursos[[#This Row],[Modelo correcto]],Modelos[[Modelo correcto]:[¿En línea?]],2,FALSE),"REVISAR")</f>
        <v>CANON</v>
      </c>
      <c r="E7109" s="18" t="str">
        <f>+IFERROR(VLOOKUP(Cursos[[#This Row],[Modelo correcto]],Modelos[[Modelo correcto]:[¿En línea?]],3,FALSE),"REVISAR")</f>
        <v>SÍ</v>
      </c>
      <c r="F7109" s="18" t="str">
        <f>+Cursos[[#This Row],[IS]]&amp;Cursos[[#This Row],[Modelo correcto]]</f>
        <v>JESUS DANIEL HUERAMO HUERAMOImageRUNNER Advance 4500 Series</v>
      </c>
      <c r="G7109" s="18">
        <v>1</v>
      </c>
      <c r="H7109" s="19">
        <v>44105</v>
      </c>
      <c r="I7109" s="18" t="str">
        <f>+IFERROR(VLOOKUP(Cursos[[#This Row],[Modelo correcto]],Modelos[[Modelo correcto]:[Aplica para certificación]],4,FALSE),"REVISAR")</f>
        <v>SÍ</v>
      </c>
    </row>
    <row r="7110" spans="1:9" x14ac:dyDescent="0.25">
      <c r="A7110" s="144" t="s">
        <v>2785</v>
      </c>
      <c r="B7110">
        <v>1</v>
      </c>
      <c r="C7110" s="125" t="s">
        <v>2261</v>
      </c>
      <c r="D7110" s="18" t="str">
        <f>+IFERROR(VLOOKUP(Cursos[[#This Row],[Modelo correcto]],Modelos[[Modelo correcto]:[¿En línea?]],2,FALSE),"REVISAR")</f>
        <v>CANON</v>
      </c>
      <c r="E7110" s="18" t="str">
        <f>+IFERROR(VLOOKUP(Cursos[[#This Row],[Modelo correcto]],Modelos[[Modelo correcto]:[¿En línea?]],3,FALSE),"REVISAR")</f>
        <v>SÍ</v>
      </c>
      <c r="F7110" s="18" t="str">
        <f>+Cursos[[#This Row],[IS]]&amp;Cursos[[#This Row],[Modelo correcto]]</f>
        <v>JESUS DANIEL HUERAMO HUERAMOImageRunner C3025</v>
      </c>
      <c r="G7110" s="18">
        <v>1</v>
      </c>
      <c r="H7110" s="19">
        <v>44105</v>
      </c>
      <c r="I7110" s="18" t="str">
        <f>+IFERROR(VLOOKUP(Cursos[[#This Row],[Modelo correcto]],Modelos[[Modelo correcto]:[Aplica para certificación]],4,FALSE),"REVISAR")</f>
        <v>SÍ</v>
      </c>
    </row>
    <row r="7111" spans="1:9" x14ac:dyDescent="0.25">
      <c r="A7111" s="144" t="s">
        <v>443</v>
      </c>
      <c r="B7111">
        <v>1</v>
      </c>
      <c r="C7111" s="63" t="s">
        <v>264</v>
      </c>
      <c r="D7111" s="10" t="str">
        <f>+IFERROR(VLOOKUP(Cursos[[#This Row],[Modelo correcto]],Modelos[[Modelo correcto]:[¿En línea?]],2,FALSE),"REVISAR")</f>
        <v>XEROX</v>
      </c>
      <c r="E7111" s="10" t="str">
        <f>+IFERROR(VLOOKUP(Cursos[[#This Row],[Modelo correcto]],Modelos[[Modelo correcto]:[¿En línea?]],3,FALSE),"REVISAR")</f>
        <v>SÍ</v>
      </c>
      <c r="F7111" s="18" t="str">
        <f>+Cursos[[#This Row],[IS]]&amp;Cursos[[#This Row],[Modelo correcto]]</f>
        <v>TOMAS MARTINEZ MORALESW3345LP</v>
      </c>
      <c r="G7111" s="18">
        <v>1</v>
      </c>
      <c r="H7111" s="19">
        <v>43709</v>
      </c>
      <c r="I7111" s="18" t="str">
        <f>+IFERROR(VLOOKUP(Cursos[[#This Row],[Modelo correcto]],Modelos[[Modelo correcto]:[Aplica para certificación]],4,FALSE),"REVISAR")</f>
        <v>SÍ</v>
      </c>
    </row>
    <row r="7112" spans="1:9" x14ac:dyDescent="0.25">
      <c r="A7112" s="144" t="s">
        <v>331</v>
      </c>
      <c r="B7112">
        <v>1</v>
      </c>
      <c r="C7112" s="145" t="s">
        <v>759</v>
      </c>
      <c r="D7112" s="18" t="str">
        <f>+IFERROR(VLOOKUP(Cursos[[#This Row],[Modelo correcto]],Modelos[[Modelo correcto]:[¿En línea?]],2,FALSE),"REVISAR")</f>
        <v>CANON</v>
      </c>
      <c r="E7112" s="18" t="str">
        <f>+IFERROR(VLOOKUP(Cursos[[#This Row],[Modelo correcto]],Modelos[[Modelo correcto]:[¿En línea?]],3,FALSE),"REVISAR")</f>
        <v>SÍ</v>
      </c>
      <c r="F7112" s="18" t="str">
        <f>+Cursos[[#This Row],[IS]]&amp;Cursos[[#This Row],[Modelo correcto]]</f>
        <v>JESUS LIZARAN MACEDABásico Eq. Dig. B&amp;W</v>
      </c>
      <c r="G7112" s="18">
        <v>1</v>
      </c>
      <c r="H7112" s="19">
        <v>43862</v>
      </c>
      <c r="I7112" s="18" t="str">
        <f>+IFERROR(VLOOKUP(Cursos[[#This Row],[Modelo correcto]],Modelos[[Modelo correcto]:[Aplica para certificación]],4,FALSE),"REVISAR")</f>
        <v>SÍ</v>
      </c>
    </row>
    <row r="7113" spans="1:9" x14ac:dyDescent="0.25">
      <c r="A7113" s="144" t="s">
        <v>443</v>
      </c>
      <c r="B7113">
        <v>1</v>
      </c>
      <c r="C7113" s="63" t="s">
        <v>255</v>
      </c>
      <c r="D7113" s="10" t="str">
        <f>+IFERROR(VLOOKUP(Cursos[[#This Row],[Modelo correcto]],Modelos[[Modelo correcto]:[¿En línea?]],2,FALSE),"REVISAR")</f>
        <v>XEROX</v>
      </c>
      <c r="E7113" s="10" t="str">
        <f>+IFERROR(VLOOKUP(Cursos[[#This Row],[Modelo correcto]],Modelos[[Modelo correcto]:[¿En línea?]],3,FALSE),"REVISAR")</f>
        <v>SÍ</v>
      </c>
      <c r="F7113" s="18" t="str">
        <f>+Cursos[[#This Row],[IS]]&amp;Cursos[[#This Row],[Modelo correcto]]</f>
        <v>TOMAS MARTINEZ MORALESW3550LP</v>
      </c>
      <c r="G7113" s="18">
        <v>1</v>
      </c>
      <c r="H7113" s="18"/>
      <c r="I7113" s="18" t="str">
        <f>+IFERROR(VLOOKUP(Cursos[[#This Row],[Modelo correcto]],Modelos[[Modelo correcto]:[Aplica para certificación]],4,FALSE),"REVISAR")</f>
        <v>NO</v>
      </c>
    </row>
    <row r="7114" spans="1:9" x14ac:dyDescent="0.25">
      <c r="A7114" s="144" t="s">
        <v>443</v>
      </c>
      <c r="B7114">
        <v>1</v>
      </c>
      <c r="C7114" s="63" t="s">
        <v>262</v>
      </c>
      <c r="D7114" s="10" t="str">
        <f>+IFERROR(VLOOKUP(Cursos[[#This Row],[Modelo correcto]],Modelos[[Modelo correcto]:[¿En línea?]],2,FALSE),"REVISAR")</f>
        <v>XEROX</v>
      </c>
      <c r="E7114" s="10" t="str">
        <f>+IFERROR(VLOOKUP(Cursos[[#This Row],[Modelo correcto]],Modelos[[Modelo correcto]:[¿En línea?]],3,FALSE),"REVISAR")</f>
        <v>SÍ</v>
      </c>
      <c r="F7114" s="18" t="str">
        <f>+Cursos[[#This Row],[IS]]&amp;Cursos[[#This Row],[Modelo correcto]]</f>
        <v>TOMAS MARTINEZ MORALESW3655LP</v>
      </c>
      <c r="G7114" s="18">
        <v>1</v>
      </c>
      <c r="H7114" s="18"/>
      <c r="I7114" s="18" t="str">
        <f>+IFERROR(VLOOKUP(Cursos[[#This Row],[Modelo correcto]],Modelos[[Modelo correcto]:[Aplica para certificación]],4,FALSE),"REVISAR")</f>
        <v>NO</v>
      </c>
    </row>
    <row r="7115" spans="1:9" x14ac:dyDescent="0.25">
      <c r="A7115" s="144" t="s">
        <v>331</v>
      </c>
      <c r="B7115">
        <v>1</v>
      </c>
      <c r="C7115" s="10" t="s">
        <v>757</v>
      </c>
      <c r="D7115" s="18" t="str">
        <f>+IFERROR(VLOOKUP(Cursos[[#This Row],[Modelo correcto]],Modelos[[Modelo correcto]:[¿En línea?]],2,FALSE),"REVISAR")</f>
        <v>CANON</v>
      </c>
      <c r="E7115" s="18" t="str">
        <f>+IFERROR(VLOOKUP(Cursos[[#This Row],[Modelo correcto]],Modelos[[Modelo correcto]:[¿En línea?]],3,FALSE),"REVISAR")</f>
        <v>SÍ</v>
      </c>
      <c r="F7115" s="18" t="str">
        <f>+Cursos[[#This Row],[IS]]&amp;Cursos[[#This Row],[Modelo correcto]]</f>
        <v>JESUS LIZARAN MACEDABásico imagePROGRAF</v>
      </c>
      <c r="G7115" s="18">
        <v>1</v>
      </c>
      <c r="H7115" s="19">
        <v>43891</v>
      </c>
      <c r="I7115" s="18" t="str">
        <f>+IFERROR(VLOOKUP(Cursos[[#This Row],[Modelo correcto]],Modelos[[Modelo correcto]:[Aplica para certificación]],4,FALSE),"REVISAR")</f>
        <v>SÍ</v>
      </c>
    </row>
    <row r="7116" spans="1:9" x14ac:dyDescent="0.25">
      <c r="A7116" s="144" t="s">
        <v>331</v>
      </c>
      <c r="B7116">
        <v>1</v>
      </c>
      <c r="C7116" s="10" t="s">
        <v>870</v>
      </c>
      <c r="D7116" s="18" t="str">
        <f>+IFERROR(VLOOKUP(Cursos[[#This Row],[Modelo correcto]],Modelos[[Modelo correcto]:[¿En línea?]],2,FALSE),"REVISAR")</f>
        <v>CANON</v>
      </c>
      <c r="E7116" s="18" t="str">
        <f>+IFERROR(VLOOKUP(Cursos[[#This Row],[Modelo correcto]],Modelos[[Modelo correcto]:[¿En línea?]],3,FALSE),"REVISAR")</f>
        <v>SÍ</v>
      </c>
      <c r="F7116" s="18" t="str">
        <f>+Cursos[[#This Row],[IS]]&amp;Cursos[[#This Row],[Modelo correcto]]</f>
        <v>JESUS LIZARAN MACEDADRG2140</v>
      </c>
      <c r="G7116" s="18">
        <v>1</v>
      </c>
      <c r="H7116" s="19">
        <v>43891</v>
      </c>
      <c r="I7116" s="18" t="str">
        <f>+IFERROR(VLOOKUP(Cursos[[#This Row],[Modelo correcto]],Modelos[[Modelo correcto]:[Aplica para certificación]],4,FALSE),"REVISAR")</f>
        <v>SÍ</v>
      </c>
    </row>
    <row r="7117" spans="1:9" x14ac:dyDescent="0.25">
      <c r="A7117" s="144" t="s">
        <v>331</v>
      </c>
      <c r="B7117">
        <v>1</v>
      </c>
      <c r="C7117" s="10" t="s">
        <v>1381</v>
      </c>
      <c r="D7117" s="18" t="str">
        <f>+IFERROR(VLOOKUP(Cursos[[#This Row],[Modelo correcto]],Modelos[[Modelo correcto]:[¿En línea?]],2,FALSE),"REVISAR")</f>
        <v>EPSON</v>
      </c>
      <c r="E7117" s="18" t="str">
        <f>+IFERROR(VLOOKUP(Cursos[[#This Row],[Modelo correcto]],Modelos[[Modelo correcto]:[¿En línea?]],3,FALSE),"REVISAR")</f>
        <v>NO</v>
      </c>
      <c r="F7117" s="18" t="str">
        <f>+Cursos[[#This Row],[IS]]&amp;Cursos[[#This Row],[Modelo correcto]]</f>
        <v>JESUS LIZARAN MACEDAGaga 2</v>
      </c>
      <c r="G7117" s="18">
        <v>1</v>
      </c>
      <c r="H7117" s="19">
        <v>43952</v>
      </c>
      <c r="I7117" s="18" t="str">
        <f>+IFERROR(VLOOKUP(Cursos[[#This Row],[Modelo correcto]],Modelos[[Modelo correcto]:[Aplica para certificación]],4,FALSE),"REVISAR")</f>
        <v>NO</v>
      </c>
    </row>
    <row r="7118" spans="1:9" x14ac:dyDescent="0.25">
      <c r="A7118" s="144" t="s">
        <v>331</v>
      </c>
      <c r="B7118">
        <v>1</v>
      </c>
      <c r="C7118" s="10" t="s">
        <v>551</v>
      </c>
      <c r="D7118" s="18" t="str">
        <f>+IFERROR(VLOOKUP(Cursos[[#This Row],[Modelo correcto]],Modelos[[Modelo correcto]:[¿En línea?]],2,FALSE),"REVISAR")</f>
        <v>CANON</v>
      </c>
      <c r="E7118" s="18" t="str">
        <f>+IFERROR(VLOOKUP(Cursos[[#This Row],[Modelo correcto]],Modelos[[Modelo correcto]:[¿En línea?]],3,FALSE),"REVISAR")</f>
        <v>SÍ</v>
      </c>
      <c r="F7118" s="18" t="str">
        <f>+Cursos[[#This Row],[IS]]&amp;Cursos[[#This Row],[Modelo correcto]]</f>
        <v>JESUS LIZARAN MACEDAIPF PRO</v>
      </c>
      <c r="G7118" s="18">
        <v>1</v>
      </c>
      <c r="H7118" s="19">
        <v>43891</v>
      </c>
      <c r="I7118" s="18" t="str">
        <f>+IFERROR(VLOOKUP(Cursos[[#This Row],[Modelo correcto]],Modelos[[Modelo correcto]:[Aplica para certificación]],4,FALSE),"REVISAR")</f>
        <v>SÍ</v>
      </c>
    </row>
    <row r="7119" spans="1:9" x14ac:dyDescent="0.25">
      <c r="A7119" s="144" t="s">
        <v>331</v>
      </c>
      <c r="B7119">
        <v>1</v>
      </c>
      <c r="C7119" s="145" t="s">
        <v>753</v>
      </c>
      <c r="D7119" s="18" t="str">
        <f>+IFERROR(VLOOKUP(Cursos[[#This Row],[Modelo correcto]],Modelos[[Modelo correcto]:[¿En línea?]],2,FALSE),"REVISAR")</f>
        <v>CANON</v>
      </c>
      <c r="E7119" s="18" t="str">
        <f>+IFERROR(VLOOKUP(Cursos[[#This Row],[Modelo correcto]],Modelos[[Modelo correcto]:[¿En línea?]],3,FALSE),"REVISAR")</f>
        <v>SÍ</v>
      </c>
      <c r="F7119" s="18" t="str">
        <f>+Cursos[[#This Row],[IS]]&amp;Cursos[[#This Row],[Modelo correcto]]</f>
        <v>JESUS LIZARAN MACEDAIR 1643</v>
      </c>
      <c r="G7119" s="18">
        <v>1</v>
      </c>
      <c r="H7119" s="19">
        <v>43862</v>
      </c>
      <c r="I7119" s="18" t="str">
        <f>+IFERROR(VLOOKUP(Cursos[[#This Row],[Modelo correcto]],Modelos[[Modelo correcto]:[Aplica para certificación]],4,FALSE),"REVISAR")</f>
        <v>SÍ</v>
      </c>
    </row>
    <row r="7120" spans="1:9" x14ac:dyDescent="0.25">
      <c r="A7120" s="144" t="s">
        <v>443</v>
      </c>
      <c r="B7120">
        <v>1</v>
      </c>
      <c r="C7120" s="63" t="s">
        <v>29</v>
      </c>
      <c r="D7120" s="10" t="str">
        <f>+IFERROR(VLOOKUP(Cursos[[#This Row],[Modelo correcto]],Modelos[[Modelo correcto]:[¿En línea?]],2,FALSE),"REVISAR")</f>
        <v>XEROX</v>
      </c>
      <c r="E7120" s="10" t="str">
        <f>+IFERROR(VLOOKUP(Cursos[[#This Row],[Modelo correcto]],Modelos[[Modelo correcto]:[¿En línea?]],3,FALSE),"REVISAR")</f>
        <v>SÍ</v>
      </c>
      <c r="F7120" s="18" t="str">
        <f>+Cursos[[#This Row],[IS]]&amp;Cursos[[#This Row],[Modelo correcto]]</f>
        <v>TOMAS MARTINEZ MORALESW5024A</v>
      </c>
      <c r="G7120" s="18">
        <v>1</v>
      </c>
      <c r="H7120" s="18"/>
      <c r="I7120" s="18" t="str">
        <f>+IFERROR(VLOOKUP(Cursos[[#This Row],[Modelo correcto]],Modelos[[Modelo correcto]:[Aplica para certificación]],4,FALSE),"REVISAR")</f>
        <v>SÍ</v>
      </c>
    </row>
    <row r="7121" spans="1:9" x14ac:dyDescent="0.25">
      <c r="A7121" s="144" t="s">
        <v>443</v>
      </c>
      <c r="B7121">
        <v>1</v>
      </c>
      <c r="C7121" s="63" t="s">
        <v>31</v>
      </c>
      <c r="D7121" s="10" t="str">
        <f>+IFERROR(VLOOKUP(Cursos[[#This Row],[Modelo correcto]],Modelos[[Modelo correcto]:[¿En línea?]],2,FALSE),"REVISAR")</f>
        <v>XEROX</v>
      </c>
      <c r="E7121" s="10" t="str">
        <f>+IFERROR(VLOOKUP(Cursos[[#This Row],[Modelo correcto]],Modelos[[Modelo correcto]:[¿En línea?]],3,FALSE),"REVISAR")</f>
        <v>SÍ</v>
      </c>
      <c r="F7121" s="18" t="str">
        <f>+Cursos[[#This Row],[IS]]&amp;Cursos[[#This Row],[Modelo correcto]]</f>
        <v>TOMAS MARTINEZ MORALESW6655LP</v>
      </c>
      <c r="G7121" s="18">
        <v>1</v>
      </c>
      <c r="H7121" s="18"/>
      <c r="I7121" s="18" t="str">
        <f>+IFERROR(VLOOKUP(Cursos[[#This Row],[Modelo correcto]],Modelos[[Modelo correcto]:[Aplica para certificación]],4,FALSE),"REVISAR")</f>
        <v>NO</v>
      </c>
    </row>
    <row r="7122" spans="1:9" x14ac:dyDescent="0.25">
      <c r="A7122" s="144" t="s">
        <v>443</v>
      </c>
      <c r="B7122">
        <v>1</v>
      </c>
      <c r="C7122" s="63" t="s">
        <v>49</v>
      </c>
      <c r="D7122" s="18" t="str">
        <f>+IFERROR(VLOOKUP(Cursos[[#This Row],[Modelo correcto]],Modelos[[Modelo correcto]:[¿En línea?]],2,FALSE),"REVISAR")</f>
        <v>XEROX</v>
      </c>
      <c r="E7122" s="18" t="str">
        <f>+IFERROR(VLOOKUP(Cursos[[#This Row],[Modelo correcto]],Modelos[[Modelo correcto]:[¿En línea?]],3,FALSE),"REVISAR")</f>
        <v>SÍ</v>
      </c>
      <c r="F7122" s="18" t="str">
        <f>+Cursos[[#This Row],[IS]]&amp;Cursos[[#This Row],[Modelo correcto]]</f>
        <v>TOMAS MARTINEZ MORALESW7220LP</v>
      </c>
      <c r="G7122" s="18">
        <v>0</v>
      </c>
      <c r="H7122" s="19">
        <v>43739</v>
      </c>
      <c r="I7122" s="18" t="str">
        <f>+IFERROR(VLOOKUP(Cursos[[#This Row],[Modelo correcto]],Modelos[[Modelo correcto]:[Aplica para certificación]],4,FALSE),"REVISAR")</f>
        <v>NO</v>
      </c>
    </row>
    <row r="7123" spans="1:9" x14ac:dyDescent="0.25">
      <c r="A7123" s="144" t="s">
        <v>443</v>
      </c>
      <c r="B7123">
        <v>1</v>
      </c>
      <c r="C7123" s="63" t="s">
        <v>49</v>
      </c>
      <c r="D7123" s="18" t="str">
        <f>+IFERROR(VLOOKUP(Cursos[[#This Row],[Modelo correcto]],Modelos[[Modelo correcto]:[¿En línea?]],2,FALSE),"REVISAR")</f>
        <v>XEROX</v>
      </c>
      <c r="E7123" s="18" t="str">
        <f>+IFERROR(VLOOKUP(Cursos[[#This Row],[Modelo correcto]],Modelos[[Modelo correcto]:[¿En línea?]],3,FALSE),"REVISAR")</f>
        <v>SÍ</v>
      </c>
      <c r="F7123" s="18" t="str">
        <f>+Cursos[[#This Row],[IS]]&amp;Cursos[[#This Row],[Modelo correcto]]</f>
        <v>TOMAS MARTINEZ MORALESW7220LP</v>
      </c>
      <c r="G7123" s="18">
        <v>0</v>
      </c>
      <c r="H7123" s="19">
        <v>43739</v>
      </c>
      <c r="I7123" s="18" t="str">
        <f>+IFERROR(VLOOKUP(Cursos[[#This Row],[Modelo correcto]],Modelos[[Modelo correcto]:[Aplica para certificación]],4,FALSE),"REVISAR")</f>
        <v>NO</v>
      </c>
    </row>
    <row r="7124" spans="1:9" x14ac:dyDescent="0.25">
      <c r="A7124" s="144" t="s">
        <v>443</v>
      </c>
      <c r="B7124">
        <v>1</v>
      </c>
      <c r="C7124" s="63" t="s">
        <v>71</v>
      </c>
      <c r="D7124" s="18" t="str">
        <f>+IFERROR(VLOOKUP(Cursos[[#This Row],[Modelo correcto]],Modelos[[Modelo correcto]:[¿En línea?]],2,FALSE),"REVISAR")</f>
        <v>XEROX</v>
      </c>
      <c r="E7124" s="18" t="str">
        <f>+IFERROR(VLOOKUP(Cursos[[#This Row],[Modelo correcto]],Modelos[[Modelo correcto]:[¿En línea?]],3,FALSE),"REVISAR")</f>
        <v>SÍ</v>
      </c>
      <c r="F7124" s="18" t="str">
        <f>+Cursos[[#This Row],[IS]]&amp;Cursos[[#This Row],[Modelo correcto]]</f>
        <v>TOMAS MARTINEZ MORALESW7830LP</v>
      </c>
      <c r="G7124" s="18">
        <v>1</v>
      </c>
      <c r="H7124" s="18"/>
      <c r="I7124" s="18" t="str">
        <f>+IFERROR(VLOOKUP(Cursos[[#This Row],[Modelo correcto]],Modelos[[Modelo correcto]:[Aplica para certificación]],4,FALSE),"REVISAR")</f>
        <v>NO</v>
      </c>
    </row>
    <row r="7125" spans="1:9" x14ac:dyDescent="0.25">
      <c r="A7125" s="144" t="s">
        <v>443</v>
      </c>
      <c r="B7125">
        <v>1</v>
      </c>
      <c r="C7125" s="63" t="s">
        <v>145</v>
      </c>
      <c r="D7125" s="18" t="str">
        <f>+IFERROR(VLOOKUP(Cursos[[#This Row],[Modelo correcto]],Modelos[[Modelo correcto]:[¿En línea?]],2,FALSE),"REVISAR")</f>
        <v>XEROX</v>
      </c>
      <c r="E7125" s="18" t="str">
        <f>+IFERROR(VLOOKUP(Cursos[[#This Row],[Modelo correcto]],Modelos[[Modelo correcto]:[¿En línea?]],3,FALSE),"REVISAR")</f>
        <v>SÍ</v>
      </c>
      <c r="F7125" s="18" t="str">
        <f>+Cursos[[#This Row],[IS]]&amp;Cursos[[#This Row],[Modelo correcto]]</f>
        <v>TOMAS MARTINEZ MORALESWC4265XT</v>
      </c>
      <c r="G7125" s="18">
        <v>1</v>
      </c>
      <c r="H7125" s="19">
        <v>43739</v>
      </c>
      <c r="I7125" s="18" t="str">
        <f>+IFERROR(VLOOKUP(Cursos[[#This Row],[Modelo correcto]],Modelos[[Modelo correcto]:[Aplica para certificación]],4,FALSE),"REVISAR")</f>
        <v>NO</v>
      </c>
    </row>
    <row r="7126" spans="1:9" x14ac:dyDescent="0.25">
      <c r="A7126" s="144" t="s">
        <v>359</v>
      </c>
      <c r="B7126">
        <v>0</v>
      </c>
      <c r="C7126" s="36" t="s">
        <v>1095</v>
      </c>
      <c r="D7126" s="18" t="str">
        <f>+IFERROR(VLOOKUP(Cursos[[#This Row],[Modelo correcto]],Modelos[[Modelo correcto]:[¿En línea?]],2,FALSE),"REVISAR")</f>
        <v>HP</v>
      </c>
      <c r="E7126" s="18" t="str">
        <f>+IFERROR(VLOOKUP(Cursos[[#This Row],[Modelo correcto]],Modelos[[Modelo correcto]:[¿En línea?]],3,FALSE),"REVISAR")</f>
        <v>SÍ</v>
      </c>
      <c r="F7126" s="18" t="str">
        <f>+Cursos[[#This Row],[IS]]&amp;Cursos[[#This Row],[Modelo correcto]]</f>
        <v>RENE CASTELLON RAMOSA4 Mono LaserJet 600 Service</v>
      </c>
      <c r="G7126" s="18"/>
      <c r="H7126" s="18"/>
      <c r="I7126" s="18" t="str">
        <f>+IFERROR(VLOOKUP(Cursos[[#This Row],[Modelo correcto]],Modelos[[Modelo correcto]:[Aplica para certificación]],4,FALSE),"REVISAR")</f>
        <v>SÍ</v>
      </c>
    </row>
    <row r="7127" spans="1:9" x14ac:dyDescent="0.25">
      <c r="A7127" s="144" t="s">
        <v>331</v>
      </c>
      <c r="B7127">
        <v>1</v>
      </c>
      <c r="C7127" s="145" t="s">
        <v>449</v>
      </c>
      <c r="D7127" s="18" t="str">
        <f>+IFERROR(VLOOKUP(Cursos[[#This Row],[Modelo correcto]],Modelos[[Modelo correcto]:[¿En línea?]],2,FALSE),"REVISAR")</f>
        <v>CANON</v>
      </c>
      <c r="E7127" s="18" t="str">
        <f>+IFERROR(VLOOKUP(Cursos[[#This Row],[Modelo correcto]],Modelos[[Modelo correcto]:[¿En línea?]],3,FALSE),"REVISAR")</f>
        <v>SÍ</v>
      </c>
      <c r="F7127" s="18" t="str">
        <f>+Cursos[[#This Row],[IS]]&amp;Cursos[[#This Row],[Modelo correcto]]</f>
        <v>JESUS LIZARAN MACEDAIR1435</v>
      </c>
      <c r="G7127" s="18">
        <v>1</v>
      </c>
      <c r="H7127" s="19">
        <v>43862</v>
      </c>
      <c r="I7127" s="18" t="str">
        <f>+IFERROR(VLOOKUP(Cursos[[#This Row],[Modelo correcto]],Modelos[[Modelo correcto]:[Aplica para certificación]],4,FALSE),"REVISAR")</f>
        <v>SÍ</v>
      </c>
    </row>
    <row r="7128" spans="1:9" x14ac:dyDescent="0.25">
      <c r="A7128" s="144" t="s">
        <v>443</v>
      </c>
      <c r="B7128">
        <v>1</v>
      </c>
      <c r="C7128" s="63" t="s">
        <v>160</v>
      </c>
      <c r="D7128" s="18" t="str">
        <f>+IFERROR(VLOOKUP(Cursos[[#This Row],[Modelo correcto]],Modelos[[Modelo correcto]:[¿En línea?]],2,FALSE),"REVISAR")</f>
        <v>XEROX</v>
      </c>
      <c r="E7128" s="18" t="str">
        <f>+IFERROR(VLOOKUP(Cursos[[#This Row],[Modelo correcto]],Modelos[[Modelo correcto]:[¿En línea?]],3,FALSE),"REVISAR")</f>
        <v>SÍ</v>
      </c>
      <c r="F7128" s="18" t="str">
        <f>+Cursos[[#This Row],[IS]]&amp;Cursos[[#This Row],[Modelo correcto]]</f>
        <v>TOMAS MARTINEZ MORALESWC75XTA</v>
      </c>
      <c r="G7128" s="18">
        <v>0</v>
      </c>
      <c r="H7128" s="19">
        <v>43709</v>
      </c>
      <c r="I7128" s="18" t="str">
        <f>+IFERROR(VLOOKUP(Cursos[[#This Row],[Modelo correcto]],Modelos[[Modelo correcto]:[Aplica para certificación]],4,FALSE),"REVISAR")</f>
        <v>NO</v>
      </c>
    </row>
    <row r="7129" spans="1:9" x14ac:dyDescent="0.25">
      <c r="A7129" s="144" t="s">
        <v>443</v>
      </c>
      <c r="B7129">
        <v>1</v>
      </c>
      <c r="C7129" s="63" t="s">
        <v>265</v>
      </c>
      <c r="D7129" s="18" t="str">
        <f>+IFERROR(VLOOKUP(Cursos[[#This Row],[Modelo correcto]],Modelos[[Modelo correcto]:[¿En línea?]],2,FALSE),"REVISAR")</f>
        <v>XEROX</v>
      </c>
      <c r="E7129" s="18" t="str">
        <f>+IFERROR(VLOOKUP(Cursos[[#This Row],[Modelo correcto]],Modelos[[Modelo correcto]:[¿En línea?]],3,FALSE),"REVISAR")</f>
        <v>SÍ</v>
      </c>
      <c r="F7129" s="18" t="str">
        <f>+Cursos[[#This Row],[IS]]&amp;Cursos[[#This Row],[Modelo correcto]]</f>
        <v>TOMAS MARTINEZ MORALESXB21TPS</v>
      </c>
      <c r="G7129" s="18">
        <v>1</v>
      </c>
      <c r="H7129" s="19">
        <v>43770</v>
      </c>
      <c r="I7129" s="18" t="str">
        <f>+IFERROR(VLOOKUP(Cursos[[#This Row],[Modelo correcto]],Modelos[[Modelo correcto]:[Aplica para certificación]],4,FALSE),"REVISAR")</f>
        <v>SÍ</v>
      </c>
    </row>
    <row r="7130" spans="1:9" x14ac:dyDescent="0.25">
      <c r="A7130" s="144" t="s">
        <v>443</v>
      </c>
      <c r="B7130">
        <v>1</v>
      </c>
      <c r="C7130" s="63" t="s">
        <v>75</v>
      </c>
      <c r="D7130" s="18" t="str">
        <f>+IFERROR(VLOOKUP(Cursos[[#This Row],[Modelo correcto]],Modelos[[Modelo correcto]:[¿En línea?]],2,FALSE),"REVISAR")</f>
        <v>XEROX</v>
      </c>
      <c r="E7130" s="18" t="str">
        <f>+IFERROR(VLOOKUP(Cursos[[#This Row],[Modelo correcto]],Modelos[[Modelo correcto]:[¿En línea?]],3,FALSE),"REVISAR")</f>
        <v>SÍ</v>
      </c>
      <c r="F7130" s="18" t="str">
        <f>+Cursos[[#This Row],[IS]]&amp;Cursos[[#This Row],[Modelo correcto]]</f>
        <v>TOMAS MARTINEZ MORALESXB21XTA</v>
      </c>
      <c r="G7130" s="18">
        <v>0</v>
      </c>
      <c r="H7130" s="19">
        <v>43739</v>
      </c>
      <c r="I7130" s="18" t="str">
        <f>+IFERROR(VLOOKUP(Cursos[[#This Row],[Modelo correcto]],Modelos[[Modelo correcto]:[Aplica para certificación]],4,FALSE),"REVISAR")</f>
        <v>SÍ</v>
      </c>
    </row>
    <row r="7131" spans="1:9" x14ac:dyDescent="0.25">
      <c r="A7131" s="144" t="s">
        <v>331</v>
      </c>
      <c r="B7131">
        <v>1</v>
      </c>
      <c r="C7131" s="145" t="s">
        <v>1097</v>
      </c>
      <c r="D7131" s="18" t="str">
        <f>+IFERROR(VLOOKUP(Cursos[[#This Row],[Modelo correcto]],Modelos[[Modelo correcto]:[¿En línea?]],2,FALSE),"REVISAR")</f>
        <v>CANON</v>
      </c>
      <c r="E7131" s="18" t="str">
        <f>+IFERROR(VLOOKUP(Cursos[[#This Row],[Modelo correcto]],Modelos[[Modelo correcto]:[¿En línea?]],3,FALSE),"REVISAR")</f>
        <v>SÍ</v>
      </c>
      <c r="F7131" s="18" t="str">
        <f>+Cursos[[#This Row],[IS]]&amp;Cursos[[#This Row],[Modelo correcto]]</f>
        <v>JESUS LIZARAN MACEDAIR2630</v>
      </c>
      <c r="G7131" s="18">
        <v>1</v>
      </c>
      <c r="H7131" s="19">
        <v>43891</v>
      </c>
      <c r="I7131" s="18" t="str">
        <f>+IFERROR(VLOOKUP(Cursos[[#This Row],[Modelo correcto]],Modelos[[Modelo correcto]:[Aplica para certificación]],4,FALSE),"REVISAR")</f>
        <v>SÍ</v>
      </c>
    </row>
    <row r="7132" spans="1:9" x14ac:dyDescent="0.25">
      <c r="A7132" s="144" t="s">
        <v>443</v>
      </c>
      <c r="B7132">
        <v>1</v>
      </c>
      <c r="C7132" s="63" t="s">
        <v>269</v>
      </c>
      <c r="D7132" s="18" t="str">
        <f>+IFERROR(VLOOKUP(Cursos[[#This Row],[Modelo correcto]],Modelos[[Modelo correcto]:[¿En línea?]],2,FALSE),"REVISAR")</f>
        <v>XEROX</v>
      </c>
      <c r="E7132" s="18" t="str">
        <f>+IFERROR(VLOOKUP(Cursos[[#This Row],[Modelo correcto]],Modelos[[Modelo correcto]:[¿En línea?]],3,FALSE),"REVISAR")</f>
        <v>SÍ</v>
      </c>
      <c r="F7132" s="18" t="str">
        <f>+Cursos[[#This Row],[IS]]&amp;Cursos[[#This Row],[Modelo correcto]]</f>
        <v>TOMAS MARTINEZ MORALESXC70XTA</v>
      </c>
      <c r="G7132" s="18">
        <v>1</v>
      </c>
      <c r="H7132" s="18"/>
      <c r="I7132" s="18" t="str">
        <f>+IFERROR(VLOOKUP(Cursos[[#This Row],[Modelo correcto]],Modelos[[Modelo correcto]:[Aplica para certificación]],4,FALSE),"REVISAR")</f>
        <v>SÍ</v>
      </c>
    </row>
    <row r="7133" spans="1:9" x14ac:dyDescent="0.25">
      <c r="A7133" s="144" t="s">
        <v>2771</v>
      </c>
      <c r="B7133">
        <v>0</v>
      </c>
      <c r="C7133" s="145" t="s">
        <v>717</v>
      </c>
      <c r="D7133" s="145" t="str">
        <f>+IFERROR(VLOOKUP(Cursos[[#This Row],[Modelo correcto]],Modelos[[Modelo correcto]:[¿En línea?]],2,FALSE),"REVISAR")</f>
        <v>XEROX</v>
      </c>
      <c r="E7133" s="145" t="str">
        <f>+IFERROR(VLOOKUP(Cursos[[#This Row],[Modelo correcto]],Modelos[[Modelo correcto]:[¿En línea?]],3,FALSE),"REVISAR")</f>
        <v>NO</v>
      </c>
      <c r="F7133" s="18" t="str">
        <f>+Cursos[[#This Row],[IS]]&amp;Cursos[[#This Row],[Modelo correcto]]</f>
        <v>EDGAR ARAM CHAVEZ GOVEAWF7142</v>
      </c>
      <c r="G7133" s="18">
        <v>1</v>
      </c>
      <c r="H7133" s="18"/>
      <c r="I7133" s="18" t="str">
        <f>+IFERROR(VLOOKUP(Cursos[[#This Row],[Modelo correcto]],Modelos[[Modelo correcto]:[Aplica para certificación]],4,FALSE),"REVISAR")</f>
        <v>NO</v>
      </c>
    </row>
    <row r="7134" spans="1:9" x14ac:dyDescent="0.25">
      <c r="A7134" s="144" t="s">
        <v>331</v>
      </c>
      <c r="B7134">
        <v>1</v>
      </c>
      <c r="C7134" s="145" t="s">
        <v>754</v>
      </c>
      <c r="D7134" s="18" t="str">
        <f>+IFERROR(VLOOKUP(Cursos[[#This Row],[Modelo correcto]],Modelos[[Modelo correcto]:[¿En línea?]],2,FALSE),"REVISAR")</f>
        <v>CANON</v>
      </c>
      <c r="E7134" s="18" t="str">
        <f>+IFERROR(VLOOKUP(Cursos[[#This Row],[Modelo correcto]],Modelos[[Modelo correcto]:[¿En línea?]],3,FALSE),"REVISAR")</f>
        <v>SÍ</v>
      </c>
      <c r="F7134" s="18" t="str">
        <f>+Cursos[[#This Row],[IS]]&amp;Cursos[[#This Row],[Modelo correcto]]</f>
        <v>JESUS LIZARAN MACEDAIRA 715</v>
      </c>
      <c r="G7134" s="18">
        <v>1</v>
      </c>
      <c r="H7134" s="19">
        <v>43862</v>
      </c>
      <c r="I7134" s="18" t="str">
        <f>+IFERROR(VLOOKUP(Cursos[[#This Row],[Modelo correcto]],Modelos[[Modelo correcto]:[Aplica para certificación]],4,FALSE),"REVISAR")</f>
        <v>NO</v>
      </c>
    </row>
    <row r="7135" spans="1:9" x14ac:dyDescent="0.25">
      <c r="A7135" s="144" t="s">
        <v>331</v>
      </c>
      <c r="B7135">
        <v>1</v>
      </c>
      <c r="C7135" s="145" t="s">
        <v>1098</v>
      </c>
      <c r="D7135" s="18" t="str">
        <f>+IFERROR(VLOOKUP(Cursos[[#This Row],[Modelo correcto]],Modelos[[Modelo correcto]:[¿En línea?]],2,FALSE),"REVISAR")</f>
        <v>CANON</v>
      </c>
      <c r="E7135" s="18" t="str">
        <f>+IFERROR(VLOOKUP(Cursos[[#This Row],[Modelo correcto]],Modelos[[Modelo correcto]:[¿En línea?]],3,FALSE),"REVISAR")</f>
        <v>SÍ</v>
      </c>
      <c r="F7135" s="18" t="str">
        <f>+Cursos[[#This Row],[IS]]&amp;Cursos[[#This Row],[Modelo correcto]]</f>
        <v>JESUS LIZARAN MACEDAIRAC475</v>
      </c>
      <c r="G7135" s="18">
        <v>1</v>
      </c>
      <c r="H7135" s="19">
        <v>43891</v>
      </c>
      <c r="I7135" s="18" t="str">
        <f>+IFERROR(VLOOKUP(Cursos[[#This Row],[Modelo correcto]],Modelos[[Modelo correcto]:[Aplica para certificación]],4,FALSE),"REVISAR")</f>
        <v>SÍ</v>
      </c>
    </row>
    <row r="7136" spans="1:9" x14ac:dyDescent="0.25">
      <c r="A7136" s="144" t="s">
        <v>331</v>
      </c>
      <c r="B7136">
        <v>1</v>
      </c>
      <c r="C7136" s="145" t="s">
        <v>854</v>
      </c>
      <c r="D7136" s="18" t="str">
        <f>+IFERROR(VLOOKUP(Cursos[[#This Row],[Modelo correcto]],Modelos[[Modelo correcto]:[¿En línea?]],2,FALSE),"REVISAR")</f>
        <v>CANON</v>
      </c>
      <c r="E7136" s="18" t="str">
        <f>+IFERROR(VLOOKUP(Cursos[[#This Row],[Modelo correcto]],Modelos[[Modelo correcto]:[¿En línea?]],3,FALSE),"REVISAR")</f>
        <v>SÍ</v>
      </c>
      <c r="F7136" s="18" t="str">
        <f>+Cursos[[#This Row],[IS]]&amp;Cursos[[#This Row],[Modelo correcto]]</f>
        <v>JESUS LIZARAN MACEDAIRC1335</v>
      </c>
      <c r="G7136" s="18">
        <v>1</v>
      </c>
      <c r="H7136" s="19">
        <v>43922</v>
      </c>
      <c r="I7136" s="18" t="str">
        <f>+IFERROR(VLOOKUP(Cursos[[#This Row],[Modelo correcto]],Modelos[[Modelo correcto]:[Aplica para certificación]],4,FALSE),"REVISAR")</f>
        <v>NO</v>
      </c>
    </row>
    <row r="7137" spans="1:9" x14ac:dyDescent="0.25">
      <c r="A7137" s="144" t="s">
        <v>331</v>
      </c>
      <c r="B7137">
        <v>1</v>
      </c>
      <c r="C7137" s="145" t="s">
        <v>1157</v>
      </c>
      <c r="D7137" s="18" t="str">
        <f>+IFERROR(VLOOKUP(Cursos[[#This Row],[Modelo correcto]],Modelos[[Modelo correcto]:[¿En línea?]],2,FALSE),"REVISAR")</f>
        <v>CANON</v>
      </c>
      <c r="E7137" s="18" t="str">
        <f>+IFERROR(VLOOKUP(Cursos[[#This Row],[Modelo correcto]],Modelos[[Modelo correcto]:[¿En línea?]],3,FALSE),"REVISAR")</f>
        <v>SÍ</v>
      </c>
      <c r="F7137" s="18" t="str">
        <f>+Cursos[[#This Row],[IS]]&amp;Cursos[[#This Row],[Modelo correcto]]</f>
        <v>JESUS LIZARAN MACEDAIRC355</v>
      </c>
      <c r="G7137" s="18">
        <v>1</v>
      </c>
      <c r="H7137" s="19">
        <v>43922</v>
      </c>
      <c r="I7137" s="18" t="str">
        <f>+IFERROR(VLOOKUP(Cursos[[#This Row],[Modelo correcto]],Modelos[[Modelo correcto]:[Aplica para certificación]],4,FALSE),"REVISAR")</f>
        <v>SÍ</v>
      </c>
    </row>
    <row r="7138" spans="1:9" x14ac:dyDescent="0.25">
      <c r="A7138" s="144" t="s">
        <v>331</v>
      </c>
      <c r="B7138">
        <v>1</v>
      </c>
      <c r="C7138" s="145" t="s">
        <v>1002</v>
      </c>
      <c r="D7138" s="18" t="str">
        <f>+IFERROR(VLOOKUP(Cursos[[#This Row],[Modelo correcto]],Modelos[[Modelo correcto]:[¿En línea?]],2,FALSE),"REVISAR")</f>
        <v>CANON</v>
      </c>
      <c r="E7138" s="18" t="str">
        <f>+IFERROR(VLOOKUP(Cursos[[#This Row],[Modelo correcto]],Modelos[[Modelo correcto]:[¿En línea?]],3,FALSE),"REVISAR")</f>
        <v>SÍ</v>
      </c>
      <c r="F7138" s="18" t="str">
        <f>+Cursos[[#This Row],[IS]]&amp;Cursos[[#This Row],[Modelo correcto]]</f>
        <v>JESUS LIZARAN MACEDALBP350</v>
      </c>
      <c r="G7138" s="18">
        <v>1</v>
      </c>
      <c r="H7138" s="19">
        <v>43922</v>
      </c>
      <c r="I7138" s="18" t="str">
        <f>+IFERROR(VLOOKUP(Cursos[[#This Row],[Modelo correcto]],Modelos[[Modelo correcto]:[Aplica para certificación]],4,FALSE),"REVISAR")</f>
        <v>NO</v>
      </c>
    </row>
    <row r="7139" spans="1:9" x14ac:dyDescent="0.25">
      <c r="A7139" s="144" t="s">
        <v>331</v>
      </c>
      <c r="B7139">
        <v>1</v>
      </c>
      <c r="C7139" s="145" t="s">
        <v>1165</v>
      </c>
      <c r="D7139" s="18" t="str">
        <f>+IFERROR(VLOOKUP(Cursos[[#This Row],[Modelo correcto]],Modelos[[Modelo correcto]:[¿En línea?]],2,FALSE),"REVISAR")</f>
        <v>CANON</v>
      </c>
      <c r="E7139" s="18" t="str">
        <f>+IFERROR(VLOOKUP(Cursos[[#This Row],[Modelo correcto]],Modelos[[Modelo correcto]:[¿En línea?]],3,FALSE),"REVISAR")</f>
        <v>SÍ</v>
      </c>
      <c r="F7139" s="18" t="str">
        <f>+Cursos[[#This Row],[IS]]&amp;Cursos[[#This Row],[Modelo correcto]]</f>
        <v>JESUS LIZARAN MACEDALBP664C</v>
      </c>
      <c r="G7139" s="18">
        <v>1</v>
      </c>
      <c r="H7139" s="19">
        <v>43922</v>
      </c>
      <c r="I7139" s="18" t="str">
        <f>+IFERROR(VLOOKUP(Cursos[[#This Row],[Modelo correcto]],Modelos[[Modelo correcto]:[Aplica para certificación]],4,FALSE),"REVISAR")</f>
        <v>NO</v>
      </c>
    </row>
    <row r="7140" spans="1:9" x14ac:dyDescent="0.25">
      <c r="A7140" s="144" t="s">
        <v>331</v>
      </c>
      <c r="B7140">
        <v>1</v>
      </c>
      <c r="C7140" s="34" t="s">
        <v>2275</v>
      </c>
      <c r="D7140" s="18" t="str">
        <f>+IFERROR(VLOOKUP(Cursos[[#This Row],[Modelo correcto]],Modelos[[Modelo correcto]:[¿En línea?]],2,FALSE),"REVISAR")</f>
        <v>OKI</v>
      </c>
      <c r="E7140" s="18" t="s">
        <v>530</v>
      </c>
      <c r="F7140" s="18" t="str">
        <f>+Cursos[[#This Row],[IS]]&amp;Cursos[[#This Row],[Modelo correcto]]</f>
        <v>JESUS LIZARAN MACEDAES5112DN / ES4172LP MFP / ES5162LP MFP</v>
      </c>
      <c r="G7140" s="18">
        <v>1</v>
      </c>
      <c r="H7140" s="19">
        <v>44075</v>
      </c>
      <c r="I7140" s="18" t="str">
        <f>+IFERROR(VLOOKUP(Cursos[[#This Row],[Modelo correcto]],Modelos[[Modelo correcto]:[Aplica para certificación]],4,FALSE),"REVISAR")</f>
        <v>SÍ</v>
      </c>
    </row>
    <row r="7141" spans="1:9" x14ac:dyDescent="0.25">
      <c r="A7141" s="144" t="s">
        <v>331</v>
      </c>
      <c r="B7141">
        <v>1</v>
      </c>
      <c r="C7141" s="10" t="s">
        <v>2286</v>
      </c>
      <c r="D7141" s="18" t="str">
        <f>+IFERROR(VLOOKUP(Cursos[[#This Row],[Modelo correcto]],Modelos[[Modelo correcto]:[¿En línea?]],2,FALSE),"REVISAR")</f>
        <v>BROTHER</v>
      </c>
      <c r="E7141" s="145" t="str">
        <f>+IFERROR(VLOOKUP(Cursos[[#This Row],[Modelo correcto]],Modelos[[Modelo correcto]:[¿En línea?]],3,FALSE),"REVISAR")</f>
        <v>NO</v>
      </c>
      <c r="F7141" s="18" t="str">
        <f>+Cursos[[#This Row],[IS]]&amp;Cursos[[#This Row],[Modelo correcto]]</f>
        <v>JESUS LIZARAN MACEDAMFCL5900DW</v>
      </c>
      <c r="G7141" s="18">
        <v>1</v>
      </c>
      <c r="H7141" s="19">
        <v>44075</v>
      </c>
      <c r="I7141" s="18" t="str">
        <f>+IFERROR(VLOOKUP(Cursos[[#This Row],[Modelo correcto]],Modelos[[Modelo correcto]:[Aplica para certificación]],4,FALSE),"REVISAR")</f>
        <v>SÍ</v>
      </c>
    </row>
    <row r="7142" spans="1:9" x14ac:dyDescent="0.25">
      <c r="A7142" s="144" t="s">
        <v>331</v>
      </c>
      <c r="B7142">
        <v>1</v>
      </c>
      <c r="C7142" s="34" t="s">
        <v>2308</v>
      </c>
      <c r="D7142" s="18" t="str">
        <f>+IFERROR(VLOOKUP(Cursos[[#This Row],[Modelo correcto]],Modelos[[Modelo correcto]:[¿En línea?]],2,FALSE),"REVISAR")</f>
        <v>BROTHER</v>
      </c>
      <c r="E7142" s="18" t="str">
        <f>+IFERROR(VLOOKUP(Cursos[[#This Row],[Modelo correcto]],Modelos[[Modelo correcto]:[¿En línea?]],3,FALSE),"REVISAR")</f>
        <v>NO</v>
      </c>
      <c r="F7142" s="18" t="str">
        <f>+Cursos[[#This Row],[IS]]&amp;Cursos[[#This Row],[Modelo correcto]]</f>
        <v>JESUS LIZARAN MACEDASerie Laser Mono (DL)</v>
      </c>
      <c r="G7142" s="18">
        <v>1</v>
      </c>
      <c r="H7142" s="19">
        <v>44105</v>
      </c>
      <c r="I7142" s="18" t="str">
        <f>+IFERROR(VLOOKUP(Cursos[[#This Row],[Modelo correcto]],Modelos[[Modelo correcto]:[Aplica para certificación]],4,FALSE),"REVISAR")</f>
        <v>SÍ</v>
      </c>
    </row>
    <row r="7143" spans="1:9" x14ac:dyDescent="0.25">
      <c r="A7143" s="144" t="s">
        <v>2771</v>
      </c>
      <c r="B7143">
        <v>0</v>
      </c>
      <c r="C7143" s="145" t="s">
        <v>990</v>
      </c>
      <c r="D7143" s="18" t="str">
        <f>+IFERROR(VLOOKUP(Cursos[[#This Row],[Modelo correcto]],Modelos[[Modelo correcto]:[¿En línea?]],2,FALSE),"REVISAR")</f>
        <v>CANON</v>
      </c>
      <c r="E7143" s="18" t="str">
        <f>+IFERROR(VLOOKUP(Cursos[[#This Row],[Modelo correcto]],Modelos[[Modelo correcto]:[¿En línea?]],3,FALSE),"REVISAR")</f>
        <v>NO</v>
      </c>
      <c r="F7143" s="18" t="str">
        <f>+Cursos[[#This Row],[IS]]&amp;Cursos[[#This Row],[Modelo correcto]]</f>
        <v>EDGAR ARAM CHAVEZ GOVEAIR C3025</v>
      </c>
      <c r="G7143" s="18"/>
      <c r="H7143" s="18"/>
      <c r="I7143" s="18" t="str">
        <f>+IFERROR(VLOOKUP(Cursos[[#This Row],[Modelo correcto]],Modelos[[Modelo correcto]:[Aplica para certificación]],4,FALSE),"REVISAR")</f>
        <v>SÍ</v>
      </c>
    </row>
    <row r="7144" spans="1:9" x14ac:dyDescent="0.25">
      <c r="A7144" s="144" t="s">
        <v>331</v>
      </c>
      <c r="B7144">
        <v>1</v>
      </c>
      <c r="C7144" s="34" t="s">
        <v>2309</v>
      </c>
      <c r="D7144" s="18" t="str">
        <f>+IFERROR(VLOOKUP(Cursos[[#This Row],[Modelo correcto]],Modelos[[Modelo correcto]:[¿En línea?]],2,FALSE),"REVISAR")</f>
        <v>BROTHER</v>
      </c>
      <c r="E7144" s="18" t="str">
        <f>+IFERROR(VLOOKUP(Cursos[[#This Row],[Modelo correcto]],Modelos[[Modelo correcto]:[¿En línea?]],3,FALSE),"REVISAR")</f>
        <v>NO</v>
      </c>
      <c r="F7144" s="18" t="str">
        <f>+Cursos[[#This Row],[IS]]&amp;Cursos[[#This Row],[Modelo correcto]]</f>
        <v>JESUS LIZARAN MACEDASerie Laser color (BC4)</v>
      </c>
      <c r="G7144" s="18">
        <v>1</v>
      </c>
      <c r="H7144" s="19">
        <v>44105</v>
      </c>
      <c r="I7144" s="18" t="str">
        <f>+IFERROR(VLOOKUP(Cursos[[#This Row],[Modelo correcto]],Modelos[[Modelo correcto]:[Aplica para certificación]],4,FALSE),"REVISAR")</f>
        <v>SÍ</v>
      </c>
    </row>
    <row r="7145" spans="1:9" x14ac:dyDescent="0.25">
      <c r="A7145" s="144" t="s">
        <v>331</v>
      </c>
      <c r="B7145">
        <v>1</v>
      </c>
      <c r="C7145" s="145" t="s">
        <v>2480</v>
      </c>
      <c r="D7145" s="18" t="str">
        <f>+IFERROR(VLOOKUP(Cursos[[#This Row],[Modelo correcto]],Modelos[[Modelo correcto]:[¿En línea?]],2,FALSE),"REVISAR")</f>
        <v>CANON</v>
      </c>
      <c r="E7145" s="18" t="str">
        <f>+IFERROR(VLOOKUP(Cursos[[#This Row],[Modelo correcto]],Modelos[[Modelo correcto]:[¿En línea?]],3,FALSE),"REVISAR")</f>
        <v>NO</v>
      </c>
      <c r="F7145" s="18" t="str">
        <f>+Cursos[[#This Row],[IS]]&amp;Cursos[[#This Row],[Modelo correcto]]</f>
        <v>JESUS LIZARAN MACEDACurso Virtual Ajustes iPF Básicos y Colortrac M40</v>
      </c>
      <c r="G7145" s="18">
        <v>1</v>
      </c>
      <c r="H7145" s="19">
        <v>44166</v>
      </c>
      <c r="I7145" s="18" t="str">
        <f>+IFERROR(VLOOKUP(Cursos[[#This Row],[Modelo correcto]],Modelos[[Modelo correcto]:[Aplica para certificación]],4,FALSE),"REVISAR")</f>
        <v>SÍ</v>
      </c>
    </row>
    <row r="7146" spans="1:9" x14ac:dyDescent="0.25">
      <c r="A7146" s="144" t="s">
        <v>331</v>
      </c>
      <c r="B7146">
        <v>1</v>
      </c>
      <c r="C7146" s="10" t="s">
        <v>756</v>
      </c>
      <c r="D7146" s="18" t="str">
        <f>+IFERROR(VLOOKUP(Cursos[[#This Row],[Modelo correcto]],Modelos[[Modelo correcto]:[¿En línea?]],2,FALSE),"REVISAR")</f>
        <v>CANON</v>
      </c>
      <c r="E7146" s="18" t="str">
        <f>+IFERROR(VLOOKUP(Cursos[[#This Row],[Modelo correcto]],Modelos[[Modelo correcto]:[¿En línea?]],3,FALSE),"REVISAR")</f>
        <v>SÍ</v>
      </c>
      <c r="F7146" s="18" t="str">
        <f>+Cursos[[#This Row],[IS]]&amp;Cursos[[#This Row],[Modelo correcto]]</f>
        <v>JESUS LIZARAN MACEDAPrincipios básicos de escáner</v>
      </c>
      <c r="G7146" s="18">
        <v>1</v>
      </c>
      <c r="H7146" s="19">
        <v>43891</v>
      </c>
      <c r="I7146" s="18" t="str">
        <f>+IFERROR(VLOOKUP(Cursos[[#This Row],[Modelo correcto]],Modelos[[Modelo correcto]:[Aplica para certificación]],4,FALSE),"REVISAR")</f>
        <v>SÍ</v>
      </c>
    </row>
    <row r="7147" spans="1:9" x14ac:dyDescent="0.25">
      <c r="A7147" s="144" t="s">
        <v>2769</v>
      </c>
      <c r="B7147">
        <v>1</v>
      </c>
      <c r="C7147" s="145" t="s">
        <v>916</v>
      </c>
      <c r="D7147" s="145" t="str">
        <f>+IFERROR(VLOOKUP(Cursos[[#This Row],[Modelo correcto]],Modelos[[Modelo correcto]:[¿En línea?]],2,FALSE),"REVISAR")</f>
        <v>XEROX</v>
      </c>
      <c r="E7147" s="145" t="str">
        <f>+IFERROR(VLOOKUP(Cursos[[#This Row],[Modelo correcto]],Modelos[[Modelo correcto]:[¿En línea?]],3,FALSE),"REVISAR")</f>
        <v>NO</v>
      </c>
      <c r="F7147" s="18" t="str">
        <f>+Cursos[[#This Row],[IS]]&amp;Cursos[[#This Row],[Modelo correcto]]</f>
        <v>DAVID FERNANDO CHAVIRA GARCIAROWEi</v>
      </c>
      <c r="G7147" s="18">
        <v>1</v>
      </c>
      <c r="H7147" s="18"/>
      <c r="I7147" s="18" t="str">
        <f>+IFERROR(VLOOKUP(Cursos[[#This Row],[Modelo correcto]],Modelos[[Modelo correcto]:[Aplica para certificación]],4,FALSE),"REVISAR")</f>
        <v>NO</v>
      </c>
    </row>
    <row r="7148" spans="1:9" x14ac:dyDescent="0.25">
      <c r="A7148" s="144" t="s">
        <v>2769</v>
      </c>
      <c r="B7148">
        <v>0</v>
      </c>
      <c r="C7148" s="145" t="s">
        <v>791</v>
      </c>
      <c r="D7148" s="10" t="str">
        <f>+IFERROR(VLOOKUP(Cursos[[#This Row],[Modelo correcto]],Modelos[[Modelo correcto]:[¿En línea?]],2,FALSE),"REVISAR")</f>
        <v>XEROX</v>
      </c>
      <c r="E7148" s="10" t="str">
        <f>+IFERROR(VLOOKUP(Cursos[[#This Row],[Modelo correcto]],Modelos[[Modelo correcto]:[¿En línea?]],3,FALSE),"REVISAR")</f>
        <v>NO</v>
      </c>
      <c r="F7148" s="18" t="str">
        <f>+Cursos[[#This Row],[IS]]&amp;Cursos[[#This Row],[Modelo correcto]]</f>
        <v>DAVID FERNANDO CHAVIRA GARCIAWC5330</v>
      </c>
      <c r="G7148" s="18">
        <v>1</v>
      </c>
      <c r="H7148" s="18"/>
      <c r="I7148" s="18" t="str">
        <f>+IFERROR(VLOOKUP(Cursos[[#This Row],[Modelo correcto]],Modelos[[Modelo correcto]:[Aplica para certificación]],4,FALSE),"REVISAR")</f>
        <v>NO</v>
      </c>
    </row>
    <row r="7149" spans="1:9" x14ac:dyDescent="0.25">
      <c r="A7149" s="144" t="s">
        <v>2769</v>
      </c>
      <c r="B7149">
        <v>1</v>
      </c>
      <c r="C7149" s="145" t="s">
        <v>792</v>
      </c>
      <c r="D7149" s="10" t="str">
        <f>+IFERROR(VLOOKUP(Cursos[[#This Row],[Modelo correcto]],Modelos[[Modelo correcto]:[¿En línea?]],2,FALSE),"REVISAR")</f>
        <v>XEROX</v>
      </c>
      <c r="E7149" s="10" t="str">
        <f>+IFERROR(VLOOKUP(Cursos[[#This Row],[Modelo correcto]],Modelos[[Modelo correcto]:[¿En línea?]],3,FALSE),"REVISAR")</f>
        <v>NO</v>
      </c>
      <c r="F7149" s="18" t="str">
        <f>+Cursos[[#This Row],[IS]]&amp;Cursos[[#This Row],[Modelo correcto]]</f>
        <v>DAVID FERNANDO CHAVIRA GARCIAWC5790</v>
      </c>
      <c r="G7149" s="18">
        <v>1</v>
      </c>
      <c r="H7149" s="18"/>
      <c r="I7149" s="18" t="str">
        <f>+IFERROR(VLOOKUP(Cursos[[#This Row],[Modelo correcto]],Modelos[[Modelo correcto]:[Aplica para certificación]],4,FALSE),"REVISAR")</f>
        <v>NO</v>
      </c>
    </row>
    <row r="7150" spans="1:9" x14ac:dyDescent="0.25">
      <c r="A7150" s="144" t="s">
        <v>2769</v>
      </c>
      <c r="B7150">
        <v>1</v>
      </c>
      <c r="C7150" s="10" t="s">
        <v>33</v>
      </c>
      <c r="D7150" s="10" t="str">
        <f>+IFERROR(VLOOKUP(Cursos[[#This Row],[Modelo correcto]],Modelos[[Modelo correcto]:[¿En línea?]],2,FALSE),"REVISAR")</f>
        <v>XEROX</v>
      </c>
      <c r="E7150" s="10" t="str">
        <f>+IFERROR(VLOOKUP(Cursos[[#This Row],[Modelo correcto]],Modelos[[Modelo correcto]:[¿En línea?]],3,FALSE),"REVISAR")</f>
        <v>NO</v>
      </c>
      <c r="F7150" s="18" t="str">
        <f>+Cursos[[#This Row],[IS]]&amp;Cursos[[#This Row],[Modelo correcto]]</f>
        <v>DAVID FERNANDO CHAVIRA GARCIAWC5855</v>
      </c>
      <c r="G7150" s="18">
        <v>1</v>
      </c>
      <c r="H7150" s="18"/>
      <c r="I7150" s="18" t="str">
        <f>+IFERROR(VLOOKUP(Cursos[[#This Row],[Modelo correcto]],Modelos[[Modelo correcto]:[Aplica para certificación]],4,FALSE),"REVISAR")</f>
        <v>NO</v>
      </c>
    </row>
    <row r="7151" spans="1:9" x14ac:dyDescent="0.25">
      <c r="A7151" s="144" t="s">
        <v>331</v>
      </c>
      <c r="B7151">
        <v>1</v>
      </c>
      <c r="C7151" s="10" t="s">
        <v>502</v>
      </c>
      <c r="D7151" s="18" t="str">
        <f>+IFERROR(VLOOKUP(Cursos[[#This Row],[Modelo correcto]],Modelos[[Modelo correcto]:[¿En línea?]],2,FALSE),"REVISAR")</f>
        <v>CANON</v>
      </c>
      <c r="E7151" s="18" t="str">
        <f>+IFERROR(VLOOKUP(Cursos[[#This Row],[Modelo correcto]],Modelos[[Modelo correcto]:[¿En línea?]],3,FALSE),"REVISAR")</f>
        <v>SÍ</v>
      </c>
      <c r="F7151" s="18" t="str">
        <f>+Cursos[[#This Row],[IS]]&amp;Cursos[[#This Row],[Modelo correcto]]</f>
        <v>JESUS LIZARAN MACEDAIRA 6500/8500</v>
      </c>
      <c r="G7151" s="18">
        <v>1</v>
      </c>
      <c r="H7151" s="19">
        <v>43952</v>
      </c>
      <c r="I7151" s="18" t="str">
        <f>+IFERROR(VLOOKUP(Cursos[[#This Row],[Modelo correcto]],Modelos[[Modelo correcto]:[Aplica para certificación]],4,FALSE),"REVISAR")</f>
        <v>NO</v>
      </c>
    </row>
    <row r="7152" spans="1:9" x14ac:dyDescent="0.25">
      <c r="A7152" s="144" t="s">
        <v>331</v>
      </c>
      <c r="B7152">
        <v>1</v>
      </c>
      <c r="C7152" s="10" t="s">
        <v>528</v>
      </c>
      <c r="D7152" s="18" t="str">
        <f>+IFERROR(VLOOKUP(Cursos[[#This Row],[Modelo correcto]],Modelos[[Modelo correcto]:[¿En línea?]],2,FALSE),"REVISAR")</f>
        <v>CANON</v>
      </c>
      <c r="E7152" s="18" t="str">
        <f>+IFERROR(VLOOKUP(Cursos[[#This Row],[Modelo correcto]],Modelos[[Modelo correcto]:[¿En línea?]],3,FALSE),"REVISAR")</f>
        <v>SÍ</v>
      </c>
      <c r="F7152" s="18" t="str">
        <f>+Cursos[[#This Row],[IS]]&amp;Cursos[[#This Row],[Modelo correcto]]</f>
        <v>JESUS LIZARAN MACEDAIRA4500</v>
      </c>
      <c r="G7152" s="18">
        <v>1</v>
      </c>
      <c r="H7152" s="19">
        <v>43952</v>
      </c>
      <c r="I7152" s="18" t="str">
        <f>+IFERROR(VLOOKUP(Cursos[[#This Row],[Modelo correcto]],Modelos[[Modelo correcto]:[Aplica para certificación]],4,FALSE),"REVISAR")</f>
        <v>NO</v>
      </c>
    </row>
    <row r="7153" spans="1:9" x14ac:dyDescent="0.25">
      <c r="A7153" s="144" t="s">
        <v>2769</v>
      </c>
      <c r="B7153">
        <v>0</v>
      </c>
      <c r="C7153" s="145" t="s">
        <v>794</v>
      </c>
      <c r="D7153" s="10" t="str">
        <f>+IFERROR(VLOOKUP(Cursos[[#This Row],[Modelo correcto]],Modelos[[Modelo correcto]:[¿En línea?]],2,FALSE),"REVISAR")</f>
        <v>XEROX</v>
      </c>
      <c r="E7153" s="10" t="str">
        <f>+IFERROR(VLOOKUP(Cursos[[#This Row],[Modelo correcto]],Modelos[[Modelo correcto]:[¿En línea?]],3,FALSE),"REVISAR")</f>
        <v>NO</v>
      </c>
      <c r="F7153" s="18" t="str">
        <f>+Cursos[[#This Row],[IS]]&amp;Cursos[[#This Row],[Modelo correcto]]</f>
        <v>DAVID FERNANDO CHAVIRA GARCIAWC7220</v>
      </c>
      <c r="G7153" s="18">
        <v>1</v>
      </c>
      <c r="H7153" s="18"/>
      <c r="I7153" s="18" t="str">
        <f>+IFERROR(VLOOKUP(Cursos[[#This Row],[Modelo correcto]],Modelos[[Modelo correcto]:[Aplica para certificación]],4,FALSE),"REVISAR")</f>
        <v>NO</v>
      </c>
    </row>
    <row r="7154" spans="1:9" x14ac:dyDescent="0.25">
      <c r="A7154" s="144" t="s">
        <v>331</v>
      </c>
      <c r="B7154">
        <v>1</v>
      </c>
      <c r="C7154" s="10" t="s">
        <v>1239</v>
      </c>
      <c r="D7154" s="18" t="str">
        <f>+IFERROR(VLOOKUP(Cursos[[#This Row],[Modelo correcto]],Modelos[[Modelo correcto]:[¿En línea?]],2,FALSE),"REVISAR")</f>
        <v>CANON</v>
      </c>
      <c r="E7154" s="18" t="str">
        <f>+IFERROR(VLOOKUP(Cursos[[#This Row],[Modelo correcto]],Modelos[[Modelo correcto]:[¿En línea?]],3,FALSE),"REVISAR")</f>
        <v>SÍ</v>
      </c>
      <c r="F7154" s="18" t="str">
        <f>+Cursos[[#This Row],[IS]]&amp;Cursos[[#This Row],[Modelo correcto]]</f>
        <v>JESUS LIZARAN MACEDAIRAC3500</v>
      </c>
      <c r="G7154" s="18">
        <v>1</v>
      </c>
      <c r="H7154" s="19">
        <v>43952</v>
      </c>
      <c r="I7154" s="18" t="str">
        <f>+IFERROR(VLOOKUP(Cursos[[#This Row],[Modelo correcto]],Modelos[[Modelo correcto]:[Aplica para certificación]],4,FALSE),"REVISAR")</f>
        <v>SÍ</v>
      </c>
    </row>
    <row r="7155" spans="1:9" x14ac:dyDescent="0.25">
      <c r="A7155" s="144" t="s">
        <v>331</v>
      </c>
      <c r="B7155">
        <v>1</v>
      </c>
      <c r="C7155" s="34" t="s">
        <v>1240</v>
      </c>
      <c r="D7155" s="18" t="str">
        <f>+IFERROR(VLOOKUP(Cursos[[#This Row],[Modelo correcto]],Modelos[[Modelo correcto]:[¿En línea?]],2,FALSE),"REVISAR")</f>
        <v>CANON</v>
      </c>
      <c r="E7155" s="18" t="str">
        <f>+IFERROR(VLOOKUP(Cursos[[#This Row],[Modelo correcto]],Modelos[[Modelo correcto]:[¿En línea?]],3,FALSE),"REVISAR")</f>
        <v>SÍ</v>
      </c>
      <c r="F7155" s="18" t="str">
        <f>+Cursos[[#This Row],[IS]]&amp;Cursos[[#This Row],[Modelo correcto]]</f>
        <v>JESUS LIZARAN MACEDAIRAC5500</v>
      </c>
      <c r="G7155" s="18">
        <v>1</v>
      </c>
      <c r="H7155" s="19">
        <v>43952</v>
      </c>
      <c r="I7155" s="18" t="str">
        <f>+IFERROR(VLOOKUP(Cursos[[#This Row],[Modelo correcto]],Modelos[[Modelo correcto]:[Aplica para certificación]],4,FALSE),"REVISAR")</f>
        <v>SÍ</v>
      </c>
    </row>
    <row r="7156" spans="1:9" x14ac:dyDescent="0.25">
      <c r="A7156" s="144" t="s">
        <v>331</v>
      </c>
      <c r="B7156">
        <v>1</v>
      </c>
      <c r="C7156" s="145" t="s">
        <v>1332</v>
      </c>
      <c r="D7156" s="18" t="str">
        <f>+IFERROR(VLOOKUP(Cursos[[#This Row],[Modelo correcto]],Modelos[[Modelo correcto]:[¿En línea?]],2,FALSE),"REVISAR")</f>
        <v>CANON</v>
      </c>
      <c r="E7156" s="18" t="str">
        <f>+IFERROR(VLOOKUP(Cursos[[#This Row],[Modelo correcto]],Modelos[[Modelo correcto]:[¿En línea?]],3,FALSE),"REVISAR")</f>
        <v>SÍ</v>
      </c>
      <c r="F7156" s="18" t="str">
        <f>+Cursos[[#This Row],[IS]]&amp;Cursos[[#This Row],[Modelo correcto]]</f>
        <v>JESUS LIZARAN MACEDAIRC3025</v>
      </c>
      <c r="G7156" s="18">
        <v>1</v>
      </c>
      <c r="H7156" s="19">
        <v>43952</v>
      </c>
      <c r="I7156" s="18" t="str">
        <f>+IFERROR(VLOOKUP(Cursos[[#This Row],[Modelo correcto]],Modelos[[Modelo correcto]:[Aplica para certificación]],4,FALSE),"REVISAR")</f>
        <v>NO</v>
      </c>
    </row>
    <row r="7157" spans="1:9" x14ac:dyDescent="0.25">
      <c r="A7157" s="144" t="s">
        <v>359</v>
      </c>
      <c r="B7157">
        <v>0</v>
      </c>
      <c r="C7157" s="36" t="s">
        <v>1213</v>
      </c>
      <c r="D7157" s="18" t="str">
        <f>+IFERROR(VLOOKUP(Cursos[[#This Row],[Modelo correcto]],Modelos[[Modelo correcto]:[¿En línea?]],2,FALSE),"REVISAR")</f>
        <v>HP</v>
      </c>
      <c r="E7157" s="18" t="str">
        <f>+IFERROR(VLOOKUP(Cursos[[#This Row],[Modelo correcto]],Modelos[[Modelo correcto]:[¿En línea?]],3,FALSE),"REVISAR")</f>
        <v>SÍ</v>
      </c>
      <c r="F7157" s="18" t="str">
        <f>+Cursos[[#This Row],[IS]]&amp;Cursos[[#This Row],[Modelo correcto]]</f>
        <v>RENE CASTELLON RAMOSESD</v>
      </c>
      <c r="G7157" s="18"/>
      <c r="H7157" s="18"/>
      <c r="I7157" s="18" t="str">
        <f>+IFERROR(VLOOKUP(Cursos[[#This Row],[Modelo correcto]],Modelos[[Modelo correcto]:[Aplica para certificación]],4,FALSE),"REVISAR")</f>
        <v>SÍ</v>
      </c>
    </row>
    <row r="7158" spans="1:9" x14ac:dyDescent="0.25">
      <c r="A7158" s="144" t="s">
        <v>359</v>
      </c>
      <c r="B7158">
        <v>0</v>
      </c>
      <c r="C7158" s="36" t="s">
        <v>1168</v>
      </c>
      <c r="D7158" s="18" t="str">
        <f>+IFERROR(VLOOKUP(Cursos[[#This Row],[Modelo correcto]],Modelos[[Modelo correcto]:[¿En línea?]],2,FALSE),"REVISAR")</f>
        <v>HP</v>
      </c>
      <c r="E7158" s="18" t="str">
        <f>+IFERROR(VLOOKUP(Cursos[[#This Row],[Modelo correcto]],Modelos[[Modelo correcto]:[¿En línea?]],3,FALSE),"REVISAR")</f>
        <v>SÍ</v>
      </c>
      <c r="F7158" s="18" t="str">
        <f>+Cursos[[#This Row],[IS]]&amp;Cursos[[#This Row],[Modelo correcto]]</f>
        <v>RENE CASTELLON RAMOSHP Digital Sending</v>
      </c>
      <c r="G7158" s="18"/>
      <c r="H7158" s="18"/>
      <c r="I7158" s="18" t="str">
        <f>+IFERROR(VLOOKUP(Cursos[[#This Row],[Modelo correcto]],Modelos[[Modelo correcto]:[Aplica para certificación]],4,FALSE),"REVISAR")</f>
        <v>SÍ</v>
      </c>
    </row>
    <row r="7159" spans="1:9" x14ac:dyDescent="0.25">
      <c r="A7159" s="144" t="s">
        <v>359</v>
      </c>
      <c r="B7159">
        <v>0</v>
      </c>
      <c r="C7159" s="36" t="s">
        <v>919</v>
      </c>
      <c r="D7159" s="18" t="str">
        <f>+IFERROR(VLOOKUP(Cursos[[#This Row],[Modelo correcto]],Modelos[[Modelo correcto]:[¿En línea?]],2,FALSE),"REVISAR")</f>
        <v>HP</v>
      </c>
      <c r="E7159" s="18" t="str">
        <f>+IFERROR(VLOOKUP(Cursos[[#This Row],[Modelo correcto]],Modelos[[Modelo correcto]:[¿En línea?]],3,FALSE),"REVISAR")</f>
        <v>SÍ</v>
      </c>
      <c r="F7159" s="18" t="str">
        <f>+Cursos[[#This Row],[IS]]&amp;Cursos[[#This Row],[Modelo correcto]]</f>
        <v>RENE CASTELLON RAMOSHP FutureSmart 4 Firmware WBT</v>
      </c>
      <c r="G7159" s="18"/>
      <c r="H7159" s="18"/>
      <c r="I7159" s="18" t="str">
        <f>+IFERROR(VLOOKUP(Cursos[[#This Row],[Modelo correcto]],Modelos[[Modelo correcto]:[Aplica para certificación]],4,FALSE),"REVISAR")</f>
        <v>SÍ</v>
      </c>
    </row>
    <row r="7160" spans="1:9" x14ac:dyDescent="0.25">
      <c r="A7160" s="144" t="s">
        <v>2769</v>
      </c>
      <c r="B7160">
        <v>1</v>
      </c>
      <c r="C7160" s="145" t="s">
        <v>795</v>
      </c>
      <c r="D7160" s="10" t="str">
        <f>+IFERROR(VLOOKUP(Cursos[[#This Row],[Modelo correcto]],Modelos[[Modelo correcto]:[¿En línea?]],2,FALSE),"REVISAR")</f>
        <v>XEROX</v>
      </c>
      <c r="E7160" s="10" t="str">
        <f>+IFERROR(VLOOKUP(Cursos[[#This Row],[Modelo correcto]],Modelos[[Modelo correcto]:[¿En línea?]],3,FALSE),"REVISAR")</f>
        <v>NO</v>
      </c>
      <c r="F7160" s="18" t="str">
        <f>+Cursos[[#This Row],[IS]]&amp;Cursos[[#This Row],[Modelo correcto]]</f>
        <v>DAVID FERNANDO CHAVIRA GARCIAWC7556</v>
      </c>
      <c r="G7160" s="18">
        <v>1</v>
      </c>
      <c r="H7160" s="18"/>
      <c r="I7160" s="18" t="str">
        <f>+IFERROR(VLOOKUP(Cursos[[#This Row],[Modelo correcto]],Modelos[[Modelo correcto]:[Aplica para certificación]],4,FALSE),"REVISAR")</f>
        <v>NO</v>
      </c>
    </row>
    <row r="7161" spans="1:9" x14ac:dyDescent="0.25">
      <c r="A7161" s="144" t="s">
        <v>331</v>
      </c>
      <c r="B7161">
        <v>1</v>
      </c>
      <c r="C7161" s="145" t="s">
        <v>1201</v>
      </c>
      <c r="D7161" s="18" t="str">
        <f>+IFERROR(VLOOKUP(Cursos[[#This Row],[Modelo correcto]],Modelos[[Modelo correcto]:[¿En línea?]],2,FALSE),"REVISAR")</f>
        <v>XEROX</v>
      </c>
      <c r="E7161" s="18" t="str">
        <f>+IFERROR(VLOOKUP(Cursos[[#This Row],[Modelo correcto]],Modelos[[Modelo correcto]:[¿En línea?]],3,FALSE),"REVISAR")</f>
        <v>SÍ</v>
      </c>
      <c r="F7161" s="18" t="str">
        <f>+Cursos[[#This Row],[IS]]&amp;Cursos[[#This Row],[Modelo correcto]]</f>
        <v>JESUS LIZARAN MACEDAUNDSCAN</v>
      </c>
      <c r="G7161" s="18">
        <v>0</v>
      </c>
      <c r="H7161" s="19">
        <v>43983</v>
      </c>
      <c r="I7161" s="18" t="str">
        <f>+IFERROR(VLOOKUP(Cursos[[#This Row],[Modelo correcto]],Modelos[[Modelo correcto]:[Aplica para certificación]],4,FALSE),"REVISAR")</f>
        <v>NO</v>
      </c>
    </row>
    <row r="7162" spans="1:9" x14ac:dyDescent="0.25">
      <c r="A7162" s="144" t="s">
        <v>331</v>
      </c>
      <c r="B7162">
        <v>1</v>
      </c>
      <c r="C7162" s="145" t="s">
        <v>1298</v>
      </c>
      <c r="D7162" s="18" t="str">
        <f>+IFERROR(VLOOKUP(Cursos[[#This Row],[Modelo correcto]],Modelos[[Modelo correcto]:[¿En línea?]],2,FALSE),"REVISAR")</f>
        <v>XEROX</v>
      </c>
      <c r="E7162" s="18" t="str">
        <f>+IFERROR(VLOOKUP(Cursos[[#This Row],[Modelo correcto]],Modelos[[Modelo correcto]:[¿En línea?]],3,FALSE),"REVISAR")</f>
        <v>SÍ</v>
      </c>
      <c r="F7162" s="18" t="str">
        <f>+Cursos[[#This Row],[IS]]&amp;Cursos[[#This Row],[Modelo correcto]]</f>
        <v>JESUS LIZARAN MACEDAXAG50A</v>
      </c>
      <c r="G7162" s="18">
        <v>1</v>
      </c>
      <c r="H7162" s="19">
        <v>44044</v>
      </c>
      <c r="I7162" s="18" t="str">
        <f>+IFERROR(VLOOKUP(Cursos[[#This Row],[Modelo correcto]],Modelos[[Modelo correcto]:[Aplica para certificación]],4,FALSE),"REVISAR")</f>
        <v>NO</v>
      </c>
    </row>
    <row r="7163" spans="1:9" x14ac:dyDescent="0.25">
      <c r="A7163" s="144" t="s">
        <v>331</v>
      </c>
      <c r="B7163">
        <v>1</v>
      </c>
      <c r="C7163" s="150" t="s">
        <v>110</v>
      </c>
      <c r="D7163" s="18" t="str">
        <f>+IFERROR(VLOOKUP(Cursos[[#This Row],[Modelo correcto]],Modelos[[Modelo correcto]:[¿En línea?]],2,FALSE),"REVISAR")</f>
        <v>XEROX</v>
      </c>
      <c r="E7163" s="18" t="str">
        <f>+IFERROR(VLOOKUP(Cursos[[#This Row],[Modelo correcto]],Modelos[[Modelo correcto]:[¿En línea?]],3,FALSE),"REVISAR")</f>
        <v>SÍ</v>
      </c>
      <c r="F7163" s="18" t="str">
        <f>+Cursos[[#This Row],[IS]]&amp;Cursos[[#This Row],[Modelo correcto]]</f>
        <v>JESUS LIZARAN MACEDAXTR100E</v>
      </c>
      <c r="G7163" s="18">
        <v>1</v>
      </c>
      <c r="H7163" s="19">
        <v>44044</v>
      </c>
      <c r="I7163" s="18" t="str">
        <f>+IFERROR(VLOOKUP(Cursos[[#This Row],[Modelo correcto]],Modelos[[Modelo correcto]:[Aplica para certificación]],4,FALSE),"REVISAR")</f>
        <v>NO</v>
      </c>
    </row>
    <row r="7164" spans="1:9" x14ac:dyDescent="0.25">
      <c r="A7164" s="144" t="s">
        <v>331</v>
      </c>
      <c r="B7164" s="144">
        <v>1</v>
      </c>
      <c r="C7164" s="150" t="s">
        <v>96</v>
      </c>
      <c r="D7164" s="62" t="str">
        <f>+IFERROR(VLOOKUP(Cursos[[#This Row],[Modelo correcto]],Modelos[[Modelo correcto]:[¿En línea?]],2,FALSE),"REVISAR")</f>
        <v>XEROX</v>
      </c>
      <c r="E7164" s="18" t="str">
        <f>+IFERROR(VLOOKUP(Cursos[[#This Row],[Modelo correcto]],Modelos[[Modelo correcto]:[¿En línea?]],3,FALSE),"REVISAR")</f>
        <v>SÍ</v>
      </c>
      <c r="F7164" s="18" t="str">
        <f>+Cursos[[#This Row],[IS]]&amp;Cursos[[#This Row],[Modelo correcto]]</f>
        <v>JESUS LIZARAN MACEDAV21PXTA</v>
      </c>
      <c r="G7164" s="18">
        <v>1</v>
      </c>
      <c r="H7164" s="19">
        <v>44044</v>
      </c>
      <c r="I7164" s="62" t="str">
        <f>+IFERROR(VLOOKUP(Cursos[[#This Row],[Modelo correcto]],Modelos[[Modelo correcto]:[Aplica para certificación]],4,FALSE),"REVISAR")</f>
        <v>NO</v>
      </c>
    </row>
    <row r="7165" spans="1:9" x14ac:dyDescent="0.25">
      <c r="A7165" s="144" t="s">
        <v>331</v>
      </c>
      <c r="B7165">
        <v>1</v>
      </c>
      <c r="C7165" s="150" t="s">
        <v>1330</v>
      </c>
      <c r="D7165" s="62" t="str">
        <f>+IFERROR(VLOOKUP(Cursos[[#This Row],[Modelo correcto]],Modelos[[Modelo correcto]:[¿En línea?]],2,FALSE),"REVISAR")</f>
        <v>XEROX</v>
      </c>
      <c r="E7165" s="18" t="str">
        <f>+IFERROR(VLOOKUP(Cursos[[#This Row],[Modelo correcto]],Modelos[[Modelo correcto]:[¿En línea?]],3,FALSE),"REVISAR")</f>
        <v>SÍ</v>
      </c>
      <c r="F7165" s="18" t="str">
        <f>+Cursos[[#This Row],[IS]]&amp;Cursos[[#This Row],[Modelo correcto]]</f>
        <v>JESUS LIZARAN MACEDAC14647</v>
      </c>
      <c r="G7165" s="18">
        <v>1</v>
      </c>
      <c r="H7165" s="19">
        <v>44044</v>
      </c>
      <c r="I7165" s="62" t="str">
        <f>+IFERROR(VLOOKUP(Cursos[[#This Row],[Modelo correcto]],Modelos[[Modelo correcto]:[Aplica para certificación]],4,FALSE),"REVISAR")</f>
        <v>NO</v>
      </c>
    </row>
    <row r="7166" spans="1:9" x14ac:dyDescent="0.25">
      <c r="A7166" s="144" t="s">
        <v>331</v>
      </c>
      <c r="B7166">
        <v>1</v>
      </c>
      <c r="C7166" s="150" t="s">
        <v>11</v>
      </c>
      <c r="D7166" s="18" t="str">
        <f>+IFERROR(VLOOKUP(Cursos[[#This Row],[Modelo correcto]],Modelos[[Modelo correcto]:[¿En línea?]],2,FALSE),"REVISAR")</f>
        <v>XEROX</v>
      </c>
      <c r="E7166" s="18" t="str">
        <f>+IFERROR(VLOOKUP(Cursos[[#This Row],[Modelo correcto]],Modelos[[Modelo correcto]:[¿En línea?]],3,FALSE),"REVISAR")</f>
        <v>SÍ</v>
      </c>
      <c r="F7166" s="18" t="str">
        <f>+Cursos[[#This Row],[IS]]&amp;Cursos[[#This Row],[Modelo correcto]]</f>
        <v>JESUS LIZARAN MACEDA9301SXT</v>
      </c>
      <c r="G7166" s="18">
        <v>1</v>
      </c>
      <c r="H7166" s="19">
        <v>44044</v>
      </c>
      <c r="I7166" s="18" t="str">
        <f>+IFERROR(VLOOKUP(Cursos[[#This Row],[Modelo correcto]],Modelos[[Modelo correcto]:[Aplica para certificación]],4,FALSE),"REVISAR")</f>
        <v>NO</v>
      </c>
    </row>
    <row r="7167" spans="1:9" x14ac:dyDescent="0.25">
      <c r="A7167" s="144" t="s">
        <v>331</v>
      </c>
      <c r="B7167">
        <v>1</v>
      </c>
      <c r="C7167" s="150" t="s">
        <v>1248</v>
      </c>
      <c r="D7167" s="18" t="str">
        <f>+IFERROR(VLOOKUP(Cursos[[#This Row],[Modelo correcto]],Modelos[[Modelo correcto]:[¿En línea?]],2,FALSE),"REVISAR")</f>
        <v>XEROX</v>
      </c>
      <c r="E7167" s="18" t="str">
        <f>+IFERROR(VLOOKUP(Cursos[[#This Row],[Modelo correcto]],Modelos[[Modelo correcto]:[¿En línea?]],3,FALSE),"REVISAR")</f>
        <v>SÍ</v>
      </c>
      <c r="F7167" s="18" t="str">
        <f>+Cursos[[#This Row],[IS]]&amp;Cursos[[#This Row],[Modelo correcto]]</f>
        <v>JESUS LIZARAN MACEDAGBC01</v>
      </c>
      <c r="G7167" s="18">
        <v>1</v>
      </c>
      <c r="H7167" s="19">
        <v>44044</v>
      </c>
      <c r="I7167" s="18" t="str">
        <f>+IFERROR(VLOOKUP(Cursos[[#This Row],[Modelo correcto]],Modelos[[Modelo correcto]:[Aplica para certificación]],4,FALSE),"REVISAR")</f>
        <v>NO</v>
      </c>
    </row>
    <row r="7168" spans="1:9" x14ac:dyDescent="0.25">
      <c r="A7168" s="144" t="s">
        <v>359</v>
      </c>
      <c r="B7168">
        <v>0</v>
      </c>
      <c r="C7168" s="36" t="s">
        <v>1102</v>
      </c>
      <c r="D7168" s="18" t="str">
        <f>+IFERROR(VLOOKUP(Cursos[[#This Row],[Modelo correcto]],Modelos[[Modelo correcto]:[¿En línea?]],2,FALSE),"REVISAR")</f>
        <v>HP</v>
      </c>
      <c r="E7168" s="18" t="str">
        <f>+IFERROR(VLOOKUP(Cursos[[#This Row],[Modelo correcto]],Modelos[[Modelo correcto]:[¿En línea?]],3,FALSE),"REVISAR")</f>
        <v>SÍ</v>
      </c>
      <c r="F7168" s="18" t="str">
        <f>+Cursos[[#This Row],[IS]]&amp;Cursos[[#This Row],[Modelo correcto]]</f>
        <v>RENE CASTELLON RAMOSHP V3 Universal Print Driver</v>
      </c>
      <c r="G7168" s="18"/>
      <c r="H7168" s="18"/>
      <c r="I7168" s="18" t="str">
        <f>+IFERROR(VLOOKUP(Cursos[[#This Row],[Modelo correcto]],Modelos[[Modelo correcto]:[Aplica para certificación]],4,FALSE),"REVISAR")</f>
        <v>SÍ</v>
      </c>
    </row>
    <row r="7169" spans="1:9" x14ac:dyDescent="0.25">
      <c r="A7169" s="144" t="s">
        <v>331</v>
      </c>
      <c r="B7169">
        <v>1</v>
      </c>
      <c r="C7169" s="150" t="s">
        <v>1257</v>
      </c>
      <c r="D7169" s="62" t="str">
        <f>+IFERROR(VLOOKUP(Cursos[[#This Row],[Modelo correcto]],Modelos[[Modelo correcto]:[¿En línea?]],2,FALSE),"REVISAR")</f>
        <v>XEROX</v>
      </c>
      <c r="E7169" s="18" t="str">
        <f>+IFERROR(VLOOKUP(Cursos[[#This Row],[Modelo correcto]],Modelos[[Modelo correcto]:[¿En línea?]],3,FALSE),"REVISAR")</f>
        <v>SÍ</v>
      </c>
      <c r="F7169" s="18" t="str">
        <f>+Cursos[[#This Row],[IS]]&amp;Cursos[[#This Row],[Modelo correcto]]</f>
        <v>JESUS LIZARAN MACEDAGBC02</v>
      </c>
      <c r="G7169" s="18">
        <v>1</v>
      </c>
      <c r="H7169" s="19">
        <v>44044</v>
      </c>
      <c r="I7169" s="62" t="str">
        <f>+IFERROR(VLOOKUP(Cursos[[#This Row],[Modelo correcto]],Modelos[[Modelo correcto]:[Aplica para certificación]],4,FALSE),"REVISAR")</f>
        <v>NO</v>
      </c>
    </row>
    <row r="7170" spans="1:9" x14ac:dyDescent="0.25">
      <c r="A7170" s="144" t="s">
        <v>331</v>
      </c>
      <c r="B7170">
        <v>1</v>
      </c>
      <c r="C7170" s="150" t="s">
        <v>180</v>
      </c>
      <c r="D7170" s="18" t="str">
        <f>+IFERROR(VLOOKUP(Cursos[[#This Row],[Modelo correcto]],Modelos[[Modelo correcto]:[¿En línea?]],2,FALSE),"REVISAR")</f>
        <v>XEROX</v>
      </c>
      <c r="E7170" s="18" t="str">
        <f>+IFERROR(VLOOKUP(Cursos[[#This Row],[Modelo correcto]],Modelos[[Modelo correcto]:[¿En línea?]],3,FALSE),"REVISAR")</f>
        <v>SÍ</v>
      </c>
      <c r="F7170" s="18" t="str">
        <f>+Cursos[[#This Row],[IS]]&amp;Cursos[[#This Row],[Modelo correcto]]</f>
        <v>JESUS LIZARAN MACEDAA15SNTF</v>
      </c>
      <c r="G7170" s="18">
        <v>1</v>
      </c>
      <c r="H7170" s="19">
        <v>44044</v>
      </c>
      <c r="I7170" s="18" t="str">
        <f>+IFERROR(VLOOKUP(Cursos[[#This Row],[Modelo correcto]],Modelos[[Modelo correcto]:[Aplica para certificación]],4,FALSE),"REVISAR")</f>
        <v>NO</v>
      </c>
    </row>
    <row r="7171" spans="1:9" x14ac:dyDescent="0.25">
      <c r="A7171" s="144" t="s">
        <v>331</v>
      </c>
      <c r="B7171">
        <v>1</v>
      </c>
      <c r="C7171" s="150" t="s">
        <v>1304</v>
      </c>
      <c r="D7171" s="18" t="str">
        <f>+IFERROR(VLOOKUP(Cursos[[#This Row],[Modelo correcto]],Modelos[[Modelo correcto]:[¿En línea?]],2,FALSE),"REVISAR")</f>
        <v>XEROX</v>
      </c>
      <c r="E7171" s="18" t="str">
        <f>+IFERROR(VLOOKUP(Cursos[[#This Row],[Modelo correcto]],Modelos[[Modelo correcto]:[¿En línea?]],3,FALSE),"REVISAR")</f>
        <v>SÍ</v>
      </c>
      <c r="F7171" s="18" t="str">
        <f>+Cursos[[#This Row],[IS]]&amp;Cursos[[#This Row],[Modelo correcto]]</f>
        <v>JESUS LIZARAN MACEDAWDSF109</v>
      </c>
      <c r="G7171" s="18">
        <v>1</v>
      </c>
      <c r="H7171" s="19">
        <v>44044</v>
      </c>
      <c r="I7171" s="18" t="str">
        <f>+IFERROR(VLOOKUP(Cursos[[#This Row],[Modelo correcto]],Modelos[[Modelo correcto]:[Aplica para certificación]],4,FALSE),"REVISAR")</f>
        <v>NO</v>
      </c>
    </row>
    <row r="7172" spans="1:9" x14ac:dyDescent="0.25">
      <c r="A7172" s="144" t="s">
        <v>2756</v>
      </c>
      <c r="B7172">
        <v>1</v>
      </c>
      <c r="C7172" s="63" t="s">
        <v>261</v>
      </c>
      <c r="D7172" s="10" t="str">
        <f>+IFERROR(VLOOKUP(Cursos[[#This Row],[Modelo correcto]],Modelos[[Modelo correcto]:[¿En línea?]],2,FALSE),"REVISAR")</f>
        <v>XEROX</v>
      </c>
      <c r="E7172" s="10" t="str">
        <f>+IFERROR(VLOOKUP(Cursos[[#This Row],[Modelo correcto]],Modelos[[Modelo correcto]:[¿En línea?]],3,FALSE),"REVISAR")</f>
        <v>SÍ</v>
      </c>
      <c r="F7172" s="18" t="str">
        <f>+Cursos[[#This Row],[IS]]&amp;Cursos[[#This Row],[Modelo correcto]]</f>
        <v>VICTOR MANUEL DOMINGUEZ MENDEZ3210ASP</v>
      </c>
      <c r="G7172" s="18">
        <v>1</v>
      </c>
      <c r="H7172" s="18"/>
      <c r="I7172" s="18" t="str">
        <f>+IFERROR(VLOOKUP(Cursos[[#This Row],[Modelo correcto]],Modelos[[Modelo correcto]:[Aplica para certificación]],4,FALSE),"REVISAR")</f>
        <v>NO</v>
      </c>
    </row>
    <row r="7173" spans="1:9" x14ac:dyDescent="0.25">
      <c r="A7173" s="144" t="s">
        <v>332</v>
      </c>
      <c r="B7173">
        <v>1</v>
      </c>
      <c r="C7173" s="10" t="s">
        <v>538</v>
      </c>
      <c r="D7173" s="18" t="str">
        <f>+IFERROR(VLOOKUP(Cursos[[#This Row],[Modelo correcto]],Modelos[[Modelo correcto]:[¿En línea?]],2,FALSE),"REVISAR")</f>
        <v>CANON</v>
      </c>
      <c r="E7173" s="18" t="str">
        <f>+IFERROR(VLOOKUP(Cursos[[#This Row],[Modelo correcto]],Modelos[[Modelo correcto]:[¿En línea?]],3,FALSE),"REVISAR")</f>
        <v>NO</v>
      </c>
      <c r="F7173" s="18" t="str">
        <f>+Cursos[[#This Row],[IS]]&amp;Cursos[[#This Row],[Modelo correcto]]</f>
        <v>JESUS PALACIOS RAMOSCONECTIVIDAD</v>
      </c>
      <c r="G7173" s="18">
        <v>1</v>
      </c>
      <c r="H7173" s="19">
        <v>43922</v>
      </c>
      <c r="I7173" s="18" t="str">
        <f>+IFERROR(VLOOKUP(Cursos[[#This Row],[Modelo correcto]],Modelos[[Modelo correcto]:[Aplica para certificación]],4,FALSE),"REVISAR")</f>
        <v>SÍ</v>
      </c>
    </row>
    <row r="7174" spans="1:9" x14ac:dyDescent="0.25">
      <c r="A7174" s="144" t="s">
        <v>331</v>
      </c>
      <c r="B7174">
        <v>1</v>
      </c>
      <c r="C7174" s="150" t="s">
        <v>132</v>
      </c>
      <c r="D7174" s="62" t="str">
        <f>+IFERROR(VLOOKUP(Cursos[[#This Row],[Modelo correcto]],Modelos[[Modelo correcto]:[¿En línea?]],2,FALSE),"REVISAR")</f>
        <v>XEROX</v>
      </c>
      <c r="E7174" s="18" t="str">
        <f>+IFERROR(VLOOKUP(Cursos[[#This Row],[Modelo correcto]],Modelos[[Modelo correcto]:[¿En línea?]],3,FALSE),"REVISAR")</f>
        <v>SÍ</v>
      </c>
      <c r="F7174" s="18" t="str">
        <f>+Cursos[[#This Row],[IS]]&amp;Cursos[[#This Row],[Modelo correcto]]</f>
        <v>JESUS LIZARAN MACEDAOS2058</v>
      </c>
      <c r="G7174" s="18">
        <v>1</v>
      </c>
      <c r="H7174" s="19">
        <v>44044</v>
      </c>
      <c r="I7174" s="62" t="str">
        <f>+IFERROR(VLOOKUP(Cursos[[#This Row],[Modelo correcto]],Modelos[[Modelo correcto]:[Aplica para certificación]],4,FALSE),"REVISAR")</f>
        <v>NO</v>
      </c>
    </row>
    <row r="7175" spans="1:9" x14ac:dyDescent="0.25">
      <c r="A7175" s="144" t="s">
        <v>332</v>
      </c>
      <c r="B7175">
        <v>1</v>
      </c>
      <c r="C7175" s="10" t="s">
        <v>1170</v>
      </c>
      <c r="D7175" s="18" t="str">
        <f>+IFERROR(VLOOKUP(Cursos[[#This Row],[Modelo correcto]],Modelos[[Modelo correcto]:[¿En línea?]],2,FALSE),"REVISAR")</f>
        <v>CANON</v>
      </c>
      <c r="E7175" s="18" t="str">
        <f>+IFERROR(VLOOKUP(Cursos[[#This Row],[Modelo correcto]],Modelos[[Modelo correcto]:[¿En línea?]],3,FALSE),"REVISAR")</f>
        <v>SÍ</v>
      </c>
      <c r="F7175" s="18" t="str">
        <f>+Cursos[[#This Row],[IS]]&amp;Cursos[[#This Row],[Modelo correcto]]</f>
        <v>JESUS PALACIOS RAMOSBásico Eq. Color</v>
      </c>
      <c r="G7175" s="18">
        <v>1</v>
      </c>
      <c r="H7175" s="19">
        <v>43891</v>
      </c>
      <c r="I7175" s="18" t="str">
        <f>+IFERROR(VLOOKUP(Cursos[[#This Row],[Modelo correcto]],Modelos[[Modelo correcto]:[Aplica para certificación]],4,FALSE),"REVISAR")</f>
        <v>SÍ</v>
      </c>
    </row>
    <row r="7176" spans="1:9" x14ac:dyDescent="0.25">
      <c r="A7176" s="144" t="s">
        <v>2756</v>
      </c>
      <c r="B7176">
        <v>1</v>
      </c>
      <c r="C7176" s="63" t="s">
        <v>127</v>
      </c>
      <c r="D7176" s="18" t="str">
        <f>+IFERROR(VLOOKUP(Cursos[[#This Row],[Modelo correcto]],Modelos[[Modelo correcto]:[¿En línea?]],2,FALSE),"REVISAR")</f>
        <v>XEROX</v>
      </c>
      <c r="E7176" s="18" t="str">
        <f>+IFERROR(VLOOKUP(Cursos[[#This Row],[Modelo correcto]],Modelos[[Modelo correcto]:[¿En línea?]],3,FALSE),"REVISAR")</f>
        <v>SÍ</v>
      </c>
      <c r="F7176" s="18" t="str">
        <f>+Cursos[[#This Row],[IS]]&amp;Cursos[[#This Row],[Modelo correcto]]</f>
        <v>VICTOR MANUEL DOMINGUEZ MENDEZ6140XTA</v>
      </c>
      <c r="G7176" s="18">
        <v>0</v>
      </c>
      <c r="H7176" s="19">
        <v>43678</v>
      </c>
      <c r="I7176" s="18" t="str">
        <f>+IFERROR(VLOOKUP(Cursos[[#This Row],[Modelo correcto]],Modelos[[Modelo correcto]:[Aplica para certificación]],4,FALSE),"REVISAR")</f>
        <v>NO</v>
      </c>
    </row>
    <row r="7177" spans="1:9" x14ac:dyDescent="0.25">
      <c r="A7177" s="144" t="s">
        <v>2756</v>
      </c>
      <c r="B7177">
        <v>1</v>
      </c>
      <c r="C7177" s="63" t="s">
        <v>270</v>
      </c>
      <c r="D7177" s="10" t="str">
        <f>+IFERROR(VLOOKUP(Cursos[[#This Row],[Modelo correcto]],Modelos[[Modelo correcto]:[¿En línea?]],2,FALSE),"REVISAR")</f>
        <v>XEROX</v>
      </c>
      <c r="E7177" s="10" t="str">
        <f>+IFERROR(VLOOKUP(Cursos[[#This Row],[Modelo correcto]],Modelos[[Modelo correcto]:[¿En línea?]],3,FALSE),"REVISAR")</f>
        <v>SÍ</v>
      </c>
      <c r="F7177" s="18" t="str">
        <f>+Cursos[[#This Row],[IS]]&amp;Cursos[[#This Row],[Modelo correcto]]</f>
        <v>VICTOR MANUEL DOMINGUEZ MENDEZ7500ASP</v>
      </c>
      <c r="G7177" s="18">
        <v>1</v>
      </c>
      <c r="H7177" s="18"/>
      <c r="I7177" s="18" t="str">
        <f>+IFERROR(VLOOKUP(Cursos[[#This Row],[Modelo correcto]],Modelos[[Modelo correcto]:[Aplica para certificación]],4,FALSE),"REVISAR")</f>
        <v>NO</v>
      </c>
    </row>
    <row r="7178" spans="1:9" x14ac:dyDescent="0.25">
      <c r="A7178" s="144" t="s">
        <v>332</v>
      </c>
      <c r="B7178">
        <v>1</v>
      </c>
      <c r="C7178" s="10" t="s">
        <v>759</v>
      </c>
      <c r="D7178" s="18" t="str">
        <f>+IFERROR(VLOOKUP(Cursos[[#This Row],[Modelo correcto]],Modelos[[Modelo correcto]:[¿En línea?]],2,FALSE),"REVISAR")</f>
        <v>CANON</v>
      </c>
      <c r="E7178" s="18" t="str">
        <f>+IFERROR(VLOOKUP(Cursos[[#This Row],[Modelo correcto]],Modelos[[Modelo correcto]:[¿En línea?]],3,FALSE),"REVISAR")</f>
        <v>SÍ</v>
      </c>
      <c r="F7178" s="18" t="str">
        <f>+Cursos[[#This Row],[IS]]&amp;Cursos[[#This Row],[Modelo correcto]]</f>
        <v>JESUS PALACIOS RAMOSBásico Eq. Dig. B&amp;W</v>
      </c>
      <c r="G7178" s="18">
        <v>1</v>
      </c>
      <c r="H7178" s="19">
        <v>43862</v>
      </c>
      <c r="I7178" s="18" t="str">
        <f>+IFERROR(VLOOKUP(Cursos[[#This Row],[Modelo correcto]],Modelos[[Modelo correcto]:[Aplica para certificación]],4,FALSE),"REVISAR")</f>
        <v>SÍ</v>
      </c>
    </row>
    <row r="7179" spans="1:9" x14ac:dyDescent="0.25">
      <c r="A7179" s="144" t="s">
        <v>359</v>
      </c>
      <c r="B7179">
        <v>0</v>
      </c>
      <c r="C7179" s="36" t="s">
        <v>1101</v>
      </c>
      <c r="D7179" s="18" t="str">
        <f>+IFERROR(VLOOKUP(Cursos[[#This Row],[Modelo correcto]],Modelos[[Modelo correcto]:[¿En línea?]],2,FALSE),"REVISAR")</f>
        <v>HP</v>
      </c>
      <c r="E7179" s="18" t="str">
        <f>+IFERROR(VLOOKUP(Cursos[[#This Row],[Modelo correcto]],Modelos[[Modelo correcto]:[¿En línea?]],3,FALSE),"REVISAR")</f>
        <v>SÍ</v>
      </c>
      <c r="F7179" s="18" t="str">
        <f>+Cursos[[#This Row],[IS]]&amp;Cursos[[#This Row],[Modelo correcto]]</f>
        <v>RENE CASTELLON RAMOSLaserJet Fundamentals Master Course</v>
      </c>
      <c r="G7179" s="18"/>
      <c r="H7179" s="18"/>
      <c r="I7179" s="18" t="str">
        <f>+IFERROR(VLOOKUP(Cursos[[#This Row],[Modelo correcto]],Modelos[[Modelo correcto]:[Aplica para certificación]],4,FALSE),"REVISAR")</f>
        <v>SÍ</v>
      </c>
    </row>
    <row r="7180" spans="1:9" x14ac:dyDescent="0.25">
      <c r="A7180" s="144" t="s">
        <v>2756</v>
      </c>
      <c r="B7180">
        <v>1</v>
      </c>
      <c r="C7180" s="63" t="s">
        <v>249</v>
      </c>
      <c r="D7180" s="10" t="str">
        <f>+IFERROR(VLOOKUP(Cursos[[#This Row],[Modelo correcto]],Modelos[[Modelo correcto]:[¿En línea?]],2,FALSE),"REVISAR")</f>
        <v>XEROX</v>
      </c>
      <c r="E7180" s="10" t="str">
        <f>+IFERROR(VLOOKUP(Cursos[[#This Row],[Modelo correcto]],Modelos[[Modelo correcto]:[¿En línea?]],3,FALSE),"REVISAR")</f>
        <v>SÍ</v>
      </c>
      <c r="F7180" s="18" t="str">
        <f>+Cursos[[#This Row],[IS]]&amp;Cursos[[#This Row],[Modelo correcto]]</f>
        <v>VICTOR MANUEL DOMINGUEZ MENDEZAB80XTA</v>
      </c>
      <c r="G7180" s="18">
        <v>1</v>
      </c>
      <c r="H7180" s="18"/>
      <c r="I7180" s="18" t="str">
        <f>+IFERROR(VLOOKUP(Cursos[[#This Row],[Modelo correcto]],Modelos[[Modelo correcto]:[Aplica para certificación]],4,FALSE),"REVISAR")</f>
        <v>SÍ</v>
      </c>
    </row>
    <row r="7181" spans="1:9" x14ac:dyDescent="0.25">
      <c r="A7181" s="144" t="s">
        <v>332</v>
      </c>
      <c r="B7181">
        <v>1</v>
      </c>
      <c r="C7181" s="10" t="s">
        <v>757</v>
      </c>
      <c r="D7181" s="18" t="str">
        <f>+IFERROR(VLOOKUP(Cursos[[#This Row],[Modelo correcto]],Modelos[[Modelo correcto]:[¿En línea?]],2,FALSE),"REVISAR")</f>
        <v>CANON</v>
      </c>
      <c r="E7181" s="18" t="str">
        <f>+IFERROR(VLOOKUP(Cursos[[#This Row],[Modelo correcto]],Modelos[[Modelo correcto]:[¿En línea?]],3,FALSE),"REVISAR")</f>
        <v>SÍ</v>
      </c>
      <c r="F7181" s="18" t="str">
        <f>+Cursos[[#This Row],[IS]]&amp;Cursos[[#This Row],[Modelo correcto]]</f>
        <v>JESUS PALACIOS RAMOSBásico imagePROGRAF</v>
      </c>
      <c r="G7181" s="18">
        <v>1</v>
      </c>
      <c r="H7181" s="19">
        <v>43891</v>
      </c>
      <c r="I7181" s="18" t="str">
        <f>+IFERROR(VLOOKUP(Cursos[[#This Row],[Modelo correcto]],Modelos[[Modelo correcto]:[Aplica para certificación]],4,FALSE),"REVISAR")</f>
        <v>SÍ</v>
      </c>
    </row>
    <row r="7182" spans="1:9" x14ac:dyDescent="0.25">
      <c r="A7182" s="144" t="s">
        <v>332</v>
      </c>
      <c r="B7182">
        <v>1</v>
      </c>
      <c r="C7182" s="10" t="s">
        <v>870</v>
      </c>
      <c r="D7182" s="18" t="str">
        <f>+IFERROR(VLOOKUP(Cursos[[#This Row],[Modelo correcto]],Modelos[[Modelo correcto]:[¿En línea?]],2,FALSE),"REVISAR")</f>
        <v>CANON</v>
      </c>
      <c r="E7182" s="18" t="str">
        <f>+IFERROR(VLOOKUP(Cursos[[#This Row],[Modelo correcto]],Modelos[[Modelo correcto]:[¿En línea?]],3,FALSE),"REVISAR")</f>
        <v>SÍ</v>
      </c>
      <c r="F7182" s="18" t="str">
        <f>+Cursos[[#This Row],[IS]]&amp;Cursos[[#This Row],[Modelo correcto]]</f>
        <v>JESUS PALACIOS RAMOSDRG2140</v>
      </c>
      <c r="G7182" s="18">
        <v>1</v>
      </c>
      <c r="H7182" s="19">
        <v>43891</v>
      </c>
      <c r="I7182" s="18" t="str">
        <f>+IFERROR(VLOOKUP(Cursos[[#This Row],[Modelo correcto]],Modelos[[Modelo correcto]:[Aplica para certificación]],4,FALSE),"REVISAR")</f>
        <v>SÍ</v>
      </c>
    </row>
    <row r="7183" spans="1:9" x14ac:dyDescent="0.25">
      <c r="A7183" s="144" t="s">
        <v>332</v>
      </c>
      <c r="B7183">
        <v>1</v>
      </c>
      <c r="C7183" s="10" t="s">
        <v>551</v>
      </c>
      <c r="D7183" s="18" t="str">
        <f>+IFERROR(VLOOKUP(Cursos[[#This Row],[Modelo correcto]],Modelos[[Modelo correcto]:[¿En línea?]],2,FALSE),"REVISAR")</f>
        <v>CANON</v>
      </c>
      <c r="E7183" s="18" t="str">
        <f>+IFERROR(VLOOKUP(Cursos[[#This Row],[Modelo correcto]],Modelos[[Modelo correcto]:[¿En línea?]],3,FALSE),"REVISAR")</f>
        <v>SÍ</v>
      </c>
      <c r="F7183" s="18" t="str">
        <f>+Cursos[[#This Row],[IS]]&amp;Cursos[[#This Row],[Modelo correcto]]</f>
        <v>JESUS PALACIOS RAMOSIPF PRO</v>
      </c>
      <c r="G7183" s="18">
        <v>1</v>
      </c>
      <c r="H7183" s="19">
        <v>43891</v>
      </c>
      <c r="I7183" s="18" t="str">
        <f>+IFERROR(VLOOKUP(Cursos[[#This Row],[Modelo correcto]],Modelos[[Modelo correcto]:[Aplica para certificación]],4,FALSE),"REVISAR")</f>
        <v>SÍ</v>
      </c>
    </row>
    <row r="7184" spans="1:9" x14ac:dyDescent="0.25">
      <c r="A7184" s="144" t="s">
        <v>332</v>
      </c>
      <c r="B7184">
        <v>1</v>
      </c>
      <c r="C7184" s="63" t="s">
        <v>753</v>
      </c>
      <c r="D7184" s="18" t="str">
        <f>+IFERROR(VLOOKUP(Cursos[[#This Row],[Modelo correcto]],Modelos[[Modelo correcto]:[¿En línea?]],2,FALSE),"REVISAR")</f>
        <v>CANON</v>
      </c>
      <c r="E7184" s="18" t="str">
        <f>+IFERROR(VLOOKUP(Cursos[[#This Row],[Modelo correcto]],Modelos[[Modelo correcto]:[¿En línea?]],3,FALSE),"REVISAR")</f>
        <v>SÍ</v>
      </c>
      <c r="F7184" s="18" t="str">
        <f>+Cursos[[#This Row],[IS]]&amp;Cursos[[#This Row],[Modelo correcto]]</f>
        <v>JESUS PALACIOS RAMOSIR 1643</v>
      </c>
      <c r="G7184" s="18">
        <v>1</v>
      </c>
      <c r="H7184" s="19">
        <v>43891</v>
      </c>
      <c r="I7184" s="18" t="str">
        <f>+IFERROR(VLOOKUP(Cursos[[#This Row],[Modelo correcto]],Modelos[[Modelo correcto]:[Aplica para certificación]],4,FALSE),"REVISAR")</f>
        <v>SÍ</v>
      </c>
    </row>
    <row r="7185" spans="1:9" x14ac:dyDescent="0.25">
      <c r="A7185" s="144" t="s">
        <v>332</v>
      </c>
      <c r="B7185">
        <v>1</v>
      </c>
      <c r="C7185" s="10" t="s">
        <v>821</v>
      </c>
      <c r="D7185" s="145" t="str">
        <f>+IFERROR(VLOOKUP(Cursos[[#This Row],[Modelo correcto]],Modelos[[Modelo correcto]:[¿En línea?]],2,FALSE),"REVISAR")</f>
        <v>CANON</v>
      </c>
      <c r="E7185" s="145" t="str">
        <f>+IFERROR(VLOOKUP(Cursos[[#This Row],[Modelo correcto]],Modelos[[Modelo correcto]:[¿En línea?]],3,FALSE),"REVISAR")</f>
        <v>SÍ</v>
      </c>
      <c r="F7185" s="18" t="str">
        <f>+Cursos[[#This Row],[IS]]&amp;Cursos[[#This Row],[Modelo correcto]]</f>
        <v>JESUS PALACIOS RAMOSIR1025IF</v>
      </c>
      <c r="G7185" s="18">
        <v>1</v>
      </c>
      <c r="H7185" s="19">
        <v>43922</v>
      </c>
      <c r="I7185" s="18" t="str">
        <f>+IFERROR(VLOOKUP(Cursos[[#This Row],[Modelo correcto]],Modelos[[Modelo correcto]:[Aplica para certificación]],4,FALSE),"REVISAR")</f>
        <v>NO</v>
      </c>
    </row>
    <row r="7186" spans="1:9" x14ac:dyDescent="0.25">
      <c r="A7186" s="144" t="s">
        <v>332</v>
      </c>
      <c r="B7186">
        <v>1</v>
      </c>
      <c r="C7186" s="63" t="s">
        <v>449</v>
      </c>
      <c r="D7186" s="18" t="str">
        <f>+IFERROR(VLOOKUP(Cursos[[#This Row],[Modelo correcto]],Modelos[[Modelo correcto]:[¿En línea?]],2,FALSE),"REVISAR")</f>
        <v>CANON</v>
      </c>
      <c r="E7186" s="18" t="str">
        <f>+IFERROR(VLOOKUP(Cursos[[#This Row],[Modelo correcto]],Modelos[[Modelo correcto]:[¿En línea?]],3,FALSE),"REVISAR")</f>
        <v>SÍ</v>
      </c>
      <c r="F7186" s="18" t="str">
        <f>+Cursos[[#This Row],[IS]]&amp;Cursos[[#This Row],[Modelo correcto]]</f>
        <v>JESUS PALACIOS RAMOSIR1435</v>
      </c>
      <c r="G7186" s="18">
        <v>1</v>
      </c>
      <c r="H7186" s="19">
        <v>43862</v>
      </c>
      <c r="I7186" s="18" t="str">
        <f>+IFERROR(VLOOKUP(Cursos[[#This Row],[Modelo correcto]],Modelos[[Modelo correcto]:[Aplica para certificación]],4,FALSE),"REVISAR")</f>
        <v>SÍ</v>
      </c>
    </row>
    <row r="7187" spans="1:9" x14ac:dyDescent="0.25">
      <c r="A7187" s="144" t="s">
        <v>332</v>
      </c>
      <c r="B7187">
        <v>1</v>
      </c>
      <c r="C7187" s="10" t="s">
        <v>1097</v>
      </c>
      <c r="D7187" s="18" t="str">
        <f>+IFERROR(VLOOKUP(Cursos[[#This Row],[Modelo correcto]],Modelos[[Modelo correcto]:[¿En línea?]],2,FALSE),"REVISAR")</f>
        <v>CANON</v>
      </c>
      <c r="E7187" s="18" t="str">
        <f>+IFERROR(VLOOKUP(Cursos[[#This Row],[Modelo correcto]],Modelos[[Modelo correcto]:[¿En línea?]],3,FALSE),"REVISAR")</f>
        <v>SÍ</v>
      </c>
      <c r="F7187" s="18" t="str">
        <f>+Cursos[[#This Row],[IS]]&amp;Cursos[[#This Row],[Modelo correcto]]</f>
        <v>JESUS PALACIOS RAMOSIR2630</v>
      </c>
      <c r="G7187" s="18">
        <v>1</v>
      </c>
      <c r="H7187" s="19">
        <v>43891</v>
      </c>
      <c r="I7187" s="18" t="str">
        <f>+IFERROR(VLOOKUP(Cursos[[#This Row],[Modelo correcto]],Modelos[[Modelo correcto]:[Aplica para certificación]],4,FALSE),"REVISAR")</f>
        <v>SÍ</v>
      </c>
    </row>
    <row r="7188" spans="1:9" x14ac:dyDescent="0.25">
      <c r="A7188" s="144" t="s">
        <v>332</v>
      </c>
      <c r="B7188" s="4">
        <v>1</v>
      </c>
      <c r="C7188" s="63" t="s">
        <v>754</v>
      </c>
      <c r="D7188" s="62" t="str">
        <f>+IFERROR(VLOOKUP(Cursos[[#This Row],[Modelo correcto]],Modelos[[Modelo correcto]:[¿En línea?]],2,FALSE),"REVISAR")</f>
        <v>CANON</v>
      </c>
      <c r="E7188" s="62" t="str">
        <f>+IFERROR(VLOOKUP(Cursos[[#This Row],[Modelo correcto]],Modelos[[Modelo correcto]:[¿En línea?]],3,FALSE),"REVISAR")</f>
        <v>SÍ</v>
      </c>
      <c r="F7188" s="18" t="str">
        <f>+Cursos[[#This Row],[IS]]&amp;Cursos[[#This Row],[Modelo correcto]]</f>
        <v>JESUS PALACIOS RAMOSIRA 715</v>
      </c>
      <c r="G7188" s="18">
        <v>1</v>
      </c>
      <c r="H7188" s="19">
        <v>43862</v>
      </c>
      <c r="I7188" s="62" t="str">
        <f>+IFERROR(VLOOKUP(Cursos[[#This Row],[Modelo correcto]],Modelos[[Modelo correcto]:[Aplica para certificación]],4,FALSE),"REVISAR")</f>
        <v>NO</v>
      </c>
    </row>
    <row r="7189" spans="1:9" x14ac:dyDescent="0.25">
      <c r="A7189" s="144" t="s">
        <v>332</v>
      </c>
      <c r="B7189">
        <v>1</v>
      </c>
      <c r="C7189" s="10" t="s">
        <v>1098</v>
      </c>
      <c r="D7189" s="18" t="str">
        <f>+IFERROR(VLOOKUP(Cursos[[#This Row],[Modelo correcto]],Modelos[[Modelo correcto]:[¿En línea?]],2,FALSE),"REVISAR")</f>
        <v>CANON</v>
      </c>
      <c r="E7189" s="18" t="str">
        <f>+IFERROR(VLOOKUP(Cursos[[#This Row],[Modelo correcto]],Modelos[[Modelo correcto]:[¿En línea?]],3,FALSE),"REVISAR")</f>
        <v>SÍ</v>
      </c>
      <c r="F7189" s="18" t="str">
        <f>+Cursos[[#This Row],[IS]]&amp;Cursos[[#This Row],[Modelo correcto]]</f>
        <v>JESUS PALACIOS RAMOSIRAC475</v>
      </c>
      <c r="G7189" s="18">
        <v>1</v>
      </c>
      <c r="H7189" s="19">
        <v>43891</v>
      </c>
      <c r="I7189" s="18" t="str">
        <f>+IFERROR(VLOOKUP(Cursos[[#This Row],[Modelo correcto]],Modelos[[Modelo correcto]:[Aplica para certificación]],4,FALSE),"REVISAR")</f>
        <v>SÍ</v>
      </c>
    </row>
    <row r="7190" spans="1:9" x14ac:dyDescent="0.25">
      <c r="A7190" s="144" t="s">
        <v>332</v>
      </c>
      <c r="B7190">
        <v>1</v>
      </c>
      <c r="C7190" s="10" t="s">
        <v>854</v>
      </c>
      <c r="D7190" s="145" t="str">
        <f>+IFERROR(VLOOKUP(Cursos[[#This Row],[Modelo correcto]],Modelos[[Modelo correcto]:[¿En línea?]],2,FALSE),"REVISAR")</f>
        <v>CANON</v>
      </c>
      <c r="E7190" s="145" t="str">
        <f>+IFERROR(VLOOKUP(Cursos[[#This Row],[Modelo correcto]],Modelos[[Modelo correcto]:[¿En línea?]],3,FALSE),"REVISAR")</f>
        <v>SÍ</v>
      </c>
      <c r="F7190" s="18" t="str">
        <f>+Cursos[[#This Row],[IS]]&amp;Cursos[[#This Row],[Modelo correcto]]</f>
        <v>JESUS PALACIOS RAMOSIRC1335</v>
      </c>
      <c r="G7190" s="18">
        <v>1</v>
      </c>
      <c r="H7190" s="19">
        <v>43922</v>
      </c>
      <c r="I7190" s="18" t="str">
        <f>+IFERROR(VLOOKUP(Cursos[[#This Row],[Modelo correcto]],Modelos[[Modelo correcto]:[Aplica para certificación]],4,FALSE),"REVISAR")</f>
        <v>NO</v>
      </c>
    </row>
    <row r="7191" spans="1:9" x14ac:dyDescent="0.25">
      <c r="A7191" s="144" t="s">
        <v>332</v>
      </c>
      <c r="B7191">
        <v>1</v>
      </c>
      <c r="C7191" s="145" t="s">
        <v>1157</v>
      </c>
      <c r="D7191" s="18" t="str">
        <f>+IFERROR(VLOOKUP(Cursos[[#This Row],[Modelo correcto]],Modelos[[Modelo correcto]:[¿En línea?]],2,FALSE),"REVISAR")</f>
        <v>CANON</v>
      </c>
      <c r="E7191" s="18" t="str">
        <f>+IFERROR(VLOOKUP(Cursos[[#This Row],[Modelo correcto]],Modelos[[Modelo correcto]:[¿En línea?]],3,FALSE),"REVISAR")</f>
        <v>SÍ</v>
      </c>
      <c r="F7191" s="18" t="str">
        <f>+Cursos[[#This Row],[IS]]&amp;Cursos[[#This Row],[Modelo correcto]]</f>
        <v>JESUS PALACIOS RAMOSIRC355</v>
      </c>
      <c r="G7191" s="18">
        <v>1</v>
      </c>
      <c r="H7191" s="19">
        <v>43922</v>
      </c>
      <c r="I7191" s="18" t="str">
        <f>+IFERROR(VLOOKUP(Cursos[[#This Row],[Modelo correcto]],Modelos[[Modelo correcto]:[Aplica para certificación]],4,FALSE),"REVISAR")</f>
        <v>SÍ</v>
      </c>
    </row>
    <row r="7192" spans="1:9" x14ac:dyDescent="0.25">
      <c r="A7192" s="144" t="s">
        <v>332</v>
      </c>
      <c r="B7192">
        <v>1</v>
      </c>
      <c r="C7192" s="145" t="s">
        <v>1002</v>
      </c>
      <c r="D7192" s="18" t="str">
        <f>+IFERROR(VLOOKUP(Cursos[[#This Row],[Modelo correcto]],Modelos[[Modelo correcto]:[¿En línea?]],2,FALSE),"REVISAR")</f>
        <v>CANON</v>
      </c>
      <c r="E7192" s="18" t="str">
        <f>+IFERROR(VLOOKUP(Cursos[[#This Row],[Modelo correcto]],Modelos[[Modelo correcto]:[¿En línea?]],3,FALSE),"REVISAR")</f>
        <v>SÍ</v>
      </c>
      <c r="F7192" s="18" t="str">
        <f>+Cursos[[#This Row],[IS]]&amp;Cursos[[#This Row],[Modelo correcto]]</f>
        <v>JESUS PALACIOS RAMOSLBP350</v>
      </c>
      <c r="G7192" s="18">
        <v>1</v>
      </c>
      <c r="H7192" s="19">
        <v>43922</v>
      </c>
      <c r="I7192" s="18" t="str">
        <f>+IFERROR(VLOOKUP(Cursos[[#This Row],[Modelo correcto]],Modelos[[Modelo correcto]:[Aplica para certificación]],4,FALSE),"REVISAR")</f>
        <v>NO</v>
      </c>
    </row>
    <row r="7193" spans="1:9" x14ac:dyDescent="0.25">
      <c r="A7193" s="144" t="s">
        <v>332</v>
      </c>
      <c r="B7193">
        <v>1</v>
      </c>
      <c r="C7193" s="10" t="s">
        <v>1165</v>
      </c>
      <c r="D7193" s="18" t="str">
        <f>+IFERROR(VLOOKUP(Cursos[[#This Row],[Modelo correcto]],Modelos[[Modelo correcto]:[¿En línea?]],2,FALSE),"REVISAR")</f>
        <v>CANON</v>
      </c>
      <c r="E7193" s="18" t="str">
        <f>+IFERROR(VLOOKUP(Cursos[[#This Row],[Modelo correcto]],Modelos[[Modelo correcto]:[¿En línea?]],3,FALSE),"REVISAR")</f>
        <v>SÍ</v>
      </c>
      <c r="F7193" s="18" t="str">
        <f>+Cursos[[#This Row],[IS]]&amp;Cursos[[#This Row],[Modelo correcto]]</f>
        <v>JESUS PALACIOS RAMOSLBP664C</v>
      </c>
      <c r="G7193" s="18">
        <v>1</v>
      </c>
      <c r="H7193" s="19">
        <v>43922</v>
      </c>
      <c r="I7193" s="18" t="str">
        <f>+IFERROR(VLOOKUP(Cursos[[#This Row],[Modelo correcto]],Modelos[[Modelo correcto]:[Aplica para certificación]],4,FALSE),"REVISAR")</f>
        <v>NO</v>
      </c>
    </row>
    <row r="7194" spans="1:9" x14ac:dyDescent="0.25">
      <c r="A7194" s="144" t="s">
        <v>332</v>
      </c>
      <c r="B7194">
        <v>1</v>
      </c>
      <c r="C7194" s="10" t="s">
        <v>756</v>
      </c>
      <c r="D7194" s="18" t="str">
        <f>+IFERROR(VLOOKUP(Cursos[[#This Row],[Modelo correcto]],Modelos[[Modelo correcto]:[¿En línea?]],2,FALSE),"REVISAR")</f>
        <v>CANON</v>
      </c>
      <c r="E7194" s="18" t="str">
        <f>+IFERROR(VLOOKUP(Cursos[[#This Row],[Modelo correcto]],Modelos[[Modelo correcto]:[¿En línea?]],3,FALSE),"REVISAR")</f>
        <v>SÍ</v>
      </c>
      <c r="F7194" s="18" t="str">
        <f>+Cursos[[#This Row],[IS]]&amp;Cursos[[#This Row],[Modelo correcto]]</f>
        <v>JESUS PALACIOS RAMOSPrincipios básicos de escáner</v>
      </c>
      <c r="G7194" s="18">
        <v>1</v>
      </c>
      <c r="H7194" s="19">
        <v>43891</v>
      </c>
      <c r="I7194" s="18" t="str">
        <f>+IFERROR(VLOOKUP(Cursos[[#This Row],[Modelo correcto]],Modelos[[Modelo correcto]:[Aplica para certificación]],4,FALSE),"REVISAR")</f>
        <v>SÍ</v>
      </c>
    </row>
    <row r="7195" spans="1:9" x14ac:dyDescent="0.25">
      <c r="A7195" s="144" t="s">
        <v>2756</v>
      </c>
      <c r="B7195">
        <v>1</v>
      </c>
      <c r="C7195" s="63" t="s">
        <v>279</v>
      </c>
      <c r="D7195" s="10" t="str">
        <f>+IFERROR(VLOOKUP(Cursos[[#This Row],[Modelo correcto]],Modelos[[Modelo correcto]:[¿En línea?]],2,FALSE),"REVISAR")</f>
        <v>XEROX</v>
      </c>
      <c r="E7195" s="10" t="str">
        <f>+IFERROR(VLOOKUP(Cursos[[#This Row],[Modelo correcto]],Modelos[[Modelo correcto]:[¿En línea?]],3,FALSE),"REVISAR")</f>
        <v>SÍ</v>
      </c>
      <c r="F7195" s="18" t="str">
        <f>+Cursos[[#This Row],[IS]]&amp;Cursos[[#This Row],[Modelo correcto]]</f>
        <v>VICTOR MANUEL DOMINGUEZ MENDEZC15024</v>
      </c>
      <c r="G7195" s="18">
        <v>1</v>
      </c>
      <c r="H7195" s="18"/>
      <c r="I7195" s="18" t="str">
        <f>+IFERROR(VLOOKUP(Cursos[[#This Row],[Modelo correcto]],Modelos[[Modelo correcto]:[Aplica para certificación]],4,FALSE),"REVISAR")</f>
        <v>NO</v>
      </c>
    </row>
    <row r="7196" spans="1:9" x14ac:dyDescent="0.25">
      <c r="A7196" s="144" t="s">
        <v>332</v>
      </c>
      <c r="B7196">
        <v>1</v>
      </c>
      <c r="C7196" s="145" t="s">
        <v>502</v>
      </c>
      <c r="D7196" s="18" t="str">
        <f>+IFERROR(VLOOKUP(Cursos[[#This Row],[Modelo correcto]],Modelos[[Modelo correcto]:[¿En línea?]],2,FALSE),"REVISAR")</f>
        <v>CANON</v>
      </c>
      <c r="E7196" s="18" t="str">
        <f>+IFERROR(VLOOKUP(Cursos[[#This Row],[Modelo correcto]],Modelos[[Modelo correcto]:[¿En línea?]],3,FALSE),"REVISAR")</f>
        <v>SÍ</v>
      </c>
      <c r="F7196" s="18" t="str">
        <f>+Cursos[[#This Row],[IS]]&amp;Cursos[[#This Row],[Modelo correcto]]</f>
        <v>JESUS PALACIOS RAMOSIRA 6500/8500</v>
      </c>
      <c r="G7196" s="18">
        <v>1</v>
      </c>
      <c r="H7196" s="19">
        <v>43952</v>
      </c>
      <c r="I7196" s="18" t="str">
        <f>+IFERROR(VLOOKUP(Cursos[[#This Row],[Modelo correcto]],Modelos[[Modelo correcto]:[Aplica para certificación]],4,FALSE),"REVISAR")</f>
        <v>NO</v>
      </c>
    </row>
    <row r="7197" spans="1:9" x14ac:dyDescent="0.25">
      <c r="A7197" s="29" t="s">
        <v>2756</v>
      </c>
      <c r="B7197">
        <v>1</v>
      </c>
      <c r="C7197" s="10" t="s">
        <v>77</v>
      </c>
      <c r="D7197" s="18" t="str">
        <f>+IFERROR(VLOOKUP(Cursos[[#This Row],[Modelo correcto]],Modelos[[Modelo correcto]:[¿En línea?]],2,FALSE),"REVISAR")</f>
        <v>XEROX</v>
      </c>
      <c r="E7197" s="18" t="str">
        <f>+IFERROR(VLOOKUP(Cursos[[#This Row],[Modelo correcto]],Modelos[[Modelo correcto]:[¿En línea?]],3,FALSE),"REVISAR")</f>
        <v>SÍ</v>
      </c>
      <c r="F7197" s="18" t="str">
        <f>+Cursos[[#This Row],[IS]]&amp;Cursos[[#This Row],[Modelo correcto]]</f>
        <v>VICTOR MANUEL DOMINGUEZ MENDEZC16280</v>
      </c>
      <c r="G7197" s="18"/>
      <c r="H7197" s="18"/>
      <c r="I7197" s="18" t="str">
        <f>+IFERROR(VLOOKUP(Cursos[[#This Row],[Modelo correcto]],Modelos[[Modelo correcto]:[Aplica para certificación]],4,FALSE),"REVISAR")</f>
        <v>SÍ</v>
      </c>
    </row>
    <row r="7198" spans="1:9" x14ac:dyDescent="0.25">
      <c r="A7198" s="144" t="s">
        <v>332</v>
      </c>
      <c r="B7198">
        <v>1</v>
      </c>
      <c r="C7198" s="145" t="s">
        <v>528</v>
      </c>
      <c r="D7198" s="18" t="str">
        <f>+IFERROR(VLOOKUP(Cursos[[#This Row],[Modelo correcto]],Modelos[[Modelo correcto]:[¿En línea?]],2,FALSE),"REVISAR")</f>
        <v>CANON</v>
      </c>
      <c r="E7198" s="18" t="str">
        <f>+IFERROR(VLOOKUP(Cursos[[#This Row],[Modelo correcto]],Modelos[[Modelo correcto]:[¿En línea?]],3,FALSE),"REVISAR")</f>
        <v>SÍ</v>
      </c>
      <c r="F7198" s="18" t="str">
        <f>+Cursos[[#This Row],[IS]]&amp;Cursos[[#This Row],[Modelo correcto]]</f>
        <v>JESUS PALACIOS RAMOSIRA4500</v>
      </c>
      <c r="G7198" s="18">
        <v>1</v>
      </c>
      <c r="H7198" s="19">
        <v>43952</v>
      </c>
      <c r="I7198" s="18" t="str">
        <f>+IFERROR(VLOOKUP(Cursos[[#This Row],[Modelo correcto]],Modelos[[Modelo correcto]:[Aplica para certificación]],4,FALSE),"REVISAR")</f>
        <v>NO</v>
      </c>
    </row>
    <row r="7199" spans="1:9" x14ac:dyDescent="0.25">
      <c r="A7199" s="144" t="s">
        <v>332</v>
      </c>
      <c r="B7199">
        <v>1</v>
      </c>
      <c r="C7199" s="145" t="s">
        <v>1239</v>
      </c>
      <c r="D7199" s="18" t="str">
        <f>+IFERROR(VLOOKUP(Cursos[[#This Row],[Modelo correcto]],Modelos[[Modelo correcto]:[¿En línea?]],2,FALSE),"REVISAR")</f>
        <v>CANON</v>
      </c>
      <c r="E7199" s="18" t="str">
        <f>+IFERROR(VLOOKUP(Cursos[[#This Row],[Modelo correcto]],Modelos[[Modelo correcto]:[¿En línea?]],3,FALSE),"REVISAR")</f>
        <v>SÍ</v>
      </c>
      <c r="F7199" s="18" t="str">
        <f>+Cursos[[#This Row],[IS]]&amp;Cursos[[#This Row],[Modelo correcto]]</f>
        <v>JESUS PALACIOS RAMOSIRAC3500</v>
      </c>
      <c r="G7199" s="18">
        <v>1</v>
      </c>
      <c r="H7199" s="19">
        <v>43952</v>
      </c>
      <c r="I7199" s="18" t="str">
        <f>+IFERROR(VLOOKUP(Cursos[[#This Row],[Modelo correcto]],Modelos[[Modelo correcto]:[Aplica para certificación]],4,FALSE),"REVISAR")</f>
        <v>SÍ</v>
      </c>
    </row>
    <row r="7200" spans="1:9" x14ac:dyDescent="0.25">
      <c r="A7200" s="144" t="s">
        <v>332</v>
      </c>
      <c r="B7200">
        <v>1</v>
      </c>
      <c r="C7200" s="10" t="s">
        <v>1332</v>
      </c>
      <c r="D7200" s="18" t="str">
        <f>+IFERROR(VLOOKUP(Cursos[[#This Row],[Modelo correcto]],Modelos[[Modelo correcto]:[¿En línea?]],2,FALSE),"REVISAR")</f>
        <v>CANON</v>
      </c>
      <c r="E7200" s="18" t="str">
        <f>+IFERROR(VLOOKUP(Cursos[[#This Row],[Modelo correcto]],Modelos[[Modelo correcto]:[¿En línea?]],3,FALSE),"REVISAR")</f>
        <v>SÍ</v>
      </c>
      <c r="F7200" s="18" t="str">
        <f>+Cursos[[#This Row],[IS]]&amp;Cursos[[#This Row],[Modelo correcto]]</f>
        <v>JESUS PALACIOS RAMOSIRC3025</v>
      </c>
      <c r="G7200" s="18">
        <v>1</v>
      </c>
      <c r="H7200" s="19">
        <v>43952</v>
      </c>
      <c r="I7200" s="18" t="str">
        <f>+IFERROR(VLOOKUP(Cursos[[#This Row],[Modelo correcto]],Modelos[[Modelo correcto]:[Aplica para certificación]],4,FALSE),"REVISAR")</f>
        <v>NO</v>
      </c>
    </row>
    <row r="7201" spans="1:9" x14ac:dyDescent="0.25">
      <c r="A7201" s="29" t="s">
        <v>2756</v>
      </c>
      <c r="B7201">
        <v>1</v>
      </c>
      <c r="C7201" s="10" t="s">
        <v>182</v>
      </c>
      <c r="D7201" s="18" t="str">
        <f>+IFERROR(VLOOKUP(Cursos[[#This Row],[Modelo correcto]],Modelos[[Modelo correcto]:[¿En línea?]],2,FALSE),"REVISAR")</f>
        <v>XEROX</v>
      </c>
      <c r="E7201" s="18" t="str">
        <f>+IFERROR(VLOOKUP(Cursos[[#This Row],[Modelo correcto]],Modelos[[Modelo correcto]:[¿En línea?]],3,FALSE),"REVISAR")</f>
        <v>SÍ</v>
      </c>
      <c r="F7201" s="18" t="str">
        <f>+Cursos[[#This Row],[IS]]&amp;Cursos[[#This Row],[Modelo correcto]]</f>
        <v>VICTOR MANUEL DOMINGUEZ MENDEZC16283</v>
      </c>
      <c r="G7201" s="18"/>
      <c r="H7201" s="18"/>
      <c r="I7201" s="18" t="str">
        <f>+IFERROR(VLOOKUP(Cursos[[#This Row],[Modelo correcto]],Modelos[[Modelo correcto]:[Aplica para certificación]],4,FALSE),"REVISAR")</f>
        <v>SÍ</v>
      </c>
    </row>
    <row r="7202" spans="1:9" x14ac:dyDescent="0.25">
      <c r="A7202" s="144" t="s">
        <v>2756</v>
      </c>
      <c r="B7202">
        <v>1</v>
      </c>
      <c r="C7202" s="63" t="s">
        <v>93</v>
      </c>
      <c r="D7202" s="18" t="str">
        <f>+IFERROR(VLOOKUP(Cursos[[#This Row],[Modelo correcto]],Modelos[[Modelo correcto]:[¿En línea?]],2,FALSE),"REVISAR")</f>
        <v>XEROX</v>
      </c>
      <c r="E7202" s="18" t="str">
        <f>+IFERROR(VLOOKUP(Cursos[[#This Row],[Modelo correcto]],Modelos[[Modelo correcto]:[¿En línea?]],3,FALSE),"REVISAR")</f>
        <v>SÍ</v>
      </c>
      <c r="F7202" s="18" t="str">
        <f>+Cursos[[#This Row],[IS]]&amp;Cursos[[#This Row],[Modelo correcto]]</f>
        <v>VICTOR MANUEL DOMINGUEZ MENDEZC8880LP</v>
      </c>
      <c r="G7202" s="18">
        <v>1</v>
      </c>
      <c r="H7202" s="18"/>
      <c r="I7202" s="18" t="str">
        <f>+IFERROR(VLOOKUP(Cursos[[#This Row],[Modelo correcto]],Modelos[[Modelo correcto]:[Aplica para certificación]],4,FALSE),"REVISAR")</f>
        <v>NO</v>
      </c>
    </row>
    <row r="7203" spans="1:9" x14ac:dyDescent="0.25">
      <c r="A7203" s="144" t="s">
        <v>332</v>
      </c>
      <c r="B7203">
        <v>1</v>
      </c>
      <c r="C7203" s="10" t="s">
        <v>765</v>
      </c>
      <c r="D7203" s="18" t="str">
        <f>+IFERROR(VLOOKUP(Cursos[[#This Row],[Modelo correcto]],Modelos[[Modelo correcto]:[¿En línea?]],2,FALSE),"REVISAR")</f>
        <v>LEXMARK</v>
      </c>
      <c r="E7203" s="18" t="str">
        <f>+IFERROR(VLOOKUP(Cursos[[#This Row],[Modelo correcto]],Modelos[[Modelo correcto]:[¿En línea?]],3,FALSE),"REVISAR")</f>
        <v>SÍ</v>
      </c>
      <c r="F7203" s="18" t="str">
        <f>+Cursos[[#This Row],[IS]]&amp;Cursos[[#This Row],[Modelo correcto]]</f>
        <v>JESUS PALACIOS RAMOSEmbedded Web Server</v>
      </c>
      <c r="G7203" s="18">
        <v>1</v>
      </c>
      <c r="H7203" s="19">
        <v>43952</v>
      </c>
      <c r="I7203" s="18" t="str">
        <f>+IFERROR(VLOOKUP(Cursos[[#This Row],[Modelo correcto]],Modelos[[Modelo correcto]:[Aplica para certificación]],4,FALSE),"REVISAR")</f>
        <v>NO</v>
      </c>
    </row>
    <row r="7204" spans="1:9" x14ac:dyDescent="0.25">
      <c r="A7204" s="144" t="s">
        <v>332</v>
      </c>
      <c r="B7204">
        <v>1</v>
      </c>
      <c r="C7204" s="10" t="s">
        <v>1067</v>
      </c>
      <c r="D7204" s="18" t="str">
        <f>+IFERROR(VLOOKUP(Cursos[[#This Row],[Modelo correcto]],Modelos[[Modelo correcto]:[¿En línea?]],2,FALSE),"REVISAR")</f>
        <v>LEXMARK</v>
      </c>
      <c r="E7204" s="18" t="str">
        <f>+IFERROR(VLOOKUP(Cursos[[#This Row],[Modelo correcto]],Modelos[[Modelo correcto]:[¿En línea?]],3,FALSE),"REVISAR")</f>
        <v>SÍ</v>
      </c>
      <c r="F7204" s="18" t="str">
        <f>+Cursos[[#This Row],[IS]]&amp;Cursos[[#This Row],[Modelo correcto]]</f>
        <v>JESUS PALACIOS RAMOSWindows Printer Drivers</v>
      </c>
      <c r="G7204" s="18">
        <v>1</v>
      </c>
      <c r="H7204" s="19">
        <v>43983</v>
      </c>
      <c r="I7204" s="18" t="str">
        <f>+IFERROR(VLOOKUP(Cursos[[#This Row],[Modelo correcto]],Modelos[[Modelo correcto]:[Aplica para certificación]],4,FALSE),"REVISAR")</f>
        <v>NO</v>
      </c>
    </row>
    <row r="7205" spans="1:9" x14ac:dyDescent="0.25">
      <c r="A7205" s="144" t="s">
        <v>332</v>
      </c>
      <c r="B7205">
        <v>1</v>
      </c>
      <c r="C7205" s="10" t="s">
        <v>1251</v>
      </c>
      <c r="D7205" s="18" t="str">
        <f>+IFERROR(VLOOKUP(Cursos[[#This Row],[Modelo correcto]],Modelos[[Modelo correcto]:[¿En línea?]],2,FALSE),"REVISAR")</f>
        <v>LEXMARK</v>
      </c>
      <c r="E7205" s="18" t="str">
        <f>+IFERROR(VLOOKUP(Cursos[[#This Row],[Modelo correcto]],Modelos[[Modelo correcto]:[¿En línea?]],3,FALSE),"REVISAR")</f>
        <v>SÍ</v>
      </c>
      <c r="F7205" s="18" t="str">
        <f>+Cursos[[#This Row],[IS]]&amp;Cursos[[#This Row],[Modelo correcto]]</f>
        <v>JESUS PALACIOS RAMOSMS321</v>
      </c>
      <c r="G7205" s="18">
        <v>1</v>
      </c>
      <c r="H7205" s="19">
        <v>43983</v>
      </c>
      <c r="I7205" s="18" t="str">
        <f>+IFERROR(VLOOKUP(Cursos[[#This Row],[Modelo correcto]],Modelos[[Modelo correcto]:[Aplica para certificación]],4,FALSE),"REVISAR")</f>
        <v>NO</v>
      </c>
    </row>
    <row r="7206" spans="1:9" x14ac:dyDescent="0.25">
      <c r="A7206" s="144" t="s">
        <v>332</v>
      </c>
      <c r="B7206">
        <v>1</v>
      </c>
      <c r="C7206" s="10" t="s">
        <v>758</v>
      </c>
      <c r="D7206" s="18" t="str">
        <f>+IFERROR(VLOOKUP(Cursos[[#This Row],[Modelo correcto]],Modelos[[Modelo correcto]:[¿En línea?]],2,FALSE),"REVISAR")</f>
        <v>LEXMARK</v>
      </c>
      <c r="E7206" s="18" t="str">
        <f>+IFERROR(VLOOKUP(Cursos[[#This Row],[Modelo correcto]],Modelos[[Modelo correcto]:[¿En línea?]],3,FALSE),"REVISAR")</f>
        <v>SÍ</v>
      </c>
      <c r="F7206" s="18" t="str">
        <f>+Cursos[[#This Row],[IS]]&amp;Cursos[[#This Row],[Modelo correcto]]</f>
        <v>JESUS PALACIOS RAMOSBasic Connectivity Concepts</v>
      </c>
      <c r="G7206" s="18">
        <v>1</v>
      </c>
      <c r="H7206" s="19">
        <v>43983</v>
      </c>
      <c r="I7206" s="18" t="str">
        <f>+IFERROR(VLOOKUP(Cursos[[#This Row],[Modelo correcto]],Modelos[[Modelo correcto]:[Aplica para certificación]],4,FALSE),"REVISAR")</f>
        <v>NO</v>
      </c>
    </row>
    <row r="7207" spans="1:9" x14ac:dyDescent="0.25">
      <c r="A7207" s="144" t="s">
        <v>332</v>
      </c>
      <c r="B7207">
        <v>1</v>
      </c>
      <c r="C7207" s="10" t="s">
        <v>770</v>
      </c>
      <c r="D7207" s="18" t="str">
        <f>+IFERROR(VLOOKUP(Cursos[[#This Row],[Modelo correcto]],Modelos[[Modelo correcto]:[¿En línea?]],2,FALSE),"REVISAR")</f>
        <v>LEXMARK</v>
      </c>
      <c r="E7207" s="18" t="str">
        <f>+IFERROR(VLOOKUP(Cursos[[#This Row],[Modelo correcto]],Modelos[[Modelo correcto]:[¿En línea?]],3,FALSE),"REVISAR")</f>
        <v>SÍ</v>
      </c>
      <c r="F7207" s="18" t="str">
        <f>+Cursos[[#This Row],[IS]]&amp;Cursos[[#This Row],[Modelo correcto]]</f>
        <v>JESUS PALACIOS RAMOSInvestigative Diagnostics</v>
      </c>
      <c r="G7207" s="18">
        <v>1</v>
      </c>
      <c r="H7207" s="19">
        <v>43983</v>
      </c>
      <c r="I7207" s="18" t="str">
        <f>+IFERROR(VLOOKUP(Cursos[[#This Row],[Modelo correcto]],Modelos[[Modelo correcto]:[Aplica para certificación]],4,FALSE),"REVISAR")</f>
        <v>NO</v>
      </c>
    </row>
    <row r="7208" spans="1:9" x14ac:dyDescent="0.25">
      <c r="A7208" s="144" t="s">
        <v>2756</v>
      </c>
      <c r="B7208">
        <v>1</v>
      </c>
      <c r="C7208" s="63" t="s">
        <v>258</v>
      </c>
      <c r="D7208" s="18" t="str">
        <f>+IFERROR(VLOOKUP(Cursos[[#This Row],[Modelo correcto]],Modelos[[Modelo correcto]:[¿En línea?]],2,FALSE),"REVISAR")</f>
        <v>XEROX</v>
      </c>
      <c r="E7208" s="18" t="str">
        <f>+IFERROR(VLOOKUP(Cursos[[#This Row],[Modelo correcto]],Modelos[[Modelo correcto]:[¿En línea?]],3,FALSE),"REVISAR")</f>
        <v>SÍ</v>
      </c>
      <c r="F7208" s="18" t="str">
        <f>+Cursos[[#This Row],[IS]]&amp;Cursos[[#This Row],[Modelo correcto]]</f>
        <v>VICTOR MANUEL DOMINGUEZ MENDEZCMYKNTF</v>
      </c>
      <c r="G7208" s="18">
        <v>1</v>
      </c>
      <c r="H7208" s="19">
        <v>43739</v>
      </c>
      <c r="I7208" s="18" t="str">
        <f>+IFERROR(VLOOKUP(Cursos[[#This Row],[Modelo correcto]],Modelos[[Modelo correcto]:[Aplica para certificación]],4,FALSE),"REVISAR")</f>
        <v>SÍ</v>
      </c>
    </row>
    <row r="7209" spans="1:9" x14ac:dyDescent="0.25">
      <c r="A7209" s="144" t="s">
        <v>332</v>
      </c>
      <c r="B7209">
        <v>1</v>
      </c>
      <c r="C7209" s="10" t="s">
        <v>784</v>
      </c>
      <c r="D7209" s="18" t="str">
        <f>+IFERROR(VLOOKUP(Cursos[[#This Row],[Modelo correcto]],Modelos[[Modelo correcto]:[¿En línea?]],2,FALSE),"REVISAR")</f>
        <v>LEXMARK</v>
      </c>
      <c r="E7209" s="18" t="str">
        <f>+IFERROR(VLOOKUP(Cursos[[#This Row],[Modelo correcto]],Modelos[[Modelo correcto]:[¿En línea?]],3,FALSE),"REVISAR")</f>
        <v>SÍ</v>
      </c>
      <c r="F7209" s="18" t="str">
        <f>+Cursos[[#This Row],[IS]]&amp;Cursos[[#This Row],[Modelo correcto]]</f>
        <v>JESUS PALACIOS RAMOSScanner Hardware</v>
      </c>
      <c r="G7209" s="18">
        <v>1</v>
      </c>
      <c r="H7209" s="19">
        <v>43983</v>
      </c>
      <c r="I7209" s="18" t="str">
        <f>+IFERROR(VLOOKUP(Cursos[[#This Row],[Modelo correcto]],Modelos[[Modelo correcto]:[Aplica para certificación]],4,FALSE),"REVISAR")</f>
        <v>NO</v>
      </c>
    </row>
    <row r="7210" spans="1:9" x14ac:dyDescent="0.25">
      <c r="A7210" s="144" t="s">
        <v>2756</v>
      </c>
      <c r="B7210">
        <v>1</v>
      </c>
      <c r="C7210" s="63" t="s">
        <v>248</v>
      </c>
      <c r="D7210" s="18" t="str">
        <f>+IFERROR(VLOOKUP(Cursos[[#This Row],[Modelo correcto]],Modelos[[Modelo correcto]:[¿En línea?]],2,FALSE),"REVISAR")</f>
        <v>XEROX</v>
      </c>
      <c r="E7210" s="18" t="str">
        <f>+IFERROR(VLOOKUP(Cursos[[#This Row],[Modelo correcto]],Modelos[[Modelo correcto]:[¿En línea?]],3,FALSE),"REVISAR")</f>
        <v>SÍ</v>
      </c>
      <c r="F7210" s="18" t="str">
        <f>+Cursos[[#This Row],[IS]]&amp;Cursos[[#This Row],[Modelo correcto]]</f>
        <v>VICTOR MANUEL DOMINGUEZ MENDEZD12501</v>
      </c>
      <c r="G7210" s="18">
        <v>1</v>
      </c>
      <c r="H7210" s="19">
        <v>43739</v>
      </c>
      <c r="I7210" s="18" t="str">
        <f>+IFERROR(VLOOKUP(Cursos[[#This Row],[Modelo correcto]],Modelos[[Modelo correcto]:[Aplica para certificación]],4,FALSE),"REVISAR")</f>
        <v>SÍ</v>
      </c>
    </row>
    <row r="7211" spans="1:9" x14ac:dyDescent="0.25">
      <c r="A7211" s="144" t="s">
        <v>332</v>
      </c>
      <c r="B7211">
        <v>1</v>
      </c>
      <c r="C7211" s="10" t="s">
        <v>1328</v>
      </c>
      <c r="D7211" s="18" t="str">
        <f>+IFERROR(VLOOKUP(Cursos[[#This Row],[Modelo correcto]],Modelos[[Modelo correcto]:[¿En línea?]],2,FALSE),"REVISAR")</f>
        <v>LEXMARK</v>
      </c>
      <c r="E7211" s="18" t="str">
        <f>+IFERROR(VLOOKUP(Cursos[[#This Row],[Modelo correcto]],Modelos[[Modelo correcto]:[¿En línea?]],3,FALSE),"REVISAR")</f>
        <v>SÍ</v>
      </c>
      <c r="F7211" s="18" t="str">
        <f>+Cursos[[#This Row],[IS]]&amp;Cursos[[#This Row],[Modelo correcto]]</f>
        <v>JESUS PALACIOS RAMOSMicrosoft Windows 8</v>
      </c>
      <c r="G7211" s="18">
        <v>1</v>
      </c>
      <c r="H7211" s="19">
        <v>43983</v>
      </c>
      <c r="I7211" s="18" t="str">
        <f>+IFERROR(VLOOKUP(Cursos[[#This Row],[Modelo correcto]],Modelos[[Modelo correcto]:[Aplica para certificación]],4,FALSE),"REVISAR")</f>
        <v>SÍ</v>
      </c>
    </row>
    <row r="7212" spans="1:9" x14ac:dyDescent="0.25">
      <c r="A7212" s="144" t="s">
        <v>332</v>
      </c>
      <c r="B7212">
        <v>1</v>
      </c>
      <c r="C7212" s="145" t="s">
        <v>770</v>
      </c>
      <c r="D7212" s="18" t="str">
        <f>+IFERROR(VLOOKUP(Cursos[[#This Row],[Modelo correcto]],Modelos[[Modelo correcto]:[¿En línea?]],2,FALSE),"REVISAR")</f>
        <v>LEXMARK</v>
      </c>
      <c r="E7212" s="18" t="str">
        <f>+IFERROR(VLOOKUP(Cursos[[#This Row],[Modelo correcto]],Modelos[[Modelo correcto]:[¿En línea?]],3,FALSE),"REVISAR")</f>
        <v>SÍ</v>
      </c>
      <c r="F7212" s="18" t="str">
        <f>+Cursos[[#This Row],[IS]]&amp;Cursos[[#This Row],[Modelo correcto]]</f>
        <v>JESUS PALACIOS RAMOSInvestigative Diagnostics</v>
      </c>
      <c r="G7212" s="18">
        <v>1</v>
      </c>
      <c r="H7212" s="19">
        <v>43983</v>
      </c>
      <c r="I7212" s="18" t="str">
        <f>+IFERROR(VLOOKUP(Cursos[[#This Row],[Modelo correcto]],Modelos[[Modelo correcto]:[Aplica para certificación]],4,FALSE),"REVISAR")</f>
        <v>NO</v>
      </c>
    </row>
    <row r="7213" spans="1:9" x14ac:dyDescent="0.25">
      <c r="A7213" s="144" t="s">
        <v>332</v>
      </c>
      <c r="B7213">
        <v>1</v>
      </c>
      <c r="C7213" s="10" t="s">
        <v>946</v>
      </c>
      <c r="D7213" s="18" t="str">
        <f>+IFERROR(VLOOKUP(Cursos[[#This Row],[Modelo correcto]],Modelos[[Modelo correcto]:[¿En línea?]],2,FALSE),"REVISAR")</f>
        <v>LEXMARK</v>
      </c>
      <c r="E7213" s="18" t="str">
        <f>+IFERROR(VLOOKUP(Cursos[[#This Row],[Modelo correcto]],Modelos[[Modelo correcto]:[¿En línea?]],3,FALSE),"REVISAR")</f>
        <v>SÍ</v>
      </c>
      <c r="F7213" s="18" t="str">
        <f>+Cursos[[#This Row],[IS]]&amp;Cursos[[#This Row],[Modelo correcto]]</f>
        <v>JESUS PALACIOS RAMOSGeneral Laser Control Panel</v>
      </c>
      <c r="G7213" s="18">
        <v>0</v>
      </c>
      <c r="H7213" s="19">
        <v>44044</v>
      </c>
      <c r="I7213" s="18" t="str">
        <f>+IFERROR(VLOOKUP(Cursos[[#This Row],[Modelo correcto]],Modelos[[Modelo correcto]:[Aplica para certificación]],4,FALSE),"REVISAR")</f>
        <v>NO</v>
      </c>
    </row>
    <row r="7214" spans="1:9" x14ac:dyDescent="0.25">
      <c r="A7214" s="144" t="s">
        <v>332</v>
      </c>
      <c r="B7214">
        <v>1</v>
      </c>
      <c r="C7214" s="125" t="s">
        <v>2262</v>
      </c>
      <c r="D7214" s="18" t="str">
        <f>+IFERROR(VLOOKUP(Cursos[[#This Row],[Modelo correcto]],Modelos[[Modelo correcto]:[¿En línea?]],2,FALSE),"REVISAR")</f>
        <v>CANON</v>
      </c>
      <c r="E7214" s="18" t="str">
        <f>+IFERROR(VLOOKUP(Cursos[[#This Row],[Modelo correcto]],Modelos[[Modelo correcto]:[¿En línea?]],3,FALSE),"REVISAR")</f>
        <v>SÍ</v>
      </c>
      <c r="F7214" s="18" t="str">
        <f>+Cursos[[#This Row],[IS]]&amp;Cursos[[#This Row],[Modelo correcto]]</f>
        <v>JESUS PALACIOS RAMOSImageRUNNER Advance 3G III Actualización</v>
      </c>
      <c r="G7214" s="18">
        <v>1</v>
      </c>
      <c r="H7214" s="19">
        <v>44105</v>
      </c>
      <c r="I7214" s="18" t="str">
        <f>+IFERROR(VLOOKUP(Cursos[[#This Row],[Modelo correcto]],Modelos[[Modelo correcto]:[Aplica para certificación]],4,FALSE),"REVISAR")</f>
        <v>SÍ</v>
      </c>
    </row>
    <row r="7215" spans="1:9" x14ac:dyDescent="0.25">
      <c r="A7215" s="144" t="s">
        <v>332</v>
      </c>
      <c r="B7215">
        <v>1</v>
      </c>
      <c r="C7215" s="125" t="s">
        <v>2263</v>
      </c>
      <c r="D7215" s="18" t="str">
        <f>+IFERROR(VLOOKUP(Cursos[[#This Row],[Modelo correcto]],Modelos[[Modelo correcto]:[¿En línea?]],2,FALSE),"REVISAR")</f>
        <v>CANON</v>
      </c>
      <c r="E7215" s="18" t="str">
        <f>+IFERROR(VLOOKUP(Cursos[[#This Row],[Modelo correcto]],Modelos[[Modelo correcto]:[¿En línea?]],3,FALSE),"REVISAR")</f>
        <v>SÍ</v>
      </c>
      <c r="F7215" s="18" t="str">
        <f>+Cursos[[#This Row],[IS]]&amp;Cursos[[#This Row],[Modelo correcto]]</f>
        <v>JESUS PALACIOS RAMOSImageRUNNER Advance 4500 Series</v>
      </c>
      <c r="G7215" s="18">
        <v>1</v>
      </c>
      <c r="H7215" s="19">
        <v>44136</v>
      </c>
      <c r="I7215" s="18" t="str">
        <f>+IFERROR(VLOOKUP(Cursos[[#This Row],[Modelo correcto]],Modelos[[Modelo correcto]:[Aplica para certificación]],4,FALSE),"REVISAR")</f>
        <v>SÍ</v>
      </c>
    </row>
    <row r="7216" spans="1:9" x14ac:dyDescent="0.25">
      <c r="A7216" s="144" t="s">
        <v>332</v>
      </c>
      <c r="B7216">
        <v>1</v>
      </c>
      <c r="C7216" s="10" t="s">
        <v>2535</v>
      </c>
      <c r="D7216" s="18" t="str">
        <f>+IFERROR(VLOOKUP(Cursos[[#This Row],[Modelo correcto]],Modelos[[Modelo correcto]:[¿En línea?]],2,FALSE),"REVISAR")</f>
        <v>CANON</v>
      </c>
      <c r="E7216" s="145" t="str">
        <f>+IFERROR(VLOOKUP(Cursos[[#This Row],[Modelo correcto]],Modelos[[Modelo correcto]:[¿En línea?]],3,FALSE),"REVISAR")</f>
        <v>SÍ</v>
      </c>
      <c r="F7216" s="18" t="str">
        <f>+Cursos[[#This Row],[IS]]&amp;Cursos[[#This Row],[Modelo correcto]]</f>
        <v>JESUS PALACIOS RAMOSCurso de IPF Y ColorTrac</v>
      </c>
      <c r="G7216" s="18">
        <v>1</v>
      </c>
      <c r="H7216" s="19">
        <v>44166</v>
      </c>
      <c r="I7216" s="18" t="str">
        <f>+IFERROR(VLOOKUP(Cursos[[#This Row],[Modelo correcto]],Modelos[[Modelo correcto]:[Aplica para certificación]],4,FALSE),"REVISAR")</f>
        <v>SÍ</v>
      </c>
    </row>
    <row r="7217" spans="1:9" x14ac:dyDescent="0.25">
      <c r="A7217" s="144" t="s">
        <v>332</v>
      </c>
      <c r="B7217">
        <v>1</v>
      </c>
      <c r="C7217" s="145" t="s">
        <v>1239</v>
      </c>
      <c r="D7217" s="18" t="str">
        <f>+IFERROR(VLOOKUP(Cursos[[#This Row],[Modelo correcto]],Modelos[[Modelo correcto]:[¿En línea?]],2,FALSE),"REVISAR")</f>
        <v>CANON</v>
      </c>
      <c r="E7217" s="52" t="str">
        <f>+IFERROR(VLOOKUP(Cursos[[#This Row],[Modelo correcto]],Modelos[[Modelo correcto]:[¿En línea?]],3,FALSE),"REVISAR")</f>
        <v>SÍ</v>
      </c>
      <c r="F7217" s="18" t="str">
        <f>+Cursos[[#This Row],[IS]]&amp;Cursos[[#This Row],[Modelo correcto]]</f>
        <v>JESUS PALACIOS RAMOSIRAC3500</v>
      </c>
      <c r="G7217" s="18">
        <v>1</v>
      </c>
      <c r="H7217" s="19">
        <v>44166</v>
      </c>
      <c r="I7217" s="18" t="str">
        <f>+IFERROR(VLOOKUP(Cursos[[#This Row],[Modelo correcto]],Modelos[[Modelo correcto]:[Aplica para certificación]],4,FALSE),"REVISAR")</f>
        <v>SÍ</v>
      </c>
    </row>
    <row r="7218" spans="1:9" x14ac:dyDescent="0.25">
      <c r="A7218" s="144" t="s">
        <v>332</v>
      </c>
      <c r="B7218">
        <v>1</v>
      </c>
      <c r="C7218" s="125" t="s">
        <v>2261</v>
      </c>
      <c r="D7218" s="18" t="str">
        <f>+IFERROR(VLOOKUP(Cursos[[#This Row],[Modelo correcto]],Modelos[[Modelo correcto]:[¿En línea?]],2,FALSE),"REVISAR")</f>
        <v>CANON</v>
      </c>
      <c r="E7218" s="52" t="str">
        <f>+IFERROR(VLOOKUP(Cursos[[#This Row],[Modelo correcto]],Modelos[[Modelo correcto]:[¿En línea?]],3,FALSE),"REVISAR")</f>
        <v>SÍ</v>
      </c>
      <c r="F7218" s="18" t="str">
        <f>+Cursos[[#This Row],[IS]]&amp;Cursos[[#This Row],[Modelo correcto]]</f>
        <v>JESUS PALACIOS RAMOSImageRunner C3025</v>
      </c>
      <c r="G7218" s="18">
        <v>1</v>
      </c>
      <c r="H7218" s="19">
        <v>44166</v>
      </c>
      <c r="I7218" s="18" t="str">
        <f>+IFERROR(VLOOKUP(Cursos[[#This Row],[Modelo correcto]],Modelos[[Modelo correcto]:[Aplica para certificación]],4,FALSE),"REVISAR")</f>
        <v>SÍ</v>
      </c>
    </row>
    <row r="7219" spans="1:9" x14ac:dyDescent="0.25">
      <c r="A7219" s="144" t="s">
        <v>2791</v>
      </c>
      <c r="B7219">
        <v>1</v>
      </c>
      <c r="C7219" s="10" t="s">
        <v>1388</v>
      </c>
      <c r="D7219" s="18" t="str">
        <f>+IFERROR(VLOOKUP(Cursos[[#This Row],[Modelo correcto]],Modelos[[Modelo correcto]:[¿En línea?]],2,FALSE),"REVISAR")</f>
        <v>XEROX</v>
      </c>
      <c r="E7219" s="18" t="str">
        <f>+IFERROR(VLOOKUP(Cursos[[#This Row],[Modelo correcto]],Modelos[[Modelo correcto]:[¿En línea?]],3,FALSE),"REVISAR")</f>
        <v>NO</v>
      </c>
      <c r="F7219" s="18" t="str">
        <f>+Cursos[[#This Row],[IS]]&amp;Cursos[[#This Row],[Modelo correcto]]</f>
        <v>JORGE ALBERTO TREVIÑO ALVAREZWorkshop Versalink B405 Y WorkCentre 3655</v>
      </c>
      <c r="G7219" s="18">
        <v>1</v>
      </c>
      <c r="H7219" s="19">
        <v>43952</v>
      </c>
      <c r="I7219" s="18" t="str">
        <f>+IFERROR(VLOOKUP(Cursos[[#This Row],[Modelo correcto]],Modelos[[Modelo correcto]:[Aplica para certificación]],4,FALSE),"REVISAR")</f>
        <v>NO</v>
      </c>
    </row>
    <row r="7220" spans="1:9" x14ac:dyDescent="0.25">
      <c r="A7220" s="144" t="s">
        <v>2791</v>
      </c>
      <c r="B7220">
        <v>1</v>
      </c>
      <c r="C7220" s="10" t="s">
        <v>1423</v>
      </c>
      <c r="D7220" s="18" t="str">
        <f>+IFERROR(VLOOKUP(Cursos[[#This Row],[Modelo correcto]],Modelos[[Modelo correcto]:[¿En línea?]],2,FALSE),"REVISAR")</f>
        <v>LEXMARK</v>
      </c>
      <c r="E7220" s="18" t="str">
        <f>+IFERROR(VLOOKUP(Cursos[[#This Row],[Modelo correcto]],Modelos[[Modelo correcto]:[¿En línea?]],3,FALSE),"REVISAR")</f>
        <v>NO</v>
      </c>
      <c r="F7220" s="18" t="str">
        <f>+Cursos[[#This Row],[IS]]&amp;Cursos[[#This Row],[Modelo correcto]]</f>
        <v>JORGE ALBERTO TREVIÑO ALVAREZDevice &amp; Fleet Management</v>
      </c>
      <c r="G7220" s="18">
        <v>1</v>
      </c>
      <c r="H7220" s="19">
        <v>43952</v>
      </c>
      <c r="I7220" s="18" t="str">
        <f>+IFERROR(VLOOKUP(Cursos[[#This Row],[Modelo correcto]],Modelos[[Modelo correcto]:[Aplica para certificación]],4,FALSE),"REVISAR")</f>
        <v>SÍ</v>
      </c>
    </row>
    <row r="7221" spans="1:9" x14ac:dyDescent="0.25">
      <c r="A7221" s="144" t="s">
        <v>359</v>
      </c>
      <c r="B7221">
        <v>0</v>
      </c>
      <c r="C7221" s="36" t="s">
        <v>1167</v>
      </c>
      <c r="D7221" s="18" t="str">
        <f>+IFERROR(VLOOKUP(Cursos[[#This Row],[Modelo correcto]],Modelos[[Modelo correcto]:[¿En línea?]],2,FALSE),"REVISAR")</f>
        <v>HP</v>
      </c>
      <c r="E7221" s="18" t="str">
        <f>+IFERROR(VLOOKUP(Cursos[[#This Row],[Modelo correcto]],Modelos[[Modelo correcto]:[¿En línea?]],3,FALSE),"REVISAR")</f>
        <v>SÍ</v>
      </c>
      <c r="F7221" s="18" t="str">
        <f>+Cursos[[#This Row],[IS]]&amp;Cursos[[#This Row],[Modelo correcto]]</f>
        <v>RENE CASTELLON RAMOSLaserJet Managed A4</v>
      </c>
      <c r="G7221" s="18"/>
      <c r="H7221" s="18"/>
      <c r="I7221" s="18" t="str">
        <f>+IFERROR(VLOOKUP(Cursos[[#This Row],[Modelo correcto]],Modelos[[Modelo correcto]:[Aplica para certificación]],4,FALSE),"REVISAR")</f>
        <v>SÍ</v>
      </c>
    </row>
    <row r="7222" spans="1:9" x14ac:dyDescent="0.25">
      <c r="A7222" s="144" t="s">
        <v>359</v>
      </c>
      <c r="B7222">
        <v>0</v>
      </c>
      <c r="C7222" s="36" t="s">
        <v>1079</v>
      </c>
      <c r="D7222" s="18" t="str">
        <f>+IFERROR(VLOOKUP(Cursos[[#This Row],[Modelo correcto]],Modelos[[Modelo correcto]:[¿En línea?]],2,FALSE),"REVISAR")</f>
        <v>HP</v>
      </c>
      <c r="E7222" s="18" t="str">
        <f>+IFERROR(VLOOKUP(Cursos[[#This Row],[Modelo correcto]],Modelos[[Modelo correcto]:[¿En línea?]],3,FALSE),"REVISAR")</f>
        <v>SÍ</v>
      </c>
      <c r="F7222" s="18" t="str">
        <f>+Cursos[[#This Row],[IS]]&amp;Cursos[[#This Row],[Modelo correcto]]</f>
        <v>RENE CASTELLON RAMOSM304</v>
      </c>
      <c r="G7222" s="18"/>
      <c r="H7222" s="18"/>
      <c r="I7222" s="18" t="str">
        <f>+IFERROR(VLOOKUP(Cursos[[#This Row],[Modelo correcto]],Modelos[[Modelo correcto]:[Aplica para certificación]],4,FALSE),"REVISAR")</f>
        <v>SÍ</v>
      </c>
    </row>
    <row r="7223" spans="1:9" x14ac:dyDescent="0.25">
      <c r="A7223" s="144" t="s">
        <v>2791</v>
      </c>
      <c r="B7223">
        <v>1</v>
      </c>
      <c r="C7223" s="10" t="s">
        <v>1215</v>
      </c>
      <c r="D7223" s="18" t="str">
        <f>+IFERROR(VLOOKUP(Cursos[[#This Row],[Modelo correcto]],Modelos[[Modelo correcto]:[¿En línea?]],2,FALSE),"REVISAR")</f>
        <v>LEXMARK</v>
      </c>
      <c r="E7223" s="18" t="str">
        <f>+IFERROR(VLOOKUP(Cursos[[#This Row],[Modelo correcto]],Modelos[[Modelo correcto]:[¿En línea?]],3,FALSE),"REVISAR")</f>
        <v>NO</v>
      </c>
      <c r="F7223" s="18" t="str">
        <f>+Cursos[[#This Row],[IS]]&amp;Cursos[[#This Row],[Modelo correcto]]</f>
        <v>JORGE ALBERTO TREVIÑO ALVAREZFull Spectrum Security</v>
      </c>
      <c r="G7223" s="18">
        <v>1</v>
      </c>
      <c r="H7223" s="19">
        <v>43952</v>
      </c>
      <c r="I7223" s="18" t="str">
        <f>+IFERROR(VLOOKUP(Cursos[[#This Row],[Modelo correcto]],Modelos[[Modelo correcto]:[Aplica para certificación]],4,FALSE),"REVISAR")</f>
        <v>NO</v>
      </c>
    </row>
    <row r="7224" spans="1:9" x14ac:dyDescent="0.25">
      <c r="A7224" s="144" t="s">
        <v>2791</v>
      </c>
      <c r="B7224">
        <v>1</v>
      </c>
      <c r="C7224" s="10" t="s">
        <v>1436</v>
      </c>
      <c r="D7224" s="18" t="str">
        <f>+IFERROR(VLOOKUP(Cursos[[#This Row],[Modelo correcto]],Modelos[[Modelo correcto]:[¿En línea?]],2,FALSE),"REVISAR")</f>
        <v>LEXMARK</v>
      </c>
      <c r="E7224" s="18" t="str">
        <f>+IFERROR(VLOOKUP(Cursos[[#This Row],[Modelo correcto]],Modelos[[Modelo correcto]:[¿En línea?]],3,FALSE),"REVISAR")</f>
        <v>NO</v>
      </c>
      <c r="F7224" s="18" t="str">
        <f>+Cursos[[#This Row],[IS]]&amp;Cursos[[#This Row],[Modelo correcto]]</f>
        <v>JORGE ALBERTO TREVIÑO ALVAREZPrint &amp; Output Management</v>
      </c>
      <c r="G7224" s="18">
        <v>1</v>
      </c>
      <c r="H7224" s="19">
        <v>43952</v>
      </c>
      <c r="I7224" s="18" t="str">
        <f>+IFERROR(VLOOKUP(Cursos[[#This Row],[Modelo correcto]],Modelos[[Modelo correcto]:[Aplica para certificación]],4,FALSE),"REVISAR")</f>
        <v>SÍ</v>
      </c>
    </row>
    <row r="7225" spans="1:9" x14ac:dyDescent="0.25">
      <c r="A7225" s="144" t="s">
        <v>2791</v>
      </c>
      <c r="B7225">
        <v>1</v>
      </c>
      <c r="C7225" s="10" t="s">
        <v>1451</v>
      </c>
      <c r="D7225" s="18" t="str">
        <f>+IFERROR(VLOOKUP(Cursos[[#This Row],[Modelo correcto]],Modelos[[Modelo correcto]:[¿En línea?]],2,FALSE),"REVISAR")</f>
        <v>XEROX</v>
      </c>
      <c r="E7225" s="18" t="str">
        <f>+IFERROR(VLOOKUP(Cursos[[#This Row],[Modelo correcto]],Modelos[[Modelo correcto]:[¿En línea?]],3,FALSE),"REVISAR")</f>
        <v>NO</v>
      </c>
      <c r="F7225" s="18" t="str">
        <f>+Cursos[[#This Row],[IS]]&amp;Cursos[[#This Row],[Modelo correcto]]</f>
        <v>JORGE ALBERTO TREVIÑO ALVAREZSeminario Altalink B8000</v>
      </c>
      <c r="G7225" s="18">
        <v>1</v>
      </c>
      <c r="H7225" s="19">
        <v>43952</v>
      </c>
      <c r="I7225" s="18" t="str">
        <f>+IFERROR(VLOOKUP(Cursos[[#This Row],[Modelo correcto]],Modelos[[Modelo correcto]:[Aplica para certificación]],4,FALSE),"REVISAR")</f>
        <v>SÍ</v>
      </c>
    </row>
    <row r="7226" spans="1:9" x14ac:dyDescent="0.25">
      <c r="A7226" s="144" t="s">
        <v>359</v>
      </c>
      <c r="B7226">
        <v>0</v>
      </c>
      <c r="C7226" s="36" t="s">
        <v>915</v>
      </c>
      <c r="D7226" s="18" t="str">
        <f>+IFERROR(VLOOKUP(Cursos[[#This Row],[Modelo correcto]],Modelos[[Modelo correcto]:[¿En línea?]],2,FALSE),"REVISAR")</f>
        <v>HP</v>
      </c>
      <c r="E7226" s="18" t="str">
        <f>+IFERROR(VLOOKUP(Cursos[[#This Row],[Modelo correcto]],Modelos[[Modelo correcto]:[¿En línea?]],3,FALSE),"REVISAR")</f>
        <v>SÍ</v>
      </c>
      <c r="F7226" s="18" t="str">
        <f>+Cursos[[#This Row],[IS]]&amp;Cursos[[#This Row],[Modelo correcto]]</f>
        <v>RENE CASTELLON RAMOSM433A</v>
      </c>
      <c r="G7226" s="18"/>
      <c r="H7226" s="18"/>
      <c r="I7226" s="18" t="str">
        <f>+IFERROR(VLOOKUP(Cursos[[#This Row],[Modelo correcto]],Modelos[[Modelo correcto]:[Aplica para certificación]],4,FALSE),"REVISAR")</f>
        <v>SÍ</v>
      </c>
    </row>
    <row r="7227" spans="1:9" x14ac:dyDescent="0.25">
      <c r="A7227" s="144" t="s">
        <v>2791</v>
      </c>
      <c r="B7227">
        <v>1</v>
      </c>
      <c r="C7227" s="10" t="s">
        <v>2260</v>
      </c>
      <c r="D7227" s="18" t="str">
        <f>+IFERROR(VLOOKUP(Cursos[[#This Row],[Modelo correcto]],Modelos[[Modelo correcto]:[¿En línea?]],2,FALSE),"REVISAR")</f>
        <v>XEROX</v>
      </c>
      <c r="E7227" s="52" t="str">
        <f>+IFERROR(VLOOKUP(Cursos[[#This Row],[Modelo correcto]],Modelos[[Modelo correcto]:[¿En línea?]],3,FALSE),"REVISAR")</f>
        <v>NO</v>
      </c>
      <c r="F7227" s="18" t="str">
        <f>+Cursos[[#This Row],[IS]]&amp;Cursos[[#This Row],[Modelo correcto]]</f>
        <v>JORGE ALBERTO TREVIÑO ALVAREZWebex Xerox Prime</v>
      </c>
      <c r="G7227" s="18">
        <v>1</v>
      </c>
      <c r="H7227" s="19">
        <v>44075</v>
      </c>
      <c r="I7227" s="18" t="str">
        <f>+IFERROR(VLOOKUP(Cursos[[#This Row],[Modelo correcto]],Modelos[[Modelo correcto]:[Aplica para certificación]],4,FALSE),"REVISAR")</f>
        <v>SÍ</v>
      </c>
    </row>
    <row r="7228" spans="1:9" x14ac:dyDescent="0.25">
      <c r="A7228" s="144" t="s">
        <v>332</v>
      </c>
      <c r="B7228">
        <v>1</v>
      </c>
      <c r="C7228" s="125" t="s">
        <v>2263</v>
      </c>
      <c r="D7228" s="18" t="str">
        <f>+IFERROR(VLOOKUP(Cursos[[#This Row],[Modelo correcto]],Modelos[[Modelo correcto]:[¿En línea?]],2,FALSE),"REVISAR")</f>
        <v>CANON</v>
      </c>
      <c r="E7228" s="52" t="str">
        <f>+IFERROR(VLOOKUP(Cursos[[#This Row],[Modelo correcto]],Modelos[[Modelo correcto]:[¿En línea?]],3,FALSE),"REVISAR")</f>
        <v>SÍ</v>
      </c>
      <c r="F7228" s="18" t="str">
        <f>+Cursos[[#This Row],[IS]]&amp;Cursos[[#This Row],[Modelo correcto]]</f>
        <v>JESUS PALACIOS RAMOSImageRUNNER Advance 4500 Series</v>
      </c>
      <c r="G7228" s="18">
        <v>1</v>
      </c>
      <c r="H7228" s="44">
        <v>44166</v>
      </c>
      <c r="I7228" s="18" t="str">
        <f>+IFERROR(VLOOKUP(Cursos[[#This Row],[Modelo correcto]],Modelos[[Modelo correcto]:[Aplica para certificación]],4,FALSE),"REVISAR")</f>
        <v>SÍ</v>
      </c>
    </row>
    <row r="7229" spans="1:9" x14ac:dyDescent="0.25">
      <c r="A7229" s="144" t="s">
        <v>332</v>
      </c>
      <c r="B7229">
        <v>1</v>
      </c>
      <c r="C7229" s="125" t="s">
        <v>2262</v>
      </c>
      <c r="D7229" s="18" t="str">
        <f>+IFERROR(VLOOKUP(Cursos[[#This Row],[Modelo correcto]],Modelos[[Modelo correcto]:[¿En línea?]],2,FALSE),"REVISAR")</f>
        <v>CANON</v>
      </c>
      <c r="E7229" s="145" t="str">
        <f>+IFERROR(VLOOKUP(Cursos[[#This Row],[Modelo correcto]],Modelos[[Modelo correcto]:[¿En línea?]],3,FALSE),"REVISAR")</f>
        <v>SÍ</v>
      </c>
      <c r="F7229" s="18" t="str">
        <f>+Cursos[[#This Row],[IS]]&amp;Cursos[[#This Row],[Modelo correcto]]</f>
        <v>JESUS PALACIOS RAMOSImageRUNNER Advance 3G III Actualización</v>
      </c>
      <c r="G7229" s="18">
        <v>1</v>
      </c>
      <c r="H7229" s="19">
        <v>44166</v>
      </c>
      <c r="I7229" s="18" t="str">
        <f>+IFERROR(VLOOKUP(Cursos[[#This Row],[Modelo correcto]],Modelos[[Modelo correcto]:[Aplica para certificación]],4,FALSE),"REVISAR")</f>
        <v>SÍ</v>
      </c>
    </row>
    <row r="7230" spans="1:9" x14ac:dyDescent="0.25">
      <c r="A7230" s="144" t="s">
        <v>2769</v>
      </c>
      <c r="B7230">
        <v>0</v>
      </c>
      <c r="C7230" s="10" t="s">
        <v>990</v>
      </c>
      <c r="D7230" s="18" t="str">
        <f>+IFERROR(VLOOKUP(Cursos[[#This Row],[Modelo correcto]],Modelos[[Modelo correcto]:[¿En línea?]],2,FALSE),"REVISAR")</f>
        <v>CANON</v>
      </c>
      <c r="E7230" s="18" t="str">
        <f>+IFERROR(VLOOKUP(Cursos[[#This Row],[Modelo correcto]],Modelos[[Modelo correcto]:[¿En línea?]],3,FALSE),"REVISAR")</f>
        <v>NO</v>
      </c>
      <c r="F7230" s="18" t="str">
        <f>+Cursos[[#This Row],[IS]]&amp;Cursos[[#This Row],[Modelo correcto]]</f>
        <v>DAVID FERNANDO CHAVIRA GARCIAIR C3025</v>
      </c>
      <c r="G7230" s="18"/>
      <c r="H7230" s="18"/>
      <c r="I7230" s="18" t="str">
        <f>+IFERROR(VLOOKUP(Cursos[[#This Row],[Modelo correcto]],Modelos[[Modelo correcto]:[Aplica para certificación]],4,FALSE),"REVISAR")</f>
        <v>SÍ</v>
      </c>
    </row>
    <row r="7231" spans="1:9" x14ac:dyDescent="0.25">
      <c r="A7231" s="29" t="s">
        <v>2791</v>
      </c>
      <c r="B7231">
        <v>1</v>
      </c>
      <c r="C7231" s="145" t="s">
        <v>297</v>
      </c>
      <c r="D7231" s="18" t="str">
        <f>+IFERROR(VLOOKUP(Cursos[[#This Row],[Modelo correcto]],Modelos[[Modelo correcto]:[¿En línea?]],2,FALSE),"REVISAR")</f>
        <v>XEROX</v>
      </c>
      <c r="E7231" s="18" t="str">
        <f>+IFERROR(VLOOKUP(Cursos[[#This Row],[Modelo correcto]],Modelos[[Modelo correcto]:[¿En línea?]],3,FALSE),"REVISAR")</f>
        <v>SÍ</v>
      </c>
      <c r="F7231" s="18" t="str">
        <f>+Cursos[[#This Row],[IS]]&amp;Cursos[[#This Row],[Modelo correcto]]</f>
        <v>JORGE ALBERTO TREVIÑO ALVAREZBRFNTF</v>
      </c>
      <c r="G7231" s="18">
        <v>1</v>
      </c>
      <c r="H7231" s="19">
        <v>43891</v>
      </c>
      <c r="I7231" s="18" t="str">
        <f>+IFERROR(VLOOKUP(Cursos[[#This Row],[Modelo correcto]],Modelos[[Modelo correcto]:[Aplica para certificación]],4,FALSE),"REVISAR")</f>
        <v>SÍ</v>
      </c>
    </row>
    <row r="7232" spans="1:9" x14ac:dyDescent="0.25">
      <c r="A7232" s="29" t="s">
        <v>2791</v>
      </c>
      <c r="B7232">
        <v>1</v>
      </c>
      <c r="C7232" s="10" t="s">
        <v>105</v>
      </c>
      <c r="D7232" s="18" t="str">
        <f>+IFERROR(VLOOKUP(Cursos[[#This Row],[Modelo correcto]],Modelos[[Modelo correcto]:[¿En línea?]],2,FALSE),"REVISAR")</f>
        <v>XEROX</v>
      </c>
      <c r="E7232" s="18" t="str">
        <f>+IFERROR(VLOOKUP(Cursos[[#This Row],[Modelo correcto]],Modelos[[Modelo correcto]:[¿En línea?]],3,FALSE),"REVISAR")</f>
        <v>SÍ</v>
      </c>
      <c r="F7232" s="18" t="str">
        <f>+Cursos[[#This Row],[IS]]&amp;Cursos[[#This Row],[Modelo correcto]]</f>
        <v>JORGE ALBERTO TREVIÑO ALVAREZEFI110</v>
      </c>
      <c r="G7232" s="18">
        <v>1</v>
      </c>
      <c r="H7232" s="19">
        <v>43891</v>
      </c>
      <c r="I7232" s="18" t="str">
        <f>+IFERROR(VLOOKUP(Cursos[[#This Row],[Modelo correcto]],Modelos[[Modelo correcto]:[Aplica para certificación]],4,FALSE),"REVISAR")</f>
        <v>NO</v>
      </c>
    </row>
    <row r="7233" spans="1:9" x14ac:dyDescent="0.25">
      <c r="A7233" s="144" t="s">
        <v>2791</v>
      </c>
      <c r="B7233">
        <v>1</v>
      </c>
      <c r="C7233" s="145" t="s">
        <v>63</v>
      </c>
      <c r="D7233" s="18" t="str">
        <f>+IFERROR(VLOOKUP(Cursos[[#This Row],[Modelo correcto]],Modelos[[Modelo correcto]:[¿En línea?]],2,FALSE),"REVISAR")</f>
        <v>XEROX</v>
      </c>
      <c r="E7233" s="18" t="str">
        <f>+IFERROR(VLOOKUP(Cursos[[#This Row],[Modelo correcto]],Modelos[[Modelo correcto]:[¿En línea?]],3,FALSE),"REVISAR")</f>
        <v>SÍ</v>
      </c>
      <c r="F7233" s="18" t="str">
        <f>+Cursos[[#This Row],[IS]]&amp;Cursos[[#This Row],[Modelo correcto]]</f>
        <v>JORGE ALBERTO TREVIÑO ALVAREZFFPSSP1</v>
      </c>
      <c r="G7233" s="18">
        <v>0</v>
      </c>
      <c r="H7233" s="19">
        <v>43922</v>
      </c>
      <c r="I7233" s="18" t="str">
        <f>+IFERROR(VLOOKUP(Cursos[[#This Row],[Modelo correcto]],Modelos[[Modelo correcto]:[Aplica para certificación]],4,FALSE),"REVISAR")</f>
        <v>NO</v>
      </c>
    </row>
    <row r="7234" spans="1:9" x14ac:dyDescent="0.25">
      <c r="A7234" s="29" t="s">
        <v>2791</v>
      </c>
      <c r="B7234">
        <v>1</v>
      </c>
      <c r="C7234" s="145" t="s">
        <v>295</v>
      </c>
      <c r="D7234" s="18" t="str">
        <f>+IFERROR(VLOOKUP(Cursos[[#This Row],[Modelo correcto]],Modelos[[Modelo correcto]:[¿En línea?]],2,FALSE),"REVISAR")</f>
        <v>XEROX</v>
      </c>
      <c r="E7234" s="18" t="str">
        <f>+IFERROR(VLOOKUP(Cursos[[#This Row],[Modelo correcto]],Modelos[[Modelo correcto]:[¿En línea?]],3,FALSE),"REVISAR")</f>
        <v>SÍ</v>
      </c>
      <c r="F7234" s="18" t="str">
        <f>+Cursos[[#This Row],[IS]]&amp;Cursos[[#This Row],[Modelo correcto]]</f>
        <v>JORGE ALBERTO TREVIÑO ALVAREZIDMNTFR</v>
      </c>
      <c r="G7234" s="18">
        <v>1</v>
      </c>
      <c r="H7234" s="19">
        <v>43891</v>
      </c>
      <c r="I7234" s="18" t="str">
        <f>+IFERROR(VLOOKUP(Cursos[[#This Row],[Modelo correcto]],Modelos[[Modelo correcto]:[Aplica para certificación]],4,FALSE),"REVISAR")</f>
        <v>SÍ</v>
      </c>
    </row>
    <row r="7235" spans="1:9" x14ac:dyDescent="0.25">
      <c r="A7235" s="144" t="s">
        <v>2791</v>
      </c>
      <c r="B7235">
        <v>1</v>
      </c>
      <c r="C7235" s="10" t="s">
        <v>296</v>
      </c>
      <c r="D7235" s="18" t="str">
        <f>+IFERROR(VLOOKUP(Cursos[[#This Row],[Modelo correcto]],Modelos[[Modelo correcto]:[¿En línea?]],2,FALSE),"REVISAR")</f>
        <v>XEROX</v>
      </c>
      <c r="E7235" s="18" t="str">
        <f>+IFERROR(VLOOKUP(Cursos[[#This Row],[Modelo correcto]],Modelos[[Modelo correcto]:[¿En línea?]],3,FALSE),"REVISAR")</f>
        <v>SÍ</v>
      </c>
      <c r="F7235" s="18" t="str">
        <f>+Cursos[[#This Row],[IS]]&amp;Cursos[[#This Row],[Modelo correcto]]</f>
        <v>JORGE ALBERTO TREVIÑO ALVAREZINSNTFR</v>
      </c>
      <c r="G7235" s="18">
        <v>1</v>
      </c>
      <c r="H7235" s="19">
        <v>43891</v>
      </c>
      <c r="I7235" s="18" t="str">
        <f>+IFERROR(VLOOKUP(Cursos[[#This Row],[Modelo correcto]],Modelos[[Modelo correcto]:[Aplica para certificación]],4,FALSE),"REVISAR")</f>
        <v>SÍ</v>
      </c>
    </row>
    <row r="7236" spans="1:9" x14ac:dyDescent="0.25">
      <c r="A7236" s="144" t="s">
        <v>2791</v>
      </c>
      <c r="B7236">
        <v>1</v>
      </c>
      <c r="C7236" s="10" t="s">
        <v>223</v>
      </c>
      <c r="D7236" s="18" t="str">
        <f>+IFERROR(VLOOKUP(Cursos[[#This Row],[Modelo correcto]],Modelos[[Modelo correcto]:[¿En línea?]],2,FALSE),"REVISAR")</f>
        <v>XEROX</v>
      </c>
      <c r="E7236" s="18" t="str">
        <f>+IFERROR(VLOOKUP(Cursos[[#This Row],[Modelo correcto]],Modelos[[Modelo correcto]:[¿En línea?]],3,FALSE),"REVISAR")</f>
        <v>SÍ</v>
      </c>
      <c r="F7236" s="18" t="str">
        <f>+Cursos[[#This Row],[IS]]&amp;Cursos[[#This Row],[Modelo correcto]]</f>
        <v>JORGE ALBERTO TREVIÑO ALVAREZP7100PL</v>
      </c>
      <c r="G7236" s="18">
        <v>0</v>
      </c>
      <c r="H7236" s="19">
        <v>43831</v>
      </c>
      <c r="I7236" s="18" t="str">
        <f>+IFERROR(VLOOKUP(Cursos[[#This Row],[Modelo correcto]],Modelos[[Modelo correcto]:[Aplica para certificación]],4,FALSE),"REVISAR")</f>
        <v>NO</v>
      </c>
    </row>
    <row r="7237" spans="1:9" x14ac:dyDescent="0.25">
      <c r="A7237" s="144" t="s">
        <v>359</v>
      </c>
      <c r="B7237">
        <v>0</v>
      </c>
      <c r="C7237" s="36" t="s">
        <v>1155</v>
      </c>
      <c r="D7237" s="18" t="str">
        <f>+IFERROR(VLOOKUP(Cursos[[#This Row],[Modelo correcto]],Modelos[[Modelo correcto]:[¿En línea?]],2,FALSE),"REVISAR")</f>
        <v>HP</v>
      </c>
      <c r="E7237" s="18" t="str">
        <f>+IFERROR(VLOOKUP(Cursos[[#This Row],[Modelo correcto]],Modelos[[Modelo correcto]:[¿En línea?]],3,FALSE),"REVISAR")</f>
        <v>SÍ</v>
      </c>
      <c r="F7237" s="18" t="str">
        <f>+Cursos[[#This Row],[IS]]&amp;Cursos[[#This Row],[Modelo correcto]]</f>
        <v>RENE CASTELLON RAMOSM507</v>
      </c>
      <c r="G7237" s="18"/>
      <c r="H7237" s="18"/>
      <c r="I7237" s="18" t="str">
        <f>+IFERROR(VLOOKUP(Cursos[[#This Row],[Modelo correcto]],Modelos[[Modelo correcto]:[Aplica para certificación]],4,FALSE),"REVISAR")</f>
        <v>NO</v>
      </c>
    </row>
    <row r="7238" spans="1:9" x14ac:dyDescent="0.25">
      <c r="A7238" s="144" t="s">
        <v>2791</v>
      </c>
      <c r="B7238">
        <v>1</v>
      </c>
      <c r="C7238" s="10" t="s">
        <v>1105</v>
      </c>
      <c r="D7238" s="18" t="str">
        <f>+IFERROR(VLOOKUP(Cursos[[#This Row],[Modelo correcto]],Modelos[[Modelo correcto]:[¿En línea?]],2,FALSE),"REVISAR")</f>
        <v>XEROX</v>
      </c>
      <c r="E7238" s="18" t="str">
        <f>+IFERROR(VLOOKUP(Cursos[[#This Row],[Modelo correcto]],Modelos[[Modelo correcto]:[¿En línea?]],3,FALSE),"REVISAR")</f>
        <v>SÍ</v>
      </c>
      <c r="F7238" s="18" t="str">
        <f>+Cursos[[#This Row],[IS]]&amp;Cursos[[#This Row],[Modelo correcto]]</f>
        <v>JORGE ALBERTO TREVIÑO ALVAREZPB91TPS</v>
      </c>
      <c r="G7238" s="18">
        <v>0</v>
      </c>
      <c r="H7238" s="19">
        <v>43891</v>
      </c>
      <c r="I7238" s="18" t="str">
        <f>+IFERROR(VLOOKUP(Cursos[[#This Row],[Modelo correcto]],Modelos[[Modelo correcto]:[Aplica para certificación]],4,FALSE),"REVISAR")</f>
        <v>NO</v>
      </c>
    </row>
    <row r="7239" spans="1:9" x14ac:dyDescent="0.25">
      <c r="A7239" s="144" t="s">
        <v>547</v>
      </c>
      <c r="B7239">
        <v>1</v>
      </c>
      <c r="C7239" s="10">
        <v>5755</v>
      </c>
      <c r="D7239" s="18" t="str">
        <f>+IFERROR(VLOOKUP(Cursos[[#This Row],[Modelo correcto]],Modelos[[Modelo correcto]:[¿En línea?]],2,FALSE),"REVISAR")</f>
        <v>XEROX</v>
      </c>
      <c r="E7239" s="18" t="str">
        <f>+IFERROR(VLOOKUP(Cursos[[#This Row],[Modelo correcto]],Modelos[[Modelo correcto]:[¿En línea?]],3,FALSE),"REVISAR")</f>
        <v>NO</v>
      </c>
      <c r="F7239" s="18" t="str">
        <f>+Cursos[[#This Row],[IS]]&amp;Cursos[[#This Row],[Modelo correcto]]</f>
        <v>CESAR PEREZ BALBOA5755</v>
      </c>
      <c r="G7239" s="18">
        <v>1</v>
      </c>
      <c r="H7239" s="18"/>
      <c r="I7239" s="18" t="str">
        <f>+IFERROR(VLOOKUP(Cursos[[#This Row],[Modelo correcto]],Modelos[[Modelo correcto]:[Aplica para certificación]],4,FALSE),"REVISAR")</f>
        <v>SÍ</v>
      </c>
    </row>
    <row r="7240" spans="1:9" x14ac:dyDescent="0.25">
      <c r="A7240" s="144" t="s">
        <v>547</v>
      </c>
      <c r="B7240">
        <v>1</v>
      </c>
      <c r="C7240" s="10">
        <v>6121</v>
      </c>
      <c r="D7240" s="18" t="str">
        <f>+IFERROR(VLOOKUP(Cursos[[#This Row],[Modelo correcto]],Modelos[[Modelo correcto]:[¿En línea?]],2,FALSE),"REVISAR")</f>
        <v>XEROX</v>
      </c>
      <c r="E7240" s="18" t="str">
        <f>+IFERROR(VLOOKUP(Cursos[[#This Row],[Modelo correcto]],Modelos[[Modelo correcto]:[¿En línea?]],3,FALSE),"REVISAR")</f>
        <v>NO</v>
      </c>
      <c r="F7240" s="18" t="str">
        <f>+Cursos[[#This Row],[IS]]&amp;Cursos[[#This Row],[Modelo correcto]]</f>
        <v>CESAR PEREZ BALBOA6121</v>
      </c>
      <c r="G7240" s="18">
        <v>1</v>
      </c>
      <c r="H7240" s="18"/>
      <c r="I7240" s="18" t="str">
        <f>+IFERROR(VLOOKUP(Cursos[[#This Row],[Modelo correcto]],Modelos[[Modelo correcto]:[Aplica para certificación]],4,FALSE),"REVISAR")</f>
        <v>NO</v>
      </c>
    </row>
    <row r="7241" spans="1:9" x14ac:dyDescent="0.25">
      <c r="A7241" s="144" t="s">
        <v>547</v>
      </c>
      <c r="B7241">
        <v>1</v>
      </c>
      <c r="C7241" s="10" t="s">
        <v>777</v>
      </c>
      <c r="D7241" s="145" t="str">
        <f>+IFERROR(VLOOKUP(Cursos[[#This Row],[Modelo correcto]],Modelos[[Modelo correcto]:[¿En línea?]],2,FALSE),"REVISAR")</f>
        <v>XEROX</v>
      </c>
      <c r="E7241" s="145" t="str">
        <f>+IFERROR(VLOOKUP(Cursos[[#This Row],[Modelo correcto]],Modelos[[Modelo correcto]:[¿En línea?]],3,FALSE),"REVISAR")</f>
        <v>NO</v>
      </c>
      <c r="F7241" s="18" t="str">
        <f>+Cursos[[#This Row],[IS]]&amp;Cursos[[#This Row],[Modelo correcto]]</f>
        <v>CESAR PEREZ BALBOAC70</v>
      </c>
      <c r="G7241" s="18">
        <v>1</v>
      </c>
      <c r="H7241" s="18"/>
      <c r="I7241" s="18" t="str">
        <f>+IFERROR(VLOOKUP(Cursos[[#This Row],[Modelo correcto]],Modelos[[Modelo correcto]:[Aplica para certificación]],4,FALSE),"REVISAR")</f>
        <v>NO</v>
      </c>
    </row>
    <row r="7242" spans="1:9" x14ac:dyDescent="0.25">
      <c r="A7242" s="144" t="s">
        <v>2791</v>
      </c>
      <c r="B7242">
        <v>1</v>
      </c>
      <c r="C7242" s="10" t="s">
        <v>276</v>
      </c>
      <c r="D7242" s="18" t="str">
        <f>+IFERROR(VLOOKUP(Cursos[[#This Row],[Modelo correcto]],Modelos[[Modelo correcto]:[¿En línea?]],2,FALSE),"REVISAR")</f>
        <v>XEROX</v>
      </c>
      <c r="E7242" s="18" t="str">
        <f>+IFERROR(VLOOKUP(Cursos[[#This Row],[Modelo correcto]],Modelos[[Modelo correcto]:[¿En línea?]],3,FALSE),"REVISAR")</f>
        <v>SÍ</v>
      </c>
      <c r="F7242" s="18" t="str">
        <f>+Cursos[[#This Row],[IS]]&amp;Cursos[[#This Row],[Modelo correcto]]</f>
        <v>JORGE ALBERTO TREVIÑO ALVAREZPC90XTA</v>
      </c>
      <c r="G7242" s="18">
        <v>1</v>
      </c>
      <c r="H7242" s="19">
        <v>43831</v>
      </c>
      <c r="I7242" s="18" t="str">
        <f>+IFERROR(VLOOKUP(Cursos[[#This Row],[Modelo correcto]],Modelos[[Modelo correcto]:[Aplica para certificación]],4,FALSE),"REVISAR")</f>
        <v>SÍ</v>
      </c>
    </row>
    <row r="7243" spans="1:9" x14ac:dyDescent="0.25">
      <c r="A7243" s="144" t="s">
        <v>2756</v>
      </c>
      <c r="B7243">
        <v>1</v>
      </c>
      <c r="C7243" s="63" t="s">
        <v>260</v>
      </c>
      <c r="D7243" s="18" t="str">
        <f>+IFERROR(VLOOKUP(Cursos[[#This Row],[Modelo correcto]],Modelos[[Modelo correcto]:[¿En línea?]],2,FALSE),"REVISAR")</f>
        <v>XEROX</v>
      </c>
      <c r="E7243" s="18" t="str">
        <f>+IFERROR(VLOOKUP(Cursos[[#This Row],[Modelo correcto]],Modelos[[Modelo correcto]:[¿En línea?]],3,FALSE),"REVISAR")</f>
        <v>SÍ</v>
      </c>
      <c r="F7243" s="18" t="str">
        <f>+Cursos[[#This Row],[IS]]&amp;Cursos[[#This Row],[Modelo correcto]]</f>
        <v>VICTOR MANUEL DOMINGUEZ MENDEZOS2082</v>
      </c>
      <c r="G7243" s="18">
        <v>1</v>
      </c>
      <c r="H7243" s="19">
        <v>43739</v>
      </c>
      <c r="I7243" s="18" t="str">
        <f>+IFERROR(VLOOKUP(Cursos[[#This Row],[Modelo correcto]],Modelos[[Modelo correcto]:[Aplica para certificación]],4,FALSE),"REVISAR")</f>
        <v>SÍ</v>
      </c>
    </row>
    <row r="7244" spans="1:9" x14ac:dyDescent="0.25">
      <c r="A7244" s="144" t="s">
        <v>547</v>
      </c>
      <c r="B7244">
        <v>1</v>
      </c>
      <c r="C7244" s="10" t="s">
        <v>803</v>
      </c>
      <c r="D7244" s="18" t="str">
        <f>+IFERROR(VLOOKUP(Cursos[[#This Row],[Modelo correcto]],Modelos[[Modelo correcto]:[¿En línea?]],2,FALSE),"REVISAR")</f>
        <v>XEROX</v>
      </c>
      <c r="E7244" s="18" t="str">
        <f>+IFERROR(VLOOKUP(Cursos[[#This Row],[Modelo correcto]],Modelos[[Modelo correcto]:[¿En línea?]],3,FALSE),"REVISAR")</f>
        <v>NO</v>
      </c>
      <c r="F7244" s="18" t="str">
        <f>+Cursos[[#This Row],[IS]]&amp;Cursos[[#This Row],[Modelo correcto]]</f>
        <v>CESAR PEREZ BALBOADC250</v>
      </c>
      <c r="G7244" s="18">
        <v>1</v>
      </c>
      <c r="H7244" s="18"/>
      <c r="I7244" s="18" t="str">
        <f>+IFERROR(VLOOKUP(Cursos[[#This Row],[Modelo correcto]],Modelos[[Modelo correcto]:[Aplica para certificación]],4,FALSE),"REVISAR")</f>
        <v>NO</v>
      </c>
    </row>
    <row r="7245" spans="1:9" x14ac:dyDescent="0.25">
      <c r="A7245" s="144" t="s">
        <v>547</v>
      </c>
      <c r="B7245">
        <v>1</v>
      </c>
      <c r="C7245" s="10" t="s">
        <v>912</v>
      </c>
      <c r="D7245" s="18" t="str">
        <f>+IFERROR(VLOOKUP(Cursos[[#This Row],[Modelo correcto]],Modelos[[Modelo correcto]:[¿En línea?]],2,FALSE),"REVISAR")</f>
        <v>XEROX</v>
      </c>
      <c r="E7245" s="18" t="str">
        <f>+IFERROR(VLOOKUP(Cursos[[#This Row],[Modelo correcto]],Modelos[[Modelo correcto]:[¿En línea?]],3,FALSE),"REVISAR")</f>
        <v>NO</v>
      </c>
      <c r="F7245" s="18" t="str">
        <f>+Cursos[[#This Row],[IS]]&amp;Cursos[[#This Row],[Modelo correcto]]</f>
        <v>CESAR PEREZ BALBOAPH3350</v>
      </c>
      <c r="G7245" s="18">
        <v>1</v>
      </c>
      <c r="H7245" s="18"/>
      <c r="I7245" s="18" t="str">
        <f>+IFERROR(VLOOKUP(Cursos[[#This Row],[Modelo correcto]],Modelos[[Modelo correcto]:[Aplica para certificación]],4,FALSE),"REVISAR")</f>
        <v>NO</v>
      </c>
    </row>
    <row r="7246" spans="1:9" x14ac:dyDescent="0.25">
      <c r="A7246" s="144" t="s">
        <v>547</v>
      </c>
      <c r="B7246">
        <v>1</v>
      </c>
      <c r="C7246" s="10" t="s">
        <v>857</v>
      </c>
      <c r="D7246" s="18" t="str">
        <f>+IFERROR(VLOOKUP(Cursos[[#This Row],[Modelo correcto]],Modelos[[Modelo correcto]:[¿En línea?]],2,FALSE),"REVISAR")</f>
        <v>XEROX</v>
      </c>
      <c r="E7246" s="18" t="str">
        <f>+IFERROR(VLOOKUP(Cursos[[#This Row],[Modelo correcto]],Modelos[[Modelo correcto]:[¿En línea?]],3,FALSE),"REVISAR")</f>
        <v>NO</v>
      </c>
      <c r="F7246" s="18" t="str">
        <f>+Cursos[[#This Row],[IS]]&amp;Cursos[[#This Row],[Modelo correcto]]</f>
        <v>CESAR PEREZ BALBOAPH3435</v>
      </c>
      <c r="G7246" s="18">
        <v>1</v>
      </c>
      <c r="H7246" s="18"/>
      <c r="I7246" s="18" t="str">
        <f>+IFERROR(VLOOKUP(Cursos[[#This Row],[Modelo correcto]],Modelos[[Modelo correcto]:[Aplica para certificación]],4,FALSE),"REVISAR")</f>
        <v>NO</v>
      </c>
    </row>
    <row r="7247" spans="1:9" x14ac:dyDescent="0.25">
      <c r="A7247" s="144" t="s">
        <v>2756</v>
      </c>
      <c r="B7247">
        <v>1</v>
      </c>
      <c r="C7247" s="63" t="s">
        <v>23</v>
      </c>
      <c r="D7247" s="18" t="str">
        <f>+IFERROR(VLOOKUP(Cursos[[#This Row],[Modelo correcto]],Modelos[[Modelo correcto]:[¿En línea?]],2,FALSE),"REVISAR")</f>
        <v>XEROX</v>
      </c>
      <c r="E7247" s="18" t="str">
        <f>+IFERROR(VLOOKUP(Cursos[[#This Row],[Modelo correcto]],Modelos[[Modelo correcto]:[¿En línea?]],3,FALSE),"REVISAR")</f>
        <v>SÍ</v>
      </c>
      <c r="F7247" s="18" t="str">
        <f>+Cursos[[#This Row],[IS]]&amp;Cursos[[#This Row],[Modelo correcto]]</f>
        <v>VICTOR MANUEL DOMINGUEZ MENDEZP3020LP</v>
      </c>
      <c r="G7247" s="18">
        <v>1</v>
      </c>
      <c r="H7247" s="18"/>
      <c r="I7247" s="18" t="str">
        <f>+IFERROR(VLOOKUP(Cursos[[#This Row],[Modelo correcto]],Modelos[[Modelo correcto]:[Aplica para certificación]],4,FALSE),"REVISAR")</f>
        <v>NO</v>
      </c>
    </row>
    <row r="7248" spans="1:9" x14ac:dyDescent="0.25">
      <c r="A7248" s="144" t="s">
        <v>2756</v>
      </c>
      <c r="B7248">
        <v>1</v>
      </c>
      <c r="C7248" s="63" t="s">
        <v>25</v>
      </c>
      <c r="D7248" s="18" t="str">
        <f>+IFERROR(VLOOKUP(Cursos[[#This Row],[Modelo correcto]],Modelos[[Modelo correcto]:[¿En línea?]],2,FALSE),"REVISAR")</f>
        <v>XEROX</v>
      </c>
      <c r="E7248" s="18" t="str">
        <f>+IFERROR(VLOOKUP(Cursos[[#This Row],[Modelo correcto]],Modelos[[Modelo correcto]:[¿En línea?]],3,FALSE),"REVISAR")</f>
        <v>SÍ</v>
      </c>
      <c r="F7248" s="18" t="str">
        <f>+Cursos[[#This Row],[IS]]&amp;Cursos[[#This Row],[Modelo correcto]]</f>
        <v>VICTOR MANUEL DOMINGUEZ MENDEZP3260LP</v>
      </c>
      <c r="G7248" s="18">
        <v>1</v>
      </c>
      <c r="H7248" s="18"/>
      <c r="I7248" s="18" t="str">
        <f>+IFERROR(VLOOKUP(Cursos[[#This Row],[Modelo correcto]],Modelos[[Modelo correcto]:[Aplica para certificación]],4,FALSE),"REVISAR")</f>
        <v>SÍ</v>
      </c>
    </row>
    <row r="7249" spans="1:9" x14ac:dyDescent="0.25">
      <c r="A7249" s="144" t="s">
        <v>2791</v>
      </c>
      <c r="B7249">
        <v>1</v>
      </c>
      <c r="C7249" s="10" t="s">
        <v>298</v>
      </c>
      <c r="D7249" s="18" t="str">
        <f>+IFERROR(VLOOKUP(Cursos[[#This Row],[Modelo correcto]],Modelos[[Modelo correcto]:[¿En línea?]],2,FALSE),"REVISAR")</f>
        <v>XEROX</v>
      </c>
      <c r="E7249" s="18" t="str">
        <f>+IFERROR(VLOOKUP(Cursos[[#This Row],[Modelo correcto]],Modelos[[Modelo correcto]:[¿En línea?]],3,FALSE),"REVISAR")</f>
        <v>SÍ</v>
      </c>
      <c r="F7249" s="18" t="str">
        <f>+Cursos[[#This Row],[IS]]&amp;Cursos[[#This Row],[Modelo correcto]]</f>
        <v>JORGE ALBERTO TREVIÑO ALVAREZPRFNTFR</v>
      </c>
      <c r="G7249" s="18">
        <v>1</v>
      </c>
      <c r="H7249" s="19">
        <v>43891</v>
      </c>
      <c r="I7249" s="18" t="str">
        <f>+IFERROR(VLOOKUP(Cursos[[#This Row],[Modelo correcto]],Modelos[[Modelo correcto]:[Aplica para certificación]],4,FALSE),"REVISAR")</f>
        <v>SÍ</v>
      </c>
    </row>
    <row r="7250" spans="1:9" x14ac:dyDescent="0.25">
      <c r="A7250" s="144" t="s">
        <v>2791</v>
      </c>
      <c r="B7250">
        <v>1</v>
      </c>
      <c r="C7250" s="63" t="s">
        <v>299</v>
      </c>
      <c r="D7250" s="18" t="str">
        <f>+IFERROR(VLOOKUP(Cursos[[#This Row],[Modelo correcto]],Modelos[[Modelo correcto]:[¿En línea?]],2,FALSE),"REVISAR")</f>
        <v>XEROX</v>
      </c>
      <c r="E7250" s="18" t="str">
        <f>+IFERROR(VLOOKUP(Cursos[[#This Row],[Modelo correcto]],Modelos[[Modelo correcto]:[¿En línea?]],3,FALSE),"REVISAR")</f>
        <v>SÍ</v>
      </c>
      <c r="F7250" s="18" t="str">
        <f>+Cursos[[#This Row],[IS]]&amp;Cursos[[#This Row],[Modelo correcto]]</f>
        <v>JORGE ALBERTO TREVIÑO ALVAREZTSTNTFR</v>
      </c>
      <c r="G7250" s="18">
        <v>1</v>
      </c>
      <c r="H7250" s="19">
        <v>43891</v>
      </c>
      <c r="I7250" s="18" t="str">
        <f>+IFERROR(VLOOKUP(Cursos[[#This Row],[Modelo correcto]],Modelos[[Modelo correcto]:[Aplica para certificación]],4,FALSE),"REVISAR")</f>
        <v>SÍ</v>
      </c>
    </row>
    <row r="7251" spans="1:9" x14ac:dyDescent="0.25">
      <c r="A7251" s="144" t="s">
        <v>547</v>
      </c>
      <c r="B7251">
        <v>1</v>
      </c>
      <c r="C7251" s="10" t="s">
        <v>785</v>
      </c>
      <c r="D7251" s="18" t="str">
        <f>+IFERROR(VLOOKUP(Cursos[[#This Row],[Modelo correcto]],Modelos[[Modelo correcto]:[¿En línea?]],2,FALSE),"REVISAR")</f>
        <v>XEROX</v>
      </c>
      <c r="E7251" s="18" t="str">
        <f>+IFERROR(VLOOKUP(Cursos[[#This Row],[Modelo correcto]],Modelos[[Modelo correcto]:[¿En línea?]],3,FALSE),"REVISAR")</f>
        <v>NO</v>
      </c>
      <c r="F7251" s="18" t="str">
        <f>+Cursos[[#This Row],[IS]]&amp;Cursos[[#This Row],[Modelo correcto]]</f>
        <v>CESAR PEREZ BALBOATCOL</v>
      </c>
      <c r="G7251" s="18">
        <v>1</v>
      </c>
      <c r="H7251" s="18"/>
      <c r="I7251" s="18" t="str">
        <f>+IFERROR(VLOOKUP(Cursos[[#This Row],[Modelo correcto]],Modelos[[Modelo correcto]:[Aplica para certificación]],4,FALSE),"REVISAR")</f>
        <v>SÍ</v>
      </c>
    </row>
    <row r="7252" spans="1:9" x14ac:dyDescent="0.25">
      <c r="A7252" s="144" t="s">
        <v>359</v>
      </c>
      <c r="B7252">
        <v>0</v>
      </c>
      <c r="C7252" s="63" t="s">
        <v>822</v>
      </c>
      <c r="D7252" s="10" t="str">
        <f>+IFERROR(VLOOKUP(Cursos[[#This Row],[Modelo correcto]],Modelos[[Modelo correcto]:[¿En línea?]],2,FALSE),"REVISAR")</f>
        <v>HP</v>
      </c>
      <c r="E7252" s="10" t="str">
        <f>+IFERROR(VLOOKUP(Cursos[[#This Row],[Modelo correcto]],Modelos[[Modelo correcto]:[¿En línea?]],3,FALSE),"REVISAR")</f>
        <v>SÍ</v>
      </c>
      <c r="F7252" s="18" t="str">
        <f>+Cursos[[#This Row],[IS]]&amp;Cursos[[#This Row],[Modelo correcto]]</f>
        <v>RENE CASTELLON RAMOSM521</v>
      </c>
      <c r="G7252" s="18">
        <v>1</v>
      </c>
      <c r="H7252" s="18"/>
      <c r="I7252" s="18" t="str">
        <f>+IFERROR(VLOOKUP(Cursos[[#This Row],[Modelo correcto]],Modelos[[Modelo correcto]:[Aplica para certificación]],4,FALSE),"REVISAR")</f>
        <v>NO</v>
      </c>
    </row>
    <row r="7253" spans="1:9" x14ac:dyDescent="0.25">
      <c r="A7253" s="144" t="s">
        <v>359</v>
      </c>
      <c r="B7253">
        <v>0</v>
      </c>
      <c r="C7253" s="36" t="s">
        <v>808</v>
      </c>
      <c r="D7253" s="18" t="str">
        <f>+IFERROR(VLOOKUP(Cursos[[#This Row],[Modelo correcto]],Modelos[[Modelo correcto]:[¿En línea?]],2,FALSE),"REVISAR")</f>
        <v>HP</v>
      </c>
      <c r="E7253" s="18" t="str">
        <f>+IFERROR(VLOOKUP(Cursos[[#This Row],[Modelo correcto]],Modelos[[Modelo correcto]:[¿En línea?]],3,FALSE),"REVISAR")</f>
        <v>SÍ</v>
      </c>
      <c r="F7253" s="18" t="str">
        <f>+Cursos[[#This Row],[IS]]&amp;Cursos[[#This Row],[Modelo correcto]]</f>
        <v>RENE CASTELLON RAMOSM527</v>
      </c>
      <c r="G7253" s="18"/>
      <c r="H7253" s="18"/>
      <c r="I7253" s="18" t="str">
        <f>+IFERROR(VLOOKUP(Cursos[[#This Row],[Modelo correcto]],Modelos[[Modelo correcto]:[Aplica para certificación]],4,FALSE),"REVISAR")</f>
        <v>NO</v>
      </c>
    </row>
    <row r="7254" spans="1:9" x14ac:dyDescent="0.25">
      <c r="A7254" s="144" t="s">
        <v>2756</v>
      </c>
      <c r="B7254">
        <v>1</v>
      </c>
      <c r="C7254" s="63" t="s">
        <v>247</v>
      </c>
      <c r="D7254" s="10" t="str">
        <f>+IFERROR(VLOOKUP(Cursos[[#This Row],[Modelo correcto]],Modelos[[Modelo correcto]:[¿En línea?]],2,FALSE),"REVISAR")</f>
        <v>XEROX</v>
      </c>
      <c r="E7254" s="10" t="str">
        <f>+IFERROR(VLOOKUP(Cursos[[#This Row],[Modelo correcto]],Modelos[[Modelo correcto]:[¿En línea?]],3,FALSE),"REVISAR")</f>
        <v>SÍ</v>
      </c>
      <c r="F7254" s="18" t="str">
        <f>+Cursos[[#This Row],[IS]]&amp;Cursos[[#This Row],[Modelo correcto]]</f>
        <v>VICTOR MANUEL DOMINGUEZ MENDEZP4622LP</v>
      </c>
      <c r="G7254" s="18">
        <v>1</v>
      </c>
      <c r="H7254" s="18"/>
      <c r="I7254" s="18" t="str">
        <f>+IFERROR(VLOOKUP(Cursos[[#This Row],[Modelo correcto]],Modelos[[Modelo correcto]:[Aplica para certificación]],4,FALSE),"REVISAR")</f>
        <v>NO</v>
      </c>
    </row>
    <row r="7255" spans="1:9" x14ac:dyDescent="0.25">
      <c r="A7255" s="144" t="s">
        <v>547</v>
      </c>
      <c r="B7255">
        <v>0</v>
      </c>
      <c r="C7255" s="10" t="s">
        <v>791</v>
      </c>
      <c r="D7255" s="145" t="str">
        <f>+IFERROR(VLOOKUP(Cursos[[#This Row],[Modelo correcto]],Modelos[[Modelo correcto]:[¿En línea?]],2,FALSE),"REVISAR")</f>
        <v>XEROX</v>
      </c>
      <c r="E7255" s="145" t="str">
        <f>+IFERROR(VLOOKUP(Cursos[[#This Row],[Modelo correcto]],Modelos[[Modelo correcto]:[¿En línea?]],3,FALSE),"REVISAR")</f>
        <v>NO</v>
      </c>
      <c r="F7255" s="18" t="str">
        <f>+Cursos[[#This Row],[IS]]&amp;Cursos[[#This Row],[Modelo correcto]]</f>
        <v>CESAR PEREZ BALBOAWC5330</v>
      </c>
      <c r="G7255" s="18">
        <v>1</v>
      </c>
      <c r="H7255" s="18"/>
      <c r="I7255" s="18" t="str">
        <f>+IFERROR(VLOOKUP(Cursos[[#This Row],[Modelo correcto]],Modelos[[Modelo correcto]:[Aplica para certificación]],4,FALSE),"REVISAR")</f>
        <v>NO</v>
      </c>
    </row>
    <row r="7256" spans="1:9" x14ac:dyDescent="0.25">
      <c r="A7256" s="144" t="s">
        <v>2756</v>
      </c>
      <c r="B7256">
        <v>1</v>
      </c>
      <c r="C7256" s="63" t="s">
        <v>250</v>
      </c>
      <c r="D7256" s="18" t="str">
        <f>+IFERROR(VLOOKUP(Cursos[[#This Row],[Modelo correcto]],Modelos[[Modelo correcto]:[¿En línea?]],2,FALSE),"REVISAR")</f>
        <v>XEROX</v>
      </c>
      <c r="E7256" s="18" t="str">
        <f>+IFERROR(VLOOKUP(Cursos[[#This Row],[Modelo correcto]],Modelos[[Modelo correcto]:[¿En línea?]],3,FALSE),"REVISAR")</f>
        <v>SÍ</v>
      </c>
      <c r="F7256" s="18" t="str">
        <f>+Cursos[[#This Row],[IS]]&amp;Cursos[[#This Row],[Modelo correcto]]</f>
        <v>VICTOR MANUEL DOMINGUEZ MENDEZP6000LP</v>
      </c>
      <c r="G7256" s="18">
        <v>1</v>
      </c>
      <c r="H7256" s="18"/>
      <c r="I7256" s="18" t="str">
        <f>+IFERROR(VLOOKUP(Cursos[[#This Row],[Modelo correcto]],Modelos[[Modelo correcto]:[Aplica para certificación]],4,FALSE),"REVISAR")</f>
        <v>NO</v>
      </c>
    </row>
    <row r="7257" spans="1:9" x14ac:dyDescent="0.25">
      <c r="A7257" s="144" t="s">
        <v>2791</v>
      </c>
      <c r="B7257">
        <v>1</v>
      </c>
      <c r="C7257" s="10" t="s">
        <v>267</v>
      </c>
      <c r="D7257" s="18" t="str">
        <f>+IFERROR(VLOOKUP(Cursos[[#This Row],[Modelo correcto]],Modelos[[Modelo correcto]:[¿En línea?]],2,FALSE),"REVISAR")</f>
        <v>XEROX</v>
      </c>
      <c r="E7257" s="18" t="str">
        <f>+IFERROR(VLOOKUP(Cursos[[#This Row],[Modelo correcto]],Modelos[[Modelo correcto]:[¿En línea?]],3,FALSE),"REVISAR")</f>
        <v>SÍ</v>
      </c>
      <c r="F7257" s="18" t="str">
        <f>+Cursos[[#This Row],[IS]]&amp;Cursos[[#This Row],[Modelo correcto]]</f>
        <v>JORGE ALBERTO TREVIÑO ALVAREZXC550A</v>
      </c>
      <c r="G7257" s="18">
        <v>1</v>
      </c>
      <c r="H7257" s="19">
        <v>43831</v>
      </c>
      <c r="I7257" s="18" t="str">
        <f>+IFERROR(VLOOKUP(Cursos[[#This Row],[Modelo correcto]],Modelos[[Modelo correcto]:[Aplica para certificación]],4,FALSE),"REVISAR")</f>
        <v>SÍ</v>
      </c>
    </row>
    <row r="7258" spans="1:9" x14ac:dyDescent="0.25">
      <c r="A7258" s="144" t="s">
        <v>2791</v>
      </c>
      <c r="B7258">
        <v>1</v>
      </c>
      <c r="C7258" s="64" t="s">
        <v>1213</v>
      </c>
      <c r="D7258" s="18" t="str">
        <f>+IFERROR(VLOOKUP(Cursos[[#This Row],[Modelo correcto]],Modelos[[Modelo correcto]:[¿En línea?]],2,FALSE),"REVISAR")</f>
        <v>HP</v>
      </c>
      <c r="E7258" s="18" t="str">
        <f>+IFERROR(VLOOKUP(Cursos[[#This Row],[Modelo correcto]],Modelos[[Modelo correcto]:[¿En línea?]],3,FALSE),"REVISAR")</f>
        <v>SÍ</v>
      </c>
      <c r="F7258" s="18" t="str">
        <f>+Cursos[[#This Row],[IS]]&amp;Cursos[[#This Row],[Modelo correcto]]</f>
        <v>JORGE ALBERTO TREVIÑO ALVAREZESD</v>
      </c>
      <c r="G7258" s="18">
        <v>1</v>
      </c>
      <c r="H7258" s="19">
        <v>43922</v>
      </c>
      <c r="I7258" s="18" t="str">
        <f>+IFERROR(VLOOKUP(Cursos[[#This Row],[Modelo correcto]],Modelos[[Modelo correcto]:[Aplica para certificación]],4,FALSE),"REVISAR")</f>
        <v>SÍ</v>
      </c>
    </row>
    <row r="7259" spans="1:9" x14ac:dyDescent="0.25">
      <c r="A7259" s="144" t="s">
        <v>2791</v>
      </c>
      <c r="B7259">
        <v>1</v>
      </c>
      <c r="C7259" s="64" t="s">
        <v>1168</v>
      </c>
      <c r="D7259" s="18" t="str">
        <f>+IFERROR(VLOOKUP(Cursos[[#This Row],[Modelo correcto]],Modelos[[Modelo correcto]:[¿En línea?]],2,FALSE),"REVISAR")</f>
        <v>HP</v>
      </c>
      <c r="E7259" s="18" t="str">
        <f>+IFERROR(VLOOKUP(Cursos[[#This Row],[Modelo correcto]],Modelos[[Modelo correcto]:[¿En línea?]],3,FALSE),"REVISAR")</f>
        <v>SÍ</v>
      </c>
      <c r="F7259" s="18" t="str">
        <f>+Cursos[[#This Row],[IS]]&amp;Cursos[[#This Row],[Modelo correcto]]</f>
        <v>JORGE ALBERTO TREVIÑO ALVAREZHP Digital Sending</v>
      </c>
      <c r="G7259" s="18">
        <v>1</v>
      </c>
      <c r="H7259" s="19">
        <v>43922</v>
      </c>
      <c r="I7259" s="18" t="str">
        <f>+IFERROR(VLOOKUP(Cursos[[#This Row],[Modelo correcto]],Modelos[[Modelo correcto]:[Aplica para certificación]],4,FALSE),"REVISAR")</f>
        <v>SÍ</v>
      </c>
    </row>
    <row r="7260" spans="1:9" x14ac:dyDescent="0.25">
      <c r="A7260" s="144" t="s">
        <v>2791</v>
      </c>
      <c r="B7260">
        <v>1</v>
      </c>
      <c r="C7260" s="10" t="s">
        <v>919</v>
      </c>
      <c r="D7260" s="18" t="str">
        <f>+IFERROR(VLOOKUP(Cursos[[#This Row],[Modelo correcto]],Modelos[[Modelo correcto]:[¿En línea?]],2,FALSE),"REVISAR")</f>
        <v>HP</v>
      </c>
      <c r="E7260" s="18" t="str">
        <f>+IFERROR(VLOOKUP(Cursos[[#This Row],[Modelo correcto]],Modelos[[Modelo correcto]:[¿En línea?]],3,FALSE),"REVISAR")</f>
        <v>SÍ</v>
      </c>
      <c r="F7260" s="18" t="str">
        <f>+Cursos[[#This Row],[IS]]&amp;Cursos[[#This Row],[Modelo correcto]]</f>
        <v>JORGE ALBERTO TREVIÑO ALVAREZHP FutureSmart 4 Firmware WBT</v>
      </c>
      <c r="G7260" s="18">
        <v>1</v>
      </c>
      <c r="H7260" s="19">
        <v>43922</v>
      </c>
      <c r="I7260" s="18" t="str">
        <f>+IFERROR(VLOOKUP(Cursos[[#This Row],[Modelo correcto]],Modelos[[Modelo correcto]:[Aplica para certificación]],4,FALSE),"REVISAR")</f>
        <v>SÍ</v>
      </c>
    </row>
    <row r="7261" spans="1:9" x14ac:dyDescent="0.25">
      <c r="A7261" s="144" t="s">
        <v>547</v>
      </c>
      <c r="B7261">
        <v>1</v>
      </c>
      <c r="C7261" s="10" t="s">
        <v>875</v>
      </c>
      <c r="D7261" s="18" t="str">
        <f>+IFERROR(VLOOKUP(Cursos[[#This Row],[Modelo correcto]],Modelos[[Modelo correcto]:[¿En línea?]],2,FALSE),"REVISAR")</f>
        <v>XEROX</v>
      </c>
      <c r="E7261" s="18" t="str">
        <f>+IFERROR(VLOOKUP(Cursos[[#This Row],[Modelo correcto]],Modelos[[Modelo correcto]:[¿En línea?]],3,FALSE),"REVISAR")</f>
        <v>NO</v>
      </c>
      <c r="F7261" s="18" t="str">
        <f>+Cursos[[#This Row],[IS]]&amp;Cursos[[#This Row],[Modelo correcto]]</f>
        <v>CESAR PEREZ BALBOAWC55</v>
      </c>
      <c r="G7261" s="18">
        <v>1</v>
      </c>
      <c r="H7261" s="18"/>
      <c r="I7261" s="18" t="str">
        <f>+IFERROR(VLOOKUP(Cursos[[#This Row],[Modelo correcto]],Modelos[[Modelo correcto]:[Aplica para certificación]],4,FALSE),"REVISAR")</f>
        <v>SÍ</v>
      </c>
    </row>
    <row r="7262" spans="1:9" x14ac:dyDescent="0.25">
      <c r="A7262" s="144" t="s">
        <v>2756</v>
      </c>
      <c r="B7262">
        <v>1</v>
      </c>
      <c r="C7262" s="63" t="s">
        <v>27</v>
      </c>
      <c r="D7262" s="18" t="str">
        <f>+IFERROR(VLOOKUP(Cursos[[#This Row],[Modelo correcto]],Modelos[[Modelo correcto]:[¿En línea?]],2,FALSE),"REVISAR")</f>
        <v>XEROX</v>
      </c>
      <c r="E7262" s="18" t="str">
        <f>+IFERROR(VLOOKUP(Cursos[[#This Row],[Modelo correcto]],Modelos[[Modelo correcto]:[¿En línea?]],3,FALSE),"REVISAR")</f>
        <v>SÍ</v>
      </c>
      <c r="F7262" s="18" t="str">
        <f>+Cursos[[#This Row],[IS]]&amp;Cursos[[#This Row],[Modelo correcto]]</f>
        <v>VICTOR MANUEL DOMINGUEZ MENDEZP6500LP</v>
      </c>
      <c r="G7262" s="18">
        <v>1</v>
      </c>
      <c r="H7262" s="18"/>
      <c r="I7262" s="18" t="str">
        <f>+IFERROR(VLOOKUP(Cursos[[#This Row],[Modelo correcto]],Modelos[[Modelo correcto]:[Aplica para certificación]],4,FALSE),"REVISAR")</f>
        <v>NO</v>
      </c>
    </row>
    <row r="7263" spans="1:9" x14ac:dyDescent="0.25">
      <c r="A7263" s="144" t="s">
        <v>2756</v>
      </c>
      <c r="B7263">
        <v>1</v>
      </c>
      <c r="C7263" s="63" t="s">
        <v>252</v>
      </c>
      <c r="D7263" s="10" t="str">
        <f>+IFERROR(VLOOKUP(Cursos[[#This Row],[Modelo correcto]],Modelos[[Modelo correcto]:[¿En línea?]],2,FALSE),"REVISAR")</f>
        <v>XEROX</v>
      </c>
      <c r="E7263" s="10" t="str">
        <f>+IFERROR(VLOOKUP(Cursos[[#This Row],[Modelo correcto]],Modelos[[Modelo correcto]:[¿En línea?]],3,FALSE),"REVISAR")</f>
        <v>SÍ</v>
      </c>
      <c r="F7263" s="18" t="str">
        <f>+Cursos[[#This Row],[IS]]&amp;Cursos[[#This Row],[Modelo correcto]]</f>
        <v>VICTOR MANUEL DOMINGUEZ MENDEZP6700LP</v>
      </c>
      <c r="G7263" s="18">
        <v>1</v>
      </c>
      <c r="H7263" s="18"/>
      <c r="I7263" s="18" t="str">
        <f>+IFERROR(VLOOKUP(Cursos[[#This Row],[Modelo correcto]],Modelos[[Modelo correcto]:[Aplica para certificación]],4,FALSE),"REVISAR")</f>
        <v>NO</v>
      </c>
    </row>
    <row r="7264" spans="1:9" x14ac:dyDescent="0.25">
      <c r="A7264" s="144" t="s">
        <v>2756</v>
      </c>
      <c r="B7264">
        <v>1</v>
      </c>
      <c r="C7264" s="63" t="s">
        <v>286</v>
      </c>
      <c r="D7264" s="10" t="str">
        <f>+IFERROR(VLOOKUP(Cursos[[#This Row],[Modelo correcto]],Modelos[[Modelo correcto]:[¿En línea?]],2,FALSE),"REVISAR")</f>
        <v>XEROX</v>
      </c>
      <c r="E7264" s="10" t="str">
        <f>+IFERROR(VLOOKUP(Cursos[[#This Row],[Modelo correcto]],Modelos[[Modelo correcto]:[¿En línea?]],3,FALSE),"REVISAR")</f>
        <v>SÍ</v>
      </c>
      <c r="F7264" s="18" t="str">
        <f>+Cursos[[#This Row],[IS]]&amp;Cursos[[#This Row],[Modelo correcto]]</f>
        <v>VICTOR MANUEL DOMINGUEZ MENDEZP7100LP</v>
      </c>
      <c r="G7264" s="18">
        <v>1</v>
      </c>
      <c r="H7264" s="18"/>
      <c r="I7264" s="18" t="str">
        <f>+IFERROR(VLOOKUP(Cursos[[#This Row],[Modelo correcto]],Modelos[[Modelo correcto]:[Aplica para certificación]],4,FALSE),"REVISAR")</f>
        <v>NO</v>
      </c>
    </row>
    <row r="7265" spans="1:9" x14ac:dyDescent="0.25">
      <c r="A7265" s="144" t="s">
        <v>2756</v>
      </c>
      <c r="B7265">
        <v>1</v>
      </c>
      <c r="C7265" s="63" t="s">
        <v>294</v>
      </c>
      <c r="D7265" s="10" t="str">
        <f>+IFERROR(VLOOKUP(Cursos[[#This Row],[Modelo correcto]],Modelos[[Modelo correcto]:[¿En línea?]],2,FALSE),"REVISAR")</f>
        <v>XEROX</v>
      </c>
      <c r="E7265" s="10" t="str">
        <f>+IFERROR(VLOOKUP(Cursos[[#This Row],[Modelo correcto]],Modelos[[Modelo correcto]:[¿En línea?]],3,FALSE),"REVISAR")</f>
        <v>SÍ</v>
      </c>
      <c r="F7265" s="18" t="str">
        <f>+Cursos[[#This Row],[IS]]&amp;Cursos[[#This Row],[Modelo correcto]]</f>
        <v>VICTOR MANUEL DOMINGUEZ MENDEZP8700LP</v>
      </c>
      <c r="G7265" s="18">
        <v>1</v>
      </c>
      <c r="H7265" s="18"/>
      <c r="I7265" s="18" t="str">
        <f>+IFERROR(VLOOKUP(Cursos[[#This Row],[Modelo correcto]],Modelos[[Modelo correcto]:[Aplica para certificación]],4,FALSE),"REVISAR")</f>
        <v>NO</v>
      </c>
    </row>
    <row r="7266" spans="1:9" x14ac:dyDescent="0.25">
      <c r="A7266" s="144" t="s">
        <v>2791</v>
      </c>
      <c r="B7266">
        <v>1</v>
      </c>
      <c r="C7266" s="64" t="s">
        <v>1102</v>
      </c>
      <c r="D7266" s="18" t="str">
        <f>+IFERROR(VLOOKUP(Cursos[[#This Row],[Modelo correcto]],Modelos[[Modelo correcto]:[¿En línea?]],2,FALSE),"REVISAR")</f>
        <v>HP</v>
      </c>
      <c r="E7266" s="18" t="str">
        <f>+IFERROR(VLOOKUP(Cursos[[#This Row],[Modelo correcto]],Modelos[[Modelo correcto]:[¿En línea?]],3,FALSE),"REVISAR")</f>
        <v>SÍ</v>
      </c>
      <c r="F7266" s="18" t="str">
        <f>+Cursos[[#This Row],[IS]]&amp;Cursos[[#This Row],[Modelo correcto]]</f>
        <v>JORGE ALBERTO TREVIÑO ALVAREZHP V3 Universal Print Driver</v>
      </c>
      <c r="G7266" s="18">
        <v>1</v>
      </c>
      <c r="H7266" s="19">
        <v>43922</v>
      </c>
      <c r="I7266" s="18" t="str">
        <f>+IFERROR(VLOOKUP(Cursos[[#This Row],[Modelo correcto]],Modelos[[Modelo correcto]:[Aplica para certificación]],4,FALSE),"REVISAR")</f>
        <v>SÍ</v>
      </c>
    </row>
    <row r="7267" spans="1:9" x14ac:dyDescent="0.25">
      <c r="A7267" s="144" t="s">
        <v>359</v>
      </c>
      <c r="B7267">
        <v>0</v>
      </c>
      <c r="C7267" s="36" t="s">
        <v>878</v>
      </c>
      <c r="D7267" s="18" t="str">
        <f>+IFERROR(VLOOKUP(Cursos[[#This Row],[Modelo correcto]],Modelos[[Modelo correcto]:[¿En línea?]],2,FALSE),"REVISAR")</f>
        <v>HP</v>
      </c>
      <c r="E7267" s="18" t="str">
        <f>+IFERROR(VLOOKUP(Cursos[[#This Row],[Modelo correcto]],Modelos[[Modelo correcto]:[¿En línea?]],3,FALSE),"REVISAR")</f>
        <v>SÍ</v>
      </c>
      <c r="F7267" s="18" t="str">
        <f>+Cursos[[#This Row],[IS]]&amp;Cursos[[#This Row],[Modelo correcto]]</f>
        <v>RENE CASTELLON RAMOSM607</v>
      </c>
      <c r="G7267" s="18"/>
      <c r="H7267" s="18"/>
      <c r="I7267" s="18" t="str">
        <f>+IFERROR(VLOOKUP(Cursos[[#This Row],[Modelo correcto]],Modelos[[Modelo correcto]:[Aplica para certificación]],4,FALSE),"REVISAR")</f>
        <v>SÍ</v>
      </c>
    </row>
    <row r="7268" spans="1:9" x14ac:dyDescent="0.25">
      <c r="A7268" s="144" t="s">
        <v>2791</v>
      </c>
      <c r="B7268">
        <v>1</v>
      </c>
      <c r="C7268" s="64" t="s">
        <v>811</v>
      </c>
      <c r="D7268" s="18" t="str">
        <f>+IFERROR(VLOOKUP(Cursos[[#This Row],[Modelo correcto]],Modelos[[Modelo correcto]:[¿En línea?]],2,FALSE),"REVISAR")</f>
        <v>HP</v>
      </c>
      <c r="E7268" s="18" t="str">
        <f>+IFERROR(VLOOKUP(Cursos[[#This Row],[Modelo correcto]],Modelos[[Modelo correcto]:[¿En línea?]],3,FALSE),"REVISAR")</f>
        <v>SÍ</v>
      </c>
      <c r="F7268" s="18" t="str">
        <f>+Cursos[[#This Row],[IS]]&amp;Cursos[[#This Row],[Modelo correcto]]</f>
        <v>JORGE ALBERTO TREVIÑO ALVAREZM630</v>
      </c>
      <c r="G7268" s="18">
        <v>1</v>
      </c>
      <c r="H7268" s="19">
        <v>43922</v>
      </c>
      <c r="I7268" s="18" t="str">
        <f>+IFERROR(VLOOKUP(Cursos[[#This Row],[Modelo correcto]],Modelos[[Modelo correcto]:[Aplica para certificación]],4,FALSE),"REVISAR")</f>
        <v>NO</v>
      </c>
    </row>
    <row r="7269" spans="1:9" x14ac:dyDescent="0.25">
      <c r="A7269" s="144" t="s">
        <v>547</v>
      </c>
      <c r="B7269">
        <v>1</v>
      </c>
      <c r="C7269" s="10" t="s">
        <v>792</v>
      </c>
      <c r="D7269" s="145" t="str">
        <f>+IFERROR(VLOOKUP(Cursos[[#This Row],[Modelo correcto]],Modelos[[Modelo correcto]:[¿En línea?]],2,FALSE),"REVISAR")</f>
        <v>XEROX</v>
      </c>
      <c r="E7269" s="145" t="str">
        <f>+IFERROR(VLOOKUP(Cursos[[#This Row],[Modelo correcto]],Modelos[[Modelo correcto]:[¿En línea?]],3,FALSE),"REVISAR")</f>
        <v>NO</v>
      </c>
      <c r="F7269" s="18" t="str">
        <f>+Cursos[[#This Row],[IS]]&amp;Cursos[[#This Row],[Modelo correcto]]</f>
        <v>CESAR PEREZ BALBOAWC5790</v>
      </c>
      <c r="G7269" s="18">
        <v>1</v>
      </c>
      <c r="H7269" s="18"/>
      <c r="I7269" s="18" t="str">
        <f>+IFERROR(VLOOKUP(Cursos[[#This Row],[Modelo correcto]],Modelos[[Modelo correcto]:[Aplica para certificación]],4,FALSE),"REVISAR")</f>
        <v>NO</v>
      </c>
    </row>
    <row r="7270" spans="1:9" x14ac:dyDescent="0.25">
      <c r="A7270" s="144" t="s">
        <v>2791</v>
      </c>
      <c r="B7270">
        <v>1</v>
      </c>
      <c r="C7270" s="145" t="s">
        <v>74</v>
      </c>
      <c r="D7270" s="18" t="str">
        <f>+IFERROR(VLOOKUP(Cursos[[#This Row],[Modelo correcto]],Modelos[[Modelo correcto]:[¿En línea?]],2,FALSE),"REVISAR")</f>
        <v>XEROX</v>
      </c>
      <c r="E7270" s="18" t="str">
        <f>+IFERROR(VLOOKUP(Cursos[[#This Row],[Modelo correcto]],Modelos[[Modelo correcto]:[¿En línea?]],3,FALSE),"REVISAR")</f>
        <v>SÍ</v>
      </c>
      <c r="F7270" s="18" t="str">
        <f>+Cursos[[#This Row],[IS]]&amp;Cursos[[#This Row],[Modelo correcto]]</f>
        <v>JORGE ALBERTO TREVIÑO ALVAREZC14790</v>
      </c>
      <c r="G7270" s="18">
        <v>0</v>
      </c>
      <c r="H7270" s="19">
        <v>43952</v>
      </c>
      <c r="I7270" s="18" t="str">
        <f>+IFERROR(VLOOKUP(Cursos[[#This Row],[Modelo correcto]],Modelos[[Modelo correcto]:[Aplica para certificación]],4,FALSE),"REVISAR")</f>
        <v>NO</v>
      </c>
    </row>
    <row r="7271" spans="1:9" x14ac:dyDescent="0.25">
      <c r="A7271" s="144" t="s">
        <v>2791</v>
      </c>
      <c r="B7271">
        <v>1</v>
      </c>
      <c r="C7271" s="10" t="s">
        <v>1381</v>
      </c>
      <c r="D7271" s="18" t="str">
        <f>+IFERROR(VLOOKUP(Cursos[[#This Row],[Modelo correcto]],Modelos[[Modelo correcto]:[¿En línea?]],2,FALSE),"REVISAR")</f>
        <v>EPSON</v>
      </c>
      <c r="E7271" s="18" t="str">
        <f>+IFERROR(VLOOKUP(Cursos[[#This Row],[Modelo correcto]],Modelos[[Modelo correcto]:[¿En línea?]],3,FALSE),"REVISAR")</f>
        <v>NO</v>
      </c>
      <c r="F7271" s="18" t="str">
        <f>+Cursos[[#This Row],[IS]]&amp;Cursos[[#This Row],[Modelo correcto]]</f>
        <v>JORGE ALBERTO TREVIÑO ALVAREZGaga 2</v>
      </c>
      <c r="G7271" s="18">
        <v>1</v>
      </c>
      <c r="H7271" s="19">
        <v>43952</v>
      </c>
      <c r="I7271" s="18" t="str">
        <f>+IFERROR(VLOOKUP(Cursos[[#This Row],[Modelo correcto]],Modelos[[Modelo correcto]:[Aplica para certificación]],4,FALSE),"REVISAR")</f>
        <v>NO</v>
      </c>
    </row>
    <row r="7272" spans="1:9" x14ac:dyDescent="0.25">
      <c r="A7272" s="144" t="s">
        <v>2791</v>
      </c>
      <c r="B7272">
        <v>1</v>
      </c>
      <c r="C7272" s="145" t="s">
        <v>73</v>
      </c>
      <c r="D7272" s="18" t="str">
        <f>+IFERROR(VLOOKUP(Cursos[[#This Row],[Modelo correcto]],Modelos[[Modelo correcto]:[¿En línea?]],2,FALSE),"REVISAR")</f>
        <v>XEROX</v>
      </c>
      <c r="E7272" s="18" t="str">
        <f>+IFERROR(VLOOKUP(Cursos[[#This Row],[Modelo correcto]],Modelos[[Modelo correcto]:[¿En línea?]],3,FALSE),"REVISAR")</f>
        <v>SÍ</v>
      </c>
      <c r="F7272" s="18" t="str">
        <f>+Cursos[[#This Row],[IS]]&amp;Cursos[[#This Row],[Modelo correcto]]</f>
        <v>JORGE ALBERTO TREVIÑO ALVAREZC15061</v>
      </c>
      <c r="G7272" s="18">
        <v>0</v>
      </c>
      <c r="H7272" s="19">
        <v>43952</v>
      </c>
      <c r="I7272" s="18" t="str">
        <f>+IFERROR(VLOOKUP(Cursos[[#This Row],[Modelo correcto]],Modelos[[Modelo correcto]:[Aplica para certificación]],4,FALSE),"REVISAR")</f>
        <v>NO</v>
      </c>
    </row>
    <row r="7273" spans="1:9" x14ac:dyDescent="0.25">
      <c r="A7273" s="144" t="s">
        <v>2791</v>
      </c>
      <c r="B7273">
        <v>1</v>
      </c>
      <c r="C7273" s="64" t="s">
        <v>1101</v>
      </c>
      <c r="D7273" s="18" t="str">
        <f>+IFERROR(VLOOKUP(Cursos[[#This Row],[Modelo correcto]],Modelos[[Modelo correcto]:[¿En línea?]],2,FALSE),"REVISAR")</f>
        <v>HP</v>
      </c>
      <c r="E7273" s="18" t="str">
        <f>+IFERROR(VLOOKUP(Cursos[[#This Row],[Modelo correcto]],Modelos[[Modelo correcto]:[¿En línea?]],3,FALSE),"REVISAR")</f>
        <v>SÍ</v>
      </c>
      <c r="F7273" s="18" t="str">
        <f>+Cursos[[#This Row],[IS]]&amp;Cursos[[#This Row],[Modelo correcto]]</f>
        <v>JORGE ALBERTO TREVIÑO ALVAREZLaserJet Fundamentals Master Course</v>
      </c>
      <c r="G7273" s="18">
        <v>1</v>
      </c>
      <c r="H7273" s="19">
        <v>43952</v>
      </c>
      <c r="I7273" s="18" t="str">
        <f>+IFERROR(VLOOKUP(Cursos[[#This Row],[Modelo correcto]],Modelos[[Modelo correcto]:[Aplica para certificación]],4,FALSE),"REVISAR")</f>
        <v>SÍ</v>
      </c>
    </row>
    <row r="7274" spans="1:9" x14ac:dyDescent="0.25">
      <c r="A7274" s="144" t="s">
        <v>547</v>
      </c>
      <c r="B7274">
        <v>1</v>
      </c>
      <c r="C7274" s="10" t="s">
        <v>33</v>
      </c>
      <c r="D7274" s="145" t="str">
        <f>+IFERROR(VLOOKUP(Cursos[[#This Row],[Modelo correcto]],Modelos[[Modelo correcto]:[¿En línea?]],2,FALSE),"REVISAR")</f>
        <v>XEROX</v>
      </c>
      <c r="E7274" s="145" t="str">
        <f>+IFERROR(VLOOKUP(Cursos[[#This Row],[Modelo correcto]],Modelos[[Modelo correcto]:[¿En línea?]],3,FALSE),"REVISAR")</f>
        <v>NO</v>
      </c>
      <c r="F7274" s="18" t="str">
        <f>+Cursos[[#This Row],[IS]]&amp;Cursos[[#This Row],[Modelo correcto]]</f>
        <v>CESAR PEREZ BALBOAWC5855</v>
      </c>
      <c r="G7274" s="18">
        <v>1</v>
      </c>
      <c r="H7274" s="18"/>
      <c r="I7274" s="18" t="str">
        <f>+IFERROR(VLOOKUP(Cursos[[#This Row],[Modelo correcto]],Modelos[[Modelo correcto]:[Aplica para certificación]],4,FALSE),"REVISAR")</f>
        <v>NO</v>
      </c>
    </row>
    <row r="7275" spans="1:9" x14ac:dyDescent="0.25">
      <c r="A7275" s="144" t="s">
        <v>2791</v>
      </c>
      <c r="B7275">
        <v>1</v>
      </c>
      <c r="C7275" s="10" t="s">
        <v>1167</v>
      </c>
      <c r="D7275" s="18" t="str">
        <f>+IFERROR(VLOOKUP(Cursos[[#This Row],[Modelo correcto]],Modelos[[Modelo correcto]:[¿En línea?]],2,FALSE),"REVISAR")</f>
        <v>HP</v>
      </c>
      <c r="E7275" s="18" t="str">
        <f>+IFERROR(VLOOKUP(Cursos[[#This Row],[Modelo correcto]],Modelos[[Modelo correcto]:[¿En línea?]],3,FALSE),"REVISAR")</f>
        <v>SÍ</v>
      </c>
      <c r="F7275" s="18" t="str">
        <f>+Cursos[[#This Row],[IS]]&amp;Cursos[[#This Row],[Modelo correcto]]</f>
        <v>JORGE ALBERTO TREVIÑO ALVAREZLaserJet Managed A4</v>
      </c>
      <c r="G7275" s="18">
        <v>1</v>
      </c>
      <c r="H7275" s="19">
        <v>43952</v>
      </c>
      <c r="I7275" s="18" t="str">
        <f>+IFERROR(VLOOKUP(Cursos[[#This Row],[Modelo correcto]],Modelos[[Modelo correcto]:[Aplica para certificación]],4,FALSE),"REVISAR")</f>
        <v>SÍ</v>
      </c>
    </row>
    <row r="7276" spans="1:9" x14ac:dyDescent="0.25">
      <c r="A7276" s="144" t="s">
        <v>2791</v>
      </c>
      <c r="B7276">
        <v>1</v>
      </c>
      <c r="C7276" s="64" t="s">
        <v>1079</v>
      </c>
      <c r="D7276" s="18" t="str">
        <f>+IFERROR(VLOOKUP(Cursos[[#This Row],[Modelo correcto]],Modelos[[Modelo correcto]:[¿En línea?]],2,FALSE),"REVISAR")</f>
        <v>HP</v>
      </c>
      <c r="E7276" s="18" t="str">
        <f>+IFERROR(VLOOKUP(Cursos[[#This Row],[Modelo correcto]],Modelos[[Modelo correcto]:[¿En línea?]],3,FALSE),"REVISAR")</f>
        <v>SÍ</v>
      </c>
      <c r="F7276" s="18" t="str">
        <f>+Cursos[[#This Row],[IS]]&amp;Cursos[[#This Row],[Modelo correcto]]</f>
        <v>JORGE ALBERTO TREVIÑO ALVAREZM304</v>
      </c>
      <c r="G7276" s="18">
        <v>1</v>
      </c>
      <c r="H7276" s="19">
        <v>43952</v>
      </c>
      <c r="I7276" s="18" t="str">
        <f>+IFERROR(VLOOKUP(Cursos[[#This Row],[Modelo correcto]],Modelos[[Modelo correcto]:[Aplica para certificación]],4,FALSE),"REVISAR")</f>
        <v>SÍ</v>
      </c>
    </row>
    <row r="7277" spans="1:9" x14ac:dyDescent="0.25">
      <c r="A7277" s="144" t="s">
        <v>2791</v>
      </c>
      <c r="B7277">
        <v>1</v>
      </c>
      <c r="C7277" s="64" t="s">
        <v>915</v>
      </c>
      <c r="D7277" s="18" t="str">
        <f>+IFERROR(VLOOKUP(Cursos[[#This Row],[Modelo correcto]],Modelos[[Modelo correcto]:[¿En línea?]],2,FALSE),"REVISAR")</f>
        <v>HP</v>
      </c>
      <c r="E7277" s="18" t="str">
        <f>+IFERROR(VLOOKUP(Cursos[[#This Row],[Modelo correcto]],Modelos[[Modelo correcto]:[¿En línea?]],3,FALSE),"REVISAR")</f>
        <v>SÍ</v>
      </c>
      <c r="F7277" s="18" t="str">
        <f>+Cursos[[#This Row],[IS]]&amp;Cursos[[#This Row],[Modelo correcto]]</f>
        <v>JORGE ALBERTO TREVIÑO ALVAREZM433A</v>
      </c>
      <c r="G7277" s="18">
        <v>1</v>
      </c>
      <c r="H7277" s="19">
        <v>43952</v>
      </c>
      <c r="I7277" s="18" t="str">
        <f>+IFERROR(VLOOKUP(Cursos[[#This Row],[Modelo correcto]],Modelos[[Modelo correcto]:[Aplica para certificación]],4,FALSE),"REVISAR")</f>
        <v>SÍ</v>
      </c>
    </row>
    <row r="7278" spans="1:9" x14ac:dyDescent="0.25">
      <c r="A7278" s="144" t="s">
        <v>2791</v>
      </c>
      <c r="B7278">
        <v>1</v>
      </c>
      <c r="C7278" s="10" t="s">
        <v>1160</v>
      </c>
      <c r="D7278" s="18" t="str">
        <f>+IFERROR(VLOOKUP(Cursos[[#This Row],[Modelo correcto]],Modelos[[Modelo correcto]:[¿En línea?]],2,FALSE),"REVISAR")</f>
        <v>HP</v>
      </c>
      <c r="E7278" s="18" t="str">
        <f>+IFERROR(VLOOKUP(Cursos[[#This Row],[Modelo correcto]],Modelos[[Modelo correcto]:[¿En línea?]],3,FALSE),"REVISAR")</f>
        <v>SÍ</v>
      </c>
      <c r="F7278" s="18" t="str">
        <f>+Cursos[[#This Row],[IS]]&amp;Cursos[[#This Row],[Modelo correcto]]</f>
        <v>JORGE ALBERTO TREVIÑO ALVAREZM501</v>
      </c>
      <c r="G7278" s="18">
        <v>1</v>
      </c>
      <c r="H7278" s="19">
        <v>43952</v>
      </c>
      <c r="I7278" s="18" t="str">
        <f>+IFERROR(VLOOKUP(Cursos[[#This Row],[Modelo correcto]],Modelos[[Modelo correcto]:[Aplica para certificación]],4,FALSE),"REVISAR")</f>
        <v>SÍ</v>
      </c>
    </row>
    <row r="7279" spans="1:9" x14ac:dyDescent="0.25">
      <c r="A7279" s="144" t="s">
        <v>2791</v>
      </c>
      <c r="B7279">
        <v>1</v>
      </c>
      <c r="C7279" s="145" t="s">
        <v>1197</v>
      </c>
      <c r="D7279" s="18" t="str">
        <f>+IFERROR(VLOOKUP(Cursos[[#This Row],[Modelo correcto]],Modelos[[Modelo correcto]:[¿En línea?]],2,FALSE),"REVISAR")</f>
        <v>XEROX</v>
      </c>
      <c r="E7279" s="18" t="str">
        <f>+IFERROR(VLOOKUP(Cursos[[#This Row],[Modelo correcto]],Modelos[[Modelo correcto]:[¿En línea?]],3,FALSE),"REVISAR")</f>
        <v>SÍ</v>
      </c>
      <c r="F7279" s="18" t="str">
        <f>+Cursos[[#This Row],[IS]]&amp;Cursos[[#This Row],[Modelo correcto]]</f>
        <v>JORGE ALBERTO TREVIÑO ALVAREZCT103</v>
      </c>
      <c r="G7279" s="18">
        <v>0</v>
      </c>
      <c r="H7279" s="19">
        <v>43952</v>
      </c>
      <c r="I7279" s="18" t="str">
        <f>+IFERROR(VLOOKUP(Cursos[[#This Row],[Modelo correcto]],Modelos[[Modelo correcto]:[Aplica para certificación]],4,FALSE),"REVISAR")</f>
        <v>NO</v>
      </c>
    </row>
    <row r="7280" spans="1:9" x14ac:dyDescent="0.25">
      <c r="A7280" s="144" t="s">
        <v>2791</v>
      </c>
      <c r="B7280">
        <v>1</v>
      </c>
      <c r="C7280" s="10" t="s">
        <v>1175</v>
      </c>
      <c r="D7280" s="18" t="str">
        <f>+IFERROR(VLOOKUP(Cursos[[#This Row],[Modelo correcto]],Modelos[[Modelo correcto]:[¿En línea?]],2,FALSE),"REVISAR")</f>
        <v>XEROX</v>
      </c>
      <c r="E7280" s="18" t="str">
        <f>+IFERROR(VLOOKUP(Cursos[[#This Row],[Modelo correcto]],Modelos[[Modelo correcto]:[¿En línea?]],3,FALSE),"REVISAR")</f>
        <v>SÍ</v>
      </c>
      <c r="F7280" s="18" t="str">
        <f>+Cursos[[#This Row],[IS]]&amp;Cursos[[#This Row],[Modelo correcto]]</f>
        <v>JORGE ALBERTO TREVIÑO ALVAREZCT101</v>
      </c>
      <c r="G7280" s="18">
        <v>0</v>
      </c>
      <c r="H7280" s="44">
        <v>43952</v>
      </c>
      <c r="I7280" s="18" t="str">
        <f>+IFERROR(VLOOKUP(Cursos[[#This Row],[Modelo correcto]],Modelos[[Modelo correcto]:[Aplica para certificación]],4,FALSE),"REVISAR")</f>
        <v>NO</v>
      </c>
    </row>
    <row r="7281" spans="1:9" x14ac:dyDescent="0.25">
      <c r="A7281" s="144" t="s">
        <v>2791</v>
      </c>
      <c r="B7281">
        <v>1</v>
      </c>
      <c r="C7281" s="10" t="s">
        <v>1262</v>
      </c>
      <c r="D7281" s="18" t="str">
        <f>+IFERROR(VLOOKUP(Cursos[[#This Row],[Modelo correcto]],Modelos[[Modelo correcto]:[¿En línea?]],2,FALSE),"REVISAR")</f>
        <v>XEROX</v>
      </c>
      <c r="E7281" s="18" t="str">
        <f>+IFERROR(VLOOKUP(Cursos[[#This Row],[Modelo correcto]],Modelos[[Modelo correcto]:[¿En línea?]],3,FALSE),"REVISAR")</f>
        <v>SÍ</v>
      </c>
      <c r="F7281" s="18" t="str">
        <f>+Cursos[[#This Row],[IS]]&amp;Cursos[[#This Row],[Modelo correcto]]</f>
        <v>JORGE ALBERTO TREVIÑO ALVAREZCT102</v>
      </c>
      <c r="G7281" s="18">
        <v>0</v>
      </c>
      <c r="H7281" s="44">
        <v>43952</v>
      </c>
      <c r="I7281" s="18" t="str">
        <f>+IFERROR(VLOOKUP(Cursos[[#This Row],[Modelo correcto]],Modelos[[Modelo correcto]:[Aplica para certificación]],4,FALSE),"REVISAR")</f>
        <v>NO</v>
      </c>
    </row>
    <row r="7282" spans="1:9" x14ac:dyDescent="0.25">
      <c r="A7282" s="144" t="s">
        <v>2791</v>
      </c>
      <c r="B7282">
        <v>1</v>
      </c>
      <c r="C7282" s="10" t="s">
        <v>1318</v>
      </c>
      <c r="D7282" s="18" t="str">
        <f>+IFERROR(VLOOKUP(Cursos[[#This Row],[Modelo correcto]],Modelos[[Modelo correcto]:[¿En línea?]],2,FALSE),"REVISAR")</f>
        <v>XEROX</v>
      </c>
      <c r="E7282" s="18" t="str">
        <f>+IFERROR(VLOOKUP(Cursos[[#This Row],[Modelo correcto]],Modelos[[Modelo correcto]:[¿En línea?]],3,FALSE),"REVISAR")</f>
        <v>SÍ</v>
      </c>
      <c r="F7282" s="18" t="str">
        <f>+Cursos[[#This Row],[IS]]&amp;Cursos[[#This Row],[Modelo correcto]]</f>
        <v>JORGE ALBERTO TREVIÑO ALVAREZct104</v>
      </c>
      <c r="G7282" s="18">
        <v>0</v>
      </c>
      <c r="H7282" s="19">
        <v>43952</v>
      </c>
      <c r="I7282" s="18" t="str">
        <f>+IFERROR(VLOOKUP(Cursos[[#This Row],[Modelo correcto]],Modelos[[Modelo correcto]:[Aplica para certificación]],4,FALSE),"REVISAR")</f>
        <v>NO</v>
      </c>
    </row>
    <row r="7283" spans="1:9" x14ac:dyDescent="0.25">
      <c r="A7283" s="144" t="s">
        <v>2791</v>
      </c>
      <c r="B7283">
        <v>1</v>
      </c>
      <c r="C7283" s="145" t="s">
        <v>1364</v>
      </c>
      <c r="D7283" s="18" t="str">
        <f>+IFERROR(VLOOKUP(Cursos[[#This Row],[Modelo correcto]],Modelos[[Modelo correcto]:[¿En línea?]],2,FALSE),"REVISAR")</f>
        <v>XEROX</v>
      </c>
      <c r="E7283" s="18" t="str">
        <f>+IFERROR(VLOOKUP(Cursos[[#This Row],[Modelo correcto]],Modelos[[Modelo correcto]:[¿En línea?]],3,FALSE),"REVISAR")</f>
        <v>SÍ</v>
      </c>
      <c r="F7283" s="18" t="str">
        <f>+Cursos[[#This Row],[IS]]&amp;Cursos[[#This Row],[Modelo correcto]]</f>
        <v>JORGE ALBERTO TREVIÑO ALVAREZCLR201</v>
      </c>
      <c r="G7283" s="18">
        <v>0</v>
      </c>
      <c r="H7283" s="19">
        <v>43952</v>
      </c>
      <c r="I7283" s="18" t="str">
        <f>+IFERROR(VLOOKUP(Cursos[[#This Row],[Modelo correcto]],Modelos[[Modelo correcto]:[Aplica para certificación]],4,FALSE),"REVISAR")</f>
        <v>NO</v>
      </c>
    </row>
    <row r="7284" spans="1:9" x14ac:dyDescent="0.25">
      <c r="A7284" s="144" t="s">
        <v>2791</v>
      </c>
      <c r="B7284">
        <v>1</v>
      </c>
      <c r="C7284" s="10" t="s">
        <v>1300</v>
      </c>
      <c r="D7284" s="18" t="str">
        <f>+IFERROR(VLOOKUP(Cursos[[#This Row],[Modelo correcto]],Modelos[[Modelo correcto]:[¿En línea?]],2,FALSE),"REVISAR")</f>
        <v>XEROX</v>
      </c>
      <c r="E7284" s="18" t="str">
        <f>+IFERROR(VLOOKUP(Cursos[[#This Row],[Modelo correcto]],Modelos[[Modelo correcto]:[¿En línea?]],3,FALSE),"REVISAR")</f>
        <v>SÍ</v>
      </c>
      <c r="F7284" s="18" t="str">
        <f>+Cursos[[#This Row],[IS]]&amp;Cursos[[#This Row],[Modelo correcto]]</f>
        <v>JORGE ALBERTO TREVIÑO ALVAREZCT105</v>
      </c>
      <c r="G7284" s="18">
        <v>0</v>
      </c>
      <c r="H7284" s="19">
        <v>43952</v>
      </c>
      <c r="I7284" s="18" t="str">
        <f>+IFERROR(VLOOKUP(Cursos[[#This Row],[Modelo correcto]],Modelos[[Modelo correcto]:[Aplica para certificación]],4,FALSE),"REVISAR")</f>
        <v>NO</v>
      </c>
    </row>
    <row r="7285" spans="1:9" x14ac:dyDescent="0.25">
      <c r="A7285" s="144" t="s">
        <v>2791</v>
      </c>
      <c r="B7285">
        <v>1</v>
      </c>
      <c r="C7285" s="145" t="s">
        <v>1473</v>
      </c>
      <c r="D7285" s="18" t="str">
        <f>+IFERROR(VLOOKUP(Cursos[[#This Row],[Modelo correcto]],Modelos[[Modelo correcto]:[¿En línea?]],2,FALSE),"REVISAR")</f>
        <v>HP</v>
      </c>
      <c r="E7285" s="18" t="str">
        <f>+IFERROR(VLOOKUP(Cursos[[#This Row],[Modelo correcto]],Modelos[[Modelo correcto]:[¿En línea?]],3,FALSE),"REVISAR")</f>
        <v>SÍ</v>
      </c>
      <c r="F7285" s="18" t="str">
        <f>+Cursos[[#This Row],[IS]]&amp;Cursos[[#This Row],[Modelo correcto]]</f>
        <v>JORGE ALBERTO TREVIÑO ALVAREZLES/OPS</v>
      </c>
      <c r="G7285" s="18">
        <v>1</v>
      </c>
      <c r="H7285" s="19">
        <v>43983</v>
      </c>
      <c r="I7285" s="18" t="str">
        <f>+IFERROR(VLOOKUP(Cursos[[#This Row],[Modelo correcto]],Modelos[[Modelo correcto]:[Aplica para certificación]],4,FALSE),"REVISAR")</f>
        <v>NO</v>
      </c>
    </row>
    <row r="7286" spans="1:9" x14ac:dyDescent="0.25">
      <c r="A7286" s="144" t="s">
        <v>547</v>
      </c>
      <c r="B7286">
        <v>1</v>
      </c>
      <c r="C7286" s="10" t="s">
        <v>793</v>
      </c>
      <c r="D7286" s="145" t="str">
        <f>+IFERROR(VLOOKUP(Cursos[[#This Row],[Modelo correcto]],Modelos[[Modelo correcto]:[¿En línea?]],2,FALSE),"REVISAR")</f>
        <v>XEROX</v>
      </c>
      <c r="E7286" s="145" t="str">
        <f>+IFERROR(VLOOKUP(Cursos[[#This Row],[Modelo correcto]],Modelos[[Modelo correcto]:[¿En línea?]],3,FALSE),"REVISAR")</f>
        <v>NO</v>
      </c>
      <c r="F7286" s="18" t="str">
        <f>+Cursos[[#This Row],[IS]]&amp;Cursos[[#This Row],[Modelo correcto]]</f>
        <v>CESAR PEREZ BALBOAWC5955</v>
      </c>
      <c r="G7286" s="18">
        <v>1</v>
      </c>
      <c r="H7286" s="18"/>
      <c r="I7286" s="18" t="str">
        <f>+IFERROR(VLOOKUP(Cursos[[#This Row],[Modelo correcto]],Modelos[[Modelo correcto]:[Aplica para certificación]],4,FALSE),"REVISAR")</f>
        <v>NO</v>
      </c>
    </row>
    <row r="7287" spans="1:9" x14ac:dyDescent="0.25">
      <c r="A7287" s="144" t="s">
        <v>547</v>
      </c>
      <c r="B7287">
        <v>1</v>
      </c>
      <c r="C7287" s="10" t="s">
        <v>794</v>
      </c>
      <c r="D7287" s="145" t="str">
        <f>+IFERROR(VLOOKUP(Cursos[[#This Row],[Modelo correcto]],Modelos[[Modelo correcto]:[¿En línea?]],2,FALSE),"REVISAR")</f>
        <v>XEROX</v>
      </c>
      <c r="E7287" s="145" t="str">
        <f>+IFERROR(VLOOKUP(Cursos[[#This Row],[Modelo correcto]],Modelos[[Modelo correcto]:[¿En línea?]],3,FALSE),"REVISAR")</f>
        <v>NO</v>
      </c>
      <c r="F7287" s="18" t="str">
        <f>+Cursos[[#This Row],[IS]]&amp;Cursos[[#This Row],[Modelo correcto]]</f>
        <v>CESAR PEREZ BALBOAWC7220</v>
      </c>
      <c r="G7287" s="18">
        <v>1</v>
      </c>
      <c r="H7287" s="18"/>
      <c r="I7287" s="18" t="str">
        <f>+IFERROR(VLOOKUP(Cursos[[#This Row],[Modelo correcto]],Modelos[[Modelo correcto]:[Aplica para certificación]],4,FALSE),"REVISAR")</f>
        <v>NO</v>
      </c>
    </row>
    <row r="7288" spans="1:9" x14ac:dyDescent="0.25">
      <c r="A7288" s="144" t="s">
        <v>547</v>
      </c>
      <c r="B7288">
        <v>1</v>
      </c>
      <c r="C7288" s="10" t="s">
        <v>874</v>
      </c>
      <c r="D7288" s="18" t="str">
        <f>+IFERROR(VLOOKUP(Cursos[[#This Row],[Modelo correcto]],Modelos[[Modelo correcto]:[¿En línea?]],2,FALSE),"REVISAR")</f>
        <v>XEROX</v>
      </c>
      <c r="E7288" s="18" t="str">
        <f>+IFERROR(VLOOKUP(Cursos[[#This Row],[Modelo correcto]],Modelos[[Modelo correcto]:[¿En línea?]],3,FALSE),"REVISAR")</f>
        <v>NO</v>
      </c>
      <c r="F7288" s="18" t="str">
        <f>+Cursos[[#This Row],[IS]]&amp;Cursos[[#This Row],[Modelo correcto]]</f>
        <v>CESAR PEREZ BALBOAWC7435</v>
      </c>
      <c r="G7288" s="18">
        <v>1</v>
      </c>
      <c r="H7288" s="18"/>
      <c r="I7288" s="18" t="str">
        <f>+IFERROR(VLOOKUP(Cursos[[#This Row],[Modelo correcto]],Modelos[[Modelo correcto]:[Aplica para certificación]],4,FALSE),"REVISAR")</f>
        <v>NO</v>
      </c>
    </row>
    <row r="7289" spans="1:9" x14ac:dyDescent="0.25">
      <c r="A7289" s="144" t="s">
        <v>547</v>
      </c>
      <c r="B7289">
        <v>1</v>
      </c>
      <c r="C7289" s="10" t="s">
        <v>795</v>
      </c>
      <c r="D7289" s="18" t="str">
        <f>+IFERROR(VLOOKUP(Cursos[[#This Row],[Modelo correcto]],Modelos[[Modelo correcto]:[¿En línea?]],2,FALSE),"REVISAR")</f>
        <v>XEROX</v>
      </c>
      <c r="E7289" s="18" t="str">
        <f>+IFERROR(VLOOKUP(Cursos[[#This Row],[Modelo correcto]],Modelos[[Modelo correcto]:[¿En línea?]],3,FALSE),"REVISAR")</f>
        <v>NO</v>
      </c>
      <c r="F7289" s="18" t="str">
        <f>+Cursos[[#This Row],[IS]]&amp;Cursos[[#This Row],[Modelo correcto]]</f>
        <v>CESAR PEREZ BALBOAWC7556</v>
      </c>
      <c r="G7289" s="18">
        <v>1</v>
      </c>
      <c r="H7289" s="18"/>
      <c r="I7289" s="18" t="str">
        <f>+IFERROR(VLOOKUP(Cursos[[#This Row],[Modelo correcto]],Modelos[[Modelo correcto]:[Aplica para certificación]],4,FALSE),"REVISAR")</f>
        <v>NO</v>
      </c>
    </row>
    <row r="7290" spans="1:9" x14ac:dyDescent="0.25">
      <c r="A7290" s="144" t="s">
        <v>547</v>
      </c>
      <c r="B7290">
        <v>1</v>
      </c>
      <c r="C7290" s="10" t="s">
        <v>796</v>
      </c>
      <c r="D7290" s="145" t="str">
        <f>+IFERROR(VLOOKUP(Cursos[[#This Row],[Modelo correcto]],Modelos[[Modelo correcto]:[¿En línea?]],2,FALSE),"REVISAR")</f>
        <v>XEROX</v>
      </c>
      <c r="E7290" s="145" t="str">
        <f>+IFERROR(VLOOKUP(Cursos[[#This Row],[Modelo correcto]],Modelos[[Modelo correcto]:[¿En línea?]],3,FALSE),"REVISAR")</f>
        <v>NO</v>
      </c>
      <c r="F7290" s="18" t="str">
        <f>+Cursos[[#This Row],[IS]]&amp;Cursos[[#This Row],[Modelo correcto]]</f>
        <v>CESAR PEREZ BALBOAWC7850</v>
      </c>
      <c r="G7290" s="18">
        <v>1</v>
      </c>
      <c r="H7290" s="18"/>
      <c r="I7290" s="18" t="str">
        <f>+IFERROR(VLOOKUP(Cursos[[#This Row],[Modelo correcto]],Modelos[[Modelo correcto]:[Aplica para certificación]],4,FALSE),"REVISAR")</f>
        <v>NO</v>
      </c>
    </row>
    <row r="7291" spans="1:9" x14ac:dyDescent="0.25">
      <c r="A7291" s="144" t="s">
        <v>547</v>
      </c>
      <c r="B7291">
        <v>1</v>
      </c>
      <c r="C7291" s="10" t="s">
        <v>799</v>
      </c>
      <c r="D7291" s="145" t="str">
        <f>+IFERROR(VLOOKUP(Cursos[[#This Row],[Modelo correcto]],Modelos[[Modelo correcto]:[¿En línea?]],2,FALSE),"REVISAR")</f>
        <v>XEROX</v>
      </c>
      <c r="E7291" s="145" t="str">
        <f>+IFERROR(VLOOKUP(Cursos[[#This Row],[Modelo correcto]],Modelos[[Modelo correcto]:[¿En línea?]],3,FALSE),"REVISAR")</f>
        <v>NO</v>
      </c>
      <c r="F7291" s="18" t="str">
        <f>+Cursos[[#This Row],[IS]]&amp;Cursos[[#This Row],[Modelo correcto]]</f>
        <v>CESAR PEREZ BALBOAWF6705</v>
      </c>
      <c r="G7291" s="18">
        <v>1</v>
      </c>
      <c r="H7291" s="18"/>
      <c r="I7291" s="18" t="str">
        <f>+IFERROR(VLOOKUP(Cursos[[#This Row],[Modelo correcto]],Modelos[[Modelo correcto]:[Aplica para certificación]],4,FALSE),"REVISAR")</f>
        <v>NO</v>
      </c>
    </row>
    <row r="7292" spans="1:9" x14ac:dyDescent="0.25">
      <c r="A7292" s="144" t="s">
        <v>547</v>
      </c>
      <c r="B7292">
        <v>0</v>
      </c>
      <c r="C7292" s="10" t="s">
        <v>717</v>
      </c>
      <c r="D7292" s="145" t="str">
        <f>+IFERROR(VLOOKUP(Cursos[[#This Row],[Modelo correcto]],Modelos[[Modelo correcto]:[¿En línea?]],2,FALSE),"REVISAR")</f>
        <v>XEROX</v>
      </c>
      <c r="E7292" s="145" t="str">
        <f>+IFERROR(VLOOKUP(Cursos[[#This Row],[Modelo correcto]],Modelos[[Modelo correcto]:[¿En línea?]],3,FALSE),"REVISAR")</f>
        <v>NO</v>
      </c>
      <c r="F7292" s="18" t="str">
        <f>+Cursos[[#This Row],[IS]]&amp;Cursos[[#This Row],[Modelo correcto]]</f>
        <v>CESAR PEREZ BALBOAWF7142</v>
      </c>
      <c r="G7292" s="18">
        <v>1</v>
      </c>
      <c r="H7292" s="18"/>
      <c r="I7292" s="18" t="str">
        <f>+IFERROR(VLOOKUP(Cursos[[#This Row],[Modelo correcto]],Modelos[[Modelo correcto]:[Aplica para certificación]],4,FALSE),"REVISAR")</f>
        <v>NO</v>
      </c>
    </row>
    <row r="7293" spans="1:9" x14ac:dyDescent="0.25">
      <c r="A7293" s="144" t="s">
        <v>547</v>
      </c>
      <c r="B7293">
        <v>1</v>
      </c>
      <c r="C7293" s="10" t="s">
        <v>913</v>
      </c>
      <c r="D7293" s="18" t="str">
        <f>+IFERROR(VLOOKUP(Cursos[[#This Row],[Modelo correcto]],Modelos[[Modelo correcto]:[¿En línea?]],2,FALSE),"REVISAR")</f>
        <v>XEROX</v>
      </c>
      <c r="E7293" s="18" t="str">
        <f>+IFERROR(VLOOKUP(Cursos[[#This Row],[Modelo correcto]],Modelos[[Modelo correcto]:[¿En línea?]],3,FALSE),"REVISAR")</f>
        <v>NO</v>
      </c>
      <c r="F7293" s="18" t="str">
        <f>+Cursos[[#This Row],[IS]]&amp;Cursos[[#This Row],[Modelo correcto]]</f>
        <v>CESAR PEREZ BALBOAWF8264</v>
      </c>
      <c r="G7293" s="18">
        <v>1</v>
      </c>
      <c r="H7293" s="18"/>
      <c r="I7293" s="18" t="str">
        <f>+IFERROR(VLOOKUP(Cursos[[#This Row],[Modelo correcto]],Modelos[[Modelo correcto]:[Aplica para certificación]],4,FALSE),"REVISAR")</f>
        <v>NO</v>
      </c>
    </row>
    <row r="7294" spans="1:9" x14ac:dyDescent="0.25">
      <c r="A7294" s="144" t="s">
        <v>2791</v>
      </c>
      <c r="B7294">
        <v>1</v>
      </c>
      <c r="C7294" s="10" t="s">
        <v>1433</v>
      </c>
      <c r="D7294" s="18" t="str">
        <f>+IFERROR(VLOOKUP(Cursos[[#This Row],[Modelo correcto]],Modelos[[Modelo correcto]:[¿En línea?]],2,FALSE),"REVISAR")</f>
        <v>HP</v>
      </c>
      <c r="E7294" s="18" t="str">
        <f>+IFERROR(VLOOKUP(Cursos[[#This Row],[Modelo correcto]],Modelos[[Modelo correcto]:[¿En línea?]],3,FALSE),"REVISAR")</f>
        <v>SÍ</v>
      </c>
      <c r="F7294" s="18" t="str">
        <f>+Cursos[[#This Row],[IS]]&amp;Cursos[[#This Row],[Modelo correcto]]</f>
        <v>JORGE ALBERTO TREVIÑO ALVAREZLaserJet Hardware Basics</v>
      </c>
      <c r="G7294" s="18">
        <v>1</v>
      </c>
      <c r="H7294" s="19">
        <v>43983</v>
      </c>
      <c r="I7294" s="18" t="str">
        <f>+IFERROR(VLOOKUP(Cursos[[#This Row],[Modelo correcto]],Modelos[[Modelo correcto]:[Aplica para certificación]],4,FALSE),"REVISAR")</f>
        <v>NO</v>
      </c>
    </row>
    <row r="7295" spans="1:9" x14ac:dyDescent="0.25">
      <c r="A7295" s="144" t="s">
        <v>2791</v>
      </c>
      <c r="B7295">
        <v>1</v>
      </c>
      <c r="C7295" s="10" t="s">
        <v>903</v>
      </c>
      <c r="D7295" s="18" t="str">
        <f>+IFERROR(VLOOKUP(Cursos[[#This Row],[Modelo correcto]],Modelos[[Modelo correcto]:[¿En línea?]],2,FALSE),"REVISAR")</f>
        <v>HP</v>
      </c>
      <c r="E7295" s="18" t="str">
        <f>+IFERROR(VLOOKUP(Cursos[[#This Row],[Modelo correcto]],Modelos[[Modelo correcto]:[¿En línea?]],3,FALSE),"REVISAR")</f>
        <v>SÍ</v>
      </c>
      <c r="F7295" s="18" t="str">
        <f>+Cursos[[#This Row],[IS]]&amp;Cursos[[#This Row],[Modelo correcto]]</f>
        <v>JORGE ALBERTO TREVIÑO ALVAREZE725XX</v>
      </c>
      <c r="G7295" s="18">
        <v>1</v>
      </c>
      <c r="H7295" s="19">
        <v>43983</v>
      </c>
      <c r="I7295" s="18" t="str">
        <f>+IFERROR(VLOOKUP(Cursos[[#This Row],[Modelo correcto]],Modelos[[Modelo correcto]:[Aplica para certificación]],4,FALSE),"REVISAR")</f>
        <v>SÍ</v>
      </c>
    </row>
    <row r="7296" spans="1:9" x14ac:dyDescent="0.25">
      <c r="A7296" s="144" t="s">
        <v>2791</v>
      </c>
      <c r="B7296">
        <v>1</v>
      </c>
      <c r="C7296" s="145" t="s">
        <v>1079</v>
      </c>
      <c r="D7296" s="18" t="str">
        <f>+IFERROR(VLOOKUP(Cursos[[#This Row],[Modelo correcto]],Modelos[[Modelo correcto]:[¿En línea?]],2,FALSE),"REVISAR")</f>
        <v>HP</v>
      </c>
      <c r="E7296" s="18" t="str">
        <f>+IFERROR(VLOOKUP(Cursos[[#This Row],[Modelo correcto]],Modelos[[Modelo correcto]:[¿En línea?]],3,FALSE),"REVISAR")</f>
        <v>SÍ</v>
      </c>
      <c r="F7296" s="18" t="str">
        <f>+Cursos[[#This Row],[IS]]&amp;Cursos[[#This Row],[Modelo correcto]]</f>
        <v>JORGE ALBERTO TREVIÑO ALVAREZM304</v>
      </c>
      <c r="G7296" s="18">
        <v>1</v>
      </c>
      <c r="H7296" s="19">
        <v>43983</v>
      </c>
      <c r="I7296" s="18" t="str">
        <f>+IFERROR(VLOOKUP(Cursos[[#This Row],[Modelo correcto]],Modelos[[Modelo correcto]:[Aplica para certificación]],4,FALSE),"REVISAR")</f>
        <v>SÍ</v>
      </c>
    </row>
    <row r="7297" spans="1:9" x14ac:dyDescent="0.25">
      <c r="A7297" s="144" t="s">
        <v>2791</v>
      </c>
      <c r="B7297">
        <v>1</v>
      </c>
      <c r="C7297" s="145" t="s">
        <v>1184</v>
      </c>
      <c r="D7297" s="18" t="str">
        <f>+IFERROR(VLOOKUP(Cursos[[#This Row],[Modelo correcto]],Modelos[[Modelo correcto]:[¿En línea?]],2,FALSE),"REVISAR")</f>
        <v>HP</v>
      </c>
      <c r="E7297" s="18" t="str">
        <f>+IFERROR(VLOOKUP(Cursos[[#This Row],[Modelo correcto]],Modelos[[Modelo correcto]:[¿En línea?]],3,FALSE),"REVISAR")</f>
        <v>SÍ</v>
      </c>
      <c r="F7297" s="18" t="str">
        <f>+Cursos[[#This Row],[IS]]&amp;Cursos[[#This Row],[Modelo correcto]]</f>
        <v>JORGE ALBERTO TREVIÑO ALVAREZFutureSmart Firmware Training</v>
      </c>
      <c r="G7297" s="18">
        <v>1</v>
      </c>
      <c r="H7297" s="19">
        <v>43983</v>
      </c>
      <c r="I7297" s="18" t="str">
        <f>+IFERROR(VLOOKUP(Cursos[[#This Row],[Modelo correcto]],Modelos[[Modelo correcto]:[Aplica para certificación]],4,FALSE),"REVISAR")</f>
        <v>SÍ</v>
      </c>
    </row>
    <row r="7298" spans="1:9" x14ac:dyDescent="0.25">
      <c r="A7298" s="144" t="s">
        <v>547</v>
      </c>
      <c r="B7298">
        <v>1</v>
      </c>
      <c r="C7298" s="10">
        <v>550</v>
      </c>
      <c r="D7298" s="18" t="str">
        <f>+IFERROR(VLOOKUP(Cursos[[#This Row],[Modelo correcto]],Modelos[[Modelo correcto]:[¿En línea?]],2,FALSE),"REVISAR")</f>
        <v>XEROX</v>
      </c>
      <c r="E7298" s="18" t="str">
        <f>+IFERROR(VLOOKUP(Cursos[[#This Row],[Modelo correcto]],Modelos[[Modelo correcto]:[¿En línea?]],3,FALSE),"REVISAR")</f>
        <v>NO</v>
      </c>
      <c r="F7298" s="18" t="str">
        <f>+Cursos[[#This Row],[IS]]&amp;Cursos[[#This Row],[Modelo correcto]]</f>
        <v>CESAR PEREZ BALBOA550</v>
      </c>
      <c r="G7298" s="18">
        <v>1</v>
      </c>
      <c r="H7298" s="18"/>
      <c r="I7298" s="18" t="str">
        <f>+IFERROR(VLOOKUP(Cursos[[#This Row],[Modelo correcto]],Modelos[[Modelo correcto]:[Aplica para certificación]],4,FALSE),"REVISAR")</f>
        <v>SÍ</v>
      </c>
    </row>
    <row r="7299" spans="1:9" x14ac:dyDescent="0.25">
      <c r="A7299" s="144" t="s">
        <v>313</v>
      </c>
      <c r="B7299">
        <v>0</v>
      </c>
      <c r="C7299" s="10">
        <v>3252</v>
      </c>
      <c r="D7299" s="145" t="str">
        <f>+IFERROR(VLOOKUP(Cursos[[#This Row],[Modelo correcto]],Modelos[[Modelo correcto]:[¿En línea?]],2,FALSE),"REVISAR")</f>
        <v>CANON</v>
      </c>
      <c r="E7299" s="145" t="str">
        <f>+IFERROR(VLOOKUP(Cursos[[#This Row],[Modelo correcto]],Modelos[[Modelo correcto]:[¿En línea?]],3,FALSE),"REVISAR")</f>
        <v>NO</v>
      </c>
      <c r="F7299" s="18" t="str">
        <f>+Cursos[[#This Row],[IS]]&amp;Cursos[[#This Row],[Modelo correcto]]</f>
        <v>CESAR MARTINEZ MALO3252</v>
      </c>
      <c r="G7299" s="18">
        <v>1</v>
      </c>
      <c r="H7299" s="18"/>
      <c r="I7299" s="18" t="str">
        <f>+IFERROR(VLOOKUP(Cursos[[#This Row],[Modelo correcto]],Modelos[[Modelo correcto]:[Aplica para certificación]],4,FALSE),"REVISAR")</f>
        <v>NO</v>
      </c>
    </row>
    <row r="7300" spans="1:9" x14ac:dyDescent="0.25">
      <c r="A7300" s="144" t="s">
        <v>313</v>
      </c>
      <c r="B7300">
        <v>1</v>
      </c>
      <c r="C7300" s="10" t="s">
        <v>909</v>
      </c>
      <c r="D7300" s="145" t="str">
        <f>+IFERROR(VLOOKUP(Cursos[[#This Row],[Modelo correcto]],Modelos[[Modelo correcto]:[¿En línea?]],2,FALSE),"REVISAR")</f>
        <v>RICOH</v>
      </c>
      <c r="E7300" s="145" t="str">
        <f>+IFERROR(VLOOKUP(Cursos[[#This Row],[Modelo correcto]],Modelos[[Modelo correcto]:[¿En línea?]],3,FALSE),"REVISAR")</f>
        <v>NO</v>
      </c>
      <c r="F7300" s="18" t="str">
        <f>+Cursos[[#This Row],[IS]]&amp;Cursos[[#This Row],[Modelo correcto]]</f>
        <v>CESAR MARTINEZ MALOAF3030</v>
      </c>
      <c r="G7300" s="18">
        <v>1</v>
      </c>
      <c r="H7300" s="18"/>
      <c r="I7300" s="18" t="str">
        <f>+IFERROR(VLOOKUP(Cursos[[#This Row],[Modelo correcto]],Modelos[[Modelo correcto]:[Aplica para certificación]],4,FALSE),"REVISAR")</f>
        <v>NO</v>
      </c>
    </row>
    <row r="7301" spans="1:9" x14ac:dyDescent="0.25">
      <c r="A7301" s="144" t="s">
        <v>313</v>
      </c>
      <c r="B7301">
        <v>0</v>
      </c>
      <c r="C7301" s="10" t="s">
        <v>755</v>
      </c>
      <c r="D7301" s="145" t="str">
        <f>+IFERROR(VLOOKUP(Cursos[[#This Row],[Modelo correcto]],Modelos[[Modelo correcto]:[¿En línea?]],2,FALSE),"REVISAR")</f>
        <v>CANON</v>
      </c>
      <c r="E7301" s="145" t="str">
        <f>+IFERROR(VLOOKUP(Cursos[[#This Row],[Modelo correcto]],Modelos[[Modelo correcto]:[¿En línea?]],3,FALSE),"REVISAR")</f>
        <v>NO</v>
      </c>
      <c r="F7301" s="18" t="str">
        <f>+Cursos[[#This Row],[IS]]&amp;Cursos[[#This Row],[Modelo correcto]]</f>
        <v>CESAR MARTINEZ MALOIPF750</v>
      </c>
      <c r="G7301" s="18">
        <v>1</v>
      </c>
      <c r="H7301" s="18"/>
      <c r="I7301" s="18" t="str">
        <f>+IFERROR(VLOOKUP(Cursos[[#This Row],[Modelo correcto]],Modelos[[Modelo correcto]:[Aplica para certificación]],4,FALSE),"REVISAR")</f>
        <v>NO</v>
      </c>
    </row>
    <row r="7302" spans="1:9" x14ac:dyDescent="0.25">
      <c r="A7302" s="144" t="s">
        <v>313</v>
      </c>
      <c r="B7302">
        <v>0</v>
      </c>
      <c r="C7302" s="10" t="s">
        <v>908</v>
      </c>
      <c r="D7302" s="145" t="str">
        <f>+IFERROR(VLOOKUP(Cursos[[#This Row],[Modelo correcto]],Modelos[[Modelo correcto]:[¿En línea?]],2,FALSE),"REVISAR")</f>
        <v>KYOCERA</v>
      </c>
      <c r="E7302" s="145" t="str">
        <f>+IFERROR(VLOOKUP(Cursos[[#This Row],[Modelo correcto]],Modelos[[Modelo correcto]:[¿En línea?]],3,FALSE),"REVISAR")</f>
        <v>NO</v>
      </c>
      <c r="F7302" s="18" t="str">
        <f>+Cursos[[#This Row],[IS]]&amp;Cursos[[#This Row],[Modelo correcto]]</f>
        <v>CESAR MARTINEZ MALOM3145</v>
      </c>
      <c r="G7302" s="18">
        <v>1</v>
      </c>
      <c r="H7302" s="18"/>
      <c r="I7302" s="18" t="str">
        <f>+IFERROR(VLOOKUP(Cursos[[#This Row],[Modelo correcto]],Modelos[[Modelo correcto]:[Aplica para certificación]],4,FALSE),"REVISAR")</f>
        <v>NO</v>
      </c>
    </row>
    <row r="7303" spans="1:9" x14ac:dyDescent="0.25">
      <c r="A7303" s="144" t="s">
        <v>313</v>
      </c>
      <c r="B7303">
        <v>0</v>
      </c>
      <c r="C7303" s="10" t="s">
        <v>907</v>
      </c>
      <c r="D7303" s="145" t="str">
        <f>+IFERROR(VLOOKUP(Cursos[[#This Row],[Modelo correcto]],Modelos[[Modelo correcto]:[¿En línea?]],2,FALSE),"REVISAR")</f>
        <v>DATACARD</v>
      </c>
      <c r="E7303" s="145" t="str">
        <f>+IFERROR(VLOOKUP(Cursos[[#This Row],[Modelo correcto]],Modelos[[Modelo correcto]:[¿En línea?]],3,FALSE),"REVISAR")</f>
        <v>NO</v>
      </c>
      <c r="F7303" s="18" t="str">
        <f>+Cursos[[#This Row],[IS]]&amp;Cursos[[#This Row],[Modelo correcto]]</f>
        <v>CESAR MARTINEZ MALOSD360</v>
      </c>
      <c r="G7303" s="18">
        <v>1</v>
      </c>
      <c r="H7303" s="18"/>
      <c r="I7303" s="18" t="str">
        <f>+IFERROR(VLOOKUP(Cursos[[#This Row],[Modelo correcto]],Modelos[[Modelo correcto]:[Aplica para certificación]],4,FALSE),"REVISAR")</f>
        <v>NO</v>
      </c>
    </row>
    <row r="7304" spans="1:9" x14ac:dyDescent="0.25">
      <c r="A7304" s="144" t="s">
        <v>2791</v>
      </c>
      <c r="B7304">
        <v>1</v>
      </c>
      <c r="C7304" s="10" t="s">
        <v>1083</v>
      </c>
      <c r="D7304" s="18" t="str">
        <f>+IFERROR(VLOOKUP(Cursos[[#This Row],[Modelo correcto]],Modelos[[Modelo correcto]:[¿En línea?]],2,FALSE),"REVISAR")</f>
        <v>HP</v>
      </c>
      <c r="E7304" s="18" t="str">
        <f>+IFERROR(VLOOKUP(Cursos[[#This Row],[Modelo correcto]],Modelos[[Modelo correcto]:[¿En línea?]],3,FALSE),"REVISAR")</f>
        <v>SÍ</v>
      </c>
      <c r="F7304" s="18" t="str">
        <f>+Cursos[[#This Row],[IS]]&amp;Cursos[[#This Row],[Modelo correcto]]</f>
        <v>JORGE ALBERTO TREVIÑO ALVAREZM454</v>
      </c>
      <c r="G7304" s="18">
        <v>1</v>
      </c>
      <c r="H7304" s="19">
        <v>43983</v>
      </c>
      <c r="I7304" s="18" t="str">
        <f>+IFERROR(VLOOKUP(Cursos[[#This Row],[Modelo correcto]],Modelos[[Modelo correcto]:[Aplica para certificación]],4,FALSE),"REVISAR")</f>
        <v>SÍ</v>
      </c>
    </row>
    <row r="7305" spans="1:9" x14ac:dyDescent="0.25">
      <c r="A7305" s="144" t="s">
        <v>2791</v>
      </c>
      <c r="B7305">
        <v>1</v>
      </c>
      <c r="C7305" s="10" t="s">
        <v>1194</v>
      </c>
      <c r="D7305" s="18" t="str">
        <f>+IFERROR(VLOOKUP(Cursos[[#This Row],[Modelo correcto]],Modelos[[Modelo correcto]:[¿En línea?]],2,FALSE),"REVISAR")</f>
        <v>HP</v>
      </c>
      <c r="E7305" s="18" t="str">
        <f>+IFERROR(VLOOKUP(Cursos[[#This Row],[Modelo correcto]],Modelos[[Modelo correcto]:[¿En línea?]],3,FALSE),"REVISAR")</f>
        <v>SÍ</v>
      </c>
      <c r="F7305" s="18" t="str">
        <f>+Cursos[[#This Row],[IS]]&amp;Cursos[[#This Row],[Modelo correcto]]</f>
        <v>JORGE ALBERTO TREVIÑO ALVAREZM652</v>
      </c>
      <c r="G7305" s="18">
        <v>1</v>
      </c>
      <c r="H7305" s="19">
        <v>44013</v>
      </c>
      <c r="I7305" s="18" t="str">
        <f>+IFERROR(VLOOKUP(Cursos[[#This Row],[Modelo correcto]],Modelos[[Modelo correcto]:[Aplica para certificación]],4,FALSE),"REVISAR")</f>
        <v>SÍ</v>
      </c>
    </row>
    <row r="7306" spans="1:9" x14ac:dyDescent="0.25">
      <c r="A7306" s="144" t="s">
        <v>2791</v>
      </c>
      <c r="B7306">
        <v>1</v>
      </c>
      <c r="C7306" s="10" t="s">
        <v>878</v>
      </c>
      <c r="D7306" s="18" t="str">
        <f>+IFERROR(VLOOKUP(Cursos[[#This Row],[Modelo correcto]],Modelos[[Modelo correcto]:[¿En línea?]],2,FALSE),"REVISAR")</f>
        <v>HP</v>
      </c>
      <c r="E7306" s="18" t="str">
        <f>+IFERROR(VLOOKUP(Cursos[[#This Row],[Modelo correcto]],Modelos[[Modelo correcto]:[¿En línea?]],3,FALSE),"REVISAR")</f>
        <v>SÍ</v>
      </c>
      <c r="F7306" s="18" t="str">
        <f>+Cursos[[#This Row],[IS]]&amp;Cursos[[#This Row],[Modelo correcto]]</f>
        <v>JORGE ALBERTO TREVIÑO ALVAREZM607</v>
      </c>
      <c r="G7306" s="18">
        <v>1</v>
      </c>
      <c r="H7306" s="19">
        <v>44013</v>
      </c>
      <c r="I7306" s="18" t="str">
        <f>+IFERROR(VLOOKUP(Cursos[[#This Row],[Modelo correcto]],Modelos[[Modelo correcto]:[Aplica para certificación]],4,FALSE),"REVISAR")</f>
        <v>SÍ</v>
      </c>
    </row>
    <row r="7307" spans="1:9" x14ac:dyDescent="0.25">
      <c r="A7307" s="144" t="s">
        <v>313</v>
      </c>
      <c r="B7307">
        <v>0</v>
      </c>
      <c r="C7307" s="10" t="s">
        <v>990</v>
      </c>
      <c r="D7307" s="18" t="str">
        <f>+IFERROR(VLOOKUP(Cursos[[#This Row],[Modelo correcto]],Modelos[[Modelo correcto]:[¿En línea?]],2,FALSE),"REVISAR")</f>
        <v>CANON</v>
      </c>
      <c r="E7307" s="18" t="str">
        <f>+IFERROR(VLOOKUP(Cursos[[#This Row],[Modelo correcto]],Modelos[[Modelo correcto]:[¿En línea?]],3,FALSE),"REVISAR")</f>
        <v>NO</v>
      </c>
      <c r="F7307" s="18" t="str">
        <f>+Cursos[[#This Row],[IS]]&amp;Cursos[[#This Row],[Modelo correcto]]</f>
        <v>CESAR MARTINEZ MALOIR C3025</v>
      </c>
      <c r="G7307" s="18"/>
      <c r="H7307" s="18"/>
      <c r="I7307" s="18" t="str">
        <f>+IFERROR(VLOOKUP(Cursos[[#This Row],[Modelo correcto]],Modelos[[Modelo correcto]:[Aplica para certificación]],4,FALSE),"REVISAR")</f>
        <v>SÍ</v>
      </c>
    </row>
    <row r="7308" spans="1:9" x14ac:dyDescent="0.25">
      <c r="A7308" s="144" t="s">
        <v>2791</v>
      </c>
      <c r="B7308">
        <v>1</v>
      </c>
      <c r="C7308" s="10" t="s">
        <v>1287</v>
      </c>
      <c r="D7308" s="18" t="str">
        <f>+IFERROR(VLOOKUP(Cursos[[#This Row],[Modelo correcto]],Modelos[[Modelo correcto]:[¿En línea?]],2,FALSE),"REVISAR")</f>
        <v>HP</v>
      </c>
      <c r="E7308" s="18" t="str">
        <f>+IFERROR(VLOOKUP(Cursos[[#This Row],[Modelo correcto]],Modelos[[Modelo correcto]:[¿En línea?]],3,FALSE),"REVISAR")</f>
        <v>SÍ</v>
      </c>
      <c r="F7308" s="18" t="str">
        <f>+Cursos[[#This Row],[IS]]&amp;Cursos[[#This Row],[Modelo correcto]]</f>
        <v>JORGE ALBERTO TREVIÑO ALVAREZM806</v>
      </c>
      <c r="G7308" s="18">
        <v>0</v>
      </c>
      <c r="H7308" s="19">
        <v>44013</v>
      </c>
      <c r="I7308" s="18" t="str">
        <f>+IFERROR(VLOOKUP(Cursos[[#This Row],[Modelo correcto]],Modelos[[Modelo correcto]:[Aplica para certificación]],4,FALSE),"REVISAR")</f>
        <v>NO</v>
      </c>
    </row>
    <row r="7309" spans="1:9" x14ac:dyDescent="0.25">
      <c r="A7309" s="144" t="s">
        <v>2756</v>
      </c>
      <c r="B7309">
        <v>1</v>
      </c>
      <c r="C7309" s="63" t="s">
        <v>256</v>
      </c>
      <c r="D7309" s="10" t="str">
        <f>+IFERROR(VLOOKUP(Cursos[[#This Row],[Modelo correcto]],Modelos[[Modelo correcto]:[¿En línea?]],2,FALSE),"REVISAR")</f>
        <v>XEROX</v>
      </c>
      <c r="E7309" s="10" t="str">
        <f>+IFERROR(VLOOKUP(Cursos[[#This Row],[Modelo correcto]],Modelos[[Modelo correcto]:[¿En línea?]],3,FALSE),"REVISAR")</f>
        <v>SÍ</v>
      </c>
      <c r="F7309" s="18" t="str">
        <f>+Cursos[[#This Row],[IS]]&amp;Cursos[[#This Row],[Modelo correcto]]</f>
        <v>VICTOR MANUEL DOMINGUEZ MENDEZVB40NTF</v>
      </c>
      <c r="G7309" s="18">
        <v>1</v>
      </c>
      <c r="H7309" s="18"/>
      <c r="I7309" s="18" t="str">
        <f>+IFERROR(VLOOKUP(Cursos[[#This Row],[Modelo correcto]],Modelos[[Modelo correcto]:[Aplica para certificación]],4,FALSE),"REVISAR")</f>
        <v>SÍ</v>
      </c>
    </row>
    <row r="7310" spans="1:9" x14ac:dyDescent="0.25">
      <c r="A7310" s="144" t="s">
        <v>2756</v>
      </c>
      <c r="B7310">
        <v>1</v>
      </c>
      <c r="C7310" s="63" t="s">
        <v>271</v>
      </c>
      <c r="D7310" s="10" t="str">
        <f>+IFERROR(VLOOKUP(Cursos[[#This Row],[Modelo correcto]],Modelos[[Modelo correcto]:[¿En línea?]],2,FALSE),"REVISAR")</f>
        <v>XEROX</v>
      </c>
      <c r="E7310" s="10" t="str">
        <f>+IFERROR(VLOOKUP(Cursos[[#This Row],[Modelo correcto]],Modelos[[Modelo correcto]:[¿En línea?]],3,FALSE),"REVISAR")</f>
        <v>SÍ</v>
      </c>
      <c r="F7310" s="18" t="str">
        <f>+Cursos[[#This Row],[IS]]&amp;Cursos[[#This Row],[Modelo correcto]]</f>
        <v>VICTOR MANUEL DOMINGUEZ MENDEZVB60NTF</v>
      </c>
      <c r="G7310" s="18">
        <v>1</v>
      </c>
      <c r="H7310" s="18"/>
      <c r="I7310" s="18" t="str">
        <f>+IFERROR(VLOOKUP(Cursos[[#This Row],[Modelo correcto]],Modelos[[Modelo correcto]:[Aplica para certificación]],4,FALSE),"REVISAR")</f>
        <v>SÍ</v>
      </c>
    </row>
    <row r="7311" spans="1:9" x14ac:dyDescent="0.25">
      <c r="A7311" s="144" t="s">
        <v>2791</v>
      </c>
      <c r="B7311">
        <v>1</v>
      </c>
      <c r="C7311" s="145" t="s">
        <v>1793</v>
      </c>
      <c r="D7311" s="18" t="str">
        <f>+IFERROR(VLOOKUP(Cursos[[#This Row],[Modelo correcto]],Modelos[[Modelo correcto]:[¿En línea?]],2,FALSE),"REVISAR")</f>
        <v>HP</v>
      </c>
      <c r="E7311" s="18" t="str">
        <f>+IFERROR(VLOOKUP(Cursos[[#This Row],[Modelo correcto]],Modelos[[Modelo correcto]:[¿En línea?]],3,FALSE),"REVISAR")</f>
        <v>SÍ</v>
      </c>
      <c r="F7311" s="18" t="str">
        <f>+Cursos[[#This Row],[IS]]&amp;Cursos[[#This Row],[Modelo correcto]]</f>
        <v>JORGE ALBERTO TREVIÑO ALVAREZM552-M553_NPI_TechnicalTraining_March2015</v>
      </c>
      <c r="G7311" s="18">
        <v>0</v>
      </c>
      <c r="H7311" s="19">
        <v>44013</v>
      </c>
      <c r="I7311" s="18" t="str">
        <f>+IFERROR(VLOOKUP(Cursos[[#This Row],[Modelo correcto]],Modelos[[Modelo correcto]:[Aplica para certificación]],4,FALSE),"REVISAR")</f>
        <v>NO</v>
      </c>
    </row>
    <row r="7312" spans="1:9" x14ac:dyDescent="0.25">
      <c r="A7312" s="144" t="s">
        <v>2756</v>
      </c>
      <c r="B7312">
        <v>1</v>
      </c>
      <c r="C7312" s="63" t="s">
        <v>257</v>
      </c>
      <c r="D7312" s="10" t="str">
        <f>+IFERROR(VLOOKUP(Cursos[[#This Row],[Modelo correcto]],Modelos[[Modelo correcto]:[¿En línea?]],2,FALSE),"REVISAR")</f>
        <v>XEROX</v>
      </c>
      <c r="E7312" s="10" t="str">
        <f>+IFERROR(VLOOKUP(Cursos[[#This Row],[Modelo correcto]],Modelos[[Modelo correcto]:[¿En línea?]],3,FALSE),"REVISAR")</f>
        <v>SÍ</v>
      </c>
      <c r="F7312" s="18" t="str">
        <f>+Cursos[[#This Row],[IS]]&amp;Cursos[[#This Row],[Modelo correcto]]</f>
        <v>VICTOR MANUEL DOMINGUEZ MENDEZVC40NTF</v>
      </c>
      <c r="G7312" s="18">
        <v>1</v>
      </c>
      <c r="H7312" s="18"/>
      <c r="I7312" s="18" t="str">
        <f>+IFERROR(VLOOKUP(Cursos[[#This Row],[Modelo correcto]],Modelos[[Modelo correcto]:[Aplica para certificación]],4,FALSE),"REVISAR")</f>
        <v>SÍ</v>
      </c>
    </row>
    <row r="7313" spans="1:9" x14ac:dyDescent="0.25">
      <c r="A7313" s="144" t="s">
        <v>2791</v>
      </c>
      <c r="B7313">
        <v>1</v>
      </c>
      <c r="C7313" s="145" t="s">
        <v>1101</v>
      </c>
      <c r="D7313" s="18" t="str">
        <f>+IFERROR(VLOOKUP(Cursos[[#This Row],[Modelo correcto]],Modelos[[Modelo correcto]:[¿En línea?]],2,FALSE),"REVISAR")</f>
        <v>HP</v>
      </c>
      <c r="E7313" s="18" t="str">
        <f>+IFERROR(VLOOKUP(Cursos[[#This Row],[Modelo correcto]],Modelos[[Modelo correcto]:[¿En línea?]],3,FALSE),"REVISAR")</f>
        <v>SÍ</v>
      </c>
      <c r="F7313" s="18" t="str">
        <f>+Cursos[[#This Row],[IS]]&amp;Cursos[[#This Row],[Modelo correcto]]</f>
        <v>JORGE ALBERTO TREVIÑO ALVAREZLaserJet Fundamentals Master Course</v>
      </c>
      <c r="G7313" s="18">
        <v>1</v>
      </c>
      <c r="H7313" s="19">
        <v>44044</v>
      </c>
      <c r="I7313" s="18" t="str">
        <f>+IFERROR(VLOOKUP(Cursos[[#This Row],[Modelo correcto]],Modelos[[Modelo correcto]:[Aplica para certificación]],4,FALSE),"REVISAR")</f>
        <v>SÍ</v>
      </c>
    </row>
    <row r="7314" spans="1:9" x14ac:dyDescent="0.25">
      <c r="A7314" s="144" t="s">
        <v>2756</v>
      </c>
      <c r="B7314">
        <v>1</v>
      </c>
      <c r="C7314" s="63" t="s">
        <v>264</v>
      </c>
      <c r="D7314" s="10" t="str">
        <f>+IFERROR(VLOOKUP(Cursos[[#This Row],[Modelo correcto]],Modelos[[Modelo correcto]:[¿En línea?]],2,FALSE),"REVISAR")</f>
        <v>XEROX</v>
      </c>
      <c r="E7314" s="10" t="str">
        <f>+IFERROR(VLOOKUP(Cursos[[#This Row],[Modelo correcto]],Modelos[[Modelo correcto]:[¿En línea?]],3,FALSE),"REVISAR")</f>
        <v>SÍ</v>
      </c>
      <c r="F7314" s="18" t="str">
        <f>+Cursos[[#This Row],[IS]]&amp;Cursos[[#This Row],[Modelo correcto]]</f>
        <v>VICTOR MANUEL DOMINGUEZ MENDEZW3345LP</v>
      </c>
      <c r="G7314" s="18">
        <v>1</v>
      </c>
      <c r="H7314" s="18"/>
      <c r="I7314" s="18" t="str">
        <f>+IFERROR(VLOOKUP(Cursos[[#This Row],[Modelo correcto]],Modelos[[Modelo correcto]:[Aplica para certificación]],4,FALSE),"REVISAR")</f>
        <v>SÍ</v>
      </c>
    </row>
    <row r="7315" spans="1:9" x14ac:dyDescent="0.25">
      <c r="A7315" s="144" t="s">
        <v>2791</v>
      </c>
      <c r="B7315">
        <v>1</v>
      </c>
      <c r="C7315" s="145" t="s">
        <v>1253</v>
      </c>
      <c r="D7315" s="18" t="str">
        <f>+IFERROR(VLOOKUP(Cursos[[#This Row],[Modelo correcto]],Modelos[[Modelo correcto]:[¿En línea?]],2,FALSE),"REVISAR")</f>
        <v>XEROX</v>
      </c>
      <c r="E7315" s="18" t="str">
        <f>+IFERROR(VLOOKUP(Cursos[[#This Row],[Modelo correcto]],Modelos[[Modelo correcto]:[¿En línea?]],3,FALSE),"REVISAR")</f>
        <v>SÍ</v>
      </c>
      <c r="F7315" s="18" t="str">
        <f>+Cursos[[#This Row],[IS]]&amp;Cursos[[#This Row],[Modelo correcto]]</f>
        <v>JORGE ALBERTO TREVIÑO ALVAREZGAINFIN</v>
      </c>
      <c r="G7315" s="18">
        <v>1</v>
      </c>
      <c r="H7315" s="19">
        <v>44044</v>
      </c>
      <c r="I7315" s="18" t="str">
        <f>+IFERROR(VLOOKUP(Cursos[[#This Row],[Modelo correcto]],Modelos[[Modelo correcto]:[Aplica para certificación]],4,FALSE),"REVISAR")</f>
        <v>SÍ</v>
      </c>
    </row>
    <row r="7316" spans="1:9" x14ac:dyDescent="0.25">
      <c r="A7316" s="144" t="s">
        <v>2756</v>
      </c>
      <c r="B7316">
        <v>1</v>
      </c>
      <c r="C7316" s="63" t="s">
        <v>262</v>
      </c>
      <c r="D7316" s="10" t="str">
        <f>+IFERROR(VLOOKUP(Cursos[[#This Row],[Modelo correcto]],Modelos[[Modelo correcto]:[¿En línea?]],2,FALSE),"REVISAR")</f>
        <v>XEROX</v>
      </c>
      <c r="E7316" s="10" t="str">
        <f>+IFERROR(VLOOKUP(Cursos[[#This Row],[Modelo correcto]],Modelos[[Modelo correcto]:[¿En línea?]],3,FALSE),"REVISAR")</f>
        <v>SÍ</v>
      </c>
      <c r="F7316" s="18" t="str">
        <f>+Cursos[[#This Row],[IS]]&amp;Cursos[[#This Row],[Modelo correcto]]</f>
        <v>VICTOR MANUEL DOMINGUEZ MENDEZW3655LP</v>
      </c>
      <c r="G7316" s="18">
        <v>1</v>
      </c>
      <c r="H7316" s="18"/>
      <c r="I7316" s="18" t="str">
        <f>+IFERROR(VLOOKUP(Cursos[[#This Row],[Modelo correcto]],Modelos[[Modelo correcto]:[Aplica para certificación]],4,FALSE),"REVISAR")</f>
        <v>NO</v>
      </c>
    </row>
    <row r="7317" spans="1:9" x14ac:dyDescent="0.25">
      <c r="A7317" s="144" t="s">
        <v>2756</v>
      </c>
      <c r="B7317">
        <v>1</v>
      </c>
      <c r="C7317" s="63" t="s">
        <v>275</v>
      </c>
      <c r="D7317" s="10" t="str">
        <f>+IFERROR(VLOOKUP(Cursos[[#This Row],[Modelo correcto]],Modelos[[Modelo correcto]:[¿En línea?]],2,FALSE),"REVISAR")</f>
        <v>XEROX</v>
      </c>
      <c r="E7317" s="10" t="str">
        <f>+IFERROR(VLOOKUP(Cursos[[#This Row],[Modelo correcto]],Modelos[[Modelo correcto]:[¿En línea?]],3,FALSE),"REVISAR")</f>
        <v>SÍ</v>
      </c>
      <c r="F7317" s="18" t="str">
        <f>+Cursos[[#This Row],[IS]]&amp;Cursos[[#This Row],[Modelo correcto]]</f>
        <v>VICTOR MANUEL DOMINGUEZ MENDEZW6515LP</v>
      </c>
      <c r="G7317" s="18">
        <v>1</v>
      </c>
      <c r="H7317" s="18"/>
      <c r="I7317" s="18" t="str">
        <f>+IFERROR(VLOOKUP(Cursos[[#This Row],[Modelo correcto]],Modelos[[Modelo correcto]:[Aplica para certificación]],4,FALSE),"REVISAR")</f>
        <v>SÍ</v>
      </c>
    </row>
    <row r="7318" spans="1:9" x14ac:dyDescent="0.25">
      <c r="A7318" s="144" t="s">
        <v>2756</v>
      </c>
      <c r="B7318">
        <v>1</v>
      </c>
      <c r="C7318" s="63" t="s">
        <v>31</v>
      </c>
      <c r="D7318" s="10" t="str">
        <f>+IFERROR(VLOOKUP(Cursos[[#This Row],[Modelo correcto]],Modelos[[Modelo correcto]:[¿En línea?]],2,FALSE),"REVISAR")</f>
        <v>XEROX</v>
      </c>
      <c r="E7318" s="10" t="str">
        <f>+IFERROR(VLOOKUP(Cursos[[#This Row],[Modelo correcto]],Modelos[[Modelo correcto]:[¿En línea?]],3,FALSE),"REVISAR")</f>
        <v>SÍ</v>
      </c>
      <c r="F7318" s="18" t="str">
        <f>+Cursos[[#This Row],[IS]]&amp;Cursos[[#This Row],[Modelo correcto]]</f>
        <v>VICTOR MANUEL DOMINGUEZ MENDEZW6655LP</v>
      </c>
      <c r="G7318" s="18">
        <v>1</v>
      </c>
      <c r="H7318" s="19">
        <v>43800</v>
      </c>
      <c r="I7318" s="18" t="str">
        <f>+IFERROR(VLOOKUP(Cursos[[#This Row],[Modelo correcto]],Modelos[[Modelo correcto]:[Aplica para certificación]],4,FALSE),"REVISAR")</f>
        <v>NO</v>
      </c>
    </row>
    <row r="7319" spans="1:9" x14ac:dyDescent="0.25">
      <c r="A7319" s="144" t="s">
        <v>2791</v>
      </c>
      <c r="B7319">
        <v>1</v>
      </c>
      <c r="C7319" s="145" t="s">
        <v>1256</v>
      </c>
      <c r="D7319" s="18" t="str">
        <f>+IFERROR(VLOOKUP(Cursos[[#This Row],[Modelo correcto]],Modelos[[Modelo correcto]:[¿En línea?]],2,FALSE),"REVISAR")</f>
        <v>XEROX</v>
      </c>
      <c r="E7319" s="18" t="str">
        <f>+IFERROR(VLOOKUP(Cursos[[#This Row],[Modelo correcto]],Modelos[[Modelo correcto]:[¿En línea?]],3,FALSE),"REVISAR")</f>
        <v>SÍ</v>
      </c>
      <c r="F7319" s="18" t="str">
        <f>+Cursos[[#This Row],[IS]]&amp;Cursos[[#This Row],[Modelo correcto]]</f>
        <v>JORGE ALBERTO TREVIÑO ALVAREZGBOFFIN</v>
      </c>
      <c r="G7319" s="18">
        <v>1</v>
      </c>
      <c r="H7319" s="19">
        <v>44044</v>
      </c>
      <c r="I7319" s="18" t="str">
        <f>+IFERROR(VLOOKUP(Cursos[[#This Row],[Modelo correcto]],Modelos[[Modelo correcto]:[Aplica para certificación]],4,FALSE),"REVISAR")</f>
        <v>SÍ</v>
      </c>
    </row>
    <row r="7320" spans="1:9" x14ac:dyDescent="0.25">
      <c r="A7320" s="144" t="s">
        <v>2791</v>
      </c>
      <c r="B7320">
        <v>1</v>
      </c>
      <c r="C7320" s="10" t="s">
        <v>1977</v>
      </c>
      <c r="D7320" s="18" t="str">
        <f>+IFERROR(VLOOKUP(Cursos[[#This Row],[Modelo correcto]],Modelos[[Modelo correcto]:[¿En línea?]],2,FALSE),"REVISAR")</f>
        <v>HP</v>
      </c>
      <c r="E7320" s="18" t="str">
        <f>+IFERROR(VLOOKUP(Cursos[[#This Row],[Modelo correcto]],Modelos[[Modelo correcto]:[¿En línea?]],3,FALSE),"REVISAR")</f>
        <v>SÍ</v>
      </c>
      <c r="F7320" s="18" t="str">
        <f>+Cursos[[#This Row],[IS]]&amp;Cursos[[#This Row],[Modelo correcto]]</f>
        <v>JORGE ALBERTO TREVIÑO ALVAREZHP A3 LaserJet Top Issues and Continuing Education Studio Recording</v>
      </c>
      <c r="G7320" s="18">
        <v>0</v>
      </c>
      <c r="H7320" s="19">
        <v>44075</v>
      </c>
      <c r="I7320" s="18" t="str">
        <f>+IFERROR(VLOOKUP(Cursos[[#This Row],[Modelo correcto]],Modelos[[Modelo correcto]:[Aplica para certificación]],4,FALSE),"REVISAR")</f>
        <v>NO</v>
      </c>
    </row>
    <row r="7321" spans="1:9" x14ac:dyDescent="0.25">
      <c r="A7321" s="144" t="s">
        <v>2791</v>
      </c>
      <c r="B7321">
        <v>1</v>
      </c>
      <c r="C7321" s="145" t="s">
        <v>1472</v>
      </c>
      <c r="D7321" s="18" t="str">
        <f>+IFERROR(VLOOKUP(Cursos[[#This Row],[Modelo correcto]],Modelos[[Modelo correcto]:[¿En línea?]],2,FALSE),"REVISAR")</f>
        <v>HP</v>
      </c>
      <c r="E7321" s="18" t="str">
        <f>+IFERROR(VLOOKUP(Cursos[[#This Row],[Modelo correcto]],Modelos[[Modelo correcto]:[¿En línea?]],3,FALSE),"REVISAR")</f>
        <v>SÍ</v>
      </c>
      <c r="F7321" s="18" t="str">
        <f>+Cursos[[#This Row],[IS]]&amp;Cursos[[#This Row],[Modelo correcto]]</f>
        <v>JORGE ALBERTO TREVIÑO ALVAREZHP A3 PageWide New Product Introduction and Top Issues Studio</v>
      </c>
      <c r="G7321" s="18">
        <v>0</v>
      </c>
      <c r="H7321" s="19">
        <v>44075</v>
      </c>
      <c r="I7321" s="18" t="str">
        <f>+IFERROR(VLOOKUP(Cursos[[#This Row],[Modelo correcto]],Modelos[[Modelo correcto]:[Aplica para certificación]],4,FALSE),"REVISAR")</f>
        <v>NO</v>
      </c>
    </row>
    <row r="7322" spans="1:9" x14ac:dyDescent="0.25">
      <c r="A7322" s="144" t="s">
        <v>2791</v>
      </c>
      <c r="B7322">
        <v>1</v>
      </c>
      <c r="C7322" s="145" t="s">
        <v>2039</v>
      </c>
      <c r="D7322" s="18" t="str">
        <f>+IFERROR(VLOOKUP(Cursos[[#This Row],[Modelo correcto]],Modelos[[Modelo correcto]:[¿En línea?]],2,FALSE),"REVISAR")</f>
        <v>HP</v>
      </c>
      <c r="E7322" s="145" t="str">
        <f>+IFERROR(VLOOKUP(Cursos[[#This Row],[Modelo correcto]],Modelos[[Modelo correcto]:[¿En línea?]],3,FALSE),"REVISAR")</f>
        <v>SÍ</v>
      </c>
      <c r="F7322" s="18" t="str">
        <f>+Cursos[[#This Row],[IS]]&amp;Cursos[[#This Row],[Modelo correcto]]</f>
        <v>JORGE ALBERTO TREVIÑO ALVAREZImaging and Printing Fundamentals - Color Fundamentals</v>
      </c>
      <c r="G7322" s="18">
        <v>0</v>
      </c>
      <c r="H7322" s="19">
        <v>44075</v>
      </c>
      <c r="I7322" s="18" t="str">
        <f>+IFERROR(VLOOKUP(Cursos[[#This Row],[Modelo correcto]],Modelos[[Modelo correcto]:[Aplica para certificación]],4,FALSE),"REVISAR")</f>
        <v>NO</v>
      </c>
    </row>
    <row r="7323" spans="1:9" x14ac:dyDescent="0.25">
      <c r="A7323" s="144" t="s">
        <v>2756</v>
      </c>
      <c r="B7323">
        <v>1</v>
      </c>
      <c r="C7323" s="63" t="s">
        <v>285</v>
      </c>
      <c r="D7323" s="18" t="str">
        <f>+IFERROR(VLOOKUP(Cursos[[#This Row],[Modelo correcto]],Modelos[[Modelo correcto]:[¿En línea?]],2,FALSE),"REVISAR")</f>
        <v>XEROX</v>
      </c>
      <c r="E7323" s="18" t="str">
        <f>+IFERROR(VLOOKUP(Cursos[[#This Row],[Modelo correcto]],Modelos[[Modelo correcto]:[¿En línea?]],3,FALSE),"REVISAR")</f>
        <v>SÍ</v>
      </c>
      <c r="F7323" s="18" t="str">
        <f>+Cursos[[#This Row],[IS]]&amp;Cursos[[#This Row],[Modelo correcto]]</f>
        <v>VICTOR MANUEL DOMINGUEZ MENDEZXB10NTF</v>
      </c>
      <c r="G7323" s="18">
        <v>1</v>
      </c>
      <c r="H7323" s="19">
        <v>43800</v>
      </c>
      <c r="I7323" s="18" t="str">
        <f>+IFERROR(VLOOKUP(Cursos[[#This Row],[Modelo correcto]],Modelos[[Modelo correcto]:[Aplica para certificación]],4,FALSE),"REVISAR")</f>
        <v>SÍ</v>
      </c>
    </row>
    <row r="7324" spans="1:9" x14ac:dyDescent="0.25">
      <c r="A7324" s="144" t="s">
        <v>2756</v>
      </c>
      <c r="B7324">
        <v>1</v>
      </c>
      <c r="C7324" s="63" t="s">
        <v>265</v>
      </c>
      <c r="D7324" s="18" t="str">
        <f>+IFERROR(VLOOKUP(Cursos[[#This Row],[Modelo correcto]],Modelos[[Modelo correcto]:[¿En línea?]],2,FALSE),"REVISAR")</f>
        <v>XEROX</v>
      </c>
      <c r="E7324" s="18" t="str">
        <f>+IFERROR(VLOOKUP(Cursos[[#This Row],[Modelo correcto]],Modelos[[Modelo correcto]:[¿En línea?]],3,FALSE),"REVISAR")</f>
        <v>SÍ</v>
      </c>
      <c r="F7324" s="18" t="str">
        <f>+Cursos[[#This Row],[IS]]&amp;Cursos[[#This Row],[Modelo correcto]]</f>
        <v>VICTOR MANUEL DOMINGUEZ MENDEZXB21TPS</v>
      </c>
      <c r="G7324" s="18">
        <v>1</v>
      </c>
      <c r="H7324" s="19">
        <v>43800</v>
      </c>
      <c r="I7324" s="18" t="str">
        <f>+IFERROR(VLOOKUP(Cursos[[#This Row],[Modelo correcto]],Modelos[[Modelo correcto]:[Aplica para certificación]],4,FALSE),"REVISAR")</f>
        <v>SÍ</v>
      </c>
    </row>
    <row r="7325" spans="1:9" ht="15.75" x14ac:dyDescent="0.25">
      <c r="A7325" s="144" t="s">
        <v>2791</v>
      </c>
      <c r="B7325">
        <v>1</v>
      </c>
      <c r="C7325" s="110" t="s">
        <v>2088</v>
      </c>
      <c r="D7325" s="18" t="str">
        <f>+IFERROR(VLOOKUP(Cursos[[#This Row],[Modelo correcto]],Modelos[[Modelo correcto]:[¿En línea?]],2,FALSE),"REVISAR")</f>
        <v>HP</v>
      </c>
      <c r="E7325" s="145" t="str">
        <f>+IFERROR(VLOOKUP(Cursos[[#This Row],[Modelo correcto]],Modelos[[Modelo correcto]:[¿En línea?]],3,FALSE),"REVISAR")</f>
        <v>SÍ</v>
      </c>
      <c r="F7325" s="18" t="str">
        <f>+Cursos[[#This Row],[IS]]&amp;Cursos[[#This Row],[Modelo correcto]]</f>
        <v>JORGE ALBERTO TREVIÑO ALVAREZHP LaserJet Managed MFP E72525, E72530, E72535 and HP Color LaserJet Managed MFP E77822, E77825, E77830 service and support training WBT</v>
      </c>
      <c r="G7325" s="18">
        <v>1</v>
      </c>
      <c r="H7325" s="19">
        <v>44075</v>
      </c>
      <c r="I7325" s="18" t="str">
        <f>+IFERROR(VLOOKUP(Cursos[[#This Row],[Modelo correcto]],Modelos[[Modelo correcto]:[Aplica para certificación]],4,FALSE),"REVISAR")</f>
        <v>NO</v>
      </c>
    </row>
    <row r="7326" spans="1:9" x14ac:dyDescent="0.25">
      <c r="A7326" s="144" t="s">
        <v>2788</v>
      </c>
      <c r="B7326">
        <v>1</v>
      </c>
      <c r="C7326" s="145" t="s">
        <v>1170</v>
      </c>
      <c r="D7326" s="18" t="str">
        <f>+IFERROR(VLOOKUP(Cursos[[#This Row],[Modelo correcto]],Modelos[[Modelo correcto]:[¿En línea?]],2,FALSE),"REVISAR")</f>
        <v>CANON</v>
      </c>
      <c r="E7326" s="18" t="str">
        <f>+IFERROR(VLOOKUP(Cursos[[#This Row],[Modelo correcto]],Modelos[[Modelo correcto]:[¿En línea?]],3,FALSE),"REVISAR")</f>
        <v>SÍ</v>
      </c>
      <c r="F7326" s="18" t="str">
        <f>+Cursos[[#This Row],[IS]]&amp;Cursos[[#This Row],[Modelo correcto]]</f>
        <v>JORGE HUMBERTO FLORES CERRILLOSBásico Eq. Color</v>
      </c>
      <c r="G7326" s="18">
        <v>1</v>
      </c>
      <c r="H7326" s="19">
        <v>43891</v>
      </c>
      <c r="I7326" s="18" t="str">
        <f>+IFERROR(VLOOKUP(Cursos[[#This Row],[Modelo correcto]],Modelos[[Modelo correcto]:[Aplica para certificación]],4,FALSE),"REVISAR")</f>
        <v>SÍ</v>
      </c>
    </row>
    <row r="7327" spans="1:9" x14ac:dyDescent="0.25">
      <c r="A7327" s="144" t="s">
        <v>2788</v>
      </c>
      <c r="B7327">
        <v>1</v>
      </c>
      <c r="C7327" s="145" t="s">
        <v>759</v>
      </c>
      <c r="D7327" s="18" t="str">
        <f>+IFERROR(VLOOKUP(Cursos[[#This Row],[Modelo correcto]],Modelos[[Modelo correcto]:[¿En línea?]],2,FALSE),"REVISAR")</f>
        <v>CANON</v>
      </c>
      <c r="E7327" s="18" t="str">
        <f>+IFERROR(VLOOKUP(Cursos[[#This Row],[Modelo correcto]],Modelos[[Modelo correcto]:[¿En línea?]],3,FALSE),"REVISAR")</f>
        <v>SÍ</v>
      </c>
      <c r="F7327" s="18" t="str">
        <f>+Cursos[[#This Row],[IS]]&amp;Cursos[[#This Row],[Modelo correcto]]</f>
        <v>JORGE HUMBERTO FLORES CERRILLOSBásico Eq. Dig. B&amp;W</v>
      </c>
      <c r="G7327" s="18">
        <v>1</v>
      </c>
      <c r="H7327" s="19">
        <v>43862</v>
      </c>
      <c r="I7327" s="18" t="str">
        <f>+IFERROR(VLOOKUP(Cursos[[#This Row],[Modelo correcto]],Modelos[[Modelo correcto]:[Aplica para certificación]],4,FALSE),"REVISAR")</f>
        <v>SÍ</v>
      </c>
    </row>
    <row r="7328" spans="1:9" x14ac:dyDescent="0.25">
      <c r="A7328" s="144" t="s">
        <v>2788</v>
      </c>
      <c r="B7328">
        <v>1</v>
      </c>
      <c r="C7328" s="10" t="s">
        <v>757</v>
      </c>
      <c r="D7328" s="18" t="str">
        <f>+IFERROR(VLOOKUP(Cursos[[#This Row],[Modelo correcto]],Modelos[[Modelo correcto]:[¿En línea?]],2,FALSE),"REVISAR")</f>
        <v>CANON</v>
      </c>
      <c r="E7328" s="18" t="str">
        <f>+IFERROR(VLOOKUP(Cursos[[#This Row],[Modelo correcto]],Modelos[[Modelo correcto]:[¿En línea?]],3,FALSE),"REVISAR")</f>
        <v>SÍ</v>
      </c>
      <c r="F7328" s="18" t="str">
        <f>+Cursos[[#This Row],[IS]]&amp;Cursos[[#This Row],[Modelo correcto]]</f>
        <v>JORGE HUMBERTO FLORES CERRILLOSBásico imagePROGRAF</v>
      </c>
      <c r="G7328" s="18">
        <v>1</v>
      </c>
      <c r="H7328" s="19">
        <v>43891</v>
      </c>
      <c r="I7328" s="18" t="str">
        <f>+IFERROR(VLOOKUP(Cursos[[#This Row],[Modelo correcto]],Modelos[[Modelo correcto]:[Aplica para certificación]],4,FALSE),"REVISAR")</f>
        <v>SÍ</v>
      </c>
    </row>
    <row r="7329" spans="1:9" x14ac:dyDescent="0.25">
      <c r="A7329" s="144" t="s">
        <v>2788</v>
      </c>
      <c r="B7329">
        <v>1</v>
      </c>
      <c r="C7329" s="10" t="s">
        <v>870</v>
      </c>
      <c r="D7329" s="18" t="str">
        <f>+IFERROR(VLOOKUP(Cursos[[#This Row],[Modelo correcto]],Modelos[[Modelo correcto]:[¿En línea?]],2,FALSE),"REVISAR")</f>
        <v>CANON</v>
      </c>
      <c r="E7329" s="18" t="str">
        <f>+IFERROR(VLOOKUP(Cursos[[#This Row],[Modelo correcto]],Modelos[[Modelo correcto]:[¿En línea?]],3,FALSE),"REVISAR")</f>
        <v>SÍ</v>
      </c>
      <c r="F7329" s="18" t="str">
        <f>+Cursos[[#This Row],[IS]]&amp;Cursos[[#This Row],[Modelo correcto]]</f>
        <v>JORGE HUMBERTO FLORES CERRILLOSDRG2140</v>
      </c>
      <c r="G7329" s="18">
        <v>1</v>
      </c>
      <c r="H7329" s="19">
        <v>43891</v>
      </c>
      <c r="I7329" s="18" t="str">
        <f>+IFERROR(VLOOKUP(Cursos[[#This Row],[Modelo correcto]],Modelos[[Modelo correcto]:[Aplica para certificación]],4,FALSE),"REVISAR")</f>
        <v>SÍ</v>
      </c>
    </row>
    <row r="7330" spans="1:9" x14ac:dyDescent="0.25">
      <c r="A7330" s="144" t="s">
        <v>2788</v>
      </c>
      <c r="B7330">
        <v>1</v>
      </c>
      <c r="C7330" s="10" t="s">
        <v>551</v>
      </c>
      <c r="D7330" s="18" t="str">
        <f>+IFERROR(VLOOKUP(Cursos[[#This Row],[Modelo correcto]],Modelos[[Modelo correcto]:[¿En línea?]],2,FALSE),"REVISAR")</f>
        <v>CANON</v>
      </c>
      <c r="E7330" s="18" t="str">
        <f>+IFERROR(VLOOKUP(Cursos[[#This Row],[Modelo correcto]],Modelos[[Modelo correcto]:[¿En línea?]],3,FALSE),"REVISAR")</f>
        <v>SÍ</v>
      </c>
      <c r="F7330" s="18" t="str">
        <f>+Cursos[[#This Row],[IS]]&amp;Cursos[[#This Row],[Modelo correcto]]</f>
        <v>JORGE HUMBERTO FLORES CERRILLOSIPF PRO</v>
      </c>
      <c r="G7330" s="18">
        <v>1</v>
      </c>
      <c r="H7330" s="19">
        <v>43891</v>
      </c>
      <c r="I7330" s="18" t="str">
        <f>+IFERROR(VLOOKUP(Cursos[[#This Row],[Modelo correcto]],Modelos[[Modelo correcto]:[Aplica para certificación]],4,FALSE),"REVISAR")</f>
        <v>SÍ</v>
      </c>
    </row>
    <row r="7331" spans="1:9" x14ac:dyDescent="0.25">
      <c r="A7331" s="144" t="s">
        <v>2788</v>
      </c>
      <c r="B7331">
        <v>1</v>
      </c>
      <c r="C7331" s="63" t="s">
        <v>753</v>
      </c>
      <c r="D7331" s="18" t="str">
        <f>+IFERROR(VLOOKUP(Cursos[[#This Row],[Modelo correcto]],Modelos[[Modelo correcto]:[¿En línea?]],2,FALSE),"REVISAR")</f>
        <v>CANON</v>
      </c>
      <c r="E7331" s="18" t="str">
        <f>+IFERROR(VLOOKUP(Cursos[[#This Row],[Modelo correcto]],Modelos[[Modelo correcto]:[¿En línea?]],3,FALSE),"REVISAR")</f>
        <v>SÍ</v>
      </c>
      <c r="F7331" s="18" t="str">
        <f>+Cursos[[#This Row],[IS]]&amp;Cursos[[#This Row],[Modelo correcto]]</f>
        <v>JORGE HUMBERTO FLORES CERRILLOSIR 1643</v>
      </c>
      <c r="G7331" s="18">
        <v>1</v>
      </c>
      <c r="H7331" s="19">
        <v>43862</v>
      </c>
      <c r="I7331" s="18" t="str">
        <f>+IFERROR(VLOOKUP(Cursos[[#This Row],[Modelo correcto]],Modelos[[Modelo correcto]:[Aplica para certificación]],4,FALSE),"REVISAR")</f>
        <v>SÍ</v>
      </c>
    </row>
    <row r="7332" spans="1:9" x14ac:dyDescent="0.25">
      <c r="A7332" s="144" t="s">
        <v>2788</v>
      </c>
      <c r="B7332">
        <v>1</v>
      </c>
      <c r="C7332" s="10" t="s">
        <v>449</v>
      </c>
      <c r="D7332" s="18" t="str">
        <f>+IFERROR(VLOOKUP(Cursos[[#This Row],[Modelo correcto]],Modelos[[Modelo correcto]:[¿En línea?]],2,FALSE),"REVISAR")</f>
        <v>CANON</v>
      </c>
      <c r="E7332" s="18" t="str">
        <f>+IFERROR(VLOOKUP(Cursos[[#This Row],[Modelo correcto]],Modelos[[Modelo correcto]:[¿En línea?]],3,FALSE),"REVISAR")</f>
        <v>SÍ</v>
      </c>
      <c r="F7332" s="18" t="str">
        <f>+Cursos[[#This Row],[IS]]&amp;Cursos[[#This Row],[Modelo correcto]]</f>
        <v>JORGE HUMBERTO FLORES CERRILLOSIR1435</v>
      </c>
      <c r="G7332" s="18">
        <v>1</v>
      </c>
      <c r="H7332" s="19">
        <v>43862</v>
      </c>
      <c r="I7332" s="18" t="str">
        <f>+IFERROR(VLOOKUP(Cursos[[#This Row],[Modelo correcto]],Modelos[[Modelo correcto]:[Aplica para certificación]],4,FALSE),"REVISAR")</f>
        <v>SÍ</v>
      </c>
    </row>
    <row r="7333" spans="1:9" x14ac:dyDescent="0.25">
      <c r="A7333" s="144" t="s">
        <v>313</v>
      </c>
      <c r="B7333">
        <v>1</v>
      </c>
      <c r="C7333" s="10" t="s">
        <v>1215</v>
      </c>
      <c r="D7333" s="18" t="str">
        <f>+IFERROR(VLOOKUP(Cursos[[#This Row],[Modelo correcto]],Modelos[[Modelo correcto]:[¿En línea?]],2,FALSE),"REVISAR")</f>
        <v>LEXMARK</v>
      </c>
      <c r="E7333" s="18" t="str">
        <f>+IFERROR(VLOOKUP(Cursos[[#This Row],[Modelo correcto]],Modelos[[Modelo correcto]:[¿En línea?]],3,FALSE),"REVISAR")</f>
        <v>NO</v>
      </c>
      <c r="F7333" s="18" t="str">
        <f>+Cursos[[#This Row],[IS]]&amp;Cursos[[#This Row],[Modelo correcto]]</f>
        <v>CESAR MARTINEZ MALOFull Spectrum Security</v>
      </c>
      <c r="G7333" s="18">
        <v>1</v>
      </c>
      <c r="H7333" s="18"/>
      <c r="I7333" s="18" t="str">
        <f>+IFERROR(VLOOKUP(Cursos[[#This Row],[Modelo correcto]],Modelos[[Modelo correcto]:[Aplica para certificación]],4,FALSE),"REVISAR")</f>
        <v>NO</v>
      </c>
    </row>
    <row r="7334" spans="1:9" x14ac:dyDescent="0.25">
      <c r="A7334" s="144" t="s">
        <v>313</v>
      </c>
      <c r="B7334">
        <v>1</v>
      </c>
      <c r="C7334" s="10" t="s">
        <v>998</v>
      </c>
      <c r="D7334" s="145" t="str">
        <f>+IFERROR(VLOOKUP(Cursos[[#This Row],[Modelo correcto]],Modelos[[Modelo correcto]:[¿En línea?]],2,FALSE),"REVISAR")</f>
        <v>OKI</v>
      </c>
      <c r="E7334" s="145" t="str">
        <f>+IFERROR(VLOOKUP(Cursos[[#This Row],[Modelo correcto]],Modelos[[Modelo correcto]:[¿En línea?]],3,FALSE),"REVISAR")</f>
        <v>NO</v>
      </c>
      <c r="F7334" s="18" t="str">
        <f>+Cursos[[#This Row],[IS]]&amp;Cursos[[#This Row],[Modelo correcto]]</f>
        <v>CESAR MARTINEZ MALOMPS5502</v>
      </c>
      <c r="G7334" s="18">
        <v>1</v>
      </c>
      <c r="H7334" s="18"/>
      <c r="I7334" s="18" t="str">
        <f>+IFERROR(VLOOKUP(Cursos[[#This Row],[Modelo correcto]],Modelos[[Modelo correcto]:[Aplica para certificación]],4,FALSE),"REVISAR")</f>
        <v>NO</v>
      </c>
    </row>
    <row r="7335" spans="1:9" x14ac:dyDescent="0.25">
      <c r="A7335" s="144" t="s">
        <v>2788</v>
      </c>
      <c r="B7335">
        <v>1</v>
      </c>
      <c r="C7335" s="10" t="s">
        <v>1097</v>
      </c>
      <c r="D7335" s="18" t="str">
        <f>+IFERROR(VLOOKUP(Cursos[[#This Row],[Modelo correcto]],Modelos[[Modelo correcto]:[¿En línea?]],2,FALSE),"REVISAR")</f>
        <v>CANON</v>
      </c>
      <c r="E7335" s="18" t="str">
        <f>+IFERROR(VLOOKUP(Cursos[[#This Row],[Modelo correcto]],Modelos[[Modelo correcto]:[¿En línea?]],3,FALSE),"REVISAR")</f>
        <v>SÍ</v>
      </c>
      <c r="F7335" s="18" t="str">
        <f>+Cursos[[#This Row],[IS]]&amp;Cursos[[#This Row],[Modelo correcto]]</f>
        <v>JORGE HUMBERTO FLORES CERRILLOSIR2630</v>
      </c>
      <c r="G7335" s="18">
        <v>1</v>
      </c>
      <c r="H7335" s="19">
        <v>43891</v>
      </c>
      <c r="I7335" s="18" t="str">
        <f>+IFERROR(VLOOKUP(Cursos[[#This Row],[Modelo correcto]],Modelos[[Modelo correcto]:[Aplica para certificación]],4,FALSE),"REVISAR")</f>
        <v>SÍ</v>
      </c>
    </row>
    <row r="7336" spans="1:9" x14ac:dyDescent="0.25">
      <c r="A7336" s="144" t="s">
        <v>2788</v>
      </c>
      <c r="B7336">
        <v>1</v>
      </c>
      <c r="C7336" s="145" t="s">
        <v>1098</v>
      </c>
      <c r="D7336" s="18" t="str">
        <f>+IFERROR(VLOOKUP(Cursos[[#This Row],[Modelo correcto]],Modelos[[Modelo correcto]:[¿En línea?]],2,FALSE),"REVISAR")</f>
        <v>CANON</v>
      </c>
      <c r="E7336" s="18" t="str">
        <f>+IFERROR(VLOOKUP(Cursos[[#This Row],[Modelo correcto]],Modelos[[Modelo correcto]:[¿En línea?]],3,FALSE),"REVISAR")</f>
        <v>SÍ</v>
      </c>
      <c r="F7336" s="18" t="str">
        <f>+Cursos[[#This Row],[IS]]&amp;Cursos[[#This Row],[Modelo correcto]]</f>
        <v>JORGE HUMBERTO FLORES CERRILLOSIRAC475</v>
      </c>
      <c r="G7336" s="18">
        <v>1</v>
      </c>
      <c r="H7336" s="19">
        <v>43891</v>
      </c>
      <c r="I7336" s="18" t="str">
        <f>+IFERROR(VLOOKUP(Cursos[[#This Row],[Modelo correcto]],Modelos[[Modelo correcto]:[Aplica para certificación]],4,FALSE),"REVISAR")</f>
        <v>SÍ</v>
      </c>
    </row>
    <row r="7337" spans="1:9" x14ac:dyDescent="0.25">
      <c r="A7337" s="144" t="s">
        <v>2788</v>
      </c>
      <c r="B7337">
        <v>1</v>
      </c>
      <c r="C7337" s="10" t="s">
        <v>854</v>
      </c>
      <c r="D7337" s="18" t="str">
        <f>+IFERROR(VLOOKUP(Cursos[[#This Row],[Modelo correcto]],Modelos[[Modelo correcto]:[¿En línea?]],2,FALSE),"REVISAR")</f>
        <v>CANON</v>
      </c>
      <c r="E7337" s="18" t="str">
        <f>+IFERROR(VLOOKUP(Cursos[[#This Row],[Modelo correcto]],Modelos[[Modelo correcto]:[¿En línea?]],3,FALSE),"REVISAR")</f>
        <v>SÍ</v>
      </c>
      <c r="F7337" s="18" t="str">
        <f>+Cursos[[#This Row],[IS]]&amp;Cursos[[#This Row],[Modelo correcto]]</f>
        <v>JORGE HUMBERTO FLORES CERRILLOSIRC1335</v>
      </c>
      <c r="G7337" s="18">
        <v>1</v>
      </c>
      <c r="H7337" s="19">
        <v>43922</v>
      </c>
      <c r="I7337" s="18" t="str">
        <f>+IFERROR(VLOOKUP(Cursos[[#This Row],[Modelo correcto]],Modelos[[Modelo correcto]:[Aplica para certificación]],4,FALSE),"REVISAR")</f>
        <v>NO</v>
      </c>
    </row>
    <row r="7338" spans="1:9" x14ac:dyDescent="0.25">
      <c r="A7338" s="144" t="s">
        <v>2788</v>
      </c>
      <c r="B7338">
        <v>1</v>
      </c>
      <c r="C7338" s="10" t="s">
        <v>1157</v>
      </c>
      <c r="D7338" s="18" t="str">
        <f>+IFERROR(VLOOKUP(Cursos[[#This Row],[Modelo correcto]],Modelos[[Modelo correcto]:[¿En línea?]],2,FALSE),"REVISAR")</f>
        <v>CANON</v>
      </c>
      <c r="E7338" s="18" t="str">
        <f>+IFERROR(VLOOKUP(Cursos[[#This Row],[Modelo correcto]],Modelos[[Modelo correcto]:[¿En línea?]],3,FALSE),"REVISAR")</f>
        <v>SÍ</v>
      </c>
      <c r="F7338" s="18" t="str">
        <f>+Cursos[[#This Row],[IS]]&amp;Cursos[[#This Row],[Modelo correcto]]</f>
        <v>JORGE HUMBERTO FLORES CERRILLOSIRC355</v>
      </c>
      <c r="G7338" s="18">
        <v>1</v>
      </c>
      <c r="H7338" s="19">
        <v>43922</v>
      </c>
      <c r="I7338" s="18" t="str">
        <f>+IFERROR(VLOOKUP(Cursos[[#This Row],[Modelo correcto]],Modelos[[Modelo correcto]:[Aplica para certificación]],4,FALSE),"REVISAR")</f>
        <v>SÍ</v>
      </c>
    </row>
    <row r="7339" spans="1:9" x14ac:dyDescent="0.25">
      <c r="A7339" s="144" t="s">
        <v>2768</v>
      </c>
      <c r="B7339">
        <v>1</v>
      </c>
      <c r="C7339" s="10" t="s">
        <v>777</v>
      </c>
      <c r="D7339" s="145" t="str">
        <f>+IFERROR(VLOOKUP(Cursos[[#This Row],[Modelo correcto]],Modelos[[Modelo correcto]:[¿En línea?]],2,FALSE),"REVISAR")</f>
        <v>XEROX</v>
      </c>
      <c r="E7339" s="145" t="str">
        <f>+IFERROR(VLOOKUP(Cursos[[#This Row],[Modelo correcto]],Modelos[[Modelo correcto]:[¿En línea?]],3,FALSE),"REVISAR")</f>
        <v>NO</v>
      </c>
      <c r="F7339" s="18" t="str">
        <f>+Cursos[[#This Row],[IS]]&amp;Cursos[[#This Row],[Modelo correcto]]</f>
        <v>CESAR EDAURDO MAR MARQUEZC70</v>
      </c>
      <c r="G7339" s="18">
        <v>1</v>
      </c>
      <c r="H7339" s="18"/>
      <c r="I7339" s="18" t="str">
        <f>+IFERROR(VLOOKUP(Cursos[[#This Row],[Modelo correcto]],Modelos[[Modelo correcto]:[Aplica para certificación]],4,FALSE),"REVISAR")</f>
        <v>NO</v>
      </c>
    </row>
    <row r="7340" spans="1:9" x14ac:dyDescent="0.25">
      <c r="A7340" s="144" t="s">
        <v>2788</v>
      </c>
      <c r="B7340">
        <v>1</v>
      </c>
      <c r="C7340" s="10" t="s">
        <v>1002</v>
      </c>
      <c r="D7340" s="18" t="str">
        <f>+IFERROR(VLOOKUP(Cursos[[#This Row],[Modelo correcto]],Modelos[[Modelo correcto]:[¿En línea?]],2,FALSE),"REVISAR")</f>
        <v>CANON</v>
      </c>
      <c r="E7340" s="18" t="str">
        <f>+IFERROR(VLOOKUP(Cursos[[#This Row],[Modelo correcto]],Modelos[[Modelo correcto]:[¿En línea?]],3,FALSE),"REVISAR")</f>
        <v>SÍ</v>
      </c>
      <c r="F7340" s="18" t="str">
        <f>+Cursos[[#This Row],[IS]]&amp;Cursos[[#This Row],[Modelo correcto]]</f>
        <v>JORGE HUMBERTO FLORES CERRILLOSLBP350</v>
      </c>
      <c r="G7340" s="18">
        <v>1</v>
      </c>
      <c r="H7340" s="19">
        <v>43922</v>
      </c>
      <c r="I7340" s="18" t="str">
        <f>+IFERROR(VLOOKUP(Cursos[[#This Row],[Modelo correcto]],Modelos[[Modelo correcto]:[Aplica para certificación]],4,FALSE),"REVISAR")</f>
        <v>NO</v>
      </c>
    </row>
    <row r="7341" spans="1:9" x14ac:dyDescent="0.25">
      <c r="A7341" s="144" t="s">
        <v>2788</v>
      </c>
      <c r="B7341">
        <v>1</v>
      </c>
      <c r="C7341" s="10" t="s">
        <v>1165</v>
      </c>
      <c r="D7341" s="18" t="str">
        <f>+IFERROR(VLOOKUP(Cursos[[#This Row],[Modelo correcto]],Modelos[[Modelo correcto]:[¿En línea?]],2,FALSE),"REVISAR")</f>
        <v>CANON</v>
      </c>
      <c r="E7341" s="18" t="str">
        <f>+IFERROR(VLOOKUP(Cursos[[#This Row],[Modelo correcto]],Modelos[[Modelo correcto]:[¿En línea?]],3,FALSE),"REVISAR")</f>
        <v>SÍ</v>
      </c>
      <c r="F7341" s="18" t="str">
        <f>+Cursos[[#This Row],[IS]]&amp;Cursos[[#This Row],[Modelo correcto]]</f>
        <v>JORGE HUMBERTO FLORES CERRILLOSLBP664C</v>
      </c>
      <c r="G7341" s="18">
        <v>1</v>
      </c>
      <c r="H7341" s="19">
        <v>43922</v>
      </c>
      <c r="I7341" s="18" t="str">
        <f>+IFERROR(VLOOKUP(Cursos[[#This Row],[Modelo correcto]],Modelos[[Modelo correcto]:[Aplica para certificación]],4,FALSE),"REVISAR")</f>
        <v>NO</v>
      </c>
    </row>
    <row r="7342" spans="1:9" x14ac:dyDescent="0.25">
      <c r="A7342" s="144" t="s">
        <v>2788</v>
      </c>
      <c r="B7342">
        <v>1</v>
      </c>
      <c r="C7342" s="63" t="s">
        <v>993</v>
      </c>
      <c r="D7342" s="18" t="str">
        <f>+IFERROR(VLOOKUP(Cursos[[#This Row],[Modelo correcto]],Modelos[[Modelo correcto]:[¿En línea?]],2,FALSE),"REVISAR")</f>
        <v>LEXMARK</v>
      </c>
      <c r="E7342" s="18" t="str">
        <f>+IFERROR(VLOOKUP(Cursos[[#This Row],[Modelo correcto]],Modelos[[Modelo correcto]:[¿En línea?]],3,FALSE),"REVISAR")</f>
        <v>SÍ</v>
      </c>
      <c r="F7342" s="18" t="str">
        <f>+Cursos[[#This Row],[IS]]&amp;Cursos[[#This Row],[Modelo correcto]]</f>
        <v>JORGE HUMBERTO FLORES CERRILLOSMS431</v>
      </c>
      <c r="G7342" s="18">
        <v>0</v>
      </c>
      <c r="H7342" s="19">
        <v>43862</v>
      </c>
      <c r="I7342" s="18" t="str">
        <f>+IFERROR(VLOOKUP(Cursos[[#This Row],[Modelo correcto]],Modelos[[Modelo correcto]:[Aplica para certificación]],4,FALSE),"REVISAR")</f>
        <v>NO</v>
      </c>
    </row>
    <row r="7343" spans="1:9" x14ac:dyDescent="0.25">
      <c r="A7343" s="144" t="s">
        <v>2788</v>
      </c>
      <c r="B7343">
        <v>1</v>
      </c>
      <c r="C7343" s="10" t="s">
        <v>756</v>
      </c>
      <c r="D7343" s="18" t="str">
        <f>+IFERROR(VLOOKUP(Cursos[[#This Row],[Modelo correcto]],Modelos[[Modelo correcto]:[¿En línea?]],2,FALSE),"REVISAR")</f>
        <v>CANON</v>
      </c>
      <c r="E7343" s="18" t="str">
        <f>+IFERROR(VLOOKUP(Cursos[[#This Row],[Modelo correcto]],Modelos[[Modelo correcto]:[¿En línea?]],3,FALSE),"REVISAR")</f>
        <v>SÍ</v>
      </c>
      <c r="F7343" s="18" t="str">
        <f>+Cursos[[#This Row],[IS]]&amp;Cursos[[#This Row],[Modelo correcto]]</f>
        <v>JORGE HUMBERTO FLORES CERRILLOSPrincipios básicos de escáner</v>
      </c>
      <c r="G7343" s="18">
        <v>1</v>
      </c>
      <c r="H7343" s="19">
        <v>43891</v>
      </c>
      <c r="I7343" s="18" t="str">
        <f>+IFERROR(VLOOKUP(Cursos[[#This Row],[Modelo correcto]],Modelos[[Modelo correcto]:[Aplica para certificación]],4,FALSE),"REVISAR")</f>
        <v>SÍ</v>
      </c>
    </row>
    <row r="7344" spans="1:9" x14ac:dyDescent="0.25">
      <c r="A7344" s="144" t="s">
        <v>2788</v>
      </c>
      <c r="B7344">
        <v>1</v>
      </c>
      <c r="C7344" s="53" t="s">
        <v>90</v>
      </c>
      <c r="D7344" s="18" t="str">
        <f>+IFERROR(VLOOKUP(Cursos[[#This Row],[Modelo correcto]],Modelos[[Modelo correcto]:[¿En línea?]],2,FALSE),"REVISAR")</f>
        <v>XEROX</v>
      </c>
      <c r="E7344" s="18" t="str">
        <f>+IFERROR(VLOOKUP(Cursos[[#This Row],[Modelo correcto]],Modelos[[Modelo correcto]:[¿En línea?]],3,FALSE),"REVISAR")</f>
        <v>SÍ</v>
      </c>
      <c r="F7344" s="18" t="str">
        <f>+Cursos[[#This Row],[IS]]&amp;Cursos[[#This Row],[Modelo correcto]]</f>
        <v>JORGE HUMBERTO FLORES CERRILLOS0015457</v>
      </c>
      <c r="G7344" s="18">
        <v>0</v>
      </c>
      <c r="H7344" s="19">
        <v>43922</v>
      </c>
      <c r="I7344" s="18" t="str">
        <f>+IFERROR(VLOOKUP(Cursos[[#This Row],[Modelo correcto]],Modelos[[Modelo correcto]:[Aplica para certificación]],4,FALSE),"REVISAR")</f>
        <v>NO</v>
      </c>
    </row>
    <row r="7345" spans="1:9" x14ac:dyDescent="0.25">
      <c r="A7345" s="144" t="s">
        <v>2788</v>
      </c>
      <c r="B7345">
        <v>1</v>
      </c>
      <c r="C7345" s="53" t="s">
        <v>116</v>
      </c>
      <c r="D7345" s="18" t="str">
        <f>+IFERROR(VLOOKUP(Cursos[[#This Row],[Modelo correcto]],Modelos[[Modelo correcto]:[¿En línea?]],2,FALSE),"REVISAR")</f>
        <v>XEROX</v>
      </c>
      <c r="E7345" s="18" t="str">
        <f>+IFERROR(VLOOKUP(Cursos[[#This Row],[Modelo correcto]],Modelos[[Modelo correcto]:[¿En línea?]],3,FALSE),"REVISAR")</f>
        <v>SÍ</v>
      </c>
      <c r="F7345" s="18" t="str">
        <f>+Cursos[[#This Row],[IS]]&amp;Cursos[[#This Row],[Modelo correcto]]</f>
        <v>JORGE HUMBERTO FLORES CERRILLOS0016465</v>
      </c>
      <c r="G7345" s="18">
        <v>0</v>
      </c>
      <c r="H7345" s="19">
        <v>43922</v>
      </c>
      <c r="I7345" s="18" t="str">
        <f>+IFERROR(VLOOKUP(Cursos[[#This Row],[Modelo correcto]],Modelos[[Modelo correcto]:[Aplica para certificación]],4,FALSE),"REVISAR")</f>
        <v>NO</v>
      </c>
    </row>
    <row r="7346" spans="1:9" x14ac:dyDescent="0.25">
      <c r="A7346" s="144" t="s">
        <v>2788</v>
      </c>
      <c r="B7346">
        <v>1</v>
      </c>
      <c r="C7346" s="145" t="s">
        <v>163</v>
      </c>
      <c r="D7346" s="18" t="str">
        <f>+IFERROR(VLOOKUP(Cursos[[#This Row],[Modelo correcto]],Modelos[[Modelo correcto]:[¿En línea?]],2,FALSE),"REVISAR")</f>
        <v>XEROX</v>
      </c>
      <c r="E7346" s="18" t="str">
        <f>+IFERROR(VLOOKUP(Cursos[[#This Row],[Modelo correcto]],Modelos[[Modelo correcto]:[¿En línea?]],3,FALSE),"REVISAR")</f>
        <v>SÍ</v>
      </c>
      <c r="F7346" s="18" t="str">
        <f>+Cursos[[#This Row],[IS]]&amp;Cursos[[#This Row],[Modelo correcto]]</f>
        <v>JORGE HUMBERTO FLORES CERRILLOS7346A</v>
      </c>
      <c r="G7346" s="18">
        <v>1</v>
      </c>
      <c r="H7346" s="19">
        <v>43831</v>
      </c>
      <c r="I7346" s="18" t="str">
        <f>+IFERROR(VLOOKUP(Cursos[[#This Row],[Modelo correcto]],Modelos[[Modelo correcto]:[Aplica para certificación]],4,FALSE),"REVISAR")</f>
        <v>NO</v>
      </c>
    </row>
    <row r="7347" spans="1:9" x14ac:dyDescent="0.25">
      <c r="A7347" s="144" t="s">
        <v>2788</v>
      </c>
      <c r="B7347">
        <v>1</v>
      </c>
      <c r="C7347" s="10" t="s">
        <v>297</v>
      </c>
      <c r="D7347" s="18" t="str">
        <f>+IFERROR(VLOOKUP(Cursos[[#This Row],[Modelo correcto]],Modelos[[Modelo correcto]:[¿En línea?]],2,FALSE),"REVISAR")</f>
        <v>XEROX</v>
      </c>
      <c r="E7347" s="18" t="str">
        <f>+IFERROR(VLOOKUP(Cursos[[#This Row],[Modelo correcto]],Modelos[[Modelo correcto]:[¿En línea?]],3,FALSE),"REVISAR")</f>
        <v>SÍ</v>
      </c>
      <c r="F7347" s="18" t="str">
        <f>+Cursos[[#This Row],[IS]]&amp;Cursos[[#This Row],[Modelo correcto]]</f>
        <v>JORGE HUMBERTO FLORES CERRILLOSBRFNTF</v>
      </c>
      <c r="G7347" s="18">
        <v>1</v>
      </c>
      <c r="H7347" s="19">
        <v>43891</v>
      </c>
      <c r="I7347" s="18" t="str">
        <f>+IFERROR(VLOOKUP(Cursos[[#This Row],[Modelo correcto]],Modelos[[Modelo correcto]:[Aplica para certificación]],4,FALSE),"REVISAR")</f>
        <v>SÍ</v>
      </c>
    </row>
    <row r="7348" spans="1:9" x14ac:dyDescent="0.25">
      <c r="A7348" s="144" t="s">
        <v>2788</v>
      </c>
      <c r="B7348">
        <v>1</v>
      </c>
      <c r="C7348" s="10" t="s">
        <v>297</v>
      </c>
      <c r="D7348" s="18" t="str">
        <f>+IFERROR(VLOOKUP(Cursos[[#This Row],[Modelo correcto]],Modelos[[Modelo correcto]:[¿En línea?]],2,FALSE),"REVISAR")</f>
        <v>XEROX</v>
      </c>
      <c r="E7348" s="18" t="str">
        <f>+IFERROR(VLOOKUP(Cursos[[#This Row],[Modelo correcto]],Modelos[[Modelo correcto]:[¿En línea?]],3,FALSE),"REVISAR")</f>
        <v>SÍ</v>
      </c>
      <c r="F7348" s="18" t="str">
        <f>+Cursos[[#This Row],[IS]]&amp;Cursos[[#This Row],[Modelo correcto]]</f>
        <v>JORGE HUMBERTO FLORES CERRILLOSBRFNTF</v>
      </c>
      <c r="G7348" s="18">
        <v>1</v>
      </c>
      <c r="H7348" s="19">
        <v>43891</v>
      </c>
      <c r="I7348" s="18" t="str">
        <f>+IFERROR(VLOOKUP(Cursos[[#This Row],[Modelo correcto]],Modelos[[Modelo correcto]:[Aplica para certificación]],4,FALSE),"REVISAR")</f>
        <v>SÍ</v>
      </c>
    </row>
    <row r="7349" spans="1:9" x14ac:dyDescent="0.25">
      <c r="A7349" s="144" t="s">
        <v>2788</v>
      </c>
      <c r="B7349">
        <v>1</v>
      </c>
      <c r="C7349" s="145" t="s">
        <v>210</v>
      </c>
      <c r="D7349" s="18" t="str">
        <f>+IFERROR(VLOOKUP(Cursos[[#This Row],[Modelo correcto]],Modelos[[Modelo correcto]:[¿En línea?]],2,FALSE),"REVISAR")</f>
        <v>XEROX</v>
      </c>
      <c r="E7349" s="18" t="str">
        <f>+IFERROR(VLOOKUP(Cursos[[#This Row],[Modelo correcto]],Modelos[[Modelo correcto]:[¿En línea?]],3,FALSE),"REVISAR")</f>
        <v>SÍ</v>
      </c>
      <c r="F7349" s="18" t="str">
        <f>+Cursos[[#This Row],[IS]]&amp;Cursos[[#This Row],[Modelo correcto]]</f>
        <v>JORGE HUMBERTO FLORES CERRILLOSC14635</v>
      </c>
      <c r="G7349" s="18">
        <v>0</v>
      </c>
      <c r="H7349" s="19">
        <v>43831</v>
      </c>
      <c r="I7349" s="18" t="str">
        <f>+IFERROR(VLOOKUP(Cursos[[#This Row],[Modelo correcto]],Modelos[[Modelo correcto]:[Aplica para certificación]],4,FALSE),"REVISAR")</f>
        <v>NO</v>
      </c>
    </row>
    <row r="7350" spans="1:9" x14ac:dyDescent="0.25">
      <c r="A7350" s="144" t="s">
        <v>2788</v>
      </c>
      <c r="B7350">
        <v>1</v>
      </c>
      <c r="C7350" s="10" t="s">
        <v>246</v>
      </c>
      <c r="D7350" s="18" t="str">
        <f>+IFERROR(VLOOKUP(Cursos[[#This Row],[Modelo correcto]],Modelos[[Modelo correcto]:[¿En línea?]],2,FALSE),"REVISAR")</f>
        <v>XEROX</v>
      </c>
      <c r="E7350" s="18" t="str">
        <f>+IFERROR(VLOOKUP(Cursos[[#This Row],[Modelo correcto]],Modelos[[Modelo correcto]:[¿En línea?]],3,FALSE),"REVISAR")</f>
        <v>SÍ</v>
      </c>
      <c r="F7350" s="18" t="str">
        <f>+Cursos[[#This Row],[IS]]&amp;Cursos[[#This Row],[Modelo correcto]]</f>
        <v>JORGE HUMBERTO FLORES CERRILLOSC14636</v>
      </c>
      <c r="G7350" s="18">
        <v>0</v>
      </c>
      <c r="H7350" s="19">
        <v>43891</v>
      </c>
      <c r="I7350" s="18" t="str">
        <f>+IFERROR(VLOOKUP(Cursos[[#This Row],[Modelo correcto]],Modelos[[Modelo correcto]:[Aplica para certificación]],4,FALSE),"REVISAR")</f>
        <v>NO</v>
      </c>
    </row>
    <row r="7351" spans="1:9" x14ac:dyDescent="0.25">
      <c r="A7351" s="144" t="s">
        <v>2788</v>
      </c>
      <c r="B7351">
        <v>1</v>
      </c>
      <c r="C7351" s="10" t="s">
        <v>144</v>
      </c>
      <c r="D7351" s="18" t="str">
        <f>+IFERROR(VLOOKUP(Cursos[[#This Row],[Modelo correcto]],Modelos[[Modelo correcto]:[¿En línea?]],2,FALSE),"REVISAR")</f>
        <v>XEROX</v>
      </c>
      <c r="E7351" s="18" t="str">
        <f>+IFERROR(VLOOKUP(Cursos[[#This Row],[Modelo correcto]],Modelos[[Modelo correcto]:[¿En línea?]],3,FALSE),"REVISAR")</f>
        <v>SÍ</v>
      </c>
      <c r="F7351" s="18" t="str">
        <f>+Cursos[[#This Row],[IS]]&amp;Cursos[[#This Row],[Modelo correcto]]</f>
        <v>JORGE HUMBERTO FLORES CERRILLOSC14649</v>
      </c>
      <c r="G7351" s="18">
        <v>0</v>
      </c>
      <c r="H7351" s="19">
        <v>43922</v>
      </c>
      <c r="I7351" s="18" t="str">
        <f>+IFERROR(VLOOKUP(Cursos[[#This Row],[Modelo correcto]],Modelos[[Modelo correcto]:[Aplica para certificación]],4,FALSE),"REVISAR")</f>
        <v>NO</v>
      </c>
    </row>
    <row r="7352" spans="1:9" x14ac:dyDescent="0.25">
      <c r="A7352" s="144" t="s">
        <v>2788</v>
      </c>
      <c r="B7352">
        <v>1</v>
      </c>
      <c r="C7352" s="145" t="s">
        <v>74</v>
      </c>
      <c r="D7352" s="18" t="str">
        <f>+IFERROR(VLOOKUP(Cursos[[#This Row],[Modelo correcto]],Modelos[[Modelo correcto]:[¿En línea?]],2,FALSE),"REVISAR")</f>
        <v>XEROX</v>
      </c>
      <c r="E7352" s="18" t="str">
        <f>+IFERROR(VLOOKUP(Cursos[[#This Row],[Modelo correcto]],Modelos[[Modelo correcto]:[¿En línea?]],3,FALSE),"REVISAR")</f>
        <v>SÍ</v>
      </c>
      <c r="F7352" s="18" t="str">
        <f>+Cursos[[#This Row],[IS]]&amp;Cursos[[#This Row],[Modelo correcto]]</f>
        <v>JORGE HUMBERTO FLORES CERRILLOSC14790</v>
      </c>
      <c r="G7352" s="18">
        <v>0</v>
      </c>
      <c r="H7352" s="19">
        <v>43922</v>
      </c>
      <c r="I7352" s="18" t="str">
        <f>+IFERROR(VLOOKUP(Cursos[[#This Row],[Modelo correcto]],Modelos[[Modelo correcto]:[Aplica para certificación]],4,FALSE),"REVISAR")</f>
        <v>NO</v>
      </c>
    </row>
    <row r="7353" spans="1:9" x14ac:dyDescent="0.25">
      <c r="A7353" s="144" t="s">
        <v>2788</v>
      </c>
      <c r="B7353">
        <v>1</v>
      </c>
      <c r="C7353" s="10" t="s">
        <v>55</v>
      </c>
      <c r="D7353" s="18" t="str">
        <f>+IFERROR(VLOOKUP(Cursos[[#This Row],[Modelo correcto]],Modelos[[Modelo correcto]:[¿En línea?]],2,FALSE),"REVISAR")</f>
        <v>XEROX</v>
      </c>
      <c r="E7353" s="18" t="str">
        <f>+IFERROR(VLOOKUP(Cursos[[#This Row],[Modelo correcto]],Modelos[[Modelo correcto]:[¿En línea?]],3,FALSE),"REVISAR")</f>
        <v>SÍ</v>
      </c>
      <c r="F7353" s="18" t="str">
        <f>+Cursos[[#This Row],[IS]]&amp;Cursos[[#This Row],[Modelo correcto]]</f>
        <v>JORGE HUMBERTO FLORES CERRILLOSC15005</v>
      </c>
      <c r="G7353" s="18">
        <v>0</v>
      </c>
      <c r="H7353" s="19">
        <v>43862</v>
      </c>
      <c r="I7353" s="18" t="str">
        <f>+IFERROR(VLOOKUP(Cursos[[#This Row],[Modelo correcto]],Modelos[[Modelo correcto]:[Aplica para certificación]],4,FALSE),"REVISAR")</f>
        <v>SÍ</v>
      </c>
    </row>
    <row r="7354" spans="1:9" x14ac:dyDescent="0.25">
      <c r="A7354" s="144" t="s">
        <v>2788</v>
      </c>
      <c r="B7354">
        <v>1</v>
      </c>
      <c r="C7354" s="10" t="s">
        <v>12</v>
      </c>
      <c r="D7354" s="18" t="str">
        <f>+IFERROR(VLOOKUP(Cursos[[#This Row],[Modelo correcto]],Modelos[[Modelo correcto]:[¿En línea?]],2,FALSE),"REVISAR")</f>
        <v>XEROX</v>
      </c>
      <c r="E7354" s="18" t="str">
        <f>+IFERROR(VLOOKUP(Cursos[[#This Row],[Modelo correcto]],Modelos[[Modelo correcto]:[¿En línea?]],3,FALSE),"REVISAR")</f>
        <v>SÍ</v>
      </c>
      <c r="F7354" s="18" t="str">
        <f>+Cursos[[#This Row],[IS]]&amp;Cursos[[#This Row],[Modelo correcto]]</f>
        <v>JORGE HUMBERTO FLORES CERRILLOSC15008</v>
      </c>
      <c r="G7354" s="18">
        <v>0</v>
      </c>
      <c r="H7354" s="19">
        <v>43862</v>
      </c>
      <c r="I7354" s="18" t="str">
        <f>+IFERROR(VLOOKUP(Cursos[[#This Row],[Modelo correcto]],Modelos[[Modelo correcto]:[Aplica para certificación]],4,FALSE),"REVISAR")</f>
        <v>NO</v>
      </c>
    </row>
    <row r="7355" spans="1:9" x14ac:dyDescent="0.25">
      <c r="A7355" s="144" t="s">
        <v>2788</v>
      </c>
      <c r="B7355">
        <v>1</v>
      </c>
      <c r="C7355" s="145" t="s">
        <v>73</v>
      </c>
      <c r="D7355" s="18" t="str">
        <f>+IFERROR(VLOOKUP(Cursos[[#This Row],[Modelo correcto]],Modelos[[Modelo correcto]:[¿En línea?]],2,FALSE),"REVISAR")</f>
        <v>XEROX</v>
      </c>
      <c r="E7355" s="18" t="str">
        <f>+IFERROR(VLOOKUP(Cursos[[#This Row],[Modelo correcto]],Modelos[[Modelo correcto]:[¿En línea?]],3,FALSE),"REVISAR")</f>
        <v>SÍ</v>
      </c>
      <c r="F7355" s="18" t="str">
        <f>+Cursos[[#This Row],[IS]]&amp;Cursos[[#This Row],[Modelo correcto]]</f>
        <v>JORGE HUMBERTO FLORES CERRILLOSC15061</v>
      </c>
      <c r="G7355" s="18">
        <v>0</v>
      </c>
      <c r="H7355" s="19">
        <v>43862</v>
      </c>
      <c r="I7355" s="18" t="str">
        <f>+IFERROR(VLOOKUP(Cursos[[#This Row],[Modelo correcto]],Modelos[[Modelo correcto]:[Aplica para certificación]],4,FALSE),"REVISAR")</f>
        <v>NO</v>
      </c>
    </row>
    <row r="7356" spans="1:9" x14ac:dyDescent="0.25">
      <c r="A7356" s="144" t="s">
        <v>2788</v>
      </c>
      <c r="B7356">
        <v>1</v>
      </c>
      <c r="C7356" s="145" t="s">
        <v>19</v>
      </c>
      <c r="D7356" s="18" t="str">
        <f>+IFERROR(VLOOKUP(Cursos[[#This Row],[Modelo correcto]],Modelos[[Modelo correcto]:[¿En línea?]],2,FALSE),"REVISAR")</f>
        <v>XEROX</v>
      </c>
      <c r="E7356" s="18" t="str">
        <f>+IFERROR(VLOOKUP(Cursos[[#This Row],[Modelo correcto]],Modelos[[Modelo correcto]:[¿En línea?]],3,FALSE),"REVISAR")</f>
        <v>SÍ</v>
      </c>
      <c r="F7356" s="18" t="str">
        <f>+Cursos[[#This Row],[IS]]&amp;Cursos[[#This Row],[Modelo correcto]]</f>
        <v>JORGE HUMBERTO FLORES CERRILLOSC15130</v>
      </c>
      <c r="G7356" s="18">
        <v>0</v>
      </c>
      <c r="H7356" s="19">
        <v>43922</v>
      </c>
      <c r="I7356" s="18" t="str">
        <f>+IFERROR(VLOOKUP(Cursos[[#This Row],[Modelo correcto]],Modelos[[Modelo correcto]:[Aplica para certificación]],4,FALSE),"REVISAR")</f>
        <v>NO</v>
      </c>
    </row>
    <row r="7357" spans="1:9" x14ac:dyDescent="0.25">
      <c r="A7357" s="144" t="s">
        <v>2788</v>
      </c>
      <c r="B7357">
        <v>1</v>
      </c>
      <c r="C7357" s="10" t="s">
        <v>48</v>
      </c>
      <c r="D7357" s="18" t="str">
        <f>+IFERROR(VLOOKUP(Cursos[[#This Row],[Modelo correcto]],Modelos[[Modelo correcto]:[¿En línea?]],2,FALSE),"REVISAR")</f>
        <v>XEROX</v>
      </c>
      <c r="E7357" s="18" t="str">
        <f>+IFERROR(VLOOKUP(Cursos[[#This Row],[Modelo correcto]],Modelos[[Modelo correcto]:[¿En línea?]],3,FALSE),"REVISAR")</f>
        <v>SÍ</v>
      </c>
      <c r="F7357" s="18" t="str">
        <f>+Cursos[[#This Row],[IS]]&amp;Cursos[[#This Row],[Modelo correcto]]</f>
        <v>JORGE HUMBERTO FLORES CERRILLOSC15474</v>
      </c>
      <c r="G7357" s="18">
        <v>1</v>
      </c>
      <c r="H7357" s="19">
        <v>43831</v>
      </c>
      <c r="I7357" s="18" t="str">
        <f>+IFERROR(VLOOKUP(Cursos[[#This Row],[Modelo correcto]],Modelos[[Modelo correcto]:[Aplica para certificación]],4,FALSE),"REVISAR")</f>
        <v>NO</v>
      </c>
    </row>
    <row r="7358" spans="1:9" x14ac:dyDescent="0.25">
      <c r="A7358" s="144" t="s">
        <v>2788</v>
      </c>
      <c r="B7358">
        <v>1</v>
      </c>
      <c r="C7358" s="10" t="s">
        <v>62</v>
      </c>
      <c r="D7358" s="18" t="str">
        <f>+IFERROR(VLOOKUP(Cursos[[#This Row],[Modelo correcto]],Modelos[[Modelo correcto]:[¿En línea?]],2,FALSE),"REVISAR")</f>
        <v>XEROX</v>
      </c>
      <c r="E7358" s="18" t="str">
        <f>+IFERROR(VLOOKUP(Cursos[[#This Row],[Modelo correcto]],Modelos[[Modelo correcto]:[¿En línea?]],3,FALSE),"REVISAR")</f>
        <v>SÍ</v>
      </c>
      <c r="F7358" s="18" t="str">
        <f>+Cursos[[#This Row],[IS]]&amp;Cursos[[#This Row],[Modelo correcto]]</f>
        <v>JORGE HUMBERTO FLORES CERRILLOSC17502</v>
      </c>
      <c r="G7358" s="18">
        <v>0</v>
      </c>
      <c r="H7358" s="19">
        <v>43922</v>
      </c>
      <c r="I7358" s="18" t="str">
        <f>+IFERROR(VLOOKUP(Cursos[[#This Row],[Modelo correcto]],Modelos[[Modelo correcto]:[Aplica para certificación]],4,FALSE),"REVISAR")</f>
        <v>NO</v>
      </c>
    </row>
    <row r="7359" spans="1:9" x14ac:dyDescent="0.25">
      <c r="A7359" s="144" t="s">
        <v>2788</v>
      </c>
      <c r="B7359">
        <v>1</v>
      </c>
      <c r="C7359" s="10" t="s">
        <v>1225</v>
      </c>
      <c r="D7359" s="18" t="str">
        <f>+IFERROR(VLOOKUP(Cursos[[#This Row],[Modelo correcto]],Modelos[[Modelo correcto]:[¿En línea?]],2,FALSE),"REVISAR")</f>
        <v>XEROX</v>
      </c>
      <c r="E7359" s="18" t="str">
        <f>+IFERROR(VLOOKUP(Cursos[[#This Row],[Modelo correcto]],Modelos[[Modelo correcto]:[¿En línea?]],3,FALSE),"REVISAR")</f>
        <v>SÍ</v>
      </c>
      <c r="F7359" s="18" t="str">
        <f>+Cursos[[#This Row],[IS]]&amp;Cursos[[#This Row],[Modelo correcto]]</f>
        <v>JORGE HUMBERTO FLORES CERRILLOSC17700</v>
      </c>
      <c r="G7359" s="18">
        <v>0</v>
      </c>
      <c r="H7359" s="19">
        <v>43922</v>
      </c>
      <c r="I7359" s="18" t="str">
        <f>+IFERROR(VLOOKUP(Cursos[[#This Row],[Modelo correcto]],Modelos[[Modelo correcto]:[Aplica para certificación]],4,FALSE),"REVISAR")</f>
        <v>NO</v>
      </c>
    </row>
    <row r="7360" spans="1:9" x14ac:dyDescent="0.25">
      <c r="A7360" s="144" t="s">
        <v>2788</v>
      </c>
      <c r="B7360">
        <v>1</v>
      </c>
      <c r="C7360" s="10" t="s">
        <v>101</v>
      </c>
      <c r="D7360" s="18" t="str">
        <f>+IFERROR(VLOOKUP(Cursos[[#This Row],[Modelo correcto]],Modelos[[Modelo correcto]:[¿En línea?]],2,FALSE),"REVISAR")</f>
        <v>XEROX</v>
      </c>
      <c r="E7360" s="18" t="str">
        <f>+IFERROR(VLOOKUP(Cursos[[#This Row],[Modelo correcto]],Modelos[[Modelo correcto]:[¿En línea?]],3,FALSE),"REVISAR")</f>
        <v>SÍ</v>
      </c>
      <c r="F7360" s="18" t="str">
        <f>+Cursos[[#This Row],[IS]]&amp;Cursos[[#This Row],[Modelo correcto]]</f>
        <v>JORGE HUMBERTO FLORES CERRILLOSCC202A</v>
      </c>
      <c r="G7360" s="18">
        <v>0</v>
      </c>
      <c r="H7360" s="19">
        <v>43922</v>
      </c>
      <c r="I7360" s="18" t="str">
        <f>+IFERROR(VLOOKUP(Cursos[[#This Row],[Modelo correcto]],Modelos[[Modelo correcto]:[Aplica para certificación]],4,FALSE),"REVISAR")</f>
        <v>NO</v>
      </c>
    </row>
    <row r="7361" spans="1:9" x14ac:dyDescent="0.25">
      <c r="A7361" s="29" t="s">
        <v>2787</v>
      </c>
      <c r="B7361">
        <v>1</v>
      </c>
      <c r="C7361" s="10" t="s">
        <v>72</v>
      </c>
      <c r="D7361" s="18" t="str">
        <f>+IFERROR(VLOOKUP(Cursos[[#This Row],[Modelo correcto]],Modelos[[Modelo correcto]:[¿En línea?]],2,FALSE),"REVISAR")</f>
        <v>XEROX</v>
      </c>
      <c r="E7361" s="18" t="str">
        <f>+IFERROR(VLOOKUP(Cursos[[#This Row],[Modelo correcto]],Modelos[[Modelo correcto]:[¿En línea?]],3,FALSE),"REVISAR")</f>
        <v>SÍ</v>
      </c>
      <c r="F7361" s="18" t="str">
        <f>+Cursos[[#This Row],[IS]]&amp;Cursos[[#This Row],[Modelo correcto]]</f>
        <v>LUIS FELIPE CRUZ MARWC56XTB</v>
      </c>
      <c r="G7361" s="18">
        <v>1</v>
      </c>
      <c r="H7361" s="19">
        <v>43739</v>
      </c>
      <c r="I7361" s="18" t="str">
        <f>+IFERROR(VLOOKUP(Cursos[[#This Row],[Modelo correcto]],Modelos[[Modelo correcto]:[Aplica para certificación]],4,FALSE),"REVISAR")</f>
        <v>NO</v>
      </c>
    </row>
    <row r="7362" spans="1:9" x14ac:dyDescent="0.25">
      <c r="A7362" s="144" t="s">
        <v>2768</v>
      </c>
      <c r="B7362" s="144">
        <v>1</v>
      </c>
      <c r="C7362" s="10" t="s">
        <v>902</v>
      </c>
      <c r="D7362" s="145" t="str">
        <f>+IFERROR(VLOOKUP(Cursos[[#This Row],[Modelo correcto]],Modelos[[Modelo correcto]:[¿En línea?]],2,FALSE),"REVISAR")</f>
        <v>XEROX</v>
      </c>
      <c r="E7362" s="145" t="str">
        <f>+IFERROR(VLOOKUP(Cursos[[#This Row],[Modelo correcto]],Modelos[[Modelo correcto]:[¿En línea?]],3,FALSE),"REVISAR")</f>
        <v>NO</v>
      </c>
      <c r="F7362" s="18" t="str">
        <f>+Cursos[[#This Row],[IS]]&amp;Cursos[[#This Row],[Modelo correcto]]</f>
        <v>CESAR EDAURDO MAR MARQUEZD125</v>
      </c>
      <c r="G7362" s="18">
        <v>1</v>
      </c>
      <c r="H7362" s="18"/>
      <c r="I7362" s="18" t="str">
        <f>+IFERROR(VLOOKUP(Cursos[[#This Row],[Modelo correcto]],Modelos[[Modelo correcto]:[Aplica para certificación]],4,FALSE),"REVISAR")</f>
        <v>NO</v>
      </c>
    </row>
    <row r="7363" spans="1:9" x14ac:dyDescent="0.25">
      <c r="A7363" s="144" t="s">
        <v>2788</v>
      </c>
      <c r="B7363">
        <v>1</v>
      </c>
      <c r="C7363" s="145" t="s">
        <v>103</v>
      </c>
      <c r="D7363" s="18" t="str">
        <f>+IFERROR(VLOOKUP(Cursos[[#This Row],[Modelo correcto]],Modelos[[Modelo correcto]:[¿En línea?]],2,FALSE),"REVISAR")</f>
        <v>XEROX</v>
      </c>
      <c r="E7363" s="18" t="str">
        <f>+IFERROR(VLOOKUP(Cursos[[#This Row],[Modelo correcto]],Modelos[[Modelo correcto]:[¿En línea?]],3,FALSE),"REVISAR")</f>
        <v>SÍ</v>
      </c>
      <c r="F7363" s="18" t="str">
        <f>+Cursos[[#This Row],[IS]]&amp;Cursos[[#This Row],[Modelo correcto]]</f>
        <v>JORGE HUMBERTO FLORES CERRILLOSCC203A</v>
      </c>
      <c r="G7363" s="18">
        <v>0</v>
      </c>
      <c r="H7363" s="19">
        <v>43922</v>
      </c>
      <c r="I7363" s="18" t="str">
        <f>+IFERROR(VLOOKUP(Cursos[[#This Row],[Modelo correcto]],Modelos[[Modelo correcto]:[Aplica para certificación]],4,FALSE),"REVISAR")</f>
        <v>NO</v>
      </c>
    </row>
    <row r="7364" spans="1:9" x14ac:dyDescent="0.25">
      <c r="A7364" s="144" t="s">
        <v>2788</v>
      </c>
      <c r="B7364">
        <v>1</v>
      </c>
      <c r="C7364" s="10" t="s">
        <v>1183</v>
      </c>
      <c r="D7364" s="18" t="str">
        <f>+IFERROR(VLOOKUP(Cursos[[#This Row],[Modelo correcto]],Modelos[[Modelo correcto]:[¿En línea?]],2,FALSE),"REVISAR")</f>
        <v>XEROX</v>
      </c>
      <c r="E7364" s="18" t="str">
        <f>+IFERROR(VLOOKUP(Cursos[[#This Row],[Modelo correcto]],Modelos[[Modelo correcto]:[¿En línea?]],3,FALSE),"REVISAR")</f>
        <v>SÍ</v>
      </c>
      <c r="F7364" s="18" t="str">
        <f>+Cursos[[#This Row],[IS]]&amp;Cursos[[#This Row],[Modelo correcto]]</f>
        <v>JORGE HUMBERTO FLORES CERRILLOSCJ75XTB</v>
      </c>
      <c r="G7364" s="18">
        <v>0</v>
      </c>
      <c r="H7364" s="19">
        <v>43922</v>
      </c>
      <c r="I7364" s="18" t="str">
        <f>+IFERROR(VLOOKUP(Cursos[[#This Row],[Modelo correcto]],Modelos[[Modelo correcto]:[Aplica para certificación]],4,FALSE),"REVISAR")</f>
        <v>NO</v>
      </c>
    </row>
    <row r="7365" spans="1:9" x14ac:dyDescent="0.25">
      <c r="A7365" s="144" t="s">
        <v>2788</v>
      </c>
      <c r="B7365">
        <v>1</v>
      </c>
      <c r="C7365" s="10" t="s">
        <v>1198</v>
      </c>
      <c r="D7365" s="18" t="str">
        <f>+IFERROR(VLOOKUP(Cursos[[#This Row],[Modelo correcto]],Modelos[[Modelo correcto]:[¿En línea?]],2,FALSE),"REVISAR")</f>
        <v>XEROX</v>
      </c>
      <c r="E7365" s="18" t="str">
        <f>+IFERROR(VLOOKUP(Cursos[[#This Row],[Modelo correcto]],Modelos[[Modelo correcto]:[¿En línea?]],3,FALSE),"REVISAR")</f>
        <v>SÍ</v>
      </c>
      <c r="F7365" s="18" t="str">
        <f>+Cursos[[#This Row],[IS]]&amp;Cursos[[#This Row],[Modelo correcto]]</f>
        <v>JORGE HUMBERTO FLORES CERRILLOSCK17M15</v>
      </c>
      <c r="G7365" s="18">
        <v>0</v>
      </c>
      <c r="H7365" s="19">
        <v>43922</v>
      </c>
      <c r="I7365" s="18" t="str">
        <f>+IFERROR(VLOOKUP(Cursos[[#This Row],[Modelo correcto]],Modelos[[Modelo correcto]:[Aplica para certificación]],4,FALSE),"REVISAR")</f>
        <v>NO</v>
      </c>
    </row>
    <row r="7366" spans="1:9" x14ac:dyDescent="0.25">
      <c r="A7366" s="144" t="s">
        <v>2788</v>
      </c>
      <c r="B7366">
        <v>1</v>
      </c>
      <c r="C7366" s="10" t="s">
        <v>200</v>
      </c>
      <c r="D7366" s="18" t="str">
        <f>+IFERROR(VLOOKUP(Cursos[[#This Row],[Modelo correcto]],Modelos[[Modelo correcto]:[¿En línea?]],2,FALSE),"REVISAR")</f>
        <v>XEROX</v>
      </c>
      <c r="E7366" s="18" t="str">
        <f>+IFERROR(VLOOKUP(Cursos[[#This Row],[Modelo correcto]],Modelos[[Modelo correcto]:[¿En línea?]],3,FALSE),"REVISAR")</f>
        <v>SÍ</v>
      </c>
      <c r="F7366" s="18" t="str">
        <f>+Cursos[[#This Row],[IS]]&amp;Cursos[[#This Row],[Modelo correcto]]</f>
        <v>JORGE HUMBERTO FLORES CERRILLOSCKAKC</v>
      </c>
      <c r="G7366" s="18">
        <v>0</v>
      </c>
      <c r="H7366" s="19">
        <v>43922</v>
      </c>
      <c r="I7366" s="18" t="str">
        <f>+IFERROR(VLOOKUP(Cursos[[#This Row],[Modelo correcto]],Modelos[[Modelo correcto]:[Aplica para certificación]],4,FALSE),"REVISAR")</f>
        <v>NO</v>
      </c>
    </row>
    <row r="7367" spans="1:9" x14ac:dyDescent="0.25">
      <c r="A7367" s="144" t="s">
        <v>2788</v>
      </c>
      <c r="B7367">
        <v>1</v>
      </c>
      <c r="C7367" s="10" t="s">
        <v>1187</v>
      </c>
      <c r="D7367" s="18" t="str">
        <f>+IFERROR(VLOOKUP(Cursos[[#This Row],[Modelo correcto]],Modelos[[Modelo correcto]:[¿En línea?]],2,FALSE),"REVISAR")</f>
        <v>XEROX</v>
      </c>
      <c r="E7367" s="18" t="str">
        <f>+IFERROR(VLOOKUP(Cursos[[#This Row],[Modelo correcto]],Modelos[[Modelo correcto]:[¿En línea?]],3,FALSE),"REVISAR")</f>
        <v>SÍ</v>
      </c>
      <c r="F7367" s="18" t="str">
        <f>+Cursos[[#This Row],[IS]]&amp;Cursos[[#This Row],[Modelo correcto]]</f>
        <v>JORGE HUMBERTO FLORES CERRILLOSCLA263</v>
      </c>
      <c r="G7367" s="18">
        <v>0</v>
      </c>
      <c r="H7367" s="19">
        <v>43922</v>
      </c>
      <c r="I7367" s="18" t="str">
        <f>+IFERROR(VLOOKUP(Cursos[[#This Row],[Modelo correcto]],Modelos[[Modelo correcto]:[Aplica para certificación]],4,FALSE),"REVISAR")</f>
        <v>NO</v>
      </c>
    </row>
    <row r="7368" spans="1:9" x14ac:dyDescent="0.25">
      <c r="A7368" s="144" t="s">
        <v>2788</v>
      </c>
      <c r="B7368">
        <v>1</v>
      </c>
      <c r="C7368" s="145" t="s">
        <v>239</v>
      </c>
      <c r="D7368" s="18" t="str">
        <f>+IFERROR(VLOOKUP(Cursos[[#This Row],[Modelo correcto]],Modelos[[Modelo correcto]:[¿En línea?]],2,FALSE),"REVISAR")</f>
        <v>XEROX</v>
      </c>
      <c r="E7368" s="18" t="str">
        <f>+IFERROR(VLOOKUP(Cursos[[#This Row],[Modelo correcto]],Modelos[[Modelo correcto]:[¿En línea?]],3,FALSE),"REVISAR")</f>
        <v>SÍ</v>
      </c>
      <c r="F7368" s="18" t="str">
        <f>+Cursos[[#This Row],[IS]]&amp;Cursos[[#This Row],[Modelo correcto]]</f>
        <v>JORGE HUMBERTO FLORES CERRILLOSCLA267</v>
      </c>
      <c r="G7368" s="43">
        <v>0</v>
      </c>
      <c r="H7368" s="44">
        <v>43891</v>
      </c>
      <c r="I7368" s="18" t="str">
        <f>+IFERROR(VLOOKUP(Cursos[[#This Row],[Modelo correcto]],Modelos[[Modelo correcto]:[Aplica para certificación]],4,FALSE),"REVISAR")</f>
        <v>NO</v>
      </c>
    </row>
    <row r="7369" spans="1:9" x14ac:dyDescent="0.25">
      <c r="A7369" s="144" t="s">
        <v>2788</v>
      </c>
      <c r="B7369">
        <v>1</v>
      </c>
      <c r="C7369" s="10" t="s">
        <v>1206</v>
      </c>
      <c r="D7369" s="18" t="str">
        <f>+IFERROR(VLOOKUP(Cursos[[#This Row],[Modelo correcto]],Modelos[[Modelo correcto]:[¿En línea?]],2,FALSE),"REVISAR")</f>
        <v>XEROX</v>
      </c>
      <c r="E7369" s="18" t="str">
        <f>+IFERROR(VLOOKUP(Cursos[[#This Row],[Modelo correcto]],Modelos[[Modelo correcto]:[¿En línea?]],3,FALSE),"REVISAR")</f>
        <v>SÍ</v>
      </c>
      <c r="F7369" s="18" t="str">
        <f>+Cursos[[#This Row],[IS]]&amp;Cursos[[#This Row],[Modelo correcto]]</f>
        <v>JORGE HUMBERTO FLORES CERRILLOSCLR204</v>
      </c>
      <c r="G7369" s="18">
        <v>0</v>
      </c>
      <c r="H7369" s="19">
        <v>43922</v>
      </c>
      <c r="I7369" s="18" t="str">
        <f>+IFERROR(VLOOKUP(Cursos[[#This Row],[Modelo correcto]],Modelos[[Modelo correcto]:[Aplica para certificación]],4,FALSE),"REVISAR")</f>
        <v>NO</v>
      </c>
    </row>
    <row r="7370" spans="1:9" x14ac:dyDescent="0.25">
      <c r="A7370" s="144" t="s">
        <v>2788</v>
      </c>
      <c r="B7370">
        <v>1</v>
      </c>
      <c r="C7370" s="10" t="s">
        <v>1175</v>
      </c>
      <c r="D7370" s="18" t="str">
        <f>+IFERROR(VLOOKUP(Cursos[[#This Row],[Modelo correcto]],Modelos[[Modelo correcto]:[¿En línea?]],2,FALSE),"REVISAR")</f>
        <v>XEROX</v>
      </c>
      <c r="E7370" s="18" t="str">
        <f>+IFERROR(VLOOKUP(Cursos[[#This Row],[Modelo correcto]],Modelos[[Modelo correcto]:[¿En línea?]],3,FALSE),"REVISAR")</f>
        <v>SÍ</v>
      </c>
      <c r="F7370" s="18" t="str">
        <f>+Cursos[[#This Row],[IS]]&amp;Cursos[[#This Row],[Modelo correcto]]</f>
        <v>JORGE HUMBERTO FLORES CERRILLOSCT101</v>
      </c>
      <c r="G7370" s="18">
        <v>0</v>
      </c>
      <c r="H7370" s="19">
        <v>43922</v>
      </c>
      <c r="I7370" s="18" t="str">
        <f>+IFERROR(VLOOKUP(Cursos[[#This Row],[Modelo correcto]],Modelos[[Modelo correcto]:[Aplica para certificación]],4,FALSE),"REVISAR")</f>
        <v>NO</v>
      </c>
    </row>
    <row r="7371" spans="1:9" x14ac:dyDescent="0.25">
      <c r="A7371" s="144" t="s">
        <v>2788</v>
      </c>
      <c r="B7371">
        <v>1</v>
      </c>
      <c r="C7371" s="145" t="s">
        <v>1262</v>
      </c>
      <c r="D7371" s="18" t="str">
        <f>+IFERROR(VLOOKUP(Cursos[[#This Row],[Modelo correcto]],Modelos[[Modelo correcto]:[¿En línea?]],2,FALSE),"REVISAR")</f>
        <v>XEROX</v>
      </c>
      <c r="E7371" s="18" t="str">
        <f>+IFERROR(VLOOKUP(Cursos[[#This Row],[Modelo correcto]],Modelos[[Modelo correcto]:[¿En línea?]],3,FALSE),"REVISAR")</f>
        <v>SÍ</v>
      </c>
      <c r="F7371" s="18" t="str">
        <f>+Cursos[[#This Row],[IS]]&amp;Cursos[[#This Row],[Modelo correcto]]</f>
        <v>JORGE HUMBERTO FLORES CERRILLOSCT102</v>
      </c>
      <c r="G7371" s="18">
        <v>0</v>
      </c>
      <c r="H7371" s="19">
        <v>43922</v>
      </c>
      <c r="I7371" s="18" t="str">
        <f>+IFERROR(VLOOKUP(Cursos[[#This Row],[Modelo correcto]],Modelos[[Modelo correcto]:[Aplica para certificación]],4,FALSE),"REVISAR")</f>
        <v>NO</v>
      </c>
    </row>
    <row r="7372" spans="1:9" x14ac:dyDescent="0.25">
      <c r="A7372" s="144" t="s">
        <v>2788</v>
      </c>
      <c r="B7372">
        <v>1</v>
      </c>
      <c r="C7372" s="10" t="s">
        <v>1197</v>
      </c>
      <c r="D7372" s="18" t="str">
        <f>+IFERROR(VLOOKUP(Cursos[[#This Row],[Modelo correcto]],Modelos[[Modelo correcto]:[¿En línea?]],2,FALSE),"REVISAR")</f>
        <v>XEROX</v>
      </c>
      <c r="E7372" s="18" t="str">
        <f>+IFERROR(VLOOKUP(Cursos[[#This Row],[Modelo correcto]],Modelos[[Modelo correcto]:[¿En línea?]],3,FALSE),"REVISAR")</f>
        <v>SÍ</v>
      </c>
      <c r="F7372" s="18" t="str">
        <f>+Cursos[[#This Row],[IS]]&amp;Cursos[[#This Row],[Modelo correcto]]</f>
        <v>JORGE HUMBERTO FLORES CERRILLOSCT103</v>
      </c>
      <c r="G7372" s="18">
        <v>0</v>
      </c>
      <c r="H7372" s="19">
        <v>43922</v>
      </c>
      <c r="I7372" s="18" t="str">
        <f>+IFERROR(VLOOKUP(Cursos[[#This Row],[Modelo correcto]],Modelos[[Modelo correcto]:[Aplica para certificación]],4,FALSE),"REVISAR")</f>
        <v>NO</v>
      </c>
    </row>
    <row r="7373" spans="1:9" x14ac:dyDescent="0.25">
      <c r="A7373" s="144" t="s">
        <v>2788</v>
      </c>
      <c r="B7373">
        <v>1</v>
      </c>
      <c r="C7373" s="10" t="s">
        <v>951</v>
      </c>
      <c r="D7373" s="18" t="str">
        <f>+IFERROR(VLOOKUP(Cursos[[#This Row],[Modelo correcto]],Modelos[[Modelo correcto]:[¿En línea?]],2,FALSE),"REVISAR")</f>
        <v>XEROX</v>
      </c>
      <c r="E7373" s="18" t="str">
        <f>+IFERROR(VLOOKUP(Cursos[[#This Row],[Modelo correcto]],Modelos[[Modelo correcto]:[¿En línea?]],3,FALSE),"REVISAR")</f>
        <v>NO</v>
      </c>
      <c r="F7373" s="18" t="str">
        <f>+Cursos[[#This Row],[IS]]&amp;Cursos[[#This Row],[Modelo correcto]]</f>
        <v>JORGE HUMBERTO FLORES CERRILLOSC13971</v>
      </c>
      <c r="G7373" s="18">
        <v>1</v>
      </c>
      <c r="H7373" s="19">
        <v>43922</v>
      </c>
      <c r="I7373" s="18" t="str">
        <f>+IFERROR(VLOOKUP(Cursos[[#This Row],[Modelo correcto]],Modelos[[Modelo correcto]:[Aplica para certificación]],4,FALSE),"REVISAR")</f>
        <v>SÍ</v>
      </c>
    </row>
    <row r="7374" spans="1:9" x14ac:dyDescent="0.25">
      <c r="A7374" s="144" t="s">
        <v>2788</v>
      </c>
      <c r="B7374">
        <v>1</v>
      </c>
      <c r="C7374" s="10" t="s">
        <v>1388</v>
      </c>
      <c r="D7374" s="18" t="str">
        <f>+IFERROR(VLOOKUP(Cursos[[#This Row],[Modelo correcto]],Modelos[[Modelo correcto]:[¿En línea?]],2,FALSE),"REVISAR")</f>
        <v>XEROX</v>
      </c>
      <c r="E7374" s="18" t="str">
        <f>+IFERROR(VLOOKUP(Cursos[[#This Row],[Modelo correcto]],Modelos[[Modelo correcto]:[¿En línea?]],3,FALSE),"REVISAR")</f>
        <v>NO</v>
      </c>
      <c r="F7374" s="18" t="str">
        <f>+Cursos[[#This Row],[IS]]&amp;Cursos[[#This Row],[Modelo correcto]]</f>
        <v>JORGE HUMBERTO FLORES CERRILLOSWorkshop Versalink B405 Y WorkCentre 3655</v>
      </c>
      <c r="G7374" s="18">
        <v>1</v>
      </c>
      <c r="H7374" s="19">
        <v>43952</v>
      </c>
      <c r="I7374" s="18" t="str">
        <f>+IFERROR(VLOOKUP(Cursos[[#This Row],[Modelo correcto]],Modelos[[Modelo correcto]:[Aplica para certificación]],4,FALSE),"REVISAR")</f>
        <v>NO</v>
      </c>
    </row>
    <row r="7375" spans="1:9" x14ac:dyDescent="0.25">
      <c r="A7375" s="144" t="s">
        <v>2788</v>
      </c>
      <c r="B7375">
        <v>1</v>
      </c>
      <c r="C7375" s="10" t="s">
        <v>538</v>
      </c>
      <c r="D7375" s="18" t="str">
        <f>+IFERROR(VLOOKUP(Cursos[[#This Row],[Modelo correcto]],Modelos[[Modelo correcto]:[¿En línea?]],2,FALSE),"REVISAR")</f>
        <v>CANON</v>
      </c>
      <c r="E7375" s="18" t="str">
        <f>+IFERROR(VLOOKUP(Cursos[[#This Row],[Modelo correcto]],Modelos[[Modelo correcto]:[¿En línea?]],3,FALSE),"REVISAR")</f>
        <v>NO</v>
      </c>
      <c r="F7375" s="18" t="str">
        <f>+Cursos[[#This Row],[IS]]&amp;Cursos[[#This Row],[Modelo correcto]]</f>
        <v>JORGE HUMBERTO FLORES CERRILLOSCONECTIVIDAD</v>
      </c>
      <c r="G7375" s="18">
        <v>1</v>
      </c>
      <c r="H7375" s="19">
        <v>43922</v>
      </c>
      <c r="I7375" s="18" t="str">
        <f>+IFERROR(VLOOKUP(Cursos[[#This Row],[Modelo correcto]],Modelos[[Modelo correcto]:[Aplica para certificación]],4,FALSE),"REVISAR")</f>
        <v>SÍ</v>
      </c>
    </row>
    <row r="7376" spans="1:9" x14ac:dyDescent="0.25">
      <c r="A7376" s="144" t="s">
        <v>2788</v>
      </c>
      <c r="B7376">
        <v>1</v>
      </c>
      <c r="C7376" s="145" t="s">
        <v>844</v>
      </c>
      <c r="D7376" s="18" t="str">
        <f>+IFERROR(VLOOKUP(Cursos[[#This Row],[Modelo correcto]],Modelos[[Modelo correcto]:[¿En línea?]],2,FALSE),"REVISAR")</f>
        <v>CANON</v>
      </c>
      <c r="E7376" s="18" t="str">
        <f>+IFERROR(VLOOKUP(Cursos[[#This Row],[Modelo correcto]],Modelos[[Modelo correcto]:[¿En línea?]],3,FALSE),"REVISAR")</f>
        <v>NO</v>
      </c>
      <c r="F7376" s="18" t="str">
        <f>+Cursos[[#This Row],[IS]]&amp;Cursos[[#This Row],[Modelo correcto]]</f>
        <v>JORGE HUMBERTO FLORES CERRILLOSUniversal Send</v>
      </c>
      <c r="G7376" s="18">
        <v>1</v>
      </c>
      <c r="H7376" s="19">
        <v>43922</v>
      </c>
      <c r="I7376" s="18" t="str">
        <f>+IFERROR(VLOOKUP(Cursos[[#This Row],[Modelo correcto]],Modelos[[Modelo correcto]:[Aplica para certificación]],4,FALSE),"REVISAR")</f>
        <v>NO</v>
      </c>
    </row>
    <row r="7377" spans="1:9" x14ac:dyDescent="0.25">
      <c r="A7377" s="144" t="s">
        <v>2788</v>
      </c>
      <c r="B7377">
        <v>1</v>
      </c>
      <c r="C7377" s="10" t="s">
        <v>1414</v>
      </c>
      <c r="D7377" s="18" t="str">
        <f>+IFERROR(VLOOKUP(Cursos[[#This Row],[Modelo correcto]],Modelos[[Modelo correcto]:[¿En línea?]],2,FALSE),"REVISAR")</f>
        <v>LEXMARK</v>
      </c>
      <c r="E7377" s="18" t="str">
        <f>+IFERROR(VLOOKUP(Cursos[[#This Row],[Modelo correcto]],Modelos[[Modelo correcto]:[¿En línea?]],3,FALSE),"REVISAR")</f>
        <v>NO</v>
      </c>
      <c r="F7377" s="18" t="str">
        <f>+Cursos[[#This Row],[IS]]&amp;Cursos[[#This Row],[Modelo correcto]]</f>
        <v>JORGE HUMBERTO FLORES CERRILLOS Document Capture &amp; Route</v>
      </c>
      <c r="G7377" s="18">
        <v>1</v>
      </c>
      <c r="H7377" s="19">
        <v>43952</v>
      </c>
      <c r="I7377" s="18" t="str">
        <f>+IFERROR(VLOOKUP(Cursos[[#This Row],[Modelo correcto]],Modelos[[Modelo correcto]:[Aplica para certificación]],4,FALSE),"REVISAR")</f>
        <v>SÍ</v>
      </c>
    </row>
    <row r="7378" spans="1:9" x14ac:dyDescent="0.25">
      <c r="A7378" s="144" t="s">
        <v>2788</v>
      </c>
      <c r="B7378">
        <v>1</v>
      </c>
      <c r="C7378" s="145" t="s">
        <v>1215</v>
      </c>
      <c r="D7378" s="18" t="str">
        <f>+IFERROR(VLOOKUP(Cursos[[#This Row],[Modelo correcto]],Modelos[[Modelo correcto]:[¿En línea?]],2,FALSE),"REVISAR")</f>
        <v>LEXMARK</v>
      </c>
      <c r="E7378" s="18" t="str">
        <f>+IFERROR(VLOOKUP(Cursos[[#This Row],[Modelo correcto]],Modelos[[Modelo correcto]:[¿En línea?]],3,FALSE),"REVISAR")</f>
        <v>NO</v>
      </c>
      <c r="F7378" s="18" t="str">
        <f>+Cursos[[#This Row],[IS]]&amp;Cursos[[#This Row],[Modelo correcto]]</f>
        <v>JORGE HUMBERTO FLORES CERRILLOSFull Spectrum Security</v>
      </c>
      <c r="G7378" s="18">
        <v>1</v>
      </c>
      <c r="H7378" s="19">
        <v>43952</v>
      </c>
      <c r="I7378" s="18" t="str">
        <f>+IFERROR(VLOOKUP(Cursos[[#This Row],[Modelo correcto]],Modelos[[Modelo correcto]:[Aplica para certificación]],4,FALSE),"REVISAR")</f>
        <v>NO</v>
      </c>
    </row>
    <row r="7379" spans="1:9" x14ac:dyDescent="0.25">
      <c r="A7379" s="144" t="s">
        <v>2788</v>
      </c>
      <c r="B7379">
        <v>1</v>
      </c>
      <c r="C7379" s="10" t="s">
        <v>1547</v>
      </c>
      <c r="D7379" s="18" t="str">
        <f>+IFERROR(VLOOKUP(Cursos[[#This Row],[Modelo correcto]],Modelos[[Modelo correcto]:[¿En línea?]],2,FALSE),"REVISAR")</f>
        <v>OKI</v>
      </c>
      <c r="E7379" s="18" t="str">
        <f>+IFERROR(VLOOKUP(Cursos[[#This Row],[Modelo correcto]],Modelos[[Modelo correcto]:[¿En línea?]],3,FALSE),"REVISAR")</f>
        <v>NO</v>
      </c>
      <c r="F7379" s="18" t="str">
        <f>+Cursos[[#This Row],[IS]]&amp;Cursos[[#This Row],[Modelo correcto]]</f>
        <v>JORGE HUMBERTO FLORES CERRILLOSPro 1050</v>
      </c>
      <c r="G7379" s="18">
        <v>1</v>
      </c>
      <c r="H7379" s="19">
        <v>44044</v>
      </c>
      <c r="I7379" s="18" t="str">
        <f>+IFERROR(VLOOKUP(Cursos[[#This Row],[Modelo correcto]],Modelos[[Modelo correcto]:[Aplica para certificación]],4,FALSE),"REVISAR")</f>
        <v>SÍ</v>
      </c>
    </row>
    <row r="7380" spans="1:9" x14ac:dyDescent="0.25">
      <c r="A7380" s="144" t="s">
        <v>2788</v>
      </c>
      <c r="B7380">
        <v>1</v>
      </c>
      <c r="C7380" s="10" t="s">
        <v>205</v>
      </c>
      <c r="D7380" s="18" t="str">
        <f>+IFERROR(VLOOKUP(Cursos[[#This Row],[Modelo correcto]],Modelos[[Modelo correcto]:[¿En línea?]],2,FALSE),"REVISAR")</f>
        <v>XEROX</v>
      </c>
      <c r="E7380" s="18" t="str">
        <f>+IFERROR(VLOOKUP(Cursos[[#This Row],[Modelo correcto]],Modelos[[Modelo correcto]:[¿En línea?]],3,FALSE),"REVISAR")</f>
        <v>SÍ</v>
      </c>
      <c r="F7380" s="18" t="str">
        <f>+Cursos[[#This Row],[IS]]&amp;Cursos[[#This Row],[Modelo correcto]]</f>
        <v>JORGE HUMBERTO FLORES CERRILLOSE16M05</v>
      </c>
      <c r="G7380" s="18">
        <v>0</v>
      </c>
      <c r="H7380" s="19">
        <v>43891</v>
      </c>
      <c r="I7380" s="18" t="str">
        <f>+IFERROR(VLOOKUP(Cursos[[#This Row],[Modelo correcto]],Modelos[[Modelo correcto]:[Aplica para certificación]],4,FALSE),"REVISAR")</f>
        <v>NO</v>
      </c>
    </row>
    <row r="7381" spans="1:9" x14ac:dyDescent="0.25">
      <c r="A7381" s="144" t="s">
        <v>2788</v>
      </c>
      <c r="B7381">
        <v>1</v>
      </c>
      <c r="C7381" s="10" t="s">
        <v>295</v>
      </c>
      <c r="D7381" s="18" t="str">
        <f>+IFERROR(VLOOKUP(Cursos[[#This Row],[Modelo correcto]],Modelos[[Modelo correcto]:[¿En línea?]],2,FALSE),"REVISAR")</f>
        <v>XEROX</v>
      </c>
      <c r="E7381" s="18" t="str">
        <f>+IFERROR(VLOOKUP(Cursos[[#This Row],[Modelo correcto]],Modelos[[Modelo correcto]:[¿En línea?]],3,FALSE),"REVISAR")</f>
        <v>SÍ</v>
      </c>
      <c r="F7381" s="18" t="str">
        <f>+Cursos[[#This Row],[IS]]&amp;Cursos[[#This Row],[Modelo correcto]]</f>
        <v>JORGE HUMBERTO FLORES CERRILLOSIDMNTFR</v>
      </c>
      <c r="G7381" s="18">
        <v>1</v>
      </c>
      <c r="H7381" s="19">
        <v>43891</v>
      </c>
      <c r="I7381" s="18" t="str">
        <f>+IFERROR(VLOOKUP(Cursos[[#This Row],[Modelo correcto]],Modelos[[Modelo correcto]:[Aplica para certificación]],4,FALSE),"REVISAR")</f>
        <v>SÍ</v>
      </c>
    </row>
    <row r="7382" spans="1:9" x14ac:dyDescent="0.25">
      <c r="A7382" s="144" t="s">
        <v>2788</v>
      </c>
      <c r="B7382">
        <v>1</v>
      </c>
      <c r="C7382" s="10" t="s">
        <v>295</v>
      </c>
      <c r="D7382" s="18" t="str">
        <f>+IFERROR(VLOOKUP(Cursos[[#This Row],[Modelo correcto]],Modelos[[Modelo correcto]:[¿En línea?]],2,FALSE),"REVISAR")</f>
        <v>XEROX</v>
      </c>
      <c r="E7382" s="18" t="str">
        <f>+IFERROR(VLOOKUP(Cursos[[#This Row],[Modelo correcto]],Modelos[[Modelo correcto]:[¿En línea?]],3,FALSE),"REVISAR")</f>
        <v>SÍ</v>
      </c>
      <c r="F7382" s="18" t="str">
        <f>+Cursos[[#This Row],[IS]]&amp;Cursos[[#This Row],[Modelo correcto]]</f>
        <v>JORGE HUMBERTO FLORES CERRILLOSIDMNTFR</v>
      </c>
      <c r="G7382" s="18">
        <v>1</v>
      </c>
      <c r="H7382" s="19">
        <v>43891</v>
      </c>
      <c r="I7382" s="18" t="str">
        <f>+IFERROR(VLOOKUP(Cursos[[#This Row],[Modelo correcto]],Modelos[[Modelo correcto]:[Aplica para certificación]],4,FALSE),"REVISAR")</f>
        <v>SÍ</v>
      </c>
    </row>
    <row r="7383" spans="1:9" x14ac:dyDescent="0.25">
      <c r="A7383" s="144" t="s">
        <v>2788</v>
      </c>
      <c r="B7383">
        <v>1</v>
      </c>
      <c r="C7383" s="145" t="s">
        <v>1192</v>
      </c>
      <c r="D7383" s="18" t="str">
        <f>+IFERROR(VLOOKUP(Cursos[[#This Row],[Modelo correcto]],Modelos[[Modelo correcto]:[¿En línea?]],2,FALSE),"REVISAR")</f>
        <v>XEROX</v>
      </c>
      <c r="E7383" s="18" t="str">
        <f>+IFERROR(VLOOKUP(Cursos[[#This Row],[Modelo correcto]],Modelos[[Modelo correcto]:[¿En línea?]],3,FALSE),"REVISAR")</f>
        <v>SÍ</v>
      </c>
      <c r="F7383" s="18" t="str">
        <f>+Cursos[[#This Row],[IS]]&amp;Cursos[[#This Row],[Modelo correcto]]</f>
        <v>JORGE HUMBERTO FLORES CERRILLOSIGEN4A</v>
      </c>
      <c r="G7383" s="18">
        <v>0</v>
      </c>
      <c r="H7383" s="19">
        <v>43922</v>
      </c>
      <c r="I7383" s="18" t="str">
        <f>+IFERROR(VLOOKUP(Cursos[[#This Row],[Modelo correcto]],Modelos[[Modelo correcto]:[Aplica para certificación]],4,FALSE),"REVISAR")</f>
        <v>NO</v>
      </c>
    </row>
    <row r="7384" spans="1:9" x14ac:dyDescent="0.25">
      <c r="A7384" s="144" t="s">
        <v>2788</v>
      </c>
      <c r="B7384">
        <v>1</v>
      </c>
      <c r="C7384" s="10" t="s">
        <v>1193</v>
      </c>
      <c r="D7384" s="18" t="str">
        <f>+IFERROR(VLOOKUP(Cursos[[#This Row],[Modelo correcto]],Modelos[[Modelo correcto]:[¿En línea?]],2,FALSE),"REVISAR")</f>
        <v>XEROX</v>
      </c>
      <c r="E7384" s="18" t="str">
        <f>+IFERROR(VLOOKUP(Cursos[[#This Row],[Modelo correcto]],Modelos[[Modelo correcto]:[¿En línea?]],3,FALSE),"REVISAR")</f>
        <v>SÍ</v>
      </c>
      <c r="F7384" s="18" t="str">
        <f>+Cursos[[#This Row],[IS]]&amp;Cursos[[#This Row],[Modelo correcto]]</f>
        <v>JORGE HUMBERTO FLORES CERRILLOSIGEN4IA</v>
      </c>
      <c r="G7384" s="18">
        <v>0</v>
      </c>
      <c r="H7384" s="19">
        <v>43922</v>
      </c>
      <c r="I7384" s="18" t="str">
        <f>+IFERROR(VLOOKUP(Cursos[[#This Row],[Modelo correcto]],Modelos[[Modelo correcto]:[Aplica para certificación]],4,FALSE),"REVISAR")</f>
        <v>NO</v>
      </c>
    </row>
    <row r="7385" spans="1:9" x14ac:dyDescent="0.25">
      <c r="A7385" s="144" t="s">
        <v>2788</v>
      </c>
      <c r="B7385">
        <v>1</v>
      </c>
      <c r="C7385" s="10" t="s">
        <v>296</v>
      </c>
      <c r="D7385" s="18" t="str">
        <f>+IFERROR(VLOOKUP(Cursos[[#This Row],[Modelo correcto]],Modelos[[Modelo correcto]:[¿En línea?]],2,FALSE),"REVISAR")</f>
        <v>XEROX</v>
      </c>
      <c r="E7385" s="18" t="str">
        <f>+IFERROR(VLOOKUP(Cursos[[#This Row],[Modelo correcto]],Modelos[[Modelo correcto]:[¿En línea?]],3,FALSE),"REVISAR")</f>
        <v>SÍ</v>
      </c>
      <c r="F7385" s="18" t="str">
        <f>+Cursos[[#This Row],[IS]]&amp;Cursos[[#This Row],[Modelo correcto]]</f>
        <v>JORGE HUMBERTO FLORES CERRILLOSINSNTFR</v>
      </c>
      <c r="G7385" s="18">
        <v>1</v>
      </c>
      <c r="H7385" s="19">
        <v>43891</v>
      </c>
      <c r="I7385" s="18" t="str">
        <f>+IFERROR(VLOOKUP(Cursos[[#This Row],[Modelo correcto]],Modelos[[Modelo correcto]:[Aplica para certificación]],4,FALSE),"REVISAR")</f>
        <v>SÍ</v>
      </c>
    </row>
    <row r="7386" spans="1:9" x14ac:dyDescent="0.25">
      <c r="A7386" s="144" t="s">
        <v>2788</v>
      </c>
      <c r="B7386">
        <v>1</v>
      </c>
      <c r="C7386" s="10" t="s">
        <v>1224</v>
      </c>
      <c r="D7386" s="18" t="str">
        <f>+IFERROR(VLOOKUP(Cursos[[#This Row],[Modelo correcto]],Modelos[[Modelo correcto]:[¿En línea?]],2,FALSE),"REVISAR")</f>
        <v>XEROX</v>
      </c>
      <c r="E7386" s="18" t="str">
        <f>+IFERROR(VLOOKUP(Cursos[[#This Row],[Modelo correcto]],Modelos[[Modelo correcto]:[¿En línea?]],3,FALSE),"REVISAR")</f>
        <v>SÍ</v>
      </c>
      <c r="F7386" s="18" t="str">
        <f>+Cursos[[#This Row],[IS]]&amp;Cursos[[#This Row],[Modelo correcto]]</f>
        <v>JORGE HUMBERTO FLORES CERRILLOSIRIDREP</v>
      </c>
      <c r="G7386" s="18">
        <v>0</v>
      </c>
      <c r="H7386" s="19">
        <v>43922</v>
      </c>
      <c r="I7386" s="18" t="str">
        <f>+IFERROR(VLOOKUP(Cursos[[#This Row],[Modelo correcto]],Modelos[[Modelo correcto]:[Aplica para certificación]],4,FALSE),"REVISAR")</f>
        <v>NO</v>
      </c>
    </row>
    <row r="7387" spans="1:9" x14ac:dyDescent="0.25">
      <c r="A7387" s="144" t="s">
        <v>2788</v>
      </c>
      <c r="B7387">
        <v>1</v>
      </c>
      <c r="C7387" s="10" t="s">
        <v>1191</v>
      </c>
      <c r="D7387" s="18" t="str">
        <f>+IFERROR(VLOOKUP(Cursos[[#This Row],[Modelo correcto]],Modelos[[Modelo correcto]:[¿En línea?]],2,FALSE),"REVISAR")</f>
        <v>XEROX</v>
      </c>
      <c r="E7387" s="18" t="str">
        <f>+IFERROR(VLOOKUP(Cursos[[#This Row],[Modelo correcto]],Modelos[[Modelo correcto]:[¿En línea?]],3,FALSE),"REVISAR")</f>
        <v>SÍ</v>
      </c>
      <c r="F7387" s="18" t="str">
        <f>+Cursos[[#This Row],[IS]]&amp;Cursos[[#This Row],[Modelo correcto]]</f>
        <v>JORGE HUMBERTO FLORES CERRILLOSMPS150</v>
      </c>
      <c r="G7387" s="18">
        <v>0</v>
      </c>
      <c r="H7387" s="19">
        <v>43922</v>
      </c>
      <c r="I7387" s="18" t="str">
        <f>+IFERROR(VLOOKUP(Cursos[[#This Row],[Modelo correcto]],Modelos[[Modelo correcto]:[Aplica para certificación]],4,FALSE),"REVISAR")</f>
        <v>NO</v>
      </c>
    </row>
    <row r="7388" spans="1:9" x14ac:dyDescent="0.25">
      <c r="A7388" s="144" t="s">
        <v>2788</v>
      </c>
      <c r="B7388">
        <v>1</v>
      </c>
      <c r="C7388" s="63" t="s">
        <v>1181</v>
      </c>
      <c r="D7388" s="18" t="str">
        <f>+IFERROR(VLOOKUP(Cursos[[#This Row],[Modelo correcto]],Modelos[[Modelo correcto]:[¿En línea?]],2,FALSE),"REVISAR")</f>
        <v>XEROX</v>
      </c>
      <c r="E7388" s="18" t="str">
        <f>+IFERROR(VLOOKUP(Cursos[[#This Row],[Modelo correcto]],Modelos[[Modelo correcto]:[¿En línea?]],3,FALSE),"REVISAR")</f>
        <v>SÍ</v>
      </c>
      <c r="F7388" s="18" t="str">
        <f>+Cursos[[#This Row],[IS]]&amp;Cursos[[#This Row],[Modelo correcto]]</f>
        <v>JORGE HUMBERTO FLORES CERRILLOSOA213</v>
      </c>
      <c r="G7388" s="18">
        <v>0</v>
      </c>
      <c r="H7388" s="19">
        <v>43922</v>
      </c>
      <c r="I7388" s="18" t="str">
        <f>+IFERROR(VLOOKUP(Cursos[[#This Row],[Modelo correcto]],Modelos[[Modelo correcto]:[Aplica para certificación]],4,FALSE),"REVISAR")</f>
        <v>NO</v>
      </c>
    </row>
    <row r="7389" spans="1:9" x14ac:dyDescent="0.25">
      <c r="A7389" s="144" t="s">
        <v>2788</v>
      </c>
      <c r="B7389">
        <v>1</v>
      </c>
      <c r="C7389" s="10" t="s">
        <v>242</v>
      </c>
      <c r="D7389" s="18" t="str">
        <f>+IFERROR(VLOOKUP(Cursos[[#This Row],[Modelo correcto]],Modelos[[Modelo correcto]:[¿En línea?]],2,FALSE),"REVISAR")</f>
        <v>XEROX</v>
      </c>
      <c r="E7389" s="18" t="str">
        <f>+IFERROR(VLOOKUP(Cursos[[#This Row],[Modelo correcto]],Modelos[[Modelo correcto]:[¿En línea?]],3,FALSE),"REVISAR")</f>
        <v>SÍ</v>
      </c>
      <c r="F7389" s="18" t="str">
        <f>+Cursos[[#This Row],[IS]]&amp;Cursos[[#This Row],[Modelo correcto]]</f>
        <v>JORGE HUMBERTO FLORES CERRILLOSOS2060</v>
      </c>
      <c r="G7389" s="18">
        <v>0</v>
      </c>
      <c r="H7389" s="19">
        <v>43922</v>
      </c>
      <c r="I7389" s="18" t="str">
        <f>+IFERROR(VLOOKUP(Cursos[[#This Row],[Modelo correcto]],Modelos[[Modelo correcto]:[Aplica para certificación]],4,FALSE),"REVISAR")</f>
        <v>NO</v>
      </c>
    </row>
    <row r="7390" spans="1:9" x14ac:dyDescent="0.25">
      <c r="A7390" s="144" t="s">
        <v>2788</v>
      </c>
      <c r="B7390">
        <v>1</v>
      </c>
      <c r="C7390" s="10" t="s">
        <v>254</v>
      </c>
      <c r="D7390" s="18" t="str">
        <f>+IFERROR(VLOOKUP(Cursos[[#This Row],[Modelo correcto]],Modelos[[Modelo correcto]:[¿En línea?]],2,FALSE),"REVISAR")</f>
        <v>XEROX</v>
      </c>
      <c r="E7390" s="18" t="str">
        <f>+IFERROR(VLOOKUP(Cursos[[#This Row],[Modelo correcto]],Modelos[[Modelo correcto]:[¿En línea?]],3,FALSE),"REVISAR")</f>
        <v>SÍ</v>
      </c>
      <c r="F7390" s="18" t="str">
        <f>+Cursos[[#This Row],[IS]]&amp;Cursos[[#This Row],[Modelo correcto]]</f>
        <v>JORGE HUMBERTO FLORES CERRILLOSP6020LP</v>
      </c>
      <c r="G7390" s="18">
        <v>1</v>
      </c>
      <c r="H7390" s="19">
        <v>43831</v>
      </c>
      <c r="I7390" s="18" t="str">
        <f>+IFERROR(VLOOKUP(Cursos[[#This Row],[Modelo correcto]],Modelos[[Modelo correcto]:[Aplica para certificación]],4,FALSE),"REVISAR")</f>
        <v>NO</v>
      </c>
    </row>
    <row r="7391" spans="1:9" x14ac:dyDescent="0.25">
      <c r="A7391" s="144" t="s">
        <v>2788</v>
      </c>
      <c r="B7391">
        <v>1</v>
      </c>
      <c r="C7391" s="10" t="s">
        <v>1105</v>
      </c>
      <c r="D7391" s="18" t="str">
        <f>+IFERROR(VLOOKUP(Cursos[[#This Row],[Modelo correcto]],Modelos[[Modelo correcto]:[¿En línea?]],2,FALSE),"REVISAR")</f>
        <v>XEROX</v>
      </c>
      <c r="E7391" s="18" t="str">
        <f>+IFERROR(VLOOKUP(Cursos[[#This Row],[Modelo correcto]],Modelos[[Modelo correcto]:[¿En línea?]],3,FALSE),"REVISAR")</f>
        <v>SÍ</v>
      </c>
      <c r="F7391" s="18" t="str">
        <f>+Cursos[[#This Row],[IS]]&amp;Cursos[[#This Row],[Modelo correcto]]</f>
        <v>JORGE HUMBERTO FLORES CERRILLOSPB91TPS</v>
      </c>
      <c r="G7391" s="18">
        <v>1</v>
      </c>
      <c r="H7391" s="19">
        <v>43891</v>
      </c>
      <c r="I7391" s="18" t="str">
        <f>+IFERROR(VLOOKUP(Cursos[[#This Row],[Modelo correcto]],Modelos[[Modelo correcto]:[Aplica para certificación]],4,FALSE),"REVISAR")</f>
        <v>NO</v>
      </c>
    </row>
    <row r="7392" spans="1:9" x14ac:dyDescent="0.25">
      <c r="A7392" s="144" t="s">
        <v>2788</v>
      </c>
      <c r="B7392">
        <v>1</v>
      </c>
      <c r="C7392" s="10" t="s">
        <v>298</v>
      </c>
      <c r="D7392" s="18" t="str">
        <f>+IFERROR(VLOOKUP(Cursos[[#This Row],[Modelo correcto]],Modelos[[Modelo correcto]:[¿En línea?]],2,FALSE),"REVISAR")</f>
        <v>XEROX</v>
      </c>
      <c r="E7392" s="18" t="str">
        <f>+IFERROR(VLOOKUP(Cursos[[#This Row],[Modelo correcto]],Modelos[[Modelo correcto]:[¿En línea?]],3,FALSE),"REVISAR")</f>
        <v>SÍ</v>
      </c>
      <c r="F7392" s="18" t="str">
        <f>+Cursos[[#This Row],[IS]]&amp;Cursos[[#This Row],[Modelo correcto]]</f>
        <v>JORGE HUMBERTO FLORES CERRILLOSPRFNTFR</v>
      </c>
      <c r="G7392" s="18">
        <v>1</v>
      </c>
      <c r="H7392" s="19">
        <v>43891</v>
      </c>
      <c r="I7392" s="18" t="str">
        <f>+IFERROR(VLOOKUP(Cursos[[#This Row],[Modelo correcto]],Modelos[[Modelo correcto]:[Aplica para certificación]],4,FALSE),"REVISAR")</f>
        <v>SÍ</v>
      </c>
    </row>
    <row r="7393" spans="1:9" x14ac:dyDescent="0.25">
      <c r="A7393" s="144" t="s">
        <v>2788</v>
      </c>
      <c r="B7393">
        <v>1</v>
      </c>
      <c r="C7393" s="63" t="s">
        <v>299</v>
      </c>
      <c r="D7393" s="18" t="str">
        <f>+IFERROR(VLOOKUP(Cursos[[#This Row],[Modelo correcto]],Modelos[[Modelo correcto]:[¿En línea?]],2,FALSE),"REVISAR")</f>
        <v>XEROX</v>
      </c>
      <c r="E7393" s="18" t="str">
        <f>+IFERROR(VLOOKUP(Cursos[[#This Row],[Modelo correcto]],Modelos[[Modelo correcto]:[¿En línea?]],3,FALSE),"REVISAR")</f>
        <v>SÍ</v>
      </c>
      <c r="F7393" s="18" t="str">
        <f>+Cursos[[#This Row],[IS]]&amp;Cursos[[#This Row],[Modelo correcto]]</f>
        <v>JORGE HUMBERTO FLORES CERRILLOSTSTNTFR</v>
      </c>
      <c r="G7393" s="18">
        <v>1</v>
      </c>
      <c r="H7393" s="19">
        <v>43891</v>
      </c>
      <c r="I7393" s="18" t="str">
        <f>+IFERROR(VLOOKUP(Cursos[[#This Row],[Modelo correcto]],Modelos[[Modelo correcto]:[Aplica para certificación]],4,FALSE),"REVISAR")</f>
        <v>SÍ</v>
      </c>
    </row>
    <row r="7394" spans="1:9" x14ac:dyDescent="0.25">
      <c r="A7394" s="144" t="s">
        <v>2788</v>
      </c>
      <c r="B7394">
        <v>1</v>
      </c>
      <c r="C7394" s="10" t="s">
        <v>115</v>
      </c>
      <c r="D7394" s="18" t="str">
        <f>+IFERROR(VLOOKUP(Cursos[[#This Row],[Modelo correcto]],Modelos[[Modelo correcto]:[¿En línea?]],2,FALSE),"REVISAR")</f>
        <v>XEROX</v>
      </c>
      <c r="E7394" s="18" t="str">
        <f>+IFERROR(VLOOKUP(Cursos[[#This Row],[Modelo correcto]],Modelos[[Modelo correcto]:[¿En línea?]],3,FALSE),"REVISAR")</f>
        <v>SÍ</v>
      </c>
      <c r="F7394" s="18" t="str">
        <f>+Cursos[[#This Row],[IS]]&amp;Cursos[[#This Row],[Modelo correcto]]</f>
        <v>JORGE HUMBERTO FLORES CERRILLOSVERS1PS</v>
      </c>
      <c r="G7394" s="18">
        <v>1</v>
      </c>
      <c r="H7394" s="19">
        <v>43922</v>
      </c>
      <c r="I7394" s="18" t="str">
        <f>+IFERROR(VLOOKUP(Cursos[[#This Row],[Modelo correcto]],Modelos[[Modelo correcto]:[Aplica para certificación]],4,FALSE),"REVISAR")</f>
        <v>SÍ</v>
      </c>
    </row>
    <row r="7395" spans="1:9" x14ac:dyDescent="0.25">
      <c r="A7395" s="144" t="s">
        <v>2788</v>
      </c>
      <c r="B7395">
        <v>1</v>
      </c>
      <c r="C7395" s="10" t="s">
        <v>8</v>
      </c>
      <c r="D7395" s="18" t="str">
        <f>+IFERROR(VLOOKUP(Cursos[[#This Row],[Modelo correcto]],Modelos[[Modelo correcto]:[¿En línea?]],2,FALSE),"REVISAR")</f>
        <v>XEROX</v>
      </c>
      <c r="E7395" s="18" t="str">
        <f>+IFERROR(VLOOKUP(Cursos[[#This Row],[Modelo correcto]],Modelos[[Modelo correcto]:[¿En línea?]],3,FALSE),"REVISAR")</f>
        <v>SÍ</v>
      </c>
      <c r="F7395" s="18" t="str">
        <f>+Cursos[[#This Row],[IS]]&amp;Cursos[[#This Row],[Modelo correcto]]</f>
        <v>JORGE HUMBERTO FLORES CERRILLOSWC7765A</v>
      </c>
      <c r="G7395" s="18">
        <v>1</v>
      </c>
      <c r="H7395" s="19">
        <v>43831</v>
      </c>
      <c r="I7395" s="18" t="str">
        <f>+IFERROR(VLOOKUP(Cursos[[#This Row],[Modelo correcto]],Modelos[[Modelo correcto]:[Aplica para certificación]],4,FALSE),"REVISAR")</f>
        <v>NO</v>
      </c>
    </row>
    <row r="7396" spans="1:9" x14ac:dyDescent="0.25">
      <c r="A7396" s="144" t="s">
        <v>2788</v>
      </c>
      <c r="B7396">
        <v>1</v>
      </c>
      <c r="C7396" s="63" t="s">
        <v>269</v>
      </c>
      <c r="D7396" s="18" t="str">
        <f>+IFERROR(VLOOKUP(Cursos[[#This Row],[Modelo correcto]],Modelos[[Modelo correcto]:[¿En línea?]],2,FALSE),"REVISAR")</f>
        <v>XEROX</v>
      </c>
      <c r="E7396" s="18" t="str">
        <f>+IFERROR(VLOOKUP(Cursos[[#This Row],[Modelo correcto]],Modelos[[Modelo correcto]:[¿En línea?]],3,FALSE),"REVISAR")</f>
        <v>SÍ</v>
      </c>
      <c r="F7396" s="18" t="str">
        <f>+Cursos[[#This Row],[IS]]&amp;Cursos[[#This Row],[Modelo correcto]]</f>
        <v>JORGE HUMBERTO FLORES CERRILLOSXC70XTA</v>
      </c>
      <c r="G7396" s="18">
        <v>1</v>
      </c>
      <c r="H7396" s="19">
        <v>43831</v>
      </c>
      <c r="I7396" s="18" t="str">
        <f>+IFERROR(VLOOKUP(Cursos[[#This Row],[Modelo correcto]],Modelos[[Modelo correcto]:[Aplica para certificación]],4,FALSE),"REVISAR")</f>
        <v>SÍ</v>
      </c>
    </row>
    <row r="7397" spans="1:9" x14ac:dyDescent="0.25">
      <c r="A7397" s="144" t="s">
        <v>2788</v>
      </c>
      <c r="B7397">
        <v>1</v>
      </c>
      <c r="C7397" s="145" t="s">
        <v>1290</v>
      </c>
      <c r="D7397" s="18" t="str">
        <f>+IFERROR(VLOOKUP(Cursos[[#This Row],[Modelo correcto]],Modelos[[Modelo correcto]:[¿En línea?]],2,FALSE),"REVISAR")</f>
        <v>XEROX</v>
      </c>
      <c r="E7397" s="18" t="str">
        <f>+IFERROR(VLOOKUP(Cursos[[#This Row],[Modelo correcto]],Modelos[[Modelo correcto]:[¿En línea?]],3,FALSE),"REVISAR")</f>
        <v>SÍ</v>
      </c>
      <c r="F7397" s="18" t="str">
        <f>+Cursos[[#This Row],[IS]]&amp;Cursos[[#This Row],[Modelo correcto]]</f>
        <v>JORGE HUMBERTO FLORES CERRILLOSXFF268</v>
      </c>
      <c r="G7397" s="18">
        <v>0</v>
      </c>
      <c r="H7397" s="19">
        <v>43922</v>
      </c>
      <c r="I7397" s="18" t="str">
        <f>+IFERROR(VLOOKUP(Cursos[[#This Row],[Modelo correcto]],Modelos[[Modelo correcto]:[Aplica para certificación]],4,FALSE),"REVISAR")</f>
        <v>NO</v>
      </c>
    </row>
    <row r="7398" spans="1:9" x14ac:dyDescent="0.25">
      <c r="A7398" s="144" t="s">
        <v>2788</v>
      </c>
      <c r="B7398">
        <v>1</v>
      </c>
      <c r="C7398" s="145" t="s">
        <v>502</v>
      </c>
      <c r="D7398" s="18" t="str">
        <f>+IFERROR(VLOOKUP(Cursos[[#This Row],[Modelo correcto]],Modelos[[Modelo correcto]:[¿En línea?]],2,FALSE),"REVISAR")</f>
        <v>CANON</v>
      </c>
      <c r="E7398" s="18" t="str">
        <f>+IFERROR(VLOOKUP(Cursos[[#This Row],[Modelo correcto]],Modelos[[Modelo correcto]:[¿En línea?]],3,FALSE),"REVISAR")</f>
        <v>SÍ</v>
      </c>
      <c r="F7398" s="18" t="str">
        <f>+Cursos[[#This Row],[IS]]&amp;Cursos[[#This Row],[Modelo correcto]]</f>
        <v>JORGE HUMBERTO FLORES CERRILLOSIRA 6500/8500</v>
      </c>
      <c r="G7398" s="18">
        <v>1</v>
      </c>
      <c r="H7398" s="19">
        <v>43952</v>
      </c>
      <c r="I7398" s="18" t="str">
        <f>+IFERROR(VLOOKUP(Cursos[[#This Row],[Modelo correcto]],Modelos[[Modelo correcto]:[Aplica para certificación]],4,FALSE),"REVISAR")</f>
        <v>NO</v>
      </c>
    </row>
    <row r="7399" spans="1:9" x14ac:dyDescent="0.25">
      <c r="A7399" s="144" t="s">
        <v>2788</v>
      </c>
      <c r="B7399">
        <v>1</v>
      </c>
      <c r="C7399" s="10" t="s">
        <v>528</v>
      </c>
      <c r="D7399" s="18" t="str">
        <f>+IFERROR(VLOOKUP(Cursos[[#This Row],[Modelo correcto]],Modelos[[Modelo correcto]:[¿En línea?]],2,FALSE),"REVISAR")</f>
        <v>CANON</v>
      </c>
      <c r="E7399" s="18" t="str">
        <f>+IFERROR(VLOOKUP(Cursos[[#This Row],[Modelo correcto]],Modelos[[Modelo correcto]:[¿En línea?]],3,FALSE),"REVISAR")</f>
        <v>SÍ</v>
      </c>
      <c r="F7399" s="18" t="str">
        <f>+Cursos[[#This Row],[IS]]&amp;Cursos[[#This Row],[Modelo correcto]]</f>
        <v>JORGE HUMBERTO FLORES CERRILLOSIRA4500</v>
      </c>
      <c r="G7399" s="18">
        <v>1</v>
      </c>
      <c r="H7399" s="19">
        <v>43952</v>
      </c>
      <c r="I7399" s="18" t="str">
        <f>+IFERROR(VLOOKUP(Cursos[[#This Row],[Modelo correcto]],Modelos[[Modelo correcto]:[Aplica para certificación]],4,FALSE),"REVISAR")</f>
        <v>NO</v>
      </c>
    </row>
    <row r="7400" spans="1:9" x14ac:dyDescent="0.25">
      <c r="A7400" s="144" t="s">
        <v>2788</v>
      </c>
      <c r="B7400">
        <v>1</v>
      </c>
      <c r="C7400" s="10" t="s">
        <v>1239</v>
      </c>
      <c r="D7400" s="18" t="str">
        <f>+IFERROR(VLOOKUP(Cursos[[#This Row],[Modelo correcto]],Modelos[[Modelo correcto]:[¿En línea?]],2,FALSE),"REVISAR")</f>
        <v>CANON</v>
      </c>
      <c r="E7400" s="18" t="str">
        <f>+IFERROR(VLOOKUP(Cursos[[#This Row],[Modelo correcto]],Modelos[[Modelo correcto]:[¿En línea?]],3,FALSE),"REVISAR")</f>
        <v>SÍ</v>
      </c>
      <c r="F7400" s="18" t="str">
        <f>+Cursos[[#This Row],[IS]]&amp;Cursos[[#This Row],[Modelo correcto]]</f>
        <v>JORGE HUMBERTO FLORES CERRILLOSIRAC3500</v>
      </c>
      <c r="G7400" s="18">
        <v>1</v>
      </c>
      <c r="H7400" s="19">
        <v>43952</v>
      </c>
      <c r="I7400" s="18" t="str">
        <f>+IFERROR(VLOOKUP(Cursos[[#This Row],[Modelo correcto]],Modelos[[Modelo correcto]:[Aplica para certificación]],4,FALSE),"REVISAR")</f>
        <v>SÍ</v>
      </c>
    </row>
    <row r="7401" spans="1:9" x14ac:dyDescent="0.25">
      <c r="A7401" s="144" t="s">
        <v>2788</v>
      </c>
      <c r="B7401">
        <v>1</v>
      </c>
      <c r="C7401" s="34" t="s">
        <v>1240</v>
      </c>
      <c r="D7401" s="18" t="str">
        <f>+IFERROR(VLOOKUP(Cursos[[#This Row],[Modelo correcto]],Modelos[[Modelo correcto]:[¿En línea?]],2,FALSE),"REVISAR")</f>
        <v>CANON</v>
      </c>
      <c r="E7401" s="18" t="str">
        <f>+IFERROR(VLOOKUP(Cursos[[#This Row],[Modelo correcto]],Modelos[[Modelo correcto]:[¿En línea?]],3,FALSE),"REVISAR")</f>
        <v>SÍ</v>
      </c>
      <c r="F7401" s="18" t="str">
        <f>+Cursos[[#This Row],[IS]]&amp;Cursos[[#This Row],[Modelo correcto]]</f>
        <v>JORGE HUMBERTO FLORES CERRILLOSIRAC5500</v>
      </c>
      <c r="G7401" s="18">
        <v>1</v>
      </c>
      <c r="H7401" s="19">
        <v>43952</v>
      </c>
      <c r="I7401" s="18" t="str">
        <f>+IFERROR(VLOOKUP(Cursos[[#This Row],[Modelo correcto]],Modelos[[Modelo correcto]:[Aplica para certificación]],4,FALSE),"REVISAR")</f>
        <v>SÍ</v>
      </c>
    </row>
    <row r="7402" spans="1:9" x14ac:dyDescent="0.25">
      <c r="A7402" s="144" t="s">
        <v>2788</v>
      </c>
      <c r="B7402">
        <v>1</v>
      </c>
      <c r="C7402" s="10" t="s">
        <v>150</v>
      </c>
      <c r="D7402" s="18" t="str">
        <f>+IFERROR(VLOOKUP(Cursos[[#This Row],[Modelo correcto]],Modelos[[Modelo correcto]:[¿En línea?]],2,FALSE),"REVISAR")</f>
        <v>XEROX</v>
      </c>
      <c r="E7402" s="18" t="str">
        <f>+IFERROR(VLOOKUP(Cursos[[#This Row],[Modelo correcto]],Modelos[[Modelo correcto]:[¿En línea?]],3,FALSE),"REVISAR")</f>
        <v>SÍ</v>
      </c>
      <c r="F7402" s="18" t="str">
        <f>+Cursos[[#This Row],[IS]]&amp;Cursos[[#This Row],[Modelo correcto]]</f>
        <v>JORGE HUMBERTO FLORES CERRILLOSC13925</v>
      </c>
      <c r="G7402" s="18">
        <v>0</v>
      </c>
      <c r="H7402" s="19">
        <v>43952</v>
      </c>
      <c r="I7402" s="18" t="str">
        <f>+IFERROR(VLOOKUP(Cursos[[#This Row],[Modelo correcto]],Modelos[[Modelo correcto]:[Aplica para certificación]],4,FALSE),"REVISAR")</f>
        <v>SÍ</v>
      </c>
    </row>
    <row r="7403" spans="1:9" x14ac:dyDescent="0.25">
      <c r="A7403" s="144" t="s">
        <v>2788</v>
      </c>
      <c r="B7403">
        <v>1</v>
      </c>
      <c r="C7403" s="145" t="s">
        <v>1189</v>
      </c>
      <c r="D7403" s="18" t="str">
        <f>+IFERROR(VLOOKUP(Cursos[[#This Row],[Modelo correcto]],Modelos[[Modelo correcto]:[¿En línea?]],2,FALSE),"REVISAR")</f>
        <v>XEROX</v>
      </c>
      <c r="E7403" s="18" t="str">
        <f>+IFERROR(VLOOKUP(Cursos[[#This Row],[Modelo correcto]],Modelos[[Modelo correcto]:[¿En línea?]],3,FALSE),"REVISAR")</f>
        <v>SÍ</v>
      </c>
      <c r="F7403" s="18" t="str">
        <f>+Cursos[[#This Row],[IS]]&amp;Cursos[[#This Row],[Modelo correcto]]</f>
        <v>JORGE HUMBERTO FLORES CERRILLOSCLR230</v>
      </c>
      <c r="G7403" s="18">
        <v>0</v>
      </c>
      <c r="H7403" s="19">
        <v>43952</v>
      </c>
      <c r="I7403" s="18" t="str">
        <f>+IFERROR(VLOOKUP(Cursos[[#This Row],[Modelo correcto]],Modelos[[Modelo correcto]:[Aplica para certificación]],4,FALSE),"REVISAR")</f>
        <v>NO</v>
      </c>
    </row>
    <row r="7404" spans="1:9" x14ac:dyDescent="0.25">
      <c r="A7404" s="144" t="s">
        <v>2788</v>
      </c>
      <c r="B7404">
        <v>1</v>
      </c>
      <c r="C7404" s="145" t="s">
        <v>188</v>
      </c>
      <c r="D7404" s="18" t="str">
        <f>+IFERROR(VLOOKUP(Cursos[[#This Row],[Modelo correcto]],Modelos[[Modelo correcto]:[¿En línea?]],2,FALSE),"REVISAR")</f>
        <v>XEROX</v>
      </c>
      <c r="E7404" s="18" t="str">
        <f>+IFERROR(VLOOKUP(Cursos[[#This Row],[Modelo correcto]],Modelos[[Modelo correcto]:[¿En línea?]],3,FALSE),"REVISAR")</f>
        <v>SÍ</v>
      </c>
      <c r="F7404" s="18" t="str">
        <f>+Cursos[[#This Row],[IS]]&amp;Cursos[[#This Row],[Modelo correcto]]</f>
        <v>JORGE HUMBERTO FLORES CERRILLOSCLS264</v>
      </c>
      <c r="G7404" s="18">
        <v>0</v>
      </c>
      <c r="H7404" s="19">
        <v>43952</v>
      </c>
      <c r="I7404" s="18" t="str">
        <f>+IFERROR(VLOOKUP(Cursos[[#This Row],[Modelo correcto]],Modelos[[Modelo correcto]:[Aplica para certificación]],4,FALSE),"REVISAR")</f>
        <v>NO</v>
      </c>
    </row>
    <row r="7405" spans="1:9" x14ac:dyDescent="0.25">
      <c r="A7405" s="144" t="s">
        <v>2788</v>
      </c>
      <c r="B7405">
        <v>1</v>
      </c>
      <c r="C7405" s="10" t="s">
        <v>1195</v>
      </c>
      <c r="D7405" s="18" t="str">
        <f>+IFERROR(VLOOKUP(Cursos[[#This Row],[Modelo correcto]],Modelos[[Modelo correcto]:[¿En línea?]],2,FALSE),"REVISAR")</f>
        <v>XEROX</v>
      </c>
      <c r="E7405" s="18" t="str">
        <f>+IFERROR(VLOOKUP(Cursos[[#This Row],[Modelo correcto]],Modelos[[Modelo correcto]:[¿En línea?]],3,FALSE),"REVISAR")</f>
        <v>SÍ</v>
      </c>
      <c r="F7405" s="18" t="str">
        <f>+Cursos[[#This Row],[IS]]&amp;Cursos[[#This Row],[Modelo correcto]]</f>
        <v>JORGE HUMBERTO FLORES CERRILLOSCT104</v>
      </c>
      <c r="G7405" s="18">
        <v>0</v>
      </c>
      <c r="H7405" s="19">
        <v>43952</v>
      </c>
      <c r="I7405" s="18" t="str">
        <f>+IFERROR(VLOOKUP(Cursos[[#This Row],[Modelo correcto]],Modelos[[Modelo correcto]:[Aplica para certificación]],4,FALSE),"REVISAR")</f>
        <v>NO</v>
      </c>
    </row>
    <row r="7406" spans="1:9" x14ac:dyDescent="0.25">
      <c r="A7406" s="144" t="s">
        <v>2788</v>
      </c>
      <c r="B7406">
        <v>1</v>
      </c>
      <c r="C7406" s="10" t="s">
        <v>1208</v>
      </c>
      <c r="D7406" s="18" t="str">
        <f>+IFERROR(VLOOKUP(Cursos[[#This Row],[Modelo correcto]],Modelos[[Modelo correcto]:[¿En línea?]],2,FALSE),"REVISAR")</f>
        <v>XEROX</v>
      </c>
      <c r="E7406" s="18" t="str">
        <f>+IFERROR(VLOOKUP(Cursos[[#This Row],[Modelo correcto]],Modelos[[Modelo correcto]:[¿En línea?]],3,FALSE),"REVISAR")</f>
        <v>SÍ</v>
      </c>
      <c r="F7406" s="18" t="str">
        <f>+Cursos[[#This Row],[IS]]&amp;Cursos[[#This Row],[Modelo correcto]]</f>
        <v>JORGE HUMBERTO FLORES CERRILLOSEFI1799</v>
      </c>
      <c r="G7406" s="18">
        <v>0</v>
      </c>
      <c r="H7406" s="19">
        <v>43952</v>
      </c>
      <c r="I7406" s="18" t="str">
        <f>+IFERROR(VLOOKUP(Cursos[[#This Row],[Modelo correcto]],Modelos[[Modelo correcto]:[Aplica para certificación]],4,FALSE),"REVISAR")</f>
        <v>NO</v>
      </c>
    </row>
    <row r="7407" spans="1:9" x14ac:dyDescent="0.25">
      <c r="A7407" s="144" t="s">
        <v>2788</v>
      </c>
      <c r="B7407">
        <v>1</v>
      </c>
      <c r="C7407" s="10" t="s">
        <v>252</v>
      </c>
      <c r="D7407" s="18" t="str">
        <f>+IFERROR(VLOOKUP(Cursos[[#This Row],[Modelo correcto]],Modelos[[Modelo correcto]:[¿En línea?]],2,FALSE),"REVISAR")</f>
        <v>XEROX</v>
      </c>
      <c r="E7407" s="18" t="str">
        <f>+IFERROR(VLOOKUP(Cursos[[#This Row],[Modelo correcto]],Modelos[[Modelo correcto]:[¿En línea?]],3,FALSE),"REVISAR")</f>
        <v>SÍ</v>
      </c>
      <c r="F7407" s="18" t="str">
        <f>+Cursos[[#This Row],[IS]]&amp;Cursos[[#This Row],[Modelo correcto]]</f>
        <v>JORGE HUMBERTO FLORES CERRILLOSP6700LP</v>
      </c>
      <c r="G7407" s="18">
        <v>0</v>
      </c>
      <c r="H7407" s="19">
        <v>43952</v>
      </c>
      <c r="I7407" s="18" t="str">
        <f>+IFERROR(VLOOKUP(Cursos[[#This Row],[Modelo correcto]],Modelos[[Modelo correcto]:[Aplica para certificación]],4,FALSE),"REVISAR")</f>
        <v>NO</v>
      </c>
    </row>
    <row r="7408" spans="1:9" x14ac:dyDescent="0.25">
      <c r="A7408" s="144" t="s">
        <v>2788</v>
      </c>
      <c r="B7408">
        <v>1</v>
      </c>
      <c r="C7408" s="145" t="s">
        <v>286</v>
      </c>
      <c r="D7408" s="18" t="str">
        <f>+IFERROR(VLOOKUP(Cursos[[#This Row],[Modelo correcto]],Modelos[[Modelo correcto]:[¿En línea?]],2,FALSE),"REVISAR")</f>
        <v>XEROX</v>
      </c>
      <c r="E7408" s="18" t="str">
        <f>+IFERROR(VLOOKUP(Cursos[[#This Row],[Modelo correcto]],Modelos[[Modelo correcto]:[¿En línea?]],3,FALSE),"REVISAR")</f>
        <v>SÍ</v>
      </c>
      <c r="F7408" s="18" t="str">
        <f>+Cursos[[#This Row],[IS]]&amp;Cursos[[#This Row],[Modelo correcto]]</f>
        <v>JORGE HUMBERTO FLORES CERRILLOSP7100LP</v>
      </c>
      <c r="G7408" s="18">
        <v>0</v>
      </c>
      <c r="H7408" s="19">
        <v>43952</v>
      </c>
      <c r="I7408" s="18" t="str">
        <f>+IFERROR(VLOOKUP(Cursos[[#This Row],[Modelo correcto]],Modelos[[Modelo correcto]:[Aplica para certificación]],4,FALSE),"REVISAR")</f>
        <v>NO</v>
      </c>
    </row>
    <row r="7409" spans="1:9" x14ac:dyDescent="0.25">
      <c r="A7409" s="144" t="s">
        <v>2788</v>
      </c>
      <c r="B7409">
        <v>1</v>
      </c>
      <c r="C7409" s="10" t="s">
        <v>1205</v>
      </c>
      <c r="D7409" s="18" t="str">
        <f>+IFERROR(VLOOKUP(Cursos[[#This Row],[Modelo correcto]],Modelos[[Modelo correcto]:[¿En línea?]],2,FALSE),"REVISAR")</f>
        <v>XEROX</v>
      </c>
      <c r="E7409" s="18" t="str">
        <f>+IFERROR(VLOOKUP(Cursos[[#This Row],[Modelo correcto]],Modelos[[Modelo correcto]:[¿En línea?]],3,FALSE),"REVISAR")</f>
        <v>SÍ</v>
      </c>
      <c r="F7409" s="18" t="str">
        <f>+Cursos[[#This Row],[IS]]&amp;Cursos[[#This Row],[Modelo correcto]]</f>
        <v>JORGE HUMBERTO FLORES CERRILLOSUNDFIN</v>
      </c>
      <c r="G7409" s="18">
        <v>0</v>
      </c>
      <c r="H7409" s="19">
        <v>43952</v>
      </c>
      <c r="I7409" s="18" t="str">
        <f>+IFERROR(VLOOKUP(Cursos[[#This Row],[Modelo correcto]],Modelos[[Modelo correcto]:[Aplica para certificación]],4,FALSE),"REVISAR")</f>
        <v>NO</v>
      </c>
    </row>
    <row r="7410" spans="1:9" x14ac:dyDescent="0.25">
      <c r="A7410" s="144" t="s">
        <v>2788</v>
      </c>
      <c r="B7410">
        <v>1</v>
      </c>
      <c r="C7410" s="10" t="s">
        <v>1220</v>
      </c>
      <c r="D7410" s="18" t="str">
        <f>+IFERROR(VLOOKUP(Cursos[[#This Row],[Modelo correcto]],Modelos[[Modelo correcto]:[¿En línea?]],2,FALSE),"REVISAR")</f>
        <v>XEROX</v>
      </c>
      <c r="E7410" s="18" t="str">
        <f>+IFERROR(VLOOKUP(Cursos[[#This Row],[Modelo correcto]],Modelos[[Modelo correcto]:[¿En línea?]],3,FALSE),"REVISAR")</f>
        <v>SÍ</v>
      </c>
      <c r="F7410" s="18" t="str">
        <f>+Cursos[[#This Row],[IS]]&amp;Cursos[[#This Row],[Modelo correcto]]</f>
        <v>JORGE HUMBERTO FLORES CERRILLOSUNDTECH</v>
      </c>
      <c r="G7410" s="18">
        <v>0</v>
      </c>
      <c r="H7410" s="19">
        <v>43952</v>
      </c>
      <c r="I7410" s="18" t="str">
        <f>+IFERROR(VLOOKUP(Cursos[[#This Row],[Modelo correcto]],Modelos[[Modelo correcto]:[Aplica para certificación]],4,FALSE),"REVISAR")</f>
        <v>NO</v>
      </c>
    </row>
    <row r="7411" spans="1:9" x14ac:dyDescent="0.25">
      <c r="A7411" s="144" t="s">
        <v>2788</v>
      </c>
      <c r="B7411">
        <v>1</v>
      </c>
      <c r="C7411" s="10" t="s">
        <v>32</v>
      </c>
      <c r="D7411" s="18" t="str">
        <f>+IFERROR(VLOOKUP(Cursos[[#This Row],[Modelo correcto]],Modelos[[Modelo correcto]:[¿En línea?]],2,FALSE),"REVISAR")</f>
        <v>XEROX</v>
      </c>
      <c r="E7411" s="18" t="str">
        <f>+IFERROR(VLOOKUP(Cursos[[#This Row],[Modelo correcto]],Modelos[[Modelo correcto]:[¿En línea?]],3,FALSE),"REVISAR")</f>
        <v>SÍ</v>
      </c>
      <c r="F7411" s="18" t="str">
        <f>+Cursos[[#This Row],[IS]]&amp;Cursos[[#This Row],[Modelo correcto]]</f>
        <v>JORGE HUMBERTO FLORES CERRILLOS700ATSA</v>
      </c>
      <c r="G7411" s="18">
        <v>0</v>
      </c>
      <c r="H7411" s="19">
        <v>43952</v>
      </c>
      <c r="I7411" s="18" t="str">
        <f>+IFERROR(VLOOKUP(Cursos[[#This Row],[Modelo correcto]],Modelos[[Modelo correcto]:[Aplica para certificación]],4,FALSE),"REVISAR")</f>
        <v>NO</v>
      </c>
    </row>
    <row r="7412" spans="1:9" x14ac:dyDescent="0.25">
      <c r="A7412" s="144" t="s">
        <v>2788</v>
      </c>
      <c r="B7412">
        <v>1</v>
      </c>
      <c r="C7412" s="10" t="s">
        <v>1190</v>
      </c>
      <c r="D7412" s="18" t="str">
        <f>+IFERROR(VLOOKUP(Cursos[[#This Row],[Modelo correcto]],Modelos[[Modelo correcto]:[¿En línea?]],2,FALSE),"REVISAR")</f>
        <v>XEROX</v>
      </c>
      <c r="E7412" s="18" t="str">
        <f>+IFERROR(VLOOKUP(Cursos[[#This Row],[Modelo correcto]],Modelos[[Modelo correcto]:[¿En línea?]],3,FALSE),"REVISAR")</f>
        <v>SÍ</v>
      </c>
      <c r="F7412" s="18" t="str">
        <f>+Cursos[[#This Row],[IS]]&amp;Cursos[[#This Row],[Modelo correcto]]</f>
        <v>JORGE HUMBERTO FLORES CERRILLOSXETS16</v>
      </c>
      <c r="G7412" s="18">
        <v>0</v>
      </c>
      <c r="H7412" s="19">
        <v>43952</v>
      </c>
      <c r="I7412" s="18" t="str">
        <f>+IFERROR(VLOOKUP(Cursos[[#This Row],[Modelo correcto]],Modelos[[Modelo correcto]:[Aplica para certificación]],4,FALSE),"REVISAR")</f>
        <v>NO</v>
      </c>
    </row>
    <row r="7413" spans="1:9" x14ac:dyDescent="0.25">
      <c r="A7413" s="144" t="s">
        <v>2788</v>
      </c>
      <c r="B7413">
        <v>1</v>
      </c>
      <c r="C7413" s="10" t="s">
        <v>1201</v>
      </c>
      <c r="D7413" s="18" t="str">
        <f>+IFERROR(VLOOKUP(Cursos[[#This Row],[Modelo correcto]],Modelos[[Modelo correcto]:[¿En línea?]],2,FALSE),"REVISAR")</f>
        <v>XEROX</v>
      </c>
      <c r="E7413" s="18" t="str">
        <f>+IFERROR(VLOOKUP(Cursos[[#This Row],[Modelo correcto]],Modelos[[Modelo correcto]:[¿En línea?]],3,FALSE),"REVISAR")</f>
        <v>SÍ</v>
      </c>
      <c r="F7413" s="18" t="str">
        <f>+Cursos[[#This Row],[IS]]&amp;Cursos[[#This Row],[Modelo correcto]]</f>
        <v>JORGE HUMBERTO FLORES CERRILLOSUNDSCAN</v>
      </c>
      <c r="G7413" s="18">
        <v>0</v>
      </c>
      <c r="H7413" s="19">
        <v>43952</v>
      </c>
      <c r="I7413" s="18" t="str">
        <f>+IFERROR(VLOOKUP(Cursos[[#This Row],[Modelo correcto]],Modelos[[Modelo correcto]:[Aplica para certificación]],4,FALSE),"REVISAR")</f>
        <v>NO</v>
      </c>
    </row>
    <row r="7414" spans="1:9" x14ac:dyDescent="0.25">
      <c r="A7414" s="144" t="s">
        <v>2788</v>
      </c>
      <c r="B7414">
        <v>1</v>
      </c>
      <c r="C7414" s="10" t="s">
        <v>1264</v>
      </c>
      <c r="D7414" s="18" t="str">
        <f>+IFERROR(VLOOKUP(Cursos[[#This Row],[Modelo correcto]],Modelos[[Modelo correcto]:[¿En línea?]],2,FALSE),"REVISAR")</f>
        <v>XEROX</v>
      </c>
      <c r="E7414" s="18" t="str">
        <f>+IFERROR(VLOOKUP(Cursos[[#This Row],[Modelo correcto]],Modelos[[Modelo correcto]:[¿En línea?]],3,FALSE),"REVISAR")</f>
        <v>SÍ</v>
      </c>
      <c r="F7414" s="18" t="str">
        <f>+Cursos[[#This Row],[IS]]&amp;Cursos[[#This Row],[Modelo correcto]]</f>
        <v>JORGE HUMBERTO FLORES CERRILLOSUNDIMING</v>
      </c>
      <c r="G7414" s="18">
        <v>0</v>
      </c>
      <c r="H7414" s="19">
        <v>43952</v>
      </c>
      <c r="I7414" s="18" t="str">
        <f>+IFERROR(VLOOKUP(Cursos[[#This Row],[Modelo correcto]],Modelos[[Modelo correcto]:[Aplica para certificación]],4,FALSE),"REVISAR")</f>
        <v>NO</v>
      </c>
    </row>
    <row r="7415" spans="1:9" x14ac:dyDescent="0.25">
      <c r="A7415" s="14" t="s">
        <v>2788</v>
      </c>
      <c r="B7415">
        <v>1</v>
      </c>
      <c r="C7415" s="10" t="s">
        <v>244</v>
      </c>
      <c r="D7415" s="18" t="str">
        <f>+IFERROR(VLOOKUP(Cursos[[#This Row],[Modelo correcto]],Modelos[[Modelo correcto]:[¿En línea?]],2,FALSE),"REVISAR")</f>
        <v>XEROX</v>
      </c>
      <c r="E7415" s="18" t="str">
        <f>+IFERROR(VLOOKUP(Cursos[[#This Row],[Modelo correcto]],Modelos[[Modelo correcto]:[¿En línea?]],3,FALSE),"REVISAR")</f>
        <v>SÍ</v>
      </c>
      <c r="F7415" s="18" t="str">
        <f>+Cursos[[#This Row],[IS]]&amp;Cursos[[#This Row],[Modelo correcto]]</f>
        <v>JORGE HUMBERTO FLORES CERRILLOSOS2063</v>
      </c>
      <c r="G7415" s="18">
        <v>0</v>
      </c>
      <c r="H7415" s="19">
        <v>43952</v>
      </c>
      <c r="I7415" s="18" t="str">
        <f>+IFERROR(VLOOKUP(Cursos[[#This Row],[Modelo correcto]],Modelos[[Modelo correcto]:[Aplica para certificación]],4,FALSE),"REVISAR")</f>
        <v>NO</v>
      </c>
    </row>
    <row r="7416" spans="1:9" x14ac:dyDescent="0.25">
      <c r="A7416" s="14" t="s">
        <v>2788</v>
      </c>
      <c r="B7416">
        <v>1</v>
      </c>
      <c r="C7416" s="10" t="s">
        <v>1314</v>
      </c>
      <c r="D7416" s="18" t="str">
        <f>+IFERROR(VLOOKUP(Cursos[[#This Row],[Modelo correcto]],Modelos[[Modelo correcto]:[¿En línea?]],2,FALSE),"REVISAR")</f>
        <v>XEROX</v>
      </c>
      <c r="E7416" s="18" t="str">
        <f>+IFERROR(VLOOKUP(Cursos[[#This Row],[Modelo correcto]],Modelos[[Modelo correcto]:[¿En línea?]],3,FALSE),"REVISAR")</f>
        <v>SÍ</v>
      </c>
      <c r="F7416" s="18" t="str">
        <f>+Cursos[[#This Row],[IS]]&amp;Cursos[[#This Row],[Modelo correcto]]</f>
        <v>JORGE HUMBERTO FLORES CERRILLOSBALTPRE</v>
      </c>
      <c r="G7416" s="18">
        <v>0</v>
      </c>
      <c r="H7416" s="19">
        <v>43952</v>
      </c>
      <c r="I7416" s="18" t="str">
        <f>+IFERROR(VLOOKUP(Cursos[[#This Row],[Modelo correcto]],Modelos[[Modelo correcto]:[Aplica para certificación]],4,FALSE),"REVISAR")</f>
        <v>NO</v>
      </c>
    </row>
    <row r="7417" spans="1:9" x14ac:dyDescent="0.25">
      <c r="A7417" s="144" t="s">
        <v>2788</v>
      </c>
      <c r="B7417">
        <v>1</v>
      </c>
      <c r="C7417" s="10" t="s">
        <v>1335</v>
      </c>
      <c r="D7417" s="18" t="str">
        <f>+IFERROR(VLOOKUP(Cursos[[#This Row],[Modelo correcto]],Modelos[[Modelo correcto]:[¿En línea?]],2,FALSE),"REVISAR")</f>
        <v>XEROX</v>
      </c>
      <c r="E7417" s="18" t="str">
        <f>+IFERROR(VLOOKUP(Cursos[[#This Row],[Modelo correcto]],Modelos[[Modelo correcto]:[¿En línea?]],3,FALSE),"REVISAR")</f>
        <v>SÍ</v>
      </c>
      <c r="F7417" s="18" t="str">
        <f>+Cursos[[#This Row],[IS]]&amp;Cursos[[#This Row],[Modelo correcto]]</f>
        <v>JORGE HUMBERTO FLORES CERRILLOSCLA110</v>
      </c>
      <c r="G7417" s="18">
        <v>0</v>
      </c>
      <c r="H7417" s="19">
        <v>43952</v>
      </c>
      <c r="I7417" s="18" t="str">
        <f>+IFERROR(VLOOKUP(Cursos[[#This Row],[Modelo correcto]],Modelos[[Modelo correcto]:[Aplica para certificación]],4,FALSE),"REVISAR")</f>
        <v>NO</v>
      </c>
    </row>
    <row r="7418" spans="1:9" x14ac:dyDescent="0.25">
      <c r="A7418" s="144" t="s">
        <v>2788</v>
      </c>
      <c r="B7418">
        <v>1</v>
      </c>
      <c r="C7418" s="10" t="s">
        <v>1217</v>
      </c>
      <c r="D7418" s="18" t="str">
        <f>+IFERROR(VLOOKUP(Cursos[[#This Row],[Modelo correcto]],Modelos[[Modelo correcto]:[¿En línea?]],2,FALSE),"REVISAR")</f>
        <v>XEROX</v>
      </c>
      <c r="E7418" s="18" t="str">
        <f>+IFERROR(VLOOKUP(Cursos[[#This Row],[Modelo correcto]],Modelos[[Modelo correcto]:[¿En línea?]],3,FALSE),"REVISAR")</f>
        <v>SÍ</v>
      </c>
      <c r="F7418" s="18" t="str">
        <f>+Cursos[[#This Row],[IS]]&amp;Cursos[[#This Row],[Modelo correcto]]</f>
        <v>JORGE HUMBERTO FLORES CERRILLOSIRIDPST</v>
      </c>
      <c r="G7418" s="18">
        <v>0</v>
      </c>
      <c r="H7418" s="19">
        <v>43952</v>
      </c>
      <c r="I7418" s="18" t="str">
        <f>+IFERROR(VLOOKUP(Cursos[[#This Row],[Modelo correcto]],Modelos[[Modelo correcto]:[Aplica para certificación]],4,FALSE),"REVISAR")</f>
        <v>NO</v>
      </c>
    </row>
    <row r="7419" spans="1:9" x14ac:dyDescent="0.25">
      <c r="A7419" s="144" t="s">
        <v>2788</v>
      </c>
      <c r="B7419">
        <v>1</v>
      </c>
      <c r="C7419" s="10" t="s">
        <v>1276</v>
      </c>
      <c r="D7419" s="18" t="str">
        <f>+IFERROR(VLOOKUP(Cursos[[#This Row],[Modelo correcto]],Modelos[[Modelo correcto]:[¿En línea?]],2,FALSE),"REVISAR")</f>
        <v>XEROX</v>
      </c>
      <c r="E7419" s="18" t="str">
        <f>+IFERROR(VLOOKUP(Cursos[[#This Row],[Modelo correcto]],Modelos[[Modelo correcto]:[¿En línea?]],3,FALSE),"REVISAR")</f>
        <v>SÍ</v>
      </c>
      <c r="F7419" s="18" t="str">
        <f>+Cursos[[#This Row],[IS]]&amp;Cursos[[#This Row],[Modelo correcto]]</f>
        <v>JORGE HUMBERTO FLORES CERRILLOSBALTXTA</v>
      </c>
      <c r="G7419" s="18">
        <v>0</v>
      </c>
      <c r="H7419" s="19">
        <v>43952</v>
      </c>
      <c r="I7419" s="18" t="str">
        <f>+IFERROR(VLOOKUP(Cursos[[#This Row],[Modelo correcto]],Modelos[[Modelo correcto]:[Aplica para certificación]],4,FALSE),"REVISAR")</f>
        <v>NO</v>
      </c>
    </row>
    <row r="7420" spans="1:9" x14ac:dyDescent="0.25">
      <c r="A7420" s="144" t="s">
        <v>2788</v>
      </c>
      <c r="B7420">
        <v>1</v>
      </c>
      <c r="C7420" s="10" t="s">
        <v>1347</v>
      </c>
      <c r="D7420" s="18" t="str">
        <f>+IFERROR(VLOOKUP(Cursos[[#This Row],[Modelo correcto]],Modelos[[Modelo correcto]:[¿En línea?]],2,FALSE),"REVISAR")</f>
        <v>XEROX</v>
      </c>
      <c r="E7420" s="18" t="str">
        <f>+IFERROR(VLOOKUP(Cursos[[#This Row],[Modelo correcto]],Modelos[[Modelo correcto]:[¿En línea?]],3,FALSE),"REVISAR")</f>
        <v>SÍ</v>
      </c>
      <c r="F7420" s="18" t="str">
        <f>+Cursos[[#This Row],[IS]]&amp;Cursos[[#This Row],[Modelo correcto]]</f>
        <v>JORGE HUMBERTO FLORES CERRILLOSTRIVSUP</v>
      </c>
      <c r="G7420" s="18">
        <v>0</v>
      </c>
      <c r="H7420" s="19">
        <v>43952</v>
      </c>
      <c r="I7420" s="18" t="str">
        <f>+IFERROR(VLOOKUP(Cursos[[#This Row],[Modelo correcto]],Modelos[[Modelo correcto]:[Aplica para certificación]],4,FALSE),"REVISAR")</f>
        <v>NO</v>
      </c>
    </row>
    <row r="7421" spans="1:9" x14ac:dyDescent="0.25">
      <c r="A7421" s="144" t="s">
        <v>2788</v>
      </c>
      <c r="B7421">
        <v>1</v>
      </c>
      <c r="C7421" s="10" t="s">
        <v>1348</v>
      </c>
      <c r="D7421" s="18" t="str">
        <f>+IFERROR(VLOOKUP(Cursos[[#This Row],[Modelo correcto]],Modelos[[Modelo correcto]:[¿En línea?]],2,FALSE),"REVISAR")</f>
        <v>XEROX</v>
      </c>
      <c r="E7421" s="18" t="str">
        <f>+IFERROR(VLOOKUP(Cursos[[#This Row],[Modelo correcto]],Modelos[[Modelo correcto]:[¿En línea?]],3,FALSE),"REVISAR")</f>
        <v>SÍ</v>
      </c>
      <c r="F7421" s="18" t="str">
        <f>+Cursos[[#This Row],[IS]]&amp;Cursos[[#This Row],[Modelo correcto]]</f>
        <v>JORGE HUMBERTO FLORES CERRILLOSIRIDIFF</v>
      </c>
      <c r="G7421" s="18">
        <v>0</v>
      </c>
      <c r="H7421" s="19">
        <v>43952</v>
      </c>
      <c r="I7421" s="18" t="str">
        <f>+IFERROR(VLOOKUP(Cursos[[#This Row],[Modelo correcto]],Modelos[[Modelo correcto]:[Aplica para certificación]],4,FALSE),"REVISAR")</f>
        <v>NO</v>
      </c>
    </row>
    <row r="7422" spans="1:9" x14ac:dyDescent="0.25">
      <c r="A7422" s="144" t="s">
        <v>2788</v>
      </c>
      <c r="B7422">
        <v>1</v>
      </c>
      <c r="C7422" s="10" t="s">
        <v>1352</v>
      </c>
      <c r="D7422" s="18" t="str">
        <f>+IFERROR(VLOOKUP(Cursos[[#This Row],[Modelo correcto]],Modelos[[Modelo correcto]:[¿En línea?]],2,FALSE),"REVISAR")</f>
        <v>XEROX</v>
      </c>
      <c r="E7422" s="18" t="str">
        <f>+IFERROR(VLOOKUP(Cursos[[#This Row],[Modelo correcto]],Modelos[[Modelo correcto]:[¿En línea?]],3,FALSE),"REVISAR")</f>
        <v>SÍ</v>
      </c>
      <c r="F7422" s="18" t="str">
        <f>+Cursos[[#This Row],[IS]]&amp;Cursos[[#This Row],[Modelo correcto]]</f>
        <v>JORGE HUMBERTO FLORES CERRILLOSIRIDVID</v>
      </c>
      <c r="G7422" s="18">
        <v>0</v>
      </c>
      <c r="H7422" s="19">
        <v>43952</v>
      </c>
      <c r="I7422" s="18" t="str">
        <f>+IFERROR(VLOOKUP(Cursos[[#This Row],[Modelo correcto]],Modelos[[Modelo correcto]:[Aplica para certificación]],4,FALSE),"REVISAR")</f>
        <v>NO</v>
      </c>
    </row>
    <row r="7423" spans="1:9" x14ac:dyDescent="0.25">
      <c r="A7423" s="144" t="s">
        <v>2788</v>
      </c>
      <c r="B7423">
        <v>1</v>
      </c>
      <c r="C7423" s="10" t="s">
        <v>1305</v>
      </c>
      <c r="D7423" s="18" t="str">
        <f>+IFERROR(VLOOKUP(Cursos[[#This Row],[Modelo correcto]],Modelos[[Modelo correcto]:[¿En línea?]],2,FALSE),"REVISAR")</f>
        <v>XEROX</v>
      </c>
      <c r="E7423" s="18" t="str">
        <f>+IFERROR(VLOOKUP(Cursos[[#This Row],[Modelo correcto]],Modelos[[Modelo correcto]:[¿En línea?]],3,FALSE),"REVISAR")</f>
        <v>SÍ</v>
      </c>
      <c r="F7423" s="18" t="str">
        <f>+Cursos[[#This Row],[IS]]&amp;Cursos[[#This Row],[Modelo correcto]]</f>
        <v>JORGE HUMBERTO FLORES CERRILLOSTRIV33</v>
      </c>
      <c r="G7423" s="18">
        <v>0</v>
      </c>
      <c r="H7423" s="19">
        <v>43952</v>
      </c>
      <c r="I7423" s="18" t="str">
        <f>+IFERROR(VLOOKUP(Cursos[[#This Row],[Modelo correcto]],Modelos[[Modelo correcto]:[Aplica para certificación]],4,FALSE),"REVISAR")</f>
        <v>NO</v>
      </c>
    </row>
    <row r="7424" spans="1:9" x14ac:dyDescent="0.25">
      <c r="A7424" s="144" t="s">
        <v>2788</v>
      </c>
      <c r="B7424">
        <v>1</v>
      </c>
      <c r="C7424" s="10" t="s">
        <v>1364</v>
      </c>
      <c r="D7424" s="18" t="str">
        <f>+IFERROR(VLOOKUP(Cursos[[#This Row],[Modelo correcto]],Modelos[[Modelo correcto]:[¿En línea?]],2,FALSE),"REVISAR")</f>
        <v>XEROX</v>
      </c>
      <c r="E7424" s="18" t="str">
        <f>+IFERROR(VLOOKUP(Cursos[[#This Row],[Modelo correcto]],Modelos[[Modelo correcto]:[¿En línea?]],3,FALSE),"REVISAR")</f>
        <v>SÍ</v>
      </c>
      <c r="F7424" s="18" t="str">
        <f>+Cursos[[#This Row],[IS]]&amp;Cursos[[#This Row],[Modelo correcto]]</f>
        <v>JORGE HUMBERTO FLORES CERRILLOSCLR201</v>
      </c>
      <c r="G7424" s="18">
        <v>0</v>
      </c>
      <c r="H7424" s="19">
        <v>43952</v>
      </c>
      <c r="I7424" s="18" t="str">
        <f>+IFERROR(VLOOKUP(Cursos[[#This Row],[Modelo correcto]],Modelos[[Modelo correcto]:[Aplica para certificación]],4,FALSE),"REVISAR")</f>
        <v>NO</v>
      </c>
    </row>
    <row r="7425" spans="1:9" x14ac:dyDescent="0.25">
      <c r="A7425" s="144" t="s">
        <v>2788</v>
      </c>
      <c r="B7425">
        <v>1</v>
      </c>
      <c r="C7425" s="10" t="s">
        <v>1107</v>
      </c>
      <c r="D7425" s="18" t="str">
        <f>+IFERROR(VLOOKUP(Cursos[[#This Row],[Modelo correcto]],Modelos[[Modelo correcto]:[¿En línea?]],2,FALSE),"REVISAR")</f>
        <v>XEROX</v>
      </c>
      <c r="E7425" s="18" t="str">
        <f>+IFERROR(VLOOKUP(Cursos[[#This Row],[Modelo correcto]],Modelos[[Modelo correcto]:[¿En línea?]],3,FALSE),"REVISAR")</f>
        <v>SÍ</v>
      </c>
      <c r="F7425" s="18" t="str">
        <f>+Cursos[[#This Row],[IS]]&amp;Cursos[[#This Row],[Modelo correcto]]</f>
        <v>JORGE HUMBERTO FLORES CERRILLOSS010382</v>
      </c>
      <c r="G7425" s="18">
        <v>1</v>
      </c>
      <c r="H7425" s="19">
        <v>43952</v>
      </c>
      <c r="I7425" s="18" t="str">
        <f>+IFERROR(VLOOKUP(Cursos[[#This Row],[Modelo correcto]],Modelos[[Modelo correcto]:[Aplica para certificación]],4,FALSE),"REVISAR")</f>
        <v>NO</v>
      </c>
    </row>
    <row r="7426" spans="1:9" x14ac:dyDescent="0.25">
      <c r="A7426" s="14" t="s">
        <v>2788</v>
      </c>
      <c r="B7426">
        <v>1</v>
      </c>
      <c r="C7426" s="14" t="s">
        <v>1324</v>
      </c>
      <c r="D7426" s="18" t="str">
        <f>+IFERROR(VLOOKUP(Cursos[[#This Row],[Modelo correcto]],Modelos[[Modelo correcto]:[¿En línea?]],2,FALSE),"REVISAR")</f>
        <v>LEXMARK</v>
      </c>
      <c r="E7426" s="18" t="str">
        <f>+IFERROR(VLOOKUP(Cursos[[#This Row],[Modelo correcto]],Modelos[[Modelo correcto]:[¿En línea?]],3,FALSE),"REVISAR")</f>
        <v>SÍ</v>
      </c>
      <c r="F7426" s="18" t="str">
        <f>+Cursos[[#This Row],[IS]]&amp;Cursos[[#This Row],[Modelo correcto]]</f>
        <v>JORGE HUMBERTO FLORES CERRILLOSPor qué elegir hardware Lexmark</v>
      </c>
      <c r="G7426" s="18">
        <v>1</v>
      </c>
      <c r="H7426" s="19">
        <v>43952</v>
      </c>
      <c r="I7426" s="18" t="str">
        <f>+IFERROR(VLOOKUP(Cursos[[#This Row],[Modelo correcto]],Modelos[[Modelo correcto]:[Aplica para certificación]],4,FALSE),"REVISAR")</f>
        <v>SÍ</v>
      </c>
    </row>
    <row r="7427" spans="1:9" x14ac:dyDescent="0.25">
      <c r="A7427" s="14" t="s">
        <v>2788</v>
      </c>
      <c r="B7427">
        <v>1</v>
      </c>
      <c r="C7427" s="10" t="s">
        <v>772</v>
      </c>
      <c r="D7427" s="18" t="str">
        <f>+IFERROR(VLOOKUP(Cursos[[#This Row],[Modelo correcto]],Modelos[[Modelo correcto]:[¿En línea?]],2,FALSE),"REVISAR")</f>
        <v>LEXMARK</v>
      </c>
      <c r="E7427" s="18" t="str">
        <f>+IFERROR(VLOOKUP(Cursos[[#This Row],[Modelo correcto]],Modelos[[Modelo correcto]:[¿En línea?]],3,FALSE),"REVISAR")</f>
        <v>SÍ</v>
      </c>
      <c r="F7427" s="18" t="str">
        <f>+Cursos[[#This Row],[IS]]&amp;Cursos[[#This Row],[Modelo correcto]]</f>
        <v>JORGE HUMBERTO FLORES CERRILLOSMFP</v>
      </c>
      <c r="G7427" s="18">
        <v>1</v>
      </c>
      <c r="H7427" s="19">
        <v>43952</v>
      </c>
      <c r="I7427" s="18" t="str">
        <f>+IFERROR(VLOOKUP(Cursos[[#This Row],[Modelo correcto]],Modelos[[Modelo correcto]:[Aplica para certificación]],4,FALSE),"REVISAR")</f>
        <v>NO</v>
      </c>
    </row>
    <row r="7428" spans="1:9" x14ac:dyDescent="0.25">
      <c r="A7428" s="144" t="s">
        <v>2788</v>
      </c>
      <c r="B7428">
        <v>1</v>
      </c>
      <c r="C7428" s="10" t="s">
        <v>1332</v>
      </c>
      <c r="D7428" s="18" t="str">
        <f>+IFERROR(VLOOKUP(Cursos[[#This Row],[Modelo correcto]],Modelos[[Modelo correcto]:[¿En línea?]],2,FALSE),"REVISAR")</f>
        <v>CANON</v>
      </c>
      <c r="E7428" s="18" t="str">
        <f>+IFERROR(VLOOKUP(Cursos[[#This Row],[Modelo correcto]],Modelos[[Modelo correcto]:[¿En línea?]],3,FALSE),"REVISAR")</f>
        <v>SÍ</v>
      </c>
      <c r="F7428" s="18" t="str">
        <f>+Cursos[[#This Row],[IS]]&amp;Cursos[[#This Row],[Modelo correcto]]</f>
        <v>JORGE HUMBERTO FLORES CERRILLOSIRC3025</v>
      </c>
      <c r="G7428" s="18">
        <v>1</v>
      </c>
      <c r="H7428" s="19">
        <v>43952</v>
      </c>
      <c r="I7428" s="18" t="str">
        <f>+IFERROR(VLOOKUP(Cursos[[#This Row],[Modelo correcto]],Modelos[[Modelo correcto]:[Aplica para certificación]],4,FALSE),"REVISAR")</f>
        <v>NO</v>
      </c>
    </row>
    <row r="7429" spans="1:9" x14ac:dyDescent="0.25">
      <c r="A7429" s="144" t="s">
        <v>2788</v>
      </c>
      <c r="B7429">
        <v>1</v>
      </c>
      <c r="C7429" s="10" t="s">
        <v>1336</v>
      </c>
      <c r="D7429" s="18" t="str">
        <f>+IFERROR(VLOOKUP(Cursos[[#This Row],[Modelo correcto]],Modelos[[Modelo correcto]:[¿En línea?]],2,FALSE),"REVISAR")</f>
        <v>LEXMARK</v>
      </c>
      <c r="E7429" s="18" t="str">
        <f>+IFERROR(VLOOKUP(Cursos[[#This Row],[Modelo correcto]],Modelos[[Modelo correcto]:[¿En línea?]],3,FALSE),"REVISAR")</f>
        <v>SÍ</v>
      </c>
      <c r="F7429" s="18" t="str">
        <f>+Cursos[[#This Row],[IS]]&amp;Cursos[[#This Row],[Modelo correcto]]</f>
        <v>JORGE HUMBERTO FLORES CERRILLOSSerie 7 Mono A4 de BSD</v>
      </c>
      <c r="G7429" s="18">
        <v>1</v>
      </c>
      <c r="H7429" s="19">
        <v>43952</v>
      </c>
      <c r="I7429" s="18" t="str">
        <f>+IFERROR(VLOOKUP(Cursos[[#This Row],[Modelo correcto]],Modelos[[Modelo correcto]:[Aplica para certificación]],4,FALSE),"REVISAR")</f>
        <v>NO</v>
      </c>
    </row>
    <row r="7430" spans="1:9" x14ac:dyDescent="0.25">
      <c r="A7430" s="144" t="s">
        <v>2788</v>
      </c>
      <c r="B7430">
        <v>1</v>
      </c>
      <c r="C7430" s="10" t="s">
        <v>1365</v>
      </c>
      <c r="D7430" s="18" t="str">
        <f>+IFERROR(VLOOKUP(Cursos[[#This Row],[Modelo correcto]],Modelos[[Modelo correcto]:[¿En línea?]],2,FALSE),"REVISAR")</f>
        <v>LEXMARK</v>
      </c>
      <c r="E7430" s="18" t="str">
        <f>+IFERROR(VLOOKUP(Cursos[[#This Row],[Modelo correcto]],Modelos[[Modelo correcto]:[¿En línea?]],3,FALSE),"REVISAR")</f>
        <v>SÍ</v>
      </c>
      <c r="F7430" s="18" t="str">
        <f>+Cursos[[#This Row],[IS]]&amp;Cursos[[#This Row],[Modelo correcto]]</f>
        <v>JORGE HUMBERTO FLORES CERRILLOSConsumible de Dos Partes de Lexmark</v>
      </c>
      <c r="G7430" s="18">
        <v>1</v>
      </c>
      <c r="H7430" s="19">
        <v>43952</v>
      </c>
      <c r="I7430" s="18" t="str">
        <f>+IFERROR(VLOOKUP(Cursos[[#This Row],[Modelo correcto]],Modelos[[Modelo correcto]:[Aplica para certificación]],4,FALSE),"REVISAR")</f>
        <v>NO</v>
      </c>
    </row>
    <row r="7431" spans="1:9" x14ac:dyDescent="0.25">
      <c r="A7431" s="144" t="s">
        <v>2788</v>
      </c>
      <c r="B7431">
        <v>1</v>
      </c>
      <c r="C7431" s="10" t="s">
        <v>946</v>
      </c>
      <c r="D7431" s="18" t="str">
        <f>+IFERROR(VLOOKUP(Cursos[[#This Row],[Modelo correcto]],Modelos[[Modelo correcto]:[¿En línea?]],2,FALSE),"REVISAR")</f>
        <v>LEXMARK</v>
      </c>
      <c r="E7431" s="18" t="str">
        <f>+IFERROR(VLOOKUP(Cursos[[#This Row],[Modelo correcto]],Modelos[[Modelo correcto]:[¿En línea?]],3,FALSE),"REVISAR")</f>
        <v>SÍ</v>
      </c>
      <c r="F7431" s="18" t="str">
        <f>+Cursos[[#This Row],[IS]]&amp;Cursos[[#This Row],[Modelo correcto]]</f>
        <v>JORGE HUMBERTO FLORES CERRILLOSGeneral Laser Control Panel</v>
      </c>
      <c r="G7431" s="18">
        <v>1</v>
      </c>
      <c r="H7431" s="19">
        <v>43952</v>
      </c>
      <c r="I7431" s="18" t="str">
        <f>+IFERROR(VLOOKUP(Cursos[[#This Row],[Modelo correcto]],Modelos[[Modelo correcto]:[Aplica para certificación]],4,FALSE),"REVISAR")</f>
        <v>NO</v>
      </c>
    </row>
    <row r="7432" spans="1:9" x14ac:dyDescent="0.25">
      <c r="A7432" s="144" t="s">
        <v>2788</v>
      </c>
      <c r="B7432">
        <v>1</v>
      </c>
      <c r="C7432" s="145" t="s">
        <v>761</v>
      </c>
      <c r="D7432" s="18" t="str">
        <f>+IFERROR(VLOOKUP(Cursos[[#This Row],[Modelo correcto]],Modelos[[Modelo correcto]:[¿En línea?]],2,FALSE),"REVISAR")</f>
        <v>LEXMARK</v>
      </c>
      <c r="E7432" s="18" t="str">
        <f>+IFERROR(VLOOKUP(Cursos[[#This Row],[Modelo correcto]],Modelos[[Modelo correcto]:[¿En línea?]],3,FALSE),"REVISAR")</f>
        <v>SÍ</v>
      </c>
      <c r="F7432" s="18" t="str">
        <f>+Cursos[[#This Row],[IS]]&amp;Cursos[[#This Row],[Modelo correcto]]</f>
        <v>JORGE HUMBERTO FLORES CERRILLOSColour Science and Theory</v>
      </c>
      <c r="G7432" s="18">
        <v>1</v>
      </c>
      <c r="H7432" s="19">
        <v>43952</v>
      </c>
      <c r="I7432" s="18" t="str">
        <f>+IFERROR(VLOOKUP(Cursos[[#This Row],[Modelo correcto]],Modelos[[Modelo correcto]:[Aplica para certificación]],4,FALSE),"REVISAR")</f>
        <v>NO</v>
      </c>
    </row>
    <row r="7433" spans="1:9" x14ac:dyDescent="0.25">
      <c r="A7433" s="144" t="s">
        <v>2788</v>
      </c>
      <c r="B7433">
        <v>1</v>
      </c>
      <c r="C7433" s="10" t="s">
        <v>758</v>
      </c>
      <c r="D7433" s="18" t="str">
        <f>+IFERROR(VLOOKUP(Cursos[[#This Row],[Modelo correcto]],Modelos[[Modelo correcto]:[¿En línea?]],2,FALSE),"REVISAR")</f>
        <v>LEXMARK</v>
      </c>
      <c r="E7433" s="18" t="str">
        <f>+IFERROR(VLOOKUP(Cursos[[#This Row],[Modelo correcto]],Modelos[[Modelo correcto]:[¿En línea?]],3,FALSE),"REVISAR")</f>
        <v>SÍ</v>
      </c>
      <c r="F7433" s="18" t="str">
        <f>+Cursos[[#This Row],[IS]]&amp;Cursos[[#This Row],[Modelo correcto]]</f>
        <v>JORGE HUMBERTO FLORES CERRILLOSBasic Connectivity Concepts</v>
      </c>
      <c r="G7433" s="18">
        <v>1</v>
      </c>
      <c r="H7433" s="19">
        <v>43952</v>
      </c>
      <c r="I7433" s="18" t="str">
        <f>+IFERROR(VLOOKUP(Cursos[[#This Row],[Modelo correcto]],Modelos[[Modelo correcto]:[Aplica para certificación]],4,FALSE),"REVISAR")</f>
        <v>NO</v>
      </c>
    </row>
    <row r="7434" spans="1:9" x14ac:dyDescent="0.25">
      <c r="A7434" s="144" t="s">
        <v>2788</v>
      </c>
      <c r="B7434">
        <v>1</v>
      </c>
      <c r="C7434" s="10" t="s">
        <v>1380</v>
      </c>
      <c r="D7434" s="18" t="str">
        <f>+IFERROR(VLOOKUP(Cursos[[#This Row],[Modelo correcto]],Modelos[[Modelo correcto]:[¿En línea?]],2,FALSE),"REVISAR")</f>
        <v>LEXMARK</v>
      </c>
      <c r="E7434" s="18" t="str">
        <f>+IFERROR(VLOOKUP(Cursos[[#This Row],[Modelo correcto]],Modelos[[Modelo correcto]:[¿En línea?]],3,FALSE),"REVISAR")</f>
        <v>SÍ</v>
      </c>
      <c r="F7434" s="18" t="str">
        <f>+Cursos[[#This Row],[IS]]&amp;Cursos[[#This Row],[Modelo correcto]]</f>
        <v>JORGE HUMBERTO FLORES CERRILLOSCDM Reporting Requirements</v>
      </c>
      <c r="G7434" s="18">
        <v>1</v>
      </c>
      <c r="H7434" s="19">
        <v>43952</v>
      </c>
      <c r="I7434" s="18" t="str">
        <f>+IFERROR(VLOOKUP(Cursos[[#This Row],[Modelo correcto]],Modelos[[Modelo correcto]:[Aplica para certificación]],4,FALSE),"REVISAR")</f>
        <v>NO</v>
      </c>
    </row>
    <row r="7435" spans="1:9" x14ac:dyDescent="0.25">
      <c r="A7435" s="144" t="s">
        <v>2788</v>
      </c>
      <c r="B7435">
        <v>1</v>
      </c>
      <c r="C7435" s="10" t="s">
        <v>1074</v>
      </c>
      <c r="D7435" s="18" t="str">
        <f>+IFERROR(VLOOKUP(Cursos[[#This Row],[Modelo correcto]],Modelos[[Modelo correcto]:[¿En línea?]],2,FALSE),"REVISAR")</f>
        <v>LEXMARK</v>
      </c>
      <c r="E7435" s="18" t="str">
        <f>+IFERROR(VLOOKUP(Cursos[[#This Row],[Modelo correcto]],Modelos[[Modelo correcto]:[¿En línea?]],3,FALSE),"REVISAR")</f>
        <v>SÍ</v>
      </c>
      <c r="F7435" s="18" t="str">
        <f>+Cursos[[#This Row],[IS]]&amp;Cursos[[#This Row],[Modelo correcto]]</f>
        <v>JORGE HUMBERTO FLORES CERRILLOSScan to RightFax</v>
      </c>
      <c r="G7435" s="18">
        <v>1</v>
      </c>
      <c r="H7435" s="19">
        <v>43952</v>
      </c>
      <c r="I7435" s="18" t="str">
        <f>+IFERROR(VLOOKUP(Cursos[[#This Row],[Modelo correcto]],Modelos[[Modelo correcto]:[Aplica para certificación]],4,FALSE),"REVISAR")</f>
        <v>NO</v>
      </c>
    </row>
    <row r="7436" spans="1:9" x14ac:dyDescent="0.25">
      <c r="A7436" s="144" t="s">
        <v>2788</v>
      </c>
      <c r="B7436">
        <v>1</v>
      </c>
      <c r="C7436" s="10" t="s">
        <v>1067</v>
      </c>
      <c r="D7436" s="18" t="str">
        <f>+IFERROR(VLOOKUP(Cursos[[#This Row],[Modelo correcto]],Modelos[[Modelo correcto]:[¿En línea?]],2,FALSE),"REVISAR")</f>
        <v>LEXMARK</v>
      </c>
      <c r="E7436" s="18" t="str">
        <f>+IFERROR(VLOOKUP(Cursos[[#This Row],[Modelo correcto]],Modelos[[Modelo correcto]:[¿En línea?]],3,FALSE),"REVISAR")</f>
        <v>SÍ</v>
      </c>
      <c r="F7436" s="18" t="str">
        <f>+Cursos[[#This Row],[IS]]&amp;Cursos[[#This Row],[Modelo correcto]]</f>
        <v>JORGE HUMBERTO FLORES CERRILLOSWindows Printer Drivers</v>
      </c>
      <c r="G7436" s="18">
        <v>1</v>
      </c>
      <c r="H7436" s="19">
        <v>43952</v>
      </c>
      <c r="I7436" s="18" t="str">
        <f>+IFERROR(VLOOKUP(Cursos[[#This Row],[Modelo correcto]],Modelos[[Modelo correcto]:[Aplica para certificación]],4,FALSE),"REVISAR")</f>
        <v>NO</v>
      </c>
    </row>
    <row r="7437" spans="1:9" x14ac:dyDescent="0.25">
      <c r="A7437" s="144" t="s">
        <v>2788</v>
      </c>
      <c r="B7437">
        <v>1</v>
      </c>
      <c r="C7437" s="10" t="s">
        <v>1251</v>
      </c>
      <c r="D7437" s="18" t="str">
        <f>+IFERROR(VLOOKUP(Cursos[[#This Row],[Modelo correcto]],Modelos[[Modelo correcto]:[¿En línea?]],2,FALSE),"REVISAR")</f>
        <v>LEXMARK</v>
      </c>
      <c r="E7437" s="18" t="str">
        <f>+IFERROR(VLOOKUP(Cursos[[#This Row],[Modelo correcto]],Modelos[[Modelo correcto]:[¿En línea?]],3,FALSE),"REVISAR")</f>
        <v>SÍ</v>
      </c>
      <c r="F7437" s="18" t="str">
        <f>+Cursos[[#This Row],[IS]]&amp;Cursos[[#This Row],[Modelo correcto]]</f>
        <v>JORGE HUMBERTO FLORES CERRILLOSMS321</v>
      </c>
      <c r="G7437" s="18">
        <v>1</v>
      </c>
      <c r="H7437" s="44">
        <v>43952</v>
      </c>
      <c r="I7437" s="18" t="str">
        <f>+IFERROR(VLOOKUP(Cursos[[#This Row],[Modelo correcto]],Modelos[[Modelo correcto]:[Aplica para certificación]],4,FALSE),"REVISAR")</f>
        <v>NO</v>
      </c>
    </row>
    <row r="7438" spans="1:9" x14ac:dyDescent="0.25">
      <c r="A7438" s="144" t="s">
        <v>2788</v>
      </c>
      <c r="B7438">
        <v>1</v>
      </c>
      <c r="C7438" s="10" t="s">
        <v>1281</v>
      </c>
      <c r="D7438" s="18" t="str">
        <f>+IFERROR(VLOOKUP(Cursos[[#This Row],[Modelo correcto]],Modelos[[Modelo correcto]:[¿En línea?]],2,FALSE),"REVISAR")</f>
        <v>LEXMARK</v>
      </c>
      <c r="E7438" s="18" t="str">
        <f>+IFERROR(VLOOKUP(Cursos[[#This Row],[Modelo correcto]],Modelos[[Modelo correcto]:[¿En línea?]],3,FALSE),"REVISAR")</f>
        <v>SÍ</v>
      </c>
      <c r="F7438" s="18" t="str">
        <f>+Cursos[[#This Row],[IS]]&amp;Cursos[[#This Row],[Modelo correcto]]</f>
        <v>JORGE HUMBERTO FLORES CERRILLOSProtección de Marca y usted</v>
      </c>
      <c r="G7438" s="18">
        <v>1</v>
      </c>
      <c r="H7438" s="44">
        <v>43952</v>
      </c>
      <c r="I7438" s="18" t="str">
        <f>+IFERROR(VLOOKUP(Cursos[[#This Row],[Modelo correcto]],Modelos[[Modelo correcto]:[Aplica para certificación]],4,FALSE),"REVISAR")</f>
        <v>NO</v>
      </c>
    </row>
    <row r="7439" spans="1:9" x14ac:dyDescent="0.25">
      <c r="A7439" s="144" t="s">
        <v>2788</v>
      </c>
      <c r="B7439">
        <v>1</v>
      </c>
      <c r="C7439" s="10" t="s">
        <v>1066</v>
      </c>
      <c r="D7439" s="18" t="str">
        <f>+IFERROR(VLOOKUP(Cursos[[#This Row],[Modelo correcto]],Modelos[[Modelo correcto]:[¿En línea?]],2,FALSE),"REVISAR")</f>
        <v>LEXMARK</v>
      </c>
      <c r="E7439" s="18" t="str">
        <f>+IFERROR(VLOOKUP(Cursos[[#This Row],[Modelo correcto]],Modelos[[Modelo correcto]:[¿En línea?]],3,FALSE),"REVISAR")</f>
        <v>SÍ</v>
      </c>
      <c r="F7439" s="18" t="str">
        <f>+Cursos[[#This Row],[IS]]&amp;Cursos[[#This Row],[Modelo correcto]]</f>
        <v>JORGE HUMBERTO FLORES CERRILLOSScan to Network</v>
      </c>
      <c r="G7439" s="18">
        <v>1</v>
      </c>
      <c r="H7439" s="44">
        <v>43952</v>
      </c>
      <c r="I7439" s="18" t="str">
        <f>+IFERROR(VLOOKUP(Cursos[[#This Row],[Modelo correcto]],Modelos[[Modelo correcto]:[Aplica para certificación]],4,FALSE),"REVISAR")</f>
        <v>NO</v>
      </c>
    </row>
    <row r="7440" spans="1:9" x14ac:dyDescent="0.25">
      <c r="A7440" s="144" t="s">
        <v>2788</v>
      </c>
      <c r="B7440">
        <v>1</v>
      </c>
      <c r="C7440" s="10" t="s">
        <v>1396</v>
      </c>
      <c r="D7440" s="18" t="str">
        <f>+IFERROR(VLOOKUP(Cursos[[#This Row],[Modelo correcto]],Modelos[[Modelo correcto]:[¿En línea?]],2,FALSE),"REVISAR")</f>
        <v>LEXMARK</v>
      </c>
      <c r="E7440" s="18" t="str">
        <f>+IFERROR(VLOOKUP(Cursos[[#This Row],[Modelo correcto]],Modelos[[Modelo correcto]:[¿En línea?]],3,FALSE),"REVISAR")</f>
        <v>SÍ</v>
      </c>
      <c r="F7440" s="18" t="str">
        <f>+Cursos[[#This Row],[IS]]&amp;Cursos[[#This Row],[Modelo correcto]]</f>
        <v>JORGE HUMBERTO FLORES CERRILLOSDescripción general de las Soluciones de Lexmark</v>
      </c>
      <c r="G7440" s="18">
        <v>1</v>
      </c>
      <c r="H7440" s="44">
        <v>43952</v>
      </c>
      <c r="I7440" s="18" t="str">
        <f>+IFERROR(VLOOKUP(Cursos[[#This Row],[Modelo correcto]],Modelos[[Modelo correcto]:[Aplica para certificación]],4,FALSE),"REVISAR")</f>
        <v>SÍ</v>
      </c>
    </row>
    <row r="7441" spans="1:9" x14ac:dyDescent="0.25">
      <c r="A7441" s="144" t="s">
        <v>2788</v>
      </c>
      <c r="B7441">
        <v>1</v>
      </c>
      <c r="C7441" s="10" t="s">
        <v>1219</v>
      </c>
      <c r="D7441" s="18" t="str">
        <f>+IFERROR(VLOOKUP(Cursos[[#This Row],[Modelo correcto]],Modelos[[Modelo correcto]:[¿En línea?]],2,FALSE),"REVISAR")</f>
        <v>LEXMARK</v>
      </c>
      <c r="E7441" s="18" t="str">
        <f>+IFERROR(VLOOKUP(Cursos[[#This Row],[Modelo correcto]],Modelos[[Modelo correcto]:[¿En línea?]],3,FALSE),"REVISAR")</f>
        <v>SÍ</v>
      </c>
      <c r="F7441" s="18" t="str">
        <f>+Cursos[[#This Row],[IS]]&amp;Cursos[[#This Row],[Modelo correcto]]</f>
        <v>JORGE HUMBERTO FLORES CERRILLOSPaper Transport System</v>
      </c>
      <c r="G7441" s="18">
        <v>1</v>
      </c>
      <c r="H7441" s="19">
        <v>43952</v>
      </c>
      <c r="I7441" s="18" t="str">
        <f>+IFERROR(VLOOKUP(Cursos[[#This Row],[Modelo correcto]],Modelos[[Modelo correcto]:[Aplica para certificación]],4,FALSE),"REVISAR")</f>
        <v>NO</v>
      </c>
    </row>
    <row r="7442" spans="1:9" x14ac:dyDescent="0.25">
      <c r="A7442" s="144" t="s">
        <v>2788</v>
      </c>
      <c r="B7442">
        <v>1</v>
      </c>
      <c r="C7442" s="10" t="s">
        <v>944</v>
      </c>
      <c r="D7442" s="18" t="str">
        <f>+IFERROR(VLOOKUP(Cursos[[#This Row],[Modelo correcto]],Modelos[[Modelo correcto]:[¿En línea?]],2,FALSE),"REVISAR")</f>
        <v>LEXMARK</v>
      </c>
      <c r="E7442" s="18" t="str">
        <f>+IFERROR(VLOOKUP(Cursos[[#This Row],[Modelo correcto]],Modelos[[Modelo correcto]:[¿En línea?]],3,FALSE),"REVISAR")</f>
        <v>SÍ</v>
      </c>
      <c r="F7442" s="18" t="str">
        <f>+Cursos[[#This Row],[IS]]&amp;Cursos[[#This Row],[Modelo correcto]]</f>
        <v>JORGE HUMBERTO FLORES CERRILLOSBSD</v>
      </c>
      <c r="G7442" s="18">
        <v>1</v>
      </c>
      <c r="H7442" s="19">
        <v>43952</v>
      </c>
      <c r="I7442" s="18" t="str">
        <f>+IFERROR(VLOOKUP(Cursos[[#This Row],[Modelo correcto]],Modelos[[Modelo correcto]:[Aplica para certificación]],4,FALSE),"REVISAR")</f>
        <v>NO</v>
      </c>
    </row>
    <row r="7443" spans="1:9" x14ac:dyDescent="0.25">
      <c r="A7443" s="144" t="s">
        <v>2788</v>
      </c>
      <c r="B7443">
        <v>1</v>
      </c>
      <c r="C7443" s="10" t="s">
        <v>1404</v>
      </c>
      <c r="D7443" s="18" t="str">
        <f>+IFERROR(VLOOKUP(Cursos[[#This Row],[Modelo correcto]],Modelos[[Modelo correcto]:[¿En línea?]],2,FALSE),"REVISAR")</f>
        <v>LEXMARK</v>
      </c>
      <c r="E7443" s="18" t="str">
        <f>+IFERROR(VLOOKUP(Cursos[[#This Row],[Modelo correcto]],Modelos[[Modelo correcto]:[¿En línea?]],3,FALSE),"REVISAR")</f>
        <v>SÍ</v>
      </c>
      <c r="F7443" s="18" t="str">
        <f>+Cursos[[#This Row],[IS]]&amp;Cursos[[#This Row],[Modelo correcto]]</f>
        <v>JORGE HUMBERTO FLORES CERRILLOSFormación sobre consumibles de Lexmark</v>
      </c>
      <c r="G7443" s="18">
        <v>1</v>
      </c>
      <c r="H7443" s="19">
        <v>43952</v>
      </c>
      <c r="I7443" s="18" t="str">
        <f>+IFERROR(VLOOKUP(Cursos[[#This Row],[Modelo correcto]],Modelos[[Modelo correcto]:[Aplica para certificación]],4,FALSE),"REVISAR")</f>
        <v>NO</v>
      </c>
    </row>
    <row r="7444" spans="1:9" x14ac:dyDescent="0.25">
      <c r="A7444" s="144" t="s">
        <v>2788</v>
      </c>
      <c r="B7444">
        <v>1</v>
      </c>
      <c r="C7444" s="145" t="s">
        <v>1089</v>
      </c>
      <c r="D7444" s="18" t="str">
        <f>+IFERROR(VLOOKUP(Cursos[[#This Row],[Modelo correcto]],Modelos[[Modelo correcto]:[¿En línea?]],2,FALSE),"REVISAR")</f>
        <v>LEXMARK</v>
      </c>
      <c r="E7444" s="18" t="str">
        <f>+IFERROR(VLOOKUP(Cursos[[#This Row],[Modelo correcto]],Modelos[[Modelo correcto]:[¿En línea?]],3,FALSE),"REVISAR")</f>
        <v>SÍ</v>
      </c>
      <c r="F7444" s="18" t="str">
        <f>+Cursos[[#This Row],[IS]]&amp;Cursos[[#This Row],[Modelo correcto]]</f>
        <v>JORGE HUMBERTO FLORES CERRILLOSMS310</v>
      </c>
      <c r="G7444" s="18">
        <v>1</v>
      </c>
      <c r="H7444" s="19">
        <v>43952</v>
      </c>
      <c r="I7444" s="18" t="str">
        <f>+IFERROR(VLOOKUP(Cursos[[#This Row],[Modelo correcto]],Modelos[[Modelo correcto]:[Aplica para certificación]],4,FALSE),"REVISAR")</f>
        <v>NO</v>
      </c>
    </row>
    <row r="7445" spans="1:9" x14ac:dyDescent="0.25">
      <c r="A7445" s="144" t="s">
        <v>2788</v>
      </c>
      <c r="B7445">
        <v>1</v>
      </c>
      <c r="C7445" s="10" t="s">
        <v>1088</v>
      </c>
      <c r="D7445" s="18" t="str">
        <f>+IFERROR(VLOOKUP(Cursos[[#This Row],[Modelo correcto]],Modelos[[Modelo correcto]:[¿En línea?]],2,FALSE),"REVISAR")</f>
        <v>LEXMARK</v>
      </c>
      <c r="E7445" s="18" t="str">
        <f>+IFERROR(VLOOKUP(Cursos[[#This Row],[Modelo correcto]],Modelos[[Modelo correcto]:[¿En línea?]],3,FALSE),"REVISAR")</f>
        <v>SÍ</v>
      </c>
      <c r="F7445" s="18" t="str">
        <f>+Cursos[[#This Row],[IS]]&amp;Cursos[[#This Row],[Modelo correcto]]</f>
        <v>JORGE HUMBERTO FLORES CERRILLOSMS72X</v>
      </c>
      <c r="G7445" s="18">
        <v>1</v>
      </c>
      <c r="H7445" s="19">
        <v>43952</v>
      </c>
      <c r="I7445" s="18" t="str">
        <f>+IFERROR(VLOOKUP(Cursos[[#This Row],[Modelo correcto]],Modelos[[Modelo correcto]:[Aplica para certificación]],4,FALSE),"REVISAR")</f>
        <v>NO</v>
      </c>
    </row>
    <row r="7446" spans="1:9" x14ac:dyDescent="0.25">
      <c r="A7446" s="144" t="s">
        <v>2788</v>
      </c>
      <c r="B7446">
        <v>1</v>
      </c>
      <c r="C7446" s="10" t="s">
        <v>1324</v>
      </c>
      <c r="D7446" s="18" t="str">
        <f>+IFERROR(VLOOKUP(Cursos[[#This Row],[Modelo correcto]],Modelos[[Modelo correcto]:[¿En línea?]],2,FALSE),"REVISAR")</f>
        <v>LEXMARK</v>
      </c>
      <c r="E7446" s="18" t="str">
        <f>+IFERROR(VLOOKUP(Cursos[[#This Row],[Modelo correcto]],Modelos[[Modelo correcto]:[¿En línea?]],3,FALSE),"REVISAR")</f>
        <v>SÍ</v>
      </c>
      <c r="F7446" s="18" t="str">
        <f>+Cursos[[#This Row],[IS]]&amp;Cursos[[#This Row],[Modelo correcto]]</f>
        <v>JORGE HUMBERTO FLORES CERRILLOSPor qué elegir hardware Lexmark</v>
      </c>
      <c r="G7446" s="18">
        <v>1</v>
      </c>
      <c r="H7446" s="19">
        <v>43952</v>
      </c>
      <c r="I7446" s="18" t="str">
        <f>+IFERROR(VLOOKUP(Cursos[[#This Row],[Modelo correcto]],Modelos[[Modelo correcto]:[Aplica para certificación]],4,FALSE),"REVISAR")</f>
        <v>SÍ</v>
      </c>
    </row>
    <row r="7447" spans="1:9" x14ac:dyDescent="0.25">
      <c r="A7447" s="144" t="s">
        <v>2788</v>
      </c>
      <c r="B7447">
        <v>1</v>
      </c>
      <c r="C7447" s="10" t="s">
        <v>1058</v>
      </c>
      <c r="D7447" s="18" t="str">
        <f>+IFERROR(VLOOKUP(Cursos[[#This Row],[Modelo correcto]],Modelos[[Modelo correcto]:[¿En línea?]],2,FALSE),"REVISAR")</f>
        <v>LEXMARK</v>
      </c>
      <c r="E7447" s="18" t="str">
        <f>+IFERROR(VLOOKUP(Cursos[[#This Row],[Modelo correcto]],Modelos[[Modelo correcto]:[¿En línea?]],3,FALSE),"REVISAR")</f>
        <v>SÍ</v>
      </c>
      <c r="F7447" s="18" t="str">
        <f>+Cursos[[#This Row],[IS]]&amp;Cursos[[#This Row],[Modelo correcto]]</f>
        <v>JORGE HUMBERTO FLORES CERRILLOSDescripción general de Soluciones</v>
      </c>
      <c r="G7447" s="18">
        <v>1</v>
      </c>
      <c r="H7447" s="19">
        <v>43952</v>
      </c>
      <c r="I7447" s="18" t="str">
        <f>+IFERROR(VLOOKUP(Cursos[[#This Row],[Modelo correcto]],Modelos[[Modelo correcto]:[Aplica para certificación]],4,FALSE),"REVISAR")</f>
        <v>NO</v>
      </c>
    </row>
    <row r="7448" spans="1:9" x14ac:dyDescent="0.25">
      <c r="A7448" s="144" t="s">
        <v>2788</v>
      </c>
      <c r="B7448">
        <v>1</v>
      </c>
      <c r="C7448" s="10" t="s">
        <v>945</v>
      </c>
      <c r="D7448" s="18" t="str">
        <f>+IFERROR(VLOOKUP(Cursos[[#This Row],[Modelo correcto]],Modelos[[Modelo correcto]:[¿En línea?]],2,FALSE),"REVISAR")</f>
        <v>LEXMARK</v>
      </c>
      <c r="E7448" s="18" t="str">
        <f>+IFERROR(VLOOKUP(Cursos[[#This Row],[Modelo correcto]],Modelos[[Modelo correcto]:[¿En línea?]],3,FALSE),"REVISAR")</f>
        <v>SÍ</v>
      </c>
      <c r="F7448" s="18" t="str">
        <f>+Cursos[[#This Row],[IS]]&amp;Cursos[[#This Row],[Modelo correcto]]</f>
        <v>JORGE HUMBERTO FLORES CERRILLOSLexmark Fax over IP</v>
      </c>
      <c r="G7448" s="18">
        <v>1</v>
      </c>
      <c r="H7448" s="19">
        <v>43952</v>
      </c>
      <c r="I7448" s="18" t="str">
        <f>+IFERROR(VLOOKUP(Cursos[[#This Row],[Modelo correcto]],Modelos[[Modelo correcto]:[Aplica para certificación]],4,FALSE),"REVISAR")</f>
        <v>NO</v>
      </c>
    </row>
    <row r="7449" spans="1:9" x14ac:dyDescent="0.25">
      <c r="A7449" s="144" t="s">
        <v>2788</v>
      </c>
      <c r="B7449">
        <v>1</v>
      </c>
      <c r="C7449" s="10" t="s">
        <v>770</v>
      </c>
      <c r="D7449" s="18" t="str">
        <f>+IFERROR(VLOOKUP(Cursos[[#This Row],[Modelo correcto]],Modelos[[Modelo correcto]:[¿En línea?]],2,FALSE),"REVISAR")</f>
        <v>LEXMARK</v>
      </c>
      <c r="E7449" s="18" t="str">
        <f>+IFERROR(VLOOKUP(Cursos[[#This Row],[Modelo correcto]],Modelos[[Modelo correcto]:[¿En línea?]],3,FALSE),"REVISAR")</f>
        <v>SÍ</v>
      </c>
      <c r="F7449" s="18" t="str">
        <f>+Cursos[[#This Row],[IS]]&amp;Cursos[[#This Row],[Modelo correcto]]</f>
        <v>JORGE HUMBERTO FLORES CERRILLOSInvestigative Diagnostics</v>
      </c>
      <c r="G7449" s="18">
        <v>1</v>
      </c>
      <c r="H7449" s="19">
        <v>43952</v>
      </c>
      <c r="I7449" s="18" t="str">
        <f>+IFERROR(VLOOKUP(Cursos[[#This Row],[Modelo correcto]],Modelos[[Modelo correcto]:[Aplica para certificación]],4,FALSE),"REVISAR")</f>
        <v>NO</v>
      </c>
    </row>
    <row r="7450" spans="1:9" x14ac:dyDescent="0.25">
      <c r="A7450" s="144" t="s">
        <v>2788</v>
      </c>
      <c r="B7450">
        <v>1</v>
      </c>
      <c r="C7450" s="53" t="s">
        <v>1448</v>
      </c>
      <c r="D7450" s="18" t="str">
        <f>+IFERROR(VLOOKUP(Cursos[[#This Row],[Modelo correcto]],Modelos[[Modelo correcto]:[¿En línea?]],2,FALSE),"REVISAR")</f>
        <v>XEROX</v>
      </c>
      <c r="E7450" s="18" t="str">
        <f>+IFERROR(VLOOKUP(Cursos[[#This Row],[Modelo correcto]],Modelos[[Modelo correcto]:[¿En línea?]],3,FALSE),"REVISAR")</f>
        <v>SÍ</v>
      </c>
      <c r="F7450" s="18" t="str">
        <f>+Cursos[[#This Row],[IS]]&amp;Cursos[[#This Row],[Modelo correcto]]</f>
        <v>JORGE HUMBERTO FLORES CERRILLOS0017716</v>
      </c>
      <c r="G7450" s="18">
        <v>0</v>
      </c>
      <c r="H7450" s="19">
        <v>43952</v>
      </c>
      <c r="I7450" s="18" t="str">
        <f>+IFERROR(VLOOKUP(Cursos[[#This Row],[Modelo correcto]],Modelos[[Modelo correcto]:[Aplica para certificación]],4,FALSE),"REVISAR")</f>
        <v>NO</v>
      </c>
    </row>
    <row r="7451" spans="1:9" x14ac:dyDescent="0.25">
      <c r="A7451" s="144" t="s">
        <v>2788</v>
      </c>
      <c r="B7451">
        <v>1</v>
      </c>
      <c r="C7451" s="10" t="s">
        <v>1334</v>
      </c>
      <c r="D7451" s="18" t="str">
        <f>+IFERROR(VLOOKUP(Cursos[[#This Row],[Modelo correcto]],Modelos[[Modelo correcto]:[¿En línea?]],2,FALSE),"REVISAR")</f>
        <v>XEROX</v>
      </c>
      <c r="E7451" s="18" t="str">
        <f>+IFERROR(VLOOKUP(Cursos[[#This Row],[Modelo correcto]],Modelos[[Modelo correcto]:[¿En línea?]],3,FALSE),"REVISAR")</f>
        <v>SÍ</v>
      </c>
      <c r="F7451" s="18" t="str">
        <f>+Cursos[[#This Row],[IS]]&amp;Cursos[[#This Row],[Modelo correcto]]</f>
        <v>JORGE HUMBERTO FLORES CERRILLOSIGENESK</v>
      </c>
      <c r="G7451" s="18">
        <v>0</v>
      </c>
      <c r="H7451" s="19">
        <v>43952</v>
      </c>
      <c r="I7451" s="18" t="str">
        <f>+IFERROR(VLOOKUP(Cursos[[#This Row],[Modelo correcto]],Modelos[[Modelo correcto]:[Aplica para certificación]],4,FALSE),"REVISAR")</f>
        <v>NO</v>
      </c>
    </row>
    <row r="7452" spans="1:9" x14ac:dyDescent="0.25">
      <c r="A7452" s="144" t="s">
        <v>2788</v>
      </c>
      <c r="B7452">
        <v>1</v>
      </c>
      <c r="C7452" s="10" t="s">
        <v>1449</v>
      </c>
      <c r="D7452" s="18" t="str">
        <f>+IFERROR(VLOOKUP(Cursos[[#This Row],[Modelo correcto]],Modelos[[Modelo correcto]:[¿En línea?]],2,FALSE),"REVISAR")</f>
        <v>XEROX</v>
      </c>
      <c r="E7452" s="18" t="str">
        <f>+IFERROR(VLOOKUP(Cursos[[#This Row],[Modelo correcto]],Modelos[[Modelo correcto]:[¿En línea?]],3,FALSE),"REVISAR")</f>
        <v>SÍ</v>
      </c>
      <c r="F7452" s="18" t="str">
        <f>+Cursos[[#This Row],[IS]]&amp;Cursos[[#This Row],[Modelo correcto]]</f>
        <v>JORGE HUMBERTO FLORES CERRILLOSIGEN541</v>
      </c>
      <c r="G7452" s="18">
        <v>0</v>
      </c>
      <c r="H7452" s="19">
        <v>43952</v>
      </c>
      <c r="I7452" s="18" t="str">
        <f>+IFERROR(VLOOKUP(Cursos[[#This Row],[Modelo correcto]],Modelos[[Modelo correcto]:[Aplica para certificación]],4,FALSE),"REVISAR")</f>
        <v>NO</v>
      </c>
    </row>
    <row r="7453" spans="1:9" x14ac:dyDescent="0.25">
      <c r="A7453" s="144" t="s">
        <v>2788</v>
      </c>
      <c r="B7453">
        <v>1</v>
      </c>
      <c r="C7453" s="10" t="s">
        <v>186</v>
      </c>
      <c r="D7453" s="18" t="str">
        <f>+IFERROR(VLOOKUP(Cursos[[#This Row],[Modelo correcto]],Modelos[[Modelo correcto]:[¿En línea?]],2,FALSE),"REVISAR")</f>
        <v>XEROX</v>
      </c>
      <c r="E7453" s="18" t="str">
        <f>+IFERROR(VLOOKUP(Cursos[[#This Row],[Modelo correcto]],Modelos[[Modelo correcto]:[¿En línea?]],3,FALSE),"REVISAR")</f>
        <v>SÍ</v>
      </c>
      <c r="F7453" s="18" t="str">
        <f>+Cursos[[#This Row],[IS]]&amp;Cursos[[#This Row],[Modelo correcto]]</f>
        <v>JORGE HUMBERTO FLORES CERRILLOSEFI100</v>
      </c>
      <c r="G7453" s="18">
        <v>1</v>
      </c>
      <c r="H7453" s="19">
        <v>43952</v>
      </c>
      <c r="I7453" s="18" t="str">
        <f>+IFERROR(VLOOKUP(Cursos[[#This Row],[Modelo correcto]],Modelos[[Modelo correcto]:[Aplica para certificación]],4,FALSE),"REVISAR")</f>
        <v>NO</v>
      </c>
    </row>
    <row r="7454" spans="1:9" x14ac:dyDescent="0.25">
      <c r="A7454" s="144" t="s">
        <v>2788</v>
      </c>
      <c r="B7454">
        <v>1</v>
      </c>
      <c r="C7454" s="10" t="s">
        <v>88</v>
      </c>
      <c r="D7454" s="18" t="str">
        <f>+IFERROR(VLOOKUP(Cursos[[#This Row],[Modelo correcto]],Modelos[[Modelo correcto]:[¿En línea?]],2,FALSE),"REVISAR")</f>
        <v>XEROX</v>
      </c>
      <c r="E7454" s="18" t="str">
        <f>+IFERROR(VLOOKUP(Cursos[[#This Row],[Modelo correcto]],Modelos[[Modelo correcto]:[¿En línea?]],3,FALSE),"REVISAR")</f>
        <v>SÍ</v>
      </c>
      <c r="F7454" s="18" t="str">
        <f>+Cursos[[#This Row],[IS]]&amp;Cursos[[#This Row],[Modelo correcto]]</f>
        <v>JORGE HUMBERTO FLORES CERRILLOSEFIOVER</v>
      </c>
      <c r="G7454" s="18">
        <v>0</v>
      </c>
      <c r="H7454" s="19">
        <v>43952</v>
      </c>
      <c r="I7454" s="18" t="str">
        <f>+IFERROR(VLOOKUP(Cursos[[#This Row],[Modelo correcto]],Modelos[[Modelo correcto]:[Aplica para certificación]],4,FALSE),"REVISAR")</f>
        <v>NO</v>
      </c>
    </row>
    <row r="7455" spans="1:9" x14ac:dyDescent="0.25">
      <c r="A7455" s="144" t="s">
        <v>2788</v>
      </c>
      <c r="B7455" s="144">
        <v>1</v>
      </c>
      <c r="C7455" s="10" t="s">
        <v>1461</v>
      </c>
      <c r="D7455" s="18" t="str">
        <f>+IFERROR(VLOOKUP(Cursos[[#This Row],[Modelo correcto]],Modelos[[Modelo correcto]:[¿En línea?]],2,FALSE),"REVISAR")</f>
        <v>XEROX</v>
      </c>
      <c r="E7455" s="18" t="str">
        <f>+IFERROR(VLOOKUP(Cursos[[#This Row],[Modelo correcto]],Modelos[[Modelo correcto]:[¿En línea?]],3,FALSE),"REVISAR")</f>
        <v>SÍ</v>
      </c>
      <c r="F7455" s="18" t="str">
        <f>+Cursos[[#This Row],[IS]]&amp;Cursos[[#This Row],[Modelo correcto]]</f>
        <v>JORGE HUMBERTO FLORES CERRILLOSIGEN5XLS</v>
      </c>
      <c r="G7455" s="18">
        <v>1</v>
      </c>
      <c r="H7455" s="19">
        <v>43952</v>
      </c>
      <c r="I7455" s="18" t="str">
        <f>+IFERROR(VLOOKUP(Cursos[[#This Row],[Modelo correcto]],Modelos[[Modelo correcto]:[Aplica para certificación]],4,FALSE),"REVISAR")</f>
        <v>NO</v>
      </c>
    </row>
    <row r="7456" spans="1:9" x14ac:dyDescent="0.25">
      <c r="A7456" s="144" t="s">
        <v>2787</v>
      </c>
      <c r="B7456">
        <v>0</v>
      </c>
      <c r="C7456" s="10" t="s">
        <v>282</v>
      </c>
      <c r="D7456" s="18" t="str">
        <f>+IFERROR(VLOOKUP(Cursos[[#This Row],[Modelo correcto]],Modelos[[Modelo correcto]:[¿En línea?]],2,FALSE),"REVISAR")</f>
        <v>XEROX</v>
      </c>
      <c r="E7456" s="18" t="str">
        <f>+IFERROR(VLOOKUP(Cursos[[#This Row],[Modelo correcto]],Modelos[[Modelo correcto]:[¿En línea?]],3,FALSE),"REVISAR")</f>
        <v>SÍ</v>
      </c>
      <c r="F7456" s="18" t="str">
        <f>+Cursos[[#This Row],[IS]]&amp;Cursos[[#This Row],[Modelo correcto]]</f>
        <v>LUIS FELIPE CRUZ MARXAG50</v>
      </c>
      <c r="G7456" s="18"/>
      <c r="H7456" s="18"/>
      <c r="I7456" s="18" t="str">
        <f>+IFERROR(VLOOKUP(Cursos[[#This Row],[Modelo correcto]],Modelos[[Modelo correcto]:[Aplica para certificación]],4,FALSE),"REVISAR")</f>
        <v>SÍ</v>
      </c>
    </row>
    <row r="7457" spans="1:9" x14ac:dyDescent="0.25">
      <c r="A7457" s="144" t="s">
        <v>2788</v>
      </c>
      <c r="B7457">
        <v>1</v>
      </c>
      <c r="C7457" s="10" t="s">
        <v>1404</v>
      </c>
      <c r="D7457" s="18" t="str">
        <f>+IFERROR(VLOOKUP(Cursos[[#This Row],[Modelo correcto]],Modelos[[Modelo correcto]:[¿En línea?]],2,FALSE),"REVISAR")</f>
        <v>LEXMARK</v>
      </c>
      <c r="E7457" s="18" t="str">
        <f>+IFERROR(VLOOKUP(Cursos[[#This Row],[Modelo correcto]],Modelos[[Modelo correcto]:[¿En línea?]],3,FALSE),"REVISAR")</f>
        <v>SÍ</v>
      </c>
      <c r="F7457" s="18" t="str">
        <f>+Cursos[[#This Row],[IS]]&amp;Cursos[[#This Row],[Modelo correcto]]</f>
        <v>JORGE HUMBERTO FLORES CERRILLOSFormación sobre consumibles de Lexmark</v>
      </c>
      <c r="G7457" s="18">
        <v>1</v>
      </c>
      <c r="H7457" s="19">
        <v>43983</v>
      </c>
      <c r="I7457" s="18" t="str">
        <f>+IFERROR(VLOOKUP(Cursos[[#This Row],[Modelo correcto]],Modelos[[Modelo correcto]:[Aplica para certificación]],4,FALSE),"REVISAR")</f>
        <v>NO</v>
      </c>
    </row>
    <row r="7458" spans="1:9" x14ac:dyDescent="0.25">
      <c r="A7458" s="144" t="s">
        <v>2788</v>
      </c>
      <c r="B7458">
        <v>1</v>
      </c>
      <c r="C7458" s="10" t="s">
        <v>1212</v>
      </c>
      <c r="D7458" s="18" t="str">
        <f>+IFERROR(VLOOKUP(Cursos[[#This Row],[Modelo correcto]],Modelos[[Modelo correcto]:[¿En línea?]],2,FALSE),"REVISAR")</f>
        <v>LEXMARK</v>
      </c>
      <c r="E7458" s="18" t="str">
        <f>+IFERROR(VLOOKUP(Cursos[[#This Row],[Modelo correcto]],Modelos[[Modelo correcto]:[¿En línea?]],3,FALSE),"REVISAR")</f>
        <v>SÍ</v>
      </c>
      <c r="F7458" s="18" t="str">
        <f>+Cursos[[#This Row],[IS]]&amp;Cursos[[#This Row],[Modelo correcto]]</f>
        <v>JORGE HUMBERTO FLORES CERRILLOSCloud Services</v>
      </c>
      <c r="G7458" s="18">
        <v>1</v>
      </c>
      <c r="H7458" s="19">
        <v>43983</v>
      </c>
      <c r="I7458" s="18" t="str">
        <f>+IFERROR(VLOOKUP(Cursos[[#This Row],[Modelo correcto]],Modelos[[Modelo correcto]:[Aplica para certificación]],4,FALSE),"REVISAR")</f>
        <v>NO</v>
      </c>
    </row>
    <row r="7459" spans="1:9" x14ac:dyDescent="0.25">
      <c r="A7459" s="144" t="s">
        <v>2788</v>
      </c>
      <c r="B7459">
        <v>1</v>
      </c>
      <c r="C7459" s="10" t="s">
        <v>1488</v>
      </c>
      <c r="D7459" s="18" t="str">
        <f>+IFERROR(VLOOKUP(Cursos[[#This Row],[Modelo correcto]],Modelos[[Modelo correcto]:[¿En línea?]],2,FALSE),"REVISAR")</f>
        <v>LEXMARK</v>
      </c>
      <c r="E7459" s="18" t="str">
        <f>+IFERROR(VLOOKUP(Cursos[[#This Row],[Modelo correcto]],Modelos[[Modelo correcto]:[¿En línea?]],3,FALSE),"REVISAR")</f>
        <v>SÍ</v>
      </c>
      <c r="F7459" s="18" t="str">
        <f>+Cursos[[#This Row],[IS]]&amp;Cursos[[#This Row],[Modelo correcto]]</f>
        <v>JORGE HUMBERTO FLORES CERRILLOSbsd</v>
      </c>
      <c r="G7459" s="18">
        <v>1</v>
      </c>
      <c r="H7459" s="19">
        <v>43983</v>
      </c>
      <c r="I7459" s="18" t="str">
        <f>+IFERROR(VLOOKUP(Cursos[[#This Row],[Modelo correcto]],Modelos[[Modelo correcto]:[Aplica para certificación]],4,FALSE),"REVISAR")</f>
        <v>NO</v>
      </c>
    </row>
    <row r="7460" spans="1:9" x14ac:dyDescent="0.25">
      <c r="A7460" s="144" t="s">
        <v>2788</v>
      </c>
      <c r="B7460">
        <v>1</v>
      </c>
      <c r="C7460" s="10" t="s">
        <v>944</v>
      </c>
      <c r="D7460" s="18" t="str">
        <f>+IFERROR(VLOOKUP(Cursos[[#This Row],[Modelo correcto]],Modelos[[Modelo correcto]:[¿En línea?]],2,FALSE),"REVISAR")</f>
        <v>LEXMARK</v>
      </c>
      <c r="E7460" s="18" t="str">
        <f>+IFERROR(VLOOKUP(Cursos[[#This Row],[Modelo correcto]],Modelos[[Modelo correcto]:[¿En línea?]],3,FALSE),"REVISAR")</f>
        <v>SÍ</v>
      </c>
      <c r="F7460" s="18" t="str">
        <f>+Cursos[[#This Row],[IS]]&amp;Cursos[[#This Row],[Modelo correcto]]</f>
        <v>JORGE HUMBERTO FLORES CERRILLOSBSD</v>
      </c>
      <c r="G7460" s="18">
        <v>1</v>
      </c>
      <c r="H7460" s="19">
        <v>43983</v>
      </c>
      <c r="I7460" s="18" t="str">
        <f>+IFERROR(VLOOKUP(Cursos[[#This Row],[Modelo correcto]],Modelos[[Modelo correcto]:[Aplica para certificación]],4,FALSE),"REVISAR")</f>
        <v>NO</v>
      </c>
    </row>
    <row r="7461" spans="1:9" x14ac:dyDescent="0.25">
      <c r="A7461" s="144" t="s">
        <v>2788</v>
      </c>
      <c r="B7461">
        <v>1</v>
      </c>
      <c r="C7461" s="10" t="s">
        <v>1387</v>
      </c>
      <c r="D7461" s="18" t="str">
        <f>+IFERROR(VLOOKUP(Cursos[[#This Row],[Modelo correcto]],Modelos[[Modelo correcto]:[¿En línea?]],2,FALSE),"REVISAR")</f>
        <v>LEXMARK</v>
      </c>
      <c r="E7461" s="18" t="str">
        <f>+IFERROR(VLOOKUP(Cursos[[#This Row],[Modelo correcto]],Modelos[[Modelo correcto]:[¿En línea?]],3,FALSE),"REVISAR")</f>
        <v>SÍ</v>
      </c>
      <c r="F7461" s="18" t="str">
        <f>+Cursos[[#This Row],[IS]]&amp;Cursos[[#This Row],[Modelo correcto]]</f>
        <v>JORGE HUMBERTO FLORES CERRILLOSEntrenamiento de seguridad</v>
      </c>
      <c r="G7461" s="18">
        <v>1</v>
      </c>
      <c r="H7461" s="19">
        <v>43983</v>
      </c>
      <c r="I7461" s="18" t="str">
        <f>+IFERROR(VLOOKUP(Cursos[[#This Row],[Modelo correcto]],Modelos[[Modelo correcto]:[Aplica para certificación]],4,FALSE),"REVISAR")</f>
        <v>NO</v>
      </c>
    </row>
    <row r="7462" spans="1:9" x14ac:dyDescent="0.25">
      <c r="A7462" s="144" t="s">
        <v>2788</v>
      </c>
      <c r="B7462">
        <v>1</v>
      </c>
      <c r="C7462" s="10" t="s">
        <v>1045</v>
      </c>
      <c r="D7462" s="18" t="str">
        <f>+IFERROR(VLOOKUP(Cursos[[#This Row],[Modelo correcto]],Modelos[[Modelo correcto]:[¿En línea?]],2,FALSE),"REVISAR")</f>
        <v>LEXMARK</v>
      </c>
      <c r="E7462" s="18" t="str">
        <f>+IFERROR(VLOOKUP(Cursos[[#This Row],[Modelo correcto]],Modelos[[Modelo correcto]:[¿En línea?]],3,FALSE),"REVISAR")</f>
        <v>SÍ</v>
      </c>
      <c r="F7462" s="18" t="str">
        <f>+Cursos[[#This Row],[IS]]&amp;Cursos[[#This Row],[Modelo correcto]]</f>
        <v>JORGE HUMBERTO FLORES CERRILLOSGarantias Extendidas</v>
      </c>
      <c r="G7462" s="18">
        <v>1</v>
      </c>
      <c r="H7462" s="19">
        <v>43983</v>
      </c>
      <c r="I7462" s="18" t="str">
        <f>+IFERROR(VLOOKUP(Cursos[[#This Row],[Modelo correcto]],Modelos[[Modelo correcto]:[Aplica para certificación]],4,FALSE),"REVISAR")</f>
        <v>NO</v>
      </c>
    </row>
    <row r="7463" spans="1:9" x14ac:dyDescent="0.25">
      <c r="A7463" s="144" t="s">
        <v>2788</v>
      </c>
      <c r="B7463">
        <v>1</v>
      </c>
      <c r="C7463" s="10" t="s">
        <v>944</v>
      </c>
      <c r="D7463" s="18" t="str">
        <f>+IFERROR(VLOOKUP(Cursos[[#This Row],[Modelo correcto]],Modelos[[Modelo correcto]:[¿En línea?]],2,FALSE),"REVISAR")</f>
        <v>LEXMARK</v>
      </c>
      <c r="E7463" s="18" t="str">
        <f>+IFERROR(VLOOKUP(Cursos[[#This Row],[Modelo correcto]],Modelos[[Modelo correcto]:[¿En línea?]],3,FALSE),"REVISAR")</f>
        <v>SÍ</v>
      </c>
      <c r="F7463" s="18" t="str">
        <f>+Cursos[[#This Row],[IS]]&amp;Cursos[[#This Row],[Modelo correcto]]</f>
        <v>JORGE HUMBERTO FLORES CERRILLOSBSD</v>
      </c>
      <c r="G7463" s="18">
        <v>1</v>
      </c>
      <c r="H7463" s="19">
        <v>43983</v>
      </c>
      <c r="I7463" s="18" t="str">
        <f>+IFERROR(VLOOKUP(Cursos[[#This Row],[Modelo correcto]],Modelos[[Modelo correcto]:[Aplica para certificación]],4,FALSE),"REVISAR")</f>
        <v>NO</v>
      </c>
    </row>
    <row r="7464" spans="1:9" x14ac:dyDescent="0.25">
      <c r="A7464" s="144" t="s">
        <v>2788</v>
      </c>
      <c r="B7464">
        <v>1</v>
      </c>
      <c r="C7464" s="10" t="s">
        <v>1070</v>
      </c>
      <c r="D7464" s="18" t="str">
        <f>+IFERROR(VLOOKUP(Cursos[[#This Row],[Modelo correcto]],Modelos[[Modelo correcto]:[¿En línea?]],2,FALSE),"REVISAR")</f>
        <v>LEXMARK</v>
      </c>
      <c r="E7464" s="18" t="str">
        <f>+IFERROR(VLOOKUP(Cursos[[#This Row],[Modelo correcto]],Modelos[[Modelo correcto]:[¿En línea?]],3,FALSE),"REVISAR")</f>
        <v>SÍ</v>
      </c>
      <c r="F7464" s="18" t="str">
        <f>+Cursos[[#This Row],[IS]]&amp;Cursos[[#This Row],[Modelo correcto]]</f>
        <v>JORGE HUMBERTO FLORES CERRILLOSGoogle Cloud Print</v>
      </c>
      <c r="G7464" s="18">
        <v>1</v>
      </c>
      <c r="H7464" s="19">
        <v>43983</v>
      </c>
      <c r="I7464" s="18" t="str">
        <f>+IFERROR(VLOOKUP(Cursos[[#This Row],[Modelo correcto]],Modelos[[Modelo correcto]:[Aplica para certificación]],4,FALSE),"REVISAR")</f>
        <v>NO</v>
      </c>
    </row>
    <row r="7465" spans="1:9" x14ac:dyDescent="0.25">
      <c r="A7465" s="144" t="s">
        <v>2788</v>
      </c>
      <c r="B7465">
        <v>1</v>
      </c>
      <c r="C7465" s="10" t="s">
        <v>1223</v>
      </c>
      <c r="D7465" s="18" t="str">
        <f>+IFERROR(VLOOKUP(Cursos[[#This Row],[Modelo correcto]],Modelos[[Modelo correcto]:[¿En línea?]],2,FALSE),"REVISAR")</f>
        <v>LEXMARK</v>
      </c>
      <c r="E7465" s="18" t="str">
        <f>+IFERROR(VLOOKUP(Cursos[[#This Row],[Modelo correcto]],Modelos[[Modelo correcto]:[¿En línea?]],3,FALSE),"REVISAR")</f>
        <v>SÍ</v>
      </c>
      <c r="F7465" s="18" t="str">
        <f>+Cursos[[#This Row],[IS]]&amp;Cursos[[#This Row],[Modelo correcto]]</f>
        <v>JORGE HUMBERTO FLORES CERRILLOSPaper-Media</v>
      </c>
      <c r="G7465" s="18">
        <v>1</v>
      </c>
      <c r="H7465" s="19">
        <v>43983</v>
      </c>
      <c r="I7465" s="18" t="str">
        <f>+IFERROR(VLOOKUP(Cursos[[#This Row],[Modelo correcto]],Modelos[[Modelo correcto]:[Aplica para certificación]],4,FALSE),"REVISAR")</f>
        <v>NO</v>
      </c>
    </row>
    <row r="7466" spans="1:9" x14ac:dyDescent="0.25">
      <c r="A7466" s="144" t="s">
        <v>2788</v>
      </c>
      <c r="B7466">
        <v>1</v>
      </c>
      <c r="C7466" s="10" t="s">
        <v>1269</v>
      </c>
      <c r="D7466" s="18" t="str">
        <f>+IFERROR(VLOOKUP(Cursos[[#This Row],[Modelo correcto]],Modelos[[Modelo correcto]:[¿En línea?]],2,FALSE),"REVISAR")</f>
        <v>LEXMARK</v>
      </c>
      <c r="E7466" s="18" t="str">
        <f>+IFERROR(VLOOKUP(Cursos[[#This Row],[Modelo correcto]],Modelos[[Modelo correcto]:[¿En línea?]],3,FALSE),"REVISAR")</f>
        <v>SÍ</v>
      </c>
      <c r="F7466" s="18" t="str">
        <f>+Cursos[[#This Row],[IS]]&amp;Cursos[[#This Row],[Modelo correcto]]</f>
        <v>JORGE HUMBERTO FLORES CERRILLOSDowntime Reports Printing</v>
      </c>
      <c r="G7466" s="18">
        <v>1</v>
      </c>
      <c r="H7466" s="19">
        <v>43983</v>
      </c>
      <c r="I7466" s="18" t="str">
        <f>+IFERROR(VLOOKUP(Cursos[[#This Row],[Modelo correcto]],Modelos[[Modelo correcto]:[Aplica para certificación]],4,FALSE),"REVISAR")</f>
        <v>NO</v>
      </c>
    </row>
    <row r="7467" spans="1:9" x14ac:dyDescent="0.25">
      <c r="A7467" s="144" t="s">
        <v>2788</v>
      </c>
      <c r="B7467">
        <v>1</v>
      </c>
      <c r="C7467" s="10" t="s">
        <v>1344</v>
      </c>
      <c r="D7467" s="18" t="str">
        <f>+IFERROR(VLOOKUP(Cursos[[#This Row],[Modelo correcto]],Modelos[[Modelo correcto]:[¿En línea?]],2,FALSE),"REVISAR")</f>
        <v>LEXMARK</v>
      </c>
      <c r="E7467" s="18" t="str">
        <f>+IFERROR(VLOOKUP(Cursos[[#This Row],[Modelo correcto]],Modelos[[Modelo correcto]:[¿En línea?]],3,FALSE),"REVISAR")</f>
        <v>SÍ</v>
      </c>
      <c r="F7467" s="18" t="str">
        <f>+Cursos[[#This Row],[IS]]&amp;Cursos[[#This Row],[Modelo correcto]]</f>
        <v>JORGE HUMBERTO FLORES CERRILLOSFlexNet Operations On-Demand</v>
      </c>
      <c r="G7467" s="18">
        <v>1</v>
      </c>
      <c r="H7467" s="19">
        <v>43983</v>
      </c>
      <c r="I7467" s="18" t="str">
        <f>+IFERROR(VLOOKUP(Cursos[[#This Row],[Modelo correcto]],Modelos[[Modelo correcto]:[Aplica para certificación]],4,FALSE),"REVISAR")</f>
        <v>NO</v>
      </c>
    </row>
    <row r="7468" spans="1:9" x14ac:dyDescent="0.25">
      <c r="A7468" s="144" t="s">
        <v>2788</v>
      </c>
      <c r="B7468">
        <v>1</v>
      </c>
      <c r="C7468" s="10" t="s">
        <v>212</v>
      </c>
      <c r="D7468" s="18" t="str">
        <f>+IFERROR(VLOOKUP(Cursos[[#This Row],[Modelo correcto]],Modelos[[Modelo correcto]:[¿En línea?]],2,FALSE),"REVISAR")</f>
        <v>XEROX</v>
      </c>
      <c r="E7468" s="18" t="str">
        <f>+IFERROR(VLOOKUP(Cursos[[#This Row],[Modelo correcto]],Modelos[[Modelo correcto]:[¿En línea?]],3,FALSE),"REVISAR")</f>
        <v>SÍ</v>
      </c>
      <c r="F7468" s="18" t="str">
        <f>+Cursos[[#This Row],[IS]]&amp;Cursos[[#This Row],[Modelo correcto]]</f>
        <v>JORGE HUMBERTO FLORES CERRILLOSS009132</v>
      </c>
      <c r="G7468" s="18">
        <v>0</v>
      </c>
      <c r="H7468" s="19">
        <v>43983</v>
      </c>
      <c r="I7468" s="18" t="str">
        <f>+IFERROR(VLOOKUP(Cursos[[#This Row],[Modelo correcto]],Modelos[[Modelo correcto]:[Aplica para certificación]],4,FALSE),"REVISAR")</f>
        <v>SÍ</v>
      </c>
    </row>
    <row r="7469" spans="1:9" x14ac:dyDescent="0.25">
      <c r="A7469" s="144" t="s">
        <v>2788</v>
      </c>
      <c r="B7469">
        <v>1</v>
      </c>
      <c r="C7469" s="10" t="s">
        <v>52</v>
      </c>
      <c r="D7469" s="18" t="str">
        <f>+IFERROR(VLOOKUP(Cursos[[#This Row],[Modelo correcto]],Modelos[[Modelo correcto]:[¿En línea?]],2,FALSE),"REVISAR")</f>
        <v>XEROX</v>
      </c>
      <c r="E7469" s="18" t="str">
        <f>+IFERROR(VLOOKUP(Cursos[[#This Row],[Modelo correcto]],Modelos[[Modelo correcto]:[¿En línea?]],3,FALSE),"REVISAR")</f>
        <v>SÍ</v>
      </c>
      <c r="F7469" s="18" t="str">
        <f>+Cursos[[#This Row],[IS]]&amp;Cursos[[#This Row],[Modelo correcto]]</f>
        <v>JORGE HUMBERTO FLORES CERRILLOSOS2048</v>
      </c>
      <c r="G7469" s="18">
        <v>0</v>
      </c>
      <c r="H7469" s="19">
        <v>43983</v>
      </c>
      <c r="I7469" s="18" t="str">
        <f>+IFERROR(VLOOKUP(Cursos[[#This Row],[Modelo correcto]],Modelos[[Modelo correcto]:[Aplica para certificación]],4,FALSE),"REVISAR")</f>
        <v>NO</v>
      </c>
    </row>
    <row r="7470" spans="1:9" x14ac:dyDescent="0.25">
      <c r="A7470" s="144" t="s">
        <v>2788</v>
      </c>
      <c r="B7470">
        <v>1</v>
      </c>
      <c r="C7470" s="10" t="s">
        <v>1480</v>
      </c>
      <c r="D7470" s="18" t="str">
        <f>+IFERROR(VLOOKUP(Cursos[[#This Row],[Modelo correcto]],Modelos[[Modelo correcto]:[¿En línea?]],2,FALSE),"REVISAR")</f>
        <v>XEROX</v>
      </c>
      <c r="E7470" s="18" t="str">
        <f>+IFERROR(VLOOKUP(Cursos[[#This Row],[Modelo correcto]],Modelos[[Modelo correcto]:[¿En línea?]],3,FALSE),"REVISAR")</f>
        <v>SÍ</v>
      </c>
      <c r="F7470" s="18" t="str">
        <f>+Cursos[[#This Row],[IS]]&amp;Cursos[[#This Row],[Modelo correcto]]</f>
        <v>JORGE HUMBERTO FLORES CERRILLOSXFF227</v>
      </c>
      <c r="G7470" s="18">
        <v>0</v>
      </c>
      <c r="H7470" s="19">
        <v>43983</v>
      </c>
      <c r="I7470" s="18" t="str">
        <f>+IFERROR(VLOOKUP(Cursos[[#This Row],[Modelo correcto]],Modelos[[Modelo correcto]:[Aplica para certificación]],4,FALSE),"REVISAR")</f>
        <v>NO</v>
      </c>
    </row>
    <row r="7471" spans="1:9" x14ac:dyDescent="0.25">
      <c r="A7471" s="144" t="s">
        <v>2788</v>
      </c>
      <c r="B7471">
        <v>1</v>
      </c>
      <c r="C7471" s="10" t="s">
        <v>105</v>
      </c>
      <c r="D7471" s="18" t="str">
        <f>+IFERROR(VLOOKUP(Cursos[[#This Row],[Modelo correcto]],Modelos[[Modelo correcto]:[¿En línea?]],2,FALSE),"REVISAR")</f>
        <v>XEROX</v>
      </c>
      <c r="E7471" s="18" t="str">
        <f>+IFERROR(VLOOKUP(Cursos[[#This Row],[Modelo correcto]],Modelos[[Modelo correcto]:[¿En línea?]],3,FALSE),"REVISAR")</f>
        <v>SÍ</v>
      </c>
      <c r="F7471" s="18" t="str">
        <f>+Cursos[[#This Row],[IS]]&amp;Cursos[[#This Row],[Modelo correcto]]</f>
        <v>JORGE HUMBERTO FLORES CERRILLOSEFI110</v>
      </c>
      <c r="G7471" s="18">
        <v>0</v>
      </c>
      <c r="H7471" s="19">
        <v>43983</v>
      </c>
      <c r="I7471" s="18" t="str">
        <f>+IFERROR(VLOOKUP(Cursos[[#This Row],[Modelo correcto]],Modelos[[Modelo correcto]:[Aplica para certificación]],4,FALSE),"REVISAR")</f>
        <v>NO</v>
      </c>
    </row>
    <row r="7472" spans="1:9" x14ac:dyDescent="0.25">
      <c r="A7472" s="144" t="s">
        <v>2788</v>
      </c>
      <c r="B7472">
        <v>1</v>
      </c>
      <c r="C7472" s="10" t="s">
        <v>1180</v>
      </c>
      <c r="D7472" s="18" t="str">
        <f>+IFERROR(VLOOKUP(Cursos[[#This Row],[Modelo correcto]],Modelos[[Modelo correcto]:[¿En línea?]],2,FALSE),"REVISAR")</f>
        <v>XEROX</v>
      </c>
      <c r="E7472" s="18" t="str">
        <f>+IFERROR(VLOOKUP(Cursos[[#This Row],[Modelo correcto]],Modelos[[Modelo correcto]:[¿En línea?]],3,FALSE),"REVISAR")</f>
        <v>SÍ</v>
      </c>
      <c r="F7472" s="18" t="str">
        <f>+Cursos[[#This Row],[IS]]&amp;Cursos[[#This Row],[Modelo correcto]]</f>
        <v>JORGE HUMBERTO FLORES CERRILLOSCLA208</v>
      </c>
      <c r="G7472" s="18">
        <v>0</v>
      </c>
      <c r="H7472" s="19">
        <v>43983</v>
      </c>
      <c r="I7472" s="18" t="str">
        <f>+IFERROR(VLOOKUP(Cursos[[#This Row],[Modelo correcto]],Modelos[[Modelo correcto]:[Aplica para certificación]],4,FALSE),"REVISAR")</f>
        <v>NO</v>
      </c>
    </row>
    <row r="7473" spans="1:9" x14ac:dyDescent="0.25">
      <c r="A7473" s="144" t="s">
        <v>2788</v>
      </c>
      <c r="B7473">
        <v>1</v>
      </c>
      <c r="C7473" s="10" t="s">
        <v>1540</v>
      </c>
      <c r="D7473" s="18" t="str">
        <f>+IFERROR(VLOOKUP(Cursos[[#This Row],[Modelo correcto]],Modelos[[Modelo correcto]:[¿En línea?]],2,FALSE),"REVISAR")</f>
        <v>XEROX</v>
      </c>
      <c r="E7473" s="18" t="str">
        <f>+IFERROR(VLOOKUP(Cursos[[#This Row],[Modelo correcto]],Modelos[[Modelo correcto]:[¿En línea?]],3,FALSE),"REVISAR")</f>
        <v>SÍ</v>
      </c>
      <c r="F7473" s="18" t="str">
        <f>+Cursos[[#This Row],[IS]]&amp;Cursos[[#This Row],[Modelo correcto]]</f>
        <v>JORGE HUMBERTO FLORES CERRILLOSCLA259</v>
      </c>
      <c r="G7473" s="18">
        <v>0</v>
      </c>
      <c r="H7473" s="19">
        <v>43983</v>
      </c>
      <c r="I7473" s="18" t="str">
        <f>+IFERROR(VLOOKUP(Cursos[[#This Row],[Modelo correcto]],Modelos[[Modelo correcto]:[Aplica para certificación]],4,FALSE),"REVISAR")</f>
        <v>NO</v>
      </c>
    </row>
    <row r="7474" spans="1:9" x14ac:dyDescent="0.25">
      <c r="A7474" s="144" t="s">
        <v>2788</v>
      </c>
      <c r="B7474">
        <v>1</v>
      </c>
      <c r="C7474" s="145" t="s">
        <v>1594</v>
      </c>
      <c r="D7474" s="18" t="str">
        <f>+IFERROR(VLOOKUP(Cursos[[#This Row],[Modelo correcto]],Modelos[[Modelo correcto]:[¿En línea?]],2,FALSE),"REVISAR")</f>
        <v>XEROX</v>
      </c>
      <c r="E7474" s="18" t="str">
        <f>+IFERROR(VLOOKUP(Cursos[[#This Row],[Modelo correcto]],Modelos[[Modelo correcto]:[¿En línea?]],3,FALSE),"REVISAR")</f>
        <v>SÍ</v>
      </c>
      <c r="F7474" s="18" t="str">
        <f>+Cursos[[#This Row],[IS]]&amp;Cursos[[#This Row],[Modelo correcto]]</f>
        <v>JORGE HUMBERTO FLORES CERRILLOSCLR206</v>
      </c>
      <c r="G7474" s="18">
        <v>0</v>
      </c>
      <c r="H7474" s="19">
        <v>43983</v>
      </c>
      <c r="I7474" s="18" t="str">
        <f>+IFERROR(VLOOKUP(Cursos[[#This Row],[Modelo correcto]],Modelos[[Modelo correcto]:[Aplica para certificación]],4,FALSE),"REVISAR")</f>
        <v>NO</v>
      </c>
    </row>
    <row r="7475" spans="1:9" x14ac:dyDescent="0.25">
      <c r="A7475" s="144" t="s">
        <v>2788</v>
      </c>
      <c r="B7475">
        <v>1</v>
      </c>
      <c r="C7475" s="145" t="s">
        <v>107</v>
      </c>
      <c r="D7475" s="18" t="str">
        <f>+IFERROR(VLOOKUP(Cursos[[#This Row],[Modelo correcto]],Modelos[[Modelo correcto]:[¿En línea?]],2,FALSE),"REVISAR")</f>
        <v>XEROX</v>
      </c>
      <c r="E7475" s="18" t="str">
        <f>+IFERROR(VLOOKUP(Cursos[[#This Row],[Modelo correcto]],Modelos[[Modelo correcto]:[¿En línea?]],3,FALSE),"REVISAR")</f>
        <v>SÍ</v>
      </c>
      <c r="F7475" s="18" t="str">
        <f>+Cursos[[#This Row],[IS]]&amp;Cursos[[#This Row],[Modelo correcto]]</f>
        <v>JORGE HUMBERTO FLORES CERRILLOSEFI200</v>
      </c>
      <c r="G7475" s="18">
        <v>0</v>
      </c>
      <c r="H7475" s="19">
        <v>43983</v>
      </c>
      <c r="I7475" s="18" t="str">
        <f>+IFERROR(VLOOKUP(Cursos[[#This Row],[Modelo correcto]],Modelos[[Modelo correcto]:[Aplica para certificación]],4,FALSE),"REVISAR")</f>
        <v>NO</v>
      </c>
    </row>
    <row r="7476" spans="1:9" x14ac:dyDescent="0.25">
      <c r="A7476" s="144" t="s">
        <v>2788</v>
      </c>
      <c r="B7476">
        <v>1</v>
      </c>
      <c r="C7476" s="10" t="s">
        <v>56</v>
      </c>
      <c r="D7476" s="18" t="str">
        <f>+IFERROR(VLOOKUP(Cursos[[#This Row],[Modelo correcto]],Modelos[[Modelo correcto]:[¿En línea?]],2,FALSE),"REVISAR")</f>
        <v>XEROX</v>
      </c>
      <c r="E7476" s="18" t="str">
        <f>+IFERROR(VLOOKUP(Cursos[[#This Row],[Modelo correcto]],Modelos[[Modelo correcto]:[¿En línea?]],3,FALSE),"REVISAR")</f>
        <v>SÍ</v>
      </c>
      <c r="F7476" s="18" t="str">
        <f>+Cursos[[#This Row],[IS]]&amp;Cursos[[#This Row],[Modelo correcto]]</f>
        <v>JORGE HUMBERTO FLORES CERRILLOSEFI18CP</v>
      </c>
      <c r="G7476" s="18">
        <v>0</v>
      </c>
      <c r="H7476" s="19">
        <v>43983</v>
      </c>
      <c r="I7476" s="18" t="str">
        <f>+IFERROR(VLOOKUP(Cursos[[#This Row],[Modelo correcto]],Modelos[[Modelo correcto]:[Aplica para certificación]],4,FALSE),"REVISAR")</f>
        <v>SÍ</v>
      </c>
    </row>
    <row r="7477" spans="1:9" x14ac:dyDescent="0.25">
      <c r="A7477" s="144" t="s">
        <v>2788</v>
      </c>
      <c r="B7477">
        <v>1</v>
      </c>
      <c r="C7477" s="10" t="s">
        <v>1518</v>
      </c>
      <c r="D7477" s="18" t="str">
        <f>+IFERROR(VLOOKUP(Cursos[[#This Row],[Modelo correcto]],Modelos[[Modelo correcto]:[¿En línea?]],2,FALSE),"REVISAR")</f>
        <v>LEXMARK</v>
      </c>
      <c r="E7477" s="18" t="str">
        <f>+IFERROR(VLOOKUP(Cursos[[#This Row],[Modelo correcto]],Modelos[[Modelo correcto]:[¿En línea?]],3,FALSE),"REVISAR")</f>
        <v>SÍ</v>
      </c>
      <c r="F7477" s="18" t="str">
        <f>+Cursos[[#This Row],[IS]]&amp;Cursos[[#This Row],[Modelo correcto]]</f>
        <v>JORGE HUMBERTO FLORES CERRILLOSMPS Core Onboarding Training US EN</v>
      </c>
      <c r="G7477" s="18">
        <v>1</v>
      </c>
      <c r="H7477" s="19">
        <v>43983</v>
      </c>
      <c r="I7477" s="18" t="str">
        <f>+IFERROR(VLOOKUP(Cursos[[#This Row],[Modelo correcto]],Modelos[[Modelo correcto]:[Aplica para certificación]],4,FALSE),"REVISAR")</f>
        <v>NO</v>
      </c>
    </row>
    <row r="7478" spans="1:9" x14ac:dyDescent="0.25">
      <c r="A7478" s="144" t="s">
        <v>2788</v>
      </c>
      <c r="B7478">
        <v>1</v>
      </c>
      <c r="C7478" s="10" t="s">
        <v>859</v>
      </c>
      <c r="D7478" s="18" t="str">
        <f>+IFERROR(VLOOKUP(Cursos[[#This Row],[Modelo correcto]],Modelos[[Modelo correcto]:[¿En línea?]],2,FALSE),"REVISAR")</f>
        <v>LEXMARK</v>
      </c>
      <c r="E7478" s="18" t="str">
        <f>+IFERROR(VLOOKUP(Cursos[[#This Row],[Modelo correcto]],Modelos[[Modelo correcto]:[¿En línea?]],3,FALSE),"REVISAR")</f>
        <v>SÍ</v>
      </c>
      <c r="F7478" s="18" t="str">
        <f>+Cursos[[#This Row],[IS]]&amp;Cursos[[#This Row],[Modelo correcto]]</f>
        <v>JORGE HUMBERTO FLORES CERRILLOSFleet Intelligence</v>
      </c>
      <c r="G7478" s="18">
        <v>1</v>
      </c>
      <c r="H7478" s="19">
        <v>43983</v>
      </c>
      <c r="I7478" s="18" t="str">
        <f>+IFERROR(VLOOKUP(Cursos[[#This Row],[Modelo correcto]],Modelos[[Modelo correcto]:[Aplica para certificación]],4,FALSE),"REVISAR")</f>
        <v>NO</v>
      </c>
    </row>
    <row r="7479" spans="1:9" x14ac:dyDescent="0.25">
      <c r="A7479" s="144" t="s">
        <v>2788</v>
      </c>
      <c r="B7479">
        <v>1</v>
      </c>
      <c r="C7479" s="10" t="s">
        <v>860</v>
      </c>
      <c r="D7479" s="18" t="str">
        <f>+IFERROR(VLOOKUP(Cursos[[#This Row],[Modelo correcto]],Modelos[[Modelo correcto]:[¿En línea?]],2,FALSE),"REVISAR")</f>
        <v>LEXMARK</v>
      </c>
      <c r="E7479" s="18" t="str">
        <f>+IFERROR(VLOOKUP(Cursos[[#This Row],[Modelo correcto]],Modelos[[Modelo correcto]:[¿En línea?]],3,FALSE),"REVISAR")</f>
        <v>SÍ</v>
      </c>
      <c r="F7479" s="18" t="str">
        <f>+Cursos[[#This Row],[IS]]&amp;Cursos[[#This Row],[Modelo correcto]]</f>
        <v>JORGE HUMBERTO FLORES CERRILLOSSolution Composer Technical Training</v>
      </c>
      <c r="G7479" s="18">
        <v>1</v>
      </c>
      <c r="H7479" s="19">
        <v>43983</v>
      </c>
      <c r="I7479" s="18" t="str">
        <f>+IFERROR(VLOOKUP(Cursos[[#This Row],[Modelo correcto]],Modelos[[Modelo correcto]:[Aplica para certificación]],4,FALSE),"REVISAR")</f>
        <v>NO</v>
      </c>
    </row>
    <row r="7480" spans="1:9" x14ac:dyDescent="0.25">
      <c r="A7480" s="144" t="s">
        <v>2788</v>
      </c>
      <c r="B7480">
        <v>1</v>
      </c>
      <c r="C7480" s="10" t="s">
        <v>1074</v>
      </c>
      <c r="D7480" s="18" t="str">
        <f>+IFERROR(VLOOKUP(Cursos[[#This Row],[Modelo correcto]],Modelos[[Modelo correcto]:[¿En línea?]],2,FALSE),"REVISAR")</f>
        <v>LEXMARK</v>
      </c>
      <c r="E7480" s="18" t="str">
        <f>+IFERROR(VLOOKUP(Cursos[[#This Row],[Modelo correcto]],Modelos[[Modelo correcto]:[¿En línea?]],3,FALSE),"REVISAR")</f>
        <v>SÍ</v>
      </c>
      <c r="F7480" s="18" t="str">
        <f>+Cursos[[#This Row],[IS]]&amp;Cursos[[#This Row],[Modelo correcto]]</f>
        <v>JORGE HUMBERTO FLORES CERRILLOSScan to RightFax</v>
      </c>
      <c r="G7480" s="18">
        <v>1</v>
      </c>
      <c r="H7480" s="19">
        <v>43983</v>
      </c>
      <c r="I7480" s="18" t="str">
        <f>+IFERROR(VLOOKUP(Cursos[[#This Row],[Modelo correcto]],Modelos[[Modelo correcto]:[Aplica para certificación]],4,FALSE),"REVISAR")</f>
        <v>NO</v>
      </c>
    </row>
    <row r="7481" spans="1:9" x14ac:dyDescent="0.25">
      <c r="A7481" s="144" t="s">
        <v>2788</v>
      </c>
      <c r="B7481">
        <v>1</v>
      </c>
      <c r="C7481" s="10" t="s">
        <v>1381</v>
      </c>
      <c r="D7481" s="18" t="str">
        <f>+IFERROR(VLOOKUP(Cursos[[#This Row],[Modelo correcto]],Modelos[[Modelo correcto]:[¿En línea?]],2,FALSE),"REVISAR")</f>
        <v>EPSON</v>
      </c>
      <c r="E7481" s="18" t="str">
        <f>+IFERROR(VLOOKUP(Cursos[[#This Row],[Modelo correcto]],Modelos[[Modelo correcto]:[¿En línea?]],3,FALSE),"REVISAR")</f>
        <v>NO</v>
      </c>
      <c r="F7481" s="18" t="str">
        <f>+Cursos[[#This Row],[IS]]&amp;Cursos[[#This Row],[Modelo correcto]]</f>
        <v>JORGE HUMBERTO FLORES CERRILLOSGaga 2</v>
      </c>
      <c r="G7481" s="18">
        <v>1</v>
      </c>
      <c r="H7481" s="19">
        <v>43952</v>
      </c>
      <c r="I7481" s="18" t="str">
        <f>+IFERROR(VLOOKUP(Cursos[[#This Row],[Modelo correcto]],Modelos[[Modelo correcto]:[Aplica para certificación]],4,FALSE),"REVISAR")</f>
        <v>NO</v>
      </c>
    </row>
    <row r="7482" spans="1:9" x14ac:dyDescent="0.25">
      <c r="A7482" s="144" t="s">
        <v>2788</v>
      </c>
      <c r="B7482">
        <v>1</v>
      </c>
      <c r="C7482" s="10" t="s">
        <v>1579</v>
      </c>
      <c r="D7482" s="18" t="str">
        <f>+IFERROR(VLOOKUP(Cursos[[#This Row],[Modelo correcto]],Modelos[[Modelo correcto]:[¿En línea?]],2,FALSE),"REVISAR")</f>
        <v>LEXMARK</v>
      </c>
      <c r="E7482" s="18" t="str">
        <f>+IFERROR(VLOOKUP(Cursos[[#This Row],[Modelo correcto]],Modelos[[Modelo correcto]:[¿En línea?]],3,FALSE),"REVISAR")</f>
        <v>SÍ</v>
      </c>
      <c r="F7482" s="18" t="str">
        <f>+Cursos[[#This Row],[IS]]&amp;Cursos[[#This Row],[Modelo correcto]]</f>
        <v>JORGE HUMBERTO FLORES CERRILLOSWhy Lexmark Hardware</v>
      </c>
      <c r="G7482" s="18">
        <v>1</v>
      </c>
      <c r="H7482" s="19">
        <v>43983</v>
      </c>
      <c r="I7482" s="18" t="str">
        <f>+IFERROR(VLOOKUP(Cursos[[#This Row],[Modelo correcto]],Modelos[[Modelo correcto]:[Aplica para certificación]],4,FALSE),"REVISAR")</f>
        <v>NO</v>
      </c>
    </row>
    <row r="7483" spans="1:9" x14ac:dyDescent="0.25">
      <c r="A7483" s="144" t="s">
        <v>2788</v>
      </c>
      <c r="B7483">
        <v>1</v>
      </c>
      <c r="C7483" s="10" t="s">
        <v>1421</v>
      </c>
      <c r="D7483" s="18" t="str">
        <f>+IFERROR(VLOOKUP(Cursos[[#This Row],[Modelo correcto]],Modelos[[Modelo correcto]:[¿En línea?]],2,FALSE),"REVISAR")</f>
        <v>LEXMARK</v>
      </c>
      <c r="E7483" s="18" t="str">
        <f>+IFERROR(VLOOKUP(Cursos[[#This Row],[Modelo correcto]],Modelos[[Modelo correcto]:[¿En línea?]],3,FALSE),"REVISAR")</f>
        <v>SÍ</v>
      </c>
      <c r="F7483" s="18" t="str">
        <f>+Cursos[[#This Row],[IS]]&amp;Cursos[[#This Row],[Modelo correcto]]</f>
        <v>JORGE HUMBERTO FLORES CERRILLOSMS71x</v>
      </c>
      <c r="G7483" s="18">
        <v>1</v>
      </c>
      <c r="H7483" s="19">
        <v>43983</v>
      </c>
      <c r="I7483" s="18" t="str">
        <f>+IFERROR(VLOOKUP(Cursos[[#This Row],[Modelo correcto]],Modelos[[Modelo correcto]:[Aplica para certificación]],4,FALSE),"REVISAR")</f>
        <v>NO</v>
      </c>
    </row>
    <row r="7484" spans="1:9" x14ac:dyDescent="0.25">
      <c r="A7484" s="144" t="s">
        <v>2788</v>
      </c>
      <c r="B7484">
        <v>1</v>
      </c>
      <c r="C7484" s="10" t="s">
        <v>213</v>
      </c>
      <c r="D7484" s="18" t="str">
        <f>+IFERROR(VLOOKUP(Cursos[[#This Row],[Modelo correcto]],Modelos[[Modelo correcto]:[¿En línea?]],2,FALSE),"REVISAR")</f>
        <v>XEROX</v>
      </c>
      <c r="E7484" s="18" t="str">
        <f>+IFERROR(VLOOKUP(Cursos[[#This Row],[Modelo correcto]],Modelos[[Modelo correcto]:[¿En línea?]],3,FALSE),"REVISAR")</f>
        <v>SÍ</v>
      </c>
      <c r="F7484" s="18" t="str">
        <f>+Cursos[[#This Row],[IS]]&amp;Cursos[[#This Row],[Modelo correcto]]</f>
        <v>JORGE HUMBERTO FLORES CERRILLOSC8700LP</v>
      </c>
      <c r="G7484" s="18">
        <v>1</v>
      </c>
      <c r="H7484" s="19">
        <v>43983</v>
      </c>
      <c r="I7484" s="18" t="str">
        <f>+IFERROR(VLOOKUP(Cursos[[#This Row],[Modelo correcto]],Modelos[[Modelo correcto]:[Aplica para certificación]],4,FALSE),"REVISAR")</f>
        <v>NO</v>
      </c>
    </row>
    <row r="7485" spans="1:9" x14ac:dyDescent="0.25">
      <c r="A7485" s="144" t="s">
        <v>2788</v>
      </c>
      <c r="B7485">
        <v>1</v>
      </c>
      <c r="C7485" s="10" t="s">
        <v>111</v>
      </c>
      <c r="D7485" s="18" t="str">
        <f>+IFERROR(VLOOKUP(Cursos[[#This Row],[Modelo correcto]],Modelos[[Modelo correcto]:[¿En línea?]],2,FALSE),"REVISAR")</f>
        <v>XEROX</v>
      </c>
      <c r="E7485" s="18" t="str">
        <f>+IFERROR(VLOOKUP(Cursos[[#This Row],[Modelo correcto]],Modelos[[Modelo correcto]:[¿En línea?]],3,FALSE),"REVISAR")</f>
        <v>SÍ</v>
      </c>
      <c r="F7485" s="18" t="str">
        <f>+Cursos[[#This Row],[IS]]&amp;Cursos[[#This Row],[Modelo correcto]]</f>
        <v>JORGE HUMBERTO FLORES CERRILLOSEFI300</v>
      </c>
      <c r="G7485" s="18">
        <v>1</v>
      </c>
      <c r="H7485" s="19">
        <v>43983</v>
      </c>
      <c r="I7485" s="18" t="str">
        <f>+IFERROR(VLOOKUP(Cursos[[#This Row],[Modelo correcto]],Modelos[[Modelo correcto]:[Aplica para certificación]],4,FALSE),"REVISAR")</f>
        <v>NO</v>
      </c>
    </row>
    <row r="7486" spans="1:9" x14ac:dyDescent="0.25">
      <c r="A7486" s="144" t="s">
        <v>2788</v>
      </c>
      <c r="B7486">
        <v>1</v>
      </c>
      <c r="C7486" s="10" t="s">
        <v>109</v>
      </c>
      <c r="D7486" s="18" t="str">
        <f>+IFERROR(VLOOKUP(Cursos[[#This Row],[Modelo correcto]],Modelos[[Modelo correcto]:[¿En línea?]],2,FALSE),"REVISAR")</f>
        <v>XEROX</v>
      </c>
      <c r="E7486" s="18" t="str">
        <f>+IFERROR(VLOOKUP(Cursos[[#This Row],[Modelo correcto]],Modelos[[Modelo correcto]:[¿En línea?]],3,FALSE),"REVISAR")</f>
        <v>SÍ</v>
      </c>
      <c r="F7486" s="18" t="str">
        <f>+Cursos[[#This Row],[IS]]&amp;Cursos[[#This Row],[Modelo correcto]]</f>
        <v>JORGE HUMBERTO FLORES CERRILLOSEFI210</v>
      </c>
      <c r="G7486" s="18">
        <v>1</v>
      </c>
      <c r="H7486" s="19">
        <v>43983</v>
      </c>
      <c r="I7486" s="18" t="str">
        <f>+IFERROR(VLOOKUP(Cursos[[#This Row],[Modelo correcto]],Modelos[[Modelo correcto]:[Aplica para certificación]],4,FALSE),"REVISAR")</f>
        <v>NO</v>
      </c>
    </row>
    <row r="7487" spans="1:9" x14ac:dyDescent="0.25">
      <c r="A7487" s="144" t="s">
        <v>2788</v>
      </c>
      <c r="B7487">
        <v>1</v>
      </c>
      <c r="C7487" s="10" t="s">
        <v>1488</v>
      </c>
      <c r="D7487" s="18" t="str">
        <f>+IFERROR(VLOOKUP(Cursos[[#This Row],[Modelo correcto]],Modelos[[Modelo correcto]:[¿En línea?]],2,FALSE),"REVISAR")</f>
        <v>LEXMARK</v>
      </c>
      <c r="E7487" s="18" t="str">
        <f>+IFERROR(VLOOKUP(Cursos[[#This Row],[Modelo correcto]],Modelos[[Modelo correcto]:[¿En línea?]],3,FALSE),"REVISAR")</f>
        <v>SÍ</v>
      </c>
      <c r="F7487" s="18" t="str">
        <f>+Cursos[[#This Row],[IS]]&amp;Cursos[[#This Row],[Modelo correcto]]</f>
        <v>JORGE HUMBERTO FLORES CERRILLOSbsd</v>
      </c>
      <c r="G7487" s="18">
        <v>1</v>
      </c>
      <c r="H7487" s="19">
        <v>43983</v>
      </c>
      <c r="I7487" s="18" t="str">
        <f>+IFERROR(VLOOKUP(Cursos[[#This Row],[Modelo correcto]],Modelos[[Modelo correcto]:[Aplica para certificación]],4,FALSE),"REVISAR")</f>
        <v>NO</v>
      </c>
    </row>
    <row r="7488" spans="1:9" x14ac:dyDescent="0.25">
      <c r="A7488" s="144" t="s">
        <v>2788</v>
      </c>
      <c r="B7488">
        <v>1</v>
      </c>
      <c r="C7488" s="10" t="s">
        <v>1606</v>
      </c>
      <c r="D7488" s="18" t="str">
        <f>+IFERROR(VLOOKUP(Cursos[[#This Row],[Modelo correcto]],Modelos[[Modelo correcto]:[¿En línea?]],2,FALSE),"REVISAR")</f>
        <v>LEXMARK</v>
      </c>
      <c r="E7488" s="18" t="str">
        <f>+IFERROR(VLOOKUP(Cursos[[#This Row],[Modelo correcto]],Modelos[[Modelo correcto]:[¿En línea?]],3,FALSE),"REVISAR")</f>
        <v>SÍ</v>
      </c>
      <c r="F7488" s="18" t="str">
        <f>+Cursos[[#This Row],[IS]]&amp;Cursos[[#This Row],[Modelo correcto]]</f>
        <v>JORGE HUMBERTO FLORES CERRILLOSMarco de Soluciones Embebidas</v>
      </c>
      <c r="G7488" s="18">
        <v>1</v>
      </c>
      <c r="H7488" s="19">
        <v>43983</v>
      </c>
      <c r="I7488" s="18" t="str">
        <f>+IFERROR(VLOOKUP(Cursos[[#This Row],[Modelo correcto]],Modelos[[Modelo correcto]:[Aplica para certificación]],4,FALSE),"REVISAR")</f>
        <v>NO</v>
      </c>
    </row>
    <row r="7489" spans="1:9" x14ac:dyDescent="0.25">
      <c r="A7489" s="144" t="s">
        <v>2788</v>
      </c>
      <c r="B7489">
        <v>1</v>
      </c>
      <c r="C7489" s="10" t="s">
        <v>1450</v>
      </c>
      <c r="D7489" s="18" t="str">
        <f>+IFERROR(VLOOKUP(Cursos[[#This Row],[Modelo correcto]],Modelos[[Modelo correcto]:[¿En línea?]],2,FALSE),"REVISAR")</f>
        <v>LEXMARK</v>
      </c>
      <c r="E7489" s="18" t="str">
        <f>+IFERROR(VLOOKUP(Cursos[[#This Row],[Modelo correcto]],Modelos[[Modelo correcto]:[¿En línea?]],3,FALSE),"REVISAR")</f>
        <v>SÍ</v>
      </c>
      <c r="F7489" s="18" t="str">
        <f>+Cursos[[#This Row],[IS]]&amp;Cursos[[#This Row],[Modelo correcto]]</f>
        <v>JORGE HUMBERTO FLORES CERRILLOSSolutions Composer 2.0</v>
      </c>
      <c r="G7489" s="18">
        <v>1</v>
      </c>
      <c r="H7489" s="19">
        <v>43983</v>
      </c>
      <c r="I7489" s="18" t="str">
        <f>+IFERROR(VLOOKUP(Cursos[[#This Row],[Modelo correcto]],Modelos[[Modelo correcto]:[Aplica para certificación]],4,FALSE),"REVISAR")</f>
        <v>NO</v>
      </c>
    </row>
    <row r="7490" spans="1:9" x14ac:dyDescent="0.25">
      <c r="A7490" s="144" t="s">
        <v>2788</v>
      </c>
      <c r="B7490">
        <v>1</v>
      </c>
      <c r="C7490" s="10" t="s">
        <v>202</v>
      </c>
      <c r="D7490" s="18" t="str">
        <f>+IFERROR(VLOOKUP(Cursos[[#This Row],[Modelo correcto]],Modelos[[Modelo correcto]:[¿En línea?]],2,FALSE),"REVISAR")</f>
        <v>XEROX</v>
      </c>
      <c r="E7490" s="18" t="str">
        <f>+IFERROR(VLOOKUP(Cursos[[#This Row],[Modelo correcto]],Modelos[[Modelo correcto]:[¿En línea?]],3,FALSE),"REVISAR")</f>
        <v>SÍ</v>
      </c>
      <c r="F7490" s="18" t="str">
        <f>+Cursos[[#This Row],[IS]]&amp;Cursos[[#This Row],[Modelo correcto]]</f>
        <v>JORGE HUMBERTO FLORES CERRILLOSCLR101</v>
      </c>
      <c r="G7490" s="18">
        <v>1</v>
      </c>
      <c r="H7490" s="19">
        <v>43983</v>
      </c>
      <c r="I7490" s="18" t="str">
        <f>+IFERROR(VLOOKUP(Cursos[[#This Row],[Modelo correcto]],Modelos[[Modelo correcto]:[Aplica para certificación]],4,FALSE),"REVISAR")</f>
        <v>SÍ</v>
      </c>
    </row>
    <row r="7491" spans="1:9" x14ac:dyDescent="0.25">
      <c r="A7491" s="144" t="s">
        <v>2788</v>
      </c>
      <c r="B7491">
        <v>1</v>
      </c>
      <c r="C7491" s="10" t="s">
        <v>1627</v>
      </c>
      <c r="D7491" s="18" t="str">
        <f>+IFERROR(VLOOKUP(Cursos[[#This Row],[Modelo correcto]],Modelos[[Modelo correcto]:[¿En línea?]],2,FALSE),"REVISAR")</f>
        <v>XEROX</v>
      </c>
      <c r="E7491" s="18" t="str">
        <f>+IFERROR(VLOOKUP(Cursos[[#This Row],[Modelo correcto]],Modelos[[Modelo correcto]:[¿En línea?]],3,FALSE),"REVISAR")</f>
        <v>SÍ</v>
      </c>
      <c r="F7491" s="18" t="str">
        <f>+Cursos[[#This Row],[IS]]&amp;Cursos[[#This Row],[Modelo correcto]]</f>
        <v>JORGE HUMBERTO FLORES CERRILLOSCOVID Xerox</v>
      </c>
      <c r="G7491" s="18">
        <v>1</v>
      </c>
      <c r="H7491" s="19">
        <v>43983</v>
      </c>
      <c r="I7491" s="18" t="str">
        <f>+IFERROR(VLOOKUP(Cursos[[#This Row],[Modelo correcto]],Modelos[[Modelo correcto]:[Aplica para certificación]],4,FALSE),"REVISAR")</f>
        <v>SÍ</v>
      </c>
    </row>
    <row r="7492" spans="1:9" x14ac:dyDescent="0.25">
      <c r="A7492" s="144" t="s">
        <v>2788</v>
      </c>
      <c r="B7492">
        <v>1</v>
      </c>
      <c r="C7492" s="145" t="s">
        <v>1277</v>
      </c>
      <c r="D7492" s="18" t="str">
        <f>+IFERROR(VLOOKUP(Cursos[[#This Row],[Modelo correcto]],Modelos[[Modelo correcto]:[¿En línea?]],2,FALSE),"REVISAR")</f>
        <v>LEXMARK</v>
      </c>
      <c r="E7492" s="18" t="str">
        <f>+IFERROR(VLOOKUP(Cursos[[#This Row],[Modelo correcto]],Modelos[[Modelo correcto]:[¿En línea?]],3,FALSE),"REVISAR")</f>
        <v>SÍ</v>
      </c>
      <c r="F7492" s="18" t="str">
        <f>+Cursos[[#This Row],[IS]]&amp;Cursos[[#This Row],[Modelo correcto]]</f>
        <v>JORGE HUMBERTO FLORES CERRILLOSSostenibilidad</v>
      </c>
      <c r="G7492" s="18">
        <v>1</v>
      </c>
      <c r="H7492" s="19">
        <v>43983</v>
      </c>
      <c r="I7492" s="18" t="str">
        <f>+IFERROR(VLOOKUP(Cursos[[#This Row],[Modelo correcto]],Modelos[[Modelo correcto]:[Aplica para certificación]],4,FALSE),"REVISAR")</f>
        <v>NO</v>
      </c>
    </row>
    <row r="7493" spans="1:9" x14ac:dyDescent="0.25">
      <c r="A7493" s="144" t="s">
        <v>2788</v>
      </c>
      <c r="B7493">
        <v>1</v>
      </c>
      <c r="C7493" s="10" t="s">
        <v>1360</v>
      </c>
      <c r="D7493" s="18" t="str">
        <f>+IFERROR(VLOOKUP(Cursos[[#This Row],[Modelo correcto]],Modelos[[Modelo correcto]:[¿En línea?]],2,FALSE),"REVISAR")</f>
        <v>LEXMARK</v>
      </c>
      <c r="E7493" s="18" t="str">
        <f>+IFERROR(VLOOKUP(Cursos[[#This Row],[Modelo correcto]],Modelos[[Modelo correcto]:[¿En línea?]],3,FALSE),"REVISAR")</f>
        <v>SÍ</v>
      </c>
      <c r="F7493" s="18" t="str">
        <f>+Cursos[[#This Row],[IS]]&amp;Cursos[[#This Row],[Modelo correcto]]</f>
        <v>JORGE HUMBERTO FLORES CERRILLOSThe Electrophotographic Process</v>
      </c>
      <c r="G7493" s="18">
        <v>1</v>
      </c>
      <c r="H7493" s="19">
        <v>43983</v>
      </c>
      <c r="I7493" s="18" t="str">
        <f>+IFERROR(VLOOKUP(Cursos[[#This Row],[Modelo correcto]],Modelos[[Modelo correcto]:[Aplica para certificación]],4,FALSE),"REVISAR")</f>
        <v>SÍ</v>
      </c>
    </row>
    <row r="7494" spans="1:9" x14ac:dyDescent="0.25">
      <c r="A7494" s="144" t="s">
        <v>2788</v>
      </c>
      <c r="B7494">
        <v>1</v>
      </c>
      <c r="C7494" s="145" t="s">
        <v>1561</v>
      </c>
      <c r="D7494" s="18" t="str">
        <f>+IFERROR(VLOOKUP(Cursos[[#This Row],[Modelo correcto]],Modelos[[Modelo correcto]:[¿En línea?]],2,FALSE),"REVISAR")</f>
        <v>LEXMARK</v>
      </c>
      <c r="E7494" s="18" t="str">
        <f>+IFERROR(VLOOKUP(Cursos[[#This Row],[Modelo correcto]],Modelos[[Modelo correcto]:[¿En línea?]],3,FALSE),"REVISAR")</f>
        <v>SÍ</v>
      </c>
      <c r="F7494" s="18" t="str">
        <f>+Cursos[[#This Row],[IS]]&amp;Cursos[[#This Row],[Modelo correcto]]</f>
        <v>JORGE HUMBERTO FLORES CERRILLOST65x</v>
      </c>
      <c r="G7494" s="18">
        <v>1</v>
      </c>
      <c r="H7494" s="19">
        <v>43983</v>
      </c>
      <c r="I7494" s="18" t="str">
        <f>+IFERROR(VLOOKUP(Cursos[[#This Row],[Modelo correcto]],Modelos[[Modelo correcto]:[Aplica para certificación]],4,FALSE),"REVISAR")</f>
        <v>NO</v>
      </c>
    </row>
    <row r="7495" spans="1:9" x14ac:dyDescent="0.25">
      <c r="A7495" s="144" t="s">
        <v>2788</v>
      </c>
      <c r="B7495">
        <v>1</v>
      </c>
      <c r="C7495" s="10" t="s">
        <v>1346</v>
      </c>
      <c r="D7495" s="18" t="str">
        <f>+IFERROR(VLOOKUP(Cursos[[#This Row],[Modelo correcto]],Modelos[[Modelo correcto]:[¿En línea?]],2,FALSE),"REVISAR")</f>
        <v>LEXMARK</v>
      </c>
      <c r="E7495" s="18" t="str">
        <f>+IFERROR(VLOOKUP(Cursos[[#This Row],[Modelo correcto]],Modelos[[Modelo correcto]:[¿En línea?]],3,FALSE),"REVISAR")</f>
        <v>SÍ</v>
      </c>
      <c r="F7495" s="18" t="str">
        <f>+Cursos[[#This Row],[IS]]&amp;Cursos[[#This Row],[Modelo correcto]]</f>
        <v>JORGE HUMBERTO FLORES CERRILLOSInteract Fot Lexmark</v>
      </c>
      <c r="G7495" s="18">
        <v>1</v>
      </c>
      <c r="H7495" s="19">
        <v>43983</v>
      </c>
      <c r="I7495" s="18" t="str">
        <f>+IFERROR(VLOOKUP(Cursos[[#This Row],[Modelo correcto]],Modelos[[Modelo correcto]:[Aplica para certificación]],4,FALSE),"REVISAR")</f>
        <v>NO</v>
      </c>
    </row>
    <row r="7496" spans="1:9" x14ac:dyDescent="0.25">
      <c r="A7496" s="144" t="s">
        <v>2788</v>
      </c>
      <c r="B7496">
        <v>1</v>
      </c>
      <c r="C7496" s="10" t="s">
        <v>1212</v>
      </c>
      <c r="D7496" s="18" t="str">
        <f>+IFERROR(VLOOKUP(Cursos[[#This Row],[Modelo correcto]],Modelos[[Modelo correcto]:[¿En línea?]],2,FALSE),"REVISAR")</f>
        <v>LEXMARK</v>
      </c>
      <c r="E7496" s="18" t="str">
        <f>+IFERROR(VLOOKUP(Cursos[[#This Row],[Modelo correcto]],Modelos[[Modelo correcto]:[¿En línea?]],3,FALSE),"REVISAR")</f>
        <v>SÍ</v>
      </c>
      <c r="F7496" s="18" t="str">
        <f>+Cursos[[#This Row],[IS]]&amp;Cursos[[#This Row],[Modelo correcto]]</f>
        <v>JORGE HUMBERTO FLORES CERRILLOSCloud Services</v>
      </c>
      <c r="G7496" s="18">
        <v>1</v>
      </c>
      <c r="H7496" s="19">
        <v>43983</v>
      </c>
      <c r="I7496" s="18" t="str">
        <f>+IFERROR(VLOOKUP(Cursos[[#This Row],[Modelo correcto]],Modelos[[Modelo correcto]:[Aplica para certificación]],4,FALSE),"REVISAR")</f>
        <v>NO</v>
      </c>
    </row>
    <row r="7497" spans="1:9" x14ac:dyDescent="0.25">
      <c r="A7497" s="144" t="s">
        <v>2788</v>
      </c>
      <c r="B7497">
        <v>1</v>
      </c>
      <c r="C7497" s="10" t="s">
        <v>760</v>
      </c>
      <c r="D7497" s="18" t="str">
        <f>+IFERROR(VLOOKUP(Cursos[[#This Row],[Modelo correcto]],Modelos[[Modelo correcto]:[¿En línea?]],2,FALSE),"REVISAR")</f>
        <v>LEXMARK</v>
      </c>
      <c r="E7497" s="18" t="str">
        <f>+IFERROR(VLOOKUP(Cursos[[#This Row],[Modelo correcto]],Modelos[[Modelo correcto]:[¿En línea?]],3,FALSE),"REVISAR")</f>
        <v>SÍ</v>
      </c>
      <c r="F7497" s="18" t="str">
        <f>+Cursos[[#This Row],[IS]]&amp;Cursos[[#This Row],[Modelo correcto]]</f>
        <v>JORGE HUMBERTO FLORES CERRILLOSC792</v>
      </c>
      <c r="G7497" s="18">
        <v>1</v>
      </c>
      <c r="H7497" s="19">
        <v>43983</v>
      </c>
      <c r="I7497" s="18" t="str">
        <f>+IFERROR(VLOOKUP(Cursos[[#This Row],[Modelo correcto]],Modelos[[Modelo correcto]:[Aplica para certificación]],4,FALSE),"REVISAR")</f>
        <v>NO</v>
      </c>
    </row>
    <row r="7498" spans="1:9" x14ac:dyDescent="0.25">
      <c r="A7498" s="144" t="s">
        <v>2788</v>
      </c>
      <c r="B7498">
        <v>1</v>
      </c>
      <c r="C7498" s="10" t="s">
        <v>1431</v>
      </c>
      <c r="D7498" s="18" t="str">
        <f>+IFERROR(VLOOKUP(Cursos[[#This Row],[Modelo correcto]],Modelos[[Modelo correcto]:[¿En línea?]],2,FALSE),"REVISAR")</f>
        <v>LEXMARK</v>
      </c>
      <c r="E7498" s="18" t="str">
        <f>+IFERROR(VLOOKUP(Cursos[[#This Row],[Modelo correcto]],Modelos[[Modelo correcto]:[¿En línea?]],3,FALSE),"REVISAR")</f>
        <v>SÍ</v>
      </c>
      <c r="F7498" s="18" t="str">
        <f>+Cursos[[#This Row],[IS]]&amp;Cursos[[#This Row],[Modelo correcto]]</f>
        <v>JORGE HUMBERTO FLORES CERRILLOSC54x</v>
      </c>
      <c r="G7498" s="18">
        <v>1</v>
      </c>
      <c r="H7498" s="19">
        <v>43983</v>
      </c>
      <c r="I7498" s="18" t="str">
        <f>+IFERROR(VLOOKUP(Cursos[[#This Row],[Modelo correcto]],Modelos[[Modelo correcto]:[Aplica para certificación]],4,FALSE),"REVISAR")</f>
        <v>NO</v>
      </c>
    </row>
    <row r="7499" spans="1:9" x14ac:dyDescent="0.25">
      <c r="A7499" s="144" t="s">
        <v>2788</v>
      </c>
      <c r="B7499">
        <v>1</v>
      </c>
      <c r="C7499" s="10" t="s">
        <v>1253</v>
      </c>
      <c r="D7499" s="18" t="str">
        <f>+IFERROR(VLOOKUP(Cursos[[#This Row],[Modelo correcto]],Modelos[[Modelo correcto]:[¿En línea?]],2,FALSE),"REVISAR")</f>
        <v>XEROX</v>
      </c>
      <c r="E7499" s="18" t="str">
        <f>+IFERROR(VLOOKUP(Cursos[[#This Row],[Modelo correcto]],Modelos[[Modelo correcto]:[¿En línea?]],3,FALSE),"REVISAR")</f>
        <v>SÍ</v>
      </c>
      <c r="F7499" s="18" t="str">
        <f>+Cursos[[#This Row],[IS]]&amp;Cursos[[#This Row],[Modelo correcto]]</f>
        <v>JORGE HUMBERTO FLORES CERRILLOSGAINFIN</v>
      </c>
      <c r="G7499" s="18">
        <v>0</v>
      </c>
      <c r="H7499" s="19">
        <v>44013</v>
      </c>
      <c r="I7499" s="18" t="str">
        <f>+IFERROR(VLOOKUP(Cursos[[#This Row],[Modelo correcto]],Modelos[[Modelo correcto]:[Aplica para certificación]],4,FALSE),"REVISAR")</f>
        <v>SÍ</v>
      </c>
    </row>
    <row r="7500" spans="1:9" x14ac:dyDescent="0.25">
      <c r="A7500" s="144" t="s">
        <v>2788</v>
      </c>
      <c r="B7500">
        <v>1</v>
      </c>
      <c r="C7500" s="10" t="s">
        <v>1969</v>
      </c>
      <c r="D7500" s="18" t="str">
        <f>+IFERROR(VLOOKUP(Cursos[[#This Row],[Modelo correcto]],Modelos[[Modelo correcto]:[¿En línea?]],2,FALSE),"REVISAR")</f>
        <v>EPSON</v>
      </c>
      <c r="E7500" s="18" t="str">
        <f>+IFERROR(VLOOKUP(Cursos[[#This Row],[Modelo correcto]],Modelos[[Modelo correcto]:[¿En línea?]],3,FALSE),"REVISAR")</f>
        <v>SÍ</v>
      </c>
      <c r="F7500" s="18" t="str">
        <f>+Cursos[[#This Row],[IS]]&amp;Cursos[[#This Row],[Modelo correcto]]</f>
        <v>JORGE HUMBERTO FLORES CERRILLOSWorkForce Pro WF-C869R</v>
      </c>
      <c r="G7500" s="18">
        <v>1</v>
      </c>
      <c r="H7500" s="19">
        <v>44044</v>
      </c>
      <c r="I7500" s="18" t="str">
        <f>+IFERROR(VLOOKUP(Cursos[[#This Row],[Modelo correcto]],Modelos[[Modelo correcto]:[Aplica para certificación]],4,FALSE),"REVISAR")</f>
        <v>SÍ</v>
      </c>
    </row>
    <row r="7501" spans="1:9" x14ac:dyDescent="0.25">
      <c r="A7501" s="144" t="s">
        <v>2788</v>
      </c>
      <c r="B7501">
        <v>1</v>
      </c>
      <c r="C7501" s="10" t="s">
        <v>1890</v>
      </c>
      <c r="D7501" s="18" t="str">
        <f>+IFERROR(VLOOKUP(Cursos[[#This Row],[Modelo correcto]],Modelos[[Modelo correcto]:[¿En línea?]],2,FALSE),"REVISAR")</f>
        <v>EPSON</v>
      </c>
      <c r="E7501" s="18" t="str">
        <f>+IFERROR(VLOOKUP(Cursos[[#This Row],[Modelo correcto]],Modelos[[Modelo correcto]:[¿En línea?]],3,FALSE),"REVISAR")</f>
        <v>SÍ</v>
      </c>
      <c r="F7501" s="18" t="str">
        <f>+Cursos[[#This Row],[IS]]&amp;Cursos[[#This Row],[Modelo correcto]]</f>
        <v>JORGE HUMBERTO FLORES CERRILLOSWorkForce Pro WF-M5299 / WF-M5799</v>
      </c>
      <c r="G7501" s="18">
        <v>1</v>
      </c>
      <c r="H7501" s="19">
        <v>44044</v>
      </c>
      <c r="I7501" s="18" t="str">
        <f>+IFERROR(VLOOKUP(Cursos[[#This Row],[Modelo correcto]],Modelos[[Modelo correcto]:[Aplica para certificación]],4,FALSE),"REVISAR")</f>
        <v>SÍ</v>
      </c>
    </row>
    <row r="7502" spans="1:9" x14ac:dyDescent="0.25">
      <c r="A7502" s="144" t="s">
        <v>2788</v>
      </c>
      <c r="B7502">
        <v>1</v>
      </c>
      <c r="C7502" s="10" t="s">
        <v>1968</v>
      </c>
      <c r="D7502" s="18" t="str">
        <f>+IFERROR(VLOOKUP(Cursos[[#This Row],[Modelo correcto]],Modelos[[Modelo correcto]:[¿En línea?]],2,FALSE),"REVISAR")</f>
        <v>EPSON</v>
      </c>
      <c r="E7502" s="18" t="str">
        <f>+IFERROR(VLOOKUP(Cursos[[#This Row],[Modelo correcto]],Modelos[[Modelo correcto]:[¿En línea?]],3,FALSE),"REVISAR")</f>
        <v>SÍ</v>
      </c>
      <c r="F7502" s="18" t="str">
        <f>+Cursos[[#This Row],[IS]]&amp;Cursos[[#This Row],[Modelo correcto]]</f>
        <v>JORGE HUMBERTO FLORES CERRILLOSWorkForce Pro WF-C579R</v>
      </c>
      <c r="G7502" s="18">
        <v>1</v>
      </c>
      <c r="H7502" s="19">
        <v>44105</v>
      </c>
      <c r="I7502" s="18" t="str">
        <f>+IFERROR(VLOOKUP(Cursos[[#This Row],[Modelo correcto]],Modelos[[Modelo correcto]:[Aplica para certificación]],4,FALSE),"REVISAR")</f>
        <v>SÍ</v>
      </c>
    </row>
    <row r="7503" spans="1:9" x14ac:dyDescent="0.25">
      <c r="A7503" s="144" t="s">
        <v>2788</v>
      </c>
      <c r="B7503">
        <v>1</v>
      </c>
      <c r="C7503" s="10" t="s">
        <v>2232</v>
      </c>
      <c r="D7503" s="18" t="str">
        <f>+IFERROR(VLOOKUP(Cursos[[#This Row],[Modelo correcto]],Modelos[[Modelo correcto]:[¿En línea?]],2,FALSE),"REVISAR")</f>
        <v>EPSON</v>
      </c>
      <c r="E7503" s="145" t="str">
        <f>+IFERROR(VLOOKUP(Cursos[[#This Row],[Modelo correcto]],Modelos[[Modelo correcto]:[¿En línea?]],3,FALSE),"REVISAR")</f>
        <v>SÍ</v>
      </c>
      <c r="F7503" s="18" t="str">
        <f>+Cursos[[#This Row],[IS]]&amp;Cursos[[#This Row],[Modelo correcto]]</f>
        <v>JORGE HUMBERTO FLORES CERRILLOSWorkForce WF-C879R / WF-C878R</v>
      </c>
      <c r="G7503" s="18">
        <v>1</v>
      </c>
      <c r="H7503" s="19">
        <v>44105</v>
      </c>
      <c r="I7503" s="18" t="str">
        <f>+IFERROR(VLOOKUP(Cursos[[#This Row],[Modelo correcto]],Modelos[[Modelo correcto]:[Aplica para certificación]],4,FALSE),"REVISAR")</f>
        <v>SÍ</v>
      </c>
    </row>
    <row r="7504" spans="1:9" x14ac:dyDescent="0.25">
      <c r="A7504" s="144" t="s">
        <v>2788</v>
      </c>
      <c r="B7504">
        <v>1</v>
      </c>
      <c r="C7504" s="10" t="s">
        <v>1931</v>
      </c>
      <c r="D7504" s="18" t="str">
        <f>+IFERROR(VLOOKUP(Cursos[[#This Row],[Modelo correcto]],Modelos[[Modelo correcto]:[¿En línea?]],2,FALSE),"REVISAR")</f>
        <v>EPSON</v>
      </c>
      <c r="E7504" s="18" t="str">
        <f>+IFERROR(VLOOKUP(Cursos[[#This Row],[Modelo correcto]],Modelos[[Modelo correcto]:[¿En línea?]],3,FALSE),"REVISAR")</f>
        <v>SÍ</v>
      </c>
      <c r="F7504" s="18" t="str">
        <f>+Cursos[[#This Row],[IS]]&amp;Cursos[[#This Row],[Modelo correcto]]</f>
        <v>JORGE HUMBERTO FLORES CERRILLOSWorkForce Pro WF-5690</v>
      </c>
      <c r="G7504" s="18">
        <v>1</v>
      </c>
      <c r="H7504" s="19">
        <v>44136</v>
      </c>
      <c r="I7504" s="18" t="str">
        <f>+IFERROR(VLOOKUP(Cursos[[#This Row],[Modelo correcto]],Modelos[[Modelo correcto]:[Aplica para certificación]],4,FALSE),"REVISAR")</f>
        <v>SÍ</v>
      </c>
    </row>
    <row r="7505" spans="1:9" x14ac:dyDescent="0.25">
      <c r="A7505" s="144" t="s">
        <v>2788</v>
      </c>
      <c r="B7505">
        <v>1</v>
      </c>
      <c r="C7505" s="10" t="s">
        <v>1932</v>
      </c>
      <c r="D7505" s="18" t="str">
        <f>+IFERROR(VLOOKUP(Cursos[[#This Row],[Modelo correcto]],Modelos[[Modelo correcto]:[¿En línea?]],2,FALSE),"REVISAR")</f>
        <v>EPSON</v>
      </c>
      <c r="E7505" s="18" t="str">
        <f>+IFERROR(VLOOKUP(Cursos[[#This Row],[Modelo correcto]],Modelos[[Modelo correcto]:[¿En línea?]],3,FALSE),"REVISAR")</f>
        <v>SÍ</v>
      </c>
      <c r="F7505" s="18" t="str">
        <f>+Cursos[[#This Row],[IS]]&amp;Cursos[[#This Row],[Modelo correcto]]</f>
        <v>JORGE HUMBERTO FLORES CERRILLOSWorkForce Pro WF-R8590</v>
      </c>
      <c r="G7505" s="18">
        <v>1</v>
      </c>
      <c r="H7505" s="19">
        <v>44136</v>
      </c>
      <c r="I7505" s="18" t="str">
        <f>+IFERROR(VLOOKUP(Cursos[[#This Row],[Modelo correcto]],Modelos[[Modelo correcto]:[Aplica para certificación]],4,FALSE),"REVISAR")</f>
        <v>SÍ</v>
      </c>
    </row>
    <row r="7506" spans="1:9" x14ac:dyDescent="0.25">
      <c r="A7506" s="144" t="s">
        <v>2788</v>
      </c>
      <c r="B7506">
        <v>1</v>
      </c>
      <c r="C7506" s="10" t="s">
        <v>117</v>
      </c>
      <c r="D7506" s="18" t="str">
        <f>+IFERROR(VLOOKUP(Cursos[[#This Row],[Modelo correcto]],Modelos[[Modelo correcto]:[¿En línea?]],2,FALSE),"REVISAR")</f>
        <v>XEROX</v>
      </c>
      <c r="E7506" s="18" t="str">
        <f>+IFERROR(VLOOKUP(Cursos[[#This Row],[Modelo correcto]],Modelos[[Modelo correcto]:[¿En línea?]],3,FALSE),"REVISAR")</f>
        <v>SÍ</v>
      </c>
      <c r="F7506" s="18" t="str">
        <f>+Cursos[[#This Row],[IS]]&amp;Cursos[[#This Row],[Modelo correcto]]</f>
        <v>JORGE HUMBERTO FLORES CERRILLOSC13717</v>
      </c>
      <c r="G7506" s="18">
        <v>0</v>
      </c>
      <c r="H7506" s="19">
        <v>44013</v>
      </c>
      <c r="I7506" s="18" t="str">
        <f>+IFERROR(VLOOKUP(Cursos[[#This Row],[Modelo correcto]],Modelos[[Modelo correcto]:[Aplica para certificación]],4,FALSE),"REVISAR")</f>
        <v>NO</v>
      </c>
    </row>
    <row r="7507" spans="1:9" x14ac:dyDescent="0.25">
      <c r="A7507" s="144" t="s">
        <v>2788</v>
      </c>
      <c r="B7507">
        <v>1</v>
      </c>
      <c r="C7507" s="10" t="s">
        <v>180</v>
      </c>
      <c r="D7507" s="18" t="str">
        <f>+IFERROR(VLOOKUP(Cursos[[#This Row],[Modelo correcto]],Modelos[[Modelo correcto]:[¿En línea?]],2,FALSE),"REVISAR")</f>
        <v>XEROX</v>
      </c>
      <c r="E7507" s="18" t="str">
        <f>+IFERROR(VLOOKUP(Cursos[[#This Row],[Modelo correcto]],Modelos[[Modelo correcto]:[¿En línea?]],3,FALSE),"REVISAR")</f>
        <v>SÍ</v>
      </c>
      <c r="F7507" s="18" t="str">
        <f>+Cursos[[#This Row],[IS]]&amp;Cursos[[#This Row],[Modelo correcto]]</f>
        <v>JORGE HUMBERTO FLORES CERRILLOSA15SNTF</v>
      </c>
      <c r="G7507" s="18">
        <v>0</v>
      </c>
      <c r="H7507" s="19">
        <v>44013</v>
      </c>
      <c r="I7507" s="18" t="str">
        <f>+IFERROR(VLOOKUP(Cursos[[#This Row],[Modelo correcto]],Modelos[[Modelo correcto]:[Aplica para certificación]],4,FALSE),"REVISAR")</f>
        <v>NO</v>
      </c>
    </row>
    <row r="7508" spans="1:9" x14ac:dyDescent="0.25">
      <c r="A7508" s="144" t="s">
        <v>2788</v>
      </c>
      <c r="B7508">
        <v>1</v>
      </c>
      <c r="C7508" s="10" t="s">
        <v>1704</v>
      </c>
      <c r="D7508" s="18" t="str">
        <f>+IFERROR(VLOOKUP(Cursos[[#This Row],[Modelo correcto]],Modelos[[Modelo correcto]:[¿En línea?]],2,FALSE),"REVISAR")</f>
        <v>XEROX</v>
      </c>
      <c r="E7508" s="18" t="str">
        <f>+IFERROR(VLOOKUP(Cursos[[#This Row],[Modelo correcto]],Modelos[[Modelo correcto]:[¿En línea?]],3,FALSE),"REVISAR")</f>
        <v>SÍ</v>
      </c>
      <c r="F7508" s="18" t="str">
        <f>+Cursos[[#This Row],[IS]]&amp;Cursos[[#This Row],[Modelo correcto]]</f>
        <v>JORGE HUMBERTO FLORES CERRILLOSC13790</v>
      </c>
      <c r="G7508" s="18">
        <v>0</v>
      </c>
      <c r="H7508" s="19">
        <v>44013</v>
      </c>
      <c r="I7508" s="18" t="str">
        <f>+IFERROR(VLOOKUP(Cursos[[#This Row],[Modelo correcto]],Modelos[[Modelo correcto]:[Aplica para certificación]],4,FALSE),"REVISAR")</f>
        <v>NO</v>
      </c>
    </row>
    <row r="7509" spans="1:9" x14ac:dyDescent="0.25">
      <c r="A7509" s="144" t="s">
        <v>2788</v>
      </c>
      <c r="B7509">
        <v>1</v>
      </c>
      <c r="C7509" s="145" t="s">
        <v>1611</v>
      </c>
      <c r="D7509" s="18" t="str">
        <f>+IFERROR(VLOOKUP(Cursos[[#This Row],[Modelo correcto]],Modelos[[Modelo correcto]:[¿En línea?]],2,FALSE),"REVISAR")</f>
        <v>XEROX</v>
      </c>
      <c r="E7509" s="18" t="str">
        <f>+IFERROR(VLOOKUP(Cursos[[#This Row],[Modelo correcto]],Modelos[[Modelo correcto]:[¿En línea?]],3,FALSE),"REVISAR")</f>
        <v>SÍ</v>
      </c>
      <c r="F7509" s="18" t="str">
        <f>+Cursos[[#This Row],[IS]]&amp;Cursos[[#This Row],[Modelo correcto]]</f>
        <v>JORGE HUMBERTO FLORES CERRILLOSCLR106</v>
      </c>
      <c r="G7509" s="18">
        <v>0</v>
      </c>
      <c r="H7509" s="19">
        <v>44013</v>
      </c>
      <c r="I7509" s="18" t="str">
        <f>+IFERROR(VLOOKUP(Cursos[[#This Row],[Modelo correcto]],Modelos[[Modelo correcto]:[Aplica para certificación]],4,FALSE),"REVISAR")</f>
        <v>NO</v>
      </c>
    </row>
    <row r="7510" spans="1:9" x14ac:dyDescent="0.25">
      <c r="A7510" s="144" t="s">
        <v>2788</v>
      </c>
      <c r="B7510">
        <v>1</v>
      </c>
      <c r="C7510" s="145" t="s">
        <v>1188</v>
      </c>
      <c r="D7510" s="18" t="str">
        <f>+IFERROR(VLOOKUP(Cursos[[#This Row],[Modelo correcto]],Modelos[[Modelo correcto]:[¿En línea?]],2,FALSE),"REVISAR")</f>
        <v>XEROX</v>
      </c>
      <c r="E7510" s="18" t="str">
        <f>+IFERROR(VLOOKUP(Cursos[[#This Row],[Modelo correcto]],Modelos[[Modelo correcto]:[¿En línea?]],3,FALSE),"REVISAR")</f>
        <v>SÍ</v>
      </c>
      <c r="F7510" s="18" t="str">
        <f>+Cursos[[#This Row],[IS]]&amp;Cursos[[#This Row],[Modelo correcto]]</f>
        <v>JORGE HUMBERTO FLORES CERRILLOSOS2092</v>
      </c>
      <c r="G7510" s="18">
        <v>0</v>
      </c>
      <c r="H7510" s="19">
        <v>44013</v>
      </c>
      <c r="I7510" s="18" t="str">
        <f>+IFERROR(VLOOKUP(Cursos[[#This Row],[Modelo correcto]],Modelos[[Modelo correcto]:[Aplica para certificación]],4,FALSE),"REVISAR")</f>
        <v>NO</v>
      </c>
    </row>
    <row r="7511" spans="1:9" x14ac:dyDescent="0.25">
      <c r="A7511" s="144" t="s">
        <v>2788</v>
      </c>
      <c r="B7511">
        <v>1</v>
      </c>
      <c r="C7511" s="145" t="s">
        <v>1486</v>
      </c>
      <c r="D7511" s="18" t="str">
        <f>+IFERROR(VLOOKUP(Cursos[[#This Row],[Modelo correcto]],Modelos[[Modelo correcto]:[¿En línea?]],2,FALSE),"REVISAR")</f>
        <v>XEROX</v>
      </c>
      <c r="E7511" s="18" t="str">
        <f>+IFERROR(VLOOKUP(Cursos[[#This Row],[Modelo correcto]],Modelos[[Modelo correcto]:[¿En línea?]],3,FALSE),"REVISAR")</f>
        <v>SÍ</v>
      </c>
      <c r="F7511" s="18" t="str">
        <f>+Cursos[[#This Row],[IS]]&amp;Cursos[[#This Row],[Modelo correcto]]</f>
        <v>JORGE HUMBERTO FLORES CERRILLOSCLA265</v>
      </c>
      <c r="G7511" s="18">
        <v>0</v>
      </c>
      <c r="H7511" s="19">
        <v>44013</v>
      </c>
      <c r="I7511" s="18" t="str">
        <f>+IFERROR(VLOOKUP(Cursos[[#This Row],[Modelo correcto]],Modelos[[Modelo correcto]:[Aplica para certificación]],4,FALSE),"REVISAR")</f>
        <v>NO</v>
      </c>
    </row>
    <row r="7512" spans="1:9" x14ac:dyDescent="0.25">
      <c r="A7512" s="144" t="s">
        <v>2788</v>
      </c>
      <c r="B7512">
        <v>1</v>
      </c>
      <c r="C7512" s="10" t="s">
        <v>1578</v>
      </c>
      <c r="D7512" s="18" t="str">
        <f>+IFERROR(VLOOKUP(Cursos[[#This Row],[Modelo correcto]],Modelos[[Modelo correcto]:[¿En línea?]],2,FALSE),"REVISAR")</f>
        <v>XEROX</v>
      </c>
      <c r="E7512" s="18" t="str">
        <f>+IFERROR(VLOOKUP(Cursos[[#This Row],[Modelo correcto]],Modelos[[Modelo correcto]:[¿En línea?]],3,FALSE),"REVISAR")</f>
        <v>SÍ</v>
      </c>
      <c r="F7512" s="18" t="str">
        <f>+Cursos[[#This Row],[IS]]&amp;Cursos[[#This Row],[Modelo correcto]]</f>
        <v>JORGE HUMBERTO FLORES CERRILLOSCLA245</v>
      </c>
      <c r="G7512" s="18">
        <v>0</v>
      </c>
      <c r="H7512" s="19">
        <v>44013</v>
      </c>
      <c r="I7512" s="18" t="str">
        <f>+IFERROR(VLOOKUP(Cursos[[#This Row],[Modelo correcto]],Modelos[[Modelo correcto]:[Aplica para certificación]],4,FALSE),"REVISAR")</f>
        <v>NO</v>
      </c>
    </row>
    <row r="7513" spans="1:9" x14ac:dyDescent="0.25">
      <c r="A7513" s="144" t="s">
        <v>2788</v>
      </c>
      <c r="B7513">
        <v>1</v>
      </c>
      <c r="C7513" s="10" t="s">
        <v>1297</v>
      </c>
      <c r="D7513" s="18" t="str">
        <f>+IFERROR(VLOOKUP(Cursos[[#This Row],[Modelo correcto]],Modelos[[Modelo correcto]:[¿En línea?]],2,FALSE),"REVISAR")</f>
        <v>XEROX</v>
      </c>
      <c r="E7513" s="18" t="str">
        <f>+IFERROR(VLOOKUP(Cursos[[#This Row],[Modelo correcto]],Modelos[[Modelo correcto]:[¿En línea?]],3,FALSE),"REVISAR")</f>
        <v>SÍ</v>
      </c>
      <c r="F7513" s="18" t="str">
        <f>+Cursos[[#This Row],[IS]]&amp;Cursos[[#This Row],[Modelo correcto]]</f>
        <v>JORGE HUMBERTO FLORES CERRILLOSCLA264</v>
      </c>
      <c r="G7513" s="18">
        <v>0</v>
      </c>
      <c r="H7513" s="19">
        <v>44013</v>
      </c>
      <c r="I7513" s="18" t="str">
        <f>+IFERROR(VLOOKUP(Cursos[[#This Row],[Modelo correcto]],Modelos[[Modelo correcto]:[Aplica para certificación]],4,FALSE),"REVISAR")</f>
        <v>NO</v>
      </c>
    </row>
    <row r="7514" spans="1:9" x14ac:dyDescent="0.25">
      <c r="A7514" s="144" t="s">
        <v>2788</v>
      </c>
      <c r="B7514">
        <v>1</v>
      </c>
      <c r="C7514" s="10" t="s">
        <v>1462</v>
      </c>
      <c r="D7514" s="18" t="str">
        <f>+IFERROR(VLOOKUP(Cursos[[#This Row],[Modelo correcto]],Modelos[[Modelo correcto]:[¿En línea?]],2,FALSE),"REVISAR")</f>
        <v>XEROX</v>
      </c>
      <c r="E7514" s="18" t="str">
        <f>+IFERROR(VLOOKUP(Cursos[[#This Row],[Modelo correcto]],Modelos[[Modelo correcto]:[¿En línea?]],3,FALSE),"REVISAR")</f>
        <v>SÍ</v>
      </c>
      <c r="F7514" s="18" t="str">
        <f>+Cursos[[#This Row],[IS]]&amp;Cursos[[#This Row],[Modelo correcto]]</f>
        <v>JORGE HUMBERTO FLORES CERRILLOSSC2020A</v>
      </c>
      <c r="G7514" s="18">
        <v>1</v>
      </c>
      <c r="H7514" s="19">
        <v>44013</v>
      </c>
      <c r="I7514" s="18" t="str">
        <f>+IFERROR(VLOOKUP(Cursos[[#This Row],[Modelo correcto]],Modelos[[Modelo correcto]:[Aplica para certificación]],4,FALSE),"REVISAR")</f>
        <v>NO</v>
      </c>
    </row>
    <row r="7515" spans="1:9" x14ac:dyDescent="0.25">
      <c r="A7515" s="144" t="s">
        <v>2788</v>
      </c>
      <c r="B7515">
        <v>1</v>
      </c>
      <c r="C7515" s="10" t="s">
        <v>209</v>
      </c>
      <c r="D7515" s="18" t="str">
        <f>+IFERROR(VLOOKUP(Cursos[[#This Row],[Modelo correcto]],Modelos[[Modelo correcto]:[¿En línea?]],2,FALSE),"REVISAR")</f>
        <v>XEROX</v>
      </c>
      <c r="E7515" s="18" t="str">
        <f>+IFERROR(VLOOKUP(Cursos[[#This Row],[Modelo correcto]],Modelos[[Modelo correcto]:[¿En línea?]],3,FALSE),"REVISAR")</f>
        <v>SÍ</v>
      </c>
      <c r="F7515" s="18" t="str">
        <f>+Cursos[[#This Row],[IS]]&amp;Cursos[[#This Row],[Modelo correcto]]</f>
        <v>JORGE HUMBERTO FLORES CERRILLOSOS2088</v>
      </c>
      <c r="G7515" s="18">
        <v>1</v>
      </c>
      <c r="H7515" s="19">
        <v>44013</v>
      </c>
      <c r="I7515" s="18" t="str">
        <f>+IFERROR(VLOOKUP(Cursos[[#This Row],[Modelo correcto]],Modelos[[Modelo correcto]:[Aplica para certificación]],4,FALSE),"REVISAR")</f>
        <v>NO</v>
      </c>
    </row>
    <row r="7516" spans="1:9" x14ac:dyDescent="0.25">
      <c r="A7516" s="144" t="s">
        <v>2788</v>
      </c>
      <c r="B7516">
        <v>1</v>
      </c>
      <c r="C7516" s="10" t="s">
        <v>1565</v>
      </c>
      <c r="D7516" s="18" t="str">
        <f>+IFERROR(VLOOKUP(Cursos[[#This Row],[Modelo correcto]],Modelos[[Modelo correcto]:[¿En línea?]],2,FALSE),"REVISAR")</f>
        <v>LEXMARK</v>
      </c>
      <c r="E7516" s="18" t="str">
        <f>+IFERROR(VLOOKUP(Cursos[[#This Row],[Modelo correcto]],Modelos[[Modelo correcto]:[¿En línea?]],3,FALSE),"REVISAR")</f>
        <v>SÍ</v>
      </c>
      <c r="F7516" s="18" t="str">
        <f>+Cursos[[#This Row],[IS]]&amp;Cursos[[#This Row],[Modelo correcto]]</f>
        <v>JORGE HUMBERTO FLORES CERRILLOSMicrosoft windows 8</v>
      </c>
      <c r="G7516" s="18">
        <v>1</v>
      </c>
      <c r="H7516" s="19">
        <v>44013</v>
      </c>
      <c r="I7516" s="18" t="str">
        <f>+IFERROR(VLOOKUP(Cursos[[#This Row],[Modelo correcto]],Modelos[[Modelo correcto]:[Aplica para certificación]],4,FALSE),"REVISAR")</f>
        <v>SÍ</v>
      </c>
    </row>
    <row r="7517" spans="1:9" x14ac:dyDescent="0.25">
      <c r="A7517" s="144" t="s">
        <v>2788</v>
      </c>
      <c r="B7517">
        <v>1</v>
      </c>
      <c r="C7517" s="145" t="s">
        <v>1711</v>
      </c>
      <c r="D7517" s="18" t="str">
        <f>+IFERROR(VLOOKUP(Cursos[[#This Row],[Modelo correcto]],Modelos[[Modelo correcto]:[¿En línea?]],2,FALSE),"REVISAR")</f>
        <v>LEXMARK</v>
      </c>
      <c r="E7517" s="18" t="str">
        <f>+IFERROR(VLOOKUP(Cursos[[#This Row],[Modelo correcto]],Modelos[[Modelo correcto]:[¿En línea?]],3,FALSE),"REVISAR")</f>
        <v>SÍ</v>
      </c>
      <c r="F7517" s="18" t="str">
        <f>+Cursos[[#This Row],[IS]]&amp;Cursos[[#This Row],[Modelo correcto]]</f>
        <v>JORGE HUMBERTO FLORES CERRILLOSMicrosoft windows 10</v>
      </c>
      <c r="G7517" s="18">
        <v>1</v>
      </c>
      <c r="H7517" s="19">
        <v>44013</v>
      </c>
      <c r="I7517" s="18" t="str">
        <f>+IFERROR(VLOOKUP(Cursos[[#This Row],[Modelo correcto]],Modelos[[Modelo correcto]:[Aplica para certificación]],4,FALSE),"REVISAR")</f>
        <v>NO</v>
      </c>
    </row>
    <row r="7518" spans="1:9" x14ac:dyDescent="0.25">
      <c r="A7518" s="144" t="s">
        <v>2788</v>
      </c>
      <c r="B7518">
        <v>1</v>
      </c>
      <c r="C7518" s="145" t="s">
        <v>1919</v>
      </c>
      <c r="D7518" s="18" t="str">
        <f>+IFERROR(VLOOKUP(Cursos[[#This Row],[Modelo correcto]],Modelos[[Modelo correcto]:[¿En línea?]],2,FALSE),"REVISAR")</f>
        <v>EPSON</v>
      </c>
      <c r="E7518" s="18" t="str">
        <f>+IFERROR(VLOOKUP(Cursos[[#This Row],[Modelo correcto]],Modelos[[Modelo correcto]:[¿En línea?]],3,FALSE),"REVISAR")</f>
        <v>SÍ</v>
      </c>
      <c r="F7518" s="18" t="str">
        <f>+Cursos[[#This Row],[IS]]&amp;Cursos[[#This Row],[Modelo correcto]]</f>
        <v>JORGE HUMBERTO FLORES CERRILLOSEPSON L6171 / L6191</v>
      </c>
      <c r="G7518" s="18">
        <v>1</v>
      </c>
      <c r="H7518" s="44">
        <v>44136</v>
      </c>
      <c r="I7518" s="18" t="str">
        <f>+IFERROR(VLOOKUP(Cursos[[#This Row],[Modelo correcto]],Modelos[[Modelo correcto]:[Aplica para certificación]],4,FALSE),"REVISAR")</f>
        <v>SÍ</v>
      </c>
    </row>
    <row r="7519" spans="1:9" x14ac:dyDescent="0.25">
      <c r="A7519" s="144" t="s">
        <v>2788</v>
      </c>
      <c r="B7519">
        <v>1</v>
      </c>
      <c r="C7519" s="10" t="s">
        <v>1741</v>
      </c>
      <c r="D7519" s="18" t="str">
        <f>+IFERROR(VLOOKUP(Cursos[[#This Row],[Modelo correcto]],Modelos[[Modelo correcto]:[¿En línea?]],2,FALSE),"REVISAR")</f>
        <v>XEROX</v>
      </c>
      <c r="E7519" s="18" t="str">
        <f>+IFERROR(VLOOKUP(Cursos[[#This Row],[Modelo correcto]],Modelos[[Modelo correcto]:[¿En línea?]],3,FALSE),"REVISAR")</f>
        <v>SÍ</v>
      </c>
      <c r="F7519" s="18" t="str">
        <f>+Cursos[[#This Row],[IS]]&amp;Cursos[[#This Row],[Modelo correcto]]</f>
        <v>JORGE HUMBERTO FLORES CERRILLOSAODA</v>
      </c>
      <c r="G7519" s="18">
        <v>0</v>
      </c>
      <c r="H7519" s="19">
        <v>44013</v>
      </c>
      <c r="I7519" s="18" t="str">
        <f>+IFERROR(VLOOKUP(Cursos[[#This Row],[Modelo correcto]],Modelos[[Modelo correcto]:[Aplica para certificación]],4,FALSE),"REVISAR")</f>
        <v>NO</v>
      </c>
    </row>
    <row r="7520" spans="1:9" x14ac:dyDescent="0.25">
      <c r="A7520" s="144" t="s">
        <v>2788</v>
      </c>
      <c r="B7520">
        <v>1</v>
      </c>
      <c r="C7520" s="10" t="s">
        <v>2445</v>
      </c>
      <c r="D7520" s="18" t="str">
        <f>+IFERROR(VLOOKUP(Cursos[[#This Row],[Modelo correcto]],Modelos[[Modelo correcto]:[¿En línea?]],2,FALSE),"REVISAR")</f>
        <v>EPSON</v>
      </c>
      <c r="E7520" s="18" t="str">
        <f>+IFERROR(VLOOKUP(Cursos[[#This Row],[Modelo correcto]],Modelos[[Modelo correcto]:[¿En línea?]],3,FALSE),"REVISAR")</f>
        <v>SÍ</v>
      </c>
      <c r="F7520" s="18" t="str">
        <f>+Cursos[[#This Row],[IS]]&amp;Cursos[[#This Row],[Modelo correcto]]</f>
        <v>JORGE HUMBERTO FLORES CERRILLOSEpson L15150/ L15160</v>
      </c>
      <c r="G7520" s="18">
        <v>1</v>
      </c>
      <c r="H7520" s="19">
        <v>44136</v>
      </c>
      <c r="I7520" s="18" t="str">
        <f>+IFERROR(VLOOKUP(Cursos[[#This Row],[Modelo correcto]],Modelos[[Modelo correcto]:[Aplica para certificación]],4,FALSE),"REVISAR")</f>
        <v>SÍ</v>
      </c>
    </row>
    <row r="7521" spans="1:9" x14ac:dyDescent="0.25">
      <c r="A7521" s="144" t="s">
        <v>2788</v>
      </c>
      <c r="B7521">
        <v>1</v>
      </c>
      <c r="C7521" s="145" t="s">
        <v>1626</v>
      </c>
      <c r="D7521" s="18" t="str">
        <f>+IFERROR(VLOOKUP(Cursos[[#This Row],[Modelo correcto]],Modelos[[Modelo correcto]:[¿En línea?]],2,FALSE),"REVISAR")</f>
        <v>LEXMARK</v>
      </c>
      <c r="E7521" s="18" t="str">
        <f>+IFERROR(VLOOKUP(Cursos[[#This Row],[Modelo correcto]],Modelos[[Modelo correcto]:[¿En línea?]],3,FALSE),"REVISAR")</f>
        <v>SÍ</v>
      </c>
      <c r="F7521" s="18" t="str">
        <f>+Cursos[[#This Row],[IS]]&amp;Cursos[[#This Row],[Modelo correcto]]</f>
        <v>JORGE HUMBERTO FLORES CERRILLOSExtended Warranty</v>
      </c>
      <c r="G7521" s="18">
        <v>1</v>
      </c>
      <c r="H7521" s="19">
        <v>44013</v>
      </c>
      <c r="I7521" s="18" t="str">
        <f>+IFERROR(VLOOKUP(Cursos[[#This Row],[Modelo correcto]],Modelos[[Modelo correcto]:[Aplica para certificación]],4,FALSE),"REVISAR")</f>
        <v>NO</v>
      </c>
    </row>
    <row r="7522" spans="1:9" x14ac:dyDescent="0.25">
      <c r="A7522" s="144" t="s">
        <v>2788</v>
      </c>
      <c r="B7522">
        <v>1</v>
      </c>
      <c r="C7522" s="145" t="s">
        <v>944</v>
      </c>
      <c r="D7522" s="18" t="str">
        <f>+IFERROR(VLOOKUP(Cursos[[#This Row],[Modelo correcto]],Modelos[[Modelo correcto]:[¿En línea?]],2,FALSE),"REVISAR")</f>
        <v>LEXMARK</v>
      </c>
      <c r="E7522" s="18" t="str">
        <f>+IFERROR(VLOOKUP(Cursos[[#This Row],[Modelo correcto]],Modelos[[Modelo correcto]:[¿En línea?]],3,FALSE),"REVISAR")</f>
        <v>SÍ</v>
      </c>
      <c r="F7522" s="18" t="str">
        <f>+Cursos[[#This Row],[IS]]&amp;Cursos[[#This Row],[Modelo correcto]]</f>
        <v>JORGE HUMBERTO FLORES CERRILLOSBSD</v>
      </c>
      <c r="G7522" s="18">
        <v>1</v>
      </c>
      <c r="H7522" s="19">
        <v>44013</v>
      </c>
      <c r="I7522" s="18" t="str">
        <f>+IFERROR(VLOOKUP(Cursos[[#This Row],[Modelo correcto]],Modelos[[Modelo correcto]:[Aplica para certificación]],4,FALSE),"REVISAR")</f>
        <v>NO</v>
      </c>
    </row>
    <row r="7523" spans="1:9" x14ac:dyDescent="0.25">
      <c r="A7523" s="144" t="s">
        <v>2788</v>
      </c>
      <c r="B7523">
        <v>1</v>
      </c>
      <c r="C7523" s="10" t="s">
        <v>1810</v>
      </c>
      <c r="D7523" s="18" t="str">
        <f>+IFERROR(VLOOKUP(Cursos[[#This Row],[Modelo correcto]],Modelos[[Modelo correcto]:[¿En línea?]],2,FALSE),"REVISAR")</f>
        <v>XEROX</v>
      </c>
      <c r="E7523" s="18" t="str">
        <f>+IFERROR(VLOOKUP(Cursos[[#This Row],[Modelo correcto]],Modelos[[Modelo correcto]:[¿En línea?]],3,FALSE),"REVISAR")</f>
        <v>SÍ</v>
      </c>
      <c r="F7523" s="18" t="str">
        <f>+Cursos[[#This Row],[IS]]&amp;Cursos[[#This Row],[Modelo correcto]]</f>
        <v>JORGE HUMBERTO FLORES CERRILLOSCompTIA A+ Exam 220-901</v>
      </c>
      <c r="G7523" s="18">
        <v>1</v>
      </c>
      <c r="H7523" s="19">
        <v>44013</v>
      </c>
      <c r="I7523" s="18" t="str">
        <f>+IFERROR(VLOOKUP(Cursos[[#This Row],[Modelo correcto]],Modelos[[Modelo correcto]:[Aplica para certificación]],4,FALSE),"REVISAR")</f>
        <v>NO</v>
      </c>
    </row>
    <row r="7524" spans="1:9" x14ac:dyDescent="0.25">
      <c r="A7524" s="144" t="s">
        <v>2788</v>
      </c>
      <c r="B7524">
        <v>1</v>
      </c>
      <c r="C7524" s="145" t="s">
        <v>1727</v>
      </c>
      <c r="D7524" s="18" t="str">
        <f>+IFERROR(VLOOKUP(Cursos[[#This Row],[Modelo correcto]],Modelos[[Modelo correcto]:[¿En línea?]],2,FALSE),"REVISAR")</f>
        <v>XEROX</v>
      </c>
      <c r="E7524" s="18" t="str">
        <f>+IFERROR(VLOOKUP(Cursos[[#This Row],[Modelo correcto]],Modelos[[Modelo correcto]:[¿En línea?]],3,FALSE),"REVISAR")</f>
        <v>SÍ</v>
      </c>
      <c r="F7524" s="18" t="str">
        <f>+Cursos[[#This Row],[IS]]&amp;Cursos[[#This Row],[Modelo correcto]]</f>
        <v>JORGE HUMBERTO FLORES CERRILLOSCBC20</v>
      </c>
      <c r="G7524" s="18">
        <v>0</v>
      </c>
      <c r="H7524" s="19">
        <v>44013</v>
      </c>
      <c r="I7524" s="18" t="str">
        <f>+IFERROR(VLOOKUP(Cursos[[#This Row],[Modelo correcto]],Modelos[[Modelo correcto]:[Aplica para certificación]],4,FALSE),"REVISAR")</f>
        <v>NO</v>
      </c>
    </row>
    <row r="7525" spans="1:9" x14ac:dyDescent="0.25">
      <c r="A7525" s="144" t="s">
        <v>2788</v>
      </c>
      <c r="B7525">
        <v>1</v>
      </c>
      <c r="C7525" s="145" t="s">
        <v>1762</v>
      </c>
      <c r="D7525" s="18" t="str">
        <f>+IFERROR(VLOOKUP(Cursos[[#This Row],[Modelo correcto]],Modelos[[Modelo correcto]:[¿En línea?]],2,FALSE),"REVISAR")</f>
        <v>XEROX</v>
      </c>
      <c r="E7525" s="18" t="str">
        <f>+IFERROR(VLOOKUP(Cursos[[#This Row],[Modelo correcto]],Modelos[[Modelo correcto]:[¿En línea?]],3,FALSE),"REVISAR")</f>
        <v>SÍ</v>
      </c>
      <c r="F7525" s="18" t="str">
        <f>+Cursos[[#This Row],[IS]]&amp;Cursos[[#This Row],[Modelo correcto]]</f>
        <v>JORGE HUMBERTO FLORES CERRILLOSSAP Supply Chain Management</v>
      </c>
      <c r="G7525" s="18">
        <v>0</v>
      </c>
      <c r="H7525" s="19">
        <v>44013</v>
      </c>
      <c r="I7525" s="18" t="str">
        <f>+IFERROR(VLOOKUP(Cursos[[#This Row],[Modelo correcto]],Modelos[[Modelo correcto]:[Aplica para certificación]],4,FALSE),"REVISAR")</f>
        <v>NO</v>
      </c>
    </row>
    <row r="7526" spans="1:9" x14ac:dyDescent="0.25">
      <c r="A7526" s="144" t="s">
        <v>2788</v>
      </c>
      <c r="B7526">
        <v>1</v>
      </c>
      <c r="C7526" s="145" t="s">
        <v>46</v>
      </c>
      <c r="D7526" s="18" t="str">
        <f>+IFERROR(VLOOKUP(Cursos[[#This Row],[Modelo correcto]],Modelos[[Modelo correcto]:[¿En línea?]],2,FALSE),"REVISAR")</f>
        <v>XEROX</v>
      </c>
      <c r="E7526" s="18" t="str">
        <f>+IFERROR(VLOOKUP(Cursos[[#This Row],[Modelo correcto]],Modelos[[Modelo correcto]:[¿En línea?]],3,FALSE),"REVISAR")</f>
        <v>SÍ</v>
      </c>
      <c r="F7526" s="18" t="str">
        <f>+Cursos[[#This Row],[IS]]&amp;Cursos[[#This Row],[Modelo correcto]]</f>
        <v>JORGE HUMBERTO FLORES CERRILLOSCompTIA a220</v>
      </c>
      <c r="G7526" s="18">
        <v>0</v>
      </c>
      <c r="H7526" s="19">
        <v>44013</v>
      </c>
      <c r="I7526" s="18" t="str">
        <f>+IFERROR(VLOOKUP(Cursos[[#This Row],[Modelo correcto]],Modelos[[Modelo correcto]:[Aplica para certificación]],4,FALSE),"REVISAR")</f>
        <v>NO</v>
      </c>
    </row>
    <row r="7527" spans="1:9" x14ac:dyDescent="0.25">
      <c r="A7527" s="144" t="s">
        <v>2788</v>
      </c>
      <c r="B7527">
        <v>1</v>
      </c>
      <c r="C7527" s="10" t="s">
        <v>22</v>
      </c>
      <c r="D7527" s="18" t="str">
        <f>+IFERROR(VLOOKUP(Cursos[[#This Row],[Modelo correcto]],Modelos[[Modelo correcto]:[¿En línea?]],2,FALSE),"REVISAR")</f>
        <v>XEROX</v>
      </c>
      <c r="E7527" s="18" t="str">
        <f>+IFERROR(VLOOKUP(Cursos[[#This Row],[Modelo correcto]],Modelos[[Modelo correcto]:[¿En línea?]],3,FALSE),"REVISAR")</f>
        <v>SÍ</v>
      </c>
      <c r="F7527" s="18" t="str">
        <f>+Cursos[[#This Row],[IS]]&amp;Cursos[[#This Row],[Modelo correcto]]</f>
        <v>JORGE HUMBERTO FLORES CERRILLOSCLA268</v>
      </c>
      <c r="G7527" s="18">
        <v>0</v>
      </c>
      <c r="H7527" s="19">
        <v>44013</v>
      </c>
      <c r="I7527" s="18" t="str">
        <f>+IFERROR(VLOOKUP(Cursos[[#This Row],[Modelo correcto]],Modelos[[Modelo correcto]:[Aplica para certificación]],4,FALSE),"REVISAR")</f>
        <v>NO</v>
      </c>
    </row>
    <row r="7528" spans="1:9" x14ac:dyDescent="0.25">
      <c r="A7528" s="144" t="s">
        <v>2788</v>
      </c>
      <c r="B7528">
        <v>1</v>
      </c>
      <c r="C7528" s="145" t="s">
        <v>1494</v>
      </c>
      <c r="D7528" s="18" t="str">
        <f>+IFERROR(VLOOKUP(Cursos[[#This Row],[Modelo correcto]],Modelos[[Modelo correcto]:[¿En línea?]],2,FALSE),"REVISAR")</f>
        <v>XEROX</v>
      </c>
      <c r="E7528" s="18" t="str">
        <f>+IFERROR(VLOOKUP(Cursos[[#This Row],[Modelo correcto]],Modelos[[Modelo correcto]:[¿En línea?]],3,FALSE),"REVISAR")</f>
        <v>SÍ</v>
      </c>
      <c r="F7528" s="18" t="str">
        <f>+Cursos[[#This Row],[IS]]&amp;Cursos[[#This Row],[Modelo correcto]]</f>
        <v>JORGE HUMBERTO FLORES CERRILLOSPFM01</v>
      </c>
      <c r="G7528" s="18">
        <v>0</v>
      </c>
      <c r="H7528" s="19">
        <v>44013</v>
      </c>
      <c r="I7528" s="18" t="str">
        <f>+IFERROR(VLOOKUP(Cursos[[#This Row],[Modelo correcto]],Modelos[[Modelo correcto]:[Aplica para certificación]],4,FALSE),"REVISAR")</f>
        <v>NO</v>
      </c>
    </row>
    <row r="7529" spans="1:9" x14ac:dyDescent="0.25">
      <c r="A7529" s="144" t="s">
        <v>2788</v>
      </c>
      <c r="B7529">
        <v>1</v>
      </c>
      <c r="C7529" s="145" t="s">
        <v>1805</v>
      </c>
      <c r="D7529" s="18" t="str">
        <f>+IFERROR(VLOOKUP(Cursos[[#This Row],[Modelo correcto]],Modelos[[Modelo correcto]:[¿En línea?]],2,FALSE),"REVISAR")</f>
        <v>XEROX</v>
      </c>
      <c r="E7529" s="18" t="str">
        <f>+IFERROR(VLOOKUP(Cursos[[#This Row],[Modelo correcto]],Modelos[[Modelo correcto]:[¿En línea?]],3,FALSE),"REVISAR")</f>
        <v>SÍ</v>
      </c>
      <c r="F7529" s="18" t="str">
        <f>+Cursos[[#This Row],[IS]]&amp;Cursos[[#This Row],[Modelo correcto]]</f>
        <v>JORGE HUMBERTO FLORES CERRILLOSAFTRMKT</v>
      </c>
      <c r="G7529" s="18">
        <v>0</v>
      </c>
      <c r="H7529" s="19">
        <v>44013</v>
      </c>
      <c r="I7529" s="18" t="str">
        <f>+IFERROR(VLOOKUP(Cursos[[#This Row],[Modelo correcto]],Modelos[[Modelo correcto]:[Aplica para certificación]],4,FALSE),"REVISAR")</f>
        <v>NO</v>
      </c>
    </row>
    <row r="7530" spans="1:9" x14ac:dyDescent="0.25">
      <c r="A7530" s="144" t="s">
        <v>2788</v>
      </c>
      <c r="B7530">
        <v>1</v>
      </c>
      <c r="C7530" s="145" t="s">
        <v>177</v>
      </c>
      <c r="D7530" s="18" t="str">
        <f>+IFERROR(VLOOKUP(Cursos[[#This Row],[Modelo correcto]],Modelos[[Modelo correcto]:[¿En línea?]],2,FALSE),"REVISAR")</f>
        <v>XEROX</v>
      </c>
      <c r="E7530" s="18" t="str">
        <f>+IFERROR(VLOOKUP(Cursos[[#This Row],[Modelo correcto]],Modelos[[Modelo correcto]:[¿En línea?]],3,FALSE),"REVISAR")</f>
        <v>SÍ</v>
      </c>
      <c r="F7530" s="18" t="str">
        <f>+Cursos[[#This Row],[IS]]&amp;Cursos[[#This Row],[Modelo correcto]]</f>
        <v>JORGE HUMBERTO FLORES CERRILLOSCK17M02</v>
      </c>
      <c r="G7530" s="18">
        <v>0</v>
      </c>
      <c r="H7530" s="19">
        <v>44013</v>
      </c>
      <c r="I7530" s="18" t="str">
        <f>+IFERROR(VLOOKUP(Cursos[[#This Row],[Modelo correcto]],Modelos[[Modelo correcto]:[Aplica para certificación]],4,FALSE),"REVISAR")</f>
        <v>NO</v>
      </c>
    </row>
    <row r="7531" spans="1:9" x14ac:dyDescent="0.25">
      <c r="A7531" s="144" t="s">
        <v>2788</v>
      </c>
      <c r="B7531">
        <v>1</v>
      </c>
      <c r="C7531" s="145" t="s">
        <v>1238</v>
      </c>
      <c r="D7531" s="18" t="str">
        <f>+IFERROR(VLOOKUP(Cursos[[#This Row],[Modelo correcto]],Modelos[[Modelo correcto]:[¿En línea?]],2,FALSE),"REVISAR")</f>
        <v>XEROX</v>
      </c>
      <c r="E7531" s="18" t="str">
        <f>+IFERROR(VLOOKUP(Cursos[[#This Row],[Modelo correcto]],Modelos[[Modelo correcto]:[¿En línea?]],3,FALSE),"REVISAR")</f>
        <v>SÍ</v>
      </c>
      <c r="F7531" s="18" t="str">
        <f>+Cursos[[#This Row],[IS]]&amp;Cursos[[#This Row],[Modelo correcto]]</f>
        <v>JORGE HUMBERTO FLORES CERRILLOSWDSF114</v>
      </c>
      <c r="G7531" s="18">
        <v>0</v>
      </c>
      <c r="H7531" s="19">
        <v>44013</v>
      </c>
      <c r="I7531" s="18" t="str">
        <f>+IFERROR(VLOOKUP(Cursos[[#This Row],[Modelo correcto]],Modelos[[Modelo correcto]:[Aplica para certificación]],4,FALSE),"REVISAR")</f>
        <v>NO</v>
      </c>
    </row>
    <row r="7532" spans="1:9" x14ac:dyDescent="0.25">
      <c r="A7532" s="144" t="s">
        <v>2788</v>
      </c>
      <c r="B7532">
        <v>1</v>
      </c>
      <c r="C7532" s="145" t="s">
        <v>1304</v>
      </c>
      <c r="D7532" s="18" t="str">
        <f>+IFERROR(VLOOKUP(Cursos[[#This Row],[Modelo correcto]],Modelos[[Modelo correcto]:[¿En línea?]],2,FALSE),"REVISAR")</f>
        <v>XEROX</v>
      </c>
      <c r="E7532" s="18" t="str">
        <f>+IFERROR(VLOOKUP(Cursos[[#This Row],[Modelo correcto]],Modelos[[Modelo correcto]:[¿En línea?]],3,FALSE),"REVISAR")</f>
        <v>SÍ</v>
      </c>
      <c r="F7532" s="18" t="str">
        <f>+Cursos[[#This Row],[IS]]&amp;Cursos[[#This Row],[Modelo correcto]]</f>
        <v>JORGE HUMBERTO FLORES CERRILLOSWDSF109</v>
      </c>
      <c r="G7532" s="18">
        <v>0</v>
      </c>
      <c r="H7532" s="19">
        <v>44013</v>
      </c>
      <c r="I7532" s="18" t="str">
        <f>+IFERROR(VLOOKUP(Cursos[[#This Row],[Modelo correcto]],Modelos[[Modelo correcto]:[Aplica para certificación]],4,FALSE),"REVISAR")</f>
        <v>NO</v>
      </c>
    </row>
    <row r="7533" spans="1:9" x14ac:dyDescent="0.25">
      <c r="A7533" s="144" t="s">
        <v>2788</v>
      </c>
      <c r="B7533">
        <v>1</v>
      </c>
      <c r="C7533" s="145" t="s">
        <v>1587</v>
      </c>
      <c r="D7533" s="18" t="str">
        <f>+IFERROR(VLOOKUP(Cursos[[#This Row],[Modelo correcto]],Modelos[[Modelo correcto]:[¿En línea?]],2,FALSE),"REVISAR")</f>
        <v>XEROX</v>
      </c>
      <c r="E7533" s="18" t="str">
        <f>+IFERROR(VLOOKUP(Cursos[[#This Row],[Modelo correcto]],Modelos[[Modelo correcto]:[¿En línea?]],3,FALSE),"REVISAR")</f>
        <v>SÍ</v>
      </c>
      <c r="F7533" s="18" t="str">
        <f>+Cursos[[#This Row],[IS]]&amp;Cursos[[#This Row],[Modelo correcto]]</f>
        <v>JORGE HUMBERTO FLORES CERRILLOSWDSF106</v>
      </c>
      <c r="G7533" s="18">
        <v>0</v>
      </c>
      <c r="H7533" s="19">
        <v>44013</v>
      </c>
      <c r="I7533" s="18" t="str">
        <f>+IFERROR(VLOOKUP(Cursos[[#This Row],[Modelo correcto]],Modelos[[Modelo correcto]:[Aplica para certificación]],4,FALSE),"REVISAR")</f>
        <v>NO</v>
      </c>
    </row>
    <row r="7534" spans="1:9" x14ac:dyDescent="0.25">
      <c r="A7534" s="144" t="s">
        <v>2788</v>
      </c>
      <c r="B7534">
        <v>1</v>
      </c>
      <c r="C7534" s="145" t="s">
        <v>1739</v>
      </c>
      <c r="D7534" s="18" t="str">
        <f>+IFERROR(VLOOKUP(Cursos[[#This Row],[Modelo correcto]],Modelos[[Modelo correcto]:[¿En línea?]],2,FALSE),"REVISAR")</f>
        <v>LEXMARK</v>
      </c>
      <c r="E7534" s="18" t="str">
        <f>+IFERROR(VLOOKUP(Cursos[[#This Row],[Modelo correcto]],Modelos[[Modelo correcto]:[¿En línea?]],3,FALSE),"REVISAR")</f>
        <v>SÍ</v>
      </c>
      <c r="F7534" s="18" t="str">
        <f>+Cursos[[#This Row],[IS]]&amp;Cursos[[#This Row],[Modelo correcto]]</f>
        <v>JORGE HUMBERTO FLORES CERRILLOSSupplies - Sustainability</v>
      </c>
      <c r="G7534" s="18">
        <v>0</v>
      </c>
      <c r="H7534" s="19">
        <v>44013</v>
      </c>
      <c r="I7534" s="18" t="str">
        <f>+IFERROR(VLOOKUP(Cursos[[#This Row],[Modelo correcto]],Modelos[[Modelo correcto]:[Aplica para certificación]],4,FALSE),"REVISAR")</f>
        <v>NO</v>
      </c>
    </row>
    <row r="7535" spans="1:9" x14ac:dyDescent="0.25">
      <c r="A7535" s="144" t="s">
        <v>2788</v>
      </c>
      <c r="B7535">
        <v>1</v>
      </c>
      <c r="C7535" s="145" t="s">
        <v>1691</v>
      </c>
      <c r="D7535" s="18" t="str">
        <f>+IFERROR(VLOOKUP(Cursos[[#This Row],[Modelo correcto]],Modelos[[Modelo correcto]:[¿En línea?]],2,FALSE),"REVISAR")</f>
        <v>LEXMARK</v>
      </c>
      <c r="E7535" s="18" t="str">
        <f>+IFERROR(VLOOKUP(Cursos[[#This Row],[Modelo correcto]],Modelos[[Modelo correcto]:[¿En línea?]],3,FALSE),"REVISAR")</f>
        <v>SÍ</v>
      </c>
      <c r="F7535" s="18" t="str">
        <f>+Cursos[[#This Row],[IS]]&amp;Cursos[[#This Row],[Modelo correcto]]</f>
        <v>JORGE HUMBERTO FLORES CERRILLOSsaas</v>
      </c>
      <c r="G7535" s="18">
        <v>0</v>
      </c>
      <c r="H7535" s="19">
        <v>44013</v>
      </c>
      <c r="I7535" s="18" t="str">
        <f>+IFERROR(VLOOKUP(Cursos[[#This Row],[Modelo correcto]],Modelos[[Modelo correcto]:[Aplica para certificación]],4,FALSE),"REVISAR")</f>
        <v>NO</v>
      </c>
    </row>
    <row r="7536" spans="1:9" x14ac:dyDescent="0.25">
      <c r="A7536" s="144" t="s">
        <v>2788</v>
      </c>
      <c r="B7536">
        <v>1</v>
      </c>
      <c r="C7536" s="145" t="s">
        <v>1771</v>
      </c>
      <c r="D7536" s="18" t="str">
        <f>+IFERROR(VLOOKUP(Cursos[[#This Row],[Modelo correcto]],Modelos[[Modelo correcto]:[¿En línea?]],2,FALSE),"REVISAR")</f>
        <v>XEROX</v>
      </c>
      <c r="E7536" s="18" t="str">
        <f>+IFERROR(VLOOKUP(Cursos[[#This Row],[Modelo correcto]],Modelos[[Modelo correcto]:[¿En línea?]],3,FALSE),"REVISAR")</f>
        <v>SÍ</v>
      </c>
      <c r="F7536" s="18" t="str">
        <f>+Cursos[[#This Row],[IS]]&amp;Cursos[[#This Row],[Modelo correcto]]</f>
        <v>JORGE HUMBERTO FLORES CERRILLOSWDSF101</v>
      </c>
      <c r="G7536" s="18">
        <v>0</v>
      </c>
      <c r="H7536" s="19">
        <v>44013</v>
      </c>
      <c r="I7536" s="18" t="str">
        <f>+IFERROR(VLOOKUP(Cursos[[#This Row],[Modelo correcto]],Modelos[[Modelo correcto]:[Aplica para certificación]],4,FALSE),"REVISAR")</f>
        <v>NO</v>
      </c>
    </row>
    <row r="7537" spans="1:9" x14ac:dyDescent="0.25">
      <c r="A7537" s="144" t="s">
        <v>2788</v>
      </c>
      <c r="B7537">
        <v>1</v>
      </c>
      <c r="C7537" s="10" t="s">
        <v>1772</v>
      </c>
      <c r="D7537" s="18" t="str">
        <f>+IFERROR(VLOOKUP(Cursos[[#This Row],[Modelo correcto]],Modelos[[Modelo correcto]:[¿En línea?]],2,FALSE),"REVISAR")</f>
        <v>XEROX</v>
      </c>
      <c r="E7537" s="18" t="str">
        <f>+IFERROR(VLOOKUP(Cursos[[#This Row],[Modelo correcto]],Modelos[[Modelo correcto]:[¿En línea?]],3,FALSE),"REVISAR")</f>
        <v>SÍ</v>
      </c>
      <c r="F7537" s="18" t="str">
        <f>+Cursos[[#This Row],[IS]]&amp;Cursos[[#This Row],[Modelo correcto]]</f>
        <v>JORGE HUMBERTO FLORES CERRILLOSWDSF100</v>
      </c>
      <c r="G7537" s="18">
        <v>0</v>
      </c>
      <c r="H7537" s="19">
        <v>44013</v>
      </c>
      <c r="I7537" s="18" t="str">
        <f>+IFERROR(VLOOKUP(Cursos[[#This Row],[Modelo correcto]],Modelos[[Modelo correcto]:[Aplica para certificación]],4,FALSE),"REVISAR")</f>
        <v>NO</v>
      </c>
    </row>
    <row r="7538" spans="1:9" x14ac:dyDescent="0.25">
      <c r="A7538" s="139" t="s">
        <v>2788</v>
      </c>
      <c r="B7538">
        <v>1</v>
      </c>
      <c r="C7538" s="145" t="s">
        <v>776</v>
      </c>
      <c r="D7538" s="18" t="str">
        <f>+IFERROR(VLOOKUP(Cursos[[#This Row],[Modelo correcto]],Modelos[[Modelo correcto]:[¿En línea?]],2,FALSE),"REVISAR")</f>
        <v>LEXMARK</v>
      </c>
      <c r="E7538" s="18" t="str">
        <f>+IFERROR(VLOOKUP(Cursos[[#This Row],[Modelo correcto]],Modelos[[Modelo correcto]:[¿En línea?]],3,FALSE),"REVISAR")</f>
        <v>SÍ</v>
      </c>
      <c r="F7538" s="18" t="str">
        <f>+Cursos[[#This Row],[IS]]&amp;Cursos[[#This Row],[Modelo correcto]]</f>
        <v>JORGE HUMBERTO FLORES CERRILLOSNetworking Concepts</v>
      </c>
      <c r="G7538" s="18">
        <v>0</v>
      </c>
      <c r="H7538" s="19">
        <v>44013</v>
      </c>
      <c r="I7538" s="18" t="str">
        <f>+IFERROR(VLOOKUP(Cursos[[#This Row],[Modelo correcto]],Modelos[[Modelo correcto]:[Aplica para certificación]],4,FALSE),"REVISAR")</f>
        <v>NO</v>
      </c>
    </row>
    <row r="7539" spans="1:9" x14ac:dyDescent="0.25">
      <c r="A7539" s="139" t="s">
        <v>2788</v>
      </c>
      <c r="B7539">
        <v>1</v>
      </c>
      <c r="C7539" s="145" t="s">
        <v>1856</v>
      </c>
      <c r="D7539" s="18" t="str">
        <f>+IFERROR(VLOOKUP(Cursos[[#This Row],[Modelo correcto]],Modelos[[Modelo correcto]:[¿En línea?]],2,FALSE),"REVISAR")</f>
        <v>LEXMARK</v>
      </c>
      <c r="E7539" s="18" t="str">
        <f>+IFERROR(VLOOKUP(Cursos[[#This Row],[Modelo correcto]],Modelos[[Modelo correcto]:[¿En línea?]],3,FALSE),"REVISAR")</f>
        <v>SÍ</v>
      </c>
      <c r="F7539" s="18" t="str">
        <f>+Cursos[[#This Row],[IS]]&amp;Cursos[[#This Row],[Modelo correcto]]</f>
        <v>JORGE HUMBERTO FLORES CERRILLOSTesting Assistant Certification</v>
      </c>
      <c r="G7539" s="18">
        <v>0</v>
      </c>
      <c r="H7539" s="19">
        <v>44013</v>
      </c>
      <c r="I7539" s="18" t="str">
        <f>+IFERROR(VLOOKUP(Cursos[[#This Row],[Modelo correcto]],Modelos[[Modelo correcto]:[Aplica para certificación]],4,FALSE),"REVISAR")</f>
        <v>NO</v>
      </c>
    </row>
    <row r="7540" spans="1:9" x14ac:dyDescent="0.25">
      <c r="A7540" s="144" t="s">
        <v>2788</v>
      </c>
      <c r="B7540">
        <v>1</v>
      </c>
      <c r="C7540" s="145" t="s">
        <v>240</v>
      </c>
      <c r="D7540" s="18" t="str">
        <f>+IFERROR(VLOOKUP(Cursos[[#This Row],[Modelo correcto]],Modelos[[Modelo correcto]:[¿En línea?]],2,FALSE),"REVISAR")</f>
        <v>XEROX</v>
      </c>
      <c r="E7540" s="18" t="str">
        <f>+IFERROR(VLOOKUP(Cursos[[#This Row],[Modelo correcto]],Modelos[[Modelo correcto]:[¿En línea?]],3,FALSE),"REVISAR")</f>
        <v>SÍ</v>
      </c>
      <c r="F7540" s="18" t="str">
        <f>+Cursos[[#This Row],[IS]]&amp;Cursos[[#This Row],[Modelo correcto]]</f>
        <v>JORGE HUMBERTO FLORES CERRILLOSVL13AKC</v>
      </c>
      <c r="G7540" s="18">
        <v>0</v>
      </c>
      <c r="H7540" s="19">
        <v>44013</v>
      </c>
      <c r="I7540" s="18" t="str">
        <f>+IFERROR(VLOOKUP(Cursos[[#This Row],[Modelo correcto]],Modelos[[Modelo correcto]:[Aplica para certificación]],4,FALSE),"REVISAR")</f>
        <v>NO</v>
      </c>
    </row>
    <row r="7541" spans="1:9" x14ac:dyDescent="0.25">
      <c r="A7541" s="144" t="s">
        <v>2788</v>
      </c>
      <c r="B7541">
        <v>1</v>
      </c>
      <c r="C7541" s="145" t="s">
        <v>1558</v>
      </c>
      <c r="D7541" s="18" t="str">
        <f>+IFERROR(VLOOKUP(Cursos[[#This Row],[Modelo correcto]],Modelos[[Modelo correcto]:[¿En línea?]],2,FALSE),"REVISAR")</f>
        <v>XEROX</v>
      </c>
      <c r="E7541" s="18" t="str">
        <f>+IFERROR(VLOOKUP(Cursos[[#This Row],[Modelo correcto]],Modelos[[Modelo correcto]:[¿En línea?]],3,FALSE),"REVISAR")</f>
        <v>SÍ</v>
      </c>
      <c r="F7541" s="18" t="str">
        <f>+Cursos[[#This Row],[IS]]&amp;Cursos[[#This Row],[Modelo correcto]]</f>
        <v>JORGE HUMBERTO FLORES CERRILLOSSEC121</v>
      </c>
      <c r="G7541" s="18">
        <v>0</v>
      </c>
      <c r="H7541" s="19">
        <v>44013</v>
      </c>
      <c r="I7541" s="18" t="str">
        <f>+IFERROR(VLOOKUP(Cursos[[#This Row],[Modelo correcto]],Modelos[[Modelo correcto]:[Aplica para certificación]],4,FALSE),"REVISAR")</f>
        <v>NO</v>
      </c>
    </row>
    <row r="7542" spans="1:9" x14ac:dyDescent="0.25">
      <c r="A7542" s="144" t="s">
        <v>2788</v>
      </c>
      <c r="B7542">
        <v>1</v>
      </c>
      <c r="C7542" s="145" t="s">
        <v>1567</v>
      </c>
      <c r="D7542" s="18" t="str">
        <f>+IFERROR(VLOOKUP(Cursos[[#This Row],[Modelo correcto]],Modelos[[Modelo correcto]:[¿En línea?]],2,FALSE),"REVISAR")</f>
        <v>XEROX</v>
      </c>
      <c r="E7542" s="18" t="str">
        <f>+IFERROR(VLOOKUP(Cursos[[#This Row],[Modelo correcto]],Modelos[[Modelo correcto]:[¿En línea?]],3,FALSE),"REVISAR")</f>
        <v>SÍ</v>
      </c>
      <c r="F7542" s="18" t="str">
        <f>+Cursos[[#This Row],[IS]]&amp;Cursos[[#This Row],[Modelo correcto]]</f>
        <v>JORGE HUMBERTO FLORES CERRILLOSWSA101</v>
      </c>
      <c r="G7542" s="18">
        <v>0</v>
      </c>
      <c r="H7542" s="19">
        <v>44013</v>
      </c>
      <c r="I7542" s="18" t="str">
        <f>+IFERROR(VLOOKUP(Cursos[[#This Row],[Modelo correcto]],Modelos[[Modelo correcto]:[Aplica para certificación]],4,FALSE),"REVISAR")</f>
        <v>NO</v>
      </c>
    </row>
    <row r="7543" spans="1:9" x14ac:dyDescent="0.25">
      <c r="A7543" s="144" t="s">
        <v>2788</v>
      </c>
      <c r="B7543">
        <v>1</v>
      </c>
      <c r="C7543" s="145" t="s">
        <v>1880</v>
      </c>
      <c r="D7543" s="18" t="str">
        <f>+IFERROR(VLOOKUP(Cursos[[#This Row],[Modelo correcto]],Modelos[[Modelo correcto]:[¿En línea?]],2,FALSE),"REVISAR")</f>
        <v>XEROX</v>
      </c>
      <c r="E7543" s="18" t="str">
        <f>+IFERROR(VLOOKUP(Cursos[[#This Row],[Modelo correcto]],Modelos[[Modelo correcto]:[¿En línea?]],3,FALSE),"REVISAR")</f>
        <v>SÍ</v>
      </c>
      <c r="F7543" s="18" t="str">
        <f>+Cursos[[#This Row],[IS]]&amp;Cursos[[#This Row],[Modelo correcto]]</f>
        <v>JORGE HUMBERTO FLORES CERRILLOSCLA266</v>
      </c>
      <c r="G7543" s="18">
        <v>0</v>
      </c>
      <c r="H7543" s="19">
        <v>44013</v>
      </c>
      <c r="I7543" s="18" t="str">
        <f>+IFERROR(VLOOKUP(Cursos[[#This Row],[Modelo correcto]],Modelos[[Modelo correcto]:[Aplica para certificación]],4,FALSE),"REVISAR")</f>
        <v>NO</v>
      </c>
    </row>
    <row r="7544" spans="1:9" x14ac:dyDescent="0.25">
      <c r="A7544" s="144" t="s">
        <v>2788</v>
      </c>
      <c r="B7544">
        <v>1</v>
      </c>
      <c r="C7544" s="10" t="s">
        <v>1300</v>
      </c>
      <c r="D7544" s="18" t="str">
        <f>+IFERROR(VLOOKUP(Cursos[[#This Row],[Modelo correcto]],Modelos[[Modelo correcto]:[¿En línea?]],2,FALSE),"REVISAR")</f>
        <v>XEROX</v>
      </c>
      <c r="E7544" s="18" t="str">
        <f>+IFERROR(VLOOKUP(Cursos[[#This Row],[Modelo correcto]],Modelos[[Modelo correcto]:[¿En línea?]],3,FALSE),"REVISAR")</f>
        <v>SÍ</v>
      </c>
      <c r="F7544" s="18" t="str">
        <f>+Cursos[[#This Row],[IS]]&amp;Cursos[[#This Row],[Modelo correcto]]</f>
        <v>JORGE HUMBERTO FLORES CERRILLOSCT105</v>
      </c>
      <c r="G7544" s="18">
        <v>0</v>
      </c>
      <c r="H7544" s="19">
        <v>44013</v>
      </c>
      <c r="I7544" s="18" t="str">
        <f>+IFERROR(VLOOKUP(Cursos[[#This Row],[Modelo correcto]],Modelos[[Modelo correcto]:[Aplica para certificación]],4,FALSE),"REVISAR")</f>
        <v>NO</v>
      </c>
    </row>
    <row r="7545" spans="1:9" x14ac:dyDescent="0.25">
      <c r="A7545" s="144" t="s">
        <v>2788</v>
      </c>
      <c r="B7545">
        <v>1</v>
      </c>
      <c r="C7545" s="10" t="s">
        <v>158</v>
      </c>
      <c r="D7545" s="18" t="str">
        <f>+IFERROR(VLOOKUP(Cursos[[#This Row],[Modelo correcto]],Modelos[[Modelo correcto]:[¿En línea?]],2,FALSE),"REVISAR")</f>
        <v>XEROX</v>
      </c>
      <c r="E7545" s="18" t="str">
        <f>+IFERROR(VLOOKUP(Cursos[[#This Row],[Modelo correcto]],Modelos[[Modelo correcto]:[¿En línea?]],3,FALSE),"REVISAR")</f>
        <v>SÍ</v>
      </c>
      <c r="F7545" s="18" t="str">
        <f>+Cursos[[#This Row],[IS]]&amp;Cursos[[#This Row],[Modelo correcto]]</f>
        <v>JORGE HUMBERTO FLORES CERRILLOSWC58XTA</v>
      </c>
      <c r="G7545" s="18">
        <v>0</v>
      </c>
      <c r="H7545" s="19">
        <v>44013</v>
      </c>
      <c r="I7545" s="18" t="str">
        <f>+IFERROR(VLOOKUP(Cursos[[#This Row],[Modelo correcto]],Modelos[[Modelo correcto]:[Aplica para certificación]],4,FALSE),"REVISAR")</f>
        <v>NO</v>
      </c>
    </row>
    <row r="7546" spans="1:9" x14ac:dyDescent="0.25">
      <c r="A7546" s="144" t="s">
        <v>2788</v>
      </c>
      <c r="B7546">
        <v>1</v>
      </c>
      <c r="C7546" s="10" t="s">
        <v>1542</v>
      </c>
      <c r="D7546" s="18" t="str">
        <f>+IFERROR(VLOOKUP(Cursos[[#This Row],[Modelo correcto]],Modelos[[Modelo correcto]:[¿En línea?]],2,FALSE),"REVISAR")</f>
        <v>XEROX</v>
      </c>
      <c r="E7546" s="18" t="str">
        <f>+IFERROR(VLOOKUP(Cursos[[#This Row],[Modelo correcto]],Modelos[[Modelo correcto]:[¿En línea?]],3,FALSE),"REVISAR")</f>
        <v>SÍ</v>
      </c>
      <c r="F7546" s="18" t="str">
        <f>+Cursos[[#This Row],[IS]]&amp;Cursos[[#This Row],[Modelo correcto]]</f>
        <v>JORGE HUMBERTO FLORES CERRILLOSDT101</v>
      </c>
      <c r="G7546" s="18">
        <v>0</v>
      </c>
      <c r="H7546" s="19">
        <v>44013</v>
      </c>
      <c r="I7546" s="18" t="str">
        <f>+IFERROR(VLOOKUP(Cursos[[#This Row],[Modelo correcto]],Modelos[[Modelo correcto]:[Aplica para certificación]],4,FALSE),"REVISAR")</f>
        <v>NO</v>
      </c>
    </row>
    <row r="7547" spans="1:9" x14ac:dyDescent="0.25">
      <c r="A7547" s="144" t="s">
        <v>2788</v>
      </c>
      <c r="B7547">
        <v>1</v>
      </c>
      <c r="C7547" s="10" t="s">
        <v>1583</v>
      </c>
      <c r="D7547" s="18" t="str">
        <f>+IFERROR(VLOOKUP(Cursos[[#This Row],[Modelo correcto]],Modelos[[Modelo correcto]:[¿En línea?]],2,FALSE),"REVISAR")</f>
        <v>XEROX</v>
      </c>
      <c r="E7547" s="18" t="str">
        <f>+IFERROR(VLOOKUP(Cursos[[#This Row],[Modelo correcto]],Modelos[[Modelo correcto]:[¿En línea?]],3,FALSE),"REVISAR")</f>
        <v>SÍ</v>
      </c>
      <c r="F7547" s="18" t="str">
        <f>+Cursos[[#This Row],[IS]]&amp;Cursos[[#This Row],[Modelo correcto]]</f>
        <v>JORGE HUMBERTO FLORES CERRILLOSOA209</v>
      </c>
      <c r="G7547" s="18">
        <v>0</v>
      </c>
      <c r="H7547" s="19">
        <v>44013</v>
      </c>
      <c r="I7547" s="18" t="str">
        <f>+IFERROR(VLOOKUP(Cursos[[#This Row],[Modelo correcto]],Modelos[[Modelo correcto]:[Aplica para certificación]],4,FALSE),"REVISAR")</f>
        <v>NO</v>
      </c>
    </row>
    <row r="7548" spans="1:9" x14ac:dyDescent="0.25">
      <c r="A7548" s="144" t="s">
        <v>2788</v>
      </c>
      <c r="B7548">
        <v>1</v>
      </c>
      <c r="C7548" s="10" t="s">
        <v>112</v>
      </c>
      <c r="D7548" s="18" t="str">
        <f>+IFERROR(VLOOKUP(Cursos[[#This Row],[Modelo correcto]],Modelos[[Modelo correcto]:[¿En línea?]],2,FALSE),"REVISAR")</f>
        <v>XEROX</v>
      </c>
      <c r="E7548" s="18" t="str">
        <f>+IFERROR(VLOOKUP(Cursos[[#This Row],[Modelo correcto]],Modelos[[Modelo correcto]:[¿En línea?]],3,FALSE),"REVISAR")</f>
        <v>SÍ</v>
      </c>
      <c r="F7548" s="18" t="str">
        <f>+Cursos[[#This Row],[IS]]&amp;Cursos[[#This Row],[Modelo correcto]]</f>
        <v>JORGE HUMBERTO FLORES CERRILLOSOS2062</v>
      </c>
      <c r="G7548" s="18">
        <v>0</v>
      </c>
      <c r="H7548" s="19">
        <v>44013</v>
      </c>
      <c r="I7548" s="18" t="str">
        <f>+IFERROR(VLOOKUP(Cursos[[#This Row],[Modelo correcto]],Modelos[[Modelo correcto]:[Aplica para certificación]],4,FALSE),"REVISAR")</f>
        <v>NO</v>
      </c>
    </row>
    <row r="7549" spans="1:9" x14ac:dyDescent="0.25">
      <c r="A7549" s="144" t="s">
        <v>2788</v>
      </c>
      <c r="B7549">
        <v>1</v>
      </c>
      <c r="C7549" s="10" t="s">
        <v>68</v>
      </c>
      <c r="D7549" s="18" t="str">
        <f>+IFERROR(VLOOKUP(Cursos[[#This Row],[Modelo correcto]],Modelos[[Modelo correcto]:[¿En línea?]],2,FALSE),"REVISAR")</f>
        <v>XEROX</v>
      </c>
      <c r="E7549" s="18" t="str">
        <f>+IFERROR(VLOOKUP(Cursos[[#This Row],[Modelo correcto]],Modelos[[Modelo correcto]:[¿En línea?]],3,FALSE),"REVISAR")</f>
        <v>SÍ</v>
      </c>
      <c r="F7549" s="18" t="str">
        <f>+Cursos[[#This Row],[IS]]&amp;Cursos[[#This Row],[Modelo correcto]]</f>
        <v>JORGE HUMBERTO FLORES CERRILLOSCK17M03</v>
      </c>
      <c r="G7549" s="18">
        <v>0</v>
      </c>
      <c r="H7549" s="19">
        <v>44013</v>
      </c>
      <c r="I7549" s="18" t="str">
        <f>+IFERROR(VLOOKUP(Cursos[[#This Row],[Modelo correcto]],Modelos[[Modelo correcto]:[Aplica para certificación]],4,FALSE),"REVISAR")</f>
        <v>NO</v>
      </c>
    </row>
    <row r="7550" spans="1:9" x14ac:dyDescent="0.25">
      <c r="A7550" s="144" t="s">
        <v>2788</v>
      </c>
      <c r="B7550">
        <v>1</v>
      </c>
      <c r="C7550" s="10" t="s">
        <v>1829</v>
      </c>
      <c r="D7550" s="18" t="str">
        <f>+IFERROR(VLOOKUP(Cursos[[#This Row],[Modelo correcto]],Modelos[[Modelo correcto]:[¿En línea?]],2,FALSE),"REVISAR")</f>
        <v>XEROX</v>
      </c>
      <c r="E7550" s="18" t="str">
        <f>+IFERROR(VLOOKUP(Cursos[[#This Row],[Modelo correcto]],Modelos[[Modelo correcto]:[¿En línea?]],3,FALSE),"REVISAR")</f>
        <v>SÍ</v>
      </c>
      <c r="F7550" s="18" t="str">
        <f>+Cursos[[#This Row],[IS]]&amp;Cursos[[#This Row],[Modelo correcto]]</f>
        <v>JORGE HUMBERTO FLORES CERRILLOSWDSF200</v>
      </c>
      <c r="G7550" s="18">
        <v>0</v>
      </c>
      <c r="H7550" s="19">
        <v>44013</v>
      </c>
      <c r="I7550" s="18" t="str">
        <f>+IFERROR(VLOOKUP(Cursos[[#This Row],[Modelo correcto]],Modelos[[Modelo correcto]:[Aplica para certificación]],4,FALSE),"REVISAR")</f>
        <v>NO</v>
      </c>
    </row>
    <row r="7551" spans="1:9" x14ac:dyDescent="0.25">
      <c r="A7551" s="144" t="s">
        <v>2788</v>
      </c>
      <c r="B7551">
        <v>1</v>
      </c>
      <c r="C7551" s="10" t="s">
        <v>1256</v>
      </c>
      <c r="D7551" s="18" t="str">
        <f>+IFERROR(VLOOKUP(Cursos[[#This Row],[Modelo correcto]],Modelos[[Modelo correcto]:[¿En línea?]],2,FALSE),"REVISAR")</f>
        <v>XEROX</v>
      </c>
      <c r="E7551" s="18" t="str">
        <f>+IFERROR(VLOOKUP(Cursos[[#This Row],[Modelo correcto]],Modelos[[Modelo correcto]:[¿En línea?]],3,FALSE),"REVISAR")</f>
        <v>SÍ</v>
      </c>
      <c r="F7551" s="18" t="str">
        <f>+Cursos[[#This Row],[IS]]&amp;Cursos[[#This Row],[Modelo correcto]]</f>
        <v>JORGE HUMBERTO FLORES CERRILLOSGBOFFIN</v>
      </c>
      <c r="G7551" s="18">
        <v>0</v>
      </c>
      <c r="H7551" s="19">
        <v>44013</v>
      </c>
      <c r="I7551" s="18" t="str">
        <f>+IFERROR(VLOOKUP(Cursos[[#This Row],[Modelo correcto]],Modelos[[Modelo correcto]:[Aplica para certificación]],4,FALSE),"REVISAR")</f>
        <v>SÍ</v>
      </c>
    </row>
    <row r="7552" spans="1:9" x14ac:dyDescent="0.25">
      <c r="A7552" s="144" t="s">
        <v>2788</v>
      </c>
      <c r="B7552">
        <v>1</v>
      </c>
      <c r="C7552" s="10" t="s">
        <v>1243</v>
      </c>
      <c r="D7552" s="18" t="str">
        <f>+IFERROR(VLOOKUP(Cursos[[#This Row],[Modelo correcto]],Modelos[[Modelo correcto]:[¿En línea?]],2,FALSE),"REVISAR")</f>
        <v>XEROX</v>
      </c>
      <c r="E7552" s="18" t="str">
        <f>+IFERROR(VLOOKUP(Cursos[[#This Row],[Modelo correcto]],Modelos[[Modelo correcto]:[¿En línea?]],3,FALSE),"REVISAR")</f>
        <v>SÍ</v>
      </c>
      <c r="F7552" s="18" t="str">
        <f>+Cursos[[#This Row],[IS]]&amp;Cursos[[#This Row],[Modelo correcto]]</f>
        <v>JORGE HUMBERTO FLORES CERRILLOS3KHCF</v>
      </c>
      <c r="G7552" s="18">
        <v>1</v>
      </c>
      <c r="H7552" s="19">
        <v>44044</v>
      </c>
      <c r="I7552" s="18" t="str">
        <f>+IFERROR(VLOOKUP(Cursos[[#This Row],[Modelo correcto]],Modelos[[Modelo correcto]:[Aplica para certificación]],4,FALSE),"REVISAR")</f>
        <v>SÍ</v>
      </c>
    </row>
    <row r="7553" spans="1:9" x14ac:dyDescent="0.25">
      <c r="A7553" s="144" t="s">
        <v>2788</v>
      </c>
      <c r="B7553">
        <v>1</v>
      </c>
      <c r="C7553" s="10" t="s">
        <v>1545</v>
      </c>
      <c r="D7553" s="18" t="str">
        <f>+IFERROR(VLOOKUP(Cursos[[#This Row],[Modelo correcto]],Modelos[[Modelo correcto]:[¿En línea?]],2,FALSE),"REVISAR")</f>
        <v>XEROX</v>
      </c>
      <c r="E7553" s="18" t="str">
        <f>+IFERROR(VLOOKUP(Cursos[[#This Row],[Modelo correcto]],Modelos[[Modelo correcto]:[¿En línea?]],3,FALSE),"REVISAR")</f>
        <v>SÍ</v>
      </c>
      <c r="F7553" s="18" t="str">
        <f>+Cursos[[#This Row],[IS]]&amp;Cursos[[#This Row],[Modelo correcto]]</f>
        <v>JORGE HUMBERTO FLORES CERRILLOSAL15AKC</v>
      </c>
      <c r="G7553" s="18">
        <v>0</v>
      </c>
      <c r="H7553" s="19">
        <v>44044</v>
      </c>
      <c r="I7553" s="18" t="str">
        <f>+IFERROR(VLOOKUP(Cursos[[#This Row],[Modelo correcto]],Modelos[[Modelo correcto]:[Aplica para certificación]],4,FALSE),"REVISAR")</f>
        <v>NO</v>
      </c>
    </row>
    <row r="7554" spans="1:9" x14ac:dyDescent="0.25">
      <c r="A7554" s="144" t="s">
        <v>2788</v>
      </c>
      <c r="B7554">
        <v>1</v>
      </c>
      <c r="C7554" s="145" t="s">
        <v>1535</v>
      </c>
      <c r="D7554" s="18" t="str">
        <f>+IFERROR(VLOOKUP(Cursos[[#This Row],[Modelo correcto]],Modelos[[Modelo correcto]:[¿En línea?]],2,FALSE),"REVISAR")</f>
        <v>XEROX</v>
      </c>
      <c r="E7554" s="18" t="str">
        <f>+IFERROR(VLOOKUP(Cursos[[#This Row],[Modelo correcto]],Modelos[[Modelo correcto]:[¿En línea?]],3,FALSE),"REVISAR")</f>
        <v>SÍ</v>
      </c>
      <c r="F7554" s="18" t="str">
        <f>+Cursos[[#This Row],[IS]]&amp;Cursos[[#This Row],[Modelo correcto]]</f>
        <v>JORGE HUMBERTO FLORES CERRILLOSXWSAKC</v>
      </c>
      <c r="G7554" s="18">
        <v>0</v>
      </c>
      <c r="H7554" s="19">
        <v>44044</v>
      </c>
      <c r="I7554" s="18" t="str">
        <f>+IFERROR(VLOOKUP(Cursos[[#This Row],[Modelo correcto]],Modelos[[Modelo correcto]:[Aplica para certificación]],4,FALSE),"REVISAR")</f>
        <v>NO</v>
      </c>
    </row>
    <row r="7555" spans="1:9" x14ac:dyDescent="0.25">
      <c r="A7555" s="144" t="s">
        <v>2788</v>
      </c>
      <c r="B7555">
        <v>1</v>
      </c>
      <c r="C7555" s="145" t="s">
        <v>1930</v>
      </c>
      <c r="D7555" s="18" t="str">
        <f>+IFERROR(VLOOKUP(Cursos[[#This Row],[Modelo correcto]],Modelos[[Modelo correcto]:[¿En línea?]],2,FALSE),"REVISAR")</f>
        <v>XEROX</v>
      </c>
      <c r="E7555" s="18" t="str">
        <f>+IFERROR(VLOOKUP(Cursos[[#This Row],[Modelo correcto]],Modelos[[Modelo correcto]:[¿En línea?]],3,FALSE),"REVISAR")</f>
        <v>SÍ</v>
      </c>
      <c r="F7555" s="18" t="str">
        <f>+Cursos[[#This Row],[IS]]&amp;Cursos[[#This Row],[Modelo correcto]]</f>
        <v>JORGE HUMBERTO FLORES CERRILLOSKIOSKAKC</v>
      </c>
      <c r="G7555" s="18">
        <v>0</v>
      </c>
      <c r="H7555" s="19">
        <v>44044</v>
      </c>
      <c r="I7555" s="18" t="str">
        <f>+IFERROR(VLOOKUP(Cursos[[#This Row],[Modelo correcto]],Modelos[[Modelo correcto]:[Aplica para certificación]],4,FALSE),"REVISAR")</f>
        <v>NO</v>
      </c>
    </row>
    <row r="7556" spans="1:9" x14ac:dyDescent="0.25">
      <c r="A7556" s="144" t="s">
        <v>2788</v>
      </c>
      <c r="B7556">
        <v>1</v>
      </c>
      <c r="C7556" s="145" t="s">
        <v>201</v>
      </c>
      <c r="D7556" s="18" t="str">
        <f>+IFERROR(VLOOKUP(Cursos[[#This Row],[Modelo correcto]],Modelos[[Modelo correcto]:[¿En línea?]],2,FALSE),"REVISAR")</f>
        <v>XEROX</v>
      </c>
      <c r="E7556" s="18" t="str">
        <f>+IFERROR(VLOOKUP(Cursos[[#This Row],[Modelo correcto]],Modelos[[Modelo correcto]:[¿En línea?]],3,FALSE),"REVISAR")</f>
        <v>SÍ</v>
      </c>
      <c r="F7556" s="18" t="str">
        <f>+Cursos[[#This Row],[IS]]&amp;Cursos[[#This Row],[Modelo correcto]]</f>
        <v>JORGE HUMBERTO FLORES CERRILLOSCK17M05</v>
      </c>
      <c r="G7556" s="18">
        <v>0</v>
      </c>
      <c r="H7556" s="19">
        <v>44044</v>
      </c>
      <c r="I7556" s="18" t="str">
        <f>+IFERROR(VLOOKUP(Cursos[[#This Row],[Modelo correcto]],Modelos[[Modelo correcto]:[Aplica para certificación]],4,FALSE),"REVISAR")</f>
        <v>NO</v>
      </c>
    </row>
    <row r="7557" spans="1:9" x14ac:dyDescent="0.25">
      <c r="A7557" s="144" t="s">
        <v>2788</v>
      </c>
      <c r="B7557">
        <v>1</v>
      </c>
      <c r="C7557" s="145" t="s">
        <v>1944</v>
      </c>
      <c r="D7557" s="18" t="str">
        <f>+IFERROR(VLOOKUP(Cursos[[#This Row],[Modelo correcto]],Modelos[[Modelo correcto]:[¿En línea?]],2,FALSE),"REVISAR")</f>
        <v>XEROX</v>
      </c>
      <c r="E7557" s="18" t="str">
        <f>+IFERROR(VLOOKUP(Cursos[[#This Row],[Modelo correcto]],Modelos[[Modelo correcto]:[¿En línea?]],3,FALSE),"REVISAR")</f>
        <v>SÍ</v>
      </c>
      <c r="F7557" s="18" t="str">
        <f>+Cursos[[#This Row],[IS]]&amp;Cursos[[#This Row],[Modelo correcto]]</f>
        <v>JORGE HUMBERTO FLORES CERRILLOSCWW63</v>
      </c>
      <c r="G7557" s="18">
        <v>0</v>
      </c>
      <c r="H7557" s="19">
        <v>44044</v>
      </c>
      <c r="I7557" s="18" t="str">
        <f>+IFERROR(VLOOKUP(Cursos[[#This Row],[Modelo correcto]],Modelos[[Modelo correcto]:[Aplica para certificación]],4,FALSE),"REVISAR")</f>
        <v>NO</v>
      </c>
    </row>
    <row r="7558" spans="1:9" x14ac:dyDescent="0.25">
      <c r="A7558" s="144" t="s">
        <v>2788</v>
      </c>
      <c r="B7558">
        <v>1</v>
      </c>
      <c r="C7558" s="10" t="s">
        <v>2278</v>
      </c>
      <c r="D7558" s="18" t="str">
        <f>+IFERROR(VLOOKUP(Cursos[[#This Row],[Modelo correcto]],Modelos[[Modelo correcto]:[¿En línea?]],2,FALSE),"REVISAR")</f>
        <v>OKI</v>
      </c>
      <c r="E7558" s="18" t="str">
        <f>+IFERROR(VLOOKUP(Cursos[[#This Row],[Modelo correcto]],Modelos[[Modelo correcto]:[¿En línea?]],3,FALSE),"REVISAR")</f>
        <v>NO</v>
      </c>
      <c r="F7558" s="18" t="str">
        <f>+Cursos[[#This Row],[IS]]&amp;Cursos[[#This Row],[Modelo correcto]]</f>
        <v>JORGE HUMBERTO FLORES CERRILLOSES8473 MFP</v>
      </c>
      <c r="G7558" s="18">
        <v>1</v>
      </c>
      <c r="H7558" s="19">
        <v>44105</v>
      </c>
      <c r="I7558" s="18" t="str">
        <f>+IFERROR(VLOOKUP(Cursos[[#This Row],[Modelo correcto]],Modelos[[Modelo correcto]:[Aplica para certificación]],4,FALSE),"REVISAR")</f>
        <v>SÍ</v>
      </c>
    </row>
    <row r="7559" spans="1:9" x14ac:dyDescent="0.25">
      <c r="A7559" s="144" t="s">
        <v>2788</v>
      </c>
      <c r="B7559">
        <v>1</v>
      </c>
      <c r="C7559" s="34" t="s">
        <v>2275</v>
      </c>
      <c r="D7559" s="18" t="str">
        <f>+IFERROR(VLOOKUP(Cursos[[#This Row],[Modelo correcto]],Modelos[[Modelo correcto]:[¿En línea?]],2,FALSE),"REVISAR")</f>
        <v>OKI</v>
      </c>
      <c r="E7559" s="18" t="str">
        <f>+IFERROR(VLOOKUP(Cursos[[#This Row],[Modelo correcto]],Modelos[[Modelo correcto]:[¿En línea?]],3,FALSE),"REVISAR")</f>
        <v>NO</v>
      </c>
      <c r="F7559" s="18" t="str">
        <f>+Cursos[[#This Row],[IS]]&amp;Cursos[[#This Row],[Modelo correcto]]</f>
        <v>JORGE HUMBERTO FLORES CERRILLOSES5112DN / ES4172LP MFP / ES5162LP MFP</v>
      </c>
      <c r="G7559" s="18">
        <v>1</v>
      </c>
      <c r="H7559" s="19">
        <v>44105</v>
      </c>
      <c r="I7559" s="18" t="str">
        <f>+IFERROR(VLOOKUP(Cursos[[#This Row],[Modelo correcto]],Modelos[[Modelo correcto]:[Aplica para certificación]],4,FALSE),"REVISAR")</f>
        <v>SÍ</v>
      </c>
    </row>
    <row r="7560" spans="1:9" x14ac:dyDescent="0.25">
      <c r="A7560" s="144" t="s">
        <v>2788</v>
      </c>
      <c r="B7560">
        <v>1</v>
      </c>
      <c r="C7560" s="10" t="s">
        <v>1844</v>
      </c>
      <c r="D7560" s="18" t="str">
        <f>+IFERROR(VLOOKUP(Cursos[[#This Row],[Modelo correcto]],Modelos[[Modelo correcto]:[¿En línea?]],2,FALSE),"REVISAR")</f>
        <v>XEROX</v>
      </c>
      <c r="E7560" s="18" t="str">
        <f>+IFERROR(VLOOKUP(Cursos[[#This Row],[Modelo correcto]],Modelos[[Modelo correcto]:[¿En línea?]],3,FALSE),"REVISAR")</f>
        <v>SÍ</v>
      </c>
      <c r="F7560" s="18" t="str">
        <f>+Cursos[[#This Row],[IS]]&amp;Cursos[[#This Row],[Modelo correcto]]</f>
        <v>JORGE HUMBERTO FLORES CERRILLOSSEC202</v>
      </c>
      <c r="G7560" s="18">
        <v>0</v>
      </c>
      <c r="H7560" s="19">
        <v>44044</v>
      </c>
      <c r="I7560" s="18" t="str">
        <f>+IFERROR(VLOOKUP(Cursos[[#This Row],[Modelo correcto]],Modelos[[Modelo correcto]:[Aplica para certificación]],4,FALSE),"REVISAR")</f>
        <v>NO</v>
      </c>
    </row>
    <row r="7561" spans="1:9" x14ac:dyDescent="0.25">
      <c r="A7561" s="144" t="s">
        <v>2788</v>
      </c>
      <c r="B7561">
        <v>1</v>
      </c>
      <c r="C7561" s="10" t="s">
        <v>1536</v>
      </c>
      <c r="D7561" s="18" t="str">
        <f>+IFERROR(VLOOKUP(Cursos[[#This Row],[Modelo correcto]],Modelos[[Modelo correcto]:[¿En línea?]],2,FALSE),"REVISAR")</f>
        <v>XEROX</v>
      </c>
      <c r="E7561" s="18" t="str">
        <f>+IFERROR(VLOOKUP(Cursos[[#This Row],[Modelo correcto]],Modelos[[Modelo correcto]:[¿En línea?]],3,FALSE),"REVISAR")</f>
        <v>SÍ</v>
      </c>
      <c r="F7561" s="18" t="str">
        <f>+Cursos[[#This Row],[IS]]&amp;Cursos[[#This Row],[Modelo correcto]]</f>
        <v>JORGE HUMBERTO FLORES CERRILLOSWPASEC</v>
      </c>
      <c r="G7561" s="18">
        <v>0</v>
      </c>
      <c r="H7561" s="19">
        <v>44044</v>
      </c>
      <c r="I7561" s="18" t="str">
        <f>+IFERROR(VLOOKUP(Cursos[[#This Row],[Modelo correcto]],Modelos[[Modelo correcto]:[Aplica para certificación]],4,FALSE),"REVISAR")</f>
        <v>NO</v>
      </c>
    </row>
    <row r="7562" spans="1:9" x14ac:dyDescent="0.25">
      <c r="A7562" s="144" t="s">
        <v>2788</v>
      </c>
      <c r="B7562">
        <v>1</v>
      </c>
      <c r="C7562" s="10" t="s">
        <v>300</v>
      </c>
      <c r="D7562" s="18" t="str">
        <f>+IFERROR(VLOOKUP(Cursos[[#This Row],[Modelo correcto]],Modelos[[Modelo correcto]:[¿En línea?]],2,FALSE),"REVISAR")</f>
        <v>XEROX</v>
      </c>
      <c r="E7562" s="18" t="str">
        <f>+IFERROR(VLOOKUP(Cursos[[#This Row],[Modelo correcto]],Modelos[[Modelo correcto]:[¿En línea?]],3,FALSE),"REVISAR")</f>
        <v>SÍ</v>
      </c>
      <c r="F7562" s="18" t="str">
        <f>+Cursos[[#This Row],[IS]]&amp;Cursos[[#This Row],[Modelo correcto]]</f>
        <v>JORGE HUMBERTO FLORES CERRILLOSCK17M04</v>
      </c>
      <c r="G7562" s="18">
        <v>0</v>
      </c>
      <c r="H7562" s="19">
        <v>44044</v>
      </c>
      <c r="I7562" s="18" t="str">
        <f>+IFERROR(VLOOKUP(Cursos[[#This Row],[Modelo correcto]],Modelos[[Modelo correcto]:[Aplica para certificación]],4,FALSE),"REVISAR")</f>
        <v>NO</v>
      </c>
    </row>
    <row r="7563" spans="1:9" x14ac:dyDescent="0.25">
      <c r="A7563" s="144" t="s">
        <v>2788</v>
      </c>
      <c r="B7563">
        <v>1</v>
      </c>
      <c r="C7563" s="10" t="s">
        <v>1746</v>
      </c>
      <c r="D7563" s="18" t="str">
        <f>+IFERROR(VLOOKUP(Cursos[[#This Row],[Modelo correcto]],Modelos[[Modelo correcto]:[¿En línea?]],2,FALSE),"REVISAR")</f>
        <v>XEROX</v>
      </c>
      <c r="E7563" s="18" t="str">
        <f>+IFERROR(VLOOKUP(Cursos[[#This Row],[Modelo correcto]],Modelos[[Modelo correcto]:[¿En línea?]],3,FALSE),"REVISAR")</f>
        <v>SÍ</v>
      </c>
      <c r="F7563" s="18" t="str">
        <f>+Cursos[[#This Row],[IS]]&amp;Cursos[[#This Row],[Modelo correcto]]</f>
        <v>JORGE HUMBERTO FLORES CERRILLOSPAT102</v>
      </c>
      <c r="G7563" s="18">
        <v>0</v>
      </c>
      <c r="H7563" s="19">
        <v>44044</v>
      </c>
      <c r="I7563" s="18" t="str">
        <f>+IFERROR(VLOOKUP(Cursos[[#This Row],[Modelo correcto]],Modelos[[Modelo correcto]:[Aplica para certificación]],4,FALSE),"REVISAR")</f>
        <v>NO</v>
      </c>
    </row>
    <row r="7564" spans="1:9" x14ac:dyDescent="0.25">
      <c r="A7564" s="144" t="s">
        <v>2788</v>
      </c>
      <c r="B7564">
        <v>1</v>
      </c>
      <c r="C7564" s="10" t="s">
        <v>2328</v>
      </c>
      <c r="D7564" s="18" t="str">
        <f>+IFERROR(VLOOKUP(Cursos[[#This Row],[Modelo correcto]],Modelos[[Modelo correcto]:[¿En línea?]],2,FALSE),"REVISAR")</f>
        <v>XEROX</v>
      </c>
      <c r="E7564" s="18" t="str">
        <f>+IFERROR(VLOOKUP(Cursos[[#This Row],[Modelo correcto]],Modelos[[Modelo correcto]:[¿En línea?]],3,FALSE),"REVISAR")</f>
        <v>NO</v>
      </c>
      <c r="F7564" s="18" t="str">
        <f>+Cursos[[#This Row],[IS]]&amp;Cursos[[#This Row],[Modelo correcto]]</f>
        <v>JORGE HUMBERTO FLORES CERRILLOSSeminario de actualización C70</v>
      </c>
      <c r="G7564" s="18">
        <v>1</v>
      </c>
      <c r="H7564" s="19">
        <v>44105</v>
      </c>
      <c r="I7564" s="18" t="str">
        <f>+IFERROR(VLOOKUP(Cursos[[#This Row],[Modelo correcto]],Modelos[[Modelo correcto]:[Aplica para certificación]],4,FALSE),"REVISAR")</f>
        <v>SÍ</v>
      </c>
    </row>
    <row r="7565" spans="1:9" x14ac:dyDescent="0.25">
      <c r="A7565" s="144" t="s">
        <v>2788</v>
      </c>
      <c r="B7565">
        <v>1</v>
      </c>
      <c r="C7565" s="10" t="s">
        <v>1185</v>
      </c>
      <c r="D7565" s="18" t="str">
        <f>+IFERROR(VLOOKUP(Cursos[[#This Row],[Modelo correcto]],Modelos[[Modelo correcto]:[¿En línea?]],2,FALSE),"REVISAR")</f>
        <v>XEROX</v>
      </c>
      <c r="E7565" s="18" t="str">
        <f>+IFERROR(VLOOKUP(Cursos[[#This Row],[Modelo correcto]],Modelos[[Modelo correcto]:[¿En línea?]],3,FALSE),"REVISAR")</f>
        <v>SÍ</v>
      </c>
      <c r="F7565" s="18" t="str">
        <f>+Cursos[[#This Row],[IS]]&amp;Cursos[[#This Row],[Modelo correcto]]</f>
        <v>JORGE HUMBERTO FLORES CERRILLOSOS2083</v>
      </c>
      <c r="G7565" s="18">
        <v>0</v>
      </c>
      <c r="H7565" s="19">
        <v>44044</v>
      </c>
      <c r="I7565" s="18" t="str">
        <f>+IFERROR(VLOOKUP(Cursos[[#This Row],[Modelo correcto]],Modelos[[Modelo correcto]:[Aplica para certificación]],4,FALSE),"REVISAR")</f>
        <v>NO</v>
      </c>
    </row>
    <row r="7566" spans="1:9" x14ac:dyDescent="0.25">
      <c r="A7566" s="144" t="s">
        <v>2788</v>
      </c>
      <c r="B7566">
        <v>1</v>
      </c>
      <c r="C7566" s="10" t="s">
        <v>28</v>
      </c>
      <c r="D7566" s="18" t="str">
        <f>+IFERROR(VLOOKUP(Cursos[[#This Row],[Modelo correcto]],Modelos[[Modelo correcto]:[¿En línea?]],2,FALSE),"REVISAR")</f>
        <v>XEROX</v>
      </c>
      <c r="E7566" s="18" t="str">
        <f>+IFERROR(VLOOKUP(Cursos[[#This Row],[Modelo correcto]],Modelos[[Modelo correcto]:[¿En línea?]],3,FALSE),"REVISAR")</f>
        <v>SÍ</v>
      </c>
      <c r="F7566" s="18" t="str">
        <f>+Cursos[[#This Row],[IS]]&amp;Cursos[[#This Row],[Modelo correcto]]</f>
        <v>JORGE HUMBERTO FLORES CERRILLOSCK17M06</v>
      </c>
      <c r="G7566" s="18">
        <v>0</v>
      </c>
      <c r="H7566" s="19">
        <v>44044</v>
      </c>
      <c r="I7566" s="18" t="str">
        <f>+IFERROR(VLOOKUP(Cursos[[#This Row],[Modelo correcto]],Modelos[[Modelo correcto]:[Aplica para certificación]],4,FALSE),"REVISAR")</f>
        <v>NO</v>
      </c>
    </row>
    <row r="7567" spans="1:9" x14ac:dyDescent="0.25">
      <c r="A7567" s="144" t="s">
        <v>2788</v>
      </c>
      <c r="B7567">
        <v>1</v>
      </c>
      <c r="C7567" s="10" t="s">
        <v>38</v>
      </c>
      <c r="D7567" s="18" t="str">
        <f>+IFERROR(VLOOKUP(Cursos[[#This Row],[Modelo correcto]],Modelos[[Modelo correcto]:[¿En línea?]],2,FALSE),"REVISAR")</f>
        <v>XEROX</v>
      </c>
      <c r="E7567" s="18" t="str">
        <f>+IFERROR(VLOOKUP(Cursos[[#This Row],[Modelo correcto]],Modelos[[Modelo correcto]:[¿En línea?]],3,FALSE),"REVISAR")</f>
        <v>SÍ</v>
      </c>
      <c r="F7567" s="18" t="str">
        <f>+Cursos[[#This Row],[IS]]&amp;Cursos[[#This Row],[Modelo correcto]]</f>
        <v>JORGE HUMBERTO FLORES CERRILLOSCK17M08</v>
      </c>
      <c r="G7567" s="18">
        <v>0</v>
      </c>
      <c r="H7567" s="19">
        <v>44044</v>
      </c>
      <c r="I7567" s="18" t="str">
        <f>+IFERROR(VLOOKUP(Cursos[[#This Row],[Modelo correcto]],Modelos[[Modelo correcto]:[Aplica para certificación]],4,FALSE),"REVISAR")</f>
        <v>NO</v>
      </c>
    </row>
    <row r="7568" spans="1:9" x14ac:dyDescent="0.25">
      <c r="A7568" s="144" t="s">
        <v>2788</v>
      </c>
      <c r="B7568">
        <v>1</v>
      </c>
      <c r="C7568" s="10" t="s">
        <v>1253</v>
      </c>
      <c r="D7568" s="18" t="str">
        <f>+IFERROR(VLOOKUP(Cursos[[#This Row],[Modelo correcto]],Modelos[[Modelo correcto]:[¿En línea?]],2,FALSE),"REVISAR")</f>
        <v>XEROX</v>
      </c>
      <c r="E7568" s="18" t="str">
        <f>+IFERROR(VLOOKUP(Cursos[[#This Row],[Modelo correcto]],Modelos[[Modelo correcto]:[¿En línea?]],3,FALSE),"REVISAR")</f>
        <v>SÍ</v>
      </c>
      <c r="F7568" s="18" t="str">
        <f>+Cursos[[#This Row],[IS]]&amp;Cursos[[#This Row],[Modelo correcto]]</f>
        <v>JORGE HUMBERTO FLORES CERRILLOSGAINFIN</v>
      </c>
      <c r="G7568" s="18">
        <v>1</v>
      </c>
      <c r="H7568" s="19">
        <v>44044</v>
      </c>
      <c r="I7568" s="18" t="str">
        <f>+IFERROR(VLOOKUP(Cursos[[#This Row],[Modelo correcto]],Modelos[[Modelo correcto]:[Aplica para certificación]],4,FALSE),"REVISAR")</f>
        <v>SÍ</v>
      </c>
    </row>
    <row r="7569" spans="1:9" x14ac:dyDescent="0.25">
      <c r="A7569" s="144" t="s">
        <v>2788</v>
      </c>
      <c r="B7569">
        <v>1</v>
      </c>
      <c r="C7569" s="10" t="s">
        <v>1256</v>
      </c>
      <c r="D7569" s="18" t="str">
        <f>+IFERROR(VLOOKUP(Cursos[[#This Row],[Modelo correcto]],Modelos[[Modelo correcto]:[¿En línea?]],2,FALSE),"REVISAR")</f>
        <v>XEROX</v>
      </c>
      <c r="E7569" s="18" t="str">
        <f>+IFERROR(VLOOKUP(Cursos[[#This Row],[Modelo correcto]],Modelos[[Modelo correcto]:[¿En línea?]],3,FALSE),"REVISAR")</f>
        <v>SÍ</v>
      </c>
      <c r="F7569" s="18" t="str">
        <f>+Cursos[[#This Row],[IS]]&amp;Cursos[[#This Row],[Modelo correcto]]</f>
        <v>JORGE HUMBERTO FLORES CERRILLOSGBOFFIN</v>
      </c>
      <c r="G7569" s="18">
        <v>1</v>
      </c>
      <c r="H7569" s="19">
        <v>44044</v>
      </c>
      <c r="I7569" s="18" t="str">
        <f>+IFERROR(VLOOKUP(Cursos[[#This Row],[Modelo correcto]],Modelos[[Modelo correcto]:[Aplica para certificación]],4,FALSE),"REVISAR")</f>
        <v>SÍ</v>
      </c>
    </row>
    <row r="7570" spans="1:9" x14ac:dyDescent="0.25">
      <c r="A7570" s="144" t="s">
        <v>2788</v>
      </c>
      <c r="B7570">
        <v>1</v>
      </c>
      <c r="C7570" s="145" t="s">
        <v>1943</v>
      </c>
      <c r="D7570" s="18" t="str">
        <f>+IFERROR(VLOOKUP(Cursos[[#This Row],[Modelo correcto]],Modelos[[Modelo correcto]:[¿En línea?]],2,FALSE),"REVISAR")</f>
        <v>XEROX</v>
      </c>
      <c r="E7570" s="145" t="str">
        <f>+IFERROR(VLOOKUP(Cursos[[#This Row],[Modelo correcto]],Modelos[[Modelo correcto]:[¿En línea?]],3,FALSE),"REVISAR")</f>
        <v>SÍ</v>
      </c>
      <c r="F7570" s="18" t="str">
        <f>+Cursos[[#This Row],[IS]]&amp;Cursos[[#This Row],[Modelo correcto]]</f>
        <v>JORGE HUMBERTO FLORES CERRILLOSOS2030</v>
      </c>
      <c r="G7570" s="18">
        <v>0</v>
      </c>
      <c r="H7570" s="19">
        <v>44075</v>
      </c>
      <c r="I7570" s="18" t="str">
        <f>+IFERROR(VLOOKUP(Cursos[[#This Row],[Modelo correcto]],Modelos[[Modelo correcto]:[Aplica para certificación]],4,FALSE),"REVISAR")</f>
        <v>NO</v>
      </c>
    </row>
    <row r="7571" spans="1:9" x14ac:dyDescent="0.25">
      <c r="A7571" s="144" t="s">
        <v>2788</v>
      </c>
      <c r="B7571">
        <v>1</v>
      </c>
      <c r="C7571" s="10" t="s">
        <v>1688</v>
      </c>
      <c r="D7571" s="18" t="str">
        <f>+IFERROR(VLOOKUP(Cursos[[#This Row],[Modelo correcto]],Modelos[[Modelo correcto]:[¿En línea?]],2,FALSE),"REVISAR")</f>
        <v>XEROX</v>
      </c>
      <c r="E7571" s="145" t="str">
        <f>+IFERROR(VLOOKUP(Cursos[[#This Row],[Modelo correcto]],Modelos[[Modelo correcto]:[¿En línea?]],3,FALSE),"REVISAR")</f>
        <v>SÍ</v>
      </c>
      <c r="F7571" s="18" t="str">
        <f>+Cursos[[#This Row],[IS]]&amp;Cursos[[#This Row],[Modelo correcto]]</f>
        <v>JORGE HUMBERTO FLORES CERRILLOSCKAKCV3</v>
      </c>
      <c r="G7571" s="18">
        <v>0</v>
      </c>
      <c r="H7571" s="19">
        <v>44075</v>
      </c>
      <c r="I7571" s="18" t="str">
        <f>+IFERROR(VLOOKUP(Cursos[[#This Row],[Modelo correcto]],Modelos[[Modelo correcto]:[Aplica para certificación]],4,FALSE),"REVISAR")</f>
        <v>NO</v>
      </c>
    </row>
    <row r="7572" spans="1:9" x14ac:dyDescent="0.25">
      <c r="A7572" s="144" t="s">
        <v>2788</v>
      </c>
      <c r="B7572">
        <v>1</v>
      </c>
      <c r="C7572" s="10" t="s">
        <v>1650</v>
      </c>
      <c r="D7572" s="18" t="str">
        <f>+IFERROR(VLOOKUP(Cursos[[#This Row],[Modelo correcto]],Modelos[[Modelo correcto]:[¿En línea?]],2,FALSE),"REVISAR")</f>
        <v>XEROX</v>
      </c>
      <c r="E7572" s="145" t="str">
        <f>+IFERROR(VLOOKUP(Cursos[[#This Row],[Modelo correcto]],Modelos[[Modelo correcto]:[¿En línea?]],3,FALSE),"REVISAR")</f>
        <v>SÍ</v>
      </c>
      <c r="F7572" s="18" t="str">
        <f>+Cursos[[#This Row],[IS]]&amp;Cursos[[#This Row],[Modelo correcto]]</f>
        <v>JORGE HUMBERTO FLORES CERRILLOSAL20AKC</v>
      </c>
      <c r="G7572" s="18">
        <v>1</v>
      </c>
      <c r="H7572" s="19">
        <v>44075</v>
      </c>
      <c r="I7572" s="18" t="str">
        <f>+IFERROR(VLOOKUP(Cursos[[#This Row],[Modelo correcto]],Modelos[[Modelo correcto]:[Aplica para certificación]],4,FALSE),"REVISAR")</f>
        <v>NO</v>
      </c>
    </row>
    <row r="7573" spans="1:9" x14ac:dyDescent="0.25">
      <c r="A7573" s="144" t="s">
        <v>2788</v>
      </c>
      <c r="B7573">
        <v>1</v>
      </c>
      <c r="C7573" s="10" t="s">
        <v>2200</v>
      </c>
      <c r="D7573" s="18" t="str">
        <f>+IFERROR(VLOOKUP(Cursos[[#This Row],[Modelo correcto]],Modelos[[Modelo correcto]:[¿En línea?]],2,FALSE),"REVISAR")</f>
        <v>XEROX</v>
      </c>
      <c r="E7573" s="145" t="str">
        <f>+IFERROR(VLOOKUP(Cursos[[#This Row],[Modelo correcto]],Modelos[[Modelo correcto]:[¿En línea?]],3,FALSE),"REVISAR")</f>
        <v>SÍ</v>
      </c>
      <c r="F7573" s="18" t="str">
        <f>+Cursos[[#This Row],[IS]]&amp;Cursos[[#This Row],[Modelo correcto]]</f>
        <v>JORGE HUMBERTO FLORES CERRILLOSPAESSEN</v>
      </c>
      <c r="G7573" s="18">
        <v>1</v>
      </c>
      <c r="H7573" s="19">
        <v>44075</v>
      </c>
      <c r="I7573" s="18" t="str">
        <f>+IFERROR(VLOOKUP(Cursos[[#This Row],[Modelo correcto]],Modelos[[Modelo correcto]:[Aplica para certificación]],4,FALSE),"REVISAR")</f>
        <v>NO</v>
      </c>
    </row>
    <row r="7574" spans="1:9" x14ac:dyDescent="0.25">
      <c r="A7574" s="144" t="s">
        <v>2788</v>
      </c>
      <c r="B7574">
        <v>1</v>
      </c>
      <c r="C7574" s="10" t="s">
        <v>225</v>
      </c>
      <c r="D7574" s="18" t="str">
        <f>+IFERROR(VLOOKUP(Cursos[[#This Row],[Modelo correcto]],Modelos[[Modelo correcto]:[¿En línea?]],2,FALSE),"REVISAR")</f>
        <v>XEROX</v>
      </c>
      <c r="E7574" s="145" t="str">
        <f>+IFERROR(VLOOKUP(Cursos[[#This Row],[Modelo correcto]],Modelos[[Modelo correcto]:[¿En línea?]],3,FALSE),"REVISAR")</f>
        <v>SÍ</v>
      </c>
      <c r="F7574" s="18" t="str">
        <f>+Cursos[[#This Row],[IS]]&amp;Cursos[[#This Row],[Modelo correcto]]</f>
        <v>JORGE HUMBERTO FLORES CERRILLOSMSDL101</v>
      </c>
      <c r="G7574" s="18">
        <v>1</v>
      </c>
      <c r="H7574" s="19">
        <v>44075</v>
      </c>
      <c r="I7574" s="18" t="str">
        <f>+IFERROR(VLOOKUP(Cursos[[#This Row],[Modelo correcto]],Modelos[[Modelo correcto]:[Aplica para certificación]],4,FALSE),"REVISAR")</f>
        <v>NO</v>
      </c>
    </row>
    <row r="7575" spans="1:9" x14ac:dyDescent="0.25">
      <c r="A7575" s="144" t="s">
        <v>2788</v>
      </c>
      <c r="B7575">
        <v>1</v>
      </c>
      <c r="C7575" s="125" t="s">
        <v>2262</v>
      </c>
      <c r="D7575" s="18" t="str">
        <f>+IFERROR(VLOOKUP(Cursos[[#This Row],[Modelo correcto]],Modelos[[Modelo correcto]:[¿En línea?]],2,FALSE),"REVISAR")</f>
        <v>CANON</v>
      </c>
      <c r="E7575" s="18" t="str">
        <f>+IFERROR(VLOOKUP(Cursos[[#This Row],[Modelo correcto]],Modelos[[Modelo correcto]:[¿En línea?]],3,FALSE),"REVISAR")</f>
        <v>SÍ</v>
      </c>
      <c r="F7575" s="18" t="str">
        <f>+Cursos[[#This Row],[IS]]&amp;Cursos[[#This Row],[Modelo correcto]]</f>
        <v>JORGE HUMBERTO FLORES CERRILLOSImageRUNNER Advance 3G III Actualización</v>
      </c>
      <c r="G7575" s="18">
        <v>1</v>
      </c>
      <c r="H7575" s="19">
        <v>44105</v>
      </c>
      <c r="I7575" s="18" t="str">
        <f>+IFERROR(VLOOKUP(Cursos[[#This Row],[Modelo correcto]],Modelos[[Modelo correcto]:[Aplica para certificación]],4,FALSE),"REVISAR")</f>
        <v>SÍ</v>
      </c>
    </row>
    <row r="7576" spans="1:9" x14ac:dyDescent="0.25">
      <c r="A7576" s="144" t="s">
        <v>2788</v>
      </c>
      <c r="B7576">
        <v>1</v>
      </c>
      <c r="C7576" s="125" t="s">
        <v>2263</v>
      </c>
      <c r="D7576" s="18" t="str">
        <f>+IFERROR(VLOOKUP(Cursos[[#This Row],[Modelo correcto]],Modelos[[Modelo correcto]:[¿En línea?]],2,FALSE),"REVISAR")</f>
        <v>CANON</v>
      </c>
      <c r="E7576" s="18" t="str">
        <f>+IFERROR(VLOOKUP(Cursos[[#This Row],[Modelo correcto]],Modelos[[Modelo correcto]:[¿En línea?]],3,FALSE),"REVISAR")</f>
        <v>SÍ</v>
      </c>
      <c r="F7576" s="18" t="str">
        <f>+Cursos[[#This Row],[IS]]&amp;Cursos[[#This Row],[Modelo correcto]]</f>
        <v>JORGE HUMBERTO FLORES CERRILLOSImageRUNNER Advance 4500 Series</v>
      </c>
      <c r="G7576" s="18">
        <v>1</v>
      </c>
      <c r="H7576" s="19">
        <v>44105</v>
      </c>
      <c r="I7576" s="18" t="str">
        <f>+IFERROR(VLOOKUP(Cursos[[#This Row],[Modelo correcto]],Modelos[[Modelo correcto]:[Aplica para certificación]],4,FALSE),"REVISAR")</f>
        <v>SÍ</v>
      </c>
    </row>
    <row r="7577" spans="1:9" x14ac:dyDescent="0.25">
      <c r="A7577" s="144" t="s">
        <v>2788</v>
      </c>
      <c r="B7577">
        <v>1</v>
      </c>
      <c r="C7577" s="125" t="s">
        <v>2264</v>
      </c>
      <c r="D7577" s="18" t="str">
        <f>+IFERROR(VLOOKUP(Cursos[[#This Row],[Modelo correcto]],Modelos[[Modelo correcto]:[¿En línea?]],2,FALSE),"REVISAR")</f>
        <v>CANON</v>
      </c>
      <c r="E7577" s="18" t="str">
        <f>+IFERROR(VLOOKUP(Cursos[[#This Row],[Modelo correcto]],Modelos[[Modelo correcto]:[¿En línea?]],3,FALSE),"REVISAR")</f>
        <v>SÍ</v>
      </c>
      <c r="F7577" s="18" t="str">
        <f>+Cursos[[#This Row],[IS]]&amp;Cursos[[#This Row],[Modelo correcto]]</f>
        <v>JORGE HUMBERTO FLORES CERRILLOSImageRUNNER ADVANCE C3500 Series</v>
      </c>
      <c r="G7577" s="18">
        <v>1</v>
      </c>
      <c r="H7577" s="19">
        <v>44105</v>
      </c>
      <c r="I7577" s="18" t="str">
        <f>+IFERROR(VLOOKUP(Cursos[[#This Row],[Modelo correcto]],Modelos[[Modelo correcto]:[Aplica para certificación]],4,FALSE),"REVISAR")</f>
        <v>SÍ</v>
      </c>
    </row>
    <row r="7578" spans="1:9" x14ac:dyDescent="0.25">
      <c r="A7578" s="144" t="s">
        <v>2788</v>
      </c>
      <c r="B7578">
        <v>1</v>
      </c>
      <c r="C7578" s="125" t="s">
        <v>2261</v>
      </c>
      <c r="D7578" s="18" t="str">
        <f>+IFERROR(VLOOKUP(Cursos[[#This Row],[Modelo correcto]],Modelos[[Modelo correcto]:[¿En línea?]],2,FALSE),"REVISAR")</f>
        <v>CANON</v>
      </c>
      <c r="E7578" s="18" t="str">
        <f>+IFERROR(VLOOKUP(Cursos[[#This Row],[Modelo correcto]],Modelos[[Modelo correcto]:[¿En línea?]],3,FALSE),"REVISAR")</f>
        <v>SÍ</v>
      </c>
      <c r="F7578" s="18" t="str">
        <f>+Cursos[[#This Row],[IS]]&amp;Cursos[[#This Row],[Modelo correcto]]</f>
        <v>JORGE HUMBERTO FLORES CERRILLOSImageRunner C3025</v>
      </c>
      <c r="G7578" s="18">
        <v>1</v>
      </c>
      <c r="H7578" s="19">
        <v>44105</v>
      </c>
      <c r="I7578" s="18" t="str">
        <f>+IFERROR(VLOOKUP(Cursos[[#This Row],[Modelo correcto]],Modelos[[Modelo correcto]:[Aplica para certificación]],4,FALSE),"REVISAR")</f>
        <v>SÍ</v>
      </c>
    </row>
    <row r="7579" spans="1:9" x14ac:dyDescent="0.25">
      <c r="A7579" s="144" t="s">
        <v>2788</v>
      </c>
      <c r="B7579">
        <v>1</v>
      </c>
      <c r="C7579" s="10" t="s">
        <v>2047</v>
      </c>
      <c r="D7579" s="18" t="str">
        <f>+IFERROR(VLOOKUP(Cursos[[#This Row],[Modelo correcto]],Modelos[[Modelo correcto]:[¿En línea?]],2,FALSE),"REVISAR")</f>
        <v>XEROX</v>
      </c>
      <c r="E7579" s="18" t="str">
        <f>+IFERROR(VLOOKUP(Cursos[[#This Row],[Modelo correcto]],Modelos[[Modelo correcto]:[¿En línea?]],3,FALSE),"REVISAR")</f>
        <v>SÍ</v>
      </c>
      <c r="F7579" s="18" t="str">
        <f>+Cursos[[#This Row],[IS]]&amp;Cursos[[#This Row],[Modelo correcto]]</f>
        <v>JORGE HUMBERTO FLORES CERRILLOSVERSCMYK</v>
      </c>
      <c r="G7579" s="18">
        <v>1</v>
      </c>
      <c r="H7579" s="19">
        <v>44105</v>
      </c>
      <c r="I7579" s="18" t="str">
        <f>+IFERROR(VLOOKUP(Cursos[[#This Row],[Modelo correcto]],Modelos[[Modelo correcto]:[Aplica para certificación]],4,FALSE),"REVISAR")</f>
        <v>NO</v>
      </c>
    </row>
    <row r="7580" spans="1:9" x14ac:dyDescent="0.25">
      <c r="A7580" s="144" t="s">
        <v>2788</v>
      </c>
      <c r="B7580">
        <v>1</v>
      </c>
      <c r="C7580" s="10" t="s">
        <v>1292</v>
      </c>
      <c r="D7580" s="18" t="str">
        <f>+IFERROR(VLOOKUP(Cursos[[#This Row],[Modelo correcto]],Modelos[[Modelo correcto]:[¿En línea?]],2,FALSE),"REVISAR")</f>
        <v>XEROX</v>
      </c>
      <c r="E7580" s="18" t="str">
        <f>+IFERROR(VLOOKUP(Cursos[[#This Row],[Modelo correcto]],Modelos[[Modelo correcto]:[¿En línea?]],3,FALSE),"REVISAR")</f>
        <v>SÍ</v>
      </c>
      <c r="F7580" s="18" t="str">
        <f>+Cursos[[#This Row],[IS]]&amp;Cursos[[#This Row],[Modelo correcto]]</f>
        <v>JORGE HUMBERTO FLORES CERRILLOSCK17M05A</v>
      </c>
      <c r="G7580" s="18">
        <v>1</v>
      </c>
      <c r="H7580" s="19">
        <v>44105</v>
      </c>
      <c r="I7580" s="18" t="str">
        <f>+IFERROR(VLOOKUP(Cursos[[#This Row],[Modelo correcto]],Modelos[[Modelo correcto]:[Aplica para certificación]],4,FALSE),"REVISAR")</f>
        <v>NO</v>
      </c>
    </row>
    <row r="7581" spans="1:9" x14ac:dyDescent="0.25">
      <c r="A7581" s="144" t="s">
        <v>2788</v>
      </c>
      <c r="B7581">
        <v>1</v>
      </c>
      <c r="C7581" s="10" t="s">
        <v>216</v>
      </c>
      <c r="D7581" s="18" t="str">
        <f>+IFERROR(VLOOKUP(Cursos[[#This Row],[Modelo correcto]],Modelos[[Modelo correcto]:[¿En línea?]],2,FALSE),"REVISAR")</f>
        <v>XEROX</v>
      </c>
      <c r="E7581" s="18" t="str">
        <f>+IFERROR(VLOOKUP(Cursos[[#This Row],[Modelo correcto]],Modelos[[Modelo correcto]:[¿En línea?]],3,FALSE),"REVISAR")</f>
        <v>SÍ</v>
      </c>
      <c r="F7581" s="18" t="str">
        <f>+Cursos[[#This Row],[IS]]&amp;Cursos[[#This Row],[Modelo correcto]]</f>
        <v>JORGE HUMBERTO FLORES CERRILLOSOS185</v>
      </c>
      <c r="G7581" s="18">
        <v>1</v>
      </c>
      <c r="H7581" s="19">
        <v>44105</v>
      </c>
      <c r="I7581" s="18" t="str">
        <f>+IFERROR(VLOOKUP(Cursos[[#This Row],[Modelo correcto]],Modelos[[Modelo correcto]:[Aplica para certificación]],4,FALSE),"REVISAR")</f>
        <v>NO</v>
      </c>
    </row>
    <row r="7582" spans="1:9" x14ac:dyDescent="0.25">
      <c r="A7582" s="144" t="s">
        <v>2768</v>
      </c>
      <c r="B7582">
        <v>1</v>
      </c>
      <c r="C7582" s="10" t="s">
        <v>33</v>
      </c>
      <c r="D7582" s="145" t="str">
        <f>+IFERROR(VLOOKUP(Cursos[[#This Row],[Modelo correcto]],Modelos[[Modelo correcto]:[¿En línea?]],2,FALSE),"REVISAR")</f>
        <v>XEROX</v>
      </c>
      <c r="E7582" s="145" t="str">
        <f>+IFERROR(VLOOKUP(Cursos[[#This Row],[Modelo correcto]],Modelos[[Modelo correcto]:[¿En línea?]],3,FALSE),"REVISAR")</f>
        <v>NO</v>
      </c>
      <c r="F7582" s="18" t="str">
        <f>+Cursos[[#This Row],[IS]]&amp;Cursos[[#This Row],[Modelo correcto]]</f>
        <v>CESAR EDAURDO MAR MARQUEZWC5855</v>
      </c>
      <c r="G7582" s="18">
        <v>1</v>
      </c>
      <c r="H7582" s="18"/>
      <c r="I7582" s="18" t="str">
        <f>+IFERROR(VLOOKUP(Cursos[[#This Row],[Modelo correcto]],Modelos[[Modelo correcto]:[Aplica para certificación]],4,FALSE),"REVISAR")</f>
        <v>NO</v>
      </c>
    </row>
    <row r="7583" spans="1:9" x14ac:dyDescent="0.25">
      <c r="A7583" s="144" t="s">
        <v>2768</v>
      </c>
      <c r="B7583">
        <v>0</v>
      </c>
      <c r="C7583" s="10" t="s">
        <v>794</v>
      </c>
      <c r="D7583" s="10" t="str">
        <f>+IFERROR(VLOOKUP(Cursos[[#This Row],[Modelo correcto]],Modelos[[Modelo correcto]:[¿En línea?]],2,FALSE),"REVISAR")</f>
        <v>XEROX</v>
      </c>
      <c r="E7583" s="10" t="str">
        <f>+IFERROR(VLOOKUP(Cursos[[#This Row],[Modelo correcto]],Modelos[[Modelo correcto]:[¿En línea?]],3,FALSE),"REVISAR")</f>
        <v>NO</v>
      </c>
      <c r="F7583" s="18" t="str">
        <f>+Cursos[[#This Row],[IS]]&amp;Cursos[[#This Row],[Modelo correcto]]</f>
        <v>CESAR EDAURDO MAR MARQUEZWC7220</v>
      </c>
      <c r="G7583" s="18">
        <v>1</v>
      </c>
      <c r="H7583" s="18"/>
      <c r="I7583" s="18" t="str">
        <f>+IFERROR(VLOOKUP(Cursos[[#This Row],[Modelo correcto]],Modelos[[Modelo correcto]:[Aplica para certificación]],4,FALSE),"REVISAR")</f>
        <v>NO</v>
      </c>
    </row>
    <row r="7584" spans="1:9" x14ac:dyDescent="0.25">
      <c r="A7584" s="144" t="s">
        <v>2768</v>
      </c>
      <c r="B7584">
        <v>1</v>
      </c>
      <c r="C7584" s="10" t="s">
        <v>795</v>
      </c>
      <c r="D7584" s="145" t="str">
        <f>+IFERROR(VLOOKUP(Cursos[[#This Row],[Modelo correcto]],Modelos[[Modelo correcto]:[¿En línea?]],2,FALSE),"REVISAR")</f>
        <v>XEROX</v>
      </c>
      <c r="E7584" s="145" t="str">
        <f>+IFERROR(VLOOKUP(Cursos[[#This Row],[Modelo correcto]],Modelos[[Modelo correcto]:[¿En línea?]],3,FALSE),"REVISAR")</f>
        <v>NO</v>
      </c>
      <c r="F7584" s="18" t="str">
        <f>+Cursos[[#This Row],[IS]]&amp;Cursos[[#This Row],[Modelo correcto]]</f>
        <v>CESAR EDAURDO MAR MARQUEZWC7556</v>
      </c>
      <c r="G7584" s="18">
        <v>1</v>
      </c>
      <c r="H7584" s="18"/>
      <c r="I7584" s="18" t="str">
        <f>+IFERROR(VLOOKUP(Cursos[[#This Row],[Modelo correcto]],Modelos[[Modelo correcto]:[Aplica para certificación]],4,FALSE),"REVISAR")</f>
        <v>NO</v>
      </c>
    </row>
    <row r="7585" spans="1:9" x14ac:dyDescent="0.25">
      <c r="A7585" s="144" t="s">
        <v>2768</v>
      </c>
      <c r="B7585">
        <v>1</v>
      </c>
      <c r="C7585" s="10" t="s">
        <v>796</v>
      </c>
      <c r="D7585" s="145" t="str">
        <f>+IFERROR(VLOOKUP(Cursos[[#This Row],[Modelo correcto]],Modelos[[Modelo correcto]:[¿En línea?]],2,FALSE),"REVISAR")</f>
        <v>XEROX</v>
      </c>
      <c r="E7585" s="145" t="str">
        <f>+IFERROR(VLOOKUP(Cursos[[#This Row],[Modelo correcto]],Modelos[[Modelo correcto]:[¿En línea?]],3,FALSE),"REVISAR")</f>
        <v>NO</v>
      </c>
      <c r="F7585" s="18" t="str">
        <f>+Cursos[[#This Row],[IS]]&amp;Cursos[[#This Row],[Modelo correcto]]</f>
        <v>CESAR EDAURDO MAR MARQUEZWC7850</v>
      </c>
      <c r="G7585" s="18">
        <v>1</v>
      </c>
      <c r="H7585" s="18"/>
      <c r="I7585" s="18" t="str">
        <f>+IFERROR(VLOOKUP(Cursos[[#This Row],[Modelo correcto]],Modelos[[Modelo correcto]:[Aplica para certificación]],4,FALSE),"REVISAR")</f>
        <v>NO</v>
      </c>
    </row>
    <row r="7586" spans="1:9" x14ac:dyDescent="0.25">
      <c r="A7586" s="144" t="s">
        <v>2788</v>
      </c>
      <c r="B7586">
        <v>1</v>
      </c>
      <c r="C7586" s="10" t="s">
        <v>1298</v>
      </c>
      <c r="D7586" s="18" t="str">
        <f>+IFERROR(VLOOKUP(Cursos[[#This Row],[Modelo correcto]],Modelos[[Modelo correcto]:[¿En línea?]],2,FALSE),"REVISAR")</f>
        <v>XEROX</v>
      </c>
      <c r="E7586" s="18" t="str">
        <f>+IFERROR(VLOOKUP(Cursos[[#This Row],[Modelo correcto]],Modelos[[Modelo correcto]:[¿En línea?]],3,FALSE),"REVISAR")</f>
        <v>SÍ</v>
      </c>
      <c r="F7586" s="18" t="str">
        <f>+Cursos[[#This Row],[IS]]&amp;Cursos[[#This Row],[Modelo correcto]]</f>
        <v>JORGE HUMBERTO FLORES CERRILLOSXAG50A</v>
      </c>
      <c r="G7586" s="18">
        <v>1</v>
      </c>
      <c r="H7586" s="19">
        <v>44105</v>
      </c>
      <c r="I7586" s="18" t="str">
        <f>+IFERROR(VLOOKUP(Cursos[[#This Row],[Modelo correcto]],Modelos[[Modelo correcto]:[Aplica para certificación]],4,FALSE),"REVISAR")</f>
        <v>NO</v>
      </c>
    </row>
    <row r="7587" spans="1:9" x14ac:dyDescent="0.25">
      <c r="A7587" s="144" t="s">
        <v>2768</v>
      </c>
      <c r="B7587">
        <v>1</v>
      </c>
      <c r="C7587" s="10" t="s">
        <v>799</v>
      </c>
      <c r="D7587" s="145" t="str">
        <f>+IFERROR(VLOOKUP(Cursos[[#This Row],[Modelo correcto]],Modelos[[Modelo correcto]:[¿En línea?]],2,FALSE),"REVISAR")</f>
        <v>XEROX</v>
      </c>
      <c r="E7587" s="145" t="str">
        <f>+IFERROR(VLOOKUP(Cursos[[#This Row],[Modelo correcto]],Modelos[[Modelo correcto]:[¿En línea?]],3,FALSE),"REVISAR")</f>
        <v>NO</v>
      </c>
      <c r="F7587" s="18" t="str">
        <f>+Cursos[[#This Row],[IS]]&amp;Cursos[[#This Row],[Modelo correcto]]</f>
        <v>CESAR EDAURDO MAR MARQUEZWF6705</v>
      </c>
      <c r="G7587" s="18">
        <v>1</v>
      </c>
      <c r="H7587" s="18"/>
      <c r="I7587" s="18" t="str">
        <f>+IFERROR(VLOOKUP(Cursos[[#This Row],[Modelo correcto]],Modelos[[Modelo correcto]:[Aplica para certificación]],4,FALSE),"REVISAR")</f>
        <v>NO</v>
      </c>
    </row>
    <row r="7588" spans="1:9" x14ac:dyDescent="0.25">
      <c r="A7588" s="144" t="s">
        <v>2768</v>
      </c>
      <c r="B7588">
        <v>1</v>
      </c>
      <c r="C7588" s="10" t="s">
        <v>717</v>
      </c>
      <c r="D7588" s="145" t="str">
        <f>+IFERROR(VLOOKUP(Cursos[[#This Row],[Modelo correcto]],Modelos[[Modelo correcto]:[¿En línea?]],2,FALSE),"REVISAR")</f>
        <v>XEROX</v>
      </c>
      <c r="E7588" s="145" t="str">
        <f>+IFERROR(VLOOKUP(Cursos[[#This Row],[Modelo correcto]],Modelos[[Modelo correcto]:[¿En línea?]],3,FALSE),"REVISAR")</f>
        <v>NO</v>
      </c>
      <c r="F7588" s="18" t="str">
        <f>+Cursos[[#This Row],[IS]]&amp;Cursos[[#This Row],[Modelo correcto]]</f>
        <v>CESAR EDAURDO MAR MARQUEZWF7142</v>
      </c>
      <c r="G7588" s="18">
        <v>1</v>
      </c>
      <c r="H7588" s="18"/>
      <c r="I7588" s="18" t="str">
        <f>+IFERROR(VLOOKUP(Cursos[[#This Row],[Modelo correcto]],Modelos[[Modelo correcto]:[Aplica para certificación]],4,FALSE),"REVISAR")</f>
        <v>NO</v>
      </c>
    </row>
    <row r="7589" spans="1:9" x14ac:dyDescent="0.25">
      <c r="A7589" s="144" t="s">
        <v>2788</v>
      </c>
      <c r="B7589">
        <v>1</v>
      </c>
      <c r="C7589" s="10" t="s">
        <v>2374</v>
      </c>
      <c r="D7589" s="18" t="str">
        <f>+IFERROR(VLOOKUP(Cursos[[#This Row],[Modelo correcto]],Modelos[[Modelo correcto]:[¿En línea?]],2,FALSE),"REVISAR")</f>
        <v>XEROX</v>
      </c>
      <c r="E7589" s="18" t="str">
        <f>+IFERROR(VLOOKUP(Cursos[[#This Row],[Modelo correcto]],Modelos[[Modelo correcto]:[¿En línea?]],3,FALSE),"REVISAR")</f>
        <v>SÍ</v>
      </c>
      <c r="F7589" s="18" t="str">
        <f>+Cursos[[#This Row],[IS]]&amp;Cursos[[#This Row],[Modelo correcto]]</f>
        <v>JORGE HUMBERTO FLORES CERRILLOSV4100XTA</v>
      </c>
      <c r="G7589" s="18">
        <v>1</v>
      </c>
      <c r="H7589" s="19">
        <v>44136</v>
      </c>
      <c r="I7589" s="18" t="str">
        <f>+IFERROR(VLOOKUP(Cursos[[#This Row],[Modelo correcto]],Modelos[[Modelo correcto]:[Aplica para certificación]],4,FALSE),"REVISAR")</f>
        <v>NO</v>
      </c>
    </row>
    <row r="7590" spans="1:9" x14ac:dyDescent="0.25">
      <c r="A7590" s="144" t="s">
        <v>2788</v>
      </c>
      <c r="B7590">
        <v>1</v>
      </c>
      <c r="C7590" s="10" t="s">
        <v>2380</v>
      </c>
      <c r="D7590" s="18" t="str">
        <f>+IFERROR(VLOOKUP(Cursos[[#This Row],[Modelo correcto]],Modelos[[Modelo correcto]:[¿En línea?]],2,FALSE),"REVISAR")</f>
        <v>XEROX</v>
      </c>
      <c r="E7590" s="18" t="str">
        <f>+IFERROR(VLOOKUP(Cursos[[#This Row],[Modelo correcto]],Modelos[[Modelo correcto]:[¿En línea?]],3,FALSE),"REVISAR")</f>
        <v>SÍ</v>
      </c>
      <c r="F7590" s="18" t="str">
        <f>+Cursos[[#This Row],[IS]]&amp;Cursos[[#This Row],[Modelo correcto]]</f>
        <v>JORGE HUMBERTO FLORES CERRILLOSLPV31P</v>
      </c>
      <c r="G7590" s="18">
        <v>1</v>
      </c>
      <c r="H7590" s="44">
        <v>44136</v>
      </c>
      <c r="I7590" s="18" t="str">
        <f>+IFERROR(VLOOKUP(Cursos[[#This Row],[Modelo correcto]],Modelos[[Modelo correcto]:[Aplica para certificación]],4,FALSE),"REVISAR")</f>
        <v>SÍ</v>
      </c>
    </row>
    <row r="7591" spans="1:9" x14ac:dyDescent="0.25">
      <c r="A7591" s="144" t="s">
        <v>2788</v>
      </c>
      <c r="B7591">
        <v>1</v>
      </c>
      <c r="C7591" s="10" t="s">
        <v>197</v>
      </c>
      <c r="D7591" s="18" t="str">
        <f>+IFERROR(VLOOKUP(Cursos[[#This Row],[Modelo correcto]],Modelos[[Modelo correcto]:[¿En línea?]],2,FALSE),"REVISAR")</f>
        <v>XEROX</v>
      </c>
      <c r="E7591" s="18" t="str">
        <f>+IFERROR(VLOOKUP(Cursos[[#This Row],[Modelo correcto]],Modelos[[Modelo correcto]:[¿En línea?]],3,FALSE),"REVISAR")</f>
        <v>SÍ</v>
      </c>
      <c r="F7591" s="18" t="str">
        <f>+Cursos[[#This Row],[IS]]&amp;Cursos[[#This Row],[Modelo correcto]]</f>
        <v>JORGE HUMBERTO FLORES CERRILLOSLPV180P</v>
      </c>
      <c r="G7591" s="18">
        <v>1</v>
      </c>
      <c r="H7591" s="44">
        <v>44136</v>
      </c>
      <c r="I7591" s="18" t="str">
        <f>+IFERROR(VLOOKUP(Cursos[[#This Row],[Modelo correcto]],Modelos[[Modelo correcto]:[Aplica para certificación]],4,FALSE),"REVISAR")</f>
        <v>SÍ</v>
      </c>
    </row>
    <row r="7592" spans="1:9" x14ac:dyDescent="0.25">
      <c r="A7592" s="144" t="s">
        <v>2788</v>
      </c>
      <c r="B7592">
        <v>1</v>
      </c>
      <c r="C7592" s="10" t="s">
        <v>217</v>
      </c>
      <c r="D7592" s="18" t="str">
        <f>+IFERROR(VLOOKUP(Cursos[[#This Row],[Modelo correcto]],Modelos[[Modelo correcto]:[¿En línea?]],2,FALSE),"REVISAR")</f>
        <v>XEROX</v>
      </c>
      <c r="E7592" s="18" t="str">
        <f>+IFERROR(VLOOKUP(Cursos[[#This Row],[Modelo correcto]],Modelos[[Modelo correcto]:[¿En línea?]],3,FALSE),"REVISAR")</f>
        <v>SÍ</v>
      </c>
      <c r="F7592" s="18" t="str">
        <f>+Cursos[[#This Row],[IS]]&amp;Cursos[[#This Row],[Modelo correcto]]</f>
        <v>JORGE HUMBERTO FLORES CERRILLOSV80PCSE</v>
      </c>
      <c r="G7592" s="18">
        <v>1</v>
      </c>
      <c r="H7592" s="44">
        <v>44136</v>
      </c>
      <c r="I7592" s="18" t="str">
        <f>+IFERROR(VLOOKUP(Cursos[[#This Row],[Modelo correcto]],Modelos[[Modelo correcto]:[Aplica para certificación]],4,FALSE),"REVISAR")</f>
        <v>NO</v>
      </c>
    </row>
    <row r="7593" spans="1:9" x14ac:dyDescent="0.25">
      <c r="A7593" s="144" t="s">
        <v>2788</v>
      </c>
      <c r="B7593">
        <v>1</v>
      </c>
      <c r="C7593" s="10" t="s">
        <v>66</v>
      </c>
      <c r="D7593" s="18" t="str">
        <f>+IFERROR(VLOOKUP(Cursos[[#This Row],[Modelo correcto]],Modelos[[Modelo correcto]:[¿En línea?]],2,FALSE),"REVISAR")</f>
        <v>XEROX</v>
      </c>
      <c r="E7593" s="18" t="str">
        <f>+IFERROR(VLOOKUP(Cursos[[#This Row],[Modelo correcto]],Modelos[[Modelo correcto]:[¿En línea?]],3,FALSE),"REVISAR")</f>
        <v>SÍ</v>
      </c>
      <c r="F7593" s="18" t="str">
        <f>+Cursos[[#This Row],[IS]]&amp;Cursos[[#This Row],[Modelo correcto]]</f>
        <v>JORGE HUMBERTO FLORES CERRILLOSVERSDFE</v>
      </c>
      <c r="G7593" s="18">
        <v>1</v>
      </c>
      <c r="H7593" s="44">
        <v>44136</v>
      </c>
      <c r="I7593" s="18" t="str">
        <f>+IFERROR(VLOOKUP(Cursos[[#This Row],[Modelo correcto]],Modelos[[Modelo correcto]:[Aplica para certificación]],4,FALSE),"REVISAR")</f>
        <v>SÍ</v>
      </c>
    </row>
    <row r="7594" spans="1:9" x14ac:dyDescent="0.25">
      <c r="A7594" s="144" t="s">
        <v>311</v>
      </c>
      <c r="B7594">
        <v>1</v>
      </c>
      <c r="C7594" s="10" t="s">
        <v>895</v>
      </c>
      <c r="D7594" s="145" t="str">
        <f>+IFERROR(VLOOKUP(Cursos[[#This Row],[Modelo correcto]],Modelos[[Modelo correcto]:[¿En línea?]],2,FALSE),"REVISAR")</f>
        <v>RICOH</v>
      </c>
      <c r="E7594" s="145" t="str">
        <f>+IFERROR(VLOOKUP(Cursos[[#This Row],[Modelo correcto]],Modelos[[Modelo correcto]:[¿En línea?]],3,FALSE),"REVISAR")</f>
        <v>NO</v>
      </c>
      <c r="F7594" s="18" t="str">
        <f>+Cursos[[#This Row],[IS]]&amp;Cursos[[#This Row],[Modelo correcto]]</f>
        <v>CESAR ALEJANDRO CASILLAS CARDONAAF2035</v>
      </c>
      <c r="G7594" s="18">
        <v>1</v>
      </c>
      <c r="H7594" s="18"/>
      <c r="I7594" s="18" t="str">
        <f>+IFERROR(VLOOKUP(Cursos[[#This Row],[Modelo correcto]],Modelos[[Modelo correcto]:[Aplica para certificación]],4,FALSE),"REVISAR")</f>
        <v>NO</v>
      </c>
    </row>
    <row r="7595" spans="1:9" x14ac:dyDescent="0.25">
      <c r="A7595" s="144" t="s">
        <v>311</v>
      </c>
      <c r="B7595">
        <v>0</v>
      </c>
      <c r="C7595" s="10" t="s">
        <v>841</v>
      </c>
      <c r="D7595" s="145" t="str">
        <f>+IFERROR(VLOOKUP(Cursos[[#This Row],[Modelo correcto]],Modelos[[Modelo correcto]:[¿En línea?]],2,FALSE),"REVISAR")</f>
        <v>CANON</v>
      </c>
      <c r="E7595" s="145" t="str">
        <f>+IFERROR(VLOOKUP(Cursos[[#This Row],[Modelo correcto]],Modelos[[Modelo correcto]:[¿En línea?]],3,FALSE),"REVISAR")</f>
        <v>NO</v>
      </c>
      <c r="F7595" s="18" t="str">
        <f>+Cursos[[#This Row],[IS]]&amp;Cursos[[#This Row],[Modelo correcto]]</f>
        <v>CESAR ALEJANDRO CASILLAS CARDONAIPF770</v>
      </c>
      <c r="G7595" s="18">
        <v>1</v>
      </c>
      <c r="H7595" s="18"/>
      <c r="I7595" s="18" t="str">
        <f>+IFERROR(VLOOKUP(Cursos[[#This Row],[Modelo correcto]],Modelos[[Modelo correcto]:[Aplica para certificación]],4,FALSE),"REVISAR")</f>
        <v>NO</v>
      </c>
    </row>
    <row r="7596" spans="1:9" x14ac:dyDescent="0.25">
      <c r="A7596" s="144" t="s">
        <v>311</v>
      </c>
      <c r="B7596">
        <v>1</v>
      </c>
      <c r="C7596" s="10" t="s">
        <v>896</v>
      </c>
      <c r="D7596" s="145" t="str">
        <f>+IFERROR(VLOOKUP(Cursos[[#This Row],[Modelo correcto]],Modelos[[Modelo correcto]:[¿En línea?]],2,FALSE),"REVISAR")</f>
        <v>RICOH</v>
      </c>
      <c r="E7596" s="145" t="str">
        <f>+IFERROR(VLOOKUP(Cursos[[#This Row],[Modelo correcto]],Modelos[[Modelo correcto]:[¿En línea?]],3,FALSE),"REVISAR")</f>
        <v>NO</v>
      </c>
      <c r="F7596" s="18" t="str">
        <f>+Cursos[[#This Row],[IS]]&amp;Cursos[[#This Row],[Modelo correcto]]</f>
        <v>CESAR ALEJANDRO CASILLAS CARDONAMP201</v>
      </c>
      <c r="G7596" s="18">
        <v>1</v>
      </c>
      <c r="H7596" s="18"/>
      <c r="I7596" s="18" t="str">
        <f>+IFERROR(VLOOKUP(Cursos[[#This Row],[Modelo correcto]],Modelos[[Modelo correcto]:[Aplica para certificación]],4,FALSE),"REVISAR")</f>
        <v>NO</v>
      </c>
    </row>
    <row r="7597" spans="1:9" x14ac:dyDescent="0.25">
      <c r="A7597" s="144" t="s">
        <v>2788</v>
      </c>
      <c r="B7597">
        <v>1</v>
      </c>
      <c r="C7597" s="145" t="s">
        <v>1644</v>
      </c>
      <c r="D7597" s="18" t="str">
        <f>+IFERROR(VLOOKUP(Cursos[[#This Row],[Modelo correcto]],Modelos[[Modelo correcto]:[¿En línea?]],2,FALSE),"REVISAR")</f>
        <v>XEROX</v>
      </c>
      <c r="E7597" s="18" t="str">
        <f>+IFERROR(VLOOKUP(Cursos[[#This Row],[Modelo correcto]],Modelos[[Modelo correcto]:[¿En línea?]],3,FALSE),"REVISAR")</f>
        <v>SÍ</v>
      </c>
      <c r="F7597" s="18" t="str">
        <f>+Cursos[[#This Row],[IS]]&amp;Cursos[[#This Row],[Modelo correcto]]</f>
        <v>JORGE HUMBERTO FLORES CERRILLOSWMT101</v>
      </c>
      <c r="G7597" s="18">
        <v>0</v>
      </c>
      <c r="H7597" s="19">
        <v>44136</v>
      </c>
      <c r="I7597" s="18" t="str">
        <f>+IFERROR(VLOOKUP(Cursos[[#This Row],[Modelo correcto]],Modelos[[Modelo correcto]:[Aplica para certificación]],4,FALSE),"REVISAR")</f>
        <v>NO</v>
      </c>
    </row>
    <row r="7598" spans="1:9" x14ac:dyDescent="0.25">
      <c r="A7598" s="144" t="s">
        <v>311</v>
      </c>
      <c r="B7598">
        <v>1</v>
      </c>
      <c r="C7598" s="10" t="s">
        <v>897</v>
      </c>
      <c r="D7598" s="145" t="str">
        <f>+IFERROR(VLOOKUP(Cursos[[#This Row],[Modelo correcto]],Modelos[[Modelo correcto]:[¿En línea?]],2,FALSE),"REVISAR")</f>
        <v>RICOH</v>
      </c>
      <c r="E7598" s="145" t="str">
        <f>+IFERROR(VLOOKUP(Cursos[[#This Row],[Modelo correcto]],Modelos[[Modelo correcto]:[¿En línea?]],3,FALSE),"REVISAR")</f>
        <v>NO</v>
      </c>
      <c r="F7598" s="18" t="str">
        <f>+Cursos[[#This Row],[IS]]&amp;Cursos[[#This Row],[Modelo correcto]]</f>
        <v>CESAR ALEJANDRO CASILLAS CARDONAMP5000</v>
      </c>
      <c r="G7598" s="18">
        <v>1</v>
      </c>
      <c r="H7598" s="18"/>
      <c r="I7598" s="18" t="str">
        <f>+IFERROR(VLOOKUP(Cursos[[#This Row],[Modelo correcto]],Modelos[[Modelo correcto]:[Aplica para certificación]],4,FALSE),"REVISAR")</f>
        <v>NO</v>
      </c>
    </row>
    <row r="7599" spans="1:9" x14ac:dyDescent="0.25">
      <c r="A7599" s="144" t="s">
        <v>311</v>
      </c>
      <c r="B7599">
        <v>1</v>
      </c>
      <c r="C7599" s="10" t="s">
        <v>898</v>
      </c>
      <c r="D7599" s="145" t="str">
        <f>+IFERROR(VLOOKUP(Cursos[[#This Row],[Modelo correcto]],Modelos[[Modelo correcto]:[¿En línea?]],2,FALSE),"REVISAR")</f>
        <v>RICOH</v>
      </c>
      <c r="E7599" s="145" t="str">
        <f>+IFERROR(VLOOKUP(Cursos[[#This Row],[Modelo correcto]],Modelos[[Modelo correcto]:[¿En línea?]],3,FALSE),"REVISAR")</f>
        <v>NO</v>
      </c>
      <c r="F7599" s="18" t="str">
        <f>+Cursos[[#This Row],[IS]]&amp;Cursos[[#This Row],[Modelo correcto]]</f>
        <v>CESAR ALEJANDRO CASILLAS CARDONAMP7500</v>
      </c>
      <c r="G7599" s="18">
        <v>1</v>
      </c>
      <c r="H7599" s="18"/>
      <c r="I7599" s="18" t="str">
        <f>+IFERROR(VLOOKUP(Cursos[[#This Row],[Modelo correcto]],Modelos[[Modelo correcto]:[Aplica para certificación]],4,FALSE),"REVISAR")</f>
        <v>NO</v>
      </c>
    </row>
    <row r="7600" spans="1:9" x14ac:dyDescent="0.25">
      <c r="A7600" s="144" t="s">
        <v>311</v>
      </c>
      <c r="B7600">
        <v>1</v>
      </c>
      <c r="C7600" s="10" t="s">
        <v>899</v>
      </c>
      <c r="D7600" s="145" t="str">
        <f>+IFERROR(VLOOKUP(Cursos[[#This Row],[Modelo correcto]],Modelos[[Modelo correcto]:[¿En línea?]],2,FALSE),"REVISAR")</f>
        <v>RICOH</v>
      </c>
      <c r="E7600" s="145" t="str">
        <f>+IFERROR(VLOOKUP(Cursos[[#This Row],[Modelo correcto]],Modelos[[Modelo correcto]:[¿En línea?]],3,FALSE),"REVISAR")</f>
        <v>NO</v>
      </c>
      <c r="F7600" s="18" t="str">
        <f>+Cursos[[#This Row],[IS]]&amp;Cursos[[#This Row],[Modelo correcto]]</f>
        <v>CESAR ALEJANDRO CASILLAS CARDONAPRO906</v>
      </c>
      <c r="G7600" s="18">
        <v>1</v>
      </c>
      <c r="H7600" s="18"/>
      <c r="I7600" s="18" t="str">
        <f>+IFERROR(VLOOKUP(Cursos[[#This Row],[Modelo correcto]],Modelos[[Modelo correcto]:[Aplica para certificación]],4,FALSE),"REVISAR")</f>
        <v>NO</v>
      </c>
    </row>
    <row r="7601" spans="1:9" x14ac:dyDescent="0.25">
      <c r="A7601" s="144" t="s">
        <v>311</v>
      </c>
      <c r="B7601">
        <v>1</v>
      </c>
      <c r="C7601" s="10" t="s">
        <v>900</v>
      </c>
      <c r="D7601" s="145" t="str">
        <f>+IFERROR(VLOOKUP(Cursos[[#This Row],[Modelo correcto]],Modelos[[Modelo correcto]:[¿En línea?]],2,FALSE),"REVISAR")</f>
        <v>RICOH</v>
      </c>
      <c r="E7601" s="145" t="str">
        <f>+IFERROR(VLOOKUP(Cursos[[#This Row],[Modelo correcto]],Modelos[[Modelo correcto]:[¿En línea?]],3,FALSE),"REVISAR")</f>
        <v>NO</v>
      </c>
      <c r="F7601" s="18" t="str">
        <f>+Cursos[[#This Row],[IS]]&amp;Cursos[[#This Row],[Modelo correcto]]</f>
        <v>CESAR ALEJANDRO CASILLAS CARDONASP8200</v>
      </c>
      <c r="G7601" s="18">
        <v>1</v>
      </c>
      <c r="H7601" s="18"/>
      <c r="I7601" s="18" t="str">
        <f>+IFERROR(VLOOKUP(Cursos[[#This Row],[Modelo correcto]],Modelos[[Modelo correcto]:[Aplica para certificación]],4,FALSE),"REVISAR")</f>
        <v>NO</v>
      </c>
    </row>
    <row r="7602" spans="1:9" x14ac:dyDescent="0.25">
      <c r="A7602" s="144" t="s">
        <v>2788</v>
      </c>
      <c r="B7602">
        <v>1</v>
      </c>
      <c r="C7602" s="10" t="s">
        <v>2094</v>
      </c>
      <c r="D7602" s="18" t="str">
        <f>+IFERROR(VLOOKUP(Cursos[[#This Row],[Modelo correcto]],Modelos[[Modelo correcto]:[¿En línea?]],2,FALSE),"REVISAR")</f>
        <v>XEROX</v>
      </c>
      <c r="E7602" s="18" t="str">
        <f>+IFERROR(VLOOKUP(Cursos[[#This Row],[Modelo correcto]],Modelos[[Modelo correcto]:[¿En línea?]],3,FALSE),"REVISAR")</f>
        <v>SÍ</v>
      </c>
      <c r="F7602" s="18" t="str">
        <f>+Cursos[[#This Row],[IS]]&amp;Cursos[[#This Row],[Modelo correcto]]</f>
        <v>JORGE HUMBERTO FLORES CERRILLOSOA218</v>
      </c>
      <c r="G7602" s="18">
        <v>0</v>
      </c>
      <c r="H7602" s="19">
        <v>44136</v>
      </c>
      <c r="I7602" s="18" t="str">
        <f>+IFERROR(VLOOKUP(Cursos[[#This Row],[Modelo correcto]],Modelos[[Modelo correcto]:[Aplica para certificación]],4,FALSE),"REVISAR")</f>
        <v>NO</v>
      </c>
    </row>
    <row r="7603" spans="1:9" x14ac:dyDescent="0.25">
      <c r="A7603" s="144" t="s">
        <v>2788</v>
      </c>
      <c r="B7603">
        <v>1</v>
      </c>
      <c r="C7603" s="10" t="s">
        <v>300</v>
      </c>
      <c r="D7603" s="18" t="str">
        <f>+IFERROR(VLOOKUP(Cursos[[#This Row],[Modelo correcto]],Modelos[[Modelo correcto]:[¿En línea?]],2,FALSE),"REVISAR")</f>
        <v>XEROX</v>
      </c>
      <c r="E7603" s="18" t="str">
        <f>+IFERROR(VLOOKUP(Cursos[[#This Row],[Modelo correcto]],Modelos[[Modelo correcto]:[¿En línea?]],3,FALSE),"REVISAR")</f>
        <v>SÍ</v>
      </c>
      <c r="F7603" s="18" t="str">
        <f>+Cursos[[#This Row],[IS]]&amp;Cursos[[#This Row],[Modelo correcto]]</f>
        <v>JORGE HUMBERTO FLORES CERRILLOSCK17M04</v>
      </c>
      <c r="G7603" s="18">
        <v>0</v>
      </c>
      <c r="H7603" s="44">
        <v>44136</v>
      </c>
      <c r="I7603" s="18" t="str">
        <f>+IFERROR(VLOOKUP(Cursos[[#This Row],[Modelo correcto]],Modelos[[Modelo correcto]:[Aplica para certificación]],4,FALSE),"REVISAR")</f>
        <v>NO</v>
      </c>
    </row>
    <row r="7604" spans="1:9" x14ac:dyDescent="0.25">
      <c r="A7604" s="144" t="s">
        <v>2788</v>
      </c>
      <c r="B7604">
        <v>1</v>
      </c>
      <c r="C7604" s="145" t="s">
        <v>243</v>
      </c>
      <c r="D7604" s="18" t="str">
        <f>+IFERROR(VLOOKUP(Cursos[[#This Row],[Modelo correcto]],Modelos[[Modelo correcto]:[¿En línea?]],2,FALSE),"REVISAR")</f>
        <v>XEROX</v>
      </c>
      <c r="E7604" s="18" t="str">
        <f>+IFERROR(VLOOKUP(Cursos[[#This Row],[Modelo correcto]],Modelos[[Modelo correcto]:[¿En línea?]],3,FALSE),"REVISAR")</f>
        <v>SÍ</v>
      </c>
      <c r="F7604" s="18" t="str">
        <f>+Cursos[[#This Row],[IS]]&amp;Cursos[[#This Row],[Modelo correcto]]</f>
        <v>JORGE HUMBERTO FLORES CERRILLOSE16M01</v>
      </c>
      <c r="G7604" s="18">
        <v>0</v>
      </c>
      <c r="H7604" s="44">
        <v>44136</v>
      </c>
      <c r="I7604" s="18" t="str">
        <f>+IFERROR(VLOOKUP(Cursos[[#This Row],[Modelo correcto]],Modelos[[Modelo correcto]:[Aplica para certificación]],4,FALSE),"REVISAR")</f>
        <v>NO</v>
      </c>
    </row>
    <row r="7605" spans="1:9" x14ac:dyDescent="0.25">
      <c r="A7605" s="144" t="s">
        <v>2788</v>
      </c>
      <c r="B7605">
        <v>1</v>
      </c>
      <c r="C7605" s="10" t="s">
        <v>1352</v>
      </c>
      <c r="D7605" s="18" t="str">
        <f>+IFERROR(VLOOKUP(Cursos[[#This Row],[Modelo correcto]],Modelos[[Modelo correcto]:[¿En línea?]],2,FALSE),"REVISAR")</f>
        <v>XEROX</v>
      </c>
      <c r="E7605" s="18" t="str">
        <f>+IFERROR(VLOOKUP(Cursos[[#This Row],[Modelo correcto]],Modelos[[Modelo correcto]:[¿En línea?]],3,FALSE),"REVISAR")</f>
        <v>SÍ</v>
      </c>
      <c r="F7605" s="18" t="str">
        <f>+Cursos[[#This Row],[IS]]&amp;Cursos[[#This Row],[Modelo correcto]]</f>
        <v>JORGE HUMBERTO FLORES CERRILLOSIRIDVID</v>
      </c>
      <c r="G7605" s="18">
        <v>1</v>
      </c>
      <c r="H7605" s="44">
        <v>44136</v>
      </c>
      <c r="I7605" s="18" t="str">
        <f>+IFERROR(VLOOKUP(Cursos[[#This Row],[Modelo correcto]],Modelos[[Modelo correcto]:[Aplica para certificación]],4,FALSE),"REVISAR")</f>
        <v>NO</v>
      </c>
    </row>
    <row r="7606" spans="1:9" x14ac:dyDescent="0.25">
      <c r="A7606" s="144" t="s">
        <v>2788</v>
      </c>
      <c r="B7606">
        <v>1</v>
      </c>
      <c r="C7606" s="10" t="s">
        <v>2410</v>
      </c>
      <c r="D7606" s="18" t="str">
        <f>+IFERROR(VLOOKUP(Cursos[[#This Row],[Modelo correcto]],Modelos[[Modelo correcto]:[¿En línea?]],2,FALSE),"REVISAR")</f>
        <v>XEROX</v>
      </c>
      <c r="E7606" s="18" t="str">
        <f>+IFERROR(VLOOKUP(Cursos[[#This Row],[Modelo correcto]],Modelos[[Modelo correcto]:[¿En línea?]],3,FALSE),"REVISAR")</f>
        <v>SÍ</v>
      </c>
      <c r="F7606" s="18" t="str">
        <f>+Cursos[[#This Row],[IS]]&amp;Cursos[[#This Row],[Modelo correcto]]</f>
        <v>JORGE HUMBERTO FLORES CERRILLOSPPTSERV</v>
      </c>
      <c r="G7606" s="18">
        <v>1</v>
      </c>
      <c r="H7606" s="44">
        <v>44136</v>
      </c>
      <c r="I7606" s="18" t="str">
        <f>+IFERROR(VLOOKUP(Cursos[[#This Row],[Modelo correcto]],Modelos[[Modelo correcto]:[Aplica para certificación]],4,FALSE),"REVISAR")</f>
        <v>NO</v>
      </c>
    </row>
    <row r="7607" spans="1:9" x14ac:dyDescent="0.25">
      <c r="A7607" s="144" t="s">
        <v>2788</v>
      </c>
      <c r="B7607">
        <v>1</v>
      </c>
      <c r="C7607" s="10" t="s">
        <v>191</v>
      </c>
      <c r="D7607" s="18" t="str">
        <f>+IFERROR(VLOOKUP(Cursos[[#This Row],[Modelo correcto]],Modelos[[Modelo correcto]:[¿En línea?]],2,FALSE),"REVISAR")</f>
        <v>XEROX</v>
      </c>
      <c r="E7607" s="18" t="str">
        <f>+IFERROR(VLOOKUP(Cursos[[#This Row],[Modelo correcto]],Modelos[[Modelo correcto]:[¿En línea?]],3,FALSE),"REVISAR")</f>
        <v>SÍ</v>
      </c>
      <c r="F7607" s="18" t="str">
        <f>+Cursos[[#This Row],[IS]]&amp;Cursos[[#This Row],[Modelo correcto]]</f>
        <v>JORGE HUMBERTO FLORES CERRILLOSPLCAKC</v>
      </c>
      <c r="G7607" s="18">
        <v>1</v>
      </c>
      <c r="H7607" s="44">
        <v>44136</v>
      </c>
      <c r="I7607" s="18" t="str">
        <f>+IFERROR(VLOOKUP(Cursos[[#This Row],[Modelo correcto]],Modelos[[Modelo correcto]:[Aplica para certificación]],4,FALSE),"REVISAR")</f>
        <v>NO</v>
      </c>
    </row>
    <row r="7608" spans="1:9" x14ac:dyDescent="0.25">
      <c r="A7608" s="144" t="s">
        <v>2788</v>
      </c>
      <c r="B7608">
        <v>1</v>
      </c>
      <c r="C7608" s="10" t="s">
        <v>2411</v>
      </c>
      <c r="D7608" s="18" t="str">
        <f>+IFERROR(VLOOKUP(Cursos[[#This Row],[Modelo correcto]],Modelos[[Modelo correcto]:[¿En línea?]],2,FALSE),"REVISAR")</f>
        <v>HP</v>
      </c>
      <c r="E7608" s="18" t="str">
        <f>+IFERROR(VLOOKUP(Cursos[[#This Row],[Modelo correcto]],Modelos[[Modelo correcto]:[¿En línea?]],3,FALSE),"REVISAR")</f>
        <v>SÍ</v>
      </c>
      <c r="F7608" s="18" t="str">
        <f>+Cursos[[#This Row],[IS]]&amp;Cursos[[#This Row],[Modelo correcto]]</f>
        <v>JORGE HUMBERTO FLORES CERRILLOSOA2080</v>
      </c>
      <c r="G7608" s="18">
        <v>1</v>
      </c>
      <c r="H7608" s="44">
        <v>44136</v>
      </c>
      <c r="I7608" s="18" t="str">
        <f>+IFERROR(VLOOKUP(Cursos[[#This Row],[Modelo correcto]],Modelos[[Modelo correcto]:[Aplica para certificación]],4,FALSE),"REVISAR")</f>
        <v>NO</v>
      </c>
    </row>
    <row r="7609" spans="1:9" x14ac:dyDescent="0.25">
      <c r="A7609" s="144" t="s">
        <v>2788</v>
      </c>
      <c r="B7609">
        <v>1</v>
      </c>
      <c r="C7609" s="10" t="s">
        <v>2417</v>
      </c>
      <c r="D7609" s="18" t="str">
        <f>+IFERROR(VLOOKUP(Cursos[[#This Row],[Modelo correcto]],Modelos[[Modelo correcto]:[¿En línea?]],2,FALSE),"REVISAR")</f>
        <v>XEROX</v>
      </c>
      <c r="E7609" s="18" t="str">
        <f>+IFERROR(VLOOKUP(Cursos[[#This Row],[Modelo correcto]],Modelos[[Modelo correcto]:[¿En línea?]],3,FALSE),"REVISAR")</f>
        <v>SÍ</v>
      </c>
      <c r="F7609" s="18" t="str">
        <f>+Cursos[[#This Row],[IS]]&amp;Cursos[[#This Row],[Modelo correcto]]</f>
        <v>JORGE HUMBERTO FLORES CERRILLOSOA2081</v>
      </c>
      <c r="G7609" s="18">
        <v>1</v>
      </c>
      <c r="H7609" s="19">
        <v>44136</v>
      </c>
      <c r="I7609" s="18" t="str">
        <f>+IFERROR(VLOOKUP(Cursos[[#This Row],[Modelo correcto]],Modelos[[Modelo correcto]:[Aplica para certificación]],4,FALSE),"REVISAR")</f>
        <v>SÍ</v>
      </c>
    </row>
    <row r="7610" spans="1:9" x14ac:dyDescent="0.25">
      <c r="A7610" s="144" t="s">
        <v>2788</v>
      </c>
      <c r="B7610">
        <v>1</v>
      </c>
      <c r="C7610" s="10" t="s">
        <v>2418</v>
      </c>
      <c r="D7610" s="18" t="str">
        <f>+IFERROR(VLOOKUP(Cursos[[#This Row],[Modelo correcto]],Modelos[[Modelo correcto]:[¿En línea?]],2,FALSE),"REVISAR")</f>
        <v>XEROX</v>
      </c>
      <c r="E7610" s="18" t="str">
        <f>+IFERROR(VLOOKUP(Cursos[[#This Row],[Modelo correcto]],Modelos[[Modelo correcto]:[¿En línea?]],3,FALSE),"REVISAR")</f>
        <v>SÍ</v>
      </c>
      <c r="F7610" s="18" t="str">
        <f>+Cursos[[#This Row],[IS]]&amp;Cursos[[#This Row],[Modelo correcto]]</f>
        <v>JORGE HUMBERTO FLORES CERRILLOSPAT202</v>
      </c>
      <c r="G7610" s="18">
        <v>1</v>
      </c>
      <c r="H7610" s="19">
        <v>44136</v>
      </c>
      <c r="I7610" s="18" t="str">
        <f>+IFERROR(VLOOKUP(Cursos[[#This Row],[Modelo correcto]],Modelos[[Modelo correcto]:[Aplica para certificación]],4,FALSE),"REVISAR")</f>
        <v>SÍ</v>
      </c>
    </row>
    <row r="7611" spans="1:9" x14ac:dyDescent="0.25">
      <c r="A7611" s="144" t="s">
        <v>2788</v>
      </c>
      <c r="B7611">
        <v>1</v>
      </c>
      <c r="C7611" s="10" t="s">
        <v>2419</v>
      </c>
      <c r="D7611" s="18" t="str">
        <f>+IFERROR(VLOOKUP(Cursos[[#This Row],[Modelo correcto]],Modelos[[Modelo correcto]:[¿En línea?]],2,FALSE),"REVISAR")</f>
        <v>XEROX</v>
      </c>
      <c r="E7611" s="18" t="str">
        <f>+IFERROR(VLOOKUP(Cursos[[#This Row],[Modelo correcto]],Modelos[[Modelo correcto]:[¿En línea?]],3,FALSE),"REVISAR")</f>
        <v>SÍ</v>
      </c>
      <c r="F7611" s="18" t="str">
        <f>+Cursos[[#This Row],[IS]]&amp;Cursos[[#This Row],[Modelo correcto]]</f>
        <v>JORGE HUMBERTO FLORES CERRILLOSPAT201</v>
      </c>
      <c r="G7611" s="18">
        <v>1</v>
      </c>
      <c r="H7611" s="19">
        <v>44136</v>
      </c>
      <c r="I7611" s="18" t="str">
        <f>+IFERROR(VLOOKUP(Cursos[[#This Row],[Modelo correcto]],Modelos[[Modelo correcto]:[Aplica para certificación]],4,FALSE),"REVISAR")</f>
        <v>SÍ</v>
      </c>
    </row>
    <row r="7612" spans="1:9" x14ac:dyDescent="0.25">
      <c r="A7612" s="144" t="s">
        <v>2788</v>
      </c>
      <c r="B7612">
        <v>1</v>
      </c>
      <c r="C7612" s="10" t="s">
        <v>2480</v>
      </c>
      <c r="D7612" s="18" t="str">
        <f>+IFERROR(VLOOKUP(Cursos[[#This Row],[Modelo correcto]],Modelos[[Modelo correcto]:[¿En línea?]],2,FALSE),"REVISAR")</f>
        <v>CANON</v>
      </c>
      <c r="E7612" s="18" t="str">
        <f>+IFERROR(VLOOKUP(Cursos[[#This Row],[Modelo correcto]],Modelos[[Modelo correcto]:[¿En línea?]],3,FALSE),"REVISAR")</f>
        <v>NO</v>
      </c>
      <c r="F7612" s="18" t="str">
        <f>+Cursos[[#This Row],[IS]]&amp;Cursos[[#This Row],[Modelo correcto]]</f>
        <v>JORGE HUMBERTO FLORES CERRILLOSCurso Virtual Ajustes iPF Básicos y Colortrac M40</v>
      </c>
      <c r="G7612" s="18">
        <v>1</v>
      </c>
      <c r="H7612" s="19">
        <v>44166</v>
      </c>
      <c r="I7612" s="18" t="str">
        <f>+IFERROR(VLOOKUP(Cursos[[#This Row],[Modelo correcto]],Modelos[[Modelo correcto]:[Aplica para certificación]],4,FALSE),"REVISAR")</f>
        <v>SÍ</v>
      </c>
    </row>
    <row r="7613" spans="1:9" x14ac:dyDescent="0.25">
      <c r="A7613" s="144" t="s">
        <v>2788</v>
      </c>
      <c r="B7613">
        <v>1</v>
      </c>
      <c r="C7613" s="10" t="s">
        <v>2421</v>
      </c>
      <c r="D7613" s="18" t="str">
        <f>+IFERROR(VLOOKUP(Cursos[[#This Row],[Modelo correcto]],Modelos[[Modelo correcto]:[¿En línea?]],2,FALSE),"REVISAR")</f>
        <v>XEROX</v>
      </c>
      <c r="E7613" s="18" t="str">
        <f>+IFERROR(VLOOKUP(Cursos[[#This Row],[Modelo correcto]],Modelos[[Modelo correcto]:[¿En línea?]],3,FALSE),"REVISAR")</f>
        <v>SÍ</v>
      </c>
      <c r="F7613" s="18" t="str">
        <f>+Cursos[[#This Row],[IS]]&amp;Cursos[[#This Row],[Modelo correcto]]</f>
        <v>JORGE HUMBERTO FLORES CERRILLOSPREDPRNT</v>
      </c>
      <c r="G7613" s="18">
        <v>1</v>
      </c>
      <c r="H7613" s="19">
        <v>44136</v>
      </c>
      <c r="I7613" s="18" t="str">
        <f>+IFERROR(VLOOKUP(Cursos[[#This Row],[Modelo correcto]],Modelos[[Modelo correcto]:[Aplica para certificación]],4,FALSE),"REVISAR")</f>
        <v>SÍ</v>
      </c>
    </row>
    <row r="7614" spans="1:9" x14ac:dyDescent="0.25">
      <c r="A7614" s="144" t="s">
        <v>2788</v>
      </c>
      <c r="B7614">
        <v>1</v>
      </c>
      <c r="C7614" s="10" t="s">
        <v>1703</v>
      </c>
      <c r="D7614" s="18" t="str">
        <f>+IFERROR(VLOOKUP(Cursos[[#This Row],[Modelo correcto]],Modelos[[Modelo correcto]:[¿En línea?]],2,FALSE),"REVISAR")</f>
        <v>XEROX</v>
      </c>
      <c r="E7614" s="18" t="str">
        <f>+IFERROR(VLOOKUP(Cursos[[#This Row],[Modelo correcto]],Modelos[[Modelo correcto]:[¿En línea?]],3,FALSE),"REVISAR")</f>
        <v>SÍ</v>
      </c>
      <c r="F7614" s="18" t="str">
        <f>+Cursos[[#This Row],[IS]]&amp;Cursos[[#This Row],[Modelo correcto]]</f>
        <v>JORGE HUMBERTO FLORES CERRILLOSYSO260</v>
      </c>
      <c r="G7614" s="18">
        <v>0</v>
      </c>
      <c r="H7614" s="19">
        <v>44136</v>
      </c>
      <c r="I7614" s="18" t="str">
        <f>+IFERROR(VLOOKUP(Cursos[[#This Row],[Modelo correcto]],Modelos[[Modelo correcto]:[Aplica para certificación]],4,FALSE),"REVISAR")</f>
        <v>NO</v>
      </c>
    </row>
    <row r="7615" spans="1:9" x14ac:dyDescent="0.25">
      <c r="A7615" s="144" t="s">
        <v>2788</v>
      </c>
      <c r="B7615">
        <v>1</v>
      </c>
      <c r="C7615" s="10" t="s">
        <v>1649</v>
      </c>
      <c r="D7615" s="18" t="str">
        <f>+IFERROR(VLOOKUP(Cursos[[#This Row],[Modelo correcto]],Modelos[[Modelo correcto]:[¿En línea?]],2,FALSE),"REVISAR")</f>
        <v>XEROX</v>
      </c>
      <c r="E7615" s="18" t="str">
        <f>+IFERROR(VLOOKUP(Cursos[[#This Row],[Modelo correcto]],Modelos[[Modelo correcto]:[¿En línea?]],3,FALSE),"REVISAR")</f>
        <v>SÍ</v>
      </c>
      <c r="F7615" s="18" t="str">
        <f>+Cursos[[#This Row],[IS]]&amp;Cursos[[#This Row],[Modelo correcto]]</f>
        <v>JORGE HUMBERTO FLORES CERRILLOSCOMSKL</v>
      </c>
      <c r="G7615" s="18">
        <v>1</v>
      </c>
      <c r="H7615" s="19">
        <v>44136</v>
      </c>
      <c r="I7615" s="18" t="str">
        <f>+IFERROR(VLOOKUP(Cursos[[#This Row],[Modelo correcto]],Modelos[[Modelo correcto]:[Aplica para certificación]],4,FALSE),"REVISAR")</f>
        <v>NO</v>
      </c>
    </row>
    <row r="7616" spans="1:9" x14ac:dyDescent="0.25">
      <c r="A7616" s="144" t="s">
        <v>2788</v>
      </c>
      <c r="B7616">
        <v>1</v>
      </c>
      <c r="C7616" s="10" t="s">
        <v>2423</v>
      </c>
      <c r="D7616" s="18" t="str">
        <f>+IFERROR(VLOOKUP(Cursos[[#This Row],[Modelo correcto]],Modelos[[Modelo correcto]:[¿En línea?]],2,FALSE),"REVISAR")</f>
        <v>XEROX</v>
      </c>
      <c r="E7616" s="18" t="str">
        <f>+IFERROR(VLOOKUP(Cursos[[#This Row],[Modelo correcto]],Modelos[[Modelo correcto]:[¿En línea?]],3,FALSE),"REVISAR")</f>
        <v>SÍ</v>
      </c>
      <c r="F7616" s="18" t="str">
        <f>+Cursos[[#This Row],[IS]]&amp;Cursos[[#This Row],[Modelo correcto]]</f>
        <v>JORGE HUMBERTO FLORES CERRILLOSCSMA001</v>
      </c>
      <c r="G7616" s="18">
        <v>1</v>
      </c>
      <c r="H7616" s="19">
        <v>44136</v>
      </c>
      <c r="I7616" s="18" t="str">
        <f>+IFERROR(VLOOKUP(Cursos[[#This Row],[Modelo correcto]],Modelos[[Modelo correcto]:[Aplica para certificación]],4,FALSE),"REVISAR")</f>
        <v>SÍ</v>
      </c>
    </row>
    <row r="7617" spans="1:9" x14ac:dyDescent="0.25">
      <c r="A7617" s="144" t="s">
        <v>2788</v>
      </c>
      <c r="B7617">
        <v>1</v>
      </c>
      <c r="C7617" s="10" t="s">
        <v>138</v>
      </c>
      <c r="D7617" s="18" t="str">
        <f>+IFERROR(VLOOKUP(Cursos[[#This Row],[Modelo correcto]],Modelos[[Modelo correcto]:[¿En línea?]],2,FALSE),"REVISAR")</f>
        <v>XEROX</v>
      </c>
      <c r="E7617" s="18" t="str">
        <f>+IFERROR(VLOOKUP(Cursos[[#This Row],[Modelo correcto]],Modelos[[Modelo correcto]:[¿En línea?]],3,FALSE),"REVISAR")</f>
        <v>SÍ</v>
      </c>
      <c r="F7617" s="18" t="str">
        <f>+Cursos[[#This Row],[IS]]&amp;Cursos[[#This Row],[Modelo correcto]]</f>
        <v>JORGE HUMBERTO FLORES CERRILLOSOA2062</v>
      </c>
      <c r="G7617" s="18">
        <v>0</v>
      </c>
      <c r="H7617" s="19">
        <v>44136</v>
      </c>
      <c r="I7617" s="18" t="str">
        <f>+IFERROR(VLOOKUP(Cursos[[#This Row],[Modelo correcto]],Modelos[[Modelo correcto]:[Aplica para certificación]],4,FALSE),"REVISAR")</f>
        <v>NO</v>
      </c>
    </row>
    <row r="7618" spans="1:9" x14ac:dyDescent="0.25">
      <c r="A7618" s="144" t="s">
        <v>2788</v>
      </c>
      <c r="B7618">
        <v>1</v>
      </c>
      <c r="C7618" s="10" t="s">
        <v>2444</v>
      </c>
      <c r="D7618" s="18" t="str">
        <f>+IFERROR(VLOOKUP(Cursos[[#This Row],[Modelo correcto]],Modelos[[Modelo correcto]:[¿En línea?]],2,FALSE),"REVISAR")</f>
        <v>XEROX</v>
      </c>
      <c r="E7618" s="18" t="str">
        <f>+IFERROR(VLOOKUP(Cursos[[#This Row],[Modelo correcto]],Modelos[[Modelo correcto]:[¿En línea?]],3,FALSE),"REVISAR")</f>
        <v>SÍ</v>
      </c>
      <c r="F7618" s="18" t="str">
        <f>+Cursos[[#This Row],[IS]]&amp;Cursos[[#This Row],[Modelo correcto]]</f>
        <v>JORGE HUMBERTO FLORES CERRILLOSDEMO3008</v>
      </c>
      <c r="G7618" s="18">
        <v>1</v>
      </c>
      <c r="H7618" s="19">
        <v>44136</v>
      </c>
      <c r="I7618" s="18" t="str">
        <f>+IFERROR(VLOOKUP(Cursos[[#This Row],[Modelo correcto]],Modelos[[Modelo correcto]:[Aplica para certificación]],4,FALSE),"REVISAR")</f>
        <v>SÍ</v>
      </c>
    </row>
    <row r="7619" spans="1:9" x14ac:dyDescent="0.25">
      <c r="A7619" s="144" t="s">
        <v>2788</v>
      </c>
      <c r="B7619">
        <v>1</v>
      </c>
      <c r="C7619" s="145" t="s">
        <v>1686</v>
      </c>
      <c r="D7619" s="18" t="str">
        <f>+IFERROR(VLOOKUP(Cursos[[#This Row],[Modelo correcto]],Modelos[[Modelo correcto]:[¿En línea?]],2,FALSE),"REVISAR")</f>
        <v>XEROX</v>
      </c>
      <c r="E7619" s="18" t="str">
        <f>+IFERROR(VLOOKUP(Cursos[[#This Row],[Modelo correcto]],Modelos[[Modelo correcto]:[¿En línea?]],3,FALSE),"REVISAR")</f>
        <v>SÍ</v>
      </c>
      <c r="F7619" s="18" t="str">
        <f>+Cursos[[#This Row],[IS]]&amp;Cursos[[#This Row],[Modelo correcto]]</f>
        <v>JORGE HUMBERTO FLORES CERRILLOSCWW60</v>
      </c>
      <c r="G7619" s="18">
        <v>0</v>
      </c>
      <c r="H7619" s="19">
        <v>44136</v>
      </c>
      <c r="I7619" s="18" t="str">
        <f>+IFERROR(VLOOKUP(Cursos[[#This Row],[Modelo correcto]],Modelos[[Modelo correcto]:[Aplica para certificación]],4,FALSE),"REVISAR")</f>
        <v>NO</v>
      </c>
    </row>
    <row r="7620" spans="1:9" x14ac:dyDescent="0.25">
      <c r="A7620" s="144" t="s">
        <v>2788</v>
      </c>
      <c r="B7620">
        <v>1</v>
      </c>
      <c r="C7620" s="10" t="s">
        <v>1574</v>
      </c>
      <c r="D7620" s="18" t="str">
        <f>+IFERROR(VLOOKUP(Cursos[[#This Row],[Modelo correcto]],Modelos[[Modelo correcto]:[¿En línea?]],2,FALSE),"REVISAR")</f>
        <v>XEROX</v>
      </c>
      <c r="E7620" s="18" t="str">
        <f>+IFERROR(VLOOKUP(Cursos[[#This Row],[Modelo correcto]],Modelos[[Modelo correcto]:[¿En línea?]],3,FALSE),"REVISAR")</f>
        <v>SÍ</v>
      </c>
      <c r="F7620" s="18" t="str">
        <f>+Cursos[[#This Row],[IS]]&amp;Cursos[[#This Row],[Modelo correcto]]</f>
        <v>JORGE HUMBERTO FLORES CERRILLOSXFT170</v>
      </c>
      <c r="G7620" s="18">
        <v>0</v>
      </c>
      <c r="H7620" s="19">
        <v>44136</v>
      </c>
      <c r="I7620" s="18" t="str">
        <f>+IFERROR(VLOOKUP(Cursos[[#This Row],[Modelo correcto]],Modelos[[Modelo correcto]:[Aplica para certificación]],4,FALSE),"REVISAR")</f>
        <v>NO</v>
      </c>
    </row>
    <row r="7621" spans="1:9" x14ac:dyDescent="0.25">
      <c r="A7621" s="144" t="s">
        <v>2788</v>
      </c>
      <c r="B7621">
        <v>1</v>
      </c>
      <c r="C7621" s="10" t="s">
        <v>1845</v>
      </c>
      <c r="D7621" s="18" t="str">
        <f>+IFERROR(VLOOKUP(Cursos[[#This Row],[Modelo correcto]],Modelos[[Modelo correcto]:[¿En línea?]],2,FALSE),"REVISAR")</f>
        <v>XEROX</v>
      </c>
      <c r="E7621" s="18" t="str">
        <f>+IFERROR(VLOOKUP(Cursos[[#This Row],[Modelo correcto]],Modelos[[Modelo correcto]:[¿En línea?]],3,FALSE),"REVISAR")</f>
        <v>SÍ</v>
      </c>
      <c r="F7621" s="18" t="str">
        <f>+Cursos[[#This Row],[IS]]&amp;Cursos[[#This Row],[Modelo correcto]]</f>
        <v>JORGE HUMBERTO FLORES CERRILLOSEFI19WS</v>
      </c>
      <c r="G7621" s="18">
        <v>0</v>
      </c>
      <c r="H7621" s="19">
        <v>44136</v>
      </c>
      <c r="I7621" s="18" t="str">
        <f>+IFERROR(VLOOKUP(Cursos[[#This Row],[Modelo correcto]],Modelos[[Modelo correcto]:[Aplica para certificación]],4,FALSE),"REVISAR")</f>
        <v>NO</v>
      </c>
    </row>
    <row r="7622" spans="1:9" x14ac:dyDescent="0.25">
      <c r="A7622" s="144" t="s">
        <v>2788</v>
      </c>
      <c r="B7622">
        <v>1</v>
      </c>
      <c r="C7622" s="10" t="s">
        <v>2453</v>
      </c>
      <c r="D7622" s="18" t="str">
        <f>+IFERROR(VLOOKUP(Cursos[[#This Row],[Modelo correcto]],Modelos[[Modelo correcto]:[¿En línea?]],2,FALSE),"REVISAR")</f>
        <v>XEROX</v>
      </c>
      <c r="E7622" s="18" t="str">
        <f>+IFERROR(VLOOKUP(Cursos[[#This Row],[Modelo correcto]],Modelos[[Modelo correcto]:[¿En línea?]],3,FALSE),"REVISAR")</f>
        <v>SÍ</v>
      </c>
      <c r="F7622" s="18" t="str">
        <f>+Cursos[[#This Row],[IS]]&amp;Cursos[[#This Row],[Modelo correcto]]</f>
        <v>JORGE HUMBERTO FLORES CERRILLOSXDM264</v>
      </c>
      <c r="G7622" s="18">
        <v>0</v>
      </c>
      <c r="H7622" s="19">
        <v>44136</v>
      </c>
      <c r="I7622" s="18" t="str">
        <f>+IFERROR(VLOOKUP(Cursos[[#This Row],[Modelo correcto]],Modelos[[Modelo correcto]:[Aplica para certificación]],4,FALSE),"REVISAR")</f>
        <v>NO</v>
      </c>
    </row>
    <row r="7623" spans="1:9" x14ac:dyDescent="0.25">
      <c r="A7623" s="144" t="s">
        <v>2788</v>
      </c>
      <c r="B7623">
        <v>1</v>
      </c>
      <c r="C7623" s="10" t="s">
        <v>1784</v>
      </c>
      <c r="D7623" s="18" t="str">
        <f>+IFERROR(VLOOKUP(Cursos[[#This Row],[Modelo correcto]],Modelos[[Modelo correcto]:[¿En línea?]],2,FALSE),"REVISAR")</f>
        <v>XEROX</v>
      </c>
      <c r="E7623" s="18" t="str">
        <f>+IFERROR(VLOOKUP(Cursos[[#This Row],[Modelo correcto]],Modelos[[Modelo correcto]:[¿En línea?]],3,FALSE),"REVISAR")</f>
        <v>SÍ</v>
      </c>
      <c r="F7623" s="18" t="str">
        <f>+Cursos[[#This Row],[IS]]&amp;Cursos[[#This Row],[Modelo correcto]]</f>
        <v>JORGE HUMBERTO FLORES CERRILLOSWDSF102</v>
      </c>
      <c r="G7623" s="18">
        <v>0</v>
      </c>
      <c r="H7623" s="19">
        <v>44136</v>
      </c>
      <c r="I7623" s="18" t="str">
        <f>+IFERROR(VLOOKUP(Cursos[[#This Row],[Modelo correcto]],Modelos[[Modelo correcto]:[Aplica para certificación]],4,FALSE),"REVISAR")</f>
        <v>NO</v>
      </c>
    </row>
    <row r="7624" spans="1:9" x14ac:dyDescent="0.25">
      <c r="A7624" s="144" t="s">
        <v>2788</v>
      </c>
      <c r="B7624">
        <v>1</v>
      </c>
      <c r="C7624" s="10" t="s">
        <v>2462</v>
      </c>
      <c r="D7624" s="18" t="str">
        <f>+IFERROR(VLOOKUP(Cursos[[#This Row],[Modelo correcto]],Modelos[[Modelo correcto]:[¿En línea?]],2,FALSE),"REVISAR")</f>
        <v>XEROX</v>
      </c>
      <c r="E7624" s="18" t="str">
        <f>+IFERROR(VLOOKUP(Cursos[[#This Row],[Modelo correcto]],Modelos[[Modelo correcto]:[¿En línea?]],3,FALSE),"REVISAR")</f>
        <v>SÍ</v>
      </c>
      <c r="F7624" s="18" t="str">
        <f>+Cursos[[#This Row],[IS]]&amp;Cursos[[#This Row],[Modelo correcto]]</f>
        <v>JORGE HUMBERTO FLORES CERRILLOSXDM266</v>
      </c>
      <c r="G7624" s="18">
        <v>0</v>
      </c>
      <c r="H7624" s="19">
        <v>44136</v>
      </c>
      <c r="I7624" s="18" t="str">
        <f>+IFERROR(VLOOKUP(Cursos[[#This Row],[Modelo correcto]],Modelos[[Modelo correcto]:[Aplica para certificación]],4,FALSE),"REVISAR")</f>
        <v>NO</v>
      </c>
    </row>
    <row r="7625" spans="1:9" x14ac:dyDescent="0.25">
      <c r="A7625" s="144" t="s">
        <v>2788</v>
      </c>
      <c r="B7625">
        <v>1</v>
      </c>
      <c r="C7625" s="10" t="s">
        <v>1827</v>
      </c>
      <c r="D7625" s="18" t="str">
        <f>+IFERROR(VLOOKUP(Cursos[[#This Row],[Modelo correcto]],Modelos[[Modelo correcto]:[¿En línea?]],2,FALSE),"REVISAR")</f>
        <v>XEROX</v>
      </c>
      <c r="E7625" s="18" t="str">
        <f>+IFERROR(VLOOKUP(Cursos[[#This Row],[Modelo correcto]],Modelos[[Modelo correcto]:[¿En línea?]],3,FALSE),"REVISAR")</f>
        <v>SÍ</v>
      </c>
      <c r="F7625" s="18" t="str">
        <f>+Cursos[[#This Row],[IS]]&amp;Cursos[[#This Row],[Modelo correcto]]</f>
        <v>JORGE HUMBERTO FLORES CERRILLOSWDSF105</v>
      </c>
      <c r="G7625" s="18">
        <v>0</v>
      </c>
      <c r="H7625" s="19">
        <v>44136</v>
      </c>
      <c r="I7625" s="18" t="str">
        <f>+IFERROR(VLOOKUP(Cursos[[#This Row],[Modelo correcto]],Modelos[[Modelo correcto]:[Aplica para certificación]],4,FALSE),"REVISAR")</f>
        <v>NO</v>
      </c>
    </row>
    <row r="7626" spans="1:9" x14ac:dyDescent="0.25">
      <c r="A7626" s="144" t="s">
        <v>2788</v>
      </c>
      <c r="B7626">
        <v>1</v>
      </c>
      <c r="C7626" s="10" t="s">
        <v>2467</v>
      </c>
      <c r="D7626" s="18" t="str">
        <f>+IFERROR(VLOOKUP(Cursos[[#This Row],[Modelo correcto]],Modelos[[Modelo correcto]:[¿En línea?]],2,FALSE),"REVISAR")</f>
        <v>XEROX</v>
      </c>
      <c r="E7626" s="18" t="str">
        <f>+IFERROR(VLOOKUP(Cursos[[#This Row],[Modelo correcto]],Modelos[[Modelo correcto]:[¿En línea?]],3,FALSE),"REVISAR")</f>
        <v>SÍ</v>
      </c>
      <c r="F7626" s="18" t="str">
        <f>+Cursos[[#This Row],[IS]]&amp;Cursos[[#This Row],[Modelo correcto]]</f>
        <v>JORGE HUMBERTO FLORES CERRILLOSYSO264</v>
      </c>
      <c r="G7626" s="18">
        <v>1</v>
      </c>
      <c r="H7626" s="19">
        <v>44166</v>
      </c>
      <c r="I7626" s="18" t="str">
        <f>+IFERROR(VLOOKUP(Cursos[[#This Row],[Modelo correcto]],Modelos[[Modelo correcto]:[Aplica para certificación]],4,FALSE),"REVISAR")</f>
        <v>SÍ</v>
      </c>
    </row>
    <row r="7627" spans="1:9" x14ac:dyDescent="0.25">
      <c r="A7627" s="144" t="s">
        <v>2788</v>
      </c>
      <c r="B7627">
        <v>1</v>
      </c>
      <c r="C7627" s="10" t="s">
        <v>2090</v>
      </c>
      <c r="D7627" s="18" t="str">
        <f>+IFERROR(VLOOKUP(Cursos[[#This Row],[Modelo correcto]],Modelos[[Modelo correcto]:[¿En línea?]],2,FALSE),"REVISAR")</f>
        <v>XEROX</v>
      </c>
      <c r="E7627" s="18" t="str">
        <f>+IFERROR(VLOOKUP(Cursos[[#This Row],[Modelo correcto]],Modelos[[Modelo correcto]:[¿En línea?]],3,FALSE),"REVISAR")</f>
        <v>SÍ</v>
      </c>
      <c r="F7627" s="18" t="str">
        <f>+Cursos[[#This Row],[IS]]&amp;Cursos[[#This Row],[Modelo correcto]]</f>
        <v>JORGE HUMBERTO FLORES CERRILLOSOA2077</v>
      </c>
      <c r="G7627" s="18">
        <v>1</v>
      </c>
      <c r="H7627" s="19">
        <v>44166</v>
      </c>
      <c r="I7627" s="18" t="str">
        <f>+IFERROR(VLOOKUP(Cursos[[#This Row],[Modelo correcto]],Modelos[[Modelo correcto]:[Aplica para certificación]],4,FALSE),"REVISAR")</f>
        <v>NO</v>
      </c>
    </row>
    <row r="7628" spans="1:9" x14ac:dyDescent="0.25">
      <c r="A7628" s="144" t="s">
        <v>2788</v>
      </c>
      <c r="B7628">
        <v>1</v>
      </c>
      <c r="C7628" s="10" t="s">
        <v>1798</v>
      </c>
      <c r="D7628" s="18" t="str">
        <f>+IFERROR(VLOOKUP(Cursos[[#This Row],[Modelo correcto]],Modelos[[Modelo correcto]:[¿En línea?]],2,FALSE),"REVISAR")</f>
        <v>XEROX</v>
      </c>
      <c r="E7628" s="18" t="str">
        <f>+IFERROR(VLOOKUP(Cursos[[#This Row],[Modelo correcto]],Modelos[[Modelo correcto]:[¿En línea?]],3,FALSE),"REVISAR")</f>
        <v>SÍ</v>
      </c>
      <c r="F7628" s="18" t="str">
        <f>+Cursos[[#This Row],[IS]]&amp;Cursos[[#This Row],[Modelo correcto]]</f>
        <v>JORGE HUMBERTO FLORES CERRILLOSWDSF107</v>
      </c>
      <c r="G7628" s="18">
        <v>0</v>
      </c>
      <c r="H7628" s="19">
        <v>44166</v>
      </c>
      <c r="I7628" s="18" t="str">
        <f>+IFERROR(VLOOKUP(Cursos[[#This Row],[Modelo correcto]],Modelos[[Modelo correcto]:[Aplica para certificación]],4,FALSE),"REVISAR")</f>
        <v>NO</v>
      </c>
    </row>
    <row r="7629" spans="1:9" x14ac:dyDescent="0.25">
      <c r="A7629" s="144" t="s">
        <v>2788</v>
      </c>
      <c r="B7629">
        <v>1</v>
      </c>
      <c r="C7629" s="10" t="s">
        <v>2470</v>
      </c>
      <c r="D7629" s="18" t="str">
        <f>+IFERROR(VLOOKUP(Cursos[[#This Row],[Modelo correcto]],Modelos[[Modelo correcto]:[¿En línea?]],2,FALSE),"REVISAR")</f>
        <v>XEROX</v>
      </c>
      <c r="E7629" s="18" t="str">
        <f>+IFERROR(VLOOKUP(Cursos[[#This Row],[Modelo correcto]],Modelos[[Modelo correcto]:[¿En línea?]],3,FALSE),"REVISAR")</f>
        <v>SÍ</v>
      </c>
      <c r="F7629" s="18" t="str">
        <f>+Cursos[[#This Row],[IS]]&amp;Cursos[[#This Row],[Modelo correcto]]</f>
        <v>JORGE HUMBERTO FLORES CERRILLOSHCMFP2A</v>
      </c>
      <c r="G7629" s="18">
        <v>0</v>
      </c>
      <c r="H7629" s="19">
        <v>44166</v>
      </c>
      <c r="I7629" s="18" t="str">
        <f>+IFERROR(VLOOKUP(Cursos[[#This Row],[Modelo correcto]],Modelos[[Modelo correcto]:[Aplica para certificación]],4,FALSE),"REVISAR")</f>
        <v>NO</v>
      </c>
    </row>
    <row r="7630" spans="1:9" x14ac:dyDescent="0.25">
      <c r="A7630" s="144" t="s">
        <v>2788</v>
      </c>
      <c r="B7630">
        <v>1</v>
      </c>
      <c r="C7630" s="10" t="s">
        <v>1819</v>
      </c>
      <c r="D7630" s="18" t="str">
        <f>+IFERROR(VLOOKUP(Cursos[[#This Row],[Modelo correcto]],Modelos[[Modelo correcto]:[¿En línea?]],2,FALSE),"REVISAR")</f>
        <v>XEROX</v>
      </c>
      <c r="E7630" s="18" t="str">
        <f>+IFERROR(VLOOKUP(Cursos[[#This Row],[Modelo correcto]],Modelos[[Modelo correcto]:[¿En línea?]],3,FALSE),"REVISAR")</f>
        <v>SÍ</v>
      </c>
      <c r="F7630" s="18" t="str">
        <f>+Cursos[[#This Row],[IS]]&amp;Cursos[[#This Row],[Modelo correcto]]</f>
        <v>JORGE HUMBERTO FLORES CERRILLOSWDSF108</v>
      </c>
      <c r="G7630" s="18">
        <v>0</v>
      </c>
      <c r="H7630" s="19">
        <v>44166</v>
      </c>
      <c r="I7630" s="18" t="str">
        <f>+IFERROR(VLOOKUP(Cursos[[#This Row],[Modelo correcto]],Modelos[[Modelo correcto]:[Aplica para certificación]],4,FALSE),"REVISAR")</f>
        <v>NO</v>
      </c>
    </row>
    <row r="7631" spans="1:9" x14ac:dyDescent="0.25">
      <c r="A7631" s="144" t="s">
        <v>2779</v>
      </c>
      <c r="B7631">
        <v>1</v>
      </c>
      <c r="C7631" s="10" t="s">
        <v>212</v>
      </c>
      <c r="D7631" s="18" t="str">
        <f>+IFERROR(VLOOKUP(Cursos[[#This Row],[Modelo correcto]],Modelos[[Modelo correcto]:[¿En línea?]],2,FALSE),"REVISAR")</f>
        <v>XEROX</v>
      </c>
      <c r="E7631" s="18" t="str">
        <f>+IFERROR(VLOOKUP(Cursos[[#This Row],[Modelo correcto]],Modelos[[Modelo correcto]:[¿En línea?]],3,FALSE),"REVISAR")</f>
        <v>SÍ</v>
      </c>
      <c r="F7631" s="18" t="str">
        <f>+Cursos[[#This Row],[IS]]&amp;Cursos[[#This Row],[Modelo correcto]]</f>
        <v>MIGUEL ANGEL CASTILLOS009132</v>
      </c>
      <c r="G7631" s="18">
        <v>0</v>
      </c>
      <c r="H7631" s="19">
        <v>43709</v>
      </c>
      <c r="I7631" s="18" t="str">
        <f>+IFERROR(VLOOKUP(Cursos[[#This Row],[Modelo correcto]],Modelos[[Modelo correcto]:[Aplica para certificación]],4,FALSE),"REVISAR")</f>
        <v>SÍ</v>
      </c>
    </row>
    <row r="7632" spans="1:9" x14ac:dyDescent="0.25">
      <c r="A7632" s="144" t="s">
        <v>2788</v>
      </c>
      <c r="B7632">
        <v>1</v>
      </c>
      <c r="C7632" s="10" t="s">
        <v>2482</v>
      </c>
      <c r="D7632" s="18" t="str">
        <f>+IFERROR(VLOOKUP(Cursos[[#This Row],[Modelo correcto]],Modelos[[Modelo correcto]:[¿En línea?]],2,FALSE),"REVISAR")</f>
        <v>XEROX</v>
      </c>
      <c r="E7632" s="18" t="str">
        <f>+IFERROR(VLOOKUP(Cursos[[#This Row],[Modelo correcto]],Modelos[[Modelo correcto]:[¿En línea?]],3,FALSE),"REVISAR")</f>
        <v>SÍ</v>
      </c>
      <c r="F7632" s="18" t="str">
        <f>+Cursos[[#This Row],[IS]]&amp;Cursos[[#This Row],[Modelo correcto]]</f>
        <v>JORGE HUMBERTO FLORES CERRILLOSV280XTA</v>
      </c>
      <c r="G7632" s="18">
        <v>1</v>
      </c>
      <c r="H7632" s="19">
        <v>44166</v>
      </c>
      <c r="I7632" s="18" t="str">
        <f>+IFERROR(VLOOKUP(Cursos[[#This Row],[Modelo correcto]],Modelos[[Modelo correcto]:[Aplica para certificación]],4,FALSE),"REVISAR")</f>
        <v>NO</v>
      </c>
    </row>
    <row r="7633" spans="1:9" x14ac:dyDescent="0.25">
      <c r="A7633" s="144" t="s">
        <v>2788</v>
      </c>
      <c r="B7633">
        <v>1</v>
      </c>
      <c r="C7633" s="10" t="s">
        <v>1796</v>
      </c>
      <c r="D7633" s="18" t="str">
        <f>+IFERROR(VLOOKUP(Cursos[[#This Row],[Modelo correcto]],Modelos[[Modelo correcto]:[¿En línea?]],2,FALSE),"REVISAR")</f>
        <v>XEROX</v>
      </c>
      <c r="E7633" s="18" t="str">
        <f>+IFERROR(VLOOKUP(Cursos[[#This Row],[Modelo correcto]],Modelos[[Modelo correcto]:[¿En línea?]],3,FALSE),"REVISAR")</f>
        <v>SÍ</v>
      </c>
      <c r="F7633" s="18" t="str">
        <f>+Cursos[[#This Row],[IS]]&amp;Cursos[[#This Row],[Modelo correcto]]</f>
        <v>JORGE HUMBERTO FLORES CERRILLOSWDSF112</v>
      </c>
      <c r="G7633" s="18">
        <v>0</v>
      </c>
      <c r="H7633" s="19">
        <v>44166</v>
      </c>
      <c r="I7633" s="18" t="str">
        <f>+IFERROR(VLOOKUP(Cursos[[#This Row],[Modelo correcto]],Modelos[[Modelo correcto]:[Aplica para certificación]],4,FALSE),"REVISAR")</f>
        <v>NO</v>
      </c>
    </row>
    <row r="7634" spans="1:9" x14ac:dyDescent="0.25">
      <c r="A7634" s="144" t="s">
        <v>2788</v>
      </c>
      <c r="B7634">
        <v>1</v>
      </c>
      <c r="C7634" s="10" t="s">
        <v>2173</v>
      </c>
      <c r="D7634" s="18" t="str">
        <f>+IFERROR(VLOOKUP(Cursos[[#This Row],[Modelo correcto]],Modelos[[Modelo correcto]:[¿En línea?]],2,FALSE),"REVISAR")</f>
        <v>XEROX</v>
      </c>
      <c r="E7634" s="18" t="str">
        <f>+IFERROR(VLOOKUP(Cursos[[#This Row],[Modelo correcto]],Modelos[[Modelo correcto]:[¿En línea?]],3,FALSE),"REVISAR")</f>
        <v>SÍ</v>
      </c>
      <c r="F7634" s="18" t="str">
        <f>+Cursos[[#This Row],[IS]]&amp;Cursos[[#This Row],[Modelo correcto]]</f>
        <v>JORGE HUMBERTO FLORES CERRILLOSPS10AKC</v>
      </c>
      <c r="G7634" s="18">
        <v>0</v>
      </c>
      <c r="H7634" s="19">
        <v>44166</v>
      </c>
      <c r="I7634" s="18" t="str">
        <f>+IFERROR(VLOOKUP(Cursos[[#This Row],[Modelo correcto]],Modelos[[Modelo correcto]:[Aplica para certificación]],4,FALSE),"REVISAR")</f>
        <v>NO</v>
      </c>
    </row>
    <row r="7635" spans="1:9" x14ac:dyDescent="0.25">
      <c r="A7635" s="144" t="s">
        <v>2788</v>
      </c>
      <c r="B7635">
        <v>1</v>
      </c>
      <c r="C7635" s="10" t="s">
        <v>2422</v>
      </c>
      <c r="D7635" s="18" t="str">
        <f>+IFERROR(VLOOKUP(Cursos[[#This Row],[Modelo correcto]],Modelos[[Modelo correcto]:[¿En línea?]],2,FALSE),"REVISAR")</f>
        <v>XEROX</v>
      </c>
      <c r="E7635" s="18" t="str">
        <f>+IFERROR(VLOOKUP(Cursos[[#This Row],[Modelo correcto]],Modelos[[Modelo correcto]:[¿En línea?]],3,FALSE),"REVISAR")</f>
        <v>SÍ</v>
      </c>
      <c r="F7635" s="18" t="str">
        <f>+Cursos[[#This Row],[IS]]&amp;Cursos[[#This Row],[Modelo correcto]]</f>
        <v>JORGE HUMBERTO FLORES CERRILLOSCompTIA A+ 220-902: Networking with the Windows Operating System</v>
      </c>
      <c r="G7635" s="18">
        <v>1</v>
      </c>
      <c r="H7635" s="19">
        <v>44166</v>
      </c>
      <c r="I7635" s="18" t="str">
        <f>+IFERROR(VLOOKUP(Cursos[[#This Row],[Modelo correcto]],Modelos[[Modelo correcto]:[Aplica para certificación]],4,FALSE),"REVISAR")</f>
        <v>SÍ</v>
      </c>
    </row>
    <row r="7636" spans="1:9" x14ac:dyDescent="0.25">
      <c r="A7636" s="144" t="s">
        <v>2788</v>
      </c>
      <c r="B7636">
        <v>1</v>
      </c>
      <c r="C7636" s="10" t="s">
        <v>1156</v>
      </c>
      <c r="D7636" s="18" t="str">
        <f>+IFERROR(VLOOKUP(Cursos[[#This Row],[Modelo correcto]],Modelos[[Modelo correcto]:[¿En línea?]],2,FALSE),"REVISAR")</f>
        <v>XEROX</v>
      </c>
      <c r="E7636" s="18" t="str">
        <f>+IFERROR(VLOOKUP(Cursos[[#This Row],[Modelo correcto]],Modelos[[Modelo correcto]:[¿En línea?]],3,FALSE),"REVISAR")</f>
        <v>SÍ</v>
      </c>
      <c r="F7636" s="18" t="str">
        <f>+Cursos[[#This Row],[IS]]&amp;Cursos[[#This Row],[Modelo correcto]]</f>
        <v>JORGE HUMBERTO FLORES CERRILLOSPC90CMYK</v>
      </c>
      <c r="G7636" s="18">
        <v>1</v>
      </c>
      <c r="H7636" s="19">
        <v>44166</v>
      </c>
      <c r="I7636" s="18" t="str">
        <f>+IFERROR(VLOOKUP(Cursos[[#This Row],[Modelo correcto]],Modelos[[Modelo correcto]:[Aplica para certificación]],4,FALSE),"REVISAR")</f>
        <v>NO</v>
      </c>
    </row>
    <row r="7637" spans="1:9" x14ac:dyDescent="0.25">
      <c r="A7637" s="144" t="s">
        <v>2788</v>
      </c>
      <c r="B7637">
        <v>1</v>
      </c>
      <c r="C7637" s="10" t="s">
        <v>157</v>
      </c>
      <c r="D7637" s="18" t="str">
        <f>+IFERROR(VLOOKUP(Cursos[[#This Row],[Modelo correcto]],Modelos[[Modelo correcto]:[¿En línea?]],2,FALSE),"REVISAR")</f>
        <v>XEROX</v>
      </c>
      <c r="E7637" s="18" t="str">
        <f>+IFERROR(VLOOKUP(Cursos[[#This Row],[Modelo correcto]],Modelos[[Modelo correcto]:[¿En línea?]],3,FALSE),"REVISAR")</f>
        <v>SÍ</v>
      </c>
      <c r="F7637" s="18" t="str">
        <f>+Cursos[[#This Row],[IS]]&amp;Cursos[[#This Row],[Modelo correcto]]</f>
        <v>JORGE HUMBERTO FLORES CERRILLOSCK17M12</v>
      </c>
      <c r="G7637" s="18">
        <v>1</v>
      </c>
      <c r="H7637" s="19">
        <v>44166</v>
      </c>
      <c r="I7637" s="18" t="str">
        <f>+IFERROR(VLOOKUP(Cursos[[#This Row],[Modelo correcto]],Modelos[[Modelo correcto]:[Aplica para certificación]],4,FALSE),"REVISAR")</f>
        <v>SÍ</v>
      </c>
    </row>
    <row r="7638" spans="1:9" x14ac:dyDescent="0.25">
      <c r="A7638" s="144" t="s">
        <v>2788</v>
      </c>
      <c r="B7638">
        <v>1</v>
      </c>
      <c r="C7638" s="10" t="s">
        <v>2169</v>
      </c>
      <c r="D7638" s="18" t="str">
        <f>+IFERROR(VLOOKUP(Cursos[[#This Row],[Modelo correcto]],Modelos[[Modelo correcto]:[¿En línea?]],2,FALSE),"REVISAR")</f>
        <v>XEROX</v>
      </c>
      <c r="E7638" s="52" t="str">
        <f>+IFERROR(VLOOKUP(Cursos[[#This Row],[Modelo correcto]],Modelos[[Modelo correcto]:[¿En línea?]],3,FALSE),"REVISAR")</f>
        <v>SÍ</v>
      </c>
      <c r="F7638" s="18" t="str">
        <f>+Cursos[[#This Row],[IS]]&amp;Cursos[[#This Row],[Modelo correcto]]</f>
        <v>JORGE HUMBERTO FLORES CERRILLOSCompTIA A+ 220-901: Monitors and Output Devices</v>
      </c>
      <c r="G7638" s="18">
        <v>1</v>
      </c>
      <c r="H7638" s="44">
        <v>44166</v>
      </c>
      <c r="I7638" s="18" t="str">
        <f>+IFERROR(VLOOKUP(Cursos[[#This Row],[Modelo correcto]],Modelos[[Modelo correcto]:[Aplica para certificación]],4,FALSE),"REVISAR")</f>
        <v>NO</v>
      </c>
    </row>
    <row r="7639" spans="1:9" x14ac:dyDescent="0.25">
      <c r="A7639" s="144" t="s">
        <v>2788</v>
      </c>
      <c r="B7639">
        <v>1</v>
      </c>
      <c r="C7639" s="10" t="s">
        <v>2552</v>
      </c>
      <c r="D7639" s="18" t="str">
        <f>+IFERROR(VLOOKUP(Cursos[[#This Row],[Modelo correcto]],Modelos[[Modelo correcto]:[¿En línea?]],2,FALSE),"REVISAR")</f>
        <v>XEROX</v>
      </c>
      <c r="E7639" s="52" t="str">
        <f>+IFERROR(VLOOKUP(Cursos[[#This Row],[Modelo correcto]],Modelos[[Modelo correcto]:[¿En línea?]],3,FALSE),"REVISAR")</f>
        <v>SÍ</v>
      </c>
      <c r="F7639" s="18" t="str">
        <f>+Cursos[[#This Row],[IS]]&amp;Cursos[[#This Row],[Modelo correcto]]</f>
        <v>JORGE HUMBERTO FLORES CERRILLOSCompTIA A+Exam 220-901: Printes</v>
      </c>
      <c r="G7639" s="18">
        <v>0</v>
      </c>
      <c r="H7639" s="44">
        <v>44166</v>
      </c>
      <c r="I7639" s="18" t="str">
        <f>+IFERROR(VLOOKUP(Cursos[[#This Row],[Modelo correcto]],Modelos[[Modelo correcto]:[Aplica para certificación]],4,FALSE),"REVISAR")</f>
        <v>NO</v>
      </c>
    </row>
    <row r="7640" spans="1:9" x14ac:dyDescent="0.25">
      <c r="A7640" s="144" t="s">
        <v>2788</v>
      </c>
      <c r="B7640">
        <v>1</v>
      </c>
      <c r="C7640" s="10" t="s">
        <v>2156</v>
      </c>
      <c r="D7640" s="18" t="str">
        <f>+IFERROR(VLOOKUP(Cursos[[#This Row],[Modelo correcto]],Modelos[[Modelo correcto]:[¿En línea?]],2,FALSE),"REVISAR")</f>
        <v>XEROX</v>
      </c>
      <c r="E7640" s="52" t="str">
        <f>+IFERROR(VLOOKUP(Cursos[[#This Row],[Modelo correcto]],Modelos[[Modelo correcto]:[¿En línea?]],3,FALSE),"REVISAR")</f>
        <v>SÍ</v>
      </c>
      <c r="F7640" s="18" t="str">
        <f>+Cursos[[#This Row],[IS]]&amp;Cursos[[#This Row],[Modelo correcto]]</f>
        <v>JORGE HUMBERTO FLORES CERRILLOSCompTIA A+ 220-901: PC Components</v>
      </c>
      <c r="G7640" s="18">
        <v>0</v>
      </c>
      <c r="H7640" s="44">
        <v>44166</v>
      </c>
      <c r="I7640" s="18" t="str">
        <f>+IFERROR(VLOOKUP(Cursos[[#This Row],[Modelo correcto]],Modelos[[Modelo correcto]:[Aplica para certificación]],4,FALSE),"REVISAR")</f>
        <v>NO</v>
      </c>
    </row>
    <row r="7641" spans="1:9" x14ac:dyDescent="0.25">
      <c r="A7641" s="144" t="s">
        <v>2788</v>
      </c>
      <c r="B7641">
        <v>1</v>
      </c>
      <c r="C7641" s="145" t="s">
        <v>2562</v>
      </c>
      <c r="D7641" s="18" t="str">
        <f>+IFERROR(VLOOKUP(Cursos[[#This Row],[Modelo correcto]],Modelos[[Modelo correcto]:[¿En línea?]],2,FALSE),"REVISAR")</f>
        <v>XEROX</v>
      </c>
      <c r="E7641" s="145" t="str">
        <f>+IFERROR(VLOOKUP(Cursos[[#This Row],[Modelo correcto]],Modelos[[Modelo correcto]:[¿En línea?]],3,FALSE),"REVISAR")</f>
        <v>SÍ</v>
      </c>
      <c r="F7641" s="18" t="str">
        <f>+Cursos[[#This Row],[IS]]&amp;Cursos[[#This Row],[Modelo correcto]]</f>
        <v>JORGE HUMBERTO FLORES CERRILLOSXWSAKCR56</v>
      </c>
      <c r="G7641" s="18">
        <v>0</v>
      </c>
      <c r="H7641" s="19">
        <v>44166</v>
      </c>
      <c r="I7641" s="18" t="str">
        <f>+IFERROR(VLOOKUP(Cursos[[#This Row],[Modelo correcto]],Modelos[[Modelo correcto]:[Aplica para certificación]],4,FALSE),"REVISAR")</f>
        <v>NO</v>
      </c>
    </row>
    <row r="7642" spans="1:9" x14ac:dyDescent="0.25">
      <c r="A7642" s="144" t="s">
        <v>2788</v>
      </c>
      <c r="B7642">
        <v>1</v>
      </c>
      <c r="C7642" s="10" t="s">
        <v>2158</v>
      </c>
      <c r="D7642" s="18" t="str">
        <f>+IFERROR(VLOOKUP(Cursos[[#This Row],[Modelo correcto]],Modelos[[Modelo correcto]:[¿En línea?]],2,FALSE),"REVISAR")</f>
        <v>XEROX</v>
      </c>
      <c r="E7642" s="145" t="str">
        <f>+IFERROR(VLOOKUP(Cursos[[#This Row],[Modelo correcto]],Modelos[[Modelo correcto]:[¿En línea?]],3,FALSE),"REVISAR")</f>
        <v>SÍ</v>
      </c>
      <c r="F7642" s="18" t="str">
        <f>+Cursos[[#This Row],[IS]]&amp;Cursos[[#This Row],[Modelo correcto]]</f>
        <v>JORGE HUMBERTO FLORES CERRILLOSCompTIA A+ 220-901: Printer Maintenance</v>
      </c>
      <c r="G7642" s="18">
        <v>0</v>
      </c>
      <c r="H7642" s="19">
        <v>44166</v>
      </c>
      <c r="I7642" s="18" t="str">
        <f>+IFERROR(VLOOKUP(Cursos[[#This Row],[Modelo correcto]],Modelos[[Modelo correcto]:[Aplica para certificación]],4,FALSE),"REVISAR")</f>
        <v>NO</v>
      </c>
    </row>
    <row r="7643" spans="1:9" x14ac:dyDescent="0.25">
      <c r="A7643" s="144" t="s">
        <v>2793</v>
      </c>
      <c r="B7643">
        <v>1</v>
      </c>
      <c r="C7643" s="10" t="s">
        <v>1388</v>
      </c>
      <c r="D7643" s="18" t="str">
        <f>+IFERROR(VLOOKUP(Cursos[[#This Row],[Modelo correcto]],Modelos[[Modelo correcto]:[¿En línea?]],2,FALSE),"REVISAR")</f>
        <v>XEROX</v>
      </c>
      <c r="E7643" s="18" t="str">
        <f>+IFERROR(VLOOKUP(Cursos[[#This Row],[Modelo correcto]],Modelos[[Modelo correcto]:[¿En línea?]],3,FALSE),"REVISAR")</f>
        <v>NO</v>
      </c>
      <c r="F7643" s="18" t="str">
        <f>+Cursos[[#This Row],[IS]]&amp;Cursos[[#This Row],[Modelo correcto]]</f>
        <v>JORGE HERNANDEZ RODRIGUEZWorkshop Versalink B405 Y WorkCentre 3655</v>
      </c>
      <c r="G7643" s="18">
        <v>1</v>
      </c>
      <c r="H7643" s="19">
        <v>43952</v>
      </c>
      <c r="I7643" s="18" t="str">
        <f>+IFERROR(VLOOKUP(Cursos[[#This Row],[Modelo correcto]],Modelos[[Modelo correcto]:[Aplica para certificación]],4,FALSE),"REVISAR")</f>
        <v>NO</v>
      </c>
    </row>
    <row r="7644" spans="1:9" x14ac:dyDescent="0.25">
      <c r="A7644" s="144" t="s">
        <v>2793</v>
      </c>
      <c r="B7644">
        <v>1</v>
      </c>
      <c r="C7644" s="10" t="s">
        <v>1215</v>
      </c>
      <c r="D7644" s="18" t="str">
        <f>+IFERROR(VLOOKUP(Cursos[[#This Row],[Modelo correcto]],Modelos[[Modelo correcto]:[¿En línea?]],2,FALSE),"REVISAR")</f>
        <v>LEXMARK</v>
      </c>
      <c r="E7644" s="18" t="str">
        <f>+IFERROR(VLOOKUP(Cursos[[#This Row],[Modelo correcto]],Modelos[[Modelo correcto]:[¿En línea?]],3,FALSE),"REVISAR")</f>
        <v>NO</v>
      </c>
      <c r="F7644" s="18" t="str">
        <f>+Cursos[[#This Row],[IS]]&amp;Cursos[[#This Row],[Modelo correcto]]</f>
        <v>JORGE HERNANDEZ RODRIGUEZFull Spectrum Security</v>
      </c>
      <c r="G7644" s="18">
        <v>1</v>
      </c>
      <c r="H7644" s="19">
        <v>43952</v>
      </c>
      <c r="I7644" s="18" t="str">
        <f>+IFERROR(VLOOKUP(Cursos[[#This Row],[Modelo correcto]],Modelos[[Modelo correcto]:[Aplica para certificación]],4,FALSE),"REVISAR")</f>
        <v>NO</v>
      </c>
    </row>
    <row r="7645" spans="1:9" x14ac:dyDescent="0.25">
      <c r="A7645" s="144" t="s">
        <v>2793</v>
      </c>
      <c r="B7645">
        <v>1</v>
      </c>
      <c r="C7645" s="10" t="s">
        <v>951</v>
      </c>
      <c r="D7645" s="18" t="str">
        <f>+IFERROR(VLOOKUP(Cursos[[#This Row],[Modelo correcto]],Modelos[[Modelo correcto]:[¿En línea?]],2,FALSE),"REVISAR")</f>
        <v>XEROX</v>
      </c>
      <c r="E7645" s="18" t="str">
        <f>+IFERROR(VLOOKUP(Cursos[[#This Row],[Modelo correcto]],Modelos[[Modelo correcto]:[¿En línea?]],3,FALSE),"REVISAR")</f>
        <v>NO</v>
      </c>
      <c r="F7645" s="18" t="str">
        <f>+Cursos[[#This Row],[IS]]&amp;Cursos[[#This Row],[Modelo correcto]]</f>
        <v>JORGE HERNANDEZ RODRIGUEZC13971</v>
      </c>
      <c r="G7645" s="18">
        <v>1</v>
      </c>
      <c r="H7645" s="19">
        <v>43952</v>
      </c>
      <c r="I7645" s="18" t="str">
        <f>+IFERROR(VLOOKUP(Cursos[[#This Row],[Modelo correcto]],Modelos[[Modelo correcto]:[Aplica para certificación]],4,FALSE),"REVISAR")</f>
        <v>SÍ</v>
      </c>
    </row>
    <row r="7646" spans="1:9" x14ac:dyDescent="0.25">
      <c r="A7646" s="144" t="s">
        <v>2793</v>
      </c>
      <c r="B7646">
        <v>1</v>
      </c>
      <c r="C7646" s="10" t="s">
        <v>1243</v>
      </c>
      <c r="D7646" s="18" t="str">
        <f>+IFERROR(VLOOKUP(Cursos[[#This Row],[Modelo correcto]],Modelos[[Modelo correcto]:[¿En línea?]],2,FALSE),"REVISAR")</f>
        <v>XEROX</v>
      </c>
      <c r="E7646" s="18" t="str">
        <f>+IFERROR(VLOOKUP(Cursos[[#This Row],[Modelo correcto]],Modelos[[Modelo correcto]:[¿En línea?]],3,FALSE),"REVISAR")</f>
        <v>SÍ</v>
      </c>
      <c r="F7646" s="18" t="str">
        <f>+Cursos[[#This Row],[IS]]&amp;Cursos[[#This Row],[Modelo correcto]]</f>
        <v>JORGE HERNANDEZ RODRIGUEZ3KHCF</v>
      </c>
      <c r="G7646" s="18">
        <v>0</v>
      </c>
      <c r="H7646" s="19">
        <v>43952</v>
      </c>
      <c r="I7646" s="18" t="str">
        <f>+IFERROR(VLOOKUP(Cursos[[#This Row],[Modelo correcto]],Modelos[[Modelo correcto]:[Aplica para certificación]],4,FALSE),"REVISAR")</f>
        <v>SÍ</v>
      </c>
    </row>
    <row r="7647" spans="1:9" x14ac:dyDescent="0.25">
      <c r="A7647" s="144" t="s">
        <v>2793</v>
      </c>
      <c r="B7647">
        <v>1</v>
      </c>
      <c r="C7647" s="10" t="s">
        <v>127</v>
      </c>
      <c r="D7647" s="18" t="str">
        <f>+IFERROR(VLOOKUP(Cursos[[#This Row],[Modelo correcto]],Modelos[[Modelo correcto]:[¿En línea?]],2,FALSE),"REVISAR")</f>
        <v>XEROX</v>
      </c>
      <c r="E7647" s="18" t="str">
        <f>+IFERROR(VLOOKUP(Cursos[[#This Row],[Modelo correcto]],Modelos[[Modelo correcto]:[¿En línea?]],3,FALSE),"REVISAR")</f>
        <v>SÍ</v>
      </c>
      <c r="F7647" s="18" t="str">
        <f>+Cursos[[#This Row],[IS]]&amp;Cursos[[#This Row],[Modelo correcto]]</f>
        <v>JORGE HERNANDEZ RODRIGUEZ6140XTA</v>
      </c>
      <c r="G7647" s="18">
        <v>0</v>
      </c>
      <c r="H7647" s="44">
        <v>43922</v>
      </c>
      <c r="I7647" s="18" t="str">
        <f>+IFERROR(VLOOKUP(Cursos[[#This Row],[Modelo correcto]],Modelos[[Modelo correcto]:[Aplica para certificación]],4,FALSE),"REVISAR")</f>
        <v>NO</v>
      </c>
    </row>
    <row r="7648" spans="1:9" x14ac:dyDescent="0.25">
      <c r="A7648" s="144" t="s">
        <v>2793</v>
      </c>
      <c r="B7648">
        <v>1</v>
      </c>
      <c r="C7648" s="10" t="s">
        <v>270</v>
      </c>
      <c r="D7648" s="18" t="str">
        <f>+IFERROR(VLOOKUP(Cursos[[#This Row],[Modelo correcto]],Modelos[[Modelo correcto]:[¿En línea?]],2,FALSE),"REVISAR")</f>
        <v>XEROX</v>
      </c>
      <c r="E7648" s="18" t="str">
        <f>+IFERROR(VLOOKUP(Cursos[[#This Row],[Modelo correcto]],Modelos[[Modelo correcto]:[¿En línea?]],3,FALSE),"REVISAR")</f>
        <v>SÍ</v>
      </c>
      <c r="F7648" s="18" t="str">
        <f>+Cursos[[#This Row],[IS]]&amp;Cursos[[#This Row],[Modelo correcto]]</f>
        <v>JORGE HERNANDEZ RODRIGUEZ7500ASP</v>
      </c>
      <c r="G7648" s="18">
        <v>0</v>
      </c>
      <c r="H7648" s="19">
        <v>43891</v>
      </c>
      <c r="I7648" s="18" t="str">
        <f>+IFERROR(VLOOKUP(Cursos[[#This Row],[Modelo correcto]],Modelos[[Modelo correcto]:[Aplica para certificación]],4,FALSE),"REVISAR")</f>
        <v>NO</v>
      </c>
    </row>
    <row r="7649" spans="1:9" x14ac:dyDescent="0.25">
      <c r="A7649" s="144" t="s">
        <v>2793</v>
      </c>
      <c r="B7649">
        <v>1</v>
      </c>
      <c r="C7649" s="145" t="s">
        <v>297</v>
      </c>
      <c r="D7649" s="18" t="str">
        <f>+IFERROR(VLOOKUP(Cursos[[#This Row],[Modelo correcto]],Modelos[[Modelo correcto]:[¿En línea?]],2,FALSE),"REVISAR")</f>
        <v>XEROX</v>
      </c>
      <c r="E7649" s="18" t="str">
        <f>+IFERROR(VLOOKUP(Cursos[[#This Row],[Modelo correcto]],Modelos[[Modelo correcto]:[¿En línea?]],3,FALSE),"REVISAR")</f>
        <v>SÍ</v>
      </c>
      <c r="F7649" s="18" t="str">
        <f>+Cursos[[#This Row],[IS]]&amp;Cursos[[#This Row],[Modelo correcto]]</f>
        <v>JORGE HERNANDEZ RODRIGUEZBRFNTF</v>
      </c>
      <c r="G7649" s="18">
        <v>1</v>
      </c>
      <c r="H7649" s="19">
        <v>43891</v>
      </c>
      <c r="I7649" s="18" t="str">
        <f>+IFERROR(VLOOKUP(Cursos[[#This Row],[Modelo correcto]],Modelos[[Modelo correcto]:[Aplica para certificación]],4,FALSE),"REVISAR")</f>
        <v>SÍ</v>
      </c>
    </row>
    <row r="7650" spans="1:9" x14ac:dyDescent="0.25">
      <c r="A7650" s="144" t="s">
        <v>2793</v>
      </c>
      <c r="B7650">
        <v>1</v>
      </c>
      <c r="C7650" s="10" t="s">
        <v>144</v>
      </c>
      <c r="D7650" s="18" t="str">
        <f>+IFERROR(VLOOKUP(Cursos[[#This Row],[Modelo correcto]],Modelos[[Modelo correcto]:[¿En línea?]],2,FALSE),"REVISAR")</f>
        <v>XEROX</v>
      </c>
      <c r="E7650" s="18" t="str">
        <f>+IFERROR(VLOOKUP(Cursos[[#This Row],[Modelo correcto]],Modelos[[Modelo correcto]:[¿En línea?]],3,FALSE),"REVISAR")</f>
        <v>SÍ</v>
      </c>
      <c r="F7650" s="18" t="str">
        <f>+Cursos[[#This Row],[IS]]&amp;Cursos[[#This Row],[Modelo correcto]]</f>
        <v>JORGE HERNANDEZ RODRIGUEZC14649</v>
      </c>
      <c r="G7650" s="18">
        <v>0</v>
      </c>
      <c r="H7650" s="19">
        <v>43922</v>
      </c>
      <c r="I7650" s="18" t="str">
        <f>+IFERROR(VLOOKUP(Cursos[[#This Row],[Modelo correcto]],Modelos[[Modelo correcto]:[Aplica para certificación]],4,FALSE),"REVISAR")</f>
        <v>NO</v>
      </c>
    </row>
    <row r="7651" spans="1:9" x14ac:dyDescent="0.25">
      <c r="A7651" s="144" t="s">
        <v>2793</v>
      </c>
      <c r="B7651">
        <v>1</v>
      </c>
      <c r="C7651" s="10" t="s">
        <v>73</v>
      </c>
      <c r="D7651" s="18" t="str">
        <f>+IFERROR(VLOOKUP(Cursos[[#This Row],[Modelo correcto]],Modelos[[Modelo correcto]:[¿En línea?]],2,FALSE),"REVISAR")</f>
        <v>XEROX</v>
      </c>
      <c r="E7651" s="18" t="str">
        <f>+IFERROR(VLOOKUP(Cursos[[#This Row],[Modelo correcto]],Modelos[[Modelo correcto]:[¿En línea?]],3,FALSE),"REVISAR")</f>
        <v>SÍ</v>
      </c>
      <c r="F7651" s="18" t="str">
        <f>+Cursos[[#This Row],[IS]]&amp;Cursos[[#This Row],[Modelo correcto]]</f>
        <v>JORGE HERNANDEZ RODRIGUEZC15061</v>
      </c>
      <c r="G7651" s="18">
        <v>0</v>
      </c>
      <c r="H7651" s="19">
        <v>43922</v>
      </c>
      <c r="I7651" s="18" t="str">
        <f>+IFERROR(VLOOKUP(Cursos[[#This Row],[Modelo correcto]],Modelos[[Modelo correcto]:[Aplica para certificación]],4,FALSE),"REVISAR")</f>
        <v>NO</v>
      </c>
    </row>
    <row r="7652" spans="1:9" x14ac:dyDescent="0.25">
      <c r="A7652" s="144" t="s">
        <v>2793</v>
      </c>
      <c r="B7652">
        <v>1</v>
      </c>
      <c r="C7652" s="10" t="s">
        <v>1187</v>
      </c>
      <c r="D7652" s="18" t="str">
        <f>+IFERROR(VLOOKUP(Cursos[[#This Row],[Modelo correcto]],Modelos[[Modelo correcto]:[¿En línea?]],2,FALSE),"REVISAR")</f>
        <v>XEROX</v>
      </c>
      <c r="E7652" s="18" t="str">
        <f>+IFERROR(VLOOKUP(Cursos[[#This Row],[Modelo correcto]],Modelos[[Modelo correcto]:[¿En línea?]],3,FALSE),"REVISAR")</f>
        <v>SÍ</v>
      </c>
      <c r="F7652" s="18" t="str">
        <f>+Cursos[[#This Row],[IS]]&amp;Cursos[[#This Row],[Modelo correcto]]</f>
        <v>JORGE HERNANDEZ RODRIGUEZCLA263</v>
      </c>
      <c r="G7652" s="18">
        <v>0</v>
      </c>
      <c r="H7652" s="19">
        <v>43922</v>
      </c>
      <c r="I7652" s="18" t="str">
        <f>+IFERROR(VLOOKUP(Cursos[[#This Row],[Modelo correcto]],Modelos[[Modelo correcto]:[Aplica para certificación]],4,FALSE),"REVISAR")</f>
        <v>NO</v>
      </c>
    </row>
    <row r="7653" spans="1:9" x14ac:dyDescent="0.25">
      <c r="A7653" s="144" t="s">
        <v>2793</v>
      </c>
      <c r="B7653">
        <v>1</v>
      </c>
      <c r="C7653" s="10" t="s">
        <v>1189</v>
      </c>
      <c r="D7653" s="18" t="str">
        <f>+IFERROR(VLOOKUP(Cursos[[#This Row],[Modelo correcto]],Modelos[[Modelo correcto]:[¿En línea?]],2,FALSE),"REVISAR")</f>
        <v>XEROX</v>
      </c>
      <c r="E7653" s="18" t="str">
        <f>+IFERROR(VLOOKUP(Cursos[[#This Row],[Modelo correcto]],Modelos[[Modelo correcto]:[¿En línea?]],3,FALSE),"REVISAR")</f>
        <v>SÍ</v>
      </c>
      <c r="F7653" s="18" t="str">
        <f>+Cursos[[#This Row],[IS]]&amp;Cursos[[#This Row],[Modelo correcto]]</f>
        <v>JORGE HERNANDEZ RODRIGUEZCLR230</v>
      </c>
      <c r="G7653" s="18">
        <v>0</v>
      </c>
      <c r="H7653" s="19">
        <v>43922</v>
      </c>
      <c r="I7653" s="18" t="str">
        <f>+IFERROR(VLOOKUP(Cursos[[#This Row],[Modelo correcto]],Modelos[[Modelo correcto]:[Aplica para certificación]],4,FALSE),"REVISAR")</f>
        <v>NO</v>
      </c>
    </row>
    <row r="7654" spans="1:9" x14ac:dyDescent="0.25">
      <c r="A7654" s="144" t="s">
        <v>2793</v>
      </c>
      <c r="B7654">
        <v>1</v>
      </c>
      <c r="C7654" s="10" t="s">
        <v>1197</v>
      </c>
      <c r="D7654" s="18" t="str">
        <f>+IFERROR(VLOOKUP(Cursos[[#This Row],[Modelo correcto]],Modelos[[Modelo correcto]:[¿En línea?]],2,FALSE),"REVISAR")</f>
        <v>XEROX</v>
      </c>
      <c r="E7654" s="18" t="str">
        <f>+IFERROR(VLOOKUP(Cursos[[#This Row],[Modelo correcto]],Modelos[[Modelo correcto]:[¿En línea?]],3,FALSE),"REVISAR")</f>
        <v>SÍ</v>
      </c>
      <c r="F7654" s="18" t="str">
        <f>+Cursos[[#This Row],[IS]]&amp;Cursos[[#This Row],[Modelo correcto]]</f>
        <v>JORGE HERNANDEZ RODRIGUEZCT103</v>
      </c>
      <c r="G7654" s="18">
        <v>0</v>
      </c>
      <c r="H7654" s="19">
        <v>43922</v>
      </c>
      <c r="I7654" s="18" t="str">
        <f>+IFERROR(VLOOKUP(Cursos[[#This Row],[Modelo correcto]],Modelos[[Modelo correcto]:[Aplica para certificación]],4,FALSE),"REVISAR")</f>
        <v>NO</v>
      </c>
    </row>
    <row r="7655" spans="1:9" x14ac:dyDescent="0.25">
      <c r="A7655" s="144" t="s">
        <v>2793</v>
      </c>
      <c r="B7655">
        <v>1</v>
      </c>
      <c r="C7655" s="10" t="s">
        <v>1195</v>
      </c>
      <c r="D7655" s="18" t="str">
        <f>+IFERROR(VLOOKUP(Cursos[[#This Row],[Modelo correcto]],Modelos[[Modelo correcto]:[¿En línea?]],2,FALSE),"REVISAR")</f>
        <v>XEROX</v>
      </c>
      <c r="E7655" s="18" t="str">
        <f>+IFERROR(VLOOKUP(Cursos[[#This Row],[Modelo correcto]],Modelos[[Modelo correcto]:[¿En línea?]],3,FALSE),"REVISAR")</f>
        <v>SÍ</v>
      </c>
      <c r="F7655" s="18" t="str">
        <f>+Cursos[[#This Row],[IS]]&amp;Cursos[[#This Row],[Modelo correcto]]</f>
        <v>JORGE HERNANDEZ RODRIGUEZCT104</v>
      </c>
      <c r="G7655" s="18">
        <v>0</v>
      </c>
      <c r="H7655" s="44">
        <v>43922</v>
      </c>
      <c r="I7655" s="18" t="str">
        <f>+IFERROR(VLOOKUP(Cursos[[#This Row],[Modelo correcto]],Modelos[[Modelo correcto]:[Aplica para certificación]],4,FALSE),"REVISAR")</f>
        <v>NO</v>
      </c>
    </row>
    <row r="7656" spans="1:9" x14ac:dyDescent="0.25">
      <c r="A7656" s="144" t="s">
        <v>2793</v>
      </c>
      <c r="B7656">
        <v>1</v>
      </c>
      <c r="C7656" s="10" t="s">
        <v>295</v>
      </c>
      <c r="D7656" s="18" t="str">
        <f>+IFERROR(VLOOKUP(Cursos[[#This Row],[Modelo correcto]],Modelos[[Modelo correcto]:[¿En línea?]],2,FALSE),"REVISAR")</f>
        <v>XEROX</v>
      </c>
      <c r="E7656" s="18" t="str">
        <f>+IFERROR(VLOOKUP(Cursos[[#This Row],[Modelo correcto]],Modelos[[Modelo correcto]:[¿En línea?]],3,FALSE),"REVISAR")</f>
        <v>SÍ</v>
      </c>
      <c r="F7656" s="18" t="str">
        <f>+Cursos[[#This Row],[IS]]&amp;Cursos[[#This Row],[Modelo correcto]]</f>
        <v>JORGE HERNANDEZ RODRIGUEZIDMNTFR</v>
      </c>
      <c r="G7656" s="18">
        <v>1</v>
      </c>
      <c r="H7656" s="19">
        <v>43891</v>
      </c>
      <c r="I7656" s="18" t="str">
        <f>+IFERROR(VLOOKUP(Cursos[[#This Row],[Modelo correcto]],Modelos[[Modelo correcto]:[Aplica para certificación]],4,FALSE),"REVISAR")</f>
        <v>SÍ</v>
      </c>
    </row>
    <row r="7657" spans="1:9" x14ac:dyDescent="0.25">
      <c r="A7657" s="144" t="s">
        <v>2793</v>
      </c>
      <c r="B7657">
        <v>1</v>
      </c>
      <c r="C7657" s="10" t="s">
        <v>296</v>
      </c>
      <c r="D7657" s="18" t="str">
        <f>+IFERROR(VLOOKUP(Cursos[[#This Row],[Modelo correcto]],Modelos[[Modelo correcto]:[¿En línea?]],2,FALSE),"REVISAR")</f>
        <v>XEROX</v>
      </c>
      <c r="E7657" s="18" t="str">
        <f>+IFERROR(VLOOKUP(Cursos[[#This Row],[Modelo correcto]],Modelos[[Modelo correcto]:[¿En línea?]],3,FALSE),"REVISAR")</f>
        <v>SÍ</v>
      </c>
      <c r="F7657" s="18" t="str">
        <f>+Cursos[[#This Row],[IS]]&amp;Cursos[[#This Row],[Modelo correcto]]</f>
        <v>JORGE HERNANDEZ RODRIGUEZINSNTFR</v>
      </c>
      <c r="G7657" s="18">
        <v>1</v>
      </c>
      <c r="H7657" s="19">
        <v>43891</v>
      </c>
      <c r="I7657" s="18" t="str">
        <f>+IFERROR(VLOOKUP(Cursos[[#This Row],[Modelo correcto]],Modelos[[Modelo correcto]:[Aplica para certificación]],4,FALSE),"REVISAR")</f>
        <v>SÍ</v>
      </c>
    </row>
    <row r="7658" spans="1:9" x14ac:dyDescent="0.25">
      <c r="A7658" s="144" t="s">
        <v>2793</v>
      </c>
      <c r="B7658">
        <v>1</v>
      </c>
      <c r="C7658" s="10" t="s">
        <v>1188</v>
      </c>
      <c r="D7658" s="18" t="str">
        <f>+IFERROR(VLOOKUP(Cursos[[#This Row],[Modelo correcto]],Modelos[[Modelo correcto]:[¿En línea?]],2,FALSE),"REVISAR")</f>
        <v>XEROX</v>
      </c>
      <c r="E7658" s="18" t="str">
        <f>+IFERROR(VLOOKUP(Cursos[[#This Row],[Modelo correcto]],Modelos[[Modelo correcto]:[¿En línea?]],3,FALSE),"REVISAR")</f>
        <v>SÍ</v>
      </c>
      <c r="F7658" s="18" t="str">
        <f>+Cursos[[#This Row],[IS]]&amp;Cursos[[#This Row],[Modelo correcto]]</f>
        <v>JORGE HERNANDEZ RODRIGUEZOS2092</v>
      </c>
      <c r="G7658" s="18">
        <v>1</v>
      </c>
      <c r="H7658" s="19">
        <v>43922</v>
      </c>
      <c r="I7658" s="18" t="str">
        <f>+IFERROR(VLOOKUP(Cursos[[#This Row],[Modelo correcto]],Modelos[[Modelo correcto]:[Aplica para certificación]],4,FALSE),"REVISAR")</f>
        <v>NO</v>
      </c>
    </row>
    <row r="7659" spans="1:9" x14ac:dyDescent="0.25">
      <c r="A7659" s="144" t="s">
        <v>2793</v>
      </c>
      <c r="B7659">
        <v>1</v>
      </c>
      <c r="C7659" s="10" t="s">
        <v>276</v>
      </c>
      <c r="D7659" s="18" t="str">
        <f>+IFERROR(VLOOKUP(Cursos[[#This Row],[Modelo correcto]],Modelos[[Modelo correcto]:[¿En línea?]],2,FALSE),"REVISAR")</f>
        <v>XEROX</v>
      </c>
      <c r="E7659" s="18" t="str">
        <f>+IFERROR(VLOOKUP(Cursos[[#This Row],[Modelo correcto]],Modelos[[Modelo correcto]:[¿En línea?]],3,FALSE),"REVISAR")</f>
        <v>SÍ</v>
      </c>
      <c r="F7659" s="18" t="str">
        <f>+Cursos[[#This Row],[IS]]&amp;Cursos[[#This Row],[Modelo correcto]]</f>
        <v>JORGE HERNANDEZ RODRIGUEZPC90XTA</v>
      </c>
      <c r="G7659" s="18">
        <v>1</v>
      </c>
      <c r="H7659" s="44">
        <v>43831</v>
      </c>
      <c r="I7659" s="18" t="str">
        <f>+IFERROR(VLOOKUP(Cursos[[#This Row],[Modelo correcto]],Modelos[[Modelo correcto]:[Aplica para certificación]],4,FALSE),"REVISAR")</f>
        <v>SÍ</v>
      </c>
    </row>
    <row r="7660" spans="1:9" x14ac:dyDescent="0.25">
      <c r="A7660" s="144" t="s">
        <v>2793</v>
      </c>
      <c r="B7660">
        <v>1</v>
      </c>
      <c r="C7660" s="10" t="s">
        <v>298</v>
      </c>
      <c r="D7660" s="18" t="str">
        <f>+IFERROR(VLOOKUP(Cursos[[#This Row],[Modelo correcto]],Modelos[[Modelo correcto]:[¿En línea?]],2,FALSE),"REVISAR")</f>
        <v>XEROX</v>
      </c>
      <c r="E7660" s="18" t="str">
        <f>+IFERROR(VLOOKUP(Cursos[[#This Row],[Modelo correcto]],Modelos[[Modelo correcto]:[¿En línea?]],3,FALSE),"REVISAR")</f>
        <v>SÍ</v>
      </c>
      <c r="F7660" s="18" t="str">
        <f>+Cursos[[#This Row],[IS]]&amp;Cursos[[#This Row],[Modelo correcto]]</f>
        <v>JORGE HERNANDEZ RODRIGUEZPRFNTFR</v>
      </c>
      <c r="G7660" s="18">
        <v>1</v>
      </c>
      <c r="H7660" s="19">
        <v>43891</v>
      </c>
      <c r="I7660" s="18" t="str">
        <f>+IFERROR(VLOOKUP(Cursos[[#This Row],[Modelo correcto]],Modelos[[Modelo correcto]:[Aplica para certificación]],4,FALSE),"REVISAR")</f>
        <v>SÍ</v>
      </c>
    </row>
    <row r="7661" spans="1:9" x14ac:dyDescent="0.25">
      <c r="A7661" s="144" t="s">
        <v>2793</v>
      </c>
      <c r="B7661">
        <v>1</v>
      </c>
      <c r="C7661" s="10" t="s">
        <v>69</v>
      </c>
      <c r="D7661" s="18" t="str">
        <f>+IFERROR(VLOOKUP(Cursos[[#This Row],[Modelo correcto]],Modelos[[Modelo correcto]:[¿En línea?]],2,FALSE),"REVISAR")</f>
        <v>XEROX</v>
      </c>
      <c r="E7661" s="18" t="str">
        <f>+IFERROR(VLOOKUP(Cursos[[#This Row],[Modelo correcto]],Modelos[[Modelo correcto]:[¿En línea?]],3,FALSE),"REVISAR")</f>
        <v>SÍ</v>
      </c>
      <c r="F7661" s="18" t="str">
        <f>+Cursos[[#This Row],[IS]]&amp;Cursos[[#This Row],[Modelo correcto]]</f>
        <v>JORGE HERNANDEZ RODRIGUEZW4265LP</v>
      </c>
      <c r="G7661" s="18">
        <v>0</v>
      </c>
      <c r="H7661" s="19">
        <v>43862</v>
      </c>
      <c r="I7661" s="18" t="str">
        <f>+IFERROR(VLOOKUP(Cursos[[#This Row],[Modelo correcto]],Modelos[[Modelo correcto]:[Aplica para certificación]],4,FALSE),"REVISAR")</f>
        <v>NO</v>
      </c>
    </row>
    <row r="7662" spans="1:9" x14ac:dyDescent="0.25">
      <c r="A7662" s="144" t="s">
        <v>2793</v>
      </c>
      <c r="B7662">
        <v>1</v>
      </c>
      <c r="C7662" s="145" t="s">
        <v>31</v>
      </c>
      <c r="D7662" s="18" t="str">
        <f>+IFERROR(VLOOKUP(Cursos[[#This Row],[Modelo correcto]],Modelos[[Modelo correcto]:[¿En línea?]],2,FALSE),"REVISAR")</f>
        <v>XEROX</v>
      </c>
      <c r="E7662" s="18" t="str">
        <f>+IFERROR(VLOOKUP(Cursos[[#This Row],[Modelo correcto]],Modelos[[Modelo correcto]:[¿En línea?]],3,FALSE),"REVISAR")</f>
        <v>SÍ</v>
      </c>
      <c r="F7662" s="18" t="str">
        <f>+Cursos[[#This Row],[IS]]&amp;Cursos[[#This Row],[Modelo correcto]]</f>
        <v>JORGE HERNANDEZ RODRIGUEZW6655LP</v>
      </c>
      <c r="G7662" s="18">
        <v>1</v>
      </c>
      <c r="H7662" s="19">
        <v>43922</v>
      </c>
      <c r="I7662" s="18" t="str">
        <f>+IFERROR(VLOOKUP(Cursos[[#This Row],[Modelo correcto]],Modelos[[Modelo correcto]:[Aplica para certificación]],4,FALSE),"REVISAR")</f>
        <v>NO</v>
      </c>
    </row>
    <row r="7663" spans="1:9" x14ac:dyDescent="0.25">
      <c r="A7663" s="144" t="s">
        <v>2793</v>
      </c>
      <c r="B7663">
        <v>1</v>
      </c>
      <c r="C7663" s="10" t="s">
        <v>267</v>
      </c>
      <c r="D7663" s="18" t="str">
        <f>+IFERROR(VLOOKUP(Cursos[[#This Row],[Modelo correcto]],Modelos[[Modelo correcto]:[¿En línea?]],2,FALSE),"REVISAR")</f>
        <v>XEROX</v>
      </c>
      <c r="E7663" s="18" t="str">
        <f>+IFERROR(VLOOKUP(Cursos[[#This Row],[Modelo correcto]],Modelos[[Modelo correcto]:[¿En línea?]],3,FALSE),"REVISAR")</f>
        <v>SÍ</v>
      </c>
      <c r="F7663" s="18" t="str">
        <f>+Cursos[[#This Row],[IS]]&amp;Cursos[[#This Row],[Modelo correcto]]</f>
        <v>JORGE HERNANDEZ RODRIGUEZXC550A</v>
      </c>
      <c r="G7663" s="18">
        <v>1</v>
      </c>
      <c r="H7663" s="44">
        <v>43831</v>
      </c>
      <c r="I7663" s="18" t="str">
        <f>+IFERROR(VLOOKUP(Cursos[[#This Row],[Modelo correcto]],Modelos[[Modelo correcto]:[Aplica para certificación]],4,FALSE),"REVISAR")</f>
        <v>SÍ</v>
      </c>
    </row>
    <row r="7664" spans="1:9" x14ac:dyDescent="0.25">
      <c r="A7664" s="144" t="s">
        <v>2793</v>
      </c>
      <c r="B7664">
        <v>1</v>
      </c>
      <c r="C7664" s="63" t="s">
        <v>269</v>
      </c>
      <c r="D7664" s="18" t="str">
        <f>+IFERROR(VLOOKUP(Cursos[[#This Row],[Modelo correcto]],Modelos[[Modelo correcto]:[¿En línea?]],2,FALSE),"REVISAR")</f>
        <v>XEROX</v>
      </c>
      <c r="E7664" s="18" t="str">
        <f>+IFERROR(VLOOKUP(Cursos[[#This Row],[Modelo correcto]],Modelos[[Modelo correcto]:[¿En línea?]],3,FALSE),"REVISAR")</f>
        <v>SÍ</v>
      </c>
      <c r="F7664" s="18" t="str">
        <f>+Cursos[[#This Row],[IS]]&amp;Cursos[[#This Row],[Modelo correcto]]</f>
        <v>JORGE HERNANDEZ RODRIGUEZXC70XTA</v>
      </c>
      <c r="G7664" s="18">
        <v>1</v>
      </c>
      <c r="H7664" s="44">
        <v>43831</v>
      </c>
      <c r="I7664" s="18" t="str">
        <f>+IFERROR(VLOOKUP(Cursos[[#This Row],[Modelo correcto]],Modelos[[Modelo correcto]:[Aplica para certificación]],4,FALSE),"REVISAR")</f>
        <v>SÍ</v>
      </c>
    </row>
    <row r="7665" spans="1:9" x14ac:dyDescent="0.25">
      <c r="A7665" s="144" t="s">
        <v>2793</v>
      </c>
      <c r="B7665">
        <v>1</v>
      </c>
      <c r="C7665" s="10" t="s">
        <v>97</v>
      </c>
      <c r="D7665" s="18" t="str">
        <f>+IFERROR(VLOOKUP(Cursos[[#This Row],[Modelo correcto]],Modelos[[Modelo correcto]:[¿En línea?]],2,FALSE),"REVISAR")</f>
        <v>XEROX</v>
      </c>
      <c r="E7665" s="18" t="str">
        <f>+IFERROR(VLOOKUP(Cursos[[#This Row],[Modelo correcto]],Modelos[[Modelo correcto]:[¿En línea?]],3,FALSE),"REVISAR")</f>
        <v>SÍ</v>
      </c>
      <c r="F7665" s="18" t="str">
        <f>+Cursos[[#This Row],[IS]]&amp;Cursos[[#This Row],[Modelo correcto]]</f>
        <v>JORGE HERNANDEZ RODRIGUEZS009130</v>
      </c>
      <c r="G7665" s="18">
        <v>0</v>
      </c>
      <c r="H7665" s="19">
        <v>43922</v>
      </c>
      <c r="I7665" s="18" t="str">
        <f>+IFERROR(VLOOKUP(Cursos[[#This Row],[Modelo correcto]],Modelos[[Modelo correcto]:[Aplica para certificación]],4,FALSE),"REVISAR")</f>
        <v>SÍ</v>
      </c>
    </row>
    <row r="7666" spans="1:9" x14ac:dyDescent="0.25">
      <c r="A7666" s="144" t="s">
        <v>2793</v>
      </c>
      <c r="B7666">
        <v>1</v>
      </c>
      <c r="C7666" s="10" t="s">
        <v>89</v>
      </c>
      <c r="D7666" s="18" t="str">
        <f>+IFERROR(VLOOKUP(Cursos[[#This Row],[Modelo correcto]],Modelos[[Modelo correcto]:[¿En línea?]],2,FALSE),"REVISAR")</f>
        <v>XEROX</v>
      </c>
      <c r="E7666" s="18" t="str">
        <f>+IFERROR(VLOOKUP(Cursos[[#This Row],[Modelo correcto]],Modelos[[Modelo correcto]:[¿En línea?]],3,FALSE),"REVISAR")</f>
        <v>SÍ</v>
      </c>
      <c r="F7666" s="18" t="str">
        <f>+Cursos[[#This Row],[IS]]&amp;Cursos[[#This Row],[Modelo correcto]]</f>
        <v>JORGE HERNANDEZ RODRIGUEZC12407</v>
      </c>
      <c r="G7666" s="18">
        <v>0</v>
      </c>
      <c r="H7666" s="19">
        <v>43952</v>
      </c>
      <c r="I7666" s="18" t="str">
        <f>+IFERROR(VLOOKUP(Cursos[[#This Row],[Modelo correcto]],Modelos[[Modelo correcto]:[Aplica para certificación]],4,FALSE),"REVISAR")</f>
        <v>NO</v>
      </c>
    </row>
    <row r="7667" spans="1:9" x14ac:dyDescent="0.25">
      <c r="A7667" s="144" t="s">
        <v>311</v>
      </c>
      <c r="B7667">
        <v>0</v>
      </c>
      <c r="C7667" s="10" t="s">
        <v>890</v>
      </c>
      <c r="D7667" s="145" t="str">
        <f>+IFERROR(VLOOKUP(Cursos[[#This Row],[Modelo correcto]],Modelos[[Modelo correcto]:[¿En línea?]],2,FALSE),"REVISAR")</f>
        <v>XEROX</v>
      </c>
      <c r="E7667" s="145" t="str">
        <f>+IFERROR(VLOOKUP(Cursos[[#This Row],[Modelo correcto]],Modelos[[Modelo correcto]:[¿En línea?]],3,FALSE),"REVISAR")</f>
        <v>NO</v>
      </c>
      <c r="F7667" s="18" t="str">
        <f>+Cursos[[#This Row],[IS]]&amp;Cursos[[#This Row],[Modelo correcto]]</f>
        <v>CESAR ALEJANDRO CASILLAS CARDONADC242</v>
      </c>
      <c r="G7667" s="18">
        <v>1</v>
      </c>
      <c r="H7667" s="18"/>
      <c r="I7667" s="18" t="str">
        <f>+IFERROR(VLOOKUP(Cursos[[#This Row],[Modelo correcto]],Modelos[[Modelo correcto]:[Aplica para certificación]],4,FALSE),"REVISAR")</f>
        <v>NO</v>
      </c>
    </row>
    <row r="7668" spans="1:9" x14ac:dyDescent="0.25">
      <c r="A7668" s="144" t="s">
        <v>2793</v>
      </c>
      <c r="B7668">
        <v>1</v>
      </c>
      <c r="C7668" s="10" t="s">
        <v>89</v>
      </c>
      <c r="D7668" s="18" t="str">
        <f>+IFERROR(VLOOKUP(Cursos[[#This Row],[Modelo correcto]],Modelos[[Modelo correcto]:[¿En línea?]],2,FALSE),"REVISAR")</f>
        <v>XEROX</v>
      </c>
      <c r="E7668" s="18" t="str">
        <f>+IFERROR(VLOOKUP(Cursos[[#This Row],[Modelo correcto]],Modelos[[Modelo correcto]:[¿En línea?]],3,FALSE),"REVISAR")</f>
        <v>SÍ</v>
      </c>
      <c r="F7668" s="18" t="str">
        <f>+Cursos[[#This Row],[IS]]&amp;Cursos[[#This Row],[Modelo correcto]]</f>
        <v>JORGE HERNANDEZ RODRIGUEZC12407</v>
      </c>
      <c r="G7668" s="18">
        <v>0</v>
      </c>
      <c r="H7668" s="19">
        <v>43952</v>
      </c>
      <c r="I7668" s="18" t="str">
        <f>+IFERROR(VLOOKUP(Cursos[[#This Row],[Modelo correcto]],Modelos[[Modelo correcto]:[Aplica para certificación]],4,FALSE),"REVISAR")</f>
        <v>NO</v>
      </c>
    </row>
    <row r="7669" spans="1:9" x14ac:dyDescent="0.25">
      <c r="A7669" s="144" t="s">
        <v>2793</v>
      </c>
      <c r="B7669">
        <v>1</v>
      </c>
      <c r="C7669" s="10" t="s">
        <v>250</v>
      </c>
      <c r="D7669" s="18" t="str">
        <f>+IFERROR(VLOOKUP(Cursos[[#This Row],[Modelo correcto]],Modelos[[Modelo correcto]:[¿En línea?]],2,FALSE),"REVISAR")</f>
        <v>XEROX</v>
      </c>
      <c r="E7669" s="18" t="str">
        <f>+IFERROR(VLOOKUP(Cursos[[#This Row],[Modelo correcto]],Modelos[[Modelo correcto]:[¿En línea?]],3,FALSE),"REVISAR")</f>
        <v>SÍ</v>
      </c>
      <c r="F7669" s="18" t="str">
        <f>+Cursos[[#This Row],[IS]]&amp;Cursos[[#This Row],[Modelo correcto]]</f>
        <v>JORGE HERNANDEZ RODRIGUEZP6000LP</v>
      </c>
      <c r="G7669" s="18">
        <v>0</v>
      </c>
      <c r="H7669" s="19">
        <v>43952</v>
      </c>
      <c r="I7669" s="18" t="str">
        <f>+IFERROR(VLOOKUP(Cursos[[#This Row],[Modelo correcto]],Modelos[[Modelo correcto]:[Aplica para certificación]],4,FALSE),"REVISAR")</f>
        <v>NO</v>
      </c>
    </row>
    <row r="7670" spans="1:9" x14ac:dyDescent="0.25">
      <c r="A7670" s="144" t="s">
        <v>311</v>
      </c>
      <c r="B7670">
        <v>0</v>
      </c>
      <c r="C7670" s="10" t="s">
        <v>891</v>
      </c>
      <c r="D7670" s="145" t="str">
        <f>+IFERROR(VLOOKUP(Cursos[[#This Row],[Modelo correcto]],Modelos[[Modelo correcto]:[¿En línea?]],2,FALSE),"REVISAR")</f>
        <v>XEROX</v>
      </c>
      <c r="E7670" s="145" t="str">
        <f>+IFERROR(VLOOKUP(Cursos[[#This Row],[Modelo correcto]],Modelos[[Modelo correcto]:[¿En línea?]],3,FALSE),"REVISAR")</f>
        <v>NO</v>
      </c>
      <c r="F7670" s="18" t="str">
        <f>+Cursos[[#This Row],[IS]]&amp;Cursos[[#This Row],[Modelo correcto]]</f>
        <v>CESAR ALEJANDRO CASILLAS CARDONAWC5135</v>
      </c>
      <c r="G7670" s="18">
        <v>1</v>
      </c>
      <c r="H7670" s="18"/>
      <c r="I7670" s="18" t="str">
        <f>+IFERROR(VLOOKUP(Cursos[[#This Row],[Modelo correcto]],Modelos[[Modelo correcto]:[Aplica para certificación]],4,FALSE),"REVISAR")</f>
        <v>NO</v>
      </c>
    </row>
    <row r="7671" spans="1:9" x14ac:dyDescent="0.25">
      <c r="A7671" s="144" t="s">
        <v>2793</v>
      </c>
      <c r="B7671">
        <v>1</v>
      </c>
      <c r="C7671" s="63" t="s">
        <v>299</v>
      </c>
      <c r="D7671" s="18" t="str">
        <f>+IFERROR(VLOOKUP(Cursos[[#This Row],[Modelo correcto]],Modelos[[Modelo correcto]:[¿En línea?]],2,FALSE),"REVISAR")</f>
        <v>XEROX</v>
      </c>
      <c r="E7671" s="18" t="str">
        <f>+IFERROR(VLOOKUP(Cursos[[#This Row],[Modelo correcto]],Modelos[[Modelo correcto]:[¿En línea?]],3,FALSE),"REVISAR")</f>
        <v>SÍ</v>
      </c>
      <c r="F7671" s="18" t="str">
        <f>+Cursos[[#This Row],[IS]]&amp;Cursos[[#This Row],[Modelo correcto]]</f>
        <v>JORGE HERNANDEZ RODRIGUEZTSTNTFR</v>
      </c>
      <c r="G7671" s="18">
        <v>1</v>
      </c>
      <c r="H7671" s="19">
        <v>43952</v>
      </c>
      <c r="I7671" s="18" t="str">
        <f>+IFERROR(VLOOKUP(Cursos[[#This Row],[Modelo correcto]],Modelos[[Modelo correcto]:[Aplica para certificación]],4,FALSE),"REVISAR")</f>
        <v>SÍ</v>
      </c>
    </row>
    <row r="7672" spans="1:9" x14ac:dyDescent="0.25">
      <c r="A7672" s="144" t="s">
        <v>311</v>
      </c>
      <c r="B7672">
        <v>0</v>
      </c>
      <c r="C7672" s="10" t="s">
        <v>791</v>
      </c>
      <c r="D7672" s="145" t="str">
        <f>+IFERROR(VLOOKUP(Cursos[[#This Row],[Modelo correcto]],Modelos[[Modelo correcto]:[¿En línea?]],2,FALSE),"REVISAR")</f>
        <v>XEROX</v>
      </c>
      <c r="E7672" s="145" t="str">
        <f>+IFERROR(VLOOKUP(Cursos[[#This Row],[Modelo correcto]],Modelos[[Modelo correcto]:[¿En línea?]],3,FALSE),"REVISAR")</f>
        <v>NO</v>
      </c>
      <c r="F7672" s="18" t="str">
        <f>+Cursos[[#This Row],[IS]]&amp;Cursos[[#This Row],[Modelo correcto]]</f>
        <v>CESAR ALEJANDRO CASILLAS CARDONAWC5330</v>
      </c>
      <c r="G7672" s="18">
        <v>1</v>
      </c>
      <c r="H7672" s="18"/>
      <c r="I7672" s="18" t="str">
        <f>+IFERROR(VLOOKUP(Cursos[[#This Row],[Modelo correcto]],Modelos[[Modelo correcto]:[Aplica para certificación]],4,FALSE),"REVISAR")</f>
        <v>NO</v>
      </c>
    </row>
    <row r="7673" spans="1:9" x14ac:dyDescent="0.25">
      <c r="A7673" s="144" t="s">
        <v>311</v>
      </c>
      <c r="B7673">
        <v>0</v>
      </c>
      <c r="C7673" s="10" t="s">
        <v>792</v>
      </c>
      <c r="D7673" s="145" t="str">
        <f>+IFERROR(VLOOKUP(Cursos[[#This Row],[Modelo correcto]],Modelos[[Modelo correcto]:[¿En línea?]],2,FALSE),"REVISAR")</f>
        <v>XEROX</v>
      </c>
      <c r="E7673" s="145" t="str">
        <f>+IFERROR(VLOOKUP(Cursos[[#This Row],[Modelo correcto]],Modelos[[Modelo correcto]:[¿En línea?]],3,FALSE),"REVISAR")</f>
        <v>NO</v>
      </c>
      <c r="F7673" s="18" t="str">
        <f>+Cursos[[#This Row],[IS]]&amp;Cursos[[#This Row],[Modelo correcto]]</f>
        <v>CESAR ALEJANDRO CASILLAS CARDONAWC5790</v>
      </c>
      <c r="G7673" s="18">
        <v>1</v>
      </c>
      <c r="H7673" s="18"/>
      <c r="I7673" s="18" t="str">
        <f>+IFERROR(VLOOKUP(Cursos[[#This Row],[Modelo correcto]],Modelos[[Modelo correcto]:[Aplica para certificación]],4,FALSE),"REVISAR")</f>
        <v>NO</v>
      </c>
    </row>
    <row r="7674" spans="1:9" x14ac:dyDescent="0.25">
      <c r="A7674" s="144" t="s">
        <v>311</v>
      </c>
      <c r="B7674">
        <v>0</v>
      </c>
      <c r="C7674" s="10" t="s">
        <v>874</v>
      </c>
      <c r="D7674" s="145" t="str">
        <f>+IFERROR(VLOOKUP(Cursos[[#This Row],[Modelo correcto]],Modelos[[Modelo correcto]:[¿En línea?]],2,FALSE),"REVISAR")</f>
        <v>XEROX</v>
      </c>
      <c r="E7674" s="145" t="str">
        <f>+IFERROR(VLOOKUP(Cursos[[#This Row],[Modelo correcto]],Modelos[[Modelo correcto]:[¿En línea?]],3,FALSE),"REVISAR")</f>
        <v>NO</v>
      </c>
      <c r="F7674" s="18" t="str">
        <f>+Cursos[[#This Row],[IS]]&amp;Cursos[[#This Row],[Modelo correcto]]</f>
        <v>CESAR ALEJANDRO CASILLAS CARDONAWC7435</v>
      </c>
      <c r="G7674" s="18">
        <v>1</v>
      </c>
      <c r="H7674" s="18"/>
      <c r="I7674" s="18" t="str">
        <f>+IFERROR(VLOOKUP(Cursos[[#This Row],[Modelo correcto]],Modelos[[Modelo correcto]:[Aplica para certificación]],4,FALSE),"REVISAR")</f>
        <v>NO</v>
      </c>
    </row>
    <row r="7675" spans="1:9" x14ac:dyDescent="0.25">
      <c r="A7675" s="144" t="s">
        <v>311</v>
      </c>
      <c r="B7675">
        <v>0</v>
      </c>
      <c r="C7675" s="10" t="s">
        <v>795</v>
      </c>
      <c r="D7675" s="145" t="str">
        <f>+IFERROR(VLOOKUP(Cursos[[#This Row],[Modelo correcto]],Modelos[[Modelo correcto]:[¿En línea?]],2,FALSE),"REVISAR")</f>
        <v>XEROX</v>
      </c>
      <c r="E7675" s="145" t="str">
        <f>+IFERROR(VLOOKUP(Cursos[[#This Row],[Modelo correcto]],Modelos[[Modelo correcto]:[¿En línea?]],3,FALSE),"REVISAR")</f>
        <v>NO</v>
      </c>
      <c r="F7675" s="18" t="str">
        <f>+Cursos[[#This Row],[IS]]&amp;Cursos[[#This Row],[Modelo correcto]]</f>
        <v>CESAR ALEJANDRO CASILLAS CARDONAWC7556</v>
      </c>
      <c r="G7675" s="18">
        <v>1</v>
      </c>
      <c r="H7675" s="18"/>
      <c r="I7675" s="18" t="str">
        <f>+IFERROR(VLOOKUP(Cursos[[#This Row],[Modelo correcto]],Modelos[[Modelo correcto]:[Aplica para certificación]],4,FALSE),"REVISAR")</f>
        <v>NO</v>
      </c>
    </row>
    <row r="7676" spans="1:9" x14ac:dyDescent="0.25">
      <c r="A7676" s="144" t="s">
        <v>2793</v>
      </c>
      <c r="B7676">
        <v>1</v>
      </c>
      <c r="C7676" s="10" t="s">
        <v>145</v>
      </c>
      <c r="D7676" s="18" t="str">
        <f>+IFERROR(VLOOKUP(Cursos[[#This Row],[Modelo correcto]],Modelos[[Modelo correcto]:[¿En línea?]],2,FALSE),"REVISAR")</f>
        <v>XEROX</v>
      </c>
      <c r="E7676" s="18" t="str">
        <f>+IFERROR(VLOOKUP(Cursos[[#This Row],[Modelo correcto]],Modelos[[Modelo correcto]:[¿En línea?]],3,FALSE),"REVISAR")</f>
        <v>SÍ</v>
      </c>
      <c r="F7676" s="18" t="str">
        <f>+Cursos[[#This Row],[IS]]&amp;Cursos[[#This Row],[Modelo correcto]]</f>
        <v>JORGE HERNANDEZ RODRIGUEZWC4265XT</v>
      </c>
      <c r="G7676" s="18">
        <v>1</v>
      </c>
      <c r="H7676" s="19">
        <v>43952</v>
      </c>
      <c r="I7676" s="18" t="str">
        <f>+IFERROR(VLOOKUP(Cursos[[#This Row],[Modelo correcto]],Modelos[[Modelo correcto]:[Aplica para certificación]],4,FALSE),"REVISAR")</f>
        <v>NO</v>
      </c>
    </row>
    <row r="7677" spans="1:9" x14ac:dyDescent="0.25">
      <c r="A7677" s="144" t="s">
        <v>2793</v>
      </c>
      <c r="B7677">
        <v>1</v>
      </c>
      <c r="C7677" s="10" t="s">
        <v>253</v>
      </c>
      <c r="D7677" s="18" t="str">
        <f>+IFERROR(VLOOKUP(Cursos[[#This Row],[Modelo correcto]],Modelos[[Modelo correcto]:[¿En línea?]],2,FALSE),"REVISAR")</f>
        <v>XEROX</v>
      </c>
      <c r="E7677" s="18" t="str">
        <f>+IFERROR(VLOOKUP(Cursos[[#This Row],[Modelo correcto]],Modelos[[Modelo correcto]:[¿En línea?]],3,FALSE),"REVISAR")</f>
        <v>SÍ</v>
      </c>
      <c r="F7677" s="18" t="str">
        <f>+Cursos[[#This Row],[IS]]&amp;Cursos[[#This Row],[Modelo correcto]]</f>
        <v>JORGE HERNANDEZ RODRIGUEZP3320LP</v>
      </c>
      <c r="G7677" s="18">
        <v>0</v>
      </c>
      <c r="H7677" s="19">
        <v>43952</v>
      </c>
      <c r="I7677" s="18" t="str">
        <f>+IFERROR(VLOOKUP(Cursos[[#This Row],[Modelo correcto]],Modelos[[Modelo correcto]:[Aplica para certificación]],4,FALSE),"REVISAR")</f>
        <v>NO</v>
      </c>
    </row>
    <row r="7678" spans="1:9" x14ac:dyDescent="0.25">
      <c r="A7678" s="144" t="s">
        <v>2793</v>
      </c>
      <c r="B7678">
        <v>1</v>
      </c>
      <c r="C7678" s="10" t="s">
        <v>252</v>
      </c>
      <c r="D7678" s="18" t="str">
        <f>+IFERROR(VLOOKUP(Cursos[[#This Row],[Modelo correcto]],Modelos[[Modelo correcto]:[¿En línea?]],2,FALSE),"REVISAR")</f>
        <v>XEROX</v>
      </c>
      <c r="E7678" s="18" t="str">
        <f>+IFERROR(VLOOKUP(Cursos[[#This Row],[Modelo correcto]],Modelos[[Modelo correcto]:[¿En línea?]],3,FALSE),"REVISAR")</f>
        <v>SÍ</v>
      </c>
      <c r="F7678" s="18" t="str">
        <f>+Cursos[[#This Row],[IS]]&amp;Cursos[[#This Row],[Modelo correcto]]</f>
        <v>JORGE HERNANDEZ RODRIGUEZP6700LP</v>
      </c>
      <c r="G7678" s="18">
        <v>0</v>
      </c>
      <c r="H7678" s="19">
        <v>43952</v>
      </c>
      <c r="I7678" s="18" t="str">
        <f>+IFERROR(VLOOKUP(Cursos[[#This Row],[Modelo correcto]],Modelos[[Modelo correcto]:[Aplica para certificación]],4,FALSE),"REVISAR")</f>
        <v>NO</v>
      </c>
    </row>
    <row r="7679" spans="1:9" x14ac:dyDescent="0.25">
      <c r="A7679" s="144" t="s">
        <v>2793</v>
      </c>
      <c r="B7679">
        <v>1</v>
      </c>
      <c r="C7679" s="10" t="s">
        <v>211</v>
      </c>
      <c r="D7679" s="18" t="str">
        <f>+IFERROR(VLOOKUP(Cursos[[#This Row],[Modelo correcto]],Modelos[[Modelo correcto]:[¿En línea?]],2,FALSE),"REVISAR")</f>
        <v>XEROX</v>
      </c>
      <c r="E7679" s="18" t="str">
        <f>+IFERROR(VLOOKUP(Cursos[[#This Row],[Modelo correcto]],Modelos[[Modelo correcto]:[¿En línea?]],3,FALSE),"REVISAR")</f>
        <v>SÍ</v>
      </c>
      <c r="F7679" s="18" t="str">
        <f>+Cursos[[#This Row],[IS]]&amp;Cursos[[#This Row],[Modelo correcto]]</f>
        <v>JORGE HERNANDEZ RODRIGUEZUNDIMG</v>
      </c>
      <c r="G7679" s="18">
        <v>0</v>
      </c>
      <c r="H7679" s="19">
        <v>43952</v>
      </c>
      <c r="I7679" s="18" t="str">
        <f>+IFERROR(VLOOKUP(Cursos[[#This Row],[Modelo correcto]],Modelos[[Modelo correcto]:[Aplica para certificación]],4,FALSE),"REVISAR")</f>
        <v>NO</v>
      </c>
    </row>
    <row r="7680" spans="1:9" x14ac:dyDescent="0.25">
      <c r="A7680" s="144" t="s">
        <v>2793</v>
      </c>
      <c r="B7680">
        <v>1</v>
      </c>
      <c r="C7680" s="10" t="s">
        <v>1190</v>
      </c>
      <c r="D7680" s="18" t="str">
        <f>+IFERROR(VLOOKUP(Cursos[[#This Row],[Modelo correcto]],Modelos[[Modelo correcto]:[¿En línea?]],2,FALSE),"REVISAR")</f>
        <v>XEROX</v>
      </c>
      <c r="E7680" s="18" t="str">
        <f>+IFERROR(VLOOKUP(Cursos[[#This Row],[Modelo correcto]],Modelos[[Modelo correcto]:[¿En línea?]],3,FALSE),"REVISAR")</f>
        <v>SÍ</v>
      </c>
      <c r="F7680" s="18" t="str">
        <f>+Cursos[[#This Row],[IS]]&amp;Cursos[[#This Row],[Modelo correcto]]</f>
        <v>JORGE HERNANDEZ RODRIGUEZXETS16</v>
      </c>
      <c r="G7680" s="18">
        <v>0</v>
      </c>
      <c r="H7680" s="19">
        <v>43952</v>
      </c>
      <c r="I7680" s="18" t="str">
        <f>+IFERROR(VLOOKUP(Cursos[[#This Row],[Modelo correcto]],Modelos[[Modelo correcto]:[Aplica para certificación]],4,FALSE),"REVISAR")</f>
        <v>NO</v>
      </c>
    </row>
    <row r="7681" spans="1:9" x14ac:dyDescent="0.25">
      <c r="A7681" s="144" t="s">
        <v>2793</v>
      </c>
      <c r="B7681">
        <v>1</v>
      </c>
      <c r="C7681" s="10" t="s">
        <v>52</v>
      </c>
      <c r="D7681" s="18" t="str">
        <f>+IFERROR(VLOOKUP(Cursos[[#This Row],[Modelo correcto]],Modelos[[Modelo correcto]:[¿En línea?]],2,FALSE),"REVISAR")</f>
        <v>XEROX</v>
      </c>
      <c r="E7681" s="18" t="str">
        <f>+IFERROR(VLOOKUP(Cursos[[#This Row],[Modelo correcto]],Modelos[[Modelo correcto]:[¿En línea?]],3,FALSE),"REVISAR")</f>
        <v>SÍ</v>
      </c>
      <c r="F7681" s="18" t="str">
        <f>+Cursos[[#This Row],[IS]]&amp;Cursos[[#This Row],[Modelo correcto]]</f>
        <v>JORGE HERNANDEZ RODRIGUEZOS2048</v>
      </c>
      <c r="G7681" s="18">
        <v>0</v>
      </c>
      <c r="H7681" s="19">
        <v>43952</v>
      </c>
      <c r="I7681" s="18" t="str">
        <f>+IFERROR(VLOOKUP(Cursos[[#This Row],[Modelo correcto]],Modelos[[Modelo correcto]:[Aplica para certificación]],4,FALSE),"REVISAR")</f>
        <v>NO</v>
      </c>
    </row>
    <row r="7682" spans="1:9" x14ac:dyDescent="0.25">
      <c r="A7682" s="144" t="s">
        <v>2793</v>
      </c>
      <c r="B7682">
        <v>1</v>
      </c>
      <c r="C7682" s="10" t="s">
        <v>79</v>
      </c>
      <c r="D7682" s="18" t="str">
        <f>+IFERROR(VLOOKUP(Cursos[[#This Row],[Modelo correcto]],Modelos[[Modelo correcto]:[¿En línea?]],2,FALSE),"REVISAR")</f>
        <v>XEROX</v>
      </c>
      <c r="E7682" s="18" t="str">
        <f>+IFERROR(VLOOKUP(Cursos[[#This Row],[Modelo correcto]],Modelos[[Modelo correcto]:[¿En línea?]],3,FALSE),"REVISAR")</f>
        <v>SÍ</v>
      </c>
      <c r="F7682" s="18" t="str">
        <f>+Cursos[[#This Row],[IS]]&amp;Cursos[[#This Row],[Modelo correcto]]</f>
        <v>JORGE HERNANDEZ RODRIGUEZOS2087</v>
      </c>
      <c r="G7682" s="18">
        <v>1</v>
      </c>
      <c r="H7682" s="19">
        <v>43952</v>
      </c>
      <c r="I7682" s="18" t="str">
        <f>+IFERROR(VLOOKUP(Cursos[[#This Row],[Modelo correcto]],Modelos[[Modelo correcto]:[Aplica para certificación]],4,FALSE),"REVISAR")</f>
        <v>SÍ</v>
      </c>
    </row>
    <row r="7683" spans="1:9" x14ac:dyDescent="0.25">
      <c r="A7683" s="144" t="s">
        <v>2793</v>
      </c>
      <c r="B7683">
        <v>1</v>
      </c>
      <c r="C7683" s="10" t="s">
        <v>1351</v>
      </c>
      <c r="D7683" s="18" t="str">
        <f>+IFERROR(VLOOKUP(Cursos[[#This Row],[Modelo correcto]],Modelos[[Modelo correcto]:[¿En línea?]],2,FALSE),"REVISAR")</f>
        <v>XEROX</v>
      </c>
      <c r="E7683" s="18" t="str">
        <f>+IFERROR(VLOOKUP(Cursos[[#This Row],[Modelo correcto]],Modelos[[Modelo correcto]:[¿En línea?]],3,FALSE),"REVISAR")</f>
        <v>SÍ</v>
      </c>
      <c r="F7683" s="18" t="str">
        <f>+Cursos[[#This Row],[IS]]&amp;Cursos[[#This Row],[Modelo correcto]]</f>
        <v>JORGE HERNANDEZ RODRIGUEZCK17M04A</v>
      </c>
      <c r="G7683" s="18">
        <v>0</v>
      </c>
      <c r="H7683" s="19">
        <v>43952</v>
      </c>
      <c r="I7683" s="18" t="str">
        <f>+IFERROR(VLOOKUP(Cursos[[#This Row],[Modelo correcto]],Modelos[[Modelo correcto]:[Aplica para certificación]],4,FALSE),"REVISAR")</f>
        <v>NO</v>
      </c>
    </row>
    <row r="7684" spans="1:9" x14ac:dyDescent="0.25">
      <c r="A7684" s="144" t="s">
        <v>2793</v>
      </c>
      <c r="B7684">
        <v>1</v>
      </c>
      <c r="C7684" s="10" t="s">
        <v>1103</v>
      </c>
      <c r="D7684" s="18" t="str">
        <f>+IFERROR(VLOOKUP(Cursos[[#This Row],[Modelo correcto]],Modelos[[Modelo correcto]:[¿En línea?]],2,FALSE),"REVISAR")</f>
        <v>XEROX</v>
      </c>
      <c r="E7684" s="18" t="str">
        <f>+IFERROR(VLOOKUP(Cursos[[#This Row],[Modelo correcto]],Modelos[[Modelo correcto]:[¿En línea?]],3,FALSE),"REVISAR")</f>
        <v>SÍ</v>
      </c>
      <c r="F7684" s="18" t="str">
        <f>+Cursos[[#This Row],[IS]]&amp;Cursos[[#This Row],[Modelo correcto]]</f>
        <v>JORGE HERNANDEZ RODRIGUEZPLBAKC</v>
      </c>
      <c r="G7684" s="18">
        <v>0</v>
      </c>
      <c r="H7684" s="19">
        <v>43952</v>
      </c>
      <c r="I7684" s="18" t="str">
        <f>+IFERROR(VLOOKUP(Cursos[[#This Row],[Modelo correcto]],Modelos[[Modelo correcto]:[Aplica para certificación]],4,FALSE),"REVISAR")</f>
        <v>NO</v>
      </c>
    </row>
    <row r="7685" spans="1:9" x14ac:dyDescent="0.25">
      <c r="A7685" s="144" t="s">
        <v>2793</v>
      </c>
      <c r="B7685">
        <v>1</v>
      </c>
      <c r="C7685" s="10" t="s">
        <v>282</v>
      </c>
      <c r="D7685" s="18" t="str">
        <f>+IFERROR(VLOOKUP(Cursos[[#This Row],[Modelo correcto]],Modelos[[Modelo correcto]:[¿En línea?]],2,FALSE),"REVISAR")</f>
        <v>XEROX</v>
      </c>
      <c r="E7685" s="18" t="str">
        <f>+IFERROR(VLOOKUP(Cursos[[#This Row],[Modelo correcto]],Modelos[[Modelo correcto]:[¿En línea?]],3,FALSE),"REVISAR")</f>
        <v>SÍ</v>
      </c>
      <c r="F7685" s="18" t="str">
        <f>+Cursos[[#This Row],[IS]]&amp;Cursos[[#This Row],[Modelo correcto]]</f>
        <v>JORGE HERNANDEZ RODRIGUEZXAG50</v>
      </c>
      <c r="G7685" s="18">
        <v>0</v>
      </c>
      <c r="H7685" s="19">
        <v>43952</v>
      </c>
      <c r="I7685" s="18" t="str">
        <f>+IFERROR(VLOOKUP(Cursos[[#This Row],[Modelo correcto]],Modelos[[Modelo correcto]:[Aplica para certificación]],4,FALSE),"REVISAR")</f>
        <v>SÍ</v>
      </c>
    </row>
    <row r="7686" spans="1:9" x14ac:dyDescent="0.25">
      <c r="A7686" s="144" t="s">
        <v>2793</v>
      </c>
      <c r="B7686">
        <v>1</v>
      </c>
      <c r="C7686" s="10" t="s">
        <v>1227</v>
      </c>
      <c r="D7686" s="18" t="str">
        <f>+IFERROR(VLOOKUP(Cursos[[#This Row],[Modelo correcto]],Modelos[[Modelo correcto]:[¿En línea?]],2,FALSE),"REVISAR")</f>
        <v>XEROX</v>
      </c>
      <c r="E7686" s="18" t="str">
        <f>+IFERROR(VLOOKUP(Cursos[[#This Row],[Modelo correcto]],Modelos[[Modelo correcto]:[¿En línea?]],3,FALSE),"REVISAR")</f>
        <v>SÍ</v>
      </c>
      <c r="F7686" s="18" t="str">
        <f>+Cursos[[#This Row],[IS]]&amp;Cursos[[#This Row],[Modelo correcto]]</f>
        <v>JORGE HERNANDEZ RODRIGUEZOS2064</v>
      </c>
      <c r="G7686" s="18">
        <v>0</v>
      </c>
      <c r="H7686" s="19">
        <v>43952</v>
      </c>
      <c r="I7686" s="18" t="str">
        <f>+IFERROR(VLOOKUP(Cursos[[#This Row],[Modelo correcto]],Modelos[[Modelo correcto]:[Aplica para certificación]],4,FALSE),"REVISAR")</f>
        <v>NO</v>
      </c>
    </row>
    <row r="7687" spans="1:9" x14ac:dyDescent="0.25">
      <c r="A7687" s="144" t="s">
        <v>2793</v>
      </c>
      <c r="B7687">
        <v>1</v>
      </c>
      <c r="C7687" s="10" t="s">
        <v>238</v>
      </c>
      <c r="D7687" s="18" t="str">
        <f>+IFERROR(VLOOKUP(Cursos[[#This Row],[Modelo correcto]],Modelos[[Modelo correcto]:[¿En línea?]],2,FALSE),"REVISAR")</f>
        <v>XEROX</v>
      </c>
      <c r="E7687" s="18" t="str">
        <f>+IFERROR(VLOOKUP(Cursos[[#This Row],[Modelo correcto]],Modelos[[Modelo correcto]:[¿En línea?]],3,FALSE),"REVISAR")</f>
        <v>SÍ</v>
      </c>
      <c r="F7687" s="18" t="str">
        <f>+Cursos[[#This Row],[IS]]&amp;Cursos[[#This Row],[Modelo correcto]]</f>
        <v>JORGE HERNANDEZ RODRIGUEZCKAKC17</v>
      </c>
      <c r="G7687" s="18">
        <v>0</v>
      </c>
      <c r="H7687" s="19">
        <v>43952</v>
      </c>
      <c r="I7687" s="18" t="str">
        <f>+IFERROR(VLOOKUP(Cursos[[#This Row],[Modelo correcto]],Modelos[[Modelo correcto]:[Aplica para certificación]],4,FALSE),"REVISAR")</f>
        <v>NO</v>
      </c>
    </row>
    <row r="7688" spans="1:9" x14ac:dyDescent="0.25">
      <c r="A7688" s="144" t="s">
        <v>2793</v>
      </c>
      <c r="B7688">
        <v>1</v>
      </c>
      <c r="C7688" s="10" t="s">
        <v>244</v>
      </c>
      <c r="D7688" s="18" t="str">
        <f>+IFERROR(VLOOKUP(Cursos[[#This Row],[Modelo correcto]],Modelos[[Modelo correcto]:[¿En línea?]],2,FALSE),"REVISAR")</f>
        <v>XEROX</v>
      </c>
      <c r="E7688" s="18" t="str">
        <f>+IFERROR(VLOOKUP(Cursos[[#This Row],[Modelo correcto]],Modelos[[Modelo correcto]:[¿En línea?]],3,FALSE),"REVISAR")</f>
        <v>SÍ</v>
      </c>
      <c r="F7688" s="18" t="str">
        <f>+Cursos[[#This Row],[IS]]&amp;Cursos[[#This Row],[Modelo correcto]]</f>
        <v>JORGE HERNANDEZ RODRIGUEZOS2063</v>
      </c>
      <c r="G7688" s="18">
        <v>0</v>
      </c>
      <c r="H7688" s="19">
        <v>43952</v>
      </c>
      <c r="I7688" s="18" t="str">
        <f>+IFERROR(VLOOKUP(Cursos[[#This Row],[Modelo correcto]],Modelos[[Modelo correcto]:[Aplica para certificación]],4,FALSE),"REVISAR")</f>
        <v>NO</v>
      </c>
    </row>
    <row r="7689" spans="1:9" x14ac:dyDescent="0.25">
      <c r="A7689" s="144" t="s">
        <v>2793</v>
      </c>
      <c r="B7689">
        <v>1</v>
      </c>
      <c r="C7689" s="10" t="s">
        <v>1220</v>
      </c>
      <c r="D7689" s="18" t="str">
        <f>+IFERROR(VLOOKUP(Cursos[[#This Row],[Modelo correcto]],Modelos[[Modelo correcto]:[¿En línea?]],2,FALSE),"REVISAR")</f>
        <v>XEROX</v>
      </c>
      <c r="E7689" s="18" t="str">
        <f>+IFERROR(VLOOKUP(Cursos[[#This Row],[Modelo correcto]],Modelos[[Modelo correcto]:[¿En línea?]],3,FALSE),"REVISAR")</f>
        <v>SÍ</v>
      </c>
      <c r="F7689" s="18" t="str">
        <f>+Cursos[[#This Row],[IS]]&amp;Cursos[[#This Row],[Modelo correcto]]</f>
        <v>JORGE HERNANDEZ RODRIGUEZUNDTECH</v>
      </c>
      <c r="G7689" s="18">
        <v>0</v>
      </c>
      <c r="H7689" s="19">
        <v>43952</v>
      </c>
      <c r="I7689" s="18" t="str">
        <f>+IFERROR(VLOOKUP(Cursos[[#This Row],[Modelo correcto]],Modelos[[Modelo correcto]:[Aplica para certificación]],4,FALSE),"REVISAR")</f>
        <v>NO</v>
      </c>
    </row>
    <row r="7690" spans="1:9" x14ac:dyDescent="0.25">
      <c r="A7690" s="144" t="s">
        <v>2793</v>
      </c>
      <c r="B7690">
        <v>1</v>
      </c>
      <c r="C7690" s="10" t="s">
        <v>1181</v>
      </c>
      <c r="D7690" s="18" t="str">
        <f>+IFERROR(VLOOKUP(Cursos[[#This Row],[Modelo correcto]],Modelos[[Modelo correcto]:[¿En línea?]],2,FALSE),"REVISAR")</f>
        <v>XEROX</v>
      </c>
      <c r="E7690" s="18" t="str">
        <f>+IFERROR(VLOOKUP(Cursos[[#This Row],[Modelo correcto]],Modelos[[Modelo correcto]:[¿En línea?]],3,FALSE),"REVISAR")</f>
        <v>SÍ</v>
      </c>
      <c r="F7690" s="18" t="str">
        <f>+Cursos[[#This Row],[IS]]&amp;Cursos[[#This Row],[Modelo correcto]]</f>
        <v>JORGE HERNANDEZ RODRIGUEZOA213</v>
      </c>
      <c r="G7690" s="18">
        <v>0</v>
      </c>
      <c r="H7690" s="19">
        <v>43952</v>
      </c>
      <c r="I7690" s="18" t="str">
        <f>+IFERROR(VLOOKUP(Cursos[[#This Row],[Modelo correcto]],Modelos[[Modelo correcto]:[Aplica para certificación]],4,FALSE),"REVISAR")</f>
        <v>NO</v>
      </c>
    </row>
    <row r="7691" spans="1:9" x14ac:dyDescent="0.25">
      <c r="A7691" s="144" t="s">
        <v>2793</v>
      </c>
      <c r="B7691">
        <v>1</v>
      </c>
      <c r="C7691" s="10" t="s">
        <v>1201</v>
      </c>
      <c r="D7691" s="18" t="str">
        <f>+IFERROR(VLOOKUP(Cursos[[#This Row],[Modelo correcto]],Modelos[[Modelo correcto]:[¿En línea?]],2,FALSE),"REVISAR")</f>
        <v>XEROX</v>
      </c>
      <c r="E7691" s="18" t="str">
        <f>+IFERROR(VLOOKUP(Cursos[[#This Row],[Modelo correcto]],Modelos[[Modelo correcto]:[¿En línea?]],3,FALSE),"REVISAR")</f>
        <v>SÍ</v>
      </c>
      <c r="F7691" s="18" t="str">
        <f>+Cursos[[#This Row],[IS]]&amp;Cursos[[#This Row],[Modelo correcto]]</f>
        <v>JORGE HERNANDEZ RODRIGUEZUNDSCAN</v>
      </c>
      <c r="G7691" s="18">
        <v>0</v>
      </c>
      <c r="H7691" s="19">
        <v>43952</v>
      </c>
      <c r="I7691" s="18" t="str">
        <f>+IFERROR(VLOOKUP(Cursos[[#This Row],[Modelo correcto]],Modelos[[Modelo correcto]:[Aplica para certificación]],4,FALSE),"REVISAR")</f>
        <v>NO</v>
      </c>
    </row>
    <row r="7692" spans="1:9" x14ac:dyDescent="0.25">
      <c r="A7692" s="144" t="s">
        <v>2793</v>
      </c>
      <c r="B7692">
        <v>1</v>
      </c>
      <c r="C7692" s="10" t="s">
        <v>49</v>
      </c>
      <c r="D7692" s="18" t="str">
        <f>+IFERROR(VLOOKUP(Cursos[[#This Row],[Modelo correcto]],Modelos[[Modelo correcto]:[¿En línea?]],2,FALSE),"REVISAR")</f>
        <v>XEROX</v>
      </c>
      <c r="E7692" s="18" t="str">
        <f>+IFERROR(VLOOKUP(Cursos[[#This Row],[Modelo correcto]],Modelos[[Modelo correcto]:[¿En línea?]],3,FALSE),"REVISAR")</f>
        <v>SÍ</v>
      </c>
      <c r="F7692" s="18" t="str">
        <f>+Cursos[[#This Row],[IS]]&amp;Cursos[[#This Row],[Modelo correcto]]</f>
        <v>JORGE HERNANDEZ RODRIGUEZW7220LP</v>
      </c>
      <c r="G7692" s="18">
        <v>0</v>
      </c>
      <c r="H7692" s="19">
        <v>43952</v>
      </c>
      <c r="I7692" s="18" t="str">
        <f>+IFERROR(VLOOKUP(Cursos[[#This Row],[Modelo correcto]],Modelos[[Modelo correcto]:[Aplica para certificación]],4,FALSE),"REVISAR")</f>
        <v>NO</v>
      </c>
    </row>
    <row r="7693" spans="1:9" x14ac:dyDescent="0.25">
      <c r="A7693" s="144" t="s">
        <v>2793</v>
      </c>
      <c r="B7693">
        <v>1</v>
      </c>
      <c r="C7693" s="10" t="s">
        <v>238</v>
      </c>
      <c r="D7693" s="18" t="str">
        <f>+IFERROR(VLOOKUP(Cursos[[#This Row],[Modelo correcto]],Modelos[[Modelo correcto]:[¿En línea?]],2,FALSE),"REVISAR")</f>
        <v>XEROX</v>
      </c>
      <c r="E7693" s="18" t="str">
        <f>+IFERROR(VLOOKUP(Cursos[[#This Row],[Modelo correcto]],Modelos[[Modelo correcto]:[¿En línea?]],3,FALSE),"REVISAR")</f>
        <v>SÍ</v>
      </c>
      <c r="F7693" s="18" t="str">
        <f>+Cursos[[#This Row],[IS]]&amp;Cursos[[#This Row],[Modelo correcto]]</f>
        <v>JORGE HERNANDEZ RODRIGUEZCKAKC17</v>
      </c>
      <c r="G7693" s="18">
        <v>0</v>
      </c>
      <c r="H7693" s="19">
        <v>43952</v>
      </c>
      <c r="I7693" s="18" t="str">
        <f>+IFERROR(VLOOKUP(Cursos[[#This Row],[Modelo correcto]],Modelos[[Modelo correcto]:[Aplica para certificación]],4,FALSE),"REVISAR")</f>
        <v>NO</v>
      </c>
    </row>
    <row r="7694" spans="1:9" x14ac:dyDescent="0.25">
      <c r="A7694" s="144" t="s">
        <v>2793</v>
      </c>
      <c r="B7694">
        <v>1</v>
      </c>
      <c r="C7694" s="10" t="s">
        <v>75</v>
      </c>
      <c r="D7694" s="18" t="str">
        <f>+IFERROR(VLOOKUP(Cursos[[#This Row],[Modelo correcto]],Modelos[[Modelo correcto]:[¿En línea?]],2,FALSE),"REVISAR")</f>
        <v>XEROX</v>
      </c>
      <c r="E7694" s="18" t="str">
        <f>+IFERROR(VLOOKUP(Cursos[[#This Row],[Modelo correcto]],Modelos[[Modelo correcto]:[¿En línea?]],3,FALSE),"REVISAR")</f>
        <v>SÍ</v>
      </c>
      <c r="F7694" s="18" t="str">
        <f>+Cursos[[#This Row],[IS]]&amp;Cursos[[#This Row],[Modelo correcto]]</f>
        <v>JORGE HERNANDEZ RODRIGUEZXB21XTA</v>
      </c>
      <c r="G7694" s="18">
        <v>1</v>
      </c>
      <c r="H7694" s="19">
        <v>43952</v>
      </c>
      <c r="I7694" s="18" t="str">
        <f>+IFERROR(VLOOKUP(Cursos[[#This Row],[Modelo correcto]],Modelos[[Modelo correcto]:[Aplica para certificación]],4,FALSE),"REVISAR")</f>
        <v>SÍ</v>
      </c>
    </row>
    <row r="7695" spans="1:9" x14ac:dyDescent="0.25">
      <c r="A7695" s="144" t="s">
        <v>2793</v>
      </c>
      <c r="B7695">
        <v>1</v>
      </c>
      <c r="C7695" s="10" t="s">
        <v>141</v>
      </c>
      <c r="D7695" s="18" t="str">
        <f>+IFERROR(VLOOKUP(Cursos[[#This Row],[Modelo correcto]],Modelos[[Modelo correcto]:[¿En línea?]],2,FALSE),"REVISAR")</f>
        <v>XEROX</v>
      </c>
      <c r="E7695" s="18" t="str">
        <f>+IFERROR(VLOOKUP(Cursos[[#This Row],[Modelo correcto]],Modelos[[Modelo correcto]:[¿En línea?]],3,FALSE),"REVISAR")</f>
        <v>SÍ</v>
      </c>
      <c r="F7695" s="18" t="str">
        <f>+Cursos[[#This Row],[IS]]&amp;Cursos[[#This Row],[Modelo correcto]]</f>
        <v>JORGE HERNANDEZ RODRIGUEZXB10TPS</v>
      </c>
      <c r="G7695" s="18">
        <v>1</v>
      </c>
      <c r="H7695" s="19">
        <v>43952</v>
      </c>
      <c r="I7695" s="18" t="str">
        <f>+IFERROR(VLOOKUP(Cursos[[#This Row],[Modelo correcto]],Modelos[[Modelo correcto]:[Aplica para certificación]],4,FALSE),"REVISAR")</f>
        <v>SÍ</v>
      </c>
    </row>
    <row r="7696" spans="1:9" x14ac:dyDescent="0.25">
      <c r="A7696" s="144" t="s">
        <v>2793</v>
      </c>
      <c r="B7696">
        <v>1</v>
      </c>
      <c r="C7696" s="10" t="s">
        <v>1376</v>
      </c>
      <c r="D7696" s="18" t="str">
        <f>+IFERROR(VLOOKUP(Cursos[[#This Row],[Modelo correcto]],Modelos[[Modelo correcto]:[¿En línea?]],2,FALSE),"REVISAR")</f>
        <v>XEROX</v>
      </c>
      <c r="E7696" s="18" t="str">
        <f>+IFERROR(VLOOKUP(Cursos[[#This Row],[Modelo correcto]],Modelos[[Modelo correcto]:[¿En línea?]],3,FALSE),"REVISAR")</f>
        <v>SÍ</v>
      </c>
      <c r="F7696" s="18" t="str">
        <f>+Cursos[[#This Row],[IS]]&amp;Cursos[[#This Row],[Modelo correcto]]</f>
        <v>JORGE HERNANDEZ RODRIGUEZCt105</v>
      </c>
      <c r="G7696" s="18">
        <v>0</v>
      </c>
      <c r="H7696" s="19">
        <v>43952</v>
      </c>
      <c r="I7696" s="18" t="str">
        <f>+IFERROR(VLOOKUP(Cursos[[#This Row],[Modelo correcto]],Modelos[[Modelo correcto]:[Aplica para certificación]],4,FALSE),"REVISAR")</f>
        <v>NO</v>
      </c>
    </row>
    <row r="7697" spans="1:26" x14ac:dyDescent="0.25">
      <c r="A7697" s="144" t="s">
        <v>2793</v>
      </c>
      <c r="B7697">
        <v>1</v>
      </c>
      <c r="C7697" s="10" t="s">
        <v>188</v>
      </c>
      <c r="D7697" s="18" t="str">
        <f>+IFERROR(VLOOKUP(Cursos[[#This Row],[Modelo correcto]],Modelos[[Modelo correcto]:[¿En línea?]],2,FALSE),"REVISAR")</f>
        <v>XEROX</v>
      </c>
      <c r="E7697" s="18" t="str">
        <f>+IFERROR(VLOOKUP(Cursos[[#This Row],[Modelo correcto]],Modelos[[Modelo correcto]:[¿En línea?]],3,FALSE),"REVISAR")</f>
        <v>SÍ</v>
      </c>
      <c r="F7697" s="18" t="str">
        <f>+Cursos[[#This Row],[IS]]&amp;Cursos[[#This Row],[Modelo correcto]]</f>
        <v>JORGE HERNANDEZ RODRIGUEZCLS264</v>
      </c>
      <c r="G7697" s="18">
        <v>0</v>
      </c>
      <c r="H7697" s="19">
        <v>43952</v>
      </c>
      <c r="I7697" s="18" t="str">
        <f>+IFERROR(VLOOKUP(Cursos[[#This Row],[Modelo correcto]],Modelos[[Modelo correcto]:[Aplica para certificación]],4,FALSE),"REVISAR")</f>
        <v>NO</v>
      </c>
    </row>
    <row r="7698" spans="1:26" x14ac:dyDescent="0.25">
      <c r="A7698" s="144" t="s">
        <v>2793</v>
      </c>
      <c r="B7698">
        <v>1</v>
      </c>
      <c r="C7698" s="10" t="s">
        <v>102</v>
      </c>
      <c r="D7698" s="18" t="str">
        <f>+IFERROR(VLOOKUP(Cursos[[#This Row],[Modelo correcto]],Modelos[[Modelo correcto]:[¿En línea?]],2,FALSE),"REVISAR")</f>
        <v>XEROX</v>
      </c>
      <c r="E7698" s="18" t="str">
        <f>+IFERROR(VLOOKUP(Cursos[[#This Row],[Modelo correcto]],Modelos[[Modelo correcto]:[¿En línea?]],3,FALSE),"REVISAR")</f>
        <v>SÍ</v>
      </c>
      <c r="F7698" s="18" t="str">
        <f>+Cursos[[#This Row],[IS]]&amp;Cursos[[#This Row],[Modelo correcto]]</f>
        <v>JORGE HERNANDEZ RODRIGUEZCK17M01</v>
      </c>
      <c r="G7698" s="18">
        <v>0</v>
      </c>
      <c r="H7698" s="19">
        <v>43952</v>
      </c>
      <c r="I7698" s="18" t="str">
        <f>+IFERROR(VLOOKUP(Cursos[[#This Row],[Modelo correcto]],Modelos[[Modelo correcto]:[Aplica para certificación]],4,FALSE),"REVISAR")</f>
        <v>NO</v>
      </c>
    </row>
    <row r="7699" spans="1:26" x14ac:dyDescent="0.25">
      <c r="A7699" s="144" t="s">
        <v>2793</v>
      </c>
      <c r="B7699">
        <v>1</v>
      </c>
      <c r="C7699" s="10" t="s">
        <v>210</v>
      </c>
      <c r="D7699" s="18" t="str">
        <f>+IFERROR(VLOOKUP(Cursos[[#This Row],[Modelo correcto]],Modelos[[Modelo correcto]:[¿En línea?]],2,FALSE),"REVISAR")</f>
        <v>XEROX</v>
      </c>
      <c r="E7699" s="18" t="str">
        <f>+IFERROR(VLOOKUP(Cursos[[#This Row],[Modelo correcto]],Modelos[[Modelo correcto]:[¿En línea?]],3,FALSE),"REVISAR")</f>
        <v>SÍ</v>
      </c>
      <c r="F7699" s="18" t="str">
        <f>+Cursos[[#This Row],[IS]]&amp;Cursos[[#This Row],[Modelo correcto]]</f>
        <v>JORGE HERNANDEZ RODRIGUEZC14635</v>
      </c>
      <c r="G7699" s="18">
        <v>0</v>
      </c>
      <c r="H7699" s="44">
        <v>43952</v>
      </c>
      <c r="I7699" s="18" t="str">
        <f>+IFERROR(VLOOKUP(Cursos[[#This Row],[Modelo correcto]],Modelos[[Modelo correcto]:[Aplica para certificación]],4,FALSE),"REVISAR")</f>
        <v>NO</v>
      </c>
    </row>
    <row r="7700" spans="1:26" x14ac:dyDescent="0.25">
      <c r="A7700" s="144" t="s">
        <v>2793</v>
      </c>
      <c r="B7700">
        <v>1</v>
      </c>
      <c r="C7700" s="10" t="s">
        <v>149</v>
      </c>
      <c r="D7700" s="18" t="str">
        <f>+IFERROR(VLOOKUP(Cursos[[#This Row],[Modelo correcto]],Modelos[[Modelo correcto]:[¿En línea?]],2,FALSE),"REVISAR")</f>
        <v>XEROX</v>
      </c>
      <c r="E7700" s="18" t="str">
        <f>+IFERROR(VLOOKUP(Cursos[[#This Row],[Modelo correcto]],Modelos[[Modelo correcto]:[¿En línea?]],3,FALSE),"REVISAR")</f>
        <v>SÍ</v>
      </c>
      <c r="F7700" s="18" t="str">
        <f>+Cursos[[#This Row],[IS]]&amp;Cursos[[#This Row],[Modelo correcto]]</f>
        <v>JORGE HERNANDEZ RODRIGUEZC13774</v>
      </c>
      <c r="G7700" s="18">
        <v>0</v>
      </c>
      <c r="H7700" s="44">
        <v>43952</v>
      </c>
      <c r="I7700" s="18" t="str">
        <f>+IFERROR(VLOOKUP(Cursos[[#This Row],[Modelo correcto]],Modelos[[Modelo correcto]:[Aplica para certificación]],4,FALSE),"REVISAR")</f>
        <v>NO</v>
      </c>
      <c r="Z7700">
        <f>2566.26-1345</f>
        <v>1221.2600000000002</v>
      </c>
    </row>
    <row r="7701" spans="1:26" x14ac:dyDescent="0.25">
      <c r="A7701" s="144" t="s">
        <v>2793</v>
      </c>
      <c r="B7701">
        <v>1</v>
      </c>
      <c r="C7701" s="10" t="s">
        <v>19</v>
      </c>
      <c r="D7701" s="18" t="str">
        <f>+IFERROR(VLOOKUP(Cursos[[#This Row],[Modelo correcto]],Modelos[[Modelo correcto]:[¿En línea?]],2,FALSE),"REVISAR")</f>
        <v>XEROX</v>
      </c>
      <c r="E7701" s="18" t="str">
        <f>+IFERROR(VLOOKUP(Cursos[[#This Row],[Modelo correcto]],Modelos[[Modelo correcto]:[¿En línea?]],3,FALSE),"REVISAR")</f>
        <v>SÍ</v>
      </c>
      <c r="F7701" s="18" t="str">
        <f>+Cursos[[#This Row],[IS]]&amp;Cursos[[#This Row],[Modelo correcto]]</f>
        <v>JORGE HERNANDEZ RODRIGUEZC15130</v>
      </c>
      <c r="G7701" s="18">
        <v>0</v>
      </c>
      <c r="H7701" s="44">
        <v>43952</v>
      </c>
      <c r="I7701" s="18" t="str">
        <f>+IFERROR(VLOOKUP(Cursos[[#This Row],[Modelo correcto]],Modelos[[Modelo correcto]:[Aplica para certificación]],4,FALSE),"REVISAR")</f>
        <v>NO</v>
      </c>
    </row>
    <row r="7702" spans="1:26" x14ac:dyDescent="0.25">
      <c r="A7702" s="144" t="s">
        <v>311</v>
      </c>
      <c r="B7702">
        <v>0</v>
      </c>
      <c r="C7702" s="10" t="s">
        <v>796</v>
      </c>
      <c r="D7702" s="145" t="str">
        <f>+IFERROR(VLOOKUP(Cursos[[#This Row],[Modelo correcto]],Modelos[[Modelo correcto]:[¿En línea?]],2,FALSE),"REVISAR")</f>
        <v>XEROX</v>
      </c>
      <c r="E7702" s="145" t="str">
        <f>+IFERROR(VLOOKUP(Cursos[[#This Row],[Modelo correcto]],Modelos[[Modelo correcto]:[¿En línea?]],3,FALSE),"REVISAR")</f>
        <v>NO</v>
      </c>
      <c r="F7702" s="18" t="str">
        <f>+Cursos[[#This Row],[IS]]&amp;Cursos[[#This Row],[Modelo correcto]]</f>
        <v>CESAR ALEJANDRO CASILLAS CARDONAWC7850</v>
      </c>
      <c r="G7702" s="18">
        <v>1</v>
      </c>
      <c r="H7702" s="18"/>
      <c r="I7702" s="18" t="str">
        <f>+IFERROR(VLOOKUP(Cursos[[#This Row],[Modelo correcto]],Modelos[[Modelo correcto]:[Aplica para certificación]],4,FALSE),"REVISAR")</f>
        <v>NO</v>
      </c>
    </row>
    <row r="7703" spans="1:26" x14ac:dyDescent="0.25">
      <c r="A7703" s="144" t="s">
        <v>2793</v>
      </c>
      <c r="B7703">
        <v>1</v>
      </c>
      <c r="C7703" s="145" t="s">
        <v>152</v>
      </c>
      <c r="D7703" s="18" t="str">
        <f>+IFERROR(VLOOKUP(Cursos[[#This Row],[Modelo correcto]],Modelos[[Modelo correcto]:[¿En línea?]],2,FALSE),"REVISAR")</f>
        <v>XEROX</v>
      </c>
      <c r="E7703" s="18" t="str">
        <f>+IFERROR(VLOOKUP(Cursos[[#This Row],[Modelo correcto]],Modelos[[Modelo correcto]:[¿En línea?]],3,FALSE),"REVISAR")</f>
        <v>SÍ</v>
      </c>
      <c r="F7703" s="18" t="str">
        <f>+Cursos[[#This Row],[IS]]&amp;Cursos[[#This Row],[Modelo correcto]]</f>
        <v>JORGE HERNANDEZ RODRIGUEZC14481</v>
      </c>
      <c r="G7703" s="18">
        <v>0</v>
      </c>
      <c r="H7703" s="19">
        <v>43952</v>
      </c>
      <c r="I7703" s="18" t="str">
        <f>+IFERROR(VLOOKUP(Cursos[[#This Row],[Modelo correcto]],Modelos[[Modelo correcto]:[Aplica para certificación]],4,FALSE),"REVISAR")</f>
        <v>NO</v>
      </c>
    </row>
    <row r="7704" spans="1:26" x14ac:dyDescent="0.25">
      <c r="A7704" s="144" t="s">
        <v>2793</v>
      </c>
      <c r="B7704">
        <v>1</v>
      </c>
      <c r="C7704" s="10" t="s">
        <v>1422</v>
      </c>
      <c r="D7704" s="18" t="str">
        <f>+IFERROR(VLOOKUP(Cursos[[#This Row],[Modelo correcto]],Modelos[[Modelo correcto]:[¿En línea?]],2,FALSE),"REVISAR")</f>
        <v>XEROX</v>
      </c>
      <c r="E7704" s="18" t="str">
        <f>+IFERROR(VLOOKUP(Cursos[[#This Row],[Modelo correcto]],Modelos[[Modelo correcto]:[¿En línea?]],3,FALSE),"REVISAR")</f>
        <v>SÍ</v>
      </c>
      <c r="F7704" s="18" t="str">
        <f>+Cursos[[#This Row],[IS]]&amp;Cursos[[#This Row],[Modelo correcto]]</f>
        <v>JORGE HERNANDEZ RODRIGUEZCKQUINTQ</v>
      </c>
      <c r="G7704" s="18">
        <v>0</v>
      </c>
      <c r="H7704" s="19">
        <v>43952</v>
      </c>
      <c r="I7704" s="18" t="str">
        <f>+IFERROR(VLOOKUP(Cursos[[#This Row],[Modelo correcto]],Modelos[[Modelo correcto]:[Aplica para certificación]],4,FALSE),"REVISAR")</f>
        <v>NO</v>
      </c>
    </row>
    <row r="7705" spans="1:26" x14ac:dyDescent="0.25">
      <c r="A7705" s="144" t="s">
        <v>2793</v>
      </c>
      <c r="B7705">
        <v>1</v>
      </c>
      <c r="C7705" s="10" t="s">
        <v>52</v>
      </c>
      <c r="D7705" s="18" t="str">
        <f>+IFERROR(VLOOKUP(Cursos[[#This Row],[Modelo correcto]],Modelos[[Modelo correcto]:[¿En línea?]],2,FALSE),"REVISAR")</f>
        <v>XEROX</v>
      </c>
      <c r="E7705" s="18" t="str">
        <f>+IFERROR(VLOOKUP(Cursos[[#This Row],[Modelo correcto]],Modelos[[Modelo correcto]:[¿En línea?]],3,FALSE),"REVISAR")</f>
        <v>SÍ</v>
      </c>
      <c r="F7705" s="18" t="str">
        <f>+Cursos[[#This Row],[IS]]&amp;Cursos[[#This Row],[Modelo correcto]]</f>
        <v>JORGE HERNANDEZ RODRIGUEZOS2048</v>
      </c>
      <c r="G7705" s="18">
        <v>1</v>
      </c>
      <c r="H7705" s="19">
        <v>43952</v>
      </c>
      <c r="I7705" s="18" t="str">
        <f>+IFERROR(VLOOKUP(Cursos[[#This Row],[Modelo correcto]],Modelos[[Modelo correcto]:[Aplica para certificación]],4,FALSE),"REVISAR")</f>
        <v>NO</v>
      </c>
    </row>
    <row r="7706" spans="1:26" x14ac:dyDescent="0.25">
      <c r="A7706" s="144" t="s">
        <v>2793</v>
      </c>
      <c r="B7706">
        <v>1</v>
      </c>
      <c r="C7706" s="10" t="s">
        <v>41</v>
      </c>
      <c r="D7706" s="18" t="str">
        <f>+IFERROR(VLOOKUP(Cursos[[#This Row],[Modelo correcto]],Modelos[[Modelo correcto]:[¿En línea?]],2,FALSE),"REVISAR")</f>
        <v>XEROX</v>
      </c>
      <c r="E7706" s="18" t="str">
        <f>+IFERROR(VLOOKUP(Cursos[[#This Row],[Modelo correcto]],Modelos[[Modelo correcto]:[¿En línea?]],3,FALSE),"REVISAR")</f>
        <v>SÍ</v>
      </c>
      <c r="F7706" s="18" t="str">
        <f>+Cursos[[#This Row],[IS]]&amp;Cursos[[#This Row],[Modelo correcto]]</f>
        <v>JORGE HERNANDEZ RODRIGUEZWC79XTA</v>
      </c>
      <c r="G7706" s="18">
        <v>1</v>
      </c>
      <c r="H7706" s="19">
        <v>43952</v>
      </c>
      <c r="I7706" s="18" t="str">
        <f>+IFERROR(VLOOKUP(Cursos[[#This Row],[Modelo correcto]],Modelos[[Modelo correcto]:[Aplica para certificación]],4,FALSE),"REVISAR")</f>
        <v>NO</v>
      </c>
    </row>
    <row r="7707" spans="1:26" x14ac:dyDescent="0.25">
      <c r="A7707" s="144" t="s">
        <v>2793</v>
      </c>
      <c r="B7707">
        <v>1</v>
      </c>
      <c r="C7707" s="145" t="s">
        <v>59</v>
      </c>
      <c r="D7707" s="18" t="str">
        <f>+IFERROR(VLOOKUP(Cursos[[#This Row],[Modelo correcto]],Modelos[[Modelo correcto]:[¿En línea?]],2,FALSE),"REVISAR")</f>
        <v>XEROX</v>
      </c>
      <c r="E7707" s="18" t="str">
        <f>+IFERROR(VLOOKUP(Cursos[[#This Row],[Modelo correcto]],Modelos[[Modelo correcto]:[¿En línea?]],3,FALSE),"REVISAR")</f>
        <v>SÍ</v>
      </c>
      <c r="F7707" s="18" t="str">
        <f>+Cursos[[#This Row],[IS]]&amp;Cursos[[#This Row],[Modelo correcto]]</f>
        <v>JORGE HERNANDEZ RODRIGUEZWC53XTA</v>
      </c>
      <c r="G7707" s="18">
        <v>0</v>
      </c>
      <c r="H7707" s="19">
        <v>43952</v>
      </c>
      <c r="I7707" s="18" t="str">
        <f>+IFERROR(VLOOKUP(Cursos[[#This Row],[Modelo correcto]],Modelos[[Modelo correcto]:[Aplica para certificación]],4,FALSE),"REVISAR")</f>
        <v>NO</v>
      </c>
    </row>
    <row r="7708" spans="1:26" x14ac:dyDescent="0.25">
      <c r="A7708" s="144" t="s">
        <v>2793</v>
      </c>
      <c r="B7708">
        <v>1</v>
      </c>
      <c r="C7708" s="145" t="s">
        <v>1483</v>
      </c>
      <c r="D7708" s="18" t="str">
        <f>+IFERROR(VLOOKUP(Cursos[[#This Row],[Modelo correcto]],Modelos[[Modelo correcto]:[¿En línea?]],2,FALSE),"REVISAR")</f>
        <v>XEROX</v>
      </c>
      <c r="E7708" s="18" t="str">
        <f>+IFERROR(VLOOKUP(Cursos[[#This Row],[Modelo correcto]],Modelos[[Modelo correcto]:[¿En línea?]],3,FALSE),"REVISAR")</f>
        <v>SÍ</v>
      </c>
      <c r="F7708" s="18" t="str">
        <f>+Cursos[[#This Row],[IS]]&amp;Cursos[[#This Row],[Modelo correcto]]</f>
        <v>JORGE HERNANDEZ RODRIGUEZWC57XTA</v>
      </c>
      <c r="G7708" s="18">
        <v>0</v>
      </c>
      <c r="H7708" s="19">
        <v>43952</v>
      </c>
      <c r="I7708" s="18" t="str">
        <f>+IFERROR(VLOOKUP(Cursos[[#This Row],[Modelo correcto]],Modelos[[Modelo correcto]:[Aplica para certificación]],4,FALSE),"REVISAR")</f>
        <v>NO</v>
      </c>
    </row>
    <row r="7709" spans="1:26" x14ac:dyDescent="0.25">
      <c r="A7709" s="144" t="s">
        <v>2793</v>
      </c>
      <c r="B7709">
        <v>1</v>
      </c>
      <c r="C7709" s="145" t="s">
        <v>91</v>
      </c>
      <c r="D7709" s="18" t="str">
        <f>+IFERROR(VLOOKUP(Cursos[[#This Row],[Modelo correcto]],Modelos[[Modelo correcto]:[¿En línea?]],2,FALSE),"REVISAR")</f>
        <v>XEROX</v>
      </c>
      <c r="E7709" s="18" t="str">
        <f>+IFERROR(VLOOKUP(Cursos[[#This Row],[Modelo correcto]],Modelos[[Modelo correcto]:[¿En línea?]],3,FALSE),"REVISAR")</f>
        <v>SÍ</v>
      </c>
      <c r="F7709" s="18" t="str">
        <f>+Cursos[[#This Row],[IS]]&amp;Cursos[[#This Row],[Modelo correcto]]</f>
        <v>JORGE HERNANDEZ RODRIGUEZC7120A</v>
      </c>
      <c r="G7709" s="18">
        <v>0</v>
      </c>
      <c r="H7709" s="19">
        <v>43952</v>
      </c>
      <c r="I7709" s="18" t="str">
        <f>+IFERROR(VLOOKUP(Cursos[[#This Row],[Modelo correcto]],Modelos[[Modelo correcto]:[Aplica para certificación]],4,FALSE),"REVISAR")</f>
        <v>NO</v>
      </c>
    </row>
    <row r="7710" spans="1:26" x14ac:dyDescent="0.25">
      <c r="A7710" s="144" t="s">
        <v>2793</v>
      </c>
      <c r="B7710">
        <v>1</v>
      </c>
      <c r="C7710" s="145" t="s">
        <v>1456</v>
      </c>
      <c r="D7710" s="18" t="str">
        <f>+IFERROR(VLOOKUP(Cursos[[#This Row],[Modelo correcto]],Modelos[[Modelo correcto]:[¿En línea?]],2,FALSE),"REVISAR")</f>
        <v>XEROX</v>
      </c>
      <c r="E7710" s="18" t="str">
        <f>+IFERROR(VLOOKUP(Cursos[[#This Row],[Modelo correcto]],Modelos[[Modelo correcto]:[¿En línea?]],3,FALSE),"REVISAR")</f>
        <v>SÍ</v>
      </c>
      <c r="F7710" s="18" t="str">
        <f>+Cursos[[#This Row],[IS]]&amp;Cursos[[#This Row],[Modelo correcto]]</f>
        <v>JORGE HERNANDEZ RODRIGUEZPRG126</v>
      </c>
      <c r="G7710" s="18">
        <v>0</v>
      </c>
      <c r="H7710" s="19">
        <v>43952</v>
      </c>
      <c r="I7710" s="18" t="str">
        <f>+IFERROR(VLOOKUP(Cursos[[#This Row],[Modelo correcto]],Modelos[[Modelo correcto]:[Aplica para certificación]],4,FALSE),"REVISAR")</f>
        <v>NO</v>
      </c>
    </row>
    <row r="7711" spans="1:26" x14ac:dyDescent="0.25">
      <c r="A7711" s="144" t="s">
        <v>2793</v>
      </c>
      <c r="B7711">
        <v>1</v>
      </c>
      <c r="C7711" s="10" t="s">
        <v>1253</v>
      </c>
      <c r="D7711" s="18" t="str">
        <f>+IFERROR(VLOOKUP(Cursos[[#This Row],[Modelo correcto]],Modelos[[Modelo correcto]:[¿En línea?]],2,FALSE),"REVISAR")</f>
        <v>XEROX</v>
      </c>
      <c r="E7711" s="18" t="str">
        <f>+IFERROR(VLOOKUP(Cursos[[#This Row],[Modelo correcto]],Modelos[[Modelo correcto]:[¿En línea?]],3,FALSE),"REVISAR")</f>
        <v>SÍ</v>
      </c>
      <c r="F7711" s="18" t="str">
        <f>+Cursos[[#This Row],[IS]]&amp;Cursos[[#This Row],[Modelo correcto]]</f>
        <v>JORGE HERNANDEZ RODRIGUEZGAINFIN</v>
      </c>
      <c r="G7711" s="18">
        <v>0</v>
      </c>
      <c r="H7711" s="19">
        <v>43952</v>
      </c>
      <c r="I7711" s="18" t="str">
        <f>+IFERROR(VLOOKUP(Cursos[[#This Row],[Modelo correcto]],Modelos[[Modelo correcto]:[Aplica para certificación]],4,FALSE),"REVISAR")</f>
        <v>SÍ</v>
      </c>
    </row>
    <row r="7712" spans="1:26" x14ac:dyDescent="0.25">
      <c r="A7712" s="144" t="s">
        <v>2793</v>
      </c>
      <c r="B7712">
        <v>1</v>
      </c>
      <c r="C7712" s="145" t="s">
        <v>81</v>
      </c>
      <c r="D7712" s="18" t="str">
        <f>+IFERROR(VLOOKUP(Cursos[[#This Row],[Modelo correcto]],Modelos[[Modelo correcto]:[¿En línea?]],2,FALSE),"REVISAR")</f>
        <v>XEROX</v>
      </c>
      <c r="E7712" s="18" t="str">
        <f>+IFERROR(VLOOKUP(Cursos[[#This Row],[Modelo correcto]],Modelos[[Modelo correcto]:[¿En línea?]],3,FALSE),"REVISAR")</f>
        <v>SÍ</v>
      </c>
      <c r="F7712" s="18" t="str">
        <f>+Cursos[[#This Row],[IS]]&amp;Cursos[[#This Row],[Modelo correcto]]</f>
        <v>JORGE HERNANDEZ RODRIGUEZWC74XTB</v>
      </c>
      <c r="G7712" s="18">
        <v>0</v>
      </c>
      <c r="H7712" s="19">
        <v>43983</v>
      </c>
      <c r="I7712" s="18" t="str">
        <f>+IFERROR(VLOOKUP(Cursos[[#This Row],[Modelo correcto]],Modelos[[Modelo correcto]:[Aplica para certificación]],4,FALSE),"REVISAR")</f>
        <v>NO</v>
      </c>
    </row>
    <row r="7713" spans="1:9" x14ac:dyDescent="0.25">
      <c r="A7713" s="144" t="s">
        <v>2793</v>
      </c>
      <c r="B7713">
        <v>1</v>
      </c>
      <c r="C7713" s="10" t="s">
        <v>158</v>
      </c>
      <c r="D7713" s="18" t="str">
        <f>+IFERROR(VLOOKUP(Cursos[[#This Row],[Modelo correcto]],Modelos[[Modelo correcto]:[¿En línea?]],2,FALSE),"REVISAR")</f>
        <v>XEROX</v>
      </c>
      <c r="E7713" s="18" t="str">
        <f>+IFERROR(VLOOKUP(Cursos[[#This Row],[Modelo correcto]],Modelos[[Modelo correcto]:[¿En línea?]],3,FALSE),"REVISAR")</f>
        <v>SÍ</v>
      </c>
      <c r="F7713" s="18" t="str">
        <f>+Cursos[[#This Row],[IS]]&amp;Cursos[[#This Row],[Modelo correcto]]</f>
        <v>JORGE HERNANDEZ RODRIGUEZWC58XTA</v>
      </c>
      <c r="G7713" s="18">
        <v>0</v>
      </c>
      <c r="H7713" s="19">
        <v>43983</v>
      </c>
      <c r="I7713" s="18" t="str">
        <f>+IFERROR(VLOOKUP(Cursos[[#This Row],[Modelo correcto]],Modelos[[Modelo correcto]:[Aplica para certificación]],4,FALSE),"REVISAR")</f>
        <v>NO</v>
      </c>
    </row>
    <row r="7714" spans="1:9" x14ac:dyDescent="0.25">
      <c r="A7714" s="144" t="s">
        <v>2793</v>
      </c>
      <c r="B7714">
        <v>1</v>
      </c>
      <c r="C7714" s="10" t="s">
        <v>1319</v>
      </c>
      <c r="D7714" s="18" t="str">
        <f>+IFERROR(VLOOKUP(Cursos[[#This Row],[Modelo correcto]],Modelos[[Modelo correcto]:[¿En línea?]],2,FALSE),"REVISAR")</f>
        <v>XEROX</v>
      </c>
      <c r="E7714" s="18" t="str">
        <f>+IFERROR(VLOOKUP(Cursos[[#This Row],[Modelo correcto]],Modelos[[Modelo correcto]:[¿En línea?]],3,FALSE),"REVISAR")</f>
        <v>SÍ</v>
      </c>
      <c r="F7714" s="18" t="str">
        <f>+Cursos[[#This Row],[IS]]&amp;Cursos[[#This Row],[Modelo correcto]]</f>
        <v>JORGE HERNANDEZ RODRIGUEZCLS265</v>
      </c>
      <c r="G7714" s="18">
        <v>0</v>
      </c>
      <c r="H7714" s="19">
        <v>43983</v>
      </c>
      <c r="I7714" s="18" t="str">
        <f>+IFERROR(VLOOKUP(Cursos[[#This Row],[Modelo correcto]],Modelos[[Modelo correcto]:[Aplica para certificación]],4,FALSE),"REVISAR")</f>
        <v>NO</v>
      </c>
    </row>
    <row r="7715" spans="1:9" x14ac:dyDescent="0.25">
      <c r="A7715" s="144" t="s">
        <v>2793</v>
      </c>
      <c r="B7715">
        <v>1</v>
      </c>
      <c r="C7715" s="145" t="s">
        <v>272</v>
      </c>
      <c r="D7715" s="18" t="str">
        <f>+IFERROR(VLOOKUP(Cursos[[#This Row],[Modelo correcto]],Modelos[[Modelo correcto]:[¿En línea?]],2,FALSE),"REVISAR")</f>
        <v>XEROX</v>
      </c>
      <c r="E7715" s="18" t="str">
        <f>+IFERROR(VLOOKUP(Cursos[[#This Row],[Modelo correcto]],Modelos[[Modelo correcto]:[¿En línea?]],3,FALSE),"REVISAR")</f>
        <v>SÍ</v>
      </c>
      <c r="F7715" s="18" t="str">
        <f>+Cursos[[#This Row],[IS]]&amp;Cursos[[#This Row],[Modelo correcto]]</f>
        <v>JORGE HERNANDEZ RODRIGUEZP6600LP</v>
      </c>
      <c r="G7715" s="18">
        <v>0</v>
      </c>
      <c r="H7715" s="19">
        <v>43983</v>
      </c>
      <c r="I7715" s="18" t="str">
        <f>+IFERROR(VLOOKUP(Cursos[[#This Row],[Modelo correcto]],Modelos[[Modelo correcto]:[Aplica para certificación]],4,FALSE),"REVISAR")</f>
        <v>NO</v>
      </c>
    </row>
    <row r="7716" spans="1:9" x14ac:dyDescent="0.25">
      <c r="A7716" s="144" t="s">
        <v>2793</v>
      </c>
      <c r="B7716">
        <v>1</v>
      </c>
      <c r="C7716" s="10" t="s">
        <v>246</v>
      </c>
      <c r="D7716" s="18" t="str">
        <f>+IFERROR(VLOOKUP(Cursos[[#This Row],[Modelo correcto]],Modelos[[Modelo correcto]:[¿En línea?]],2,FALSE),"REVISAR")</f>
        <v>XEROX</v>
      </c>
      <c r="E7716" s="18" t="str">
        <f>+IFERROR(VLOOKUP(Cursos[[#This Row],[Modelo correcto]],Modelos[[Modelo correcto]:[¿En línea?]],3,FALSE),"REVISAR")</f>
        <v>SÍ</v>
      </c>
      <c r="F7716" s="18" t="str">
        <f>+Cursos[[#This Row],[IS]]&amp;Cursos[[#This Row],[Modelo correcto]]</f>
        <v>JORGE HERNANDEZ RODRIGUEZC14636</v>
      </c>
      <c r="G7716" s="18">
        <v>0</v>
      </c>
      <c r="H7716" s="19">
        <v>43983</v>
      </c>
      <c r="I7716" s="18" t="str">
        <f>+IFERROR(VLOOKUP(Cursos[[#This Row],[Modelo correcto]],Modelos[[Modelo correcto]:[Aplica para certificación]],4,FALSE),"REVISAR")</f>
        <v>NO</v>
      </c>
    </row>
    <row r="7717" spans="1:9" x14ac:dyDescent="0.25">
      <c r="A7717" s="144" t="s">
        <v>2793</v>
      </c>
      <c r="B7717">
        <v>1</v>
      </c>
      <c r="C7717" s="145" t="s">
        <v>24</v>
      </c>
      <c r="D7717" s="18" t="str">
        <f>+IFERROR(VLOOKUP(Cursos[[#This Row],[Modelo correcto]],Modelos[[Modelo correcto]:[¿En línea?]],2,FALSE),"REVISAR")</f>
        <v>XEROX</v>
      </c>
      <c r="E7717" s="18" t="str">
        <f>+IFERROR(VLOOKUP(Cursos[[#This Row],[Modelo correcto]],Modelos[[Modelo correcto]:[¿En línea?]],3,FALSE),"REVISAR")</f>
        <v>SÍ</v>
      </c>
      <c r="F7717" s="18" t="str">
        <f>+Cursos[[#This Row],[IS]]&amp;Cursos[[#This Row],[Modelo correcto]]</f>
        <v>JORGE HERNANDEZ RODRIGUEZFPS4C70</v>
      </c>
      <c r="G7717" s="18">
        <v>0</v>
      </c>
      <c r="H7717" s="19">
        <v>43983</v>
      </c>
      <c r="I7717" s="18" t="str">
        <f>+IFERROR(VLOOKUP(Cursos[[#This Row],[Modelo correcto]],Modelos[[Modelo correcto]:[Aplica para certificación]],4,FALSE),"REVISAR")</f>
        <v>NO</v>
      </c>
    </row>
    <row r="7718" spans="1:9" x14ac:dyDescent="0.25">
      <c r="A7718" s="144" t="s">
        <v>311</v>
      </c>
      <c r="B7718">
        <v>0</v>
      </c>
      <c r="C7718" s="10" t="s">
        <v>990</v>
      </c>
      <c r="D7718" s="18" t="str">
        <f>+IFERROR(VLOOKUP(Cursos[[#This Row],[Modelo correcto]],Modelos[[Modelo correcto]:[¿En línea?]],2,FALSE),"REVISAR")</f>
        <v>CANON</v>
      </c>
      <c r="E7718" s="18" t="str">
        <f>+IFERROR(VLOOKUP(Cursos[[#This Row],[Modelo correcto]],Modelos[[Modelo correcto]:[¿En línea?]],3,FALSE),"REVISAR")</f>
        <v>NO</v>
      </c>
      <c r="F7718" s="18" t="str">
        <f>+Cursos[[#This Row],[IS]]&amp;Cursos[[#This Row],[Modelo correcto]]</f>
        <v>CESAR ALEJANDRO CASILLAS CARDONAIR C3025</v>
      </c>
      <c r="G7718" s="18"/>
      <c r="H7718" s="18"/>
      <c r="I7718" s="18" t="str">
        <f>+IFERROR(VLOOKUP(Cursos[[#This Row],[Modelo correcto]],Modelos[[Modelo correcto]:[Aplica para certificación]],4,FALSE),"REVISAR")</f>
        <v>SÍ</v>
      </c>
    </row>
    <row r="7719" spans="1:9" x14ac:dyDescent="0.25">
      <c r="A7719" s="144" t="s">
        <v>2793</v>
      </c>
      <c r="B7719">
        <v>1</v>
      </c>
      <c r="C7719" s="145" t="s">
        <v>176</v>
      </c>
      <c r="D7719" s="18" t="str">
        <f>+IFERROR(VLOOKUP(Cursos[[#This Row],[Modelo correcto]],Modelos[[Modelo correcto]:[¿En línea?]],2,FALSE),"REVISAR")</f>
        <v>XEROX</v>
      </c>
      <c r="E7719" s="18" t="str">
        <f>+IFERROR(VLOOKUP(Cursos[[#This Row],[Modelo correcto]],Modelos[[Modelo correcto]:[¿En línea?]],3,FALSE),"REVISAR")</f>
        <v>SÍ</v>
      </c>
      <c r="F7719" s="18" t="str">
        <f>+Cursos[[#This Row],[IS]]&amp;Cursos[[#This Row],[Modelo correcto]]</f>
        <v>JORGE HERNANDEZ RODRIGUEZC8880XT</v>
      </c>
      <c r="G7719" s="18">
        <v>0</v>
      </c>
      <c r="H7719" s="19">
        <v>43983</v>
      </c>
      <c r="I7719" s="18" t="str">
        <f>+IFERROR(VLOOKUP(Cursos[[#This Row],[Modelo correcto]],Modelos[[Modelo correcto]:[Aplica para certificación]],4,FALSE),"REVISAR")</f>
        <v>NO</v>
      </c>
    </row>
    <row r="7720" spans="1:9" x14ac:dyDescent="0.25">
      <c r="A7720" s="144" t="s">
        <v>2793</v>
      </c>
      <c r="B7720">
        <v>1</v>
      </c>
      <c r="C7720" s="10" t="s">
        <v>154</v>
      </c>
      <c r="D7720" s="18" t="str">
        <f>+IFERROR(VLOOKUP(Cursos[[#This Row],[Modelo correcto]],Modelos[[Modelo correcto]:[¿En línea?]],2,FALSE),"REVISAR")</f>
        <v>XEROX</v>
      </c>
      <c r="E7720" s="18" t="str">
        <f>+IFERROR(VLOOKUP(Cursos[[#This Row],[Modelo correcto]],Modelos[[Modelo correcto]:[¿En línea?]],3,FALSE),"REVISAR")</f>
        <v>SÍ</v>
      </c>
      <c r="F7720" s="18" t="str">
        <f>+Cursos[[#This Row],[IS]]&amp;Cursos[[#This Row],[Modelo correcto]]</f>
        <v>JORGE HERNANDEZ RODRIGUEZP3010LP</v>
      </c>
      <c r="G7720" s="18">
        <v>0</v>
      </c>
      <c r="H7720" s="19">
        <v>43983</v>
      </c>
      <c r="I7720" s="18" t="str">
        <f>+IFERROR(VLOOKUP(Cursos[[#This Row],[Modelo correcto]],Modelos[[Modelo correcto]:[Aplica para certificación]],4,FALSE),"REVISAR")</f>
        <v>NO</v>
      </c>
    </row>
    <row r="7721" spans="1:9" x14ac:dyDescent="0.25">
      <c r="A7721" s="144" t="s">
        <v>2793</v>
      </c>
      <c r="B7721">
        <v>1</v>
      </c>
      <c r="C7721" s="10" t="s">
        <v>1512</v>
      </c>
      <c r="D7721" s="18" t="str">
        <f>+IFERROR(VLOOKUP(Cursos[[#This Row],[Modelo correcto]],Modelos[[Modelo correcto]:[¿En línea?]],2,FALSE),"REVISAR")</f>
        <v>XEROX</v>
      </c>
      <c r="E7721" s="18" t="str">
        <f>+IFERROR(VLOOKUP(Cursos[[#This Row],[Modelo correcto]],Modelos[[Modelo correcto]:[¿En línea?]],3,FALSE),"REVISAR")</f>
        <v>SÍ</v>
      </c>
      <c r="F7721" s="18" t="str">
        <f>+Cursos[[#This Row],[IS]]&amp;Cursos[[#This Row],[Modelo correcto]]</f>
        <v>JORGE HERNANDEZ RODRIGUEZPLB91XXS</v>
      </c>
      <c r="G7721" s="18">
        <v>0</v>
      </c>
      <c r="H7721" s="19">
        <v>43983</v>
      </c>
      <c r="I7721" s="18" t="str">
        <f>+IFERROR(VLOOKUP(Cursos[[#This Row],[Modelo correcto]],Modelos[[Modelo correcto]:[Aplica para certificación]],4,FALSE),"REVISAR")</f>
        <v>NO</v>
      </c>
    </row>
    <row r="7722" spans="1:9" x14ac:dyDescent="0.25">
      <c r="A7722" s="144" t="s">
        <v>2793</v>
      </c>
      <c r="B7722">
        <v>1</v>
      </c>
      <c r="C7722" s="145" t="s">
        <v>1542</v>
      </c>
      <c r="D7722" s="18" t="str">
        <f>+IFERROR(VLOOKUP(Cursos[[#This Row],[Modelo correcto]],Modelos[[Modelo correcto]:[¿En línea?]],2,FALSE),"REVISAR")</f>
        <v>XEROX</v>
      </c>
      <c r="E7722" s="18" t="str">
        <f>+IFERROR(VLOOKUP(Cursos[[#This Row],[Modelo correcto]],Modelos[[Modelo correcto]:[¿En línea?]],3,FALSE),"REVISAR")</f>
        <v>SÍ</v>
      </c>
      <c r="F7722" s="18" t="str">
        <f>+Cursos[[#This Row],[IS]]&amp;Cursos[[#This Row],[Modelo correcto]]</f>
        <v>JORGE HERNANDEZ RODRIGUEZDT101</v>
      </c>
      <c r="G7722" s="18">
        <v>0</v>
      </c>
      <c r="H7722" s="19">
        <v>43983</v>
      </c>
      <c r="I7722" s="18" t="str">
        <f>+IFERROR(VLOOKUP(Cursos[[#This Row],[Modelo correcto]],Modelos[[Modelo correcto]:[Aplica para certificación]],4,FALSE),"REVISAR")</f>
        <v>NO</v>
      </c>
    </row>
    <row r="7723" spans="1:9" x14ac:dyDescent="0.25">
      <c r="A7723" s="144" t="s">
        <v>2793</v>
      </c>
      <c r="B7723">
        <v>1</v>
      </c>
      <c r="C7723" s="10" t="s">
        <v>254</v>
      </c>
      <c r="D7723" s="18" t="str">
        <f>+IFERROR(VLOOKUP(Cursos[[#This Row],[Modelo correcto]],Modelos[[Modelo correcto]:[¿En línea?]],2,FALSE),"REVISAR")</f>
        <v>XEROX</v>
      </c>
      <c r="E7723" s="18" t="str">
        <f>+IFERROR(VLOOKUP(Cursos[[#This Row],[Modelo correcto]],Modelos[[Modelo correcto]:[¿En línea?]],3,FALSE),"REVISAR")</f>
        <v>SÍ</v>
      </c>
      <c r="F7723" s="18" t="str">
        <f>+Cursos[[#This Row],[IS]]&amp;Cursos[[#This Row],[Modelo correcto]]</f>
        <v>JORGE HERNANDEZ RODRIGUEZP6020LP</v>
      </c>
      <c r="G7723" s="18">
        <v>0</v>
      </c>
      <c r="H7723" s="19">
        <v>43983</v>
      </c>
      <c r="I7723" s="18" t="str">
        <f>+IFERROR(VLOOKUP(Cursos[[#This Row],[Modelo correcto]],Modelos[[Modelo correcto]:[Aplica para certificación]],4,FALSE),"REVISAR")</f>
        <v>NO</v>
      </c>
    </row>
    <row r="7724" spans="1:9" x14ac:dyDescent="0.25">
      <c r="A7724" s="144" t="s">
        <v>311</v>
      </c>
      <c r="B7724">
        <v>0</v>
      </c>
      <c r="C7724" s="10" t="s">
        <v>998</v>
      </c>
      <c r="D7724" s="145" t="str">
        <f>+IFERROR(VLOOKUP(Cursos[[#This Row],[Modelo correcto]],Modelos[[Modelo correcto]:[¿En línea?]],2,FALSE),"REVISAR")</f>
        <v>OKI</v>
      </c>
      <c r="E7724" s="145" t="str">
        <f>+IFERROR(VLOOKUP(Cursos[[#This Row],[Modelo correcto]],Modelos[[Modelo correcto]:[¿En línea?]],3,FALSE),"REVISAR")</f>
        <v>NO</v>
      </c>
      <c r="F7724" s="18" t="str">
        <f>+Cursos[[#This Row],[IS]]&amp;Cursos[[#This Row],[Modelo correcto]]</f>
        <v>CESAR ALEJANDRO CASILLAS CARDONAMPS5502</v>
      </c>
      <c r="G7724" s="18">
        <v>1</v>
      </c>
      <c r="H7724" s="18"/>
      <c r="I7724" s="18" t="str">
        <f>+IFERROR(VLOOKUP(Cursos[[#This Row],[Modelo correcto]],Modelos[[Modelo correcto]:[Aplica para certificación]],4,FALSE),"REVISAR")</f>
        <v>NO</v>
      </c>
    </row>
    <row r="7725" spans="1:9" x14ac:dyDescent="0.25">
      <c r="A7725" s="144" t="s">
        <v>2793</v>
      </c>
      <c r="B7725">
        <v>1</v>
      </c>
      <c r="C7725" s="10" t="s">
        <v>1381</v>
      </c>
      <c r="D7725" s="18" t="str">
        <f>+IFERROR(VLOOKUP(Cursos[[#This Row],[Modelo correcto]],Modelos[[Modelo correcto]:[¿En línea?]],2,FALSE),"REVISAR")</f>
        <v>EPSON</v>
      </c>
      <c r="E7725" s="18" t="str">
        <f>+IFERROR(VLOOKUP(Cursos[[#This Row],[Modelo correcto]],Modelos[[Modelo correcto]:[¿En línea?]],3,FALSE),"REVISAR")</f>
        <v>NO</v>
      </c>
      <c r="F7725" s="18" t="str">
        <f>+Cursos[[#This Row],[IS]]&amp;Cursos[[#This Row],[Modelo correcto]]</f>
        <v>JORGE HERNANDEZ RODRIGUEZGaga 2</v>
      </c>
      <c r="G7725" s="18">
        <v>1</v>
      </c>
      <c r="H7725" s="19">
        <v>43952</v>
      </c>
      <c r="I7725" s="18" t="str">
        <f>+IFERROR(VLOOKUP(Cursos[[#This Row],[Modelo correcto]],Modelos[[Modelo correcto]:[Aplica para certificación]],4,FALSE),"REVISAR")</f>
        <v>NO</v>
      </c>
    </row>
    <row r="7726" spans="1:9" x14ac:dyDescent="0.25">
      <c r="A7726" s="144" t="s">
        <v>2793</v>
      </c>
      <c r="B7726">
        <v>1</v>
      </c>
      <c r="C7726" s="52" t="s">
        <v>1898</v>
      </c>
      <c r="D7726" s="18" t="str">
        <f>+IFERROR(VLOOKUP(Cursos[[#This Row],[Modelo correcto]],Modelos[[Modelo correcto]:[¿En línea?]],2,FALSE),"REVISAR")</f>
        <v>EPSON</v>
      </c>
      <c r="E7726" s="18" t="str">
        <f>+IFERROR(VLOOKUP(Cursos[[#This Row],[Modelo correcto]],Modelos[[Modelo correcto]:[¿En línea?]],3,FALSE),"REVISAR")</f>
        <v>NO</v>
      </c>
      <c r="F7726" s="18" t="str">
        <f>+Cursos[[#This Row],[IS]]&amp;Cursos[[#This Row],[Modelo correcto]]</f>
        <v>JORGE HERNANDEZ RODRIGUEZM5299DW - M5799DWF</v>
      </c>
      <c r="G7726" s="18">
        <v>1</v>
      </c>
      <c r="H7726" s="19">
        <v>44013</v>
      </c>
      <c r="I7726" s="18" t="str">
        <f>+IFERROR(VLOOKUP(Cursos[[#This Row],[Modelo correcto]],Modelos[[Modelo correcto]:[Aplica para certificación]],4,FALSE),"REVISAR")</f>
        <v>SÍ</v>
      </c>
    </row>
    <row r="7727" spans="1:9" x14ac:dyDescent="0.25">
      <c r="A7727" s="144" t="s">
        <v>2793</v>
      </c>
      <c r="B7727">
        <v>1</v>
      </c>
      <c r="C7727" s="10" t="s">
        <v>77</v>
      </c>
      <c r="D7727" s="18" t="str">
        <f>+IFERROR(VLOOKUP(Cursos[[#This Row],[Modelo correcto]],Modelos[[Modelo correcto]:[¿En línea?]],2,FALSE),"REVISAR")</f>
        <v>XEROX</v>
      </c>
      <c r="E7727" s="18" t="str">
        <f>+IFERROR(VLOOKUP(Cursos[[#This Row],[Modelo correcto]],Modelos[[Modelo correcto]:[¿En línea?]],3,FALSE),"REVISAR")</f>
        <v>SÍ</v>
      </c>
      <c r="F7727" s="18" t="str">
        <f>+Cursos[[#This Row],[IS]]&amp;Cursos[[#This Row],[Modelo correcto]]</f>
        <v>JORGE HERNANDEZ RODRIGUEZC16280</v>
      </c>
      <c r="G7727" s="18">
        <v>0</v>
      </c>
      <c r="H7727" s="19">
        <v>43983</v>
      </c>
      <c r="I7727" s="18" t="str">
        <f>+IFERROR(VLOOKUP(Cursos[[#This Row],[Modelo correcto]],Modelos[[Modelo correcto]:[Aplica para certificación]],4,FALSE),"REVISAR")</f>
        <v>SÍ</v>
      </c>
    </row>
    <row r="7728" spans="1:9" x14ac:dyDescent="0.25">
      <c r="A7728" s="144" t="s">
        <v>2793</v>
      </c>
      <c r="B7728">
        <v>1</v>
      </c>
      <c r="C7728" s="10" t="s">
        <v>182</v>
      </c>
      <c r="D7728" s="18" t="str">
        <f>+IFERROR(VLOOKUP(Cursos[[#This Row],[Modelo correcto]],Modelos[[Modelo correcto]:[¿En línea?]],2,FALSE),"REVISAR")</f>
        <v>XEROX</v>
      </c>
      <c r="E7728" s="18" t="str">
        <f>+IFERROR(VLOOKUP(Cursos[[#This Row],[Modelo correcto]],Modelos[[Modelo correcto]:[¿En línea?]],3,FALSE),"REVISAR")</f>
        <v>SÍ</v>
      </c>
      <c r="F7728" s="18" t="str">
        <f>+Cursos[[#This Row],[IS]]&amp;Cursos[[#This Row],[Modelo correcto]]</f>
        <v>JORGE HERNANDEZ RODRIGUEZC16283</v>
      </c>
      <c r="G7728" s="18">
        <v>0</v>
      </c>
      <c r="H7728" s="19">
        <v>43983</v>
      </c>
      <c r="I7728" s="18" t="str">
        <f>+IFERROR(VLOOKUP(Cursos[[#This Row],[Modelo correcto]],Modelos[[Modelo correcto]:[Aplica para certificación]],4,FALSE),"REVISAR")</f>
        <v>SÍ</v>
      </c>
    </row>
    <row r="7729" spans="1:9" x14ac:dyDescent="0.25">
      <c r="A7729" s="144" t="s">
        <v>2766</v>
      </c>
      <c r="B7729">
        <v>1</v>
      </c>
      <c r="C7729" s="10" t="s">
        <v>515</v>
      </c>
      <c r="D7729" s="18" t="str">
        <f>+IFERROR(VLOOKUP(Cursos[[#This Row],[Modelo correcto]],Modelos[[Modelo correcto]:[¿En línea?]],2,FALSE),"REVISAR")</f>
        <v>OKI</v>
      </c>
      <c r="E7729" s="18" t="str">
        <f>+IFERROR(VLOOKUP(Cursos[[#This Row],[Modelo correcto]],Modelos[[Modelo correcto]:[¿En línea?]],3,FALSE),"REVISAR")</f>
        <v>NO</v>
      </c>
      <c r="F7729" s="18" t="str">
        <f>+Cursos[[#This Row],[IS]]&amp;Cursos[[#This Row],[Modelo correcto]]</f>
        <v>CESAR A GUERREROBreak and fix, equipos de oficina</v>
      </c>
      <c r="G7729" s="18">
        <v>1</v>
      </c>
      <c r="H7729" s="19">
        <v>43709</v>
      </c>
      <c r="I7729" s="18" t="str">
        <f>+IFERROR(VLOOKUP(Cursos[[#This Row],[Modelo correcto]],Modelos[[Modelo correcto]:[Aplica para certificación]],4,FALSE),"REVISAR")</f>
        <v>NO</v>
      </c>
    </row>
    <row r="7730" spans="1:9" x14ac:dyDescent="0.25">
      <c r="A7730" s="144" t="s">
        <v>2793</v>
      </c>
      <c r="B7730">
        <v>1</v>
      </c>
      <c r="C7730" s="10" t="s">
        <v>202</v>
      </c>
      <c r="D7730" s="18" t="str">
        <f>+IFERROR(VLOOKUP(Cursos[[#This Row],[Modelo correcto]],Modelos[[Modelo correcto]:[¿En línea?]],2,FALSE),"REVISAR")</f>
        <v>XEROX</v>
      </c>
      <c r="E7730" s="18" t="str">
        <f>+IFERROR(VLOOKUP(Cursos[[#This Row],[Modelo correcto]],Modelos[[Modelo correcto]:[¿En línea?]],3,FALSE),"REVISAR")</f>
        <v>SÍ</v>
      </c>
      <c r="F7730" s="18" t="str">
        <f>+Cursos[[#This Row],[IS]]&amp;Cursos[[#This Row],[Modelo correcto]]</f>
        <v>JORGE HERNANDEZ RODRIGUEZCLR101</v>
      </c>
      <c r="G7730" s="18">
        <v>1</v>
      </c>
      <c r="H7730" s="19">
        <v>43983</v>
      </c>
      <c r="I7730" s="18" t="str">
        <f>+IFERROR(VLOOKUP(Cursos[[#This Row],[Modelo correcto]],Modelos[[Modelo correcto]:[Aplica para certificación]],4,FALSE),"REVISAR")</f>
        <v>SÍ</v>
      </c>
    </row>
    <row r="7731" spans="1:9" x14ac:dyDescent="0.25">
      <c r="A7731" s="144" t="s">
        <v>2793</v>
      </c>
      <c r="B7731">
        <v>1</v>
      </c>
      <c r="C7731" s="10" t="s">
        <v>1678</v>
      </c>
      <c r="D7731" s="18" t="str">
        <f>+IFERROR(VLOOKUP(Cursos[[#This Row],[Modelo correcto]],Modelos[[Modelo correcto]:[¿En línea?]],2,FALSE),"REVISAR")</f>
        <v>XEROX</v>
      </c>
      <c r="E7731" s="18" t="str">
        <f>+IFERROR(VLOOKUP(Cursos[[#This Row],[Modelo correcto]],Modelos[[Modelo correcto]:[¿En línea?]],3,FALSE),"REVISAR")</f>
        <v>SÍ</v>
      </c>
      <c r="F7731" s="18" t="str">
        <f>+Cursos[[#This Row],[IS]]&amp;Cursos[[#This Row],[Modelo correcto]]</f>
        <v>JORGE HERNANDEZ RODRIGUEZclr201</v>
      </c>
      <c r="G7731" s="18">
        <v>0</v>
      </c>
      <c r="H7731" s="19">
        <v>44013</v>
      </c>
      <c r="I7731" s="18" t="str">
        <f>+IFERROR(VLOOKUP(Cursos[[#This Row],[Modelo correcto]],Modelos[[Modelo correcto]:[Aplica para certificación]],4,FALSE),"REVISAR")</f>
        <v>NO</v>
      </c>
    </row>
    <row r="7732" spans="1:9" x14ac:dyDescent="0.25">
      <c r="A7732" s="144" t="s">
        <v>2793</v>
      </c>
      <c r="B7732">
        <v>1</v>
      </c>
      <c r="C7732" s="10" t="s">
        <v>1679</v>
      </c>
      <c r="D7732" s="18" t="str">
        <f>+IFERROR(VLOOKUP(Cursos[[#This Row],[Modelo correcto]],Modelos[[Modelo correcto]:[¿En línea?]],2,FALSE),"REVISAR")</f>
        <v>XEROX</v>
      </c>
      <c r="E7732" s="18" t="str">
        <f>+IFERROR(VLOOKUP(Cursos[[#This Row],[Modelo correcto]],Modelos[[Modelo correcto]:[¿En línea?]],3,FALSE),"REVISAR")</f>
        <v>SÍ</v>
      </c>
      <c r="F7732" s="18" t="str">
        <f>+Cursos[[#This Row],[IS]]&amp;Cursos[[#This Row],[Modelo correcto]]</f>
        <v>JORGE HERNANDEZ RODRIGUEZOS2093</v>
      </c>
      <c r="G7732" s="18">
        <v>0</v>
      </c>
      <c r="H7732" s="19">
        <v>44013</v>
      </c>
      <c r="I7732" s="18" t="str">
        <f>+IFERROR(VLOOKUP(Cursos[[#This Row],[Modelo correcto]],Modelos[[Modelo correcto]:[Aplica para certificación]],4,FALSE),"REVISAR")</f>
        <v>NO</v>
      </c>
    </row>
    <row r="7733" spans="1:9" x14ac:dyDescent="0.25">
      <c r="A7733" s="144" t="s">
        <v>2793</v>
      </c>
      <c r="B7733">
        <v>1</v>
      </c>
      <c r="C7733" s="10" t="s">
        <v>115</v>
      </c>
      <c r="D7733" s="18" t="str">
        <f>+IFERROR(VLOOKUP(Cursos[[#This Row],[Modelo correcto]],Modelos[[Modelo correcto]:[¿En línea?]],2,FALSE),"REVISAR")</f>
        <v>XEROX</v>
      </c>
      <c r="E7733" s="18" t="str">
        <f>+IFERROR(VLOOKUP(Cursos[[#This Row],[Modelo correcto]],Modelos[[Modelo correcto]:[¿En línea?]],3,FALSE),"REVISAR")</f>
        <v>SÍ</v>
      </c>
      <c r="F7733" s="18" t="str">
        <f>+Cursos[[#This Row],[IS]]&amp;Cursos[[#This Row],[Modelo correcto]]</f>
        <v>JORGE HERNANDEZ RODRIGUEZVERS1PS</v>
      </c>
      <c r="G7733" s="18">
        <v>0</v>
      </c>
      <c r="H7733" s="19">
        <v>44013</v>
      </c>
      <c r="I7733" s="18" t="str">
        <f>+IFERROR(VLOOKUP(Cursos[[#This Row],[Modelo correcto]],Modelos[[Modelo correcto]:[Aplica para certificación]],4,FALSE),"REVISAR")</f>
        <v>SÍ</v>
      </c>
    </row>
    <row r="7734" spans="1:9" x14ac:dyDescent="0.25">
      <c r="A7734" s="144" t="s">
        <v>2766</v>
      </c>
      <c r="B7734">
        <v>1</v>
      </c>
      <c r="C7734" s="10">
        <v>4110</v>
      </c>
      <c r="D7734" s="18" t="str">
        <f>+IFERROR(VLOOKUP(Cursos[[#This Row],[Modelo correcto]],Modelos[[Modelo correcto]:[¿En línea?]],2,FALSE),"REVISAR")</f>
        <v>XEROX</v>
      </c>
      <c r="E7734" s="18" t="str">
        <f>+IFERROR(VLOOKUP(Cursos[[#This Row],[Modelo correcto]],Modelos[[Modelo correcto]:[¿En línea?]],3,FALSE),"REVISAR")</f>
        <v>NO</v>
      </c>
      <c r="F7734" s="18" t="str">
        <f>+Cursos[[#This Row],[IS]]&amp;Cursos[[#This Row],[Modelo correcto]]</f>
        <v>CESAR A GUERRERO4110</v>
      </c>
      <c r="G7734" s="18">
        <v>1</v>
      </c>
      <c r="H7734" s="18"/>
      <c r="I7734" s="18" t="str">
        <f>+IFERROR(VLOOKUP(Cursos[[#This Row],[Modelo correcto]],Modelos[[Modelo correcto]:[Aplica para certificación]],4,FALSE),"REVISAR")</f>
        <v>SÍ</v>
      </c>
    </row>
    <row r="7735" spans="1:9" x14ac:dyDescent="0.25">
      <c r="A7735" s="144" t="s">
        <v>2793</v>
      </c>
      <c r="B7735">
        <v>1</v>
      </c>
      <c r="C7735" s="10" t="s">
        <v>1156</v>
      </c>
      <c r="D7735" s="18" t="str">
        <f>+IFERROR(VLOOKUP(Cursos[[#This Row],[Modelo correcto]],Modelos[[Modelo correcto]:[¿En línea?]],2,FALSE),"REVISAR")</f>
        <v>XEROX</v>
      </c>
      <c r="E7735" s="18" t="str">
        <f>+IFERROR(VLOOKUP(Cursos[[#This Row],[Modelo correcto]],Modelos[[Modelo correcto]:[¿En línea?]],3,FALSE),"REVISAR")</f>
        <v>SÍ</v>
      </c>
      <c r="F7735" s="18" t="str">
        <f>+Cursos[[#This Row],[IS]]&amp;Cursos[[#This Row],[Modelo correcto]]</f>
        <v>JORGE HERNANDEZ RODRIGUEZPC90CMYK</v>
      </c>
      <c r="G7735" s="18">
        <v>0</v>
      </c>
      <c r="H7735" s="19">
        <v>44013</v>
      </c>
      <c r="I7735" s="18" t="str">
        <f>+IFERROR(VLOOKUP(Cursos[[#This Row],[Modelo correcto]],Modelos[[Modelo correcto]:[Aplica para certificación]],4,FALSE),"REVISAR")</f>
        <v>NO</v>
      </c>
    </row>
    <row r="7736" spans="1:9" x14ac:dyDescent="0.25">
      <c r="A7736" s="144" t="s">
        <v>2793</v>
      </c>
      <c r="B7736">
        <v>1</v>
      </c>
      <c r="C7736" s="10" t="s">
        <v>48</v>
      </c>
      <c r="D7736" s="18" t="str">
        <f>+IFERROR(VLOOKUP(Cursos[[#This Row],[Modelo correcto]],Modelos[[Modelo correcto]:[¿En línea?]],2,FALSE),"REVISAR")</f>
        <v>XEROX</v>
      </c>
      <c r="E7736" s="18" t="str">
        <f>+IFERROR(VLOOKUP(Cursos[[#This Row],[Modelo correcto]],Modelos[[Modelo correcto]:[¿En línea?]],3,FALSE),"REVISAR")</f>
        <v>SÍ</v>
      </c>
      <c r="F7736" s="18" t="str">
        <f>+Cursos[[#This Row],[IS]]&amp;Cursos[[#This Row],[Modelo correcto]]</f>
        <v>JORGE HERNANDEZ RODRIGUEZC15474</v>
      </c>
      <c r="G7736" s="18">
        <v>0</v>
      </c>
      <c r="H7736" s="19">
        <v>44013</v>
      </c>
      <c r="I7736" s="18" t="str">
        <f>+IFERROR(VLOOKUP(Cursos[[#This Row],[Modelo correcto]],Modelos[[Modelo correcto]:[Aplica para certificación]],4,FALSE),"REVISAR")</f>
        <v>NO</v>
      </c>
    </row>
    <row r="7737" spans="1:9" x14ac:dyDescent="0.25">
      <c r="A7737" s="144" t="s">
        <v>2793</v>
      </c>
      <c r="B7737">
        <v>1</v>
      </c>
      <c r="C7737" s="10" t="s">
        <v>204</v>
      </c>
      <c r="D7737" s="18" t="str">
        <f>+IFERROR(VLOOKUP(Cursos[[#This Row],[Modelo correcto]],Modelos[[Modelo correcto]:[¿En línea?]],2,FALSE),"REVISAR")</f>
        <v>XEROX</v>
      </c>
      <c r="E7737" s="18" t="str">
        <f>+IFERROR(VLOOKUP(Cursos[[#This Row],[Modelo correcto]],Modelos[[Modelo correcto]:[¿En línea?]],3,FALSE),"REVISAR")</f>
        <v>SÍ</v>
      </c>
      <c r="F7737" s="18" t="str">
        <f>+Cursos[[#This Row],[IS]]&amp;Cursos[[#This Row],[Modelo correcto]]</f>
        <v>JORGE HERNANDEZ RODRIGUEZS009131</v>
      </c>
      <c r="G7737" s="18">
        <v>1</v>
      </c>
      <c r="H7737" s="19">
        <v>44013</v>
      </c>
      <c r="I7737" s="18" t="str">
        <f>+IFERROR(VLOOKUP(Cursos[[#This Row],[Modelo correcto]],Modelos[[Modelo correcto]:[Aplica para certificación]],4,FALSE),"REVISAR")</f>
        <v>SÍ</v>
      </c>
    </row>
    <row r="7738" spans="1:9" x14ac:dyDescent="0.25">
      <c r="A7738" s="144" t="s">
        <v>2793</v>
      </c>
      <c r="B7738">
        <v>1</v>
      </c>
      <c r="C7738" s="52" t="s">
        <v>212</v>
      </c>
      <c r="D7738" s="18" t="str">
        <f>+IFERROR(VLOOKUP(Cursos[[#This Row],[Modelo correcto]],Modelos[[Modelo correcto]:[¿En línea?]],2,FALSE),"REVISAR")</f>
        <v>XEROX</v>
      </c>
      <c r="E7738" s="18" t="str">
        <f>+IFERROR(VLOOKUP(Cursos[[#This Row],[Modelo correcto]],Modelos[[Modelo correcto]:[¿En línea?]],3,FALSE),"REVISAR")</f>
        <v>SÍ</v>
      </c>
      <c r="F7738" s="18" t="str">
        <f>+Cursos[[#This Row],[IS]]&amp;Cursos[[#This Row],[Modelo correcto]]</f>
        <v>JORGE HERNANDEZ RODRIGUEZS009132</v>
      </c>
      <c r="G7738" s="18">
        <v>1</v>
      </c>
      <c r="H7738" s="19">
        <v>44013</v>
      </c>
      <c r="I7738" s="18" t="str">
        <f>+IFERROR(VLOOKUP(Cursos[[#This Row],[Modelo correcto]],Modelos[[Modelo correcto]:[Aplica para certificación]],4,FALSE),"REVISAR")</f>
        <v>SÍ</v>
      </c>
    </row>
    <row r="7739" spans="1:9" x14ac:dyDescent="0.25">
      <c r="A7739" s="144" t="s">
        <v>2766</v>
      </c>
      <c r="B7739">
        <v>1</v>
      </c>
      <c r="C7739" s="10">
        <v>4112</v>
      </c>
      <c r="D7739" s="18" t="str">
        <f>+IFERROR(VLOOKUP(Cursos[[#This Row],[Modelo correcto]],Modelos[[Modelo correcto]:[¿En línea?]],2,FALSE),"REVISAR")</f>
        <v>XEROX</v>
      </c>
      <c r="E7739" s="18" t="str">
        <f>+IFERROR(VLOOKUP(Cursos[[#This Row],[Modelo correcto]],Modelos[[Modelo correcto]:[¿En línea?]],3,FALSE),"REVISAR")</f>
        <v>NO</v>
      </c>
      <c r="F7739" s="18" t="str">
        <f>+Cursos[[#This Row],[IS]]&amp;Cursos[[#This Row],[Modelo correcto]]</f>
        <v>CESAR A GUERRERO4112</v>
      </c>
      <c r="G7739" s="18">
        <v>1</v>
      </c>
      <c r="H7739" s="18"/>
      <c r="I7739" s="18" t="str">
        <f>+IFERROR(VLOOKUP(Cursos[[#This Row],[Modelo correcto]],Modelos[[Modelo correcto]:[Aplica para certificación]],4,FALSE),"REVISAR")</f>
        <v>SÍ</v>
      </c>
    </row>
    <row r="7740" spans="1:9" x14ac:dyDescent="0.25">
      <c r="A7740" s="144" t="s">
        <v>2793</v>
      </c>
      <c r="B7740">
        <v>1</v>
      </c>
      <c r="C7740" s="10" t="s">
        <v>65</v>
      </c>
      <c r="D7740" s="18" t="str">
        <f>+IFERROR(VLOOKUP(Cursos[[#This Row],[Modelo correcto]],Modelos[[Modelo correcto]:[¿En línea?]],2,FALSE),"REVISAR")</f>
        <v>XEROX</v>
      </c>
      <c r="E7740" s="18" t="str">
        <f>+IFERROR(VLOOKUP(Cursos[[#This Row],[Modelo correcto]],Modelos[[Modelo correcto]:[¿En línea?]],3,FALSE),"REVISAR")</f>
        <v>SÍ</v>
      </c>
      <c r="F7740" s="18" t="str">
        <f>+Cursos[[#This Row],[IS]]&amp;Cursos[[#This Row],[Modelo correcto]]</f>
        <v>JORGE HERNANDEZ RODRIGUEZP7800LP</v>
      </c>
      <c r="G7740" s="18">
        <v>1</v>
      </c>
      <c r="H7740" s="19">
        <v>44013</v>
      </c>
      <c r="I7740" s="18" t="str">
        <f>+IFERROR(VLOOKUP(Cursos[[#This Row],[Modelo correcto]],Modelos[[Modelo correcto]:[Aplica para certificación]],4,FALSE),"REVISAR")</f>
        <v>SÍ</v>
      </c>
    </row>
    <row r="7741" spans="1:9" x14ac:dyDescent="0.25">
      <c r="A7741" s="144" t="s">
        <v>2793</v>
      </c>
      <c r="B7741">
        <v>1</v>
      </c>
      <c r="C7741" s="10" t="s">
        <v>262</v>
      </c>
      <c r="D7741" s="18" t="str">
        <f>+IFERROR(VLOOKUP(Cursos[[#This Row],[Modelo correcto]],Modelos[[Modelo correcto]:[¿En línea?]],2,FALSE),"REVISAR")</f>
        <v>XEROX</v>
      </c>
      <c r="E7741" s="18" t="str">
        <f>+IFERROR(VLOOKUP(Cursos[[#This Row],[Modelo correcto]],Modelos[[Modelo correcto]:[¿En línea?]],3,FALSE),"REVISAR")</f>
        <v>SÍ</v>
      </c>
      <c r="F7741" s="18" t="str">
        <f>+Cursos[[#This Row],[IS]]&amp;Cursos[[#This Row],[Modelo correcto]]</f>
        <v>JORGE HERNANDEZ RODRIGUEZW3655LP</v>
      </c>
      <c r="G7741" s="18">
        <v>1</v>
      </c>
      <c r="H7741" s="19">
        <v>44013</v>
      </c>
      <c r="I7741" s="18" t="str">
        <f>+IFERROR(VLOOKUP(Cursos[[#This Row],[Modelo correcto]],Modelos[[Modelo correcto]:[Aplica para certificación]],4,FALSE),"REVISAR")</f>
        <v>NO</v>
      </c>
    </row>
    <row r="7742" spans="1:9" x14ac:dyDescent="0.25">
      <c r="A7742" s="144" t="s">
        <v>2793</v>
      </c>
      <c r="B7742">
        <v>1</v>
      </c>
      <c r="C7742" s="10" t="s">
        <v>1538</v>
      </c>
      <c r="D7742" s="18" t="str">
        <f>+IFERROR(VLOOKUP(Cursos[[#This Row],[Modelo correcto]],Modelos[[Modelo correcto]:[¿En línea?]],2,FALSE),"REVISAR")</f>
        <v>XEROX</v>
      </c>
      <c r="E7742" s="18" t="str">
        <f>+IFERROR(VLOOKUP(Cursos[[#This Row],[Modelo correcto]],Modelos[[Modelo correcto]:[¿En línea?]],3,FALSE),"REVISAR")</f>
        <v>SÍ</v>
      </c>
      <c r="F7742" s="18" t="str">
        <f>+Cursos[[#This Row],[IS]]&amp;Cursos[[#This Row],[Modelo correcto]]</f>
        <v>JORGE HERNANDEZ RODRIGUEZCMYKPL1S</v>
      </c>
      <c r="G7742" s="18">
        <v>0</v>
      </c>
      <c r="H7742" s="19">
        <v>44013</v>
      </c>
      <c r="I7742" s="18" t="str">
        <f>+IFERROR(VLOOKUP(Cursos[[#This Row],[Modelo correcto]],Modelos[[Modelo correcto]:[Aplica para certificación]],4,FALSE),"REVISAR")</f>
        <v>NO</v>
      </c>
    </row>
    <row r="7743" spans="1:9" x14ac:dyDescent="0.25">
      <c r="A7743" s="144" t="s">
        <v>2793</v>
      </c>
      <c r="B7743">
        <v>1</v>
      </c>
      <c r="C7743" s="10" t="s">
        <v>1534</v>
      </c>
      <c r="D7743" s="18" t="str">
        <f>+IFERROR(VLOOKUP(Cursos[[#This Row],[Modelo correcto]],Modelos[[Modelo correcto]:[¿En línea?]],2,FALSE),"REVISAR")</f>
        <v>XEROX</v>
      </c>
      <c r="E7743" s="18" t="str">
        <f>+IFERROR(VLOOKUP(Cursos[[#This Row],[Modelo correcto]],Modelos[[Modelo correcto]:[¿En línea?]],3,FALSE),"REVISAR")</f>
        <v>SÍ</v>
      </c>
      <c r="F7743" s="18" t="str">
        <f>+Cursos[[#This Row],[IS]]&amp;Cursos[[#This Row],[Modelo correcto]]</f>
        <v>JORGE HERNANDEZ RODRIGUEZTRAN101</v>
      </c>
      <c r="G7743" s="18">
        <v>0</v>
      </c>
      <c r="H7743" s="19">
        <v>44013</v>
      </c>
      <c r="I7743" s="18" t="str">
        <f>+IFERROR(VLOOKUP(Cursos[[#This Row],[Modelo correcto]],Modelos[[Modelo correcto]:[Aplica para certificación]],4,FALSE),"REVISAR")</f>
        <v>NO</v>
      </c>
    </row>
    <row r="7744" spans="1:9" x14ac:dyDescent="0.25">
      <c r="A7744" s="144" t="s">
        <v>2793</v>
      </c>
      <c r="B7744">
        <v>1</v>
      </c>
      <c r="C7744" s="52" t="s">
        <v>180</v>
      </c>
      <c r="D7744" s="18" t="str">
        <f>+IFERROR(VLOOKUP(Cursos[[#This Row],[Modelo correcto]],Modelos[[Modelo correcto]:[¿En línea?]],2,FALSE),"REVISAR")</f>
        <v>XEROX</v>
      </c>
      <c r="E7744" s="18" t="str">
        <f>+IFERROR(VLOOKUP(Cursos[[#This Row],[Modelo correcto]],Modelos[[Modelo correcto]:[¿En línea?]],3,FALSE),"REVISAR")</f>
        <v>SÍ</v>
      </c>
      <c r="F7744" s="18" t="str">
        <f>+Cursos[[#This Row],[IS]]&amp;Cursos[[#This Row],[Modelo correcto]]</f>
        <v>JORGE HERNANDEZ RODRIGUEZA15SNTF</v>
      </c>
      <c r="G7744" s="18">
        <v>0</v>
      </c>
      <c r="H7744" s="19">
        <v>44013</v>
      </c>
      <c r="I7744" s="18" t="str">
        <f>+IFERROR(VLOOKUP(Cursos[[#This Row],[Modelo correcto]],Modelos[[Modelo correcto]:[Aplica para certificación]],4,FALSE),"REVISAR")</f>
        <v>NO</v>
      </c>
    </row>
    <row r="7745" spans="1:9" x14ac:dyDescent="0.25">
      <c r="A7745" s="144" t="s">
        <v>2793</v>
      </c>
      <c r="B7745">
        <v>1</v>
      </c>
      <c r="C7745" s="52" t="s">
        <v>121</v>
      </c>
      <c r="D7745" s="18" t="str">
        <f>+IFERROR(VLOOKUP(Cursos[[#This Row],[Modelo correcto]],Modelos[[Modelo correcto]:[¿En línea?]],2,FALSE),"REVISAR")</f>
        <v>XEROX</v>
      </c>
      <c r="E7745" s="18" t="str">
        <f>+IFERROR(VLOOKUP(Cursos[[#This Row],[Modelo correcto]],Modelos[[Modelo correcto]:[¿En línea?]],3,FALSE),"REVISAR")</f>
        <v>SÍ</v>
      </c>
      <c r="F7745" s="18" t="str">
        <f>+Cursos[[#This Row],[IS]]&amp;Cursos[[#This Row],[Modelo correcto]]</f>
        <v>JORGE HERNANDEZ RODRIGUEZOS2085</v>
      </c>
      <c r="G7745" s="18">
        <v>0</v>
      </c>
      <c r="H7745" s="19">
        <v>44013</v>
      </c>
      <c r="I7745" s="18" t="str">
        <f>+IFERROR(VLOOKUP(Cursos[[#This Row],[Modelo correcto]],Modelos[[Modelo correcto]:[Aplica para certificación]],4,FALSE),"REVISAR")</f>
        <v>NO</v>
      </c>
    </row>
    <row r="7746" spans="1:9" x14ac:dyDescent="0.25">
      <c r="A7746" s="144" t="s">
        <v>2766</v>
      </c>
      <c r="B7746">
        <v>1</v>
      </c>
      <c r="C7746" s="10">
        <v>5755</v>
      </c>
      <c r="D7746" s="18" t="str">
        <f>+IFERROR(VLOOKUP(Cursos[[#This Row],[Modelo correcto]],Modelos[[Modelo correcto]:[¿En línea?]],2,FALSE),"REVISAR")</f>
        <v>XEROX</v>
      </c>
      <c r="E7746" s="18" t="str">
        <f>+IFERROR(VLOOKUP(Cursos[[#This Row],[Modelo correcto]],Modelos[[Modelo correcto]:[¿En línea?]],3,FALSE),"REVISAR")</f>
        <v>NO</v>
      </c>
      <c r="F7746" s="18" t="str">
        <f>+Cursos[[#This Row],[IS]]&amp;Cursos[[#This Row],[Modelo correcto]]</f>
        <v>CESAR A GUERRERO5755</v>
      </c>
      <c r="G7746" s="18">
        <v>1</v>
      </c>
      <c r="H7746" s="18"/>
      <c r="I7746" s="18" t="str">
        <f>+IFERROR(VLOOKUP(Cursos[[#This Row],[Modelo correcto]],Modelos[[Modelo correcto]:[Aplica para certificación]],4,FALSE),"REVISAR")</f>
        <v>SÍ</v>
      </c>
    </row>
    <row r="7747" spans="1:9" x14ac:dyDescent="0.25">
      <c r="A7747" s="144" t="s">
        <v>2793</v>
      </c>
      <c r="B7747">
        <v>1</v>
      </c>
      <c r="C7747" s="10" t="s">
        <v>1537</v>
      </c>
      <c r="D7747" s="18" t="str">
        <f>+IFERROR(VLOOKUP(Cursos[[#This Row],[Modelo correcto]],Modelos[[Modelo correcto]:[¿En línea?]],2,FALSE),"REVISAR")</f>
        <v>XEROX</v>
      </c>
      <c r="E7747" s="18" t="str">
        <f>+IFERROR(VLOOKUP(Cursos[[#This Row],[Modelo correcto]],Modelos[[Modelo correcto]:[¿En línea?]],3,FALSE),"REVISAR")</f>
        <v>SÍ</v>
      </c>
      <c r="F7747" s="18" t="str">
        <f>+Cursos[[#This Row],[IS]]&amp;Cursos[[#This Row],[Modelo correcto]]</f>
        <v>JORGE HERNANDEZ RODRIGUEZRSS41XX</v>
      </c>
      <c r="G7747" s="18">
        <v>0</v>
      </c>
      <c r="H7747" s="19">
        <v>44013</v>
      </c>
      <c r="I7747" s="18" t="str">
        <f>+IFERROR(VLOOKUP(Cursos[[#This Row],[Modelo correcto]],Modelos[[Modelo correcto]:[Aplica para certificación]],4,FALSE),"REVISAR")</f>
        <v>NO</v>
      </c>
    </row>
    <row r="7748" spans="1:9" x14ac:dyDescent="0.25">
      <c r="A7748" s="144" t="s">
        <v>2793</v>
      </c>
      <c r="B7748">
        <v>1</v>
      </c>
      <c r="C7748" s="10" t="s">
        <v>1587</v>
      </c>
      <c r="D7748" s="18" t="str">
        <f>+IFERROR(VLOOKUP(Cursos[[#This Row],[Modelo correcto]],Modelos[[Modelo correcto]:[¿En línea?]],2,FALSE),"REVISAR")</f>
        <v>XEROX</v>
      </c>
      <c r="E7748" s="18" t="str">
        <f>+IFERROR(VLOOKUP(Cursos[[#This Row],[Modelo correcto]],Modelos[[Modelo correcto]:[¿En línea?]],3,FALSE),"REVISAR")</f>
        <v>SÍ</v>
      </c>
      <c r="F7748" s="18" t="str">
        <f>+Cursos[[#This Row],[IS]]&amp;Cursos[[#This Row],[Modelo correcto]]</f>
        <v>JORGE HERNANDEZ RODRIGUEZWDSF106</v>
      </c>
      <c r="G7748" s="18">
        <v>0</v>
      </c>
      <c r="H7748" s="19">
        <v>44013</v>
      </c>
      <c r="I7748" s="18" t="str">
        <f>+IFERROR(VLOOKUP(Cursos[[#This Row],[Modelo correcto]],Modelos[[Modelo correcto]:[Aplica para certificación]],4,FALSE),"REVISAR")</f>
        <v>NO</v>
      </c>
    </row>
    <row r="7749" spans="1:9" x14ac:dyDescent="0.25">
      <c r="A7749" s="144" t="s">
        <v>2793</v>
      </c>
      <c r="B7749">
        <v>1</v>
      </c>
      <c r="C7749" s="10" t="s">
        <v>234</v>
      </c>
      <c r="D7749" s="18" t="str">
        <f>+IFERROR(VLOOKUP(Cursos[[#This Row],[Modelo correcto]],Modelos[[Modelo correcto]:[¿En línea?]],2,FALSE),"REVISAR")</f>
        <v>XEROX</v>
      </c>
      <c r="E7749" s="18" t="str">
        <f>+IFERROR(VLOOKUP(Cursos[[#This Row],[Modelo correcto]],Modelos[[Modelo correcto]:[¿En línea?]],3,FALSE),"REVISAR")</f>
        <v>SÍ</v>
      </c>
      <c r="F7749" s="18" t="str">
        <f>+Cursos[[#This Row],[IS]]&amp;Cursos[[#This Row],[Modelo correcto]]</f>
        <v>JORGE HERNANDEZ RODRIGUEZCD136</v>
      </c>
      <c r="G7749" s="18">
        <v>0</v>
      </c>
      <c r="H7749" s="19">
        <v>44013</v>
      </c>
      <c r="I7749" s="18" t="str">
        <f>+IFERROR(VLOOKUP(Cursos[[#This Row],[Modelo correcto]],Modelos[[Modelo correcto]:[Aplica para certificación]],4,FALSE),"REVISAR")</f>
        <v>NO</v>
      </c>
    </row>
    <row r="7750" spans="1:9" x14ac:dyDescent="0.25">
      <c r="A7750" s="144" t="s">
        <v>2793</v>
      </c>
      <c r="B7750">
        <v>1</v>
      </c>
      <c r="C7750" s="10" t="s">
        <v>234</v>
      </c>
      <c r="D7750" s="18" t="str">
        <f>+IFERROR(VLOOKUP(Cursos[[#This Row],[Modelo correcto]],Modelos[[Modelo correcto]:[¿En línea?]],2,FALSE),"REVISAR")</f>
        <v>XEROX</v>
      </c>
      <c r="E7750" s="18" t="str">
        <f>+IFERROR(VLOOKUP(Cursos[[#This Row],[Modelo correcto]],Modelos[[Modelo correcto]:[¿En línea?]],3,FALSE),"REVISAR")</f>
        <v>SÍ</v>
      </c>
      <c r="F7750" s="18" t="str">
        <f>+Cursos[[#This Row],[IS]]&amp;Cursos[[#This Row],[Modelo correcto]]</f>
        <v>JORGE HERNANDEZ RODRIGUEZCD136</v>
      </c>
      <c r="G7750" s="18">
        <v>0</v>
      </c>
      <c r="H7750" s="19">
        <v>44013</v>
      </c>
      <c r="I7750" s="18" t="str">
        <f>+IFERROR(VLOOKUP(Cursos[[#This Row],[Modelo correcto]],Modelos[[Modelo correcto]:[Aplica para certificación]],4,FALSE),"REVISAR")</f>
        <v>NO</v>
      </c>
    </row>
    <row r="7751" spans="1:9" x14ac:dyDescent="0.25">
      <c r="A7751" s="144" t="s">
        <v>2793</v>
      </c>
      <c r="B7751">
        <v>1</v>
      </c>
      <c r="C7751" s="10" t="s">
        <v>1256</v>
      </c>
      <c r="D7751" s="18" t="str">
        <f>+IFERROR(VLOOKUP(Cursos[[#This Row],[Modelo correcto]],Modelos[[Modelo correcto]:[¿En línea?]],2,FALSE),"REVISAR")</f>
        <v>XEROX</v>
      </c>
      <c r="E7751" s="18" t="str">
        <f>+IFERROR(VLOOKUP(Cursos[[#This Row],[Modelo correcto]],Modelos[[Modelo correcto]:[¿En línea?]],3,FALSE),"REVISAR")</f>
        <v>SÍ</v>
      </c>
      <c r="F7751" s="18" t="str">
        <f>+Cursos[[#This Row],[IS]]&amp;Cursos[[#This Row],[Modelo correcto]]</f>
        <v>JORGE HERNANDEZ RODRIGUEZGBOFFIN</v>
      </c>
      <c r="G7751" s="18">
        <v>0</v>
      </c>
      <c r="H7751" s="19">
        <v>43952</v>
      </c>
      <c r="I7751" s="18" t="str">
        <f>+IFERROR(VLOOKUP(Cursos[[#This Row],[Modelo correcto]],Modelos[[Modelo correcto]:[Aplica para certificación]],4,FALSE),"REVISAR")</f>
        <v>SÍ</v>
      </c>
    </row>
    <row r="7752" spans="1:9" x14ac:dyDescent="0.25">
      <c r="A7752" s="144" t="s">
        <v>2766</v>
      </c>
      <c r="B7752">
        <v>1</v>
      </c>
      <c r="C7752" s="10" t="s">
        <v>777</v>
      </c>
      <c r="D7752" s="18" t="str">
        <f>+IFERROR(VLOOKUP(Cursos[[#This Row],[Modelo correcto]],Modelos[[Modelo correcto]:[¿En línea?]],2,FALSE),"REVISAR")</f>
        <v>XEROX</v>
      </c>
      <c r="E7752" s="18" t="str">
        <f>+IFERROR(VLOOKUP(Cursos[[#This Row],[Modelo correcto]],Modelos[[Modelo correcto]:[¿En línea?]],3,FALSE),"REVISAR")</f>
        <v>NO</v>
      </c>
      <c r="F7752" s="18" t="str">
        <f>+Cursos[[#This Row],[IS]]&amp;Cursos[[#This Row],[Modelo correcto]]</f>
        <v>CESAR A GUERREROC70</v>
      </c>
      <c r="G7752" s="18">
        <v>1</v>
      </c>
      <c r="H7752" s="18"/>
      <c r="I7752" s="18" t="str">
        <f>+IFERROR(VLOOKUP(Cursos[[#This Row],[Modelo correcto]],Modelos[[Modelo correcto]:[Aplica para certificación]],4,FALSE),"REVISAR")</f>
        <v>NO</v>
      </c>
    </row>
    <row r="7753" spans="1:9" x14ac:dyDescent="0.25">
      <c r="A7753" s="144" t="s">
        <v>2793</v>
      </c>
      <c r="B7753">
        <v>1</v>
      </c>
      <c r="C7753" s="10" t="s">
        <v>291</v>
      </c>
      <c r="D7753" s="18" t="str">
        <f>+IFERROR(VLOOKUP(Cursos[[#This Row],[Modelo correcto]],Modelos[[Modelo correcto]:[¿En línea?]],2,FALSE),"REVISAR")</f>
        <v>XEROX</v>
      </c>
      <c r="E7753" s="18" t="str">
        <f>+IFERROR(VLOOKUP(Cursos[[#This Row],[Modelo correcto]],Modelos[[Modelo correcto]:[¿En línea?]],3,FALSE),"REVISAR")</f>
        <v>SÍ</v>
      </c>
      <c r="F7753" s="18" t="str">
        <f>+Cursos[[#This Row],[IS]]&amp;Cursos[[#This Row],[Modelo correcto]]</f>
        <v>JORGE HERNANDEZ RODRIGUEZVERS1SV</v>
      </c>
      <c r="G7753" s="18">
        <v>1</v>
      </c>
      <c r="H7753" s="19">
        <v>44044</v>
      </c>
      <c r="I7753" s="18" t="str">
        <f>+IFERROR(VLOOKUP(Cursos[[#This Row],[Modelo correcto]],Modelos[[Modelo correcto]:[Aplica para certificación]],4,FALSE),"REVISAR")</f>
        <v>SÍ</v>
      </c>
    </row>
    <row r="7754" spans="1:9" x14ac:dyDescent="0.25">
      <c r="A7754" s="144" t="s">
        <v>2793</v>
      </c>
      <c r="B7754">
        <v>1</v>
      </c>
      <c r="C7754" s="10" t="s">
        <v>1816</v>
      </c>
      <c r="D7754" s="18" t="str">
        <f>+IFERROR(VLOOKUP(Cursos[[#This Row],[Modelo correcto]],Modelos[[Modelo correcto]:[¿En línea?]],2,FALSE),"REVISAR")</f>
        <v>XEROX</v>
      </c>
      <c r="E7754" s="18" t="str">
        <f>+IFERROR(VLOOKUP(Cursos[[#This Row],[Modelo correcto]],Modelos[[Modelo correcto]:[¿En línea?]],3,FALSE),"REVISAR")</f>
        <v>SÍ</v>
      </c>
      <c r="F7754" s="18" t="str">
        <f>+Cursos[[#This Row],[IS]]&amp;Cursos[[#This Row],[Modelo correcto]]</f>
        <v>JORGE HERNANDEZ RODRIGUEZWDSF110</v>
      </c>
      <c r="G7754" s="18">
        <v>0</v>
      </c>
      <c r="H7754" s="19">
        <v>44044</v>
      </c>
      <c r="I7754" s="18" t="str">
        <f>+IFERROR(VLOOKUP(Cursos[[#This Row],[Modelo correcto]],Modelos[[Modelo correcto]:[Aplica para certificación]],4,FALSE),"REVISAR")</f>
        <v>NO</v>
      </c>
    </row>
    <row r="7755" spans="1:9" x14ac:dyDescent="0.25">
      <c r="A7755" s="144" t="s">
        <v>2793</v>
      </c>
      <c r="B7755">
        <v>1</v>
      </c>
      <c r="C7755" s="145" t="s">
        <v>1949</v>
      </c>
      <c r="D7755" s="18" t="str">
        <f>+IFERROR(VLOOKUP(Cursos[[#This Row],[Modelo correcto]],Modelos[[Modelo correcto]:[¿En línea?]],2,FALSE),"REVISAR")</f>
        <v>XEROX</v>
      </c>
      <c r="E7755" s="18" t="str">
        <f>+IFERROR(VLOOKUP(Cursos[[#This Row],[Modelo correcto]],Modelos[[Modelo correcto]:[¿En línea?]],3,FALSE),"REVISAR")</f>
        <v>SÍ</v>
      </c>
      <c r="F7755" s="18" t="str">
        <f>+Cursos[[#This Row],[IS]]&amp;Cursos[[#This Row],[Modelo correcto]]</f>
        <v>JORGE HERNANDEZ RODRIGUEZMLINK20</v>
      </c>
      <c r="G7755" s="18">
        <v>0</v>
      </c>
      <c r="H7755" s="19">
        <v>44044</v>
      </c>
      <c r="I7755" s="18" t="str">
        <f>+IFERROR(VLOOKUP(Cursos[[#This Row],[Modelo correcto]],Modelos[[Modelo correcto]:[Aplica para certificación]],4,FALSE),"REVISAR")</f>
        <v>NO</v>
      </c>
    </row>
    <row r="7756" spans="1:9" x14ac:dyDescent="0.25">
      <c r="A7756" s="144" t="s">
        <v>2793</v>
      </c>
      <c r="B7756">
        <v>1</v>
      </c>
      <c r="C7756" s="10" t="s">
        <v>1692</v>
      </c>
      <c r="D7756" s="18" t="str">
        <f>+IFERROR(VLOOKUP(Cursos[[#This Row],[Modelo correcto]],Modelos[[Modelo correcto]:[¿En línea?]],2,FALSE),"REVISAR")</f>
        <v>XEROX</v>
      </c>
      <c r="E7756" s="18" t="str">
        <f>+IFERROR(VLOOKUP(Cursos[[#This Row],[Modelo correcto]],Modelos[[Modelo correcto]:[¿En línea?]],3,FALSE),"REVISAR")</f>
        <v>SÍ</v>
      </c>
      <c r="F7756" s="18" t="str">
        <f>+Cursos[[#This Row],[IS]]&amp;Cursos[[#This Row],[Modelo correcto]]</f>
        <v>JORGE HERNANDEZ RODRIGUEZOS2079</v>
      </c>
      <c r="G7756" s="18">
        <v>0</v>
      </c>
      <c r="H7756" s="19">
        <v>44044</v>
      </c>
      <c r="I7756" s="18" t="str">
        <f>+IFERROR(VLOOKUP(Cursos[[#This Row],[Modelo correcto]],Modelos[[Modelo correcto]:[Aplica para certificación]],4,FALSE),"REVISAR")</f>
        <v>NO</v>
      </c>
    </row>
    <row r="7757" spans="1:9" x14ac:dyDescent="0.25">
      <c r="A7757" s="144" t="s">
        <v>2793</v>
      </c>
      <c r="B7757">
        <v>1</v>
      </c>
      <c r="C7757" s="10" t="s">
        <v>138</v>
      </c>
      <c r="D7757" s="18" t="str">
        <f>+IFERROR(VLOOKUP(Cursos[[#This Row],[Modelo correcto]],Modelos[[Modelo correcto]:[¿En línea?]],2,FALSE),"REVISAR")</f>
        <v>XEROX</v>
      </c>
      <c r="E7757" s="18" t="str">
        <f>+IFERROR(VLOOKUP(Cursos[[#This Row],[Modelo correcto]],Modelos[[Modelo correcto]:[¿En línea?]],3,FALSE),"REVISAR")</f>
        <v>SÍ</v>
      </c>
      <c r="F7757" s="18" t="str">
        <f>+Cursos[[#This Row],[IS]]&amp;Cursos[[#This Row],[Modelo correcto]]</f>
        <v>JORGE HERNANDEZ RODRIGUEZOA2062</v>
      </c>
      <c r="G7757" s="18">
        <v>1</v>
      </c>
      <c r="H7757" s="19">
        <v>44044</v>
      </c>
      <c r="I7757" s="18" t="str">
        <f>+IFERROR(VLOOKUP(Cursos[[#This Row],[Modelo correcto]],Modelos[[Modelo correcto]:[Aplica para certificación]],4,FALSE),"REVISAR")</f>
        <v>NO</v>
      </c>
    </row>
    <row r="7758" spans="1:9" x14ac:dyDescent="0.25">
      <c r="A7758" s="144" t="s">
        <v>2793</v>
      </c>
      <c r="B7758">
        <v>1</v>
      </c>
      <c r="C7758" s="10" t="s">
        <v>150</v>
      </c>
      <c r="D7758" s="18" t="str">
        <f>+IFERROR(VLOOKUP(Cursos[[#This Row],[Modelo correcto]],Modelos[[Modelo correcto]:[¿En línea?]],2,FALSE),"REVISAR")</f>
        <v>XEROX</v>
      </c>
      <c r="E7758" s="18" t="str">
        <f>+IFERROR(VLOOKUP(Cursos[[#This Row],[Modelo correcto]],Modelos[[Modelo correcto]:[¿En línea?]],3,FALSE),"REVISAR")</f>
        <v>SÍ</v>
      </c>
      <c r="F7758" s="18" t="str">
        <f>+Cursos[[#This Row],[IS]]&amp;Cursos[[#This Row],[Modelo correcto]]</f>
        <v>JORGE HERNANDEZ RODRIGUEZC13925</v>
      </c>
      <c r="G7758" s="18">
        <v>1</v>
      </c>
      <c r="H7758" s="19">
        <v>44044</v>
      </c>
      <c r="I7758" s="18" t="str">
        <f>+IFERROR(VLOOKUP(Cursos[[#This Row],[Modelo correcto]],Modelos[[Modelo correcto]:[Aplica para certificación]],4,FALSE),"REVISAR")</f>
        <v>SÍ</v>
      </c>
    </row>
    <row r="7759" spans="1:9" x14ac:dyDescent="0.25">
      <c r="A7759" s="144" t="s">
        <v>2793</v>
      </c>
      <c r="B7759">
        <v>1</v>
      </c>
      <c r="C7759" s="10" t="s">
        <v>1650</v>
      </c>
      <c r="D7759" s="18" t="str">
        <f>+IFERROR(VLOOKUP(Cursos[[#This Row],[Modelo correcto]],Modelos[[Modelo correcto]:[¿En línea?]],2,FALSE),"REVISAR")</f>
        <v>XEROX</v>
      </c>
      <c r="E7759" s="18" t="str">
        <f>+IFERROR(VLOOKUP(Cursos[[#This Row],[Modelo correcto]],Modelos[[Modelo correcto]:[¿En línea?]],3,FALSE),"REVISAR")</f>
        <v>SÍ</v>
      </c>
      <c r="F7759" s="18" t="str">
        <f>+Cursos[[#This Row],[IS]]&amp;Cursos[[#This Row],[Modelo correcto]]</f>
        <v>JORGE HERNANDEZ RODRIGUEZAL20AKC</v>
      </c>
      <c r="G7759" s="18">
        <v>0</v>
      </c>
      <c r="H7759" s="19">
        <v>44075</v>
      </c>
      <c r="I7759" s="18" t="str">
        <f>+IFERROR(VLOOKUP(Cursos[[#This Row],[Modelo correcto]],Modelos[[Modelo correcto]:[Aplica para certificación]],4,FALSE),"REVISAR")</f>
        <v>NO</v>
      </c>
    </row>
    <row r="7760" spans="1:9" x14ac:dyDescent="0.25">
      <c r="A7760" s="144" t="s">
        <v>2766</v>
      </c>
      <c r="B7760">
        <v>1</v>
      </c>
      <c r="C7760" s="10" t="s">
        <v>466</v>
      </c>
      <c r="D7760" s="145" t="str">
        <f>+IFERROR(VLOOKUP(Cursos[[#This Row],[Modelo correcto]],Modelos[[Modelo correcto]:[¿En línea?]],2,FALSE),"REVISAR")</f>
        <v>XEROX</v>
      </c>
      <c r="E7760" s="145" t="str">
        <f>+IFERROR(VLOOKUP(Cursos[[#This Row],[Modelo correcto]],Modelos[[Modelo correcto]:[¿En línea?]],3,FALSE),"REVISAR")</f>
        <v>NO</v>
      </c>
      <c r="F7760" s="18" t="str">
        <f>+Cursos[[#This Row],[IS]]&amp;Cursos[[#This Row],[Modelo correcto]]</f>
        <v>CESAR A GUERREROD95</v>
      </c>
      <c r="G7760" s="18">
        <v>1</v>
      </c>
      <c r="H7760" s="18"/>
      <c r="I7760" s="18" t="str">
        <f>+IFERROR(VLOOKUP(Cursos[[#This Row],[Modelo correcto]],Modelos[[Modelo correcto]:[Aplica para certificación]],4,FALSE),"REVISAR")</f>
        <v>NO</v>
      </c>
    </row>
    <row r="7761" spans="1:9" x14ac:dyDescent="0.25">
      <c r="A7761" s="144" t="s">
        <v>2793</v>
      </c>
      <c r="B7761">
        <v>1</v>
      </c>
      <c r="C7761" s="10" t="s">
        <v>1247</v>
      </c>
      <c r="D7761" s="18" t="str">
        <f>+IFERROR(VLOOKUP(Cursos[[#This Row],[Modelo correcto]],Modelos[[Modelo correcto]:[¿En línea?]],2,FALSE),"REVISAR")</f>
        <v>XEROX</v>
      </c>
      <c r="E7761" s="52" t="str">
        <f>+IFERROR(VLOOKUP(Cursos[[#This Row],[Modelo correcto]],Modelos[[Modelo correcto]:[¿En línea?]],3,FALSE),"REVISAR")</f>
        <v>SÍ</v>
      </c>
      <c r="F7761" s="18" t="str">
        <f>+Cursos[[#This Row],[IS]]&amp;Cursos[[#This Row],[Modelo correcto]]</f>
        <v>JORGE HERNANDEZ RODRIGUEZ5KHCS</v>
      </c>
      <c r="G7761" s="18">
        <v>1</v>
      </c>
      <c r="H7761" s="19">
        <v>44075</v>
      </c>
      <c r="I7761" s="18" t="str">
        <f>+IFERROR(VLOOKUP(Cursos[[#This Row],[Modelo correcto]],Modelos[[Modelo correcto]:[Aplica para certificación]],4,FALSE),"REVISAR")</f>
        <v>NO</v>
      </c>
    </row>
    <row r="7762" spans="1:9" x14ac:dyDescent="0.25">
      <c r="A7762" s="144" t="s">
        <v>2793</v>
      </c>
      <c r="B7762">
        <v>1</v>
      </c>
      <c r="C7762" s="10" t="s">
        <v>1356</v>
      </c>
      <c r="D7762" s="18" t="str">
        <f>+IFERROR(VLOOKUP(Cursos[[#This Row],[Modelo correcto]],Modelos[[Modelo correcto]:[¿En línea?]],2,FALSE),"REVISAR")</f>
        <v>XEROX</v>
      </c>
      <c r="E7762" s="52" t="str">
        <f>+IFERROR(VLOOKUP(Cursos[[#This Row],[Modelo correcto]],Modelos[[Modelo correcto]:[¿En línea?]],3,FALSE),"REVISAR")</f>
        <v>SÍ</v>
      </c>
      <c r="F7762" s="18" t="str">
        <f>+Cursos[[#This Row],[IS]]&amp;Cursos[[#This Row],[Modelo correcto]]</f>
        <v>JORGE HERNANDEZ RODRIGUEZXRXWLD</v>
      </c>
      <c r="G7762" s="18">
        <v>1</v>
      </c>
      <c r="H7762" s="19">
        <v>44075</v>
      </c>
      <c r="I7762" s="18" t="str">
        <f>+IFERROR(VLOOKUP(Cursos[[#This Row],[Modelo correcto]],Modelos[[Modelo correcto]:[Aplica para certificación]],4,FALSE),"REVISAR")</f>
        <v>NO</v>
      </c>
    </row>
    <row r="7763" spans="1:9" x14ac:dyDescent="0.25">
      <c r="A7763" s="144" t="s">
        <v>2793</v>
      </c>
      <c r="B7763">
        <v>1</v>
      </c>
      <c r="C7763" s="10" t="s">
        <v>67</v>
      </c>
      <c r="D7763" s="18" t="str">
        <f>+IFERROR(VLOOKUP(Cursos[[#This Row],[Modelo correcto]],Modelos[[Modelo correcto]:[¿En línea?]],2,FALSE),"REVISAR")</f>
        <v>XEROX</v>
      </c>
      <c r="E7763" s="52" t="str">
        <f>+IFERROR(VLOOKUP(Cursos[[#This Row],[Modelo correcto]],Modelos[[Modelo correcto]:[¿En línea?]],3,FALSE),"REVISAR")</f>
        <v>SÍ</v>
      </c>
      <c r="F7763" s="18" t="str">
        <f>+Cursos[[#This Row],[IS]]&amp;Cursos[[#This Row],[Modelo correcto]]</f>
        <v>JORGE HERNANDEZ RODRIGUEZC15023</v>
      </c>
      <c r="G7763" s="18">
        <v>1</v>
      </c>
      <c r="H7763" s="19">
        <v>44075</v>
      </c>
      <c r="I7763" s="18" t="str">
        <f>+IFERROR(VLOOKUP(Cursos[[#This Row],[Modelo correcto]],Modelos[[Modelo correcto]:[Aplica para certificación]],4,FALSE),"REVISAR")</f>
        <v>NO</v>
      </c>
    </row>
    <row r="7764" spans="1:9" x14ac:dyDescent="0.25">
      <c r="A7764" s="144" t="s">
        <v>2793</v>
      </c>
      <c r="B7764">
        <v>1</v>
      </c>
      <c r="C7764" s="10" t="s">
        <v>2535</v>
      </c>
      <c r="D7764" s="18" t="str">
        <f>+IFERROR(VLOOKUP(Cursos[[#This Row],[Modelo correcto]],Modelos[[Modelo correcto]:[¿En línea?]],2,FALSE),"REVISAR")</f>
        <v>CANON</v>
      </c>
      <c r="E7764" s="145" t="str">
        <f>+IFERROR(VLOOKUP(Cursos[[#This Row],[Modelo correcto]],Modelos[[Modelo correcto]:[¿En línea?]],3,FALSE),"REVISAR")</f>
        <v>SÍ</v>
      </c>
      <c r="F7764" s="18" t="str">
        <f>+Cursos[[#This Row],[IS]]&amp;Cursos[[#This Row],[Modelo correcto]]</f>
        <v>JORGE HERNANDEZ RODRIGUEZCurso de IPF Y ColorTrac</v>
      </c>
      <c r="G7764" s="18">
        <v>1</v>
      </c>
      <c r="H7764" s="19">
        <v>44166</v>
      </c>
      <c r="I7764" s="18" t="str">
        <f>+IFERROR(VLOOKUP(Cursos[[#This Row],[Modelo correcto]],Modelos[[Modelo correcto]:[Aplica para certificación]],4,FALSE),"REVISAR")</f>
        <v>SÍ</v>
      </c>
    </row>
    <row r="7765" spans="1:9" x14ac:dyDescent="0.25">
      <c r="A7765" s="144" t="s">
        <v>2793</v>
      </c>
      <c r="B7765">
        <v>1</v>
      </c>
      <c r="C7765" s="10" t="s">
        <v>109</v>
      </c>
      <c r="D7765" s="18" t="str">
        <f>+IFERROR(VLOOKUP(Cursos[[#This Row],[Modelo correcto]],Modelos[[Modelo correcto]:[¿En línea?]],2,FALSE),"REVISAR")</f>
        <v>XEROX</v>
      </c>
      <c r="E7765" s="145" t="str">
        <f>+IFERROR(VLOOKUP(Cursos[[#This Row],[Modelo correcto]],Modelos[[Modelo correcto]:[¿En línea?]],3,FALSE),"REVISAR")</f>
        <v>SÍ</v>
      </c>
      <c r="F7765" s="18" t="str">
        <f>+Cursos[[#This Row],[IS]]&amp;Cursos[[#This Row],[Modelo correcto]]</f>
        <v>JORGE HERNANDEZ RODRIGUEZEFI210</v>
      </c>
      <c r="G7765" s="18">
        <v>0</v>
      </c>
      <c r="H7765" s="19">
        <v>44166</v>
      </c>
      <c r="I7765" s="18" t="str">
        <f>+IFERROR(VLOOKUP(Cursos[[#This Row],[Modelo correcto]],Modelos[[Modelo correcto]:[Aplica para certificación]],4,FALSE),"REVISAR")</f>
        <v>NO</v>
      </c>
    </row>
    <row r="7766" spans="1:9" x14ac:dyDescent="0.25">
      <c r="A7766" s="144" t="s">
        <v>2766</v>
      </c>
      <c r="B7766">
        <v>1</v>
      </c>
      <c r="C7766" s="10" t="s">
        <v>803</v>
      </c>
      <c r="D7766" s="18" t="str">
        <f>+IFERROR(VLOOKUP(Cursos[[#This Row],[Modelo correcto]],Modelos[[Modelo correcto]:[¿En línea?]],2,FALSE),"REVISAR")</f>
        <v>XEROX</v>
      </c>
      <c r="E7766" s="18" t="str">
        <f>+IFERROR(VLOOKUP(Cursos[[#This Row],[Modelo correcto]],Modelos[[Modelo correcto]:[¿En línea?]],3,FALSE),"REVISAR")</f>
        <v>NO</v>
      </c>
      <c r="F7766" s="18" t="str">
        <f>+Cursos[[#This Row],[IS]]&amp;Cursos[[#This Row],[Modelo correcto]]</f>
        <v>CESAR A GUERRERODC250</v>
      </c>
      <c r="G7766" s="18">
        <v>1</v>
      </c>
      <c r="H7766" s="18"/>
      <c r="I7766" s="18" t="str">
        <f>+IFERROR(VLOOKUP(Cursos[[#This Row],[Modelo correcto]],Modelos[[Modelo correcto]:[Aplica para certificación]],4,FALSE),"REVISAR")</f>
        <v>NO</v>
      </c>
    </row>
    <row r="7767" spans="1:9" x14ac:dyDescent="0.25">
      <c r="A7767" s="144" t="s">
        <v>2793</v>
      </c>
      <c r="B7767">
        <v>1</v>
      </c>
      <c r="C7767" s="10" t="s">
        <v>1583</v>
      </c>
      <c r="D7767" s="18" t="str">
        <f>+IFERROR(VLOOKUP(Cursos[[#This Row],[Modelo correcto]],Modelos[[Modelo correcto]:[¿En línea?]],2,FALSE),"REVISAR")</f>
        <v>XEROX</v>
      </c>
      <c r="E7767" s="145" t="str">
        <f>+IFERROR(VLOOKUP(Cursos[[#This Row],[Modelo correcto]],Modelos[[Modelo correcto]:[¿En línea?]],3,FALSE),"REVISAR")</f>
        <v>SÍ</v>
      </c>
      <c r="F7767" s="18" t="str">
        <f>+Cursos[[#This Row],[IS]]&amp;Cursos[[#This Row],[Modelo correcto]]</f>
        <v>JORGE HERNANDEZ RODRIGUEZOA209</v>
      </c>
      <c r="G7767" s="18">
        <v>0</v>
      </c>
      <c r="H7767" s="19">
        <v>44166</v>
      </c>
      <c r="I7767" s="18" t="str">
        <f>+IFERROR(VLOOKUP(Cursos[[#This Row],[Modelo correcto]],Modelos[[Modelo correcto]:[Aplica para certificación]],4,FALSE),"REVISAR")</f>
        <v>NO</v>
      </c>
    </row>
    <row r="7768" spans="1:9" x14ac:dyDescent="0.25">
      <c r="A7768" s="144" t="s">
        <v>2793</v>
      </c>
      <c r="B7768">
        <v>1</v>
      </c>
      <c r="C7768" s="10" t="s">
        <v>1684</v>
      </c>
      <c r="D7768" s="18" t="str">
        <f>+IFERROR(VLOOKUP(Cursos[[#This Row],[Modelo correcto]],Modelos[[Modelo correcto]:[¿En línea?]],2,FALSE),"REVISAR")</f>
        <v>XEROX</v>
      </c>
      <c r="E7768" s="145" t="str">
        <f>+IFERROR(VLOOKUP(Cursos[[#This Row],[Modelo correcto]],Modelos[[Modelo correcto]:[¿En línea?]],3,FALSE),"REVISAR")</f>
        <v>SÍ</v>
      </c>
      <c r="F7768" s="18" t="str">
        <f>+Cursos[[#This Row],[IS]]&amp;Cursos[[#This Row],[Modelo correcto]]</f>
        <v>JORGE HERNANDEZ RODRIGUEZCLR202</v>
      </c>
      <c r="G7768" s="18">
        <v>0</v>
      </c>
      <c r="H7768" s="19">
        <v>44166</v>
      </c>
      <c r="I7768" s="18" t="str">
        <f>+IFERROR(VLOOKUP(Cursos[[#This Row],[Modelo correcto]],Modelos[[Modelo correcto]:[Aplica para certificación]],4,FALSE),"REVISAR")</f>
        <v>NO</v>
      </c>
    </row>
    <row r="7769" spans="1:9" x14ac:dyDescent="0.25">
      <c r="A7769" s="144" t="s">
        <v>2766</v>
      </c>
      <c r="B7769">
        <v>1</v>
      </c>
      <c r="C7769" s="10" t="s">
        <v>778</v>
      </c>
      <c r="D7769" s="18" t="str">
        <f>+IFERROR(VLOOKUP(Cursos[[#This Row],[Modelo correcto]],Modelos[[Modelo correcto]:[¿En línea?]],2,FALSE),"REVISAR")</f>
        <v>XEROX</v>
      </c>
      <c r="E7769" s="18" t="str">
        <f>+IFERROR(VLOOKUP(Cursos[[#This Row],[Modelo correcto]],Modelos[[Modelo correcto]:[¿En línea?]],3,FALSE),"REVISAR")</f>
        <v>NO</v>
      </c>
      <c r="F7769" s="18" t="str">
        <f>+Cursos[[#This Row],[IS]]&amp;Cursos[[#This Row],[Modelo correcto]]</f>
        <v>CESAR A GUERRERODC550</v>
      </c>
      <c r="G7769" s="18">
        <v>1</v>
      </c>
      <c r="H7769" s="18"/>
      <c r="I7769" s="18" t="str">
        <f>+IFERROR(VLOOKUP(Cursos[[#This Row],[Modelo correcto]],Modelos[[Modelo correcto]:[Aplica para certificación]],4,FALSE),"REVISAR")</f>
        <v>NO</v>
      </c>
    </row>
    <row r="7770" spans="1:9" x14ac:dyDescent="0.25">
      <c r="A7770" s="144" t="s">
        <v>2794</v>
      </c>
      <c r="B7770">
        <v>1</v>
      </c>
      <c r="C7770" s="145" t="s">
        <v>1170</v>
      </c>
      <c r="D7770" s="18" t="str">
        <f>+IFERROR(VLOOKUP(Cursos[[#This Row],[Modelo correcto]],Modelos[[Modelo correcto]:[¿En línea?]],2,FALSE),"REVISAR")</f>
        <v>CANON</v>
      </c>
      <c r="E7770" s="18" t="str">
        <f>+IFERROR(VLOOKUP(Cursos[[#This Row],[Modelo correcto]],Modelos[[Modelo correcto]:[¿En línea?]],3,FALSE),"REVISAR")</f>
        <v>SÍ</v>
      </c>
      <c r="F7770" s="18" t="str">
        <f>+Cursos[[#This Row],[IS]]&amp;Cursos[[#This Row],[Modelo correcto]]</f>
        <v>JORGE ALEJANDRO MIRELES VILLELABásico Eq. Color</v>
      </c>
      <c r="G7770" s="18">
        <v>1</v>
      </c>
      <c r="H7770" s="19">
        <v>43891</v>
      </c>
      <c r="I7770" s="18" t="str">
        <f>+IFERROR(VLOOKUP(Cursos[[#This Row],[Modelo correcto]],Modelos[[Modelo correcto]:[Aplica para certificación]],4,FALSE),"REVISAR")</f>
        <v>SÍ</v>
      </c>
    </row>
    <row r="7771" spans="1:9" x14ac:dyDescent="0.25">
      <c r="A7771" s="144" t="s">
        <v>2794</v>
      </c>
      <c r="B7771">
        <v>1</v>
      </c>
      <c r="C7771" s="10" t="s">
        <v>759</v>
      </c>
      <c r="D7771" s="18" t="str">
        <f>+IFERROR(VLOOKUP(Cursos[[#This Row],[Modelo correcto]],Modelos[[Modelo correcto]:[¿En línea?]],2,FALSE),"REVISAR")</f>
        <v>CANON</v>
      </c>
      <c r="E7771" s="18" t="str">
        <f>+IFERROR(VLOOKUP(Cursos[[#This Row],[Modelo correcto]],Modelos[[Modelo correcto]:[¿En línea?]],3,FALSE),"REVISAR")</f>
        <v>SÍ</v>
      </c>
      <c r="F7771" s="18" t="str">
        <f>+Cursos[[#This Row],[IS]]&amp;Cursos[[#This Row],[Modelo correcto]]</f>
        <v>JORGE ALEJANDRO MIRELES VILLELABásico Eq. Dig. B&amp;W</v>
      </c>
      <c r="G7771" s="18">
        <v>1</v>
      </c>
      <c r="H7771" s="19">
        <v>43862</v>
      </c>
      <c r="I7771" s="18" t="str">
        <f>+IFERROR(VLOOKUP(Cursos[[#This Row],[Modelo correcto]],Modelos[[Modelo correcto]:[Aplica para certificación]],4,FALSE),"REVISAR")</f>
        <v>SÍ</v>
      </c>
    </row>
    <row r="7772" spans="1:9" x14ac:dyDescent="0.25">
      <c r="A7772" s="144" t="s">
        <v>2794</v>
      </c>
      <c r="B7772">
        <v>1</v>
      </c>
      <c r="C7772" s="10" t="s">
        <v>757</v>
      </c>
      <c r="D7772" s="18" t="str">
        <f>+IFERROR(VLOOKUP(Cursos[[#This Row],[Modelo correcto]],Modelos[[Modelo correcto]:[¿En línea?]],2,FALSE),"REVISAR")</f>
        <v>CANON</v>
      </c>
      <c r="E7772" s="18" t="str">
        <f>+IFERROR(VLOOKUP(Cursos[[#This Row],[Modelo correcto]],Modelos[[Modelo correcto]:[¿En línea?]],3,FALSE),"REVISAR")</f>
        <v>SÍ</v>
      </c>
      <c r="F7772" s="18" t="str">
        <f>+Cursos[[#This Row],[IS]]&amp;Cursos[[#This Row],[Modelo correcto]]</f>
        <v>JORGE ALEJANDRO MIRELES VILLELABásico imagePROGRAF</v>
      </c>
      <c r="G7772" s="18">
        <v>1</v>
      </c>
      <c r="H7772" s="19">
        <v>43891</v>
      </c>
      <c r="I7772" s="18" t="str">
        <f>+IFERROR(VLOOKUP(Cursos[[#This Row],[Modelo correcto]],Modelos[[Modelo correcto]:[Aplica para certificación]],4,FALSE),"REVISAR")</f>
        <v>SÍ</v>
      </c>
    </row>
    <row r="7773" spans="1:9" x14ac:dyDescent="0.25">
      <c r="A7773" s="144" t="s">
        <v>2794</v>
      </c>
      <c r="B7773">
        <v>1</v>
      </c>
      <c r="C7773" s="10" t="s">
        <v>870</v>
      </c>
      <c r="D7773" s="18" t="str">
        <f>+IFERROR(VLOOKUP(Cursos[[#This Row],[Modelo correcto]],Modelos[[Modelo correcto]:[¿En línea?]],2,FALSE),"REVISAR")</f>
        <v>CANON</v>
      </c>
      <c r="E7773" s="18" t="str">
        <f>+IFERROR(VLOOKUP(Cursos[[#This Row],[Modelo correcto]],Modelos[[Modelo correcto]:[¿En línea?]],3,FALSE),"REVISAR")</f>
        <v>SÍ</v>
      </c>
      <c r="F7773" s="18" t="str">
        <f>+Cursos[[#This Row],[IS]]&amp;Cursos[[#This Row],[Modelo correcto]]</f>
        <v>JORGE ALEJANDRO MIRELES VILLELADRG2140</v>
      </c>
      <c r="G7773" s="18">
        <v>1</v>
      </c>
      <c r="H7773" s="19">
        <v>43891</v>
      </c>
      <c r="I7773" s="18" t="str">
        <f>+IFERROR(VLOOKUP(Cursos[[#This Row],[Modelo correcto]],Modelos[[Modelo correcto]:[Aplica para certificación]],4,FALSE),"REVISAR")</f>
        <v>SÍ</v>
      </c>
    </row>
    <row r="7774" spans="1:9" x14ac:dyDescent="0.25">
      <c r="A7774" s="144" t="s">
        <v>2794</v>
      </c>
      <c r="B7774">
        <v>1</v>
      </c>
      <c r="C7774" s="10" t="s">
        <v>551</v>
      </c>
      <c r="D7774" s="18" t="str">
        <f>+IFERROR(VLOOKUP(Cursos[[#This Row],[Modelo correcto]],Modelos[[Modelo correcto]:[¿En línea?]],2,FALSE),"REVISAR")</f>
        <v>CANON</v>
      </c>
      <c r="E7774" s="18" t="str">
        <f>+IFERROR(VLOOKUP(Cursos[[#This Row],[Modelo correcto]],Modelos[[Modelo correcto]:[¿En línea?]],3,FALSE),"REVISAR")</f>
        <v>SÍ</v>
      </c>
      <c r="F7774" s="18" t="str">
        <f>+Cursos[[#This Row],[IS]]&amp;Cursos[[#This Row],[Modelo correcto]]</f>
        <v>JORGE ALEJANDRO MIRELES VILLELAIPF PRO</v>
      </c>
      <c r="G7774" s="18">
        <v>1</v>
      </c>
      <c r="H7774" s="19">
        <v>43891</v>
      </c>
      <c r="I7774" s="18" t="str">
        <f>+IFERROR(VLOOKUP(Cursos[[#This Row],[Modelo correcto]],Modelos[[Modelo correcto]:[Aplica para certificación]],4,FALSE),"REVISAR")</f>
        <v>SÍ</v>
      </c>
    </row>
    <row r="7775" spans="1:9" x14ac:dyDescent="0.25">
      <c r="A7775" s="144" t="s">
        <v>2794</v>
      </c>
      <c r="B7775">
        <v>1</v>
      </c>
      <c r="C7775" s="10" t="s">
        <v>449</v>
      </c>
      <c r="D7775" s="18" t="str">
        <f>+IFERROR(VLOOKUP(Cursos[[#This Row],[Modelo correcto]],Modelos[[Modelo correcto]:[¿En línea?]],2,FALSE),"REVISAR")</f>
        <v>CANON</v>
      </c>
      <c r="E7775" s="18" t="str">
        <f>+IFERROR(VLOOKUP(Cursos[[#This Row],[Modelo correcto]],Modelos[[Modelo correcto]:[¿En línea?]],3,FALSE),"REVISAR")</f>
        <v>SÍ</v>
      </c>
      <c r="F7775" s="18" t="str">
        <f>+Cursos[[#This Row],[IS]]&amp;Cursos[[#This Row],[Modelo correcto]]</f>
        <v>JORGE ALEJANDRO MIRELES VILLELAIR1435</v>
      </c>
      <c r="G7775" s="18">
        <v>1</v>
      </c>
      <c r="H7775" s="19">
        <v>43862</v>
      </c>
      <c r="I7775" s="18" t="str">
        <f>+IFERROR(VLOOKUP(Cursos[[#This Row],[Modelo correcto]],Modelos[[Modelo correcto]:[Aplica para certificación]],4,FALSE),"REVISAR")</f>
        <v>SÍ</v>
      </c>
    </row>
    <row r="7776" spans="1:9" x14ac:dyDescent="0.25">
      <c r="A7776" s="144" t="s">
        <v>2766</v>
      </c>
      <c r="B7776">
        <v>0</v>
      </c>
      <c r="C7776" s="10" t="s">
        <v>886</v>
      </c>
      <c r="D7776" s="145" t="str">
        <f>+IFERROR(VLOOKUP(Cursos[[#This Row],[Modelo correcto]],Modelos[[Modelo correcto]:[¿En línea?]],2,FALSE),"REVISAR")</f>
        <v>XEROX</v>
      </c>
      <c r="E7776" s="145" t="str">
        <f>+IFERROR(VLOOKUP(Cursos[[#This Row],[Modelo correcto]],Modelos[[Modelo correcto]:[¿En línea?]],3,FALSE),"REVISAR")</f>
        <v>NO</v>
      </c>
      <c r="F7776" s="18" t="str">
        <f>+Cursos[[#This Row],[IS]]&amp;Cursos[[#This Row],[Modelo correcto]]</f>
        <v>CESAR A GUERRERODM3220</v>
      </c>
      <c r="G7776" s="18">
        <v>1</v>
      </c>
      <c r="H7776" s="18"/>
      <c r="I7776" s="18" t="str">
        <f>+IFERROR(VLOOKUP(Cursos[[#This Row],[Modelo correcto]],Modelos[[Modelo correcto]:[Aplica para certificación]],4,FALSE),"REVISAR")</f>
        <v>NO</v>
      </c>
    </row>
    <row r="7777" spans="1:9" x14ac:dyDescent="0.25">
      <c r="A7777" s="144" t="s">
        <v>2766</v>
      </c>
      <c r="B7777">
        <v>1</v>
      </c>
      <c r="C7777" s="10" t="s">
        <v>785</v>
      </c>
      <c r="D7777" s="18" t="str">
        <f>+IFERROR(VLOOKUP(Cursos[[#This Row],[Modelo correcto]],Modelos[[Modelo correcto]:[¿En línea?]],2,FALSE),"REVISAR")</f>
        <v>XEROX</v>
      </c>
      <c r="E7777" s="18" t="str">
        <f>+IFERROR(VLOOKUP(Cursos[[#This Row],[Modelo correcto]],Modelos[[Modelo correcto]:[¿En línea?]],3,FALSE),"REVISAR")</f>
        <v>NO</v>
      </c>
      <c r="F7777" s="18" t="str">
        <f>+Cursos[[#This Row],[IS]]&amp;Cursos[[#This Row],[Modelo correcto]]</f>
        <v>CESAR A GUERREROTCOL</v>
      </c>
      <c r="G7777" s="18">
        <v>1</v>
      </c>
      <c r="H7777" s="18"/>
      <c r="I7777" s="18" t="str">
        <f>+IFERROR(VLOOKUP(Cursos[[#This Row],[Modelo correcto]],Modelos[[Modelo correcto]:[Aplica para certificación]],4,FALSE),"REVISAR")</f>
        <v>SÍ</v>
      </c>
    </row>
    <row r="7778" spans="1:9" x14ac:dyDescent="0.25">
      <c r="A7778" s="144" t="s">
        <v>2766</v>
      </c>
      <c r="B7778">
        <v>1</v>
      </c>
      <c r="C7778" s="10" t="s">
        <v>791</v>
      </c>
      <c r="D7778" s="145" t="str">
        <f>+IFERROR(VLOOKUP(Cursos[[#This Row],[Modelo correcto]],Modelos[[Modelo correcto]:[¿En línea?]],2,FALSE),"REVISAR")</f>
        <v>XEROX</v>
      </c>
      <c r="E7778" s="145" t="str">
        <f>+IFERROR(VLOOKUP(Cursos[[#This Row],[Modelo correcto]],Modelos[[Modelo correcto]:[¿En línea?]],3,FALSE),"REVISAR")</f>
        <v>NO</v>
      </c>
      <c r="F7778" s="18" t="str">
        <f>+Cursos[[#This Row],[IS]]&amp;Cursos[[#This Row],[Modelo correcto]]</f>
        <v>CESAR A GUERREROWC5330</v>
      </c>
      <c r="G7778" s="18">
        <v>1</v>
      </c>
      <c r="H7778" s="18"/>
      <c r="I7778" s="18" t="str">
        <f>+IFERROR(VLOOKUP(Cursos[[#This Row],[Modelo correcto]],Modelos[[Modelo correcto]:[Aplica para certificación]],4,FALSE),"REVISAR")</f>
        <v>NO</v>
      </c>
    </row>
    <row r="7779" spans="1:9" x14ac:dyDescent="0.25">
      <c r="A7779" s="144" t="s">
        <v>2766</v>
      </c>
      <c r="B7779">
        <v>1</v>
      </c>
      <c r="C7779" s="10" t="s">
        <v>33</v>
      </c>
      <c r="D7779" s="145" t="str">
        <f>+IFERROR(VLOOKUP(Cursos[[#This Row],[Modelo correcto]],Modelos[[Modelo correcto]:[¿En línea?]],2,FALSE),"REVISAR")</f>
        <v>XEROX</v>
      </c>
      <c r="E7779" s="145" t="str">
        <f>+IFERROR(VLOOKUP(Cursos[[#This Row],[Modelo correcto]],Modelos[[Modelo correcto]:[¿En línea?]],3,FALSE),"REVISAR")</f>
        <v>NO</v>
      </c>
      <c r="F7779" s="18" t="str">
        <f>+Cursos[[#This Row],[IS]]&amp;Cursos[[#This Row],[Modelo correcto]]</f>
        <v>CESAR A GUERREROWC5855</v>
      </c>
      <c r="G7779" s="18">
        <v>1</v>
      </c>
      <c r="H7779" s="18"/>
      <c r="I7779" s="18" t="str">
        <f>+IFERROR(VLOOKUP(Cursos[[#This Row],[Modelo correcto]],Modelos[[Modelo correcto]:[Aplica para certificación]],4,FALSE),"REVISAR")</f>
        <v>NO</v>
      </c>
    </row>
    <row r="7780" spans="1:9" x14ac:dyDescent="0.25">
      <c r="A7780" s="144" t="s">
        <v>2766</v>
      </c>
      <c r="B7780">
        <v>1</v>
      </c>
      <c r="C7780" s="10" t="s">
        <v>793</v>
      </c>
      <c r="D7780" s="145" t="str">
        <f>+IFERROR(VLOOKUP(Cursos[[#This Row],[Modelo correcto]],Modelos[[Modelo correcto]:[¿En línea?]],2,FALSE),"REVISAR")</f>
        <v>XEROX</v>
      </c>
      <c r="E7780" s="145" t="str">
        <f>+IFERROR(VLOOKUP(Cursos[[#This Row],[Modelo correcto]],Modelos[[Modelo correcto]:[¿En línea?]],3,FALSE),"REVISAR")</f>
        <v>NO</v>
      </c>
      <c r="F7780" s="18" t="str">
        <f>+Cursos[[#This Row],[IS]]&amp;Cursos[[#This Row],[Modelo correcto]]</f>
        <v>CESAR A GUERREROWC5955</v>
      </c>
      <c r="G7780" s="18">
        <v>1</v>
      </c>
      <c r="H7780" s="19">
        <v>43647</v>
      </c>
      <c r="I7780" s="18" t="str">
        <f>+IFERROR(VLOOKUP(Cursos[[#This Row],[Modelo correcto]],Modelos[[Modelo correcto]:[Aplica para certificación]],4,FALSE),"REVISAR")</f>
        <v>NO</v>
      </c>
    </row>
    <row r="7781" spans="1:9" x14ac:dyDescent="0.25">
      <c r="A7781" s="144" t="s">
        <v>2766</v>
      </c>
      <c r="B7781">
        <v>1</v>
      </c>
      <c r="C7781" s="10" t="s">
        <v>887</v>
      </c>
      <c r="D7781" s="18" t="str">
        <f>+IFERROR(VLOOKUP(Cursos[[#This Row],[Modelo correcto]],Modelos[[Modelo correcto]:[¿En línea?]],2,FALSE),"REVISAR")</f>
        <v>XEROX</v>
      </c>
      <c r="E7781" s="18" t="str">
        <f>+IFERROR(VLOOKUP(Cursos[[#This Row],[Modelo correcto]],Modelos[[Modelo correcto]:[¿En línea?]],3,FALSE),"REVISAR")</f>
        <v>NO</v>
      </c>
      <c r="F7781" s="18" t="str">
        <f>+Cursos[[#This Row],[IS]]&amp;Cursos[[#This Row],[Modelo correcto]]</f>
        <v>CESAR A GUERREROWC59XX</v>
      </c>
      <c r="G7781" s="18">
        <v>1</v>
      </c>
      <c r="H7781" s="19">
        <v>43647</v>
      </c>
      <c r="I7781" s="18" t="str">
        <f>+IFERROR(VLOOKUP(Cursos[[#This Row],[Modelo correcto]],Modelos[[Modelo correcto]:[Aplica para certificación]],4,FALSE),"REVISAR")</f>
        <v>SÍ</v>
      </c>
    </row>
    <row r="7782" spans="1:9" x14ac:dyDescent="0.25">
      <c r="A7782" s="144" t="s">
        <v>2794</v>
      </c>
      <c r="B7782">
        <v>1</v>
      </c>
      <c r="C7782" s="10" t="s">
        <v>1097</v>
      </c>
      <c r="D7782" s="18" t="str">
        <f>+IFERROR(VLOOKUP(Cursos[[#This Row],[Modelo correcto]],Modelos[[Modelo correcto]:[¿En línea?]],2,FALSE),"REVISAR")</f>
        <v>CANON</v>
      </c>
      <c r="E7782" s="18" t="str">
        <f>+IFERROR(VLOOKUP(Cursos[[#This Row],[Modelo correcto]],Modelos[[Modelo correcto]:[¿En línea?]],3,FALSE),"REVISAR")</f>
        <v>SÍ</v>
      </c>
      <c r="F7782" s="18" t="str">
        <f>+Cursos[[#This Row],[IS]]&amp;Cursos[[#This Row],[Modelo correcto]]</f>
        <v>JORGE ALEJANDRO MIRELES VILLELAIR2630</v>
      </c>
      <c r="G7782" s="18">
        <v>1</v>
      </c>
      <c r="H7782" s="19">
        <v>43891</v>
      </c>
      <c r="I7782" s="18" t="str">
        <f>+IFERROR(VLOOKUP(Cursos[[#This Row],[Modelo correcto]],Modelos[[Modelo correcto]:[Aplica para certificación]],4,FALSE),"REVISAR")</f>
        <v>SÍ</v>
      </c>
    </row>
    <row r="7783" spans="1:9" x14ac:dyDescent="0.25">
      <c r="A7783" s="144" t="s">
        <v>2794</v>
      </c>
      <c r="B7783">
        <v>1</v>
      </c>
      <c r="C7783" s="10" t="s">
        <v>502</v>
      </c>
      <c r="D7783" s="18" t="str">
        <f>+IFERROR(VLOOKUP(Cursos[[#This Row],[Modelo correcto]],Modelos[[Modelo correcto]:[¿En línea?]],2,FALSE),"REVISAR")</f>
        <v>CANON</v>
      </c>
      <c r="E7783" s="18" t="str">
        <f>+IFERROR(VLOOKUP(Cursos[[#This Row],[Modelo correcto]],Modelos[[Modelo correcto]:[¿En línea?]],3,FALSE),"REVISAR")</f>
        <v>SÍ</v>
      </c>
      <c r="F7783" s="18" t="str">
        <f>+Cursos[[#This Row],[IS]]&amp;Cursos[[#This Row],[Modelo correcto]]</f>
        <v>JORGE ALEJANDRO MIRELES VILLELAIRA 6500/8500</v>
      </c>
      <c r="G7783" s="18">
        <v>1</v>
      </c>
      <c r="H7783" s="19">
        <v>43922</v>
      </c>
      <c r="I7783" s="18" t="str">
        <f>+IFERROR(VLOOKUP(Cursos[[#This Row],[Modelo correcto]],Modelos[[Modelo correcto]:[Aplica para certificación]],4,FALSE),"REVISAR")</f>
        <v>NO</v>
      </c>
    </row>
    <row r="7784" spans="1:9" x14ac:dyDescent="0.25">
      <c r="A7784" s="144" t="s">
        <v>2794</v>
      </c>
      <c r="B7784">
        <v>1</v>
      </c>
      <c r="C7784" s="10" t="s">
        <v>528</v>
      </c>
      <c r="D7784" s="18" t="str">
        <f>+IFERROR(VLOOKUP(Cursos[[#This Row],[Modelo correcto]],Modelos[[Modelo correcto]:[¿En línea?]],2,FALSE),"REVISAR")</f>
        <v>CANON</v>
      </c>
      <c r="E7784" s="18" t="str">
        <f>+IFERROR(VLOOKUP(Cursos[[#This Row],[Modelo correcto]],Modelos[[Modelo correcto]:[¿En línea?]],3,FALSE),"REVISAR")</f>
        <v>SÍ</v>
      </c>
      <c r="F7784" s="18" t="str">
        <f>+Cursos[[#This Row],[IS]]&amp;Cursos[[#This Row],[Modelo correcto]]</f>
        <v>JORGE ALEJANDRO MIRELES VILLELAIRA4500</v>
      </c>
      <c r="G7784" s="18">
        <v>1</v>
      </c>
      <c r="H7784" s="19">
        <v>43922</v>
      </c>
      <c r="I7784" s="18" t="str">
        <f>+IFERROR(VLOOKUP(Cursos[[#This Row],[Modelo correcto]],Modelos[[Modelo correcto]:[Aplica para certificación]],4,FALSE),"REVISAR")</f>
        <v>NO</v>
      </c>
    </row>
    <row r="7785" spans="1:9" x14ac:dyDescent="0.25">
      <c r="A7785" s="144" t="s">
        <v>2766</v>
      </c>
      <c r="B7785">
        <v>0</v>
      </c>
      <c r="C7785" s="10" t="s">
        <v>990</v>
      </c>
      <c r="D7785" s="18" t="str">
        <f>+IFERROR(VLOOKUP(Cursos[[#This Row],[Modelo correcto]],Modelos[[Modelo correcto]:[¿En línea?]],2,FALSE),"REVISAR")</f>
        <v>CANON</v>
      </c>
      <c r="E7785" s="18" t="str">
        <f>+IFERROR(VLOOKUP(Cursos[[#This Row],[Modelo correcto]],Modelos[[Modelo correcto]:[¿En línea?]],3,FALSE),"REVISAR")</f>
        <v>NO</v>
      </c>
      <c r="F7785" s="18" t="str">
        <f>+Cursos[[#This Row],[IS]]&amp;Cursos[[#This Row],[Modelo correcto]]</f>
        <v>CESAR A GUERREROIR C3025</v>
      </c>
      <c r="G7785" s="18"/>
      <c r="H7785" s="18"/>
      <c r="I7785" s="18" t="str">
        <f>+IFERROR(VLOOKUP(Cursos[[#This Row],[Modelo correcto]],Modelos[[Modelo correcto]:[Aplica para certificación]],4,FALSE),"REVISAR")</f>
        <v>SÍ</v>
      </c>
    </row>
    <row r="7786" spans="1:9" x14ac:dyDescent="0.25">
      <c r="A7786" s="144" t="s">
        <v>2794</v>
      </c>
      <c r="B7786">
        <v>1</v>
      </c>
      <c r="C7786" s="10" t="s">
        <v>1239</v>
      </c>
      <c r="D7786" s="18" t="str">
        <f>+IFERROR(VLOOKUP(Cursos[[#This Row],[Modelo correcto]],Modelos[[Modelo correcto]:[¿En línea?]],2,FALSE),"REVISAR")</f>
        <v>CANON</v>
      </c>
      <c r="E7786" s="18" t="str">
        <f>+IFERROR(VLOOKUP(Cursos[[#This Row],[Modelo correcto]],Modelos[[Modelo correcto]:[¿En línea?]],3,FALSE),"REVISAR")</f>
        <v>SÍ</v>
      </c>
      <c r="F7786" s="18" t="str">
        <f>+Cursos[[#This Row],[IS]]&amp;Cursos[[#This Row],[Modelo correcto]]</f>
        <v>JORGE ALEJANDRO MIRELES VILLELAIRAC3500</v>
      </c>
      <c r="G7786" s="18">
        <v>1</v>
      </c>
      <c r="H7786" s="19">
        <v>43922</v>
      </c>
      <c r="I7786" s="18" t="str">
        <f>+IFERROR(VLOOKUP(Cursos[[#This Row],[Modelo correcto]],Modelos[[Modelo correcto]:[Aplica para certificación]],4,FALSE),"REVISAR")</f>
        <v>SÍ</v>
      </c>
    </row>
    <row r="7787" spans="1:9" x14ac:dyDescent="0.25">
      <c r="A7787" s="144" t="s">
        <v>2794</v>
      </c>
      <c r="B7787">
        <v>1</v>
      </c>
      <c r="C7787" s="10" t="s">
        <v>1098</v>
      </c>
      <c r="D7787" s="18" t="str">
        <f>+IFERROR(VLOOKUP(Cursos[[#This Row],[Modelo correcto]],Modelos[[Modelo correcto]:[¿En línea?]],2,FALSE),"REVISAR")</f>
        <v>CANON</v>
      </c>
      <c r="E7787" s="18" t="str">
        <f>+IFERROR(VLOOKUP(Cursos[[#This Row],[Modelo correcto]],Modelos[[Modelo correcto]:[¿En línea?]],3,FALSE),"REVISAR")</f>
        <v>SÍ</v>
      </c>
      <c r="F7787" s="18" t="str">
        <f>+Cursos[[#This Row],[IS]]&amp;Cursos[[#This Row],[Modelo correcto]]</f>
        <v>JORGE ALEJANDRO MIRELES VILLELAIRAC475</v>
      </c>
      <c r="G7787" s="18">
        <v>1</v>
      </c>
      <c r="H7787" s="19">
        <v>43891</v>
      </c>
      <c r="I7787" s="18" t="str">
        <f>+IFERROR(VLOOKUP(Cursos[[#This Row],[Modelo correcto]],Modelos[[Modelo correcto]:[Aplica para certificación]],4,FALSE),"REVISAR")</f>
        <v>SÍ</v>
      </c>
    </row>
    <row r="7788" spans="1:9" x14ac:dyDescent="0.25">
      <c r="A7788" s="144" t="s">
        <v>2766</v>
      </c>
      <c r="B7788">
        <v>1</v>
      </c>
      <c r="C7788" s="10">
        <v>5790</v>
      </c>
      <c r="D7788" s="18" t="str">
        <f>+IFERROR(VLOOKUP(Cursos[[#This Row],[Modelo correcto]],Modelos[[Modelo correcto]:[¿En línea?]],2,FALSE),"REVISAR")</f>
        <v>XEROX</v>
      </c>
      <c r="E7788" s="18" t="str">
        <f>+IFERROR(VLOOKUP(Cursos[[#This Row],[Modelo correcto]],Modelos[[Modelo correcto]:[¿En línea?]],3,FALSE),"REVISAR")</f>
        <v>NO</v>
      </c>
      <c r="F7788" s="18" t="str">
        <f>+Cursos[[#This Row],[IS]]&amp;Cursos[[#This Row],[Modelo correcto]]</f>
        <v>CESAR A GUERRERO5790</v>
      </c>
      <c r="G7788" s="18"/>
      <c r="H7788" s="18"/>
      <c r="I7788" s="18" t="str">
        <f>+IFERROR(VLOOKUP(Cursos[[#This Row],[Modelo correcto]],Modelos[[Modelo correcto]:[Aplica para certificación]],4,FALSE),"REVISAR")</f>
        <v>SÍ</v>
      </c>
    </row>
    <row r="7789" spans="1:9" x14ac:dyDescent="0.25">
      <c r="A7789" s="144" t="s">
        <v>2766</v>
      </c>
      <c r="B7789">
        <v>1</v>
      </c>
      <c r="C7789" s="10">
        <v>240</v>
      </c>
      <c r="D7789" s="18" t="str">
        <f>+IFERROR(VLOOKUP(Cursos[[#This Row],[Modelo correcto]],Modelos[[Modelo correcto]:[¿En línea?]],2,FALSE),"REVISAR")</f>
        <v>XEROX</v>
      </c>
      <c r="E7789" s="18" t="str">
        <f>+IFERROR(VLOOKUP(Cursos[[#This Row],[Modelo correcto]],Modelos[[Modelo correcto]:[¿En línea?]],3,FALSE),"REVISAR")</f>
        <v>NO</v>
      </c>
      <c r="F7789" s="18" t="str">
        <f>+Cursos[[#This Row],[IS]]&amp;Cursos[[#This Row],[Modelo correcto]]</f>
        <v>CESAR A GUERRERO240</v>
      </c>
      <c r="G7789" s="18"/>
      <c r="H7789" s="18"/>
      <c r="I7789" s="18" t="str">
        <f>+IFERROR(VLOOKUP(Cursos[[#This Row],[Modelo correcto]],Modelos[[Modelo correcto]:[Aplica para certificación]],4,FALSE),"REVISAR")</f>
        <v>SÍ</v>
      </c>
    </row>
    <row r="7790" spans="1:9" x14ac:dyDescent="0.25">
      <c r="A7790" s="144" t="s">
        <v>2794</v>
      </c>
      <c r="B7790">
        <v>1</v>
      </c>
      <c r="C7790" s="34" t="s">
        <v>1240</v>
      </c>
      <c r="D7790" s="18" t="str">
        <f>+IFERROR(VLOOKUP(Cursos[[#This Row],[Modelo correcto]],Modelos[[Modelo correcto]:[¿En línea?]],2,FALSE),"REVISAR")</f>
        <v>CANON</v>
      </c>
      <c r="E7790" s="18" t="str">
        <f>+IFERROR(VLOOKUP(Cursos[[#This Row],[Modelo correcto]],Modelos[[Modelo correcto]:[¿En línea?]],3,FALSE),"REVISAR")</f>
        <v>SÍ</v>
      </c>
      <c r="F7790" s="18" t="str">
        <f>+Cursos[[#This Row],[IS]]&amp;Cursos[[#This Row],[Modelo correcto]]</f>
        <v>JORGE ALEJANDRO MIRELES VILLELAIRAC5500</v>
      </c>
      <c r="G7790" s="18">
        <v>1</v>
      </c>
      <c r="H7790" s="19">
        <v>43922</v>
      </c>
      <c r="I7790" s="18" t="str">
        <f>+IFERROR(VLOOKUP(Cursos[[#This Row],[Modelo correcto]],Modelos[[Modelo correcto]:[Aplica para certificación]],4,FALSE),"REVISAR")</f>
        <v>SÍ</v>
      </c>
    </row>
    <row r="7791" spans="1:9" x14ac:dyDescent="0.25">
      <c r="A7791" s="144" t="s">
        <v>2766</v>
      </c>
      <c r="B7791">
        <v>1</v>
      </c>
      <c r="C7791" s="10" t="s">
        <v>1665</v>
      </c>
      <c r="D7791" s="18" t="str">
        <f>+IFERROR(VLOOKUP(Cursos[[#This Row],[Modelo correcto]],Modelos[[Modelo correcto]:[¿En línea?]],2,FALSE),"REVISAR")</f>
        <v>XEROX</v>
      </c>
      <c r="E7791" s="18" t="str">
        <f>+IFERROR(VLOOKUP(Cursos[[#This Row],[Modelo correcto]],Modelos[[Modelo correcto]:[¿En línea?]],3,FALSE),"REVISAR")</f>
        <v>NO</v>
      </c>
      <c r="F7791" s="18" t="str">
        <f>+Cursos[[#This Row],[IS]]&amp;Cursos[[#This Row],[Modelo correcto]]</f>
        <v>CESAR A GUERREROWC7835</v>
      </c>
      <c r="G7791" s="18">
        <v>1</v>
      </c>
      <c r="H7791" s="19">
        <v>43770</v>
      </c>
      <c r="I7791" s="18" t="str">
        <f>+IFERROR(VLOOKUP(Cursos[[#This Row],[Modelo correcto]],Modelos[[Modelo correcto]:[Aplica para certificación]],4,FALSE),"REVISAR")</f>
        <v>SÍ</v>
      </c>
    </row>
    <row r="7792" spans="1:9" x14ac:dyDescent="0.25">
      <c r="A7792" s="144" t="s">
        <v>2766</v>
      </c>
      <c r="B7792">
        <v>1</v>
      </c>
      <c r="C7792" s="10">
        <v>5945</v>
      </c>
      <c r="D7792" s="18" t="str">
        <f>+IFERROR(VLOOKUP(Cursos[[#This Row],[Modelo correcto]],Modelos[[Modelo correcto]:[¿En línea?]],2,FALSE),"REVISAR")</f>
        <v>XEROX</v>
      </c>
      <c r="E7792" s="18" t="str">
        <f>+IFERROR(VLOOKUP(Cursos[[#This Row],[Modelo correcto]],Modelos[[Modelo correcto]:[¿En línea?]],3,FALSE),"REVISAR")</f>
        <v>NO</v>
      </c>
      <c r="F7792" s="18" t="str">
        <f>+Cursos[[#This Row],[IS]]&amp;Cursos[[#This Row],[Modelo correcto]]</f>
        <v>CESAR A GUERRERO5945</v>
      </c>
      <c r="G7792" s="18">
        <v>1</v>
      </c>
      <c r="H7792" s="19">
        <v>43647</v>
      </c>
      <c r="I7792" s="18" t="str">
        <f>+IFERROR(VLOOKUP(Cursos[[#This Row],[Modelo correcto]],Modelos[[Modelo correcto]:[Aplica para certificación]],4,FALSE),"REVISAR")</f>
        <v>SÍ</v>
      </c>
    </row>
    <row r="7793" spans="1:9" x14ac:dyDescent="0.25">
      <c r="A7793" s="144" t="s">
        <v>2766</v>
      </c>
      <c r="B7793">
        <v>1</v>
      </c>
      <c r="C7793" s="10">
        <v>7970</v>
      </c>
      <c r="D7793" s="18" t="str">
        <f>+IFERROR(VLOOKUP(Cursos[[#This Row],[Modelo correcto]],Modelos[[Modelo correcto]:[¿En línea?]],2,FALSE),"REVISAR")</f>
        <v>XEROX</v>
      </c>
      <c r="E7793" s="18" t="str">
        <f>+IFERROR(VLOOKUP(Cursos[[#This Row],[Modelo correcto]],Modelos[[Modelo correcto]:[¿En línea?]],3,FALSE),"REVISAR")</f>
        <v>NO</v>
      </c>
      <c r="F7793" s="18" t="str">
        <f>+Cursos[[#This Row],[IS]]&amp;Cursos[[#This Row],[Modelo correcto]]</f>
        <v>CESAR A GUERRERO7970</v>
      </c>
      <c r="G7793" s="18">
        <v>1</v>
      </c>
      <c r="H7793" s="19">
        <v>43770</v>
      </c>
      <c r="I7793" s="18" t="str">
        <f>+IFERROR(VLOOKUP(Cursos[[#This Row],[Modelo correcto]],Modelos[[Modelo correcto]:[Aplica para certificación]],4,FALSE),"REVISAR")</f>
        <v>SÍ</v>
      </c>
    </row>
    <row r="7794" spans="1:9" x14ac:dyDescent="0.25">
      <c r="A7794" s="144" t="s">
        <v>2763</v>
      </c>
      <c r="B7794">
        <v>1</v>
      </c>
      <c r="C7794" s="10" t="s">
        <v>863</v>
      </c>
      <c r="D7794" s="145" t="str">
        <f>+IFERROR(VLOOKUP(Cursos[[#This Row],[Modelo correcto]],Modelos[[Modelo correcto]:[¿En línea?]],2,FALSE),"REVISAR")</f>
        <v>CANON</v>
      </c>
      <c r="E7794" s="145" t="str">
        <f>+IFERROR(VLOOKUP(Cursos[[#This Row],[Modelo correcto]],Modelos[[Modelo correcto]:[¿En línea?]],3,FALSE),"REVISAR")</f>
        <v>NO</v>
      </c>
      <c r="F7794" s="18" t="str">
        <f>+Cursos[[#This Row],[IS]]&amp;Cursos[[#This Row],[Modelo correcto]]</f>
        <v>CARLOS ALBERTO TORRES PEREZDR C130</v>
      </c>
      <c r="G7794" s="18">
        <v>1</v>
      </c>
      <c r="H7794" s="19">
        <v>43678</v>
      </c>
      <c r="I7794" s="18" t="str">
        <f>+IFERROR(VLOOKUP(Cursos[[#This Row],[Modelo correcto]],Modelos[[Modelo correcto]:[Aplica para certificación]],4,FALSE),"REVISAR")</f>
        <v>NO</v>
      </c>
    </row>
    <row r="7795" spans="1:9" x14ac:dyDescent="0.25">
      <c r="A7795" s="144" t="s">
        <v>2763</v>
      </c>
      <c r="B7795">
        <v>1</v>
      </c>
      <c r="C7795" s="10" t="s">
        <v>881</v>
      </c>
      <c r="D7795" s="145" t="str">
        <f>+IFERROR(VLOOKUP(Cursos[[#This Row],[Modelo correcto]],Modelos[[Modelo correcto]:[¿En línea?]],2,FALSE),"REVISAR")</f>
        <v>CANON</v>
      </c>
      <c r="E7795" s="145" t="str">
        <f>+IFERROR(VLOOKUP(Cursos[[#This Row],[Modelo correcto]],Modelos[[Modelo correcto]:[¿En línea?]],3,FALSE),"REVISAR")</f>
        <v>NO</v>
      </c>
      <c r="F7795" s="18" t="str">
        <f>+Cursos[[#This Row],[IS]]&amp;Cursos[[#This Row],[Modelo correcto]]</f>
        <v>CARLOS ALBERTO TORRES PEREZIPF815</v>
      </c>
      <c r="G7795" s="18">
        <v>1</v>
      </c>
      <c r="H7795" s="18"/>
      <c r="I7795" s="18" t="str">
        <f>+IFERROR(VLOOKUP(Cursos[[#This Row],[Modelo correcto]],Modelos[[Modelo correcto]:[Aplica para certificación]],4,FALSE),"REVISAR")</f>
        <v>NO</v>
      </c>
    </row>
    <row r="7796" spans="1:9" x14ac:dyDescent="0.25">
      <c r="A7796" s="144" t="s">
        <v>2794</v>
      </c>
      <c r="B7796">
        <v>1</v>
      </c>
      <c r="C7796" s="10" t="s">
        <v>854</v>
      </c>
      <c r="D7796" s="18" t="str">
        <f>+IFERROR(VLOOKUP(Cursos[[#This Row],[Modelo correcto]],Modelos[[Modelo correcto]:[¿En línea?]],2,FALSE),"REVISAR")</f>
        <v>CANON</v>
      </c>
      <c r="E7796" s="18" t="str">
        <f>+IFERROR(VLOOKUP(Cursos[[#This Row],[Modelo correcto]],Modelos[[Modelo correcto]:[¿En línea?]],3,FALSE),"REVISAR")</f>
        <v>SÍ</v>
      </c>
      <c r="F7796" s="18" t="str">
        <f>+Cursos[[#This Row],[IS]]&amp;Cursos[[#This Row],[Modelo correcto]]</f>
        <v>JORGE ALEJANDRO MIRELES VILLELAIRC1335</v>
      </c>
      <c r="G7796" s="18">
        <v>1</v>
      </c>
      <c r="H7796" s="19">
        <v>43922</v>
      </c>
      <c r="I7796" s="18" t="str">
        <f>+IFERROR(VLOOKUP(Cursos[[#This Row],[Modelo correcto]],Modelos[[Modelo correcto]:[Aplica para certificación]],4,FALSE),"REVISAR")</f>
        <v>NO</v>
      </c>
    </row>
    <row r="7797" spans="1:9" x14ac:dyDescent="0.25">
      <c r="A7797" s="144" t="s">
        <v>2794</v>
      </c>
      <c r="B7797">
        <v>1</v>
      </c>
      <c r="C7797" s="10" t="s">
        <v>1157</v>
      </c>
      <c r="D7797" s="18" t="str">
        <f>+IFERROR(VLOOKUP(Cursos[[#This Row],[Modelo correcto]],Modelos[[Modelo correcto]:[¿En línea?]],2,FALSE),"REVISAR")</f>
        <v>CANON</v>
      </c>
      <c r="E7797" s="18" t="str">
        <f>+IFERROR(VLOOKUP(Cursos[[#This Row],[Modelo correcto]],Modelos[[Modelo correcto]:[¿En línea?]],3,FALSE),"REVISAR")</f>
        <v>SÍ</v>
      </c>
      <c r="F7797" s="18" t="str">
        <f>+Cursos[[#This Row],[IS]]&amp;Cursos[[#This Row],[Modelo correcto]]</f>
        <v>JORGE ALEJANDRO MIRELES VILLELAIRC355</v>
      </c>
      <c r="G7797" s="18">
        <v>1</v>
      </c>
      <c r="H7797" s="19">
        <v>43922</v>
      </c>
      <c r="I7797" s="18" t="str">
        <f>+IFERROR(VLOOKUP(Cursos[[#This Row],[Modelo correcto]],Modelos[[Modelo correcto]:[Aplica para certificación]],4,FALSE),"REVISAR")</f>
        <v>SÍ</v>
      </c>
    </row>
    <row r="7798" spans="1:9" x14ac:dyDescent="0.25">
      <c r="A7798" s="144" t="s">
        <v>2794</v>
      </c>
      <c r="B7798">
        <v>1</v>
      </c>
      <c r="C7798" s="10" t="s">
        <v>1002</v>
      </c>
      <c r="D7798" s="18" t="str">
        <f>+IFERROR(VLOOKUP(Cursos[[#This Row],[Modelo correcto]],Modelos[[Modelo correcto]:[¿En línea?]],2,FALSE),"REVISAR")</f>
        <v>CANON</v>
      </c>
      <c r="E7798" s="18" t="str">
        <f>+IFERROR(VLOOKUP(Cursos[[#This Row],[Modelo correcto]],Modelos[[Modelo correcto]:[¿En línea?]],3,FALSE),"REVISAR")</f>
        <v>SÍ</v>
      </c>
      <c r="F7798" s="18" t="str">
        <f>+Cursos[[#This Row],[IS]]&amp;Cursos[[#This Row],[Modelo correcto]]</f>
        <v>JORGE ALEJANDRO MIRELES VILLELALBP350</v>
      </c>
      <c r="G7798" s="18">
        <v>1</v>
      </c>
      <c r="H7798" s="19">
        <v>43922</v>
      </c>
      <c r="I7798" s="18" t="str">
        <f>+IFERROR(VLOOKUP(Cursos[[#This Row],[Modelo correcto]],Modelos[[Modelo correcto]:[Aplica para certificación]],4,FALSE),"REVISAR")</f>
        <v>NO</v>
      </c>
    </row>
    <row r="7799" spans="1:9" x14ac:dyDescent="0.25">
      <c r="A7799" s="144" t="s">
        <v>2794</v>
      </c>
      <c r="B7799">
        <v>1</v>
      </c>
      <c r="C7799" s="10" t="s">
        <v>1165</v>
      </c>
      <c r="D7799" s="18" t="str">
        <f>+IFERROR(VLOOKUP(Cursos[[#This Row],[Modelo correcto]],Modelos[[Modelo correcto]:[¿En línea?]],2,FALSE),"REVISAR")</f>
        <v>CANON</v>
      </c>
      <c r="E7799" s="18" t="str">
        <f>+IFERROR(VLOOKUP(Cursos[[#This Row],[Modelo correcto]],Modelos[[Modelo correcto]:[¿En línea?]],3,FALSE),"REVISAR")</f>
        <v>SÍ</v>
      </c>
      <c r="F7799" s="18" t="str">
        <f>+Cursos[[#This Row],[IS]]&amp;Cursos[[#This Row],[Modelo correcto]]</f>
        <v>JORGE ALEJANDRO MIRELES VILLELALBP664C</v>
      </c>
      <c r="G7799" s="18">
        <v>1</v>
      </c>
      <c r="H7799" s="19">
        <v>43922</v>
      </c>
      <c r="I7799" s="18" t="str">
        <f>+IFERROR(VLOOKUP(Cursos[[#This Row],[Modelo correcto]],Modelos[[Modelo correcto]:[Aplica para certificación]],4,FALSE),"REVISAR")</f>
        <v>NO</v>
      </c>
    </row>
    <row r="7800" spans="1:9" x14ac:dyDescent="0.25">
      <c r="A7800" s="144" t="s">
        <v>2794</v>
      </c>
      <c r="B7800">
        <v>1</v>
      </c>
      <c r="C7800" s="10" t="s">
        <v>756</v>
      </c>
      <c r="D7800" s="18" t="str">
        <f>+IFERROR(VLOOKUP(Cursos[[#This Row],[Modelo correcto]],Modelos[[Modelo correcto]:[¿En línea?]],2,FALSE),"REVISAR")</f>
        <v>CANON</v>
      </c>
      <c r="E7800" s="18" t="str">
        <f>+IFERROR(VLOOKUP(Cursos[[#This Row],[Modelo correcto]],Modelos[[Modelo correcto]:[¿En línea?]],3,FALSE),"REVISAR")</f>
        <v>SÍ</v>
      </c>
      <c r="F7800" s="18" t="str">
        <f>+Cursos[[#This Row],[IS]]&amp;Cursos[[#This Row],[Modelo correcto]]</f>
        <v>JORGE ALEJANDRO MIRELES VILLELAPrincipios básicos de escáner</v>
      </c>
      <c r="G7800" s="53">
        <v>1</v>
      </c>
      <c r="H7800" s="19">
        <v>43891</v>
      </c>
      <c r="I7800" s="18" t="str">
        <f>+IFERROR(VLOOKUP(Cursos[[#This Row],[Modelo correcto]],Modelos[[Modelo correcto]:[Aplica para certificación]],4,FALSE),"REVISAR")</f>
        <v>SÍ</v>
      </c>
    </row>
    <row r="7801" spans="1:9" x14ac:dyDescent="0.25">
      <c r="A7801" s="144" t="s">
        <v>2794</v>
      </c>
      <c r="B7801">
        <v>1</v>
      </c>
      <c r="C7801" s="10" t="s">
        <v>1229</v>
      </c>
      <c r="D7801" s="18" t="str">
        <f>+IFERROR(VLOOKUP(Cursos[[#This Row],[Modelo correcto]],Modelos[[Modelo correcto]:[¿En línea?]],2,FALSE),"REVISAR")</f>
        <v>XEROX</v>
      </c>
      <c r="E7801" s="18" t="str">
        <f>+IFERROR(VLOOKUP(Cursos[[#This Row],[Modelo correcto]],Modelos[[Modelo correcto]:[¿En línea?]],3,FALSE),"REVISAR")</f>
        <v>SÍ</v>
      </c>
      <c r="F7801" s="18" t="str">
        <f>+Cursos[[#This Row],[IS]]&amp;Cursos[[#This Row],[Modelo correcto]]</f>
        <v>JORGE ALEJANDRO MIRELES VILLELA2KT001</v>
      </c>
      <c r="G7801" s="18">
        <v>0</v>
      </c>
      <c r="H7801" s="44">
        <v>43922</v>
      </c>
      <c r="I7801" s="18" t="str">
        <f>+IFERROR(VLOOKUP(Cursos[[#This Row],[Modelo correcto]],Modelos[[Modelo correcto]:[Aplica para certificación]],4,FALSE),"REVISAR")</f>
        <v>NO</v>
      </c>
    </row>
    <row r="7802" spans="1:9" x14ac:dyDescent="0.25">
      <c r="A7802" s="144" t="s">
        <v>2794</v>
      </c>
      <c r="B7802">
        <v>1</v>
      </c>
      <c r="C7802" s="10" t="s">
        <v>261</v>
      </c>
      <c r="D7802" s="18" t="str">
        <f>+IFERROR(VLOOKUP(Cursos[[#This Row],[Modelo correcto]],Modelos[[Modelo correcto]:[¿En línea?]],2,FALSE),"REVISAR")</f>
        <v>XEROX</v>
      </c>
      <c r="E7802" s="18" t="str">
        <f>+IFERROR(VLOOKUP(Cursos[[#This Row],[Modelo correcto]],Modelos[[Modelo correcto]:[¿En línea?]],3,FALSE),"REVISAR")</f>
        <v>SÍ</v>
      </c>
      <c r="F7802" s="18" t="str">
        <f>+Cursos[[#This Row],[IS]]&amp;Cursos[[#This Row],[Modelo correcto]]</f>
        <v>JORGE ALEJANDRO MIRELES VILLELA3210ASP</v>
      </c>
      <c r="G7802" s="18">
        <v>0</v>
      </c>
      <c r="H7802" s="19">
        <v>43891</v>
      </c>
      <c r="I7802" s="18" t="str">
        <f>+IFERROR(VLOOKUP(Cursos[[#This Row],[Modelo correcto]],Modelos[[Modelo correcto]:[Aplica para certificación]],4,FALSE),"REVISAR")</f>
        <v>NO</v>
      </c>
    </row>
    <row r="7803" spans="1:9" x14ac:dyDescent="0.25">
      <c r="A7803" s="144" t="s">
        <v>2763</v>
      </c>
      <c r="B7803">
        <v>1</v>
      </c>
      <c r="C7803" s="10" t="s">
        <v>882</v>
      </c>
      <c r="D7803" s="145" t="str">
        <f>+IFERROR(VLOOKUP(Cursos[[#This Row],[Modelo correcto]],Modelos[[Modelo correcto]:[¿En línea?]],2,FALSE),"REVISAR")</f>
        <v>CANON</v>
      </c>
      <c r="E7803" s="145" t="str">
        <f>+IFERROR(VLOOKUP(Cursos[[#This Row],[Modelo correcto]],Modelos[[Modelo correcto]:[¿En línea?]],3,FALSE),"REVISAR")</f>
        <v>NO</v>
      </c>
      <c r="F7803" s="18" t="str">
        <f>+Cursos[[#This Row],[IS]]&amp;Cursos[[#This Row],[Modelo correcto]]</f>
        <v>CARLOS ALBERTO TORRES PEREZIR AD 330</v>
      </c>
      <c r="G7803" s="18">
        <v>1</v>
      </c>
      <c r="H7803" s="18"/>
      <c r="I7803" s="18" t="str">
        <f>+IFERROR(VLOOKUP(Cursos[[#This Row],[Modelo correcto]],Modelos[[Modelo correcto]:[Aplica para certificación]],4,FALSE),"REVISAR")</f>
        <v>NO</v>
      </c>
    </row>
    <row r="7804" spans="1:9" x14ac:dyDescent="0.25">
      <c r="A7804" s="144" t="s">
        <v>2794</v>
      </c>
      <c r="B7804">
        <v>1</v>
      </c>
      <c r="C7804" s="10" t="s">
        <v>174</v>
      </c>
      <c r="D7804" s="18" t="str">
        <f>+IFERROR(VLOOKUP(Cursos[[#This Row],[Modelo correcto]],Modelos[[Modelo correcto]:[¿En línea?]],2,FALSE),"REVISAR")</f>
        <v>XEROX</v>
      </c>
      <c r="E7804" s="18" t="str">
        <f>+IFERROR(VLOOKUP(Cursos[[#This Row],[Modelo correcto]],Modelos[[Modelo correcto]:[¿En línea?]],3,FALSE),"REVISAR")</f>
        <v>SÍ</v>
      </c>
      <c r="F7804" s="18" t="str">
        <f>+Cursos[[#This Row],[IS]]&amp;Cursos[[#This Row],[Modelo correcto]]</f>
        <v>JORGE ALEJANDRO MIRELES VILLELA6140ASP</v>
      </c>
      <c r="G7804" s="18">
        <v>0</v>
      </c>
      <c r="H7804" s="19">
        <v>43862</v>
      </c>
      <c r="I7804" s="18" t="str">
        <f>+IFERROR(VLOOKUP(Cursos[[#This Row],[Modelo correcto]],Modelos[[Modelo correcto]:[Aplica para certificación]],4,FALSE),"REVISAR")</f>
        <v>NO</v>
      </c>
    </row>
    <row r="7805" spans="1:9" x14ac:dyDescent="0.25">
      <c r="A7805" s="144" t="s">
        <v>2794</v>
      </c>
      <c r="B7805">
        <v>1</v>
      </c>
      <c r="C7805" s="10" t="s">
        <v>127</v>
      </c>
      <c r="D7805" s="18" t="str">
        <f>+IFERROR(VLOOKUP(Cursos[[#This Row],[Modelo correcto]],Modelos[[Modelo correcto]:[¿En línea?]],2,FALSE),"REVISAR")</f>
        <v>XEROX</v>
      </c>
      <c r="E7805" s="18" t="str">
        <f>+IFERROR(VLOOKUP(Cursos[[#This Row],[Modelo correcto]],Modelos[[Modelo correcto]:[¿En línea?]],3,FALSE),"REVISAR")</f>
        <v>SÍ</v>
      </c>
      <c r="F7805" s="18" t="str">
        <f>+Cursos[[#This Row],[IS]]&amp;Cursos[[#This Row],[Modelo correcto]]</f>
        <v>JORGE ALEJANDRO MIRELES VILLELA6140XTA</v>
      </c>
      <c r="G7805" s="18">
        <v>0</v>
      </c>
      <c r="H7805" s="65">
        <v>43862</v>
      </c>
      <c r="I7805" s="18" t="str">
        <f>+IFERROR(VLOOKUP(Cursos[[#This Row],[Modelo correcto]],Modelos[[Modelo correcto]:[Aplica para certificación]],4,FALSE),"REVISAR")</f>
        <v>NO</v>
      </c>
    </row>
    <row r="7806" spans="1:9" x14ac:dyDescent="0.25">
      <c r="A7806" s="144" t="s">
        <v>2794</v>
      </c>
      <c r="B7806">
        <v>1</v>
      </c>
      <c r="C7806" s="10" t="s">
        <v>11</v>
      </c>
      <c r="D7806" s="18" t="str">
        <f>+IFERROR(VLOOKUP(Cursos[[#This Row],[Modelo correcto]],Modelos[[Modelo correcto]:[¿En línea?]],2,FALSE),"REVISAR")</f>
        <v>XEROX</v>
      </c>
      <c r="E7806" s="18" t="str">
        <f>+IFERROR(VLOOKUP(Cursos[[#This Row],[Modelo correcto]],Modelos[[Modelo correcto]:[¿En línea?]],3,FALSE),"REVISAR")</f>
        <v>SÍ</v>
      </c>
      <c r="F7806" s="18" t="str">
        <f>+Cursos[[#This Row],[IS]]&amp;Cursos[[#This Row],[Modelo correcto]]</f>
        <v>JORGE ALEJANDRO MIRELES VILLELA9301SXT</v>
      </c>
      <c r="G7806" s="18">
        <v>0</v>
      </c>
      <c r="H7806" s="44">
        <v>43922</v>
      </c>
      <c r="I7806" s="18" t="str">
        <f>+IFERROR(VLOOKUP(Cursos[[#This Row],[Modelo correcto]],Modelos[[Modelo correcto]:[Aplica para certificación]],4,FALSE),"REVISAR")</f>
        <v>NO</v>
      </c>
    </row>
    <row r="7807" spans="1:9" x14ac:dyDescent="0.25">
      <c r="A7807" s="144" t="s">
        <v>2794</v>
      </c>
      <c r="B7807">
        <v>1</v>
      </c>
      <c r="C7807" s="10" t="s">
        <v>297</v>
      </c>
      <c r="D7807" s="18" t="str">
        <f>+IFERROR(VLOOKUP(Cursos[[#This Row],[Modelo correcto]],Modelos[[Modelo correcto]:[¿En línea?]],2,FALSE),"REVISAR")</f>
        <v>XEROX</v>
      </c>
      <c r="E7807" s="18" t="str">
        <f>+IFERROR(VLOOKUP(Cursos[[#This Row],[Modelo correcto]],Modelos[[Modelo correcto]:[¿En línea?]],3,FALSE),"REVISAR")</f>
        <v>SÍ</v>
      </c>
      <c r="F7807" s="18" t="str">
        <f>+Cursos[[#This Row],[IS]]&amp;Cursos[[#This Row],[Modelo correcto]]</f>
        <v>JORGE ALEJANDRO MIRELES VILLELABRFNTF</v>
      </c>
      <c r="G7807" s="18">
        <v>1</v>
      </c>
      <c r="H7807" s="19">
        <v>43891</v>
      </c>
      <c r="I7807" s="18" t="str">
        <f>+IFERROR(VLOOKUP(Cursos[[#This Row],[Modelo correcto]],Modelos[[Modelo correcto]:[Aplica para certificación]],4,FALSE),"REVISAR")</f>
        <v>SÍ</v>
      </c>
    </row>
    <row r="7808" spans="1:9" x14ac:dyDescent="0.25">
      <c r="A7808" s="144" t="s">
        <v>2794</v>
      </c>
      <c r="B7808">
        <v>1</v>
      </c>
      <c r="C7808" s="10" t="s">
        <v>26</v>
      </c>
      <c r="D7808" s="18" t="str">
        <f>+IFERROR(VLOOKUP(Cursos[[#This Row],[Modelo correcto]],Modelos[[Modelo correcto]:[¿En línea?]],2,FALSE),"REVISAR")</f>
        <v>XEROX</v>
      </c>
      <c r="E7808" s="18" t="str">
        <f>+IFERROR(VLOOKUP(Cursos[[#This Row],[Modelo correcto]],Modelos[[Modelo correcto]:[¿En línea?]],3,FALSE),"REVISAR")</f>
        <v>SÍ</v>
      </c>
      <c r="F7808" s="18" t="str">
        <f>+Cursos[[#This Row],[IS]]&amp;Cursos[[#This Row],[Modelo correcto]]</f>
        <v>JORGE ALEJANDRO MIRELES VILLELAC13064</v>
      </c>
      <c r="G7808" s="18">
        <v>0</v>
      </c>
      <c r="H7808" s="19">
        <v>43891</v>
      </c>
      <c r="I7808" s="18" t="str">
        <f>+IFERROR(VLOOKUP(Cursos[[#This Row],[Modelo correcto]],Modelos[[Modelo correcto]:[Aplica para certificación]],4,FALSE),"REVISAR")</f>
        <v>NO</v>
      </c>
    </row>
    <row r="7809" spans="1:9" x14ac:dyDescent="0.25">
      <c r="A7809" s="144" t="s">
        <v>2794</v>
      </c>
      <c r="B7809">
        <v>1</v>
      </c>
      <c r="C7809" s="10" t="s">
        <v>193</v>
      </c>
      <c r="D7809" s="18" t="str">
        <f>+IFERROR(VLOOKUP(Cursos[[#This Row],[Modelo correcto]],Modelos[[Modelo correcto]:[¿En línea?]],2,FALSE),"REVISAR")</f>
        <v>XEROX</v>
      </c>
      <c r="E7809" s="18" t="str">
        <f>+IFERROR(VLOOKUP(Cursos[[#This Row],[Modelo correcto]],Modelos[[Modelo correcto]:[¿En línea?]],3,FALSE),"REVISAR")</f>
        <v>SÍ</v>
      </c>
      <c r="F7809" s="18" t="str">
        <f>+Cursos[[#This Row],[IS]]&amp;Cursos[[#This Row],[Modelo correcto]]</f>
        <v>JORGE ALEJANDRO MIRELES VILLELAC13065</v>
      </c>
      <c r="G7809" s="18">
        <v>0</v>
      </c>
      <c r="H7809" s="19">
        <v>43891</v>
      </c>
      <c r="I7809" s="18" t="str">
        <f>+IFERROR(VLOOKUP(Cursos[[#This Row],[Modelo correcto]],Modelos[[Modelo correcto]:[Aplica para certificación]],4,FALSE),"REVISAR")</f>
        <v>NO</v>
      </c>
    </row>
    <row r="7810" spans="1:9" x14ac:dyDescent="0.25">
      <c r="A7810" s="144" t="s">
        <v>2794</v>
      </c>
      <c r="B7810">
        <v>1</v>
      </c>
      <c r="C7810" s="10" t="s">
        <v>259</v>
      </c>
      <c r="D7810" s="18" t="str">
        <f>+IFERROR(VLOOKUP(Cursos[[#This Row],[Modelo correcto]],Modelos[[Modelo correcto]:[¿En línea?]],2,FALSE),"REVISAR")</f>
        <v>XEROX</v>
      </c>
      <c r="E7810" s="18" t="str">
        <f>+IFERROR(VLOOKUP(Cursos[[#This Row],[Modelo correcto]],Modelos[[Modelo correcto]:[¿En línea?]],3,FALSE),"REVISAR")</f>
        <v>SÍ</v>
      </c>
      <c r="F7810" s="18" t="str">
        <f>+Cursos[[#This Row],[IS]]&amp;Cursos[[#This Row],[Modelo correcto]]</f>
        <v>JORGE ALEJANDRO MIRELES VILLELAC13301</v>
      </c>
      <c r="G7810" s="18">
        <v>1</v>
      </c>
      <c r="H7810" s="19">
        <v>43831</v>
      </c>
      <c r="I7810" s="18" t="str">
        <f>+IFERROR(VLOOKUP(Cursos[[#This Row],[Modelo correcto]],Modelos[[Modelo correcto]:[Aplica para certificación]],4,FALSE),"REVISAR")</f>
        <v>NO</v>
      </c>
    </row>
    <row r="7811" spans="1:9" x14ac:dyDescent="0.25">
      <c r="A7811" s="144" t="s">
        <v>2794</v>
      </c>
      <c r="B7811">
        <v>1</v>
      </c>
      <c r="C7811" s="10" t="s">
        <v>117</v>
      </c>
      <c r="D7811" s="18" t="str">
        <f>+IFERROR(VLOOKUP(Cursos[[#This Row],[Modelo correcto]],Modelos[[Modelo correcto]:[¿En línea?]],2,FALSE),"REVISAR")</f>
        <v>XEROX</v>
      </c>
      <c r="E7811" s="18" t="str">
        <f>+IFERROR(VLOOKUP(Cursos[[#This Row],[Modelo correcto]],Modelos[[Modelo correcto]:[¿En línea?]],3,FALSE),"REVISAR")</f>
        <v>SÍ</v>
      </c>
      <c r="F7811" s="18" t="str">
        <f>+Cursos[[#This Row],[IS]]&amp;Cursos[[#This Row],[Modelo correcto]]</f>
        <v>JORGE ALEJANDRO MIRELES VILLELAC13717</v>
      </c>
      <c r="G7811" s="18">
        <v>1</v>
      </c>
      <c r="H7811" s="19">
        <v>43891</v>
      </c>
      <c r="I7811" s="18" t="str">
        <f>+IFERROR(VLOOKUP(Cursos[[#This Row],[Modelo correcto]],Modelos[[Modelo correcto]:[Aplica para certificación]],4,FALSE),"REVISAR")</f>
        <v>NO</v>
      </c>
    </row>
    <row r="7812" spans="1:9" x14ac:dyDescent="0.25">
      <c r="A7812" s="144" t="s">
        <v>2763</v>
      </c>
      <c r="B7812">
        <v>1</v>
      </c>
      <c r="C7812" s="10" t="s">
        <v>883</v>
      </c>
      <c r="D7812" s="145" t="str">
        <f>+IFERROR(VLOOKUP(Cursos[[#This Row],[Modelo correcto]],Modelos[[Modelo correcto]:[¿En línea?]],2,FALSE),"REVISAR")</f>
        <v>CANON</v>
      </c>
      <c r="E7812" s="145" t="str">
        <f>+IFERROR(VLOOKUP(Cursos[[#This Row],[Modelo correcto]],Modelos[[Modelo correcto]:[¿En línea?]],3,FALSE),"REVISAR")</f>
        <v>NO</v>
      </c>
      <c r="F7812" s="18" t="str">
        <f>+Cursos[[#This Row],[IS]]&amp;Cursos[[#This Row],[Modelo correcto]]</f>
        <v>CARLOS ALBERTO TORRES PEREZIR AD 4245</v>
      </c>
      <c r="G7812" s="18">
        <v>1</v>
      </c>
      <c r="H7812" s="18"/>
      <c r="I7812" s="18" t="str">
        <f>+IFERROR(VLOOKUP(Cursos[[#This Row],[Modelo correcto]],Modelos[[Modelo correcto]:[Aplica para certificación]],4,FALSE),"REVISAR")</f>
        <v>NO</v>
      </c>
    </row>
    <row r="7813" spans="1:9" x14ac:dyDescent="0.25">
      <c r="A7813" s="144" t="s">
        <v>2794</v>
      </c>
      <c r="B7813">
        <v>1</v>
      </c>
      <c r="C7813" s="10" t="s">
        <v>235</v>
      </c>
      <c r="D7813" s="18" t="str">
        <f>+IFERROR(VLOOKUP(Cursos[[#This Row],[Modelo correcto]],Modelos[[Modelo correcto]:[¿En línea?]],2,FALSE),"REVISAR")</f>
        <v>XEROX</v>
      </c>
      <c r="E7813" s="18" t="str">
        <f>+IFERROR(VLOOKUP(Cursos[[#This Row],[Modelo correcto]],Modelos[[Modelo correcto]:[¿En línea?]],3,FALSE),"REVISAR")</f>
        <v>SÍ</v>
      </c>
      <c r="F7813" s="18" t="str">
        <f>+Cursos[[#This Row],[IS]]&amp;Cursos[[#This Row],[Modelo correcto]]</f>
        <v>JORGE ALEJANDRO MIRELES VILLELAC13718</v>
      </c>
      <c r="G7813" s="18">
        <v>0</v>
      </c>
      <c r="H7813" s="19">
        <v>43891</v>
      </c>
      <c r="I7813" s="18" t="str">
        <f>+IFERROR(VLOOKUP(Cursos[[#This Row],[Modelo correcto]],Modelos[[Modelo correcto]:[Aplica para certificación]],4,FALSE),"REVISAR")</f>
        <v>NO</v>
      </c>
    </row>
    <row r="7814" spans="1:9" x14ac:dyDescent="0.25">
      <c r="A7814" s="144" t="s">
        <v>2794</v>
      </c>
      <c r="B7814">
        <v>1</v>
      </c>
      <c r="C7814" s="10" t="s">
        <v>149</v>
      </c>
      <c r="D7814" s="18" t="str">
        <f>+IFERROR(VLOOKUP(Cursos[[#This Row],[Modelo correcto]],Modelos[[Modelo correcto]:[¿En línea?]],2,FALSE),"REVISAR")</f>
        <v>XEROX</v>
      </c>
      <c r="E7814" s="18" t="str">
        <f>+IFERROR(VLOOKUP(Cursos[[#This Row],[Modelo correcto]],Modelos[[Modelo correcto]:[¿En línea?]],3,FALSE),"REVISAR")</f>
        <v>SÍ</v>
      </c>
      <c r="F7814" s="18" t="str">
        <f>+Cursos[[#This Row],[IS]]&amp;Cursos[[#This Row],[Modelo correcto]]</f>
        <v>JORGE ALEJANDRO MIRELES VILLELAC13774</v>
      </c>
      <c r="G7814" s="18">
        <v>0</v>
      </c>
      <c r="H7814" s="19">
        <v>43922</v>
      </c>
      <c r="I7814" s="18" t="str">
        <f>+IFERROR(VLOOKUP(Cursos[[#This Row],[Modelo correcto]],Modelos[[Modelo correcto]:[Aplica para certificación]],4,FALSE),"REVISAR")</f>
        <v>NO</v>
      </c>
    </row>
    <row r="7815" spans="1:9" x14ac:dyDescent="0.25">
      <c r="A7815" s="144" t="s">
        <v>2794</v>
      </c>
      <c r="B7815">
        <v>1</v>
      </c>
      <c r="C7815" s="10" t="s">
        <v>15</v>
      </c>
      <c r="D7815" s="18" t="str">
        <f>+IFERROR(VLOOKUP(Cursos[[#This Row],[Modelo correcto]],Modelos[[Modelo correcto]:[¿En línea?]],2,FALSE),"REVISAR")</f>
        <v>XEROX</v>
      </c>
      <c r="E7815" s="18" t="str">
        <f>+IFERROR(VLOOKUP(Cursos[[#This Row],[Modelo correcto]],Modelos[[Modelo correcto]:[¿En línea?]],3,FALSE),"REVISAR")</f>
        <v>SÍ</v>
      </c>
      <c r="F7815" s="18" t="str">
        <f>+Cursos[[#This Row],[IS]]&amp;Cursos[[#This Row],[Modelo correcto]]</f>
        <v>JORGE ALEJANDRO MIRELES VILLELAC13861</v>
      </c>
      <c r="G7815" s="18">
        <v>0</v>
      </c>
      <c r="H7815" s="19">
        <v>43831</v>
      </c>
      <c r="I7815" s="18" t="str">
        <f>+IFERROR(VLOOKUP(Cursos[[#This Row],[Modelo correcto]],Modelos[[Modelo correcto]:[Aplica para certificación]],4,FALSE),"REVISAR")</f>
        <v>NO</v>
      </c>
    </row>
    <row r="7816" spans="1:9" x14ac:dyDescent="0.25">
      <c r="A7816" s="144" t="s">
        <v>2794</v>
      </c>
      <c r="B7816">
        <v>1</v>
      </c>
      <c r="C7816" s="145" t="s">
        <v>150</v>
      </c>
      <c r="D7816" s="18" t="str">
        <f>+IFERROR(VLOOKUP(Cursos[[#This Row],[Modelo correcto]],Modelos[[Modelo correcto]:[¿En línea?]],2,FALSE),"REVISAR")</f>
        <v>XEROX</v>
      </c>
      <c r="E7816" s="18" t="str">
        <f>+IFERROR(VLOOKUP(Cursos[[#This Row],[Modelo correcto]],Modelos[[Modelo correcto]:[¿En línea?]],3,FALSE),"REVISAR")</f>
        <v>SÍ</v>
      </c>
      <c r="F7816" s="18" t="str">
        <f>+Cursos[[#This Row],[IS]]&amp;Cursos[[#This Row],[Modelo correcto]]</f>
        <v>JORGE ALEJANDRO MIRELES VILLELAC13925</v>
      </c>
      <c r="G7816" s="18">
        <v>1</v>
      </c>
      <c r="H7816" s="19">
        <v>43922</v>
      </c>
      <c r="I7816" s="18" t="str">
        <f>+IFERROR(VLOOKUP(Cursos[[#This Row],[Modelo correcto]],Modelos[[Modelo correcto]:[Aplica para certificación]],4,FALSE),"REVISAR")</f>
        <v>SÍ</v>
      </c>
    </row>
    <row r="7817" spans="1:9" x14ac:dyDescent="0.25">
      <c r="A7817" s="144" t="s">
        <v>2794</v>
      </c>
      <c r="B7817">
        <v>1</v>
      </c>
      <c r="C7817" s="145" t="s">
        <v>133</v>
      </c>
      <c r="D7817" s="18" t="str">
        <f>+IFERROR(VLOOKUP(Cursos[[#This Row],[Modelo correcto]],Modelos[[Modelo correcto]:[¿En línea?]],2,FALSE),"REVISAR")</f>
        <v>XEROX</v>
      </c>
      <c r="E7817" s="18" t="str">
        <f>+IFERROR(VLOOKUP(Cursos[[#This Row],[Modelo correcto]],Modelos[[Modelo correcto]:[¿En línea?]],3,FALSE),"REVISAR")</f>
        <v>SÍ</v>
      </c>
      <c r="F7817" s="18" t="str">
        <f>+Cursos[[#This Row],[IS]]&amp;Cursos[[#This Row],[Modelo correcto]]</f>
        <v>JORGE ALEJANDRO MIRELES VILLELAC14049</v>
      </c>
      <c r="G7817" s="18">
        <v>0</v>
      </c>
      <c r="H7817" s="19">
        <v>43922</v>
      </c>
      <c r="I7817" s="18" t="str">
        <f>+IFERROR(VLOOKUP(Cursos[[#This Row],[Modelo correcto]],Modelos[[Modelo correcto]:[Aplica para certificación]],4,FALSE),"REVISAR")</f>
        <v>NO</v>
      </c>
    </row>
    <row r="7818" spans="1:9" x14ac:dyDescent="0.25">
      <c r="A7818" s="144" t="s">
        <v>2794</v>
      </c>
      <c r="B7818">
        <v>1</v>
      </c>
      <c r="C7818" s="145" t="s">
        <v>152</v>
      </c>
      <c r="D7818" s="18" t="str">
        <f>+IFERROR(VLOOKUP(Cursos[[#This Row],[Modelo correcto]],Modelos[[Modelo correcto]:[¿En línea?]],2,FALSE),"REVISAR")</f>
        <v>XEROX</v>
      </c>
      <c r="E7818" s="18" t="str">
        <f>+IFERROR(VLOOKUP(Cursos[[#This Row],[Modelo correcto]],Modelos[[Modelo correcto]:[¿En línea?]],3,FALSE),"REVISAR")</f>
        <v>SÍ</v>
      </c>
      <c r="F7818" s="18" t="str">
        <f>+Cursos[[#This Row],[IS]]&amp;Cursos[[#This Row],[Modelo correcto]]</f>
        <v>JORGE ALEJANDRO MIRELES VILLELAC14481</v>
      </c>
      <c r="G7818" s="18">
        <v>1</v>
      </c>
      <c r="H7818" s="19">
        <v>43922</v>
      </c>
      <c r="I7818" s="18" t="str">
        <f>+IFERROR(VLOOKUP(Cursos[[#This Row],[Modelo correcto]],Modelos[[Modelo correcto]:[Aplica para certificación]],4,FALSE),"REVISAR")</f>
        <v>NO</v>
      </c>
    </row>
    <row r="7819" spans="1:9" x14ac:dyDescent="0.25">
      <c r="A7819" s="144" t="s">
        <v>2763</v>
      </c>
      <c r="B7819">
        <v>1</v>
      </c>
      <c r="C7819" s="10" t="s">
        <v>884</v>
      </c>
      <c r="D7819" s="145" t="str">
        <f>+IFERROR(VLOOKUP(Cursos[[#This Row],[Modelo correcto]],Modelos[[Modelo correcto]:[¿En línea?]],2,FALSE),"REVISAR")</f>
        <v>CANON</v>
      </c>
      <c r="E7819" s="145" t="str">
        <f>+IFERROR(VLOOKUP(Cursos[[#This Row],[Modelo correcto]],Modelos[[Modelo correcto]:[¿En línea?]],3,FALSE),"REVISAR")</f>
        <v>NO</v>
      </c>
      <c r="F7819" s="18" t="str">
        <f>+Cursos[[#This Row],[IS]]&amp;Cursos[[#This Row],[Modelo correcto]]</f>
        <v>CARLOS ALBERTO TORRES PEREZIR AD C5235</v>
      </c>
      <c r="G7819" s="18">
        <v>1</v>
      </c>
      <c r="H7819" s="18"/>
      <c r="I7819" s="18" t="str">
        <f>+IFERROR(VLOOKUP(Cursos[[#This Row],[Modelo correcto]],Modelos[[Modelo correcto]:[Aplica para certificación]],4,FALSE),"REVISAR")</f>
        <v>NO</v>
      </c>
    </row>
    <row r="7820" spans="1:9" x14ac:dyDescent="0.25">
      <c r="A7820" s="144" t="s">
        <v>2794</v>
      </c>
      <c r="B7820">
        <v>1</v>
      </c>
      <c r="C7820" s="145" t="s">
        <v>17</v>
      </c>
      <c r="D7820" s="18" t="str">
        <f>+IFERROR(VLOOKUP(Cursos[[#This Row],[Modelo correcto]],Modelos[[Modelo correcto]:[¿En línea?]],2,FALSE),"REVISAR")</f>
        <v>XEROX</v>
      </c>
      <c r="E7820" s="18" t="str">
        <f>+IFERROR(VLOOKUP(Cursos[[#This Row],[Modelo correcto]],Modelos[[Modelo correcto]:[¿En línea?]],3,FALSE),"REVISAR")</f>
        <v>SÍ</v>
      </c>
      <c r="F7820" s="18" t="str">
        <f>+Cursos[[#This Row],[IS]]&amp;Cursos[[#This Row],[Modelo correcto]]</f>
        <v>JORGE ALEJANDRO MIRELES VILLELAC14531</v>
      </c>
      <c r="G7820" s="18">
        <v>0</v>
      </c>
      <c r="H7820" s="19">
        <v>43922</v>
      </c>
      <c r="I7820" s="18" t="str">
        <f>+IFERROR(VLOOKUP(Cursos[[#This Row],[Modelo correcto]],Modelos[[Modelo correcto]:[Aplica para certificación]],4,FALSE),"REVISAR")</f>
        <v>NO</v>
      </c>
    </row>
    <row r="7821" spans="1:9" x14ac:dyDescent="0.25">
      <c r="A7821" s="144" t="s">
        <v>2794</v>
      </c>
      <c r="B7821">
        <v>1</v>
      </c>
      <c r="C7821" s="10" t="s">
        <v>55</v>
      </c>
      <c r="D7821" s="18" t="str">
        <f>+IFERROR(VLOOKUP(Cursos[[#This Row],[Modelo correcto]],Modelos[[Modelo correcto]:[¿En línea?]],2,FALSE),"REVISAR")</f>
        <v>XEROX</v>
      </c>
      <c r="E7821" s="18" t="str">
        <f>+IFERROR(VLOOKUP(Cursos[[#This Row],[Modelo correcto]],Modelos[[Modelo correcto]:[¿En línea?]],3,FALSE),"REVISAR")</f>
        <v>SÍ</v>
      </c>
      <c r="F7821" s="18" t="str">
        <f>+Cursos[[#This Row],[IS]]&amp;Cursos[[#This Row],[Modelo correcto]]</f>
        <v>JORGE ALEJANDRO MIRELES VILLELAC15005</v>
      </c>
      <c r="G7821" s="18">
        <v>0</v>
      </c>
      <c r="H7821" s="19">
        <v>43862</v>
      </c>
      <c r="I7821" s="18" t="str">
        <f>+IFERROR(VLOOKUP(Cursos[[#This Row],[Modelo correcto]],Modelos[[Modelo correcto]:[Aplica para certificación]],4,FALSE),"REVISAR")</f>
        <v>SÍ</v>
      </c>
    </row>
    <row r="7822" spans="1:9" x14ac:dyDescent="0.25">
      <c r="A7822" s="144" t="s">
        <v>2794</v>
      </c>
      <c r="B7822">
        <v>1</v>
      </c>
      <c r="C7822" s="145" t="s">
        <v>12</v>
      </c>
      <c r="D7822" s="18" t="str">
        <f>+IFERROR(VLOOKUP(Cursos[[#This Row],[Modelo correcto]],Modelos[[Modelo correcto]:[¿En línea?]],2,FALSE),"REVISAR")</f>
        <v>XEROX</v>
      </c>
      <c r="E7822" s="18" t="str">
        <f>+IFERROR(VLOOKUP(Cursos[[#This Row],[Modelo correcto]],Modelos[[Modelo correcto]:[¿En línea?]],3,FALSE),"REVISAR")</f>
        <v>SÍ</v>
      </c>
      <c r="F7822" s="18" t="str">
        <f>+Cursos[[#This Row],[IS]]&amp;Cursos[[#This Row],[Modelo correcto]]</f>
        <v>JORGE ALEJANDRO MIRELES VILLELAC15008</v>
      </c>
      <c r="G7822" s="18">
        <v>0</v>
      </c>
      <c r="H7822" s="19">
        <v>43862</v>
      </c>
      <c r="I7822" s="18" t="str">
        <f>+IFERROR(VLOOKUP(Cursos[[#This Row],[Modelo correcto]],Modelos[[Modelo correcto]:[Aplica para certificación]],4,FALSE),"REVISAR")</f>
        <v>NO</v>
      </c>
    </row>
    <row r="7823" spans="1:9" x14ac:dyDescent="0.25">
      <c r="A7823" s="144" t="s">
        <v>2794</v>
      </c>
      <c r="B7823">
        <v>1</v>
      </c>
      <c r="C7823" s="145" t="s">
        <v>67</v>
      </c>
      <c r="D7823" s="18" t="str">
        <f>+IFERROR(VLOOKUP(Cursos[[#This Row],[Modelo correcto]],Modelos[[Modelo correcto]:[¿En línea?]],2,FALSE),"REVISAR")</f>
        <v>XEROX</v>
      </c>
      <c r="E7823" s="18" t="str">
        <f>+IFERROR(VLOOKUP(Cursos[[#This Row],[Modelo correcto]],Modelos[[Modelo correcto]:[¿En línea?]],3,FALSE),"REVISAR")</f>
        <v>SÍ</v>
      </c>
      <c r="F7823" s="18" t="str">
        <f>+Cursos[[#This Row],[IS]]&amp;Cursos[[#This Row],[Modelo correcto]]</f>
        <v>JORGE ALEJANDRO MIRELES VILLELAC15023</v>
      </c>
      <c r="G7823" s="18">
        <v>0</v>
      </c>
      <c r="H7823" s="19">
        <v>43831</v>
      </c>
      <c r="I7823" s="18" t="str">
        <f>+IFERROR(VLOOKUP(Cursos[[#This Row],[Modelo correcto]],Modelos[[Modelo correcto]:[Aplica para certificación]],4,FALSE),"REVISAR")</f>
        <v>NO</v>
      </c>
    </row>
    <row r="7824" spans="1:9" x14ac:dyDescent="0.25">
      <c r="A7824" s="144" t="s">
        <v>2794</v>
      </c>
      <c r="B7824">
        <v>1</v>
      </c>
      <c r="C7824" s="10" t="s">
        <v>73</v>
      </c>
      <c r="D7824" s="18" t="str">
        <f>+IFERROR(VLOOKUP(Cursos[[#This Row],[Modelo correcto]],Modelos[[Modelo correcto]:[¿En línea?]],2,FALSE),"REVISAR")</f>
        <v>XEROX</v>
      </c>
      <c r="E7824" s="18" t="str">
        <f>+IFERROR(VLOOKUP(Cursos[[#This Row],[Modelo correcto]],Modelos[[Modelo correcto]:[¿En línea?]],3,FALSE),"REVISAR")</f>
        <v>SÍ</v>
      </c>
      <c r="F7824" s="18" t="str">
        <f>+Cursos[[#This Row],[IS]]&amp;Cursos[[#This Row],[Modelo correcto]]</f>
        <v>JORGE ALEJANDRO MIRELES VILLELAC15061</v>
      </c>
      <c r="G7824" s="18">
        <v>0</v>
      </c>
      <c r="H7824" s="19">
        <v>43862</v>
      </c>
      <c r="I7824" s="18" t="str">
        <f>+IFERROR(VLOOKUP(Cursos[[#This Row],[Modelo correcto]],Modelos[[Modelo correcto]:[Aplica para certificación]],4,FALSE),"REVISAR")</f>
        <v>NO</v>
      </c>
    </row>
    <row r="7825" spans="1:9" x14ac:dyDescent="0.25">
      <c r="A7825" s="144" t="s">
        <v>2794</v>
      </c>
      <c r="B7825">
        <v>1</v>
      </c>
      <c r="C7825" s="145" t="s">
        <v>19</v>
      </c>
      <c r="D7825" s="18" t="str">
        <f>+IFERROR(VLOOKUP(Cursos[[#This Row],[Modelo correcto]],Modelos[[Modelo correcto]:[¿En línea?]],2,FALSE),"REVISAR")</f>
        <v>XEROX</v>
      </c>
      <c r="E7825" s="18" t="str">
        <f>+IFERROR(VLOOKUP(Cursos[[#This Row],[Modelo correcto]],Modelos[[Modelo correcto]:[¿En línea?]],3,FALSE),"REVISAR")</f>
        <v>SÍ</v>
      </c>
      <c r="F7825" s="18" t="str">
        <f>+Cursos[[#This Row],[IS]]&amp;Cursos[[#This Row],[Modelo correcto]]</f>
        <v>JORGE ALEJANDRO MIRELES VILLELAC15130</v>
      </c>
      <c r="G7825" s="18">
        <v>0</v>
      </c>
      <c r="H7825" s="19">
        <v>43862</v>
      </c>
      <c r="I7825" s="18" t="str">
        <f>+IFERROR(VLOOKUP(Cursos[[#This Row],[Modelo correcto]],Modelos[[Modelo correcto]:[Aplica para certificación]],4,FALSE),"REVISAR")</f>
        <v>NO</v>
      </c>
    </row>
    <row r="7826" spans="1:9" x14ac:dyDescent="0.25">
      <c r="A7826" s="144" t="s">
        <v>2794</v>
      </c>
      <c r="B7826">
        <v>1</v>
      </c>
      <c r="C7826" s="145" t="s">
        <v>77</v>
      </c>
      <c r="D7826" s="18" t="str">
        <f>+IFERROR(VLOOKUP(Cursos[[#This Row],[Modelo correcto]],Modelos[[Modelo correcto]:[¿En línea?]],2,FALSE),"REVISAR")</f>
        <v>XEROX</v>
      </c>
      <c r="E7826" s="18" t="str">
        <f>+IFERROR(VLOOKUP(Cursos[[#This Row],[Modelo correcto]],Modelos[[Modelo correcto]:[¿En línea?]],3,FALSE),"REVISAR")</f>
        <v>SÍ</v>
      </c>
      <c r="F7826" s="18" t="str">
        <f>+Cursos[[#This Row],[IS]]&amp;Cursos[[#This Row],[Modelo correcto]]</f>
        <v>JORGE ALEJANDRO MIRELES VILLELAC16280</v>
      </c>
      <c r="G7826" s="18">
        <v>1</v>
      </c>
      <c r="H7826" s="19">
        <v>43891</v>
      </c>
      <c r="I7826" s="18" t="str">
        <f>+IFERROR(VLOOKUP(Cursos[[#This Row],[Modelo correcto]],Modelos[[Modelo correcto]:[Aplica para certificación]],4,FALSE),"REVISAR")</f>
        <v>SÍ</v>
      </c>
    </row>
    <row r="7827" spans="1:9" x14ac:dyDescent="0.25">
      <c r="A7827" s="144" t="s">
        <v>2794</v>
      </c>
      <c r="B7827">
        <v>1</v>
      </c>
      <c r="C7827" s="145" t="s">
        <v>21</v>
      </c>
      <c r="D7827" s="18" t="str">
        <f>+IFERROR(VLOOKUP(Cursos[[#This Row],[Modelo correcto]],Modelos[[Modelo correcto]:[¿En línea?]],2,FALSE),"REVISAR")</f>
        <v>XEROX</v>
      </c>
      <c r="E7827" s="18" t="str">
        <f>+IFERROR(VLOOKUP(Cursos[[#This Row],[Modelo correcto]],Modelos[[Modelo correcto]:[¿En línea?]],3,FALSE),"REVISAR")</f>
        <v>SÍ</v>
      </c>
      <c r="F7827" s="18" t="str">
        <f>+Cursos[[#This Row],[IS]]&amp;Cursos[[#This Row],[Modelo correcto]]</f>
        <v>JORGE ALEJANDRO MIRELES VILLELAC16401</v>
      </c>
      <c r="G7827" s="18">
        <v>0</v>
      </c>
      <c r="H7827" s="19">
        <v>43891</v>
      </c>
      <c r="I7827" s="18" t="str">
        <f>+IFERROR(VLOOKUP(Cursos[[#This Row],[Modelo correcto]],Modelos[[Modelo correcto]:[Aplica para certificación]],4,FALSE),"REVISAR")</f>
        <v>NO</v>
      </c>
    </row>
    <row r="7828" spans="1:9" x14ac:dyDescent="0.25">
      <c r="A7828" s="144" t="s">
        <v>2794</v>
      </c>
      <c r="B7828">
        <v>1</v>
      </c>
      <c r="C7828" s="145" t="s">
        <v>91</v>
      </c>
      <c r="D7828" s="18" t="str">
        <f>+IFERROR(VLOOKUP(Cursos[[#This Row],[Modelo correcto]],Modelos[[Modelo correcto]:[¿En línea?]],2,FALSE),"REVISAR")</f>
        <v>XEROX</v>
      </c>
      <c r="E7828" s="18" t="str">
        <f>+IFERROR(VLOOKUP(Cursos[[#This Row],[Modelo correcto]],Modelos[[Modelo correcto]:[¿En línea?]],3,FALSE),"REVISAR")</f>
        <v>SÍ</v>
      </c>
      <c r="F7828" s="18" t="str">
        <f>+Cursos[[#This Row],[IS]]&amp;Cursos[[#This Row],[Modelo correcto]]</f>
        <v>JORGE ALEJANDRO MIRELES VILLELAC7120A</v>
      </c>
      <c r="G7828" s="18">
        <v>1</v>
      </c>
      <c r="H7828" s="19">
        <v>43922</v>
      </c>
      <c r="I7828" s="18" t="str">
        <f>+IFERROR(VLOOKUP(Cursos[[#This Row],[Modelo correcto]],Modelos[[Modelo correcto]:[Aplica para certificación]],4,FALSE),"REVISAR")</f>
        <v>NO</v>
      </c>
    </row>
    <row r="7829" spans="1:9" x14ac:dyDescent="0.25">
      <c r="A7829" s="144" t="s">
        <v>2763</v>
      </c>
      <c r="B7829">
        <v>0</v>
      </c>
      <c r="C7829" s="10" t="s">
        <v>836</v>
      </c>
      <c r="D7829" s="145" t="str">
        <f>+IFERROR(VLOOKUP(Cursos[[#This Row],[Modelo correcto]],Modelos[[Modelo correcto]:[¿En línea?]],2,FALSE),"REVISAR")</f>
        <v>CANON</v>
      </c>
      <c r="E7829" s="145" t="str">
        <f>+IFERROR(VLOOKUP(Cursos[[#This Row],[Modelo correcto]],Modelos[[Modelo correcto]:[¿En línea?]],3,FALSE),"REVISAR")</f>
        <v>NO</v>
      </c>
      <c r="F7829" s="18" t="str">
        <f>+Cursos[[#This Row],[IS]]&amp;Cursos[[#This Row],[Modelo correcto]]</f>
        <v>CARLOS ALBERTO TORRES PEREZIR AD C5560i</v>
      </c>
      <c r="G7829" s="18">
        <v>1</v>
      </c>
      <c r="H7829" s="18"/>
      <c r="I7829" s="18" t="str">
        <f>+IFERROR(VLOOKUP(Cursos[[#This Row],[Modelo correcto]],Modelos[[Modelo correcto]:[Aplica para certificación]],4,FALSE),"REVISAR")</f>
        <v>NO</v>
      </c>
    </row>
    <row r="7830" spans="1:9" x14ac:dyDescent="0.25">
      <c r="A7830" s="144" t="s">
        <v>2794</v>
      </c>
      <c r="B7830">
        <v>1</v>
      </c>
      <c r="C7830" s="145" t="s">
        <v>213</v>
      </c>
      <c r="D7830" s="18" t="str">
        <f>+IFERROR(VLOOKUP(Cursos[[#This Row],[Modelo correcto]],Modelos[[Modelo correcto]:[¿En línea?]],2,FALSE),"REVISAR")</f>
        <v>XEROX</v>
      </c>
      <c r="E7830" s="18" t="str">
        <f>+IFERROR(VLOOKUP(Cursos[[#This Row],[Modelo correcto]],Modelos[[Modelo correcto]:[¿En línea?]],3,FALSE),"REVISAR")</f>
        <v>SÍ</v>
      </c>
      <c r="F7830" s="18" t="str">
        <f>+Cursos[[#This Row],[IS]]&amp;Cursos[[#This Row],[Modelo correcto]]</f>
        <v>JORGE ALEJANDRO MIRELES VILLELAC8700LP</v>
      </c>
      <c r="G7830" s="18">
        <v>0</v>
      </c>
      <c r="H7830" s="19">
        <v>43922</v>
      </c>
      <c r="I7830" s="18" t="str">
        <f>+IFERROR(VLOOKUP(Cursos[[#This Row],[Modelo correcto]],Modelos[[Modelo correcto]:[Aplica para certificación]],4,FALSE),"REVISAR")</f>
        <v>NO</v>
      </c>
    </row>
    <row r="7831" spans="1:9" x14ac:dyDescent="0.25">
      <c r="A7831" s="144" t="s">
        <v>2794</v>
      </c>
      <c r="B7831">
        <v>1</v>
      </c>
      <c r="C7831" s="145" t="s">
        <v>93</v>
      </c>
      <c r="D7831" s="18" t="str">
        <f>+IFERROR(VLOOKUP(Cursos[[#This Row],[Modelo correcto]],Modelos[[Modelo correcto]:[¿En línea?]],2,FALSE),"REVISAR")</f>
        <v>XEROX</v>
      </c>
      <c r="E7831" s="18" t="str">
        <f>+IFERROR(VLOOKUP(Cursos[[#This Row],[Modelo correcto]],Modelos[[Modelo correcto]:[¿En línea?]],3,FALSE),"REVISAR")</f>
        <v>SÍ</v>
      </c>
      <c r="F7831" s="18" t="str">
        <f>+Cursos[[#This Row],[IS]]&amp;Cursos[[#This Row],[Modelo correcto]]</f>
        <v>JORGE ALEJANDRO MIRELES VILLELAC8880LP</v>
      </c>
      <c r="G7831" s="18">
        <v>0</v>
      </c>
      <c r="H7831" s="19">
        <v>43922</v>
      </c>
      <c r="I7831" s="18" t="str">
        <f>+IFERROR(VLOOKUP(Cursos[[#This Row],[Modelo correcto]],Modelos[[Modelo correcto]:[Aplica para certificación]],4,FALSE),"REVISAR")</f>
        <v>NO</v>
      </c>
    </row>
    <row r="7832" spans="1:9" x14ac:dyDescent="0.25">
      <c r="A7832" s="144" t="s">
        <v>2794</v>
      </c>
      <c r="B7832">
        <v>1</v>
      </c>
      <c r="C7832" s="145" t="s">
        <v>50</v>
      </c>
      <c r="D7832" s="18" t="str">
        <f>+IFERROR(VLOOKUP(Cursos[[#This Row],[Modelo correcto]],Modelos[[Modelo correcto]:[¿En línea?]],2,FALSE),"REVISAR")</f>
        <v>XEROX</v>
      </c>
      <c r="E7832" s="18" t="str">
        <f>+IFERROR(VLOOKUP(Cursos[[#This Row],[Modelo correcto]],Modelos[[Modelo correcto]:[¿En línea?]],3,FALSE),"REVISAR")</f>
        <v>SÍ</v>
      </c>
      <c r="F7832" s="18" t="str">
        <f>+Cursos[[#This Row],[IS]]&amp;Cursos[[#This Row],[Modelo correcto]]</f>
        <v>JORGE ALEJANDRO MIRELES VILLELACC201A</v>
      </c>
      <c r="G7832" s="18">
        <v>0</v>
      </c>
      <c r="H7832" s="19">
        <v>43922</v>
      </c>
      <c r="I7832" s="18" t="str">
        <f>+IFERROR(VLOOKUP(Cursos[[#This Row],[Modelo correcto]],Modelos[[Modelo correcto]:[Aplica para certificación]],4,FALSE),"REVISAR")</f>
        <v>NO</v>
      </c>
    </row>
    <row r="7833" spans="1:9" x14ac:dyDescent="0.25">
      <c r="A7833" s="144" t="s">
        <v>2794</v>
      </c>
      <c r="B7833">
        <v>1</v>
      </c>
      <c r="C7833" s="10" t="s">
        <v>101</v>
      </c>
      <c r="D7833" s="18" t="str">
        <f>+IFERROR(VLOOKUP(Cursos[[#This Row],[Modelo correcto]],Modelos[[Modelo correcto]:[¿En línea?]],2,FALSE),"REVISAR")</f>
        <v>XEROX</v>
      </c>
      <c r="E7833" s="18" t="str">
        <f>+IFERROR(VLOOKUP(Cursos[[#This Row],[Modelo correcto]],Modelos[[Modelo correcto]:[¿En línea?]],3,FALSE),"REVISAR")</f>
        <v>SÍ</v>
      </c>
      <c r="F7833" s="18" t="str">
        <f>+Cursos[[#This Row],[IS]]&amp;Cursos[[#This Row],[Modelo correcto]]</f>
        <v>JORGE ALEJANDRO MIRELES VILLELACC202A</v>
      </c>
      <c r="G7833" s="18">
        <v>0</v>
      </c>
      <c r="H7833" s="19">
        <v>43922</v>
      </c>
      <c r="I7833" s="18" t="str">
        <f>+IFERROR(VLOOKUP(Cursos[[#This Row],[Modelo correcto]],Modelos[[Modelo correcto]:[Aplica para certificación]],4,FALSE),"REVISAR")</f>
        <v>NO</v>
      </c>
    </row>
    <row r="7834" spans="1:9" x14ac:dyDescent="0.25">
      <c r="A7834" s="144" t="s">
        <v>2763</v>
      </c>
      <c r="B7834">
        <v>0</v>
      </c>
      <c r="C7834" s="10" t="s">
        <v>838</v>
      </c>
      <c r="D7834" s="145" t="str">
        <f>+IFERROR(VLOOKUP(Cursos[[#This Row],[Modelo correcto]],Modelos[[Modelo correcto]:[¿En línea?]],2,FALSE),"REVISAR")</f>
        <v>CANON</v>
      </c>
      <c r="E7834" s="145" t="str">
        <f>+IFERROR(VLOOKUP(Cursos[[#This Row],[Modelo correcto]],Modelos[[Modelo correcto]:[¿En línea?]],3,FALSE),"REVISAR")</f>
        <v>NO</v>
      </c>
      <c r="F7834" s="18" t="str">
        <f>+Cursos[[#This Row],[IS]]&amp;Cursos[[#This Row],[Modelo correcto]]</f>
        <v>CARLOS ALBERTO TORRES PEREZIR3225</v>
      </c>
      <c r="G7834" s="18">
        <v>1</v>
      </c>
      <c r="H7834" s="18"/>
      <c r="I7834" s="18" t="str">
        <f>+IFERROR(VLOOKUP(Cursos[[#This Row],[Modelo correcto]],Modelos[[Modelo correcto]:[Aplica para certificación]],4,FALSE),"REVISAR")</f>
        <v>NO</v>
      </c>
    </row>
    <row r="7835" spans="1:9" x14ac:dyDescent="0.25">
      <c r="A7835" s="144" t="s">
        <v>2763</v>
      </c>
      <c r="B7835">
        <v>1</v>
      </c>
      <c r="C7835" s="10" t="s">
        <v>885</v>
      </c>
      <c r="D7835" s="145" t="str">
        <f>+IFERROR(VLOOKUP(Cursos[[#This Row],[Modelo correcto]],Modelos[[Modelo correcto]:[¿En línea?]],2,FALSE),"REVISAR")</f>
        <v>CANON</v>
      </c>
      <c r="E7835" s="145" t="str">
        <f>+IFERROR(VLOOKUP(Cursos[[#This Row],[Modelo correcto]],Modelos[[Modelo correcto]:[¿En línea?]],3,FALSE),"REVISAR")</f>
        <v>NO</v>
      </c>
      <c r="F7835" s="18" t="str">
        <f>+Cursos[[#This Row],[IS]]&amp;Cursos[[#This Row],[Modelo correcto]]</f>
        <v>CARLOS ALBERTO TORRES PEREZLBP253</v>
      </c>
      <c r="G7835" s="18">
        <v>1</v>
      </c>
      <c r="H7835" s="18"/>
      <c r="I7835" s="18" t="str">
        <f>+IFERROR(VLOOKUP(Cursos[[#This Row],[Modelo correcto]],Modelos[[Modelo correcto]:[Aplica para certificación]],4,FALSE),"REVISAR")</f>
        <v>NO</v>
      </c>
    </row>
    <row r="7836" spans="1:9" x14ac:dyDescent="0.25">
      <c r="A7836" s="144" t="s">
        <v>2794</v>
      </c>
      <c r="B7836">
        <v>1</v>
      </c>
      <c r="C7836" s="145" t="s">
        <v>46</v>
      </c>
      <c r="D7836" s="18" t="str">
        <f>+IFERROR(VLOOKUP(Cursos[[#This Row],[Modelo correcto]],Modelos[[Modelo correcto]:[¿En línea?]],2,FALSE),"REVISAR")</f>
        <v>XEROX</v>
      </c>
      <c r="E7836" s="18" t="str">
        <f>+IFERROR(VLOOKUP(Cursos[[#This Row],[Modelo correcto]],Modelos[[Modelo correcto]:[¿En línea?]],3,FALSE),"REVISAR")</f>
        <v>SÍ</v>
      </c>
      <c r="F7836" s="18" t="str">
        <f>+Cursos[[#This Row],[IS]]&amp;Cursos[[#This Row],[Modelo correcto]]</f>
        <v>JORGE ALEJANDRO MIRELES VILLELACompTIA a220</v>
      </c>
      <c r="G7836" s="18">
        <v>0</v>
      </c>
      <c r="H7836" s="19">
        <v>43831</v>
      </c>
      <c r="I7836" s="18" t="str">
        <f>+IFERROR(VLOOKUP(Cursos[[#This Row],[Modelo correcto]],Modelos[[Modelo correcto]:[Aplica para certificación]],4,FALSE),"REVISAR")</f>
        <v>NO</v>
      </c>
    </row>
    <row r="7837" spans="1:9" x14ac:dyDescent="0.25">
      <c r="A7837" s="144" t="s">
        <v>2794</v>
      </c>
      <c r="B7837">
        <v>1</v>
      </c>
      <c r="C7837" s="145" t="s">
        <v>46</v>
      </c>
      <c r="D7837" s="18" t="str">
        <f>+IFERROR(VLOOKUP(Cursos[[#This Row],[Modelo correcto]],Modelos[[Modelo correcto]:[¿En línea?]],2,FALSE),"REVISAR")</f>
        <v>XEROX</v>
      </c>
      <c r="E7837" s="18" t="str">
        <f>+IFERROR(VLOOKUP(Cursos[[#This Row],[Modelo correcto]],Modelos[[Modelo correcto]:[¿En línea?]],3,FALSE),"REVISAR")</f>
        <v>SÍ</v>
      </c>
      <c r="F7837" s="18" t="str">
        <f>+Cursos[[#This Row],[IS]]&amp;Cursos[[#This Row],[Modelo correcto]]</f>
        <v>JORGE ALEJANDRO MIRELES VILLELACompTIA a220</v>
      </c>
      <c r="G7837" s="18">
        <v>0</v>
      </c>
      <c r="H7837" s="19">
        <v>43891</v>
      </c>
      <c r="I7837" s="18" t="str">
        <f>+IFERROR(VLOOKUP(Cursos[[#This Row],[Modelo correcto]],Modelos[[Modelo correcto]:[Aplica para certificación]],4,FALSE),"REVISAR")</f>
        <v>NO</v>
      </c>
    </row>
    <row r="7838" spans="1:9" x14ac:dyDescent="0.25">
      <c r="A7838" s="144" t="s">
        <v>2763</v>
      </c>
      <c r="B7838">
        <v>1</v>
      </c>
      <c r="C7838" s="10" t="s">
        <v>862</v>
      </c>
      <c r="D7838" s="145" t="str">
        <f>+IFERROR(VLOOKUP(Cursos[[#This Row],[Modelo correcto]],Modelos[[Modelo correcto]:[¿En línea?]],2,FALSE),"REVISAR")</f>
        <v>BROTHER</v>
      </c>
      <c r="E7838" s="145" t="str">
        <f>+IFERROR(VLOOKUP(Cursos[[#This Row],[Modelo correcto]],Modelos[[Modelo correcto]:[¿En línea?]],3,FALSE),"REVISAR")</f>
        <v>NO</v>
      </c>
      <c r="F7838" s="18" t="str">
        <f>+Cursos[[#This Row],[IS]]&amp;Cursos[[#This Row],[Modelo correcto]]</f>
        <v>CARLOS ALBERTO TORRES PEREZMFC L 9550 CDW</v>
      </c>
      <c r="G7838" s="18">
        <v>1</v>
      </c>
      <c r="H7838" s="18"/>
      <c r="I7838" s="18" t="str">
        <f>+IFERROR(VLOOKUP(Cursos[[#This Row],[Modelo correcto]],Modelos[[Modelo correcto]:[Aplica para certificación]],4,FALSE),"REVISAR")</f>
        <v>NO</v>
      </c>
    </row>
    <row r="7839" spans="1:9" x14ac:dyDescent="0.25">
      <c r="A7839" s="144" t="s">
        <v>2794</v>
      </c>
      <c r="B7839">
        <v>1</v>
      </c>
      <c r="C7839" s="145" t="s">
        <v>1202</v>
      </c>
      <c r="D7839" s="18" t="str">
        <f>+IFERROR(VLOOKUP(Cursos[[#This Row],[Modelo correcto]],Modelos[[Modelo correcto]:[¿En línea?]],2,FALSE),"REVISAR")</f>
        <v>XEROX</v>
      </c>
      <c r="E7839" s="18" t="str">
        <f>+IFERROR(VLOOKUP(Cursos[[#This Row],[Modelo correcto]],Modelos[[Modelo correcto]:[¿En línea?]],3,FALSE),"REVISAR")</f>
        <v>SÍ</v>
      </c>
      <c r="F7839" s="18" t="str">
        <f>+Cursos[[#This Row],[IS]]&amp;Cursos[[#This Row],[Modelo correcto]]</f>
        <v>JORGE ALEJANDRO MIRELES VILLELACQ93PQR</v>
      </c>
      <c r="G7839" s="18">
        <v>0</v>
      </c>
      <c r="H7839" s="19">
        <v>43922</v>
      </c>
      <c r="I7839" s="18" t="str">
        <f>+IFERROR(VLOOKUP(Cursos[[#This Row],[Modelo correcto]],Modelos[[Modelo correcto]:[Aplica para certificación]],4,FALSE),"REVISAR")</f>
        <v>NO</v>
      </c>
    </row>
    <row r="7840" spans="1:9" x14ac:dyDescent="0.25">
      <c r="A7840" s="144" t="s">
        <v>2763</v>
      </c>
      <c r="B7840">
        <v>1</v>
      </c>
      <c r="C7840" s="10" t="s">
        <v>864</v>
      </c>
      <c r="D7840" s="145" t="str">
        <f>+IFERROR(VLOOKUP(Cursos[[#This Row],[Modelo correcto]],Modelos[[Modelo correcto]:[¿En línea?]],2,FALSE),"REVISAR")</f>
        <v>RICOH</v>
      </c>
      <c r="E7840" s="145" t="str">
        <f>+IFERROR(VLOOKUP(Cursos[[#This Row],[Modelo correcto]],Modelos[[Modelo correcto]:[¿En línea?]],3,FALSE),"REVISAR")</f>
        <v>NO</v>
      </c>
      <c r="F7840" s="18" t="str">
        <f>+Cursos[[#This Row],[IS]]&amp;Cursos[[#This Row],[Modelo correcto]]</f>
        <v>CARLOS ALBERTO TORRES PEREZMP402</v>
      </c>
      <c r="G7840" s="18">
        <v>1</v>
      </c>
      <c r="H7840" s="18"/>
      <c r="I7840" s="18" t="str">
        <f>+IFERROR(VLOOKUP(Cursos[[#This Row],[Modelo correcto]],Modelos[[Modelo correcto]:[Aplica para certificación]],4,FALSE),"REVISAR")</f>
        <v>NO</v>
      </c>
    </row>
    <row r="7841" spans="1:9" x14ac:dyDescent="0.25">
      <c r="A7841" s="144" t="s">
        <v>389</v>
      </c>
      <c r="B7841">
        <v>1</v>
      </c>
      <c r="C7841" s="10" t="s">
        <v>1407</v>
      </c>
      <c r="D7841" s="18" t="str">
        <f>+IFERROR(VLOOKUP(Cursos[[#This Row],[Modelo correcto]],Modelos[[Modelo correcto]:[¿En línea?]],2,FALSE),"REVISAR")</f>
        <v>HP</v>
      </c>
      <c r="E7841" s="18" t="str">
        <f>+IFERROR(VLOOKUP(Cursos[[#This Row],[Modelo correcto]],Modelos[[Modelo correcto]:[¿En línea?]],3,FALSE),"REVISAR")</f>
        <v>SÍ</v>
      </c>
      <c r="F7841" s="18" t="str">
        <f>+Cursos[[#This Row],[IS]]&amp;Cursos[[#This Row],[Modelo correcto]]</f>
        <v>JOSE ANTONIO MARTINEZ HERNANDEZM651</v>
      </c>
      <c r="G7841" s="18"/>
      <c r="H7841" s="18"/>
      <c r="I7841" s="18" t="str">
        <f>+IFERROR(VLOOKUP(Cursos[[#This Row],[Modelo correcto]],Modelos[[Modelo correcto]:[Aplica para certificación]],4,FALSE),"REVISAR")</f>
        <v>NO</v>
      </c>
    </row>
    <row r="7842" spans="1:9" x14ac:dyDescent="0.25">
      <c r="A7842" s="144" t="s">
        <v>389</v>
      </c>
      <c r="B7842">
        <v>1</v>
      </c>
      <c r="C7842" s="10" t="s">
        <v>1441</v>
      </c>
      <c r="D7842" s="18" t="str">
        <f>+IFERROR(VLOOKUP(Cursos[[#This Row],[Modelo correcto]],Modelos[[Modelo correcto]:[¿En línea?]],2,FALSE),"REVISAR")</f>
        <v>HP</v>
      </c>
      <c r="E7842" s="18" t="str">
        <f>+IFERROR(VLOOKUP(Cursos[[#This Row],[Modelo correcto]],Modelos[[Modelo correcto]:[¿En línea?]],3,FALSE),"REVISAR")</f>
        <v>SÍ</v>
      </c>
      <c r="F7842" s="18" t="str">
        <f>+Cursos[[#This Row],[IS]]&amp;Cursos[[#This Row],[Modelo correcto]]</f>
        <v>JOSE ANTONIO MARTINEZ HERNANDEZHP Designjet SmartStream Service and Support</v>
      </c>
      <c r="G7842" s="18"/>
      <c r="H7842" s="18"/>
      <c r="I7842" s="18" t="str">
        <f>+IFERROR(VLOOKUP(Cursos[[#This Row],[Modelo correcto]],Modelos[[Modelo correcto]:[Aplica para certificación]],4,FALSE),"REVISAR")</f>
        <v>NO</v>
      </c>
    </row>
    <row r="7843" spans="1:9" x14ac:dyDescent="0.25">
      <c r="A7843" s="144" t="s">
        <v>373</v>
      </c>
      <c r="B7843">
        <v>1</v>
      </c>
      <c r="C7843" s="10" t="s">
        <v>290</v>
      </c>
      <c r="D7843" s="18" t="str">
        <f>+IFERROR(VLOOKUP(Cursos[[#This Row],[Modelo correcto]],Modelos[[Modelo correcto]:[¿En línea?]],2,FALSE),"REVISAR")</f>
        <v>XEROX</v>
      </c>
      <c r="E7843" s="18" t="str">
        <f>+IFERROR(VLOOKUP(Cursos[[#This Row],[Modelo correcto]],Modelos[[Modelo correcto]:[¿En línea?]],3,FALSE),"REVISAR")</f>
        <v>SÍ</v>
      </c>
      <c r="F7843" s="18" t="str">
        <f>+Cursos[[#This Row],[IS]]&amp;Cursos[[#This Row],[Modelo correcto]]</f>
        <v>MIGUEL DE LA ROSA RODRIGUEZS009127</v>
      </c>
      <c r="G7843" s="18">
        <v>1</v>
      </c>
      <c r="H7843" s="19">
        <v>43800</v>
      </c>
      <c r="I7843" s="18" t="str">
        <f>+IFERROR(VLOOKUP(Cursos[[#This Row],[Modelo correcto]],Modelos[[Modelo correcto]:[Aplica para certificación]],4,FALSE),"REVISAR")</f>
        <v>SÍ</v>
      </c>
    </row>
    <row r="7844" spans="1:9" x14ac:dyDescent="0.25">
      <c r="A7844" s="144" t="s">
        <v>2794</v>
      </c>
      <c r="B7844">
        <v>1</v>
      </c>
      <c r="C7844" s="10" t="s">
        <v>1259</v>
      </c>
      <c r="D7844" s="18" t="str">
        <f>+IFERROR(VLOOKUP(Cursos[[#This Row],[Modelo correcto]],Modelos[[Modelo correcto]:[¿En línea?]],2,FALSE),"REVISAR")</f>
        <v>XEROX</v>
      </c>
      <c r="E7844" s="18" t="str">
        <f>+IFERROR(VLOOKUP(Cursos[[#This Row],[Modelo correcto]],Modelos[[Modelo correcto]:[¿En línea?]],3,FALSE),"REVISAR")</f>
        <v>SÍ</v>
      </c>
      <c r="F7844" s="18" t="str">
        <f>+Cursos[[#This Row],[IS]]&amp;Cursos[[#This Row],[Modelo correcto]]</f>
        <v>JORGE ALEJANDRO MIRELES VILLELADFINISH</v>
      </c>
      <c r="G7844" s="18">
        <v>0</v>
      </c>
      <c r="H7844" s="19">
        <v>43922</v>
      </c>
      <c r="I7844" s="18" t="str">
        <f>+IFERROR(VLOOKUP(Cursos[[#This Row],[Modelo correcto]],Modelos[[Modelo correcto]:[Aplica para certificación]],4,FALSE),"REVISAR")</f>
        <v>NO</v>
      </c>
    </row>
    <row r="7845" spans="1:9" x14ac:dyDescent="0.25">
      <c r="A7845" s="144" t="s">
        <v>2794</v>
      </c>
      <c r="B7845">
        <v>1</v>
      </c>
      <c r="C7845" s="10" t="s">
        <v>295</v>
      </c>
      <c r="D7845" s="18" t="str">
        <f>+IFERROR(VLOOKUP(Cursos[[#This Row],[Modelo correcto]],Modelos[[Modelo correcto]:[¿En línea?]],2,FALSE),"REVISAR")</f>
        <v>XEROX</v>
      </c>
      <c r="E7845" s="18" t="str">
        <f>+IFERROR(VLOOKUP(Cursos[[#This Row],[Modelo correcto]],Modelos[[Modelo correcto]:[¿En línea?]],3,FALSE),"REVISAR")</f>
        <v>SÍ</v>
      </c>
      <c r="F7845" s="18" t="str">
        <f>+Cursos[[#This Row],[IS]]&amp;Cursos[[#This Row],[Modelo correcto]]</f>
        <v>JORGE ALEJANDRO MIRELES VILLELAIDMNTFR</v>
      </c>
      <c r="G7845" s="18">
        <v>1</v>
      </c>
      <c r="H7845" s="19">
        <v>43891</v>
      </c>
      <c r="I7845" s="18" t="str">
        <f>+IFERROR(VLOOKUP(Cursos[[#This Row],[Modelo correcto]],Modelos[[Modelo correcto]:[Aplica para certificación]],4,FALSE),"REVISAR")</f>
        <v>SÍ</v>
      </c>
    </row>
    <row r="7846" spans="1:9" x14ac:dyDescent="0.25">
      <c r="A7846" s="144" t="s">
        <v>2794</v>
      </c>
      <c r="B7846">
        <v>1</v>
      </c>
      <c r="C7846" s="10" t="s">
        <v>1141</v>
      </c>
      <c r="D7846" s="18" t="str">
        <f>+IFERROR(VLOOKUP(Cursos[[#This Row],[Modelo correcto]],Modelos[[Modelo correcto]:[¿En línea?]],2,FALSE),"REVISAR")</f>
        <v>XEROX</v>
      </c>
      <c r="E7846" s="18" t="str">
        <f>+IFERROR(VLOOKUP(Cursos[[#This Row],[Modelo correcto]],Modelos[[Modelo correcto]:[¿En línea?]],3,FALSE),"REVISAR")</f>
        <v>SÍ</v>
      </c>
      <c r="F7846" s="18" t="str">
        <f>+Cursos[[#This Row],[IS]]&amp;Cursos[[#This Row],[Modelo correcto]]</f>
        <v>JORGE ALEJANDRO MIRELES VILLELAIFMIFCM</v>
      </c>
      <c r="G7846" s="18">
        <v>0</v>
      </c>
      <c r="H7846" s="19">
        <v>43922</v>
      </c>
      <c r="I7846" s="18" t="str">
        <f>+IFERROR(VLOOKUP(Cursos[[#This Row],[Modelo correcto]],Modelos[[Modelo correcto]:[Aplica para certificación]],4,FALSE),"REVISAR")</f>
        <v>NO</v>
      </c>
    </row>
    <row r="7847" spans="1:9" x14ac:dyDescent="0.25">
      <c r="A7847" s="144" t="s">
        <v>2794</v>
      </c>
      <c r="B7847">
        <v>1</v>
      </c>
      <c r="C7847" s="10" t="s">
        <v>296</v>
      </c>
      <c r="D7847" s="18" t="str">
        <f>+IFERROR(VLOOKUP(Cursos[[#This Row],[Modelo correcto]],Modelos[[Modelo correcto]:[¿En línea?]],2,FALSE),"REVISAR")</f>
        <v>XEROX</v>
      </c>
      <c r="E7847" s="18" t="str">
        <f>+IFERROR(VLOOKUP(Cursos[[#This Row],[Modelo correcto]],Modelos[[Modelo correcto]:[¿En línea?]],3,FALSE),"REVISAR")</f>
        <v>SÍ</v>
      </c>
      <c r="F7847" s="18" t="str">
        <f>+Cursos[[#This Row],[IS]]&amp;Cursos[[#This Row],[Modelo correcto]]</f>
        <v>JORGE ALEJANDRO MIRELES VILLELAINSNTFR</v>
      </c>
      <c r="G7847" s="18">
        <v>1</v>
      </c>
      <c r="H7847" s="19">
        <v>43891</v>
      </c>
      <c r="I7847" s="18" t="str">
        <f>+IFERROR(VLOOKUP(Cursos[[#This Row],[Modelo correcto]],Modelos[[Modelo correcto]:[Aplica para certificación]],4,FALSE),"REVISAR")</f>
        <v>SÍ</v>
      </c>
    </row>
    <row r="7848" spans="1:9" x14ac:dyDescent="0.25">
      <c r="A7848" s="144" t="s">
        <v>2763</v>
      </c>
      <c r="B7848">
        <v>1</v>
      </c>
      <c r="C7848" s="10" t="s">
        <v>865</v>
      </c>
      <c r="D7848" s="145" t="str">
        <f>+IFERROR(VLOOKUP(Cursos[[#This Row],[Modelo correcto]],Modelos[[Modelo correcto]:[¿En línea?]],2,FALSE),"REVISAR")</f>
        <v>RICOH</v>
      </c>
      <c r="E7848" s="145" t="str">
        <f>+IFERROR(VLOOKUP(Cursos[[#This Row],[Modelo correcto]],Modelos[[Modelo correcto]:[¿En línea?]],3,FALSE),"REVISAR")</f>
        <v>NO</v>
      </c>
      <c r="F7848" s="18" t="str">
        <f>+Cursos[[#This Row],[IS]]&amp;Cursos[[#This Row],[Modelo correcto]]</f>
        <v>CARLOS ALBERTO TORRES PEREZMP6000</v>
      </c>
      <c r="G7848" s="18">
        <v>1</v>
      </c>
      <c r="H7848" s="18"/>
      <c r="I7848" s="18" t="str">
        <f>+IFERROR(VLOOKUP(Cursos[[#This Row],[Modelo correcto]],Modelos[[Modelo correcto]:[Aplica para certificación]],4,FALSE),"REVISAR")</f>
        <v>NO</v>
      </c>
    </row>
    <row r="7849" spans="1:9" x14ac:dyDescent="0.25">
      <c r="A7849" s="144" t="s">
        <v>2794</v>
      </c>
      <c r="B7849">
        <v>1</v>
      </c>
      <c r="C7849" s="63" t="s">
        <v>225</v>
      </c>
      <c r="D7849" s="18" t="str">
        <f>+IFERROR(VLOOKUP(Cursos[[#This Row],[Modelo correcto]],Modelos[[Modelo correcto]:[¿En línea?]],2,FALSE),"REVISAR")</f>
        <v>XEROX</v>
      </c>
      <c r="E7849" s="18" t="str">
        <f>+IFERROR(VLOOKUP(Cursos[[#This Row],[Modelo correcto]],Modelos[[Modelo correcto]:[¿En línea?]],3,FALSE),"REVISAR")</f>
        <v>SÍ</v>
      </c>
      <c r="F7849" s="18" t="str">
        <f>+Cursos[[#This Row],[IS]]&amp;Cursos[[#This Row],[Modelo correcto]]</f>
        <v>JORGE ALEJANDRO MIRELES VILLELAMSDL101</v>
      </c>
      <c r="G7849" s="18">
        <v>0</v>
      </c>
      <c r="H7849" s="19">
        <v>43831</v>
      </c>
      <c r="I7849" s="18" t="str">
        <f>+IFERROR(VLOOKUP(Cursos[[#This Row],[Modelo correcto]],Modelos[[Modelo correcto]:[Aplica para certificación]],4,FALSE),"REVISAR")</f>
        <v>NO</v>
      </c>
    </row>
    <row r="7850" spans="1:9" x14ac:dyDescent="0.25">
      <c r="A7850" s="144" t="s">
        <v>2794</v>
      </c>
      <c r="B7850">
        <v>1</v>
      </c>
      <c r="C7850" s="63" t="s">
        <v>44</v>
      </c>
      <c r="D7850" s="18" t="str">
        <f>+IFERROR(VLOOKUP(Cursos[[#This Row],[Modelo correcto]],Modelos[[Modelo correcto]:[¿En línea?]],2,FALSE),"REVISAR")</f>
        <v>XEROX</v>
      </c>
      <c r="E7850" s="18" t="str">
        <f>+IFERROR(VLOOKUP(Cursos[[#This Row],[Modelo correcto]],Modelos[[Modelo correcto]:[¿En línea?]],3,FALSE),"REVISAR")</f>
        <v>SÍ</v>
      </c>
      <c r="F7850" s="18" t="str">
        <f>+Cursos[[#This Row],[IS]]&amp;Cursos[[#This Row],[Modelo correcto]]</f>
        <v>JORGE ALEJANDRO MIRELES VILLELANWIPV6</v>
      </c>
      <c r="G7850" s="18">
        <v>0</v>
      </c>
      <c r="H7850" s="19">
        <v>43922</v>
      </c>
      <c r="I7850" s="18" t="str">
        <f>+IFERROR(VLOOKUP(Cursos[[#This Row],[Modelo correcto]],Modelos[[Modelo correcto]:[Aplica para certificación]],4,FALSE),"REVISAR")</f>
        <v>NO</v>
      </c>
    </row>
    <row r="7851" spans="1:9" x14ac:dyDescent="0.25">
      <c r="A7851" s="144" t="s">
        <v>2763</v>
      </c>
      <c r="B7851">
        <v>1</v>
      </c>
      <c r="C7851" s="10" t="s">
        <v>866</v>
      </c>
      <c r="D7851" s="145" t="str">
        <f>+IFERROR(VLOOKUP(Cursos[[#This Row],[Modelo correcto]],Modelos[[Modelo correcto]:[¿En línea?]],2,FALSE),"REVISAR")</f>
        <v>RICOH</v>
      </c>
      <c r="E7851" s="145" t="str">
        <f>+IFERROR(VLOOKUP(Cursos[[#This Row],[Modelo correcto]],Modelos[[Modelo correcto]:[¿En línea?]],3,FALSE),"REVISAR")</f>
        <v>NO</v>
      </c>
      <c r="F7851" s="18" t="str">
        <f>+Cursos[[#This Row],[IS]]&amp;Cursos[[#This Row],[Modelo correcto]]</f>
        <v>CARLOS ALBERTO TORRES PEREZSP3410</v>
      </c>
      <c r="G7851" s="18">
        <v>1</v>
      </c>
      <c r="H7851" s="18"/>
      <c r="I7851" s="18" t="str">
        <f>+IFERROR(VLOOKUP(Cursos[[#This Row],[Modelo correcto]],Modelos[[Modelo correcto]:[Aplica para certificación]],4,FALSE),"REVISAR")</f>
        <v>NO</v>
      </c>
    </row>
    <row r="7852" spans="1:9" x14ac:dyDescent="0.25">
      <c r="A7852" s="144" t="s">
        <v>2794</v>
      </c>
      <c r="B7852">
        <v>1</v>
      </c>
      <c r="C7852" s="63" t="s">
        <v>167</v>
      </c>
      <c r="D7852" s="18" t="str">
        <f>+IFERROR(VLOOKUP(Cursos[[#This Row],[Modelo correcto]],Modelos[[Modelo correcto]:[¿En línea?]],2,FALSE),"REVISAR")</f>
        <v>XEROX</v>
      </c>
      <c r="E7852" s="18" t="str">
        <f>+IFERROR(VLOOKUP(Cursos[[#This Row],[Modelo correcto]],Modelos[[Modelo correcto]:[¿En línea?]],3,FALSE),"REVISAR")</f>
        <v>SÍ</v>
      </c>
      <c r="F7852" s="18" t="str">
        <f>+Cursos[[#This Row],[IS]]&amp;Cursos[[#This Row],[Modelo correcto]]</f>
        <v>JORGE ALEJANDRO MIRELES VILLELANWPING</v>
      </c>
      <c r="G7852" s="18">
        <v>0</v>
      </c>
      <c r="H7852" s="19">
        <v>43831</v>
      </c>
      <c r="I7852" s="18" t="str">
        <f>+IFERROR(VLOOKUP(Cursos[[#This Row],[Modelo correcto]],Modelos[[Modelo correcto]:[Aplica para certificación]],4,FALSE),"REVISAR")</f>
        <v>NO</v>
      </c>
    </row>
    <row r="7853" spans="1:9" x14ac:dyDescent="0.25">
      <c r="A7853" s="144" t="s">
        <v>2794</v>
      </c>
      <c r="B7853">
        <v>1</v>
      </c>
      <c r="C7853" s="63" t="s">
        <v>229</v>
      </c>
      <c r="D7853" s="18" t="str">
        <f>+IFERROR(VLOOKUP(Cursos[[#This Row],[Modelo correcto]],Modelos[[Modelo correcto]:[¿En línea?]],2,FALSE),"REVISAR")</f>
        <v>XEROX</v>
      </c>
      <c r="E7853" s="18" t="str">
        <f>+IFERROR(VLOOKUP(Cursos[[#This Row],[Modelo correcto]],Modelos[[Modelo correcto]:[¿En línea?]],3,FALSE),"REVISAR")</f>
        <v>SÍ</v>
      </c>
      <c r="F7853" s="18" t="str">
        <f>+Cursos[[#This Row],[IS]]&amp;Cursos[[#This Row],[Modelo correcto]]</f>
        <v>JORGE ALEJANDRO MIRELES VILLELANWROUTR</v>
      </c>
      <c r="G7853" s="18">
        <v>0</v>
      </c>
      <c r="H7853" s="19">
        <v>43862</v>
      </c>
      <c r="I7853" s="18" t="str">
        <f>+IFERROR(VLOOKUP(Cursos[[#This Row],[Modelo correcto]],Modelos[[Modelo correcto]:[Aplica para certificación]],4,FALSE),"REVISAR")</f>
        <v>NO</v>
      </c>
    </row>
    <row r="7854" spans="1:9" x14ac:dyDescent="0.25">
      <c r="A7854" s="144" t="s">
        <v>2794</v>
      </c>
      <c r="B7854">
        <v>1</v>
      </c>
      <c r="C7854" s="10" t="s">
        <v>253</v>
      </c>
      <c r="D7854" s="18" t="str">
        <f>+IFERROR(VLOOKUP(Cursos[[#This Row],[Modelo correcto]],Modelos[[Modelo correcto]:[¿En línea?]],2,FALSE),"REVISAR")</f>
        <v>XEROX</v>
      </c>
      <c r="E7854" s="18" t="str">
        <f>+IFERROR(VLOOKUP(Cursos[[#This Row],[Modelo correcto]],Modelos[[Modelo correcto]:[¿En línea?]],3,FALSE),"REVISAR")</f>
        <v>SÍ</v>
      </c>
      <c r="F7854" s="18" t="str">
        <f>+Cursos[[#This Row],[IS]]&amp;Cursos[[#This Row],[Modelo correcto]]</f>
        <v>JORGE ALEJANDRO MIRELES VILLELAP3320LP</v>
      </c>
      <c r="G7854" s="18">
        <v>0</v>
      </c>
      <c r="H7854" s="19">
        <v>43831</v>
      </c>
      <c r="I7854" s="18" t="str">
        <f>+IFERROR(VLOOKUP(Cursos[[#This Row],[Modelo correcto]],Modelos[[Modelo correcto]:[Aplica para certificación]],4,FALSE),"REVISAR")</f>
        <v>NO</v>
      </c>
    </row>
    <row r="7855" spans="1:9" x14ac:dyDescent="0.25">
      <c r="A7855" s="144" t="s">
        <v>2794</v>
      </c>
      <c r="B7855">
        <v>1</v>
      </c>
      <c r="C7855" s="63" t="s">
        <v>250</v>
      </c>
      <c r="D7855" s="18" t="str">
        <f>+IFERROR(VLOOKUP(Cursos[[#This Row],[Modelo correcto]],Modelos[[Modelo correcto]:[¿En línea?]],2,FALSE),"REVISAR")</f>
        <v>XEROX</v>
      </c>
      <c r="E7855" s="18" t="str">
        <f>+IFERROR(VLOOKUP(Cursos[[#This Row],[Modelo correcto]],Modelos[[Modelo correcto]:[¿En línea?]],3,FALSE),"REVISAR")</f>
        <v>SÍ</v>
      </c>
      <c r="F7855" s="18" t="str">
        <f>+Cursos[[#This Row],[IS]]&amp;Cursos[[#This Row],[Modelo correcto]]</f>
        <v>JORGE ALEJANDRO MIRELES VILLELAP6000LP</v>
      </c>
      <c r="G7855" s="18">
        <v>0</v>
      </c>
      <c r="H7855" s="19">
        <v>43862</v>
      </c>
      <c r="I7855" s="18" t="str">
        <f>+IFERROR(VLOOKUP(Cursos[[#This Row],[Modelo correcto]],Modelos[[Modelo correcto]:[Aplica para certificación]],4,FALSE),"REVISAR")</f>
        <v>NO</v>
      </c>
    </row>
    <row r="7856" spans="1:9" x14ac:dyDescent="0.25">
      <c r="A7856" s="144" t="s">
        <v>2794</v>
      </c>
      <c r="B7856">
        <v>1</v>
      </c>
      <c r="C7856" s="10">
        <v>7346</v>
      </c>
      <c r="D7856" s="18" t="str">
        <f>+IFERROR(VLOOKUP(Cursos[[#This Row],[Modelo correcto]],Modelos[[Modelo correcto]:[¿En línea?]],2,FALSE),"REVISAR")</f>
        <v>XEROX</v>
      </c>
      <c r="E7856" s="18" t="str">
        <f>+IFERROR(VLOOKUP(Cursos[[#This Row],[Modelo correcto]],Modelos[[Modelo correcto]:[¿En línea?]],3,FALSE),"REVISAR")</f>
        <v>NO</v>
      </c>
      <c r="F7856" s="18" t="str">
        <f>+Cursos[[#This Row],[IS]]&amp;Cursos[[#This Row],[Modelo correcto]]</f>
        <v>JORGE ALEJANDRO MIRELES VILLELA7346</v>
      </c>
      <c r="G7856" s="18">
        <v>1</v>
      </c>
      <c r="H7856" s="19">
        <v>43952</v>
      </c>
      <c r="I7856" s="18" t="str">
        <f>+IFERROR(VLOOKUP(Cursos[[#This Row],[Modelo correcto]],Modelos[[Modelo correcto]:[Aplica para certificación]],4,FALSE),"REVISAR")</f>
        <v>SÍ</v>
      </c>
    </row>
    <row r="7857" spans="1:9" x14ac:dyDescent="0.25">
      <c r="A7857" s="144" t="s">
        <v>2794</v>
      </c>
      <c r="B7857">
        <v>1</v>
      </c>
      <c r="C7857" s="145" t="s">
        <v>1388</v>
      </c>
      <c r="D7857" s="18" t="str">
        <f>+IFERROR(VLOOKUP(Cursos[[#This Row],[Modelo correcto]],Modelos[[Modelo correcto]:[¿En línea?]],2,FALSE),"REVISAR")</f>
        <v>XEROX</v>
      </c>
      <c r="E7857" s="18" t="str">
        <f>+IFERROR(VLOOKUP(Cursos[[#This Row],[Modelo correcto]],Modelos[[Modelo correcto]:[¿En línea?]],3,FALSE),"REVISAR")</f>
        <v>NO</v>
      </c>
      <c r="F7857" s="18" t="str">
        <f>+Cursos[[#This Row],[IS]]&amp;Cursos[[#This Row],[Modelo correcto]]</f>
        <v>JORGE ALEJANDRO MIRELES VILLELAWorkshop Versalink B405 Y WorkCentre 3655</v>
      </c>
      <c r="G7857" s="18">
        <v>1</v>
      </c>
      <c r="H7857" s="19">
        <v>43952</v>
      </c>
      <c r="I7857" s="18" t="str">
        <f>+IFERROR(VLOOKUP(Cursos[[#This Row],[Modelo correcto]],Modelos[[Modelo correcto]:[Aplica para certificación]],4,FALSE),"REVISAR")</f>
        <v>NO</v>
      </c>
    </row>
    <row r="7858" spans="1:9" x14ac:dyDescent="0.25">
      <c r="A7858" s="144" t="s">
        <v>2794</v>
      </c>
      <c r="B7858">
        <v>1</v>
      </c>
      <c r="C7858" s="10" t="s">
        <v>1706</v>
      </c>
      <c r="D7858" s="18" t="str">
        <f>+IFERROR(VLOOKUP(Cursos[[#This Row],[Modelo correcto]],Modelos[[Modelo correcto]:[¿En línea?]],2,FALSE),"REVISAR")</f>
        <v>OKI</v>
      </c>
      <c r="E7858" s="18" t="str">
        <f>+IFERROR(VLOOKUP(Cursos[[#This Row],[Modelo correcto]],Modelos[[Modelo correcto]:[¿En línea?]],3,FALSE),"REVISAR")</f>
        <v>NO</v>
      </c>
      <c r="F7858" s="18" t="str">
        <f>+Cursos[[#This Row],[IS]]&amp;Cursos[[#This Row],[Modelo correcto]]</f>
        <v>JORGE ALEJANDRO MIRELES VILLELADICOM</v>
      </c>
      <c r="G7858" s="18">
        <v>1</v>
      </c>
      <c r="H7858" s="19">
        <v>44013</v>
      </c>
      <c r="I7858" s="18" t="str">
        <f>+IFERROR(VLOOKUP(Cursos[[#This Row],[Modelo correcto]],Modelos[[Modelo correcto]:[Aplica para certificación]],4,FALSE),"REVISAR")</f>
        <v>SÍ</v>
      </c>
    </row>
    <row r="7859" spans="1:9" x14ac:dyDescent="0.25">
      <c r="A7859" s="144" t="s">
        <v>2794</v>
      </c>
      <c r="B7859">
        <v>1</v>
      </c>
      <c r="C7859" s="10" t="s">
        <v>538</v>
      </c>
      <c r="D7859" s="18" t="str">
        <f>+IFERROR(VLOOKUP(Cursos[[#This Row],[Modelo correcto]],Modelos[[Modelo correcto]:[¿En línea?]],2,FALSE),"REVISAR")</f>
        <v>CANON</v>
      </c>
      <c r="E7859" s="18" t="str">
        <f>+IFERROR(VLOOKUP(Cursos[[#This Row],[Modelo correcto]],Modelos[[Modelo correcto]:[¿En línea?]],3,FALSE),"REVISAR")</f>
        <v>NO</v>
      </c>
      <c r="F7859" s="18" t="str">
        <f>+Cursos[[#This Row],[IS]]&amp;Cursos[[#This Row],[Modelo correcto]]</f>
        <v>JORGE ALEJANDRO MIRELES VILLELACONECTIVIDAD</v>
      </c>
      <c r="G7859" s="18">
        <v>1</v>
      </c>
      <c r="H7859" s="19">
        <v>43922</v>
      </c>
      <c r="I7859" s="18" t="str">
        <f>+IFERROR(VLOOKUP(Cursos[[#This Row],[Modelo correcto]],Modelos[[Modelo correcto]:[Aplica para certificación]],4,FALSE),"REVISAR")</f>
        <v>SÍ</v>
      </c>
    </row>
    <row r="7860" spans="1:9" x14ac:dyDescent="0.25">
      <c r="A7860" s="144" t="s">
        <v>2794</v>
      </c>
      <c r="B7860">
        <v>1</v>
      </c>
      <c r="C7860" s="10" t="s">
        <v>844</v>
      </c>
      <c r="D7860" s="18" t="str">
        <f>+IFERROR(VLOOKUP(Cursos[[#This Row],[Modelo correcto]],Modelos[[Modelo correcto]:[¿En línea?]],2,FALSE),"REVISAR")</f>
        <v>CANON</v>
      </c>
      <c r="E7860" s="18" t="str">
        <f>+IFERROR(VLOOKUP(Cursos[[#This Row],[Modelo correcto]],Modelos[[Modelo correcto]:[¿En línea?]],3,FALSE),"REVISAR")</f>
        <v>NO</v>
      </c>
      <c r="F7860" s="18" t="str">
        <f>+Cursos[[#This Row],[IS]]&amp;Cursos[[#This Row],[Modelo correcto]]</f>
        <v>JORGE ALEJANDRO MIRELES VILLELAUniversal Send</v>
      </c>
      <c r="G7860" s="18">
        <v>1</v>
      </c>
      <c r="H7860" s="19">
        <v>43922</v>
      </c>
      <c r="I7860" s="18" t="str">
        <f>+IFERROR(VLOOKUP(Cursos[[#This Row],[Modelo correcto]],Modelos[[Modelo correcto]:[Aplica para certificación]],4,FALSE),"REVISAR")</f>
        <v>NO</v>
      </c>
    </row>
    <row r="7861" spans="1:9" x14ac:dyDescent="0.25">
      <c r="A7861" s="144" t="s">
        <v>2763</v>
      </c>
      <c r="B7861">
        <v>1</v>
      </c>
      <c r="C7861" s="10" t="s">
        <v>867</v>
      </c>
      <c r="D7861" s="145" t="str">
        <f>+IFERROR(VLOOKUP(Cursos[[#This Row],[Modelo correcto]],Modelos[[Modelo correcto]:[¿En línea?]],2,FALSE),"REVISAR")</f>
        <v>RICOH</v>
      </c>
      <c r="E7861" s="145" t="str">
        <f>+IFERROR(VLOOKUP(Cursos[[#This Row],[Modelo correcto]],Modelos[[Modelo correcto]:[¿En línea?]],3,FALSE),"REVISAR")</f>
        <v>NO</v>
      </c>
      <c r="F7861" s="18" t="str">
        <f>+Cursos[[#This Row],[IS]]&amp;Cursos[[#This Row],[Modelo correcto]]</f>
        <v>CARLOS ALBERTO TORRES PEREZSP377</v>
      </c>
      <c r="G7861" s="18">
        <v>1</v>
      </c>
      <c r="H7861" s="18"/>
      <c r="I7861" s="18" t="str">
        <f>+IFERROR(VLOOKUP(Cursos[[#This Row],[Modelo correcto]],Modelos[[Modelo correcto]:[Aplica para certificación]],4,FALSE),"REVISAR")</f>
        <v>NO</v>
      </c>
    </row>
    <row r="7862" spans="1:9" x14ac:dyDescent="0.25">
      <c r="A7862" s="144" t="s">
        <v>2794</v>
      </c>
      <c r="B7862">
        <v>1</v>
      </c>
      <c r="C7862" s="10" t="s">
        <v>1414</v>
      </c>
      <c r="D7862" s="18" t="str">
        <f>+IFERROR(VLOOKUP(Cursos[[#This Row],[Modelo correcto]],Modelos[[Modelo correcto]:[¿En línea?]],2,FALSE),"REVISAR")</f>
        <v>LEXMARK</v>
      </c>
      <c r="E7862" s="18" t="str">
        <f>+IFERROR(VLOOKUP(Cursos[[#This Row],[Modelo correcto]],Modelos[[Modelo correcto]:[¿En línea?]],3,FALSE),"REVISAR")</f>
        <v>NO</v>
      </c>
      <c r="F7862" s="18" t="str">
        <f>+Cursos[[#This Row],[IS]]&amp;Cursos[[#This Row],[Modelo correcto]]</f>
        <v>JORGE ALEJANDRO MIRELES VILLELA Document Capture &amp; Route</v>
      </c>
      <c r="G7862" s="18">
        <v>1</v>
      </c>
      <c r="H7862" s="19">
        <v>43952</v>
      </c>
      <c r="I7862" s="18" t="str">
        <f>+IFERROR(VLOOKUP(Cursos[[#This Row],[Modelo correcto]],Modelos[[Modelo correcto]:[Aplica para certificación]],4,FALSE),"REVISAR")</f>
        <v>SÍ</v>
      </c>
    </row>
    <row r="7863" spans="1:9" x14ac:dyDescent="0.25">
      <c r="A7863" s="144" t="s">
        <v>2794</v>
      </c>
      <c r="B7863">
        <v>1</v>
      </c>
      <c r="C7863" s="10" t="s">
        <v>1423</v>
      </c>
      <c r="D7863" s="18" t="str">
        <f>+IFERROR(VLOOKUP(Cursos[[#This Row],[Modelo correcto]],Modelos[[Modelo correcto]:[¿En línea?]],2,FALSE),"REVISAR")</f>
        <v>LEXMARK</v>
      </c>
      <c r="E7863" s="18" t="str">
        <f>+IFERROR(VLOOKUP(Cursos[[#This Row],[Modelo correcto]],Modelos[[Modelo correcto]:[¿En línea?]],3,FALSE),"REVISAR")</f>
        <v>NO</v>
      </c>
      <c r="F7863" s="18" t="str">
        <f>+Cursos[[#This Row],[IS]]&amp;Cursos[[#This Row],[Modelo correcto]]</f>
        <v>JORGE ALEJANDRO MIRELES VILLELADevice &amp; Fleet Management</v>
      </c>
      <c r="G7863" s="18">
        <v>1</v>
      </c>
      <c r="H7863" s="19">
        <v>43952</v>
      </c>
      <c r="I7863" s="18" t="str">
        <f>+IFERROR(VLOOKUP(Cursos[[#This Row],[Modelo correcto]],Modelos[[Modelo correcto]:[Aplica para certificación]],4,FALSE),"REVISAR")</f>
        <v>SÍ</v>
      </c>
    </row>
    <row r="7864" spans="1:9" x14ac:dyDescent="0.25">
      <c r="A7864" s="144" t="s">
        <v>2794</v>
      </c>
      <c r="B7864">
        <v>1</v>
      </c>
      <c r="C7864" s="63" t="s">
        <v>1215</v>
      </c>
      <c r="D7864" s="18" t="str">
        <f>+IFERROR(VLOOKUP(Cursos[[#This Row],[Modelo correcto]],Modelos[[Modelo correcto]:[¿En línea?]],2,FALSE),"REVISAR")</f>
        <v>LEXMARK</v>
      </c>
      <c r="E7864" s="18" t="str">
        <f>+IFERROR(VLOOKUP(Cursos[[#This Row],[Modelo correcto]],Modelos[[Modelo correcto]:[¿En línea?]],3,FALSE),"REVISAR")</f>
        <v>NO</v>
      </c>
      <c r="F7864" s="18" t="str">
        <f>+Cursos[[#This Row],[IS]]&amp;Cursos[[#This Row],[Modelo correcto]]</f>
        <v>JORGE ALEJANDRO MIRELES VILLELAFull Spectrum Security</v>
      </c>
      <c r="G7864" s="18">
        <v>1</v>
      </c>
      <c r="H7864" s="19">
        <v>43952</v>
      </c>
      <c r="I7864" s="18" t="str">
        <f>+IFERROR(VLOOKUP(Cursos[[#This Row],[Modelo correcto]],Modelos[[Modelo correcto]:[Aplica para certificación]],4,FALSE),"REVISAR")</f>
        <v>NO</v>
      </c>
    </row>
    <row r="7865" spans="1:9" x14ac:dyDescent="0.25">
      <c r="A7865" s="144" t="s">
        <v>2794</v>
      </c>
      <c r="B7865">
        <v>1</v>
      </c>
      <c r="C7865" s="63" t="s">
        <v>1436</v>
      </c>
      <c r="D7865" s="18" t="str">
        <f>+IFERROR(VLOOKUP(Cursos[[#This Row],[Modelo correcto]],Modelos[[Modelo correcto]:[¿En línea?]],2,FALSE),"REVISAR")</f>
        <v>LEXMARK</v>
      </c>
      <c r="E7865" s="18" t="str">
        <f>+IFERROR(VLOOKUP(Cursos[[#This Row],[Modelo correcto]],Modelos[[Modelo correcto]:[¿En línea?]],3,FALSE),"REVISAR")</f>
        <v>NO</v>
      </c>
      <c r="F7865" s="18" t="str">
        <f>+Cursos[[#This Row],[IS]]&amp;Cursos[[#This Row],[Modelo correcto]]</f>
        <v>JORGE ALEJANDRO MIRELES VILLELAPrint &amp; Output Management</v>
      </c>
      <c r="G7865" s="18">
        <v>1</v>
      </c>
      <c r="H7865" s="19">
        <v>43952</v>
      </c>
      <c r="I7865" s="18" t="str">
        <f>+IFERROR(VLOOKUP(Cursos[[#This Row],[Modelo correcto]],Modelos[[Modelo correcto]:[Aplica para certificación]],4,FALSE),"REVISAR")</f>
        <v>SÍ</v>
      </c>
    </row>
    <row r="7866" spans="1:9" x14ac:dyDescent="0.25">
      <c r="A7866" s="144" t="s">
        <v>2763</v>
      </c>
      <c r="B7866">
        <v>1</v>
      </c>
      <c r="C7866" s="10">
        <v>4110</v>
      </c>
      <c r="D7866" s="18" t="str">
        <f>+IFERROR(VLOOKUP(Cursos[[#This Row],[Modelo correcto]],Modelos[[Modelo correcto]:[¿En línea?]],2,FALSE),"REVISAR")</f>
        <v>XEROX</v>
      </c>
      <c r="E7866" s="18" t="str">
        <f>+IFERROR(VLOOKUP(Cursos[[#This Row],[Modelo correcto]],Modelos[[Modelo correcto]:[¿En línea?]],3,FALSE),"REVISAR")</f>
        <v>NO</v>
      </c>
      <c r="F7866" s="18" t="str">
        <f>+Cursos[[#This Row],[IS]]&amp;Cursos[[#This Row],[Modelo correcto]]</f>
        <v>CARLOS ALBERTO TORRES PEREZ4110</v>
      </c>
      <c r="G7866" s="18">
        <v>1</v>
      </c>
      <c r="H7866" s="18"/>
      <c r="I7866" s="18" t="str">
        <f>+IFERROR(VLOOKUP(Cursos[[#This Row],[Modelo correcto]],Modelos[[Modelo correcto]:[Aplica para certificación]],4,FALSE),"REVISAR")</f>
        <v>SÍ</v>
      </c>
    </row>
    <row r="7867" spans="1:9" x14ac:dyDescent="0.25">
      <c r="A7867" s="144" t="s">
        <v>2794</v>
      </c>
      <c r="B7867">
        <v>1</v>
      </c>
      <c r="C7867" s="63" t="s">
        <v>951</v>
      </c>
      <c r="D7867" s="18" t="str">
        <f>+IFERROR(VLOOKUP(Cursos[[#This Row],[Modelo correcto]],Modelos[[Modelo correcto]:[¿En línea?]],2,FALSE),"REVISAR")</f>
        <v>XEROX</v>
      </c>
      <c r="E7867" s="18" t="str">
        <f>+IFERROR(VLOOKUP(Cursos[[#This Row],[Modelo correcto]],Modelos[[Modelo correcto]:[¿En línea?]],3,FALSE),"REVISAR")</f>
        <v>NO</v>
      </c>
      <c r="F7867" s="18" t="str">
        <f>+Cursos[[#This Row],[IS]]&amp;Cursos[[#This Row],[Modelo correcto]]</f>
        <v>JORGE ALEJANDRO MIRELES VILLELAC13971</v>
      </c>
      <c r="G7867" s="18">
        <v>1</v>
      </c>
      <c r="H7867" s="44">
        <v>43983</v>
      </c>
      <c r="I7867" s="18" t="str">
        <f>+IFERROR(VLOOKUP(Cursos[[#This Row],[Modelo correcto]],Modelos[[Modelo correcto]:[Aplica para certificación]],4,FALSE),"REVISAR")</f>
        <v>SÍ</v>
      </c>
    </row>
    <row r="7868" spans="1:9" x14ac:dyDescent="0.25">
      <c r="A7868" s="144" t="s">
        <v>2763</v>
      </c>
      <c r="B7868">
        <v>1</v>
      </c>
      <c r="C7868" s="10">
        <v>4112</v>
      </c>
      <c r="D7868" s="18" t="str">
        <f>+IFERROR(VLOOKUP(Cursos[[#This Row],[Modelo correcto]],Modelos[[Modelo correcto]:[¿En línea?]],2,FALSE),"REVISAR")</f>
        <v>XEROX</v>
      </c>
      <c r="E7868" s="18" t="str">
        <f>+IFERROR(VLOOKUP(Cursos[[#This Row],[Modelo correcto]],Modelos[[Modelo correcto]:[¿En línea?]],3,FALSE),"REVISAR")</f>
        <v>NO</v>
      </c>
      <c r="F7868" s="18" t="str">
        <f>+Cursos[[#This Row],[IS]]&amp;Cursos[[#This Row],[Modelo correcto]]</f>
        <v>CARLOS ALBERTO TORRES PEREZ4112</v>
      </c>
      <c r="G7868" s="18">
        <v>1</v>
      </c>
      <c r="H7868" s="18"/>
      <c r="I7868" s="18" t="str">
        <f>+IFERROR(VLOOKUP(Cursos[[#This Row],[Modelo correcto]],Modelos[[Modelo correcto]:[Aplica para certificación]],4,FALSE),"REVISAR")</f>
        <v>SÍ</v>
      </c>
    </row>
    <row r="7869" spans="1:9" x14ac:dyDescent="0.25">
      <c r="A7869" s="144" t="s">
        <v>2794</v>
      </c>
      <c r="B7869">
        <v>1</v>
      </c>
      <c r="C7869" s="63" t="s">
        <v>983</v>
      </c>
      <c r="D7869" s="18" t="str">
        <f>+IFERROR(VLOOKUP(Cursos[[#This Row],[Modelo correcto]],Modelos[[Modelo correcto]:[¿En línea?]],2,FALSE),"REVISAR")</f>
        <v>OKI</v>
      </c>
      <c r="E7869" s="18" t="str">
        <f>+IFERROR(VLOOKUP(Cursos[[#This Row],[Modelo correcto]],Modelos[[Modelo correcto]:[¿En línea?]],3,FALSE),"REVISAR")</f>
        <v>NO</v>
      </c>
      <c r="F7869" s="18" t="str">
        <f>+Cursos[[#This Row],[IS]]&amp;Cursos[[#This Row],[Modelo correcto]]</f>
        <v>JORGE ALEJANDRO MIRELES VILLELAES8473</v>
      </c>
      <c r="G7869" s="18">
        <v>1</v>
      </c>
      <c r="H7869" s="19">
        <v>44044</v>
      </c>
      <c r="I7869" s="18" t="str">
        <f>+IFERROR(VLOOKUP(Cursos[[#This Row],[Modelo correcto]],Modelos[[Modelo correcto]:[Aplica para certificación]],4,FALSE),"REVISAR")</f>
        <v>NO</v>
      </c>
    </row>
    <row r="7870" spans="1:9" x14ac:dyDescent="0.25">
      <c r="A7870" s="144" t="s">
        <v>2794</v>
      </c>
      <c r="B7870">
        <v>1</v>
      </c>
      <c r="C7870" s="63" t="s">
        <v>983</v>
      </c>
      <c r="D7870" s="62" t="str">
        <f>+IFERROR(VLOOKUP(Cursos[[#This Row],[Modelo correcto]],Modelos[[Modelo correcto]:[¿En línea?]],2,FALSE),"REVISAR")</f>
        <v>OKI</v>
      </c>
      <c r="E7870" s="18" t="str">
        <f>+IFERROR(VLOOKUP(Cursos[[#This Row],[Modelo correcto]],Modelos[[Modelo correcto]:[¿En línea?]],3,FALSE),"REVISAR")</f>
        <v>NO</v>
      </c>
      <c r="F7870" s="18" t="str">
        <f>+Cursos[[#This Row],[IS]]&amp;Cursos[[#This Row],[Modelo correcto]]</f>
        <v>JORGE ALEJANDRO MIRELES VILLELAES8473</v>
      </c>
      <c r="G7870" s="18">
        <v>1</v>
      </c>
      <c r="H7870" s="19">
        <v>44044</v>
      </c>
      <c r="I7870" s="62" t="str">
        <f>+IFERROR(VLOOKUP(Cursos[[#This Row],[Modelo correcto]],Modelos[[Modelo correcto]:[Aplica para certificación]],4,FALSE),"REVISAR")</f>
        <v>NO</v>
      </c>
    </row>
    <row r="7871" spans="1:9" x14ac:dyDescent="0.25">
      <c r="A7871" s="144" t="s">
        <v>2794</v>
      </c>
      <c r="B7871">
        <v>1</v>
      </c>
      <c r="C7871" s="63" t="s">
        <v>1720</v>
      </c>
      <c r="D7871" s="18" t="str">
        <f>+IFERROR(VLOOKUP(Cursos[[#This Row],[Modelo correcto]],Modelos[[Modelo correcto]:[¿En línea?]],2,FALSE),"REVISAR")</f>
        <v>OKI</v>
      </c>
      <c r="E7871" s="18" t="str">
        <f>+IFERROR(VLOOKUP(Cursos[[#This Row],[Modelo correcto]],Modelos[[Modelo correcto]:[¿En línea?]],3,FALSE),"REVISAR")</f>
        <v>NO</v>
      </c>
      <c r="F7871" s="18" t="str">
        <f>+Cursos[[#This Row],[IS]]&amp;Cursos[[#This Row],[Modelo correcto]]</f>
        <v>JORGE ALEJANDRO MIRELES VILLELAManejo y utilización de servidor Dicom</v>
      </c>
      <c r="G7871" s="18">
        <v>1</v>
      </c>
      <c r="H7871" s="19">
        <v>44013</v>
      </c>
      <c r="I7871" s="18" t="str">
        <f>+IFERROR(VLOOKUP(Cursos[[#This Row],[Modelo correcto]],Modelos[[Modelo correcto]:[Aplica para certificación]],4,FALSE),"REVISAR")</f>
        <v>NO</v>
      </c>
    </row>
    <row r="7872" spans="1:9" x14ac:dyDescent="0.25">
      <c r="A7872" s="144" t="s">
        <v>2794</v>
      </c>
      <c r="B7872">
        <v>1</v>
      </c>
      <c r="C7872" s="10" t="s">
        <v>951</v>
      </c>
      <c r="D7872" s="18" t="str">
        <f>+IFERROR(VLOOKUP(Cursos[[#This Row],[Modelo correcto]],Modelos[[Modelo correcto]:[¿En línea?]],2,FALSE),"REVISAR")</f>
        <v>XEROX</v>
      </c>
      <c r="E7872" s="18" t="str">
        <f>+IFERROR(VLOOKUP(Cursos[[#This Row],[Modelo correcto]],Modelos[[Modelo correcto]:[¿En línea?]],3,FALSE),"REVISAR")</f>
        <v>NO</v>
      </c>
      <c r="F7872" s="18" t="str">
        <f>+Cursos[[#This Row],[IS]]&amp;Cursos[[#This Row],[Modelo correcto]]</f>
        <v>JORGE ALEJANDRO MIRELES VILLELAC13971</v>
      </c>
      <c r="G7872" s="18">
        <v>1</v>
      </c>
      <c r="H7872" s="19">
        <v>44044</v>
      </c>
      <c r="I7872" s="18" t="str">
        <f>+IFERROR(VLOOKUP(Cursos[[#This Row],[Modelo correcto]],Modelos[[Modelo correcto]:[Aplica para certificación]],4,FALSE),"REVISAR")</f>
        <v>SÍ</v>
      </c>
    </row>
    <row r="7873" spans="1:9" x14ac:dyDescent="0.25">
      <c r="A7873" s="144" t="s">
        <v>2794</v>
      </c>
      <c r="B7873">
        <v>1</v>
      </c>
      <c r="C7873" s="10" t="s">
        <v>1053</v>
      </c>
      <c r="D7873" s="18" t="str">
        <f>+IFERROR(VLOOKUP(Cursos[[#This Row],[Modelo correcto]],Modelos[[Modelo correcto]:[¿En línea?]],2,FALSE),"REVISAR")</f>
        <v>XEROX</v>
      </c>
      <c r="E7873" s="145" t="str">
        <f>+IFERROR(VLOOKUP(Cursos[[#This Row],[Modelo correcto]],Modelos[[Modelo correcto]:[¿En línea?]],3,FALSE),"REVISAR")</f>
        <v>NO</v>
      </c>
      <c r="F7873" s="18" t="str">
        <f>+Cursos[[#This Row],[IS]]&amp;Cursos[[#This Row],[Modelo correcto]]</f>
        <v>JORGE ALEJANDRO MIRELES VILLELAWC7132</v>
      </c>
      <c r="G7873" s="18">
        <v>1</v>
      </c>
      <c r="H7873" s="19">
        <v>44075</v>
      </c>
      <c r="I7873" s="18" t="str">
        <f>+IFERROR(VLOOKUP(Cursos[[#This Row],[Modelo correcto]],Modelos[[Modelo correcto]:[Aplica para certificación]],4,FALSE),"REVISAR")</f>
        <v>SÍ</v>
      </c>
    </row>
    <row r="7874" spans="1:9" x14ac:dyDescent="0.25">
      <c r="A7874" s="144" t="s">
        <v>2794</v>
      </c>
      <c r="B7874">
        <v>1</v>
      </c>
      <c r="C7874" s="63" t="s">
        <v>27</v>
      </c>
      <c r="D7874" s="18" t="str">
        <f>+IFERROR(VLOOKUP(Cursos[[#This Row],[Modelo correcto]],Modelos[[Modelo correcto]:[¿En línea?]],2,FALSE),"REVISAR")</f>
        <v>XEROX</v>
      </c>
      <c r="E7874" s="18" t="str">
        <f>+IFERROR(VLOOKUP(Cursos[[#This Row],[Modelo correcto]],Modelos[[Modelo correcto]:[¿En línea?]],3,FALSE),"REVISAR")</f>
        <v>SÍ</v>
      </c>
      <c r="F7874" s="18" t="str">
        <f>+Cursos[[#This Row],[IS]]&amp;Cursos[[#This Row],[Modelo correcto]]</f>
        <v>JORGE ALEJANDRO MIRELES VILLELAP6500LP</v>
      </c>
      <c r="G7874" s="18">
        <v>0</v>
      </c>
      <c r="H7874" s="19">
        <v>43831</v>
      </c>
      <c r="I7874" s="18" t="str">
        <f>+IFERROR(VLOOKUP(Cursos[[#This Row],[Modelo correcto]],Modelos[[Modelo correcto]:[Aplica para certificación]],4,FALSE),"REVISAR")</f>
        <v>NO</v>
      </c>
    </row>
    <row r="7875" spans="1:9" x14ac:dyDescent="0.25">
      <c r="A7875" s="144" t="s">
        <v>2794</v>
      </c>
      <c r="B7875">
        <v>1</v>
      </c>
      <c r="C7875" s="10" t="s">
        <v>272</v>
      </c>
      <c r="D7875" s="18" t="str">
        <f>+IFERROR(VLOOKUP(Cursos[[#This Row],[Modelo correcto]],Modelos[[Modelo correcto]:[¿En línea?]],2,FALSE),"REVISAR")</f>
        <v>XEROX</v>
      </c>
      <c r="E7875" s="18" t="str">
        <f>+IFERROR(VLOOKUP(Cursos[[#This Row],[Modelo correcto]],Modelos[[Modelo correcto]:[¿En línea?]],3,FALSE),"REVISAR")</f>
        <v>SÍ</v>
      </c>
      <c r="F7875" s="18" t="str">
        <f>+Cursos[[#This Row],[IS]]&amp;Cursos[[#This Row],[Modelo correcto]]</f>
        <v>JORGE ALEJANDRO MIRELES VILLELAP6600LP</v>
      </c>
      <c r="G7875" s="18">
        <v>0</v>
      </c>
      <c r="H7875" s="19">
        <v>43862</v>
      </c>
      <c r="I7875" s="18" t="str">
        <f>+IFERROR(VLOOKUP(Cursos[[#This Row],[Modelo correcto]],Modelos[[Modelo correcto]:[Aplica para certificación]],4,FALSE),"REVISAR")</f>
        <v>NO</v>
      </c>
    </row>
    <row r="7876" spans="1:9" x14ac:dyDescent="0.25">
      <c r="A7876" s="144" t="s">
        <v>2794</v>
      </c>
      <c r="B7876">
        <v>1</v>
      </c>
      <c r="C7876" s="63" t="s">
        <v>252</v>
      </c>
      <c r="D7876" s="18" t="str">
        <f>+IFERROR(VLOOKUP(Cursos[[#This Row],[Modelo correcto]],Modelos[[Modelo correcto]:[¿En línea?]],2,FALSE),"REVISAR")</f>
        <v>XEROX</v>
      </c>
      <c r="E7876" s="18" t="str">
        <f>+IFERROR(VLOOKUP(Cursos[[#This Row],[Modelo correcto]],Modelos[[Modelo correcto]:[¿En línea?]],3,FALSE),"REVISAR")</f>
        <v>SÍ</v>
      </c>
      <c r="F7876" s="18" t="str">
        <f>+Cursos[[#This Row],[IS]]&amp;Cursos[[#This Row],[Modelo correcto]]</f>
        <v>JORGE ALEJANDRO MIRELES VILLELAP6700LP</v>
      </c>
      <c r="G7876" s="18">
        <v>0</v>
      </c>
      <c r="H7876" s="19">
        <v>43862</v>
      </c>
      <c r="I7876" s="18" t="str">
        <f>+IFERROR(VLOOKUP(Cursos[[#This Row],[Modelo correcto]],Modelos[[Modelo correcto]:[Aplica para certificación]],4,FALSE),"REVISAR")</f>
        <v>NO</v>
      </c>
    </row>
    <row r="7877" spans="1:9" x14ac:dyDescent="0.25">
      <c r="A7877" s="144" t="s">
        <v>2763</v>
      </c>
      <c r="B7877">
        <v>1</v>
      </c>
      <c r="C7877" s="10">
        <v>4260</v>
      </c>
      <c r="D7877" s="18" t="str">
        <f>+IFERROR(VLOOKUP(Cursos[[#This Row],[Modelo correcto]],Modelos[[Modelo correcto]:[¿En línea?]],2,FALSE),"REVISAR")</f>
        <v>XEROX</v>
      </c>
      <c r="E7877" s="18" t="str">
        <f>+IFERROR(VLOOKUP(Cursos[[#This Row],[Modelo correcto]],Modelos[[Modelo correcto]:[¿En línea?]],3,FALSE),"REVISAR")</f>
        <v>NO</v>
      </c>
      <c r="F7877" s="18" t="str">
        <f>+Cursos[[#This Row],[IS]]&amp;Cursos[[#This Row],[Modelo correcto]]</f>
        <v>CARLOS ALBERTO TORRES PEREZ4260</v>
      </c>
      <c r="G7877" s="18">
        <v>1</v>
      </c>
      <c r="H7877" s="18"/>
      <c r="I7877" s="18" t="str">
        <f>+IFERROR(VLOOKUP(Cursos[[#This Row],[Modelo correcto]],Modelos[[Modelo correcto]:[Aplica para certificación]],4,FALSE),"REVISAR")</f>
        <v>SÍ</v>
      </c>
    </row>
    <row r="7878" spans="1:9" x14ac:dyDescent="0.25">
      <c r="A7878" s="144" t="s">
        <v>2763</v>
      </c>
      <c r="B7878">
        <v>1</v>
      </c>
      <c r="C7878" s="10">
        <v>5020</v>
      </c>
      <c r="D7878" s="18" t="str">
        <f>+IFERROR(VLOOKUP(Cursos[[#This Row],[Modelo correcto]],Modelos[[Modelo correcto]:[¿En línea?]],2,FALSE),"REVISAR")</f>
        <v>XEROX</v>
      </c>
      <c r="E7878" s="18" t="str">
        <f>+IFERROR(VLOOKUP(Cursos[[#This Row],[Modelo correcto]],Modelos[[Modelo correcto]:[¿En línea?]],3,FALSE),"REVISAR")</f>
        <v>NO</v>
      </c>
      <c r="F7878" s="18" t="str">
        <f>+Cursos[[#This Row],[IS]]&amp;Cursos[[#This Row],[Modelo correcto]]</f>
        <v>CARLOS ALBERTO TORRES PEREZ5020</v>
      </c>
      <c r="G7878" s="18">
        <v>1</v>
      </c>
      <c r="H7878" s="18"/>
      <c r="I7878" s="18" t="str">
        <f>+IFERROR(VLOOKUP(Cursos[[#This Row],[Modelo correcto]],Modelos[[Modelo correcto]:[Aplica para certificación]],4,FALSE),"REVISAR")</f>
        <v>NO</v>
      </c>
    </row>
    <row r="7879" spans="1:9" x14ac:dyDescent="0.25">
      <c r="A7879" s="144" t="s">
        <v>373</v>
      </c>
      <c r="B7879">
        <v>1</v>
      </c>
      <c r="C7879" s="10" t="s">
        <v>288</v>
      </c>
      <c r="D7879" s="18" t="str">
        <f>+IFERROR(VLOOKUP(Cursos[[#This Row],[Modelo correcto]],Modelos[[Modelo correcto]:[¿En línea?]],2,FALSE),"REVISAR")</f>
        <v>XEROX</v>
      </c>
      <c r="E7879" s="18" t="str">
        <f>+IFERROR(VLOOKUP(Cursos[[#This Row],[Modelo correcto]],Modelos[[Modelo correcto]:[¿En línea?]],3,FALSE),"REVISAR")</f>
        <v>SÍ</v>
      </c>
      <c r="F7879" s="18" t="str">
        <f>+Cursos[[#This Row],[IS]]&amp;Cursos[[#This Row],[Modelo correcto]]</f>
        <v>MIGUEL DE LA ROSA RODRIGUEZS009128</v>
      </c>
      <c r="G7879" s="18">
        <v>1</v>
      </c>
      <c r="H7879" s="19">
        <v>43800</v>
      </c>
      <c r="I7879" s="18" t="str">
        <f>+IFERROR(VLOOKUP(Cursos[[#This Row],[Modelo correcto]],Modelos[[Modelo correcto]:[Aplica para certificación]],4,FALSE),"REVISAR")</f>
        <v>SÍ</v>
      </c>
    </row>
    <row r="7880" spans="1:9" x14ac:dyDescent="0.25">
      <c r="A7880" s="144" t="s">
        <v>373</v>
      </c>
      <c r="B7880">
        <v>1</v>
      </c>
      <c r="C7880" s="10" t="s">
        <v>293</v>
      </c>
      <c r="D7880" s="18" t="str">
        <f>+IFERROR(VLOOKUP(Cursos[[#This Row],[Modelo correcto]],Modelos[[Modelo correcto]:[¿En línea?]],2,FALSE),"REVISAR")</f>
        <v>XEROX</v>
      </c>
      <c r="E7880" s="18" t="str">
        <f>+IFERROR(VLOOKUP(Cursos[[#This Row],[Modelo correcto]],Modelos[[Modelo correcto]:[¿En línea?]],3,FALSE),"REVISAR")</f>
        <v>SÍ</v>
      </c>
      <c r="F7880" s="18" t="str">
        <f>+Cursos[[#This Row],[IS]]&amp;Cursos[[#This Row],[Modelo correcto]]</f>
        <v>MIGUEL DE LA ROSA RODRIGUEZS009129</v>
      </c>
      <c r="G7880" s="18">
        <v>1</v>
      </c>
      <c r="H7880" s="19">
        <v>43800</v>
      </c>
      <c r="I7880" s="18" t="str">
        <f>+IFERROR(VLOOKUP(Cursos[[#This Row],[Modelo correcto]],Modelos[[Modelo correcto]:[Aplica para certificación]],4,FALSE),"REVISAR")</f>
        <v>SÍ</v>
      </c>
    </row>
    <row r="7881" spans="1:9" x14ac:dyDescent="0.25">
      <c r="A7881" s="144" t="s">
        <v>2763</v>
      </c>
      <c r="B7881">
        <v>1</v>
      </c>
      <c r="C7881" s="10">
        <v>7132</v>
      </c>
      <c r="D7881" s="18" t="str">
        <f>+IFERROR(VLOOKUP(Cursos[[#This Row],[Modelo correcto]],Modelos[[Modelo correcto]:[¿En línea?]],2,FALSE),"REVISAR")</f>
        <v>XEROX</v>
      </c>
      <c r="E7881" s="18" t="str">
        <f>+IFERROR(VLOOKUP(Cursos[[#This Row],[Modelo correcto]],Modelos[[Modelo correcto]:[¿En línea?]],3,FALSE),"REVISAR")</f>
        <v>NO</v>
      </c>
      <c r="F7881" s="18" t="str">
        <f>+Cursos[[#This Row],[IS]]&amp;Cursos[[#This Row],[Modelo correcto]]</f>
        <v>CARLOS ALBERTO TORRES PEREZ7132</v>
      </c>
      <c r="G7881" s="18">
        <v>1</v>
      </c>
      <c r="H7881" s="18"/>
      <c r="I7881" s="18" t="str">
        <f>+IFERROR(VLOOKUP(Cursos[[#This Row],[Modelo correcto]],Modelos[[Modelo correcto]:[Aplica para certificación]],4,FALSE),"REVISAR")</f>
        <v>NO</v>
      </c>
    </row>
    <row r="7882" spans="1:9" x14ac:dyDescent="0.25">
      <c r="A7882" s="144" t="s">
        <v>2763</v>
      </c>
      <c r="B7882">
        <v>0</v>
      </c>
      <c r="C7882" s="10" t="s">
        <v>868</v>
      </c>
      <c r="D7882" s="145" t="str">
        <f>+IFERROR(VLOOKUP(Cursos[[#This Row],[Modelo correcto]],Modelos[[Modelo correcto]:[¿En línea?]],2,FALSE),"REVISAR")</f>
        <v>XEROX</v>
      </c>
      <c r="E7882" s="145" t="str">
        <f>+IFERROR(VLOOKUP(Cursos[[#This Row],[Modelo correcto]],Modelos[[Modelo correcto]:[¿En línea?]],3,FALSE),"REVISAR")</f>
        <v>NO</v>
      </c>
      <c r="F7882" s="18" t="str">
        <f>+Cursos[[#This Row],[IS]]&amp;Cursos[[#This Row],[Modelo correcto]]</f>
        <v>CARLOS ALBERTO TORRES PEREZ7000s2</v>
      </c>
      <c r="G7882" s="18">
        <v>1</v>
      </c>
      <c r="H7882" s="18"/>
      <c r="I7882" s="18" t="str">
        <f>+IFERROR(VLOOKUP(Cursos[[#This Row],[Modelo correcto]],Modelos[[Modelo correcto]:[Aplica para certificación]],4,FALSE),"REVISAR")</f>
        <v>NO</v>
      </c>
    </row>
    <row r="7883" spans="1:9" x14ac:dyDescent="0.25">
      <c r="A7883" s="144" t="s">
        <v>2763</v>
      </c>
      <c r="B7883">
        <v>1</v>
      </c>
      <c r="C7883" s="10" t="s">
        <v>777</v>
      </c>
      <c r="D7883" s="145" t="str">
        <f>+IFERROR(VLOOKUP(Cursos[[#This Row],[Modelo correcto]],Modelos[[Modelo correcto]:[¿En línea?]],2,FALSE),"REVISAR")</f>
        <v>XEROX</v>
      </c>
      <c r="E7883" s="145" t="str">
        <f>+IFERROR(VLOOKUP(Cursos[[#This Row],[Modelo correcto]],Modelos[[Modelo correcto]:[¿En línea?]],3,FALSE),"REVISAR")</f>
        <v>NO</v>
      </c>
      <c r="F7883" s="18" t="str">
        <f>+Cursos[[#This Row],[IS]]&amp;Cursos[[#This Row],[Modelo correcto]]</f>
        <v>CARLOS ALBERTO TORRES PEREZC70</v>
      </c>
      <c r="G7883" s="18">
        <v>1</v>
      </c>
      <c r="H7883" s="18"/>
      <c r="I7883" s="18" t="str">
        <f>+IFERROR(VLOOKUP(Cursos[[#This Row],[Modelo correcto]],Modelos[[Modelo correcto]:[Aplica para certificación]],4,FALSE),"REVISAR")</f>
        <v>NO</v>
      </c>
    </row>
    <row r="7884" spans="1:9" x14ac:dyDescent="0.25">
      <c r="A7884" s="144" t="s">
        <v>2763</v>
      </c>
      <c r="B7884">
        <v>1</v>
      </c>
      <c r="C7884" s="10" t="s">
        <v>871</v>
      </c>
      <c r="D7884" s="145" t="str">
        <f>+IFERROR(VLOOKUP(Cursos[[#This Row],[Modelo correcto]],Modelos[[Modelo correcto]:[¿En línea?]],2,FALSE),"REVISAR")</f>
        <v>XEROX</v>
      </c>
      <c r="E7884" s="145" t="str">
        <f>+IFERROR(VLOOKUP(Cursos[[#This Row],[Modelo correcto]],Modelos[[Modelo correcto]:[¿En línea?]],3,FALSE),"REVISAR")</f>
        <v>NO</v>
      </c>
      <c r="F7884" s="18" t="str">
        <f>+Cursos[[#This Row],[IS]]&amp;Cursos[[#This Row],[Modelo correcto]]</f>
        <v xml:space="preserve">CARLOS ALBERTO TORRES PEREZD110 </v>
      </c>
      <c r="G7884" s="18">
        <v>1</v>
      </c>
      <c r="H7884" s="18"/>
      <c r="I7884" s="18" t="str">
        <f>+IFERROR(VLOOKUP(Cursos[[#This Row],[Modelo correcto]],Modelos[[Modelo correcto]:[Aplica para certificación]],4,FALSE),"REVISAR")</f>
        <v>NO</v>
      </c>
    </row>
    <row r="7885" spans="1:9" x14ac:dyDescent="0.25">
      <c r="A7885" s="144" t="s">
        <v>2763</v>
      </c>
      <c r="B7885">
        <v>1</v>
      </c>
      <c r="C7885" s="10" t="s">
        <v>803</v>
      </c>
      <c r="D7885" s="18" t="str">
        <f>+IFERROR(VLOOKUP(Cursos[[#This Row],[Modelo correcto]],Modelos[[Modelo correcto]:[¿En línea?]],2,FALSE),"REVISAR")</f>
        <v>XEROX</v>
      </c>
      <c r="E7885" s="18" t="str">
        <f>+IFERROR(VLOOKUP(Cursos[[#This Row],[Modelo correcto]],Modelos[[Modelo correcto]:[¿En línea?]],3,FALSE),"REVISAR")</f>
        <v>NO</v>
      </c>
      <c r="F7885" s="18" t="str">
        <f>+Cursos[[#This Row],[IS]]&amp;Cursos[[#This Row],[Modelo correcto]]</f>
        <v>CARLOS ALBERTO TORRES PEREZDC250</v>
      </c>
      <c r="G7885" s="18">
        <v>1</v>
      </c>
      <c r="H7885" s="18"/>
      <c r="I7885" s="18" t="str">
        <f>+IFERROR(VLOOKUP(Cursos[[#This Row],[Modelo correcto]],Modelos[[Modelo correcto]:[Aplica para certificación]],4,FALSE),"REVISAR")</f>
        <v>NO</v>
      </c>
    </row>
    <row r="7886" spans="1:9" x14ac:dyDescent="0.25">
      <c r="A7886" s="144" t="s">
        <v>2763</v>
      </c>
      <c r="B7886">
        <v>1</v>
      </c>
      <c r="C7886" s="10" t="s">
        <v>778</v>
      </c>
      <c r="D7886" s="18" t="str">
        <f>+IFERROR(VLOOKUP(Cursos[[#This Row],[Modelo correcto]],Modelos[[Modelo correcto]:[¿En línea?]],2,FALSE),"REVISAR")</f>
        <v>XEROX</v>
      </c>
      <c r="E7886" s="18" t="str">
        <f>+IFERROR(VLOOKUP(Cursos[[#This Row],[Modelo correcto]],Modelos[[Modelo correcto]:[¿En línea?]],3,FALSE),"REVISAR")</f>
        <v>NO</v>
      </c>
      <c r="F7886" s="18" t="str">
        <f>+Cursos[[#This Row],[IS]]&amp;Cursos[[#This Row],[Modelo correcto]]</f>
        <v>CARLOS ALBERTO TORRES PEREZDC550</v>
      </c>
      <c r="G7886" s="18">
        <v>1</v>
      </c>
      <c r="H7886" s="18"/>
      <c r="I7886" s="18" t="str">
        <f>+IFERROR(VLOOKUP(Cursos[[#This Row],[Modelo correcto]],Modelos[[Modelo correcto]:[Aplica para certificación]],4,FALSE),"REVISAR")</f>
        <v>NO</v>
      </c>
    </row>
    <row r="7887" spans="1:9" x14ac:dyDescent="0.25">
      <c r="A7887" s="144" t="s">
        <v>2763</v>
      </c>
      <c r="B7887">
        <v>1</v>
      </c>
      <c r="C7887" s="10" t="s">
        <v>873</v>
      </c>
      <c r="D7887" s="18" t="str">
        <f>+IFERROR(VLOOKUP(Cursos[[#This Row],[Modelo correcto]],Modelos[[Modelo correcto]:[¿En línea?]],2,FALSE),"REVISAR")</f>
        <v>XEROX</v>
      </c>
      <c r="E7887" s="18" t="str">
        <f>+IFERROR(VLOOKUP(Cursos[[#This Row],[Modelo correcto]],Modelos[[Modelo correcto]:[¿En línea?]],3,FALSE),"REVISAR")</f>
        <v>NO</v>
      </c>
      <c r="F7887" s="18" t="str">
        <f>+Cursos[[#This Row],[IS]]&amp;Cursos[[#This Row],[Modelo correcto]]</f>
        <v>CARLOS ALBERTO TORRES PEREZM118</v>
      </c>
      <c r="G7887" s="18">
        <v>1</v>
      </c>
      <c r="H7887" s="18"/>
      <c r="I7887" s="18" t="str">
        <f>+IFERROR(VLOOKUP(Cursos[[#This Row],[Modelo correcto]],Modelos[[Modelo correcto]:[Aplica para certificación]],4,FALSE),"REVISAR")</f>
        <v>NO</v>
      </c>
    </row>
    <row r="7888" spans="1:9" x14ac:dyDescent="0.25">
      <c r="A7888" s="144" t="s">
        <v>2763</v>
      </c>
      <c r="B7888">
        <v>1</v>
      </c>
      <c r="C7888" s="10" t="s">
        <v>779</v>
      </c>
      <c r="D7888" s="18" t="str">
        <f>+IFERROR(VLOOKUP(Cursos[[#This Row],[Modelo correcto]],Modelos[[Modelo correcto]:[¿En línea?]],2,FALSE),"REVISAR")</f>
        <v>XEROX</v>
      </c>
      <c r="E7888" s="18" t="str">
        <f>+IFERROR(VLOOKUP(Cursos[[#This Row],[Modelo correcto]],Modelos[[Modelo correcto]:[¿En línea?]],3,FALSE),"REVISAR")</f>
        <v>NO</v>
      </c>
      <c r="F7888" s="18" t="str">
        <f>+Cursos[[#This Row],[IS]]&amp;Cursos[[#This Row],[Modelo correcto]]</f>
        <v>CARLOS ALBERTO TORRES PEREZM20</v>
      </c>
      <c r="G7888" s="18">
        <v>1</v>
      </c>
      <c r="H7888" s="18"/>
      <c r="I7888" s="18" t="str">
        <f>+IFERROR(VLOOKUP(Cursos[[#This Row],[Modelo correcto]],Modelos[[Modelo correcto]:[Aplica para certificación]],4,FALSE),"REVISAR")</f>
        <v>NO</v>
      </c>
    </row>
    <row r="7889" spans="1:9" x14ac:dyDescent="0.25">
      <c r="A7889" s="144" t="s">
        <v>2763</v>
      </c>
      <c r="B7889">
        <v>1</v>
      </c>
      <c r="C7889" s="10" t="s">
        <v>785</v>
      </c>
      <c r="D7889" s="18" t="str">
        <f>+IFERROR(VLOOKUP(Cursos[[#This Row],[Modelo correcto]],Modelos[[Modelo correcto]:[¿En línea?]],2,FALSE),"REVISAR")</f>
        <v>XEROX</v>
      </c>
      <c r="E7889" s="18" t="str">
        <f>+IFERROR(VLOOKUP(Cursos[[#This Row],[Modelo correcto]],Modelos[[Modelo correcto]:[¿En línea?]],3,FALSE),"REVISAR")</f>
        <v>NO</v>
      </c>
      <c r="F7889" s="18" t="str">
        <f>+Cursos[[#This Row],[IS]]&amp;Cursos[[#This Row],[Modelo correcto]]</f>
        <v>CARLOS ALBERTO TORRES PEREZTCOL</v>
      </c>
      <c r="G7889" s="18">
        <v>1</v>
      </c>
      <c r="H7889" s="18"/>
      <c r="I7889" s="18" t="str">
        <f>+IFERROR(VLOOKUP(Cursos[[#This Row],[Modelo correcto]],Modelos[[Modelo correcto]:[Aplica para certificación]],4,FALSE),"REVISAR")</f>
        <v>SÍ</v>
      </c>
    </row>
    <row r="7890" spans="1:9" x14ac:dyDescent="0.25">
      <c r="A7890" s="144" t="s">
        <v>2763</v>
      </c>
      <c r="B7890">
        <v>1</v>
      </c>
      <c r="C7890" s="10" t="s">
        <v>790</v>
      </c>
      <c r="D7890" s="18" t="str">
        <f>+IFERROR(VLOOKUP(Cursos[[#This Row],[Modelo correcto]],Modelos[[Modelo correcto]:[¿En línea?]],2,FALSE),"REVISAR")</f>
        <v>XEROX</v>
      </c>
      <c r="E7890" s="18" t="str">
        <f>+IFERROR(VLOOKUP(Cursos[[#This Row],[Modelo correcto]],Modelos[[Modelo correcto]:[¿En línea?]],3,FALSE),"REVISAR")</f>
        <v>NO</v>
      </c>
      <c r="F7890" s="18" t="str">
        <f>+Cursos[[#This Row],[IS]]&amp;Cursos[[#This Row],[Modelo correcto]]</f>
        <v>CARLOS ALBERTO TORRES PEREZWC4118</v>
      </c>
      <c r="G7890" s="18">
        <v>1</v>
      </c>
      <c r="H7890" s="18"/>
      <c r="I7890" s="18" t="str">
        <f>+IFERROR(VLOOKUP(Cursos[[#This Row],[Modelo correcto]],Modelos[[Modelo correcto]:[Aplica para certificación]],4,FALSE),"REVISAR")</f>
        <v>SÍ</v>
      </c>
    </row>
    <row r="7891" spans="1:9" x14ac:dyDescent="0.25">
      <c r="A7891" s="144" t="s">
        <v>2763</v>
      </c>
      <c r="B7891">
        <v>0</v>
      </c>
      <c r="C7891" s="10" t="s">
        <v>791</v>
      </c>
      <c r="D7891" s="145" t="str">
        <f>+IFERROR(VLOOKUP(Cursos[[#This Row],[Modelo correcto]],Modelos[[Modelo correcto]:[¿En línea?]],2,FALSE),"REVISAR")</f>
        <v>XEROX</v>
      </c>
      <c r="E7891" s="145" t="str">
        <f>+IFERROR(VLOOKUP(Cursos[[#This Row],[Modelo correcto]],Modelos[[Modelo correcto]:[¿En línea?]],3,FALSE),"REVISAR")</f>
        <v>NO</v>
      </c>
      <c r="F7891" s="18" t="str">
        <f>+Cursos[[#This Row],[IS]]&amp;Cursos[[#This Row],[Modelo correcto]]</f>
        <v>CARLOS ALBERTO TORRES PEREZWC5330</v>
      </c>
      <c r="G7891" s="18">
        <v>1</v>
      </c>
      <c r="H7891" s="18"/>
      <c r="I7891" s="18" t="str">
        <f>+IFERROR(VLOOKUP(Cursos[[#This Row],[Modelo correcto]],Modelos[[Modelo correcto]:[Aplica para certificación]],4,FALSE),"REVISAR")</f>
        <v>NO</v>
      </c>
    </row>
    <row r="7892" spans="1:9" x14ac:dyDescent="0.25">
      <c r="A7892" s="144" t="s">
        <v>2763</v>
      </c>
      <c r="B7892">
        <v>1</v>
      </c>
      <c r="C7892" s="10" t="s">
        <v>875</v>
      </c>
      <c r="D7892" s="18" t="str">
        <f>+IFERROR(VLOOKUP(Cursos[[#This Row],[Modelo correcto]],Modelos[[Modelo correcto]:[¿En línea?]],2,FALSE),"REVISAR")</f>
        <v>XEROX</v>
      </c>
      <c r="E7892" s="18" t="str">
        <f>+IFERROR(VLOOKUP(Cursos[[#This Row],[Modelo correcto]],Modelos[[Modelo correcto]:[¿En línea?]],3,FALSE),"REVISAR")</f>
        <v>NO</v>
      </c>
      <c r="F7892" s="18" t="str">
        <f>+Cursos[[#This Row],[IS]]&amp;Cursos[[#This Row],[Modelo correcto]]</f>
        <v>CARLOS ALBERTO TORRES PEREZWC55</v>
      </c>
      <c r="G7892" s="18">
        <v>1</v>
      </c>
      <c r="H7892" s="18"/>
      <c r="I7892" s="18" t="str">
        <f>+IFERROR(VLOOKUP(Cursos[[#This Row],[Modelo correcto]],Modelos[[Modelo correcto]:[Aplica para certificación]],4,FALSE),"REVISAR")</f>
        <v>SÍ</v>
      </c>
    </row>
    <row r="7893" spans="1:9" x14ac:dyDescent="0.25">
      <c r="A7893" s="144" t="s">
        <v>2763</v>
      </c>
      <c r="B7893">
        <v>1</v>
      </c>
      <c r="C7893" s="10" t="s">
        <v>792</v>
      </c>
      <c r="D7893" s="145" t="str">
        <f>+IFERROR(VLOOKUP(Cursos[[#This Row],[Modelo correcto]],Modelos[[Modelo correcto]:[¿En línea?]],2,FALSE),"REVISAR")</f>
        <v>XEROX</v>
      </c>
      <c r="E7893" s="145" t="str">
        <f>+IFERROR(VLOOKUP(Cursos[[#This Row],[Modelo correcto]],Modelos[[Modelo correcto]:[¿En línea?]],3,FALSE),"REVISAR")</f>
        <v>NO</v>
      </c>
      <c r="F7893" s="18" t="str">
        <f>+Cursos[[#This Row],[IS]]&amp;Cursos[[#This Row],[Modelo correcto]]</f>
        <v>CARLOS ALBERTO TORRES PEREZWC5790</v>
      </c>
      <c r="G7893" s="18">
        <v>1</v>
      </c>
      <c r="H7893" s="18"/>
      <c r="I7893" s="18" t="str">
        <f>+IFERROR(VLOOKUP(Cursos[[#This Row],[Modelo correcto]],Modelos[[Modelo correcto]:[Aplica para certificación]],4,FALSE),"REVISAR")</f>
        <v>NO</v>
      </c>
    </row>
    <row r="7894" spans="1:9" x14ac:dyDescent="0.25">
      <c r="A7894" s="144" t="s">
        <v>2763</v>
      </c>
      <c r="B7894">
        <v>1</v>
      </c>
      <c r="C7894" s="10" t="s">
        <v>33</v>
      </c>
      <c r="D7894" s="145" t="str">
        <f>+IFERROR(VLOOKUP(Cursos[[#This Row],[Modelo correcto]],Modelos[[Modelo correcto]:[¿En línea?]],2,FALSE),"REVISAR")</f>
        <v>XEROX</v>
      </c>
      <c r="E7894" s="145" t="str">
        <f>+IFERROR(VLOOKUP(Cursos[[#This Row],[Modelo correcto]],Modelos[[Modelo correcto]:[¿En línea?]],3,FALSE),"REVISAR")</f>
        <v>NO</v>
      </c>
      <c r="F7894" s="18" t="str">
        <f>+Cursos[[#This Row],[IS]]&amp;Cursos[[#This Row],[Modelo correcto]]</f>
        <v>CARLOS ALBERTO TORRES PEREZWC5855</v>
      </c>
      <c r="G7894" s="18">
        <v>1</v>
      </c>
      <c r="H7894" s="18"/>
      <c r="I7894" s="18" t="str">
        <f>+IFERROR(VLOOKUP(Cursos[[#This Row],[Modelo correcto]],Modelos[[Modelo correcto]:[Aplica para certificación]],4,FALSE),"REVISAR")</f>
        <v>NO</v>
      </c>
    </row>
    <row r="7895" spans="1:9" x14ac:dyDescent="0.25">
      <c r="A7895" s="144" t="s">
        <v>2794</v>
      </c>
      <c r="B7895">
        <v>1</v>
      </c>
      <c r="C7895" s="63" t="s">
        <v>286</v>
      </c>
      <c r="D7895" s="18" t="str">
        <f>+IFERROR(VLOOKUP(Cursos[[#This Row],[Modelo correcto]],Modelos[[Modelo correcto]:[¿En línea?]],2,FALSE),"REVISAR")</f>
        <v>XEROX</v>
      </c>
      <c r="E7895" s="18" t="str">
        <f>+IFERROR(VLOOKUP(Cursos[[#This Row],[Modelo correcto]],Modelos[[Modelo correcto]:[¿En línea?]],3,FALSE),"REVISAR")</f>
        <v>SÍ</v>
      </c>
      <c r="F7895" s="18" t="str">
        <f>+Cursos[[#This Row],[IS]]&amp;Cursos[[#This Row],[Modelo correcto]]</f>
        <v>JORGE ALEJANDRO MIRELES VILLELAP7100LP</v>
      </c>
      <c r="G7895" s="18">
        <v>0</v>
      </c>
      <c r="H7895" s="19">
        <v>43891</v>
      </c>
      <c r="I7895" s="18" t="str">
        <f>+IFERROR(VLOOKUP(Cursos[[#This Row],[Modelo correcto]],Modelos[[Modelo correcto]:[Aplica para certificación]],4,FALSE),"REVISAR")</f>
        <v>NO</v>
      </c>
    </row>
    <row r="7896" spans="1:9" x14ac:dyDescent="0.25">
      <c r="A7896" s="144" t="s">
        <v>2763</v>
      </c>
      <c r="B7896">
        <v>1</v>
      </c>
      <c r="C7896" s="10" t="s">
        <v>793</v>
      </c>
      <c r="D7896" s="145" t="str">
        <f>+IFERROR(VLOOKUP(Cursos[[#This Row],[Modelo correcto]],Modelos[[Modelo correcto]:[¿En línea?]],2,FALSE),"REVISAR")</f>
        <v>XEROX</v>
      </c>
      <c r="E7896" s="145" t="str">
        <f>+IFERROR(VLOOKUP(Cursos[[#This Row],[Modelo correcto]],Modelos[[Modelo correcto]:[¿En línea?]],3,FALSE),"REVISAR")</f>
        <v>NO</v>
      </c>
      <c r="F7896" s="18" t="str">
        <f>+Cursos[[#This Row],[IS]]&amp;Cursos[[#This Row],[Modelo correcto]]</f>
        <v>CARLOS ALBERTO TORRES PEREZWC5955</v>
      </c>
      <c r="G7896" s="18">
        <v>1</v>
      </c>
      <c r="H7896" s="18"/>
      <c r="I7896" s="18" t="str">
        <f>+IFERROR(VLOOKUP(Cursos[[#This Row],[Modelo correcto]],Modelos[[Modelo correcto]:[Aplica para certificación]],4,FALSE),"REVISAR")</f>
        <v>NO</v>
      </c>
    </row>
    <row r="7897" spans="1:9" x14ac:dyDescent="0.25">
      <c r="A7897" s="144" t="s">
        <v>2794</v>
      </c>
      <c r="B7897">
        <v>1</v>
      </c>
      <c r="C7897" s="63" t="s">
        <v>65</v>
      </c>
      <c r="D7897" s="18" t="str">
        <f>+IFERROR(VLOOKUP(Cursos[[#This Row],[Modelo correcto]],Modelos[[Modelo correcto]:[¿En línea?]],2,FALSE),"REVISAR")</f>
        <v>XEROX</v>
      </c>
      <c r="E7897" s="18" t="str">
        <f>+IFERROR(VLOOKUP(Cursos[[#This Row],[Modelo correcto]],Modelos[[Modelo correcto]:[¿En línea?]],3,FALSE),"REVISAR")</f>
        <v>SÍ</v>
      </c>
      <c r="F7897" s="18" t="str">
        <f>+Cursos[[#This Row],[IS]]&amp;Cursos[[#This Row],[Modelo correcto]]</f>
        <v>JORGE ALEJANDRO MIRELES VILLELAP7800LP</v>
      </c>
      <c r="G7897" s="18">
        <v>0</v>
      </c>
      <c r="H7897" s="19">
        <v>43922</v>
      </c>
      <c r="I7897" s="18" t="str">
        <f>+IFERROR(VLOOKUP(Cursos[[#This Row],[Modelo correcto]],Modelos[[Modelo correcto]:[Aplica para certificación]],4,FALSE),"REVISAR")</f>
        <v>SÍ</v>
      </c>
    </row>
    <row r="7898" spans="1:9" x14ac:dyDescent="0.25">
      <c r="A7898" s="144" t="s">
        <v>2794</v>
      </c>
      <c r="B7898">
        <v>1</v>
      </c>
      <c r="C7898" s="63" t="s">
        <v>1186</v>
      </c>
      <c r="D7898" s="18" t="str">
        <f>+IFERROR(VLOOKUP(Cursos[[#This Row],[Modelo correcto]],Modelos[[Modelo correcto]:[¿En línea?]],2,FALSE),"REVISAR")</f>
        <v>XEROX</v>
      </c>
      <c r="E7898" s="18" t="str">
        <f>+IFERROR(VLOOKUP(Cursos[[#This Row],[Modelo correcto]],Modelos[[Modelo correcto]:[¿En línea?]],3,FALSE),"REVISAR")</f>
        <v>SÍ</v>
      </c>
      <c r="F7898" s="18" t="str">
        <f>+Cursos[[#This Row],[IS]]&amp;Cursos[[#This Row],[Modelo correcto]]</f>
        <v>JORGE ALEJANDRO MIRELES VILLELAPC90MYK</v>
      </c>
      <c r="G7898" s="18">
        <v>0</v>
      </c>
      <c r="H7898" s="19">
        <v>43922</v>
      </c>
      <c r="I7898" s="18" t="str">
        <f>+IFERROR(VLOOKUP(Cursos[[#This Row],[Modelo correcto]],Modelos[[Modelo correcto]:[Aplica para certificación]],4,FALSE),"REVISAR")</f>
        <v>NO</v>
      </c>
    </row>
    <row r="7899" spans="1:9" x14ac:dyDescent="0.25">
      <c r="A7899" s="144" t="s">
        <v>2794</v>
      </c>
      <c r="B7899">
        <v>1</v>
      </c>
      <c r="C7899" s="63" t="s">
        <v>276</v>
      </c>
      <c r="D7899" s="18" t="str">
        <f>+IFERROR(VLOOKUP(Cursos[[#This Row],[Modelo correcto]],Modelos[[Modelo correcto]:[¿En línea?]],2,FALSE),"REVISAR")</f>
        <v>XEROX</v>
      </c>
      <c r="E7899" s="18" t="str">
        <f>+IFERROR(VLOOKUP(Cursos[[#This Row],[Modelo correcto]],Modelos[[Modelo correcto]:[¿En línea?]],3,FALSE),"REVISAR")</f>
        <v>SÍ</v>
      </c>
      <c r="F7899" s="18" t="str">
        <f>+Cursos[[#This Row],[IS]]&amp;Cursos[[#This Row],[Modelo correcto]]</f>
        <v>JORGE ALEJANDRO MIRELES VILLELAPC90XTA</v>
      </c>
      <c r="G7899" s="18">
        <v>1</v>
      </c>
      <c r="H7899" s="19">
        <v>43831</v>
      </c>
      <c r="I7899" s="18" t="str">
        <f>+IFERROR(VLOOKUP(Cursos[[#This Row],[Modelo correcto]],Modelos[[Modelo correcto]:[Aplica para certificación]],4,FALSE),"REVISAR")</f>
        <v>SÍ</v>
      </c>
    </row>
    <row r="7900" spans="1:9" x14ac:dyDescent="0.25">
      <c r="A7900" s="144" t="s">
        <v>2794</v>
      </c>
      <c r="B7900">
        <v>1</v>
      </c>
      <c r="C7900" s="63" t="s">
        <v>298</v>
      </c>
      <c r="D7900" s="18" t="str">
        <f>+IFERROR(VLOOKUP(Cursos[[#This Row],[Modelo correcto]],Modelos[[Modelo correcto]:[¿En línea?]],2,FALSE),"REVISAR")</f>
        <v>XEROX</v>
      </c>
      <c r="E7900" s="18" t="str">
        <f>+IFERROR(VLOOKUP(Cursos[[#This Row],[Modelo correcto]],Modelos[[Modelo correcto]:[¿En línea?]],3,FALSE),"REVISAR")</f>
        <v>SÍ</v>
      </c>
      <c r="F7900" s="18" t="str">
        <f>+Cursos[[#This Row],[IS]]&amp;Cursos[[#This Row],[Modelo correcto]]</f>
        <v>JORGE ALEJANDRO MIRELES VILLELAPRFNTFR</v>
      </c>
      <c r="G7900" s="18">
        <v>1</v>
      </c>
      <c r="H7900" s="19">
        <v>43891</v>
      </c>
      <c r="I7900" s="18" t="str">
        <f>+IFERROR(VLOOKUP(Cursos[[#This Row],[Modelo correcto]],Modelos[[Modelo correcto]:[Aplica para certificación]],4,FALSE),"REVISAR")</f>
        <v>SÍ</v>
      </c>
    </row>
    <row r="7901" spans="1:9" x14ac:dyDescent="0.25">
      <c r="A7901" s="144" t="s">
        <v>2794</v>
      </c>
      <c r="B7901">
        <v>1</v>
      </c>
      <c r="C7901" s="63" t="s">
        <v>299</v>
      </c>
      <c r="D7901" s="18" t="str">
        <f>+IFERROR(VLOOKUP(Cursos[[#This Row],[Modelo correcto]],Modelos[[Modelo correcto]:[¿En línea?]],2,FALSE),"REVISAR")</f>
        <v>XEROX</v>
      </c>
      <c r="E7901" s="18" t="str">
        <f>+IFERROR(VLOOKUP(Cursos[[#This Row],[Modelo correcto]],Modelos[[Modelo correcto]:[¿En línea?]],3,FALSE),"REVISAR")</f>
        <v>SÍ</v>
      </c>
      <c r="F7901" s="18" t="str">
        <f>+Cursos[[#This Row],[IS]]&amp;Cursos[[#This Row],[Modelo correcto]]</f>
        <v>JORGE ALEJANDRO MIRELES VILLELATSTNTFR</v>
      </c>
      <c r="G7901" s="18">
        <v>1</v>
      </c>
      <c r="H7901" s="19">
        <v>43891</v>
      </c>
      <c r="I7901" s="18" t="str">
        <f>+IFERROR(VLOOKUP(Cursos[[#This Row],[Modelo correcto]],Modelos[[Modelo correcto]:[Aplica para certificación]],4,FALSE),"REVISAR")</f>
        <v>SÍ</v>
      </c>
    </row>
    <row r="7902" spans="1:9" x14ac:dyDescent="0.25">
      <c r="A7902" s="144" t="s">
        <v>2794</v>
      </c>
      <c r="B7902">
        <v>1</v>
      </c>
      <c r="C7902" s="10" t="s">
        <v>7</v>
      </c>
      <c r="D7902" s="18" t="str">
        <f>+IFERROR(VLOOKUP(Cursos[[#This Row],[Modelo correcto]],Modelos[[Modelo correcto]:[¿En línea?]],2,FALSE),"REVISAR")</f>
        <v>XEROX</v>
      </c>
      <c r="E7902" s="18" t="str">
        <f>+IFERROR(VLOOKUP(Cursos[[#This Row],[Modelo correcto]],Modelos[[Modelo correcto]:[¿En línea?]],3,FALSE),"REVISAR")</f>
        <v>SÍ</v>
      </c>
      <c r="F7902" s="18" t="str">
        <f>+Cursos[[#This Row],[IS]]&amp;Cursos[[#This Row],[Modelo correcto]]</f>
        <v>JORGE ALEJANDRO MIRELES VILLELAV31PXTA</v>
      </c>
      <c r="G7902" s="18">
        <v>0</v>
      </c>
      <c r="H7902" s="19">
        <v>43922</v>
      </c>
      <c r="I7902" s="18" t="str">
        <f>+IFERROR(VLOOKUP(Cursos[[#This Row],[Modelo correcto]],Modelos[[Modelo correcto]:[Aplica para certificación]],4,FALSE),"REVISAR")</f>
        <v>SÍ</v>
      </c>
    </row>
    <row r="7903" spans="1:9" x14ac:dyDescent="0.25">
      <c r="A7903" s="144" t="s">
        <v>2794</v>
      </c>
      <c r="B7903">
        <v>1</v>
      </c>
      <c r="C7903" s="63" t="s">
        <v>271</v>
      </c>
      <c r="D7903" s="18" t="str">
        <f>+IFERROR(VLOOKUP(Cursos[[#This Row],[Modelo correcto]],Modelos[[Modelo correcto]:[¿En línea?]],2,FALSE),"REVISAR")</f>
        <v>XEROX</v>
      </c>
      <c r="E7903" s="18" t="str">
        <f>+IFERROR(VLOOKUP(Cursos[[#This Row],[Modelo correcto]],Modelos[[Modelo correcto]:[¿En línea?]],3,FALSE),"REVISAR")</f>
        <v>SÍ</v>
      </c>
      <c r="F7903" s="18" t="str">
        <f>+Cursos[[#This Row],[IS]]&amp;Cursos[[#This Row],[Modelo correcto]]</f>
        <v>JORGE ALEJANDRO MIRELES VILLELAVB60NTF</v>
      </c>
      <c r="G7903" s="18">
        <v>0</v>
      </c>
      <c r="H7903" s="19">
        <v>43862</v>
      </c>
      <c r="I7903" s="18" t="str">
        <f>+IFERROR(VLOOKUP(Cursos[[#This Row],[Modelo correcto]],Modelos[[Modelo correcto]:[Aplica para certificación]],4,FALSE),"REVISAR")</f>
        <v>SÍ</v>
      </c>
    </row>
    <row r="7904" spans="1:9" x14ac:dyDescent="0.25">
      <c r="A7904" s="144" t="s">
        <v>2794</v>
      </c>
      <c r="B7904">
        <v>1</v>
      </c>
      <c r="C7904" s="63" t="s">
        <v>39</v>
      </c>
      <c r="D7904" s="18" t="str">
        <f>+IFERROR(VLOOKUP(Cursos[[#This Row],[Modelo correcto]],Modelos[[Modelo correcto]:[¿En línea?]],2,FALSE),"REVISAR")</f>
        <v>XEROX</v>
      </c>
      <c r="E7904" s="18" t="str">
        <f>+IFERROR(VLOOKUP(Cursos[[#This Row],[Modelo correcto]],Modelos[[Modelo correcto]:[¿En línea?]],3,FALSE),"REVISAR")</f>
        <v>SÍ</v>
      </c>
      <c r="F7904" s="18" t="str">
        <f>+Cursos[[#This Row],[IS]]&amp;Cursos[[#This Row],[Modelo correcto]]</f>
        <v>JORGE ALEJANDRO MIRELES VILLELAVC80NTF</v>
      </c>
      <c r="G7904" s="18">
        <v>1</v>
      </c>
      <c r="H7904" s="19">
        <v>43922</v>
      </c>
      <c r="I7904" s="18" t="str">
        <f>+IFERROR(VLOOKUP(Cursos[[#This Row],[Modelo correcto]],Modelos[[Modelo correcto]:[Aplica para certificación]],4,FALSE),"REVISAR")</f>
        <v>SÍ</v>
      </c>
    </row>
    <row r="7905" spans="1:9" x14ac:dyDescent="0.25">
      <c r="A7905" s="144" t="s">
        <v>2794</v>
      </c>
      <c r="B7905">
        <v>1</v>
      </c>
      <c r="C7905" s="10" t="s">
        <v>66</v>
      </c>
      <c r="D7905" s="18" t="str">
        <f>+IFERROR(VLOOKUP(Cursos[[#This Row],[Modelo correcto]],Modelos[[Modelo correcto]:[¿En línea?]],2,FALSE),"REVISAR")</f>
        <v>XEROX</v>
      </c>
      <c r="E7905" s="18" t="str">
        <f>+IFERROR(VLOOKUP(Cursos[[#This Row],[Modelo correcto]],Modelos[[Modelo correcto]:[¿En línea?]],3,FALSE),"REVISAR")</f>
        <v>SÍ</v>
      </c>
      <c r="F7905" s="18" t="str">
        <f>+Cursos[[#This Row],[IS]]&amp;Cursos[[#This Row],[Modelo correcto]]</f>
        <v>JORGE ALEJANDRO MIRELES VILLELAVERSDFE</v>
      </c>
      <c r="G7905" s="18">
        <v>0</v>
      </c>
      <c r="H7905" s="19">
        <v>43922</v>
      </c>
      <c r="I7905" s="18" t="str">
        <f>+IFERROR(VLOOKUP(Cursos[[#This Row],[Modelo correcto]],Modelos[[Modelo correcto]:[Aplica para certificación]],4,FALSE),"REVISAR")</f>
        <v>SÍ</v>
      </c>
    </row>
    <row r="7906" spans="1:9" x14ac:dyDescent="0.25">
      <c r="A7906" s="144" t="s">
        <v>2794</v>
      </c>
      <c r="B7906">
        <v>1</v>
      </c>
      <c r="C7906" s="10" t="s">
        <v>69</v>
      </c>
      <c r="D7906" s="18" t="str">
        <f>+IFERROR(VLOOKUP(Cursos[[#This Row],[Modelo correcto]],Modelos[[Modelo correcto]:[¿En línea?]],2,FALSE),"REVISAR")</f>
        <v>XEROX</v>
      </c>
      <c r="E7906" s="18" t="str">
        <f>+IFERROR(VLOOKUP(Cursos[[#This Row],[Modelo correcto]],Modelos[[Modelo correcto]:[¿En línea?]],3,FALSE),"REVISAR")</f>
        <v>SÍ</v>
      </c>
      <c r="F7906" s="18" t="str">
        <f>+Cursos[[#This Row],[IS]]&amp;Cursos[[#This Row],[Modelo correcto]]</f>
        <v>JORGE ALEJANDRO MIRELES VILLELAW4265LP</v>
      </c>
      <c r="G7906" s="18">
        <v>0</v>
      </c>
      <c r="H7906" s="19">
        <v>43891</v>
      </c>
      <c r="I7906" s="18" t="str">
        <f>+IFERROR(VLOOKUP(Cursos[[#This Row],[Modelo correcto]],Modelos[[Modelo correcto]:[Aplica para certificación]],4,FALSE),"REVISAR")</f>
        <v>NO</v>
      </c>
    </row>
    <row r="7907" spans="1:9" x14ac:dyDescent="0.25">
      <c r="A7907" s="144" t="s">
        <v>2794</v>
      </c>
      <c r="B7907">
        <v>1</v>
      </c>
      <c r="C7907" s="10" t="s">
        <v>29</v>
      </c>
      <c r="D7907" s="18" t="str">
        <f>+IFERROR(VLOOKUP(Cursos[[#This Row],[Modelo correcto]],Modelos[[Modelo correcto]:[¿En línea?]],2,FALSE),"REVISAR")</f>
        <v>XEROX</v>
      </c>
      <c r="E7907" s="18" t="str">
        <f>+IFERROR(VLOOKUP(Cursos[[#This Row],[Modelo correcto]],Modelos[[Modelo correcto]:[¿En línea?]],3,FALSE),"REVISAR")</f>
        <v>SÍ</v>
      </c>
      <c r="F7907" s="18" t="str">
        <f>+Cursos[[#This Row],[IS]]&amp;Cursos[[#This Row],[Modelo correcto]]</f>
        <v>JORGE ALEJANDRO MIRELES VILLELAW5024A</v>
      </c>
      <c r="G7907" s="18">
        <v>0</v>
      </c>
      <c r="H7907" s="19">
        <v>43891</v>
      </c>
      <c r="I7907" s="18" t="str">
        <f>+IFERROR(VLOOKUP(Cursos[[#This Row],[Modelo correcto]],Modelos[[Modelo correcto]:[Aplica para certificación]],4,FALSE),"REVISAR")</f>
        <v>SÍ</v>
      </c>
    </row>
    <row r="7908" spans="1:9" x14ac:dyDescent="0.25">
      <c r="A7908" s="144" t="s">
        <v>2794</v>
      </c>
      <c r="B7908">
        <v>1</v>
      </c>
      <c r="C7908" s="10" t="s">
        <v>31</v>
      </c>
      <c r="D7908" s="18" t="str">
        <f>+IFERROR(VLOOKUP(Cursos[[#This Row],[Modelo correcto]],Modelos[[Modelo correcto]:[¿En línea?]],2,FALSE),"REVISAR")</f>
        <v>XEROX</v>
      </c>
      <c r="E7908" s="18" t="str">
        <f>+IFERROR(VLOOKUP(Cursos[[#This Row],[Modelo correcto]],Modelos[[Modelo correcto]:[¿En línea?]],3,FALSE),"REVISAR")</f>
        <v>SÍ</v>
      </c>
      <c r="F7908" s="18" t="str">
        <f>+Cursos[[#This Row],[IS]]&amp;Cursos[[#This Row],[Modelo correcto]]</f>
        <v>JORGE ALEJANDRO MIRELES VILLELAW6655LP</v>
      </c>
      <c r="G7908" s="18">
        <v>0</v>
      </c>
      <c r="H7908" s="19">
        <v>43922</v>
      </c>
      <c r="I7908" s="18" t="str">
        <f>+IFERROR(VLOOKUP(Cursos[[#This Row],[Modelo correcto]],Modelos[[Modelo correcto]:[Aplica para certificación]],4,FALSE),"REVISAR")</f>
        <v>NO</v>
      </c>
    </row>
    <row r="7909" spans="1:9" x14ac:dyDescent="0.25">
      <c r="A7909" s="144" t="s">
        <v>2794</v>
      </c>
      <c r="B7909">
        <v>1</v>
      </c>
      <c r="C7909" s="10" t="s">
        <v>49</v>
      </c>
      <c r="D7909" s="18" t="str">
        <f>+IFERROR(VLOOKUP(Cursos[[#This Row],[Modelo correcto]],Modelos[[Modelo correcto]:[¿En línea?]],2,FALSE),"REVISAR")</f>
        <v>XEROX</v>
      </c>
      <c r="E7909" s="18" t="str">
        <f>+IFERROR(VLOOKUP(Cursos[[#This Row],[Modelo correcto]],Modelos[[Modelo correcto]:[¿En línea?]],3,FALSE),"REVISAR")</f>
        <v>SÍ</v>
      </c>
      <c r="F7909" s="18" t="str">
        <f>+Cursos[[#This Row],[IS]]&amp;Cursos[[#This Row],[Modelo correcto]]</f>
        <v>JORGE ALEJANDRO MIRELES VILLELAW7220LP</v>
      </c>
      <c r="G7909" s="18">
        <v>1</v>
      </c>
      <c r="H7909" s="19">
        <v>43922</v>
      </c>
      <c r="I7909" s="18" t="str">
        <f>+IFERROR(VLOOKUP(Cursos[[#This Row],[Modelo correcto]],Modelos[[Modelo correcto]:[Aplica para certificación]],4,FALSE),"REVISAR")</f>
        <v>NO</v>
      </c>
    </row>
    <row r="7910" spans="1:9" x14ac:dyDescent="0.25">
      <c r="A7910" s="144" t="s">
        <v>2794</v>
      </c>
      <c r="B7910">
        <v>1</v>
      </c>
      <c r="C7910" s="10" t="s">
        <v>139</v>
      </c>
      <c r="D7910" s="18" t="str">
        <f>+IFERROR(VLOOKUP(Cursos[[#This Row],[Modelo correcto]],Modelos[[Modelo correcto]:[¿En línea?]],2,FALSE),"REVISAR")</f>
        <v>XEROX</v>
      </c>
      <c r="E7910" s="18" t="str">
        <f>+IFERROR(VLOOKUP(Cursos[[#This Row],[Modelo correcto]],Modelos[[Modelo correcto]:[¿En línea?]],3,FALSE),"REVISAR")</f>
        <v>SÍ</v>
      </c>
      <c r="F7910" s="18" t="str">
        <f>+Cursos[[#This Row],[IS]]&amp;Cursos[[#This Row],[Modelo correcto]]</f>
        <v>JORGE ALEJANDRO MIRELES VILLELAWC3550X</v>
      </c>
      <c r="G7910" s="18">
        <v>0</v>
      </c>
      <c r="H7910" s="19">
        <v>43891</v>
      </c>
      <c r="I7910" s="18" t="str">
        <f>+IFERROR(VLOOKUP(Cursos[[#This Row],[Modelo correcto]],Modelos[[Modelo correcto]:[Aplica para certificación]],4,FALSE),"REVISAR")</f>
        <v>NO</v>
      </c>
    </row>
    <row r="7911" spans="1:9" x14ac:dyDescent="0.25">
      <c r="A7911" s="144" t="s">
        <v>2794</v>
      </c>
      <c r="B7911">
        <v>1</v>
      </c>
      <c r="C7911" s="10" t="s">
        <v>145</v>
      </c>
      <c r="D7911" s="18" t="str">
        <f>+IFERROR(VLOOKUP(Cursos[[#This Row],[Modelo correcto]],Modelos[[Modelo correcto]:[¿En línea?]],2,FALSE),"REVISAR")</f>
        <v>XEROX</v>
      </c>
      <c r="E7911" s="18" t="str">
        <f>+IFERROR(VLOOKUP(Cursos[[#This Row],[Modelo correcto]],Modelos[[Modelo correcto]:[¿En línea?]],3,FALSE),"REVISAR")</f>
        <v>SÍ</v>
      </c>
      <c r="F7911" s="18" t="str">
        <f>+Cursos[[#This Row],[IS]]&amp;Cursos[[#This Row],[Modelo correcto]]</f>
        <v>JORGE ALEJANDRO MIRELES VILLELAWC4265XT</v>
      </c>
      <c r="G7911" s="18">
        <v>1</v>
      </c>
      <c r="H7911" s="19">
        <v>43891</v>
      </c>
      <c r="I7911" s="18" t="str">
        <f>+IFERROR(VLOOKUP(Cursos[[#This Row],[Modelo correcto]],Modelos[[Modelo correcto]:[Aplica para certificación]],4,FALSE),"REVISAR")</f>
        <v>NO</v>
      </c>
    </row>
    <row r="7912" spans="1:9" x14ac:dyDescent="0.25">
      <c r="A7912" s="144" t="s">
        <v>2794</v>
      </c>
      <c r="B7912">
        <v>1</v>
      </c>
      <c r="C7912" s="10" t="s">
        <v>81</v>
      </c>
      <c r="D7912" s="18" t="str">
        <f>+IFERROR(VLOOKUP(Cursos[[#This Row],[Modelo correcto]],Modelos[[Modelo correcto]:[¿En línea?]],2,FALSE),"REVISAR")</f>
        <v>XEROX</v>
      </c>
      <c r="E7912" s="18" t="str">
        <f>+IFERROR(VLOOKUP(Cursos[[#This Row],[Modelo correcto]],Modelos[[Modelo correcto]:[¿En línea?]],3,FALSE),"REVISAR")</f>
        <v>SÍ</v>
      </c>
      <c r="F7912" s="18" t="str">
        <f>+Cursos[[#This Row],[IS]]&amp;Cursos[[#This Row],[Modelo correcto]]</f>
        <v>JORGE ALEJANDRO MIRELES VILLELAWC74XTB</v>
      </c>
      <c r="G7912" s="18">
        <v>0</v>
      </c>
      <c r="H7912" s="19">
        <v>43922</v>
      </c>
      <c r="I7912" s="18" t="str">
        <f>+IFERROR(VLOOKUP(Cursos[[#This Row],[Modelo correcto]],Modelos[[Modelo correcto]:[Aplica para certificación]],4,FALSE),"REVISAR")</f>
        <v>NO</v>
      </c>
    </row>
    <row r="7913" spans="1:9" x14ac:dyDescent="0.25">
      <c r="A7913" s="144" t="s">
        <v>2794</v>
      </c>
      <c r="B7913">
        <v>1</v>
      </c>
      <c r="C7913" s="10" t="s">
        <v>8</v>
      </c>
      <c r="D7913" s="18" t="str">
        <f>+IFERROR(VLOOKUP(Cursos[[#This Row],[Modelo correcto]],Modelos[[Modelo correcto]:[¿En línea?]],2,FALSE),"REVISAR")</f>
        <v>XEROX</v>
      </c>
      <c r="E7913" s="18" t="str">
        <f>+IFERROR(VLOOKUP(Cursos[[#This Row],[Modelo correcto]],Modelos[[Modelo correcto]:[¿En línea?]],3,FALSE),"REVISAR")</f>
        <v>SÍ</v>
      </c>
      <c r="F7913" s="18" t="str">
        <f>+Cursos[[#This Row],[IS]]&amp;Cursos[[#This Row],[Modelo correcto]]</f>
        <v>JORGE ALEJANDRO MIRELES VILLELAWC7765A</v>
      </c>
      <c r="G7913" s="18">
        <v>0</v>
      </c>
      <c r="H7913" s="19">
        <v>43922</v>
      </c>
      <c r="I7913" s="18" t="str">
        <f>+IFERROR(VLOOKUP(Cursos[[#This Row],[Modelo correcto]],Modelos[[Modelo correcto]:[Aplica para certificación]],4,FALSE),"REVISAR")</f>
        <v>NO</v>
      </c>
    </row>
    <row r="7914" spans="1:9" x14ac:dyDescent="0.25">
      <c r="A7914" s="144" t="s">
        <v>2763</v>
      </c>
      <c r="B7914">
        <v>1</v>
      </c>
      <c r="C7914" s="10" t="s">
        <v>794</v>
      </c>
      <c r="D7914" s="145" t="str">
        <f>+IFERROR(VLOOKUP(Cursos[[#This Row],[Modelo correcto]],Modelos[[Modelo correcto]:[¿En línea?]],2,FALSE),"REVISAR")</f>
        <v>XEROX</v>
      </c>
      <c r="E7914" s="145" t="str">
        <f>+IFERROR(VLOOKUP(Cursos[[#This Row],[Modelo correcto]],Modelos[[Modelo correcto]:[¿En línea?]],3,FALSE),"REVISAR")</f>
        <v>NO</v>
      </c>
      <c r="F7914" s="18" t="str">
        <f>+Cursos[[#This Row],[IS]]&amp;Cursos[[#This Row],[Modelo correcto]]</f>
        <v>CARLOS ALBERTO TORRES PEREZWC7220</v>
      </c>
      <c r="G7914" s="18">
        <v>1</v>
      </c>
      <c r="H7914" s="18"/>
      <c r="I7914" s="18" t="str">
        <f>+IFERROR(VLOOKUP(Cursos[[#This Row],[Modelo correcto]],Modelos[[Modelo correcto]:[Aplica para certificación]],4,FALSE),"REVISAR")</f>
        <v>NO</v>
      </c>
    </row>
    <row r="7915" spans="1:9" x14ac:dyDescent="0.25">
      <c r="A7915" s="144" t="s">
        <v>2794</v>
      </c>
      <c r="B7915">
        <v>1</v>
      </c>
      <c r="C7915" s="10" t="s">
        <v>267</v>
      </c>
      <c r="D7915" s="18" t="str">
        <f>+IFERROR(VLOOKUP(Cursos[[#This Row],[Modelo correcto]],Modelos[[Modelo correcto]:[¿En línea?]],2,FALSE),"REVISAR")</f>
        <v>XEROX</v>
      </c>
      <c r="E7915" s="18" t="str">
        <f>+IFERROR(VLOOKUP(Cursos[[#This Row],[Modelo correcto]],Modelos[[Modelo correcto]:[¿En línea?]],3,FALSE),"REVISAR")</f>
        <v>SÍ</v>
      </c>
      <c r="F7915" s="18" t="str">
        <f>+Cursos[[#This Row],[IS]]&amp;Cursos[[#This Row],[Modelo correcto]]</f>
        <v>JORGE ALEJANDRO MIRELES VILLELAXC550A</v>
      </c>
      <c r="G7915" s="18">
        <v>1</v>
      </c>
      <c r="H7915" s="19">
        <v>43831</v>
      </c>
      <c r="I7915" s="18" t="str">
        <f>+IFERROR(VLOOKUP(Cursos[[#This Row],[Modelo correcto]],Modelos[[Modelo correcto]:[Aplica para certificación]],4,FALSE),"REVISAR")</f>
        <v>SÍ</v>
      </c>
    </row>
    <row r="7916" spans="1:9" x14ac:dyDescent="0.25">
      <c r="A7916" s="144" t="s">
        <v>2794</v>
      </c>
      <c r="B7916">
        <v>1</v>
      </c>
      <c r="C7916" s="63" t="s">
        <v>212</v>
      </c>
      <c r="D7916" s="18" t="str">
        <f>+IFERROR(VLOOKUP(Cursos[[#This Row],[Modelo correcto]],Modelos[[Modelo correcto]:[¿En línea?]],2,FALSE),"REVISAR")</f>
        <v>XEROX</v>
      </c>
      <c r="E7916" s="18" t="str">
        <f>+IFERROR(VLOOKUP(Cursos[[#This Row],[Modelo correcto]],Modelos[[Modelo correcto]:[¿En línea?]],3,FALSE),"REVISAR")</f>
        <v>SÍ</v>
      </c>
      <c r="F7916" s="18" t="str">
        <f>+Cursos[[#This Row],[IS]]&amp;Cursos[[#This Row],[Modelo correcto]]</f>
        <v>JORGE ALEJANDRO MIRELES VILLELAS009132</v>
      </c>
      <c r="G7916" s="18">
        <v>0</v>
      </c>
      <c r="H7916" s="19">
        <v>43891</v>
      </c>
      <c r="I7916" s="18" t="str">
        <f>+IFERROR(VLOOKUP(Cursos[[#This Row],[Modelo correcto]],Modelos[[Modelo correcto]:[Aplica para certificación]],4,FALSE),"REVISAR")</f>
        <v>SÍ</v>
      </c>
    </row>
    <row r="7917" spans="1:9" x14ac:dyDescent="0.25">
      <c r="A7917" s="144" t="s">
        <v>2763</v>
      </c>
      <c r="B7917">
        <v>1</v>
      </c>
      <c r="C7917" s="10" t="s">
        <v>874</v>
      </c>
      <c r="D7917" s="18" t="str">
        <f>+IFERROR(VLOOKUP(Cursos[[#This Row],[Modelo correcto]],Modelos[[Modelo correcto]:[¿En línea?]],2,FALSE),"REVISAR")</f>
        <v>XEROX</v>
      </c>
      <c r="E7917" s="18" t="str">
        <f>+IFERROR(VLOOKUP(Cursos[[#This Row],[Modelo correcto]],Modelos[[Modelo correcto]:[¿En línea?]],3,FALSE),"REVISAR")</f>
        <v>NO</v>
      </c>
      <c r="F7917" s="18" t="str">
        <f>+Cursos[[#This Row],[IS]]&amp;Cursos[[#This Row],[Modelo correcto]]</f>
        <v>CARLOS ALBERTO TORRES PEREZWC7435</v>
      </c>
      <c r="G7917" s="18">
        <v>1</v>
      </c>
      <c r="H7917" s="18"/>
      <c r="I7917" s="18" t="str">
        <f>+IFERROR(VLOOKUP(Cursos[[#This Row],[Modelo correcto]],Modelos[[Modelo correcto]:[Aplica para certificación]],4,FALSE),"REVISAR")</f>
        <v>NO</v>
      </c>
    </row>
    <row r="7918" spans="1:9" x14ac:dyDescent="0.25">
      <c r="A7918" s="144" t="s">
        <v>2794</v>
      </c>
      <c r="B7918">
        <v>1</v>
      </c>
      <c r="C7918" s="10" t="s">
        <v>74</v>
      </c>
      <c r="D7918" s="18" t="str">
        <f>+IFERROR(VLOOKUP(Cursos[[#This Row],[Modelo correcto]],Modelos[[Modelo correcto]:[¿En línea?]],2,FALSE),"REVISAR")</f>
        <v>XEROX</v>
      </c>
      <c r="E7918" s="18" t="str">
        <f>+IFERROR(VLOOKUP(Cursos[[#This Row],[Modelo correcto]],Modelos[[Modelo correcto]:[¿En línea?]],3,FALSE),"REVISAR")</f>
        <v>SÍ</v>
      </c>
      <c r="F7918" s="18" t="str">
        <f>+Cursos[[#This Row],[IS]]&amp;Cursos[[#This Row],[Modelo correcto]]</f>
        <v>JORGE ALEJANDRO MIRELES VILLELAC14790</v>
      </c>
      <c r="G7918" s="18">
        <v>0</v>
      </c>
      <c r="H7918" s="19">
        <v>43952</v>
      </c>
      <c r="I7918" s="18" t="str">
        <f>+IFERROR(VLOOKUP(Cursos[[#This Row],[Modelo correcto]],Modelos[[Modelo correcto]:[Aplica para certificación]],4,FALSE),"REVISAR")</f>
        <v>NO</v>
      </c>
    </row>
    <row r="7919" spans="1:9" x14ac:dyDescent="0.25">
      <c r="A7919" s="144" t="s">
        <v>2794</v>
      </c>
      <c r="B7919">
        <v>1</v>
      </c>
      <c r="C7919" s="10" t="s">
        <v>270</v>
      </c>
      <c r="D7919" s="18" t="str">
        <f>+IFERROR(VLOOKUP(Cursos[[#This Row],[Modelo correcto]],Modelos[[Modelo correcto]:[¿En línea?]],2,FALSE),"REVISAR")</f>
        <v>XEROX</v>
      </c>
      <c r="E7919" s="18" t="str">
        <f>+IFERROR(VLOOKUP(Cursos[[#This Row],[Modelo correcto]],Modelos[[Modelo correcto]:[¿En línea?]],3,FALSE),"REVISAR")</f>
        <v>SÍ</v>
      </c>
      <c r="F7919" s="18" t="str">
        <f>+Cursos[[#This Row],[IS]]&amp;Cursos[[#This Row],[Modelo correcto]]</f>
        <v>JORGE ALEJANDRO MIRELES VILLELA7500ASP</v>
      </c>
      <c r="G7919" s="18">
        <v>0</v>
      </c>
      <c r="H7919" s="19">
        <v>43952</v>
      </c>
      <c r="I7919" s="18" t="str">
        <f>+IFERROR(VLOOKUP(Cursos[[#This Row],[Modelo correcto]],Modelos[[Modelo correcto]:[Aplica para certificación]],4,FALSE),"REVISAR")</f>
        <v>NO</v>
      </c>
    </row>
    <row r="7920" spans="1:9" x14ac:dyDescent="0.25">
      <c r="A7920" s="144" t="s">
        <v>2763</v>
      </c>
      <c r="B7920">
        <v>1</v>
      </c>
      <c r="C7920" s="10" t="s">
        <v>796</v>
      </c>
      <c r="D7920" s="145" t="str">
        <f>+IFERROR(VLOOKUP(Cursos[[#This Row],[Modelo correcto]],Modelos[[Modelo correcto]:[¿En línea?]],2,FALSE),"REVISAR")</f>
        <v>XEROX</v>
      </c>
      <c r="E7920" s="145" t="str">
        <f>+IFERROR(VLOOKUP(Cursos[[#This Row],[Modelo correcto]],Modelos[[Modelo correcto]:[¿En línea?]],3,FALSE),"REVISAR")</f>
        <v>NO</v>
      </c>
      <c r="F7920" s="18" t="str">
        <f>+Cursos[[#This Row],[IS]]&amp;Cursos[[#This Row],[Modelo correcto]]</f>
        <v>CARLOS ALBERTO TORRES PEREZWC7850</v>
      </c>
      <c r="G7920" s="18">
        <v>1</v>
      </c>
      <c r="H7920" s="18"/>
      <c r="I7920" s="18" t="str">
        <f>+IFERROR(VLOOKUP(Cursos[[#This Row],[Modelo correcto]],Modelos[[Modelo correcto]:[Aplica para certificación]],4,FALSE),"REVISAR")</f>
        <v>NO</v>
      </c>
    </row>
    <row r="7921" spans="1:9" x14ac:dyDescent="0.25">
      <c r="A7921" s="144" t="s">
        <v>2794</v>
      </c>
      <c r="B7921">
        <v>1</v>
      </c>
      <c r="C7921" s="10" t="s">
        <v>1248</v>
      </c>
      <c r="D7921" s="18" t="str">
        <f>+IFERROR(VLOOKUP(Cursos[[#This Row],[Modelo correcto]],Modelos[[Modelo correcto]:[¿En línea?]],2,FALSE),"REVISAR")</f>
        <v>XEROX</v>
      </c>
      <c r="E7921" s="18" t="str">
        <f>+IFERROR(VLOOKUP(Cursos[[#This Row],[Modelo correcto]],Modelos[[Modelo correcto]:[¿En línea?]],3,FALSE),"REVISAR")</f>
        <v>SÍ</v>
      </c>
      <c r="F7921" s="18" t="str">
        <f>+Cursos[[#This Row],[IS]]&amp;Cursos[[#This Row],[Modelo correcto]]</f>
        <v>JORGE ALEJANDRO MIRELES VILLELAGBC01</v>
      </c>
      <c r="G7921" s="18">
        <v>0</v>
      </c>
      <c r="H7921" s="19">
        <v>43952</v>
      </c>
      <c r="I7921" s="18" t="str">
        <f>+IFERROR(VLOOKUP(Cursos[[#This Row],[Modelo correcto]],Modelos[[Modelo correcto]:[Aplica para certificación]],4,FALSE),"REVISAR")</f>
        <v>NO</v>
      </c>
    </row>
    <row r="7922" spans="1:9" x14ac:dyDescent="0.25">
      <c r="A7922" s="144" t="s">
        <v>2794</v>
      </c>
      <c r="B7922">
        <v>1</v>
      </c>
      <c r="C7922" s="10" t="s">
        <v>1284</v>
      </c>
      <c r="D7922" s="18" t="str">
        <f>+IFERROR(VLOOKUP(Cursos[[#This Row],[Modelo correcto]],Modelos[[Modelo correcto]:[¿En línea?]],2,FALSE),"REVISAR")</f>
        <v>XEROX</v>
      </c>
      <c r="E7922" s="18" t="str">
        <f>+IFERROR(VLOOKUP(Cursos[[#This Row],[Modelo correcto]],Modelos[[Modelo correcto]:[¿En línea?]],3,FALSE),"REVISAR")</f>
        <v>SÍ</v>
      </c>
      <c r="F7922" s="18" t="str">
        <f>+Cursos[[#This Row],[IS]]&amp;Cursos[[#This Row],[Modelo correcto]]</f>
        <v>JORGE ALEJANDRO MIRELES VILLELAPFIM01</v>
      </c>
      <c r="G7922" s="18">
        <v>0</v>
      </c>
      <c r="H7922" s="19">
        <v>43952</v>
      </c>
      <c r="I7922" s="18" t="str">
        <f>+IFERROR(VLOOKUP(Cursos[[#This Row],[Modelo correcto]],Modelos[[Modelo correcto]:[Aplica para certificación]],4,FALSE),"REVISAR")</f>
        <v>NO</v>
      </c>
    </row>
    <row r="7923" spans="1:9" x14ac:dyDescent="0.25">
      <c r="A7923" s="144" t="s">
        <v>2763</v>
      </c>
      <c r="B7923">
        <v>1</v>
      </c>
      <c r="C7923" s="10" t="s">
        <v>797</v>
      </c>
      <c r="D7923" s="18" t="str">
        <f>+IFERROR(VLOOKUP(Cursos[[#This Row],[Modelo correcto]],Modelos[[Modelo correcto]:[¿En línea?]],2,FALSE),"REVISAR")</f>
        <v>XEROX</v>
      </c>
      <c r="E7923" s="18" t="str">
        <f>+IFERROR(VLOOKUP(Cursos[[#This Row],[Modelo correcto]],Modelos[[Modelo correcto]:[¿En línea?]],3,FALSE),"REVISAR")</f>
        <v>NO</v>
      </c>
      <c r="F7923" s="18" t="str">
        <f>+Cursos[[#This Row],[IS]]&amp;Cursos[[#This Row],[Modelo correcto]]</f>
        <v>CARLOS ALBERTO TORRES PEREZWCP133</v>
      </c>
      <c r="G7923" s="18">
        <v>1</v>
      </c>
      <c r="H7923" s="18"/>
      <c r="I7923" s="18" t="str">
        <f>+IFERROR(VLOOKUP(Cursos[[#This Row],[Modelo correcto]],Modelos[[Modelo correcto]:[Aplica para certificación]],4,FALSE),"REVISAR")</f>
        <v>SÍ</v>
      </c>
    </row>
    <row r="7924" spans="1:9" x14ac:dyDescent="0.25">
      <c r="A7924" s="144" t="s">
        <v>2794</v>
      </c>
      <c r="B7924">
        <v>1</v>
      </c>
      <c r="C7924" s="10" t="s">
        <v>1320</v>
      </c>
      <c r="D7924" s="18" t="str">
        <f>+IFERROR(VLOOKUP(Cursos[[#This Row],[Modelo correcto]],Modelos[[Modelo correcto]:[¿En línea?]],2,FALSE),"REVISAR")</f>
        <v>LEXMARK</v>
      </c>
      <c r="E7924" s="18" t="str">
        <f>+IFERROR(VLOOKUP(Cursos[[#This Row],[Modelo correcto]],Modelos[[Modelo correcto]:[¿En línea?]],3,FALSE),"REVISAR")</f>
        <v>SÍ</v>
      </c>
      <c r="F7924" s="18" t="str">
        <f>+Cursos[[#This Row],[IS]]&amp;Cursos[[#This Row],[Modelo correcto]]</f>
        <v>JORGE ALEJANDRO MIRELES VILLELAMirrored NVRAM</v>
      </c>
      <c r="G7924" s="18">
        <v>1</v>
      </c>
      <c r="H7924" s="19">
        <v>43952</v>
      </c>
      <c r="I7924" s="18" t="str">
        <f>+IFERROR(VLOOKUP(Cursos[[#This Row],[Modelo correcto]],Modelos[[Modelo correcto]:[Aplica para certificación]],4,FALSE),"REVISAR")</f>
        <v>SÍ</v>
      </c>
    </row>
    <row r="7925" spans="1:9" x14ac:dyDescent="0.25">
      <c r="A7925" s="144" t="s">
        <v>2794</v>
      </c>
      <c r="B7925">
        <v>1</v>
      </c>
      <c r="C7925" s="10" t="s">
        <v>1321</v>
      </c>
      <c r="D7925" s="18" t="str">
        <f>+IFERROR(VLOOKUP(Cursos[[#This Row],[Modelo correcto]],Modelos[[Modelo correcto]:[¿En línea?]],2,FALSE),"REVISAR")</f>
        <v>LEXMARK</v>
      </c>
      <c r="E7925" s="18" t="str">
        <f>+IFERROR(VLOOKUP(Cursos[[#This Row],[Modelo correcto]],Modelos[[Modelo correcto]:[¿En línea?]],3,FALSE),"REVISAR")</f>
        <v>SÍ</v>
      </c>
      <c r="F7925" s="18" t="str">
        <f>+Cursos[[#This Row],[IS]]&amp;Cursos[[#This Row],[Modelo correcto]]</f>
        <v>JORGE ALEJANDRO MIRELES VILLELASistema de transporte de papel</v>
      </c>
      <c r="G7925" s="18">
        <v>1</v>
      </c>
      <c r="H7925" s="19">
        <v>43952</v>
      </c>
      <c r="I7925" s="18" t="str">
        <f>+IFERROR(VLOOKUP(Cursos[[#This Row],[Modelo correcto]],Modelos[[Modelo correcto]:[Aplica para certificación]],4,FALSE),"REVISAR")</f>
        <v>NO</v>
      </c>
    </row>
    <row r="7926" spans="1:9" x14ac:dyDescent="0.25">
      <c r="A7926" s="144" t="s">
        <v>2794</v>
      </c>
      <c r="B7926">
        <v>1</v>
      </c>
      <c r="C7926" s="10" t="s">
        <v>1332</v>
      </c>
      <c r="D7926" s="18" t="str">
        <f>+IFERROR(VLOOKUP(Cursos[[#This Row],[Modelo correcto]],Modelos[[Modelo correcto]:[¿En línea?]],2,FALSE),"REVISAR")</f>
        <v>CANON</v>
      </c>
      <c r="E7926" s="18" t="str">
        <f>+IFERROR(VLOOKUP(Cursos[[#This Row],[Modelo correcto]],Modelos[[Modelo correcto]:[¿En línea?]],3,FALSE),"REVISAR")</f>
        <v>SÍ</v>
      </c>
      <c r="F7926" s="18" t="str">
        <f>+Cursos[[#This Row],[IS]]&amp;Cursos[[#This Row],[Modelo correcto]]</f>
        <v>JORGE ALEJANDRO MIRELES VILLELAIRC3025</v>
      </c>
      <c r="G7926" s="18">
        <v>1</v>
      </c>
      <c r="H7926" s="19">
        <v>43952</v>
      </c>
      <c r="I7926" s="18" t="str">
        <f>+IFERROR(VLOOKUP(Cursos[[#This Row],[Modelo correcto]],Modelos[[Modelo correcto]:[Aplica para certificación]],4,FALSE),"REVISAR")</f>
        <v>NO</v>
      </c>
    </row>
    <row r="7927" spans="1:9" x14ac:dyDescent="0.25">
      <c r="A7927" s="144" t="s">
        <v>2794</v>
      </c>
      <c r="B7927">
        <v>1</v>
      </c>
      <c r="C7927" s="145" t="s">
        <v>1323</v>
      </c>
      <c r="D7927" s="18" t="str">
        <f>+IFERROR(VLOOKUP(Cursos[[#This Row],[Modelo correcto]],Modelos[[Modelo correcto]:[¿En línea?]],2,FALSE),"REVISAR")</f>
        <v>LEXMARK</v>
      </c>
      <c r="E7927" s="18" t="str">
        <f>+IFERROR(VLOOKUP(Cursos[[#This Row],[Modelo correcto]],Modelos[[Modelo correcto]:[¿En línea?]],3,FALSE),"REVISAR")</f>
        <v>SÍ</v>
      </c>
      <c r="F7927" s="18" t="str">
        <f>+Cursos[[#This Row],[IS]]&amp;Cursos[[#This Row],[Modelo correcto]]</f>
        <v>JORGE ALEJANDRO MIRELES VILLELAActualizaciones de firmware y código</v>
      </c>
      <c r="G7927" s="18">
        <v>1</v>
      </c>
      <c r="H7927" s="19">
        <v>43952</v>
      </c>
      <c r="I7927" s="18" t="str">
        <f>+IFERROR(VLOOKUP(Cursos[[#This Row],[Modelo correcto]],Modelos[[Modelo correcto]:[Aplica para certificación]],4,FALSE),"REVISAR")</f>
        <v>SÍ</v>
      </c>
    </row>
    <row r="7928" spans="1:9" x14ac:dyDescent="0.25">
      <c r="A7928" s="144" t="s">
        <v>2794</v>
      </c>
      <c r="B7928">
        <v>1</v>
      </c>
      <c r="C7928" s="145" t="s">
        <v>1337</v>
      </c>
      <c r="D7928" s="18" t="str">
        <f>+IFERROR(VLOOKUP(Cursos[[#This Row],[Modelo correcto]],Modelos[[Modelo correcto]:[¿En línea?]],2,FALSE),"REVISAR")</f>
        <v>LEXMARK</v>
      </c>
      <c r="E7928" s="18" t="str">
        <f>+IFERROR(VLOOKUP(Cursos[[#This Row],[Modelo correcto]],Modelos[[Modelo correcto]:[¿En línea?]],3,FALSE),"REVISAR")</f>
        <v>SÍ</v>
      </c>
      <c r="F7928" s="18" t="str">
        <f>+Cursos[[#This Row],[IS]]&amp;Cursos[[#This Row],[Modelo correcto]]</f>
        <v>JORGE ALEJANDRO MIRELES VILLELAMultímetro Digital</v>
      </c>
      <c r="G7928" s="18">
        <v>1</v>
      </c>
      <c r="H7928" s="19">
        <v>43952</v>
      </c>
      <c r="I7928" s="18" t="str">
        <f>+IFERROR(VLOOKUP(Cursos[[#This Row],[Modelo correcto]],Modelos[[Modelo correcto]:[Aplica para certificación]],4,FALSE),"REVISAR")</f>
        <v>NO</v>
      </c>
    </row>
    <row r="7929" spans="1:9" x14ac:dyDescent="0.25">
      <c r="A7929" s="144" t="s">
        <v>2794</v>
      </c>
      <c r="B7929">
        <v>1</v>
      </c>
      <c r="C7929" s="10" t="s">
        <v>766</v>
      </c>
      <c r="D7929" s="18" t="str">
        <f>+IFERROR(VLOOKUP(Cursos[[#This Row],[Modelo correcto]],Modelos[[Modelo correcto]:[¿En línea?]],2,FALSE),"REVISAR")</f>
        <v>LEXMARK</v>
      </c>
      <c r="E7929" s="18" t="str">
        <f>+IFERROR(VLOOKUP(Cursos[[#This Row],[Modelo correcto]],Modelos[[Modelo correcto]:[¿En línea?]],3,FALSE),"REVISAR")</f>
        <v>SÍ</v>
      </c>
      <c r="F7929" s="18" t="str">
        <f>+Cursos[[#This Row],[IS]]&amp;Cursos[[#This Row],[Modelo correcto]]</f>
        <v>JORGE ALEJANDRO MIRELES VILLELAeTask User Interface</v>
      </c>
      <c r="G7929" s="18">
        <v>1</v>
      </c>
      <c r="H7929" s="19">
        <v>43952</v>
      </c>
      <c r="I7929" s="18" t="str">
        <f>+IFERROR(VLOOKUP(Cursos[[#This Row],[Modelo correcto]],Modelos[[Modelo correcto]:[Aplica para certificación]],4,FALSE),"REVISAR")</f>
        <v>SÍ</v>
      </c>
    </row>
    <row r="7930" spans="1:9" x14ac:dyDescent="0.25">
      <c r="A7930" s="144" t="s">
        <v>2763</v>
      </c>
      <c r="B7930">
        <v>1</v>
      </c>
      <c r="C7930" s="10" t="s">
        <v>876</v>
      </c>
      <c r="D7930" s="18" t="str">
        <f>+IFERROR(VLOOKUP(Cursos[[#This Row],[Modelo correcto]],Modelos[[Modelo correcto]:[¿En línea?]],2,FALSE),"REVISAR")</f>
        <v>XEROX</v>
      </c>
      <c r="E7930" s="18" t="str">
        <f>+IFERROR(VLOOKUP(Cursos[[#This Row],[Modelo correcto]],Modelos[[Modelo correcto]:[¿En línea?]],3,FALSE),"REVISAR")</f>
        <v>NO</v>
      </c>
      <c r="F7930" s="18" t="str">
        <f>+Cursos[[#This Row],[IS]]&amp;Cursos[[#This Row],[Modelo correcto]]</f>
        <v>CARLOS ALBERTO TORRES PEREZWF510</v>
      </c>
      <c r="G7930" s="18">
        <v>1</v>
      </c>
      <c r="H7930" s="18"/>
      <c r="I7930" s="18" t="str">
        <f>+IFERROR(VLOOKUP(Cursos[[#This Row],[Modelo correcto]],Modelos[[Modelo correcto]:[Aplica para certificación]],4,FALSE),"REVISAR")</f>
        <v>NO</v>
      </c>
    </row>
    <row r="7931" spans="1:9" x14ac:dyDescent="0.25">
      <c r="A7931" s="144" t="s">
        <v>2794</v>
      </c>
      <c r="B7931">
        <v>1</v>
      </c>
      <c r="C7931" s="10" t="s">
        <v>1275</v>
      </c>
      <c r="D7931" s="18" t="str">
        <f>+IFERROR(VLOOKUP(Cursos[[#This Row],[Modelo correcto]],Modelos[[Modelo correcto]:[¿En línea?]],2,FALSE),"REVISAR")</f>
        <v>LEXMARK</v>
      </c>
      <c r="E7931" s="18" t="str">
        <f>+IFERROR(VLOOKUP(Cursos[[#This Row],[Modelo correcto]],Modelos[[Modelo correcto]:[¿En línea?]],3,FALSE),"REVISAR")</f>
        <v>SÍ</v>
      </c>
      <c r="F7931" s="18" t="str">
        <f>+Cursos[[#This Row],[IS]]&amp;Cursos[[#This Row],[Modelo correcto]]</f>
        <v>JORGE ALEJANDRO MIRELES VILLELALexmark Safety Alert Symbols</v>
      </c>
      <c r="G7931" s="18">
        <v>1</v>
      </c>
      <c r="H7931" s="19">
        <v>43952</v>
      </c>
      <c r="I7931" s="18" t="str">
        <f>+IFERROR(VLOOKUP(Cursos[[#This Row],[Modelo correcto]],Modelos[[Modelo correcto]:[Aplica para certificación]],4,FALSE),"REVISAR")</f>
        <v>SÍ</v>
      </c>
    </row>
    <row r="7932" spans="1:9" x14ac:dyDescent="0.25">
      <c r="A7932" s="144" t="s">
        <v>2794</v>
      </c>
      <c r="B7932">
        <v>1</v>
      </c>
      <c r="C7932" s="10" t="s">
        <v>1010</v>
      </c>
      <c r="D7932" s="18" t="str">
        <f>+IFERROR(VLOOKUP(Cursos[[#This Row],[Modelo correcto]],Modelos[[Modelo correcto]:[¿En línea?]],2,FALSE),"REVISAR")</f>
        <v>LEXMARK</v>
      </c>
      <c r="E7932" s="18" t="str">
        <f>+IFERROR(VLOOKUP(Cursos[[#This Row],[Modelo correcto]],Modelos[[Modelo correcto]:[¿En línea?]],3,FALSE),"REVISAR")</f>
        <v>SÍ</v>
      </c>
      <c r="F7932" s="18" t="str">
        <f>+Cursos[[#This Row],[IS]]&amp;Cursos[[#This Row],[Modelo correcto]]</f>
        <v>JORGE ALEJANDRO MIRELES VILLELAService Technican Prerequisites</v>
      </c>
      <c r="G7932" s="18">
        <v>1</v>
      </c>
      <c r="H7932" s="19">
        <v>43952</v>
      </c>
      <c r="I7932" s="18" t="str">
        <f>+IFERROR(VLOOKUP(Cursos[[#This Row],[Modelo correcto]],Modelos[[Modelo correcto]:[Aplica para certificación]],4,FALSE),"REVISAR")</f>
        <v>NO</v>
      </c>
    </row>
    <row r="7933" spans="1:9" x14ac:dyDescent="0.25">
      <c r="A7933" s="144" t="s">
        <v>2763</v>
      </c>
      <c r="B7933">
        <v>1</v>
      </c>
      <c r="C7933" s="10" t="s">
        <v>798</v>
      </c>
      <c r="D7933" s="18" t="str">
        <f>+IFERROR(VLOOKUP(Cursos[[#This Row],[Modelo correcto]],Modelos[[Modelo correcto]:[¿En línea?]],2,FALSE),"REVISAR")</f>
        <v>XEROX</v>
      </c>
      <c r="E7933" s="18" t="str">
        <f>+IFERROR(VLOOKUP(Cursos[[#This Row],[Modelo correcto]],Modelos[[Modelo correcto]:[¿En línea?]],3,FALSE),"REVISAR")</f>
        <v>NO</v>
      </c>
      <c r="F7933" s="18" t="str">
        <f>+Cursos[[#This Row],[IS]]&amp;Cursos[[#This Row],[Modelo correcto]]</f>
        <v>CARLOS ALBERTO TORRES PEREZWF6204</v>
      </c>
      <c r="G7933" s="18">
        <v>1</v>
      </c>
      <c r="H7933" s="18"/>
      <c r="I7933" s="18" t="str">
        <f>+IFERROR(VLOOKUP(Cursos[[#This Row],[Modelo correcto]],Modelos[[Modelo correcto]:[Aplica para certificación]],4,FALSE),"REVISAR")</f>
        <v>SÍ</v>
      </c>
    </row>
    <row r="7934" spans="1:9" x14ac:dyDescent="0.25">
      <c r="A7934" s="144" t="s">
        <v>2763</v>
      </c>
      <c r="B7934">
        <v>1</v>
      </c>
      <c r="C7934" s="10" t="s">
        <v>799</v>
      </c>
      <c r="D7934" s="145" t="str">
        <f>+IFERROR(VLOOKUP(Cursos[[#This Row],[Modelo correcto]],Modelos[[Modelo correcto]:[¿En línea?]],2,FALSE),"REVISAR")</f>
        <v>XEROX</v>
      </c>
      <c r="E7934" s="145" t="str">
        <f>+IFERROR(VLOOKUP(Cursos[[#This Row],[Modelo correcto]],Modelos[[Modelo correcto]:[¿En línea?]],3,FALSE),"REVISAR")</f>
        <v>NO</v>
      </c>
      <c r="F7934" s="18" t="str">
        <f>+Cursos[[#This Row],[IS]]&amp;Cursos[[#This Row],[Modelo correcto]]</f>
        <v>CARLOS ALBERTO TORRES PEREZWF6705</v>
      </c>
      <c r="G7934" s="18">
        <v>1</v>
      </c>
      <c r="H7934" s="18"/>
      <c r="I7934" s="18" t="str">
        <f>+IFERROR(VLOOKUP(Cursos[[#This Row],[Modelo correcto]],Modelos[[Modelo correcto]:[Aplica para certificación]],4,FALSE),"REVISAR")</f>
        <v>NO</v>
      </c>
    </row>
    <row r="7935" spans="1:9" x14ac:dyDescent="0.25">
      <c r="A7935" s="144" t="s">
        <v>2763</v>
      </c>
      <c r="B7935">
        <v>0</v>
      </c>
      <c r="C7935" s="10" t="s">
        <v>717</v>
      </c>
      <c r="D7935" s="145" t="str">
        <f>+IFERROR(VLOOKUP(Cursos[[#This Row],[Modelo correcto]],Modelos[[Modelo correcto]:[¿En línea?]],2,FALSE),"REVISAR")</f>
        <v>XEROX</v>
      </c>
      <c r="E7935" s="145" t="str">
        <f>+IFERROR(VLOOKUP(Cursos[[#This Row],[Modelo correcto]],Modelos[[Modelo correcto]:[¿En línea?]],3,FALSE),"REVISAR")</f>
        <v>NO</v>
      </c>
      <c r="F7935" s="18" t="str">
        <f>+Cursos[[#This Row],[IS]]&amp;Cursos[[#This Row],[Modelo correcto]]</f>
        <v>CARLOS ALBERTO TORRES PEREZWF7142</v>
      </c>
      <c r="G7935" s="18">
        <v>1</v>
      </c>
      <c r="H7935" s="18"/>
      <c r="I7935" s="18" t="str">
        <f>+IFERROR(VLOOKUP(Cursos[[#This Row],[Modelo correcto]],Modelos[[Modelo correcto]:[Aplica para certificación]],4,FALSE),"REVISAR")</f>
        <v>NO</v>
      </c>
    </row>
    <row r="7936" spans="1:9" x14ac:dyDescent="0.25">
      <c r="A7936" s="144" t="s">
        <v>2794</v>
      </c>
      <c r="B7936">
        <v>1</v>
      </c>
      <c r="C7936" s="145" t="s">
        <v>1340</v>
      </c>
      <c r="D7936" s="18" t="str">
        <f>+IFERROR(VLOOKUP(Cursos[[#This Row],[Modelo correcto]],Modelos[[Modelo correcto]:[¿En línea?]],2,FALSE),"REVISAR")</f>
        <v>LEXMARK</v>
      </c>
      <c r="E7936" s="18" t="str">
        <f>+IFERROR(VLOOKUP(Cursos[[#This Row],[Modelo correcto]],Modelos[[Modelo correcto]:[¿En línea?]],3,FALSE),"REVISAR")</f>
        <v>SÍ</v>
      </c>
      <c r="F7936" s="18" t="str">
        <f>+Cursos[[#This Row],[IS]]&amp;Cursos[[#This Row],[Modelo correcto]]</f>
        <v>JORGE ALEJANDRO MIRELES VILLELAMS31x</v>
      </c>
      <c r="G7936" s="18">
        <v>1</v>
      </c>
      <c r="H7936" s="19">
        <v>43952</v>
      </c>
      <c r="I7936" s="18" t="str">
        <f>+IFERROR(VLOOKUP(Cursos[[#This Row],[Modelo correcto]],Modelos[[Modelo correcto]:[Aplica para certificación]],4,FALSE),"REVISAR")</f>
        <v>NO</v>
      </c>
    </row>
    <row r="7937" spans="1:9" x14ac:dyDescent="0.25">
      <c r="A7937" s="144" t="s">
        <v>2794</v>
      </c>
      <c r="B7937">
        <v>1</v>
      </c>
      <c r="C7937" s="10" t="s">
        <v>994</v>
      </c>
      <c r="D7937" s="18" t="str">
        <f>+IFERROR(VLOOKUP(Cursos[[#This Row],[Modelo correcto]],Modelos[[Modelo correcto]:[¿En línea?]],2,FALSE),"REVISAR")</f>
        <v>LEXMARK</v>
      </c>
      <c r="E7937" s="18" t="str">
        <f>+IFERROR(VLOOKUP(Cursos[[#This Row],[Modelo correcto]],Modelos[[Modelo correcto]:[¿En línea?]],3,FALSE),"REVISAR")</f>
        <v>SÍ</v>
      </c>
      <c r="F7937" s="18" t="str">
        <f>+Cursos[[#This Row],[IS]]&amp;Cursos[[#This Row],[Modelo correcto]]</f>
        <v>JORGE ALEJANDRO MIRELES VILLELACS331</v>
      </c>
      <c r="G7937" s="18">
        <v>1</v>
      </c>
      <c r="H7937" s="19">
        <v>43952</v>
      </c>
      <c r="I7937" s="18" t="str">
        <f>+IFERROR(VLOOKUP(Cursos[[#This Row],[Modelo correcto]],Modelos[[Modelo correcto]:[Aplica para certificación]],4,FALSE),"REVISAR")</f>
        <v>SÍ</v>
      </c>
    </row>
    <row r="7938" spans="1:9" x14ac:dyDescent="0.25">
      <c r="A7938" s="144" t="s">
        <v>2794</v>
      </c>
      <c r="B7938">
        <v>1</v>
      </c>
      <c r="C7938" s="10" t="s">
        <v>1211</v>
      </c>
      <c r="D7938" s="18" t="str">
        <f>+IFERROR(VLOOKUP(Cursos[[#This Row],[Modelo correcto]],Modelos[[Modelo correcto]:[¿En línea?]],2,FALSE),"REVISAR")</f>
        <v>LEXMARK</v>
      </c>
      <c r="E7938" s="18" t="str">
        <f>+IFERROR(VLOOKUP(Cursos[[#This Row],[Modelo correcto]],Modelos[[Modelo correcto]:[¿En línea?]],3,FALSE),"REVISAR")</f>
        <v>SÍ</v>
      </c>
      <c r="F7938" s="18" t="str">
        <f>+Cursos[[#This Row],[IS]]&amp;Cursos[[#This Row],[Modelo correcto]]</f>
        <v>JORGE ALEJANDRO MIRELES VILLELACS421</v>
      </c>
      <c r="G7938" s="18">
        <v>1</v>
      </c>
      <c r="H7938" s="19">
        <v>43952</v>
      </c>
      <c r="I7938" s="18" t="str">
        <f>+IFERROR(VLOOKUP(Cursos[[#This Row],[Modelo correcto]],Modelos[[Modelo correcto]:[Aplica para certificación]],4,FALSE),"REVISAR")</f>
        <v>NO</v>
      </c>
    </row>
    <row r="7939" spans="1:9" x14ac:dyDescent="0.25">
      <c r="A7939" s="144" t="s">
        <v>2794</v>
      </c>
      <c r="B7939">
        <v>1</v>
      </c>
      <c r="C7939" s="10" t="s">
        <v>993</v>
      </c>
      <c r="D7939" s="18" t="str">
        <f>+IFERROR(VLOOKUP(Cursos[[#This Row],[Modelo correcto]],Modelos[[Modelo correcto]:[¿En línea?]],2,FALSE),"REVISAR")</f>
        <v>LEXMARK</v>
      </c>
      <c r="E7939" s="18" t="str">
        <f>+IFERROR(VLOOKUP(Cursos[[#This Row],[Modelo correcto]],Modelos[[Modelo correcto]:[¿En línea?]],3,FALSE),"REVISAR")</f>
        <v>SÍ</v>
      </c>
      <c r="F7939" s="18" t="str">
        <f>+Cursos[[#This Row],[IS]]&amp;Cursos[[#This Row],[Modelo correcto]]</f>
        <v>JORGE ALEJANDRO MIRELES VILLELAMS431</v>
      </c>
      <c r="G7939" s="18">
        <v>1</v>
      </c>
      <c r="H7939" s="19">
        <v>43952</v>
      </c>
      <c r="I7939" s="18" t="str">
        <f>+IFERROR(VLOOKUP(Cursos[[#This Row],[Modelo correcto]],Modelos[[Modelo correcto]:[Aplica para certificación]],4,FALSE),"REVISAR")</f>
        <v>NO</v>
      </c>
    </row>
    <row r="7940" spans="1:9" x14ac:dyDescent="0.25">
      <c r="A7940" s="144" t="s">
        <v>2794</v>
      </c>
      <c r="B7940">
        <v>1</v>
      </c>
      <c r="C7940" s="10" t="s">
        <v>770</v>
      </c>
      <c r="D7940" s="18" t="str">
        <f>+IFERROR(VLOOKUP(Cursos[[#This Row],[Modelo correcto]],Modelos[[Modelo correcto]:[¿En línea?]],2,FALSE),"REVISAR")</f>
        <v>LEXMARK</v>
      </c>
      <c r="E7940" s="18" t="str">
        <f>+IFERROR(VLOOKUP(Cursos[[#This Row],[Modelo correcto]],Modelos[[Modelo correcto]:[¿En línea?]],3,FALSE),"REVISAR")</f>
        <v>SÍ</v>
      </c>
      <c r="F7940" s="18" t="str">
        <f>+Cursos[[#This Row],[IS]]&amp;Cursos[[#This Row],[Modelo correcto]]</f>
        <v>JORGE ALEJANDRO MIRELES VILLELAInvestigative Diagnostics</v>
      </c>
      <c r="G7940" s="18">
        <v>1</v>
      </c>
      <c r="H7940" s="19">
        <v>43952</v>
      </c>
      <c r="I7940" s="18" t="str">
        <f>+IFERROR(VLOOKUP(Cursos[[#This Row],[Modelo correcto]],Modelos[[Modelo correcto]:[Aplica para certificación]],4,FALSE),"REVISAR")</f>
        <v>NO</v>
      </c>
    </row>
    <row r="7941" spans="1:9" x14ac:dyDescent="0.25">
      <c r="A7941" s="144" t="s">
        <v>2794</v>
      </c>
      <c r="B7941">
        <v>1</v>
      </c>
      <c r="C7941" s="10" t="s">
        <v>999</v>
      </c>
      <c r="D7941" s="18" t="str">
        <f>+IFERROR(VLOOKUP(Cursos[[#This Row],[Modelo correcto]],Modelos[[Modelo correcto]:[¿En línea?]],2,FALSE),"REVISAR")</f>
        <v>LEXMARK</v>
      </c>
      <c r="E7941" s="18" t="str">
        <f>+IFERROR(VLOOKUP(Cursos[[#This Row],[Modelo correcto]],Modelos[[Modelo correcto]:[¿En línea?]],3,FALSE),"REVISAR")</f>
        <v>SÍ</v>
      </c>
      <c r="F7941" s="18" t="str">
        <f>+Cursos[[#This Row],[IS]]&amp;Cursos[[#This Row],[Modelo correcto]]</f>
        <v>JORGE ALEJANDRO MIRELES VILLELAB2236</v>
      </c>
      <c r="G7941" s="18">
        <v>1</v>
      </c>
      <c r="H7941" s="19">
        <v>43952</v>
      </c>
      <c r="I7941" s="18" t="str">
        <f>+IFERROR(VLOOKUP(Cursos[[#This Row],[Modelo correcto]],Modelos[[Modelo correcto]:[Aplica para certificación]],4,FALSE),"REVISAR")</f>
        <v>NO</v>
      </c>
    </row>
    <row r="7942" spans="1:9" x14ac:dyDescent="0.25">
      <c r="A7942" s="144" t="s">
        <v>2794</v>
      </c>
      <c r="B7942">
        <v>1</v>
      </c>
      <c r="C7942" s="10" t="s">
        <v>999</v>
      </c>
      <c r="D7942" s="18" t="str">
        <f>+IFERROR(VLOOKUP(Cursos[[#This Row],[Modelo correcto]],Modelos[[Modelo correcto]:[¿En línea?]],2,FALSE),"REVISAR")</f>
        <v>LEXMARK</v>
      </c>
      <c r="E7942" s="18" t="str">
        <f>+IFERROR(VLOOKUP(Cursos[[#This Row],[Modelo correcto]],Modelos[[Modelo correcto]:[¿En línea?]],3,FALSE),"REVISAR")</f>
        <v>SÍ</v>
      </c>
      <c r="F7942" s="18" t="str">
        <f>+Cursos[[#This Row],[IS]]&amp;Cursos[[#This Row],[Modelo correcto]]</f>
        <v>JORGE ALEJANDRO MIRELES VILLELAB2236</v>
      </c>
      <c r="G7942" s="18">
        <v>1</v>
      </c>
      <c r="H7942" s="19">
        <v>43952</v>
      </c>
      <c r="I7942" s="18" t="str">
        <f>+IFERROR(VLOOKUP(Cursos[[#This Row],[Modelo correcto]],Modelos[[Modelo correcto]:[Aplica para certificación]],4,FALSE),"REVISAR")</f>
        <v>NO</v>
      </c>
    </row>
    <row r="7943" spans="1:9" x14ac:dyDescent="0.25">
      <c r="A7943" s="144" t="s">
        <v>2794</v>
      </c>
      <c r="B7943">
        <v>1</v>
      </c>
      <c r="C7943" s="10" t="s">
        <v>1067</v>
      </c>
      <c r="D7943" s="18" t="str">
        <f>+IFERROR(VLOOKUP(Cursos[[#This Row],[Modelo correcto]],Modelos[[Modelo correcto]:[¿En línea?]],2,FALSE),"REVISAR")</f>
        <v>LEXMARK</v>
      </c>
      <c r="E7943" s="18" t="str">
        <f>+IFERROR(VLOOKUP(Cursos[[#This Row],[Modelo correcto]],Modelos[[Modelo correcto]:[¿En línea?]],3,FALSE),"REVISAR")</f>
        <v>SÍ</v>
      </c>
      <c r="F7943" s="18" t="str">
        <f>+Cursos[[#This Row],[IS]]&amp;Cursos[[#This Row],[Modelo correcto]]</f>
        <v>JORGE ALEJANDRO MIRELES VILLELAWindows Printer Drivers</v>
      </c>
      <c r="G7943" s="18">
        <v>1</v>
      </c>
      <c r="H7943" s="19">
        <v>43952</v>
      </c>
      <c r="I7943" s="18" t="str">
        <f>+IFERROR(VLOOKUP(Cursos[[#This Row],[Modelo correcto]],Modelos[[Modelo correcto]:[Aplica para certificación]],4,FALSE),"REVISAR")</f>
        <v>NO</v>
      </c>
    </row>
    <row r="7944" spans="1:9" x14ac:dyDescent="0.25">
      <c r="A7944" s="144" t="s">
        <v>2794</v>
      </c>
      <c r="B7944">
        <v>1</v>
      </c>
      <c r="C7944" s="10" t="s">
        <v>758</v>
      </c>
      <c r="D7944" s="18" t="str">
        <f>+IFERROR(VLOOKUP(Cursos[[#This Row],[Modelo correcto]],Modelos[[Modelo correcto]:[¿En línea?]],2,FALSE),"REVISAR")</f>
        <v>LEXMARK</v>
      </c>
      <c r="E7944" s="18" t="str">
        <f>+IFERROR(VLOOKUP(Cursos[[#This Row],[Modelo correcto]],Modelos[[Modelo correcto]:[¿En línea?]],3,FALSE),"REVISAR")</f>
        <v>SÍ</v>
      </c>
      <c r="F7944" s="18" t="str">
        <f>+Cursos[[#This Row],[IS]]&amp;Cursos[[#This Row],[Modelo correcto]]</f>
        <v>JORGE ALEJANDRO MIRELES VILLELABasic Connectivity Concepts</v>
      </c>
      <c r="G7944" s="18">
        <v>1</v>
      </c>
      <c r="H7944" s="44">
        <v>43952</v>
      </c>
      <c r="I7944" s="18" t="str">
        <f>+IFERROR(VLOOKUP(Cursos[[#This Row],[Modelo correcto]],Modelos[[Modelo correcto]:[Aplica para certificación]],4,FALSE),"REVISAR")</f>
        <v>NO</v>
      </c>
    </row>
    <row r="7945" spans="1:9" x14ac:dyDescent="0.25">
      <c r="A7945" s="144" t="s">
        <v>2794</v>
      </c>
      <c r="B7945">
        <v>1</v>
      </c>
      <c r="C7945" s="10" t="s">
        <v>800</v>
      </c>
      <c r="D7945" s="18" t="str">
        <f>+IFERROR(VLOOKUP(Cursos[[#This Row],[Modelo correcto]],Modelos[[Modelo correcto]:[¿En línea?]],2,FALSE),"REVISAR")</f>
        <v>LEXMARK</v>
      </c>
      <c r="E7945" s="18" t="str">
        <f>+IFERROR(VLOOKUP(Cursos[[#This Row],[Modelo correcto]],Modelos[[Modelo correcto]:[¿En línea?]],3,FALSE),"REVISAR")</f>
        <v>SÍ</v>
      </c>
      <c r="F7945" s="18" t="str">
        <f>+Cursos[[#This Row],[IS]]&amp;Cursos[[#This Row],[Modelo correcto]]</f>
        <v>JORGE ALEJANDRO MIRELES VILLELAVirtual Solution Center</v>
      </c>
      <c r="G7945" s="18">
        <v>1</v>
      </c>
      <c r="H7945" s="44">
        <v>43952</v>
      </c>
      <c r="I7945" s="18" t="str">
        <f>+IFERROR(VLOOKUP(Cursos[[#This Row],[Modelo correcto]],Modelos[[Modelo correcto]:[Aplica para certificación]],4,FALSE),"REVISAR")</f>
        <v>NO</v>
      </c>
    </row>
    <row r="7946" spans="1:9" x14ac:dyDescent="0.25">
      <c r="A7946" s="144" t="s">
        <v>2794</v>
      </c>
      <c r="B7946">
        <v>1</v>
      </c>
      <c r="C7946" s="10" t="s">
        <v>1403</v>
      </c>
      <c r="D7946" s="18" t="str">
        <f>+IFERROR(VLOOKUP(Cursos[[#This Row],[Modelo correcto]],Modelos[[Modelo correcto]:[¿En línea?]],2,FALSE),"REVISAR")</f>
        <v>LEXMARK</v>
      </c>
      <c r="E7946" s="18" t="str">
        <f>+IFERROR(VLOOKUP(Cursos[[#This Row],[Modelo correcto]],Modelos[[Modelo correcto]:[¿En línea?]],3,FALSE),"REVISAR")</f>
        <v>SÍ</v>
      </c>
      <c r="F7946" s="18" t="str">
        <f>+Cursos[[#This Row],[IS]]&amp;Cursos[[#This Row],[Modelo correcto]]</f>
        <v>JORGE ALEJANDRO MIRELES VILLELACS431</v>
      </c>
      <c r="G7946" s="18">
        <v>1</v>
      </c>
      <c r="H7946" s="19">
        <v>43952</v>
      </c>
      <c r="I7946" s="18" t="str">
        <f>+IFERROR(VLOOKUP(Cursos[[#This Row],[Modelo correcto]],Modelos[[Modelo correcto]:[Aplica para certificación]],4,FALSE),"REVISAR")</f>
        <v>NO</v>
      </c>
    </row>
    <row r="7947" spans="1:9" x14ac:dyDescent="0.25">
      <c r="A7947" s="144" t="s">
        <v>2794</v>
      </c>
      <c r="B7947">
        <v>1</v>
      </c>
      <c r="C7947" s="10" t="s">
        <v>1066</v>
      </c>
      <c r="D7947" s="18" t="str">
        <f>+IFERROR(VLOOKUP(Cursos[[#This Row],[Modelo correcto]],Modelos[[Modelo correcto]:[¿En línea?]],2,FALSE),"REVISAR")</f>
        <v>LEXMARK</v>
      </c>
      <c r="E7947" s="18" t="str">
        <f>+IFERROR(VLOOKUP(Cursos[[#This Row],[Modelo correcto]],Modelos[[Modelo correcto]:[¿En línea?]],3,FALSE),"REVISAR")</f>
        <v>SÍ</v>
      </c>
      <c r="F7947" s="18" t="str">
        <f>+Cursos[[#This Row],[IS]]&amp;Cursos[[#This Row],[Modelo correcto]]</f>
        <v>JORGE ALEJANDRO MIRELES VILLELAScan to Network</v>
      </c>
      <c r="G7947" s="18">
        <v>1</v>
      </c>
      <c r="H7947" s="19">
        <v>43952</v>
      </c>
      <c r="I7947" s="18" t="str">
        <f>+IFERROR(VLOOKUP(Cursos[[#This Row],[Modelo correcto]],Modelos[[Modelo correcto]:[Aplica para certificación]],4,FALSE),"REVISAR")</f>
        <v>NO</v>
      </c>
    </row>
    <row r="7948" spans="1:9" x14ac:dyDescent="0.25">
      <c r="A7948" s="144" t="s">
        <v>2794</v>
      </c>
      <c r="B7948">
        <v>1</v>
      </c>
      <c r="C7948" s="10" t="s">
        <v>784</v>
      </c>
      <c r="D7948" s="18" t="str">
        <f>+IFERROR(VLOOKUP(Cursos[[#This Row],[Modelo correcto]],Modelos[[Modelo correcto]:[¿En línea?]],2,FALSE),"REVISAR")</f>
        <v>LEXMARK</v>
      </c>
      <c r="E7948" s="18" t="str">
        <f>+IFERROR(VLOOKUP(Cursos[[#This Row],[Modelo correcto]],Modelos[[Modelo correcto]:[¿En línea?]],3,FALSE),"REVISAR")</f>
        <v>SÍ</v>
      </c>
      <c r="F7948" s="18" t="str">
        <f>+Cursos[[#This Row],[IS]]&amp;Cursos[[#This Row],[Modelo correcto]]</f>
        <v>JORGE ALEJANDRO MIRELES VILLELAScanner Hardware</v>
      </c>
      <c r="G7948" s="18">
        <v>1</v>
      </c>
      <c r="H7948" s="19">
        <v>43952</v>
      </c>
      <c r="I7948" s="18" t="str">
        <f>+IFERROR(VLOOKUP(Cursos[[#This Row],[Modelo correcto]],Modelos[[Modelo correcto]:[Aplica para certificación]],4,FALSE),"REVISAR")</f>
        <v>NO</v>
      </c>
    </row>
    <row r="7949" spans="1:9" x14ac:dyDescent="0.25">
      <c r="A7949" s="144" t="s">
        <v>2794</v>
      </c>
      <c r="B7949">
        <v>1</v>
      </c>
      <c r="C7949" s="10" t="s">
        <v>1395</v>
      </c>
      <c r="D7949" s="18" t="str">
        <f>+IFERROR(VLOOKUP(Cursos[[#This Row],[Modelo correcto]],Modelos[[Modelo correcto]:[¿En línea?]],2,FALSE),"REVISAR")</f>
        <v>LEXMARK</v>
      </c>
      <c r="E7949" s="18" t="str">
        <f>+IFERROR(VLOOKUP(Cursos[[#This Row],[Modelo correcto]],Modelos[[Modelo correcto]:[¿En línea?]],3,FALSE),"REVISAR")</f>
        <v>SÍ</v>
      </c>
      <c r="F7949" s="18" t="str">
        <f>+Cursos[[#This Row],[IS]]&amp;Cursos[[#This Row],[Modelo correcto]]</f>
        <v>JORGE ALEJANDRO MIRELES VILLELABest Practices for Service Training Delivery</v>
      </c>
      <c r="G7949" s="18">
        <v>1</v>
      </c>
      <c r="H7949" s="19">
        <v>43952</v>
      </c>
      <c r="I7949" s="18" t="str">
        <f>+IFERROR(VLOOKUP(Cursos[[#This Row],[Modelo correcto]],Modelos[[Modelo correcto]:[Aplica para certificación]],4,FALSE),"REVISAR")</f>
        <v>SÍ</v>
      </c>
    </row>
    <row r="7950" spans="1:9" x14ac:dyDescent="0.25">
      <c r="A7950" s="144" t="s">
        <v>2794</v>
      </c>
      <c r="B7950">
        <v>1</v>
      </c>
      <c r="C7950" s="10" t="s">
        <v>1431</v>
      </c>
      <c r="D7950" s="18" t="str">
        <f>+IFERROR(VLOOKUP(Cursos[[#This Row],[Modelo correcto]],Modelos[[Modelo correcto]:[¿En línea?]],2,FALSE),"REVISAR")</f>
        <v>LEXMARK</v>
      </c>
      <c r="E7950" s="18" t="str">
        <f>+IFERROR(VLOOKUP(Cursos[[#This Row],[Modelo correcto]],Modelos[[Modelo correcto]:[¿En línea?]],3,FALSE),"REVISAR")</f>
        <v>SÍ</v>
      </c>
      <c r="F7950" s="18" t="str">
        <f>+Cursos[[#This Row],[IS]]&amp;Cursos[[#This Row],[Modelo correcto]]</f>
        <v>JORGE ALEJANDRO MIRELES VILLELAC54x</v>
      </c>
      <c r="G7950" s="18">
        <v>1</v>
      </c>
      <c r="H7950" s="19">
        <v>43952</v>
      </c>
      <c r="I7950" s="18" t="str">
        <f>+IFERROR(VLOOKUP(Cursos[[#This Row],[Modelo correcto]],Modelos[[Modelo correcto]:[Aplica para certificación]],4,FALSE),"REVISAR")</f>
        <v>NO</v>
      </c>
    </row>
    <row r="7951" spans="1:9" x14ac:dyDescent="0.25">
      <c r="A7951" s="144" t="s">
        <v>2794</v>
      </c>
      <c r="B7951">
        <v>1</v>
      </c>
      <c r="C7951" s="10" t="s">
        <v>1391</v>
      </c>
      <c r="D7951" s="18" t="str">
        <f>+IFERROR(VLOOKUP(Cursos[[#This Row],[Modelo correcto]],Modelos[[Modelo correcto]:[¿En línea?]],2,FALSE),"REVISAR")</f>
        <v>LEXMARK</v>
      </c>
      <c r="E7951" s="18" t="str">
        <f>+IFERROR(VLOOKUP(Cursos[[#This Row],[Modelo correcto]],Modelos[[Modelo correcto]:[¿En línea?]],3,FALSE),"REVISAR")</f>
        <v>SÍ</v>
      </c>
      <c r="F7951" s="18" t="str">
        <f>+Cursos[[#This Row],[IS]]&amp;Cursos[[#This Row],[Modelo correcto]]</f>
        <v>JORGE ALEJANDRO MIRELES VILLELAAccessibility Speech</v>
      </c>
      <c r="G7951" s="18">
        <v>1</v>
      </c>
      <c r="H7951" s="19">
        <v>43952</v>
      </c>
      <c r="I7951" s="18" t="str">
        <f>+IFERROR(VLOOKUP(Cursos[[#This Row],[Modelo correcto]],Modelos[[Modelo correcto]:[Aplica para certificación]],4,FALSE),"REVISAR")</f>
        <v>SÍ</v>
      </c>
    </row>
    <row r="7952" spans="1:9" x14ac:dyDescent="0.25">
      <c r="A7952" s="144" t="s">
        <v>2771</v>
      </c>
      <c r="B7952">
        <v>1</v>
      </c>
      <c r="C7952" s="10" t="s">
        <v>270</v>
      </c>
      <c r="D7952" s="18" t="str">
        <f>+IFERROR(VLOOKUP(Cursos[[#This Row],[Modelo correcto]],Modelos[[Modelo correcto]:[¿En línea?]],2,FALSE),"REVISAR")</f>
        <v>XEROX</v>
      </c>
      <c r="E7952" s="18" t="str">
        <f>+IFERROR(VLOOKUP(Cursos[[#This Row],[Modelo correcto]],Modelos[[Modelo correcto]:[¿En línea?]],3,FALSE),"REVISAR")</f>
        <v>SÍ</v>
      </c>
      <c r="F7952" s="18" t="str">
        <f>+Cursos[[#This Row],[IS]]&amp;Cursos[[#This Row],[Modelo correcto]]</f>
        <v>EDGAR ARAM CHAVEZ GOVEA7500ASP</v>
      </c>
      <c r="G7952" s="18">
        <v>0</v>
      </c>
      <c r="H7952" s="18"/>
      <c r="I7952" s="18" t="str">
        <f>+IFERROR(VLOOKUP(Cursos[[#This Row],[Modelo correcto]],Modelos[[Modelo correcto]:[Aplica para certificación]],4,FALSE),"REVISAR")</f>
        <v>NO</v>
      </c>
    </row>
    <row r="7953" spans="1:9" x14ac:dyDescent="0.25">
      <c r="A7953" s="144" t="s">
        <v>2764</v>
      </c>
      <c r="B7953">
        <v>1</v>
      </c>
      <c r="C7953" s="10" t="s">
        <v>41</v>
      </c>
      <c r="D7953" s="18" t="str">
        <f>+IFERROR(VLOOKUP(Cursos[[#This Row],[Modelo correcto]],Modelos[[Modelo correcto]:[¿En línea?]],2,FALSE),"REVISAR")</f>
        <v>XEROX</v>
      </c>
      <c r="E7953" s="18" t="str">
        <f>+IFERROR(VLOOKUP(Cursos[[#This Row],[Modelo correcto]],Modelos[[Modelo correcto]:[¿En línea?]],3,FALSE),"REVISAR")</f>
        <v>SÍ</v>
      </c>
      <c r="F7953" s="18" t="str">
        <f>+Cursos[[#This Row],[IS]]&amp;Cursos[[#This Row],[Modelo correcto]]</f>
        <v>ROBERTO PORFIRIO LOPEZ TERRONWC79XTA</v>
      </c>
      <c r="G7953" s="18">
        <v>0</v>
      </c>
      <c r="H7953" s="18"/>
      <c r="I7953" s="18" t="str">
        <f>+IFERROR(VLOOKUP(Cursos[[#This Row],[Modelo correcto]],Modelos[[Modelo correcto]:[Aplica para certificación]],4,FALSE),"REVISAR")</f>
        <v>NO</v>
      </c>
    </row>
    <row r="7954" spans="1:9" x14ac:dyDescent="0.25">
      <c r="A7954" s="144" t="s">
        <v>372</v>
      </c>
      <c r="B7954">
        <v>1</v>
      </c>
      <c r="C7954" s="10" t="s">
        <v>1229</v>
      </c>
      <c r="D7954" s="18" t="str">
        <f>+IFERROR(VLOOKUP(Cursos[[#This Row],[Modelo correcto]],Modelos[[Modelo correcto]:[¿En línea?]],2,FALSE),"REVISAR")</f>
        <v>XEROX</v>
      </c>
      <c r="E7954" s="18" t="str">
        <f>+IFERROR(VLOOKUP(Cursos[[#This Row],[Modelo correcto]],Modelos[[Modelo correcto]:[¿En línea?]],3,FALSE),"REVISAR")</f>
        <v>SÍ</v>
      </c>
      <c r="F7954" s="18" t="str">
        <f>+Cursos[[#This Row],[IS]]&amp;Cursos[[#This Row],[Modelo correcto]]</f>
        <v>MANUEL ALEJANDRO SOLIS VALLES2KT001</v>
      </c>
      <c r="G7954" s="18">
        <v>0</v>
      </c>
      <c r="H7954" s="18"/>
      <c r="I7954" s="18" t="str">
        <f>+IFERROR(VLOOKUP(Cursos[[#This Row],[Modelo correcto]],Modelos[[Modelo correcto]:[Aplica para certificación]],4,FALSE),"REVISAR")</f>
        <v>NO</v>
      </c>
    </row>
    <row r="7955" spans="1:9" x14ac:dyDescent="0.25">
      <c r="A7955" s="144" t="s">
        <v>372</v>
      </c>
      <c r="B7955">
        <v>1</v>
      </c>
      <c r="C7955" s="10" t="s">
        <v>129</v>
      </c>
      <c r="D7955" s="18" t="str">
        <f>+IFERROR(VLOOKUP(Cursos[[#This Row],[Modelo correcto]],Modelos[[Modelo correcto]:[¿En línea?]],2,FALSE),"REVISAR")</f>
        <v>XEROX</v>
      </c>
      <c r="E7955" s="18" t="str">
        <f>+IFERROR(VLOOKUP(Cursos[[#This Row],[Modelo correcto]],Modelos[[Modelo correcto]:[¿En línea?]],3,FALSE),"REVISAR")</f>
        <v>SÍ</v>
      </c>
      <c r="F7955" s="18" t="str">
        <f>+Cursos[[#This Row],[IS]]&amp;Cursos[[#This Row],[Modelo correcto]]</f>
        <v>MANUEL ALEJANDRO SOLIS VALLESC13159</v>
      </c>
      <c r="G7955" s="18">
        <v>0</v>
      </c>
      <c r="H7955" s="18"/>
      <c r="I7955" s="18" t="str">
        <f>+IFERROR(VLOOKUP(Cursos[[#This Row],[Modelo correcto]],Modelos[[Modelo correcto]:[Aplica para certificación]],4,FALSE),"REVISAR")</f>
        <v>NO</v>
      </c>
    </row>
    <row r="7956" spans="1:9" x14ac:dyDescent="0.25">
      <c r="A7956" s="144" t="s">
        <v>328</v>
      </c>
      <c r="B7956">
        <v>1</v>
      </c>
      <c r="C7956" s="10" t="s">
        <v>1079</v>
      </c>
      <c r="D7956" s="18" t="str">
        <f>+IFERROR(VLOOKUP(Cursos[[#This Row],[Modelo correcto]],Modelos[[Modelo correcto]:[¿En línea?]],2,FALSE),"REVISAR")</f>
        <v>HP</v>
      </c>
      <c r="E7956" s="18" t="str">
        <f>+IFERROR(VLOOKUP(Cursos[[#This Row],[Modelo correcto]],Modelos[[Modelo correcto]:[¿En línea?]],3,FALSE),"REVISAR")</f>
        <v>SÍ</v>
      </c>
      <c r="F7956" s="18" t="str">
        <f>+Cursos[[#This Row],[IS]]&amp;Cursos[[#This Row],[Modelo correcto]]</f>
        <v>JACINTO RONDERO SAVINM304</v>
      </c>
      <c r="G7956" s="18">
        <v>1</v>
      </c>
      <c r="H7956" s="18"/>
      <c r="I7956" s="18" t="str">
        <f>+IFERROR(VLOOKUP(Cursos[[#This Row],[Modelo correcto]],Modelos[[Modelo correcto]:[Aplica para certificación]],4,FALSE),"REVISAR")</f>
        <v>SÍ</v>
      </c>
    </row>
    <row r="7957" spans="1:9" x14ac:dyDescent="0.25">
      <c r="A7957" s="144" t="s">
        <v>328</v>
      </c>
      <c r="B7957">
        <v>1</v>
      </c>
      <c r="C7957" s="10" t="s">
        <v>919</v>
      </c>
      <c r="D7957" s="18" t="str">
        <f>+IFERROR(VLOOKUP(Cursos[[#This Row],[Modelo correcto]],Modelos[[Modelo correcto]:[¿En línea?]],2,FALSE),"REVISAR")</f>
        <v>HP</v>
      </c>
      <c r="E7957" s="18" t="str">
        <f>+IFERROR(VLOOKUP(Cursos[[#This Row],[Modelo correcto]],Modelos[[Modelo correcto]:[¿En línea?]],3,FALSE),"REVISAR")</f>
        <v>SÍ</v>
      </c>
      <c r="F7957" s="18" t="str">
        <f>+Cursos[[#This Row],[IS]]&amp;Cursos[[#This Row],[Modelo correcto]]</f>
        <v>JACINTO RONDERO SAVINHP FutureSmart 4 Firmware WBT</v>
      </c>
      <c r="G7957" s="18">
        <v>1</v>
      </c>
      <c r="H7957" s="18"/>
      <c r="I7957" s="18" t="str">
        <f>+IFERROR(VLOOKUP(Cursos[[#This Row],[Modelo correcto]],Modelos[[Modelo correcto]:[Aplica para certificación]],4,FALSE),"REVISAR")</f>
        <v>SÍ</v>
      </c>
    </row>
    <row r="7958" spans="1:9" x14ac:dyDescent="0.25">
      <c r="A7958" s="144" t="s">
        <v>2792</v>
      </c>
      <c r="B7958">
        <v>1</v>
      </c>
      <c r="C7958" s="10" t="s">
        <v>1168</v>
      </c>
      <c r="D7958" s="18" t="str">
        <f>+IFERROR(VLOOKUP(Cursos[[#This Row],[Modelo correcto]],Modelos[[Modelo correcto]:[¿En línea?]],2,FALSE),"REVISAR")</f>
        <v>HP</v>
      </c>
      <c r="E7958" s="18" t="str">
        <f>+IFERROR(VLOOKUP(Cursos[[#This Row],[Modelo correcto]],Modelos[[Modelo correcto]:[¿En línea?]],3,FALSE),"REVISAR")</f>
        <v>SÍ</v>
      </c>
      <c r="F7958" s="18" t="str">
        <f>+Cursos[[#This Row],[IS]]&amp;Cursos[[#This Row],[Modelo correcto]]</f>
        <v>JULIO CESAR HERNANDEZ OJEDAHP Digital Sending</v>
      </c>
      <c r="G7958" s="18">
        <v>1</v>
      </c>
      <c r="H7958" s="18"/>
      <c r="I7958" s="18" t="str">
        <f>+IFERROR(VLOOKUP(Cursos[[#This Row],[Modelo correcto]],Modelos[[Modelo correcto]:[Aplica para certificación]],4,FALSE),"REVISAR")</f>
        <v>SÍ</v>
      </c>
    </row>
    <row r="7959" spans="1:9" x14ac:dyDescent="0.25">
      <c r="A7959" s="144" t="s">
        <v>2792</v>
      </c>
      <c r="B7959">
        <v>1</v>
      </c>
      <c r="C7959" s="10" t="s">
        <v>1008</v>
      </c>
      <c r="D7959" s="18" t="str">
        <f>+IFERROR(VLOOKUP(Cursos[[#This Row],[Modelo correcto]],Modelos[[Modelo correcto]:[¿En línea?]],2,FALSE),"REVISAR")</f>
        <v>LEXMARK</v>
      </c>
      <c r="E7959" s="18" t="str">
        <f>+IFERROR(VLOOKUP(Cursos[[#This Row],[Modelo correcto]],Modelos[[Modelo correcto]:[¿En línea?]],3,FALSE),"REVISAR")</f>
        <v>SÍ</v>
      </c>
      <c r="F7959" s="18" t="str">
        <f>+Cursos[[#This Row],[IS]]&amp;Cursos[[#This Row],[Modelo correcto]]</f>
        <v>JULIO CESAR HERNANDEZ OJEDAeTASK USER INTERFACE</v>
      </c>
      <c r="G7959" s="18">
        <v>1</v>
      </c>
      <c r="H7959" s="18"/>
      <c r="I7959" s="18" t="str">
        <f>+IFERROR(VLOOKUP(Cursos[[#This Row],[Modelo correcto]],Modelos[[Modelo correcto]:[Aplica para certificación]],4,FALSE),"REVISAR")</f>
        <v>SÍ</v>
      </c>
    </row>
    <row r="7960" spans="1:9" x14ac:dyDescent="0.25">
      <c r="A7960" s="144" t="s">
        <v>2792</v>
      </c>
      <c r="B7960">
        <v>1</v>
      </c>
      <c r="C7960" s="10" t="s">
        <v>252</v>
      </c>
      <c r="D7960" s="18" t="str">
        <f>+IFERROR(VLOOKUP(Cursos[[#This Row],[Modelo correcto]],Modelos[[Modelo correcto]:[¿En línea?]],2,FALSE),"REVISAR")</f>
        <v>XEROX</v>
      </c>
      <c r="E7960" s="18" t="str">
        <f>+IFERROR(VLOOKUP(Cursos[[#This Row],[Modelo correcto]],Modelos[[Modelo correcto]:[¿En línea?]],3,FALSE),"REVISAR")</f>
        <v>SÍ</v>
      </c>
      <c r="F7960" s="18" t="str">
        <f>+Cursos[[#This Row],[IS]]&amp;Cursos[[#This Row],[Modelo correcto]]</f>
        <v>JULIO CESAR HERNANDEZ OJEDAP6700LP</v>
      </c>
      <c r="G7960" s="18">
        <v>0</v>
      </c>
      <c r="H7960" s="18"/>
      <c r="I7960" s="18" t="str">
        <f>+IFERROR(VLOOKUP(Cursos[[#This Row],[Modelo correcto]],Modelos[[Modelo correcto]:[Aplica para certificación]],4,FALSE),"REVISAR")</f>
        <v>NO</v>
      </c>
    </row>
    <row r="7961" spans="1:9" x14ac:dyDescent="0.25">
      <c r="A7961" s="144" t="s">
        <v>2774</v>
      </c>
      <c r="B7961">
        <v>1</v>
      </c>
      <c r="C7961" s="10" t="s">
        <v>8</v>
      </c>
      <c r="D7961" s="18" t="str">
        <f>+IFERROR(VLOOKUP(Cursos[[#This Row],[Modelo correcto]],Modelos[[Modelo correcto]:[¿En línea?]],2,FALSE),"REVISAR")</f>
        <v>XEROX</v>
      </c>
      <c r="E7961" s="18" t="str">
        <f>+IFERROR(VLOOKUP(Cursos[[#This Row],[Modelo correcto]],Modelos[[Modelo correcto]:[¿En línea?]],3,FALSE),"REVISAR")</f>
        <v>SÍ</v>
      </c>
      <c r="F7961" s="18" t="str">
        <f>+Cursos[[#This Row],[IS]]&amp;Cursos[[#This Row],[Modelo correcto]]</f>
        <v>PAULO CESAR MARTINEZ RODRIGUEZWC7765A</v>
      </c>
      <c r="G7961" s="18">
        <v>0</v>
      </c>
      <c r="H7961" s="18"/>
      <c r="I7961" s="18" t="str">
        <f>+IFERROR(VLOOKUP(Cursos[[#This Row],[Modelo correcto]],Modelos[[Modelo correcto]:[Aplica para certificación]],4,FALSE),"REVISAR")</f>
        <v>NO</v>
      </c>
    </row>
    <row r="7962" spans="1:9" x14ac:dyDescent="0.25">
      <c r="A7962" s="144" t="s">
        <v>2794</v>
      </c>
      <c r="B7962">
        <v>1</v>
      </c>
      <c r="C7962" s="10" t="s">
        <v>1401</v>
      </c>
      <c r="D7962" s="18" t="str">
        <f>+IFERROR(VLOOKUP(Cursos[[#This Row],[Modelo correcto]],Modelos[[Modelo correcto]:[¿En línea?]],2,FALSE),"REVISAR")</f>
        <v>LEXMARK</v>
      </c>
      <c r="E7962" s="18" t="str">
        <f>+IFERROR(VLOOKUP(Cursos[[#This Row],[Modelo correcto]],Modelos[[Modelo correcto]:[¿En línea?]],3,FALSE),"REVISAR")</f>
        <v>SÍ</v>
      </c>
      <c r="F7962" s="18" t="str">
        <f>+Cursos[[#This Row],[IS]]&amp;Cursos[[#This Row],[Modelo correcto]]</f>
        <v>JORGE ALEJANDRO MIRELES VILLELAPartner Knowledgebase Support Site</v>
      </c>
      <c r="G7962" s="18">
        <v>1</v>
      </c>
      <c r="H7962" s="19">
        <v>43952</v>
      </c>
      <c r="I7962" s="18" t="str">
        <f>+IFERROR(VLOOKUP(Cursos[[#This Row],[Modelo correcto]],Modelos[[Modelo correcto]:[Aplica para certificación]],4,FALSE),"REVISAR")</f>
        <v>NO</v>
      </c>
    </row>
    <row r="7963" spans="1:9" x14ac:dyDescent="0.25">
      <c r="A7963" s="144" t="s">
        <v>329</v>
      </c>
      <c r="B7963">
        <v>1</v>
      </c>
      <c r="C7963" s="10" t="s">
        <v>1450</v>
      </c>
      <c r="D7963" s="18" t="str">
        <f>+IFERROR(VLOOKUP(Cursos[[#This Row],[Modelo correcto]],Modelos[[Modelo correcto]:[¿En línea?]],2,FALSE),"REVISAR")</f>
        <v>LEXMARK</v>
      </c>
      <c r="E7963" s="18" t="str">
        <f>+IFERROR(VLOOKUP(Cursos[[#This Row],[Modelo correcto]],Modelos[[Modelo correcto]:[¿En línea?]],3,FALSE),"REVISAR")</f>
        <v>SÍ</v>
      </c>
      <c r="F7963" s="18" t="str">
        <f>+Cursos[[#This Row],[IS]]&amp;Cursos[[#This Row],[Modelo correcto]]</f>
        <v>JAIME VELEZ RODRIGUEZSolutions Composer 2.0</v>
      </c>
      <c r="G7963" s="18">
        <v>1</v>
      </c>
      <c r="H7963" s="18"/>
      <c r="I7963" s="18" t="str">
        <f>+IFERROR(VLOOKUP(Cursos[[#This Row],[Modelo correcto]],Modelos[[Modelo correcto]:[Aplica para certificación]],4,FALSE),"REVISAR")</f>
        <v>NO</v>
      </c>
    </row>
    <row r="7964" spans="1:9" x14ac:dyDescent="0.25">
      <c r="A7964" s="144" t="s">
        <v>329</v>
      </c>
      <c r="B7964">
        <v>1</v>
      </c>
      <c r="C7964" s="10" t="s">
        <v>1397</v>
      </c>
      <c r="D7964" s="18" t="str">
        <f>+IFERROR(VLOOKUP(Cursos[[#This Row],[Modelo correcto]],Modelos[[Modelo correcto]:[¿En línea?]],2,FALSE),"REVISAR")</f>
        <v>LEXMARK</v>
      </c>
      <c r="E7964" s="18" t="str">
        <f>+IFERROR(VLOOKUP(Cursos[[#This Row],[Modelo correcto]],Modelos[[Modelo correcto]:[¿En línea?]],3,FALSE),"REVISAR")</f>
        <v>SÍ</v>
      </c>
      <c r="F7964" s="18" t="str">
        <f>+Cursos[[#This Row],[IS]]&amp;Cursos[[#This Row],[Modelo correcto]]</f>
        <v>JAIME VELEZ RODRIGUEZProceso electrofotografico</v>
      </c>
      <c r="G7964" s="18">
        <v>1</v>
      </c>
      <c r="H7964" s="18"/>
      <c r="I7964" s="18" t="str">
        <f>+IFERROR(VLOOKUP(Cursos[[#This Row],[Modelo correcto]],Modelos[[Modelo correcto]:[Aplica para certificación]],4,FALSE),"REVISAR")</f>
        <v>SÍ</v>
      </c>
    </row>
    <row r="7965" spans="1:9" x14ac:dyDescent="0.25">
      <c r="A7965" s="144" t="s">
        <v>329</v>
      </c>
      <c r="B7965">
        <v>1</v>
      </c>
      <c r="C7965" s="10" t="s">
        <v>860</v>
      </c>
      <c r="D7965" s="18" t="str">
        <f>+IFERROR(VLOOKUP(Cursos[[#This Row],[Modelo correcto]],Modelos[[Modelo correcto]:[¿En línea?]],2,FALSE),"REVISAR")</f>
        <v>LEXMARK</v>
      </c>
      <c r="E7965" s="18" t="str">
        <f>+IFERROR(VLOOKUP(Cursos[[#This Row],[Modelo correcto]],Modelos[[Modelo correcto]:[¿En línea?]],3,FALSE),"REVISAR")</f>
        <v>SÍ</v>
      </c>
      <c r="F7965" s="18" t="str">
        <f>+Cursos[[#This Row],[IS]]&amp;Cursos[[#This Row],[Modelo correcto]]</f>
        <v>JAIME VELEZ RODRIGUEZSolution Composer Technical Training</v>
      </c>
      <c r="G7965" s="18">
        <v>1</v>
      </c>
      <c r="H7965" s="18"/>
      <c r="I7965" s="18" t="str">
        <f>+IFERROR(VLOOKUP(Cursos[[#This Row],[Modelo correcto]],Modelos[[Modelo correcto]:[Aplica para certificación]],4,FALSE),"REVISAR")</f>
        <v>NO</v>
      </c>
    </row>
    <row r="7966" spans="1:9" x14ac:dyDescent="0.25">
      <c r="A7966" s="144" t="s">
        <v>305</v>
      </c>
      <c r="B7966">
        <v>1</v>
      </c>
      <c r="C7966" s="10" t="s">
        <v>999</v>
      </c>
      <c r="D7966" s="18" t="str">
        <f>+IFERROR(VLOOKUP(Cursos[[#This Row],[Modelo correcto]],Modelos[[Modelo correcto]:[¿En línea?]],2,FALSE),"REVISAR")</f>
        <v>LEXMARK</v>
      </c>
      <c r="E7966" s="18" t="str">
        <f>+IFERROR(VLOOKUP(Cursos[[#This Row],[Modelo correcto]],Modelos[[Modelo correcto]:[¿En línea?]],3,FALSE),"REVISAR")</f>
        <v>SÍ</v>
      </c>
      <c r="F7966" s="18" t="str">
        <f>+Cursos[[#This Row],[IS]]&amp;Cursos[[#This Row],[Modelo correcto]]</f>
        <v>ARMANDO SERRANO ESQUIVELB2236</v>
      </c>
      <c r="G7966" s="18">
        <v>1</v>
      </c>
      <c r="H7966" s="18"/>
      <c r="I7966" s="18" t="str">
        <f>+IFERROR(VLOOKUP(Cursos[[#This Row],[Modelo correcto]],Modelos[[Modelo correcto]:[Aplica para certificación]],4,FALSE),"REVISAR")</f>
        <v>NO</v>
      </c>
    </row>
    <row r="7967" spans="1:9" x14ac:dyDescent="0.25">
      <c r="A7967" s="144" t="s">
        <v>2778</v>
      </c>
      <c r="B7967">
        <v>1</v>
      </c>
      <c r="C7967" s="10" t="s">
        <v>1092</v>
      </c>
      <c r="D7967" s="18" t="str">
        <f>+IFERROR(VLOOKUP(Cursos[[#This Row],[Modelo correcto]],Modelos[[Modelo correcto]:[¿En línea?]],2,FALSE),"REVISAR")</f>
        <v>HP</v>
      </c>
      <c r="E7967" s="18" t="str">
        <f>+IFERROR(VLOOKUP(Cursos[[#This Row],[Modelo correcto]],Modelos[[Modelo correcto]:[¿En línea?]],3,FALSE),"REVISAR")</f>
        <v>SÍ</v>
      </c>
      <c r="F7967" s="18" t="str">
        <f>+Cursos[[#This Row],[IS]]&amp;Cursos[[#This Row],[Modelo correcto]]</f>
        <v>GERARDO MARIO MARTINEZ ZAMORAM433a</v>
      </c>
      <c r="G7967" s="18">
        <v>1</v>
      </c>
      <c r="H7967" s="18"/>
      <c r="I7967" s="18" t="str">
        <f>+IFERROR(VLOOKUP(Cursos[[#This Row],[Modelo correcto]],Modelos[[Modelo correcto]:[Aplica para certificación]],4,FALSE),"REVISAR")</f>
        <v>SÍ</v>
      </c>
    </row>
    <row r="7968" spans="1:9" x14ac:dyDescent="0.25">
      <c r="A7968" s="144" t="s">
        <v>732</v>
      </c>
      <c r="B7968">
        <v>1</v>
      </c>
      <c r="C7968" s="10" t="s">
        <v>1279</v>
      </c>
      <c r="D7968" s="18" t="str">
        <f>+IFERROR(VLOOKUP(Cursos[[#This Row],[Modelo correcto]],Modelos[[Modelo correcto]:[¿En línea?]],2,FALSE),"REVISAR")</f>
        <v>HP</v>
      </c>
      <c r="E7968" s="18" t="str">
        <f>+IFERROR(VLOOKUP(Cursos[[#This Row],[Modelo correcto]],Modelos[[Modelo correcto]:[¿En línea?]],3,FALSE),"REVISAR")</f>
        <v>SÍ</v>
      </c>
      <c r="F7968" s="18" t="str">
        <f>+Cursos[[#This Row],[IS]]&amp;Cursos[[#This Row],[Modelo correcto]]</f>
        <v>SALVADOR CHAVEZ DOMINGUEZE7</v>
      </c>
      <c r="G7968" s="18">
        <v>1</v>
      </c>
      <c r="H7968" s="18"/>
      <c r="I7968" s="18" t="str">
        <f>+IFERROR(VLOOKUP(Cursos[[#This Row],[Modelo correcto]],Modelos[[Modelo correcto]:[Aplica para certificación]],4,FALSE),"REVISAR")</f>
        <v>NO</v>
      </c>
    </row>
    <row r="7969" spans="1:9" x14ac:dyDescent="0.25">
      <c r="A7969" s="144" t="s">
        <v>2763</v>
      </c>
      <c r="B7969">
        <v>0</v>
      </c>
      <c r="C7969" s="10" t="s">
        <v>990</v>
      </c>
      <c r="D7969" s="18" t="str">
        <f>+IFERROR(VLOOKUP(Cursos[[#This Row],[Modelo correcto]],Modelos[[Modelo correcto]:[¿En línea?]],2,FALSE),"REVISAR")</f>
        <v>CANON</v>
      </c>
      <c r="E7969" s="18" t="str">
        <f>+IFERROR(VLOOKUP(Cursos[[#This Row],[Modelo correcto]],Modelos[[Modelo correcto]:[¿En línea?]],3,FALSE),"REVISAR")</f>
        <v>NO</v>
      </c>
      <c r="F7969" s="18" t="str">
        <f>+Cursos[[#This Row],[IS]]&amp;Cursos[[#This Row],[Modelo correcto]]</f>
        <v>CARLOS ALBERTO TORRES PEREZIR C3025</v>
      </c>
      <c r="G7969" s="18"/>
      <c r="H7969" s="18"/>
      <c r="I7969" s="18" t="str">
        <f>+IFERROR(VLOOKUP(Cursos[[#This Row],[Modelo correcto]],Modelos[[Modelo correcto]:[Aplica para certificación]],4,FALSE),"REVISAR")</f>
        <v>SÍ</v>
      </c>
    </row>
    <row r="7970" spans="1:9" x14ac:dyDescent="0.25">
      <c r="A7970" s="144" t="s">
        <v>2759</v>
      </c>
      <c r="B7970">
        <v>1</v>
      </c>
      <c r="C7970" s="10" t="s">
        <v>156</v>
      </c>
      <c r="D7970" s="18" t="str">
        <f>+IFERROR(VLOOKUP(Cursos[[#This Row],[Modelo correcto]],Modelos[[Modelo correcto]:[¿En línea?]],2,FALSE),"REVISAR")</f>
        <v>XEROX</v>
      </c>
      <c r="E7970" s="18" t="str">
        <f>+IFERROR(VLOOKUP(Cursos[[#This Row],[Modelo correcto]],Modelos[[Modelo correcto]:[¿En línea?]],3,FALSE),"REVISAR")</f>
        <v>SÍ</v>
      </c>
      <c r="F7970" s="18" t="str">
        <f>+Cursos[[#This Row],[IS]]&amp;Cursos[[#This Row],[Modelo correcto]]</f>
        <v>SAMUEL CHAVEZ PEDRAZAWC57XTB</v>
      </c>
      <c r="G7970" s="18">
        <v>0</v>
      </c>
      <c r="H7970" s="18"/>
      <c r="I7970" s="18" t="str">
        <f>+IFERROR(VLOOKUP(Cursos[[#This Row],[Modelo correcto]],Modelos[[Modelo correcto]:[Aplica para certificación]],4,FALSE),"REVISAR")</f>
        <v>NO</v>
      </c>
    </row>
    <row r="7971" spans="1:9" x14ac:dyDescent="0.25">
      <c r="A7971" s="144" t="s">
        <v>2790</v>
      </c>
      <c r="B7971">
        <v>1</v>
      </c>
      <c r="C7971" s="10" t="s">
        <v>74</v>
      </c>
      <c r="D7971" s="18" t="str">
        <f>+IFERROR(VLOOKUP(Cursos[[#This Row],[Modelo correcto]],Modelos[[Modelo correcto]:[¿En línea?]],2,FALSE),"REVISAR")</f>
        <v>XEROX</v>
      </c>
      <c r="E7971" s="18" t="str">
        <f>+IFERROR(VLOOKUP(Cursos[[#This Row],[Modelo correcto]],Modelos[[Modelo correcto]:[¿En línea?]],3,FALSE),"REVISAR")</f>
        <v>SÍ</v>
      </c>
      <c r="F7971" s="18" t="str">
        <f>+Cursos[[#This Row],[IS]]&amp;Cursos[[#This Row],[Modelo correcto]]</f>
        <v>LUIS ARTURO GUTIERREZ GUTIERREZC14790</v>
      </c>
      <c r="G7971" s="18">
        <v>0</v>
      </c>
      <c r="H7971" s="18"/>
      <c r="I7971" s="18" t="str">
        <f>+IFERROR(VLOOKUP(Cursos[[#This Row],[Modelo correcto]],Modelos[[Modelo correcto]:[Aplica para certificación]],4,FALSE),"REVISAR")</f>
        <v>NO</v>
      </c>
    </row>
    <row r="7972" spans="1:9" x14ac:dyDescent="0.25">
      <c r="A7972" s="144" t="s">
        <v>2790</v>
      </c>
      <c r="B7972">
        <v>1</v>
      </c>
      <c r="C7972" s="10" t="s">
        <v>1435</v>
      </c>
      <c r="D7972" s="18" t="str">
        <f>+IFERROR(VLOOKUP(Cursos[[#This Row],[Modelo correcto]],Modelos[[Modelo correcto]:[¿En línea?]],2,FALSE),"REVISAR")</f>
        <v>XEROX</v>
      </c>
      <c r="E7972" s="18" t="str">
        <f>+IFERROR(VLOOKUP(Cursos[[#This Row],[Modelo correcto]],Modelos[[Modelo correcto]:[¿En línea?]],3,FALSE),"REVISAR")</f>
        <v>SÍ</v>
      </c>
      <c r="F7972" s="18" t="str">
        <f>+Cursos[[#This Row],[IS]]&amp;Cursos[[#This Row],[Modelo correcto]]</f>
        <v xml:space="preserve">LUIS ARTURO GUTIERREZ GUTIERREZOS185 </v>
      </c>
      <c r="G7972" s="18">
        <v>0</v>
      </c>
      <c r="H7972" s="18"/>
      <c r="I7972" s="18" t="str">
        <f>+IFERROR(VLOOKUP(Cursos[[#This Row],[Modelo correcto]],Modelos[[Modelo correcto]:[Aplica para certificación]],4,FALSE),"REVISAR")</f>
        <v>NO</v>
      </c>
    </row>
    <row r="7973" spans="1:9" x14ac:dyDescent="0.25">
      <c r="A7973" s="144" t="s">
        <v>2790</v>
      </c>
      <c r="B7973">
        <v>1</v>
      </c>
      <c r="C7973" s="10" t="s">
        <v>71</v>
      </c>
      <c r="D7973" s="18" t="str">
        <f>+IFERROR(VLOOKUP(Cursos[[#This Row],[Modelo correcto]],Modelos[[Modelo correcto]:[¿En línea?]],2,FALSE),"REVISAR")</f>
        <v>XEROX</v>
      </c>
      <c r="E7973" s="18" t="str">
        <f>+IFERROR(VLOOKUP(Cursos[[#This Row],[Modelo correcto]],Modelos[[Modelo correcto]:[¿En línea?]],3,FALSE),"REVISAR")</f>
        <v>SÍ</v>
      </c>
      <c r="F7973" s="18" t="str">
        <f>+Cursos[[#This Row],[IS]]&amp;Cursos[[#This Row],[Modelo correcto]]</f>
        <v>LUIS ARTURO GUTIERREZ GUTIERREZW7830LP</v>
      </c>
      <c r="G7973" s="18">
        <v>0</v>
      </c>
      <c r="H7973" s="18"/>
      <c r="I7973" s="18" t="str">
        <f>+IFERROR(VLOOKUP(Cursos[[#This Row],[Modelo correcto]],Modelos[[Modelo correcto]:[Aplica para certificación]],4,FALSE),"REVISAR")</f>
        <v>NO</v>
      </c>
    </row>
    <row r="7974" spans="1:9" x14ac:dyDescent="0.25">
      <c r="A7974" s="144" t="s">
        <v>2790</v>
      </c>
      <c r="B7974">
        <v>1</v>
      </c>
      <c r="C7974" s="10" t="s">
        <v>1155</v>
      </c>
      <c r="D7974" s="18" t="str">
        <f>+IFERROR(VLOOKUP(Cursos[[#This Row],[Modelo correcto]],Modelos[[Modelo correcto]:[¿En línea?]],2,FALSE),"REVISAR")</f>
        <v>HP</v>
      </c>
      <c r="E7974" s="18" t="str">
        <f>+IFERROR(VLOOKUP(Cursos[[#This Row],[Modelo correcto]],Modelos[[Modelo correcto]:[¿En línea?]],3,FALSE),"REVISAR")</f>
        <v>SÍ</v>
      </c>
      <c r="F7974" s="18" t="str">
        <f>+Cursos[[#This Row],[IS]]&amp;Cursos[[#This Row],[Modelo correcto]]</f>
        <v>LUIS ARTURO GUTIERREZ GUTIERREZM507</v>
      </c>
      <c r="G7974" s="18">
        <v>1</v>
      </c>
      <c r="H7974" s="18"/>
      <c r="I7974" s="18" t="str">
        <f>+IFERROR(VLOOKUP(Cursos[[#This Row],[Modelo correcto]],Modelos[[Modelo correcto]:[Aplica para certificación]],4,FALSE),"REVISAR")</f>
        <v>NO</v>
      </c>
    </row>
    <row r="7975" spans="1:9" x14ac:dyDescent="0.25">
      <c r="A7975" s="144" t="s">
        <v>2794</v>
      </c>
      <c r="B7975">
        <v>1</v>
      </c>
      <c r="C7975" s="10" t="s">
        <v>765</v>
      </c>
      <c r="D7975" s="18" t="str">
        <f>+IFERROR(VLOOKUP(Cursos[[#This Row],[Modelo correcto]],Modelos[[Modelo correcto]:[¿En línea?]],2,FALSE),"REVISAR")</f>
        <v>LEXMARK</v>
      </c>
      <c r="E7975" s="18" t="str">
        <f>+IFERROR(VLOOKUP(Cursos[[#This Row],[Modelo correcto]],Modelos[[Modelo correcto]:[¿En línea?]],3,FALSE),"REVISAR")</f>
        <v>SÍ</v>
      </c>
      <c r="F7975" s="18" t="str">
        <f>+Cursos[[#This Row],[IS]]&amp;Cursos[[#This Row],[Modelo correcto]]</f>
        <v>JORGE ALEJANDRO MIRELES VILLELAEmbedded Web Server</v>
      </c>
      <c r="G7975" s="18">
        <v>1</v>
      </c>
      <c r="H7975" s="19">
        <v>43952</v>
      </c>
      <c r="I7975" s="18" t="str">
        <f>+IFERROR(VLOOKUP(Cursos[[#This Row],[Modelo correcto]],Modelos[[Modelo correcto]:[Aplica para certificación]],4,FALSE),"REVISAR")</f>
        <v>NO</v>
      </c>
    </row>
    <row r="7976" spans="1:9" x14ac:dyDescent="0.25">
      <c r="A7976" s="144" t="s">
        <v>2794</v>
      </c>
      <c r="B7976">
        <v>1</v>
      </c>
      <c r="C7976" s="63" t="s">
        <v>1251</v>
      </c>
      <c r="D7976" s="18" t="str">
        <f>+IFERROR(VLOOKUP(Cursos[[#This Row],[Modelo correcto]],Modelos[[Modelo correcto]:[¿En línea?]],2,FALSE),"REVISAR")</f>
        <v>LEXMARK</v>
      </c>
      <c r="E7976" s="18" t="str">
        <f>+IFERROR(VLOOKUP(Cursos[[#This Row],[Modelo correcto]],Modelos[[Modelo correcto]:[¿En línea?]],3,FALSE),"REVISAR")</f>
        <v>SÍ</v>
      </c>
      <c r="F7976" s="18" t="str">
        <f>+Cursos[[#This Row],[IS]]&amp;Cursos[[#This Row],[Modelo correcto]]</f>
        <v>JORGE ALEJANDRO MIRELES VILLELAMS321</v>
      </c>
      <c r="G7976" s="18">
        <v>1</v>
      </c>
      <c r="H7976" s="19">
        <v>43952</v>
      </c>
      <c r="I7976" s="18" t="str">
        <f>+IFERROR(VLOOKUP(Cursos[[#This Row],[Modelo correcto]],Modelos[[Modelo correcto]:[Aplica para certificación]],4,FALSE),"REVISAR")</f>
        <v>NO</v>
      </c>
    </row>
    <row r="7977" spans="1:9" x14ac:dyDescent="0.25">
      <c r="A7977" s="144" t="s">
        <v>371</v>
      </c>
      <c r="B7977">
        <v>1</v>
      </c>
      <c r="C7977" s="145" t="s">
        <v>515</v>
      </c>
      <c r="D7977" s="18" t="str">
        <f>+IFERROR(VLOOKUP(Cursos[[#This Row],[Modelo correcto]],Modelos[[Modelo correcto]:[¿En línea?]],2,FALSE),"REVISAR")</f>
        <v>OKI</v>
      </c>
      <c r="E7977" s="18" t="str">
        <f>+IFERROR(VLOOKUP(Cursos[[#This Row],[Modelo correcto]],Modelos[[Modelo correcto]:[¿En línea?]],3,FALSE),"REVISAR")</f>
        <v>NO</v>
      </c>
      <c r="F7977" s="18" t="str">
        <f>+Cursos[[#This Row],[IS]]&amp;Cursos[[#This Row],[Modelo correcto]]</f>
        <v>CARLOS IVAN SOSA LEONBreak and fix, equipos de oficina</v>
      </c>
      <c r="G7977" s="18">
        <v>1</v>
      </c>
      <c r="H7977" s="19">
        <v>43739</v>
      </c>
      <c r="I7977" s="18" t="str">
        <f>+IFERROR(VLOOKUP(Cursos[[#This Row],[Modelo correcto]],Modelos[[Modelo correcto]:[Aplica para certificación]],4,FALSE),"REVISAR")</f>
        <v>NO</v>
      </c>
    </row>
    <row r="7978" spans="1:9" x14ac:dyDescent="0.25">
      <c r="A7978" s="144" t="s">
        <v>2794</v>
      </c>
      <c r="B7978">
        <v>1</v>
      </c>
      <c r="C7978" s="63" t="s">
        <v>1400</v>
      </c>
      <c r="D7978" s="18" t="str">
        <f>+IFERROR(VLOOKUP(Cursos[[#This Row],[Modelo correcto]],Modelos[[Modelo correcto]:[¿En línea?]],2,FALSE),"REVISAR")</f>
        <v>LEXMARK</v>
      </c>
      <c r="E7978" s="18" t="str">
        <f>+IFERROR(VLOOKUP(Cursos[[#This Row],[Modelo correcto]],Modelos[[Modelo correcto]:[¿En línea?]],3,FALSE),"REVISAR")</f>
        <v>SÍ</v>
      </c>
      <c r="F7978" s="18" t="str">
        <f>+Cursos[[#This Row],[IS]]&amp;Cursos[[#This Row],[Modelo correcto]]</f>
        <v>JORGE ALEJANDRO MIRELES VILLELAMobiletech</v>
      </c>
      <c r="G7978" s="18">
        <v>1</v>
      </c>
      <c r="H7978" s="19">
        <v>43952</v>
      </c>
      <c r="I7978" s="18" t="str">
        <f>+IFERROR(VLOOKUP(Cursos[[#This Row],[Modelo correcto]],Modelos[[Modelo correcto]:[Aplica para certificación]],4,FALSE),"REVISAR")</f>
        <v>NO</v>
      </c>
    </row>
    <row r="7979" spans="1:9" x14ac:dyDescent="0.25">
      <c r="A7979" s="144" t="s">
        <v>2794</v>
      </c>
      <c r="B7979">
        <v>1</v>
      </c>
      <c r="C7979" s="145" t="s">
        <v>1491</v>
      </c>
      <c r="D7979" s="18" t="str">
        <f>+IFERROR(VLOOKUP(Cursos[[#This Row],[Modelo correcto]],Modelos[[Modelo correcto]:[¿En línea?]],2,FALSE),"REVISAR")</f>
        <v>LEXMARK</v>
      </c>
      <c r="E7979" s="18" t="str">
        <f>+IFERROR(VLOOKUP(Cursos[[#This Row],[Modelo correcto]],Modelos[[Modelo correcto]:[¿En línea?]],3,FALSE),"REVISAR")</f>
        <v>SÍ</v>
      </c>
      <c r="F7979" s="18" t="str">
        <f>+Cursos[[#This Row],[IS]]&amp;Cursos[[#This Row],[Modelo correcto]]</f>
        <v>JORGE ALEJANDRO MIRELES VILLELACS72X</v>
      </c>
      <c r="G7979" s="18">
        <v>1</v>
      </c>
      <c r="H7979" s="19">
        <v>43983</v>
      </c>
      <c r="I7979" s="18" t="str">
        <f>+IFERROR(VLOOKUP(Cursos[[#This Row],[Modelo correcto]],Modelos[[Modelo correcto]:[Aplica para certificación]],4,FALSE),"REVISAR")</f>
        <v>NO</v>
      </c>
    </row>
    <row r="7980" spans="1:9" x14ac:dyDescent="0.25">
      <c r="A7980" s="144" t="s">
        <v>2794</v>
      </c>
      <c r="B7980">
        <v>1</v>
      </c>
      <c r="C7980" s="10" t="s">
        <v>1492</v>
      </c>
      <c r="D7980" s="18" t="str">
        <f>+IFERROR(VLOOKUP(Cursos[[#This Row],[Modelo correcto]],Modelos[[Modelo correcto]:[¿En línea?]],2,FALSE),"REVISAR")</f>
        <v>LEXMARK</v>
      </c>
      <c r="E7980" s="18" t="str">
        <f>+IFERROR(VLOOKUP(Cursos[[#This Row],[Modelo correcto]],Modelos[[Modelo correcto]:[¿En línea?]],3,FALSE),"REVISAR")</f>
        <v>SÍ</v>
      </c>
      <c r="F7980" s="18" t="str">
        <f>+Cursos[[#This Row],[IS]]&amp;Cursos[[#This Row],[Modelo correcto]]</f>
        <v>JORGE ALEJANDRO MIRELES VILLELAC61XX</v>
      </c>
      <c r="G7980" s="18">
        <v>1</v>
      </c>
      <c r="H7980" s="19">
        <v>43983</v>
      </c>
      <c r="I7980" s="18" t="str">
        <f>+IFERROR(VLOOKUP(Cursos[[#This Row],[Modelo correcto]],Modelos[[Modelo correcto]:[Aplica para certificación]],4,FALSE),"REVISAR")</f>
        <v>NO</v>
      </c>
    </row>
    <row r="7981" spans="1:9" x14ac:dyDescent="0.25">
      <c r="A7981" s="144" t="s">
        <v>2794</v>
      </c>
      <c r="B7981">
        <v>1</v>
      </c>
      <c r="C7981" s="10" t="s">
        <v>1265</v>
      </c>
      <c r="D7981" s="18" t="str">
        <f>+IFERROR(VLOOKUP(Cursos[[#This Row],[Modelo correcto]],Modelos[[Modelo correcto]:[¿En línea?]],2,FALSE),"REVISAR")</f>
        <v>LEXMARK</v>
      </c>
      <c r="E7981" s="18" t="str">
        <f>+IFERROR(VLOOKUP(Cursos[[#This Row],[Modelo correcto]],Modelos[[Modelo correcto]:[¿En línea?]],3,FALSE),"REVISAR")</f>
        <v>SÍ</v>
      </c>
      <c r="F7981" s="18" t="str">
        <f>+Cursos[[#This Row],[IS]]&amp;Cursos[[#This Row],[Modelo correcto]]</f>
        <v>JORGE ALEJANDRO MIRELES VILLELAT65X</v>
      </c>
      <c r="G7981" s="18">
        <v>1</v>
      </c>
      <c r="H7981" s="19">
        <v>43983</v>
      </c>
      <c r="I7981" s="18" t="str">
        <f>+IFERROR(VLOOKUP(Cursos[[#This Row],[Modelo correcto]],Modelos[[Modelo correcto]:[Aplica para certificación]],4,FALSE),"REVISAR")</f>
        <v>NO</v>
      </c>
    </row>
    <row r="7982" spans="1:9" x14ac:dyDescent="0.25">
      <c r="A7982" s="144" t="s">
        <v>2794</v>
      </c>
      <c r="B7982">
        <v>1</v>
      </c>
      <c r="C7982" s="10" t="s">
        <v>1526</v>
      </c>
      <c r="D7982" s="18" t="str">
        <f>+IFERROR(VLOOKUP(Cursos[[#This Row],[Modelo correcto]],Modelos[[Modelo correcto]:[¿En línea?]],2,FALSE),"REVISAR")</f>
        <v>LEXMARK</v>
      </c>
      <c r="E7982" s="18" t="str">
        <f>+IFERROR(VLOOKUP(Cursos[[#This Row],[Modelo correcto]],Modelos[[Modelo correcto]:[¿En línea?]],3,FALSE),"REVISAR")</f>
        <v>SÍ</v>
      </c>
      <c r="F7982" s="18" t="str">
        <f>+Cursos[[#This Row],[IS]]&amp;Cursos[[#This Row],[Modelo correcto]]</f>
        <v>JORGE ALEJANDRO MIRELES VILLELALP Lexmark C925_X925</v>
      </c>
      <c r="G7982" s="18">
        <v>1</v>
      </c>
      <c r="H7982" s="19">
        <v>43983</v>
      </c>
      <c r="I7982" s="18" t="str">
        <f>+IFERROR(VLOOKUP(Cursos[[#This Row],[Modelo correcto]],Modelos[[Modelo correcto]:[Aplica para certificación]],4,FALSE),"REVISAR")</f>
        <v>NO</v>
      </c>
    </row>
    <row r="7983" spans="1:9" x14ac:dyDescent="0.25">
      <c r="A7983" s="144" t="s">
        <v>2794</v>
      </c>
      <c r="B7983">
        <v>1</v>
      </c>
      <c r="C7983" s="10" t="s">
        <v>1074</v>
      </c>
      <c r="D7983" s="18" t="str">
        <f>+IFERROR(VLOOKUP(Cursos[[#This Row],[Modelo correcto]],Modelos[[Modelo correcto]:[¿En línea?]],2,FALSE),"REVISAR")</f>
        <v>LEXMARK</v>
      </c>
      <c r="E7983" s="18" t="str">
        <f>+IFERROR(VLOOKUP(Cursos[[#This Row],[Modelo correcto]],Modelos[[Modelo correcto]:[¿En línea?]],3,FALSE),"REVISAR")</f>
        <v>SÍ</v>
      </c>
      <c r="F7983" s="18" t="str">
        <f>+Cursos[[#This Row],[IS]]&amp;Cursos[[#This Row],[Modelo correcto]]</f>
        <v>JORGE ALEJANDRO MIRELES VILLELAScan to RightFax</v>
      </c>
      <c r="G7983" s="18">
        <v>1</v>
      </c>
      <c r="H7983" s="19">
        <v>43983</v>
      </c>
      <c r="I7983" s="18" t="str">
        <f>+IFERROR(VLOOKUP(Cursos[[#This Row],[Modelo correcto]],Modelos[[Modelo correcto]:[Aplica para certificación]],4,FALSE),"REVISAR")</f>
        <v>NO</v>
      </c>
    </row>
    <row r="7984" spans="1:9" x14ac:dyDescent="0.25">
      <c r="A7984" s="144" t="s">
        <v>2794</v>
      </c>
      <c r="B7984">
        <v>1</v>
      </c>
      <c r="C7984" s="10" t="s">
        <v>1153</v>
      </c>
      <c r="D7984" s="18" t="str">
        <f>+IFERROR(VLOOKUP(Cursos[[#This Row],[Modelo correcto]],Modelos[[Modelo correcto]:[¿En línea?]],2,FALSE),"REVISAR")</f>
        <v>LEXMARK</v>
      </c>
      <c r="E7984" s="18" t="str">
        <f>+IFERROR(VLOOKUP(Cursos[[#This Row],[Modelo correcto]],Modelos[[Modelo correcto]:[¿En línea?]],3,FALSE),"REVISAR")</f>
        <v>SÍ</v>
      </c>
      <c r="F7984" s="18" t="str">
        <f>+Cursos[[#This Row],[IS]]&amp;Cursos[[#This Row],[Modelo correcto]]</f>
        <v>JORGE ALEJANDRO MIRELES VILLELAc792</v>
      </c>
      <c r="G7984" s="18">
        <v>1</v>
      </c>
      <c r="H7984" s="19">
        <v>43983</v>
      </c>
      <c r="I7984" s="18" t="str">
        <f>+IFERROR(VLOOKUP(Cursos[[#This Row],[Modelo correcto]],Modelos[[Modelo correcto]:[Aplica para certificación]],4,FALSE),"REVISAR")</f>
        <v>NO</v>
      </c>
    </row>
    <row r="7985" spans="1:9" x14ac:dyDescent="0.25">
      <c r="A7985" s="144" t="s">
        <v>2794</v>
      </c>
      <c r="B7985">
        <v>1</v>
      </c>
      <c r="C7985" s="10" t="s">
        <v>1421</v>
      </c>
      <c r="D7985" s="18" t="str">
        <f>+IFERROR(VLOOKUP(Cursos[[#This Row],[Modelo correcto]],Modelos[[Modelo correcto]:[¿En línea?]],2,FALSE),"REVISAR")</f>
        <v>LEXMARK</v>
      </c>
      <c r="E7985" s="18" t="str">
        <f>+IFERROR(VLOOKUP(Cursos[[#This Row],[Modelo correcto]],Modelos[[Modelo correcto]:[¿En línea?]],3,FALSE),"REVISAR")</f>
        <v>SÍ</v>
      </c>
      <c r="F7985" s="18" t="str">
        <f>+Cursos[[#This Row],[IS]]&amp;Cursos[[#This Row],[Modelo correcto]]</f>
        <v>JORGE ALEJANDRO MIRELES VILLELAMS71x</v>
      </c>
      <c r="G7985" s="18">
        <v>1</v>
      </c>
      <c r="H7985" s="19">
        <v>43983</v>
      </c>
      <c r="I7985" s="18" t="str">
        <f>+IFERROR(VLOOKUP(Cursos[[#This Row],[Modelo correcto]],Modelos[[Modelo correcto]:[Aplica para certificación]],4,FALSE),"REVISAR")</f>
        <v>NO</v>
      </c>
    </row>
    <row r="7986" spans="1:9" x14ac:dyDescent="0.25">
      <c r="A7986" s="144" t="s">
        <v>2794</v>
      </c>
      <c r="B7986">
        <v>1</v>
      </c>
      <c r="C7986" s="10" t="s">
        <v>1551</v>
      </c>
      <c r="D7986" s="18" t="str">
        <f>+IFERROR(VLOOKUP(Cursos[[#This Row],[Modelo correcto]],Modelos[[Modelo correcto]:[¿En línea?]],2,FALSE),"REVISAR")</f>
        <v>LEXMARK</v>
      </c>
      <c r="E7986" s="18" t="str">
        <f>+IFERROR(VLOOKUP(Cursos[[#This Row],[Modelo correcto]],Modelos[[Modelo correcto]:[¿En línea?]],3,FALSE),"REVISAR")</f>
        <v>SÍ</v>
      </c>
      <c r="F7986" s="18" t="str">
        <f>+Cursos[[#This Row],[IS]]&amp;Cursos[[#This Row],[Modelo correcto]]</f>
        <v>JORGE ALEJANDRO MIRELES VILLELAForms Composer Technical Product Training</v>
      </c>
      <c r="G7986" s="18">
        <v>1</v>
      </c>
      <c r="H7986" s="44">
        <v>43983</v>
      </c>
      <c r="I7986" s="18" t="str">
        <f>+IFERROR(VLOOKUP(Cursos[[#This Row],[Modelo correcto]],Modelos[[Modelo correcto]:[Aplica para certificación]],4,FALSE),"REVISAR")</f>
        <v>NO</v>
      </c>
    </row>
    <row r="7987" spans="1:9" x14ac:dyDescent="0.25">
      <c r="A7987" s="144" t="s">
        <v>2794</v>
      </c>
      <c r="B7987">
        <v>1</v>
      </c>
      <c r="C7987" s="10" t="s">
        <v>1488</v>
      </c>
      <c r="D7987" s="18" t="str">
        <f>+IFERROR(VLOOKUP(Cursos[[#This Row],[Modelo correcto]],Modelos[[Modelo correcto]:[¿En línea?]],2,FALSE),"REVISAR")</f>
        <v>LEXMARK</v>
      </c>
      <c r="E7987" s="18" t="str">
        <f>+IFERROR(VLOOKUP(Cursos[[#This Row],[Modelo correcto]],Modelos[[Modelo correcto]:[¿En línea?]],3,FALSE),"REVISAR")</f>
        <v>SÍ</v>
      </c>
      <c r="F7987" s="18" t="str">
        <f>+Cursos[[#This Row],[IS]]&amp;Cursos[[#This Row],[Modelo correcto]]</f>
        <v>JORGE ALEJANDRO MIRELES VILLELAbsd</v>
      </c>
      <c r="G7987" s="18">
        <v>1</v>
      </c>
      <c r="H7987" s="44">
        <v>43983</v>
      </c>
      <c r="I7987" s="18" t="str">
        <f>+IFERROR(VLOOKUP(Cursos[[#This Row],[Modelo correcto]],Modelos[[Modelo correcto]:[Aplica para certificación]],4,FALSE),"REVISAR")</f>
        <v>NO</v>
      </c>
    </row>
    <row r="7988" spans="1:9" x14ac:dyDescent="0.25">
      <c r="A7988" s="144" t="s">
        <v>2794</v>
      </c>
      <c r="B7988">
        <v>1</v>
      </c>
      <c r="C7988" s="10" t="s">
        <v>1453</v>
      </c>
      <c r="D7988" s="18" t="str">
        <f>+IFERROR(VLOOKUP(Cursos[[#This Row],[Modelo correcto]],Modelos[[Modelo correcto]:[¿En línea?]],2,FALSE),"REVISAR")</f>
        <v>LEXMARK</v>
      </c>
      <c r="E7988" s="18" t="str">
        <f>+IFERROR(VLOOKUP(Cursos[[#This Row],[Modelo correcto]],Modelos[[Modelo correcto]:[¿En línea?]],3,FALSE),"REVISAR")</f>
        <v>SÍ</v>
      </c>
      <c r="F7988" s="18" t="str">
        <f>+Cursos[[#This Row],[IS]]&amp;Cursos[[#This Row],[Modelo correcto]]</f>
        <v>JORGE ALEJANDRO MIRELES VILLELAAccuRead OCR Services</v>
      </c>
      <c r="G7988" s="18">
        <v>1</v>
      </c>
      <c r="H7988" s="44">
        <v>43983</v>
      </c>
      <c r="I7988" s="18" t="str">
        <f>+IFERROR(VLOOKUP(Cursos[[#This Row],[Modelo correcto]],Modelos[[Modelo correcto]:[Aplica para certificación]],4,FALSE),"REVISAR")</f>
        <v>NO</v>
      </c>
    </row>
    <row r="7989" spans="1:9" x14ac:dyDescent="0.25">
      <c r="A7989" s="144" t="s">
        <v>2794</v>
      </c>
      <c r="B7989">
        <v>1</v>
      </c>
      <c r="C7989" s="10" t="s">
        <v>1247</v>
      </c>
      <c r="D7989" s="18" t="str">
        <f>+IFERROR(VLOOKUP(Cursos[[#This Row],[Modelo correcto]],Modelos[[Modelo correcto]:[¿En línea?]],2,FALSE),"REVISAR")</f>
        <v>XEROX</v>
      </c>
      <c r="E7989" s="18" t="str">
        <f>+IFERROR(VLOOKUP(Cursos[[#This Row],[Modelo correcto]],Modelos[[Modelo correcto]:[¿En línea?]],3,FALSE),"REVISAR")</f>
        <v>SÍ</v>
      </c>
      <c r="F7989" s="18" t="str">
        <f>+Cursos[[#This Row],[IS]]&amp;Cursos[[#This Row],[Modelo correcto]]</f>
        <v>JORGE ALEJANDRO MIRELES VILLELA5KHCS</v>
      </c>
      <c r="G7989" s="18">
        <v>0</v>
      </c>
      <c r="H7989" s="19">
        <v>43983</v>
      </c>
      <c r="I7989" s="18" t="str">
        <f>+IFERROR(VLOOKUP(Cursos[[#This Row],[Modelo correcto]],Modelos[[Modelo correcto]:[Aplica para certificación]],4,FALSE),"REVISAR")</f>
        <v>NO</v>
      </c>
    </row>
    <row r="7990" spans="1:9" x14ac:dyDescent="0.25">
      <c r="A7990" s="144" t="s">
        <v>2794</v>
      </c>
      <c r="B7990">
        <v>1</v>
      </c>
      <c r="C7990" s="10" t="s">
        <v>50</v>
      </c>
      <c r="D7990" s="18" t="str">
        <f>+IFERROR(VLOOKUP(Cursos[[#This Row],[Modelo correcto]],Modelos[[Modelo correcto]:[¿En línea?]],2,FALSE),"REVISAR")</f>
        <v>XEROX</v>
      </c>
      <c r="E7990" s="18" t="str">
        <f>+IFERROR(VLOOKUP(Cursos[[#This Row],[Modelo correcto]],Modelos[[Modelo correcto]:[¿En línea?]],3,FALSE),"REVISAR")</f>
        <v>SÍ</v>
      </c>
      <c r="F7990" s="18" t="str">
        <f>+Cursos[[#This Row],[IS]]&amp;Cursos[[#This Row],[Modelo correcto]]</f>
        <v>JORGE ALEJANDRO MIRELES VILLELACC201A</v>
      </c>
      <c r="G7990" s="18">
        <v>0</v>
      </c>
      <c r="H7990" s="19">
        <v>43983</v>
      </c>
      <c r="I7990" s="18" t="str">
        <f>+IFERROR(VLOOKUP(Cursos[[#This Row],[Modelo correcto]],Modelos[[Modelo correcto]:[Aplica para certificación]],4,FALSE),"REVISAR")</f>
        <v>NO</v>
      </c>
    </row>
    <row r="7991" spans="1:9" x14ac:dyDescent="0.25">
      <c r="A7991" s="144" t="s">
        <v>2794</v>
      </c>
      <c r="B7991">
        <v>1</v>
      </c>
      <c r="C7991" s="10" t="s">
        <v>98</v>
      </c>
      <c r="D7991" s="18" t="str">
        <f>+IFERROR(VLOOKUP(Cursos[[#This Row],[Modelo correcto]],Modelos[[Modelo correcto]:[¿En línea?]],2,FALSE),"REVISAR")</f>
        <v>XEROX</v>
      </c>
      <c r="E7991" s="18" t="str">
        <f>+IFERROR(VLOOKUP(Cursos[[#This Row],[Modelo correcto]],Modelos[[Modelo correcto]:[¿En línea?]],3,FALSE),"REVISAR")</f>
        <v>SÍ</v>
      </c>
      <c r="F7991" s="18" t="str">
        <f>+Cursos[[#This Row],[IS]]&amp;Cursos[[#This Row],[Modelo correcto]]</f>
        <v>JORGE ALEJANDRO MIRELES VILLELAV80PXTA</v>
      </c>
      <c r="G7991" s="18">
        <v>0</v>
      </c>
      <c r="H7991" s="19">
        <v>43983</v>
      </c>
      <c r="I7991" s="18" t="str">
        <f>+IFERROR(VLOOKUP(Cursos[[#This Row],[Modelo correcto]],Modelos[[Modelo correcto]:[Aplica para certificación]],4,FALSE),"REVISAR")</f>
        <v>NO</v>
      </c>
    </row>
    <row r="7992" spans="1:9" x14ac:dyDescent="0.25">
      <c r="A7992" s="144" t="s">
        <v>2794</v>
      </c>
      <c r="B7992">
        <v>1</v>
      </c>
      <c r="C7992" s="10" t="s">
        <v>1348</v>
      </c>
      <c r="D7992" s="18" t="str">
        <f>+IFERROR(VLOOKUP(Cursos[[#This Row],[Modelo correcto]],Modelos[[Modelo correcto]:[¿En línea?]],2,FALSE),"REVISAR")</f>
        <v>XEROX</v>
      </c>
      <c r="E7992" s="18" t="str">
        <f>+IFERROR(VLOOKUP(Cursos[[#This Row],[Modelo correcto]],Modelos[[Modelo correcto]:[¿En línea?]],3,FALSE),"REVISAR")</f>
        <v>SÍ</v>
      </c>
      <c r="F7992" s="18" t="str">
        <f>+Cursos[[#This Row],[IS]]&amp;Cursos[[#This Row],[Modelo correcto]]</f>
        <v>JORGE ALEJANDRO MIRELES VILLELAIRIDIFF</v>
      </c>
      <c r="G7992" s="18">
        <v>0</v>
      </c>
      <c r="H7992" s="19">
        <v>43983</v>
      </c>
      <c r="I7992" s="18" t="str">
        <f>+IFERROR(VLOOKUP(Cursos[[#This Row],[Modelo correcto]],Modelos[[Modelo correcto]:[Aplica para certificación]],4,FALSE),"REVISAR")</f>
        <v>NO</v>
      </c>
    </row>
    <row r="7993" spans="1:9" x14ac:dyDescent="0.25">
      <c r="A7993" s="144" t="s">
        <v>2794</v>
      </c>
      <c r="B7993">
        <v>1</v>
      </c>
      <c r="C7993" s="10" t="s">
        <v>96</v>
      </c>
      <c r="D7993" s="18" t="str">
        <f>+IFERROR(VLOOKUP(Cursos[[#This Row],[Modelo correcto]],Modelos[[Modelo correcto]:[¿En línea?]],2,FALSE),"REVISAR")</f>
        <v>XEROX</v>
      </c>
      <c r="E7993" s="18" t="str">
        <f>+IFERROR(VLOOKUP(Cursos[[#This Row],[Modelo correcto]],Modelos[[Modelo correcto]:[¿En línea?]],3,FALSE),"REVISAR")</f>
        <v>SÍ</v>
      </c>
      <c r="F7993" s="18" t="str">
        <f>+Cursos[[#This Row],[IS]]&amp;Cursos[[#This Row],[Modelo correcto]]</f>
        <v>JORGE ALEJANDRO MIRELES VILLELAV21PXTA</v>
      </c>
      <c r="G7993" s="18">
        <v>0</v>
      </c>
      <c r="H7993" s="19">
        <v>43983</v>
      </c>
      <c r="I7993" s="18" t="str">
        <f>+IFERROR(VLOOKUP(Cursos[[#This Row],[Modelo correcto]],Modelos[[Modelo correcto]:[Aplica para certificación]],4,FALSE),"REVISAR")</f>
        <v>NO</v>
      </c>
    </row>
    <row r="7994" spans="1:9" x14ac:dyDescent="0.25">
      <c r="A7994" s="144" t="s">
        <v>2794</v>
      </c>
      <c r="B7994">
        <v>1</v>
      </c>
      <c r="C7994" s="10" t="s">
        <v>234</v>
      </c>
      <c r="D7994" s="18" t="str">
        <f>+IFERROR(VLOOKUP(Cursos[[#This Row],[Modelo correcto]],Modelos[[Modelo correcto]:[¿En línea?]],2,FALSE),"REVISAR")</f>
        <v>XEROX</v>
      </c>
      <c r="E7994" s="18" t="str">
        <f>+IFERROR(VLOOKUP(Cursos[[#This Row],[Modelo correcto]],Modelos[[Modelo correcto]:[¿En línea?]],3,FALSE),"REVISAR")</f>
        <v>SÍ</v>
      </c>
      <c r="F7994" s="18" t="str">
        <f>+Cursos[[#This Row],[IS]]&amp;Cursos[[#This Row],[Modelo correcto]]</f>
        <v>JORGE ALEJANDRO MIRELES VILLELACD136</v>
      </c>
      <c r="G7994" s="18">
        <v>0</v>
      </c>
      <c r="H7994" s="19">
        <v>43983</v>
      </c>
      <c r="I7994" s="18" t="str">
        <f>+IFERROR(VLOOKUP(Cursos[[#This Row],[Modelo correcto]],Modelos[[Modelo correcto]:[Aplica para certificación]],4,FALSE),"REVISAR")</f>
        <v>NO</v>
      </c>
    </row>
    <row r="7995" spans="1:9" x14ac:dyDescent="0.25">
      <c r="A7995" s="144" t="s">
        <v>2794</v>
      </c>
      <c r="B7995">
        <v>1</v>
      </c>
      <c r="C7995" s="10" t="s">
        <v>161</v>
      </c>
      <c r="D7995" s="18" t="str">
        <f>+IFERROR(VLOOKUP(Cursos[[#This Row],[Modelo correcto]],Modelos[[Modelo correcto]:[¿En línea?]],2,FALSE),"REVISAR")</f>
        <v>XEROX</v>
      </c>
      <c r="E7995" s="18" t="str">
        <f>+IFERROR(VLOOKUP(Cursos[[#This Row],[Modelo correcto]],Modelos[[Modelo correcto]:[¿En línea?]],3,FALSE),"REVISAR")</f>
        <v>SÍ</v>
      </c>
      <c r="F7995" s="18" t="str">
        <f>+Cursos[[#This Row],[IS]]&amp;Cursos[[#This Row],[Modelo correcto]]</f>
        <v>JORGE ALEJANDRO MIRELES VILLELAV180XTA</v>
      </c>
      <c r="G7995" s="18">
        <v>0</v>
      </c>
      <c r="H7995" s="19">
        <v>43983</v>
      </c>
      <c r="I7995" s="18" t="str">
        <f>+IFERROR(VLOOKUP(Cursos[[#This Row],[Modelo correcto]],Modelos[[Modelo correcto]:[Aplica para certificación]],4,FALSE),"REVISAR")</f>
        <v>NO</v>
      </c>
    </row>
    <row r="7996" spans="1:9" x14ac:dyDescent="0.25">
      <c r="A7996" s="144" t="s">
        <v>2794</v>
      </c>
      <c r="B7996">
        <v>1</v>
      </c>
      <c r="C7996" s="10" t="s">
        <v>1257</v>
      </c>
      <c r="D7996" s="18" t="str">
        <f>+IFERROR(VLOOKUP(Cursos[[#This Row],[Modelo correcto]],Modelos[[Modelo correcto]:[¿En línea?]],2,FALSE),"REVISAR")</f>
        <v>XEROX</v>
      </c>
      <c r="E7996" s="18" t="str">
        <f>+IFERROR(VLOOKUP(Cursos[[#This Row],[Modelo correcto]],Modelos[[Modelo correcto]:[¿En línea?]],3,FALSE),"REVISAR")</f>
        <v>SÍ</v>
      </c>
      <c r="F7996" s="18" t="str">
        <f>+Cursos[[#This Row],[IS]]&amp;Cursos[[#This Row],[Modelo correcto]]</f>
        <v>JORGE ALEJANDRO MIRELES VILLELAGBC02</v>
      </c>
      <c r="G7996" s="18">
        <v>0</v>
      </c>
      <c r="H7996" s="19">
        <v>43983</v>
      </c>
      <c r="I7996" s="18" t="str">
        <f>+IFERROR(VLOOKUP(Cursos[[#This Row],[Modelo correcto]],Modelos[[Modelo correcto]:[Aplica para certificación]],4,FALSE),"REVISAR")</f>
        <v>NO</v>
      </c>
    </row>
    <row r="7997" spans="1:9" x14ac:dyDescent="0.25">
      <c r="A7997" s="144" t="s">
        <v>2794</v>
      </c>
      <c r="B7997">
        <v>1</v>
      </c>
      <c r="C7997" s="10" t="s">
        <v>14</v>
      </c>
      <c r="D7997" s="18" t="str">
        <f>+IFERROR(VLOOKUP(Cursos[[#This Row],[Modelo correcto]],Modelos[[Modelo correcto]:[¿En línea?]],2,FALSE),"REVISAR")</f>
        <v>XEROX</v>
      </c>
      <c r="E7997" s="18" t="str">
        <f>+IFERROR(VLOOKUP(Cursos[[#This Row],[Modelo correcto]],Modelos[[Modelo correcto]:[¿En línea?]],3,FALSE),"REVISAR")</f>
        <v>SÍ</v>
      </c>
      <c r="F7997" s="18" t="str">
        <f>+Cursos[[#This Row],[IS]]&amp;Cursos[[#This Row],[Modelo correcto]]</f>
        <v>JORGE ALEJANDRO MIRELES VILLELASQFT01</v>
      </c>
      <c r="G7997" s="18">
        <v>0</v>
      </c>
      <c r="H7997" s="19">
        <v>43983</v>
      </c>
      <c r="I7997" s="18" t="str">
        <f>+IFERROR(VLOOKUP(Cursos[[#This Row],[Modelo correcto]],Modelos[[Modelo correcto]:[Aplica para certificación]],4,FALSE),"REVISAR")</f>
        <v>NO</v>
      </c>
    </row>
    <row r="7998" spans="1:9" x14ac:dyDescent="0.25">
      <c r="A7998" s="144" t="s">
        <v>2794</v>
      </c>
      <c r="B7998">
        <v>1</v>
      </c>
      <c r="C7998" s="10" t="s">
        <v>217</v>
      </c>
      <c r="D7998" s="18" t="str">
        <f>+IFERROR(VLOOKUP(Cursos[[#This Row],[Modelo correcto]],Modelos[[Modelo correcto]:[¿En línea?]],2,FALSE),"REVISAR")</f>
        <v>XEROX</v>
      </c>
      <c r="E7998" s="18" t="str">
        <f>+IFERROR(VLOOKUP(Cursos[[#This Row],[Modelo correcto]],Modelos[[Modelo correcto]:[¿En línea?]],3,FALSE),"REVISAR")</f>
        <v>SÍ</v>
      </c>
      <c r="F7998" s="18" t="str">
        <f>+Cursos[[#This Row],[IS]]&amp;Cursos[[#This Row],[Modelo correcto]]</f>
        <v>JORGE ALEJANDRO MIRELES VILLELAV80PCSE</v>
      </c>
      <c r="G7998" s="18">
        <v>0</v>
      </c>
      <c r="H7998" s="19">
        <v>43983</v>
      </c>
      <c r="I7998" s="18" t="str">
        <f>+IFERROR(VLOOKUP(Cursos[[#This Row],[Modelo correcto]],Modelos[[Modelo correcto]:[Aplica para certificación]],4,FALSE),"REVISAR")</f>
        <v>NO</v>
      </c>
    </row>
    <row r="7999" spans="1:9" x14ac:dyDescent="0.25">
      <c r="A7999" s="144" t="s">
        <v>2794</v>
      </c>
      <c r="B7999">
        <v>1</v>
      </c>
      <c r="C7999" s="10" t="s">
        <v>1644</v>
      </c>
      <c r="D7999" s="18" t="str">
        <f>+IFERROR(VLOOKUP(Cursos[[#This Row],[Modelo correcto]],Modelos[[Modelo correcto]:[¿En línea?]],2,FALSE),"REVISAR")</f>
        <v>XEROX</v>
      </c>
      <c r="E7999" s="18" t="str">
        <f>+IFERROR(VLOOKUP(Cursos[[#This Row],[Modelo correcto]],Modelos[[Modelo correcto]:[¿En línea?]],3,FALSE),"REVISAR")</f>
        <v>SÍ</v>
      </c>
      <c r="F7999" s="18" t="str">
        <f>+Cursos[[#This Row],[IS]]&amp;Cursos[[#This Row],[Modelo correcto]]</f>
        <v>JORGE ALEJANDRO MIRELES VILLELAWMT101</v>
      </c>
      <c r="G7999" s="18">
        <v>0</v>
      </c>
      <c r="H7999" s="19">
        <v>43983</v>
      </c>
      <c r="I7999" s="18" t="str">
        <f>+IFERROR(VLOOKUP(Cursos[[#This Row],[Modelo correcto]],Modelos[[Modelo correcto]:[Aplica para certificación]],4,FALSE),"REVISAR")</f>
        <v>NO</v>
      </c>
    </row>
    <row r="8000" spans="1:9" x14ac:dyDescent="0.25">
      <c r="A8000" s="144" t="s">
        <v>2794</v>
      </c>
      <c r="B8000">
        <v>1</v>
      </c>
      <c r="C8000" s="10" t="s">
        <v>1437</v>
      </c>
      <c r="D8000" s="18" t="str">
        <f>+IFERROR(VLOOKUP(Cursos[[#This Row],[Modelo correcto]],Modelos[[Modelo correcto]:[¿En línea?]],2,FALSE),"REVISAR")</f>
        <v>XEROX</v>
      </c>
      <c r="E8000" s="18" t="str">
        <f>+IFERROR(VLOOKUP(Cursos[[#This Row],[Modelo correcto]],Modelos[[Modelo correcto]:[¿En línea?]],3,FALSE),"REVISAR")</f>
        <v>SÍ</v>
      </c>
      <c r="F8000" s="18" t="str">
        <f>+Cursos[[#This Row],[IS]]&amp;Cursos[[#This Row],[Modelo correcto]]</f>
        <v>JORGE ALEJANDRO MIRELES VILLELACLR307</v>
      </c>
      <c r="G8000" s="18">
        <v>0</v>
      </c>
      <c r="H8000" s="19">
        <v>43983</v>
      </c>
      <c r="I8000" s="18" t="str">
        <f>+IFERROR(VLOOKUP(Cursos[[#This Row],[Modelo correcto]],Modelos[[Modelo correcto]:[Aplica para certificación]],4,FALSE),"REVISAR")</f>
        <v>NO</v>
      </c>
    </row>
    <row r="8001" spans="1:9" x14ac:dyDescent="0.25">
      <c r="A8001" s="144" t="s">
        <v>2794</v>
      </c>
      <c r="B8001">
        <v>1</v>
      </c>
      <c r="C8001" s="53" t="s">
        <v>116</v>
      </c>
      <c r="D8001" s="18" t="str">
        <f>+IFERROR(VLOOKUP(Cursos[[#This Row],[Modelo correcto]],Modelos[[Modelo correcto]:[¿En línea?]],2,FALSE),"REVISAR")</f>
        <v>XEROX</v>
      </c>
      <c r="E8001" s="18" t="str">
        <f>+IFERROR(VLOOKUP(Cursos[[#This Row],[Modelo correcto]],Modelos[[Modelo correcto]:[¿En línea?]],3,FALSE),"REVISAR")</f>
        <v>SÍ</v>
      </c>
      <c r="F8001" s="18" t="str">
        <f>+Cursos[[#This Row],[IS]]&amp;Cursos[[#This Row],[Modelo correcto]]</f>
        <v>JORGE ALEJANDRO MIRELES VILLELA0016465</v>
      </c>
      <c r="G8001" s="18">
        <v>0</v>
      </c>
      <c r="H8001" s="19">
        <v>43983</v>
      </c>
      <c r="I8001" s="18" t="str">
        <f>+IFERROR(VLOOKUP(Cursos[[#This Row],[Modelo correcto]],Modelos[[Modelo correcto]:[Aplica para certificación]],4,FALSE),"REVISAR")</f>
        <v>NO</v>
      </c>
    </row>
    <row r="8002" spans="1:9" ht="15.75" x14ac:dyDescent="0.25">
      <c r="A8002" s="144" t="s">
        <v>2794</v>
      </c>
      <c r="B8002">
        <v>1</v>
      </c>
      <c r="C8002" s="133" t="s">
        <v>1328</v>
      </c>
      <c r="D8002" s="18" t="str">
        <f>+IFERROR(VLOOKUP(Cursos[[#This Row],[Modelo correcto]],Modelos[[Modelo correcto]:[¿En línea?]],2,FALSE),"REVISAR")</f>
        <v>LEXMARK</v>
      </c>
      <c r="E8002" s="18" t="str">
        <f>+IFERROR(VLOOKUP(Cursos[[#This Row],[Modelo correcto]],Modelos[[Modelo correcto]:[¿En línea?]],3,FALSE),"REVISAR")</f>
        <v>SÍ</v>
      </c>
      <c r="F8002" s="18" t="str">
        <f>+Cursos[[#This Row],[IS]]&amp;Cursos[[#This Row],[Modelo correcto]]</f>
        <v>JORGE ALEJANDRO MIRELES VILLELAMicrosoft Windows 8</v>
      </c>
      <c r="G8002" s="18">
        <v>1</v>
      </c>
      <c r="H8002" s="19">
        <v>43983</v>
      </c>
      <c r="I8002" s="18" t="str">
        <f>+IFERROR(VLOOKUP(Cursos[[#This Row],[Modelo correcto]],Modelos[[Modelo correcto]:[Aplica para certificación]],4,FALSE),"REVISAR")</f>
        <v>SÍ</v>
      </c>
    </row>
    <row r="8003" spans="1:9" x14ac:dyDescent="0.25">
      <c r="A8003" s="144" t="s">
        <v>2794</v>
      </c>
      <c r="B8003">
        <v>1</v>
      </c>
      <c r="C8003" s="10" t="s">
        <v>860</v>
      </c>
      <c r="D8003" s="18" t="str">
        <f>+IFERROR(VLOOKUP(Cursos[[#This Row],[Modelo correcto]],Modelos[[Modelo correcto]:[¿En línea?]],2,FALSE),"REVISAR")</f>
        <v>LEXMARK</v>
      </c>
      <c r="E8003" s="18" t="str">
        <f>+IFERROR(VLOOKUP(Cursos[[#This Row],[Modelo correcto]],Modelos[[Modelo correcto]:[¿En línea?]],3,FALSE),"REVISAR")</f>
        <v>SÍ</v>
      </c>
      <c r="F8003" s="18" t="str">
        <f>+Cursos[[#This Row],[IS]]&amp;Cursos[[#This Row],[Modelo correcto]]</f>
        <v>JORGE ALEJANDRO MIRELES VILLELASolution Composer Technical Training</v>
      </c>
      <c r="G8003" s="18">
        <v>1</v>
      </c>
      <c r="H8003" s="19">
        <v>43983</v>
      </c>
      <c r="I8003" s="18" t="str">
        <f>+IFERROR(VLOOKUP(Cursos[[#This Row],[Modelo correcto]],Modelos[[Modelo correcto]:[Aplica para certificación]],4,FALSE),"REVISAR")</f>
        <v>NO</v>
      </c>
    </row>
    <row r="8004" spans="1:9" x14ac:dyDescent="0.25">
      <c r="A8004" s="144" t="s">
        <v>2794</v>
      </c>
      <c r="B8004">
        <v>1</v>
      </c>
      <c r="C8004" s="145" t="s">
        <v>776</v>
      </c>
      <c r="D8004" s="18" t="str">
        <f>+IFERROR(VLOOKUP(Cursos[[#This Row],[Modelo correcto]],Modelos[[Modelo correcto]:[¿En línea?]],2,FALSE),"REVISAR")</f>
        <v>LEXMARK</v>
      </c>
      <c r="E8004" s="18" t="str">
        <f>+IFERROR(VLOOKUP(Cursos[[#This Row],[Modelo correcto]],Modelos[[Modelo correcto]:[¿En línea?]],3,FALSE),"REVISAR")</f>
        <v>SÍ</v>
      </c>
      <c r="F8004" s="18" t="str">
        <f>+Cursos[[#This Row],[IS]]&amp;Cursos[[#This Row],[Modelo correcto]]</f>
        <v>JORGE ALEJANDRO MIRELES VILLELANetworking Concepts</v>
      </c>
      <c r="G8004" s="18">
        <v>1</v>
      </c>
      <c r="H8004" s="19">
        <v>43983</v>
      </c>
      <c r="I8004" s="18" t="str">
        <f>+IFERROR(VLOOKUP(Cursos[[#This Row],[Modelo correcto]],Modelos[[Modelo correcto]:[Aplica para certificación]],4,FALSE),"REVISAR")</f>
        <v>NO</v>
      </c>
    </row>
    <row r="8005" spans="1:9" x14ac:dyDescent="0.25">
      <c r="A8005" s="144" t="s">
        <v>2794</v>
      </c>
      <c r="B8005">
        <v>1</v>
      </c>
      <c r="C8005" s="10" t="s">
        <v>999</v>
      </c>
      <c r="D8005" s="18" t="str">
        <f>+IFERROR(VLOOKUP(Cursos[[#This Row],[Modelo correcto]],Modelos[[Modelo correcto]:[¿En línea?]],2,FALSE),"REVISAR")</f>
        <v>LEXMARK</v>
      </c>
      <c r="E8005" s="18" t="str">
        <f>+IFERROR(VLOOKUP(Cursos[[#This Row],[Modelo correcto]],Modelos[[Modelo correcto]:[¿En línea?]],3,FALSE),"REVISAR")</f>
        <v>SÍ</v>
      </c>
      <c r="F8005" s="18" t="str">
        <f>+Cursos[[#This Row],[IS]]&amp;Cursos[[#This Row],[Modelo correcto]]</f>
        <v>JORGE ALEJANDRO MIRELES VILLELAB2236</v>
      </c>
      <c r="G8005" s="18">
        <v>1</v>
      </c>
      <c r="H8005" s="19">
        <v>43983</v>
      </c>
      <c r="I8005" s="18" t="str">
        <f>+IFERROR(VLOOKUP(Cursos[[#This Row],[Modelo correcto]],Modelos[[Modelo correcto]:[Aplica para certificación]],4,FALSE),"REVISAR")</f>
        <v>NO</v>
      </c>
    </row>
    <row r="8006" spans="1:9" x14ac:dyDescent="0.25">
      <c r="A8006" s="144" t="s">
        <v>2794</v>
      </c>
      <c r="B8006">
        <v>1</v>
      </c>
      <c r="C8006" s="10" t="s">
        <v>1576</v>
      </c>
      <c r="D8006" s="18" t="str">
        <f>+IFERROR(VLOOKUP(Cursos[[#This Row],[Modelo correcto]],Modelos[[Modelo correcto]:[¿En línea?]],2,FALSE),"REVISAR")</f>
        <v>LEXMARK</v>
      </c>
      <c r="E8006" s="18" t="str">
        <f>+IFERROR(VLOOKUP(Cursos[[#This Row],[Modelo correcto]],Modelos[[Modelo correcto]:[¿En línea?]],3,FALSE),"REVISAR")</f>
        <v>SÍ</v>
      </c>
      <c r="F8006" s="18" t="str">
        <f>+Cursos[[#This Row],[IS]]&amp;Cursos[[#This Row],[Modelo correcto]]</f>
        <v>JORGE ALEJANDRO MIRELES VILLELATroubleshooting 900 Error Codes</v>
      </c>
      <c r="G8006" s="18">
        <v>1</v>
      </c>
      <c r="H8006" s="19">
        <v>43983</v>
      </c>
      <c r="I8006" s="18" t="str">
        <f>+IFERROR(VLOOKUP(Cursos[[#This Row],[Modelo correcto]],Modelos[[Modelo correcto]:[Aplica para certificación]],4,FALSE),"REVISAR")</f>
        <v>NO</v>
      </c>
    </row>
    <row r="8007" spans="1:9" x14ac:dyDescent="0.25">
      <c r="A8007" s="144" t="s">
        <v>2794</v>
      </c>
      <c r="B8007">
        <v>1</v>
      </c>
      <c r="C8007" s="10" t="s">
        <v>761</v>
      </c>
      <c r="D8007" s="18" t="str">
        <f>+IFERROR(VLOOKUP(Cursos[[#This Row],[Modelo correcto]],Modelos[[Modelo correcto]:[¿En línea?]],2,FALSE),"REVISAR")</f>
        <v>LEXMARK</v>
      </c>
      <c r="E8007" s="18" t="str">
        <f>+IFERROR(VLOOKUP(Cursos[[#This Row],[Modelo correcto]],Modelos[[Modelo correcto]:[¿En línea?]],3,FALSE),"REVISAR")</f>
        <v>SÍ</v>
      </c>
      <c r="F8007" s="18" t="str">
        <f>+Cursos[[#This Row],[IS]]&amp;Cursos[[#This Row],[Modelo correcto]]</f>
        <v>JORGE ALEJANDRO MIRELES VILLELAColour Science and Theory</v>
      </c>
      <c r="G8007" s="18">
        <v>1</v>
      </c>
      <c r="H8007" s="19">
        <v>43983</v>
      </c>
      <c r="I8007" s="18" t="str">
        <f>+IFERROR(VLOOKUP(Cursos[[#This Row],[Modelo correcto]],Modelos[[Modelo correcto]:[Aplica para certificación]],4,FALSE),"REVISAR")</f>
        <v>NO</v>
      </c>
    </row>
    <row r="8008" spans="1:9" x14ac:dyDescent="0.25">
      <c r="A8008" s="144" t="s">
        <v>2794</v>
      </c>
      <c r="B8008">
        <v>1</v>
      </c>
      <c r="C8008" s="10" t="s">
        <v>1485</v>
      </c>
      <c r="D8008" s="18" t="str">
        <f>+IFERROR(VLOOKUP(Cursos[[#This Row],[Modelo correcto]],Modelos[[Modelo correcto]:[¿En línea?]],2,FALSE),"REVISAR")</f>
        <v>LEXMARK</v>
      </c>
      <c r="E8008" s="18" t="str">
        <f>+IFERROR(VLOOKUP(Cursos[[#This Row],[Modelo correcto]],Modelos[[Modelo correcto]:[¿En línea?]],3,FALSE),"REVISAR")</f>
        <v>SÍ</v>
      </c>
      <c r="F8008" s="18" t="str">
        <f>+Cursos[[#This Row],[IS]]&amp;Cursos[[#This Row],[Modelo correcto]]</f>
        <v>JORGE ALEJANDRO MIRELES VILLELAMB2236adwe</v>
      </c>
      <c r="G8008" s="18">
        <v>1</v>
      </c>
      <c r="H8008" s="19">
        <v>43983</v>
      </c>
      <c r="I8008" s="18" t="str">
        <f>+IFERROR(VLOOKUP(Cursos[[#This Row],[Modelo correcto]],Modelos[[Modelo correcto]:[Aplica para certificación]],4,FALSE),"REVISAR")</f>
        <v>NO</v>
      </c>
    </row>
    <row r="8009" spans="1:9" x14ac:dyDescent="0.25">
      <c r="A8009" s="144" t="s">
        <v>2794</v>
      </c>
      <c r="B8009">
        <v>1</v>
      </c>
      <c r="C8009" s="10" t="s">
        <v>202</v>
      </c>
      <c r="D8009" s="18" t="str">
        <f>+IFERROR(VLOOKUP(Cursos[[#This Row],[Modelo correcto]],Modelos[[Modelo correcto]:[¿En línea?]],2,FALSE),"REVISAR")</f>
        <v>XEROX</v>
      </c>
      <c r="E8009" s="18" t="str">
        <f>+IFERROR(VLOOKUP(Cursos[[#This Row],[Modelo correcto]],Modelos[[Modelo correcto]:[¿En línea?]],3,FALSE),"REVISAR")</f>
        <v>SÍ</v>
      </c>
      <c r="F8009" s="18" t="str">
        <f>+Cursos[[#This Row],[IS]]&amp;Cursos[[#This Row],[Modelo correcto]]</f>
        <v>JORGE ALEJANDRO MIRELES VILLELACLR101</v>
      </c>
      <c r="G8009" s="18">
        <v>1</v>
      </c>
      <c r="H8009" s="19">
        <v>43983</v>
      </c>
      <c r="I8009" s="18" t="str">
        <f>+IFERROR(VLOOKUP(Cursos[[#This Row],[Modelo correcto]],Modelos[[Modelo correcto]:[Aplica para certificación]],4,FALSE),"REVISAR")</f>
        <v>SÍ</v>
      </c>
    </row>
    <row r="8010" spans="1:9" x14ac:dyDescent="0.25">
      <c r="A8010" s="144" t="s">
        <v>2794</v>
      </c>
      <c r="B8010">
        <v>1</v>
      </c>
      <c r="C8010" s="10" t="s">
        <v>947</v>
      </c>
      <c r="D8010" s="18" t="str">
        <f>+IFERROR(VLOOKUP(Cursos[[#This Row],[Modelo correcto]],Modelos[[Modelo correcto]:[¿En línea?]],2,FALSE),"REVISAR")</f>
        <v>LEXMARK</v>
      </c>
      <c r="E8010" s="18" t="str">
        <f>+IFERROR(VLOOKUP(Cursos[[#This Row],[Modelo correcto]],Modelos[[Modelo correcto]:[¿En línea?]],3,FALSE),"REVISAR")</f>
        <v>SÍ</v>
      </c>
      <c r="F8010" s="18" t="str">
        <f>+Cursos[[#This Row],[IS]]&amp;Cursos[[#This Row],[Modelo correcto]]</f>
        <v>JORGE ALEJANDRO MIRELES VILLELADowntime Reports</v>
      </c>
      <c r="G8010" s="18">
        <v>1</v>
      </c>
      <c r="H8010" s="19">
        <v>43983</v>
      </c>
      <c r="I8010" s="18" t="str">
        <f>+IFERROR(VLOOKUP(Cursos[[#This Row],[Modelo correcto]],Modelos[[Modelo correcto]:[Aplica para certificación]],4,FALSE),"REVISAR")</f>
        <v>NO</v>
      </c>
    </row>
    <row r="8011" spans="1:9" x14ac:dyDescent="0.25">
      <c r="A8011" s="144" t="s">
        <v>2794</v>
      </c>
      <c r="B8011">
        <v>1</v>
      </c>
      <c r="C8011" s="10" t="s">
        <v>1206</v>
      </c>
      <c r="D8011" s="18" t="str">
        <f>+IFERROR(VLOOKUP(Cursos[[#This Row],[Modelo correcto]],Modelos[[Modelo correcto]:[¿En línea?]],2,FALSE),"REVISAR")</f>
        <v>XEROX</v>
      </c>
      <c r="E8011" s="18" t="str">
        <f>+IFERROR(VLOOKUP(Cursos[[#This Row],[Modelo correcto]],Modelos[[Modelo correcto]:[¿En línea?]],3,FALSE),"REVISAR")</f>
        <v>SÍ</v>
      </c>
      <c r="F8011" s="18" t="str">
        <f>+Cursos[[#This Row],[IS]]&amp;Cursos[[#This Row],[Modelo correcto]]</f>
        <v>JORGE ALEJANDRO MIRELES VILLELACLR204</v>
      </c>
      <c r="G8011" s="18">
        <v>1</v>
      </c>
      <c r="H8011" s="19">
        <v>43983</v>
      </c>
      <c r="I8011" s="18" t="str">
        <f>+IFERROR(VLOOKUP(Cursos[[#This Row],[Modelo correcto]],Modelos[[Modelo correcto]:[Aplica para certificación]],4,FALSE),"REVISAR")</f>
        <v>NO</v>
      </c>
    </row>
    <row r="8012" spans="1:9" x14ac:dyDescent="0.25">
      <c r="A8012" s="144" t="s">
        <v>2794</v>
      </c>
      <c r="B8012">
        <v>1</v>
      </c>
      <c r="C8012" s="145" t="s">
        <v>1627</v>
      </c>
      <c r="D8012" s="18" t="str">
        <f>+IFERROR(VLOOKUP(Cursos[[#This Row],[Modelo correcto]],Modelos[[Modelo correcto]:[¿En línea?]],2,FALSE),"REVISAR")</f>
        <v>XEROX</v>
      </c>
      <c r="E8012" s="18" t="str">
        <f>+IFERROR(VLOOKUP(Cursos[[#This Row],[Modelo correcto]],Modelos[[Modelo correcto]:[¿En línea?]],3,FALSE),"REVISAR")</f>
        <v>SÍ</v>
      </c>
      <c r="F8012" s="18" t="str">
        <f>+Cursos[[#This Row],[IS]]&amp;Cursos[[#This Row],[Modelo correcto]]</f>
        <v>JORGE ALEJANDRO MIRELES VILLELACOVID Xerox</v>
      </c>
      <c r="G8012" s="18">
        <v>1</v>
      </c>
      <c r="H8012" s="19">
        <v>43983</v>
      </c>
      <c r="I8012" s="18" t="str">
        <f>+IFERROR(VLOOKUP(Cursos[[#This Row],[Modelo correcto]],Modelos[[Modelo correcto]:[Aplica para certificación]],4,FALSE),"REVISAR")</f>
        <v>SÍ</v>
      </c>
    </row>
    <row r="8013" spans="1:9" x14ac:dyDescent="0.25">
      <c r="A8013" s="144" t="s">
        <v>2794</v>
      </c>
      <c r="B8013">
        <v>1</v>
      </c>
      <c r="C8013" s="145" t="s">
        <v>238</v>
      </c>
      <c r="D8013" s="18" t="str">
        <f>+IFERROR(VLOOKUP(Cursos[[#This Row],[Modelo correcto]],Modelos[[Modelo correcto]:[¿En línea?]],2,FALSE),"REVISAR")</f>
        <v>XEROX</v>
      </c>
      <c r="E8013" s="18" t="str">
        <f>+IFERROR(VLOOKUP(Cursos[[#This Row],[Modelo correcto]],Modelos[[Modelo correcto]:[¿En línea?]],3,FALSE),"REVISAR")</f>
        <v>SÍ</v>
      </c>
      <c r="F8013" s="18" t="str">
        <f>+Cursos[[#This Row],[IS]]&amp;Cursos[[#This Row],[Modelo correcto]]</f>
        <v>JORGE ALEJANDRO MIRELES VILLELACKAKC17</v>
      </c>
      <c r="G8013" s="18">
        <v>1</v>
      </c>
      <c r="H8013" s="19">
        <v>43983</v>
      </c>
      <c r="I8013" s="18" t="str">
        <f>+IFERROR(VLOOKUP(Cursos[[#This Row],[Modelo correcto]],Modelos[[Modelo correcto]:[Aplica para certificación]],4,FALSE),"REVISAR")</f>
        <v>NO</v>
      </c>
    </row>
    <row r="8014" spans="1:9" x14ac:dyDescent="0.25">
      <c r="A8014" s="144" t="s">
        <v>2794</v>
      </c>
      <c r="B8014">
        <v>1</v>
      </c>
      <c r="C8014" s="145" t="s">
        <v>1344</v>
      </c>
      <c r="D8014" s="18" t="str">
        <f>+IFERROR(VLOOKUP(Cursos[[#This Row],[Modelo correcto]],Modelos[[Modelo correcto]:[¿En línea?]],2,FALSE),"REVISAR")</f>
        <v>LEXMARK</v>
      </c>
      <c r="E8014" s="18" t="str">
        <f>+IFERROR(VLOOKUP(Cursos[[#This Row],[Modelo correcto]],Modelos[[Modelo correcto]:[¿En línea?]],3,FALSE),"REVISAR")</f>
        <v>SÍ</v>
      </c>
      <c r="F8014" s="18" t="str">
        <f>+Cursos[[#This Row],[IS]]&amp;Cursos[[#This Row],[Modelo correcto]]</f>
        <v>JORGE ALEJANDRO MIRELES VILLELAFlexNet Operations On-Demand</v>
      </c>
      <c r="G8014" s="18">
        <v>1</v>
      </c>
      <c r="H8014" s="19">
        <v>43983</v>
      </c>
      <c r="I8014" s="18" t="str">
        <f>+IFERROR(VLOOKUP(Cursos[[#This Row],[Modelo correcto]],Modelos[[Modelo correcto]:[Aplica para certificación]],4,FALSE),"REVISAR")</f>
        <v>NO</v>
      </c>
    </row>
    <row r="8015" spans="1:9" x14ac:dyDescent="0.25">
      <c r="A8015" s="144" t="s">
        <v>2794</v>
      </c>
      <c r="B8015">
        <v>1</v>
      </c>
      <c r="C8015" s="145" t="s">
        <v>946</v>
      </c>
      <c r="D8015" s="18" t="str">
        <f>+IFERROR(VLOOKUP(Cursos[[#This Row],[Modelo correcto]],Modelos[[Modelo correcto]:[¿En línea?]],2,FALSE),"REVISAR")</f>
        <v>LEXMARK</v>
      </c>
      <c r="E8015" s="18" t="str">
        <f>+IFERROR(VLOOKUP(Cursos[[#This Row],[Modelo correcto]],Modelos[[Modelo correcto]:[¿En línea?]],3,FALSE),"REVISAR")</f>
        <v>SÍ</v>
      </c>
      <c r="F8015" s="18" t="str">
        <f>+Cursos[[#This Row],[IS]]&amp;Cursos[[#This Row],[Modelo correcto]]</f>
        <v>JORGE ALEJANDRO MIRELES VILLELAGeneral Laser Control Panel</v>
      </c>
      <c r="G8015" s="18">
        <v>1</v>
      </c>
      <c r="H8015" s="19">
        <v>43983</v>
      </c>
      <c r="I8015" s="18" t="str">
        <f>+IFERROR(VLOOKUP(Cursos[[#This Row],[Modelo correcto]],Modelos[[Modelo correcto]:[Aplica para certificación]],4,FALSE),"REVISAR")</f>
        <v>NO</v>
      </c>
    </row>
    <row r="8016" spans="1:9" x14ac:dyDescent="0.25">
      <c r="A8016" s="144" t="s">
        <v>2794</v>
      </c>
      <c r="B8016">
        <v>1</v>
      </c>
      <c r="C8016" s="145" t="s">
        <v>1420</v>
      </c>
      <c r="D8016" s="18" t="str">
        <f>+IFERROR(VLOOKUP(Cursos[[#This Row],[Modelo correcto]],Modelos[[Modelo correcto]:[¿En línea?]],2,FALSE),"REVISAR")</f>
        <v>LEXMARK</v>
      </c>
      <c r="E8016" s="18" t="str">
        <f>+IFERROR(VLOOKUP(Cursos[[#This Row],[Modelo correcto]],Modelos[[Modelo correcto]:[¿En línea?]],3,FALSE),"REVISAR")</f>
        <v>SÍ</v>
      </c>
      <c r="F8016" s="18" t="str">
        <f>+Cursos[[#This Row],[IS]]&amp;Cursos[[#This Row],[Modelo correcto]]</f>
        <v>JORGE ALEJANDRO MIRELES VILLELAGeneral MFP Control Panel</v>
      </c>
      <c r="G8016" s="18">
        <v>1</v>
      </c>
      <c r="H8016" s="19">
        <v>43983</v>
      </c>
      <c r="I8016" s="18" t="str">
        <f>+IFERROR(VLOOKUP(Cursos[[#This Row],[Modelo correcto]],Modelos[[Modelo correcto]:[Aplica para certificación]],4,FALSE),"REVISAR")</f>
        <v>NO</v>
      </c>
    </row>
    <row r="8017" spans="1:9" x14ac:dyDescent="0.25">
      <c r="A8017" s="144" t="s">
        <v>2794</v>
      </c>
      <c r="B8017">
        <v>1</v>
      </c>
      <c r="C8017" s="145" t="s">
        <v>1070</v>
      </c>
      <c r="D8017" s="18" t="str">
        <f>+IFERROR(VLOOKUP(Cursos[[#This Row],[Modelo correcto]],Modelos[[Modelo correcto]:[¿En línea?]],2,FALSE),"REVISAR")</f>
        <v>LEXMARK</v>
      </c>
      <c r="E8017" s="18" t="str">
        <f>+IFERROR(VLOOKUP(Cursos[[#This Row],[Modelo correcto]],Modelos[[Modelo correcto]:[¿En línea?]],3,FALSE),"REVISAR")</f>
        <v>SÍ</v>
      </c>
      <c r="F8017" s="18" t="str">
        <f>+Cursos[[#This Row],[IS]]&amp;Cursos[[#This Row],[Modelo correcto]]</f>
        <v>JORGE ALEJANDRO MIRELES VILLELAGoogle Cloud Print</v>
      </c>
      <c r="G8017" s="18">
        <v>1</v>
      </c>
      <c r="H8017" s="19">
        <v>43983</v>
      </c>
      <c r="I8017" s="18" t="str">
        <f>+IFERROR(VLOOKUP(Cursos[[#This Row],[Modelo correcto]],Modelos[[Modelo correcto]:[Aplica para certificación]],4,FALSE),"REVISAR")</f>
        <v>NO</v>
      </c>
    </row>
    <row r="8018" spans="1:9" x14ac:dyDescent="0.25">
      <c r="A8018" s="144" t="s">
        <v>2794</v>
      </c>
      <c r="B8018">
        <v>1</v>
      </c>
      <c r="C8018" s="145" t="s">
        <v>1346</v>
      </c>
      <c r="D8018" s="18" t="str">
        <f>+IFERROR(VLOOKUP(Cursos[[#This Row],[Modelo correcto]],Modelos[[Modelo correcto]:[¿En línea?]],2,FALSE),"REVISAR")</f>
        <v>LEXMARK</v>
      </c>
      <c r="E8018" s="18" t="str">
        <f>+IFERROR(VLOOKUP(Cursos[[#This Row],[Modelo correcto]],Modelos[[Modelo correcto]:[¿En línea?]],3,FALSE),"REVISAR")</f>
        <v>SÍ</v>
      </c>
      <c r="F8018" s="18" t="str">
        <f>+Cursos[[#This Row],[IS]]&amp;Cursos[[#This Row],[Modelo correcto]]</f>
        <v>JORGE ALEJANDRO MIRELES VILLELAInteract Fot Lexmark</v>
      </c>
      <c r="G8018" s="18">
        <v>0</v>
      </c>
      <c r="H8018" s="19">
        <v>44013</v>
      </c>
      <c r="I8018" s="18" t="str">
        <f>+IFERROR(VLOOKUP(Cursos[[#This Row],[Modelo correcto]],Modelos[[Modelo correcto]:[Aplica para certificación]],4,FALSE),"REVISAR")</f>
        <v>NO</v>
      </c>
    </row>
    <row r="8019" spans="1:9" x14ac:dyDescent="0.25">
      <c r="A8019" s="144" t="s">
        <v>2794</v>
      </c>
      <c r="B8019">
        <v>1</v>
      </c>
      <c r="C8019" s="10" t="s">
        <v>1674</v>
      </c>
      <c r="D8019" s="18" t="str">
        <f>+IFERROR(VLOOKUP(Cursos[[#This Row],[Modelo correcto]],Modelos[[Modelo correcto]:[¿En línea?]],2,FALSE),"REVISAR")</f>
        <v>XEROX</v>
      </c>
      <c r="E8019" s="18" t="str">
        <f>+IFERROR(VLOOKUP(Cursos[[#This Row],[Modelo correcto]],Modelos[[Modelo correcto]:[¿En línea?]],3,FALSE),"REVISAR")</f>
        <v>SÍ</v>
      </c>
      <c r="F8019" s="18" t="str">
        <f>+Cursos[[#This Row],[IS]]&amp;Cursos[[#This Row],[Modelo correcto]]</f>
        <v>JORGE ALEJANDRO MIRELES VILLELACLRMGT1</v>
      </c>
      <c r="G8019" s="18">
        <v>0</v>
      </c>
      <c r="H8019" s="19">
        <v>44013</v>
      </c>
      <c r="I8019" s="18" t="str">
        <f>+IFERROR(VLOOKUP(Cursos[[#This Row],[Modelo correcto]],Modelos[[Modelo correcto]:[Aplica para certificación]],4,FALSE),"REVISAR")</f>
        <v>NO</v>
      </c>
    </row>
    <row r="8020" spans="1:9" x14ac:dyDescent="0.25">
      <c r="A8020" s="144" t="s">
        <v>2794</v>
      </c>
      <c r="B8020">
        <v>1</v>
      </c>
      <c r="C8020" s="145" t="s">
        <v>1583</v>
      </c>
      <c r="D8020" s="18" t="str">
        <f>+IFERROR(VLOOKUP(Cursos[[#This Row],[Modelo correcto]],Modelos[[Modelo correcto]:[¿En línea?]],2,FALSE),"REVISAR")</f>
        <v>XEROX</v>
      </c>
      <c r="E8020" s="18" t="str">
        <f>+IFERROR(VLOOKUP(Cursos[[#This Row],[Modelo correcto]],Modelos[[Modelo correcto]:[¿En línea?]],3,FALSE),"REVISAR")</f>
        <v>SÍ</v>
      </c>
      <c r="F8020" s="18" t="str">
        <f>+Cursos[[#This Row],[IS]]&amp;Cursos[[#This Row],[Modelo correcto]]</f>
        <v>JORGE ALEJANDRO MIRELES VILLELAOA209</v>
      </c>
      <c r="G8020" s="18">
        <v>0</v>
      </c>
      <c r="H8020" s="19">
        <v>44013</v>
      </c>
      <c r="I8020" s="18" t="str">
        <f>+IFERROR(VLOOKUP(Cursos[[#This Row],[Modelo correcto]],Modelos[[Modelo correcto]:[Aplica para certificación]],4,FALSE),"REVISAR")</f>
        <v>NO</v>
      </c>
    </row>
    <row r="8021" spans="1:9" x14ac:dyDescent="0.25">
      <c r="A8021" s="144" t="s">
        <v>2794</v>
      </c>
      <c r="B8021">
        <v>1</v>
      </c>
      <c r="C8021" s="10" t="s">
        <v>1359</v>
      </c>
      <c r="D8021" s="18" t="str">
        <f>+IFERROR(VLOOKUP(Cursos[[#This Row],[Modelo correcto]],Modelos[[Modelo correcto]:[¿En línea?]],2,FALSE),"REVISAR")</f>
        <v>LEXMARK</v>
      </c>
      <c r="E8021" s="18" t="str">
        <f>+IFERROR(VLOOKUP(Cursos[[#This Row],[Modelo correcto]],Modelos[[Modelo correcto]:[¿En línea?]],3,FALSE),"REVISAR")</f>
        <v>SÍ</v>
      </c>
      <c r="F8021" s="18" t="str">
        <f>+Cursos[[#This Row],[IS]]&amp;Cursos[[#This Row],[Modelo correcto]]</f>
        <v>JORGE ALEJANDRO MIRELES VILLELAFax over IP</v>
      </c>
      <c r="G8021" s="18">
        <v>0</v>
      </c>
      <c r="H8021" s="19">
        <v>44013</v>
      </c>
      <c r="I8021" s="18" t="str">
        <f>+IFERROR(VLOOKUP(Cursos[[#This Row],[Modelo correcto]],Modelos[[Modelo correcto]:[Aplica para certificación]],4,FALSE),"REVISAR")</f>
        <v>SÍ</v>
      </c>
    </row>
    <row r="8022" spans="1:9" x14ac:dyDescent="0.25">
      <c r="A8022" s="144" t="s">
        <v>2794</v>
      </c>
      <c r="B8022">
        <v>1</v>
      </c>
      <c r="C8022" s="10" t="s">
        <v>1584</v>
      </c>
      <c r="D8022" s="18" t="str">
        <f>+IFERROR(VLOOKUP(Cursos[[#This Row],[Modelo correcto]],Modelos[[Modelo correcto]:[¿En línea?]],2,FALSE),"REVISAR")</f>
        <v>XEROX</v>
      </c>
      <c r="E8022" s="18" t="str">
        <f>+IFERROR(VLOOKUP(Cursos[[#This Row],[Modelo correcto]],Modelos[[Modelo correcto]:[¿En línea?]],3,FALSE),"REVISAR")</f>
        <v>SÍ</v>
      </c>
      <c r="F8022" s="18" t="str">
        <f>+Cursos[[#This Row],[IS]]&amp;Cursos[[#This Row],[Modelo correcto]]</f>
        <v>JORGE ALEJANDRO MIRELES VILLELACLR240</v>
      </c>
      <c r="G8022" s="18">
        <v>0</v>
      </c>
      <c r="H8022" s="19">
        <v>44013</v>
      </c>
      <c r="I8022" s="18" t="str">
        <f>+IFERROR(VLOOKUP(Cursos[[#This Row],[Modelo correcto]],Modelos[[Modelo correcto]:[Aplica para certificación]],4,FALSE),"REVISAR")</f>
        <v>NO</v>
      </c>
    </row>
    <row r="8023" spans="1:9" x14ac:dyDescent="0.25">
      <c r="A8023" s="144" t="s">
        <v>2794</v>
      </c>
      <c r="B8023">
        <v>1</v>
      </c>
      <c r="C8023" s="10" t="s">
        <v>1703</v>
      </c>
      <c r="D8023" s="18" t="str">
        <f>+IFERROR(VLOOKUP(Cursos[[#This Row],[Modelo correcto]],Modelos[[Modelo correcto]:[¿En línea?]],2,FALSE),"REVISAR")</f>
        <v>XEROX</v>
      </c>
      <c r="E8023" s="18" t="str">
        <f>+IFERROR(VLOOKUP(Cursos[[#This Row],[Modelo correcto]],Modelos[[Modelo correcto]:[¿En línea?]],3,FALSE),"REVISAR")</f>
        <v>SÍ</v>
      </c>
      <c r="F8023" s="18" t="str">
        <f>+Cursos[[#This Row],[IS]]&amp;Cursos[[#This Row],[Modelo correcto]]</f>
        <v>JORGE ALEJANDRO MIRELES VILLELAYSO260</v>
      </c>
      <c r="G8023" s="18">
        <v>0</v>
      </c>
      <c r="H8023" s="19">
        <v>44013</v>
      </c>
      <c r="I8023" s="18" t="str">
        <f>+IFERROR(VLOOKUP(Cursos[[#This Row],[Modelo correcto]],Modelos[[Modelo correcto]:[Aplica para certificación]],4,FALSE),"REVISAR")</f>
        <v>NO</v>
      </c>
    </row>
    <row r="8024" spans="1:9" x14ac:dyDescent="0.25">
      <c r="A8024" s="144" t="s">
        <v>2794</v>
      </c>
      <c r="B8024">
        <v>1</v>
      </c>
      <c r="C8024" s="10" t="s">
        <v>1691</v>
      </c>
      <c r="D8024" s="18" t="str">
        <f>+IFERROR(VLOOKUP(Cursos[[#This Row],[Modelo correcto]],Modelos[[Modelo correcto]:[¿En línea?]],2,FALSE),"REVISAR")</f>
        <v>LEXMARK</v>
      </c>
      <c r="E8024" s="18" t="str">
        <f>+IFERROR(VLOOKUP(Cursos[[#This Row],[Modelo correcto]],Modelos[[Modelo correcto]:[¿En línea?]],3,FALSE),"REVISAR")</f>
        <v>SÍ</v>
      </c>
      <c r="F8024" s="18" t="str">
        <f>+Cursos[[#This Row],[IS]]&amp;Cursos[[#This Row],[Modelo correcto]]</f>
        <v>JORGE ALEJANDRO MIRELES VILLELAsaas</v>
      </c>
      <c r="G8024" s="18">
        <v>0</v>
      </c>
      <c r="H8024" s="19">
        <v>44013</v>
      </c>
      <c r="I8024" s="18" t="str">
        <f>+IFERROR(VLOOKUP(Cursos[[#This Row],[Modelo correcto]],Modelos[[Modelo correcto]:[Aplica para certificación]],4,FALSE),"REVISAR")</f>
        <v>NO</v>
      </c>
    </row>
    <row r="8025" spans="1:9" x14ac:dyDescent="0.25">
      <c r="A8025" s="144" t="s">
        <v>2794</v>
      </c>
      <c r="B8025">
        <v>1</v>
      </c>
      <c r="C8025" s="10" t="s">
        <v>1225</v>
      </c>
      <c r="D8025" s="18" t="str">
        <f>+IFERROR(VLOOKUP(Cursos[[#This Row],[Modelo correcto]],Modelos[[Modelo correcto]:[¿En línea?]],2,FALSE),"REVISAR")</f>
        <v>XEROX</v>
      </c>
      <c r="E8025" s="18" t="str">
        <f>+IFERROR(VLOOKUP(Cursos[[#This Row],[Modelo correcto]],Modelos[[Modelo correcto]:[¿En línea?]],3,FALSE),"REVISAR")</f>
        <v>SÍ</v>
      </c>
      <c r="F8025" s="18" t="str">
        <f>+Cursos[[#This Row],[IS]]&amp;Cursos[[#This Row],[Modelo correcto]]</f>
        <v>JORGE ALEJANDRO MIRELES VILLELAC17700</v>
      </c>
      <c r="G8025" s="18">
        <v>0</v>
      </c>
      <c r="H8025" s="19">
        <v>44013</v>
      </c>
      <c r="I8025" s="18" t="str">
        <f>+IFERROR(VLOOKUP(Cursos[[#This Row],[Modelo correcto]],Modelos[[Modelo correcto]:[Aplica para certificación]],4,FALSE),"REVISAR")</f>
        <v>NO</v>
      </c>
    </row>
    <row r="8026" spans="1:9" x14ac:dyDescent="0.25">
      <c r="A8026" s="144" t="s">
        <v>2794</v>
      </c>
      <c r="B8026">
        <v>1</v>
      </c>
      <c r="C8026" s="10" t="s">
        <v>1714</v>
      </c>
      <c r="D8026" s="18" t="str">
        <f>+IFERROR(VLOOKUP(Cursos[[#This Row],[Modelo correcto]],Modelos[[Modelo correcto]:[¿En línea?]],2,FALSE),"REVISAR")</f>
        <v>XEROX</v>
      </c>
      <c r="E8026" s="18" t="str">
        <f>+IFERROR(VLOOKUP(Cursos[[#This Row],[Modelo correcto]],Modelos[[Modelo correcto]:[¿En línea?]],3,FALSE),"REVISAR")</f>
        <v>SÍ</v>
      </c>
      <c r="F8026" s="18" t="str">
        <f>+Cursos[[#This Row],[IS]]&amp;Cursos[[#This Row],[Modelo correcto]]</f>
        <v>JORGE ALEJANDRO MIRELES VILLELACLR203</v>
      </c>
      <c r="G8026" s="18">
        <v>0</v>
      </c>
      <c r="H8026" s="19">
        <v>44013</v>
      </c>
      <c r="I8026" s="18" t="str">
        <f>+IFERROR(VLOOKUP(Cursos[[#This Row],[Modelo correcto]],Modelos[[Modelo correcto]:[Aplica para certificación]],4,FALSE),"REVISAR")</f>
        <v>NO</v>
      </c>
    </row>
    <row r="8027" spans="1:9" x14ac:dyDescent="0.25">
      <c r="A8027" s="144" t="s">
        <v>2794</v>
      </c>
      <c r="B8027">
        <v>1</v>
      </c>
      <c r="C8027" s="145" t="s">
        <v>1729</v>
      </c>
      <c r="D8027" s="18" t="str">
        <f>+IFERROR(VLOOKUP(Cursos[[#This Row],[Modelo correcto]],Modelos[[Modelo correcto]:[¿En línea?]],2,FALSE),"REVISAR")</f>
        <v>XEROX</v>
      </c>
      <c r="E8027" s="18" t="str">
        <f>+IFERROR(VLOOKUP(Cursos[[#This Row],[Modelo correcto]],Modelos[[Modelo correcto]:[¿En línea?]],3,FALSE),"REVISAR")</f>
        <v>SÍ</v>
      </c>
      <c r="F8027" s="18" t="str">
        <f>+Cursos[[#This Row],[IS]]&amp;Cursos[[#This Row],[Modelo correcto]]</f>
        <v>JORGE ALEJANDRO MIRELES VILLELACLR205</v>
      </c>
      <c r="G8027" s="18">
        <v>0</v>
      </c>
      <c r="H8027" s="19">
        <v>44013</v>
      </c>
      <c r="I8027" s="18" t="str">
        <f>+IFERROR(VLOOKUP(Cursos[[#This Row],[Modelo correcto]],Modelos[[Modelo correcto]:[Aplica para certificación]],4,FALSE),"REVISAR")</f>
        <v>NO</v>
      </c>
    </row>
    <row r="8028" spans="1:9" x14ac:dyDescent="0.25">
      <c r="A8028" s="144" t="s">
        <v>371</v>
      </c>
      <c r="B8028">
        <v>0</v>
      </c>
      <c r="C8028" s="10" t="s">
        <v>990</v>
      </c>
      <c r="D8028" s="18" t="str">
        <f>+IFERROR(VLOOKUP(Cursos[[#This Row],[Modelo correcto]],Modelos[[Modelo correcto]:[¿En línea?]],2,FALSE),"REVISAR")</f>
        <v>CANON</v>
      </c>
      <c r="E8028" s="18" t="str">
        <f>+IFERROR(VLOOKUP(Cursos[[#This Row],[Modelo correcto]],Modelos[[Modelo correcto]:[¿En línea?]],3,FALSE),"REVISAR")</f>
        <v>NO</v>
      </c>
      <c r="F8028" s="18" t="str">
        <f>+Cursos[[#This Row],[IS]]&amp;Cursos[[#This Row],[Modelo correcto]]</f>
        <v>CARLOS IVAN SOSA LEONIR C3025</v>
      </c>
      <c r="G8028" s="18"/>
      <c r="H8028" s="18"/>
      <c r="I8028" s="18" t="str">
        <f>+IFERROR(VLOOKUP(Cursos[[#This Row],[Modelo correcto]],Modelos[[Modelo correcto]:[Aplica para certificación]],4,FALSE),"REVISAR")</f>
        <v>SÍ</v>
      </c>
    </row>
    <row r="8029" spans="1:9" x14ac:dyDescent="0.25">
      <c r="A8029" s="144" t="s">
        <v>2794</v>
      </c>
      <c r="B8029">
        <v>1</v>
      </c>
      <c r="C8029" s="10" t="s">
        <v>1730</v>
      </c>
      <c r="D8029" s="18" t="str">
        <f>+IFERROR(VLOOKUP(Cursos[[#This Row],[Modelo correcto]],Modelos[[Modelo correcto]:[¿En línea?]],2,FALSE),"REVISAR")</f>
        <v>XEROX</v>
      </c>
      <c r="E8029" s="18" t="str">
        <f>+IFERROR(VLOOKUP(Cursos[[#This Row],[Modelo correcto]],Modelos[[Modelo correcto]:[¿En línea?]],3,FALSE),"REVISAR")</f>
        <v>SÍ</v>
      </c>
      <c r="F8029" s="18" t="str">
        <f>+Cursos[[#This Row],[IS]]&amp;Cursos[[#This Row],[Modelo correcto]]</f>
        <v>JORGE ALEJANDRO MIRELES VILLELAWFT104</v>
      </c>
      <c r="G8029" s="18">
        <v>0</v>
      </c>
      <c r="H8029" s="19">
        <v>44013</v>
      </c>
      <c r="I8029" s="18" t="str">
        <f>+IFERROR(VLOOKUP(Cursos[[#This Row],[Modelo correcto]],Modelos[[Modelo correcto]:[Aplica para certificación]],4,FALSE),"REVISAR")</f>
        <v>NO</v>
      </c>
    </row>
    <row r="8030" spans="1:9" x14ac:dyDescent="0.25">
      <c r="A8030" s="144" t="s">
        <v>2794</v>
      </c>
      <c r="B8030">
        <v>1</v>
      </c>
      <c r="C8030" s="10" t="s">
        <v>1129</v>
      </c>
      <c r="D8030" s="18" t="str">
        <f>+IFERROR(VLOOKUP(Cursos[[#This Row],[Modelo correcto]],Modelos[[Modelo correcto]:[¿En línea?]],2,FALSE),"REVISAR")</f>
        <v>LEXMARK</v>
      </c>
      <c r="E8030" s="18" t="str">
        <f>+IFERROR(VLOOKUP(Cursos[[#This Row],[Modelo correcto]],Modelos[[Modelo correcto]:[¿En línea?]],3,FALSE),"REVISAR")</f>
        <v>SÍ</v>
      </c>
      <c r="F8030" s="18" t="str">
        <f>+Cursos[[#This Row],[IS]]&amp;Cursos[[#This Row],[Modelo correcto]]</f>
        <v>JORGE ALEJANDRO MIRELES VILLELA25xx</v>
      </c>
      <c r="G8030" s="18">
        <v>0</v>
      </c>
      <c r="H8030" s="19">
        <v>44013</v>
      </c>
      <c r="I8030" s="18" t="str">
        <f>+IFERROR(VLOOKUP(Cursos[[#This Row],[Modelo correcto]],Modelos[[Modelo correcto]:[Aplica para certificación]],4,FALSE),"REVISAR")</f>
        <v>NO</v>
      </c>
    </row>
    <row r="8031" spans="1:9" x14ac:dyDescent="0.25">
      <c r="A8031" s="144" t="s">
        <v>2794</v>
      </c>
      <c r="B8031">
        <v>1</v>
      </c>
      <c r="C8031" s="10" t="s">
        <v>1535</v>
      </c>
      <c r="D8031" s="18" t="str">
        <f>+IFERROR(VLOOKUP(Cursos[[#This Row],[Modelo correcto]],Modelos[[Modelo correcto]:[¿En línea?]],2,FALSE),"REVISAR")</f>
        <v>XEROX</v>
      </c>
      <c r="E8031" s="18" t="str">
        <f>+IFERROR(VLOOKUP(Cursos[[#This Row],[Modelo correcto]],Modelos[[Modelo correcto]:[¿En línea?]],3,FALSE),"REVISAR")</f>
        <v>SÍ</v>
      </c>
      <c r="F8031" s="18" t="str">
        <f>+Cursos[[#This Row],[IS]]&amp;Cursos[[#This Row],[Modelo correcto]]</f>
        <v>JORGE ALEJANDRO MIRELES VILLELAXWSAKC</v>
      </c>
      <c r="G8031" s="18">
        <v>0</v>
      </c>
      <c r="H8031" s="19">
        <v>44013</v>
      </c>
      <c r="I8031" s="18" t="str">
        <f>+IFERROR(VLOOKUP(Cursos[[#This Row],[Modelo correcto]],Modelos[[Modelo correcto]:[Aplica para certificación]],4,FALSE),"REVISAR")</f>
        <v>NO</v>
      </c>
    </row>
    <row r="8032" spans="1:9" x14ac:dyDescent="0.25">
      <c r="A8032" s="144" t="s">
        <v>2794</v>
      </c>
      <c r="B8032">
        <v>1</v>
      </c>
      <c r="C8032" s="10" t="s">
        <v>1744</v>
      </c>
      <c r="D8032" s="18" t="str">
        <f>+IFERROR(VLOOKUP(Cursos[[#This Row],[Modelo correcto]],Modelos[[Modelo correcto]:[¿En línea?]],2,FALSE),"REVISAR")</f>
        <v>XEROX</v>
      </c>
      <c r="E8032" s="18" t="str">
        <f>+IFERROR(VLOOKUP(Cursos[[#This Row],[Modelo correcto]],Modelos[[Modelo correcto]:[¿En línea?]],3,FALSE),"REVISAR")</f>
        <v>SÍ</v>
      </c>
      <c r="F8032" s="18" t="str">
        <f>+Cursos[[#This Row],[IS]]&amp;Cursos[[#This Row],[Modelo correcto]]</f>
        <v>JORGE ALEJANDRO MIRELES VILLELAWDS101</v>
      </c>
      <c r="G8032" s="18">
        <v>0</v>
      </c>
      <c r="H8032" s="19">
        <v>44013</v>
      </c>
      <c r="I8032" s="18" t="str">
        <f>+IFERROR(VLOOKUP(Cursos[[#This Row],[Modelo correcto]],Modelos[[Modelo correcto]:[Aplica para certificación]],4,FALSE),"REVISAR")</f>
        <v>NO</v>
      </c>
    </row>
    <row r="8033" spans="1:9" x14ac:dyDescent="0.25">
      <c r="A8033" s="144" t="s">
        <v>2794</v>
      </c>
      <c r="B8033">
        <v>1</v>
      </c>
      <c r="C8033" s="10" t="s">
        <v>1068</v>
      </c>
      <c r="D8033" s="18" t="str">
        <f>+IFERROR(VLOOKUP(Cursos[[#This Row],[Modelo correcto]],Modelos[[Modelo correcto]:[¿En línea?]],2,FALSE),"REVISAR")</f>
        <v>LEXMARK</v>
      </c>
      <c r="E8033" s="18" t="str">
        <f>+IFERROR(VLOOKUP(Cursos[[#This Row],[Modelo correcto]],Modelos[[Modelo correcto]:[¿En línea?]],3,FALSE),"REVISAR")</f>
        <v>SÍ</v>
      </c>
      <c r="F8033" s="18" t="str">
        <f>+Cursos[[#This Row],[IS]]&amp;Cursos[[#This Row],[Modelo correcto]]</f>
        <v>JORGE ALEJANDRO MIRELES VILLELAIntro to Security 101</v>
      </c>
      <c r="G8033" s="18">
        <v>0</v>
      </c>
      <c r="H8033" s="19">
        <v>44013</v>
      </c>
      <c r="I8033" s="18" t="str">
        <f>+IFERROR(VLOOKUP(Cursos[[#This Row],[Modelo correcto]],Modelos[[Modelo correcto]:[Aplica para certificación]],4,FALSE),"REVISAR")</f>
        <v>NO</v>
      </c>
    </row>
    <row r="8034" spans="1:9" x14ac:dyDescent="0.25">
      <c r="A8034" s="144" t="s">
        <v>2794</v>
      </c>
      <c r="B8034">
        <v>1</v>
      </c>
      <c r="C8034" s="145" t="s">
        <v>157</v>
      </c>
      <c r="D8034" s="18" t="str">
        <f>+IFERROR(VLOOKUP(Cursos[[#This Row],[Modelo correcto]],Modelos[[Modelo correcto]:[¿En línea?]],2,FALSE),"REVISAR")</f>
        <v>XEROX</v>
      </c>
      <c r="E8034" s="18" t="str">
        <f>+IFERROR(VLOOKUP(Cursos[[#This Row],[Modelo correcto]],Modelos[[Modelo correcto]:[¿En línea?]],3,FALSE),"REVISAR")</f>
        <v>SÍ</v>
      </c>
      <c r="F8034" s="18" t="str">
        <f>+Cursos[[#This Row],[IS]]&amp;Cursos[[#This Row],[Modelo correcto]]</f>
        <v>JORGE ALEJANDRO MIRELES VILLELACK17M12</v>
      </c>
      <c r="G8034" s="18">
        <v>1</v>
      </c>
      <c r="H8034" s="19">
        <v>44013</v>
      </c>
      <c r="I8034" s="18" t="str">
        <f>+IFERROR(VLOOKUP(Cursos[[#This Row],[Modelo correcto]],Modelos[[Modelo correcto]:[Aplica para certificación]],4,FALSE),"REVISAR")</f>
        <v>SÍ</v>
      </c>
    </row>
    <row r="8035" spans="1:9" x14ac:dyDescent="0.25">
      <c r="A8035" s="144" t="s">
        <v>2794</v>
      </c>
      <c r="B8035">
        <v>1</v>
      </c>
      <c r="C8035" s="10" t="s">
        <v>1378</v>
      </c>
      <c r="D8035" s="18" t="str">
        <f>+IFERROR(VLOOKUP(Cursos[[#This Row],[Modelo correcto]],Modelos[[Modelo correcto]:[¿En línea?]],2,FALSE),"REVISAR")</f>
        <v>LEXMARK</v>
      </c>
      <c r="E8035" s="18" t="str">
        <f>+IFERROR(VLOOKUP(Cursos[[#This Row],[Modelo correcto]],Modelos[[Modelo correcto]:[¿En línea?]],3,FALSE),"REVISAR")</f>
        <v>SÍ</v>
      </c>
      <c r="F8035" s="18" t="str">
        <f>+Cursos[[#This Row],[IS]]&amp;Cursos[[#This Row],[Modelo correcto]]</f>
        <v>JORGE ALEJANDRO MIRELES VILLELAActive Directory LDAP and Kerboros</v>
      </c>
      <c r="G8035" s="18">
        <v>1</v>
      </c>
      <c r="H8035" s="19">
        <v>44013</v>
      </c>
      <c r="I8035" s="18" t="str">
        <f>+IFERROR(VLOOKUP(Cursos[[#This Row],[Modelo correcto]],Modelos[[Modelo correcto]:[Aplica para certificación]],4,FALSE),"REVISAR")</f>
        <v>SÍ</v>
      </c>
    </row>
    <row r="8036" spans="1:9" x14ac:dyDescent="0.25">
      <c r="A8036" s="144" t="s">
        <v>2794</v>
      </c>
      <c r="B8036">
        <v>1</v>
      </c>
      <c r="C8036" s="10" t="s">
        <v>1377</v>
      </c>
      <c r="D8036" s="18" t="str">
        <f>+IFERROR(VLOOKUP(Cursos[[#This Row],[Modelo correcto]],Modelos[[Modelo correcto]:[¿En línea?]],2,FALSE),"REVISAR")</f>
        <v>LEXMARK</v>
      </c>
      <c r="E8036" s="18" t="str">
        <f>+IFERROR(VLOOKUP(Cursos[[#This Row],[Modelo correcto]],Modelos[[Modelo correcto]:[¿En línea?]],3,FALSE),"REVISAR")</f>
        <v>SÍ</v>
      </c>
      <c r="F8036" s="18" t="str">
        <f>+Cursos[[#This Row],[IS]]&amp;Cursos[[#This Row],[Modelo correcto]]</f>
        <v>JORGE ALEJANDRO MIRELES VILLELABuilding Blocks</v>
      </c>
      <c r="G8036" s="18">
        <v>1</v>
      </c>
      <c r="H8036" s="19">
        <v>44013</v>
      </c>
      <c r="I8036" s="18" t="str">
        <f>+IFERROR(VLOOKUP(Cursos[[#This Row],[Modelo correcto]],Modelos[[Modelo correcto]:[Aplica para certificación]],4,FALSE),"REVISAR")</f>
        <v>SÍ</v>
      </c>
    </row>
    <row r="8037" spans="1:9" x14ac:dyDescent="0.25">
      <c r="A8037" s="144" t="s">
        <v>2794</v>
      </c>
      <c r="B8037">
        <v>1</v>
      </c>
      <c r="C8037" s="10" t="s">
        <v>1570</v>
      </c>
      <c r="D8037" s="18" t="str">
        <f>+IFERROR(VLOOKUP(Cursos[[#This Row],[Modelo correcto]],Modelos[[Modelo correcto]:[¿En línea?]],2,FALSE),"REVISAR")</f>
        <v>LEXMARK</v>
      </c>
      <c r="E8037" s="18" t="str">
        <f>+IFERROR(VLOOKUP(Cursos[[#This Row],[Modelo correcto]],Modelos[[Modelo correcto]:[¿En línea?]],3,FALSE),"REVISAR")</f>
        <v>SÍ</v>
      </c>
      <c r="F8037" s="18" t="str">
        <f>+Cursos[[#This Row],[IS]]&amp;Cursos[[#This Row],[Modelo correcto]]</f>
        <v>JORGE ALEJANDRO MIRELES VILLELAEncryption Cryptography and Digital Certificates 101</v>
      </c>
      <c r="G8037" s="18">
        <v>0</v>
      </c>
      <c r="H8037" s="19">
        <v>44013</v>
      </c>
      <c r="I8037" s="18" t="str">
        <f>+IFERROR(VLOOKUP(Cursos[[#This Row],[Modelo correcto]],Modelos[[Modelo correcto]:[Aplica para certificación]],4,FALSE),"REVISAR")</f>
        <v>NO</v>
      </c>
    </row>
    <row r="8038" spans="1:9" x14ac:dyDescent="0.25">
      <c r="A8038" s="144" t="s">
        <v>2794</v>
      </c>
      <c r="B8038">
        <v>1</v>
      </c>
      <c r="C8038" s="10" t="s">
        <v>1392</v>
      </c>
      <c r="D8038" s="18" t="str">
        <f>+IFERROR(VLOOKUP(Cursos[[#This Row],[Modelo correcto]],Modelos[[Modelo correcto]:[¿En línea?]],2,FALSE),"REVISAR")</f>
        <v>LEXMARK</v>
      </c>
      <c r="E8038" s="18" t="str">
        <f>+IFERROR(VLOOKUP(Cursos[[#This Row],[Modelo correcto]],Modelos[[Modelo correcto]:[¿En línea?]],3,FALSE),"REVISAR")</f>
        <v>SÍ</v>
      </c>
      <c r="F8038" s="18" t="str">
        <f>+Cursos[[#This Row],[IS]]&amp;Cursos[[#This Row],[Modelo correcto]]</f>
        <v>JORGE ALEJANDRO MIRELES VILLELAJoining Active Directory 101</v>
      </c>
      <c r="G8038" s="18">
        <v>1</v>
      </c>
      <c r="H8038" s="19">
        <v>44013</v>
      </c>
      <c r="I8038" s="18" t="str">
        <f>+IFERROR(VLOOKUP(Cursos[[#This Row],[Modelo correcto]],Modelos[[Modelo correcto]:[Aplica para certificación]],4,FALSE),"REVISAR")</f>
        <v>SÍ</v>
      </c>
    </row>
    <row r="8039" spans="1:9" x14ac:dyDescent="0.25">
      <c r="A8039" s="144" t="s">
        <v>2794</v>
      </c>
      <c r="B8039">
        <v>1</v>
      </c>
      <c r="C8039" s="10" t="s">
        <v>1771</v>
      </c>
      <c r="D8039" s="18" t="str">
        <f>+IFERROR(VLOOKUP(Cursos[[#This Row],[Modelo correcto]],Modelos[[Modelo correcto]:[¿En línea?]],2,FALSE),"REVISAR")</f>
        <v>XEROX</v>
      </c>
      <c r="E8039" s="18" t="str">
        <f>+IFERROR(VLOOKUP(Cursos[[#This Row],[Modelo correcto]],Modelos[[Modelo correcto]:[¿En línea?]],3,FALSE),"REVISAR")</f>
        <v>SÍ</v>
      </c>
      <c r="F8039" s="18" t="str">
        <f>+Cursos[[#This Row],[IS]]&amp;Cursos[[#This Row],[Modelo correcto]]</f>
        <v>JORGE ALEJANDRO MIRELES VILLELAWDSF101</v>
      </c>
      <c r="G8039" s="18">
        <v>0</v>
      </c>
      <c r="H8039" s="19">
        <v>44013</v>
      </c>
      <c r="I8039" s="18" t="str">
        <f>+IFERROR(VLOOKUP(Cursos[[#This Row],[Modelo correcto]],Modelos[[Modelo correcto]:[Aplica para certificación]],4,FALSE),"REVISAR")</f>
        <v>NO</v>
      </c>
    </row>
    <row r="8040" spans="1:9" x14ac:dyDescent="0.25">
      <c r="A8040" s="144" t="s">
        <v>2794</v>
      </c>
      <c r="B8040">
        <v>1</v>
      </c>
      <c r="C8040" s="10" t="s">
        <v>1772</v>
      </c>
      <c r="D8040" s="18" t="str">
        <f>+IFERROR(VLOOKUP(Cursos[[#This Row],[Modelo correcto]],Modelos[[Modelo correcto]:[¿En línea?]],2,FALSE),"REVISAR")</f>
        <v>XEROX</v>
      </c>
      <c r="E8040" s="18" t="str">
        <f>+IFERROR(VLOOKUP(Cursos[[#This Row],[Modelo correcto]],Modelos[[Modelo correcto]:[¿En línea?]],3,FALSE),"REVISAR")</f>
        <v>SÍ</v>
      </c>
      <c r="F8040" s="18" t="str">
        <f>+Cursos[[#This Row],[IS]]&amp;Cursos[[#This Row],[Modelo correcto]]</f>
        <v>JORGE ALEJANDRO MIRELES VILLELAWDSF100</v>
      </c>
      <c r="G8040" s="18">
        <v>0</v>
      </c>
      <c r="H8040" s="19">
        <v>44013</v>
      </c>
      <c r="I8040" s="18" t="str">
        <f>+IFERROR(VLOOKUP(Cursos[[#This Row],[Modelo correcto]],Modelos[[Modelo correcto]:[Aplica para certificación]],4,FALSE),"REVISAR")</f>
        <v>NO</v>
      </c>
    </row>
    <row r="8041" spans="1:9" x14ac:dyDescent="0.25">
      <c r="A8041" s="144" t="s">
        <v>2794</v>
      </c>
      <c r="B8041">
        <v>1</v>
      </c>
      <c r="C8041" s="10" t="s">
        <v>1784</v>
      </c>
      <c r="D8041" s="18" t="str">
        <f>+IFERROR(VLOOKUP(Cursos[[#This Row],[Modelo correcto]],Modelos[[Modelo correcto]:[¿En línea?]],2,FALSE),"REVISAR")</f>
        <v>XEROX</v>
      </c>
      <c r="E8041" s="18" t="str">
        <f>+IFERROR(VLOOKUP(Cursos[[#This Row],[Modelo correcto]],Modelos[[Modelo correcto]:[¿En línea?]],3,FALSE),"REVISAR")</f>
        <v>SÍ</v>
      </c>
      <c r="F8041" s="18" t="str">
        <f>+Cursos[[#This Row],[IS]]&amp;Cursos[[#This Row],[Modelo correcto]]</f>
        <v>JORGE ALEJANDRO MIRELES VILLELAWDSF102</v>
      </c>
      <c r="G8041" s="18">
        <v>0</v>
      </c>
      <c r="H8041" s="19">
        <v>44013</v>
      </c>
      <c r="I8041" s="18" t="str">
        <f>+IFERROR(VLOOKUP(Cursos[[#This Row],[Modelo correcto]],Modelos[[Modelo correcto]:[Aplica para certificación]],4,FALSE),"REVISAR")</f>
        <v>NO</v>
      </c>
    </row>
    <row r="8042" spans="1:9" x14ac:dyDescent="0.25">
      <c r="A8042" s="144" t="s">
        <v>2794</v>
      </c>
      <c r="B8042">
        <v>1</v>
      </c>
      <c r="C8042" s="53" t="s">
        <v>60</v>
      </c>
      <c r="D8042" s="18" t="str">
        <f>+IFERROR(VLOOKUP(Cursos[[#This Row],[Modelo correcto]],Modelos[[Modelo correcto]:[¿En línea?]],2,FALSE),"REVISAR")</f>
        <v>XEROX</v>
      </c>
      <c r="E8042" s="18" t="str">
        <f>+IFERROR(VLOOKUP(Cursos[[#This Row],[Modelo correcto]],Modelos[[Modelo correcto]:[¿En línea?]],3,FALSE),"REVISAR")</f>
        <v>SÍ</v>
      </c>
      <c r="F8042" s="18" t="str">
        <f>+Cursos[[#This Row],[IS]]&amp;Cursos[[#This Row],[Modelo correcto]]</f>
        <v>JORGE ALEJANDRO MIRELES VILLELA0015088</v>
      </c>
      <c r="G8042" s="18">
        <v>0</v>
      </c>
      <c r="H8042" s="19">
        <v>44013</v>
      </c>
      <c r="I8042" s="18" t="str">
        <f>+IFERROR(VLOOKUP(Cursos[[#This Row],[Modelo correcto]],Modelos[[Modelo correcto]:[Aplica para certificación]],4,FALSE),"REVISAR")</f>
        <v>NO</v>
      </c>
    </row>
    <row r="8043" spans="1:9" x14ac:dyDescent="0.25">
      <c r="A8043" s="144" t="s">
        <v>2794</v>
      </c>
      <c r="B8043">
        <v>1</v>
      </c>
      <c r="C8043" s="10" t="s">
        <v>1249</v>
      </c>
      <c r="D8043" s="18" t="str">
        <f>+IFERROR(VLOOKUP(Cursos[[#This Row],[Modelo correcto]],Modelos[[Modelo correcto]:[¿En línea?]],2,FALSE),"REVISAR")</f>
        <v>XEROX</v>
      </c>
      <c r="E8043" s="18" t="str">
        <f>+IFERROR(VLOOKUP(Cursos[[#This Row],[Modelo correcto]],Modelos[[Modelo correcto]:[¿En línea?]],3,FALSE),"REVISAR")</f>
        <v>SÍ</v>
      </c>
      <c r="F8043" s="18" t="str">
        <f>+Cursos[[#This Row],[IS]]&amp;Cursos[[#This Row],[Modelo correcto]]</f>
        <v>JORGE ALEJANDRO MIRELES VILLELAIRIDPRE</v>
      </c>
      <c r="G8043" s="18">
        <v>0</v>
      </c>
      <c r="H8043" s="19">
        <v>44013</v>
      </c>
      <c r="I8043" s="18" t="str">
        <f>+IFERROR(VLOOKUP(Cursos[[#This Row],[Modelo correcto]],Modelos[[Modelo correcto]:[Aplica para certificación]],4,FALSE),"REVISAR")</f>
        <v>NO</v>
      </c>
    </row>
    <row r="8044" spans="1:9" x14ac:dyDescent="0.25">
      <c r="A8044" s="144" t="s">
        <v>2794</v>
      </c>
      <c r="B8044">
        <v>1</v>
      </c>
      <c r="C8044" s="145" t="s">
        <v>1785</v>
      </c>
      <c r="D8044" s="18" t="str">
        <f>+IFERROR(VLOOKUP(Cursos[[#This Row],[Modelo correcto]],Modelos[[Modelo correcto]:[¿En línea?]],2,FALSE),"REVISAR")</f>
        <v>XEROX</v>
      </c>
      <c r="E8044" s="18" t="str">
        <f>+IFERROR(VLOOKUP(Cursos[[#This Row],[Modelo correcto]],Modelos[[Modelo correcto]:[¿En línea?]],3,FALSE),"REVISAR")</f>
        <v>SÍ</v>
      </c>
      <c r="F8044" s="18" t="str">
        <f>+Cursos[[#This Row],[IS]]&amp;Cursos[[#This Row],[Modelo correcto]]</f>
        <v>JORGE ALEJANDRO MIRELES VILLELAWDSF103</v>
      </c>
      <c r="G8044" s="18">
        <v>0</v>
      </c>
      <c r="H8044" s="19">
        <v>44013</v>
      </c>
      <c r="I8044" s="18" t="str">
        <f>+IFERROR(VLOOKUP(Cursos[[#This Row],[Modelo correcto]],Modelos[[Modelo correcto]:[Aplica para certificación]],4,FALSE),"REVISAR")</f>
        <v>NO</v>
      </c>
    </row>
    <row r="8045" spans="1:9" x14ac:dyDescent="0.25">
      <c r="A8045" s="144" t="s">
        <v>2794</v>
      </c>
      <c r="B8045">
        <v>1</v>
      </c>
      <c r="C8045" s="10" t="s">
        <v>1183</v>
      </c>
      <c r="D8045" s="18" t="str">
        <f>+IFERROR(VLOOKUP(Cursos[[#This Row],[Modelo correcto]],Modelos[[Modelo correcto]:[¿En línea?]],2,FALSE),"REVISAR")</f>
        <v>XEROX</v>
      </c>
      <c r="E8045" s="18" t="str">
        <f>+IFERROR(VLOOKUP(Cursos[[#This Row],[Modelo correcto]],Modelos[[Modelo correcto]:[¿En línea?]],3,FALSE),"REVISAR")</f>
        <v>SÍ</v>
      </c>
      <c r="F8045" s="18" t="str">
        <f>+Cursos[[#This Row],[IS]]&amp;Cursos[[#This Row],[Modelo correcto]]</f>
        <v>JORGE ALEJANDRO MIRELES VILLELACJ75XTB</v>
      </c>
      <c r="G8045" s="18">
        <v>0</v>
      </c>
      <c r="H8045" s="19">
        <v>44013</v>
      </c>
      <c r="I8045" s="18" t="str">
        <f>+IFERROR(VLOOKUP(Cursos[[#This Row],[Modelo correcto]],Modelos[[Modelo correcto]:[Aplica para certificación]],4,FALSE),"REVISAR")</f>
        <v>NO</v>
      </c>
    </row>
    <row r="8046" spans="1:9" x14ac:dyDescent="0.25">
      <c r="A8046" s="144" t="s">
        <v>2794</v>
      </c>
      <c r="B8046">
        <v>1</v>
      </c>
      <c r="C8046" s="10" t="s">
        <v>1767</v>
      </c>
      <c r="D8046" s="18" t="str">
        <f>+IFERROR(VLOOKUP(Cursos[[#This Row],[Modelo correcto]],Modelos[[Modelo correcto]:[¿En línea?]],2,FALSE),"REVISAR")</f>
        <v>XEROX</v>
      </c>
      <c r="E8046" s="18" t="str">
        <f>+IFERROR(VLOOKUP(Cursos[[#This Row],[Modelo correcto]],Modelos[[Modelo correcto]:[¿En línea?]],3,FALSE),"REVISAR")</f>
        <v>SÍ</v>
      </c>
      <c r="F8046" s="18" t="str">
        <f>+Cursos[[#This Row],[IS]]&amp;Cursos[[#This Row],[Modelo correcto]]</f>
        <v>JORGE ALEJANDRO MIRELES VILLELAWDSF104</v>
      </c>
      <c r="G8046" s="18">
        <v>0</v>
      </c>
      <c r="H8046" s="19">
        <v>44013</v>
      </c>
      <c r="I8046" s="18" t="str">
        <f>+IFERROR(VLOOKUP(Cursos[[#This Row],[Modelo correcto]],Modelos[[Modelo correcto]:[Aplica para certificación]],4,FALSE),"REVISAR")</f>
        <v>NO</v>
      </c>
    </row>
    <row r="8047" spans="1:9" x14ac:dyDescent="0.25">
      <c r="A8047" s="144" t="s">
        <v>2794</v>
      </c>
      <c r="B8047">
        <v>1</v>
      </c>
      <c r="C8047" s="10" t="s">
        <v>1382</v>
      </c>
      <c r="D8047" s="18" t="str">
        <f>+IFERROR(VLOOKUP(Cursos[[#This Row],[Modelo correcto]],Modelos[[Modelo correcto]:[¿En línea?]],2,FALSE),"REVISAR")</f>
        <v>LEXMARK</v>
      </c>
      <c r="E8047" s="18" t="str">
        <f>+IFERROR(VLOOKUP(Cursos[[#This Row],[Modelo correcto]],Modelos[[Modelo correcto]:[¿En línea?]],3,FALSE),"REVISAR")</f>
        <v>SÍ</v>
      </c>
      <c r="F8047" s="18" t="str">
        <f>+Cursos[[#This Row],[IS]]&amp;Cursos[[#This Row],[Modelo correcto]]</f>
        <v>JORGE ALEJANDRO MIRELES VILLELAConfiguring LDAP and Address Book</v>
      </c>
      <c r="G8047" s="18">
        <v>0</v>
      </c>
      <c r="H8047" s="19">
        <v>44013</v>
      </c>
      <c r="I8047" s="18" t="str">
        <f>+IFERROR(VLOOKUP(Cursos[[#This Row],[Modelo correcto]],Modelos[[Modelo correcto]:[Aplica para certificación]],4,FALSE),"REVISAR")</f>
        <v>NO</v>
      </c>
    </row>
    <row r="8048" spans="1:9" x14ac:dyDescent="0.25">
      <c r="A8048" s="144" t="s">
        <v>2794</v>
      </c>
      <c r="B8048">
        <v>1</v>
      </c>
      <c r="C8048" s="145" t="s">
        <v>1827</v>
      </c>
      <c r="D8048" s="18" t="str">
        <f>+IFERROR(VLOOKUP(Cursos[[#This Row],[Modelo correcto]],Modelos[[Modelo correcto]:[¿En línea?]],2,FALSE),"REVISAR")</f>
        <v>XEROX</v>
      </c>
      <c r="E8048" s="18" t="str">
        <f>+IFERROR(VLOOKUP(Cursos[[#This Row],[Modelo correcto]],Modelos[[Modelo correcto]:[¿En línea?]],3,FALSE),"REVISAR")</f>
        <v>SÍ</v>
      </c>
      <c r="F8048" s="18" t="str">
        <f>+Cursos[[#This Row],[IS]]&amp;Cursos[[#This Row],[Modelo correcto]]</f>
        <v>JORGE ALEJANDRO MIRELES VILLELAWDSF105</v>
      </c>
      <c r="G8048" s="18">
        <v>0</v>
      </c>
      <c r="H8048" s="19">
        <v>44013</v>
      </c>
      <c r="I8048" s="18" t="str">
        <f>+IFERROR(VLOOKUP(Cursos[[#This Row],[Modelo correcto]],Modelos[[Modelo correcto]:[Aplica para certificación]],4,FALSE),"REVISAR")</f>
        <v>NO</v>
      </c>
    </row>
    <row r="8049" spans="1:9" x14ac:dyDescent="0.25">
      <c r="A8049" s="144" t="s">
        <v>2794</v>
      </c>
      <c r="B8049">
        <v>1</v>
      </c>
      <c r="C8049" s="10" t="s">
        <v>126</v>
      </c>
      <c r="D8049" s="18" t="str">
        <f>+IFERROR(VLOOKUP(Cursos[[#This Row],[Modelo correcto]],Modelos[[Modelo correcto]:[¿En línea?]],2,FALSE),"REVISAR")</f>
        <v>XEROX</v>
      </c>
      <c r="E8049" s="18" t="str">
        <f>+IFERROR(VLOOKUP(Cursos[[#This Row],[Modelo correcto]],Modelos[[Modelo correcto]:[¿En línea?]],3,FALSE),"REVISAR")</f>
        <v>SÍ</v>
      </c>
      <c r="F8049" s="18" t="str">
        <f>+Cursos[[#This Row],[IS]]&amp;Cursos[[#This Row],[Modelo correcto]]</f>
        <v>JORGE ALEJANDRO MIRELES VILLELA770DCP2</v>
      </c>
      <c r="G8049" s="18">
        <v>0</v>
      </c>
      <c r="H8049" s="19">
        <v>44013</v>
      </c>
      <c r="I8049" s="18" t="str">
        <f>+IFERROR(VLOOKUP(Cursos[[#This Row],[Modelo correcto]],Modelos[[Modelo correcto]:[Aplica para certificación]],4,FALSE),"REVISAR")</f>
        <v>NO</v>
      </c>
    </row>
    <row r="8050" spans="1:9" x14ac:dyDescent="0.25">
      <c r="A8050" s="144" t="s">
        <v>2794</v>
      </c>
      <c r="B8050">
        <v>1</v>
      </c>
      <c r="C8050" s="10" t="s">
        <v>1072</v>
      </c>
      <c r="D8050" s="18" t="str">
        <f>+IFERROR(VLOOKUP(Cursos[[#This Row],[Modelo correcto]],Modelos[[Modelo correcto]:[¿En línea?]],2,FALSE),"REVISAR")</f>
        <v>LEXMARK</v>
      </c>
      <c r="E8050" s="18" t="str">
        <f>+IFERROR(VLOOKUP(Cursos[[#This Row],[Modelo correcto]],Modelos[[Modelo correcto]:[¿En línea?]],3,FALSE),"REVISAR")</f>
        <v>SÍ</v>
      </c>
      <c r="F8050" s="18" t="str">
        <f>+Cursos[[#This Row],[IS]]&amp;Cursos[[#This Row],[Modelo correcto]]</f>
        <v>JORGE ALEJANDRO MIRELES VILLELAMicrosoft Windows 10</v>
      </c>
      <c r="G8050" s="18">
        <v>0</v>
      </c>
      <c r="H8050" s="19">
        <v>44013</v>
      </c>
      <c r="I8050" s="18" t="str">
        <f>+IFERROR(VLOOKUP(Cursos[[#This Row],[Modelo correcto]],Modelos[[Modelo correcto]:[Aplica para certificación]],4,FALSE),"REVISAR")</f>
        <v>NO</v>
      </c>
    </row>
    <row r="8051" spans="1:9" x14ac:dyDescent="0.25">
      <c r="A8051" s="144" t="s">
        <v>2794</v>
      </c>
      <c r="B8051">
        <v>1</v>
      </c>
      <c r="C8051" s="10" t="s">
        <v>1837</v>
      </c>
      <c r="D8051" s="18" t="str">
        <f>+IFERROR(VLOOKUP(Cursos[[#This Row],[Modelo correcto]],Modelos[[Modelo correcto]:[¿En línea?]],2,FALSE),"REVISAR")</f>
        <v>XEROX</v>
      </c>
      <c r="E8051" s="18" t="str">
        <f>+IFERROR(VLOOKUP(Cursos[[#This Row],[Modelo correcto]],Modelos[[Modelo correcto]:[¿En línea?]],3,FALSE),"REVISAR")</f>
        <v>SÍ</v>
      </c>
      <c r="F8051" s="18" t="str">
        <f>+Cursos[[#This Row],[IS]]&amp;Cursos[[#This Row],[Modelo correcto]]</f>
        <v>JORGE ALEJANDRO MIRELES VILLELAXRCTVP</v>
      </c>
      <c r="G8051" s="18">
        <v>0</v>
      </c>
      <c r="H8051" s="19">
        <v>44013</v>
      </c>
      <c r="I8051" s="18" t="str">
        <f>+IFERROR(VLOOKUP(Cursos[[#This Row],[Modelo correcto]],Modelos[[Modelo correcto]:[Aplica para certificación]],4,FALSE),"REVISAR")</f>
        <v>NO</v>
      </c>
    </row>
    <row r="8052" spans="1:9" x14ac:dyDescent="0.25">
      <c r="A8052" s="144" t="s">
        <v>2794</v>
      </c>
      <c r="B8052">
        <v>1</v>
      </c>
      <c r="C8052" s="10" t="s">
        <v>1537</v>
      </c>
      <c r="D8052" s="18" t="str">
        <f>+IFERROR(VLOOKUP(Cursos[[#This Row],[Modelo correcto]],Modelos[[Modelo correcto]:[¿En línea?]],2,FALSE),"REVISAR")</f>
        <v>XEROX</v>
      </c>
      <c r="E8052" s="18" t="str">
        <f>+IFERROR(VLOOKUP(Cursos[[#This Row],[Modelo correcto]],Modelos[[Modelo correcto]:[¿En línea?]],3,FALSE),"REVISAR")</f>
        <v>SÍ</v>
      </c>
      <c r="F8052" s="18" t="str">
        <f>+Cursos[[#This Row],[IS]]&amp;Cursos[[#This Row],[Modelo correcto]]</f>
        <v>JORGE ALEJANDRO MIRELES VILLELARSS41XX</v>
      </c>
      <c r="G8052" s="18">
        <v>0</v>
      </c>
      <c r="H8052" s="19">
        <v>44013</v>
      </c>
      <c r="I8052" s="18" t="str">
        <f>+IFERROR(VLOOKUP(Cursos[[#This Row],[Modelo correcto]],Modelos[[Modelo correcto]:[Aplica para certificación]],4,FALSE),"REVISAR")</f>
        <v>NO</v>
      </c>
    </row>
    <row r="8053" spans="1:9" x14ac:dyDescent="0.25">
      <c r="A8053" s="144" t="s">
        <v>2794</v>
      </c>
      <c r="B8053">
        <v>1</v>
      </c>
      <c r="C8053" s="10" t="s">
        <v>1859</v>
      </c>
      <c r="D8053" s="18" t="str">
        <f>+IFERROR(VLOOKUP(Cursos[[#This Row],[Modelo correcto]],Modelos[[Modelo correcto]:[¿En línea?]],2,FALSE),"REVISAR")</f>
        <v>XEROX</v>
      </c>
      <c r="E8053" s="18" t="str">
        <f>+IFERROR(VLOOKUP(Cursos[[#This Row],[Modelo correcto]],Modelos[[Modelo correcto]:[¿En línea?]],3,FALSE),"REVISAR")</f>
        <v>SÍ</v>
      </c>
      <c r="F8053" s="18" t="str">
        <f>+Cursos[[#This Row],[IS]]&amp;Cursos[[#This Row],[Modelo correcto]]</f>
        <v>JORGE ALEJANDRO MIRELES VILLELAwdsf106</v>
      </c>
      <c r="G8053" s="18">
        <v>0</v>
      </c>
      <c r="H8053" s="19">
        <v>44013</v>
      </c>
      <c r="I8053" s="18" t="str">
        <f>+IFERROR(VLOOKUP(Cursos[[#This Row],[Modelo correcto]],Modelos[[Modelo correcto]:[Aplica para certificación]],4,FALSE),"REVISAR")</f>
        <v>NO</v>
      </c>
    </row>
    <row r="8054" spans="1:9" x14ac:dyDescent="0.25">
      <c r="A8054" s="144" t="s">
        <v>2794</v>
      </c>
      <c r="B8054">
        <v>1</v>
      </c>
      <c r="C8054" s="10" t="s">
        <v>1842</v>
      </c>
      <c r="D8054" s="18" t="str">
        <f>+IFERROR(VLOOKUP(Cursos[[#This Row],[Modelo correcto]],Modelos[[Modelo correcto]:[¿En línea?]],2,FALSE),"REVISAR")</f>
        <v>LEXMARK</v>
      </c>
      <c r="E8054" s="18" t="str">
        <f>+IFERROR(VLOOKUP(Cursos[[#This Row],[Modelo correcto]],Modelos[[Modelo correcto]:[¿En línea?]],3,FALSE),"REVISAR")</f>
        <v>SÍ</v>
      </c>
      <c r="F8054" s="18" t="str">
        <f>+Cursos[[#This Row],[IS]]&amp;Cursos[[#This Row],[Modelo correcto]]</f>
        <v>JORGE ALEJANDRO MIRELES VILLELAX46X</v>
      </c>
      <c r="G8054" s="18">
        <v>0</v>
      </c>
      <c r="H8054" s="19">
        <v>44013</v>
      </c>
      <c r="I8054" s="18" t="str">
        <f>+IFERROR(VLOOKUP(Cursos[[#This Row],[Modelo correcto]],Modelos[[Modelo correcto]:[Aplica para certificación]],4,FALSE),"REVISAR")</f>
        <v>NO</v>
      </c>
    </row>
    <row r="8055" spans="1:9" x14ac:dyDescent="0.25">
      <c r="A8055" s="144" t="s">
        <v>2794</v>
      </c>
      <c r="B8055">
        <v>1</v>
      </c>
      <c r="C8055" s="10" t="s">
        <v>1874</v>
      </c>
      <c r="D8055" s="18" t="str">
        <f>+IFERROR(VLOOKUP(Cursos[[#This Row],[Modelo correcto]],Modelos[[Modelo correcto]:[¿En línea?]],2,FALSE),"REVISAR")</f>
        <v>LEXMARK</v>
      </c>
      <c r="E8055" s="18" t="str">
        <f>+IFERROR(VLOOKUP(Cursos[[#This Row],[Modelo correcto]],Modelos[[Modelo correcto]:[¿En línea?]],3,FALSE),"REVISAR")</f>
        <v>SÍ</v>
      </c>
      <c r="F8055" s="18" t="str">
        <f>+Cursos[[#This Row],[IS]]&amp;Cursos[[#This Row],[Modelo correcto]]</f>
        <v>JORGE ALEJANDRO MIRELES VILLELAX26x and X36x MFP</v>
      </c>
      <c r="G8055" s="18">
        <v>0</v>
      </c>
      <c r="H8055" s="19">
        <v>44013</v>
      </c>
      <c r="I8055" s="18" t="str">
        <f>+IFERROR(VLOOKUP(Cursos[[#This Row],[Modelo correcto]],Modelos[[Modelo correcto]:[Aplica para certificación]],4,FALSE),"REVISAR")</f>
        <v>NO</v>
      </c>
    </row>
    <row r="8056" spans="1:9" x14ac:dyDescent="0.25">
      <c r="A8056" s="144" t="s">
        <v>2794</v>
      </c>
      <c r="B8056">
        <v>1</v>
      </c>
      <c r="C8056" s="10" t="s">
        <v>1875</v>
      </c>
      <c r="D8056" s="18" t="str">
        <f>+IFERROR(VLOOKUP(Cursos[[#This Row],[Modelo correcto]],Modelos[[Modelo correcto]:[¿En línea?]],2,FALSE),"REVISAR")</f>
        <v>LEXMARK</v>
      </c>
      <c r="E8056" s="18" t="str">
        <f>+IFERROR(VLOOKUP(Cursos[[#This Row],[Modelo correcto]],Modelos[[Modelo correcto]:[¿En línea?]],3,FALSE),"REVISAR")</f>
        <v>SÍ</v>
      </c>
      <c r="F8056" s="18" t="str">
        <f>+Cursos[[#This Row],[IS]]&amp;Cursos[[#This Row],[Modelo correcto]]</f>
        <v>JORGE ALEJANDRO MIRELES VILLELALP Lexmark X26x X36x X46x</v>
      </c>
      <c r="G8056" s="18">
        <v>0</v>
      </c>
      <c r="H8056" s="19">
        <v>44013</v>
      </c>
      <c r="I8056" s="18" t="str">
        <f>+IFERROR(VLOOKUP(Cursos[[#This Row],[Modelo correcto]],Modelos[[Modelo correcto]:[Aplica para certificación]],4,FALSE),"REVISAR")</f>
        <v>NO</v>
      </c>
    </row>
    <row r="8057" spans="1:9" x14ac:dyDescent="0.25">
      <c r="A8057" s="144" t="s">
        <v>2794</v>
      </c>
      <c r="B8057">
        <v>1</v>
      </c>
      <c r="C8057" s="10" t="s">
        <v>1246</v>
      </c>
      <c r="D8057" s="18" t="str">
        <f>+IFERROR(VLOOKUP(Cursos[[#This Row],[Modelo correcto]],Modelos[[Modelo correcto]:[¿En línea?]],2,FALSE),"REVISAR")</f>
        <v>XEROX</v>
      </c>
      <c r="E8057" s="18" t="str">
        <f>+IFERROR(VLOOKUP(Cursos[[#This Row],[Modelo correcto]],Modelos[[Modelo correcto]:[¿En línea?]],3,FALSE),"REVISAR")</f>
        <v>SÍ</v>
      </c>
      <c r="F8057" s="18" t="str">
        <f>+Cursos[[#This Row],[IS]]&amp;Cursos[[#This Row],[Modelo correcto]]</f>
        <v>JORGE ALEJANDRO MIRELES VILLELAXRCTOV</v>
      </c>
      <c r="G8057" s="18">
        <v>0</v>
      </c>
      <c r="H8057" s="19">
        <v>44013</v>
      </c>
      <c r="I8057" s="18" t="str">
        <f>+IFERROR(VLOOKUP(Cursos[[#This Row],[Modelo correcto]],Modelos[[Modelo correcto]:[Aplica para certificación]],4,FALSE),"REVISAR")</f>
        <v>NO</v>
      </c>
    </row>
    <row r="8058" spans="1:9" x14ac:dyDescent="0.25">
      <c r="A8058" s="144" t="s">
        <v>2794</v>
      </c>
      <c r="B8058">
        <v>1</v>
      </c>
      <c r="C8058" s="10" t="s">
        <v>1798</v>
      </c>
      <c r="D8058" s="18" t="str">
        <f>+IFERROR(VLOOKUP(Cursos[[#This Row],[Modelo correcto]],Modelos[[Modelo correcto]:[¿En línea?]],2,FALSE),"REVISAR")</f>
        <v>XEROX</v>
      </c>
      <c r="E8058" s="18" t="str">
        <f>+IFERROR(VLOOKUP(Cursos[[#This Row],[Modelo correcto]],Modelos[[Modelo correcto]:[¿En línea?]],3,FALSE),"REVISAR")</f>
        <v>SÍ</v>
      </c>
      <c r="F8058" s="18" t="str">
        <f>+Cursos[[#This Row],[IS]]&amp;Cursos[[#This Row],[Modelo correcto]]</f>
        <v>JORGE ALEJANDRO MIRELES VILLELAWDSF107</v>
      </c>
      <c r="G8058" s="18">
        <v>0</v>
      </c>
      <c r="H8058" s="19">
        <v>44013</v>
      </c>
      <c r="I8058" s="18" t="str">
        <f>+IFERROR(VLOOKUP(Cursos[[#This Row],[Modelo correcto]],Modelos[[Modelo correcto]:[Aplica para certificación]],4,FALSE),"REVISAR")</f>
        <v>NO</v>
      </c>
    </row>
    <row r="8059" spans="1:9" x14ac:dyDescent="0.25">
      <c r="A8059" s="144" t="s">
        <v>2794</v>
      </c>
      <c r="B8059">
        <v>1</v>
      </c>
      <c r="C8059" s="145" t="s">
        <v>1417</v>
      </c>
      <c r="D8059" s="18" t="str">
        <f>+IFERROR(VLOOKUP(Cursos[[#This Row],[Modelo correcto]],Modelos[[Modelo correcto]:[¿En línea?]],2,FALSE),"REVISAR")</f>
        <v>LEXMARK</v>
      </c>
      <c r="E8059" s="18" t="str">
        <f>+IFERROR(VLOOKUP(Cursos[[#This Row],[Modelo correcto]],Modelos[[Modelo correcto]:[¿En línea?]],3,FALSE),"REVISAR")</f>
        <v>SÍ</v>
      </c>
      <c r="F8059" s="18" t="str">
        <f>+Cursos[[#This Row],[IS]]&amp;Cursos[[#This Row],[Modelo correcto]]</f>
        <v>JORGE ALEJANDRO MIRELES VILLELAPaper - Media</v>
      </c>
      <c r="G8059" s="18">
        <v>0</v>
      </c>
      <c r="H8059" s="19">
        <v>44013</v>
      </c>
      <c r="I8059" s="18" t="str">
        <f>+IFERROR(VLOOKUP(Cursos[[#This Row],[Modelo correcto]],Modelos[[Modelo correcto]:[Aplica para certificación]],4,FALSE),"REVISAR")</f>
        <v>NO</v>
      </c>
    </row>
    <row r="8060" spans="1:9" x14ac:dyDescent="0.25">
      <c r="A8060" s="144" t="s">
        <v>2794</v>
      </c>
      <c r="B8060">
        <v>1</v>
      </c>
      <c r="C8060" s="10" t="s">
        <v>62</v>
      </c>
      <c r="D8060" s="18" t="str">
        <f>+IFERROR(VLOOKUP(Cursos[[#This Row],[Modelo correcto]],Modelos[[Modelo correcto]:[¿En línea?]],2,FALSE),"REVISAR")</f>
        <v>XEROX</v>
      </c>
      <c r="E8060" s="18" t="str">
        <f>+IFERROR(VLOOKUP(Cursos[[#This Row],[Modelo correcto]],Modelos[[Modelo correcto]:[¿En línea?]],3,FALSE),"REVISAR")</f>
        <v>SÍ</v>
      </c>
      <c r="F8060" s="18" t="str">
        <f>+Cursos[[#This Row],[IS]]&amp;Cursos[[#This Row],[Modelo correcto]]</f>
        <v>JORGE ALEJANDRO MIRELES VILLELAC17502</v>
      </c>
      <c r="G8060" s="18">
        <v>0</v>
      </c>
      <c r="H8060" s="19">
        <v>44013</v>
      </c>
      <c r="I8060" s="18" t="str">
        <f>+IFERROR(VLOOKUP(Cursos[[#This Row],[Modelo correcto]],Modelos[[Modelo correcto]:[Aplica para certificación]],4,FALSE),"REVISAR")</f>
        <v>NO</v>
      </c>
    </row>
    <row r="8061" spans="1:9" x14ac:dyDescent="0.25">
      <c r="A8061" s="144" t="s">
        <v>2794</v>
      </c>
      <c r="B8061">
        <v>1</v>
      </c>
      <c r="C8061" s="145" t="s">
        <v>1925</v>
      </c>
      <c r="D8061" s="18" t="str">
        <f>+IFERROR(VLOOKUP(Cursos[[#This Row],[Modelo correcto]],Modelos[[Modelo correcto]:[¿En línea?]],2,FALSE),"REVISAR")</f>
        <v>LEXMARK</v>
      </c>
      <c r="E8061" s="18" t="str">
        <f>+IFERROR(VLOOKUP(Cursos[[#This Row],[Modelo correcto]],Modelos[[Modelo correcto]:[¿En línea?]],3,FALSE),"REVISAR")</f>
        <v>SÍ</v>
      </c>
      <c r="F8061" s="18" t="str">
        <f>+Cursos[[#This Row],[IS]]&amp;Cursos[[#This Row],[Modelo correcto]]</f>
        <v>JORGE ALEJANDRO MIRELES VILLELAPackage Builder and Package Installer Training</v>
      </c>
      <c r="G8061" s="18">
        <v>0</v>
      </c>
      <c r="H8061" s="19">
        <v>44013</v>
      </c>
      <c r="I8061" s="18" t="str">
        <f>+IFERROR(VLOOKUP(Cursos[[#This Row],[Modelo correcto]],Modelos[[Modelo correcto]:[Aplica para certificación]],4,FALSE),"REVISAR")</f>
        <v>NO</v>
      </c>
    </row>
    <row r="8062" spans="1:9" x14ac:dyDescent="0.25">
      <c r="A8062" s="144" t="s">
        <v>2794</v>
      </c>
      <c r="B8062">
        <v>1</v>
      </c>
      <c r="C8062" s="10" t="s">
        <v>1926</v>
      </c>
      <c r="D8062" s="18" t="str">
        <f>+IFERROR(VLOOKUP(Cursos[[#This Row],[Modelo correcto]],Modelos[[Modelo correcto]:[¿En línea?]],2,FALSE),"REVISAR")</f>
        <v>LEXMARK</v>
      </c>
      <c r="E8062" s="18" t="str">
        <f>+IFERROR(VLOOKUP(Cursos[[#This Row],[Modelo correcto]],Modelos[[Modelo correcto]:[¿En línea?]],3,FALSE),"REVISAR")</f>
        <v>SÍ</v>
      </c>
      <c r="F8062" s="18" t="str">
        <f>+Cursos[[#This Row],[IS]]&amp;Cursos[[#This Row],[Modelo correcto]]</f>
        <v>JORGE ALEJANDRO MIRELES VILLELALexmark Value Proposition</v>
      </c>
      <c r="G8062" s="18">
        <v>0</v>
      </c>
      <c r="H8062" s="19">
        <v>44013</v>
      </c>
      <c r="I8062" s="18" t="str">
        <f>+IFERROR(VLOOKUP(Cursos[[#This Row],[Modelo correcto]],Modelos[[Modelo correcto]:[Aplica para certificación]],4,FALSE),"REVISAR")</f>
        <v>NO</v>
      </c>
    </row>
    <row r="8063" spans="1:9" x14ac:dyDescent="0.25">
      <c r="A8063" s="144" t="s">
        <v>2794</v>
      </c>
      <c r="B8063">
        <v>1</v>
      </c>
      <c r="C8063" s="10" t="s">
        <v>1071</v>
      </c>
      <c r="D8063" s="18" t="str">
        <f>+IFERROR(VLOOKUP(Cursos[[#This Row],[Modelo correcto]],Modelos[[Modelo correcto]:[¿En línea?]],2,FALSE),"REVISAR")</f>
        <v>LEXMARK</v>
      </c>
      <c r="E8063" s="18" t="str">
        <f>+IFERROR(VLOOKUP(Cursos[[#This Row],[Modelo correcto]],Modelos[[Modelo correcto]:[¿En línea?]],3,FALSE),"REVISAR")</f>
        <v>SÍ</v>
      </c>
      <c r="F8063" s="18" t="str">
        <f>+Cursos[[#This Row],[IS]]&amp;Cursos[[#This Row],[Modelo correcto]]</f>
        <v>JORGE ALEJANDRO MIRELES VILLELAPKI Embedded Applications</v>
      </c>
      <c r="G8063" s="18">
        <v>1</v>
      </c>
      <c r="H8063" s="19">
        <v>44044</v>
      </c>
      <c r="I8063" s="18" t="str">
        <f>+IFERROR(VLOOKUP(Cursos[[#This Row],[Modelo correcto]],Modelos[[Modelo correcto]:[Aplica para certificación]],4,FALSE),"REVISAR")</f>
        <v>NO</v>
      </c>
    </row>
    <row r="8064" spans="1:9" x14ac:dyDescent="0.25">
      <c r="A8064" s="144" t="s">
        <v>2794</v>
      </c>
      <c r="B8064">
        <v>1</v>
      </c>
      <c r="C8064" s="145" t="s">
        <v>1926</v>
      </c>
      <c r="D8064" s="18" t="str">
        <f>+IFERROR(VLOOKUP(Cursos[[#This Row],[Modelo correcto]],Modelos[[Modelo correcto]:[¿En línea?]],2,FALSE),"REVISAR")</f>
        <v>LEXMARK</v>
      </c>
      <c r="E8064" s="18" t="str">
        <f>+IFERROR(VLOOKUP(Cursos[[#This Row],[Modelo correcto]],Modelos[[Modelo correcto]:[¿En línea?]],3,FALSE),"REVISAR")</f>
        <v>SÍ</v>
      </c>
      <c r="F8064" s="18" t="str">
        <f>+Cursos[[#This Row],[IS]]&amp;Cursos[[#This Row],[Modelo correcto]]</f>
        <v>JORGE ALEJANDRO MIRELES VILLELALexmark Value Proposition</v>
      </c>
      <c r="G8064" s="18">
        <v>0</v>
      </c>
      <c r="H8064" s="19">
        <v>44044</v>
      </c>
      <c r="I8064" s="18" t="str">
        <f>+IFERROR(VLOOKUP(Cursos[[#This Row],[Modelo correcto]],Modelos[[Modelo correcto]:[Aplica para certificación]],4,FALSE),"REVISAR")</f>
        <v>NO</v>
      </c>
    </row>
    <row r="8065" spans="1:9" x14ac:dyDescent="0.25">
      <c r="A8065" s="144" t="s">
        <v>2794</v>
      </c>
      <c r="B8065">
        <v>1</v>
      </c>
      <c r="C8065" s="10" t="s">
        <v>781</v>
      </c>
      <c r="D8065" s="18" t="str">
        <f>+IFERROR(VLOOKUP(Cursos[[#This Row],[Modelo correcto]],Modelos[[Modelo correcto]:[¿En línea?]],2,FALSE),"REVISAR")</f>
        <v>LEXMARK</v>
      </c>
      <c r="E8065" s="18" t="str">
        <f>+IFERROR(VLOOKUP(Cursos[[#This Row],[Modelo correcto]],Modelos[[Modelo correcto]:[¿En línea?]],3,FALSE),"REVISAR")</f>
        <v>SÍ</v>
      </c>
      <c r="F8065" s="18" t="str">
        <f>+Cursos[[#This Row],[IS]]&amp;Cursos[[#This Row],[Modelo correcto]]</f>
        <v>JORGE ALEJANDRO MIRELES VILLELAPharos Blueprint Enterprise</v>
      </c>
      <c r="G8065" s="18">
        <v>0</v>
      </c>
      <c r="H8065" s="19">
        <v>44044</v>
      </c>
      <c r="I8065" s="18" t="str">
        <f>+IFERROR(VLOOKUP(Cursos[[#This Row],[Modelo correcto]],Modelos[[Modelo correcto]:[Aplica para certificación]],4,FALSE),"REVISAR")</f>
        <v>NO</v>
      </c>
    </row>
    <row r="8066" spans="1:9" x14ac:dyDescent="0.25">
      <c r="A8066" s="144" t="s">
        <v>2794</v>
      </c>
      <c r="B8066">
        <v>1</v>
      </c>
      <c r="C8066" s="10" t="s">
        <v>1219</v>
      </c>
      <c r="D8066" s="18" t="str">
        <f>+IFERROR(VLOOKUP(Cursos[[#This Row],[Modelo correcto]],Modelos[[Modelo correcto]:[¿En línea?]],2,FALSE),"REVISAR")</f>
        <v>LEXMARK</v>
      </c>
      <c r="E8066" s="18" t="str">
        <f>+IFERROR(VLOOKUP(Cursos[[#This Row],[Modelo correcto]],Modelos[[Modelo correcto]:[¿En línea?]],3,FALSE),"REVISAR")</f>
        <v>SÍ</v>
      </c>
      <c r="F8066" s="18" t="str">
        <f>+Cursos[[#This Row],[IS]]&amp;Cursos[[#This Row],[Modelo correcto]]</f>
        <v>JORGE ALEJANDRO MIRELES VILLELAPaper Transport System</v>
      </c>
      <c r="G8066" s="18">
        <v>0</v>
      </c>
      <c r="H8066" s="19">
        <v>44044</v>
      </c>
      <c r="I8066" s="18" t="str">
        <f>+IFERROR(VLOOKUP(Cursos[[#This Row],[Modelo correcto]],Modelos[[Modelo correcto]:[Aplica para certificación]],4,FALSE),"REVISAR")</f>
        <v>NO</v>
      </c>
    </row>
    <row r="8067" spans="1:9" x14ac:dyDescent="0.25">
      <c r="A8067" s="144" t="s">
        <v>2794</v>
      </c>
      <c r="B8067">
        <v>1</v>
      </c>
      <c r="C8067" s="10" t="s">
        <v>1071</v>
      </c>
      <c r="D8067" s="18" t="str">
        <f>+IFERROR(VLOOKUP(Cursos[[#This Row],[Modelo correcto]],Modelos[[Modelo correcto]:[¿En línea?]],2,FALSE),"REVISAR")</f>
        <v>LEXMARK</v>
      </c>
      <c r="E8067" s="18" t="str">
        <f>+IFERROR(VLOOKUP(Cursos[[#This Row],[Modelo correcto]],Modelos[[Modelo correcto]:[¿En línea?]],3,FALSE),"REVISAR")</f>
        <v>SÍ</v>
      </c>
      <c r="F8067" s="18" t="str">
        <f>+Cursos[[#This Row],[IS]]&amp;Cursos[[#This Row],[Modelo correcto]]</f>
        <v>JORGE ALEJANDRO MIRELES VILLELAPKI Embedded Applications</v>
      </c>
      <c r="G8067" s="18">
        <v>0</v>
      </c>
      <c r="H8067" s="19">
        <v>44044</v>
      </c>
      <c r="I8067" s="18" t="str">
        <f>+IFERROR(VLOOKUP(Cursos[[#This Row],[Modelo correcto]],Modelos[[Modelo correcto]:[Aplica para certificación]],4,FALSE),"REVISAR")</f>
        <v>NO</v>
      </c>
    </row>
    <row r="8068" spans="1:9" x14ac:dyDescent="0.25">
      <c r="A8068" s="144" t="s">
        <v>2794</v>
      </c>
      <c r="B8068">
        <v>1</v>
      </c>
      <c r="C8068" s="145" t="s">
        <v>1637</v>
      </c>
      <c r="D8068" s="18" t="str">
        <f>+IFERROR(VLOOKUP(Cursos[[#This Row],[Modelo correcto]],Modelos[[Modelo correcto]:[¿En línea?]],2,FALSE),"REVISAR")</f>
        <v>LEXMARK</v>
      </c>
      <c r="E8068" s="18" t="str">
        <f>+IFERROR(VLOOKUP(Cursos[[#This Row],[Modelo correcto]],Modelos[[Modelo correcto]:[¿En línea?]],3,FALSE),"REVISAR")</f>
        <v>SÍ</v>
      </c>
      <c r="F8068" s="18" t="str">
        <f>+Cursos[[#This Row],[IS]]&amp;Cursos[[#This Row],[Modelo correcto]]</f>
        <v>JORGE ALEJANDRO MIRELES VILLELAPremise Testing and Grading</v>
      </c>
      <c r="G8068" s="18">
        <v>0</v>
      </c>
      <c r="H8068" s="19">
        <v>44044</v>
      </c>
      <c r="I8068" s="18" t="str">
        <f>+IFERROR(VLOOKUP(Cursos[[#This Row],[Modelo correcto]],Modelos[[Modelo correcto]:[Aplica para certificación]],4,FALSE),"REVISAR")</f>
        <v>NO</v>
      </c>
    </row>
    <row r="8069" spans="1:9" x14ac:dyDescent="0.25">
      <c r="A8069" s="144" t="s">
        <v>2794</v>
      </c>
      <c r="B8069">
        <v>1</v>
      </c>
      <c r="C8069" s="145" t="s">
        <v>1059</v>
      </c>
      <c r="D8069" s="18" t="str">
        <f>+IFERROR(VLOOKUP(Cursos[[#This Row],[Modelo correcto]],Modelos[[Modelo correcto]:[¿En línea?]],2,FALSE),"REVISAR")</f>
        <v>LEXMARK</v>
      </c>
      <c r="E8069" s="18" t="str">
        <f>+IFERROR(VLOOKUP(Cursos[[#This Row],[Modelo correcto]],Modelos[[Modelo correcto]:[¿En línea?]],3,FALSE),"REVISAR")</f>
        <v>SÍ</v>
      </c>
      <c r="F8069" s="18" t="str">
        <f>+Cursos[[#This Row],[IS]]&amp;Cursos[[#This Row],[Modelo correcto]]</f>
        <v>JORGE ALEJANDRO MIRELES VILLELAAviso de seguridad de datos</v>
      </c>
      <c r="G8069" s="18">
        <v>0</v>
      </c>
      <c r="H8069" s="19">
        <v>44044</v>
      </c>
      <c r="I8069" s="18" t="str">
        <f>+IFERROR(VLOOKUP(Cursos[[#This Row],[Modelo correcto]],Modelos[[Modelo correcto]:[Aplica para certificación]],4,FALSE),"REVISAR")</f>
        <v>NO</v>
      </c>
    </row>
    <row r="8070" spans="1:9" x14ac:dyDescent="0.25">
      <c r="A8070" s="144" t="s">
        <v>2794</v>
      </c>
      <c r="B8070">
        <v>1</v>
      </c>
      <c r="C8070" s="145" t="s">
        <v>2027</v>
      </c>
      <c r="D8070" s="18" t="str">
        <f>+IFERROR(VLOOKUP(Cursos[[#This Row],[Modelo correcto]],Modelos[[Modelo correcto]:[¿En línea?]],2,FALSE),"REVISAR")</f>
        <v>LEXMARK</v>
      </c>
      <c r="E8070" s="18" t="str">
        <f>+IFERROR(VLOOKUP(Cursos[[#This Row],[Modelo correcto]],Modelos[[Modelo correcto]:[¿En línea?]],3,FALSE),"REVISAR")</f>
        <v>SÍ</v>
      </c>
      <c r="F8070" s="18" t="str">
        <f>+Cursos[[#This Row],[IS]]&amp;Cursos[[#This Row],[Modelo correcto]]</f>
        <v>JORGE ALEJANDRO MIRELES VILLELAFirmware- und Code-Updates</v>
      </c>
      <c r="G8070" s="18">
        <v>0</v>
      </c>
      <c r="H8070" s="44">
        <v>44044</v>
      </c>
      <c r="I8070" s="18" t="str">
        <f>+IFERROR(VLOOKUP(Cursos[[#This Row],[Modelo correcto]],Modelos[[Modelo correcto]:[Aplica para certificación]],4,FALSE),"REVISAR")</f>
        <v>NO</v>
      </c>
    </row>
    <row r="8071" spans="1:9" x14ac:dyDescent="0.25">
      <c r="A8071" s="144" t="s">
        <v>2794</v>
      </c>
      <c r="B8071">
        <v>1</v>
      </c>
      <c r="C8071" s="63" t="s">
        <v>1476</v>
      </c>
      <c r="D8071" s="18" t="str">
        <f>+IFERROR(VLOOKUP(Cursos[[#This Row],[Modelo correcto]],Modelos[[Modelo correcto]:[¿En línea?]],2,FALSE),"REVISAR")</f>
        <v>LEXMARK</v>
      </c>
      <c r="E8071" s="18" t="str">
        <f>+IFERROR(VLOOKUP(Cursos[[#This Row],[Modelo correcto]],Modelos[[Modelo correcto]:[¿En línea?]],3,FALSE),"REVISAR")</f>
        <v>SÍ</v>
      </c>
      <c r="F8071" s="18" t="str">
        <f>+Cursos[[#This Row],[IS]]&amp;Cursos[[#This Row],[Modelo correcto]]</f>
        <v>JORGE ALEJANDRO MIRELES VILLELADiagnósticos de investigación</v>
      </c>
      <c r="G8071" s="18">
        <v>1</v>
      </c>
      <c r="H8071" s="19">
        <v>44044</v>
      </c>
      <c r="I8071" s="18" t="str">
        <f>+IFERROR(VLOOKUP(Cursos[[#This Row],[Modelo correcto]],Modelos[[Modelo correcto]:[Aplica para certificación]],4,FALSE),"REVISAR")</f>
        <v>NO</v>
      </c>
    </row>
    <row r="8072" spans="1:9" x14ac:dyDescent="0.25">
      <c r="A8072" s="144" t="s">
        <v>2794</v>
      </c>
      <c r="B8072">
        <v>1</v>
      </c>
      <c r="C8072" s="145" t="s">
        <v>1322</v>
      </c>
      <c r="D8072" s="18" t="str">
        <f>+IFERROR(VLOOKUP(Cursos[[#This Row],[Modelo correcto]],Modelos[[Modelo correcto]:[¿En línea?]],2,FALSE),"REVISAR")</f>
        <v>LEXMARK</v>
      </c>
      <c r="E8072" s="18" t="str">
        <f>+IFERROR(VLOOKUP(Cursos[[#This Row],[Modelo correcto]],Modelos[[Modelo correcto]:[¿En línea?]],3,FALSE),"REVISAR")</f>
        <v>SÍ</v>
      </c>
      <c r="F8072" s="18" t="str">
        <f>+Cursos[[#This Row],[IS]]&amp;Cursos[[#This Row],[Modelo correcto]]</f>
        <v>JORGE ALEJANDRO MIRELES VILLELANVRAM sincronizada</v>
      </c>
      <c r="G8072" s="18">
        <v>1</v>
      </c>
      <c r="H8072" s="19">
        <v>44044</v>
      </c>
      <c r="I8072" s="18" t="str">
        <f>+IFERROR(VLOOKUP(Cursos[[#This Row],[Modelo correcto]],Modelos[[Modelo correcto]:[Aplica para certificación]],4,FALSE),"REVISAR")</f>
        <v>SÍ</v>
      </c>
    </row>
    <row r="8073" spans="1:9" x14ac:dyDescent="0.25">
      <c r="A8073" s="144" t="s">
        <v>2794</v>
      </c>
      <c r="B8073">
        <v>1</v>
      </c>
      <c r="C8073" s="145" t="s">
        <v>1243</v>
      </c>
      <c r="D8073" s="18" t="str">
        <f>+IFERROR(VLOOKUP(Cursos[[#This Row],[Modelo correcto]],Modelos[[Modelo correcto]:[¿En línea?]],2,FALSE),"REVISAR")</f>
        <v>XEROX</v>
      </c>
      <c r="E8073" s="18" t="str">
        <f>+IFERROR(VLOOKUP(Cursos[[#This Row],[Modelo correcto]],Modelos[[Modelo correcto]:[¿En línea?]],3,FALSE),"REVISAR")</f>
        <v>SÍ</v>
      </c>
      <c r="F8073" s="18" t="str">
        <f>+Cursos[[#This Row],[IS]]&amp;Cursos[[#This Row],[Modelo correcto]]</f>
        <v>JORGE ALEJANDRO MIRELES VILLELA3KHCF</v>
      </c>
      <c r="G8073" s="18">
        <v>1</v>
      </c>
      <c r="H8073" s="19">
        <v>44044</v>
      </c>
      <c r="I8073" s="18" t="str">
        <f>+IFERROR(VLOOKUP(Cursos[[#This Row],[Modelo correcto]],Modelos[[Modelo correcto]:[Aplica para certificación]],4,FALSE),"REVISAR")</f>
        <v>SÍ</v>
      </c>
    </row>
    <row r="8074" spans="1:9" x14ac:dyDescent="0.25">
      <c r="A8074" s="144" t="s">
        <v>2794</v>
      </c>
      <c r="B8074">
        <v>1</v>
      </c>
      <c r="C8074" s="145" t="s">
        <v>1253</v>
      </c>
      <c r="D8074" s="18" t="str">
        <f>+IFERROR(VLOOKUP(Cursos[[#This Row],[Modelo correcto]],Modelos[[Modelo correcto]:[¿En línea?]],2,FALSE),"REVISAR")</f>
        <v>XEROX</v>
      </c>
      <c r="E8074" s="18" t="str">
        <f>+IFERROR(VLOOKUP(Cursos[[#This Row],[Modelo correcto]],Modelos[[Modelo correcto]:[¿En línea?]],3,FALSE),"REVISAR")</f>
        <v>SÍ</v>
      </c>
      <c r="F8074" s="18" t="str">
        <f>+Cursos[[#This Row],[IS]]&amp;Cursos[[#This Row],[Modelo correcto]]</f>
        <v>JORGE ALEJANDRO MIRELES VILLELAGAINFIN</v>
      </c>
      <c r="G8074" s="18">
        <v>1</v>
      </c>
      <c r="H8074" s="44">
        <v>44044</v>
      </c>
      <c r="I8074" s="18" t="str">
        <f>+IFERROR(VLOOKUP(Cursos[[#This Row],[Modelo correcto]],Modelos[[Modelo correcto]:[Aplica para certificación]],4,FALSE),"REVISAR")</f>
        <v>SÍ</v>
      </c>
    </row>
    <row r="8075" spans="1:9" x14ac:dyDescent="0.25">
      <c r="A8075" s="144" t="s">
        <v>2794</v>
      </c>
      <c r="B8075">
        <v>1</v>
      </c>
      <c r="C8075" s="145" t="s">
        <v>1661</v>
      </c>
      <c r="D8075" s="18" t="str">
        <f>+IFERROR(VLOOKUP(Cursos[[#This Row],[Modelo correcto]],Modelos[[Modelo correcto]:[¿En línea?]],2,FALSE),"REVISAR")</f>
        <v>XEROX</v>
      </c>
      <c r="E8075" s="18" t="str">
        <f>+IFERROR(VLOOKUP(Cursos[[#This Row],[Modelo correcto]],Modelos[[Modelo correcto]:[¿En línea?]],3,FALSE),"REVISAR")</f>
        <v>SÍ</v>
      </c>
      <c r="F8075" s="18" t="str">
        <f>+Cursos[[#This Row],[IS]]&amp;Cursos[[#This Row],[Modelo correcto]]</f>
        <v>JORGE ALEJANDRO MIRELES VILLELAXRCTCO</v>
      </c>
      <c r="G8075" s="18">
        <v>0</v>
      </c>
      <c r="H8075" s="19">
        <v>44044</v>
      </c>
      <c r="I8075" s="18" t="str">
        <f>+IFERROR(VLOOKUP(Cursos[[#This Row],[Modelo correcto]],Modelos[[Modelo correcto]:[Aplica para certificación]],4,FALSE),"REVISAR")</f>
        <v>NO</v>
      </c>
    </row>
    <row r="8076" spans="1:9" x14ac:dyDescent="0.25">
      <c r="A8076" s="144" t="s">
        <v>2794</v>
      </c>
      <c r="B8076">
        <v>1</v>
      </c>
      <c r="C8076" s="145" t="s">
        <v>1955</v>
      </c>
      <c r="D8076" s="18" t="str">
        <f>+IFERROR(VLOOKUP(Cursos[[#This Row],[Modelo correcto]],Modelos[[Modelo correcto]:[¿En línea?]],2,FALSE),"REVISAR")</f>
        <v>XEROX</v>
      </c>
      <c r="E8076" s="18" t="str">
        <f>+IFERROR(VLOOKUP(Cursos[[#This Row],[Modelo correcto]],Modelos[[Modelo correcto]:[¿En línea?]],3,FALSE),"REVISAR")</f>
        <v>SÍ</v>
      </c>
      <c r="F8076" s="18" t="str">
        <f>+Cursos[[#This Row],[IS]]&amp;Cursos[[#This Row],[Modelo correcto]]</f>
        <v>JORGE ALEJANDRO MIRELES VILLELAXRPSD01</v>
      </c>
      <c r="G8076" s="18">
        <v>0</v>
      </c>
      <c r="H8076" s="19">
        <v>44044</v>
      </c>
      <c r="I8076" s="18" t="str">
        <f>+IFERROR(VLOOKUP(Cursos[[#This Row],[Modelo correcto]],Modelos[[Modelo correcto]:[Aplica para certificación]],4,FALSE),"REVISAR")</f>
        <v>NO</v>
      </c>
    </row>
    <row r="8077" spans="1:9" x14ac:dyDescent="0.25">
      <c r="A8077" s="144" t="s">
        <v>2794</v>
      </c>
      <c r="B8077">
        <v>1</v>
      </c>
      <c r="C8077" s="145" t="s">
        <v>1334</v>
      </c>
      <c r="D8077" s="18" t="str">
        <f>+IFERROR(VLOOKUP(Cursos[[#This Row],[Modelo correcto]],Modelos[[Modelo correcto]:[¿En línea?]],2,FALSE),"REVISAR")</f>
        <v>XEROX</v>
      </c>
      <c r="E8077" s="18" t="str">
        <f>+IFERROR(VLOOKUP(Cursos[[#This Row],[Modelo correcto]],Modelos[[Modelo correcto]:[¿En línea?]],3,FALSE),"REVISAR")</f>
        <v>SÍ</v>
      </c>
      <c r="F8077" s="18" t="str">
        <f>+Cursos[[#This Row],[IS]]&amp;Cursos[[#This Row],[Modelo correcto]]</f>
        <v>JORGE ALEJANDRO MIRELES VILLELAIGENESK</v>
      </c>
      <c r="G8077" s="18">
        <v>0</v>
      </c>
      <c r="H8077" s="19">
        <v>44044</v>
      </c>
      <c r="I8077" s="18" t="str">
        <f>+IFERROR(VLOOKUP(Cursos[[#This Row],[Modelo correcto]],Modelos[[Modelo correcto]:[Aplica para certificación]],4,FALSE),"REVISAR")</f>
        <v>NO</v>
      </c>
    </row>
    <row r="8078" spans="1:9" x14ac:dyDescent="0.25">
      <c r="A8078" s="144" t="s">
        <v>2794</v>
      </c>
      <c r="B8078">
        <v>1</v>
      </c>
      <c r="C8078" s="10" t="s">
        <v>1290</v>
      </c>
      <c r="D8078" s="18" t="str">
        <f>+IFERROR(VLOOKUP(Cursos[[#This Row],[Modelo correcto]],Modelos[[Modelo correcto]:[¿En línea?]],2,FALSE),"REVISAR")</f>
        <v>XEROX</v>
      </c>
      <c r="E8078" s="18" t="str">
        <f>+IFERROR(VLOOKUP(Cursos[[#This Row],[Modelo correcto]],Modelos[[Modelo correcto]:[¿En línea?]],3,FALSE),"REVISAR")</f>
        <v>SÍ</v>
      </c>
      <c r="F8078" s="18" t="str">
        <f>+Cursos[[#This Row],[IS]]&amp;Cursos[[#This Row],[Modelo correcto]]</f>
        <v>JORGE ALEJANDRO MIRELES VILLELAXFF268</v>
      </c>
      <c r="G8078" s="18">
        <v>0</v>
      </c>
      <c r="H8078" s="19">
        <v>44044</v>
      </c>
      <c r="I8078" s="18" t="str">
        <f>+IFERROR(VLOOKUP(Cursos[[#This Row],[Modelo correcto]],Modelos[[Modelo correcto]:[Aplica para certificación]],4,FALSE),"REVISAR")</f>
        <v>NO</v>
      </c>
    </row>
    <row r="8079" spans="1:9" x14ac:dyDescent="0.25">
      <c r="A8079" s="144" t="s">
        <v>2794</v>
      </c>
      <c r="B8079">
        <v>1</v>
      </c>
      <c r="C8079" s="10" t="s">
        <v>1314</v>
      </c>
      <c r="D8079" s="18" t="str">
        <f>+IFERROR(VLOOKUP(Cursos[[#This Row],[Modelo correcto]],Modelos[[Modelo correcto]:[¿En línea?]],2,FALSE),"REVISAR")</f>
        <v>XEROX</v>
      </c>
      <c r="E8079" s="18" t="str">
        <f>+IFERROR(VLOOKUP(Cursos[[#This Row],[Modelo correcto]],Modelos[[Modelo correcto]:[¿En línea?]],3,FALSE),"REVISAR")</f>
        <v>SÍ</v>
      </c>
      <c r="F8079" s="18" t="str">
        <f>+Cursos[[#This Row],[IS]]&amp;Cursos[[#This Row],[Modelo correcto]]</f>
        <v>JORGE ALEJANDRO MIRELES VILLELABALTPRE</v>
      </c>
      <c r="G8079" s="18">
        <v>0</v>
      </c>
      <c r="H8079" s="19">
        <v>44044</v>
      </c>
      <c r="I8079" s="18" t="str">
        <f>+IFERROR(VLOOKUP(Cursos[[#This Row],[Modelo correcto]],Modelos[[Modelo correcto]:[Aplica para certificación]],4,FALSE),"REVISAR")</f>
        <v>NO</v>
      </c>
    </row>
    <row r="8080" spans="1:9" x14ac:dyDescent="0.25">
      <c r="A8080" s="144" t="s">
        <v>2794</v>
      </c>
      <c r="B8080">
        <v>1</v>
      </c>
      <c r="C8080" s="10" t="s">
        <v>118</v>
      </c>
      <c r="D8080" s="18" t="str">
        <f>+IFERROR(VLOOKUP(Cursos[[#This Row],[Modelo correcto]],Modelos[[Modelo correcto]:[¿En línea?]],2,FALSE),"REVISAR")</f>
        <v>XEROX</v>
      </c>
      <c r="E8080" s="18" t="str">
        <f>+IFERROR(VLOOKUP(Cursos[[#This Row],[Modelo correcto]],Modelos[[Modelo correcto]:[¿En línea?]],3,FALSE),"REVISAR")</f>
        <v>SÍ</v>
      </c>
      <c r="F8080" s="18" t="str">
        <f>+Cursos[[#This Row],[IS]]&amp;Cursos[[#This Row],[Modelo correcto]]</f>
        <v>JORGE ALEJANDRO MIRELES VILLELAC14847A</v>
      </c>
      <c r="G8080" s="18">
        <v>0</v>
      </c>
      <c r="H8080" s="19">
        <v>44044</v>
      </c>
      <c r="I8080" s="18" t="str">
        <f>+IFERROR(VLOOKUP(Cursos[[#This Row],[Modelo correcto]],Modelos[[Modelo correcto]:[Aplica para certificación]],4,FALSE),"REVISAR")</f>
        <v>NO</v>
      </c>
    </row>
    <row r="8081" spans="1:9" x14ac:dyDescent="0.25">
      <c r="A8081" s="144" t="s">
        <v>2794</v>
      </c>
      <c r="B8081">
        <v>1</v>
      </c>
      <c r="C8081" s="10" t="s">
        <v>1254</v>
      </c>
      <c r="D8081" s="18" t="str">
        <f>+IFERROR(VLOOKUP(Cursos[[#This Row],[Modelo correcto]],Modelos[[Modelo correcto]:[¿En línea?]],2,FALSE),"REVISAR")</f>
        <v>XEROX</v>
      </c>
      <c r="E8081" s="18" t="str">
        <f>+IFERROR(VLOOKUP(Cursos[[#This Row],[Modelo correcto]],Modelos[[Modelo correcto]:[¿En línea?]],3,FALSE),"REVISAR")</f>
        <v>SÍ</v>
      </c>
      <c r="F8081" s="18" t="str">
        <f>+Cursos[[#This Row],[IS]]&amp;Cursos[[#This Row],[Modelo correcto]]</f>
        <v>JORGE ALEJANDRO MIRELES VILLELA700REPA</v>
      </c>
      <c r="G8081" s="18">
        <v>0</v>
      </c>
      <c r="H8081" s="44">
        <v>44044</v>
      </c>
      <c r="I8081" s="18" t="str">
        <f>+IFERROR(VLOOKUP(Cursos[[#This Row],[Modelo correcto]],Modelos[[Modelo correcto]:[Aplica para certificación]],4,FALSE),"REVISAR")</f>
        <v>NO</v>
      </c>
    </row>
    <row r="8082" spans="1:9" x14ac:dyDescent="0.25">
      <c r="A8082" s="144" t="s">
        <v>2794</v>
      </c>
      <c r="B8082">
        <v>1</v>
      </c>
      <c r="C8082" s="53" t="s">
        <v>1174</v>
      </c>
      <c r="D8082" s="18" t="str">
        <f>+IFERROR(VLOOKUP(Cursos[[#This Row],[Modelo correcto]],Modelos[[Modelo correcto]:[¿En línea?]],2,FALSE),"REVISAR")</f>
        <v>XEROX</v>
      </c>
      <c r="E8082" s="18" t="str">
        <f>+IFERROR(VLOOKUP(Cursos[[#This Row],[Modelo correcto]],Modelos[[Modelo correcto]:[¿En línea?]],3,FALSE),"REVISAR")</f>
        <v>SÍ</v>
      </c>
      <c r="F8082" s="18" t="str">
        <f>+Cursos[[#This Row],[IS]]&amp;Cursos[[#This Row],[Modelo correcto]]</f>
        <v>JORGE ALEJANDRO MIRELES VILLELA0016267</v>
      </c>
      <c r="G8082" s="18">
        <v>0</v>
      </c>
      <c r="H8082" s="19">
        <v>44044</v>
      </c>
      <c r="I8082" s="18" t="str">
        <f>+IFERROR(VLOOKUP(Cursos[[#This Row],[Modelo correcto]],Modelos[[Modelo correcto]:[Aplica para certificación]],4,FALSE),"REVISAR")</f>
        <v>NO</v>
      </c>
    </row>
    <row r="8083" spans="1:9" x14ac:dyDescent="0.25">
      <c r="A8083" s="144" t="s">
        <v>2794</v>
      </c>
      <c r="B8083">
        <v>1</v>
      </c>
      <c r="C8083" s="10" t="s">
        <v>52</v>
      </c>
      <c r="D8083" s="18" t="str">
        <f>+IFERROR(VLOOKUP(Cursos[[#This Row],[Modelo correcto]],Modelos[[Modelo correcto]:[¿En línea?]],2,FALSE),"REVISAR")</f>
        <v>XEROX</v>
      </c>
      <c r="E8083" s="18" t="str">
        <f>+IFERROR(VLOOKUP(Cursos[[#This Row],[Modelo correcto]],Modelos[[Modelo correcto]:[¿En línea?]],3,FALSE),"REVISAR")</f>
        <v>SÍ</v>
      </c>
      <c r="F8083" s="18" t="str">
        <f>+Cursos[[#This Row],[IS]]&amp;Cursos[[#This Row],[Modelo correcto]]</f>
        <v>JORGE ALEJANDRO MIRELES VILLELAOS2048</v>
      </c>
      <c r="G8083" s="18">
        <v>0</v>
      </c>
      <c r="H8083" s="19">
        <v>44044</v>
      </c>
      <c r="I8083" s="18" t="str">
        <f>+IFERROR(VLOOKUP(Cursos[[#This Row],[Modelo correcto]],Modelos[[Modelo correcto]:[Aplica para certificación]],4,FALSE),"REVISAR")</f>
        <v>NO</v>
      </c>
    </row>
    <row r="8084" spans="1:9" x14ac:dyDescent="0.25">
      <c r="A8084" s="144" t="s">
        <v>2794</v>
      </c>
      <c r="B8084">
        <v>1</v>
      </c>
      <c r="C8084" s="10" t="s">
        <v>2064</v>
      </c>
      <c r="D8084" s="18" t="str">
        <f>+IFERROR(VLOOKUP(Cursos[[#This Row],[Modelo correcto]],Modelos[[Modelo correcto]:[¿En línea?]],2,FALSE),"REVISAR")</f>
        <v>XEROX</v>
      </c>
      <c r="E8084" s="18" t="str">
        <f>+IFERROR(VLOOKUP(Cursos[[#This Row],[Modelo correcto]],Modelos[[Modelo correcto]:[¿En línea?]],3,FALSE),"REVISAR")</f>
        <v>SÍ</v>
      </c>
      <c r="F8084" s="18" t="str">
        <f>+Cursos[[#This Row],[IS]]&amp;Cursos[[#This Row],[Modelo correcto]]</f>
        <v>JORGE ALEJANDRO MIRELES VILLELAPIJ109A</v>
      </c>
      <c r="G8084" s="18">
        <v>0</v>
      </c>
      <c r="H8084" s="19">
        <v>44044</v>
      </c>
      <c r="I8084" s="18" t="str">
        <f>+IFERROR(VLOOKUP(Cursos[[#This Row],[Modelo correcto]],Modelos[[Modelo correcto]:[Aplica para certificación]],4,FALSE),"REVISAR")</f>
        <v>NO</v>
      </c>
    </row>
    <row r="8085" spans="1:9" x14ac:dyDescent="0.25">
      <c r="A8085" s="144" t="s">
        <v>2794</v>
      </c>
      <c r="B8085">
        <v>1</v>
      </c>
      <c r="C8085" s="10" t="s">
        <v>1611</v>
      </c>
      <c r="D8085" s="18" t="str">
        <f>+IFERROR(VLOOKUP(Cursos[[#This Row],[Modelo correcto]],Modelos[[Modelo correcto]:[¿En línea?]],2,FALSE),"REVISAR")</f>
        <v>XEROX</v>
      </c>
      <c r="E8085" s="18" t="str">
        <f>+IFERROR(VLOOKUP(Cursos[[#This Row],[Modelo correcto]],Modelos[[Modelo correcto]:[¿En línea?]],3,FALSE),"REVISAR")</f>
        <v>SÍ</v>
      </c>
      <c r="F8085" s="18" t="str">
        <f>+Cursos[[#This Row],[IS]]&amp;Cursos[[#This Row],[Modelo correcto]]</f>
        <v>JORGE ALEJANDRO MIRELES VILLELACLR106</v>
      </c>
      <c r="G8085" s="18">
        <v>0</v>
      </c>
      <c r="H8085" s="19">
        <v>44044</v>
      </c>
      <c r="I8085" s="18" t="str">
        <f>+IFERROR(VLOOKUP(Cursos[[#This Row],[Modelo correcto]],Modelos[[Modelo correcto]:[Aplica para certificación]],4,FALSE),"REVISAR")</f>
        <v>NO</v>
      </c>
    </row>
    <row r="8086" spans="1:9" x14ac:dyDescent="0.25">
      <c r="A8086" s="144" t="s">
        <v>2794</v>
      </c>
      <c r="B8086">
        <v>1</v>
      </c>
      <c r="C8086" s="10" t="s">
        <v>1364</v>
      </c>
      <c r="D8086" s="18" t="str">
        <f>+IFERROR(VLOOKUP(Cursos[[#This Row],[Modelo correcto]],Modelos[[Modelo correcto]:[¿En línea?]],2,FALSE),"REVISAR")</f>
        <v>XEROX</v>
      </c>
      <c r="E8086" s="18" t="str">
        <f>+IFERROR(VLOOKUP(Cursos[[#This Row],[Modelo correcto]],Modelos[[Modelo correcto]:[¿En línea?]],3,FALSE),"REVISAR")</f>
        <v>SÍ</v>
      </c>
      <c r="F8086" s="18" t="str">
        <f>+Cursos[[#This Row],[IS]]&amp;Cursos[[#This Row],[Modelo correcto]]</f>
        <v>JORGE ALEJANDRO MIRELES VILLELACLR201</v>
      </c>
      <c r="G8086" s="18">
        <v>0</v>
      </c>
      <c r="H8086" s="19">
        <v>44044</v>
      </c>
      <c r="I8086" s="18" t="str">
        <f>+IFERROR(VLOOKUP(Cursos[[#This Row],[Modelo correcto]],Modelos[[Modelo correcto]:[Aplica para certificación]],4,FALSE),"REVISAR")</f>
        <v>NO</v>
      </c>
    </row>
    <row r="8087" spans="1:9" x14ac:dyDescent="0.25">
      <c r="A8087" s="144" t="s">
        <v>2794</v>
      </c>
      <c r="B8087">
        <v>1</v>
      </c>
      <c r="C8087" s="53" t="s">
        <v>1448</v>
      </c>
      <c r="D8087" s="18" t="str">
        <f>+IFERROR(VLOOKUP(Cursos[[#This Row],[Modelo correcto]],Modelos[[Modelo correcto]:[¿En línea?]],2,FALSE),"REVISAR")</f>
        <v>XEROX</v>
      </c>
      <c r="E8087" s="18" t="str">
        <f>+IFERROR(VLOOKUP(Cursos[[#This Row],[Modelo correcto]],Modelos[[Modelo correcto]:[¿En línea?]],3,FALSE),"REVISAR")</f>
        <v>SÍ</v>
      </c>
      <c r="F8087" s="18" t="str">
        <f>+Cursos[[#This Row],[IS]]&amp;Cursos[[#This Row],[Modelo correcto]]</f>
        <v>JORGE ALEJANDRO MIRELES VILLELA0017716</v>
      </c>
      <c r="G8087" s="18">
        <v>0</v>
      </c>
      <c r="H8087" s="19">
        <v>44044</v>
      </c>
      <c r="I8087" s="18" t="str">
        <f>+IFERROR(VLOOKUP(Cursos[[#This Row],[Modelo correcto]],Modelos[[Modelo correcto]:[Aplica para certificación]],4,FALSE),"REVISAR")</f>
        <v>NO</v>
      </c>
    </row>
    <row r="8088" spans="1:9" x14ac:dyDescent="0.25">
      <c r="A8088" s="144" t="s">
        <v>2794</v>
      </c>
      <c r="B8088">
        <v>1</v>
      </c>
      <c r="C8088" s="10" t="s">
        <v>2100</v>
      </c>
      <c r="D8088" s="18" t="str">
        <f>+IFERROR(VLOOKUP(Cursos[[#This Row],[Modelo correcto]],Modelos[[Modelo correcto]:[¿En línea?]],2,FALSE),"REVISAR")</f>
        <v>XEROX</v>
      </c>
      <c r="E8088" s="18" t="str">
        <f>+IFERROR(VLOOKUP(Cursos[[#This Row],[Modelo correcto]],Modelos[[Modelo correcto]:[¿En línea?]],3,FALSE),"REVISAR")</f>
        <v>SÍ</v>
      </c>
      <c r="F8088" s="18" t="str">
        <f>+Cursos[[#This Row],[IS]]&amp;Cursos[[#This Row],[Modelo correcto]]</f>
        <v>JORGE ALEJANDRO MIRELES VILLELAXIP100</v>
      </c>
      <c r="G8088" s="18">
        <v>0</v>
      </c>
      <c r="H8088" s="19">
        <v>44044</v>
      </c>
      <c r="I8088" s="18" t="str">
        <f>+IFERROR(VLOOKUP(Cursos[[#This Row],[Modelo correcto]],Modelos[[Modelo correcto]:[Aplica para certificación]],4,FALSE),"REVISAR")</f>
        <v>NO</v>
      </c>
    </row>
    <row r="8089" spans="1:9" x14ac:dyDescent="0.25">
      <c r="A8089" s="144" t="s">
        <v>2794</v>
      </c>
      <c r="B8089">
        <v>1</v>
      </c>
      <c r="C8089" s="10" t="s">
        <v>2031</v>
      </c>
      <c r="D8089" s="18" t="str">
        <f>+IFERROR(VLOOKUP(Cursos[[#This Row],[Modelo correcto]],Modelos[[Modelo correcto]:[¿En línea?]],2,FALSE),"REVISAR")</f>
        <v>XEROX</v>
      </c>
      <c r="E8089" s="18" t="str">
        <f>+IFERROR(VLOOKUP(Cursos[[#This Row],[Modelo correcto]],Modelos[[Modelo correcto]:[¿En línea?]],3,FALSE),"REVISAR")</f>
        <v>SÍ</v>
      </c>
      <c r="F8089" s="18" t="str">
        <f>+Cursos[[#This Row],[IS]]&amp;Cursos[[#This Row],[Modelo correcto]]</f>
        <v>JORGE ALEJANDRO MIRELES VILLELAWDTP100</v>
      </c>
      <c r="G8089" s="18">
        <v>1</v>
      </c>
      <c r="H8089" s="19">
        <v>44044</v>
      </c>
      <c r="I8089" s="18" t="str">
        <f>+IFERROR(VLOOKUP(Cursos[[#This Row],[Modelo correcto]],Modelos[[Modelo correcto]:[Aplica para certificación]],4,FALSE),"REVISAR")</f>
        <v>SÍ</v>
      </c>
    </row>
    <row r="8090" spans="1:9" x14ac:dyDescent="0.25">
      <c r="A8090" s="144" t="s">
        <v>2794</v>
      </c>
      <c r="B8090">
        <v>1</v>
      </c>
      <c r="C8090" s="10" t="s">
        <v>1256</v>
      </c>
      <c r="D8090" s="18" t="str">
        <f>+IFERROR(VLOOKUP(Cursos[[#This Row],[Modelo correcto]],Modelos[[Modelo correcto]:[¿En línea?]],2,FALSE),"REVISAR")</f>
        <v>XEROX</v>
      </c>
      <c r="E8090" s="18" t="str">
        <f>+IFERROR(VLOOKUP(Cursos[[#This Row],[Modelo correcto]],Modelos[[Modelo correcto]:[¿En línea?]],3,FALSE),"REVISAR")</f>
        <v>SÍ</v>
      </c>
      <c r="F8090" s="18" t="str">
        <f>+Cursos[[#This Row],[IS]]&amp;Cursos[[#This Row],[Modelo correcto]]</f>
        <v>JORGE ALEJANDRO MIRELES VILLELAGBOFFIN</v>
      </c>
      <c r="G8090" s="18">
        <v>1</v>
      </c>
      <c r="H8090" s="19">
        <v>44044</v>
      </c>
      <c r="I8090" s="18" t="str">
        <f>+IFERROR(VLOOKUP(Cursos[[#This Row],[Modelo correcto]],Modelos[[Modelo correcto]:[Aplica para certificación]],4,FALSE),"REVISAR")</f>
        <v>SÍ</v>
      </c>
    </row>
    <row r="8091" spans="1:9" x14ac:dyDescent="0.25">
      <c r="A8091" s="144" t="s">
        <v>2794</v>
      </c>
      <c r="B8091">
        <v>1</v>
      </c>
      <c r="C8091" s="63" t="s">
        <v>1918</v>
      </c>
      <c r="D8091" s="18" t="str">
        <f>+IFERROR(VLOOKUP(Cursos[[#This Row],[Modelo correcto]],Modelos[[Modelo correcto]:[¿En línea?]],2,FALSE),"REVISAR")</f>
        <v>XEROX</v>
      </c>
      <c r="E8091" s="18" t="str">
        <f>+IFERROR(VLOOKUP(Cursos[[#This Row],[Modelo correcto]],Modelos[[Modelo correcto]:[¿En línea?]],3,FALSE),"REVISAR")</f>
        <v>SÍ</v>
      </c>
      <c r="F8091" s="18" t="str">
        <f>+Cursos[[#This Row],[IS]]&amp;Cursos[[#This Row],[Modelo correcto]]</f>
        <v>JORGE ALEJANDRO MIRELES VILLELADOCU104</v>
      </c>
      <c r="G8091" s="18">
        <v>1</v>
      </c>
      <c r="H8091" s="19">
        <v>44044</v>
      </c>
      <c r="I8091" s="18" t="str">
        <f>+IFERROR(VLOOKUP(Cursos[[#This Row],[Modelo correcto]],Modelos[[Modelo correcto]:[Aplica para certificación]],4,FALSE),"REVISAR")</f>
        <v>NO</v>
      </c>
    </row>
    <row r="8092" spans="1:9" x14ac:dyDescent="0.25">
      <c r="A8092" s="144" t="s">
        <v>2794</v>
      </c>
      <c r="B8092">
        <v>1</v>
      </c>
      <c r="C8092" s="63" t="s">
        <v>1192</v>
      </c>
      <c r="D8092" s="18" t="str">
        <f>+IFERROR(VLOOKUP(Cursos[[#This Row],[Modelo correcto]],Modelos[[Modelo correcto]:[¿En línea?]],2,FALSE),"REVISAR")</f>
        <v>XEROX</v>
      </c>
      <c r="E8092" s="18" t="str">
        <f>+IFERROR(VLOOKUP(Cursos[[#This Row],[Modelo correcto]],Modelos[[Modelo correcto]:[¿En línea?]],3,FALSE),"REVISAR")</f>
        <v>SÍ</v>
      </c>
      <c r="F8092" s="18" t="str">
        <f>+Cursos[[#This Row],[IS]]&amp;Cursos[[#This Row],[Modelo correcto]]</f>
        <v>JORGE ALEJANDRO MIRELES VILLELAIGEN4A</v>
      </c>
      <c r="G8092" s="18">
        <v>1</v>
      </c>
      <c r="H8092" s="19">
        <v>44044</v>
      </c>
      <c r="I8092" s="18" t="str">
        <f>+IFERROR(VLOOKUP(Cursos[[#This Row],[Modelo correcto]],Modelos[[Modelo correcto]:[Aplica para certificación]],4,FALSE),"REVISAR")</f>
        <v>NO</v>
      </c>
    </row>
    <row r="8093" spans="1:9" x14ac:dyDescent="0.25">
      <c r="A8093" s="144" t="s">
        <v>2794</v>
      </c>
      <c r="B8093">
        <v>1</v>
      </c>
      <c r="C8093" s="63" t="s">
        <v>2044</v>
      </c>
      <c r="D8093" s="18" t="str">
        <f>+IFERROR(VLOOKUP(Cursos[[#This Row],[Modelo correcto]],Modelos[[Modelo correcto]:[¿En línea?]],2,FALSE),"REVISAR")</f>
        <v>XEROX</v>
      </c>
      <c r="E8093" s="18" t="str">
        <f>+IFERROR(VLOOKUP(Cursos[[#This Row],[Modelo correcto]],Modelos[[Modelo correcto]:[¿En línea?]],3,FALSE),"REVISAR")</f>
        <v>SÍ</v>
      </c>
      <c r="F8093" s="18" t="str">
        <f>+Cursos[[#This Row],[IS]]&amp;Cursos[[#This Row],[Modelo correcto]]</f>
        <v>JORGE ALEJANDRO MIRELES VILLELAWDPT101</v>
      </c>
      <c r="G8093" s="18">
        <v>1</v>
      </c>
      <c r="H8093" s="19">
        <v>44044</v>
      </c>
      <c r="I8093" s="18" t="str">
        <f>+IFERROR(VLOOKUP(Cursos[[#This Row],[Modelo correcto]],Modelos[[Modelo correcto]:[Aplica para certificación]],4,FALSE),"REVISAR")</f>
        <v>NO</v>
      </c>
    </row>
    <row r="8094" spans="1:9" x14ac:dyDescent="0.25">
      <c r="A8094" s="144" t="s">
        <v>2794</v>
      </c>
      <c r="B8094">
        <v>1</v>
      </c>
      <c r="C8094" s="63" t="s">
        <v>36</v>
      </c>
      <c r="D8094" s="18" t="str">
        <f>+IFERROR(VLOOKUP(Cursos[[#This Row],[Modelo correcto]],Modelos[[Modelo correcto]:[¿En línea?]],2,FALSE),"REVISAR")</f>
        <v>XEROX</v>
      </c>
      <c r="E8094" s="18" t="str">
        <f>+IFERROR(VLOOKUP(Cursos[[#This Row],[Modelo correcto]],Modelos[[Modelo correcto]:[¿En línea?]],3,FALSE),"REVISAR")</f>
        <v>SÍ</v>
      </c>
      <c r="F8094" s="18" t="str">
        <f>+Cursos[[#This Row],[IS]]&amp;Cursos[[#This Row],[Modelo correcto]]</f>
        <v>JORGE ALEJANDRO MIRELES VILLELACK17M09</v>
      </c>
      <c r="G8094" s="18">
        <v>1</v>
      </c>
      <c r="H8094" s="19">
        <v>44044</v>
      </c>
      <c r="I8094" s="18" t="str">
        <f>+IFERROR(VLOOKUP(Cursos[[#This Row],[Modelo correcto]],Modelos[[Modelo correcto]:[Aplica para certificación]],4,FALSE),"REVISAR")</f>
        <v>NO</v>
      </c>
    </row>
    <row r="8095" spans="1:9" x14ac:dyDescent="0.25">
      <c r="A8095" s="144" t="s">
        <v>2794</v>
      </c>
      <c r="B8095">
        <v>1</v>
      </c>
      <c r="C8095" s="63" t="s">
        <v>1173</v>
      </c>
      <c r="D8095" s="18" t="str">
        <f>+IFERROR(VLOOKUP(Cursos[[#This Row],[Modelo correcto]],Modelos[[Modelo correcto]:[¿En línea?]],2,FALSE),"REVISAR")</f>
        <v>XEROX</v>
      </c>
      <c r="E8095" s="18" t="str">
        <f>+IFERROR(VLOOKUP(Cursos[[#This Row],[Modelo correcto]],Modelos[[Modelo correcto]:[¿En línea?]],3,FALSE),"REVISAR")</f>
        <v>SÍ</v>
      </c>
      <c r="F8095" s="18" t="str">
        <f>+Cursos[[#This Row],[IS]]&amp;Cursos[[#This Row],[Modelo correcto]]</f>
        <v>JORGE ALEJANDRO MIRELES VILLELAIGEN4IN</v>
      </c>
      <c r="G8095" s="18">
        <v>1</v>
      </c>
      <c r="H8095" s="19">
        <v>44044</v>
      </c>
      <c r="I8095" s="18" t="str">
        <f>+IFERROR(VLOOKUP(Cursos[[#This Row],[Modelo correcto]],Modelos[[Modelo correcto]:[Aplica para certificación]],4,FALSE),"REVISAR")</f>
        <v>NO</v>
      </c>
    </row>
    <row r="8096" spans="1:9" x14ac:dyDescent="0.25">
      <c r="A8096" s="144" t="s">
        <v>2794</v>
      </c>
      <c r="B8096">
        <v>1</v>
      </c>
      <c r="C8096" s="63" t="s">
        <v>2045</v>
      </c>
      <c r="D8096" s="62" t="str">
        <f>+IFERROR(VLOOKUP(Cursos[[#This Row],[Modelo correcto]],Modelos[[Modelo correcto]:[¿En línea?]],2,FALSE),"REVISAR")</f>
        <v>XEROX</v>
      </c>
      <c r="E8096" s="18" t="str">
        <f>+IFERROR(VLOOKUP(Cursos[[#This Row],[Modelo correcto]],Modelos[[Modelo correcto]:[¿En línea?]],3,FALSE),"REVISAR")</f>
        <v>SÍ</v>
      </c>
      <c r="F8096" s="18" t="str">
        <f>+Cursos[[#This Row],[IS]]&amp;Cursos[[#This Row],[Modelo correcto]]</f>
        <v>JORGE ALEJANDRO MIRELES VILLELAWXFA100</v>
      </c>
      <c r="G8096" s="18">
        <v>1</v>
      </c>
      <c r="H8096" s="19">
        <v>44044</v>
      </c>
      <c r="I8096" s="62" t="str">
        <f>+IFERROR(VLOOKUP(Cursos[[#This Row],[Modelo correcto]],Modelos[[Modelo correcto]:[Aplica para certificación]],4,FALSE),"REVISAR")</f>
        <v>NO</v>
      </c>
    </row>
    <row r="8097" spans="1:9" x14ac:dyDescent="0.25">
      <c r="A8097" s="144" t="s">
        <v>2794</v>
      </c>
      <c r="B8097">
        <v>1</v>
      </c>
      <c r="C8097" s="63" t="s">
        <v>32</v>
      </c>
      <c r="D8097" s="18" t="str">
        <f>+IFERROR(VLOOKUP(Cursos[[#This Row],[Modelo correcto]],Modelos[[Modelo correcto]:[¿En línea?]],2,FALSE),"REVISAR")</f>
        <v>XEROX</v>
      </c>
      <c r="E8097" s="18" t="str">
        <f>+IFERROR(VLOOKUP(Cursos[[#This Row],[Modelo correcto]],Modelos[[Modelo correcto]:[¿En línea?]],3,FALSE),"REVISAR")</f>
        <v>SÍ</v>
      </c>
      <c r="F8097" s="18" t="str">
        <f>+Cursos[[#This Row],[IS]]&amp;Cursos[[#This Row],[Modelo correcto]]</f>
        <v>JORGE ALEJANDRO MIRELES VILLELA700ATSA</v>
      </c>
      <c r="G8097" s="18">
        <v>1</v>
      </c>
      <c r="H8097" s="19">
        <v>44044</v>
      </c>
      <c r="I8097" s="18" t="str">
        <f>+IFERROR(VLOOKUP(Cursos[[#This Row],[Modelo correcto]],Modelos[[Modelo correcto]:[Aplica para certificación]],4,FALSE),"REVISAR")</f>
        <v>NO</v>
      </c>
    </row>
    <row r="8098" spans="1:9" x14ac:dyDescent="0.25">
      <c r="A8098" s="144" t="s">
        <v>2794</v>
      </c>
      <c r="B8098">
        <v>1</v>
      </c>
      <c r="C8098" s="63" t="s">
        <v>108</v>
      </c>
      <c r="D8098" s="18" t="str">
        <f>+IFERROR(VLOOKUP(Cursos[[#This Row],[Modelo correcto]],Modelos[[Modelo correcto]:[¿En línea?]],2,FALSE),"REVISAR")</f>
        <v>XEROX</v>
      </c>
      <c r="E8098" s="18" t="str">
        <f>+IFERROR(VLOOKUP(Cursos[[#This Row],[Modelo correcto]],Modelos[[Modelo correcto]:[¿En línea?]],3,FALSE),"REVISAR")</f>
        <v>SÍ</v>
      </c>
      <c r="F8098" s="18" t="str">
        <f>+Cursos[[#This Row],[IS]]&amp;Cursos[[#This Row],[Modelo correcto]]</f>
        <v>JORGE ALEJANDRO MIRELES VILLELAPRG144</v>
      </c>
      <c r="G8098" s="18">
        <v>1</v>
      </c>
      <c r="H8098" s="19">
        <v>44044</v>
      </c>
      <c r="I8098" s="18" t="str">
        <f>+IFERROR(VLOOKUP(Cursos[[#This Row],[Modelo correcto]],Modelos[[Modelo correcto]:[Aplica para certificación]],4,FALSE),"REVISAR")</f>
        <v>NO</v>
      </c>
    </row>
    <row r="8099" spans="1:9" x14ac:dyDescent="0.25">
      <c r="A8099" s="144" t="s">
        <v>2794</v>
      </c>
      <c r="B8099">
        <v>1</v>
      </c>
      <c r="C8099" s="63" t="s">
        <v>2046</v>
      </c>
      <c r="D8099" s="18" t="str">
        <f>+IFERROR(VLOOKUP(Cursos[[#This Row],[Modelo correcto]],Modelos[[Modelo correcto]:[¿En línea?]],2,FALSE),"REVISAR")</f>
        <v>XEROX</v>
      </c>
      <c r="E8099" s="18" t="str">
        <f>+IFERROR(VLOOKUP(Cursos[[#This Row],[Modelo correcto]],Modelos[[Modelo correcto]:[¿En línea?]],3,FALSE),"REVISAR")</f>
        <v>SÍ</v>
      </c>
      <c r="F8099" s="18" t="str">
        <f>+Cursos[[#This Row],[IS]]&amp;Cursos[[#This Row],[Modelo correcto]]</f>
        <v>JORGE ALEJANDRO MIRELES VILLELAS10382</v>
      </c>
      <c r="G8099" s="18">
        <v>1</v>
      </c>
      <c r="H8099" s="19">
        <v>44044</v>
      </c>
      <c r="I8099" s="18" t="str">
        <f>+IFERROR(VLOOKUP(Cursos[[#This Row],[Modelo correcto]],Modelos[[Modelo correcto]:[Aplica para certificación]],4,FALSE),"REVISAR")</f>
        <v>NO</v>
      </c>
    </row>
    <row r="8100" spans="1:9" x14ac:dyDescent="0.25">
      <c r="A8100" s="144" t="s">
        <v>2794</v>
      </c>
      <c r="B8100">
        <v>1</v>
      </c>
      <c r="C8100" s="63" t="s">
        <v>2047</v>
      </c>
      <c r="D8100" s="62" t="str">
        <f>+IFERROR(VLOOKUP(Cursos[[#This Row],[Modelo correcto]],Modelos[[Modelo correcto]:[¿En línea?]],2,FALSE),"REVISAR")</f>
        <v>XEROX</v>
      </c>
      <c r="E8100" s="18" t="str">
        <f>+IFERROR(VLOOKUP(Cursos[[#This Row],[Modelo correcto]],Modelos[[Modelo correcto]:[¿En línea?]],3,FALSE),"REVISAR")</f>
        <v>SÍ</v>
      </c>
      <c r="F8100" s="18" t="str">
        <f>+Cursos[[#This Row],[IS]]&amp;Cursos[[#This Row],[Modelo correcto]]</f>
        <v>JORGE ALEJANDRO MIRELES VILLELAVERSCMYK</v>
      </c>
      <c r="G8100" s="18">
        <v>1</v>
      </c>
      <c r="H8100" s="19">
        <v>44044</v>
      </c>
      <c r="I8100" s="62" t="str">
        <f>+IFERROR(VLOOKUP(Cursos[[#This Row],[Modelo correcto]],Modelos[[Modelo correcto]:[Aplica para certificación]],4,FALSE),"REVISAR")</f>
        <v>NO</v>
      </c>
    </row>
    <row r="8101" spans="1:9" x14ac:dyDescent="0.25">
      <c r="A8101" s="144" t="s">
        <v>2794</v>
      </c>
      <c r="B8101">
        <v>1</v>
      </c>
      <c r="C8101" s="10" t="s">
        <v>1449</v>
      </c>
      <c r="D8101" s="18" t="str">
        <f>+IFERROR(VLOOKUP(Cursos[[#This Row],[Modelo correcto]],Modelos[[Modelo correcto]:[¿En línea?]],2,FALSE),"REVISAR")</f>
        <v>XEROX</v>
      </c>
      <c r="E8101" s="18" t="str">
        <f>+IFERROR(VLOOKUP(Cursos[[#This Row],[Modelo correcto]],Modelos[[Modelo correcto]:[¿En línea?]],3,FALSE),"REVISAR")</f>
        <v>SÍ</v>
      </c>
      <c r="F8101" s="18" t="str">
        <f>+Cursos[[#This Row],[IS]]&amp;Cursos[[#This Row],[Modelo correcto]]</f>
        <v>JORGE ALEJANDRO MIRELES VILLELAIGEN541</v>
      </c>
      <c r="G8101" s="18">
        <v>1</v>
      </c>
      <c r="H8101" s="19">
        <v>44044</v>
      </c>
      <c r="I8101" s="18" t="str">
        <f>+IFERROR(VLOOKUP(Cursos[[#This Row],[Modelo correcto]],Modelos[[Modelo correcto]:[Aplica para certificación]],4,FALSE),"REVISAR")</f>
        <v>NO</v>
      </c>
    </row>
    <row r="8102" spans="1:9" x14ac:dyDescent="0.25">
      <c r="A8102" s="144" t="s">
        <v>2794</v>
      </c>
      <c r="B8102">
        <v>1</v>
      </c>
      <c r="C8102" s="10" t="s">
        <v>1819</v>
      </c>
      <c r="D8102" s="18" t="str">
        <f>+IFERROR(VLOOKUP(Cursos[[#This Row],[Modelo correcto]],Modelos[[Modelo correcto]:[¿En línea?]],2,FALSE),"REVISAR")</f>
        <v>XEROX</v>
      </c>
      <c r="E8102" s="18" t="str">
        <f>+IFERROR(VLOOKUP(Cursos[[#This Row],[Modelo correcto]],Modelos[[Modelo correcto]:[¿En línea?]],3,FALSE),"REVISAR")</f>
        <v>SÍ</v>
      </c>
      <c r="F8102" s="18" t="str">
        <f>+Cursos[[#This Row],[IS]]&amp;Cursos[[#This Row],[Modelo correcto]]</f>
        <v>JORGE ALEJANDRO MIRELES VILLELAWDSF108</v>
      </c>
      <c r="G8102" s="18">
        <v>1</v>
      </c>
      <c r="H8102" s="19">
        <v>44044</v>
      </c>
      <c r="I8102" s="18" t="str">
        <f>+IFERROR(VLOOKUP(Cursos[[#This Row],[Modelo correcto]],Modelos[[Modelo correcto]:[Aplica para certificación]],4,FALSE),"REVISAR")</f>
        <v>NO</v>
      </c>
    </row>
    <row r="8103" spans="1:9" x14ac:dyDescent="0.25">
      <c r="A8103" s="144" t="s">
        <v>2794</v>
      </c>
      <c r="B8103">
        <v>1</v>
      </c>
      <c r="C8103" s="10" t="s">
        <v>56</v>
      </c>
      <c r="D8103" s="18" t="str">
        <f>+IFERROR(VLOOKUP(Cursos[[#This Row],[Modelo correcto]],Modelos[[Modelo correcto]:[¿En línea?]],2,FALSE),"REVISAR")</f>
        <v>XEROX</v>
      </c>
      <c r="E8103" s="18" t="str">
        <f>+IFERROR(VLOOKUP(Cursos[[#This Row],[Modelo correcto]],Modelos[[Modelo correcto]:[¿En línea?]],3,FALSE),"REVISAR")</f>
        <v>SÍ</v>
      </c>
      <c r="F8103" s="18" t="str">
        <f>+Cursos[[#This Row],[IS]]&amp;Cursos[[#This Row],[Modelo correcto]]</f>
        <v>JORGE ALEJANDRO MIRELES VILLELAEFI18CP</v>
      </c>
      <c r="G8103" s="18">
        <v>1</v>
      </c>
      <c r="H8103" s="19">
        <v>44044</v>
      </c>
      <c r="I8103" s="18" t="str">
        <f>+IFERROR(VLOOKUP(Cursos[[#This Row],[Modelo correcto]],Modelos[[Modelo correcto]:[Aplica para certificación]],4,FALSE),"REVISAR")</f>
        <v>SÍ</v>
      </c>
    </row>
    <row r="8104" spans="1:9" x14ac:dyDescent="0.25">
      <c r="A8104" s="144" t="s">
        <v>2794</v>
      </c>
      <c r="B8104">
        <v>1</v>
      </c>
      <c r="C8104" s="10" t="s">
        <v>1140</v>
      </c>
      <c r="D8104" s="18" t="str">
        <f>+IFERROR(VLOOKUP(Cursos[[#This Row],[Modelo correcto]],Modelos[[Modelo correcto]:[¿En línea?]],2,FALSE),"REVISAR")</f>
        <v>XEROX</v>
      </c>
      <c r="E8104" s="18" t="str">
        <f>+IFERROR(VLOOKUP(Cursos[[#This Row],[Modelo correcto]],Modelos[[Modelo correcto]:[¿En línea?]],3,FALSE),"REVISAR")</f>
        <v>SÍ</v>
      </c>
      <c r="F8104" s="18" t="str">
        <f>+Cursos[[#This Row],[IS]]&amp;Cursos[[#This Row],[Modelo correcto]]</f>
        <v>JORGE ALEJANDRO MIRELES VILLELAXC55A</v>
      </c>
      <c r="G8104" s="18">
        <v>1</v>
      </c>
      <c r="H8104" s="19">
        <v>44044</v>
      </c>
      <c r="I8104" s="18" t="str">
        <f>+IFERROR(VLOOKUP(Cursos[[#This Row],[Modelo correcto]],Modelos[[Modelo correcto]:[Aplica para certificación]],4,FALSE),"REVISAR")</f>
        <v>SÍ</v>
      </c>
    </row>
    <row r="8105" spans="1:9" x14ac:dyDescent="0.25">
      <c r="A8105" s="144" t="s">
        <v>2794</v>
      </c>
      <c r="B8105">
        <v>1</v>
      </c>
      <c r="C8105" s="10" t="s">
        <v>269</v>
      </c>
      <c r="D8105" s="18" t="str">
        <f>+IFERROR(VLOOKUP(Cursos[[#This Row],[Modelo correcto]],Modelos[[Modelo correcto]:[¿En línea?]],2,FALSE),"REVISAR")</f>
        <v>XEROX</v>
      </c>
      <c r="E8105" s="18" t="str">
        <f>+IFERROR(VLOOKUP(Cursos[[#This Row],[Modelo correcto]],Modelos[[Modelo correcto]:[¿En línea?]],3,FALSE),"REVISAR")</f>
        <v>SÍ</v>
      </c>
      <c r="F8105" s="18" t="str">
        <f>+Cursos[[#This Row],[IS]]&amp;Cursos[[#This Row],[Modelo correcto]]</f>
        <v>JORGE ALEJANDRO MIRELES VILLELAXC70XTA</v>
      </c>
      <c r="G8105" s="18">
        <v>1</v>
      </c>
      <c r="H8105" s="19">
        <v>44044</v>
      </c>
      <c r="I8105" s="18" t="str">
        <f>+IFERROR(VLOOKUP(Cursos[[#This Row],[Modelo correcto]],Modelos[[Modelo correcto]:[Aplica para certificación]],4,FALSE),"REVISAR")</f>
        <v>SÍ</v>
      </c>
    </row>
    <row r="8106" spans="1:9" x14ac:dyDescent="0.25">
      <c r="A8106" s="144" t="s">
        <v>2794</v>
      </c>
      <c r="B8106">
        <v>1</v>
      </c>
      <c r="C8106" s="10" t="s">
        <v>97</v>
      </c>
      <c r="D8106" s="18" t="str">
        <f>+IFERROR(VLOOKUP(Cursos[[#This Row],[Modelo correcto]],Modelos[[Modelo correcto]:[¿En línea?]],2,FALSE),"REVISAR")</f>
        <v>XEROX</v>
      </c>
      <c r="E8106" s="18" t="str">
        <f>+IFERROR(VLOOKUP(Cursos[[#This Row],[Modelo correcto]],Modelos[[Modelo correcto]:[¿En línea?]],3,FALSE),"REVISAR")</f>
        <v>SÍ</v>
      </c>
      <c r="F8106" s="18" t="str">
        <f>+Cursos[[#This Row],[IS]]&amp;Cursos[[#This Row],[Modelo correcto]]</f>
        <v>JORGE ALEJANDRO MIRELES VILLELAS009130</v>
      </c>
      <c r="G8106" s="18">
        <v>1</v>
      </c>
      <c r="H8106" s="19">
        <v>44044</v>
      </c>
      <c r="I8106" s="18" t="str">
        <f>+IFERROR(VLOOKUP(Cursos[[#This Row],[Modelo correcto]],Modelos[[Modelo correcto]:[Aplica para certificación]],4,FALSE),"REVISAR")</f>
        <v>SÍ</v>
      </c>
    </row>
    <row r="8107" spans="1:9" x14ac:dyDescent="0.25">
      <c r="A8107" s="144" t="s">
        <v>2794</v>
      </c>
      <c r="B8107">
        <v>1</v>
      </c>
      <c r="C8107" s="10" t="s">
        <v>212</v>
      </c>
      <c r="D8107" s="18" t="str">
        <f>+IFERROR(VLOOKUP(Cursos[[#This Row],[Modelo correcto]],Modelos[[Modelo correcto]:[¿En línea?]],2,FALSE),"REVISAR")</f>
        <v>XEROX</v>
      </c>
      <c r="E8107" s="18" t="str">
        <f>+IFERROR(VLOOKUP(Cursos[[#This Row],[Modelo correcto]],Modelos[[Modelo correcto]:[¿En línea?]],3,FALSE),"REVISAR")</f>
        <v>SÍ</v>
      </c>
      <c r="F8107" s="18" t="str">
        <f>+Cursos[[#This Row],[IS]]&amp;Cursos[[#This Row],[Modelo correcto]]</f>
        <v>JORGE ALEJANDRO MIRELES VILLELAS009132</v>
      </c>
      <c r="G8107" s="18">
        <v>1</v>
      </c>
      <c r="H8107" s="19">
        <v>44044</v>
      </c>
      <c r="I8107" s="18" t="str">
        <f>+IFERROR(VLOOKUP(Cursos[[#This Row],[Modelo correcto]],Modelos[[Modelo correcto]:[Aplica para certificación]],4,FALSE),"REVISAR")</f>
        <v>SÍ</v>
      </c>
    </row>
    <row r="8108" spans="1:9" x14ac:dyDescent="0.25">
      <c r="A8108" s="144" t="s">
        <v>2794</v>
      </c>
      <c r="B8108">
        <v>1</v>
      </c>
      <c r="C8108" s="10" t="s">
        <v>2106</v>
      </c>
      <c r="D8108" s="18" t="str">
        <f>+IFERROR(VLOOKUP(Cursos[[#This Row],[Modelo correcto]],Modelos[[Modelo correcto]:[¿En línea?]],2,FALSE),"REVISAR")</f>
        <v>XEROX</v>
      </c>
      <c r="E8108" s="18" t="str">
        <f>+IFERROR(VLOOKUP(Cursos[[#This Row],[Modelo correcto]],Modelos[[Modelo correcto]:[¿En línea?]],3,FALSE),"REVISAR")</f>
        <v>SÍ</v>
      </c>
      <c r="F8108" s="18" t="str">
        <f>+Cursos[[#This Row],[IS]]&amp;Cursos[[#This Row],[Modelo correcto]]</f>
        <v>JORGE ALEJANDRO MIRELES VILLELA9301sxt</v>
      </c>
      <c r="G8108" s="18">
        <v>1</v>
      </c>
      <c r="H8108" s="19">
        <v>44044</v>
      </c>
      <c r="I8108" s="18" t="str">
        <f>+IFERROR(VLOOKUP(Cursos[[#This Row],[Modelo correcto]],Modelos[[Modelo correcto]:[Aplica para certificación]],4,FALSE),"REVISAR")</f>
        <v>NO</v>
      </c>
    </row>
    <row r="8109" spans="1:9" x14ac:dyDescent="0.25">
      <c r="A8109" s="144" t="s">
        <v>2794</v>
      </c>
      <c r="B8109">
        <v>1</v>
      </c>
      <c r="C8109" s="10" t="s">
        <v>176</v>
      </c>
      <c r="D8109" s="18" t="str">
        <f>+IFERROR(VLOOKUP(Cursos[[#This Row],[Modelo correcto]],Modelos[[Modelo correcto]:[¿En línea?]],2,FALSE),"REVISAR")</f>
        <v>XEROX</v>
      </c>
      <c r="E8109" s="18" t="str">
        <f>+IFERROR(VLOOKUP(Cursos[[#This Row],[Modelo correcto]],Modelos[[Modelo correcto]:[¿En línea?]],3,FALSE),"REVISAR")</f>
        <v>SÍ</v>
      </c>
      <c r="F8109" s="18" t="str">
        <f>+Cursos[[#This Row],[IS]]&amp;Cursos[[#This Row],[Modelo correcto]]</f>
        <v>JORGE ALEJANDRO MIRELES VILLELAC8880XT</v>
      </c>
      <c r="G8109" s="18">
        <v>0</v>
      </c>
      <c r="H8109" s="19">
        <v>44075</v>
      </c>
      <c r="I8109" s="18" t="str">
        <f>+IFERROR(VLOOKUP(Cursos[[#This Row],[Modelo correcto]],Modelos[[Modelo correcto]:[Aplica para certificación]],4,FALSE),"REVISAR")</f>
        <v>NO</v>
      </c>
    </row>
    <row r="8110" spans="1:9" x14ac:dyDescent="0.25">
      <c r="A8110" s="144" t="s">
        <v>2794</v>
      </c>
      <c r="B8110">
        <v>1</v>
      </c>
      <c r="C8110" s="10" t="s">
        <v>1202</v>
      </c>
      <c r="D8110" s="18" t="str">
        <f>+IFERROR(VLOOKUP(Cursos[[#This Row],[Modelo correcto]],Modelos[[Modelo correcto]:[¿En línea?]],2,FALSE),"REVISAR")</f>
        <v>XEROX</v>
      </c>
      <c r="E8110" s="18" t="str">
        <f>+IFERROR(VLOOKUP(Cursos[[#This Row],[Modelo correcto]],Modelos[[Modelo correcto]:[¿En línea?]],3,FALSE),"REVISAR")</f>
        <v>SÍ</v>
      </c>
      <c r="F8110" s="18" t="str">
        <f>+Cursos[[#This Row],[IS]]&amp;Cursos[[#This Row],[Modelo correcto]]</f>
        <v>JORGE ALEJANDRO MIRELES VILLELACQ93PQR</v>
      </c>
      <c r="G8110" s="18">
        <v>0</v>
      </c>
      <c r="H8110" s="19">
        <v>44075</v>
      </c>
      <c r="I8110" s="18" t="str">
        <f>+IFERROR(VLOOKUP(Cursos[[#This Row],[Modelo correcto]],Modelos[[Modelo correcto]:[Aplica para certificación]],4,FALSE),"REVISAR")</f>
        <v>NO</v>
      </c>
    </row>
    <row r="8111" spans="1:9" x14ac:dyDescent="0.25">
      <c r="A8111" s="144" t="s">
        <v>2794</v>
      </c>
      <c r="B8111">
        <v>1</v>
      </c>
      <c r="C8111" s="10" t="s">
        <v>213</v>
      </c>
      <c r="D8111" s="18" t="str">
        <f>+IFERROR(VLOOKUP(Cursos[[#This Row],[Modelo correcto]],Modelos[[Modelo correcto]:[¿En línea?]],2,FALSE),"REVISAR")</f>
        <v>XEROX</v>
      </c>
      <c r="E8111" s="145" t="str">
        <f>+IFERROR(VLOOKUP(Cursos[[#This Row],[Modelo correcto]],Modelos[[Modelo correcto]:[¿En línea?]],3,FALSE),"REVISAR")</f>
        <v>SÍ</v>
      </c>
      <c r="F8111" s="18" t="str">
        <f>+Cursos[[#This Row],[IS]]&amp;Cursos[[#This Row],[Modelo correcto]]</f>
        <v>JORGE ALEJANDRO MIRELES VILLELAC8700LP</v>
      </c>
      <c r="G8111" s="18">
        <v>1</v>
      </c>
      <c r="H8111" s="19">
        <v>44075</v>
      </c>
      <c r="I8111" s="18" t="str">
        <f>+IFERROR(VLOOKUP(Cursos[[#This Row],[Modelo correcto]],Modelos[[Modelo correcto]:[Aplica para certificación]],4,FALSE),"REVISAR")</f>
        <v>NO</v>
      </c>
    </row>
    <row r="8112" spans="1:9" x14ac:dyDescent="0.25">
      <c r="A8112" s="144" t="s">
        <v>2794</v>
      </c>
      <c r="B8112">
        <v>1</v>
      </c>
      <c r="C8112" s="10" t="s">
        <v>1845</v>
      </c>
      <c r="D8112" s="18" t="str">
        <f>+IFERROR(VLOOKUP(Cursos[[#This Row],[Modelo correcto]],Modelos[[Modelo correcto]:[¿En línea?]],2,FALSE),"REVISAR")</f>
        <v>XEROX</v>
      </c>
      <c r="E8112" s="145" t="str">
        <f>+IFERROR(VLOOKUP(Cursos[[#This Row],[Modelo correcto]],Modelos[[Modelo correcto]:[¿En línea?]],3,FALSE),"REVISAR")</f>
        <v>SÍ</v>
      </c>
      <c r="F8112" s="18" t="str">
        <f>+Cursos[[#This Row],[IS]]&amp;Cursos[[#This Row],[Modelo correcto]]</f>
        <v>JORGE ALEJANDRO MIRELES VILLELAEFI19WS</v>
      </c>
      <c r="G8112" s="18">
        <v>1</v>
      </c>
      <c r="H8112" s="19">
        <v>44075</v>
      </c>
      <c r="I8112" s="18" t="str">
        <f>+IFERROR(VLOOKUP(Cursos[[#This Row],[Modelo correcto]],Modelos[[Modelo correcto]:[Aplica para certificación]],4,FALSE),"REVISAR")</f>
        <v>NO</v>
      </c>
    </row>
    <row r="8113" spans="1:9" x14ac:dyDescent="0.25">
      <c r="A8113" s="144" t="s">
        <v>2794</v>
      </c>
      <c r="B8113">
        <v>1</v>
      </c>
      <c r="C8113" s="10" t="s">
        <v>93</v>
      </c>
      <c r="D8113" s="18" t="str">
        <f>+IFERROR(VLOOKUP(Cursos[[#This Row],[Modelo correcto]],Modelos[[Modelo correcto]:[¿En línea?]],2,FALSE),"REVISAR")</f>
        <v>XEROX</v>
      </c>
      <c r="E8113" s="145" t="str">
        <f>+IFERROR(VLOOKUP(Cursos[[#This Row],[Modelo correcto]],Modelos[[Modelo correcto]:[¿En línea?]],3,FALSE),"REVISAR")</f>
        <v>SÍ</v>
      </c>
      <c r="F8113" s="18" t="str">
        <f>+Cursos[[#This Row],[IS]]&amp;Cursos[[#This Row],[Modelo correcto]]</f>
        <v>JORGE ALEJANDRO MIRELES VILLELAC8880LP</v>
      </c>
      <c r="G8113" s="18">
        <v>1</v>
      </c>
      <c r="H8113" s="19">
        <v>44075</v>
      </c>
      <c r="I8113" s="18" t="str">
        <f>+IFERROR(VLOOKUP(Cursos[[#This Row],[Modelo correcto]],Modelos[[Modelo correcto]:[Aplica para certificación]],4,FALSE),"REVISAR")</f>
        <v>NO</v>
      </c>
    </row>
    <row r="8114" spans="1:9" x14ac:dyDescent="0.25">
      <c r="A8114" s="144" t="s">
        <v>2794</v>
      </c>
      <c r="B8114">
        <v>1</v>
      </c>
      <c r="C8114" s="10" t="s">
        <v>1187</v>
      </c>
      <c r="D8114" s="18" t="str">
        <f>+IFERROR(VLOOKUP(Cursos[[#This Row],[Modelo correcto]],Modelos[[Modelo correcto]:[¿En línea?]],2,FALSE),"REVISAR")</f>
        <v>XEROX</v>
      </c>
      <c r="E8114" s="145" t="str">
        <f>+IFERROR(VLOOKUP(Cursos[[#This Row],[Modelo correcto]],Modelos[[Modelo correcto]:[¿En línea?]],3,FALSE),"REVISAR")</f>
        <v>SÍ</v>
      </c>
      <c r="F8114" s="18" t="str">
        <f>+Cursos[[#This Row],[IS]]&amp;Cursos[[#This Row],[Modelo correcto]]</f>
        <v>JORGE ALEJANDRO MIRELES VILLELACLA263</v>
      </c>
      <c r="G8114" s="18">
        <v>1</v>
      </c>
      <c r="H8114" s="19">
        <v>44075</v>
      </c>
      <c r="I8114" s="18" t="str">
        <f>+IFERROR(VLOOKUP(Cursos[[#This Row],[Modelo correcto]],Modelos[[Modelo correcto]:[Aplica para certificación]],4,FALSE),"REVISAR")</f>
        <v>NO</v>
      </c>
    </row>
    <row r="8115" spans="1:9" x14ac:dyDescent="0.25">
      <c r="A8115" s="144" t="s">
        <v>2794</v>
      </c>
      <c r="B8115">
        <v>1</v>
      </c>
      <c r="C8115" s="10" t="s">
        <v>2131</v>
      </c>
      <c r="D8115" s="18" t="str">
        <f>+IFERROR(VLOOKUP(Cursos[[#This Row],[Modelo correcto]],Modelos[[Modelo correcto]:[¿En línea?]],2,FALSE),"REVISAR")</f>
        <v>XEROX</v>
      </c>
      <c r="E8115" s="145" t="str">
        <f>+IFERROR(VLOOKUP(Cursos[[#This Row],[Modelo correcto]],Modelos[[Modelo correcto]:[¿En línea?]],3,FALSE),"REVISAR")</f>
        <v>SÍ</v>
      </c>
      <c r="F8115" s="18" t="str">
        <f>+Cursos[[#This Row],[IS]]&amp;Cursos[[#This Row],[Modelo correcto]]</f>
        <v>JORGE ALEJANDRO MIRELES VILLELACompTIA A+220-901: Networking</v>
      </c>
      <c r="G8115" s="18">
        <v>1</v>
      </c>
      <c r="H8115" s="19">
        <v>44075</v>
      </c>
      <c r="I8115" s="18" t="str">
        <f>+IFERROR(VLOOKUP(Cursos[[#This Row],[Modelo correcto]],Modelos[[Modelo correcto]:[Aplica para certificación]],4,FALSE),"REVISAR")</f>
        <v>NO</v>
      </c>
    </row>
    <row r="8116" spans="1:9" x14ac:dyDescent="0.25">
      <c r="A8116" s="144" t="s">
        <v>2794</v>
      </c>
      <c r="B8116">
        <v>1</v>
      </c>
      <c r="C8116" s="10" t="s">
        <v>2137</v>
      </c>
      <c r="D8116" s="18" t="str">
        <f>+IFERROR(VLOOKUP(Cursos[[#This Row],[Modelo correcto]],Modelos[[Modelo correcto]:[¿En línea?]],2,FALSE),"REVISAR")</f>
        <v>XEROX</v>
      </c>
      <c r="E8116" s="145" t="str">
        <f>+IFERROR(VLOOKUP(Cursos[[#This Row],[Modelo correcto]],Modelos[[Modelo correcto]:[¿En línea?]],3,FALSE),"REVISAR")</f>
        <v>SÍ</v>
      </c>
      <c r="F8116" s="18" t="str">
        <f>+Cursos[[#This Row],[IS]]&amp;Cursos[[#This Row],[Modelo correcto]]</f>
        <v>JORGE ALEJANDRO MIRELES VILLELACompTIA A+ 220-901:Printers</v>
      </c>
      <c r="G8116" s="18">
        <v>0</v>
      </c>
      <c r="H8116" s="19">
        <v>44075</v>
      </c>
      <c r="I8116" s="18" t="str">
        <f>+IFERROR(VLOOKUP(Cursos[[#This Row],[Modelo correcto]],Modelos[[Modelo correcto]:[Aplica para certificación]],4,FALSE),"REVISAR")</f>
        <v>NO</v>
      </c>
    </row>
    <row r="8117" spans="1:9" x14ac:dyDescent="0.25">
      <c r="A8117" s="144" t="s">
        <v>2757</v>
      </c>
      <c r="B8117">
        <v>1</v>
      </c>
      <c r="C8117" s="10" t="s">
        <v>801</v>
      </c>
      <c r="D8117" s="18" t="str">
        <f>+IFERROR(VLOOKUP(Cursos[[#This Row],[Modelo correcto]],Modelos[[Modelo correcto]:[¿En línea?]],2,FALSE),"REVISAR")</f>
        <v>LEXMARK</v>
      </c>
      <c r="E8117" s="18" t="str">
        <f>+IFERROR(VLOOKUP(Cursos[[#This Row],[Modelo correcto]],Modelos[[Modelo correcto]:[¿En línea?]],3,FALSE),"REVISAR")</f>
        <v>SÍ</v>
      </c>
      <c r="F8117" s="18" t="str">
        <f>+Cursos[[#This Row],[IS]]&amp;Cursos[[#This Row],[Modelo correcto]]</f>
        <v>ALBERTO ANTONIO TENORIO ALVAREZWINDOWS 10</v>
      </c>
      <c r="G8117" s="18">
        <v>0</v>
      </c>
      <c r="H8117" s="19">
        <v>43739</v>
      </c>
      <c r="I8117" s="18" t="str">
        <f>+IFERROR(VLOOKUP(Cursos[[#This Row],[Modelo correcto]],Modelos[[Modelo correcto]:[Aplica para certificación]],4,FALSE),"REVISAR")</f>
        <v>NO</v>
      </c>
    </row>
    <row r="8118" spans="1:9" x14ac:dyDescent="0.25">
      <c r="A8118" s="144" t="s">
        <v>2794</v>
      </c>
      <c r="B8118">
        <v>1</v>
      </c>
      <c r="C8118" s="10" t="s">
        <v>271</v>
      </c>
      <c r="D8118" s="18" t="str">
        <f>+IFERROR(VLOOKUP(Cursos[[#This Row],[Modelo correcto]],Modelos[[Modelo correcto]:[¿En línea?]],2,FALSE),"REVISAR")</f>
        <v>XEROX</v>
      </c>
      <c r="E8118" s="145" t="str">
        <f>+IFERROR(VLOOKUP(Cursos[[#This Row],[Modelo correcto]],Modelos[[Modelo correcto]:[¿En línea?]],3,FALSE),"REVISAR")</f>
        <v>SÍ</v>
      </c>
      <c r="F8118" s="18" t="str">
        <f>+Cursos[[#This Row],[IS]]&amp;Cursos[[#This Row],[Modelo correcto]]</f>
        <v>JORGE ALEJANDRO MIRELES VILLELAVB60NTF</v>
      </c>
      <c r="G8118" s="18">
        <v>1</v>
      </c>
      <c r="H8118" s="19">
        <v>44075</v>
      </c>
      <c r="I8118" s="18" t="str">
        <f>+IFERROR(VLOOKUP(Cursos[[#This Row],[Modelo correcto]],Modelos[[Modelo correcto]:[Aplica para certificación]],4,FALSE),"REVISAR")</f>
        <v>SÍ</v>
      </c>
    </row>
    <row r="8119" spans="1:9" x14ac:dyDescent="0.25">
      <c r="A8119" s="144" t="s">
        <v>2794</v>
      </c>
      <c r="B8119">
        <v>1</v>
      </c>
      <c r="C8119" s="10" t="s">
        <v>15</v>
      </c>
      <c r="D8119" s="18" t="str">
        <f>+IFERROR(VLOOKUP(Cursos[[#This Row],[Modelo correcto]],Modelos[[Modelo correcto]:[¿En línea?]],2,FALSE),"REVISAR")</f>
        <v>XEROX</v>
      </c>
      <c r="E8119" s="145" t="str">
        <f>+IFERROR(VLOOKUP(Cursos[[#This Row],[Modelo correcto]],Modelos[[Modelo correcto]:[¿En línea?]],3,FALSE),"REVISAR")</f>
        <v>SÍ</v>
      </c>
      <c r="F8119" s="18" t="str">
        <f>+Cursos[[#This Row],[IS]]&amp;Cursos[[#This Row],[Modelo correcto]]</f>
        <v>JORGE ALEJANDRO MIRELES VILLELAC13861</v>
      </c>
      <c r="G8119" s="18">
        <v>1</v>
      </c>
      <c r="H8119" s="19">
        <v>44075</v>
      </c>
      <c r="I8119" s="18" t="str">
        <f>+IFERROR(VLOOKUP(Cursos[[#This Row],[Modelo correcto]],Modelos[[Modelo correcto]:[Aplica para certificación]],4,FALSE),"REVISAR")</f>
        <v>NO</v>
      </c>
    </row>
    <row r="8120" spans="1:9" x14ac:dyDescent="0.25">
      <c r="A8120" s="144" t="s">
        <v>2794</v>
      </c>
      <c r="B8120">
        <v>1</v>
      </c>
      <c r="C8120" s="10" t="s">
        <v>1297</v>
      </c>
      <c r="D8120" s="18" t="str">
        <f>+IFERROR(VLOOKUP(Cursos[[#This Row],[Modelo correcto]],Modelos[[Modelo correcto]:[¿En línea?]],2,FALSE),"REVISAR")</f>
        <v>XEROX</v>
      </c>
      <c r="E8120" s="145" t="str">
        <f>+IFERROR(VLOOKUP(Cursos[[#This Row],[Modelo correcto]],Modelos[[Modelo correcto]:[¿En línea?]],3,FALSE),"REVISAR")</f>
        <v>SÍ</v>
      </c>
      <c r="F8120" s="18" t="str">
        <f>+Cursos[[#This Row],[IS]]&amp;Cursos[[#This Row],[Modelo correcto]]</f>
        <v>JORGE ALEJANDRO MIRELES VILLELACLA264</v>
      </c>
      <c r="G8120" s="18">
        <v>1</v>
      </c>
      <c r="H8120" s="19">
        <v>44075</v>
      </c>
      <c r="I8120" s="18" t="str">
        <f>+IFERROR(VLOOKUP(Cursos[[#This Row],[Modelo correcto]],Modelos[[Modelo correcto]:[Aplica para certificación]],4,FALSE),"REVISAR")</f>
        <v>NO</v>
      </c>
    </row>
    <row r="8121" spans="1:9" x14ac:dyDescent="0.25">
      <c r="A8121" s="144" t="s">
        <v>2794</v>
      </c>
      <c r="B8121">
        <v>1</v>
      </c>
      <c r="C8121" s="10" t="s">
        <v>257</v>
      </c>
      <c r="D8121" s="18" t="str">
        <f>+IFERROR(VLOOKUP(Cursos[[#This Row],[Modelo correcto]],Modelos[[Modelo correcto]:[¿En línea?]],2,FALSE),"REVISAR")</f>
        <v>XEROX</v>
      </c>
      <c r="E8121" s="145" t="str">
        <f>+IFERROR(VLOOKUP(Cursos[[#This Row],[Modelo correcto]],Modelos[[Modelo correcto]:[¿En línea?]],3,FALSE),"REVISAR")</f>
        <v>SÍ</v>
      </c>
      <c r="F8121" s="18" t="str">
        <f>+Cursos[[#This Row],[IS]]&amp;Cursos[[#This Row],[Modelo correcto]]</f>
        <v>JORGE ALEJANDRO MIRELES VILLELAVC40NTF</v>
      </c>
      <c r="G8121" s="18">
        <v>1</v>
      </c>
      <c r="H8121" s="19">
        <v>44075</v>
      </c>
      <c r="I8121" s="18" t="str">
        <f>+IFERROR(VLOOKUP(Cursos[[#This Row],[Modelo correcto]],Modelos[[Modelo correcto]:[Aplica para certificación]],4,FALSE),"REVISAR")</f>
        <v>SÍ</v>
      </c>
    </row>
    <row r="8122" spans="1:9" x14ac:dyDescent="0.25">
      <c r="A8122" s="144" t="s">
        <v>2794</v>
      </c>
      <c r="B8122">
        <v>1</v>
      </c>
      <c r="C8122" s="10" t="s">
        <v>200</v>
      </c>
      <c r="D8122" s="18" t="str">
        <f>+IFERROR(VLOOKUP(Cursos[[#This Row],[Modelo correcto]],Modelos[[Modelo correcto]:[¿En línea?]],2,FALSE),"REVISAR")</f>
        <v>XEROX</v>
      </c>
      <c r="E8122" s="145" t="str">
        <f>+IFERROR(VLOOKUP(Cursos[[#This Row],[Modelo correcto]],Modelos[[Modelo correcto]:[¿En línea?]],3,FALSE),"REVISAR")</f>
        <v>SÍ</v>
      </c>
      <c r="F8122" s="18" t="str">
        <f>+Cursos[[#This Row],[IS]]&amp;Cursos[[#This Row],[Modelo correcto]]</f>
        <v>JORGE ALEJANDRO MIRELES VILLELACKAKC</v>
      </c>
      <c r="G8122" s="18">
        <v>1</v>
      </c>
      <c r="H8122" s="19">
        <v>44075</v>
      </c>
      <c r="I8122" s="18" t="str">
        <f>+IFERROR(VLOOKUP(Cursos[[#This Row],[Modelo correcto]],Modelos[[Modelo correcto]:[Aplica para certificación]],4,FALSE),"REVISAR")</f>
        <v>NO</v>
      </c>
    </row>
    <row r="8123" spans="1:9" x14ac:dyDescent="0.25">
      <c r="A8123" s="144" t="s">
        <v>2794</v>
      </c>
      <c r="B8123">
        <v>1</v>
      </c>
      <c r="C8123" s="10" t="s">
        <v>1195</v>
      </c>
      <c r="D8123" s="18" t="str">
        <f>+IFERROR(VLOOKUP(Cursos[[#This Row],[Modelo correcto]],Modelos[[Modelo correcto]:[¿En línea?]],2,FALSE),"REVISAR")</f>
        <v>XEROX</v>
      </c>
      <c r="E8123" s="145" t="str">
        <f>+IFERROR(VLOOKUP(Cursos[[#This Row],[Modelo correcto]],Modelos[[Modelo correcto]:[¿En línea?]],3,FALSE),"REVISAR")</f>
        <v>SÍ</v>
      </c>
      <c r="F8123" s="18" t="str">
        <f>+Cursos[[#This Row],[IS]]&amp;Cursos[[#This Row],[Modelo correcto]]</f>
        <v>JORGE ALEJANDRO MIRELES VILLELACT104</v>
      </c>
      <c r="G8123" s="18">
        <v>1</v>
      </c>
      <c r="H8123" s="19">
        <v>44075</v>
      </c>
      <c r="I8123" s="18" t="str">
        <f>+IFERROR(VLOOKUP(Cursos[[#This Row],[Modelo correcto]],Modelos[[Modelo correcto]:[Aplica para certificación]],4,FALSE),"REVISAR")</f>
        <v>NO</v>
      </c>
    </row>
    <row r="8124" spans="1:9" x14ac:dyDescent="0.25">
      <c r="A8124" s="144" t="s">
        <v>2794</v>
      </c>
      <c r="B8124">
        <v>1</v>
      </c>
      <c r="C8124" s="145" t="s">
        <v>280</v>
      </c>
      <c r="D8124" s="18" t="str">
        <f>+IFERROR(VLOOKUP(Cursos[[#This Row],[Modelo correcto]],Modelos[[Modelo correcto]:[¿En línea?]],2,FALSE),"REVISAR")</f>
        <v>XEROX</v>
      </c>
      <c r="E8124" s="145" t="str">
        <f>+IFERROR(VLOOKUP(Cursos[[#This Row],[Modelo correcto]],Modelos[[Modelo correcto]:[¿En línea?]],3,FALSE),"REVISAR")</f>
        <v>SÍ</v>
      </c>
      <c r="F8124" s="18" t="str">
        <f>+Cursos[[#This Row],[IS]]&amp;Cursos[[#This Row],[Modelo correcto]]</f>
        <v>JORGE ALEJANDRO MIRELES VILLELAVC60NTF</v>
      </c>
      <c r="G8124" s="18">
        <v>1</v>
      </c>
      <c r="H8124" s="19">
        <v>44075</v>
      </c>
      <c r="I8124" s="18" t="str">
        <f>+IFERROR(VLOOKUP(Cursos[[#This Row],[Modelo correcto]],Modelos[[Modelo correcto]:[Aplica para certificación]],4,FALSE),"REVISAR")</f>
        <v>SÍ</v>
      </c>
    </row>
    <row r="8125" spans="1:9" x14ac:dyDescent="0.25">
      <c r="A8125" s="144" t="s">
        <v>2794</v>
      </c>
      <c r="B8125">
        <v>1</v>
      </c>
      <c r="C8125" s="145" t="s">
        <v>2094</v>
      </c>
      <c r="D8125" s="18" t="str">
        <f>+IFERROR(VLOOKUP(Cursos[[#This Row],[Modelo correcto]],Modelos[[Modelo correcto]:[¿En línea?]],2,FALSE),"REVISAR")</f>
        <v>XEROX</v>
      </c>
      <c r="E8125" s="145" t="str">
        <f>+IFERROR(VLOOKUP(Cursos[[#This Row],[Modelo correcto]],Modelos[[Modelo correcto]:[¿En línea?]],3,FALSE),"REVISAR")</f>
        <v>SÍ</v>
      </c>
      <c r="F8125" s="18" t="str">
        <f>+Cursos[[#This Row],[IS]]&amp;Cursos[[#This Row],[Modelo correcto]]</f>
        <v>JORGE ALEJANDRO MIRELES VILLELAOA218</v>
      </c>
      <c r="G8125" s="18">
        <v>0</v>
      </c>
      <c r="H8125" s="19">
        <v>44075</v>
      </c>
      <c r="I8125" s="18" t="str">
        <f>+IFERROR(VLOOKUP(Cursos[[#This Row],[Modelo correcto]],Modelos[[Modelo correcto]:[Aplica para certificación]],4,FALSE),"REVISAR")</f>
        <v>NO</v>
      </c>
    </row>
    <row r="8126" spans="1:9" x14ac:dyDescent="0.25">
      <c r="A8126" s="144" t="s">
        <v>2794</v>
      </c>
      <c r="B8126">
        <v>1</v>
      </c>
      <c r="C8126" s="145" t="s">
        <v>155</v>
      </c>
      <c r="D8126" s="18" t="str">
        <f>+IFERROR(VLOOKUP(Cursos[[#This Row],[Modelo correcto]],Modelos[[Modelo correcto]:[¿En línea?]],2,FALSE),"REVISAR")</f>
        <v>XEROX</v>
      </c>
      <c r="E8126" s="145" t="str">
        <f>+IFERROR(VLOOKUP(Cursos[[#This Row],[Modelo correcto]],Modelos[[Modelo correcto]:[¿En línea?]],3,FALSE),"REVISAR")</f>
        <v>SÍ</v>
      </c>
      <c r="F8126" s="18" t="str">
        <f>+Cursos[[#This Row],[IS]]&amp;Cursos[[#This Row],[Modelo correcto]]</f>
        <v>JORGE ALEJANDRO MIRELES VILLELAOS2080</v>
      </c>
      <c r="G8126" s="18">
        <v>0</v>
      </c>
      <c r="H8126" s="19">
        <v>44075</v>
      </c>
      <c r="I8126" s="18" t="str">
        <f>+IFERROR(VLOOKUP(Cursos[[#This Row],[Modelo correcto]],Modelos[[Modelo correcto]:[Aplica para certificación]],4,FALSE),"REVISAR")</f>
        <v>NO</v>
      </c>
    </row>
    <row r="8127" spans="1:9" x14ac:dyDescent="0.25">
      <c r="A8127" s="144" t="s">
        <v>2794</v>
      </c>
      <c r="B8127">
        <v>1</v>
      </c>
      <c r="C8127" s="10" t="s">
        <v>262</v>
      </c>
      <c r="D8127" s="18" t="str">
        <f>+IFERROR(VLOOKUP(Cursos[[#This Row],[Modelo correcto]],Modelos[[Modelo correcto]:[¿En línea?]],2,FALSE),"REVISAR")</f>
        <v>XEROX</v>
      </c>
      <c r="E8127" s="145" t="str">
        <f>+IFERROR(VLOOKUP(Cursos[[#This Row],[Modelo correcto]],Modelos[[Modelo correcto]:[¿En línea?]],3,FALSE),"REVISAR")</f>
        <v>SÍ</v>
      </c>
      <c r="F8127" s="18" t="str">
        <f>+Cursos[[#This Row],[IS]]&amp;Cursos[[#This Row],[Modelo correcto]]</f>
        <v>JORGE ALEJANDRO MIRELES VILLELAW3655LP</v>
      </c>
      <c r="G8127" s="18">
        <v>0</v>
      </c>
      <c r="H8127" s="19">
        <v>44075</v>
      </c>
      <c r="I8127" s="18" t="str">
        <f>+IFERROR(VLOOKUP(Cursos[[#This Row],[Modelo correcto]],Modelos[[Modelo correcto]:[Aplica para certificación]],4,FALSE),"REVISAR")</f>
        <v>NO</v>
      </c>
    </row>
    <row r="8128" spans="1:9" x14ac:dyDescent="0.25">
      <c r="A8128" s="144" t="s">
        <v>2794</v>
      </c>
      <c r="B8128">
        <v>1</v>
      </c>
      <c r="C8128" s="10" t="s">
        <v>1575</v>
      </c>
      <c r="D8128" s="18" t="str">
        <f>+IFERROR(VLOOKUP(Cursos[[#This Row],[Modelo correcto]],Modelos[[Modelo correcto]:[¿En línea?]],2,FALSE),"REVISAR")</f>
        <v>XEROX</v>
      </c>
      <c r="E8128" s="145" t="str">
        <f>+IFERROR(VLOOKUP(Cursos[[#This Row],[Modelo correcto]],Modelos[[Modelo correcto]:[¿En línea?]],3,FALSE),"REVISAR")</f>
        <v>SÍ</v>
      </c>
      <c r="F8128" s="18" t="str">
        <f>+Cursos[[#This Row],[IS]]&amp;Cursos[[#This Row],[Modelo correcto]]</f>
        <v>JORGE ALEJANDRO MIRELES VILLELAEFI17PP</v>
      </c>
      <c r="G8128" s="18">
        <v>0</v>
      </c>
      <c r="H8128" s="19">
        <v>44075</v>
      </c>
      <c r="I8128" s="18" t="str">
        <f>+IFERROR(VLOOKUP(Cursos[[#This Row],[Modelo correcto]],Modelos[[Modelo correcto]:[Aplica para certificación]],4,FALSE),"REVISAR")</f>
        <v>NO</v>
      </c>
    </row>
    <row r="8129" spans="1:9" x14ac:dyDescent="0.25">
      <c r="A8129" s="144" t="s">
        <v>2794</v>
      </c>
      <c r="B8129">
        <v>1</v>
      </c>
      <c r="C8129" s="10" t="s">
        <v>247</v>
      </c>
      <c r="D8129" s="18" t="str">
        <f>+IFERROR(VLOOKUP(Cursos[[#This Row],[Modelo correcto]],Modelos[[Modelo correcto]:[¿En línea?]],2,FALSE),"REVISAR")</f>
        <v>XEROX</v>
      </c>
      <c r="E8129" s="145" t="str">
        <f>+IFERROR(VLOOKUP(Cursos[[#This Row],[Modelo correcto]],Modelos[[Modelo correcto]:[¿En línea?]],3,FALSE),"REVISAR")</f>
        <v>SÍ</v>
      </c>
      <c r="F8129" s="18" t="str">
        <f>+Cursos[[#This Row],[IS]]&amp;Cursos[[#This Row],[Modelo correcto]]</f>
        <v>JORGE ALEJANDRO MIRELES VILLELAP4622LP</v>
      </c>
      <c r="G8129" s="18">
        <v>0</v>
      </c>
      <c r="H8129" s="19">
        <v>44075</v>
      </c>
      <c r="I8129" s="18" t="str">
        <f>+IFERROR(VLOOKUP(Cursos[[#This Row],[Modelo correcto]],Modelos[[Modelo correcto]:[Aplica para certificación]],4,FALSE),"REVISAR")</f>
        <v>NO</v>
      </c>
    </row>
    <row r="8130" spans="1:9" x14ac:dyDescent="0.25">
      <c r="A8130" s="144" t="s">
        <v>2794</v>
      </c>
      <c r="B8130">
        <v>1</v>
      </c>
      <c r="C8130" s="14" t="s">
        <v>2273</v>
      </c>
      <c r="D8130" s="18" t="str">
        <f>+IFERROR(VLOOKUP(Cursos[[#This Row],[Modelo correcto]],Modelos[[Modelo correcto]:[¿En línea?]],2,FALSE),"REVISAR")</f>
        <v>OKI</v>
      </c>
      <c r="E8130" s="145" t="str">
        <f>+IFERROR(VLOOKUP(Cursos[[#This Row],[Modelo correcto]],Modelos[[Modelo correcto]:[¿En línea?]],3,FALSE),"REVISAR")</f>
        <v>NO</v>
      </c>
      <c r="F8130" s="18" t="str">
        <f>+Cursos[[#This Row],[IS]]&amp;Cursos[[#This Row],[Modelo correcto]]</f>
        <v>JORGE ALEJANDRO MIRELES VILLELAUso y manejo de equipos transfer. C832</v>
      </c>
      <c r="G8130" s="18">
        <v>1</v>
      </c>
      <c r="H8130" s="19">
        <v>44075</v>
      </c>
      <c r="I8130" s="18" t="str">
        <f>+IFERROR(VLOOKUP(Cursos[[#This Row],[Modelo correcto]],Modelos[[Modelo correcto]:[Aplica para certificación]],4,FALSE),"REVISAR")</f>
        <v>SÍ</v>
      </c>
    </row>
    <row r="8131" spans="1:9" x14ac:dyDescent="0.25">
      <c r="A8131" s="144" t="s">
        <v>2794</v>
      </c>
      <c r="B8131">
        <v>1</v>
      </c>
      <c r="C8131" s="34" t="s">
        <v>2274</v>
      </c>
      <c r="D8131" s="18" t="str">
        <f>+IFERROR(VLOOKUP(Cursos[[#This Row],[Modelo correcto]],Modelos[[Modelo correcto]:[¿En línea?]],2,FALSE),"REVISAR")</f>
        <v>OKI</v>
      </c>
      <c r="E8131" s="18" t="str">
        <f>+IFERROR(VLOOKUP(Cursos[[#This Row],[Modelo correcto]],Modelos[[Modelo correcto]:[¿En línea?]],3,FALSE),"REVISAR")</f>
        <v>NO</v>
      </c>
      <c r="F8131" s="18" t="str">
        <f>+Cursos[[#This Row],[IS]]&amp;Cursos[[#This Row],[Modelo correcto]]</f>
        <v>JORGE ALEJANDRO MIRELES VILLELAES5473 MFP</v>
      </c>
      <c r="G8131" s="18">
        <v>1</v>
      </c>
      <c r="H8131" s="19">
        <v>44075</v>
      </c>
      <c r="I8131" s="18" t="str">
        <f>+IFERROR(VLOOKUP(Cursos[[#This Row],[Modelo correcto]],Modelos[[Modelo correcto]:[Aplica para certificación]],4,FALSE),"REVISAR")</f>
        <v>SÍ</v>
      </c>
    </row>
    <row r="8132" spans="1:9" x14ac:dyDescent="0.25">
      <c r="A8132" s="144" t="s">
        <v>2794</v>
      </c>
      <c r="B8132">
        <v>1</v>
      </c>
      <c r="C8132" s="34" t="s">
        <v>2275</v>
      </c>
      <c r="D8132" s="18" t="str">
        <f>+IFERROR(VLOOKUP(Cursos[[#This Row],[Modelo correcto]],Modelos[[Modelo correcto]:[¿En línea?]],2,FALSE),"REVISAR")</f>
        <v>OKI</v>
      </c>
      <c r="E8132" s="18" t="str">
        <f>+IFERROR(VLOOKUP(Cursos[[#This Row],[Modelo correcto]],Modelos[[Modelo correcto]:[¿En línea?]],3,FALSE),"REVISAR")</f>
        <v>NO</v>
      </c>
      <c r="F8132" s="18" t="str">
        <f>+Cursos[[#This Row],[IS]]&amp;Cursos[[#This Row],[Modelo correcto]]</f>
        <v>JORGE ALEJANDRO MIRELES VILLELAES5112DN / ES4172LP MFP / ES5162LP MFP</v>
      </c>
      <c r="G8132" s="18">
        <v>1</v>
      </c>
      <c r="H8132" s="19">
        <v>44075</v>
      </c>
      <c r="I8132" s="18" t="str">
        <f>+IFERROR(VLOOKUP(Cursos[[#This Row],[Modelo correcto]],Modelos[[Modelo correcto]:[Aplica para certificación]],4,FALSE),"REVISAR")</f>
        <v>SÍ</v>
      </c>
    </row>
    <row r="8133" spans="1:9" x14ac:dyDescent="0.25">
      <c r="A8133" s="144" t="s">
        <v>2794</v>
      </c>
      <c r="B8133">
        <v>1</v>
      </c>
      <c r="C8133" s="10" t="s">
        <v>261</v>
      </c>
      <c r="D8133" s="18" t="str">
        <f>+IFERROR(VLOOKUP(Cursos[[#This Row],[Modelo correcto]],Modelos[[Modelo correcto]:[¿En línea?]],2,FALSE),"REVISAR")</f>
        <v>XEROX</v>
      </c>
      <c r="E8133" s="145" t="str">
        <f>+IFERROR(VLOOKUP(Cursos[[#This Row],[Modelo correcto]],Modelos[[Modelo correcto]:[¿En línea?]],3,FALSE),"REVISAR")</f>
        <v>SÍ</v>
      </c>
      <c r="F8133" s="18" t="str">
        <f>+Cursos[[#This Row],[IS]]&amp;Cursos[[#This Row],[Modelo correcto]]</f>
        <v>JORGE ALEJANDRO MIRELES VILLELA3210ASP</v>
      </c>
      <c r="G8133" s="43">
        <v>0</v>
      </c>
      <c r="H8133" s="19">
        <v>44075</v>
      </c>
      <c r="I8133" s="18" t="str">
        <f>+IFERROR(VLOOKUP(Cursos[[#This Row],[Modelo correcto]],Modelos[[Modelo correcto]:[Aplica para certificación]],4,FALSE),"REVISAR")</f>
        <v>NO</v>
      </c>
    </row>
    <row r="8134" spans="1:9" x14ac:dyDescent="0.25">
      <c r="A8134" s="144" t="s">
        <v>2794</v>
      </c>
      <c r="B8134">
        <v>1</v>
      </c>
      <c r="C8134" s="10" t="s">
        <v>244</v>
      </c>
      <c r="D8134" s="18" t="str">
        <f>+IFERROR(VLOOKUP(Cursos[[#This Row],[Modelo correcto]],Modelos[[Modelo correcto]:[¿En línea?]],2,FALSE),"REVISAR")</f>
        <v>XEROX</v>
      </c>
      <c r="E8134" s="145" t="str">
        <f>+IFERROR(VLOOKUP(Cursos[[#This Row],[Modelo correcto]],Modelos[[Modelo correcto]:[¿En línea?]],3,FALSE),"REVISAR")</f>
        <v>SÍ</v>
      </c>
      <c r="F8134" s="18" t="str">
        <f>+Cursos[[#This Row],[IS]]&amp;Cursos[[#This Row],[Modelo correcto]]</f>
        <v>JORGE ALEJANDRO MIRELES VILLELAOS2063</v>
      </c>
      <c r="G8134" s="43">
        <v>0</v>
      </c>
      <c r="H8134" s="19">
        <v>44075</v>
      </c>
      <c r="I8134" s="18" t="str">
        <f>+IFERROR(VLOOKUP(Cursos[[#This Row],[Modelo correcto]],Modelos[[Modelo correcto]:[Aplica para certificación]],4,FALSE),"REVISAR")</f>
        <v>NO</v>
      </c>
    </row>
    <row r="8135" spans="1:9" x14ac:dyDescent="0.25">
      <c r="A8135" s="144" t="s">
        <v>2794</v>
      </c>
      <c r="B8135">
        <v>1</v>
      </c>
      <c r="C8135" s="125" t="s">
        <v>2279</v>
      </c>
      <c r="D8135" s="18" t="str">
        <f>+IFERROR(VLOOKUP(Cursos[[#This Row],[Modelo correcto]],Modelos[[Modelo correcto]:[¿En línea?]],2,FALSE),"REVISAR")</f>
        <v>OKI</v>
      </c>
      <c r="E8135" s="18" t="s">
        <v>530</v>
      </c>
      <c r="F8135" s="18" t="str">
        <f>+Cursos[[#This Row],[IS]]&amp;Cursos[[#This Row],[Modelo correcto]]</f>
        <v>JORGE ALEJANDRO MIRELES VILLELAC831</v>
      </c>
      <c r="G8135" s="18">
        <v>1</v>
      </c>
      <c r="H8135" s="19">
        <v>44075</v>
      </c>
      <c r="I8135" s="18" t="str">
        <f>+IFERROR(VLOOKUP(Cursos[[#This Row],[Modelo correcto]],Modelos[[Modelo correcto]:[Aplica para certificación]],4,FALSE),"REVISAR")</f>
        <v>SÍ</v>
      </c>
    </row>
    <row r="8136" spans="1:9" x14ac:dyDescent="0.25">
      <c r="A8136" s="144" t="s">
        <v>2794</v>
      </c>
      <c r="B8136">
        <v>1</v>
      </c>
      <c r="C8136" s="10" t="s">
        <v>225</v>
      </c>
      <c r="D8136" s="18" t="str">
        <f>+IFERROR(VLOOKUP(Cursos[[#This Row],[Modelo correcto]],Modelos[[Modelo correcto]:[¿En línea?]],2,FALSE),"REVISAR")</f>
        <v>XEROX</v>
      </c>
      <c r="E8136" s="145" t="str">
        <f>+IFERROR(VLOOKUP(Cursos[[#This Row],[Modelo correcto]],Modelos[[Modelo correcto]:[¿En línea?]],3,FALSE),"REVISAR")</f>
        <v>SÍ</v>
      </c>
      <c r="F8136" s="18" t="str">
        <f>+Cursos[[#This Row],[IS]]&amp;Cursos[[#This Row],[Modelo correcto]]</f>
        <v>JORGE ALEJANDRO MIRELES VILLELAMSDL101</v>
      </c>
      <c r="G8136" s="18">
        <v>1</v>
      </c>
      <c r="H8136" s="19">
        <v>44075</v>
      </c>
      <c r="I8136" s="18" t="str">
        <f>+IFERROR(VLOOKUP(Cursos[[#This Row],[Modelo correcto]],Modelos[[Modelo correcto]:[Aplica para certificación]],4,FALSE),"REVISAR")</f>
        <v>NO</v>
      </c>
    </row>
    <row r="8137" spans="1:9" x14ac:dyDescent="0.25">
      <c r="A8137" s="144" t="s">
        <v>2794</v>
      </c>
      <c r="B8137">
        <v>1</v>
      </c>
      <c r="C8137" s="10" t="s">
        <v>183</v>
      </c>
      <c r="D8137" s="18" t="str">
        <f>+IFERROR(VLOOKUP(Cursos[[#This Row],[Modelo correcto]],Modelos[[Modelo correcto]:[¿En línea?]],2,FALSE),"REVISAR")</f>
        <v>XEROX</v>
      </c>
      <c r="E8137" s="145" t="str">
        <f>+IFERROR(VLOOKUP(Cursos[[#This Row],[Modelo correcto]],Modelos[[Modelo correcto]:[¿En línea?]],3,FALSE),"REVISAR")</f>
        <v>SÍ</v>
      </c>
      <c r="F8137" s="18" t="str">
        <f>+Cursos[[#This Row],[IS]]&amp;Cursos[[#This Row],[Modelo correcto]]</f>
        <v>JORGE ALEJANDRO MIRELES VILLELAXAC100</v>
      </c>
      <c r="G8137" s="18">
        <v>0</v>
      </c>
      <c r="H8137" s="19">
        <v>44075</v>
      </c>
      <c r="I8137" s="18" t="str">
        <f>+IFERROR(VLOOKUP(Cursos[[#This Row],[Modelo correcto]],Modelos[[Modelo correcto]:[Aplica para certificación]],4,FALSE),"REVISAR")</f>
        <v>NO</v>
      </c>
    </row>
    <row r="8138" spans="1:9" x14ac:dyDescent="0.25">
      <c r="A8138" s="144" t="s">
        <v>2794</v>
      </c>
      <c r="B8138">
        <v>1</v>
      </c>
      <c r="C8138" s="10" t="s">
        <v>24</v>
      </c>
      <c r="D8138" s="18" t="str">
        <f>+IFERROR(VLOOKUP(Cursos[[#This Row],[Modelo correcto]],Modelos[[Modelo correcto]:[¿En línea?]],2,FALSE),"REVISAR")</f>
        <v>XEROX</v>
      </c>
      <c r="E8138" s="18" t="str">
        <f>+IFERROR(VLOOKUP(Cursos[[#This Row],[Modelo correcto]],Modelos[[Modelo correcto]:[¿En línea?]],3,FALSE),"REVISAR")</f>
        <v>SÍ</v>
      </c>
      <c r="F8138" s="18" t="str">
        <f>+Cursos[[#This Row],[IS]]&amp;Cursos[[#This Row],[Modelo correcto]]</f>
        <v>JORGE ALEJANDRO MIRELES VILLELAFPS4C70</v>
      </c>
      <c r="G8138" s="18">
        <v>1</v>
      </c>
      <c r="H8138" s="19">
        <v>44075</v>
      </c>
      <c r="I8138" s="18" t="str">
        <f>+IFERROR(VLOOKUP(Cursos[[#This Row],[Modelo correcto]],Modelos[[Modelo correcto]:[Aplica para certificación]],4,FALSE),"REVISAR")</f>
        <v>NO</v>
      </c>
    </row>
    <row r="8139" spans="1:9" x14ac:dyDescent="0.25">
      <c r="A8139" s="144" t="s">
        <v>2794</v>
      </c>
      <c r="B8139">
        <v>1</v>
      </c>
      <c r="C8139" s="10" t="s">
        <v>293</v>
      </c>
      <c r="D8139" s="18" t="str">
        <f>+IFERROR(VLOOKUP(Cursos[[#This Row],[Modelo correcto]],Modelos[[Modelo correcto]:[¿En línea?]],2,FALSE),"REVISAR")</f>
        <v>XEROX</v>
      </c>
      <c r="E8139" s="18" t="str">
        <f>+IFERROR(VLOOKUP(Cursos[[#This Row],[Modelo correcto]],Modelos[[Modelo correcto]:[¿En línea?]],3,FALSE),"REVISAR")</f>
        <v>SÍ</v>
      </c>
      <c r="F8139" s="18" t="str">
        <f>+Cursos[[#This Row],[IS]]&amp;Cursos[[#This Row],[Modelo correcto]]</f>
        <v>JORGE ALEJANDRO MIRELES VILLELAS009129</v>
      </c>
      <c r="G8139" s="18">
        <v>1</v>
      </c>
      <c r="H8139" s="19">
        <v>44075</v>
      </c>
      <c r="I8139" s="18" t="str">
        <f>+IFERROR(VLOOKUP(Cursos[[#This Row],[Modelo correcto]],Modelos[[Modelo correcto]:[Aplica para certificación]],4,FALSE),"REVISAR")</f>
        <v>SÍ</v>
      </c>
    </row>
    <row r="8140" spans="1:9" x14ac:dyDescent="0.25">
      <c r="A8140" s="144" t="s">
        <v>2794</v>
      </c>
      <c r="B8140">
        <v>1</v>
      </c>
      <c r="C8140" s="34" t="s">
        <v>2308</v>
      </c>
      <c r="D8140" s="18" t="str">
        <f>+IFERROR(VLOOKUP(Cursos[[#This Row],[Modelo correcto]],Modelos[[Modelo correcto]:[¿En línea?]],2,FALSE),"REVISAR")</f>
        <v>BROTHER</v>
      </c>
      <c r="E8140" s="18" t="str">
        <f>+IFERROR(VLOOKUP(Cursos[[#This Row],[Modelo correcto]],Modelos[[Modelo correcto]:[¿En línea?]],3,FALSE),"REVISAR")</f>
        <v>NO</v>
      </c>
      <c r="F8140" s="18" t="str">
        <f>+Cursos[[#This Row],[IS]]&amp;Cursos[[#This Row],[Modelo correcto]]</f>
        <v>JORGE ALEJANDRO MIRELES VILLELASerie Laser Mono (DL)</v>
      </c>
      <c r="G8140" s="18">
        <v>1</v>
      </c>
      <c r="H8140" s="19">
        <v>44105</v>
      </c>
      <c r="I8140" s="18" t="str">
        <f>+IFERROR(VLOOKUP(Cursos[[#This Row],[Modelo correcto]],Modelos[[Modelo correcto]:[Aplica para certificación]],4,FALSE),"REVISAR")</f>
        <v>SÍ</v>
      </c>
    </row>
    <row r="8141" spans="1:9" x14ac:dyDescent="0.25">
      <c r="A8141" s="144" t="s">
        <v>2794</v>
      </c>
      <c r="B8141">
        <v>1</v>
      </c>
      <c r="C8141" s="34" t="s">
        <v>2309</v>
      </c>
      <c r="D8141" s="18" t="str">
        <f>+IFERROR(VLOOKUP(Cursos[[#This Row],[Modelo correcto]],Modelos[[Modelo correcto]:[¿En línea?]],2,FALSE),"REVISAR")</f>
        <v>BROTHER</v>
      </c>
      <c r="E8141" s="18" t="str">
        <f>+IFERROR(VLOOKUP(Cursos[[#This Row],[Modelo correcto]],Modelos[[Modelo correcto]:[¿En línea?]],3,FALSE),"REVISAR")</f>
        <v>NO</v>
      </c>
      <c r="F8141" s="18" t="str">
        <f>+Cursos[[#This Row],[IS]]&amp;Cursos[[#This Row],[Modelo correcto]]</f>
        <v>JORGE ALEJANDRO MIRELES VILLELASerie Laser color (BC4)</v>
      </c>
      <c r="G8141" s="18">
        <v>1</v>
      </c>
      <c r="H8141" s="19">
        <v>44105</v>
      </c>
      <c r="I8141" s="18" t="str">
        <f>+IFERROR(VLOOKUP(Cursos[[#This Row],[Modelo correcto]],Modelos[[Modelo correcto]:[Aplica para certificación]],4,FALSE),"REVISAR")</f>
        <v>SÍ</v>
      </c>
    </row>
    <row r="8142" spans="1:9" x14ac:dyDescent="0.25">
      <c r="A8142" s="144" t="s">
        <v>2794</v>
      </c>
      <c r="B8142">
        <v>1</v>
      </c>
      <c r="C8142" s="34" t="s">
        <v>2310</v>
      </c>
      <c r="D8142" s="18" t="str">
        <f>+IFERROR(VLOOKUP(Cursos[[#This Row],[Modelo correcto]],Modelos[[Modelo correcto]:[¿En línea?]],2,FALSE),"REVISAR")</f>
        <v>BROTHER</v>
      </c>
      <c r="E8142" s="18" t="str">
        <f>+IFERROR(VLOOKUP(Cursos[[#This Row],[Modelo correcto]],Modelos[[Modelo correcto]:[¿En línea?]],3,FALSE),"REVISAR")</f>
        <v>NO</v>
      </c>
      <c r="F8142" s="18" t="str">
        <f>+Cursos[[#This Row],[IS]]&amp;Cursos[[#This Row],[Modelo correcto]]</f>
        <v>JORGE ALEJANDRO MIRELES VILLELASerie InkTank</v>
      </c>
      <c r="G8142" s="18">
        <v>1</v>
      </c>
      <c r="H8142" s="19">
        <v>44105</v>
      </c>
      <c r="I8142" s="18" t="str">
        <f>+IFERROR(VLOOKUP(Cursos[[#This Row],[Modelo correcto]],Modelos[[Modelo correcto]:[Aplica para certificación]],4,FALSE),"REVISAR")</f>
        <v>SÍ</v>
      </c>
    </row>
    <row r="8143" spans="1:9" x14ac:dyDescent="0.25">
      <c r="A8143" s="144" t="s">
        <v>2794</v>
      </c>
      <c r="B8143">
        <v>1</v>
      </c>
      <c r="C8143" s="10" t="s">
        <v>111</v>
      </c>
      <c r="D8143" s="18" t="str">
        <f>+IFERROR(VLOOKUP(Cursos[[#This Row],[Modelo correcto]],Modelos[[Modelo correcto]:[¿En línea?]],2,FALSE),"REVISAR")</f>
        <v>XEROX</v>
      </c>
      <c r="E8143" s="145" t="str">
        <f>+IFERROR(VLOOKUP(Cursos[[#This Row],[Modelo correcto]],Modelos[[Modelo correcto]:[¿En línea?]],3,FALSE),"REVISAR")</f>
        <v>SÍ</v>
      </c>
      <c r="F8143" s="18" t="str">
        <f>+Cursos[[#This Row],[IS]]&amp;Cursos[[#This Row],[Modelo correcto]]</f>
        <v>JORGE ALEJANDRO MIRELES VILLELAEFI300</v>
      </c>
      <c r="G8143" s="18">
        <v>0</v>
      </c>
      <c r="H8143" s="19">
        <v>44075</v>
      </c>
      <c r="I8143" s="18" t="str">
        <f>+IFERROR(VLOOKUP(Cursos[[#This Row],[Modelo correcto]],Modelos[[Modelo correcto]:[Aplica para certificación]],4,FALSE),"REVISAR")</f>
        <v>NO</v>
      </c>
    </row>
    <row r="8144" spans="1:9" x14ac:dyDescent="0.25">
      <c r="A8144" s="144" t="s">
        <v>2794</v>
      </c>
      <c r="B8144">
        <v>1</v>
      </c>
      <c r="C8144" s="10" t="s">
        <v>180</v>
      </c>
      <c r="D8144" s="18" t="str">
        <f>+IFERROR(VLOOKUP(Cursos[[#This Row],[Modelo correcto]],Modelos[[Modelo correcto]:[¿En línea?]],2,FALSE),"REVISAR")</f>
        <v>XEROX</v>
      </c>
      <c r="E8144" s="145" t="str">
        <f>+IFERROR(VLOOKUP(Cursos[[#This Row],[Modelo correcto]],Modelos[[Modelo correcto]:[¿En línea?]],3,FALSE),"REVISAR")</f>
        <v>SÍ</v>
      </c>
      <c r="F8144" s="18" t="str">
        <f>+Cursos[[#This Row],[IS]]&amp;Cursos[[#This Row],[Modelo correcto]]</f>
        <v>JORGE ALEJANDRO MIRELES VILLELAA15SNTF</v>
      </c>
      <c r="G8144" s="18">
        <v>0</v>
      </c>
      <c r="H8144" s="19">
        <v>44075</v>
      </c>
      <c r="I8144" s="18" t="str">
        <f>+IFERROR(VLOOKUP(Cursos[[#This Row],[Modelo correcto]],Modelos[[Modelo correcto]:[Aplica para certificación]],4,FALSE),"REVISAR")</f>
        <v>NO</v>
      </c>
    </row>
    <row r="8145" spans="1:9" x14ac:dyDescent="0.25">
      <c r="A8145" s="144" t="s">
        <v>2794</v>
      </c>
      <c r="B8145">
        <v>1</v>
      </c>
      <c r="C8145" s="10" t="s">
        <v>169</v>
      </c>
      <c r="D8145" s="18" t="str">
        <f>+IFERROR(VLOOKUP(Cursos[[#This Row],[Modelo correcto]],Modelos[[Modelo correcto]:[¿En línea?]],2,FALSE),"REVISAR")</f>
        <v>XEROX</v>
      </c>
      <c r="E8145" s="145" t="str">
        <f>+IFERROR(VLOOKUP(Cursos[[#This Row],[Modelo correcto]],Modelos[[Modelo correcto]:[¿En línea?]],3,FALSE),"REVISAR")</f>
        <v>SÍ</v>
      </c>
      <c r="F8145" s="18" t="str">
        <f>+Cursos[[#This Row],[IS]]&amp;Cursos[[#This Row],[Modelo correcto]]</f>
        <v>JORGE ALEJANDRO MIRELES VILLELANWMACA</v>
      </c>
      <c r="G8145" s="18">
        <v>1</v>
      </c>
      <c r="H8145" s="19">
        <v>44075</v>
      </c>
      <c r="I8145" s="18" t="str">
        <f>+IFERROR(VLOOKUP(Cursos[[#This Row],[Modelo correcto]],Modelos[[Modelo correcto]:[Aplica para certificación]],4,FALSE),"REVISAR")</f>
        <v>NO</v>
      </c>
    </row>
    <row r="8146" spans="1:9" x14ac:dyDescent="0.25">
      <c r="A8146" s="144" t="s">
        <v>2794</v>
      </c>
      <c r="B8146">
        <v>1</v>
      </c>
      <c r="C8146" s="10" t="s">
        <v>2010</v>
      </c>
      <c r="D8146" s="18" t="str">
        <f>+IFERROR(VLOOKUP(Cursos[[#This Row],[Modelo correcto]],Modelos[[Modelo correcto]:[¿En línea?]],2,FALSE),"REVISAR")</f>
        <v>XEROX</v>
      </c>
      <c r="E8146" s="145" t="str">
        <f>+IFERROR(VLOOKUP(Cursos[[#This Row],[Modelo correcto]],Modelos[[Modelo correcto]:[¿En línea?]],3,FALSE),"REVISAR")</f>
        <v>SÍ</v>
      </c>
      <c r="F8146" s="18" t="str">
        <f>+Cursos[[#This Row],[IS]]&amp;Cursos[[#This Row],[Modelo correcto]]</f>
        <v>JORGE ALEJANDRO MIRELES VILLELAW6015LP</v>
      </c>
      <c r="G8146" s="18">
        <v>0</v>
      </c>
      <c r="H8146" s="19">
        <v>44075</v>
      </c>
      <c r="I8146" s="18" t="str">
        <f>+IFERROR(VLOOKUP(Cursos[[#This Row],[Modelo correcto]],Modelos[[Modelo correcto]:[Aplica para certificación]],4,FALSE),"REVISAR")</f>
        <v>NO</v>
      </c>
    </row>
    <row r="8147" spans="1:9" x14ac:dyDescent="0.25">
      <c r="A8147" s="144" t="s">
        <v>2794</v>
      </c>
      <c r="B8147">
        <v>1</v>
      </c>
      <c r="C8147" s="10" t="s">
        <v>275</v>
      </c>
      <c r="D8147" s="18" t="str">
        <f>+IFERROR(VLOOKUP(Cursos[[#This Row],[Modelo correcto]],Modelos[[Modelo correcto]:[¿En línea?]],2,FALSE),"REVISAR")</f>
        <v>XEROX</v>
      </c>
      <c r="E8147" s="145" t="str">
        <f>+IFERROR(VLOOKUP(Cursos[[#This Row],[Modelo correcto]],Modelos[[Modelo correcto]:[¿En línea?]],3,FALSE),"REVISAR")</f>
        <v>SÍ</v>
      </c>
      <c r="F8147" s="18" t="str">
        <f>+Cursos[[#This Row],[IS]]&amp;Cursos[[#This Row],[Modelo correcto]]</f>
        <v>JORGE ALEJANDRO MIRELES VILLELAW6515LP</v>
      </c>
      <c r="G8147" s="18">
        <v>1</v>
      </c>
      <c r="H8147" s="19">
        <v>44075</v>
      </c>
      <c r="I8147" s="18" t="str">
        <f>+IFERROR(VLOOKUP(Cursos[[#This Row],[Modelo correcto]],Modelos[[Modelo correcto]:[Aplica para certificación]],4,FALSE),"REVISAR")</f>
        <v>SÍ</v>
      </c>
    </row>
    <row r="8148" spans="1:9" x14ac:dyDescent="0.25">
      <c r="A8148" s="144" t="s">
        <v>2794</v>
      </c>
      <c r="B8148">
        <v>1</v>
      </c>
      <c r="C8148" s="10" t="s">
        <v>25</v>
      </c>
      <c r="D8148" s="18" t="str">
        <f>+IFERROR(VLOOKUP(Cursos[[#This Row],[Modelo correcto]],Modelos[[Modelo correcto]:[¿En línea?]],2,FALSE),"REVISAR")</f>
        <v>XEROX</v>
      </c>
      <c r="E8148" s="145" t="str">
        <f>+IFERROR(VLOOKUP(Cursos[[#This Row],[Modelo correcto]],Modelos[[Modelo correcto]:[¿En línea?]],3,FALSE),"REVISAR")</f>
        <v>SÍ</v>
      </c>
      <c r="F8148" s="18" t="str">
        <f>+Cursos[[#This Row],[IS]]&amp;Cursos[[#This Row],[Modelo correcto]]</f>
        <v>JORGE ALEJANDRO MIRELES VILLELAP3260LP</v>
      </c>
      <c r="G8148" s="18">
        <v>1</v>
      </c>
      <c r="H8148" s="19">
        <v>44075</v>
      </c>
      <c r="I8148" s="18" t="str">
        <f>+IFERROR(VLOOKUP(Cursos[[#This Row],[Modelo correcto]],Modelos[[Modelo correcto]:[Aplica para certificación]],4,FALSE),"REVISAR")</f>
        <v>SÍ</v>
      </c>
    </row>
    <row r="8149" spans="1:9" x14ac:dyDescent="0.25">
      <c r="A8149" s="144" t="s">
        <v>2794</v>
      </c>
      <c r="B8149">
        <v>1</v>
      </c>
      <c r="C8149" s="10" t="s">
        <v>2224</v>
      </c>
      <c r="D8149" s="18" t="str">
        <f>+IFERROR(VLOOKUP(Cursos[[#This Row],[Modelo correcto]],Modelos[[Modelo correcto]:[¿En línea?]],2,FALSE),"REVISAR")</f>
        <v>XEROX</v>
      </c>
      <c r="E8149" s="145" t="str">
        <f>+IFERROR(VLOOKUP(Cursos[[#This Row],[Modelo correcto]],Modelos[[Modelo correcto]:[¿En línea?]],3,FALSE),"REVISAR")</f>
        <v>SÍ</v>
      </c>
      <c r="F8149" s="18" t="str">
        <f>+Cursos[[#This Row],[IS]]&amp;Cursos[[#This Row],[Modelo correcto]]</f>
        <v>JORGE ALEJANDRO MIRELES VILLELAXDM161</v>
      </c>
      <c r="G8149" s="18">
        <v>1</v>
      </c>
      <c r="H8149" s="19">
        <v>44075</v>
      </c>
      <c r="I8149" s="18" t="str">
        <f>+IFERROR(VLOOKUP(Cursos[[#This Row],[Modelo correcto]],Modelos[[Modelo correcto]:[Aplica para certificación]],4,FALSE),"REVISAR")</f>
        <v>NO</v>
      </c>
    </row>
    <row r="8150" spans="1:9" x14ac:dyDescent="0.25">
      <c r="A8150" s="144" t="s">
        <v>2794</v>
      </c>
      <c r="B8150">
        <v>1</v>
      </c>
      <c r="C8150" s="10" t="s">
        <v>243</v>
      </c>
      <c r="D8150" s="18" t="str">
        <f>+IFERROR(VLOOKUP(Cursos[[#This Row],[Modelo correcto]],Modelos[[Modelo correcto]:[¿En línea?]],2,FALSE),"REVISAR")</f>
        <v>XEROX</v>
      </c>
      <c r="E8150" s="52" t="str">
        <f>+IFERROR(VLOOKUP(Cursos[[#This Row],[Modelo correcto]],Modelos[[Modelo correcto]:[¿En línea?]],3,FALSE),"REVISAR")</f>
        <v>SÍ</v>
      </c>
      <c r="F8150" s="18" t="str">
        <f>+Cursos[[#This Row],[IS]]&amp;Cursos[[#This Row],[Modelo correcto]]</f>
        <v>JORGE ALEJANDRO MIRELES VILLELAE16M01</v>
      </c>
      <c r="G8150" s="18">
        <v>1</v>
      </c>
      <c r="H8150" s="19">
        <v>44105</v>
      </c>
      <c r="I8150" s="18" t="str">
        <f>+IFERROR(VLOOKUP(Cursos[[#This Row],[Modelo correcto]],Modelos[[Modelo correcto]:[Aplica para certificación]],4,FALSE),"REVISAR")</f>
        <v>NO</v>
      </c>
    </row>
    <row r="8151" spans="1:9" x14ac:dyDescent="0.25">
      <c r="A8151" s="144" t="s">
        <v>2794</v>
      </c>
      <c r="B8151">
        <v>1</v>
      </c>
      <c r="C8151" s="10" t="s">
        <v>273</v>
      </c>
      <c r="D8151" s="18" t="str">
        <f>+IFERROR(VLOOKUP(Cursos[[#This Row],[Modelo correcto]],Modelos[[Modelo correcto]:[¿En línea?]],2,FALSE),"REVISAR")</f>
        <v>XEROX</v>
      </c>
      <c r="E8151" s="52" t="str">
        <f>+IFERROR(VLOOKUP(Cursos[[#This Row],[Modelo correcto]],Modelos[[Modelo correcto]:[¿En línea?]],3,FALSE),"REVISAR")</f>
        <v>SÍ</v>
      </c>
      <c r="F8151" s="18" t="str">
        <f>+Cursos[[#This Row],[IS]]&amp;Cursos[[#This Row],[Modelo correcto]]</f>
        <v>JORGE ALEJANDRO MIRELES VILLELAAB80HVF</v>
      </c>
      <c r="G8151" s="18">
        <v>1</v>
      </c>
      <c r="H8151" s="19">
        <v>44105</v>
      </c>
      <c r="I8151" s="18" t="str">
        <f>+IFERROR(VLOOKUP(Cursos[[#This Row],[Modelo correcto]],Modelos[[Modelo correcto]:[Aplica para certificación]],4,FALSE),"REVISAR")</f>
        <v>SÍ</v>
      </c>
    </row>
    <row r="8152" spans="1:9" x14ac:dyDescent="0.25">
      <c r="A8152" s="144" t="s">
        <v>2794</v>
      </c>
      <c r="B8152">
        <v>1</v>
      </c>
      <c r="C8152" s="10" t="s">
        <v>92</v>
      </c>
      <c r="D8152" s="18" t="str">
        <f>+IFERROR(VLOOKUP(Cursos[[#This Row],[Modelo correcto]],Modelos[[Modelo correcto]:[¿En línea?]],2,FALSE),"REVISAR")</f>
        <v>XEROX</v>
      </c>
      <c r="E8152" s="52" t="str">
        <f>+IFERROR(VLOOKUP(Cursos[[#This Row],[Modelo correcto]],Modelos[[Modelo correcto]:[¿En línea?]],3,FALSE),"REVISAR")</f>
        <v>SÍ</v>
      </c>
      <c r="F8152" s="18" t="str">
        <f>+Cursos[[#This Row],[IS]]&amp;Cursos[[#This Row],[Modelo correcto]]</f>
        <v>JORGE ALEJANDRO MIRELES VILLELAE16M00</v>
      </c>
      <c r="G8152" s="18">
        <v>1</v>
      </c>
      <c r="H8152" s="19">
        <v>44105</v>
      </c>
      <c r="I8152" s="18" t="str">
        <f>+IFERROR(VLOOKUP(Cursos[[#This Row],[Modelo correcto]],Modelos[[Modelo correcto]:[Aplica para certificación]],4,FALSE),"REVISAR")</f>
        <v>NO</v>
      </c>
    </row>
    <row r="8153" spans="1:9" x14ac:dyDescent="0.25">
      <c r="A8153" s="144" t="s">
        <v>2794</v>
      </c>
      <c r="B8153">
        <v>1</v>
      </c>
      <c r="C8153" s="10" t="s">
        <v>2287</v>
      </c>
      <c r="D8153" s="18" t="str">
        <f>+IFERROR(VLOOKUP(Cursos[[#This Row],[Modelo correcto]],Modelos[[Modelo correcto]:[¿En línea?]],2,FALSE),"REVISAR")</f>
        <v>BROTHER</v>
      </c>
      <c r="E8153" s="145" t="str">
        <f>+IFERROR(VLOOKUP(Cursos[[#This Row],[Modelo correcto]],Modelos[[Modelo correcto]:[¿En línea?]],3,FALSE),"REVISAR")</f>
        <v>NO</v>
      </c>
      <c r="F8153" s="18" t="str">
        <f>+Cursos[[#This Row],[IS]]&amp;Cursos[[#This Row],[Modelo correcto]]</f>
        <v>JORGE ALEJANDRO MIRELES VILLELAMFCL8900CDW</v>
      </c>
      <c r="G8153" s="18">
        <v>1</v>
      </c>
      <c r="H8153" s="19">
        <v>44075</v>
      </c>
      <c r="I8153" s="18" t="str">
        <f>+IFERROR(VLOOKUP(Cursos[[#This Row],[Modelo correcto]],Modelos[[Modelo correcto]:[Aplica para certificación]],4,FALSE),"REVISAR")</f>
        <v>SÍ</v>
      </c>
    </row>
    <row r="8154" spans="1:9" x14ac:dyDescent="0.25">
      <c r="A8154" s="144" t="s">
        <v>2794</v>
      </c>
      <c r="B8154">
        <v>1</v>
      </c>
      <c r="C8154" s="10" t="s">
        <v>2286</v>
      </c>
      <c r="D8154" s="18" t="str">
        <f>+IFERROR(VLOOKUP(Cursos[[#This Row],[Modelo correcto]],Modelos[[Modelo correcto]:[¿En línea?]],2,FALSE),"REVISAR")</f>
        <v>BROTHER</v>
      </c>
      <c r="E8154" s="145" t="str">
        <f>+IFERROR(VLOOKUP(Cursos[[#This Row],[Modelo correcto]],Modelos[[Modelo correcto]:[¿En línea?]],3,FALSE),"REVISAR")</f>
        <v>NO</v>
      </c>
      <c r="F8154" s="18" t="str">
        <f>+Cursos[[#This Row],[IS]]&amp;Cursos[[#This Row],[Modelo correcto]]</f>
        <v>JORGE ALEJANDRO MIRELES VILLELAMFCL5900DW</v>
      </c>
      <c r="G8154" s="18">
        <v>1</v>
      </c>
      <c r="H8154" s="19">
        <v>44075</v>
      </c>
      <c r="I8154" s="18" t="str">
        <f>+IFERROR(VLOOKUP(Cursos[[#This Row],[Modelo correcto]],Modelos[[Modelo correcto]:[Aplica para certificación]],4,FALSE),"REVISAR")</f>
        <v>SÍ</v>
      </c>
    </row>
    <row r="8155" spans="1:9" x14ac:dyDescent="0.25">
      <c r="A8155" s="144" t="s">
        <v>2794</v>
      </c>
      <c r="B8155">
        <v>1</v>
      </c>
      <c r="C8155" s="10" t="s">
        <v>59</v>
      </c>
      <c r="D8155" s="18" t="str">
        <f>+IFERROR(VLOOKUP(Cursos[[#This Row],[Modelo correcto]],Modelos[[Modelo correcto]:[¿En línea?]],2,FALSE),"REVISAR")</f>
        <v>XEROX</v>
      </c>
      <c r="E8155" s="52" t="str">
        <f>+IFERROR(VLOOKUP(Cursos[[#This Row],[Modelo correcto]],Modelos[[Modelo correcto]:[¿En línea?]],3,FALSE),"REVISAR")</f>
        <v>SÍ</v>
      </c>
      <c r="F8155" s="18" t="str">
        <f>+Cursos[[#This Row],[IS]]&amp;Cursos[[#This Row],[Modelo correcto]]</f>
        <v>JORGE ALEJANDRO MIRELES VILLELAWC53XTA</v>
      </c>
      <c r="G8155" s="18">
        <v>1</v>
      </c>
      <c r="H8155" s="19">
        <v>44105</v>
      </c>
      <c r="I8155" s="18" t="str">
        <f>+IFERROR(VLOOKUP(Cursos[[#This Row],[Modelo correcto]],Modelos[[Modelo correcto]:[Aplica para certificación]],4,FALSE),"REVISAR")</f>
        <v>NO</v>
      </c>
    </row>
    <row r="8156" spans="1:9" x14ac:dyDescent="0.25">
      <c r="A8156" s="144" t="s">
        <v>2794</v>
      </c>
      <c r="B8156">
        <v>1</v>
      </c>
      <c r="C8156" s="125" t="s">
        <v>2262</v>
      </c>
      <c r="D8156" s="18" t="str">
        <f>+IFERROR(VLOOKUP(Cursos[[#This Row],[Modelo correcto]],Modelos[[Modelo correcto]:[¿En línea?]],2,FALSE),"REVISAR")</f>
        <v>CANON</v>
      </c>
      <c r="E8156" s="18" t="str">
        <f>+IFERROR(VLOOKUP(Cursos[[#This Row],[Modelo correcto]],Modelos[[Modelo correcto]:[¿En línea?]],3,FALSE),"REVISAR")</f>
        <v>SÍ</v>
      </c>
      <c r="F8156" s="18" t="str">
        <f>+Cursos[[#This Row],[IS]]&amp;Cursos[[#This Row],[Modelo correcto]]</f>
        <v>JORGE ALEJANDRO MIRELES VILLELAImageRUNNER Advance 3G III Actualización</v>
      </c>
      <c r="G8156" s="18">
        <v>1</v>
      </c>
      <c r="H8156" s="19">
        <v>44105</v>
      </c>
      <c r="I8156" s="18" t="str">
        <f>+IFERROR(VLOOKUP(Cursos[[#This Row],[Modelo correcto]],Modelos[[Modelo correcto]:[Aplica para certificación]],4,FALSE),"REVISAR")</f>
        <v>SÍ</v>
      </c>
    </row>
    <row r="8157" spans="1:9" x14ac:dyDescent="0.25">
      <c r="A8157" s="144" t="s">
        <v>2794</v>
      </c>
      <c r="B8157">
        <v>1</v>
      </c>
      <c r="C8157" s="125" t="s">
        <v>2263</v>
      </c>
      <c r="D8157" s="18" t="str">
        <f>+IFERROR(VLOOKUP(Cursos[[#This Row],[Modelo correcto]],Modelos[[Modelo correcto]:[¿En línea?]],2,FALSE),"REVISAR")</f>
        <v>CANON</v>
      </c>
      <c r="E8157" s="18" t="str">
        <f>+IFERROR(VLOOKUP(Cursos[[#This Row],[Modelo correcto]],Modelos[[Modelo correcto]:[¿En línea?]],3,FALSE),"REVISAR")</f>
        <v>SÍ</v>
      </c>
      <c r="F8157" s="18" t="str">
        <f>+Cursos[[#This Row],[IS]]&amp;Cursos[[#This Row],[Modelo correcto]]</f>
        <v>JORGE ALEJANDRO MIRELES VILLELAImageRUNNER Advance 4500 Series</v>
      </c>
      <c r="G8157" s="18">
        <v>1</v>
      </c>
      <c r="H8157" s="19">
        <v>44105</v>
      </c>
      <c r="I8157" s="18" t="str">
        <f>+IFERROR(VLOOKUP(Cursos[[#This Row],[Modelo correcto]],Modelos[[Modelo correcto]:[Aplica para certificación]],4,FALSE),"REVISAR")</f>
        <v>SÍ</v>
      </c>
    </row>
    <row r="8158" spans="1:9" x14ac:dyDescent="0.25">
      <c r="A8158" s="144" t="s">
        <v>2794</v>
      </c>
      <c r="B8158">
        <v>1</v>
      </c>
      <c r="C8158" s="125" t="s">
        <v>2264</v>
      </c>
      <c r="D8158" s="18" t="str">
        <f>+IFERROR(VLOOKUP(Cursos[[#This Row],[Modelo correcto]],Modelos[[Modelo correcto]:[¿En línea?]],2,FALSE),"REVISAR")</f>
        <v>CANON</v>
      </c>
      <c r="E8158" s="18" t="str">
        <f>+IFERROR(VLOOKUP(Cursos[[#This Row],[Modelo correcto]],Modelos[[Modelo correcto]:[¿En línea?]],3,FALSE),"REVISAR")</f>
        <v>SÍ</v>
      </c>
      <c r="F8158" s="18" t="str">
        <f>+Cursos[[#This Row],[IS]]&amp;Cursos[[#This Row],[Modelo correcto]]</f>
        <v>JORGE ALEJANDRO MIRELES VILLELAImageRUNNER ADVANCE C3500 Series</v>
      </c>
      <c r="G8158" s="18">
        <v>1</v>
      </c>
      <c r="H8158" s="19">
        <v>44105</v>
      </c>
      <c r="I8158" s="18" t="str">
        <f>+IFERROR(VLOOKUP(Cursos[[#This Row],[Modelo correcto]],Modelos[[Modelo correcto]:[Aplica para certificación]],4,FALSE),"REVISAR")</f>
        <v>SÍ</v>
      </c>
    </row>
    <row r="8159" spans="1:9" x14ac:dyDescent="0.25">
      <c r="A8159" s="144" t="s">
        <v>2794</v>
      </c>
      <c r="B8159">
        <v>1</v>
      </c>
      <c r="C8159" s="10" t="s">
        <v>69</v>
      </c>
      <c r="D8159" s="18" t="str">
        <f>+IFERROR(VLOOKUP(Cursos[[#This Row],[Modelo correcto]],Modelos[[Modelo correcto]:[¿En línea?]],2,FALSE),"REVISAR")</f>
        <v>XEROX</v>
      </c>
      <c r="E8159" s="18" t="str">
        <f>+IFERROR(VLOOKUP(Cursos[[#This Row],[Modelo correcto]],Modelos[[Modelo correcto]:[¿En línea?]],3,FALSE),"REVISAR")</f>
        <v>SÍ</v>
      </c>
      <c r="F8159" s="18" t="str">
        <f>+Cursos[[#This Row],[IS]]&amp;Cursos[[#This Row],[Modelo correcto]]</f>
        <v>JORGE ALEJANDRO MIRELES VILLELAW4265LP</v>
      </c>
      <c r="G8159" s="18">
        <v>1</v>
      </c>
      <c r="H8159" s="19">
        <v>44105</v>
      </c>
      <c r="I8159" s="18" t="str">
        <f>+IFERROR(VLOOKUP(Cursos[[#This Row],[Modelo correcto]],Modelos[[Modelo correcto]:[Aplica para certificación]],4,FALSE),"REVISAR")</f>
        <v>NO</v>
      </c>
    </row>
    <row r="8160" spans="1:9" x14ac:dyDescent="0.25">
      <c r="A8160" s="144" t="s">
        <v>2794</v>
      </c>
      <c r="B8160">
        <v>1</v>
      </c>
      <c r="C8160" s="10" t="s">
        <v>69</v>
      </c>
      <c r="D8160" s="18" t="str">
        <f>+IFERROR(VLOOKUP(Cursos[[#This Row],[Modelo correcto]],Modelos[[Modelo correcto]:[¿En línea?]],2,FALSE),"REVISAR")</f>
        <v>XEROX</v>
      </c>
      <c r="E8160" s="18" t="str">
        <f>+IFERROR(VLOOKUP(Cursos[[#This Row],[Modelo correcto]],Modelos[[Modelo correcto]:[¿En línea?]],3,FALSE),"REVISAR")</f>
        <v>SÍ</v>
      </c>
      <c r="F8160" s="18" t="str">
        <f>+Cursos[[#This Row],[IS]]&amp;Cursos[[#This Row],[Modelo correcto]]</f>
        <v>JORGE ALEJANDRO MIRELES VILLELAW4265LP</v>
      </c>
      <c r="G8160" s="18">
        <v>1</v>
      </c>
      <c r="H8160" s="19">
        <v>44105</v>
      </c>
      <c r="I8160" s="18" t="str">
        <f>+IFERROR(VLOOKUP(Cursos[[#This Row],[Modelo correcto]],Modelos[[Modelo correcto]:[Aplica para certificación]],4,FALSE),"REVISAR")</f>
        <v>NO</v>
      </c>
    </row>
    <row r="8161" spans="1:9" x14ac:dyDescent="0.25">
      <c r="A8161" s="144" t="s">
        <v>2794</v>
      </c>
      <c r="B8161">
        <v>1</v>
      </c>
      <c r="C8161" s="10" t="s">
        <v>172</v>
      </c>
      <c r="D8161" s="18" t="str">
        <f>+IFERROR(VLOOKUP(Cursos[[#This Row],[Modelo correcto]],Modelos[[Modelo correcto]:[¿En línea?]],2,FALSE),"REVISAR")</f>
        <v>XEROX</v>
      </c>
      <c r="E8161" s="18" t="s">
        <v>948</v>
      </c>
      <c r="F8161" s="18" t="str">
        <f>+Cursos[[#This Row],[IS]]&amp;Cursos[[#This Row],[Modelo correcto]]</f>
        <v>JORGE ALEJANDRO MIRELES VILLELAWC42XTB</v>
      </c>
      <c r="G8161" s="18">
        <v>1</v>
      </c>
      <c r="H8161" s="19">
        <v>44105</v>
      </c>
      <c r="I8161" s="18" t="str">
        <f>+IFERROR(VLOOKUP(Cursos[[#This Row],[Modelo correcto]],Modelos[[Modelo correcto]:[Aplica para certificación]],4,FALSE),"REVISAR")</f>
        <v>SÍ</v>
      </c>
    </row>
    <row r="8162" spans="1:9" x14ac:dyDescent="0.25">
      <c r="A8162" s="144" t="s">
        <v>2794</v>
      </c>
      <c r="B8162">
        <v>1</v>
      </c>
      <c r="C8162" s="10" t="s">
        <v>203</v>
      </c>
      <c r="D8162" s="18" t="str">
        <f>+IFERROR(VLOOKUP(Cursos[[#This Row],[Modelo correcto]],Modelos[[Modelo correcto]:[¿En línea?]],2,FALSE),"REVISAR")</f>
        <v>XEROX</v>
      </c>
      <c r="E8162" s="18" t="str">
        <f>+IFERROR(VLOOKUP(Cursos[[#This Row],[Modelo correcto]],Modelos[[Modelo correcto]:[¿En línea?]],3,FALSE),"REVISAR")</f>
        <v>SÍ</v>
      </c>
      <c r="F8162" s="18" t="str">
        <f>+Cursos[[#This Row],[IS]]&amp;Cursos[[#This Row],[Modelo correcto]]</f>
        <v>JORGE ALEJANDRO MIRELES VILLELAE16M02</v>
      </c>
      <c r="G8162" s="18">
        <v>1</v>
      </c>
      <c r="H8162" s="19">
        <v>44105</v>
      </c>
      <c r="I8162" s="18" t="str">
        <f>+IFERROR(VLOOKUP(Cursos[[#This Row],[Modelo correcto]],Modelos[[Modelo correcto]:[Aplica para certificación]],4,FALSE),"REVISAR")</f>
        <v>NO</v>
      </c>
    </row>
    <row r="8163" spans="1:9" x14ac:dyDescent="0.25">
      <c r="A8163" s="144" t="s">
        <v>2794</v>
      </c>
      <c r="B8163">
        <v>1</v>
      </c>
      <c r="C8163" s="10" t="s">
        <v>2010</v>
      </c>
      <c r="D8163" s="18" t="str">
        <f>+IFERROR(VLOOKUP(Cursos[[#This Row],[Modelo correcto]],Modelos[[Modelo correcto]:[¿En línea?]],2,FALSE),"REVISAR")</f>
        <v>XEROX</v>
      </c>
      <c r="E8163" s="18" t="str">
        <f>+IFERROR(VLOOKUP(Cursos[[#This Row],[Modelo correcto]],Modelos[[Modelo correcto]:[¿En línea?]],3,FALSE),"REVISAR")</f>
        <v>SÍ</v>
      </c>
      <c r="F8163" s="18" t="str">
        <f>+Cursos[[#This Row],[IS]]&amp;Cursos[[#This Row],[Modelo correcto]]</f>
        <v>JORGE ALEJANDRO MIRELES VILLELAW6015LP</v>
      </c>
      <c r="G8163" s="18">
        <v>1</v>
      </c>
      <c r="H8163" s="19">
        <v>44105</v>
      </c>
      <c r="I8163" s="18" t="str">
        <f>+IFERROR(VLOOKUP(Cursos[[#This Row],[Modelo correcto]],Modelos[[Modelo correcto]:[Aplica para certificación]],4,FALSE),"REVISAR")</f>
        <v>NO</v>
      </c>
    </row>
    <row r="8164" spans="1:9" x14ac:dyDescent="0.25">
      <c r="A8164" s="144" t="s">
        <v>2794</v>
      </c>
      <c r="B8164">
        <v>1</v>
      </c>
      <c r="C8164" s="10" t="s">
        <v>236</v>
      </c>
      <c r="D8164" s="18" t="str">
        <f>+IFERROR(VLOOKUP(Cursos[[#This Row],[Modelo correcto]],Modelos[[Modelo correcto]:[¿En línea?]],2,FALSE),"REVISAR")</f>
        <v>XEROX</v>
      </c>
      <c r="E8164" s="18" t="str">
        <f>+IFERROR(VLOOKUP(Cursos[[#This Row],[Modelo correcto]],Modelos[[Modelo correcto]:[¿En línea?]],3,FALSE),"REVISAR")</f>
        <v>SÍ</v>
      </c>
      <c r="F8164" s="18" t="str">
        <f>+Cursos[[#This Row],[IS]]&amp;Cursos[[#This Row],[Modelo correcto]]</f>
        <v>JORGE ALEJANDRO MIRELES VILLELAC15473</v>
      </c>
      <c r="G8164" s="18">
        <v>1</v>
      </c>
      <c r="H8164" s="19">
        <v>44105</v>
      </c>
      <c r="I8164" s="18" t="str">
        <f>+IFERROR(VLOOKUP(Cursos[[#This Row],[Modelo correcto]],Modelos[[Modelo correcto]:[Aplica para certificación]],4,FALSE),"REVISAR")</f>
        <v>NO</v>
      </c>
    </row>
    <row r="8165" spans="1:9" x14ac:dyDescent="0.25">
      <c r="A8165" s="144" t="s">
        <v>2794</v>
      </c>
      <c r="B8165">
        <v>1</v>
      </c>
      <c r="C8165" s="10" t="s">
        <v>27</v>
      </c>
      <c r="D8165" s="18" t="str">
        <f>+IFERROR(VLOOKUP(Cursos[[#This Row],[Modelo correcto]],Modelos[[Modelo correcto]:[¿En línea?]],2,FALSE),"REVISAR")</f>
        <v>XEROX</v>
      </c>
      <c r="E8165" s="18" t="str">
        <f>+IFERROR(VLOOKUP(Cursos[[#This Row],[Modelo correcto]],Modelos[[Modelo correcto]:[¿En línea?]],3,FALSE),"REVISAR")</f>
        <v>SÍ</v>
      </c>
      <c r="F8165" s="18" t="str">
        <f>+Cursos[[#This Row],[IS]]&amp;Cursos[[#This Row],[Modelo correcto]]</f>
        <v>JORGE ALEJANDRO MIRELES VILLELAP6500LP</v>
      </c>
      <c r="G8165" s="18">
        <v>0</v>
      </c>
      <c r="H8165" s="19">
        <v>44105</v>
      </c>
      <c r="I8165" s="18" t="str">
        <f>+IFERROR(VLOOKUP(Cursos[[#This Row],[Modelo correcto]],Modelos[[Modelo correcto]:[Aplica para certificación]],4,FALSE),"REVISAR")</f>
        <v>NO</v>
      </c>
    </row>
    <row r="8166" spans="1:9" x14ac:dyDescent="0.25">
      <c r="A8166" s="144" t="s">
        <v>2794</v>
      </c>
      <c r="B8166">
        <v>1</v>
      </c>
      <c r="C8166" s="10" t="s">
        <v>273</v>
      </c>
      <c r="D8166" s="18" t="str">
        <f>+IFERROR(VLOOKUP(Cursos[[#This Row],[Modelo correcto]],Modelos[[Modelo correcto]:[¿En línea?]],2,FALSE),"REVISAR")</f>
        <v>XEROX</v>
      </c>
      <c r="E8166" s="18" t="str">
        <f>+IFERROR(VLOOKUP(Cursos[[#This Row],[Modelo correcto]],Modelos[[Modelo correcto]:[¿En línea?]],3,FALSE),"REVISAR")</f>
        <v>SÍ</v>
      </c>
      <c r="F8166" s="18" t="str">
        <f>+Cursos[[#This Row],[IS]]&amp;Cursos[[#This Row],[Modelo correcto]]</f>
        <v>JORGE ALEJANDRO MIRELES VILLELAAB80HVF</v>
      </c>
      <c r="G8166" s="18">
        <v>1</v>
      </c>
      <c r="H8166" s="19">
        <v>44105</v>
      </c>
      <c r="I8166" s="18" t="str">
        <f>+IFERROR(VLOOKUP(Cursos[[#This Row],[Modelo correcto]],Modelos[[Modelo correcto]:[Aplica para certificación]],4,FALSE),"REVISAR")</f>
        <v>SÍ</v>
      </c>
    </row>
    <row r="8167" spans="1:9" x14ac:dyDescent="0.25">
      <c r="A8167" s="144" t="s">
        <v>2794</v>
      </c>
      <c r="B8167">
        <v>1</v>
      </c>
      <c r="C8167" s="10" t="s">
        <v>181</v>
      </c>
      <c r="D8167" s="18" t="str">
        <f>+IFERROR(VLOOKUP(Cursos[[#This Row],[Modelo correcto]],Modelos[[Modelo correcto]:[¿En línea?]],2,FALSE),"REVISAR")</f>
        <v>XEROX</v>
      </c>
      <c r="E8167" s="18" t="str">
        <f>+IFERROR(VLOOKUP(Cursos[[#This Row],[Modelo correcto]],Modelos[[Modelo correcto]:[¿En línea?]],3,FALSE),"REVISAR")</f>
        <v>SÍ</v>
      </c>
      <c r="F8167" s="18" t="str">
        <f>+Cursos[[#This Row],[IS]]&amp;Cursos[[#This Row],[Modelo correcto]]</f>
        <v>JORGE ALEJANDRO MIRELES VILLELAE16M03</v>
      </c>
      <c r="G8167" s="18">
        <v>1</v>
      </c>
      <c r="H8167" s="19">
        <v>44105</v>
      </c>
      <c r="I8167" s="18" t="str">
        <f>+IFERROR(VLOOKUP(Cursos[[#This Row],[Modelo correcto]],Modelos[[Modelo correcto]:[Aplica para certificación]],4,FALSE),"REVISAR")</f>
        <v>NO</v>
      </c>
    </row>
    <row r="8168" spans="1:9" x14ac:dyDescent="0.25">
      <c r="A8168" s="144" t="s">
        <v>2794</v>
      </c>
      <c r="B8168">
        <v>1</v>
      </c>
      <c r="C8168" s="10" t="s">
        <v>251</v>
      </c>
      <c r="D8168" s="18" t="str">
        <f>+IFERROR(VLOOKUP(Cursos[[#This Row],[Modelo correcto]],Modelos[[Modelo correcto]:[¿En línea?]],2,FALSE),"REVISAR")</f>
        <v>XEROX</v>
      </c>
      <c r="E8168" s="18" t="str">
        <f>+IFERROR(VLOOKUP(Cursos[[#This Row],[Modelo correcto]],Modelos[[Modelo correcto]:[¿En línea?]],3,FALSE),"REVISAR")</f>
        <v>SÍ</v>
      </c>
      <c r="F8168" s="18" t="str">
        <f>+Cursos[[#This Row],[IS]]&amp;Cursos[[#This Row],[Modelo correcto]]</f>
        <v>JORGE ALEJANDRO MIRELES VILLELAAC80XTA</v>
      </c>
      <c r="G8168" s="18">
        <v>1</v>
      </c>
      <c r="H8168" s="19">
        <v>44105</v>
      </c>
      <c r="I8168" s="18" t="str">
        <f>+IFERROR(VLOOKUP(Cursos[[#This Row],[Modelo correcto]],Modelos[[Modelo correcto]:[Aplica para certificación]],4,FALSE),"REVISAR")</f>
        <v>SÍ</v>
      </c>
    </row>
    <row r="8169" spans="1:9" x14ac:dyDescent="0.25">
      <c r="A8169" s="144" t="s">
        <v>2794</v>
      </c>
      <c r="B8169">
        <v>1</v>
      </c>
      <c r="C8169" s="10" t="s">
        <v>104</v>
      </c>
      <c r="D8169" s="18" t="str">
        <f>+IFERROR(VLOOKUP(Cursos[[#This Row],[Modelo correcto]],Modelos[[Modelo correcto]:[¿En línea?]],2,FALSE),"REVISAR")</f>
        <v>XEROX</v>
      </c>
      <c r="E8169" s="18" t="str">
        <f>+IFERROR(VLOOKUP(Cursos[[#This Row],[Modelo correcto]],Modelos[[Modelo correcto]:[¿En línea?]],3,FALSE),"REVISAR")</f>
        <v>SÍ</v>
      </c>
      <c r="F8169" s="18" t="str">
        <f>+Cursos[[#This Row],[IS]]&amp;Cursos[[#This Row],[Modelo correcto]]</f>
        <v>JORGE ALEJANDRO MIRELES VILLELAE16M04</v>
      </c>
      <c r="G8169" s="18">
        <v>1</v>
      </c>
      <c r="H8169" s="19">
        <v>44105</v>
      </c>
      <c r="I8169" s="18" t="str">
        <f>+IFERROR(VLOOKUP(Cursos[[#This Row],[Modelo correcto]],Modelos[[Modelo correcto]:[Aplica para certificación]],4,FALSE),"REVISAR")</f>
        <v>NO</v>
      </c>
    </row>
    <row r="8170" spans="1:9" x14ac:dyDescent="0.25">
      <c r="A8170" s="144" t="s">
        <v>2794</v>
      </c>
      <c r="B8170">
        <v>1</v>
      </c>
      <c r="C8170" s="10" t="s">
        <v>205</v>
      </c>
      <c r="D8170" s="18" t="str">
        <f>+IFERROR(VLOOKUP(Cursos[[#This Row],[Modelo correcto]],Modelos[[Modelo correcto]:[¿En línea?]],2,FALSE),"REVISAR")</f>
        <v>XEROX</v>
      </c>
      <c r="E8170" s="145" t="str">
        <f>+IFERROR(VLOOKUP(Cursos[[#This Row],[Modelo correcto]],Modelos[[Modelo correcto]:[¿En línea?]],3,FALSE),"REVISAR")</f>
        <v>SÍ</v>
      </c>
      <c r="F8170" s="18" t="str">
        <f>+Cursos[[#This Row],[IS]]&amp;Cursos[[#This Row],[Modelo correcto]]</f>
        <v>JORGE ALEJANDRO MIRELES VILLELAE16M05</v>
      </c>
      <c r="G8170" s="18">
        <v>1</v>
      </c>
      <c r="H8170" s="19">
        <v>44105</v>
      </c>
      <c r="I8170" s="18" t="str">
        <f>+IFERROR(VLOOKUP(Cursos[[#This Row],[Modelo correcto]],Modelos[[Modelo correcto]:[Aplica para certificación]],4,FALSE),"REVISAR")</f>
        <v>NO</v>
      </c>
    </row>
    <row r="8171" spans="1:9" x14ac:dyDescent="0.25">
      <c r="A8171" s="144" t="s">
        <v>2794</v>
      </c>
      <c r="B8171">
        <v>1</v>
      </c>
      <c r="C8171" s="10" t="s">
        <v>2319</v>
      </c>
      <c r="D8171" s="18" t="str">
        <f>+IFERROR(VLOOKUP(Cursos[[#This Row],[Modelo correcto]],Modelos[[Modelo correcto]:[¿En línea?]],2,FALSE),"REVISAR")</f>
        <v>LEXMARK</v>
      </c>
      <c r="E8171" s="145" t="str">
        <f>+IFERROR(VLOOKUP(Cursos[[#This Row],[Modelo correcto]],Modelos[[Modelo correcto]:[¿En línea?]],3,FALSE),"REVISAR")</f>
        <v>SÍ</v>
      </c>
      <c r="F8171" s="18" t="str">
        <f>+Cursos[[#This Row],[IS]]&amp;Cursos[[#This Row],[Modelo correcto]]</f>
        <v>JORGE ALEJANDRO MIRELES VILLELAX86x MFP</v>
      </c>
      <c r="G8171" s="18">
        <v>1</v>
      </c>
      <c r="H8171" s="19">
        <v>44105</v>
      </c>
      <c r="I8171" s="18" t="str">
        <f>+IFERROR(VLOOKUP(Cursos[[#This Row],[Modelo correcto]],Modelos[[Modelo correcto]:[Aplica para certificación]],4,FALSE),"REVISAR")</f>
        <v>NO</v>
      </c>
    </row>
    <row r="8172" spans="1:9" x14ac:dyDescent="0.25">
      <c r="A8172" s="144" t="s">
        <v>2794</v>
      </c>
      <c r="B8172">
        <v>1</v>
      </c>
      <c r="C8172" s="10" t="s">
        <v>2337</v>
      </c>
      <c r="D8172" s="18" t="str">
        <f>+IFERROR(VLOOKUP(Cursos[[#This Row],[Modelo correcto]],Modelos[[Modelo correcto]:[¿En línea?]],2,FALSE),"REVISAR")</f>
        <v>LEXMARK</v>
      </c>
      <c r="E8172" s="18" t="str">
        <f>+IFERROR(VLOOKUP(Cursos[[#This Row],[Modelo correcto]],Modelos[[Modelo correcto]:[¿En línea?]],3,FALSE),"REVISAR")</f>
        <v>SÍ</v>
      </c>
      <c r="F8172" s="18" t="str">
        <f>+Cursos[[#This Row],[IS]]&amp;Cursos[[#This Row],[Modelo correcto]]</f>
        <v>JORGE ALEJANDRO MIRELES VILLELACS310/CS410/CS510/CX310/CX410/CX510</v>
      </c>
      <c r="G8172" s="18">
        <v>1</v>
      </c>
      <c r="H8172" s="19">
        <v>44105</v>
      </c>
      <c r="I8172" s="18" t="str">
        <f>+IFERROR(VLOOKUP(Cursos[[#This Row],[Modelo correcto]],Modelos[[Modelo correcto]:[Aplica para certificación]],4,FALSE),"REVISAR")</f>
        <v>NO</v>
      </c>
    </row>
    <row r="8173" spans="1:9" x14ac:dyDescent="0.25">
      <c r="A8173" s="144" t="s">
        <v>2794</v>
      </c>
      <c r="B8173">
        <v>1</v>
      </c>
      <c r="C8173" s="10" t="s">
        <v>94</v>
      </c>
      <c r="D8173" s="18" t="str">
        <f>+IFERROR(VLOOKUP(Cursos[[#This Row],[Modelo correcto]],Modelos[[Modelo correcto]:[¿En línea?]],2,FALSE),"REVISAR")</f>
        <v>XEROX</v>
      </c>
      <c r="E8173" s="145" t="str">
        <f>+IFERROR(VLOOKUP(Cursos[[#This Row],[Modelo correcto]],Modelos[[Modelo correcto]:[¿En línea?]],3,FALSE),"REVISAR")</f>
        <v>SÍ</v>
      </c>
      <c r="F8173" s="18" t="str">
        <f>+Cursos[[#This Row],[IS]]&amp;Cursos[[#This Row],[Modelo correcto]]</f>
        <v>JORGE ALEJANDRO MIRELES VILLELAE16M06</v>
      </c>
      <c r="G8173" s="18">
        <v>1</v>
      </c>
      <c r="H8173" s="19">
        <v>44105</v>
      </c>
      <c r="I8173" s="18" t="str">
        <f>+IFERROR(VLOOKUP(Cursos[[#This Row],[Modelo correcto]],Modelos[[Modelo correcto]:[Aplica para certificación]],4,FALSE),"REVISAR")</f>
        <v>NO</v>
      </c>
    </row>
    <row r="8174" spans="1:9" x14ac:dyDescent="0.25">
      <c r="A8174" s="144" t="s">
        <v>2794</v>
      </c>
      <c r="B8174">
        <v>1</v>
      </c>
      <c r="C8174" s="10" t="s">
        <v>169</v>
      </c>
      <c r="D8174" s="18" t="str">
        <f>+IFERROR(VLOOKUP(Cursos[[#This Row],[Modelo correcto]],Modelos[[Modelo correcto]:[¿En línea?]],2,FALSE),"REVISAR")</f>
        <v>XEROX</v>
      </c>
      <c r="E8174" s="145" t="str">
        <f>+IFERROR(VLOOKUP(Cursos[[#This Row],[Modelo correcto]],Modelos[[Modelo correcto]:[¿En línea?]],3,FALSE),"REVISAR")</f>
        <v>SÍ</v>
      </c>
      <c r="F8174" s="18" t="str">
        <f>+Cursos[[#This Row],[IS]]&amp;Cursos[[#This Row],[Modelo correcto]]</f>
        <v>JORGE ALEJANDRO MIRELES VILLELANWMACA</v>
      </c>
      <c r="G8174" s="18">
        <v>1</v>
      </c>
      <c r="H8174" s="19">
        <v>44105</v>
      </c>
      <c r="I8174" s="18" t="str">
        <f>+IFERROR(VLOOKUP(Cursos[[#This Row],[Modelo correcto]],Modelos[[Modelo correcto]:[Aplica para certificación]],4,FALSE),"REVISAR")</f>
        <v>NO</v>
      </c>
    </row>
    <row r="8175" spans="1:9" x14ac:dyDescent="0.25">
      <c r="A8175" s="144" t="s">
        <v>2794</v>
      </c>
      <c r="B8175">
        <v>1</v>
      </c>
      <c r="C8175" s="10" t="s">
        <v>2349</v>
      </c>
      <c r="D8175" s="18" t="str">
        <f>+IFERROR(VLOOKUP(Cursos[[#This Row],[Modelo correcto]],Modelos[[Modelo correcto]:[¿En línea?]],2,FALSE),"REVISAR")</f>
        <v>LEXMARK</v>
      </c>
      <c r="E8175" s="145" t="str">
        <f>+IFERROR(VLOOKUP(Cursos[[#This Row],[Modelo correcto]],Modelos[[Modelo correcto]:[¿En línea?]],3,FALSE),"REVISAR")</f>
        <v>SÍ</v>
      </c>
      <c r="F8175" s="18" t="str">
        <f>+Cursos[[#This Row],[IS]]&amp;Cursos[[#This Row],[Modelo correcto]]</f>
        <v>JORGE ALEJANDRO MIRELES VILLELALexmark eTask User Interface (Second Edition)</v>
      </c>
      <c r="G8175" s="18">
        <v>1</v>
      </c>
      <c r="H8175" s="19">
        <v>44105</v>
      </c>
      <c r="I8175" s="18" t="str">
        <f>+IFERROR(VLOOKUP(Cursos[[#This Row],[Modelo correcto]],Modelos[[Modelo correcto]:[Aplica para certificación]],4,FALSE),"REVISAR")</f>
        <v>NO</v>
      </c>
    </row>
    <row r="8176" spans="1:9" x14ac:dyDescent="0.25">
      <c r="A8176" s="144" t="s">
        <v>2794</v>
      </c>
      <c r="B8176">
        <v>1</v>
      </c>
      <c r="C8176" s="10" t="s">
        <v>1304</v>
      </c>
      <c r="D8176" s="18" t="str">
        <f>+IFERROR(VLOOKUP(Cursos[[#This Row],[Modelo correcto]],Modelos[[Modelo correcto]:[¿En línea?]],2,FALSE),"REVISAR")</f>
        <v>XEROX</v>
      </c>
      <c r="E8176" s="145" t="str">
        <f>+IFERROR(VLOOKUP(Cursos[[#This Row],[Modelo correcto]],Modelos[[Modelo correcto]:[¿En línea?]],3,FALSE),"REVISAR")</f>
        <v>SÍ</v>
      </c>
      <c r="F8176" s="18" t="str">
        <f>+Cursos[[#This Row],[IS]]&amp;Cursos[[#This Row],[Modelo correcto]]</f>
        <v>JORGE ALEJANDRO MIRELES VILLELAWDSF109</v>
      </c>
      <c r="G8176" s="18">
        <v>1</v>
      </c>
      <c r="H8176" s="19">
        <v>44105</v>
      </c>
      <c r="I8176" s="18" t="str">
        <f>+IFERROR(VLOOKUP(Cursos[[#This Row],[Modelo correcto]],Modelos[[Modelo correcto]:[Aplica para certificación]],4,FALSE),"REVISAR")</f>
        <v>NO</v>
      </c>
    </row>
    <row r="8177" spans="1:9" x14ac:dyDescent="0.25">
      <c r="A8177" s="144" t="s">
        <v>2794</v>
      </c>
      <c r="B8177">
        <v>1</v>
      </c>
      <c r="C8177" s="10" t="s">
        <v>264</v>
      </c>
      <c r="D8177" s="18" t="str">
        <f>+IFERROR(VLOOKUP(Cursos[[#This Row],[Modelo correcto]],Modelos[[Modelo correcto]:[¿En línea?]],2,FALSE),"REVISAR")</f>
        <v>XEROX</v>
      </c>
      <c r="E8177" s="18" t="str">
        <f>+IFERROR(VLOOKUP(Cursos[[#This Row],[Modelo correcto]],Modelos[[Modelo correcto]:[¿En línea?]],3,FALSE),"REVISAR")</f>
        <v>SÍ</v>
      </c>
      <c r="F8177" s="18" t="str">
        <f>+Cursos[[#This Row],[IS]]&amp;Cursos[[#This Row],[Modelo correcto]]</f>
        <v>JORGE ALEJANDRO MIRELES VILLELAW3345LP</v>
      </c>
      <c r="G8177" s="18">
        <v>1</v>
      </c>
      <c r="H8177" s="19">
        <v>44105</v>
      </c>
      <c r="I8177" s="18" t="str">
        <f>+IFERROR(VLOOKUP(Cursos[[#This Row],[Modelo correcto]],Modelos[[Modelo correcto]:[Aplica para certificación]],4,FALSE),"REVISAR")</f>
        <v>SÍ</v>
      </c>
    </row>
    <row r="8178" spans="1:9" x14ac:dyDescent="0.25">
      <c r="A8178" s="144" t="s">
        <v>2794</v>
      </c>
      <c r="B8178">
        <v>1</v>
      </c>
      <c r="C8178" s="10" t="s">
        <v>1816</v>
      </c>
      <c r="D8178" s="18" t="str">
        <f>+IFERROR(VLOOKUP(Cursos[[#This Row],[Modelo correcto]],Modelos[[Modelo correcto]:[¿En línea?]],2,FALSE),"REVISAR")</f>
        <v>XEROX</v>
      </c>
      <c r="E8178" s="18" t="str">
        <f>+IFERROR(VLOOKUP(Cursos[[#This Row],[Modelo correcto]],Modelos[[Modelo correcto]:[¿En línea?]],3,FALSE),"REVISAR")</f>
        <v>SÍ</v>
      </c>
      <c r="F8178" s="18" t="str">
        <f>+Cursos[[#This Row],[IS]]&amp;Cursos[[#This Row],[Modelo correcto]]</f>
        <v>JORGE ALEJANDRO MIRELES VILLELAWDSF110</v>
      </c>
      <c r="G8178" s="18">
        <v>1</v>
      </c>
      <c r="H8178" s="19">
        <v>44105</v>
      </c>
      <c r="I8178" s="18" t="str">
        <f>+IFERROR(VLOOKUP(Cursos[[#This Row],[Modelo correcto]],Modelos[[Modelo correcto]:[Aplica para certificación]],4,FALSE),"REVISAR")</f>
        <v>NO</v>
      </c>
    </row>
    <row r="8179" spans="1:9" x14ac:dyDescent="0.25">
      <c r="A8179" s="144" t="s">
        <v>2794</v>
      </c>
      <c r="B8179">
        <v>1</v>
      </c>
      <c r="C8179" s="10" t="s">
        <v>226</v>
      </c>
      <c r="D8179" s="18" t="str">
        <f>+IFERROR(VLOOKUP(Cursos[[#This Row],[Modelo correcto]],Modelos[[Modelo correcto]:[¿En línea?]],2,FALSE),"REVISAR")</f>
        <v>XEROX</v>
      </c>
      <c r="E8179" s="18" t="str">
        <f>+IFERROR(VLOOKUP(Cursos[[#This Row],[Modelo correcto]],Modelos[[Modelo correcto]:[¿En línea?]],3,FALSE),"REVISAR")</f>
        <v>SÍ</v>
      </c>
      <c r="F8179" s="18" t="str">
        <f>+Cursos[[#This Row],[IS]]&amp;Cursos[[#This Row],[Modelo correcto]]</f>
        <v>JORGE ALEJANDRO MIRELES VILLELAOA2076</v>
      </c>
      <c r="G8179" s="18">
        <v>1</v>
      </c>
      <c r="H8179" s="19">
        <v>44136</v>
      </c>
      <c r="I8179" s="18" t="str">
        <f>+IFERROR(VLOOKUP(Cursos[[#This Row],[Modelo correcto]],Modelos[[Modelo correcto]:[Aplica para certificación]],4,FALSE),"REVISAR")</f>
        <v>NO</v>
      </c>
    </row>
    <row r="8180" spans="1:9" x14ac:dyDescent="0.25">
      <c r="A8180" s="144" t="s">
        <v>2794</v>
      </c>
      <c r="B8180">
        <v>1</v>
      </c>
      <c r="C8180" s="10" t="s">
        <v>1712</v>
      </c>
      <c r="D8180" s="18" t="str">
        <f>+IFERROR(VLOOKUP(Cursos[[#This Row],[Modelo correcto]],Modelos[[Modelo correcto]:[¿En línea?]],2,FALSE),"REVISAR")</f>
        <v>XEROX</v>
      </c>
      <c r="E8180" s="18" t="str">
        <f>+IFERROR(VLOOKUP(Cursos[[#This Row],[Modelo correcto]],Modelos[[Modelo correcto]:[¿En línea?]],3,FALSE),"REVISAR")</f>
        <v>SÍ</v>
      </c>
      <c r="F8180" s="18" t="str">
        <f>+Cursos[[#This Row],[IS]]&amp;Cursos[[#This Row],[Modelo correcto]]</f>
        <v>JORGE ALEJANDRO MIRELES VILLELAWDSF111</v>
      </c>
      <c r="G8180" s="18">
        <v>1</v>
      </c>
      <c r="H8180" s="19">
        <v>44136</v>
      </c>
      <c r="I8180" s="18" t="str">
        <f>+IFERROR(VLOOKUP(Cursos[[#This Row],[Modelo correcto]],Modelos[[Modelo correcto]:[Aplica para certificación]],4,FALSE),"REVISAR")</f>
        <v>NO</v>
      </c>
    </row>
    <row r="8181" spans="1:9" x14ac:dyDescent="0.25">
      <c r="A8181" s="144" t="s">
        <v>2794</v>
      </c>
      <c r="B8181">
        <v>1</v>
      </c>
      <c r="C8181" s="10" t="s">
        <v>19</v>
      </c>
      <c r="D8181" s="18" t="str">
        <f>+IFERROR(VLOOKUP(Cursos[[#This Row],[Modelo correcto]],Modelos[[Modelo correcto]:[¿En línea?]],2,FALSE),"REVISAR")</f>
        <v>XEROX</v>
      </c>
      <c r="E8181" s="18" t="str">
        <f>+IFERROR(VLOOKUP(Cursos[[#This Row],[Modelo correcto]],Modelos[[Modelo correcto]:[¿En línea?]],3,FALSE),"REVISAR")</f>
        <v>SÍ</v>
      </c>
      <c r="F8181" s="18" t="str">
        <f>+Cursos[[#This Row],[IS]]&amp;Cursos[[#This Row],[Modelo correcto]]</f>
        <v>JORGE ALEJANDRO MIRELES VILLELAC15130</v>
      </c>
      <c r="G8181" s="18">
        <v>1</v>
      </c>
      <c r="H8181" s="19">
        <v>44136</v>
      </c>
      <c r="I8181" s="18" t="str">
        <f>+IFERROR(VLOOKUP(Cursos[[#This Row],[Modelo correcto]],Modelos[[Modelo correcto]:[Aplica para certificación]],4,FALSE),"REVISAR")</f>
        <v>NO</v>
      </c>
    </row>
    <row r="8182" spans="1:9" x14ac:dyDescent="0.25">
      <c r="A8182" s="144" t="s">
        <v>2794</v>
      </c>
      <c r="B8182">
        <v>1</v>
      </c>
      <c r="C8182" s="10" t="s">
        <v>2352</v>
      </c>
      <c r="D8182" s="18" t="str">
        <f>+IFERROR(VLOOKUP(Cursos[[#This Row],[Modelo correcto]],Modelos[[Modelo correcto]:[¿En línea?]],2,FALSE),"REVISAR")</f>
        <v>HP</v>
      </c>
      <c r="E8182" s="18" t="str">
        <f>+IFERROR(VLOOKUP(Cursos[[#This Row],[Modelo correcto]],Modelos[[Modelo correcto]:[¿En línea?]],3,FALSE),"REVISAR")</f>
        <v>SÍ</v>
      </c>
      <c r="F8182" s="18" t="str">
        <f>+Cursos[[#This Row],[IS]]&amp;Cursos[[#This Row],[Modelo correcto]]</f>
        <v>JORGE ALEJANDRO MIRELES VILLELAHP LaserJet Pro M304-M305, M404-M405, MFP M329, M428, M429 and HP Color LaserJet Pro
M454, MFP M479 NPI - Recording</v>
      </c>
      <c r="G8182" s="18">
        <v>0</v>
      </c>
      <c r="H8182" s="19">
        <v>44136</v>
      </c>
      <c r="I8182" s="18" t="str">
        <f>+IFERROR(VLOOKUP(Cursos[[#This Row],[Modelo correcto]],Modelos[[Modelo correcto]:[Aplica para certificación]],4,FALSE),"REVISAR")</f>
        <v>NO</v>
      </c>
    </row>
    <row r="8183" spans="1:9" x14ac:dyDescent="0.25">
      <c r="A8183" s="144" t="s">
        <v>2794</v>
      </c>
      <c r="B8183">
        <v>1</v>
      </c>
      <c r="C8183" s="10" t="s">
        <v>2397</v>
      </c>
      <c r="D8183" s="18" t="str">
        <f>+IFERROR(VLOOKUP(Cursos[[#This Row],[Modelo correcto]],Modelos[[Modelo correcto]:[¿En línea?]],2,FALSE),"REVISAR")</f>
        <v>HP</v>
      </c>
      <c r="E8183" s="18" t="str">
        <f>+IFERROR(VLOOKUP(Cursos[[#This Row],[Modelo correcto]],Modelos[[Modelo correcto]:[¿En línea?]],3,FALSE),"REVISAR")</f>
        <v>SÍ</v>
      </c>
      <c r="F8183" s="18" t="str">
        <f>+Cursos[[#This Row],[IS]]&amp;Cursos[[#This Row],[Modelo correcto]]</f>
        <v>JORGE ALEJANDRO MIRELES VILLELAHP Color LaserJet M652, M653, E65050, E65060, E65150, E65160, MFP M681, M682, E67550
E67560, E67650, E67660 Service and Support</v>
      </c>
      <c r="G8183" s="18">
        <v>1</v>
      </c>
      <c r="H8183" s="44">
        <v>44136</v>
      </c>
      <c r="I8183" s="18" t="str">
        <f>+IFERROR(VLOOKUP(Cursos[[#This Row],[Modelo correcto]],Modelos[[Modelo correcto]:[Aplica para certificación]],4,FALSE),"REVISAR")</f>
        <v>NO</v>
      </c>
    </row>
    <row r="8184" spans="1:9" x14ac:dyDescent="0.25">
      <c r="A8184" s="144" t="s">
        <v>2794</v>
      </c>
      <c r="B8184">
        <v>1</v>
      </c>
      <c r="C8184" s="10" t="s">
        <v>2405</v>
      </c>
      <c r="D8184" s="18" t="str">
        <f>+IFERROR(VLOOKUP(Cursos[[#This Row],[Modelo correcto]],Modelos[[Modelo correcto]:[¿En línea?]],2,FALSE),"REVISAR")</f>
        <v>HP</v>
      </c>
      <c r="E8184" s="18" t="str">
        <f>+IFERROR(VLOOKUP(Cursos[[#This Row],[Modelo correcto]],Modelos[[Modelo correcto]:[¿En línea?]],3,FALSE),"REVISAR")</f>
        <v>SÍ</v>
      </c>
      <c r="F8184" s="18" t="str">
        <f>+Cursos[[#This Row],[IS]]&amp;Cursos[[#This Row],[Modelo correcto]]</f>
        <v>JORGE ALEJANDRO MIRELES VILLELAHP LaserJet Pro M501, HP LaserJet Enterprise M507-M506, MFP M528-M527, Managed E5014
E50045, MFP E52645-E52545 service and support</v>
      </c>
      <c r="G8184" s="18">
        <v>0</v>
      </c>
      <c r="H8184" s="44">
        <v>44136</v>
      </c>
      <c r="I8184" s="18" t="str">
        <f>+IFERROR(VLOOKUP(Cursos[[#This Row],[Modelo correcto]],Modelos[[Modelo correcto]:[Aplica para certificación]],4,FALSE),"REVISAR")</f>
        <v>NO</v>
      </c>
    </row>
    <row r="8185" spans="1:9" x14ac:dyDescent="0.25">
      <c r="A8185" s="144" t="s">
        <v>2794</v>
      </c>
      <c r="B8185">
        <v>1</v>
      </c>
      <c r="C8185" s="10" t="s">
        <v>2406</v>
      </c>
      <c r="D8185" s="18" t="str">
        <f>+IFERROR(VLOOKUP(Cursos[[#This Row],[Modelo correcto]],Modelos[[Modelo correcto]:[¿En línea?]],2,FALSE),"REVISAR")</f>
        <v>HP</v>
      </c>
      <c r="E8185" s="18" t="str">
        <f>+IFERROR(VLOOKUP(Cursos[[#This Row],[Modelo correcto]],Modelos[[Modelo correcto]:[¿En línea?]],3,FALSE),"REVISAR")</f>
        <v>SÍ</v>
      </c>
      <c r="F8185" s="18" t="str">
        <f>+Cursos[[#This Row],[IS]]&amp;Cursos[[#This Row],[Modelo correcto]]</f>
        <v>JORGE ALEJANDRO MIRELES VILLELAHP Color LaserJet Enterprise M552, M553, M554, M555, MFP M577, 578 and HP Color LaserJ
Managed E55040, MFP E57540 Service and Support</v>
      </c>
      <c r="G8185" s="18">
        <v>0</v>
      </c>
      <c r="H8185" s="44">
        <v>44136</v>
      </c>
      <c r="I8185" s="18" t="str">
        <f>+IFERROR(VLOOKUP(Cursos[[#This Row],[Modelo correcto]],Modelos[[Modelo correcto]:[Aplica para certificación]],4,FALSE),"REVISAR")</f>
        <v>NO</v>
      </c>
    </row>
    <row r="8186" spans="1:9" x14ac:dyDescent="0.25">
      <c r="A8186" s="144" t="s">
        <v>2794</v>
      </c>
      <c r="B8186">
        <v>1</v>
      </c>
      <c r="C8186" s="10" t="s">
        <v>1698</v>
      </c>
      <c r="D8186" s="18" t="str">
        <f>+IFERROR(VLOOKUP(Cursos[[#This Row],[Modelo correcto]],Modelos[[Modelo correcto]:[¿En línea?]],2,FALSE),"REVISAR")</f>
        <v>XEROX</v>
      </c>
      <c r="E8186" s="18" t="str">
        <f>+IFERROR(VLOOKUP(Cursos[[#This Row],[Modelo correcto]],Modelos[[Modelo correcto]:[¿En línea?]],3,FALSE),"REVISAR")</f>
        <v>SÍ</v>
      </c>
      <c r="F8186" s="18" t="str">
        <f>+Cursos[[#This Row],[IS]]&amp;Cursos[[#This Row],[Modelo correcto]]</f>
        <v>JORGE ALEJANDRO MIRELES VILLELAE16M07</v>
      </c>
      <c r="G8186" s="18">
        <v>0</v>
      </c>
      <c r="H8186" s="44">
        <v>44136</v>
      </c>
      <c r="I8186" s="18" t="str">
        <f>+IFERROR(VLOOKUP(Cursos[[#This Row],[Modelo correcto]],Modelos[[Modelo correcto]:[Aplica para certificación]],4,FALSE),"REVISAR")</f>
        <v>NO</v>
      </c>
    </row>
    <row r="8187" spans="1:9" x14ac:dyDescent="0.25">
      <c r="A8187" s="144" t="s">
        <v>2794</v>
      </c>
      <c r="B8187">
        <v>1</v>
      </c>
      <c r="C8187" s="145" t="s">
        <v>2407</v>
      </c>
      <c r="D8187" s="18" t="str">
        <f>+IFERROR(VLOOKUP(Cursos[[#This Row],[Modelo correcto]],Modelos[[Modelo correcto]:[¿En línea?]],2,FALSE),"REVISAR")</f>
        <v>HP</v>
      </c>
      <c r="E8187" s="18" t="str">
        <f>+IFERROR(VLOOKUP(Cursos[[#This Row],[Modelo correcto]],Modelos[[Modelo correcto]:[¿En línea?]],3,FALSE),"REVISAR")</f>
        <v>SÍ</v>
      </c>
      <c r="F8187" s="18" t="str">
        <f>+Cursos[[#This Row],[IS]]&amp;Cursos[[#This Row],[Modelo correcto]]</f>
        <v>JORGE ALEJANDRO MIRELES VILLELAHP Color LaserJet Pro M452, M454 and HP Color LaserJet Pro MFP M377, M477, M479 Service a
support</v>
      </c>
      <c r="G8187" s="18">
        <v>0</v>
      </c>
      <c r="H8187" s="44">
        <v>44136</v>
      </c>
      <c r="I8187" s="18" t="str">
        <f>+IFERROR(VLOOKUP(Cursos[[#This Row],[Modelo correcto]],Modelos[[Modelo correcto]:[Aplica para certificación]],4,FALSE),"REVISAR")</f>
        <v>NO</v>
      </c>
    </row>
    <row r="8188" spans="1:9" x14ac:dyDescent="0.25">
      <c r="A8188" s="144" t="s">
        <v>2794</v>
      </c>
      <c r="B8188">
        <v>1</v>
      </c>
      <c r="C8188" s="145" t="s">
        <v>167</v>
      </c>
      <c r="D8188" s="18" t="str">
        <f>+IFERROR(VLOOKUP(Cursos[[#This Row],[Modelo correcto]],Modelos[[Modelo correcto]:[¿En línea?]],2,FALSE),"REVISAR")</f>
        <v>XEROX</v>
      </c>
      <c r="E8188" s="18" t="str">
        <f>+IFERROR(VLOOKUP(Cursos[[#This Row],[Modelo correcto]],Modelos[[Modelo correcto]:[¿En línea?]],3,FALSE),"REVISAR")</f>
        <v>SÍ</v>
      </c>
      <c r="F8188" s="18" t="str">
        <f>+Cursos[[#This Row],[IS]]&amp;Cursos[[#This Row],[Modelo correcto]]</f>
        <v>JORGE ALEJANDRO MIRELES VILLELANWPING</v>
      </c>
      <c r="G8188" s="18">
        <v>0</v>
      </c>
      <c r="H8188" s="44">
        <v>44136</v>
      </c>
      <c r="I8188" s="18" t="str">
        <f>+IFERROR(VLOOKUP(Cursos[[#This Row],[Modelo correcto]],Modelos[[Modelo correcto]:[Aplica para certificación]],4,FALSE),"REVISAR")</f>
        <v>NO</v>
      </c>
    </row>
    <row r="8189" spans="1:9" x14ac:dyDescent="0.25">
      <c r="A8189" s="144" t="s">
        <v>2794</v>
      </c>
      <c r="B8189">
        <v>1</v>
      </c>
      <c r="C8189" s="145" t="s">
        <v>919</v>
      </c>
      <c r="D8189" s="18" t="str">
        <f>+IFERROR(VLOOKUP(Cursos[[#This Row],[Modelo correcto]],Modelos[[Modelo correcto]:[¿En línea?]],2,FALSE),"REVISAR")</f>
        <v>HP</v>
      </c>
      <c r="E8189" s="18" t="str">
        <f>+IFERROR(VLOOKUP(Cursos[[#This Row],[Modelo correcto]],Modelos[[Modelo correcto]:[¿En línea?]],3,FALSE),"REVISAR")</f>
        <v>SÍ</v>
      </c>
      <c r="F8189" s="18" t="str">
        <f>+Cursos[[#This Row],[IS]]&amp;Cursos[[#This Row],[Modelo correcto]]</f>
        <v>JORGE ALEJANDRO MIRELES VILLELAHP FutureSmart 4 Firmware WBT</v>
      </c>
      <c r="G8189" s="18">
        <v>1</v>
      </c>
      <c r="H8189" s="44">
        <v>44136</v>
      </c>
      <c r="I8189" s="18" t="str">
        <f>+IFERROR(VLOOKUP(Cursos[[#This Row],[Modelo correcto]],Modelos[[Modelo correcto]:[Aplica para certificación]],4,FALSE),"REVISAR")</f>
        <v>SÍ</v>
      </c>
    </row>
    <row r="8190" spans="1:9" x14ac:dyDescent="0.25">
      <c r="A8190" s="144" t="s">
        <v>2794</v>
      </c>
      <c r="B8190">
        <v>1</v>
      </c>
      <c r="C8190" s="10" t="s">
        <v>1004</v>
      </c>
      <c r="D8190" s="18" t="str">
        <f>+IFERROR(VLOOKUP(Cursos[[#This Row],[Modelo correcto]],Modelos[[Modelo correcto]:[¿En línea?]],2,FALSE),"REVISAR")</f>
        <v>XEROX</v>
      </c>
      <c r="E8190" s="18" t="str">
        <f>+IFERROR(VLOOKUP(Cursos[[#This Row],[Modelo correcto]],Modelos[[Modelo correcto]:[¿En línea?]],3,FALSE),"REVISAR")</f>
        <v>NO</v>
      </c>
      <c r="F8190" s="18" t="str">
        <f>+Cursos[[#This Row],[IS]]&amp;Cursos[[#This Row],[Modelo correcto]]</f>
        <v>JORGE ALEJANDRO MIRELES VILLELANWSTAT</v>
      </c>
      <c r="G8190" s="18">
        <v>1</v>
      </c>
      <c r="H8190" s="19">
        <v>44166</v>
      </c>
      <c r="I8190" s="18" t="str">
        <f>+IFERROR(VLOOKUP(Cursos[[#This Row],[Modelo correcto]],Modelos[[Modelo correcto]:[Aplica para certificación]],4,FALSE),"REVISAR")</f>
        <v>SÍ</v>
      </c>
    </row>
    <row r="8191" spans="1:9" x14ac:dyDescent="0.25">
      <c r="A8191" s="144" t="s">
        <v>2794</v>
      </c>
      <c r="B8191">
        <v>1</v>
      </c>
      <c r="C8191" s="10" t="s">
        <v>2408</v>
      </c>
      <c r="D8191" s="18" t="str">
        <f>+IFERROR(VLOOKUP(Cursos[[#This Row],[Modelo correcto]],Modelos[[Modelo correcto]:[¿En línea?]],2,FALSE),"REVISAR")</f>
        <v>HP</v>
      </c>
      <c r="E8191" s="18" t="str">
        <f>+IFERROR(VLOOKUP(Cursos[[#This Row],[Modelo correcto]],Modelos[[Modelo correcto]:[¿En línea?]],3,FALSE),"REVISAR")</f>
        <v>SÍ</v>
      </c>
      <c r="F8191" s="18" t="str">
        <f>+Cursos[[#This Row],[IS]]&amp;Cursos[[#This Row],[Modelo correcto]]</f>
        <v>JORGE ALEJANDRO MIRELES VILLELAHP LaserJet Pro M304-M305, M404-M405, MFP M329, M428-M429 Service and Support</v>
      </c>
      <c r="G8191" s="18">
        <v>0</v>
      </c>
      <c r="H8191" s="44">
        <v>44136</v>
      </c>
      <c r="I8191" s="18" t="str">
        <f>+IFERROR(VLOOKUP(Cursos[[#This Row],[Modelo correcto]],Modelos[[Modelo correcto]:[Aplica para certificación]],4,FALSE),"REVISAR")</f>
        <v>NO</v>
      </c>
    </row>
    <row r="8192" spans="1:9" x14ac:dyDescent="0.25">
      <c r="A8192" s="144" t="s">
        <v>2794</v>
      </c>
      <c r="B8192">
        <v>1</v>
      </c>
      <c r="C8192" s="10" t="s">
        <v>281</v>
      </c>
      <c r="D8192" s="18" t="str">
        <f>+IFERROR(VLOOKUP(Cursos[[#This Row],[Modelo correcto]],Modelos[[Modelo correcto]:[¿En línea?]],2,FALSE),"REVISAR")</f>
        <v>XEROX</v>
      </c>
      <c r="E8192" s="18" t="str">
        <f>+IFERROR(VLOOKUP(Cursos[[#This Row],[Modelo correcto]],Modelos[[Modelo correcto]:[¿En línea?]],3,FALSE),"REVISAR")</f>
        <v>SÍ</v>
      </c>
      <c r="F8192" s="18" t="str">
        <f>+Cursos[[#This Row],[IS]]&amp;Cursos[[#This Row],[Modelo correcto]]</f>
        <v>JORGE ALEJANDRO MIRELES VILLELAA4HCF</v>
      </c>
      <c r="G8192" s="18">
        <v>1</v>
      </c>
      <c r="H8192" s="44">
        <v>44136</v>
      </c>
      <c r="I8192" s="18" t="str">
        <f>+IFERROR(VLOOKUP(Cursos[[#This Row],[Modelo correcto]],Modelos[[Modelo correcto]:[Aplica para certificación]],4,FALSE),"REVISAR")</f>
        <v>SÍ</v>
      </c>
    </row>
    <row r="8193" spans="1:9" x14ac:dyDescent="0.25">
      <c r="A8193" s="144" t="s">
        <v>2794</v>
      </c>
      <c r="B8193">
        <v>1</v>
      </c>
      <c r="C8193" s="10" t="s">
        <v>2480</v>
      </c>
      <c r="D8193" s="18" t="str">
        <f>+IFERROR(VLOOKUP(Cursos[[#This Row],[Modelo correcto]],Modelos[[Modelo correcto]:[¿En línea?]],2,FALSE),"REVISAR")</f>
        <v>CANON</v>
      </c>
      <c r="E8193" s="18" t="str">
        <f>+IFERROR(VLOOKUP(Cursos[[#This Row],[Modelo correcto]],Modelos[[Modelo correcto]:[¿En línea?]],3,FALSE),"REVISAR")</f>
        <v>NO</v>
      </c>
      <c r="F8193" s="18" t="str">
        <f>+Cursos[[#This Row],[IS]]&amp;Cursos[[#This Row],[Modelo correcto]]</f>
        <v>JORGE ALEJANDRO MIRELES VILLELACurso Virtual Ajustes iPF Básicos y Colortrac M40</v>
      </c>
      <c r="G8193" s="18">
        <v>1</v>
      </c>
      <c r="H8193" s="19">
        <v>44166</v>
      </c>
      <c r="I8193" s="18" t="str">
        <f>+IFERROR(VLOOKUP(Cursos[[#This Row],[Modelo correcto]],Modelos[[Modelo correcto]:[Aplica para certificación]],4,FALSE),"REVISAR")</f>
        <v>SÍ</v>
      </c>
    </row>
    <row r="8194" spans="1:9" x14ac:dyDescent="0.25">
      <c r="A8194" s="144" t="s">
        <v>2794</v>
      </c>
      <c r="B8194">
        <v>1</v>
      </c>
      <c r="C8194" s="10" t="s">
        <v>1268</v>
      </c>
      <c r="D8194" s="18" t="str">
        <f>+IFERROR(VLOOKUP(Cursos[[#This Row],[Modelo correcto]],Modelos[[Modelo correcto]:[¿En línea?]],2,FALSE),"REVISAR")</f>
        <v>HP</v>
      </c>
      <c r="E8194" s="18" t="str">
        <f>+IFERROR(VLOOKUP(Cursos[[#This Row],[Modelo correcto]],Modelos[[Modelo correcto]:[¿En línea?]],3,FALSE),"REVISAR")</f>
        <v>SÍ</v>
      </c>
      <c r="F8194" s="18" t="str">
        <f>+Cursos[[#This Row],[IS]]&amp;Cursos[[#This Row],[Modelo correcto]]</f>
        <v>JORGE ALEJANDRO MIRELES VILLELAHP FutureSmart Firmware Training</v>
      </c>
      <c r="G8194" s="18">
        <v>0</v>
      </c>
      <c r="H8194" s="44">
        <v>44136</v>
      </c>
      <c r="I8194" s="18" t="str">
        <f>+IFERROR(VLOOKUP(Cursos[[#This Row],[Modelo correcto]],Modelos[[Modelo correcto]:[Aplica para certificación]],4,FALSE),"REVISAR")</f>
        <v>NO</v>
      </c>
    </row>
    <row r="8195" spans="1:9" x14ac:dyDescent="0.25">
      <c r="A8195" s="144" t="s">
        <v>2794</v>
      </c>
      <c r="B8195">
        <v>1</v>
      </c>
      <c r="C8195" s="10" t="s">
        <v>1846</v>
      </c>
      <c r="D8195" s="18" t="str">
        <f>+IFERROR(VLOOKUP(Cursos[[#This Row],[Modelo correcto]],Modelos[[Modelo correcto]:[¿En línea?]],2,FALSE),"REVISAR")</f>
        <v>XEROX</v>
      </c>
      <c r="E8195" s="18" t="str">
        <f>+IFERROR(VLOOKUP(Cursos[[#This Row],[Modelo correcto]],Modelos[[Modelo correcto]:[¿En línea?]],3,FALSE),"REVISAR")</f>
        <v>SÍ</v>
      </c>
      <c r="F8195" s="18" t="str">
        <f>+Cursos[[#This Row],[IS]]&amp;Cursos[[#This Row],[Modelo correcto]]</f>
        <v>JORGE ALEJANDRO MIRELES VILLELAWDSF113</v>
      </c>
      <c r="G8195" s="18">
        <v>0</v>
      </c>
      <c r="H8195" s="44">
        <v>44136</v>
      </c>
      <c r="I8195" s="18" t="str">
        <f>+IFERROR(VLOOKUP(Cursos[[#This Row],[Modelo correcto]],Modelos[[Modelo correcto]:[Aplica para certificación]],4,FALSE),"REVISAR")</f>
        <v>NO</v>
      </c>
    </row>
    <row r="8196" spans="1:9" x14ac:dyDescent="0.25">
      <c r="A8196" s="144" t="s">
        <v>2794</v>
      </c>
      <c r="B8196">
        <v>1</v>
      </c>
      <c r="C8196" s="10" t="s">
        <v>2416</v>
      </c>
      <c r="D8196" s="18" t="str">
        <f>+IFERROR(VLOOKUP(Cursos[[#This Row],[Modelo correcto]],Modelos[[Modelo correcto]:[¿En línea?]],2,FALSE),"REVISAR")</f>
        <v>HP</v>
      </c>
      <c r="E8196" s="18" t="str">
        <f>+IFERROR(VLOOKUP(Cursos[[#This Row],[Modelo correcto]],Modelos[[Modelo correcto]:[¿En línea?]],3,FALSE),"REVISAR")</f>
        <v>SÍ</v>
      </c>
      <c r="F8196" s="18" t="str">
        <f>+Cursos[[#This Row],[IS]]&amp;Cursos[[#This Row],[Modelo correcto]]</f>
        <v>JORGE ALEJANDRO MIRELES VILLELAHP LaserJet Enterprise MFP M725 Series Service and Support Training (Revision 1)</v>
      </c>
      <c r="G8196" s="18">
        <v>1</v>
      </c>
      <c r="H8196" s="19">
        <v>44136</v>
      </c>
      <c r="I8196" s="18" t="str">
        <f>+IFERROR(VLOOKUP(Cursos[[#This Row],[Modelo correcto]],Modelos[[Modelo correcto]:[Aplica para certificación]],4,FALSE),"REVISAR")</f>
        <v>SÍ</v>
      </c>
    </row>
    <row r="8197" spans="1:9" x14ac:dyDescent="0.25">
      <c r="A8197" s="144" t="s">
        <v>2794</v>
      </c>
      <c r="B8197">
        <v>1</v>
      </c>
      <c r="C8197" s="10" t="s">
        <v>2424</v>
      </c>
      <c r="D8197" s="18" t="str">
        <f>+IFERROR(VLOOKUP(Cursos[[#This Row],[Modelo correcto]],Modelos[[Modelo correcto]:[¿En línea?]],2,FALSE),"REVISAR")</f>
        <v>HP</v>
      </c>
      <c r="E8197" s="18" t="str">
        <f>+IFERROR(VLOOKUP(Cursos[[#This Row],[Modelo correcto]],Modelos[[Modelo correcto]:[¿En línea?]],3,FALSE),"REVISAR")</f>
        <v>SÍ</v>
      </c>
      <c r="F8197" s="18" t="str">
        <f>+Cursos[[#This Row],[IS]]&amp;Cursos[[#This Row],[Modelo correcto]]</f>
        <v>JORGE ALEJANDRO MIRELES VILLELAHP Color LaserJet Enterprise M751, M856, Managed E75245, E85055, Enterprise MFP M776 serv
and support</v>
      </c>
      <c r="G8197" s="18">
        <v>1</v>
      </c>
      <c r="H8197" s="19">
        <v>44136</v>
      </c>
      <c r="I8197" s="18" t="str">
        <f>+IFERROR(VLOOKUP(Cursos[[#This Row],[Modelo correcto]],Modelos[[Modelo correcto]:[Aplica para certificación]],4,FALSE),"REVISAR")</f>
        <v>SÍ</v>
      </c>
    </row>
    <row r="8198" spans="1:9" x14ac:dyDescent="0.25">
      <c r="A8198" s="144" t="s">
        <v>2794</v>
      </c>
      <c r="B8198">
        <v>1</v>
      </c>
      <c r="C8198" s="10" t="s">
        <v>207</v>
      </c>
      <c r="D8198" s="18" t="str">
        <f>+IFERROR(VLOOKUP(Cursos[[#This Row],[Modelo correcto]],Modelos[[Modelo correcto]:[¿En línea?]],2,FALSE),"REVISAR")</f>
        <v>XEROX</v>
      </c>
      <c r="E8198" s="18" t="str">
        <f>+IFERROR(VLOOKUP(Cursos[[#This Row],[Modelo correcto]],Modelos[[Modelo correcto]:[¿En línea?]],3,FALSE),"REVISAR")</f>
        <v>SÍ</v>
      </c>
      <c r="F8198" s="18" t="str">
        <f>+Cursos[[#This Row],[IS]]&amp;Cursos[[#This Row],[Modelo correcto]]</f>
        <v>JORGE ALEJANDRO MIRELES VILLELAE16M09</v>
      </c>
      <c r="G8198" s="18">
        <v>0</v>
      </c>
      <c r="H8198" s="19">
        <v>44136</v>
      </c>
      <c r="I8198" s="18" t="str">
        <f>+IFERROR(VLOOKUP(Cursos[[#This Row],[Modelo correcto]],Modelos[[Modelo correcto]:[Aplica para certificación]],4,FALSE),"REVISAR")</f>
        <v>NO</v>
      </c>
    </row>
    <row r="8199" spans="1:9" x14ac:dyDescent="0.25">
      <c r="A8199" s="144" t="s">
        <v>2794</v>
      </c>
      <c r="B8199">
        <v>1</v>
      </c>
      <c r="C8199" s="10" t="s">
        <v>2429</v>
      </c>
      <c r="D8199" s="18" t="str">
        <f>+IFERROR(VLOOKUP(Cursos[[#This Row],[Modelo correcto]],Modelos[[Modelo correcto]:[¿En línea?]],2,FALSE),"REVISAR")</f>
        <v>HP</v>
      </c>
      <c r="E8199" s="18" t="str">
        <f>+IFERROR(VLOOKUP(Cursos[[#This Row],[Modelo correcto]],Modelos[[Modelo correcto]:[¿En línea?]],3,FALSE),"REVISAR")</f>
        <v>SÍ</v>
      </c>
      <c r="F8199" s="18" t="str">
        <f>+Cursos[[#This Row],[IS]]&amp;Cursos[[#This Row],[Modelo correcto]]</f>
        <v>JORGE ALEJANDRO MIRELES VILLELAHP LaserJet Enterprise M806 and HP LaserJet Enterprise flow MFP M830 service and support</v>
      </c>
      <c r="G8199" s="18">
        <v>0</v>
      </c>
      <c r="H8199" s="19">
        <v>44136</v>
      </c>
      <c r="I8199" s="18" t="str">
        <f>+IFERROR(VLOOKUP(Cursos[[#This Row],[Modelo correcto]],Modelos[[Modelo correcto]:[Aplica para certificación]],4,FALSE),"REVISAR")</f>
        <v>NO</v>
      </c>
    </row>
    <row r="8200" spans="1:9" x14ac:dyDescent="0.25">
      <c r="A8200" s="144" t="s">
        <v>2794</v>
      </c>
      <c r="B8200">
        <v>1</v>
      </c>
      <c r="C8200" s="10" t="s">
        <v>2439</v>
      </c>
      <c r="D8200" s="18" t="str">
        <f>+IFERROR(VLOOKUP(Cursos[[#This Row],[Modelo correcto]],Modelos[[Modelo correcto]:[¿En línea?]],2,FALSE),"REVISAR")</f>
        <v>HP</v>
      </c>
      <c r="E8200" s="18" t="str">
        <f>+IFERROR(VLOOKUP(Cursos[[#This Row],[Modelo correcto]],Modelos[[Modelo correcto]:[¿En línea?]],3,FALSE),"REVISAR")</f>
        <v>SÍ</v>
      </c>
      <c r="F8200" s="18" t="str">
        <f>+Cursos[[#This Row],[IS]]&amp;Cursos[[#This Row],[Modelo correcto]]</f>
        <v>JORGE ALEJANDRO MIRELES VILLELAHP LaserJet Managed MFP E72525, E72530, E72535 and HP Color LaserJet Managed MFP E778
E77825, E77830 service and support WBT</v>
      </c>
      <c r="G8200" s="18">
        <v>1</v>
      </c>
      <c r="H8200" s="44">
        <v>44136</v>
      </c>
      <c r="I8200" s="18" t="str">
        <f>+IFERROR(VLOOKUP(Cursos[[#This Row],[Modelo correcto]],Modelos[[Modelo correcto]:[Aplica para certificación]],4,FALSE),"REVISAR")</f>
        <v>NO</v>
      </c>
    </row>
    <row r="8201" spans="1:9" x14ac:dyDescent="0.25">
      <c r="A8201" s="144" t="s">
        <v>2794</v>
      </c>
      <c r="B8201">
        <v>1</v>
      </c>
      <c r="C8201" s="10" t="s">
        <v>171</v>
      </c>
      <c r="D8201" s="18" t="str">
        <f>+IFERROR(VLOOKUP(Cursos[[#This Row],[Modelo correcto]],Modelos[[Modelo correcto]:[¿En línea?]],2,FALSE),"REVISAR")</f>
        <v>XEROX</v>
      </c>
      <c r="E8201" s="18" t="str">
        <f>+IFERROR(VLOOKUP(Cursos[[#This Row],[Modelo correcto]],Modelos[[Modelo correcto]:[¿En línea?]],3,FALSE),"REVISAR")</f>
        <v>SÍ</v>
      </c>
      <c r="F8201" s="18" t="str">
        <f>+Cursos[[#This Row],[IS]]&amp;Cursos[[#This Row],[Modelo correcto]]</f>
        <v>JORGE ALEJANDRO MIRELES VILLELAE16M10</v>
      </c>
      <c r="G8201" s="18">
        <v>0</v>
      </c>
      <c r="H8201" s="19">
        <v>44136</v>
      </c>
      <c r="I8201" s="18" t="str">
        <f>+IFERROR(VLOOKUP(Cursos[[#This Row],[Modelo correcto]],Modelos[[Modelo correcto]:[Aplica para certificación]],4,FALSE),"REVISAR")</f>
        <v>NO</v>
      </c>
    </row>
    <row r="8202" spans="1:9" x14ac:dyDescent="0.25">
      <c r="A8202" s="144" t="s">
        <v>2794</v>
      </c>
      <c r="B8202">
        <v>1</v>
      </c>
      <c r="C8202" s="10" t="s">
        <v>2442</v>
      </c>
      <c r="D8202" s="18" t="str">
        <f>+IFERROR(VLOOKUP(Cursos[[#This Row],[Modelo correcto]],Modelos[[Modelo correcto]:[¿En línea?]],2,FALSE),"REVISAR")</f>
        <v>HP</v>
      </c>
      <c r="E8202" s="18" t="str">
        <f>+IFERROR(VLOOKUP(Cursos[[#This Row],[Modelo correcto]],Modelos[[Modelo correcto]:[¿En línea?]],3,FALSE),"REVISAR")</f>
        <v>SÍ</v>
      </c>
      <c r="F8202" s="18" t="str">
        <f>+Cursos[[#This Row],[IS]]&amp;Cursos[[#This Row],[Modelo correcto]]</f>
        <v>JORGE ALEJANDRO MIRELES VILLELAHP LaserJet Managed MFP E82540, E82550, E82560 and HP Color LaserJet Managed MFP E8764
E87650, E87660 service and support WBT</v>
      </c>
      <c r="G8202" s="18">
        <v>1</v>
      </c>
      <c r="H8202" s="19">
        <v>44136</v>
      </c>
      <c r="I8202" s="18" t="str">
        <f>+IFERROR(VLOOKUP(Cursos[[#This Row],[Modelo correcto]],Modelos[[Modelo correcto]:[Aplica para certificación]],4,FALSE),"REVISAR")</f>
        <v>SÍ</v>
      </c>
    </row>
    <row r="8203" spans="1:9" x14ac:dyDescent="0.25">
      <c r="A8203" s="144" t="s">
        <v>2794</v>
      </c>
      <c r="B8203">
        <v>1</v>
      </c>
      <c r="C8203" s="10" t="s">
        <v>2369</v>
      </c>
      <c r="D8203" s="18" t="str">
        <f>+IFERROR(VLOOKUP(Cursos[[#This Row],[Modelo correcto]],Modelos[[Modelo correcto]:[¿En línea?]],2,FALSE),"REVISAR")</f>
        <v>XEROX</v>
      </c>
      <c r="E8203" s="18" t="str">
        <f>+IFERROR(VLOOKUP(Cursos[[#This Row],[Modelo correcto]],Modelos[[Modelo correcto]:[¿En línea?]],3,FALSE),"REVISAR")</f>
        <v>SÍ</v>
      </c>
      <c r="F8203" s="18" t="str">
        <f>+Cursos[[#This Row],[IS]]&amp;Cursos[[#This Row],[Modelo correcto]]</f>
        <v>JORGE ALEJANDRO MIRELES VILLELAp6700lp</v>
      </c>
      <c r="G8203" s="18">
        <v>0</v>
      </c>
      <c r="H8203" s="19">
        <v>44136</v>
      </c>
      <c r="I8203" s="18" t="str">
        <f>+IFERROR(VLOOKUP(Cursos[[#This Row],[Modelo correcto]],Modelos[[Modelo correcto]:[Aplica para certificación]],4,FALSE),"REVISAR")</f>
        <v>NO</v>
      </c>
    </row>
    <row r="8204" spans="1:9" x14ac:dyDescent="0.25">
      <c r="A8204" s="144" t="s">
        <v>2794</v>
      </c>
      <c r="B8204">
        <v>1</v>
      </c>
      <c r="C8204" s="10" t="s">
        <v>2191</v>
      </c>
      <c r="D8204" s="18" t="str">
        <f>+IFERROR(VLOOKUP(Cursos[[#This Row],[Modelo correcto]],Modelos[[Modelo correcto]:[¿En línea?]],2,FALSE),"REVISAR")</f>
        <v>HP</v>
      </c>
      <c r="E8204" s="18" t="str">
        <f>+IFERROR(VLOOKUP(Cursos[[#This Row],[Modelo correcto]],Modelos[[Modelo correcto]:[¿En línea?]],3,FALSE),"REVISAR")</f>
        <v>SÍ</v>
      </c>
      <c r="F8204" s="18" t="str">
        <f>+Cursos[[#This Row],[IS]]&amp;Cursos[[#This Row],[Modelo correcto]]</f>
        <v>JORGE ALEJANDRO MIRELES VILLELAHP LaserJet Managed MFP E725xx, E825xx and HP Color LaserJet Managed MFP E778xx and
E876xx Installation Support Training</v>
      </c>
      <c r="G8204" s="18">
        <v>1</v>
      </c>
      <c r="H8204" s="19">
        <v>44136</v>
      </c>
      <c r="I8204" s="18" t="str">
        <f>+IFERROR(VLOOKUP(Cursos[[#This Row],[Modelo correcto]],Modelos[[Modelo correcto]:[Aplica para certificación]],4,FALSE),"REVISAR")</f>
        <v>SÍ</v>
      </c>
    </row>
    <row r="8205" spans="1:9" x14ac:dyDescent="0.25">
      <c r="A8205" s="144" t="s">
        <v>2794</v>
      </c>
      <c r="B8205">
        <v>1</v>
      </c>
      <c r="C8205" s="10" t="s">
        <v>2451</v>
      </c>
      <c r="D8205" s="18" t="str">
        <f>+IFERROR(VLOOKUP(Cursos[[#This Row],[Modelo correcto]],Modelos[[Modelo correcto]:[¿En línea?]],2,FALSE),"REVISAR")</f>
        <v>HP</v>
      </c>
      <c r="E8205" s="18" t="str">
        <f>+IFERROR(VLOOKUP(Cursos[[#This Row],[Modelo correcto]],Modelos[[Modelo correcto]:[¿En línea?]],3,FALSE),"REVISAR")</f>
        <v>SÍ</v>
      </c>
      <c r="F8205" s="18" t="str">
        <f>+Cursos[[#This Row],[IS]]&amp;Cursos[[#This Row],[Modelo correcto]]</f>
        <v>JORGE ALEJANDRO MIRELES VILLELAHP PageWide Enterprise MFP 780, 785, HP PageWide Enterprise 765, HP PageWide Pro MFP 77
779, HP PageWide Pro 755, HP PageWide Managed MFP E77650, E77660, P77940, P77950, P779
P77440, E77650, E77660 Service and Suppor</v>
      </c>
      <c r="G8205" s="18">
        <v>1</v>
      </c>
      <c r="H8205" s="19">
        <v>44136</v>
      </c>
      <c r="I8205" s="18" t="str">
        <f>+IFERROR(VLOOKUP(Cursos[[#This Row],[Modelo correcto]],Modelos[[Modelo correcto]:[Aplica para certificación]],4,FALSE),"REVISAR")</f>
        <v>SÍ</v>
      </c>
    </row>
    <row r="8206" spans="1:9" x14ac:dyDescent="0.25">
      <c r="A8206" s="144" t="s">
        <v>2794</v>
      </c>
      <c r="B8206">
        <v>1</v>
      </c>
      <c r="C8206" s="10" t="s">
        <v>1238</v>
      </c>
      <c r="D8206" s="18" t="str">
        <f>+IFERROR(VLOOKUP(Cursos[[#This Row],[Modelo correcto]],Modelos[[Modelo correcto]:[¿En línea?]],2,FALSE),"REVISAR")</f>
        <v>XEROX</v>
      </c>
      <c r="E8206" s="18" t="str">
        <f>+IFERROR(VLOOKUP(Cursos[[#This Row],[Modelo correcto]],Modelos[[Modelo correcto]:[¿En línea?]],3,FALSE),"REVISAR")</f>
        <v>SÍ</v>
      </c>
      <c r="F8206" s="18" t="str">
        <f>+Cursos[[#This Row],[IS]]&amp;Cursos[[#This Row],[Modelo correcto]]</f>
        <v>JORGE ALEJANDRO MIRELES VILLELAWDSF114</v>
      </c>
      <c r="G8206" s="18">
        <v>1</v>
      </c>
      <c r="H8206" s="19">
        <v>44136</v>
      </c>
      <c r="I8206" s="18" t="str">
        <f>+IFERROR(VLOOKUP(Cursos[[#This Row],[Modelo correcto]],Modelos[[Modelo correcto]:[Aplica para certificación]],4,FALSE),"REVISAR")</f>
        <v>NO</v>
      </c>
    </row>
    <row r="8207" spans="1:9" x14ac:dyDescent="0.25">
      <c r="A8207" s="144" t="s">
        <v>2794</v>
      </c>
      <c r="B8207">
        <v>1</v>
      </c>
      <c r="C8207" s="10" t="s">
        <v>51</v>
      </c>
      <c r="D8207" s="18" t="str">
        <f>+IFERROR(VLOOKUP(Cursos[[#This Row],[Modelo correcto]],Modelos[[Modelo correcto]:[¿En línea?]],2,FALSE),"REVISAR")</f>
        <v>XEROX</v>
      </c>
      <c r="E8207" s="18" t="str">
        <f>+IFERROR(VLOOKUP(Cursos[[#This Row],[Modelo correcto]],Modelos[[Modelo correcto]:[¿En línea?]],3,FALSE),"REVISAR")</f>
        <v>SÍ</v>
      </c>
      <c r="F8207" s="18" t="str">
        <f>+Cursos[[#This Row],[IS]]&amp;Cursos[[#This Row],[Modelo correcto]]</f>
        <v>JORGE ALEJANDRO MIRELES VILLELAWC3550</v>
      </c>
      <c r="G8207" s="18">
        <v>1</v>
      </c>
      <c r="H8207" s="19">
        <v>44136</v>
      </c>
      <c r="I8207" s="18" t="str">
        <f>+IFERROR(VLOOKUP(Cursos[[#This Row],[Modelo correcto]],Modelos[[Modelo correcto]:[Aplica para certificación]],4,FALSE),"REVISAR")</f>
        <v>SÍ</v>
      </c>
    </row>
    <row r="8208" spans="1:9" x14ac:dyDescent="0.25">
      <c r="A8208" s="144" t="s">
        <v>2794</v>
      </c>
      <c r="B8208">
        <v>1</v>
      </c>
      <c r="C8208" s="10" t="s">
        <v>2190</v>
      </c>
      <c r="D8208" s="18" t="str">
        <f>+IFERROR(VLOOKUP(Cursos[[#This Row],[Modelo correcto]],Modelos[[Modelo correcto]:[¿En línea?]],2,FALSE),"REVISAR")</f>
        <v>HP</v>
      </c>
      <c r="E8208" s="18" t="str">
        <f>+IFERROR(VLOOKUP(Cursos[[#This Row],[Modelo correcto]],Modelos[[Modelo correcto]:[¿En línea?]],3,FALSE),"REVISAR")</f>
        <v>SÍ</v>
      </c>
      <c r="F8208" s="18" t="str">
        <f>+Cursos[[#This Row],[IS]]&amp;Cursos[[#This Row],[Modelo correcto]]</f>
        <v>JORGE ALEJANDRO MIRELES VILLELAHP PageWide Pro 75x series, HP PageWide Pro MFP 77x series, HP PageWide Managed P75050
series, HP PageWide Managed MFP P777xx series service and support WBT</v>
      </c>
      <c r="G8208" s="18">
        <v>1</v>
      </c>
      <c r="H8208" s="19">
        <v>44136</v>
      </c>
      <c r="I8208" s="18" t="str">
        <f>+IFERROR(VLOOKUP(Cursos[[#This Row],[Modelo correcto]],Modelos[[Modelo correcto]:[Aplica para certificación]],4,FALSE),"REVISAR")</f>
        <v>SÍ</v>
      </c>
    </row>
    <row r="8209" spans="1:9" x14ac:dyDescent="0.25">
      <c r="A8209" s="144" t="s">
        <v>2794</v>
      </c>
      <c r="B8209">
        <v>1</v>
      </c>
      <c r="C8209" s="10" t="s">
        <v>2463</v>
      </c>
      <c r="D8209" s="18" t="str">
        <f>+IFERROR(VLOOKUP(Cursos[[#This Row],[Modelo correcto]],Modelos[[Modelo correcto]:[¿En línea?]],2,FALSE),"REVISAR")</f>
        <v>XEROX</v>
      </c>
      <c r="E8209" s="18" t="str">
        <f>+IFERROR(VLOOKUP(Cursos[[#This Row],[Modelo correcto]],Modelos[[Modelo correcto]:[¿En línea?]],3,FALSE),"REVISAR")</f>
        <v>SÍ</v>
      </c>
      <c r="F8209" s="18" t="str">
        <f>+Cursos[[#This Row],[IS]]&amp;Cursos[[#This Row],[Modelo correcto]]</f>
        <v>JORGE ALEJANDRO MIRELES VILLELAD125LPM</v>
      </c>
      <c r="G8209" s="18">
        <v>1</v>
      </c>
      <c r="H8209" s="19">
        <v>44136</v>
      </c>
      <c r="I8209" s="18" t="str">
        <f>+IFERROR(VLOOKUP(Cursos[[#This Row],[Modelo correcto]],Modelos[[Modelo correcto]:[Aplica para certificación]],4,FALSE),"REVISAR")</f>
        <v>NO</v>
      </c>
    </row>
    <row r="8210" spans="1:9" x14ac:dyDescent="0.25">
      <c r="A8210" s="144" t="s">
        <v>2794</v>
      </c>
      <c r="B8210">
        <v>1</v>
      </c>
      <c r="C8210" s="145" t="s">
        <v>1653</v>
      </c>
      <c r="D8210" s="18" t="str">
        <f>+IFERROR(VLOOKUP(Cursos[[#This Row],[Modelo correcto]],Modelos[[Modelo correcto]:[¿En línea?]],2,FALSE),"REVISAR")</f>
        <v>HP</v>
      </c>
      <c r="E8210" s="18" t="str">
        <f>+IFERROR(VLOOKUP(Cursos[[#This Row],[Modelo correcto]],Modelos[[Modelo correcto]:[¿En línea?]],3,FALSE),"REVISAR")</f>
        <v>SÍ</v>
      </c>
      <c r="F8210" s="18" t="str">
        <f>+Cursos[[#This Row],[IS]]&amp;Cursos[[#This Row],[Modelo correcto]]</f>
        <v>JORGE ALEJANDRO MIRELES VILLELAHP A3 Laserjet F2F Assessment 2019</v>
      </c>
      <c r="G8210" s="18">
        <v>1</v>
      </c>
      <c r="H8210" s="19">
        <v>44136</v>
      </c>
      <c r="I8210" s="18" t="str">
        <f>+IFERROR(VLOOKUP(Cursos[[#This Row],[Modelo correcto]],Modelos[[Modelo correcto]:[Aplica para certificación]],4,FALSE),"REVISAR")</f>
        <v>SÍ</v>
      </c>
    </row>
    <row r="8211" spans="1:9" x14ac:dyDescent="0.25">
      <c r="A8211" s="144" t="s">
        <v>2794</v>
      </c>
      <c r="B8211">
        <v>1</v>
      </c>
      <c r="C8211" s="145" t="s">
        <v>2192</v>
      </c>
      <c r="D8211" s="18" t="str">
        <f>+IFERROR(VLOOKUP(Cursos[[#This Row],[Modelo correcto]],Modelos[[Modelo correcto]:[¿En línea?]],2,FALSE),"REVISAR")</f>
        <v>HP</v>
      </c>
      <c r="E8211" s="18" t="str">
        <f>+IFERROR(VLOOKUP(Cursos[[#This Row],[Modelo correcto]],Modelos[[Modelo correcto]:[¿En línea?]],3,FALSE),"REVISAR")</f>
        <v>SÍ</v>
      </c>
      <c r="F8211" s="18" t="str">
        <f>+Cursos[[#This Row],[IS]]&amp;Cursos[[#This Row],[Modelo correcto]]</f>
        <v>JORGE ALEJANDRO MIRELES VILLELAPagewide Install training for HP PageWide Pro 75x series, HP PageWide Pro MFP 77x series, HP
PageWide Managed P75050 series, HP PageWide Managed MFP P777xx</v>
      </c>
      <c r="G8211" s="18">
        <v>1</v>
      </c>
      <c r="H8211" s="19">
        <v>44166</v>
      </c>
      <c r="I8211" s="18" t="str">
        <f>+IFERROR(VLOOKUP(Cursos[[#This Row],[Modelo correcto]],Modelos[[Modelo correcto]:[Aplica para certificación]],4,FALSE),"REVISAR")</f>
        <v>SÍ</v>
      </c>
    </row>
    <row r="8212" spans="1:9" x14ac:dyDescent="0.25">
      <c r="A8212" s="144" t="s">
        <v>2794</v>
      </c>
      <c r="B8212">
        <v>1</v>
      </c>
      <c r="C8212" s="10" t="s">
        <v>280</v>
      </c>
      <c r="D8212" s="18" t="str">
        <f>+IFERROR(VLOOKUP(Cursos[[#This Row],[Modelo correcto]],Modelos[[Modelo correcto]:[¿En línea?]],2,FALSE),"REVISAR")</f>
        <v>XEROX</v>
      </c>
      <c r="E8212" s="18" t="str">
        <f>+IFERROR(VLOOKUP(Cursos[[#This Row],[Modelo correcto]],Modelos[[Modelo correcto]:[¿En línea?]],3,FALSE),"REVISAR")</f>
        <v>SÍ</v>
      </c>
      <c r="F8212" s="18" t="str">
        <f>+Cursos[[#This Row],[IS]]&amp;Cursos[[#This Row],[Modelo correcto]]</f>
        <v>JORGE ALEJANDRO MIRELES VILLELAVC60NTF</v>
      </c>
      <c r="G8212" s="18">
        <v>1</v>
      </c>
      <c r="H8212" s="19">
        <v>44166</v>
      </c>
      <c r="I8212" s="18" t="str">
        <f>+IFERROR(VLOOKUP(Cursos[[#This Row],[Modelo correcto]],Modelos[[Modelo correcto]:[Aplica para certificación]],4,FALSE),"REVISAR")</f>
        <v>SÍ</v>
      </c>
    </row>
    <row r="8213" spans="1:9" x14ac:dyDescent="0.25">
      <c r="A8213" s="144" t="s">
        <v>2794</v>
      </c>
      <c r="B8213">
        <v>1</v>
      </c>
      <c r="C8213" s="10" t="s">
        <v>129</v>
      </c>
      <c r="D8213" s="18" t="str">
        <f>+IFERROR(VLOOKUP(Cursos[[#This Row],[Modelo correcto]],Modelos[[Modelo correcto]:[¿En línea?]],2,FALSE),"REVISAR")</f>
        <v>XEROX</v>
      </c>
      <c r="E8213" s="18" t="str">
        <f>+IFERROR(VLOOKUP(Cursos[[#This Row],[Modelo correcto]],Modelos[[Modelo correcto]:[¿En línea?]],3,FALSE),"REVISAR")</f>
        <v>SÍ</v>
      </c>
      <c r="F8213" s="18" t="str">
        <f>+Cursos[[#This Row],[IS]]&amp;Cursos[[#This Row],[Modelo correcto]]</f>
        <v>JORGE ALEJANDRO MIRELES VILLELAC13159</v>
      </c>
      <c r="G8213" s="18">
        <v>1</v>
      </c>
      <c r="H8213" s="19">
        <v>44166</v>
      </c>
      <c r="I8213" s="18" t="str">
        <f>+IFERROR(VLOOKUP(Cursos[[#This Row],[Modelo correcto]],Modelos[[Modelo correcto]:[Aplica para certificación]],4,FALSE),"REVISAR")</f>
        <v>NO</v>
      </c>
    </row>
    <row r="8214" spans="1:9" x14ac:dyDescent="0.25">
      <c r="A8214" s="144" t="s">
        <v>2794</v>
      </c>
      <c r="B8214">
        <v>1</v>
      </c>
      <c r="C8214" s="10" t="s">
        <v>1632</v>
      </c>
      <c r="D8214" s="18" t="str">
        <f>+IFERROR(VLOOKUP(Cursos[[#This Row],[Modelo correcto]],Modelos[[Modelo correcto]:[¿En línea?]],2,FALSE),"REVISAR")</f>
        <v>HP</v>
      </c>
      <c r="E8214" s="18" t="str">
        <f>+IFERROR(VLOOKUP(Cursos[[#This Row],[Modelo correcto]],Modelos[[Modelo correcto]:[¿En línea?]],3,FALSE),"REVISAR")</f>
        <v>SÍ</v>
      </c>
      <c r="F8214" s="18" t="str">
        <f>+Cursos[[#This Row],[IS]]&amp;Cursos[[#This Row],[Modelo correcto]]</f>
        <v>JORGE ALEJANDRO MIRELES VILLELAA3 PageWide F2F Assessment 2019</v>
      </c>
      <c r="G8214" s="18">
        <v>1</v>
      </c>
      <c r="H8214" s="19">
        <v>44166</v>
      </c>
      <c r="I8214" s="18" t="str">
        <f>+IFERROR(VLOOKUP(Cursos[[#This Row],[Modelo correcto]],Modelos[[Modelo correcto]:[Aplica para certificación]],4,FALSE),"REVISAR")</f>
        <v>SÍ</v>
      </c>
    </row>
    <row r="8215" spans="1:9" x14ac:dyDescent="0.25">
      <c r="A8215" s="144" t="s">
        <v>2794</v>
      </c>
      <c r="B8215">
        <v>1</v>
      </c>
      <c r="C8215" s="145" t="s">
        <v>1101</v>
      </c>
      <c r="D8215" s="18" t="str">
        <f>+IFERROR(VLOOKUP(Cursos[[#This Row],[Modelo correcto]],Modelos[[Modelo correcto]:[¿En línea?]],2,FALSE),"REVISAR")</f>
        <v>HP</v>
      </c>
      <c r="E8215" s="18" t="str">
        <f>+IFERROR(VLOOKUP(Cursos[[#This Row],[Modelo correcto]],Modelos[[Modelo correcto]:[¿En línea?]],3,FALSE),"REVISAR")</f>
        <v>SÍ</v>
      </c>
      <c r="F8215" s="18" t="str">
        <f>+Cursos[[#This Row],[IS]]&amp;Cursos[[#This Row],[Modelo correcto]]</f>
        <v>JORGE ALEJANDRO MIRELES VILLELALaserJet Fundamentals Master Course</v>
      </c>
      <c r="G8215" s="18">
        <v>0</v>
      </c>
      <c r="H8215" s="19">
        <v>44166</v>
      </c>
      <c r="I8215" s="18" t="str">
        <f>+IFERROR(VLOOKUP(Cursos[[#This Row],[Modelo correcto]],Modelos[[Modelo correcto]:[Aplica para certificación]],4,FALSE),"REVISAR")</f>
        <v>SÍ</v>
      </c>
    </row>
    <row r="8216" spans="1:9" x14ac:dyDescent="0.25">
      <c r="A8216" s="144" t="s">
        <v>2794</v>
      </c>
      <c r="B8216">
        <v>1</v>
      </c>
      <c r="C8216" s="10" t="s">
        <v>2478</v>
      </c>
      <c r="D8216" s="18" t="str">
        <f>+IFERROR(VLOOKUP(Cursos[[#This Row],[Modelo correcto]],Modelos[[Modelo correcto]:[¿En línea?]],2,FALSE),"REVISAR")</f>
        <v>XEROX</v>
      </c>
      <c r="E8216" s="18" t="str">
        <f>+IFERROR(VLOOKUP(Cursos[[#This Row],[Modelo correcto]],Modelos[[Modelo correcto]:[¿En línea?]],3,FALSE),"REVISAR")</f>
        <v>SÍ</v>
      </c>
      <c r="F8216" s="18" t="str">
        <f>+Cursos[[#This Row],[IS]]&amp;Cursos[[#This Row],[Modelo correcto]]</f>
        <v>JORGE ALEJANDRO MIRELES VILLELAASP.NET MVC Web Applications: Adaptive UI Layout and Caching Stratefy</v>
      </c>
      <c r="G8216" s="18">
        <v>0</v>
      </c>
      <c r="H8216" s="19">
        <v>44166</v>
      </c>
      <c r="I8216" s="18" t="str">
        <f>+IFERROR(VLOOKUP(Cursos[[#This Row],[Modelo correcto]],Modelos[[Modelo correcto]:[Aplica para certificación]],4,FALSE),"REVISAR")</f>
        <v>NO</v>
      </c>
    </row>
    <row r="8217" spans="1:9" x14ac:dyDescent="0.25">
      <c r="A8217" s="144" t="s">
        <v>2794</v>
      </c>
      <c r="B8217">
        <v>1</v>
      </c>
      <c r="C8217" s="10" t="s">
        <v>1688</v>
      </c>
      <c r="D8217" s="18" t="str">
        <f>+IFERROR(VLOOKUP(Cursos[[#This Row],[Modelo correcto]],Modelos[[Modelo correcto]:[¿En línea?]],2,FALSE),"REVISAR")</f>
        <v>XEROX</v>
      </c>
      <c r="E8217" s="18" t="str">
        <f>+IFERROR(VLOOKUP(Cursos[[#This Row],[Modelo correcto]],Modelos[[Modelo correcto]:[¿En línea?]],3,FALSE),"REVISAR")</f>
        <v>SÍ</v>
      </c>
      <c r="F8217" s="18" t="str">
        <f>+Cursos[[#This Row],[IS]]&amp;Cursos[[#This Row],[Modelo correcto]]</f>
        <v>JORGE ALEJANDRO MIRELES VILLELACKAKCV3</v>
      </c>
      <c r="G8217" s="18">
        <v>0</v>
      </c>
      <c r="H8217" s="19">
        <v>44166</v>
      </c>
      <c r="I8217" s="18" t="str">
        <f>+IFERROR(VLOOKUP(Cursos[[#This Row],[Modelo correcto]],Modelos[[Modelo correcto]:[Aplica para certificación]],4,FALSE),"REVISAR")</f>
        <v>NO</v>
      </c>
    </row>
    <row r="8218" spans="1:9" x14ac:dyDescent="0.25">
      <c r="A8218" s="144" t="s">
        <v>2794</v>
      </c>
      <c r="B8218">
        <v>1</v>
      </c>
      <c r="C8218" s="10" t="s">
        <v>2497</v>
      </c>
      <c r="D8218" s="18" t="str">
        <f>+IFERROR(VLOOKUP(Cursos[[#This Row],[Modelo correcto]],Modelos[[Modelo correcto]:[¿En línea?]],2,FALSE),"REVISAR")</f>
        <v>HP</v>
      </c>
      <c r="E8218" s="18" t="str">
        <f>+IFERROR(VLOOKUP(Cursos[[#This Row],[Modelo correcto]],Modelos[[Modelo correcto]:[¿En línea?]],3,FALSE),"REVISAR")</f>
        <v>SÍ</v>
      </c>
      <c r="F8218" s="18" t="str">
        <f>+Cursos[[#This Row],[IS]]&amp;Cursos[[#This Row],[Modelo correcto]]</f>
        <v>JORGE ALEJANDRO MIRELES VILLELAHP FutureSmart 4.10 and A3 Copier Class Top issues January 2019 - Recording</v>
      </c>
      <c r="G8218" s="18">
        <v>1</v>
      </c>
      <c r="H8218" s="19">
        <v>44166</v>
      </c>
      <c r="I8218" s="18" t="str">
        <f>+IFERROR(VLOOKUP(Cursos[[#This Row],[Modelo correcto]],Modelos[[Modelo correcto]:[Aplica para certificación]],4,FALSE),"REVISAR")</f>
        <v>NO</v>
      </c>
    </row>
    <row r="8219" spans="1:9" x14ac:dyDescent="0.25">
      <c r="A8219" s="144" t="s">
        <v>2794</v>
      </c>
      <c r="B8219">
        <v>1</v>
      </c>
      <c r="C8219" s="10" t="s">
        <v>88</v>
      </c>
      <c r="D8219" s="18" t="str">
        <f>+IFERROR(VLOOKUP(Cursos[[#This Row],[Modelo correcto]],Modelos[[Modelo correcto]:[¿En línea?]],2,FALSE),"REVISAR")</f>
        <v>XEROX</v>
      </c>
      <c r="E8219" s="18" t="str">
        <f>+IFERROR(VLOOKUP(Cursos[[#This Row],[Modelo correcto]],Modelos[[Modelo correcto]:[¿En línea?]],3,FALSE),"REVISAR")</f>
        <v>SÍ</v>
      </c>
      <c r="F8219" s="18" t="str">
        <f>+Cursos[[#This Row],[IS]]&amp;Cursos[[#This Row],[Modelo correcto]]</f>
        <v>JORGE ALEJANDRO MIRELES VILLELAEFIOVER</v>
      </c>
      <c r="G8219" s="18">
        <v>0</v>
      </c>
      <c r="H8219" s="19">
        <v>44166</v>
      </c>
      <c r="I8219" s="18" t="str">
        <f>+IFERROR(VLOOKUP(Cursos[[#This Row],[Modelo correcto]],Modelos[[Modelo correcto]:[Aplica para certificación]],4,FALSE),"REVISAR")</f>
        <v>NO</v>
      </c>
    </row>
    <row r="8220" spans="1:9" x14ac:dyDescent="0.25">
      <c r="A8220" s="144" t="s">
        <v>2794</v>
      </c>
      <c r="B8220">
        <v>1</v>
      </c>
      <c r="C8220" s="145" t="s">
        <v>1881</v>
      </c>
      <c r="D8220" s="18" t="str">
        <f>+IFERROR(VLOOKUP(Cursos[[#This Row],[Modelo correcto]],Modelos[[Modelo correcto]:[¿En línea?]],2,FALSE),"REVISAR")</f>
        <v>HP</v>
      </c>
      <c r="E8220" s="18" t="str">
        <f>+IFERROR(VLOOKUP(Cursos[[#This Row],[Modelo correcto]],Modelos[[Modelo correcto]:[¿En línea?]],3,FALSE),"REVISAR")</f>
        <v>SÍ</v>
      </c>
      <c r="F8220" s="18" t="str">
        <f>+Cursos[[#This Row],[IS]]&amp;Cursos[[#This Row],[Modelo correcto]]</f>
        <v>JORGE ALEJANDRO MIRELES VILLELASamsung Mobile Print Solution</v>
      </c>
      <c r="G8220" s="18">
        <v>0</v>
      </c>
      <c r="H8220" s="19">
        <v>44166</v>
      </c>
      <c r="I8220" s="18" t="str">
        <f>+IFERROR(VLOOKUP(Cursos[[#This Row],[Modelo correcto]],Modelos[[Modelo correcto]:[Aplica para certificación]],4,FALSE),"REVISAR")</f>
        <v>NO</v>
      </c>
    </row>
    <row r="8221" spans="1:9" x14ac:dyDescent="0.25">
      <c r="A8221" s="144" t="s">
        <v>2794</v>
      </c>
      <c r="B8221">
        <v>1</v>
      </c>
      <c r="C8221" s="10" t="s">
        <v>183</v>
      </c>
      <c r="D8221" s="18" t="str">
        <f>+IFERROR(VLOOKUP(Cursos[[#This Row],[Modelo correcto]],Modelos[[Modelo correcto]:[¿En línea?]],2,FALSE),"REVISAR")</f>
        <v>XEROX</v>
      </c>
      <c r="E8221" s="18" t="str">
        <f>+IFERROR(VLOOKUP(Cursos[[#This Row],[Modelo correcto]],Modelos[[Modelo correcto]:[¿En línea?]],3,FALSE),"REVISAR")</f>
        <v>SÍ</v>
      </c>
      <c r="F8221" s="18" t="str">
        <f>+Cursos[[#This Row],[IS]]&amp;Cursos[[#This Row],[Modelo correcto]]</f>
        <v>JORGE ALEJANDRO MIRELES VILLELAXAC100</v>
      </c>
      <c r="G8221" s="18">
        <v>0</v>
      </c>
      <c r="H8221" s="19">
        <v>44166</v>
      </c>
      <c r="I8221" s="18" t="str">
        <f>+IFERROR(VLOOKUP(Cursos[[#This Row],[Modelo correcto]],Modelos[[Modelo correcto]:[Aplica para certificación]],4,FALSE),"REVISAR")</f>
        <v>NO</v>
      </c>
    </row>
    <row r="8222" spans="1:9" x14ac:dyDescent="0.25">
      <c r="A8222" s="144" t="s">
        <v>2794</v>
      </c>
      <c r="B8222">
        <v>1</v>
      </c>
      <c r="C8222" s="10" t="s">
        <v>2194</v>
      </c>
      <c r="D8222" s="18" t="str">
        <f>+IFERROR(VLOOKUP(Cursos[[#This Row],[Modelo correcto]],Modelos[[Modelo correcto]:[¿En línea?]],2,FALSE),"REVISAR")</f>
        <v>HP</v>
      </c>
      <c r="E8222" s="18" t="str">
        <f>+IFERROR(VLOOKUP(Cursos[[#This Row],[Modelo correcto]],Modelos[[Modelo correcto]:[¿En línea?]],3,FALSE),"REVISAR")</f>
        <v>SÍ</v>
      </c>
      <c r="F8222" s="18" t="str">
        <f>+Cursos[[#This Row],[IS]]&amp;Cursos[[#This Row],[Modelo correcto]]</f>
        <v>JORGE ALEJANDRO MIRELES VILLELAHP A3 PageWide New Product Introduction and Top Issues Studio– June 2018</v>
      </c>
      <c r="G8222" s="18">
        <v>1</v>
      </c>
      <c r="H8222" s="19">
        <v>44166</v>
      </c>
      <c r="I8222" s="18" t="str">
        <f>+IFERROR(VLOOKUP(Cursos[[#This Row],[Modelo correcto]],Modelos[[Modelo correcto]:[Aplica para certificación]],4,FALSE),"REVISAR")</f>
        <v>SÍ</v>
      </c>
    </row>
    <row r="8223" spans="1:9" x14ac:dyDescent="0.25">
      <c r="A8223" s="144" t="s">
        <v>2794</v>
      </c>
      <c r="B8223">
        <v>1</v>
      </c>
      <c r="C8223" s="10" t="s">
        <v>1977</v>
      </c>
      <c r="D8223" s="18" t="str">
        <f>+IFERROR(VLOOKUP(Cursos[[#This Row],[Modelo correcto]],Modelos[[Modelo correcto]:[¿En línea?]],2,FALSE),"REVISAR")</f>
        <v>HP</v>
      </c>
      <c r="E8223" s="18" t="str">
        <f>+IFERROR(VLOOKUP(Cursos[[#This Row],[Modelo correcto]],Modelos[[Modelo correcto]:[¿En línea?]],3,FALSE),"REVISAR")</f>
        <v>SÍ</v>
      </c>
      <c r="F8223" s="18" t="str">
        <f>+Cursos[[#This Row],[IS]]&amp;Cursos[[#This Row],[Modelo correcto]]</f>
        <v>JORGE ALEJANDRO MIRELES VILLELAHP A3 LaserJet Top Issues and Continuing Education Studio Recording</v>
      </c>
      <c r="G8223" s="18">
        <v>1</v>
      </c>
      <c r="H8223" s="19">
        <v>44166</v>
      </c>
      <c r="I8223" s="18" t="str">
        <f>+IFERROR(VLOOKUP(Cursos[[#This Row],[Modelo correcto]],Modelos[[Modelo correcto]:[Aplica para certificación]],4,FALSE),"REVISAR")</f>
        <v>NO</v>
      </c>
    </row>
    <row r="8224" spans="1:9" x14ac:dyDescent="0.25">
      <c r="A8224" s="144" t="s">
        <v>2227</v>
      </c>
      <c r="B8224">
        <v>1</v>
      </c>
      <c r="C8224" s="10" t="s">
        <v>1004</v>
      </c>
      <c r="D8224" s="18" t="str">
        <f>+IFERROR(VLOOKUP(Cursos[[#This Row],[Modelo correcto]],Modelos[[Modelo correcto]:[¿En línea?]],2,FALSE),"REVISAR")</f>
        <v>XEROX</v>
      </c>
      <c r="E8224" s="145" t="str">
        <f>+IFERROR(VLOOKUP(Cursos[[#This Row],[Modelo correcto]],Modelos[[Modelo correcto]:[¿En línea?]],3,FALSE),"REVISAR")</f>
        <v>NO</v>
      </c>
      <c r="F8224" s="18" t="str">
        <f>+Cursos[[#This Row],[IS]]&amp;Cursos[[#This Row],[Modelo correcto]]</f>
        <v>JORGE RAMIREZ RANGELNWSTAT</v>
      </c>
      <c r="G8224" s="18">
        <v>1</v>
      </c>
      <c r="H8224" s="19">
        <v>44105</v>
      </c>
      <c r="I8224" s="18" t="str">
        <f>+IFERROR(VLOOKUP(Cursos[[#This Row],[Modelo correcto]],Modelos[[Modelo correcto]:[Aplica para certificación]],4,FALSE),"REVISAR")</f>
        <v>SÍ</v>
      </c>
    </row>
    <row r="8225" spans="1:9" x14ac:dyDescent="0.25">
      <c r="A8225" s="144" t="s">
        <v>2227</v>
      </c>
      <c r="B8225">
        <v>1</v>
      </c>
      <c r="C8225" s="10" t="s">
        <v>1005</v>
      </c>
      <c r="D8225" s="18" t="str">
        <f>+IFERROR(VLOOKUP(Cursos[[#This Row],[Modelo correcto]],Modelos[[Modelo correcto]:[¿En línea?]],2,FALSE),"REVISAR")</f>
        <v>XEROX</v>
      </c>
      <c r="E8225" s="145" t="str">
        <f>+IFERROR(VLOOKUP(Cursos[[#This Row],[Modelo correcto]],Modelos[[Modelo correcto]:[¿En línea?]],3,FALSE),"REVISAR")</f>
        <v>SÍ</v>
      </c>
      <c r="F8225" s="18" t="str">
        <f>+Cursos[[#This Row],[IS]]&amp;Cursos[[#This Row],[Modelo correcto]]</f>
        <v>JORGE RAMIREZ RANGELNWTCPIP</v>
      </c>
      <c r="G8225" s="18">
        <v>1</v>
      </c>
      <c r="H8225" s="19">
        <v>44105</v>
      </c>
      <c r="I8225" s="18" t="str">
        <f>+IFERROR(VLOOKUP(Cursos[[#This Row],[Modelo correcto]],Modelos[[Modelo correcto]:[Aplica para certificación]],4,FALSE),"REVISAR")</f>
        <v>SÍ</v>
      </c>
    </row>
    <row r="8226" spans="1:9" x14ac:dyDescent="0.25">
      <c r="A8226" s="144" t="s">
        <v>2794</v>
      </c>
      <c r="B8226">
        <v>1</v>
      </c>
      <c r="C8226" s="10" t="s">
        <v>2195</v>
      </c>
      <c r="D8226" s="18" t="str">
        <f>+IFERROR(VLOOKUP(Cursos[[#This Row],[Modelo correcto]],Modelos[[Modelo correcto]:[¿En línea?]],2,FALSE),"REVISAR")</f>
        <v>HP</v>
      </c>
      <c r="E8226" s="18" t="str">
        <f>+IFERROR(VLOOKUP(Cursos[[#This Row],[Modelo correcto]],Modelos[[Modelo correcto]:[¿En línea?]],3,FALSE),"REVISAR")</f>
        <v>SÍ</v>
      </c>
      <c r="F8226" s="18" t="str">
        <f>+Cursos[[#This Row],[IS]]&amp;Cursos[[#This Row],[Modelo correcto]]</f>
        <v>JORGE ALEJANDRO MIRELES VILLELAA3 HP LaserJet Managed E7 and E8 series NPI March 2019</v>
      </c>
      <c r="G8226" s="18">
        <v>1</v>
      </c>
      <c r="H8226" s="19">
        <v>44166</v>
      </c>
      <c r="I8226" s="18" t="str">
        <f>+IFERROR(VLOOKUP(Cursos[[#This Row],[Modelo correcto]],Modelos[[Modelo correcto]:[Aplica para certificación]],4,FALSE),"REVISAR")</f>
        <v>SÍ</v>
      </c>
    </row>
    <row r="8227" spans="1:9" x14ac:dyDescent="0.25">
      <c r="A8227" s="144" t="s">
        <v>2794</v>
      </c>
      <c r="B8227">
        <v>1</v>
      </c>
      <c r="C8227" s="10" t="s">
        <v>1175</v>
      </c>
      <c r="D8227" s="18" t="str">
        <f>+IFERROR(VLOOKUP(Cursos[[#This Row],[Modelo correcto]],Modelos[[Modelo correcto]:[¿En línea?]],2,FALSE),"REVISAR")</f>
        <v>XEROX</v>
      </c>
      <c r="E8227" s="18" t="str">
        <f>+IFERROR(VLOOKUP(Cursos[[#This Row],[Modelo correcto]],Modelos[[Modelo correcto]:[¿En línea?]],3,FALSE),"REVISAR")</f>
        <v>SÍ</v>
      </c>
      <c r="F8227" s="18" t="str">
        <f>+Cursos[[#This Row],[IS]]&amp;Cursos[[#This Row],[Modelo correcto]]</f>
        <v>JORGE ALEJANDRO MIRELES VILLELACT101</v>
      </c>
      <c r="G8227" s="18">
        <v>1</v>
      </c>
      <c r="H8227" s="19">
        <v>44166</v>
      </c>
      <c r="I8227" s="18" t="str">
        <f>+IFERROR(VLOOKUP(Cursos[[#This Row],[Modelo correcto]],Modelos[[Modelo correcto]:[Aplica para certificación]],4,FALSE),"REVISAR")</f>
        <v>NO</v>
      </c>
    </row>
    <row r="8228" spans="1:9" x14ac:dyDescent="0.25">
      <c r="A8228" s="144" t="s">
        <v>2794</v>
      </c>
      <c r="B8228">
        <v>1</v>
      </c>
      <c r="C8228" s="10" t="s">
        <v>2524</v>
      </c>
      <c r="D8228" s="18" t="str">
        <f>+IFERROR(VLOOKUP(Cursos[[#This Row],[Modelo correcto]],Modelos[[Modelo correcto]:[¿En línea?]],2,FALSE),"REVISAR")</f>
        <v>HP</v>
      </c>
      <c r="E8228" s="18" t="str">
        <f>+IFERROR(VLOOKUP(Cursos[[#This Row],[Modelo correcto]],Modelos[[Modelo correcto]:[¿En línea?]],3,FALSE),"REVISAR")</f>
        <v>SÍ</v>
      </c>
      <c r="F8228" s="18" t="str">
        <f>+Cursos[[#This Row],[IS]]&amp;Cursos[[#This Row],[Modelo correcto]]</f>
        <v>JORGE ALEJANDRO MIRELES VILLELAHP Sure Click Advanced Technical Training</v>
      </c>
      <c r="G8228" s="18">
        <v>1</v>
      </c>
      <c r="H8228" s="19">
        <v>44166</v>
      </c>
      <c r="I8228" s="18" t="str">
        <f>+IFERROR(VLOOKUP(Cursos[[#This Row],[Modelo correcto]],Modelos[[Modelo correcto]:[Aplica para certificación]],4,FALSE),"REVISAR")</f>
        <v>NO</v>
      </c>
    </row>
    <row r="8229" spans="1:9" x14ac:dyDescent="0.25">
      <c r="A8229" s="144" t="s">
        <v>2794</v>
      </c>
      <c r="B8229">
        <v>1</v>
      </c>
      <c r="C8229" s="10" t="s">
        <v>103</v>
      </c>
      <c r="D8229" s="18" t="str">
        <f>+IFERROR(VLOOKUP(Cursos[[#This Row],[Modelo correcto]],Modelos[[Modelo correcto]:[¿En línea?]],2,FALSE),"REVISAR")</f>
        <v>XEROX</v>
      </c>
      <c r="E8229" s="18" t="str">
        <f>+IFERROR(VLOOKUP(Cursos[[#This Row],[Modelo correcto]],Modelos[[Modelo correcto]:[¿En línea?]],3,FALSE),"REVISAR")</f>
        <v>SÍ</v>
      </c>
      <c r="F8229" s="18" t="str">
        <f>+Cursos[[#This Row],[IS]]&amp;Cursos[[#This Row],[Modelo correcto]]</f>
        <v>JORGE ALEJANDRO MIRELES VILLELACC203A</v>
      </c>
      <c r="G8229" s="18">
        <v>0</v>
      </c>
      <c r="H8229" s="19">
        <v>44166</v>
      </c>
      <c r="I8229" s="18" t="str">
        <f>+IFERROR(VLOOKUP(Cursos[[#This Row],[Modelo correcto]],Modelos[[Modelo correcto]:[Aplica para certificación]],4,FALSE),"REVISAR")</f>
        <v>NO</v>
      </c>
    </row>
    <row r="8230" spans="1:9" x14ac:dyDescent="0.25">
      <c r="A8230" s="144" t="s">
        <v>2794</v>
      </c>
      <c r="B8230">
        <v>1</v>
      </c>
      <c r="C8230" s="10" t="s">
        <v>1863</v>
      </c>
      <c r="D8230" s="18" t="str">
        <f>+IFERROR(VLOOKUP(Cursos[[#This Row],[Modelo correcto]],Modelos[[Modelo correcto]:[¿En línea?]],2,FALSE),"REVISAR")</f>
        <v>HP</v>
      </c>
      <c r="E8230" s="18" t="str">
        <f>+IFERROR(VLOOKUP(Cursos[[#This Row],[Modelo correcto]],Modelos[[Modelo correcto]:[¿En línea?]],3,FALSE),"REVISAR")</f>
        <v>SÍ</v>
      </c>
      <c r="F8230" s="18" t="str">
        <f>+Cursos[[#This Row],[IS]]&amp;Cursos[[#This Row],[Modelo correcto]]</f>
        <v>JORGE ALEJANDRO MIRELES VILLELAA3 HP PageWide Fall 2017 Update and New Product Introduction</v>
      </c>
      <c r="G8230" s="18">
        <v>1</v>
      </c>
      <c r="H8230" s="19">
        <v>44166</v>
      </c>
      <c r="I8230" s="18" t="str">
        <f>+IFERROR(VLOOKUP(Cursos[[#This Row],[Modelo correcto]],Modelos[[Modelo correcto]:[Aplica para certificación]],4,FALSE),"REVISAR")</f>
        <v>SÍ</v>
      </c>
    </row>
    <row r="8231" spans="1:9" x14ac:dyDescent="0.25">
      <c r="A8231" s="144" t="s">
        <v>2794</v>
      </c>
      <c r="B8231">
        <v>1</v>
      </c>
      <c r="C8231" s="10" t="s">
        <v>1221</v>
      </c>
      <c r="D8231" s="18" t="str">
        <f>+IFERROR(VLOOKUP(Cursos[[#This Row],[Modelo correcto]],Modelos[[Modelo correcto]:[¿En línea?]],2,FALSE),"REVISAR")</f>
        <v>HP</v>
      </c>
      <c r="E8231" s="145" t="str">
        <f>+IFERROR(VLOOKUP(Cursos[[#This Row],[Modelo correcto]],Modelos[[Modelo correcto]:[¿En línea?]],3,FALSE),"REVISAR")</f>
        <v>SÍ</v>
      </c>
      <c r="F8231" s="18" t="str">
        <f>+Cursos[[#This Row],[IS]]&amp;Cursos[[#This Row],[Modelo correcto]]</f>
        <v>JORGE ALEJANDRO MIRELES VILLELAServicing Technician ACF Training</v>
      </c>
      <c r="G8231" s="18">
        <v>1</v>
      </c>
      <c r="H8231" s="19">
        <v>44166</v>
      </c>
      <c r="I8231" s="18" t="str">
        <f>+IFERROR(VLOOKUP(Cursos[[#This Row],[Modelo correcto]],Modelos[[Modelo correcto]:[Aplica para certificación]],4,FALSE),"REVISAR")</f>
        <v>NO</v>
      </c>
    </row>
    <row r="8232" spans="1:9" x14ac:dyDescent="0.25">
      <c r="A8232" s="144" t="s">
        <v>2794</v>
      </c>
      <c r="B8232">
        <v>1</v>
      </c>
      <c r="C8232" s="10" t="s">
        <v>2367</v>
      </c>
      <c r="D8232" s="18" t="str">
        <f>+IFERROR(VLOOKUP(Cursos[[#This Row],[Modelo correcto]],Modelos[[Modelo correcto]:[¿En línea?]],2,FALSE),"REVISAR")</f>
        <v>HP</v>
      </c>
      <c r="E8232" s="145" t="str">
        <f>+IFERROR(VLOOKUP(Cursos[[#This Row],[Modelo correcto]],Modelos[[Modelo correcto]:[¿En línea?]],3,FALSE),"REVISAR")</f>
        <v>SÍ</v>
      </c>
      <c r="F8232" s="18" t="str">
        <f>+Cursos[[#This Row],[IS]]&amp;Cursos[[#This Row],[Modelo correcto]]</f>
        <v>JORGE ALEJANDRO MIRELES VILLELAHP FutureSmart 4.11.0.1 Release with System Health Apps and Device Health</v>
      </c>
      <c r="G8232" s="18">
        <v>1</v>
      </c>
      <c r="H8232" s="19">
        <v>44166</v>
      </c>
      <c r="I8232" s="18" t="str">
        <f>+IFERROR(VLOOKUP(Cursos[[#This Row],[Modelo correcto]],Modelos[[Modelo correcto]:[Aplica para certificación]],4,FALSE),"REVISAR")</f>
        <v>NO</v>
      </c>
    </row>
    <row r="8233" spans="1:9" x14ac:dyDescent="0.25">
      <c r="A8233" s="144" t="s">
        <v>2794</v>
      </c>
      <c r="B8233">
        <v>1</v>
      </c>
      <c r="C8233" s="10" t="s">
        <v>1298</v>
      </c>
      <c r="D8233" s="18" t="str">
        <f>+IFERROR(VLOOKUP(Cursos[[#This Row],[Modelo correcto]],Modelos[[Modelo correcto]:[¿En línea?]],2,FALSE),"REVISAR")</f>
        <v>XEROX</v>
      </c>
      <c r="E8233" s="145" t="str">
        <f>+IFERROR(VLOOKUP(Cursos[[#This Row],[Modelo correcto]],Modelos[[Modelo correcto]:[¿En línea?]],3,FALSE),"REVISAR")</f>
        <v>SÍ</v>
      </c>
      <c r="F8233" s="18" t="str">
        <f>+Cursos[[#This Row],[IS]]&amp;Cursos[[#This Row],[Modelo correcto]]</f>
        <v>JORGE ALEJANDRO MIRELES VILLELAXAG50A</v>
      </c>
      <c r="G8233" s="18">
        <v>1</v>
      </c>
      <c r="H8233" s="19">
        <v>44166</v>
      </c>
      <c r="I8233" s="18" t="str">
        <f>+IFERROR(VLOOKUP(Cursos[[#This Row],[Modelo correcto]],Modelos[[Modelo correcto]:[Aplica para certificación]],4,FALSE),"REVISAR")</f>
        <v>NO</v>
      </c>
    </row>
    <row r="8234" spans="1:9" x14ac:dyDescent="0.25">
      <c r="A8234" s="144" t="s">
        <v>2791</v>
      </c>
      <c r="B8234">
        <v>1</v>
      </c>
      <c r="C8234" s="10" t="s">
        <v>1899</v>
      </c>
      <c r="D8234" s="18" t="str">
        <f>+IFERROR(VLOOKUP(Cursos[[#This Row],[Modelo correcto]],Modelos[[Modelo correcto]:[¿En línea?]],2,FALSE),"REVISAR")</f>
        <v>HP</v>
      </c>
      <c r="E8234" s="18" t="str">
        <f>+IFERROR(VLOOKUP(Cursos[[#This Row],[Modelo correcto]],Modelos[[Modelo correcto]:[¿En línea?]],3,FALSE),"REVISAR")</f>
        <v>NO</v>
      </c>
      <c r="F8234" s="18" t="str">
        <f>+Cursos[[#This Row],[IS]]&amp;Cursos[[#This Row],[Modelo correcto]]</f>
        <v>JORGE ALBERTO TREVIÑO ALVAREZESD - LIVE</v>
      </c>
      <c r="G8234" s="18">
        <v>1</v>
      </c>
      <c r="H8234" s="19">
        <v>44013</v>
      </c>
      <c r="I8234" s="18" t="str">
        <f>+IFERROR(VLOOKUP(Cursos[[#This Row],[Modelo correcto]],Modelos[[Modelo correcto]:[Aplica para certificación]],4,FALSE),"REVISAR")</f>
        <v>SÍ</v>
      </c>
    </row>
    <row r="8235" spans="1:9" x14ac:dyDescent="0.25">
      <c r="A8235" s="144" t="s">
        <v>2794</v>
      </c>
      <c r="B8235">
        <v>1</v>
      </c>
      <c r="C8235" s="145" t="s">
        <v>2366</v>
      </c>
      <c r="D8235" s="18" t="str">
        <f>+IFERROR(VLOOKUP(Cursos[[#This Row],[Modelo correcto]],Modelos[[Modelo correcto]:[¿En línea?]],2,FALSE),"REVISAR")</f>
        <v>HP</v>
      </c>
      <c r="E8235" s="52" t="str">
        <f>+IFERROR(VLOOKUP(Cursos[[#This Row],[Modelo correcto]],Modelos[[Modelo correcto]:[¿En línea?]],3,FALSE),"REVISAR")</f>
        <v>SÍ</v>
      </c>
      <c r="F8235" s="18" t="str">
        <f>+Cursos[[#This Row],[IS]]&amp;Cursos[[#This Row],[Modelo correcto]]</f>
        <v>JORGE ALEJANDRO MIRELES VILLELAImaging and Printing Fundamentals - Connectivity Basics, Rev. 11.3</v>
      </c>
      <c r="G8235" s="18">
        <v>0</v>
      </c>
      <c r="H8235" s="19">
        <v>44166</v>
      </c>
      <c r="I8235" s="18" t="str">
        <f>+IFERROR(VLOOKUP(Cursos[[#This Row],[Modelo correcto]],Modelos[[Modelo correcto]:[Aplica para certificación]],4,FALSE),"REVISAR")</f>
        <v>NO</v>
      </c>
    </row>
    <row r="8236" spans="1:9" x14ac:dyDescent="0.25">
      <c r="A8236" s="144" t="s">
        <v>2794</v>
      </c>
      <c r="B8236">
        <v>1</v>
      </c>
      <c r="C8236" s="145" t="s">
        <v>2014</v>
      </c>
      <c r="D8236" s="18" t="str">
        <f>+IFERROR(VLOOKUP(Cursos[[#This Row],[Modelo correcto]],Modelos[[Modelo correcto]:[¿En línea?]],2,FALSE),"REVISAR")</f>
        <v>XEROX</v>
      </c>
      <c r="E8236" s="52" t="str">
        <f>+IFERROR(VLOOKUP(Cursos[[#This Row],[Modelo correcto]],Modelos[[Modelo correcto]:[¿En línea?]],3,FALSE),"REVISAR")</f>
        <v>SÍ</v>
      </c>
      <c r="F8236" s="18" t="str">
        <f>+Cursos[[#This Row],[IS]]&amp;Cursos[[#This Row],[Modelo correcto]]</f>
        <v>JORGE ALEJANDRO MIRELES VILLELAXFF221</v>
      </c>
      <c r="G8236" s="18">
        <v>0</v>
      </c>
      <c r="H8236" s="44">
        <v>44166</v>
      </c>
      <c r="I8236" s="18" t="str">
        <f>+IFERROR(VLOOKUP(Cursos[[#This Row],[Modelo correcto]],Modelos[[Modelo correcto]:[Aplica para certificación]],4,FALSE),"REVISAR")</f>
        <v>NO</v>
      </c>
    </row>
    <row r="8237" spans="1:9" x14ac:dyDescent="0.25">
      <c r="A8237" s="144" t="s">
        <v>2794</v>
      </c>
      <c r="B8237">
        <v>1</v>
      </c>
      <c r="C8237" s="10" t="s">
        <v>2563</v>
      </c>
      <c r="D8237" s="18" t="str">
        <f>+IFERROR(VLOOKUP(Cursos[[#This Row],[Modelo correcto]],Modelos[[Modelo correcto]:[¿En línea?]],2,FALSE),"REVISAR")</f>
        <v>HP</v>
      </c>
      <c r="E8237" s="52" t="str">
        <f>+IFERROR(VLOOKUP(Cursos[[#This Row],[Modelo correcto]],Modelos[[Modelo correcto]:[¿En línea?]],3,FALSE),"REVISAR")</f>
        <v>SÍ</v>
      </c>
      <c r="F8237" s="18" t="str">
        <f>+Cursos[[#This Row],[IS]]&amp;Cursos[[#This Row],[Modelo correcto]]</f>
        <v>JORGE ALEJANDRO MIRELES VILLELAA3 LasarJet Top Issues and Continuing Education Live Studio Training</v>
      </c>
      <c r="G8237" s="18">
        <v>1</v>
      </c>
      <c r="H8237" s="44">
        <v>44166</v>
      </c>
      <c r="I8237" s="18" t="str">
        <f>+IFERROR(VLOOKUP(Cursos[[#This Row],[Modelo correcto]],Modelos[[Modelo correcto]:[Aplica para certificación]],4,FALSE),"REVISAR")</f>
        <v>SÍ</v>
      </c>
    </row>
    <row r="8238" spans="1:9" x14ac:dyDescent="0.25">
      <c r="A8238" s="144" t="s">
        <v>359</v>
      </c>
      <c r="B8238">
        <v>1</v>
      </c>
      <c r="C8238" s="63" t="s">
        <v>268</v>
      </c>
      <c r="D8238" s="145" t="str">
        <f>+IFERROR(VLOOKUP(Cursos[[#This Row],[Modelo correcto]],Modelos[[Modelo correcto]:[¿En línea?]],2,FALSE),"REVISAR")</f>
        <v>XEROX</v>
      </c>
      <c r="E8238" s="145" t="str">
        <f>+IFERROR(VLOOKUP(Cursos[[#This Row],[Modelo correcto]],Modelos[[Modelo correcto]:[¿En línea?]],3,FALSE),"REVISAR")</f>
        <v>SÍ</v>
      </c>
      <c r="F8238" s="18" t="str">
        <f>+Cursos[[#This Row],[IS]]&amp;Cursos[[#This Row],[Modelo correcto]]</f>
        <v>RENE CASTELLON RAMOSSAF231</v>
      </c>
      <c r="G8238" s="18">
        <v>1</v>
      </c>
      <c r="H8238" s="18"/>
      <c r="I8238" s="18" t="str">
        <f>+IFERROR(VLOOKUP(Cursos[[#This Row],[Modelo correcto]],Modelos[[Modelo correcto]:[Aplica para certificación]],4,FALSE),"REVISAR")</f>
        <v>SÍ</v>
      </c>
    </row>
    <row r="8239" spans="1:9" x14ac:dyDescent="0.25">
      <c r="A8239" s="144" t="s">
        <v>2227</v>
      </c>
      <c r="B8239">
        <v>1</v>
      </c>
      <c r="C8239" s="145" t="s">
        <v>290</v>
      </c>
      <c r="D8239" s="18" t="str">
        <f>+IFERROR(VLOOKUP(Cursos[[#This Row],[Modelo correcto]],Modelos[[Modelo correcto]:[¿En línea?]],2,FALSE),"REVISAR")</f>
        <v>XEROX</v>
      </c>
      <c r="E8239" s="145" t="str">
        <f>+IFERROR(VLOOKUP(Cursos[[#This Row],[Modelo correcto]],Modelos[[Modelo correcto]:[¿En línea?]],3,FALSE),"REVISAR")</f>
        <v>SÍ</v>
      </c>
      <c r="F8239" s="18" t="str">
        <f>+Cursos[[#This Row],[IS]]&amp;Cursos[[#This Row],[Modelo correcto]]</f>
        <v>JORGE RAMIREZ RANGELS009127</v>
      </c>
      <c r="G8239" s="18">
        <v>1</v>
      </c>
      <c r="H8239" s="19">
        <v>44075</v>
      </c>
      <c r="I8239" s="18" t="str">
        <f>+IFERROR(VLOOKUP(Cursos[[#This Row],[Modelo correcto]],Modelos[[Modelo correcto]:[Aplica para certificación]],4,FALSE),"REVISAR")</f>
        <v>SÍ</v>
      </c>
    </row>
    <row r="8240" spans="1:9" x14ac:dyDescent="0.25">
      <c r="A8240" s="144" t="s">
        <v>2227</v>
      </c>
      <c r="B8240">
        <v>1</v>
      </c>
      <c r="C8240" s="10" t="s">
        <v>288</v>
      </c>
      <c r="D8240" s="18" t="str">
        <f>+IFERROR(VLOOKUP(Cursos[[#This Row],[Modelo correcto]],Modelos[[Modelo correcto]:[¿En línea?]],2,FALSE),"REVISAR")</f>
        <v>XEROX</v>
      </c>
      <c r="E8240" s="145" t="str">
        <f>+IFERROR(VLOOKUP(Cursos[[#This Row],[Modelo correcto]],Modelos[[Modelo correcto]:[¿En línea?]],3,FALSE),"REVISAR")</f>
        <v>SÍ</v>
      </c>
      <c r="F8240" s="18" t="str">
        <f>+Cursos[[#This Row],[IS]]&amp;Cursos[[#This Row],[Modelo correcto]]</f>
        <v>JORGE RAMIREZ RANGELS009128</v>
      </c>
      <c r="G8240" s="18">
        <v>1</v>
      </c>
      <c r="H8240" s="19">
        <v>44075</v>
      </c>
      <c r="I8240" s="18" t="str">
        <f>+IFERROR(VLOOKUP(Cursos[[#This Row],[Modelo correcto]],Modelos[[Modelo correcto]:[Aplica para certificación]],4,FALSE),"REVISAR")</f>
        <v>SÍ</v>
      </c>
    </row>
    <row r="8241" spans="1:9" x14ac:dyDescent="0.25">
      <c r="A8241" s="144" t="s">
        <v>2227</v>
      </c>
      <c r="B8241">
        <v>1</v>
      </c>
      <c r="C8241" s="10" t="s">
        <v>293</v>
      </c>
      <c r="D8241" s="18" t="str">
        <f>+IFERROR(VLOOKUP(Cursos[[#This Row],[Modelo correcto]],Modelos[[Modelo correcto]:[¿En línea?]],2,FALSE),"REVISAR")</f>
        <v>XEROX</v>
      </c>
      <c r="E8241" s="145" t="str">
        <f>+IFERROR(VLOOKUP(Cursos[[#This Row],[Modelo correcto]],Modelos[[Modelo correcto]:[¿En línea?]],3,FALSE),"REVISAR")</f>
        <v>SÍ</v>
      </c>
      <c r="F8241" s="18" t="str">
        <f>+Cursos[[#This Row],[IS]]&amp;Cursos[[#This Row],[Modelo correcto]]</f>
        <v>JORGE RAMIREZ RANGELS009129</v>
      </c>
      <c r="G8241" s="18">
        <v>1</v>
      </c>
      <c r="H8241" s="19">
        <v>44075</v>
      </c>
      <c r="I8241" s="18" t="str">
        <f>+IFERROR(VLOOKUP(Cursos[[#This Row],[Modelo correcto]],Modelos[[Modelo correcto]:[Aplica para certificación]],4,FALSE),"REVISAR")</f>
        <v>SÍ</v>
      </c>
    </row>
    <row r="8242" spans="1:9" x14ac:dyDescent="0.25">
      <c r="A8242" s="144" t="s">
        <v>2227</v>
      </c>
      <c r="B8242">
        <v>1</v>
      </c>
      <c r="C8242" s="10" t="s">
        <v>97</v>
      </c>
      <c r="D8242" s="18" t="str">
        <f>+IFERROR(VLOOKUP(Cursos[[#This Row],[Modelo correcto]],Modelos[[Modelo correcto]:[¿En línea?]],2,FALSE),"REVISAR")</f>
        <v>XEROX</v>
      </c>
      <c r="E8242" s="145" t="str">
        <f>+IFERROR(VLOOKUP(Cursos[[#This Row],[Modelo correcto]],Modelos[[Modelo correcto]:[¿En línea?]],3,FALSE),"REVISAR")</f>
        <v>SÍ</v>
      </c>
      <c r="F8242" s="18" t="str">
        <f>+Cursos[[#This Row],[IS]]&amp;Cursos[[#This Row],[Modelo correcto]]</f>
        <v>JORGE RAMIREZ RANGELS009130</v>
      </c>
      <c r="G8242" s="18">
        <v>1</v>
      </c>
      <c r="H8242" s="19">
        <v>44075</v>
      </c>
      <c r="I8242" s="18" t="str">
        <f>+IFERROR(VLOOKUP(Cursos[[#This Row],[Modelo correcto]],Modelos[[Modelo correcto]:[Aplica para certificación]],4,FALSE),"REVISAR")</f>
        <v>SÍ</v>
      </c>
    </row>
    <row r="8243" spans="1:9" x14ac:dyDescent="0.25">
      <c r="A8243" s="144" t="s">
        <v>2227</v>
      </c>
      <c r="B8243">
        <v>1</v>
      </c>
      <c r="C8243" s="10" t="s">
        <v>204</v>
      </c>
      <c r="D8243" s="18" t="str">
        <f>+IFERROR(VLOOKUP(Cursos[[#This Row],[Modelo correcto]],Modelos[[Modelo correcto]:[¿En línea?]],2,FALSE),"REVISAR")</f>
        <v>XEROX</v>
      </c>
      <c r="E8243" s="145" t="str">
        <f>+IFERROR(VLOOKUP(Cursos[[#This Row],[Modelo correcto]],Modelos[[Modelo correcto]:[¿En línea?]],3,FALSE),"REVISAR")</f>
        <v>SÍ</v>
      </c>
      <c r="F8243" s="18" t="str">
        <f>+Cursos[[#This Row],[IS]]&amp;Cursos[[#This Row],[Modelo correcto]]</f>
        <v>JORGE RAMIREZ RANGELS009131</v>
      </c>
      <c r="G8243" s="18">
        <v>1</v>
      </c>
      <c r="H8243" s="19">
        <v>44075</v>
      </c>
      <c r="I8243" s="18" t="str">
        <f>+IFERROR(VLOOKUP(Cursos[[#This Row],[Modelo correcto]],Modelos[[Modelo correcto]:[Aplica para certificación]],4,FALSE),"REVISAR")</f>
        <v>SÍ</v>
      </c>
    </row>
    <row r="8244" spans="1:9" x14ac:dyDescent="0.25">
      <c r="A8244" s="144" t="s">
        <v>2227</v>
      </c>
      <c r="B8244">
        <v>1</v>
      </c>
      <c r="C8244" s="10" t="s">
        <v>212</v>
      </c>
      <c r="D8244" s="18" t="str">
        <f>+IFERROR(VLOOKUP(Cursos[[#This Row],[Modelo correcto]],Modelos[[Modelo correcto]:[¿En línea?]],2,FALSE),"REVISAR")</f>
        <v>XEROX</v>
      </c>
      <c r="E8244" s="145" t="str">
        <f>+IFERROR(VLOOKUP(Cursos[[#This Row],[Modelo correcto]],Modelos[[Modelo correcto]:[¿En línea?]],3,FALSE),"REVISAR")</f>
        <v>SÍ</v>
      </c>
      <c r="F8244" s="18" t="str">
        <f>+Cursos[[#This Row],[IS]]&amp;Cursos[[#This Row],[Modelo correcto]]</f>
        <v>JORGE RAMIREZ RANGELS009132</v>
      </c>
      <c r="G8244" s="18">
        <v>1</v>
      </c>
      <c r="H8244" s="19">
        <v>44075</v>
      </c>
      <c r="I8244" s="18" t="str">
        <f>+IFERROR(VLOOKUP(Cursos[[#This Row],[Modelo correcto]],Modelos[[Modelo correcto]:[Aplica para certificación]],4,FALSE),"REVISAR")</f>
        <v>SÍ</v>
      </c>
    </row>
    <row r="8245" spans="1:9" x14ac:dyDescent="0.25">
      <c r="A8245" s="144" t="s">
        <v>2227</v>
      </c>
      <c r="B8245">
        <v>1</v>
      </c>
      <c r="C8245" s="10" t="s">
        <v>1548</v>
      </c>
      <c r="D8245" s="18" t="str">
        <f>+IFERROR(VLOOKUP(Cursos[[#This Row],[Modelo correcto]],Modelos[[Modelo correcto]:[¿En línea?]],2,FALSE),"REVISAR")</f>
        <v>XEROX</v>
      </c>
      <c r="E8245" s="145" t="str">
        <f>+IFERROR(VLOOKUP(Cursos[[#This Row],[Modelo correcto]],Modelos[[Modelo correcto]:[¿En línea?]],3,FALSE),"REVISAR")</f>
        <v>SÍ</v>
      </c>
      <c r="F8245" s="18" t="str">
        <f>+Cursos[[#This Row],[IS]]&amp;Cursos[[#This Row],[Modelo correcto]]</f>
        <v>JORGE RAMIREZ RANGELKMUI01</v>
      </c>
      <c r="G8245" s="18">
        <v>1</v>
      </c>
      <c r="H8245" s="19">
        <v>44075</v>
      </c>
      <c r="I8245" s="18" t="str">
        <f>+IFERROR(VLOOKUP(Cursos[[#This Row],[Modelo correcto]],Modelos[[Modelo correcto]:[Aplica para certificación]],4,FALSE),"REVISAR")</f>
        <v>SÍ</v>
      </c>
    </row>
    <row r="8246" spans="1:9" x14ac:dyDescent="0.25">
      <c r="A8246" s="144" t="s">
        <v>2227</v>
      </c>
      <c r="B8246">
        <v>1</v>
      </c>
      <c r="C8246" s="10" t="s">
        <v>1549</v>
      </c>
      <c r="D8246" s="18" t="str">
        <f>+IFERROR(VLOOKUP(Cursos[[#This Row],[Modelo correcto]],Modelos[[Modelo correcto]:[¿En línea?]],2,FALSE),"REVISAR")</f>
        <v>XEROX</v>
      </c>
      <c r="E8246" s="145" t="str">
        <f>+IFERROR(VLOOKUP(Cursos[[#This Row],[Modelo correcto]],Modelos[[Modelo correcto]:[¿En línea?]],3,FALSE),"REVISAR")</f>
        <v>SÍ</v>
      </c>
      <c r="F8246" s="18" t="str">
        <f>+Cursos[[#This Row],[IS]]&amp;Cursos[[#This Row],[Modelo correcto]]</f>
        <v>JORGE RAMIREZ RANGELRSSSW1C</v>
      </c>
      <c r="G8246" s="18">
        <v>1</v>
      </c>
      <c r="H8246" s="19">
        <v>44075</v>
      </c>
      <c r="I8246" s="18" t="str">
        <f>+IFERROR(VLOOKUP(Cursos[[#This Row],[Modelo correcto]],Modelos[[Modelo correcto]:[Aplica para certificación]],4,FALSE),"REVISAR")</f>
        <v>SÍ</v>
      </c>
    </row>
    <row r="8247" spans="1:9" x14ac:dyDescent="0.25">
      <c r="A8247" s="144" t="s">
        <v>2227</v>
      </c>
      <c r="B8247">
        <v>1</v>
      </c>
      <c r="C8247" s="10" t="s">
        <v>225</v>
      </c>
      <c r="D8247" s="18" t="str">
        <f>+IFERROR(VLOOKUP(Cursos[[#This Row],[Modelo correcto]],Modelos[[Modelo correcto]:[¿En línea?]],2,FALSE),"REVISAR")</f>
        <v>XEROX</v>
      </c>
      <c r="E8247" s="145" t="str">
        <f>+IFERROR(VLOOKUP(Cursos[[#This Row],[Modelo correcto]],Modelos[[Modelo correcto]:[¿En línea?]],3,FALSE),"REVISAR")</f>
        <v>SÍ</v>
      </c>
      <c r="F8247" s="18" t="str">
        <f>+Cursos[[#This Row],[IS]]&amp;Cursos[[#This Row],[Modelo correcto]]</f>
        <v>JORGE RAMIREZ RANGELMSDL101</v>
      </c>
      <c r="G8247" s="18">
        <v>1</v>
      </c>
      <c r="H8247" s="19">
        <v>44075</v>
      </c>
      <c r="I8247" s="18" t="str">
        <f>+IFERROR(VLOOKUP(Cursos[[#This Row],[Modelo correcto]],Modelos[[Modelo correcto]:[Aplica para certificación]],4,FALSE),"REVISAR")</f>
        <v>NO</v>
      </c>
    </row>
    <row r="8248" spans="1:9" x14ac:dyDescent="0.25">
      <c r="A8248" s="144" t="s">
        <v>2227</v>
      </c>
      <c r="B8248">
        <v>1</v>
      </c>
      <c r="C8248" s="10" t="s">
        <v>1550</v>
      </c>
      <c r="D8248" s="18" t="str">
        <f>+IFERROR(VLOOKUP(Cursos[[#This Row],[Modelo correcto]],Modelos[[Modelo correcto]:[¿En línea?]],2,FALSE),"REVISAR")</f>
        <v>XEROX</v>
      </c>
      <c r="E8248" s="145" t="str">
        <f>+IFERROR(VLOOKUP(Cursos[[#This Row],[Modelo correcto]],Modelos[[Modelo correcto]:[¿En línea?]],3,FALSE),"REVISAR")</f>
        <v>SÍ</v>
      </c>
      <c r="F8248" s="18" t="str">
        <f>+Cursos[[#This Row],[IS]]&amp;Cursos[[#This Row],[Modelo correcto]]</f>
        <v>JORGE RAMIREZ RANGELNTWA18</v>
      </c>
      <c r="G8248" s="18">
        <v>1</v>
      </c>
      <c r="H8248" s="19">
        <v>44075</v>
      </c>
      <c r="I8248" s="18" t="str">
        <f>+IFERROR(VLOOKUP(Cursos[[#This Row],[Modelo correcto]],Modelos[[Modelo correcto]:[Aplica para certificación]],4,FALSE),"REVISAR")</f>
        <v>SÍ</v>
      </c>
    </row>
    <row r="8249" spans="1:9" x14ac:dyDescent="0.25">
      <c r="A8249" s="144" t="s">
        <v>2227</v>
      </c>
      <c r="B8249">
        <v>1</v>
      </c>
      <c r="C8249" s="145" t="s">
        <v>153</v>
      </c>
      <c r="D8249" s="18" t="str">
        <f>+IFERROR(VLOOKUP(Cursos[[#This Row],[Modelo correcto]],Modelos[[Modelo correcto]:[¿En línea?]],2,FALSE),"REVISAR")</f>
        <v>XEROX</v>
      </c>
      <c r="E8249" s="145" t="str">
        <f>+IFERROR(VLOOKUP(Cursos[[#This Row],[Modelo correcto]],Modelos[[Modelo correcto]:[¿En línea?]],3,FALSE),"REVISAR")</f>
        <v>SÍ</v>
      </c>
      <c r="F8249" s="18" t="str">
        <f>+Cursos[[#This Row],[IS]]&amp;Cursos[[#This Row],[Modelo correcto]]</f>
        <v>JORGE RAMIREZ RANGELDISC20X</v>
      </c>
      <c r="G8249" s="18">
        <v>1</v>
      </c>
      <c r="H8249" s="19">
        <v>44075</v>
      </c>
      <c r="I8249" s="18" t="str">
        <f>+IFERROR(VLOOKUP(Cursos[[#This Row],[Modelo correcto]],Modelos[[Modelo correcto]:[Aplica para certificación]],4,FALSE),"REVISAR")</f>
        <v>SÍ</v>
      </c>
    </row>
    <row r="8250" spans="1:9" x14ac:dyDescent="0.25">
      <c r="A8250" s="144" t="s">
        <v>2227</v>
      </c>
      <c r="B8250">
        <v>1</v>
      </c>
      <c r="C8250" s="10" t="s">
        <v>63</v>
      </c>
      <c r="D8250" s="18" t="str">
        <f>+IFERROR(VLOOKUP(Cursos[[#This Row],[Modelo correcto]],Modelos[[Modelo correcto]:[¿En línea?]],2,FALSE),"REVISAR")</f>
        <v>XEROX</v>
      </c>
      <c r="E8250" s="145" t="str">
        <f>+IFERROR(VLOOKUP(Cursos[[#This Row],[Modelo correcto]],Modelos[[Modelo correcto]:[¿En línea?]],3,FALSE),"REVISAR")</f>
        <v>SÍ</v>
      </c>
      <c r="F8250" s="18" t="str">
        <f>+Cursos[[#This Row],[IS]]&amp;Cursos[[#This Row],[Modelo correcto]]</f>
        <v>JORGE RAMIREZ RANGELFFPSSP1</v>
      </c>
      <c r="G8250" s="18">
        <v>1</v>
      </c>
      <c r="H8250" s="19">
        <v>44105</v>
      </c>
      <c r="I8250" s="18" t="str">
        <f>+IFERROR(VLOOKUP(Cursos[[#This Row],[Modelo correcto]],Modelos[[Modelo correcto]:[Aplica para certificación]],4,FALSE),"REVISAR")</f>
        <v>NO</v>
      </c>
    </row>
    <row r="8251" spans="1:9" x14ac:dyDescent="0.25">
      <c r="A8251" s="144" t="s">
        <v>2227</v>
      </c>
      <c r="B8251">
        <v>1</v>
      </c>
      <c r="C8251" s="10" t="s">
        <v>1241</v>
      </c>
      <c r="D8251" s="18" t="str">
        <f>+IFERROR(VLOOKUP(Cursos[[#This Row],[Modelo correcto]],Modelos[[Modelo correcto]:[¿En línea?]],2,FALSE),"REVISAR")</f>
        <v>XEROX</v>
      </c>
      <c r="E8251" s="145" t="str">
        <f>+IFERROR(VLOOKUP(Cursos[[#This Row],[Modelo correcto]],Modelos[[Modelo correcto]:[¿En línea?]],3,FALSE),"REVISAR")</f>
        <v>SÍ</v>
      </c>
      <c r="F8251" s="18" t="str">
        <f>+Cursos[[#This Row],[IS]]&amp;Cursos[[#This Row],[Modelo correcto]]</f>
        <v>JORGE RAMIREZ RANGELEFI2016</v>
      </c>
      <c r="G8251" s="18">
        <v>1</v>
      </c>
      <c r="H8251" s="19">
        <v>44105</v>
      </c>
      <c r="I8251" s="18" t="str">
        <f>+IFERROR(VLOOKUP(Cursos[[#This Row],[Modelo correcto]],Modelos[[Modelo correcto]:[Aplica para certificación]],4,FALSE),"REVISAR")</f>
        <v>NO</v>
      </c>
    </row>
    <row r="8252" spans="1:9" x14ac:dyDescent="0.25">
      <c r="A8252" s="144" t="s">
        <v>2227</v>
      </c>
      <c r="B8252">
        <v>1</v>
      </c>
      <c r="C8252" s="10" t="s">
        <v>180</v>
      </c>
      <c r="D8252" s="18" t="str">
        <f>+IFERROR(VLOOKUP(Cursos[[#This Row],[Modelo correcto]],Modelos[[Modelo correcto]:[¿En línea?]],2,FALSE),"REVISAR")</f>
        <v>XEROX</v>
      </c>
      <c r="E8252" s="145" t="str">
        <f>+IFERROR(VLOOKUP(Cursos[[#This Row],[Modelo correcto]],Modelos[[Modelo correcto]:[¿En línea?]],3,FALSE),"REVISAR")</f>
        <v>SÍ</v>
      </c>
      <c r="F8252" s="18" t="str">
        <f>+Cursos[[#This Row],[IS]]&amp;Cursos[[#This Row],[Modelo correcto]]</f>
        <v>JORGE RAMIREZ RANGELA15SNTF</v>
      </c>
      <c r="G8252" s="18">
        <v>1</v>
      </c>
      <c r="H8252" s="19">
        <v>44105</v>
      </c>
      <c r="I8252" s="18" t="str">
        <f>+IFERROR(VLOOKUP(Cursos[[#This Row],[Modelo correcto]],Modelos[[Modelo correcto]:[Aplica para certificación]],4,FALSE),"REVISAR")</f>
        <v>NO</v>
      </c>
    </row>
    <row r="8253" spans="1:9" x14ac:dyDescent="0.25">
      <c r="A8253" s="144" t="s">
        <v>2227</v>
      </c>
      <c r="B8253" s="144">
        <v>1</v>
      </c>
      <c r="C8253" s="145" t="s">
        <v>291</v>
      </c>
      <c r="D8253" s="18" t="str">
        <f>+IFERROR(VLOOKUP(Cursos[[#This Row],[Modelo correcto]],Modelos[[Modelo correcto]:[¿En línea?]],2,FALSE),"REVISAR")</f>
        <v>XEROX</v>
      </c>
      <c r="E8253" s="145" t="str">
        <f>+IFERROR(VLOOKUP(Cursos[[#This Row],[Modelo correcto]],Modelos[[Modelo correcto]:[¿En línea?]],3,FALSE),"REVISAR")</f>
        <v>SÍ</v>
      </c>
      <c r="F8253" s="18" t="str">
        <f>+Cursos[[#This Row],[IS]]&amp;Cursos[[#This Row],[Modelo correcto]]</f>
        <v>JORGE RAMIREZ RANGELVERS1SV</v>
      </c>
      <c r="G8253" s="18">
        <v>1</v>
      </c>
      <c r="H8253" s="19">
        <v>44105</v>
      </c>
      <c r="I8253" s="18" t="str">
        <f>+IFERROR(VLOOKUP(Cursos[[#This Row],[Modelo correcto]],Modelos[[Modelo correcto]:[Aplica para certificación]],4,FALSE),"REVISAR")</f>
        <v>SÍ</v>
      </c>
    </row>
    <row r="8254" spans="1:9" x14ac:dyDescent="0.25">
      <c r="A8254" s="144" t="s">
        <v>2227</v>
      </c>
      <c r="B8254">
        <v>1</v>
      </c>
      <c r="C8254" s="10" t="s">
        <v>44</v>
      </c>
      <c r="D8254" s="18" t="str">
        <f>+IFERROR(VLOOKUP(Cursos[[#This Row],[Modelo correcto]],Modelos[[Modelo correcto]:[¿En línea?]],2,FALSE),"REVISAR")</f>
        <v>XEROX</v>
      </c>
      <c r="E8254" s="145" t="str">
        <f>+IFERROR(VLOOKUP(Cursos[[#This Row],[Modelo correcto]],Modelos[[Modelo correcto]:[¿En línea?]],3,FALSE),"REVISAR")</f>
        <v>SÍ</v>
      </c>
      <c r="F8254" s="18" t="str">
        <f>+Cursos[[#This Row],[IS]]&amp;Cursos[[#This Row],[Modelo correcto]]</f>
        <v>JORGE RAMIREZ RANGELNWIPV6</v>
      </c>
      <c r="G8254" s="18">
        <v>1</v>
      </c>
      <c r="H8254" s="19">
        <v>44105</v>
      </c>
      <c r="I8254" s="18" t="str">
        <f>+IFERROR(VLOOKUP(Cursos[[#This Row],[Modelo correcto]],Modelos[[Modelo correcto]:[Aplica para certificación]],4,FALSE),"REVISAR")</f>
        <v>NO</v>
      </c>
    </row>
    <row r="8255" spans="1:9" x14ac:dyDescent="0.25">
      <c r="A8255" s="144" t="s">
        <v>2227</v>
      </c>
      <c r="B8255">
        <v>1</v>
      </c>
      <c r="C8255" s="10" t="s">
        <v>169</v>
      </c>
      <c r="D8255" s="18" t="str">
        <f>+IFERROR(VLOOKUP(Cursos[[#This Row],[Modelo correcto]],Modelos[[Modelo correcto]:[¿En línea?]],2,FALSE),"REVISAR")</f>
        <v>XEROX</v>
      </c>
      <c r="E8255" s="145" t="str">
        <f>+IFERROR(VLOOKUP(Cursos[[#This Row],[Modelo correcto]],Modelos[[Modelo correcto]:[¿En línea?]],3,FALSE),"REVISAR")</f>
        <v>SÍ</v>
      </c>
      <c r="F8255" s="18" t="str">
        <f>+Cursos[[#This Row],[IS]]&amp;Cursos[[#This Row],[Modelo correcto]]</f>
        <v>JORGE RAMIREZ RANGELNWMACA</v>
      </c>
      <c r="G8255" s="18">
        <v>1</v>
      </c>
      <c r="H8255" s="19">
        <v>44105</v>
      </c>
      <c r="I8255" s="18" t="str">
        <f>+IFERROR(VLOOKUP(Cursos[[#This Row],[Modelo correcto]],Modelos[[Modelo correcto]:[Aplica para certificación]],4,FALSE),"REVISAR")</f>
        <v>NO</v>
      </c>
    </row>
    <row r="8256" spans="1:9" x14ac:dyDescent="0.25">
      <c r="A8256" s="144" t="s">
        <v>2227</v>
      </c>
      <c r="B8256">
        <v>1</v>
      </c>
      <c r="C8256" s="10" t="s">
        <v>167</v>
      </c>
      <c r="D8256" s="18" t="str">
        <f>+IFERROR(VLOOKUP(Cursos[[#This Row],[Modelo correcto]],Modelos[[Modelo correcto]:[¿En línea?]],2,FALSE),"REVISAR")</f>
        <v>XEROX</v>
      </c>
      <c r="E8256" s="145" t="str">
        <f>+IFERROR(VLOOKUP(Cursos[[#This Row],[Modelo correcto]],Modelos[[Modelo correcto]:[¿En línea?]],3,FALSE),"REVISAR")</f>
        <v>SÍ</v>
      </c>
      <c r="F8256" s="18" t="str">
        <f>+Cursos[[#This Row],[IS]]&amp;Cursos[[#This Row],[Modelo correcto]]</f>
        <v>JORGE RAMIREZ RANGELNWPING</v>
      </c>
      <c r="G8256" s="18">
        <v>1</v>
      </c>
      <c r="H8256" s="19">
        <v>44105</v>
      </c>
      <c r="I8256" s="18" t="str">
        <f>+IFERROR(VLOOKUP(Cursos[[#This Row],[Modelo correcto]],Modelos[[Modelo correcto]:[Aplica para certificación]],4,FALSE),"REVISAR")</f>
        <v>NO</v>
      </c>
    </row>
    <row r="8257" spans="1:9" x14ac:dyDescent="0.25">
      <c r="A8257" s="144" t="s">
        <v>2227</v>
      </c>
      <c r="B8257">
        <v>1</v>
      </c>
      <c r="C8257" s="10" t="s">
        <v>229</v>
      </c>
      <c r="D8257" s="18" t="str">
        <f>+IFERROR(VLOOKUP(Cursos[[#This Row],[Modelo correcto]],Modelos[[Modelo correcto]:[¿En línea?]],2,FALSE),"REVISAR")</f>
        <v>XEROX</v>
      </c>
      <c r="E8257" s="145" t="str">
        <f>+IFERROR(VLOOKUP(Cursos[[#This Row],[Modelo correcto]],Modelos[[Modelo correcto]:[¿En línea?]],3,FALSE),"REVISAR")</f>
        <v>SÍ</v>
      </c>
      <c r="F8257" s="18" t="str">
        <f>+Cursos[[#This Row],[IS]]&amp;Cursos[[#This Row],[Modelo correcto]]</f>
        <v>JORGE RAMIREZ RANGELNWROUTR</v>
      </c>
      <c r="G8257" s="18">
        <v>1</v>
      </c>
      <c r="H8257" s="19">
        <v>44105</v>
      </c>
      <c r="I8257" s="18" t="str">
        <f>+IFERROR(VLOOKUP(Cursos[[#This Row],[Modelo correcto]],Modelos[[Modelo correcto]:[Aplica para certificación]],4,FALSE),"REVISAR")</f>
        <v>NO</v>
      </c>
    </row>
    <row r="8258" spans="1:9" ht="15.75" x14ac:dyDescent="0.25">
      <c r="A8258" s="144" t="s">
        <v>2791</v>
      </c>
      <c r="B8258">
        <v>1</v>
      </c>
      <c r="C8258" s="110" t="s">
        <v>1280</v>
      </c>
      <c r="D8258" s="18" t="str">
        <f>+IFERROR(VLOOKUP(Cursos[[#This Row],[Modelo correcto]],Modelos[[Modelo correcto]:[¿En línea?]],2,FALSE),"REVISAR")</f>
        <v>HP</v>
      </c>
      <c r="E8258" s="18" t="str">
        <f>+IFERROR(VLOOKUP(Cursos[[#This Row],[Modelo correcto]],Modelos[[Modelo correcto]:[¿En línea?]],3,FALSE),"REVISAR")</f>
        <v>SÍ</v>
      </c>
      <c r="F8258" s="18" t="str">
        <f>+Cursos[[#This Row],[IS]]&amp;Cursos[[#This Row],[Modelo correcto]]</f>
        <v>JORGE ALBERTO TREVIÑO ALVAREZM751</v>
      </c>
      <c r="G8258" s="18">
        <v>1</v>
      </c>
      <c r="H8258" s="19">
        <v>44044</v>
      </c>
      <c r="I8258" s="18" t="str">
        <f>+IFERROR(VLOOKUP(Cursos[[#This Row],[Modelo correcto]],Modelos[[Modelo correcto]:[Aplica para certificación]],4,FALSE),"REVISAR")</f>
        <v>SÍ</v>
      </c>
    </row>
    <row r="8259" spans="1:9" ht="15.75" x14ac:dyDescent="0.25">
      <c r="A8259" s="144" t="s">
        <v>2791</v>
      </c>
      <c r="B8259">
        <v>1</v>
      </c>
      <c r="C8259" s="110" t="s">
        <v>1326</v>
      </c>
      <c r="D8259" s="18" t="str">
        <f>+IFERROR(VLOOKUP(Cursos[[#This Row],[Modelo correcto]],Modelos[[Modelo correcto]:[¿En línea?]],2,FALSE),"REVISAR")</f>
        <v>HP</v>
      </c>
      <c r="E8259" s="18" t="str">
        <f>+IFERROR(VLOOKUP(Cursos[[#This Row],[Modelo correcto]],Modelos[[Modelo correcto]:[¿En línea?]],3,FALSE),"REVISAR")</f>
        <v>SÍ</v>
      </c>
      <c r="F8259" s="18" t="str">
        <f>+Cursos[[#This Row],[IS]]&amp;Cursos[[#This Row],[Modelo correcto]]</f>
        <v>JORGE ALBERTO TREVIÑO ALVAREZM856</v>
      </c>
      <c r="G8259" s="18">
        <v>1</v>
      </c>
      <c r="H8259" s="19">
        <v>44044</v>
      </c>
      <c r="I8259" s="18" t="str">
        <f>+IFERROR(VLOOKUP(Cursos[[#This Row],[Modelo correcto]],Modelos[[Modelo correcto]:[Aplica para certificación]],4,FALSE),"REVISAR")</f>
        <v>SÍ</v>
      </c>
    </row>
    <row r="8260" spans="1:9" x14ac:dyDescent="0.25">
      <c r="A8260" s="144" t="s">
        <v>2791</v>
      </c>
      <c r="B8260">
        <v>1</v>
      </c>
      <c r="C8260" s="10" t="s">
        <v>1243</v>
      </c>
      <c r="D8260" s="18" t="str">
        <f>+IFERROR(VLOOKUP(Cursos[[#This Row],[Modelo correcto]],Modelos[[Modelo correcto]:[¿En línea?]],2,FALSE),"REVISAR")</f>
        <v>XEROX</v>
      </c>
      <c r="E8260" s="18" t="str">
        <f>+IFERROR(VLOOKUP(Cursos[[#This Row],[Modelo correcto]],Modelos[[Modelo correcto]:[¿En línea?]],3,FALSE),"REVISAR")</f>
        <v>SÍ</v>
      </c>
      <c r="F8260" s="18" t="str">
        <f>+Cursos[[#This Row],[IS]]&amp;Cursos[[#This Row],[Modelo correcto]]</f>
        <v>JORGE ALBERTO TREVIÑO ALVAREZ3KHCF</v>
      </c>
      <c r="G8260" s="18">
        <v>1</v>
      </c>
      <c r="H8260" s="44">
        <v>44136</v>
      </c>
      <c r="I8260" s="18" t="str">
        <f>+IFERROR(VLOOKUP(Cursos[[#This Row],[Modelo correcto]],Modelos[[Modelo correcto]:[Aplica para certificación]],4,FALSE),"REVISAR")</f>
        <v>SÍ</v>
      </c>
    </row>
    <row r="8261" spans="1:9" x14ac:dyDescent="0.25">
      <c r="A8261" s="144" t="s">
        <v>389</v>
      </c>
      <c r="B8261">
        <v>1</v>
      </c>
      <c r="C8261" s="10" t="s">
        <v>1129</v>
      </c>
      <c r="D8261" s="18" t="str">
        <f>+IFERROR(VLOOKUP(Cursos[[#This Row],[Modelo correcto]],Modelos[[Modelo correcto]:[¿En línea?]],2,FALSE),"REVISAR")</f>
        <v>LEXMARK</v>
      </c>
      <c r="E8261" s="18" t="str">
        <f>+IFERROR(VLOOKUP(Cursos[[#This Row],[Modelo correcto]],Modelos[[Modelo correcto]:[¿En línea?]],3,FALSE),"REVISAR")</f>
        <v>SÍ</v>
      </c>
      <c r="F8261" s="18" t="str">
        <f>+Cursos[[#This Row],[IS]]&amp;Cursos[[#This Row],[Modelo correcto]]</f>
        <v>JOSE ANTONIO MARTINEZ HERNANDEZ25xx</v>
      </c>
      <c r="G8261" s="18">
        <v>0</v>
      </c>
      <c r="H8261" s="19">
        <v>43891</v>
      </c>
      <c r="I8261" s="18" t="str">
        <f>+IFERROR(VLOOKUP(Cursos[[#This Row],[Modelo correcto]],Modelos[[Modelo correcto]:[Aplica para certificación]],4,FALSE),"REVISAR")</f>
        <v>NO</v>
      </c>
    </row>
    <row r="8262" spans="1:9" x14ac:dyDescent="0.25">
      <c r="A8262" s="144" t="s">
        <v>389</v>
      </c>
      <c r="B8262">
        <v>1</v>
      </c>
      <c r="C8262" s="10" t="s">
        <v>758</v>
      </c>
      <c r="D8262" s="18" t="str">
        <f>+IFERROR(VLOOKUP(Cursos[[#This Row],[Modelo correcto]],Modelos[[Modelo correcto]:[¿En línea?]],2,FALSE),"REVISAR")</f>
        <v>LEXMARK</v>
      </c>
      <c r="E8262" s="18" t="str">
        <f>+IFERROR(VLOOKUP(Cursos[[#This Row],[Modelo correcto]],Modelos[[Modelo correcto]:[¿En línea?]],3,FALSE),"REVISAR")</f>
        <v>SÍ</v>
      </c>
      <c r="F8262" s="18" t="str">
        <f>+Cursos[[#This Row],[IS]]&amp;Cursos[[#This Row],[Modelo correcto]]</f>
        <v>JOSE ANTONIO MARTINEZ HERNANDEZBasic Connectivity Concepts</v>
      </c>
      <c r="G8262" s="18">
        <v>1</v>
      </c>
      <c r="H8262" s="19">
        <v>43922</v>
      </c>
      <c r="I8262" s="18" t="str">
        <f>+IFERROR(VLOOKUP(Cursos[[#This Row],[Modelo correcto]],Modelos[[Modelo correcto]:[Aplica para certificación]],4,FALSE),"REVISAR")</f>
        <v>NO</v>
      </c>
    </row>
    <row r="8263" spans="1:9" x14ac:dyDescent="0.25">
      <c r="A8263" s="144" t="s">
        <v>389</v>
      </c>
      <c r="B8263">
        <v>1</v>
      </c>
      <c r="C8263" s="10" t="s">
        <v>1170</v>
      </c>
      <c r="D8263" s="18" t="str">
        <f>+IFERROR(VLOOKUP(Cursos[[#This Row],[Modelo correcto]],Modelos[[Modelo correcto]:[¿En línea?]],2,FALSE),"REVISAR")</f>
        <v>CANON</v>
      </c>
      <c r="E8263" s="18" t="str">
        <f>+IFERROR(VLOOKUP(Cursos[[#This Row],[Modelo correcto]],Modelos[[Modelo correcto]:[¿En línea?]],3,FALSE),"REVISAR")</f>
        <v>SÍ</v>
      </c>
      <c r="F8263" s="18" t="str">
        <f>+Cursos[[#This Row],[IS]]&amp;Cursos[[#This Row],[Modelo correcto]]</f>
        <v>JOSE ANTONIO MARTINEZ HERNANDEZBásico Eq. Color</v>
      </c>
      <c r="G8263" s="18">
        <v>1</v>
      </c>
      <c r="H8263" s="19">
        <v>43891</v>
      </c>
      <c r="I8263" s="18" t="str">
        <f>+IFERROR(VLOOKUP(Cursos[[#This Row],[Modelo correcto]],Modelos[[Modelo correcto]:[Aplica para certificación]],4,FALSE),"REVISAR")</f>
        <v>SÍ</v>
      </c>
    </row>
    <row r="8264" spans="1:9" x14ac:dyDescent="0.25">
      <c r="A8264" s="144" t="s">
        <v>389</v>
      </c>
      <c r="B8264">
        <v>1</v>
      </c>
      <c r="C8264" s="145" t="s">
        <v>759</v>
      </c>
      <c r="D8264" s="18" t="str">
        <f>+IFERROR(VLOOKUP(Cursos[[#This Row],[Modelo correcto]],Modelos[[Modelo correcto]:[¿En línea?]],2,FALSE),"REVISAR")</f>
        <v>CANON</v>
      </c>
      <c r="E8264" s="18" t="str">
        <f>+IFERROR(VLOOKUP(Cursos[[#This Row],[Modelo correcto]],Modelos[[Modelo correcto]:[¿En línea?]],3,FALSE),"REVISAR")</f>
        <v>SÍ</v>
      </c>
      <c r="F8264" s="18" t="str">
        <f>+Cursos[[#This Row],[IS]]&amp;Cursos[[#This Row],[Modelo correcto]]</f>
        <v>JOSE ANTONIO MARTINEZ HERNANDEZBásico Eq. Dig. B&amp;W</v>
      </c>
      <c r="G8264" s="18">
        <v>1</v>
      </c>
      <c r="H8264" s="19">
        <v>43862</v>
      </c>
      <c r="I8264" s="18" t="str">
        <f>+IFERROR(VLOOKUP(Cursos[[#This Row],[Modelo correcto]],Modelos[[Modelo correcto]:[Aplica para certificación]],4,FALSE),"REVISAR")</f>
        <v>SÍ</v>
      </c>
    </row>
    <row r="8265" spans="1:9" x14ac:dyDescent="0.25">
      <c r="A8265" s="144" t="s">
        <v>389</v>
      </c>
      <c r="B8265">
        <v>1</v>
      </c>
      <c r="C8265" s="10" t="s">
        <v>757</v>
      </c>
      <c r="D8265" s="18" t="str">
        <f>+IFERROR(VLOOKUP(Cursos[[#This Row],[Modelo correcto]],Modelos[[Modelo correcto]:[¿En línea?]],2,FALSE),"REVISAR")</f>
        <v>CANON</v>
      </c>
      <c r="E8265" s="18" t="str">
        <f>+IFERROR(VLOOKUP(Cursos[[#This Row],[Modelo correcto]],Modelos[[Modelo correcto]:[¿En línea?]],3,FALSE),"REVISAR")</f>
        <v>SÍ</v>
      </c>
      <c r="F8265" s="18" t="str">
        <f>+Cursos[[#This Row],[IS]]&amp;Cursos[[#This Row],[Modelo correcto]]</f>
        <v>JOSE ANTONIO MARTINEZ HERNANDEZBásico imagePROGRAF</v>
      </c>
      <c r="G8265" s="18">
        <v>1</v>
      </c>
      <c r="H8265" s="19">
        <v>43891</v>
      </c>
      <c r="I8265" s="18" t="str">
        <f>+IFERROR(VLOOKUP(Cursos[[#This Row],[Modelo correcto]],Modelos[[Modelo correcto]:[Aplica para certificación]],4,FALSE),"REVISAR")</f>
        <v>SÍ</v>
      </c>
    </row>
    <row r="8266" spans="1:9" x14ac:dyDescent="0.25">
      <c r="A8266" s="144" t="s">
        <v>389</v>
      </c>
      <c r="B8266">
        <v>1</v>
      </c>
      <c r="C8266" s="10" t="s">
        <v>760</v>
      </c>
      <c r="D8266" s="18" t="str">
        <f>+IFERROR(VLOOKUP(Cursos[[#This Row],[Modelo correcto]],Modelos[[Modelo correcto]:[¿En línea?]],2,FALSE),"REVISAR")</f>
        <v>LEXMARK</v>
      </c>
      <c r="E8266" s="18" t="str">
        <f>+IFERROR(VLOOKUP(Cursos[[#This Row],[Modelo correcto]],Modelos[[Modelo correcto]:[¿En línea?]],3,FALSE),"REVISAR")</f>
        <v>SÍ</v>
      </c>
      <c r="F8266" s="18" t="str">
        <f>+Cursos[[#This Row],[IS]]&amp;Cursos[[#This Row],[Modelo correcto]]</f>
        <v>JOSE ANTONIO MARTINEZ HERNANDEZC792</v>
      </c>
      <c r="G8266" s="18">
        <v>0</v>
      </c>
      <c r="H8266" s="19">
        <v>43922</v>
      </c>
      <c r="I8266" s="18" t="str">
        <f>+IFERROR(VLOOKUP(Cursos[[#This Row],[Modelo correcto]],Modelos[[Modelo correcto]:[Aplica para certificación]],4,FALSE),"REVISAR")</f>
        <v>NO</v>
      </c>
    </row>
    <row r="8267" spans="1:9" x14ac:dyDescent="0.25">
      <c r="A8267" s="144" t="s">
        <v>389</v>
      </c>
      <c r="B8267">
        <v>1</v>
      </c>
      <c r="C8267" s="10" t="s">
        <v>1064</v>
      </c>
      <c r="D8267" s="18" t="str">
        <f>+IFERROR(VLOOKUP(Cursos[[#This Row],[Modelo correcto]],Modelos[[Modelo correcto]:[¿En línea?]],2,FALSE),"REVISAR")</f>
        <v>LEXMARK</v>
      </c>
      <c r="E8267" s="18" t="str">
        <f>+IFERROR(VLOOKUP(Cursos[[#This Row],[Modelo correcto]],Modelos[[Modelo correcto]:[¿En línea?]],3,FALSE),"REVISAR")</f>
        <v>SÍ</v>
      </c>
      <c r="F8267" s="18" t="str">
        <f>+Cursos[[#This Row],[IS]]&amp;Cursos[[#This Row],[Modelo correcto]]</f>
        <v>JOSE ANTONIO MARTINEZ HERNANDEZC925</v>
      </c>
      <c r="G8267" s="18">
        <v>0</v>
      </c>
      <c r="H8267" s="19">
        <v>43922</v>
      </c>
      <c r="I8267" s="18" t="str">
        <f>+IFERROR(VLOOKUP(Cursos[[#This Row],[Modelo correcto]],Modelos[[Modelo correcto]:[Aplica para certificación]],4,FALSE),"REVISAR")</f>
        <v>NO</v>
      </c>
    </row>
    <row r="8268" spans="1:9" x14ac:dyDescent="0.25">
      <c r="A8268" s="144" t="s">
        <v>389</v>
      </c>
      <c r="B8268">
        <v>1</v>
      </c>
      <c r="C8268" s="10" t="s">
        <v>761</v>
      </c>
      <c r="D8268" s="18" t="str">
        <f>+IFERROR(VLOOKUP(Cursos[[#This Row],[Modelo correcto]],Modelos[[Modelo correcto]:[¿En línea?]],2,FALSE),"REVISAR")</f>
        <v>LEXMARK</v>
      </c>
      <c r="E8268" s="18" t="str">
        <f>+IFERROR(VLOOKUP(Cursos[[#This Row],[Modelo correcto]],Modelos[[Modelo correcto]:[¿En línea?]],3,FALSE),"REVISAR")</f>
        <v>SÍ</v>
      </c>
      <c r="F8268" s="18" t="str">
        <f>+Cursos[[#This Row],[IS]]&amp;Cursos[[#This Row],[Modelo correcto]]</f>
        <v>JOSE ANTONIO MARTINEZ HERNANDEZColour Science and Theory</v>
      </c>
      <c r="G8268" s="18">
        <v>0</v>
      </c>
      <c r="H8268" s="19">
        <v>43922</v>
      </c>
      <c r="I8268" s="18" t="str">
        <f>+IFERROR(VLOOKUP(Cursos[[#This Row],[Modelo correcto]],Modelos[[Modelo correcto]:[Aplica para certificación]],4,FALSE),"REVISAR")</f>
        <v>NO</v>
      </c>
    </row>
    <row r="8269" spans="1:9" x14ac:dyDescent="0.25">
      <c r="A8269" s="144" t="s">
        <v>389</v>
      </c>
      <c r="B8269">
        <v>1</v>
      </c>
      <c r="C8269" s="10" t="s">
        <v>1211</v>
      </c>
      <c r="D8269" s="18" t="str">
        <f>+IFERROR(VLOOKUP(Cursos[[#This Row],[Modelo correcto]],Modelos[[Modelo correcto]:[¿En línea?]],2,FALSE),"REVISAR")</f>
        <v>LEXMARK</v>
      </c>
      <c r="E8269" s="18" t="str">
        <f>+IFERROR(VLOOKUP(Cursos[[#This Row],[Modelo correcto]],Modelos[[Modelo correcto]:[¿En línea?]],3,FALSE),"REVISAR")</f>
        <v>SÍ</v>
      </c>
      <c r="F8269" s="18" t="str">
        <f>+Cursos[[#This Row],[IS]]&amp;Cursos[[#This Row],[Modelo correcto]]</f>
        <v>JOSE ANTONIO MARTINEZ HERNANDEZCS421</v>
      </c>
      <c r="G8269" s="18">
        <v>1</v>
      </c>
      <c r="H8269" s="19">
        <v>43922</v>
      </c>
      <c r="I8269" s="18" t="str">
        <f>+IFERROR(VLOOKUP(Cursos[[#This Row],[Modelo correcto]],Modelos[[Modelo correcto]:[Aplica para certificación]],4,FALSE),"REVISAR")</f>
        <v>NO</v>
      </c>
    </row>
    <row r="8270" spans="1:9" x14ac:dyDescent="0.25">
      <c r="A8270" s="144" t="s">
        <v>389</v>
      </c>
      <c r="B8270">
        <v>1</v>
      </c>
      <c r="C8270" s="145" t="s">
        <v>1269</v>
      </c>
      <c r="D8270" s="18" t="str">
        <f>+IFERROR(VLOOKUP(Cursos[[#This Row],[Modelo correcto]],Modelos[[Modelo correcto]:[¿En línea?]],2,FALSE),"REVISAR")</f>
        <v>LEXMARK</v>
      </c>
      <c r="E8270" s="18" t="str">
        <f>+IFERROR(VLOOKUP(Cursos[[#This Row],[Modelo correcto]],Modelos[[Modelo correcto]:[¿En línea?]],3,FALSE),"REVISAR")</f>
        <v>SÍ</v>
      </c>
      <c r="F8270" s="18" t="str">
        <f>+Cursos[[#This Row],[IS]]&amp;Cursos[[#This Row],[Modelo correcto]]</f>
        <v>JOSE ANTONIO MARTINEZ HERNANDEZDowntime Reports Printing</v>
      </c>
      <c r="G8270" s="18">
        <v>0</v>
      </c>
      <c r="H8270" s="19">
        <v>43922</v>
      </c>
      <c r="I8270" s="18" t="str">
        <f>+IFERROR(VLOOKUP(Cursos[[#This Row],[Modelo correcto]],Modelos[[Modelo correcto]:[Aplica para certificación]],4,FALSE),"REVISAR")</f>
        <v>NO</v>
      </c>
    </row>
    <row r="8271" spans="1:9" x14ac:dyDescent="0.25">
      <c r="A8271" s="144" t="s">
        <v>389</v>
      </c>
      <c r="B8271">
        <v>1</v>
      </c>
      <c r="C8271" s="10" t="s">
        <v>870</v>
      </c>
      <c r="D8271" s="18" t="str">
        <f>+IFERROR(VLOOKUP(Cursos[[#This Row],[Modelo correcto]],Modelos[[Modelo correcto]:[¿En línea?]],2,FALSE),"REVISAR")</f>
        <v>CANON</v>
      </c>
      <c r="E8271" s="18" t="str">
        <f>+IFERROR(VLOOKUP(Cursos[[#This Row],[Modelo correcto]],Modelos[[Modelo correcto]:[¿En línea?]],3,FALSE),"REVISAR")</f>
        <v>SÍ</v>
      </c>
      <c r="F8271" s="18" t="str">
        <f>+Cursos[[#This Row],[IS]]&amp;Cursos[[#This Row],[Modelo correcto]]</f>
        <v>JOSE ANTONIO MARTINEZ HERNANDEZDRG2140</v>
      </c>
      <c r="G8271" s="18">
        <v>1</v>
      </c>
      <c r="H8271" s="19">
        <v>43891</v>
      </c>
      <c r="I8271" s="18" t="str">
        <f>+IFERROR(VLOOKUP(Cursos[[#This Row],[Modelo correcto]],Modelos[[Modelo correcto]:[Aplica para certificación]],4,FALSE),"REVISAR")</f>
        <v>SÍ</v>
      </c>
    </row>
    <row r="8272" spans="1:9" x14ac:dyDescent="0.25">
      <c r="A8272" s="144" t="s">
        <v>389</v>
      </c>
      <c r="B8272">
        <v>1</v>
      </c>
      <c r="C8272" s="63" t="s">
        <v>765</v>
      </c>
      <c r="D8272" s="18" t="str">
        <f>+IFERROR(VLOOKUP(Cursos[[#This Row],[Modelo correcto]],Modelos[[Modelo correcto]:[¿En línea?]],2,FALSE),"REVISAR")</f>
        <v>LEXMARK</v>
      </c>
      <c r="E8272" s="18" t="str">
        <f>+IFERROR(VLOOKUP(Cursos[[#This Row],[Modelo correcto]],Modelos[[Modelo correcto]:[¿En línea?]],3,FALSE),"REVISAR")</f>
        <v>SÍ</v>
      </c>
      <c r="F8272" s="18" t="str">
        <f>+Cursos[[#This Row],[IS]]&amp;Cursos[[#This Row],[Modelo correcto]]</f>
        <v>JOSE ANTONIO MARTINEZ HERNANDEZEmbedded Web Server</v>
      </c>
      <c r="G8272" s="18">
        <v>0</v>
      </c>
      <c r="H8272" s="19">
        <v>43922</v>
      </c>
      <c r="I8272" s="18" t="str">
        <f>+IFERROR(VLOOKUP(Cursos[[#This Row],[Modelo correcto]],Modelos[[Modelo correcto]:[Aplica para certificación]],4,FALSE),"REVISAR")</f>
        <v>NO</v>
      </c>
    </row>
    <row r="8273" spans="1:9" x14ac:dyDescent="0.25">
      <c r="A8273" s="144" t="s">
        <v>389</v>
      </c>
      <c r="B8273">
        <v>1</v>
      </c>
      <c r="C8273" s="145" t="s">
        <v>1070</v>
      </c>
      <c r="D8273" s="18" t="str">
        <f>+IFERROR(VLOOKUP(Cursos[[#This Row],[Modelo correcto]],Modelos[[Modelo correcto]:[¿En línea?]],2,FALSE),"REVISAR")</f>
        <v>LEXMARK</v>
      </c>
      <c r="E8273" s="18" t="str">
        <f>+IFERROR(VLOOKUP(Cursos[[#This Row],[Modelo correcto]],Modelos[[Modelo correcto]:[¿En línea?]],3,FALSE),"REVISAR")</f>
        <v>SÍ</v>
      </c>
      <c r="F8273" s="18" t="str">
        <f>+Cursos[[#This Row],[IS]]&amp;Cursos[[#This Row],[Modelo correcto]]</f>
        <v>JOSE ANTONIO MARTINEZ HERNANDEZGoogle Cloud Print</v>
      </c>
      <c r="G8273" s="18">
        <v>0</v>
      </c>
      <c r="H8273" s="19">
        <v>43922</v>
      </c>
      <c r="I8273" s="18" t="str">
        <f>+IFERROR(VLOOKUP(Cursos[[#This Row],[Modelo correcto]],Modelos[[Modelo correcto]:[Aplica para certificación]],4,FALSE),"REVISAR")</f>
        <v>NO</v>
      </c>
    </row>
    <row r="8274" spans="1:9" x14ac:dyDescent="0.25">
      <c r="A8274" s="144" t="s">
        <v>389</v>
      </c>
      <c r="B8274">
        <v>1</v>
      </c>
      <c r="C8274" s="10" t="s">
        <v>538</v>
      </c>
      <c r="D8274" s="18" t="str">
        <f>+IFERROR(VLOOKUP(Cursos[[#This Row],[Modelo correcto]],Modelos[[Modelo correcto]:[¿En línea?]],2,FALSE),"REVISAR")</f>
        <v>CANON</v>
      </c>
      <c r="E8274" s="18" t="str">
        <f>+IFERROR(VLOOKUP(Cursos[[#This Row],[Modelo correcto]],Modelos[[Modelo correcto]:[¿En línea?]],3,FALSE),"REVISAR")</f>
        <v>NO</v>
      </c>
      <c r="F8274" s="18" t="str">
        <f>+Cursos[[#This Row],[IS]]&amp;Cursos[[#This Row],[Modelo correcto]]</f>
        <v>JOSE ANTONIO MARTINEZ HERNANDEZCONECTIVIDAD</v>
      </c>
      <c r="G8274" s="18">
        <v>1</v>
      </c>
      <c r="H8274" s="19">
        <v>43922</v>
      </c>
      <c r="I8274" s="18" t="str">
        <f>+IFERROR(VLOOKUP(Cursos[[#This Row],[Modelo correcto]],Modelos[[Modelo correcto]:[Aplica para certificación]],4,FALSE),"REVISAR")</f>
        <v>SÍ</v>
      </c>
    </row>
    <row r="8275" spans="1:9" x14ac:dyDescent="0.25">
      <c r="A8275" s="144" t="s">
        <v>389</v>
      </c>
      <c r="B8275">
        <v>1</v>
      </c>
      <c r="C8275" s="10" t="s">
        <v>844</v>
      </c>
      <c r="D8275" s="18" t="str">
        <f>+IFERROR(VLOOKUP(Cursos[[#This Row],[Modelo correcto]],Modelos[[Modelo correcto]:[¿En línea?]],2,FALSE),"REVISAR")</f>
        <v>CANON</v>
      </c>
      <c r="E8275" s="18" t="str">
        <f>+IFERROR(VLOOKUP(Cursos[[#This Row],[Modelo correcto]],Modelos[[Modelo correcto]:[¿En línea?]],3,FALSE),"REVISAR")</f>
        <v>NO</v>
      </c>
      <c r="F8275" s="18" t="str">
        <f>+Cursos[[#This Row],[IS]]&amp;Cursos[[#This Row],[Modelo correcto]]</f>
        <v>JOSE ANTONIO MARTINEZ HERNANDEZUniversal Send</v>
      </c>
      <c r="G8275" s="18">
        <v>1</v>
      </c>
      <c r="H8275" s="19">
        <v>43922</v>
      </c>
      <c r="I8275" s="18" t="str">
        <f>+IFERROR(VLOOKUP(Cursos[[#This Row],[Modelo correcto]],Modelos[[Modelo correcto]:[Aplica para certificación]],4,FALSE),"REVISAR")</f>
        <v>NO</v>
      </c>
    </row>
    <row r="8276" spans="1:9" x14ac:dyDescent="0.25">
      <c r="A8276" s="144" t="s">
        <v>389</v>
      </c>
      <c r="B8276">
        <v>1</v>
      </c>
      <c r="C8276" s="145" t="s">
        <v>1414</v>
      </c>
      <c r="D8276" s="18" t="str">
        <f>+IFERROR(VLOOKUP(Cursos[[#This Row],[Modelo correcto]],Modelos[[Modelo correcto]:[¿En línea?]],2,FALSE),"REVISAR")</f>
        <v>LEXMARK</v>
      </c>
      <c r="E8276" s="18" t="str">
        <f>+IFERROR(VLOOKUP(Cursos[[#This Row],[Modelo correcto]],Modelos[[Modelo correcto]:[¿En línea?]],3,FALSE),"REVISAR")</f>
        <v>NO</v>
      </c>
      <c r="F8276" s="18" t="str">
        <f>+Cursos[[#This Row],[IS]]&amp;Cursos[[#This Row],[Modelo correcto]]</f>
        <v>JOSE ANTONIO MARTINEZ HERNANDEZ Document Capture &amp; Route</v>
      </c>
      <c r="G8276" s="18">
        <v>1</v>
      </c>
      <c r="H8276" s="19">
        <v>43952</v>
      </c>
      <c r="I8276" s="18" t="str">
        <f>+IFERROR(VLOOKUP(Cursos[[#This Row],[Modelo correcto]],Modelos[[Modelo correcto]:[Aplica para certificación]],4,FALSE),"REVISAR")</f>
        <v>SÍ</v>
      </c>
    </row>
    <row r="8277" spans="1:9" x14ac:dyDescent="0.25">
      <c r="A8277" s="144" t="s">
        <v>389</v>
      </c>
      <c r="B8277">
        <v>1</v>
      </c>
      <c r="C8277" s="145" t="s">
        <v>1445</v>
      </c>
      <c r="D8277" s="18" t="str">
        <f>+IFERROR(VLOOKUP(Cursos[[#This Row],[Modelo correcto]],Modelos[[Modelo correcto]:[¿En línea?]],2,FALSE),"REVISAR")</f>
        <v>LEXMARK</v>
      </c>
      <c r="E8277" s="18" t="str">
        <f>+IFERROR(VLOOKUP(Cursos[[#This Row],[Modelo correcto]],Modelos[[Modelo correcto]:[¿En línea?]],3,FALSE),"REVISAR")</f>
        <v>NO</v>
      </c>
      <c r="F8277" s="18" t="str">
        <f>+Cursos[[#This Row],[IS]]&amp;Cursos[[#This Row],[Modelo correcto]]</f>
        <v>JOSE ANTONIO MARTINEZ HERNANDEZIntroduction to Solution Composer</v>
      </c>
      <c r="G8277" s="18">
        <v>1</v>
      </c>
      <c r="H8277" s="19">
        <v>44013</v>
      </c>
      <c r="I8277" s="18" t="str">
        <f>+IFERROR(VLOOKUP(Cursos[[#This Row],[Modelo correcto]],Modelos[[Modelo correcto]:[Aplica para certificación]],4,FALSE),"REVISAR")</f>
        <v>NO</v>
      </c>
    </row>
    <row r="8278" spans="1:9" x14ac:dyDescent="0.25">
      <c r="A8278" s="144" t="s">
        <v>389</v>
      </c>
      <c r="B8278">
        <v>1</v>
      </c>
      <c r="C8278" s="145" t="s">
        <v>1210</v>
      </c>
      <c r="D8278" s="18" t="str">
        <f>+IFERROR(VLOOKUP(Cursos[[#This Row],[Modelo correcto]],Modelos[[Modelo correcto]:[¿En línea?]],2,FALSE),"REVISAR")</f>
        <v>LEXMARK</v>
      </c>
      <c r="E8278" s="18" t="str">
        <f>+IFERROR(VLOOKUP(Cursos[[#This Row],[Modelo correcto]],Modelos[[Modelo correcto]:[¿En línea?]],3,FALSE),"REVISAR")</f>
        <v>SÍ</v>
      </c>
      <c r="F8278" s="18" t="str">
        <f>+Cursos[[#This Row],[IS]]&amp;Cursos[[#This Row],[Modelo correcto]]</f>
        <v>JOSE ANTONIO MARTINEZ HERNANDEZINVESTIGATIVE DIAGNOSTICS</v>
      </c>
      <c r="G8278" s="18">
        <v>1</v>
      </c>
      <c r="H8278" s="19">
        <v>43922</v>
      </c>
      <c r="I8278" s="18" t="str">
        <f>+IFERROR(VLOOKUP(Cursos[[#This Row],[Modelo correcto]],Modelos[[Modelo correcto]:[Aplica para certificación]],4,FALSE),"REVISAR")</f>
        <v>NO</v>
      </c>
    </row>
    <row r="8279" spans="1:9" x14ac:dyDescent="0.25">
      <c r="A8279" s="144" t="s">
        <v>389</v>
      </c>
      <c r="B8279">
        <v>1</v>
      </c>
      <c r="C8279" s="10" t="s">
        <v>551</v>
      </c>
      <c r="D8279" s="18" t="str">
        <f>+IFERROR(VLOOKUP(Cursos[[#This Row],[Modelo correcto]],Modelos[[Modelo correcto]:[¿En línea?]],2,FALSE),"REVISAR")</f>
        <v>CANON</v>
      </c>
      <c r="E8279" s="18" t="str">
        <f>+IFERROR(VLOOKUP(Cursos[[#This Row],[Modelo correcto]],Modelos[[Modelo correcto]:[¿En línea?]],3,FALSE),"REVISAR")</f>
        <v>SÍ</v>
      </c>
      <c r="F8279" s="18" t="str">
        <f>+Cursos[[#This Row],[IS]]&amp;Cursos[[#This Row],[Modelo correcto]]</f>
        <v>JOSE ANTONIO MARTINEZ HERNANDEZIPF PRO</v>
      </c>
      <c r="G8279" s="18">
        <v>1</v>
      </c>
      <c r="H8279" s="19">
        <v>43891</v>
      </c>
      <c r="I8279" s="18" t="str">
        <f>+IFERROR(VLOOKUP(Cursos[[#This Row],[Modelo correcto]],Modelos[[Modelo correcto]:[Aplica para certificación]],4,FALSE),"REVISAR")</f>
        <v>SÍ</v>
      </c>
    </row>
    <row r="8280" spans="1:9" x14ac:dyDescent="0.25">
      <c r="A8280" s="144" t="s">
        <v>389</v>
      </c>
      <c r="B8280" s="4">
        <v>1</v>
      </c>
      <c r="C8280" s="63" t="s">
        <v>753</v>
      </c>
      <c r="D8280" s="62" t="str">
        <f>+IFERROR(VLOOKUP(Cursos[[#This Row],[Modelo correcto]],Modelos[[Modelo correcto]:[¿En línea?]],2,FALSE),"REVISAR")</f>
        <v>CANON</v>
      </c>
      <c r="E8280" s="62" t="str">
        <f>+IFERROR(VLOOKUP(Cursos[[#This Row],[Modelo correcto]],Modelos[[Modelo correcto]:[¿En línea?]],3,FALSE),"REVISAR")</f>
        <v>SÍ</v>
      </c>
      <c r="F8280" s="18" t="str">
        <f>+Cursos[[#This Row],[IS]]&amp;Cursos[[#This Row],[Modelo correcto]]</f>
        <v>JOSE ANTONIO MARTINEZ HERNANDEZIR 1643</v>
      </c>
      <c r="G8280" s="62">
        <v>1</v>
      </c>
      <c r="H8280" s="65">
        <v>43862</v>
      </c>
      <c r="I8280" s="62" t="str">
        <f>+IFERROR(VLOOKUP(Cursos[[#This Row],[Modelo correcto]],Modelos[[Modelo correcto]:[Aplica para certificación]],4,FALSE),"REVISAR")</f>
        <v>SÍ</v>
      </c>
    </row>
    <row r="8281" spans="1:9" x14ac:dyDescent="0.25">
      <c r="A8281" s="144" t="s">
        <v>389</v>
      </c>
      <c r="B8281">
        <v>1</v>
      </c>
      <c r="C8281" s="145" t="s">
        <v>821</v>
      </c>
      <c r="D8281" s="18" t="str">
        <f>+IFERROR(VLOOKUP(Cursos[[#This Row],[Modelo correcto]],Modelos[[Modelo correcto]:[¿En línea?]],2,FALSE),"REVISAR")</f>
        <v>CANON</v>
      </c>
      <c r="E8281" s="18" t="str">
        <f>+IFERROR(VLOOKUP(Cursos[[#This Row],[Modelo correcto]],Modelos[[Modelo correcto]:[¿En línea?]],3,FALSE),"REVISAR")</f>
        <v>SÍ</v>
      </c>
      <c r="F8281" s="18" t="str">
        <f>+Cursos[[#This Row],[IS]]&amp;Cursos[[#This Row],[Modelo correcto]]</f>
        <v>JOSE ANTONIO MARTINEZ HERNANDEZIR1025IF</v>
      </c>
      <c r="G8281" s="18">
        <v>1</v>
      </c>
      <c r="H8281" s="19">
        <v>43891</v>
      </c>
      <c r="I8281" s="18" t="str">
        <f>+IFERROR(VLOOKUP(Cursos[[#This Row],[Modelo correcto]],Modelos[[Modelo correcto]:[Aplica para certificación]],4,FALSE),"REVISAR")</f>
        <v>NO</v>
      </c>
    </row>
    <row r="8282" spans="1:9" x14ac:dyDescent="0.25">
      <c r="A8282" s="144" t="s">
        <v>389</v>
      </c>
      <c r="B8282">
        <v>1</v>
      </c>
      <c r="C8282" s="145" t="s">
        <v>449</v>
      </c>
      <c r="D8282" s="18" t="str">
        <f>+IFERROR(VLOOKUP(Cursos[[#This Row],[Modelo correcto]],Modelos[[Modelo correcto]:[¿En línea?]],2,FALSE),"REVISAR")</f>
        <v>CANON</v>
      </c>
      <c r="E8282" s="18" t="str">
        <f>+IFERROR(VLOOKUP(Cursos[[#This Row],[Modelo correcto]],Modelos[[Modelo correcto]:[¿En línea?]],3,FALSE),"REVISAR")</f>
        <v>SÍ</v>
      </c>
      <c r="F8282" s="18" t="str">
        <f>+Cursos[[#This Row],[IS]]&amp;Cursos[[#This Row],[Modelo correcto]]</f>
        <v>JOSE ANTONIO MARTINEZ HERNANDEZIR1435</v>
      </c>
      <c r="G8282" s="18">
        <v>1</v>
      </c>
      <c r="H8282" s="65">
        <v>43862</v>
      </c>
      <c r="I8282" s="18" t="str">
        <f>+IFERROR(VLOOKUP(Cursos[[#This Row],[Modelo correcto]],Modelos[[Modelo correcto]:[Aplica para certificación]],4,FALSE),"REVISAR")</f>
        <v>SÍ</v>
      </c>
    </row>
    <row r="8283" spans="1:9" x14ac:dyDescent="0.25">
      <c r="A8283" s="144" t="s">
        <v>389</v>
      </c>
      <c r="B8283">
        <v>1</v>
      </c>
      <c r="C8283" s="145" t="s">
        <v>872</v>
      </c>
      <c r="D8283" s="18" t="str">
        <f>+IFERROR(VLOOKUP(Cursos[[#This Row],[Modelo correcto]],Modelos[[Modelo correcto]:[¿En línea?]],2,FALSE),"REVISAR")</f>
        <v>CANON</v>
      </c>
      <c r="E8283" s="18" t="str">
        <f>+IFERROR(VLOOKUP(Cursos[[#This Row],[Modelo correcto]],Modelos[[Modelo correcto]:[¿En línea?]],3,FALSE),"REVISAR")</f>
        <v>SÍ</v>
      </c>
      <c r="F8283" s="18" t="str">
        <f>+Cursos[[#This Row],[IS]]&amp;Cursos[[#This Row],[Modelo correcto]]</f>
        <v>JOSE ANTONIO MARTINEZ HERNANDEZIR2545I</v>
      </c>
      <c r="G8283" s="18">
        <v>1</v>
      </c>
      <c r="H8283" s="19">
        <v>43891</v>
      </c>
      <c r="I8283" s="18" t="str">
        <f>+IFERROR(VLOOKUP(Cursos[[#This Row],[Modelo correcto]],Modelos[[Modelo correcto]:[Aplica para certificación]],4,FALSE),"REVISAR")</f>
        <v>NO</v>
      </c>
    </row>
    <row r="8284" spans="1:9" x14ac:dyDescent="0.25">
      <c r="A8284" s="144" t="s">
        <v>389</v>
      </c>
      <c r="B8284">
        <v>1</v>
      </c>
      <c r="C8284" s="145" t="s">
        <v>1097</v>
      </c>
      <c r="D8284" s="18" t="str">
        <f>+IFERROR(VLOOKUP(Cursos[[#This Row],[Modelo correcto]],Modelos[[Modelo correcto]:[¿En línea?]],2,FALSE),"REVISAR")</f>
        <v>CANON</v>
      </c>
      <c r="E8284" s="18" t="str">
        <f>+IFERROR(VLOOKUP(Cursos[[#This Row],[Modelo correcto]],Modelos[[Modelo correcto]:[¿En línea?]],3,FALSE),"REVISAR")</f>
        <v>SÍ</v>
      </c>
      <c r="F8284" s="18" t="str">
        <f>+Cursos[[#This Row],[IS]]&amp;Cursos[[#This Row],[Modelo correcto]]</f>
        <v>JOSE ANTONIO MARTINEZ HERNANDEZIR2630</v>
      </c>
      <c r="G8284" s="18">
        <v>1</v>
      </c>
      <c r="H8284" s="19">
        <v>43891</v>
      </c>
      <c r="I8284" s="18" t="str">
        <f>+IFERROR(VLOOKUP(Cursos[[#This Row],[Modelo correcto]],Modelos[[Modelo correcto]:[Aplica para certificación]],4,FALSE),"REVISAR")</f>
        <v>SÍ</v>
      </c>
    </row>
    <row r="8285" spans="1:9" x14ac:dyDescent="0.25">
      <c r="A8285" s="144" t="s">
        <v>389</v>
      </c>
      <c r="B8285">
        <v>1</v>
      </c>
      <c r="C8285" s="10" t="s">
        <v>850</v>
      </c>
      <c r="D8285" s="18" t="str">
        <f>+IFERROR(VLOOKUP(Cursos[[#This Row],[Modelo correcto]],Modelos[[Modelo correcto]:[¿En línea?]],2,FALSE),"REVISAR")</f>
        <v>CANON</v>
      </c>
      <c r="E8285" s="18" t="str">
        <f>+IFERROR(VLOOKUP(Cursos[[#This Row],[Modelo correcto]],Modelos[[Modelo correcto]:[¿En línea?]],3,FALSE),"REVISAR")</f>
        <v>SÍ</v>
      </c>
      <c r="F8285" s="18" t="str">
        <f>+Cursos[[#This Row],[IS]]&amp;Cursos[[#This Row],[Modelo correcto]]</f>
        <v>JOSE ANTONIO MARTINEZ HERNANDEZIRAC2230</v>
      </c>
      <c r="G8285" s="18">
        <v>1</v>
      </c>
      <c r="H8285" s="19">
        <v>43891</v>
      </c>
      <c r="I8285" s="18" t="str">
        <f>+IFERROR(VLOOKUP(Cursos[[#This Row],[Modelo correcto]],Modelos[[Modelo correcto]:[Aplica para certificación]],4,FALSE),"REVISAR")</f>
        <v>NO</v>
      </c>
    </row>
    <row r="8286" spans="1:9" x14ac:dyDescent="0.25">
      <c r="A8286" s="144" t="s">
        <v>389</v>
      </c>
      <c r="B8286">
        <v>1</v>
      </c>
      <c r="C8286" s="145" t="s">
        <v>1098</v>
      </c>
      <c r="D8286" s="18" t="str">
        <f>+IFERROR(VLOOKUP(Cursos[[#This Row],[Modelo correcto]],Modelos[[Modelo correcto]:[¿En línea?]],2,FALSE),"REVISAR")</f>
        <v>CANON</v>
      </c>
      <c r="E8286" s="18" t="str">
        <f>+IFERROR(VLOOKUP(Cursos[[#This Row],[Modelo correcto]],Modelos[[Modelo correcto]:[¿En línea?]],3,FALSE),"REVISAR")</f>
        <v>SÍ</v>
      </c>
      <c r="F8286" s="18" t="str">
        <f>+Cursos[[#This Row],[IS]]&amp;Cursos[[#This Row],[Modelo correcto]]</f>
        <v>JOSE ANTONIO MARTINEZ HERNANDEZIRAC475</v>
      </c>
      <c r="G8286" s="18">
        <v>1</v>
      </c>
      <c r="H8286" s="19">
        <v>43891</v>
      </c>
      <c r="I8286" s="18" t="str">
        <f>+IFERROR(VLOOKUP(Cursos[[#This Row],[Modelo correcto]],Modelos[[Modelo correcto]:[Aplica para certificación]],4,FALSE),"REVISAR")</f>
        <v>SÍ</v>
      </c>
    </row>
    <row r="8287" spans="1:9" x14ac:dyDescent="0.25">
      <c r="A8287" s="144" t="s">
        <v>389</v>
      </c>
      <c r="B8287">
        <v>1</v>
      </c>
      <c r="C8287" s="10" t="s">
        <v>854</v>
      </c>
      <c r="D8287" s="18" t="str">
        <f>+IFERROR(VLOOKUP(Cursos[[#This Row],[Modelo correcto]],Modelos[[Modelo correcto]:[¿En línea?]],2,FALSE),"REVISAR")</f>
        <v>CANON</v>
      </c>
      <c r="E8287" s="18" t="str">
        <f>+IFERROR(VLOOKUP(Cursos[[#This Row],[Modelo correcto]],Modelos[[Modelo correcto]:[¿En línea?]],3,FALSE),"REVISAR")</f>
        <v>SÍ</v>
      </c>
      <c r="F8287" s="18" t="str">
        <f>+Cursos[[#This Row],[IS]]&amp;Cursos[[#This Row],[Modelo correcto]]</f>
        <v>JOSE ANTONIO MARTINEZ HERNANDEZIRC1335</v>
      </c>
      <c r="G8287" s="18">
        <v>1</v>
      </c>
      <c r="H8287" s="19">
        <v>43922</v>
      </c>
      <c r="I8287" s="18" t="str">
        <f>+IFERROR(VLOOKUP(Cursos[[#This Row],[Modelo correcto]],Modelos[[Modelo correcto]:[Aplica para certificación]],4,FALSE),"REVISAR")</f>
        <v>NO</v>
      </c>
    </row>
    <row r="8288" spans="1:9" x14ac:dyDescent="0.25">
      <c r="A8288" s="144" t="s">
        <v>389</v>
      </c>
      <c r="B8288">
        <v>1</v>
      </c>
      <c r="C8288" s="10" t="s">
        <v>1157</v>
      </c>
      <c r="D8288" s="18" t="str">
        <f>+IFERROR(VLOOKUP(Cursos[[#This Row],[Modelo correcto]],Modelos[[Modelo correcto]:[¿En línea?]],2,FALSE),"REVISAR")</f>
        <v>CANON</v>
      </c>
      <c r="E8288" s="18" t="str">
        <f>+IFERROR(VLOOKUP(Cursos[[#This Row],[Modelo correcto]],Modelos[[Modelo correcto]:[¿En línea?]],3,FALSE),"REVISAR")</f>
        <v>SÍ</v>
      </c>
      <c r="F8288" s="18" t="str">
        <f>+Cursos[[#This Row],[IS]]&amp;Cursos[[#This Row],[Modelo correcto]]</f>
        <v>JOSE ANTONIO MARTINEZ HERNANDEZIRC355</v>
      </c>
      <c r="G8288" s="18">
        <v>1</v>
      </c>
      <c r="H8288" s="19">
        <v>43922</v>
      </c>
      <c r="I8288" s="18" t="str">
        <f>+IFERROR(VLOOKUP(Cursos[[#This Row],[Modelo correcto]],Modelos[[Modelo correcto]:[Aplica para certificación]],4,FALSE),"REVISAR")</f>
        <v>SÍ</v>
      </c>
    </row>
    <row r="8289" spans="1:9" x14ac:dyDescent="0.25">
      <c r="A8289" s="144" t="s">
        <v>389</v>
      </c>
      <c r="B8289">
        <v>1</v>
      </c>
      <c r="C8289" s="145" t="s">
        <v>1002</v>
      </c>
      <c r="D8289" s="18" t="str">
        <f>+IFERROR(VLOOKUP(Cursos[[#This Row],[Modelo correcto]],Modelos[[Modelo correcto]:[¿En línea?]],2,FALSE),"REVISAR")</f>
        <v>CANON</v>
      </c>
      <c r="E8289" s="18" t="str">
        <f>+IFERROR(VLOOKUP(Cursos[[#This Row],[Modelo correcto]],Modelos[[Modelo correcto]:[¿En línea?]],3,FALSE),"REVISAR")</f>
        <v>SÍ</v>
      </c>
      <c r="F8289" s="18" t="str">
        <f>+Cursos[[#This Row],[IS]]&amp;Cursos[[#This Row],[Modelo correcto]]</f>
        <v>JOSE ANTONIO MARTINEZ HERNANDEZLBP350</v>
      </c>
      <c r="G8289" s="18">
        <v>1</v>
      </c>
      <c r="H8289" s="19">
        <v>43922</v>
      </c>
      <c r="I8289" s="18" t="str">
        <f>+IFERROR(VLOOKUP(Cursos[[#This Row],[Modelo correcto]],Modelos[[Modelo correcto]:[Aplica para certificación]],4,FALSE),"REVISAR")</f>
        <v>NO</v>
      </c>
    </row>
    <row r="8290" spans="1:9" x14ac:dyDescent="0.25">
      <c r="A8290" s="144" t="s">
        <v>389</v>
      </c>
      <c r="B8290">
        <v>1</v>
      </c>
      <c r="C8290" s="10" t="s">
        <v>1165</v>
      </c>
      <c r="D8290" s="18" t="str">
        <f>+IFERROR(VLOOKUP(Cursos[[#This Row],[Modelo correcto]],Modelos[[Modelo correcto]:[¿En línea?]],2,FALSE),"REVISAR")</f>
        <v>CANON</v>
      </c>
      <c r="E8290" s="18" t="str">
        <f>+IFERROR(VLOOKUP(Cursos[[#This Row],[Modelo correcto]],Modelos[[Modelo correcto]:[¿En línea?]],3,FALSE),"REVISAR")</f>
        <v>SÍ</v>
      </c>
      <c r="F8290" s="18" t="str">
        <f>+Cursos[[#This Row],[IS]]&amp;Cursos[[#This Row],[Modelo correcto]]</f>
        <v>JOSE ANTONIO MARTINEZ HERNANDEZLBP664C</v>
      </c>
      <c r="G8290" s="18">
        <v>1</v>
      </c>
      <c r="H8290" s="19">
        <v>43922</v>
      </c>
      <c r="I8290" s="18" t="str">
        <f>+IFERROR(VLOOKUP(Cursos[[#This Row],[Modelo correcto]],Modelos[[Modelo correcto]:[Aplica para certificación]],4,FALSE),"REVISAR")</f>
        <v>NO</v>
      </c>
    </row>
    <row r="8291" spans="1:9" x14ac:dyDescent="0.25">
      <c r="A8291" s="144" t="s">
        <v>389</v>
      </c>
      <c r="B8291">
        <v>1</v>
      </c>
      <c r="C8291" s="63" t="s">
        <v>1088</v>
      </c>
      <c r="D8291" s="18" t="str">
        <f>+IFERROR(VLOOKUP(Cursos[[#This Row],[Modelo correcto]],Modelos[[Modelo correcto]:[¿En línea?]],2,FALSE),"REVISAR")</f>
        <v>LEXMARK</v>
      </c>
      <c r="E8291" s="18" t="str">
        <f>+IFERROR(VLOOKUP(Cursos[[#This Row],[Modelo correcto]],Modelos[[Modelo correcto]:[¿En línea?]],3,FALSE),"REVISAR")</f>
        <v>SÍ</v>
      </c>
      <c r="F8291" s="18" t="str">
        <f>+Cursos[[#This Row],[IS]]&amp;Cursos[[#This Row],[Modelo correcto]]</f>
        <v>JOSE ANTONIO MARTINEZ HERNANDEZMS72X</v>
      </c>
      <c r="G8291" s="18">
        <v>0</v>
      </c>
      <c r="H8291" s="19">
        <v>43922</v>
      </c>
      <c r="I8291" s="18" t="str">
        <f>+IFERROR(VLOOKUP(Cursos[[#This Row],[Modelo correcto]],Modelos[[Modelo correcto]:[Aplica para certificación]],4,FALSE),"REVISAR")</f>
        <v>NO</v>
      </c>
    </row>
    <row r="8292" spans="1:9" x14ac:dyDescent="0.25">
      <c r="A8292" s="144" t="s">
        <v>389</v>
      </c>
      <c r="B8292">
        <v>1</v>
      </c>
      <c r="C8292" s="10" t="s">
        <v>1223</v>
      </c>
      <c r="D8292" s="18" t="str">
        <f>+IFERROR(VLOOKUP(Cursos[[#This Row],[Modelo correcto]],Modelos[[Modelo correcto]:[¿En línea?]],2,FALSE),"REVISAR")</f>
        <v>LEXMARK</v>
      </c>
      <c r="E8292" s="18" t="str">
        <f>+IFERROR(VLOOKUP(Cursos[[#This Row],[Modelo correcto]],Modelos[[Modelo correcto]:[¿En línea?]],3,FALSE),"REVISAR")</f>
        <v>SÍ</v>
      </c>
      <c r="F8292" s="18" t="str">
        <f>+Cursos[[#This Row],[IS]]&amp;Cursos[[#This Row],[Modelo correcto]]</f>
        <v>JOSE ANTONIO MARTINEZ HERNANDEZPaper-Media</v>
      </c>
      <c r="G8292" s="18">
        <v>0</v>
      </c>
      <c r="H8292" s="19">
        <v>43922</v>
      </c>
      <c r="I8292" s="18" t="str">
        <f>+IFERROR(VLOOKUP(Cursos[[#This Row],[Modelo correcto]],Modelos[[Modelo correcto]:[Aplica para certificación]],4,FALSE),"REVISAR")</f>
        <v>NO</v>
      </c>
    </row>
    <row r="8293" spans="1:9" x14ac:dyDescent="0.25">
      <c r="A8293" s="144" t="s">
        <v>389</v>
      </c>
      <c r="B8293">
        <v>1</v>
      </c>
      <c r="C8293" s="10" t="s">
        <v>756</v>
      </c>
      <c r="D8293" s="18" t="str">
        <f>+IFERROR(VLOOKUP(Cursos[[#This Row],[Modelo correcto]],Modelos[[Modelo correcto]:[¿En línea?]],2,FALSE),"REVISAR")</f>
        <v>CANON</v>
      </c>
      <c r="E8293" s="18" t="str">
        <f>+IFERROR(VLOOKUP(Cursos[[#This Row],[Modelo correcto]],Modelos[[Modelo correcto]:[¿En línea?]],3,FALSE),"REVISAR")</f>
        <v>SÍ</v>
      </c>
      <c r="F8293" s="18" t="str">
        <f>+Cursos[[#This Row],[IS]]&amp;Cursos[[#This Row],[Modelo correcto]]</f>
        <v>JOSE ANTONIO MARTINEZ HERNANDEZPrincipios básicos de escáner</v>
      </c>
      <c r="G8293" s="18">
        <v>1</v>
      </c>
      <c r="H8293" s="19">
        <v>43891</v>
      </c>
      <c r="I8293" s="18" t="str">
        <f>+IFERROR(VLOOKUP(Cursos[[#This Row],[Modelo correcto]],Modelos[[Modelo correcto]:[Aplica para certificación]],4,FALSE),"REVISAR")</f>
        <v>SÍ</v>
      </c>
    </row>
    <row r="8294" spans="1:9" x14ac:dyDescent="0.25">
      <c r="A8294" s="144" t="s">
        <v>389</v>
      </c>
      <c r="B8294">
        <v>1</v>
      </c>
      <c r="C8294" s="10" t="s">
        <v>1074</v>
      </c>
      <c r="D8294" s="18" t="str">
        <f>+IFERROR(VLOOKUP(Cursos[[#This Row],[Modelo correcto]],Modelos[[Modelo correcto]:[¿En línea?]],2,FALSE),"REVISAR")</f>
        <v>LEXMARK</v>
      </c>
      <c r="E8294" s="18" t="str">
        <f>+IFERROR(VLOOKUP(Cursos[[#This Row],[Modelo correcto]],Modelos[[Modelo correcto]:[¿En línea?]],3,FALSE),"REVISAR")</f>
        <v>SÍ</v>
      </c>
      <c r="F8294" s="18" t="str">
        <f>+Cursos[[#This Row],[IS]]&amp;Cursos[[#This Row],[Modelo correcto]]</f>
        <v>JOSE ANTONIO MARTINEZ HERNANDEZScan to RightFax</v>
      </c>
      <c r="G8294" s="18">
        <v>0</v>
      </c>
      <c r="H8294" s="19">
        <v>43922</v>
      </c>
      <c r="I8294" s="18" t="str">
        <f>+IFERROR(VLOOKUP(Cursos[[#This Row],[Modelo correcto]],Modelos[[Modelo correcto]:[Aplica para certificación]],4,FALSE),"REVISAR")</f>
        <v>NO</v>
      </c>
    </row>
    <row r="8295" spans="1:9" x14ac:dyDescent="0.25">
      <c r="A8295" s="144" t="s">
        <v>389</v>
      </c>
      <c r="B8295">
        <v>1</v>
      </c>
      <c r="C8295" s="10" t="s">
        <v>800</v>
      </c>
      <c r="D8295" s="18" t="str">
        <f>+IFERROR(VLOOKUP(Cursos[[#This Row],[Modelo correcto]],Modelos[[Modelo correcto]:[¿En línea?]],2,FALSE),"REVISAR")</f>
        <v>LEXMARK</v>
      </c>
      <c r="E8295" s="18" t="str">
        <f>+IFERROR(VLOOKUP(Cursos[[#This Row],[Modelo correcto]],Modelos[[Modelo correcto]:[¿En línea?]],3,FALSE),"REVISAR")</f>
        <v>SÍ</v>
      </c>
      <c r="F8295" s="18" t="str">
        <f>+Cursos[[#This Row],[IS]]&amp;Cursos[[#This Row],[Modelo correcto]]</f>
        <v>JOSE ANTONIO MARTINEZ HERNANDEZVirtual Solution Center</v>
      </c>
      <c r="G8295" s="18">
        <v>1</v>
      </c>
      <c r="H8295" s="19">
        <v>43922</v>
      </c>
      <c r="I8295" s="18" t="str">
        <f>+IFERROR(VLOOKUP(Cursos[[#This Row],[Modelo correcto]],Modelos[[Modelo correcto]:[Aplica para certificación]],4,FALSE),"REVISAR")</f>
        <v>NO</v>
      </c>
    </row>
    <row r="8296" spans="1:9" x14ac:dyDescent="0.25">
      <c r="A8296" s="144" t="s">
        <v>389</v>
      </c>
      <c r="B8296">
        <v>1</v>
      </c>
      <c r="C8296" s="10" t="s">
        <v>1270</v>
      </c>
      <c r="D8296" s="18" t="str">
        <f>+IFERROR(VLOOKUP(Cursos[[#This Row],[Modelo correcto]],Modelos[[Modelo correcto]:[¿En línea?]],2,FALSE),"REVISAR")</f>
        <v>HP</v>
      </c>
      <c r="E8296" s="18" t="str">
        <f>+IFERROR(VLOOKUP(Cursos[[#This Row],[Modelo correcto]],Modelos[[Modelo correcto]:[¿En línea?]],3,FALSE),"REVISAR")</f>
        <v>SÍ</v>
      </c>
      <c r="F8296" s="18" t="str">
        <f>+Cursos[[#This Row],[IS]]&amp;Cursos[[#This Row],[Modelo correcto]]</f>
        <v>JOSE ANTONIO MARTINEZ HERNANDEZ100X</v>
      </c>
      <c r="G8296" s="18">
        <v>1</v>
      </c>
      <c r="H8296" s="19">
        <v>43922</v>
      </c>
      <c r="I8296" s="18" t="str">
        <f>+IFERROR(VLOOKUP(Cursos[[#This Row],[Modelo correcto]],Modelos[[Modelo correcto]:[Aplica para certificación]],4,FALSE),"REVISAR")</f>
        <v>NO</v>
      </c>
    </row>
    <row r="8297" spans="1:9" x14ac:dyDescent="0.25">
      <c r="A8297" s="144" t="s">
        <v>389</v>
      </c>
      <c r="B8297">
        <v>1</v>
      </c>
      <c r="C8297" s="14" t="s">
        <v>1176</v>
      </c>
      <c r="D8297" s="18" t="str">
        <f>+IFERROR(VLOOKUP(Cursos[[#This Row],[Modelo correcto]],Modelos[[Modelo correcto]:[¿En línea?]],2,FALSE),"REVISAR")</f>
        <v>HP</v>
      </c>
      <c r="E8297" s="18" t="str">
        <f>+IFERROR(VLOOKUP(Cursos[[#This Row],[Modelo correcto]],Modelos[[Modelo correcto]:[¿En línea?]],3,FALSE),"REVISAR")</f>
        <v>SÍ</v>
      </c>
      <c r="F8297" s="18" t="str">
        <f>+Cursos[[#This Row],[IS]]&amp;Cursos[[#This Row],[Modelo correcto]]</f>
        <v>JOSE ANTONIO MARTINEZ HERNANDEZA3 HP LaserJet Managed E7</v>
      </c>
      <c r="G8297" s="18">
        <v>1</v>
      </c>
      <c r="H8297" s="19">
        <v>43922</v>
      </c>
      <c r="I8297" s="18" t="str">
        <f>+IFERROR(VLOOKUP(Cursos[[#This Row],[Modelo correcto]],Modelos[[Modelo correcto]:[Aplica para certificación]],4,FALSE),"REVISAR")</f>
        <v>SÍ</v>
      </c>
    </row>
    <row r="8298" spans="1:9" x14ac:dyDescent="0.25">
      <c r="A8298" s="144" t="s">
        <v>389</v>
      </c>
      <c r="B8298">
        <v>1</v>
      </c>
      <c r="C8298" s="10" t="s">
        <v>1242</v>
      </c>
      <c r="D8298" s="18" t="str">
        <f>+IFERROR(VLOOKUP(Cursos[[#This Row],[Modelo correcto]],Modelos[[Modelo correcto]:[¿En línea?]],2,FALSE),"REVISAR")</f>
        <v>HP</v>
      </c>
      <c r="E8298" s="18" t="str">
        <f>+IFERROR(VLOOKUP(Cursos[[#This Row],[Modelo correcto]],Modelos[[Modelo correcto]:[¿En línea?]],3,FALSE),"REVISAR")</f>
        <v>SÍ</v>
      </c>
      <c r="F8298" s="18" t="str">
        <f>+Cursos[[#This Row],[IS]]&amp;Cursos[[#This Row],[Modelo correcto]]</f>
        <v>JOSE ANTONIO MARTINEZ HERNANDEZA3 HP PageWide Fall</v>
      </c>
      <c r="G8298" s="18">
        <v>1</v>
      </c>
      <c r="H8298" s="19">
        <v>43922</v>
      </c>
      <c r="I8298" s="18" t="str">
        <f>+IFERROR(VLOOKUP(Cursos[[#This Row],[Modelo correcto]],Modelos[[Modelo correcto]:[Aplica para certificación]],4,FALSE),"REVISAR")</f>
        <v>SÍ</v>
      </c>
    </row>
    <row r="8299" spans="1:9" x14ac:dyDescent="0.25">
      <c r="A8299" s="144" t="s">
        <v>389</v>
      </c>
      <c r="B8299">
        <v>1</v>
      </c>
      <c r="C8299" s="63" t="s">
        <v>1271</v>
      </c>
      <c r="D8299" s="18" t="str">
        <f>+IFERROR(VLOOKUP(Cursos[[#This Row],[Modelo correcto]],Modelos[[Modelo correcto]:[¿En línea?]],2,FALSE),"REVISAR")</f>
        <v>HP</v>
      </c>
      <c r="E8299" s="18" t="str">
        <f>+IFERROR(VLOOKUP(Cursos[[#This Row],[Modelo correcto]],Modelos[[Modelo correcto]:[¿En línea?]],3,FALSE),"REVISAR")</f>
        <v>SÍ</v>
      </c>
      <c r="F8299" s="18" t="str">
        <f>+Cursos[[#This Row],[IS]]&amp;Cursos[[#This Row],[Modelo correcto]]</f>
        <v>JOSE ANTONIO MARTINEZ HERNANDEZHP Designjet T Series Printers</v>
      </c>
      <c r="G8299" s="18">
        <v>1</v>
      </c>
      <c r="H8299" s="19">
        <v>43922</v>
      </c>
      <c r="I8299" s="18" t="str">
        <f>+IFERROR(VLOOKUP(Cursos[[#This Row],[Modelo correcto]],Modelos[[Modelo correcto]:[Aplica para certificación]],4,FALSE),"REVISAR")</f>
        <v>NO</v>
      </c>
    </row>
    <row r="8300" spans="1:9" x14ac:dyDescent="0.25">
      <c r="A8300" s="144" t="s">
        <v>389</v>
      </c>
      <c r="B8300">
        <v>1</v>
      </c>
      <c r="C8300" s="63" t="s">
        <v>919</v>
      </c>
      <c r="D8300" s="18" t="str">
        <f>+IFERROR(VLOOKUP(Cursos[[#This Row],[Modelo correcto]],Modelos[[Modelo correcto]:[¿En línea?]],2,FALSE),"REVISAR")</f>
        <v>HP</v>
      </c>
      <c r="E8300" s="18" t="str">
        <f>+IFERROR(VLOOKUP(Cursos[[#This Row],[Modelo correcto]],Modelos[[Modelo correcto]:[¿En línea?]],3,FALSE),"REVISAR")</f>
        <v>SÍ</v>
      </c>
      <c r="F8300" s="18" t="str">
        <f>+Cursos[[#This Row],[IS]]&amp;Cursos[[#This Row],[Modelo correcto]]</f>
        <v>JOSE ANTONIO MARTINEZ HERNANDEZHP FutureSmart 4 Firmware WBT</v>
      </c>
      <c r="G8300" s="18">
        <v>1</v>
      </c>
      <c r="H8300" s="19">
        <v>43922</v>
      </c>
      <c r="I8300" s="18" t="str">
        <f>+IFERROR(VLOOKUP(Cursos[[#This Row],[Modelo correcto]],Modelos[[Modelo correcto]:[Aplica para certificación]],4,FALSE),"REVISAR")</f>
        <v>SÍ</v>
      </c>
    </row>
    <row r="8301" spans="1:9" x14ac:dyDescent="0.25">
      <c r="A8301" s="144" t="s">
        <v>389</v>
      </c>
      <c r="B8301">
        <v>1</v>
      </c>
      <c r="C8301" s="63" t="s">
        <v>1295</v>
      </c>
      <c r="D8301" s="18" t="str">
        <f>+IFERROR(VLOOKUP(Cursos[[#This Row],[Modelo correcto]],Modelos[[Modelo correcto]:[¿En línea?]],2,FALSE),"REVISAR")</f>
        <v>HP</v>
      </c>
      <c r="E8301" s="18" t="str">
        <f>+IFERROR(VLOOKUP(Cursos[[#This Row],[Modelo correcto]],Modelos[[Modelo correcto]:[¿En línea?]],3,FALSE),"REVISAR")</f>
        <v>SÍ</v>
      </c>
      <c r="F8301" s="18" t="str">
        <f>+Cursos[[#This Row],[IS]]&amp;Cursos[[#This Row],[Modelo correcto]]</f>
        <v>JOSE ANTONIO MARTINEZ HERNANDEZLatex 370</v>
      </c>
      <c r="G8301" s="18">
        <v>1</v>
      </c>
      <c r="H8301" s="19">
        <v>43922</v>
      </c>
      <c r="I8301" s="18" t="str">
        <f>+IFERROR(VLOOKUP(Cursos[[#This Row],[Modelo correcto]],Modelos[[Modelo correcto]:[Aplica para certificación]],4,FALSE),"REVISAR")</f>
        <v>NO</v>
      </c>
    </row>
    <row r="8302" spans="1:9" x14ac:dyDescent="0.25">
      <c r="A8302" s="144" t="s">
        <v>389</v>
      </c>
      <c r="B8302">
        <v>1</v>
      </c>
      <c r="C8302" s="10" t="s">
        <v>1234</v>
      </c>
      <c r="D8302" s="18" t="str">
        <f>+IFERROR(VLOOKUP(Cursos[[#This Row],[Modelo correcto]],Modelos[[Modelo correcto]:[¿En línea?]],2,FALSE),"REVISAR")</f>
        <v>LEXMARK</v>
      </c>
      <c r="E8302" s="18" t="str">
        <f>+IFERROR(VLOOKUP(Cursos[[#This Row],[Modelo correcto]],Modelos[[Modelo correcto]:[¿En línea?]],3,FALSE),"REVISAR")</f>
        <v>SÍ</v>
      </c>
      <c r="F8302" s="18" t="str">
        <f>+Cursos[[#This Row],[IS]]&amp;Cursos[[#This Row],[Modelo correcto]]</f>
        <v>JOSE ANTONIO MARTINEZ HERNANDEZGeneral Laser  Control Panel</v>
      </c>
      <c r="G8302" s="18">
        <v>0</v>
      </c>
      <c r="H8302" s="19">
        <v>43922</v>
      </c>
      <c r="I8302" s="18" t="str">
        <f>+IFERROR(VLOOKUP(Cursos[[#This Row],[Modelo correcto]],Modelos[[Modelo correcto]:[Aplica para certificación]],4,FALSE),"REVISAR")</f>
        <v>NO</v>
      </c>
    </row>
    <row r="8303" spans="1:9" x14ac:dyDescent="0.25">
      <c r="A8303" s="144" t="s">
        <v>389</v>
      </c>
      <c r="B8303">
        <v>1</v>
      </c>
      <c r="C8303" s="63" t="s">
        <v>502</v>
      </c>
      <c r="D8303" s="18" t="str">
        <f>+IFERROR(VLOOKUP(Cursos[[#This Row],[Modelo correcto]],Modelos[[Modelo correcto]:[¿En línea?]],2,FALSE),"REVISAR")</f>
        <v>CANON</v>
      </c>
      <c r="E8303" s="18" t="str">
        <f>+IFERROR(VLOOKUP(Cursos[[#This Row],[Modelo correcto]],Modelos[[Modelo correcto]:[¿En línea?]],3,FALSE),"REVISAR")</f>
        <v>SÍ</v>
      </c>
      <c r="F8303" s="18" t="str">
        <f>+Cursos[[#This Row],[IS]]&amp;Cursos[[#This Row],[Modelo correcto]]</f>
        <v>JOSE ANTONIO MARTINEZ HERNANDEZIRA 6500/8500</v>
      </c>
      <c r="G8303" s="18">
        <v>1</v>
      </c>
      <c r="H8303" s="19">
        <v>43952</v>
      </c>
      <c r="I8303" s="18" t="str">
        <f>+IFERROR(VLOOKUP(Cursos[[#This Row],[Modelo correcto]],Modelos[[Modelo correcto]:[Aplica para certificación]],4,FALSE),"REVISAR")</f>
        <v>NO</v>
      </c>
    </row>
    <row r="8304" spans="1:9" x14ac:dyDescent="0.25">
      <c r="A8304" s="144" t="s">
        <v>389</v>
      </c>
      <c r="B8304">
        <v>1</v>
      </c>
      <c r="C8304" s="63" t="s">
        <v>528</v>
      </c>
      <c r="D8304" s="18" t="str">
        <f>+IFERROR(VLOOKUP(Cursos[[#This Row],[Modelo correcto]],Modelos[[Modelo correcto]:[¿En línea?]],2,FALSE),"REVISAR")</f>
        <v>CANON</v>
      </c>
      <c r="E8304" s="18" t="str">
        <f>+IFERROR(VLOOKUP(Cursos[[#This Row],[Modelo correcto]],Modelos[[Modelo correcto]:[¿En línea?]],3,FALSE),"REVISAR")</f>
        <v>SÍ</v>
      </c>
      <c r="F8304" s="18" t="str">
        <f>+Cursos[[#This Row],[IS]]&amp;Cursos[[#This Row],[Modelo correcto]]</f>
        <v>JOSE ANTONIO MARTINEZ HERNANDEZIRA4500</v>
      </c>
      <c r="G8304" s="18">
        <v>1</v>
      </c>
      <c r="H8304" s="19">
        <v>43952</v>
      </c>
      <c r="I8304" s="18" t="str">
        <f>+IFERROR(VLOOKUP(Cursos[[#This Row],[Modelo correcto]],Modelos[[Modelo correcto]:[Aplica para certificación]],4,FALSE),"REVISAR")</f>
        <v>NO</v>
      </c>
    </row>
    <row r="8305" spans="1:9" x14ac:dyDescent="0.25">
      <c r="A8305" s="144" t="s">
        <v>389</v>
      </c>
      <c r="B8305">
        <v>1</v>
      </c>
      <c r="C8305" s="63" t="s">
        <v>1239</v>
      </c>
      <c r="D8305" s="18" t="str">
        <f>+IFERROR(VLOOKUP(Cursos[[#This Row],[Modelo correcto]],Modelos[[Modelo correcto]:[¿En línea?]],2,FALSE),"REVISAR")</f>
        <v>CANON</v>
      </c>
      <c r="E8305" s="18" t="str">
        <f>+IFERROR(VLOOKUP(Cursos[[#This Row],[Modelo correcto]],Modelos[[Modelo correcto]:[¿En línea?]],3,FALSE),"REVISAR")</f>
        <v>SÍ</v>
      </c>
      <c r="F8305" s="18" t="str">
        <f>+Cursos[[#This Row],[IS]]&amp;Cursos[[#This Row],[Modelo correcto]]</f>
        <v>JOSE ANTONIO MARTINEZ HERNANDEZIRAC3500</v>
      </c>
      <c r="G8305" s="18">
        <v>1</v>
      </c>
      <c r="H8305" s="19">
        <v>43952</v>
      </c>
      <c r="I8305" s="18" t="str">
        <f>+IFERROR(VLOOKUP(Cursos[[#This Row],[Modelo correcto]],Modelos[[Modelo correcto]:[Aplica para certificación]],4,FALSE),"REVISAR")</f>
        <v>SÍ</v>
      </c>
    </row>
    <row r="8306" spans="1:9" x14ac:dyDescent="0.25">
      <c r="A8306" s="144" t="s">
        <v>389</v>
      </c>
      <c r="B8306">
        <v>1</v>
      </c>
      <c r="C8306" s="123" t="s">
        <v>1240</v>
      </c>
      <c r="D8306" s="18" t="str">
        <f>+IFERROR(VLOOKUP(Cursos[[#This Row],[Modelo correcto]],Modelos[[Modelo correcto]:[¿En línea?]],2,FALSE),"REVISAR")</f>
        <v>CANON</v>
      </c>
      <c r="E8306" s="18" t="str">
        <f>+IFERROR(VLOOKUP(Cursos[[#This Row],[Modelo correcto]],Modelos[[Modelo correcto]:[¿En línea?]],3,FALSE),"REVISAR")</f>
        <v>SÍ</v>
      </c>
      <c r="F8306" s="18" t="str">
        <f>+Cursos[[#This Row],[IS]]&amp;Cursos[[#This Row],[Modelo correcto]]</f>
        <v>JOSE ANTONIO MARTINEZ HERNANDEZIRAC5500</v>
      </c>
      <c r="G8306" s="18">
        <v>1</v>
      </c>
      <c r="H8306" s="19">
        <v>43952</v>
      </c>
      <c r="I8306" s="18" t="str">
        <f>+IFERROR(VLOOKUP(Cursos[[#This Row],[Modelo correcto]],Modelos[[Modelo correcto]:[Aplica para certificación]],4,FALSE),"REVISAR")</f>
        <v>SÍ</v>
      </c>
    </row>
    <row r="8307" spans="1:9" x14ac:dyDescent="0.25">
      <c r="A8307" s="144" t="s">
        <v>389</v>
      </c>
      <c r="B8307">
        <v>1</v>
      </c>
      <c r="C8307" s="63" t="s">
        <v>1325</v>
      </c>
      <c r="D8307" s="18" t="str">
        <f>+IFERROR(VLOOKUP(Cursos[[#This Row],[Modelo correcto]],Modelos[[Modelo correcto]:[¿En línea?]],2,FALSE),"REVISAR")</f>
        <v>HP</v>
      </c>
      <c r="E8307" s="18" t="str">
        <f>+IFERROR(VLOOKUP(Cursos[[#This Row],[Modelo correcto]],Modelos[[Modelo correcto]:[¿En línea?]],3,FALSE),"REVISAR")</f>
        <v>SÍ</v>
      </c>
      <c r="F8307" s="18" t="str">
        <f>+Cursos[[#This Row],[IS]]&amp;Cursos[[#This Row],[Modelo correcto]]</f>
        <v>JOSE ANTONIO MARTINEZ HERNANDEZ500 Mono Series</v>
      </c>
      <c r="G8307" s="18">
        <v>0</v>
      </c>
      <c r="H8307" s="19">
        <v>43952</v>
      </c>
      <c r="I8307" s="18" t="str">
        <f>+IFERROR(VLOOKUP(Cursos[[#This Row],[Modelo correcto]],Modelos[[Modelo correcto]:[Aplica para certificación]],4,FALSE),"REVISAR")</f>
        <v>SÍ</v>
      </c>
    </row>
    <row r="8308" spans="1:9" x14ac:dyDescent="0.25">
      <c r="A8308" s="144" t="s">
        <v>389</v>
      </c>
      <c r="B8308">
        <v>1</v>
      </c>
      <c r="C8308" s="145" t="s">
        <v>1345</v>
      </c>
      <c r="D8308" s="18" t="str">
        <f>+IFERROR(VLOOKUP(Cursos[[#This Row],[Modelo correcto]],Modelos[[Modelo correcto]:[¿En línea?]],2,FALSE),"REVISAR")</f>
        <v>HP</v>
      </c>
      <c r="E8308" s="18" t="str">
        <f>+IFERROR(VLOOKUP(Cursos[[#This Row],[Modelo correcto]],Modelos[[Modelo correcto]:[¿En línea?]],3,FALSE),"REVISAR")</f>
        <v>SÍ</v>
      </c>
      <c r="F8308" s="18" t="str">
        <f>+Cursos[[#This Row],[IS]]&amp;Cursos[[#This Row],[Modelo correcto]]</f>
        <v>JOSE ANTONIO MARTINEZ HERNANDEZCE Chevron</v>
      </c>
      <c r="G8308" s="18">
        <v>1</v>
      </c>
      <c r="H8308" s="19">
        <v>43952</v>
      </c>
      <c r="I8308" s="18" t="str">
        <f>+IFERROR(VLOOKUP(Cursos[[#This Row],[Modelo correcto]],Modelos[[Modelo correcto]:[Aplica para certificación]],4,FALSE),"REVISAR")</f>
        <v>NO</v>
      </c>
    </row>
    <row r="8309" spans="1:9" x14ac:dyDescent="0.25">
      <c r="A8309" s="144" t="s">
        <v>389</v>
      </c>
      <c r="B8309">
        <v>1</v>
      </c>
      <c r="C8309" s="63" t="s">
        <v>1316</v>
      </c>
      <c r="D8309" s="18" t="str">
        <f>+IFERROR(VLOOKUP(Cursos[[#This Row],[Modelo correcto]],Modelos[[Modelo correcto]:[¿En línea?]],2,FALSE),"REVISAR")</f>
        <v>HP</v>
      </c>
      <c r="E8309" s="18" t="str">
        <f>+IFERROR(VLOOKUP(Cursos[[#This Row],[Modelo correcto]],Modelos[[Modelo correcto]:[¿En línea?]],3,FALSE),"REVISAR")</f>
        <v>SÍ</v>
      </c>
      <c r="F8309" s="18" t="str">
        <f>+Cursos[[#This Row],[IS]]&amp;Cursos[[#This Row],[Modelo correcto]]</f>
        <v>JOSE ANTONIO MARTINEZ HERNANDEZD5800</v>
      </c>
      <c r="G8309" s="18">
        <v>0</v>
      </c>
      <c r="H8309" s="19">
        <v>43952</v>
      </c>
      <c r="I8309" s="18" t="str">
        <f>+IFERROR(VLOOKUP(Cursos[[#This Row],[Modelo correcto]],Modelos[[Modelo correcto]:[Aplica para certificación]],4,FALSE),"REVISAR")</f>
        <v>NO</v>
      </c>
    </row>
    <row r="8310" spans="1:9" x14ac:dyDescent="0.25">
      <c r="A8310" s="144" t="s">
        <v>389</v>
      </c>
      <c r="B8310">
        <v>1</v>
      </c>
      <c r="C8310" s="10" t="s">
        <v>1317</v>
      </c>
      <c r="D8310" s="18" t="str">
        <f>+IFERROR(VLOOKUP(Cursos[[#This Row],[Modelo correcto]],Modelos[[Modelo correcto]:[¿En línea?]],2,FALSE),"REVISAR")</f>
        <v>HP</v>
      </c>
      <c r="E8310" s="18" t="str">
        <f>+IFERROR(VLOOKUP(Cursos[[#This Row],[Modelo correcto]],Modelos[[Modelo correcto]:[¿En línea?]],3,FALSE),"REVISAR")</f>
        <v>SÍ</v>
      </c>
      <c r="F8310" s="18" t="str">
        <f>+Cursos[[#This Row],[IS]]&amp;Cursos[[#This Row],[Modelo correcto]]</f>
        <v>JOSE ANTONIO MARTINEZ HERNANDEZDesignjet SD Pro Scanner Technica</v>
      </c>
      <c r="G8310" s="18">
        <v>0</v>
      </c>
      <c r="H8310" s="19">
        <v>43952</v>
      </c>
      <c r="I8310" s="18" t="str">
        <f>+IFERROR(VLOOKUP(Cursos[[#This Row],[Modelo correcto]],Modelos[[Modelo correcto]:[Aplica para certificación]],4,FALSE),"REVISAR")</f>
        <v>NO</v>
      </c>
    </row>
    <row r="8311" spans="1:9" x14ac:dyDescent="0.25">
      <c r="A8311" s="144" t="s">
        <v>389</v>
      </c>
      <c r="B8311">
        <v>1</v>
      </c>
      <c r="C8311" s="10" t="s">
        <v>1306</v>
      </c>
      <c r="D8311" s="18" t="str">
        <f>+IFERROR(VLOOKUP(Cursos[[#This Row],[Modelo correcto]],Modelos[[Modelo correcto]:[¿En línea?]],2,FALSE),"REVISAR")</f>
        <v>HP</v>
      </c>
      <c r="E8311" s="18" t="str">
        <f>+IFERROR(VLOOKUP(Cursos[[#This Row],[Modelo correcto]],Modelos[[Modelo correcto]:[¿En línea?]],3,FALSE),"REVISAR")</f>
        <v>SÍ</v>
      </c>
      <c r="F8311" s="18" t="str">
        <f>+Cursos[[#This Row],[IS]]&amp;Cursos[[#This Row],[Modelo correcto]]</f>
        <v>JOSE ANTONIO MARTINEZ HERNANDEZHP PageWide</v>
      </c>
      <c r="G8311" s="18">
        <v>0</v>
      </c>
      <c r="H8311" s="19">
        <v>43952</v>
      </c>
      <c r="I8311" s="18" t="str">
        <f>+IFERROR(VLOOKUP(Cursos[[#This Row],[Modelo correcto]],Modelos[[Modelo correcto]:[Aplica para certificación]],4,FALSE),"REVISAR")</f>
        <v>NO</v>
      </c>
    </row>
    <row r="8312" spans="1:9" x14ac:dyDescent="0.25">
      <c r="A8312" s="144" t="s">
        <v>389</v>
      </c>
      <c r="B8312">
        <v>1</v>
      </c>
      <c r="C8312" s="63" t="s">
        <v>1101</v>
      </c>
      <c r="D8312" s="18" t="str">
        <f>+IFERROR(VLOOKUP(Cursos[[#This Row],[Modelo correcto]],Modelos[[Modelo correcto]:[¿En línea?]],2,FALSE),"REVISAR")</f>
        <v>HP</v>
      </c>
      <c r="E8312" s="18" t="str">
        <f>+IFERROR(VLOOKUP(Cursos[[#This Row],[Modelo correcto]],Modelos[[Modelo correcto]:[¿En línea?]],3,FALSE),"REVISAR")</f>
        <v>SÍ</v>
      </c>
      <c r="F8312" s="18" t="str">
        <f>+Cursos[[#This Row],[IS]]&amp;Cursos[[#This Row],[Modelo correcto]]</f>
        <v>JOSE ANTONIO MARTINEZ HERNANDEZLaserJet Fundamentals Master Course</v>
      </c>
      <c r="G8312" s="18">
        <v>1</v>
      </c>
      <c r="H8312" s="19">
        <v>43952</v>
      </c>
      <c r="I8312" s="18" t="str">
        <f>+IFERROR(VLOOKUP(Cursos[[#This Row],[Modelo correcto]],Modelos[[Modelo correcto]:[Aplica para certificación]],4,FALSE),"REVISAR")</f>
        <v>SÍ</v>
      </c>
    </row>
    <row r="8313" spans="1:9" x14ac:dyDescent="0.25">
      <c r="A8313" s="144" t="s">
        <v>389</v>
      </c>
      <c r="B8313">
        <v>1</v>
      </c>
      <c r="C8313" s="10" t="s">
        <v>1167</v>
      </c>
      <c r="D8313" s="18" t="str">
        <f>+IFERROR(VLOOKUP(Cursos[[#This Row],[Modelo correcto]],Modelos[[Modelo correcto]:[¿En línea?]],2,FALSE),"REVISAR")</f>
        <v>HP</v>
      </c>
      <c r="E8313" s="18" t="str">
        <f>+IFERROR(VLOOKUP(Cursos[[#This Row],[Modelo correcto]],Modelos[[Modelo correcto]:[¿En línea?]],3,FALSE),"REVISAR")</f>
        <v>SÍ</v>
      </c>
      <c r="F8313" s="18" t="str">
        <f>+Cursos[[#This Row],[IS]]&amp;Cursos[[#This Row],[Modelo correcto]]</f>
        <v>JOSE ANTONIO MARTINEZ HERNANDEZLaserJet Managed A4</v>
      </c>
      <c r="G8313" s="18">
        <v>1</v>
      </c>
      <c r="H8313" s="44">
        <v>43952</v>
      </c>
      <c r="I8313" s="18" t="str">
        <f>+IFERROR(VLOOKUP(Cursos[[#This Row],[Modelo correcto]],Modelos[[Modelo correcto]:[Aplica para certificación]],4,FALSE),"REVISAR")</f>
        <v>SÍ</v>
      </c>
    </row>
    <row r="8314" spans="1:9" x14ac:dyDescent="0.25">
      <c r="A8314" s="144" t="s">
        <v>389</v>
      </c>
      <c r="B8314">
        <v>1</v>
      </c>
      <c r="C8314" s="10" t="s">
        <v>1048</v>
      </c>
      <c r="D8314" s="18" t="str">
        <f>+IFERROR(VLOOKUP(Cursos[[#This Row],[Modelo correcto]],Modelos[[Modelo correcto]:[¿En línea?]],2,FALSE),"REVISAR")</f>
        <v>HP</v>
      </c>
      <c r="E8314" s="18" t="str">
        <f>+IFERROR(VLOOKUP(Cursos[[#This Row],[Modelo correcto]],Modelos[[Modelo correcto]:[¿En línea?]],3,FALSE),"REVISAR")</f>
        <v>SÍ</v>
      </c>
      <c r="F8314" s="18" t="str">
        <f>+Cursos[[#This Row],[IS]]&amp;Cursos[[#This Row],[Modelo correcto]]</f>
        <v>JOSE ANTONIO MARTINEZ HERNANDEZLaserJet Pro 400</v>
      </c>
      <c r="G8314" s="18">
        <v>1</v>
      </c>
      <c r="H8314" s="19">
        <v>43952</v>
      </c>
      <c r="I8314" s="18" t="str">
        <f>+IFERROR(VLOOKUP(Cursos[[#This Row],[Modelo correcto]],Modelos[[Modelo correcto]:[Aplica para certificación]],4,FALSE),"REVISAR")</f>
        <v>SÍ</v>
      </c>
    </row>
    <row r="8315" spans="1:9" x14ac:dyDescent="0.25">
      <c r="A8315" s="144" t="s">
        <v>389</v>
      </c>
      <c r="B8315">
        <v>1</v>
      </c>
      <c r="C8315" s="10" t="s">
        <v>1079</v>
      </c>
      <c r="D8315" s="18" t="str">
        <f>+IFERROR(VLOOKUP(Cursos[[#This Row],[Modelo correcto]],Modelos[[Modelo correcto]:[¿En línea?]],2,FALSE),"REVISAR")</f>
        <v>HP</v>
      </c>
      <c r="E8315" s="18" t="str">
        <f>+IFERROR(VLOOKUP(Cursos[[#This Row],[Modelo correcto]],Modelos[[Modelo correcto]:[¿En línea?]],3,FALSE),"REVISAR")</f>
        <v>SÍ</v>
      </c>
      <c r="F8315" s="18" t="str">
        <f>+Cursos[[#This Row],[IS]]&amp;Cursos[[#This Row],[Modelo correcto]]</f>
        <v>JOSE ANTONIO MARTINEZ HERNANDEZM304</v>
      </c>
      <c r="G8315" s="18">
        <v>1</v>
      </c>
      <c r="H8315" s="44">
        <v>43952</v>
      </c>
      <c r="I8315" s="18" t="str">
        <f>+IFERROR(VLOOKUP(Cursos[[#This Row],[Modelo correcto]],Modelos[[Modelo correcto]:[Aplica para certificación]],4,FALSE),"REVISAR")</f>
        <v>SÍ</v>
      </c>
    </row>
    <row r="8316" spans="1:9" x14ac:dyDescent="0.25">
      <c r="A8316" s="144" t="s">
        <v>389</v>
      </c>
      <c r="B8316">
        <v>1</v>
      </c>
      <c r="C8316" s="145" t="s">
        <v>1079</v>
      </c>
      <c r="D8316" s="18" t="str">
        <f>+IFERROR(VLOOKUP(Cursos[[#This Row],[Modelo correcto]],Modelos[[Modelo correcto]:[¿En línea?]],2,FALSE),"REVISAR")</f>
        <v>HP</v>
      </c>
      <c r="E8316" s="18" t="str">
        <f>+IFERROR(VLOOKUP(Cursos[[#This Row],[Modelo correcto]],Modelos[[Modelo correcto]:[¿En línea?]],3,FALSE),"REVISAR")</f>
        <v>SÍ</v>
      </c>
      <c r="F8316" s="18" t="str">
        <f>+Cursos[[#This Row],[IS]]&amp;Cursos[[#This Row],[Modelo correcto]]</f>
        <v>JOSE ANTONIO MARTINEZ HERNANDEZM304</v>
      </c>
      <c r="G8316" s="18">
        <v>1</v>
      </c>
      <c r="H8316" s="19">
        <v>43952</v>
      </c>
      <c r="I8316" s="18" t="str">
        <f>+IFERROR(VLOOKUP(Cursos[[#This Row],[Modelo correcto]],Modelos[[Modelo correcto]:[Aplica para certificación]],4,FALSE),"REVISAR")</f>
        <v>SÍ</v>
      </c>
    </row>
    <row r="8317" spans="1:9" x14ac:dyDescent="0.25">
      <c r="A8317" s="144" t="s">
        <v>389</v>
      </c>
      <c r="B8317">
        <v>1</v>
      </c>
      <c r="C8317" s="10" t="s">
        <v>1155</v>
      </c>
      <c r="D8317" s="18" t="str">
        <f>+IFERROR(VLOOKUP(Cursos[[#This Row],[Modelo correcto]],Modelos[[Modelo correcto]:[¿En línea?]],2,FALSE),"REVISAR")</f>
        <v>HP</v>
      </c>
      <c r="E8317" s="18" t="str">
        <f>+IFERROR(VLOOKUP(Cursos[[#This Row],[Modelo correcto]],Modelos[[Modelo correcto]:[¿En línea?]],3,FALSE),"REVISAR")</f>
        <v>SÍ</v>
      </c>
      <c r="F8317" s="18" t="str">
        <f>+Cursos[[#This Row],[IS]]&amp;Cursos[[#This Row],[Modelo correcto]]</f>
        <v>JOSE ANTONIO MARTINEZ HERNANDEZM507</v>
      </c>
      <c r="G8317" s="18">
        <v>1</v>
      </c>
      <c r="H8317" s="19">
        <v>43952</v>
      </c>
      <c r="I8317" s="18" t="str">
        <f>+IFERROR(VLOOKUP(Cursos[[#This Row],[Modelo correcto]],Modelos[[Modelo correcto]:[Aplica para certificación]],4,FALSE),"REVISAR")</f>
        <v>NO</v>
      </c>
    </row>
    <row r="8318" spans="1:9" x14ac:dyDescent="0.25">
      <c r="A8318" s="144" t="s">
        <v>389</v>
      </c>
      <c r="B8318">
        <v>1</v>
      </c>
      <c r="C8318" s="10" t="s">
        <v>1214</v>
      </c>
      <c r="D8318" s="18" t="str">
        <f>+IFERROR(VLOOKUP(Cursos[[#This Row],[Modelo correcto]],Modelos[[Modelo correcto]:[¿En línea?]],2,FALSE),"REVISAR")</f>
        <v>HP</v>
      </c>
      <c r="E8318" s="18" t="str">
        <f>+IFERROR(VLOOKUP(Cursos[[#This Row],[Modelo correcto]],Modelos[[Modelo correcto]:[¿En línea?]],3,FALSE),"REVISAR")</f>
        <v>SÍ</v>
      </c>
      <c r="F8318" s="18" t="str">
        <f>+Cursos[[#This Row],[IS]]&amp;Cursos[[#This Row],[Modelo correcto]]</f>
        <v>JOSE ANTONIO MARTINEZ HERNANDEZM552</v>
      </c>
      <c r="G8318" s="18">
        <v>1</v>
      </c>
      <c r="H8318" s="19">
        <v>43952</v>
      </c>
      <c r="I8318" s="18" t="str">
        <f>+IFERROR(VLOOKUP(Cursos[[#This Row],[Modelo correcto]],Modelos[[Modelo correcto]:[Aplica para certificación]],4,FALSE),"REVISAR")</f>
        <v>SÍ</v>
      </c>
    </row>
    <row r="8319" spans="1:9" x14ac:dyDescent="0.25">
      <c r="A8319" s="144" t="s">
        <v>389</v>
      </c>
      <c r="B8319">
        <v>1</v>
      </c>
      <c r="C8319" s="10" t="s">
        <v>1280</v>
      </c>
      <c r="D8319" s="18" t="str">
        <f>+IFERROR(VLOOKUP(Cursos[[#This Row],[Modelo correcto]],Modelos[[Modelo correcto]:[¿En línea?]],2,FALSE),"REVISAR")</f>
        <v>HP</v>
      </c>
      <c r="E8319" s="18" t="str">
        <f>+IFERROR(VLOOKUP(Cursos[[#This Row],[Modelo correcto]],Modelos[[Modelo correcto]:[¿En línea?]],3,FALSE),"REVISAR")</f>
        <v>SÍ</v>
      </c>
      <c r="F8319" s="18" t="str">
        <f>+Cursos[[#This Row],[IS]]&amp;Cursos[[#This Row],[Modelo correcto]]</f>
        <v>JOSE ANTONIO MARTINEZ HERNANDEZM751</v>
      </c>
      <c r="G8319" s="18">
        <v>1</v>
      </c>
      <c r="H8319" s="19">
        <v>43952</v>
      </c>
      <c r="I8319" s="18" t="str">
        <f>+IFERROR(VLOOKUP(Cursos[[#This Row],[Modelo correcto]],Modelos[[Modelo correcto]:[Aplica para certificación]],4,FALSE),"REVISAR")</f>
        <v>SÍ</v>
      </c>
    </row>
    <row r="8320" spans="1:9" x14ac:dyDescent="0.25">
      <c r="A8320" s="144" t="s">
        <v>389</v>
      </c>
      <c r="B8320">
        <v>1</v>
      </c>
      <c r="C8320" s="10" t="s">
        <v>1326</v>
      </c>
      <c r="D8320" s="18" t="str">
        <f>+IFERROR(VLOOKUP(Cursos[[#This Row],[Modelo correcto]],Modelos[[Modelo correcto]:[¿En línea?]],2,FALSE),"REVISAR")</f>
        <v>HP</v>
      </c>
      <c r="E8320" s="18" t="str">
        <f>+IFERROR(VLOOKUP(Cursos[[#This Row],[Modelo correcto]],Modelos[[Modelo correcto]:[¿En línea?]],3,FALSE),"REVISAR")</f>
        <v>SÍ</v>
      </c>
      <c r="F8320" s="18" t="str">
        <f>+Cursos[[#This Row],[IS]]&amp;Cursos[[#This Row],[Modelo correcto]]</f>
        <v>JOSE ANTONIO MARTINEZ HERNANDEZM856</v>
      </c>
      <c r="G8320" s="18">
        <v>0</v>
      </c>
      <c r="H8320" s="19">
        <v>43952</v>
      </c>
      <c r="I8320" s="18" t="str">
        <f>+IFERROR(VLOOKUP(Cursos[[#This Row],[Modelo correcto]],Modelos[[Modelo correcto]:[Aplica para certificación]],4,FALSE),"REVISAR")</f>
        <v>SÍ</v>
      </c>
    </row>
    <row r="8321" spans="1:9" x14ac:dyDescent="0.25">
      <c r="A8321" s="144" t="s">
        <v>389</v>
      </c>
      <c r="B8321">
        <v>1</v>
      </c>
      <c r="C8321" s="10" t="s">
        <v>1307</v>
      </c>
      <c r="D8321" s="18" t="str">
        <f>+IFERROR(VLOOKUP(Cursos[[#This Row],[Modelo correcto]],Modelos[[Modelo correcto]:[¿En línea?]],2,FALSE),"REVISAR")</f>
        <v>HP</v>
      </c>
      <c r="E8321" s="18" t="str">
        <f>+IFERROR(VLOOKUP(Cursos[[#This Row],[Modelo correcto]],Modelos[[Modelo correcto]:[¿En línea?]],3,FALSE),"REVISAR")</f>
        <v>SÍ</v>
      </c>
      <c r="F8321" s="18" t="str">
        <f>+Cursos[[#This Row],[IS]]&amp;Cursos[[#This Row],[Modelo correcto]]</f>
        <v>JOSE ANTONIO MARTINEZ HERNANDEZT2300</v>
      </c>
      <c r="G8321" s="18">
        <v>0</v>
      </c>
      <c r="H8321" s="19">
        <v>43952</v>
      </c>
      <c r="I8321" s="18" t="str">
        <f>+IFERROR(VLOOKUP(Cursos[[#This Row],[Modelo correcto]],Modelos[[Modelo correcto]:[Aplica para certificación]],4,FALSE),"REVISAR")</f>
        <v>NO</v>
      </c>
    </row>
    <row r="8322" spans="1:9" x14ac:dyDescent="0.25">
      <c r="A8322" s="144" t="s">
        <v>389</v>
      </c>
      <c r="B8322">
        <v>1</v>
      </c>
      <c r="C8322" s="10" t="s">
        <v>1327</v>
      </c>
      <c r="D8322" s="18" t="str">
        <f>+IFERROR(VLOOKUP(Cursos[[#This Row],[Modelo correcto]],Modelos[[Modelo correcto]:[¿En línea?]],2,FALSE),"REVISAR")</f>
        <v>HP</v>
      </c>
      <c r="E8322" s="18" t="str">
        <f>+IFERROR(VLOOKUP(Cursos[[#This Row],[Modelo correcto]],Modelos[[Modelo correcto]:[¿En línea?]],3,FALSE),"REVISAR")</f>
        <v>SÍ</v>
      </c>
      <c r="F8322" s="18" t="str">
        <f>+Cursos[[#This Row],[IS]]&amp;Cursos[[#This Row],[Modelo correcto]]</f>
        <v>JOSE ANTONIO MARTINEZ HERNANDEZZ5400</v>
      </c>
      <c r="G8322" s="18">
        <v>0</v>
      </c>
      <c r="H8322" s="19">
        <v>43952</v>
      </c>
      <c r="I8322" s="18" t="str">
        <f>+IFERROR(VLOOKUP(Cursos[[#This Row],[Modelo correcto]],Modelos[[Modelo correcto]:[Aplica para certificación]],4,FALSE),"REVISAR")</f>
        <v>SÍ</v>
      </c>
    </row>
    <row r="8323" spans="1:9" x14ac:dyDescent="0.25">
      <c r="A8323" s="144" t="s">
        <v>389</v>
      </c>
      <c r="B8323">
        <v>1</v>
      </c>
      <c r="C8323" s="10" t="s">
        <v>1332</v>
      </c>
      <c r="D8323" s="18" t="str">
        <f>+IFERROR(VLOOKUP(Cursos[[#This Row],[Modelo correcto]],Modelos[[Modelo correcto]:[¿En línea?]],2,FALSE),"REVISAR")</f>
        <v>CANON</v>
      </c>
      <c r="E8323" s="18" t="str">
        <f>+IFERROR(VLOOKUP(Cursos[[#This Row],[Modelo correcto]],Modelos[[Modelo correcto]:[¿En línea?]],3,FALSE),"REVISAR")</f>
        <v>SÍ</v>
      </c>
      <c r="F8323" s="18" t="str">
        <f>+Cursos[[#This Row],[IS]]&amp;Cursos[[#This Row],[Modelo correcto]]</f>
        <v>JOSE ANTONIO MARTINEZ HERNANDEZIRC3025</v>
      </c>
      <c r="G8323" s="18">
        <v>1</v>
      </c>
      <c r="H8323" s="19">
        <v>43952</v>
      </c>
      <c r="I8323" s="18" t="str">
        <f>+IFERROR(VLOOKUP(Cursos[[#This Row],[Modelo correcto]],Modelos[[Modelo correcto]:[Aplica para certificación]],4,FALSE),"REVISAR")</f>
        <v>NO</v>
      </c>
    </row>
    <row r="8324" spans="1:9" x14ac:dyDescent="0.25">
      <c r="A8324" s="144" t="s">
        <v>389</v>
      </c>
      <c r="B8324">
        <v>1</v>
      </c>
      <c r="C8324" s="10" t="s">
        <v>1344</v>
      </c>
      <c r="D8324" s="18" t="str">
        <f>+IFERROR(VLOOKUP(Cursos[[#This Row],[Modelo correcto]],Modelos[[Modelo correcto]:[¿En línea?]],2,FALSE),"REVISAR")</f>
        <v>LEXMARK</v>
      </c>
      <c r="E8324" s="18" t="str">
        <f>+IFERROR(VLOOKUP(Cursos[[#This Row],[Modelo correcto]],Modelos[[Modelo correcto]:[¿En línea?]],3,FALSE),"REVISAR")</f>
        <v>SÍ</v>
      </c>
      <c r="F8324" s="18" t="str">
        <f>+Cursos[[#This Row],[IS]]&amp;Cursos[[#This Row],[Modelo correcto]]</f>
        <v>JOSE ANTONIO MARTINEZ HERNANDEZFlexNet Operations On-Demand</v>
      </c>
      <c r="G8324" s="18">
        <v>1</v>
      </c>
      <c r="H8324" s="19">
        <v>43952</v>
      </c>
      <c r="I8324" s="18" t="str">
        <f>+IFERROR(VLOOKUP(Cursos[[#This Row],[Modelo correcto]],Modelos[[Modelo correcto]:[Aplica para certificación]],4,FALSE),"REVISAR")</f>
        <v>NO</v>
      </c>
    </row>
    <row r="8325" spans="1:9" x14ac:dyDescent="0.25">
      <c r="A8325" s="144" t="s">
        <v>389</v>
      </c>
      <c r="B8325">
        <v>1</v>
      </c>
      <c r="C8325" s="10" t="s">
        <v>946</v>
      </c>
      <c r="D8325" s="18" t="str">
        <f>+IFERROR(VLOOKUP(Cursos[[#This Row],[Modelo correcto]],Modelos[[Modelo correcto]:[¿En línea?]],2,FALSE),"REVISAR")</f>
        <v>LEXMARK</v>
      </c>
      <c r="E8325" s="18" t="str">
        <f>+IFERROR(VLOOKUP(Cursos[[#This Row],[Modelo correcto]],Modelos[[Modelo correcto]:[¿En línea?]],3,FALSE),"REVISAR")</f>
        <v>SÍ</v>
      </c>
      <c r="F8325" s="18" t="str">
        <f>+Cursos[[#This Row],[IS]]&amp;Cursos[[#This Row],[Modelo correcto]]</f>
        <v>JOSE ANTONIO MARTINEZ HERNANDEZGeneral Laser Control Panel</v>
      </c>
      <c r="G8325" s="18">
        <v>1</v>
      </c>
      <c r="H8325" s="19">
        <v>43952</v>
      </c>
      <c r="I8325" s="18" t="str">
        <f>+IFERROR(VLOOKUP(Cursos[[#This Row],[Modelo correcto]],Modelos[[Modelo correcto]:[Aplica para certificación]],4,FALSE),"REVISAR")</f>
        <v>NO</v>
      </c>
    </row>
    <row r="8326" spans="1:9" x14ac:dyDescent="0.25">
      <c r="A8326" s="144" t="s">
        <v>389</v>
      </c>
      <c r="B8326">
        <v>1</v>
      </c>
      <c r="C8326" s="10" t="s">
        <v>1359</v>
      </c>
      <c r="D8326" s="18" t="str">
        <f>+IFERROR(VLOOKUP(Cursos[[#This Row],[Modelo correcto]],Modelos[[Modelo correcto]:[¿En línea?]],2,FALSE),"REVISAR")</f>
        <v>LEXMARK</v>
      </c>
      <c r="E8326" s="18" t="str">
        <f>+IFERROR(VLOOKUP(Cursos[[#This Row],[Modelo correcto]],Modelos[[Modelo correcto]:[¿En línea?]],3,FALSE),"REVISAR")</f>
        <v>SÍ</v>
      </c>
      <c r="F8326" s="18" t="str">
        <f>+Cursos[[#This Row],[IS]]&amp;Cursos[[#This Row],[Modelo correcto]]</f>
        <v>JOSE ANTONIO MARTINEZ HERNANDEZFax over IP</v>
      </c>
      <c r="G8326" s="18">
        <v>1</v>
      </c>
      <c r="H8326" s="44">
        <v>43952</v>
      </c>
      <c r="I8326" s="18" t="str">
        <f>+IFERROR(VLOOKUP(Cursos[[#This Row],[Modelo correcto]],Modelos[[Modelo correcto]:[Aplica para certificación]],4,FALSE),"REVISAR")</f>
        <v>SÍ</v>
      </c>
    </row>
    <row r="8327" spans="1:9" x14ac:dyDescent="0.25">
      <c r="A8327" s="144" t="s">
        <v>389</v>
      </c>
      <c r="B8327">
        <v>1</v>
      </c>
      <c r="C8327" s="10" t="s">
        <v>1346</v>
      </c>
      <c r="D8327" s="18" t="str">
        <f>+IFERROR(VLOOKUP(Cursos[[#This Row],[Modelo correcto]],Modelos[[Modelo correcto]:[¿En línea?]],2,FALSE),"REVISAR")</f>
        <v>LEXMARK</v>
      </c>
      <c r="E8327" s="18" t="str">
        <f>+IFERROR(VLOOKUP(Cursos[[#This Row],[Modelo correcto]],Modelos[[Modelo correcto]:[¿En línea?]],3,FALSE),"REVISAR")</f>
        <v>SÍ</v>
      </c>
      <c r="F8327" s="18" t="str">
        <f>+Cursos[[#This Row],[IS]]&amp;Cursos[[#This Row],[Modelo correcto]]</f>
        <v>JOSE ANTONIO MARTINEZ HERNANDEZInteract Fot Lexmark</v>
      </c>
      <c r="G8327" s="18">
        <v>1</v>
      </c>
      <c r="H8327" s="44">
        <v>43952</v>
      </c>
      <c r="I8327" s="18" t="str">
        <f>+IFERROR(VLOOKUP(Cursos[[#This Row],[Modelo correcto]],Modelos[[Modelo correcto]:[Aplica para certificación]],4,FALSE),"REVISAR")</f>
        <v>NO</v>
      </c>
    </row>
    <row r="8328" spans="1:9" x14ac:dyDescent="0.25">
      <c r="A8328" s="144" t="s">
        <v>389</v>
      </c>
      <c r="B8328">
        <v>1</v>
      </c>
      <c r="C8328" s="10" t="s">
        <v>1378</v>
      </c>
      <c r="D8328" s="18" t="str">
        <f>+IFERROR(VLOOKUP(Cursos[[#This Row],[Modelo correcto]],Modelos[[Modelo correcto]:[¿En línea?]],2,FALSE),"REVISAR")</f>
        <v>LEXMARK</v>
      </c>
      <c r="E8328" s="18" t="str">
        <f>+IFERROR(VLOOKUP(Cursos[[#This Row],[Modelo correcto]],Modelos[[Modelo correcto]:[¿En línea?]],3,FALSE),"REVISAR")</f>
        <v>SÍ</v>
      </c>
      <c r="F8328" s="18" t="str">
        <f>+Cursos[[#This Row],[IS]]&amp;Cursos[[#This Row],[Modelo correcto]]</f>
        <v>JOSE ANTONIO MARTINEZ HERNANDEZActive Directory LDAP and Kerboros</v>
      </c>
      <c r="G8328" s="18">
        <v>1</v>
      </c>
      <c r="H8328" s="44">
        <v>43952</v>
      </c>
      <c r="I8328" s="18" t="str">
        <f>+IFERROR(VLOOKUP(Cursos[[#This Row],[Modelo correcto]],Modelos[[Modelo correcto]:[Aplica para certificación]],4,FALSE),"REVISAR")</f>
        <v>SÍ</v>
      </c>
    </row>
    <row r="8329" spans="1:9" x14ac:dyDescent="0.25">
      <c r="A8329" s="144" t="s">
        <v>389</v>
      </c>
      <c r="B8329">
        <v>1</v>
      </c>
      <c r="C8329" s="10" t="s">
        <v>1379</v>
      </c>
      <c r="D8329" s="18" t="str">
        <f>+IFERROR(VLOOKUP(Cursos[[#This Row],[Modelo correcto]],Modelos[[Modelo correcto]:[¿En línea?]],2,FALSE),"REVISAR")</f>
        <v>LEXMARK</v>
      </c>
      <c r="E8329" s="18" t="str">
        <f>+IFERROR(VLOOKUP(Cursos[[#This Row],[Modelo correcto]],Modelos[[Modelo correcto]:[¿En línea?]],3,FALSE),"REVISAR")</f>
        <v>SÍ</v>
      </c>
      <c r="F8329" s="18" t="str">
        <f>+Cursos[[#This Row],[IS]]&amp;Cursos[[#This Row],[Modelo correcto]]</f>
        <v>JOSE ANTONIO MARTINEZ HERNANDEZEncryption, Cryptography and Digital Certificates</v>
      </c>
      <c r="G8329" s="18">
        <v>1</v>
      </c>
      <c r="H8329" s="44">
        <v>43952</v>
      </c>
      <c r="I8329" s="18" t="str">
        <f>+IFERROR(VLOOKUP(Cursos[[#This Row],[Modelo correcto]],Modelos[[Modelo correcto]:[Aplica para certificación]],4,FALSE),"REVISAR")</f>
        <v>SÍ</v>
      </c>
    </row>
    <row r="8330" spans="1:9" x14ac:dyDescent="0.25">
      <c r="A8330" s="144" t="s">
        <v>389</v>
      </c>
      <c r="B8330">
        <v>1</v>
      </c>
      <c r="C8330" s="14" t="s">
        <v>1382</v>
      </c>
      <c r="D8330" s="18" t="str">
        <f>+IFERROR(VLOOKUP(Cursos[[#This Row],[Modelo correcto]],Modelos[[Modelo correcto]:[¿En línea?]],2,FALSE),"REVISAR")</f>
        <v>LEXMARK</v>
      </c>
      <c r="E8330" s="18" t="str">
        <f>+IFERROR(VLOOKUP(Cursos[[#This Row],[Modelo correcto]],Modelos[[Modelo correcto]:[¿En línea?]],3,FALSE),"REVISAR")</f>
        <v>SÍ</v>
      </c>
      <c r="F8330" s="18" t="str">
        <f>+Cursos[[#This Row],[IS]]&amp;Cursos[[#This Row],[Modelo correcto]]</f>
        <v>JOSE ANTONIO MARTINEZ HERNANDEZConfiguring LDAP and Address Book</v>
      </c>
      <c r="G8330" s="18">
        <v>1</v>
      </c>
      <c r="H8330" s="19">
        <v>43952</v>
      </c>
      <c r="I8330" s="18" t="str">
        <f>+IFERROR(VLOOKUP(Cursos[[#This Row],[Modelo correcto]],Modelos[[Modelo correcto]:[Aplica para certificación]],4,FALSE),"REVISAR")</f>
        <v>NO</v>
      </c>
    </row>
    <row r="8331" spans="1:9" x14ac:dyDescent="0.25">
      <c r="A8331" s="144" t="s">
        <v>2757</v>
      </c>
      <c r="B8331">
        <v>1</v>
      </c>
      <c r="C8331" s="10" t="s">
        <v>802</v>
      </c>
      <c r="D8331" s="18" t="str">
        <f>+IFERROR(VLOOKUP(Cursos[[#This Row],[Modelo correcto]],Modelos[[Modelo correcto]:[¿En línea?]],2,FALSE),"REVISAR")</f>
        <v>LEXMARK</v>
      </c>
      <c r="E8331" s="18" t="str">
        <f>+IFERROR(VLOOKUP(Cursos[[#This Row],[Modelo correcto]],Modelos[[Modelo correcto]:[¿En línea?]],3,FALSE),"REVISAR")</f>
        <v>SÍ</v>
      </c>
      <c r="F8331" s="18" t="str">
        <f>+Cursos[[#This Row],[IS]]&amp;Cursos[[#This Row],[Modelo correcto]]</f>
        <v>ALBERTO ANTONIO TENORIO ALVAREZX65X</v>
      </c>
      <c r="G8331" s="18">
        <v>0</v>
      </c>
      <c r="H8331" s="19">
        <v>43678</v>
      </c>
      <c r="I8331" s="18" t="str">
        <f>+IFERROR(VLOOKUP(Cursos[[#This Row],[Modelo correcto]],Modelos[[Modelo correcto]:[Aplica para certificación]],4,FALSE),"REVISAR")</f>
        <v>NO</v>
      </c>
    </row>
    <row r="8332" spans="1:9" x14ac:dyDescent="0.25">
      <c r="A8332" s="144" t="s">
        <v>389</v>
      </c>
      <c r="B8332">
        <v>1</v>
      </c>
      <c r="C8332" s="14" t="s">
        <v>1392</v>
      </c>
      <c r="D8332" s="18" t="str">
        <f>+IFERROR(VLOOKUP(Cursos[[#This Row],[Modelo correcto]],Modelos[[Modelo correcto]:[¿En línea?]],2,FALSE),"REVISAR")</f>
        <v>LEXMARK</v>
      </c>
      <c r="E8332" s="18" t="str">
        <f>+IFERROR(VLOOKUP(Cursos[[#This Row],[Modelo correcto]],Modelos[[Modelo correcto]:[¿En línea?]],3,FALSE),"REVISAR")</f>
        <v>SÍ</v>
      </c>
      <c r="F8332" s="18" t="str">
        <f>+Cursos[[#This Row],[IS]]&amp;Cursos[[#This Row],[Modelo correcto]]</f>
        <v>JOSE ANTONIO MARTINEZ HERNANDEZJoining Active Directory 101</v>
      </c>
      <c r="G8332" s="18">
        <v>1</v>
      </c>
      <c r="H8332" s="19">
        <v>43952</v>
      </c>
      <c r="I8332" s="18" t="str">
        <f>+IFERROR(VLOOKUP(Cursos[[#This Row],[Modelo correcto]],Modelos[[Modelo correcto]:[Aplica para certificación]],4,FALSE),"REVISAR")</f>
        <v>SÍ</v>
      </c>
    </row>
    <row r="8333" spans="1:9" x14ac:dyDescent="0.25">
      <c r="A8333" s="144" t="s">
        <v>389</v>
      </c>
      <c r="B8333">
        <v>1</v>
      </c>
      <c r="C8333" s="10" t="s">
        <v>915</v>
      </c>
      <c r="D8333" s="18" t="str">
        <f>+IFERROR(VLOOKUP(Cursos[[#This Row],[Modelo correcto]],Modelos[[Modelo correcto]:[¿En línea?]],2,FALSE),"REVISAR")</f>
        <v>HP</v>
      </c>
      <c r="E8333" s="18" t="str">
        <f>+IFERROR(VLOOKUP(Cursos[[#This Row],[Modelo correcto]],Modelos[[Modelo correcto]:[¿En línea?]],3,FALSE),"REVISAR")</f>
        <v>SÍ</v>
      </c>
      <c r="F8333" s="18" t="str">
        <f>+Cursos[[#This Row],[IS]]&amp;Cursos[[#This Row],[Modelo correcto]]</f>
        <v>JOSE ANTONIO MARTINEZ HERNANDEZM433A</v>
      </c>
      <c r="G8333" s="18">
        <v>1</v>
      </c>
      <c r="H8333" s="19">
        <v>43952</v>
      </c>
      <c r="I8333" s="18" t="str">
        <f>+IFERROR(VLOOKUP(Cursos[[#This Row],[Modelo correcto]],Modelos[[Modelo correcto]:[Aplica para certificación]],4,FALSE),"REVISAR")</f>
        <v>SÍ</v>
      </c>
    </row>
    <row r="8334" spans="1:9" x14ac:dyDescent="0.25">
      <c r="A8334" s="144" t="s">
        <v>389</v>
      </c>
      <c r="B8334">
        <v>1</v>
      </c>
      <c r="C8334" s="10" t="s">
        <v>1069</v>
      </c>
      <c r="D8334" s="18" t="str">
        <f>+IFERROR(VLOOKUP(Cursos[[#This Row],[Modelo correcto]],Modelos[[Modelo correcto]:[¿En línea?]],2,FALSE),"REVISAR")</f>
        <v>LEXMARK</v>
      </c>
      <c r="E8334" s="18" t="str">
        <f>+IFERROR(VLOOKUP(Cursos[[#This Row],[Modelo correcto]],Modelos[[Modelo correcto]:[¿En línea?]],3,FALSE),"REVISAR")</f>
        <v>SÍ</v>
      </c>
      <c r="F8334" s="18" t="str">
        <f>+Cursos[[#This Row],[IS]]&amp;Cursos[[#This Row],[Modelo correcto]]</f>
        <v>JOSE ANTONIO MARTINEZ HERNANDEZPrint Management</v>
      </c>
      <c r="G8334" s="18">
        <v>1</v>
      </c>
      <c r="H8334" s="19">
        <v>43952</v>
      </c>
      <c r="I8334" s="18" t="str">
        <f>+IFERROR(VLOOKUP(Cursos[[#This Row],[Modelo correcto]],Modelos[[Modelo correcto]:[Aplica para certificación]],4,FALSE),"REVISAR")</f>
        <v>NO</v>
      </c>
    </row>
    <row r="8335" spans="1:9" x14ac:dyDescent="0.25">
      <c r="A8335" s="144" t="s">
        <v>389</v>
      </c>
      <c r="B8335">
        <v>1</v>
      </c>
      <c r="C8335" s="10" t="s">
        <v>1068</v>
      </c>
      <c r="D8335" s="18" t="str">
        <f>+IFERROR(VLOOKUP(Cursos[[#This Row],[Modelo correcto]],Modelos[[Modelo correcto]:[¿En línea?]],2,FALSE),"REVISAR")</f>
        <v>LEXMARK</v>
      </c>
      <c r="E8335" s="18" t="str">
        <f>+IFERROR(VLOOKUP(Cursos[[#This Row],[Modelo correcto]],Modelos[[Modelo correcto]:[¿En línea?]],3,FALSE),"REVISAR")</f>
        <v>SÍ</v>
      </c>
      <c r="F8335" s="18" t="str">
        <f>+Cursos[[#This Row],[IS]]&amp;Cursos[[#This Row],[Modelo correcto]]</f>
        <v>JOSE ANTONIO MARTINEZ HERNANDEZIntro to Security 101</v>
      </c>
      <c r="G8335" s="18">
        <v>1</v>
      </c>
      <c r="H8335" s="19">
        <v>43922</v>
      </c>
      <c r="I8335" s="18" t="str">
        <f>+IFERROR(VLOOKUP(Cursos[[#This Row],[Modelo correcto]],Modelos[[Modelo correcto]:[Aplica para certificación]],4,FALSE),"REVISAR")</f>
        <v>NO</v>
      </c>
    </row>
    <row r="8336" spans="1:9" x14ac:dyDescent="0.25">
      <c r="A8336" s="144" t="s">
        <v>389</v>
      </c>
      <c r="B8336">
        <v>1</v>
      </c>
      <c r="C8336" s="10" t="s">
        <v>1072</v>
      </c>
      <c r="D8336" s="18" t="str">
        <f>+IFERROR(VLOOKUP(Cursos[[#This Row],[Modelo correcto]],Modelos[[Modelo correcto]:[¿En línea?]],2,FALSE),"REVISAR")</f>
        <v>LEXMARK</v>
      </c>
      <c r="E8336" s="18" t="str">
        <f>+IFERROR(VLOOKUP(Cursos[[#This Row],[Modelo correcto]],Modelos[[Modelo correcto]:[¿En línea?]],3,FALSE),"REVISAR")</f>
        <v>SÍ</v>
      </c>
      <c r="F8336" s="18" t="str">
        <f>+Cursos[[#This Row],[IS]]&amp;Cursos[[#This Row],[Modelo correcto]]</f>
        <v>JOSE ANTONIO MARTINEZ HERNANDEZMicrosoft Windows 10</v>
      </c>
      <c r="G8336" s="18">
        <v>1</v>
      </c>
      <c r="H8336" s="19">
        <v>43983</v>
      </c>
      <c r="I8336" s="18" t="str">
        <f>+IFERROR(VLOOKUP(Cursos[[#This Row],[Modelo correcto]],Modelos[[Modelo correcto]:[Aplica para certificación]],4,FALSE),"REVISAR")</f>
        <v>NO</v>
      </c>
    </row>
    <row r="8337" spans="1:9" x14ac:dyDescent="0.25">
      <c r="A8337" s="144" t="s">
        <v>389</v>
      </c>
      <c r="B8337">
        <v>1</v>
      </c>
      <c r="C8337" s="10" t="s">
        <v>1464</v>
      </c>
      <c r="D8337" s="18" t="str">
        <f>+IFERROR(VLOOKUP(Cursos[[#This Row],[Modelo correcto]],Modelos[[Modelo correcto]:[¿En línea?]],2,FALSE),"REVISAR")</f>
        <v>HP</v>
      </c>
      <c r="E8337" s="18" t="str">
        <f>+IFERROR(VLOOKUP(Cursos[[#This Row],[Modelo correcto]],Modelos[[Modelo correcto]:[¿En línea?]],3,FALSE),"REVISAR")</f>
        <v>SÍ</v>
      </c>
      <c r="F8337" s="18" t="str">
        <f>+Cursos[[#This Row],[IS]]&amp;Cursos[[#This Row],[Modelo correcto]]</f>
        <v>JOSE ANTONIO MARTINEZ HERNANDEZImaging and Printing Fundamentals</v>
      </c>
      <c r="G8337" s="18">
        <v>1</v>
      </c>
      <c r="H8337" s="19">
        <v>43983</v>
      </c>
      <c r="I8337" s="18" t="str">
        <f>+IFERROR(VLOOKUP(Cursos[[#This Row],[Modelo correcto]],Modelos[[Modelo correcto]:[Aplica para certificación]],4,FALSE),"REVISAR")</f>
        <v>NO</v>
      </c>
    </row>
    <row r="8338" spans="1:9" x14ac:dyDescent="0.25">
      <c r="A8338" s="144" t="s">
        <v>389</v>
      </c>
      <c r="B8338">
        <v>1</v>
      </c>
      <c r="C8338" s="10" t="s">
        <v>1375</v>
      </c>
      <c r="D8338" s="18" t="str">
        <f>+IFERROR(VLOOKUP(Cursos[[#This Row],[Modelo correcto]],Modelos[[Modelo correcto]:[¿En línea?]],2,FALSE),"REVISAR")</f>
        <v>HP</v>
      </c>
      <c r="E8338" s="18" t="str">
        <f>+IFERROR(VLOOKUP(Cursos[[#This Row],[Modelo correcto]],Modelos[[Modelo correcto]:[¿En línea?]],3,FALSE),"REVISAR")</f>
        <v>SÍ</v>
      </c>
      <c r="F8338" s="18" t="str">
        <f>+Cursos[[#This Row],[IS]]&amp;Cursos[[#This Row],[Modelo correcto]]</f>
        <v>JOSE ANTONIO MARTINEZ HERNANDEZM252</v>
      </c>
      <c r="G8338" s="18">
        <v>1</v>
      </c>
      <c r="H8338" s="19">
        <v>43983</v>
      </c>
      <c r="I8338" s="18" t="str">
        <f>+IFERROR(VLOOKUP(Cursos[[#This Row],[Modelo correcto]],Modelos[[Modelo correcto]:[Aplica para certificación]],4,FALSE),"REVISAR")</f>
        <v>NO</v>
      </c>
    </row>
    <row r="8339" spans="1:9" x14ac:dyDescent="0.25">
      <c r="A8339" s="144" t="s">
        <v>389</v>
      </c>
      <c r="B8339">
        <v>1</v>
      </c>
      <c r="C8339" s="10" t="s">
        <v>877</v>
      </c>
      <c r="D8339" s="18" t="str">
        <f>+IFERROR(VLOOKUP(Cursos[[#This Row],[Modelo correcto]],Modelos[[Modelo correcto]:[¿En línea?]],2,FALSE),"REVISAR")</f>
        <v>HP</v>
      </c>
      <c r="E8339" s="18" t="str">
        <f>+IFERROR(VLOOKUP(Cursos[[#This Row],[Modelo correcto]],Modelos[[Modelo correcto]:[¿En línea?]],3,FALSE),"REVISAR")</f>
        <v>SÍ</v>
      </c>
      <c r="F8339" s="18" t="str">
        <f>+Cursos[[#This Row],[IS]]&amp;Cursos[[#This Row],[Modelo correcto]]</f>
        <v>JOSE ANTONIO MARTINEZ HERNANDEZHP Laser Enterprise 500 Color Series Printer Service and Support</v>
      </c>
      <c r="G8339" s="18">
        <v>1</v>
      </c>
      <c r="H8339" s="19">
        <v>43983</v>
      </c>
      <c r="I8339" s="18" t="str">
        <f>+IFERROR(VLOOKUP(Cursos[[#This Row],[Modelo correcto]],Modelos[[Modelo correcto]:[Aplica para certificación]],4,FALSE),"REVISAR")</f>
        <v>SÍ</v>
      </c>
    </row>
    <row r="8340" spans="1:9" x14ac:dyDescent="0.25">
      <c r="A8340" s="144" t="s">
        <v>389</v>
      </c>
      <c r="B8340">
        <v>1</v>
      </c>
      <c r="C8340" s="145" t="s">
        <v>1071</v>
      </c>
      <c r="D8340" s="18" t="str">
        <f>+IFERROR(VLOOKUP(Cursos[[#This Row],[Modelo correcto]],Modelos[[Modelo correcto]:[¿En línea?]],2,FALSE),"REVISAR")</f>
        <v>LEXMARK</v>
      </c>
      <c r="E8340" s="18" t="str">
        <f>+IFERROR(VLOOKUP(Cursos[[#This Row],[Modelo correcto]],Modelos[[Modelo correcto]:[¿En línea?]],3,FALSE),"REVISAR")</f>
        <v>SÍ</v>
      </c>
      <c r="F8340" s="18" t="str">
        <f>+Cursos[[#This Row],[IS]]&amp;Cursos[[#This Row],[Modelo correcto]]</f>
        <v>JOSE ANTONIO MARTINEZ HERNANDEZPKI Embedded Applications</v>
      </c>
      <c r="G8340" s="18">
        <v>1</v>
      </c>
      <c r="H8340" s="19">
        <v>43983</v>
      </c>
      <c r="I8340" s="18" t="str">
        <f>+IFERROR(VLOOKUP(Cursos[[#This Row],[Modelo correcto]],Modelos[[Modelo correcto]:[Aplica para certificación]],4,FALSE),"REVISAR")</f>
        <v>NO</v>
      </c>
    </row>
    <row r="8341" spans="1:9" x14ac:dyDescent="0.25">
      <c r="A8341" s="144" t="s">
        <v>389</v>
      </c>
      <c r="B8341">
        <v>1</v>
      </c>
      <c r="C8341" s="10" t="s">
        <v>1464</v>
      </c>
      <c r="D8341" s="18" t="str">
        <f>+IFERROR(VLOOKUP(Cursos[[#This Row],[Modelo correcto]],Modelos[[Modelo correcto]:[¿En línea?]],2,FALSE),"REVISAR")</f>
        <v>HP</v>
      </c>
      <c r="E8341" s="18" t="str">
        <f>+IFERROR(VLOOKUP(Cursos[[#This Row],[Modelo correcto]],Modelos[[Modelo correcto]:[¿En línea?]],3,FALSE),"REVISAR")</f>
        <v>SÍ</v>
      </c>
      <c r="F8341" s="18" t="str">
        <f>+Cursos[[#This Row],[IS]]&amp;Cursos[[#This Row],[Modelo correcto]]</f>
        <v>JOSE ANTONIO MARTINEZ HERNANDEZImaging and Printing Fundamentals</v>
      </c>
      <c r="G8341" s="18">
        <v>1</v>
      </c>
      <c r="H8341" s="44">
        <v>43983</v>
      </c>
      <c r="I8341" s="18" t="str">
        <f>+IFERROR(VLOOKUP(Cursos[[#This Row],[Modelo correcto]],Modelos[[Modelo correcto]:[Aplica para certificación]],4,FALSE),"REVISAR")</f>
        <v>NO</v>
      </c>
    </row>
    <row r="8342" spans="1:9" x14ac:dyDescent="0.25">
      <c r="A8342" s="144" t="s">
        <v>389</v>
      </c>
      <c r="B8342">
        <v>1</v>
      </c>
      <c r="C8342" s="10" t="s">
        <v>1184</v>
      </c>
      <c r="D8342" s="18" t="str">
        <f>+IFERROR(VLOOKUP(Cursos[[#This Row],[Modelo correcto]],Modelos[[Modelo correcto]:[¿En línea?]],2,FALSE),"REVISAR")</f>
        <v>HP</v>
      </c>
      <c r="E8342" s="18" t="str">
        <f>+IFERROR(VLOOKUP(Cursos[[#This Row],[Modelo correcto]],Modelos[[Modelo correcto]:[¿En línea?]],3,FALSE),"REVISAR")</f>
        <v>SÍ</v>
      </c>
      <c r="F8342" s="18" t="str">
        <f>+Cursos[[#This Row],[IS]]&amp;Cursos[[#This Row],[Modelo correcto]]</f>
        <v>JOSE ANTONIO MARTINEZ HERNANDEZFutureSmart Firmware Training</v>
      </c>
      <c r="G8342" s="18">
        <v>1</v>
      </c>
      <c r="H8342" s="44">
        <v>43983</v>
      </c>
      <c r="I8342" s="18" t="str">
        <f>+IFERROR(VLOOKUP(Cursos[[#This Row],[Modelo correcto]],Modelos[[Modelo correcto]:[Aplica para certificación]],4,FALSE),"REVISAR")</f>
        <v>SÍ</v>
      </c>
    </row>
    <row r="8343" spans="1:9" x14ac:dyDescent="0.25">
      <c r="A8343" s="144" t="s">
        <v>389</v>
      </c>
      <c r="B8343">
        <v>1</v>
      </c>
      <c r="C8343" s="10" t="s">
        <v>1280</v>
      </c>
      <c r="D8343" s="18" t="str">
        <f>+IFERROR(VLOOKUP(Cursos[[#This Row],[Modelo correcto]],Modelos[[Modelo correcto]:[¿En línea?]],2,FALSE),"REVISAR")</f>
        <v>HP</v>
      </c>
      <c r="E8343" s="18" t="str">
        <f>+IFERROR(VLOOKUP(Cursos[[#This Row],[Modelo correcto]],Modelos[[Modelo correcto]:[¿En línea?]],3,FALSE),"REVISAR")</f>
        <v>SÍ</v>
      </c>
      <c r="F8343" s="18" t="str">
        <f>+Cursos[[#This Row],[IS]]&amp;Cursos[[#This Row],[Modelo correcto]]</f>
        <v>JOSE ANTONIO MARTINEZ HERNANDEZM751</v>
      </c>
      <c r="G8343" s="18">
        <v>1</v>
      </c>
      <c r="H8343" s="19">
        <v>43983</v>
      </c>
      <c r="I8343" s="18" t="str">
        <f>+IFERROR(VLOOKUP(Cursos[[#This Row],[Modelo correcto]],Modelos[[Modelo correcto]:[Aplica para certificación]],4,FALSE),"REVISAR")</f>
        <v>SÍ</v>
      </c>
    </row>
    <row r="8344" spans="1:9" x14ac:dyDescent="0.25">
      <c r="A8344" s="144" t="s">
        <v>389</v>
      </c>
      <c r="B8344">
        <v>1</v>
      </c>
      <c r="C8344" s="10" t="s">
        <v>1381</v>
      </c>
      <c r="D8344" s="18" t="str">
        <f>+IFERROR(VLOOKUP(Cursos[[#This Row],[Modelo correcto]],Modelos[[Modelo correcto]:[¿En línea?]],2,FALSE),"REVISAR")</f>
        <v>EPSON</v>
      </c>
      <c r="E8344" s="18" t="str">
        <f>+IFERROR(VLOOKUP(Cursos[[#This Row],[Modelo correcto]],Modelos[[Modelo correcto]:[¿En línea?]],3,FALSE),"REVISAR")</f>
        <v>NO</v>
      </c>
      <c r="F8344" s="18" t="str">
        <f>+Cursos[[#This Row],[IS]]&amp;Cursos[[#This Row],[Modelo correcto]]</f>
        <v>JOSE ANTONIO MARTINEZ HERNANDEZGaga 2</v>
      </c>
      <c r="G8344" s="18">
        <v>1</v>
      </c>
      <c r="H8344" s="19">
        <v>43952</v>
      </c>
      <c r="I8344" s="18" t="str">
        <f>+IFERROR(VLOOKUP(Cursos[[#This Row],[Modelo correcto]],Modelos[[Modelo correcto]:[Aplica para certificación]],4,FALSE),"REVISAR")</f>
        <v>NO</v>
      </c>
    </row>
    <row r="8345" spans="1:9" x14ac:dyDescent="0.25">
      <c r="A8345" s="144" t="s">
        <v>389</v>
      </c>
      <c r="B8345">
        <v>1</v>
      </c>
      <c r="C8345" s="10" t="s">
        <v>1341</v>
      </c>
      <c r="D8345" s="18" t="str">
        <f>+IFERROR(VLOOKUP(Cursos[[#This Row],[Modelo correcto]],Modelos[[Modelo correcto]:[¿En línea?]],2,FALSE),"REVISAR")</f>
        <v>HP</v>
      </c>
      <c r="E8345" s="18" t="str">
        <f>+IFERROR(VLOOKUP(Cursos[[#This Row],[Modelo correcto]],Modelos[[Modelo correcto]:[¿En línea?]],3,FALSE),"REVISAR")</f>
        <v>SÍ</v>
      </c>
      <c r="F8345" s="18" t="str">
        <f>+Cursos[[#This Row],[IS]]&amp;Cursos[[#This Row],[Modelo correcto]]</f>
        <v>JOSE ANTONIO MARTINEZ HERNANDEZJetAdvantage Management service and support training</v>
      </c>
      <c r="G8345" s="18">
        <v>1</v>
      </c>
      <c r="H8345" s="19">
        <v>43983</v>
      </c>
      <c r="I8345" s="18" t="str">
        <f>+IFERROR(VLOOKUP(Cursos[[#This Row],[Modelo correcto]],Modelos[[Modelo correcto]:[Aplica para certificación]],4,FALSE),"REVISAR")</f>
        <v>SÍ</v>
      </c>
    </row>
    <row r="8346" spans="1:9" x14ac:dyDescent="0.25">
      <c r="A8346" s="144" t="s">
        <v>389</v>
      </c>
      <c r="B8346">
        <v>1</v>
      </c>
      <c r="C8346" s="10" t="s">
        <v>1101</v>
      </c>
      <c r="D8346" s="18" t="str">
        <f>+IFERROR(VLOOKUP(Cursos[[#This Row],[Modelo correcto]],Modelos[[Modelo correcto]:[¿En línea?]],2,FALSE),"REVISAR")</f>
        <v>HP</v>
      </c>
      <c r="E8346" s="18" t="str">
        <f>+IFERROR(VLOOKUP(Cursos[[#This Row],[Modelo correcto]],Modelos[[Modelo correcto]:[¿En línea?]],3,FALSE),"REVISAR")</f>
        <v>SÍ</v>
      </c>
      <c r="F8346" s="18" t="str">
        <f>+Cursos[[#This Row],[IS]]&amp;Cursos[[#This Row],[Modelo correcto]]</f>
        <v>JOSE ANTONIO MARTINEZ HERNANDEZLaserJet Fundamentals Master Course</v>
      </c>
      <c r="G8346" s="18">
        <v>1</v>
      </c>
      <c r="H8346" s="19">
        <v>43983</v>
      </c>
      <c r="I8346" s="18" t="str">
        <f>+IFERROR(VLOOKUP(Cursos[[#This Row],[Modelo correcto]],Modelos[[Modelo correcto]:[Aplica para certificación]],4,FALSE),"REVISAR")</f>
        <v>SÍ</v>
      </c>
    </row>
    <row r="8347" spans="1:9" x14ac:dyDescent="0.25">
      <c r="A8347" s="144" t="s">
        <v>389</v>
      </c>
      <c r="B8347">
        <v>1</v>
      </c>
      <c r="C8347" s="10" t="s">
        <v>1320</v>
      </c>
      <c r="D8347" s="18" t="str">
        <f>+IFERROR(VLOOKUP(Cursos[[#This Row],[Modelo correcto]],Modelos[[Modelo correcto]:[¿En línea?]],2,FALSE),"REVISAR")</f>
        <v>LEXMARK</v>
      </c>
      <c r="E8347" s="18" t="str">
        <f>+IFERROR(VLOOKUP(Cursos[[#This Row],[Modelo correcto]],Modelos[[Modelo correcto]:[¿En línea?]],3,FALSE),"REVISAR")</f>
        <v>SÍ</v>
      </c>
      <c r="F8347" s="18" t="str">
        <f>+Cursos[[#This Row],[IS]]&amp;Cursos[[#This Row],[Modelo correcto]]</f>
        <v>JOSE ANTONIO MARTINEZ HERNANDEZMirrored NVRAM</v>
      </c>
      <c r="G8347" s="18">
        <v>0</v>
      </c>
      <c r="H8347" s="19">
        <v>43983</v>
      </c>
      <c r="I8347" s="18" t="str">
        <f>+IFERROR(VLOOKUP(Cursos[[#This Row],[Modelo correcto]],Modelos[[Modelo correcto]:[Aplica para certificación]],4,FALSE),"REVISAR")</f>
        <v>SÍ</v>
      </c>
    </row>
    <row r="8348" spans="1:9" x14ac:dyDescent="0.25">
      <c r="A8348" s="144" t="s">
        <v>389</v>
      </c>
      <c r="B8348">
        <v>1</v>
      </c>
      <c r="C8348" s="10" t="s">
        <v>1088</v>
      </c>
      <c r="D8348" s="18" t="str">
        <f>+IFERROR(VLOOKUP(Cursos[[#This Row],[Modelo correcto]],Modelos[[Modelo correcto]:[¿En línea?]],2,FALSE),"REVISAR")</f>
        <v>LEXMARK</v>
      </c>
      <c r="E8348" s="18" t="str">
        <f>+IFERROR(VLOOKUP(Cursos[[#This Row],[Modelo correcto]],Modelos[[Modelo correcto]:[¿En línea?]],3,FALSE),"REVISAR")</f>
        <v>SÍ</v>
      </c>
      <c r="F8348" s="18" t="str">
        <f>+Cursos[[#This Row],[IS]]&amp;Cursos[[#This Row],[Modelo correcto]]</f>
        <v>JOSE ANTONIO MARTINEZ HERNANDEZMS72X</v>
      </c>
      <c r="G8348" s="18">
        <v>0</v>
      </c>
      <c r="H8348" s="19">
        <v>43983</v>
      </c>
      <c r="I8348" s="18" t="str">
        <f>+IFERROR(VLOOKUP(Cursos[[#This Row],[Modelo correcto]],Modelos[[Modelo correcto]:[Aplica para certificación]],4,FALSE),"REVISAR")</f>
        <v>NO</v>
      </c>
    </row>
    <row r="8349" spans="1:9" x14ac:dyDescent="0.25">
      <c r="A8349" s="144" t="s">
        <v>389</v>
      </c>
      <c r="B8349">
        <v>1</v>
      </c>
      <c r="C8349" s="10" t="s">
        <v>1386</v>
      </c>
      <c r="D8349" s="18" t="str">
        <f>+IFERROR(VLOOKUP(Cursos[[#This Row],[Modelo correcto]],Modelos[[Modelo correcto]:[¿En línea?]],2,FALSE),"REVISAR")</f>
        <v>HP</v>
      </c>
      <c r="E8349" s="18" t="str">
        <f>+IFERROR(VLOOKUP(Cursos[[#This Row],[Modelo correcto]],Modelos[[Modelo correcto]:[¿En línea?]],3,FALSE),"REVISAR")</f>
        <v>SÍ</v>
      </c>
      <c r="F8349" s="18" t="str">
        <f>+Cursos[[#This Row],[IS]]&amp;Cursos[[#This Row],[Modelo correcto]]</f>
        <v>JOSE ANTONIO MARTINEZ HERNANDEZM476</v>
      </c>
      <c r="G8349" s="18">
        <v>1</v>
      </c>
      <c r="H8349" s="19">
        <v>43983</v>
      </c>
      <c r="I8349" s="18" t="str">
        <f>+IFERROR(VLOOKUP(Cursos[[#This Row],[Modelo correcto]],Modelos[[Modelo correcto]:[Aplica para certificación]],4,FALSE),"REVISAR")</f>
        <v>SÍ</v>
      </c>
    </row>
    <row r="8350" spans="1:9" x14ac:dyDescent="0.25">
      <c r="A8350" s="144" t="s">
        <v>389</v>
      </c>
      <c r="B8350">
        <v>1</v>
      </c>
      <c r="C8350" s="10" t="s">
        <v>1323</v>
      </c>
      <c r="D8350" s="18" t="str">
        <f>+IFERROR(VLOOKUP(Cursos[[#This Row],[Modelo correcto]],Modelos[[Modelo correcto]:[¿En línea?]],2,FALSE),"REVISAR")</f>
        <v>LEXMARK</v>
      </c>
      <c r="E8350" s="18" t="str">
        <f>+IFERROR(VLOOKUP(Cursos[[#This Row],[Modelo correcto]],Modelos[[Modelo correcto]:[¿En línea?]],3,FALSE),"REVISAR")</f>
        <v>SÍ</v>
      </c>
      <c r="F8350" s="18" t="str">
        <f>+Cursos[[#This Row],[IS]]&amp;Cursos[[#This Row],[Modelo correcto]]</f>
        <v>JOSE ANTONIO MARTINEZ HERNANDEZActualizaciones de firmware y código</v>
      </c>
      <c r="G8350" s="18">
        <v>1</v>
      </c>
      <c r="H8350" s="19">
        <v>43983</v>
      </c>
      <c r="I8350" s="18" t="str">
        <f>+IFERROR(VLOOKUP(Cursos[[#This Row],[Modelo correcto]],Modelos[[Modelo correcto]:[Aplica para certificación]],4,FALSE),"REVISAR")</f>
        <v>SÍ</v>
      </c>
    </row>
    <row r="8351" spans="1:9" x14ac:dyDescent="0.25">
      <c r="A8351" s="144" t="s">
        <v>389</v>
      </c>
      <c r="B8351">
        <v>1</v>
      </c>
      <c r="C8351" s="10" t="s">
        <v>1008</v>
      </c>
      <c r="D8351" s="18" t="str">
        <f>+IFERROR(VLOOKUP(Cursos[[#This Row],[Modelo correcto]],Modelos[[Modelo correcto]:[¿En línea?]],2,FALSE),"REVISAR")</f>
        <v>LEXMARK</v>
      </c>
      <c r="E8351" s="18" t="str">
        <f>+IFERROR(VLOOKUP(Cursos[[#This Row],[Modelo correcto]],Modelos[[Modelo correcto]:[¿En línea?]],3,FALSE),"REVISAR")</f>
        <v>SÍ</v>
      </c>
      <c r="F8351" s="18" t="str">
        <f>+Cursos[[#This Row],[IS]]&amp;Cursos[[#This Row],[Modelo correcto]]</f>
        <v>JOSE ANTONIO MARTINEZ HERNANDEZeTASK USER INTERFACE</v>
      </c>
      <c r="G8351" s="18">
        <v>1</v>
      </c>
      <c r="H8351" s="19">
        <v>43983</v>
      </c>
      <c r="I8351" s="18" t="str">
        <f>+IFERROR(VLOOKUP(Cursos[[#This Row],[Modelo correcto]],Modelos[[Modelo correcto]:[Aplica para certificación]],4,FALSE),"REVISAR")</f>
        <v>SÍ</v>
      </c>
    </row>
    <row r="8352" spans="1:9" x14ac:dyDescent="0.25">
      <c r="A8352" s="144" t="s">
        <v>389</v>
      </c>
      <c r="B8352">
        <v>1</v>
      </c>
      <c r="C8352" s="10" t="s">
        <v>1322</v>
      </c>
      <c r="D8352" s="18" t="str">
        <f>+IFERROR(VLOOKUP(Cursos[[#This Row],[Modelo correcto]],Modelos[[Modelo correcto]:[¿En línea?]],2,FALSE),"REVISAR")</f>
        <v>LEXMARK</v>
      </c>
      <c r="E8352" s="18" t="str">
        <f>+IFERROR(VLOOKUP(Cursos[[#This Row],[Modelo correcto]],Modelos[[Modelo correcto]:[¿En línea?]],3,FALSE),"REVISAR")</f>
        <v>SÍ</v>
      </c>
      <c r="F8352" s="18" t="str">
        <f>+Cursos[[#This Row],[IS]]&amp;Cursos[[#This Row],[Modelo correcto]]</f>
        <v>JOSE ANTONIO MARTINEZ HERNANDEZNVRAM sincronizada</v>
      </c>
      <c r="G8352" s="18">
        <v>1</v>
      </c>
      <c r="H8352" s="19">
        <v>43983</v>
      </c>
      <c r="I8352" s="18" t="str">
        <f>+IFERROR(VLOOKUP(Cursos[[#This Row],[Modelo correcto]],Modelos[[Modelo correcto]:[Aplica para certificación]],4,FALSE),"REVISAR")</f>
        <v>SÍ</v>
      </c>
    </row>
    <row r="8353" spans="1:9" x14ac:dyDescent="0.25">
      <c r="A8353" s="144" t="s">
        <v>389</v>
      </c>
      <c r="B8353">
        <v>1</v>
      </c>
      <c r="C8353" s="10" t="s">
        <v>1089</v>
      </c>
      <c r="D8353" s="18" t="str">
        <f>+IFERROR(VLOOKUP(Cursos[[#This Row],[Modelo correcto]],Modelos[[Modelo correcto]:[¿En línea?]],2,FALSE),"REVISAR")</f>
        <v>LEXMARK</v>
      </c>
      <c r="E8353" s="18" t="str">
        <f>+IFERROR(VLOOKUP(Cursos[[#This Row],[Modelo correcto]],Modelos[[Modelo correcto]:[¿En línea?]],3,FALSE),"REVISAR")</f>
        <v>SÍ</v>
      </c>
      <c r="F8353" s="18" t="str">
        <f>+Cursos[[#This Row],[IS]]&amp;Cursos[[#This Row],[Modelo correcto]]</f>
        <v>JOSE ANTONIO MARTINEZ HERNANDEZMS310</v>
      </c>
      <c r="G8353" s="18">
        <v>1</v>
      </c>
      <c r="H8353" s="19">
        <v>43983</v>
      </c>
      <c r="I8353" s="18" t="str">
        <f>+IFERROR(VLOOKUP(Cursos[[#This Row],[Modelo correcto]],Modelos[[Modelo correcto]:[Aplica para certificación]],4,FALSE),"REVISAR")</f>
        <v>NO</v>
      </c>
    </row>
    <row r="8354" spans="1:9" x14ac:dyDescent="0.25">
      <c r="A8354" s="144" t="s">
        <v>389</v>
      </c>
      <c r="B8354">
        <v>1</v>
      </c>
      <c r="C8354" s="10" t="s">
        <v>999</v>
      </c>
      <c r="D8354" s="18" t="str">
        <f>+IFERROR(VLOOKUP(Cursos[[#This Row],[Modelo correcto]],Modelos[[Modelo correcto]:[¿En línea?]],2,FALSE),"REVISAR")</f>
        <v>LEXMARK</v>
      </c>
      <c r="E8354" s="18" t="str">
        <f>+IFERROR(VLOOKUP(Cursos[[#This Row],[Modelo correcto]],Modelos[[Modelo correcto]:[¿En línea?]],3,FALSE),"REVISAR")</f>
        <v>SÍ</v>
      </c>
      <c r="F8354" s="18" t="str">
        <f>+Cursos[[#This Row],[IS]]&amp;Cursos[[#This Row],[Modelo correcto]]</f>
        <v>JOSE ANTONIO MARTINEZ HERNANDEZB2236</v>
      </c>
      <c r="G8354" s="18">
        <v>1</v>
      </c>
      <c r="H8354" s="19">
        <v>43983</v>
      </c>
      <c r="I8354" s="18" t="str">
        <f>+IFERROR(VLOOKUP(Cursos[[#This Row],[Modelo correcto]],Modelos[[Modelo correcto]:[Aplica para certificación]],4,FALSE),"REVISAR")</f>
        <v>NO</v>
      </c>
    </row>
    <row r="8355" spans="1:9" x14ac:dyDescent="0.25">
      <c r="A8355" s="144" t="s">
        <v>389</v>
      </c>
      <c r="B8355">
        <v>1</v>
      </c>
      <c r="C8355" s="10" t="s">
        <v>1485</v>
      </c>
      <c r="D8355" s="18" t="str">
        <f>+IFERROR(VLOOKUP(Cursos[[#This Row],[Modelo correcto]],Modelos[[Modelo correcto]:[¿En línea?]],2,FALSE),"REVISAR")</f>
        <v>LEXMARK</v>
      </c>
      <c r="E8355" s="18" t="str">
        <f>+IFERROR(VLOOKUP(Cursos[[#This Row],[Modelo correcto]],Modelos[[Modelo correcto]:[¿En línea?]],3,FALSE),"REVISAR")</f>
        <v>SÍ</v>
      </c>
      <c r="F8355" s="18" t="str">
        <f>+Cursos[[#This Row],[IS]]&amp;Cursos[[#This Row],[Modelo correcto]]</f>
        <v>JOSE ANTONIO MARTINEZ HERNANDEZMB2236adwe</v>
      </c>
      <c r="G8355" s="18">
        <v>1</v>
      </c>
      <c r="H8355" s="19">
        <v>43983</v>
      </c>
      <c r="I8355" s="18" t="str">
        <f>+IFERROR(VLOOKUP(Cursos[[#This Row],[Modelo correcto]],Modelos[[Modelo correcto]:[Aplica para certificación]],4,FALSE),"REVISAR")</f>
        <v>NO</v>
      </c>
    </row>
    <row r="8356" spans="1:9" x14ac:dyDescent="0.25">
      <c r="A8356" s="144" t="s">
        <v>389</v>
      </c>
      <c r="B8356">
        <v>1</v>
      </c>
      <c r="C8356" s="10" t="s">
        <v>1640</v>
      </c>
      <c r="D8356" s="18" t="str">
        <f>+IFERROR(VLOOKUP(Cursos[[#This Row],[Modelo correcto]],Modelos[[Modelo correcto]:[¿En línea?]],2,FALSE),"REVISAR")</f>
        <v>HP</v>
      </c>
      <c r="E8356" s="18" t="str">
        <f>+IFERROR(VLOOKUP(Cursos[[#This Row],[Modelo correcto]],Modelos[[Modelo correcto]:[¿En línea?]],3,FALSE),"REVISAR")</f>
        <v>SÍ</v>
      </c>
      <c r="F8356" s="18" t="str">
        <f>+Cursos[[#This Row],[IS]]&amp;Cursos[[#This Row],[Modelo correcto]]</f>
        <v>JOSE ANTONIO MARTINEZ HERNANDEZLatex Printing Technology and Applications Fundamentals</v>
      </c>
      <c r="G8356" s="18">
        <v>1</v>
      </c>
      <c r="H8356" s="19">
        <v>43983</v>
      </c>
      <c r="I8356" s="18" t="str">
        <f>+IFERROR(VLOOKUP(Cursos[[#This Row],[Modelo correcto]],Modelos[[Modelo correcto]:[Aplica para certificación]],4,FALSE),"REVISAR")</f>
        <v>NO</v>
      </c>
    </row>
    <row r="8357" spans="1:9" x14ac:dyDescent="0.25">
      <c r="A8357" s="144" t="s">
        <v>389</v>
      </c>
      <c r="B8357">
        <v>1</v>
      </c>
      <c r="C8357" s="10" t="s">
        <v>1255</v>
      </c>
      <c r="D8357" s="18" t="str">
        <f>+IFERROR(VLOOKUP(Cursos[[#This Row],[Modelo correcto]],Modelos[[Modelo correcto]:[¿En línea?]],2,FALSE),"REVISAR")</f>
        <v>HP</v>
      </c>
      <c r="E8357" s="18" t="str">
        <f>+IFERROR(VLOOKUP(Cursos[[#This Row],[Modelo correcto]],Modelos[[Modelo correcto]:[¿En línea?]],3,FALSE),"REVISAR")</f>
        <v>SÍ</v>
      </c>
      <c r="F8357" s="18" t="str">
        <f>+Cursos[[#This Row],[IS]]&amp;Cursos[[#This Row],[Modelo correcto]]</f>
        <v>JOSE ANTONIO MARTINEZ HERNANDEZHP Universal Print Driver</v>
      </c>
      <c r="G8357" s="18">
        <v>1</v>
      </c>
      <c r="H8357" s="19">
        <v>44013</v>
      </c>
      <c r="I8357" s="18" t="str">
        <f>+IFERROR(VLOOKUP(Cursos[[#This Row],[Modelo correcto]],Modelos[[Modelo correcto]:[Aplica para certificación]],4,FALSE),"REVISAR")</f>
        <v>SÍ</v>
      </c>
    </row>
    <row r="8358" spans="1:9" x14ac:dyDescent="0.25">
      <c r="A8358" s="144" t="s">
        <v>389</v>
      </c>
      <c r="B8358">
        <v>1</v>
      </c>
      <c r="C8358" s="10" t="s">
        <v>1643</v>
      </c>
      <c r="D8358" s="18" t="str">
        <f>+IFERROR(VLOOKUP(Cursos[[#This Row],[Modelo correcto]],Modelos[[Modelo correcto]:[¿En línea?]],2,FALSE),"REVISAR")</f>
        <v>LEXMARK</v>
      </c>
      <c r="E8358" s="18" t="str">
        <f>+IFERROR(VLOOKUP(Cursos[[#This Row],[Modelo correcto]],Modelos[[Modelo correcto]:[¿En línea?]],3,FALSE),"REVISAR")</f>
        <v>SÍ</v>
      </c>
      <c r="F8358" s="18" t="str">
        <f>+Cursos[[#This Row],[IS]]&amp;Cursos[[#This Row],[Modelo correcto]]</f>
        <v>JOSE ANTONIO MARTINEZ HERNANDEZX86X</v>
      </c>
      <c r="G8358" s="18">
        <v>1</v>
      </c>
      <c r="H8358" s="19">
        <v>44013</v>
      </c>
      <c r="I8358" s="18" t="str">
        <f>+IFERROR(VLOOKUP(Cursos[[#This Row],[Modelo correcto]],Modelos[[Modelo correcto]:[Aplica para certificación]],4,FALSE),"REVISAR")</f>
        <v>NO</v>
      </c>
    </row>
    <row r="8359" spans="1:9" x14ac:dyDescent="0.25">
      <c r="A8359" s="144" t="s">
        <v>389</v>
      </c>
      <c r="B8359">
        <v>1</v>
      </c>
      <c r="C8359" s="10" t="s">
        <v>1391</v>
      </c>
      <c r="D8359" s="18" t="str">
        <f>+IFERROR(VLOOKUP(Cursos[[#This Row],[Modelo correcto]],Modelos[[Modelo correcto]:[¿En línea?]],2,FALSE),"REVISAR")</f>
        <v>LEXMARK</v>
      </c>
      <c r="E8359" s="18" t="str">
        <f>+IFERROR(VLOOKUP(Cursos[[#This Row],[Modelo correcto]],Modelos[[Modelo correcto]:[¿En línea?]],3,FALSE),"REVISAR")</f>
        <v>SÍ</v>
      </c>
      <c r="F8359" s="18" t="str">
        <f>+Cursos[[#This Row],[IS]]&amp;Cursos[[#This Row],[Modelo correcto]]</f>
        <v>JOSE ANTONIO MARTINEZ HERNANDEZAccessibility Speech</v>
      </c>
      <c r="G8359" s="18">
        <v>1</v>
      </c>
      <c r="H8359" s="19">
        <v>44013</v>
      </c>
      <c r="I8359" s="18" t="str">
        <f>+IFERROR(VLOOKUP(Cursos[[#This Row],[Modelo correcto]],Modelos[[Modelo correcto]:[Aplica para certificación]],4,FALSE),"REVISAR")</f>
        <v>SÍ</v>
      </c>
    </row>
    <row r="8360" spans="1:9" x14ac:dyDescent="0.25">
      <c r="A8360" s="144" t="s">
        <v>389</v>
      </c>
      <c r="B8360">
        <v>1</v>
      </c>
      <c r="C8360" s="10" t="s">
        <v>1637</v>
      </c>
      <c r="D8360" s="18" t="str">
        <f>+IFERROR(VLOOKUP(Cursos[[#This Row],[Modelo correcto]],Modelos[[Modelo correcto]:[¿En línea?]],2,FALSE),"REVISAR")</f>
        <v>LEXMARK</v>
      </c>
      <c r="E8360" s="18" t="str">
        <f>+IFERROR(VLOOKUP(Cursos[[#This Row],[Modelo correcto]],Modelos[[Modelo correcto]:[¿En línea?]],3,FALSE),"REVISAR")</f>
        <v>SÍ</v>
      </c>
      <c r="F8360" s="18" t="str">
        <f>+Cursos[[#This Row],[IS]]&amp;Cursos[[#This Row],[Modelo correcto]]</f>
        <v>JOSE ANTONIO MARTINEZ HERNANDEZPremise Testing and Grading</v>
      </c>
      <c r="G8360" s="18">
        <v>0</v>
      </c>
      <c r="H8360" s="19">
        <v>44013</v>
      </c>
      <c r="I8360" s="18" t="str">
        <f>+IFERROR(VLOOKUP(Cursos[[#This Row],[Modelo correcto]],Modelos[[Modelo correcto]:[Aplica para certificación]],4,FALSE),"REVISAR")</f>
        <v>NO</v>
      </c>
    </row>
    <row r="8361" spans="1:9" x14ac:dyDescent="0.25">
      <c r="A8361" s="144" t="s">
        <v>389</v>
      </c>
      <c r="B8361">
        <v>1</v>
      </c>
      <c r="C8361" s="10" t="s">
        <v>1793</v>
      </c>
      <c r="D8361" s="18" t="str">
        <f>+IFERROR(VLOOKUP(Cursos[[#This Row],[Modelo correcto]],Modelos[[Modelo correcto]:[¿En línea?]],2,FALSE),"REVISAR")</f>
        <v>HP</v>
      </c>
      <c r="E8361" s="18" t="str">
        <f>+IFERROR(VLOOKUP(Cursos[[#This Row],[Modelo correcto]],Modelos[[Modelo correcto]:[¿En línea?]],3,FALSE),"REVISAR")</f>
        <v>SÍ</v>
      </c>
      <c r="F8361" s="18" t="str">
        <f>+Cursos[[#This Row],[IS]]&amp;Cursos[[#This Row],[Modelo correcto]]</f>
        <v>JOSE ANTONIO MARTINEZ HERNANDEZM552-M553_NPI_TechnicalTraining_March2015</v>
      </c>
      <c r="G8361" s="18">
        <v>0</v>
      </c>
      <c r="H8361" s="19">
        <v>44013</v>
      </c>
      <c r="I8361" s="18" t="str">
        <f>+IFERROR(VLOOKUP(Cursos[[#This Row],[Modelo correcto]],Modelos[[Modelo correcto]:[Aplica para certificación]],4,FALSE),"REVISAR")</f>
        <v>NO</v>
      </c>
    </row>
    <row r="8362" spans="1:9" x14ac:dyDescent="0.25">
      <c r="A8362" s="144" t="s">
        <v>389</v>
      </c>
      <c r="B8362">
        <v>1</v>
      </c>
      <c r="C8362" s="10" t="s">
        <v>1251</v>
      </c>
      <c r="D8362" s="18" t="str">
        <f>+IFERROR(VLOOKUP(Cursos[[#This Row],[Modelo correcto]],Modelos[[Modelo correcto]:[¿En línea?]],2,FALSE),"REVISAR")</f>
        <v>LEXMARK</v>
      </c>
      <c r="E8362" s="18" t="str">
        <f>+IFERROR(VLOOKUP(Cursos[[#This Row],[Modelo correcto]],Modelos[[Modelo correcto]:[¿En línea?]],3,FALSE),"REVISAR")</f>
        <v>SÍ</v>
      </c>
      <c r="F8362" s="18" t="str">
        <f>+Cursos[[#This Row],[IS]]&amp;Cursos[[#This Row],[Modelo correcto]]</f>
        <v>JOSE ANTONIO MARTINEZ HERNANDEZMS321</v>
      </c>
      <c r="G8362" s="18">
        <v>0</v>
      </c>
      <c r="H8362" s="19">
        <v>44013</v>
      </c>
      <c r="I8362" s="18" t="str">
        <f>+IFERROR(VLOOKUP(Cursos[[#This Row],[Modelo correcto]],Modelos[[Modelo correcto]:[Aplica para certificación]],4,FALSE),"REVISAR")</f>
        <v>NO</v>
      </c>
    </row>
    <row r="8363" spans="1:9" x14ac:dyDescent="0.25">
      <c r="A8363" s="144" t="s">
        <v>389</v>
      </c>
      <c r="B8363">
        <v>1</v>
      </c>
      <c r="C8363" s="10" t="s">
        <v>1838</v>
      </c>
      <c r="D8363" s="18" t="str">
        <f>+IFERROR(VLOOKUP(Cursos[[#This Row],[Modelo correcto]],Modelos[[Modelo correcto]:[¿En línea?]],2,FALSE),"REVISAR")</f>
        <v>HP</v>
      </c>
      <c r="E8363" s="18" t="str">
        <f>+IFERROR(VLOOKUP(Cursos[[#This Row],[Modelo correcto]],Modelos[[Modelo correcto]:[¿En línea?]],3,FALSE),"REVISAR")</f>
        <v>SÍ</v>
      </c>
      <c r="F8363" s="18" t="str">
        <f>+Cursos[[#This Row],[IS]]&amp;Cursos[[#This Row],[Modelo correcto]]</f>
        <v>JOSE ANTONIO MARTINEZ HERNANDEZHP Smart App - APJ</v>
      </c>
      <c r="G8363" s="18">
        <v>0</v>
      </c>
      <c r="H8363" s="19">
        <v>44013</v>
      </c>
      <c r="I8363" s="18" t="str">
        <f>+IFERROR(VLOOKUP(Cursos[[#This Row],[Modelo correcto]],Modelos[[Modelo correcto]:[Aplica para certificación]],4,FALSE),"REVISAR")</f>
        <v>NO</v>
      </c>
    </row>
    <row r="8364" spans="1:9" x14ac:dyDescent="0.25">
      <c r="A8364" s="144" t="s">
        <v>389</v>
      </c>
      <c r="B8364">
        <v>1</v>
      </c>
      <c r="C8364" s="14" t="s">
        <v>1826</v>
      </c>
      <c r="D8364" s="18" t="str">
        <f>+IFERROR(VLOOKUP(Cursos[[#This Row],[Modelo correcto]],Modelos[[Modelo correcto]:[¿En línea?]],2,FALSE),"REVISAR")</f>
        <v>HP</v>
      </c>
      <c r="E8364" s="18" t="str">
        <f>+IFERROR(VLOOKUP(Cursos[[#This Row],[Modelo correcto]],Modelos[[Modelo correcto]:[¿En línea?]],3,FALSE),"REVISAR")</f>
        <v>SÍ</v>
      </c>
      <c r="F8364" s="18" t="str">
        <f>+Cursos[[#This Row],[IS]]&amp;Cursos[[#This Row],[Modelo correcto]]</f>
        <v>JOSE ANTONIO MARTINEZ HERNANDEZHP Smart App - EMEA</v>
      </c>
      <c r="G8364" s="18">
        <v>0</v>
      </c>
      <c r="H8364" s="19">
        <v>44013</v>
      </c>
      <c r="I8364" s="18" t="str">
        <f>+IFERROR(VLOOKUP(Cursos[[#This Row],[Modelo correcto]],Modelos[[Modelo correcto]:[Aplica para certificación]],4,FALSE),"REVISAR")</f>
        <v>NO</v>
      </c>
    </row>
    <row r="8365" spans="1:9" x14ac:dyDescent="0.25">
      <c r="A8365" s="144" t="s">
        <v>389</v>
      </c>
      <c r="B8365">
        <v>1</v>
      </c>
      <c r="C8365" s="10" t="s">
        <v>1839</v>
      </c>
      <c r="D8365" s="18" t="str">
        <f>+IFERROR(VLOOKUP(Cursos[[#This Row],[Modelo correcto]],Modelos[[Modelo correcto]:[¿En línea?]],2,FALSE),"REVISAR")</f>
        <v>HP</v>
      </c>
      <c r="E8365" s="18" t="str">
        <f>+IFERROR(VLOOKUP(Cursos[[#This Row],[Modelo correcto]],Modelos[[Modelo correcto]:[¿En línea?]],3,FALSE),"REVISAR")</f>
        <v>SÍ</v>
      </c>
      <c r="F8365" s="18" t="str">
        <f>+Cursos[[#This Row],[IS]]&amp;Cursos[[#This Row],[Modelo correcto]]</f>
        <v>JOSE ANTONIO MARTINEZ HERNANDEZHP Education – Google training</v>
      </c>
      <c r="G8365" s="18">
        <v>0</v>
      </c>
      <c r="H8365" s="19">
        <v>44013</v>
      </c>
      <c r="I8365" s="18" t="str">
        <f>+IFERROR(VLOOKUP(Cursos[[#This Row],[Modelo correcto]],Modelos[[Modelo correcto]:[Aplica para certificación]],4,FALSE),"REVISAR")</f>
        <v>NO</v>
      </c>
    </row>
    <row r="8366" spans="1:9" x14ac:dyDescent="0.25">
      <c r="A8366" s="144" t="s">
        <v>389</v>
      </c>
      <c r="B8366">
        <v>1</v>
      </c>
      <c r="C8366" s="10" t="s">
        <v>1840</v>
      </c>
      <c r="D8366" s="18" t="str">
        <f>+IFERROR(VLOOKUP(Cursos[[#This Row],[Modelo correcto]],Modelos[[Modelo correcto]:[¿En línea?]],2,FALSE),"REVISAR")</f>
        <v>HP</v>
      </c>
      <c r="E8366" s="18" t="str">
        <f>+IFERROR(VLOOKUP(Cursos[[#This Row],[Modelo correcto]],Modelos[[Modelo correcto]:[¿En línea?]],3,FALSE),"REVISAR")</f>
        <v>SÍ</v>
      </c>
      <c r="F8366" s="18" t="str">
        <f>+Cursos[[#This Row],[IS]]&amp;Cursos[[#This Row],[Modelo correcto]]</f>
        <v>JOSE ANTONIO MARTINEZ HERNANDEZHP Experience Platform Training</v>
      </c>
      <c r="G8366" s="18">
        <v>0</v>
      </c>
      <c r="H8366" s="19">
        <v>44013</v>
      </c>
      <c r="I8366" s="18" t="str">
        <f>+IFERROR(VLOOKUP(Cursos[[#This Row],[Modelo correcto]],Modelos[[Modelo correcto]:[Aplica para certificación]],4,FALSE),"REVISAR")</f>
        <v>NO</v>
      </c>
    </row>
    <row r="8367" spans="1:9" x14ac:dyDescent="0.25">
      <c r="A8367" s="144" t="s">
        <v>389</v>
      </c>
      <c r="B8367">
        <v>1</v>
      </c>
      <c r="C8367" s="145" t="s">
        <v>802</v>
      </c>
      <c r="D8367" s="18" t="str">
        <f>+IFERROR(VLOOKUP(Cursos[[#This Row],[Modelo correcto]],Modelos[[Modelo correcto]:[¿En línea?]],2,FALSE),"REVISAR")</f>
        <v>LEXMARK</v>
      </c>
      <c r="E8367" s="18" t="str">
        <f>+IFERROR(VLOOKUP(Cursos[[#This Row],[Modelo correcto]],Modelos[[Modelo correcto]:[¿En línea?]],3,FALSE),"REVISAR")</f>
        <v>SÍ</v>
      </c>
      <c r="F8367" s="18" t="str">
        <f>+Cursos[[#This Row],[IS]]&amp;Cursos[[#This Row],[Modelo correcto]]</f>
        <v>JOSE ANTONIO MARTINEZ HERNANDEZX65X</v>
      </c>
      <c r="G8367" s="18">
        <v>0</v>
      </c>
      <c r="H8367" s="19">
        <v>44013</v>
      </c>
      <c r="I8367" s="18" t="str">
        <f>+IFERROR(VLOOKUP(Cursos[[#This Row],[Modelo correcto]],Modelos[[Modelo correcto]:[Aplica para certificación]],4,FALSE),"REVISAR")</f>
        <v>NO</v>
      </c>
    </row>
    <row r="8368" spans="1:9" x14ac:dyDescent="0.25">
      <c r="A8368" s="144" t="s">
        <v>389</v>
      </c>
      <c r="B8368">
        <v>1</v>
      </c>
      <c r="C8368" s="145" t="s">
        <v>1931</v>
      </c>
      <c r="D8368" s="18" t="str">
        <f>+IFERROR(VLOOKUP(Cursos[[#This Row],[Modelo correcto]],Modelos[[Modelo correcto]:[¿En línea?]],2,FALSE),"REVISAR")</f>
        <v>EPSON</v>
      </c>
      <c r="E8368" s="18" t="str">
        <f>+IFERROR(VLOOKUP(Cursos[[#This Row],[Modelo correcto]],Modelos[[Modelo correcto]:[¿En línea?]],3,FALSE),"REVISAR")</f>
        <v>SÍ</v>
      </c>
      <c r="F8368" s="18" t="str">
        <f>+Cursos[[#This Row],[IS]]&amp;Cursos[[#This Row],[Modelo correcto]]</f>
        <v>JOSE ANTONIO MARTINEZ HERNANDEZWorkForce Pro WF-5690</v>
      </c>
      <c r="G8368" s="18">
        <v>1</v>
      </c>
      <c r="H8368" s="19">
        <v>44044</v>
      </c>
      <c r="I8368" s="18" t="str">
        <f>+IFERROR(VLOOKUP(Cursos[[#This Row],[Modelo correcto]],Modelos[[Modelo correcto]:[Aplica para certificación]],4,FALSE),"REVISAR")</f>
        <v>SÍ</v>
      </c>
    </row>
    <row r="8369" spans="1:9" x14ac:dyDescent="0.25">
      <c r="A8369" s="144" t="s">
        <v>389</v>
      </c>
      <c r="B8369">
        <v>1</v>
      </c>
      <c r="C8369" s="145" t="s">
        <v>1942</v>
      </c>
      <c r="D8369" s="18" t="str">
        <f>+IFERROR(VLOOKUP(Cursos[[#This Row],[Modelo correcto]],Modelos[[Modelo correcto]:[¿En línea?]],2,FALSE),"REVISAR")</f>
        <v>EPSON</v>
      </c>
      <c r="E8369" s="18" t="str">
        <f>+IFERROR(VLOOKUP(Cursos[[#This Row],[Modelo correcto]],Modelos[[Modelo correcto]:[¿En línea?]],3,FALSE),"REVISAR")</f>
        <v>SÍ</v>
      </c>
      <c r="F8369" s="18" t="str">
        <f>+Cursos[[#This Row],[IS]]&amp;Cursos[[#This Row],[Modelo correcto]]</f>
        <v>JOSE ANTONIO MARTINEZ HERNANDEZTintas y Medios de Impresión</v>
      </c>
      <c r="G8369" s="18">
        <v>1</v>
      </c>
      <c r="H8369" s="19">
        <v>44075</v>
      </c>
      <c r="I8369" s="18" t="str">
        <f>+IFERROR(VLOOKUP(Cursos[[#This Row],[Modelo correcto]],Modelos[[Modelo correcto]:[Aplica para certificación]],4,FALSE),"REVISAR")</f>
        <v>SÍ</v>
      </c>
    </row>
    <row r="8370" spans="1:9" x14ac:dyDescent="0.25">
      <c r="A8370" s="144" t="s">
        <v>389</v>
      </c>
      <c r="B8370">
        <v>1</v>
      </c>
      <c r="C8370" s="10" t="s">
        <v>1919</v>
      </c>
      <c r="D8370" s="18" t="str">
        <f>+IFERROR(VLOOKUP(Cursos[[#This Row],[Modelo correcto]],Modelos[[Modelo correcto]:[¿En línea?]],2,FALSE),"REVISAR")</f>
        <v>EPSON</v>
      </c>
      <c r="E8370" s="145" t="str">
        <f>+IFERROR(VLOOKUP(Cursos[[#This Row],[Modelo correcto]],Modelos[[Modelo correcto]:[¿En línea?]],3,FALSE),"REVISAR")</f>
        <v>SÍ</v>
      </c>
      <c r="F8370" s="18" t="str">
        <f>+Cursos[[#This Row],[IS]]&amp;Cursos[[#This Row],[Modelo correcto]]</f>
        <v>JOSE ANTONIO MARTINEZ HERNANDEZEPSON L6171 / L6191</v>
      </c>
      <c r="G8370" s="18">
        <v>1</v>
      </c>
      <c r="H8370" s="19">
        <v>44075</v>
      </c>
      <c r="I8370" s="18" t="str">
        <f>+IFERROR(VLOOKUP(Cursos[[#This Row],[Modelo correcto]],Modelos[[Modelo correcto]:[Aplica para certificación]],4,FALSE),"REVISAR")</f>
        <v>SÍ</v>
      </c>
    </row>
    <row r="8371" spans="1:9" x14ac:dyDescent="0.25">
      <c r="A8371" s="144" t="s">
        <v>389</v>
      </c>
      <c r="B8371">
        <v>1</v>
      </c>
      <c r="C8371" s="145" t="s">
        <v>1968</v>
      </c>
      <c r="D8371" s="18" t="str">
        <f>+IFERROR(VLOOKUP(Cursos[[#This Row],[Modelo correcto]],Modelos[[Modelo correcto]:[¿En línea?]],2,FALSE),"REVISAR")</f>
        <v>EPSON</v>
      </c>
      <c r="E8371" s="145" t="str">
        <f>+IFERROR(VLOOKUP(Cursos[[#This Row],[Modelo correcto]],Modelos[[Modelo correcto]:[¿En línea?]],3,FALSE),"REVISAR")</f>
        <v>SÍ</v>
      </c>
      <c r="F8371" s="18" t="str">
        <f>+Cursos[[#This Row],[IS]]&amp;Cursos[[#This Row],[Modelo correcto]]</f>
        <v>JOSE ANTONIO MARTINEZ HERNANDEZWorkForce Pro WF-C579R</v>
      </c>
      <c r="G8371" s="18">
        <v>1</v>
      </c>
      <c r="H8371" s="19">
        <v>44075</v>
      </c>
      <c r="I8371" s="18" t="str">
        <f>+IFERROR(VLOOKUP(Cursos[[#This Row],[Modelo correcto]],Modelos[[Modelo correcto]:[Aplica para certificación]],4,FALSE),"REVISAR")</f>
        <v>SÍ</v>
      </c>
    </row>
    <row r="8372" spans="1:9" x14ac:dyDescent="0.25">
      <c r="A8372" s="144" t="s">
        <v>389</v>
      </c>
      <c r="B8372">
        <v>1</v>
      </c>
      <c r="C8372" s="145" t="s">
        <v>1890</v>
      </c>
      <c r="D8372" s="18" t="str">
        <f>+IFERROR(VLOOKUP(Cursos[[#This Row],[Modelo correcto]],Modelos[[Modelo correcto]:[¿En línea?]],2,FALSE),"REVISAR")</f>
        <v>EPSON</v>
      </c>
      <c r="E8372" s="145" t="str">
        <f>+IFERROR(VLOOKUP(Cursos[[#This Row],[Modelo correcto]],Modelos[[Modelo correcto]:[¿En línea?]],3,FALSE),"REVISAR")</f>
        <v>SÍ</v>
      </c>
      <c r="F8372" s="18" t="str">
        <f>+Cursos[[#This Row],[IS]]&amp;Cursos[[#This Row],[Modelo correcto]]</f>
        <v>JOSE ANTONIO MARTINEZ HERNANDEZWorkForce Pro WF-M5299 / WF-M5799</v>
      </c>
      <c r="G8372" s="18">
        <v>1</v>
      </c>
      <c r="H8372" s="19">
        <v>44075</v>
      </c>
      <c r="I8372" s="18" t="str">
        <f>+IFERROR(VLOOKUP(Cursos[[#This Row],[Modelo correcto]],Modelos[[Modelo correcto]:[Aplica para certificación]],4,FALSE),"REVISAR")</f>
        <v>SÍ</v>
      </c>
    </row>
    <row r="8373" spans="1:9" x14ac:dyDescent="0.25">
      <c r="A8373" s="144" t="s">
        <v>389</v>
      </c>
      <c r="B8373">
        <v>1</v>
      </c>
      <c r="C8373" s="34" t="s">
        <v>2275</v>
      </c>
      <c r="D8373" s="18" t="str">
        <f>+IFERROR(VLOOKUP(Cursos[[#This Row],[Modelo correcto]],Modelos[[Modelo correcto]:[¿En línea?]],2,FALSE),"REVISAR")</f>
        <v>OKI</v>
      </c>
      <c r="E8373" s="18" t="s">
        <v>530</v>
      </c>
      <c r="F8373" s="18" t="str">
        <f>+Cursos[[#This Row],[IS]]&amp;Cursos[[#This Row],[Modelo correcto]]</f>
        <v>JOSE ANTONIO MARTINEZ HERNANDEZES5112DN / ES4172LP MFP / ES5162LP MFP</v>
      </c>
      <c r="G8373" s="18">
        <v>1</v>
      </c>
      <c r="H8373" s="19">
        <v>44075</v>
      </c>
      <c r="I8373" s="18" t="str">
        <f>+IFERROR(VLOOKUP(Cursos[[#This Row],[Modelo correcto]],Modelos[[Modelo correcto]:[Aplica para certificación]],4,FALSE),"REVISAR")</f>
        <v>SÍ</v>
      </c>
    </row>
    <row r="8374" spans="1:9" x14ac:dyDescent="0.25">
      <c r="A8374" s="144" t="s">
        <v>389</v>
      </c>
      <c r="B8374">
        <v>1</v>
      </c>
      <c r="C8374" s="10" t="s">
        <v>1985</v>
      </c>
      <c r="D8374" s="18" t="str">
        <f>+IFERROR(VLOOKUP(Cursos[[#This Row],[Modelo correcto]],Modelos[[Modelo correcto]:[¿En línea?]],2,FALSE),"REVISAR")</f>
        <v>EPSON</v>
      </c>
      <c r="E8374" s="145" t="str">
        <f>+IFERROR(VLOOKUP(Cursos[[#This Row],[Modelo correcto]],Modelos[[Modelo correcto]:[¿En línea?]],3,FALSE),"REVISAR")</f>
        <v>SÍ</v>
      </c>
      <c r="F8374" s="18" t="str">
        <f>+Cursos[[#This Row],[IS]]&amp;Cursos[[#This Row],[Modelo correcto]]</f>
        <v>JOSE ANTONIO MARTINEZ HERNANDEZWorkForce Pro WF-C5710</v>
      </c>
      <c r="G8374" s="18">
        <v>1</v>
      </c>
      <c r="H8374" s="19">
        <v>44075</v>
      </c>
      <c r="I8374" s="18" t="str">
        <f>+IFERROR(VLOOKUP(Cursos[[#This Row],[Modelo correcto]],Modelos[[Modelo correcto]:[Aplica para certificación]],4,FALSE),"REVISAR")</f>
        <v>SÍ</v>
      </c>
    </row>
    <row r="8375" spans="1:9" x14ac:dyDescent="0.25">
      <c r="A8375" s="144" t="s">
        <v>389</v>
      </c>
      <c r="B8375">
        <v>1</v>
      </c>
      <c r="C8375" s="145" t="s">
        <v>1953</v>
      </c>
      <c r="D8375" s="18" t="str">
        <f>+IFERROR(VLOOKUP(Cursos[[#This Row],[Modelo correcto]],Modelos[[Modelo correcto]:[¿En línea?]],2,FALSE),"REVISAR")</f>
        <v>EPSON</v>
      </c>
      <c r="E8375" s="145" t="str">
        <f>+IFERROR(VLOOKUP(Cursos[[#This Row],[Modelo correcto]],Modelos[[Modelo correcto]:[¿En línea?]],3,FALSE),"REVISAR")</f>
        <v>SÍ</v>
      </c>
      <c r="F8375" s="18" t="str">
        <f>+Cursos[[#This Row],[IS]]&amp;Cursos[[#This Row],[Modelo correcto]]</f>
        <v>JOSE ANTONIO MARTINEZ HERNANDEZWorkForce Enterprise WF-C20590</v>
      </c>
      <c r="G8375" s="18">
        <v>1</v>
      </c>
      <c r="H8375" s="19">
        <v>44075</v>
      </c>
      <c r="I8375" s="18" t="str">
        <f>+IFERROR(VLOOKUP(Cursos[[#This Row],[Modelo correcto]],Modelos[[Modelo correcto]:[Aplica para certificación]],4,FALSE),"REVISAR")</f>
        <v>SÍ</v>
      </c>
    </row>
    <row r="8376" spans="1:9" x14ac:dyDescent="0.25">
      <c r="A8376" s="144" t="s">
        <v>389</v>
      </c>
      <c r="B8376">
        <v>1</v>
      </c>
      <c r="C8376" s="145" t="s">
        <v>2003</v>
      </c>
      <c r="D8376" s="18" t="str">
        <f>+IFERROR(VLOOKUP(Cursos[[#This Row],[Modelo correcto]],Modelos[[Modelo correcto]:[¿En línea?]],2,FALSE),"REVISAR")</f>
        <v>EPSON</v>
      </c>
      <c r="E8376" s="145" t="str">
        <f>+IFERROR(VLOOKUP(Cursos[[#This Row],[Modelo correcto]],Modelos[[Modelo correcto]:[¿En línea?]],3,FALSE),"REVISAR")</f>
        <v>SÍ</v>
      </c>
      <c r="F8376" s="18" t="str">
        <f>+Cursos[[#This Row],[IS]]&amp;Cursos[[#This Row],[Modelo correcto]]</f>
        <v>JOSE ANTONIO MARTINEZ HERNANDEZWorkForce Enterprise WF-M20590</v>
      </c>
      <c r="G8376" s="18">
        <v>1</v>
      </c>
      <c r="H8376" s="19">
        <v>44105</v>
      </c>
      <c r="I8376" s="18" t="str">
        <f>+IFERROR(VLOOKUP(Cursos[[#This Row],[Modelo correcto]],Modelos[[Modelo correcto]:[Aplica para certificación]],4,FALSE),"REVISAR")</f>
        <v>SÍ</v>
      </c>
    </row>
    <row r="8377" spans="1:9" x14ac:dyDescent="0.25">
      <c r="A8377" s="144" t="s">
        <v>389</v>
      </c>
      <c r="B8377">
        <v>1</v>
      </c>
      <c r="C8377" s="145" t="s">
        <v>2232</v>
      </c>
      <c r="D8377" s="18" t="str">
        <f>+IFERROR(VLOOKUP(Cursos[[#This Row],[Modelo correcto]],Modelos[[Modelo correcto]:[¿En línea?]],2,FALSE),"REVISAR")</f>
        <v>EPSON</v>
      </c>
      <c r="E8377" s="145" t="str">
        <f>+IFERROR(VLOOKUP(Cursos[[#This Row],[Modelo correcto]],Modelos[[Modelo correcto]:[¿En línea?]],3,FALSE),"REVISAR")</f>
        <v>SÍ</v>
      </c>
      <c r="F8377" s="18" t="str">
        <f>+Cursos[[#This Row],[IS]]&amp;Cursos[[#This Row],[Modelo correcto]]</f>
        <v>JOSE ANTONIO MARTINEZ HERNANDEZWorkForce WF-C879R / WF-C878R</v>
      </c>
      <c r="G8377" s="18">
        <v>1</v>
      </c>
      <c r="H8377" s="19">
        <v>44105</v>
      </c>
      <c r="I8377" s="18" t="str">
        <f>+IFERROR(VLOOKUP(Cursos[[#This Row],[Modelo correcto]],Modelos[[Modelo correcto]:[Aplica para certificación]],4,FALSE),"REVISAR")</f>
        <v>SÍ</v>
      </c>
    </row>
    <row r="8378" spans="1:9" x14ac:dyDescent="0.25">
      <c r="A8378" s="144" t="s">
        <v>389</v>
      </c>
      <c r="B8378">
        <v>1</v>
      </c>
      <c r="C8378" s="145" t="s">
        <v>2445</v>
      </c>
      <c r="D8378" s="18" t="str">
        <f>+IFERROR(VLOOKUP(Cursos[[#This Row],[Modelo correcto]],Modelos[[Modelo correcto]:[¿En línea?]],2,FALSE),"REVISAR")</f>
        <v>EPSON</v>
      </c>
      <c r="E8378" s="18" t="str">
        <f>+IFERROR(VLOOKUP(Cursos[[#This Row],[Modelo correcto]],Modelos[[Modelo correcto]:[¿En línea?]],3,FALSE),"REVISAR")</f>
        <v>SÍ</v>
      </c>
      <c r="F8378" s="18" t="str">
        <f>+Cursos[[#This Row],[IS]]&amp;Cursos[[#This Row],[Modelo correcto]]</f>
        <v>JOSE ANTONIO MARTINEZ HERNANDEZEpson L15150/ L15160</v>
      </c>
      <c r="G8378" s="18">
        <v>1</v>
      </c>
      <c r="H8378" s="19">
        <v>44166</v>
      </c>
      <c r="I8378" s="18" t="str">
        <f>+IFERROR(VLOOKUP(Cursos[[#This Row],[Modelo correcto]],Modelos[[Modelo correcto]:[Aplica para certificación]],4,FALSE),"REVISAR")</f>
        <v>SÍ</v>
      </c>
    </row>
    <row r="8379" spans="1:9" x14ac:dyDescent="0.25">
      <c r="A8379" s="144" t="s">
        <v>389</v>
      </c>
      <c r="B8379">
        <v>1</v>
      </c>
      <c r="C8379" s="145" t="s">
        <v>1989</v>
      </c>
      <c r="D8379" s="18" t="str">
        <f>+IFERROR(VLOOKUP(Cursos[[#This Row],[Modelo correcto]],Modelos[[Modelo correcto]:[¿En línea?]],2,FALSE),"REVISAR")</f>
        <v>HP</v>
      </c>
      <c r="E8379" s="18" t="str">
        <f>+IFERROR(VLOOKUP(Cursos[[#This Row],[Modelo correcto]],Modelos[[Modelo correcto]:[¿En línea?]],3,FALSE),"REVISAR")</f>
        <v>SÍ</v>
      </c>
      <c r="F8379" s="18" t="str">
        <f>+Cursos[[#This Row],[IS]]&amp;Cursos[[#This Row],[Modelo correcto]]</f>
        <v>JOSE ANTONIO MARTINEZ HERNANDEZHP LaserJet Enterprise M604, M605, M606 series service and support training</v>
      </c>
      <c r="G8379" s="18">
        <v>0</v>
      </c>
      <c r="H8379" s="19">
        <v>44044</v>
      </c>
      <c r="I8379" s="18" t="str">
        <f>+IFERROR(VLOOKUP(Cursos[[#This Row],[Modelo correcto]],Modelos[[Modelo correcto]:[Aplica para certificación]],4,FALSE),"REVISAR")</f>
        <v>NO</v>
      </c>
    </row>
    <row r="8380" spans="1:9" x14ac:dyDescent="0.25">
      <c r="A8380" s="144" t="s">
        <v>389</v>
      </c>
      <c r="B8380">
        <v>1</v>
      </c>
      <c r="C8380" s="145" t="s">
        <v>1287</v>
      </c>
      <c r="D8380" s="18" t="str">
        <f>+IFERROR(VLOOKUP(Cursos[[#This Row],[Modelo correcto]],Modelos[[Modelo correcto]:[¿En línea?]],2,FALSE),"REVISAR")</f>
        <v>HP</v>
      </c>
      <c r="E8380" s="18" t="str">
        <f>+IFERROR(VLOOKUP(Cursos[[#This Row],[Modelo correcto]],Modelos[[Modelo correcto]:[¿En línea?]],3,FALSE),"REVISAR")</f>
        <v>SÍ</v>
      </c>
      <c r="F8380" s="18" t="str">
        <f>+Cursos[[#This Row],[IS]]&amp;Cursos[[#This Row],[Modelo correcto]]</f>
        <v>JOSE ANTONIO MARTINEZ HERNANDEZM806</v>
      </c>
      <c r="G8380" s="18">
        <v>0</v>
      </c>
      <c r="H8380" s="19">
        <v>44044</v>
      </c>
      <c r="I8380" s="18" t="str">
        <f>+IFERROR(VLOOKUP(Cursos[[#This Row],[Modelo correcto]],Modelos[[Modelo correcto]:[Aplica para certificación]],4,FALSE),"REVISAR")</f>
        <v>NO</v>
      </c>
    </row>
    <row r="8381" spans="1:9" x14ac:dyDescent="0.25">
      <c r="A8381" s="144" t="s">
        <v>389</v>
      </c>
      <c r="B8381">
        <v>1</v>
      </c>
      <c r="C8381" s="145" t="s">
        <v>2480</v>
      </c>
      <c r="D8381" s="18" t="str">
        <f>+IFERROR(VLOOKUP(Cursos[[#This Row],[Modelo correcto]],Modelos[[Modelo correcto]:[¿En línea?]],2,FALSE),"REVISAR")</f>
        <v>CANON</v>
      </c>
      <c r="E8381" s="18" t="str">
        <f>+IFERROR(VLOOKUP(Cursos[[#This Row],[Modelo correcto]],Modelos[[Modelo correcto]:[¿En línea?]],3,FALSE),"REVISAR")</f>
        <v>NO</v>
      </c>
      <c r="F8381" s="18" t="str">
        <f>+Cursos[[#This Row],[IS]]&amp;Cursos[[#This Row],[Modelo correcto]]</f>
        <v>JOSE ANTONIO MARTINEZ HERNANDEZCurso Virtual Ajustes iPF Básicos y Colortrac M40</v>
      </c>
      <c r="G8381" s="18">
        <v>1</v>
      </c>
      <c r="H8381" s="19">
        <v>44166</v>
      </c>
      <c r="I8381" s="18" t="str">
        <f>+IFERROR(VLOOKUP(Cursos[[#This Row],[Modelo correcto]],Modelos[[Modelo correcto]:[Aplica para certificación]],4,FALSE),"REVISAR")</f>
        <v>SÍ</v>
      </c>
    </row>
    <row r="8382" spans="1:9" x14ac:dyDescent="0.25">
      <c r="A8382" s="144" t="s">
        <v>389</v>
      </c>
      <c r="B8382">
        <v>1</v>
      </c>
      <c r="C8382" s="145" t="s">
        <v>2488</v>
      </c>
      <c r="D8382" s="18" t="str">
        <f>+IFERROR(VLOOKUP(Cursos[[#This Row],[Modelo correcto]],Modelos[[Modelo correcto]:[¿En línea?]],2,FALSE),"REVISAR")</f>
        <v>CANON</v>
      </c>
      <c r="E8382" s="18" t="str">
        <f>+IFERROR(VLOOKUP(Cursos[[#This Row],[Modelo correcto]],Modelos[[Modelo correcto]:[¿En línea?]],3,FALSE),"REVISAR")</f>
        <v>NO</v>
      </c>
      <c r="F8382" s="18" t="str">
        <f>+Cursos[[#This Row],[IS]]&amp;Cursos[[#This Row],[Modelo correcto]]</f>
        <v>JOSE ANTONIO MARTINEZ HERNANDEZEvaluación ATSP Bronce</v>
      </c>
      <c r="G8382" s="18">
        <v>1</v>
      </c>
      <c r="H8382" s="19">
        <v>44136</v>
      </c>
      <c r="I8382" s="18" t="str">
        <f>+IFERROR(VLOOKUP(Cursos[[#This Row],[Modelo correcto]],Modelos[[Modelo correcto]:[Aplica para certificación]],4,FALSE),"REVISAR")</f>
        <v>SÍ</v>
      </c>
    </row>
    <row r="8383" spans="1:9" x14ac:dyDescent="0.25">
      <c r="A8383" s="144" t="s">
        <v>389</v>
      </c>
      <c r="B8383">
        <v>1</v>
      </c>
      <c r="C8383" s="145" t="s">
        <v>2016</v>
      </c>
      <c r="D8383" s="18" t="str">
        <f>+IFERROR(VLOOKUP(Cursos[[#This Row],[Modelo correcto]],Modelos[[Modelo correcto]:[¿En línea?]],2,FALSE),"REVISAR")</f>
        <v>HP</v>
      </c>
      <c r="E8383" s="18" t="str">
        <f>+IFERROR(VLOOKUP(Cursos[[#This Row],[Modelo correcto]],Modelos[[Modelo correcto]:[¿En línea?]],3,FALSE),"REVISAR")</f>
        <v>SÍ</v>
      </c>
      <c r="F8383" s="18" t="str">
        <f>+Cursos[[#This Row],[IS]]&amp;Cursos[[#This Row],[Modelo correcto]]</f>
        <v>JOSE ANTONIO MARTINEZ HERNANDEZHP Color LaserJet Enterprise CP4020/CP4520 Series Printer Service and Support</v>
      </c>
      <c r="G8383" s="18">
        <v>0</v>
      </c>
      <c r="H8383" s="19">
        <v>44044</v>
      </c>
      <c r="I8383" s="18" t="str">
        <f>+IFERROR(VLOOKUP(Cursos[[#This Row],[Modelo correcto]],Modelos[[Modelo correcto]:[Aplica para certificación]],4,FALSE),"REVISAR")</f>
        <v>NO</v>
      </c>
    </row>
    <row r="8384" spans="1:9" x14ac:dyDescent="0.25">
      <c r="A8384" s="144" t="s">
        <v>389</v>
      </c>
      <c r="B8384">
        <v>1</v>
      </c>
      <c r="C8384" s="145" t="s">
        <v>2061</v>
      </c>
      <c r="D8384" s="18" t="str">
        <f>+IFERROR(VLOOKUP(Cursos[[#This Row],[Modelo correcto]],Modelos[[Modelo correcto]:[¿En línea?]],2,FALSE),"REVISAR")</f>
        <v>HP</v>
      </c>
      <c r="E8384" s="18" t="str">
        <f>+IFERROR(VLOOKUP(Cursos[[#This Row],[Modelo correcto]],Modelos[[Modelo correcto]:[¿En línea?]],3,FALSE),"REVISAR")</f>
        <v>SÍ</v>
      </c>
      <c r="F8384" s="18" t="str">
        <f>+Cursos[[#This Row],[IS]]&amp;Cursos[[#This Row],[Modelo correcto]]</f>
        <v>JOSE ANTONIO MARTINEZ HERNANDEZHP LaserJet Enterprise MFP M725 Series Service and Support Training</v>
      </c>
      <c r="G8384" s="18">
        <v>0</v>
      </c>
      <c r="H8384" s="19">
        <v>44044</v>
      </c>
      <c r="I8384" s="18" t="str">
        <f>+IFERROR(VLOOKUP(Cursos[[#This Row],[Modelo correcto]],Modelos[[Modelo correcto]:[Aplica para certificación]],4,FALSE),"REVISAR")</f>
        <v>NO</v>
      </c>
    </row>
    <row r="8385" spans="1:9" x14ac:dyDescent="0.25">
      <c r="A8385" s="144" t="s">
        <v>389</v>
      </c>
      <c r="B8385">
        <v>1</v>
      </c>
      <c r="C8385" s="145" t="s">
        <v>1475</v>
      </c>
      <c r="D8385" s="18" t="str">
        <f>+IFERROR(VLOOKUP(Cursos[[#This Row],[Modelo correcto]],Modelos[[Modelo correcto]:[¿En línea?]],2,FALSE),"REVISAR")</f>
        <v>HP</v>
      </c>
      <c r="E8385" s="18" t="str">
        <f>+IFERROR(VLOOKUP(Cursos[[#This Row],[Modelo correcto]],Modelos[[Modelo correcto]:[¿En línea?]],3,FALSE),"REVISAR")</f>
        <v>SÍ</v>
      </c>
      <c r="F8385" s="18" t="str">
        <f>+Cursos[[#This Row],[IS]]&amp;Cursos[[#This Row],[Modelo correcto]]</f>
        <v>JOSE ANTONIO MARTINEZ HERNANDEZLaserJet Print Cartridge Fundamentals</v>
      </c>
      <c r="G8385" s="18">
        <v>0</v>
      </c>
      <c r="H8385" s="19">
        <v>44044</v>
      </c>
      <c r="I8385" s="18" t="str">
        <f>+IFERROR(VLOOKUP(Cursos[[#This Row],[Modelo correcto]],Modelos[[Modelo correcto]:[Aplica para certificación]],4,FALSE),"REVISAR")</f>
        <v>NO</v>
      </c>
    </row>
    <row r="8386" spans="1:9" x14ac:dyDescent="0.25">
      <c r="A8386" s="144" t="s">
        <v>389</v>
      </c>
      <c r="B8386">
        <v>1</v>
      </c>
      <c r="C8386" s="145" t="s">
        <v>2028</v>
      </c>
      <c r="D8386" s="18" t="str">
        <f>+IFERROR(VLOOKUP(Cursos[[#This Row],[Modelo correcto]],Modelos[[Modelo correcto]:[¿En línea?]],2,FALSE),"REVISAR")</f>
        <v>HP</v>
      </c>
      <c r="E8386" s="18" t="str">
        <f>+IFERROR(VLOOKUP(Cursos[[#This Row],[Modelo correcto]],Modelos[[Modelo correcto]:[¿En línea?]],3,FALSE),"REVISAR")</f>
        <v>SÍ</v>
      </c>
      <c r="F8386" s="18" t="str">
        <f>+Cursos[[#This Row],[IS]]&amp;Cursos[[#This Row],[Modelo correcto]]</f>
        <v>JOSE ANTONIO MARTINEZ HERNANDEZHP Color LaserJet Pro M252, HP ColorJet Pro MFP M274 and HP Color LaserJet Pro MFP
M277 service and support training</v>
      </c>
      <c r="G8386" s="18">
        <v>1</v>
      </c>
      <c r="H8386" s="44">
        <v>44044</v>
      </c>
      <c r="I8386" s="18" t="str">
        <f>+IFERROR(VLOOKUP(Cursos[[#This Row],[Modelo correcto]],Modelos[[Modelo correcto]:[Aplica para certificación]],4,FALSE),"REVISAR")</f>
        <v>NO</v>
      </c>
    </row>
    <row r="8387" spans="1:9" x14ac:dyDescent="0.25">
      <c r="A8387" s="144" t="s">
        <v>389</v>
      </c>
      <c r="B8387">
        <v>1</v>
      </c>
      <c r="C8387" s="145" t="s">
        <v>1834</v>
      </c>
      <c r="D8387" s="18" t="str">
        <f>+IFERROR(VLOOKUP(Cursos[[#This Row],[Modelo correcto]],Modelos[[Modelo correcto]:[¿En línea?]],2,FALSE),"REVISAR")</f>
        <v>HP</v>
      </c>
      <c r="E8387" s="18" t="str">
        <f>+IFERROR(VLOOKUP(Cursos[[#This Row],[Modelo correcto]],Modelos[[Modelo correcto]:[¿En línea?]],3,FALSE),"REVISAR")</f>
        <v>SÍ</v>
      </c>
      <c r="F8387" s="18" t="str">
        <f>+Cursos[[#This Row],[IS]]&amp;Cursos[[#This Row],[Modelo correcto]]</f>
        <v>JOSE ANTONIO MARTINEZ HERNANDEZHP LaserJet Pro 500 color MFP M570 Service and Support Training</v>
      </c>
      <c r="G8387" s="18">
        <v>1</v>
      </c>
      <c r="H8387" s="19">
        <v>44044</v>
      </c>
      <c r="I8387" s="18" t="str">
        <f>+IFERROR(VLOOKUP(Cursos[[#This Row],[Modelo correcto]],Modelos[[Modelo correcto]:[Aplica para certificación]],4,FALSE),"REVISAR")</f>
        <v>NO</v>
      </c>
    </row>
    <row r="8388" spans="1:9" x14ac:dyDescent="0.25">
      <c r="A8388" s="144" t="s">
        <v>389</v>
      </c>
      <c r="B8388">
        <v>1</v>
      </c>
      <c r="C8388" s="10" t="s">
        <v>1064</v>
      </c>
      <c r="D8388" s="18" t="str">
        <f>+IFERROR(VLOOKUP(Cursos[[#This Row],[Modelo correcto]],Modelos[[Modelo correcto]:[¿En línea?]],2,FALSE),"REVISAR")</f>
        <v>LEXMARK</v>
      </c>
      <c r="E8388" s="18" t="str">
        <f>+IFERROR(VLOOKUP(Cursos[[#This Row],[Modelo correcto]],Modelos[[Modelo correcto]:[¿En línea?]],3,FALSE),"REVISAR")</f>
        <v>SÍ</v>
      </c>
      <c r="F8388" s="18" t="str">
        <f>+Cursos[[#This Row],[IS]]&amp;Cursos[[#This Row],[Modelo correcto]]</f>
        <v>JOSE ANTONIO MARTINEZ HERNANDEZC925</v>
      </c>
      <c r="G8388" s="18">
        <v>0</v>
      </c>
      <c r="H8388" s="19">
        <v>44044</v>
      </c>
      <c r="I8388" s="18" t="str">
        <f>+IFERROR(VLOOKUP(Cursos[[#This Row],[Modelo correcto]],Modelos[[Modelo correcto]:[Aplica para certificación]],4,FALSE),"REVISAR")</f>
        <v>NO</v>
      </c>
    </row>
    <row r="8389" spans="1:9" x14ac:dyDescent="0.25">
      <c r="A8389" s="144" t="s">
        <v>389</v>
      </c>
      <c r="B8389">
        <v>1</v>
      </c>
      <c r="C8389" s="145" t="s">
        <v>758</v>
      </c>
      <c r="D8389" s="18" t="str">
        <f>+IFERROR(VLOOKUP(Cursos[[#This Row],[Modelo correcto]],Modelos[[Modelo correcto]:[¿En línea?]],2,FALSE),"REVISAR")</f>
        <v>LEXMARK</v>
      </c>
      <c r="E8389" s="18" t="str">
        <f>+IFERROR(VLOOKUP(Cursos[[#This Row],[Modelo correcto]],Modelos[[Modelo correcto]:[¿En línea?]],3,FALSE),"REVISAR")</f>
        <v>SÍ</v>
      </c>
      <c r="F8389" s="18" t="str">
        <f>+Cursos[[#This Row],[IS]]&amp;Cursos[[#This Row],[Modelo correcto]]</f>
        <v>JOSE ANTONIO MARTINEZ HERNANDEZBasic Connectivity Concepts</v>
      </c>
      <c r="G8389" s="18">
        <v>0</v>
      </c>
      <c r="H8389" s="19">
        <v>44044</v>
      </c>
      <c r="I8389" s="18" t="str">
        <f>+IFERROR(VLOOKUP(Cursos[[#This Row],[Modelo correcto]],Modelos[[Modelo correcto]:[Aplica para certificación]],4,FALSE),"REVISAR")</f>
        <v>NO</v>
      </c>
    </row>
    <row r="8390" spans="1:9" x14ac:dyDescent="0.25">
      <c r="A8390" s="144" t="s">
        <v>389</v>
      </c>
      <c r="B8390">
        <v>1</v>
      </c>
      <c r="C8390" s="145" t="s">
        <v>1219</v>
      </c>
      <c r="D8390" s="18" t="str">
        <f>+IFERROR(VLOOKUP(Cursos[[#This Row],[Modelo correcto]],Modelos[[Modelo correcto]:[¿En línea?]],2,FALSE),"REVISAR")</f>
        <v>LEXMARK</v>
      </c>
      <c r="E8390" s="18" t="str">
        <f>+IFERROR(VLOOKUP(Cursos[[#This Row],[Modelo correcto]],Modelos[[Modelo correcto]:[¿En línea?]],3,FALSE),"REVISAR")</f>
        <v>SÍ</v>
      </c>
      <c r="F8390" s="18" t="str">
        <f>+Cursos[[#This Row],[IS]]&amp;Cursos[[#This Row],[Modelo correcto]]</f>
        <v>JOSE ANTONIO MARTINEZ HERNANDEZPaper Transport System</v>
      </c>
      <c r="G8390" s="18">
        <v>0</v>
      </c>
      <c r="H8390" s="19">
        <v>44044</v>
      </c>
      <c r="I8390" s="18" t="str">
        <f>+IFERROR(VLOOKUP(Cursos[[#This Row],[Modelo correcto]],Modelos[[Modelo correcto]:[Aplica para certificación]],4,FALSE),"REVISAR")</f>
        <v>NO</v>
      </c>
    </row>
    <row r="8391" spans="1:9" x14ac:dyDescent="0.25">
      <c r="A8391" s="144" t="s">
        <v>389</v>
      </c>
      <c r="B8391">
        <v>1</v>
      </c>
      <c r="C8391" s="145" t="s">
        <v>1378</v>
      </c>
      <c r="D8391" s="18" t="str">
        <f>+IFERROR(VLOOKUP(Cursos[[#This Row],[Modelo correcto]],Modelos[[Modelo correcto]:[¿En línea?]],2,FALSE),"REVISAR")</f>
        <v>LEXMARK</v>
      </c>
      <c r="E8391" s="18" t="str">
        <f>+IFERROR(VLOOKUP(Cursos[[#This Row],[Modelo correcto]],Modelos[[Modelo correcto]:[¿En línea?]],3,FALSE),"REVISAR")</f>
        <v>SÍ</v>
      </c>
      <c r="F8391" s="18" t="str">
        <f>+Cursos[[#This Row],[IS]]&amp;Cursos[[#This Row],[Modelo correcto]]</f>
        <v>JOSE ANTONIO MARTINEZ HERNANDEZActive Directory LDAP and Kerboros</v>
      </c>
      <c r="G8391" s="18">
        <v>1</v>
      </c>
      <c r="H8391" s="19">
        <v>44044</v>
      </c>
      <c r="I8391" s="18" t="str">
        <f>+IFERROR(VLOOKUP(Cursos[[#This Row],[Modelo correcto]],Modelos[[Modelo correcto]:[Aplica para certificación]],4,FALSE),"REVISAR")</f>
        <v>SÍ</v>
      </c>
    </row>
    <row r="8392" spans="1:9" x14ac:dyDescent="0.25">
      <c r="A8392" s="144" t="s">
        <v>389</v>
      </c>
      <c r="B8392">
        <v>1</v>
      </c>
      <c r="C8392" s="10" t="s">
        <v>1570</v>
      </c>
      <c r="D8392" s="18" t="str">
        <f>+IFERROR(VLOOKUP(Cursos[[#This Row],[Modelo correcto]],Modelos[[Modelo correcto]:[¿En línea?]],2,FALSE),"REVISAR")</f>
        <v>LEXMARK</v>
      </c>
      <c r="E8392" s="18" t="str">
        <f>+IFERROR(VLOOKUP(Cursos[[#This Row],[Modelo correcto]],Modelos[[Modelo correcto]:[¿En línea?]],3,FALSE),"REVISAR")</f>
        <v>SÍ</v>
      </c>
      <c r="F8392" s="18" t="str">
        <f>+Cursos[[#This Row],[IS]]&amp;Cursos[[#This Row],[Modelo correcto]]</f>
        <v>JOSE ANTONIO MARTINEZ HERNANDEZEncryption Cryptography and Digital Certificates 101</v>
      </c>
      <c r="G8392" s="18">
        <v>1</v>
      </c>
      <c r="H8392" s="19">
        <v>44044</v>
      </c>
      <c r="I8392" s="18" t="str">
        <f>+IFERROR(VLOOKUP(Cursos[[#This Row],[Modelo correcto]],Modelos[[Modelo correcto]:[Aplica para certificación]],4,FALSE),"REVISAR")</f>
        <v>NO</v>
      </c>
    </row>
    <row r="8393" spans="1:9" x14ac:dyDescent="0.25">
      <c r="A8393" s="144" t="s">
        <v>389</v>
      </c>
      <c r="B8393">
        <v>1</v>
      </c>
      <c r="C8393" s="10" t="s">
        <v>1916</v>
      </c>
      <c r="D8393" s="18" t="str">
        <f>+IFERROR(VLOOKUP(Cursos[[#This Row],[Modelo correcto]],Modelos[[Modelo correcto]:[¿En línea?]],2,FALSE),"REVISAR")</f>
        <v>HP</v>
      </c>
      <c r="E8393" s="145" t="str">
        <f>+IFERROR(VLOOKUP(Cursos[[#This Row],[Modelo correcto]],Modelos[[Modelo correcto]:[¿En línea?]],3,FALSE),"REVISAR")</f>
        <v>SÍ</v>
      </c>
      <c r="F8393" s="18" t="str">
        <f>+Cursos[[#This Row],[IS]]&amp;Cursos[[#This Row],[Modelo correcto]]</f>
        <v>JOSE ANTONIO MARTINEZ HERNANDEZHP LaserJet Enterprise M4555 MFP Series Service and Support</v>
      </c>
      <c r="G8393" s="18">
        <v>1</v>
      </c>
      <c r="H8393" s="19">
        <v>44075</v>
      </c>
      <c r="I8393" s="18" t="str">
        <f>+IFERROR(VLOOKUP(Cursos[[#This Row],[Modelo correcto]],Modelos[[Modelo correcto]:[Aplica para certificación]],4,FALSE),"REVISAR")</f>
        <v>NO</v>
      </c>
    </row>
    <row r="8394" spans="1:9" x14ac:dyDescent="0.25">
      <c r="A8394" s="144" t="s">
        <v>389</v>
      </c>
      <c r="B8394">
        <v>1</v>
      </c>
      <c r="C8394" s="10" t="s">
        <v>1592</v>
      </c>
      <c r="D8394" s="18" t="str">
        <f>+IFERROR(VLOOKUP(Cursos[[#This Row],[Modelo correcto]],Modelos[[Modelo correcto]:[¿En línea?]],2,FALSE),"REVISAR")</f>
        <v>HP</v>
      </c>
      <c r="E8394" s="145" t="str">
        <f>+IFERROR(VLOOKUP(Cursos[[#This Row],[Modelo correcto]],Modelos[[Modelo correcto]:[¿En línea?]],3,FALSE),"REVISAR")</f>
        <v>SÍ</v>
      </c>
      <c r="F8394" s="18" t="str">
        <f>+Cursos[[#This Row],[IS]]&amp;Cursos[[#This Row],[Modelo correcto]]</f>
        <v>JOSE ANTONIO MARTINEZ HERNANDEZHP Mobile Print Solution Support Training</v>
      </c>
      <c r="G8394" s="18">
        <v>0</v>
      </c>
      <c r="H8394" s="19">
        <v>44075</v>
      </c>
      <c r="I8394" s="18" t="str">
        <f>+IFERROR(VLOOKUP(Cursos[[#This Row],[Modelo correcto]],Modelos[[Modelo correcto]:[Aplica para certificación]],4,FALSE),"REVISAR")</f>
        <v>NO</v>
      </c>
    </row>
    <row r="8395" spans="1:9" x14ac:dyDescent="0.25">
      <c r="A8395" s="144" t="s">
        <v>389</v>
      </c>
      <c r="B8395">
        <v>1</v>
      </c>
      <c r="C8395" s="10" t="s">
        <v>781</v>
      </c>
      <c r="D8395" s="18" t="str">
        <f>+IFERROR(VLOOKUP(Cursos[[#This Row],[Modelo correcto]],Modelos[[Modelo correcto]:[¿En línea?]],2,FALSE),"REVISAR")</f>
        <v>LEXMARK</v>
      </c>
      <c r="E8395" s="145" t="str">
        <f>+IFERROR(VLOOKUP(Cursos[[#This Row],[Modelo correcto]],Modelos[[Modelo correcto]:[¿En línea?]],3,FALSE),"REVISAR")</f>
        <v>SÍ</v>
      </c>
      <c r="F8395" s="18" t="str">
        <f>+Cursos[[#This Row],[IS]]&amp;Cursos[[#This Row],[Modelo correcto]]</f>
        <v>JOSE ANTONIO MARTINEZ HERNANDEZPharos Blueprint Enterprise</v>
      </c>
      <c r="G8395" s="18">
        <v>0</v>
      </c>
      <c r="H8395" s="19">
        <v>44075</v>
      </c>
      <c r="I8395" s="18" t="str">
        <f>+IFERROR(VLOOKUP(Cursos[[#This Row],[Modelo correcto]],Modelos[[Modelo correcto]:[Aplica para certificación]],4,FALSE),"REVISAR")</f>
        <v>NO</v>
      </c>
    </row>
    <row r="8396" spans="1:9" x14ac:dyDescent="0.25">
      <c r="A8396" s="144" t="s">
        <v>389</v>
      </c>
      <c r="B8396">
        <v>1</v>
      </c>
      <c r="C8396" s="10" t="s">
        <v>2178</v>
      </c>
      <c r="D8396" s="18" t="str">
        <f>+IFERROR(VLOOKUP(Cursos[[#This Row],[Modelo correcto]],Modelos[[Modelo correcto]:[¿En línea?]],2,FALSE),"REVISAR")</f>
        <v>HP</v>
      </c>
      <c r="E8396" s="145" t="str">
        <f>+IFERROR(VLOOKUP(Cursos[[#This Row],[Modelo correcto]],Modelos[[Modelo correcto]:[¿En línea?]],3,FALSE),"REVISAR")</f>
        <v>SÍ</v>
      </c>
      <c r="F8396" s="18" t="str">
        <f>+Cursos[[#This Row],[IS]]&amp;Cursos[[#This Row],[Modelo correcto]]</f>
        <v>JOSE ANTONIO MARTINEZ HERNANDEZHP Color LaserJet Enterprise CP4020/CP4520 Series Printer and CM4540 MFP Series
Service and Support Training</v>
      </c>
      <c r="G8396" s="18">
        <v>1</v>
      </c>
      <c r="H8396" s="19">
        <v>44075</v>
      </c>
      <c r="I8396" s="18" t="str">
        <f>+IFERROR(VLOOKUP(Cursos[[#This Row],[Modelo correcto]],Modelos[[Modelo correcto]:[Aplica para certificación]],4,FALSE),"REVISAR")</f>
        <v>NO</v>
      </c>
    </row>
    <row r="8397" spans="1:9" x14ac:dyDescent="0.25">
      <c r="A8397" s="144" t="s">
        <v>389</v>
      </c>
      <c r="B8397">
        <v>1</v>
      </c>
      <c r="C8397" s="145" t="s">
        <v>2185</v>
      </c>
      <c r="D8397" s="18" t="str">
        <f>+IFERROR(VLOOKUP(Cursos[[#This Row],[Modelo correcto]],Modelos[[Modelo correcto]:[¿En línea?]],2,FALSE),"REVISAR")</f>
        <v>HP</v>
      </c>
      <c r="E8397" s="145" t="str">
        <f>+IFERROR(VLOOKUP(Cursos[[#This Row],[Modelo correcto]],Modelos[[Modelo correcto]:[¿En línea?]],3,FALSE),"REVISAR")</f>
        <v>SÍ</v>
      </c>
      <c r="F8397" s="18" t="str">
        <f>+Cursos[[#This Row],[IS]]&amp;Cursos[[#This Row],[Modelo correcto]]</f>
        <v>JOSE ANTONIO MARTINEZ HERNANDEZHP Color LaserJet Enterprise M855 and HP Color LaserJet Enterprise flow MFP M880
service and support training (Rev 1)</v>
      </c>
      <c r="G8397" s="18">
        <v>1</v>
      </c>
      <c r="H8397" s="19">
        <v>44075</v>
      </c>
      <c r="I8397" s="18" t="str">
        <f>+IFERROR(VLOOKUP(Cursos[[#This Row],[Modelo correcto]],Modelos[[Modelo correcto]:[Aplica para certificación]],4,FALSE),"REVISAR")</f>
        <v>SÍ</v>
      </c>
    </row>
    <row r="8398" spans="1:9" x14ac:dyDescent="0.25">
      <c r="A8398" s="144" t="s">
        <v>389</v>
      </c>
      <c r="B8398">
        <v>1</v>
      </c>
      <c r="C8398" s="145" t="s">
        <v>1726</v>
      </c>
      <c r="D8398" s="18" t="str">
        <f>+IFERROR(VLOOKUP(Cursos[[#This Row],[Modelo correcto]],Modelos[[Modelo correcto]:[¿En línea?]],2,FALSE),"REVISAR")</f>
        <v>HP</v>
      </c>
      <c r="E8398" s="145" t="str">
        <f>+IFERROR(VLOOKUP(Cursos[[#This Row],[Modelo correcto]],Modelos[[Modelo correcto]:[¿En línea?]],3,FALSE),"REVISAR")</f>
        <v>SÍ</v>
      </c>
      <c r="F8398" s="18" t="str">
        <f>+Cursos[[#This Row],[IS]]&amp;Cursos[[#This Row],[Modelo correcto]]</f>
        <v>JOSE ANTONIO MARTINEZ HERNANDEZHP LaserJet Pro 300-400 color M351-M451 Service and Support</v>
      </c>
      <c r="G8398" s="18">
        <v>1</v>
      </c>
      <c r="H8398" s="19">
        <v>44075</v>
      </c>
      <c r="I8398" s="18" t="str">
        <f>+IFERROR(VLOOKUP(Cursos[[#This Row],[Modelo correcto]],Modelos[[Modelo correcto]:[Aplica para certificación]],4,FALSE),"REVISAR")</f>
        <v>NO</v>
      </c>
    </row>
    <row r="8399" spans="1:9" x14ac:dyDescent="0.25">
      <c r="A8399" s="144" t="s">
        <v>389</v>
      </c>
      <c r="B8399">
        <v>1</v>
      </c>
      <c r="C8399" s="10" t="s">
        <v>1776</v>
      </c>
      <c r="D8399" s="18" t="str">
        <f>+IFERROR(VLOOKUP(Cursos[[#This Row],[Modelo correcto]],Modelos[[Modelo correcto]:[¿En línea?]],2,FALSE),"REVISAR")</f>
        <v>HP</v>
      </c>
      <c r="E8399" s="145" t="str">
        <f>+IFERROR(VLOOKUP(Cursos[[#This Row],[Modelo correcto]],Modelos[[Modelo correcto]:[¿En línea?]],3,FALSE),"REVISAR")</f>
        <v>SÍ</v>
      </c>
      <c r="F8399" s="18" t="str">
        <f>+Cursos[[#This Row],[IS]]&amp;Cursos[[#This Row],[Modelo correcto]]</f>
        <v>JOSE ANTONIO MARTINEZ HERNANDEZHP Designjet L26500 Technical Updates</v>
      </c>
      <c r="G8399" s="18">
        <v>1</v>
      </c>
      <c r="H8399" s="19">
        <v>44105</v>
      </c>
      <c r="I8399" s="18" t="str">
        <f>+IFERROR(VLOOKUP(Cursos[[#This Row],[Modelo correcto]],Modelos[[Modelo correcto]:[Aplica para certificación]],4,FALSE),"REVISAR")</f>
        <v>SÍ</v>
      </c>
    </row>
    <row r="8400" spans="1:9" x14ac:dyDescent="0.25">
      <c r="A8400" s="144" t="s">
        <v>389</v>
      </c>
      <c r="B8400">
        <v>1</v>
      </c>
      <c r="C8400" s="125" t="s">
        <v>2262</v>
      </c>
      <c r="D8400" s="18" t="str">
        <f>+IFERROR(VLOOKUP(Cursos[[#This Row],[Modelo correcto]],Modelos[[Modelo correcto]:[¿En línea?]],2,FALSE),"REVISAR")</f>
        <v>CANON</v>
      </c>
      <c r="E8400" s="18" t="str">
        <f>+IFERROR(VLOOKUP(Cursos[[#This Row],[Modelo correcto]],Modelos[[Modelo correcto]:[¿En línea?]],3,FALSE),"REVISAR")</f>
        <v>SÍ</v>
      </c>
      <c r="F8400" s="18" t="str">
        <f>+Cursos[[#This Row],[IS]]&amp;Cursos[[#This Row],[Modelo correcto]]</f>
        <v>JOSE ANTONIO MARTINEZ HERNANDEZImageRUNNER Advance 3G III Actualización</v>
      </c>
      <c r="G8400" s="18">
        <v>1</v>
      </c>
      <c r="H8400" s="19">
        <v>44105</v>
      </c>
      <c r="I8400" s="18" t="str">
        <f>+IFERROR(VLOOKUP(Cursos[[#This Row],[Modelo correcto]],Modelos[[Modelo correcto]:[Aplica para certificación]],4,FALSE),"REVISAR")</f>
        <v>SÍ</v>
      </c>
    </row>
    <row r="8401" spans="1:9" x14ac:dyDescent="0.25">
      <c r="A8401" s="144" t="s">
        <v>389</v>
      </c>
      <c r="B8401">
        <v>1</v>
      </c>
      <c r="C8401" s="125" t="s">
        <v>2263</v>
      </c>
      <c r="D8401" s="18" t="str">
        <f>+IFERROR(VLOOKUP(Cursos[[#This Row],[Modelo correcto]],Modelos[[Modelo correcto]:[¿En línea?]],2,FALSE),"REVISAR")</f>
        <v>CANON</v>
      </c>
      <c r="E8401" s="18" t="str">
        <f>+IFERROR(VLOOKUP(Cursos[[#This Row],[Modelo correcto]],Modelos[[Modelo correcto]:[¿En línea?]],3,FALSE),"REVISAR")</f>
        <v>SÍ</v>
      </c>
      <c r="F8401" s="18" t="str">
        <f>+Cursos[[#This Row],[IS]]&amp;Cursos[[#This Row],[Modelo correcto]]</f>
        <v>JOSE ANTONIO MARTINEZ HERNANDEZImageRUNNER Advance 4500 Series</v>
      </c>
      <c r="G8401" s="18">
        <v>1</v>
      </c>
      <c r="H8401" s="19">
        <v>44105</v>
      </c>
      <c r="I8401" s="18" t="str">
        <f>+IFERROR(VLOOKUP(Cursos[[#This Row],[Modelo correcto]],Modelos[[Modelo correcto]:[Aplica para certificación]],4,FALSE),"REVISAR")</f>
        <v>SÍ</v>
      </c>
    </row>
    <row r="8402" spans="1:9" x14ac:dyDescent="0.25">
      <c r="A8402" s="144" t="s">
        <v>389</v>
      </c>
      <c r="B8402">
        <v>1</v>
      </c>
      <c r="C8402" s="125" t="s">
        <v>2264</v>
      </c>
      <c r="D8402" s="18" t="str">
        <f>+IFERROR(VLOOKUP(Cursos[[#This Row],[Modelo correcto]],Modelos[[Modelo correcto]:[¿En línea?]],2,FALSE),"REVISAR")</f>
        <v>CANON</v>
      </c>
      <c r="E8402" s="18" t="str">
        <f>+IFERROR(VLOOKUP(Cursos[[#This Row],[Modelo correcto]],Modelos[[Modelo correcto]:[¿En línea?]],3,FALSE),"REVISAR")</f>
        <v>SÍ</v>
      </c>
      <c r="F8402" s="18" t="str">
        <f>+Cursos[[#This Row],[IS]]&amp;Cursos[[#This Row],[Modelo correcto]]</f>
        <v>JOSE ANTONIO MARTINEZ HERNANDEZImageRUNNER ADVANCE C3500 Series</v>
      </c>
      <c r="G8402" s="18">
        <v>1</v>
      </c>
      <c r="H8402" s="19">
        <v>44105</v>
      </c>
      <c r="I8402" s="18" t="str">
        <f>+IFERROR(VLOOKUP(Cursos[[#This Row],[Modelo correcto]],Modelos[[Modelo correcto]:[Aplica para certificación]],4,FALSE),"REVISAR")</f>
        <v>SÍ</v>
      </c>
    </row>
    <row r="8403" spans="1:9" x14ac:dyDescent="0.25">
      <c r="A8403" s="144" t="s">
        <v>389</v>
      </c>
      <c r="B8403">
        <v>1</v>
      </c>
      <c r="C8403" s="125" t="s">
        <v>2261</v>
      </c>
      <c r="D8403" s="18" t="str">
        <f>+IFERROR(VLOOKUP(Cursos[[#This Row],[Modelo correcto]],Modelos[[Modelo correcto]:[¿En línea?]],2,FALSE),"REVISAR")</f>
        <v>CANON</v>
      </c>
      <c r="E8403" s="18" t="str">
        <f>+IFERROR(VLOOKUP(Cursos[[#This Row],[Modelo correcto]],Modelos[[Modelo correcto]:[¿En línea?]],3,FALSE),"REVISAR")</f>
        <v>SÍ</v>
      </c>
      <c r="F8403" s="18" t="str">
        <f>+Cursos[[#This Row],[IS]]&amp;Cursos[[#This Row],[Modelo correcto]]</f>
        <v>JOSE ANTONIO MARTINEZ HERNANDEZImageRunner C3025</v>
      </c>
      <c r="G8403" s="18">
        <v>1</v>
      </c>
      <c r="H8403" s="19">
        <v>44105</v>
      </c>
      <c r="I8403" s="18" t="str">
        <f>+IFERROR(VLOOKUP(Cursos[[#This Row],[Modelo correcto]],Modelos[[Modelo correcto]:[Aplica para certificación]],4,FALSE),"REVISAR")</f>
        <v>SÍ</v>
      </c>
    </row>
    <row r="8404" spans="1:9" x14ac:dyDescent="0.25">
      <c r="A8404" s="144" t="s">
        <v>389</v>
      </c>
      <c r="B8404">
        <v>1</v>
      </c>
      <c r="C8404" s="10" t="s">
        <v>1690</v>
      </c>
      <c r="D8404" s="18" t="str">
        <f>+IFERROR(VLOOKUP(Cursos[[#This Row],[Modelo correcto]],Modelos[[Modelo correcto]:[¿En línea?]],2,FALSE),"REVISAR")</f>
        <v>HP</v>
      </c>
      <c r="E8404" s="18" t="str">
        <f>+IFERROR(VLOOKUP(Cursos[[#This Row],[Modelo correcto]],Modelos[[Modelo correcto]:[¿En línea?]],3,FALSE),"REVISAR")</f>
        <v>SÍ</v>
      </c>
      <c r="F8404" s="18" t="str">
        <f>+Cursos[[#This Row],[IS]]&amp;Cursos[[#This Row],[Modelo correcto]]</f>
        <v>JOSE ANTONIO MARTINEZ HERNANDEZHP Latex 310, 330, 360 Technical Updates, rev A</v>
      </c>
      <c r="G8404" s="18">
        <v>0</v>
      </c>
      <c r="H8404" s="19">
        <v>44136</v>
      </c>
      <c r="I8404" s="18" t="str">
        <f>+IFERROR(VLOOKUP(Cursos[[#This Row],[Modelo correcto]],Modelos[[Modelo correcto]:[Aplica para certificación]],4,FALSE),"REVISAR")</f>
        <v>NO</v>
      </c>
    </row>
    <row r="8405" spans="1:9" x14ac:dyDescent="0.25">
      <c r="A8405" s="144" t="s">
        <v>389</v>
      </c>
      <c r="B8405">
        <v>1</v>
      </c>
      <c r="C8405" s="10" t="s">
        <v>1742</v>
      </c>
      <c r="D8405" s="18" t="str">
        <f>+IFERROR(VLOOKUP(Cursos[[#This Row],[Modelo correcto]],Modelos[[Modelo correcto]:[¿En línea?]],2,FALSE),"REVISAR")</f>
        <v>HP</v>
      </c>
      <c r="E8405" s="18" t="str">
        <f>+IFERROR(VLOOKUP(Cursos[[#This Row],[Modelo correcto]],Modelos[[Modelo correcto]:[¿En línea?]],3,FALSE),"REVISAR")</f>
        <v>SÍ</v>
      </c>
      <c r="F8405" s="18" t="str">
        <f>+Cursos[[#This Row],[IS]]&amp;Cursos[[#This Row],[Modelo correcto]]</f>
        <v>JOSE ANTONIO MARTINEZ HERNANDEZHP LaserJet Pro 200 color MFP M275nw Service and Support, Rev. 11.4</v>
      </c>
      <c r="G8405" s="18">
        <v>1</v>
      </c>
      <c r="H8405" s="19">
        <v>44136</v>
      </c>
      <c r="I8405" s="18" t="str">
        <f>+IFERROR(VLOOKUP(Cursos[[#This Row],[Modelo correcto]],Modelos[[Modelo correcto]:[Aplica para certificación]],4,FALSE),"REVISAR")</f>
        <v>NO</v>
      </c>
    </row>
    <row r="8406" spans="1:9" x14ac:dyDescent="0.25">
      <c r="A8406" s="144" t="s">
        <v>389</v>
      </c>
      <c r="B8406">
        <v>1</v>
      </c>
      <c r="C8406" s="10" t="s">
        <v>2495</v>
      </c>
      <c r="D8406" s="18" t="str">
        <f>+IFERROR(VLOOKUP(Cursos[[#This Row],[Modelo correcto]],Modelos[[Modelo correcto]:[¿En línea?]],2,FALSE),"REVISAR")</f>
        <v>HP</v>
      </c>
      <c r="E8406" s="18" t="str">
        <f>+IFERROR(VLOOKUP(Cursos[[#This Row],[Modelo correcto]],Modelos[[Modelo correcto]:[¿En línea?]],3,FALSE),"REVISAR")</f>
        <v>SÍ</v>
      </c>
      <c r="F8406" s="18" t="str">
        <f>+Cursos[[#This Row],[IS]]&amp;Cursos[[#This Row],[Modelo correcto]]</f>
        <v>JOSE ANTONIO MARTINEZ HERNANDEZImaging and Printing Fundamentals - Driver Basics</v>
      </c>
      <c r="G8406" s="18">
        <v>0</v>
      </c>
      <c r="H8406" s="19">
        <v>44166</v>
      </c>
      <c r="I8406" s="18" t="str">
        <f>+IFERROR(VLOOKUP(Cursos[[#This Row],[Modelo correcto]],Modelos[[Modelo correcto]:[Aplica para certificación]],4,FALSE),"REVISAR")</f>
        <v>NO</v>
      </c>
    </row>
    <row r="8407" spans="1:9" x14ac:dyDescent="0.25">
      <c r="A8407" s="144" t="s">
        <v>389</v>
      </c>
      <c r="B8407">
        <v>1</v>
      </c>
      <c r="C8407" s="10" t="s">
        <v>2496</v>
      </c>
      <c r="D8407" s="18" t="str">
        <f>+IFERROR(VLOOKUP(Cursos[[#This Row],[Modelo correcto]],Modelos[[Modelo correcto]:[¿En línea?]],2,FALSE),"REVISAR")</f>
        <v>HP</v>
      </c>
      <c r="E8407" s="18" t="str">
        <f>+IFERROR(VLOOKUP(Cursos[[#This Row],[Modelo correcto]],Modelos[[Modelo correcto]:[¿En línea?]],3,FALSE),"REVISAR")</f>
        <v>SÍ</v>
      </c>
      <c r="F8407" s="18" t="str">
        <f>+Cursos[[#This Row],[IS]]&amp;Cursos[[#This Row],[Modelo correcto]]</f>
        <v>JOSE ANTONIO MARTINEZ HERNANDEZHP LaserJet Pro M201, M202/ HP LaserJet Pro MFP M225, M226 Service and Support
Training</v>
      </c>
      <c r="G8407" s="18">
        <v>0</v>
      </c>
      <c r="H8407" s="19">
        <v>44166</v>
      </c>
      <c r="I8407" s="18" t="str">
        <f>+IFERROR(VLOOKUP(Cursos[[#This Row],[Modelo correcto]],Modelos[[Modelo correcto]:[Aplica para certificación]],4,FALSE),"REVISAR")</f>
        <v>NO</v>
      </c>
    </row>
    <row r="8408" spans="1:9" x14ac:dyDescent="0.25">
      <c r="A8408" s="144" t="s">
        <v>336</v>
      </c>
      <c r="B8408">
        <v>1</v>
      </c>
      <c r="C8408" s="10" t="s">
        <v>538</v>
      </c>
      <c r="D8408" s="18" t="str">
        <f>+IFERROR(VLOOKUP(Cursos[[#This Row],[Modelo correcto]],Modelos[[Modelo correcto]:[¿En línea?]],2,FALSE),"REVISAR")</f>
        <v>CANON</v>
      </c>
      <c r="E8408" s="18" t="str">
        <f>+IFERROR(VLOOKUP(Cursos[[#This Row],[Modelo correcto]],Modelos[[Modelo correcto]:[¿En línea?]],3,FALSE),"REVISAR")</f>
        <v>NO</v>
      </c>
      <c r="F8408" s="18" t="str">
        <f>+Cursos[[#This Row],[IS]]&amp;Cursos[[#This Row],[Modelo correcto]]</f>
        <v>JOSE DE JESUS GUTIERREZ CASTILLOCONECTIVIDAD</v>
      </c>
      <c r="G8408" s="18">
        <v>1</v>
      </c>
      <c r="H8408" s="19">
        <v>43922</v>
      </c>
      <c r="I8408" s="18" t="str">
        <f>+IFERROR(VLOOKUP(Cursos[[#This Row],[Modelo correcto]],Modelos[[Modelo correcto]:[Aplica para certificación]],4,FALSE),"REVISAR")</f>
        <v>SÍ</v>
      </c>
    </row>
    <row r="8409" spans="1:9" x14ac:dyDescent="0.25">
      <c r="A8409" s="144" t="s">
        <v>336</v>
      </c>
      <c r="B8409">
        <v>1</v>
      </c>
      <c r="C8409" s="10" t="s">
        <v>844</v>
      </c>
      <c r="D8409" s="18" t="str">
        <f>+IFERROR(VLOOKUP(Cursos[[#This Row],[Modelo correcto]],Modelos[[Modelo correcto]:[¿En línea?]],2,FALSE),"REVISAR")</f>
        <v>CANON</v>
      </c>
      <c r="E8409" s="18" t="str">
        <f>+IFERROR(VLOOKUP(Cursos[[#This Row],[Modelo correcto]],Modelos[[Modelo correcto]:[¿En línea?]],3,FALSE),"REVISAR")</f>
        <v>NO</v>
      </c>
      <c r="F8409" s="18" t="str">
        <f>+Cursos[[#This Row],[IS]]&amp;Cursos[[#This Row],[Modelo correcto]]</f>
        <v>JOSE DE JESUS GUTIERREZ CASTILLOUniversal Send</v>
      </c>
      <c r="G8409" s="18">
        <v>1</v>
      </c>
      <c r="H8409" s="19">
        <v>43922</v>
      </c>
      <c r="I8409" s="18" t="str">
        <f>+IFERROR(VLOOKUP(Cursos[[#This Row],[Modelo correcto]],Modelos[[Modelo correcto]:[Aplica para certificación]],4,FALSE),"REVISAR")</f>
        <v>NO</v>
      </c>
    </row>
    <row r="8410" spans="1:9" x14ac:dyDescent="0.25">
      <c r="A8410" s="144" t="s">
        <v>336</v>
      </c>
      <c r="B8410">
        <v>1</v>
      </c>
      <c r="C8410" s="10" t="s">
        <v>1547</v>
      </c>
      <c r="D8410" s="18" t="str">
        <f>+IFERROR(VLOOKUP(Cursos[[#This Row],[Modelo correcto]],Modelos[[Modelo correcto]:[¿En línea?]],2,FALSE),"REVISAR")</f>
        <v>OKI</v>
      </c>
      <c r="E8410" s="18" t="str">
        <f>+IFERROR(VLOOKUP(Cursos[[#This Row],[Modelo correcto]],Modelos[[Modelo correcto]:[¿En línea?]],3,FALSE),"REVISAR")</f>
        <v>NO</v>
      </c>
      <c r="F8410" s="18" t="str">
        <f>+Cursos[[#This Row],[IS]]&amp;Cursos[[#This Row],[Modelo correcto]]</f>
        <v>JOSE DE JESUS GUTIERREZ CASTILLOPro 1050</v>
      </c>
      <c r="G8410" s="18">
        <v>1</v>
      </c>
      <c r="H8410" s="19">
        <v>43983</v>
      </c>
      <c r="I8410" s="18" t="str">
        <f>+IFERROR(VLOOKUP(Cursos[[#This Row],[Modelo correcto]],Modelos[[Modelo correcto]:[Aplica para certificación]],4,FALSE),"REVISAR")</f>
        <v>SÍ</v>
      </c>
    </row>
    <row r="8411" spans="1:9" x14ac:dyDescent="0.25">
      <c r="A8411" s="144" t="s">
        <v>389</v>
      </c>
      <c r="B8411">
        <v>1</v>
      </c>
      <c r="C8411" s="10" t="s">
        <v>2056</v>
      </c>
      <c r="D8411" s="18" t="str">
        <f>+IFERROR(VLOOKUP(Cursos[[#This Row],[Modelo correcto]],Modelos[[Modelo correcto]:[¿En línea?]],2,FALSE),"REVISAR")</f>
        <v>HP</v>
      </c>
      <c r="E8411" s="18" t="str">
        <f>+IFERROR(VLOOKUP(Cursos[[#This Row],[Modelo correcto]],Modelos[[Modelo correcto]:[¿En línea?]],3,FALSE),"REVISAR")</f>
        <v>SÍ</v>
      </c>
      <c r="F8411" s="18" t="str">
        <f>+Cursos[[#This Row],[IS]]&amp;Cursos[[#This Row],[Modelo correcto]]</f>
        <v>JOSE ANTONIO MARTINEZ HERNANDEZHP LaserJet Enterprise 700 M712 Series Service and Support Training</v>
      </c>
      <c r="G8411" s="18">
        <v>0</v>
      </c>
      <c r="H8411" s="19">
        <v>44166</v>
      </c>
      <c r="I8411" s="18" t="str">
        <f>+IFERROR(VLOOKUP(Cursos[[#This Row],[Modelo correcto]],Modelos[[Modelo correcto]:[Aplica para certificación]],4,FALSE),"REVISAR")</f>
        <v>NO</v>
      </c>
    </row>
    <row r="8412" spans="1:9" x14ac:dyDescent="0.25">
      <c r="A8412" s="144" t="s">
        <v>389</v>
      </c>
      <c r="B8412">
        <v>1</v>
      </c>
      <c r="C8412" s="10" t="s">
        <v>2540</v>
      </c>
      <c r="D8412" s="18" t="str">
        <f>+IFERROR(VLOOKUP(Cursos[[#This Row],[Modelo correcto]],Modelos[[Modelo correcto]:[¿En línea?]],2,FALSE),"REVISAR")</f>
        <v>HP</v>
      </c>
      <c r="E8412" s="145" t="str">
        <f>+IFERROR(VLOOKUP(Cursos[[#This Row],[Modelo correcto]],Modelos[[Modelo correcto]:[¿En línea?]],3,FALSE),"REVISAR")</f>
        <v>SÍ</v>
      </c>
      <c r="F8412" s="18" t="str">
        <f>+Cursos[[#This Row],[IS]]&amp;Cursos[[#This Row],[Modelo correcto]]</f>
        <v>JOSE ANTONIO MARTINEZ HERNANDEZHP ScanJet Enterprise 7000n Service and Support [Hardware, Installation, Troubleshooting, and Repair]</v>
      </c>
      <c r="G8412" s="18">
        <v>0</v>
      </c>
      <c r="H8412" s="19">
        <v>44166</v>
      </c>
      <c r="I8412" s="18" t="str">
        <f>+IFERROR(VLOOKUP(Cursos[[#This Row],[Modelo correcto]],Modelos[[Modelo correcto]:[Aplica para certificación]],4,FALSE),"REVISAR")</f>
        <v>NO</v>
      </c>
    </row>
    <row r="8413" spans="1:9" x14ac:dyDescent="0.25">
      <c r="A8413" s="144" t="s">
        <v>336</v>
      </c>
      <c r="B8413">
        <v>1</v>
      </c>
      <c r="C8413" s="10" t="s">
        <v>1170</v>
      </c>
      <c r="D8413" s="18" t="str">
        <f>+IFERROR(VLOOKUP(Cursos[[#This Row],[Modelo correcto]],Modelos[[Modelo correcto]:[¿En línea?]],2,FALSE),"REVISAR")</f>
        <v>CANON</v>
      </c>
      <c r="E8413" s="18" t="str">
        <f>+IFERROR(VLOOKUP(Cursos[[#This Row],[Modelo correcto]],Modelos[[Modelo correcto]:[¿En línea?]],3,FALSE),"REVISAR")</f>
        <v>SÍ</v>
      </c>
      <c r="F8413" s="18" t="str">
        <f>+Cursos[[#This Row],[IS]]&amp;Cursos[[#This Row],[Modelo correcto]]</f>
        <v>JOSE DE JESUS GUTIERREZ CASTILLOBásico Eq. Color</v>
      </c>
      <c r="G8413" s="18">
        <v>1</v>
      </c>
      <c r="H8413" s="19">
        <v>43891</v>
      </c>
      <c r="I8413" s="18" t="str">
        <f>+IFERROR(VLOOKUP(Cursos[[#This Row],[Modelo correcto]],Modelos[[Modelo correcto]:[Aplica para certificación]],4,FALSE),"REVISAR")</f>
        <v>SÍ</v>
      </c>
    </row>
    <row r="8414" spans="1:9" x14ac:dyDescent="0.25">
      <c r="A8414" s="144" t="s">
        <v>336</v>
      </c>
      <c r="B8414">
        <v>1</v>
      </c>
      <c r="C8414" s="10" t="s">
        <v>759</v>
      </c>
      <c r="D8414" s="18" t="str">
        <f>+IFERROR(VLOOKUP(Cursos[[#This Row],[Modelo correcto]],Modelos[[Modelo correcto]:[¿En línea?]],2,FALSE),"REVISAR")</f>
        <v>CANON</v>
      </c>
      <c r="E8414" s="18" t="str">
        <f>+IFERROR(VLOOKUP(Cursos[[#This Row],[Modelo correcto]],Modelos[[Modelo correcto]:[¿En línea?]],3,FALSE),"REVISAR")</f>
        <v>SÍ</v>
      </c>
      <c r="F8414" s="18" t="str">
        <f>+Cursos[[#This Row],[IS]]&amp;Cursos[[#This Row],[Modelo correcto]]</f>
        <v>JOSE DE JESUS GUTIERREZ CASTILLOBásico Eq. Dig. B&amp;W</v>
      </c>
      <c r="G8414" s="18">
        <v>1</v>
      </c>
      <c r="H8414" s="19">
        <v>43862</v>
      </c>
      <c r="I8414" s="18" t="str">
        <f>+IFERROR(VLOOKUP(Cursos[[#This Row],[Modelo correcto]],Modelos[[Modelo correcto]:[Aplica para certificación]],4,FALSE),"REVISAR")</f>
        <v>SÍ</v>
      </c>
    </row>
    <row r="8415" spans="1:9" x14ac:dyDescent="0.25">
      <c r="A8415" s="144" t="s">
        <v>336</v>
      </c>
      <c r="B8415">
        <v>1</v>
      </c>
      <c r="C8415" s="145" t="s">
        <v>757</v>
      </c>
      <c r="D8415" s="18" t="str">
        <f>+IFERROR(VLOOKUP(Cursos[[#This Row],[Modelo correcto]],Modelos[[Modelo correcto]:[¿En línea?]],2,FALSE),"REVISAR")</f>
        <v>CANON</v>
      </c>
      <c r="E8415" s="18" t="str">
        <f>+IFERROR(VLOOKUP(Cursos[[#This Row],[Modelo correcto]],Modelos[[Modelo correcto]:[¿En línea?]],3,FALSE),"REVISAR")</f>
        <v>SÍ</v>
      </c>
      <c r="F8415" s="18" t="str">
        <f>+Cursos[[#This Row],[IS]]&amp;Cursos[[#This Row],[Modelo correcto]]</f>
        <v>JOSE DE JESUS GUTIERREZ CASTILLOBásico imagePROGRAF</v>
      </c>
      <c r="G8415" s="18">
        <v>1</v>
      </c>
      <c r="H8415" s="19">
        <v>43891</v>
      </c>
      <c r="I8415" s="18" t="str">
        <f>+IFERROR(VLOOKUP(Cursos[[#This Row],[Modelo correcto]],Modelos[[Modelo correcto]:[Aplica para certificación]],4,FALSE),"REVISAR")</f>
        <v>SÍ</v>
      </c>
    </row>
    <row r="8416" spans="1:9" x14ac:dyDescent="0.25">
      <c r="A8416" s="144" t="s">
        <v>336</v>
      </c>
      <c r="B8416">
        <v>1</v>
      </c>
      <c r="C8416" s="145" t="s">
        <v>870</v>
      </c>
      <c r="D8416" s="18" t="str">
        <f>+IFERROR(VLOOKUP(Cursos[[#This Row],[Modelo correcto]],Modelos[[Modelo correcto]:[¿En línea?]],2,FALSE),"REVISAR")</f>
        <v>CANON</v>
      </c>
      <c r="E8416" s="18" t="str">
        <f>+IFERROR(VLOOKUP(Cursos[[#This Row],[Modelo correcto]],Modelos[[Modelo correcto]:[¿En línea?]],3,FALSE),"REVISAR")</f>
        <v>SÍ</v>
      </c>
      <c r="F8416" s="18" t="str">
        <f>+Cursos[[#This Row],[IS]]&amp;Cursos[[#This Row],[Modelo correcto]]</f>
        <v>JOSE DE JESUS GUTIERREZ CASTILLODRG2140</v>
      </c>
      <c r="G8416" s="18">
        <v>1</v>
      </c>
      <c r="H8416" s="19">
        <v>43891</v>
      </c>
      <c r="I8416" s="18" t="str">
        <f>+IFERROR(VLOOKUP(Cursos[[#This Row],[Modelo correcto]],Modelos[[Modelo correcto]:[Aplica para certificación]],4,FALSE),"REVISAR")</f>
        <v>SÍ</v>
      </c>
    </row>
    <row r="8417" spans="1:9" x14ac:dyDescent="0.25">
      <c r="A8417" s="144" t="s">
        <v>336</v>
      </c>
      <c r="B8417">
        <v>1</v>
      </c>
      <c r="C8417" s="10" t="s">
        <v>551</v>
      </c>
      <c r="D8417" s="18" t="str">
        <f>+IFERROR(VLOOKUP(Cursos[[#This Row],[Modelo correcto]],Modelos[[Modelo correcto]:[¿En línea?]],2,FALSE),"REVISAR")</f>
        <v>CANON</v>
      </c>
      <c r="E8417" s="18" t="str">
        <f>+IFERROR(VLOOKUP(Cursos[[#This Row],[Modelo correcto]],Modelos[[Modelo correcto]:[¿En línea?]],3,FALSE),"REVISAR")</f>
        <v>SÍ</v>
      </c>
      <c r="F8417" s="18" t="str">
        <f>+Cursos[[#This Row],[IS]]&amp;Cursos[[#This Row],[Modelo correcto]]</f>
        <v>JOSE DE JESUS GUTIERREZ CASTILLOIPF PRO</v>
      </c>
      <c r="G8417" s="18">
        <v>1</v>
      </c>
      <c r="H8417" s="19">
        <v>43891</v>
      </c>
      <c r="I8417" s="18" t="str">
        <f>+IFERROR(VLOOKUP(Cursos[[#This Row],[Modelo correcto]],Modelos[[Modelo correcto]:[Aplica para certificación]],4,FALSE),"REVISAR")</f>
        <v>SÍ</v>
      </c>
    </row>
    <row r="8418" spans="1:9" x14ac:dyDescent="0.25">
      <c r="A8418" s="144" t="s">
        <v>336</v>
      </c>
      <c r="B8418">
        <v>1</v>
      </c>
      <c r="C8418" s="10" t="s">
        <v>1097</v>
      </c>
      <c r="D8418" s="18" t="str">
        <f>+IFERROR(VLOOKUP(Cursos[[#This Row],[Modelo correcto]],Modelos[[Modelo correcto]:[¿En línea?]],2,FALSE),"REVISAR")</f>
        <v>CANON</v>
      </c>
      <c r="E8418" s="18" t="str">
        <f>+IFERROR(VLOOKUP(Cursos[[#This Row],[Modelo correcto]],Modelos[[Modelo correcto]:[¿En línea?]],3,FALSE),"REVISAR")</f>
        <v>SÍ</v>
      </c>
      <c r="F8418" s="18" t="str">
        <f>+Cursos[[#This Row],[IS]]&amp;Cursos[[#This Row],[Modelo correcto]]</f>
        <v>JOSE DE JESUS GUTIERREZ CASTILLOIR2630</v>
      </c>
      <c r="G8418" s="18">
        <v>1</v>
      </c>
      <c r="H8418" s="19">
        <v>43891</v>
      </c>
      <c r="I8418" s="18" t="str">
        <f>+IFERROR(VLOOKUP(Cursos[[#This Row],[Modelo correcto]],Modelos[[Modelo correcto]:[Aplica para certificación]],4,FALSE),"REVISAR")</f>
        <v>SÍ</v>
      </c>
    </row>
    <row r="8419" spans="1:9" x14ac:dyDescent="0.25">
      <c r="A8419" s="144" t="s">
        <v>336</v>
      </c>
      <c r="B8419">
        <v>1</v>
      </c>
      <c r="C8419" s="10" t="s">
        <v>502</v>
      </c>
      <c r="D8419" s="18" t="str">
        <f>+IFERROR(VLOOKUP(Cursos[[#This Row],[Modelo correcto]],Modelos[[Modelo correcto]:[¿En línea?]],2,FALSE),"REVISAR")</f>
        <v>CANON</v>
      </c>
      <c r="E8419" s="18" t="str">
        <f>+IFERROR(VLOOKUP(Cursos[[#This Row],[Modelo correcto]],Modelos[[Modelo correcto]:[¿En línea?]],3,FALSE),"REVISAR")</f>
        <v>SÍ</v>
      </c>
      <c r="F8419" s="18" t="str">
        <f>+Cursos[[#This Row],[IS]]&amp;Cursos[[#This Row],[Modelo correcto]]</f>
        <v>JOSE DE JESUS GUTIERREZ CASTILLOIRA 6500/8500</v>
      </c>
      <c r="G8419" s="18">
        <v>1</v>
      </c>
      <c r="H8419" s="19">
        <v>43922</v>
      </c>
      <c r="I8419" s="18" t="str">
        <f>+IFERROR(VLOOKUP(Cursos[[#This Row],[Modelo correcto]],Modelos[[Modelo correcto]:[Aplica para certificación]],4,FALSE),"REVISAR")</f>
        <v>NO</v>
      </c>
    </row>
    <row r="8420" spans="1:9" x14ac:dyDescent="0.25">
      <c r="A8420" s="144" t="s">
        <v>336</v>
      </c>
      <c r="B8420">
        <v>1</v>
      </c>
      <c r="C8420" s="145" t="s">
        <v>528</v>
      </c>
      <c r="D8420" s="18" t="str">
        <f>+IFERROR(VLOOKUP(Cursos[[#This Row],[Modelo correcto]],Modelos[[Modelo correcto]:[¿En línea?]],2,FALSE),"REVISAR")</f>
        <v>CANON</v>
      </c>
      <c r="E8420" s="18" t="str">
        <f>+IFERROR(VLOOKUP(Cursos[[#This Row],[Modelo correcto]],Modelos[[Modelo correcto]:[¿En línea?]],3,FALSE),"REVISAR")</f>
        <v>SÍ</v>
      </c>
      <c r="F8420" s="18" t="str">
        <f>+Cursos[[#This Row],[IS]]&amp;Cursos[[#This Row],[Modelo correcto]]</f>
        <v>JOSE DE JESUS GUTIERREZ CASTILLOIRA4500</v>
      </c>
      <c r="G8420" s="18">
        <v>1</v>
      </c>
      <c r="H8420" s="19">
        <v>43922</v>
      </c>
      <c r="I8420" s="18" t="str">
        <f>+IFERROR(VLOOKUP(Cursos[[#This Row],[Modelo correcto]],Modelos[[Modelo correcto]:[Aplica para certificación]],4,FALSE),"REVISAR")</f>
        <v>NO</v>
      </c>
    </row>
    <row r="8421" spans="1:9" x14ac:dyDescent="0.25">
      <c r="A8421" s="144" t="s">
        <v>336</v>
      </c>
      <c r="B8421">
        <v>1</v>
      </c>
      <c r="C8421" s="145" t="s">
        <v>1239</v>
      </c>
      <c r="D8421" s="18" t="str">
        <f>+IFERROR(VLOOKUP(Cursos[[#This Row],[Modelo correcto]],Modelos[[Modelo correcto]:[¿En línea?]],2,FALSE),"REVISAR")</f>
        <v>CANON</v>
      </c>
      <c r="E8421" s="18" t="str">
        <f>+IFERROR(VLOOKUP(Cursos[[#This Row],[Modelo correcto]],Modelos[[Modelo correcto]:[¿En línea?]],3,FALSE),"REVISAR")</f>
        <v>SÍ</v>
      </c>
      <c r="F8421" s="18" t="str">
        <f>+Cursos[[#This Row],[IS]]&amp;Cursos[[#This Row],[Modelo correcto]]</f>
        <v>JOSE DE JESUS GUTIERREZ CASTILLOIRAC3500</v>
      </c>
      <c r="G8421" s="18">
        <v>1</v>
      </c>
      <c r="H8421" s="19">
        <v>43922</v>
      </c>
      <c r="I8421" s="18" t="str">
        <f>+IFERROR(VLOOKUP(Cursos[[#This Row],[Modelo correcto]],Modelos[[Modelo correcto]:[Aplica para certificación]],4,FALSE),"REVISAR")</f>
        <v>SÍ</v>
      </c>
    </row>
    <row r="8422" spans="1:9" x14ac:dyDescent="0.25">
      <c r="A8422" s="144" t="s">
        <v>336</v>
      </c>
      <c r="B8422">
        <v>1</v>
      </c>
      <c r="C8422" s="145" t="s">
        <v>1098</v>
      </c>
      <c r="D8422" s="18" t="str">
        <f>+IFERROR(VLOOKUP(Cursos[[#This Row],[Modelo correcto]],Modelos[[Modelo correcto]:[¿En línea?]],2,FALSE),"REVISAR")</f>
        <v>CANON</v>
      </c>
      <c r="E8422" s="18" t="str">
        <f>+IFERROR(VLOOKUP(Cursos[[#This Row],[Modelo correcto]],Modelos[[Modelo correcto]:[¿En línea?]],3,FALSE),"REVISAR")</f>
        <v>SÍ</v>
      </c>
      <c r="F8422" s="18" t="str">
        <f>+Cursos[[#This Row],[IS]]&amp;Cursos[[#This Row],[Modelo correcto]]</f>
        <v>JOSE DE JESUS GUTIERREZ CASTILLOIRAC475</v>
      </c>
      <c r="G8422" s="18">
        <v>1</v>
      </c>
      <c r="H8422" s="19">
        <v>43891</v>
      </c>
      <c r="I8422" s="18" t="str">
        <f>+IFERROR(VLOOKUP(Cursos[[#This Row],[Modelo correcto]],Modelos[[Modelo correcto]:[Aplica para certificación]],4,FALSE),"REVISAR")</f>
        <v>SÍ</v>
      </c>
    </row>
    <row r="8423" spans="1:9" x14ac:dyDescent="0.25">
      <c r="A8423" s="144" t="s">
        <v>336</v>
      </c>
      <c r="B8423">
        <v>1</v>
      </c>
      <c r="C8423" s="34" t="s">
        <v>1240</v>
      </c>
      <c r="D8423" s="18" t="str">
        <f>+IFERROR(VLOOKUP(Cursos[[#This Row],[Modelo correcto]],Modelos[[Modelo correcto]:[¿En línea?]],2,FALSE),"REVISAR")</f>
        <v>CANON</v>
      </c>
      <c r="E8423" s="18" t="str">
        <f>+IFERROR(VLOOKUP(Cursos[[#This Row],[Modelo correcto]],Modelos[[Modelo correcto]:[¿En línea?]],3,FALSE),"REVISAR")</f>
        <v>SÍ</v>
      </c>
      <c r="F8423" s="18" t="str">
        <f>+Cursos[[#This Row],[IS]]&amp;Cursos[[#This Row],[Modelo correcto]]</f>
        <v>JOSE DE JESUS GUTIERREZ CASTILLOIRAC5500</v>
      </c>
      <c r="G8423" s="18">
        <v>1</v>
      </c>
      <c r="H8423" s="19">
        <v>43922</v>
      </c>
      <c r="I8423" s="18" t="str">
        <f>+IFERROR(VLOOKUP(Cursos[[#This Row],[Modelo correcto]],Modelos[[Modelo correcto]:[Aplica para certificación]],4,FALSE),"REVISAR")</f>
        <v>SÍ</v>
      </c>
    </row>
    <row r="8424" spans="1:9" x14ac:dyDescent="0.25">
      <c r="A8424" s="144" t="s">
        <v>336</v>
      </c>
      <c r="B8424">
        <v>1</v>
      </c>
      <c r="C8424" s="63" t="s">
        <v>854</v>
      </c>
      <c r="D8424" s="18" t="str">
        <f>+IFERROR(VLOOKUP(Cursos[[#This Row],[Modelo correcto]],Modelos[[Modelo correcto]:[¿En línea?]],2,FALSE),"REVISAR")</f>
        <v>CANON</v>
      </c>
      <c r="E8424" s="18" t="str">
        <f>+IFERROR(VLOOKUP(Cursos[[#This Row],[Modelo correcto]],Modelos[[Modelo correcto]:[¿En línea?]],3,FALSE),"REVISAR")</f>
        <v>SÍ</v>
      </c>
      <c r="F8424" s="18" t="str">
        <f>+Cursos[[#This Row],[IS]]&amp;Cursos[[#This Row],[Modelo correcto]]</f>
        <v>JOSE DE JESUS GUTIERREZ CASTILLOIRC1335</v>
      </c>
      <c r="G8424" s="18">
        <v>1</v>
      </c>
      <c r="H8424" s="19">
        <v>43922</v>
      </c>
      <c r="I8424" s="18" t="str">
        <f>+IFERROR(VLOOKUP(Cursos[[#This Row],[Modelo correcto]],Modelos[[Modelo correcto]:[Aplica para certificación]],4,FALSE),"REVISAR")</f>
        <v>NO</v>
      </c>
    </row>
    <row r="8425" spans="1:9" x14ac:dyDescent="0.25">
      <c r="A8425" s="144" t="s">
        <v>336</v>
      </c>
      <c r="B8425">
        <v>1</v>
      </c>
      <c r="C8425" s="145" t="s">
        <v>1157</v>
      </c>
      <c r="D8425" s="18" t="str">
        <f>+IFERROR(VLOOKUP(Cursos[[#This Row],[Modelo correcto]],Modelos[[Modelo correcto]:[¿En línea?]],2,FALSE),"REVISAR")</f>
        <v>CANON</v>
      </c>
      <c r="E8425" s="18" t="str">
        <f>+IFERROR(VLOOKUP(Cursos[[#This Row],[Modelo correcto]],Modelos[[Modelo correcto]:[¿En línea?]],3,FALSE),"REVISAR")</f>
        <v>SÍ</v>
      </c>
      <c r="F8425" s="18" t="str">
        <f>+Cursos[[#This Row],[IS]]&amp;Cursos[[#This Row],[Modelo correcto]]</f>
        <v>JOSE DE JESUS GUTIERREZ CASTILLOIRC355</v>
      </c>
      <c r="G8425" s="18">
        <v>1</v>
      </c>
      <c r="H8425" s="19">
        <v>43891</v>
      </c>
      <c r="I8425" s="18" t="str">
        <f>+IFERROR(VLOOKUP(Cursos[[#This Row],[Modelo correcto]],Modelos[[Modelo correcto]:[Aplica para certificación]],4,FALSE),"REVISAR")</f>
        <v>SÍ</v>
      </c>
    </row>
    <row r="8426" spans="1:9" x14ac:dyDescent="0.25">
      <c r="A8426" s="144" t="s">
        <v>336</v>
      </c>
      <c r="B8426">
        <v>1</v>
      </c>
      <c r="C8426" s="145" t="s">
        <v>1163</v>
      </c>
      <c r="D8426" s="18" t="str">
        <f>+IFERROR(VLOOKUP(Cursos[[#This Row],[Modelo correcto]],Modelos[[Modelo correcto]:[¿En línea?]],2,FALSE),"REVISAR")</f>
        <v>CANON</v>
      </c>
      <c r="E8426" s="18" t="str">
        <f>+IFERROR(VLOOKUP(Cursos[[#This Row],[Modelo correcto]],Modelos[[Modelo correcto]:[¿En línea?]],3,FALSE),"REVISAR")</f>
        <v>SÍ</v>
      </c>
      <c r="F8426" s="18" t="str">
        <f>+Cursos[[#This Row],[IS]]&amp;Cursos[[#This Row],[Modelo correcto]]</f>
        <v>JOSE DE JESUS GUTIERREZ CASTILLOLBP664</v>
      </c>
      <c r="G8426" s="18">
        <v>1</v>
      </c>
      <c r="H8426" s="19">
        <v>43891</v>
      </c>
      <c r="I8426" s="18" t="str">
        <f>+IFERROR(VLOOKUP(Cursos[[#This Row],[Modelo correcto]],Modelos[[Modelo correcto]:[Aplica para certificación]],4,FALSE),"REVISAR")</f>
        <v>NO</v>
      </c>
    </row>
    <row r="8427" spans="1:9" x14ac:dyDescent="0.25">
      <c r="A8427" s="144" t="s">
        <v>336</v>
      </c>
      <c r="B8427">
        <v>1</v>
      </c>
      <c r="C8427" s="63" t="s">
        <v>1165</v>
      </c>
      <c r="D8427" s="18" t="str">
        <f>+IFERROR(VLOOKUP(Cursos[[#This Row],[Modelo correcto]],Modelos[[Modelo correcto]:[¿En línea?]],2,FALSE),"REVISAR")</f>
        <v>CANON</v>
      </c>
      <c r="E8427" s="18" t="str">
        <f>+IFERROR(VLOOKUP(Cursos[[#This Row],[Modelo correcto]],Modelos[[Modelo correcto]:[¿En línea?]],3,FALSE),"REVISAR")</f>
        <v>SÍ</v>
      </c>
      <c r="F8427" s="18" t="str">
        <f>+Cursos[[#This Row],[IS]]&amp;Cursos[[#This Row],[Modelo correcto]]</f>
        <v>JOSE DE JESUS GUTIERREZ CASTILLOLBP664C</v>
      </c>
      <c r="G8427" s="18">
        <v>1</v>
      </c>
      <c r="H8427" s="19">
        <v>43922</v>
      </c>
      <c r="I8427" s="18" t="str">
        <f>+IFERROR(VLOOKUP(Cursos[[#This Row],[Modelo correcto]],Modelos[[Modelo correcto]:[Aplica para certificación]],4,FALSE),"REVISAR")</f>
        <v>NO</v>
      </c>
    </row>
    <row r="8428" spans="1:9" x14ac:dyDescent="0.25">
      <c r="A8428" s="144" t="s">
        <v>336</v>
      </c>
      <c r="B8428">
        <v>1</v>
      </c>
      <c r="C8428" s="10" t="s">
        <v>1000</v>
      </c>
      <c r="D8428" s="18" t="str">
        <f>+IFERROR(VLOOKUP(Cursos[[#This Row],[Modelo correcto]],Modelos[[Modelo correcto]:[¿En línea?]],2,FALSE),"REVISAR")</f>
        <v>LEXMARK</v>
      </c>
      <c r="E8428" s="18" t="str">
        <f>+IFERROR(VLOOKUP(Cursos[[#This Row],[Modelo correcto]],Modelos[[Modelo correcto]:[¿En línea?]],3,FALSE),"REVISAR")</f>
        <v>SÍ</v>
      </c>
      <c r="F8428" s="18" t="str">
        <f>+Cursos[[#This Row],[IS]]&amp;Cursos[[#This Row],[Modelo correcto]]</f>
        <v>JOSE DE JESUS GUTIERREZ CASTILLOMB2236</v>
      </c>
      <c r="G8428" s="18">
        <v>1</v>
      </c>
      <c r="H8428" s="19">
        <v>43891</v>
      </c>
      <c r="I8428" s="18" t="str">
        <f>+IFERROR(VLOOKUP(Cursos[[#This Row],[Modelo correcto]],Modelos[[Modelo correcto]:[Aplica para certificación]],4,FALSE),"REVISAR")</f>
        <v>NO</v>
      </c>
    </row>
    <row r="8429" spans="1:9" x14ac:dyDescent="0.25">
      <c r="A8429" s="144" t="s">
        <v>336</v>
      </c>
      <c r="B8429">
        <v>1</v>
      </c>
      <c r="C8429" s="63" t="s">
        <v>1012</v>
      </c>
      <c r="D8429" s="18" t="str">
        <f>+IFERROR(VLOOKUP(Cursos[[#This Row],[Modelo correcto]],Modelos[[Modelo correcto]:[¿En línea?]],2,FALSE),"REVISAR")</f>
        <v>LEXMARK</v>
      </c>
      <c r="E8429" s="18" t="str">
        <f>+IFERROR(VLOOKUP(Cursos[[#This Row],[Modelo correcto]],Modelos[[Modelo correcto]:[¿En línea?]],3,FALSE),"REVISAR")</f>
        <v>SÍ</v>
      </c>
      <c r="F8429" s="18" t="str">
        <f>+Cursos[[#This Row],[IS]]&amp;Cursos[[#This Row],[Modelo correcto]]</f>
        <v>JOSE DE JESUS GUTIERREZ CASTILLOMS72x</v>
      </c>
      <c r="G8429" s="18">
        <v>1</v>
      </c>
      <c r="H8429" s="19">
        <v>43862</v>
      </c>
      <c r="I8429" s="18" t="str">
        <f>+IFERROR(VLOOKUP(Cursos[[#This Row],[Modelo correcto]],Modelos[[Modelo correcto]:[Aplica para certificación]],4,FALSE),"REVISAR")</f>
        <v>NO</v>
      </c>
    </row>
    <row r="8430" spans="1:9" x14ac:dyDescent="0.25">
      <c r="A8430" s="144" t="s">
        <v>336</v>
      </c>
      <c r="B8430">
        <v>1</v>
      </c>
      <c r="C8430" s="145" t="s">
        <v>756</v>
      </c>
      <c r="D8430" s="18" t="str">
        <f>+IFERROR(VLOOKUP(Cursos[[#This Row],[Modelo correcto]],Modelos[[Modelo correcto]:[¿En línea?]],2,FALSE),"REVISAR")</f>
        <v>CANON</v>
      </c>
      <c r="E8430" s="18" t="str">
        <f>+IFERROR(VLOOKUP(Cursos[[#This Row],[Modelo correcto]],Modelos[[Modelo correcto]:[¿En línea?]],3,FALSE),"REVISAR")</f>
        <v>SÍ</v>
      </c>
      <c r="F8430" s="18" t="str">
        <f>+Cursos[[#This Row],[IS]]&amp;Cursos[[#This Row],[Modelo correcto]]</f>
        <v>JOSE DE JESUS GUTIERREZ CASTILLOPrincipios básicos de escáner</v>
      </c>
      <c r="G8430" s="18">
        <v>1</v>
      </c>
      <c r="H8430" s="19">
        <v>43891</v>
      </c>
      <c r="I8430" s="18" t="str">
        <f>+IFERROR(VLOOKUP(Cursos[[#This Row],[Modelo correcto]],Modelos[[Modelo correcto]:[Aplica para certificación]],4,FALSE),"REVISAR")</f>
        <v>SÍ</v>
      </c>
    </row>
    <row r="8431" spans="1:9" x14ac:dyDescent="0.25">
      <c r="A8431" s="144" t="s">
        <v>336</v>
      </c>
      <c r="B8431">
        <v>1</v>
      </c>
      <c r="C8431" s="10" t="s">
        <v>1010</v>
      </c>
      <c r="D8431" s="18" t="str">
        <f>+IFERROR(VLOOKUP(Cursos[[#This Row],[Modelo correcto]],Modelos[[Modelo correcto]:[¿En línea?]],2,FALSE),"REVISAR")</f>
        <v>LEXMARK</v>
      </c>
      <c r="E8431" s="18" t="str">
        <f>+IFERROR(VLOOKUP(Cursos[[#This Row],[Modelo correcto]],Modelos[[Modelo correcto]:[¿En línea?]],3,FALSE),"REVISAR")</f>
        <v>SÍ</v>
      </c>
      <c r="F8431" s="18" t="str">
        <f>+Cursos[[#This Row],[IS]]&amp;Cursos[[#This Row],[Modelo correcto]]</f>
        <v>JOSE DE JESUS GUTIERREZ CASTILLOService Technican Prerequisites</v>
      </c>
      <c r="G8431" s="18">
        <v>1</v>
      </c>
      <c r="H8431" s="19">
        <v>43862</v>
      </c>
      <c r="I8431" s="18" t="str">
        <f>+IFERROR(VLOOKUP(Cursos[[#This Row],[Modelo correcto]],Modelos[[Modelo correcto]:[Aplica para certificación]],4,FALSE),"REVISAR")</f>
        <v>NO</v>
      </c>
    </row>
    <row r="8432" spans="1:9" x14ac:dyDescent="0.25">
      <c r="A8432" s="144" t="s">
        <v>336</v>
      </c>
      <c r="B8432">
        <v>1</v>
      </c>
      <c r="C8432" s="10" t="s">
        <v>1067</v>
      </c>
      <c r="D8432" s="18" t="str">
        <f>+IFERROR(VLOOKUP(Cursos[[#This Row],[Modelo correcto]],Modelos[[Modelo correcto]:[¿En línea?]],2,FALSE),"REVISAR")</f>
        <v>LEXMARK</v>
      </c>
      <c r="E8432" s="18" t="str">
        <f>+IFERROR(VLOOKUP(Cursos[[#This Row],[Modelo correcto]],Modelos[[Modelo correcto]:[¿En línea?]],3,FALSE),"REVISAR")</f>
        <v>SÍ</v>
      </c>
      <c r="F8432" s="18" t="str">
        <f>+Cursos[[#This Row],[IS]]&amp;Cursos[[#This Row],[Modelo correcto]]</f>
        <v>JOSE DE JESUS GUTIERREZ CASTILLOWindows Printer Drivers</v>
      </c>
      <c r="G8432" s="43">
        <v>1</v>
      </c>
      <c r="H8432" s="44">
        <v>43891</v>
      </c>
      <c r="I8432" s="18" t="str">
        <f>+IFERROR(VLOOKUP(Cursos[[#This Row],[Modelo correcto]],Modelos[[Modelo correcto]:[Aplica para certificación]],4,FALSE),"REVISAR")</f>
        <v>NO</v>
      </c>
    </row>
    <row r="8433" spans="1:9" x14ac:dyDescent="0.25">
      <c r="A8433" s="144" t="s">
        <v>336</v>
      </c>
      <c r="B8433">
        <v>1</v>
      </c>
      <c r="C8433" s="10" t="s">
        <v>1233</v>
      </c>
      <c r="D8433" s="18" t="str">
        <f>+IFERROR(VLOOKUP(Cursos[[#This Row],[Modelo correcto]],Modelos[[Modelo correcto]:[¿En línea?]],2,FALSE),"REVISAR")</f>
        <v>XEROX</v>
      </c>
      <c r="E8433" s="18" t="str">
        <f>+IFERROR(VLOOKUP(Cursos[[#This Row],[Modelo correcto]],Modelos[[Modelo correcto]:[¿En línea?]],3,FALSE),"REVISAR")</f>
        <v>SÍ</v>
      </c>
      <c r="F8433" s="18" t="str">
        <f>+Cursos[[#This Row],[IS]]&amp;Cursos[[#This Row],[Modelo correcto]]</f>
        <v>JOSE DE JESUS GUTIERREZ CASTILLOA4 Mono LaserJet Pro Service</v>
      </c>
      <c r="G8433" s="18">
        <v>1</v>
      </c>
      <c r="H8433" s="19">
        <v>43922</v>
      </c>
      <c r="I8433" s="18" t="str">
        <f>+IFERROR(VLOOKUP(Cursos[[#This Row],[Modelo correcto]],Modelos[[Modelo correcto]:[Aplica para certificación]],4,FALSE),"REVISAR")</f>
        <v>SÍ</v>
      </c>
    </row>
    <row r="8434" spans="1:9" x14ac:dyDescent="0.25">
      <c r="A8434" s="144" t="s">
        <v>336</v>
      </c>
      <c r="B8434">
        <v>1</v>
      </c>
      <c r="C8434" s="145" t="s">
        <v>1242</v>
      </c>
      <c r="D8434" s="18" t="str">
        <f>+IFERROR(VLOOKUP(Cursos[[#This Row],[Modelo correcto]],Modelos[[Modelo correcto]:[¿En línea?]],2,FALSE),"REVISAR")</f>
        <v>HP</v>
      </c>
      <c r="E8434" s="18" t="str">
        <f>+IFERROR(VLOOKUP(Cursos[[#This Row],[Modelo correcto]],Modelos[[Modelo correcto]:[¿En línea?]],3,FALSE),"REVISAR")</f>
        <v>SÍ</v>
      </c>
      <c r="F8434" s="18" t="str">
        <f>+Cursos[[#This Row],[IS]]&amp;Cursos[[#This Row],[Modelo correcto]]</f>
        <v>JOSE DE JESUS GUTIERREZ CASTILLOA3 HP PageWide Fall</v>
      </c>
      <c r="G8434" s="18">
        <v>1</v>
      </c>
      <c r="H8434" s="19">
        <v>43922</v>
      </c>
      <c r="I8434" s="18" t="str">
        <f>+IFERROR(VLOOKUP(Cursos[[#This Row],[Modelo correcto]],Modelos[[Modelo correcto]:[Aplica para certificación]],4,FALSE),"REVISAR")</f>
        <v>SÍ</v>
      </c>
    </row>
    <row r="8435" spans="1:9" x14ac:dyDescent="0.25">
      <c r="A8435" s="144" t="s">
        <v>336</v>
      </c>
      <c r="B8435">
        <v>1</v>
      </c>
      <c r="C8435" s="145" t="s">
        <v>1018</v>
      </c>
      <c r="D8435" s="18" t="str">
        <f>+IFERROR(VLOOKUP(Cursos[[#This Row],[Modelo correcto]],Modelos[[Modelo correcto]:[¿En línea?]],2,FALSE),"REVISAR")</f>
        <v>HP</v>
      </c>
      <c r="E8435" s="18" t="str">
        <f>+IFERROR(VLOOKUP(Cursos[[#This Row],[Modelo correcto]],Modelos[[Modelo correcto]:[¿En línea?]],3,FALSE),"REVISAR")</f>
        <v>SÍ</v>
      </c>
      <c r="F8435" s="18" t="str">
        <f>+Cursos[[#This Row],[IS]]&amp;Cursos[[#This Row],[Modelo correcto]]</f>
        <v>JOSE DE JESUS GUTIERREZ CASTILLOE72525</v>
      </c>
      <c r="G8435" s="18">
        <v>1</v>
      </c>
      <c r="H8435" s="19">
        <v>43922</v>
      </c>
      <c r="I8435" s="18" t="str">
        <f>+IFERROR(VLOOKUP(Cursos[[#This Row],[Modelo correcto]],Modelos[[Modelo correcto]:[Aplica para certificación]],4,FALSE),"REVISAR")</f>
        <v>SÍ</v>
      </c>
    </row>
    <row r="8436" spans="1:9" x14ac:dyDescent="0.25">
      <c r="A8436" s="144" t="s">
        <v>336</v>
      </c>
      <c r="B8436">
        <v>1</v>
      </c>
      <c r="C8436" s="145" t="s">
        <v>903</v>
      </c>
      <c r="D8436" s="18" t="str">
        <f>+IFERROR(VLOOKUP(Cursos[[#This Row],[Modelo correcto]],Modelos[[Modelo correcto]:[¿En línea?]],2,FALSE),"REVISAR")</f>
        <v>HP</v>
      </c>
      <c r="E8436" s="18" t="str">
        <f>+IFERROR(VLOOKUP(Cursos[[#This Row],[Modelo correcto]],Modelos[[Modelo correcto]:[¿En línea?]],3,FALSE),"REVISAR")</f>
        <v>SÍ</v>
      </c>
      <c r="F8436" s="18" t="str">
        <f>+Cursos[[#This Row],[IS]]&amp;Cursos[[#This Row],[Modelo correcto]]</f>
        <v>JOSE DE JESUS GUTIERREZ CASTILLOE725XX</v>
      </c>
      <c r="G8436" s="18">
        <v>1</v>
      </c>
      <c r="H8436" s="19">
        <v>43922</v>
      </c>
      <c r="I8436" s="18" t="str">
        <f>+IFERROR(VLOOKUP(Cursos[[#This Row],[Modelo correcto]],Modelos[[Modelo correcto]:[Aplica para certificación]],4,FALSE),"REVISAR")</f>
        <v>SÍ</v>
      </c>
    </row>
    <row r="8437" spans="1:9" x14ac:dyDescent="0.25">
      <c r="A8437" s="144" t="s">
        <v>336</v>
      </c>
      <c r="B8437">
        <v>1</v>
      </c>
      <c r="C8437" s="10" t="s">
        <v>879</v>
      </c>
      <c r="D8437" s="18" t="str">
        <f>+IFERROR(VLOOKUP(Cursos[[#This Row],[Modelo correcto]],Modelos[[Modelo correcto]:[¿En línea?]],2,FALSE),"REVISAR")</f>
        <v>HP</v>
      </c>
      <c r="E8437" s="18" t="str">
        <f>+IFERROR(VLOOKUP(Cursos[[#This Row],[Modelo correcto]],Modelos[[Modelo correcto]:[¿En línea?]],3,FALSE),"REVISAR")</f>
        <v>SÍ</v>
      </c>
      <c r="F8437" s="18" t="str">
        <f>+Cursos[[#This Row],[IS]]&amp;Cursos[[#This Row],[Modelo correcto]]</f>
        <v>JOSE DE JESUS GUTIERREZ CASTILLOE82540</v>
      </c>
      <c r="G8437" s="18">
        <v>1</v>
      </c>
      <c r="H8437" s="19">
        <v>43922</v>
      </c>
      <c r="I8437" s="18" t="str">
        <f>+IFERROR(VLOOKUP(Cursos[[#This Row],[Modelo correcto]],Modelos[[Modelo correcto]:[Aplica para certificación]],4,FALSE),"REVISAR")</f>
        <v>NO</v>
      </c>
    </row>
    <row r="8438" spans="1:9" x14ac:dyDescent="0.25">
      <c r="A8438" s="144" t="s">
        <v>336</v>
      </c>
      <c r="B8438">
        <v>1</v>
      </c>
      <c r="C8438" s="63" t="s">
        <v>1213</v>
      </c>
      <c r="D8438" s="18" t="str">
        <f>+IFERROR(VLOOKUP(Cursos[[#This Row],[Modelo correcto]],Modelos[[Modelo correcto]:[¿En línea?]],2,FALSE),"REVISAR")</f>
        <v>HP</v>
      </c>
      <c r="E8438" s="18" t="str">
        <f>+IFERROR(VLOOKUP(Cursos[[#This Row],[Modelo correcto]],Modelos[[Modelo correcto]:[¿En línea?]],3,FALSE),"REVISAR")</f>
        <v>SÍ</v>
      </c>
      <c r="F8438" s="18" t="str">
        <f>+Cursos[[#This Row],[IS]]&amp;Cursos[[#This Row],[Modelo correcto]]</f>
        <v>JOSE DE JESUS GUTIERREZ CASTILLOESD</v>
      </c>
      <c r="G8438" s="18">
        <v>1</v>
      </c>
      <c r="H8438" s="19">
        <v>43922</v>
      </c>
      <c r="I8438" s="18" t="str">
        <f>+IFERROR(VLOOKUP(Cursos[[#This Row],[Modelo correcto]],Modelos[[Modelo correcto]:[Aplica para certificación]],4,FALSE),"REVISAR")</f>
        <v>SÍ</v>
      </c>
    </row>
    <row r="8439" spans="1:9" x14ac:dyDescent="0.25">
      <c r="A8439" s="144" t="s">
        <v>336</v>
      </c>
      <c r="B8439">
        <v>1</v>
      </c>
      <c r="C8439" s="63" t="s">
        <v>1184</v>
      </c>
      <c r="D8439" s="18" t="str">
        <f>+IFERROR(VLOOKUP(Cursos[[#This Row],[Modelo correcto]],Modelos[[Modelo correcto]:[¿En línea?]],2,FALSE),"REVISAR")</f>
        <v>HP</v>
      </c>
      <c r="E8439" s="18" t="str">
        <f>+IFERROR(VLOOKUP(Cursos[[#This Row],[Modelo correcto]],Modelos[[Modelo correcto]:[¿En línea?]],3,FALSE),"REVISAR")</f>
        <v>SÍ</v>
      </c>
      <c r="F8439" s="18" t="str">
        <f>+Cursos[[#This Row],[IS]]&amp;Cursos[[#This Row],[Modelo correcto]]</f>
        <v>JOSE DE JESUS GUTIERREZ CASTILLOFutureSmart Firmware Training</v>
      </c>
      <c r="G8439" s="18">
        <v>1</v>
      </c>
      <c r="H8439" s="19">
        <v>43922</v>
      </c>
      <c r="I8439" s="18" t="str">
        <f>+IFERROR(VLOOKUP(Cursos[[#This Row],[Modelo correcto]],Modelos[[Modelo correcto]:[Aplica para certificación]],4,FALSE),"REVISAR")</f>
        <v>SÍ</v>
      </c>
    </row>
    <row r="8440" spans="1:9" x14ac:dyDescent="0.25">
      <c r="A8440" s="144" t="s">
        <v>336</v>
      </c>
      <c r="B8440">
        <v>1</v>
      </c>
      <c r="C8440" s="10" t="s">
        <v>1168</v>
      </c>
      <c r="D8440" s="18" t="str">
        <f>+IFERROR(VLOOKUP(Cursos[[#This Row],[Modelo correcto]],Modelos[[Modelo correcto]:[¿En línea?]],2,FALSE),"REVISAR")</f>
        <v>HP</v>
      </c>
      <c r="E8440" s="18" t="str">
        <f>+IFERROR(VLOOKUP(Cursos[[#This Row],[Modelo correcto]],Modelos[[Modelo correcto]:[¿En línea?]],3,FALSE),"REVISAR")</f>
        <v>SÍ</v>
      </c>
      <c r="F8440" s="18" t="str">
        <f>+Cursos[[#This Row],[IS]]&amp;Cursos[[#This Row],[Modelo correcto]]</f>
        <v>JOSE DE JESUS GUTIERREZ CASTILLOHP Digital Sending</v>
      </c>
      <c r="G8440" s="18">
        <v>1</v>
      </c>
      <c r="H8440" s="19">
        <v>43891</v>
      </c>
      <c r="I8440" s="18" t="str">
        <f>+IFERROR(VLOOKUP(Cursos[[#This Row],[Modelo correcto]],Modelos[[Modelo correcto]:[Aplica para certificación]],4,FALSE),"REVISAR")</f>
        <v>SÍ</v>
      </c>
    </row>
    <row r="8441" spans="1:9" x14ac:dyDescent="0.25">
      <c r="A8441" s="144" t="s">
        <v>336</v>
      </c>
      <c r="B8441">
        <v>1</v>
      </c>
      <c r="C8441" s="10" t="s">
        <v>919</v>
      </c>
      <c r="D8441" s="18" t="str">
        <f>+IFERROR(VLOOKUP(Cursos[[#This Row],[Modelo correcto]],Modelos[[Modelo correcto]:[¿En línea?]],2,FALSE),"REVISAR")</f>
        <v>HP</v>
      </c>
      <c r="E8441" s="18" t="str">
        <f>+IFERROR(VLOOKUP(Cursos[[#This Row],[Modelo correcto]],Modelos[[Modelo correcto]:[¿En línea?]],3,FALSE),"REVISAR")</f>
        <v>SÍ</v>
      </c>
      <c r="F8441" s="18" t="str">
        <f>+Cursos[[#This Row],[IS]]&amp;Cursos[[#This Row],[Modelo correcto]]</f>
        <v>JOSE DE JESUS GUTIERREZ CASTILLOHP FutureSmart 4 Firmware WBT</v>
      </c>
      <c r="G8441" s="18">
        <v>1</v>
      </c>
      <c r="H8441" s="19">
        <v>43891</v>
      </c>
      <c r="I8441" s="18" t="str">
        <f>+IFERROR(VLOOKUP(Cursos[[#This Row],[Modelo correcto]],Modelos[[Modelo correcto]:[Aplica para certificación]],4,FALSE),"REVISAR")</f>
        <v>SÍ</v>
      </c>
    </row>
    <row r="8442" spans="1:9" x14ac:dyDescent="0.25">
      <c r="A8442" s="144" t="s">
        <v>336</v>
      </c>
      <c r="B8442">
        <v>1</v>
      </c>
      <c r="C8442" s="10" t="s">
        <v>1102</v>
      </c>
      <c r="D8442" s="18" t="str">
        <f>+IFERROR(VLOOKUP(Cursos[[#This Row],[Modelo correcto]],Modelos[[Modelo correcto]:[¿En línea?]],2,FALSE),"REVISAR")</f>
        <v>HP</v>
      </c>
      <c r="E8442" s="18" t="str">
        <f>+IFERROR(VLOOKUP(Cursos[[#This Row],[Modelo correcto]],Modelos[[Modelo correcto]:[¿En línea?]],3,FALSE),"REVISAR")</f>
        <v>SÍ</v>
      </c>
      <c r="F8442" s="18" t="str">
        <f>+Cursos[[#This Row],[IS]]&amp;Cursos[[#This Row],[Modelo correcto]]</f>
        <v>JOSE DE JESUS GUTIERREZ CASTILLOHP V3 Universal Print Driver</v>
      </c>
      <c r="G8442" s="18">
        <v>1</v>
      </c>
      <c r="H8442" s="19">
        <v>43891</v>
      </c>
      <c r="I8442" s="18" t="str">
        <f>+IFERROR(VLOOKUP(Cursos[[#This Row],[Modelo correcto]],Modelos[[Modelo correcto]:[Aplica para certificación]],4,FALSE),"REVISAR")</f>
        <v>SÍ</v>
      </c>
    </row>
    <row r="8443" spans="1:9" x14ac:dyDescent="0.25">
      <c r="A8443" s="144" t="s">
        <v>336</v>
      </c>
      <c r="B8443">
        <v>1</v>
      </c>
      <c r="C8443" s="63" t="s">
        <v>1167</v>
      </c>
      <c r="D8443" s="18" t="str">
        <f>+IFERROR(VLOOKUP(Cursos[[#This Row],[Modelo correcto]],Modelos[[Modelo correcto]:[¿En línea?]],2,FALSE),"REVISAR")</f>
        <v>HP</v>
      </c>
      <c r="E8443" s="18" t="str">
        <f>+IFERROR(VLOOKUP(Cursos[[#This Row],[Modelo correcto]],Modelos[[Modelo correcto]:[¿En línea?]],3,FALSE),"REVISAR")</f>
        <v>SÍ</v>
      </c>
      <c r="F8443" s="18" t="str">
        <f>+Cursos[[#This Row],[IS]]&amp;Cursos[[#This Row],[Modelo correcto]]</f>
        <v>JOSE DE JESUS GUTIERREZ CASTILLOLaserJet Managed A4</v>
      </c>
      <c r="G8443" s="18">
        <v>1</v>
      </c>
      <c r="H8443" s="19">
        <v>43891</v>
      </c>
      <c r="I8443" s="18" t="str">
        <f>+IFERROR(VLOOKUP(Cursos[[#This Row],[Modelo correcto]],Modelos[[Modelo correcto]:[Aplica para certificación]],4,FALSE),"REVISAR")</f>
        <v>SÍ</v>
      </c>
    </row>
    <row r="8444" spans="1:9" x14ac:dyDescent="0.25">
      <c r="A8444" s="144" t="s">
        <v>336</v>
      </c>
      <c r="B8444">
        <v>1</v>
      </c>
      <c r="C8444" s="63" t="s">
        <v>1079</v>
      </c>
      <c r="D8444" s="18" t="str">
        <f>+IFERROR(VLOOKUP(Cursos[[#This Row],[Modelo correcto]],Modelos[[Modelo correcto]:[¿En línea?]],2,FALSE),"REVISAR")</f>
        <v>HP</v>
      </c>
      <c r="E8444" s="18" t="str">
        <f>+IFERROR(VLOOKUP(Cursos[[#This Row],[Modelo correcto]],Modelos[[Modelo correcto]:[¿En línea?]],3,FALSE),"REVISAR")</f>
        <v>SÍ</v>
      </c>
      <c r="F8444" s="18" t="str">
        <f>+Cursos[[#This Row],[IS]]&amp;Cursos[[#This Row],[Modelo correcto]]</f>
        <v>JOSE DE JESUS GUTIERREZ CASTILLOM304</v>
      </c>
      <c r="G8444" s="18">
        <v>1</v>
      </c>
      <c r="H8444" s="19">
        <v>43922</v>
      </c>
      <c r="I8444" s="18" t="str">
        <f>+IFERROR(VLOOKUP(Cursos[[#This Row],[Modelo correcto]],Modelos[[Modelo correcto]:[Aplica para certificación]],4,FALSE),"REVISAR")</f>
        <v>SÍ</v>
      </c>
    </row>
    <row r="8445" spans="1:9" x14ac:dyDescent="0.25">
      <c r="A8445" s="144" t="s">
        <v>336</v>
      </c>
      <c r="B8445">
        <v>1</v>
      </c>
      <c r="C8445" s="63" t="s">
        <v>1260</v>
      </c>
      <c r="D8445" s="18" t="str">
        <f>+IFERROR(VLOOKUP(Cursos[[#This Row],[Modelo correcto]],Modelos[[Modelo correcto]:[¿En línea?]],2,FALSE),"REVISAR")</f>
        <v>HP</v>
      </c>
      <c r="E8445" s="18" t="str">
        <f>+IFERROR(VLOOKUP(Cursos[[#This Row],[Modelo correcto]],Modelos[[Modelo correcto]:[¿En línea?]],3,FALSE),"REVISAR")</f>
        <v>SÍ</v>
      </c>
      <c r="F8445" s="18" t="str">
        <f>+Cursos[[#This Row],[IS]]&amp;Cursos[[#This Row],[Modelo correcto]]</f>
        <v>JOSE DE JESUS GUTIERREZ CASTILLOM402</v>
      </c>
      <c r="G8445" s="18">
        <v>1</v>
      </c>
      <c r="H8445" s="19">
        <v>43922</v>
      </c>
      <c r="I8445" s="18" t="str">
        <f>+IFERROR(VLOOKUP(Cursos[[#This Row],[Modelo correcto]],Modelos[[Modelo correcto]:[Aplica para certificación]],4,FALSE),"REVISAR")</f>
        <v>SÍ</v>
      </c>
    </row>
    <row r="8446" spans="1:9" x14ac:dyDescent="0.25">
      <c r="A8446" s="144" t="s">
        <v>336</v>
      </c>
      <c r="B8446">
        <v>1</v>
      </c>
      <c r="C8446" s="63" t="s">
        <v>1199</v>
      </c>
      <c r="D8446" s="18" t="str">
        <f>+IFERROR(VLOOKUP(Cursos[[#This Row],[Modelo correcto]],Modelos[[Modelo correcto]:[¿En línea?]],2,FALSE),"REVISAR")</f>
        <v>HP</v>
      </c>
      <c r="E8446" s="18" t="str">
        <f>+IFERROR(VLOOKUP(Cursos[[#This Row],[Modelo correcto]],Modelos[[Modelo correcto]:[¿En línea?]],3,FALSE),"REVISAR")</f>
        <v>SÍ</v>
      </c>
      <c r="F8446" s="18" t="str">
        <f>+Cursos[[#This Row],[IS]]&amp;Cursos[[#This Row],[Modelo correcto]]</f>
        <v>JOSE DE JESUS GUTIERREZ CASTILLOM433</v>
      </c>
      <c r="G8446" s="18">
        <v>1</v>
      </c>
      <c r="H8446" s="19">
        <v>43922</v>
      </c>
      <c r="I8446" s="18" t="str">
        <f>+IFERROR(VLOOKUP(Cursos[[#This Row],[Modelo correcto]],Modelos[[Modelo correcto]:[Aplica para certificación]],4,FALSE),"REVISAR")</f>
        <v>SÍ</v>
      </c>
    </row>
    <row r="8447" spans="1:9" x14ac:dyDescent="0.25">
      <c r="A8447" s="144" t="s">
        <v>336</v>
      </c>
      <c r="B8447">
        <v>1</v>
      </c>
      <c r="C8447" s="63" t="s">
        <v>915</v>
      </c>
      <c r="D8447" s="18" t="str">
        <f>+IFERROR(VLOOKUP(Cursos[[#This Row],[Modelo correcto]],Modelos[[Modelo correcto]:[¿En línea?]],2,FALSE),"REVISAR")</f>
        <v>HP</v>
      </c>
      <c r="E8447" s="18" t="str">
        <f>+IFERROR(VLOOKUP(Cursos[[#This Row],[Modelo correcto]],Modelos[[Modelo correcto]:[¿En línea?]],3,FALSE),"REVISAR")</f>
        <v>SÍ</v>
      </c>
      <c r="F8447" s="18" t="str">
        <f>+Cursos[[#This Row],[IS]]&amp;Cursos[[#This Row],[Modelo correcto]]</f>
        <v>JOSE DE JESUS GUTIERREZ CASTILLOM433A</v>
      </c>
      <c r="G8447" s="18">
        <v>1</v>
      </c>
      <c r="H8447" s="19">
        <v>43922</v>
      </c>
      <c r="I8447" s="18" t="str">
        <f>+IFERROR(VLOOKUP(Cursos[[#This Row],[Modelo correcto]],Modelos[[Modelo correcto]:[Aplica para certificación]],4,FALSE),"REVISAR")</f>
        <v>SÍ</v>
      </c>
    </row>
    <row r="8448" spans="1:9" x14ac:dyDescent="0.25">
      <c r="A8448" s="144" t="s">
        <v>336</v>
      </c>
      <c r="B8448">
        <v>1</v>
      </c>
      <c r="C8448" s="63" t="s">
        <v>807</v>
      </c>
      <c r="D8448" s="18" t="str">
        <f>+IFERROR(VLOOKUP(Cursos[[#This Row],[Modelo correcto]],Modelos[[Modelo correcto]:[¿En línea?]],2,FALSE),"REVISAR")</f>
        <v>HP</v>
      </c>
      <c r="E8448" s="18" t="str">
        <f>+IFERROR(VLOOKUP(Cursos[[#This Row],[Modelo correcto]],Modelos[[Modelo correcto]:[¿En línea?]],3,FALSE),"REVISAR")</f>
        <v>SÍ</v>
      </c>
      <c r="F8448" s="18" t="str">
        <f>+Cursos[[#This Row],[IS]]&amp;Cursos[[#This Row],[Modelo correcto]]</f>
        <v>JOSE DE JESUS GUTIERREZ CASTILLOM452</v>
      </c>
      <c r="G8448" s="18">
        <v>1</v>
      </c>
      <c r="H8448" s="19">
        <v>43922</v>
      </c>
      <c r="I8448" s="18" t="str">
        <f>+IFERROR(VLOOKUP(Cursos[[#This Row],[Modelo correcto]],Modelos[[Modelo correcto]:[Aplica para certificación]],4,FALSE),"REVISAR")</f>
        <v>NO</v>
      </c>
    </row>
    <row r="8449" spans="1:9" x14ac:dyDescent="0.25">
      <c r="A8449" s="144" t="s">
        <v>336</v>
      </c>
      <c r="B8449">
        <v>1</v>
      </c>
      <c r="C8449" s="63" t="s">
        <v>1160</v>
      </c>
      <c r="D8449" s="18" t="str">
        <f>+IFERROR(VLOOKUP(Cursos[[#This Row],[Modelo correcto]],Modelos[[Modelo correcto]:[¿En línea?]],2,FALSE),"REVISAR")</f>
        <v>HP</v>
      </c>
      <c r="E8449" s="18" t="str">
        <f>+IFERROR(VLOOKUP(Cursos[[#This Row],[Modelo correcto]],Modelos[[Modelo correcto]:[¿En línea?]],3,FALSE),"REVISAR")</f>
        <v>SÍ</v>
      </c>
      <c r="F8449" s="18" t="str">
        <f>+Cursos[[#This Row],[IS]]&amp;Cursos[[#This Row],[Modelo correcto]]</f>
        <v>JOSE DE JESUS GUTIERREZ CASTILLOM501</v>
      </c>
      <c r="G8449" s="18">
        <v>1</v>
      </c>
      <c r="H8449" s="19">
        <v>43922</v>
      </c>
      <c r="I8449" s="18" t="str">
        <f>+IFERROR(VLOOKUP(Cursos[[#This Row],[Modelo correcto]],Modelos[[Modelo correcto]:[Aplica para certificación]],4,FALSE),"REVISAR")</f>
        <v>SÍ</v>
      </c>
    </row>
    <row r="8450" spans="1:9" x14ac:dyDescent="0.25">
      <c r="A8450" s="144" t="s">
        <v>336</v>
      </c>
      <c r="B8450">
        <v>1</v>
      </c>
      <c r="C8450" s="63" t="s">
        <v>1155</v>
      </c>
      <c r="D8450" s="18" t="str">
        <f>+IFERROR(VLOOKUP(Cursos[[#This Row],[Modelo correcto]],Modelos[[Modelo correcto]:[¿En línea?]],2,FALSE),"REVISAR")</f>
        <v>HP</v>
      </c>
      <c r="E8450" s="18" t="str">
        <f>+IFERROR(VLOOKUP(Cursos[[#This Row],[Modelo correcto]],Modelos[[Modelo correcto]:[¿En línea?]],3,FALSE),"REVISAR")</f>
        <v>SÍ</v>
      </c>
      <c r="F8450" s="18" t="str">
        <f>+Cursos[[#This Row],[IS]]&amp;Cursos[[#This Row],[Modelo correcto]]</f>
        <v>JOSE DE JESUS GUTIERREZ CASTILLOM507</v>
      </c>
      <c r="G8450" s="18">
        <v>1</v>
      </c>
      <c r="H8450" s="19">
        <v>43922</v>
      </c>
      <c r="I8450" s="18" t="str">
        <f>+IFERROR(VLOOKUP(Cursos[[#This Row],[Modelo correcto]],Modelos[[Modelo correcto]:[Aplica para certificación]],4,FALSE),"REVISAR")</f>
        <v>NO</v>
      </c>
    </row>
    <row r="8451" spans="1:9" x14ac:dyDescent="0.25">
      <c r="A8451" s="144" t="s">
        <v>336</v>
      </c>
      <c r="B8451">
        <v>1</v>
      </c>
      <c r="C8451" s="10" t="s">
        <v>1155</v>
      </c>
      <c r="D8451" s="18" t="str">
        <f>+IFERROR(VLOOKUP(Cursos[[#This Row],[Modelo correcto]],Modelos[[Modelo correcto]:[¿En línea?]],2,FALSE),"REVISAR")</f>
        <v>HP</v>
      </c>
      <c r="E8451" s="18" t="str">
        <f>+IFERROR(VLOOKUP(Cursos[[#This Row],[Modelo correcto]],Modelos[[Modelo correcto]:[¿En línea?]],3,FALSE),"REVISAR")</f>
        <v>SÍ</v>
      </c>
      <c r="F8451" s="18" t="str">
        <f>+Cursos[[#This Row],[IS]]&amp;Cursos[[#This Row],[Modelo correcto]]</f>
        <v>JOSE DE JESUS GUTIERREZ CASTILLOM507</v>
      </c>
      <c r="G8451" s="18">
        <v>1</v>
      </c>
      <c r="H8451" s="19">
        <v>43922</v>
      </c>
      <c r="I8451" s="18" t="str">
        <f>+IFERROR(VLOOKUP(Cursos[[#This Row],[Modelo correcto]],Modelos[[Modelo correcto]:[Aplica para certificación]],4,FALSE),"REVISAR")</f>
        <v>NO</v>
      </c>
    </row>
    <row r="8452" spans="1:9" x14ac:dyDescent="0.25">
      <c r="A8452" s="144" t="s">
        <v>336</v>
      </c>
      <c r="B8452">
        <v>1</v>
      </c>
      <c r="C8452" s="10" t="s">
        <v>878</v>
      </c>
      <c r="D8452" s="18" t="str">
        <f>+IFERROR(VLOOKUP(Cursos[[#This Row],[Modelo correcto]],Modelos[[Modelo correcto]:[¿En línea?]],2,FALSE),"REVISAR")</f>
        <v>HP</v>
      </c>
      <c r="E8452" s="18" t="str">
        <f>+IFERROR(VLOOKUP(Cursos[[#This Row],[Modelo correcto]],Modelos[[Modelo correcto]:[¿En línea?]],3,FALSE),"REVISAR")</f>
        <v>SÍ</v>
      </c>
      <c r="F8452" s="18" t="str">
        <f>+Cursos[[#This Row],[IS]]&amp;Cursos[[#This Row],[Modelo correcto]]</f>
        <v>JOSE DE JESUS GUTIERREZ CASTILLOM607</v>
      </c>
      <c r="G8452" s="18">
        <v>1</v>
      </c>
      <c r="H8452" s="19">
        <v>43922</v>
      </c>
      <c r="I8452" s="18" t="str">
        <f>+IFERROR(VLOOKUP(Cursos[[#This Row],[Modelo correcto]],Modelos[[Modelo correcto]:[Aplica para certificación]],4,FALSE),"REVISAR")</f>
        <v>SÍ</v>
      </c>
    </row>
    <row r="8453" spans="1:9" x14ac:dyDescent="0.25">
      <c r="A8453" s="144" t="s">
        <v>336</v>
      </c>
      <c r="B8453">
        <v>1</v>
      </c>
      <c r="C8453" s="63" t="s">
        <v>811</v>
      </c>
      <c r="D8453" s="18" t="str">
        <f>+IFERROR(VLOOKUP(Cursos[[#This Row],[Modelo correcto]],Modelos[[Modelo correcto]:[¿En línea?]],2,FALSE),"REVISAR")</f>
        <v>HP</v>
      </c>
      <c r="E8453" s="18" t="str">
        <f>+IFERROR(VLOOKUP(Cursos[[#This Row],[Modelo correcto]],Modelos[[Modelo correcto]:[¿En línea?]],3,FALSE),"REVISAR")</f>
        <v>SÍ</v>
      </c>
      <c r="F8453" s="18" t="str">
        <f>+Cursos[[#This Row],[IS]]&amp;Cursos[[#This Row],[Modelo correcto]]</f>
        <v>JOSE DE JESUS GUTIERREZ CASTILLOM630</v>
      </c>
      <c r="G8453" s="18">
        <v>1</v>
      </c>
      <c r="H8453" s="19">
        <v>43922</v>
      </c>
      <c r="I8453" s="18" t="str">
        <f>+IFERROR(VLOOKUP(Cursos[[#This Row],[Modelo correcto]],Modelos[[Modelo correcto]:[Aplica para certificación]],4,FALSE),"REVISAR")</f>
        <v>NO</v>
      </c>
    </row>
    <row r="8454" spans="1:9" x14ac:dyDescent="0.25">
      <c r="A8454" s="144" t="s">
        <v>336</v>
      </c>
      <c r="B8454">
        <v>1</v>
      </c>
      <c r="C8454" s="10" t="s">
        <v>1381</v>
      </c>
      <c r="D8454" s="18" t="str">
        <f>+IFERROR(VLOOKUP(Cursos[[#This Row],[Modelo correcto]],Modelos[[Modelo correcto]:[¿En línea?]],2,FALSE),"REVISAR")</f>
        <v>EPSON</v>
      </c>
      <c r="E8454" s="18" t="str">
        <f>+IFERROR(VLOOKUP(Cursos[[#This Row],[Modelo correcto]],Modelos[[Modelo correcto]:[¿En línea?]],3,FALSE),"REVISAR")</f>
        <v>NO</v>
      </c>
      <c r="F8454" s="18" t="str">
        <f>+Cursos[[#This Row],[IS]]&amp;Cursos[[#This Row],[Modelo correcto]]</f>
        <v>JOSE DE JESUS GUTIERREZ CASTILLOGaga 2</v>
      </c>
      <c r="G8454" s="18">
        <v>1</v>
      </c>
      <c r="H8454" s="19">
        <v>43952</v>
      </c>
      <c r="I8454" s="18" t="str">
        <f>+IFERROR(VLOOKUP(Cursos[[#This Row],[Modelo correcto]],Modelos[[Modelo correcto]:[Aplica para certificación]],4,FALSE),"REVISAR")</f>
        <v>NO</v>
      </c>
    </row>
    <row r="8455" spans="1:9" x14ac:dyDescent="0.25">
      <c r="A8455" s="144" t="s">
        <v>336</v>
      </c>
      <c r="B8455">
        <v>1</v>
      </c>
      <c r="C8455" s="10" t="s">
        <v>1166</v>
      </c>
      <c r="D8455" s="18" t="str">
        <f>+IFERROR(VLOOKUP(Cursos[[#This Row],[Modelo correcto]],Modelos[[Modelo correcto]:[¿En línea?]],2,FALSE),"REVISAR")</f>
        <v>HP</v>
      </c>
      <c r="E8455" s="18" t="str">
        <f>+IFERROR(VLOOKUP(Cursos[[#This Row],[Modelo correcto]],Modelos[[Modelo correcto]:[¿En línea?]],3,FALSE),"REVISAR")</f>
        <v>SÍ</v>
      </c>
      <c r="F8455" s="18" t="str">
        <f>+Cursos[[#This Row],[IS]]&amp;Cursos[[#This Row],[Modelo correcto]]</f>
        <v>JOSE DE JESUS GUTIERREZ CASTILLOPRO 75X</v>
      </c>
      <c r="G8455" s="18">
        <v>1</v>
      </c>
      <c r="H8455" s="19">
        <v>43922</v>
      </c>
      <c r="I8455" s="18" t="str">
        <f>+IFERROR(VLOOKUP(Cursos[[#This Row],[Modelo correcto]],Modelos[[Modelo correcto]:[Aplica para certificación]],4,FALSE),"REVISAR")</f>
        <v>SÍ</v>
      </c>
    </row>
    <row r="8456" spans="1:9" x14ac:dyDescent="0.25">
      <c r="A8456" s="144" t="s">
        <v>336</v>
      </c>
      <c r="B8456">
        <v>1</v>
      </c>
      <c r="C8456" s="145" t="s">
        <v>1221</v>
      </c>
      <c r="D8456" s="18" t="str">
        <f>+IFERROR(VLOOKUP(Cursos[[#This Row],[Modelo correcto]],Modelos[[Modelo correcto]:[¿En línea?]],2,FALSE),"REVISAR")</f>
        <v>HP</v>
      </c>
      <c r="E8456" s="18" t="str">
        <f>+IFERROR(VLOOKUP(Cursos[[#This Row],[Modelo correcto]],Modelos[[Modelo correcto]:[¿En línea?]],3,FALSE),"REVISAR")</f>
        <v>SÍ</v>
      </c>
      <c r="F8456" s="18" t="str">
        <f>+Cursos[[#This Row],[IS]]&amp;Cursos[[#This Row],[Modelo correcto]]</f>
        <v>JOSE DE JESUS GUTIERREZ CASTILLOServicing Technician ACF Training</v>
      </c>
      <c r="G8456" s="18">
        <v>1</v>
      </c>
      <c r="H8456" s="19">
        <v>43922</v>
      </c>
      <c r="I8456" s="18" t="str">
        <f>+IFERROR(VLOOKUP(Cursos[[#This Row],[Modelo correcto]],Modelos[[Modelo correcto]:[Aplica para certificación]],4,FALSE),"REVISAR")</f>
        <v>NO</v>
      </c>
    </row>
    <row r="8457" spans="1:9" x14ac:dyDescent="0.25">
      <c r="A8457" s="144" t="s">
        <v>336</v>
      </c>
      <c r="B8457">
        <v>1</v>
      </c>
      <c r="C8457" s="145" t="s">
        <v>1342</v>
      </c>
      <c r="D8457" s="18" t="str">
        <f>+IFERROR(VLOOKUP(Cursos[[#This Row],[Modelo correcto]],Modelos[[Modelo correcto]:[¿En línea?]],2,FALSE),"REVISAR")</f>
        <v>HP</v>
      </c>
      <c r="E8457" s="18" t="str">
        <f>+IFERROR(VLOOKUP(Cursos[[#This Row],[Modelo correcto]],Modelos[[Modelo correcto]:[¿En línea?]],3,FALSE),"REVISAR")</f>
        <v>SÍ</v>
      </c>
      <c r="F8457" s="18" t="str">
        <f>+Cursos[[#This Row],[IS]]&amp;Cursos[[#This Row],[Modelo correcto]]</f>
        <v>JOSE DE JESUS GUTIERREZ CASTILLOHP Mobile Printing</v>
      </c>
      <c r="G8457" s="18">
        <v>1</v>
      </c>
      <c r="H8457" s="19">
        <v>43952</v>
      </c>
      <c r="I8457" s="18" t="str">
        <f>+IFERROR(VLOOKUP(Cursos[[#This Row],[Modelo correcto]],Modelos[[Modelo correcto]:[Aplica para certificación]],4,FALSE),"REVISAR")</f>
        <v>NO</v>
      </c>
    </row>
    <row r="8458" spans="1:9" x14ac:dyDescent="0.25">
      <c r="A8458" s="144" t="s">
        <v>336</v>
      </c>
      <c r="B8458">
        <v>1</v>
      </c>
      <c r="C8458" s="63" t="s">
        <v>1282</v>
      </c>
      <c r="D8458" s="18" t="str">
        <f>+IFERROR(VLOOKUP(Cursos[[#This Row],[Modelo correcto]],Modelos[[Modelo correcto]:[¿En línea?]],2,FALSE),"REVISAR")</f>
        <v>HP</v>
      </c>
      <c r="E8458" s="18" t="str">
        <f>+IFERROR(VLOOKUP(Cursos[[#This Row],[Modelo correcto]],Modelos[[Modelo correcto]:[¿En línea?]],3,FALSE),"REVISAR")</f>
        <v>SÍ</v>
      </c>
      <c r="F8458" s="18" t="str">
        <f>+Cursos[[#This Row],[IS]]&amp;Cursos[[#This Row],[Modelo correcto]]</f>
        <v>JOSE DE JESUS GUTIERREZ CASTILLOImaging and Printing Security</v>
      </c>
      <c r="G8458" s="18">
        <v>1</v>
      </c>
      <c r="H8458" s="19">
        <v>43952</v>
      </c>
      <c r="I8458" s="18" t="str">
        <f>+IFERROR(VLOOKUP(Cursos[[#This Row],[Modelo correcto]],Modelos[[Modelo correcto]:[Aplica para certificación]],4,FALSE),"REVISAR")</f>
        <v>SÍ</v>
      </c>
    </row>
    <row r="8459" spans="1:9" x14ac:dyDescent="0.25">
      <c r="A8459" s="144" t="s">
        <v>336</v>
      </c>
      <c r="B8459">
        <v>1</v>
      </c>
      <c r="C8459" s="105" t="s">
        <v>1341</v>
      </c>
      <c r="D8459" s="18" t="str">
        <f>+IFERROR(VLOOKUP(Cursos[[#This Row],[Modelo correcto]],Modelos[[Modelo correcto]:[¿En línea?]],2,FALSE),"REVISAR")</f>
        <v>HP</v>
      </c>
      <c r="E8459" s="18" t="str">
        <f>+IFERROR(VLOOKUP(Cursos[[#This Row],[Modelo correcto]],Modelos[[Modelo correcto]:[¿En línea?]],3,FALSE),"REVISAR")</f>
        <v>SÍ</v>
      </c>
      <c r="F8459" s="18" t="str">
        <f>+Cursos[[#This Row],[IS]]&amp;Cursos[[#This Row],[Modelo correcto]]</f>
        <v>JOSE DE JESUS GUTIERREZ CASTILLOJetAdvantage Management service and support training</v>
      </c>
      <c r="G8459" s="18">
        <v>1</v>
      </c>
      <c r="H8459" s="19">
        <v>43952</v>
      </c>
      <c r="I8459" s="18" t="str">
        <f>+IFERROR(VLOOKUP(Cursos[[#This Row],[Modelo correcto]],Modelos[[Modelo correcto]:[Aplica para certificación]],4,FALSE),"REVISAR")</f>
        <v>SÍ</v>
      </c>
    </row>
    <row r="8460" spans="1:9" x14ac:dyDescent="0.25">
      <c r="A8460" s="144" t="s">
        <v>336</v>
      </c>
      <c r="B8460">
        <v>1</v>
      </c>
      <c r="C8460" s="63" t="s">
        <v>1083</v>
      </c>
      <c r="D8460" s="18" t="str">
        <f>+IFERROR(VLOOKUP(Cursos[[#This Row],[Modelo correcto]],Modelos[[Modelo correcto]:[¿En línea?]],2,FALSE),"REVISAR")</f>
        <v>HP</v>
      </c>
      <c r="E8460" s="18" t="str">
        <f>+IFERROR(VLOOKUP(Cursos[[#This Row],[Modelo correcto]],Modelos[[Modelo correcto]:[¿En línea?]],3,FALSE),"REVISAR")</f>
        <v>SÍ</v>
      </c>
      <c r="F8460" s="18" t="str">
        <f>+Cursos[[#This Row],[IS]]&amp;Cursos[[#This Row],[Modelo correcto]]</f>
        <v>JOSE DE JESUS GUTIERREZ CASTILLOM454</v>
      </c>
      <c r="G8460" s="18">
        <v>1</v>
      </c>
      <c r="H8460" s="19">
        <v>43952</v>
      </c>
      <c r="I8460" s="18" t="str">
        <f>+IFERROR(VLOOKUP(Cursos[[#This Row],[Modelo correcto]],Modelos[[Modelo correcto]:[Aplica para certificación]],4,FALSE),"REVISAR")</f>
        <v>SÍ</v>
      </c>
    </row>
    <row r="8461" spans="1:9" x14ac:dyDescent="0.25">
      <c r="A8461" s="144" t="s">
        <v>336</v>
      </c>
      <c r="B8461">
        <v>1</v>
      </c>
      <c r="C8461" s="10" t="s">
        <v>1214</v>
      </c>
      <c r="D8461" s="18" t="str">
        <f>+IFERROR(VLOOKUP(Cursos[[#This Row],[Modelo correcto]],Modelos[[Modelo correcto]:[¿En línea?]],2,FALSE),"REVISAR")</f>
        <v>HP</v>
      </c>
      <c r="E8461" s="18" t="str">
        <f>+IFERROR(VLOOKUP(Cursos[[#This Row],[Modelo correcto]],Modelos[[Modelo correcto]:[¿En línea?]],3,FALSE),"REVISAR")</f>
        <v>SÍ</v>
      </c>
      <c r="F8461" s="18" t="str">
        <f>+Cursos[[#This Row],[IS]]&amp;Cursos[[#This Row],[Modelo correcto]]</f>
        <v>JOSE DE JESUS GUTIERREZ CASTILLOM552</v>
      </c>
      <c r="G8461" s="18">
        <v>1</v>
      </c>
      <c r="H8461" s="19">
        <v>43952</v>
      </c>
      <c r="I8461" s="18" t="str">
        <f>+IFERROR(VLOOKUP(Cursos[[#This Row],[Modelo correcto]],Modelos[[Modelo correcto]:[Aplica para certificación]],4,FALSE),"REVISAR")</f>
        <v>SÍ</v>
      </c>
    </row>
    <row r="8462" spans="1:9" x14ac:dyDescent="0.25">
      <c r="A8462" s="144" t="s">
        <v>336</v>
      </c>
      <c r="B8462">
        <v>1</v>
      </c>
      <c r="C8462" s="10" t="s">
        <v>2480</v>
      </c>
      <c r="D8462" s="18" t="str">
        <f>+IFERROR(VLOOKUP(Cursos[[#This Row],[Modelo correcto]],Modelos[[Modelo correcto]:[¿En línea?]],2,FALSE),"REVISAR")</f>
        <v>CANON</v>
      </c>
      <c r="E8462" s="18" t="str">
        <f>+IFERROR(VLOOKUP(Cursos[[#This Row],[Modelo correcto]],Modelos[[Modelo correcto]:[¿En línea?]],3,FALSE),"REVISAR")</f>
        <v>NO</v>
      </c>
      <c r="F8462" s="18" t="str">
        <f>+Cursos[[#This Row],[IS]]&amp;Cursos[[#This Row],[Modelo correcto]]</f>
        <v>JOSE DE JESUS GUTIERREZ CASTILLOCurso Virtual Ajustes iPF Básicos y Colortrac M40</v>
      </c>
      <c r="G8462" s="18">
        <v>1</v>
      </c>
      <c r="H8462" s="19">
        <v>44166</v>
      </c>
      <c r="I8462" s="18" t="str">
        <f>+IFERROR(VLOOKUP(Cursos[[#This Row],[Modelo correcto]],Modelos[[Modelo correcto]:[Aplica para certificación]],4,FALSE),"REVISAR")</f>
        <v>SÍ</v>
      </c>
    </row>
    <row r="8463" spans="1:9" x14ac:dyDescent="0.25">
      <c r="A8463" s="144" t="s">
        <v>336</v>
      </c>
      <c r="B8463">
        <v>1</v>
      </c>
      <c r="C8463" s="10" t="s">
        <v>1280</v>
      </c>
      <c r="D8463" s="18" t="str">
        <f>+IFERROR(VLOOKUP(Cursos[[#This Row],[Modelo correcto]],Modelos[[Modelo correcto]:[¿En línea?]],2,FALSE),"REVISAR")</f>
        <v>HP</v>
      </c>
      <c r="E8463" s="18" t="str">
        <f>+IFERROR(VLOOKUP(Cursos[[#This Row],[Modelo correcto]],Modelos[[Modelo correcto]:[¿En línea?]],3,FALSE),"REVISAR")</f>
        <v>SÍ</v>
      </c>
      <c r="F8463" s="18" t="str">
        <f>+Cursos[[#This Row],[IS]]&amp;Cursos[[#This Row],[Modelo correcto]]</f>
        <v>JOSE DE JESUS GUTIERREZ CASTILLOM751</v>
      </c>
      <c r="G8463" s="18">
        <v>0</v>
      </c>
      <c r="H8463" s="19">
        <v>43952</v>
      </c>
      <c r="I8463" s="18" t="str">
        <f>+IFERROR(VLOOKUP(Cursos[[#This Row],[Modelo correcto]],Modelos[[Modelo correcto]:[Aplica para certificación]],4,FALSE),"REVISAR")</f>
        <v>SÍ</v>
      </c>
    </row>
    <row r="8464" spans="1:9" x14ac:dyDescent="0.25">
      <c r="A8464" s="144" t="s">
        <v>336</v>
      </c>
      <c r="B8464">
        <v>1</v>
      </c>
      <c r="C8464" s="10" t="s">
        <v>1283</v>
      </c>
      <c r="D8464" s="18" t="str">
        <f>+IFERROR(VLOOKUP(Cursos[[#This Row],[Modelo correcto]],Modelos[[Modelo correcto]:[¿En línea?]],2,FALSE),"REVISAR")</f>
        <v>HP</v>
      </c>
      <c r="E8464" s="18" t="str">
        <f>+IFERROR(VLOOKUP(Cursos[[#This Row],[Modelo correcto]],Modelos[[Modelo correcto]:[¿En línea?]],3,FALSE),"REVISAR")</f>
        <v>SÍ</v>
      </c>
      <c r="F8464" s="18" t="str">
        <f>+Cursos[[#This Row],[IS]]&amp;Cursos[[#This Row],[Modelo correcto]]</f>
        <v>JOSE DE JESUS GUTIERREZ CASTILLOSolution Awarenss Training</v>
      </c>
      <c r="G8464" s="18">
        <v>1</v>
      </c>
      <c r="H8464" s="19">
        <v>43952</v>
      </c>
      <c r="I8464" s="18" t="str">
        <f>+IFERROR(VLOOKUP(Cursos[[#This Row],[Modelo correcto]],Modelos[[Modelo correcto]:[Aplica para certificación]],4,FALSE),"REVISAR")</f>
        <v>SÍ</v>
      </c>
    </row>
    <row r="8465" spans="1:9" x14ac:dyDescent="0.25">
      <c r="A8465" s="144" t="s">
        <v>336</v>
      </c>
      <c r="B8465">
        <v>1</v>
      </c>
      <c r="C8465" s="10" t="s">
        <v>1332</v>
      </c>
      <c r="D8465" s="18" t="str">
        <f>+IFERROR(VLOOKUP(Cursos[[#This Row],[Modelo correcto]],Modelos[[Modelo correcto]:[¿En línea?]],2,FALSE),"REVISAR")</f>
        <v>CANON</v>
      </c>
      <c r="E8465" s="18" t="str">
        <f>+IFERROR(VLOOKUP(Cursos[[#This Row],[Modelo correcto]],Modelos[[Modelo correcto]:[¿En línea?]],3,FALSE),"REVISAR")</f>
        <v>SÍ</v>
      </c>
      <c r="F8465" s="18" t="str">
        <f>+Cursos[[#This Row],[IS]]&amp;Cursos[[#This Row],[Modelo correcto]]</f>
        <v>JOSE DE JESUS GUTIERREZ CASTILLOIRC3025</v>
      </c>
      <c r="G8465" s="18">
        <v>1</v>
      </c>
      <c r="H8465" s="19">
        <v>43952</v>
      </c>
      <c r="I8465" s="18" t="str">
        <f>+IFERROR(VLOOKUP(Cursos[[#This Row],[Modelo correcto]],Modelos[[Modelo correcto]:[Aplica para certificación]],4,FALSE),"REVISAR")</f>
        <v>NO</v>
      </c>
    </row>
    <row r="8466" spans="1:9" x14ac:dyDescent="0.25">
      <c r="A8466" s="144" t="s">
        <v>336</v>
      </c>
      <c r="B8466">
        <v>1</v>
      </c>
      <c r="C8466" s="10" t="s">
        <v>1066</v>
      </c>
      <c r="D8466" s="18" t="str">
        <f>+IFERROR(VLOOKUP(Cursos[[#This Row],[Modelo correcto]],Modelos[[Modelo correcto]:[¿En línea?]],2,FALSE),"REVISAR")</f>
        <v>LEXMARK</v>
      </c>
      <c r="E8466" s="18" t="str">
        <f>+IFERROR(VLOOKUP(Cursos[[#This Row],[Modelo correcto]],Modelos[[Modelo correcto]:[¿En línea?]],3,FALSE),"REVISAR")</f>
        <v>SÍ</v>
      </c>
      <c r="F8466" s="18" t="str">
        <f>+Cursos[[#This Row],[IS]]&amp;Cursos[[#This Row],[Modelo correcto]]</f>
        <v>JOSE DE JESUS GUTIERREZ CASTILLOScan to Network</v>
      </c>
      <c r="G8466" s="18">
        <v>0</v>
      </c>
      <c r="H8466" s="19">
        <v>43952</v>
      </c>
      <c r="I8466" s="18" t="str">
        <f>+IFERROR(VLOOKUP(Cursos[[#This Row],[Modelo correcto]],Modelos[[Modelo correcto]:[Aplica para certificación]],4,FALSE),"REVISAR")</f>
        <v>NO</v>
      </c>
    </row>
    <row r="8467" spans="1:9" x14ac:dyDescent="0.25">
      <c r="A8467" s="144" t="s">
        <v>336</v>
      </c>
      <c r="B8467">
        <v>1</v>
      </c>
      <c r="C8467" s="10" t="s">
        <v>1355</v>
      </c>
      <c r="D8467" s="18" t="str">
        <f>+IFERROR(VLOOKUP(Cursos[[#This Row],[Modelo correcto]],Modelos[[Modelo correcto]:[¿En línea?]],2,FALSE),"REVISAR")</f>
        <v>HP</v>
      </c>
      <c r="E8467" s="18" t="str">
        <f>+IFERROR(VLOOKUP(Cursos[[#This Row],[Modelo correcto]],Modelos[[Modelo correcto]:[¿En línea?]],3,FALSE),"REVISAR")</f>
        <v>SÍ</v>
      </c>
      <c r="F8467" s="18" t="str">
        <f>+Cursos[[#This Row],[IS]]&amp;Cursos[[#This Row],[Modelo correcto]]</f>
        <v>JOSE DE JESUS GUTIERREZ CASTILLOWindows 10 LaserJet</v>
      </c>
      <c r="G8467" s="18">
        <v>1</v>
      </c>
      <c r="H8467" s="44">
        <v>43952</v>
      </c>
      <c r="I8467" s="18" t="str">
        <f>+IFERROR(VLOOKUP(Cursos[[#This Row],[Modelo correcto]],Modelos[[Modelo correcto]:[Aplica para certificación]],4,FALSE),"REVISAR")</f>
        <v>SÍ</v>
      </c>
    </row>
    <row r="8468" spans="1:9" x14ac:dyDescent="0.25">
      <c r="A8468" s="144" t="s">
        <v>336</v>
      </c>
      <c r="B8468">
        <v>1</v>
      </c>
      <c r="C8468" s="10" t="s">
        <v>1204</v>
      </c>
      <c r="D8468" s="18" t="str">
        <f>+IFERROR(VLOOKUP(Cursos[[#This Row],[Modelo correcto]],Modelos[[Modelo correcto]:[¿En línea?]],2,FALSE),"REVISAR")</f>
        <v>HP</v>
      </c>
      <c r="E8468" s="18" t="str">
        <f>+IFERROR(VLOOKUP(Cursos[[#This Row],[Modelo correcto]],Modelos[[Modelo correcto]:[¿En línea?]],3,FALSE),"REVISAR")</f>
        <v>SÍ</v>
      </c>
      <c r="F8468" s="18" t="str">
        <f>+Cursos[[#This Row],[IS]]&amp;Cursos[[#This Row],[Modelo correcto]]</f>
        <v>JOSE DE JESUS GUTIERREZ CASTILLOM725</v>
      </c>
      <c r="G8468" s="18">
        <v>1</v>
      </c>
      <c r="H8468" s="19">
        <v>43952</v>
      </c>
      <c r="I8468" s="18" t="str">
        <f>+IFERROR(VLOOKUP(Cursos[[#This Row],[Modelo correcto]],Modelos[[Modelo correcto]:[Aplica para certificación]],4,FALSE),"REVISAR")</f>
        <v>SÍ</v>
      </c>
    </row>
    <row r="8469" spans="1:9" x14ac:dyDescent="0.25">
      <c r="A8469" s="144" t="s">
        <v>336</v>
      </c>
      <c r="B8469">
        <v>1</v>
      </c>
      <c r="C8469" s="145" t="s">
        <v>1472</v>
      </c>
      <c r="D8469" s="18" t="str">
        <f>+IFERROR(VLOOKUP(Cursos[[#This Row],[Modelo correcto]],Modelos[[Modelo correcto]:[¿En línea?]],2,FALSE),"REVISAR")</f>
        <v>HP</v>
      </c>
      <c r="E8469" s="18" t="str">
        <f>+IFERROR(VLOOKUP(Cursos[[#This Row],[Modelo correcto]],Modelos[[Modelo correcto]:[¿En línea?]],3,FALSE),"REVISAR")</f>
        <v>SÍ</v>
      </c>
      <c r="F8469" s="18" t="str">
        <f>+Cursos[[#This Row],[IS]]&amp;Cursos[[#This Row],[Modelo correcto]]</f>
        <v>JOSE DE JESUS GUTIERREZ CASTILLOHP A3 PageWide New Product Introduction and Top Issues Studio</v>
      </c>
      <c r="G8469" s="18">
        <v>1</v>
      </c>
      <c r="H8469" s="19">
        <v>43983</v>
      </c>
      <c r="I8469" s="18" t="str">
        <f>+IFERROR(VLOOKUP(Cursos[[#This Row],[Modelo correcto]],Modelos[[Modelo correcto]:[Aplica para certificación]],4,FALSE),"REVISAR")</f>
        <v>NO</v>
      </c>
    </row>
    <row r="8470" spans="1:9" x14ac:dyDescent="0.25">
      <c r="A8470" s="144" t="s">
        <v>336</v>
      </c>
      <c r="B8470">
        <v>1</v>
      </c>
      <c r="C8470" s="145" t="s">
        <v>1409</v>
      </c>
      <c r="D8470" s="18" t="str">
        <f>+IFERROR(VLOOKUP(Cursos[[#This Row],[Modelo correcto]],Modelos[[Modelo correcto]:[¿En línea?]],2,FALSE),"REVISAR")</f>
        <v>HP</v>
      </c>
      <c r="E8470" s="18" t="str">
        <f>+IFERROR(VLOOKUP(Cursos[[#This Row],[Modelo correcto]],Modelos[[Modelo correcto]:[¿En línea?]],3,FALSE),"REVISAR")</f>
        <v>SÍ</v>
      </c>
      <c r="F8470" s="18" t="str">
        <f>+Cursos[[#This Row],[IS]]&amp;Cursos[[#This Row],[Modelo correcto]]</f>
        <v>JOSE DE JESUS GUTIERREZ CASTILLOHP FutureSmart 4.10 and A3</v>
      </c>
      <c r="G8470" s="18">
        <v>1</v>
      </c>
      <c r="H8470" s="19">
        <v>43983</v>
      </c>
      <c r="I8470" s="18" t="str">
        <f>+IFERROR(VLOOKUP(Cursos[[#This Row],[Modelo correcto]],Modelos[[Modelo correcto]:[Aplica para certificación]],4,FALSE),"REVISAR")</f>
        <v>NO</v>
      </c>
    </row>
    <row r="8471" spans="1:9" x14ac:dyDescent="0.25">
      <c r="A8471" s="144" t="s">
        <v>336</v>
      </c>
      <c r="B8471">
        <v>1</v>
      </c>
      <c r="C8471" s="10" t="s">
        <v>1101</v>
      </c>
      <c r="D8471" s="18" t="str">
        <f>+IFERROR(VLOOKUP(Cursos[[#This Row],[Modelo correcto]],Modelos[[Modelo correcto]:[¿En línea?]],2,FALSE),"REVISAR")</f>
        <v>HP</v>
      </c>
      <c r="E8471" s="18" t="str">
        <f>+IFERROR(VLOOKUP(Cursos[[#This Row],[Modelo correcto]],Modelos[[Modelo correcto]:[¿En línea?]],3,FALSE),"REVISAR")</f>
        <v>SÍ</v>
      </c>
      <c r="F8471" s="18" t="str">
        <f>+Cursos[[#This Row],[IS]]&amp;Cursos[[#This Row],[Modelo correcto]]</f>
        <v>JOSE DE JESUS GUTIERREZ CASTILLOLaserJet Fundamentals Master Course</v>
      </c>
      <c r="G8471" s="18">
        <v>1</v>
      </c>
      <c r="H8471" s="19">
        <v>43983</v>
      </c>
      <c r="I8471" s="18" t="str">
        <f>+IFERROR(VLOOKUP(Cursos[[#This Row],[Modelo correcto]],Modelos[[Modelo correcto]:[Aplica para certificación]],4,FALSE),"REVISAR")</f>
        <v>SÍ</v>
      </c>
    </row>
    <row r="8472" spans="1:9" x14ac:dyDescent="0.25">
      <c r="A8472" s="144" t="s">
        <v>336</v>
      </c>
      <c r="B8472">
        <v>1</v>
      </c>
      <c r="C8472" s="10" t="s">
        <v>1627</v>
      </c>
      <c r="D8472" s="18" t="str">
        <f>+IFERROR(VLOOKUP(Cursos[[#This Row],[Modelo correcto]],Modelos[[Modelo correcto]:[¿En línea?]],2,FALSE),"REVISAR")</f>
        <v>XEROX</v>
      </c>
      <c r="E8472" s="18" t="str">
        <f>+IFERROR(VLOOKUP(Cursos[[#This Row],[Modelo correcto]],Modelos[[Modelo correcto]:[¿En línea?]],3,FALSE),"REVISAR")</f>
        <v>SÍ</v>
      </c>
      <c r="F8472" s="18" t="str">
        <f>+Cursos[[#This Row],[IS]]&amp;Cursos[[#This Row],[Modelo correcto]]</f>
        <v>JOSE DE JESUS GUTIERREZ CASTILLOCOVID Xerox</v>
      </c>
      <c r="G8472" s="18">
        <v>1</v>
      </c>
      <c r="H8472" s="19">
        <v>43983</v>
      </c>
      <c r="I8472" s="18" t="str">
        <f>+IFERROR(VLOOKUP(Cursos[[#This Row],[Modelo correcto]],Modelos[[Modelo correcto]:[Aplica para certificación]],4,FALSE),"REVISAR")</f>
        <v>SÍ</v>
      </c>
    </row>
    <row r="8473" spans="1:9" x14ac:dyDescent="0.25">
      <c r="A8473" s="144" t="s">
        <v>336</v>
      </c>
      <c r="B8473">
        <v>1</v>
      </c>
      <c r="C8473" s="108" t="s">
        <v>256</v>
      </c>
      <c r="D8473" s="18" t="str">
        <f>+IFERROR(VLOOKUP(Cursos[[#This Row],[Modelo correcto]],Modelos[[Modelo correcto]:[¿En línea?]],2,FALSE),"REVISAR")</f>
        <v>XEROX</v>
      </c>
      <c r="E8473" s="18" t="str">
        <f>+IFERROR(VLOOKUP(Cursos[[#This Row],[Modelo correcto]],Modelos[[Modelo correcto]:[¿En línea?]],3,FALSE),"REVISAR")</f>
        <v>SÍ</v>
      </c>
      <c r="F8473" s="18" t="str">
        <f>+Cursos[[#This Row],[IS]]&amp;Cursos[[#This Row],[Modelo correcto]]</f>
        <v>JOSE DE JESUS GUTIERREZ CASTILLOVB40NTF</v>
      </c>
      <c r="G8473" s="18">
        <v>1</v>
      </c>
      <c r="H8473" s="19">
        <v>43983</v>
      </c>
      <c r="I8473" s="18" t="str">
        <f>+IFERROR(VLOOKUP(Cursos[[#This Row],[Modelo correcto]],Modelos[[Modelo correcto]:[Aplica para certificación]],4,FALSE),"REVISAR")</f>
        <v>SÍ</v>
      </c>
    </row>
    <row r="8474" spans="1:9" x14ac:dyDescent="0.25">
      <c r="A8474" s="144" t="s">
        <v>336</v>
      </c>
      <c r="B8474">
        <v>1</v>
      </c>
      <c r="C8474" s="10" t="s">
        <v>1464</v>
      </c>
      <c r="D8474" s="18" t="str">
        <f>+IFERROR(VLOOKUP(Cursos[[#This Row],[Modelo correcto]],Modelos[[Modelo correcto]:[¿En línea?]],2,FALSE),"REVISAR")</f>
        <v>HP</v>
      </c>
      <c r="E8474" s="18" t="str">
        <f>+IFERROR(VLOOKUP(Cursos[[#This Row],[Modelo correcto]],Modelos[[Modelo correcto]:[¿En línea?]],3,FALSE),"REVISAR")</f>
        <v>SÍ</v>
      </c>
      <c r="F8474" s="18" t="str">
        <f>+Cursos[[#This Row],[IS]]&amp;Cursos[[#This Row],[Modelo correcto]]</f>
        <v>JOSE DE JESUS GUTIERREZ CASTILLOImaging and Printing Fundamentals</v>
      </c>
      <c r="G8474" s="18">
        <v>0</v>
      </c>
      <c r="H8474" s="19">
        <v>44013</v>
      </c>
      <c r="I8474" s="18" t="str">
        <f>+IFERROR(VLOOKUP(Cursos[[#This Row],[Modelo correcto]],Modelos[[Modelo correcto]:[Aplica para certificación]],4,FALSE),"REVISAR")</f>
        <v>NO</v>
      </c>
    </row>
    <row r="8475" spans="1:9" x14ac:dyDescent="0.25">
      <c r="A8475" s="144" t="s">
        <v>336</v>
      </c>
      <c r="B8475">
        <v>1</v>
      </c>
      <c r="C8475" s="10" t="s">
        <v>256</v>
      </c>
      <c r="D8475" s="18" t="str">
        <f>+IFERROR(VLOOKUP(Cursos[[#This Row],[Modelo correcto]],Modelos[[Modelo correcto]:[¿En línea?]],2,FALSE),"REVISAR")</f>
        <v>XEROX</v>
      </c>
      <c r="E8475" s="18" t="str">
        <f>+IFERROR(VLOOKUP(Cursos[[#This Row],[Modelo correcto]],Modelos[[Modelo correcto]:[¿En línea?]],3,FALSE),"REVISAR")</f>
        <v>SÍ</v>
      </c>
      <c r="F8475" s="18" t="str">
        <f>+Cursos[[#This Row],[IS]]&amp;Cursos[[#This Row],[Modelo correcto]]</f>
        <v>JOSE DE JESUS GUTIERREZ CASTILLOVB40NTF</v>
      </c>
      <c r="G8475" s="18">
        <v>1</v>
      </c>
      <c r="H8475" s="19">
        <v>44013</v>
      </c>
      <c r="I8475" s="18" t="str">
        <f>+IFERROR(VLOOKUP(Cursos[[#This Row],[Modelo correcto]],Modelos[[Modelo correcto]:[Aplica para certificación]],4,FALSE),"REVISAR")</f>
        <v>SÍ</v>
      </c>
    </row>
    <row r="8476" spans="1:9" x14ac:dyDescent="0.25">
      <c r="A8476" s="144" t="s">
        <v>336</v>
      </c>
      <c r="B8476">
        <v>1</v>
      </c>
      <c r="C8476" s="10" t="s">
        <v>263</v>
      </c>
      <c r="D8476" s="18" t="str">
        <f>+IFERROR(VLOOKUP(Cursos[[#This Row],[Modelo correcto]],Modelos[[Modelo correcto]:[¿En línea?]],2,FALSE),"REVISAR")</f>
        <v>XEROX</v>
      </c>
      <c r="E8476" s="18" t="str">
        <f>+IFERROR(VLOOKUP(Cursos[[#This Row],[Modelo correcto]],Modelos[[Modelo correcto]:[¿En línea?]],3,FALSE),"REVISAR")</f>
        <v>SÍ</v>
      </c>
      <c r="F8476" s="18" t="str">
        <f>+Cursos[[#This Row],[IS]]&amp;Cursos[[#This Row],[Modelo correcto]]</f>
        <v>JOSE DE JESUS GUTIERREZ CASTILLOVB70NTF</v>
      </c>
      <c r="G8476" s="18">
        <v>1</v>
      </c>
      <c r="H8476" s="19">
        <v>44013</v>
      </c>
      <c r="I8476" s="18" t="str">
        <f>+IFERROR(VLOOKUP(Cursos[[#This Row],[Modelo correcto]],Modelos[[Modelo correcto]:[Aplica para certificación]],4,FALSE),"REVISAR")</f>
        <v>SÍ</v>
      </c>
    </row>
    <row r="8477" spans="1:9" x14ac:dyDescent="0.25">
      <c r="A8477" s="144" t="s">
        <v>336</v>
      </c>
      <c r="B8477">
        <v>1</v>
      </c>
      <c r="C8477" s="10" t="s">
        <v>266</v>
      </c>
      <c r="D8477" s="18" t="str">
        <f>+IFERROR(VLOOKUP(Cursos[[#This Row],[Modelo correcto]],Modelos[[Modelo correcto]:[¿En línea?]],2,FALSE),"REVISAR")</f>
        <v>XEROX</v>
      </c>
      <c r="E8477" s="18" t="str">
        <f>+IFERROR(VLOOKUP(Cursos[[#This Row],[Modelo correcto]],Modelos[[Modelo correcto]:[¿En línea?]],3,FALSE),"REVISAR")</f>
        <v>SÍ</v>
      </c>
      <c r="F8477" s="18" t="str">
        <f>+Cursos[[#This Row],[IS]]&amp;Cursos[[#This Row],[Modelo correcto]]</f>
        <v>JOSE DE JESUS GUTIERREZ CASTILLOVC70NTF</v>
      </c>
      <c r="G8477" s="18">
        <v>1</v>
      </c>
      <c r="H8477" s="19">
        <v>44013</v>
      </c>
      <c r="I8477" s="18" t="str">
        <f>+IFERROR(VLOOKUP(Cursos[[#This Row],[Modelo correcto]],Modelos[[Modelo correcto]:[Aplica para certificación]],4,FALSE),"REVISAR")</f>
        <v>SÍ</v>
      </c>
    </row>
    <row r="8478" spans="1:9" x14ac:dyDescent="0.25">
      <c r="A8478" s="144" t="s">
        <v>336</v>
      </c>
      <c r="B8478">
        <v>1</v>
      </c>
      <c r="C8478" s="10" t="s">
        <v>1099</v>
      </c>
      <c r="D8478" s="18" t="str">
        <f>+IFERROR(VLOOKUP(Cursos[[#This Row],[Modelo correcto]],Modelos[[Modelo correcto]:[¿En línea?]],2,FALSE),"REVISAR")</f>
        <v>HP</v>
      </c>
      <c r="E8478" s="18" t="str">
        <f>+IFERROR(VLOOKUP(Cursos[[#This Row],[Modelo correcto]],Modelos[[Modelo correcto]:[¿En línea?]],3,FALSE),"REVISAR")</f>
        <v>SÍ</v>
      </c>
      <c r="F8478" s="18" t="str">
        <f>+Cursos[[#This Row],[IS]]&amp;Cursos[[#This Row],[Modelo correcto]]</f>
        <v>JOSE DE JESUS GUTIERREZ CASTILLOMFP780</v>
      </c>
      <c r="G8478" s="18">
        <v>1</v>
      </c>
      <c r="H8478" s="19">
        <v>44013</v>
      </c>
      <c r="I8478" s="18" t="str">
        <f>+IFERROR(VLOOKUP(Cursos[[#This Row],[Modelo correcto]],Modelos[[Modelo correcto]:[Aplica para certificación]],4,FALSE),"REVISAR")</f>
        <v>SÍ</v>
      </c>
    </row>
    <row r="8479" spans="1:9" x14ac:dyDescent="0.25">
      <c r="A8479" s="144" t="s">
        <v>336</v>
      </c>
      <c r="B8479">
        <v>1</v>
      </c>
      <c r="C8479" s="10" t="s">
        <v>1919</v>
      </c>
      <c r="D8479" s="18" t="str">
        <f>+IFERROR(VLOOKUP(Cursos[[#This Row],[Modelo correcto]],Modelos[[Modelo correcto]:[¿En línea?]],2,FALSE),"REVISAR")</f>
        <v>EPSON</v>
      </c>
      <c r="E8479" s="18" t="str">
        <f>+IFERROR(VLOOKUP(Cursos[[#This Row],[Modelo correcto]],Modelos[[Modelo correcto]:[¿En línea?]],3,FALSE),"REVISAR")</f>
        <v>SÍ</v>
      </c>
      <c r="F8479" s="18" t="str">
        <f>+Cursos[[#This Row],[IS]]&amp;Cursos[[#This Row],[Modelo correcto]]</f>
        <v>JOSE DE JESUS GUTIERREZ CASTILLOEPSON L6171 / L6191</v>
      </c>
      <c r="G8479" s="18">
        <v>1</v>
      </c>
      <c r="H8479" s="19">
        <v>44044</v>
      </c>
      <c r="I8479" s="18" t="str">
        <f>+IFERROR(VLOOKUP(Cursos[[#This Row],[Modelo correcto]],Modelos[[Modelo correcto]:[Aplica para certificación]],4,FALSE),"REVISAR")</f>
        <v>SÍ</v>
      </c>
    </row>
    <row r="8480" spans="1:9" x14ac:dyDescent="0.25">
      <c r="A8480" s="144" t="s">
        <v>337</v>
      </c>
      <c r="B8480">
        <v>1</v>
      </c>
      <c r="C8480" s="125" t="s">
        <v>1821</v>
      </c>
      <c r="D8480" s="18" t="str">
        <f>+IFERROR(VLOOKUP(Cursos[[#This Row],[Modelo correcto]],Modelos[[Modelo correcto]:[¿En línea?]],2,FALSE),"REVISAR")</f>
        <v>OKI</v>
      </c>
      <c r="E8480" s="18" t="str">
        <f>+IFERROR(VLOOKUP(Cursos[[#This Row],[Modelo correcto]],Modelos[[Modelo correcto]:[¿En línea?]],3,FALSE),"REVISAR")</f>
        <v>NO</v>
      </c>
      <c r="F8480" s="18" t="str">
        <f>+Cursos[[#This Row],[IS]]&amp;Cursos[[#This Row],[Modelo correcto]]</f>
        <v>JOSE GUADALUPE LIZARAN MACEDABreak&amp;Fix equipos ES5112, ES4172, ES516</v>
      </c>
      <c r="G8480" s="18">
        <v>1</v>
      </c>
      <c r="H8480" s="19">
        <v>44013</v>
      </c>
      <c r="I8480" s="18" t="str">
        <f>+IFERROR(VLOOKUP(Cursos[[#This Row],[Modelo correcto]],Modelos[[Modelo correcto]:[Aplica para certificación]],4,FALSE),"REVISAR")</f>
        <v>SÍ</v>
      </c>
    </row>
    <row r="8481" spans="1:9" x14ac:dyDescent="0.25">
      <c r="A8481" s="144" t="s">
        <v>337</v>
      </c>
      <c r="B8481">
        <v>1</v>
      </c>
      <c r="C8481" s="10" t="s">
        <v>538</v>
      </c>
      <c r="D8481" s="18" t="str">
        <f>+IFERROR(VLOOKUP(Cursos[[#This Row],[Modelo correcto]],Modelos[[Modelo correcto]:[¿En línea?]],2,FALSE),"REVISAR")</f>
        <v>CANON</v>
      </c>
      <c r="E8481" s="18" t="str">
        <f>+IFERROR(VLOOKUP(Cursos[[#This Row],[Modelo correcto]],Modelos[[Modelo correcto]:[¿En línea?]],3,FALSE),"REVISAR")</f>
        <v>NO</v>
      </c>
      <c r="F8481" s="18" t="str">
        <f>+Cursos[[#This Row],[IS]]&amp;Cursos[[#This Row],[Modelo correcto]]</f>
        <v>JOSE GUADALUPE LIZARAN MACEDACONECTIVIDAD</v>
      </c>
      <c r="G8481" s="18">
        <v>1</v>
      </c>
      <c r="H8481" s="19">
        <v>43922</v>
      </c>
      <c r="I8481" s="18" t="str">
        <f>+IFERROR(VLOOKUP(Cursos[[#This Row],[Modelo correcto]],Modelos[[Modelo correcto]:[Aplica para certificación]],4,FALSE),"REVISAR")</f>
        <v>SÍ</v>
      </c>
    </row>
    <row r="8482" spans="1:9" x14ac:dyDescent="0.25">
      <c r="A8482" s="144" t="s">
        <v>337</v>
      </c>
      <c r="B8482">
        <v>1</v>
      </c>
      <c r="C8482" s="10" t="s">
        <v>844</v>
      </c>
      <c r="D8482" s="18" t="str">
        <f>+IFERROR(VLOOKUP(Cursos[[#This Row],[Modelo correcto]],Modelos[[Modelo correcto]:[¿En línea?]],2,FALSE),"REVISAR")</f>
        <v>CANON</v>
      </c>
      <c r="E8482" s="18" t="str">
        <f>+IFERROR(VLOOKUP(Cursos[[#This Row],[Modelo correcto]],Modelos[[Modelo correcto]:[¿En línea?]],3,FALSE),"REVISAR")</f>
        <v>NO</v>
      </c>
      <c r="F8482" s="18" t="str">
        <f>+Cursos[[#This Row],[IS]]&amp;Cursos[[#This Row],[Modelo correcto]]</f>
        <v>JOSE GUADALUPE LIZARAN MACEDAUniversal Send</v>
      </c>
      <c r="G8482" s="18">
        <v>1</v>
      </c>
      <c r="H8482" s="19">
        <v>43922</v>
      </c>
      <c r="I8482" s="18" t="str">
        <f>+IFERROR(VLOOKUP(Cursos[[#This Row],[Modelo correcto]],Modelos[[Modelo correcto]:[Aplica para certificación]],4,FALSE),"REVISAR")</f>
        <v>NO</v>
      </c>
    </row>
    <row r="8483" spans="1:9" x14ac:dyDescent="0.25">
      <c r="A8483" s="144" t="s">
        <v>337</v>
      </c>
      <c r="B8483">
        <v>1</v>
      </c>
      <c r="C8483" s="10" t="s">
        <v>1436</v>
      </c>
      <c r="D8483" s="18" t="str">
        <f>+IFERROR(VLOOKUP(Cursos[[#This Row],[Modelo correcto]],Modelos[[Modelo correcto]:[¿En línea?]],2,FALSE),"REVISAR")</f>
        <v>LEXMARK</v>
      </c>
      <c r="E8483" s="18" t="str">
        <f>+IFERROR(VLOOKUP(Cursos[[#This Row],[Modelo correcto]],Modelos[[Modelo correcto]:[¿En línea?]],3,FALSE),"REVISAR")</f>
        <v>NO</v>
      </c>
      <c r="F8483" s="18" t="str">
        <f>+Cursos[[#This Row],[IS]]&amp;Cursos[[#This Row],[Modelo correcto]]</f>
        <v>JOSE GUADALUPE LIZARAN MACEDAPrint &amp; Output Management</v>
      </c>
      <c r="G8483" s="18">
        <v>1</v>
      </c>
      <c r="H8483" s="19">
        <v>43952</v>
      </c>
      <c r="I8483" s="18" t="str">
        <f>+IFERROR(VLOOKUP(Cursos[[#This Row],[Modelo correcto]],Modelos[[Modelo correcto]:[Aplica para certificación]],4,FALSE),"REVISAR")</f>
        <v>SÍ</v>
      </c>
    </row>
    <row r="8484" spans="1:9" x14ac:dyDescent="0.25">
      <c r="A8484" s="144" t="s">
        <v>337</v>
      </c>
      <c r="B8484">
        <v>1</v>
      </c>
      <c r="C8484" s="10" t="s">
        <v>1633</v>
      </c>
      <c r="D8484" s="18" t="str">
        <f>+IFERROR(VLOOKUP(Cursos[[#This Row],[Modelo correcto]],Modelos[[Modelo correcto]:[¿En línea?]],2,FALSE),"REVISAR")</f>
        <v>OKI</v>
      </c>
      <c r="E8484" s="18" t="str">
        <f>+IFERROR(VLOOKUP(Cursos[[#This Row],[Modelo correcto]],Modelos[[Modelo correcto]:[¿En línea?]],3,FALSE),"REVISAR")</f>
        <v>NO</v>
      </c>
      <c r="F8484" s="18" t="str">
        <f>+Cursos[[#This Row],[IS]]&amp;Cursos[[#This Row],[Modelo correcto]]</f>
        <v>JOSE GUADALUPE LIZARAN MACEDAHead Transfer</v>
      </c>
      <c r="G8484" s="18">
        <v>1</v>
      </c>
      <c r="H8484" s="19">
        <v>43983</v>
      </c>
      <c r="I8484" s="18" t="str">
        <f>+IFERROR(VLOOKUP(Cursos[[#This Row],[Modelo correcto]],Modelos[[Modelo correcto]:[Aplica para certificación]],4,FALSE),"REVISAR")</f>
        <v>SÍ</v>
      </c>
    </row>
    <row r="8485" spans="1:9" x14ac:dyDescent="0.25">
      <c r="A8485" s="144" t="s">
        <v>337</v>
      </c>
      <c r="B8485">
        <v>1</v>
      </c>
      <c r="C8485" s="10" t="s">
        <v>1547</v>
      </c>
      <c r="D8485" s="18" t="str">
        <f>+IFERROR(VLOOKUP(Cursos[[#This Row],[Modelo correcto]],Modelos[[Modelo correcto]:[¿En línea?]],2,FALSE),"REVISAR")</f>
        <v>OKI</v>
      </c>
      <c r="E8485" s="18" t="str">
        <f>+IFERROR(VLOOKUP(Cursos[[#This Row],[Modelo correcto]],Modelos[[Modelo correcto]:[¿En línea?]],3,FALSE),"REVISAR")</f>
        <v>NO</v>
      </c>
      <c r="F8485" s="18" t="str">
        <f>+Cursos[[#This Row],[IS]]&amp;Cursos[[#This Row],[Modelo correcto]]</f>
        <v>JOSE GUADALUPE LIZARAN MACEDAPro 1050</v>
      </c>
      <c r="G8485" s="18">
        <v>1</v>
      </c>
      <c r="H8485" s="19">
        <v>44044</v>
      </c>
      <c r="I8485" s="18" t="str">
        <f>+IFERROR(VLOOKUP(Cursos[[#This Row],[Modelo correcto]],Modelos[[Modelo correcto]:[Aplica para certificación]],4,FALSE),"REVISAR")</f>
        <v>SÍ</v>
      </c>
    </row>
    <row r="8486" spans="1:9" x14ac:dyDescent="0.25">
      <c r="A8486" s="144" t="s">
        <v>336</v>
      </c>
      <c r="B8486">
        <v>1</v>
      </c>
      <c r="C8486" s="125" t="s">
        <v>2262</v>
      </c>
      <c r="D8486" s="18" t="str">
        <f>+IFERROR(VLOOKUP(Cursos[[#This Row],[Modelo correcto]],Modelos[[Modelo correcto]:[¿En línea?]],2,FALSE),"REVISAR")</f>
        <v>CANON</v>
      </c>
      <c r="E8486" s="18" t="s">
        <v>948</v>
      </c>
      <c r="F8486" s="18" t="str">
        <f>+Cursos[[#This Row],[IS]]&amp;Cursos[[#This Row],[Modelo correcto]]</f>
        <v>JOSE DE JESUS GUTIERREZ CASTILLOImageRUNNER Advance 3G III Actualización</v>
      </c>
      <c r="G8486" s="18">
        <v>1</v>
      </c>
      <c r="H8486" s="19">
        <v>44105</v>
      </c>
      <c r="I8486" s="18" t="str">
        <f>+IFERROR(VLOOKUP(Cursos[[#This Row],[Modelo correcto]],Modelos[[Modelo correcto]:[Aplica para certificación]],4,FALSE),"REVISAR")</f>
        <v>SÍ</v>
      </c>
    </row>
    <row r="8487" spans="1:9" x14ac:dyDescent="0.25">
      <c r="A8487" s="144" t="s">
        <v>336</v>
      </c>
      <c r="B8487">
        <v>1</v>
      </c>
      <c r="C8487" s="125" t="s">
        <v>2263</v>
      </c>
      <c r="D8487" s="18" t="str">
        <f>+IFERROR(VLOOKUP(Cursos[[#This Row],[Modelo correcto]],Modelos[[Modelo correcto]:[¿En línea?]],2,FALSE),"REVISAR")</f>
        <v>CANON</v>
      </c>
      <c r="E8487" s="18" t="s">
        <v>948</v>
      </c>
      <c r="F8487" s="18" t="str">
        <f>+Cursos[[#This Row],[IS]]&amp;Cursos[[#This Row],[Modelo correcto]]</f>
        <v>JOSE DE JESUS GUTIERREZ CASTILLOImageRUNNER Advance 4500 Series</v>
      </c>
      <c r="G8487" s="18">
        <v>1</v>
      </c>
      <c r="H8487" s="19">
        <v>44136</v>
      </c>
      <c r="I8487" s="18" t="str">
        <f>+IFERROR(VLOOKUP(Cursos[[#This Row],[Modelo correcto]],Modelos[[Modelo correcto]:[Aplica para certificación]],4,FALSE),"REVISAR")</f>
        <v>SÍ</v>
      </c>
    </row>
    <row r="8488" spans="1:9" x14ac:dyDescent="0.25">
      <c r="A8488" s="144" t="s">
        <v>336</v>
      </c>
      <c r="B8488">
        <v>1</v>
      </c>
      <c r="C8488" s="10" t="s">
        <v>2449</v>
      </c>
      <c r="D8488" s="18" t="str">
        <f>+IFERROR(VLOOKUP(Cursos[[#This Row],[Modelo correcto]],Modelos[[Modelo correcto]:[¿En línea?]],2,FALSE),"REVISAR")</f>
        <v>LEXMARK</v>
      </c>
      <c r="E8488" s="18" t="str">
        <f>+IFERROR(VLOOKUP(Cursos[[#This Row],[Modelo correcto]],Modelos[[Modelo correcto]:[¿En línea?]],3,FALSE),"REVISAR")</f>
        <v>SÍ</v>
      </c>
      <c r="F8488" s="18" t="str">
        <f>+Cursos[[#This Row],[IS]]&amp;Cursos[[#This Row],[Modelo correcto]]</f>
        <v>JOSE DE JESUS GUTIERREZ CASTILLOMS72x/MS82x/MX72x/MX82x</v>
      </c>
      <c r="G8488" s="18">
        <v>1</v>
      </c>
      <c r="H8488" s="19">
        <v>44136</v>
      </c>
      <c r="I8488" s="18" t="str">
        <f>+IFERROR(VLOOKUP(Cursos[[#This Row],[Modelo correcto]],Modelos[[Modelo correcto]:[Aplica para certificación]],4,FALSE),"REVISAR")</f>
        <v>SÍ</v>
      </c>
    </row>
    <row r="8489" spans="1:9" x14ac:dyDescent="0.25">
      <c r="A8489" s="144" t="s">
        <v>336</v>
      </c>
      <c r="B8489">
        <v>1</v>
      </c>
      <c r="C8489" s="145" t="s">
        <v>2446</v>
      </c>
      <c r="D8489" s="18" t="str">
        <f>+IFERROR(VLOOKUP(Cursos[[#This Row],[Modelo correcto]],Modelos[[Modelo correcto]:[¿En línea?]],2,FALSE),"REVISAR")</f>
        <v>LEXMARK</v>
      </c>
      <c r="E8489" s="18" t="str">
        <f>+IFERROR(VLOOKUP(Cursos[[#This Row],[Modelo correcto]],Modelos[[Modelo correcto]:[¿En línea?]],3,FALSE),"REVISAR")</f>
        <v>SÍ</v>
      </c>
      <c r="F8489" s="18" t="str">
        <f>+Cursos[[#This Row],[IS]]&amp;Cursos[[#This Row],[Modelo correcto]]</f>
        <v>JOSE DE JESUS GUTIERREZ CASTILLOMS331dn, MS431, B3340, B3442, MX331, MX431, MB3442 Service Readiness Training</v>
      </c>
      <c r="G8489" s="18">
        <v>1</v>
      </c>
      <c r="H8489" s="19">
        <v>44136</v>
      </c>
      <c r="I8489" s="18" t="str">
        <f>+IFERROR(VLOOKUP(Cursos[[#This Row],[Modelo correcto]],Modelos[[Modelo correcto]:[Aplica para certificación]],4,FALSE),"REVISAR")</f>
        <v>SÍ</v>
      </c>
    </row>
    <row r="8490" spans="1:9" x14ac:dyDescent="0.25">
      <c r="A8490" s="144" t="s">
        <v>336</v>
      </c>
      <c r="B8490">
        <v>1</v>
      </c>
      <c r="C8490" s="10" t="s">
        <v>2456</v>
      </c>
      <c r="D8490" s="18" t="str">
        <f>+IFERROR(VLOOKUP(Cursos[[#This Row],[Modelo correcto]],Modelos[[Modelo correcto]:[¿En línea?]],2,FALSE),"REVISAR")</f>
        <v>LEXMARK</v>
      </c>
      <c r="E8490" s="18" t="str">
        <f>+IFERROR(VLOOKUP(Cursos[[#This Row],[Modelo correcto]],Modelos[[Modelo correcto]:[¿En línea?]],3,FALSE),"REVISAR")</f>
        <v>SÍ</v>
      </c>
      <c r="F8490" s="18" t="str">
        <f>+Cursos[[#This Row],[IS]]&amp;Cursos[[#This Row],[Modelo correcto]]</f>
        <v>JOSE DE JESUS GUTIERREZ CASTILLOCS421/CS521/CS622/CX421/CX522/CX622/CX625</v>
      </c>
      <c r="G8490" s="18">
        <v>1</v>
      </c>
      <c r="H8490" s="19">
        <v>44136</v>
      </c>
      <c r="I8490" s="18" t="str">
        <f>+IFERROR(VLOOKUP(Cursos[[#This Row],[Modelo correcto]],Modelos[[Modelo correcto]:[Aplica para certificación]],4,FALSE),"REVISAR")</f>
        <v>NO</v>
      </c>
    </row>
    <row r="8491" spans="1:9" x14ac:dyDescent="0.25">
      <c r="A8491" s="144" t="s">
        <v>336</v>
      </c>
      <c r="B8491">
        <v>1</v>
      </c>
      <c r="C8491" s="10" t="s">
        <v>2459</v>
      </c>
      <c r="D8491" s="18" t="str">
        <f>+IFERROR(VLOOKUP(Cursos[[#This Row],[Modelo correcto]],Modelos[[Modelo correcto]:[¿En línea?]],2,FALSE),"REVISAR")</f>
        <v>LEXMARK</v>
      </c>
      <c r="E8491" s="18" t="str">
        <f>+IFERROR(VLOOKUP(Cursos[[#This Row],[Modelo correcto]],Modelos[[Modelo correcto]:[¿En línea?]],3,FALSE),"REVISAR")</f>
        <v>SÍ</v>
      </c>
      <c r="F8491" s="18" t="str">
        <f>+Cursos[[#This Row],[IS]]&amp;Cursos[[#This Row],[Modelo correcto]]</f>
        <v>JOSE DE JESUS GUTIERREZ CASTILLO MS321/MS421/MS521/MS62X/MX321/MX421/MX52x/MX622</v>
      </c>
      <c r="G8491" s="18">
        <v>1</v>
      </c>
      <c r="H8491" s="19">
        <v>44136</v>
      </c>
      <c r="I8491" s="18" t="str">
        <f>+IFERROR(VLOOKUP(Cursos[[#This Row],[Modelo correcto]],Modelos[[Modelo correcto]:[Aplica para certificación]],4,FALSE),"REVISAR")</f>
        <v>SÍ</v>
      </c>
    </row>
    <row r="8492" spans="1:9" x14ac:dyDescent="0.25">
      <c r="A8492" s="144" t="s">
        <v>336</v>
      </c>
      <c r="B8492">
        <v>1</v>
      </c>
      <c r="C8492" s="10" t="s">
        <v>2190</v>
      </c>
      <c r="D8492" s="18" t="str">
        <f>+IFERROR(VLOOKUP(Cursos[[#This Row],[Modelo correcto]],Modelos[[Modelo correcto]:[¿En línea?]],2,FALSE),"REVISAR")</f>
        <v>HP</v>
      </c>
      <c r="E8492" s="52" t="str">
        <f>+IFERROR(VLOOKUP(Cursos[[#This Row],[Modelo correcto]],Modelos[[Modelo correcto]:[¿En línea?]],3,FALSE),"REVISAR")</f>
        <v>SÍ</v>
      </c>
      <c r="F8492" s="18" t="str">
        <f>+Cursos[[#This Row],[IS]]&amp;Cursos[[#This Row],[Modelo correcto]]</f>
        <v>JOSE DE JESUS GUTIERREZ CASTILLOHP PageWide Pro 75x series, HP PageWide Pro MFP 77x series, HP PageWide Managed P75050
series, HP PageWide Managed MFP P777xx series service and support WBT</v>
      </c>
      <c r="G8492" s="18">
        <v>1</v>
      </c>
      <c r="H8492" s="44">
        <v>44166</v>
      </c>
      <c r="I8492" s="18" t="str">
        <f>+IFERROR(VLOOKUP(Cursos[[#This Row],[Modelo correcto]],Modelos[[Modelo correcto]:[Aplica para certificación]],4,FALSE),"REVISAR")</f>
        <v>SÍ</v>
      </c>
    </row>
    <row r="8493" spans="1:9" x14ac:dyDescent="0.25">
      <c r="A8493" s="144" t="s">
        <v>336</v>
      </c>
      <c r="B8493">
        <v>1</v>
      </c>
      <c r="C8493" s="10" t="s">
        <v>2367</v>
      </c>
      <c r="D8493" s="18" t="str">
        <f>+IFERROR(VLOOKUP(Cursos[[#This Row],[Modelo correcto]],Modelos[[Modelo correcto]:[¿En línea?]],2,FALSE),"REVISAR")</f>
        <v>HP</v>
      </c>
      <c r="E8493" s="52" t="str">
        <f>+IFERROR(VLOOKUP(Cursos[[#This Row],[Modelo correcto]],Modelos[[Modelo correcto]:[¿En línea?]],3,FALSE),"REVISAR")</f>
        <v>SÍ</v>
      </c>
      <c r="F8493" s="18" t="str">
        <f>+Cursos[[#This Row],[IS]]&amp;Cursos[[#This Row],[Modelo correcto]]</f>
        <v>JOSE DE JESUS GUTIERREZ CASTILLOHP FutureSmart 4.11.0.1 Release with System Health Apps and Device Health</v>
      </c>
      <c r="G8493" s="18">
        <v>1</v>
      </c>
      <c r="H8493" s="44">
        <v>44166</v>
      </c>
      <c r="I8493" s="18" t="str">
        <f>+IFERROR(VLOOKUP(Cursos[[#This Row],[Modelo correcto]],Modelos[[Modelo correcto]:[Aplica para certificación]],4,FALSE),"REVISAR")</f>
        <v>NO</v>
      </c>
    </row>
    <row r="8494" spans="1:9" x14ac:dyDescent="0.25">
      <c r="A8494" s="144" t="s">
        <v>336</v>
      </c>
      <c r="B8494">
        <v>1</v>
      </c>
      <c r="C8494" s="10" t="s">
        <v>2458</v>
      </c>
      <c r="D8494" s="18" t="str">
        <f>+IFERROR(VLOOKUP(Cursos[[#This Row],[Modelo correcto]],Modelos[[Modelo correcto]:[¿En línea?]],2,FALSE),"REVISAR")</f>
        <v>HP</v>
      </c>
      <c r="E8494" s="145" t="str">
        <f>+IFERROR(VLOOKUP(Cursos[[#This Row],[Modelo correcto]],Modelos[[Modelo correcto]:[¿En línea?]],3,FALSE),"REVISAR")</f>
        <v>SÍ</v>
      </c>
      <c r="F8494" s="18" t="str">
        <f>+Cursos[[#This Row],[IS]]&amp;Cursos[[#This Row],[Modelo correcto]]</f>
        <v>JOSE DE JESUS GUTIERREZ CASTILLOHP LaserJet Enterprise 500 MFP M525 Series Service and Support Training</v>
      </c>
      <c r="G8494" s="18">
        <v>1</v>
      </c>
      <c r="H8494" s="19">
        <v>44166</v>
      </c>
      <c r="I8494" s="18" t="str">
        <f>+IFERROR(VLOOKUP(Cursos[[#This Row],[Modelo correcto]],Modelos[[Modelo correcto]:[Aplica para certificación]],4,FALSE),"REVISAR")</f>
        <v>NO</v>
      </c>
    </row>
    <row r="8495" spans="1:9" x14ac:dyDescent="0.25">
      <c r="A8495" s="144" t="s">
        <v>337</v>
      </c>
      <c r="B8495">
        <v>1</v>
      </c>
      <c r="C8495" s="10" t="s">
        <v>759</v>
      </c>
      <c r="D8495" s="18" t="str">
        <f>+IFERROR(VLOOKUP(Cursos[[#This Row],[Modelo correcto]],Modelos[[Modelo correcto]:[¿En línea?]],2,FALSE),"REVISAR")</f>
        <v>CANON</v>
      </c>
      <c r="E8495" s="18" t="str">
        <f>+IFERROR(VLOOKUP(Cursos[[#This Row],[Modelo correcto]],Modelos[[Modelo correcto]:[¿En línea?]],3,FALSE),"REVISAR")</f>
        <v>SÍ</v>
      </c>
      <c r="F8495" s="18" t="str">
        <f>+Cursos[[#This Row],[IS]]&amp;Cursos[[#This Row],[Modelo correcto]]</f>
        <v>JOSE GUADALUPE LIZARAN MACEDABásico Eq. Dig. B&amp;W</v>
      </c>
      <c r="G8495" s="18">
        <v>1</v>
      </c>
      <c r="H8495" s="19">
        <v>43862</v>
      </c>
      <c r="I8495" s="18" t="str">
        <f>+IFERROR(VLOOKUP(Cursos[[#This Row],[Modelo correcto]],Modelos[[Modelo correcto]:[Aplica para certificación]],4,FALSE),"REVISAR")</f>
        <v>SÍ</v>
      </c>
    </row>
    <row r="8496" spans="1:9" x14ac:dyDescent="0.25">
      <c r="A8496" s="144" t="s">
        <v>337</v>
      </c>
      <c r="B8496">
        <v>1</v>
      </c>
      <c r="C8496" s="10" t="s">
        <v>757</v>
      </c>
      <c r="D8496" s="18" t="str">
        <f>+IFERROR(VLOOKUP(Cursos[[#This Row],[Modelo correcto]],Modelos[[Modelo correcto]:[¿En línea?]],2,FALSE),"REVISAR")</f>
        <v>CANON</v>
      </c>
      <c r="E8496" s="18" t="str">
        <f>+IFERROR(VLOOKUP(Cursos[[#This Row],[Modelo correcto]],Modelos[[Modelo correcto]:[¿En línea?]],3,FALSE),"REVISAR")</f>
        <v>SÍ</v>
      </c>
      <c r="F8496" s="18" t="str">
        <f>+Cursos[[#This Row],[IS]]&amp;Cursos[[#This Row],[Modelo correcto]]</f>
        <v>JOSE GUADALUPE LIZARAN MACEDABásico imagePROGRAF</v>
      </c>
      <c r="G8496" s="18">
        <v>1</v>
      </c>
      <c r="H8496" s="19">
        <v>43891</v>
      </c>
      <c r="I8496" s="18" t="str">
        <f>+IFERROR(VLOOKUP(Cursos[[#This Row],[Modelo correcto]],Modelos[[Modelo correcto]:[Aplica para certificación]],4,FALSE),"REVISAR")</f>
        <v>SÍ</v>
      </c>
    </row>
    <row r="8497" spans="1:9" x14ac:dyDescent="0.25">
      <c r="A8497" s="144" t="s">
        <v>337</v>
      </c>
      <c r="B8497">
        <v>1</v>
      </c>
      <c r="C8497" s="10" t="s">
        <v>870</v>
      </c>
      <c r="D8497" s="18" t="str">
        <f>+IFERROR(VLOOKUP(Cursos[[#This Row],[Modelo correcto]],Modelos[[Modelo correcto]:[¿En línea?]],2,FALSE),"REVISAR")</f>
        <v>CANON</v>
      </c>
      <c r="E8497" s="18" t="str">
        <f>+IFERROR(VLOOKUP(Cursos[[#This Row],[Modelo correcto]],Modelos[[Modelo correcto]:[¿En línea?]],3,FALSE),"REVISAR")</f>
        <v>SÍ</v>
      </c>
      <c r="F8497" s="18" t="str">
        <f>+Cursos[[#This Row],[IS]]&amp;Cursos[[#This Row],[Modelo correcto]]</f>
        <v>JOSE GUADALUPE LIZARAN MACEDADRG2140</v>
      </c>
      <c r="G8497" s="18">
        <v>1</v>
      </c>
      <c r="H8497" s="19">
        <v>43922</v>
      </c>
      <c r="I8497" s="18" t="str">
        <f>+IFERROR(VLOOKUP(Cursos[[#This Row],[Modelo correcto]],Modelos[[Modelo correcto]:[Aplica para certificación]],4,FALSE),"REVISAR")</f>
        <v>SÍ</v>
      </c>
    </row>
    <row r="8498" spans="1:9" x14ac:dyDescent="0.25">
      <c r="A8498" s="144" t="s">
        <v>337</v>
      </c>
      <c r="B8498">
        <v>1</v>
      </c>
      <c r="C8498" s="145" t="s">
        <v>551</v>
      </c>
      <c r="D8498" s="18" t="str">
        <f>+IFERROR(VLOOKUP(Cursos[[#This Row],[Modelo correcto]],Modelos[[Modelo correcto]:[¿En línea?]],2,FALSE),"REVISAR")</f>
        <v>CANON</v>
      </c>
      <c r="E8498" s="18" t="str">
        <f>+IFERROR(VLOOKUP(Cursos[[#This Row],[Modelo correcto]],Modelos[[Modelo correcto]:[¿En línea?]],3,FALSE),"REVISAR")</f>
        <v>SÍ</v>
      </c>
      <c r="F8498" s="18" t="str">
        <f>+Cursos[[#This Row],[IS]]&amp;Cursos[[#This Row],[Modelo correcto]]</f>
        <v>JOSE GUADALUPE LIZARAN MACEDAIPF PRO</v>
      </c>
      <c r="G8498" s="18">
        <v>1</v>
      </c>
      <c r="H8498" s="19">
        <v>43891</v>
      </c>
      <c r="I8498" s="18" t="str">
        <f>+IFERROR(VLOOKUP(Cursos[[#This Row],[Modelo correcto]],Modelos[[Modelo correcto]:[Aplica para certificación]],4,FALSE),"REVISAR")</f>
        <v>SÍ</v>
      </c>
    </row>
    <row r="8499" spans="1:9" x14ac:dyDescent="0.25">
      <c r="A8499" s="144" t="s">
        <v>337</v>
      </c>
      <c r="B8499">
        <v>1</v>
      </c>
      <c r="C8499" s="63" t="s">
        <v>753</v>
      </c>
      <c r="D8499" s="18" t="str">
        <f>+IFERROR(VLOOKUP(Cursos[[#This Row],[Modelo correcto]],Modelos[[Modelo correcto]:[¿En línea?]],2,FALSE),"REVISAR")</f>
        <v>CANON</v>
      </c>
      <c r="E8499" s="18" t="str">
        <f>+IFERROR(VLOOKUP(Cursos[[#This Row],[Modelo correcto]],Modelos[[Modelo correcto]:[¿En línea?]],3,FALSE),"REVISAR")</f>
        <v>SÍ</v>
      </c>
      <c r="F8499" s="18" t="str">
        <f>+Cursos[[#This Row],[IS]]&amp;Cursos[[#This Row],[Modelo correcto]]</f>
        <v>JOSE GUADALUPE LIZARAN MACEDAIR 1643</v>
      </c>
      <c r="G8499" s="18">
        <v>1</v>
      </c>
      <c r="H8499" s="19">
        <v>43862</v>
      </c>
      <c r="I8499" s="18" t="str">
        <f>+IFERROR(VLOOKUP(Cursos[[#This Row],[Modelo correcto]],Modelos[[Modelo correcto]:[Aplica para certificación]],4,FALSE),"REVISAR")</f>
        <v>SÍ</v>
      </c>
    </row>
    <row r="8500" spans="1:9" x14ac:dyDescent="0.25">
      <c r="A8500" s="144" t="s">
        <v>337</v>
      </c>
      <c r="B8500">
        <v>1</v>
      </c>
      <c r="C8500" s="63" t="s">
        <v>449</v>
      </c>
      <c r="D8500" s="18" t="str">
        <f>+IFERROR(VLOOKUP(Cursos[[#This Row],[Modelo correcto]],Modelos[[Modelo correcto]:[¿En línea?]],2,FALSE),"REVISAR")</f>
        <v>CANON</v>
      </c>
      <c r="E8500" s="18" t="str">
        <f>+IFERROR(VLOOKUP(Cursos[[#This Row],[Modelo correcto]],Modelos[[Modelo correcto]:[¿En línea?]],3,FALSE),"REVISAR")</f>
        <v>SÍ</v>
      </c>
      <c r="F8500" s="18" t="str">
        <f>+Cursos[[#This Row],[IS]]&amp;Cursos[[#This Row],[Modelo correcto]]</f>
        <v>JOSE GUADALUPE LIZARAN MACEDAIR1435</v>
      </c>
      <c r="G8500" s="18">
        <v>1</v>
      </c>
      <c r="H8500" s="19">
        <v>43862</v>
      </c>
      <c r="I8500" s="18" t="str">
        <f>+IFERROR(VLOOKUP(Cursos[[#This Row],[Modelo correcto]],Modelos[[Modelo correcto]:[Aplica para certificación]],4,FALSE),"REVISAR")</f>
        <v>SÍ</v>
      </c>
    </row>
    <row r="8501" spans="1:9" x14ac:dyDescent="0.25">
      <c r="A8501" s="144" t="s">
        <v>337</v>
      </c>
      <c r="B8501">
        <v>1</v>
      </c>
      <c r="C8501" s="10" t="s">
        <v>1097</v>
      </c>
      <c r="D8501" s="18" t="str">
        <f>+IFERROR(VLOOKUP(Cursos[[#This Row],[Modelo correcto]],Modelos[[Modelo correcto]:[¿En línea?]],2,FALSE),"REVISAR")</f>
        <v>CANON</v>
      </c>
      <c r="E8501" s="18" t="str">
        <f>+IFERROR(VLOOKUP(Cursos[[#This Row],[Modelo correcto]],Modelos[[Modelo correcto]:[¿En línea?]],3,FALSE),"REVISAR")</f>
        <v>SÍ</v>
      </c>
      <c r="F8501" s="18" t="str">
        <f>+Cursos[[#This Row],[IS]]&amp;Cursos[[#This Row],[Modelo correcto]]</f>
        <v>JOSE GUADALUPE LIZARAN MACEDAIR2630</v>
      </c>
      <c r="G8501" s="18">
        <v>1</v>
      </c>
      <c r="H8501" s="19">
        <v>43922</v>
      </c>
      <c r="I8501" s="18" t="str">
        <f>+IFERROR(VLOOKUP(Cursos[[#This Row],[Modelo correcto]],Modelos[[Modelo correcto]:[Aplica para certificación]],4,FALSE),"REVISAR")</f>
        <v>SÍ</v>
      </c>
    </row>
    <row r="8502" spans="1:9" x14ac:dyDescent="0.25">
      <c r="A8502" s="144" t="s">
        <v>337</v>
      </c>
      <c r="B8502">
        <v>1</v>
      </c>
      <c r="C8502" s="10" t="s">
        <v>1098</v>
      </c>
      <c r="D8502" s="18" t="str">
        <f>+IFERROR(VLOOKUP(Cursos[[#This Row],[Modelo correcto]],Modelos[[Modelo correcto]:[¿En línea?]],2,FALSE),"REVISAR")</f>
        <v>CANON</v>
      </c>
      <c r="E8502" s="18" t="str">
        <f>+IFERROR(VLOOKUP(Cursos[[#This Row],[Modelo correcto]],Modelos[[Modelo correcto]:[¿En línea?]],3,FALSE),"REVISAR")</f>
        <v>SÍ</v>
      </c>
      <c r="F8502" s="18" t="str">
        <f>+Cursos[[#This Row],[IS]]&amp;Cursos[[#This Row],[Modelo correcto]]</f>
        <v>JOSE GUADALUPE LIZARAN MACEDAIRAC475</v>
      </c>
      <c r="G8502" s="18">
        <v>1</v>
      </c>
      <c r="H8502" s="19">
        <v>43922</v>
      </c>
      <c r="I8502" s="18" t="str">
        <f>+IFERROR(VLOOKUP(Cursos[[#This Row],[Modelo correcto]],Modelos[[Modelo correcto]:[Aplica para certificación]],4,FALSE),"REVISAR")</f>
        <v>SÍ</v>
      </c>
    </row>
    <row r="8503" spans="1:9" x14ac:dyDescent="0.25">
      <c r="A8503" s="144" t="s">
        <v>337</v>
      </c>
      <c r="B8503">
        <v>1</v>
      </c>
      <c r="C8503" s="10" t="s">
        <v>854</v>
      </c>
      <c r="D8503" s="18" t="str">
        <f>+IFERROR(VLOOKUP(Cursos[[#This Row],[Modelo correcto]],Modelos[[Modelo correcto]:[¿En línea?]],2,FALSE),"REVISAR")</f>
        <v>CANON</v>
      </c>
      <c r="E8503" s="18" t="str">
        <f>+IFERROR(VLOOKUP(Cursos[[#This Row],[Modelo correcto]],Modelos[[Modelo correcto]:[¿En línea?]],3,FALSE),"REVISAR")</f>
        <v>SÍ</v>
      </c>
      <c r="F8503" s="18" t="str">
        <f>+Cursos[[#This Row],[IS]]&amp;Cursos[[#This Row],[Modelo correcto]]</f>
        <v>JOSE GUADALUPE LIZARAN MACEDAIRC1335</v>
      </c>
      <c r="G8503" s="18">
        <v>1</v>
      </c>
      <c r="H8503" s="19">
        <v>43922</v>
      </c>
      <c r="I8503" s="18" t="str">
        <f>+IFERROR(VLOOKUP(Cursos[[#This Row],[Modelo correcto]],Modelos[[Modelo correcto]:[Aplica para certificación]],4,FALSE),"REVISAR")</f>
        <v>NO</v>
      </c>
    </row>
    <row r="8504" spans="1:9" x14ac:dyDescent="0.25">
      <c r="A8504" s="144" t="s">
        <v>337</v>
      </c>
      <c r="B8504">
        <v>1</v>
      </c>
      <c r="C8504" s="10" t="s">
        <v>1157</v>
      </c>
      <c r="D8504" s="18" t="str">
        <f>+IFERROR(VLOOKUP(Cursos[[#This Row],[Modelo correcto]],Modelos[[Modelo correcto]:[¿En línea?]],2,FALSE),"REVISAR")</f>
        <v>CANON</v>
      </c>
      <c r="E8504" s="18" t="str">
        <f>+IFERROR(VLOOKUP(Cursos[[#This Row],[Modelo correcto]],Modelos[[Modelo correcto]:[¿En línea?]],3,FALSE),"REVISAR")</f>
        <v>SÍ</v>
      </c>
      <c r="F8504" s="18" t="str">
        <f>+Cursos[[#This Row],[IS]]&amp;Cursos[[#This Row],[Modelo correcto]]</f>
        <v>JOSE GUADALUPE LIZARAN MACEDAIRC355</v>
      </c>
      <c r="G8504" s="18">
        <v>1</v>
      </c>
      <c r="H8504" s="19">
        <v>43922</v>
      </c>
      <c r="I8504" s="18" t="str">
        <f>+IFERROR(VLOOKUP(Cursos[[#This Row],[Modelo correcto]],Modelos[[Modelo correcto]:[Aplica para certificación]],4,FALSE),"REVISAR")</f>
        <v>SÍ</v>
      </c>
    </row>
    <row r="8505" spans="1:9" x14ac:dyDescent="0.25">
      <c r="A8505" s="144" t="s">
        <v>337</v>
      </c>
      <c r="B8505">
        <v>1</v>
      </c>
      <c r="C8505" s="10" t="s">
        <v>1002</v>
      </c>
      <c r="D8505" s="18" t="str">
        <f>+IFERROR(VLOOKUP(Cursos[[#This Row],[Modelo correcto]],Modelos[[Modelo correcto]:[¿En línea?]],2,FALSE),"REVISAR")</f>
        <v>CANON</v>
      </c>
      <c r="E8505" s="18" t="str">
        <f>+IFERROR(VLOOKUP(Cursos[[#This Row],[Modelo correcto]],Modelos[[Modelo correcto]:[¿En línea?]],3,FALSE),"REVISAR")</f>
        <v>SÍ</v>
      </c>
      <c r="F8505" s="18" t="str">
        <f>+Cursos[[#This Row],[IS]]&amp;Cursos[[#This Row],[Modelo correcto]]</f>
        <v>JOSE GUADALUPE LIZARAN MACEDALBP350</v>
      </c>
      <c r="G8505" s="18">
        <v>1</v>
      </c>
      <c r="H8505" s="19">
        <v>43922</v>
      </c>
      <c r="I8505" s="18" t="str">
        <f>+IFERROR(VLOOKUP(Cursos[[#This Row],[Modelo correcto]],Modelos[[Modelo correcto]:[Aplica para certificación]],4,FALSE),"REVISAR")</f>
        <v>NO</v>
      </c>
    </row>
    <row r="8506" spans="1:9" x14ac:dyDescent="0.25">
      <c r="A8506" s="144" t="s">
        <v>337</v>
      </c>
      <c r="B8506">
        <v>1</v>
      </c>
      <c r="C8506" s="10" t="s">
        <v>1165</v>
      </c>
      <c r="D8506" s="18" t="str">
        <f>+IFERROR(VLOOKUP(Cursos[[#This Row],[Modelo correcto]],Modelos[[Modelo correcto]:[¿En línea?]],2,FALSE),"REVISAR")</f>
        <v>CANON</v>
      </c>
      <c r="E8506" s="18" t="str">
        <f>+IFERROR(VLOOKUP(Cursos[[#This Row],[Modelo correcto]],Modelos[[Modelo correcto]:[¿En línea?]],3,FALSE),"REVISAR")</f>
        <v>SÍ</v>
      </c>
      <c r="F8506" s="18" t="str">
        <f>+Cursos[[#This Row],[IS]]&amp;Cursos[[#This Row],[Modelo correcto]]</f>
        <v>JOSE GUADALUPE LIZARAN MACEDALBP664C</v>
      </c>
      <c r="G8506" s="18">
        <v>1</v>
      </c>
      <c r="H8506" s="19">
        <v>43922</v>
      </c>
      <c r="I8506" s="18" t="str">
        <f>+IFERROR(VLOOKUP(Cursos[[#This Row],[Modelo correcto]],Modelos[[Modelo correcto]:[Aplica para certificación]],4,FALSE),"REVISAR")</f>
        <v>NO</v>
      </c>
    </row>
    <row r="8507" spans="1:9" x14ac:dyDescent="0.25">
      <c r="A8507" s="144" t="s">
        <v>337</v>
      </c>
      <c r="B8507">
        <v>1</v>
      </c>
      <c r="C8507" s="10" t="s">
        <v>756</v>
      </c>
      <c r="D8507" s="18" t="str">
        <f>+IFERROR(VLOOKUP(Cursos[[#This Row],[Modelo correcto]],Modelos[[Modelo correcto]:[¿En línea?]],2,FALSE),"REVISAR")</f>
        <v>CANON</v>
      </c>
      <c r="E8507" s="18" t="str">
        <f>+IFERROR(VLOOKUP(Cursos[[#This Row],[Modelo correcto]],Modelos[[Modelo correcto]:[¿En línea?]],3,FALSE),"REVISAR")</f>
        <v>SÍ</v>
      </c>
      <c r="F8507" s="18" t="str">
        <f>+Cursos[[#This Row],[IS]]&amp;Cursos[[#This Row],[Modelo correcto]]</f>
        <v>JOSE GUADALUPE LIZARAN MACEDAPrincipios básicos de escáner</v>
      </c>
      <c r="G8507" s="18">
        <v>1</v>
      </c>
      <c r="H8507" s="19">
        <v>43891</v>
      </c>
      <c r="I8507" s="18" t="str">
        <f>+IFERROR(VLOOKUP(Cursos[[#This Row],[Modelo correcto]],Modelos[[Modelo correcto]:[Aplica para certificación]],4,FALSE),"REVISAR")</f>
        <v>SÍ</v>
      </c>
    </row>
    <row r="8508" spans="1:9" x14ac:dyDescent="0.25">
      <c r="A8508" s="144" t="s">
        <v>337</v>
      </c>
      <c r="B8508">
        <v>1</v>
      </c>
      <c r="C8508" s="10" t="s">
        <v>251</v>
      </c>
      <c r="D8508" s="18" t="str">
        <f>+IFERROR(VLOOKUP(Cursos[[#This Row],[Modelo correcto]],Modelos[[Modelo correcto]:[¿En línea?]],2,FALSE),"REVISAR")</f>
        <v>XEROX</v>
      </c>
      <c r="E8508" s="18" t="str">
        <f>+IFERROR(VLOOKUP(Cursos[[#This Row],[Modelo correcto]],Modelos[[Modelo correcto]:[¿En línea?]],3,FALSE),"REVISAR")</f>
        <v>SÍ</v>
      </c>
      <c r="F8508" s="18" t="str">
        <f>+Cursos[[#This Row],[IS]]&amp;Cursos[[#This Row],[Modelo correcto]]</f>
        <v>JOSE GUADALUPE LIZARAN MACEDAAC80XTA</v>
      </c>
      <c r="G8508" s="18">
        <v>1</v>
      </c>
      <c r="H8508" s="44">
        <v>43922</v>
      </c>
      <c r="I8508" s="18" t="str">
        <f>+IFERROR(VLOOKUP(Cursos[[#This Row],[Modelo correcto]],Modelos[[Modelo correcto]:[Aplica para certificación]],4,FALSE),"REVISAR")</f>
        <v>SÍ</v>
      </c>
    </row>
    <row r="8509" spans="1:9" x14ac:dyDescent="0.25">
      <c r="A8509" s="144" t="s">
        <v>337</v>
      </c>
      <c r="B8509">
        <v>1</v>
      </c>
      <c r="C8509" s="10" t="s">
        <v>297</v>
      </c>
      <c r="D8509" s="18" t="str">
        <f>+IFERROR(VLOOKUP(Cursos[[#This Row],[Modelo correcto]],Modelos[[Modelo correcto]:[¿En línea?]],2,FALSE),"REVISAR")</f>
        <v>XEROX</v>
      </c>
      <c r="E8509" s="18" t="str">
        <f>+IFERROR(VLOOKUP(Cursos[[#This Row],[Modelo correcto]],Modelos[[Modelo correcto]:[¿En línea?]],3,FALSE),"REVISAR")</f>
        <v>SÍ</v>
      </c>
      <c r="F8509" s="18" t="str">
        <f>+Cursos[[#This Row],[IS]]&amp;Cursos[[#This Row],[Modelo correcto]]</f>
        <v>JOSE GUADALUPE LIZARAN MACEDABRFNTF</v>
      </c>
      <c r="G8509" s="18">
        <v>0</v>
      </c>
      <c r="H8509" s="19">
        <v>43922</v>
      </c>
      <c r="I8509" s="18" t="str">
        <f>+IFERROR(VLOOKUP(Cursos[[#This Row],[Modelo correcto]],Modelos[[Modelo correcto]:[Aplica para certificación]],4,FALSE),"REVISAR")</f>
        <v>SÍ</v>
      </c>
    </row>
    <row r="8510" spans="1:9" x14ac:dyDescent="0.25">
      <c r="A8510" s="144" t="s">
        <v>337</v>
      </c>
      <c r="B8510">
        <v>1</v>
      </c>
      <c r="C8510" s="10" t="s">
        <v>502</v>
      </c>
      <c r="D8510" s="18" t="str">
        <f>+IFERROR(VLOOKUP(Cursos[[#This Row],[Modelo correcto]],Modelos[[Modelo correcto]:[¿En línea?]],2,FALSE),"REVISAR")</f>
        <v>CANON</v>
      </c>
      <c r="E8510" s="18" t="str">
        <f>+IFERROR(VLOOKUP(Cursos[[#This Row],[Modelo correcto]],Modelos[[Modelo correcto]:[¿En línea?]],3,FALSE),"REVISAR")</f>
        <v>SÍ</v>
      </c>
      <c r="F8510" s="18" t="str">
        <f>+Cursos[[#This Row],[IS]]&amp;Cursos[[#This Row],[Modelo correcto]]</f>
        <v>JOSE GUADALUPE LIZARAN MACEDAIRA 6500/8500</v>
      </c>
      <c r="G8510" s="18">
        <v>1</v>
      </c>
      <c r="H8510" s="19">
        <v>43952</v>
      </c>
      <c r="I8510" s="18" t="str">
        <f>+IFERROR(VLOOKUP(Cursos[[#This Row],[Modelo correcto]],Modelos[[Modelo correcto]:[Aplica para certificación]],4,FALSE),"REVISAR")</f>
        <v>NO</v>
      </c>
    </row>
    <row r="8511" spans="1:9" x14ac:dyDescent="0.25">
      <c r="A8511" s="144" t="s">
        <v>337</v>
      </c>
      <c r="B8511">
        <v>1</v>
      </c>
      <c r="C8511" s="10" t="s">
        <v>528</v>
      </c>
      <c r="D8511" s="18" t="str">
        <f>+IFERROR(VLOOKUP(Cursos[[#This Row],[Modelo correcto]],Modelos[[Modelo correcto]:[¿En línea?]],2,FALSE),"REVISAR")</f>
        <v>CANON</v>
      </c>
      <c r="E8511" s="18" t="str">
        <f>+IFERROR(VLOOKUP(Cursos[[#This Row],[Modelo correcto]],Modelos[[Modelo correcto]:[¿En línea?]],3,FALSE),"REVISAR")</f>
        <v>SÍ</v>
      </c>
      <c r="F8511" s="18" t="str">
        <f>+Cursos[[#This Row],[IS]]&amp;Cursos[[#This Row],[Modelo correcto]]</f>
        <v>JOSE GUADALUPE LIZARAN MACEDAIRA4500</v>
      </c>
      <c r="G8511" s="18">
        <v>1</v>
      </c>
      <c r="H8511" s="19">
        <v>43952</v>
      </c>
      <c r="I8511" s="18" t="str">
        <f>+IFERROR(VLOOKUP(Cursos[[#This Row],[Modelo correcto]],Modelos[[Modelo correcto]:[Aplica para certificación]],4,FALSE),"REVISAR")</f>
        <v>NO</v>
      </c>
    </row>
    <row r="8512" spans="1:9" x14ac:dyDescent="0.25">
      <c r="A8512" s="144" t="s">
        <v>337</v>
      </c>
      <c r="B8512">
        <v>1</v>
      </c>
      <c r="C8512" s="10" t="s">
        <v>1239</v>
      </c>
      <c r="D8512" s="18" t="str">
        <f>+IFERROR(VLOOKUP(Cursos[[#This Row],[Modelo correcto]],Modelos[[Modelo correcto]:[¿En línea?]],2,FALSE),"REVISAR")</f>
        <v>CANON</v>
      </c>
      <c r="E8512" s="18" t="str">
        <f>+IFERROR(VLOOKUP(Cursos[[#This Row],[Modelo correcto]],Modelos[[Modelo correcto]:[¿En línea?]],3,FALSE),"REVISAR")</f>
        <v>SÍ</v>
      </c>
      <c r="F8512" s="18" t="str">
        <f>+Cursos[[#This Row],[IS]]&amp;Cursos[[#This Row],[Modelo correcto]]</f>
        <v>JOSE GUADALUPE LIZARAN MACEDAIRAC3500</v>
      </c>
      <c r="G8512" s="18">
        <v>1</v>
      </c>
      <c r="H8512" s="19">
        <v>43952</v>
      </c>
      <c r="I8512" s="18" t="str">
        <f>+IFERROR(VLOOKUP(Cursos[[#This Row],[Modelo correcto]],Modelos[[Modelo correcto]:[Aplica para certificación]],4,FALSE),"REVISAR")</f>
        <v>SÍ</v>
      </c>
    </row>
    <row r="8513" spans="1:9" x14ac:dyDescent="0.25">
      <c r="A8513" s="144" t="s">
        <v>337</v>
      </c>
      <c r="B8513">
        <v>1</v>
      </c>
      <c r="C8513" s="34" t="s">
        <v>1240</v>
      </c>
      <c r="D8513" s="18" t="str">
        <f>+IFERROR(VLOOKUP(Cursos[[#This Row],[Modelo correcto]],Modelos[[Modelo correcto]:[¿En línea?]],2,FALSE),"REVISAR")</f>
        <v>CANON</v>
      </c>
      <c r="E8513" s="18" t="str">
        <f>+IFERROR(VLOOKUP(Cursos[[#This Row],[Modelo correcto]],Modelos[[Modelo correcto]:[¿En línea?]],3,FALSE),"REVISAR")</f>
        <v>SÍ</v>
      </c>
      <c r="F8513" s="18" t="str">
        <f>+Cursos[[#This Row],[IS]]&amp;Cursos[[#This Row],[Modelo correcto]]</f>
        <v>JOSE GUADALUPE LIZARAN MACEDAIRAC5500</v>
      </c>
      <c r="G8513" s="18">
        <v>1</v>
      </c>
      <c r="H8513" s="19">
        <v>43952</v>
      </c>
      <c r="I8513" s="18" t="str">
        <f>+IFERROR(VLOOKUP(Cursos[[#This Row],[Modelo correcto]],Modelos[[Modelo correcto]:[Aplica para certificación]],4,FALSE),"REVISAR")</f>
        <v>SÍ</v>
      </c>
    </row>
    <row r="8514" spans="1:9" x14ac:dyDescent="0.25">
      <c r="A8514" s="144" t="s">
        <v>337</v>
      </c>
      <c r="B8514">
        <v>1</v>
      </c>
      <c r="C8514" s="10" t="s">
        <v>261</v>
      </c>
      <c r="D8514" s="18" t="str">
        <f>+IFERROR(VLOOKUP(Cursos[[#This Row],[Modelo correcto]],Modelos[[Modelo correcto]:[¿En línea?]],2,FALSE),"REVISAR")</f>
        <v>XEROX</v>
      </c>
      <c r="E8514" s="18" t="str">
        <f>+IFERROR(VLOOKUP(Cursos[[#This Row],[Modelo correcto]],Modelos[[Modelo correcto]:[¿En línea?]],3,FALSE),"REVISAR")</f>
        <v>SÍ</v>
      </c>
      <c r="F8514" s="18" t="str">
        <f>+Cursos[[#This Row],[IS]]&amp;Cursos[[#This Row],[Modelo correcto]]</f>
        <v>JOSE GUADALUPE LIZARAN MACEDA3210ASP</v>
      </c>
      <c r="G8514" s="18">
        <v>1</v>
      </c>
      <c r="H8514" s="19">
        <v>43952</v>
      </c>
      <c r="I8514" s="18" t="str">
        <f>+IFERROR(VLOOKUP(Cursos[[#This Row],[Modelo correcto]],Modelos[[Modelo correcto]:[Aplica para certificación]],4,FALSE),"REVISAR")</f>
        <v>NO</v>
      </c>
    </row>
    <row r="8515" spans="1:9" x14ac:dyDescent="0.25">
      <c r="A8515" s="144" t="s">
        <v>337</v>
      </c>
      <c r="B8515">
        <v>1</v>
      </c>
      <c r="C8515" s="10" t="s">
        <v>291</v>
      </c>
      <c r="D8515" s="18" t="str">
        <f>+IFERROR(VLOOKUP(Cursos[[#This Row],[Modelo correcto]],Modelos[[Modelo correcto]:[¿En línea?]],2,FALSE),"REVISAR")</f>
        <v>XEROX</v>
      </c>
      <c r="E8515" s="18" t="str">
        <f>+IFERROR(VLOOKUP(Cursos[[#This Row],[Modelo correcto]],Modelos[[Modelo correcto]:[¿En línea?]],3,FALSE),"REVISAR")</f>
        <v>SÍ</v>
      </c>
      <c r="F8515" s="18" t="str">
        <f>+Cursos[[#This Row],[IS]]&amp;Cursos[[#This Row],[Modelo correcto]]</f>
        <v>JOSE GUADALUPE LIZARAN MACEDAVERS1SV</v>
      </c>
      <c r="G8515" s="18">
        <v>1</v>
      </c>
      <c r="H8515" s="19">
        <v>43952</v>
      </c>
      <c r="I8515" s="18" t="str">
        <f>+IFERROR(VLOOKUP(Cursos[[#This Row],[Modelo correcto]],Modelos[[Modelo correcto]:[Aplica para certificación]],4,FALSE),"REVISAR")</f>
        <v>SÍ</v>
      </c>
    </row>
    <row r="8516" spans="1:9" x14ac:dyDescent="0.25">
      <c r="A8516" s="144" t="s">
        <v>337</v>
      </c>
      <c r="B8516">
        <v>1</v>
      </c>
      <c r="C8516" s="10" t="s">
        <v>78</v>
      </c>
      <c r="D8516" s="18" t="str">
        <f>+IFERROR(VLOOKUP(Cursos[[#This Row],[Modelo correcto]],Modelos[[Modelo correcto]:[¿En línea?]],2,FALSE),"REVISAR")</f>
        <v>XEROX</v>
      </c>
      <c r="E8516" s="18" t="str">
        <f>+IFERROR(VLOOKUP(Cursos[[#This Row],[Modelo correcto]],Modelos[[Modelo correcto]:[¿En línea?]],3,FALSE),"REVISAR")</f>
        <v>SÍ</v>
      </c>
      <c r="F8516" s="18" t="str">
        <f>+Cursos[[#This Row],[IS]]&amp;Cursos[[#This Row],[Modelo correcto]]</f>
        <v>JOSE GUADALUPE LIZARAN MACEDAWC57XFA</v>
      </c>
      <c r="G8516" s="18">
        <v>0</v>
      </c>
      <c r="H8516" s="19">
        <v>43952</v>
      </c>
      <c r="I8516" s="18" t="str">
        <f>+IFERROR(VLOOKUP(Cursos[[#This Row],[Modelo correcto]],Modelos[[Modelo correcto]:[Aplica para certificación]],4,FALSE),"REVISAR")</f>
        <v>NO</v>
      </c>
    </row>
    <row r="8517" spans="1:9" x14ac:dyDescent="0.25">
      <c r="A8517" s="144" t="s">
        <v>337</v>
      </c>
      <c r="B8517">
        <v>1</v>
      </c>
      <c r="C8517" s="10" t="s">
        <v>79</v>
      </c>
      <c r="D8517" s="18" t="str">
        <f>+IFERROR(VLOOKUP(Cursos[[#This Row],[Modelo correcto]],Modelos[[Modelo correcto]:[¿En línea?]],2,FALSE),"REVISAR")</f>
        <v>XEROX</v>
      </c>
      <c r="E8517" s="18" t="str">
        <f>+IFERROR(VLOOKUP(Cursos[[#This Row],[Modelo correcto]],Modelos[[Modelo correcto]:[¿En línea?]],3,FALSE),"REVISAR")</f>
        <v>SÍ</v>
      </c>
      <c r="F8517" s="18" t="str">
        <f>+Cursos[[#This Row],[IS]]&amp;Cursos[[#This Row],[Modelo correcto]]</f>
        <v>JOSE GUADALUPE LIZARAN MACEDAOS2087</v>
      </c>
      <c r="G8517" s="18">
        <v>0</v>
      </c>
      <c r="H8517" s="19">
        <v>43952</v>
      </c>
      <c r="I8517" s="18" t="str">
        <f>+IFERROR(VLOOKUP(Cursos[[#This Row],[Modelo correcto]],Modelos[[Modelo correcto]:[Aplica para certificación]],4,FALSE),"REVISAR")</f>
        <v>SÍ</v>
      </c>
    </row>
    <row r="8518" spans="1:9" x14ac:dyDescent="0.25">
      <c r="A8518" s="144" t="s">
        <v>337</v>
      </c>
      <c r="B8518">
        <v>1</v>
      </c>
      <c r="C8518" s="10" t="s">
        <v>1175</v>
      </c>
      <c r="D8518" s="18" t="str">
        <f>+IFERROR(VLOOKUP(Cursos[[#This Row],[Modelo correcto]],Modelos[[Modelo correcto]:[¿En línea?]],2,FALSE),"REVISAR")</f>
        <v>XEROX</v>
      </c>
      <c r="E8518" s="18" t="str">
        <f>+IFERROR(VLOOKUP(Cursos[[#This Row],[Modelo correcto]],Modelos[[Modelo correcto]:[¿En línea?]],3,FALSE),"REVISAR")</f>
        <v>SÍ</v>
      </c>
      <c r="F8518" s="18" t="str">
        <f>+Cursos[[#This Row],[IS]]&amp;Cursos[[#This Row],[Modelo correcto]]</f>
        <v>JOSE GUADALUPE LIZARAN MACEDACT101</v>
      </c>
      <c r="G8518" s="18">
        <v>0</v>
      </c>
      <c r="H8518" s="19">
        <v>43952</v>
      </c>
      <c r="I8518" s="18" t="str">
        <f>+IFERROR(VLOOKUP(Cursos[[#This Row],[Modelo correcto]],Modelos[[Modelo correcto]:[Aplica para certificación]],4,FALSE),"REVISAR")</f>
        <v>NO</v>
      </c>
    </row>
    <row r="8519" spans="1:9" x14ac:dyDescent="0.25">
      <c r="A8519" s="144" t="s">
        <v>337</v>
      </c>
      <c r="B8519">
        <v>1</v>
      </c>
      <c r="C8519" s="10" t="s">
        <v>1262</v>
      </c>
      <c r="D8519" s="18" t="str">
        <f>+IFERROR(VLOOKUP(Cursos[[#This Row],[Modelo correcto]],Modelos[[Modelo correcto]:[¿En línea?]],2,FALSE),"REVISAR")</f>
        <v>XEROX</v>
      </c>
      <c r="E8519" s="18" t="str">
        <f>+IFERROR(VLOOKUP(Cursos[[#This Row],[Modelo correcto]],Modelos[[Modelo correcto]:[¿En línea?]],3,FALSE),"REVISAR")</f>
        <v>SÍ</v>
      </c>
      <c r="F8519" s="18" t="str">
        <f>+Cursos[[#This Row],[IS]]&amp;Cursos[[#This Row],[Modelo correcto]]</f>
        <v>JOSE GUADALUPE LIZARAN MACEDACT102</v>
      </c>
      <c r="G8519" s="18">
        <v>0</v>
      </c>
      <c r="H8519" s="19">
        <v>43952</v>
      </c>
      <c r="I8519" s="18" t="str">
        <f>+IFERROR(VLOOKUP(Cursos[[#This Row],[Modelo correcto]],Modelos[[Modelo correcto]:[Aplica para certificación]],4,FALSE),"REVISAR")</f>
        <v>NO</v>
      </c>
    </row>
    <row r="8520" spans="1:9" x14ac:dyDescent="0.25">
      <c r="A8520" s="144" t="s">
        <v>337</v>
      </c>
      <c r="B8520">
        <v>1</v>
      </c>
      <c r="C8520" s="10" t="s">
        <v>1197</v>
      </c>
      <c r="D8520" s="18" t="str">
        <f>+IFERROR(VLOOKUP(Cursos[[#This Row],[Modelo correcto]],Modelos[[Modelo correcto]:[¿En línea?]],2,FALSE),"REVISAR")</f>
        <v>XEROX</v>
      </c>
      <c r="E8520" s="18" t="str">
        <f>+IFERROR(VLOOKUP(Cursos[[#This Row],[Modelo correcto]],Modelos[[Modelo correcto]:[¿En línea?]],3,FALSE),"REVISAR")</f>
        <v>SÍ</v>
      </c>
      <c r="F8520" s="18" t="str">
        <f>+Cursos[[#This Row],[IS]]&amp;Cursos[[#This Row],[Modelo correcto]]</f>
        <v>JOSE GUADALUPE LIZARAN MACEDACT103</v>
      </c>
      <c r="G8520" s="18">
        <v>0</v>
      </c>
      <c r="H8520" s="19">
        <v>43952</v>
      </c>
      <c r="I8520" s="18" t="str">
        <f>+IFERROR(VLOOKUP(Cursos[[#This Row],[Modelo correcto]],Modelos[[Modelo correcto]:[Aplica para certificación]],4,FALSE),"REVISAR")</f>
        <v>NO</v>
      </c>
    </row>
    <row r="8521" spans="1:9" x14ac:dyDescent="0.25">
      <c r="A8521" s="144" t="s">
        <v>337</v>
      </c>
      <c r="B8521">
        <v>1</v>
      </c>
      <c r="C8521" s="10" t="s">
        <v>1314</v>
      </c>
      <c r="D8521" s="18" t="str">
        <f>+IFERROR(VLOOKUP(Cursos[[#This Row],[Modelo correcto]],Modelos[[Modelo correcto]:[¿En línea?]],2,FALSE),"REVISAR")</f>
        <v>XEROX</v>
      </c>
      <c r="E8521" s="18" t="str">
        <f>+IFERROR(VLOOKUP(Cursos[[#This Row],[Modelo correcto]],Modelos[[Modelo correcto]:[¿En línea?]],3,FALSE),"REVISAR")</f>
        <v>SÍ</v>
      </c>
      <c r="F8521" s="18" t="str">
        <f>+Cursos[[#This Row],[IS]]&amp;Cursos[[#This Row],[Modelo correcto]]</f>
        <v>JOSE GUADALUPE LIZARAN MACEDABALTPRE</v>
      </c>
      <c r="G8521" s="18">
        <v>0</v>
      </c>
      <c r="H8521" s="19">
        <v>43952</v>
      </c>
      <c r="I8521" s="18" t="str">
        <f>+IFERROR(VLOOKUP(Cursos[[#This Row],[Modelo correcto]],Modelos[[Modelo correcto]:[Aplica para certificación]],4,FALSE),"REVISAR")</f>
        <v>NO</v>
      </c>
    </row>
    <row r="8522" spans="1:9" x14ac:dyDescent="0.25">
      <c r="A8522" s="144" t="s">
        <v>337</v>
      </c>
      <c r="B8522">
        <v>1</v>
      </c>
      <c r="C8522" s="145" t="s">
        <v>1195</v>
      </c>
      <c r="D8522" s="18" t="str">
        <f>+IFERROR(VLOOKUP(Cursos[[#This Row],[Modelo correcto]],Modelos[[Modelo correcto]:[¿En línea?]],2,FALSE),"REVISAR")</f>
        <v>XEROX</v>
      </c>
      <c r="E8522" s="18" t="str">
        <f>+IFERROR(VLOOKUP(Cursos[[#This Row],[Modelo correcto]],Modelos[[Modelo correcto]:[¿En línea?]],3,FALSE),"REVISAR")</f>
        <v>SÍ</v>
      </c>
      <c r="F8522" s="18" t="str">
        <f>+Cursos[[#This Row],[IS]]&amp;Cursos[[#This Row],[Modelo correcto]]</f>
        <v>JOSE GUADALUPE LIZARAN MACEDACT104</v>
      </c>
      <c r="G8522" s="18">
        <v>0</v>
      </c>
      <c r="H8522" s="19">
        <v>43952</v>
      </c>
      <c r="I8522" s="18" t="str">
        <f>+IFERROR(VLOOKUP(Cursos[[#This Row],[Modelo correcto]],Modelos[[Modelo correcto]:[Aplica para certificación]],4,FALSE),"REVISAR")</f>
        <v>NO</v>
      </c>
    </row>
    <row r="8523" spans="1:9" x14ac:dyDescent="0.25">
      <c r="A8523" s="144" t="s">
        <v>337</v>
      </c>
      <c r="B8523">
        <v>1</v>
      </c>
      <c r="C8523" s="10" t="s">
        <v>296</v>
      </c>
      <c r="D8523" s="18" t="str">
        <f>+IFERROR(VLOOKUP(Cursos[[#This Row],[Modelo correcto]],Modelos[[Modelo correcto]:[¿En línea?]],2,FALSE),"REVISAR")</f>
        <v>XEROX</v>
      </c>
      <c r="E8523" s="18" t="str">
        <f>+IFERROR(VLOOKUP(Cursos[[#This Row],[Modelo correcto]],Modelos[[Modelo correcto]:[¿En línea?]],3,FALSE),"REVISAR")</f>
        <v>SÍ</v>
      </c>
      <c r="F8523" s="18" t="str">
        <f>+Cursos[[#This Row],[IS]]&amp;Cursos[[#This Row],[Modelo correcto]]</f>
        <v>JOSE GUADALUPE LIZARAN MACEDAINSNTFR</v>
      </c>
      <c r="G8523" s="18">
        <v>0</v>
      </c>
      <c r="H8523" s="19">
        <v>43952</v>
      </c>
      <c r="I8523" s="18" t="str">
        <f>+IFERROR(VLOOKUP(Cursos[[#This Row],[Modelo correcto]],Modelos[[Modelo correcto]:[Aplica para certificación]],4,FALSE),"REVISAR")</f>
        <v>SÍ</v>
      </c>
    </row>
    <row r="8524" spans="1:9" x14ac:dyDescent="0.25">
      <c r="A8524" s="144" t="s">
        <v>337</v>
      </c>
      <c r="B8524">
        <v>1</v>
      </c>
      <c r="C8524" s="10" t="s">
        <v>295</v>
      </c>
      <c r="D8524" s="18" t="str">
        <f>+IFERROR(VLOOKUP(Cursos[[#This Row],[Modelo correcto]],Modelos[[Modelo correcto]:[¿En línea?]],2,FALSE),"REVISAR")</f>
        <v>XEROX</v>
      </c>
      <c r="E8524" s="18" t="str">
        <f>+IFERROR(VLOOKUP(Cursos[[#This Row],[Modelo correcto]],Modelos[[Modelo correcto]:[¿En línea?]],3,FALSE),"REVISAR")</f>
        <v>SÍ</v>
      </c>
      <c r="F8524" s="18" t="str">
        <f>+Cursos[[#This Row],[IS]]&amp;Cursos[[#This Row],[Modelo correcto]]</f>
        <v>JOSE GUADALUPE LIZARAN MACEDAIDMNTFR</v>
      </c>
      <c r="G8524" s="18">
        <v>0</v>
      </c>
      <c r="H8524" s="19">
        <v>43952</v>
      </c>
      <c r="I8524" s="18" t="str">
        <f>+IFERROR(VLOOKUP(Cursos[[#This Row],[Modelo correcto]],Modelos[[Modelo correcto]:[Aplica para certificación]],4,FALSE),"REVISAR")</f>
        <v>SÍ</v>
      </c>
    </row>
    <row r="8525" spans="1:9" x14ac:dyDescent="0.25">
      <c r="A8525" s="144" t="s">
        <v>337</v>
      </c>
      <c r="B8525">
        <v>1</v>
      </c>
      <c r="C8525" s="10" t="s">
        <v>1332</v>
      </c>
      <c r="D8525" s="18" t="str">
        <f>+IFERROR(VLOOKUP(Cursos[[#This Row],[Modelo correcto]],Modelos[[Modelo correcto]:[¿En línea?]],2,FALSE),"REVISAR")</f>
        <v>CANON</v>
      </c>
      <c r="E8525" s="18" t="str">
        <f>+IFERROR(VLOOKUP(Cursos[[#This Row],[Modelo correcto]],Modelos[[Modelo correcto]:[¿En línea?]],3,FALSE),"REVISAR")</f>
        <v>SÍ</v>
      </c>
      <c r="F8525" s="18" t="str">
        <f>+Cursos[[#This Row],[IS]]&amp;Cursos[[#This Row],[Modelo correcto]]</f>
        <v>JOSE GUADALUPE LIZARAN MACEDAIRC3025</v>
      </c>
      <c r="G8525" s="18">
        <v>1</v>
      </c>
      <c r="H8525" s="19">
        <v>43952</v>
      </c>
      <c r="I8525" s="18" t="str">
        <f>+IFERROR(VLOOKUP(Cursos[[#This Row],[Modelo correcto]],Modelos[[Modelo correcto]:[Aplica para certificación]],4,FALSE),"REVISAR")</f>
        <v>NO</v>
      </c>
    </row>
    <row r="8526" spans="1:9" x14ac:dyDescent="0.25">
      <c r="A8526" s="144" t="s">
        <v>337</v>
      </c>
      <c r="B8526">
        <v>1</v>
      </c>
      <c r="C8526" s="10" t="s">
        <v>96</v>
      </c>
      <c r="D8526" s="18" t="str">
        <f>+IFERROR(VLOOKUP(Cursos[[#This Row],[Modelo correcto]],Modelos[[Modelo correcto]:[¿En línea?]],2,FALSE),"REVISAR")</f>
        <v>XEROX</v>
      </c>
      <c r="E8526" s="18" t="str">
        <f>+IFERROR(VLOOKUP(Cursos[[#This Row],[Modelo correcto]],Modelos[[Modelo correcto]:[¿En línea?]],3,FALSE),"REVISAR")</f>
        <v>SÍ</v>
      </c>
      <c r="F8526" s="18" t="str">
        <f>+Cursos[[#This Row],[IS]]&amp;Cursos[[#This Row],[Modelo correcto]]</f>
        <v>JOSE GUADALUPE LIZARAN MACEDAV21PXTA</v>
      </c>
      <c r="G8526" s="18">
        <v>1</v>
      </c>
      <c r="H8526" s="19">
        <v>43952</v>
      </c>
      <c r="I8526" s="18" t="str">
        <f>+IFERROR(VLOOKUP(Cursos[[#This Row],[Modelo correcto]],Modelos[[Modelo correcto]:[Aplica para certificación]],4,FALSE),"REVISAR")</f>
        <v>NO</v>
      </c>
    </row>
    <row r="8527" spans="1:9" x14ac:dyDescent="0.25">
      <c r="A8527" s="144" t="s">
        <v>337</v>
      </c>
      <c r="B8527">
        <v>1</v>
      </c>
      <c r="C8527" s="10" t="s">
        <v>263</v>
      </c>
      <c r="D8527" s="18" t="str">
        <f>+IFERROR(VLOOKUP(Cursos[[#This Row],[Modelo correcto]],Modelos[[Modelo correcto]:[¿En línea?]],2,FALSE),"REVISAR")</f>
        <v>XEROX</v>
      </c>
      <c r="E8527" s="18" t="str">
        <f>+IFERROR(VLOOKUP(Cursos[[#This Row],[Modelo correcto]],Modelos[[Modelo correcto]:[¿En línea?]],3,FALSE),"REVISAR")</f>
        <v>SÍ</v>
      </c>
      <c r="F8527" s="18" t="str">
        <f>+Cursos[[#This Row],[IS]]&amp;Cursos[[#This Row],[Modelo correcto]]</f>
        <v>JOSE GUADALUPE LIZARAN MACEDAVB70NTF</v>
      </c>
      <c r="G8527" s="18">
        <v>1</v>
      </c>
      <c r="H8527" s="19">
        <v>43952</v>
      </c>
      <c r="I8527" s="18" t="str">
        <f>+IFERROR(VLOOKUP(Cursos[[#This Row],[Modelo correcto]],Modelos[[Modelo correcto]:[Aplica para certificación]],4,FALSE),"REVISAR")</f>
        <v>SÍ</v>
      </c>
    </row>
    <row r="8528" spans="1:9" x14ac:dyDescent="0.25">
      <c r="A8528" s="144" t="s">
        <v>337</v>
      </c>
      <c r="B8528">
        <v>1</v>
      </c>
      <c r="C8528" s="10" t="s">
        <v>271</v>
      </c>
      <c r="D8528" s="18" t="str">
        <f>+IFERROR(VLOOKUP(Cursos[[#This Row],[Modelo correcto]],Modelos[[Modelo correcto]:[¿En línea?]],2,FALSE),"REVISAR")</f>
        <v>XEROX</v>
      </c>
      <c r="E8528" s="18" t="str">
        <f>+IFERROR(VLOOKUP(Cursos[[#This Row],[Modelo correcto]],Modelos[[Modelo correcto]:[¿En línea?]],3,FALSE),"REVISAR")</f>
        <v>SÍ</v>
      </c>
      <c r="F8528" s="18" t="str">
        <f>+Cursos[[#This Row],[IS]]&amp;Cursos[[#This Row],[Modelo correcto]]</f>
        <v>JOSE GUADALUPE LIZARAN MACEDAVB60NTF</v>
      </c>
      <c r="G8528" s="18">
        <v>1</v>
      </c>
      <c r="H8528" s="19">
        <v>43952</v>
      </c>
      <c r="I8528" s="18" t="str">
        <f>+IFERROR(VLOOKUP(Cursos[[#This Row],[Modelo correcto]],Modelos[[Modelo correcto]:[Aplica para certificación]],4,FALSE),"REVISAR")</f>
        <v>SÍ</v>
      </c>
    </row>
    <row r="8529" spans="1:9" x14ac:dyDescent="0.25">
      <c r="A8529" s="144" t="s">
        <v>337</v>
      </c>
      <c r="B8529">
        <v>1</v>
      </c>
      <c r="C8529" s="10" t="s">
        <v>61</v>
      </c>
      <c r="D8529" s="18" t="str">
        <f>+IFERROR(VLOOKUP(Cursos[[#This Row],[Modelo correcto]],Modelos[[Modelo correcto]:[¿En línea?]],2,FALSE),"REVISAR")</f>
        <v>XEROX</v>
      </c>
      <c r="E8529" s="18" t="str">
        <f>+IFERROR(VLOOKUP(Cursos[[#This Row],[Modelo correcto]],Modelos[[Modelo correcto]:[¿En línea?]],3,FALSE),"REVISAR")</f>
        <v>SÍ</v>
      </c>
      <c r="F8529" s="18" t="str">
        <f>+Cursos[[#This Row],[IS]]&amp;Cursos[[#This Row],[Modelo correcto]]</f>
        <v>JOSE GUADALUPE LIZARAN MACEDAOA2033</v>
      </c>
      <c r="G8529" s="18">
        <v>1</v>
      </c>
      <c r="H8529" s="19">
        <v>43952</v>
      </c>
      <c r="I8529" s="18" t="str">
        <f>+IFERROR(VLOOKUP(Cursos[[#This Row],[Modelo correcto]],Modelos[[Modelo correcto]:[Aplica para certificación]],4,FALSE),"REVISAR")</f>
        <v>SÍ</v>
      </c>
    </row>
    <row r="8530" spans="1:9" x14ac:dyDescent="0.25">
      <c r="A8530" s="144" t="s">
        <v>337</v>
      </c>
      <c r="B8530">
        <v>1</v>
      </c>
      <c r="C8530" s="10" t="s">
        <v>32</v>
      </c>
      <c r="D8530" s="18" t="str">
        <f>+IFERROR(VLOOKUP(Cursos[[#This Row],[Modelo correcto]],Modelos[[Modelo correcto]:[¿En línea?]],2,FALSE),"REVISAR")</f>
        <v>XEROX</v>
      </c>
      <c r="E8530" s="18" t="str">
        <f>+IFERROR(VLOOKUP(Cursos[[#This Row],[Modelo correcto]],Modelos[[Modelo correcto]:[¿En línea?]],3,FALSE),"REVISAR")</f>
        <v>SÍ</v>
      </c>
      <c r="F8530" s="18" t="str">
        <f>+Cursos[[#This Row],[IS]]&amp;Cursos[[#This Row],[Modelo correcto]]</f>
        <v>JOSE GUADALUPE LIZARAN MACEDA700ATSA</v>
      </c>
      <c r="G8530" s="18">
        <v>1</v>
      </c>
      <c r="H8530" s="19">
        <v>43952</v>
      </c>
      <c r="I8530" s="18" t="str">
        <f>+IFERROR(VLOOKUP(Cursos[[#This Row],[Modelo correcto]],Modelos[[Modelo correcto]:[Aplica para certificación]],4,FALSE),"REVISAR")</f>
        <v>NO</v>
      </c>
    </row>
    <row r="8531" spans="1:9" x14ac:dyDescent="0.25">
      <c r="A8531" s="144" t="s">
        <v>337</v>
      </c>
      <c r="B8531">
        <v>1</v>
      </c>
      <c r="C8531" s="10" t="s">
        <v>299</v>
      </c>
      <c r="D8531" s="18" t="str">
        <f>+IFERROR(VLOOKUP(Cursos[[#This Row],[Modelo correcto]],Modelos[[Modelo correcto]:[¿En línea?]],2,FALSE),"REVISAR")</f>
        <v>XEROX</v>
      </c>
      <c r="E8531" s="18" t="str">
        <f>+IFERROR(VLOOKUP(Cursos[[#This Row],[Modelo correcto]],Modelos[[Modelo correcto]:[¿En línea?]],3,FALSE),"REVISAR")</f>
        <v>SÍ</v>
      </c>
      <c r="F8531" s="18" t="str">
        <f>+Cursos[[#This Row],[IS]]&amp;Cursos[[#This Row],[Modelo correcto]]</f>
        <v>JOSE GUADALUPE LIZARAN MACEDATSTNTFR</v>
      </c>
      <c r="G8531" s="18">
        <v>1</v>
      </c>
      <c r="H8531" s="19">
        <v>43952</v>
      </c>
      <c r="I8531" s="18" t="str">
        <f>+IFERROR(VLOOKUP(Cursos[[#This Row],[Modelo correcto]],Modelos[[Modelo correcto]:[Aplica para certificación]],4,FALSE),"REVISAR")</f>
        <v>SÍ</v>
      </c>
    </row>
    <row r="8532" spans="1:9" x14ac:dyDescent="0.25">
      <c r="A8532" s="144" t="s">
        <v>337</v>
      </c>
      <c r="B8532">
        <v>1</v>
      </c>
      <c r="C8532" s="10" t="s">
        <v>137</v>
      </c>
      <c r="D8532" s="18" t="str">
        <f>+IFERROR(VLOOKUP(Cursos[[#This Row],[Modelo correcto]],Modelos[[Modelo correcto]:[¿En línea?]],2,FALSE),"REVISAR")</f>
        <v>XEROX</v>
      </c>
      <c r="E8532" s="18" t="str">
        <f>+IFERROR(VLOOKUP(Cursos[[#This Row],[Modelo correcto]],Modelos[[Modelo correcto]:[¿En línea?]],3,FALSE),"REVISAR")</f>
        <v>SÍ</v>
      </c>
      <c r="F8532" s="18" t="str">
        <f>+Cursos[[#This Row],[IS]]&amp;Cursos[[#This Row],[Modelo correcto]]</f>
        <v>JOSE GUADALUPE LIZARAN MACEDAW4265XT</v>
      </c>
      <c r="G8532" s="18">
        <v>0</v>
      </c>
      <c r="H8532" s="19">
        <v>43952</v>
      </c>
      <c r="I8532" s="18" t="str">
        <f>+IFERROR(VLOOKUP(Cursos[[#This Row],[Modelo correcto]],Modelos[[Modelo correcto]:[Aplica para certificación]],4,FALSE),"REVISAR")</f>
        <v>NO</v>
      </c>
    </row>
    <row r="8533" spans="1:9" x14ac:dyDescent="0.25">
      <c r="A8533" s="144" t="s">
        <v>337</v>
      </c>
      <c r="B8533">
        <v>1</v>
      </c>
      <c r="C8533" s="10" t="s">
        <v>285</v>
      </c>
      <c r="D8533" s="18" t="str">
        <f>+IFERROR(VLOOKUP(Cursos[[#This Row],[Modelo correcto]],Modelos[[Modelo correcto]:[¿En línea?]],2,FALSE),"REVISAR")</f>
        <v>XEROX</v>
      </c>
      <c r="E8533" s="18" t="str">
        <f>+IFERROR(VLOOKUP(Cursos[[#This Row],[Modelo correcto]],Modelos[[Modelo correcto]:[¿En línea?]],3,FALSE),"REVISAR")</f>
        <v>SÍ</v>
      </c>
      <c r="F8533" s="18" t="str">
        <f>+Cursos[[#This Row],[IS]]&amp;Cursos[[#This Row],[Modelo correcto]]</f>
        <v>JOSE GUADALUPE LIZARAN MACEDAXB10NTF</v>
      </c>
      <c r="G8533" s="18">
        <v>1</v>
      </c>
      <c r="H8533" s="19">
        <v>43952</v>
      </c>
      <c r="I8533" s="18" t="str">
        <f>+IFERROR(VLOOKUP(Cursos[[#This Row],[Modelo correcto]],Modelos[[Modelo correcto]:[Aplica para certificación]],4,FALSE),"REVISAR")</f>
        <v>SÍ</v>
      </c>
    </row>
    <row r="8534" spans="1:9" x14ac:dyDescent="0.25">
      <c r="A8534" s="144" t="s">
        <v>337</v>
      </c>
      <c r="B8534">
        <v>1</v>
      </c>
      <c r="C8534" s="10" t="s">
        <v>285</v>
      </c>
      <c r="D8534" s="18" t="str">
        <f>+IFERROR(VLOOKUP(Cursos[[#This Row],[Modelo correcto]],Modelos[[Modelo correcto]:[¿En línea?]],2,FALSE),"REVISAR")</f>
        <v>XEROX</v>
      </c>
      <c r="E8534" s="18" t="str">
        <f>+IFERROR(VLOOKUP(Cursos[[#This Row],[Modelo correcto]],Modelos[[Modelo correcto]:[¿En línea?]],3,FALSE),"REVISAR")</f>
        <v>SÍ</v>
      </c>
      <c r="F8534" s="18" t="str">
        <f>+Cursos[[#This Row],[IS]]&amp;Cursos[[#This Row],[Modelo correcto]]</f>
        <v>JOSE GUADALUPE LIZARAN MACEDAXB10NTF</v>
      </c>
      <c r="G8534" s="18">
        <v>1</v>
      </c>
      <c r="H8534" s="19">
        <v>43952</v>
      </c>
      <c r="I8534" s="18" t="str">
        <f>+IFERROR(VLOOKUP(Cursos[[#This Row],[Modelo correcto]],Modelos[[Modelo correcto]:[Aplica para certificación]],4,FALSE),"REVISAR")</f>
        <v>SÍ</v>
      </c>
    </row>
    <row r="8535" spans="1:9" x14ac:dyDescent="0.25">
      <c r="A8535" s="144" t="s">
        <v>337</v>
      </c>
      <c r="B8535">
        <v>1</v>
      </c>
      <c r="C8535" s="10" t="s">
        <v>289</v>
      </c>
      <c r="D8535" s="18" t="str">
        <f>+IFERROR(VLOOKUP(Cursos[[#This Row],[Modelo correcto]],Modelos[[Modelo correcto]:[¿En línea?]],2,FALSE),"REVISAR")</f>
        <v>XEROX</v>
      </c>
      <c r="E8535" s="18" t="str">
        <f>+IFERROR(VLOOKUP(Cursos[[#This Row],[Modelo correcto]],Modelos[[Modelo correcto]:[¿En línea?]],3,FALSE),"REVISAR")</f>
        <v>SÍ</v>
      </c>
      <c r="F8535" s="18" t="str">
        <f>+Cursos[[#This Row],[IS]]&amp;Cursos[[#This Row],[Modelo correcto]]</f>
        <v>JOSE GUADALUPE LIZARAN MACEDAOFLXFIN</v>
      </c>
      <c r="G8535" s="18">
        <v>1</v>
      </c>
      <c r="H8535" s="19">
        <v>43952</v>
      </c>
      <c r="I8535" s="18" t="str">
        <f>+IFERROR(VLOOKUP(Cursos[[#This Row],[Modelo correcto]],Modelos[[Modelo correcto]:[Aplica para certificación]],4,FALSE),"REVISAR")</f>
        <v>SÍ</v>
      </c>
    </row>
    <row r="8536" spans="1:9" x14ac:dyDescent="0.25">
      <c r="A8536" s="144" t="s">
        <v>337</v>
      </c>
      <c r="B8536">
        <v>1</v>
      </c>
      <c r="C8536" s="10" t="s">
        <v>298</v>
      </c>
      <c r="D8536" s="18" t="str">
        <f>+IFERROR(VLOOKUP(Cursos[[#This Row],[Modelo correcto]],Modelos[[Modelo correcto]:[¿En línea?]],2,FALSE),"REVISAR")</f>
        <v>XEROX</v>
      </c>
      <c r="E8536" s="18" t="str">
        <f>+IFERROR(VLOOKUP(Cursos[[#This Row],[Modelo correcto]],Modelos[[Modelo correcto]:[¿En línea?]],3,FALSE),"REVISAR")</f>
        <v>SÍ</v>
      </c>
      <c r="F8536" s="18" t="str">
        <f>+Cursos[[#This Row],[IS]]&amp;Cursos[[#This Row],[Modelo correcto]]</f>
        <v>JOSE GUADALUPE LIZARAN MACEDAPRFNTFR</v>
      </c>
      <c r="G8536" s="18">
        <v>1</v>
      </c>
      <c r="H8536" s="19">
        <v>43952</v>
      </c>
      <c r="I8536" s="18" t="str">
        <f>+IFERROR(VLOOKUP(Cursos[[#This Row],[Modelo correcto]],Modelos[[Modelo correcto]:[Aplica para certificación]],4,FALSE),"REVISAR")</f>
        <v>SÍ</v>
      </c>
    </row>
    <row r="8537" spans="1:9" x14ac:dyDescent="0.25">
      <c r="A8537" s="144" t="s">
        <v>337</v>
      </c>
      <c r="B8537">
        <v>1</v>
      </c>
      <c r="C8537" s="10" t="s">
        <v>71</v>
      </c>
      <c r="D8537" s="18" t="str">
        <f>+IFERROR(VLOOKUP(Cursos[[#This Row],[Modelo correcto]],Modelos[[Modelo correcto]:[¿En línea?]],2,FALSE),"REVISAR")</f>
        <v>XEROX</v>
      </c>
      <c r="E8537" s="18" t="str">
        <f>+IFERROR(VLOOKUP(Cursos[[#This Row],[Modelo correcto]],Modelos[[Modelo correcto]:[¿En línea?]],3,FALSE),"REVISAR")</f>
        <v>SÍ</v>
      </c>
      <c r="F8537" s="18" t="str">
        <f>+Cursos[[#This Row],[IS]]&amp;Cursos[[#This Row],[Modelo correcto]]</f>
        <v>JOSE GUADALUPE LIZARAN MACEDAW7830LP</v>
      </c>
      <c r="G8537" s="18">
        <v>1</v>
      </c>
      <c r="H8537" s="19">
        <v>43952</v>
      </c>
      <c r="I8537" s="18" t="str">
        <f>+IFERROR(VLOOKUP(Cursos[[#This Row],[Modelo correcto]],Modelos[[Modelo correcto]:[Aplica para certificación]],4,FALSE),"REVISAR")</f>
        <v>NO</v>
      </c>
    </row>
    <row r="8538" spans="1:9" x14ac:dyDescent="0.25">
      <c r="A8538" s="144" t="s">
        <v>337</v>
      </c>
      <c r="B8538">
        <v>1</v>
      </c>
      <c r="C8538" s="10" t="s">
        <v>162</v>
      </c>
      <c r="D8538" s="18" t="str">
        <f>+IFERROR(VLOOKUP(Cursos[[#This Row],[Modelo correcto]],Modelos[[Modelo correcto]:[¿En línea?]],2,FALSE),"REVISAR")</f>
        <v>XEROX</v>
      </c>
      <c r="E8538" s="18" t="str">
        <f>+IFERROR(VLOOKUP(Cursos[[#This Row],[Modelo correcto]],Modelos[[Modelo correcto]:[¿En línea?]],3,FALSE),"REVISAR")</f>
        <v>SÍ</v>
      </c>
      <c r="F8538" s="18" t="str">
        <f>+Cursos[[#This Row],[IS]]&amp;Cursos[[#This Row],[Modelo correcto]]</f>
        <v>JOSE GUADALUPE LIZARAN MACEDAWC75XTB</v>
      </c>
      <c r="G8538" s="18">
        <v>1</v>
      </c>
      <c r="H8538" s="19">
        <v>43952</v>
      </c>
      <c r="I8538" s="18" t="str">
        <f>+IFERROR(VLOOKUP(Cursos[[#This Row],[Modelo correcto]],Modelos[[Modelo correcto]:[Aplica para certificación]],4,FALSE),"REVISAR")</f>
        <v>NO</v>
      </c>
    </row>
    <row r="8539" spans="1:9" x14ac:dyDescent="0.25">
      <c r="A8539" s="144" t="s">
        <v>337</v>
      </c>
      <c r="B8539">
        <v>1</v>
      </c>
      <c r="C8539" s="10" t="s">
        <v>1253</v>
      </c>
      <c r="D8539" s="18" t="str">
        <f>+IFERROR(VLOOKUP(Cursos[[#This Row],[Modelo correcto]],Modelos[[Modelo correcto]:[¿En línea?]],2,FALSE),"REVISAR")</f>
        <v>XEROX</v>
      </c>
      <c r="E8539" s="18" t="str">
        <f>+IFERROR(VLOOKUP(Cursos[[#This Row],[Modelo correcto]],Modelos[[Modelo correcto]:[¿En línea?]],3,FALSE),"REVISAR")</f>
        <v>SÍ</v>
      </c>
      <c r="F8539" s="18" t="str">
        <f>+Cursos[[#This Row],[IS]]&amp;Cursos[[#This Row],[Modelo correcto]]</f>
        <v>JOSE GUADALUPE LIZARAN MACEDAGAINFIN</v>
      </c>
      <c r="G8539" s="18">
        <v>0</v>
      </c>
      <c r="H8539" s="19">
        <v>43952</v>
      </c>
      <c r="I8539" s="18" t="str">
        <f>+IFERROR(VLOOKUP(Cursos[[#This Row],[Modelo correcto]],Modelos[[Modelo correcto]:[Aplica para certificación]],4,FALSE),"REVISAR")</f>
        <v>SÍ</v>
      </c>
    </row>
    <row r="8540" spans="1:9" x14ac:dyDescent="0.25">
      <c r="A8540" s="144" t="s">
        <v>337</v>
      </c>
      <c r="B8540">
        <v>1</v>
      </c>
      <c r="C8540" s="10" t="s">
        <v>27</v>
      </c>
      <c r="D8540" s="18" t="str">
        <f>+IFERROR(VLOOKUP(Cursos[[#This Row],[Modelo correcto]],Modelos[[Modelo correcto]:[¿En línea?]],2,FALSE),"REVISAR")</f>
        <v>XEROX</v>
      </c>
      <c r="E8540" s="18" t="str">
        <f>+IFERROR(VLOOKUP(Cursos[[#This Row],[Modelo correcto]],Modelos[[Modelo correcto]:[¿En línea?]],3,FALSE),"REVISAR")</f>
        <v>SÍ</v>
      </c>
      <c r="F8540" s="18" t="str">
        <f>+Cursos[[#This Row],[IS]]&amp;Cursos[[#This Row],[Modelo correcto]]</f>
        <v>JOSE GUADALUPE LIZARAN MACEDAP6500LP</v>
      </c>
      <c r="G8540" s="18">
        <v>1</v>
      </c>
      <c r="H8540" s="19">
        <v>43983</v>
      </c>
      <c r="I8540" s="18" t="str">
        <f>+IFERROR(VLOOKUP(Cursos[[#This Row],[Modelo correcto]],Modelos[[Modelo correcto]:[Aplica para certificación]],4,FALSE),"REVISAR")</f>
        <v>NO</v>
      </c>
    </row>
    <row r="8541" spans="1:9" x14ac:dyDescent="0.25">
      <c r="A8541" s="144" t="s">
        <v>337</v>
      </c>
      <c r="B8541">
        <v>1</v>
      </c>
      <c r="C8541" s="10" t="s">
        <v>272</v>
      </c>
      <c r="D8541" s="18" t="str">
        <f>+IFERROR(VLOOKUP(Cursos[[#This Row],[Modelo correcto]],Modelos[[Modelo correcto]:[¿En línea?]],2,FALSE),"REVISAR")</f>
        <v>XEROX</v>
      </c>
      <c r="E8541" s="18" t="str">
        <f>+IFERROR(VLOOKUP(Cursos[[#This Row],[Modelo correcto]],Modelos[[Modelo correcto]:[¿En línea?]],3,FALSE),"REVISAR")</f>
        <v>SÍ</v>
      </c>
      <c r="F8541" s="18" t="str">
        <f>+Cursos[[#This Row],[IS]]&amp;Cursos[[#This Row],[Modelo correcto]]</f>
        <v>JOSE GUADALUPE LIZARAN MACEDAP6600LP</v>
      </c>
      <c r="G8541" s="18">
        <v>1</v>
      </c>
      <c r="H8541" s="19">
        <v>43983</v>
      </c>
      <c r="I8541" s="18" t="str">
        <f>+IFERROR(VLOOKUP(Cursos[[#This Row],[Modelo correcto]],Modelos[[Modelo correcto]:[Aplica para certificación]],4,FALSE),"REVISAR")</f>
        <v>NO</v>
      </c>
    </row>
    <row r="8542" spans="1:9" x14ac:dyDescent="0.25">
      <c r="A8542" s="144" t="s">
        <v>337</v>
      </c>
      <c r="B8542">
        <v>1</v>
      </c>
      <c r="C8542" s="10" t="s">
        <v>1290</v>
      </c>
      <c r="D8542" s="18" t="str">
        <f>+IFERROR(VLOOKUP(Cursos[[#This Row],[Modelo correcto]],Modelos[[Modelo correcto]:[¿En línea?]],2,FALSE),"REVISAR")</f>
        <v>XEROX</v>
      </c>
      <c r="E8542" s="18" t="str">
        <f>+IFERROR(VLOOKUP(Cursos[[#This Row],[Modelo correcto]],Modelos[[Modelo correcto]:[¿En línea?]],3,FALSE),"REVISAR")</f>
        <v>SÍ</v>
      </c>
      <c r="F8542" s="18" t="str">
        <f>+Cursos[[#This Row],[IS]]&amp;Cursos[[#This Row],[Modelo correcto]]</f>
        <v>JOSE GUADALUPE LIZARAN MACEDAXFF268</v>
      </c>
      <c r="G8542" s="18">
        <v>1</v>
      </c>
      <c r="H8542" s="19">
        <v>43983</v>
      </c>
      <c r="I8542" s="18" t="str">
        <f>+IFERROR(VLOOKUP(Cursos[[#This Row],[Modelo correcto]],Modelos[[Modelo correcto]:[Aplica para certificación]],4,FALSE),"REVISAR")</f>
        <v>NO</v>
      </c>
    </row>
    <row r="8543" spans="1:9" x14ac:dyDescent="0.25">
      <c r="A8543" s="144" t="s">
        <v>337</v>
      </c>
      <c r="B8543">
        <v>1</v>
      </c>
      <c r="C8543" s="10" t="s">
        <v>1187</v>
      </c>
      <c r="D8543" s="18" t="str">
        <f>+IFERROR(VLOOKUP(Cursos[[#This Row],[Modelo correcto]],Modelos[[Modelo correcto]:[¿En línea?]],2,FALSE),"REVISAR")</f>
        <v>XEROX</v>
      </c>
      <c r="E8543" s="18" t="str">
        <f>+IFERROR(VLOOKUP(Cursos[[#This Row],[Modelo correcto]],Modelos[[Modelo correcto]:[¿En línea?]],3,FALSE),"REVISAR")</f>
        <v>SÍ</v>
      </c>
      <c r="F8543" s="18" t="str">
        <f>+Cursos[[#This Row],[IS]]&amp;Cursos[[#This Row],[Modelo correcto]]</f>
        <v>JOSE GUADALUPE LIZARAN MACEDACLA263</v>
      </c>
      <c r="G8543" s="18">
        <v>1</v>
      </c>
      <c r="H8543" s="19">
        <v>43983</v>
      </c>
      <c r="I8543" s="18" t="str">
        <f>+IFERROR(VLOOKUP(Cursos[[#This Row],[Modelo correcto]],Modelos[[Modelo correcto]:[Aplica para certificación]],4,FALSE),"REVISAR")</f>
        <v>NO</v>
      </c>
    </row>
    <row r="8544" spans="1:9" x14ac:dyDescent="0.25">
      <c r="A8544" s="144" t="s">
        <v>337</v>
      </c>
      <c r="B8544">
        <v>1</v>
      </c>
      <c r="C8544" s="145" t="s">
        <v>1297</v>
      </c>
      <c r="D8544" s="18" t="str">
        <f>+IFERROR(VLOOKUP(Cursos[[#This Row],[Modelo correcto]],Modelos[[Modelo correcto]:[¿En línea?]],2,FALSE),"REVISAR")</f>
        <v>XEROX</v>
      </c>
      <c r="E8544" s="18" t="str">
        <f>+IFERROR(VLOOKUP(Cursos[[#This Row],[Modelo correcto]],Modelos[[Modelo correcto]:[¿En línea?]],3,FALSE),"REVISAR")</f>
        <v>SÍ</v>
      </c>
      <c r="F8544" s="18" t="str">
        <f>+Cursos[[#This Row],[IS]]&amp;Cursos[[#This Row],[Modelo correcto]]</f>
        <v>JOSE GUADALUPE LIZARAN MACEDACLA264</v>
      </c>
      <c r="G8544" s="18">
        <v>1</v>
      </c>
      <c r="H8544" s="19">
        <v>43983</v>
      </c>
      <c r="I8544" s="18" t="str">
        <f>+IFERROR(VLOOKUP(Cursos[[#This Row],[Modelo correcto]],Modelos[[Modelo correcto]:[Aplica para certificación]],4,FALSE),"REVISAR")</f>
        <v>NO</v>
      </c>
    </row>
    <row r="8545" spans="1:9" x14ac:dyDescent="0.25">
      <c r="A8545" s="144" t="s">
        <v>337</v>
      </c>
      <c r="B8545">
        <v>1</v>
      </c>
      <c r="C8545" s="10" t="s">
        <v>1381</v>
      </c>
      <c r="D8545" s="18" t="str">
        <f>+IFERROR(VLOOKUP(Cursos[[#This Row],[Modelo correcto]],Modelos[[Modelo correcto]:[¿En línea?]],2,FALSE),"REVISAR")</f>
        <v>EPSON</v>
      </c>
      <c r="E8545" s="18" t="str">
        <f>+IFERROR(VLOOKUP(Cursos[[#This Row],[Modelo correcto]],Modelos[[Modelo correcto]:[¿En línea?]],3,FALSE),"REVISAR")</f>
        <v>NO</v>
      </c>
      <c r="F8545" s="18" t="str">
        <f>+Cursos[[#This Row],[IS]]&amp;Cursos[[#This Row],[Modelo correcto]]</f>
        <v>JOSE GUADALUPE LIZARAN MACEDAGaga 2</v>
      </c>
      <c r="G8545" s="18">
        <v>1</v>
      </c>
      <c r="H8545" s="19">
        <v>43952</v>
      </c>
      <c r="I8545" s="18" t="str">
        <f>+IFERROR(VLOOKUP(Cursos[[#This Row],[Modelo correcto]],Modelos[[Modelo correcto]:[Aplica para certificación]],4,FALSE),"REVISAR")</f>
        <v>NO</v>
      </c>
    </row>
    <row r="8546" spans="1:9" x14ac:dyDescent="0.25">
      <c r="A8546" s="144" t="s">
        <v>337</v>
      </c>
      <c r="B8546">
        <v>1</v>
      </c>
      <c r="C8546" s="10" t="s">
        <v>1205</v>
      </c>
      <c r="D8546" s="18" t="str">
        <f>+IFERROR(VLOOKUP(Cursos[[#This Row],[Modelo correcto]],Modelos[[Modelo correcto]:[¿En línea?]],2,FALSE),"REVISAR")</f>
        <v>XEROX</v>
      </c>
      <c r="E8546" s="18" t="str">
        <f>+IFERROR(VLOOKUP(Cursos[[#This Row],[Modelo correcto]],Modelos[[Modelo correcto]:[¿En línea?]],3,FALSE),"REVISAR")</f>
        <v>SÍ</v>
      </c>
      <c r="F8546" s="18" t="str">
        <f>+Cursos[[#This Row],[IS]]&amp;Cursos[[#This Row],[Modelo correcto]]</f>
        <v>JOSE GUADALUPE LIZARAN MACEDAUNDFIN</v>
      </c>
      <c r="G8546" s="18">
        <v>1</v>
      </c>
      <c r="H8546" s="19">
        <v>43983</v>
      </c>
      <c r="I8546" s="18" t="str">
        <f>+IFERROR(VLOOKUP(Cursos[[#This Row],[Modelo correcto]],Modelos[[Modelo correcto]:[Aplica para certificación]],4,FALSE),"REVISAR")</f>
        <v>NO</v>
      </c>
    </row>
    <row r="8547" spans="1:9" x14ac:dyDescent="0.25">
      <c r="A8547" s="144" t="s">
        <v>337</v>
      </c>
      <c r="B8547">
        <v>1</v>
      </c>
      <c r="C8547" s="53" t="s">
        <v>90</v>
      </c>
      <c r="D8547" s="18" t="str">
        <f>+IFERROR(VLOOKUP(Cursos[[#This Row],[Modelo correcto]],Modelos[[Modelo correcto]:[¿En línea?]],2,FALSE),"REVISAR")</f>
        <v>XEROX</v>
      </c>
      <c r="E8547" s="18" t="str">
        <f>+IFERROR(VLOOKUP(Cursos[[#This Row],[Modelo correcto]],Modelos[[Modelo correcto]:[¿En línea?]],3,FALSE),"REVISAR")</f>
        <v>SÍ</v>
      </c>
      <c r="F8547" s="18" t="str">
        <f>+Cursos[[#This Row],[IS]]&amp;Cursos[[#This Row],[Modelo correcto]]</f>
        <v>JOSE GUADALUPE LIZARAN MACEDA0015457</v>
      </c>
      <c r="G8547" s="18">
        <v>1</v>
      </c>
      <c r="H8547" s="19">
        <v>43983</v>
      </c>
      <c r="I8547" s="18" t="str">
        <f>+IFERROR(VLOOKUP(Cursos[[#This Row],[Modelo correcto]],Modelos[[Modelo correcto]:[Aplica para certificación]],4,FALSE),"REVISAR")</f>
        <v>NO</v>
      </c>
    </row>
    <row r="8548" spans="1:9" x14ac:dyDescent="0.25">
      <c r="A8548" s="144" t="s">
        <v>337</v>
      </c>
      <c r="B8548">
        <v>1</v>
      </c>
      <c r="C8548" s="10" t="s">
        <v>250</v>
      </c>
      <c r="D8548" s="18" t="str">
        <f>+IFERROR(VLOOKUP(Cursos[[#This Row],[Modelo correcto]],Modelos[[Modelo correcto]:[¿En línea?]],2,FALSE),"REVISAR")</f>
        <v>XEROX</v>
      </c>
      <c r="E8548" s="18" t="str">
        <f>+IFERROR(VLOOKUP(Cursos[[#This Row],[Modelo correcto]],Modelos[[Modelo correcto]:[¿En línea?]],3,FALSE),"REVISAR")</f>
        <v>SÍ</v>
      </c>
      <c r="F8548" s="18" t="str">
        <f>+Cursos[[#This Row],[IS]]&amp;Cursos[[#This Row],[Modelo correcto]]</f>
        <v>JOSE GUADALUPE LIZARAN MACEDAP6000LP</v>
      </c>
      <c r="G8548" s="18">
        <v>0</v>
      </c>
      <c r="H8548" s="19">
        <v>43983</v>
      </c>
      <c r="I8548" s="18" t="str">
        <f>+IFERROR(VLOOKUP(Cursos[[#This Row],[Modelo correcto]],Modelos[[Modelo correcto]:[Aplica para certificación]],4,FALSE),"REVISAR")</f>
        <v>NO</v>
      </c>
    </row>
    <row r="8549" spans="1:9" x14ac:dyDescent="0.25">
      <c r="A8549" s="144" t="s">
        <v>337</v>
      </c>
      <c r="B8549">
        <v>1</v>
      </c>
      <c r="C8549" s="10" t="s">
        <v>211</v>
      </c>
      <c r="D8549" s="18" t="str">
        <f>+IFERROR(VLOOKUP(Cursos[[#This Row],[Modelo correcto]],Modelos[[Modelo correcto]:[¿En línea?]],2,FALSE),"REVISAR")</f>
        <v>XEROX</v>
      </c>
      <c r="E8549" s="18" t="str">
        <f>+IFERROR(VLOOKUP(Cursos[[#This Row],[Modelo correcto]],Modelos[[Modelo correcto]:[¿En línea?]],3,FALSE),"REVISAR")</f>
        <v>SÍ</v>
      </c>
      <c r="F8549" s="18" t="str">
        <f>+Cursos[[#This Row],[IS]]&amp;Cursos[[#This Row],[Modelo correcto]]</f>
        <v>JOSE GUADALUPE LIZARAN MACEDAUNDIMG</v>
      </c>
      <c r="G8549" s="18">
        <v>0</v>
      </c>
      <c r="H8549" s="19">
        <v>43983</v>
      </c>
      <c r="I8549" s="18" t="str">
        <f>+IFERROR(VLOOKUP(Cursos[[#This Row],[Modelo correcto]],Modelos[[Modelo correcto]:[Aplica para certificación]],4,FALSE),"REVISAR")</f>
        <v>NO</v>
      </c>
    </row>
    <row r="8550" spans="1:9" x14ac:dyDescent="0.25">
      <c r="A8550" s="144" t="s">
        <v>337</v>
      </c>
      <c r="B8550">
        <v>1</v>
      </c>
      <c r="C8550" s="10" t="s">
        <v>66</v>
      </c>
      <c r="D8550" s="18" t="str">
        <f>+IFERROR(VLOOKUP(Cursos[[#This Row],[Modelo correcto]],Modelos[[Modelo correcto]:[¿En línea?]],2,FALSE),"REVISAR")</f>
        <v>XEROX</v>
      </c>
      <c r="E8550" s="18" t="str">
        <f>+IFERROR(VLOOKUP(Cursos[[#This Row],[Modelo correcto]],Modelos[[Modelo correcto]:[¿En línea?]],3,FALSE),"REVISAR")</f>
        <v>SÍ</v>
      </c>
      <c r="F8550" s="18" t="str">
        <f>+Cursos[[#This Row],[IS]]&amp;Cursos[[#This Row],[Modelo correcto]]</f>
        <v>JOSE GUADALUPE LIZARAN MACEDAVERSDFE</v>
      </c>
      <c r="G8550" s="18">
        <v>0</v>
      </c>
      <c r="H8550" s="19">
        <v>43983</v>
      </c>
      <c r="I8550" s="18" t="str">
        <f>+IFERROR(VLOOKUP(Cursos[[#This Row],[Modelo correcto]],Modelos[[Modelo correcto]:[Aplica para certificación]],4,FALSE),"REVISAR")</f>
        <v>SÍ</v>
      </c>
    </row>
    <row r="8551" spans="1:9" x14ac:dyDescent="0.25">
      <c r="A8551" s="144" t="s">
        <v>337</v>
      </c>
      <c r="B8551">
        <v>1</v>
      </c>
      <c r="C8551" s="10" t="s">
        <v>267</v>
      </c>
      <c r="D8551" s="18" t="str">
        <f>+IFERROR(VLOOKUP(Cursos[[#This Row],[Modelo correcto]],Modelos[[Modelo correcto]:[¿En línea?]],2,FALSE),"REVISAR")</f>
        <v>XEROX</v>
      </c>
      <c r="E8551" s="18" t="str">
        <f>+IFERROR(VLOOKUP(Cursos[[#This Row],[Modelo correcto]],Modelos[[Modelo correcto]:[¿En línea?]],3,FALSE),"REVISAR")</f>
        <v>SÍ</v>
      </c>
      <c r="F8551" s="18" t="str">
        <f>+Cursos[[#This Row],[IS]]&amp;Cursos[[#This Row],[Modelo correcto]]</f>
        <v>JOSE GUADALUPE LIZARAN MACEDAXC550A</v>
      </c>
      <c r="G8551" s="18">
        <v>1</v>
      </c>
      <c r="H8551" s="19">
        <v>43983</v>
      </c>
      <c r="I8551" s="18" t="str">
        <f>+IFERROR(VLOOKUP(Cursos[[#This Row],[Modelo correcto]],Modelos[[Modelo correcto]:[Aplica para certificación]],4,FALSE),"REVISAR")</f>
        <v>SÍ</v>
      </c>
    </row>
    <row r="8552" spans="1:9" x14ac:dyDescent="0.25">
      <c r="A8552" s="144" t="s">
        <v>337</v>
      </c>
      <c r="B8552">
        <v>1</v>
      </c>
      <c r="C8552" s="10" t="s">
        <v>1364</v>
      </c>
      <c r="D8552" s="18" t="str">
        <f>+IFERROR(VLOOKUP(Cursos[[#This Row],[Modelo correcto]],Modelos[[Modelo correcto]:[¿En línea?]],2,FALSE),"REVISAR")</f>
        <v>XEROX</v>
      </c>
      <c r="E8552" s="18" t="str">
        <f>+IFERROR(VLOOKUP(Cursos[[#This Row],[Modelo correcto]],Modelos[[Modelo correcto]:[¿En línea?]],3,FALSE),"REVISAR")</f>
        <v>SÍ</v>
      </c>
      <c r="F8552" s="18" t="str">
        <f>+Cursos[[#This Row],[IS]]&amp;Cursos[[#This Row],[Modelo correcto]]</f>
        <v>JOSE GUADALUPE LIZARAN MACEDACLR201</v>
      </c>
      <c r="G8552" s="18">
        <v>0</v>
      </c>
      <c r="H8552" s="19">
        <v>44013</v>
      </c>
      <c r="I8552" s="18" t="str">
        <f>+IFERROR(VLOOKUP(Cursos[[#This Row],[Modelo correcto]],Modelos[[Modelo correcto]:[Aplica para certificación]],4,FALSE),"REVISAR")</f>
        <v>NO</v>
      </c>
    </row>
    <row r="8553" spans="1:9" x14ac:dyDescent="0.25">
      <c r="A8553" s="144" t="s">
        <v>337</v>
      </c>
      <c r="B8553">
        <v>1</v>
      </c>
      <c r="C8553" s="145" t="s">
        <v>247</v>
      </c>
      <c r="D8553" s="18" t="str">
        <f>+IFERROR(VLOOKUP(Cursos[[#This Row],[Modelo correcto]],Modelos[[Modelo correcto]:[¿En línea?]],2,FALSE),"REVISAR")</f>
        <v>XEROX</v>
      </c>
      <c r="E8553" s="18" t="str">
        <f>+IFERROR(VLOOKUP(Cursos[[#This Row],[Modelo correcto]],Modelos[[Modelo correcto]:[¿En línea?]],3,FALSE),"REVISAR")</f>
        <v>SÍ</v>
      </c>
      <c r="F8553" s="18" t="str">
        <f>+Cursos[[#This Row],[IS]]&amp;Cursos[[#This Row],[Modelo correcto]]</f>
        <v>JOSE GUADALUPE LIZARAN MACEDAP4622LP</v>
      </c>
      <c r="G8553" s="18">
        <v>0</v>
      </c>
      <c r="H8553" s="19">
        <v>44013</v>
      </c>
      <c r="I8553" s="18" t="str">
        <f>+IFERROR(VLOOKUP(Cursos[[#This Row],[Modelo correcto]],Modelos[[Modelo correcto]:[Aplica para certificación]],4,FALSE),"REVISAR")</f>
        <v>NO</v>
      </c>
    </row>
    <row r="8554" spans="1:9" x14ac:dyDescent="0.25">
      <c r="A8554" s="144" t="s">
        <v>337</v>
      </c>
      <c r="B8554">
        <v>1</v>
      </c>
      <c r="C8554" s="145" t="s">
        <v>252</v>
      </c>
      <c r="D8554" s="18" t="str">
        <f>+IFERROR(VLOOKUP(Cursos[[#This Row],[Modelo correcto]],Modelos[[Modelo correcto]:[¿En línea?]],2,FALSE),"REVISAR")</f>
        <v>XEROX</v>
      </c>
      <c r="E8554" s="18" t="str">
        <f>+IFERROR(VLOOKUP(Cursos[[#This Row],[Modelo correcto]],Modelos[[Modelo correcto]:[¿En línea?]],3,FALSE),"REVISAR")</f>
        <v>SÍ</v>
      </c>
      <c r="F8554" s="18" t="str">
        <f>+Cursos[[#This Row],[IS]]&amp;Cursos[[#This Row],[Modelo correcto]]</f>
        <v>JOSE GUADALUPE LIZARAN MACEDAP6700LP</v>
      </c>
      <c r="G8554" s="18">
        <v>0</v>
      </c>
      <c r="H8554" s="19">
        <v>44013</v>
      </c>
      <c r="I8554" s="18" t="str">
        <f>+IFERROR(VLOOKUP(Cursos[[#This Row],[Modelo correcto]],Modelos[[Modelo correcto]:[Aplica para certificación]],4,FALSE),"REVISAR")</f>
        <v>NO</v>
      </c>
    </row>
    <row r="8555" spans="1:9" x14ac:dyDescent="0.25">
      <c r="A8555" s="144" t="s">
        <v>337</v>
      </c>
      <c r="B8555">
        <v>1</v>
      </c>
      <c r="C8555" s="145" t="s">
        <v>81</v>
      </c>
      <c r="D8555" s="18" t="str">
        <f>+IFERROR(VLOOKUP(Cursos[[#This Row],[Modelo correcto]],Modelos[[Modelo correcto]:[¿En línea?]],2,FALSE),"REVISAR")</f>
        <v>XEROX</v>
      </c>
      <c r="E8555" s="18" t="str">
        <f>+IFERROR(VLOOKUP(Cursos[[#This Row],[Modelo correcto]],Modelos[[Modelo correcto]:[¿En línea?]],3,FALSE),"REVISAR")</f>
        <v>SÍ</v>
      </c>
      <c r="F8555" s="18" t="str">
        <f>+Cursos[[#This Row],[IS]]&amp;Cursos[[#This Row],[Modelo correcto]]</f>
        <v>JOSE GUADALUPE LIZARAN MACEDAWC74XTB</v>
      </c>
      <c r="G8555" s="18">
        <v>0</v>
      </c>
      <c r="H8555" s="19">
        <v>44013</v>
      </c>
      <c r="I8555" s="18" t="str">
        <f>+IFERROR(VLOOKUP(Cursos[[#This Row],[Modelo correcto]],Modelos[[Modelo correcto]:[Aplica para certificación]],4,FALSE),"REVISAR")</f>
        <v>NO</v>
      </c>
    </row>
    <row r="8556" spans="1:9" x14ac:dyDescent="0.25">
      <c r="A8556" s="144" t="s">
        <v>337</v>
      </c>
      <c r="B8556">
        <v>1</v>
      </c>
      <c r="C8556" s="145" t="s">
        <v>176</v>
      </c>
      <c r="D8556" s="18" t="str">
        <f>+IFERROR(VLOOKUP(Cursos[[#This Row],[Modelo correcto]],Modelos[[Modelo correcto]:[¿En línea?]],2,FALSE),"REVISAR")</f>
        <v>XEROX</v>
      </c>
      <c r="E8556" s="18" t="str">
        <f>+IFERROR(VLOOKUP(Cursos[[#This Row],[Modelo correcto]],Modelos[[Modelo correcto]:[¿En línea?]],3,FALSE),"REVISAR")</f>
        <v>SÍ</v>
      </c>
      <c r="F8556" s="18" t="str">
        <f>+Cursos[[#This Row],[IS]]&amp;Cursos[[#This Row],[Modelo correcto]]</f>
        <v>JOSE GUADALUPE LIZARAN MACEDAC8880XT</v>
      </c>
      <c r="G8556" s="18">
        <v>0</v>
      </c>
      <c r="H8556" s="19">
        <v>44013</v>
      </c>
      <c r="I8556" s="18" t="str">
        <f>+IFERROR(VLOOKUP(Cursos[[#This Row],[Modelo correcto]],Modelos[[Modelo correcto]:[Aplica para certificación]],4,FALSE),"REVISAR")</f>
        <v>NO</v>
      </c>
    </row>
    <row r="8557" spans="1:9" x14ac:dyDescent="0.25">
      <c r="A8557" s="144" t="s">
        <v>337</v>
      </c>
      <c r="B8557">
        <v>1</v>
      </c>
      <c r="C8557" s="10" t="s">
        <v>1105</v>
      </c>
      <c r="D8557" s="18" t="str">
        <f>+IFERROR(VLOOKUP(Cursos[[#This Row],[Modelo correcto]],Modelos[[Modelo correcto]:[¿En línea?]],2,FALSE),"REVISAR")</f>
        <v>XEROX</v>
      </c>
      <c r="E8557" s="18" t="str">
        <f>+IFERROR(VLOOKUP(Cursos[[#This Row],[Modelo correcto]],Modelos[[Modelo correcto]:[¿En línea?]],3,FALSE),"REVISAR")</f>
        <v>SÍ</v>
      </c>
      <c r="F8557" s="18" t="str">
        <f>+Cursos[[#This Row],[IS]]&amp;Cursos[[#This Row],[Modelo correcto]]</f>
        <v>JOSE GUADALUPE LIZARAN MACEDAPB91TPS</v>
      </c>
      <c r="G8557" s="18">
        <v>0</v>
      </c>
      <c r="H8557" s="19">
        <v>44013</v>
      </c>
      <c r="I8557" s="18" t="str">
        <f>+IFERROR(VLOOKUP(Cursos[[#This Row],[Modelo correcto]],Modelos[[Modelo correcto]:[Aplica para certificación]],4,FALSE),"REVISAR")</f>
        <v>NO</v>
      </c>
    </row>
    <row r="8558" spans="1:9" x14ac:dyDescent="0.25">
      <c r="A8558" s="144" t="s">
        <v>337</v>
      </c>
      <c r="B8558">
        <v>1</v>
      </c>
      <c r="C8558" s="10" t="s">
        <v>85</v>
      </c>
      <c r="D8558" s="18" t="str">
        <f>+IFERROR(VLOOKUP(Cursos[[#This Row],[Modelo correcto]],Modelos[[Modelo correcto]:[¿En línea?]],2,FALSE),"REVISAR")</f>
        <v>XEROX</v>
      </c>
      <c r="E8558" s="18" t="str">
        <f>+IFERROR(VLOOKUP(Cursos[[#This Row],[Modelo correcto]],Modelos[[Modelo correcto]:[¿En línea?]],3,FALSE),"REVISAR")</f>
        <v>SÍ</v>
      </c>
      <c r="F8558" s="18" t="str">
        <f>+Cursos[[#This Row],[IS]]&amp;Cursos[[#This Row],[Modelo correcto]]</f>
        <v>JOSE GUADALUPE LIZARAN MACEDAP4622XT</v>
      </c>
      <c r="G8558" s="18">
        <v>0</v>
      </c>
      <c r="H8558" s="19">
        <v>44013</v>
      </c>
      <c r="I8558" s="18" t="str">
        <f>+IFERROR(VLOOKUP(Cursos[[#This Row],[Modelo correcto]],Modelos[[Modelo correcto]:[Aplica para certificación]],4,FALSE),"REVISAR")</f>
        <v>NO</v>
      </c>
    </row>
    <row r="8559" spans="1:9" x14ac:dyDescent="0.25">
      <c r="A8559" s="144" t="s">
        <v>337</v>
      </c>
      <c r="B8559">
        <v>1</v>
      </c>
      <c r="C8559" s="10" t="s">
        <v>259</v>
      </c>
      <c r="D8559" s="18" t="str">
        <f>+IFERROR(VLOOKUP(Cursos[[#This Row],[Modelo correcto]],Modelos[[Modelo correcto]:[¿En línea?]],2,FALSE),"REVISAR")</f>
        <v>XEROX</v>
      </c>
      <c r="E8559" s="18" t="str">
        <f>+IFERROR(VLOOKUP(Cursos[[#This Row],[Modelo correcto]],Modelos[[Modelo correcto]:[¿En línea?]],3,FALSE),"REVISAR")</f>
        <v>SÍ</v>
      </c>
      <c r="F8559" s="18" t="str">
        <f>+Cursos[[#This Row],[IS]]&amp;Cursos[[#This Row],[Modelo correcto]]</f>
        <v>JOSE GUADALUPE LIZARAN MACEDAC13301</v>
      </c>
      <c r="G8559" s="18">
        <v>0</v>
      </c>
      <c r="H8559" s="19">
        <v>44013</v>
      </c>
      <c r="I8559" s="18" t="str">
        <f>+IFERROR(VLOOKUP(Cursos[[#This Row],[Modelo correcto]],Modelos[[Modelo correcto]:[Aplica para certificación]],4,FALSE),"REVISAR")</f>
        <v>NO</v>
      </c>
    </row>
    <row r="8560" spans="1:9" x14ac:dyDescent="0.25">
      <c r="A8560" s="144" t="s">
        <v>337</v>
      </c>
      <c r="B8560">
        <v>1</v>
      </c>
      <c r="C8560" s="10" t="s">
        <v>1762</v>
      </c>
      <c r="D8560" s="18" t="str">
        <f>+IFERROR(VLOOKUP(Cursos[[#This Row],[Modelo correcto]],Modelos[[Modelo correcto]:[¿En línea?]],2,FALSE),"REVISAR")</f>
        <v>XEROX</v>
      </c>
      <c r="E8560" s="18" t="str">
        <f>+IFERROR(VLOOKUP(Cursos[[#This Row],[Modelo correcto]],Modelos[[Modelo correcto]:[¿En línea?]],3,FALSE),"REVISAR")</f>
        <v>SÍ</v>
      </c>
      <c r="F8560" s="18" t="str">
        <f>+Cursos[[#This Row],[IS]]&amp;Cursos[[#This Row],[Modelo correcto]]</f>
        <v>JOSE GUADALUPE LIZARAN MACEDASAP Supply Chain Management</v>
      </c>
      <c r="G8560" s="18">
        <v>0</v>
      </c>
      <c r="H8560" s="19">
        <v>44013</v>
      </c>
      <c r="I8560" s="18" t="str">
        <f>+IFERROR(VLOOKUP(Cursos[[#This Row],[Modelo correcto]],Modelos[[Modelo correcto]:[Aplica para certificación]],4,FALSE),"REVISAR")</f>
        <v>NO</v>
      </c>
    </row>
    <row r="8561" spans="1:9" x14ac:dyDescent="0.25">
      <c r="A8561" s="144" t="s">
        <v>337</v>
      </c>
      <c r="B8561">
        <v>1</v>
      </c>
      <c r="C8561" s="10" t="s">
        <v>65</v>
      </c>
      <c r="D8561" s="18" t="str">
        <f>+IFERROR(VLOOKUP(Cursos[[#This Row],[Modelo correcto]],Modelos[[Modelo correcto]:[¿En línea?]],2,FALSE),"REVISAR")</f>
        <v>XEROX</v>
      </c>
      <c r="E8561" s="18" t="str">
        <f>+IFERROR(VLOOKUP(Cursos[[#This Row],[Modelo correcto]],Modelos[[Modelo correcto]:[¿En línea?]],3,FALSE),"REVISAR")</f>
        <v>SÍ</v>
      </c>
      <c r="F8561" s="18" t="str">
        <f>+Cursos[[#This Row],[IS]]&amp;Cursos[[#This Row],[Modelo correcto]]</f>
        <v>JOSE GUADALUPE LIZARAN MACEDAP7800LP</v>
      </c>
      <c r="G8561" s="18">
        <v>1</v>
      </c>
      <c r="H8561" s="19">
        <v>44013</v>
      </c>
      <c r="I8561" s="18" t="str">
        <f>+IFERROR(VLOOKUP(Cursos[[#This Row],[Modelo correcto]],Modelos[[Modelo correcto]:[Aplica para certificación]],4,FALSE),"REVISAR")</f>
        <v>SÍ</v>
      </c>
    </row>
    <row r="8562" spans="1:9" x14ac:dyDescent="0.25">
      <c r="A8562" s="144" t="s">
        <v>337</v>
      </c>
      <c r="B8562">
        <v>1</v>
      </c>
      <c r="C8562" s="10" t="s">
        <v>264</v>
      </c>
      <c r="D8562" s="18" t="str">
        <f>+IFERROR(VLOOKUP(Cursos[[#This Row],[Modelo correcto]],Modelos[[Modelo correcto]:[¿En línea?]],2,FALSE),"REVISAR")</f>
        <v>XEROX</v>
      </c>
      <c r="E8562" s="18" t="str">
        <f>+IFERROR(VLOOKUP(Cursos[[#This Row],[Modelo correcto]],Modelos[[Modelo correcto]:[¿En línea?]],3,FALSE),"REVISAR")</f>
        <v>SÍ</v>
      </c>
      <c r="F8562" s="18" t="str">
        <f>+Cursos[[#This Row],[IS]]&amp;Cursos[[#This Row],[Modelo correcto]]</f>
        <v>JOSE GUADALUPE LIZARAN MACEDAW3345LP</v>
      </c>
      <c r="G8562" s="18">
        <v>1</v>
      </c>
      <c r="H8562" s="19">
        <v>44013</v>
      </c>
      <c r="I8562" s="18" t="str">
        <f>+IFERROR(VLOOKUP(Cursos[[#This Row],[Modelo correcto]],Modelos[[Modelo correcto]:[Aplica para certificación]],4,FALSE),"REVISAR")</f>
        <v>SÍ</v>
      </c>
    </row>
    <row r="8563" spans="1:9" x14ac:dyDescent="0.25">
      <c r="A8563" s="144" t="s">
        <v>337</v>
      </c>
      <c r="B8563">
        <v>1</v>
      </c>
      <c r="C8563" s="10" t="s">
        <v>97</v>
      </c>
      <c r="D8563" s="18" t="str">
        <f>+IFERROR(VLOOKUP(Cursos[[#This Row],[Modelo correcto]],Modelos[[Modelo correcto]:[¿En línea?]],2,FALSE),"REVISAR")</f>
        <v>XEROX</v>
      </c>
      <c r="E8563" s="18" t="str">
        <f>+IFERROR(VLOOKUP(Cursos[[#This Row],[Modelo correcto]],Modelos[[Modelo correcto]:[¿En línea?]],3,FALSE),"REVISAR")</f>
        <v>SÍ</v>
      </c>
      <c r="F8563" s="18" t="str">
        <f>+Cursos[[#This Row],[IS]]&amp;Cursos[[#This Row],[Modelo correcto]]</f>
        <v>JOSE GUADALUPE LIZARAN MACEDAS009130</v>
      </c>
      <c r="G8563" s="18">
        <v>1</v>
      </c>
      <c r="H8563" s="19">
        <v>44013</v>
      </c>
      <c r="I8563" s="18" t="str">
        <f>+IFERROR(VLOOKUP(Cursos[[#This Row],[Modelo correcto]],Modelos[[Modelo correcto]:[Aplica para certificación]],4,FALSE),"REVISAR")</f>
        <v>SÍ</v>
      </c>
    </row>
    <row r="8564" spans="1:9" x14ac:dyDescent="0.25">
      <c r="A8564" s="144" t="s">
        <v>337</v>
      </c>
      <c r="B8564">
        <v>1</v>
      </c>
      <c r="C8564" s="10" t="s">
        <v>229</v>
      </c>
      <c r="D8564" s="18" t="str">
        <f>+IFERROR(VLOOKUP(Cursos[[#This Row],[Modelo correcto]],Modelos[[Modelo correcto]:[¿En línea?]],2,FALSE),"REVISAR")</f>
        <v>XEROX</v>
      </c>
      <c r="E8564" s="18" t="str">
        <f>+IFERROR(VLOOKUP(Cursos[[#This Row],[Modelo correcto]],Modelos[[Modelo correcto]:[¿En línea?]],3,FALSE),"REVISAR")</f>
        <v>SÍ</v>
      </c>
      <c r="F8564" s="18" t="str">
        <f>+Cursos[[#This Row],[IS]]&amp;Cursos[[#This Row],[Modelo correcto]]</f>
        <v>JOSE GUADALUPE LIZARAN MACEDANWROUTR</v>
      </c>
      <c r="G8564" s="18">
        <v>0</v>
      </c>
      <c r="H8564" s="19">
        <v>44013</v>
      </c>
      <c r="I8564" s="18" t="str">
        <f>+IFERROR(VLOOKUP(Cursos[[#This Row],[Modelo correcto]],Modelos[[Modelo correcto]:[Aplica para certificación]],4,FALSE),"REVISAR")</f>
        <v>NO</v>
      </c>
    </row>
    <row r="8565" spans="1:9" x14ac:dyDescent="0.25">
      <c r="A8565" s="144" t="s">
        <v>337</v>
      </c>
      <c r="B8565">
        <v>1</v>
      </c>
      <c r="C8565" s="10" t="s">
        <v>1768</v>
      </c>
      <c r="D8565" s="18" t="str">
        <f>+IFERROR(VLOOKUP(Cursos[[#This Row],[Modelo correcto]],Modelos[[Modelo correcto]:[¿En línea?]],2,FALSE),"REVISAR")</f>
        <v>XEROX</v>
      </c>
      <c r="E8565" s="18" t="str">
        <f>+IFERROR(VLOOKUP(Cursos[[#This Row],[Modelo correcto]],Modelos[[Modelo correcto]:[¿En línea?]],3,FALSE),"REVISAR")</f>
        <v>SÍ</v>
      </c>
      <c r="F8565" s="18" t="str">
        <f>+Cursos[[#This Row],[IS]]&amp;Cursos[[#This Row],[Modelo correcto]]</f>
        <v>JOSE GUADALUPE LIZARAN MACEDANWRCPIP</v>
      </c>
      <c r="G8565" s="18">
        <v>0</v>
      </c>
      <c r="H8565" s="19">
        <v>44013</v>
      </c>
      <c r="I8565" s="18" t="str">
        <f>+IFERROR(VLOOKUP(Cursos[[#This Row],[Modelo correcto]],Modelos[[Modelo correcto]:[Aplica para certificación]],4,FALSE),"REVISAR")</f>
        <v>NO</v>
      </c>
    </row>
    <row r="8566" spans="1:9" x14ac:dyDescent="0.25">
      <c r="A8566" s="144" t="s">
        <v>337</v>
      </c>
      <c r="B8566">
        <v>1</v>
      </c>
      <c r="C8566" s="10" t="s">
        <v>1777</v>
      </c>
      <c r="D8566" s="18" t="str">
        <f>+IFERROR(VLOOKUP(Cursos[[#This Row],[Modelo correcto]],Modelos[[Modelo correcto]:[¿En línea?]],2,FALSE),"REVISAR")</f>
        <v>XEROX</v>
      </c>
      <c r="E8566" s="18" t="str">
        <f>+IFERROR(VLOOKUP(Cursos[[#This Row],[Modelo correcto]],Modelos[[Modelo correcto]:[¿En línea?]],3,FALSE),"REVISAR")</f>
        <v>SÍ</v>
      </c>
      <c r="F8566" s="18" t="str">
        <f>+Cursos[[#This Row],[IS]]&amp;Cursos[[#This Row],[Modelo correcto]]</f>
        <v>JOSE GUADALUPE LIZARAN MACEDACOV19M</v>
      </c>
      <c r="G8566" s="18">
        <v>0</v>
      </c>
      <c r="H8566" s="19">
        <v>44013</v>
      </c>
      <c r="I8566" s="18" t="str">
        <f>+IFERROR(VLOOKUP(Cursos[[#This Row],[Modelo correcto]],Modelos[[Modelo correcto]:[Aplica para certificación]],4,FALSE),"REVISAR")</f>
        <v>NO</v>
      </c>
    </row>
    <row r="8567" spans="1:9" x14ac:dyDescent="0.25">
      <c r="A8567" s="144" t="s">
        <v>337</v>
      </c>
      <c r="B8567">
        <v>1</v>
      </c>
      <c r="C8567" s="10" t="s">
        <v>1772</v>
      </c>
      <c r="D8567" s="18" t="str">
        <f>+IFERROR(VLOOKUP(Cursos[[#This Row],[Modelo correcto]],Modelos[[Modelo correcto]:[¿En línea?]],2,FALSE),"REVISAR")</f>
        <v>XEROX</v>
      </c>
      <c r="E8567" s="18" t="str">
        <f>+IFERROR(VLOOKUP(Cursos[[#This Row],[Modelo correcto]],Modelos[[Modelo correcto]:[¿En línea?]],3,FALSE),"REVISAR")</f>
        <v>SÍ</v>
      </c>
      <c r="F8567" s="18" t="str">
        <f>+Cursos[[#This Row],[IS]]&amp;Cursos[[#This Row],[Modelo correcto]]</f>
        <v>JOSE GUADALUPE LIZARAN MACEDAWDSF100</v>
      </c>
      <c r="G8567" s="18">
        <v>0</v>
      </c>
      <c r="H8567" s="19">
        <v>44013</v>
      </c>
      <c r="I8567" s="18" t="str">
        <f>+IFERROR(VLOOKUP(Cursos[[#This Row],[Modelo correcto]],Modelos[[Modelo correcto]:[Aplica para certificación]],4,FALSE),"REVISAR")</f>
        <v>NO</v>
      </c>
    </row>
    <row r="8568" spans="1:9" x14ac:dyDescent="0.25">
      <c r="A8568" s="144" t="s">
        <v>337</v>
      </c>
      <c r="B8568">
        <v>1</v>
      </c>
      <c r="C8568" s="10" t="s">
        <v>1771</v>
      </c>
      <c r="D8568" s="18" t="str">
        <f>+IFERROR(VLOOKUP(Cursos[[#This Row],[Modelo correcto]],Modelos[[Modelo correcto]:[¿En línea?]],2,FALSE),"REVISAR")</f>
        <v>XEROX</v>
      </c>
      <c r="E8568" s="18" t="str">
        <f>+IFERROR(VLOOKUP(Cursos[[#This Row],[Modelo correcto]],Modelos[[Modelo correcto]:[¿En línea?]],3,FALSE),"REVISAR")</f>
        <v>SÍ</v>
      </c>
      <c r="F8568" s="18" t="str">
        <f>+Cursos[[#This Row],[IS]]&amp;Cursos[[#This Row],[Modelo correcto]]</f>
        <v>JOSE GUADALUPE LIZARAN MACEDAWDSF101</v>
      </c>
      <c r="G8568" s="18">
        <v>0</v>
      </c>
      <c r="H8568" s="19">
        <v>44013</v>
      </c>
      <c r="I8568" s="18" t="str">
        <f>+IFERROR(VLOOKUP(Cursos[[#This Row],[Modelo correcto]],Modelos[[Modelo correcto]:[Aplica para certificación]],4,FALSE),"REVISAR")</f>
        <v>NO</v>
      </c>
    </row>
    <row r="8569" spans="1:9" x14ac:dyDescent="0.25">
      <c r="A8569" s="144" t="s">
        <v>337</v>
      </c>
      <c r="B8569">
        <v>1</v>
      </c>
      <c r="C8569" s="52" t="s">
        <v>1818</v>
      </c>
      <c r="D8569" s="18" t="str">
        <f>+IFERROR(VLOOKUP(Cursos[[#This Row],[Modelo correcto]],Modelos[[Modelo correcto]:[¿En línea?]],2,FALSE),"REVISAR")</f>
        <v>XEROX</v>
      </c>
      <c r="E8569" s="18" t="str">
        <f>+IFERROR(VLOOKUP(Cursos[[#This Row],[Modelo correcto]],Modelos[[Modelo correcto]:[¿En línea?]],3,FALSE),"REVISAR")</f>
        <v>SÍ</v>
      </c>
      <c r="F8569" s="18" t="str">
        <f>+Cursos[[#This Row],[IS]]&amp;Cursos[[#This Row],[Modelo correcto]]</f>
        <v>JOSE GUADALUPE LIZARAN MACEDAwdsf102</v>
      </c>
      <c r="G8569" s="18">
        <v>0</v>
      </c>
      <c r="H8569" s="19">
        <v>44013</v>
      </c>
      <c r="I8569" s="18" t="str">
        <f>+IFERROR(VLOOKUP(Cursos[[#This Row],[Modelo correcto]],Modelos[[Modelo correcto]:[Aplica para certificación]],4,FALSE),"REVISAR")</f>
        <v>NO</v>
      </c>
    </row>
    <row r="8570" spans="1:9" x14ac:dyDescent="0.25">
      <c r="A8570" s="144" t="s">
        <v>337</v>
      </c>
      <c r="B8570">
        <v>1</v>
      </c>
      <c r="C8570" s="145" t="s">
        <v>1942</v>
      </c>
      <c r="D8570" s="18" t="str">
        <f>+IFERROR(VLOOKUP(Cursos[[#This Row],[Modelo correcto]],Modelos[[Modelo correcto]:[¿En línea?]],2,FALSE),"REVISAR")</f>
        <v>EPSON</v>
      </c>
      <c r="E8570" s="18" t="str">
        <f>+IFERROR(VLOOKUP(Cursos[[#This Row],[Modelo correcto]],Modelos[[Modelo correcto]:[¿En línea?]],3,FALSE),"REVISAR")</f>
        <v>SÍ</v>
      </c>
      <c r="F8570" s="18" t="str">
        <f>+Cursos[[#This Row],[IS]]&amp;Cursos[[#This Row],[Modelo correcto]]</f>
        <v>JOSE GUADALUPE LIZARAN MACEDATintas y Medios de Impresión</v>
      </c>
      <c r="G8570" s="18">
        <v>1</v>
      </c>
      <c r="H8570" s="19">
        <v>44044</v>
      </c>
      <c r="I8570" s="18" t="str">
        <f>+IFERROR(VLOOKUP(Cursos[[#This Row],[Modelo correcto]],Modelos[[Modelo correcto]:[Aplica para certificación]],4,FALSE),"REVISAR")</f>
        <v>SÍ</v>
      </c>
    </row>
    <row r="8571" spans="1:9" x14ac:dyDescent="0.25">
      <c r="A8571" s="144" t="s">
        <v>337</v>
      </c>
      <c r="B8571">
        <v>1</v>
      </c>
      <c r="C8571" s="145" t="s">
        <v>1890</v>
      </c>
      <c r="D8571" s="18" t="str">
        <f>+IFERROR(VLOOKUP(Cursos[[#This Row],[Modelo correcto]],Modelos[[Modelo correcto]:[¿En línea?]],2,FALSE),"REVISAR")</f>
        <v>EPSON</v>
      </c>
      <c r="E8571" s="18" t="str">
        <f>+IFERROR(VLOOKUP(Cursos[[#This Row],[Modelo correcto]],Modelos[[Modelo correcto]:[¿En línea?]],3,FALSE),"REVISAR")</f>
        <v>SÍ</v>
      </c>
      <c r="F8571" s="18" t="str">
        <f>+Cursos[[#This Row],[IS]]&amp;Cursos[[#This Row],[Modelo correcto]]</f>
        <v>JOSE GUADALUPE LIZARAN MACEDAWorkForce Pro WF-M5299 / WF-M5799</v>
      </c>
      <c r="G8571" s="18">
        <v>1</v>
      </c>
      <c r="H8571" s="19">
        <v>44044</v>
      </c>
      <c r="I8571" s="18" t="str">
        <f>+IFERROR(VLOOKUP(Cursos[[#This Row],[Modelo correcto]],Modelos[[Modelo correcto]:[Aplica para certificación]],4,FALSE),"REVISAR")</f>
        <v>SÍ</v>
      </c>
    </row>
    <row r="8572" spans="1:9" x14ac:dyDescent="0.25">
      <c r="A8572" s="144" t="s">
        <v>337</v>
      </c>
      <c r="B8572">
        <v>1</v>
      </c>
      <c r="C8572" s="10" t="s">
        <v>1985</v>
      </c>
      <c r="D8572" s="18" t="str">
        <f>+IFERROR(VLOOKUP(Cursos[[#This Row],[Modelo correcto]],Modelos[[Modelo correcto]:[¿En línea?]],2,FALSE),"REVISAR")</f>
        <v>EPSON</v>
      </c>
      <c r="E8572" s="18" t="str">
        <f>+IFERROR(VLOOKUP(Cursos[[#This Row],[Modelo correcto]],Modelos[[Modelo correcto]:[¿En línea?]],3,FALSE),"REVISAR")</f>
        <v>SÍ</v>
      </c>
      <c r="F8572" s="18" t="str">
        <f>+Cursos[[#This Row],[IS]]&amp;Cursos[[#This Row],[Modelo correcto]]</f>
        <v>JOSE GUADALUPE LIZARAN MACEDAWorkForce Pro WF-C5710</v>
      </c>
      <c r="G8572" s="18">
        <v>0</v>
      </c>
      <c r="H8572" s="19">
        <v>44044</v>
      </c>
      <c r="I8572" s="18" t="str">
        <f>+IFERROR(VLOOKUP(Cursos[[#This Row],[Modelo correcto]],Modelos[[Modelo correcto]:[Aplica para certificación]],4,FALSE),"REVISAR")</f>
        <v>SÍ</v>
      </c>
    </row>
    <row r="8573" spans="1:9" x14ac:dyDescent="0.25">
      <c r="A8573" s="144" t="s">
        <v>337</v>
      </c>
      <c r="B8573">
        <v>1</v>
      </c>
      <c r="C8573" s="145" t="s">
        <v>1931</v>
      </c>
      <c r="D8573" s="18" t="str">
        <f>+IFERROR(VLOOKUP(Cursos[[#This Row],[Modelo correcto]],Modelos[[Modelo correcto]:[¿En línea?]],2,FALSE),"REVISAR")</f>
        <v>EPSON</v>
      </c>
      <c r="E8573" s="145" t="str">
        <f>+IFERROR(VLOOKUP(Cursos[[#This Row],[Modelo correcto]],Modelos[[Modelo correcto]:[¿En línea?]],3,FALSE),"REVISAR")</f>
        <v>SÍ</v>
      </c>
      <c r="F8573" s="18" t="str">
        <f>+Cursos[[#This Row],[IS]]&amp;Cursos[[#This Row],[Modelo correcto]]</f>
        <v>JOSE GUADALUPE LIZARAN MACEDAWorkForce Pro WF-5690</v>
      </c>
      <c r="G8573" s="18">
        <v>1</v>
      </c>
      <c r="H8573" s="19">
        <v>44075</v>
      </c>
      <c r="I8573" s="18" t="str">
        <f>+IFERROR(VLOOKUP(Cursos[[#This Row],[Modelo correcto]],Modelos[[Modelo correcto]:[Aplica para certificación]],4,FALSE),"REVISAR")</f>
        <v>SÍ</v>
      </c>
    </row>
    <row r="8574" spans="1:9" x14ac:dyDescent="0.25">
      <c r="A8574" s="144" t="s">
        <v>337</v>
      </c>
      <c r="B8574">
        <v>1</v>
      </c>
      <c r="C8574" s="145" t="s">
        <v>1932</v>
      </c>
      <c r="D8574" s="18" t="str">
        <f>+IFERROR(VLOOKUP(Cursos[[#This Row],[Modelo correcto]],Modelos[[Modelo correcto]:[¿En línea?]],2,FALSE),"REVISAR")</f>
        <v>EPSON</v>
      </c>
      <c r="E8574" s="52" t="str">
        <f>+IFERROR(VLOOKUP(Cursos[[#This Row],[Modelo correcto]],Modelos[[Modelo correcto]:[¿En línea?]],3,FALSE),"REVISAR")</f>
        <v>SÍ</v>
      </c>
      <c r="F8574" s="18" t="str">
        <f>+Cursos[[#This Row],[IS]]&amp;Cursos[[#This Row],[Modelo correcto]]</f>
        <v>JOSE GUADALUPE LIZARAN MACEDAWorkForce Pro WF-R8590</v>
      </c>
      <c r="G8574" s="18">
        <v>1</v>
      </c>
      <c r="H8574" s="19">
        <v>44075</v>
      </c>
      <c r="I8574" s="18" t="str">
        <f>+IFERROR(VLOOKUP(Cursos[[#This Row],[Modelo correcto]],Modelos[[Modelo correcto]:[Aplica para certificación]],4,FALSE),"REVISAR")</f>
        <v>SÍ</v>
      </c>
    </row>
    <row r="8575" spans="1:9" x14ac:dyDescent="0.25">
      <c r="A8575" s="144" t="s">
        <v>337</v>
      </c>
      <c r="B8575">
        <v>1</v>
      </c>
      <c r="C8575" s="10" t="s">
        <v>1321</v>
      </c>
      <c r="D8575" s="18" t="str">
        <f>+IFERROR(VLOOKUP(Cursos[[#This Row],[Modelo correcto]],Modelos[[Modelo correcto]:[¿En línea?]],2,FALSE),"REVISAR")</f>
        <v>LEXMARK</v>
      </c>
      <c r="E8575" s="18" t="str">
        <f>+IFERROR(VLOOKUP(Cursos[[#This Row],[Modelo correcto]],Modelos[[Modelo correcto]:[¿En línea?]],3,FALSE),"REVISAR")</f>
        <v>SÍ</v>
      </c>
      <c r="F8575" s="18" t="str">
        <f>+Cursos[[#This Row],[IS]]&amp;Cursos[[#This Row],[Modelo correcto]]</f>
        <v>JOSE GUADALUPE LIZARAN MACEDASistema de transporte de papel</v>
      </c>
      <c r="G8575" s="18">
        <v>0</v>
      </c>
      <c r="H8575" s="19">
        <v>44044</v>
      </c>
      <c r="I8575" s="18" t="str">
        <f>+IFERROR(VLOOKUP(Cursos[[#This Row],[Modelo correcto]],Modelos[[Modelo correcto]:[Aplica para certificación]],4,FALSE),"REVISAR")</f>
        <v>NO</v>
      </c>
    </row>
    <row r="8576" spans="1:9" x14ac:dyDescent="0.25">
      <c r="A8576" s="144" t="s">
        <v>337</v>
      </c>
      <c r="B8576">
        <v>1</v>
      </c>
      <c r="C8576" s="10" t="s">
        <v>1785</v>
      </c>
      <c r="D8576" s="18" t="str">
        <f>+IFERROR(VLOOKUP(Cursos[[#This Row],[Modelo correcto]],Modelos[[Modelo correcto]:[¿En línea?]],2,FALSE),"REVISAR")</f>
        <v>XEROX</v>
      </c>
      <c r="E8576" s="18" t="str">
        <f>+IFERROR(VLOOKUP(Cursos[[#This Row],[Modelo correcto]],Modelos[[Modelo correcto]:[¿En línea?]],3,FALSE),"REVISAR")</f>
        <v>SÍ</v>
      </c>
      <c r="F8576" s="18" t="str">
        <f>+Cursos[[#This Row],[IS]]&amp;Cursos[[#This Row],[Modelo correcto]]</f>
        <v>JOSE GUADALUPE LIZARAN MACEDAWDSF103</v>
      </c>
      <c r="G8576" s="18">
        <v>0</v>
      </c>
      <c r="H8576" s="19">
        <v>44044</v>
      </c>
      <c r="I8576" s="18" t="str">
        <f>+IFERROR(VLOOKUP(Cursos[[#This Row],[Modelo correcto]],Modelos[[Modelo correcto]:[Aplica para certificación]],4,FALSE),"REVISAR")</f>
        <v>NO</v>
      </c>
    </row>
    <row r="8577" spans="1:9" x14ac:dyDescent="0.25">
      <c r="A8577" s="144" t="s">
        <v>337</v>
      </c>
      <c r="B8577">
        <v>1</v>
      </c>
      <c r="C8577" s="125" t="s">
        <v>2262</v>
      </c>
      <c r="D8577" s="18" t="str">
        <f>+IFERROR(VLOOKUP(Cursos[[#This Row],[Modelo correcto]],Modelos[[Modelo correcto]:[¿En línea?]],2,FALSE),"REVISAR")</f>
        <v>CANON</v>
      </c>
      <c r="E8577" s="18" t="str">
        <f>+IFERROR(VLOOKUP(Cursos[[#This Row],[Modelo correcto]],Modelos[[Modelo correcto]:[¿En línea?]],3,FALSE),"REVISAR")</f>
        <v>SÍ</v>
      </c>
      <c r="F8577" s="18" t="str">
        <f>+Cursos[[#This Row],[IS]]&amp;Cursos[[#This Row],[Modelo correcto]]</f>
        <v>JOSE GUADALUPE LIZARAN MACEDAImageRUNNER Advance 3G III Actualización</v>
      </c>
      <c r="G8577" s="18">
        <v>1</v>
      </c>
      <c r="H8577" s="19">
        <v>44105</v>
      </c>
      <c r="I8577" s="18" t="str">
        <f>+IFERROR(VLOOKUP(Cursos[[#This Row],[Modelo correcto]],Modelos[[Modelo correcto]:[Aplica para certificación]],4,FALSE),"REVISAR")</f>
        <v>SÍ</v>
      </c>
    </row>
    <row r="8578" spans="1:9" x14ac:dyDescent="0.25">
      <c r="A8578" s="144" t="s">
        <v>337</v>
      </c>
      <c r="B8578">
        <v>1</v>
      </c>
      <c r="C8578" s="125" t="s">
        <v>2263</v>
      </c>
      <c r="D8578" s="18" t="str">
        <f>+IFERROR(VLOOKUP(Cursos[[#This Row],[Modelo correcto]],Modelos[[Modelo correcto]:[¿En línea?]],2,FALSE),"REVISAR")</f>
        <v>CANON</v>
      </c>
      <c r="E8578" s="18" t="str">
        <f>+IFERROR(VLOOKUP(Cursos[[#This Row],[Modelo correcto]],Modelos[[Modelo correcto]:[¿En línea?]],3,FALSE),"REVISAR")</f>
        <v>SÍ</v>
      </c>
      <c r="F8578" s="18" t="str">
        <f>+Cursos[[#This Row],[IS]]&amp;Cursos[[#This Row],[Modelo correcto]]</f>
        <v>JOSE GUADALUPE LIZARAN MACEDAImageRUNNER Advance 4500 Series</v>
      </c>
      <c r="G8578" s="18">
        <v>1</v>
      </c>
      <c r="H8578" s="19">
        <v>44105</v>
      </c>
      <c r="I8578" s="18" t="str">
        <f>+IFERROR(VLOOKUP(Cursos[[#This Row],[Modelo correcto]],Modelos[[Modelo correcto]:[Aplica para certificación]],4,FALSE),"REVISAR")</f>
        <v>SÍ</v>
      </c>
    </row>
    <row r="8579" spans="1:9" x14ac:dyDescent="0.25">
      <c r="A8579" s="144" t="s">
        <v>337</v>
      </c>
      <c r="B8579">
        <v>1</v>
      </c>
      <c r="C8579" s="125" t="s">
        <v>2264</v>
      </c>
      <c r="D8579" s="18" t="str">
        <f>+IFERROR(VLOOKUP(Cursos[[#This Row],[Modelo correcto]],Modelos[[Modelo correcto]:[¿En línea?]],2,FALSE),"REVISAR")</f>
        <v>CANON</v>
      </c>
      <c r="E8579" s="18" t="str">
        <f>+IFERROR(VLOOKUP(Cursos[[#This Row],[Modelo correcto]],Modelos[[Modelo correcto]:[¿En línea?]],3,FALSE),"REVISAR")</f>
        <v>SÍ</v>
      </c>
      <c r="F8579" s="18" t="str">
        <f>+Cursos[[#This Row],[IS]]&amp;Cursos[[#This Row],[Modelo correcto]]</f>
        <v>JOSE GUADALUPE LIZARAN MACEDAImageRUNNER ADVANCE C3500 Series</v>
      </c>
      <c r="G8579" s="18">
        <v>1</v>
      </c>
      <c r="H8579" s="19">
        <v>44105</v>
      </c>
      <c r="I8579" s="18" t="str">
        <f>+IFERROR(VLOOKUP(Cursos[[#This Row],[Modelo correcto]],Modelos[[Modelo correcto]:[Aplica para certificación]],4,FALSE),"REVISAR")</f>
        <v>SÍ</v>
      </c>
    </row>
    <row r="8580" spans="1:9" x14ac:dyDescent="0.25">
      <c r="A8580" s="144" t="s">
        <v>337</v>
      </c>
      <c r="B8580">
        <v>1</v>
      </c>
      <c r="C8580" s="125" t="s">
        <v>2261</v>
      </c>
      <c r="D8580" s="18" t="str">
        <f>+IFERROR(VLOOKUP(Cursos[[#This Row],[Modelo correcto]],Modelos[[Modelo correcto]:[¿En línea?]],2,FALSE),"REVISAR")</f>
        <v>CANON</v>
      </c>
      <c r="E8580" s="18" t="str">
        <f>+IFERROR(VLOOKUP(Cursos[[#This Row],[Modelo correcto]],Modelos[[Modelo correcto]:[¿En línea?]],3,FALSE),"REVISAR")</f>
        <v>SÍ</v>
      </c>
      <c r="F8580" s="18" t="str">
        <f>+Cursos[[#This Row],[IS]]&amp;Cursos[[#This Row],[Modelo correcto]]</f>
        <v>JOSE GUADALUPE LIZARAN MACEDAImageRunner C3025</v>
      </c>
      <c r="G8580" s="18">
        <v>1</v>
      </c>
      <c r="H8580" s="19">
        <v>44105</v>
      </c>
      <c r="I8580" s="18" t="str">
        <f>+IFERROR(VLOOKUP(Cursos[[#This Row],[Modelo correcto]],Modelos[[Modelo correcto]:[Aplica para certificación]],4,FALSE),"REVISAR")</f>
        <v>SÍ</v>
      </c>
    </row>
    <row r="8581" spans="1:9" x14ac:dyDescent="0.25">
      <c r="A8581" s="144" t="s">
        <v>337</v>
      </c>
      <c r="B8581">
        <v>1</v>
      </c>
      <c r="C8581" s="145" t="s">
        <v>1320</v>
      </c>
      <c r="D8581" s="18" t="str">
        <f>+IFERROR(VLOOKUP(Cursos[[#This Row],[Modelo correcto]],Modelos[[Modelo correcto]:[¿En línea?]],2,FALSE),"REVISAR")</f>
        <v>LEXMARK</v>
      </c>
      <c r="E8581" s="18" t="str">
        <f>+IFERROR(VLOOKUP(Cursos[[#This Row],[Modelo correcto]],Modelos[[Modelo correcto]:[¿En línea?]],3,FALSE),"REVISAR")</f>
        <v>SÍ</v>
      </c>
      <c r="F8581" s="18" t="str">
        <f>+Cursos[[#This Row],[IS]]&amp;Cursos[[#This Row],[Modelo correcto]]</f>
        <v>JOSE GUADALUPE LIZARAN MACEDAMirrored NVRAM</v>
      </c>
      <c r="G8581" s="18">
        <v>1</v>
      </c>
      <c r="H8581" s="19">
        <v>44105</v>
      </c>
      <c r="I8581" s="18" t="str">
        <f>+IFERROR(VLOOKUP(Cursos[[#This Row],[Modelo correcto]],Modelos[[Modelo correcto]:[Aplica para certificación]],4,FALSE),"REVISAR")</f>
        <v>SÍ</v>
      </c>
    </row>
    <row r="8582" spans="1:9" x14ac:dyDescent="0.25">
      <c r="A8582" s="144" t="s">
        <v>337</v>
      </c>
      <c r="B8582">
        <v>1</v>
      </c>
      <c r="C8582" s="145" t="s">
        <v>1066</v>
      </c>
      <c r="D8582" s="18" t="str">
        <f>+IFERROR(VLOOKUP(Cursos[[#This Row],[Modelo correcto]],Modelos[[Modelo correcto]:[¿En línea?]],2,FALSE),"REVISAR")</f>
        <v>LEXMARK</v>
      </c>
      <c r="E8582" s="18" t="str">
        <f>+IFERROR(VLOOKUP(Cursos[[#This Row],[Modelo correcto]],Modelos[[Modelo correcto]:[¿En línea?]],3,FALSE),"REVISAR")</f>
        <v>SÍ</v>
      </c>
      <c r="F8582" s="18" t="str">
        <f>+Cursos[[#This Row],[IS]]&amp;Cursos[[#This Row],[Modelo correcto]]</f>
        <v>JOSE GUADALUPE LIZARAN MACEDAScan to Network</v>
      </c>
      <c r="G8582" s="18">
        <v>1</v>
      </c>
      <c r="H8582" s="19">
        <v>44105</v>
      </c>
      <c r="I8582" s="18" t="str">
        <f>+IFERROR(VLOOKUP(Cursos[[#This Row],[Modelo correcto]],Modelos[[Modelo correcto]:[Aplica para certificación]],4,FALSE),"REVISAR")</f>
        <v>NO</v>
      </c>
    </row>
    <row r="8583" spans="1:9" x14ac:dyDescent="0.25">
      <c r="A8583" s="144" t="s">
        <v>337</v>
      </c>
      <c r="B8583">
        <v>1</v>
      </c>
      <c r="C8583" s="145" t="s">
        <v>761</v>
      </c>
      <c r="D8583" s="18" t="str">
        <f>+IFERROR(VLOOKUP(Cursos[[#This Row],[Modelo correcto]],Modelos[[Modelo correcto]:[¿En línea?]],2,FALSE),"REVISAR")</f>
        <v>LEXMARK</v>
      </c>
      <c r="E8583" s="18" t="str">
        <f>+IFERROR(VLOOKUP(Cursos[[#This Row],[Modelo correcto]],Modelos[[Modelo correcto]:[¿En línea?]],3,FALSE),"REVISAR")</f>
        <v>SÍ</v>
      </c>
      <c r="F8583" s="18" t="str">
        <f>+Cursos[[#This Row],[IS]]&amp;Cursos[[#This Row],[Modelo correcto]]</f>
        <v>JOSE GUADALUPE LIZARAN MACEDAColour Science and Theory</v>
      </c>
      <c r="G8583" s="18">
        <v>1</v>
      </c>
      <c r="H8583" s="19">
        <v>44105</v>
      </c>
      <c r="I8583" s="18" t="str">
        <f>+IFERROR(VLOOKUP(Cursos[[#This Row],[Modelo correcto]],Modelos[[Modelo correcto]:[Aplica para certificación]],4,FALSE),"REVISAR")</f>
        <v>NO</v>
      </c>
    </row>
    <row r="8584" spans="1:9" x14ac:dyDescent="0.25">
      <c r="A8584" s="144" t="s">
        <v>337</v>
      </c>
      <c r="B8584">
        <v>1</v>
      </c>
      <c r="C8584" s="145" t="s">
        <v>2480</v>
      </c>
      <c r="D8584" s="18" t="str">
        <f>+IFERROR(VLOOKUP(Cursos[[#This Row],[Modelo correcto]],Modelos[[Modelo correcto]:[¿En línea?]],2,FALSE),"REVISAR")</f>
        <v>CANON</v>
      </c>
      <c r="E8584" s="18" t="str">
        <f>+IFERROR(VLOOKUP(Cursos[[#This Row],[Modelo correcto]],Modelos[[Modelo correcto]:[¿En línea?]],3,FALSE),"REVISAR")</f>
        <v>NO</v>
      </c>
      <c r="F8584" s="18" t="str">
        <f>+Cursos[[#This Row],[IS]]&amp;Cursos[[#This Row],[Modelo correcto]]</f>
        <v>JOSE GUADALUPE LIZARAN MACEDACurso Virtual Ajustes iPF Básicos y Colortrac M40</v>
      </c>
      <c r="G8584" s="18">
        <v>1</v>
      </c>
      <c r="H8584" s="19">
        <v>44166</v>
      </c>
      <c r="I8584" s="18" t="str">
        <f>+IFERROR(VLOOKUP(Cursos[[#This Row],[Modelo correcto]],Modelos[[Modelo correcto]:[Aplica para certificación]],4,FALSE),"REVISAR")</f>
        <v>SÍ</v>
      </c>
    </row>
    <row r="8585" spans="1:9" x14ac:dyDescent="0.25">
      <c r="A8585" s="144" t="s">
        <v>337</v>
      </c>
      <c r="B8585">
        <v>1</v>
      </c>
      <c r="C8585" s="145" t="s">
        <v>763</v>
      </c>
      <c r="D8585" s="18" t="str">
        <f>+IFERROR(VLOOKUP(Cursos[[#This Row],[Modelo correcto]],Modelos[[Modelo correcto]:[¿En línea?]],2,FALSE),"REVISAR")</f>
        <v>LEXMARK</v>
      </c>
      <c r="E8585" s="18" t="str">
        <f>+IFERROR(VLOOKUP(Cursos[[#This Row],[Modelo correcto]],Modelos[[Modelo correcto]:[¿En línea?]],3,FALSE),"REVISAR")</f>
        <v>SÍ</v>
      </c>
      <c r="F8585" s="18" t="str">
        <f>+Cursos[[#This Row],[IS]]&amp;Cursos[[#This Row],[Modelo correcto]]</f>
        <v>JOSE GUADALUPE LIZARAN MACEDADigital Multimeter</v>
      </c>
      <c r="G8585" s="18">
        <v>1</v>
      </c>
      <c r="H8585" s="19">
        <v>44105</v>
      </c>
      <c r="I8585" s="18" t="str">
        <f>+IFERROR(VLOOKUP(Cursos[[#This Row],[Modelo correcto]],Modelos[[Modelo correcto]:[Aplica para certificación]],4,FALSE),"REVISAR")</f>
        <v>NO</v>
      </c>
    </row>
    <row r="8586" spans="1:9" x14ac:dyDescent="0.25">
      <c r="A8586" s="144" t="s">
        <v>337</v>
      </c>
      <c r="B8586">
        <v>1</v>
      </c>
      <c r="C8586" s="145" t="s">
        <v>1067</v>
      </c>
      <c r="D8586" s="18" t="str">
        <f>+IFERROR(VLOOKUP(Cursos[[#This Row],[Modelo correcto]],Modelos[[Modelo correcto]:[¿En línea?]],2,FALSE),"REVISAR")</f>
        <v>LEXMARK</v>
      </c>
      <c r="E8586" s="18" t="str">
        <f>+IFERROR(VLOOKUP(Cursos[[#This Row],[Modelo correcto]],Modelos[[Modelo correcto]:[¿En línea?]],3,FALSE),"REVISAR")</f>
        <v>SÍ</v>
      </c>
      <c r="F8586" s="18" t="str">
        <f>+Cursos[[#This Row],[IS]]&amp;Cursos[[#This Row],[Modelo correcto]]</f>
        <v>JOSE GUADALUPE LIZARAN MACEDAWindows Printer Drivers</v>
      </c>
      <c r="G8586" s="18">
        <v>0</v>
      </c>
      <c r="H8586" s="19">
        <v>44105</v>
      </c>
      <c r="I8586" s="18" t="str">
        <f>+IFERROR(VLOOKUP(Cursos[[#This Row],[Modelo correcto]],Modelos[[Modelo correcto]:[Aplica para certificación]],4,FALSE),"REVISAR")</f>
        <v>NO</v>
      </c>
    </row>
    <row r="8587" spans="1:9" x14ac:dyDescent="0.25">
      <c r="A8587" s="144" t="s">
        <v>337</v>
      </c>
      <c r="B8587">
        <v>1</v>
      </c>
      <c r="C8587" s="145" t="s">
        <v>1417</v>
      </c>
      <c r="D8587" s="18" t="str">
        <f>+IFERROR(VLOOKUP(Cursos[[#This Row],[Modelo correcto]],Modelos[[Modelo correcto]:[¿En línea?]],2,FALSE),"REVISAR")</f>
        <v>LEXMARK</v>
      </c>
      <c r="E8587" s="18" t="str">
        <f>+IFERROR(VLOOKUP(Cursos[[#This Row],[Modelo correcto]],Modelos[[Modelo correcto]:[¿En línea?]],3,FALSE),"REVISAR")</f>
        <v>SÍ</v>
      </c>
      <c r="F8587" s="18" t="str">
        <f>+Cursos[[#This Row],[IS]]&amp;Cursos[[#This Row],[Modelo correcto]]</f>
        <v>JOSE GUADALUPE LIZARAN MACEDAPaper - Media</v>
      </c>
      <c r="G8587" s="18">
        <v>0</v>
      </c>
      <c r="H8587" s="19">
        <v>44105</v>
      </c>
      <c r="I8587" s="18" t="str">
        <f>+IFERROR(VLOOKUP(Cursos[[#This Row],[Modelo correcto]],Modelos[[Modelo correcto]:[Aplica para certificación]],4,FALSE),"REVISAR")</f>
        <v>NO</v>
      </c>
    </row>
    <row r="8588" spans="1:9" x14ac:dyDescent="0.25">
      <c r="A8588" s="144" t="s">
        <v>337</v>
      </c>
      <c r="B8588">
        <v>1</v>
      </c>
      <c r="C8588" s="145" t="s">
        <v>758</v>
      </c>
      <c r="D8588" s="18" t="str">
        <f>+IFERROR(VLOOKUP(Cursos[[#This Row],[Modelo correcto]],Modelos[[Modelo correcto]:[¿En línea?]],2,FALSE),"REVISAR")</f>
        <v>LEXMARK</v>
      </c>
      <c r="E8588" s="18" t="str">
        <f>+IFERROR(VLOOKUP(Cursos[[#This Row],[Modelo correcto]],Modelos[[Modelo correcto]:[¿En línea?]],3,FALSE),"REVISAR")</f>
        <v>SÍ</v>
      </c>
      <c r="F8588" s="18" t="str">
        <f>+Cursos[[#This Row],[IS]]&amp;Cursos[[#This Row],[Modelo correcto]]</f>
        <v>JOSE GUADALUPE LIZARAN MACEDABasic Connectivity Concepts</v>
      </c>
      <c r="G8588" s="18">
        <v>1</v>
      </c>
      <c r="H8588" s="19">
        <v>44105</v>
      </c>
      <c r="I8588" s="18" t="str">
        <f>+IFERROR(VLOOKUP(Cursos[[#This Row],[Modelo correcto]],Modelos[[Modelo correcto]:[Aplica para certificación]],4,FALSE),"REVISAR")</f>
        <v>NO</v>
      </c>
    </row>
    <row r="8589" spans="1:9" x14ac:dyDescent="0.25">
      <c r="A8589" s="144" t="s">
        <v>337</v>
      </c>
      <c r="B8589">
        <v>1</v>
      </c>
      <c r="C8589" s="10" t="s">
        <v>1059</v>
      </c>
      <c r="D8589" s="18" t="str">
        <f>+IFERROR(VLOOKUP(Cursos[[#This Row],[Modelo correcto]],Modelos[[Modelo correcto]:[¿En línea?]],2,FALSE),"REVISAR")</f>
        <v>LEXMARK</v>
      </c>
      <c r="E8589" s="18" t="str">
        <f>+IFERROR(VLOOKUP(Cursos[[#This Row],[Modelo correcto]],Modelos[[Modelo correcto]:[¿En línea?]],3,FALSE),"REVISAR")</f>
        <v>SÍ</v>
      </c>
      <c r="F8589" s="18" t="str">
        <f>+Cursos[[#This Row],[IS]]&amp;Cursos[[#This Row],[Modelo correcto]]</f>
        <v>JOSE GUADALUPE LIZARAN MACEDAAviso de seguridad de datos</v>
      </c>
      <c r="G8589" s="18">
        <v>1</v>
      </c>
      <c r="H8589" s="19">
        <v>44105</v>
      </c>
      <c r="I8589" s="18" t="str">
        <f>+IFERROR(VLOOKUP(Cursos[[#This Row],[Modelo correcto]],Modelos[[Modelo correcto]:[Aplica para certificación]],4,FALSE),"REVISAR")</f>
        <v>NO</v>
      </c>
    </row>
    <row r="8590" spans="1:9" x14ac:dyDescent="0.25">
      <c r="A8590" s="144" t="s">
        <v>337</v>
      </c>
      <c r="B8590">
        <v>1</v>
      </c>
      <c r="C8590" s="145" t="s">
        <v>946</v>
      </c>
      <c r="D8590" s="18" t="str">
        <f>+IFERROR(VLOOKUP(Cursos[[#This Row],[Modelo correcto]],Modelos[[Modelo correcto]:[¿En línea?]],2,FALSE),"REVISAR")</f>
        <v>LEXMARK</v>
      </c>
      <c r="E8590" s="18" t="str">
        <f>+IFERROR(VLOOKUP(Cursos[[#This Row],[Modelo correcto]],Modelos[[Modelo correcto]:[¿En línea?]],3,FALSE),"REVISAR")</f>
        <v>SÍ</v>
      </c>
      <c r="F8590" s="18" t="str">
        <f>+Cursos[[#This Row],[IS]]&amp;Cursos[[#This Row],[Modelo correcto]]</f>
        <v>JOSE GUADALUPE LIZARAN MACEDAGeneral Laser Control Panel</v>
      </c>
      <c r="G8590" s="18">
        <v>1</v>
      </c>
      <c r="H8590" s="19">
        <v>44105</v>
      </c>
      <c r="I8590" s="18" t="str">
        <f>+IFERROR(VLOOKUP(Cursos[[#This Row],[Modelo correcto]],Modelos[[Modelo correcto]:[Aplica para certificación]],4,FALSE),"REVISAR")</f>
        <v>NO</v>
      </c>
    </row>
    <row r="8591" spans="1:9" x14ac:dyDescent="0.25">
      <c r="A8591" s="144" t="s">
        <v>337</v>
      </c>
      <c r="B8591">
        <v>1</v>
      </c>
      <c r="C8591" s="145" t="s">
        <v>784</v>
      </c>
      <c r="D8591" s="18" t="str">
        <f>+IFERROR(VLOOKUP(Cursos[[#This Row],[Modelo correcto]],Modelos[[Modelo correcto]:[¿En línea?]],2,FALSE),"REVISAR")</f>
        <v>LEXMARK</v>
      </c>
      <c r="E8591" s="18" t="str">
        <f>+IFERROR(VLOOKUP(Cursos[[#This Row],[Modelo correcto]],Modelos[[Modelo correcto]:[¿En línea?]],3,FALSE),"REVISAR")</f>
        <v>SÍ</v>
      </c>
      <c r="F8591" s="18" t="str">
        <f>+Cursos[[#This Row],[IS]]&amp;Cursos[[#This Row],[Modelo correcto]]</f>
        <v>JOSE GUADALUPE LIZARAN MACEDAScanner Hardware</v>
      </c>
      <c r="G8591" s="18">
        <v>1</v>
      </c>
      <c r="H8591" s="19">
        <v>44105</v>
      </c>
      <c r="I8591" s="18" t="str">
        <f>+IFERROR(VLOOKUP(Cursos[[#This Row],[Modelo correcto]],Modelos[[Modelo correcto]:[Aplica para certificación]],4,FALSE),"REVISAR")</f>
        <v>NO</v>
      </c>
    </row>
    <row r="8592" spans="1:9" x14ac:dyDescent="0.25">
      <c r="A8592" s="144" t="s">
        <v>337</v>
      </c>
      <c r="B8592">
        <v>1</v>
      </c>
      <c r="C8592" s="145" t="s">
        <v>770</v>
      </c>
      <c r="D8592" s="18" t="str">
        <f>+IFERROR(VLOOKUP(Cursos[[#This Row],[Modelo correcto]],Modelos[[Modelo correcto]:[¿En línea?]],2,FALSE),"REVISAR")</f>
        <v>LEXMARK</v>
      </c>
      <c r="E8592" s="18" t="str">
        <f>+IFERROR(VLOOKUP(Cursos[[#This Row],[Modelo correcto]],Modelos[[Modelo correcto]:[¿En línea?]],3,FALSE),"REVISAR")</f>
        <v>SÍ</v>
      </c>
      <c r="F8592" s="18" t="str">
        <f>+Cursos[[#This Row],[IS]]&amp;Cursos[[#This Row],[Modelo correcto]]</f>
        <v>JOSE GUADALUPE LIZARAN MACEDAInvestigative Diagnostics</v>
      </c>
      <c r="G8592" s="18">
        <v>1</v>
      </c>
      <c r="H8592" s="19">
        <v>44105</v>
      </c>
      <c r="I8592" s="18" t="str">
        <f>+IFERROR(VLOOKUP(Cursos[[#This Row],[Modelo correcto]],Modelos[[Modelo correcto]:[Aplica para certificación]],4,FALSE),"REVISAR")</f>
        <v>NO</v>
      </c>
    </row>
    <row r="8593" spans="1:9" x14ac:dyDescent="0.25">
      <c r="A8593" s="144" t="s">
        <v>337</v>
      </c>
      <c r="B8593">
        <v>1</v>
      </c>
      <c r="C8593" s="145" t="s">
        <v>765</v>
      </c>
      <c r="D8593" s="18" t="str">
        <f>+IFERROR(VLOOKUP(Cursos[[#This Row],[Modelo correcto]],Modelos[[Modelo correcto]:[¿En línea?]],2,FALSE),"REVISAR")</f>
        <v>LEXMARK</v>
      </c>
      <c r="E8593" s="18" t="str">
        <f>+IFERROR(VLOOKUP(Cursos[[#This Row],[Modelo correcto]],Modelos[[Modelo correcto]:[¿En línea?]],3,FALSE),"REVISAR")</f>
        <v>SÍ</v>
      </c>
      <c r="F8593" s="18" t="str">
        <f>+Cursos[[#This Row],[IS]]&amp;Cursos[[#This Row],[Modelo correcto]]</f>
        <v>JOSE GUADALUPE LIZARAN MACEDAEmbedded Web Server</v>
      </c>
      <c r="G8593" s="18">
        <v>1</v>
      </c>
      <c r="H8593" s="19">
        <v>44105</v>
      </c>
      <c r="I8593" s="18" t="str">
        <f>+IFERROR(VLOOKUP(Cursos[[#This Row],[Modelo correcto]],Modelos[[Modelo correcto]:[Aplica para certificación]],4,FALSE),"REVISAR")</f>
        <v>NO</v>
      </c>
    </row>
    <row r="8594" spans="1:9" x14ac:dyDescent="0.25">
      <c r="A8594" s="144" t="s">
        <v>337</v>
      </c>
      <c r="B8594">
        <v>1</v>
      </c>
      <c r="C8594" s="145" t="s">
        <v>800</v>
      </c>
      <c r="D8594" s="18" t="str">
        <f>+IFERROR(VLOOKUP(Cursos[[#This Row],[Modelo correcto]],Modelos[[Modelo correcto]:[¿En línea?]],2,FALSE),"REVISAR")</f>
        <v>LEXMARK</v>
      </c>
      <c r="E8594" s="18" t="str">
        <f>+IFERROR(VLOOKUP(Cursos[[#This Row],[Modelo correcto]],Modelos[[Modelo correcto]:[¿En línea?]],3,FALSE),"REVISAR")</f>
        <v>SÍ</v>
      </c>
      <c r="F8594" s="18" t="str">
        <f>+Cursos[[#This Row],[IS]]&amp;Cursos[[#This Row],[Modelo correcto]]</f>
        <v>JOSE GUADALUPE LIZARAN MACEDAVirtual Solution Center</v>
      </c>
      <c r="G8594" s="18">
        <v>1</v>
      </c>
      <c r="H8594" s="19">
        <v>44105</v>
      </c>
      <c r="I8594" s="18" t="str">
        <f>+IFERROR(VLOOKUP(Cursos[[#This Row],[Modelo correcto]],Modelos[[Modelo correcto]:[Aplica para certificación]],4,FALSE),"REVISAR")</f>
        <v>NO</v>
      </c>
    </row>
    <row r="8595" spans="1:9" x14ac:dyDescent="0.25">
      <c r="A8595" s="144" t="s">
        <v>337</v>
      </c>
      <c r="B8595">
        <v>1</v>
      </c>
      <c r="C8595" s="145" t="s">
        <v>1328</v>
      </c>
      <c r="D8595" s="18" t="str">
        <f>+IFERROR(VLOOKUP(Cursos[[#This Row],[Modelo correcto]],Modelos[[Modelo correcto]:[¿En línea?]],2,FALSE),"REVISAR")</f>
        <v>LEXMARK</v>
      </c>
      <c r="E8595" s="145" t="str">
        <f>+IFERROR(VLOOKUP(Cursos[[#This Row],[Modelo correcto]],Modelos[[Modelo correcto]:[¿En línea?]],3,FALSE),"REVISAR")</f>
        <v>SÍ</v>
      </c>
      <c r="F8595" s="18" t="str">
        <f>+Cursos[[#This Row],[IS]]&amp;Cursos[[#This Row],[Modelo correcto]]</f>
        <v>JOSE GUADALUPE LIZARAN MACEDAMicrosoft Windows 8</v>
      </c>
      <c r="G8595" s="18">
        <v>1</v>
      </c>
      <c r="H8595" s="19">
        <v>44105</v>
      </c>
      <c r="I8595" s="18" t="str">
        <f>+IFERROR(VLOOKUP(Cursos[[#This Row],[Modelo correcto]],Modelos[[Modelo correcto]:[Aplica para certificación]],4,FALSE),"REVISAR")</f>
        <v>SÍ</v>
      </c>
    </row>
    <row r="8596" spans="1:9" x14ac:dyDescent="0.25">
      <c r="A8596" s="144" t="s">
        <v>337</v>
      </c>
      <c r="B8596">
        <v>1</v>
      </c>
      <c r="C8596" s="145" t="s">
        <v>1323</v>
      </c>
      <c r="D8596" s="18" t="str">
        <f>+IFERROR(VLOOKUP(Cursos[[#This Row],[Modelo correcto]],Modelos[[Modelo correcto]:[¿En línea?]],2,FALSE),"REVISAR")</f>
        <v>LEXMARK</v>
      </c>
      <c r="E8596" s="145" t="str">
        <f>+IFERROR(VLOOKUP(Cursos[[#This Row],[Modelo correcto]],Modelos[[Modelo correcto]:[¿En línea?]],3,FALSE),"REVISAR")</f>
        <v>SÍ</v>
      </c>
      <c r="F8596" s="18" t="str">
        <f>+Cursos[[#This Row],[IS]]&amp;Cursos[[#This Row],[Modelo correcto]]</f>
        <v>JOSE GUADALUPE LIZARAN MACEDAActualizaciones de firmware y código</v>
      </c>
      <c r="G8596" s="18">
        <v>1</v>
      </c>
      <c r="H8596" s="19">
        <v>44105</v>
      </c>
      <c r="I8596" s="18" t="str">
        <f>+IFERROR(VLOOKUP(Cursos[[#This Row],[Modelo correcto]],Modelos[[Modelo correcto]:[Aplica para certificación]],4,FALSE),"REVISAR")</f>
        <v>SÍ</v>
      </c>
    </row>
    <row r="8597" spans="1:9" x14ac:dyDescent="0.25">
      <c r="A8597" s="144" t="s">
        <v>337</v>
      </c>
      <c r="B8597">
        <v>1</v>
      </c>
      <c r="C8597" s="145" t="s">
        <v>776</v>
      </c>
      <c r="D8597" s="18" t="str">
        <f>+IFERROR(VLOOKUP(Cursos[[#This Row],[Modelo correcto]],Modelos[[Modelo correcto]:[¿En línea?]],2,FALSE),"REVISAR")</f>
        <v>LEXMARK</v>
      </c>
      <c r="E8597" s="18" t="str">
        <f>+IFERROR(VLOOKUP(Cursos[[#This Row],[Modelo correcto]],Modelos[[Modelo correcto]:[¿En línea?]],3,FALSE),"REVISAR")</f>
        <v>SÍ</v>
      </c>
      <c r="F8597" s="18" t="str">
        <f>+Cursos[[#This Row],[IS]]&amp;Cursos[[#This Row],[Modelo correcto]]</f>
        <v>JOSE GUADALUPE LIZARAN MACEDANetworking Concepts</v>
      </c>
      <c r="G8597" s="18">
        <v>1</v>
      </c>
      <c r="H8597" s="19">
        <v>44105</v>
      </c>
      <c r="I8597" s="18" t="str">
        <f>+IFERROR(VLOOKUP(Cursos[[#This Row],[Modelo correcto]],Modelos[[Modelo correcto]:[Aplica para certificación]],4,FALSE),"REVISAR")</f>
        <v>NO</v>
      </c>
    </row>
    <row r="8598" spans="1:9" x14ac:dyDescent="0.25">
      <c r="A8598" s="144" t="s">
        <v>337</v>
      </c>
      <c r="B8598">
        <v>1</v>
      </c>
      <c r="C8598" s="145" t="s">
        <v>1074</v>
      </c>
      <c r="D8598" s="18" t="str">
        <f>+IFERROR(VLOOKUP(Cursos[[#This Row],[Modelo correcto]],Modelos[[Modelo correcto]:[¿En línea?]],2,FALSE),"REVISAR")</f>
        <v>LEXMARK</v>
      </c>
      <c r="E8598" s="18" t="str">
        <f>+IFERROR(VLOOKUP(Cursos[[#This Row],[Modelo correcto]],Modelos[[Modelo correcto]:[¿En línea?]],3,FALSE),"REVISAR")</f>
        <v>SÍ</v>
      </c>
      <c r="F8598" s="18" t="str">
        <f>+Cursos[[#This Row],[IS]]&amp;Cursos[[#This Row],[Modelo correcto]]</f>
        <v>JOSE GUADALUPE LIZARAN MACEDAScan to RightFax</v>
      </c>
      <c r="G8598" s="18">
        <v>1</v>
      </c>
      <c r="H8598" s="19">
        <v>44105</v>
      </c>
      <c r="I8598" s="18" t="str">
        <f>+IFERROR(VLOOKUP(Cursos[[#This Row],[Modelo correcto]],Modelos[[Modelo correcto]:[Aplica para certificación]],4,FALSE),"REVISAR")</f>
        <v>NO</v>
      </c>
    </row>
    <row r="8599" spans="1:9" x14ac:dyDescent="0.25">
      <c r="A8599" s="144" t="s">
        <v>337</v>
      </c>
      <c r="B8599">
        <v>1</v>
      </c>
      <c r="C8599" s="145" t="s">
        <v>2388</v>
      </c>
      <c r="D8599" s="18" t="str">
        <f>+IFERROR(VLOOKUP(Cursos[[#This Row],[Modelo correcto]],Modelos[[Modelo correcto]:[¿En línea?]],2,FALSE),"REVISAR")</f>
        <v>LEXMARK</v>
      </c>
      <c r="E8599" s="18" t="str">
        <f>+IFERROR(VLOOKUP(Cursos[[#This Row],[Modelo correcto]],Modelos[[Modelo correcto]:[¿En línea?]],3,FALSE),"REVISAR")</f>
        <v>SÍ</v>
      </c>
      <c r="F8599" s="18" t="str">
        <f>+Cursos[[#This Row],[IS]]&amp;Cursos[[#This Row],[Modelo correcto]]</f>
        <v>JOSE GUADALUPE LIZARAN MACEDAMS31x/41x/510/610/MX310/410/51x/61x</v>
      </c>
      <c r="G8599" s="18">
        <v>1</v>
      </c>
      <c r="H8599" s="19">
        <v>44136</v>
      </c>
      <c r="I8599" s="18" t="str">
        <f>+IFERROR(VLOOKUP(Cursos[[#This Row],[Modelo correcto]],Modelos[[Modelo correcto]:[Aplica para certificación]],4,FALSE),"REVISAR")</f>
        <v>NO</v>
      </c>
    </row>
    <row r="8600" spans="1:9" x14ac:dyDescent="0.25">
      <c r="A8600" s="144" t="s">
        <v>337</v>
      </c>
      <c r="B8600">
        <v>1</v>
      </c>
      <c r="C8600" s="145" t="s">
        <v>2387</v>
      </c>
      <c r="D8600" s="18" t="str">
        <f>+IFERROR(VLOOKUP(Cursos[[#This Row],[Modelo correcto]],Modelos[[Modelo correcto]:[¿En línea?]],2,FALSE),"REVISAR")</f>
        <v>LEXMARK</v>
      </c>
      <c r="E8600" s="18" t="str">
        <f>+IFERROR(VLOOKUP(Cursos[[#This Row],[Modelo correcto]],Modelos[[Modelo correcto]:[¿En línea?]],3,FALSE),"REVISAR")</f>
        <v>SÍ</v>
      </c>
      <c r="F8600" s="18" t="str">
        <f>+Cursos[[#This Row],[IS]]&amp;Cursos[[#This Row],[Modelo correcto]]</f>
        <v>JOSE GUADALUPE LIZARAN MACEDAC925/X925</v>
      </c>
      <c r="G8600" s="18">
        <v>1</v>
      </c>
      <c r="H8600" s="19">
        <v>44136</v>
      </c>
      <c r="I8600" s="18" t="str">
        <f>+IFERROR(VLOOKUP(Cursos[[#This Row],[Modelo correcto]],Modelos[[Modelo correcto]:[Aplica para certificación]],4,FALSE),"REVISAR")</f>
        <v>NO</v>
      </c>
    </row>
    <row r="8601" spans="1:9" x14ac:dyDescent="0.25">
      <c r="A8601" s="144" t="s">
        <v>337</v>
      </c>
      <c r="B8601">
        <v>1</v>
      </c>
      <c r="C8601" s="145" t="s">
        <v>2426</v>
      </c>
      <c r="D8601" s="18" t="str">
        <f>+IFERROR(VLOOKUP(Cursos[[#This Row],[Modelo correcto]],Modelos[[Modelo correcto]:[¿En línea?]],2,FALSE),"REVISAR")</f>
        <v>LEXMARK</v>
      </c>
      <c r="E8601" s="18" t="str">
        <f>+IFERROR(VLOOKUP(Cursos[[#This Row],[Modelo correcto]],Modelos[[Modelo correcto]:[¿En línea?]],3,FALSE),"REVISAR")</f>
        <v>SÍ</v>
      </c>
      <c r="F8601" s="18" t="str">
        <f>+Cursos[[#This Row],[IS]]&amp;Cursos[[#This Row],[Modelo correcto]]</f>
        <v>JOSE GUADALUPE LIZARAN MACEDAC792/X792</v>
      </c>
      <c r="G8601" s="18">
        <v>1</v>
      </c>
      <c r="H8601" s="19">
        <v>44136</v>
      </c>
      <c r="I8601" s="18" t="str">
        <f>+IFERROR(VLOOKUP(Cursos[[#This Row],[Modelo correcto]],Modelos[[Modelo correcto]:[Aplica para certificación]],4,FALSE),"REVISAR")</f>
        <v>NO</v>
      </c>
    </row>
    <row r="8602" spans="1:9" x14ac:dyDescent="0.25">
      <c r="A8602" s="144" t="s">
        <v>337</v>
      </c>
      <c r="B8602">
        <v>1</v>
      </c>
      <c r="C8602" s="145" t="s">
        <v>2427</v>
      </c>
      <c r="D8602" s="18" t="str">
        <f>+IFERROR(VLOOKUP(Cursos[[#This Row],[Modelo correcto]],Modelos[[Modelo correcto]:[¿En línea?]],2,FALSE),"REVISAR")</f>
        <v>LEXMARK</v>
      </c>
      <c r="E8602" s="18" t="str">
        <f>+IFERROR(VLOOKUP(Cursos[[#This Row],[Modelo correcto]],Modelos[[Modelo correcto]:[¿En línea?]],3,FALSE),"REVISAR")</f>
        <v>SÍ</v>
      </c>
      <c r="F8602" s="18" t="str">
        <f>+Cursos[[#This Row],[IS]]&amp;Cursos[[#This Row],[Modelo correcto]]</f>
        <v>JOSE GUADALUPE LIZARAN MACEDACS331/CX331/C3224/C3326/MC3224/MC3326</v>
      </c>
      <c r="G8602" s="18">
        <v>0</v>
      </c>
      <c r="H8602" s="19">
        <v>44136</v>
      </c>
      <c r="I8602" s="18" t="str">
        <f>+IFERROR(VLOOKUP(Cursos[[#This Row],[Modelo correcto]],Modelos[[Modelo correcto]:[Aplica para certificación]],4,FALSE),"REVISAR")</f>
        <v>NO</v>
      </c>
    </row>
    <row r="8603" spans="1:9" x14ac:dyDescent="0.25">
      <c r="A8603" s="144" t="s">
        <v>337</v>
      </c>
      <c r="B8603">
        <v>1</v>
      </c>
      <c r="C8603" s="10" t="s">
        <v>108</v>
      </c>
      <c r="D8603" s="18" t="str">
        <f>+IFERROR(VLOOKUP(Cursos[[#This Row],[Modelo correcto]],Modelos[[Modelo correcto]:[¿En línea?]],2,FALSE),"REVISAR")</f>
        <v>XEROX</v>
      </c>
      <c r="E8603" s="18" t="str">
        <f>+IFERROR(VLOOKUP(Cursos[[#This Row],[Modelo correcto]],Modelos[[Modelo correcto]:[¿En línea?]],3,FALSE),"REVISAR")</f>
        <v>SÍ</v>
      </c>
      <c r="F8603" s="18" t="str">
        <f>+Cursos[[#This Row],[IS]]&amp;Cursos[[#This Row],[Modelo correcto]]</f>
        <v>JOSE GUADALUPE LIZARAN MACEDAPRG144</v>
      </c>
      <c r="G8603" s="18">
        <v>1</v>
      </c>
      <c r="H8603" s="19">
        <v>44136</v>
      </c>
      <c r="I8603" s="18" t="str">
        <f>+IFERROR(VLOOKUP(Cursos[[#This Row],[Modelo correcto]],Modelos[[Modelo correcto]:[Aplica para certificación]],4,FALSE),"REVISAR")</f>
        <v>NO</v>
      </c>
    </row>
    <row r="8604" spans="1:9" x14ac:dyDescent="0.25">
      <c r="A8604" s="144" t="s">
        <v>337</v>
      </c>
      <c r="B8604">
        <v>1</v>
      </c>
      <c r="C8604" s="145" t="s">
        <v>2423</v>
      </c>
      <c r="D8604" s="18" t="str">
        <f>+IFERROR(VLOOKUP(Cursos[[#This Row],[Modelo correcto]],Modelos[[Modelo correcto]:[¿En línea?]],2,FALSE),"REVISAR")</f>
        <v>XEROX</v>
      </c>
      <c r="E8604" s="18" t="str">
        <f>+IFERROR(VLOOKUP(Cursos[[#This Row],[Modelo correcto]],Modelos[[Modelo correcto]:[¿En línea?]],3,FALSE),"REVISAR")</f>
        <v>SÍ</v>
      </c>
      <c r="F8604" s="18" t="str">
        <f>+Cursos[[#This Row],[IS]]&amp;Cursos[[#This Row],[Modelo correcto]]</f>
        <v>JOSE GUADALUPE LIZARAN MACEDACSMA001</v>
      </c>
      <c r="G8604" s="18">
        <v>1</v>
      </c>
      <c r="H8604" s="19">
        <v>44136</v>
      </c>
      <c r="I8604" s="18" t="str">
        <f>+IFERROR(VLOOKUP(Cursos[[#This Row],[Modelo correcto]],Modelos[[Modelo correcto]:[Aplica para certificación]],4,FALSE),"REVISAR")</f>
        <v>SÍ</v>
      </c>
    </row>
    <row r="8605" spans="1:9" x14ac:dyDescent="0.25">
      <c r="A8605" s="144" t="s">
        <v>337</v>
      </c>
      <c r="B8605">
        <v>1</v>
      </c>
      <c r="C8605" s="145" t="s">
        <v>2418</v>
      </c>
      <c r="D8605" s="18" t="str">
        <f>+IFERROR(VLOOKUP(Cursos[[#This Row],[Modelo correcto]],Modelos[[Modelo correcto]:[¿En línea?]],2,FALSE),"REVISAR")</f>
        <v>XEROX</v>
      </c>
      <c r="E8605" s="18" t="str">
        <f>+IFERROR(VLOOKUP(Cursos[[#This Row],[Modelo correcto]],Modelos[[Modelo correcto]:[¿En línea?]],3,FALSE),"REVISAR")</f>
        <v>SÍ</v>
      </c>
      <c r="F8605" s="18" t="str">
        <f>+Cursos[[#This Row],[IS]]&amp;Cursos[[#This Row],[Modelo correcto]]</f>
        <v>JOSE GUADALUPE LIZARAN MACEDAPAT202</v>
      </c>
      <c r="G8605" s="18">
        <v>0</v>
      </c>
      <c r="H8605" s="44">
        <v>44136</v>
      </c>
      <c r="I8605" s="18" t="str">
        <f>+IFERROR(VLOOKUP(Cursos[[#This Row],[Modelo correcto]],Modelos[[Modelo correcto]:[Aplica para certificación]],4,FALSE),"REVISAR")</f>
        <v>SÍ</v>
      </c>
    </row>
    <row r="8606" spans="1:9" x14ac:dyDescent="0.25">
      <c r="A8606" s="144" t="s">
        <v>337</v>
      </c>
      <c r="B8606">
        <v>1</v>
      </c>
      <c r="C8606" s="145" t="s">
        <v>1649</v>
      </c>
      <c r="D8606" s="18" t="str">
        <f>+IFERROR(VLOOKUP(Cursos[[#This Row],[Modelo correcto]],Modelos[[Modelo correcto]:[¿En línea?]],2,FALSE),"REVISAR")</f>
        <v>XEROX</v>
      </c>
      <c r="E8606" s="18" t="str">
        <f>+IFERROR(VLOOKUP(Cursos[[#This Row],[Modelo correcto]],Modelos[[Modelo correcto]:[¿En línea?]],3,FALSE),"REVISAR")</f>
        <v>SÍ</v>
      </c>
      <c r="F8606" s="18" t="str">
        <f>+Cursos[[#This Row],[IS]]&amp;Cursos[[#This Row],[Modelo correcto]]</f>
        <v>JOSE GUADALUPE LIZARAN MACEDACOMSKL</v>
      </c>
      <c r="G8606" s="18">
        <v>0</v>
      </c>
      <c r="H8606" s="44">
        <v>44136</v>
      </c>
      <c r="I8606" s="18" t="str">
        <f>+IFERROR(VLOOKUP(Cursos[[#This Row],[Modelo correcto]],Modelos[[Modelo correcto]:[Aplica para certificación]],4,FALSE),"REVISAR")</f>
        <v>NO</v>
      </c>
    </row>
    <row r="8607" spans="1:9" x14ac:dyDescent="0.25">
      <c r="A8607" s="144" t="s">
        <v>337</v>
      </c>
      <c r="B8607">
        <v>1</v>
      </c>
      <c r="C8607" s="145" t="s">
        <v>108</v>
      </c>
      <c r="D8607" s="18" t="str">
        <f>+IFERROR(VLOOKUP(Cursos[[#This Row],[Modelo correcto]],Modelos[[Modelo correcto]:[¿En línea?]],2,FALSE),"REVISAR")</f>
        <v>XEROX</v>
      </c>
      <c r="E8607" s="18" t="str">
        <f>+IFERROR(VLOOKUP(Cursos[[#This Row],[Modelo correcto]],Modelos[[Modelo correcto]:[¿En línea?]],3,FALSE),"REVISAR")</f>
        <v>SÍ</v>
      </c>
      <c r="F8607" s="18" t="str">
        <f>+Cursos[[#This Row],[IS]]&amp;Cursos[[#This Row],[Modelo correcto]]</f>
        <v>JOSE GUADALUPE LIZARAN MACEDAPRG144</v>
      </c>
      <c r="G8607" s="18">
        <v>1</v>
      </c>
      <c r="H8607" s="19">
        <v>44136</v>
      </c>
      <c r="I8607" s="18" t="str">
        <f>+IFERROR(VLOOKUP(Cursos[[#This Row],[Modelo correcto]],Modelos[[Modelo correcto]:[Aplica para certificación]],4,FALSE),"REVISAR")</f>
        <v>NO</v>
      </c>
    </row>
    <row r="8608" spans="1:9" x14ac:dyDescent="0.25">
      <c r="A8608" s="144" t="s">
        <v>337</v>
      </c>
      <c r="B8608">
        <v>1</v>
      </c>
      <c r="C8608" s="10" t="s">
        <v>2423</v>
      </c>
      <c r="D8608" s="18" t="str">
        <f>+IFERROR(VLOOKUP(Cursos[[#This Row],[Modelo correcto]],Modelos[[Modelo correcto]:[¿En línea?]],2,FALSE),"REVISAR")</f>
        <v>XEROX</v>
      </c>
      <c r="E8608" s="18" t="str">
        <f>+IFERROR(VLOOKUP(Cursos[[#This Row],[Modelo correcto]],Modelos[[Modelo correcto]:[¿En línea?]],3,FALSE),"REVISAR")</f>
        <v>SÍ</v>
      </c>
      <c r="F8608" s="18" t="str">
        <f>+Cursos[[#This Row],[IS]]&amp;Cursos[[#This Row],[Modelo correcto]]</f>
        <v>JOSE GUADALUPE LIZARAN MACEDACSMA001</v>
      </c>
      <c r="G8608" s="18">
        <v>0</v>
      </c>
      <c r="H8608" s="19">
        <v>44136</v>
      </c>
      <c r="I8608" s="18" t="str">
        <f>+IFERROR(VLOOKUP(Cursos[[#This Row],[Modelo correcto]],Modelos[[Modelo correcto]:[Aplica para certificación]],4,FALSE),"REVISAR")</f>
        <v>SÍ</v>
      </c>
    </row>
    <row r="8609" spans="1:9" x14ac:dyDescent="0.25">
      <c r="A8609" s="144" t="s">
        <v>337</v>
      </c>
      <c r="B8609">
        <v>1</v>
      </c>
      <c r="C8609" s="145" t="s">
        <v>68</v>
      </c>
      <c r="D8609" s="18" t="str">
        <f>+IFERROR(VLOOKUP(Cursos[[#This Row],[Modelo correcto]],Modelos[[Modelo correcto]:[¿En línea?]],2,FALSE),"REVISAR")</f>
        <v>XEROX</v>
      </c>
      <c r="E8609" s="18" t="str">
        <f>+IFERROR(VLOOKUP(Cursos[[#This Row],[Modelo correcto]],Modelos[[Modelo correcto]:[¿En línea?]],3,FALSE),"REVISAR")</f>
        <v>SÍ</v>
      </c>
      <c r="F8609" s="18" t="str">
        <f>+Cursos[[#This Row],[IS]]&amp;Cursos[[#This Row],[Modelo correcto]]</f>
        <v>JOSE GUADALUPE LIZARAN MACEDACK17M03</v>
      </c>
      <c r="G8609" s="18">
        <v>0</v>
      </c>
      <c r="H8609" s="19">
        <v>44166</v>
      </c>
      <c r="I8609" s="18" t="str">
        <f>+IFERROR(VLOOKUP(Cursos[[#This Row],[Modelo correcto]],Modelos[[Modelo correcto]:[Aplica para certificación]],4,FALSE),"REVISAR")</f>
        <v>NO</v>
      </c>
    </row>
    <row r="8610" spans="1:9" x14ac:dyDescent="0.25">
      <c r="A8610" s="144" t="s">
        <v>337</v>
      </c>
      <c r="B8610">
        <v>1</v>
      </c>
      <c r="C8610" s="145" t="s">
        <v>102</v>
      </c>
      <c r="D8610" s="18" t="str">
        <f>+IFERROR(VLOOKUP(Cursos[[#This Row],[Modelo correcto]],Modelos[[Modelo correcto]:[¿En línea?]],2,FALSE),"REVISAR")</f>
        <v>XEROX</v>
      </c>
      <c r="E8610" s="18" t="str">
        <f>+IFERROR(VLOOKUP(Cursos[[#This Row],[Modelo correcto]],Modelos[[Modelo correcto]:[¿En línea?]],3,FALSE),"REVISAR")</f>
        <v>SÍ</v>
      </c>
      <c r="F8610" s="18" t="str">
        <f>+Cursos[[#This Row],[IS]]&amp;Cursos[[#This Row],[Modelo correcto]]</f>
        <v>JOSE GUADALUPE LIZARAN MACEDACK17M01</v>
      </c>
      <c r="G8610" s="18">
        <v>0</v>
      </c>
      <c r="H8610" s="19">
        <v>44166</v>
      </c>
      <c r="I8610" s="18" t="str">
        <f>+IFERROR(VLOOKUP(Cursos[[#This Row],[Modelo correcto]],Modelos[[Modelo correcto]:[Aplica para certificación]],4,FALSE),"REVISAR")</f>
        <v>NO</v>
      </c>
    </row>
    <row r="8611" spans="1:9" x14ac:dyDescent="0.25">
      <c r="A8611" s="144" t="s">
        <v>337</v>
      </c>
      <c r="B8611">
        <v>1</v>
      </c>
      <c r="C8611" s="10" t="s">
        <v>177</v>
      </c>
      <c r="D8611" s="18" t="str">
        <f>+IFERROR(VLOOKUP(Cursos[[#This Row],[Modelo correcto]],Modelos[[Modelo correcto]:[¿En línea?]],2,FALSE),"REVISAR")</f>
        <v>XEROX</v>
      </c>
      <c r="E8611" s="18" t="str">
        <f>+IFERROR(VLOOKUP(Cursos[[#This Row],[Modelo correcto]],Modelos[[Modelo correcto]:[¿En línea?]],3,FALSE),"REVISAR")</f>
        <v>SÍ</v>
      </c>
      <c r="F8611" s="18" t="str">
        <f>+Cursos[[#This Row],[IS]]&amp;Cursos[[#This Row],[Modelo correcto]]</f>
        <v>JOSE GUADALUPE LIZARAN MACEDACK17M02</v>
      </c>
      <c r="G8611" s="18">
        <v>0</v>
      </c>
      <c r="H8611" s="19">
        <v>44166</v>
      </c>
      <c r="I8611" s="18" t="str">
        <f>+IFERROR(VLOOKUP(Cursos[[#This Row],[Modelo correcto]],Modelos[[Modelo correcto]:[Aplica para certificación]],4,FALSE),"REVISAR")</f>
        <v>NO</v>
      </c>
    </row>
    <row r="8612" spans="1:9" x14ac:dyDescent="0.25">
      <c r="A8612" s="144" t="s">
        <v>319</v>
      </c>
      <c r="B8612">
        <v>1</v>
      </c>
      <c r="C8612" s="10" t="s">
        <v>202</v>
      </c>
      <c r="D8612" s="18" t="str">
        <f>+IFERROR(VLOOKUP(Cursos[[#This Row],[Modelo correcto]],Modelos[[Modelo correcto]:[¿En línea?]],2,FALSE),"REVISAR")</f>
        <v>XEROX</v>
      </c>
      <c r="E8612" s="18" t="str">
        <f>+IFERROR(VLOOKUP(Cursos[[#This Row],[Modelo correcto]],Modelos[[Modelo correcto]:[¿En línea?]],3,FALSE),"REVISAR")</f>
        <v>SÍ</v>
      </c>
      <c r="F8612" s="18" t="str">
        <f>+Cursos[[#This Row],[IS]]&amp;Cursos[[#This Row],[Modelo correcto]]</f>
        <v>FRANCISCO JAVIER CABALLERO DIAZCLR101</v>
      </c>
      <c r="G8612" s="18">
        <v>1</v>
      </c>
      <c r="H8612" s="19"/>
      <c r="I8612" s="18" t="str">
        <f>+IFERROR(VLOOKUP(Cursos[[#This Row],[Modelo correcto]],Modelos[[Modelo correcto]:[Aplica para certificación]],4,FALSE),"REVISAR")</f>
        <v>SÍ</v>
      </c>
    </row>
    <row r="8613" spans="1:9" x14ac:dyDescent="0.25">
      <c r="A8613" s="144" t="s">
        <v>337</v>
      </c>
      <c r="B8613">
        <v>1</v>
      </c>
      <c r="C8613" s="10" t="s">
        <v>28</v>
      </c>
      <c r="D8613" s="18" t="str">
        <f>+IFERROR(VLOOKUP(Cursos[[#This Row],[Modelo correcto]],Modelos[[Modelo correcto]:[¿En línea?]],2,FALSE),"REVISAR")</f>
        <v>XEROX</v>
      </c>
      <c r="E8613" s="18" t="str">
        <f>+IFERROR(VLOOKUP(Cursos[[#This Row],[Modelo correcto]],Modelos[[Modelo correcto]:[¿En línea?]],3,FALSE),"REVISAR")</f>
        <v>SÍ</v>
      </c>
      <c r="F8613" s="18" t="str">
        <f>+Cursos[[#This Row],[IS]]&amp;Cursos[[#This Row],[Modelo correcto]]</f>
        <v>JOSE GUADALUPE LIZARAN MACEDACK17M06</v>
      </c>
      <c r="G8613" s="18">
        <v>1</v>
      </c>
      <c r="H8613" s="19">
        <v>44166</v>
      </c>
      <c r="I8613" s="18" t="str">
        <f>+IFERROR(VLOOKUP(Cursos[[#This Row],[Modelo correcto]],Modelos[[Modelo correcto]:[Aplica para certificación]],4,FALSE),"REVISAR")</f>
        <v>NO</v>
      </c>
    </row>
    <row r="8614" spans="1:9" x14ac:dyDescent="0.25">
      <c r="A8614" s="144" t="s">
        <v>337</v>
      </c>
      <c r="B8614">
        <v>1</v>
      </c>
      <c r="C8614" s="10" t="s">
        <v>2509</v>
      </c>
      <c r="D8614" s="18" t="str">
        <f>+IFERROR(VLOOKUP(Cursos[[#This Row],[Modelo correcto]],Modelos[[Modelo correcto]:[¿En línea?]],2,FALSE),"REVISAR")</f>
        <v>XEROX</v>
      </c>
      <c r="E8614" s="18" t="str">
        <f>+IFERROR(VLOOKUP(Cursos[[#This Row],[Modelo correcto]],Modelos[[Modelo correcto]:[¿En línea?]],3,FALSE),"REVISAR")</f>
        <v>SÍ</v>
      </c>
      <c r="F8614" s="18" t="str">
        <f>+Cursos[[#This Row],[IS]]&amp;Cursos[[#This Row],[Modelo correcto]]</f>
        <v>JOSE GUADALUPE LIZARAN MACEDADMO3008</v>
      </c>
      <c r="G8614" s="18">
        <v>0</v>
      </c>
      <c r="H8614" s="19">
        <v>44166</v>
      </c>
      <c r="I8614" s="18" t="str">
        <f>+IFERROR(VLOOKUP(Cursos[[#This Row],[Modelo correcto]],Modelos[[Modelo correcto]:[Aplica para certificación]],4,FALSE),"REVISAR")</f>
        <v>NO</v>
      </c>
    </row>
    <row r="8615" spans="1:9" x14ac:dyDescent="0.25">
      <c r="A8615" s="144" t="s">
        <v>337</v>
      </c>
      <c r="B8615">
        <v>1</v>
      </c>
      <c r="C8615" s="10" t="s">
        <v>2510</v>
      </c>
      <c r="D8615" s="18" t="str">
        <f>+IFERROR(VLOOKUP(Cursos[[#This Row],[Modelo correcto]],Modelos[[Modelo correcto]:[¿En línea?]],2,FALSE),"REVISAR")</f>
        <v>XEROX</v>
      </c>
      <c r="E8615" s="18" t="str">
        <f>+IFERROR(VLOOKUP(Cursos[[#This Row],[Modelo correcto]],Modelos[[Modelo correcto]:[¿En línea?]],3,FALSE),"REVISAR")</f>
        <v>SÍ</v>
      </c>
      <c r="F8615" s="18" t="str">
        <f>+Cursos[[#This Row],[IS]]&amp;Cursos[[#This Row],[Modelo correcto]]</f>
        <v>JOSE GUADALUPE LIZARAN MACEDADMO3005</v>
      </c>
      <c r="G8615" s="18">
        <v>0</v>
      </c>
      <c r="H8615" s="19">
        <v>44166</v>
      </c>
      <c r="I8615" s="18" t="str">
        <f>+IFERROR(VLOOKUP(Cursos[[#This Row],[Modelo correcto]],Modelos[[Modelo correcto]:[Aplica para certificación]],4,FALSE),"REVISAR")</f>
        <v>NO</v>
      </c>
    </row>
    <row r="8616" spans="1:9" x14ac:dyDescent="0.25">
      <c r="A8616" s="144" t="s">
        <v>337</v>
      </c>
      <c r="B8616">
        <v>1</v>
      </c>
      <c r="C8616" s="145" t="s">
        <v>186</v>
      </c>
      <c r="D8616" s="18" t="str">
        <f>+IFERROR(VLOOKUP(Cursos[[#This Row],[Modelo correcto]],Modelos[[Modelo correcto]:[¿En línea?]],2,FALSE),"REVISAR")</f>
        <v>XEROX</v>
      </c>
      <c r="E8616" s="52" t="str">
        <f>+IFERROR(VLOOKUP(Cursos[[#This Row],[Modelo correcto]],Modelos[[Modelo correcto]:[¿En línea?]],3,FALSE),"REVISAR")</f>
        <v>SÍ</v>
      </c>
      <c r="F8616" s="18" t="str">
        <f>+Cursos[[#This Row],[IS]]&amp;Cursos[[#This Row],[Modelo correcto]]</f>
        <v>JOSE GUADALUPE LIZARAN MACEDAEFI100</v>
      </c>
      <c r="G8616" s="18">
        <v>1</v>
      </c>
      <c r="H8616" s="44">
        <v>44166</v>
      </c>
      <c r="I8616" s="18" t="str">
        <f>+IFERROR(VLOOKUP(Cursos[[#This Row],[Modelo correcto]],Modelos[[Modelo correcto]:[Aplica para certificación]],4,FALSE),"REVISAR")</f>
        <v>NO</v>
      </c>
    </row>
    <row r="8617" spans="1:9" x14ac:dyDescent="0.25">
      <c r="A8617" s="144" t="s">
        <v>337</v>
      </c>
      <c r="B8617">
        <v>1</v>
      </c>
      <c r="C8617" s="10" t="s">
        <v>107</v>
      </c>
      <c r="D8617" s="18" t="str">
        <f>+IFERROR(VLOOKUP(Cursos[[#This Row],[Modelo correcto]],Modelos[[Modelo correcto]:[¿En línea?]],2,FALSE),"REVISAR")</f>
        <v>XEROX</v>
      </c>
      <c r="E8617" s="52" t="str">
        <f>+IFERROR(VLOOKUP(Cursos[[#This Row],[Modelo correcto]],Modelos[[Modelo correcto]:[¿En línea?]],3,FALSE),"REVISAR")</f>
        <v>SÍ</v>
      </c>
      <c r="F8617" s="18" t="str">
        <f>+Cursos[[#This Row],[IS]]&amp;Cursos[[#This Row],[Modelo correcto]]</f>
        <v>JOSE GUADALUPE LIZARAN MACEDAEFI200</v>
      </c>
      <c r="G8617" s="18">
        <v>1</v>
      </c>
      <c r="H8617" s="44">
        <v>44166</v>
      </c>
      <c r="I8617" s="18" t="str">
        <f>+IFERROR(VLOOKUP(Cursos[[#This Row],[Modelo correcto]],Modelos[[Modelo correcto]:[Aplica para certificación]],4,FALSE),"REVISAR")</f>
        <v>NO</v>
      </c>
    </row>
    <row r="8618" spans="1:9" x14ac:dyDescent="0.25">
      <c r="A8618" s="144" t="s">
        <v>337</v>
      </c>
      <c r="B8618">
        <v>1</v>
      </c>
      <c r="C8618" s="145" t="s">
        <v>2580</v>
      </c>
      <c r="D8618" s="18" t="str">
        <f>+IFERROR(VLOOKUP(Cursos[[#This Row],[Modelo correcto]],Modelos[[Modelo correcto]:[¿En línea?]],2,FALSE),"REVISAR")</f>
        <v>XEROX</v>
      </c>
      <c r="E8618" s="52" t="str">
        <f>+IFERROR(VLOOKUP(Cursos[[#This Row],[Modelo correcto]],Modelos[[Modelo correcto]:[¿En línea?]],3,FALSE),"REVISAR")</f>
        <v>SÍ</v>
      </c>
      <c r="F8618" s="18" t="str">
        <f>+Cursos[[#This Row],[IS]]&amp;Cursos[[#This Row],[Modelo correcto]]</f>
        <v>JOSE GUADALUPE LIZARAN MACEDADSP101C</v>
      </c>
      <c r="G8618" s="18">
        <v>1</v>
      </c>
      <c r="H8618" s="44">
        <v>44166</v>
      </c>
      <c r="I8618" s="18" t="str">
        <f>+IFERROR(VLOOKUP(Cursos[[#This Row],[Modelo correcto]],Modelos[[Modelo correcto]:[Aplica para certificación]],4,FALSE),"REVISAR")</f>
        <v>SÍ</v>
      </c>
    </row>
    <row r="8619" spans="1:9" x14ac:dyDescent="0.25">
      <c r="A8619" s="144" t="s">
        <v>337</v>
      </c>
      <c r="B8619">
        <v>1</v>
      </c>
      <c r="C8619" s="145" t="s">
        <v>1765</v>
      </c>
      <c r="D8619" s="18" t="str">
        <f>+IFERROR(VLOOKUP(Cursos[[#This Row],[Modelo correcto]],Modelos[[Modelo correcto]:[¿En línea?]],2,FALSE),"REVISAR")</f>
        <v>XEROX</v>
      </c>
      <c r="E8619" s="52" t="str">
        <f>+IFERROR(VLOOKUP(Cursos[[#This Row],[Modelo correcto]],Modelos[[Modelo correcto]:[¿En línea?]],3,FALSE),"REVISAR")</f>
        <v>SÍ</v>
      </c>
      <c r="F8619" s="18" t="str">
        <f>+Cursos[[#This Row],[IS]]&amp;Cursos[[#This Row],[Modelo correcto]]</f>
        <v>JOSE GUADALUPE LIZARAN MACEDADSP102C</v>
      </c>
      <c r="G8619" s="18">
        <v>1</v>
      </c>
      <c r="H8619" s="44">
        <v>44166</v>
      </c>
      <c r="I8619" s="18" t="str">
        <f>+IFERROR(VLOOKUP(Cursos[[#This Row],[Modelo correcto]],Modelos[[Modelo correcto]:[Aplica para certificación]],4,FALSE),"REVISAR")</f>
        <v>NO</v>
      </c>
    </row>
    <row r="8620" spans="1:9" x14ac:dyDescent="0.25">
      <c r="A8620" s="144" t="s">
        <v>1100</v>
      </c>
      <c r="B8620">
        <v>1</v>
      </c>
      <c r="C8620" s="10" t="s">
        <v>1243</v>
      </c>
      <c r="D8620" s="18" t="str">
        <f>+IFERROR(VLOOKUP(Cursos[[#This Row],[Modelo correcto]],Modelos[[Modelo correcto]:[¿En línea?]],2,FALSE),"REVISAR")</f>
        <v>XEROX</v>
      </c>
      <c r="E8620" s="18" t="str">
        <f>+IFERROR(VLOOKUP(Cursos[[#This Row],[Modelo correcto]],Modelos[[Modelo correcto]:[¿En línea?]],3,FALSE),"REVISAR")</f>
        <v>SÍ</v>
      </c>
      <c r="F8620" s="18" t="str">
        <f>+Cursos[[#This Row],[IS]]&amp;Cursos[[#This Row],[Modelo correcto]]</f>
        <v>JOSE JOEL GUTIERREZ CEDILLO3KHCF</v>
      </c>
      <c r="G8620" s="18">
        <v>0</v>
      </c>
      <c r="H8620" s="19">
        <v>43952</v>
      </c>
      <c r="I8620" s="18" t="str">
        <f>+IFERROR(VLOOKUP(Cursos[[#This Row],[Modelo correcto]],Modelos[[Modelo correcto]:[Aplica para certificación]],4,FALSE),"REVISAR")</f>
        <v>SÍ</v>
      </c>
    </row>
    <row r="8621" spans="1:9" x14ac:dyDescent="0.25">
      <c r="A8621" s="144" t="s">
        <v>1100</v>
      </c>
      <c r="B8621">
        <v>1</v>
      </c>
      <c r="C8621" s="10" t="s">
        <v>261</v>
      </c>
      <c r="D8621" s="18" t="str">
        <f>+IFERROR(VLOOKUP(Cursos[[#This Row],[Modelo correcto]],Modelos[[Modelo correcto]:[¿En línea?]],2,FALSE),"REVISAR")</f>
        <v>XEROX</v>
      </c>
      <c r="E8621" s="18" t="str">
        <f>+IFERROR(VLOOKUP(Cursos[[#This Row],[Modelo correcto]],Modelos[[Modelo correcto]:[¿En línea?]],3,FALSE),"REVISAR")</f>
        <v>SÍ</v>
      </c>
      <c r="F8621" s="18" t="str">
        <f>+Cursos[[#This Row],[IS]]&amp;Cursos[[#This Row],[Modelo correcto]]</f>
        <v>JOSE JOEL GUTIERREZ CEDILLO3210ASP</v>
      </c>
      <c r="G8621" s="18">
        <v>1</v>
      </c>
      <c r="H8621" s="19">
        <v>43922</v>
      </c>
      <c r="I8621" s="18" t="str">
        <f>+IFERROR(VLOOKUP(Cursos[[#This Row],[Modelo correcto]],Modelos[[Modelo correcto]:[Aplica para certificación]],4,FALSE),"REVISAR")</f>
        <v>NO</v>
      </c>
    </row>
    <row r="8622" spans="1:9" x14ac:dyDescent="0.25">
      <c r="A8622" s="144" t="s">
        <v>1100</v>
      </c>
      <c r="B8622">
        <v>1</v>
      </c>
      <c r="C8622" s="10" t="s">
        <v>127</v>
      </c>
      <c r="D8622" s="18" t="str">
        <f>+IFERROR(VLOOKUP(Cursos[[#This Row],[Modelo correcto]],Modelos[[Modelo correcto]:[¿En línea?]],2,FALSE),"REVISAR")</f>
        <v>XEROX</v>
      </c>
      <c r="E8622" s="18" t="str">
        <f>+IFERROR(VLOOKUP(Cursos[[#This Row],[Modelo correcto]],Modelos[[Modelo correcto]:[¿En línea?]],3,FALSE),"REVISAR")</f>
        <v>SÍ</v>
      </c>
      <c r="F8622" s="18" t="str">
        <f>+Cursos[[#This Row],[IS]]&amp;Cursos[[#This Row],[Modelo correcto]]</f>
        <v>JOSE JOEL GUTIERREZ CEDILLO6140XTA</v>
      </c>
      <c r="G8622" s="18">
        <v>1</v>
      </c>
      <c r="H8622" s="19">
        <v>43922</v>
      </c>
      <c r="I8622" s="18" t="str">
        <f>+IFERROR(VLOOKUP(Cursos[[#This Row],[Modelo correcto]],Modelos[[Modelo correcto]:[Aplica para certificación]],4,FALSE),"REVISAR")</f>
        <v>NO</v>
      </c>
    </row>
    <row r="8623" spans="1:9" x14ac:dyDescent="0.25">
      <c r="A8623" s="144" t="s">
        <v>1100</v>
      </c>
      <c r="B8623">
        <v>1</v>
      </c>
      <c r="C8623" s="10" t="s">
        <v>270</v>
      </c>
      <c r="D8623" s="18" t="str">
        <f>+IFERROR(VLOOKUP(Cursos[[#This Row],[Modelo correcto]],Modelos[[Modelo correcto]:[¿En línea?]],2,FALSE),"REVISAR")</f>
        <v>XEROX</v>
      </c>
      <c r="E8623" s="18" t="str">
        <f>+IFERROR(VLOOKUP(Cursos[[#This Row],[Modelo correcto]],Modelos[[Modelo correcto]:[¿En línea?]],3,FALSE),"REVISAR")</f>
        <v>SÍ</v>
      </c>
      <c r="F8623" s="18" t="str">
        <f>+Cursos[[#This Row],[IS]]&amp;Cursos[[#This Row],[Modelo correcto]]</f>
        <v>JOSE JOEL GUTIERREZ CEDILLO7500ASP</v>
      </c>
      <c r="G8623" s="18">
        <v>1</v>
      </c>
      <c r="H8623" s="19">
        <v>43922</v>
      </c>
      <c r="I8623" s="18" t="str">
        <f>+IFERROR(VLOOKUP(Cursos[[#This Row],[Modelo correcto]],Modelos[[Modelo correcto]:[Aplica para certificación]],4,FALSE),"REVISAR")</f>
        <v>NO</v>
      </c>
    </row>
    <row r="8624" spans="1:9" x14ac:dyDescent="0.25">
      <c r="A8624" s="144" t="s">
        <v>1100</v>
      </c>
      <c r="B8624">
        <v>1</v>
      </c>
      <c r="C8624" s="10" t="s">
        <v>180</v>
      </c>
      <c r="D8624" s="18" t="str">
        <f>+IFERROR(VLOOKUP(Cursos[[#This Row],[Modelo correcto]],Modelos[[Modelo correcto]:[¿En línea?]],2,FALSE),"REVISAR")</f>
        <v>XEROX</v>
      </c>
      <c r="E8624" s="18" t="str">
        <f>+IFERROR(VLOOKUP(Cursos[[#This Row],[Modelo correcto]],Modelos[[Modelo correcto]:[¿En línea?]],3,FALSE),"REVISAR")</f>
        <v>SÍ</v>
      </c>
      <c r="F8624" s="18" t="str">
        <f>+Cursos[[#This Row],[IS]]&amp;Cursos[[#This Row],[Modelo correcto]]</f>
        <v>JOSE JOEL GUTIERREZ CEDILLOA15SNTF</v>
      </c>
      <c r="G8624" s="18">
        <v>1</v>
      </c>
      <c r="H8624" s="19">
        <v>43922</v>
      </c>
      <c r="I8624" s="18" t="str">
        <f>+IFERROR(VLOOKUP(Cursos[[#This Row],[Modelo correcto]],Modelos[[Modelo correcto]:[Aplica para certificación]],4,FALSE),"REVISAR")</f>
        <v>NO</v>
      </c>
    </row>
    <row r="8625" spans="1:9" x14ac:dyDescent="0.25">
      <c r="A8625" s="144" t="s">
        <v>1100</v>
      </c>
      <c r="B8625">
        <v>1</v>
      </c>
      <c r="C8625" s="10" t="s">
        <v>281</v>
      </c>
      <c r="D8625" s="18" t="str">
        <f>+IFERROR(VLOOKUP(Cursos[[#This Row],[Modelo correcto]],Modelos[[Modelo correcto]:[¿En línea?]],2,FALSE),"REVISAR")</f>
        <v>XEROX</v>
      </c>
      <c r="E8625" s="18" t="str">
        <f>+IFERROR(VLOOKUP(Cursos[[#This Row],[Modelo correcto]],Modelos[[Modelo correcto]:[¿En línea?]],3,FALSE),"REVISAR")</f>
        <v>SÍ</v>
      </c>
      <c r="F8625" s="18" t="str">
        <f>+Cursos[[#This Row],[IS]]&amp;Cursos[[#This Row],[Modelo correcto]]</f>
        <v>JOSE JOEL GUTIERREZ CEDILLOA4HCF</v>
      </c>
      <c r="G8625" s="18">
        <v>1</v>
      </c>
      <c r="H8625" s="19">
        <v>43891</v>
      </c>
      <c r="I8625" s="18" t="str">
        <f>+IFERROR(VLOOKUP(Cursos[[#This Row],[Modelo correcto]],Modelos[[Modelo correcto]:[Aplica para certificación]],4,FALSE),"REVISAR")</f>
        <v>SÍ</v>
      </c>
    </row>
    <row r="8626" spans="1:9" x14ac:dyDescent="0.25">
      <c r="A8626" s="144" t="s">
        <v>1100</v>
      </c>
      <c r="B8626">
        <v>1</v>
      </c>
      <c r="C8626" s="63" t="s">
        <v>273</v>
      </c>
      <c r="D8626" s="18" t="str">
        <f>+IFERROR(VLOOKUP(Cursos[[#This Row],[Modelo correcto]],Modelos[[Modelo correcto]:[¿En línea?]],2,FALSE),"REVISAR")</f>
        <v>XEROX</v>
      </c>
      <c r="E8626" s="18" t="str">
        <f>+IFERROR(VLOOKUP(Cursos[[#This Row],[Modelo correcto]],Modelos[[Modelo correcto]:[¿En línea?]],3,FALSE),"REVISAR")</f>
        <v>SÍ</v>
      </c>
      <c r="F8626" s="18" t="str">
        <f>+Cursos[[#This Row],[IS]]&amp;Cursos[[#This Row],[Modelo correcto]]</f>
        <v>JOSE JOEL GUTIERREZ CEDILLOAB80HVF</v>
      </c>
      <c r="G8626" s="18">
        <v>1</v>
      </c>
      <c r="H8626" s="19">
        <v>43922</v>
      </c>
      <c r="I8626" s="18" t="str">
        <f>+IFERROR(VLOOKUP(Cursos[[#This Row],[Modelo correcto]],Modelos[[Modelo correcto]:[Aplica para certificación]],4,FALSE),"REVISAR")</f>
        <v>SÍ</v>
      </c>
    </row>
    <row r="8627" spans="1:9" x14ac:dyDescent="0.25">
      <c r="A8627" s="144" t="s">
        <v>2760</v>
      </c>
      <c r="B8627">
        <v>1</v>
      </c>
      <c r="C8627" s="10" t="s">
        <v>1457</v>
      </c>
      <c r="D8627" s="18" t="str">
        <f>+IFERROR(VLOOKUP(Cursos[[#This Row],[Modelo correcto]],Modelos[[Modelo correcto]:[¿En línea?]],2,FALSE),"REVISAR")</f>
        <v>XEROX</v>
      </c>
      <c r="E8627" s="18" t="str">
        <f>+IFERROR(VLOOKUP(Cursos[[#This Row],[Modelo correcto]],Modelos[[Modelo correcto]:[¿En línea?]],3,FALSE),"REVISAR")</f>
        <v>SÍ</v>
      </c>
      <c r="F8627" s="18" t="str">
        <f>+Cursos[[#This Row],[IS]]&amp;Cursos[[#This Row],[Modelo correcto]]</f>
        <v>CARLOS ALBERTO MONTOYA PORTILLOPRG127</v>
      </c>
      <c r="G8627" s="18"/>
      <c r="H8627" s="18"/>
      <c r="I8627" s="18" t="str">
        <f>+IFERROR(VLOOKUP(Cursos[[#This Row],[Modelo correcto]],Modelos[[Modelo correcto]:[Aplica para certificación]],4,FALSE),"REVISAR")</f>
        <v>NO</v>
      </c>
    </row>
    <row r="8628" spans="1:9" x14ac:dyDescent="0.25">
      <c r="A8628" s="144" t="s">
        <v>373</v>
      </c>
      <c r="B8628">
        <v>1</v>
      </c>
      <c r="C8628" s="10" t="s">
        <v>1280</v>
      </c>
      <c r="D8628" s="18" t="str">
        <f>+IFERROR(VLOOKUP(Cursos[[#This Row],[Modelo correcto]],Modelos[[Modelo correcto]:[¿En línea?]],2,FALSE),"REVISAR")</f>
        <v>HP</v>
      </c>
      <c r="E8628" s="18" t="str">
        <f>+IFERROR(VLOOKUP(Cursos[[#This Row],[Modelo correcto]],Modelos[[Modelo correcto]:[¿En línea?]],3,FALSE),"REVISAR")</f>
        <v>SÍ</v>
      </c>
      <c r="F8628" s="18" t="str">
        <f>+Cursos[[#This Row],[IS]]&amp;Cursos[[#This Row],[Modelo correcto]]</f>
        <v>MIGUEL DE LA ROSA RODRIGUEZM751</v>
      </c>
      <c r="G8628" s="18"/>
      <c r="H8628" s="18"/>
      <c r="I8628" s="18" t="str">
        <f>+IFERROR(VLOOKUP(Cursos[[#This Row],[Modelo correcto]],Modelos[[Modelo correcto]:[Aplica para certificación]],4,FALSE),"REVISAR")</f>
        <v>SÍ</v>
      </c>
    </row>
    <row r="8629" spans="1:9" x14ac:dyDescent="0.25">
      <c r="A8629" s="144" t="s">
        <v>2789</v>
      </c>
      <c r="B8629">
        <v>1</v>
      </c>
      <c r="C8629" s="10" t="s">
        <v>186</v>
      </c>
      <c r="D8629" s="18" t="str">
        <f>+IFERROR(VLOOKUP(Cursos[[#This Row],[Modelo correcto]],Modelos[[Modelo correcto]:[¿En línea?]],2,FALSE),"REVISAR")</f>
        <v>XEROX</v>
      </c>
      <c r="E8629" s="18" t="str">
        <f>+IFERROR(VLOOKUP(Cursos[[#This Row],[Modelo correcto]],Modelos[[Modelo correcto]:[¿En línea?]],3,FALSE),"REVISAR")</f>
        <v>SÍ</v>
      </c>
      <c r="F8629" s="18" t="str">
        <f>+Cursos[[#This Row],[IS]]&amp;Cursos[[#This Row],[Modelo correcto]]</f>
        <v>LUIS EDUARDO MUÑOZ REYESEFI100</v>
      </c>
      <c r="G8629" s="18"/>
      <c r="H8629" s="18"/>
      <c r="I8629" s="18" t="str">
        <f>+IFERROR(VLOOKUP(Cursos[[#This Row],[Modelo correcto]],Modelos[[Modelo correcto]:[Aplica para certificación]],4,FALSE),"REVISAR")</f>
        <v>NO</v>
      </c>
    </row>
    <row r="8630" spans="1:9" x14ac:dyDescent="0.25">
      <c r="A8630" s="144" t="s">
        <v>393</v>
      </c>
      <c r="B8630">
        <v>1</v>
      </c>
      <c r="C8630" s="10" t="s">
        <v>1072</v>
      </c>
      <c r="D8630" s="18" t="str">
        <f>+IFERROR(VLOOKUP(Cursos[[#This Row],[Modelo correcto]],Modelos[[Modelo correcto]:[¿En línea?]],2,FALSE),"REVISAR")</f>
        <v>LEXMARK</v>
      </c>
      <c r="E8630" s="18" t="str">
        <f>+IFERROR(VLOOKUP(Cursos[[#This Row],[Modelo correcto]],Modelos[[Modelo correcto]:[¿En línea?]],3,FALSE),"REVISAR")</f>
        <v>SÍ</v>
      </c>
      <c r="F8630" s="18" t="str">
        <f>+Cursos[[#This Row],[IS]]&amp;Cursos[[#This Row],[Modelo correcto]]</f>
        <v>MARTIN MORGADO FERNANDEZMicrosoft Windows 10</v>
      </c>
      <c r="G8630" s="18"/>
      <c r="H8630" s="18"/>
      <c r="I8630" s="18" t="str">
        <f>+IFERROR(VLOOKUP(Cursos[[#This Row],[Modelo correcto]],Modelos[[Modelo correcto]:[Aplica para certificación]],4,FALSE),"REVISAR")</f>
        <v>NO</v>
      </c>
    </row>
    <row r="8631" spans="1:9" x14ac:dyDescent="0.25">
      <c r="A8631" s="144" t="s">
        <v>1100</v>
      </c>
      <c r="B8631">
        <v>1</v>
      </c>
      <c r="C8631" s="63" t="s">
        <v>249</v>
      </c>
      <c r="D8631" s="18" t="str">
        <f>+IFERROR(VLOOKUP(Cursos[[#This Row],[Modelo correcto]],Modelos[[Modelo correcto]:[¿En línea?]],2,FALSE),"REVISAR")</f>
        <v>XEROX</v>
      </c>
      <c r="E8631" s="18" t="str">
        <f>+IFERROR(VLOOKUP(Cursos[[#This Row],[Modelo correcto]],Modelos[[Modelo correcto]:[¿En línea?]],3,FALSE),"REVISAR")</f>
        <v>SÍ</v>
      </c>
      <c r="F8631" s="18" t="str">
        <f>+Cursos[[#This Row],[IS]]&amp;Cursos[[#This Row],[Modelo correcto]]</f>
        <v>JOSE JOEL GUTIERREZ CEDILLOAB80XTA</v>
      </c>
      <c r="G8631" s="18">
        <v>1</v>
      </c>
      <c r="H8631" s="19">
        <v>43891</v>
      </c>
      <c r="I8631" s="18" t="str">
        <f>+IFERROR(VLOOKUP(Cursos[[#This Row],[Modelo correcto]],Modelos[[Modelo correcto]:[Aplica para certificación]],4,FALSE),"REVISAR")</f>
        <v>SÍ</v>
      </c>
    </row>
    <row r="8632" spans="1:9" x14ac:dyDescent="0.25">
      <c r="A8632" s="144" t="s">
        <v>1100</v>
      </c>
      <c r="B8632">
        <v>1</v>
      </c>
      <c r="C8632" s="145" t="s">
        <v>251</v>
      </c>
      <c r="D8632" s="18" t="str">
        <f>+IFERROR(VLOOKUP(Cursos[[#This Row],[Modelo correcto]],Modelos[[Modelo correcto]:[¿En línea?]],2,FALSE),"REVISAR")</f>
        <v>XEROX</v>
      </c>
      <c r="E8632" s="18" t="str">
        <f>+IFERROR(VLOOKUP(Cursos[[#This Row],[Modelo correcto]],Modelos[[Modelo correcto]:[¿En línea?]],3,FALSE),"REVISAR")</f>
        <v>SÍ</v>
      </c>
      <c r="F8632" s="18" t="str">
        <f>+Cursos[[#This Row],[IS]]&amp;Cursos[[#This Row],[Modelo correcto]]</f>
        <v>JOSE JOEL GUTIERREZ CEDILLOAC80XTA</v>
      </c>
      <c r="G8632" s="18">
        <v>1</v>
      </c>
      <c r="H8632" s="19">
        <v>43891</v>
      </c>
      <c r="I8632" s="18" t="str">
        <f>+IFERROR(VLOOKUP(Cursos[[#This Row],[Modelo correcto]],Modelos[[Modelo correcto]:[Aplica para certificación]],4,FALSE),"REVISAR")</f>
        <v>SÍ</v>
      </c>
    </row>
    <row r="8633" spans="1:9" x14ac:dyDescent="0.25">
      <c r="A8633" s="144" t="s">
        <v>1100</v>
      </c>
      <c r="B8633">
        <v>1</v>
      </c>
      <c r="C8633" s="145" t="s">
        <v>297</v>
      </c>
      <c r="D8633" s="18" t="str">
        <f>+IFERROR(VLOOKUP(Cursos[[#This Row],[Modelo correcto]],Modelos[[Modelo correcto]:[¿En línea?]],2,FALSE),"REVISAR")</f>
        <v>XEROX</v>
      </c>
      <c r="E8633" s="18" t="str">
        <f>+IFERROR(VLOOKUP(Cursos[[#This Row],[Modelo correcto]],Modelos[[Modelo correcto]:[¿En línea?]],3,FALSE),"REVISAR")</f>
        <v>SÍ</v>
      </c>
      <c r="F8633" s="18" t="str">
        <f>+Cursos[[#This Row],[IS]]&amp;Cursos[[#This Row],[Modelo correcto]]</f>
        <v>JOSE JOEL GUTIERREZ CEDILLOBRFNTF</v>
      </c>
      <c r="G8633" s="18">
        <v>1</v>
      </c>
      <c r="H8633" s="19">
        <v>43922</v>
      </c>
      <c r="I8633" s="18" t="str">
        <f>+IFERROR(VLOOKUP(Cursos[[#This Row],[Modelo correcto]],Modelos[[Modelo correcto]:[Aplica para certificación]],4,FALSE),"REVISAR")</f>
        <v>SÍ</v>
      </c>
    </row>
    <row r="8634" spans="1:9" x14ac:dyDescent="0.25">
      <c r="A8634" s="144" t="s">
        <v>1100</v>
      </c>
      <c r="B8634">
        <v>1</v>
      </c>
      <c r="C8634" s="10" t="s">
        <v>1187</v>
      </c>
      <c r="D8634" s="18" t="str">
        <f>+IFERROR(VLOOKUP(Cursos[[#This Row],[Modelo correcto]],Modelos[[Modelo correcto]:[¿En línea?]],2,FALSE),"REVISAR")</f>
        <v>XEROX</v>
      </c>
      <c r="E8634" s="18" t="str">
        <f>+IFERROR(VLOOKUP(Cursos[[#This Row],[Modelo correcto]],Modelos[[Modelo correcto]:[¿En línea?]],3,FALSE),"REVISAR")</f>
        <v>SÍ</v>
      </c>
      <c r="F8634" s="18" t="str">
        <f>+Cursos[[#This Row],[IS]]&amp;Cursos[[#This Row],[Modelo correcto]]</f>
        <v>JOSE JOEL GUTIERREZ CEDILLOCLA263</v>
      </c>
      <c r="G8634" s="18">
        <v>1</v>
      </c>
      <c r="H8634" s="19">
        <v>43922</v>
      </c>
      <c r="I8634" s="18" t="str">
        <f>+IFERROR(VLOOKUP(Cursos[[#This Row],[Modelo correcto]],Modelos[[Modelo correcto]:[Aplica para certificación]],4,FALSE),"REVISAR")</f>
        <v>NO</v>
      </c>
    </row>
    <row r="8635" spans="1:9" x14ac:dyDescent="0.25">
      <c r="A8635" s="144" t="s">
        <v>1100</v>
      </c>
      <c r="B8635">
        <v>1</v>
      </c>
      <c r="C8635" s="145" t="s">
        <v>1189</v>
      </c>
      <c r="D8635" s="18" t="str">
        <f>+IFERROR(VLOOKUP(Cursos[[#This Row],[Modelo correcto]],Modelos[[Modelo correcto]:[¿En línea?]],2,FALSE),"REVISAR")</f>
        <v>XEROX</v>
      </c>
      <c r="E8635" s="18" t="str">
        <f>+IFERROR(VLOOKUP(Cursos[[#This Row],[Modelo correcto]],Modelos[[Modelo correcto]:[¿En línea?]],3,FALSE),"REVISAR")</f>
        <v>SÍ</v>
      </c>
      <c r="F8635" s="18" t="str">
        <f>+Cursos[[#This Row],[IS]]&amp;Cursos[[#This Row],[Modelo correcto]]</f>
        <v>JOSE JOEL GUTIERREZ CEDILLOCLR230</v>
      </c>
      <c r="G8635" s="18">
        <v>1</v>
      </c>
      <c r="H8635" s="19">
        <v>43922</v>
      </c>
      <c r="I8635" s="18" t="str">
        <f>+IFERROR(VLOOKUP(Cursos[[#This Row],[Modelo correcto]],Modelos[[Modelo correcto]:[Aplica para certificación]],4,FALSE),"REVISAR")</f>
        <v>NO</v>
      </c>
    </row>
    <row r="8636" spans="1:9" x14ac:dyDescent="0.25">
      <c r="A8636" s="144" t="s">
        <v>1100</v>
      </c>
      <c r="B8636">
        <v>1</v>
      </c>
      <c r="C8636" s="145" t="s">
        <v>188</v>
      </c>
      <c r="D8636" s="18" t="str">
        <f>+IFERROR(VLOOKUP(Cursos[[#This Row],[Modelo correcto]],Modelos[[Modelo correcto]:[¿En línea?]],2,FALSE),"REVISAR")</f>
        <v>XEROX</v>
      </c>
      <c r="E8636" s="18" t="str">
        <f>+IFERROR(VLOOKUP(Cursos[[#This Row],[Modelo correcto]],Modelos[[Modelo correcto]:[¿En línea?]],3,FALSE),"REVISAR")</f>
        <v>SÍ</v>
      </c>
      <c r="F8636" s="18" t="str">
        <f>+Cursos[[#This Row],[IS]]&amp;Cursos[[#This Row],[Modelo correcto]]</f>
        <v>JOSE JOEL GUTIERREZ CEDILLOCLS264</v>
      </c>
      <c r="G8636" s="18">
        <v>1</v>
      </c>
      <c r="H8636" s="19">
        <v>43922</v>
      </c>
      <c r="I8636" s="18" t="str">
        <f>+IFERROR(VLOOKUP(Cursos[[#This Row],[Modelo correcto]],Modelos[[Modelo correcto]:[Aplica para certificación]],4,FALSE),"REVISAR")</f>
        <v>NO</v>
      </c>
    </row>
    <row r="8637" spans="1:9" x14ac:dyDescent="0.25">
      <c r="A8637" s="144" t="s">
        <v>1100</v>
      </c>
      <c r="B8637">
        <v>1</v>
      </c>
      <c r="C8637" s="10" t="s">
        <v>258</v>
      </c>
      <c r="D8637" s="18" t="str">
        <f>+IFERROR(VLOOKUP(Cursos[[#This Row],[Modelo correcto]],Modelos[[Modelo correcto]:[¿En línea?]],2,FALSE),"REVISAR")</f>
        <v>XEROX</v>
      </c>
      <c r="E8637" s="18" t="str">
        <f>+IFERROR(VLOOKUP(Cursos[[#This Row],[Modelo correcto]],Modelos[[Modelo correcto]:[¿En línea?]],3,FALSE),"REVISAR")</f>
        <v>SÍ</v>
      </c>
      <c r="F8637" s="18" t="str">
        <f>+Cursos[[#This Row],[IS]]&amp;Cursos[[#This Row],[Modelo correcto]]</f>
        <v>JOSE JOEL GUTIERREZ CEDILLOCMYKNTF</v>
      </c>
      <c r="G8637" s="18">
        <v>1</v>
      </c>
      <c r="H8637" s="19">
        <v>43891</v>
      </c>
      <c r="I8637" s="18" t="str">
        <f>+IFERROR(VLOOKUP(Cursos[[#This Row],[Modelo correcto]],Modelos[[Modelo correcto]:[Aplica para certificación]],4,FALSE),"REVISAR")</f>
        <v>SÍ</v>
      </c>
    </row>
    <row r="8638" spans="1:9" x14ac:dyDescent="0.25">
      <c r="A8638" s="144" t="s">
        <v>1100</v>
      </c>
      <c r="B8638">
        <v>1</v>
      </c>
      <c r="C8638" s="10" t="s">
        <v>1195</v>
      </c>
      <c r="D8638" s="18" t="str">
        <f>+IFERROR(VLOOKUP(Cursos[[#This Row],[Modelo correcto]],Modelos[[Modelo correcto]:[¿En línea?]],2,FALSE),"REVISAR")</f>
        <v>XEROX</v>
      </c>
      <c r="E8638" s="18" t="str">
        <f>+IFERROR(VLOOKUP(Cursos[[#This Row],[Modelo correcto]],Modelos[[Modelo correcto]:[¿En línea?]],3,FALSE),"REVISAR")</f>
        <v>SÍ</v>
      </c>
      <c r="F8638" s="18" t="str">
        <f>+Cursos[[#This Row],[IS]]&amp;Cursos[[#This Row],[Modelo correcto]]</f>
        <v>JOSE JOEL GUTIERREZ CEDILLOCT104</v>
      </c>
      <c r="G8638" s="18">
        <v>1</v>
      </c>
      <c r="H8638" s="19">
        <v>43922</v>
      </c>
      <c r="I8638" s="18" t="str">
        <f>+IFERROR(VLOOKUP(Cursos[[#This Row],[Modelo correcto]],Modelos[[Modelo correcto]:[Aplica para certificación]],4,FALSE),"REVISAR")</f>
        <v>NO</v>
      </c>
    </row>
    <row r="8639" spans="1:9" x14ac:dyDescent="0.25">
      <c r="A8639" s="144" t="s">
        <v>1100</v>
      </c>
      <c r="B8639">
        <v>1</v>
      </c>
      <c r="C8639" s="10" t="s">
        <v>1228</v>
      </c>
      <c r="D8639" s="18" t="str">
        <f>+IFERROR(VLOOKUP(Cursos[[#This Row],[Modelo correcto]],Modelos[[Modelo correcto]:[¿En línea?]],2,FALSE),"REVISAR")</f>
        <v>XEROX</v>
      </c>
      <c r="E8639" s="18" t="str">
        <f>+IFERROR(VLOOKUP(Cursos[[#This Row],[Modelo correcto]],Modelos[[Modelo correcto]:[¿En línea?]],3,FALSE),"REVISAR")</f>
        <v>SÍ</v>
      </c>
      <c r="F8639" s="18" t="str">
        <f>+Cursos[[#This Row],[IS]]&amp;Cursos[[#This Row],[Modelo correcto]]</f>
        <v>JOSE JOEL GUTIERREZ CEDILLOCTI103</v>
      </c>
      <c r="G8639" s="18">
        <v>1</v>
      </c>
      <c r="H8639" s="19">
        <v>43922</v>
      </c>
      <c r="I8639" s="18" t="str">
        <f>+IFERROR(VLOOKUP(Cursos[[#This Row],[Modelo correcto]],Modelos[[Modelo correcto]:[Aplica para certificación]],4,FALSE),"REVISAR")</f>
        <v>NO</v>
      </c>
    </row>
    <row r="8640" spans="1:9" x14ac:dyDescent="0.25">
      <c r="A8640" s="144" t="s">
        <v>1100</v>
      </c>
      <c r="B8640">
        <v>1</v>
      </c>
      <c r="C8640" s="10" t="s">
        <v>248</v>
      </c>
      <c r="D8640" s="18" t="str">
        <f>+IFERROR(VLOOKUP(Cursos[[#This Row],[Modelo correcto]],Modelos[[Modelo correcto]:[¿En línea?]],2,FALSE),"REVISAR")</f>
        <v>XEROX</v>
      </c>
      <c r="E8640" s="18" t="str">
        <f>+IFERROR(VLOOKUP(Cursos[[#This Row],[Modelo correcto]],Modelos[[Modelo correcto]:[¿En línea?]],3,FALSE),"REVISAR")</f>
        <v>SÍ</v>
      </c>
      <c r="F8640" s="18" t="str">
        <f>+Cursos[[#This Row],[IS]]&amp;Cursos[[#This Row],[Modelo correcto]]</f>
        <v>JOSE JOEL GUTIERREZ CEDILLOD12501</v>
      </c>
      <c r="G8640" s="18">
        <v>1</v>
      </c>
      <c r="H8640" s="19">
        <v>43922</v>
      </c>
      <c r="I8640" s="18" t="str">
        <f>+IFERROR(VLOOKUP(Cursos[[#This Row],[Modelo correcto]],Modelos[[Modelo correcto]:[Aplica para certificación]],4,FALSE),"REVISAR")</f>
        <v>SÍ</v>
      </c>
    </row>
    <row r="8641" spans="1:9" x14ac:dyDescent="0.25">
      <c r="A8641" s="144" t="s">
        <v>1100</v>
      </c>
      <c r="B8641">
        <v>1</v>
      </c>
      <c r="C8641" s="10" t="s">
        <v>153</v>
      </c>
      <c r="D8641" s="18" t="str">
        <f>+IFERROR(VLOOKUP(Cursos[[#This Row],[Modelo correcto]],Modelos[[Modelo correcto]:[¿En línea?]],2,FALSE),"REVISAR")</f>
        <v>XEROX</v>
      </c>
      <c r="E8641" s="18" t="str">
        <f>+IFERROR(VLOOKUP(Cursos[[#This Row],[Modelo correcto]],Modelos[[Modelo correcto]:[¿En línea?]],3,FALSE),"REVISAR")</f>
        <v>SÍ</v>
      </c>
      <c r="F8641" s="18" t="str">
        <f>+Cursos[[#This Row],[IS]]&amp;Cursos[[#This Row],[Modelo correcto]]</f>
        <v>JOSE JOEL GUTIERREZ CEDILLODISC20X</v>
      </c>
      <c r="G8641" s="18">
        <v>1</v>
      </c>
      <c r="H8641" s="19">
        <v>43922</v>
      </c>
      <c r="I8641" s="18" t="str">
        <f>+IFERROR(VLOOKUP(Cursos[[#This Row],[Modelo correcto]],Modelos[[Modelo correcto]:[Aplica para certificación]],4,FALSE),"REVISAR")</f>
        <v>SÍ</v>
      </c>
    </row>
    <row r="8642" spans="1:9" x14ac:dyDescent="0.25">
      <c r="A8642" s="144" t="s">
        <v>1100</v>
      </c>
      <c r="B8642">
        <v>1</v>
      </c>
      <c r="C8642" s="10" t="s">
        <v>63</v>
      </c>
      <c r="D8642" s="18" t="str">
        <f>+IFERROR(VLOOKUP(Cursos[[#This Row],[Modelo correcto]],Modelos[[Modelo correcto]:[¿En línea?]],2,FALSE),"REVISAR")</f>
        <v>XEROX</v>
      </c>
      <c r="E8642" s="18" t="str">
        <f>+IFERROR(VLOOKUP(Cursos[[#This Row],[Modelo correcto]],Modelos[[Modelo correcto]:[¿En línea?]],3,FALSE),"REVISAR")</f>
        <v>SÍ</v>
      </c>
      <c r="F8642" s="18" t="str">
        <f>+Cursos[[#This Row],[IS]]&amp;Cursos[[#This Row],[Modelo correcto]]</f>
        <v>JOSE JOEL GUTIERREZ CEDILLOFFPSSP1</v>
      </c>
      <c r="G8642" s="18">
        <v>1</v>
      </c>
      <c r="H8642" s="19">
        <v>43922</v>
      </c>
      <c r="I8642" s="18" t="str">
        <f>+IFERROR(VLOOKUP(Cursos[[#This Row],[Modelo correcto]],Modelos[[Modelo correcto]:[Aplica para certificación]],4,FALSE),"REVISAR")</f>
        <v>NO</v>
      </c>
    </row>
    <row r="8643" spans="1:9" x14ac:dyDescent="0.25">
      <c r="A8643" s="144" t="s">
        <v>1100</v>
      </c>
      <c r="B8643">
        <v>1</v>
      </c>
      <c r="C8643" s="10" t="s">
        <v>287</v>
      </c>
      <c r="D8643" s="18" t="str">
        <f>+IFERROR(VLOOKUP(Cursos[[#This Row],[Modelo correcto]],Modelos[[Modelo correcto]:[¿En línea?]],2,FALSE),"REVISAR")</f>
        <v>XEROX</v>
      </c>
      <c r="E8643" s="18" t="str">
        <f>+IFERROR(VLOOKUP(Cursos[[#This Row],[Modelo correcto]],Modelos[[Modelo correcto]:[¿En línea?]],3,FALSE),"REVISAR")</f>
        <v>SÍ</v>
      </c>
      <c r="F8643" s="18" t="str">
        <f>+Cursos[[#This Row],[IS]]&amp;Cursos[[#This Row],[Modelo correcto]]</f>
        <v>JOSE JOEL GUTIERREZ CEDILLOINTAFIN</v>
      </c>
      <c r="G8643" s="18">
        <v>1</v>
      </c>
      <c r="H8643" s="19">
        <v>43891</v>
      </c>
      <c r="I8643" s="18" t="str">
        <f>+IFERROR(VLOOKUP(Cursos[[#This Row],[Modelo correcto]],Modelos[[Modelo correcto]:[Aplica para certificación]],4,FALSE),"REVISAR")</f>
        <v>SÍ</v>
      </c>
    </row>
    <row r="8644" spans="1:9" x14ac:dyDescent="0.25">
      <c r="A8644" s="144" t="s">
        <v>1100</v>
      </c>
      <c r="B8644">
        <v>1</v>
      </c>
      <c r="C8644" s="63" t="s">
        <v>1181</v>
      </c>
      <c r="D8644" s="18" t="str">
        <f>+IFERROR(VLOOKUP(Cursos[[#This Row],[Modelo correcto]],Modelos[[Modelo correcto]:[¿En línea?]],2,FALSE),"REVISAR")</f>
        <v>XEROX</v>
      </c>
      <c r="E8644" s="18" t="str">
        <f>+IFERROR(VLOOKUP(Cursos[[#This Row],[Modelo correcto]],Modelos[[Modelo correcto]:[¿En línea?]],3,FALSE),"REVISAR")</f>
        <v>SÍ</v>
      </c>
      <c r="F8644" s="18" t="str">
        <f>+Cursos[[#This Row],[IS]]&amp;Cursos[[#This Row],[Modelo correcto]]</f>
        <v>JOSE JOEL GUTIERREZ CEDILLOOA213</v>
      </c>
      <c r="G8644" s="18">
        <v>1</v>
      </c>
      <c r="H8644" s="19">
        <v>43922</v>
      </c>
      <c r="I8644" s="18" t="str">
        <f>+IFERROR(VLOOKUP(Cursos[[#This Row],[Modelo correcto]],Modelos[[Modelo correcto]:[Aplica para certificación]],4,FALSE),"REVISAR")</f>
        <v>NO</v>
      </c>
    </row>
    <row r="8645" spans="1:9" x14ac:dyDescent="0.25">
      <c r="A8645" s="144" t="s">
        <v>1100</v>
      </c>
      <c r="B8645">
        <v>1</v>
      </c>
      <c r="C8645" s="10" t="s">
        <v>289</v>
      </c>
      <c r="D8645" s="18" t="str">
        <f>+IFERROR(VLOOKUP(Cursos[[#This Row],[Modelo correcto]],Modelos[[Modelo correcto]:[¿En línea?]],2,FALSE),"REVISAR")</f>
        <v>XEROX</v>
      </c>
      <c r="E8645" s="18" t="str">
        <f>+IFERROR(VLOOKUP(Cursos[[#This Row],[Modelo correcto]],Modelos[[Modelo correcto]:[¿En línea?]],3,FALSE),"REVISAR")</f>
        <v>SÍ</v>
      </c>
      <c r="F8645" s="18" t="str">
        <f>+Cursos[[#This Row],[IS]]&amp;Cursos[[#This Row],[Modelo correcto]]</f>
        <v>JOSE JOEL GUTIERREZ CEDILLOOFLXFIN</v>
      </c>
      <c r="G8645" s="18">
        <v>1</v>
      </c>
      <c r="H8645" s="19">
        <v>43891</v>
      </c>
      <c r="I8645" s="18" t="str">
        <f>+IFERROR(VLOOKUP(Cursos[[#This Row],[Modelo correcto]],Modelos[[Modelo correcto]:[Aplica para certificación]],4,FALSE),"REVISAR")</f>
        <v>SÍ</v>
      </c>
    </row>
    <row r="8646" spans="1:9" x14ac:dyDescent="0.25">
      <c r="A8646" s="144" t="s">
        <v>1100</v>
      </c>
      <c r="B8646">
        <v>1</v>
      </c>
      <c r="C8646" s="63" t="s">
        <v>155</v>
      </c>
      <c r="D8646" s="18" t="str">
        <f>+IFERROR(VLOOKUP(Cursos[[#This Row],[Modelo correcto]],Modelos[[Modelo correcto]:[¿En línea?]],2,FALSE),"REVISAR")</f>
        <v>XEROX</v>
      </c>
      <c r="E8646" s="18" t="str">
        <f>+IFERROR(VLOOKUP(Cursos[[#This Row],[Modelo correcto]],Modelos[[Modelo correcto]:[¿En línea?]],3,FALSE),"REVISAR")</f>
        <v>SÍ</v>
      </c>
      <c r="F8646" s="18" t="str">
        <f>+Cursos[[#This Row],[IS]]&amp;Cursos[[#This Row],[Modelo correcto]]</f>
        <v>JOSE JOEL GUTIERREZ CEDILLOOS2080</v>
      </c>
      <c r="G8646" s="18">
        <v>1</v>
      </c>
      <c r="H8646" s="19">
        <v>43922</v>
      </c>
      <c r="I8646" s="18" t="str">
        <f>+IFERROR(VLOOKUP(Cursos[[#This Row],[Modelo correcto]],Modelos[[Modelo correcto]:[Aplica para certificación]],4,FALSE),"REVISAR")</f>
        <v>NO</v>
      </c>
    </row>
    <row r="8647" spans="1:9" x14ac:dyDescent="0.25">
      <c r="A8647" s="144" t="s">
        <v>1100</v>
      </c>
      <c r="B8647">
        <v>1</v>
      </c>
      <c r="C8647" s="63" t="s">
        <v>214</v>
      </c>
      <c r="D8647" s="18" t="str">
        <f>+IFERROR(VLOOKUP(Cursos[[#This Row],[Modelo correcto]],Modelos[[Modelo correcto]:[¿En línea?]],2,FALSE),"REVISAR")</f>
        <v>XEROX</v>
      </c>
      <c r="E8647" s="18" t="str">
        <f>+IFERROR(VLOOKUP(Cursos[[#This Row],[Modelo correcto]],Modelos[[Modelo correcto]:[¿En línea?]],3,FALSE),"REVISAR")</f>
        <v>SÍ</v>
      </c>
      <c r="F8647" s="18" t="str">
        <f>+Cursos[[#This Row],[IS]]&amp;Cursos[[#This Row],[Modelo correcto]]</f>
        <v>JOSE JOEL GUTIERREZ CEDILLOOS2081</v>
      </c>
      <c r="G8647" s="18">
        <v>1</v>
      </c>
      <c r="H8647" s="19">
        <v>43922</v>
      </c>
      <c r="I8647" s="18" t="str">
        <f>+IFERROR(VLOOKUP(Cursos[[#This Row],[Modelo correcto]],Modelos[[Modelo correcto]:[Aplica para certificación]],4,FALSE),"REVISAR")</f>
        <v>NO</v>
      </c>
    </row>
    <row r="8648" spans="1:9" x14ac:dyDescent="0.25">
      <c r="A8648" s="144" t="s">
        <v>1100</v>
      </c>
      <c r="B8648">
        <v>1</v>
      </c>
      <c r="C8648" s="145" t="s">
        <v>260</v>
      </c>
      <c r="D8648" s="18" t="str">
        <f>+IFERROR(VLOOKUP(Cursos[[#This Row],[Modelo correcto]],Modelos[[Modelo correcto]:[¿En línea?]],2,FALSE),"REVISAR")</f>
        <v>XEROX</v>
      </c>
      <c r="E8648" s="18" t="str">
        <f>+IFERROR(VLOOKUP(Cursos[[#This Row],[Modelo correcto]],Modelos[[Modelo correcto]:[¿En línea?]],3,FALSE),"REVISAR")</f>
        <v>SÍ</v>
      </c>
      <c r="F8648" s="18" t="str">
        <f>+Cursos[[#This Row],[IS]]&amp;Cursos[[#This Row],[Modelo correcto]]</f>
        <v>JOSE JOEL GUTIERREZ CEDILLOOS2082</v>
      </c>
      <c r="G8648" s="18">
        <v>1</v>
      </c>
      <c r="H8648" s="19">
        <v>43922</v>
      </c>
      <c r="I8648" s="18" t="str">
        <f>+IFERROR(VLOOKUP(Cursos[[#This Row],[Modelo correcto]],Modelos[[Modelo correcto]:[Aplica para certificación]],4,FALSE),"REVISAR")</f>
        <v>SÍ</v>
      </c>
    </row>
    <row r="8649" spans="1:9" x14ac:dyDescent="0.25">
      <c r="A8649" s="144" t="s">
        <v>1100</v>
      </c>
      <c r="B8649">
        <v>1</v>
      </c>
      <c r="C8649" s="10" t="s">
        <v>79</v>
      </c>
      <c r="D8649" s="18" t="str">
        <f>+IFERROR(VLOOKUP(Cursos[[#This Row],[Modelo correcto]],Modelos[[Modelo correcto]:[¿En línea?]],2,FALSE),"REVISAR")</f>
        <v>XEROX</v>
      </c>
      <c r="E8649" s="18" t="str">
        <f>+IFERROR(VLOOKUP(Cursos[[#This Row],[Modelo correcto]],Modelos[[Modelo correcto]:[¿En línea?]],3,FALSE),"REVISAR")</f>
        <v>SÍ</v>
      </c>
      <c r="F8649" s="18" t="str">
        <f>+Cursos[[#This Row],[IS]]&amp;Cursos[[#This Row],[Modelo correcto]]</f>
        <v>JOSE JOEL GUTIERREZ CEDILLOOS2087</v>
      </c>
      <c r="G8649" s="18">
        <v>1</v>
      </c>
      <c r="H8649" s="19">
        <v>43922</v>
      </c>
      <c r="I8649" s="18" t="str">
        <f>+IFERROR(VLOOKUP(Cursos[[#This Row],[Modelo correcto]],Modelos[[Modelo correcto]:[Aplica para certificación]],4,FALSE),"REVISAR")</f>
        <v>SÍ</v>
      </c>
    </row>
    <row r="8650" spans="1:9" x14ac:dyDescent="0.25">
      <c r="A8650" s="144" t="s">
        <v>1100</v>
      </c>
      <c r="B8650">
        <v>1</v>
      </c>
      <c r="C8650" s="10" t="s">
        <v>25</v>
      </c>
      <c r="D8650" s="18" t="str">
        <f>+IFERROR(VLOOKUP(Cursos[[#This Row],[Modelo correcto]],Modelos[[Modelo correcto]:[¿En línea?]],2,FALSE),"REVISAR")</f>
        <v>XEROX</v>
      </c>
      <c r="E8650" s="18" t="str">
        <f>+IFERROR(VLOOKUP(Cursos[[#This Row],[Modelo correcto]],Modelos[[Modelo correcto]:[¿En línea?]],3,FALSE),"REVISAR")</f>
        <v>SÍ</v>
      </c>
      <c r="F8650" s="18" t="str">
        <f>+Cursos[[#This Row],[IS]]&amp;Cursos[[#This Row],[Modelo correcto]]</f>
        <v>JOSE JOEL GUTIERREZ CEDILLOP3260LP</v>
      </c>
      <c r="G8650" s="18">
        <v>1</v>
      </c>
      <c r="H8650" s="19">
        <v>43922</v>
      </c>
      <c r="I8650" s="18" t="str">
        <f>+IFERROR(VLOOKUP(Cursos[[#This Row],[Modelo correcto]],Modelos[[Modelo correcto]:[Aplica para certificación]],4,FALSE),"REVISAR")</f>
        <v>SÍ</v>
      </c>
    </row>
    <row r="8651" spans="1:9" x14ac:dyDescent="0.25">
      <c r="A8651" s="144" t="s">
        <v>1100</v>
      </c>
      <c r="B8651">
        <v>1</v>
      </c>
      <c r="C8651" s="10" t="s">
        <v>253</v>
      </c>
      <c r="D8651" s="18" t="str">
        <f>+IFERROR(VLOOKUP(Cursos[[#This Row],[Modelo correcto]],Modelos[[Modelo correcto]:[¿En línea?]],2,FALSE),"REVISAR")</f>
        <v>XEROX</v>
      </c>
      <c r="E8651" s="18" t="str">
        <f>+IFERROR(VLOOKUP(Cursos[[#This Row],[Modelo correcto]],Modelos[[Modelo correcto]:[¿En línea?]],3,FALSE),"REVISAR")</f>
        <v>SÍ</v>
      </c>
      <c r="F8651" s="18" t="str">
        <f>+Cursos[[#This Row],[IS]]&amp;Cursos[[#This Row],[Modelo correcto]]</f>
        <v>JOSE JOEL GUTIERREZ CEDILLOP3320LP</v>
      </c>
      <c r="G8651" s="18">
        <v>1</v>
      </c>
      <c r="H8651" s="19">
        <v>43922</v>
      </c>
      <c r="I8651" s="18" t="str">
        <f>+IFERROR(VLOOKUP(Cursos[[#This Row],[Modelo correcto]],Modelos[[Modelo correcto]:[Aplica para certificación]],4,FALSE),"REVISAR")</f>
        <v>NO</v>
      </c>
    </row>
    <row r="8652" spans="1:9" x14ac:dyDescent="0.25">
      <c r="A8652" s="144" t="s">
        <v>1100</v>
      </c>
      <c r="B8652">
        <v>1</v>
      </c>
      <c r="C8652" s="10" t="s">
        <v>277</v>
      </c>
      <c r="D8652" s="18" t="str">
        <f>+IFERROR(VLOOKUP(Cursos[[#This Row],[Modelo correcto]],Modelos[[Modelo correcto]:[¿En línea?]],2,FALSE),"REVISAR")</f>
        <v>XEROX</v>
      </c>
      <c r="E8652" s="18" t="str">
        <f>+IFERROR(VLOOKUP(Cursos[[#This Row],[Modelo correcto]],Modelos[[Modelo correcto]:[¿En línea?]],3,FALSE),"REVISAR")</f>
        <v>SÍ</v>
      </c>
      <c r="F8652" s="18" t="str">
        <f>+Cursos[[#This Row],[IS]]&amp;Cursos[[#This Row],[Modelo correcto]]</f>
        <v>JOSE JOEL GUTIERREZ CEDILLOP3610LP</v>
      </c>
      <c r="G8652" s="18">
        <v>1</v>
      </c>
      <c r="H8652" s="19">
        <v>43891</v>
      </c>
      <c r="I8652" s="18" t="str">
        <f>+IFERROR(VLOOKUP(Cursos[[#This Row],[Modelo correcto]],Modelos[[Modelo correcto]:[Aplica para certificación]],4,FALSE),"REVISAR")</f>
        <v>NO</v>
      </c>
    </row>
    <row r="8653" spans="1:9" x14ac:dyDescent="0.25">
      <c r="A8653" s="144" t="s">
        <v>1100</v>
      </c>
      <c r="B8653">
        <v>1</v>
      </c>
      <c r="C8653" s="145" t="s">
        <v>65</v>
      </c>
      <c r="D8653" s="18" t="str">
        <f>+IFERROR(VLOOKUP(Cursos[[#This Row],[Modelo correcto]],Modelos[[Modelo correcto]:[¿En línea?]],2,FALSE),"REVISAR")</f>
        <v>XEROX</v>
      </c>
      <c r="E8653" s="18" t="str">
        <f>+IFERROR(VLOOKUP(Cursos[[#This Row],[Modelo correcto]],Modelos[[Modelo correcto]:[¿En línea?]],3,FALSE),"REVISAR")</f>
        <v>SÍ</v>
      </c>
      <c r="F8653" s="18" t="str">
        <f>+Cursos[[#This Row],[IS]]&amp;Cursos[[#This Row],[Modelo correcto]]</f>
        <v>JOSE JOEL GUTIERREZ CEDILLOP7800LP</v>
      </c>
      <c r="G8653" s="18">
        <v>1</v>
      </c>
      <c r="H8653" s="19">
        <v>43922</v>
      </c>
      <c r="I8653" s="18" t="str">
        <f>+IFERROR(VLOOKUP(Cursos[[#This Row],[Modelo correcto]],Modelos[[Modelo correcto]:[Aplica para certificación]],4,FALSE),"REVISAR")</f>
        <v>SÍ</v>
      </c>
    </row>
    <row r="8654" spans="1:9" x14ac:dyDescent="0.25">
      <c r="A8654" s="144" t="s">
        <v>1100</v>
      </c>
      <c r="B8654">
        <v>1</v>
      </c>
      <c r="C8654" s="10" t="s">
        <v>276</v>
      </c>
      <c r="D8654" s="18" t="str">
        <f>+IFERROR(VLOOKUP(Cursos[[#This Row],[Modelo correcto]],Modelos[[Modelo correcto]:[¿En línea?]],2,FALSE),"REVISAR")</f>
        <v>XEROX</v>
      </c>
      <c r="E8654" s="18" t="str">
        <f>+IFERROR(VLOOKUP(Cursos[[#This Row],[Modelo correcto]],Modelos[[Modelo correcto]:[¿En línea?]],3,FALSE),"REVISAR")</f>
        <v>SÍ</v>
      </c>
      <c r="F8654" s="18" t="str">
        <f>+Cursos[[#This Row],[IS]]&amp;Cursos[[#This Row],[Modelo correcto]]</f>
        <v>JOSE JOEL GUTIERREZ CEDILLOPC90XTA</v>
      </c>
      <c r="G8654" s="18">
        <v>1</v>
      </c>
      <c r="H8654" s="19">
        <v>43922</v>
      </c>
      <c r="I8654" s="18" t="str">
        <f>+IFERROR(VLOOKUP(Cursos[[#This Row],[Modelo correcto]],Modelos[[Modelo correcto]:[Aplica para certificación]],4,FALSE),"REVISAR")</f>
        <v>SÍ</v>
      </c>
    </row>
    <row r="8655" spans="1:9" x14ac:dyDescent="0.25">
      <c r="A8655" s="144" t="s">
        <v>2764</v>
      </c>
      <c r="B8655">
        <v>1</v>
      </c>
      <c r="C8655" s="63" t="s">
        <v>268</v>
      </c>
      <c r="D8655" s="145" t="str">
        <f>+IFERROR(VLOOKUP(Cursos[[#This Row],[Modelo correcto]],Modelos[[Modelo correcto]:[¿En línea?]],2,FALSE),"REVISAR")</f>
        <v>XEROX</v>
      </c>
      <c r="E8655" s="145" t="str">
        <f>+IFERROR(VLOOKUP(Cursos[[#This Row],[Modelo correcto]],Modelos[[Modelo correcto]:[¿En línea?]],3,FALSE),"REVISAR")</f>
        <v>SÍ</v>
      </c>
      <c r="F8655" s="18" t="str">
        <f>+Cursos[[#This Row],[IS]]&amp;Cursos[[#This Row],[Modelo correcto]]</f>
        <v>ROBERTO PORFIRIO LOPEZ TERRONSAF231</v>
      </c>
      <c r="G8655" s="18">
        <v>1</v>
      </c>
      <c r="H8655" s="18"/>
      <c r="I8655" s="18" t="str">
        <f>+IFERROR(VLOOKUP(Cursos[[#This Row],[Modelo correcto]],Modelos[[Modelo correcto]:[Aplica para certificación]],4,FALSE),"REVISAR")</f>
        <v>SÍ</v>
      </c>
    </row>
    <row r="8656" spans="1:9" x14ac:dyDescent="0.25">
      <c r="A8656" s="144" t="s">
        <v>1100</v>
      </c>
      <c r="B8656">
        <v>1</v>
      </c>
      <c r="C8656" s="63" t="s">
        <v>256</v>
      </c>
      <c r="D8656" s="18" t="str">
        <f>+IFERROR(VLOOKUP(Cursos[[#This Row],[Modelo correcto]],Modelos[[Modelo correcto]:[¿En línea?]],2,FALSE),"REVISAR")</f>
        <v>XEROX</v>
      </c>
      <c r="E8656" s="18" t="str">
        <f>+IFERROR(VLOOKUP(Cursos[[#This Row],[Modelo correcto]],Modelos[[Modelo correcto]:[¿En línea?]],3,FALSE),"REVISAR")</f>
        <v>SÍ</v>
      </c>
      <c r="F8656" s="18" t="str">
        <f>+Cursos[[#This Row],[IS]]&amp;Cursos[[#This Row],[Modelo correcto]]</f>
        <v>JOSE JOEL GUTIERREZ CEDILLOVB40NTF</v>
      </c>
      <c r="G8656" s="18">
        <v>1</v>
      </c>
      <c r="H8656" s="19">
        <v>43891</v>
      </c>
      <c r="I8656" s="18" t="str">
        <f>+IFERROR(VLOOKUP(Cursos[[#This Row],[Modelo correcto]],Modelos[[Modelo correcto]:[Aplica para certificación]],4,FALSE),"REVISAR")</f>
        <v>SÍ</v>
      </c>
    </row>
    <row r="8657" spans="1:9" x14ac:dyDescent="0.25">
      <c r="A8657" s="144" t="s">
        <v>1100</v>
      </c>
      <c r="B8657">
        <v>1</v>
      </c>
      <c r="C8657" s="63" t="s">
        <v>271</v>
      </c>
      <c r="D8657" s="18" t="str">
        <f>+IFERROR(VLOOKUP(Cursos[[#This Row],[Modelo correcto]],Modelos[[Modelo correcto]:[¿En línea?]],2,FALSE),"REVISAR")</f>
        <v>XEROX</v>
      </c>
      <c r="E8657" s="18" t="str">
        <f>+IFERROR(VLOOKUP(Cursos[[#This Row],[Modelo correcto]],Modelos[[Modelo correcto]:[¿En línea?]],3,FALSE),"REVISAR")</f>
        <v>SÍ</v>
      </c>
      <c r="F8657" s="18" t="str">
        <f>+Cursos[[#This Row],[IS]]&amp;Cursos[[#This Row],[Modelo correcto]]</f>
        <v>JOSE JOEL GUTIERREZ CEDILLOVB60NTF</v>
      </c>
      <c r="G8657" s="18">
        <v>1</v>
      </c>
      <c r="H8657" s="19">
        <v>43891</v>
      </c>
      <c r="I8657" s="18" t="str">
        <f>+IFERROR(VLOOKUP(Cursos[[#This Row],[Modelo correcto]],Modelos[[Modelo correcto]:[Aplica para certificación]],4,FALSE),"REVISAR")</f>
        <v>SÍ</v>
      </c>
    </row>
    <row r="8658" spans="1:9" x14ac:dyDescent="0.25">
      <c r="A8658" s="144" t="s">
        <v>1100</v>
      </c>
      <c r="B8658">
        <v>1</v>
      </c>
      <c r="C8658" s="10" t="s">
        <v>263</v>
      </c>
      <c r="D8658" s="18" t="str">
        <f>+IFERROR(VLOOKUP(Cursos[[#This Row],[Modelo correcto]],Modelos[[Modelo correcto]:[¿En línea?]],2,FALSE),"REVISAR")</f>
        <v>XEROX</v>
      </c>
      <c r="E8658" s="18" t="str">
        <f>+IFERROR(VLOOKUP(Cursos[[#This Row],[Modelo correcto]],Modelos[[Modelo correcto]:[¿En línea?]],3,FALSE),"REVISAR")</f>
        <v>SÍ</v>
      </c>
      <c r="F8658" s="18" t="str">
        <f>+Cursos[[#This Row],[IS]]&amp;Cursos[[#This Row],[Modelo correcto]]</f>
        <v>JOSE JOEL GUTIERREZ CEDILLOVB70NTF</v>
      </c>
      <c r="G8658" s="18">
        <v>1</v>
      </c>
      <c r="H8658" s="19">
        <v>43891</v>
      </c>
      <c r="I8658" s="18" t="str">
        <f>+IFERROR(VLOOKUP(Cursos[[#This Row],[Modelo correcto]],Modelos[[Modelo correcto]:[Aplica para certificación]],4,FALSE),"REVISAR")</f>
        <v>SÍ</v>
      </c>
    </row>
    <row r="8659" spans="1:9" x14ac:dyDescent="0.25">
      <c r="A8659" s="144" t="s">
        <v>1100</v>
      </c>
      <c r="B8659">
        <v>1</v>
      </c>
      <c r="C8659" s="63" t="s">
        <v>257</v>
      </c>
      <c r="D8659" s="18" t="str">
        <f>+IFERROR(VLOOKUP(Cursos[[#This Row],[Modelo correcto]],Modelos[[Modelo correcto]:[¿En línea?]],2,FALSE),"REVISAR")</f>
        <v>XEROX</v>
      </c>
      <c r="E8659" s="18" t="str">
        <f>+IFERROR(VLOOKUP(Cursos[[#This Row],[Modelo correcto]],Modelos[[Modelo correcto]:[¿En línea?]],3,FALSE),"REVISAR")</f>
        <v>SÍ</v>
      </c>
      <c r="F8659" s="18" t="str">
        <f>+Cursos[[#This Row],[IS]]&amp;Cursos[[#This Row],[Modelo correcto]]</f>
        <v>JOSE JOEL GUTIERREZ CEDILLOVC40NTF</v>
      </c>
      <c r="G8659" s="18">
        <v>1</v>
      </c>
      <c r="H8659" s="19">
        <v>43891</v>
      </c>
      <c r="I8659" s="18" t="str">
        <f>+IFERROR(VLOOKUP(Cursos[[#This Row],[Modelo correcto]],Modelos[[Modelo correcto]:[Aplica para certificación]],4,FALSE),"REVISAR")</f>
        <v>SÍ</v>
      </c>
    </row>
    <row r="8660" spans="1:9" x14ac:dyDescent="0.25">
      <c r="A8660" s="144" t="s">
        <v>1100</v>
      </c>
      <c r="B8660">
        <v>1</v>
      </c>
      <c r="C8660" s="63" t="s">
        <v>280</v>
      </c>
      <c r="D8660" s="18" t="str">
        <f>+IFERROR(VLOOKUP(Cursos[[#This Row],[Modelo correcto]],Modelos[[Modelo correcto]:[¿En línea?]],2,FALSE),"REVISAR")</f>
        <v>XEROX</v>
      </c>
      <c r="E8660" s="18" t="str">
        <f>+IFERROR(VLOOKUP(Cursos[[#This Row],[Modelo correcto]],Modelos[[Modelo correcto]:[¿En línea?]],3,FALSE),"REVISAR")</f>
        <v>SÍ</v>
      </c>
      <c r="F8660" s="18" t="str">
        <f>+Cursos[[#This Row],[IS]]&amp;Cursos[[#This Row],[Modelo correcto]]</f>
        <v>JOSE JOEL GUTIERREZ CEDILLOVC60NTF</v>
      </c>
      <c r="G8660" s="18">
        <v>1</v>
      </c>
      <c r="H8660" s="19">
        <v>43891</v>
      </c>
      <c r="I8660" s="18" t="str">
        <f>+IFERROR(VLOOKUP(Cursos[[#This Row],[Modelo correcto]],Modelos[[Modelo correcto]:[Aplica para certificación]],4,FALSE),"REVISAR")</f>
        <v>SÍ</v>
      </c>
    </row>
    <row r="8661" spans="1:9" x14ac:dyDescent="0.25">
      <c r="A8661" s="144" t="s">
        <v>1100</v>
      </c>
      <c r="B8661">
        <v>1</v>
      </c>
      <c r="C8661" s="10" t="s">
        <v>266</v>
      </c>
      <c r="D8661" s="18" t="str">
        <f>+IFERROR(VLOOKUP(Cursos[[#This Row],[Modelo correcto]],Modelos[[Modelo correcto]:[¿En línea?]],2,FALSE),"REVISAR")</f>
        <v>XEROX</v>
      </c>
      <c r="E8661" s="18" t="str">
        <f>+IFERROR(VLOOKUP(Cursos[[#This Row],[Modelo correcto]],Modelos[[Modelo correcto]:[¿En línea?]],3,FALSE),"REVISAR")</f>
        <v>SÍ</v>
      </c>
      <c r="F8661" s="18" t="str">
        <f>+Cursos[[#This Row],[IS]]&amp;Cursos[[#This Row],[Modelo correcto]]</f>
        <v>JOSE JOEL GUTIERREZ CEDILLOVC70NTF</v>
      </c>
      <c r="G8661" s="18">
        <v>1</v>
      </c>
      <c r="H8661" s="19">
        <v>43891</v>
      </c>
      <c r="I8661" s="18" t="str">
        <f>+IFERROR(VLOOKUP(Cursos[[#This Row],[Modelo correcto]],Modelos[[Modelo correcto]:[Aplica para certificación]],4,FALSE),"REVISAR")</f>
        <v>SÍ</v>
      </c>
    </row>
    <row r="8662" spans="1:9" x14ac:dyDescent="0.25">
      <c r="A8662" s="144" t="s">
        <v>1100</v>
      </c>
      <c r="B8662">
        <v>1</v>
      </c>
      <c r="C8662" s="10" t="s">
        <v>291</v>
      </c>
      <c r="D8662" s="18" t="str">
        <f>+IFERROR(VLOOKUP(Cursos[[#This Row],[Modelo correcto]],Modelos[[Modelo correcto]:[¿En línea?]],2,FALSE),"REVISAR")</f>
        <v>XEROX</v>
      </c>
      <c r="E8662" s="18" t="str">
        <f>+IFERROR(VLOOKUP(Cursos[[#This Row],[Modelo correcto]],Modelos[[Modelo correcto]:[¿En línea?]],3,FALSE),"REVISAR")</f>
        <v>SÍ</v>
      </c>
      <c r="F8662" s="18" t="str">
        <f>+Cursos[[#This Row],[IS]]&amp;Cursos[[#This Row],[Modelo correcto]]</f>
        <v>JOSE JOEL GUTIERREZ CEDILLOVERS1SV</v>
      </c>
      <c r="G8662" s="18">
        <v>1</v>
      </c>
      <c r="H8662" s="19">
        <v>43891</v>
      </c>
      <c r="I8662" s="18" t="str">
        <f>+IFERROR(VLOOKUP(Cursos[[#This Row],[Modelo correcto]],Modelos[[Modelo correcto]:[Aplica para certificación]],4,FALSE),"REVISAR")</f>
        <v>SÍ</v>
      </c>
    </row>
    <row r="8663" spans="1:9" x14ac:dyDescent="0.25">
      <c r="A8663" s="144" t="s">
        <v>1100</v>
      </c>
      <c r="B8663">
        <v>1</v>
      </c>
      <c r="C8663" s="10" t="s">
        <v>264</v>
      </c>
      <c r="D8663" s="18" t="str">
        <f>+IFERROR(VLOOKUP(Cursos[[#This Row],[Modelo correcto]],Modelos[[Modelo correcto]:[¿En línea?]],2,FALSE),"REVISAR")</f>
        <v>XEROX</v>
      </c>
      <c r="E8663" s="18" t="str">
        <f>+IFERROR(VLOOKUP(Cursos[[#This Row],[Modelo correcto]],Modelos[[Modelo correcto]:[¿En línea?]],3,FALSE),"REVISAR")</f>
        <v>SÍ</v>
      </c>
      <c r="F8663" s="18" t="str">
        <f>+Cursos[[#This Row],[IS]]&amp;Cursos[[#This Row],[Modelo correcto]]</f>
        <v>JOSE JOEL GUTIERREZ CEDILLOW3345LP</v>
      </c>
      <c r="G8663" s="18">
        <v>1</v>
      </c>
      <c r="H8663" s="19">
        <v>43891</v>
      </c>
      <c r="I8663" s="18" t="str">
        <f>+IFERROR(VLOOKUP(Cursos[[#This Row],[Modelo correcto]],Modelos[[Modelo correcto]:[Aplica para certificación]],4,FALSE),"REVISAR")</f>
        <v>SÍ</v>
      </c>
    </row>
    <row r="8664" spans="1:9" x14ac:dyDescent="0.25">
      <c r="A8664" s="144" t="s">
        <v>1100</v>
      </c>
      <c r="B8664">
        <v>1</v>
      </c>
      <c r="C8664" s="10" t="s">
        <v>840</v>
      </c>
      <c r="D8664" s="18" t="str">
        <f>+IFERROR(VLOOKUP(Cursos[[#This Row],[Modelo correcto]],Modelos[[Modelo correcto]:[¿En línea?]],2,FALSE),"REVISAR")</f>
        <v>XEROX</v>
      </c>
      <c r="E8664" s="18" t="str">
        <f>+IFERROR(VLOOKUP(Cursos[[#This Row],[Modelo correcto]],Modelos[[Modelo correcto]:[¿En línea?]],3,FALSE),"REVISAR")</f>
        <v>SÍ</v>
      </c>
      <c r="F8664" s="18" t="str">
        <f>+Cursos[[#This Row],[IS]]&amp;Cursos[[#This Row],[Modelo correcto]]</f>
        <v>JOSE JOEL GUTIERREZ CEDILLOW6515lp</v>
      </c>
      <c r="G8664" s="18">
        <v>1</v>
      </c>
      <c r="H8664" s="19">
        <v>43891</v>
      </c>
      <c r="I8664" s="18" t="str">
        <f>+IFERROR(VLOOKUP(Cursos[[#This Row],[Modelo correcto]],Modelos[[Modelo correcto]:[Aplica para certificación]],4,FALSE),"REVISAR")</f>
        <v>SÍ</v>
      </c>
    </row>
    <row r="8665" spans="1:9" x14ac:dyDescent="0.25">
      <c r="A8665" s="144" t="s">
        <v>1100</v>
      </c>
      <c r="B8665">
        <v>1</v>
      </c>
      <c r="C8665" s="10" t="s">
        <v>282</v>
      </c>
      <c r="D8665" s="18" t="str">
        <f>+IFERROR(VLOOKUP(Cursos[[#This Row],[Modelo correcto]],Modelos[[Modelo correcto]:[¿En línea?]],2,FALSE),"REVISAR")</f>
        <v>XEROX</v>
      </c>
      <c r="E8665" s="18" t="str">
        <f>+IFERROR(VLOOKUP(Cursos[[#This Row],[Modelo correcto]],Modelos[[Modelo correcto]:[¿En línea?]],3,FALSE),"REVISAR")</f>
        <v>SÍ</v>
      </c>
      <c r="F8665" s="18" t="str">
        <f>+Cursos[[#This Row],[IS]]&amp;Cursos[[#This Row],[Modelo correcto]]</f>
        <v>JOSE JOEL GUTIERREZ CEDILLOXAG50</v>
      </c>
      <c r="G8665" s="18">
        <v>1</v>
      </c>
      <c r="H8665" s="19">
        <v>43891</v>
      </c>
      <c r="I8665" s="18" t="str">
        <f>+IFERROR(VLOOKUP(Cursos[[#This Row],[Modelo correcto]],Modelos[[Modelo correcto]:[Aplica para certificación]],4,FALSE),"REVISAR")</f>
        <v>SÍ</v>
      </c>
    </row>
    <row r="8666" spans="1:9" x14ac:dyDescent="0.25">
      <c r="A8666" s="144" t="s">
        <v>1100</v>
      </c>
      <c r="B8666">
        <v>1</v>
      </c>
      <c r="C8666" s="10" t="s">
        <v>285</v>
      </c>
      <c r="D8666" s="18" t="str">
        <f>+IFERROR(VLOOKUP(Cursos[[#This Row],[Modelo correcto]],Modelos[[Modelo correcto]:[¿En línea?]],2,FALSE),"REVISAR")</f>
        <v>XEROX</v>
      </c>
      <c r="E8666" s="18" t="str">
        <f>+IFERROR(VLOOKUP(Cursos[[#This Row],[Modelo correcto]],Modelos[[Modelo correcto]:[¿En línea?]],3,FALSE),"REVISAR")</f>
        <v>SÍ</v>
      </c>
      <c r="F8666" s="18" t="str">
        <f>+Cursos[[#This Row],[IS]]&amp;Cursos[[#This Row],[Modelo correcto]]</f>
        <v>JOSE JOEL GUTIERREZ CEDILLOXB10NTF</v>
      </c>
      <c r="G8666" s="18">
        <v>1</v>
      </c>
      <c r="H8666" s="19">
        <v>43922</v>
      </c>
      <c r="I8666" s="18" t="str">
        <f>+IFERROR(VLOOKUP(Cursos[[#This Row],[Modelo correcto]],Modelos[[Modelo correcto]:[Aplica para certificación]],4,FALSE),"REVISAR")</f>
        <v>SÍ</v>
      </c>
    </row>
    <row r="8667" spans="1:9" x14ac:dyDescent="0.25">
      <c r="A8667" s="144" t="s">
        <v>1100</v>
      </c>
      <c r="B8667">
        <v>1</v>
      </c>
      <c r="C8667" s="10" t="s">
        <v>265</v>
      </c>
      <c r="D8667" s="18" t="str">
        <f>+IFERROR(VLOOKUP(Cursos[[#This Row],[Modelo correcto]],Modelos[[Modelo correcto]:[¿En línea?]],2,FALSE),"REVISAR")</f>
        <v>XEROX</v>
      </c>
      <c r="E8667" s="18" t="str">
        <f>+IFERROR(VLOOKUP(Cursos[[#This Row],[Modelo correcto]],Modelos[[Modelo correcto]:[¿En línea?]],3,FALSE),"REVISAR")</f>
        <v>SÍ</v>
      </c>
      <c r="F8667" s="18" t="str">
        <f>+Cursos[[#This Row],[IS]]&amp;Cursos[[#This Row],[Modelo correcto]]</f>
        <v>JOSE JOEL GUTIERREZ CEDILLOXB21TPS</v>
      </c>
      <c r="G8667" s="18">
        <v>1</v>
      </c>
      <c r="H8667" s="19">
        <v>43922</v>
      </c>
      <c r="I8667" s="18" t="str">
        <f>+IFERROR(VLOOKUP(Cursos[[#This Row],[Modelo correcto]],Modelos[[Modelo correcto]:[Aplica para certificación]],4,FALSE),"REVISAR")</f>
        <v>SÍ</v>
      </c>
    </row>
    <row r="8668" spans="1:9" x14ac:dyDescent="0.25">
      <c r="A8668" s="144" t="s">
        <v>1100</v>
      </c>
      <c r="B8668">
        <v>1</v>
      </c>
      <c r="C8668" s="10" t="s">
        <v>75</v>
      </c>
      <c r="D8668" s="18" t="str">
        <f>+IFERROR(VLOOKUP(Cursos[[#This Row],[Modelo correcto]],Modelos[[Modelo correcto]:[¿En línea?]],2,FALSE),"REVISAR")</f>
        <v>XEROX</v>
      </c>
      <c r="E8668" s="18" t="str">
        <f>+IFERROR(VLOOKUP(Cursos[[#This Row],[Modelo correcto]],Modelos[[Modelo correcto]:[¿En línea?]],3,FALSE),"REVISAR")</f>
        <v>SÍ</v>
      </c>
      <c r="F8668" s="18" t="str">
        <f>+Cursos[[#This Row],[IS]]&amp;Cursos[[#This Row],[Modelo correcto]]</f>
        <v>JOSE JOEL GUTIERREZ CEDILLOXB21XTA</v>
      </c>
      <c r="G8668" s="18">
        <v>1</v>
      </c>
      <c r="H8668" s="19">
        <v>43922</v>
      </c>
      <c r="I8668" s="18" t="str">
        <f>+IFERROR(VLOOKUP(Cursos[[#This Row],[Modelo correcto]],Modelos[[Modelo correcto]:[Aplica para certificación]],4,FALSE),"REVISAR")</f>
        <v>SÍ</v>
      </c>
    </row>
    <row r="8669" spans="1:9" x14ac:dyDescent="0.25">
      <c r="A8669" s="144" t="s">
        <v>1100</v>
      </c>
      <c r="B8669">
        <v>1</v>
      </c>
      <c r="C8669" s="10" t="s">
        <v>267</v>
      </c>
      <c r="D8669" s="18" t="str">
        <f>+IFERROR(VLOOKUP(Cursos[[#This Row],[Modelo correcto]],Modelos[[Modelo correcto]:[¿En línea?]],2,FALSE),"REVISAR")</f>
        <v>XEROX</v>
      </c>
      <c r="E8669" s="18" t="str">
        <f>+IFERROR(VLOOKUP(Cursos[[#This Row],[Modelo correcto]],Modelos[[Modelo correcto]:[¿En línea?]],3,FALSE),"REVISAR")</f>
        <v>SÍ</v>
      </c>
      <c r="F8669" s="18" t="str">
        <f>+Cursos[[#This Row],[IS]]&amp;Cursos[[#This Row],[Modelo correcto]]</f>
        <v>JOSE JOEL GUTIERREZ CEDILLOXC550A</v>
      </c>
      <c r="G8669" s="18">
        <v>1</v>
      </c>
      <c r="H8669" s="19">
        <v>43922</v>
      </c>
      <c r="I8669" s="18" t="str">
        <f>+IFERROR(VLOOKUP(Cursos[[#This Row],[Modelo correcto]],Modelos[[Modelo correcto]:[Aplica para certificación]],4,FALSE),"REVISAR")</f>
        <v>SÍ</v>
      </c>
    </row>
    <row r="8670" spans="1:9" x14ac:dyDescent="0.25">
      <c r="A8670" s="144" t="s">
        <v>1100</v>
      </c>
      <c r="B8670">
        <v>1</v>
      </c>
      <c r="C8670" s="63" t="s">
        <v>269</v>
      </c>
      <c r="D8670" s="18" t="str">
        <f>+IFERROR(VLOOKUP(Cursos[[#This Row],[Modelo correcto]],Modelos[[Modelo correcto]:[¿En línea?]],2,FALSE),"REVISAR")</f>
        <v>XEROX</v>
      </c>
      <c r="E8670" s="18" t="str">
        <f>+IFERROR(VLOOKUP(Cursos[[#This Row],[Modelo correcto]],Modelos[[Modelo correcto]:[¿En línea?]],3,FALSE),"REVISAR")</f>
        <v>SÍ</v>
      </c>
      <c r="F8670" s="18" t="str">
        <f>+Cursos[[#This Row],[IS]]&amp;Cursos[[#This Row],[Modelo correcto]]</f>
        <v>JOSE JOEL GUTIERREZ CEDILLOXC70XTA</v>
      </c>
      <c r="G8670" s="18">
        <v>1</v>
      </c>
      <c r="H8670" s="19">
        <v>43922</v>
      </c>
      <c r="I8670" s="18" t="str">
        <f>+IFERROR(VLOOKUP(Cursos[[#This Row],[Modelo correcto]],Modelos[[Modelo correcto]:[Aplica para certificación]],4,FALSE),"REVISAR")</f>
        <v>SÍ</v>
      </c>
    </row>
    <row r="8671" spans="1:9" x14ac:dyDescent="0.25">
      <c r="A8671" s="144" t="s">
        <v>1100</v>
      </c>
      <c r="B8671">
        <v>1</v>
      </c>
      <c r="C8671" s="10" t="s">
        <v>1190</v>
      </c>
      <c r="D8671" s="18" t="str">
        <f>+IFERROR(VLOOKUP(Cursos[[#This Row],[Modelo correcto]],Modelos[[Modelo correcto]:[¿En línea?]],2,FALSE),"REVISAR")</f>
        <v>XEROX</v>
      </c>
      <c r="E8671" s="18" t="str">
        <f>+IFERROR(VLOOKUP(Cursos[[#This Row],[Modelo correcto]],Modelos[[Modelo correcto]:[¿En línea?]],3,FALSE),"REVISAR")</f>
        <v>SÍ</v>
      </c>
      <c r="F8671" s="18" t="str">
        <f>+Cursos[[#This Row],[IS]]&amp;Cursos[[#This Row],[Modelo correcto]]</f>
        <v>JOSE JOEL GUTIERREZ CEDILLOXETS16</v>
      </c>
      <c r="G8671" s="18">
        <v>1</v>
      </c>
      <c r="H8671" s="19">
        <v>43922</v>
      </c>
      <c r="I8671" s="18" t="str">
        <f>+IFERROR(VLOOKUP(Cursos[[#This Row],[Modelo correcto]],Modelos[[Modelo correcto]:[Aplica para certificación]],4,FALSE),"REVISAR")</f>
        <v>NO</v>
      </c>
    </row>
    <row r="8672" spans="1:9" x14ac:dyDescent="0.25">
      <c r="A8672" s="144" t="s">
        <v>1100</v>
      </c>
      <c r="B8672">
        <v>1</v>
      </c>
      <c r="C8672" s="10" t="s">
        <v>55</v>
      </c>
      <c r="D8672" s="18" t="str">
        <f>+IFERROR(VLOOKUP(Cursos[[#This Row],[Modelo correcto]],Modelos[[Modelo correcto]:[¿En línea?]],2,FALSE),"REVISAR")</f>
        <v>XEROX</v>
      </c>
      <c r="E8672" s="18" t="str">
        <f>+IFERROR(VLOOKUP(Cursos[[#This Row],[Modelo correcto]],Modelos[[Modelo correcto]:[¿En línea?]],3,FALSE),"REVISAR")</f>
        <v>SÍ</v>
      </c>
      <c r="F8672" s="18" t="str">
        <f>+Cursos[[#This Row],[IS]]&amp;Cursos[[#This Row],[Modelo correcto]]</f>
        <v>JOSE JOEL GUTIERREZ CEDILLOC15005</v>
      </c>
      <c r="G8672" s="18">
        <v>0</v>
      </c>
      <c r="H8672" s="19">
        <v>43922</v>
      </c>
      <c r="I8672" s="18" t="str">
        <f>+IFERROR(VLOOKUP(Cursos[[#This Row],[Modelo correcto]],Modelos[[Modelo correcto]:[Aplica para certificación]],4,FALSE),"REVISAR")</f>
        <v>SÍ</v>
      </c>
    </row>
    <row r="8673" spans="1:9" x14ac:dyDescent="0.25">
      <c r="A8673" s="144" t="s">
        <v>1100</v>
      </c>
      <c r="B8673">
        <v>1</v>
      </c>
      <c r="C8673" s="10" t="s">
        <v>246</v>
      </c>
      <c r="D8673" s="18" t="str">
        <f>+IFERROR(VLOOKUP(Cursos[[#This Row],[Modelo correcto]],Modelos[[Modelo correcto]:[¿En línea?]],2,FALSE),"REVISAR")</f>
        <v>XEROX</v>
      </c>
      <c r="E8673" s="18" t="str">
        <f>+IFERROR(VLOOKUP(Cursos[[#This Row],[Modelo correcto]],Modelos[[Modelo correcto]:[¿En línea?]],3,FALSE),"REVISAR")</f>
        <v>SÍ</v>
      </c>
      <c r="F8673" s="18" t="str">
        <f>+Cursos[[#This Row],[IS]]&amp;Cursos[[#This Row],[Modelo correcto]]</f>
        <v>JOSE JOEL GUTIERREZ CEDILLOC14636</v>
      </c>
      <c r="G8673" s="18">
        <v>0</v>
      </c>
      <c r="H8673" s="19">
        <v>43922</v>
      </c>
      <c r="I8673" s="18" t="str">
        <f>+IFERROR(VLOOKUP(Cursos[[#This Row],[Modelo correcto]],Modelos[[Modelo correcto]:[Aplica para certificación]],4,FALSE),"REVISAR")</f>
        <v>NO</v>
      </c>
    </row>
    <row r="8674" spans="1:9" x14ac:dyDescent="0.25">
      <c r="A8674" s="144" t="s">
        <v>1100</v>
      </c>
      <c r="B8674">
        <v>1</v>
      </c>
      <c r="C8674" s="10" t="s">
        <v>210</v>
      </c>
      <c r="D8674" s="18" t="str">
        <f>+IFERROR(VLOOKUP(Cursos[[#This Row],[Modelo correcto]],Modelos[[Modelo correcto]:[¿En línea?]],2,FALSE),"REVISAR")</f>
        <v>XEROX</v>
      </c>
      <c r="E8674" s="18" t="str">
        <f>+IFERROR(VLOOKUP(Cursos[[#This Row],[Modelo correcto]],Modelos[[Modelo correcto]:[¿En línea?]],3,FALSE),"REVISAR")</f>
        <v>SÍ</v>
      </c>
      <c r="F8674" s="18" t="str">
        <f>+Cursos[[#This Row],[IS]]&amp;Cursos[[#This Row],[Modelo correcto]]</f>
        <v>JOSE JOEL GUTIERREZ CEDILLOC14635</v>
      </c>
      <c r="G8674" s="18">
        <v>0</v>
      </c>
      <c r="H8674" s="19">
        <v>43922</v>
      </c>
      <c r="I8674" s="18" t="str">
        <f>+IFERROR(VLOOKUP(Cursos[[#This Row],[Modelo correcto]],Modelos[[Modelo correcto]:[Aplica para certificación]],4,FALSE),"REVISAR")</f>
        <v>NO</v>
      </c>
    </row>
    <row r="8675" spans="1:9" x14ac:dyDescent="0.25">
      <c r="A8675" s="144" t="s">
        <v>1100</v>
      </c>
      <c r="B8675">
        <v>1</v>
      </c>
      <c r="C8675" s="10" t="s">
        <v>290</v>
      </c>
      <c r="D8675" s="18" t="str">
        <f>+IFERROR(VLOOKUP(Cursos[[#This Row],[Modelo correcto]],Modelos[[Modelo correcto]:[¿En línea?]],2,FALSE),"REVISAR")</f>
        <v>XEROX</v>
      </c>
      <c r="E8675" s="18" t="str">
        <f>+IFERROR(VLOOKUP(Cursos[[#This Row],[Modelo correcto]],Modelos[[Modelo correcto]:[¿En línea?]],3,FALSE),"REVISAR")</f>
        <v>SÍ</v>
      </c>
      <c r="F8675" s="18" t="str">
        <f>+Cursos[[#This Row],[IS]]&amp;Cursos[[#This Row],[Modelo correcto]]</f>
        <v>JOSE JOEL GUTIERREZ CEDILLOS009127</v>
      </c>
      <c r="G8675" s="18">
        <v>1</v>
      </c>
      <c r="H8675" s="19">
        <v>43891</v>
      </c>
      <c r="I8675" s="18" t="str">
        <f>+IFERROR(VLOOKUP(Cursos[[#This Row],[Modelo correcto]],Modelos[[Modelo correcto]:[Aplica para certificación]],4,FALSE),"REVISAR")</f>
        <v>SÍ</v>
      </c>
    </row>
    <row r="8676" spans="1:9" x14ac:dyDescent="0.25">
      <c r="A8676" s="144" t="s">
        <v>1100</v>
      </c>
      <c r="B8676">
        <v>1</v>
      </c>
      <c r="C8676" s="10" t="s">
        <v>288</v>
      </c>
      <c r="D8676" s="18" t="str">
        <f>+IFERROR(VLOOKUP(Cursos[[#This Row],[Modelo correcto]],Modelos[[Modelo correcto]:[¿En línea?]],2,FALSE),"REVISAR")</f>
        <v>XEROX</v>
      </c>
      <c r="E8676" s="18" t="str">
        <f>+IFERROR(VLOOKUP(Cursos[[#This Row],[Modelo correcto]],Modelos[[Modelo correcto]:[¿En línea?]],3,FALSE),"REVISAR")</f>
        <v>SÍ</v>
      </c>
      <c r="F8676" s="18" t="str">
        <f>+Cursos[[#This Row],[IS]]&amp;Cursos[[#This Row],[Modelo correcto]]</f>
        <v>JOSE JOEL GUTIERREZ CEDILLOS009128</v>
      </c>
      <c r="G8676" s="18">
        <v>1</v>
      </c>
      <c r="H8676" s="19">
        <v>43891</v>
      </c>
      <c r="I8676" s="18" t="str">
        <f>+IFERROR(VLOOKUP(Cursos[[#This Row],[Modelo correcto]],Modelos[[Modelo correcto]:[Aplica para certificación]],4,FALSE),"REVISAR")</f>
        <v>SÍ</v>
      </c>
    </row>
    <row r="8677" spans="1:9" x14ac:dyDescent="0.25">
      <c r="A8677" s="144" t="s">
        <v>1100</v>
      </c>
      <c r="B8677">
        <v>1</v>
      </c>
      <c r="C8677" s="63" t="s">
        <v>293</v>
      </c>
      <c r="D8677" s="18" t="str">
        <f>+IFERROR(VLOOKUP(Cursos[[#This Row],[Modelo correcto]],Modelos[[Modelo correcto]:[¿En línea?]],2,FALSE),"REVISAR")</f>
        <v>XEROX</v>
      </c>
      <c r="E8677" s="18" t="str">
        <f>+IFERROR(VLOOKUP(Cursos[[#This Row],[Modelo correcto]],Modelos[[Modelo correcto]:[¿En línea?]],3,FALSE),"REVISAR")</f>
        <v>SÍ</v>
      </c>
      <c r="F8677" s="18" t="str">
        <f>+Cursos[[#This Row],[IS]]&amp;Cursos[[#This Row],[Modelo correcto]]</f>
        <v>JOSE JOEL GUTIERREZ CEDILLOS009129</v>
      </c>
      <c r="G8677" s="18">
        <v>1</v>
      </c>
      <c r="H8677" s="19">
        <v>43891</v>
      </c>
      <c r="I8677" s="18" t="str">
        <f>+IFERROR(VLOOKUP(Cursos[[#This Row],[Modelo correcto]],Modelos[[Modelo correcto]:[Aplica para certificación]],4,FALSE),"REVISAR")</f>
        <v>SÍ</v>
      </c>
    </row>
    <row r="8678" spans="1:9" x14ac:dyDescent="0.25">
      <c r="A8678" s="144" t="s">
        <v>1100</v>
      </c>
      <c r="B8678">
        <v>1</v>
      </c>
      <c r="C8678" s="10" t="s">
        <v>176</v>
      </c>
      <c r="D8678" s="18" t="str">
        <f>+IFERROR(VLOOKUP(Cursos[[#This Row],[Modelo correcto]],Modelos[[Modelo correcto]:[¿En línea?]],2,FALSE),"REVISAR")</f>
        <v>XEROX</v>
      </c>
      <c r="E8678" s="18" t="str">
        <f>+IFERROR(VLOOKUP(Cursos[[#This Row],[Modelo correcto]],Modelos[[Modelo correcto]:[¿En línea?]],3,FALSE),"REVISAR")</f>
        <v>SÍ</v>
      </c>
      <c r="F8678" s="18" t="str">
        <f>+Cursos[[#This Row],[IS]]&amp;Cursos[[#This Row],[Modelo correcto]]</f>
        <v>JOSE JOEL GUTIERREZ CEDILLOC8880XT</v>
      </c>
      <c r="G8678" s="18">
        <v>0</v>
      </c>
      <c r="H8678" s="19">
        <v>43952</v>
      </c>
      <c r="I8678" s="18" t="str">
        <f>+IFERROR(VLOOKUP(Cursos[[#This Row],[Modelo correcto]],Modelos[[Modelo correcto]:[Aplica para certificación]],4,FALSE),"REVISAR")</f>
        <v>NO</v>
      </c>
    </row>
    <row r="8679" spans="1:9" x14ac:dyDescent="0.25">
      <c r="A8679" s="144" t="s">
        <v>1100</v>
      </c>
      <c r="B8679">
        <v>1</v>
      </c>
      <c r="C8679" s="10" t="s">
        <v>1300</v>
      </c>
      <c r="D8679" s="18" t="str">
        <f>+IFERROR(VLOOKUP(Cursos[[#This Row],[Modelo correcto]],Modelos[[Modelo correcto]:[¿En línea?]],2,FALSE),"REVISAR")</f>
        <v>XEROX</v>
      </c>
      <c r="E8679" s="18" t="str">
        <f>+IFERROR(VLOOKUP(Cursos[[#This Row],[Modelo correcto]],Modelos[[Modelo correcto]:[¿En línea?]],3,FALSE),"REVISAR")</f>
        <v>SÍ</v>
      </c>
      <c r="F8679" s="18" t="str">
        <f>+Cursos[[#This Row],[IS]]&amp;Cursos[[#This Row],[Modelo correcto]]</f>
        <v>JOSE JOEL GUTIERREZ CEDILLOCT105</v>
      </c>
      <c r="G8679" s="18">
        <v>0</v>
      </c>
      <c r="H8679" s="19">
        <v>43952</v>
      </c>
      <c r="I8679" s="18" t="str">
        <f>+IFERROR(VLOOKUP(Cursos[[#This Row],[Modelo correcto]],Modelos[[Modelo correcto]:[Aplica para certificación]],4,FALSE),"REVISAR")</f>
        <v>NO</v>
      </c>
    </row>
    <row r="8680" spans="1:9" x14ac:dyDescent="0.25">
      <c r="A8680" s="144" t="s">
        <v>1100</v>
      </c>
      <c r="B8680">
        <v>1</v>
      </c>
      <c r="C8680" s="10" t="s">
        <v>292</v>
      </c>
      <c r="D8680" s="18" t="str">
        <f>+IFERROR(VLOOKUP(Cursos[[#This Row],[Modelo correcto]],Modelos[[Modelo correcto]:[¿En línea?]],2,FALSE),"REVISAR")</f>
        <v>XEROX</v>
      </c>
      <c r="E8680" s="18" t="str">
        <f>+IFERROR(VLOOKUP(Cursos[[#This Row],[Modelo correcto]],Modelos[[Modelo correcto]:[¿En línea?]],3,FALSE),"REVISAR")</f>
        <v>SÍ</v>
      </c>
      <c r="F8680" s="18" t="str">
        <f>+Cursos[[#This Row],[IS]]&amp;Cursos[[#This Row],[Modelo correcto]]</f>
        <v>JOSE JOEL GUTIERREZ CEDILLOFAX101</v>
      </c>
      <c r="G8680" s="18">
        <v>1</v>
      </c>
      <c r="H8680" s="19">
        <v>43952</v>
      </c>
      <c r="I8680" s="18" t="str">
        <f>+IFERROR(VLOOKUP(Cursos[[#This Row],[Modelo correcto]],Modelos[[Modelo correcto]:[Aplica para certificación]],4,FALSE),"REVISAR")</f>
        <v>SÍ</v>
      </c>
    </row>
    <row r="8681" spans="1:9" x14ac:dyDescent="0.25">
      <c r="A8681" s="144" t="s">
        <v>1100</v>
      </c>
      <c r="B8681">
        <v>1</v>
      </c>
      <c r="C8681" s="10" t="s">
        <v>154</v>
      </c>
      <c r="D8681" s="18" t="str">
        <f>+IFERROR(VLOOKUP(Cursos[[#This Row],[Modelo correcto]],Modelos[[Modelo correcto]:[¿En línea?]],2,FALSE),"REVISAR")</f>
        <v>XEROX</v>
      </c>
      <c r="E8681" s="18" t="str">
        <f>+IFERROR(VLOOKUP(Cursos[[#This Row],[Modelo correcto]],Modelos[[Modelo correcto]:[¿En línea?]],3,FALSE),"REVISAR")</f>
        <v>SÍ</v>
      </c>
      <c r="F8681" s="18" t="str">
        <f>+Cursos[[#This Row],[IS]]&amp;Cursos[[#This Row],[Modelo correcto]]</f>
        <v>JOSE JOEL GUTIERREZ CEDILLOP3010LP</v>
      </c>
      <c r="G8681" s="18">
        <v>0</v>
      </c>
      <c r="H8681" s="19">
        <v>43952</v>
      </c>
      <c r="I8681" s="18" t="str">
        <f>+IFERROR(VLOOKUP(Cursos[[#This Row],[Modelo correcto]],Modelos[[Modelo correcto]:[Aplica para certificación]],4,FALSE),"REVISAR")</f>
        <v>NO</v>
      </c>
    </row>
    <row r="8682" spans="1:9" x14ac:dyDescent="0.25">
      <c r="A8682" s="144" t="s">
        <v>1100</v>
      </c>
      <c r="B8682">
        <v>1</v>
      </c>
      <c r="C8682" s="10" t="s">
        <v>272</v>
      </c>
      <c r="D8682" s="18" t="str">
        <f>+IFERROR(VLOOKUP(Cursos[[#This Row],[Modelo correcto]],Modelos[[Modelo correcto]:[¿En línea?]],2,FALSE),"REVISAR")</f>
        <v>XEROX</v>
      </c>
      <c r="E8682" s="18" t="str">
        <f>+IFERROR(VLOOKUP(Cursos[[#This Row],[Modelo correcto]],Modelos[[Modelo correcto]:[¿En línea?]],3,FALSE),"REVISAR")</f>
        <v>SÍ</v>
      </c>
      <c r="F8682" s="18" t="str">
        <f>+Cursos[[#This Row],[IS]]&amp;Cursos[[#This Row],[Modelo correcto]]</f>
        <v>JOSE JOEL GUTIERREZ CEDILLOP6600LP</v>
      </c>
      <c r="G8682" s="18">
        <v>0</v>
      </c>
      <c r="H8682" s="19">
        <v>43952</v>
      </c>
      <c r="I8682" s="18" t="str">
        <f>+IFERROR(VLOOKUP(Cursos[[#This Row],[Modelo correcto]],Modelos[[Modelo correcto]:[Aplica para certificación]],4,FALSE),"REVISAR")</f>
        <v>NO</v>
      </c>
    </row>
    <row r="8683" spans="1:9" x14ac:dyDescent="0.25">
      <c r="A8683" s="144" t="s">
        <v>1100</v>
      </c>
      <c r="B8683">
        <v>1</v>
      </c>
      <c r="C8683" s="10" t="s">
        <v>137</v>
      </c>
      <c r="D8683" s="18" t="str">
        <f>+IFERROR(VLOOKUP(Cursos[[#This Row],[Modelo correcto]],Modelos[[Modelo correcto]:[¿En línea?]],2,FALSE),"REVISAR")</f>
        <v>XEROX</v>
      </c>
      <c r="E8683" s="18" t="str">
        <f>+IFERROR(VLOOKUP(Cursos[[#This Row],[Modelo correcto]],Modelos[[Modelo correcto]:[¿En línea?]],3,FALSE),"REVISAR")</f>
        <v>SÍ</v>
      </c>
      <c r="F8683" s="18" t="str">
        <f>+Cursos[[#This Row],[IS]]&amp;Cursos[[#This Row],[Modelo correcto]]</f>
        <v>JOSE JOEL GUTIERREZ CEDILLOW4265XT</v>
      </c>
      <c r="G8683" s="18">
        <v>0</v>
      </c>
      <c r="H8683" s="19">
        <v>43952</v>
      </c>
      <c r="I8683" s="18" t="str">
        <f>+IFERROR(VLOOKUP(Cursos[[#This Row],[Modelo correcto]],Modelos[[Modelo correcto]:[Aplica para certificación]],4,FALSE),"REVISAR")</f>
        <v>NO</v>
      </c>
    </row>
    <row r="8684" spans="1:9" x14ac:dyDescent="0.25">
      <c r="A8684" s="144" t="s">
        <v>1100</v>
      </c>
      <c r="B8684">
        <v>1</v>
      </c>
      <c r="C8684" s="145" t="s">
        <v>172</v>
      </c>
      <c r="D8684" s="18" t="str">
        <f>+IFERROR(VLOOKUP(Cursos[[#This Row],[Modelo correcto]],Modelos[[Modelo correcto]:[¿En línea?]],2,FALSE),"REVISAR")</f>
        <v>XEROX</v>
      </c>
      <c r="E8684" s="18" t="str">
        <f>+IFERROR(VLOOKUP(Cursos[[#This Row],[Modelo correcto]],Modelos[[Modelo correcto]:[¿En línea?]],3,FALSE),"REVISAR")</f>
        <v>SÍ</v>
      </c>
      <c r="F8684" s="18" t="str">
        <f>+Cursos[[#This Row],[IS]]&amp;Cursos[[#This Row],[Modelo correcto]]</f>
        <v>JOSE JOEL GUTIERREZ CEDILLOWC42XTB</v>
      </c>
      <c r="G8684" s="18">
        <v>0</v>
      </c>
      <c r="H8684" s="19">
        <v>43952</v>
      </c>
      <c r="I8684" s="18" t="str">
        <f>+IFERROR(VLOOKUP(Cursos[[#This Row],[Modelo correcto]],Modelos[[Modelo correcto]:[Aplica para certificación]],4,FALSE),"REVISAR")</f>
        <v>SÍ</v>
      </c>
    </row>
    <row r="8685" spans="1:9" x14ac:dyDescent="0.25">
      <c r="A8685" s="144" t="s">
        <v>1100</v>
      </c>
      <c r="B8685">
        <v>1</v>
      </c>
      <c r="C8685" s="10" t="s">
        <v>12</v>
      </c>
      <c r="D8685" s="18" t="str">
        <f>+IFERROR(VLOOKUP(Cursos[[#This Row],[Modelo correcto]],Modelos[[Modelo correcto]:[¿En línea?]],2,FALSE),"REVISAR")</f>
        <v>XEROX</v>
      </c>
      <c r="E8685" s="18" t="str">
        <f>+IFERROR(VLOOKUP(Cursos[[#This Row],[Modelo correcto]],Modelos[[Modelo correcto]:[¿En línea?]],3,FALSE),"REVISAR")</f>
        <v>SÍ</v>
      </c>
      <c r="F8685" s="18" t="str">
        <f>+Cursos[[#This Row],[IS]]&amp;Cursos[[#This Row],[Modelo correcto]]</f>
        <v>JOSE JOEL GUTIERREZ CEDILLOC15008</v>
      </c>
      <c r="G8685" s="18">
        <v>0</v>
      </c>
      <c r="H8685" s="19">
        <v>43952</v>
      </c>
      <c r="I8685" s="18" t="str">
        <f>+IFERROR(VLOOKUP(Cursos[[#This Row],[Modelo correcto]],Modelos[[Modelo correcto]:[Aplica para certificación]],4,FALSE),"REVISAR")</f>
        <v>NO</v>
      </c>
    </row>
    <row r="8686" spans="1:9" x14ac:dyDescent="0.25">
      <c r="A8686" s="144" t="s">
        <v>1100</v>
      </c>
      <c r="B8686">
        <v>1</v>
      </c>
      <c r="C8686" s="10" t="s">
        <v>150</v>
      </c>
      <c r="D8686" s="18" t="str">
        <f>+IFERROR(VLOOKUP(Cursos[[#This Row],[Modelo correcto]],Modelos[[Modelo correcto]:[¿En línea?]],2,FALSE),"REVISAR")</f>
        <v>XEROX</v>
      </c>
      <c r="E8686" s="18" t="str">
        <f>+IFERROR(VLOOKUP(Cursos[[#This Row],[Modelo correcto]],Modelos[[Modelo correcto]:[¿En línea?]],3,FALSE),"REVISAR")</f>
        <v>SÍ</v>
      </c>
      <c r="F8686" s="18" t="str">
        <f>+Cursos[[#This Row],[IS]]&amp;Cursos[[#This Row],[Modelo correcto]]</f>
        <v>JOSE JOEL GUTIERREZ CEDILLOC13925</v>
      </c>
      <c r="G8686" s="18">
        <v>1</v>
      </c>
      <c r="H8686" s="19">
        <v>43952</v>
      </c>
      <c r="I8686" s="18" t="str">
        <f>+IFERROR(VLOOKUP(Cursos[[#This Row],[Modelo correcto]],Modelos[[Modelo correcto]:[Aplica para certificación]],4,FALSE),"REVISAR")</f>
        <v>SÍ</v>
      </c>
    </row>
    <row r="8687" spans="1:9" x14ac:dyDescent="0.25">
      <c r="A8687" s="144" t="s">
        <v>1100</v>
      </c>
      <c r="B8687">
        <v>1</v>
      </c>
      <c r="C8687" s="10" t="s">
        <v>182</v>
      </c>
      <c r="D8687" s="18" t="str">
        <f>+IFERROR(VLOOKUP(Cursos[[#This Row],[Modelo correcto]],Modelos[[Modelo correcto]:[¿En línea?]],2,FALSE),"REVISAR")</f>
        <v>XEROX</v>
      </c>
      <c r="E8687" s="18" t="str">
        <f>+IFERROR(VLOOKUP(Cursos[[#This Row],[Modelo correcto]],Modelos[[Modelo correcto]:[¿En línea?]],3,FALSE),"REVISAR")</f>
        <v>SÍ</v>
      </c>
      <c r="F8687" s="18" t="str">
        <f>+Cursos[[#This Row],[IS]]&amp;Cursos[[#This Row],[Modelo correcto]]</f>
        <v>JOSE JOEL GUTIERREZ CEDILLOC16283</v>
      </c>
      <c r="G8687" s="18">
        <v>1</v>
      </c>
      <c r="H8687" s="19">
        <v>43952</v>
      </c>
      <c r="I8687" s="18" t="str">
        <f>+IFERROR(VLOOKUP(Cursos[[#This Row],[Modelo correcto]],Modelos[[Modelo correcto]:[Aplica para certificación]],4,FALSE),"REVISAR")</f>
        <v>SÍ</v>
      </c>
    </row>
    <row r="8688" spans="1:9" x14ac:dyDescent="0.25">
      <c r="A8688" s="144" t="s">
        <v>1100</v>
      </c>
      <c r="B8688" s="144">
        <v>1</v>
      </c>
      <c r="C8688" s="145" t="s">
        <v>182</v>
      </c>
      <c r="D8688" s="18" t="str">
        <f>+IFERROR(VLOOKUP(Cursos[[#This Row],[Modelo correcto]],Modelos[[Modelo correcto]:[¿En línea?]],2,FALSE),"REVISAR")</f>
        <v>XEROX</v>
      </c>
      <c r="E8688" s="18" t="str">
        <f>+IFERROR(VLOOKUP(Cursos[[#This Row],[Modelo correcto]],Modelos[[Modelo correcto]:[¿En línea?]],3,FALSE),"REVISAR")</f>
        <v>SÍ</v>
      </c>
      <c r="F8688" s="18" t="str">
        <f>+Cursos[[#This Row],[IS]]&amp;Cursos[[#This Row],[Modelo correcto]]</f>
        <v>JOSE JOEL GUTIERREZ CEDILLOC16283</v>
      </c>
      <c r="G8688" s="18">
        <v>1</v>
      </c>
      <c r="H8688" s="19">
        <v>43952</v>
      </c>
      <c r="I8688" s="18" t="str">
        <f>+IFERROR(VLOOKUP(Cursos[[#This Row],[Modelo correcto]],Modelos[[Modelo correcto]:[Aplica para certificación]],4,FALSE),"REVISAR")</f>
        <v>SÍ</v>
      </c>
    </row>
    <row r="8689" spans="1:9" x14ac:dyDescent="0.25">
      <c r="A8689" s="144" t="s">
        <v>1100</v>
      </c>
      <c r="B8689">
        <v>1</v>
      </c>
      <c r="C8689" s="10" t="s">
        <v>150</v>
      </c>
      <c r="D8689" s="18" t="str">
        <f>+IFERROR(VLOOKUP(Cursos[[#This Row],[Modelo correcto]],Modelos[[Modelo correcto]:[¿En línea?]],2,FALSE),"REVISAR")</f>
        <v>XEROX</v>
      </c>
      <c r="E8689" s="18" t="str">
        <f>+IFERROR(VLOOKUP(Cursos[[#This Row],[Modelo correcto]],Modelos[[Modelo correcto]:[¿En línea?]],3,FALSE),"REVISAR")</f>
        <v>SÍ</v>
      </c>
      <c r="F8689" s="18" t="str">
        <f>+Cursos[[#This Row],[IS]]&amp;Cursos[[#This Row],[Modelo correcto]]</f>
        <v>JOSE JOEL GUTIERREZ CEDILLOC13925</v>
      </c>
      <c r="G8689" s="18">
        <v>1</v>
      </c>
      <c r="H8689" s="19">
        <v>43952</v>
      </c>
      <c r="I8689" s="18" t="str">
        <f>+IFERROR(VLOOKUP(Cursos[[#This Row],[Modelo correcto]],Modelos[[Modelo correcto]:[Aplica para certificación]],4,FALSE),"REVISAR")</f>
        <v>SÍ</v>
      </c>
    </row>
    <row r="8690" spans="1:9" x14ac:dyDescent="0.25">
      <c r="A8690" s="144" t="s">
        <v>1100</v>
      </c>
      <c r="B8690">
        <v>1</v>
      </c>
      <c r="C8690" s="145" t="s">
        <v>12</v>
      </c>
      <c r="D8690" s="18" t="str">
        <f>+IFERROR(VLOOKUP(Cursos[[#This Row],[Modelo correcto]],Modelos[[Modelo correcto]:[¿En línea?]],2,FALSE),"REVISAR")</f>
        <v>XEROX</v>
      </c>
      <c r="E8690" s="18" t="str">
        <f>+IFERROR(VLOOKUP(Cursos[[#This Row],[Modelo correcto]],Modelos[[Modelo correcto]:[¿En línea?]],3,FALSE),"REVISAR")</f>
        <v>SÍ</v>
      </c>
      <c r="F8690" s="18" t="str">
        <f>+Cursos[[#This Row],[IS]]&amp;Cursos[[#This Row],[Modelo correcto]]</f>
        <v>JOSE JOEL GUTIERREZ CEDILLOC15008</v>
      </c>
      <c r="G8690" s="18">
        <v>0</v>
      </c>
      <c r="H8690" s="19">
        <v>43952</v>
      </c>
      <c r="I8690" s="18" t="str">
        <f>+IFERROR(VLOOKUP(Cursos[[#This Row],[Modelo correcto]],Modelos[[Modelo correcto]:[Aplica para certificación]],4,FALSE),"REVISAR")</f>
        <v>NO</v>
      </c>
    </row>
    <row r="8691" spans="1:9" x14ac:dyDescent="0.25">
      <c r="A8691" s="144" t="s">
        <v>1100</v>
      </c>
      <c r="B8691">
        <v>1</v>
      </c>
      <c r="C8691" s="10" t="s">
        <v>152</v>
      </c>
      <c r="D8691" s="18" t="str">
        <f>+IFERROR(VLOOKUP(Cursos[[#This Row],[Modelo correcto]],Modelos[[Modelo correcto]:[¿En línea?]],2,FALSE),"REVISAR")</f>
        <v>XEROX</v>
      </c>
      <c r="E8691" s="18" t="str">
        <f>+IFERROR(VLOOKUP(Cursos[[#This Row],[Modelo correcto]],Modelos[[Modelo correcto]:[¿En línea?]],3,FALSE),"REVISAR")</f>
        <v>SÍ</v>
      </c>
      <c r="F8691" s="18" t="str">
        <f>+Cursos[[#This Row],[IS]]&amp;Cursos[[#This Row],[Modelo correcto]]</f>
        <v>JOSE JOEL GUTIERREZ CEDILLOC14481</v>
      </c>
      <c r="G8691" s="18">
        <v>0</v>
      </c>
      <c r="H8691" s="19">
        <v>43952</v>
      </c>
      <c r="I8691" s="18" t="str">
        <f>+IFERROR(VLOOKUP(Cursos[[#This Row],[Modelo correcto]],Modelos[[Modelo correcto]:[Aplica para certificación]],4,FALSE),"REVISAR")</f>
        <v>NO</v>
      </c>
    </row>
    <row r="8692" spans="1:9" x14ac:dyDescent="0.25">
      <c r="A8692" s="144" t="s">
        <v>1100</v>
      </c>
      <c r="B8692">
        <v>1</v>
      </c>
      <c r="C8692" s="145" t="s">
        <v>35</v>
      </c>
      <c r="D8692" s="18" t="str">
        <f>+IFERROR(VLOOKUP(Cursos[[#This Row],[Modelo correcto]],Modelos[[Modelo correcto]:[¿En línea?]],2,FALSE),"REVISAR")</f>
        <v>XEROX</v>
      </c>
      <c r="E8692" s="18" t="str">
        <f>+IFERROR(VLOOKUP(Cursos[[#This Row],[Modelo correcto]],Modelos[[Modelo correcto]:[¿En línea?]],3,FALSE),"REVISAR")</f>
        <v>SÍ</v>
      </c>
      <c r="F8692" s="18" t="str">
        <f>+Cursos[[#This Row],[IS]]&amp;Cursos[[#This Row],[Modelo correcto]]</f>
        <v>JOSE JOEL GUTIERREZ CEDILLOWC7120</v>
      </c>
      <c r="G8692" s="18">
        <v>0</v>
      </c>
      <c r="H8692" s="19">
        <v>43952</v>
      </c>
      <c r="I8692" s="18" t="str">
        <f>+IFERROR(VLOOKUP(Cursos[[#This Row],[Modelo correcto]],Modelos[[Modelo correcto]:[Aplica para certificación]],4,FALSE),"REVISAR")</f>
        <v>NO</v>
      </c>
    </row>
    <row r="8693" spans="1:9" x14ac:dyDescent="0.25">
      <c r="A8693" s="144" t="s">
        <v>1100</v>
      </c>
      <c r="B8693">
        <v>1</v>
      </c>
      <c r="C8693" s="145" t="s">
        <v>49</v>
      </c>
      <c r="D8693" s="18" t="str">
        <f>+IFERROR(VLOOKUP(Cursos[[#This Row],[Modelo correcto]],Modelos[[Modelo correcto]:[¿En línea?]],2,FALSE),"REVISAR")</f>
        <v>XEROX</v>
      </c>
      <c r="E8693" s="18" t="str">
        <f>+IFERROR(VLOOKUP(Cursos[[#This Row],[Modelo correcto]],Modelos[[Modelo correcto]:[¿En línea?]],3,FALSE),"REVISAR")</f>
        <v>SÍ</v>
      </c>
      <c r="F8693" s="18" t="str">
        <f>+Cursos[[#This Row],[IS]]&amp;Cursos[[#This Row],[Modelo correcto]]</f>
        <v>JOSE JOEL GUTIERREZ CEDILLOW7220LP</v>
      </c>
      <c r="G8693" s="18">
        <v>0</v>
      </c>
      <c r="H8693" s="19">
        <v>43952</v>
      </c>
      <c r="I8693" s="18" t="str">
        <f>+IFERROR(VLOOKUP(Cursos[[#This Row],[Modelo correcto]],Modelos[[Modelo correcto]:[Aplica para certificación]],4,FALSE),"REVISAR")</f>
        <v>NO</v>
      </c>
    </row>
    <row r="8694" spans="1:9" x14ac:dyDescent="0.25">
      <c r="A8694" s="144" t="s">
        <v>1100</v>
      </c>
      <c r="B8694">
        <v>1</v>
      </c>
      <c r="C8694" s="10" t="s">
        <v>152</v>
      </c>
      <c r="D8694" s="18" t="str">
        <f>+IFERROR(VLOOKUP(Cursos[[#This Row],[Modelo correcto]],Modelos[[Modelo correcto]:[¿En línea?]],2,FALSE),"REVISAR")</f>
        <v>XEROX</v>
      </c>
      <c r="E8694" s="18" t="str">
        <f>+IFERROR(VLOOKUP(Cursos[[#This Row],[Modelo correcto]],Modelos[[Modelo correcto]:[¿En línea?]],3,FALSE),"REVISAR")</f>
        <v>SÍ</v>
      </c>
      <c r="F8694" s="18" t="str">
        <f>+Cursos[[#This Row],[IS]]&amp;Cursos[[#This Row],[Modelo correcto]]</f>
        <v>JOSE JOEL GUTIERREZ CEDILLOC14481</v>
      </c>
      <c r="G8694" s="18">
        <v>0</v>
      </c>
      <c r="H8694" s="19">
        <v>43952</v>
      </c>
      <c r="I8694" s="18" t="str">
        <f>+IFERROR(VLOOKUP(Cursos[[#This Row],[Modelo correcto]],Modelos[[Modelo correcto]:[Aplica para certificación]],4,FALSE),"REVISAR")</f>
        <v>NO</v>
      </c>
    </row>
    <row r="8695" spans="1:9" x14ac:dyDescent="0.25">
      <c r="A8695" s="144" t="s">
        <v>1100</v>
      </c>
      <c r="B8695">
        <v>1</v>
      </c>
      <c r="C8695" s="10" t="s">
        <v>91</v>
      </c>
      <c r="D8695" s="18" t="str">
        <f>+IFERROR(VLOOKUP(Cursos[[#This Row],[Modelo correcto]],Modelos[[Modelo correcto]:[¿En línea?]],2,FALSE),"REVISAR")</f>
        <v>XEROX</v>
      </c>
      <c r="E8695" s="18" t="str">
        <f>+IFERROR(VLOOKUP(Cursos[[#This Row],[Modelo correcto]],Modelos[[Modelo correcto]:[¿En línea?]],3,FALSE),"REVISAR")</f>
        <v>SÍ</v>
      </c>
      <c r="F8695" s="18" t="str">
        <f>+Cursos[[#This Row],[IS]]&amp;Cursos[[#This Row],[Modelo correcto]]</f>
        <v>JOSE JOEL GUTIERREZ CEDILLOC7120A</v>
      </c>
      <c r="G8695" s="18">
        <v>0</v>
      </c>
      <c r="H8695" s="19">
        <v>43952</v>
      </c>
      <c r="I8695" s="18" t="str">
        <f>+IFERROR(VLOOKUP(Cursos[[#This Row],[Modelo correcto]],Modelos[[Modelo correcto]:[Aplica para certificación]],4,FALSE),"REVISAR")</f>
        <v>NO</v>
      </c>
    </row>
    <row r="8696" spans="1:9" x14ac:dyDescent="0.25">
      <c r="A8696" s="144" t="s">
        <v>1100</v>
      </c>
      <c r="B8696">
        <v>1</v>
      </c>
      <c r="C8696" s="10" t="s">
        <v>49</v>
      </c>
      <c r="D8696" s="18" t="str">
        <f>+IFERROR(VLOOKUP(Cursos[[#This Row],[Modelo correcto]],Modelos[[Modelo correcto]:[¿En línea?]],2,FALSE),"REVISAR")</f>
        <v>XEROX</v>
      </c>
      <c r="E8696" s="18" t="str">
        <f>+IFERROR(VLOOKUP(Cursos[[#This Row],[Modelo correcto]],Modelos[[Modelo correcto]:[¿En línea?]],3,FALSE),"REVISAR")</f>
        <v>SÍ</v>
      </c>
      <c r="F8696" s="18" t="str">
        <f>+Cursos[[#This Row],[IS]]&amp;Cursos[[#This Row],[Modelo correcto]]</f>
        <v>JOSE JOEL GUTIERREZ CEDILLOW7220LP</v>
      </c>
      <c r="G8696" s="18">
        <v>0</v>
      </c>
      <c r="H8696" s="19">
        <v>43952</v>
      </c>
      <c r="I8696" s="18" t="str">
        <f>+IFERROR(VLOOKUP(Cursos[[#This Row],[Modelo correcto]],Modelos[[Modelo correcto]:[Aplica para certificación]],4,FALSE),"REVISAR")</f>
        <v>NO</v>
      </c>
    </row>
    <row r="8697" spans="1:9" x14ac:dyDescent="0.25">
      <c r="A8697" s="144" t="s">
        <v>1100</v>
      </c>
      <c r="B8697">
        <v>1</v>
      </c>
      <c r="C8697" s="145" t="s">
        <v>8</v>
      </c>
      <c r="D8697" s="18" t="str">
        <f>+IFERROR(VLOOKUP(Cursos[[#This Row],[Modelo correcto]],Modelos[[Modelo correcto]:[¿En línea?]],2,FALSE),"REVISAR")</f>
        <v>XEROX</v>
      </c>
      <c r="E8697" s="18" t="str">
        <f>+IFERROR(VLOOKUP(Cursos[[#This Row],[Modelo correcto]],Modelos[[Modelo correcto]:[¿En línea?]],3,FALSE),"REVISAR")</f>
        <v>SÍ</v>
      </c>
      <c r="F8697" s="18" t="str">
        <f>+Cursos[[#This Row],[IS]]&amp;Cursos[[#This Row],[Modelo correcto]]</f>
        <v>JOSE JOEL GUTIERREZ CEDILLOWC7765A</v>
      </c>
      <c r="G8697" s="18">
        <v>0</v>
      </c>
      <c r="H8697" s="19">
        <v>43952</v>
      </c>
      <c r="I8697" s="18" t="str">
        <f>+IFERROR(VLOOKUP(Cursos[[#This Row],[Modelo correcto]],Modelos[[Modelo correcto]:[Aplica para certificación]],4,FALSE),"REVISAR")</f>
        <v>NO</v>
      </c>
    </row>
    <row r="8698" spans="1:9" x14ac:dyDescent="0.25">
      <c r="A8698" s="144" t="s">
        <v>1100</v>
      </c>
      <c r="B8698">
        <v>1</v>
      </c>
      <c r="C8698" s="145" t="s">
        <v>160</v>
      </c>
      <c r="D8698" s="18" t="str">
        <f>+IFERROR(VLOOKUP(Cursos[[#This Row],[Modelo correcto]],Modelos[[Modelo correcto]:[¿En línea?]],2,FALSE),"REVISAR")</f>
        <v>XEROX</v>
      </c>
      <c r="E8698" s="18" t="str">
        <f>+IFERROR(VLOOKUP(Cursos[[#This Row],[Modelo correcto]],Modelos[[Modelo correcto]:[¿En línea?]],3,FALSE),"REVISAR")</f>
        <v>SÍ</v>
      </c>
      <c r="F8698" s="18" t="str">
        <f>+Cursos[[#This Row],[IS]]&amp;Cursos[[#This Row],[Modelo correcto]]</f>
        <v>JOSE JOEL GUTIERREZ CEDILLOWC75XTA</v>
      </c>
      <c r="G8698" s="18">
        <v>0</v>
      </c>
      <c r="H8698" s="19">
        <v>43952</v>
      </c>
      <c r="I8698" s="18" t="str">
        <f>+IFERROR(VLOOKUP(Cursos[[#This Row],[Modelo correcto]],Modelos[[Modelo correcto]:[Aplica para certificación]],4,FALSE),"REVISAR")</f>
        <v>NO</v>
      </c>
    </row>
    <row r="8699" spans="1:9" x14ac:dyDescent="0.25">
      <c r="A8699" s="144" t="s">
        <v>1100</v>
      </c>
      <c r="B8699">
        <v>1</v>
      </c>
      <c r="C8699" s="145" t="s">
        <v>156</v>
      </c>
      <c r="D8699" s="18" t="str">
        <f>+IFERROR(VLOOKUP(Cursos[[#This Row],[Modelo correcto]],Modelos[[Modelo correcto]:[¿En línea?]],2,FALSE),"REVISAR")</f>
        <v>XEROX</v>
      </c>
      <c r="E8699" s="18" t="str">
        <f>+IFERROR(VLOOKUP(Cursos[[#This Row],[Modelo correcto]],Modelos[[Modelo correcto]:[¿En línea?]],3,FALSE),"REVISAR")</f>
        <v>SÍ</v>
      </c>
      <c r="F8699" s="18" t="str">
        <f>+Cursos[[#This Row],[IS]]&amp;Cursos[[#This Row],[Modelo correcto]]</f>
        <v>JOSE JOEL GUTIERREZ CEDILLOWC57XTB</v>
      </c>
      <c r="G8699" s="18">
        <v>0</v>
      </c>
      <c r="H8699" s="19">
        <v>43952</v>
      </c>
      <c r="I8699" s="18" t="str">
        <f>+IFERROR(VLOOKUP(Cursos[[#This Row],[Modelo correcto]],Modelos[[Modelo correcto]:[Aplica para certificación]],4,FALSE),"REVISAR")</f>
        <v>NO</v>
      </c>
    </row>
    <row r="8700" spans="1:9" x14ac:dyDescent="0.25">
      <c r="A8700" s="144" t="s">
        <v>1100</v>
      </c>
      <c r="B8700">
        <v>1</v>
      </c>
      <c r="C8700" s="145" t="s">
        <v>73</v>
      </c>
      <c r="D8700" s="18" t="str">
        <f>+IFERROR(VLOOKUP(Cursos[[#This Row],[Modelo correcto]],Modelos[[Modelo correcto]:[¿En línea?]],2,FALSE),"REVISAR")</f>
        <v>XEROX</v>
      </c>
      <c r="E8700" s="18" t="str">
        <f>+IFERROR(VLOOKUP(Cursos[[#This Row],[Modelo correcto]],Modelos[[Modelo correcto]:[¿En línea?]],3,FALSE),"REVISAR")</f>
        <v>SÍ</v>
      </c>
      <c r="F8700" s="18" t="str">
        <f>+Cursos[[#This Row],[IS]]&amp;Cursos[[#This Row],[Modelo correcto]]</f>
        <v>JOSE JOEL GUTIERREZ CEDILLOC15061</v>
      </c>
      <c r="G8700" s="18">
        <v>0</v>
      </c>
      <c r="H8700" s="19">
        <v>43952</v>
      </c>
      <c r="I8700" s="18" t="str">
        <f>+IFERROR(VLOOKUP(Cursos[[#This Row],[Modelo correcto]],Modelos[[Modelo correcto]:[Aplica para certificación]],4,FALSE),"REVISAR")</f>
        <v>NO</v>
      </c>
    </row>
    <row r="8701" spans="1:9" x14ac:dyDescent="0.25">
      <c r="A8701" s="144" t="s">
        <v>1100</v>
      </c>
      <c r="B8701">
        <v>1</v>
      </c>
      <c r="C8701" s="145" t="s">
        <v>67</v>
      </c>
      <c r="D8701" s="18" t="str">
        <f>+IFERROR(VLOOKUP(Cursos[[#This Row],[Modelo correcto]],Modelos[[Modelo correcto]:[¿En línea?]],2,FALSE),"REVISAR")</f>
        <v>XEROX</v>
      </c>
      <c r="E8701" s="18" t="str">
        <f>+IFERROR(VLOOKUP(Cursos[[#This Row],[Modelo correcto]],Modelos[[Modelo correcto]:[¿En línea?]],3,FALSE),"REVISAR")</f>
        <v>SÍ</v>
      </c>
      <c r="F8701" s="18" t="str">
        <f>+Cursos[[#This Row],[IS]]&amp;Cursos[[#This Row],[Modelo correcto]]</f>
        <v>JOSE JOEL GUTIERREZ CEDILLOC15023</v>
      </c>
      <c r="G8701" s="18">
        <v>0</v>
      </c>
      <c r="H8701" s="19">
        <v>43952</v>
      </c>
      <c r="I8701" s="18" t="str">
        <f>+IFERROR(VLOOKUP(Cursos[[#This Row],[Modelo correcto]],Modelos[[Modelo correcto]:[Aplica para certificación]],4,FALSE),"REVISAR")</f>
        <v>NO</v>
      </c>
    </row>
    <row r="8702" spans="1:9" x14ac:dyDescent="0.25">
      <c r="A8702" s="144" t="s">
        <v>1100</v>
      </c>
      <c r="B8702">
        <v>1</v>
      </c>
      <c r="C8702" s="145" t="s">
        <v>15</v>
      </c>
      <c r="D8702" s="18" t="str">
        <f>+IFERROR(VLOOKUP(Cursos[[#This Row],[Modelo correcto]],Modelos[[Modelo correcto]:[¿En línea?]],2,FALSE),"REVISAR")</f>
        <v>XEROX</v>
      </c>
      <c r="E8702" s="18" t="str">
        <f>+IFERROR(VLOOKUP(Cursos[[#This Row],[Modelo correcto]],Modelos[[Modelo correcto]:[¿En línea?]],3,FALSE),"REVISAR")</f>
        <v>SÍ</v>
      </c>
      <c r="F8702" s="18" t="str">
        <f>+Cursos[[#This Row],[IS]]&amp;Cursos[[#This Row],[Modelo correcto]]</f>
        <v>JOSE JOEL GUTIERREZ CEDILLOC13861</v>
      </c>
      <c r="G8702" s="18">
        <v>0</v>
      </c>
      <c r="H8702" s="19">
        <v>43952</v>
      </c>
      <c r="I8702" s="18" t="str">
        <f>+IFERROR(VLOOKUP(Cursos[[#This Row],[Modelo correcto]],Modelos[[Modelo correcto]:[Aplica para certificación]],4,FALSE),"REVISAR")</f>
        <v>NO</v>
      </c>
    </row>
    <row r="8703" spans="1:9" x14ac:dyDescent="0.25">
      <c r="A8703" s="144" t="s">
        <v>1100</v>
      </c>
      <c r="B8703">
        <v>1</v>
      </c>
      <c r="C8703" s="145" t="s">
        <v>1253</v>
      </c>
      <c r="D8703" s="18" t="str">
        <f>+IFERROR(VLOOKUP(Cursos[[#This Row],[Modelo correcto]],Modelos[[Modelo correcto]:[¿En línea?]],2,FALSE),"REVISAR")</f>
        <v>XEROX</v>
      </c>
      <c r="E8703" s="18" t="str">
        <f>+IFERROR(VLOOKUP(Cursos[[#This Row],[Modelo correcto]],Modelos[[Modelo correcto]:[¿En línea?]],3,FALSE),"REVISAR")</f>
        <v>SÍ</v>
      </c>
      <c r="F8703" s="18" t="str">
        <f>+Cursos[[#This Row],[IS]]&amp;Cursos[[#This Row],[Modelo correcto]]</f>
        <v>JOSE JOEL GUTIERREZ CEDILLOGAINFIN</v>
      </c>
      <c r="G8703" s="18">
        <v>0</v>
      </c>
      <c r="H8703" s="19">
        <v>43952</v>
      </c>
      <c r="I8703" s="18" t="str">
        <f>+IFERROR(VLOOKUP(Cursos[[#This Row],[Modelo correcto]],Modelos[[Modelo correcto]:[Aplica para certificación]],4,FALSE),"REVISAR")</f>
        <v>SÍ</v>
      </c>
    </row>
    <row r="8704" spans="1:9" x14ac:dyDescent="0.25">
      <c r="A8704" s="144" t="s">
        <v>1100</v>
      </c>
      <c r="B8704">
        <v>1</v>
      </c>
      <c r="C8704" s="145" t="s">
        <v>1486</v>
      </c>
      <c r="D8704" s="18" t="str">
        <f>+IFERROR(VLOOKUP(Cursos[[#This Row],[Modelo correcto]],Modelos[[Modelo correcto]:[¿En línea?]],2,FALSE),"REVISAR")</f>
        <v>XEROX</v>
      </c>
      <c r="E8704" s="18" t="str">
        <f>+IFERROR(VLOOKUP(Cursos[[#This Row],[Modelo correcto]],Modelos[[Modelo correcto]:[¿En línea?]],3,FALSE),"REVISAR")</f>
        <v>SÍ</v>
      </c>
      <c r="F8704" s="18" t="str">
        <f>+Cursos[[#This Row],[IS]]&amp;Cursos[[#This Row],[Modelo correcto]]</f>
        <v>JOSE JOEL GUTIERREZ CEDILLOCLA265</v>
      </c>
      <c r="G8704" s="18">
        <v>0</v>
      </c>
      <c r="H8704" s="19">
        <v>43983</v>
      </c>
      <c r="I8704" s="18" t="str">
        <f>+IFERROR(VLOOKUP(Cursos[[#This Row],[Modelo correcto]],Modelos[[Modelo correcto]:[Aplica para certificación]],4,FALSE),"REVISAR")</f>
        <v>NO</v>
      </c>
    </row>
    <row r="8705" spans="1:9" x14ac:dyDescent="0.25">
      <c r="A8705" s="144" t="s">
        <v>390</v>
      </c>
      <c r="B8705">
        <v>1</v>
      </c>
      <c r="C8705" s="10" t="s">
        <v>538</v>
      </c>
      <c r="D8705" s="18" t="str">
        <f>+IFERROR(VLOOKUP(Cursos[[#This Row],[Modelo correcto]],Modelos[[Modelo correcto]:[¿En línea?]],2,FALSE),"REVISAR")</f>
        <v>CANON</v>
      </c>
      <c r="E8705" s="18" t="str">
        <f>+IFERROR(VLOOKUP(Cursos[[#This Row],[Modelo correcto]],Modelos[[Modelo correcto]:[¿En línea?]],3,FALSE),"REVISAR")</f>
        <v>NO</v>
      </c>
      <c r="F8705" s="18" t="str">
        <f>+Cursos[[#This Row],[IS]]&amp;Cursos[[#This Row],[Modelo correcto]]</f>
        <v>JOSE LUIS CABRERA FISCALCONECTIVIDAD</v>
      </c>
      <c r="G8705" s="18">
        <v>1</v>
      </c>
      <c r="H8705" s="19">
        <v>43922</v>
      </c>
      <c r="I8705" s="18" t="str">
        <f>+IFERROR(VLOOKUP(Cursos[[#This Row],[Modelo correcto]],Modelos[[Modelo correcto]:[Aplica para certificación]],4,FALSE),"REVISAR")</f>
        <v>SÍ</v>
      </c>
    </row>
    <row r="8706" spans="1:9" x14ac:dyDescent="0.25">
      <c r="A8706" s="144" t="s">
        <v>390</v>
      </c>
      <c r="B8706">
        <v>1</v>
      </c>
      <c r="C8706" s="10" t="s">
        <v>844</v>
      </c>
      <c r="D8706" s="18" t="str">
        <f>+IFERROR(VLOOKUP(Cursos[[#This Row],[Modelo correcto]],Modelos[[Modelo correcto]:[¿En línea?]],2,FALSE),"REVISAR")</f>
        <v>CANON</v>
      </c>
      <c r="E8706" s="18" t="str">
        <f>+IFERROR(VLOOKUP(Cursos[[#This Row],[Modelo correcto]],Modelos[[Modelo correcto]:[¿En línea?]],3,FALSE),"REVISAR")</f>
        <v>NO</v>
      </c>
      <c r="F8706" s="18" t="str">
        <f>+Cursos[[#This Row],[IS]]&amp;Cursos[[#This Row],[Modelo correcto]]</f>
        <v>JOSE LUIS CABRERA FISCALUniversal Send</v>
      </c>
      <c r="G8706" s="18">
        <v>1</v>
      </c>
      <c r="H8706" s="19">
        <v>43922</v>
      </c>
      <c r="I8706" s="18" t="str">
        <f>+IFERROR(VLOOKUP(Cursos[[#This Row],[Modelo correcto]],Modelos[[Modelo correcto]:[Aplica para certificación]],4,FALSE),"REVISAR")</f>
        <v>NO</v>
      </c>
    </row>
    <row r="8707" spans="1:9" x14ac:dyDescent="0.25">
      <c r="A8707" s="144" t="s">
        <v>1100</v>
      </c>
      <c r="B8707">
        <v>1</v>
      </c>
      <c r="C8707" s="10" t="s">
        <v>52</v>
      </c>
      <c r="D8707" s="18" t="str">
        <f>+IFERROR(VLOOKUP(Cursos[[#This Row],[Modelo correcto]],Modelos[[Modelo correcto]:[¿En línea?]],2,FALSE),"REVISAR")</f>
        <v>XEROX</v>
      </c>
      <c r="E8707" s="18" t="str">
        <f>+IFERROR(VLOOKUP(Cursos[[#This Row],[Modelo correcto]],Modelos[[Modelo correcto]:[¿En línea?]],3,FALSE),"REVISAR")</f>
        <v>SÍ</v>
      </c>
      <c r="F8707" s="18" t="str">
        <f>+Cursos[[#This Row],[IS]]&amp;Cursos[[#This Row],[Modelo correcto]]</f>
        <v>JOSE JOEL GUTIERREZ CEDILLOOS2048</v>
      </c>
      <c r="G8707" s="18">
        <v>0</v>
      </c>
      <c r="H8707" s="19">
        <v>43983</v>
      </c>
      <c r="I8707" s="18" t="str">
        <f>+IFERROR(VLOOKUP(Cursos[[#This Row],[Modelo correcto]],Modelos[[Modelo correcto]:[Aplica para certificación]],4,FALSE),"REVISAR")</f>
        <v>NO</v>
      </c>
    </row>
    <row r="8708" spans="1:9" x14ac:dyDescent="0.25">
      <c r="A8708" s="144" t="s">
        <v>1100</v>
      </c>
      <c r="B8708">
        <v>1</v>
      </c>
      <c r="C8708" s="10" t="s">
        <v>1256</v>
      </c>
      <c r="D8708" s="18" t="str">
        <f>+IFERROR(VLOOKUP(Cursos[[#This Row],[Modelo correcto]],Modelos[[Modelo correcto]:[¿En línea?]],2,FALSE),"REVISAR")</f>
        <v>XEROX</v>
      </c>
      <c r="E8708" s="18" t="str">
        <f>+IFERROR(VLOOKUP(Cursos[[#This Row],[Modelo correcto]],Modelos[[Modelo correcto]:[¿En línea?]],3,FALSE),"REVISAR")</f>
        <v>SÍ</v>
      </c>
      <c r="F8708" s="18" t="str">
        <f>+Cursos[[#This Row],[IS]]&amp;Cursos[[#This Row],[Modelo correcto]]</f>
        <v>JOSE JOEL GUTIERREZ CEDILLOGBOFFIN</v>
      </c>
      <c r="G8708" s="18">
        <v>0</v>
      </c>
      <c r="H8708" s="19">
        <v>43952</v>
      </c>
      <c r="I8708" s="18" t="str">
        <f>+IFERROR(VLOOKUP(Cursos[[#This Row],[Modelo correcto]],Modelos[[Modelo correcto]:[Aplica para certificación]],4,FALSE),"REVISAR")</f>
        <v>SÍ</v>
      </c>
    </row>
    <row r="8709" spans="1:9" x14ac:dyDescent="0.25">
      <c r="A8709" s="144" t="s">
        <v>390</v>
      </c>
      <c r="B8709">
        <v>1</v>
      </c>
      <c r="C8709" s="145" t="s">
        <v>1170</v>
      </c>
      <c r="D8709" s="18" t="str">
        <f>+IFERROR(VLOOKUP(Cursos[[#This Row],[Modelo correcto]],Modelos[[Modelo correcto]:[¿En línea?]],2,FALSE),"REVISAR")</f>
        <v>CANON</v>
      </c>
      <c r="E8709" s="18" t="str">
        <f>+IFERROR(VLOOKUP(Cursos[[#This Row],[Modelo correcto]],Modelos[[Modelo correcto]:[¿En línea?]],3,FALSE),"REVISAR")</f>
        <v>SÍ</v>
      </c>
      <c r="F8709" s="18" t="str">
        <f>+Cursos[[#This Row],[IS]]&amp;Cursos[[#This Row],[Modelo correcto]]</f>
        <v>JOSE LUIS CABRERA FISCALBásico Eq. Color</v>
      </c>
      <c r="G8709" s="18">
        <v>1</v>
      </c>
      <c r="H8709" s="19">
        <v>43891</v>
      </c>
      <c r="I8709" s="18" t="str">
        <f>+IFERROR(VLOOKUP(Cursos[[#This Row],[Modelo correcto]],Modelos[[Modelo correcto]:[Aplica para certificación]],4,FALSE),"REVISAR")</f>
        <v>SÍ</v>
      </c>
    </row>
    <row r="8710" spans="1:9" x14ac:dyDescent="0.25">
      <c r="A8710" s="144" t="s">
        <v>390</v>
      </c>
      <c r="B8710">
        <v>1</v>
      </c>
      <c r="C8710" s="145" t="s">
        <v>759</v>
      </c>
      <c r="D8710" s="18" t="str">
        <f>+IFERROR(VLOOKUP(Cursos[[#This Row],[Modelo correcto]],Modelos[[Modelo correcto]:[¿En línea?]],2,FALSE),"REVISAR")</f>
        <v>CANON</v>
      </c>
      <c r="E8710" s="18" t="str">
        <f>+IFERROR(VLOOKUP(Cursos[[#This Row],[Modelo correcto]],Modelos[[Modelo correcto]:[¿En línea?]],3,FALSE),"REVISAR")</f>
        <v>SÍ</v>
      </c>
      <c r="F8710" s="18" t="str">
        <f>+Cursos[[#This Row],[IS]]&amp;Cursos[[#This Row],[Modelo correcto]]</f>
        <v>JOSE LUIS CABRERA FISCALBásico Eq. Dig. B&amp;W</v>
      </c>
      <c r="G8710" s="18">
        <v>1</v>
      </c>
      <c r="H8710" s="19">
        <v>43862</v>
      </c>
      <c r="I8710" s="18" t="str">
        <f>+IFERROR(VLOOKUP(Cursos[[#This Row],[Modelo correcto]],Modelos[[Modelo correcto]:[Aplica para certificación]],4,FALSE),"REVISAR")</f>
        <v>SÍ</v>
      </c>
    </row>
    <row r="8711" spans="1:9" x14ac:dyDescent="0.25">
      <c r="A8711" s="144" t="s">
        <v>390</v>
      </c>
      <c r="B8711">
        <v>1</v>
      </c>
      <c r="C8711" s="145" t="s">
        <v>757</v>
      </c>
      <c r="D8711" s="18" t="str">
        <f>+IFERROR(VLOOKUP(Cursos[[#This Row],[Modelo correcto]],Modelos[[Modelo correcto]:[¿En línea?]],2,FALSE),"REVISAR")</f>
        <v>CANON</v>
      </c>
      <c r="E8711" s="18" t="str">
        <f>+IFERROR(VLOOKUP(Cursos[[#This Row],[Modelo correcto]],Modelos[[Modelo correcto]:[¿En línea?]],3,FALSE),"REVISAR")</f>
        <v>SÍ</v>
      </c>
      <c r="F8711" s="18" t="str">
        <f>+Cursos[[#This Row],[IS]]&amp;Cursos[[#This Row],[Modelo correcto]]</f>
        <v>JOSE LUIS CABRERA FISCALBásico imagePROGRAF</v>
      </c>
      <c r="G8711" s="18">
        <v>1</v>
      </c>
      <c r="H8711" s="19">
        <v>43891</v>
      </c>
      <c r="I8711" s="18" t="str">
        <f>+IFERROR(VLOOKUP(Cursos[[#This Row],[Modelo correcto]],Modelos[[Modelo correcto]:[Aplica para certificación]],4,FALSE),"REVISAR")</f>
        <v>SÍ</v>
      </c>
    </row>
    <row r="8712" spans="1:9" x14ac:dyDescent="0.25">
      <c r="A8712" s="144" t="s">
        <v>390</v>
      </c>
      <c r="B8712">
        <v>1</v>
      </c>
      <c r="C8712" s="145" t="s">
        <v>870</v>
      </c>
      <c r="D8712" s="18" t="str">
        <f>+IFERROR(VLOOKUP(Cursos[[#This Row],[Modelo correcto]],Modelos[[Modelo correcto]:[¿En línea?]],2,FALSE),"REVISAR")</f>
        <v>CANON</v>
      </c>
      <c r="E8712" s="18" t="str">
        <f>+IFERROR(VLOOKUP(Cursos[[#This Row],[Modelo correcto]],Modelos[[Modelo correcto]:[¿En línea?]],3,FALSE),"REVISAR")</f>
        <v>SÍ</v>
      </c>
      <c r="F8712" s="18" t="str">
        <f>+Cursos[[#This Row],[IS]]&amp;Cursos[[#This Row],[Modelo correcto]]</f>
        <v>JOSE LUIS CABRERA FISCALDRG2140</v>
      </c>
      <c r="G8712" s="18">
        <v>1</v>
      </c>
      <c r="H8712" s="19">
        <v>43891</v>
      </c>
      <c r="I8712" s="18" t="str">
        <f>+IFERROR(VLOOKUP(Cursos[[#This Row],[Modelo correcto]],Modelos[[Modelo correcto]:[Aplica para certificación]],4,FALSE),"REVISAR")</f>
        <v>SÍ</v>
      </c>
    </row>
    <row r="8713" spans="1:9" x14ac:dyDescent="0.25">
      <c r="A8713" s="144" t="s">
        <v>390</v>
      </c>
      <c r="B8713">
        <v>1</v>
      </c>
      <c r="C8713" s="145" t="s">
        <v>551</v>
      </c>
      <c r="D8713" s="18" t="str">
        <f>+IFERROR(VLOOKUP(Cursos[[#This Row],[Modelo correcto]],Modelos[[Modelo correcto]:[¿En línea?]],2,FALSE),"REVISAR")</f>
        <v>CANON</v>
      </c>
      <c r="E8713" s="18" t="str">
        <f>+IFERROR(VLOOKUP(Cursos[[#This Row],[Modelo correcto]],Modelos[[Modelo correcto]:[¿En línea?]],3,FALSE),"REVISAR")</f>
        <v>SÍ</v>
      </c>
      <c r="F8713" s="18" t="str">
        <f>+Cursos[[#This Row],[IS]]&amp;Cursos[[#This Row],[Modelo correcto]]</f>
        <v>JOSE LUIS CABRERA FISCALIPF PRO</v>
      </c>
      <c r="G8713" s="18">
        <v>1</v>
      </c>
      <c r="H8713" s="19">
        <v>43891</v>
      </c>
      <c r="I8713" s="18" t="str">
        <f>+IFERROR(VLOOKUP(Cursos[[#This Row],[Modelo correcto]],Modelos[[Modelo correcto]:[Aplica para certificación]],4,FALSE),"REVISAR")</f>
        <v>SÍ</v>
      </c>
    </row>
    <row r="8714" spans="1:9" x14ac:dyDescent="0.25">
      <c r="A8714" s="144" t="s">
        <v>390</v>
      </c>
      <c r="B8714" s="4">
        <v>1</v>
      </c>
      <c r="C8714" s="63" t="s">
        <v>753</v>
      </c>
      <c r="D8714" s="62" t="str">
        <f>+IFERROR(VLOOKUP(Cursos[[#This Row],[Modelo correcto]],Modelos[[Modelo correcto]:[¿En línea?]],2,FALSE),"REVISAR")</f>
        <v>CANON</v>
      </c>
      <c r="E8714" s="62" t="str">
        <f>+IFERROR(VLOOKUP(Cursos[[#This Row],[Modelo correcto]],Modelos[[Modelo correcto]:[¿En línea?]],3,FALSE),"REVISAR")</f>
        <v>SÍ</v>
      </c>
      <c r="F8714" s="18" t="str">
        <f>+Cursos[[#This Row],[IS]]&amp;Cursos[[#This Row],[Modelo correcto]]</f>
        <v>JOSE LUIS CABRERA FISCALIR 1643</v>
      </c>
      <c r="G8714" s="62">
        <v>1</v>
      </c>
      <c r="H8714" s="19">
        <v>43862</v>
      </c>
      <c r="I8714" s="62" t="str">
        <f>+IFERROR(VLOOKUP(Cursos[[#This Row],[Modelo correcto]],Modelos[[Modelo correcto]:[Aplica para certificación]],4,FALSE),"REVISAR")</f>
        <v>SÍ</v>
      </c>
    </row>
    <row r="8715" spans="1:9" x14ac:dyDescent="0.25">
      <c r="A8715" s="144" t="s">
        <v>390</v>
      </c>
      <c r="B8715">
        <v>1</v>
      </c>
      <c r="C8715" s="145" t="s">
        <v>821</v>
      </c>
      <c r="D8715" s="18" t="str">
        <f>+IFERROR(VLOOKUP(Cursos[[#This Row],[Modelo correcto]],Modelos[[Modelo correcto]:[¿En línea?]],2,FALSE),"REVISAR")</f>
        <v>CANON</v>
      </c>
      <c r="E8715" s="18" t="str">
        <f>+IFERROR(VLOOKUP(Cursos[[#This Row],[Modelo correcto]],Modelos[[Modelo correcto]:[¿En línea?]],3,FALSE),"REVISAR")</f>
        <v>SÍ</v>
      </c>
      <c r="F8715" s="18" t="str">
        <f>+Cursos[[#This Row],[IS]]&amp;Cursos[[#This Row],[Modelo correcto]]</f>
        <v>JOSE LUIS CABRERA FISCALIR1025IF</v>
      </c>
      <c r="G8715" s="18">
        <v>1</v>
      </c>
      <c r="H8715" s="19">
        <v>43891</v>
      </c>
      <c r="I8715" s="18" t="str">
        <f>+IFERROR(VLOOKUP(Cursos[[#This Row],[Modelo correcto]],Modelos[[Modelo correcto]:[Aplica para certificación]],4,FALSE),"REVISAR")</f>
        <v>NO</v>
      </c>
    </row>
    <row r="8716" spans="1:9" x14ac:dyDescent="0.25">
      <c r="A8716" s="144" t="s">
        <v>390</v>
      </c>
      <c r="B8716">
        <v>1</v>
      </c>
      <c r="C8716" s="63" t="s">
        <v>449</v>
      </c>
      <c r="D8716" s="18" t="str">
        <f>+IFERROR(VLOOKUP(Cursos[[#This Row],[Modelo correcto]],Modelos[[Modelo correcto]:[¿En línea?]],2,FALSE),"REVISAR")</f>
        <v>CANON</v>
      </c>
      <c r="E8716" s="18" t="str">
        <f>+IFERROR(VLOOKUP(Cursos[[#This Row],[Modelo correcto]],Modelos[[Modelo correcto]:[¿En línea?]],3,FALSE),"REVISAR")</f>
        <v>SÍ</v>
      </c>
      <c r="F8716" s="18" t="str">
        <f>+Cursos[[#This Row],[IS]]&amp;Cursos[[#This Row],[Modelo correcto]]</f>
        <v>JOSE LUIS CABRERA FISCALIR1435</v>
      </c>
      <c r="G8716" s="18">
        <v>1</v>
      </c>
      <c r="H8716" s="19">
        <v>43862</v>
      </c>
      <c r="I8716" s="18" t="str">
        <f>+IFERROR(VLOOKUP(Cursos[[#This Row],[Modelo correcto]],Modelos[[Modelo correcto]:[Aplica para certificación]],4,FALSE),"REVISAR")</f>
        <v>SÍ</v>
      </c>
    </row>
    <row r="8717" spans="1:9" x14ac:dyDescent="0.25">
      <c r="A8717" s="144" t="s">
        <v>390</v>
      </c>
      <c r="B8717">
        <v>1</v>
      </c>
      <c r="C8717" s="145" t="s">
        <v>845</v>
      </c>
      <c r="D8717" s="18" t="str">
        <f>+IFERROR(VLOOKUP(Cursos[[#This Row],[Modelo correcto]],Modelos[[Modelo correcto]:[¿En línea?]],2,FALSE),"REVISAR")</f>
        <v>CANON</v>
      </c>
      <c r="E8717" s="18" t="str">
        <f>+IFERROR(VLOOKUP(Cursos[[#This Row],[Modelo correcto]],Modelos[[Modelo correcto]:[¿En línea?]],3,FALSE),"REVISAR")</f>
        <v>SÍ</v>
      </c>
      <c r="F8717" s="18" t="str">
        <f>+Cursos[[#This Row],[IS]]&amp;Cursos[[#This Row],[Modelo correcto]]</f>
        <v>JOSE LUIS CABRERA FISCALIR1730IF</v>
      </c>
      <c r="G8717" s="18">
        <v>1</v>
      </c>
      <c r="H8717" s="19">
        <v>43891</v>
      </c>
      <c r="I8717" s="18" t="str">
        <f>+IFERROR(VLOOKUP(Cursos[[#This Row],[Modelo correcto]],Modelos[[Modelo correcto]:[Aplica para certificación]],4,FALSE),"REVISAR")</f>
        <v>NO</v>
      </c>
    </row>
    <row r="8718" spans="1:9" x14ac:dyDescent="0.25">
      <c r="A8718" s="144" t="s">
        <v>390</v>
      </c>
      <c r="B8718">
        <v>1</v>
      </c>
      <c r="C8718" s="145" t="s">
        <v>848</v>
      </c>
      <c r="D8718" s="18" t="str">
        <f>+IFERROR(VLOOKUP(Cursos[[#This Row],[Modelo correcto]],Modelos[[Modelo correcto]:[¿En línea?]],2,FALSE),"REVISAR")</f>
        <v>CANON</v>
      </c>
      <c r="E8718" s="18" t="str">
        <f>+IFERROR(VLOOKUP(Cursos[[#This Row],[Modelo correcto]],Modelos[[Modelo correcto]:[¿En línea?]],3,FALSE),"REVISAR")</f>
        <v>SÍ</v>
      </c>
      <c r="F8718" s="18" t="str">
        <f>+Cursos[[#This Row],[IS]]&amp;Cursos[[#This Row],[Modelo correcto]]</f>
        <v>JOSE LUIS CABRERA FISCALIR2525</v>
      </c>
      <c r="G8718" s="18">
        <v>1</v>
      </c>
      <c r="H8718" s="19">
        <v>43891</v>
      </c>
      <c r="I8718" s="18" t="str">
        <f>+IFERROR(VLOOKUP(Cursos[[#This Row],[Modelo correcto]],Modelos[[Modelo correcto]:[Aplica para certificación]],4,FALSE),"REVISAR")</f>
        <v>NO</v>
      </c>
    </row>
    <row r="8719" spans="1:9" x14ac:dyDescent="0.25">
      <c r="A8719" s="144" t="s">
        <v>390</v>
      </c>
      <c r="B8719">
        <v>1</v>
      </c>
      <c r="C8719" s="10" t="s">
        <v>1097</v>
      </c>
      <c r="D8719" s="18" t="str">
        <f>+IFERROR(VLOOKUP(Cursos[[#This Row],[Modelo correcto]],Modelos[[Modelo correcto]:[¿En línea?]],2,FALSE),"REVISAR")</f>
        <v>CANON</v>
      </c>
      <c r="E8719" s="18" t="str">
        <f>+IFERROR(VLOOKUP(Cursos[[#This Row],[Modelo correcto]],Modelos[[Modelo correcto]:[¿En línea?]],3,FALSE),"REVISAR")</f>
        <v>SÍ</v>
      </c>
      <c r="F8719" s="18" t="str">
        <f>+Cursos[[#This Row],[IS]]&amp;Cursos[[#This Row],[Modelo correcto]]</f>
        <v>JOSE LUIS CABRERA FISCALIR2630</v>
      </c>
      <c r="G8719" s="18">
        <v>1</v>
      </c>
      <c r="H8719" s="19">
        <v>43891</v>
      </c>
      <c r="I8719" s="18" t="str">
        <f>+IFERROR(VLOOKUP(Cursos[[#This Row],[Modelo correcto]],Modelos[[Modelo correcto]:[Aplica para certificación]],4,FALSE),"REVISAR")</f>
        <v>SÍ</v>
      </c>
    </row>
    <row r="8720" spans="1:9" x14ac:dyDescent="0.25">
      <c r="A8720" s="144" t="s">
        <v>390</v>
      </c>
      <c r="B8720">
        <v>1</v>
      </c>
      <c r="C8720" s="10" t="s">
        <v>1013</v>
      </c>
      <c r="D8720" s="18" t="str">
        <f>+IFERROR(VLOOKUP(Cursos[[#This Row],[Modelo correcto]],Modelos[[Modelo correcto]:[¿En línea?]],2,FALSE),"REVISAR")</f>
        <v>CANON</v>
      </c>
      <c r="E8720" s="18" t="str">
        <f>+IFERROR(VLOOKUP(Cursos[[#This Row],[Modelo correcto]],Modelos[[Modelo correcto]:[¿En línea?]],3,FALSE),"REVISAR")</f>
        <v>SÍ</v>
      </c>
      <c r="F8720" s="18" t="str">
        <f>+Cursos[[#This Row],[IS]]&amp;Cursos[[#This Row],[Modelo correcto]]</f>
        <v>JOSE LUIS CABRERA FISCALIR3235I</v>
      </c>
      <c r="G8720" s="18">
        <v>1</v>
      </c>
      <c r="H8720" s="19">
        <v>43891</v>
      </c>
      <c r="I8720" s="18" t="str">
        <f>+IFERROR(VLOOKUP(Cursos[[#This Row],[Modelo correcto]],Modelos[[Modelo correcto]:[Aplica para certificación]],4,FALSE),"REVISAR")</f>
        <v>NO</v>
      </c>
    </row>
    <row r="8721" spans="1:9" x14ac:dyDescent="0.25">
      <c r="A8721" s="144" t="s">
        <v>390</v>
      </c>
      <c r="B8721">
        <v>1</v>
      </c>
      <c r="C8721" s="145" t="s">
        <v>846</v>
      </c>
      <c r="D8721" s="18" t="str">
        <f>+IFERROR(VLOOKUP(Cursos[[#This Row],[Modelo correcto]],Modelos[[Modelo correcto]:[¿En línea?]],2,FALSE),"REVISAR")</f>
        <v>CANON</v>
      </c>
      <c r="E8721" s="18" t="str">
        <f>+IFERROR(VLOOKUP(Cursos[[#This Row],[Modelo correcto]],Modelos[[Modelo correcto]:[¿En línea?]],3,FALSE),"REVISAR")</f>
        <v>SÍ</v>
      </c>
      <c r="F8721" s="18" t="str">
        <f>+Cursos[[#This Row],[IS]]&amp;Cursos[[#This Row],[Modelo correcto]]</f>
        <v>JOSE LUIS CABRERA FISCALIR500IF</v>
      </c>
      <c r="G8721" s="18">
        <v>1</v>
      </c>
      <c r="H8721" s="19">
        <v>43891</v>
      </c>
      <c r="I8721" s="18" t="str">
        <f>+IFERROR(VLOOKUP(Cursos[[#This Row],[Modelo correcto]],Modelos[[Modelo correcto]:[Aplica para certificación]],4,FALSE),"REVISAR")</f>
        <v>NO</v>
      </c>
    </row>
    <row r="8722" spans="1:9" x14ac:dyDescent="0.25">
      <c r="A8722" s="144" t="s">
        <v>390</v>
      </c>
      <c r="B8722">
        <v>1</v>
      </c>
      <c r="C8722" s="145" t="s">
        <v>754</v>
      </c>
      <c r="D8722" s="18" t="str">
        <f>+IFERROR(VLOOKUP(Cursos[[#This Row],[Modelo correcto]],Modelos[[Modelo correcto]:[¿En línea?]],2,FALSE),"REVISAR")</f>
        <v>CANON</v>
      </c>
      <c r="E8722" s="18" t="str">
        <f>+IFERROR(VLOOKUP(Cursos[[#This Row],[Modelo correcto]],Modelos[[Modelo correcto]:[¿En línea?]],3,FALSE),"REVISAR")</f>
        <v>SÍ</v>
      </c>
      <c r="F8722" s="18" t="str">
        <f>+Cursos[[#This Row],[IS]]&amp;Cursos[[#This Row],[Modelo correcto]]</f>
        <v>JOSE LUIS CABRERA FISCALIRA 715</v>
      </c>
      <c r="G8722" s="18">
        <v>1</v>
      </c>
      <c r="H8722" s="19">
        <v>43862</v>
      </c>
      <c r="I8722" s="18" t="str">
        <f>+IFERROR(VLOOKUP(Cursos[[#This Row],[Modelo correcto]],Modelos[[Modelo correcto]:[Aplica para certificación]],4,FALSE),"REVISAR")</f>
        <v>NO</v>
      </c>
    </row>
    <row r="8723" spans="1:9" x14ac:dyDescent="0.25">
      <c r="A8723" s="144" t="s">
        <v>390</v>
      </c>
      <c r="B8723">
        <v>1</v>
      </c>
      <c r="C8723" s="63" t="s">
        <v>1098</v>
      </c>
      <c r="D8723" s="18" t="str">
        <f>+IFERROR(VLOOKUP(Cursos[[#This Row],[Modelo correcto]],Modelos[[Modelo correcto]:[¿En línea?]],2,FALSE),"REVISAR")</f>
        <v>CANON</v>
      </c>
      <c r="E8723" s="18" t="str">
        <f>+IFERROR(VLOOKUP(Cursos[[#This Row],[Modelo correcto]],Modelos[[Modelo correcto]:[¿En línea?]],3,FALSE),"REVISAR")</f>
        <v>SÍ</v>
      </c>
      <c r="F8723" s="18" t="str">
        <f>+Cursos[[#This Row],[IS]]&amp;Cursos[[#This Row],[Modelo correcto]]</f>
        <v>JOSE LUIS CABRERA FISCALIRAC475</v>
      </c>
      <c r="G8723" s="18">
        <v>1</v>
      </c>
      <c r="H8723" s="19">
        <v>43891</v>
      </c>
      <c r="I8723" s="18" t="str">
        <f>+IFERROR(VLOOKUP(Cursos[[#This Row],[Modelo correcto]],Modelos[[Modelo correcto]:[Aplica para certificación]],4,FALSE),"REVISAR")</f>
        <v>SÍ</v>
      </c>
    </row>
    <row r="8724" spans="1:9" x14ac:dyDescent="0.25">
      <c r="A8724" s="144" t="s">
        <v>390</v>
      </c>
      <c r="B8724">
        <v>1</v>
      </c>
      <c r="C8724" s="63" t="s">
        <v>854</v>
      </c>
      <c r="D8724" s="18" t="str">
        <f>+IFERROR(VLOOKUP(Cursos[[#This Row],[Modelo correcto]],Modelos[[Modelo correcto]:[¿En línea?]],2,FALSE),"REVISAR")</f>
        <v>CANON</v>
      </c>
      <c r="E8724" s="18" t="str">
        <f>+IFERROR(VLOOKUP(Cursos[[#This Row],[Modelo correcto]],Modelos[[Modelo correcto]:[¿En línea?]],3,FALSE),"REVISAR")</f>
        <v>SÍ</v>
      </c>
      <c r="F8724" s="18" t="str">
        <f>+Cursos[[#This Row],[IS]]&amp;Cursos[[#This Row],[Modelo correcto]]</f>
        <v>JOSE LUIS CABRERA FISCALIRC1335</v>
      </c>
      <c r="G8724" s="18">
        <v>1</v>
      </c>
      <c r="H8724" s="19">
        <v>43922</v>
      </c>
      <c r="I8724" s="18" t="str">
        <f>+IFERROR(VLOOKUP(Cursos[[#This Row],[Modelo correcto]],Modelos[[Modelo correcto]:[Aplica para certificación]],4,FALSE),"REVISAR")</f>
        <v>NO</v>
      </c>
    </row>
    <row r="8725" spans="1:9" x14ac:dyDescent="0.25">
      <c r="A8725" s="144" t="s">
        <v>390</v>
      </c>
      <c r="B8725">
        <v>1</v>
      </c>
      <c r="C8725" s="63" t="s">
        <v>1157</v>
      </c>
      <c r="D8725" s="18" t="str">
        <f>+IFERROR(VLOOKUP(Cursos[[#This Row],[Modelo correcto]],Modelos[[Modelo correcto]:[¿En línea?]],2,FALSE),"REVISAR")</f>
        <v>CANON</v>
      </c>
      <c r="E8725" s="18" t="str">
        <f>+IFERROR(VLOOKUP(Cursos[[#This Row],[Modelo correcto]],Modelos[[Modelo correcto]:[¿En línea?]],3,FALSE),"REVISAR")</f>
        <v>SÍ</v>
      </c>
      <c r="F8725" s="18" t="str">
        <f>+Cursos[[#This Row],[IS]]&amp;Cursos[[#This Row],[Modelo correcto]]</f>
        <v>JOSE LUIS CABRERA FISCALIRC355</v>
      </c>
      <c r="G8725" s="18">
        <v>1</v>
      </c>
      <c r="H8725" s="19">
        <v>43922</v>
      </c>
      <c r="I8725" s="18" t="str">
        <f>+IFERROR(VLOOKUP(Cursos[[#This Row],[Modelo correcto]],Modelos[[Modelo correcto]:[Aplica para certificación]],4,FALSE),"REVISAR")</f>
        <v>SÍ</v>
      </c>
    </row>
    <row r="8726" spans="1:9" x14ac:dyDescent="0.25">
      <c r="A8726" s="144" t="s">
        <v>390</v>
      </c>
      <c r="B8726">
        <v>1</v>
      </c>
      <c r="C8726" s="63" t="s">
        <v>1014</v>
      </c>
      <c r="D8726" s="18" t="str">
        <f>+IFERROR(VLOOKUP(Cursos[[#This Row],[Modelo correcto]],Modelos[[Modelo correcto]:[¿En línea?]],2,FALSE),"REVISAR")</f>
        <v>CANON</v>
      </c>
      <c r="E8726" s="18" t="str">
        <f>+IFERROR(VLOOKUP(Cursos[[#This Row],[Modelo correcto]],Modelos[[Modelo correcto]:[¿En línea?]],3,FALSE),"REVISAR")</f>
        <v>SÍ</v>
      </c>
      <c r="F8726" s="18" t="str">
        <f>+Cursos[[#This Row],[IS]]&amp;Cursos[[#This Row],[Modelo correcto]]</f>
        <v>JOSE LUIS CABRERA FISCALLBP 250</v>
      </c>
      <c r="G8726" s="18">
        <v>1</v>
      </c>
      <c r="H8726" s="19">
        <v>43891</v>
      </c>
      <c r="I8726" s="18" t="str">
        <f>+IFERROR(VLOOKUP(Cursos[[#This Row],[Modelo correcto]],Modelos[[Modelo correcto]:[Aplica para certificación]],4,FALSE),"REVISAR")</f>
        <v>NO</v>
      </c>
    </row>
    <row r="8727" spans="1:9" x14ac:dyDescent="0.25">
      <c r="A8727" s="144" t="s">
        <v>390</v>
      </c>
      <c r="B8727">
        <v>1</v>
      </c>
      <c r="C8727" s="63" t="s">
        <v>849</v>
      </c>
      <c r="D8727" s="18" t="str">
        <f>+IFERROR(VLOOKUP(Cursos[[#This Row],[Modelo correcto]],Modelos[[Modelo correcto]:[¿En línea?]],2,FALSE),"REVISAR")</f>
        <v>CANON</v>
      </c>
      <c r="E8727" s="18" t="str">
        <f>+IFERROR(VLOOKUP(Cursos[[#This Row],[Modelo correcto]],Modelos[[Modelo correcto]:[¿En línea?]],3,FALSE),"REVISAR")</f>
        <v>SÍ</v>
      </c>
      <c r="F8727" s="18" t="str">
        <f>+Cursos[[#This Row],[IS]]&amp;Cursos[[#This Row],[Modelo correcto]]</f>
        <v>JOSE LUIS CABRERA FISCALLBP312</v>
      </c>
      <c r="G8727" s="18">
        <v>1</v>
      </c>
      <c r="H8727" s="19">
        <v>43862</v>
      </c>
      <c r="I8727" s="18" t="str">
        <f>+IFERROR(VLOOKUP(Cursos[[#This Row],[Modelo correcto]],Modelos[[Modelo correcto]:[Aplica para certificación]],4,FALSE),"REVISAR")</f>
        <v>NO</v>
      </c>
    </row>
    <row r="8728" spans="1:9" x14ac:dyDescent="0.25">
      <c r="A8728" s="144" t="s">
        <v>390</v>
      </c>
      <c r="B8728">
        <v>1</v>
      </c>
      <c r="C8728" s="63" t="s">
        <v>1002</v>
      </c>
      <c r="D8728" s="18" t="str">
        <f>+IFERROR(VLOOKUP(Cursos[[#This Row],[Modelo correcto]],Modelos[[Modelo correcto]:[¿En línea?]],2,FALSE),"REVISAR")</f>
        <v>CANON</v>
      </c>
      <c r="E8728" s="18" t="str">
        <f>+IFERROR(VLOOKUP(Cursos[[#This Row],[Modelo correcto]],Modelos[[Modelo correcto]:[¿En línea?]],3,FALSE),"REVISAR")</f>
        <v>SÍ</v>
      </c>
      <c r="F8728" s="18" t="str">
        <f>+Cursos[[#This Row],[IS]]&amp;Cursos[[#This Row],[Modelo correcto]]</f>
        <v>JOSE LUIS CABRERA FISCALLBP350</v>
      </c>
      <c r="G8728" s="18">
        <v>1</v>
      </c>
      <c r="H8728" s="19">
        <v>43922</v>
      </c>
      <c r="I8728" s="18" t="str">
        <f>+IFERROR(VLOOKUP(Cursos[[#This Row],[Modelo correcto]],Modelos[[Modelo correcto]:[Aplica para certificación]],4,FALSE),"REVISAR")</f>
        <v>NO</v>
      </c>
    </row>
    <row r="8729" spans="1:9" x14ac:dyDescent="0.25">
      <c r="A8729" s="144" t="s">
        <v>390</v>
      </c>
      <c r="B8729">
        <v>1</v>
      </c>
      <c r="C8729" s="63" t="s">
        <v>1165</v>
      </c>
      <c r="D8729" s="18" t="str">
        <f>+IFERROR(VLOOKUP(Cursos[[#This Row],[Modelo correcto]],Modelos[[Modelo correcto]:[¿En línea?]],2,FALSE),"REVISAR")</f>
        <v>CANON</v>
      </c>
      <c r="E8729" s="18" t="str">
        <f>+IFERROR(VLOOKUP(Cursos[[#This Row],[Modelo correcto]],Modelos[[Modelo correcto]:[¿En línea?]],3,FALSE),"REVISAR")</f>
        <v>SÍ</v>
      </c>
      <c r="F8729" s="18" t="str">
        <f>+Cursos[[#This Row],[IS]]&amp;Cursos[[#This Row],[Modelo correcto]]</f>
        <v>JOSE LUIS CABRERA FISCALLBP664C</v>
      </c>
      <c r="G8729" s="18">
        <v>1</v>
      </c>
      <c r="H8729" s="19">
        <v>43922</v>
      </c>
      <c r="I8729" s="18" t="str">
        <f>+IFERROR(VLOOKUP(Cursos[[#This Row],[Modelo correcto]],Modelos[[Modelo correcto]:[Aplica para certificación]],4,FALSE),"REVISAR")</f>
        <v>NO</v>
      </c>
    </row>
    <row r="8730" spans="1:9" x14ac:dyDescent="0.25">
      <c r="A8730" s="144" t="s">
        <v>390</v>
      </c>
      <c r="B8730">
        <v>1</v>
      </c>
      <c r="C8730" s="63" t="s">
        <v>756</v>
      </c>
      <c r="D8730" s="18" t="str">
        <f>+IFERROR(VLOOKUP(Cursos[[#This Row],[Modelo correcto]],Modelos[[Modelo correcto]:[¿En línea?]],2,FALSE),"REVISAR")</f>
        <v>CANON</v>
      </c>
      <c r="E8730" s="18" t="str">
        <f>+IFERROR(VLOOKUP(Cursos[[#This Row],[Modelo correcto]],Modelos[[Modelo correcto]:[¿En línea?]],3,FALSE),"REVISAR")</f>
        <v>SÍ</v>
      </c>
      <c r="F8730" s="18" t="str">
        <f>+Cursos[[#This Row],[IS]]&amp;Cursos[[#This Row],[Modelo correcto]]</f>
        <v>JOSE LUIS CABRERA FISCALPrincipios básicos de escáner</v>
      </c>
      <c r="G8730" s="18">
        <v>1</v>
      </c>
      <c r="H8730" s="19">
        <v>43891</v>
      </c>
      <c r="I8730" s="18" t="str">
        <f>+IFERROR(VLOOKUP(Cursos[[#This Row],[Modelo correcto]],Modelos[[Modelo correcto]:[Aplica para certificación]],4,FALSE),"REVISAR")</f>
        <v>SÍ</v>
      </c>
    </row>
    <row r="8731" spans="1:9" x14ac:dyDescent="0.25">
      <c r="A8731" s="144" t="s">
        <v>390</v>
      </c>
      <c r="B8731">
        <v>1</v>
      </c>
      <c r="C8731" s="145" t="s">
        <v>919</v>
      </c>
      <c r="D8731" s="18" t="str">
        <f>+IFERROR(VLOOKUP(Cursos[[#This Row],[Modelo correcto]],Modelos[[Modelo correcto]:[¿En línea?]],2,FALSE),"REVISAR")</f>
        <v>HP</v>
      </c>
      <c r="E8731" s="18" t="str">
        <f>+IFERROR(VLOOKUP(Cursos[[#This Row],[Modelo correcto]],Modelos[[Modelo correcto]:[¿En línea?]],3,FALSE),"REVISAR")</f>
        <v>SÍ</v>
      </c>
      <c r="F8731" s="18" t="str">
        <f>+Cursos[[#This Row],[IS]]&amp;Cursos[[#This Row],[Modelo correcto]]</f>
        <v>JOSE LUIS CABRERA FISCALHP FutureSmart 4 Firmware WBT</v>
      </c>
      <c r="G8731" s="18">
        <v>1</v>
      </c>
      <c r="H8731" s="19">
        <v>43862</v>
      </c>
      <c r="I8731" s="18" t="str">
        <f>+IFERROR(VLOOKUP(Cursos[[#This Row],[Modelo correcto]],Modelos[[Modelo correcto]:[Aplica para certificación]],4,FALSE),"REVISAR")</f>
        <v>SÍ</v>
      </c>
    </row>
    <row r="8732" spans="1:9" x14ac:dyDescent="0.25">
      <c r="A8732" s="144" t="s">
        <v>390</v>
      </c>
      <c r="B8732">
        <v>1</v>
      </c>
      <c r="C8732" s="145" t="s">
        <v>919</v>
      </c>
      <c r="D8732" s="18" t="str">
        <f>+IFERROR(VLOOKUP(Cursos[[#This Row],[Modelo correcto]],Modelos[[Modelo correcto]:[¿En línea?]],2,FALSE),"REVISAR")</f>
        <v>HP</v>
      </c>
      <c r="E8732" s="18" t="str">
        <f>+IFERROR(VLOOKUP(Cursos[[#This Row],[Modelo correcto]],Modelos[[Modelo correcto]:[¿En línea?]],3,FALSE),"REVISAR")</f>
        <v>SÍ</v>
      </c>
      <c r="F8732" s="18" t="str">
        <f>+Cursos[[#This Row],[IS]]&amp;Cursos[[#This Row],[Modelo correcto]]</f>
        <v>JOSE LUIS CABRERA FISCALHP FutureSmart 4 Firmware WBT</v>
      </c>
      <c r="G8732" s="18">
        <v>1</v>
      </c>
      <c r="H8732" s="19">
        <v>43891</v>
      </c>
      <c r="I8732" s="18" t="str">
        <f>+IFERROR(VLOOKUP(Cursos[[#This Row],[Modelo correcto]],Modelos[[Modelo correcto]:[Aplica para certificación]],4,FALSE),"REVISAR")</f>
        <v>SÍ</v>
      </c>
    </row>
    <row r="8733" spans="1:9" x14ac:dyDescent="0.25">
      <c r="A8733" s="144" t="s">
        <v>390</v>
      </c>
      <c r="B8733">
        <v>1</v>
      </c>
      <c r="C8733" s="145" t="s">
        <v>877</v>
      </c>
      <c r="D8733" s="18" t="str">
        <f>+IFERROR(VLOOKUP(Cursos[[#This Row],[Modelo correcto]],Modelos[[Modelo correcto]:[¿En línea?]],2,FALSE),"REVISAR")</f>
        <v>HP</v>
      </c>
      <c r="E8733" s="18" t="str">
        <f>+IFERROR(VLOOKUP(Cursos[[#This Row],[Modelo correcto]],Modelos[[Modelo correcto]:[¿En línea?]],3,FALSE),"REVISAR")</f>
        <v>SÍ</v>
      </c>
      <c r="F8733" s="18" t="str">
        <f>+Cursos[[#This Row],[IS]]&amp;Cursos[[#This Row],[Modelo correcto]]</f>
        <v>JOSE LUIS CABRERA FISCALHP Laser Enterprise 500 Color Series Printer Service and Support</v>
      </c>
      <c r="G8733" s="18">
        <v>1</v>
      </c>
      <c r="H8733" s="19">
        <v>43891</v>
      </c>
      <c r="I8733" s="18" t="str">
        <f>+IFERROR(VLOOKUP(Cursos[[#This Row],[Modelo correcto]],Modelos[[Modelo correcto]:[Aplica para certificación]],4,FALSE),"REVISAR")</f>
        <v>SÍ</v>
      </c>
    </row>
    <row r="8734" spans="1:9" x14ac:dyDescent="0.25">
      <c r="A8734" s="144" t="s">
        <v>390</v>
      </c>
      <c r="B8734">
        <v>1</v>
      </c>
      <c r="C8734" s="63" t="s">
        <v>1167</v>
      </c>
      <c r="D8734" s="18" t="str">
        <f>+IFERROR(VLOOKUP(Cursos[[#This Row],[Modelo correcto]],Modelos[[Modelo correcto]:[¿En línea?]],2,FALSE),"REVISAR")</f>
        <v>HP</v>
      </c>
      <c r="E8734" s="18" t="str">
        <f>+IFERROR(VLOOKUP(Cursos[[#This Row],[Modelo correcto]],Modelos[[Modelo correcto]:[¿En línea?]],3,FALSE),"REVISAR")</f>
        <v>SÍ</v>
      </c>
      <c r="F8734" s="18" t="str">
        <f>+Cursos[[#This Row],[IS]]&amp;Cursos[[#This Row],[Modelo correcto]]</f>
        <v>JOSE LUIS CABRERA FISCALLaserJet Managed A4</v>
      </c>
      <c r="G8734" s="18">
        <v>1</v>
      </c>
      <c r="H8734" s="19">
        <v>43891</v>
      </c>
      <c r="I8734" s="18" t="str">
        <f>+IFERROR(VLOOKUP(Cursos[[#This Row],[Modelo correcto]],Modelos[[Modelo correcto]:[Aplica para certificación]],4,FALSE),"REVISAR")</f>
        <v>SÍ</v>
      </c>
    </row>
    <row r="8735" spans="1:9" x14ac:dyDescent="0.25">
      <c r="A8735" s="144" t="s">
        <v>390</v>
      </c>
      <c r="B8735">
        <v>1</v>
      </c>
      <c r="C8735" s="63" t="s">
        <v>1167</v>
      </c>
      <c r="D8735" s="18" t="str">
        <f>+IFERROR(VLOOKUP(Cursos[[#This Row],[Modelo correcto]],Modelos[[Modelo correcto]:[¿En línea?]],2,FALSE),"REVISAR")</f>
        <v>HP</v>
      </c>
      <c r="E8735" s="18" t="str">
        <f>+IFERROR(VLOOKUP(Cursos[[#This Row],[Modelo correcto]],Modelos[[Modelo correcto]:[¿En línea?]],3,FALSE),"REVISAR")</f>
        <v>SÍ</v>
      </c>
      <c r="F8735" s="18" t="str">
        <f>+Cursos[[#This Row],[IS]]&amp;Cursos[[#This Row],[Modelo correcto]]</f>
        <v>JOSE LUIS CABRERA FISCALLaserJet Managed A4</v>
      </c>
      <c r="G8735" s="18">
        <v>1</v>
      </c>
      <c r="H8735" s="19">
        <v>43891</v>
      </c>
      <c r="I8735" s="18" t="str">
        <f>+IFERROR(VLOOKUP(Cursos[[#This Row],[Modelo correcto]],Modelos[[Modelo correcto]:[Aplica para certificación]],4,FALSE),"REVISAR")</f>
        <v>SÍ</v>
      </c>
    </row>
    <row r="8736" spans="1:9" x14ac:dyDescent="0.25">
      <c r="A8736" s="144" t="s">
        <v>390</v>
      </c>
      <c r="B8736">
        <v>1</v>
      </c>
      <c r="C8736" s="63" t="s">
        <v>1079</v>
      </c>
      <c r="D8736" s="18" t="str">
        <f>+IFERROR(VLOOKUP(Cursos[[#This Row],[Modelo correcto]],Modelos[[Modelo correcto]:[¿En línea?]],2,FALSE),"REVISAR")</f>
        <v>HP</v>
      </c>
      <c r="E8736" s="18" t="str">
        <f>+IFERROR(VLOOKUP(Cursos[[#This Row],[Modelo correcto]],Modelos[[Modelo correcto]:[¿En línea?]],3,FALSE),"REVISAR")</f>
        <v>SÍ</v>
      </c>
      <c r="F8736" s="18" t="str">
        <f>+Cursos[[#This Row],[IS]]&amp;Cursos[[#This Row],[Modelo correcto]]</f>
        <v>JOSE LUIS CABRERA FISCALM304</v>
      </c>
      <c r="G8736" s="18">
        <v>1</v>
      </c>
      <c r="H8736" s="19">
        <v>43891</v>
      </c>
      <c r="I8736" s="18" t="str">
        <f>+IFERROR(VLOOKUP(Cursos[[#This Row],[Modelo correcto]],Modelos[[Modelo correcto]:[Aplica para certificación]],4,FALSE),"REVISAR")</f>
        <v>SÍ</v>
      </c>
    </row>
    <row r="8737" spans="1:9" x14ac:dyDescent="0.25">
      <c r="A8737" s="144" t="s">
        <v>390</v>
      </c>
      <c r="B8737">
        <v>1</v>
      </c>
      <c r="C8737" s="63" t="s">
        <v>1092</v>
      </c>
      <c r="D8737" s="18" t="str">
        <f>+IFERROR(VLOOKUP(Cursos[[#This Row],[Modelo correcto]],Modelos[[Modelo correcto]:[¿En línea?]],2,FALSE),"REVISAR")</f>
        <v>HP</v>
      </c>
      <c r="E8737" s="18" t="str">
        <f>+IFERROR(VLOOKUP(Cursos[[#This Row],[Modelo correcto]],Modelos[[Modelo correcto]:[¿En línea?]],3,FALSE),"REVISAR")</f>
        <v>SÍ</v>
      </c>
      <c r="F8737" s="18" t="str">
        <f>+Cursos[[#This Row],[IS]]&amp;Cursos[[#This Row],[Modelo correcto]]</f>
        <v>JOSE LUIS CABRERA FISCALM433a</v>
      </c>
      <c r="G8737" s="18">
        <v>1</v>
      </c>
      <c r="H8737" s="19">
        <v>43891</v>
      </c>
      <c r="I8737" s="18" t="str">
        <f>+IFERROR(VLOOKUP(Cursos[[#This Row],[Modelo correcto]],Modelos[[Modelo correcto]:[Aplica para certificación]],4,FALSE),"REVISAR")</f>
        <v>SÍ</v>
      </c>
    </row>
    <row r="8738" spans="1:9" x14ac:dyDescent="0.25">
      <c r="A8738" s="144" t="s">
        <v>338</v>
      </c>
      <c r="B8738">
        <v>1</v>
      </c>
      <c r="C8738" s="10" t="s">
        <v>538</v>
      </c>
      <c r="D8738" s="18" t="str">
        <f>+IFERROR(VLOOKUP(Cursos[[#This Row],[Modelo correcto]],Modelos[[Modelo correcto]:[¿En línea?]],2,FALSE),"REVISAR")</f>
        <v>CANON</v>
      </c>
      <c r="E8738" s="18" t="str">
        <f>+IFERROR(VLOOKUP(Cursos[[#This Row],[Modelo correcto]],Modelos[[Modelo correcto]:[¿En línea?]],3,FALSE),"REVISAR")</f>
        <v>NO</v>
      </c>
      <c r="F8738" s="18" t="str">
        <f>+Cursos[[#This Row],[IS]]&amp;Cursos[[#This Row],[Modelo correcto]]</f>
        <v>JOSE LUIS CARBAJAL CABUTOCONECTIVIDAD</v>
      </c>
      <c r="G8738" s="18">
        <v>1</v>
      </c>
      <c r="H8738" s="19">
        <v>43922</v>
      </c>
      <c r="I8738" s="18" t="str">
        <f>+IFERROR(VLOOKUP(Cursos[[#This Row],[Modelo correcto]],Modelos[[Modelo correcto]:[Aplica para certificación]],4,FALSE),"REVISAR")</f>
        <v>SÍ</v>
      </c>
    </row>
    <row r="8739" spans="1:9" x14ac:dyDescent="0.25">
      <c r="A8739" s="144" t="s">
        <v>338</v>
      </c>
      <c r="B8739">
        <v>1</v>
      </c>
      <c r="C8739" s="10" t="s">
        <v>844</v>
      </c>
      <c r="D8739" s="18" t="str">
        <f>+IFERROR(VLOOKUP(Cursos[[#This Row],[Modelo correcto]],Modelos[[Modelo correcto]:[¿En línea?]],2,FALSE),"REVISAR")</f>
        <v>CANON</v>
      </c>
      <c r="E8739" s="18" t="str">
        <f>+IFERROR(VLOOKUP(Cursos[[#This Row],[Modelo correcto]],Modelos[[Modelo correcto]:[¿En línea?]],3,FALSE),"REVISAR")</f>
        <v>NO</v>
      </c>
      <c r="F8739" s="18" t="str">
        <f>+Cursos[[#This Row],[IS]]&amp;Cursos[[#This Row],[Modelo correcto]]</f>
        <v>JOSE LUIS CARBAJAL CABUTOUniversal Send</v>
      </c>
      <c r="G8739" s="18">
        <v>1</v>
      </c>
      <c r="H8739" s="19">
        <v>43922</v>
      </c>
      <c r="I8739" s="18" t="str">
        <f>+IFERROR(VLOOKUP(Cursos[[#This Row],[Modelo correcto]],Modelos[[Modelo correcto]:[Aplica para certificación]],4,FALSE),"REVISAR")</f>
        <v>NO</v>
      </c>
    </row>
    <row r="8740" spans="1:9" x14ac:dyDescent="0.25">
      <c r="A8740" s="144" t="s">
        <v>390</v>
      </c>
      <c r="B8740">
        <v>1</v>
      </c>
      <c r="C8740" s="63" t="s">
        <v>1155</v>
      </c>
      <c r="D8740" s="18" t="str">
        <f>+IFERROR(VLOOKUP(Cursos[[#This Row],[Modelo correcto]],Modelos[[Modelo correcto]:[¿En línea?]],2,FALSE),"REVISAR")</f>
        <v>HP</v>
      </c>
      <c r="E8740" s="18" t="str">
        <f>+IFERROR(VLOOKUP(Cursos[[#This Row],[Modelo correcto]],Modelos[[Modelo correcto]:[¿En línea?]],3,FALSE),"REVISAR")</f>
        <v>SÍ</v>
      </c>
      <c r="F8740" s="18" t="str">
        <f>+Cursos[[#This Row],[IS]]&amp;Cursos[[#This Row],[Modelo correcto]]</f>
        <v>JOSE LUIS CABRERA FISCALM507</v>
      </c>
      <c r="G8740" s="18">
        <v>1</v>
      </c>
      <c r="H8740" s="19">
        <v>43891</v>
      </c>
      <c r="I8740" s="18" t="str">
        <f>+IFERROR(VLOOKUP(Cursos[[#This Row],[Modelo correcto]],Modelos[[Modelo correcto]:[Aplica para certificación]],4,FALSE),"REVISAR")</f>
        <v>NO</v>
      </c>
    </row>
    <row r="8741" spans="1:9" x14ac:dyDescent="0.25">
      <c r="A8741" s="144" t="s">
        <v>390</v>
      </c>
      <c r="B8741">
        <v>1</v>
      </c>
      <c r="C8741" s="63" t="s">
        <v>906</v>
      </c>
      <c r="D8741" s="18" t="str">
        <f>+IFERROR(VLOOKUP(Cursos[[#This Row],[Modelo correcto]],Modelos[[Modelo correcto]:[¿En línea?]],2,FALSE),"REVISAR")</f>
        <v>HP</v>
      </c>
      <c r="E8741" s="18" t="str">
        <f>+IFERROR(VLOOKUP(Cursos[[#This Row],[Modelo correcto]],Modelos[[Modelo correcto]:[¿En línea?]],3,FALSE),"REVISAR")</f>
        <v>SÍ</v>
      </c>
      <c r="F8741" s="18" t="str">
        <f>+Cursos[[#This Row],[IS]]&amp;Cursos[[#This Row],[Modelo correcto]]</f>
        <v>JOSE LUIS CABRERA FISCALM525</v>
      </c>
      <c r="G8741" s="18">
        <v>1</v>
      </c>
      <c r="H8741" s="19">
        <v>43862</v>
      </c>
      <c r="I8741" s="18" t="str">
        <f>+IFERROR(VLOOKUP(Cursos[[#This Row],[Modelo correcto]],Modelos[[Modelo correcto]:[Aplica para certificación]],4,FALSE),"REVISAR")</f>
        <v>NO</v>
      </c>
    </row>
    <row r="8742" spans="1:9" x14ac:dyDescent="0.25">
      <c r="A8742" s="144" t="s">
        <v>390</v>
      </c>
      <c r="B8742">
        <v>1</v>
      </c>
      <c r="C8742" s="63" t="s">
        <v>878</v>
      </c>
      <c r="D8742" s="18" t="str">
        <f>+IFERROR(VLOOKUP(Cursos[[#This Row],[Modelo correcto]],Modelos[[Modelo correcto]:[¿En línea?]],2,FALSE),"REVISAR")</f>
        <v>HP</v>
      </c>
      <c r="E8742" s="18" t="str">
        <f>+IFERROR(VLOOKUP(Cursos[[#This Row],[Modelo correcto]],Modelos[[Modelo correcto]:[¿En línea?]],3,FALSE),"REVISAR")</f>
        <v>SÍ</v>
      </c>
      <c r="F8742" s="18" t="str">
        <f>+Cursos[[#This Row],[IS]]&amp;Cursos[[#This Row],[Modelo correcto]]</f>
        <v>JOSE LUIS CABRERA FISCALM607</v>
      </c>
      <c r="G8742" s="18">
        <v>1</v>
      </c>
      <c r="H8742" s="19">
        <v>43891</v>
      </c>
      <c r="I8742" s="18" t="str">
        <f>+IFERROR(VLOOKUP(Cursos[[#This Row],[Modelo correcto]],Modelos[[Modelo correcto]:[Aplica para certificación]],4,FALSE),"REVISAR")</f>
        <v>SÍ</v>
      </c>
    </row>
    <row r="8743" spans="1:9" x14ac:dyDescent="0.25">
      <c r="A8743" s="144" t="s">
        <v>390</v>
      </c>
      <c r="B8743">
        <v>1</v>
      </c>
      <c r="C8743" s="63" t="s">
        <v>811</v>
      </c>
      <c r="D8743" s="18" t="str">
        <f>+IFERROR(VLOOKUP(Cursos[[#This Row],[Modelo correcto]],Modelos[[Modelo correcto]:[¿En línea?]],2,FALSE),"REVISAR")</f>
        <v>HP</v>
      </c>
      <c r="E8743" s="18" t="str">
        <f>+IFERROR(VLOOKUP(Cursos[[#This Row],[Modelo correcto]],Modelos[[Modelo correcto]:[¿En línea?]],3,FALSE),"REVISAR")</f>
        <v>SÍ</v>
      </c>
      <c r="F8743" s="18" t="str">
        <f>+Cursos[[#This Row],[IS]]&amp;Cursos[[#This Row],[Modelo correcto]]</f>
        <v>JOSE LUIS CABRERA FISCALM630</v>
      </c>
      <c r="G8743" s="18">
        <v>1</v>
      </c>
      <c r="H8743" s="19">
        <v>43891</v>
      </c>
      <c r="I8743" s="18" t="str">
        <f>+IFERROR(VLOOKUP(Cursos[[#This Row],[Modelo correcto]],Modelos[[Modelo correcto]:[Aplica para certificación]],4,FALSE),"REVISAR")</f>
        <v>NO</v>
      </c>
    </row>
    <row r="8744" spans="1:9" x14ac:dyDescent="0.25">
      <c r="A8744" s="144" t="s">
        <v>390</v>
      </c>
      <c r="B8744">
        <v>1</v>
      </c>
      <c r="C8744" s="63" t="s">
        <v>1166</v>
      </c>
      <c r="D8744" s="18" t="str">
        <f>+IFERROR(VLOOKUP(Cursos[[#This Row],[Modelo correcto]],Modelos[[Modelo correcto]:[¿En línea?]],2,FALSE),"REVISAR")</f>
        <v>HP</v>
      </c>
      <c r="E8744" s="18" t="str">
        <f>+IFERROR(VLOOKUP(Cursos[[#This Row],[Modelo correcto]],Modelos[[Modelo correcto]:[¿En línea?]],3,FALSE),"REVISAR")</f>
        <v>SÍ</v>
      </c>
      <c r="F8744" s="18" t="str">
        <f>+Cursos[[#This Row],[IS]]&amp;Cursos[[#This Row],[Modelo correcto]]</f>
        <v>JOSE LUIS CABRERA FISCALPRO 75X</v>
      </c>
      <c r="G8744" s="18">
        <v>1</v>
      </c>
      <c r="H8744" s="19">
        <v>43891</v>
      </c>
      <c r="I8744" s="18" t="str">
        <f>+IFERROR(VLOOKUP(Cursos[[#This Row],[Modelo correcto]],Modelos[[Modelo correcto]:[Aplica para certificación]],4,FALSE),"REVISAR")</f>
        <v>SÍ</v>
      </c>
    </row>
    <row r="8745" spans="1:9" x14ac:dyDescent="0.25">
      <c r="A8745" s="144" t="s">
        <v>390</v>
      </c>
      <c r="B8745">
        <v>1</v>
      </c>
      <c r="C8745" s="145" t="s">
        <v>502</v>
      </c>
      <c r="D8745" s="18" t="str">
        <f>+IFERROR(VLOOKUP(Cursos[[#This Row],[Modelo correcto]],Modelos[[Modelo correcto]:[¿En línea?]],2,FALSE),"REVISAR")</f>
        <v>CANON</v>
      </c>
      <c r="E8745" s="18" t="str">
        <f>+IFERROR(VLOOKUP(Cursos[[#This Row],[Modelo correcto]],Modelos[[Modelo correcto]:[¿En línea?]],3,FALSE),"REVISAR")</f>
        <v>SÍ</v>
      </c>
      <c r="F8745" s="18" t="str">
        <f>+Cursos[[#This Row],[IS]]&amp;Cursos[[#This Row],[Modelo correcto]]</f>
        <v>JOSE LUIS CABRERA FISCALIRA 6500/8500</v>
      </c>
      <c r="G8745" s="18">
        <v>1</v>
      </c>
      <c r="H8745" s="19">
        <v>43952</v>
      </c>
      <c r="I8745" s="18" t="str">
        <f>+IFERROR(VLOOKUP(Cursos[[#This Row],[Modelo correcto]],Modelos[[Modelo correcto]:[Aplica para certificación]],4,FALSE),"REVISAR")</f>
        <v>NO</v>
      </c>
    </row>
    <row r="8746" spans="1:9" x14ac:dyDescent="0.25">
      <c r="A8746" s="144" t="s">
        <v>390</v>
      </c>
      <c r="B8746">
        <v>1</v>
      </c>
      <c r="C8746" s="145" t="s">
        <v>528</v>
      </c>
      <c r="D8746" s="18" t="str">
        <f>+IFERROR(VLOOKUP(Cursos[[#This Row],[Modelo correcto]],Modelos[[Modelo correcto]:[¿En línea?]],2,FALSE),"REVISAR")</f>
        <v>CANON</v>
      </c>
      <c r="E8746" s="18" t="str">
        <f>+IFERROR(VLOOKUP(Cursos[[#This Row],[Modelo correcto]],Modelos[[Modelo correcto]:[¿En línea?]],3,FALSE),"REVISAR")</f>
        <v>SÍ</v>
      </c>
      <c r="F8746" s="18" t="str">
        <f>+Cursos[[#This Row],[IS]]&amp;Cursos[[#This Row],[Modelo correcto]]</f>
        <v>JOSE LUIS CABRERA FISCALIRA4500</v>
      </c>
      <c r="G8746" s="18">
        <v>1</v>
      </c>
      <c r="H8746" s="19">
        <v>43952</v>
      </c>
      <c r="I8746" s="18" t="str">
        <f>+IFERROR(VLOOKUP(Cursos[[#This Row],[Modelo correcto]],Modelos[[Modelo correcto]:[Aplica para certificación]],4,FALSE),"REVISAR")</f>
        <v>NO</v>
      </c>
    </row>
    <row r="8747" spans="1:9" x14ac:dyDescent="0.25">
      <c r="A8747" s="144" t="s">
        <v>390</v>
      </c>
      <c r="B8747">
        <v>1</v>
      </c>
      <c r="C8747" s="145" t="s">
        <v>1239</v>
      </c>
      <c r="D8747" s="18" t="str">
        <f>+IFERROR(VLOOKUP(Cursos[[#This Row],[Modelo correcto]],Modelos[[Modelo correcto]:[¿En línea?]],2,FALSE),"REVISAR")</f>
        <v>CANON</v>
      </c>
      <c r="E8747" s="18" t="str">
        <f>+IFERROR(VLOOKUP(Cursos[[#This Row],[Modelo correcto]],Modelos[[Modelo correcto]:[¿En línea?]],3,FALSE),"REVISAR")</f>
        <v>SÍ</v>
      </c>
      <c r="F8747" s="18" t="str">
        <f>+Cursos[[#This Row],[IS]]&amp;Cursos[[#This Row],[Modelo correcto]]</f>
        <v>JOSE LUIS CABRERA FISCALIRAC3500</v>
      </c>
      <c r="G8747" s="18">
        <v>1</v>
      </c>
      <c r="H8747" s="19">
        <v>43952</v>
      </c>
      <c r="I8747" s="18" t="str">
        <f>+IFERROR(VLOOKUP(Cursos[[#This Row],[Modelo correcto]],Modelos[[Modelo correcto]:[Aplica para certificación]],4,FALSE),"REVISAR")</f>
        <v>SÍ</v>
      </c>
    </row>
    <row r="8748" spans="1:9" x14ac:dyDescent="0.25">
      <c r="A8748" s="144" t="s">
        <v>390</v>
      </c>
      <c r="B8748">
        <v>1</v>
      </c>
      <c r="C8748" s="123" t="s">
        <v>1240</v>
      </c>
      <c r="D8748" s="18" t="str">
        <f>+IFERROR(VLOOKUP(Cursos[[#This Row],[Modelo correcto]],Modelos[[Modelo correcto]:[¿En línea?]],2,FALSE),"REVISAR")</f>
        <v>CANON</v>
      </c>
      <c r="E8748" s="18" t="str">
        <f>+IFERROR(VLOOKUP(Cursos[[#This Row],[Modelo correcto]],Modelos[[Modelo correcto]:[¿En línea?]],3,FALSE),"REVISAR")</f>
        <v>SÍ</v>
      </c>
      <c r="F8748" s="18" t="str">
        <f>+Cursos[[#This Row],[IS]]&amp;Cursos[[#This Row],[Modelo correcto]]</f>
        <v>JOSE LUIS CABRERA FISCALIRAC5500</v>
      </c>
      <c r="G8748" s="18">
        <v>1</v>
      </c>
      <c r="H8748" s="19">
        <v>43952</v>
      </c>
      <c r="I8748" s="18" t="str">
        <f>+IFERROR(VLOOKUP(Cursos[[#This Row],[Modelo correcto]],Modelos[[Modelo correcto]:[Aplica para certificación]],4,FALSE),"REVISAR")</f>
        <v>SÍ</v>
      </c>
    </row>
    <row r="8749" spans="1:9" x14ac:dyDescent="0.25">
      <c r="A8749" s="144" t="s">
        <v>338</v>
      </c>
      <c r="B8749">
        <v>1</v>
      </c>
      <c r="C8749" s="63" t="s">
        <v>757</v>
      </c>
      <c r="D8749" s="18" t="str">
        <f>+IFERROR(VLOOKUP(Cursos[[#This Row],[Modelo correcto]],Modelos[[Modelo correcto]:[¿En línea?]],2,FALSE),"REVISAR")</f>
        <v>CANON</v>
      </c>
      <c r="E8749" s="18" t="str">
        <f>+IFERROR(VLOOKUP(Cursos[[#This Row],[Modelo correcto]],Modelos[[Modelo correcto]:[¿En línea?]],3,FALSE),"REVISAR")</f>
        <v>SÍ</v>
      </c>
      <c r="F8749" s="18" t="str">
        <f>+Cursos[[#This Row],[IS]]&amp;Cursos[[#This Row],[Modelo correcto]]</f>
        <v>JOSE LUIS CARBAJAL CABUTOBásico imagePROGRAF</v>
      </c>
      <c r="G8749" s="18">
        <v>1</v>
      </c>
      <c r="H8749" s="19">
        <v>43891</v>
      </c>
      <c r="I8749" s="18" t="str">
        <f>+IFERROR(VLOOKUP(Cursos[[#This Row],[Modelo correcto]],Modelos[[Modelo correcto]:[Aplica para certificación]],4,FALSE),"REVISAR")</f>
        <v>SÍ</v>
      </c>
    </row>
    <row r="8750" spans="1:9" x14ac:dyDescent="0.25">
      <c r="A8750" s="144" t="s">
        <v>338</v>
      </c>
      <c r="B8750">
        <v>1</v>
      </c>
      <c r="C8750" s="145" t="s">
        <v>870</v>
      </c>
      <c r="D8750" s="18" t="str">
        <f>+IFERROR(VLOOKUP(Cursos[[#This Row],[Modelo correcto]],Modelos[[Modelo correcto]:[¿En línea?]],2,FALSE),"REVISAR")</f>
        <v>CANON</v>
      </c>
      <c r="E8750" s="18" t="str">
        <f>+IFERROR(VLOOKUP(Cursos[[#This Row],[Modelo correcto]],Modelos[[Modelo correcto]:[¿En línea?]],3,FALSE),"REVISAR")</f>
        <v>SÍ</v>
      </c>
      <c r="F8750" s="18" t="str">
        <f>+Cursos[[#This Row],[IS]]&amp;Cursos[[#This Row],[Modelo correcto]]</f>
        <v>JOSE LUIS CARBAJAL CABUTODRG2140</v>
      </c>
      <c r="G8750" s="18">
        <v>1</v>
      </c>
      <c r="H8750" s="19">
        <v>43891</v>
      </c>
      <c r="I8750" s="18" t="str">
        <f>+IFERROR(VLOOKUP(Cursos[[#This Row],[Modelo correcto]],Modelos[[Modelo correcto]:[Aplica para certificación]],4,FALSE),"REVISAR")</f>
        <v>SÍ</v>
      </c>
    </row>
    <row r="8751" spans="1:9" x14ac:dyDescent="0.25">
      <c r="A8751" s="144" t="s">
        <v>338</v>
      </c>
      <c r="B8751">
        <v>1</v>
      </c>
      <c r="C8751" s="63" t="s">
        <v>551</v>
      </c>
      <c r="D8751" s="18" t="str">
        <f>+IFERROR(VLOOKUP(Cursos[[#This Row],[Modelo correcto]],Modelos[[Modelo correcto]:[¿En línea?]],2,FALSE),"REVISAR")</f>
        <v>CANON</v>
      </c>
      <c r="E8751" s="18" t="str">
        <f>+IFERROR(VLOOKUP(Cursos[[#This Row],[Modelo correcto]],Modelos[[Modelo correcto]:[¿En línea?]],3,FALSE),"REVISAR")</f>
        <v>SÍ</v>
      </c>
      <c r="F8751" s="18" t="str">
        <f>+Cursos[[#This Row],[IS]]&amp;Cursos[[#This Row],[Modelo correcto]]</f>
        <v>JOSE LUIS CARBAJAL CABUTOIPF PRO</v>
      </c>
      <c r="G8751" s="18">
        <v>1</v>
      </c>
      <c r="H8751" s="19">
        <v>43891</v>
      </c>
      <c r="I8751" s="18" t="str">
        <f>+IFERROR(VLOOKUP(Cursos[[#This Row],[Modelo correcto]],Modelos[[Modelo correcto]:[Aplica para certificación]],4,FALSE),"REVISAR")</f>
        <v>SÍ</v>
      </c>
    </row>
    <row r="8752" spans="1:9" x14ac:dyDescent="0.25">
      <c r="A8752" s="144" t="s">
        <v>338</v>
      </c>
      <c r="B8752">
        <v>1</v>
      </c>
      <c r="C8752" s="63" t="s">
        <v>1097</v>
      </c>
      <c r="D8752" s="18" t="str">
        <f>+IFERROR(VLOOKUP(Cursos[[#This Row],[Modelo correcto]],Modelos[[Modelo correcto]:[¿En línea?]],2,FALSE),"REVISAR")</f>
        <v>CANON</v>
      </c>
      <c r="E8752" s="18" t="str">
        <f>+IFERROR(VLOOKUP(Cursos[[#This Row],[Modelo correcto]],Modelos[[Modelo correcto]:[¿En línea?]],3,FALSE),"REVISAR")</f>
        <v>SÍ</v>
      </c>
      <c r="F8752" s="18" t="str">
        <f>+Cursos[[#This Row],[IS]]&amp;Cursos[[#This Row],[Modelo correcto]]</f>
        <v>JOSE LUIS CARBAJAL CABUTOIR2630</v>
      </c>
      <c r="G8752" s="18">
        <v>1</v>
      </c>
      <c r="H8752" s="19">
        <v>43891</v>
      </c>
      <c r="I8752" s="18" t="str">
        <f>+IFERROR(VLOOKUP(Cursos[[#This Row],[Modelo correcto]],Modelos[[Modelo correcto]:[Aplica para certificación]],4,FALSE),"REVISAR")</f>
        <v>SÍ</v>
      </c>
    </row>
    <row r="8753" spans="1:9" x14ac:dyDescent="0.25">
      <c r="A8753" s="144" t="s">
        <v>338</v>
      </c>
      <c r="B8753">
        <v>1</v>
      </c>
      <c r="C8753" s="145" t="s">
        <v>502</v>
      </c>
      <c r="D8753" s="18" t="str">
        <f>+IFERROR(VLOOKUP(Cursos[[#This Row],[Modelo correcto]],Modelos[[Modelo correcto]:[¿En línea?]],2,FALSE),"REVISAR")</f>
        <v>CANON</v>
      </c>
      <c r="E8753" s="18" t="str">
        <f>+IFERROR(VLOOKUP(Cursos[[#This Row],[Modelo correcto]],Modelos[[Modelo correcto]:[¿En línea?]],3,FALSE),"REVISAR")</f>
        <v>SÍ</v>
      </c>
      <c r="F8753" s="18" t="str">
        <f>+Cursos[[#This Row],[IS]]&amp;Cursos[[#This Row],[Modelo correcto]]</f>
        <v>JOSE LUIS CARBAJAL CABUTOIRA 6500/8500</v>
      </c>
      <c r="G8753" s="18">
        <v>1</v>
      </c>
      <c r="H8753" s="19">
        <v>43922</v>
      </c>
      <c r="I8753" s="18" t="str">
        <f>+IFERROR(VLOOKUP(Cursos[[#This Row],[Modelo correcto]],Modelos[[Modelo correcto]:[Aplica para certificación]],4,FALSE),"REVISAR")</f>
        <v>NO</v>
      </c>
    </row>
    <row r="8754" spans="1:9" x14ac:dyDescent="0.25">
      <c r="A8754" s="144" t="s">
        <v>338</v>
      </c>
      <c r="B8754">
        <v>1</v>
      </c>
      <c r="C8754" s="63" t="s">
        <v>528</v>
      </c>
      <c r="D8754" s="18" t="str">
        <f>+IFERROR(VLOOKUP(Cursos[[#This Row],[Modelo correcto]],Modelos[[Modelo correcto]:[¿En línea?]],2,FALSE),"REVISAR")</f>
        <v>CANON</v>
      </c>
      <c r="E8754" s="18" t="str">
        <f>+IFERROR(VLOOKUP(Cursos[[#This Row],[Modelo correcto]],Modelos[[Modelo correcto]:[¿En línea?]],3,FALSE),"REVISAR")</f>
        <v>SÍ</v>
      </c>
      <c r="F8754" s="18" t="str">
        <f>+Cursos[[#This Row],[IS]]&amp;Cursos[[#This Row],[Modelo correcto]]</f>
        <v>JOSE LUIS CARBAJAL CABUTOIRA4500</v>
      </c>
      <c r="G8754" s="18">
        <v>1</v>
      </c>
      <c r="H8754" s="19">
        <v>43922</v>
      </c>
      <c r="I8754" s="18" t="str">
        <f>+IFERROR(VLOOKUP(Cursos[[#This Row],[Modelo correcto]],Modelos[[Modelo correcto]:[Aplica para certificación]],4,FALSE),"REVISAR")</f>
        <v>NO</v>
      </c>
    </row>
    <row r="8755" spans="1:9" x14ac:dyDescent="0.25">
      <c r="A8755" s="144" t="s">
        <v>338</v>
      </c>
      <c r="B8755">
        <v>1</v>
      </c>
      <c r="C8755" s="63" t="s">
        <v>1239</v>
      </c>
      <c r="D8755" s="18" t="str">
        <f>+IFERROR(VLOOKUP(Cursos[[#This Row],[Modelo correcto]],Modelos[[Modelo correcto]:[¿En línea?]],2,FALSE),"REVISAR")</f>
        <v>CANON</v>
      </c>
      <c r="E8755" s="18" t="str">
        <f>+IFERROR(VLOOKUP(Cursos[[#This Row],[Modelo correcto]],Modelos[[Modelo correcto]:[¿En línea?]],3,FALSE),"REVISAR")</f>
        <v>SÍ</v>
      </c>
      <c r="F8755" s="18" t="str">
        <f>+Cursos[[#This Row],[IS]]&amp;Cursos[[#This Row],[Modelo correcto]]</f>
        <v>JOSE LUIS CARBAJAL CABUTOIRAC3500</v>
      </c>
      <c r="G8755" s="18">
        <v>1</v>
      </c>
      <c r="H8755" s="19">
        <v>43922</v>
      </c>
      <c r="I8755" s="18" t="str">
        <f>+IFERROR(VLOOKUP(Cursos[[#This Row],[Modelo correcto]],Modelos[[Modelo correcto]:[Aplica para certificación]],4,FALSE),"REVISAR")</f>
        <v>SÍ</v>
      </c>
    </row>
    <row r="8756" spans="1:9" x14ac:dyDescent="0.25">
      <c r="A8756" s="144" t="s">
        <v>338</v>
      </c>
      <c r="B8756">
        <v>1</v>
      </c>
      <c r="C8756" s="63" t="s">
        <v>1098</v>
      </c>
      <c r="D8756" s="18" t="str">
        <f>+IFERROR(VLOOKUP(Cursos[[#This Row],[Modelo correcto]],Modelos[[Modelo correcto]:[¿En línea?]],2,FALSE),"REVISAR")</f>
        <v>CANON</v>
      </c>
      <c r="E8756" s="18" t="str">
        <f>+IFERROR(VLOOKUP(Cursos[[#This Row],[Modelo correcto]],Modelos[[Modelo correcto]:[¿En línea?]],3,FALSE),"REVISAR")</f>
        <v>SÍ</v>
      </c>
      <c r="F8756" s="18" t="str">
        <f>+Cursos[[#This Row],[IS]]&amp;Cursos[[#This Row],[Modelo correcto]]</f>
        <v>JOSE LUIS CARBAJAL CABUTOIRAC475</v>
      </c>
      <c r="G8756" s="18">
        <v>1</v>
      </c>
      <c r="H8756" s="19">
        <v>43891</v>
      </c>
      <c r="I8756" s="18" t="str">
        <f>+IFERROR(VLOOKUP(Cursos[[#This Row],[Modelo correcto]],Modelos[[Modelo correcto]:[Aplica para certificación]],4,FALSE),"REVISAR")</f>
        <v>SÍ</v>
      </c>
    </row>
    <row r="8757" spans="1:9" x14ac:dyDescent="0.25">
      <c r="A8757" s="144" t="s">
        <v>338</v>
      </c>
      <c r="B8757">
        <v>1</v>
      </c>
      <c r="C8757" s="123" t="s">
        <v>1240</v>
      </c>
      <c r="D8757" s="18" t="str">
        <f>+IFERROR(VLOOKUP(Cursos[[#This Row],[Modelo correcto]],Modelos[[Modelo correcto]:[¿En línea?]],2,FALSE),"REVISAR")</f>
        <v>CANON</v>
      </c>
      <c r="E8757" s="18" t="str">
        <f>+IFERROR(VLOOKUP(Cursos[[#This Row],[Modelo correcto]],Modelos[[Modelo correcto]:[¿En línea?]],3,FALSE),"REVISAR")</f>
        <v>SÍ</v>
      </c>
      <c r="F8757" s="18" t="str">
        <f>+Cursos[[#This Row],[IS]]&amp;Cursos[[#This Row],[Modelo correcto]]</f>
        <v>JOSE LUIS CARBAJAL CABUTOIRAC5500</v>
      </c>
      <c r="G8757" s="18">
        <v>1</v>
      </c>
      <c r="H8757" s="19">
        <v>43922</v>
      </c>
      <c r="I8757" s="18" t="str">
        <f>+IFERROR(VLOOKUP(Cursos[[#This Row],[Modelo correcto]],Modelos[[Modelo correcto]:[Aplica para certificación]],4,FALSE),"REVISAR")</f>
        <v>SÍ</v>
      </c>
    </row>
    <row r="8758" spans="1:9" x14ac:dyDescent="0.25">
      <c r="A8758" s="144" t="s">
        <v>338</v>
      </c>
      <c r="B8758">
        <v>1</v>
      </c>
      <c r="C8758" s="63" t="s">
        <v>854</v>
      </c>
      <c r="D8758" s="18" t="str">
        <f>+IFERROR(VLOOKUP(Cursos[[#This Row],[Modelo correcto]],Modelos[[Modelo correcto]:[¿En línea?]],2,FALSE),"REVISAR")</f>
        <v>CANON</v>
      </c>
      <c r="E8758" s="18" t="str">
        <f>+IFERROR(VLOOKUP(Cursos[[#This Row],[Modelo correcto]],Modelos[[Modelo correcto]:[¿En línea?]],3,FALSE),"REVISAR")</f>
        <v>SÍ</v>
      </c>
      <c r="F8758" s="18" t="str">
        <f>+Cursos[[#This Row],[IS]]&amp;Cursos[[#This Row],[Modelo correcto]]</f>
        <v>JOSE LUIS CARBAJAL CABUTOIRC1335</v>
      </c>
      <c r="G8758" s="18">
        <v>1</v>
      </c>
      <c r="H8758" s="19">
        <v>43922</v>
      </c>
      <c r="I8758" s="18" t="str">
        <f>+IFERROR(VLOOKUP(Cursos[[#This Row],[Modelo correcto]],Modelos[[Modelo correcto]:[Aplica para certificación]],4,FALSE),"REVISAR")</f>
        <v>NO</v>
      </c>
    </row>
    <row r="8759" spans="1:9" x14ac:dyDescent="0.25">
      <c r="A8759" s="144" t="s">
        <v>338</v>
      </c>
      <c r="B8759">
        <v>1</v>
      </c>
      <c r="C8759" s="63" t="s">
        <v>1162</v>
      </c>
      <c r="D8759" s="18" t="str">
        <f>+IFERROR(VLOOKUP(Cursos[[#This Row],[Modelo correcto]],Modelos[[Modelo correcto]:[¿En línea?]],2,FALSE),"REVISAR")</f>
        <v>CANON</v>
      </c>
      <c r="E8759" s="18" t="str">
        <f>+IFERROR(VLOOKUP(Cursos[[#This Row],[Modelo correcto]],Modelos[[Modelo correcto]:[¿En línea?]],3,FALSE),"REVISAR")</f>
        <v>SÍ</v>
      </c>
      <c r="F8759" s="18" t="str">
        <f>+Cursos[[#This Row],[IS]]&amp;Cursos[[#This Row],[Modelo correcto]]</f>
        <v>JOSE LUIS CARBAJAL CABUTOIRC1335iF</v>
      </c>
      <c r="G8759" s="18">
        <v>1</v>
      </c>
      <c r="H8759" s="19">
        <v>43891</v>
      </c>
      <c r="I8759" s="18" t="str">
        <f>+IFERROR(VLOOKUP(Cursos[[#This Row],[Modelo correcto]],Modelos[[Modelo correcto]:[Aplica para certificación]],4,FALSE),"REVISAR")</f>
        <v>NO</v>
      </c>
    </row>
    <row r="8760" spans="1:9" x14ac:dyDescent="0.25">
      <c r="A8760" s="144" t="s">
        <v>338</v>
      </c>
      <c r="B8760">
        <v>1</v>
      </c>
      <c r="C8760" s="63" t="s">
        <v>1157</v>
      </c>
      <c r="D8760" s="18" t="str">
        <f>+IFERROR(VLOOKUP(Cursos[[#This Row],[Modelo correcto]],Modelos[[Modelo correcto]:[¿En línea?]],2,FALSE),"REVISAR")</f>
        <v>CANON</v>
      </c>
      <c r="E8760" s="18" t="str">
        <f>+IFERROR(VLOOKUP(Cursos[[#This Row],[Modelo correcto]],Modelos[[Modelo correcto]:[¿En línea?]],3,FALSE),"REVISAR")</f>
        <v>SÍ</v>
      </c>
      <c r="F8760" s="18" t="str">
        <f>+Cursos[[#This Row],[IS]]&amp;Cursos[[#This Row],[Modelo correcto]]</f>
        <v>JOSE LUIS CARBAJAL CABUTOIRC355</v>
      </c>
      <c r="G8760" s="18">
        <v>1</v>
      </c>
      <c r="H8760" s="19">
        <v>43922</v>
      </c>
      <c r="I8760" s="18" t="str">
        <f>+IFERROR(VLOOKUP(Cursos[[#This Row],[Modelo correcto]],Modelos[[Modelo correcto]:[Aplica para certificación]],4,FALSE),"REVISAR")</f>
        <v>SÍ</v>
      </c>
    </row>
    <row r="8761" spans="1:9" x14ac:dyDescent="0.25">
      <c r="A8761" s="144" t="s">
        <v>338</v>
      </c>
      <c r="B8761">
        <v>1</v>
      </c>
      <c r="C8761" s="63" t="s">
        <v>1002</v>
      </c>
      <c r="D8761" s="18" t="str">
        <f>+IFERROR(VLOOKUP(Cursos[[#This Row],[Modelo correcto]],Modelos[[Modelo correcto]:[¿En línea?]],2,FALSE),"REVISAR")</f>
        <v>CANON</v>
      </c>
      <c r="E8761" s="18" t="str">
        <f>+IFERROR(VLOOKUP(Cursos[[#This Row],[Modelo correcto]],Modelos[[Modelo correcto]:[¿En línea?]],3,FALSE),"REVISAR")</f>
        <v>SÍ</v>
      </c>
      <c r="F8761" s="18" t="str">
        <f>+Cursos[[#This Row],[IS]]&amp;Cursos[[#This Row],[Modelo correcto]]</f>
        <v>JOSE LUIS CARBAJAL CABUTOLBP350</v>
      </c>
      <c r="G8761" s="18">
        <v>1</v>
      </c>
      <c r="H8761" s="19">
        <v>43922</v>
      </c>
      <c r="I8761" s="18" t="str">
        <f>+IFERROR(VLOOKUP(Cursos[[#This Row],[Modelo correcto]],Modelos[[Modelo correcto]:[Aplica para certificación]],4,FALSE),"REVISAR")</f>
        <v>NO</v>
      </c>
    </row>
    <row r="8762" spans="1:9" x14ac:dyDescent="0.25">
      <c r="A8762" s="144" t="s">
        <v>338</v>
      </c>
      <c r="B8762">
        <v>1</v>
      </c>
      <c r="C8762" s="63" t="s">
        <v>1165</v>
      </c>
      <c r="D8762" s="18" t="str">
        <f>+IFERROR(VLOOKUP(Cursos[[#This Row],[Modelo correcto]],Modelos[[Modelo correcto]:[¿En línea?]],2,FALSE),"REVISAR")</f>
        <v>CANON</v>
      </c>
      <c r="E8762" s="18" t="str">
        <f>+IFERROR(VLOOKUP(Cursos[[#This Row],[Modelo correcto]],Modelos[[Modelo correcto]:[¿En línea?]],3,FALSE),"REVISAR")</f>
        <v>SÍ</v>
      </c>
      <c r="F8762" s="18" t="str">
        <f>+Cursos[[#This Row],[IS]]&amp;Cursos[[#This Row],[Modelo correcto]]</f>
        <v>JOSE LUIS CARBAJAL CABUTOLBP664C</v>
      </c>
      <c r="G8762" s="18">
        <v>1</v>
      </c>
      <c r="H8762" s="19">
        <v>43922</v>
      </c>
      <c r="I8762" s="18" t="str">
        <f>+IFERROR(VLOOKUP(Cursos[[#This Row],[Modelo correcto]],Modelos[[Modelo correcto]:[Aplica para certificación]],4,FALSE),"REVISAR")</f>
        <v>NO</v>
      </c>
    </row>
    <row r="8763" spans="1:9" x14ac:dyDescent="0.25">
      <c r="A8763" s="144" t="s">
        <v>338</v>
      </c>
      <c r="B8763">
        <v>1</v>
      </c>
      <c r="C8763" s="63" t="s">
        <v>756</v>
      </c>
      <c r="D8763" s="18" t="str">
        <f>+IFERROR(VLOOKUP(Cursos[[#This Row],[Modelo correcto]],Modelos[[Modelo correcto]:[¿En línea?]],2,FALSE),"REVISAR")</f>
        <v>CANON</v>
      </c>
      <c r="E8763" s="18" t="str">
        <f>+IFERROR(VLOOKUP(Cursos[[#This Row],[Modelo correcto]],Modelos[[Modelo correcto]:[¿En línea?]],3,FALSE),"REVISAR")</f>
        <v>SÍ</v>
      </c>
      <c r="F8763" s="18" t="str">
        <f>+Cursos[[#This Row],[IS]]&amp;Cursos[[#This Row],[Modelo correcto]]</f>
        <v>JOSE LUIS CARBAJAL CABUTOPrincipios básicos de escáner</v>
      </c>
      <c r="G8763" s="18">
        <v>1</v>
      </c>
      <c r="H8763" s="19">
        <v>43891</v>
      </c>
      <c r="I8763" s="18" t="str">
        <f>+IFERROR(VLOOKUP(Cursos[[#This Row],[Modelo correcto]],Modelos[[Modelo correcto]:[Aplica para certificación]],4,FALSE),"REVISAR")</f>
        <v>SÍ</v>
      </c>
    </row>
    <row r="8764" spans="1:9" x14ac:dyDescent="0.25">
      <c r="A8764" s="144" t="s">
        <v>338</v>
      </c>
      <c r="B8764">
        <v>1</v>
      </c>
      <c r="C8764" s="105" t="s">
        <v>1176</v>
      </c>
      <c r="D8764" s="18" t="str">
        <f>+IFERROR(VLOOKUP(Cursos[[#This Row],[Modelo correcto]],Modelos[[Modelo correcto]:[¿En línea?]],2,FALSE),"REVISAR")</f>
        <v>HP</v>
      </c>
      <c r="E8764" s="18" t="str">
        <f>+IFERROR(VLOOKUP(Cursos[[#This Row],[Modelo correcto]],Modelos[[Modelo correcto]:[¿En línea?]],3,FALSE),"REVISAR")</f>
        <v>SÍ</v>
      </c>
      <c r="F8764" s="18" t="str">
        <f>+Cursos[[#This Row],[IS]]&amp;Cursos[[#This Row],[Modelo correcto]]</f>
        <v>JOSE LUIS CARBAJAL CABUTOA3 HP LaserJet Managed E7</v>
      </c>
      <c r="G8764" s="18">
        <v>1</v>
      </c>
      <c r="H8764" s="19">
        <v>43891</v>
      </c>
      <c r="I8764" s="18" t="str">
        <f>+IFERROR(VLOOKUP(Cursos[[#This Row],[Modelo correcto]],Modelos[[Modelo correcto]:[Aplica para certificación]],4,FALSE),"REVISAR")</f>
        <v>SÍ</v>
      </c>
    </row>
    <row r="8765" spans="1:9" x14ac:dyDescent="0.25">
      <c r="A8765" s="144" t="s">
        <v>338</v>
      </c>
      <c r="B8765">
        <v>1</v>
      </c>
      <c r="C8765" s="63" t="s">
        <v>1182</v>
      </c>
      <c r="D8765" s="18" t="str">
        <f>+IFERROR(VLOOKUP(Cursos[[#This Row],[Modelo correcto]],Modelos[[Modelo correcto]:[¿En línea?]],2,FALSE),"REVISAR")</f>
        <v>HP</v>
      </c>
      <c r="E8765" s="18" t="str">
        <f>+IFERROR(VLOOKUP(Cursos[[#This Row],[Modelo correcto]],Modelos[[Modelo correcto]:[¿En línea?]],3,FALSE),"REVISAR")</f>
        <v>SÍ</v>
      </c>
      <c r="F8765" s="18" t="str">
        <f>+Cursos[[#This Row],[IS]]&amp;Cursos[[#This Row],[Modelo correcto]]</f>
        <v>JOSE LUIS CARBAJAL CABUTOA3 LaserJet Top Issues and Continuing Education Studio Recording</v>
      </c>
      <c r="G8765" s="18">
        <v>1</v>
      </c>
      <c r="H8765" s="19">
        <v>43922</v>
      </c>
      <c r="I8765" s="18" t="str">
        <f>+IFERROR(VLOOKUP(Cursos[[#This Row],[Modelo correcto]],Modelos[[Modelo correcto]:[Aplica para certificación]],4,FALSE),"REVISAR")</f>
        <v>SÍ</v>
      </c>
    </row>
    <row r="8766" spans="1:9" x14ac:dyDescent="0.25">
      <c r="A8766" s="144" t="s">
        <v>338</v>
      </c>
      <c r="B8766">
        <v>1</v>
      </c>
      <c r="C8766" s="63" t="s">
        <v>1263</v>
      </c>
      <c r="D8766" s="18" t="str">
        <f>+IFERROR(VLOOKUP(Cursos[[#This Row],[Modelo correcto]],Modelos[[Modelo correcto]:[¿En línea?]],2,FALSE),"REVISAR")</f>
        <v>HP</v>
      </c>
      <c r="E8766" s="18" t="str">
        <f>+IFERROR(VLOOKUP(Cursos[[#This Row],[Modelo correcto]],Modelos[[Modelo correcto]:[¿En línea?]],3,FALSE),"REVISAR")</f>
        <v>SÍ</v>
      </c>
      <c r="F8766" s="18" t="str">
        <f>+Cursos[[#This Row],[IS]]&amp;Cursos[[#This Row],[Modelo correcto]]</f>
        <v>JOSE LUIS CARBAJAL CABUTOA4 Color LaserJet 600 Service</v>
      </c>
      <c r="G8766" s="18">
        <v>1</v>
      </c>
      <c r="H8766" s="19">
        <v>43922</v>
      </c>
      <c r="I8766" s="18" t="str">
        <f>+IFERROR(VLOOKUP(Cursos[[#This Row],[Modelo correcto]],Modelos[[Modelo correcto]:[Aplica para certificación]],4,FALSE),"REVISAR")</f>
        <v>SÍ</v>
      </c>
    </row>
    <row r="8767" spans="1:9" x14ac:dyDescent="0.25">
      <c r="A8767" s="144" t="s">
        <v>338</v>
      </c>
      <c r="B8767">
        <v>1</v>
      </c>
      <c r="C8767" s="63" t="s">
        <v>1095</v>
      </c>
      <c r="D8767" s="18" t="str">
        <f>+IFERROR(VLOOKUP(Cursos[[#This Row],[Modelo correcto]],Modelos[[Modelo correcto]:[¿En línea?]],2,FALSE),"REVISAR")</f>
        <v>HP</v>
      </c>
      <c r="E8767" s="18" t="str">
        <f>+IFERROR(VLOOKUP(Cursos[[#This Row],[Modelo correcto]],Modelos[[Modelo correcto]:[¿En línea?]],3,FALSE),"REVISAR")</f>
        <v>SÍ</v>
      </c>
      <c r="F8767" s="18" t="str">
        <f>+Cursos[[#This Row],[IS]]&amp;Cursos[[#This Row],[Modelo correcto]]</f>
        <v>JOSE LUIS CARBAJAL CABUTOA4 Mono LaserJet 600 Service</v>
      </c>
      <c r="G8767" s="18">
        <v>1</v>
      </c>
      <c r="H8767" s="19">
        <v>43922</v>
      </c>
      <c r="I8767" s="18" t="str">
        <f>+IFERROR(VLOOKUP(Cursos[[#This Row],[Modelo correcto]],Modelos[[Modelo correcto]:[Aplica para certificación]],4,FALSE),"REVISAR")</f>
        <v>SÍ</v>
      </c>
    </row>
    <row r="8768" spans="1:9" x14ac:dyDescent="0.25">
      <c r="A8768" s="144" t="s">
        <v>338</v>
      </c>
      <c r="B8768">
        <v>1</v>
      </c>
      <c r="C8768" s="63" t="s">
        <v>1018</v>
      </c>
      <c r="D8768" s="18" t="str">
        <f>+IFERROR(VLOOKUP(Cursos[[#This Row],[Modelo correcto]],Modelos[[Modelo correcto]:[¿En línea?]],2,FALSE),"REVISAR")</f>
        <v>HP</v>
      </c>
      <c r="E8768" s="18" t="str">
        <f>+IFERROR(VLOOKUP(Cursos[[#This Row],[Modelo correcto]],Modelos[[Modelo correcto]:[¿En línea?]],3,FALSE),"REVISAR")</f>
        <v>SÍ</v>
      </c>
      <c r="F8768" s="18" t="str">
        <f>+Cursos[[#This Row],[IS]]&amp;Cursos[[#This Row],[Modelo correcto]]</f>
        <v>JOSE LUIS CARBAJAL CABUTOE72525</v>
      </c>
      <c r="G8768" s="18">
        <v>1</v>
      </c>
      <c r="H8768" s="19">
        <v>43862</v>
      </c>
      <c r="I8768" s="18" t="str">
        <f>+IFERROR(VLOOKUP(Cursos[[#This Row],[Modelo correcto]],Modelos[[Modelo correcto]:[Aplica para certificación]],4,FALSE),"REVISAR")</f>
        <v>SÍ</v>
      </c>
    </row>
    <row r="8769" spans="1:9" x14ac:dyDescent="0.25">
      <c r="A8769" s="144" t="s">
        <v>338</v>
      </c>
      <c r="B8769">
        <v>1</v>
      </c>
      <c r="C8769" s="63" t="s">
        <v>903</v>
      </c>
      <c r="D8769" s="18" t="str">
        <f>+IFERROR(VLOOKUP(Cursos[[#This Row],[Modelo correcto]],Modelos[[Modelo correcto]:[¿En línea?]],2,FALSE),"REVISAR")</f>
        <v>HP</v>
      </c>
      <c r="E8769" s="18" t="str">
        <f>+IFERROR(VLOOKUP(Cursos[[#This Row],[Modelo correcto]],Modelos[[Modelo correcto]:[¿En línea?]],3,FALSE),"REVISAR")</f>
        <v>SÍ</v>
      </c>
      <c r="F8769" s="18" t="str">
        <f>+Cursos[[#This Row],[IS]]&amp;Cursos[[#This Row],[Modelo correcto]]</f>
        <v>JOSE LUIS CARBAJAL CABUTOE725XX</v>
      </c>
      <c r="G8769" s="18">
        <v>1</v>
      </c>
      <c r="H8769" s="19">
        <v>43862</v>
      </c>
      <c r="I8769" s="18" t="str">
        <f>+IFERROR(VLOOKUP(Cursos[[#This Row],[Modelo correcto]],Modelos[[Modelo correcto]:[Aplica para certificación]],4,FALSE),"REVISAR")</f>
        <v>SÍ</v>
      </c>
    </row>
    <row r="8770" spans="1:9" x14ac:dyDescent="0.25">
      <c r="A8770" s="144" t="s">
        <v>338</v>
      </c>
      <c r="B8770">
        <v>1</v>
      </c>
      <c r="C8770" s="64" t="s">
        <v>1213</v>
      </c>
      <c r="D8770" s="18" t="str">
        <f>+IFERROR(VLOOKUP(Cursos[[#This Row],[Modelo correcto]],Modelos[[Modelo correcto]:[¿En línea?]],2,FALSE),"REVISAR")</f>
        <v>HP</v>
      </c>
      <c r="E8770" s="18" t="str">
        <f>+IFERROR(VLOOKUP(Cursos[[#This Row],[Modelo correcto]],Modelos[[Modelo correcto]:[¿En línea?]],3,FALSE),"REVISAR")</f>
        <v>SÍ</v>
      </c>
      <c r="F8770" s="18" t="str">
        <f>+Cursos[[#This Row],[IS]]&amp;Cursos[[#This Row],[Modelo correcto]]</f>
        <v>JOSE LUIS CARBAJAL CABUTOESD</v>
      </c>
      <c r="G8770" s="18">
        <v>1</v>
      </c>
      <c r="H8770" s="19">
        <v>43891</v>
      </c>
      <c r="I8770" s="18" t="str">
        <f>+IFERROR(VLOOKUP(Cursos[[#This Row],[Modelo correcto]],Modelos[[Modelo correcto]:[Aplica para certificación]],4,FALSE),"REVISAR")</f>
        <v>SÍ</v>
      </c>
    </row>
    <row r="8771" spans="1:9" x14ac:dyDescent="0.25">
      <c r="A8771" s="144" t="s">
        <v>2762</v>
      </c>
      <c r="B8771">
        <v>1</v>
      </c>
      <c r="C8771" s="10">
        <v>3550</v>
      </c>
      <c r="D8771" s="18" t="str">
        <f>+IFERROR(VLOOKUP(Cursos[[#This Row],[Modelo correcto]],Modelos[[Modelo correcto]:[¿En línea?]],2,FALSE),"REVISAR")</f>
        <v>XEROX</v>
      </c>
      <c r="E8771" s="18" t="str">
        <f>+IFERROR(VLOOKUP(Cursos[[#This Row],[Modelo correcto]],Modelos[[Modelo correcto]:[¿En línea?]],3,FALSE),"REVISAR")</f>
        <v>NO</v>
      </c>
      <c r="F8771" s="18" t="str">
        <f>+Cursos[[#This Row],[IS]]&amp;Cursos[[#This Row],[Modelo correcto]]</f>
        <v>CARLOS ALEJANDRO GUTIRREZ/ MUÑOZ3550</v>
      </c>
      <c r="G8771" s="18">
        <v>1</v>
      </c>
      <c r="H8771" s="18"/>
      <c r="I8771" s="18" t="str">
        <f>+IFERROR(VLOOKUP(Cursos[[#This Row],[Modelo correcto]],Modelos[[Modelo correcto]:[Aplica para certificación]],4,FALSE),"REVISAR")</f>
        <v>NO</v>
      </c>
    </row>
    <row r="8772" spans="1:9" x14ac:dyDescent="0.25">
      <c r="A8772" s="144" t="s">
        <v>338</v>
      </c>
      <c r="B8772">
        <v>1</v>
      </c>
      <c r="C8772" s="64" t="s">
        <v>1168</v>
      </c>
      <c r="D8772" s="18" t="str">
        <f>+IFERROR(VLOOKUP(Cursos[[#This Row],[Modelo correcto]],Modelos[[Modelo correcto]:[¿En línea?]],2,FALSE),"REVISAR")</f>
        <v>HP</v>
      </c>
      <c r="E8772" s="18" t="str">
        <f>+IFERROR(VLOOKUP(Cursos[[#This Row],[Modelo correcto]],Modelos[[Modelo correcto]:[¿En línea?]],3,FALSE),"REVISAR")</f>
        <v>SÍ</v>
      </c>
      <c r="F8772" s="18" t="str">
        <f>+Cursos[[#This Row],[IS]]&amp;Cursos[[#This Row],[Modelo correcto]]</f>
        <v>JOSE LUIS CARBAJAL CABUTOHP Digital Sending</v>
      </c>
      <c r="G8772" s="18">
        <v>1</v>
      </c>
      <c r="H8772" s="19">
        <v>43891</v>
      </c>
      <c r="I8772" s="18" t="str">
        <f>+IFERROR(VLOOKUP(Cursos[[#This Row],[Modelo correcto]],Modelos[[Modelo correcto]:[Aplica para certificación]],4,FALSE),"REVISAR")</f>
        <v>SÍ</v>
      </c>
    </row>
    <row r="8773" spans="1:9" x14ac:dyDescent="0.25">
      <c r="A8773" s="144" t="s">
        <v>338</v>
      </c>
      <c r="B8773">
        <v>1</v>
      </c>
      <c r="C8773" s="64" t="s">
        <v>919</v>
      </c>
      <c r="D8773" s="18" t="str">
        <f>+IFERROR(VLOOKUP(Cursos[[#This Row],[Modelo correcto]],Modelos[[Modelo correcto]:[¿En línea?]],2,FALSE),"REVISAR")</f>
        <v>HP</v>
      </c>
      <c r="E8773" s="18" t="str">
        <f>+IFERROR(VLOOKUP(Cursos[[#This Row],[Modelo correcto]],Modelos[[Modelo correcto]:[¿En línea?]],3,FALSE),"REVISAR")</f>
        <v>SÍ</v>
      </c>
      <c r="F8773" s="18" t="str">
        <f>+Cursos[[#This Row],[IS]]&amp;Cursos[[#This Row],[Modelo correcto]]</f>
        <v>JOSE LUIS CARBAJAL CABUTOHP FutureSmart 4 Firmware WBT</v>
      </c>
      <c r="G8773" s="18">
        <v>1</v>
      </c>
      <c r="H8773" s="65">
        <v>43862</v>
      </c>
      <c r="I8773" s="18" t="str">
        <f>+IFERROR(VLOOKUP(Cursos[[#This Row],[Modelo correcto]],Modelos[[Modelo correcto]:[Aplica para certificación]],4,FALSE),"REVISAR")</f>
        <v>SÍ</v>
      </c>
    </row>
    <row r="8774" spans="1:9" x14ac:dyDescent="0.25">
      <c r="A8774" s="144" t="s">
        <v>338</v>
      </c>
      <c r="B8774">
        <v>1</v>
      </c>
      <c r="C8774" s="64" t="s">
        <v>877</v>
      </c>
      <c r="D8774" s="18" t="str">
        <f>+IFERROR(VLOOKUP(Cursos[[#This Row],[Modelo correcto]],Modelos[[Modelo correcto]:[¿En línea?]],2,FALSE),"REVISAR")</f>
        <v>HP</v>
      </c>
      <c r="E8774" s="18" t="str">
        <f>+IFERROR(VLOOKUP(Cursos[[#This Row],[Modelo correcto]],Modelos[[Modelo correcto]:[¿En línea?]],3,FALSE),"REVISAR")</f>
        <v>SÍ</v>
      </c>
      <c r="F8774" s="18" t="str">
        <f>+Cursos[[#This Row],[IS]]&amp;Cursos[[#This Row],[Modelo correcto]]</f>
        <v>JOSE LUIS CARBAJAL CABUTOHP Laser Enterprise 500 Color Series Printer Service and Support</v>
      </c>
      <c r="G8774" s="18">
        <v>1</v>
      </c>
      <c r="H8774" s="19">
        <v>43862</v>
      </c>
      <c r="I8774" s="18" t="str">
        <f>+IFERROR(VLOOKUP(Cursos[[#This Row],[Modelo correcto]],Modelos[[Modelo correcto]:[Aplica para certificación]],4,FALSE),"REVISAR")</f>
        <v>SÍ</v>
      </c>
    </row>
    <row r="8775" spans="1:9" x14ac:dyDescent="0.25">
      <c r="A8775" s="144" t="s">
        <v>375</v>
      </c>
      <c r="B8775">
        <v>0</v>
      </c>
      <c r="C8775" s="10" t="s">
        <v>290</v>
      </c>
      <c r="D8775" s="18" t="str">
        <f>+IFERROR(VLOOKUP(Cursos[[#This Row],[Modelo correcto]],Modelos[[Modelo correcto]:[¿En línea?]],2,FALSE),"REVISAR")</f>
        <v>XEROX</v>
      </c>
      <c r="E8775" s="18" t="str">
        <f>+IFERROR(VLOOKUP(Cursos[[#This Row],[Modelo correcto]],Modelos[[Modelo correcto]:[¿En línea?]],3,FALSE),"REVISAR")</f>
        <v>SÍ</v>
      </c>
      <c r="F8775" s="18" t="str">
        <f>+Cursos[[#This Row],[IS]]&amp;Cursos[[#This Row],[Modelo correcto]]</f>
        <v>RAMON DE JESUS TORRES RAMIREZS009127</v>
      </c>
      <c r="G8775" s="18"/>
      <c r="H8775" s="18"/>
      <c r="I8775" s="18" t="str">
        <f>+IFERROR(VLOOKUP(Cursos[[#This Row],[Modelo correcto]],Modelos[[Modelo correcto]:[Aplica para certificación]],4,FALSE),"REVISAR")</f>
        <v>SÍ</v>
      </c>
    </row>
    <row r="8776" spans="1:9" x14ac:dyDescent="0.25">
      <c r="A8776" s="144" t="s">
        <v>375</v>
      </c>
      <c r="B8776">
        <v>0</v>
      </c>
      <c r="C8776" s="10" t="s">
        <v>288</v>
      </c>
      <c r="D8776" s="18" t="str">
        <f>+IFERROR(VLOOKUP(Cursos[[#This Row],[Modelo correcto]],Modelos[[Modelo correcto]:[¿En línea?]],2,FALSE),"REVISAR")</f>
        <v>XEROX</v>
      </c>
      <c r="E8776" s="18" t="str">
        <f>+IFERROR(VLOOKUP(Cursos[[#This Row],[Modelo correcto]],Modelos[[Modelo correcto]:[¿En línea?]],3,FALSE),"REVISAR")</f>
        <v>SÍ</v>
      </c>
      <c r="F8776" s="18" t="str">
        <f>+Cursos[[#This Row],[IS]]&amp;Cursos[[#This Row],[Modelo correcto]]</f>
        <v>RAMON DE JESUS TORRES RAMIREZS009128</v>
      </c>
      <c r="G8776" s="18"/>
      <c r="H8776" s="18"/>
      <c r="I8776" s="18" t="str">
        <f>+IFERROR(VLOOKUP(Cursos[[#This Row],[Modelo correcto]],Modelos[[Modelo correcto]:[Aplica para certificación]],4,FALSE),"REVISAR")</f>
        <v>SÍ</v>
      </c>
    </row>
    <row r="8777" spans="1:9" x14ac:dyDescent="0.25">
      <c r="A8777" s="144" t="s">
        <v>375</v>
      </c>
      <c r="B8777">
        <v>0</v>
      </c>
      <c r="C8777" s="10" t="s">
        <v>293</v>
      </c>
      <c r="D8777" s="18" t="str">
        <f>+IFERROR(VLOOKUP(Cursos[[#This Row],[Modelo correcto]],Modelos[[Modelo correcto]:[¿En línea?]],2,FALSE),"REVISAR")</f>
        <v>XEROX</v>
      </c>
      <c r="E8777" s="18" t="str">
        <f>+IFERROR(VLOOKUP(Cursos[[#This Row],[Modelo correcto]],Modelos[[Modelo correcto]:[¿En línea?]],3,FALSE),"REVISAR")</f>
        <v>SÍ</v>
      </c>
      <c r="F8777" s="18" t="str">
        <f>+Cursos[[#This Row],[IS]]&amp;Cursos[[#This Row],[Modelo correcto]]</f>
        <v>RAMON DE JESUS TORRES RAMIREZS009129</v>
      </c>
      <c r="G8777" s="18"/>
      <c r="H8777" s="18"/>
      <c r="I8777" s="18" t="str">
        <f>+IFERROR(VLOOKUP(Cursos[[#This Row],[Modelo correcto]],Modelos[[Modelo correcto]:[Aplica para certificación]],4,FALSE),"REVISAR")</f>
        <v>SÍ</v>
      </c>
    </row>
    <row r="8778" spans="1:9" x14ac:dyDescent="0.25">
      <c r="A8778" s="144" t="s">
        <v>338</v>
      </c>
      <c r="B8778">
        <v>1</v>
      </c>
      <c r="C8778" s="10" t="s">
        <v>1381</v>
      </c>
      <c r="D8778" s="18" t="str">
        <f>+IFERROR(VLOOKUP(Cursos[[#This Row],[Modelo correcto]],Modelos[[Modelo correcto]:[¿En línea?]],2,FALSE),"REVISAR")</f>
        <v>EPSON</v>
      </c>
      <c r="E8778" s="18" t="str">
        <f>+IFERROR(VLOOKUP(Cursos[[#This Row],[Modelo correcto]],Modelos[[Modelo correcto]:[¿En línea?]],3,FALSE),"REVISAR")</f>
        <v>NO</v>
      </c>
      <c r="F8778" s="18" t="str">
        <f>+Cursos[[#This Row],[IS]]&amp;Cursos[[#This Row],[Modelo correcto]]</f>
        <v>JOSE LUIS CARBAJAL CABUTOGaga 2</v>
      </c>
      <c r="G8778" s="18">
        <v>1</v>
      </c>
      <c r="H8778" s="19">
        <v>43952</v>
      </c>
      <c r="I8778" s="18" t="str">
        <f>+IFERROR(VLOOKUP(Cursos[[#This Row],[Modelo correcto]],Modelos[[Modelo correcto]:[Aplica para certificación]],4,FALSE),"REVISAR")</f>
        <v>NO</v>
      </c>
    </row>
    <row r="8779" spans="1:9" x14ac:dyDescent="0.25">
      <c r="A8779" s="144" t="s">
        <v>338</v>
      </c>
      <c r="B8779">
        <v>1</v>
      </c>
      <c r="C8779" s="64" t="s">
        <v>1102</v>
      </c>
      <c r="D8779" s="18" t="str">
        <f>+IFERROR(VLOOKUP(Cursos[[#This Row],[Modelo correcto]],Modelos[[Modelo correcto]:[¿En línea?]],2,FALSE),"REVISAR")</f>
        <v>HP</v>
      </c>
      <c r="E8779" s="18" t="str">
        <f>+IFERROR(VLOOKUP(Cursos[[#This Row],[Modelo correcto]],Modelos[[Modelo correcto]:[¿En línea?]],3,FALSE),"REVISAR")</f>
        <v>SÍ</v>
      </c>
      <c r="F8779" s="18" t="str">
        <f>+Cursos[[#This Row],[IS]]&amp;Cursos[[#This Row],[Modelo correcto]]</f>
        <v>JOSE LUIS CARBAJAL CABUTOHP V3 Universal Print Driver</v>
      </c>
      <c r="G8779" s="18">
        <v>1</v>
      </c>
      <c r="H8779" s="19">
        <v>43891</v>
      </c>
      <c r="I8779" s="18" t="str">
        <f>+IFERROR(VLOOKUP(Cursos[[#This Row],[Modelo correcto]],Modelos[[Modelo correcto]:[Aplica para certificación]],4,FALSE),"REVISAR")</f>
        <v>SÍ</v>
      </c>
    </row>
    <row r="8780" spans="1:9" x14ac:dyDescent="0.25">
      <c r="A8780" s="144" t="s">
        <v>338</v>
      </c>
      <c r="B8780">
        <v>1</v>
      </c>
      <c r="C8780" s="64" t="s">
        <v>1101</v>
      </c>
      <c r="D8780" s="18" t="str">
        <f>+IFERROR(VLOOKUP(Cursos[[#This Row],[Modelo correcto]],Modelos[[Modelo correcto]:[¿En línea?]],2,FALSE),"REVISAR")</f>
        <v>HP</v>
      </c>
      <c r="E8780" s="18" t="str">
        <f>+IFERROR(VLOOKUP(Cursos[[#This Row],[Modelo correcto]],Modelos[[Modelo correcto]:[¿En línea?]],3,FALSE),"REVISAR")</f>
        <v>SÍ</v>
      </c>
      <c r="F8780" s="18" t="str">
        <f>+Cursos[[#This Row],[IS]]&amp;Cursos[[#This Row],[Modelo correcto]]</f>
        <v>JOSE LUIS CARBAJAL CABUTOLaserJet Fundamentals Master Course</v>
      </c>
      <c r="G8780" s="18">
        <v>1</v>
      </c>
      <c r="H8780" s="19">
        <v>43891</v>
      </c>
      <c r="I8780" s="18" t="str">
        <f>+IFERROR(VLOOKUP(Cursos[[#This Row],[Modelo correcto]],Modelos[[Modelo correcto]:[Aplica para certificación]],4,FALSE),"REVISAR")</f>
        <v>SÍ</v>
      </c>
    </row>
    <row r="8781" spans="1:9" x14ac:dyDescent="0.25">
      <c r="A8781" s="144" t="s">
        <v>2757</v>
      </c>
      <c r="B8781">
        <v>0</v>
      </c>
      <c r="C8781" s="10" t="s">
        <v>1548</v>
      </c>
      <c r="D8781" s="18" t="str">
        <f>+IFERROR(VLOOKUP(Cursos[[#This Row],[Modelo correcto]],Modelos[[Modelo correcto]:[¿En línea?]],2,FALSE),"REVISAR")</f>
        <v>XEROX</v>
      </c>
      <c r="E8781" s="18" t="str">
        <f>+IFERROR(VLOOKUP(Cursos[[#This Row],[Modelo correcto]],Modelos[[Modelo correcto]:[¿En línea?]],3,FALSE),"REVISAR")</f>
        <v>SÍ</v>
      </c>
      <c r="F8781" s="18" t="str">
        <f>+Cursos[[#This Row],[IS]]&amp;Cursos[[#This Row],[Modelo correcto]]</f>
        <v>ALBERTO ANTONIO TENORIO ALVAREZKMUI01</v>
      </c>
      <c r="G8781" s="18"/>
      <c r="H8781" s="18"/>
      <c r="I8781" s="18" t="str">
        <f>+IFERROR(VLOOKUP(Cursos[[#This Row],[Modelo correcto]],Modelos[[Modelo correcto]:[Aplica para certificación]],4,FALSE),"REVISAR")</f>
        <v>SÍ</v>
      </c>
    </row>
    <row r="8782" spans="1:9" x14ac:dyDescent="0.25">
      <c r="A8782" s="144" t="s">
        <v>2757</v>
      </c>
      <c r="B8782">
        <v>0</v>
      </c>
      <c r="C8782" s="10" t="s">
        <v>1549</v>
      </c>
      <c r="D8782" s="18" t="str">
        <f>+IFERROR(VLOOKUP(Cursos[[#This Row],[Modelo correcto]],Modelos[[Modelo correcto]:[¿En línea?]],2,FALSE),"REVISAR")</f>
        <v>XEROX</v>
      </c>
      <c r="E8782" s="18" t="str">
        <f>+IFERROR(VLOOKUP(Cursos[[#This Row],[Modelo correcto]],Modelos[[Modelo correcto]:[¿En línea?]],3,FALSE),"REVISAR")</f>
        <v>SÍ</v>
      </c>
      <c r="F8782" s="18" t="str">
        <f>+Cursos[[#This Row],[IS]]&amp;Cursos[[#This Row],[Modelo correcto]]</f>
        <v>ALBERTO ANTONIO TENORIO ALVAREZRSSSW1C</v>
      </c>
      <c r="G8782" s="18"/>
      <c r="H8782" s="18"/>
      <c r="I8782" s="18" t="str">
        <f>+IFERROR(VLOOKUP(Cursos[[#This Row],[Modelo correcto]],Modelos[[Modelo correcto]:[Aplica para certificación]],4,FALSE),"REVISAR")</f>
        <v>SÍ</v>
      </c>
    </row>
    <row r="8783" spans="1:9" x14ac:dyDescent="0.25">
      <c r="A8783" s="144" t="s">
        <v>2757</v>
      </c>
      <c r="B8783">
        <v>0</v>
      </c>
      <c r="C8783" s="10" t="s">
        <v>225</v>
      </c>
      <c r="D8783" s="18" t="str">
        <f>+IFERROR(VLOOKUP(Cursos[[#This Row],[Modelo correcto]],Modelos[[Modelo correcto]:[¿En línea?]],2,FALSE),"REVISAR")</f>
        <v>XEROX</v>
      </c>
      <c r="E8783" s="18" t="str">
        <f>+IFERROR(VLOOKUP(Cursos[[#This Row],[Modelo correcto]],Modelos[[Modelo correcto]:[¿En línea?]],3,FALSE),"REVISAR")</f>
        <v>SÍ</v>
      </c>
      <c r="F8783" s="18" t="str">
        <f>+Cursos[[#This Row],[IS]]&amp;Cursos[[#This Row],[Modelo correcto]]</f>
        <v>ALBERTO ANTONIO TENORIO ALVAREZMSDL101</v>
      </c>
      <c r="G8783" s="18"/>
      <c r="H8783" s="18"/>
      <c r="I8783" s="18" t="str">
        <f>+IFERROR(VLOOKUP(Cursos[[#This Row],[Modelo correcto]],Modelos[[Modelo correcto]:[Aplica para certificación]],4,FALSE),"REVISAR")</f>
        <v>NO</v>
      </c>
    </row>
    <row r="8784" spans="1:9" x14ac:dyDescent="0.25">
      <c r="A8784" s="144" t="s">
        <v>2757</v>
      </c>
      <c r="B8784">
        <v>0</v>
      </c>
      <c r="C8784" s="10" t="s">
        <v>1550</v>
      </c>
      <c r="D8784" s="18" t="str">
        <f>+IFERROR(VLOOKUP(Cursos[[#This Row],[Modelo correcto]],Modelos[[Modelo correcto]:[¿En línea?]],2,FALSE),"REVISAR")</f>
        <v>XEROX</v>
      </c>
      <c r="E8784" s="18" t="str">
        <f>+IFERROR(VLOOKUP(Cursos[[#This Row],[Modelo correcto]],Modelos[[Modelo correcto]:[¿En línea?]],3,FALSE),"REVISAR")</f>
        <v>SÍ</v>
      </c>
      <c r="F8784" s="18" t="str">
        <f>+Cursos[[#This Row],[IS]]&amp;Cursos[[#This Row],[Modelo correcto]]</f>
        <v>ALBERTO ANTONIO TENORIO ALVAREZNTWA18</v>
      </c>
      <c r="G8784" s="18"/>
      <c r="H8784" s="18"/>
      <c r="I8784" s="18" t="str">
        <f>+IFERROR(VLOOKUP(Cursos[[#This Row],[Modelo correcto]],Modelos[[Modelo correcto]:[Aplica para certificación]],4,FALSE),"REVISAR")</f>
        <v>SÍ</v>
      </c>
    </row>
    <row r="8785" spans="1:9" x14ac:dyDescent="0.25">
      <c r="A8785" s="144" t="s">
        <v>2757</v>
      </c>
      <c r="B8785">
        <v>0</v>
      </c>
      <c r="C8785" s="10" t="s">
        <v>153</v>
      </c>
      <c r="D8785" s="18" t="str">
        <f>+IFERROR(VLOOKUP(Cursos[[#This Row],[Modelo correcto]],Modelos[[Modelo correcto]:[¿En línea?]],2,FALSE),"REVISAR")</f>
        <v>XEROX</v>
      </c>
      <c r="E8785" s="18" t="str">
        <f>+IFERROR(VLOOKUP(Cursos[[#This Row],[Modelo correcto]],Modelos[[Modelo correcto]:[¿En línea?]],3,FALSE),"REVISAR")</f>
        <v>SÍ</v>
      </c>
      <c r="F8785" s="18" t="str">
        <f>+Cursos[[#This Row],[IS]]&amp;Cursos[[#This Row],[Modelo correcto]]</f>
        <v>ALBERTO ANTONIO TENORIO ALVAREZDISC20X</v>
      </c>
      <c r="G8785" s="18"/>
      <c r="H8785" s="18"/>
      <c r="I8785" s="18" t="str">
        <f>+IFERROR(VLOOKUP(Cursos[[#This Row],[Modelo correcto]],Modelos[[Modelo correcto]:[Aplica para certificación]],4,FALSE),"REVISAR")</f>
        <v>SÍ</v>
      </c>
    </row>
    <row r="8786" spans="1:9" x14ac:dyDescent="0.25">
      <c r="A8786" s="144" t="s">
        <v>2757</v>
      </c>
      <c r="B8786">
        <v>0</v>
      </c>
      <c r="C8786" s="10" t="s">
        <v>63</v>
      </c>
      <c r="D8786" s="18" t="str">
        <f>+IFERROR(VLOOKUP(Cursos[[#This Row],[Modelo correcto]],Modelos[[Modelo correcto]:[¿En línea?]],2,FALSE),"REVISAR")</f>
        <v>XEROX</v>
      </c>
      <c r="E8786" s="18" t="str">
        <f>+IFERROR(VLOOKUP(Cursos[[#This Row],[Modelo correcto]],Modelos[[Modelo correcto]:[¿En línea?]],3,FALSE),"REVISAR")</f>
        <v>SÍ</v>
      </c>
      <c r="F8786" s="18" t="str">
        <f>+Cursos[[#This Row],[IS]]&amp;Cursos[[#This Row],[Modelo correcto]]</f>
        <v>ALBERTO ANTONIO TENORIO ALVAREZFFPSSP1</v>
      </c>
      <c r="G8786" s="18"/>
      <c r="H8786" s="18"/>
      <c r="I8786" s="18" t="str">
        <f>+IFERROR(VLOOKUP(Cursos[[#This Row],[Modelo correcto]],Modelos[[Modelo correcto]:[Aplica para certificación]],4,FALSE),"REVISAR")</f>
        <v>NO</v>
      </c>
    </row>
    <row r="8787" spans="1:9" x14ac:dyDescent="0.25">
      <c r="A8787" s="144" t="s">
        <v>2757</v>
      </c>
      <c r="B8787">
        <v>0</v>
      </c>
      <c r="C8787" s="10" t="s">
        <v>1241</v>
      </c>
      <c r="D8787" s="18" t="str">
        <f>+IFERROR(VLOOKUP(Cursos[[#This Row],[Modelo correcto]],Modelos[[Modelo correcto]:[¿En línea?]],2,FALSE),"REVISAR")</f>
        <v>XEROX</v>
      </c>
      <c r="E8787" s="18" t="str">
        <f>+IFERROR(VLOOKUP(Cursos[[#This Row],[Modelo correcto]],Modelos[[Modelo correcto]:[¿En línea?]],3,FALSE),"REVISAR")</f>
        <v>SÍ</v>
      </c>
      <c r="F8787" s="18" t="str">
        <f>+Cursos[[#This Row],[IS]]&amp;Cursos[[#This Row],[Modelo correcto]]</f>
        <v>ALBERTO ANTONIO TENORIO ALVAREZEFI2016</v>
      </c>
      <c r="G8787" s="18"/>
      <c r="H8787" s="18"/>
      <c r="I8787" s="18" t="str">
        <f>+IFERROR(VLOOKUP(Cursos[[#This Row],[Modelo correcto]],Modelos[[Modelo correcto]:[Aplica para certificación]],4,FALSE),"REVISAR")</f>
        <v>NO</v>
      </c>
    </row>
    <row r="8788" spans="1:9" x14ac:dyDescent="0.25">
      <c r="A8788" s="144" t="s">
        <v>2757</v>
      </c>
      <c r="B8788">
        <v>0</v>
      </c>
      <c r="C8788" s="10" t="s">
        <v>180</v>
      </c>
      <c r="D8788" s="18" t="str">
        <f>+IFERROR(VLOOKUP(Cursos[[#This Row],[Modelo correcto]],Modelos[[Modelo correcto]:[¿En línea?]],2,FALSE),"REVISAR")</f>
        <v>XEROX</v>
      </c>
      <c r="E8788" s="18" t="str">
        <f>+IFERROR(VLOOKUP(Cursos[[#This Row],[Modelo correcto]],Modelos[[Modelo correcto]:[¿En línea?]],3,FALSE),"REVISAR")</f>
        <v>SÍ</v>
      </c>
      <c r="F8788" s="18" t="str">
        <f>+Cursos[[#This Row],[IS]]&amp;Cursos[[#This Row],[Modelo correcto]]</f>
        <v>ALBERTO ANTONIO TENORIO ALVAREZA15SNTF</v>
      </c>
      <c r="G8788" s="18"/>
      <c r="H8788" s="18"/>
      <c r="I8788" s="18" t="str">
        <f>+IFERROR(VLOOKUP(Cursos[[#This Row],[Modelo correcto]],Modelos[[Modelo correcto]:[Aplica para certificación]],4,FALSE),"REVISAR")</f>
        <v>NO</v>
      </c>
    </row>
    <row r="8789" spans="1:9" x14ac:dyDescent="0.25">
      <c r="A8789" s="144" t="s">
        <v>2757</v>
      </c>
      <c r="B8789">
        <v>0</v>
      </c>
      <c r="C8789" s="10" t="s">
        <v>291</v>
      </c>
      <c r="D8789" s="18" t="str">
        <f>+IFERROR(VLOOKUP(Cursos[[#This Row],[Modelo correcto]],Modelos[[Modelo correcto]:[¿En línea?]],2,FALSE),"REVISAR")</f>
        <v>XEROX</v>
      </c>
      <c r="E8789" s="18" t="str">
        <f>+IFERROR(VLOOKUP(Cursos[[#This Row],[Modelo correcto]],Modelos[[Modelo correcto]:[¿En línea?]],3,FALSE),"REVISAR")</f>
        <v>SÍ</v>
      </c>
      <c r="F8789" s="18" t="str">
        <f>+Cursos[[#This Row],[IS]]&amp;Cursos[[#This Row],[Modelo correcto]]</f>
        <v>ALBERTO ANTONIO TENORIO ALVAREZVERS1SV</v>
      </c>
      <c r="G8789" s="18"/>
      <c r="H8789" s="18"/>
      <c r="I8789" s="18" t="str">
        <f>+IFERROR(VLOOKUP(Cursos[[#This Row],[Modelo correcto]],Modelos[[Modelo correcto]:[Aplica para certificación]],4,FALSE),"REVISAR")</f>
        <v>SÍ</v>
      </c>
    </row>
    <row r="8790" spans="1:9" x14ac:dyDescent="0.25">
      <c r="A8790" s="144" t="s">
        <v>328</v>
      </c>
      <c r="B8790">
        <v>1</v>
      </c>
      <c r="C8790" s="10" t="s">
        <v>1496</v>
      </c>
      <c r="D8790" s="18" t="str">
        <f>+IFERROR(VLOOKUP(Cursos[[#This Row],[Modelo correcto]],Modelos[[Modelo correcto]:[¿En línea?]],2,FALSE),"REVISAR")</f>
        <v>HP</v>
      </c>
      <c r="E8790" s="18" t="str">
        <f>+IFERROR(VLOOKUP(Cursos[[#This Row],[Modelo correcto]],Modelos[[Modelo correcto]:[¿En línea?]],3,FALSE),"REVISAR")</f>
        <v>SÍ</v>
      </c>
      <c r="F8790" s="18" t="str">
        <f>+Cursos[[#This Row],[IS]]&amp;Cursos[[#This Row],[Modelo correcto]]</f>
        <v>JACINTO RONDERO SAVINPro 75x</v>
      </c>
      <c r="G8790" s="18"/>
      <c r="H8790" s="18"/>
      <c r="I8790" s="18" t="str">
        <f>+IFERROR(VLOOKUP(Cursos[[#This Row],[Modelo correcto]],Modelos[[Modelo correcto]:[Aplica para certificación]],4,FALSE),"REVISAR")</f>
        <v>SÍ</v>
      </c>
    </row>
    <row r="8791" spans="1:9" x14ac:dyDescent="0.25">
      <c r="A8791" s="144" t="s">
        <v>328</v>
      </c>
      <c r="B8791">
        <v>1</v>
      </c>
      <c r="C8791" s="10" t="s">
        <v>1278</v>
      </c>
      <c r="D8791" s="18" t="str">
        <f>+IFERROR(VLOOKUP(Cursos[[#This Row],[Modelo correcto]],Modelos[[Modelo correcto]:[¿En línea?]],2,FALSE),"REVISAR")</f>
        <v>HP</v>
      </c>
      <c r="E8791" s="18" t="str">
        <f>+IFERROR(VLOOKUP(Cursos[[#This Row],[Modelo correcto]],Modelos[[Modelo correcto]:[¿En línea?]],3,FALSE),"REVISAR")</f>
        <v>SÍ</v>
      </c>
      <c r="F8791" s="18" t="str">
        <f>+Cursos[[#This Row],[IS]]&amp;Cursos[[#This Row],[Modelo correcto]]</f>
        <v>JACINTO RONDERO SAVINHP A3 LaserJet and PageWide Install</v>
      </c>
      <c r="G8791" s="18"/>
      <c r="H8791" s="18"/>
      <c r="I8791" s="18" t="str">
        <f>+IFERROR(VLOOKUP(Cursos[[#This Row],[Modelo correcto]],Modelos[[Modelo correcto]:[Aplica para certificación]],4,FALSE),"REVISAR")</f>
        <v>SÍ</v>
      </c>
    </row>
    <row r="8792" spans="1:9" x14ac:dyDescent="0.25">
      <c r="A8792" s="144" t="s">
        <v>372</v>
      </c>
      <c r="B8792">
        <v>1</v>
      </c>
      <c r="C8792" s="10" t="s">
        <v>17</v>
      </c>
      <c r="D8792" s="18" t="str">
        <f>+IFERROR(VLOOKUP(Cursos[[#This Row],[Modelo correcto]],Modelos[[Modelo correcto]:[¿En línea?]],2,FALSE),"REVISAR")</f>
        <v>XEROX</v>
      </c>
      <c r="E8792" s="18" t="str">
        <f>+IFERROR(VLOOKUP(Cursos[[#This Row],[Modelo correcto]],Modelos[[Modelo correcto]:[¿En línea?]],3,FALSE),"REVISAR")</f>
        <v>SÍ</v>
      </c>
      <c r="F8792" s="18" t="str">
        <f>+Cursos[[#This Row],[IS]]&amp;Cursos[[#This Row],[Modelo correcto]]</f>
        <v>MANUEL ALEJANDRO SOLIS VALLESC14531</v>
      </c>
      <c r="G8792" s="18"/>
      <c r="H8792" s="18"/>
      <c r="I8792" s="18" t="str">
        <f>+IFERROR(VLOOKUP(Cursos[[#This Row],[Modelo correcto]],Modelos[[Modelo correcto]:[Aplica para certificación]],4,FALSE),"REVISAR")</f>
        <v>NO</v>
      </c>
    </row>
    <row r="8793" spans="1:9" x14ac:dyDescent="0.25">
      <c r="A8793" s="144" t="s">
        <v>2760</v>
      </c>
      <c r="B8793">
        <v>1</v>
      </c>
      <c r="C8793" s="10" t="s">
        <v>129</v>
      </c>
      <c r="D8793" s="18" t="str">
        <f>+IFERROR(VLOOKUP(Cursos[[#This Row],[Modelo correcto]],Modelos[[Modelo correcto]:[¿En línea?]],2,FALSE),"REVISAR")</f>
        <v>XEROX</v>
      </c>
      <c r="E8793" s="18" t="str">
        <f>+IFERROR(VLOOKUP(Cursos[[#This Row],[Modelo correcto]],Modelos[[Modelo correcto]:[¿En línea?]],3,FALSE),"REVISAR")</f>
        <v>SÍ</v>
      </c>
      <c r="F8793" s="18" t="str">
        <f>+Cursos[[#This Row],[IS]]&amp;Cursos[[#This Row],[Modelo correcto]]</f>
        <v>CARLOS ALBERTO MONTOYA PORTILLOC13159</v>
      </c>
      <c r="G8793" s="18"/>
      <c r="H8793" s="18"/>
      <c r="I8793" s="18" t="str">
        <f>+IFERROR(VLOOKUP(Cursos[[#This Row],[Modelo correcto]],Modelos[[Modelo correcto]:[Aplica para certificación]],4,FALSE),"REVISAR")</f>
        <v>NO</v>
      </c>
    </row>
    <row r="8794" spans="1:9" x14ac:dyDescent="0.25">
      <c r="A8794" s="144" t="s">
        <v>2756</v>
      </c>
      <c r="B8794">
        <v>1</v>
      </c>
      <c r="C8794" s="10" t="s">
        <v>1537</v>
      </c>
      <c r="D8794" s="18" t="str">
        <f>+IFERROR(VLOOKUP(Cursos[[#This Row],[Modelo correcto]],Modelos[[Modelo correcto]:[¿En línea?]],2,FALSE),"REVISAR")</f>
        <v>XEROX</v>
      </c>
      <c r="E8794" s="18" t="str">
        <f>+IFERROR(VLOOKUP(Cursos[[#This Row],[Modelo correcto]],Modelos[[Modelo correcto]:[¿En línea?]],3,FALSE),"REVISAR")</f>
        <v>SÍ</v>
      </c>
      <c r="F8794" s="18" t="str">
        <f>+Cursos[[#This Row],[IS]]&amp;Cursos[[#This Row],[Modelo correcto]]</f>
        <v>VICTOR MANUEL DOMINGUEZ MENDEZRSS41XX</v>
      </c>
      <c r="G8794" s="18"/>
      <c r="H8794" s="18"/>
      <c r="I8794" s="18" t="str">
        <f>+IFERROR(VLOOKUP(Cursos[[#This Row],[Modelo correcto]],Modelos[[Modelo correcto]:[Aplica para certificación]],4,FALSE),"REVISAR")</f>
        <v>NO</v>
      </c>
    </row>
    <row r="8795" spans="1:9" x14ac:dyDescent="0.25">
      <c r="A8795" s="144" t="s">
        <v>2756</v>
      </c>
      <c r="B8795">
        <v>1</v>
      </c>
      <c r="C8795" s="10" t="s">
        <v>1512</v>
      </c>
      <c r="D8795" s="18" t="str">
        <f>+IFERROR(VLOOKUP(Cursos[[#This Row],[Modelo correcto]],Modelos[[Modelo correcto]:[¿En línea?]],2,FALSE),"REVISAR")</f>
        <v>XEROX</v>
      </c>
      <c r="E8795" s="18" t="str">
        <f>+IFERROR(VLOOKUP(Cursos[[#This Row],[Modelo correcto]],Modelos[[Modelo correcto]:[¿En línea?]],3,FALSE),"REVISAR")</f>
        <v>SÍ</v>
      </c>
      <c r="F8795" s="18" t="str">
        <f>+Cursos[[#This Row],[IS]]&amp;Cursos[[#This Row],[Modelo correcto]]</f>
        <v>VICTOR MANUEL DOMINGUEZ MENDEZPLB91XXS</v>
      </c>
      <c r="G8795" s="18"/>
      <c r="H8795" s="18"/>
      <c r="I8795" s="18" t="str">
        <f>+IFERROR(VLOOKUP(Cursos[[#This Row],[Modelo correcto]],Modelos[[Modelo correcto]:[Aplica para certificación]],4,FALSE),"REVISAR")</f>
        <v>NO</v>
      </c>
    </row>
    <row r="8796" spans="1:9" x14ac:dyDescent="0.25">
      <c r="A8796" s="144" t="s">
        <v>2756</v>
      </c>
      <c r="B8796">
        <v>1</v>
      </c>
      <c r="C8796" s="10" t="s">
        <v>1534</v>
      </c>
      <c r="D8796" s="18" t="str">
        <f>+IFERROR(VLOOKUP(Cursos[[#This Row],[Modelo correcto]],Modelos[[Modelo correcto]:[¿En línea?]],2,FALSE),"REVISAR")</f>
        <v>XEROX</v>
      </c>
      <c r="E8796" s="18" t="str">
        <f>+IFERROR(VLOOKUP(Cursos[[#This Row],[Modelo correcto]],Modelos[[Modelo correcto]:[¿En línea?]],3,FALSE),"REVISAR")</f>
        <v>SÍ</v>
      </c>
      <c r="F8796" s="18" t="str">
        <f>+Cursos[[#This Row],[IS]]&amp;Cursos[[#This Row],[Modelo correcto]]</f>
        <v>VICTOR MANUEL DOMINGUEZ MENDEZTRAN101</v>
      </c>
      <c r="G8796" s="18"/>
      <c r="H8796" s="18"/>
      <c r="I8796" s="18" t="str">
        <f>+IFERROR(VLOOKUP(Cursos[[#This Row],[Modelo correcto]],Modelos[[Modelo correcto]:[Aplica para certificación]],4,FALSE),"REVISAR")</f>
        <v>NO</v>
      </c>
    </row>
    <row r="8797" spans="1:9" x14ac:dyDescent="0.25">
      <c r="A8797" s="144" t="s">
        <v>338</v>
      </c>
      <c r="B8797">
        <v>1</v>
      </c>
      <c r="C8797" s="64" t="s">
        <v>1167</v>
      </c>
      <c r="D8797" s="18" t="str">
        <f>+IFERROR(VLOOKUP(Cursos[[#This Row],[Modelo correcto]],Modelos[[Modelo correcto]:[¿En línea?]],2,FALSE),"REVISAR")</f>
        <v>HP</v>
      </c>
      <c r="E8797" s="18" t="str">
        <f>+IFERROR(VLOOKUP(Cursos[[#This Row],[Modelo correcto]],Modelos[[Modelo correcto]:[¿En línea?]],3,FALSE),"REVISAR")</f>
        <v>SÍ</v>
      </c>
      <c r="F8797" s="18" t="str">
        <f>+Cursos[[#This Row],[IS]]&amp;Cursos[[#This Row],[Modelo correcto]]</f>
        <v>JOSE LUIS CARBAJAL CABUTOLaserJet Managed A4</v>
      </c>
      <c r="G8797" s="18">
        <v>1</v>
      </c>
      <c r="H8797" s="19">
        <v>43891</v>
      </c>
      <c r="I8797" s="18" t="str">
        <f>+IFERROR(VLOOKUP(Cursos[[#This Row],[Modelo correcto]],Modelos[[Modelo correcto]:[Aplica para certificación]],4,FALSE),"REVISAR")</f>
        <v>SÍ</v>
      </c>
    </row>
    <row r="8798" spans="1:9" x14ac:dyDescent="0.25">
      <c r="A8798" s="144" t="s">
        <v>338</v>
      </c>
      <c r="B8798">
        <v>1</v>
      </c>
      <c r="C8798" s="64" t="s">
        <v>920</v>
      </c>
      <c r="D8798" s="18" t="str">
        <f>+IFERROR(VLOOKUP(Cursos[[#This Row],[Modelo correcto]],Modelos[[Modelo correcto]:[¿En línea?]],2,FALSE),"REVISAR")</f>
        <v>HP</v>
      </c>
      <c r="E8798" s="18" t="str">
        <f>+IFERROR(VLOOKUP(Cursos[[#This Row],[Modelo correcto]],Modelos[[Modelo correcto]:[¿En línea?]],3,FALSE),"REVISAR")</f>
        <v>SÍ</v>
      </c>
      <c r="F8798" s="18" t="str">
        <f>+Cursos[[#This Row],[IS]]&amp;Cursos[[#This Row],[Modelo correcto]]</f>
        <v>JOSE LUIS CARBAJAL CABUTOLaserJet MFP M433</v>
      </c>
      <c r="G8798" s="18">
        <v>1</v>
      </c>
      <c r="H8798" s="19">
        <v>43862</v>
      </c>
      <c r="I8798" s="18" t="str">
        <f>+IFERROR(VLOOKUP(Cursos[[#This Row],[Modelo correcto]],Modelos[[Modelo correcto]:[Aplica para certificación]],4,FALSE),"REVISAR")</f>
        <v>SÍ</v>
      </c>
    </row>
    <row r="8799" spans="1:9" x14ac:dyDescent="0.25">
      <c r="A8799" s="144" t="s">
        <v>338</v>
      </c>
      <c r="B8799">
        <v>1</v>
      </c>
      <c r="C8799" s="10" t="s">
        <v>2378</v>
      </c>
      <c r="D8799" s="18" t="str">
        <f>+IFERROR(VLOOKUP(Cursos[[#This Row],[Modelo correcto]],Modelos[[Modelo correcto]:[¿En línea?]],2,FALSE),"REVISAR")</f>
        <v>HP</v>
      </c>
      <c r="E8799" s="18" t="str">
        <f>+IFERROR(VLOOKUP(Cursos[[#This Row],[Modelo correcto]],Modelos[[Modelo correcto]:[¿En línea?]],3,FALSE),"REVISAR")</f>
        <v>NO</v>
      </c>
      <c r="F8799" s="18" t="str">
        <f>+Cursos[[#This Row],[IS]]&amp;Cursos[[#This Row],[Modelo correcto]]</f>
        <v>JOSE LUIS CARBAJAL CABUTOENTRENAMIENTO virtual A3 LaserJet y Pagewide</v>
      </c>
      <c r="G8799" s="18">
        <v>1</v>
      </c>
      <c r="H8799" s="19">
        <v>43983</v>
      </c>
      <c r="I8799" s="18" t="str">
        <f>+IFERROR(VLOOKUP(Cursos[[#This Row],[Modelo correcto]],Modelos[[Modelo correcto]:[Aplica para certificación]],4,FALSE),"REVISAR")</f>
        <v>SÍ</v>
      </c>
    </row>
    <row r="8800" spans="1:9" x14ac:dyDescent="0.25">
      <c r="A8800" s="144" t="s">
        <v>338</v>
      </c>
      <c r="B8800">
        <v>1</v>
      </c>
      <c r="C8800" s="64" t="s">
        <v>1079</v>
      </c>
      <c r="D8800" s="18" t="str">
        <f>+IFERROR(VLOOKUP(Cursos[[#This Row],[Modelo correcto]],Modelos[[Modelo correcto]:[¿En línea?]],2,FALSE),"REVISAR")</f>
        <v>HP</v>
      </c>
      <c r="E8800" s="18" t="str">
        <f>+IFERROR(VLOOKUP(Cursos[[#This Row],[Modelo correcto]],Modelos[[Modelo correcto]:[¿En línea?]],3,FALSE),"REVISAR")</f>
        <v>SÍ</v>
      </c>
      <c r="F8800" s="18" t="str">
        <f>+Cursos[[#This Row],[IS]]&amp;Cursos[[#This Row],[Modelo correcto]]</f>
        <v>JOSE LUIS CARBAJAL CABUTOM304</v>
      </c>
      <c r="G8800" s="18">
        <v>1</v>
      </c>
      <c r="H8800" s="19">
        <v>43891</v>
      </c>
      <c r="I8800" s="18" t="str">
        <f>+IFERROR(VLOOKUP(Cursos[[#This Row],[Modelo correcto]],Modelos[[Modelo correcto]:[Aplica para certificación]],4,FALSE),"REVISAR")</f>
        <v>SÍ</v>
      </c>
    </row>
    <row r="8801" spans="1:9" x14ac:dyDescent="0.25">
      <c r="A8801" s="144" t="s">
        <v>338</v>
      </c>
      <c r="B8801">
        <v>1</v>
      </c>
      <c r="C8801" s="64" t="s">
        <v>915</v>
      </c>
      <c r="D8801" s="18" t="str">
        <f>+IFERROR(VLOOKUP(Cursos[[#This Row],[Modelo correcto]],Modelos[[Modelo correcto]:[¿En línea?]],2,FALSE),"REVISAR")</f>
        <v>HP</v>
      </c>
      <c r="E8801" s="18" t="str">
        <f>+IFERROR(VLOOKUP(Cursos[[#This Row],[Modelo correcto]],Modelos[[Modelo correcto]:[¿En línea?]],3,FALSE),"REVISAR")</f>
        <v>SÍ</v>
      </c>
      <c r="F8801" s="18" t="str">
        <f>+Cursos[[#This Row],[IS]]&amp;Cursos[[#This Row],[Modelo correcto]]</f>
        <v>JOSE LUIS CARBAJAL CABUTOM433A</v>
      </c>
      <c r="G8801" s="18">
        <v>1</v>
      </c>
      <c r="H8801" s="19">
        <v>43862</v>
      </c>
      <c r="I8801" s="18" t="str">
        <f>+IFERROR(VLOOKUP(Cursos[[#This Row],[Modelo correcto]],Modelos[[Modelo correcto]:[Aplica para certificación]],4,FALSE),"REVISAR")</f>
        <v>SÍ</v>
      </c>
    </row>
    <row r="8802" spans="1:9" x14ac:dyDescent="0.25">
      <c r="A8802" s="144" t="s">
        <v>338</v>
      </c>
      <c r="B8802">
        <v>1</v>
      </c>
      <c r="C8802" s="63" t="s">
        <v>1083</v>
      </c>
      <c r="D8802" s="18" t="str">
        <f>+IFERROR(VLOOKUP(Cursos[[#This Row],[Modelo correcto]],Modelos[[Modelo correcto]:[¿En línea?]],2,FALSE),"REVISAR")</f>
        <v>HP</v>
      </c>
      <c r="E8802" s="18" t="str">
        <f>+IFERROR(VLOOKUP(Cursos[[#This Row],[Modelo correcto]],Modelos[[Modelo correcto]:[¿En línea?]],3,FALSE),"REVISAR")</f>
        <v>SÍ</v>
      </c>
      <c r="F8802" s="18" t="str">
        <f>+Cursos[[#This Row],[IS]]&amp;Cursos[[#This Row],[Modelo correcto]]</f>
        <v>JOSE LUIS CARBAJAL CABUTOM454</v>
      </c>
      <c r="G8802" s="18">
        <v>1</v>
      </c>
      <c r="H8802" s="19">
        <v>43922</v>
      </c>
      <c r="I8802" s="18" t="str">
        <f>+IFERROR(VLOOKUP(Cursos[[#This Row],[Modelo correcto]],Modelos[[Modelo correcto]:[Aplica para certificación]],4,FALSE),"REVISAR")</f>
        <v>SÍ</v>
      </c>
    </row>
    <row r="8803" spans="1:9" x14ac:dyDescent="0.25">
      <c r="A8803" s="144" t="s">
        <v>338</v>
      </c>
      <c r="B8803">
        <v>1</v>
      </c>
      <c r="C8803" s="64" t="s">
        <v>1155</v>
      </c>
      <c r="D8803" s="18" t="str">
        <f>+IFERROR(VLOOKUP(Cursos[[#This Row],[Modelo correcto]],Modelos[[Modelo correcto]:[¿En línea?]],2,FALSE),"REVISAR")</f>
        <v>HP</v>
      </c>
      <c r="E8803" s="18" t="str">
        <f>+IFERROR(VLOOKUP(Cursos[[#This Row],[Modelo correcto]],Modelos[[Modelo correcto]:[¿En línea?]],3,FALSE),"REVISAR")</f>
        <v>SÍ</v>
      </c>
      <c r="F8803" s="18" t="str">
        <f>+Cursos[[#This Row],[IS]]&amp;Cursos[[#This Row],[Modelo correcto]]</f>
        <v>JOSE LUIS CARBAJAL CABUTOM507</v>
      </c>
      <c r="G8803" s="18">
        <v>1</v>
      </c>
      <c r="H8803" s="19">
        <v>43891</v>
      </c>
      <c r="I8803" s="18" t="str">
        <f>+IFERROR(VLOOKUP(Cursos[[#This Row],[Modelo correcto]],Modelos[[Modelo correcto]:[Aplica para certificación]],4,FALSE),"REVISAR")</f>
        <v>NO</v>
      </c>
    </row>
    <row r="8804" spans="1:9" x14ac:dyDescent="0.25">
      <c r="A8804" s="144" t="s">
        <v>338</v>
      </c>
      <c r="B8804">
        <v>1</v>
      </c>
      <c r="C8804" s="64" t="s">
        <v>878</v>
      </c>
      <c r="D8804" s="18" t="str">
        <f>+IFERROR(VLOOKUP(Cursos[[#This Row],[Modelo correcto]],Modelos[[Modelo correcto]:[¿En línea?]],2,FALSE),"REVISAR")</f>
        <v>HP</v>
      </c>
      <c r="E8804" s="18" t="str">
        <f>+IFERROR(VLOOKUP(Cursos[[#This Row],[Modelo correcto]],Modelos[[Modelo correcto]:[¿En línea?]],3,FALSE),"REVISAR")</f>
        <v>SÍ</v>
      </c>
      <c r="F8804" s="18" t="str">
        <f>+Cursos[[#This Row],[IS]]&amp;Cursos[[#This Row],[Modelo correcto]]</f>
        <v>JOSE LUIS CARBAJAL CABUTOM607</v>
      </c>
      <c r="G8804" s="18">
        <v>1</v>
      </c>
      <c r="H8804" s="19">
        <v>43891</v>
      </c>
      <c r="I8804" s="18" t="str">
        <f>+IFERROR(VLOOKUP(Cursos[[#This Row],[Modelo correcto]],Modelos[[Modelo correcto]:[Aplica para certificación]],4,FALSE),"REVISAR")</f>
        <v>SÍ</v>
      </c>
    </row>
    <row r="8805" spans="1:9" x14ac:dyDescent="0.25">
      <c r="A8805" s="144" t="s">
        <v>338</v>
      </c>
      <c r="B8805">
        <v>1</v>
      </c>
      <c r="C8805" s="64" t="s">
        <v>811</v>
      </c>
      <c r="D8805" s="18" t="str">
        <f>+IFERROR(VLOOKUP(Cursos[[#This Row],[Modelo correcto]],Modelos[[Modelo correcto]:[¿En línea?]],2,FALSE),"REVISAR")</f>
        <v>HP</v>
      </c>
      <c r="E8805" s="18" t="str">
        <f>+IFERROR(VLOOKUP(Cursos[[#This Row],[Modelo correcto]],Modelos[[Modelo correcto]:[¿En línea?]],3,FALSE),"REVISAR")</f>
        <v>SÍ</v>
      </c>
      <c r="F8805" s="18" t="str">
        <f>+Cursos[[#This Row],[IS]]&amp;Cursos[[#This Row],[Modelo correcto]]</f>
        <v>JOSE LUIS CARBAJAL CABUTOM630</v>
      </c>
      <c r="G8805" s="18">
        <v>1</v>
      </c>
      <c r="H8805" s="19">
        <v>43891</v>
      </c>
      <c r="I8805" s="18" t="str">
        <f>+IFERROR(VLOOKUP(Cursos[[#This Row],[Modelo correcto]],Modelos[[Modelo correcto]:[Aplica para certificación]],4,FALSE),"REVISAR")</f>
        <v>NO</v>
      </c>
    </row>
    <row r="8806" spans="1:9" x14ac:dyDescent="0.25">
      <c r="A8806" s="144" t="s">
        <v>338</v>
      </c>
      <c r="B8806">
        <v>1</v>
      </c>
      <c r="C8806" s="64" t="s">
        <v>1194</v>
      </c>
      <c r="D8806" s="18" t="str">
        <f>+IFERROR(VLOOKUP(Cursos[[#This Row],[Modelo correcto]],Modelos[[Modelo correcto]:[¿En línea?]],2,FALSE),"REVISAR")</f>
        <v>HP</v>
      </c>
      <c r="E8806" s="18" t="str">
        <f>+IFERROR(VLOOKUP(Cursos[[#This Row],[Modelo correcto]],Modelos[[Modelo correcto]:[¿En línea?]],3,FALSE),"REVISAR")</f>
        <v>SÍ</v>
      </c>
      <c r="F8806" s="18" t="str">
        <f>+Cursos[[#This Row],[IS]]&amp;Cursos[[#This Row],[Modelo correcto]]</f>
        <v>JOSE LUIS CARBAJAL CABUTOM652</v>
      </c>
      <c r="G8806" s="18">
        <v>1</v>
      </c>
      <c r="H8806" s="19">
        <v>43922</v>
      </c>
      <c r="I8806" s="18" t="str">
        <f>+IFERROR(VLOOKUP(Cursos[[#This Row],[Modelo correcto]],Modelos[[Modelo correcto]:[Aplica para certificación]],4,FALSE),"REVISAR")</f>
        <v>SÍ</v>
      </c>
    </row>
    <row r="8807" spans="1:9" x14ac:dyDescent="0.25">
      <c r="A8807" s="144" t="s">
        <v>338</v>
      </c>
      <c r="B8807">
        <v>1</v>
      </c>
      <c r="C8807" s="63" t="s">
        <v>1099</v>
      </c>
      <c r="D8807" s="18" t="str">
        <f>+IFERROR(VLOOKUP(Cursos[[#This Row],[Modelo correcto]],Modelos[[Modelo correcto]:[¿En línea?]],2,FALSE),"REVISAR")</f>
        <v>HP</v>
      </c>
      <c r="E8807" s="18" t="str">
        <f>+IFERROR(VLOOKUP(Cursos[[#This Row],[Modelo correcto]],Modelos[[Modelo correcto]:[¿En línea?]],3,FALSE),"REVISAR")</f>
        <v>SÍ</v>
      </c>
      <c r="F8807" s="18" t="str">
        <f>+Cursos[[#This Row],[IS]]&amp;Cursos[[#This Row],[Modelo correcto]]</f>
        <v>JOSE LUIS CARBAJAL CABUTOMFP780</v>
      </c>
      <c r="G8807" s="18">
        <v>1</v>
      </c>
      <c r="H8807" s="19">
        <v>43891</v>
      </c>
      <c r="I8807" s="18" t="str">
        <f>+IFERROR(VLOOKUP(Cursos[[#This Row],[Modelo correcto]],Modelos[[Modelo correcto]:[Aplica para certificación]],4,FALSE),"REVISAR")</f>
        <v>SÍ</v>
      </c>
    </row>
    <row r="8808" spans="1:9" x14ac:dyDescent="0.25">
      <c r="A8808" s="144" t="s">
        <v>338</v>
      </c>
      <c r="B8808">
        <v>1</v>
      </c>
      <c r="C8808" s="63" t="s">
        <v>1096</v>
      </c>
      <c r="D8808" s="18" t="str">
        <f>+IFERROR(VLOOKUP(Cursos[[#This Row],[Modelo correcto]],Modelos[[Modelo correcto]:[¿En línea?]],2,FALSE),"REVISAR")</f>
        <v>HP</v>
      </c>
      <c r="E8808" s="18" t="str">
        <f>+IFERROR(VLOOKUP(Cursos[[#This Row],[Modelo correcto]],Modelos[[Modelo correcto]:[¿En línea?]],3,FALSE),"REVISAR")</f>
        <v>SÍ</v>
      </c>
      <c r="F8808" s="18" t="str">
        <f>+Cursos[[#This Row],[IS]]&amp;Cursos[[#This Row],[Modelo correcto]]</f>
        <v>JOSE LUIS CARBAJAL CABUTOP777xx</v>
      </c>
      <c r="G8808" s="18">
        <v>1</v>
      </c>
      <c r="H8808" s="19">
        <v>43891</v>
      </c>
      <c r="I8808" s="18" t="str">
        <f>+IFERROR(VLOOKUP(Cursos[[#This Row],[Modelo correcto]],Modelos[[Modelo correcto]:[Aplica para certificación]],4,FALSE),"REVISAR")</f>
        <v>SÍ</v>
      </c>
    </row>
    <row r="8809" spans="1:9" x14ac:dyDescent="0.25">
      <c r="A8809" s="144" t="s">
        <v>338</v>
      </c>
      <c r="B8809">
        <v>1</v>
      </c>
      <c r="C8809" s="63" t="s">
        <v>1221</v>
      </c>
      <c r="D8809" s="18" t="str">
        <f>+IFERROR(VLOOKUP(Cursos[[#This Row],[Modelo correcto]],Modelos[[Modelo correcto]:[¿En línea?]],2,FALSE),"REVISAR")</f>
        <v>HP</v>
      </c>
      <c r="E8809" s="18" t="str">
        <f>+IFERROR(VLOOKUP(Cursos[[#This Row],[Modelo correcto]],Modelos[[Modelo correcto]:[¿En línea?]],3,FALSE),"REVISAR")</f>
        <v>SÍ</v>
      </c>
      <c r="F8809" s="18" t="str">
        <f>+Cursos[[#This Row],[IS]]&amp;Cursos[[#This Row],[Modelo correcto]]</f>
        <v>JOSE LUIS CARBAJAL CABUTOServicing Technician ACF Training</v>
      </c>
      <c r="G8809" s="18">
        <v>1</v>
      </c>
      <c r="H8809" s="19">
        <v>43922</v>
      </c>
      <c r="I8809" s="18" t="str">
        <f>+IFERROR(VLOOKUP(Cursos[[#This Row],[Modelo correcto]],Modelos[[Modelo correcto]:[Aplica para certificación]],4,FALSE),"REVISAR")</f>
        <v>NO</v>
      </c>
    </row>
    <row r="8810" spans="1:9" x14ac:dyDescent="0.25">
      <c r="A8810" s="144" t="s">
        <v>338</v>
      </c>
      <c r="B8810">
        <v>1</v>
      </c>
      <c r="C8810" s="145" t="s">
        <v>1268</v>
      </c>
      <c r="D8810" s="18" t="str">
        <f>+IFERROR(VLOOKUP(Cursos[[#This Row],[Modelo correcto]],Modelos[[Modelo correcto]:[¿En línea?]],2,FALSE),"REVISAR")</f>
        <v>HP</v>
      </c>
      <c r="E8810" s="18" t="str">
        <f>+IFERROR(VLOOKUP(Cursos[[#This Row],[Modelo correcto]],Modelos[[Modelo correcto]:[¿En línea?]],3,FALSE),"REVISAR")</f>
        <v>SÍ</v>
      </c>
      <c r="F8810" s="18" t="str">
        <f>+Cursos[[#This Row],[IS]]&amp;Cursos[[#This Row],[Modelo correcto]]</f>
        <v>JOSE LUIS CARBAJAL CABUTOHP FutureSmart Firmware Training</v>
      </c>
      <c r="G8810" s="18">
        <v>1</v>
      </c>
      <c r="H8810" s="19">
        <v>43952</v>
      </c>
      <c r="I8810" s="18" t="str">
        <f>+IFERROR(VLOOKUP(Cursos[[#This Row],[Modelo correcto]],Modelos[[Modelo correcto]:[Aplica para certificación]],4,FALSE),"REVISAR")</f>
        <v>NO</v>
      </c>
    </row>
    <row r="8811" spans="1:9" x14ac:dyDescent="0.25">
      <c r="A8811" s="144" t="s">
        <v>338</v>
      </c>
      <c r="B8811">
        <v>1</v>
      </c>
      <c r="C8811" s="145" t="s">
        <v>906</v>
      </c>
      <c r="D8811" s="18" t="str">
        <f>+IFERROR(VLOOKUP(Cursos[[#This Row],[Modelo correcto]],Modelos[[Modelo correcto]:[¿En línea?]],2,FALSE),"REVISAR")</f>
        <v>HP</v>
      </c>
      <c r="E8811" s="18" t="str">
        <f>+IFERROR(VLOOKUP(Cursos[[#This Row],[Modelo correcto]],Modelos[[Modelo correcto]:[¿En línea?]],3,FALSE),"REVISAR")</f>
        <v>SÍ</v>
      </c>
      <c r="F8811" s="18" t="str">
        <f>+Cursos[[#This Row],[IS]]&amp;Cursos[[#This Row],[Modelo correcto]]</f>
        <v>JOSE LUIS CARBAJAL CABUTOM525</v>
      </c>
      <c r="G8811" s="18">
        <v>0</v>
      </c>
      <c r="H8811" s="19">
        <v>43952</v>
      </c>
      <c r="I8811" s="18" t="str">
        <f>+IFERROR(VLOOKUP(Cursos[[#This Row],[Modelo correcto]],Modelos[[Modelo correcto]:[Aplica para certificación]],4,FALSE),"REVISAR")</f>
        <v>NO</v>
      </c>
    </row>
    <row r="8812" spans="1:9" x14ac:dyDescent="0.25">
      <c r="A8812" s="144" t="s">
        <v>2762</v>
      </c>
      <c r="B8812">
        <v>1</v>
      </c>
      <c r="C8812" s="10">
        <v>3635</v>
      </c>
      <c r="D8812" s="18" t="str">
        <f>+IFERROR(VLOOKUP(Cursos[[#This Row],[Modelo correcto]],Modelos[[Modelo correcto]:[¿En línea?]],2,FALSE),"REVISAR")</f>
        <v>XEROX</v>
      </c>
      <c r="E8812" s="18" t="str">
        <f>+IFERROR(VLOOKUP(Cursos[[#This Row],[Modelo correcto]],Modelos[[Modelo correcto]:[¿En línea?]],3,FALSE),"REVISAR")</f>
        <v>NO</v>
      </c>
      <c r="F8812" s="18" t="str">
        <f>+Cursos[[#This Row],[IS]]&amp;Cursos[[#This Row],[Modelo correcto]]</f>
        <v>CARLOS ALEJANDRO GUTIRREZ/ MUÑOZ3635</v>
      </c>
      <c r="G8812" s="18">
        <v>1</v>
      </c>
      <c r="H8812" s="18"/>
      <c r="I8812" s="18" t="str">
        <f>+IFERROR(VLOOKUP(Cursos[[#This Row],[Modelo correcto]],Modelos[[Modelo correcto]:[Aplica para certificación]],4,FALSE),"REVISAR")</f>
        <v>NO</v>
      </c>
    </row>
    <row r="8813" spans="1:9" x14ac:dyDescent="0.25">
      <c r="A8813" s="144" t="s">
        <v>2762</v>
      </c>
      <c r="B8813">
        <v>1</v>
      </c>
      <c r="C8813" s="145">
        <v>5020</v>
      </c>
      <c r="D8813" s="18" t="str">
        <f>+IFERROR(VLOOKUP(Cursos[[#This Row],[Modelo correcto]],Modelos[[Modelo correcto]:[¿En línea?]],2,FALSE),"REVISAR")</f>
        <v>XEROX</v>
      </c>
      <c r="E8813" s="18" t="str">
        <f>+IFERROR(VLOOKUP(Cursos[[#This Row],[Modelo correcto]],Modelos[[Modelo correcto]:[¿En línea?]],3,FALSE),"REVISAR")</f>
        <v>NO</v>
      </c>
      <c r="F8813" s="18" t="str">
        <f>+Cursos[[#This Row],[IS]]&amp;Cursos[[#This Row],[Modelo correcto]]</f>
        <v>CARLOS ALEJANDRO GUTIRREZ/ MUÑOZ5020</v>
      </c>
      <c r="G8813" s="18">
        <v>1</v>
      </c>
      <c r="H8813" s="18"/>
      <c r="I8813" s="18" t="str">
        <f>+IFERROR(VLOOKUP(Cursos[[#This Row],[Modelo correcto]],Modelos[[Modelo correcto]:[Aplica para certificación]],4,FALSE),"REVISAR")</f>
        <v>NO</v>
      </c>
    </row>
    <row r="8814" spans="1:9" x14ac:dyDescent="0.25">
      <c r="A8814" s="144" t="s">
        <v>338</v>
      </c>
      <c r="B8814">
        <v>1</v>
      </c>
      <c r="C8814" s="63" t="s">
        <v>1204</v>
      </c>
      <c r="D8814" s="18" t="str">
        <f>+IFERROR(VLOOKUP(Cursos[[#This Row],[Modelo correcto]],Modelos[[Modelo correcto]:[¿En línea?]],2,FALSE),"REVISAR")</f>
        <v>HP</v>
      </c>
      <c r="E8814" s="18" t="str">
        <f>+IFERROR(VLOOKUP(Cursos[[#This Row],[Modelo correcto]],Modelos[[Modelo correcto]:[¿En línea?]],3,FALSE),"REVISAR")</f>
        <v>SÍ</v>
      </c>
      <c r="F8814" s="18" t="str">
        <f>+Cursos[[#This Row],[IS]]&amp;Cursos[[#This Row],[Modelo correcto]]</f>
        <v>JOSE LUIS CARBAJAL CABUTOM725</v>
      </c>
      <c r="G8814" s="18">
        <v>1</v>
      </c>
      <c r="H8814" s="19">
        <v>43952</v>
      </c>
      <c r="I8814" s="18" t="str">
        <f>+IFERROR(VLOOKUP(Cursos[[#This Row],[Modelo correcto]],Modelos[[Modelo correcto]:[Aplica para certificación]],4,FALSE),"REVISAR")</f>
        <v>SÍ</v>
      </c>
    </row>
    <row r="8815" spans="1:9" x14ac:dyDescent="0.25">
      <c r="A8815" s="144" t="s">
        <v>338</v>
      </c>
      <c r="B8815">
        <v>1</v>
      </c>
      <c r="C8815" s="10" t="s">
        <v>1280</v>
      </c>
      <c r="D8815" s="18" t="str">
        <f>+IFERROR(VLOOKUP(Cursos[[#This Row],[Modelo correcto]],Modelos[[Modelo correcto]:[¿En línea?]],2,FALSE),"REVISAR")</f>
        <v>HP</v>
      </c>
      <c r="E8815" s="18" t="str">
        <f>+IFERROR(VLOOKUP(Cursos[[#This Row],[Modelo correcto]],Modelos[[Modelo correcto]:[¿En línea?]],3,FALSE),"REVISAR")</f>
        <v>SÍ</v>
      </c>
      <c r="F8815" s="18" t="str">
        <f>+Cursos[[#This Row],[IS]]&amp;Cursos[[#This Row],[Modelo correcto]]</f>
        <v>JOSE LUIS CARBAJAL CABUTOM751</v>
      </c>
      <c r="G8815" s="18">
        <v>0</v>
      </c>
      <c r="H8815" s="19">
        <v>43952</v>
      </c>
      <c r="I8815" s="18" t="str">
        <f>+IFERROR(VLOOKUP(Cursos[[#This Row],[Modelo correcto]],Modelos[[Modelo correcto]:[Aplica para certificación]],4,FALSE),"REVISAR")</f>
        <v>SÍ</v>
      </c>
    </row>
    <row r="8816" spans="1:9" x14ac:dyDescent="0.25">
      <c r="A8816" s="144" t="s">
        <v>338</v>
      </c>
      <c r="B8816" s="144">
        <v>1</v>
      </c>
      <c r="C8816" s="145" t="s">
        <v>1299</v>
      </c>
      <c r="D8816" s="18" t="str">
        <f>+IFERROR(VLOOKUP(Cursos[[#This Row],[Modelo correcto]],Modelos[[Modelo correcto]:[¿En línea?]],2,FALSE),"REVISAR")</f>
        <v>HP</v>
      </c>
      <c r="E8816" s="18" t="str">
        <f>+IFERROR(VLOOKUP(Cursos[[#This Row],[Modelo correcto]],Modelos[[Modelo correcto]:[¿En línea?]],3,FALSE),"REVISAR")</f>
        <v>SÍ</v>
      </c>
      <c r="F8816" s="18" t="str">
        <f>+Cursos[[#This Row],[IS]]&amp;Cursos[[#This Row],[Modelo correcto]]</f>
        <v>JOSE LUIS CARBAJAL CABUTOSolutions Awareness</v>
      </c>
      <c r="G8816" s="18">
        <v>1</v>
      </c>
      <c r="H8816" s="19">
        <v>43952</v>
      </c>
      <c r="I8816" s="18" t="str">
        <f>+IFERROR(VLOOKUP(Cursos[[#This Row],[Modelo correcto]],Modelos[[Modelo correcto]:[Aplica para certificación]],4,FALSE),"REVISAR")</f>
        <v>NO</v>
      </c>
    </row>
    <row r="8817" spans="1:9" x14ac:dyDescent="0.25">
      <c r="A8817" s="144" t="s">
        <v>338</v>
      </c>
      <c r="B8817">
        <v>1</v>
      </c>
      <c r="C8817" s="10" t="s">
        <v>1332</v>
      </c>
      <c r="D8817" s="18" t="str">
        <f>+IFERROR(VLOOKUP(Cursos[[#This Row],[Modelo correcto]],Modelos[[Modelo correcto]:[¿En línea?]],2,FALSE),"REVISAR")</f>
        <v>CANON</v>
      </c>
      <c r="E8817" s="18" t="str">
        <f>+IFERROR(VLOOKUP(Cursos[[#This Row],[Modelo correcto]],Modelos[[Modelo correcto]:[¿En línea?]],3,FALSE),"REVISAR")</f>
        <v>SÍ</v>
      </c>
      <c r="F8817" s="18" t="str">
        <f>+Cursos[[#This Row],[IS]]&amp;Cursos[[#This Row],[Modelo correcto]]</f>
        <v>JOSE LUIS CARBAJAL CABUTOIRC3025</v>
      </c>
      <c r="G8817" s="18">
        <v>1</v>
      </c>
      <c r="H8817" s="19">
        <v>43952</v>
      </c>
      <c r="I8817" s="18" t="str">
        <f>+IFERROR(VLOOKUP(Cursos[[#This Row],[Modelo correcto]],Modelos[[Modelo correcto]:[Aplica para certificación]],4,FALSE),"REVISAR")</f>
        <v>NO</v>
      </c>
    </row>
    <row r="8818" spans="1:9" x14ac:dyDescent="0.25">
      <c r="A8818" s="144" t="s">
        <v>338</v>
      </c>
      <c r="B8818">
        <v>1</v>
      </c>
      <c r="C8818" s="10" t="s">
        <v>1101</v>
      </c>
      <c r="D8818" s="18" t="str">
        <f>+IFERROR(VLOOKUP(Cursos[[#This Row],[Modelo correcto]],Modelos[[Modelo correcto]:[¿En línea?]],2,FALSE),"REVISAR")</f>
        <v>HP</v>
      </c>
      <c r="E8818" s="18" t="str">
        <f>+IFERROR(VLOOKUP(Cursos[[#This Row],[Modelo correcto]],Modelos[[Modelo correcto]:[¿En línea?]],3,FALSE),"REVISAR")</f>
        <v>SÍ</v>
      </c>
      <c r="F8818" s="18" t="str">
        <f>+Cursos[[#This Row],[IS]]&amp;Cursos[[#This Row],[Modelo correcto]]</f>
        <v>JOSE LUIS CARBAJAL CABUTOLaserJet Fundamentals Master Course</v>
      </c>
      <c r="G8818" s="18">
        <v>1</v>
      </c>
      <c r="H8818" s="44">
        <v>43983</v>
      </c>
      <c r="I8818" s="18" t="str">
        <f>+IFERROR(VLOOKUP(Cursos[[#This Row],[Modelo correcto]],Modelos[[Modelo correcto]:[Aplica para certificación]],4,FALSE),"REVISAR")</f>
        <v>SÍ</v>
      </c>
    </row>
    <row r="8819" spans="1:9" x14ac:dyDescent="0.25">
      <c r="A8819" s="144" t="s">
        <v>338</v>
      </c>
      <c r="B8819">
        <v>1</v>
      </c>
      <c r="C8819" s="10" t="s">
        <v>266</v>
      </c>
      <c r="D8819" s="18" t="str">
        <f>+IFERROR(VLOOKUP(Cursos[[#This Row],[Modelo correcto]],Modelos[[Modelo correcto]:[¿En línea?]],2,FALSE),"REVISAR")</f>
        <v>XEROX</v>
      </c>
      <c r="E8819" s="18" t="str">
        <f>+IFERROR(VLOOKUP(Cursos[[#This Row],[Modelo correcto]],Modelos[[Modelo correcto]:[¿En línea?]],3,FALSE),"REVISAR")</f>
        <v>SÍ</v>
      </c>
      <c r="F8819" s="18" t="str">
        <f>+Cursos[[#This Row],[IS]]&amp;Cursos[[#This Row],[Modelo correcto]]</f>
        <v>JOSE LUIS CARBAJAL CABUTOVC70NTF</v>
      </c>
      <c r="G8819" s="18">
        <v>1</v>
      </c>
      <c r="H8819" s="19">
        <v>44013</v>
      </c>
      <c r="I8819" s="18" t="str">
        <f>+IFERROR(VLOOKUP(Cursos[[#This Row],[Modelo correcto]],Modelos[[Modelo correcto]:[Aplica para certificación]],4,FALSE),"REVISAR")</f>
        <v>SÍ</v>
      </c>
    </row>
    <row r="8820" spans="1:9" x14ac:dyDescent="0.25">
      <c r="A8820" s="144" t="s">
        <v>338</v>
      </c>
      <c r="B8820">
        <v>1</v>
      </c>
      <c r="C8820" s="145" t="s">
        <v>263</v>
      </c>
      <c r="D8820" s="18" t="str">
        <f>+IFERROR(VLOOKUP(Cursos[[#This Row],[Modelo correcto]],Modelos[[Modelo correcto]:[¿En línea?]],2,FALSE),"REVISAR")</f>
        <v>XEROX</v>
      </c>
      <c r="E8820" s="18" t="str">
        <f>+IFERROR(VLOOKUP(Cursos[[#This Row],[Modelo correcto]],Modelos[[Modelo correcto]:[¿En línea?]],3,FALSE),"REVISAR")</f>
        <v>SÍ</v>
      </c>
      <c r="F8820" s="18" t="str">
        <f>+Cursos[[#This Row],[IS]]&amp;Cursos[[#This Row],[Modelo correcto]]</f>
        <v>JOSE LUIS CARBAJAL CABUTOVB70NTF</v>
      </c>
      <c r="G8820" s="18">
        <v>1</v>
      </c>
      <c r="H8820" s="19">
        <v>44013</v>
      </c>
      <c r="I8820" s="18" t="str">
        <f>+IFERROR(VLOOKUP(Cursos[[#This Row],[Modelo correcto]],Modelos[[Modelo correcto]:[Aplica para certificación]],4,FALSE),"REVISAR")</f>
        <v>SÍ</v>
      </c>
    </row>
    <row r="8821" spans="1:9" x14ac:dyDescent="0.25">
      <c r="A8821" s="144" t="s">
        <v>338</v>
      </c>
      <c r="B8821">
        <v>1</v>
      </c>
      <c r="C8821" s="10" t="s">
        <v>271</v>
      </c>
      <c r="D8821" s="18" t="str">
        <f>+IFERROR(VLOOKUP(Cursos[[#This Row],[Modelo correcto]],Modelos[[Modelo correcto]:[¿En línea?]],2,FALSE),"REVISAR")</f>
        <v>XEROX</v>
      </c>
      <c r="E8821" s="18" t="str">
        <f>+IFERROR(VLOOKUP(Cursos[[#This Row],[Modelo correcto]],Modelos[[Modelo correcto]:[¿En línea?]],3,FALSE),"REVISAR")</f>
        <v>SÍ</v>
      </c>
      <c r="F8821" s="18" t="str">
        <f>+Cursos[[#This Row],[IS]]&amp;Cursos[[#This Row],[Modelo correcto]]</f>
        <v>JOSE LUIS CARBAJAL CABUTOVB60NTF</v>
      </c>
      <c r="G8821" s="18">
        <v>1</v>
      </c>
      <c r="H8821" s="19">
        <v>44013</v>
      </c>
      <c r="I8821" s="18" t="str">
        <f>+IFERROR(VLOOKUP(Cursos[[#This Row],[Modelo correcto]],Modelos[[Modelo correcto]:[Aplica para certificación]],4,FALSE),"REVISAR")</f>
        <v>SÍ</v>
      </c>
    </row>
    <row r="8822" spans="1:9" x14ac:dyDescent="0.25">
      <c r="A8822" s="144" t="s">
        <v>338</v>
      </c>
      <c r="B8822">
        <v>1</v>
      </c>
      <c r="C8822" s="10" t="s">
        <v>280</v>
      </c>
      <c r="D8822" s="18" t="str">
        <f>+IFERROR(VLOOKUP(Cursos[[#This Row],[Modelo correcto]],Modelos[[Modelo correcto]:[¿En línea?]],2,FALSE),"REVISAR")</f>
        <v>XEROX</v>
      </c>
      <c r="E8822" s="18" t="str">
        <f>+IFERROR(VLOOKUP(Cursos[[#This Row],[Modelo correcto]],Modelos[[Modelo correcto]:[¿En línea?]],3,FALSE),"REVISAR")</f>
        <v>SÍ</v>
      </c>
      <c r="F8822" s="18" t="str">
        <f>+Cursos[[#This Row],[IS]]&amp;Cursos[[#This Row],[Modelo correcto]]</f>
        <v>JOSE LUIS CARBAJAL CABUTOVC60NTF</v>
      </c>
      <c r="G8822" s="18">
        <v>1</v>
      </c>
      <c r="H8822" s="19">
        <v>44044</v>
      </c>
      <c r="I8822" s="18" t="str">
        <f>+IFERROR(VLOOKUP(Cursos[[#This Row],[Modelo correcto]],Modelos[[Modelo correcto]:[Aplica para certificación]],4,FALSE),"REVISAR")</f>
        <v>SÍ</v>
      </c>
    </row>
    <row r="8823" spans="1:9" x14ac:dyDescent="0.25">
      <c r="A8823" s="144" t="s">
        <v>338</v>
      </c>
      <c r="B8823">
        <v>1</v>
      </c>
      <c r="C8823" s="125" t="s">
        <v>2262</v>
      </c>
      <c r="D8823" s="18" t="str">
        <f>+IFERROR(VLOOKUP(Cursos[[#This Row],[Modelo correcto]],Modelos[[Modelo correcto]:[¿En línea?]],2,FALSE),"REVISAR")</f>
        <v>CANON</v>
      </c>
      <c r="E8823" s="18" t="str">
        <f>+IFERROR(VLOOKUP(Cursos[[#This Row],[Modelo correcto]],Modelos[[Modelo correcto]:[¿En línea?]],3,FALSE),"REVISAR")</f>
        <v>SÍ</v>
      </c>
      <c r="F8823" s="18" t="str">
        <f>+Cursos[[#This Row],[IS]]&amp;Cursos[[#This Row],[Modelo correcto]]</f>
        <v>JOSE LUIS CARBAJAL CABUTOImageRUNNER Advance 3G III Actualización</v>
      </c>
      <c r="G8823" s="18">
        <v>1</v>
      </c>
      <c r="H8823" s="19">
        <v>44105</v>
      </c>
      <c r="I8823" s="18" t="str">
        <f>+IFERROR(VLOOKUP(Cursos[[#This Row],[Modelo correcto]],Modelos[[Modelo correcto]:[Aplica para certificación]],4,FALSE),"REVISAR")</f>
        <v>SÍ</v>
      </c>
    </row>
    <row r="8824" spans="1:9" x14ac:dyDescent="0.25">
      <c r="A8824" s="144" t="s">
        <v>338</v>
      </c>
      <c r="B8824">
        <v>1</v>
      </c>
      <c r="C8824" s="125" t="s">
        <v>2263</v>
      </c>
      <c r="D8824" s="18" t="str">
        <f>+IFERROR(VLOOKUP(Cursos[[#This Row],[Modelo correcto]],Modelos[[Modelo correcto]:[¿En línea?]],2,FALSE),"REVISAR")</f>
        <v>CANON</v>
      </c>
      <c r="E8824" s="18" t="str">
        <f>+IFERROR(VLOOKUP(Cursos[[#This Row],[Modelo correcto]],Modelos[[Modelo correcto]:[¿En línea?]],3,FALSE),"REVISAR")</f>
        <v>SÍ</v>
      </c>
      <c r="F8824" s="18" t="str">
        <f>+Cursos[[#This Row],[IS]]&amp;Cursos[[#This Row],[Modelo correcto]]</f>
        <v>JOSE LUIS CARBAJAL CABUTOImageRUNNER Advance 4500 Series</v>
      </c>
      <c r="G8824" s="18">
        <v>1</v>
      </c>
      <c r="H8824" s="19">
        <v>44105</v>
      </c>
      <c r="I8824" s="18" t="str">
        <f>+IFERROR(VLOOKUP(Cursos[[#This Row],[Modelo correcto]],Modelos[[Modelo correcto]:[Aplica para certificación]],4,FALSE),"REVISAR")</f>
        <v>SÍ</v>
      </c>
    </row>
    <row r="8825" spans="1:9" x14ac:dyDescent="0.25">
      <c r="A8825" s="144" t="s">
        <v>338</v>
      </c>
      <c r="B8825">
        <v>1</v>
      </c>
      <c r="C8825" s="125" t="s">
        <v>2264</v>
      </c>
      <c r="D8825" s="18" t="str">
        <f>+IFERROR(VLOOKUP(Cursos[[#This Row],[Modelo correcto]],Modelos[[Modelo correcto]:[¿En línea?]],2,FALSE),"REVISAR")</f>
        <v>CANON</v>
      </c>
      <c r="E8825" s="18" t="str">
        <f>+IFERROR(VLOOKUP(Cursos[[#This Row],[Modelo correcto]],Modelos[[Modelo correcto]:[¿En línea?]],3,FALSE),"REVISAR")</f>
        <v>SÍ</v>
      </c>
      <c r="F8825" s="18" t="str">
        <f>+Cursos[[#This Row],[IS]]&amp;Cursos[[#This Row],[Modelo correcto]]</f>
        <v>JOSE LUIS CARBAJAL CABUTOImageRUNNER ADVANCE C3500 Series</v>
      </c>
      <c r="G8825" s="18">
        <v>1</v>
      </c>
      <c r="H8825" s="19">
        <v>44105</v>
      </c>
      <c r="I8825" s="18" t="str">
        <f>+IFERROR(VLOOKUP(Cursos[[#This Row],[Modelo correcto]],Modelos[[Modelo correcto]:[Aplica para certificación]],4,FALSE),"REVISAR")</f>
        <v>SÍ</v>
      </c>
    </row>
    <row r="8826" spans="1:9" x14ac:dyDescent="0.25">
      <c r="A8826" s="144" t="s">
        <v>338</v>
      </c>
      <c r="B8826">
        <v>1</v>
      </c>
      <c r="C8826" s="125" t="s">
        <v>2261</v>
      </c>
      <c r="D8826" s="18" t="str">
        <f>+IFERROR(VLOOKUP(Cursos[[#This Row],[Modelo correcto]],Modelos[[Modelo correcto]:[¿En línea?]],2,FALSE),"REVISAR")</f>
        <v>CANON</v>
      </c>
      <c r="E8826" s="18" t="str">
        <f>+IFERROR(VLOOKUP(Cursos[[#This Row],[Modelo correcto]],Modelos[[Modelo correcto]:[¿En línea?]],3,FALSE),"REVISAR")</f>
        <v>SÍ</v>
      </c>
      <c r="F8826" s="18" t="str">
        <f>+Cursos[[#This Row],[IS]]&amp;Cursos[[#This Row],[Modelo correcto]]</f>
        <v>JOSE LUIS CARBAJAL CABUTOImageRunner C3025</v>
      </c>
      <c r="G8826" s="18">
        <v>1</v>
      </c>
      <c r="H8826" s="19">
        <v>44136</v>
      </c>
      <c r="I8826" s="18" t="str">
        <f>+IFERROR(VLOOKUP(Cursos[[#This Row],[Modelo correcto]],Modelos[[Modelo correcto]:[Aplica para certificación]],4,FALSE),"REVISAR")</f>
        <v>SÍ</v>
      </c>
    </row>
    <row r="8827" spans="1:9" x14ac:dyDescent="0.25">
      <c r="A8827" s="144" t="s">
        <v>338</v>
      </c>
      <c r="B8827">
        <v>1</v>
      </c>
      <c r="C8827" s="145" t="s">
        <v>2334</v>
      </c>
      <c r="D8827" s="18" t="str">
        <f>+IFERROR(VLOOKUP(Cursos[[#This Row],[Modelo correcto]],Modelos[[Modelo correcto]:[¿En línea?]],2,FALSE),"REVISAR")</f>
        <v>HP</v>
      </c>
      <c r="E8827" s="18" t="str">
        <f>+IFERROR(VLOOKUP(Cursos[[#This Row],[Modelo correcto]],Modelos[[Modelo correcto]:[¿En línea?]],3,FALSE),"REVISAR")</f>
        <v>SÍ</v>
      </c>
      <c r="F8827" s="18" t="str">
        <f>+Cursos[[#This Row],[IS]]&amp;Cursos[[#This Row],[Modelo correcto]]</f>
        <v>JOSE LUIS CARBAJAL CABUTOModule 4 - Resolving hardware issues</v>
      </c>
      <c r="G8827" s="18">
        <v>1</v>
      </c>
      <c r="H8827" s="19">
        <v>44136</v>
      </c>
      <c r="I8827" s="18" t="str">
        <f>+IFERROR(VLOOKUP(Cursos[[#This Row],[Modelo correcto]],Modelos[[Modelo correcto]:[Aplica para certificación]],4,FALSE),"REVISAR")</f>
        <v>NO</v>
      </c>
    </row>
    <row r="8828" spans="1:9" x14ac:dyDescent="0.25">
      <c r="A8828" s="144" t="s">
        <v>338</v>
      </c>
      <c r="B8828">
        <v>1</v>
      </c>
      <c r="C8828" s="10" t="s">
        <v>2514</v>
      </c>
      <c r="D8828" s="18" t="str">
        <f>+IFERROR(VLOOKUP(Cursos[[#This Row],[Modelo correcto]],Modelos[[Modelo correcto]:[¿En línea?]],2,FALSE),"REVISAR")</f>
        <v>HP</v>
      </c>
      <c r="E8828" s="18" t="str">
        <f>+IFERROR(VLOOKUP(Cursos[[#This Row],[Modelo correcto]],Modelos[[Modelo correcto]:[¿En línea?]],3,FALSE),"REVISAR")</f>
        <v>SÍ</v>
      </c>
      <c r="F8828" s="18" t="str">
        <f>+Cursos[[#This Row],[IS]]&amp;Cursos[[#This Row],[Modelo correcto]]</f>
        <v>JOSE LUIS CARBAJAL CABUTOLA Lexmark Fleet Intelligence (español de América Latina)</v>
      </c>
      <c r="G8828" s="18">
        <v>0</v>
      </c>
      <c r="H8828" s="19">
        <v>44166</v>
      </c>
      <c r="I8828" s="18" t="str">
        <f>+IFERROR(VLOOKUP(Cursos[[#This Row],[Modelo correcto]],Modelos[[Modelo correcto]:[Aplica para certificación]],4,FALSE),"REVISAR")</f>
        <v>NO</v>
      </c>
    </row>
    <row r="8829" spans="1:9" x14ac:dyDescent="0.25">
      <c r="A8829" s="144" t="s">
        <v>338</v>
      </c>
      <c r="B8829">
        <v>1</v>
      </c>
      <c r="C8829" s="10" t="s">
        <v>2516</v>
      </c>
      <c r="D8829" s="18" t="str">
        <f>+IFERROR(VLOOKUP(Cursos[[#This Row],[Modelo correcto]],Modelos[[Modelo correcto]:[¿En línea?]],2,FALSE),"REVISAR")</f>
        <v>LEXMARK</v>
      </c>
      <c r="E8829" s="18" t="str">
        <f>+IFERROR(VLOOKUP(Cursos[[#This Row],[Modelo correcto]],Modelos[[Modelo correcto]:[¿En línea?]],3,FALSE),"REVISAR")</f>
        <v>SÍ</v>
      </c>
      <c r="F8829" s="18" t="str">
        <f>+Cursos[[#This Row],[IS]]&amp;Cursos[[#This Row],[Modelo correcto]]</f>
        <v>JOSE LUIS CARBAJAL CABUTOCapacitación técnica de Solution Composer</v>
      </c>
      <c r="G8829" s="18">
        <v>1</v>
      </c>
      <c r="H8829" s="19">
        <v>44166</v>
      </c>
      <c r="I8829" s="18" t="str">
        <f>+IFERROR(VLOOKUP(Cursos[[#This Row],[Modelo correcto]],Modelos[[Modelo correcto]:[Aplica para certificación]],4,FALSE),"REVISAR")</f>
        <v>NO</v>
      </c>
    </row>
    <row r="8830" spans="1:9" x14ac:dyDescent="0.25">
      <c r="A8830" s="144" t="s">
        <v>338</v>
      </c>
      <c r="B8830">
        <v>1</v>
      </c>
      <c r="C8830" s="10" t="s">
        <v>2528</v>
      </c>
      <c r="D8830" s="18" t="str">
        <f>+IFERROR(VLOOKUP(Cursos[[#This Row],[Modelo correcto]],Modelos[[Modelo correcto]:[¿En línea?]],2,FALSE),"REVISAR")</f>
        <v>LEXMARK</v>
      </c>
      <c r="E8830" s="18" t="str">
        <f>+IFERROR(VLOOKUP(Cursos[[#This Row],[Modelo correcto]],Modelos[[Modelo correcto]:[¿En línea?]],3,FALSE),"REVISAR")</f>
        <v>SÍ</v>
      </c>
      <c r="F8830" s="18" t="str">
        <f>+Cursos[[#This Row],[IS]]&amp;Cursos[[#This Row],[Modelo correcto]]</f>
        <v>JOSE LUIS CARBAJAL CABUTOColor A4 de BSD para grandes grupos de trabajo</v>
      </c>
      <c r="G8830" s="18">
        <v>0</v>
      </c>
      <c r="H8830" s="19">
        <v>44166</v>
      </c>
      <c r="I8830" s="18" t="str">
        <f>+IFERROR(VLOOKUP(Cursos[[#This Row],[Modelo correcto]],Modelos[[Modelo correcto]:[Aplica para certificación]],4,FALSE),"REVISAR")</f>
        <v>NO</v>
      </c>
    </row>
    <row r="8831" spans="1:9" x14ac:dyDescent="0.25">
      <c r="A8831" s="144" t="s">
        <v>338</v>
      </c>
      <c r="B8831">
        <v>1</v>
      </c>
      <c r="C8831" s="10" t="s">
        <v>2533</v>
      </c>
      <c r="D8831" s="18" t="str">
        <f>+IFERROR(VLOOKUP(Cursos[[#This Row],[Modelo correcto]],Modelos[[Modelo correcto]:[¿En línea?]],2,FALSE),"REVISAR")</f>
        <v>LEXMARK</v>
      </c>
      <c r="E8831" s="145" t="str">
        <f>+IFERROR(VLOOKUP(Cursos[[#This Row],[Modelo correcto]],Modelos[[Modelo correcto]:[¿En línea?]],3,FALSE),"REVISAR")</f>
        <v>SÍ</v>
      </c>
      <c r="F8831" s="18" t="str">
        <f>+Cursos[[#This Row],[IS]]&amp;Cursos[[#This Row],[Modelo correcto]]</f>
        <v>JOSE LUIS CARBAJAL CABUTOGrupo de trabajo grande Serie A4 7/8 en color, parte 1</v>
      </c>
      <c r="G8831" s="18">
        <v>1</v>
      </c>
      <c r="H8831" s="19">
        <v>44166</v>
      </c>
      <c r="I8831" s="18" t="str">
        <f>+IFERROR(VLOOKUP(Cursos[[#This Row],[Modelo correcto]],Modelos[[Modelo correcto]:[Aplica para certificación]],4,FALSE),"REVISAR")</f>
        <v>NO</v>
      </c>
    </row>
    <row r="8832" spans="1:9" x14ac:dyDescent="0.25">
      <c r="A8832" s="144" t="s">
        <v>2798</v>
      </c>
      <c r="B8832">
        <v>1</v>
      </c>
      <c r="C8832" s="10" t="s">
        <v>1388</v>
      </c>
      <c r="D8832" s="18" t="str">
        <f>+IFERROR(VLOOKUP(Cursos[[#This Row],[Modelo correcto]],Modelos[[Modelo correcto]:[¿En línea?]],2,FALSE),"REVISAR")</f>
        <v>XEROX</v>
      </c>
      <c r="E8832" s="18" t="str">
        <f>+IFERROR(VLOOKUP(Cursos[[#This Row],[Modelo correcto]],Modelos[[Modelo correcto]:[¿En línea?]],3,FALSE),"REVISAR")</f>
        <v>NO</v>
      </c>
      <c r="F8832" s="18" t="str">
        <f>+Cursos[[#This Row],[IS]]&amp;Cursos[[#This Row],[Modelo correcto]]</f>
        <v>JOSE LUIS MEJIA DUARTEWorkshop Versalink B405 Y WorkCentre 3655</v>
      </c>
      <c r="G8832" s="18">
        <v>1</v>
      </c>
      <c r="H8832" s="19">
        <v>43952</v>
      </c>
      <c r="I8832" s="18" t="str">
        <f>+IFERROR(VLOOKUP(Cursos[[#This Row],[Modelo correcto]],Modelos[[Modelo correcto]:[Aplica para certificación]],4,FALSE),"REVISAR")</f>
        <v>NO</v>
      </c>
    </row>
    <row r="8833" spans="1:9" x14ac:dyDescent="0.25">
      <c r="A8833" s="144" t="s">
        <v>2798</v>
      </c>
      <c r="B8833">
        <v>1</v>
      </c>
      <c r="C8833" s="10" t="s">
        <v>538</v>
      </c>
      <c r="D8833" s="18" t="str">
        <f>+IFERROR(VLOOKUP(Cursos[[#This Row],[Modelo correcto]],Modelos[[Modelo correcto]:[¿En línea?]],2,FALSE),"REVISAR")</f>
        <v>CANON</v>
      </c>
      <c r="E8833" s="18" t="str">
        <f>+IFERROR(VLOOKUP(Cursos[[#This Row],[Modelo correcto]],Modelos[[Modelo correcto]:[¿En línea?]],3,FALSE),"REVISAR")</f>
        <v>NO</v>
      </c>
      <c r="F8833" s="18" t="str">
        <f>+Cursos[[#This Row],[IS]]&amp;Cursos[[#This Row],[Modelo correcto]]</f>
        <v>JOSE LUIS MEJIA DUARTECONECTIVIDAD</v>
      </c>
      <c r="G8833" s="18">
        <v>1</v>
      </c>
      <c r="H8833" s="19">
        <v>43922</v>
      </c>
      <c r="I8833" s="18" t="str">
        <f>+IFERROR(VLOOKUP(Cursos[[#This Row],[Modelo correcto]],Modelos[[Modelo correcto]:[Aplica para certificación]],4,FALSE),"REVISAR")</f>
        <v>SÍ</v>
      </c>
    </row>
    <row r="8834" spans="1:9" x14ac:dyDescent="0.25">
      <c r="A8834" s="144" t="s">
        <v>2798</v>
      </c>
      <c r="B8834">
        <v>1</v>
      </c>
      <c r="C8834" s="10" t="s">
        <v>1414</v>
      </c>
      <c r="D8834" s="18" t="str">
        <f>+IFERROR(VLOOKUP(Cursos[[#This Row],[Modelo correcto]],Modelos[[Modelo correcto]:[¿En línea?]],2,FALSE),"REVISAR")</f>
        <v>LEXMARK</v>
      </c>
      <c r="E8834" s="18" t="str">
        <f>+IFERROR(VLOOKUP(Cursos[[#This Row],[Modelo correcto]],Modelos[[Modelo correcto]:[¿En línea?]],3,FALSE),"REVISAR")</f>
        <v>NO</v>
      </c>
      <c r="F8834" s="18" t="str">
        <f>+Cursos[[#This Row],[IS]]&amp;Cursos[[#This Row],[Modelo correcto]]</f>
        <v>JOSE LUIS MEJIA DUARTE Document Capture &amp; Route</v>
      </c>
      <c r="G8834" s="18">
        <v>1</v>
      </c>
      <c r="H8834" s="19">
        <v>43952</v>
      </c>
      <c r="I8834" s="18" t="str">
        <f>+IFERROR(VLOOKUP(Cursos[[#This Row],[Modelo correcto]],Modelos[[Modelo correcto]:[Aplica para certificación]],4,FALSE),"REVISAR")</f>
        <v>SÍ</v>
      </c>
    </row>
    <row r="8835" spans="1:9" x14ac:dyDescent="0.25">
      <c r="A8835" s="144" t="s">
        <v>2798</v>
      </c>
      <c r="B8835">
        <v>1</v>
      </c>
      <c r="C8835" s="10" t="s">
        <v>1423</v>
      </c>
      <c r="D8835" s="18" t="str">
        <f>+IFERROR(VLOOKUP(Cursos[[#This Row],[Modelo correcto]],Modelos[[Modelo correcto]:[¿En línea?]],2,FALSE),"REVISAR")</f>
        <v>LEXMARK</v>
      </c>
      <c r="E8835" s="18" t="str">
        <f>+IFERROR(VLOOKUP(Cursos[[#This Row],[Modelo correcto]],Modelos[[Modelo correcto]:[¿En línea?]],3,FALSE),"REVISAR")</f>
        <v>NO</v>
      </c>
      <c r="F8835" s="18" t="str">
        <f>+Cursos[[#This Row],[IS]]&amp;Cursos[[#This Row],[Modelo correcto]]</f>
        <v>JOSE LUIS MEJIA DUARTEDevice &amp; Fleet Management</v>
      </c>
      <c r="G8835" s="18">
        <v>1</v>
      </c>
      <c r="H8835" s="19">
        <v>43952</v>
      </c>
      <c r="I8835" s="18" t="str">
        <f>+IFERROR(VLOOKUP(Cursos[[#This Row],[Modelo correcto]],Modelos[[Modelo correcto]:[Aplica para certificación]],4,FALSE),"REVISAR")</f>
        <v>SÍ</v>
      </c>
    </row>
    <row r="8836" spans="1:9" x14ac:dyDescent="0.25">
      <c r="A8836" s="144" t="s">
        <v>2798</v>
      </c>
      <c r="B8836">
        <v>1</v>
      </c>
      <c r="C8836" s="10" t="s">
        <v>1436</v>
      </c>
      <c r="D8836" s="18" t="str">
        <f>+IFERROR(VLOOKUP(Cursos[[#This Row],[Modelo correcto]],Modelos[[Modelo correcto]:[¿En línea?]],2,FALSE),"REVISAR")</f>
        <v>LEXMARK</v>
      </c>
      <c r="E8836" s="18" t="str">
        <f>+IFERROR(VLOOKUP(Cursos[[#This Row],[Modelo correcto]],Modelos[[Modelo correcto]:[¿En línea?]],3,FALSE),"REVISAR")</f>
        <v>NO</v>
      </c>
      <c r="F8836" s="18" t="str">
        <f>+Cursos[[#This Row],[IS]]&amp;Cursos[[#This Row],[Modelo correcto]]</f>
        <v>JOSE LUIS MEJIA DUARTEPrint &amp; Output Management</v>
      </c>
      <c r="G8836" s="18">
        <v>1</v>
      </c>
      <c r="H8836" s="19">
        <v>43952</v>
      </c>
      <c r="I8836" s="18" t="str">
        <f>+IFERROR(VLOOKUP(Cursos[[#This Row],[Modelo correcto]],Modelos[[Modelo correcto]:[Aplica para certificación]],4,FALSE),"REVISAR")</f>
        <v>SÍ</v>
      </c>
    </row>
    <row r="8837" spans="1:9" x14ac:dyDescent="0.25">
      <c r="A8837" s="144" t="s">
        <v>2798</v>
      </c>
      <c r="B8837">
        <v>1</v>
      </c>
      <c r="C8837" s="10" t="s">
        <v>1451</v>
      </c>
      <c r="D8837" s="18" t="str">
        <f>+IFERROR(VLOOKUP(Cursos[[#This Row],[Modelo correcto]],Modelos[[Modelo correcto]:[¿En línea?]],2,FALSE),"REVISAR")</f>
        <v>XEROX</v>
      </c>
      <c r="E8837" s="18" t="str">
        <f>+IFERROR(VLOOKUP(Cursos[[#This Row],[Modelo correcto]],Modelos[[Modelo correcto]:[¿En línea?]],3,FALSE),"REVISAR")</f>
        <v>NO</v>
      </c>
      <c r="F8837" s="18" t="str">
        <f>+Cursos[[#This Row],[IS]]&amp;Cursos[[#This Row],[Modelo correcto]]</f>
        <v>JOSE LUIS MEJIA DUARTESeminario Altalink B8000</v>
      </c>
      <c r="G8837" s="18">
        <v>1</v>
      </c>
      <c r="H8837" s="19">
        <v>43952</v>
      </c>
      <c r="I8837" s="18" t="str">
        <f>+IFERROR(VLOOKUP(Cursos[[#This Row],[Modelo correcto]],Modelos[[Modelo correcto]:[Aplica para certificación]],4,FALSE),"REVISAR")</f>
        <v>SÍ</v>
      </c>
    </row>
    <row r="8838" spans="1:9" x14ac:dyDescent="0.25">
      <c r="A8838" s="144" t="s">
        <v>2798</v>
      </c>
      <c r="B8838">
        <v>1</v>
      </c>
      <c r="C8838" s="10" t="s">
        <v>2078</v>
      </c>
      <c r="D8838" s="18" t="str">
        <f>+IFERROR(VLOOKUP(Cursos[[#This Row],[Modelo correcto]],Modelos[[Modelo correcto]:[¿En línea?]],2,FALSE),"REVISAR")</f>
        <v>XEROX</v>
      </c>
      <c r="E8838" s="18" t="str">
        <f>+IFERROR(VLOOKUP(Cursos[[#This Row],[Modelo correcto]],Modelos[[Modelo correcto]:[¿En línea?]],3,FALSE),"REVISAR")</f>
        <v>NO</v>
      </c>
      <c r="F8838" s="18" t="str">
        <f>+Cursos[[#This Row],[IS]]&amp;Cursos[[#This Row],[Modelo correcto]]</f>
        <v>JOSE LUIS MEJIA DUARTEPrimeLink 91xx</v>
      </c>
      <c r="G8838" s="18">
        <v>1</v>
      </c>
      <c r="H8838" s="19">
        <v>44044</v>
      </c>
      <c r="I8838" s="18" t="str">
        <f>+IFERROR(VLOOKUP(Cursos[[#This Row],[Modelo correcto]],Modelos[[Modelo correcto]:[Aplica para certificación]],4,FALSE),"REVISAR")</f>
        <v>SÍ</v>
      </c>
    </row>
    <row r="8839" spans="1:9" x14ac:dyDescent="0.25">
      <c r="A8839" s="144" t="s">
        <v>2798</v>
      </c>
      <c r="B8839">
        <v>1</v>
      </c>
      <c r="C8839" s="10" t="s">
        <v>2260</v>
      </c>
      <c r="D8839" s="18" t="str">
        <f>+IFERROR(VLOOKUP(Cursos[[#This Row],[Modelo correcto]],Modelos[[Modelo correcto]:[¿En línea?]],2,FALSE),"REVISAR")</f>
        <v>XEROX</v>
      </c>
      <c r="E8839" s="52" t="str">
        <f>+IFERROR(VLOOKUP(Cursos[[#This Row],[Modelo correcto]],Modelos[[Modelo correcto]:[¿En línea?]],3,FALSE),"REVISAR")</f>
        <v>NO</v>
      </c>
      <c r="F8839" s="18" t="str">
        <f>+Cursos[[#This Row],[IS]]&amp;Cursos[[#This Row],[Modelo correcto]]</f>
        <v>JOSE LUIS MEJIA DUARTEWebex Xerox Prime</v>
      </c>
      <c r="G8839" s="18">
        <v>1</v>
      </c>
      <c r="H8839" s="19">
        <v>44075</v>
      </c>
      <c r="I8839" s="18" t="str">
        <f>+IFERROR(VLOOKUP(Cursos[[#This Row],[Modelo correcto]],Modelos[[Modelo correcto]:[Aplica para certificación]],4,FALSE),"REVISAR")</f>
        <v>SÍ</v>
      </c>
    </row>
    <row r="8840" spans="1:9" x14ac:dyDescent="0.25">
      <c r="A8840" s="144" t="s">
        <v>338</v>
      </c>
      <c r="B8840">
        <v>1</v>
      </c>
      <c r="C8840" s="145" t="s">
        <v>2539</v>
      </c>
      <c r="D8840" s="18" t="str">
        <f>+IFERROR(VLOOKUP(Cursos[[#This Row],[Modelo correcto]],Modelos[[Modelo correcto]:[¿En línea?]],2,FALSE),"REVISAR")</f>
        <v>LEXMARK</v>
      </c>
      <c r="E8840" s="145" t="str">
        <f>+IFERROR(VLOOKUP(Cursos[[#This Row],[Modelo correcto]],Modelos[[Modelo correcto]:[¿En línea?]],3,FALSE),"REVISAR")</f>
        <v>SÍ</v>
      </c>
      <c r="F8840" s="18" t="str">
        <f>+Cursos[[#This Row],[IS]]&amp;Cursos[[#This Row],[Modelo correcto]]</f>
        <v>JOSE LUIS CARBAJAL CABUTONVRAM reflejada</v>
      </c>
      <c r="G8840" s="18">
        <v>0</v>
      </c>
      <c r="H8840" s="19">
        <v>44166</v>
      </c>
      <c r="I8840" s="18" t="str">
        <f>+IFERROR(VLOOKUP(Cursos[[#This Row],[Modelo correcto]],Modelos[[Modelo correcto]:[Aplica para certificación]],4,FALSE),"REVISAR")</f>
        <v>NO</v>
      </c>
    </row>
    <row r="8841" spans="1:9" x14ac:dyDescent="0.25">
      <c r="A8841" s="144" t="s">
        <v>2798</v>
      </c>
      <c r="B8841">
        <v>1</v>
      </c>
      <c r="C8841" s="145" t="s">
        <v>757</v>
      </c>
      <c r="D8841" s="18" t="str">
        <f>+IFERROR(VLOOKUP(Cursos[[#This Row],[Modelo correcto]],Modelos[[Modelo correcto]:[¿En línea?]],2,FALSE),"REVISAR")</f>
        <v>CANON</v>
      </c>
      <c r="E8841" s="18" t="str">
        <f>+IFERROR(VLOOKUP(Cursos[[#This Row],[Modelo correcto]],Modelos[[Modelo correcto]:[¿En línea?]],3,FALSE),"REVISAR")</f>
        <v>SÍ</v>
      </c>
      <c r="F8841" s="18" t="str">
        <f>+Cursos[[#This Row],[IS]]&amp;Cursos[[#This Row],[Modelo correcto]]</f>
        <v>JOSE LUIS MEJIA DUARTEBásico imagePROGRAF</v>
      </c>
      <c r="G8841" s="18">
        <v>1</v>
      </c>
      <c r="H8841" s="19">
        <v>43891</v>
      </c>
      <c r="I8841" s="18" t="str">
        <f>+IFERROR(VLOOKUP(Cursos[[#This Row],[Modelo correcto]],Modelos[[Modelo correcto]:[Aplica para certificación]],4,FALSE),"REVISAR")</f>
        <v>SÍ</v>
      </c>
    </row>
    <row r="8842" spans="1:9" x14ac:dyDescent="0.25">
      <c r="A8842" s="144" t="s">
        <v>2798</v>
      </c>
      <c r="B8842">
        <v>1</v>
      </c>
      <c r="C8842" s="10" t="s">
        <v>870</v>
      </c>
      <c r="D8842" s="18" t="str">
        <f>+IFERROR(VLOOKUP(Cursos[[#This Row],[Modelo correcto]],Modelos[[Modelo correcto]:[¿En línea?]],2,FALSE),"REVISAR")</f>
        <v>CANON</v>
      </c>
      <c r="E8842" s="18" t="str">
        <f>+IFERROR(VLOOKUP(Cursos[[#This Row],[Modelo correcto]],Modelos[[Modelo correcto]:[¿En línea?]],3,FALSE),"REVISAR")</f>
        <v>SÍ</v>
      </c>
      <c r="F8842" s="18" t="str">
        <f>+Cursos[[#This Row],[IS]]&amp;Cursos[[#This Row],[Modelo correcto]]</f>
        <v>JOSE LUIS MEJIA DUARTEDRG2140</v>
      </c>
      <c r="G8842" s="18">
        <v>1</v>
      </c>
      <c r="H8842" s="19">
        <v>43891</v>
      </c>
      <c r="I8842" s="18" t="str">
        <f>+IFERROR(VLOOKUP(Cursos[[#This Row],[Modelo correcto]],Modelos[[Modelo correcto]:[Aplica para certificación]],4,FALSE),"REVISAR")</f>
        <v>SÍ</v>
      </c>
    </row>
    <row r="8843" spans="1:9" x14ac:dyDescent="0.25">
      <c r="A8843" s="144" t="s">
        <v>2798</v>
      </c>
      <c r="B8843">
        <v>1</v>
      </c>
      <c r="C8843" s="10" t="s">
        <v>551</v>
      </c>
      <c r="D8843" s="18" t="str">
        <f>+IFERROR(VLOOKUP(Cursos[[#This Row],[Modelo correcto]],Modelos[[Modelo correcto]:[¿En línea?]],2,FALSE),"REVISAR")</f>
        <v>CANON</v>
      </c>
      <c r="E8843" s="18" t="str">
        <f>+IFERROR(VLOOKUP(Cursos[[#This Row],[Modelo correcto]],Modelos[[Modelo correcto]:[¿En línea?]],3,FALSE),"REVISAR")</f>
        <v>SÍ</v>
      </c>
      <c r="F8843" s="18" t="str">
        <f>+Cursos[[#This Row],[IS]]&amp;Cursos[[#This Row],[Modelo correcto]]</f>
        <v>JOSE LUIS MEJIA DUARTEIPF PRO</v>
      </c>
      <c r="G8843" s="18">
        <v>1</v>
      </c>
      <c r="H8843" s="19">
        <v>43891</v>
      </c>
      <c r="I8843" s="18" t="str">
        <f>+IFERROR(VLOOKUP(Cursos[[#This Row],[Modelo correcto]],Modelos[[Modelo correcto]:[Aplica para certificación]],4,FALSE),"REVISAR")</f>
        <v>SÍ</v>
      </c>
    </row>
    <row r="8844" spans="1:9" x14ac:dyDescent="0.25">
      <c r="A8844" s="144" t="s">
        <v>2798</v>
      </c>
      <c r="B8844">
        <v>1</v>
      </c>
      <c r="C8844" s="63" t="s">
        <v>753</v>
      </c>
      <c r="D8844" s="18" t="str">
        <f>+IFERROR(VLOOKUP(Cursos[[#This Row],[Modelo correcto]],Modelos[[Modelo correcto]:[¿En línea?]],2,FALSE),"REVISAR")</f>
        <v>CANON</v>
      </c>
      <c r="E8844" s="18" t="str">
        <f>+IFERROR(VLOOKUP(Cursos[[#This Row],[Modelo correcto]],Modelos[[Modelo correcto]:[¿En línea?]],3,FALSE),"REVISAR")</f>
        <v>SÍ</v>
      </c>
      <c r="F8844" s="18" t="str">
        <f>+Cursos[[#This Row],[IS]]&amp;Cursos[[#This Row],[Modelo correcto]]</f>
        <v>JOSE LUIS MEJIA DUARTEIR 1643</v>
      </c>
      <c r="G8844" s="18">
        <v>1</v>
      </c>
      <c r="H8844" s="19">
        <v>43862</v>
      </c>
      <c r="I8844" s="18" t="str">
        <f>+IFERROR(VLOOKUP(Cursos[[#This Row],[Modelo correcto]],Modelos[[Modelo correcto]:[Aplica para certificación]],4,FALSE),"REVISAR")</f>
        <v>SÍ</v>
      </c>
    </row>
    <row r="8845" spans="1:9" x14ac:dyDescent="0.25">
      <c r="A8845" s="144" t="s">
        <v>2798</v>
      </c>
      <c r="B8845">
        <v>1</v>
      </c>
      <c r="C8845" s="63" t="s">
        <v>449</v>
      </c>
      <c r="D8845" s="18" t="str">
        <f>+IFERROR(VLOOKUP(Cursos[[#This Row],[Modelo correcto]],Modelos[[Modelo correcto]:[¿En línea?]],2,FALSE),"REVISAR")</f>
        <v>CANON</v>
      </c>
      <c r="E8845" s="18" t="str">
        <f>+IFERROR(VLOOKUP(Cursos[[#This Row],[Modelo correcto]],Modelos[[Modelo correcto]:[¿En línea?]],3,FALSE),"REVISAR")</f>
        <v>SÍ</v>
      </c>
      <c r="F8845" s="18" t="str">
        <f>+Cursos[[#This Row],[IS]]&amp;Cursos[[#This Row],[Modelo correcto]]</f>
        <v>JOSE LUIS MEJIA DUARTEIR1435</v>
      </c>
      <c r="G8845" s="18">
        <v>1</v>
      </c>
      <c r="H8845" s="19">
        <v>43862</v>
      </c>
      <c r="I8845" s="18" t="str">
        <f>+IFERROR(VLOOKUP(Cursos[[#This Row],[Modelo correcto]],Modelos[[Modelo correcto]:[Aplica para certificación]],4,FALSE),"REVISAR")</f>
        <v>SÍ</v>
      </c>
    </row>
    <row r="8846" spans="1:9" x14ac:dyDescent="0.25">
      <c r="A8846" s="144" t="s">
        <v>2798</v>
      </c>
      <c r="B8846">
        <v>1</v>
      </c>
      <c r="C8846" s="10" t="s">
        <v>1097</v>
      </c>
      <c r="D8846" s="18" t="str">
        <f>+IFERROR(VLOOKUP(Cursos[[#This Row],[Modelo correcto]],Modelos[[Modelo correcto]:[¿En línea?]],2,FALSE),"REVISAR")</f>
        <v>CANON</v>
      </c>
      <c r="E8846" s="18" t="str">
        <f>+IFERROR(VLOOKUP(Cursos[[#This Row],[Modelo correcto]],Modelos[[Modelo correcto]:[¿En línea?]],3,FALSE),"REVISAR")</f>
        <v>SÍ</v>
      </c>
      <c r="F8846" s="18" t="str">
        <f>+Cursos[[#This Row],[IS]]&amp;Cursos[[#This Row],[Modelo correcto]]</f>
        <v>JOSE LUIS MEJIA DUARTEIR2630</v>
      </c>
      <c r="G8846" s="18">
        <v>1</v>
      </c>
      <c r="H8846" s="19">
        <v>43891</v>
      </c>
      <c r="I8846" s="18" t="str">
        <f>+IFERROR(VLOOKUP(Cursos[[#This Row],[Modelo correcto]],Modelos[[Modelo correcto]:[Aplica para certificación]],4,FALSE),"REVISAR")</f>
        <v>SÍ</v>
      </c>
    </row>
    <row r="8847" spans="1:9" x14ac:dyDescent="0.25">
      <c r="A8847" s="144" t="s">
        <v>2798</v>
      </c>
      <c r="B8847">
        <v>1</v>
      </c>
      <c r="C8847" s="10" t="s">
        <v>502</v>
      </c>
      <c r="D8847" s="18" t="str">
        <f>+IFERROR(VLOOKUP(Cursos[[#This Row],[Modelo correcto]],Modelos[[Modelo correcto]:[¿En línea?]],2,FALSE),"REVISAR")</f>
        <v>CANON</v>
      </c>
      <c r="E8847" s="18" t="str">
        <f>+IFERROR(VLOOKUP(Cursos[[#This Row],[Modelo correcto]],Modelos[[Modelo correcto]:[¿En línea?]],3,FALSE),"REVISAR")</f>
        <v>SÍ</v>
      </c>
      <c r="F8847" s="18" t="str">
        <f>+Cursos[[#This Row],[IS]]&amp;Cursos[[#This Row],[Modelo correcto]]</f>
        <v>JOSE LUIS MEJIA DUARTEIRA 6500/8500</v>
      </c>
      <c r="G8847" s="18">
        <v>1</v>
      </c>
      <c r="H8847" s="19">
        <v>43922</v>
      </c>
      <c r="I8847" s="18" t="str">
        <f>+IFERROR(VLOOKUP(Cursos[[#This Row],[Modelo correcto]],Modelos[[Modelo correcto]:[Aplica para certificación]],4,FALSE),"REVISAR")</f>
        <v>NO</v>
      </c>
    </row>
    <row r="8848" spans="1:9" x14ac:dyDescent="0.25">
      <c r="A8848" s="144" t="s">
        <v>2798</v>
      </c>
      <c r="B8848" s="4">
        <v>1</v>
      </c>
      <c r="C8848" s="63" t="s">
        <v>754</v>
      </c>
      <c r="D8848" s="62" t="str">
        <f>+IFERROR(VLOOKUP(Cursos[[#This Row],[Modelo correcto]],Modelos[[Modelo correcto]:[¿En línea?]],2,FALSE),"REVISAR")</f>
        <v>CANON</v>
      </c>
      <c r="E8848" s="62" t="str">
        <f>+IFERROR(VLOOKUP(Cursos[[#This Row],[Modelo correcto]],Modelos[[Modelo correcto]:[¿En línea?]],3,FALSE),"REVISAR")</f>
        <v>SÍ</v>
      </c>
      <c r="F8848" s="18" t="str">
        <f>+Cursos[[#This Row],[IS]]&amp;Cursos[[#This Row],[Modelo correcto]]</f>
        <v>JOSE LUIS MEJIA DUARTEIRA 715</v>
      </c>
      <c r="G8848" s="18">
        <v>1</v>
      </c>
      <c r="H8848" s="19">
        <v>43862</v>
      </c>
      <c r="I8848" s="62" t="str">
        <f>+IFERROR(VLOOKUP(Cursos[[#This Row],[Modelo correcto]],Modelos[[Modelo correcto]:[Aplica para certificación]],4,FALSE),"REVISAR")</f>
        <v>NO</v>
      </c>
    </row>
    <row r="8849" spans="1:9" x14ac:dyDescent="0.25">
      <c r="A8849" s="144" t="s">
        <v>2798</v>
      </c>
      <c r="B8849">
        <v>1</v>
      </c>
      <c r="C8849" s="145" t="s">
        <v>528</v>
      </c>
      <c r="D8849" s="18" t="str">
        <f>+IFERROR(VLOOKUP(Cursos[[#This Row],[Modelo correcto]],Modelos[[Modelo correcto]:[¿En línea?]],2,FALSE),"REVISAR")</f>
        <v>CANON</v>
      </c>
      <c r="E8849" s="18" t="str">
        <f>+IFERROR(VLOOKUP(Cursos[[#This Row],[Modelo correcto]],Modelos[[Modelo correcto]:[¿En línea?]],3,FALSE),"REVISAR")</f>
        <v>SÍ</v>
      </c>
      <c r="F8849" s="18" t="str">
        <f>+Cursos[[#This Row],[IS]]&amp;Cursos[[#This Row],[Modelo correcto]]</f>
        <v>JOSE LUIS MEJIA DUARTEIRA4500</v>
      </c>
      <c r="G8849" s="18">
        <v>1</v>
      </c>
      <c r="H8849" s="19">
        <v>43922</v>
      </c>
      <c r="I8849" s="18" t="str">
        <f>+IFERROR(VLOOKUP(Cursos[[#This Row],[Modelo correcto]],Modelos[[Modelo correcto]:[Aplica para certificación]],4,FALSE),"REVISAR")</f>
        <v>NO</v>
      </c>
    </row>
    <row r="8850" spans="1:9" x14ac:dyDescent="0.25">
      <c r="A8850" s="144" t="s">
        <v>2798</v>
      </c>
      <c r="B8850">
        <v>1</v>
      </c>
      <c r="C8850" s="10" t="s">
        <v>1239</v>
      </c>
      <c r="D8850" s="18" t="str">
        <f>+IFERROR(VLOOKUP(Cursos[[#This Row],[Modelo correcto]],Modelos[[Modelo correcto]:[¿En línea?]],2,FALSE),"REVISAR")</f>
        <v>CANON</v>
      </c>
      <c r="E8850" s="18" t="str">
        <f>+IFERROR(VLOOKUP(Cursos[[#This Row],[Modelo correcto]],Modelos[[Modelo correcto]:[¿En línea?]],3,FALSE),"REVISAR")</f>
        <v>SÍ</v>
      </c>
      <c r="F8850" s="18" t="str">
        <f>+Cursos[[#This Row],[IS]]&amp;Cursos[[#This Row],[Modelo correcto]]</f>
        <v>JOSE LUIS MEJIA DUARTEIRAC3500</v>
      </c>
      <c r="G8850" s="18">
        <v>1</v>
      </c>
      <c r="H8850" s="19">
        <v>43922</v>
      </c>
      <c r="I8850" s="18" t="str">
        <f>+IFERROR(VLOOKUP(Cursos[[#This Row],[Modelo correcto]],Modelos[[Modelo correcto]:[Aplica para certificación]],4,FALSE),"REVISAR")</f>
        <v>SÍ</v>
      </c>
    </row>
    <row r="8851" spans="1:9" x14ac:dyDescent="0.25">
      <c r="A8851" s="144" t="s">
        <v>2798</v>
      </c>
      <c r="B8851">
        <v>1</v>
      </c>
      <c r="C8851" s="10" t="s">
        <v>1098</v>
      </c>
      <c r="D8851" s="18" t="str">
        <f>+IFERROR(VLOOKUP(Cursos[[#This Row],[Modelo correcto]],Modelos[[Modelo correcto]:[¿En línea?]],2,FALSE),"REVISAR")</f>
        <v>CANON</v>
      </c>
      <c r="E8851" s="18" t="str">
        <f>+IFERROR(VLOOKUP(Cursos[[#This Row],[Modelo correcto]],Modelos[[Modelo correcto]:[¿En línea?]],3,FALSE),"REVISAR")</f>
        <v>SÍ</v>
      </c>
      <c r="F8851" s="18" t="str">
        <f>+Cursos[[#This Row],[IS]]&amp;Cursos[[#This Row],[Modelo correcto]]</f>
        <v>JOSE LUIS MEJIA DUARTEIRAC475</v>
      </c>
      <c r="G8851" s="18">
        <v>1</v>
      </c>
      <c r="H8851" s="19">
        <v>43891</v>
      </c>
      <c r="I8851" s="18" t="str">
        <f>+IFERROR(VLOOKUP(Cursos[[#This Row],[Modelo correcto]],Modelos[[Modelo correcto]:[Aplica para certificación]],4,FALSE),"REVISAR")</f>
        <v>SÍ</v>
      </c>
    </row>
    <row r="8852" spans="1:9" x14ac:dyDescent="0.25">
      <c r="A8852" s="144" t="s">
        <v>2798</v>
      </c>
      <c r="B8852">
        <v>1</v>
      </c>
      <c r="C8852" s="34" t="s">
        <v>1240</v>
      </c>
      <c r="D8852" s="18" t="str">
        <f>+IFERROR(VLOOKUP(Cursos[[#This Row],[Modelo correcto]],Modelos[[Modelo correcto]:[¿En línea?]],2,FALSE),"REVISAR")</f>
        <v>CANON</v>
      </c>
      <c r="E8852" s="18" t="str">
        <f>+IFERROR(VLOOKUP(Cursos[[#This Row],[Modelo correcto]],Modelos[[Modelo correcto]:[¿En línea?]],3,FALSE),"REVISAR")</f>
        <v>SÍ</v>
      </c>
      <c r="F8852" s="18" t="str">
        <f>+Cursos[[#This Row],[IS]]&amp;Cursos[[#This Row],[Modelo correcto]]</f>
        <v>JOSE LUIS MEJIA DUARTEIRAC5500</v>
      </c>
      <c r="G8852" s="18">
        <v>1</v>
      </c>
      <c r="H8852" s="19">
        <v>43922</v>
      </c>
      <c r="I8852" s="18" t="str">
        <f>+IFERROR(VLOOKUP(Cursos[[#This Row],[Modelo correcto]],Modelos[[Modelo correcto]:[Aplica para certificación]],4,FALSE),"REVISAR")</f>
        <v>SÍ</v>
      </c>
    </row>
    <row r="8853" spans="1:9" x14ac:dyDescent="0.25">
      <c r="A8853" s="144" t="s">
        <v>2798</v>
      </c>
      <c r="B8853">
        <v>1</v>
      </c>
      <c r="C8853" s="10" t="s">
        <v>854</v>
      </c>
      <c r="D8853" s="18" t="str">
        <f>+IFERROR(VLOOKUP(Cursos[[#This Row],[Modelo correcto]],Modelos[[Modelo correcto]:[¿En línea?]],2,FALSE),"REVISAR")</f>
        <v>CANON</v>
      </c>
      <c r="E8853" s="18" t="str">
        <f>+IFERROR(VLOOKUP(Cursos[[#This Row],[Modelo correcto]],Modelos[[Modelo correcto]:[¿En línea?]],3,FALSE),"REVISAR")</f>
        <v>SÍ</v>
      </c>
      <c r="F8853" s="18" t="str">
        <f>+Cursos[[#This Row],[IS]]&amp;Cursos[[#This Row],[Modelo correcto]]</f>
        <v>JOSE LUIS MEJIA DUARTEIRC1335</v>
      </c>
      <c r="G8853" s="18">
        <v>1</v>
      </c>
      <c r="H8853" s="19">
        <v>43922</v>
      </c>
      <c r="I8853" s="18" t="str">
        <f>+IFERROR(VLOOKUP(Cursos[[#This Row],[Modelo correcto]],Modelos[[Modelo correcto]:[Aplica para certificación]],4,FALSE),"REVISAR")</f>
        <v>NO</v>
      </c>
    </row>
    <row r="8854" spans="1:9" x14ac:dyDescent="0.25">
      <c r="A8854" s="144" t="s">
        <v>2798</v>
      </c>
      <c r="B8854">
        <v>1</v>
      </c>
      <c r="C8854" s="10" t="s">
        <v>1157</v>
      </c>
      <c r="D8854" s="18" t="str">
        <f>+IFERROR(VLOOKUP(Cursos[[#This Row],[Modelo correcto]],Modelos[[Modelo correcto]:[¿En línea?]],2,FALSE),"REVISAR")</f>
        <v>CANON</v>
      </c>
      <c r="E8854" s="18" t="str">
        <f>+IFERROR(VLOOKUP(Cursos[[#This Row],[Modelo correcto]],Modelos[[Modelo correcto]:[¿En línea?]],3,FALSE),"REVISAR")</f>
        <v>SÍ</v>
      </c>
      <c r="F8854" s="18" t="str">
        <f>+Cursos[[#This Row],[IS]]&amp;Cursos[[#This Row],[Modelo correcto]]</f>
        <v>JOSE LUIS MEJIA DUARTEIRC355</v>
      </c>
      <c r="G8854" s="18">
        <v>1</v>
      </c>
      <c r="H8854" s="19">
        <v>43922</v>
      </c>
      <c r="I8854" s="18" t="str">
        <f>+IFERROR(VLOOKUP(Cursos[[#This Row],[Modelo correcto]],Modelos[[Modelo correcto]:[Aplica para certificación]],4,FALSE),"REVISAR")</f>
        <v>SÍ</v>
      </c>
    </row>
    <row r="8855" spans="1:9" x14ac:dyDescent="0.25">
      <c r="A8855" s="144" t="s">
        <v>2798</v>
      </c>
      <c r="B8855">
        <v>1</v>
      </c>
      <c r="C8855" s="10" t="s">
        <v>1002</v>
      </c>
      <c r="D8855" s="18" t="str">
        <f>+IFERROR(VLOOKUP(Cursos[[#This Row],[Modelo correcto]],Modelos[[Modelo correcto]:[¿En línea?]],2,FALSE),"REVISAR")</f>
        <v>CANON</v>
      </c>
      <c r="E8855" s="18" t="str">
        <f>+IFERROR(VLOOKUP(Cursos[[#This Row],[Modelo correcto]],Modelos[[Modelo correcto]:[¿En línea?]],3,FALSE),"REVISAR")</f>
        <v>SÍ</v>
      </c>
      <c r="F8855" s="18" t="str">
        <f>+Cursos[[#This Row],[IS]]&amp;Cursos[[#This Row],[Modelo correcto]]</f>
        <v>JOSE LUIS MEJIA DUARTELBP350</v>
      </c>
      <c r="G8855" s="18">
        <v>1</v>
      </c>
      <c r="H8855" s="19">
        <v>43922</v>
      </c>
      <c r="I8855" s="18" t="str">
        <f>+IFERROR(VLOOKUP(Cursos[[#This Row],[Modelo correcto]],Modelos[[Modelo correcto]:[Aplica para certificación]],4,FALSE),"REVISAR")</f>
        <v>NO</v>
      </c>
    </row>
    <row r="8856" spans="1:9" x14ac:dyDescent="0.25">
      <c r="A8856" s="144" t="s">
        <v>2798</v>
      </c>
      <c r="B8856">
        <v>1</v>
      </c>
      <c r="C8856" s="10" t="s">
        <v>1165</v>
      </c>
      <c r="D8856" s="18" t="str">
        <f>+IFERROR(VLOOKUP(Cursos[[#This Row],[Modelo correcto]],Modelos[[Modelo correcto]:[¿En línea?]],2,FALSE),"REVISAR")</f>
        <v>CANON</v>
      </c>
      <c r="E8856" s="18" t="str">
        <f>+IFERROR(VLOOKUP(Cursos[[#This Row],[Modelo correcto]],Modelos[[Modelo correcto]:[¿En línea?]],3,FALSE),"REVISAR")</f>
        <v>SÍ</v>
      </c>
      <c r="F8856" s="18" t="str">
        <f>+Cursos[[#This Row],[IS]]&amp;Cursos[[#This Row],[Modelo correcto]]</f>
        <v>JOSE LUIS MEJIA DUARTELBP664C</v>
      </c>
      <c r="G8856" s="18">
        <v>1</v>
      </c>
      <c r="H8856" s="19">
        <v>43922</v>
      </c>
      <c r="I8856" s="18" t="str">
        <f>+IFERROR(VLOOKUP(Cursos[[#This Row],[Modelo correcto]],Modelos[[Modelo correcto]:[Aplica para certificación]],4,FALSE),"REVISAR")</f>
        <v>NO</v>
      </c>
    </row>
    <row r="8857" spans="1:9" x14ac:dyDescent="0.25">
      <c r="A8857" s="144" t="s">
        <v>2798</v>
      </c>
      <c r="B8857">
        <v>1</v>
      </c>
      <c r="C8857" s="10" t="s">
        <v>756</v>
      </c>
      <c r="D8857" s="18" t="str">
        <f>+IFERROR(VLOOKUP(Cursos[[#This Row],[Modelo correcto]],Modelos[[Modelo correcto]:[¿En línea?]],2,FALSE),"REVISAR")</f>
        <v>CANON</v>
      </c>
      <c r="E8857" s="18" t="str">
        <f>+IFERROR(VLOOKUP(Cursos[[#This Row],[Modelo correcto]],Modelos[[Modelo correcto]:[¿En línea?]],3,FALSE),"REVISAR")</f>
        <v>SÍ</v>
      </c>
      <c r="F8857" s="18" t="str">
        <f>+Cursos[[#This Row],[IS]]&amp;Cursos[[#This Row],[Modelo correcto]]</f>
        <v>JOSE LUIS MEJIA DUARTEPrincipios básicos de escáner</v>
      </c>
      <c r="G8857" s="18">
        <v>1</v>
      </c>
      <c r="H8857" s="19">
        <v>43891</v>
      </c>
      <c r="I8857" s="18" t="str">
        <f>+IFERROR(VLOOKUP(Cursos[[#This Row],[Modelo correcto]],Modelos[[Modelo correcto]:[Aplica para certificación]],4,FALSE),"REVISAR")</f>
        <v>SÍ</v>
      </c>
    </row>
    <row r="8858" spans="1:9" x14ac:dyDescent="0.25">
      <c r="A8858" s="144" t="s">
        <v>2798</v>
      </c>
      <c r="B8858">
        <v>1</v>
      </c>
      <c r="C8858" s="63" t="s">
        <v>261</v>
      </c>
      <c r="D8858" s="18" t="str">
        <f>+IFERROR(VLOOKUP(Cursos[[#This Row],[Modelo correcto]],Modelos[[Modelo correcto]:[¿En línea?]],2,FALSE),"REVISAR")</f>
        <v>XEROX</v>
      </c>
      <c r="E8858" s="18" t="str">
        <f>+IFERROR(VLOOKUP(Cursos[[#This Row],[Modelo correcto]],Modelos[[Modelo correcto]:[¿En línea?]],3,FALSE),"REVISAR")</f>
        <v>SÍ</v>
      </c>
      <c r="F8858" s="18" t="str">
        <f>+Cursos[[#This Row],[IS]]&amp;Cursos[[#This Row],[Modelo correcto]]</f>
        <v>JOSE LUIS MEJIA DUARTE3210ASP</v>
      </c>
      <c r="G8858" s="18">
        <v>0</v>
      </c>
      <c r="H8858" s="19">
        <v>43922</v>
      </c>
      <c r="I8858" s="18" t="str">
        <f>+IFERROR(VLOOKUP(Cursos[[#This Row],[Modelo correcto]],Modelos[[Modelo correcto]:[Aplica para certificación]],4,FALSE),"REVISAR")</f>
        <v>NO</v>
      </c>
    </row>
    <row r="8859" spans="1:9" x14ac:dyDescent="0.25">
      <c r="A8859" s="144" t="s">
        <v>2798</v>
      </c>
      <c r="B8859">
        <v>1</v>
      </c>
      <c r="C8859" s="63" t="s">
        <v>21</v>
      </c>
      <c r="D8859" s="145" t="str">
        <f>+IFERROR(VLOOKUP(Cursos[[#This Row],[Modelo correcto]],Modelos[[Modelo correcto]:[¿En línea?]],2,FALSE),"REVISAR")</f>
        <v>XEROX</v>
      </c>
      <c r="E8859" s="145" t="str">
        <f>+IFERROR(VLOOKUP(Cursos[[#This Row],[Modelo correcto]],Modelos[[Modelo correcto]:[¿En línea?]],3,FALSE),"REVISAR")</f>
        <v>SÍ</v>
      </c>
      <c r="F8859" s="18" t="str">
        <f>+Cursos[[#This Row],[IS]]&amp;Cursos[[#This Row],[Modelo correcto]]</f>
        <v>JOSE LUIS MEJIA DUARTEC16401</v>
      </c>
      <c r="G8859" s="18">
        <v>1</v>
      </c>
      <c r="H8859" s="19">
        <v>43862</v>
      </c>
      <c r="I8859" s="18" t="str">
        <f>+IFERROR(VLOOKUP(Cursos[[#This Row],[Modelo correcto]],Modelos[[Modelo correcto]:[Aplica para certificación]],4,FALSE),"REVISAR")</f>
        <v>NO</v>
      </c>
    </row>
    <row r="8860" spans="1:9" x14ac:dyDescent="0.25">
      <c r="A8860" s="144" t="s">
        <v>2798</v>
      </c>
      <c r="B8860">
        <v>1</v>
      </c>
      <c r="C8860" s="10" t="s">
        <v>63</v>
      </c>
      <c r="D8860" s="18" t="str">
        <f>+IFERROR(VLOOKUP(Cursos[[#This Row],[Modelo correcto]],Modelos[[Modelo correcto]:[¿En línea?]],2,FALSE),"REVISAR")</f>
        <v>XEROX</v>
      </c>
      <c r="E8860" s="18" t="str">
        <f>+IFERROR(VLOOKUP(Cursos[[#This Row],[Modelo correcto]],Modelos[[Modelo correcto]:[¿En línea?]],3,FALSE),"REVISAR")</f>
        <v>SÍ</v>
      </c>
      <c r="F8860" s="18" t="str">
        <f>+Cursos[[#This Row],[IS]]&amp;Cursos[[#This Row],[Modelo correcto]]</f>
        <v>JOSE LUIS MEJIA DUARTEFFPSSP1</v>
      </c>
      <c r="G8860" s="18">
        <v>0</v>
      </c>
      <c r="H8860" s="19">
        <v>43922</v>
      </c>
      <c r="I8860" s="18" t="str">
        <f>+IFERROR(VLOOKUP(Cursos[[#This Row],[Modelo correcto]],Modelos[[Modelo correcto]:[Aplica para certificación]],4,FALSE),"REVISAR")</f>
        <v>NO</v>
      </c>
    </row>
    <row r="8861" spans="1:9" x14ac:dyDescent="0.25">
      <c r="A8861" s="144" t="s">
        <v>2798</v>
      </c>
      <c r="B8861">
        <v>1</v>
      </c>
      <c r="C8861" s="10" t="s">
        <v>63</v>
      </c>
      <c r="D8861" s="18" t="str">
        <f>+IFERROR(VLOOKUP(Cursos[[#This Row],[Modelo correcto]],Modelos[[Modelo correcto]:[¿En línea?]],2,FALSE),"REVISAR")</f>
        <v>XEROX</v>
      </c>
      <c r="E8861" s="18" t="str">
        <f>+IFERROR(VLOOKUP(Cursos[[#This Row],[Modelo correcto]],Modelos[[Modelo correcto]:[¿En línea?]],3,FALSE),"REVISAR")</f>
        <v>SÍ</v>
      </c>
      <c r="F8861" s="18" t="str">
        <f>+Cursos[[#This Row],[IS]]&amp;Cursos[[#This Row],[Modelo correcto]]</f>
        <v>JOSE LUIS MEJIA DUARTEFFPSSP1</v>
      </c>
      <c r="G8861" s="18">
        <v>0</v>
      </c>
      <c r="H8861" s="19">
        <v>43922</v>
      </c>
      <c r="I8861" s="18" t="str">
        <f>+IFERROR(VLOOKUP(Cursos[[#This Row],[Modelo correcto]],Modelos[[Modelo correcto]:[Aplica para certificación]],4,FALSE),"REVISAR")</f>
        <v>NO</v>
      </c>
    </row>
    <row r="8862" spans="1:9" x14ac:dyDescent="0.25">
      <c r="A8862" s="144" t="s">
        <v>2798</v>
      </c>
      <c r="B8862">
        <v>1</v>
      </c>
      <c r="C8862" s="10" t="s">
        <v>65</v>
      </c>
      <c r="D8862" s="145" t="str">
        <f>+IFERROR(VLOOKUP(Cursos[[#This Row],[Modelo correcto]],Modelos[[Modelo correcto]:[¿En línea?]],2,FALSE),"REVISAR")</f>
        <v>XEROX</v>
      </c>
      <c r="E8862" s="145" t="str">
        <f>+IFERROR(VLOOKUP(Cursos[[#This Row],[Modelo correcto]],Modelos[[Modelo correcto]:[¿En línea?]],3,FALSE),"REVISAR")</f>
        <v>SÍ</v>
      </c>
      <c r="F8862" s="18" t="str">
        <f>+Cursos[[#This Row],[IS]]&amp;Cursos[[#This Row],[Modelo correcto]]</f>
        <v>JOSE LUIS MEJIA DUARTEP7800LP</v>
      </c>
      <c r="G8862" s="18">
        <v>1</v>
      </c>
      <c r="H8862" s="19">
        <v>43862</v>
      </c>
      <c r="I8862" s="18" t="str">
        <f>+IFERROR(VLOOKUP(Cursos[[#This Row],[Modelo correcto]],Modelos[[Modelo correcto]:[Aplica para certificación]],4,FALSE),"REVISAR")</f>
        <v>SÍ</v>
      </c>
    </row>
    <row r="8863" spans="1:9" x14ac:dyDescent="0.25">
      <c r="A8863" s="144" t="s">
        <v>2798</v>
      </c>
      <c r="B8863">
        <v>1</v>
      </c>
      <c r="C8863" s="10" t="s">
        <v>1103</v>
      </c>
      <c r="D8863" s="18" t="str">
        <f>+IFERROR(VLOOKUP(Cursos[[#This Row],[Modelo correcto]],Modelos[[Modelo correcto]:[¿En línea?]],2,FALSE),"REVISAR")</f>
        <v>XEROX</v>
      </c>
      <c r="E8863" s="18" t="str">
        <f>+IFERROR(VLOOKUP(Cursos[[#This Row],[Modelo correcto]],Modelos[[Modelo correcto]:[¿En línea?]],3,FALSE),"REVISAR")</f>
        <v>SÍ</v>
      </c>
      <c r="F8863" s="18" t="str">
        <f>+Cursos[[#This Row],[IS]]&amp;Cursos[[#This Row],[Modelo correcto]]</f>
        <v>JOSE LUIS MEJIA DUARTEPLBAKC</v>
      </c>
      <c r="G8863" s="18">
        <v>0</v>
      </c>
      <c r="H8863" s="19">
        <v>43922</v>
      </c>
      <c r="I8863" s="18" t="str">
        <f>+IFERROR(VLOOKUP(Cursos[[#This Row],[Modelo correcto]],Modelos[[Modelo correcto]:[Aplica para certificación]],4,FALSE),"REVISAR")</f>
        <v>NO</v>
      </c>
    </row>
    <row r="8864" spans="1:9" x14ac:dyDescent="0.25">
      <c r="A8864" s="144" t="s">
        <v>2798</v>
      </c>
      <c r="B8864">
        <v>1</v>
      </c>
      <c r="C8864" s="63" t="s">
        <v>100</v>
      </c>
      <c r="D8864" s="18" t="str">
        <f>+IFERROR(VLOOKUP(Cursos[[#This Row],[Modelo correcto]],Modelos[[Modelo correcto]:[¿En línea?]],2,FALSE),"REVISAR")</f>
        <v>XEROX</v>
      </c>
      <c r="E8864" s="18" t="str">
        <f>+IFERROR(VLOOKUP(Cursos[[#This Row],[Modelo correcto]],Modelos[[Modelo correcto]:[¿En línea?]],3,FALSE),"REVISAR")</f>
        <v>SÍ</v>
      </c>
      <c r="F8864" s="18" t="str">
        <f>+Cursos[[#This Row],[IS]]&amp;Cursos[[#This Row],[Modelo correcto]]</f>
        <v>JOSE LUIS MEJIA DUARTECK17M16</v>
      </c>
      <c r="G8864" s="18">
        <v>1</v>
      </c>
      <c r="H8864" s="19">
        <v>43952</v>
      </c>
      <c r="I8864" s="18" t="str">
        <f>+IFERROR(VLOOKUP(Cursos[[#This Row],[Modelo correcto]],Modelos[[Modelo correcto]:[Aplica para certificación]],4,FALSE),"REVISAR")</f>
        <v>NO</v>
      </c>
    </row>
    <row r="8865" spans="1:9" x14ac:dyDescent="0.25">
      <c r="A8865" s="144" t="s">
        <v>2798</v>
      </c>
      <c r="B8865">
        <v>1</v>
      </c>
      <c r="C8865" s="63" t="s">
        <v>1187</v>
      </c>
      <c r="D8865" s="18" t="str">
        <f>+IFERROR(VLOOKUP(Cursos[[#This Row],[Modelo correcto]],Modelos[[Modelo correcto]:[¿En línea?]],2,FALSE),"REVISAR")</f>
        <v>XEROX</v>
      </c>
      <c r="E8865" s="18" t="str">
        <f>+IFERROR(VLOOKUP(Cursos[[#This Row],[Modelo correcto]],Modelos[[Modelo correcto]:[¿En línea?]],3,FALSE),"REVISAR")</f>
        <v>SÍ</v>
      </c>
      <c r="F8865" s="18" t="str">
        <f>+Cursos[[#This Row],[IS]]&amp;Cursos[[#This Row],[Modelo correcto]]</f>
        <v>JOSE LUIS MEJIA DUARTECLA263</v>
      </c>
      <c r="G8865" s="18">
        <v>0</v>
      </c>
      <c r="H8865" s="19">
        <v>43952</v>
      </c>
      <c r="I8865" s="18" t="str">
        <f>+IFERROR(VLOOKUP(Cursos[[#This Row],[Modelo correcto]],Modelos[[Modelo correcto]:[Aplica para certificación]],4,FALSE),"REVISAR")</f>
        <v>NO</v>
      </c>
    </row>
    <row r="8866" spans="1:9" x14ac:dyDescent="0.25">
      <c r="A8866" s="144" t="s">
        <v>2798</v>
      </c>
      <c r="B8866">
        <v>1</v>
      </c>
      <c r="C8866" s="10" t="s">
        <v>295</v>
      </c>
      <c r="D8866" s="18" t="str">
        <f>+IFERROR(VLOOKUP(Cursos[[#This Row],[Modelo correcto]],Modelos[[Modelo correcto]:[¿En línea?]],2,FALSE),"REVISAR")</f>
        <v>XEROX</v>
      </c>
      <c r="E8866" s="18" t="str">
        <f>+IFERROR(VLOOKUP(Cursos[[#This Row],[Modelo correcto]],Modelos[[Modelo correcto]:[¿En línea?]],3,FALSE),"REVISAR")</f>
        <v>SÍ</v>
      </c>
      <c r="F8866" s="18" t="str">
        <f>+Cursos[[#This Row],[IS]]&amp;Cursos[[#This Row],[Modelo correcto]]</f>
        <v>JOSE LUIS MEJIA DUARTEIDMNTFR</v>
      </c>
      <c r="G8866" s="18">
        <v>0</v>
      </c>
      <c r="H8866" s="19">
        <v>43952</v>
      </c>
      <c r="I8866" s="18" t="str">
        <f>+IFERROR(VLOOKUP(Cursos[[#This Row],[Modelo correcto]],Modelos[[Modelo correcto]:[Aplica para certificación]],4,FALSE),"REVISAR")</f>
        <v>SÍ</v>
      </c>
    </row>
    <row r="8867" spans="1:9" x14ac:dyDescent="0.25">
      <c r="A8867" s="144" t="s">
        <v>2798</v>
      </c>
      <c r="B8867">
        <v>1</v>
      </c>
      <c r="C8867" s="10" t="s">
        <v>296</v>
      </c>
      <c r="D8867" s="18" t="str">
        <f>+IFERROR(VLOOKUP(Cursos[[#This Row],[Modelo correcto]],Modelos[[Modelo correcto]:[¿En línea?]],2,FALSE),"REVISAR")</f>
        <v>XEROX</v>
      </c>
      <c r="E8867" s="18" t="str">
        <f>+IFERROR(VLOOKUP(Cursos[[#This Row],[Modelo correcto]],Modelos[[Modelo correcto]:[¿En línea?]],3,FALSE),"REVISAR")</f>
        <v>SÍ</v>
      </c>
      <c r="F8867" s="18" t="str">
        <f>+Cursos[[#This Row],[IS]]&amp;Cursos[[#This Row],[Modelo correcto]]</f>
        <v>JOSE LUIS MEJIA DUARTEINSNTFR</v>
      </c>
      <c r="G8867" s="18">
        <v>0</v>
      </c>
      <c r="H8867" s="19">
        <v>43952</v>
      </c>
      <c r="I8867" s="18" t="str">
        <f>+IFERROR(VLOOKUP(Cursos[[#This Row],[Modelo correcto]],Modelos[[Modelo correcto]:[Aplica para certificación]],4,FALSE),"REVISAR")</f>
        <v>SÍ</v>
      </c>
    </row>
    <row r="8868" spans="1:9" x14ac:dyDescent="0.25">
      <c r="A8868" s="144" t="s">
        <v>2798</v>
      </c>
      <c r="B8868">
        <v>1</v>
      </c>
      <c r="C8868" s="10" t="s">
        <v>253</v>
      </c>
      <c r="D8868" s="145" t="str">
        <f>+IFERROR(VLOOKUP(Cursos[[#This Row],[Modelo correcto]],Modelos[[Modelo correcto]:[¿En línea?]],2,FALSE),"REVISAR")</f>
        <v>XEROX</v>
      </c>
      <c r="E8868" s="145" t="str">
        <f>+IFERROR(VLOOKUP(Cursos[[#This Row],[Modelo correcto]],Modelos[[Modelo correcto]:[¿En línea?]],3,FALSE),"REVISAR")</f>
        <v>SÍ</v>
      </c>
      <c r="F8868" s="18" t="str">
        <f>+Cursos[[#This Row],[IS]]&amp;Cursos[[#This Row],[Modelo correcto]]</f>
        <v>JOSE LUIS MEJIA DUARTEP3320LP</v>
      </c>
      <c r="G8868" s="18">
        <v>1</v>
      </c>
      <c r="H8868" s="19">
        <v>43952</v>
      </c>
      <c r="I8868" s="18" t="str">
        <f>+IFERROR(VLOOKUP(Cursos[[#This Row],[Modelo correcto]],Modelos[[Modelo correcto]:[Aplica para certificación]],4,FALSE),"REVISAR")</f>
        <v>NO</v>
      </c>
    </row>
    <row r="8869" spans="1:9" x14ac:dyDescent="0.25">
      <c r="A8869" s="144" t="s">
        <v>2798</v>
      </c>
      <c r="B8869">
        <v>1</v>
      </c>
      <c r="C8869" s="10" t="s">
        <v>250</v>
      </c>
      <c r="D8869" s="145" t="str">
        <f>+IFERROR(VLOOKUP(Cursos[[#This Row],[Modelo correcto]],Modelos[[Modelo correcto]:[¿En línea?]],2,FALSE),"REVISAR")</f>
        <v>XEROX</v>
      </c>
      <c r="E8869" s="145" t="str">
        <f>+IFERROR(VLOOKUP(Cursos[[#This Row],[Modelo correcto]],Modelos[[Modelo correcto]:[¿En línea?]],3,FALSE),"REVISAR")</f>
        <v>SÍ</v>
      </c>
      <c r="F8869" s="18" t="str">
        <f>+Cursos[[#This Row],[IS]]&amp;Cursos[[#This Row],[Modelo correcto]]</f>
        <v>JOSE LUIS MEJIA DUARTEP6000LP</v>
      </c>
      <c r="G8869" s="18">
        <v>1</v>
      </c>
      <c r="H8869" s="19">
        <v>43952</v>
      </c>
      <c r="I8869" s="18" t="str">
        <f>+IFERROR(VLOOKUP(Cursos[[#This Row],[Modelo correcto]],Modelos[[Modelo correcto]:[Aplica para certificación]],4,FALSE),"REVISAR")</f>
        <v>NO</v>
      </c>
    </row>
    <row r="8870" spans="1:9" x14ac:dyDescent="0.25">
      <c r="A8870" s="144" t="s">
        <v>2798</v>
      </c>
      <c r="B8870">
        <v>1</v>
      </c>
      <c r="C8870" s="10" t="s">
        <v>298</v>
      </c>
      <c r="D8870" s="18" t="str">
        <f>+IFERROR(VLOOKUP(Cursos[[#This Row],[Modelo correcto]],Modelos[[Modelo correcto]:[¿En línea?]],2,FALSE),"REVISAR")</f>
        <v>XEROX</v>
      </c>
      <c r="E8870" s="18" t="str">
        <f>+IFERROR(VLOOKUP(Cursos[[#This Row],[Modelo correcto]],Modelos[[Modelo correcto]:[¿En línea?]],3,FALSE),"REVISAR")</f>
        <v>SÍ</v>
      </c>
      <c r="F8870" s="18" t="str">
        <f>+Cursos[[#This Row],[IS]]&amp;Cursos[[#This Row],[Modelo correcto]]</f>
        <v>JOSE LUIS MEJIA DUARTEPRFNTFR</v>
      </c>
      <c r="G8870" s="18">
        <v>0</v>
      </c>
      <c r="H8870" s="19">
        <v>43952</v>
      </c>
      <c r="I8870" s="18" t="str">
        <f>+IFERROR(VLOOKUP(Cursos[[#This Row],[Modelo correcto]],Modelos[[Modelo correcto]:[Aplica para certificación]],4,FALSE),"REVISAR")</f>
        <v>SÍ</v>
      </c>
    </row>
    <row r="8871" spans="1:9" x14ac:dyDescent="0.25">
      <c r="A8871" s="144" t="s">
        <v>2798</v>
      </c>
      <c r="B8871">
        <v>1</v>
      </c>
      <c r="C8871" s="10" t="s">
        <v>127</v>
      </c>
      <c r="D8871" s="18" t="str">
        <f>+IFERROR(VLOOKUP(Cursos[[#This Row],[Modelo correcto]],Modelos[[Modelo correcto]:[¿En línea?]],2,FALSE),"REVISAR")</f>
        <v>XEROX</v>
      </c>
      <c r="E8871" s="18" t="str">
        <f>+IFERROR(VLOOKUP(Cursos[[#This Row],[Modelo correcto]],Modelos[[Modelo correcto]:[¿En línea?]],3,FALSE),"REVISAR")</f>
        <v>SÍ</v>
      </c>
      <c r="F8871" s="18" t="str">
        <f>+Cursos[[#This Row],[IS]]&amp;Cursos[[#This Row],[Modelo correcto]]</f>
        <v>JOSE LUIS MEJIA DUARTE6140XTA</v>
      </c>
      <c r="G8871" s="18">
        <v>1</v>
      </c>
      <c r="H8871" s="19">
        <v>43952</v>
      </c>
      <c r="I8871" s="18" t="str">
        <f>+IFERROR(VLOOKUP(Cursos[[#This Row],[Modelo correcto]],Modelos[[Modelo correcto]:[Aplica para certificación]],4,FALSE),"REVISAR")</f>
        <v>NO</v>
      </c>
    </row>
    <row r="8872" spans="1:9" x14ac:dyDescent="0.25">
      <c r="A8872" s="144" t="s">
        <v>2798</v>
      </c>
      <c r="B8872">
        <v>1</v>
      </c>
      <c r="C8872" s="10" t="s">
        <v>270</v>
      </c>
      <c r="D8872" s="18" t="str">
        <f>+IFERROR(VLOOKUP(Cursos[[#This Row],[Modelo correcto]],Modelos[[Modelo correcto]:[¿En línea?]],2,FALSE),"REVISAR")</f>
        <v>XEROX</v>
      </c>
      <c r="E8872" s="18" t="str">
        <f>+IFERROR(VLOOKUP(Cursos[[#This Row],[Modelo correcto]],Modelos[[Modelo correcto]:[¿En línea?]],3,FALSE),"REVISAR")</f>
        <v>SÍ</v>
      </c>
      <c r="F8872" s="18" t="str">
        <f>+Cursos[[#This Row],[IS]]&amp;Cursos[[#This Row],[Modelo correcto]]</f>
        <v>JOSE LUIS MEJIA DUARTE7500ASP</v>
      </c>
      <c r="G8872" s="18">
        <v>0</v>
      </c>
      <c r="H8872" s="19">
        <v>43952</v>
      </c>
      <c r="I8872" s="18" t="str">
        <f>+IFERROR(VLOOKUP(Cursos[[#This Row],[Modelo correcto]],Modelos[[Modelo correcto]:[Aplica para certificación]],4,FALSE),"REVISAR")</f>
        <v>NO</v>
      </c>
    </row>
    <row r="8873" spans="1:9" x14ac:dyDescent="0.25">
      <c r="A8873" s="144" t="s">
        <v>2798</v>
      </c>
      <c r="B8873">
        <v>1</v>
      </c>
      <c r="C8873" s="125" t="s">
        <v>149</v>
      </c>
      <c r="D8873" s="18" t="str">
        <f>+IFERROR(VLOOKUP(Cursos[[#This Row],[Modelo correcto]],Modelos[[Modelo correcto]:[¿En línea?]],2,FALSE),"REVISAR")</f>
        <v>XEROX</v>
      </c>
      <c r="E8873" s="18" t="str">
        <f>+IFERROR(VLOOKUP(Cursos[[#This Row],[Modelo correcto]],Modelos[[Modelo correcto]:[¿En línea?]],3,FALSE),"REVISAR")</f>
        <v>SÍ</v>
      </c>
      <c r="F8873" s="18" t="str">
        <f>+Cursos[[#This Row],[IS]]&amp;Cursos[[#This Row],[Modelo correcto]]</f>
        <v>JOSE LUIS MEJIA DUARTEC13774</v>
      </c>
      <c r="G8873" s="18">
        <v>0</v>
      </c>
      <c r="H8873" s="19">
        <v>43952</v>
      </c>
      <c r="I8873" s="18" t="str">
        <f>+IFERROR(VLOOKUP(Cursos[[#This Row],[Modelo correcto]],Modelos[[Modelo correcto]:[Aplica para certificación]],4,FALSE),"REVISAR")</f>
        <v>NO</v>
      </c>
    </row>
    <row r="8874" spans="1:9" x14ac:dyDescent="0.25">
      <c r="A8874" s="144" t="s">
        <v>2798</v>
      </c>
      <c r="B8874">
        <v>1</v>
      </c>
      <c r="C8874" s="10" t="s">
        <v>15</v>
      </c>
      <c r="D8874" s="18" t="str">
        <f>+IFERROR(VLOOKUP(Cursos[[#This Row],[Modelo correcto]],Modelos[[Modelo correcto]:[¿En línea?]],2,FALSE),"REVISAR")</f>
        <v>XEROX</v>
      </c>
      <c r="E8874" s="18" t="str">
        <f>+IFERROR(VLOOKUP(Cursos[[#This Row],[Modelo correcto]],Modelos[[Modelo correcto]:[¿En línea?]],3,FALSE),"REVISAR")</f>
        <v>SÍ</v>
      </c>
      <c r="F8874" s="18" t="str">
        <f>+Cursos[[#This Row],[IS]]&amp;Cursos[[#This Row],[Modelo correcto]]</f>
        <v>JOSE LUIS MEJIA DUARTEC13861</v>
      </c>
      <c r="G8874" s="18">
        <v>0</v>
      </c>
      <c r="H8874" s="19">
        <v>43952</v>
      </c>
      <c r="I8874" s="18" t="str">
        <f>+IFERROR(VLOOKUP(Cursos[[#This Row],[Modelo correcto]],Modelos[[Modelo correcto]:[Aplica para certificación]],4,FALSE),"REVISAR")</f>
        <v>NO</v>
      </c>
    </row>
    <row r="8875" spans="1:9" x14ac:dyDescent="0.25">
      <c r="A8875" s="144" t="s">
        <v>2798</v>
      </c>
      <c r="B8875">
        <v>1</v>
      </c>
      <c r="C8875" s="10" t="s">
        <v>150</v>
      </c>
      <c r="D8875" s="18" t="str">
        <f>+IFERROR(VLOOKUP(Cursos[[#This Row],[Modelo correcto]],Modelos[[Modelo correcto]:[¿En línea?]],2,FALSE),"REVISAR")</f>
        <v>XEROX</v>
      </c>
      <c r="E8875" s="18" t="str">
        <f>+IFERROR(VLOOKUP(Cursos[[#This Row],[Modelo correcto]],Modelos[[Modelo correcto]:[¿En línea?]],3,FALSE),"REVISAR")</f>
        <v>SÍ</v>
      </c>
      <c r="F8875" s="18" t="str">
        <f>+Cursos[[#This Row],[IS]]&amp;Cursos[[#This Row],[Modelo correcto]]</f>
        <v>JOSE LUIS MEJIA DUARTEC13925</v>
      </c>
      <c r="G8875" s="18">
        <v>1</v>
      </c>
      <c r="H8875" s="19">
        <v>43952</v>
      </c>
      <c r="I8875" s="18" t="str">
        <f>+IFERROR(VLOOKUP(Cursos[[#This Row],[Modelo correcto]],Modelos[[Modelo correcto]:[Aplica para certificación]],4,FALSE),"REVISAR")</f>
        <v>SÍ</v>
      </c>
    </row>
    <row r="8876" spans="1:9" x14ac:dyDescent="0.25">
      <c r="A8876" s="144" t="s">
        <v>2798</v>
      </c>
      <c r="B8876">
        <v>1</v>
      </c>
      <c r="C8876" s="10" t="s">
        <v>1332</v>
      </c>
      <c r="D8876" s="18" t="str">
        <f>+IFERROR(VLOOKUP(Cursos[[#This Row],[Modelo correcto]],Modelos[[Modelo correcto]:[¿En línea?]],2,FALSE),"REVISAR")</f>
        <v>CANON</v>
      </c>
      <c r="E8876" s="18" t="str">
        <f>+IFERROR(VLOOKUP(Cursos[[#This Row],[Modelo correcto]],Modelos[[Modelo correcto]:[¿En línea?]],3,FALSE),"REVISAR")</f>
        <v>SÍ</v>
      </c>
      <c r="F8876" s="18" t="str">
        <f>+Cursos[[#This Row],[IS]]&amp;Cursos[[#This Row],[Modelo correcto]]</f>
        <v>JOSE LUIS MEJIA DUARTEIRC3025</v>
      </c>
      <c r="G8876" s="18">
        <v>1</v>
      </c>
      <c r="H8876" s="19">
        <v>43952</v>
      </c>
      <c r="I8876" s="18" t="str">
        <f>+IFERROR(VLOOKUP(Cursos[[#This Row],[Modelo correcto]],Modelos[[Modelo correcto]:[Aplica para certificación]],4,FALSE),"REVISAR")</f>
        <v>NO</v>
      </c>
    </row>
    <row r="8877" spans="1:9" x14ac:dyDescent="0.25">
      <c r="A8877" s="144" t="s">
        <v>2798</v>
      </c>
      <c r="B8877">
        <v>1</v>
      </c>
      <c r="C8877" s="10" t="s">
        <v>133</v>
      </c>
      <c r="D8877" s="18" t="str">
        <f>+IFERROR(VLOOKUP(Cursos[[#This Row],[Modelo correcto]],Modelos[[Modelo correcto]:[¿En línea?]],2,FALSE),"REVISAR")</f>
        <v>XEROX</v>
      </c>
      <c r="E8877" s="18" t="str">
        <f>+IFERROR(VLOOKUP(Cursos[[#This Row],[Modelo correcto]],Modelos[[Modelo correcto]:[¿En línea?]],3,FALSE),"REVISAR")</f>
        <v>SÍ</v>
      </c>
      <c r="F8877" s="18" t="str">
        <f>+Cursos[[#This Row],[IS]]&amp;Cursos[[#This Row],[Modelo correcto]]</f>
        <v>JOSE LUIS MEJIA DUARTEC14049</v>
      </c>
      <c r="G8877" s="18">
        <v>0</v>
      </c>
      <c r="H8877" s="44">
        <v>43952</v>
      </c>
      <c r="I8877" s="18" t="str">
        <f>+IFERROR(VLOOKUP(Cursos[[#This Row],[Modelo correcto]],Modelos[[Modelo correcto]:[Aplica para certificación]],4,FALSE),"REVISAR")</f>
        <v>NO</v>
      </c>
    </row>
    <row r="8878" spans="1:9" x14ac:dyDescent="0.25">
      <c r="A8878" s="144" t="s">
        <v>2798</v>
      </c>
      <c r="B8878">
        <v>1</v>
      </c>
      <c r="C8878" s="10" t="s">
        <v>152</v>
      </c>
      <c r="D8878" s="18" t="str">
        <f>+IFERROR(VLOOKUP(Cursos[[#This Row],[Modelo correcto]],Modelos[[Modelo correcto]:[¿En línea?]],2,FALSE),"REVISAR")</f>
        <v>XEROX</v>
      </c>
      <c r="E8878" s="18" t="str">
        <f>+IFERROR(VLOOKUP(Cursos[[#This Row],[Modelo correcto]],Modelos[[Modelo correcto]:[¿En línea?]],3,FALSE),"REVISAR")</f>
        <v>SÍ</v>
      </c>
      <c r="F8878" s="18" t="str">
        <f>+Cursos[[#This Row],[IS]]&amp;Cursos[[#This Row],[Modelo correcto]]</f>
        <v>JOSE LUIS MEJIA DUARTEC14481</v>
      </c>
      <c r="G8878" s="18">
        <v>0</v>
      </c>
      <c r="H8878" s="19">
        <v>43952</v>
      </c>
      <c r="I8878" s="18" t="str">
        <f>+IFERROR(VLOOKUP(Cursos[[#This Row],[Modelo correcto]],Modelos[[Modelo correcto]:[Aplica para certificación]],4,FALSE),"REVISAR")</f>
        <v>NO</v>
      </c>
    </row>
    <row r="8879" spans="1:9" x14ac:dyDescent="0.25">
      <c r="A8879" s="144" t="s">
        <v>2798</v>
      </c>
      <c r="B8879">
        <v>1</v>
      </c>
      <c r="C8879" s="10" t="s">
        <v>210</v>
      </c>
      <c r="D8879" s="18" t="str">
        <f>+IFERROR(VLOOKUP(Cursos[[#This Row],[Modelo correcto]],Modelos[[Modelo correcto]:[¿En línea?]],2,FALSE),"REVISAR")</f>
        <v>XEROX</v>
      </c>
      <c r="E8879" s="18" t="str">
        <f>+IFERROR(VLOOKUP(Cursos[[#This Row],[Modelo correcto]],Modelos[[Modelo correcto]:[¿En línea?]],3,FALSE),"REVISAR")</f>
        <v>SÍ</v>
      </c>
      <c r="F8879" s="18" t="str">
        <f>+Cursos[[#This Row],[IS]]&amp;Cursos[[#This Row],[Modelo correcto]]</f>
        <v>JOSE LUIS MEJIA DUARTEC14635</v>
      </c>
      <c r="G8879" s="18">
        <v>0</v>
      </c>
      <c r="H8879" s="19">
        <v>43983</v>
      </c>
      <c r="I8879" s="18" t="str">
        <f>+IFERROR(VLOOKUP(Cursos[[#This Row],[Modelo correcto]],Modelos[[Modelo correcto]:[Aplica para certificación]],4,FALSE),"REVISAR")</f>
        <v>NO</v>
      </c>
    </row>
    <row r="8880" spans="1:9" x14ac:dyDescent="0.25">
      <c r="A8880" s="144" t="s">
        <v>2798</v>
      </c>
      <c r="B8880">
        <v>1</v>
      </c>
      <c r="C8880" s="10" t="s">
        <v>144</v>
      </c>
      <c r="D8880" s="18" t="str">
        <f>+IFERROR(VLOOKUP(Cursos[[#This Row],[Modelo correcto]],Modelos[[Modelo correcto]:[¿En línea?]],2,FALSE),"REVISAR")</f>
        <v>XEROX</v>
      </c>
      <c r="E8880" s="18" t="str">
        <f>+IFERROR(VLOOKUP(Cursos[[#This Row],[Modelo correcto]],Modelos[[Modelo correcto]:[¿En línea?]],3,FALSE),"REVISAR")</f>
        <v>SÍ</v>
      </c>
      <c r="F8880" s="18" t="str">
        <f>+Cursos[[#This Row],[IS]]&amp;Cursos[[#This Row],[Modelo correcto]]</f>
        <v>JOSE LUIS MEJIA DUARTEC14649</v>
      </c>
      <c r="G8880" s="18">
        <v>0</v>
      </c>
      <c r="H8880" s="19">
        <v>43983</v>
      </c>
      <c r="I8880" s="18" t="str">
        <f>+IFERROR(VLOOKUP(Cursos[[#This Row],[Modelo correcto]],Modelos[[Modelo correcto]:[Aplica para certificación]],4,FALSE),"REVISAR")</f>
        <v>NO</v>
      </c>
    </row>
    <row r="8881" spans="1:9" x14ac:dyDescent="0.25">
      <c r="A8881" s="144" t="s">
        <v>2798</v>
      </c>
      <c r="B8881">
        <v>1</v>
      </c>
      <c r="C8881" s="10" t="s">
        <v>246</v>
      </c>
      <c r="D8881" s="18" t="str">
        <f>+IFERROR(VLOOKUP(Cursos[[#This Row],[Modelo correcto]],Modelos[[Modelo correcto]:[¿En línea?]],2,FALSE),"REVISAR")</f>
        <v>XEROX</v>
      </c>
      <c r="E8881" s="18" t="str">
        <f>+IFERROR(VLOOKUP(Cursos[[#This Row],[Modelo correcto]],Modelos[[Modelo correcto]:[¿En línea?]],3,FALSE),"REVISAR")</f>
        <v>SÍ</v>
      </c>
      <c r="F8881" s="18" t="str">
        <f>+Cursos[[#This Row],[IS]]&amp;Cursos[[#This Row],[Modelo correcto]]</f>
        <v>JOSE LUIS MEJIA DUARTEC14636</v>
      </c>
      <c r="G8881" s="18">
        <v>0</v>
      </c>
      <c r="H8881" s="19">
        <v>43983</v>
      </c>
      <c r="I8881" s="18" t="str">
        <f>+IFERROR(VLOOKUP(Cursos[[#This Row],[Modelo correcto]],Modelos[[Modelo correcto]:[Aplica para certificación]],4,FALSE),"REVISAR")</f>
        <v>NO</v>
      </c>
    </row>
    <row r="8882" spans="1:9" x14ac:dyDescent="0.25">
      <c r="A8882" s="144" t="s">
        <v>2798</v>
      </c>
      <c r="B8882">
        <v>1</v>
      </c>
      <c r="C8882" s="10" t="s">
        <v>12</v>
      </c>
      <c r="D8882" s="18" t="str">
        <f>+IFERROR(VLOOKUP(Cursos[[#This Row],[Modelo correcto]],Modelos[[Modelo correcto]:[¿En línea?]],2,FALSE),"REVISAR")</f>
        <v>XEROX</v>
      </c>
      <c r="E8882" s="18" t="str">
        <f>+IFERROR(VLOOKUP(Cursos[[#This Row],[Modelo correcto]],Modelos[[Modelo correcto]:[¿En línea?]],3,FALSE),"REVISAR")</f>
        <v>SÍ</v>
      </c>
      <c r="F8882" s="18" t="str">
        <f>+Cursos[[#This Row],[IS]]&amp;Cursos[[#This Row],[Modelo correcto]]</f>
        <v>JOSE LUIS MEJIA DUARTEC15008</v>
      </c>
      <c r="G8882" s="18">
        <v>0</v>
      </c>
      <c r="H8882" s="19">
        <v>43983</v>
      </c>
      <c r="I8882" s="18" t="str">
        <f>+IFERROR(VLOOKUP(Cursos[[#This Row],[Modelo correcto]],Modelos[[Modelo correcto]:[Aplica para certificación]],4,FALSE),"REVISAR")</f>
        <v>NO</v>
      </c>
    </row>
    <row r="8883" spans="1:9" x14ac:dyDescent="0.25">
      <c r="A8883" s="144" t="s">
        <v>2798</v>
      </c>
      <c r="B8883">
        <v>1</v>
      </c>
      <c r="C8883" s="10" t="s">
        <v>73</v>
      </c>
      <c r="D8883" s="18" t="str">
        <f>+IFERROR(VLOOKUP(Cursos[[#This Row],[Modelo correcto]],Modelos[[Modelo correcto]:[¿En línea?]],2,FALSE),"REVISAR")</f>
        <v>XEROX</v>
      </c>
      <c r="E8883" s="18" t="str">
        <f>+IFERROR(VLOOKUP(Cursos[[#This Row],[Modelo correcto]],Modelos[[Modelo correcto]:[¿En línea?]],3,FALSE),"REVISAR")</f>
        <v>SÍ</v>
      </c>
      <c r="F8883" s="18" t="str">
        <f>+Cursos[[#This Row],[IS]]&amp;Cursos[[#This Row],[Modelo correcto]]</f>
        <v>JOSE LUIS MEJIA DUARTEC15061</v>
      </c>
      <c r="G8883" s="18">
        <v>0</v>
      </c>
      <c r="H8883" s="19">
        <v>43983</v>
      </c>
      <c r="I8883" s="18" t="str">
        <f>+IFERROR(VLOOKUP(Cursos[[#This Row],[Modelo correcto]],Modelos[[Modelo correcto]:[Aplica para certificación]],4,FALSE),"REVISAR")</f>
        <v>NO</v>
      </c>
    </row>
    <row r="8884" spans="1:9" x14ac:dyDescent="0.25">
      <c r="A8884" s="144" t="s">
        <v>2798</v>
      </c>
      <c r="B8884">
        <v>1</v>
      </c>
      <c r="C8884" s="10" t="s">
        <v>19</v>
      </c>
      <c r="D8884" s="18" t="str">
        <f>+IFERROR(VLOOKUP(Cursos[[#This Row],[Modelo correcto]],Modelos[[Modelo correcto]:[¿En línea?]],2,FALSE),"REVISAR")</f>
        <v>XEROX</v>
      </c>
      <c r="E8884" s="18" t="str">
        <f>+IFERROR(VLOOKUP(Cursos[[#This Row],[Modelo correcto]],Modelos[[Modelo correcto]:[¿En línea?]],3,FALSE),"REVISAR")</f>
        <v>SÍ</v>
      </c>
      <c r="F8884" s="18" t="str">
        <f>+Cursos[[#This Row],[IS]]&amp;Cursos[[#This Row],[Modelo correcto]]</f>
        <v>JOSE LUIS MEJIA DUARTEC15130</v>
      </c>
      <c r="G8884" s="18">
        <v>0</v>
      </c>
      <c r="H8884" s="19">
        <v>43983</v>
      </c>
      <c r="I8884" s="18" t="str">
        <f>+IFERROR(VLOOKUP(Cursos[[#This Row],[Modelo correcto]],Modelos[[Modelo correcto]:[Aplica para certificación]],4,FALSE),"REVISAR")</f>
        <v>NO</v>
      </c>
    </row>
    <row r="8885" spans="1:9" x14ac:dyDescent="0.25">
      <c r="A8885" s="144" t="s">
        <v>2798</v>
      </c>
      <c r="B8885">
        <v>1</v>
      </c>
      <c r="C8885" s="10" t="s">
        <v>182</v>
      </c>
      <c r="D8885" s="18" t="str">
        <f>+IFERROR(VLOOKUP(Cursos[[#This Row],[Modelo correcto]],Modelos[[Modelo correcto]:[¿En línea?]],2,FALSE),"REVISAR")</f>
        <v>XEROX</v>
      </c>
      <c r="E8885" s="18" t="str">
        <f>+IFERROR(VLOOKUP(Cursos[[#This Row],[Modelo correcto]],Modelos[[Modelo correcto]:[¿En línea?]],3,FALSE),"REVISAR")</f>
        <v>SÍ</v>
      </c>
      <c r="F8885" s="18" t="str">
        <f>+Cursos[[#This Row],[IS]]&amp;Cursos[[#This Row],[Modelo correcto]]</f>
        <v>JOSE LUIS MEJIA DUARTEC16283</v>
      </c>
      <c r="G8885" s="18">
        <v>0</v>
      </c>
      <c r="H8885" s="19">
        <v>43983</v>
      </c>
      <c r="I8885" s="18" t="str">
        <f>+IFERROR(VLOOKUP(Cursos[[#This Row],[Modelo correcto]],Modelos[[Modelo correcto]:[Aplica para certificación]],4,FALSE),"REVISAR")</f>
        <v>SÍ</v>
      </c>
    </row>
    <row r="8886" spans="1:9" x14ac:dyDescent="0.25">
      <c r="A8886" s="144" t="s">
        <v>2798</v>
      </c>
      <c r="B8886">
        <v>1</v>
      </c>
      <c r="C8886" s="10" t="s">
        <v>176</v>
      </c>
      <c r="D8886" s="18" t="str">
        <f>+IFERROR(VLOOKUP(Cursos[[#This Row],[Modelo correcto]],Modelos[[Modelo correcto]:[¿En línea?]],2,FALSE),"REVISAR")</f>
        <v>XEROX</v>
      </c>
      <c r="E8886" s="18" t="str">
        <f>+IFERROR(VLOOKUP(Cursos[[#This Row],[Modelo correcto]],Modelos[[Modelo correcto]:[¿En línea?]],3,FALSE),"REVISAR")</f>
        <v>SÍ</v>
      </c>
      <c r="F8886" s="18" t="str">
        <f>+Cursos[[#This Row],[IS]]&amp;Cursos[[#This Row],[Modelo correcto]]</f>
        <v>JOSE LUIS MEJIA DUARTEC8880XT</v>
      </c>
      <c r="G8886" s="18">
        <v>0</v>
      </c>
      <c r="H8886" s="19">
        <v>43983</v>
      </c>
      <c r="I8886" s="18" t="str">
        <f>+IFERROR(VLOOKUP(Cursos[[#This Row],[Modelo correcto]],Modelos[[Modelo correcto]:[Aplica para certificación]],4,FALSE),"REVISAR")</f>
        <v>NO</v>
      </c>
    </row>
    <row r="8887" spans="1:9" x14ac:dyDescent="0.25">
      <c r="A8887" s="144" t="s">
        <v>2798</v>
      </c>
      <c r="B8887">
        <v>1</v>
      </c>
      <c r="C8887" s="10" t="s">
        <v>176</v>
      </c>
      <c r="D8887" s="18" t="str">
        <f>+IFERROR(VLOOKUP(Cursos[[#This Row],[Modelo correcto]],Modelos[[Modelo correcto]:[¿En línea?]],2,FALSE),"REVISAR")</f>
        <v>XEROX</v>
      </c>
      <c r="E8887" s="18" t="str">
        <f>+IFERROR(VLOOKUP(Cursos[[#This Row],[Modelo correcto]],Modelos[[Modelo correcto]:[¿En línea?]],3,FALSE),"REVISAR")</f>
        <v>SÍ</v>
      </c>
      <c r="F8887" s="18" t="str">
        <f>+Cursos[[#This Row],[IS]]&amp;Cursos[[#This Row],[Modelo correcto]]</f>
        <v>JOSE LUIS MEJIA DUARTEC8880XT</v>
      </c>
      <c r="G8887" s="18">
        <v>0</v>
      </c>
      <c r="H8887" s="44">
        <v>43983</v>
      </c>
      <c r="I8887" s="18" t="str">
        <f>+IFERROR(VLOOKUP(Cursos[[#This Row],[Modelo correcto]],Modelos[[Modelo correcto]:[Aplica para certificación]],4,FALSE),"REVISAR")</f>
        <v>NO</v>
      </c>
    </row>
    <row r="8888" spans="1:9" x14ac:dyDescent="0.25">
      <c r="A8888" s="144" t="s">
        <v>2798</v>
      </c>
      <c r="B8888">
        <v>1</v>
      </c>
      <c r="C8888" s="10" t="s">
        <v>91</v>
      </c>
      <c r="D8888" s="18" t="str">
        <f>+IFERROR(VLOOKUP(Cursos[[#This Row],[Modelo correcto]],Modelos[[Modelo correcto]:[¿En línea?]],2,FALSE),"REVISAR")</f>
        <v>XEROX</v>
      </c>
      <c r="E8888" s="18" t="str">
        <f>+IFERROR(VLOOKUP(Cursos[[#This Row],[Modelo correcto]],Modelos[[Modelo correcto]:[¿En línea?]],3,FALSE),"REVISAR")</f>
        <v>SÍ</v>
      </c>
      <c r="F8888" s="18" t="str">
        <f>+Cursos[[#This Row],[IS]]&amp;Cursos[[#This Row],[Modelo correcto]]</f>
        <v>JOSE LUIS MEJIA DUARTEC7120A</v>
      </c>
      <c r="G8888" s="18">
        <v>0</v>
      </c>
      <c r="H8888" s="44">
        <v>43983</v>
      </c>
      <c r="I8888" s="18" t="str">
        <f>+IFERROR(VLOOKUP(Cursos[[#This Row],[Modelo correcto]],Modelos[[Modelo correcto]:[Aplica para certificación]],4,FALSE),"REVISAR")</f>
        <v>NO</v>
      </c>
    </row>
    <row r="8889" spans="1:9" x14ac:dyDescent="0.25">
      <c r="A8889" s="144" t="s">
        <v>2798</v>
      </c>
      <c r="B8889">
        <v>1</v>
      </c>
      <c r="C8889" s="10" t="s">
        <v>1175</v>
      </c>
      <c r="D8889" s="18" t="str">
        <f>+IFERROR(VLOOKUP(Cursos[[#This Row],[Modelo correcto]],Modelos[[Modelo correcto]:[¿En línea?]],2,FALSE),"REVISAR")</f>
        <v>XEROX</v>
      </c>
      <c r="E8889" s="18" t="str">
        <f>+IFERROR(VLOOKUP(Cursos[[#This Row],[Modelo correcto]],Modelos[[Modelo correcto]:[¿En línea?]],3,FALSE),"REVISAR")</f>
        <v>SÍ</v>
      </c>
      <c r="F8889" s="18" t="str">
        <f>+Cursos[[#This Row],[IS]]&amp;Cursos[[#This Row],[Modelo correcto]]</f>
        <v>JOSE LUIS MEJIA DUARTECT101</v>
      </c>
      <c r="G8889" s="18">
        <v>0</v>
      </c>
      <c r="H8889" s="44">
        <v>43983</v>
      </c>
      <c r="I8889" s="18" t="str">
        <f>+IFERROR(VLOOKUP(Cursos[[#This Row],[Modelo correcto]],Modelos[[Modelo correcto]:[Aplica para certificación]],4,FALSE),"REVISAR")</f>
        <v>NO</v>
      </c>
    </row>
    <row r="8890" spans="1:9" x14ac:dyDescent="0.25">
      <c r="A8890" s="144" t="s">
        <v>2798</v>
      </c>
      <c r="B8890">
        <v>1</v>
      </c>
      <c r="C8890" s="10" t="s">
        <v>1262</v>
      </c>
      <c r="D8890" s="18" t="str">
        <f>+IFERROR(VLOOKUP(Cursos[[#This Row],[Modelo correcto]],Modelos[[Modelo correcto]:[¿En línea?]],2,FALSE),"REVISAR")</f>
        <v>XEROX</v>
      </c>
      <c r="E8890" s="18" t="str">
        <f>+IFERROR(VLOOKUP(Cursos[[#This Row],[Modelo correcto]],Modelos[[Modelo correcto]:[¿En línea?]],3,FALSE),"REVISAR")</f>
        <v>SÍ</v>
      </c>
      <c r="F8890" s="18" t="str">
        <f>+Cursos[[#This Row],[IS]]&amp;Cursos[[#This Row],[Modelo correcto]]</f>
        <v>JOSE LUIS MEJIA DUARTECT102</v>
      </c>
      <c r="G8890" s="18">
        <v>0</v>
      </c>
      <c r="H8890" s="19">
        <v>43983</v>
      </c>
      <c r="I8890" s="18" t="str">
        <f>+IFERROR(VLOOKUP(Cursos[[#This Row],[Modelo correcto]],Modelos[[Modelo correcto]:[Aplica para certificación]],4,FALSE),"REVISAR")</f>
        <v>NO</v>
      </c>
    </row>
    <row r="8891" spans="1:9" x14ac:dyDescent="0.25">
      <c r="A8891" s="144" t="s">
        <v>2798</v>
      </c>
      <c r="B8891">
        <v>1</v>
      </c>
      <c r="C8891" s="10" t="s">
        <v>1195</v>
      </c>
      <c r="D8891" s="18" t="str">
        <f>+IFERROR(VLOOKUP(Cursos[[#This Row],[Modelo correcto]],Modelos[[Modelo correcto]:[¿En línea?]],2,FALSE),"REVISAR")</f>
        <v>XEROX</v>
      </c>
      <c r="E8891" s="18" t="str">
        <f>+IFERROR(VLOOKUP(Cursos[[#This Row],[Modelo correcto]],Modelos[[Modelo correcto]:[¿En línea?]],3,FALSE),"REVISAR")</f>
        <v>SÍ</v>
      </c>
      <c r="F8891" s="18" t="str">
        <f>+Cursos[[#This Row],[IS]]&amp;Cursos[[#This Row],[Modelo correcto]]</f>
        <v>JOSE LUIS MEJIA DUARTECT104</v>
      </c>
      <c r="G8891" s="18">
        <v>0</v>
      </c>
      <c r="H8891" s="19">
        <v>43983</v>
      </c>
      <c r="I8891" s="18" t="str">
        <f>+IFERROR(VLOOKUP(Cursos[[#This Row],[Modelo correcto]],Modelos[[Modelo correcto]:[Aplica para certificación]],4,FALSE),"REVISAR")</f>
        <v>NO</v>
      </c>
    </row>
    <row r="8892" spans="1:9" x14ac:dyDescent="0.25">
      <c r="A8892" s="144" t="s">
        <v>2798</v>
      </c>
      <c r="B8892">
        <v>1</v>
      </c>
      <c r="C8892" s="10" t="s">
        <v>1197</v>
      </c>
      <c r="D8892" s="18" t="str">
        <f>+IFERROR(VLOOKUP(Cursos[[#This Row],[Modelo correcto]],Modelos[[Modelo correcto]:[¿En línea?]],2,FALSE),"REVISAR")</f>
        <v>XEROX</v>
      </c>
      <c r="E8892" s="18" t="str">
        <f>+IFERROR(VLOOKUP(Cursos[[#This Row],[Modelo correcto]],Modelos[[Modelo correcto]:[¿En línea?]],3,FALSE),"REVISAR")</f>
        <v>SÍ</v>
      </c>
      <c r="F8892" s="18" t="str">
        <f>+Cursos[[#This Row],[IS]]&amp;Cursos[[#This Row],[Modelo correcto]]</f>
        <v>JOSE LUIS MEJIA DUARTECT103</v>
      </c>
      <c r="G8892" s="18">
        <v>0</v>
      </c>
      <c r="H8892" s="19">
        <v>43983</v>
      </c>
      <c r="I8892" s="18" t="str">
        <f>+IFERROR(VLOOKUP(Cursos[[#This Row],[Modelo correcto]],Modelos[[Modelo correcto]:[Aplica para certificación]],4,FALSE),"REVISAR")</f>
        <v>NO</v>
      </c>
    </row>
    <row r="8893" spans="1:9" x14ac:dyDescent="0.25">
      <c r="A8893" s="144" t="s">
        <v>2798</v>
      </c>
      <c r="B8893">
        <v>1</v>
      </c>
      <c r="C8893" s="10" t="s">
        <v>1381</v>
      </c>
      <c r="D8893" s="18" t="str">
        <f>+IFERROR(VLOOKUP(Cursos[[#This Row],[Modelo correcto]],Modelos[[Modelo correcto]:[¿En línea?]],2,FALSE),"REVISAR")</f>
        <v>EPSON</v>
      </c>
      <c r="E8893" s="18" t="str">
        <f>+IFERROR(VLOOKUP(Cursos[[#This Row],[Modelo correcto]],Modelos[[Modelo correcto]:[¿En línea?]],3,FALSE),"REVISAR")</f>
        <v>NO</v>
      </c>
      <c r="F8893" s="18" t="str">
        <f>+Cursos[[#This Row],[IS]]&amp;Cursos[[#This Row],[Modelo correcto]]</f>
        <v>JOSE LUIS MEJIA DUARTEGaga 2</v>
      </c>
      <c r="G8893" s="18">
        <v>1</v>
      </c>
      <c r="H8893" s="19">
        <v>43952</v>
      </c>
      <c r="I8893" s="18" t="str">
        <f>+IFERROR(VLOOKUP(Cursos[[#This Row],[Modelo correcto]],Modelos[[Modelo correcto]:[Aplica para certificación]],4,FALSE),"REVISAR")</f>
        <v>NO</v>
      </c>
    </row>
    <row r="8894" spans="1:9" x14ac:dyDescent="0.25">
      <c r="A8894" s="144" t="s">
        <v>2798</v>
      </c>
      <c r="B8894">
        <v>1</v>
      </c>
      <c r="C8894" s="10" t="s">
        <v>1206</v>
      </c>
      <c r="D8894" s="18" t="str">
        <f>+IFERROR(VLOOKUP(Cursos[[#This Row],[Modelo correcto]],Modelos[[Modelo correcto]:[¿En línea?]],2,FALSE),"REVISAR")</f>
        <v>XEROX</v>
      </c>
      <c r="E8894" s="18" t="str">
        <f>+IFERROR(VLOOKUP(Cursos[[#This Row],[Modelo correcto]],Modelos[[Modelo correcto]:[¿En línea?]],3,FALSE),"REVISAR")</f>
        <v>SÍ</v>
      </c>
      <c r="F8894" s="18" t="str">
        <f>+Cursos[[#This Row],[IS]]&amp;Cursos[[#This Row],[Modelo correcto]]</f>
        <v>JOSE LUIS MEJIA DUARTECLR204</v>
      </c>
      <c r="G8894" s="18">
        <v>0</v>
      </c>
      <c r="H8894" s="19">
        <v>43983</v>
      </c>
      <c r="I8894" s="18" t="str">
        <f>+IFERROR(VLOOKUP(Cursos[[#This Row],[Modelo correcto]],Modelos[[Modelo correcto]:[Aplica para certificación]],4,FALSE),"REVISAR")</f>
        <v>NO</v>
      </c>
    </row>
    <row r="8895" spans="1:9" x14ac:dyDescent="0.25">
      <c r="A8895" s="144" t="s">
        <v>2798</v>
      </c>
      <c r="B8895">
        <v>1</v>
      </c>
      <c r="C8895" s="10" t="s">
        <v>2328</v>
      </c>
      <c r="D8895" s="18" t="str">
        <f>+IFERROR(VLOOKUP(Cursos[[#This Row],[Modelo correcto]],Modelos[[Modelo correcto]:[¿En línea?]],2,FALSE),"REVISAR")</f>
        <v>XEROX</v>
      </c>
      <c r="E8895" s="18" t="str">
        <f>+IFERROR(VLOOKUP(Cursos[[#This Row],[Modelo correcto]],Modelos[[Modelo correcto]:[¿En línea?]],3,FALSE),"REVISAR")</f>
        <v>NO</v>
      </c>
      <c r="F8895" s="18" t="str">
        <f>+Cursos[[#This Row],[IS]]&amp;Cursos[[#This Row],[Modelo correcto]]</f>
        <v>JOSE LUIS MEJIA DUARTESeminario de actualización C70</v>
      </c>
      <c r="G8895" s="18">
        <v>1</v>
      </c>
      <c r="H8895" s="19">
        <v>44105</v>
      </c>
      <c r="I8895" s="18" t="str">
        <f>+IFERROR(VLOOKUP(Cursos[[#This Row],[Modelo correcto]],Modelos[[Modelo correcto]:[Aplica para certificación]],4,FALSE),"REVISAR")</f>
        <v>SÍ</v>
      </c>
    </row>
    <row r="8896" spans="1:9" x14ac:dyDescent="0.25">
      <c r="A8896" s="144" t="s">
        <v>2798</v>
      </c>
      <c r="B8896">
        <v>1</v>
      </c>
      <c r="C8896" s="10" t="s">
        <v>2480</v>
      </c>
      <c r="D8896" s="18" t="str">
        <f>+IFERROR(VLOOKUP(Cursos[[#This Row],[Modelo correcto]],Modelos[[Modelo correcto]:[¿En línea?]],2,FALSE),"REVISAR")</f>
        <v>CANON</v>
      </c>
      <c r="E8896" s="18" t="str">
        <f>+IFERROR(VLOOKUP(Cursos[[#This Row],[Modelo correcto]],Modelos[[Modelo correcto]:[¿En línea?]],3,FALSE),"REVISAR")</f>
        <v>NO</v>
      </c>
      <c r="F8896" s="18" t="str">
        <f>+Cursos[[#This Row],[IS]]&amp;Cursos[[#This Row],[Modelo correcto]]</f>
        <v>JOSE LUIS MEJIA DUARTECurso Virtual Ajustes iPF Básicos y Colortrac M40</v>
      </c>
      <c r="G8896" s="18">
        <v>1</v>
      </c>
      <c r="H8896" s="19">
        <v>44166</v>
      </c>
      <c r="I8896" s="18" t="str">
        <f>+IFERROR(VLOOKUP(Cursos[[#This Row],[Modelo correcto]],Modelos[[Modelo correcto]:[Aplica para certificación]],4,FALSE),"REVISAR")</f>
        <v>SÍ</v>
      </c>
    </row>
    <row r="8897" spans="1:9" x14ac:dyDescent="0.25">
      <c r="A8897" s="144" t="s">
        <v>2798</v>
      </c>
      <c r="B8897">
        <v>1</v>
      </c>
      <c r="C8897" s="10" t="s">
        <v>154</v>
      </c>
      <c r="D8897" s="18" t="str">
        <f>+IFERROR(VLOOKUP(Cursos[[#This Row],[Modelo correcto]],Modelos[[Modelo correcto]:[¿En línea?]],2,FALSE),"REVISAR")</f>
        <v>XEROX</v>
      </c>
      <c r="E8897" s="18" t="str">
        <f>+IFERROR(VLOOKUP(Cursos[[#This Row],[Modelo correcto]],Modelos[[Modelo correcto]:[¿En línea?]],3,FALSE),"REVISAR")</f>
        <v>SÍ</v>
      </c>
      <c r="F8897" s="18" t="str">
        <f>+Cursos[[#This Row],[IS]]&amp;Cursos[[#This Row],[Modelo correcto]]</f>
        <v>JOSE LUIS MEJIA DUARTEP3010LP</v>
      </c>
      <c r="G8897" s="18">
        <v>0</v>
      </c>
      <c r="H8897" s="19">
        <v>43983</v>
      </c>
      <c r="I8897" s="18" t="str">
        <f>+IFERROR(VLOOKUP(Cursos[[#This Row],[Modelo correcto]],Modelos[[Modelo correcto]:[Aplica para certificación]],4,FALSE),"REVISAR")</f>
        <v>NO</v>
      </c>
    </row>
    <row r="8898" spans="1:9" x14ac:dyDescent="0.25">
      <c r="A8898" s="144" t="s">
        <v>2798</v>
      </c>
      <c r="B8898">
        <v>1</v>
      </c>
      <c r="C8898" s="10" t="s">
        <v>286</v>
      </c>
      <c r="D8898" s="18" t="str">
        <f>+IFERROR(VLOOKUP(Cursos[[#This Row],[Modelo correcto]],Modelos[[Modelo correcto]:[¿En línea?]],2,FALSE),"REVISAR")</f>
        <v>XEROX</v>
      </c>
      <c r="E8898" s="18" t="str">
        <f>+IFERROR(VLOOKUP(Cursos[[#This Row],[Modelo correcto]],Modelos[[Modelo correcto]:[¿En línea?]],3,FALSE),"REVISAR")</f>
        <v>SÍ</v>
      </c>
      <c r="F8898" s="18" t="str">
        <f>+Cursos[[#This Row],[IS]]&amp;Cursos[[#This Row],[Modelo correcto]]</f>
        <v>JOSE LUIS MEJIA DUARTEP7100LP</v>
      </c>
      <c r="G8898" s="18">
        <v>0</v>
      </c>
      <c r="H8898" s="19">
        <v>43983</v>
      </c>
      <c r="I8898" s="18" t="str">
        <f>+IFERROR(VLOOKUP(Cursos[[#This Row],[Modelo correcto]],Modelos[[Modelo correcto]:[Aplica para certificación]],4,FALSE),"REVISAR")</f>
        <v>NO</v>
      </c>
    </row>
    <row r="8899" spans="1:9" x14ac:dyDescent="0.25">
      <c r="A8899" s="144" t="s">
        <v>2798</v>
      </c>
      <c r="B8899">
        <v>1</v>
      </c>
      <c r="C8899" s="10" t="s">
        <v>1205</v>
      </c>
      <c r="D8899" s="18" t="str">
        <f>+IFERROR(VLOOKUP(Cursos[[#This Row],[Modelo correcto]],Modelos[[Modelo correcto]:[¿En línea?]],2,FALSE),"REVISAR")</f>
        <v>XEROX</v>
      </c>
      <c r="E8899" s="18" t="str">
        <f>+IFERROR(VLOOKUP(Cursos[[#This Row],[Modelo correcto]],Modelos[[Modelo correcto]:[¿En línea?]],3,FALSE),"REVISAR")</f>
        <v>SÍ</v>
      </c>
      <c r="F8899" s="18" t="str">
        <f>+Cursos[[#This Row],[IS]]&amp;Cursos[[#This Row],[Modelo correcto]]</f>
        <v>JOSE LUIS MEJIA DUARTEUNDFIN</v>
      </c>
      <c r="G8899" s="18">
        <v>0</v>
      </c>
      <c r="H8899" s="19">
        <v>43983</v>
      </c>
      <c r="I8899" s="18" t="str">
        <f>+IFERROR(VLOOKUP(Cursos[[#This Row],[Modelo correcto]],Modelos[[Modelo correcto]:[Aplica para certificación]],4,FALSE),"REVISAR")</f>
        <v>NO</v>
      </c>
    </row>
    <row r="8900" spans="1:9" x14ac:dyDescent="0.25">
      <c r="A8900" s="144" t="s">
        <v>2798</v>
      </c>
      <c r="B8900">
        <v>1</v>
      </c>
      <c r="C8900" s="10" t="s">
        <v>1201</v>
      </c>
      <c r="D8900" s="18" t="str">
        <f>+IFERROR(VLOOKUP(Cursos[[#This Row],[Modelo correcto]],Modelos[[Modelo correcto]:[¿En línea?]],2,FALSE),"REVISAR")</f>
        <v>XEROX</v>
      </c>
      <c r="E8900" s="18" t="str">
        <f>+IFERROR(VLOOKUP(Cursos[[#This Row],[Modelo correcto]],Modelos[[Modelo correcto]:[¿En línea?]],3,FALSE),"REVISAR")</f>
        <v>SÍ</v>
      </c>
      <c r="F8900" s="18" t="str">
        <f>+Cursos[[#This Row],[IS]]&amp;Cursos[[#This Row],[Modelo correcto]]</f>
        <v>JOSE LUIS MEJIA DUARTEUNDSCAN</v>
      </c>
      <c r="G8900" s="18">
        <v>0</v>
      </c>
      <c r="H8900" s="19">
        <v>43983</v>
      </c>
      <c r="I8900" s="18" t="str">
        <f>+IFERROR(VLOOKUP(Cursos[[#This Row],[Modelo correcto]],Modelos[[Modelo correcto]:[Aplica para certificación]],4,FALSE),"REVISAR")</f>
        <v>NO</v>
      </c>
    </row>
    <row r="8901" spans="1:9" x14ac:dyDescent="0.25">
      <c r="A8901" s="144" t="s">
        <v>2798</v>
      </c>
      <c r="B8901">
        <v>1</v>
      </c>
      <c r="C8901" s="10" t="s">
        <v>1611</v>
      </c>
      <c r="D8901" s="18" t="str">
        <f>+IFERROR(VLOOKUP(Cursos[[#This Row],[Modelo correcto]],Modelos[[Modelo correcto]:[¿En línea?]],2,FALSE),"REVISAR")</f>
        <v>XEROX</v>
      </c>
      <c r="E8901" s="18" t="str">
        <f>+IFERROR(VLOOKUP(Cursos[[#This Row],[Modelo correcto]],Modelos[[Modelo correcto]:[¿En línea?]],3,FALSE),"REVISAR")</f>
        <v>SÍ</v>
      </c>
      <c r="F8901" s="18" t="str">
        <f>+Cursos[[#This Row],[IS]]&amp;Cursos[[#This Row],[Modelo correcto]]</f>
        <v>JOSE LUIS MEJIA DUARTECLR106</v>
      </c>
      <c r="G8901" s="18">
        <v>0</v>
      </c>
      <c r="H8901" s="19">
        <v>43983</v>
      </c>
      <c r="I8901" s="18" t="str">
        <f>+IFERROR(VLOOKUP(Cursos[[#This Row],[Modelo correcto]],Modelos[[Modelo correcto]:[Aplica para certificación]],4,FALSE),"REVISAR")</f>
        <v>NO</v>
      </c>
    </row>
    <row r="8902" spans="1:9" x14ac:dyDescent="0.25">
      <c r="A8902" s="144" t="s">
        <v>2798</v>
      </c>
      <c r="B8902">
        <v>1</v>
      </c>
      <c r="C8902" s="145" t="s">
        <v>69</v>
      </c>
      <c r="D8902" s="18" t="str">
        <f>+IFERROR(VLOOKUP(Cursos[[#This Row],[Modelo correcto]],Modelos[[Modelo correcto]:[¿En línea?]],2,FALSE),"REVISAR")</f>
        <v>XEROX</v>
      </c>
      <c r="E8902" s="18" t="str">
        <f>+IFERROR(VLOOKUP(Cursos[[#This Row],[Modelo correcto]],Modelos[[Modelo correcto]:[¿En línea?]],3,FALSE),"REVISAR")</f>
        <v>SÍ</v>
      </c>
      <c r="F8902" s="18" t="str">
        <f>+Cursos[[#This Row],[IS]]&amp;Cursos[[#This Row],[Modelo correcto]]</f>
        <v>JOSE LUIS MEJIA DUARTEW4265LP</v>
      </c>
      <c r="G8902" s="18">
        <v>0</v>
      </c>
      <c r="H8902" s="19">
        <v>43983</v>
      </c>
      <c r="I8902" s="18" t="str">
        <f>+IFERROR(VLOOKUP(Cursos[[#This Row],[Modelo correcto]],Modelos[[Modelo correcto]:[Aplica para certificación]],4,FALSE),"REVISAR")</f>
        <v>NO</v>
      </c>
    </row>
    <row r="8903" spans="1:9" x14ac:dyDescent="0.25">
      <c r="A8903" s="144" t="s">
        <v>2798</v>
      </c>
      <c r="B8903">
        <v>1</v>
      </c>
      <c r="C8903" s="145" t="s">
        <v>1584</v>
      </c>
      <c r="D8903" s="18" t="str">
        <f>+IFERROR(VLOOKUP(Cursos[[#This Row],[Modelo correcto]],Modelos[[Modelo correcto]:[¿En línea?]],2,FALSE),"REVISAR")</f>
        <v>XEROX</v>
      </c>
      <c r="E8903" s="18" t="str">
        <f>+IFERROR(VLOOKUP(Cursos[[#This Row],[Modelo correcto]],Modelos[[Modelo correcto]:[¿En línea?]],3,FALSE),"REVISAR")</f>
        <v>SÍ</v>
      </c>
      <c r="F8903" s="18" t="str">
        <f>+Cursos[[#This Row],[IS]]&amp;Cursos[[#This Row],[Modelo correcto]]</f>
        <v>JOSE LUIS MEJIA DUARTECLR240</v>
      </c>
      <c r="G8903" s="18">
        <v>0</v>
      </c>
      <c r="H8903" s="19">
        <v>43983</v>
      </c>
      <c r="I8903" s="18" t="str">
        <f>+IFERROR(VLOOKUP(Cursos[[#This Row],[Modelo correcto]],Modelos[[Modelo correcto]:[Aplica para certificación]],4,FALSE),"REVISAR")</f>
        <v>NO</v>
      </c>
    </row>
    <row r="8904" spans="1:9" x14ac:dyDescent="0.25">
      <c r="A8904" s="144" t="s">
        <v>2798</v>
      </c>
      <c r="B8904">
        <v>1</v>
      </c>
      <c r="C8904" s="10" t="s">
        <v>172</v>
      </c>
      <c r="D8904" s="18" t="str">
        <f>+IFERROR(VLOOKUP(Cursos[[#This Row],[Modelo correcto]],Modelos[[Modelo correcto]:[¿En línea?]],2,FALSE),"REVISAR")</f>
        <v>XEROX</v>
      </c>
      <c r="E8904" s="18" t="str">
        <f>+IFERROR(VLOOKUP(Cursos[[#This Row],[Modelo correcto]],Modelos[[Modelo correcto]:[¿En línea?]],3,FALSE),"REVISAR")</f>
        <v>SÍ</v>
      </c>
      <c r="F8904" s="18" t="str">
        <f>+Cursos[[#This Row],[IS]]&amp;Cursos[[#This Row],[Modelo correcto]]</f>
        <v>JOSE LUIS MEJIA DUARTEWC42XTB</v>
      </c>
      <c r="G8904" s="18">
        <v>0</v>
      </c>
      <c r="H8904" s="19">
        <v>43983</v>
      </c>
      <c r="I8904" s="18" t="str">
        <f>+IFERROR(VLOOKUP(Cursos[[#This Row],[Modelo correcto]],Modelos[[Modelo correcto]:[Aplica para certificación]],4,FALSE),"REVISAR")</f>
        <v>SÍ</v>
      </c>
    </row>
    <row r="8905" spans="1:9" x14ac:dyDescent="0.25">
      <c r="A8905" s="144" t="s">
        <v>2798</v>
      </c>
      <c r="B8905" s="144">
        <v>1</v>
      </c>
      <c r="C8905" s="145" t="s">
        <v>202</v>
      </c>
      <c r="D8905" s="18" t="str">
        <f>+IFERROR(VLOOKUP(Cursos[[#This Row],[Modelo correcto]],Modelos[[Modelo correcto]:[¿En línea?]],2,FALSE),"REVISAR")</f>
        <v>XEROX</v>
      </c>
      <c r="E8905" s="18" t="str">
        <f>+IFERROR(VLOOKUP(Cursos[[#This Row],[Modelo correcto]],Modelos[[Modelo correcto]:[¿En línea?]],3,FALSE),"REVISAR")</f>
        <v>SÍ</v>
      </c>
      <c r="F8905" s="18" t="str">
        <f>+Cursos[[#This Row],[IS]]&amp;Cursos[[#This Row],[Modelo correcto]]</f>
        <v>JOSE LUIS MEJIA DUARTECLR101</v>
      </c>
      <c r="G8905" s="18">
        <v>1</v>
      </c>
      <c r="H8905" s="19">
        <v>43983</v>
      </c>
      <c r="I8905" s="18" t="str">
        <f>+IFERROR(VLOOKUP(Cursos[[#This Row],[Modelo correcto]],Modelos[[Modelo correcto]:[Aplica para certificación]],4,FALSE),"REVISAR")</f>
        <v>SÍ</v>
      </c>
    </row>
    <row r="8906" spans="1:9" x14ac:dyDescent="0.25">
      <c r="A8906" s="144" t="s">
        <v>2798</v>
      </c>
      <c r="B8906">
        <v>1</v>
      </c>
      <c r="C8906" s="10" t="s">
        <v>1627</v>
      </c>
      <c r="D8906" s="18" t="str">
        <f>+IFERROR(VLOOKUP(Cursos[[#This Row],[Modelo correcto]],Modelos[[Modelo correcto]:[¿En línea?]],2,FALSE),"REVISAR")</f>
        <v>XEROX</v>
      </c>
      <c r="E8906" s="18" t="str">
        <f>+IFERROR(VLOOKUP(Cursos[[#This Row],[Modelo correcto]],Modelos[[Modelo correcto]:[¿En línea?]],3,FALSE),"REVISAR")</f>
        <v>SÍ</v>
      </c>
      <c r="F8906" s="18" t="str">
        <f>+Cursos[[#This Row],[IS]]&amp;Cursos[[#This Row],[Modelo correcto]]</f>
        <v>JOSE LUIS MEJIA DUARTECOVID Xerox</v>
      </c>
      <c r="G8906" s="18">
        <v>1</v>
      </c>
      <c r="H8906" s="19">
        <v>43983</v>
      </c>
      <c r="I8906" s="18" t="str">
        <f>+IFERROR(VLOOKUP(Cursos[[#This Row],[Modelo correcto]],Modelos[[Modelo correcto]:[Aplica para certificación]],4,FALSE),"REVISAR")</f>
        <v>SÍ</v>
      </c>
    </row>
    <row r="8907" spans="1:9" x14ac:dyDescent="0.25">
      <c r="A8907" s="144" t="s">
        <v>2798</v>
      </c>
      <c r="B8907">
        <v>1</v>
      </c>
      <c r="C8907" s="10" t="s">
        <v>49</v>
      </c>
      <c r="D8907" s="18" t="str">
        <f>+IFERROR(VLOOKUP(Cursos[[#This Row],[Modelo correcto]],Modelos[[Modelo correcto]:[¿En línea?]],2,FALSE),"REVISAR")</f>
        <v>XEROX</v>
      </c>
      <c r="E8907" s="18" t="str">
        <f>+IFERROR(VLOOKUP(Cursos[[#This Row],[Modelo correcto]],Modelos[[Modelo correcto]:[¿En línea?]],3,FALSE),"REVISAR")</f>
        <v>SÍ</v>
      </c>
      <c r="F8907" s="18" t="str">
        <f>+Cursos[[#This Row],[IS]]&amp;Cursos[[#This Row],[Modelo correcto]]</f>
        <v>JOSE LUIS MEJIA DUARTEW7220LP</v>
      </c>
      <c r="G8907" s="18">
        <v>0</v>
      </c>
      <c r="H8907" s="19">
        <v>44013</v>
      </c>
      <c r="I8907" s="18" t="str">
        <f>+IFERROR(VLOOKUP(Cursos[[#This Row],[Modelo correcto]],Modelos[[Modelo correcto]:[Aplica para certificación]],4,FALSE),"REVISAR")</f>
        <v>NO</v>
      </c>
    </row>
    <row r="8908" spans="1:9" x14ac:dyDescent="0.25">
      <c r="A8908" s="144" t="s">
        <v>2798</v>
      </c>
      <c r="B8908">
        <v>1</v>
      </c>
      <c r="C8908" s="10" t="s">
        <v>1483</v>
      </c>
      <c r="D8908" s="18" t="str">
        <f>+IFERROR(VLOOKUP(Cursos[[#This Row],[Modelo correcto]],Modelos[[Modelo correcto]:[¿En línea?]],2,FALSE),"REVISAR")</f>
        <v>XEROX</v>
      </c>
      <c r="E8908" s="18" t="str">
        <f>+IFERROR(VLOOKUP(Cursos[[#This Row],[Modelo correcto]],Modelos[[Modelo correcto]:[¿En línea?]],3,FALSE),"REVISAR")</f>
        <v>SÍ</v>
      </c>
      <c r="F8908" s="18" t="str">
        <f>+Cursos[[#This Row],[IS]]&amp;Cursos[[#This Row],[Modelo correcto]]</f>
        <v>JOSE LUIS MEJIA DUARTEWC57XTA</v>
      </c>
      <c r="G8908" s="18">
        <v>0</v>
      </c>
      <c r="H8908" s="19">
        <v>44013</v>
      </c>
      <c r="I8908" s="18" t="str">
        <f>+IFERROR(VLOOKUP(Cursos[[#This Row],[Modelo correcto]],Modelos[[Modelo correcto]:[Aplica para certificación]],4,FALSE),"REVISAR")</f>
        <v>NO</v>
      </c>
    </row>
    <row r="8909" spans="1:9" x14ac:dyDescent="0.25">
      <c r="A8909" s="144" t="s">
        <v>2798</v>
      </c>
      <c r="B8909">
        <v>1</v>
      </c>
      <c r="C8909" s="145" t="s">
        <v>158</v>
      </c>
      <c r="D8909" s="18" t="str">
        <f>+IFERROR(VLOOKUP(Cursos[[#This Row],[Modelo correcto]],Modelos[[Modelo correcto]:[¿En línea?]],2,FALSE),"REVISAR")</f>
        <v>XEROX</v>
      </c>
      <c r="E8909" s="18" t="str">
        <f>+IFERROR(VLOOKUP(Cursos[[#This Row],[Modelo correcto]],Modelos[[Modelo correcto]:[¿En línea?]],3,FALSE),"REVISAR")</f>
        <v>SÍ</v>
      </c>
      <c r="F8909" s="18" t="str">
        <f>+Cursos[[#This Row],[IS]]&amp;Cursos[[#This Row],[Modelo correcto]]</f>
        <v>JOSE LUIS MEJIA DUARTEWC58XTA</v>
      </c>
      <c r="G8909" s="18">
        <v>0</v>
      </c>
      <c r="H8909" s="19">
        <v>44013</v>
      </c>
      <c r="I8909" s="18" t="str">
        <f>+IFERROR(VLOOKUP(Cursos[[#This Row],[Modelo correcto]],Modelos[[Modelo correcto]:[Aplica para certificación]],4,FALSE),"REVISAR")</f>
        <v>NO</v>
      </c>
    </row>
    <row r="8910" spans="1:9" x14ac:dyDescent="0.25">
      <c r="A8910" s="144" t="s">
        <v>2798</v>
      </c>
      <c r="B8910">
        <v>1</v>
      </c>
      <c r="C8910" s="10" t="s">
        <v>75</v>
      </c>
      <c r="D8910" s="18" t="str">
        <f>+IFERROR(VLOOKUP(Cursos[[#This Row],[Modelo correcto]],Modelos[[Modelo correcto]:[¿En línea?]],2,FALSE),"REVISAR")</f>
        <v>XEROX</v>
      </c>
      <c r="E8910" s="18" t="str">
        <f>+IFERROR(VLOOKUP(Cursos[[#This Row],[Modelo correcto]],Modelos[[Modelo correcto]:[¿En línea?]],3,FALSE),"REVISAR")</f>
        <v>SÍ</v>
      </c>
      <c r="F8910" s="18" t="str">
        <f>+Cursos[[#This Row],[IS]]&amp;Cursos[[#This Row],[Modelo correcto]]</f>
        <v>JOSE LUIS MEJIA DUARTEXB21XTA</v>
      </c>
      <c r="G8910" s="18">
        <v>1</v>
      </c>
      <c r="H8910" s="19">
        <v>44013</v>
      </c>
      <c r="I8910" s="18" t="str">
        <f>+IFERROR(VLOOKUP(Cursos[[#This Row],[Modelo correcto]],Modelos[[Modelo correcto]:[Aplica para certificación]],4,FALSE),"REVISAR")</f>
        <v>SÍ</v>
      </c>
    </row>
    <row r="8911" spans="1:9" x14ac:dyDescent="0.25">
      <c r="A8911" s="144" t="s">
        <v>2798</v>
      </c>
      <c r="B8911">
        <v>1</v>
      </c>
      <c r="C8911" s="10" t="s">
        <v>272</v>
      </c>
      <c r="D8911" s="18" t="str">
        <f>+IFERROR(VLOOKUP(Cursos[[#This Row],[Modelo correcto]],Modelos[[Modelo correcto]:[¿En línea?]],2,FALSE),"REVISAR")</f>
        <v>XEROX</v>
      </c>
      <c r="E8911" s="18" t="str">
        <f>+IFERROR(VLOOKUP(Cursos[[#This Row],[Modelo correcto]],Modelos[[Modelo correcto]:[¿En línea?]],3,FALSE),"REVISAR")</f>
        <v>SÍ</v>
      </c>
      <c r="F8911" s="18" t="str">
        <f>+Cursos[[#This Row],[IS]]&amp;Cursos[[#This Row],[Modelo correcto]]</f>
        <v>JOSE LUIS MEJIA DUARTEP6600LP</v>
      </c>
      <c r="G8911" s="18">
        <v>0</v>
      </c>
      <c r="H8911" s="19">
        <v>44013</v>
      </c>
      <c r="I8911" s="18" t="str">
        <f>+IFERROR(VLOOKUP(Cursos[[#This Row],[Modelo correcto]],Modelos[[Modelo correcto]:[Aplica para certificación]],4,FALSE),"REVISAR")</f>
        <v>NO</v>
      </c>
    </row>
    <row r="8912" spans="1:9" x14ac:dyDescent="0.25">
      <c r="A8912" s="144" t="s">
        <v>2797</v>
      </c>
      <c r="B8912">
        <v>1</v>
      </c>
      <c r="C8912" s="10" t="s">
        <v>1215</v>
      </c>
      <c r="D8912" s="18" t="str">
        <f>+IFERROR(VLOOKUP(Cursos[[#This Row],[Modelo correcto]],Modelos[[Modelo correcto]:[¿En línea?]],2,FALSE),"REVISAR")</f>
        <v>LEXMARK</v>
      </c>
      <c r="E8912" s="18" t="str">
        <f>+IFERROR(VLOOKUP(Cursos[[#This Row],[Modelo correcto]],Modelos[[Modelo correcto]:[¿En línea?]],3,FALSE),"REVISAR")</f>
        <v>NO</v>
      </c>
      <c r="F8912" s="18" t="str">
        <f>+Cursos[[#This Row],[IS]]&amp;Cursos[[#This Row],[Modelo correcto]]</f>
        <v>JOSE LUIS NIETO ORTIZFull Spectrum Security</v>
      </c>
      <c r="G8912" s="18">
        <v>1</v>
      </c>
      <c r="H8912" s="19">
        <v>43922</v>
      </c>
      <c r="I8912" s="18" t="str">
        <f>+IFERROR(VLOOKUP(Cursos[[#This Row],[Modelo correcto]],Modelos[[Modelo correcto]:[Aplica para certificación]],4,FALSE),"REVISAR")</f>
        <v>NO</v>
      </c>
    </row>
    <row r="8913" spans="1:9" x14ac:dyDescent="0.25">
      <c r="A8913" s="144" t="s">
        <v>2798</v>
      </c>
      <c r="B8913">
        <v>1</v>
      </c>
      <c r="C8913" s="10" t="s">
        <v>81</v>
      </c>
      <c r="D8913" s="18" t="str">
        <f>+IFERROR(VLOOKUP(Cursos[[#This Row],[Modelo correcto]],Modelos[[Modelo correcto]:[¿En línea?]],2,FALSE),"REVISAR")</f>
        <v>XEROX</v>
      </c>
      <c r="E8913" s="18" t="str">
        <f>+IFERROR(VLOOKUP(Cursos[[#This Row],[Modelo correcto]],Modelos[[Modelo correcto]:[¿En línea?]],3,FALSE),"REVISAR")</f>
        <v>SÍ</v>
      </c>
      <c r="F8913" s="18" t="str">
        <f>+Cursos[[#This Row],[IS]]&amp;Cursos[[#This Row],[Modelo correcto]]</f>
        <v>JOSE LUIS MEJIA DUARTEWC74XTB</v>
      </c>
      <c r="G8913" s="18">
        <v>0</v>
      </c>
      <c r="H8913" s="19">
        <v>44013</v>
      </c>
      <c r="I8913" s="18" t="str">
        <f>+IFERROR(VLOOKUP(Cursos[[#This Row],[Modelo correcto]],Modelos[[Modelo correcto]:[Aplica para certificación]],4,FALSE),"REVISAR")</f>
        <v>NO</v>
      </c>
    </row>
    <row r="8914" spans="1:9" x14ac:dyDescent="0.25">
      <c r="A8914" s="144" t="s">
        <v>2797</v>
      </c>
      <c r="B8914">
        <v>1</v>
      </c>
      <c r="C8914" s="10" t="s">
        <v>538</v>
      </c>
      <c r="D8914" s="18" t="str">
        <f>+IFERROR(VLOOKUP(Cursos[[#This Row],[Modelo correcto]],Modelos[[Modelo correcto]:[¿En línea?]],2,FALSE),"REVISAR")</f>
        <v>CANON</v>
      </c>
      <c r="E8914" s="18" t="str">
        <f>+IFERROR(VLOOKUP(Cursos[[#This Row],[Modelo correcto]],Modelos[[Modelo correcto]:[¿En línea?]],3,FALSE),"REVISAR")</f>
        <v>NO</v>
      </c>
      <c r="F8914" s="18" t="str">
        <f>+Cursos[[#This Row],[IS]]&amp;Cursos[[#This Row],[Modelo correcto]]</f>
        <v>JOSE LUIS NIETO ORTIZCONECTIVIDAD</v>
      </c>
      <c r="G8914" s="18">
        <v>1</v>
      </c>
      <c r="H8914" s="19">
        <v>43922</v>
      </c>
      <c r="I8914" s="18" t="str">
        <f>+IFERROR(VLOOKUP(Cursos[[#This Row],[Modelo correcto]],Modelos[[Modelo correcto]:[Aplica para certificación]],4,FALSE),"REVISAR")</f>
        <v>SÍ</v>
      </c>
    </row>
    <row r="8915" spans="1:9" ht="15.75" x14ac:dyDescent="0.25">
      <c r="A8915" s="144" t="s">
        <v>2797</v>
      </c>
      <c r="B8915">
        <v>1</v>
      </c>
      <c r="C8915" s="110" t="s">
        <v>951</v>
      </c>
      <c r="D8915" s="18" t="str">
        <f>+IFERROR(VLOOKUP(Cursos[[#This Row],[Modelo correcto]],Modelos[[Modelo correcto]:[¿En línea?]],2,FALSE),"REVISAR")</f>
        <v>XEROX</v>
      </c>
      <c r="E8915" s="18" t="str">
        <f>+IFERROR(VLOOKUP(Cursos[[#This Row],[Modelo correcto]],Modelos[[Modelo correcto]:[¿En línea?]],3,FALSE),"REVISAR")</f>
        <v>NO</v>
      </c>
      <c r="F8915" s="18" t="str">
        <f>+Cursos[[#This Row],[IS]]&amp;Cursos[[#This Row],[Modelo correcto]]</f>
        <v>JOSE LUIS NIETO ORTIZC13971</v>
      </c>
      <c r="G8915" s="18">
        <v>1</v>
      </c>
      <c r="H8915" s="19">
        <v>44013</v>
      </c>
      <c r="I8915" s="18" t="str">
        <f>+IFERROR(VLOOKUP(Cursos[[#This Row],[Modelo correcto]],Modelos[[Modelo correcto]:[Aplica para certificación]],4,FALSE),"REVISAR")</f>
        <v>SÍ</v>
      </c>
    </row>
    <row r="8916" spans="1:9" x14ac:dyDescent="0.25">
      <c r="A8916" s="144" t="s">
        <v>2798</v>
      </c>
      <c r="B8916">
        <v>1</v>
      </c>
      <c r="C8916" s="10" t="s">
        <v>41</v>
      </c>
      <c r="D8916" s="18" t="str">
        <f>+IFERROR(VLOOKUP(Cursos[[#This Row],[Modelo correcto]],Modelos[[Modelo correcto]:[¿En línea?]],2,FALSE),"REVISAR")</f>
        <v>XEROX</v>
      </c>
      <c r="E8916" s="18" t="str">
        <f>+IFERROR(VLOOKUP(Cursos[[#This Row],[Modelo correcto]],Modelos[[Modelo correcto]:[¿En línea?]],3,FALSE),"REVISAR")</f>
        <v>SÍ</v>
      </c>
      <c r="F8916" s="18" t="str">
        <f>+Cursos[[#This Row],[IS]]&amp;Cursos[[#This Row],[Modelo correcto]]</f>
        <v>JOSE LUIS MEJIA DUARTEWC79XTA</v>
      </c>
      <c r="G8916" s="18">
        <v>0</v>
      </c>
      <c r="H8916" s="19">
        <v>44013</v>
      </c>
      <c r="I8916" s="18" t="str">
        <f>+IFERROR(VLOOKUP(Cursos[[#This Row],[Modelo correcto]],Modelos[[Modelo correcto]:[Aplica para certificación]],4,FALSE),"REVISAR")</f>
        <v>NO</v>
      </c>
    </row>
    <row r="8917" spans="1:9" x14ac:dyDescent="0.25">
      <c r="A8917" s="144" t="s">
        <v>2798</v>
      </c>
      <c r="B8917">
        <v>1</v>
      </c>
      <c r="C8917" s="10" t="s">
        <v>1227</v>
      </c>
      <c r="D8917" s="18" t="str">
        <f>+IFERROR(VLOOKUP(Cursos[[#This Row],[Modelo correcto]],Modelos[[Modelo correcto]:[¿En línea?]],2,FALSE),"REVISAR")</f>
        <v>XEROX</v>
      </c>
      <c r="E8917" s="18" t="str">
        <f>+IFERROR(VLOOKUP(Cursos[[#This Row],[Modelo correcto]],Modelos[[Modelo correcto]:[¿En línea?]],3,FALSE),"REVISAR")</f>
        <v>SÍ</v>
      </c>
      <c r="F8917" s="18" t="str">
        <f>+Cursos[[#This Row],[IS]]&amp;Cursos[[#This Row],[Modelo correcto]]</f>
        <v>JOSE LUIS MEJIA DUARTEOS2064</v>
      </c>
      <c r="G8917" s="18">
        <v>0</v>
      </c>
      <c r="H8917" s="19">
        <v>44013</v>
      </c>
      <c r="I8917" s="18" t="str">
        <f>+IFERROR(VLOOKUP(Cursos[[#This Row],[Modelo correcto]],Modelos[[Modelo correcto]:[Aplica para certificación]],4,FALSE),"REVISAR")</f>
        <v>NO</v>
      </c>
    </row>
    <row r="8918" spans="1:9" x14ac:dyDescent="0.25">
      <c r="A8918" s="144" t="s">
        <v>2798</v>
      </c>
      <c r="B8918">
        <v>1</v>
      </c>
      <c r="C8918" s="10" t="s">
        <v>1298</v>
      </c>
      <c r="D8918" s="18" t="str">
        <f>+IFERROR(VLOOKUP(Cursos[[#This Row],[Modelo correcto]],Modelos[[Modelo correcto]:[¿En línea?]],2,FALSE),"REVISAR")</f>
        <v>XEROX</v>
      </c>
      <c r="E8918" s="18" t="str">
        <f>+IFERROR(VLOOKUP(Cursos[[#This Row],[Modelo correcto]],Modelos[[Modelo correcto]:[¿En línea?]],3,FALSE),"REVISAR")</f>
        <v>SÍ</v>
      </c>
      <c r="F8918" s="18" t="str">
        <f>+Cursos[[#This Row],[IS]]&amp;Cursos[[#This Row],[Modelo correcto]]</f>
        <v>JOSE LUIS MEJIA DUARTEXAG50A</v>
      </c>
      <c r="G8918" s="18">
        <v>0</v>
      </c>
      <c r="H8918" s="19">
        <v>44013</v>
      </c>
      <c r="I8918" s="18" t="str">
        <f>+IFERROR(VLOOKUP(Cursos[[#This Row],[Modelo correcto]],Modelos[[Modelo correcto]:[Aplica para certificación]],4,FALSE),"REVISAR")</f>
        <v>NO</v>
      </c>
    </row>
    <row r="8919" spans="1:9" x14ac:dyDescent="0.25">
      <c r="A8919" s="144" t="s">
        <v>2798</v>
      </c>
      <c r="B8919">
        <v>1</v>
      </c>
      <c r="C8919" s="10" t="s">
        <v>8</v>
      </c>
      <c r="D8919" s="18" t="str">
        <f>+IFERROR(VLOOKUP(Cursos[[#This Row],[Modelo correcto]],Modelos[[Modelo correcto]:[¿En línea?]],2,FALSE),"REVISAR")</f>
        <v>XEROX</v>
      </c>
      <c r="E8919" s="18" t="str">
        <f>+IFERROR(VLOOKUP(Cursos[[#This Row],[Modelo correcto]],Modelos[[Modelo correcto]:[¿En línea?]],3,FALSE),"REVISAR")</f>
        <v>SÍ</v>
      </c>
      <c r="F8919" s="18" t="str">
        <f>+Cursos[[#This Row],[IS]]&amp;Cursos[[#This Row],[Modelo correcto]]</f>
        <v>JOSE LUIS MEJIA DUARTEWC7765A</v>
      </c>
      <c r="G8919" s="18">
        <v>0</v>
      </c>
      <c r="H8919" s="19">
        <v>44013</v>
      </c>
      <c r="I8919" s="18" t="str">
        <f>+IFERROR(VLOOKUP(Cursos[[#This Row],[Modelo correcto]],Modelos[[Modelo correcto]:[Aplica para certificación]],4,FALSE),"REVISAR")</f>
        <v>NO</v>
      </c>
    </row>
    <row r="8920" spans="1:9" x14ac:dyDescent="0.25">
      <c r="A8920" s="144" t="s">
        <v>2798</v>
      </c>
      <c r="B8920">
        <v>1</v>
      </c>
      <c r="C8920" s="145" t="s">
        <v>32</v>
      </c>
      <c r="D8920" s="18" t="str">
        <f>+IFERROR(VLOOKUP(Cursos[[#This Row],[Modelo correcto]],Modelos[[Modelo correcto]:[¿En línea?]],2,FALSE),"REVISAR")</f>
        <v>XEROX</v>
      </c>
      <c r="E8920" s="18" t="str">
        <f>+IFERROR(VLOOKUP(Cursos[[#This Row],[Modelo correcto]],Modelos[[Modelo correcto]:[¿En línea?]],3,FALSE),"REVISAR")</f>
        <v>SÍ</v>
      </c>
      <c r="F8920" s="18" t="str">
        <f>+Cursos[[#This Row],[IS]]&amp;Cursos[[#This Row],[Modelo correcto]]</f>
        <v>JOSE LUIS MEJIA DUARTE700ATSA</v>
      </c>
      <c r="G8920" s="18">
        <v>0</v>
      </c>
      <c r="H8920" s="19">
        <v>44013</v>
      </c>
      <c r="I8920" s="18" t="str">
        <f>+IFERROR(VLOOKUP(Cursos[[#This Row],[Modelo correcto]],Modelos[[Modelo correcto]:[Aplica para certificación]],4,FALSE),"REVISAR")</f>
        <v>NO</v>
      </c>
    </row>
    <row r="8921" spans="1:9" x14ac:dyDescent="0.25">
      <c r="A8921" s="144" t="s">
        <v>2798</v>
      </c>
      <c r="B8921">
        <v>1</v>
      </c>
      <c r="C8921" s="10" t="s">
        <v>1220</v>
      </c>
      <c r="D8921" s="18" t="str">
        <f>+IFERROR(VLOOKUP(Cursos[[#This Row],[Modelo correcto]],Modelos[[Modelo correcto]:[¿En línea?]],2,FALSE),"REVISAR")</f>
        <v>XEROX</v>
      </c>
      <c r="E8921" s="18" t="str">
        <f>+IFERROR(VLOOKUP(Cursos[[#This Row],[Modelo correcto]],Modelos[[Modelo correcto]:[¿En línea?]],3,FALSE),"REVISAR")</f>
        <v>SÍ</v>
      </c>
      <c r="F8921" s="18" t="str">
        <f>+Cursos[[#This Row],[IS]]&amp;Cursos[[#This Row],[Modelo correcto]]</f>
        <v>JOSE LUIS MEJIA DUARTEUNDTECH</v>
      </c>
      <c r="G8921" s="18">
        <v>0</v>
      </c>
      <c r="H8921" s="19">
        <v>44013</v>
      </c>
      <c r="I8921" s="18" t="str">
        <f>+IFERROR(VLOOKUP(Cursos[[#This Row],[Modelo correcto]],Modelos[[Modelo correcto]:[Aplica para certificación]],4,FALSE),"REVISAR")</f>
        <v>NO</v>
      </c>
    </row>
    <row r="8922" spans="1:9" x14ac:dyDescent="0.25">
      <c r="A8922" s="144" t="s">
        <v>2798</v>
      </c>
      <c r="B8922">
        <v>1</v>
      </c>
      <c r="C8922" s="10" t="s">
        <v>211</v>
      </c>
      <c r="D8922" s="18" t="str">
        <f>+IFERROR(VLOOKUP(Cursos[[#This Row],[Modelo correcto]],Modelos[[Modelo correcto]:[¿En línea?]],2,FALSE),"REVISAR")</f>
        <v>XEROX</v>
      </c>
      <c r="E8922" s="18" t="str">
        <f>+IFERROR(VLOOKUP(Cursos[[#This Row],[Modelo correcto]],Modelos[[Modelo correcto]:[¿En línea?]],3,FALSE),"REVISAR")</f>
        <v>SÍ</v>
      </c>
      <c r="F8922" s="18" t="str">
        <f>+Cursos[[#This Row],[IS]]&amp;Cursos[[#This Row],[Modelo correcto]]</f>
        <v>JOSE LUIS MEJIA DUARTEUNDIMG</v>
      </c>
      <c r="G8922" s="18">
        <v>0</v>
      </c>
      <c r="H8922" s="19">
        <v>44013</v>
      </c>
      <c r="I8922" s="18" t="str">
        <f>+IFERROR(VLOOKUP(Cursos[[#This Row],[Modelo correcto]],Modelos[[Modelo correcto]:[Aplica para certificación]],4,FALSE),"REVISAR")</f>
        <v>NO</v>
      </c>
    </row>
    <row r="8923" spans="1:9" x14ac:dyDescent="0.25">
      <c r="A8923" s="144" t="s">
        <v>2798</v>
      </c>
      <c r="B8923">
        <v>1</v>
      </c>
      <c r="C8923" s="10" t="s">
        <v>1891</v>
      </c>
      <c r="D8923" s="18" t="str">
        <f>+IFERROR(VLOOKUP(Cursos[[#This Row],[Modelo correcto]],Modelos[[Modelo correcto]:[¿En línea?]],2,FALSE),"REVISAR")</f>
        <v>EPSON</v>
      </c>
      <c r="E8923" s="18" t="str">
        <f>+IFERROR(VLOOKUP(Cursos[[#This Row],[Modelo correcto]],Modelos[[Modelo correcto]:[¿En línea?]],3,FALSE),"REVISAR")</f>
        <v>SÍ</v>
      </c>
      <c r="F8923" s="18" t="str">
        <f>+Cursos[[#This Row],[IS]]&amp;Cursos[[#This Row],[Modelo correcto]]</f>
        <v>JOSE LUIS MEJIA DUARTETintas y Medios de impresión</v>
      </c>
      <c r="G8923" s="18">
        <v>1</v>
      </c>
      <c r="H8923" s="19">
        <v>44044</v>
      </c>
      <c r="I8923" s="18" t="str">
        <f>+IFERROR(VLOOKUP(Cursos[[#This Row],[Modelo correcto]],Modelos[[Modelo correcto]:[Aplica para certificación]],4,FALSE),"REVISAR")</f>
        <v>SÍ</v>
      </c>
    </row>
    <row r="8924" spans="1:9" x14ac:dyDescent="0.25">
      <c r="A8924" s="144" t="s">
        <v>2797</v>
      </c>
      <c r="B8924">
        <v>1</v>
      </c>
      <c r="C8924" s="145" t="s">
        <v>759</v>
      </c>
      <c r="D8924" s="18" t="str">
        <f>+IFERROR(VLOOKUP(Cursos[[#This Row],[Modelo correcto]],Modelos[[Modelo correcto]:[¿En línea?]],2,FALSE),"REVISAR")</f>
        <v>CANON</v>
      </c>
      <c r="E8924" s="18" t="str">
        <f>+IFERROR(VLOOKUP(Cursos[[#This Row],[Modelo correcto]],Modelos[[Modelo correcto]:[¿En línea?]],3,FALSE),"REVISAR")</f>
        <v>SÍ</v>
      </c>
      <c r="F8924" s="18" t="str">
        <f>+Cursos[[#This Row],[IS]]&amp;Cursos[[#This Row],[Modelo correcto]]</f>
        <v>JOSE LUIS NIETO ORTIZBásico Eq. Dig. B&amp;W</v>
      </c>
      <c r="G8924" s="18">
        <v>1</v>
      </c>
      <c r="H8924" s="19">
        <v>43862</v>
      </c>
      <c r="I8924" s="18" t="str">
        <f>+IFERROR(VLOOKUP(Cursos[[#This Row],[Modelo correcto]],Modelos[[Modelo correcto]:[Aplica para certificación]],4,FALSE),"REVISAR")</f>
        <v>SÍ</v>
      </c>
    </row>
    <row r="8925" spans="1:9" x14ac:dyDescent="0.25">
      <c r="A8925" s="144" t="s">
        <v>2797</v>
      </c>
      <c r="B8925">
        <v>1</v>
      </c>
      <c r="C8925" s="10" t="s">
        <v>757</v>
      </c>
      <c r="D8925" s="18" t="str">
        <f>+IFERROR(VLOOKUP(Cursos[[#This Row],[Modelo correcto]],Modelos[[Modelo correcto]:[¿En línea?]],2,FALSE),"REVISAR")</f>
        <v>CANON</v>
      </c>
      <c r="E8925" s="18" t="str">
        <f>+IFERROR(VLOOKUP(Cursos[[#This Row],[Modelo correcto]],Modelos[[Modelo correcto]:[¿En línea?]],3,FALSE),"REVISAR")</f>
        <v>SÍ</v>
      </c>
      <c r="F8925" s="18" t="str">
        <f>+Cursos[[#This Row],[IS]]&amp;Cursos[[#This Row],[Modelo correcto]]</f>
        <v>JOSE LUIS NIETO ORTIZBásico imagePROGRAF</v>
      </c>
      <c r="G8925" s="18">
        <v>1</v>
      </c>
      <c r="H8925" s="19">
        <v>43891</v>
      </c>
      <c r="I8925" s="18" t="str">
        <f>+IFERROR(VLOOKUP(Cursos[[#This Row],[Modelo correcto]],Modelos[[Modelo correcto]:[Aplica para certificación]],4,FALSE),"REVISAR")</f>
        <v>SÍ</v>
      </c>
    </row>
    <row r="8926" spans="1:9" x14ac:dyDescent="0.25">
      <c r="A8926" s="144" t="s">
        <v>2797</v>
      </c>
      <c r="B8926">
        <v>1</v>
      </c>
      <c r="C8926" s="10" t="s">
        <v>763</v>
      </c>
      <c r="D8926" s="18" t="str">
        <f>+IFERROR(VLOOKUP(Cursos[[#This Row],[Modelo correcto]],Modelos[[Modelo correcto]:[¿En línea?]],2,FALSE),"REVISAR")</f>
        <v>LEXMARK</v>
      </c>
      <c r="E8926" s="18" t="str">
        <f>+IFERROR(VLOOKUP(Cursos[[#This Row],[Modelo correcto]],Modelos[[Modelo correcto]:[¿En línea?]],3,FALSE),"REVISAR")</f>
        <v>SÍ</v>
      </c>
      <c r="F8926" s="18" t="str">
        <f>+Cursos[[#This Row],[IS]]&amp;Cursos[[#This Row],[Modelo correcto]]</f>
        <v>JOSE LUIS NIETO ORTIZDigital Multimeter</v>
      </c>
      <c r="G8926" s="18">
        <v>0</v>
      </c>
      <c r="H8926" s="19">
        <v>43922</v>
      </c>
      <c r="I8926" s="18" t="str">
        <f>+IFERROR(VLOOKUP(Cursos[[#This Row],[Modelo correcto]],Modelos[[Modelo correcto]:[Aplica para certificación]],4,FALSE),"REVISAR")</f>
        <v>NO</v>
      </c>
    </row>
    <row r="8927" spans="1:9" x14ac:dyDescent="0.25">
      <c r="A8927" s="144" t="s">
        <v>2797</v>
      </c>
      <c r="B8927">
        <v>1</v>
      </c>
      <c r="C8927" s="10" t="s">
        <v>870</v>
      </c>
      <c r="D8927" s="18" t="str">
        <f>+IFERROR(VLOOKUP(Cursos[[#This Row],[Modelo correcto]],Modelos[[Modelo correcto]:[¿En línea?]],2,FALSE),"REVISAR")</f>
        <v>CANON</v>
      </c>
      <c r="E8927" s="18" t="str">
        <f>+IFERROR(VLOOKUP(Cursos[[#This Row],[Modelo correcto]],Modelos[[Modelo correcto]:[¿En línea?]],3,FALSE),"REVISAR")</f>
        <v>SÍ</v>
      </c>
      <c r="F8927" s="18" t="str">
        <f>+Cursos[[#This Row],[IS]]&amp;Cursos[[#This Row],[Modelo correcto]]</f>
        <v>JOSE LUIS NIETO ORTIZDRG2140</v>
      </c>
      <c r="G8927" s="18">
        <v>1</v>
      </c>
      <c r="H8927" s="19">
        <v>43891</v>
      </c>
      <c r="I8927" s="18" t="str">
        <f>+IFERROR(VLOOKUP(Cursos[[#This Row],[Modelo correcto]],Modelos[[Modelo correcto]:[Aplica para certificación]],4,FALSE),"REVISAR")</f>
        <v>SÍ</v>
      </c>
    </row>
    <row r="8928" spans="1:9" x14ac:dyDescent="0.25">
      <c r="A8928" s="144" t="s">
        <v>2797</v>
      </c>
      <c r="B8928">
        <v>1</v>
      </c>
      <c r="C8928" s="10" t="s">
        <v>551</v>
      </c>
      <c r="D8928" s="18" t="str">
        <f>+IFERROR(VLOOKUP(Cursos[[#This Row],[Modelo correcto]],Modelos[[Modelo correcto]:[¿En línea?]],2,FALSE),"REVISAR")</f>
        <v>CANON</v>
      </c>
      <c r="E8928" s="18" t="str">
        <f>+IFERROR(VLOOKUP(Cursos[[#This Row],[Modelo correcto]],Modelos[[Modelo correcto]:[¿En línea?]],3,FALSE),"REVISAR")</f>
        <v>SÍ</v>
      </c>
      <c r="F8928" s="18" t="str">
        <f>+Cursos[[#This Row],[IS]]&amp;Cursos[[#This Row],[Modelo correcto]]</f>
        <v>JOSE LUIS NIETO ORTIZIPF PRO</v>
      </c>
      <c r="G8928" s="18">
        <v>1</v>
      </c>
      <c r="H8928" s="19">
        <v>43891</v>
      </c>
      <c r="I8928" s="18" t="str">
        <f>+IFERROR(VLOOKUP(Cursos[[#This Row],[Modelo correcto]],Modelos[[Modelo correcto]:[Aplica para certificación]],4,FALSE),"REVISAR")</f>
        <v>SÍ</v>
      </c>
    </row>
    <row r="8929" spans="1:9" x14ac:dyDescent="0.25">
      <c r="A8929" s="144" t="s">
        <v>2797</v>
      </c>
      <c r="B8929">
        <v>1</v>
      </c>
      <c r="C8929" s="63" t="s">
        <v>753</v>
      </c>
      <c r="D8929" s="18" t="str">
        <f>+IFERROR(VLOOKUP(Cursos[[#This Row],[Modelo correcto]],Modelos[[Modelo correcto]:[¿En línea?]],2,FALSE),"REVISAR")</f>
        <v>CANON</v>
      </c>
      <c r="E8929" s="18" t="str">
        <f>+IFERROR(VLOOKUP(Cursos[[#This Row],[Modelo correcto]],Modelos[[Modelo correcto]:[¿En línea?]],3,FALSE),"REVISAR")</f>
        <v>SÍ</v>
      </c>
      <c r="F8929" s="18" t="str">
        <f>+Cursos[[#This Row],[IS]]&amp;Cursos[[#This Row],[Modelo correcto]]</f>
        <v>JOSE LUIS NIETO ORTIZIR 1643</v>
      </c>
      <c r="G8929" s="18">
        <v>1</v>
      </c>
      <c r="H8929" s="19">
        <v>43862</v>
      </c>
      <c r="I8929" s="18" t="str">
        <f>+IFERROR(VLOOKUP(Cursos[[#This Row],[Modelo correcto]],Modelos[[Modelo correcto]:[Aplica para certificación]],4,FALSE),"REVISAR")</f>
        <v>SÍ</v>
      </c>
    </row>
    <row r="8930" spans="1:9" x14ac:dyDescent="0.25">
      <c r="A8930" s="144" t="s">
        <v>2797</v>
      </c>
      <c r="B8930">
        <v>1</v>
      </c>
      <c r="C8930" s="63" t="s">
        <v>449</v>
      </c>
      <c r="D8930" s="18" t="str">
        <f>+IFERROR(VLOOKUP(Cursos[[#This Row],[Modelo correcto]],Modelos[[Modelo correcto]:[¿En línea?]],2,FALSE),"REVISAR")</f>
        <v>CANON</v>
      </c>
      <c r="E8930" s="18" t="str">
        <f>+IFERROR(VLOOKUP(Cursos[[#This Row],[Modelo correcto]],Modelos[[Modelo correcto]:[¿En línea?]],3,FALSE),"REVISAR")</f>
        <v>SÍ</v>
      </c>
      <c r="F8930" s="18" t="str">
        <f>+Cursos[[#This Row],[IS]]&amp;Cursos[[#This Row],[Modelo correcto]]</f>
        <v>JOSE LUIS NIETO ORTIZIR1435</v>
      </c>
      <c r="G8930" s="18">
        <v>1</v>
      </c>
      <c r="H8930" s="19">
        <v>43862</v>
      </c>
      <c r="I8930" s="18" t="str">
        <f>+IFERROR(VLOOKUP(Cursos[[#This Row],[Modelo correcto]],Modelos[[Modelo correcto]:[Aplica para certificación]],4,FALSE),"REVISAR")</f>
        <v>SÍ</v>
      </c>
    </row>
    <row r="8931" spans="1:9" x14ac:dyDescent="0.25">
      <c r="A8931" s="144" t="s">
        <v>2797</v>
      </c>
      <c r="B8931">
        <v>1</v>
      </c>
      <c r="C8931" s="145" t="s">
        <v>1097</v>
      </c>
      <c r="D8931" s="18" t="str">
        <f>+IFERROR(VLOOKUP(Cursos[[#This Row],[Modelo correcto]],Modelos[[Modelo correcto]:[¿En línea?]],2,FALSE),"REVISAR")</f>
        <v>CANON</v>
      </c>
      <c r="E8931" s="18" t="str">
        <f>+IFERROR(VLOOKUP(Cursos[[#This Row],[Modelo correcto]],Modelos[[Modelo correcto]:[¿En línea?]],3,FALSE),"REVISAR")</f>
        <v>SÍ</v>
      </c>
      <c r="F8931" s="18" t="str">
        <f>+Cursos[[#This Row],[IS]]&amp;Cursos[[#This Row],[Modelo correcto]]</f>
        <v>JOSE LUIS NIETO ORTIZIR2630</v>
      </c>
      <c r="G8931" s="18">
        <v>1</v>
      </c>
      <c r="H8931" s="19">
        <v>43891</v>
      </c>
      <c r="I8931" s="18" t="str">
        <f>+IFERROR(VLOOKUP(Cursos[[#This Row],[Modelo correcto]],Modelos[[Modelo correcto]:[Aplica para certificación]],4,FALSE),"REVISAR")</f>
        <v>SÍ</v>
      </c>
    </row>
    <row r="8932" spans="1:9" x14ac:dyDescent="0.25">
      <c r="A8932" s="144" t="s">
        <v>2797</v>
      </c>
      <c r="B8932" s="4">
        <v>1</v>
      </c>
      <c r="C8932" s="63" t="s">
        <v>754</v>
      </c>
      <c r="D8932" s="62" t="str">
        <f>+IFERROR(VLOOKUP(Cursos[[#This Row],[Modelo correcto]],Modelos[[Modelo correcto]:[¿En línea?]],2,FALSE),"REVISAR")</f>
        <v>CANON</v>
      </c>
      <c r="E8932" s="62" t="str">
        <f>+IFERROR(VLOOKUP(Cursos[[#This Row],[Modelo correcto]],Modelos[[Modelo correcto]:[¿En línea?]],3,FALSE),"REVISAR")</f>
        <v>SÍ</v>
      </c>
      <c r="F8932" s="18" t="str">
        <f>+Cursos[[#This Row],[IS]]&amp;Cursos[[#This Row],[Modelo correcto]]</f>
        <v>JOSE LUIS NIETO ORTIZIRA 715</v>
      </c>
      <c r="G8932" s="62">
        <v>1</v>
      </c>
      <c r="H8932" s="65">
        <v>43862</v>
      </c>
      <c r="I8932" s="62" t="str">
        <f>+IFERROR(VLOOKUP(Cursos[[#This Row],[Modelo correcto]],Modelos[[Modelo correcto]:[Aplica para certificación]],4,FALSE),"REVISAR")</f>
        <v>NO</v>
      </c>
    </row>
    <row r="8933" spans="1:9" x14ac:dyDescent="0.25">
      <c r="A8933" s="144" t="s">
        <v>2797</v>
      </c>
      <c r="B8933">
        <v>1</v>
      </c>
      <c r="C8933" s="145" t="s">
        <v>1098</v>
      </c>
      <c r="D8933" s="18" t="str">
        <f>+IFERROR(VLOOKUP(Cursos[[#This Row],[Modelo correcto]],Modelos[[Modelo correcto]:[¿En línea?]],2,FALSE),"REVISAR")</f>
        <v>CANON</v>
      </c>
      <c r="E8933" s="18" t="str">
        <f>+IFERROR(VLOOKUP(Cursos[[#This Row],[Modelo correcto]],Modelos[[Modelo correcto]:[¿En línea?]],3,FALSE),"REVISAR")</f>
        <v>SÍ</v>
      </c>
      <c r="F8933" s="18" t="str">
        <f>+Cursos[[#This Row],[IS]]&amp;Cursos[[#This Row],[Modelo correcto]]</f>
        <v>JOSE LUIS NIETO ORTIZIRAC475</v>
      </c>
      <c r="G8933" s="18">
        <v>1</v>
      </c>
      <c r="H8933" s="19">
        <v>43891</v>
      </c>
      <c r="I8933" s="18" t="str">
        <f>+IFERROR(VLOOKUP(Cursos[[#This Row],[Modelo correcto]],Modelos[[Modelo correcto]:[Aplica para certificación]],4,FALSE),"REVISAR")</f>
        <v>SÍ</v>
      </c>
    </row>
    <row r="8934" spans="1:9" x14ac:dyDescent="0.25">
      <c r="A8934" s="144" t="s">
        <v>2797</v>
      </c>
      <c r="B8934">
        <v>1</v>
      </c>
      <c r="C8934" s="10" t="s">
        <v>854</v>
      </c>
      <c r="D8934" s="18" t="str">
        <f>+IFERROR(VLOOKUP(Cursos[[#This Row],[Modelo correcto]],Modelos[[Modelo correcto]:[¿En línea?]],2,FALSE),"REVISAR")</f>
        <v>CANON</v>
      </c>
      <c r="E8934" s="18" t="str">
        <f>+IFERROR(VLOOKUP(Cursos[[#This Row],[Modelo correcto]],Modelos[[Modelo correcto]:[¿En línea?]],3,FALSE),"REVISAR")</f>
        <v>SÍ</v>
      </c>
      <c r="F8934" s="18" t="str">
        <f>+Cursos[[#This Row],[IS]]&amp;Cursos[[#This Row],[Modelo correcto]]</f>
        <v>JOSE LUIS NIETO ORTIZIRC1335</v>
      </c>
      <c r="G8934" s="18">
        <v>1</v>
      </c>
      <c r="H8934" s="19">
        <v>43922</v>
      </c>
      <c r="I8934" s="18" t="str">
        <f>+IFERROR(VLOOKUP(Cursos[[#This Row],[Modelo correcto]],Modelos[[Modelo correcto]:[Aplica para certificación]],4,FALSE),"REVISAR")</f>
        <v>NO</v>
      </c>
    </row>
    <row r="8935" spans="1:9" x14ac:dyDescent="0.25">
      <c r="A8935" s="144" t="s">
        <v>2797</v>
      </c>
      <c r="B8935">
        <v>1</v>
      </c>
      <c r="C8935" s="10" t="s">
        <v>1157</v>
      </c>
      <c r="D8935" s="18" t="str">
        <f>+IFERROR(VLOOKUP(Cursos[[#This Row],[Modelo correcto]],Modelos[[Modelo correcto]:[¿En línea?]],2,FALSE),"REVISAR")</f>
        <v>CANON</v>
      </c>
      <c r="E8935" s="18" t="str">
        <f>+IFERROR(VLOOKUP(Cursos[[#This Row],[Modelo correcto]],Modelos[[Modelo correcto]:[¿En línea?]],3,FALSE),"REVISAR")</f>
        <v>SÍ</v>
      </c>
      <c r="F8935" s="18" t="str">
        <f>+Cursos[[#This Row],[IS]]&amp;Cursos[[#This Row],[Modelo correcto]]</f>
        <v>JOSE LUIS NIETO ORTIZIRC355</v>
      </c>
      <c r="G8935" s="18">
        <v>1</v>
      </c>
      <c r="H8935" s="19">
        <v>43922</v>
      </c>
      <c r="I8935" s="18" t="str">
        <f>+IFERROR(VLOOKUP(Cursos[[#This Row],[Modelo correcto]],Modelos[[Modelo correcto]:[Aplica para certificación]],4,FALSE),"REVISAR")</f>
        <v>SÍ</v>
      </c>
    </row>
    <row r="8936" spans="1:9" x14ac:dyDescent="0.25">
      <c r="A8936" s="144" t="s">
        <v>2797</v>
      </c>
      <c r="B8936">
        <v>1</v>
      </c>
      <c r="C8936" s="10" t="s">
        <v>1002</v>
      </c>
      <c r="D8936" s="18" t="str">
        <f>+IFERROR(VLOOKUP(Cursos[[#This Row],[Modelo correcto]],Modelos[[Modelo correcto]:[¿En línea?]],2,FALSE),"REVISAR")</f>
        <v>CANON</v>
      </c>
      <c r="E8936" s="18" t="str">
        <f>+IFERROR(VLOOKUP(Cursos[[#This Row],[Modelo correcto]],Modelos[[Modelo correcto]:[¿En línea?]],3,FALSE),"REVISAR")</f>
        <v>SÍ</v>
      </c>
      <c r="F8936" s="18" t="str">
        <f>+Cursos[[#This Row],[IS]]&amp;Cursos[[#This Row],[Modelo correcto]]</f>
        <v>JOSE LUIS NIETO ORTIZLBP350</v>
      </c>
      <c r="G8936" s="18">
        <v>1</v>
      </c>
      <c r="H8936" s="19">
        <v>43922</v>
      </c>
      <c r="I8936" s="18" t="str">
        <f>+IFERROR(VLOOKUP(Cursos[[#This Row],[Modelo correcto]],Modelos[[Modelo correcto]:[Aplica para certificación]],4,FALSE),"REVISAR")</f>
        <v>NO</v>
      </c>
    </row>
    <row r="8937" spans="1:9" x14ac:dyDescent="0.25">
      <c r="A8937" s="144" t="s">
        <v>2797</v>
      </c>
      <c r="B8937">
        <v>1</v>
      </c>
      <c r="C8937" s="10" t="s">
        <v>1165</v>
      </c>
      <c r="D8937" s="18" t="str">
        <f>+IFERROR(VLOOKUP(Cursos[[#This Row],[Modelo correcto]],Modelos[[Modelo correcto]:[¿En línea?]],2,FALSE),"REVISAR")</f>
        <v>CANON</v>
      </c>
      <c r="E8937" s="18" t="str">
        <f>+IFERROR(VLOOKUP(Cursos[[#This Row],[Modelo correcto]],Modelos[[Modelo correcto]:[¿En línea?]],3,FALSE),"REVISAR")</f>
        <v>SÍ</v>
      </c>
      <c r="F8937" s="18" t="str">
        <f>+Cursos[[#This Row],[IS]]&amp;Cursos[[#This Row],[Modelo correcto]]</f>
        <v>JOSE LUIS NIETO ORTIZLBP664C</v>
      </c>
      <c r="G8937" s="18">
        <v>1</v>
      </c>
      <c r="H8937" s="19">
        <v>43922</v>
      </c>
      <c r="I8937" s="18" t="str">
        <f>+IFERROR(VLOOKUP(Cursos[[#This Row],[Modelo correcto]],Modelos[[Modelo correcto]:[Aplica para certificación]],4,FALSE),"REVISAR")</f>
        <v>NO</v>
      </c>
    </row>
    <row r="8938" spans="1:9" x14ac:dyDescent="0.25">
      <c r="A8938" s="144" t="s">
        <v>2797</v>
      </c>
      <c r="B8938">
        <v>1</v>
      </c>
      <c r="C8938" s="10" t="s">
        <v>1275</v>
      </c>
      <c r="D8938" s="18" t="str">
        <f>+IFERROR(VLOOKUP(Cursos[[#This Row],[Modelo correcto]],Modelos[[Modelo correcto]:[¿En línea?]],2,FALSE),"REVISAR")</f>
        <v>LEXMARK</v>
      </c>
      <c r="E8938" s="18" t="str">
        <f>+IFERROR(VLOOKUP(Cursos[[#This Row],[Modelo correcto]],Modelos[[Modelo correcto]:[¿En línea?]],3,FALSE),"REVISAR")</f>
        <v>SÍ</v>
      </c>
      <c r="F8938" s="18" t="str">
        <f>+Cursos[[#This Row],[IS]]&amp;Cursos[[#This Row],[Modelo correcto]]</f>
        <v>JOSE LUIS NIETO ORTIZLexmark Safety Alert Symbols</v>
      </c>
      <c r="G8938" s="18">
        <v>0</v>
      </c>
      <c r="H8938" s="19">
        <v>43922</v>
      </c>
      <c r="I8938" s="18" t="str">
        <f>+IFERROR(VLOOKUP(Cursos[[#This Row],[Modelo correcto]],Modelos[[Modelo correcto]:[Aplica para certificación]],4,FALSE),"REVISAR")</f>
        <v>SÍ</v>
      </c>
    </row>
    <row r="8939" spans="1:9" x14ac:dyDescent="0.25">
      <c r="A8939" s="144" t="s">
        <v>2797</v>
      </c>
      <c r="B8939">
        <v>1</v>
      </c>
      <c r="C8939" s="10" t="s">
        <v>756</v>
      </c>
      <c r="D8939" s="18" t="str">
        <f>+IFERROR(VLOOKUP(Cursos[[#This Row],[Modelo correcto]],Modelos[[Modelo correcto]:[¿En línea?]],2,FALSE),"REVISAR")</f>
        <v>CANON</v>
      </c>
      <c r="E8939" s="18" t="str">
        <f>+IFERROR(VLOOKUP(Cursos[[#This Row],[Modelo correcto]],Modelos[[Modelo correcto]:[¿En línea?]],3,FALSE),"REVISAR")</f>
        <v>SÍ</v>
      </c>
      <c r="F8939" s="18" t="str">
        <f>+Cursos[[#This Row],[IS]]&amp;Cursos[[#This Row],[Modelo correcto]]</f>
        <v>JOSE LUIS NIETO ORTIZPrincipios básicos de escáner</v>
      </c>
      <c r="G8939" s="18">
        <v>1</v>
      </c>
      <c r="H8939" s="19">
        <v>43891</v>
      </c>
      <c r="I8939" s="18" t="str">
        <f>+IFERROR(VLOOKUP(Cursos[[#This Row],[Modelo correcto]],Modelos[[Modelo correcto]:[Aplica para certificación]],4,FALSE),"REVISAR")</f>
        <v>SÍ</v>
      </c>
    </row>
    <row r="8940" spans="1:9" x14ac:dyDescent="0.25">
      <c r="A8940" s="144" t="s">
        <v>2797</v>
      </c>
      <c r="B8940">
        <v>1</v>
      </c>
      <c r="C8940" s="10" t="s">
        <v>297</v>
      </c>
      <c r="D8940" s="18" t="str">
        <f>+IFERROR(VLOOKUP(Cursos[[#This Row],[Modelo correcto]],Modelos[[Modelo correcto]:[¿En línea?]],2,FALSE),"REVISAR")</f>
        <v>XEROX</v>
      </c>
      <c r="E8940" s="18" t="str">
        <f>+IFERROR(VLOOKUP(Cursos[[#This Row],[Modelo correcto]],Modelos[[Modelo correcto]:[¿En línea?]],3,FALSE),"REVISAR")</f>
        <v>SÍ</v>
      </c>
      <c r="F8940" s="18" t="str">
        <f>+Cursos[[#This Row],[IS]]&amp;Cursos[[#This Row],[Modelo correcto]]</f>
        <v>JOSE LUIS NIETO ORTIZBRFNTF</v>
      </c>
      <c r="G8940" s="18">
        <v>1</v>
      </c>
      <c r="H8940" s="19">
        <v>43891</v>
      </c>
      <c r="I8940" s="18" t="str">
        <f>+IFERROR(VLOOKUP(Cursos[[#This Row],[Modelo correcto]],Modelos[[Modelo correcto]:[Aplica para certificación]],4,FALSE),"REVISAR")</f>
        <v>SÍ</v>
      </c>
    </row>
    <row r="8941" spans="1:9" x14ac:dyDescent="0.25">
      <c r="A8941" s="144" t="s">
        <v>2797</v>
      </c>
      <c r="B8941">
        <v>1</v>
      </c>
      <c r="C8941" s="10" t="s">
        <v>185</v>
      </c>
      <c r="D8941" s="18" t="str">
        <f>+IFERROR(VLOOKUP(Cursos[[#This Row],[Modelo correcto]],Modelos[[Modelo correcto]:[¿En línea?]],2,FALSE),"REVISAR")</f>
        <v>XEROX</v>
      </c>
      <c r="E8941" s="18" t="str">
        <f>+IFERROR(VLOOKUP(Cursos[[#This Row],[Modelo correcto]],Modelos[[Modelo correcto]:[¿En línea?]],3,FALSE),"REVISAR")</f>
        <v>SÍ</v>
      </c>
      <c r="F8941" s="18" t="str">
        <f>+Cursos[[#This Row],[IS]]&amp;Cursos[[#This Row],[Modelo correcto]]</f>
        <v>JOSE LUIS NIETO ORTIZC13970</v>
      </c>
      <c r="G8941" s="18">
        <v>0</v>
      </c>
      <c r="H8941" s="19">
        <v>43922</v>
      </c>
      <c r="I8941" s="18" t="str">
        <f>+IFERROR(VLOOKUP(Cursos[[#This Row],[Modelo correcto]],Modelos[[Modelo correcto]:[Aplica para certificación]],4,FALSE),"REVISAR")</f>
        <v>NO</v>
      </c>
    </row>
    <row r="8942" spans="1:9" x14ac:dyDescent="0.25">
      <c r="A8942" s="144" t="s">
        <v>2797</v>
      </c>
      <c r="B8942">
        <v>1</v>
      </c>
      <c r="C8942" s="145" t="s">
        <v>295</v>
      </c>
      <c r="D8942" s="18" t="str">
        <f>+IFERROR(VLOOKUP(Cursos[[#This Row],[Modelo correcto]],Modelos[[Modelo correcto]:[¿En línea?]],2,FALSE),"REVISAR")</f>
        <v>XEROX</v>
      </c>
      <c r="E8942" s="18" t="str">
        <f>+IFERROR(VLOOKUP(Cursos[[#This Row],[Modelo correcto]],Modelos[[Modelo correcto]:[¿En línea?]],3,FALSE),"REVISAR")</f>
        <v>SÍ</v>
      </c>
      <c r="F8942" s="18" t="str">
        <f>+Cursos[[#This Row],[IS]]&amp;Cursos[[#This Row],[Modelo correcto]]</f>
        <v>JOSE LUIS NIETO ORTIZIDMNTFR</v>
      </c>
      <c r="G8942" s="18">
        <v>1</v>
      </c>
      <c r="H8942" s="19">
        <v>43891</v>
      </c>
      <c r="I8942" s="18" t="str">
        <f>+IFERROR(VLOOKUP(Cursos[[#This Row],[Modelo correcto]],Modelos[[Modelo correcto]:[Aplica para certificación]],4,FALSE),"REVISAR")</f>
        <v>SÍ</v>
      </c>
    </row>
    <row r="8943" spans="1:9" x14ac:dyDescent="0.25">
      <c r="A8943" s="144" t="s">
        <v>2797</v>
      </c>
      <c r="B8943">
        <v>1</v>
      </c>
      <c r="C8943" s="10" t="s">
        <v>296</v>
      </c>
      <c r="D8943" s="18" t="str">
        <f>+IFERROR(VLOOKUP(Cursos[[#This Row],[Modelo correcto]],Modelos[[Modelo correcto]:[¿En línea?]],2,FALSE),"REVISAR")</f>
        <v>XEROX</v>
      </c>
      <c r="E8943" s="18" t="str">
        <f>+IFERROR(VLOOKUP(Cursos[[#This Row],[Modelo correcto]],Modelos[[Modelo correcto]:[¿En línea?]],3,FALSE),"REVISAR")</f>
        <v>SÍ</v>
      </c>
      <c r="F8943" s="18" t="str">
        <f>+Cursos[[#This Row],[IS]]&amp;Cursos[[#This Row],[Modelo correcto]]</f>
        <v>JOSE LUIS NIETO ORTIZINSNTFR</v>
      </c>
      <c r="G8943" s="18">
        <v>1</v>
      </c>
      <c r="H8943" s="19">
        <v>43891</v>
      </c>
      <c r="I8943" s="18" t="str">
        <f>+IFERROR(VLOOKUP(Cursos[[#This Row],[Modelo correcto]],Modelos[[Modelo correcto]:[Aplica para certificación]],4,FALSE),"REVISAR")</f>
        <v>SÍ</v>
      </c>
    </row>
    <row r="8944" spans="1:9" x14ac:dyDescent="0.25">
      <c r="A8944" s="144" t="s">
        <v>2797</v>
      </c>
      <c r="B8944">
        <v>1</v>
      </c>
      <c r="C8944" s="63" t="s">
        <v>179</v>
      </c>
      <c r="D8944" s="18" t="str">
        <f>+IFERROR(VLOOKUP(Cursos[[#This Row],[Modelo correcto]],Modelos[[Modelo correcto]:[¿En línea?]],2,FALSE),"REVISAR")</f>
        <v>XEROX</v>
      </c>
      <c r="E8944" s="18" t="str">
        <f>+IFERROR(VLOOKUP(Cursos[[#This Row],[Modelo correcto]],Modelos[[Modelo correcto]:[¿En línea?]],3,FALSE),"REVISAR")</f>
        <v>SÍ</v>
      </c>
      <c r="F8944" s="18" t="str">
        <f>+Cursos[[#This Row],[IS]]&amp;Cursos[[#This Row],[Modelo correcto]]</f>
        <v>JOSE LUIS NIETO ORTIZOA252</v>
      </c>
      <c r="G8944" s="18">
        <v>0</v>
      </c>
      <c r="H8944" s="19">
        <v>43922</v>
      </c>
      <c r="I8944" s="18" t="str">
        <f>+IFERROR(VLOOKUP(Cursos[[#This Row],[Modelo correcto]],Modelos[[Modelo correcto]:[Aplica para certificación]],4,FALSE),"REVISAR")</f>
        <v>NO</v>
      </c>
    </row>
    <row r="8945" spans="1:9" x14ac:dyDescent="0.25">
      <c r="A8945" s="144" t="s">
        <v>2797</v>
      </c>
      <c r="B8945">
        <v>1</v>
      </c>
      <c r="C8945" s="10" t="s">
        <v>25</v>
      </c>
      <c r="D8945" s="18" t="str">
        <f>+IFERROR(VLOOKUP(Cursos[[#This Row],[Modelo correcto]],Modelos[[Modelo correcto]:[¿En línea?]],2,FALSE),"REVISAR")</f>
        <v>XEROX</v>
      </c>
      <c r="E8945" s="18" t="str">
        <f>+IFERROR(VLOOKUP(Cursos[[#This Row],[Modelo correcto]],Modelos[[Modelo correcto]:[¿En línea?]],3,FALSE),"REVISAR")</f>
        <v>SÍ</v>
      </c>
      <c r="F8945" s="18" t="str">
        <f>+Cursos[[#This Row],[IS]]&amp;Cursos[[#This Row],[Modelo correcto]]</f>
        <v>JOSE LUIS NIETO ORTIZP3260LP</v>
      </c>
      <c r="G8945" s="18">
        <v>1</v>
      </c>
      <c r="H8945" s="19">
        <v>43831</v>
      </c>
      <c r="I8945" s="18" t="str">
        <f>+IFERROR(VLOOKUP(Cursos[[#This Row],[Modelo correcto]],Modelos[[Modelo correcto]:[Aplica para certificación]],4,FALSE),"REVISAR")</f>
        <v>SÍ</v>
      </c>
    </row>
    <row r="8946" spans="1:9" x14ac:dyDescent="0.25">
      <c r="A8946" s="144" t="s">
        <v>2797</v>
      </c>
      <c r="B8946">
        <v>1</v>
      </c>
      <c r="C8946" s="10" t="s">
        <v>276</v>
      </c>
      <c r="D8946" s="18" t="str">
        <f>+IFERROR(VLOOKUP(Cursos[[#This Row],[Modelo correcto]],Modelos[[Modelo correcto]:[¿En línea?]],2,FALSE),"REVISAR")</f>
        <v>XEROX</v>
      </c>
      <c r="E8946" s="18" t="str">
        <f>+IFERROR(VLOOKUP(Cursos[[#This Row],[Modelo correcto]],Modelos[[Modelo correcto]:[¿En línea?]],3,FALSE),"REVISAR")</f>
        <v>SÍ</v>
      </c>
      <c r="F8946" s="18" t="str">
        <f>+Cursos[[#This Row],[IS]]&amp;Cursos[[#This Row],[Modelo correcto]]</f>
        <v>JOSE LUIS NIETO ORTIZPC90XTA</v>
      </c>
      <c r="G8946" s="18">
        <v>1</v>
      </c>
      <c r="H8946" s="19">
        <v>43831</v>
      </c>
      <c r="I8946" s="18" t="str">
        <f>+IFERROR(VLOOKUP(Cursos[[#This Row],[Modelo correcto]],Modelos[[Modelo correcto]:[Aplica para certificación]],4,FALSE),"REVISAR")</f>
        <v>SÍ</v>
      </c>
    </row>
    <row r="8947" spans="1:9" x14ac:dyDescent="0.25">
      <c r="A8947" s="144" t="s">
        <v>2797</v>
      </c>
      <c r="B8947">
        <v>1</v>
      </c>
      <c r="C8947" s="10" t="s">
        <v>298</v>
      </c>
      <c r="D8947" s="18" t="str">
        <f>+IFERROR(VLOOKUP(Cursos[[#This Row],[Modelo correcto]],Modelos[[Modelo correcto]:[¿En línea?]],2,FALSE),"REVISAR")</f>
        <v>XEROX</v>
      </c>
      <c r="E8947" s="18" t="str">
        <f>+IFERROR(VLOOKUP(Cursos[[#This Row],[Modelo correcto]],Modelos[[Modelo correcto]:[¿En línea?]],3,FALSE),"REVISAR")</f>
        <v>SÍ</v>
      </c>
      <c r="F8947" s="18" t="str">
        <f>+Cursos[[#This Row],[IS]]&amp;Cursos[[#This Row],[Modelo correcto]]</f>
        <v>JOSE LUIS NIETO ORTIZPRFNTFR</v>
      </c>
      <c r="G8947" s="18">
        <v>1</v>
      </c>
      <c r="H8947" s="19">
        <v>43891</v>
      </c>
      <c r="I8947" s="18" t="str">
        <f>+IFERROR(VLOOKUP(Cursos[[#This Row],[Modelo correcto]],Modelos[[Modelo correcto]:[Aplica para certificación]],4,FALSE),"REVISAR")</f>
        <v>SÍ</v>
      </c>
    </row>
    <row r="8948" spans="1:9" x14ac:dyDescent="0.25">
      <c r="A8948" s="144" t="s">
        <v>2797</v>
      </c>
      <c r="B8948">
        <v>1</v>
      </c>
      <c r="C8948" s="63" t="s">
        <v>299</v>
      </c>
      <c r="D8948" s="18" t="str">
        <f>+IFERROR(VLOOKUP(Cursos[[#This Row],[Modelo correcto]],Modelos[[Modelo correcto]:[¿En línea?]],2,FALSE),"REVISAR")</f>
        <v>XEROX</v>
      </c>
      <c r="E8948" s="18" t="str">
        <f>+IFERROR(VLOOKUP(Cursos[[#This Row],[Modelo correcto]],Modelos[[Modelo correcto]:[¿En línea?]],3,FALSE),"REVISAR")</f>
        <v>SÍ</v>
      </c>
      <c r="F8948" s="18" t="str">
        <f>+Cursos[[#This Row],[IS]]&amp;Cursos[[#This Row],[Modelo correcto]]</f>
        <v>JOSE LUIS NIETO ORTIZTSTNTFR</v>
      </c>
      <c r="G8948" s="18">
        <v>1</v>
      </c>
      <c r="H8948" s="19">
        <v>43891</v>
      </c>
      <c r="I8948" s="18" t="str">
        <f>+IFERROR(VLOOKUP(Cursos[[#This Row],[Modelo correcto]],Modelos[[Modelo correcto]:[Aplica para certificación]],4,FALSE),"REVISAR")</f>
        <v>SÍ</v>
      </c>
    </row>
    <row r="8949" spans="1:9" x14ac:dyDescent="0.25">
      <c r="A8949" s="144" t="s">
        <v>2797</v>
      </c>
      <c r="B8949">
        <v>1</v>
      </c>
      <c r="C8949" s="10" t="s">
        <v>1196</v>
      </c>
      <c r="D8949" s="18" t="str">
        <f>+IFERROR(VLOOKUP(Cursos[[#This Row],[Modelo correcto]],Modelos[[Modelo correcto]:[¿En línea?]],2,FALSE),"REVISAR")</f>
        <v>XEROX</v>
      </c>
      <c r="E8949" s="18" t="str">
        <f>+IFERROR(VLOOKUP(Cursos[[#This Row],[Modelo correcto]],Modelos[[Modelo correcto]:[¿En línea?]],3,FALSE),"REVISAR")</f>
        <v>SÍ</v>
      </c>
      <c r="F8949" s="18" t="str">
        <f>+Cursos[[#This Row],[IS]]&amp;Cursos[[#This Row],[Modelo correcto]]</f>
        <v>JOSE LUIS NIETO ORTIZWCC2424</v>
      </c>
      <c r="G8949" s="18">
        <v>0</v>
      </c>
      <c r="H8949" s="19">
        <v>43922</v>
      </c>
      <c r="I8949" s="18" t="str">
        <f>+IFERROR(VLOOKUP(Cursos[[#This Row],[Modelo correcto]],Modelos[[Modelo correcto]:[Aplica para certificación]],4,FALSE),"REVISAR")</f>
        <v>NO</v>
      </c>
    </row>
    <row r="8950" spans="1:9" x14ac:dyDescent="0.25">
      <c r="A8950" s="144" t="s">
        <v>2797</v>
      </c>
      <c r="B8950">
        <v>1</v>
      </c>
      <c r="C8950" s="10" t="s">
        <v>1211</v>
      </c>
      <c r="D8950" s="18" t="str">
        <f>+IFERROR(VLOOKUP(Cursos[[#This Row],[Modelo correcto]],Modelos[[Modelo correcto]:[¿En línea?]],2,FALSE),"REVISAR")</f>
        <v>LEXMARK</v>
      </c>
      <c r="E8950" s="18" t="str">
        <f>+IFERROR(VLOOKUP(Cursos[[#This Row],[Modelo correcto]],Modelos[[Modelo correcto]:[¿En línea?]],3,FALSE),"REVISAR")</f>
        <v>SÍ</v>
      </c>
      <c r="F8950" s="18" t="str">
        <f>+Cursos[[#This Row],[IS]]&amp;Cursos[[#This Row],[Modelo correcto]]</f>
        <v>JOSE LUIS NIETO ORTIZCS421</v>
      </c>
      <c r="G8950" s="18">
        <v>0</v>
      </c>
      <c r="H8950" s="19">
        <v>43952</v>
      </c>
      <c r="I8950" s="18" t="str">
        <f>+IFERROR(VLOOKUP(Cursos[[#This Row],[Modelo correcto]],Modelos[[Modelo correcto]:[Aplica para certificación]],4,FALSE),"REVISAR")</f>
        <v>NO</v>
      </c>
    </row>
    <row r="8951" spans="1:9" x14ac:dyDescent="0.25">
      <c r="A8951" s="144" t="s">
        <v>2797</v>
      </c>
      <c r="B8951">
        <v>1</v>
      </c>
      <c r="C8951" s="10" t="s">
        <v>502</v>
      </c>
      <c r="D8951" s="18" t="str">
        <f>+IFERROR(VLOOKUP(Cursos[[#This Row],[Modelo correcto]],Modelos[[Modelo correcto]:[¿En línea?]],2,FALSE),"REVISAR")</f>
        <v>CANON</v>
      </c>
      <c r="E8951" s="18" t="str">
        <f>+IFERROR(VLOOKUP(Cursos[[#This Row],[Modelo correcto]],Modelos[[Modelo correcto]:[¿En línea?]],3,FALSE),"REVISAR")</f>
        <v>SÍ</v>
      </c>
      <c r="F8951" s="18" t="str">
        <f>+Cursos[[#This Row],[IS]]&amp;Cursos[[#This Row],[Modelo correcto]]</f>
        <v>JOSE LUIS NIETO ORTIZIRA 6500/8500</v>
      </c>
      <c r="G8951" s="18">
        <v>1</v>
      </c>
      <c r="H8951" s="19">
        <v>43952</v>
      </c>
      <c r="I8951" s="18" t="str">
        <f>+IFERROR(VLOOKUP(Cursos[[#This Row],[Modelo correcto]],Modelos[[Modelo correcto]:[Aplica para certificación]],4,FALSE),"REVISAR")</f>
        <v>NO</v>
      </c>
    </row>
    <row r="8952" spans="1:9" x14ac:dyDescent="0.25">
      <c r="A8952" s="144" t="s">
        <v>2797</v>
      </c>
      <c r="B8952">
        <v>1</v>
      </c>
      <c r="C8952" s="10" t="s">
        <v>528</v>
      </c>
      <c r="D8952" s="18" t="str">
        <f>+IFERROR(VLOOKUP(Cursos[[#This Row],[Modelo correcto]],Modelos[[Modelo correcto]:[¿En línea?]],2,FALSE),"REVISAR")</f>
        <v>CANON</v>
      </c>
      <c r="E8952" s="18" t="str">
        <f>+IFERROR(VLOOKUP(Cursos[[#This Row],[Modelo correcto]],Modelos[[Modelo correcto]:[¿En línea?]],3,FALSE),"REVISAR")</f>
        <v>SÍ</v>
      </c>
      <c r="F8952" s="18" t="str">
        <f>+Cursos[[#This Row],[IS]]&amp;Cursos[[#This Row],[Modelo correcto]]</f>
        <v>JOSE LUIS NIETO ORTIZIRA4500</v>
      </c>
      <c r="G8952" s="18">
        <v>1</v>
      </c>
      <c r="H8952" s="19">
        <v>43952</v>
      </c>
      <c r="I8952" s="18" t="str">
        <f>+IFERROR(VLOOKUP(Cursos[[#This Row],[Modelo correcto]],Modelos[[Modelo correcto]:[Aplica para certificación]],4,FALSE),"REVISAR")</f>
        <v>NO</v>
      </c>
    </row>
    <row r="8953" spans="1:9" x14ac:dyDescent="0.25">
      <c r="A8953" s="144" t="s">
        <v>2797</v>
      </c>
      <c r="B8953">
        <v>1</v>
      </c>
      <c r="C8953" s="10" t="s">
        <v>1239</v>
      </c>
      <c r="D8953" s="18" t="str">
        <f>+IFERROR(VLOOKUP(Cursos[[#This Row],[Modelo correcto]],Modelos[[Modelo correcto]:[¿En línea?]],2,FALSE),"REVISAR")</f>
        <v>CANON</v>
      </c>
      <c r="E8953" s="18" t="str">
        <f>+IFERROR(VLOOKUP(Cursos[[#This Row],[Modelo correcto]],Modelos[[Modelo correcto]:[¿En línea?]],3,FALSE),"REVISAR")</f>
        <v>SÍ</v>
      </c>
      <c r="F8953" s="18" t="str">
        <f>+Cursos[[#This Row],[IS]]&amp;Cursos[[#This Row],[Modelo correcto]]</f>
        <v>JOSE LUIS NIETO ORTIZIRAC3500</v>
      </c>
      <c r="G8953" s="18">
        <v>1</v>
      </c>
      <c r="H8953" s="19">
        <v>43952</v>
      </c>
      <c r="I8953" s="18" t="str">
        <f>+IFERROR(VLOOKUP(Cursos[[#This Row],[Modelo correcto]],Modelos[[Modelo correcto]:[Aplica para certificación]],4,FALSE),"REVISAR")</f>
        <v>SÍ</v>
      </c>
    </row>
    <row r="8954" spans="1:9" x14ac:dyDescent="0.25">
      <c r="A8954" s="144" t="s">
        <v>2797</v>
      </c>
      <c r="B8954">
        <v>1</v>
      </c>
      <c r="C8954" s="34" t="s">
        <v>1240</v>
      </c>
      <c r="D8954" s="18" t="str">
        <f>+IFERROR(VLOOKUP(Cursos[[#This Row],[Modelo correcto]],Modelos[[Modelo correcto]:[¿En línea?]],2,FALSE),"REVISAR")</f>
        <v>CANON</v>
      </c>
      <c r="E8954" s="18" t="str">
        <f>+IFERROR(VLOOKUP(Cursos[[#This Row],[Modelo correcto]],Modelos[[Modelo correcto]:[¿En línea?]],3,FALSE),"REVISAR")</f>
        <v>SÍ</v>
      </c>
      <c r="F8954" s="18" t="str">
        <f>+Cursos[[#This Row],[IS]]&amp;Cursos[[#This Row],[Modelo correcto]]</f>
        <v>JOSE LUIS NIETO ORTIZIRAC5500</v>
      </c>
      <c r="G8954" s="18">
        <v>1</v>
      </c>
      <c r="H8954" s="19">
        <v>43952</v>
      </c>
      <c r="I8954" s="18" t="str">
        <f>+IFERROR(VLOOKUP(Cursos[[#This Row],[Modelo correcto]],Modelos[[Modelo correcto]:[Aplica para certificación]],4,FALSE),"REVISAR")</f>
        <v>SÍ</v>
      </c>
    </row>
    <row r="8955" spans="1:9" x14ac:dyDescent="0.25">
      <c r="A8955" s="144" t="s">
        <v>2797</v>
      </c>
      <c r="B8955">
        <v>1</v>
      </c>
      <c r="C8955" s="63" t="s">
        <v>1251</v>
      </c>
      <c r="D8955" s="18" t="str">
        <f>+IFERROR(VLOOKUP(Cursos[[#This Row],[Modelo correcto]],Modelos[[Modelo correcto]:[¿En línea?]],2,FALSE),"REVISAR")</f>
        <v>LEXMARK</v>
      </c>
      <c r="E8955" s="18" t="str">
        <f>+IFERROR(VLOOKUP(Cursos[[#This Row],[Modelo correcto]],Modelos[[Modelo correcto]:[¿En línea?]],3,FALSE),"REVISAR")</f>
        <v>SÍ</v>
      </c>
      <c r="F8955" s="18" t="str">
        <f>+Cursos[[#This Row],[IS]]&amp;Cursos[[#This Row],[Modelo correcto]]</f>
        <v>JOSE LUIS NIETO ORTIZMS321</v>
      </c>
      <c r="G8955" s="18">
        <v>0</v>
      </c>
      <c r="H8955" s="19">
        <v>43952</v>
      </c>
      <c r="I8955" s="18" t="str">
        <f>+IFERROR(VLOOKUP(Cursos[[#This Row],[Modelo correcto]],Modelos[[Modelo correcto]:[Aplica para certificación]],4,FALSE),"REVISAR")</f>
        <v>NO</v>
      </c>
    </row>
    <row r="8956" spans="1:9" x14ac:dyDescent="0.25">
      <c r="A8956" s="144" t="s">
        <v>2797</v>
      </c>
      <c r="B8956">
        <v>1</v>
      </c>
      <c r="C8956" s="63" t="s">
        <v>1312</v>
      </c>
      <c r="D8956" s="18" t="str">
        <f>+IFERROR(VLOOKUP(Cursos[[#This Row],[Modelo correcto]],Modelos[[Modelo correcto]:[¿En línea?]],2,FALSE),"REVISAR")</f>
        <v>LEXMARK</v>
      </c>
      <c r="E8956" s="18" t="str">
        <f>+IFERROR(VLOOKUP(Cursos[[#This Row],[Modelo correcto]],Modelos[[Modelo correcto]:[¿En línea?]],3,FALSE),"REVISAR")</f>
        <v>SÍ</v>
      </c>
      <c r="F8956" s="18" t="str">
        <f>+Cursos[[#This Row],[IS]]&amp;Cursos[[#This Row],[Modelo correcto]]</f>
        <v>JOSE LUIS NIETO ORTIZMS32X</v>
      </c>
      <c r="G8956" s="18">
        <v>0</v>
      </c>
      <c r="H8956" s="19">
        <v>43952</v>
      </c>
      <c r="I8956" s="18" t="str">
        <f>+IFERROR(VLOOKUP(Cursos[[#This Row],[Modelo correcto]],Modelos[[Modelo correcto]:[Aplica para certificación]],4,FALSE),"REVISAR")</f>
        <v>NO</v>
      </c>
    </row>
    <row r="8957" spans="1:9" x14ac:dyDescent="0.25">
      <c r="A8957" s="144" t="s">
        <v>2760</v>
      </c>
      <c r="B8957">
        <v>0</v>
      </c>
      <c r="C8957" s="10" t="s">
        <v>857</v>
      </c>
      <c r="D8957" s="145" t="str">
        <f>+IFERROR(VLOOKUP(Cursos[[#This Row],[Modelo correcto]],Modelos[[Modelo correcto]:[¿En línea?]],2,FALSE),"REVISAR")</f>
        <v>XEROX</v>
      </c>
      <c r="E8957" s="145" t="str">
        <f>+IFERROR(VLOOKUP(Cursos[[#This Row],[Modelo correcto]],Modelos[[Modelo correcto]:[¿En línea?]],3,FALSE),"REVISAR")</f>
        <v>NO</v>
      </c>
      <c r="F8957" s="18" t="str">
        <f>+Cursos[[#This Row],[IS]]&amp;Cursos[[#This Row],[Modelo correcto]]</f>
        <v>CARLOS ALBERTO MONTOYA PORTILLOPH3435</v>
      </c>
      <c r="G8957" s="18">
        <v>1</v>
      </c>
      <c r="H8957" s="18"/>
      <c r="I8957" s="18" t="str">
        <f>+IFERROR(VLOOKUP(Cursos[[#This Row],[Modelo correcto]],Modelos[[Modelo correcto]:[Aplica para certificación]],4,FALSE),"REVISAR")</f>
        <v>NO</v>
      </c>
    </row>
    <row r="8958" spans="1:9" x14ac:dyDescent="0.25">
      <c r="A8958" s="144" t="s">
        <v>2797</v>
      </c>
      <c r="B8958">
        <v>1</v>
      </c>
      <c r="C8958" s="63" t="s">
        <v>993</v>
      </c>
      <c r="D8958" s="18" t="str">
        <f>+IFERROR(VLOOKUP(Cursos[[#This Row],[Modelo correcto]],Modelos[[Modelo correcto]:[¿En línea?]],2,FALSE),"REVISAR")</f>
        <v>LEXMARK</v>
      </c>
      <c r="E8958" s="18" t="str">
        <f>+IFERROR(VLOOKUP(Cursos[[#This Row],[Modelo correcto]],Modelos[[Modelo correcto]:[¿En línea?]],3,FALSE),"REVISAR")</f>
        <v>SÍ</v>
      </c>
      <c r="F8958" s="18" t="str">
        <f>+Cursos[[#This Row],[IS]]&amp;Cursos[[#This Row],[Modelo correcto]]</f>
        <v>JOSE LUIS NIETO ORTIZMS431</v>
      </c>
      <c r="G8958" s="18">
        <v>0</v>
      </c>
      <c r="H8958" s="19">
        <v>43952</v>
      </c>
      <c r="I8958" s="18" t="str">
        <f>+IFERROR(VLOOKUP(Cursos[[#This Row],[Modelo correcto]],Modelos[[Modelo correcto]:[Aplica para certificación]],4,FALSE),"REVISAR")</f>
        <v>NO</v>
      </c>
    </row>
    <row r="8959" spans="1:9" x14ac:dyDescent="0.25">
      <c r="A8959" s="144" t="s">
        <v>2797</v>
      </c>
      <c r="B8959">
        <v>1</v>
      </c>
      <c r="C8959" s="10" t="s">
        <v>784</v>
      </c>
      <c r="D8959" s="18" t="str">
        <f>+IFERROR(VLOOKUP(Cursos[[#This Row],[Modelo correcto]],Modelos[[Modelo correcto]:[¿En línea?]],2,FALSE),"REVISAR")</f>
        <v>LEXMARK</v>
      </c>
      <c r="E8959" s="18" t="str">
        <f>+IFERROR(VLOOKUP(Cursos[[#This Row],[Modelo correcto]],Modelos[[Modelo correcto]:[¿En línea?]],3,FALSE),"REVISAR")</f>
        <v>SÍ</v>
      </c>
      <c r="F8959" s="18" t="str">
        <f>+Cursos[[#This Row],[IS]]&amp;Cursos[[#This Row],[Modelo correcto]]</f>
        <v>JOSE LUIS NIETO ORTIZScanner Hardware</v>
      </c>
      <c r="G8959" s="18">
        <v>0</v>
      </c>
      <c r="H8959" s="19">
        <v>43952</v>
      </c>
      <c r="I8959" s="18" t="str">
        <f>+IFERROR(VLOOKUP(Cursos[[#This Row],[Modelo correcto]],Modelos[[Modelo correcto]:[Aplica para certificación]],4,FALSE),"REVISAR")</f>
        <v>NO</v>
      </c>
    </row>
    <row r="8960" spans="1:9" x14ac:dyDescent="0.25">
      <c r="A8960" s="144" t="s">
        <v>2797</v>
      </c>
      <c r="B8960">
        <v>1</v>
      </c>
      <c r="C8960" s="10" t="s">
        <v>829</v>
      </c>
      <c r="D8960" s="145" t="str">
        <f>+IFERROR(VLOOKUP(Cursos[[#This Row],[Modelo correcto]],Modelos[[Modelo correcto]:[¿En línea?]],2,FALSE),"REVISAR")</f>
        <v>LEXMARK</v>
      </c>
      <c r="E8960" s="145" t="str">
        <f>+IFERROR(VLOOKUP(Cursos[[#This Row],[Modelo correcto]],Modelos[[Modelo correcto]:[¿En línea?]],3,FALSE),"REVISAR")</f>
        <v>SÍ</v>
      </c>
      <c r="F8960" s="18" t="str">
        <f>+Cursos[[#This Row],[IS]]&amp;Cursos[[#This Row],[Modelo correcto]]</f>
        <v>JOSE LUIS NIETO ORTIZXM3150</v>
      </c>
      <c r="G8960" s="18">
        <v>1</v>
      </c>
      <c r="H8960" s="19">
        <v>43952</v>
      </c>
      <c r="I8960" s="18" t="str">
        <f>+IFERROR(VLOOKUP(Cursos[[#This Row],[Modelo correcto]],Modelos[[Modelo correcto]:[Aplica para certificación]],4,FALSE),"REVISAR")</f>
        <v>NO</v>
      </c>
    </row>
    <row r="8961" spans="1:9" x14ac:dyDescent="0.25">
      <c r="A8961" s="144" t="s">
        <v>2797</v>
      </c>
      <c r="B8961">
        <v>1</v>
      </c>
      <c r="C8961" s="10" t="s">
        <v>782</v>
      </c>
      <c r="D8961" s="18" t="str">
        <f>+IFERROR(VLOOKUP(Cursos[[#This Row],[Modelo correcto]],Modelos[[Modelo correcto]:[¿En línea?]],2,FALSE),"REVISAR")</f>
        <v>LEXMARK</v>
      </c>
      <c r="E8961" s="18" t="str">
        <f>+IFERROR(VLOOKUP(Cursos[[#This Row],[Modelo correcto]],Modelos[[Modelo correcto]:[¿En línea?]],3,FALSE),"REVISAR")</f>
        <v>SÍ</v>
      </c>
      <c r="F8961" s="18" t="str">
        <f>+Cursos[[#This Row],[IS]]&amp;Cursos[[#This Row],[Modelo correcto]]</f>
        <v>JOSE LUIS NIETO ORTIZPremised Based Testing and Grading</v>
      </c>
      <c r="G8961" s="18">
        <v>0</v>
      </c>
      <c r="H8961" s="19">
        <v>43952</v>
      </c>
      <c r="I8961" s="18" t="str">
        <f>+IFERROR(VLOOKUP(Cursos[[#This Row],[Modelo correcto]],Modelos[[Modelo correcto]:[Aplica para certificación]],4,FALSE),"REVISAR")</f>
        <v>NO</v>
      </c>
    </row>
    <row r="8962" spans="1:9" x14ac:dyDescent="0.25">
      <c r="A8962" s="144" t="s">
        <v>2797</v>
      </c>
      <c r="B8962">
        <v>1</v>
      </c>
      <c r="C8962" s="10" t="s">
        <v>802</v>
      </c>
      <c r="D8962" s="18" t="str">
        <f>+IFERROR(VLOOKUP(Cursos[[#This Row],[Modelo correcto]],Modelos[[Modelo correcto]:[¿En línea?]],2,FALSE),"REVISAR")</f>
        <v>LEXMARK</v>
      </c>
      <c r="E8962" s="18" t="str">
        <f>+IFERROR(VLOOKUP(Cursos[[#This Row],[Modelo correcto]],Modelos[[Modelo correcto]:[¿En línea?]],3,FALSE),"REVISAR")</f>
        <v>SÍ</v>
      </c>
      <c r="F8962" s="18" t="str">
        <f>+Cursos[[#This Row],[IS]]&amp;Cursos[[#This Row],[Modelo correcto]]</f>
        <v>JOSE LUIS NIETO ORTIZX65X</v>
      </c>
      <c r="G8962" s="18">
        <v>0</v>
      </c>
      <c r="H8962" s="19">
        <v>43952</v>
      </c>
      <c r="I8962" s="18" t="str">
        <f>+IFERROR(VLOOKUP(Cursos[[#This Row],[Modelo correcto]],Modelos[[Modelo correcto]:[Aplica para certificación]],4,FALSE),"REVISAR")</f>
        <v>NO</v>
      </c>
    </row>
    <row r="8963" spans="1:9" x14ac:dyDescent="0.25">
      <c r="A8963" s="144" t="s">
        <v>2797</v>
      </c>
      <c r="B8963">
        <v>1</v>
      </c>
      <c r="C8963" s="10" t="s">
        <v>1265</v>
      </c>
      <c r="D8963" s="18" t="str">
        <f>+IFERROR(VLOOKUP(Cursos[[#This Row],[Modelo correcto]],Modelos[[Modelo correcto]:[¿En línea?]],2,FALSE),"REVISAR")</f>
        <v>LEXMARK</v>
      </c>
      <c r="E8963" s="18" t="str">
        <f>+IFERROR(VLOOKUP(Cursos[[#This Row],[Modelo correcto]],Modelos[[Modelo correcto]:[¿En línea?]],3,FALSE),"REVISAR")</f>
        <v>SÍ</v>
      </c>
      <c r="F8963" s="18" t="str">
        <f>+Cursos[[#This Row],[IS]]&amp;Cursos[[#This Row],[Modelo correcto]]</f>
        <v>JOSE LUIS NIETO ORTIZT65X</v>
      </c>
      <c r="G8963" s="18">
        <v>0</v>
      </c>
      <c r="H8963" s="19">
        <v>43952</v>
      </c>
      <c r="I8963" s="18" t="str">
        <f>+IFERROR(VLOOKUP(Cursos[[#This Row],[Modelo correcto]],Modelos[[Modelo correcto]:[Aplica para certificación]],4,FALSE),"REVISAR")</f>
        <v>NO</v>
      </c>
    </row>
    <row r="8964" spans="1:9" x14ac:dyDescent="0.25">
      <c r="A8964" s="144" t="s">
        <v>2797</v>
      </c>
      <c r="B8964">
        <v>1</v>
      </c>
      <c r="C8964" s="10" t="s">
        <v>1302</v>
      </c>
      <c r="D8964" s="18" t="str">
        <f>+IFERROR(VLOOKUP(Cursos[[#This Row],[Modelo correcto]],Modelos[[Modelo correcto]:[¿En línea?]],2,FALSE),"REVISAR")</f>
        <v>LEXMARK</v>
      </c>
      <c r="E8964" s="18" t="str">
        <f>+IFERROR(VLOOKUP(Cursos[[#This Row],[Modelo correcto]],Modelos[[Modelo correcto]:[¿En línea?]],3,FALSE),"REVISAR")</f>
        <v>SÍ</v>
      </c>
      <c r="F8964" s="18" t="str">
        <f>+Cursos[[#This Row],[IS]]&amp;Cursos[[#This Row],[Modelo correcto]]</f>
        <v>JOSE LUIS NIETO ORTIZPremise Testing anda Grading</v>
      </c>
      <c r="G8964" s="18">
        <v>1</v>
      </c>
      <c r="H8964" s="19">
        <v>43952</v>
      </c>
      <c r="I8964" s="18" t="str">
        <f>+IFERROR(VLOOKUP(Cursos[[#This Row],[Modelo correcto]],Modelos[[Modelo correcto]:[Aplica para certificación]],4,FALSE),"REVISAR")</f>
        <v>SÍ</v>
      </c>
    </row>
    <row r="8965" spans="1:9" x14ac:dyDescent="0.25">
      <c r="A8965" s="144" t="s">
        <v>2797</v>
      </c>
      <c r="B8965">
        <v>1</v>
      </c>
      <c r="C8965" s="10" t="s">
        <v>994</v>
      </c>
      <c r="D8965" s="18" t="str">
        <f>+IFERROR(VLOOKUP(Cursos[[#This Row],[Modelo correcto]],Modelos[[Modelo correcto]:[¿En línea?]],2,FALSE),"REVISAR")</f>
        <v>LEXMARK</v>
      </c>
      <c r="E8965" s="18" t="str">
        <f>+IFERROR(VLOOKUP(Cursos[[#This Row],[Modelo correcto]],Modelos[[Modelo correcto]:[¿En línea?]],3,FALSE),"REVISAR")</f>
        <v>SÍ</v>
      </c>
      <c r="F8965" s="18" t="str">
        <f>+Cursos[[#This Row],[IS]]&amp;Cursos[[#This Row],[Modelo correcto]]</f>
        <v>JOSE LUIS NIETO ORTIZCS331</v>
      </c>
      <c r="G8965" s="18">
        <v>1</v>
      </c>
      <c r="H8965" s="19">
        <v>43952</v>
      </c>
      <c r="I8965" s="18" t="str">
        <f>+IFERROR(VLOOKUP(Cursos[[#This Row],[Modelo correcto]],Modelos[[Modelo correcto]:[Aplica para certificación]],4,FALSE),"REVISAR")</f>
        <v>SÍ</v>
      </c>
    </row>
    <row r="8966" spans="1:9" x14ac:dyDescent="0.25">
      <c r="A8966" s="144" t="s">
        <v>2797</v>
      </c>
      <c r="B8966">
        <v>1</v>
      </c>
      <c r="C8966" s="10" t="s">
        <v>1332</v>
      </c>
      <c r="D8966" s="18" t="str">
        <f>+IFERROR(VLOOKUP(Cursos[[#This Row],[Modelo correcto]],Modelos[[Modelo correcto]:[¿En línea?]],2,FALSE),"REVISAR")</f>
        <v>CANON</v>
      </c>
      <c r="E8966" s="18" t="str">
        <f>+IFERROR(VLOOKUP(Cursos[[#This Row],[Modelo correcto]],Modelos[[Modelo correcto]:[¿En línea?]],3,FALSE),"REVISAR")</f>
        <v>SÍ</v>
      </c>
      <c r="F8966" s="18" t="str">
        <f>+Cursos[[#This Row],[IS]]&amp;Cursos[[#This Row],[Modelo correcto]]</f>
        <v>JOSE LUIS NIETO ORTIZIRC3025</v>
      </c>
      <c r="G8966" s="18">
        <v>1</v>
      </c>
      <c r="H8966" s="19">
        <v>43952</v>
      </c>
      <c r="I8966" s="18" t="str">
        <f>+IFERROR(VLOOKUP(Cursos[[#This Row],[Modelo correcto]],Modelos[[Modelo correcto]:[Aplica para certificación]],4,FALSE),"REVISAR")</f>
        <v>NO</v>
      </c>
    </row>
    <row r="8967" spans="1:9" x14ac:dyDescent="0.25">
      <c r="A8967" s="144" t="s">
        <v>2797</v>
      </c>
      <c r="B8967">
        <v>1</v>
      </c>
      <c r="C8967" s="14" t="s">
        <v>1321</v>
      </c>
      <c r="D8967" s="18" t="str">
        <f>+IFERROR(VLOOKUP(Cursos[[#This Row],[Modelo correcto]],Modelos[[Modelo correcto]:[¿En línea?]],2,FALSE),"REVISAR")</f>
        <v>LEXMARK</v>
      </c>
      <c r="E8967" s="18" t="str">
        <f>+IFERROR(VLOOKUP(Cursos[[#This Row],[Modelo correcto]],Modelos[[Modelo correcto]:[¿En línea?]],3,FALSE),"REVISAR")</f>
        <v>SÍ</v>
      </c>
      <c r="F8967" s="18" t="str">
        <f>+Cursos[[#This Row],[IS]]&amp;Cursos[[#This Row],[Modelo correcto]]</f>
        <v>JOSE LUIS NIETO ORTIZSistema de transporte de papel</v>
      </c>
      <c r="G8967" s="18">
        <v>0</v>
      </c>
      <c r="H8967" s="19">
        <v>43952</v>
      </c>
      <c r="I8967" s="18" t="str">
        <f>+IFERROR(VLOOKUP(Cursos[[#This Row],[Modelo correcto]],Modelos[[Modelo correcto]:[Aplica para certificación]],4,FALSE),"REVISAR")</f>
        <v>NO</v>
      </c>
    </row>
    <row r="8968" spans="1:9" x14ac:dyDescent="0.25">
      <c r="A8968" s="144" t="s">
        <v>2797</v>
      </c>
      <c r="B8968">
        <v>1</v>
      </c>
      <c r="C8968" s="10" t="s">
        <v>1088</v>
      </c>
      <c r="D8968" s="18" t="str">
        <f>+IFERROR(VLOOKUP(Cursos[[#This Row],[Modelo correcto]],Modelos[[Modelo correcto]:[¿En línea?]],2,FALSE),"REVISAR")</f>
        <v>LEXMARK</v>
      </c>
      <c r="E8968" s="18" t="str">
        <f>+IFERROR(VLOOKUP(Cursos[[#This Row],[Modelo correcto]],Modelos[[Modelo correcto]:[¿En línea?]],3,FALSE),"REVISAR")</f>
        <v>SÍ</v>
      </c>
      <c r="F8968" s="18" t="str">
        <f>+Cursos[[#This Row],[IS]]&amp;Cursos[[#This Row],[Modelo correcto]]</f>
        <v>JOSE LUIS NIETO ORTIZMS72X</v>
      </c>
      <c r="G8968" s="18">
        <v>1</v>
      </c>
      <c r="H8968" s="19">
        <v>43952</v>
      </c>
      <c r="I8968" s="18" t="str">
        <f>+IFERROR(VLOOKUP(Cursos[[#This Row],[Modelo correcto]],Modelos[[Modelo correcto]:[Aplica para certificación]],4,FALSE),"REVISAR")</f>
        <v>NO</v>
      </c>
    </row>
    <row r="8969" spans="1:9" x14ac:dyDescent="0.25">
      <c r="A8969" s="144" t="s">
        <v>2797</v>
      </c>
      <c r="B8969">
        <v>1</v>
      </c>
      <c r="C8969" s="10" t="s">
        <v>1353</v>
      </c>
      <c r="D8969" s="18" t="str">
        <f>+IFERROR(VLOOKUP(Cursos[[#This Row],[Modelo correcto]],Modelos[[Modelo correcto]:[¿En línea?]],2,FALSE),"REVISAR")</f>
        <v>LEXMARK</v>
      </c>
      <c r="E8969" s="18" t="str">
        <f>+IFERROR(VLOOKUP(Cursos[[#This Row],[Modelo correcto]],Modelos[[Modelo correcto]:[¿En línea?]],3,FALSE),"REVISAR")</f>
        <v>SÍ</v>
      </c>
      <c r="F8969" s="18" t="str">
        <f>+Cursos[[#This Row],[IS]]&amp;Cursos[[#This Row],[Modelo correcto]]</f>
        <v>JOSE LUIS NIETO ORTIZFormación en seguridad de espectro completo</v>
      </c>
      <c r="G8969" s="18">
        <v>1</v>
      </c>
      <c r="H8969" s="19">
        <v>43952</v>
      </c>
      <c r="I8969" s="18" t="str">
        <f>+IFERROR(VLOOKUP(Cursos[[#This Row],[Modelo correcto]],Modelos[[Modelo correcto]:[Aplica para certificación]],4,FALSE),"REVISAR")</f>
        <v>NO</v>
      </c>
    </row>
    <row r="8970" spans="1:9" x14ac:dyDescent="0.25">
      <c r="A8970" s="144" t="s">
        <v>2797</v>
      </c>
      <c r="B8970">
        <v>1</v>
      </c>
      <c r="C8970" s="10" t="s">
        <v>760</v>
      </c>
      <c r="D8970" s="18" t="str">
        <f>+IFERROR(VLOOKUP(Cursos[[#This Row],[Modelo correcto]],Modelos[[Modelo correcto]:[¿En línea?]],2,FALSE),"REVISAR")</f>
        <v>LEXMARK</v>
      </c>
      <c r="E8970" s="18" t="str">
        <f>+IFERROR(VLOOKUP(Cursos[[#This Row],[Modelo correcto]],Modelos[[Modelo correcto]:[¿En línea?]],3,FALSE),"REVISAR")</f>
        <v>SÍ</v>
      </c>
      <c r="F8970" s="18" t="str">
        <f>+Cursos[[#This Row],[IS]]&amp;Cursos[[#This Row],[Modelo correcto]]</f>
        <v>JOSE LUIS NIETO ORTIZC792</v>
      </c>
      <c r="G8970" s="18">
        <v>1</v>
      </c>
      <c r="H8970" s="19">
        <v>43952</v>
      </c>
      <c r="I8970" s="18" t="str">
        <f>+IFERROR(VLOOKUP(Cursos[[#This Row],[Modelo correcto]],Modelos[[Modelo correcto]:[Aplica para certificación]],4,FALSE),"REVISAR")</f>
        <v>NO</v>
      </c>
    </row>
    <row r="8971" spans="1:9" x14ac:dyDescent="0.25">
      <c r="A8971" s="144" t="s">
        <v>2797</v>
      </c>
      <c r="B8971">
        <v>1</v>
      </c>
      <c r="C8971" s="10" t="s">
        <v>1354</v>
      </c>
      <c r="D8971" s="18" t="str">
        <f>+IFERROR(VLOOKUP(Cursos[[#This Row],[Modelo correcto]],Modelos[[Modelo correcto]:[¿En línea?]],2,FALSE),"REVISAR")</f>
        <v>LEXMARK</v>
      </c>
      <c r="E8971" s="18" t="str">
        <f>+IFERROR(VLOOKUP(Cursos[[#This Row],[Modelo correcto]],Modelos[[Modelo correcto]:[¿En línea?]],3,FALSE),"REVISAR")</f>
        <v>SÍ</v>
      </c>
      <c r="F8971" s="18" t="str">
        <f>+Cursos[[#This Row],[IS]]&amp;Cursos[[#This Row],[Modelo correcto]]</f>
        <v>JOSE LUIS NIETO ORTIZDirectives relatives</v>
      </c>
      <c r="G8971" s="18">
        <v>1</v>
      </c>
      <c r="H8971" s="19">
        <v>43952</v>
      </c>
      <c r="I8971" s="18" t="str">
        <f>+IFERROR(VLOOKUP(Cursos[[#This Row],[Modelo correcto]],Modelos[[Modelo correcto]:[Aplica para certificación]],4,FALSE),"REVISAR")</f>
        <v>NO</v>
      </c>
    </row>
    <row r="8972" spans="1:9" x14ac:dyDescent="0.25">
      <c r="A8972" s="144" t="s">
        <v>2797</v>
      </c>
      <c r="B8972">
        <v>1</v>
      </c>
      <c r="C8972" s="10" t="s">
        <v>760</v>
      </c>
      <c r="D8972" s="18" t="str">
        <f>+IFERROR(VLOOKUP(Cursos[[#This Row],[Modelo correcto]],Modelos[[Modelo correcto]:[¿En línea?]],2,FALSE),"REVISAR")</f>
        <v>LEXMARK</v>
      </c>
      <c r="E8972" s="18" t="str">
        <f>+IFERROR(VLOOKUP(Cursos[[#This Row],[Modelo correcto]],Modelos[[Modelo correcto]:[¿En línea?]],3,FALSE),"REVISAR")</f>
        <v>SÍ</v>
      </c>
      <c r="F8972" s="18" t="str">
        <f>+Cursos[[#This Row],[IS]]&amp;Cursos[[#This Row],[Modelo correcto]]</f>
        <v>JOSE LUIS NIETO ORTIZC792</v>
      </c>
      <c r="G8972" s="18">
        <v>1</v>
      </c>
      <c r="H8972" s="19">
        <v>43952</v>
      </c>
      <c r="I8972" s="18" t="str">
        <f>+IFERROR(VLOOKUP(Cursos[[#This Row],[Modelo correcto]],Modelos[[Modelo correcto]:[Aplica para certificación]],4,FALSE),"REVISAR")</f>
        <v>NO</v>
      </c>
    </row>
    <row r="8973" spans="1:9" x14ac:dyDescent="0.25">
      <c r="A8973" s="144" t="s">
        <v>2797</v>
      </c>
      <c r="B8973">
        <v>1</v>
      </c>
      <c r="C8973" s="145" t="s">
        <v>1363</v>
      </c>
      <c r="D8973" s="18" t="str">
        <f>+IFERROR(VLOOKUP(Cursos[[#This Row],[Modelo correcto]],Modelos[[Modelo correcto]:[¿En línea?]],2,FALSE),"REVISAR")</f>
        <v>LEXMARK</v>
      </c>
      <c r="E8973" s="18" t="str">
        <f>+IFERROR(VLOOKUP(Cursos[[#This Row],[Modelo correcto]],Modelos[[Modelo correcto]:[¿En línea?]],3,FALSE),"REVISAR")</f>
        <v>SÍ</v>
      </c>
      <c r="F8973" s="18" t="str">
        <f>+Cursos[[#This Row],[IS]]&amp;Cursos[[#This Row],[Modelo correcto]]</f>
        <v>JOSE LUIS NIETO ORTIZTrack Code Training</v>
      </c>
      <c r="G8973" s="18">
        <v>1</v>
      </c>
      <c r="H8973" s="19">
        <v>43952</v>
      </c>
      <c r="I8973" s="18" t="str">
        <f>+IFERROR(VLOOKUP(Cursos[[#This Row],[Modelo correcto]],Modelos[[Modelo correcto]:[Aplica para certificación]],4,FALSE),"REVISAR")</f>
        <v>NO</v>
      </c>
    </row>
    <row r="8974" spans="1:9" x14ac:dyDescent="0.25">
      <c r="A8974" s="144" t="s">
        <v>2797</v>
      </c>
      <c r="B8974">
        <v>1</v>
      </c>
      <c r="C8974" s="145" t="s">
        <v>1353</v>
      </c>
      <c r="D8974" s="18" t="str">
        <f>+IFERROR(VLOOKUP(Cursos[[#This Row],[Modelo correcto]],Modelos[[Modelo correcto]:[¿En línea?]],2,FALSE),"REVISAR")</f>
        <v>LEXMARK</v>
      </c>
      <c r="E8974" s="18" t="str">
        <f>+IFERROR(VLOOKUP(Cursos[[#This Row],[Modelo correcto]],Modelos[[Modelo correcto]:[¿En línea?]],3,FALSE),"REVISAR")</f>
        <v>SÍ</v>
      </c>
      <c r="F8974" s="18" t="str">
        <f>+Cursos[[#This Row],[IS]]&amp;Cursos[[#This Row],[Modelo correcto]]</f>
        <v>JOSE LUIS NIETO ORTIZFormación en seguridad de espectro completo</v>
      </c>
      <c r="G8974" s="18">
        <v>1</v>
      </c>
      <c r="H8974" s="19">
        <v>43952</v>
      </c>
      <c r="I8974" s="18" t="str">
        <f>+IFERROR(VLOOKUP(Cursos[[#This Row],[Modelo correcto]],Modelos[[Modelo correcto]:[Aplica para certificación]],4,FALSE),"REVISAR")</f>
        <v>NO</v>
      </c>
    </row>
    <row r="8975" spans="1:9" x14ac:dyDescent="0.25">
      <c r="A8975" s="144" t="s">
        <v>2797</v>
      </c>
      <c r="B8975">
        <v>1</v>
      </c>
      <c r="C8975" s="145" t="s">
        <v>758</v>
      </c>
      <c r="D8975" s="18" t="str">
        <f>+IFERROR(VLOOKUP(Cursos[[#This Row],[Modelo correcto]],Modelos[[Modelo correcto]:[¿En línea?]],2,FALSE),"REVISAR")</f>
        <v>LEXMARK</v>
      </c>
      <c r="E8975" s="18" t="str">
        <f>+IFERROR(VLOOKUP(Cursos[[#This Row],[Modelo correcto]],Modelos[[Modelo correcto]:[¿En línea?]],3,FALSE),"REVISAR")</f>
        <v>SÍ</v>
      </c>
      <c r="F8975" s="18" t="str">
        <f>+Cursos[[#This Row],[IS]]&amp;Cursos[[#This Row],[Modelo correcto]]</f>
        <v>JOSE LUIS NIETO ORTIZBasic Connectivity Concepts</v>
      </c>
      <c r="G8975" s="18">
        <v>1</v>
      </c>
      <c r="H8975" s="19">
        <v>43952</v>
      </c>
      <c r="I8975" s="18" t="str">
        <f>+IFERROR(VLOOKUP(Cursos[[#This Row],[Modelo correcto]],Modelos[[Modelo correcto]:[Aplica para certificación]],4,FALSE),"REVISAR")</f>
        <v>NO</v>
      </c>
    </row>
    <row r="8976" spans="1:9" x14ac:dyDescent="0.25">
      <c r="A8976" s="144" t="s">
        <v>2797</v>
      </c>
      <c r="B8976">
        <v>1</v>
      </c>
      <c r="C8976" s="145" t="s">
        <v>50</v>
      </c>
      <c r="D8976" s="18" t="str">
        <f>+IFERROR(VLOOKUP(Cursos[[#This Row],[Modelo correcto]],Modelos[[Modelo correcto]:[¿En línea?]],2,FALSE),"REVISAR")</f>
        <v>XEROX</v>
      </c>
      <c r="E8976" s="18" t="str">
        <f>+IFERROR(VLOOKUP(Cursos[[#This Row],[Modelo correcto]],Modelos[[Modelo correcto]:[¿En línea?]],3,FALSE),"REVISAR")</f>
        <v>SÍ</v>
      </c>
      <c r="F8976" s="18" t="str">
        <f>+Cursos[[#This Row],[IS]]&amp;Cursos[[#This Row],[Modelo correcto]]</f>
        <v>JOSE LUIS NIETO ORTIZCC201A</v>
      </c>
      <c r="G8976" s="18">
        <v>0</v>
      </c>
      <c r="H8976" s="19">
        <v>43952</v>
      </c>
      <c r="I8976" s="18" t="str">
        <f>+IFERROR(VLOOKUP(Cursos[[#This Row],[Modelo correcto]],Modelos[[Modelo correcto]:[Aplica para certificación]],4,FALSE),"REVISAR")</f>
        <v>NO</v>
      </c>
    </row>
    <row r="8977" spans="1:9" x14ac:dyDescent="0.25">
      <c r="A8977" s="144" t="s">
        <v>2797</v>
      </c>
      <c r="B8977">
        <v>1</v>
      </c>
      <c r="C8977" s="145" t="s">
        <v>7</v>
      </c>
      <c r="D8977" s="18" t="str">
        <f>+IFERROR(VLOOKUP(Cursos[[#This Row],[Modelo correcto]],Modelos[[Modelo correcto]:[¿En línea?]],2,FALSE),"REVISAR")</f>
        <v>XEROX</v>
      </c>
      <c r="E8977" s="18" t="str">
        <f>+IFERROR(VLOOKUP(Cursos[[#This Row],[Modelo correcto]],Modelos[[Modelo correcto]:[¿En línea?]],3,FALSE),"REVISAR")</f>
        <v>SÍ</v>
      </c>
      <c r="F8977" s="18" t="str">
        <f>+Cursos[[#This Row],[IS]]&amp;Cursos[[#This Row],[Modelo correcto]]</f>
        <v>JOSE LUIS NIETO ORTIZV31PXTA</v>
      </c>
      <c r="G8977" s="18">
        <v>0</v>
      </c>
      <c r="H8977" s="19">
        <v>43952</v>
      </c>
      <c r="I8977" s="18" t="str">
        <f>+IFERROR(VLOOKUP(Cursos[[#This Row],[Modelo correcto]],Modelos[[Modelo correcto]:[Aplica para certificación]],4,FALSE),"REVISAR")</f>
        <v>SÍ</v>
      </c>
    </row>
    <row r="8978" spans="1:9" x14ac:dyDescent="0.25">
      <c r="A8978" s="144" t="s">
        <v>2797</v>
      </c>
      <c r="B8978">
        <v>1</v>
      </c>
      <c r="C8978" s="145" t="s">
        <v>50</v>
      </c>
      <c r="D8978" s="18" t="str">
        <f>+IFERROR(VLOOKUP(Cursos[[#This Row],[Modelo correcto]],Modelos[[Modelo correcto]:[¿En línea?]],2,FALSE),"REVISAR")</f>
        <v>XEROX</v>
      </c>
      <c r="E8978" s="18" t="str">
        <f>+IFERROR(VLOOKUP(Cursos[[#This Row],[Modelo correcto]],Modelos[[Modelo correcto]:[¿En línea?]],3,FALSE),"REVISAR")</f>
        <v>SÍ</v>
      </c>
      <c r="F8978" s="18" t="str">
        <f>+Cursos[[#This Row],[IS]]&amp;Cursos[[#This Row],[Modelo correcto]]</f>
        <v>JOSE LUIS NIETO ORTIZCC201A</v>
      </c>
      <c r="G8978" s="18">
        <v>0</v>
      </c>
      <c r="H8978" s="19">
        <v>43952</v>
      </c>
      <c r="I8978" s="18" t="str">
        <f>+IFERROR(VLOOKUP(Cursos[[#This Row],[Modelo correcto]],Modelos[[Modelo correcto]:[Aplica para certificación]],4,FALSE),"REVISAR")</f>
        <v>NO</v>
      </c>
    </row>
    <row r="8979" spans="1:9" x14ac:dyDescent="0.25">
      <c r="A8979" s="144" t="s">
        <v>2797</v>
      </c>
      <c r="B8979">
        <v>1</v>
      </c>
      <c r="C8979" s="145" t="s">
        <v>761</v>
      </c>
      <c r="D8979" s="18" t="str">
        <f>+IFERROR(VLOOKUP(Cursos[[#This Row],[Modelo correcto]],Modelos[[Modelo correcto]:[¿En línea?]],2,FALSE),"REVISAR")</f>
        <v>LEXMARK</v>
      </c>
      <c r="E8979" s="18" t="str">
        <f>+IFERROR(VLOOKUP(Cursos[[#This Row],[Modelo correcto]],Modelos[[Modelo correcto]:[¿En línea?]],3,FALSE),"REVISAR")</f>
        <v>SÍ</v>
      </c>
      <c r="F8979" s="18" t="str">
        <f>+Cursos[[#This Row],[IS]]&amp;Cursos[[#This Row],[Modelo correcto]]</f>
        <v>JOSE LUIS NIETO ORTIZColour Science and Theory</v>
      </c>
      <c r="G8979" s="18">
        <v>1</v>
      </c>
      <c r="H8979" s="19">
        <v>43952</v>
      </c>
      <c r="I8979" s="18" t="str">
        <f>+IFERROR(VLOOKUP(Cursos[[#This Row],[Modelo correcto]],Modelos[[Modelo correcto]:[Aplica para certificación]],4,FALSE),"REVISAR")</f>
        <v>NO</v>
      </c>
    </row>
    <row r="8980" spans="1:9" x14ac:dyDescent="0.25">
      <c r="A8980" s="144" t="s">
        <v>2797</v>
      </c>
      <c r="B8980">
        <v>1</v>
      </c>
      <c r="C8980" s="145" t="s">
        <v>1428</v>
      </c>
      <c r="D8980" s="18" t="str">
        <f>+IFERROR(VLOOKUP(Cursos[[#This Row],[Modelo correcto]],Modelos[[Modelo correcto]:[¿En línea?]],2,FALSE),"REVISAR")</f>
        <v>LEXMARK</v>
      </c>
      <c r="E8980" s="18" t="str">
        <f>+IFERROR(VLOOKUP(Cursos[[#This Row],[Modelo correcto]],Modelos[[Modelo correcto]:[¿En línea?]],3,FALSE),"REVISAR")</f>
        <v>SÍ</v>
      </c>
      <c r="F8980" s="18" t="str">
        <f>+Cursos[[#This Row],[IS]]&amp;Cursos[[#This Row],[Modelo correcto]]</f>
        <v>JOSE LUIS NIETO ORTIZDowntime Repots</v>
      </c>
      <c r="G8980" s="18">
        <v>1</v>
      </c>
      <c r="H8980" s="19">
        <v>43952</v>
      </c>
      <c r="I8980" s="18" t="str">
        <f>+IFERROR(VLOOKUP(Cursos[[#This Row],[Modelo correcto]],Modelos[[Modelo correcto]:[Aplica para certificación]],4,FALSE),"REVISAR")</f>
        <v>NO</v>
      </c>
    </row>
    <row r="8981" spans="1:9" x14ac:dyDescent="0.25">
      <c r="A8981" s="144" t="s">
        <v>2797</v>
      </c>
      <c r="B8981">
        <v>1</v>
      </c>
      <c r="C8981" s="145" t="s">
        <v>1058</v>
      </c>
      <c r="D8981" s="18" t="str">
        <f>+IFERROR(VLOOKUP(Cursos[[#This Row],[Modelo correcto]],Modelos[[Modelo correcto]:[¿En línea?]],2,FALSE),"REVISAR")</f>
        <v>LEXMARK</v>
      </c>
      <c r="E8981" s="18" t="str">
        <f>+IFERROR(VLOOKUP(Cursos[[#This Row],[Modelo correcto]],Modelos[[Modelo correcto]:[¿En línea?]],3,FALSE),"REVISAR")</f>
        <v>SÍ</v>
      </c>
      <c r="F8981" s="18" t="str">
        <f>+Cursos[[#This Row],[IS]]&amp;Cursos[[#This Row],[Modelo correcto]]</f>
        <v>JOSE LUIS NIETO ORTIZDescripción general de Soluciones</v>
      </c>
      <c r="G8981" s="18">
        <v>1</v>
      </c>
      <c r="H8981" s="19">
        <v>43952</v>
      </c>
      <c r="I8981" s="18" t="str">
        <f>+IFERROR(VLOOKUP(Cursos[[#This Row],[Modelo correcto]],Modelos[[Modelo correcto]:[Aplica para certificación]],4,FALSE),"REVISAR")</f>
        <v>NO</v>
      </c>
    </row>
    <row r="8982" spans="1:9" x14ac:dyDescent="0.25">
      <c r="A8982" s="144" t="s">
        <v>2797</v>
      </c>
      <c r="B8982">
        <v>1</v>
      </c>
      <c r="C8982" s="145" t="s">
        <v>1429</v>
      </c>
      <c r="D8982" s="18" t="str">
        <f>+IFERROR(VLOOKUP(Cursos[[#This Row],[Modelo correcto]],Modelos[[Modelo correcto]:[¿En línea?]],2,FALSE),"REVISAR")</f>
        <v>LEXMARK</v>
      </c>
      <c r="E8982" s="18" t="str">
        <f>+IFERROR(VLOOKUP(Cursos[[#This Row],[Modelo correcto]],Modelos[[Modelo correcto]:[¿En línea?]],3,FALSE),"REVISAR")</f>
        <v>SÍ</v>
      </c>
      <c r="F8982" s="18" t="str">
        <f>+Cursos[[#This Row],[IS]]&amp;Cursos[[#This Row],[Modelo correcto]]</f>
        <v>JOSE LUIS NIETO ORTIZDowntime Repots Printing</v>
      </c>
      <c r="G8982" s="18">
        <v>1</v>
      </c>
      <c r="H8982" s="19">
        <v>43952</v>
      </c>
      <c r="I8982" s="18" t="str">
        <f>+IFERROR(VLOOKUP(Cursos[[#This Row],[Modelo correcto]],Modelos[[Modelo correcto]:[Aplica para certificación]],4,FALSE),"REVISAR")</f>
        <v>NO</v>
      </c>
    </row>
    <row r="8983" spans="1:9" x14ac:dyDescent="0.25">
      <c r="A8983" s="144" t="s">
        <v>2797</v>
      </c>
      <c r="B8983">
        <v>1</v>
      </c>
      <c r="C8983" s="145" t="s">
        <v>1324</v>
      </c>
      <c r="D8983" s="18" t="str">
        <f>+IFERROR(VLOOKUP(Cursos[[#This Row],[Modelo correcto]],Modelos[[Modelo correcto]:[¿En línea?]],2,FALSE),"REVISAR")</f>
        <v>LEXMARK</v>
      </c>
      <c r="E8983" s="18" t="str">
        <f>+IFERROR(VLOOKUP(Cursos[[#This Row],[Modelo correcto]],Modelos[[Modelo correcto]:[¿En línea?]],3,FALSE),"REVISAR")</f>
        <v>SÍ</v>
      </c>
      <c r="F8983" s="18" t="str">
        <f>+Cursos[[#This Row],[IS]]&amp;Cursos[[#This Row],[Modelo correcto]]</f>
        <v>JOSE LUIS NIETO ORTIZPor qué elegir hardware Lexmark</v>
      </c>
      <c r="G8983" s="18">
        <v>1</v>
      </c>
      <c r="H8983" s="44">
        <v>43952</v>
      </c>
      <c r="I8983" s="18" t="str">
        <f>+IFERROR(VLOOKUP(Cursos[[#This Row],[Modelo correcto]],Modelos[[Modelo correcto]:[Aplica para certificación]],4,FALSE),"REVISAR")</f>
        <v>SÍ</v>
      </c>
    </row>
    <row r="8984" spans="1:9" x14ac:dyDescent="0.25">
      <c r="A8984" s="144" t="s">
        <v>2797</v>
      </c>
      <c r="B8984">
        <v>1</v>
      </c>
      <c r="C8984" s="145" t="s">
        <v>1212</v>
      </c>
      <c r="D8984" s="18" t="str">
        <f>+IFERROR(VLOOKUP(Cursos[[#This Row],[Modelo correcto]],Modelos[[Modelo correcto]:[¿En línea?]],2,FALSE),"REVISAR")</f>
        <v>LEXMARK</v>
      </c>
      <c r="E8984" s="18" t="str">
        <f>+IFERROR(VLOOKUP(Cursos[[#This Row],[Modelo correcto]],Modelos[[Modelo correcto]:[¿En línea?]],3,FALSE),"REVISAR")</f>
        <v>SÍ</v>
      </c>
      <c r="F8984" s="18" t="str">
        <f>+Cursos[[#This Row],[IS]]&amp;Cursos[[#This Row],[Modelo correcto]]</f>
        <v>JOSE LUIS NIETO ORTIZCloud Services</v>
      </c>
      <c r="G8984" s="18">
        <v>1</v>
      </c>
      <c r="H8984" s="44">
        <v>43952</v>
      </c>
      <c r="I8984" s="18" t="str">
        <f>+IFERROR(VLOOKUP(Cursos[[#This Row],[Modelo correcto]],Modelos[[Modelo correcto]:[Aplica para certificación]],4,FALSE),"REVISAR")</f>
        <v>NO</v>
      </c>
    </row>
    <row r="8985" spans="1:9" x14ac:dyDescent="0.25">
      <c r="A8985" s="144" t="s">
        <v>2797</v>
      </c>
      <c r="B8985">
        <v>1</v>
      </c>
      <c r="C8985" s="10" t="s">
        <v>1365</v>
      </c>
      <c r="D8985" s="18" t="str">
        <f>+IFERROR(VLOOKUP(Cursos[[#This Row],[Modelo correcto]],Modelos[[Modelo correcto]:[¿En línea?]],2,FALSE),"REVISAR")</f>
        <v>LEXMARK</v>
      </c>
      <c r="E8985" s="18" t="str">
        <f>+IFERROR(VLOOKUP(Cursos[[#This Row],[Modelo correcto]],Modelos[[Modelo correcto]:[¿En línea?]],3,FALSE),"REVISAR")</f>
        <v>SÍ</v>
      </c>
      <c r="F8985" s="18" t="str">
        <f>+Cursos[[#This Row],[IS]]&amp;Cursos[[#This Row],[Modelo correcto]]</f>
        <v>JOSE LUIS NIETO ORTIZConsumible de Dos Partes de Lexmark</v>
      </c>
      <c r="G8985" s="18">
        <v>1</v>
      </c>
      <c r="H8985" s="19">
        <v>43952</v>
      </c>
      <c r="I8985" s="18" t="str">
        <f>+IFERROR(VLOOKUP(Cursos[[#This Row],[Modelo correcto]],Modelos[[Modelo correcto]:[Aplica para certificación]],4,FALSE),"REVISAR")</f>
        <v>NO</v>
      </c>
    </row>
    <row r="8986" spans="1:9" x14ac:dyDescent="0.25">
      <c r="A8986" s="144" t="s">
        <v>2797</v>
      </c>
      <c r="B8986">
        <v>1</v>
      </c>
      <c r="C8986" s="10" t="s">
        <v>944</v>
      </c>
      <c r="D8986" s="18" t="str">
        <f>+IFERROR(VLOOKUP(Cursos[[#This Row],[Modelo correcto]],Modelos[[Modelo correcto]:[¿En línea?]],2,FALSE),"REVISAR")</f>
        <v>LEXMARK</v>
      </c>
      <c r="E8986" s="18" t="str">
        <f>+IFERROR(VLOOKUP(Cursos[[#This Row],[Modelo correcto]],Modelos[[Modelo correcto]:[¿En línea?]],3,FALSE),"REVISAR")</f>
        <v>SÍ</v>
      </c>
      <c r="F8986" s="18" t="str">
        <f>+Cursos[[#This Row],[IS]]&amp;Cursos[[#This Row],[Modelo correcto]]</f>
        <v>JOSE LUIS NIETO ORTIZBSD</v>
      </c>
      <c r="G8986" s="18">
        <v>0</v>
      </c>
      <c r="H8986" s="19">
        <v>43952</v>
      </c>
      <c r="I8986" s="18" t="str">
        <f>+IFERROR(VLOOKUP(Cursos[[#This Row],[Modelo correcto]],Modelos[[Modelo correcto]:[Aplica para certificación]],4,FALSE),"REVISAR")</f>
        <v>NO</v>
      </c>
    </row>
    <row r="8987" spans="1:9" x14ac:dyDescent="0.25">
      <c r="A8987" s="144" t="s">
        <v>2797</v>
      </c>
      <c r="B8987">
        <v>1</v>
      </c>
      <c r="C8987" s="10" t="s">
        <v>1281</v>
      </c>
      <c r="D8987" s="18" t="str">
        <f>+IFERROR(VLOOKUP(Cursos[[#This Row],[Modelo correcto]],Modelos[[Modelo correcto]:[¿En línea?]],2,FALSE),"REVISAR")</f>
        <v>LEXMARK</v>
      </c>
      <c r="E8987" s="18" t="str">
        <f>+IFERROR(VLOOKUP(Cursos[[#This Row],[Modelo correcto]],Modelos[[Modelo correcto]:[¿En línea?]],3,FALSE),"REVISAR")</f>
        <v>SÍ</v>
      </c>
      <c r="F8987" s="18" t="str">
        <f>+Cursos[[#This Row],[IS]]&amp;Cursos[[#This Row],[Modelo correcto]]</f>
        <v>JOSE LUIS NIETO ORTIZProtección de Marca y usted</v>
      </c>
      <c r="G8987" s="18">
        <v>0</v>
      </c>
      <c r="H8987" s="19">
        <v>43952</v>
      </c>
      <c r="I8987" s="18" t="str">
        <f>+IFERROR(VLOOKUP(Cursos[[#This Row],[Modelo correcto]],Modelos[[Modelo correcto]:[Aplica para certificación]],4,FALSE),"REVISAR")</f>
        <v>NO</v>
      </c>
    </row>
    <row r="8988" spans="1:9" x14ac:dyDescent="0.25">
      <c r="A8988" s="144" t="s">
        <v>2797</v>
      </c>
      <c r="B8988">
        <v>1</v>
      </c>
      <c r="C8988" s="10" t="s">
        <v>1465</v>
      </c>
      <c r="D8988" s="18" t="str">
        <f>+IFERROR(VLOOKUP(Cursos[[#This Row],[Modelo correcto]],Modelos[[Modelo correcto]:[¿En línea?]],2,FALSE),"REVISAR")</f>
        <v>LEXMARK</v>
      </c>
      <c r="E8988" s="18" t="str">
        <f>+IFERROR(VLOOKUP(Cursos[[#This Row],[Modelo correcto]],Modelos[[Modelo correcto]:[¿En línea?]],3,FALSE),"REVISAR")</f>
        <v>SÍ</v>
      </c>
      <c r="F8988" s="18" t="str">
        <f>+Cursos[[#This Row],[IS]]&amp;Cursos[[#This Row],[Modelo correcto]]</f>
        <v>JOSE LUIS NIETO ORTIZCloud Fleet Management</v>
      </c>
      <c r="G8988" s="18">
        <v>1</v>
      </c>
      <c r="H8988" s="19">
        <v>43983</v>
      </c>
      <c r="I8988" s="18" t="str">
        <f>+IFERROR(VLOOKUP(Cursos[[#This Row],[Modelo correcto]],Modelos[[Modelo correcto]:[Aplica para certificación]],4,FALSE),"REVISAR")</f>
        <v>NO</v>
      </c>
    </row>
    <row r="8989" spans="1:9" x14ac:dyDescent="0.25">
      <c r="A8989" s="144" t="s">
        <v>2797</v>
      </c>
      <c r="B8989">
        <v>1</v>
      </c>
      <c r="C8989" s="10" t="s">
        <v>1466</v>
      </c>
      <c r="D8989" s="18" t="str">
        <f>+IFERROR(VLOOKUP(Cursos[[#This Row],[Modelo correcto]],Modelos[[Modelo correcto]:[¿En línea?]],2,FALSE),"REVISAR")</f>
        <v>LEXMARK</v>
      </c>
      <c r="E8989" s="18" t="str">
        <f>+IFERROR(VLOOKUP(Cursos[[#This Row],[Modelo correcto]],Modelos[[Modelo correcto]:[¿En línea?]],3,FALSE),"REVISAR")</f>
        <v>SÍ</v>
      </c>
      <c r="F8989" s="18" t="str">
        <f>+Cursos[[#This Row],[IS]]&amp;Cursos[[#This Row],[Modelo correcto]]</f>
        <v>JOSE LUIS NIETO ORTIZLexmark Garantias Extendidas</v>
      </c>
      <c r="G8989" s="18">
        <v>1</v>
      </c>
      <c r="H8989" s="19">
        <v>43983</v>
      </c>
      <c r="I8989" s="18" t="str">
        <f>+IFERROR(VLOOKUP(Cursos[[#This Row],[Modelo correcto]],Modelos[[Modelo correcto]:[Aplica para certificación]],4,FALSE),"REVISAR")</f>
        <v>NO</v>
      </c>
    </row>
    <row r="8990" spans="1:9" x14ac:dyDescent="0.25">
      <c r="A8990" s="144" t="s">
        <v>2797</v>
      </c>
      <c r="B8990">
        <v>1</v>
      </c>
      <c r="C8990" s="145" t="s">
        <v>1404</v>
      </c>
      <c r="D8990" s="18" t="str">
        <f>+IFERROR(VLOOKUP(Cursos[[#This Row],[Modelo correcto]],Modelos[[Modelo correcto]:[¿En línea?]],2,FALSE),"REVISAR")</f>
        <v>LEXMARK</v>
      </c>
      <c r="E8990" s="18" t="str">
        <f>+IFERROR(VLOOKUP(Cursos[[#This Row],[Modelo correcto]],Modelos[[Modelo correcto]:[¿En línea?]],3,FALSE),"REVISAR")</f>
        <v>SÍ</v>
      </c>
      <c r="F8990" s="18" t="str">
        <f>+Cursos[[#This Row],[IS]]&amp;Cursos[[#This Row],[Modelo correcto]]</f>
        <v>JOSE LUIS NIETO ORTIZFormación sobre consumibles de Lexmark</v>
      </c>
      <c r="G8990" s="18">
        <v>1</v>
      </c>
      <c r="H8990" s="19">
        <v>43983</v>
      </c>
      <c r="I8990" s="18" t="str">
        <f>+IFERROR(VLOOKUP(Cursos[[#This Row],[Modelo correcto]],Modelos[[Modelo correcto]:[Aplica para certificación]],4,FALSE),"REVISAR")</f>
        <v>NO</v>
      </c>
    </row>
    <row r="8991" spans="1:9" x14ac:dyDescent="0.25">
      <c r="A8991" s="144" t="s">
        <v>2797</v>
      </c>
      <c r="B8991">
        <v>1</v>
      </c>
      <c r="C8991" s="10" t="s">
        <v>944</v>
      </c>
      <c r="D8991" s="18" t="str">
        <f>+IFERROR(VLOOKUP(Cursos[[#This Row],[Modelo correcto]],Modelos[[Modelo correcto]:[¿En línea?]],2,FALSE),"REVISAR")</f>
        <v>LEXMARK</v>
      </c>
      <c r="E8991" s="18" t="str">
        <f>+IFERROR(VLOOKUP(Cursos[[#This Row],[Modelo correcto]],Modelos[[Modelo correcto]:[¿En línea?]],3,FALSE),"REVISAR")</f>
        <v>SÍ</v>
      </c>
      <c r="F8991" s="18" t="str">
        <f>+Cursos[[#This Row],[IS]]&amp;Cursos[[#This Row],[Modelo correcto]]</f>
        <v>JOSE LUIS NIETO ORTIZBSD</v>
      </c>
      <c r="G8991" s="18">
        <v>1</v>
      </c>
      <c r="H8991" s="19">
        <v>43983</v>
      </c>
      <c r="I8991" s="18" t="str">
        <f>+IFERROR(VLOOKUP(Cursos[[#This Row],[Modelo correcto]],Modelos[[Modelo correcto]:[Aplica para certificación]],4,FALSE),"REVISAR")</f>
        <v>NO</v>
      </c>
    </row>
    <row r="8992" spans="1:9" x14ac:dyDescent="0.25">
      <c r="A8992" s="144" t="s">
        <v>2797</v>
      </c>
      <c r="B8992">
        <v>1</v>
      </c>
      <c r="C8992" s="10" t="s">
        <v>1359</v>
      </c>
      <c r="D8992" s="18" t="str">
        <f>+IFERROR(VLOOKUP(Cursos[[#This Row],[Modelo correcto]],Modelos[[Modelo correcto]:[¿En línea?]],2,FALSE),"REVISAR")</f>
        <v>LEXMARK</v>
      </c>
      <c r="E8992" s="18" t="str">
        <f>+IFERROR(VLOOKUP(Cursos[[#This Row],[Modelo correcto]],Modelos[[Modelo correcto]:[¿En línea?]],3,FALSE),"REVISAR")</f>
        <v>SÍ</v>
      </c>
      <c r="F8992" s="18" t="str">
        <f>+Cursos[[#This Row],[IS]]&amp;Cursos[[#This Row],[Modelo correcto]]</f>
        <v>JOSE LUIS NIETO ORTIZFax over IP</v>
      </c>
      <c r="G8992" s="18">
        <v>1</v>
      </c>
      <c r="H8992" s="19">
        <v>43983</v>
      </c>
      <c r="I8992" s="18" t="str">
        <f>+IFERROR(VLOOKUP(Cursos[[#This Row],[Modelo correcto]],Modelos[[Modelo correcto]:[Aplica para certificación]],4,FALSE),"REVISAR")</f>
        <v>SÍ</v>
      </c>
    </row>
    <row r="8993" spans="1:9" x14ac:dyDescent="0.25">
      <c r="A8993" s="144" t="s">
        <v>2797</v>
      </c>
      <c r="B8993">
        <v>1</v>
      </c>
      <c r="C8993" s="10" t="s">
        <v>944</v>
      </c>
      <c r="D8993" s="18" t="str">
        <f>+IFERROR(VLOOKUP(Cursos[[#This Row],[Modelo correcto]],Modelos[[Modelo correcto]:[¿En línea?]],2,FALSE),"REVISAR")</f>
        <v>LEXMARK</v>
      </c>
      <c r="E8993" s="18" t="str">
        <f>+IFERROR(VLOOKUP(Cursos[[#This Row],[Modelo correcto]],Modelos[[Modelo correcto]:[¿En línea?]],3,FALSE),"REVISAR")</f>
        <v>SÍ</v>
      </c>
      <c r="F8993" s="18" t="str">
        <f>+Cursos[[#This Row],[IS]]&amp;Cursos[[#This Row],[Modelo correcto]]</f>
        <v>JOSE LUIS NIETO ORTIZBSD</v>
      </c>
      <c r="G8993" s="18">
        <v>1</v>
      </c>
      <c r="H8993" s="19">
        <v>43983</v>
      </c>
      <c r="I8993" s="18" t="str">
        <f>+IFERROR(VLOOKUP(Cursos[[#This Row],[Modelo correcto]],Modelos[[Modelo correcto]:[Aplica para certificación]],4,FALSE),"REVISAR")</f>
        <v>NO</v>
      </c>
    </row>
    <row r="8994" spans="1:9" x14ac:dyDescent="0.25">
      <c r="A8994" s="144" t="s">
        <v>2797</v>
      </c>
      <c r="B8994">
        <v>1</v>
      </c>
      <c r="C8994" s="10" t="s">
        <v>1277</v>
      </c>
      <c r="D8994" s="18" t="str">
        <f>+IFERROR(VLOOKUP(Cursos[[#This Row],[Modelo correcto]],Modelos[[Modelo correcto]:[¿En línea?]],2,FALSE),"REVISAR")</f>
        <v>LEXMARK</v>
      </c>
      <c r="E8994" s="18" t="str">
        <f>+IFERROR(VLOOKUP(Cursos[[#This Row],[Modelo correcto]],Modelos[[Modelo correcto]:[¿En línea?]],3,FALSE),"REVISAR")</f>
        <v>SÍ</v>
      </c>
      <c r="F8994" s="18" t="str">
        <f>+Cursos[[#This Row],[IS]]&amp;Cursos[[#This Row],[Modelo correcto]]</f>
        <v>JOSE LUIS NIETO ORTIZSostenibilidad</v>
      </c>
      <c r="G8994" s="18">
        <v>1</v>
      </c>
      <c r="H8994" s="19">
        <v>43983</v>
      </c>
      <c r="I8994" s="18" t="str">
        <f>+IFERROR(VLOOKUP(Cursos[[#This Row],[Modelo correcto]],Modelos[[Modelo correcto]:[Aplica para certificación]],4,FALSE),"REVISAR")</f>
        <v>NO</v>
      </c>
    </row>
    <row r="8995" spans="1:9" x14ac:dyDescent="0.25">
      <c r="A8995" s="144" t="s">
        <v>2797</v>
      </c>
      <c r="B8995">
        <v>1</v>
      </c>
      <c r="C8995" s="10" t="s">
        <v>217</v>
      </c>
      <c r="D8995" s="18" t="str">
        <f>+IFERROR(VLOOKUP(Cursos[[#This Row],[Modelo correcto]],Modelos[[Modelo correcto]:[¿En línea?]],2,FALSE),"REVISAR")</f>
        <v>XEROX</v>
      </c>
      <c r="E8995" s="18" t="str">
        <f>+IFERROR(VLOOKUP(Cursos[[#This Row],[Modelo correcto]],Modelos[[Modelo correcto]:[¿En línea?]],3,FALSE),"REVISAR")</f>
        <v>SÍ</v>
      </c>
      <c r="F8995" s="18" t="str">
        <f>+Cursos[[#This Row],[IS]]&amp;Cursos[[#This Row],[Modelo correcto]]</f>
        <v>JOSE LUIS NIETO ORTIZV80PCSE</v>
      </c>
      <c r="G8995" s="18">
        <v>0</v>
      </c>
      <c r="H8995" s="19">
        <v>43983</v>
      </c>
      <c r="I8995" s="18" t="str">
        <f>+IFERROR(VLOOKUP(Cursos[[#This Row],[Modelo correcto]],Modelos[[Modelo correcto]:[Aplica para certificación]],4,FALSE),"REVISAR")</f>
        <v>NO</v>
      </c>
    </row>
    <row r="8996" spans="1:9" x14ac:dyDescent="0.25">
      <c r="A8996" s="144" t="s">
        <v>2797</v>
      </c>
      <c r="B8996">
        <v>1</v>
      </c>
      <c r="C8996" s="145" t="s">
        <v>1186</v>
      </c>
      <c r="D8996" s="18" t="str">
        <f>+IFERROR(VLOOKUP(Cursos[[#This Row],[Modelo correcto]],Modelos[[Modelo correcto]:[¿En línea?]],2,FALSE),"REVISAR")</f>
        <v>XEROX</v>
      </c>
      <c r="E8996" s="18" t="str">
        <f>+IFERROR(VLOOKUP(Cursos[[#This Row],[Modelo correcto]],Modelos[[Modelo correcto]:[¿En línea?]],3,FALSE),"REVISAR")</f>
        <v>SÍ</v>
      </c>
      <c r="F8996" s="18" t="str">
        <f>+Cursos[[#This Row],[IS]]&amp;Cursos[[#This Row],[Modelo correcto]]</f>
        <v>JOSE LUIS NIETO ORTIZPC90MYK</v>
      </c>
      <c r="G8996" s="18">
        <v>0</v>
      </c>
      <c r="H8996" s="19">
        <v>43983</v>
      </c>
      <c r="I8996" s="18" t="str">
        <f>+IFERROR(VLOOKUP(Cursos[[#This Row],[Modelo correcto]],Modelos[[Modelo correcto]:[Aplica para certificación]],4,FALSE),"REVISAR")</f>
        <v>NO</v>
      </c>
    </row>
    <row r="8997" spans="1:9" x14ac:dyDescent="0.25">
      <c r="A8997" s="144" t="s">
        <v>2760</v>
      </c>
      <c r="B8997">
        <v>1</v>
      </c>
      <c r="C8997" s="10" t="s">
        <v>858</v>
      </c>
      <c r="D8997" s="18" t="str">
        <f>+IFERROR(VLOOKUP(Cursos[[#This Row],[Modelo correcto]],Modelos[[Modelo correcto]:[¿En línea?]],2,FALSE),"REVISAR")</f>
        <v>XEROX</v>
      </c>
      <c r="E8997" s="18" t="str">
        <f>+IFERROR(VLOOKUP(Cursos[[#This Row],[Modelo correcto]],Modelos[[Modelo correcto]:[¿En línea?]],3,FALSE),"REVISAR")</f>
        <v>NO</v>
      </c>
      <c r="F8997" s="18" t="str">
        <f>+Cursos[[#This Row],[IS]]&amp;Cursos[[#This Row],[Modelo correcto]]</f>
        <v>CARLOS ALBERTO MONTOYA PORTILLOWC5230</v>
      </c>
      <c r="G8997" s="18">
        <v>1</v>
      </c>
      <c r="H8997" s="19">
        <v>43709</v>
      </c>
      <c r="I8997" s="18" t="str">
        <f>+IFERROR(VLOOKUP(Cursos[[#This Row],[Modelo correcto]],Modelos[[Modelo correcto]:[Aplica para certificación]],4,FALSE),"REVISAR")</f>
        <v>SÍ</v>
      </c>
    </row>
    <row r="8998" spans="1:9" ht="15.75" x14ac:dyDescent="0.25">
      <c r="A8998" s="144" t="s">
        <v>2797</v>
      </c>
      <c r="B8998">
        <v>1</v>
      </c>
      <c r="C8998" s="110" t="s">
        <v>161</v>
      </c>
      <c r="D8998" s="18" t="str">
        <f>+IFERROR(VLOOKUP(Cursos[[#This Row],[Modelo correcto]],Modelos[[Modelo correcto]:[¿En línea?]],2,FALSE),"REVISAR")</f>
        <v>XEROX</v>
      </c>
      <c r="E8998" s="18" t="str">
        <f>+IFERROR(VLOOKUP(Cursos[[#This Row],[Modelo correcto]],Modelos[[Modelo correcto]:[¿En línea?]],3,FALSE),"REVISAR")</f>
        <v>SÍ</v>
      </c>
      <c r="F8998" s="18" t="str">
        <f>+Cursos[[#This Row],[IS]]&amp;Cursos[[#This Row],[Modelo correcto]]</f>
        <v>JOSE LUIS NIETO ORTIZV180XTA</v>
      </c>
      <c r="G8998" s="18">
        <v>0</v>
      </c>
      <c r="H8998" s="19">
        <v>43983</v>
      </c>
      <c r="I8998" s="18" t="str">
        <f>+IFERROR(VLOOKUP(Cursos[[#This Row],[Modelo correcto]],Modelos[[Modelo correcto]:[Aplica para certificación]],4,FALSE),"REVISAR")</f>
        <v>NO</v>
      </c>
    </row>
    <row r="8999" spans="1:9" ht="15.75" x14ac:dyDescent="0.25">
      <c r="A8999" s="144" t="s">
        <v>2797</v>
      </c>
      <c r="B8999">
        <v>1</v>
      </c>
      <c r="C8999" s="131" t="s">
        <v>116</v>
      </c>
      <c r="D8999" s="18" t="str">
        <f>+IFERROR(VLOOKUP(Cursos[[#This Row],[Modelo correcto]],Modelos[[Modelo correcto]:[¿En línea?]],2,FALSE),"REVISAR")</f>
        <v>XEROX</v>
      </c>
      <c r="E8999" s="18" t="str">
        <f>+IFERROR(VLOOKUP(Cursos[[#This Row],[Modelo correcto]],Modelos[[Modelo correcto]:[¿En línea?]],3,FALSE),"REVISAR")</f>
        <v>SÍ</v>
      </c>
      <c r="F8999" s="18" t="str">
        <f>+Cursos[[#This Row],[IS]]&amp;Cursos[[#This Row],[Modelo correcto]]</f>
        <v>JOSE LUIS NIETO ORTIZ0016465</v>
      </c>
      <c r="G8999" s="18">
        <v>0</v>
      </c>
      <c r="H8999" s="19">
        <v>43983</v>
      </c>
      <c r="I8999" s="18" t="str">
        <f>+IFERROR(VLOOKUP(Cursos[[#This Row],[Modelo correcto]],Modelos[[Modelo correcto]:[Aplica para certificación]],4,FALSE),"REVISAR")</f>
        <v>NO</v>
      </c>
    </row>
    <row r="9000" spans="1:9" ht="15.75" x14ac:dyDescent="0.25">
      <c r="A9000" s="144" t="s">
        <v>2797</v>
      </c>
      <c r="B9000">
        <v>1</v>
      </c>
      <c r="C9000" s="110" t="s">
        <v>96</v>
      </c>
      <c r="D9000" s="18" t="str">
        <f>+IFERROR(VLOOKUP(Cursos[[#This Row],[Modelo correcto]],Modelos[[Modelo correcto]:[¿En línea?]],2,FALSE),"REVISAR")</f>
        <v>XEROX</v>
      </c>
      <c r="E9000" s="18" t="str">
        <f>+IFERROR(VLOOKUP(Cursos[[#This Row],[Modelo correcto]],Modelos[[Modelo correcto]:[¿En línea?]],3,FALSE),"REVISAR")</f>
        <v>SÍ</v>
      </c>
      <c r="F9000" s="18" t="str">
        <f>+Cursos[[#This Row],[IS]]&amp;Cursos[[#This Row],[Modelo correcto]]</f>
        <v>JOSE LUIS NIETO ORTIZV21PXTA</v>
      </c>
      <c r="G9000" s="18">
        <v>0</v>
      </c>
      <c r="H9000" s="19">
        <v>43983</v>
      </c>
      <c r="I9000" s="18" t="str">
        <f>+IFERROR(VLOOKUP(Cursos[[#This Row],[Modelo correcto]],Modelos[[Modelo correcto]:[Aplica para certificación]],4,FALSE),"REVISAR")</f>
        <v>NO</v>
      </c>
    </row>
    <row r="9001" spans="1:9" ht="15.75" x14ac:dyDescent="0.25">
      <c r="A9001" s="144" t="s">
        <v>2797</v>
      </c>
      <c r="B9001">
        <v>1</v>
      </c>
      <c r="C9001" s="110" t="s">
        <v>289</v>
      </c>
      <c r="D9001" s="18" t="str">
        <f>+IFERROR(VLOOKUP(Cursos[[#This Row],[Modelo correcto]],Modelos[[Modelo correcto]:[¿En línea?]],2,FALSE),"REVISAR")</f>
        <v>XEROX</v>
      </c>
      <c r="E9001" s="18" t="str">
        <f>+IFERROR(VLOOKUP(Cursos[[#This Row],[Modelo correcto]],Modelos[[Modelo correcto]:[¿En línea?]],3,FALSE),"REVISAR")</f>
        <v>SÍ</v>
      </c>
      <c r="F9001" s="18" t="str">
        <f>+Cursos[[#This Row],[IS]]&amp;Cursos[[#This Row],[Modelo correcto]]</f>
        <v>JOSE LUIS NIETO ORTIZOFLXFIN</v>
      </c>
      <c r="G9001" s="18">
        <v>0</v>
      </c>
      <c r="H9001" s="19">
        <v>43983</v>
      </c>
      <c r="I9001" s="18" t="str">
        <f>+IFERROR(VLOOKUP(Cursos[[#This Row],[Modelo correcto]],Modelos[[Modelo correcto]:[Aplica para certificación]],4,FALSE),"REVISAR")</f>
        <v>SÍ</v>
      </c>
    </row>
    <row r="9002" spans="1:9" ht="15.75" x14ac:dyDescent="0.25">
      <c r="A9002" s="144" t="s">
        <v>2797</v>
      </c>
      <c r="B9002">
        <v>1</v>
      </c>
      <c r="C9002" s="110" t="s">
        <v>66</v>
      </c>
      <c r="D9002" s="18" t="str">
        <f>+IFERROR(VLOOKUP(Cursos[[#This Row],[Modelo correcto]],Modelos[[Modelo correcto]:[¿En línea?]],2,FALSE),"REVISAR")</f>
        <v>XEROX</v>
      </c>
      <c r="E9002" s="18" t="str">
        <f>+IFERROR(VLOOKUP(Cursos[[#This Row],[Modelo correcto]],Modelos[[Modelo correcto]:[¿En línea?]],3,FALSE),"REVISAR")</f>
        <v>SÍ</v>
      </c>
      <c r="F9002" s="18" t="str">
        <f>+Cursos[[#This Row],[IS]]&amp;Cursos[[#This Row],[Modelo correcto]]</f>
        <v>JOSE LUIS NIETO ORTIZVERSDFE</v>
      </c>
      <c r="G9002" s="18">
        <v>0</v>
      </c>
      <c r="H9002" s="19">
        <v>43983</v>
      </c>
      <c r="I9002" s="18" t="str">
        <f>+IFERROR(VLOOKUP(Cursos[[#This Row],[Modelo correcto]],Modelos[[Modelo correcto]:[Aplica para certificación]],4,FALSE),"REVISAR")</f>
        <v>SÍ</v>
      </c>
    </row>
    <row r="9003" spans="1:9" ht="15.75" x14ac:dyDescent="0.25">
      <c r="A9003" s="144" t="s">
        <v>2797</v>
      </c>
      <c r="B9003">
        <v>1</v>
      </c>
      <c r="C9003" s="110" t="s">
        <v>103</v>
      </c>
      <c r="D9003" s="18" t="str">
        <f>+IFERROR(VLOOKUP(Cursos[[#This Row],[Modelo correcto]],Modelos[[Modelo correcto]:[¿En línea?]],2,FALSE),"REVISAR")</f>
        <v>XEROX</v>
      </c>
      <c r="E9003" s="18" t="str">
        <f>+IFERROR(VLOOKUP(Cursos[[#This Row],[Modelo correcto]],Modelos[[Modelo correcto]:[¿En línea?]],3,FALSE),"REVISAR")</f>
        <v>SÍ</v>
      </c>
      <c r="F9003" s="18" t="str">
        <f>+Cursos[[#This Row],[IS]]&amp;Cursos[[#This Row],[Modelo correcto]]</f>
        <v>JOSE LUIS NIETO ORTIZCC203A</v>
      </c>
      <c r="G9003" s="18">
        <v>0</v>
      </c>
      <c r="H9003" s="19">
        <v>43983</v>
      </c>
      <c r="I9003" s="18" t="str">
        <f>+IFERROR(VLOOKUP(Cursos[[#This Row],[Modelo correcto]],Modelos[[Modelo correcto]:[Aplica para certificación]],4,FALSE),"REVISAR")</f>
        <v>NO</v>
      </c>
    </row>
    <row r="9004" spans="1:9" ht="15.75" x14ac:dyDescent="0.25">
      <c r="A9004" s="144" t="s">
        <v>2797</v>
      </c>
      <c r="B9004">
        <v>1</v>
      </c>
      <c r="C9004" s="110" t="s">
        <v>1141</v>
      </c>
      <c r="D9004" s="18" t="str">
        <f>+IFERROR(VLOOKUP(Cursos[[#This Row],[Modelo correcto]],Modelos[[Modelo correcto]:[¿En línea?]],2,FALSE),"REVISAR")</f>
        <v>XEROX</v>
      </c>
      <c r="E9004" s="18" t="str">
        <f>+IFERROR(VLOOKUP(Cursos[[#This Row],[Modelo correcto]],Modelos[[Modelo correcto]:[¿En línea?]],3,FALSE),"REVISAR")</f>
        <v>SÍ</v>
      </c>
      <c r="F9004" s="18" t="str">
        <f>+Cursos[[#This Row],[IS]]&amp;Cursos[[#This Row],[Modelo correcto]]</f>
        <v>JOSE LUIS NIETO ORTIZIFMIFCM</v>
      </c>
      <c r="G9004" s="18">
        <v>0</v>
      </c>
      <c r="H9004" s="19">
        <v>43983</v>
      </c>
      <c r="I9004" s="18" t="str">
        <f>+IFERROR(VLOOKUP(Cursos[[#This Row],[Modelo correcto]],Modelos[[Modelo correcto]:[Aplica para certificación]],4,FALSE),"REVISAR")</f>
        <v>NO</v>
      </c>
    </row>
    <row r="9005" spans="1:9" ht="15.75" x14ac:dyDescent="0.25">
      <c r="A9005" s="144" t="s">
        <v>2797</v>
      </c>
      <c r="B9005">
        <v>1</v>
      </c>
      <c r="C9005" s="110" t="s">
        <v>1585</v>
      </c>
      <c r="D9005" s="18" t="str">
        <f>+IFERROR(VLOOKUP(Cursos[[#This Row],[Modelo correcto]],Modelos[[Modelo correcto]:[¿En línea?]],2,FALSE),"REVISAR")</f>
        <v>XEROX</v>
      </c>
      <c r="E9005" s="18" t="str">
        <f>+IFERROR(VLOOKUP(Cursos[[#This Row],[Modelo correcto]],Modelos[[Modelo correcto]:[¿En línea?]],3,FALSE),"REVISAR")</f>
        <v>SÍ</v>
      </c>
      <c r="F9005" s="18" t="str">
        <f>+Cursos[[#This Row],[IS]]&amp;Cursos[[#This Row],[Modelo correcto]]</f>
        <v>JOSE LUIS NIETO ORTIZPFIMO1</v>
      </c>
      <c r="G9005" s="18">
        <v>0</v>
      </c>
      <c r="H9005" s="19">
        <v>43983</v>
      </c>
      <c r="I9005" s="18" t="str">
        <f>+IFERROR(VLOOKUP(Cursos[[#This Row],[Modelo correcto]],Modelos[[Modelo correcto]:[Aplica para certificación]],4,FALSE),"REVISAR")</f>
        <v>NO</v>
      </c>
    </row>
    <row r="9006" spans="1:9" ht="15.75" x14ac:dyDescent="0.25">
      <c r="A9006" s="144" t="s">
        <v>2797</v>
      </c>
      <c r="B9006">
        <v>1</v>
      </c>
      <c r="C9006" s="110" t="s">
        <v>1247</v>
      </c>
      <c r="D9006" s="18" t="str">
        <f>+IFERROR(VLOOKUP(Cursos[[#This Row],[Modelo correcto]],Modelos[[Modelo correcto]:[¿En línea?]],2,FALSE),"REVISAR")</f>
        <v>XEROX</v>
      </c>
      <c r="E9006" s="18" t="str">
        <f>+IFERROR(VLOOKUP(Cursos[[#This Row],[Modelo correcto]],Modelos[[Modelo correcto]:[¿En línea?]],3,FALSE),"REVISAR")</f>
        <v>SÍ</v>
      </c>
      <c r="F9006" s="18" t="str">
        <f>+Cursos[[#This Row],[IS]]&amp;Cursos[[#This Row],[Modelo correcto]]</f>
        <v>JOSE LUIS NIETO ORTIZ5KHCS</v>
      </c>
      <c r="G9006" s="18">
        <v>0</v>
      </c>
      <c r="H9006" s="19">
        <v>43983</v>
      </c>
      <c r="I9006" s="18" t="str">
        <f>+IFERROR(VLOOKUP(Cursos[[#This Row],[Modelo correcto]],Modelos[[Modelo correcto]:[Aplica para certificación]],4,FALSE),"REVISAR")</f>
        <v>NO</v>
      </c>
    </row>
    <row r="9007" spans="1:9" ht="15.75" x14ac:dyDescent="0.25">
      <c r="A9007" s="144" t="s">
        <v>2797</v>
      </c>
      <c r="B9007">
        <v>1</v>
      </c>
      <c r="C9007" s="110" t="s">
        <v>1248</v>
      </c>
      <c r="D9007" s="18" t="str">
        <f>+IFERROR(VLOOKUP(Cursos[[#This Row],[Modelo correcto]],Modelos[[Modelo correcto]:[¿En línea?]],2,FALSE),"REVISAR")</f>
        <v>XEROX</v>
      </c>
      <c r="E9007" s="18" t="str">
        <f>+IFERROR(VLOOKUP(Cursos[[#This Row],[Modelo correcto]],Modelos[[Modelo correcto]:[¿En línea?]],3,FALSE),"REVISAR")</f>
        <v>SÍ</v>
      </c>
      <c r="F9007" s="18" t="str">
        <f>+Cursos[[#This Row],[IS]]&amp;Cursos[[#This Row],[Modelo correcto]]</f>
        <v>JOSE LUIS NIETO ORTIZGBC01</v>
      </c>
      <c r="G9007" s="18">
        <v>0</v>
      </c>
      <c r="H9007" s="19">
        <v>43983</v>
      </c>
      <c r="I9007" s="18" t="str">
        <f>+IFERROR(VLOOKUP(Cursos[[#This Row],[Modelo correcto]],Modelos[[Modelo correcto]:[Aplica para certificación]],4,FALSE),"REVISAR")</f>
        <v>NO</v>
      </c>
    </row>
    <row r="9008" spans="1:9" ht="15.75" x14ac:dyDescent="0.25">
      <c r="A9008" s="144" t="s">
        <v>2797</v>
      </c>
      <c r="B9008">
        <v>1</v>
      </c>
      <c r="C9008" s="110" t="s">
        <v>1257</v>
      </c>
      <c r="D9008" s="18" t="str">
        <f>+IFERROR(VLOOKUP(Cursos[[#This Row],[Modelo correcto]],Modelos[[Modelo correcto]:[¿En línea?]],2,FALSE),"REVISAR")</f>
        <v>XEROX</v>
      </c>
      <c r="E9008" s="18" t="str">
        <f>+IFERROR(VLOOKUP(Cursos[[#This Row],[Modelo correcto]],Modelos[[Modelo correcto]:[¿En línea?]],3,FALSE),"REVISAR")</f>
        <v>SÍ</v>
      </c>
      <c r="F9008" s="18" t="str">
        <f>+Cursos[[#This Row],[IS]]&amp;Cursos[[#This Row],[Modelo correcto]]</f>
        <v>JOSE LUIS NIETO ORTIZGBC02</v>
      </c>
      <c r="G9008" s="18">
        <v>0</v>
      </c>
      <c r="H9008" s="19">
        <v>43983</v>
      </c>
      <c r="I9008" s="18" t="str">
        <f>+IFERROR(VLOOKUP(Cursos[[#This Row],[Modelo correcto]],Modelos[[Modelo correcto]:[Aplica para certificación]],4,FALSE),"REVISAR")</f>
        <v>NO</v>
      </c>
    </row>
    <row r="9009" spans="1:9" ht="15.75" x14ac:dyDescent="0.25">
      <c r="A9009" s="144" t="s">
        <v>2797</v>
      </c>
      <c r="B9009">
        <v>1</v>
      </c>
      <c r="C9009" s="110" t="s">
        <v>14</v>
      </c>
      <c r="D9009" s="18" t="str">
        <f>+IFERROR(VLOOKUP(Cursos[[#This Row],[Modelo correcto]],Modelos[[Modelo correcto]:[¿En línea?]],2,FALSE),"REVISAR")</f>
        <v>XEROX</v>
      </c>
      <c r="E9009" s="18" t="str">
        <f>+IFERROR(VLOOKUP(Cursos[[#This Row],[Modelo correcto]],Modelos[[Modelo correcto]:[¿En línea?]],3,FALSE),"REVISAR")</f>
        <v>SÍ</v>
      </c>
      <c r="F9009" s="18" t="str">
        <f>+Cursos[[#This Row],[IS]]&amp;Cursos[[#This Row],[Modelo correcto]]</f>
        <v>JOSE LUIS NIETO ORTIZSQFT01</v>
      </c>
      <c r="G9009" s="18">
        <v>0</v>
      </c>
      <c r="H9009" s="19">
        <v>43983</v>
      </c>
      <c r="I9009" s="18" t="str">
        <f>+IFERROR(VLOOKUP(Cursos[[#This Row],[Modelo correcto]],Modelos[[Modelo correcto]:[Aplica para certificación]],4,FALSE),"REVISAR")</f>
        <v>NO</v>
      </c>
    </row>
    <row r="9010" spans="1:9" x14ac:dyDescent="0.25">
      <c r="A9010" s="144" t="s">
        <v>2797</v>
      </c>
      <c r="B9010">
        <v>1</v>
      </c>
      <c r="C9010" s="145" t="s">
        <v>1308</v>
      </c>
      <c r="D9010" s="18" t="str">
        <f>+IFERROR(VLOOKUP(Cursos[[#This Row],[Modelo correcto]],Modelos[[Modelo correcto]:[¿En línea?]],2,FALSE),"REVISAR")</f>
        <v>XEROX</v>
      </c>
      <c r="E9010" s="18" t="str">
        <f>+IFERROR(VLOOKUP(Cursos[[#This Row],[Modelo correcto]],Modelos[[Modelo correcto]:[¿En línea?]],3,FALSE),"REVISAR")</f>
        <v>SÍ</v>
      </c>
      <c r="F9010" s="18" t="str">
        <f>+Cursos[[#This Row],[IS]]&amp;Cursos[[#This Row],[Modelo correcto]]</f>
        <v>JOSE LUIS NIETO ORTIZPB01</v>
      </c>
      <c r="G9010" s="18">
        <v>0</v>
      </c>
      <c r="H9010" s="19">
        <v>43983</v>
      </c>
      <c r="I9010" s="18" t="str">
        <f>+IFERROR(VLOOKUP(Cursos[[#This Row],[Modelo correcto]],Modelos[[Modelo correcto]:[Aplica para certificación]],4,FALSE),"REVISAR")</f>
        <v>NO</v>
      </c>
    </row>
    <row r="9011" spans="1:9" x14ac:dyDescent="0.25">
      <c r="A9011" s="144" t="s">
        <v>2797</v>
      </c>
      <c r="B9011">
        <v>1</v>
      </c>
      <c r="C9011" s="145" t="s">
        <v>1616</v>
      </c>
      <c r="D9011" s="18" t="str">
        <f>+IFERROR(VLOOKUP(Cursos[[#This Row],[Modelo correcto]],Modelos[[Modelo correcto]:[¿En línea?]],2,FALSE),"REVISAR")</f>
        <v>XEROX</v>
      </c>
      <c r="E9011" s="18" t="str">
        <f>+IFERROR(VLOOKUP(Cursos[[#This Row],[Modelo correcto]],Modelos[[Modelo correcto]:[¿En línea?]],3,FALSE),"REVISAR")</f>
        <v>SÍ</v>
      </c>
      <c r="F9011" s="18" t="str">
        <f>+Cursos[[#This Row],[IS]]&amp;Cursos[[#This Row],[Modelo correcto]]</f>
        <v>JOSE LUIS NIETO ORTIZCSE</v>
      </c>
      <c r="G9011" s="18">
        <v>0</v>
      </c>
      <c r="H9011" s="19">
        <v>43983</v>
      </c>
      <c r="I9011" s="18" t="str">
        <f>+IFERROR(VLOOKUP(Cursos[[#This Row],[Modelo correcto]],Modelos[[Modelo correcto]:[Aplica para certificación]],4,FALSE),"REVISAR")</f>
        <v>NO</v>
      </c>
    </row>
    <row r="9012" spans="1:9" x14ac:dyDescent="0.25">
      <c r="A9012" s="144" t="s">
        <v>2797</v>
      </c>
      <c r="B9012">
        <v>1</v>
      </c>
      <c r="C9012" s="145" t="s">
        <v>1229</v>
      </c>
      <c r="D9012" s="18" t="str">
        <f>+IFERROR(VLOOKUP(Cursos[[#This Row],[Modelo correcto]],Modelos[[Modelo correcto]:[¿En línea?]],2,FALSE),"REVISAR")</f>
        <v>XEROX</v>
      </c>
      <c r="E9012" s="18" t="str">
        <f>+IFERROR(VLOOKUP(Cursos[[#This Row],[Modelo correcto]],Modelos[[Modelo correcto]:[¿En línea?]],3,FALSE),"REVISAR")</f>
        <v>SÍ</v>
      </c>
      <c r="F9012" s="18" t="str">
        <f>+Cursos[[#This Row],[IS]]&amp;Cursos[[#This Row],[Modelo correcto]]</f>
        <v>JOSE LUIS NIETO ORTIZ2KT001</v>
      </c>
      <c r="G9012" s="18">
        <v>0</v>
      </c>
      <c r="H9012" s="19">
        <v>43983</v>
      </c>
      <c r="I9012" s="18" t="str">
        <f>+IFERROR(VLOOKUP(Cursos[[#This Row],[Modelo correcto]],Modelos[[Modelo correcto]:[Aplica para certificación]],4,FALSE),"REVISAR")</f>
        <v>NO</v>
      </c>
    </row>
    <row r="9013" spans="1:9" x14ac:dyDescent="0.25">
      <c r="A9013" s="144" t="s">
        <v>2797</v>
      </c>
      <c r="B9013">
        <v>1</v>
      </c>
      <c r="C9013" s="145" t="s">
        <v>1570</v>
      </c>
      <c r="D9013" s="18" t="str">
        <f>+IFERROR(VLOOKUP(Cursos[[#This Row],[Modelo correcto]],Modelos[[Modelo correcto]:[¿En línea?]],2,FALSE),"REVISAR")</f>
        <v>LEXMARK</v>
      </c>
      <c r="E9013" s="18" t="str">
        <f>+IFERROR(VLOOKUP(Cursos[[#This Row],[Modelo correcto]],Modelos[[Modelo correcto]:[¿En línea?]],3,FALSE),"REVISAR")</f>
        <v>SÍ</v>
      </c>
      <c r="F9013" s="18" t="str">
        <f>+Cursos[[#This Row],[IS]]&amp;Cursos[[#This Row],[Modelo correcto]]</f>
        <v>JOSE LUIS NIETO ORTIZEncryption Cryptography and Digital Certificates 101</v>
      </c>
      <c r="G9013" s="18">
        <v>0</v>
      </c>
      <c r="H9013" s="19">
        <v>43983</v>
      </c>
      <c r="I9013" s="18" t="str">
        <f>+IFERROR(VLOOKUP(Cursos[[#This Row],[Modelo correcto]],Modelos[[Modelo correcto]:[Aplica para certificación]],4,FALSE),"REVISAR")</f>
        <v>NO</v>
      </c>
    </row>
    <row r="9014" spans="1:9" x14ac:dyDescent="0.25">
      <c r="A9014" s="144" t="s">
        <v>2797</v>
      </c>
      <c r="B9014">
        <v>1</v>
      </c>
      <c r="C9014" s="145" t="s">
        <v>202</v>
      </c>
      <c r="D9014" s="18" t="str">
        <f>+IFERROR(VLOOKUP(Cursos[[#This Row],[Modelo correcto]],Modelos[[Modelo correcto]:[¿En línea?]],2,FALSE),"REVISAR")</f>
        <v>XEROX</v>
      </c>
      <c r="E9014" s="18" t="str">
        <f>+IFERROR(VLOOKUP(Cursos[[#This Row],[Modelo correcto]],Modelos[[Modelo correcto]:[¿En línea?]],3,FALSE),"REVISAR")</f>
        <v>SÍ</v>
      </c>
      <c r="F9014" s="18" t="str">
        <f>+Cursos[[#This Row],[IS]]&amp;Cursos[[#This Row],[Modelo correcto]]</f>
        <v>JOSE LUIS NIETO ORTIZCLR101</v>
      </c>
      <c r="G9014" s="18">
        <v>1</v>
      </c>
      <c r="H9014" s="19">
        <v>43983</v>
      </c>
      <c r="I9014" s="18" t="str">
        <f>+IFERROR(VLOOKUP(Cursos[[#This Row],[Modelo correcto]],Modelos[[Modelo correcto]:[Aplica para certificación]],4,FALSE),"REVISAR")</f>
        <v>SÍ</v>
      </c>
    </row>
    <row r="9015" spans="1:9" x14ac:dyDescent="0.25">
      <c r="A9015" s="144" t="s">
        <v>2797</v>
      </c>
      <c r="B9015">
        <v>1</v>
      </c>
      <c r="C9015" s="53" t="s">
        <v>60</v>
      </c>
      <c r="D9015" s="18" t="str">
        <f>+IFERROR(VLOOKUP(Cursos[[#This Row],[Modelo correcto]],Modelos[[Modelo correcto]:[¿En línea?]],2,FALSE),"REVISAR")</f>
        <v>XEROX</v>
      </c>
      <c r="E9015" s="18" t="str">
        <f>+IFERROR(VLOOKUP(Cursos[[#This Row],[Modelo correcto]],Modelos[[Modelo correcto]:[¿En línea?]],3,FALSE),"REVISAR")</f>
        <v>SÍ</v>
      </c>
      <c r="F9015" s="18" t="str">
        <f>+Cursos[[#This Row],[IS]]&amp;Cursos[[#This Row],[Modelo correcto]]</f>
        <v>JOSE LUIS NIETO ORTIZ0015088</v>
      </c>
      <c r="G9015" s="18">
        <v>1</v>
      </c>
      <c r="H9015" s="19">
        <v>43983</v>
      </c>
      <c r="I9015" s="18" t="str">
        <f>+IFERROR(VLOOKUP(Cursos[[#This Row],[Modelo correcto]],Modelos[[Modelo correcto]:[Aplica para certificación]],4,FALSE),"REVISAR")</f>
        <v>NO</v>
      </c>
    </row>
    <row r="9016" spans="1:9" x14ac:dyDescent="0.25">
      <c r="A9016" s="144" t="s">
        <v>2797</v>
      </c>
      <c r="B9016">
        <v>1</v>
      </c>
      <c r="C9016" s="10" t="s">
        <v>1627</v>
      </c>
      <c r="D9016" s="18" t="str">
        <f>+IFERROR(VLOOKUP(Cursos[[#This Row],[Modelo correcto]],Modelos[[Modelo correcto]:[¿En línea?]],2,FALSE),"REVISAR")</f>
        <v>XEROX</v>
      </c>
      <c r="E9016" s="18" t="str">
        <f>+IFERROR(VLOOKUP(Cursos[[#This Row],[Modelo correcto]],Modelos[[Modelo correcto]:[¿En línea?]],3,FALSE),"REVISAR")</f>
        <v>SÍ</v>
      </c>
      <c r="F9016" s="18" t="str">
        <f>+Cursos[[#This Row],[IS]]&amp;Cursos[[#This Row],[Modelo correcto]]</f>
        <v>JOSE LUIS NIETO ORTIZCOVID Xerox</v>
      </c>
      <c r="G9016" s="18">
        <v>1</v>
      </c>
      <c r="H9016" s="19">
        <v>43983</v>
      </c>
      <c r="I9016" s="18" t="str">
        <f>+IFERROR(VLOOKUP(Cursos[[#This Row],[Modelo correcto]],Modelos[[Modelo correcto]:[Aplica para certificación]],4,FALSE),"REVISAR")</f>
        <v>SÍ</v>
      </c>
    </row>
    <row r="9017" spans="1:9" x14ac:dyDescent="0.25">
      <c r="A9017" s="144" t="s">
        <v>2797</v>
      </c>
      <c r="B9017">
        <v>1</v>
      </c>
      <c r="C9017" s="145" t="s">
        <v>1328</v>
      </c>
      <c r="D9017" s="18" t="str">
        <f>+IFERROR(VLOOKUP(Cursos[[#This Row],[Modelo correcto]],Modelos[[Modelo correcto]:[¿En línea?]],2,FALSE),"REVISAR")</f>
        <v>LEXMARK</v>
      </c>
      <c r="E9017" s="18" t="str">
        <f>+IFERROR(VLOOKUP(Cursos[[#This Row],[Modelo correcto]],Modelos[[Modelo correcto]:[¿En línea?]],3,FALSE),"REVISAR")</f>
        <v>SÍ</v>
      </c>
      <c r="F9017" s="18" t="str">
        <f>+Cursos[[#This Row],[IS]]&amp;Cursos[[#This Row],[Modelo correcto]]</f>
        <v>JOSE LUIS NIETO ORTIZMicrosoft Windows 8</v>
      </c>
      <c r="G9017" s="18">
        <v>1</v>
      </c>
      <c r="H9017" s="19">
        <v>43983</v>
      </c>
      <c r="I9017" s="18" t="str">
        <f>+IFERROR(VLOOKUP(Cursos[[#This Row],[Modelo correcto]],Modelos[[Modelo correcto]:[Aplica para certificación]],4,FALSE),"REVISAR")</f>
        <v>SÍ</v>
      </c>
    </row>
    <row r="9018" spans="1:9" x14ac:dyDescent="0.25">
      <c r="A9018" s="144" t="s">
        <v>2797</v>
      </c>
      <c r="B9018">
        <v>1</v>
      </c>
      <c r="C9018" s="145" t="s">
        <v>765</v>
      </c>
      <c r="D9018" s="18" t="str">
        <f>+IFERROR(VLOOKUP(Cursos[[#This Row],[Modelo correcto]],Modelos[[Modelo correcto]:[¿En línea?]],2,FALSE),"REVISAR")</f>
        <v>LEXMARK</v>
      </c>
      <c r="E9018" s="18" t="str">
        <f>+IFERROR(VLOOKUP(Cursos[[#This Row],[Modelo correcto]],Modelos[[Modelo correcto]:[¿En línea?]],3,FALSE),"REVISAR")</f>
        <v>SÍ</v>
      </c>
      <c r="F9018" s="18" t="str">
        <f>+Cursos[[#This Row],[IS]]&amp;Cursos[[#This Row],[Modelo correcto]]</f>
        <v>JOSE LUIS NIETO ORTIZEmbedded Web Server</v>
      </c>
      <c r="G9018" s="18">
        <v>1</v>
      </c>
      <c r="H9018" s="19">
        <v>43983</v>
      </c>
      <c r="I9018" s="18" t="str">
        <f>+IFERROR(VLOOKUP(Cursos[[#This Row],[Modelo correcto]],Modelos[[Modelo correcto]:[Aplica para certificación]],4,FALSE),"REVISAR")</f>
        <v>NO</v>
      </c>
    </row>
    <row r="9019" spans="1:9" x14ac:dyDescent="0.25">
      <c r="A9019" s="144" t="s">
        <v>2797</v>
      </c>
      <c r="B9019">
        <v>1</v>
      </c>
      <c r="C9019" s="145" t="s">
        <v>1561</v>
      </c>
      <c r="D9019" s="18" t="str">
        <f>+IFERROR(VLOOKUP(Cursos[[#This Row],[Modelo correcto]],Modelos[[Modelo correcto]:[¿En línea?]],2,FALSE),"REVISAR")</f>
        <v>LEXMARK</v>
      </c>
      <c r="E9019" s="18" t="str">
        <f>+IFERROR(VLOOKUP(Cursos[[#This Row],[Modelo correcto]],Modelos[[Modelo correcto]:[¿En línea?]],3,FALSE),"REVISAR")</f>
        <v>SÍ</v>
      </c>
      <c r="F9019" s="18" t="str">
        <f>+Cursos[[#This Row],[IS]]&amp;Cursos[[#This Row],[Modelo correcto]]</f>
        <v>JOSE LUIS NIETO ORTIZT65x</v>
      </c>
      <c r="G9019" s="18">
        <v>1</v>
      </c>
      <c r="H9019" s="19">
        <v>43983</v>
      </c>
      <c r="I9019" s="18" t="str">
        <f>+IFERROR(VLOOKUP(Cursos[[#This Row],[Modelo correcto]],Modelos[[Modelo correcto]:[Aplica para certificación]],4,FALSE),"REVISAR")</f>
        <v>NO</v>
      </c>
    </row>
    <row r="9020" spans="1:9" x14ac:dyDescent="0.25">
      <c r="A9020" s="144" t="s">
        <v>2797</v>
      </c>
      <c r="B9020">
        <v>1</v>
      </c>
      <c r="C9020" s="145" t="s">
        <v>1070</v>
      </c>
      <c r="D9020" s="18" t="str">
        <f>+IFERROR(VLOOKUP(Cursos[[#This Row],[Modelo correcto]],Modelos[[Modelo correcto]:[¿En línea?]],2,FALSE),"REVISAR")</f>
        <v>LEXMARK</v>
      </c>
      <c r="E9020" s="18" t="str">
        <f>+IFERROR(VLOOKUP(Cursos[[#This Row],[Modelo correcto]],Modelos[[Modelo correcto]:[¿En línea?]],3,FALSE),"REVISAR")</f>
        <v>SÍ</v>
      </c>
      <c r="F9020" s="18" t="str">
        <f>+Cursos[[#This Row],[IS]]&amp;Cursos[[#This Row],[Modelo correcto]]</f>
        <v>JOSE LUIS NIETO ORTIZGoogle Cloud Print</v>
      </c>
      <c r="G9020" s="18">
        <v>1</v>
      </c>
      <c r="H9020" s="19">
        <v>43983</v>
      </c>
      <c r="I9020" s="18" t="str">
        <f>+IFERROR(VLOOKUP(Cursos[[#This Row],[Modelo correcto]],Modelos[[Modelo correcto]:[Aplica para certificación]],4,FALSE),"REVISAR")</f>
        <v>NO</v>
      </c>
    </row>
    <row r="9021" spans="1:9" x14ac:dyDescent="0.25">
      <c r="A9021" s="144" t="s">
        <v>2797</v>
      </c>
      <c r="B9021">
        <v>1</v>
      </c>
      <c r="C9021" s="145" t="s">
        <v>1068</v>
      </c>
      <c r="D9021" s="18" t="str">
        <f>+IFERROR(VLOOKUP(Cursos[[#This Row],[Modelo correcto]],Modelos[[Modelo correcto]:[¿En línea?]],2,FALSE),"REVISAR")</f>
        <v>LEXMARK</v>
      </c>
      <c r="E9021" s="18" t="str">
        <f>+IFERROR(VLOOKUP(Cursos[[#This Row],[Modelo correcto]],Modelos[[Modelo correcto]:[¿En línea?]],3,FALSE),"REVISAR")</f>
        <v>SÍ</v>
      </c>
      <c r="F9021" s="18" t="str">
        <f>+Cursos[[#This Row],[IS]]&amp;Cursos[[#This Row],[Modelo correcto]]</f>
        <v>JOSE LUIS NIETO ORTIZIntro to Security 101</v>
      </c>
      <c r="G9021" s="18">
        <v>1</v>
      </c>
      <c r="H9021" s="19">
        <v>43983</v>
      </c>
      <c r="I9021" s="18" t="str">
        <f>+IFERROR(VLOOKUP(Cursos[[#This Row],[Modelo correcto]],Modelos[[Modelo correcto]:[Aplica para certificación]],4,FALSE),"REVISAR")</f>
        <v>NO</v>
      </c>
    </row>
    <row r="9022" spans="1:9" x14ac:dyDescent="0.25">
      <c r="A9022" s="144" t="s">
        <v>2797</v>
      </c>
      <c r="B9022">
        <v>1</v>
      </c>
      <c r="C9022" s="10" t="s">
        <v>1381</v>
      </c>
      <c r="D9022" s="18" t="str">
        <f>+IFERROR(VLOOKUP(Cursos[[#This Row],[Modelo correcto]],Modelos[[Modelo correcto]:[¿En línea?]],2,FALSE),"REVISAR")</f>
        <v>EPSON</v>
      </c>
      <c r="E9022" s="18" t="str">
        <f>+IFERROR(VLOOKUP(Cursos[[#This Row],[Modelo correcto]],Modelos[[Modelo correcto]:[¿En línea?]],3,FALSE),"REVISAR")</f>
        <v>NO</v>
      </c>
      <c r="F9022" s="18" t="str">
        <f>+Cursos[[#This Row],[IS]]&amp;Cursos[[#This Row],[Modelo correcto]]</f>
        <v>JOSE LUIS NIETO ORTIZGaga 2</v>
      </c>
      <c r="G9022" s="18">
        <v>1</v>
      </c>
      <c r="H9022" s="19">
        <v>43952</v>
      </c>
      <c r="I9022" s="18" t="str">
        <f>+IFERROR(VLOOKUP(Cursos[[#This Row],[Modelo correcto]],Modelos[[Modelo correcto]:[Aplica para certificación]],4,FALSE),"REVISAR")</f>
        <v>NO</v>
      </c>
    </row>
    <row r="9023" spans="1:9" x14ac:dyDescent="0.25">
      <c r="A9023" s="144" t="s">
        <v>2797</v>
      </c>
      <c r="B9023">
        <v>1</v>
      </c>
      <c r="C9023" s="10" t="s">
        <v>1392</v>
      </c>
      <c r="D9023" s="18" t="str">
        <f>+IFERROR(VLOOKUP(Cursos[[#This Row],[Modelo correcto]],Modelos[[Modelo correcto]:[¿En línea?]],2,FALSE),"REVISAR")</f>
        <v>LEXMARK</v>
      </c>
      <c r="E9023" s="18" t="str">
        <f>+IFERROR(VLOOKUP(Cursos[[#This Row],[Modelo correcto]],Modelos[[Modelo correcto]:[¿En línea?]],3,FALSE),"REVISAR")</f>
        <v>SÍ</v>
      </c>
      <c r="F9023" s="18" t="str">
        <f>+Cursos[[#This Row],[IS]]&amp;Cursos[[#This Row],[Modelo correcto]]</f>
        <v>JOSE LUIS NIETO ORTIZJoining Active Directory 101</v>
      </c>
      <c r="G9023" s="18">
        <v>1</v>
      </c>
      <c r="H9023" s="19">
        <v>43983</v>
      </c>
      <c r="I9023" s="18" t="str">
        <f>+IFERROR(VLOOKUP(Cursos[[#This Row],[Modelo correcto]],Modelos[[Modelo correcto]:[Aplica para certificación]],4,FALSE),"REVISAR")</f>
        <v>SÍ</v>
      </c>
    </row>
    <row r="9024" spans="1:9" x14ac:dyDescent="0.25">
      <c r="A9024" s="144" t="s">
        <v>2797</v>
      </c>
      <c r="B9024">
        <v>1</v>
      </c>
      <c r="C9024" s="10" t="s">
        <v>1691</v>
      </c>
      <c r="D9024" s="18" t="str">
        <f>+IFERROR(VLOOKUP(Cursos[[#This Row],[Modelo correcto]],Modelos[[Modelo correcto]:[¿En línea?]],2,FALSE),"REVISAR")</f>
        <v>LEXMARK</v>
      </c>
      <c r="E9024" s="18" t="str">
        <f>+IFERROR(VLOOKUP(Cursos[[#This Row],[Modelo correcto]],Modelos[[Modelo correcto]:[¿En línea?]],3,FALSE),"REVISAR")</f>
        <v>SÍ</v>
      </c>
      <c r="F9024" s="18" t="str">
        <f>+Cursos[[#This Row],[IS]]&amp;Cursos[[#This Row],[Modelo correcto]]</f>
        <v>JOSE LUIS NIETO ORTIZsaas</v>
      </c>
      <c r="G9024" s="18">
        <v>1</v>
      </c>
      <c r="H9024" s="19">
        <v>43983</v>
      </c>
      <c r="I9024" s="18" t="str">
        <f>+IFERROR(VLOOKUP(Cursos[[#This Row],[Modelo correcto]],Modelos[[Modelo correcto]:[Aplica para certificación]],4,FALSE),"REVISAR")</f>
        <v>NO</v>
      </c>
    </row>
    <row r="9025" spans="1:9" x14ac:dyDescent="0.25">
      <c r="A9025" s="144" t="s">
        <v>2797</v>
      </c>
      <c r="B9025">
        <v>1</v>
      </c>
      <c r="C9025" s="10" t="s">
        <v>24</v>
      </c>
      <c r="D9025" s="18" t="str">
        <f>+IFERROR(VLOOKUP(Cursos[[#This Row],[Modelo correcto]],Modelos[[Modelo correcto]:[¿En línea?]],2,FALSE),"REVISAR")</f>
        <v>XEROX</v>
      </c>
      <c r="E9025" s="18" t="str">
        <f>+IFERROR(VLOOKUP(Cursos[[#This Row],[Modelo correcto]],Modelos[[Modelo correcto]:[¿En línea?]],3,FALSE),"REVISAR")</f>
        <v>SÍ</v>
      </c>
      <c r="F9025" s="18" t="str">
        <f>+Cursos[[#This Row],[IS]]&amp;Cursos[[#This Row],[Modelo correcto]]</f>
        <v>JOSE LUIS NIETO ORTIZFPS4C70</v>
      </c>
      <c r="G9025" s="18">
        <v>0</v>
      </c>
      <c r="H9025" s="19">
        <v>44013</v>
      </c>
      <c r="I9025" s="18" t="str">
        <f>+IFERROR(VLOOKUP(Cursos[[#This Row],[Modelo correcto]],Modelos[[Modelo correcto]:[Aplica para certificación]],4,FALSE),"REVISAR")</f>
        <v>NO</v>
      </c>
    </row>
    <row r="9026" spans="1:9" x14ac:dyDescent="0.25">
      <c r="A9026" s="144" t="s">
        <v>2797</v>
      </c>
      <c r="B9026">
        <v>1</v>
      </c>
      <c r="C9026" s="145" t="s">
        <v>1377</v>
      </c>
      <c r="D9026" s="18" t="str">
        <f>+IFERROR(VLOOKUP(Cursos[[#This Row],[Modelo correcto]],Modelos[[Modelo correcto]:[¿En línea?]],2,FALSE),"REVISAR")</f>
        <v>LEXMARK</v>
      </c>
      <c r="E9026" s="18" t="str">
        <f>+IFERROR(VLOOKUP(Cursos[[#This Row],[Modelo correcto]],Modelos[[Modelo correcto]:[¿En línea?]],3,FALSE),"REVISAR")</f>
        <v>SÍ</v>
      </c>
      <c r="F9026" s="18" t="str">
        <f>+Cursos[[#This Row],[IS]]&amp;Cursos[[#This Row],[Modelo correcto]]</f>
        <v>JOSE LUIS NIETO ORTIZBuilding Blocks</v>
      </c>
      <c r="G9026" s="18">
        <v>1</v>
      </c>
      <c r="H9026" s="19">
        <v>44013</v>
      </c>
      <c r="I9026" s="18" t="str">
        <f>+IFERROR(VLOOKUP(Cursos[[#This Row],[Modelo correcto]],Modelos[[Modelo correcto]:[Aplica para certificación]],4,FALSE),"REVISAR")</f>
        <v>SÍ</v>
      </c>
    </row>
    <row r="9027" spans="1:9" x14ac:dyDescent="0.25">
      <c r="A9027" s="144" t="s">
        <v>2797</v>
      </c>
      <c r="B9027">
        <v>1</v>
      </c>
      <c r="C9027" s="10" t="s">
        <v>1680</v>
      </c>
      <c r="D9027" s="18" t="str">
        <f>+IFERROR(VLOOKUP(Cursos[[#This Row],[Modelo correcto]],Modelos[[Modelo correcto]:[¿En línea?]],2,FALSE),"REVISAR")</f>
        <v>LEXMARK</v>
      </c>
      <c r="E9027" s="18" t="str">
        <f>+IFERROR(VLOOKUP(Cursos[[#This Row],[Modelo correcto]],Modelos[[Modelo correcto]:[¿En línea?]],3,FALSE),"REVISAR")</f>
        <v>SÍ</v>
      </c>
      <c r="F9027" s="18" t="str">
        <f>+Cursos[[#This Row],[IS]]&amp;Cursos[[#This Row],[Modelo correcto]]</f>
        <v>JOSE LUIS NIETO ORTIZLDAP</v>
      </c>
      <c r="G9027" s="18">
        <v>1</v>
      </c>
      <c r="H9027" s="19">
        <v>44013</v>
      </c>
      <c r="I9027" s="18" t="str">
        <f>+IFERROR(VLOOKUP(Cursos[[#This Row],[Modelo correcto]],Modelos[[Modelo correcto]:[Aplica para certificación]],4,FALSE),"REVISAR")</f>
        <v>NO</v>
      </c>
    </row>
    <row r="9028" spans="1:9" x14ac:dyDescent="0.25">
      <c r="A9028" s="144" t="s">
        <v>2797</v>
      </c>
      <c r="B9028">
        <v>1</v>
      </c>
      <c r="C9028" s="145" t="s">
        <v>770</v>
      </c>
      <c r="D9028" s="18" t="str">
        <f>+IFERROR(VLOOKUP(Cursos[[#This Row],[Modelo correcto]],Modelos[[Modelo correcto]:[¿En línea?]],2,FALSE),"REVISAR")</f>
        <v>LEXMARK</v>
      </c>
      <c r="E9028" s="18" t="str">
        <f>+IFERROR(VLOOKUP(Cursos[[#This Row],[Modelo correcto]],Modelos[[Modelo correcto]:[¿En línea?]],3,FALSE),"REVISAR")</f>
        <v>SÍ</v>
      </c>
      <c r="F9028" s="18" t="str">
        <f>+Cursos[[#This Row],[IS]]&amp;Cursos[[#This Row],[Modelo correcto]]</f>
        <v>JOSE LUIS NIETO ORTIZInvestigative Diagnostics</v>
      </c>
      <c r="G9028" s="18">
        <v>1</v>
      </c>
      <c r="H9028" s="19">
        <v>44013</v>
      </c>
      <c r="I9028" s="18" t="str">
        <f>+IFERROR(VLOOKUP(Cursos[[#This Row],[Modelo correcto]],Modelos[[Modelo correcto]:[Aplica para certificación]],4,FALSE),"REVISAR")</f>
        <v>NO</v>
      </c>
    </row>
    <row r="9029" spans="1:9" ht="15.75" x14ac:dyDescent="0.25">
      <c r="A9029" s="144" t="s">
        <v>2797</v>
      </c>
      <c r="B9029">
        <v>1</v>
      </c>
      <c r="C9029" s="110" t="s">
        <v>129</v>
      </c>
      <c r="D9029" s="18" t="str">
        <f>+IFERROR(VLOOKUP(Cursos[[#This Row],[Modelo correcto]],Modelos[[Modelo correcto]:[¿En línea?]],2,FALSE),"REVISAR")</f>
        <v>XEROX</v>
      </c>
      <c r="E9029" s="18" t="str">
        <f>+IFERROR(VLOOKUP(Cursos[[#This Row],[Modelo correcto]],Modelos[[Modelo correcto]:[¿En línea?]],3,FALSE),"REVISAR")</f>
        <v>SÍ</v>
      </c>
      <c r="F9029" s="18" t="str">
        <f>+Cursos[[#This Row],[IS]]&amp;Cursos[[#This Row],[Modelo correcto]]</f>
        <v>JOSE LUIS NIETO ORTIZC13159</v>
      </c>
      <c r="G9029" s="18">
        <v>0</v>
      </c>
      <c r="H9029" s="19">
        <v>44013</v>
      </c>
      <c r="I9029" s="18" t="str">
        <f>+IFERROR(VLOOKUP(Cursos[[#This Row],[Modelo correcto]],Modelos[[Modelo correcto]:[Aplica para certificación]],4,FALSE),"REVISAR")</f>
        <v>NO</v>
      </c>
    </row>
    <row r="9030" spans="1:9" x14ac:dyDescent="0.25">
      <c r="A9030" s="144" t="s">
        <v>2797</v>
      </c>
      <c r="B9030">
        <v>1</v>
      </c>
      <c r="C9030" s="145" t="s">
        <v>1711</v>
      </c>
      <c r="D9030" s="18" t="str">
        <f>+IFERROR(VLOOKUP(Cursos[[#This Row],[Modelo correcto]],Modelos[[Modelo correcto]:[¿En línea?]],2,FALSE),"REVISAR")</f>
        <v>LEXMARK</v>
      </c>
      <c r="E9030" s="18" t="str">
        <f>+IFERROR(VLOOKUP(Cursos[[#This Row],[Modelo correcto]],Modelos[[Modelo correcto]:[¿En línea?]],3,FALSE),"REVISAR")</f>
        <v>SÍ</v>
      </c>
      <c r="F9030" s="18" t="str">
        <f>+Cursos[[#This Row],[IS]]&amp;Cursos[[#This Row],[Modelo correcto]]</f>
        <v>JOSE LUIS NIETO ORTIZMicrosoft windows 10</v>
      </c>
      <c r="G9030" s="18">
        <v>1</v>
      </c>
      <c r="H9030" s="19">
        <v>44013</v>
      </c>
      <c r="I9030" s="18" t="str">
        <f>+IFERROR(VLOOKUP(Cursos[[#This Row],[Modelo correcto]],Modelos[[Modelo correcto]:[Aplica para certificación]],4,FALSE),"REVISAR")</f>
        <v>NO</v>
      </c>
    </row>
    <row r="9031" spans="1:9" x14ac:dyDescent="0.25">
      <c r="A9031" s="144" t="s">
        <v>2797</v>
      </c>
      <c r="B9031">
        <v>1</v>
      </c>
      <c r="C9031" s="145" t="s">
        <v>1420</v>
      </c>
      <c r="D9031" s="18" t="str">
        <f>+IFERROR(VLOOKUP(Cursos[[#This Row],[Modelo correcto]],Modelos[[Modelo correcto]:[¿En línea?]],2,FALSE),"REVISAR")</f>
        <v>LEXMARK</v>
      </c>
      <c r="E9031" s="18" t="str">
        <f>+IFERROR(VLOOKUP(Cursos[[#This Row],[Modelo correcto]],Modelos[[Modelo correcto]:[¿En línea?]],3,FALSE),"REVISAR")</f>
        <v>SÍ</v>
      </c>
      <c r="F9031" s="18" t="str">
        <f>+Cursos[[#This Row],[IS]]&amp;Cursos[[#This Row],[Modelo correcto]]</f>
        <v>JOSE LUIS NIETO ORTIZGeneral MFP Control Panel</v>
      </c>
      <c r="G9031" s="18">
        <v>1</v>
      </c>
      <c r="H9031" s="19">
        <v>44013</v>
      </c>
      <c r="I9031" s="18" t="str">
        <f>+IFERROR(VLOOKUP(Cursos[[#This Row],[Modelo correcto]],Modelos[[Modelo correcto]:[Aplica para certificación]],4,FALSE),"REVISAR")</f>
        <v>NO</v>
      </c>
    </row>
    <row r="9032" spans="1:9" ht="15.75" x14ac:dyDescent="0.25">
      <c r="A9032" s="144" t="s">
        <v>2797</v>
      </c>
      <c r="B9032" s="144">
        <v>1</v>
      </c>
      <c r="C9032" s="110" t="s">
        <v>267</v>
      </c>
      <c r="D9032" s="18" t="str">
        <f>+IFERROR(VLOOKUP(Cursos[[#This Row],[Modelo correcto]],Modelos[[Modelo correcto]:[¿En línea?]],2,FALSE),"REVISAR")</f>
        <v>XEROX</v>
      </c>
      <c r="E9032" s="18" t="str">
        <f>+IFERROR(VLOOKUP(Cursos[[#This Row],[Modelo correcto]],Modelos[[Modelo correcto]:[¿En línea?]],3,FALSE),"REVISAR")</f>
        <v>SÍ</v>
      </c>
      <c r="F9032" s="18" t="str">
        <f>+Cursos[[#This Row],[IS]]&amp;Cursos[[#This Row],[Modelo correcto]]</f>
        <v>JOSE LUIS NIETO ORTIZXC550A</v>
      </c>
      <c r="G9032" s="18">
        <v>1</v>
      </c>
      <c r="H9032" s="19">
        <v>44013</v>
      </c>
      <c r="I9032" s="18" t="str">
        <f>+IFERROR(VLOOKUP(Cursos[[#This Row],[Modelo correcto]],Modelos[[Modelo correcto]:[Aplica para certificación]],4,FALSE),"REVISAR")</f>
        <v>SÍ</v>
      </c>
    </row>
    <row r="9033" spans="1:9" ht="15.75" x14ac:dyDescent="0.25">
      <c r="A9033" s="144" t="s">
        <v>2797</v>
      </c>
      <c r="B9033">
        <v>1</v>
      </c>
      <c r="C9033" s="110" t="s">
        <v>172</v>
      </c>
      <c r="D9033" s="18" t="str">
        <f>+IFERROR(VLOOKUP(Cursos[[#This Row],[Modelo correcto]],Modelos[[Modelo correcto]:[¿En línea?]],2,FALSE),"REVISAR")</f>
        <v>XEROX</v>
      </c>
      <c r="E9033" s="18" t="str">
        <f>+IFERROR(VLOOKUP(Cursos[[#This Row],[Modelo correcto]],Modelos[[Modelo correcto]:[¿En línea?]],3,FALSE),"REVISAR")</f>
        <v>SÍ</v>
      </c>
      <c r="F9033" s="18" t="str">
        <f>+Cursos[[#This Row],[IS]]&amp;Cursos[[#This Row],[Modelo correcto]]</f>
        <v>JOSE LUIS NIETO ORTIZWC42XTB</v>
      </c>
      <c r="G9033" s="18">
        <v>1</v>
      </c>
      <c r="H9033" s="19">
        <v>44013</v>
      </c>
      <c r="I9033" s="18" t="str">
        <f>+IFERROR(VLOOKUP(Cursos[[#This Row],[Modelo correcto]],Modelos[[Modelo correcto]:[Aplica para certificación]],4,FALSE),"REVISAR")</f>
        <v>SÍ</v>
      </c>
    </row>
    <row r="9034" spans="1:9" ht="15.75" x14ac:dyDescent="0.25">
      <c r="A9034" s="144" t="s">
        <v>2797</v>
      </c>
      <c r="B9034">
        <v>1</v>
      </c>
      <c r="C9034" s="110" t="s">
        <v>1780</v>
      </c>
      <c r="D9034" s="18" t="str">
        <f>+IFERROR(VLOOKUP(Cursos[[#This Row],[Modelo correcto]],Modelos[[Modelo correcto]:[¿En línea?]],2,FALSE),"REVISAR")</f>
        <v>XEROX</v>
      </c>
      <c r="E9034" s="18" t="str">
        <f>+IFERROR(VLOOKUP(Cursos[[#This Row],[Modelo correcto]],Modelos[[Modelo correcto]:[¿En línea?]],3,FALSE),"REVISAR")</f>
        <v>SÍ</v>
      </c>
      <c r="F9034" s="18" t="str">
        <f>+Cursos[[#This Row],[IS]]&amp;Cursos[[#This Row],[Modelo correcto]]</f>
        <v>JOSE LUIS NIETO ORTIZcd136</v>
      </c>
      <c r="G9034" s="18">
        <v>0</v>
      </c>
      <c r="H9034" s="19">
        <v>44013</v>
      </c>
      <c r="I9034" s="18" t="str">
        <f>+IFERROR(VLOOKUP(Cursos[[#This Row],[Modelo correcto]],Modelos[[Modelo correcto]:[Aplica para certificación]],4,FALSE),"REVISAR")</f>
        <v>NO</v>
      </c>
    </row>
    <row r="9035" spans="1:9" ht="15.75" x14ac:dyDescent="0.25">
      <c r="A9035" s="144" t="s">
        <v>2797</v>
      </c>
      <c r="B9035">
        <v>1</v>
      </c>
      <c r="C9035" s="110" t="s">
        <v>1781</v>
      </c>
      <c r="D9035" s="18" t="str">
        <f>+IFERROR(VLOOKUP(Cursos[[#This Row],[Modelo correcto]],Modelos[[Modelo correcto]:[¿En línea?]],2,FALSE),"REVISAR")</f>
        <v>XEROX</v>
      </c>
      <c r="E9035" s="18" t="str">
        <f>+IFERROR(VLOOKUP(Cursos[[#This Row],[Modelo correcto]],Modelos[[Modelo correcto]:[¿En línea?]],3,FALSE),"REVISAR")</f>
        <v>SÍ</v>
      </c>
      <c r="F9035" s="18" t="str">
        <f>+Cursos[[#This Row],[IS]]&amp;Cursos[[#This Row],[Modelo correcto]]</f>
        <v>JOSE LUIS NIETO ORTIZc14790</v>
      </c>
      <c r="G9035" s="18">
        <v>0</v>
      </c>
      <c r="H9035" s="19">
        <v>44013</v>
      </c>
      <c r="I9035" s="18" t="str">
        <f>+IFERROR(VLOOKUP(Cursos[[#This Row],[Modelo correcto]],Modelos[[Modelo correcto]:[Aplica para certificación]],4,FALSE),"REVISAR")</f>
        <v>NO</v>
      </c>
    </row>
    <row r="9036" spans="1:9" ht="15.75" x14ac:dyDescent="0.25">
      <c r="A9036" s="144" t="s">
        <v>2797</v>
      </c>
      <c r="B9036">
        <v>1</v>
      </c>
      <c r="C9036" s="110" t="s">
        <v>1782</v>
      </c>
      <c r="D9036" s="18" t="str">
        <f>+IFERROR(VLOOKUP(Cursos[[#This Row],[Modelo correcto]],Modelos[[Modelo correcto]:[¿En línea?]],2,FALSE),"REVISAR")</f>
        <v>XEROX</v>
      </c>
      <c r="E9036" s="18" t="str">
        <f>+IFERROR(VLOOKUP(Cursos[[#This Row],[Modelo correcto]],Modelos[[Modelo correcto]:[¿En línea?]],3,FALSE),"REVISAR")</f>
        <v>SÍ</v>
      </c>
      <c r="F9036" s="18" t="str">
        <f>+Cursos[[#This Row],[IS]]&amp;Cursos[[#This Row],[Modelo correcto]]</f>
        <v>JOSE LUIS NIETO ORTIZwc53xta</v>
      </c>
      <c r="G9036" s="18">
        <v>0</v>
      </c>
      <c r="H9036" s="19">
        <v>44013</v>
      </c>
      <c r="I9036" s="18" t="str">
        <f>+IFERROR(VLOOKUP(Cursos[[#This Row],[Modelo correcto]],Modelos[[Modelo correcto]:[Aplica para certificación]],4,FALSE),"REVISAR")</f>
        <v>NO</v>
      </c>
    </row>
    <row r="9037" spans="1:9" ht="15.75" x14ac:dyDescent="0.25">
      <c r="A9037" s="144" t="s">
        <v>2797</v>
      </c>
      <c r="B9037">
        <v>1</v>
      </c>
      <c r="C9037" s="110" t="s">
        <v>72</v>
      </c>
      <c r="D9037" s="18" t="str">
        <f>+IFERROR(VLOOKUP(Cursos[[#This Row],[Modelo correcto]],Modelos[[Modelo correcto]:[¿En línea?]],2,FALSE),"REVISAR")</f>
        <v>XEROX</v>
      </c>
      <c r="E9037" s="18" t="str">
        <f>+IFERROR(VLOOKUP(Cursos[[#This Row],[Modelo correcto]],Modelos[[Modelo correcto]:[¿En línea?]],3,FALSE),"REVISAR")</f>
        <v>SÍ</v>
      </c>
      <c r="F9037" s="18" t="str">
        <f>+Cursos[[#This Row],[IS]]&amp;Cursos[[#This Row],[Modelo correcto]]</f>
        <v>JOSE LUIS NIETO ORTIZWC56XTB</v>
      </c>
      <c r="G9037" s="18">
        <v>0</v>
      </c>
      <c r="H9037" s="19">
        <v>44013</v>
      </c>
      <c r="I9037" s="18" t="str">
        <f>+IFERROR(VLOOKUP(Cursos[[#This Row],[Modelo correcto]],Modelos[[Modelo correcto]:[Aplica para certificación]],4,FALSE),"REVISAR")</f>
        <v>NO</v>
      </c>
    </row>
    <row r="9038" spans="1:9" ht="15.75" x14ac:dyDescent="0.25">
      <c r="A9038" s="144" t="s">
        <v>2797</v>
      </c>
      <c r="B9038">
        <v>1</v>
      </c>
      <c r="C9038" s="110" t="s">
        <v>261</v>
      </c>
      <c r="D9038" s="18" t="str">
        <f>+IFERROR(VLOOKUP(Cursos[[#This Row],[Modelo correcto]],Modelos[[Modelo correcto]:[¿En línea?]],2,FALSE),"REVISAR")</f>
        <v>XEROX</v>
      </c>
      <c r="E9038" s="18" t="str">
        <f>+IFERROR(VLOOKUP(Cursos[[#This Row],[Modelo correcto]],Modelos[[Modelo correcto]:[¿En línea?]],3,FALSE),"REVISAR")</f>
        <v>SÍ</v>
      </c>
      <c r="F9038" s="18" t="str">
        <f>+Cursos[[#This Row],[IS]]&amp;Cursos[[#This Row],[Modelo correcto]]</f>
        <v>JOSE LUIS NIETO ORTIZ3210ASP</v>
      </c>
      <c r="G9038" s="18">
        <v>0</v>
      </c>
      <c r="H9038" s="19">
        <v>44013</v>
      </c>
      <c r="I9038" s="18" t="str">
        <f>+IFERROR(VLOOKUP(Cursos[[#This Row],[Modelo correcto]],Modelos[[Modelo correcto]:[Aplica para certificación]],4,FALSE),"REVISAR")</f>
        <v>NO</v>
      </c>
    </row>
    <row r="9039" spans="1:9" ht="15.75" x14ac:dyDescent="0.25">
      <c r="A9039" s="144" t="s">
        <v>2797</v>
      </c>
      <c r="B9039">
        <v>1</v>
      </c>
      <c r="C9039" s="110" t="s">
        <v>1804</v>
      </c>
      <c r="D9039" s="18" t="str">
        <f>+IFERROR(VLOOKUP(Cursos[[#This Row],[Modelo correcto]],Modelos[[Modelo correcto]:[¿En línea?]],2,FALSE),"REVISAR")</f>
        <v>XEROX</v>
      </c>
      <c r="E9039" s="18" t="str">
        <f>+IFERROR(VLOOKUP(Cursos[[#This Row],[Modelo correcto]],Modelos[[Modelo correcto]:[¿En línea?]],3,FALSE),"REVISAR")</f>
        <v>SÍ</v>
      </c>
      <c r="F9039" s="18" t="str">
        <f>+Cursos[[#This Row],[IS]]&amp;Cursos[[#This Row],[Modelo correcto]]</f>
        <v>JOSE LUIS NIETO ORTIZWC3550ST</v>
      </c>
      <c r="G9039" s="18">
        <v>0</v>
      </c>
      <c r="H9039" s="19">
        <v>44013</v>
      </c>
      <c r="I9039" s="18" t="str">
        <f>+IFERROR(VLOOKUP(Cursos[[#This Row],[Modelo correcto]],Modelos[[Modelo correcto]:[Aplica para certificación]],4,FALSE),"REVISAR")</f>
        <v>NO</v>
      </c>
    </row>
    <row r="9040" spans="1:9" x14ac:dyDescent="0.25">
      <c r="A9040" s="144" t="s">
        <v>2797</v>
      </c>
      <c r="B9040">
        <v>1</v>
      </c>
      <c r="C9040" s="145" t="s">
        <v>1248</v>
      </c>
      <c r="D9040" s="18" t="str">
        <f>+IFERROR(VLOOKUP(Cursos[[#This Row],[Modelo correcto]],Modelos[[Modelo correcto]:[¿En línea?]],2,FALSE),"REVISAR")</f>
        <v>XEROX</v>
      </c>
      <c r="E9040" s="18" t="str">
        <f>+IFERROR(VLOOKUP(Cursos[[#This Row],[Modelo correcto]],Modelos[[Modelo correcto]:[¿En línea?]],3,FALSE),"REVISAR")</f>
        <v>SÍ</v>
      </c>
      <c r="F9040" s="18" t="str">
        <f>+Cursos[[#This Row],[IS]]&amp;Cursos[[#This Row],[Modelo correcto]]</f>
        <v>JOSE LUIS NIETO ORTIZGBC01</v>
      </c>
      <c r="G9040" s="18">
        <v>0</v>
      </c>
      <c r="H9040" s="19">
        <v>44013</v>
      </c>
      <c r="I9040" s="18" t="str">
        <f>+IFERROR(VLOOKUP(Cursos[[#This Row],[Modelo correcto]],Modelos[[Modelo correcto]:[Aplica para certificación]],4,FALSE),"REVISAR")</f>
        <v>NO</v>
      </c>
    </row>
    <row r="9041" spans="1:9" x14ac:dyDescent="0.25">
      <c r="A9041" s="144" t="s">
        <v>2797</v>
      </c>
      <c r="B9041">
        <v>1</v>
      </c>
      <c r="C9041" s="145" t="s">
        <v>156</v>
      </c>
      <c r="D9041" s="18" t="str">
        <f>+IFERROR(VLOOKUP(Cursos[[#This Row],[Modelo correcto]],Modelos[[Modelo correcto]:[¿En línea?]],2,FALSE),"REVISAR")</f>
        <v>XEROX</v>
      </c>
      <c r="E9041" s="18" t="str">
        <f>+IFERROR(VLOOKUP(Cursos[[#This Row],[Modelo correcto]],Modelos[[Modelo correcto]:[¿En línea?]],3,FALSE),"REVISAR")</f>
        <v>SÍ</v>
      </c>
      <c r="F9041" s="18" t="str">
        <f>+Cursos[[#This Row],[IS]]&amp;Cursos[[#This Row],[Modelo correcto]]</f>
        <v>JOSE LUIS NIETO ORTIZWC57XTB</v>
      </c>
      <c r="G9041" s="18">
        <v>0</v>
      </c>
      <c r="H9041" s="19">
        <v>44013</v>
      </c>
      <c r="I9041" s="18" t="str">
        <f>+IFERROR(VLOOKUP(Cursos[[#This Row],[Modelo correcto]],Modelos[[Modelo correcto]:[Aplica para certificación]],4,FALSE),"REVISAR")</f>
        <v>NO</v>
      </c>
    </row>
    <row r="9042" spans="1:9" ht="15.75" x14ac:dyDescent="0.25">
      <c r="A9042" s="144" t="s">
        <v>2797</v>
      </c>
      <c r="B9042">
        <v>1</v>
      </c>
      <c r="C9042" s="110" t="s">
        <v>262</v>
      </c>
      <c r="D9042" s="18" t="str">
        <f>+IFERROR(VLOOKUP(Cursos[[#This Row],[Modelo correcto]],Modelos[[Modelo correcto]:[¿En línea?]],2,FALSE),"REVISAR")</f>
        <v>XEROX</v>
      </c>
      <c r="E9042" s="18" t="str">
        <f>+IFERROR(VLOOKUP(Cursos[[#This Row],[Modelo correcto]],Modelos[[Modelo correcto]:[¿En línea?]],3,FALSE),"REVISAR")</f>
        <v>SÍ</v>
      </c>
      <c r="F9042" s="18" t="str">
        <f>+Cursos[[#This Row],[IS]]&amp;Cursos[[#This Row],[Modelo correcto]]</f>
        <v>JOSE LUIS NIETO ORTIZW3655LP</v>
      </c>
      <c r="G9042" s="18">
        <v>0</v>
      </c>
      <c r="H9042" s="19">
        <v>44013</v>
      </c>
      <c r="I9042" s="18" t="str">
        <f>+IFERROR(VLOOKUP(Cursos[[#This Row],[Modelo correcto]],Modelos[[Modelo correcto]:[Aplica para certificación]],4,FALSE),"REVISAR")</f>
        <v>NO</v>
      </c>
    </row>
    <row r="9043" spans="1:9" ht="15.75" x14ac:dyDescent="0.25">
      <c r="A9043" s="144" t="s">
        <v>2797</v>
      </c>
      <c r="B9043">
        <v>1</v>
      </c>
      <c r="C9043" s="110" t="s">
        <v>235</v>
      </c>
      <c r="D9043" s="18" t="str">
        <f>+IFERROR(VLOOKUP(Cursos[[#This Row],[Modelo correcto]],Modelos[[Modelo correcto]:[¿En línea?]],2,FALSE),"REVISAR")</f>
        <v>XEROX</v>
      </c>
      <c r="E9043" s="18" t="str">
        <f>+IFERROR(VLOOKUP(Cursos[[#This Row],[Modelo correcto]],Modelos[[Modelo correcto]:[¿En línea?]],3,FALSE),"REVISAR")</f>
        <v>SÍ</v>
      </c>
      <c r="F9043" s="18" t="str">
        <f>+Cursos[[#This Row],[IS]]&amp;Cursos[[#This Row],[Modelo correcto]]</f>
        <v>JOSE LUIS NIETO ORTIZC13718</v>
      </c>
      <c r="G9043" s="18">
        <v>0</v>
      </c>
      <c r="H9043" s="19">
        <v>44013</v>
      </c>
      <c r="I9043" s="18" t="str">
        <f>+IFERROR(VLOOKUP(Cursos[[#This Row],[Modelo correcto]],Modelos[[Modelo correcto]:[Aplica para certificación]],4,FALSE),"REVISAR")</f>
        <v>NO</v>
      </c>
    </row>
    <row r="9044" spans="1:9" ht="15.75" x14ac:dyDescent="0.25">
      <c r="A9044" s="144" t="s">
        <v>2797</v>
      </c>
      <c r="B9044">
        <v>1</v>
      </c>
      <c r="C9044" s="110" t="s">
        <v>117</v>
      </c>
      <c r="D9044" s="18" t="str">
        <f>+IFERROR(VLOOKUP(Cursos[[#This Row],[Modelo correcto]],Modelos[[Modelo correcto]:[¿En línea?]],2,FALSE),"REVISAR")</f>
        <v>XEROX</v>
      </c>
      <c r="E9044" s="18" t="str">
        <f>+IFERROR(VLOOKUP(Cursos[[#This Row],[Modelo correcto]],Modelos[[Modelo correcto]:[¿En línea?]],3,FALSE),"REVISAR")</f>
        <v>SÍ</v>
      </c>
      <c r="F9044" s="18" t="str">
        <f>+Cursos[[#This Row],[IS]]&amp;Cursos[[#This Row],[Modelo correcto]]</f>
        <v>JOSE LUIS NIETO ORTIZC13717</v>
      </c>
      <c r="G9044" s="18">
        <v>0</v>
      </c>
      <c r="H9044" s="19">
        <v>44013</v>
      </c>
      <c r="I9044" s="18" t="str">
        <f>+IFERROR(VLOOKUP(Cursos[[#This Row],[Modelo correcto]],Modelos[[Modelo correcto]:[Aplica para certificación]],4,FALSE),"REVISAR")</f>
        <v>NO</v>
      </c>
    </row>
    <row r="9045" spans="1:9" ht="15.75" x14ac:dyDescent="0.25">
      <c r="A9045" s="144" t="s">
        <v>2797</v>
      </c>
      <c r="B9045">
        <v>1</v>
      </c>
      <c r="C9045" s="110" t="s">
        <v>137</v>
      </c>
      <c r="D9045" s="18" t="str">
        <f>+IFERROR(VLOOKUP(Cursos[[#This Row],[Modelo correcto]],Modelos[[Modelo correcto]:[¿En línea?]],2,FALSE),"REVISAR")</f>
        <v>XEROX</v>
      </c>
      <c r="E9045" s="18" t="str">
        <f>+IFERROR(VLOOKUP(Cursos[[#This Row],[Modelo correcto]],Modelos[[Modelo correcto]:[¿En línea?]],3,FALSE),"REVISAR")</f>
        <v>SÍ</v>
      </c>
      <c r="F9045" s="18" t="str">
        <f>+Cursos[[#This Row],[IS]]&amp;Cursos[[#This Row],[Modelo correcto]]</f>
        <v>JOSE LUIS NIETO ORTIZW4265XT</v>
      </c>
      <c r="G9045" s="18">
        <v>0</v>
      </c>
      <c r="H9045" s="19">
        <v>44013</v>
      </c>
      <c r="I9045" s="18" t="str">
        <f>+IFERROR(VLOOKUP(Cursos[[#This Row],[Modelo correcto]],Modelos[[Modelo correcto]:[Aplica para certificación]],4,FALSE),"REVISAR")</f>
        <v>NO</v>
      </c>
    </row>
    <row r="9046" spans="1:9" ht="15.75" x14ac:dyDescent="0.25">
      <c r="A9046" s="144" t="s">
        <v>2797</v>
      </c>
      <c r="B9046">
        <v>1</v>
      </c>
      <c r="C9046" s="110" t="s">
        <v>69</v>
      </c>
      <c r="D9046" s="18" t="str">
        <f>+IFERROR(VLOOKUP(Cursos[[#This Row],[Modelo correcto]],Modelos[[Modelo correcto]:[¿En línea?]],2,FALSE),"REVISAR")</f>
        <v>XEROX</v>
      </c>
      <c r="E9046" s="18" t="str">
        <f>+IFERROR(VLOOKUP(Cursos[[#This Row],[Modelo correcto]],Modelos[[Modelo correcto]:[¿En línea?]],3,FALSE),"REVISAR")</f>
        <v>SÍ</v>
      </c>
      <c r="F9046" s="18" t="str">
        <f>+Cursos[[#This Row],[IS]]&amp;Cursos[[#This Row],[Modelo correcto]]</f>
        <v>JOSE LUIS NIETO ORTIZW4265LP</v>
      </c>
      <c r="G9046" s="18">
        <v>0</v>
      </c>
      <c r="H9046" s="19">
        <v>44013</v>
      </c>
      <c r="I9046" s="18" t="str">
        <f>+IFERROR(VLOOKUP(Cursos[[#This Row],[Modelo correcto]],Modelos[[Modelo correcto]:[Aplica para certificación]],4,FALSE),"REVISAR")</f>
        <v>NO</v>
      </c>
    </row>
    <row r="9047" spans="1:9" x14ac:dyDescent="0.25">
      <c r="A9047" s="144" t="s">
        <v>2797</v>
      </c>
      <c r="B9047">
        <v>1</v>
      </c>
      <c r="C9047" s="145" t="s">
        <v>999</v>
      </c>
      <c r="D9047" s="18" t="str">
        <f>+IFERROR(VLOOKUP(Cursos[[#This Row],[Modelo correcto]],Modelos[[Modelo correcto]:[¿En línea?]],2,FALSE),"REVISAR")</f>
        <v>LEXMARK</v>
      </c>
      <c r="E9047" s="18" t="str">
        <f>+IFERROR(VLOOKUP(Cursos[[#This Row],[Modelo correcto]],Modelos[[Modelo correcto]:[¿En línea?]],3,FALSE),"REVISAR")</f>
        <v>SÍ</v>
      </c>
      <c r="F9047" s="18" t="str">
        <f>+Cursos[[#This Row],[IS]]&amp;Cursos[[#This Row],[Modelo correcto]]</f>
        <v>JOSE LUIS NIETO ORTIZB2236</v>
      </c>
      <c r="G9047" s="18">
        <v>0</v>
      </c>
      <c r="H9047" s="19">
        <v>44044</v>
      </c>
      <c r="I9047" s="18" t="str">
        <f>+IFERROR(VLOOKUP(Cursos[[#This Row],[Modelo correcto]],Modelos[[Modelo correcto]:[Aplica para certificación]],4,FALSE),"REVISAR")</f>
        <v>NO</v>
      </c>
    </row>
    <row r="9048" spans="1:9" x14ac:dyDescent="0.25">
      <c r="A9048" s="144" t="s">
        <v>2797</v>
      </c>
      <c r="B9048">
        <v>1</v>
      </c>
      <c r="C9048" s="145" t="s">
        <v>1061</v>
      </c>
      <c r="D9048" s="18" t="str">
        <f>+IFERROR(VLOOKUP(Cursos[[#This Row],[Modelo correcto]],Modelos[[Modelo correcto]:[¿En línea?]],2,FALSE),"REVISAR")</f>
        <v>LEXMARK</v>
      </c>
      <c r="E9048" s="18" t="str">
        <f>+IFERROR(VLOOKUP(Cursos[[#This Row],[Modelo correcto]],Modelos[[Modelo correcto]:[¿En línea?]],3,FALSE),"REVISAR")</f>
        <v>SÍ</v>
      </c>
      <c r="F9048" s="18" t="str">
        <f>+Cursos[[#This Row],[IS]]&amp;Cursos[[#This Row],[Modelo correcto]]</f>
        <v>JOSE LUIS NIETO ORTIZC54X</v>
      </c>
      <c r="G9048" s="18">
        <v>0</v>
      </c>
      <c r="H9048" s="19">
        <v>44044</v>
      </c>
      <c r="I9048" s="18" t="str">
        <f>+IFERROR(VLOOKUP(Cursos[[#This Row],[Modelo correcto]],Modelos[[Modelo correcto]:[Aplica para certificación]],4,FALSE),"REVISAR")</f>
        <v>NO</v>
      </c>
    </row>
    <row r="9049" spans="1:9" x14ac:dyDescent="0.25">
      <c r="A9049" s="144" t="s">
        <v>2797</v>
      </c>
      <c r="B9049">
        <v>1</v>
      </c>
      <c r="C9049" s="145" t="s">
        <v>2328</v>
      </c>
      <c r="D9049" s="18" t="str">
        <f>+IFERROR(VLOOKUP(Cursos[[#This Row],[Modelo correcto]],Modelos[[Modelo correcto]:[¿En línea?]],2,FALSE),"REVISAR")</f>
        <v>XEROX</v>
      </c>
      <c r="E9049" s="18" t="str">
        <f>+IFERROR(VLOOKUP(Cursos[[#This Row],[Modelo correcto]],Modelos[[Modelo correcto]:[¿En línea?]],3,FALSE),"REVISAR")</f>
        <v>NO</v>
      </c>
      <c r="F9049" s="18" t="str">
        <f>+Cursos[[#This Row],[IS]]&amp;Cursos[[#This Row],[Modelo correcto]]</f>
        <v>JOSE LUIS NIETO ORTIZSeminario de actualización C70</v>
      </c>
      <c r="G9049" s="18">
        <v>1</v>
      </c>
      <c r="H9049" s="19">
        <v>44105</v>
      </c>
      <c r="I9049" s="18" t="str">
        <f>+IFERROR(VLOOKUP(Cursos[[#This Row],[Modelo correcto]],Modelos[[Modelo correcto]:[Aplica para certificación]],4,FALSE),"REVISAR")</f>
        <v>SÍ</v>
      </c>
    </row>
    <row r="9050" spans="1:9" x14ac:dyDescent="0.25">
      <c r="A9050" s="144" t="s">
        <v>2797</v>
      </c>
      <c r="B9050">
        <v>1</v>
      </c>
      <c r="C9050" s="145" t="s">
        <v>999</v>
      </c>
      <c r="D9050" s="18" t="str">
        <f>+IFERROR(VLOOKUP(Cursos[[#This Row],[Modelo correcto]],Modelos[[Modelo correcto]:[¿En línea?]],2,FALSE),"REVISAR")</f>
        <v>LEXMARK</v>
      </c>
      <c r="E9050" s="145" t="str">
        <f>+IFERROR(VLOOKUP(Cursos[[#This Row],[Modelo correcto]],Modelos[[Modelo correcto]:[¿En línea?]],3,FALSE),"REVISAR")</f>
        <v>SÍ</v>
      </c>
      <c r="F9050" s="18" t="str">
        <f>+Cursos[[#This Row],[IS]]&amp;Cursos[[#This Row],[Modelo correcto]]</f>
        <v>JOSE LUIS NIETO ORTIZB2236</v>
      </c>
      <c r="G9050" s="18">
        <v>1</v>
      </c>
      <c r="H9050" s="19">
        <v>44044</v>
      </c>
      <c r="I9050" s="18" t="str">
        <f>+IFERROR(VLOOKUP(Cursos[[#This Row],[Modelo correcto]],Modelos[[Modelo correcto]:[Aplica para certificación]],4,FALSE),"REVISAR")</f>
        <v>NO</v>
      </c>
    </row>
    <row r="9051" spans="1:9" ht="15.75" x14ac:dyDescent="0.25">
      <c r="A9051" s="144" t="s">
        <v>2797</v>
      </c>
      <c r="B9051">
        <v>1</v>
      </c>
      <c r="C9051" s="110" t="s">
        <v>150</v>
      </c>
      <c r="D9051" s="18" t="str">
        <f>+IFERROR(VLOOKUP(Cursos[[#This Row],[Modelo correcto]],Modelos[[Modelo correcto]:[¿En línea?]],2,FALSE),"REVISAR")</f>
        <v>XEROX</v>
      </c>
      <c r="E9051" s="18" t="str">
        <f>+IFERROR(VLOOKUP(Cursos[[#This Row],[Modelo correcto]],Modelos[[Modelo correcto]:[¿En línea?]],3,FALSE),"REVISAR")</f>
        <v>SÍ</v>
      </c>
      <c r="F9051" s="18" t="str">
        <f>+Cursos[[#This Row],[IS]]&amp;Cursos[[#This Row],[Modelo correcto]]</f>
        <v>JOSE LUIS NIETO ORTIZC13925</v>
      </c>
      <c r="G9051" s="18">
        <v>1</v>
      </c>
      <c r="H9051" s="19">
        <v>44044</v>
      </c>
      <c r="I9051" s="18" t="str">
        <f>+IFERROR(VLOOKUP(Cursos[[#This Row],[Modelo correcto]],Modelos[[Modelo correcto]:[Aplica para certificación]],4,FALSE),"REVISAR")</f>
        <v>SÍ</v>
      </c>
    </row>
    <row r="9052" spans="1:9" x14ac:dyDescent="0.25">
      <c r="A9052" s="144" t="s">
        <v>2797</v>
      </c>
      <c r="B9052">
        <v>1</v>
      </c>
      <c r="C9052" s="145" t="s">
        <v>91</v>
      </c>
      <c r="D9052" s="18" t="str">
        <f>+IFERROR(VLOOKUP(Cursos[[#This Row],[Modelo correcto]],Modelos[[Modelo correcto]:[¿En línea?]],2,FALSE),"REVISAR")</f>
        <v>XEROX</v>
      </c>
      <c r="E9052" s="18" t="str">
        <f>+IFERROR(VLOOKUP(Cursos[[#This Row],[Modelo correcto]],Modelos[[Modelo correcto]:[¿En línea?]],3,FALSE),"REVISAR")</f>
        <v>SÍ</v>
      </c>
      <c r="F9052" s="18" t="str">
        <f>+Cursos[[#This Row],[IS]]&amp;Cursos[[#This Row],[Modelo correcto]]</f>
        <v>JOSE LUIS NIETO ORTIZC7120A</v>
      </c>
      <c r="G9052" s="18">
        <v>0</v>
      </c>
      <c r="H9052" s="19">
        <v>44044</v>
      </c>
      <c r="I9052" s="18" t="str">
        <f>+IFERROR(VLOOKUP(Cursos[[#This Row],[Modelo correcto]],Modelos[[Modelo correcto]:[Aplica para certificación]],4,FALSE),"REVISAR")</f>
        <v>NO</v>
      </c>
    </row>
    <row r="9053" spans="1:9" ht="15.75" x14ac:dyDescent="0.25">
      <c r="A9053" s="144" t="s">
        <v>2797</v>
      </c>
      <c r="B9053">
        <v>1</v>
      </c>
      <c r="C9053" s="110" t="s">
        <v>126</v>
      </c>
      <c r="D9053" s="18" t="str">
        <f>+IFERROR(VLOOKUP(Cursos[[#This Row],[Modelo correcto]],Modelos[[Modelo correcto]:[¿En línea?]],2,FALSE),"REVISAR")</f>
        <v>XEROX</v>
      </c>
      <c r="E9053" s="18" t="str">
        <f>+IFERROR(VLOOKUP(Cursos[[#This Row],[Modelo correcto]],Modelos[[Modelo correcto]:[¿En línea?]],3,FALSE),"REVISAR")</f>
        <v>SÍ</v>
      </c>
      <c r="F9053" s="18" t="str">
        <f>+Cursos[[#This Row],[IS]]&amp;Cursos[[#This Row],[Modelo correcto]]</f>
        <v>JOSE LUIS NIETO ORTIZ770DCP2</v>
      </c>
      <c r="G9053" s="18">
        <v>0</v>
      </c>
      <c r="H9053" s="19">
        <v>44044</v>
      </c>
      <c r="I9053" s="18" t="str">
        <f>+IFERROR(VLOOKUP(Cursos[[#This Row],[Modelo correcto]],Modelos[[Modelo correcto]:[Aplica para certificación]],4,FALSE),"REVISAR")</f>
        <v>NO</v>
      </c>
    </row>
    <row r="9054" spans="1:9" x14ac:dyDescent="0.25">
      <c r="A9054" s="144" t="s">
        <v>2797</v>
      </c>
      <c r="B9054">
        <v>1</v>
      </c>
      <c r="C9054" s="145" t="s">
        <v>280</v>
      </c>
      <c r="D9054" s="18" t="str">
        <f>+IFERROR(VLOOKUP(Cursos[[#This Row],[Modelo correcto]],Modelos[[Modelo correcto]:[¿En línea?]],2,FALSE),"REVISAR")</f>
        <v>XEROX</v>
      </c>
      <c r="E9054" s="18" t="str">
        <f>+IFERROR(VLOOKUP(Cursos[[#This Row],[Modelo correcto]],Modelos[[Modelo correcto]:[¿En línea?]],3,FALSE),"REVISAR")</f>
        <v>SÍ</v>
      </c>
      <c r="F9054" s="18" t="str">
        <f>+Cursos[[#This Row],[IS]]&amp;Cursos[[#This Row],[Modelo correcto]]</f>
        <v>JOSE LUIS NIETO ORTIZVC60NTF</v>
      </c>
      <c r="G9054" s="18">
        <v>1</v>
      </c>
      <c r="H9054" s="19">
        <v>44044</v>
      </c>
      <c r="I9054" s="18" t="str">
        <f>+IFERROR(VLOOKUP(Cursos[[#This Row],[Modelo correcto]],Modelos[[Modelo correcto]:[Aplica para certificación]],4,FALSE),"REVISAR")</f>
        <v>SÍ</v>
      </c>
    </row>
    <row r="9055" spans="1:9" x14ac:dyDescent="0.25">
      <c r="A9055" s="144" t="s">
        <v>2797</v>
      </c>
      <c r="B9055">
        <v>1</v>
      </c>
      <c r="C9055" s="150" t="s">
        <v>1253</v>
      </c>
      <c r="D9055" s="18" t="str">
        <f>+IFERROR(VLOOKUP(Cursos[[#This Row],[Modelo correcto]],Modelos[[Modelo correcto]:[¿En línea?]],2,FALSE),"REVISAR")</f>
        <v>XEROX</v>
      </c>
      <c r="E9055" s="18" t="str">
        <f>+IFERROR(VLOOKUP(Cursos[[#This Row],[Modelo correcto]],Modelos[[Modelo correcto]:[¿En línea?]],3,FALSE),"REVISAR")</f>
        <v>SÍ</v>
      </c>
      <c r="F9055" s="18" t="str">
        <f>+Cursos[[#This Row],[IS]]&amp;Cursos[[#This Row],[Modelo correcto]]</f>
        <v>JOSE LUIS NIETO ORTIZGAINFIN</v>
      </c>
      <c r="G9055" s="18">
        <v>1</v>
      </c>
      <c r="H9055" s="19">
        <v>44044</v>
      </c>
      <c r="I9055" s="18" t="str">
        <f>+IFERROR(VLOOKUP(Cursos[[#This Row],[Modelo correcto]],Modelos[[Modelo correcto]:[Aplica para certificación]],4,FALSE),"REVISAR")</f>
        <v>SÍ</v>
      </c>
    </row>
    <row r="9056" spans="1:9" x14ac:dyDescent="0.25">
      <c r="A9056" s="144" t="s">
        <v>2797</v>
      </c>
      <c r="B9056">
        <v>1</v>
      </c>
      <c r="C9056" s="150" t="s">
        <v>1243</v>
      </c>
      <c r="D9056" s="18" t="str">
        <f>+IFERROR(VLOOKUP(Cursos[[#This Row],[Modelo correcto]],Modelos[[Modelo correcto]:[¿En línea?]],2,FALSE),"REVISAR")</f>
        <v>XEROX</v>
      </c>
      <c r="E9056" s="18" t="str">
        <f>+IFERROR(VLOOKUP(Cursos[[#This Row],[Modelo correcto]],Modelos[[Modelo correcto]:[¿En línea?]],3,FALSE),"REVISAR")</f>
        <v>SÍ</v>
      </c>
      <c r="F9056" s="18" t="str">
        <f>+Cursos[[#This Row],[IS]]&amp;Cursos[[#This Row],[Modelo correcto]]</f>
        <v>JOSE LUIS NIETO ORTIZ3KHCF</v>
      </c>
      <c r="G9056" s="18">
        <v>1</v>
      </c>
      <c r="H9056" s="19">
        <v>44044</v>
      </c>
      <c r="I9056" s="18" t="str">
        <f>+IFERROR(VLOOKUP(Cursos[[#This Row],[Modelo correcto]],Modelos[[Modelo correcto]:[Aplica para certificación]],4,FALSE),"REVISAR")</f>
        <v>SÍ</v>
      </c>
    </row>
    <row r="9057" spans="1:9" x14ac:dyDescent="0.25">
      <c r="A9057" s="144" t="s">
        <v>2797</v>
      </c>
      <c r="B9057">
        <v>1</v>
      </c>
      <c r="C9057" s="145" t="s">
        <v>2480</v>
      </c>
      <c r="D9057" s="18" t="str">
        <f>+IFERROR(VLOOKUP(Cursos[[#This Row],[Modelo correcto]],Modelos[[Modelo correcto]:[¿En línea?]],2,FALSE),"REVISAR")</f>
        <v>CANON</v>
      </c>
      <c r="E9057" s="18" t="str">
        <f>+IFERROR(VLOOKUP(Cursos[[#This Row],[Modelo correcto]],Modelos[[Modelo correcto]:[¿En línea?]],3,FALSE),"REVISAR")</f>
        <v>NO</v>
      </c>
      <c r="F9057" s="18" t="str">
        <f>+Cursos[[#This Row],[IS]]&amp;Cursos[[#This Row],[Modelo correcto]]</f>
        <v>JOSE LUIS NIETO ORTIZCurso Virtual Ajustes iPF Básicos y Colortrac M40</v>
      </c>
      <c r="G9057" s="18">
        <v>1</v>
      </c>
      <c r="H9057" s="19">
        <v>44166</v>
      </c>
      <c r="I9057" s="18" t="str">
        <f>+IFERROR(VLOOKUP(Cursos[[#This Row],[Modelo correcto]],Modelos[[Modelo correcto]:[Aplica para certificación]],4,FALSE),"REVISAR")</f>
        <v>SÍ</v>
      </c>
    </row>
    <row r="9058" spans="1:9" x14ac:dyDescent="0.25">
      <c r="A9058" s="144" t="s">
        <v>2797</v>
      </c>
      <c r="B9058" s="4">
        <v>1</v>
      </c>
      <c r="C9058" s="150" t="s">
        <v>1256</v>
      </c>
      <c r="D9058" s="62" t="str">
        <f>+IFERROR(VLOOKUP(Cursos[[#This Row],[Modelo correcto]],Modelos[[Modelo correcto]:[¿En línea?]],2,FALSE),"REVISAR")</f>
        <v>XEROX</v>
      </c>
      <c r="E9058" s="18" t="str">
        <f>+IFERROR(VLOOKUP(Cursos[[#This Row],[Modelo correcto]],Modelos[[Modelo correcto]:[¿En línea?]],3,FALSE),"REVISAR")</f>
        <v>SÍ</v>
      </c>
      <c r="F9058" s="18" t="str">
        <f>+Cursos[[#This Row],[IS]]&amp;Cursos[[#This Row],[Modelo correcto]]</f>
        <v>JOSE LUIS NIETO ORTIZGBOFFIN</v>
      </c>
      <c r="G9058" s="18">
        <v>1</v>
      </c>
      <c r="H9058" s="19">
        <v>44044</v>
      </c>
      <c r="I9058" s="62" t="str">
        <f>+IFERROR(VLOOKUP(Cursos[[#This Row],[Modelo correcto]],Modelos[[Modelo correcto]:[Aplica para certificación]],4,FALSE),"REVISAR")</f>
        <v>SÍ</v>
      </c>
    </row>
    <row r="9059" spans="1:9" ht="15.75" x14ac:dyDescent="0.25">
      <c r="A9059" s="144" t="s">
        <v>2797</v>
      </c>
      <c r="B9059">
        <v>1</v>
      </c>
      <c r="C9059" s="110" t="s">
        <v>2123</v>
      </c>
      <c r="D9059" s="18" t="str">
        <f>+IFERROR(VLOOKUP(Cursos[[#This Row],[Modelo correcto]],Modelos[[Modelo correcto]:[¿En línea?]],2,FALSE),"REVISAR")</f>
        <v>XEROX</v>
      </c>
      <c r="E9059" s="145" t="str">
        <f>+IFERROR(VLOOKUP(Cursos[[#This Row],[Modelo correcto]],Modelos[[Modelo correcto]:[¿En línea?]],3,FALSE),"REVISAR")</f>
        <v>SÍ</v>
      </c>
      <c r="F9059" s="18" t="str">
        <f>+Cursos[[#This Row],[IS]]&amp;Cursos[[#This Row],[Modelo correcto]]</f>
        <v>JOSE LUIS NIETO ORTIZc14481</v>
      </c>
      <c r="G9059" s="18">
        <v>1</v>
      </c>
      <c r="H9059" s="19">
        <v>44075</v>
      </c>
      <c r="I9059" s="18" t="str">
        <f>+IFERROR(VLOOKUP(Cursos[[#This Row],[Modelo correcto]],Modelos[[Modelo correcto]:[Aplica para certificación]],4,FALSE),"REVISAR")</f>
        <v>NO</v>
      </c>
    </row>
    <row r="9060" spans="1:9" ht="15.75" x14ac:dyDescent="0.25">
      <c r="A9060" s="144" t="s">
        <v>2797</v>
      </c>
      <c r="B9060">
        <v>1</v>
      </c>
      <c r="C9060" s="110" t="s">
        <v>2124</v>
      </c>
      <c r="D9060" s="18" t="str">
        <f>+IFERROR(VLOOKUP(Cursos[[#This Row],[Modelo correcto]],Modelos[[Modelo correcto]:[¿En línea?]],2,FALSE),"REVISAR")</f>
        <v>XEROX</v>
      </c>
      <c r="E9060" s="145" t="str">
        <f>+IFERROR(VLOOKUP(Cursos[[#This Row],[Modelo correcto]],Modelos[[Modelo correcto]:[¿En línea?]],3,FALSE),"REVISAR")</f>
        <v>SÍ</v>
      </c>
      <c r="F9060" s="18" t="str">
        <f>+Cursos[[#This Row],[IS]]&amp;Cursos[[#This Row],[Modelo correcto]]</f>
        <v>JOSE LUIS NIETO ORTIZw7220lp</v>
      </c>
      <c r="G9060" s="18">
        <v>1</v>
      </c>
      <c r="H9060" s="19">
        <v>44075</v>
      </c>
      <c r="I9060" s="18" t="str">
        <f>+IFERROR(VLOOKUP(Cursos[[#This Row],[Modelo correcto]],Modelos[[Modelo correcto]:[Aplica para certificación]],4,FALSE),"REVISAR")</f>
        <v>NO</v>
      </c>
    </row>
    <row r="9061" spans="1:9" x14ac:dyDescent="0.25">
      <c r="A9061" s="144" t="s">
        <v>2796</v>
      </c>
      <c r="B9061">
        <v>1</v>
      </c>
      <c r="C9061" s="10" t="s">
        <v>538</v>
      </c>
      <c r="D9061" s="18" t="str">
        <f>+IFERROR(VLOOKUP(Cursos[[#This Row],[Modelo correcto]],Modelos[[Modelo correcto]:[¿En línea?]],2,FALSE),"REVISAR")</f>
        <v>CANON</v>
      </c>
      <c r="E9061" s="18" t="str">
        <f>+IFERROR(VLOOKUP(Cursos[[#This Row],[Modelo correcto]],Modelos[[Modelo correcto]:[¿En línea?]],3,FALSE),"REVISAR")</f>
        <v>NO</v>
      </c>
      <c r="F9061" s="18" t="str">
        <f>+Cursos[[#This Row],[IS]]&amp;Cursos[[#This Row],[Modelo correcto]]</f>
        <v>JOSE NIEVES ARREOLA JIMENEZCONECTIVIDAD</v>
      </c>
      <c r="G9061" s="18">
        <v>1</v>
      </c>
      <c r="H9061" s="19">
        <v>43922</v>
      </c>
      <c r="I9061" s="18" t="str">
        <f>+IFERROR(VLOOKUP(Cursos[[#This Row],[Modelo correcto]],Modelos[[Modelo correcto]:[Aplica para certificación]],4,FALSE),"REVISAR")</f>
        <v>SÍ</v>
      </c>
    </row>
    <row r="9062" spans="1:9" x14ac:dyDescent="0.25">
      <c r="A9062" s="144" t="s">
        <v>2796</v>
      </c>
      <c r="B9062">
        <v>1</v>
      </c>
      <c r="C9062" s="10" t="s">
        <v>844</v>
      </c>
      <c r="D9062" s="18" t="str">
        <f>+IFERROR(VLOOKUP(Cursos[[#This Row],[Modelo correcto]],Modelos[[Modelo correcto]:[¿En línea?]],2,FALSE),"REVISAR")</f>
        <v>CANON</v>
      </c>
      <c r="E9062" s="18" t="str">
        <f>+IFERROR(VLOOKUP(Cursos[[#This Row],[Modelo correcto]],Modelos[[Modelo correcto]:[¿En línea?]],3,FALSE),"REVISAR")</f>
        <v>NO</v>
      </c>
      <c r="F9062" s="18" t="str">
        <f>+Cursos[[#This Row],[IS]]&amp;Cursos[[#This Row],[Modelo correcto]]</f>
        <v>JOSE NIEVES ARREOLA JIMENEZUniversal Send</v>
      </c>
      <c r="G9062" s="18">
        <v>1</v>
      </c>
      <c r="H9062" s="19">
        <v>43922</v>
      </c>
      <c r="I9062" s="18" t="str">
        <f>+IFERROR(VLOOKUP(Cursos[[#This Row],[Modelo correcto]],Modelos[[Modelo correcto]:[Aplica para certificación]],4,FALSE),"REVISAR")</f>
        <v>NO</v>
      </c>
    </row>
    <row r="9063" spans="1:9" x14ac:dyDescent="0.25">
      <c r="A9063" s="144" t="s">
        <v>2796</v>
      </c>
      <c r="B9063">
        <v>1</v>
      </c>
      <c r="C9063" s="145" t="s">
        <v>1414</v>
      </c>
      <c r="D9063" s="18" t="str">
        <f>+IFERROR(VLOOKUP(Cursos[[#This Row],[Modelo correcto]],Modelos[[Modelo correcto]:[¿En línea?]],2,FALSE),"REVISAR")</f>
        <v>LEXMARK</v>
      </c>
      <c r="E9063" s="18" t="str">
        <f>+IFERROR(VLOOKUP(Cursos[[#This Row],[Modelo correcto]],Modelos[[Modelo correcto]:[¿En línea?]],3,FALSE),"REVISAR")</f>
        <v>NO</v>
      </c>
      <c r="F9063" s="18" t="str">
        <f>+Cursos[[#This Row],[IS]]&amp;Cursos[[#This Row],[Modelo correcto]]</f>
        <v>JOSE NIEVES ARREOLA JIMENEZ Document Capture &amp; Route</v>
      </c>
      <c r="G9063" s="18">
        <v>1</v>
      </c>
      <c r="H9063" s="19">
        <v>43952</v>
      </c>
      <c r="I9063" s="18" t="str">
        <f>+IFERROR(VLOOKUP(Cursos[[#This Row],[Modelo correcto]],Modelos[[Modelo correcto]:[Aplica para certificación]],4,FALSE),"REVISAR")</f>
        <v>SÍ</v>
      </c>
    </row>
    <row r="9064" spans="1:9" ht="15.75" x14ac:dyDescent="0.25">
      <c r="A9064" s="144" t="s">
        <v>2797</v>
      </c>
      <c r="B9064">
        <v>1</v>
      </c>
      <c r="C9064" s="110" t="s">
        <v>2125</v>
      </c>
      <c r="D9064" s="18" t="str">
        <f>+IFERROR(VLOOKUP(Cursos[[#This Row],[Modelo correcto]],Modelos[[Modelo correcto]:[¿En línea?]],2,FALSE),"REVISAR")</f>
        <v>XEROX</v>
      </c>
      <c r="E9064" s="145" t="str">
        <f>+IFERROR(VLOOKUP(Cursos[[#This Row],[Modelo correcto]],Modelos[[Modelo correcto]:[¿En línea?]],3,FALSE),"REVISAR")</f>
        <v>SÍ</v>
      </c>
      <c r="F9064" s="18" t="str">
        <f>+Cursos[[#This Row],[IS]]&amp;Cursos[[#This Row],[Modelo correcto]]</f>
        <v>JOSE LUIS NIETO ORTIZcq93pqr</v>
      </c>
      <c r="G9064" s="18">
        <v>1</v>
      </c>
      <c r="H9064" s="19">
        <v>44075</v>
      </c>
      <c r="I9064" s="18" t="str">
        <f>+IFERROR(VLOOKUP(Cursos[[#This Row],[Modelo correcto]],Modelos[[Modelo correcto]:[Aplica para certificación]],4,FALSE),"REVISAR")</f>
        <v>NO</v>
      </c>
    </row>
    <row r="9065" spans="1:9" ht="15.75" x14ac:dyDescent="0.25">
      <c r="A9065" s="144" t="s">
        <v>2797</v>
      </c>
      <c r="B9065">
        <v>1</v>
      </c>
      <c r="C9065" s="110" t="s">
        <v>133</v>
      </c>
      <c r="D9065" s="18" t="str">
        <f>+IFERROR(VLOOKUP(Cursos[[#This Row],[Modelo correcto]],Modelos[[Modelo correcto]:[¿En línea?]],2,FALSE),"REVISAR")</f>
        <v>XEROX</v>
      </c>
      <c r="E9065" s="145" t="str">
        <f>+IFERROR(VLOOKUP(Cursos[[#This Row],[Modelo correcto]],Modelos[[Modelo correcto]:[¿En línea?]],3,FALSE),"REVISAR")</f>
        <v>SÍ</v>
      </c>
      <c r="F9065" s="18" t="str">
        <f>+Cursos[[#This Row],[IS]]&amp;Cursos[[#This Row],[Modelo correcto]]</f>
        <v>JOSE LUIS NIETO ORTIZC14049</v>
      </c>
      <c r="G9065" s="18">
        <v>1</v>
      </c>
      <c r="H9065" s="19">
        <v>44075</v>
      </c>
      <c r="I9065" s="18" t="str">
        <f>+IFERROR(VLOOKUP(Cursos[[#This Row],[Modelo correcto]],Modelos[[Modelo correcto]:[Aplica para certificación]],4,FALSE),"REVISAR")</f>
        <v>NO</v>
      </c>
    </row>
    <row r="9066" spans="1:9" ht="15.75" x14ac:dyDescent="0.25">
      <c r="A9066" s="144" t="s">
        <v>2797</v>
      </c>
      <c r="B9066">
        <v>1</v>
      </c>
      <c r="C9066" s="110" t="s">
        <v>81</v>
      </c>
      <c r="D9066" s="18" t="str">
        <f>+IFERROR(VLOOKUP(Cursos[[#This Row],[Modelo correcto]],Modelos[[Modelo correcto]:[¿En línea?]],2,FALSE),"REVISAR")</f>
        <v>XEROX</v>
      </c>
      <c r="E9066" s="145" t="str">
        <f>+IFERROR(VLOOKUP(Cursos[[#This Row],[Modelo correcto]],Modelos[[Modelo correcto]:[¿En línea?]],3,FALSE),"REVISAR")</f>
        <v>SÍ</v>
      </c>
      <c r="F9066" s="18" t="str">
        <f>+Cursos[[#This Row],[IS]]&amp;Cursos[[#This Row],[Modelo correcto]]</f>
        <v>JOSE LUIS NIETO ORTIZWC74XTB</v>
      </c>
      <c r="G9066" s="18">
        <v>1</v>
      </c>
      <c r="H9066" s="19">
        <v>44075</v>
      </c>
      <c r="I9066" s="18" t="str">
        <f>+IFERROR(VLOOKUP(Cursos[[#This Row],[Modelo correcto]],Modelos[[Modelo correcto]:[Aplica para certificación]],4,FALSE),"REVISAR")</f>
        <v>NO</v>
      </c>
    </row>
    <row r="9067" spans="1:9" x14ac:dyDescent="0.25">
      <c r="A9067" s="144" t="s">
        <v>2797</v>
      </c>
      <c r="B9067">
        <v>1</v>
      </c>
      <c r="C9067" s="10" t="s">
        <v>2139</v>
      </c>
      <c r="D9067" s="18" t="str">
        <f>+IFERROR(VLOOKUP(Cursos[[#This Row],[Modelo correcto]],Modelos[[Modelo correcto]:[¿En línea?]],2,FALSE),"REVISAR")</f>
        <v>XEROX</v>
      </c>
      <c r="E9067" s="145" t="str">
        <f>+IFERROR(VLOOKUP(Cursos[[#This Row],[Modelo correcto]],Modelos[[Modelo correcto]:[¿En línea?]],3,FALSE),"REVISAR")</f>
        <v>SÍ</v>
      </c>
      <c r="F9067" s="18" t="str">
        <f>+Cursos[[#This Row],[IS]]&amp;Cursos[[#This Row],[Modelo correcto]]</f>
        <v>JOSE LUIS NIETO ORTIZc14531</v>
      </c>
      <c r="G9067" s="18">
        <v>1</v>
      </c>
      <c r="H9067" s="19">
        <v>44075</v>
      </c>
      <c r="I9067" s="18" t="str">
        <f>+IFERROR(VLOOKUP(Cursos[[#This Row],[Modelo correcto]],Modelos[[Modelo correcto]:[Aplica para certificación]],4,FALSE),"REVISAR")</f>
        <v>NO</v>
      </c>
    </row>
    <row r="9068" spans="1:9" ht="15.75" x14ac:dyDescent="0.25">
      <c r="A9068" s="144" t="s">
        <v>2797</v>
      </c>
      <c r="B9068">
        <v>1</v>
      </c>
      <c r="C9068" s="110" t="s">
        <v>2145</v>
      </c>
      <c r="D9068" s="18" t="str">
        <f>+IFERROR(VLOOKUP(Cursos[[#This Row],[Modelo correcto]],Modelos[[Modelo correcto]:[¿En línea?]],2,FALSE),"REVISAR")</f>
        <v>XEROX</v>
      </c>
      <c r="E9068" s="145" t="str">
        <f>+IFERROR(VLOOKUP(Cursos[[#This Row],[Modelo correcto]],Modelos[[Modelo correcto]:[¿En línea?]],3,FALSE),"REVISAR")</f>
        <v>SÍ</v>
      </c>
      <c r="F9068" s="18" t="str">
        <f>+Cursos[[#This Row],[IS]]&amp;Cursos[[#This Row],[Modelo correcto]]</f>
        <v>JOSE LUIS NIETO ORTIZc13159</v>
      </c>
      <c r="G9068" s="18">
        <v>0</v>
      </c>
      <c r="H9068" s="19">
        <v>44075</v>
      </c>
      <c r="I9068" s="18" t="str">
        <f>+IFERROR(VLOOKUP(Cursos[[#This Row],[Modelo correcto]],Modelos[[Modelo correcto]:[Aplica para certificación]],4,FALSE),"REVISAR")</f>
        <v>NO</v>
      </c>
    </row>
    <row r="9069" spans="1:9" ht="15.75" x14ac:dyDescent="0.25">
      <c r="A9069" s="144" t="s">
        <v>2797</v>
      </c>
      <c r="B9069">
        <v>1</v>
      </c>
      <c r="C9069" s="110" t="s">
        <v>2144</v>
      </c>
      <c r="D9069" s="18" t="str">
        <f>+IFERROR(VLOOKUP(Cursos[[#This Row],[Modelo correcto]],Modelos[[Modelo correcto]:[¿En línea?]],2,FALSE),"REVISAR")</f>
        <v>XEROX</v>
      </c>
      <c r="E9069" s="145" t="str">
        <f>+IFERROR(VLOOKUP(Cursos[[#This Row],[Modelo correcto]],Modelos[[Modelo correcto]:[¿En línea?]],3,FALSE),"REVISAR")</f>
        <v>SÍ</v>
      </c>
      <c r="F9069" s="18" t="str">
        <f>+Cursos[[#This Row],[IS]]&amp;Cursos[[#This Row],[Modelo correcto]]</f>
        <v>JOSE LUIS NIETO ORTIZc13591</v>
      </c>
      <c r="G9069" s="18">
        <v>0</v>
      </c>
      <c r="H9069" s="19">
        <v>44075</v>
      </c>
      <c r="I9069" s="18" t="str">
        <f>+IFERROR(VLOOKUP(Cursos[[#This Row],[Modelo correcto]],Modelos[[Modelo correcto]:[Aplica para certificación]],4,FALSE),"REVISAR")</f>
        <v>NO</v>
      </c>
    </row>
    <row r="9070" spans="1:9" ht="15.75" x14ac:dyDescent="0.25">
      <c r="A9070" s="144" t="s">
        <v>2797</v>
      </c>
      <c r="B9070">
        <v>1</v>
      </c>
      <c r="C9070" s="110" t="s">
        <v>2148</v>
      </c>
      <c r="D9070" s="18" t="str">
        <f>+IFERROR(VLOOKUP(Cursos[[#This Row],[Modelo correcto]],Modelos[[Modelo correcto]:[¿En línea?]],2,FALSE),"REVISAR")</f>
        <v>XEROX</v>
      </c>
      <c r="E9070" s="145" t="str">
        <f>+IFERROR(VLOOKUP(Cursos[[#This Row],[Modelo correcto]],Modelos[[Modelo correcto]:[¿En línea?]],3,FALSE),"REVISAR")</f>
        <v>SÍ</v>
      </c>
      <c r="F9070" s="18" t="str">
        <f>+Cursos[[#This Row],[IS]]&amp;Cursos[[#This Row],[Modelo correcto]]</f>
        <v>JOSE LUIS NIETO ORTIZwc79xta</v>
      </c>
      <c r="G9070" s="18">
        <v>0</v>
      </c>
      <c r="H9070" s="19">
        <v>44075</v>
      </c>
      <c r="I9070" s="18" t="str">
        <f>+IFERROR(VLOOKUP(Cursos[[#This Row],[Modelo correcto]],Modelos[[Modelo correcto]:[Aplica para certificación]],4,FALSE),"REVISAR")</f>
        <v>NO</v>
      </c>
    </row>
    <row r="9071" spans="1:9" ht="15.75" x14ac:dyDescent="0.25">
      <c r="A9071" s="144" t="s">
        <v>2797</v>
      </c>
      <c r="B9071">
        <v>1</v>
      </c>
      <c r="C9071" s="110" t="s">
        <v>2149</v>
      </c>
      <c r="D9071" s="18" t="str">
        <f>+IFERROR(VLOOKUP(Cursos[[#This Row],[Modelo correcto]],Modelos[[Modelo correcto]:[¿En línea?]],2,FALSE),"REVISAR")</f>
        <v>XEROX</v>
      </c>
      <c r="E9071" s="145" t="str">
        <f>+IFERROR(VLOOKUP(Cursos[[#This Row],[Modelo correcto]],Modelos[[Modelo correcto]:[¿En línea?]],3,FALSE),"REVISAR")</f>
        <v>SÍ</v>
      </c>
      <c r="F9071" s="18" t="str">
        <f>+Cursos[[#This Row],[IS]]&amp;Cursos[[#This Row],[Modelo correcto]]</f>
        <v>JOSE LUIS NIETO ORTIZwc7765</v>
      </c>
      <c r="G9071" s="18">
        <v>0</v>
      </c>
      <c r="H9071" s="19">
        <v>44075</v>
      </c>
      <c r="I9071" s="18" t="str">
        <f>+IFERROR(VLOOKUP(Cursos[[#This Row],[Modelo correcto]],Modelos[[Modelo correcto]:[Aplica para certificación]],4,FALSE),"REVISAR")</f>
        <v>NO</v>
      </c>
    </row>
    <row r="9072" spans="1:9" ht="15.75" x14ac:dyDescent="0.25">
      <c r="A9072" s="144" t="s">
        <v>2797</v>
      </c>
      <c r="B9072" s="144">
        <v>1</v>
      </c>
      <c r="C9072" s="110" t="s">
        <v>2150</v>
      </c>
      <c r="D9072" s="18" t="str">
        <f>+IFERROR(VLOOKUP(Cursos[[#This Row],[Modelo correcto]],Modelos[[Modelo correcto]:[¿En línea?]],2,FALSE),"REVISAR")</f>
        <v>XEROX</v>
      </c>
      <c r="E9072" s="145" t="str">
        <f>+IFERROR(VLOOKUP(Cursos[[#This Row],[Modelo correcto]],Modelos[[Modelo correcto]:[¿En línea?]],3,FALSE),"REVISAR")</f>
        <v>SÍ</v>
      </c>
      <c r="F9072" s="18" t="str">
        <f>+Cursos[[#This Row],[IS]]&amp;Cursos[[#This Row],[Modelo correcto]]</f>
        <v>JOSE LUIS NIETO ORTIZsc2020a</v>
      </c>
      <c r="G9072" s="18">
        <v>0</v>
      </c>
      <c r="H9072" s="19">
        <v>44075</v>
      </c>
      <c r="I9072" s="18" t="str">
        <f>+IFERROR(VLOOKUP(Cursos[[#This Row],[Modelo correcto]],Modelos[[Modelo correcto]:[Aplica para certificación]],4,FALSE),"REVISAR")</f>
        <v>NO</v>
      </c>
    </row>
    <row r="9073" spans="1:9" ht="15.75" x14ac:dyDescent="0.25">
      <c r="A9073" s="144" t="s">
        <v>2797</v>
      </c>
      <c r="B9073">
        <v>1</v>
      </c>
      <c r="C9073" s="110" t="s">
        <v>2180</v>
      </c>
      <c r="D9073" s="18" t="str">
        <f>+IFERROR(VLOOKUP(Cursos[[#This Row],[Modelo correcto]],Modelos[[Modelo correcto]:[¿En línea?]],2,FALSE),"REVISAR")</f>
        <v>XEROX</v>
      </c>
      <c r="E9073" s="145" t="str">
        <f>+IFERROR(VLOOKUP(Cursos[[#This Row],[Modelo correcto]],Modelos[[Modelo correcto]:[¿En línea?]],3,FALSE),"REVISAR")</f>
        <v>SÍ</v>
      </c>
      <c r="F9073" s="18" t="str">
        <f>+Cursos[[#This Row],[IS]]&amp;Cursos[[#This Row],[Modelo correcto]]</f>
        <v>JOSE LUIS NIETO ORTIZwc57xtb</v>
      </c>
      <c r="G9073" s="18">
        <v>0</v>
      </c>
      <c r="H9073" s="19">
        <v>44075</v>
      </c>
      <c r="I9073" s="18" t="str">
        <f>+IFERROR(VLOOKUP(Cursos[[#This Row],[Modelo correcto]],Modelos[[Modelo correcto]:[Aplica para certificación]],4,FALSE),"REVISAR")</f>
        <v>NO</v>
      </c>
    </row>
    <row r="9074" spans="1:9" ht="15.75" x14ac:dyDescent="0.25">
      <c r="A9074" s="144" t="s">
        <v>2797</v>
      </c>
      <c r="B9074">
        <v>1</v>
      </c>
      <c r="C9074" s="110" t="s">
        <v>955</v>
      </c>
      <c r="D9074" s="18" t="str">
        <f>+IFERROR(VLOOKUP(Cursos[[#This Row],[Modelo correcto]],Modelos[[Modelo correcto]:[¿En línea?]],2,FALSE),"REVISAR")</f>
        <v>LEXMARK</v>
      </c>
      <c r="E9074" s="145" t="str">
        <f>+IFERROR(VLOOKUP(Cursos[[#This Row],[Modelo correcto]],Modelos[[Modelo correcto]:[¿En línea?]],3,FALSE),"REVISAR")</f>
        <v>SÍ</v>
      </c>
      <c r="F9074" s="18" t="str">
        <f>+Cursos[[#This Row],[IS]]&amp;Cursos[[#This Row],[Modelo correcto]]</f>
        <v>JOSE LUIS NIETO ORTIZ25XX</v>
      </c>
      <c r="G9074" s="18">
        <v>0</v>
      </c>
      <c r="H9074" s="19">
        <v>44075</v>
      </c>
      <c r="I9074" s="18" t="str">
        <f>+IFERROR(VLOOKUP(Cursos[[#This Row],[Modelo correcto]],Modelos[[Modelo correcto]:[Aplica para certificación]],4,FALSE),"REVISAR")</f>
        <v>NO</v>
      </c>
    </row>
    <row r="9075" spans="1:9" x14ac:dyDescent="0.25">
      <c r="A9075" s="144" t="s">
        <v>2797</v>
      </c>
      <c r="B9075">
        <v>1</v>
      </c>
      <c r="C9075" s="10" t="s">
        <v>781</v>
      </c>
      <c r="D9075" s="18" t="str">
        <f>+IFERROR(VLOOKUP(Cursos[[#This Row],[Modelo correcto]],Modelos[[Modelo correcto]:[¿En línea?]],2,FALSE),"REVISAR")</f>
        <v>LEXMARK</v>
      </c>
      <c r="E9075" s="145" t="str">
        <f>+IFERROR(VLOOKUP(Cursos[[#This Row],[Modelo correcto]],Modelos[[Modelo correcto]:[¿En línea?]],3,FALSE),"REVISAR")</f>
        <v>SÍ</v>
      </c>
      <c r="F9075" s="18" t="str">
        <f>+Cursos[[#This Row],[IS]]&amp;Cursos[[#This Row],[Modelo correcto]]</f>
        <v>JOSE LUIS NIETO ORTIZPharos Blueprint Enterprise</v>
      </c>
      <c r="G9075" s="43">
        <v>0</v>
      </c>
      <c r="H9075" s="19">
        <v>44075</v>
      </c>
      <c r="I9075" s="18" t="str">
        <f>+IFERROR(VLOOKUP(Cursos[[#This Row],[Modelo correcto]],Modelos[[Modelo correcto]:[Aplica para certificación]],4,FALSE),"REVISAR")</f>
        <v>NO</v>
      </c>
    </row>
    <row r="9076" spans="1:9" x14ac:dyDescent="0.25">
      <c r="A9076" s="144" t="s">
        <v>2797</v>
      </c>
      <c r="B9076">
        <v>1</v>
      </c>
      <c r="C9076" s="125" t="s">
        <v>2261</v>
      </c>
      <c r="D9076" s="18" t="str">
        <f>+IFERROR(VLOOKUP(Cursos[[#This Row],[Modelo correcto]],Modelos[[Modelo correcto]:[¿En línea?]],2,FALSE),"REVISAR")</f>
        <v>CANON</v>
      </c>
      <c r="E9076" s="18" t="str">
        <f>+IFERROR(VLOOKUP(Cursos[[#This Row],[Modelo correcto]],Modelos[[Modelo correcto]:[¿En línea?]],3,FALSE),"REVISAR")</f>
        <v>SÍ</v>
      </c>
      <c r="F9076" s="18" t="str">
        <f>+Cursos[[#This Row],[IS]]&amp;Cursos[[#This Row],[Modelo correcto]]</f>
        <v>JOSE LUIS NIETO ORTIZImageRunner C3025</v>
      </c>
      <c r="G9076" s="18">
        <v>1</v>
      </c>
      <c r="H9076" s="19">
        <v>44105</v>
      </c>
      <c r="I9076" s="18" t="str">
        <f>+IFERROR(VLOOKUP(Cursos[[#This Row],[Modelo correcto]],Modelos[[Modelo correcto]:[Aplica para certificación]],4,FALSE),"REVISAR")</f>
        <v>SÍ</v>
      </c>
    </row>
    <row r="9077" spans="1:9" x14ac:dyDescent="0.25">
      <c r="A9077" s="144" t="s">
        <v>2797</v>
      </c>
      <c r="B9077">
        <v>1</v>
      </c>
      <c r="C9077" s="10" t="s">
        <v>55</v>
      </c>
      <c r="D9077" s="18" t="str">
        <f>+IFERROR(VLOOKUP(Cursos[[#This Row],[Modelo correcto]],Modelos[[Modelo correcto]:[¿En línea?]],2,FALSE),"REVISAR")</f>
        <v>XEROX</v>
      </c>
      <c r="E9077" s="145" t="str">
        <f>+IFERROR(VLOOKUP(Cursos[[#This Row],[Modelo correcto]],Modelos[[Modelo correcto]:[¿En línea?]],3,FALSE),"REVISAR")</f>
        <v>SÍ</v>
      </c>
      <c r="F9077" s="18" t="str">
        <f>+Cursos[[#This Row],[IS]]&amp;Cursos[[#This Row],[Modelo correcto]]</f>
        <v>JOSE LUIS NIETO ORTIZC15005</v>
      </c>
      <c r="G9077" s="18">
        <v>1</v>
      </c>
      <c r="H9077" s="19">
        <v>44105</v>
      </c>
      <c r="I9077" s="18" t="str">
        <f>+IFERROR(VLOOKUP(Cursos[[#This Row],[Modelo correcto]],Modelos[[Modelo correcto]:[Aplica para certificación]],4,FALSE),"REVISAR")</f>
        <v>SÍ</v>
      </c>
    </row>
    <row r="9078" spans="1:9" x14ac:dyDescent="0.25">
      <c r="A9078" s="144" t="s">
        <v>2797</v>
      </c>
      <c r="B9078">
        <v>1</v>
      </c>
      <c r="C9078" s="10" t="s">
        <v>12</v>
      </c>
      <c r="D9078" s="18" t="str">
        <f>+IFERROR(VLOOKUP(Cursos[[#This Row],[Modelo correcto]],Modelos[[Modelo correcto]:[¿En línea?]],2,FALSE),"REVISAR")</f>
        <v>XEROX</v>
      </c>
      <c r="E9078" s="145" t="str">
        <f>+IFERROR(VLOOKUP(Cursos[[#This Row],[Modelo correcto]],Modelos[[Modelo correcto]:[¿En línea?]],3,FALSE),"REVISAR")</f>
        <v>SÍ</v>
      </c>
      <c r="F9078" s="18" t="str">
        <f>+Cursos[[#This Row],[IS]]&amp;Cursos[[#This Row],[Modelo correcto]]</f>
        <v>JOSE LUIS NIETO ORTIZC15008</v>
      </c>
      <c r="G9078" s="18">
        <v>1</v>
      </c>
      <c r="H9078" s="19">
        <v>44105</v>
      </c>
      <c r="I9078" s="18" t="str">
        <f>+IFERROR(VLOOKUP(Cursos[[#This Row],[Modelo correcto]],Modelos[[Modelo correcto]:[Aplica para certificación]],4,FALSE),"REVISAR")</f>
        <v>NO</v>
      </c>
    </row>
    <row r="9079" spans="1:9" ht="15.75" x14ac:dyDescent="0.25">
      <c r="A9079" s="144" t="s">
        <v>2797</v>
      </c>
      <c r="B9079">
        <v>1</v>
      </c>
      <c r="C9079" s="110" t="s">
        <v>2359</v>
      </c>
      <c r="D9079" s="18" t="str">
        <f>+IFERROR(VLOOKUP(Cursos[[#This Row],[Modelo correcto]],Modelos[[Modelo correcto]:[¿En línea?]],2,FALSE),"REVISAR")</f>
        <v>XEROX</v>
      </c>
      <c r="E9079" s="18" t="str">
        <f>+IFERROR(VLOOKUP(Cursos[[#This Row],[Modelo correcto]],Modelos[[Modelo correcto]:[¿En línea?]],3,FALSE),"REVISAR")</f>
        <v>SÍ</v>
      </c>
      <c r="F9079" s="18" t="str">
        <f>+Cursos[[#This Row],[IS]]&amp;Cursos[[#This Row],[Modelo correcto]]</f>
        <v>JOSE LUIS NIETO ORTIZc15061</v>
      </c>
      <c r="G9079" s="18">
        <v>1</v>
      </c>
      <c r="H9079" s="19">
        <v>44105</v>
      </c>
      <c r="I9079" s="18" t="str">
        <f>+IFERROR(VLOOKUP(Cursos[[#This Row],[Modelo correcto]],Modelos[[Modelo correcto]:[Aplica para certificación]],4,FALSE),"REVISAR")</f>
        <v>NO</v>
      </c>
    </row>
    <row r="9080" spans="1:9" ht="15.75" x14ac:dyDescent="0.25">
      <c r="A9080" s="144" t="s">
        <v>2797</v>
      </c>
      <c r="B9080">
        <v>1</v>
      </c>
      <c r="C9080" s="110" t="s">
        <v>2339</v>
      </c>
      <c r="D9080" s="18" t="str">
        <f>+IFERROR(VLOOKUP(Cursos[[#This Row],[Modelo correcto]],Modelos[[Modelo correcto]:[¿En línea?]],2,FALSE),"REVISAR")</f>
        <v>XEROX</v>
      </c>
      <c r="E9080" s="18" t="str">
        <f>+IFERROR(VLOOKUP(Cursos[[#This Row],[Modelo correcto]],Modelos[[Modelo correcto]:[¿En línea?]],3,FALSE),"REVISAR")</f>
        <v>SÍ</v>
      </c>
      <c r="F9080" s="18" t="str">
        <f>+Cursos[[#This Row],[IS]]&amp;Cursos[[#This Row],[Modelo correcto]]</f>
        <v>JOSE LUIS NIETO ORTIZc14636</v>
      </c>
      <c r="G9080" s="18">
        <v>1</v>
      </c>
      <c r="H9080" s="19">
        <v>44105</v>
      </c>
      <c r="I9080" s="18" t="str">
        <f>+IFERROR(VLOOKUP(Cursos[[#This Row],[Modelo correcto]],Modelos[[Modelo correcto]:[Aplica para certificación]],4,FALSE),"REVISAR")</f>
        <v>NO</v>
      </c>
    </row>
    <row r="9081" spans="1:9" ht="15.75" x14ac:dyDescent="0.25">
      <c r="A9081" s="144" t="s">
        <v>2797</v>
      </c>
      <c r="B9081">
        <v>1</v>
      </c>
      <c r="C9081" s="110" t="s">
        <v>2369</v>
      </c>
      <c r="D9081" s="18" t="str">
        <f>+IFERROR(VLOOKUP(Cursos[[#This Row],[Modelo correcto]],Modelos[[Modelo correcto]:[¿En línea?]],2,FALSE),"REVISAR")</f>
        <v>XEROX</v>
      </c>
      <c r="E9081" s="18" t="str">
        <f>+IFERROR(VLOOKUP(Cursos[[#This Row],[Modelo correcto]],Modelos[[Modelo correcto]:[¿En línea?]],3,FALSE),"REVISAR")</f>
        <v>SÍ</v>
      </c>
      <c r="F9081" s="18" t="str">
        <f>+Cursos[[#This Row],[IS]]&amp;Cursos[[#This Row],[Modelo correcto]]</f>
        <v>JOSE LUIS NIETO ORTIZp6700lp</v>
      </c>
      <c r="G9081" s="18">
        <v>1</v>
      </c>
      <c r="H9081" s="19">
        <v>44136</v>
      </c>
      <c r="I9081" s="18" t="str">
        <f>+IFERROR(VLOOKUP(Cursos[[#This Row],[Modelo correcto]],Modelos[[Modelo correcto]:[Aplica para certificación]],4,FALSE),"REVISAR")</f>
        <v>NO</v>
      </c>
    </row>
    <row r="9082" spans="1:9" ht="15.75" x14ac:dyDescent="0.25">
      <c r="A9082" s="144" t="s">
        <v>2797</v>
      </c>
      <c r="B9082">
        <v>1</v>
      </c>
      <c r="C9082" s="110" t="s">
        <v>2370</v>
      </c>
      <c r="D9082" s="18" t="str">
        <f>+IFERROR(VLOOKUP(Cursos[[#This Row],[Modelo correcto]],Modelos[[Modelo correcto]:[¿En línea?]],2,FALSE),"REVISAR")</f>
        <v>XEROX</v>
      </c>
      <c r="E9082" s="18" t="str">
        <f>+IFERROR(VLOOKUP(Cursos[[#This Row],[Modelo correcto]],Modelos[[Modelo correcto]:[¿En línea?]],3,FALSE),"REVISAR")</f>
        <v>SÍ</v>
      </c>
      <c r="F9082" s="18" t="str">
        <f>+Cursos[[#This Row],[IS]]&amp;Cursos[[#This Row],[Modelo correcto]]</f>
        <v>JOSE LUIS NIETO ORTIZp7100pl</v>
      </c>
      <c r="G9082" s="18">
        <v>1</v>
      </c>
      <c r="H9082" s="19">
        <v>44136</v>
      </c>
      <c r="I9082" s="18" t="str">
        <f>+IFERROR(VLOOKUP(Cursos[[#This Row],[Modelo correcto]],Modelos[[Modelo correcto]:[Aplica para certificación]],4,FALSE),"REVISAR")</f>
        <v>NO</v>
      </c>
    </row>
    <row r="9083" spans="1:9" x14ac:dyDescent="0.25">
      <c r="A9083" s="144" t="s">
        <v>2797</v>
      </c>
      <c r="B9083">
        <v>1</v>
      </c>
      <c r="C9083" s="10" t="s">
        <v>270</v>
      </c>
      <c r="D9083" s="18" t="str">
        <f>+IFERROR(VLOOKUP(Cursos[[#This Row],[Modelo correcto]],Modelos[[Modelo correcto]:[¿En línea?]],2,FALSE),"REVISAR")</f>
        <v>XEROX</v>
      </c>
      <c r="E9083" s="18" t="str">
        <f>+IFERROR(VLOOKUP(Cursos[[#This Row],[Modelo correcto]],Modelos[[Modelo correcto]:[¿En línea?]],3,FALSE),"REVISAR")</f>
        <v>SÍ</v>
      </c>
      <c r="F9083" s="18" t="str">
        <f>+Cursos[[#This Row],[IS]]&amp;Cursos[[#This Row],[Modelo correcto]]</f>
        <v>JOSE LUIS NIETO ORTIZ7500ASP</v>
      </c>
      <c r="G9083" s="18">
        <v>1</v>
      </c>
      <c r="H9083" s="19">
        <v>44136</v>
      </c>
      <c r="I9083" s="18" t="str">
        <f>+IFERROR(VLOOKUP(Cursos[[#This Row],[Modelo correcto]],Modelos[[Modelo correcto]:[Aplica para certificación]],4,FALSE),"REVISAR")</f>
        <v>NO</v>
      </c>
    </row>
    <row r="9084" spans="1:9" x14ac:dyDescent="0.25">
      <c r="A9084" s="144" t="s">
        <v>2797</v>
      </c>
      <c r="B9084">
        <v>1</v>
      </c>
      <c r="C9084" s="10" t="s">
        <v>193</v>
      </c>
      <c r="D9084" s="18" t="str">
        <f>+IFERROR(VLOOKUP(Cursos[[#This Row],[Modelo correcto]],Modelos[[Modelo correcto]:[¿En línea?]],2,FALSE),"REVISAR")</f>
        <v>XEROX</v>
      </c>
      <c r="E9084" s="18" t="str">
        <f>+IFERROR(VLOOKUP(Cursos[[#This Row],[Modelo correcto]],Modelos[[Modelo correcto]:[¿En línea?]],3,FALSE),"REVISAR")</f>
        <v>SÍ</v>
      </c>
      <c r="F9084" s="18" t="str">
        <f>+Cursos[[#This Row],[IS]]&amp;Cursos[[#This Row],[Modelo correcto]]</f>
        <v>JOSE LUIS NIETO ORTIZC13065</v>
      </c>
      <c r="G9084" s="18">
        <v>1</v>
      </c>
      <c r="H9084" s="19">
        <v>44136</v>
      </c>
      <c r="I9084" s="18" t="str">
        <f>+IFERROR(VLOOKUP(Cursos[[#This Row],[Modelo correcto]],Modelos[[Modelo correcto]:[Aplica para certificación]],4,FALSE),"REVISAR")</f>
        <v>NO</v>
      </c>
    </row>
    <row r="9085" spans="1:9" x14ac:dyDescent="0.25">
      <c r="A9085" s="144" t="s">
        <v>2797</v>
      </c>
      <c r="B9085">
        <v>1</v>
      </c>
      <c r="C9085" s="10" t="s">
        <v>2486</v>
      </c>
      <c r="D9085" s="18" t="str">
        <f>+IFERROR(VLOOKUP(Cursos[[#This Row],[Modelo correcto]],Modelos[[Modelo correcto]:[¿En línea?]],2,FALSE),"REVISAR")</f>
        <v>LEXMARK</v>
      </c>
      <c r="E9085" s="18" t="str">
        <f>+IFERROR(VLOOKUP(Cursos[[#This Row],[Modelo correcto]],Modelos[[Modelo correcto]:[¿En línea?]],3,FALSE),"REVISAR")</f>
        <v>SÍ</v>
      </c>
      <c r="F9085" s="18" t="str">
        <f>+Cursos[[#This Row],[IS]]&amp;Cursos[[#This Row],[Modelo correcto]]</f>
        <v>JOSE LUIS NIETO ORTIZSiebel Partner Portal</v>
      </c>
      <c r="G9085" s="18">
        <v>1</v>
      </c>
      <c r="H9085" s="19">
        <v>44166</v>
      </c>
      <c r="I9085" s="18" t="str">
        <f>+IFERROR(VLOOKUP(Cursos[[#This Row],[Modelo correcto]],Modelos[[Modelo correcto]:[Aplica para certificación]],4,FALSE),"REVISAR")</f>
        <v>NO</v>
      </c>
    </row>
    <row r="9086" spans="1:9" x14ac:dyDescent="0.25">
      <c r="A9086" s="144" t="s">
        <v>2797</v>
      </c>
      <c r="B9086">
        <v>1</v>
      </c>
      <c r="C9086" s="10" t="s">
        <v>65</v>
      </c>
      <c r="D9086" s="18" t="str">
        <f>+IFERROR(VLOOKUP(Cursos[[#This Row],[Modelo correcto]],Modelos[[Modelo correcto]:[¿En línea?]],2,FALSE),"REVISAR")</f>
        <v>XEROX</v>
      </c>
      <c r="E9086" s="18" t="str">
        <f>+IFERROR(VLOOKUP(Cursos[[#This Row],[Modelo correcto]],Modelos[[Modelo correcto]:[¿En línea?]],3,FALSE),"REVISAR")</f>
        <v>SÍ</v>
      </c>
      <c r="F9086" s="18" t="str">
        <f>+Cursos[[#This Row],[IS]]&amp;Cursos[[#This Row],[Modelo correcto]]</f>
        <v>JOSE LUIS NIETO ORTIZP7800LP</v>
      </c>
      <c r="G9086" s="18">
        <v>1</v>
      </c>
      <c r="H9086" s="19">
        <v>44166</v>
      </c>
      <c r="I9086" s="18" t="str">
        <f>+IFERROR(VLOOKUP(Cursos[[#This Row],[Modelo correcto]],Modelos[[Modelo correcto]:[Aplica para certificación]],4,FALSE),"REVISAR")</f>
        <v>SÍ</v>
      </c>
    </row>
    <row r="9087" spans="1:9" x14ac:dyDescent="0.25">
      <c r="A9087" s="144" t="s">
        <v>2797</v>
      </c>
      <c r="B9087">
        <v>1</v>
      </c>
      <c r="C9087" s="145" t="s">
        <v>39</v>
      </c>
      <c r="D9087" s="18" t="str">
        <f>+IFERROR(VLOOKUP(Cursos[[#This Row],[Modelo correcto]],Modelos[[Modelo correcto]:[¿En línea?]],2,FALSE),"REVISAR")</f>
        <v>XEROX</v>
      </c>
      <c r="E9087" s="18" t="str">
        <f>+IFERROR(VLOOKUP(Cursos[[#This Row],[Modelo correcto]],Modelos[[Modelo correcto]:[¿En línea?]],3,FALSE),"REVISAR")</f>
        <v>SÍ</v>
      </c>
      <c r="F9087" s="18" t="str">
        <f>+Cursos[[#This Row],[IS]]&amp;Cursos[[#This Row],[Modelo correcto]]</f>
        <v>JOSE LUIS NIETO ORTIZVC80NTF</v>
      </c>
      <c r="G9087" s="18">
        <v>1</v>
      </c>
      <c r="H9087" s="19">
        <v>44166</v>
      </c>
      <c r="I9087" s="18" t="str">
        <f>+IFERROR(VLOOKUP(Cursos[[#This Row],[Modelo correcto]],Modelos[[Modelo correcto]:[Aplica para certificación]],4,FALSE),"REVISAR")</f>
        <v>SÍ</v>
      </c>
    </row>
    <row r="9088" spans="1:9" x14ac:dyDescent="0.25">
      <c r="A9088" s="144" t="s">
        <v>2796</v>
      </c>
      <c r="B9088">
        <v>1</v>
      </c>
      <c r="C9088" s="10" t="s">
        <v>1170</v>
      </c>
      <c r="D9088" s="18" t="str">
        <f>+IFERROR(VLOOKUP(Cursos[[#This Row],[Modelo correcto]],Modelos[[Modelo correcto]:[¿En línea?]],2,FALSE),"REVISAR")</f>
        <v>CANON</v>
      </c>
      <c r="E9088" s="18" t="str">
        <f>+IFERROR(VLOOKUP(Cursos[[#This Row],[Modelo correcto]],Modelos[[Modelo correcto]:[¿En línea?]],3,FALSE),"REVISAR")</f>
        <v>SÍ</v>
      </c>
      <c r="F9088" s="18" t="str">
        <f>+Cursos[[#This Row],[IS]]&amp;Cursos[[#This Row],[Modelo correcto]]</f>
        <v>JOSE NIEVES ARREOLA JIMENEZBásico Eq. Color</v>
      </c>
      <c r="G9088" s="18">
        <v>1</v>
      </c>
      <c r="H9088" s="19">
        <v>43891</v>
      </c>
      <c r="I9088" s="18" t="str">
        <f>+IFERROR(VLOOKUP(Cursos[[#This Row],[Modelo correcto]],Modelos[[Modelo correcto]:[Aplica para certificación]],4,FALSE),"REVISAR")</f>
        <v>SÍ</v>
      </c>
    </row>
    <row r="9089" spans="1:9" x14ac:dyDescent="0.25">
      <c r="A9089" s="144" t="s">
        <v>2796</v>
      </c>
      <c r="B9089">
        <v>1</v>
      </c>
      <c r="C9089" s="10" t="s">
        <v>759</v>
      </c>
      <c r="D9089" s="18" t="str">
        <f>+IFERROR(VLOOKUP(Cursos[[#This Row],[Modelo correcto]],Modelos[[Modelo correcto]:[¿En línea?]],2,FALSE),"REVISAR")</f>
        <v>CANON</v>
      </c>
      <c r="E9089" s="18" t="str">
        <f>+IFERROR(VLOOKUP(Cursos[[#This Row],[Modelo correcto]],Modelos[[Modelo correcto]:[¿En línea?]],3,FALSE),"REVISAR")</f>
        <v>SÍ</v>
      </c>
      <c r="F9089" s="18" t="str">
        <f>+Cursos[[#This Row],[IS]]&amp;Cursos[[#This Row],[Modelo correcto]]</f>
        <v>JOSE NIEVES ARREOLA JIMENEZBásico Eq. Dig. B&amp;W</v>
      </c>
      <c r="G9089" s="18">
        <v>1</v>
      </c>
      <c r="H9089" s="19">
        <v>43862</v>
      </c>
      <c r="I9089" s="18" t="str">
        <f>+IFERROR(VLOOKUP(Cursos[[#This Row],[Modelo correcto]],Modelos[[Modelo correcto]:[Aplica para certificación]],4,FALSE),"REVISAR")</f>
        <v>SÍ</v>
      </c>
    </row>
    <row r="9090" spans="1:9" x14ac:dyDescent="0.25">
      <c r="A9090" s="144" t="s">
        <v>2796</v>
      </c>
      <c r="B9090">
        <v>1</v>
      </c>
      <c r="C9090" s="10" t="s">
        <v>757</v>
      </c>
      <c r="D9090" s="18" t="str">
        <f>+IFERROR(VLOOKUP(Cursos[[#This Row],[Modelo correcto]],Modelos[[Modelo correcto]:[¿En línea?]],2,FALSE),"REVISAR")</f>
        <v>CANON</v>
      </c>
      <c r="E9090" s="18" t="str">
        <f>+IFERROR(VLOOKUP(Cursos[[#This Row],[Modelo correcto]],Modelos[[Modelo correcto]:[¿En línea?]],3,FALSE),"REVISAR")</f>
        <v>SÍ</v>
      </c>
      <c r="F9090" s="18" t="str">
        <f>+Cursos[[#This Row],[IS]]&amp;Cursos[[#This Row],[Modelo correcto]]</f>
        <v>JOSE NIEVES ARREOLA JIMENEZBásico imagePROGRAF</v>
      </c>
      <c r="G9090" s="18">
        <v>1</v>
      </c>
      <c r="H9090" s="19">
        <v>43891</v>
      </c>
      <c r="I9090" s="18" t="str">
        <f>+IFERROR(VLOOKUP(Cursos[[#This Row],[Modelo correcto]],Modelos[[Modelo correcto]:[Aplica para certificación]],4,FALSE),"REVISAR")</f>
        <v>SÍ</v>
      </c>
    </row>
    <row r="9091" spans="1:9" x14ac:dyDescent="0.25">
      <c r="A9091" s="144" t="s">
        <v>2796</v>
      </c>
      <c r="B9091">
        <v>1</v>
      </c>
      <c r="C9091" s="10" t="s">
        <v>870</v>
      </c>
      <c r="D9091" s="18" t="str">
        <f>+IFERROR(VLOOKUP(Cursos[[#This Row],[Modelo correcto]],Modelos[[Modelo correcto]:[¿En línea?]],2,FALSE),"REVISAR")</f>
        <v>CANON</v>
      </c>
      <c r="E9091" s="18" t="str">
        <f>+IFERROR(VLOOKUP(Cursos[[#This Row],[Modelo correcto]],Modelos[[Modelo correcto]:[¿En línea?]],3,FALSE),"REVISAR")</f>
        <v>SÍ</v>
      </c>
      <c r="F9091" s="18" t="str">
        <f>+Cursos[[#This Row],[IS]]&amp;Cursos[[#This Row],[Modelo correcto]]</f>
        <v>JOSE NIEVES ARREOLA JIMENEZDRG2140</v>
      </c>
      <c r="G9091" s="18">
        <v>1</v>
      </c>
      <c r="H9091" s="19">
        <v>43891</v>
      </c>
      <c r="I9091" s="18" t="str">
        <f>+IFERROR(VLOOKUP(Cursos[[#This Row],[Modelo correcto]],Modelos[[Modelo correcto]:[Aplica para certificación]],4,FALSE),"REVISAR")</f>
        <v>SÍ</v>
      </c>
    </row>
    <row r="9092" spans="1:9" x14ac:dyDescent="0.25">
      <c r="A9092" s="144" t="s">
        <v>2796</v>
      </c>
      <c r="B9092">
        <v>1</v>
      </c>
      <c r="C9092" s="10" t="s">
        <v>551</v>
      </c>
      <c r="D9092" s="18" t="str">
        <f>+IFERROR(VLOOKUP(Cursos[[#This Row],[Modelo correcto]],Modelos[[Modelo correcto]:[¿En línea?]],2,FALSE),"REVISAR")</f>
        <v>CANON</v>
      </c>
      <c r="E9092" s="18" t="str">
        <f>+IFERROR(VLOOKUP(Cursos[[#This Row],[Modelo correcto]],Modelos[[Modelo correcto]:[¿En línea?]],3,FALSE),"REVISAR")</f>
        <v>SÍ</v>
      </c>
      <c r="F9092" s="18" t="str">
        <f>+Cursos[[#This Row],[IS]]&amp;Cursos[[#This Row],[Modelo correcto]]</f>
        <v>JOSE NIEVES ARREOLA JIMENEZIPF PRO</v>
      </c>
      <c r="G9092" s="18">
        <v>1</v>
      </c>
      <c r="H9092" s="19">
        <v>43891</v>
      </c>
      <c r="I9092" s="18" t="str">
        <f>+IFERROR(VLOOKUP(Cursos[[#This Row],[Modelo correcto]],Modelos[[Modelo correcto]:[Aplica para certificación]],4,FALSE),"REVISAR")</f>
        <v>SÍ</v>
      </c>
    </row>
    <row r="9093" spans="1:9" x14ac:dyDescent="0.25">
      <c r="A9093" s="144" t="s">
        <v>2796</v>
      </c>
      <c r="B9093">
        <v>1</v>
      </c>
      <c r="C9093" s="63" t="s">
        <v>753</v>
      </c>
      <c r="D9093" s="18" t="str">
        <f>+IFERROR(VLOOKUP(Cursos[[#This Row],[Modelo correcto]],Modelos[[Modelo correcto]:[¿En línea?]],2,FALSE),"REVISAR")</f>
        <v>CANON</v>
      </c>
      <c r="E9093" s="18" t="str">
        <f>+IFERROR(VLOOKUP(Cursos[[#This Row],[Modelo correcto]],Modelos[[Modelo correcto]:[¿En línea?]],3,FALSE),"REVISAR")</f>
        <v>SÍ</v>
      </c>
      <c r="F9093" s="18" t="str">
        <f>+Cursos[[#This Row],[IS]]&amp;Cursos[[#This Row],[Modelo correcto]]</f>
        <v>JOSE NIEVES ARREOLA JIMENEZIR 1643</v>
      </c>
      <c r="G9093" s="18">
        <v>1</v>
      </c>
      <c r="H9093" s="19">
        <v>43862</v>
      </c>
      <c r="I9093" s="18" t="str">
        <f>+IFERROR(VLOOKUP(Cursos[[#This Row],[Modelo correcto]],Modelos[[Modelo correcto]:[Aplica para certificación]],4,FALSE),"REVISAR")</f>
        <v>SÍ</v>
      </c>
    </row>
    <row r="9094" spans="1:9" x14ac:dyDescent="0.25">
      <c r="A9094" s="144" t="s">
        <v>2796</v>
      </c>
      <c r="B9094">
        <v>1</v>
      </c>
      <c r="C9094" s="63" t="s">
        <v>449</v>
      </c>
      <c r="D9094" s="18" t="str">
        <f>+IFERROR(VLOOKUP(Cursos[[#This Row],[Modelo correcto]],Modelos[[Modelo correcto]:[¿En línea?]],2,FALSE),"REVISAR")</f>
        <v>CANON</v>
      </c>
      <c r="E9094" s="18" t="str">
        <f>+IFERROR(VLOOKUP(Cursos[[#This Row],[Modelo correcto]],Modelos[[Modelo correcto]:[¿En línea?]],3,FALSE),"REVISAR")</f>
        <v>SÍ</v>
      </c>
      <c r="F9094" s="18" t="str">
        <f>+Cursos[[#This Row],[IS]]&amp;Cursos[[#This Row],[Modelo correcto]]</f>
        <v>JOSE NIEVES ARREOLA JIMENEZIR1435</v>
      </c>
      <c r="G9094" s="18">
        <v>1</v>
      </c>
      <c r="H9094" s="19">
        <v>43862</v>
      </c>
      <c r="I9094" s="18" t="str">
        <f>+IFERROR(VLOOKUP(Cursos[[#This Row],[Modelo correcto]],Modelos[[Modelo correcto]:[Aplica para certificación]],4,FALSE),"REVISAR")</f>
        <v>SÍ</v>
      </c>
    </row>
    <row r="9095" spans="1:9" x14ac:dyDescent="0.25">
      <c r="A9095" s="144" t="s">
        <v>2796</v>
      </c>
      <c r="B9095">
        <v>1</v>
      </c>
      <c r="C9095" s="10" t="s">
        <v>1097</v>
      </c>
      <c r="D9095" s="18" t="str">
        <f>+IFERROR(VLOOKUP(Cursos[[#This Row],[Modelo correcto]],Modelos[[Modelo correcto]:[¿En línea?]],2,FALSE),"REVISAR")</f>
        <v>CANON</v>
      </c>
      <c r="E9095" s="18" t="str">
        <f>+IFERROR(VLOOKUP(Cursos[[#This Row],[Modelo correcto]],Modelos[[Modelo correcto]:[¿En línea?]],3,FALSE),"REVISAR")</f>
        <v>SÍ</v>
      </c>
      <c r="F9095" s="18" t="str">
        <f>+Cursos[[#This Row],[IS]]&amp;Cursos[[#This Row],[Modelo correcto]]</f>
        <v>JOSE NIEVES ARREOLA JIMENEZIR2630</v>
      </c>
      <c r="G9095" s="18">
        <v>1</v>
      </c>
      <c r="H9095" s="19">
        <v>43891</v>
      </c>
      <c r="I9095" s="18" t="str">
        <f>+IFERROR(VLOOKUP(Cursos[[#This Row],[Modelo correcto]],Modelos[[Modelo correcto]:[Aplica para certificación]],4,FALSE),"REVISAR")</f>
        <v>SÍ</v>
      </c>
    </row>
    <row r="9096" spans="1:9" x14ac:dyDescent="0.25">
      <c r="A9096" s="144" t="s">
        <v>2796</v>
      </c>
      <c r="B9096" s="4">
        <v>1</v>
      </c>
      <c r="C9096" s="63" t="s">
        <v>754</v>
      </c>
      <c r="D9096" s="62" t="str">
        <f>+IFERROR(VLOOKUP(Cursos[[#This Row],[Modelo correcto]],Modelos[[Modelo correcto]:[¿En línea?]],2,FALSE),"REVISAR")</f>
        <v>CANON</v>
      </c>
      <c r="E9096" s="62" t="str">
        <f>+IFERROR(VLOOKUP(Cursos[[#This Row],[Modelo correcto]],Modelos[[Modelo correcto]:[¿En línea?]],3,FALSE),"REVISAR")</f>
        <v>SÍ</v>
      </c>
      <c r="F9096" s="18" t="str">
        <f>+Cursos[[#This Row],[IS]]&amp;Cursos[[#This Row],[Modelo correcto]]</f>
        <v>JOSE NIEVES ARREOLA JIMENEZIRA 715</v>
      </c>
      <c r="G9096" s="18">
        <v>1</v>
      </c>
      <c r="H9096" s="19">
        <v>43862</v>
      </c>
      <c r="I9096" s="62" t="str">
        <f>+IFERROR(VLOOKUP(Cursos[[#This Row],[Modelo correcto]],Modelos[[Modelo correcto]:[Aplica para certificación]],4,FALSE),"REVISAR")</f>
        <v>NO</v>
      </c>
    </row>
    <row r="9097" spans="1:9" x14ac:dyDescent="0.25">
      <c r="A9097" s="144" t="s">
        <v>2796</v>
      </c>
      <c r="B9097">
        <v>1</v>
      </c>
      <c r="C9097" s="10" t="s">
        <v>1098</v>
      </c>
      <c r="D9097" s="18" t="str">
        <f>+IFERROR(VLOOKUP(Cursos[[#This Row],[Modelo correcto]],Modelos[[Modelo correcto]:[¿En línea?]],2,FALSE),"REVISAR")</f>
        <v>CANON</v>
      </c>
      <c r="E9097" s="18" t="str">
        <f>+IFERROR(VLOOKUP(Cursos[[#This Row],[Modelo correcto]],Modelos[[Modelo correcto]:[¿En línea?]],3,FALSE),"REVISAR")</f>
        <v>SÍ</v>
      </c>
      <c r="F9097" s="18" t="str">
        <f>+Cursos[[#This Row],[IS]]&amp;Cursos[[#This Row],[Modelo correcto]]</f>
        <v>JOSE NIEVES ARREOLA JIMENEZIRAC475</v>
      </c>
      <c r="G9097" s="18">
        <v>1</v>
      </c>
      <c r="H9097" s="19">
        <v>43891</v>
      </c>
      <c r="I9097" s="18" t="str">
        <f>+IFERROR(VLOOKUP(Cursos[[#This Row],[Modelo correcto]],Modelos[[Modelo correcto]:[Aplica para certificación]],4,FALSE),"REVISAR")</f>
        <v>SÍ</v>
      </c>
    </row>
    <row r="9098" spans="1:9" x14ac:dyDescent="0.25">
      <c r="A9098" s="144" t="s">
        <v>2796</v>
      </c>
      <c r="B9098">
        <v>1</v>
      </c>
      <c r="C9098" s="145" t="s">
        <v>854</v>
      </c>
      <c r="D9098" s="18" t="str">
        <f>+IFERROR(VLOOKUP(Cursos[[#This Row],[Modelo correcto]],Modelos[[Modelo correcto]:[¿En línea?]],2,FALSE),"REVISAR")</f>
        <v>CANON</v>
      </c>
      <c r="E9098" s="18" t="str">
        <f>+IFERROR(VLOOKUP(Cursos[[#This Row],[Modelo correcto]],Modelos[[Modelo correcto]:[¿En línea?]],3,FALSE),"REVISAR")</f>
        <v>SÍ</v>
      </c>
      <c r="F9098" s="18" t="str">
        <f>+Cursos[[#This Row],[IS]]&amp;Cursos[[#This Row],[Modelo correcto]]</f>
        <v>JOSE NIEVES ARREOLA JIMENEZIRC1335</v>
      </c>
      <c r="G9098" s="18">
        <v>1</v>
      </c>
      <c r="H9098" s="19">
        <v>43922</v>
      </c>
      <c r="I9098" s="18" t="str">
        <f>+IFERROR(VLOOKUP(Cursos[[#This Row],[Modelo correcto]],Modelos[[Modelo correcto]:[Aplica para certificación]],4,FALSE),"REVISAR")</f>
        <v>NO</v>
      </c>
    </row>
    <row r="9099" spans="1:9" x14ac:dyDescent="0.25">
      <c r="A9099" s="144" t="s">
        <v>2796</v>
      </c>
      <c r="B9099">
        <v>1</v>
      </c>
      <c r="C9099" s="10" t="s">
        <v>1157</v>
      </c>
      <c r="D9099" s="18" t="str">
        <f>+IFERROR(VLOOKUP(Cursos[[#This Row],[Modelo correcto]],Modelos[[Modelo correcto]:[¿En línea?]],2,FALSE),"REVISAR")</f>
        <v>CANON</v>
      </c>
      <c r="E9099" s="18" t="str">
        <f>+IFERROR(VLOOKUP(Cursos[[#This Row],[Modelo correcto]],Modelos[[Modelo correcto]:[¿En línea?]],3,FALSE),"REVISAR")</f>
        <v>SÍ</v>
      </c>
      <c r="F9099" s="18" t="str">
        <f>+Cursos[[#This Row],[IS]]&amp;Cursos[[#This Row],[Modelo correcto]]</f>
        <v>JOSE NIEVES ARREOLA JIMENEZIRC355</v>
      </c>
      <c r="G9099" s="18">
        <v>1</v>
      </c>
      <c r="H9099" s="19">
        <v>43922</v>
      </c>
      <c r="I9099" s="18" t="str">
        <f>+IFERROR(VLOOKUP(Cursos[[#This Row],[Modelo correcto]],Modelos[[Modelo correcto]:[Aplica para certificación]],4,FALSE),"REVISAR")</f>
        <v>SÍ</v>
      </c>
    </row>
    <row r="9100" spans="1:9" x14ac:dyDescent="0.25">
      <c r="A9100" s="144" t="s">
        <v>2796</v>
      </c>
      <c r="B9100">
        <v>1</v>
      </c>
      <c r="C9100" s="10" t="s">
        <v>1002</v>
      </c>
      <c r="D9100" s="18" t="str">
        <f>+IFERROR(VLOOKUP(Cursos[[#This Row],[Modelo correcto]],Modelos[[Modelo correcto]:[¿En línea?]],2,FALSE),"REVISAR")</f>
        <v>CANON</v>
      </c>
      <c r="E9100" s="18" t="str">
        <f>+IFERROR(VLOOKUP(Cursos[[#This Row],[Modelo correcto]],Modelos[[Modelo correcto]:[¿En línea?]],3,FALSE),"REVISAR")</f>
        <v>SÍ</v>
      </c>
      <c r="F9100" s="18" t="str">
        <f>+Cursos[[#This Row],[IS]]&amp;Cursos[[#This Row],[Modelo correcto]]</f>
        <v>JOSE NIEVES ARREOLA JIMENEZLBP350</v>
      </c>
      <c r="G9100" s="18">
        <v>1</v>
      </c>
      <c r="H9100" s="19">
        <v>43922</v>
      </c>
      <c r="I9100" s="18" t="str">
        <f>+IFERROR(VLOOKUP(Cursos[[#This Row],[Modelo correcto]],Modelos[[Modelo correcto]:[Aplica para certificación]],4,FALSE),"REVISAR")</f>
        <v>NO</v>
      </c>
    </row>
    <row r="9101" spans="1:9" x14ac:dyDescent="0.25">
      <c r="A9101" s="144" t="s">
        <v>2796</v>
      </c>
      <c r="B9101">
        <v>1</v>
      </c>
      <c r="C9101" s="10" t="s">
        <v>1165</v>
      </c>
      <c r="D9101" s="18" t="str">
        <f>+IFERROR(VLOOKUP(Cursos[[#This Row],[Modelo correcto]],Modelos[[Modelo correcto]:[¿En línea?]],2,FALSE),"REVISAR")</f>
        <v>CANON</v>
      </c>
      <c r="E9101" s="18" t="str">
        <f>+IFERROR(VLOOKUP(Cursos[[#This Row],[Modelo correcto]],Modelos[[Modelo correcto]:[¿En línea?]],3,FALSE),"REVISAR")</f>
        <v>SÍ</v>
      </c>
      <c r="F9101" s="18" t="str">
        <f>+Cursos[[#This Row],[IS]]&amp;Cursos[[#This Row],[Modelo correcto]]</f>
        <v>JOSE NIEVES ARREOLA JIMENEZLBP664C</v>
      </c>
      <c r="G9101" s="18">
        <v>1</v>
      </c>
      <c r="H9101" s="19">
        <v>43922</v>
      </c>
      <c r="I9101" s="18" t="str">
        <f>+IFERROR(VLOOKUP(Cursos[[#This Row],[Modelo correcto]],Modelos[[Modelo correcto]:[Aplica para certificación]],4,FALSE),"REVISAR")</f>
        <v>NO</v>
      </c>
    </row>
    <row r="9102" spans="1:9" x14ac:dyDescent="0.25">
      <c r="A9102" s="144" t="s">
        <v>2796</v>
      </c>
      <c r="B9102">
        <v>1</v>
      </c>
      <c r="C9102" s="10" t="s">
        <v>756</v>
      </c>
      <c r="D9102" s="18" t="str">
        <f>+IFERROR(VLOOKUP(Cursos[[#This Row],[Modelo correcto]],Modelos[[Modelo correcto]:[¿En línea?]],2,FALSE),"REVISAR")</f>
        <v>CANON</v>
      </c>
      <c r="E9102" s="18" t="str">
        <f>+IFERROR(VLOOKUP(Cursos[[#This Row],[Modelo correcto]],Modelos[[Modelo correcto]:[¿En línea?]],3,FALSE),"REVISAR")</f>
        <v>SÍ</v>
      </c>
      <c r="F9102" s="18" t="str">
        <f>+Cursos[[#This Row],[IS]]&amp;Cursos[[#This Row],[Modelo correcto]]</f>
        <v>JOSE NIEVES ARREOLA JIMENEZPrincipios básicos de escáner</v>
      </c>
      <c r="G9102" s="18">
        <v>1</v>
      </c>
      <c r="H9102" s="19">
        <v>43891</v>
      </c>
      <c r="I9102" s="18" t="str">
        <f>+IFERROR(VLOOKUP(Cursos[[#This Row],[Modelo correcto]],Modelos[[Modelo correcto]:[Aplica para certificación]],4,FALSE),"REVISAR")</f>
        <v>SÍ</v>
      </c>
    </row>
    <row r="9103" spans="1:9" x14ac:dyDescent="0.25">
      <c r="A9103" s="144" t="s">
        <v>2796</v>
      </c>
      <c r="B9103">
        <v>1</v>
      </c>
      <c r="C9103" s="10" t="s">
        <v>281</v>
      </c>
      <c r="D9103" s="18" t="str">
        <f>+IFERROR(VLOOKUP(Cursos[[#This Row],[Modelo correcto]],Modelos[[Modelo correcto]:[¿En línea?]],2,FALSE),"REVISAR")</f>
        <v>XEROX</v>
      </c>
      <c r="E9103" s="18" t="str">
        <f>+IFERROR(VLOOKUP(Cursos[[#This Row],[Modelo correcto]],Modelos[[Modelo correcto]:[¿En línea?]],3,FALSE),"REVISAR")</f>
        <v>SÍ</v>
      </c>
      <c r="F9103" s="18" t="str">
        <f>+Cursos[[#This Row],[IS]]&amp;Cursos[[#This Row],[Modelo correcto]]</f>
        <v>JOSE NIEVES ARREOLA JIMENEZA4HCF</v>
      </c>
      <c r="G9103" s="18">
        <v>1</v>
      </c>
      <c r="H9103" s="19">
        <v>43862</v>
      </c>
      <c r="I9103" s="18" t="str">
        <f>+IFERROR(VLOOKUP(Cursos[[#This Row],[Modelo correcto]],Modelos[[Modelo correcto]:[Aplica para certificación]],4,FALSE),"REVISAR")</f>
        <v>SÍ</v>
      </c>
    </row>
    <row r="9104" spans="1:9" x14ac:dyDescent="0.25">
      <c r="A9104" s="144" t="s">
        <v>2796</v>
      </c>
      <c r="B9104">
        <v>1</v>
      </c>
      <c r="C9104" s="10" t="s">
        <v>251</v>
      </c>
      <c r="D9104" s="18" t="str">
        <f>+IFERROR(VLOOKUP(Cursos[[#This Row],[Modelo correcto]],Modelos[[Modelo correcto]:[¿En línea?]],2,FALSE),"REVISAR")</f>
        <v>XEROX</v>
      </c>
      <c r="E9104" s="18" t="str">
        <f>+IFERROR(VLOOKUP(Cursos[[#This Row],[Modelo correcto]],Modelos[[Modelo correcto]:[¿En línea?]],3,FALSE),"REVISAR")</f>
        <v>SÍ</v>
      </c>
      <c r="F9104" s="18" t="str">
        <f>+Cursos[[#This Row],[IS]]&amp;Cursos[[#This Row],[Modelo correcto]]</f>
        <v>JOSE NIEVES ARREOLA JIMENEZAC80XTA</v>
      </c>
      <c r="G9104" s="18">
        <v>1</v>
      </c>
      <c r="H9104" s="19">
        <v>43831</v>
      </c>
      <c r="I9104" s="18" t="str">
        <f>+IFERROR(VLOOKUP(Cursos[[#This Row],[Modelo correcto]],Modelos[[Modelo correcto]:[Aplica para certificación]],4,FALSE),"REVISAR")</f>
        <v>SÍ</v>
      </c>
    </row>
    <row r="9105" spans="1:9" x14ac:dyDescent="0.25">
      <c r="A9105" s="144" t="s">
        <v>2796</v>
      </c>
      <c r="B9105">
        <v>1</v>
      </c>
      <c r="C9105" s="10" t="s">
        <v>297</v>
      </c>
      <c r="D9105" s="18" t="str">
        <f>+IFERROR(VLOOKUP(Cursos[[#This Row],[Modelo correcto]],Modelos[[Modelo correcto]:[¿En línea?]],2,FALSE),"REVISAR")</f>
        <v>XEROX</v>
      </c>
      <c r="E9105" s="18" t="str">
        <f>+IFERROR(VLOOKUP(Cursos[[#This Row],[Modelo correcto]],Modelos[[Modelo correcto]:[¿En línea?]],3,FALSE),"REVISAR")</f>
        <v>SÍ</v>
      </c>
      <c r="F9105" s="18" t="str">
        <f>+Cursos[[#This Row],[IS]]&amp;Cursos[[#This Row],[Modelo correcto]]</f>
        <v>JOSE NIEVES ARREOLA JIMENEZBRFNTF</v>
      </c>
      <c r="G9105" s="18">
        <v>1</v>
      </c>
      <c r="H9105" s="19">
        <v>43891</v>
      </c>
      <c r="I9105" s="18" t="str">
        <f>+IFERROR(VLOOKUP(Cursos[[#This Row],[Modelo correcto]],Modelos[[Modelo correcto]:[Aplica para certificación]],4,FALSE),"REVISAR")</f>
        <v>SÍ</v>
      </c>
    </row>
    <row r="9106" spans="1:9" x14ac:dyDescent="0.25">
      <c r="A9106" s="144" t="s">
        <v>2796</v>
      </c>
      <c r="B9106">
        <v>1</v>
      </c>
      <c r="C9106" s="10" t="s">
        <v>295</v>
      </c>
      <c r="D9106" s="18" t="str">
        <f>+IFERROR(VLOOKUP(Cursos[[#This Row],[Modelo correcto]],Modelos[[Modelo correcto]:[¿En línea?]],2,FALSE),"REVISAR")</f>
        <v>XEROX</v>
      </c>
      <c r="E9106" s="18" t="str">
        <f>+IFERROR(VLOOKUP(Cursos[[#This Row],[Modelo correcto]],Modelos[[Modelo correcto]:[¿En línea?]],3,FALSE),"REVISAR")</f>
        <v>SÍ</v>
      </c>
      <c r="F9106" s="18" t="str">
        <f>+Cursos[[#This Row],[IS]]&amp;Cursos[[#This Row],[Modelo correcto]]</f>
        <v>JOSE NIEVES ARREOLA JIMENEZIDMNTFR</v>
      </c>
      <c r="G9106" s="18">
        <v>1</v>
      </c>
      <c r="H9106" s="19">
        <v>43891</v>
      </c>
      <c r="I9106" s="18" t="str">
        <f>+IFERROR(VLOOKUP(Cursos[[#This Row],[Modelo correcto]],Modelos[[Modelo correcto]:[Aplica para certificación]],4,FALSE),"REVISAR")</f>
        <v>SÍ</v>
      </c>
    </row>
    <row r="9107" spans="1:9" x14ac:dyDescent="0.25">
      <c r="A9107" s="144" t="s">
        <v>2796</v>
      </c>
      <c r="B9107">
        <v>1</v>
      </c>
      <c r="C9107" s="10" t="s">
        <v>296</v>
      </c>
      <c r="D9107" s="18" t="str">
        <f>+IFERROR(VLOOKUP(Cursos[[#This Row],[Modelo correcto]],Modelos[[Modelo correcto]:[¿En línea?]],2,FALSE),"REVISAR")</f>
        <v>XEROX</v>
      </c>
      <c r="E9107" s="18" t="str">
        <f>+IFERROR(VLOOKUP(Cursos[[#This Row],[Modelo correcto]],Modelos[[Modelo correcto]:[¿En línea?]],3,FALSE),"REVISAR")</f>
        <v>SÍ</v>
      </c>
      <c r="F9107" s="18" t="str">
        <f>+Cursos[[#This Row],[IS]]&amp;Cursos[[#This Row],[Modelo correcto]]</f>
        <v>JOSE NIEVES ARREOLA JIMENEZINSNTFR</v>
      </c>
      <c r="G9107" s="18">
        <v>1</v>
      </c>
      <c r="H9107" s="19">
        <v>43891</v>
      </c>
      <c r="I9107" s="18" t="str">
        <f>+IFERROR(VLOOKUP(Cursos[[#This Row],[Modelo correcto]],Modelos[[Modelo correcto]:[Aplica para certificación]],4,FALSE),"REVISAR")</f>
        <v>SÍ</v>
      </c>
    </row>
    <row r="9108" spans="1:9" x14ac:dyDescent="0.25">
      <c r="A9108" s="144" t="s">
        <v>2796</v>
      </c>
      <c r="B9108">
        <v>1</v>
      </c>
      <c r="C9108" s="145" t="s">
        <v>154</v>
      </c>
      <c r="D9108" s="18" t="str">
        <f>+IFERROR(VLOOKUP(Cursos[[#This Row],[Modelo correcto]],Modelos[[Modelo correcto]:[¿En línea?]],2,FALSE),"REVISAR")</f>
        <v>XEROX</v>
      </c>
      <c r="E9108" s="18" t="str">
        <f>+IFERROR(VLOOKUP(Cursos[[#This Row],[Modelo correcto]],Modelos[[Modelo correcto]:[¿En línea?]],3,FALSE),"REVISAR")</f>
        <v>SÍ</v>
      </c>
      <c r="F9108" s="18" t="str">
        <f>+Cursos[[#This Row],[IS]]&amp;Cursos[[#This Row],[Modelo correcto]]</f>
        <v>JOSE NIEVES ARREOLA JIMENEZP3010LP</v>
      </c>
      <c r="G9108" s="18">
        <v>1</v>
      </c>
      <c r="H9108" s="19">
        <v>43862</v>
      </c>
      <c r="I9108" s="18" t="str">
        <f>+IFERROR(VLOOKUP(Cursos[[#This Row],[Modelo correcto]],Modelos[[Modelo correcto]:[Aplica para certificación]],4,FALSE),"REVISAR")</f>
        <v>NO</v>
      </c>
    </row>
    <row r="9109" spans="1:9" x14ac:dyDescent="0.25">
      <c r="A9109" s="144" t="s">
        <v>2796</v>
      </c>
      <c r="B9109">
        <v>1</v>
      </c>
      <c r="C9109" s="10" t="s">
        <v>276</v>
      </c>
      <c r="D9109" s="18" t="str">
        <f>+IFERROR(VLOOKUP(Cursos[[#This Row],[Modelo correcto]],Modelos[[Modelo correcto]:[¿En línea?]],2,FALSE),"REVISAR")</f>
        <v>XEROX</v>
      </c>
      <c r="E9109" s="18" t="str">
        <f>+IFERROR(VLOOKUP(Cursos[[#This Row],[Modelo correcto]],Modelos[[Modelo correcto]:[¿En línea?]],3,FALSE),"REVISAR")</f>
        <v>SÍ</v>
      </c>
      <c r="F9109" s="18" t="str">
        <f>+Cursos[[#This Row],[IS]]&amp;Cursos[[#This Row],[Modelo correcto]]</f>
        <v>JOSE NIEVES ARREOLA JIMENEZPC90XTA</v>
      </c>
      <c r="G9109" s="18">
        <v>1</v>
      </c>
      <c r="H9109" s="19">
        <v>43831</v>
      </c>
      <c r="I9109" s="18" t="str">
        <f>+IFERROR(VLOOKUP(Cursos[[#This Row],[Modelo correcto]],Modelos[[Modelo correcto]:[Aplica para certificación]],4,FALSE),"REVISAR")</f>
        <v>SÍ</v>
      </c>
    </row>
    <row r="9110" spans="1:9" x14ac:dyDescent="0.25">
      <c r="A9110" s="144" t="s">
        <v>2796</v>
      </c>
      <c r="B9110">
        <v>1</v>
      </c>
      <c r="C9110" s="10" t="s">
        <v>1381</v>
      </c>
      <c r="D9110" s="18" t="str">
        <f>+IFERROR(VLOOKUP(Cursos[[#This Row],[Modelo correcto]],Modelos[[Modelo correcto]:[¿En línea?]],2,FALSE),"REVISAR")</f>
        <v>EPSON</v>
      </c>
      <c r="E9110" s="18" t="str">
        <f>+IFERROR(VLOOKUP(Cursos[[#This Row],[Modelo correcto]],Modelos[[Modelo correcto]:[¿En línea?]],3,FALSE),"REVISAR")</f>
        <v>NO</v>
      </c>
      <c r="F9110" s="18" t="str">
        <f>+Cursos[[#This Row],[IS]]&amp;Cursos[[#This Row],[Modelo correcto]]</f>
        <v>JOSE NIEVES ARREOLA JIMENEZGaga 2</v>
      </c>
      <c r="G9110" s="18">
        <v>1</v>
      </c>
      <c r="H9110" s="44">
        <v>43952</v>
      </c>
      <c r="I9110" s="18" t="str">
        <f>+IFERROR(VLOOKUP(Cursos[[#This Row],[Modelo correcto]],Modelos[[Modelo correcto]:[Aplica para certificación]],4,FALSE),"REVISAR")</f>
        <v>NO</v>
      </c>
    </row>
    <row r="9111" spans="1:9" x14ac:dyDescent="0.25">
      <c r="A9111" s="144" t="s">
        <v>2796</v>
      </c>
      <c r="B9111">
        <v>1</v>
      </c>
      <c r="C9111" s="10" t="s">
        <v>2286</v>
      </c>
      <c r="D9111" s="18" t="str">
        <f>+IFERROR(VLOOKUP(Cursos[[#This Row],[Modelo correcto]],Modelos[[Modelo correcto]:[¿En línea?]],2,FALSE),"REVISAR")</f>
        <v>BROTHER</v>
      </c>
      <c r="E9111" s="145" t="str">
        <f>+IFERROR(VLOOKUP(Cursos[[#This Row],[Modelo correcto]],Modelos[[Modelo correcto]:[¿En línea?]],3,FALSE),"REVISAR")</f>
        <v>NO</v>
      </c>
      <c r="F9111" s="18" t="str">
        <f>+Cursos[[#This Row],[IS]]&amp;Cursos[[#This Row],[Modelo correcto]]</f>
        <v>JOSE NIEVES ARREOLA JIMENEZMFCL5900DW</v>
      </c>
      <c r="G9111" s="18">
        <v>1</v>
      </c>
      <c r="H9111" s="19">
        <v>44075</v>
      </c>
      <c r="I9111" s="18" t="str">
        <f>+IFERROR(VLOOKUP(Cursos[[#This Row],[Modelo correcto]],Modelos[[Modelo correcto]:[Aplica para certificación]],4,FALSE),"REVISAR")</f>
        <v>SÍ</v>
      </c>
    </row>
    <row r="9112" spans="1:9" x14ac:dyDescent="0.25">
      <c r="A9112" s="144" t="s">
        <v>2796</v>
      </c>
      <c r="B9112">
        <v>1</v>
      </c>
      <c r="C9112" s="10" t="s">
        <v>2287</v>
      </c>
      <c r="D9112" s="18" t="str">
        <f>+IFERROR(VLOOKUP(Cursos[[#This Row],[Modelo correcto]],Modelos[[Modelo correcto]:[¿En línea?]],2,FALSE),"REVISAR")</f>
        <v>BROTHER</v>
      </c>
      <c r="E9112" s="145" t="str">
        <f>+IFERROR(VLOOKUP(Cursos[[#This Row],[Modelo correcto]],Modelos[[Modelo correcto]:[¿En línea?]],3,FALSE),"REVISAR")</f>
        <v>NO</v>
      </c>
      <c r="F9112" s="18" t="str">
        <f>+Cursos[[#This Row],[IS]]&amp;Cursos[[#This Row],[Modelo correcto]]</f>
        <v>JOSE NIEVES ARREOLA JIMENEZMFCL8900CDW</v>
      </c>
      <c r="G9112" s="18">
        <v>1</v>
      </c>
      <c r="H9112" s="19">
        <v>44075</v>
      </c>
      <c r="I9112" s="18" t="str">
        <f>+IFERROR(VLOOKUP(Cursos[[#This Row],[Modelo correcto]],Modelos[[Modelo correcto]:[Aplica para certificación]],4,FALSE),"REVISAR")</f>
        <v>SÍ</v>
      </c>
    </row>
    <row r="9113" spans="1:9" x14ac:dyDescent="0.25">
      <c r="A9113" s="144" t="s">
        <v>2796</v>
      </c>
      <c r="B9113">
        <v>1</v>
      </c>
      <c r="C9113" s="145" t="s">
        <v>298</v>
      </c>
      <c r="D9113" s="18" t="str">
        <f>+IFERROR(VLOOKUP(Cursos[[#This Row],[Modelo correcto]],Modelos[[Modelo correcto]:[¿En línea?]],2,FALSE),"REVISAR")</f>
        <v>XEROX</v>
      </c>
      <c r="E9113" s="18" t="str">
        <f>+IFERROR(VLOOKUP(Cursos[[#This Row],[Modelo correcto]],Modelos[[Modelo correcto]:[¿En línea?]],3,FALSE),"REVISAR")</f>
        <v>SÍ</v>
      </c>
      <c r="F9113" s="18" t="str">
        <f>+Cursos[[#This Row],[IS]]&amp;Cursos[[#This Row],[Modelo correcto]]</f>
        <v>JOSE NIEVES ARREOLA JIMENEZPRFNTFR</v>
      </c>
      <c r="G9113" s="18">
        <v>1</v>
      </c>
      <c r="H9113" s="19">
        <v>43891</v>
      </c>
      <c r="I9113" s="18" t="str">
        <f>+IFERROR(VLOOKUP(Cursos[[#This Row],[Modelo correcto]],Modelos[[Modelo correcto]:[Aplica para certificación]],4,FALSE),"REVISAR")</f>
        <v>SÍ</v>
      </c>
    </row>
    <row r="9114" spans="1:9" x14ac:dyDescent="0.25">
      <c r="A9114" s="144" t="s">
        <v>2796</v>
      </c>
      <c r="B9114">
        <v>1</v>
      </c>
      <c r="C9114" s="63" t="s">
        <v>299</v>
      </c>
      <c r="D9114" s="18" t="str">
        <f>+IFERROR(VLOOKUP(Cursos[[#This Row],[Modelo correcto]],Modelos[[Modelo correcto]:[¿En línea?]],2,FALSE),"REVISAR")</f>
        <v>XEROX</v>
      </c>
      <c r="E9114" s="18" t="str">
        <f>+IFERROR(VLOOKUP(Cursos[[#This Row],[Modelo correcto]],Modelos[[Modelo correcto]:[¿En línea?]],3,FALSE),"REVISAR")</f>
        <v>SÍ</v>
      </c>
      <c r="F9114" s="18" t="str">
        <f>+Cursos[[#This Row],[IS]]&amp;Cursos[[#This Row],[Modelo correcto]]</f>
        <v>JOSE NIEVES ARREOLA JIMENEZTSTNTFR</v>
      </c>
      <c r="G9114" s="18">
        <v>1</v>
      </c>
      <c r="H9114" s="19">
        <v>43891</v>
      </c>
      <c r="I9114" s="18" t="str">
        <f>+IFERROR(VLOOKUP(Cursos[[#This Row],[Modelo correcto]],Modelos[[Modelo correcto]:[Aplica para certificación]],4,FALSE),"REVISAR")</f>
        <v>SÍ</v>
      </c>
    </row>
    <row r="9115" spans="1:9" x14ac:dyDescent="0.25">
      <c r="A9115" s="144" t="s">
        <v>2796</v>
      </c>
      <c r="B9115">
        <v>1</v>
      </c>
      <c r="C9115" s="145" t="s">
        <v>161</v>
      </c>
      <c r="D9115" s="18" t="str">
        <f>+IFERROR(VLOOKUP(Cursos[[#This Row],[Modelo correcto]],Modelos[[Modelo correcto]:[¿En línea?]],2,FALSE),"REVISAR")</f>
        <v>XEROX</v>
      </c>
      <c r="E9115" s="18" t="str">
        <f>+IFERROR(VLOOKUP(Cursos[[#This Row],[Modelo correcto]],Modelos[[Modelo correcto]:[¿En línea?]],3,FALSE),"REVISAR")</f>
        <v>SÍ</v>
      </c>
      <c r="F9115" s="18" t="str">
        <f>+Cursos[[#This Row],[IS]]&amp;Cursos[[#This Row],[Modelo correcto]]</f>
        <v>JOSE NIEVES ARREOLA JIMENEZV180XTA</v>
      </c>
      <c r="G9115" s="18">
        <v>1</v>
      </c>
      <c r="H9115" s="19">
        <v>43922</v>
      </c>
      <c r="I9115" s="18" t="str">
        <f>+IFERROR(VLOOKUP(Cursos[[#This Row],[Modelo correcto]],Modelos[[Modelo correcto]:[Aplica para certificación]],4,FALSE),"REVISAR")</f>
        <v>NO</v>
      </c>
    </row>
    <row r="9116" spans="1:9" x14ac:dyDescent="0.25">
      <c r="A9116" s="144" t="s">
        <v>2796</v>
      </c>
      <c r="B9116">
        <v>1</v>
      </c>
      <c r="C9116" s="145" t="s">
        <v>66</v>
      </c>
      <c r="D9116" s="18" t="str">
        <f>+IFERROR(VLOOKUP(Cursos[[#This Row],[Modelo correcto]],Modelos[[Modelo correcto]:[¿En línea?]],2,FALSE),"REVISAR")</f>
        <v>XEROX</v>
      </c>
      <c r="E9116" s="18" t="str">
        <f>+IFERROR(VLOOKUP(Cursos[[#This Row],[Modelo correcto]],Modelos[[Modelo correcto]:[¿En línea?]],3,FALSE),"REVISAR")</f>
        <v>SÍ</v>
      </c>
      <c r="F9116" s="18" t="str">
        <f>+Cursos[[#This Row],[IS]]&amp;Cursos[[#This Row],[Modelo correcto]]</f>
        <v>JOSE NIEVES ARREOLA JIMENEZVERSDFE</v>
      </c>
      <c r="G9116" s="18">
        <v>0</v>
      </c>
      <c r="H9116" s="19">
        <v>43922</v>
      </c>
      <c r="I9116" s="18" t="str">
        <f>+IFERROR(VLOOKUP(Cursos[[#This Row],[Modelo correcto]],Modelos[[Modelo correcto]:[Aplica para certificación]],4,FALSE),"REVISAR")</f>
        <v>SÍ</v>
      </c>
    </row>
    <row r="9117" spans="1:9" x14ac:dyDescent="0.25">
      <c r="A9117" s="144" t="s">
        <v>2796</v>
      </c>
      <c r="B9117">
        <v>1</v>
      </c>
      <c r="C9117" s="10" t="s">
        <v>264</v>
      </c>
      <c r="D9117" s="18" t="str">
        <f>+IFERROR(VLOOKUP(Cursos[[#This Row],[Modelo correcto]],Modelos[[Modelo correcto]:[¿En línea?]],2,FALSE),"REVISAR")</f>
        <v>XEROX</v>
      </c>
      <c r="E9117" s="18" t="str">
        <f>+IFERROR(VLOOKUP(Cursos[[#This Row],[Modelo correcto]],Modelos[[Modelo correcto]:[¿En línea?]],3,FALSE),"REVISAR")</f>
        <v>SÍ</v>
      </c>
      <c r="F9117" s="18" t="str">
        <f>+Cursos[[#This Row],[IS]]&amp;Cursos[[#This Row],[Modelo correcto]]</f>
        <v>JOSE NIEVES ARREOLA JIMENEZW3345LP</v>
      </c>
      <c r="G9117" s="18">
        <v>1</v>
      </c>
      <c r="H9117" s="19">
        <v>43831</v>
      </c>
      <c r="I9117" s="18" t="str">
        <f>+IFERROR(VLOOKUP(Cursos[[#This Row],[Modelo correcto]],Modelos[[Modelo correcto]:[Aplica para certificación]],4,FALSE),"REVISAR")</f>
        <v>SÍ</v>
      </c>
    </row>
    <row r="9118" spans="1:9" x14ac:dyDescent="0.25">
      <c r="A9118" s="144" t="s">
        <v>2796</v>
      </c>
      <c r="B9118">
        <v>1</v>
      </c>
      <c r="C9118" s="34" t="s">
        <v>2308</v>
      </c>
      <c r="D9118" s="18" t="str">
        <f>+IFERROR(VLOOKUP(Cursos[[#This Row],[Modelo correcto]],Modelos[[Modelo correcto]:[¿En línea?]],2,FALSE),"REVISAR")</f>
        <v>BROTHER</v>
      </c>
      <c r="E9118" s="18" t="str">
        <f>+IFERROR(VLOOKUP(Cursos[[#This Row],[Modelo correcto]],Modelos[[Modelo correcto]:[¿En línea?]],3,FALSE),"REVISAR")</f>
        <v>NO</v>
      </c>
      <c r="F9118" s="18" t="str">
        <f>+Cursos[[#This Row],[IS]]&amp;Cursos[[#This Row],[Modelo correcto]]</f>
        <v>JOSE NIEVES ARREOLA JIMENEZSerie Laser Mono (DL)</v>
      </c>
      <c r="G9118" s="18">
        <v>1</v>
      </c>
      <c r="H9118" s="19">
        <v>44105</v>
      </c>
      <c r="I9118" s="18" t="str">
        <f>+IFERROR(VLOOKUP(Cursos[[#This Row],[Modelo correcto]],Modelos[[Modelo correcto]:[Aplica para certificación]],4,FALSE),"REVISAR")</f>
        <v>SÍ</v>
      </c>
    </row>
    <row r="9119" spans="1:9" x14ac:dyDescent="0.25">
      <c r="A9119" s="144" t="s">
        <v>2796</v>
      </c>
      <c r="B9119">
        <v>1</v>
      </c>
      <c r="C9119" s="34" t="s">
        <v>2309</v>
      </c>
      <c r="D9119" s="18" t="str">
        <f>+IFERROR(VLOOKUP(Cursos[[#This Row],[Modelo correcto]],Modelos[[Modelo correcto]:[¿En línea?]],2,FALSE),"REVISAR")</f>
        <v>BROTHER</v>
      </c>
      <c r="E9119" s="18" t="str">
        <f>+IFERROR(VLOOKUP(Cursos[[#This Row],[Modelo correcto]],Modelos[[Modelo correcto]:[¿En línea?]],3,FALSE),"REVISAR")</f>
        <v>NO</v>
      </c>
      <c r="F9119" s="18" t="str">
        <f>+Cursos[[#This Row],[IS]]&amp;Cursos[[#This Row],[Modelo correcto]]</f>
        <v>JOSE NIEVES ARREOLA JIMENEZSerie Laser color (BC4)</v>
      </c>
      <c r="G9119" s="18">
        <v>1</v>
      </c>
      <c r="H9119" s="19">
        <v>44105</v>
      </c>
      <c r="I9119" s="18" t="str">
        <f>+IFERROR(VLOOKUP(Cursos[[#This Row],[Modelo correcto]],Modelos[[Modelo correcto]:[Aplica para certificación]],4,FALSE),"REVISAR")</f>
        <v>SÍ</v>
      </c>
    </row>
    <row r="9120" spans="1:9" x14ac:dyDescent="0.25">
      <c r="A9120" s="144" t="s">
        <v>391</v>
      </c>
      <c r="B9120">
        <v>1</v>
      </c>
      <c r="C9120" s="10" t="s">
        <v>538</v>
      </c>
      <c r="D9120" s="18" t="str">
        <f>+IFERROR(VLOOKUP(Cursos[[#This Row],[Modelo correcto]],Modelos[[Modelo correcto]:[¿En línea?]],2,FALSE),"REVISAR")</f>
        <v>CANON</v>
      </c>
      <c r="E9120" s="18" t="str">
        <f>+IFERROR(VLOOKUP(Cursos[[#This Row],[Modelo correcto]],Modelos[[Modelo correcto]:[¿En línea?]],3,FALSE),"REVISAR")</f>
        <v>NO</v>
      </c>
      <c r="F9120" s="18" t="str">
        <f>+Cursos[[#This Row],[IS]]&amp;Cursos[[#This Row],[Modelo correcto]]</f>
        <v>JUAN ANTONIO TORRES VELAZQUEZCONECTIVIDAD</v>
      </c>
      <c r="G9120" s="18">
        <v>1</v>
      </c>
      <c r="H9120" s="19">
        <v>43922</v>
      </c>
      <c r="I9120" s="18" t="str">
        <f>+IFERROR(VLOOKUP(Cursos[[#This Row],[Modelo correcto]],Modelos[[Modelo correcto]:[Aplica para certificación]],4,FALSE),"REVISAR")</f>
        <v>SÍ</v>
      </c>
    </row>
    <row r="9121" spans="1:9" x14ac:dyDescent="0.25">
      <c r="A9121" s="144" t="s">
        <v>391</v>
      </c>
      <c r="B9121">
        <v>1</v>
      </c>
      <c r="C9121" s="10" t="s">
        <v>844</v>
      </c>
      <c r="D9121" s="18" t="str">
        <f>+IFERROR(VLOOKUP(Cursos[[#This Row],[Modelo correcto]],Modelos[[Modelo correcto]:[¿En línea?]],2,FALSE),"REVISAR")</f>
        <v>CANON</v>
      </c>
      <c r="E9121" s="18" t="str">
        <f>+IFERROR(VLOOKUP(Cursos[[#This Row],[Modelo correcto]],Modelos[[Modelo correcto]:[¿En línea?]],3,FALSE),"REVISAR")</f>
        <v>NO</v>
      </c>
      <c r="F9121" s="18" t="str">
        <f>+Cursos[[#This Row],[IS]]&amp;Cursos[[#This Row],[Modelo correcto]]</f>
        <v>JUAN ANTONIO TORRES VELAZQUEZUniversal Send</v>
      </c>
      <c r="G9121" s="18">
        <v>1</v>
      </c>
      <c r="H9121" s="19">
        <v>43922</v>
      </c>
      <c r="I9121" s="18" t="str">
        <f>+IFERROR(VLOOKUP(Cursos[[#This Row],[Modelo correcto]],Modelos[[Modelo correcto]:[Aplica para certificación]],4,FALSE),"REVISAR")</f>
        <v>NO</v>
      </c>
    </row>
    <row r="9122" spans="1:9" x14ac:dyDescent="0.25">
      <c r="A9122" s="144" t="s">
        <v>391</v>
      </c>
      <c r="B9122">
        <v>1</v>
      </c>
      <c r="C9122" s="10" t="s">
        <v>1899</v>
      </c>
      <c r="D9122" s="18" t="str">
        <f>+IFERROR(VLOOKUP(Cursos[[#This Row],[Modelo correcto]],Modelos[[Modelo correcto]:[¿En línea?]],2,FALSE),"REVISAR")</f>
        <v>HP</v>
      </c>
      <c r="E9122" s="18" t="str">
        <f>+IFERROR(VLOOKUP(Cursos[[#This Row],[Modelo correcto]],Modelos[[Modelo correcto]:[¿En línea?]],3,FALSE),"REVISAR")</f>
        <v>NO</v>
      </c>
      <c r="F9122" s="18" t="str">
        <f>+Cursos[[#This Row],[IS]]&amp;Cursos[[#This Row],[Modelo correcto]]</f>
        <v>JUAN ANTONIO TORRES VELAZQUEZESD - LIVE</v>
      </c>
      <c r="G9122" s="18">
        <v>1</v>
      </c>
      <c r="H9122" s="19">
        <v>44013</v>
      </c>
      <c r="I9122" s="18" t="str">
        <f>+IFERROR(VLOOKUP(Cursos[[#This Row],[Modelo correcto]],Modelos[[Modelo correcto]:[Aplica para certificación]],4,FALSE),"REVISAR")</f>
        <v>SÍ</v>
      </c>
    </row>
    <row r="9123" spans="1:9" x14ac:dyDescent="0.25">
      <c r="A9123" s="144" t="s">
        <v>2796</v>
      </c>
      <c r="B9123">
        <v>1</v>
      </c>
      <c r="C9123" s="10" t="s">
        <v>275</v>
      </c>
      <c r="D9123" s="18" t="str">
        <f>+IFERROR(VLOOKUP(Cursos[[#This Row],[Modelo correcto]],Modelos[[Modelo correcto]:[¿En línea?]],2,FALSE),"REVISAR")</f>
        <v>XEROX</v>
      </c>
      <c r="E9123" s="18" t="str">
        <f>+IFERROR(VLOOKUP(Cursos[[#This Row],[Modelo correcto]],Modelos[[Modelo correcto]:[¿En línea?]],3,FALSE),"REVISAR")</f>
        <v>SÍ</v>
      </c>
      <c r="F9123" s="18" t="str">
        <f>+Cursos[[#This Row],[IS]]&amp;Cursos[[#This Row],[Modelo correcto]]</f>
        <v>JOSE NIEVES ARREOLA JIMENEZW6515LP</v>
      </c>
      <c r="G9123" s="18">
        <v>1</v>
      </c>
      <c r="H9123" s="19">
        <v>43831</v>
      </c>
      <c r="I9123" s="18" t="str">
        <f>+IFERROR(VLOOKUP(Cursos[[#This Row],[Modelo correcto]],Modelos[[Modelo correcto]:[Aplica para certificación]],4,FALSE),"REVISAR")</f>
        <v>SÍ</v>
      </c>
    </row>
    <row r="9124" spans="1:9" x14ac:dyDescent="0.25">
      <c r="A9124" s="144" t="s">
        <v>2796</v>
      </c>
      <c r="B9124">
        <v>1</v>
      </c>
      <c r="C9124" s="10" t="s">
        <v>78</v>
      </c>
      <c r="D9124" s="18" t="str">
        <f>+IFERROR(VLOOKUP(Cursos[[#This Row],[Modelo correcto]],Modelos[[Modelo correcto]:[¿En línea?]],2,FALSE),"REVISAR")</f>
        <v>XEROX</v>
      </c>
      <c r="E9124" s="18" t="str">
        <f>+IFERROR(VLOOKUP(Cursos[[#This Row],[Modelo correcto]],Modelos[[Modelo correcto]:[¿En línea?]],3,FALSE),"REVISAR")</f>
        <v>SÍ</v>
      </c>
      <c r="F9124" s="18" t="str">
        <f>+Cursos[[#This Row],[IS]]&amp;Cursos[[#This Row],[Modelo correcto]]</f>
        <v>JOSE NIEVES ARREOLA JIMENEZWC57XFA</v>
      </c>
      <c r="G9124" s="18">
        <v>0</v>
      </c>
      <c r="H9124" s="19">
        <v>43922</v>
      </c>
      <c r="I9124" s="18" t="str">
        <f>+IFERROR(VLOOKUP(Cursos[[#This Row],[Modelo correcto]],Modelos[[Modelo correcto]:[Aplica para certificación]],4,FALSE),"REVISAR")</f>
        <v>NO</v>
      </c>
    </row>
    <row r="9125" spans="1:9" x14ac:dyDescent="0.25">
      <c r="A9125" s="144" t="s">
        <v>2796</v>
      </c>
      <c r="B9125">
        <v>1</v>
      </c>
      <c r="C9125" s="10" t="s">
        <v>267</v>
      </c>
      <c r="D9125" s="18" t="str">
        <f>+IFERROR(VLOOKUP(Cursos[[#This Row],[Modelo correcto]],Modelos[[Modelo correcto]:[¿En línea?]],2,FALSE),"REVISAR")</f>
        <v>XEROX</v>
      </c>
      <c r="E9125" s="18" t="str">
        <f>+IFERROR(VLOOKUP(Cursos[[#This Row],[Modelo correcto]],Modelos[[Modelo correcto]:[¿En línea?]],3,FALSE),"REVISAR")</f>
        <v>SÍ</v>
      </c>
      <c r="F9125" s="18" t="str">
        <f>+Cursos[[#This Row],[IS]]&amp;Cursos[[#This Row],[Modelo correcto]]</f>
        <v>JOSE NIEVES ARREOLA JIMENEZXC550A</v>
      </c>
      <c r="G9125" s="18">
        <v>1</v>
      </c>
      <c r="H9125" s="19">
        <v>43831</v>
      </c>
      <c r="I9125" s="18" t="str">
        <f>+IFERROR(VLOOKUP(Cursos[[#This Row],[Modelo correcto]],Modelos[[Modelo correcto]:[Aplica para certificación]],4,FALSE),"REVISAR")</f>
        <v>SÍ</v>
      </c>
    </row>
    <row r="9126" spans="1:9" x14ac:dyDescent="0.25">
      <c r="A9126" s="144" t="s">
        <v>2796</v>
      </c>
      <c r="B9126">
        <v>1</v>
      </c>
      <c r="C9126" s="63" t="s">
        <v>269</v>
      </c>
      <c r="D9126" s="18" t="str">
        <f>+IFERROR(VLOOKUP(Cursos[[#This Row],[Modelo correcto]],Modelos[[Modelo correcto]:[¿En línea?]],2,FALSE),"REVISAR")</f>
        <v>XEROX</v>
      </c>
      <c r="E9126" s="18" t="str">
        <f>+IFERROR(VLOOKUP(Cursos[[#This Row],[Modelo correcto]],Modelos[[Modelo correcto]:[¿En línea?]],3,FALSE),"REVISAR")</f>
        <v>SÍ</v>
      </c>
      <c r="F9126" s="18" t="str">
        <f>+Cursos[[#This Row],[IS]]&amp;Cursos[[#This Row],[Modelo correcto]]</f>
        <v>JOSE NIEVES ARREOLA JIMENEZXC70XTA</v>
      </c>
      <c r="G9126" s="18">
        <v>1</v>
      </c>
      <c r="H9126" s="19">
        <v>43831</v>
      </c>
      <c r="I9126" s="18" t="str">
        <f>+IFERROR(VLOOKUP(Cursos[[#This Row],[Modelo correcto]],Modelos[[Modelo correcto]:[Aplica para certificación]],4,FALSE),"REVISAR")</f>
        <v>SÍ</v>
      </c>
    </row>
    <row r="9127" spans="1:9" x14ac:dyDescent="0.25">
      <c r="A9127" s="144" t="s">
        <v>2796</v>
      </c>
      <c r="B9127">
        <v>1</v>
      </c>
      <c r="C9127" s="10" t="s">
        <v>502</v>
      </c>
      <c r="D9127" s="18" t="str">
        <f>+IFERROR(VLOOKUP(Cursos[[#This Row],[Modelo correcto]],Modelos[[Modelo correcto]:[¿En línea?]],2,FALSE),"REVISAR")</f>
        <v>CANON</v>
      </c>
      <c r="E9127" s="18" t="str">
        <f>+IFERROR(VLOOKUP(Cursos[[#This Row],[Modelo correcto]],Modelos[[Modelo correcto]:[¿En línea?]],3,FALSE),"REVISAR")</f>
        <v>SÍ</v>
      </c>
      <c r="F9127" s="18" t="str">
        <f>+Cursos[[#This Row],[IS]]&amp;Cursos[[#This Row],[Modelo correcto]]</f>
        <v>JOSE NIEVES ARREOLA JIMENEZIRA 6500/8500</v>
      </c>
      <c r="G9127" s="18">
        <v>1</v>
      </c>
      <c r="H9127" s="19">
        <v>43952</v>
      </c>
      <c r="I9127" s="18" t="str">
        <f>+IFERROR(VLOOKUP(Cursos[[#This Row],[Modelo correcto]],Modelos[[Modelo correcto]:[Aplica para certificación]],4,FALSE),"REVISAR")</f>
        <v>NO</v>
      </c>
    </row>
    <row r="9128" spans="1:9" x14ac:dyDescent="0.25">
      <c r="A9128" s="144" t="s">
        <v>2796</v>
      </c>
      <c r="B9128">
        <v>1</v>
      </c>
      <c r="C9128" s="145" t="s">
        <v>528</v>
      </c>
      <c r="D9128" s="18" t="str">
        <f>+IFERROR(VLOOKUP(Cursos[[#This Row],[Modelo correcto]],Modelos[[Modelo correcto]:[¿En línea?]],2,FALSE),"REVISAR")</f>
        <v>CANON</v>
      </c>
      <c r="E9128" s="18" t="str">
        <f>+IFERROR(VLOOKUP(Cursos[[#This Row],[Modelo correcto]],Modelos[[Modelo correcto]:[¿En línea?]],3,FALSE),"REVISAR")</f>
        <v>SÍ</v>
      </c>
      <c r="F9128" s="18" t="str">
        <f>+Cursos[[#This Row],[IS]]&amp;Cursos[[#This Row],[Modelo correcto]]</f>
        <v>JOSE NIEVES ARREOLA JIMENEZIRA4500</v>
      </c>
      <c r="G9128" s="18">
        <v>1</v>
      </c>
      <c r="H9128" s="19">
        <v>43952</v>
      </c>
      <c r="I9128" s="18" t="str">
        <f>+IFERROR(VLOOKUP(Cursos[[#This Row],[Modelo correcto]],Modelos[[Modelo correcto]:[Aplica para certificación]],4,FALSE),"REVISAR")</f>
        <v>NO</v>
      </c>
    </row>
    <row r="9129" spans="1:9" x14ac:dyDescent="0.25">
      <c r="A9129" s="144" t="s">
        <v>2796</v>
      </c>
      <c r="B9129">
        <v>1</v>
      </c>
      <c r="C9129" s="145" t="s">
        <v>1239</v>
      </c>
      <c r="D9129" s="18" t="str">
        <f>+IFERROR(VLOOKUP(Cursos[[#This Row],[Modelo correcto]],Modelos[[Modelo correcto]:[¿En línea?]],2,FALSE),"REVISAR")</f>
        <v>CANON</v>
      </c>
      <c r="E9129" s="18" t="str">
        <f>+IFERROR(VLOOKUP(Cursos[[#This Row],[Modelo correcto]],Modelos[[Modelo correcto]:[¿En línea?]],3,FALSE),"REVISAR")</f>
        <v>SÍ</v>
      </c>
      <c r="F9129" s="18" t="str">
        <f>+Cursos[[#This Row],[IS]]&amp;Cursos[[#This Row],[Modelo correcto]]</f>
        <v>JOSE NIEVES ARREOLA JIMENEZIRAC3500</v>
      </c>
      <c r="G9129" s="18">
        <v>1</v>
      </c>
      <c r="H9129" s="19">
        <v>43952</v>
      </c>
      <c r="I9129" s="18" t="str">
        <f>+IFERROR(VLOOKUP(Cursos[[#This Row],[Modelo correcto]],Modelos[[Modelo correcto]:[Aplica para certificación]],4,FALSE),"REVISAR")</f>
        <v>SÍ</v>
      </c>
    </row>
    <row r="9130" spans="1:9" x14ac:dyDescent="0.25">
      <c r="A9130" s="144" t="s">
        <v>2796</v>
      </c>
      <c r="B9130">
        <v>1</v>
      </c>
      <c r="C9130" s="34" t="s">
        <v>1240</v>
      </c>
      <c r="D9130" s="18" t="str">
        <f>+IFERROR(VLOOKUP(Cursos[[#This Row],[Modelo correcto]],Modelos[[Modelo correcto]:[¿En línea?]],2,FALSE),"REVISAR")</f>
        <v>CANON</v>
      </c>
      <c r="E9130" s="18" t="str">
        <f>+IFERROR(VLOOKUP(Cursos[[#This Row],[Modelo correcto]],Modelos[[Modelo correcto]:[¿En línea?]],3,FALSE),"REVISAR")</f>
        <v>SÍ</v>
      </c>
      <c r="F9130" s="18" t="str">
        <f>+Cursos[[#This Row],[IS]]&amp;Cursos[[#This Row],[Modelo correcto]]</f>
        <v>JOSE NIEVES ARREOLA JIMENEZIRAC5500</v>
      </c>
      <c r="G9130" s="18">
        <v>1</v>
      </c>
      <c r="H9130" s="19">
        <v>43952</v>
      </c>
      <c r="I9130" s="18" t="str">
        <f>+IFERROR(VLOOKUP(Cursos[[#This Row],[Modelo correcto]],Modelos[[Modelo correcto]:[Aplica para certificación]],4,FALSE),"REVISAR")</f>
        <v>SÍ</v>
      </c>
    </row>
    <row r="9131" spans="1:9" x14ac:dyDescent="0.25">
      <c r="A9131" s="144" t="s">
        <v>2796</v>
      </c>
      <c r="B9131">
        <v>1</v>
      </c>
      <c r="C9131" s="10" t="s">
        <v>246</v>
      </c>
      <c r="D9131" s="18" t="str">
        <f>+IFERROR(VLOOKUP(Cursos[[#This Row],[Modelo correcto]],Modelos[[Modelo correcto]:[¿En línea?]],2,FALSE),"REVISAR")</f>
        <v>XEROX</v>
      </c>
      <c r="E9131" s="18" t="str">
        <f>+IFERROR(VLOOKUP(Cursos[[#This Row],[Modelo correcto]],Modelos[[Modelo correcto]:[¿En línea?]],3,FALSE),"REVISAR")</f>
        <v>SÍ</v>
      </c>
      <c r="F9131" s="18" t="str">
        <f>+Cursos[[#This Row],[IS]]&amp;Cursos[[#This Row],[Modelo correcto]]</f>
        <v>JOSE NIEVES ARREOLA JIMENEZC14636</v>
      </c>
      <c r="G9131" s="18">
        <v>0</v>
      </c>
      <c r="H9131" s="19">
        <v>43952</v>
      </c>
      <c r="I9131" s="18" t="str">
        <f>+IFERROR(VLOOKUP(Cursos[[#This Row],[Modelo correcto]],Modelos[[Modelo correcto]:[Aplica para certificación]],4,FALSE),"REVISAR")</f>
        <v>NO</v>
      </c>
    </row>
    <row r="9132" spans="1:9" x14ac:dyDescent="0.25">
      <c r="A9132" s="144" t="s">
        <v>2796</v>
      </c>
      <c r="B9132" s="144">
        <v>1</v>
      </c>
      <c r="C9132" s="145" t="s">
        <v>96</v>
      </c>
      <c r="D9132" s="18" t="str">
        <f>+IFERROR(VLOOKUP(Cursos[[#This Row],[Modelo correcto]],Modelos[[Modelo correcto]:[¿En línea?]],2,FALSE),"REVISAR")</f>
        <v>XEROX</v>
      </c>
      <c r="E9132" s="18" t="str">
        <f>+IFERROR(VLOOKUP(Cursos[[#This Row],[Modelo correcto]],Modelos[[Modelo correcto]:[¿En línea?]],3,FALSE),"REVISAR")</f>
        <v>SÍ</v>
      </c>
      <c r="F9132" s="18" t="str">
        <f>+Cursos[[#This Row],[IS]]&amp;Cursos[[#This Row],[Modelo correcto]]</f>
        <v>JOSE NIEVES ARREOLA JIMENEZV21PXTA</v>
      </c>
      <c r="G9132" s="18">
        <v>0</v>
      </c>
      <c r="H9132" s="19">
        <v>43952</v>
      </c>
      <c r="I9132" s="18" t="str">
        <f>+IFERROR(VLOOKUP(Cursos[[#This Row],[Modelo correcto]],Modelos[[Modelo correcto]:[Aplica para certificación]],4,FALSE),"REVISAR")</f>
        <v>NO</v>
      </c>
    </row>
    <row r="9133" spans="1:9" x14ac:dyDescent="0.25">
      <c r="A9133" s="144" t="s">
        <v>2796</v>
      </c>
      <c r="B9133">
        <v>1</v>
      </c>
      <c r="C9133" s="10" t="s">
        <v>7</v>
      </c>
      <c r="D9133" s="18" t="str">
        <f>+IFERROR(VLOOKUP(Cursos[[#This Row],[Modelo correcto]],Modelos[[Modelo correcto]:[¿En línea?]],2,FALSE),"REVISAR")</f>
        <v>XEROX</v>
      </c>
      <c r="E9133" s="18" t="str">
        <f>+IFERROR(VLOOKUP(Cursos[[#This Row],[Modelo correcto]],Modelos[[Modelo correcto]:[¿En línea?]],3,FALSE),"REVISAR")</f>
        <v>SÍ</v>
      </c>
      <c r="F9133" s="18" t="str">
        <f>+Cursos[[#This Row],[IS]]&amp;Cursos[[#This Row],[Modelo correcto]]</f>
        <v>JOSE NIEVES ARREOLA JIMENEZV31PXTA</v>
      </c>
      <c r="G9133" s="18">
        <v>0</v>
      </c>
      <c r="H9133" s="19">
        <v>43952</v>
      </c>
      <c r="I9133" s="18" t="str">
        <f>+IFERROR(VLOOKUP(Cursos[[#This Row],[Modelo correcto]],Modelos[[Modelo correcto]:[Aplica para certificación]],4,FALSE),"REVISAR")</f>
        <v>SÍ</v>
      </c>
    </row>
    <row r="9134" spans="1:9" x14ac:dyDescent="0.25">
      <c r="A9134" s="144" t="s">
        <v>2796</v>
      </c>
      <c r="B9134">
        <v>1</v>
      </c>
      <c r="C9134" s="10" t="s">
        <v>1332</v>
      </c>
      <c r="D9134" s="18" t="str">
        <f>+IFERROR(VLOOKUP(Cursos[[#This Row],[Modelo correcto]],Modelos[[Modelo correcto]:[¿En línea?]],2,FALSE),"REVISAR")</f>
        <v>CANON</v>
      </c>
      <c r="E9134" s="18" t="str">
        <f>+IFERROR(VLOOKUP(Cursos[[#This Row],[Modelo correcto]],Modelos[[Modelo correcto]:[¿En línea?]],3,FALSE),"REVISAR")</f>
        <v>SÍ</v>
      </c>
      <c r="F9134" s="18" t="str">
        <f>+Cursos[[#This Row],[IS]]&amp;Cursos[[#This Row],[Modelo correcto]]</f>
        <v>JOSE NIEVES ARREOLA JIMENEZIRC3025</v>
      </c>
      <c r="G9134" s="18">
        <v>1</v>
      </c>
      <c r="H9134" s="19">
        <v>43952</v>
      </c>
      <c r="I9134" s="18" t="str">
        <f>+IFERROR(VLOOKUP(Cursos[[#This Row],[Modelo correcto]],Modelos[[Modelo correcto]:[Aplica para certificación]],4,FALSE),"REVISAR")</f>
        <v>NO</v>
      </c>
    </row>
    <row r="9135" spans="1:9" x14ac:dyDescent="0.25">
      <c r="A9135" s="144" t="s">
        <v>2796</v>
      </c>
      <c r="B9135">
        <v>1</v>
      </c>
      <c r="C9135" s="10" t="s">
        <v>1323</v>
      </c>
      <c r="D9135" s="18" t="str">
        <f>+IFERROR(VLOOKUP(Cursos[[#This Row],[Modelo correcto]],Modelos[[Modelo correcto]:[¿En línea?]],2,FALSE),"REVISAR")</f>
        <v>LEXMARK</v>
      </c>
      <c r="E9135" s="18" t="str">
        <f>+IFERROR(VLOOKUP(Cursos[[#This Row],[Modelo correcto]],Modelos[[Modelo correcto]:[¿En línea?]],3,FALSE),"REVISAR")</f>
        <v>SÍ</v>
      </c>
      <c r="F9135" s="18" t="str">
        <f>+Cursos[[#This Row],[IS]]&amp;Cursos[[#This Row],[Modelo correcto]]</f>
        <v>JOSE NIEVES ARREOLA JIMENEZActualizaciones de firmware y código</v>
      </c>
      <c r="G9135" s="18">
        <v>1</v>
      </c>
      <c r="H9135" s="19">
        <v>43983</v>
      </c>
      <c r="I9135" s="18" t="str">
        <f>+IFERROR(VLOOKUP(Cursos[[#This Row],[Modelo correcto]],Modelos[[Modelo correcto]:[Aplica para certificación]],4,FALSE),"REVISAR")</f>
        <v>SÍ</v>
      </c>
    </row>
    <row r="9136" spans="1:9" x14ac:dyDescent="0.25">
      <c r="A9136" s="144" t="s">
        <v>2796</v>
      </c>
      <c r="B9136">
        <v>1</v>
      </c>
      <c r="C9136" s="145" t="s">
        <v>1476</v>
      </c>
      <c r="D9136" s="18" t="str">
        <f>+IFERROR(VLOOKUP(Cursos[[#This Row],[Modelo correcto]],Modelos[[Modelo correcto]:[¿En línea?]],2,FALSE),"REVISAR")</f>
        <v>LEXMARK</v>
      </c>
      <c r="E9136" s="18" t="str">
        <f>+IFERROR(VLOOKUP(Cursos[[#This Row],[Modelo correcto]],Modelos[[Modelo correcto]:[¿En línea?]],3,FALSE),"REVISAR")</f>
        <v>SÍ</v>
      </c>
      <c r="F9136" s="18" t="str">
        <f>+Cursos[[#This Row],[IS]]&amp;Cursos[[#This Row],[Modelo correcto]]</f>
        <v>JOSE NIEVES ARREOLA JIMENEZDiagnósticos de investigación</v>
      </c>
      <c r="G9136" s="18">
        <v>1</v>
      </c>
      <c r="H9136" s="19">
        <v>43983</v>
      </c>
      <c r="I9136" s="18" t="str">
        <f>+IFERROR(VLOOKUP(Cursos[[#This Row],[Modelo correcto]],Modelos[[Modelo correcto]:[Aplica para certificación]],4,FALSE),"REVISAR")</f>
        <v>NO</v>
      </c>
    </row>
    <row r="9137" spans="1:9" x14ac:dyDescent="0.25">
      <c r="A9137" s="144" t="s">
        <v>2796</v>
      </c>
      <c r="B9137">
        <v>1</v>
      </c>
      <c r="C9137" s="10" t="s">
        <v>1322</v>
      </c>
      <c r="D9137" s="18" t="str">
        <f>+IFERROR(VLOOKUP(Cursos[[#This Row],[Modelo correcto]],Modelos[[Modelo correcto]:[¿En línea?]],2,FALSE),"REVISAR")</f>
        <v>LEXMARK</v>
      </c>
      <c r="E9137" s="18" t="str">
        <f>+IFERROR(VLOOKUP(Cursos[[#This Row],[Modelo correcto]],Modelos[[Modelo correcto]:[¿En línea?]],3,FALSE),"REVISAR")</f>
        <v>SÍ</v>
      </c>
      <c r="F9137" s="18" t="str">
        <f>+Cursos[[#This Row],[IS]]&amp;Cursos[[#This Row],[Modelo correcto]]</f>
        <v>JOSE NIEVES ARREOLA JIMENEZNVRAM sincronizada</v>
      </c>
      <c r="G9137" s="18">
        <v>1</v>
      </c>
      <c r="H9137" s="19">
        <v>43983</v>
      </c>
      <c r="I9137" s="18" t="str">
        <f>+IFERROR(VLOOKUP(Cursos[[#This Row],[Modelo correcto]],Modelos[[Modelo correcto]:[Aplica para certificación]],4,FALSE),"REVISAR")</f>
        <v>SÍ</v>
      </c>
    </row>
    <row r="9138" spans="1:9" x14ac:dyDescent="0.25">
      <c r="A9138" s="144" t="s">
        <v>2796</v>
      </c>
      <c r="B9138">
        <v>1</v>
      </c>
      <c r="C9138" s="10" t="s">
        <v>1458</v>
      </c>
      <c r="D9138" s="18" t="str">
        <f>+IFERROR(VLOOKUP(Cursos[[#This Row],[Modelo correcto]],Modelos[[Modelo correcto]:[¿En línea?]],2,FALSE),"REVISAR")</f>
        <v>LEXMARK</v>
      </c>
      <c r="E9138" s="18" t="str">
        <f>+IFERROR(VLOOKUP(Cursos[[#This Row],[Modelo correcto]],Modelos[[Modelo correcto]:[¿En línea?]],3,FALSE),"REVISAR")</f>
        <v>SÍ</v>
      </c>
      <c r="F9138" s="18" t="str">
        <f>+Cursos[[#This Row],[IS]]&amp;Cursos[[#This Row],[Modelo correcto]]</f>
        <v>JOSE NIEVES ARREOLA JIMENEZProceso electrofotográfico</v>
      </c>
      <c r="G9138" s="18">
        <v>1</v>
      </c>
      <c r="H9138" s="19">
        <v>43983</v>
      </c>
      <c r="I9138" s="18" t="str">
        <f>+IFERROR(VLOOKUP(Cursos[[#This Row],[Modelo correcto]],Modelos[[Modelo correcto]:[Aplica para certificación]],4,FALSE),"REVISAR")</f>
        <v>SÍ</v>
      </c>
    </row>
    <row r="9139" spans="1:9" x14ac:dyDescent="0.25">
      <c r="A9139" s="144" t="s">
        <v>2796</v>
      </c>
      <c r="B9139">
        <v>1</v>
      </c>
      <c r="C9139" s="10" t="s">
        <v>1321</v>
      </c>
      <c r="D9139" s="18" t="str">
        <f>+IFERROR(VLOOKUP(Cursos[[#This Row],[Modelo correcto]],Modelos[[Modelo correcto]:[¿En línea?]],2,FALSE),"REVISAR")</f>
        <v>LEXMARK</v>
      </c>
      <c r="E9139" s="18" t="str">
        <f>+IFERROR(VLOOKUP(Cursos[[#This Row],[Modelo correcto]],Modelos[[Modelo correcto]:[¿En línea?]],3,FALSE),"REVISAR")</f>
        <v>SÍ</v>
      </c>
      <c r="F9139" s="18" t="str">
        <f>+Cursos[[#This Row],[IS]]&amp;Cursos[[#This Row],[Modelo correcto]]</f>
        <v>JOSE NIEVES ARREOLA JIMENEZSistema de transporte de papel</v>
      </c>
      <c r="G9139" s="18">
        <v>1</v>
      </c>
      <c r="H9139" s="19">
        <v>43983</v>
      </c>
      <c r="I9139" s="18" t="str">
        <f>+IFERROR(VLOOKUP(Cursos[[#This Row],[Modelo correcto]],Modelos[[Modelo correcto]:[Aplica para certificación]],4,FALSE),"REVISAR")</f>
        <v>NO</v>
      </c>
    </row>
    <row r="9140" spans="1:9" x14ac:dyDescent="0.25">
      <c r="A9140" s="144" t="s">
        <v>2796</v>
      </c>
      <c r="B9140">
        <v>1</v>
      </c>
      <c r="C9140" s="10" t="s">
        <v>202</v>
      </c>
      <c r="D9140" s="18" t="str">
        <f>+IFERROR(VLOOKUP(Cursos[[#This Row],[Modelo correcto]],Modelos[[Modelo correcto]:[¿En línea?]],2,FALSE),"REVISAR")</f>
        <v>XEROX</v>
      </c>
      <c r="E9140" s="18" t="str">
        <f>+IFERROR(VLOOKUP(Cursos[[#This Row],[Modelo correcto]],Modelos[[Modelo correcto]:[¿En línea?]],3,FALSE),"REVISAR")</f>
        <v>SÍ</v>
      </c>
      <c r="F9140" s="18" t="str">
        <f>+Cursos[[#This Row],[IS]]&amp;Cursos[[#This Row],[Modelo correcto]]</f>
        <v>JOSE NIEVES ARREOLA JIMENEZCLR101</v>
      </c>
      <c r="G9140" s="18">
        <v>1</v>
      </c>
      <c r="H9140" s="19">
        <v>43983</v>
      </c>
      <c r="I9140" s="18" t="str">
        <f>+IFERROR(VLOOKUP(Cursos[[#This Row],[Modelo correcto]],Modelos[[Modelo correcto]:[Aplica para certificación]],4,FALSE),"REVISAR")</f>
        <v>SÍ</v>
      </c>
    </row>
    <row r="9141" spans="1:9" x14ac:dyDescent="0.25">
      <c r="A9141" s="144" t="s">
        <v>2796</v>
      </c>
      <c r="B9141">
        <v>1</v>
      </c>
      <c r="C9141" s="10" t="s">
        <v>1627</v>
      </c>
      <c r="D9141" s="18" t="str">
        <f>+IFERROR(VLOOKUP(Cursos[[#This Row],[Modelo correcto]],Modelos[[Modelo correcto]:[¿En línea?]],2,FALSE),"REVISAR")</f>
        <v>XEROX</v>
      </c>
      <c r="E9141" s="18" t="str">
        <f>+IFERROR(VLOOKUP(Cursos[[#This Row],[Modelo correcto]],Modelos[[Modelo correcto]:[¿En línea?]],3,FALSE),"REVISAR")</f>
        <v>SÍ</v>
      </c>
      <c r="F9141" s="18" t="str">
        <f>+Cursos[[#This Row],[IS]]&amp;Cursos[[#This Row],[Modelo correcto]]</f>
        <v>JOSE NIEVES ARREOLA JIMENEZCOVID Xerox</v>
      </c>
      <c r="G9141" s="18">
        <v>1</v>
      </c>
      <c r="H9141" s="19">
        <v>43983</v>
      </c>
      <c r="I9141" s="18" t="str">
        <f>+IFERROR(VLOOKUP(Cursos[[#This Row],[Modelo correcto]],Modelos[[Modelo correcto]:[Aplica para certificación]],4,FALSE),"REVISAR")</f>
        <v>SÍ</v>
      </c>
    </row>
    <row r="9142" spans="1:9" x14ac:dyDescent="0.25">
      <c r="A9142" s="144" t="s">
        <v>2796</v>
      </c>
      <c r="B9142">
        <v>1</v>
      </c>
      <c r="C9142" s="125" t="s">
        <v>2262</v>
      </c>
      <c r="D9142" s="18" t="str">
        <f>+IFERROR(VLOOKUP(Cursos[[#This Row],[Modelo correcto]],Modelos[[Modelo correcto]:[¿En línea?]],2,FALSE),"REVISAR")</f>
        <v>CANON</v>
      </c>
      <c r="E9142" s="18" t="str">
        <f>+IFERROR(VLOOKUP(Cursos[[#This Row],[Modelo correcto]],Modelos[[Modelo correcto]:[¿En línea?]],3,FALSE),"REVISAR")</f>
        <v>SÍ</v>
      </c>
      <c r="F9142" s="18" t="str">
        <f>+Cursos[[#This Row],[IS]]&amp;Cursos[[#This Row],[Modelo correcto]]</f>
        <v>JOSE NIEVES ARREOLA JIMENEZImageRUNNER Advance 3G III Actualización</v>
      </c>
      <c r="G9142" s="18">
        <v>1</v>
      </c>
      <c r="H9142" s="19">
        <v>44136</v>
      </c>
      <c r="I9142" s="18" t="str">
        <f>+IFERROR(VLOOKUP(Cursos[[#This Row],[Modelo correcto]],Modelos[[Modelo correcto]:[Aplica para certificación]],4,FALSE),"REVISAR")</f>
        <v>SÍ</v>
      </c>
    </row>
    <row r="9143" spans="1:9" x14ac:dyDescent="0.25">
      <c r="A9143" s="144" t="s">
        <v>2796</v>
      </c>
      <c r="B9143">
        <v>1</v>
      </c>
      <c r="C9143" s="125" t="s">
        <v>2263</v>
      </c>
      <c r="D9143" s="18" t="str">
        <f>+IFERROR(VLOOKUP(Cursos[[#This Row],[Modelo correcto]],Modelos[[Modelo correcto]:[¿En línea?]],2,FALSE),"REVISAR")</f>
        <v>CANON</v>
      </c>
      <c r="E9143" s="18" t="str">
        <f>+IFERROR(VLOOKUP(Cursos[[#This Row],[Modelo correcto]],Modelos[[Modelo correcto]:[¿En línea?]],3,FALSE),"REVISAR")</f>
        <v>SÍ</v>
      </c>
      <c r="F9143" s="18" t="str">
        <f>+Cursos[[#This Row],[IS]]&amp;Cursos[[#This Row],[Modelo correcto]]</f>
        <v>JOSE NIEVES ARREOLA JIMENEZImageRUNNER Advance 4500 Series</v>
      </c>
      <c r="G9143" s="18">
        <v>1</v>
      </c>
      <c r="H9143" s="19">
        <v>44136</v>
      </c>
      <c r="I9143" s="18" t="str">
        <f>+IFERROR(VLOOKUP(Cursos[[#This Row],[Modelo correcto]],Modelos[[Modelo correcto]:[Aplica para certificación]],4,FALSE),"REVISAR")</f>
        <v>SÍ</v>
      </c>
    </row>
    <row r="9144" spans="1:9" x14ac:dyDescent="0.25">
      <c r="A9144" s="144" t="s">
        <v>2796</v>
      </c>
      <c r="B9144">
        <v>1</v>
      </c>
      <c r="C9144" s="125" t="s">
        <v>2264</v>
      </c>
      <c r="D9144" s="18" t="str">
        <f>+IFERROR(VLOOKUP(Cursos[[#This Row],[Modelo correcto]],Modelos[[Modelo correcto]:[¿En línea?]],2,FALSE),"REVISAR")</f>
        <v>CANON</v>
      </c>
      <c r="E9144" s="18" t="str">
        <f>+IFERROR(VLOOKUP(Cursos[[#This Row],[Modelo correcto]],Modelos[[Modelo correcto]:[¿En línea?]],3,FALSE),"REVISAR")</f>
        <v>SÍ</v>
      </c>
      <c r="F9144" s="18" t="str">
        <f>+Cursos[[#This Row],[IS]]&amp;Cursos[[#This Row],[Modelo correcto]]</f>
        <v>JOSE NIEVES ARREOLA JIMENEZImageRUNNER ADVANCE C3500 Series</v>
      </c>
      <c r="G9144" s="18">
        <v>1</v>
      </c>
      <c r="H9144" s="19">
        <v>44136</v>
      </c>
      <c r="I9144" s="18" t="str">
        <f>+IFERROR(VLOOKUP(Cursos[[#This Row],[Modelo correcto]],Modelos[[Modelo correcto]:[Aplica para certificación]],4,FALSE),"REVISAR")</f>
        <v>SÍ</v>
      </c>
    </row>
    <row r="9145" spans="1:9" x14ac:dyDescent="0.25">
      <c r="A9145" s="144" t="s">
        <v>2796</v>
      </c>
      <c r="B9145">
        <v>1</v>
      </c>
      <c r="C9145" s="125" t="s">
        <v>2261</v>
      </c>
      <c r="D9145" s="18" t="str">
        <f>+IFERROR(VLOOKUP(Cursos[[#This Row],[Modelo correcto]],Modelos[[Modelo correcto]:[¿En línea?]],2,FALSE),"REVISAR")</f>
        <v>CANON</v>
      </c>
      <c r="E9145" s="18" t="str">
        <f>+IFERROR(VLOOKUP(Cursos[[#This Row],[Modelo correcto]],Modelos[[Modelo correcto]:[¿En línea?]],3,FALSE),"REVISAR")</f>
        <v>SÍ</v>
      </c>
      <c r="F9145" s="18" t="str">
        <f>+Cursos[[#This Row],[IS]]&amp;Cursos[[#This Row],[Modelo correcto]]</f>
        <v>JOSE NIEVES ARREOLA JIMENEZImageRunner C3025</v>
      </c>
      <c r="G9145" s="18">
        <v>1</v>
      </c>
      <c r="H9145" s="19">
        <v>44136</v>
      </c>
      <c r="I9145" s="18" t="str">
        <f>+IFERROR(VLOOKUP(Cursos[[#This Row],[Modelo correcto]],Modelos[[Modelo correcto]:[Aplica para certificación]],4,FALSE),"REVISAR")</f>
        <v>SÍ</v>
      </c>
    </row>
    <row r="9146" spans="1:9" x14ac:dyDescent="0.25">
      <c r="A9146" s="144" t="s">
        <v>2796</v>
      </c>
      <c r="B9146">
        <v>1</v>
      </c>
      <c r="C9146" s="10" t="s">
        <v>1344</v>
      </c>
      <c r="D9146" s="18" t="str">
        <f>+IFERROR(VLOOKUP(Cursos[[#This Row],[Modelo correcto]],Modelos[[Modelo correcto]:[¿En línea?]],2,FALSE),"REVISAR")</f>
        <v>LEXMARK</v>
      </c>
      <c r="E9146" s="18" t="str">
        <f>+IFERROR(VLOOKUP(Cursos[[#This Row],[Modelo correcto]],Modelos[[Modelo correcto]:[¿En línea?]],3,FALSE),"REVISAR")</f>
        <v>SÍ</v>
      </c>
      <c r="F9146" s="18" t="str">
        <f>+Cursos[[#This Row],[IS]]&amp;Cursos[[#This Row],[Modelo correcto]]</f>
        <v>JOSE NIEVES ARREOLA JIMENEZFlexNet Operations On-Demand</v>
      </c>
      <c r="G9146" s="18">
        <v>0</v>
      </c>
      <c r="H9146" s="19">
        <v>44136</v>
      </c>
      <c r="I9146" s="18" t="str">
        <f>+IFERROR(VLOOKUP(Cursos[[#This Row],[Modelo correcto]],Modelos[[Modelo correcto]:[Aplica para certificación]],4,FALSE),"REVISAR")</f>
        <v>NO</v>
      </c>
    </row>
    <row r="9147" spans="1:9" x14ac:dyDescent="0.25">
      <c r="A9147" s="144" t="s">
        <v>2796</v>
      </c>
      <c r="B9147">
        <v>1</v>
      </c>
      <c r="C9147" s="145" t="s">
        <v>2588</v>
      </c>
      <c r="D9147" s="18" t="str">
        <f>+IFERROR(VLOOKUP(Cursos[[#This Row],[Modelo correcto]],Modelos[[Modelo correcto]:[¿En línea?]],2,FALSE),"REVISAR")</f>
        <v>HP</v>
      </c>
      <c r="E9147" s="145" t="str">
        <f>+IFERROR(VLOOKUP(Cursos[[#This Row],[Modelo correcto]],Modelos[[Modelo correcto]:[¿En línea?]],3,FALSE),"REVISAR")</f>
        <v>SÍ</v>
      </c>
      <c r="F9147" s="18" t="str">
        <f>+Cursos[[#This Row],[IS]]&amp;Cursos[[#This Row],[Modelo correcto]]</f>
        <v>JOSE NIEVES ARREOLA JIMENEZHP LaserJet Pro M304-M305, M404-M405, MFP M329, M428, M429 and HP Color LaserJet
Pro M454, MFP M479 NPI - Recording</v>
      </c>
      <c r="G9147" s="18">
        <v>1</v>
      </c>
      <c r="H9147" s="19">
        <v>44166</v>
      </c>
      <c r="I9147" s="18" t="str">
        <f>+IFERROR(VLOOKUP(Cursos[[#This Row],[Modelo correcto]],Modelos[[Modelo correcto]:[Aplica para certificación]],4,FALSE),"REVISAR")</f>
        <v>SÍ</v>
      </c>
    </row>
    <row r="9148" spans="1:9" x14ac:dyDescent="0.25">
      <c r="A9148" s="144" t="s">
        <v>2796</v>
      </c>
      <c r="B9148">
        <v>1</v>
      </c>
      <c r="C9148" s="10" t="s">
        <v>2589</v>
      </c>
      <c r="D9148" s="18" t="str">
        <f>+IFERROR(VLOOKUP(Cursos[[#This Row],[Modelo correcto]],Modelos[[Modelo correcto]:[¿En línea?]],2,FALSE),"REVISAR")</f>
        <v>HP</v>
      </c>
      <c r="E9148" s="145" t="str">
        <f>+IFERROR(VLOOKUP(Cursos[[#This Row],[Modelo correcto]],Modelos[[Modelo correcto]:[¿En línea?]],3,FALSE),"REVISAR")</f>
        <v>SÍ</v>
      </c>
      <c r="F9148" s="18" t="str">
        <f>+Cursos[[#This Row],[IS]]&amp;Cursos[[#This Row],[Modelo correcto]]</f>
        <v>JOSE NIEVES ARREOLA JIMENEZFundamentos teóricos y de solución de problemas de HP LaserJet - Servicio y soporte</v>
      </c>
      <c r="G9148" s="18">
        <v>1</v>
      </c>
      <c r="H9148" s="19">
        <v>44166</v>
      </c>
      <c r="I9148" s="18" t="str">
        <f>+IFERROR(VLOOKUP(Cursos[[#This Row],[Modelo correcto]],Modelos[[Modelo correcto]:[Aplica para certificación]],4,FALSE),"REVISAR")</f>
        <v>SÍ</v>
      </c>
    </row>
    <row r="9149" spans="1:9" x14ac:dyDescent="0.25">
      <c r="A9149" s="144" t="s">
        <v>2796</v>
      </c>
      <c r="B9149">
        <v>1</v>
      </c>
      <c r="C9149" s="10" t="s">
        <v>2590</v>
      </c>
      <c r="D9149" s="18" t="str">
        <f>+IFERROR(VLOOKUP(Cursos[[#This Row],[Modelo correcto]],Modelos[[Modelo correcto]:[¿En línea?]],2,FALSE),"REVISAR")</f>
        <v>HP</v>
      </c>
      <c r="E9149" s="145" t="str">
        <f>+IFERROR(VLOOKUP(Cursos[[#This Row],[Modelo correcto]],Modelos[[Modelo correcto]:[¿En línea?]],3,FALSE),"REVISAR")</f>
        <v>SÍ</v>
      </c>
      <c r="F9149" s="18" t="str">
        <f>+Cursos[[#This Row],[IS]]&amp;Cursos[[#This Row],[Modelo correcto]]</f>
        <v>JOSE NIEVES ARREOLA JIMENEZGrabación de formación técnica HP LaserJet Managed A4 NPI - Primavera de 2018</v>
      </c>
      <c r="G9149" s="18">
        <v>1</v>
      </c>
      <c r="H9149" s="19">
        <v>44166</v>
      </c>
      <c r="I9149" s="18" t="str">
        <f>+IFERROR(VLOOKUP(Cursos[[#This Row],[Modelo correcto]],Modelos[[Modelo correcto]:[Aplica para certificación]],4,FALSE),"REVISAR")</f>
        <v>SÍ</v>
      </c>
    </row>
    <row r="9150" spans="1:9" x14ac:dyDescent="0.25">
      <c r="A9150" s="144" t="s">
        <v>2796</v>
      </c>
      <c r="B9150">
        <v>1</v>
      </c>
      <c r="C9150" s="10" t="s">
        <v>2591</v>
      </c>
      <c r="D9150" s="18" t="str">
        <f>+IFERROR(VLOOKUP(Cursos[[#This Row],[Modelo correcto]],Modelos[[Modelo correcto]:[¿En línea?]],2,FALSE),"REVISAR")</f>
        <v>HP</v>
      </c>
      <c r="E9150" s="145" t="str">
        <f>+IFERROR(VLOOKUP(Cursos[[#This Row],[Modelo correcto]],Modelos[[Modelo correcto]:[¿En línea?]],3,FALSE),"REVISAR")</f>
        <v>SÍ</v>
      </c>
      <c r="F9150" s="18" t="str">
        <f>+Cursos[[#This Row],[IS]]&amp;Cursos[[#This Row],[Modelo correcto]]</f>
        <v>JOSE NIEVES ARREOLA JIMENEZCapacitación en servicio y soporte para HP LaserJet Pro M402, M403-HP LaserJet Pro MFP M426, M427</v>
      </c>
      <c r="G9150" s="18">
        <v>1</v>
      </c>
      <c r="H9150" s="19">
        <v>44166</v>
      </c>
      <c r="I9150" s="18" t="str">
        <f>+IFERROR(VLOOKUP(Cursos[[#This Row],[Modelo correcto]],Modelos[[Modelo correcto]:[Aplica para certificación]],4,FALSE),"REVISAR")</f>
        <v>SÍ</v>
      </c>
    </row>
    <row r="9151" spans="1:9" x14ac:dyDescent="0.25">
      <c r="A9151" s="144" t="s">
        <v>2796</v>
      </c>
      <c r="B9151">
        <v>1</v>
      </c>
      <c r="C9151" s="10" t="s">
        <v>2408</v>
      </c>
      <c r="D9151" s="18" t="str">
        <f>+IFERROR(VLOOKUP(Cursos[[#This Row],[Modelo correcto]],Modelos[[Modelo correcto]:[¿En línea?]],2,FALSE),"REVISAR")</f>
        <v>HP</v>
      </c>
      <c r="E9151" s="145" t="str">
        <f>+IFERROR(VLOOKUP(Cursos[[#This Row],[Modelo correcto]],Modelos[[Modelo correcto]:[¿En línea?]],3,FALSE),"REVISAR")</f>
        <v>SÍ</v>
      </c>
      <c r="F9151" s="18" t="str">
        <f>+Cursos[[#This Row],[IS]]&amp;Cursos[[#This Row],[Modelo correcto]]</f>
        <v>JOSE NIEVES ARREOLA JIMENEZHP LaserJet Pro M304-M305, M404-M405, MFP M329, M428-M429 Service and Support</v>
      </c>
      <c r="G9151" s="18">
        <v>0</v>
      </c>
      <c r="H9151" s="19">
        <v>44166</v>
      </c>
      <c r="I9151" s="18" t="str">
        <f>+IFERROR(VLOOKUP(Cursos[[#This Row],[Modelo correcto]],Modelos[[Modelo correcto]:[Aplica para certificación]],4,FALSE),"REVISAR")</f>
        <v>NO</v>
      </c>
    </row>
    <row r="9152" spans="1:9" x14ac:dyDescent="0.25">
      <c r="A9152" s="144" t="s">
        <v>2796</v>
      </c>
      <c r="B9152">
        <v>1</v>
      </c>
      <c r="C9152" s="10" t="s">
        <v>1274</v>
      </c>
      <c r="D9152" s="18" t="str">
        <f>+IFERROR(VLOOKUP(Cursos[[#This Row],[Modelo correcto]],Modelos[[Modelo correcto]:[¿En línea?]],2,FALSE),"REVISAR")</f>
        <v>HP</v>
      </c>
      <c r="E9152" s="145" t="str">
        <f>+IFERROR(VLOOKUP(Cursos[[#This Row],[Modelo correcto]],Modelos[[Modelo correcto]:[¿En línea?]],3,FALSE),"REVISAR")</f>
        <v>SÍ</v>
      </c>
      <c r="F9152" s="18" t="str">
        <f>+Cursos[[#This Row],[IS]]&amp;Cursos[[#This Row],[Modelo correcto]]</f>
        <v>JOSE NIEVES ARREOLA JIMENEZDetect and identify suspicious HP Supplies and Products</v>
      </c>
      <c r="G9152" s="18">
        <v>0</v>
      </c>
      <c r="H9152" s="19">
        <v>44166</v>
      </c>
      <c r="I9152" s="18" t="str">
        <f>+IFERROR(VLOOKUP(Cursos[[#This Row],[Modelo correcto]],Modelos[[Modelo correcto]:[Aplica para certificación]],4,FALSE),"REVISAR")</f>
        <v>NO</v>
      </c>
    </row>
    <row r="9153" spans="1:9" x14ac:dyDescent="0.25">
      <c r="A9153" s="144" t="s">
        <v>391</v>
      </c>
      <c r="B9153">
        <v>1</v>
      </c>
      <c r="C9153" s="10" t="s">
        <v>1170</v>
      </c>
      <c r="D9153" s="18" t="str">
        <f>+IFERROR(VLOOKUP(Cursos[[#This Row],[Modelo correcto]],Modelos[[Modelo correcto]:[¿En línea?]],2,FALSE),"REVISAR")</f>
        <v>CANON</v>
      </c>
      <c r="E9153" s="18" t="str">
        <f>+IFERROR(VLOOKUP(Cursos[[#This Row],[Modelo correcto]],Modelos[[Modelo correcto]:[¿En línea?]],3,FALSE),"REVISAR")</f>
        <v>SÍ</v>
      </c>
      <c r="F9153" s="18" t="str">
        <f>+Cursos[[#This Row],[IS]]&amp;Cursos[[#This Row],[Modelo correcto]]</f>
        <v>JUAN ANTONIO TORRES VELAZQUEZBásico Eq. Color</v>
      </c>
      <c r="G9153" s="18">
        <v>1</v>
      </c>
      <c r="H9153" s="19">
        <v>43891</v>
      </c>
      <c r="I9153" s="18" t="str">
        <f>+IFERROR(VLOOKUP(Cursos[[#This Row],[Modelo correcto]],Modelos[[Modelo correcto]:[Aplica para certificación]],4,FALSE),"REVISAR")</f>
        <v>SÍ</v>
      </c>
    </row>
    <row r="9154" spans="1:9" x14ac:dyDescent="0.25">
      <c r="A9154" s="144" t="s">
        <v>391</v>
      </c>
      <c r="B9154">
        <v>1</v>
      </c>
      <c r="C9154" s="10" t="s">
        <v>759</v>
      </c>
      <c r="D9154" s="18" t="str">
        <f>+IFERROR(VLOOKUP(Cursos[[#This Row],[Modelo correcto]],Modelos[[Modelo correcto]:[¿En línea?]],2,FALSE),"REVISAR")</f>
        <v>CANON</v>
      </c>
      <c r="E9154" s="18" t="str">
        <f>+IFERROR(VLOOKUP(Cursos[[#This Row],[Modelo correcto]],Modelos[[Modelo correcto]:[¿En línea?]],3,FALSE),"REVISAR")</f>
        <v>SÍ</v>
      </c>
      <c r="F9154" s="18" t="str">
        <f>+Cursos[[#This Row],[IS]]&amp;Cursos[[#This Row],[Modelo correcto]]</f>
        <v>JUAN ANTONIO TORRES VELAZQUEZBásico Eq. Dig. B&amp;W</v>
      </c>
      <c r="G9154" s="18">
        <v>1</v>
      </c>
      <c r="H9154" s="19">
        <v>43862</v>
      </c>
      <c r="I9154" s="18" t="str">
        <f>+IFERROR(VLOOKUP(Cursos[[#This Row],[Modelo correcto]],Modelos[[Modelo correcto]:[Aplica para certificación]],4,FALSE),"REVISAR")</f>
        <v>SÍ</v>
      </c>
    </row>
    <row r="9155" spans="1:9" x14ac:dyDescent="0.25">
      <c r="A9155" s="144" t="s">
        <v>391</v>
      </c>
      <c r="B9155">
        <v>1</v>
      </c>
      <c r="C9155" s="10" t="s">
        <v>757</v>
      </c>
      <c r="D9155" s="18" t="str">
        <f>+IFERROR(VLOOKUP(Cursos[[#This Row],[Modelo correcto]],Modelos[[Modelo correcto]:[¿En línea?]],2,FALSE),"REVISAR")</f>
        <v>CANON</v>
      </c>
      <c r="E9155" s="18" t="str">
        <f>+IFERROR(VLOOKUP(Cursos[[#This Row],[Modelo correcto]],Modelos[[Modelo correcto]:[¿En línea?]],3,FALSE),"REVISAR")</f>
        <v>SÍ</v>
      </c>
      <c r="F9155" s="18" t="str">
        <f>+Cursos[[#This Row],[IS]]&amp;Cursos[[#This Row],[Modelo correcto]]</f>
        <v>JUAN ANTONIO TORRES VELAZQUEZBásico imagePROGRAF</v>
      </c>
      <c r="G9155" s="18">
        <v>1</v>
      </c>
      <c r="H9155" s="19">
        <v>43891</v>
      </c>
      <c r="I9155" s="18" t="str">
        <f>+IFERROR(VLOOKUP(Cursos[[#This Row],[Modelo correcto]],Modelos[[Modelo correcto]:[Aplica para certificación]],4,FALSE),"REVISAR")</f>
        <v>SÍ</v>
      </c>
    </row>
    <row r="9156" spans="1:9" x14ac:dyDescent="0.25">
      <c r="A9156" s="144" t="s">
        <v>391</v>
      </c>
      <c r="B9156">
        <v>1</v>
      </c>
      <c r="C9156" s="145" t="s">
        <v>870</v>
      </c>
      <c r="D9156" s="18" t="str">
        <f>+IFERROR(VLOOKUP(Cursos[[#This Row],[Modelo correcto]],Modelos[[Modelo correcto]:[¿En línea?]],2,FALSE),"REVISAR")</f>
        <v>CANON</v>
      </c>
      <c r="E9156" s="18" t="str">
        <f>+IFERROR(VLOOKUP(Cursos[[#This Row],[Modelo correcto]],Modelos[[Modelo correcto]:[¿En línea?]],3,FALSE),"REVISAR")</f>
        <v>SÍ</v>
      </c>
      <c r="F9156" s="18" t="str">
        <f>+Cursos[[#This Row],[IS]]&amp;Cursos[[#This Row],[Modelo correcto]]</f>
        <v>JUAN ANTONIO TORRES VELAZQUEZDRG2140</v>
      </c>
      <c r="G9156" s="18">
        <v>1</v>
      </c>
      <c r="H9156" s="19">
        <v>43891</v>
      </c>
      <c r="I9156" s="18" t="str">
        <f>+IFERROR(VLOOKUP(Cursos[[#This Row],[Modelo correcto]],Modelos[[Modelo correcto]:[Aplica para certificación]],4,FALSE),"REVISAR")</f>
        <v>SÍ</v>
      </c>
    </row>
    <row r="9157" spans="1:9" x14ac:dyDescent="0.25">
      <c r="A9157" s="144" t="s">
        <v>391</v>
      </c>
      <c r="B9157">
        <v>1</v>
      </c>
      <c r="C9157" s="10" t="s">
        <v>551</v>
      </c>
      <c r="D9157" s="18" t="str">
        <f>+IFERROR(VLOOKUP(Cursos[[#This Row],[Modelo correcto]],Modelos[[Modelo correcto]:[¿En línea?]],2,FALSE),"REVISAR")</f>
        <v>CANON</v>
      </c>
      <c r="E9157" s="18" t="str">
        <f>+IFERROR(VLOOKUP(Cursos[[#This Row],[Modelo correcto]],Modelos[[Modelo correcto]:[¿En línea?]],3,FALSE),"REVISAR")</f>
        <v>SÍ</v>
      </c>
      <c r="F9157" s="18" t="str">
        <f>+Cursos[[#This Row],[IS]]&amp;Cursos[[#This Row],[Modelo correcto]]</f>
        <v>JUAN ANTONIO TORRES VELAZQUEZIPF PRO</v>
      </c>
      <c r="G9157" s="18">
        <v>1</v>
      </c>
      <c r="H9157" s="19">
        <v>43891</v>
      </c>
      <c r="I9157" s="18" t="str">
        <f>+IFERROR(VLOOKUP(Cursos[[#This Row],[Modelo correcto]],Modelos[[Modelo correcto]:[Aplica para certificación]],4,FALSE),"REVISAR")</f>
        <v>SÍ</v>
      </c>
    </row>
    <row r="9158" spans="1:9" x14ac:dyDescent="0.25">
      <c r="A9158" s="144" t="s">
        <v>391</v>
      </c>
      <c r="B9158">
        <v>1</v>
      </c>
      <c r="C9158" s="63" t="s">
        <v>753</v>
      </c>
      <c r="D9158" s="18" t="str">
        <f>+IFERROR(VLOOKUP(Cursos[[#This Row],[Modelo correcto]],Modelos[[Modelo correcto]:[¿En línea?]],2,FALSE),"REVISAR")</f>
        <v>CANON</v>
      </c>
      <c r="E9158" s="18" t="str">
        <f>+IFERROR(VLOOKUP(Cursos[[#This Row],[Modelo correcto]],Modelos[[Modelo correcto]:[¿En línea?]],3,FALSE),"REVISAR")</f>
        <v>SÍ</v>
      </c>
      <c r="F9158" s="18" t="str">
        <f>+Cursos[[#This Row],[IS]]&amp;Cursos[[#This Row],[Modelo correcto]]</f>
        <v>JUAN ANTONIO TORRES VELAZQUEZIR 1643</v>
      </c>
      <c r="G9158" s="18">
        <v>1</v>
      </c>
      <c r="H9158" s="19">
        <v>43862</v>
      </c>
      <c r="I9158" s="18" t="str">
        <f>+IFERROR(VLOOKUP(Cursos[[#This Row],[Modelo correcto]],Modelos[[Modelo correcto]:[Aplica para certificación]],4,FALSE),"REVISAR")</f>
        <v>SÍ</v>
      </c>
    </row>
    <row r="9159" spans="1:9" x14ac:dyDescent="0.25">
      <c r="A9159" s="144" t="s">
        <v>391</v>
      </c>
      <c r="B9159">
        <v>1</v>
      </c>
      <c r="C9159" s="63" t="s">
        <v>449</v>
      </c>
      <c r="D9159" s="18" t="str">
        <f>+IFERROR(VLOOKUP(Cursos[[#This Row],[Modelo correcto]],Modelos[[Modelo correcto]:[¿En línea?]],2,FALSE),"REVISAR")</f>
        <v>CANON</v>
      </c>
      <c r="E9159" s="18" t="str">
        <f>+IFERROR(VLOOKUP(Cursos[[#This Row],[Modelo correcto]],Modelos[[Modelo correcto]:[¿En línea?]],3,FALSE),"REVISAR")</f>
        <v>SÍ</v>
      </c>
      <c r="F9159" s="18" t="str">
        <f>+Cursos[[#This Row],[IS]]&amp;Cursos[[#This Row],[Modelo correcto]]</f>
        <v>JUAN ANTONIO TORRES VELAZQUEZIR1435</v>
      </c>
      <c r="G9159" s="18">
        <v>1</v>
      </c>
      <c r="H9159" s="19">
        <v>43862</v>
      </c>
      <c r="I9159" s="18" t="str">
        <f>+IFERROR(VLOOKUP(Cursos[[#This Row],[Modelo correcto]],Modelos[[Modelo correcto]:[Aplica para certificación]],4,FALSE),"REVISAR")</f>
        <v>SÍ</v>
      </c>
    </row>
    <row r="9160" spans="1:9" x14ac:dyDescent="0.25">
      <c r="A9160" s="144" t="s">
        <v>391</v>
      </c>
      <c r="B9160">
        <v>1</v>
      </c>
      <c r="C9160" s="10" t="s">
        <v>1097</v>
      </c>
      <c r="D9160" s="18" t="str">
        <f>+IFERROR(VLOOKUP(Cursos[[#This Row],[Modelo correcto]],Modelos[[Modelo correcto]:[¿En línea?]],2,FALSE),"REVISAR")</f>
        <v>CANON</v>
      </c>
      <c r="E9160" s="18" t="str">
        <f>+IFERROR(VLOOKUP(Cursos[[#This Row],[Modelo correcto]],Modelos[[Modelo correcto]:[¿En línea?]],3,FALSE),"REVISAR")</f>
        <v>SÍ</v>
      </c>
      <c r="F9160" s="18" t="str">
        <f>+Cursos[[#This Row],[IS]]&amp;Cursos[[#This Row],[Modelo correcto]]</f>
        <v>JUAN ANTONIO TORRES VELAZQUEZIR2630</v>
      </c>
      <c r="G9160" s="18">
        <v>1</v>
      </c>
      <c r="H9160" s="19">
        <v>43891</v>
      </c>
      <c r="I9160" s="18" t="str">
        <f>+IFERROR(VLOOKUP(Cursos[[#This Row],[Modelo correcto]],Modelos[[Modelo correcto]:[Aplica para certificación]],4,FALSE),"REVISAR")</f>
        <v>SÍ</v>
      </c>
    </row>
    <row r="9161" spans="1:9" x14ac:dyDescent="0.25">
      <c r="A9161" s="144" t="s">
        <v>391</v>
      </c>
      <c r="B9161">
        <v>1</v>
      </c>
      <c r="C9161" s="10" t="s">
        <v>502</v>
      </c>
      <c r="D9161" s="18" t="str">
        <f>+IFERROR(VLOOKUP(Cursos[[#This Row],[Modelo correcto]],Modelos[[Modelo correcto]:[¿En línea?]],2,FALSE),"REVISAR")</f>
        <v>CANON</v>
      </c>
      <c r="E9161" s="18" t="str">
        <f>+IFERROR(VLOOKUP(Cursos[[#This Row],[Modelo correcto]],Modelos[[Modelo correcto]:[¿En línea?]],3,FALSE),"REVISAR")</f>
        <v>SÍ</v>
      </c>
      <c r="F9161" s="18" t="str">
        <f>+Cursos[[#This Row],[IS]]&amp;Cursos[[#This Row],[Modelo correcto]]</f>
        <v>JUAN ANTONIO TORRES VELAZQUEZIRA 6500/8500</v>
      </c>
      <c r="G9161" s="18">
        <v>1</v>
      </c>
      <c r="H9161" s="19">
        <v>43922</v>
      </c>
      <c r="I9161" s="18" t="str">
        <f>+IFERROR(VLOOKUP(Cursos[[#This Row],[Modelo correcto]],Modelos[[Modelo correcto]:[Aplica para certificación]],4,FALSE),"REVISAR")</f>
        <v>NO</v>
      </c>
    </row>
    <row r="9162" spans="1:9" x14ac:dyDescent="0.25">
      <c r="A9162" s="144" t="s">
        <v>391</v>
      </c>
      <c r="B9162" s="4">
        <v>1</v>
      </c>
      <c r="C9162" s="63" t="s">
        <v>754</v>
      </c>
      <c r="D9162" s="62" t="str">
        <f>+IFERROR(VLOOKUP(Cursos[[#This Row],[Modelo correcto]],Modelos[[Modelo correcto]:[¿En línea?]],2,FALSE),"REVISAR")</f>
        <v>CANON</v>
      </c>
      <c r="E9162" s="62" t="str">
        <f>+IFERROR(VLOOKUP(Cursos[[#This Row],[Modelo correcto]],Modelos[[Modelo correcto]:[¿En línea?]],3,FALSE),"REVISAR")</f>
        <v>SÍ</v>
      </c>
      <c r="F9162" s="18" t="str">
        <f>+Cursos[[#This Row],[IS]]&amp;Cursos[[#This Row],[Modelo correcto]]</f>
        <v>JUAN ANTONIO TORRES VELAZQUEZIRA 715</v>
      </c>
      <c r="G9162" s="62">
        <v>1</v>
      </c>
      <c r="H9162" s="65">
        <v>43862</v>
      </c>
      <c r="I9162" s="62" t="str">
        <f>+IFERROR(VLOOKUP(Cursos[[#This Row],[Modelo correcto]],Modelos[[Modelo correcto]:[Aplica para certificación]],4,FALSE),"REVISAR")</f>
        <v>NO</v>
      </c>
    </row>
    <row r="9163" spans="1:9" x14ac:dyDescent="0.25">
      <c r="A9163" s="144" t="s">
        <v>391</v>
      </c>
      <c r="B9163">
        <v>1</v>
      </c>
      <c r="C9163" s="10" t="s">
        <v>528</v>
      </c>
      <c r="D9163" s="18" t="str">
        <f>+IFERROR(VLOOKUP(Cursos[[#This Row],[Modelo correcto]],Modelos[[Modelo correcto]:[¿En línea?]],2,FALSE),"REVISAR")</f>
        <v>CANON</v>
      </c>
      <c r="E9163" s="18" t="str">
        <f>+IFERROR(VLOOKUP(Cursos[[#This Row],[Modelo correcto]],Modelos[[Modelo correcto]:[¿En línea?]],3,FALSE),"REVISAR")</f>
        <v>SÍ</v>
      </c>
      <c r="F9163" s="18" t="str">
        <f>+Cursos[[#This Row],[IS]]&amp;Cursos[[#This Row],[Modelo correcto]]</f>
        <v>JUAN ANTONIO TORRES VELAZQUEZIRA4500</v>
      </c>
      <c r="G9163" s="18">
        <v>1</v>
      </c>
      <c r="H9163" s="19">
        <v>43922</v>
      </c>
      <c r="I9163" s="18" t="str">
        <f>+IFERROR(VLOOKUP(Cursos[[#This Row],[Modelo correcto]],Modelos[[Modelo correcto]:[Aplica para certificación]],4,FALSE),"REVISAR")</f>
        <v>NO</v>
      </c>
    </row>
    <row r="9164" spans="1:9" x14ac:dyDescent="0.25">
      <c r="A9164" s="144" t="s">
        <v>391</v>
      </c>
      <c r="B9164">
        <v>1</v>
      </c>
      <c r="C9164" s="10" t="s">
        <v>1239</v>
      </c>
      <c r="D9164" s="18" t="str">
        <f>+IFERROR(VLOOKUP(Cursos[[#This Row],[Modelo correcto]],Modelos[[Modelo correcto]:[¿En línea?]],2,FALSE),"REVISAR")</f>
        <v>CANON</v>
      </c>
      <c r="E9164" s="18" t="str">
        <f>+IFERROR(VLOOKUP(Cursos[[#This Row],[Modelo correcto]],Modelos[[Modelo correcto]:[¿En línea?]],3,FALSE),"REVISAR")</f>
        <v>SÍ</v>
      </c>
      <c r="F9164" s="18" t="str">
        <f>+Cursos[[#This Row],[IS]]&amp;Cursos[[#This Row],[Modelo correcto]]</f>
        <v>JUAN ANTONIO TORRES VELAZQUEZIRAC3500</v>
      </c>
      <c r="G9164" s="18">
        <v>1</v>
      </c>
      <c r="H9164" s="19">
        <v>43922</v>
      </c>
      <c r="I9164" s="18" t="str">
        <f>+IFERROR(VLOOKUP(Cursos[[#This Row],[Modelo correcto]],Modelos[[Modelo correcto]:[Aplica para certificación]],4,FALSE),"REVISAR")</f>
        <v>SÍ</v>
      </c>
    </row>
    <row r="9165" spans="1:9" x14ac:dyDescent="0.25">
      <c r="A9165" s="144" t="s">
        <v>391</v>
      </c>
      <c r="B9165">
        <v>1</v>
      </c>
      <c r="C9165" s="145" t="s">
        <v>1098</v>
      </c>
      <c r="D9165" s="18" t="str">
        <f>+IFERROR(VLOOKUP(Cursos[[#This Row],[Modelo correcto]],Modelos[[Modelo correcto]:[¿En línea?]],2,FALSE),"REVISAR")</f>
        <v>CANON</v>
      </c>
      <c r="E9165" s="18" t="str">
        <f>+IFERROR(VLOOKUP(Cursos[[#This Row],[Modelo correcto]],Modelos[[Modelo correcto]:[¿En línea?]],3,FALSE),"REVISAR")</f>
        <v>SÍ</v>
      </c>
      <c r="F9165" s="18" t="str">
        <f>+Cursos[[#This Row],[IS]]&amp;Cursos[[#This Row],[Modelo correcto]]</f>
        <v>JUAN ANTONIO TORRES VELAZQUEZIRAC475</v>
      </c>
      <c r="G9165" s="18">
        <v>1</v>
      </c>
      <c r="H9165" s="19">
        <v>43891</v>
      </c>
      <c r="I9165" s="18" t="str">
        <f>+IFERROR(VLOOKUP(Cursos[[#This Row],[Modelo correcto]],Modelos[[Modelo correcto]:[Aplica para certificación]],4,FALSE),"REVISAR")</f>
        <v>SÍ</v>
      </c>
    </row>
    <row r="9166" spans="1:9" x14ac:dyDescent="0.25">
      <c r="A9166" s="144" t="s">
        <v>391</v>
      </c>
      <c r="B9166">
        <v>1</v>
      </c>
      <c r="C9166" s="34" t="s">
        <v>1240</v>
      </c>
      <c r="D9166" s="18" t="str">
        <f>+IFERROR(VLOOKUP(Cursos[[#This Row],[Modelo correcto]],Modelos[[Modelo correcto]:[¿En línea?]],2,FALSE),"REVISAR")</f>
        <v>CANON</v>
      </c>
      <c r="E9166" s="18" t="str">
        <f>+IFERROR(VLOOKUP(Cursos[[#This Row],[Modelo correcto]],Modelos[[Modelo correcto]:[¿En línea?]],3,FALSE),"REVISAR")</f>
        <v>SÍ</v>
      </c>
      <c r="F9166" s="18" t="str">
        <f>+Cursos[[#This Row],[IS]]&amp;Cursos[[#This Row],[Modelo correcto]]</f>
        <v>JUAN ANTONIO TORRES VELAZQUEZIRAC5500</v>
      </c>
      <c r="G9166" s="18">
        <v>1</v>
      </c>
      <c r="H9166" s="19">
        <v>43922</v>
      </c>
      <c r="I9166" s="18" t="str">
        <f>+IFERROR(VLOOKUP(Cursos[[#This Row],[Modelo correcto]],Modelos[[Modelo correcto]:[Aplica para certificación]],4,FALSE),"REVISAR")</f>
        <v>SÍ</v>
      </c>
    </row>
    <row r="9167" spans="1:9" x14ac:dyDescent="0.25">
      <c r="A9167" s="144" t="s">
        <v>391</v>
      </c>
      <c r="B9167">
        <v>1</v>
      </c>
      <c r="C9167" s="10" t="s">
        <v>854</v>
      </c>
      <c r="D9167" s="18" t="str">
        <f>+IFERROR(VLOOKUP(Cursos[[#This Row],[Modelo correcto]],Modelos[[Modelo correcto]:[¿En línea?]],2,FALSE),"REVISAR")</f>
        <v>CANON</v>
      </c>
      <c r="E9167" s="18" t="str">
        <f>+IFERROR(VLOOKUP(Cursos[[#This Row],[Modelo correcto]],Modelos[[Modelo correcto]:[¿En línea?]],3,FALSE),"REVISAR")</f>
        <v>SÍ</v>
      </c>
      <c r="F9167" s="18" t="str">
        <f>+Cursos[[#This Row],[IS]]&amp;Cursos[[#This Row],[Modelo correcto]]</f>
        <v>JUAN ANTONIO TORRES VELAZQUEZIRC1335</v>
      </c>
      <c r="G9167" s="18">
        <v>1</v>
      </c>
      <c r="H9167" s="19">
        <v>43922</v>
      </c>
      <c r="I9167" s="18" t="str">
        <f>+IFERROR(VLOOKUP(Cursos[[#This Row],[Modelo correcto]],Modelos[[Modelo correcto]:[Aplica para certificación]],4,FALSE),"REVISAR")</f>
        <v>NO</v>
      </c>
    </row>
    <row r="9168" spans="1:9" x14ac:dyDescent="0.25">
      <c r="A9168" s="144" t="s">
        <v>391</v>
      </c>
      <c r="B9168">
        <v>1</v>
      </c>
      <c r="C9168" s="10" t="s">
        <v>1157</v>
      </c>
      <c r="D9168" s="18" t="str">
        <f>+IFERROR(VLOOKUP(Cursos[[#This Row],[Modelo correcto]],Modelos[[Modelo correcto]:[¿En línea?]],2,FALSE),"REVISAR")</f>
        <v>CANON</v>
      </c>
      <c r="E9168" s="18" t="str">
        <f>+IFERROR(VLOOKUP(Cursos[[#This Row],[Modelo correcto]],Modelos[[Modelo correcto]:[¿En línea?]],3,FALSE),"REVISAR")</f>
        <v>SÍ</v>
      </c>
      <c r="F9168" s="18" t="str">
        <f>+Cursos[[#This Row],[IS]]&amp;Cursos[[#This Row],[Modelo correcto]]</f>
        <v>JUAN ANTONIO TORRES VELAZQUEZIRC355</v>
      </c>
      <c r="G9168" s="18">
        <v>1</v>
      </c>
      <c r="H9168" s="19">
        <v>43922</v>
      </c>
      <c r="I9168" s="18" t="str">
        <f>+IFERROR(VLOOKUP(Cursos[[#This Row],[Modelo correcto]],Modelos[[Modelo correcto]:[Aplica para certificación]],4,FALSE),"REVISAR")</f>
        <v>SÍ</v>
      </c>
    </row>
    <row r="9169" spans="1:9" x14ac:dyDescent="0.25">
      <c r="A9169" s="144" t="s">
        <v>391</v>
      </c>
      <c r="B9169">
        <v>1</v>
      </c>
      <c r="C9169" s="10" t="s">
        <v>1002</v>
      </c>
      <c r="D9169" s="18" t="str">
        <f>+IFERROR(VLOOKUP(Cursos[[#This Row],[Modelo correcto]],Modelos[[Modelo correcto]:[¿En línea?]],2,FALSE),"REVISAR")</f>
        <v>CANON</v>
      </c>
      <c r="E9169" s="18" t="str">
        <f>+IFERROR(VLOOKUP(Cursos[[#This Row],[Modelo correcto]],Modelos[[Modelo correcto]:[¿En línea?]],3,FALSE),"REVISAR")</f>
        <v>SÍ</v>
      </c>
      <c r="F9169" s="18" t="str">
        <f>+Cursos[[#This Row],[IS]]&amp;Cursos[[#This Row],[Modelo correcto]]</f>
        <v>JUAN ANTONIO TORRES VELAZQUEZLBP350</v>
      </c>
      <c r="G9169" s="18">
        <v>1</v>
      </c>
      <c r="H9169" s="19">
        <v>43922</v>
      </c>
      <c r="I9169" s="18" t="str">
        <f>+IFERROR(VLOOKUP(Cursos[[#This Row],[Modelo correcto]],Modelos[[Modelo correcto]:[Aplica para certificación]],4,FALSE),"REVISAR")</f>
        <v>NO</v>
      </c>
    </row>
    <row r="9170" spans="1:9" x14ac:dyDescent="0.25">
      <c r="A9170" s="144" t="s">
        <v>391</v>
      </c>
      <c r="B9170">
        <v>1</v>
      </c>
      <c r="C9170" s="10" t="s">
        <v>1165</v>
      </c>
      <c r="D9170" s="18" t="str">
        <f>+IFERROR(VLOOKUP(Cursos[[#This Row],[Modelo correcto]],Modelos[[Modelo correcto]:[¿En línea?]],2,FALSE),"REVISAR")</f>
        <v>CANON</v>
      </c>
      <c r="E9170" s="18" t="str">
        <f>+IFERROR(VLOOKUP(Cursos[[#This Row],[Modelo correcto]],Modelos[[Modelo correcto]:[¿En línea?]],3,FALSE),"REVISAR")</f>
        <v>SÍ</v>
      </c>
      <c r="F9170" s="18" t="str">
        <f>+Cursos[[#This Row],[IS]]&amp;Cursos[[#This Row],[Modelo correcto]]</f>
        <v>JUAN ANTONIO TORRES VELAZQUEZLBP664C</v>
      </c>
      <c r="G9170" s="18">
        <v>1</v>
      </c>
      <c r="H9170" s="19">
        <v>43922</v>
      </c>
      <c r="I9170" s="18" t="str">
        <f>+IFERROR(VLOOKUP(Cursos[[#This Row],[Modelo correcto]],Modelos[[Modelo correcto]:[Aplica para certificación]],4,FALSE),"REVISAR")</f>
        <v>NO</v>
      </c>
    </row>
    <row r="9171" spans="1:9" x14ac:dyDescent="0.25">
      <c r="A9171" s="144" t="s">
        <v>391</v>
      </c>
      <c r="B9171">
        <v>1</v>
      </c>
      <c r="C9171" s="10" t="s">
        <v>756</v>
      </c>
      <c r="D9171" s="18" t="str">
        <f>+IFERROR(VLOOKUP(Cursos[[#This Row],[Modelo correcto]],Modelos[[Modelo correcto]:[¿En línea?]],2,FALSE),"REVISAR")</f>
        <v>CANON</v>
      </c>
      <c r="E9171" s="18" t="str">
        <f>+IFERROR(VLOOKUP(Cursos[[#This Row],[Modelo correcto]],Modelos[[Modelo correcto]:[¿En línea?]],3,FALSE),"REVISAR")</f>
        <v>SÍ</v>
      </c>
      <c r="F9171" s="18" t="str">
        <f>+Cursos[[#This Row],[IS]]&amp;Cursos[[#This Row],[Modelo correcto]]</f>
        <v>JUAN ANTONIO TORRES VELAZQUEZPrincipios básicos de escáner</v>
      </c>
      <c r="G9171" s="18">
        <v>1</v>
      </c>
      <c r="H9171" s="19">
        <v>43891</v>
      </c>
      <c r="I9171" s="18" t="str">
        <f>+IFERROR(VLOOKUP(Cursos[[#This Row],[Modelo correcto]],Modelos[[Modelo correcto]:[Aplica para certificación]],4,FALSE),"REVISAR")</f>
        <v>SÍ</v>
      </c>
    </row>
    <row r="9172" spans="1:9" x14ac:dyDescent="0.25">
      <c r="A9172" s="144" t="s">
        <v>391</v>
      </c>
      <c r="B9172">
        <v>1</v>
      </c>
      <c r="C9172" s="10" t="s">
        <v>1390</v>
      </c>
      <c r="D9172" s="18" t="str">
        <f>+IFERROR(VLOOKUP(Cursos[[#This Row],[Modelo correcto]],Modelos[[Modelo correcto]:[¿En línea?]],2,FALSE),"REVISAR")</f>
        <v>HP</v>
      </c>
      <c r="E9172" s="18" t="str">
        <f>+IFERROR(VLOOKUP(Cursos[[#This Row],[Modelo correcto]],Modelos[[Modelo correcto]:[¿En línea?]],3,FALSE),"REVISAR")</f>
        <v>SÍ</v>
      </c>
      <c r="F9172" s="18" t="str">
        <f>+Cursos[[#This Row],[IS]]&amp;Cursos[[#This Row],[Modelo correcto]]</f>
        <v>JUAN ANTONIO TORRES VELAZQUEZAccessibility Assistant and HP Accessibility Kit</v>
      </c>
      <c r="G9172" s="18">
        <v>1</v>
      </c>
      <c r="H9172" s="19">
        <v>43922</v>
      </c>
      <c r="I9172" s="18" t="str">
        <f>+IFERROR(VLOOKUP(Cursos[[#This Row],[Modelo correcto]],Modelos[[Modelo correcto]:[Aplica para certificación]],4,FALSE),"REVISAR")</f>
        <v>SÍ</v>
      </c>
    </row>
    <row r="9173" spans="1:9" x14ac:dyDescent="0.25">
      <c r="A9173" s="144" t="s">
        <v>391</v>
      </c>
      <c r="B9173">
        <v>1</v>
      </c>
      <c r="C9173" s="10" t="s">
        <v>1216</v>
      </c>
      <c r="D9173" s="18" t="str">
        <f>+IFERROR(VLOOKUP(Cursos[[#This Row],[Modelo correcto]],Modelos[[Modelo correcto]:[¿En línea?]],2,FALSE),"REVISAR")</f>
        <v>HP</v>
      </c>
      <c r="E9173" s="18" t="str">
        <f>+IFERROR(VLOOKUP(Cursos[[#This Row],[Modelo correcto]],Modelos[[Modelo correcto]:[¿En línea?]],3,FALSE),"REVISAR")</f>
        <v>SÍ</v>
      </c>
      <c r="F9173" s="18" t="str">
        <f>+Cursos[[#This Row],[IS]]&amp;Cursos[[#This Row],[Modelo correcto]]</f>
        <v>JUAN ANTONIO TORRES VELAZQUEZCloud Print SCP</v>
      </c>
      <c r="G9173" s="18">
        <v>1</v>
      </c>
      <c r="H9173" s="19">
        <v>43922</v>
      </c>
      <c r="I9173" s="18" t="str">
        <f>+IFERROR(VLOOKUP(Cursos[[#This Row],[Modelo correcto]],Modelos[[Modelo correcto]:[Aplica para certificación]],4,FALSE),"REVISAR")</f>
        <v>NO</v>
      </c>
    </row>
    <row r="9174" spans="1:9" x14ac:dyDescent="0.25">
      <c r="A9174" s="144" t="s">
        <v>391</v>
      </c>
      <c r="B9174">
        <v>1</v>
      </c>
      <c r="C9174" s="10" t="s">
        <v>919</v>
      </c>
      <c r="D9174" s="18" t="str">
        <f>+IFERROR(VLOOKUP(Cursos[[#This Row],[Modelo correcto]],Modelos[[Modelo correcto]:[¿En línea?]],2,FALSE),"REVISAR")</f>
        <v>HP</v>
      </c>
      <c r="E9174" s="18" t="str">
        <f>+IFERROR(VLOOKUP(Cursos[[#This Row],[Modelo correcto]],Modelos[[Modelo correcto]:[¿En línea?]],3,FALSE),"REVISAR")</f>
        <v>SÍ</v>
      </c>
      <c r="F9174" s="18" t="str">
        <f>+Cursos[[#This Row],[IS]]&amp;Cursos[[#This Row],[Modelo correcto]]</f>
        <v>JUAN ANTONIO TORRES VELAZQUEZHP FutureSmart 4 Firmware WBT</v>
      </c>
      <c r="G9174" s="18">
        <v>1</v>
      </c>
      <c r="H9174" s="19">
        <v>43922</v>
      </c>
      <c r="I9174" s="18" t="str">
        <f>+IFERROR(VLOOKUP(Cursos[[#This Row],[Modelo correcto]],Modelos[[Modelo correcto]:[Aplica para certificación]],4,FALSE),"REVISAR")</f>
        <v>SÍ</v>
      </c>
    </row>
    <row r="9175" spans="1:9" x14ac:dyDescent="0.25">
      <c r="A9175" s="144" t="s">
        <v>391</v>
      </c>
      <c r="B9175">
        <v>1</v>
      </c>
      <c r="C9175" s="10" t="s">
        <v>1255</v>
      </c>
      <c r="D9175" s="18" t="str">
        <f>+IFERROR(VLOOKUP(Cursos[[#This Row],[Modelo correcto]],Modelos[[Modelo correcto]:[¿En línea?]],2,FALSE),"REVISAR")</f>
        <v>HP</v>
      </c>
      <c r="E9175" s="18" t="str">
        <f>+IFERROR(VLOOKUP(Cursos[[#This Row],[Modelo correcto]],Modelos[[Modelo correcto]:[¿En línea?]],3,FALSE),"REVISAR")</f>
        <v>SÍ</v>
      </c>
      <c r="F9175" s="18" t="str">
        <f>+Cursos[[#This Row],[IS]]&amp;Cursos[[#This Row],[Modelo correcto]]</f>
        <v>JUAN ANTONIO TORRES VELAZQUEZHP Universal Print Driver</v>
      </c>
      <c r="G9175" s="18">
        <v>1</v>
      </c>
      <c r="H9175" s="19">
        <v>43922</v>
      </c>
      <c r="I9175" s="18" t="str">
        <f>+IFERROR(VLOOKUP(Cursos[[#This Row],[Modelo correcto]],Modelos[[Modelo correcto]:[Aplica para certificación]],4,FALSE),"REVISAR")</f>
        <v>SÍ</v>
      </c>
    </row>
    <row r="9176" spans="1:9" x14ac:dyDescent="0.25">
      <c r="A9176" s="144" t="s">
        <v>391</v>
      </c>
      <c r="B9176">
        <v>1</v>
      </c>
      <c r="C9176" s="10" t="s">
        <v>878</v>
      </c>
      <c r="D9176" s="18" t="str">
        <f>+IFERROR(VLOOKUP(Cursos[[#This Row],[Modelo correcto]],Modelos[[Modelo correcto]:[¿En línea?]],2,FALSE),"REVISAR")</f>
        <v>HP</v>
      </c>
      <c r="E9176" s="18" t="str">
        <f>+IFERROR(VLOOKUP(Cursos[[#This Row],[Modelo correcto]],Modelos[[Modelo correcto]:[¿En línea?]],3,FALSE),"REVISAR")</f>
        <v>SÍ</v>
      </c>
      <c r="F9176" s="18" t="str">
        <f>+Cursos[[#This Row],[IS]]&amp;Cursos[[#This Row],[Modelo correcto]]</f>
        <v>JUAN ANTONIO TORRES VELAZQUEZM607</v>
      </c>
      <c r="G9176" s="18">
        <v>1</v>
      </c>
      <c r="H9176" s="19">
        <v>43922</v>
      </c>
      <c r="I9176" s="18" t="str">
        <f>+IFERROR(VLOOKUP(Cursos[[#This Row],[Modelo correcto]],Modelos[[Modelo correcto]:[Aplica para certificación]],4,FALSE),"REVISAR")</f>
        <v>SÍ</v>
      </c>
    </row>
    <row r="9177" spans="1:9" x14ac:dyDescent="0.25">
      <c r="A9177" s="144" t="s">
        <v>391</v>
      </c>
      <c r="B9177">
        <v>1</v>
      </c>
      <c r="C9177" s="14" t="s">
        <v>1222</v>
      </c>
      <c r="D9177" s="18" t="str">
        <f>+IFERROR(VLOOKUP(Cursos[[#This Row],[Modelo correcto]],Modelos[[Modelo correcto]:[¿En línea?]],2,FALSE),"REVISAR")</f>
        <v>HP</v>
      </c>
      <c r="E9177" s="18" t="str">
        <f>+IFERROR(VLOOKUP(Cursos[[#This Row],[Modelo correcto]],Modelos[[Modelo correcto]:[¿En línea?]],3,FALSE),"REVISAR")</f>
        <v>SÍ</v>
      </c>
      <c r="F9177" s="18" t="str">
        <f>+Cursos[[#This Row],[IS]]&amp;Cursos[[#This Row],[Modelo correcto]]</f>
        <v>JUAN ANTONIO TORRES VELAZQUEZSync Thru Web Services</v>
      </c>
      <c r="G9177" s="18">
        <v>1</v>
      </c>
      <c r="H9177" s="19">
        <v>43922</v>
      </c>
      <c r="I9177" s="18" t="str">
        <f>+IFERROR(VLOOKUP(Cursos[[#This Row],[Modelo correcto]],Modelos[[Modelo correcto]:[Aplica para certificación]],4,FALSE),"REVISAR")</f>
        <v>NO</v>
      </c>
    </row>
    <row r="9178" spans="1:9" x14ac:dyDescent="0.25">
      <c r="A9178" s="144" t="s">
        <v>391</v>
      </c>
      <c r="B9178">
        <v>1</v>
      </c>
      <c r="C9178" s="10" t="s">
        <v>1302</v>
      </c>
      <c r="D9178" s="18" t="str">
        <f>+IFERROR(VLOOKUP(Cursos[[#This Row],[Modelo correcto]],Modelos[[Modelo correcto]:[¿En línea?]],2,FALSE),"REVISAR")</f>
        <v>LEXMARK</v>
      </c>
      <c r="E9178" s="18" t="str">
        <f>+IFERROR(VLOOKUP(Cursos[[#This Row],[Modelo correcto]],Modelos[[Modelo correcto]:[¿En línea?]],3,FALSE),"REVISAR")</f>
        <v>SÍ</v>
      </c>
      <c r="F9178" s="18" t="str">
        <f>+Cursos[[#This Row],[IS]]&amp;Cursos[[#This Row],[Modelo correcto]]</f>
        <v>JUAN ANTONIO TORRES VELAZQUEZPremise Testing anda Grading</v>
      </c>
      <c r="G9178" s="18">
        <v>0</v>
      </c>
      <c r="H9178" s="19">
        <v>43952</v>
      </c>
      <c r="I9178" s="18" t="str">
        <f>+IFERROR(VLOOKUP(Cursos[[#This Row],[Modelo correcto]],Modelos[[Modelo correcto]:[Aplica para certificación]],4,FALSE),"REVISAR")</f>
        <v>SÍ</v>
      </c>
    </row>
    <row r="9179" spans="1:9" x14ac:dyDescent="0.25">
      <c r="A9179" s="144" t="s">
        <v>391</v>
      </c>
      <c r="B9179">
        <v>1</v>
      </c>
      <c r="C9179" s="145" t="s">
        <v>879</v>
      </c>
      <c r="D9179" s="18" t="str">
        <f>+IFERROR(VLOOKUP(Cursos[[#This Row],[Modelo correcto]],Modelos[[Modelo correcto]:[¿En línea?]],2,FALSE),"REVISAR")</f>
        <v>HP</v>
      </c>
      <c r="E9179" s="18" t="str">
        <f>+IFERROR(VLOOKUP(Cursos[[#This Row],[Modelo correcto]],Modelos[[Modelo correcto]:[¿En línea?]],3,FALSE),"REVISAR")</f>
        <v>SÍ</v>
      </c>
      <c r="F9179" s="18" t="str">
        <f>+Cursos[[#This Row],[IS]]&amp;Cursos[[#This Row],[Modelo correcto]]</f>
        <v>JUAN ANTONIO TORRES VELAZQUEZE82540</v>
      </c>
      <c r="G9179" s="18">
        <v>1</v>
      </c>
      <c r="H9179" s="19">
        <v>43952</v>
      </c>
      <c r="I9179" s="18" t="str">
        <f>+IFERROR(VLOOKUP(Cursos[[#This Row],[Modelo correcto]],Modelos[[Modelo correcto]:[Aplica para certificación]],4,FALSE),"REVISAR")</f>
        <v>NO</v>
      </c>
    </row>
    <row r="9180" spans="1:9" x14ac:dyDescent="0.25">
      <c r="A9180" s="144" t="s">
        <v>391</v>
      </c>
      <c r="B9180">
        <v>1</v>
      </c>
      <c r="C9180" s="10" t="s">
        <v>1213</v>
      </c>
      <c r="D9180" s="18" t="str">
        <f>+IFERROR(VLOOKUP(Cursos[[#This Row],[Modelo correcto]],Modelos[[Modelo correcto]:[¿En línea?]],2,FALSE),"REVISAR")</f>
        <v>HP</v>
      </c>
      <c r="E9180" s="18" t="str">
        <f>+IFERROR(VLOOKUP(Cursos[[#This Row],[Modelo correcto]],Modelos[[Modelo correcto]:[¿En línea?]],3,FALSE),"REVISAR")</f>
        <v>SÍ</v>
      </c>
      <c r="F9180" s="18" t="str">
        <f>+Cursos[[#This Row],[IS]]&amp;Cursos[[#This Row],[Modelo correcto]]</f>
        <v>JUAN ANTONIO TORRES VELAZQUEZESD</v>
      </c>
      <c r="G9180" s="18">
        <v>1</v>
      </c>
      <c r="H9180" s="19">
        <v>43952</v>
      </c>
      <c r="I9180" s="18" t="str">
        <f>+IFERROR(VLOOKUP(Cursos[[#This Row],[Modelo correcto]],Modelos[[Modelo correcto]:[Aplica para certificación]],4,FALSE),"REVISAR")</f>
        <v>SÍ</v>
      </c>
    </row>
    <row r="9181" spans="1:9" x14ac:dyDescent="0.25">
      <c r="A9181" s="144" t="s">
        <v>391</v>
      </c>
      <c r="B9181">
        <v>1</v>
      </c>
      <c r="C9181" s="145" t="s">
        <v>1301</v>
      </c>
      <c r="D9181" s="18" t="str">
        <f>+IFERROR(VLOOKUP(Cursos[[#This Row],[Modelo correcto]],Modelos[[Modelo correcto]:[¿En línea?]],2,FALSE),"REVISAR")</f>
        <v>HP</v>
      </c>
      <c r="E9181" s="18" t="str">
        <f>+IFERROR(VLOOKUP(Cursos[[#This Row],[Modelo correcto]],Modelos[[Modelo correcto]:[¿En línea?]],3,FALSE),"REVISAR")</f>
        <v>SÍ</v>
      </c>
      <c r="F9181" s="18" t="str">
        <f>+Cursos[[#This Row],[IS]]&amp;Cursos[[#This Row],[Modelo correcto]]</f>
        <v>JUAN ANTONIO TORRES VELAZQUEZHP Color LaserJet Pro 400 Series</v>
      </c>
      <c r="G9181" s="18">
        <v>1</v>
      </c>
      <c r="H9181" s="19">
        <v>43952</v>
      </c>
      <c r="I9181" s="18" t="str">
        <f>+IFERROR(VLOOKUP(Cursos[[#This Row],[Modelo correcto]],Modelos[[Modelo correcto]:[Aplica para certificación]],4,FALSE),"REVISAR")</f>
        <v>SÍ</v>
      </c>
    </row>
    <row r="9182" spans="1:9" x14ac:dyDescent="0.25">
      <c r="A9182" s="144" t="s">
        <v>391</v>
      </c>
      <c r="B9182">
        <v>1</v>
      </c>
      <c r="C9182" s="10" t="s">
        <v>1168</v>
      </c>
      <c r="D9182" s="18" t="str">
        <f>+IFERROR(VLOOKUP(Cursos[[#This Row],[Modelo correcto]],Modelos[[Modelo correcto]:[¿En línea?]],2,FALSE),"REVISAR")</f>
        <v>HP</v>
      </c>
      <c r="E9182" s="18" t="str">
        <f>+IFERROR(VLOOKUP(Cursos[[#This Row],[Modelo correcto]],Modelos[[Modelo correcto]:[¿En línea?]],3,FALSE),"REVISAR")</f>
        <v>SÍ</v>
      </c>
      <c r="F9182" s="18" t="str">
        <f>+Cursos[[#This Row],[IS]]&amp;Cursos[[#This Row],[Modelo correcto]]</f>
        <v>JUAN ANTONIO TORRES VELAZQUEZHP Digital Sending</v>
      </c>
      <c r="G9182" s="18">
        <v>1</v>
      </c>
      <c r="H9182" s="19">
        <v>43952</v>
      </c>
      <c r="I9182" s="18" t="str">
        <f>+IFERROR(VLOOKUP(Cursos[[#This Row],[Modelo correcto]],Modelos[[Modelo correcto]:[Aplica para certificación]],4,FALSE),"REVISAR")</f>
        <v>SÍ</v>
      </c>
    </row>
    <row r="9183" spans="1:9" x14ac:dyDescent="0.25">
      <c r="A9183" s="144" t="s">
        <v>391</v>
      </c>
      <c r="B9183">
        <v>1</v>
      </c>
      <c r="C9183" s="10" t="s">
        <v>1255</v>
      </c>
      <c r="D9183" s="18" t="str">
        <f>+IFERROR(VLOOKUP(Cursos[[#This Row],[Modelo correcto]],Modelos[[Modelo correcto]:[¿En línea?]],2,FALSE),"REVISAR")</f>
        <v>HP</v>
      </c>
      <c r="E9183" s="18" t="str">
        <f>+IFERROR(VLOOKUP(Cursos[[#This Row],[Modelo correcto]],Modelos[[Modelo correcto]:[¿En línea?]],3,FALSE),"REVISAR")</f>
        <v>SÍ</v>
      </c>
      <c r="F9183" s="18" t="str">
        <f>+Cursos[[#This Row],[IS]]&amp;Cursos[[#This Row],[Modelo correcto]]</f>
        <v>JUAN ANTONIO TORRES VELAZQUEZHP Universal Print Driver</v>
      </c>
      <c r="G9183" s="18">
        <v>1</v>
      </c>
      <c r="H9183" s="19">
        <v>43952</v>
      </c>
      <c r="I9183" s="18" t="str">
        <f>+IFERROR(VLOOKUP(Cursos[[#This Row],[Modelo correcto]],Modelos[[Modelo correcto]:[Aplica para certificación]],4,FALSE),"REVISAR")</f>
        <v>SÍ</v>
      </c>
    </row>
    <row r="9184" spans="1:9" x14ac:dyDescent="0.25">
      <c r="A9184" s="144" t="s">
        <v>391</v>
      </c>
      <c r="B9184">
        <v>1</v>
      </c>
      <c r="C9184" s="10" t="s">
        <v>1405</v>
      </c>
      <c r="D9184" s="18" t="str">
        <f>+IFERROR(VLOOKUP(Cursos[[#This Row],[Modelo correcto]],Modelos[[Modelo correcto]:[¿En línea?]],2,FALSE),"REVISAR")</f>
        <v>HP</v>
      </c>
      <c r="E9184" s="18" t="str">
        <f>+IFERROR(VLOOKUP(Cursos[[#This Row],[Modelo correcto]],Modelos[[Modelo correcto]:[¿En línea?]],3,FALSE),"REVISAR")</f>
        <v>SÍ</v>
      </c>
      <c r="F9184" s="18" t="str">
        <f>+Cursos[[#This Row],[IS]]&amp;Cursos[[#This Row],[Modelo correcto]]</f>
        <v>JUAN ANTONIO TORRES VELAZQUEZHP Workspace Awareness</v>
      </c>
      <c r="G9184" s="18">
        <v>1</v>
      </c>
      <c r="H9184" s="19">
        <v>43952</v>
      </c>
      <c r="I9184" s="18" t="str">
        <f>+IFERROR(VLOOKUP(Cursos[[#This Row],[Modelo correcto]],Modelos[[Modelo correcto]:[Aplica para certificación]],4,FALSE),"REVISAR")</f>
        <v>NO</v>
      </c>
    </row>
    <row r="9185" spans="1:9" x14ac:dyDescent="0.25">
      <c r="A9185" s="144" t="s">
        <v>391</v>
      </c>
      <c r="B9185">
        <v>1</v>
      </c>
      <c r="C9185" s="10" t="s">
        <v>1646</v>
      </c>
      <c r="D9185" s="18" t="str">
        <f>+IFERROR(VLOOKUP(Cursos[[#This Row],[Modelo correcto]],Modelos[[Modelo correcto]:[¿En línea?]],2,FALSE),"REVISAR")</f>
        <v>HP</v>
      </c>
      <c r="E9185" s="18" t="str">
        <f>+IFERROR(VLOOKUP(Cursos[[#This Row],[Modelo correcto]],Modelos[[Modelo correcto]:[¿En línea?]],3,FALSE),"REVISAR")</f>
        <v>SÍ</v>
      </c>
      <c r="F9185" s="18" t="str">
        <f>+Cursos[[#This Row],[IS]]&amp;Cursos[[#This Row],[Modelo correcto]]</f>
        <v>JUAN ANTONIO TORRES VELAZQUEZHP LaserJet 3015, 3020, 3030 &amp; 3380 All-In-One Service and Support</v>
      </c>
      <c r="G9185" s="18">
        <v>1</v>
      </c>
      <c r="H9185" s="19">
        <v>43952</v>
      </c>
      <c r="I9185" s="18" t="str">
        <f>+IFERROR(VLOOKUP(Cursos[[#This Row],[Modelo correcto]],Modelos[[Modelo correcto]:[Aplica para certificación]],4,FALSE),"REVISAR")</f>
        <v>NO</v>
      </c>
    </row>
    <row r="9186" spans="1:9" x14ac:dyDescent="0.25">
      <c r="A9186" s="144" t="s">
        <v>391</v>
      </c>
      <c r="B9186">
        <v>1</v>
      </c>
      <c r="C9186" s="63" t="s">
        <v>1101</v>
      </c>
      <c r="D9186" s="18" t="str">
        <f>+IFERROR(VLOOKUP(Cursos[[#This Row],[Modelo correcto]],Modelos[[Modelo correcto]:[¿En línea?]],2,FALSE),"REVISAR")</f>
        <v>HP</v>
      </c>
      <c r="E9186" s="18" t="str">
        <f>+IFERROR(VLOOKUP(Cursos[[#This Row],[Modelo correcto]],Modelos[[Modelo correcto]:[¿En línea?]],3,FALSE),"REVISAR")</f>
        <v>SÍ</v>
      </c>
      <c r="F9186" s="18" t="str">
        <f>+Cursos[[#This Row],[IS]]&amp;Cursos[[#This Row],[Modelo correcto]]</f>
        <v>JUAN ANTONIO TORRES VELAZQUEZLaserJet Fundamentals Master Course</v>
      </c>
      <c r="G9186" s="18">
        <v>1</v>
      </c>
      <c r="H9186" s="19">
        <v>43952</v>
      </c>
      <c r="I9186" s="18" t="str">
        <f>+IFERROR(VLOOKUP(Cursos[[#This Row],[Modelo correcto]],Modelos[[Modelo correcto]:[Aplica para certificación]],4,FALSE),"REVISAR")</f>
        <v>SÍ</v>
      </c>
    </row>
    <row r="9187" spans="1:9" x14ac:dyDescent="0.25">
      <c r="A9187" s="144" t="s">
        <v>391</v>
      </c>
      <c r="B9187">
        <v>1</v>
      </c>
      <c r="C9187" s="10" t="s">
        <v>1167</v>
      </c>
      <c r="D9187" s="18" t="str">
        <f>+IFERROR(VLOOKUP(Cursos[[#This Row],[Modelo correcto]],Modelos[[Modelo correcto]:[¿En línea?]],2,FALSE),"REVISAR")</f>
        <v>HP</v>
      </c>
      <c r="E9187" s="18" t="str">
        <f>+IFERROR(VLOOKUP(Cursos[[#This Row],[Modelo correcto]],Modelos[[Modelo correcto]:[¿En línea?]],3,FALSE),"REVISAR")</f>
        <v>SÍ</v>
      </c>
      <c r="F9187" s="18" t="str">
        <f>+Cursos[[#This Row],[IS]]&amp;Cursos[[#This Row],[Modelo correcto]]</f>
        <v>JUAN ANTONIO TORRES VELAZQUEZLaserJet Managed A4</v>
      </c>
      <c r="G9187" s="18">
        <v>1</v>
      </c>
      <c r="H9187" s="19">
        <v>43952</v>
      </c>
      <c r="I9187" s="18" t="str">
        <f>+IFERROR(VLOOKUP(Cursos[[#This Row],[Modelo correcto]],Modelos[[Modelo correcto]:[Aplica para certificación]],4,FALSE),"REVISAR")</f>
        <v>SÍ</v>
      </c>
    </row>
    <row r="9188" spans="1:9" x14ac:dyDescent="0.25">
      <c r="A9188" s="144" t="s">
        <v>391</v>
      </c>
      <c r="B9188">
        <v>1</v>
      </c>
      <c r="C9188" s="10" t="s">
        <v>1375</v>
      </c>
      <c r="D9188" s="18" t="str">
        <f>+IFERROR(VLOOKUP(Cursos[[#This Row],[Modelo correcto]],Modelos[[Modelo correcto]:[¿En línea?]],2,FALSE),"REVISAR")</f>
        <v>HP</v>
      </c>
      <c r="E9188" s="18" t="str">
        <f>+IFERROR(VLOOKUP(Cursos[[#This Row],[Modelo correcto]],Modelos[[Modelo correcto]:[¿En línea?]],3,FALSE),"REVISAR")</f>
        <v>SÍ</v>
      </c>
      <c r="F9188" s="18" t="str">
        <f>+Cursos[[#This Row],[IS]]&amp;Cursos[[#This Row],[Modelo correcto]]</f>
        <v>JUAN ANTONIO TORRES VELAZQUEZM252</v>
      </c>
      <c r="G9188" s="18">
        <v>1</v>
      </c>
      <c r="H9188" s="44">
        <v>43952</v>
      </c>
      <c r="I9188" s="18" t="str">
        <f>+IFERROR(VLOOKUP(Cursos[[#This Row],[Modelo correcto]],Modelos[[Modelo correcto]:[Aplica para certificación]],4,FALSE),"REVISAR")</f>
        <v>NO</v>
      </c>
    </row>
    <row r="9189" spans="1:9" x14ac:dyDescent="0.25">
      <c r="A9189" s="144" t="s">
        <v>391</v>
      </c>
      <c r="B9189">
        <v>1</v>
      </c>
      <c r="C9189" s="10" t="s">
        <v>1079</v>
      </c>
      <c r="D9189" s="18" t="str">
        <f>+IFERROR(VLOOKUP(Cursos[[#This Row],[Modelo correcto]],Modelos[[Modelo correcto]:[¿En línea?]],2,FALSE),"REVISAR")</f>
        <v>HP</v>
      </c>
      <c r="E9189" s="18" t="str">
        <f>+IFERROR(VLOOKUP(Cursos[[#This Row],[Modelo correcto]],Modelos[[Modelo correcto]:[¿En línea?]],3,FALSE),"REVISAR")</f>
        <v>SÍ</v>
      </c>
      <c r="F9189" s="18" t="str">
        <f>+Cursos[[#This Row],[IS]]&amp;Cursos[[#This Row],[Modelo correcto]]</f>
        <v>JUAN ANTONIO TORRES VELAZQUEZM304</v>
      </c>
      <c r="G9189" s="18">
        <v>1</v>
      </c>
      <c r="H9189" s="19">
        <v>43952</v>
      </c>
      <c r="I9189" s="18" t="str">
        <f>+IFERROR(VLOOKUP(Cursos[[#This Row],[Modelo correcto]],Modelos[[Modelo correcto]:[Aplica para certificación]],4,FALSE),"REVISAR")</f>
        <v>SÍ</v>
      </c>
    </row>
    <row r="9190" spans="1:9" x14ac:dyDescent="0.25">
      <c r="A9190" s="144" t="s">
        <v>391</v>
      </c>
      <c r="B9190">
        <v>1</v>
      </c>
      <c r="C9190" s="10" t="s">
        <v>1199</v>
      </c>
      <c r="D9190" s="18" t="str">
        <f>+IFERROR(VLOOKUP(Cursos[[#This Row],[Modelo correcto]],Modelos[[Modelo correcto]:[¿En línea?]],2,FALSE),"REVISAR")</f>
        <v>HP</v>
      </c>
      <c r="E9190" s="18" t="str">
        <f>+IFERROR(VLOOKUP(Cursos[[#This Row],[Modelo correcto]],Modelos[[Modelo correcto]:[¿En línea?]],3,FALSE),"REVISAR")</f>
        <v>SÍ</v>
      </c>
      <c r="F9190" s="18" t="str">
        <f>+Cursos[[#This Row],[IS]]&amp;Cursos[[#This Row],[Modelo correcto]]</f>
        <v>JUAN ANTONIO TORRES VELAZQUEZM433</v>
      </c>
      <c r="G9190" s="18">
        <v>1</v>
      </c>
      <c r="H9190" s="19">
        <v>43952</v>
      </c>
      <c r="I9190" s="18" t="str">
        <f>+IFERROR(VLOOKUP(Cursos[[#This Row],[Modelo correcto]],Modelos[[Modelo correcto]:[Aplica para certificación]],4,FALSE),"REVISAR")</f>
        <v>SÍ</v>
      </c>
    </row>
    <row r="9191" spans="1:9" x14ac:dyDescent="0.25">
      <c r="A9191" s="144" t="s">
        <v>391</v>
      </c>
      <c r="B9191">
        <v>1</v>
      </c>
      <c r="C9191" s="10" t="s">
        <v>1160</v>
      </c>
      <c r="D9191" s="18" t="str">
        <f>+IFERROR(VLOOKUP(Cursos[[#This Row],[Modelo correcto]],Modelos[[Modelo correcto]:[¿En línea?]],2,FALSE),"REVISAR")</f>
        <v>HP</v>
      </c>
      <c r="E9191" s="18" t="str">
        <f>+IFERROR(VLOOKUP(Cursos[[#This Row],[Modelo correcto]],Modelos[[Modelo correcto]:[¿En línea?]],3,FALSE),"REVISAR")</f>
        <v>SÍ</v>
      </c>
      <c r="F9191" s="18" t="str">
        <f>+Cursos[[#This Row],[IS]]&amp;Cursos[[#This Row],[Modelo correcto]]</f>
        <v>JUAN ANTONIO TORRES VELAZQUEZM501</v>
      </c>
      <c r="G9191" s="18">
        <v>1</v>
      </c>
      <c r="H9191" s="19">
        <v>43952</v>
      </c>
      <c r="I9191" s="18" t="str">
        <f>+IFERROR(VLOOKUP(Cursos[[#This Row],[Modelo correcto]],Modelos[[Modelo correcto]:[Aplica para certificación]],4,FALSE),"REVISAR")</f>
        <v>SÍ</v>
      </c>
    </row>
    <row r="9192" spans="1:9" x14ac:dyDescent="0.25">
      <c r="A9192" s="144" t="s">
        <v>391</v>
      </c>
      <c r="B9192">
        <v>1</v>
      </c>
      <c r="C9192" s="10" t="s">
        <v>1155</v>
      </c>
      <c r="D9192" s="18" t="str">
        <f>+IFERROR(VLOOKUP(Cursos[[#This Row],[Modelo correcto]],Modelos[[Modelo correcto]:[¿En línea?]],2,FALSE),"REVISAR")</f>
        <v>HP</v>
      </c>
      <c r="E9192" s="18" t="str">
        <f>+IFERROR(VLOOKUP(Cursos[[#This Row],[Modelo correcto]],Modelos[[Modelo correcto]:[¿En línea?]],3,FALSE),"REVISAR")</f>
        <v>SÍ</v>
      </c>
      <c r="F9192" s="18" t="str">
        <f>+Cursos[[#This Row],[IS]]&amp;Cursos[[#This Row],[Modelo correcto]]</f>
        <v>JUAN ANTONIO TORRES VELAZQUEZM507</v>
      </c>
      <c r="G9192" s="18">
        <v>1</v>
      </c>
      <c r="H9192" s="19">
        <v>43952</v>
      </c>
      <c r="I9192" s="18" t="str">
        <f>+IFERROR(VLOOKUP(Cursos[[#This Row],[Modelo correcto]],Modelos[[Modelo correcto]:[Aplica para certificación]],4,FALSE),"REVISAR")</f>
        <v>NO</v>
      </c>
    </row>
    <row r="9193" spans="1:9" x14ac:dyDescent="0.25">
      <c r="A9193" s="144" t="s">
        <v>391</v>
      </c>
      <c r="B9193">
        <v>1</v>
      </c>
      <c r="C9193" s="10" t="s">
        <v>1214</v>
      </c>
      <c r="D9193" s="18" t="str">
        <f>+IFERROR(VLOOKUP(Cursos[[#This Row],[Modelo correcto]],Modelos[[Modelo correcto]:[¿En línea?]],2,FALSE),"REVISAR")</f>
        <v>HP</v>
      </c>
      <c r="E9193" s="18" t="str">
        <f>+IFERROR(VLOOKUP(Cursos[[#This Row],[Modelo correcto]],Modelos[[Modelo correcto]:[¿En línea?]],3,FALSE),"REVISAR")</f>
        <v>SÍ</v>
      </c>
      <c r="F9193" s="18" t="str">
        <f>+Cursos[[#This Row],[IS]]&amp;Cursos[[#This Row],[Modelo correcto]]</f>
        <v>JUAN ANTONIO TORRES VELAZQUEZM552</v>
      </c>
      <c r="G9193" s="18">
        <v>1</v>
      </c>
      <c r="H9193" s="19">
        <v>43952</v>
      </c>
      <c r="I9193" s="18" t="str">
        <f>+IFERROR(VLOOKUP(Cursos[[#This Row],[Modelo correcto]],Modelos[[Modelo correcto]:[Aplica para certificación]],4,FALSE),"REVISAR")</f>
        <v>SÍ</v>
      </c>
    </row>
    <row r="9194" spans="1:9" x14ac:dyDescent="0.25">
      <c r="A9194" s="144" t="s">
        <v>391</v>
      </c>
      <c r="B9194">
        <v>1</v>
      </c>
      <c r="C9194" s="10" t="s">
        <v>878</v>
      </c>
      <c r="D9194" s="18" t="str">
        <f>+IFERROR(VLOOKUP(Cursos[[#This Row],[Modelo correcto]],Modelos[[Modelo correcto]:[¿En línea?]],2,FALSE),"REVISAR")</f>
        <v>HP</v>
      </c>
      <c r="E9194" s="18" t="str">
        <f>+IFERROR(VLOOKUP(Cursos[[#This Row],[Modelo correcto]],Modelos[[Modelo correcto]:[¿En línea?]],3,FALSE),"REVISAR")</f>
        <v>SÍ</v>
      </c>
      <c r="F9194" s="18" t="str">
        <f>+Cursos[[#This Row],[IS]]&amp;Cursos[[#This Row],[Modelo correcto]]</f>
        <v>JUAN ANTONIO TORRES VELAZQUEZM607</v>
      </c>
      <c r="G9194" s="18">
        <v>1</v>
      </c>
      <c r="H9194" s="19">
        <v>43952</v>
      </c>
      <c r="I9194" s="18" t="str">
        <f>+IFERROR(VLOOKUP(Cursos[[#This Row],[Modelo correcto]],Modelos[[Modelo correcto]:[Aplica para certificación]],4,FALSE),"REVISAR")</f>
        <v>SÍ</v>
      </c>
    </row>
    <row r="9195" spans="1:9" x14ac:dyDescent="0.25">
      <c r="A9195" s="144" t="s">
        <v>391</v>
      </c>
      <c r="B9195">
        <v>1</v>
      </c>
      <c r="C9195" s="10" t="s">
        <v>811</v>
      </c>
      <c r="D9195" s="18" t="str">
        <f>+IFERROR(VLOOKUP(Cursos[[#This Row],[Modelo correcto]],Modelos[[Modelo correcto]:[¿En línea?]],2,FALSE),"REVISAR")</f>
        <v>HP</v>
      </c>
      <c r="E9195" s="18" t="str">
        <f>+IFERROR(VLOOKUP(Cursos[[#This Row],[Modelo correcto]],Modelos[[Modelo correcto]:[¿En línea?]],3,FALSE),"REVISAR")</f>
        <v>SÍ</v>
      </c>
      <c r="F9195" s="18" t="str">
        <f>+Cursos[[#This Row],[IS]]&amp;Cursos[[#This Row],[Modelo correcto]]</f>
        <v>JUAN ANTONIO TORRES VELAZQUEZM630</v>
      </c>
      <c r="G9195" s="18">
        <v>1</v>
      </c>
      <c r="H9195" s="19">
        <v>43952</v>
      </c>
      <c r="I9195" s="18" t="str">
        <f>+IFERROR(VLOOKUP(Cursos[[#This Row],[Modelo correcto]],Modelos[[Modelo correcto]:[Aplica para certificación]],4,FALSE),"REVISAR")</f>
        <v>NO</v>
      </c>
    </row>
    <row r="9196" spans="1:9" x14ac:dyDescent="0.25">
      <c r="A9196" s="144" t="s">
        <v>391</v>
      </c>
      <c r="B9196">
        <v>1</v>
      </c>
      <c r="C9196" s="14" t="s">
        <v>1406</v>
      </c>
      <c r="D9196" s="18" t="str">
        <f>+IFERROR(VLOOKUP(Cursos[[#This Row],[Modelo correcto]],Modelos[[Modelo correcto]:[¿En línea?]],2,FALSE),"REVISAR")</f>
        <v>HP</v>
      </c>
      <c r="E9196" s="18" t="str">
        <f>+IFERROR(VLOOKUP(Cursos[[#This Row],[Modelo correcto]],Modelos[[Modelo correcto]:[¿En línea?]],3,FALSE),"REVISAR")</f>
        <v>SÍ</v>
      </c>
      <c r="F9196" s="18" t="str">
        <f>+Cursos[[#This Row],[IS]]&amp;Cursos[[#This Row],[Modelo correcto]]</f>
        <v>JUAN ANTONIO TORRES VELAZQUEZSamsung Host Driver and Applications Software</v>
      </c>
      <c r="G9196" s="18">
        <v>1</v>
      </c>
      <c r="H9196" s="19">
        <v>43952</v>
      </c>
      <c r="I9196" s="18" t="str">
        <f>+IFERROR(VLOOKUP(Cursos[[#This Row],[Modelo correcto]],Modelos[[Modelo correcto]:[Aplica para certificación]],4,FALSE),"REVISAR")</f>
        <v>NO</v>
      </c>
    </row>
    <row r="9197" spans="1:9" x14ac:dyDescent="0.25">
      <c r="A9197" s="144" t="s">
        <v>391</v>
      </c>
      <c r="B9197">
        <v>1</v>
      </c>
      <c r="C9197" s="10" t="s">
        <v>1030</v>
      </c>
      <c r="D9197" s="18" t="str">
        <f>+IFERROR(VLOOKUP(Cursos[[#This Row],[Modelo correcto]],Modelos[[Modelo correcto]:[¿En línea?]],2,FALSE),"REVISAR")</f>
        <v>HP</v>
      </c>
      <c r="E9197" s="18" t="str">
        <f>+IFERROR(VLOOKUP(Cursos[[#This Row],[Modelo correcto]],Modelos[[Modelo correcto]:[¿En línea?]],3,FALSE),"REVISAR")</f>
        <v>SÍ</v>
      </c>
      <c r="F9197" s="18" t="str">
        <f>+Cursos[[#This Row],[IS]]&amp;Cursos[[#This Row],[Modelo correcto]]</f>
        <v>JUAN ANTONIO TORRES VELAZQUEZSamsung Mobile Print Control Panel App</v>
      </c>
      <c r="G9197" s="18">
        <v>1</v>
      </c>
      <c r="H9197" s="19">
        <v>43952</v>
      </c>
      <c r="I9197" s="18" t="str">
        <f>+IFERROR(VLOOKUP(Cursos[[#This Row],[Modelo correcto]],Modelos[[Modelo correcto]:[Aplica para certificación]],4,FALSE),"REVISAR")</f>
        <v>NO</v>
      </c>
    </row>
    <row r="9198" spans="1:9" x14ac:dyDescent="0.25">
      <c r="A9198" s="144" t="s">
        <v>391</v>
      </c>
      <c r="B9198">
        <v>1</v>
      </c>
      <c r="C9198" s="10" t="s">
        <v>1031</v>
      </c>
      <c r="D9198" s="18" t="str">
        <f>+IFERROR(VLOOKUP(Cursos[[#This Row],[Modelo correcto]],Modelos[[Modelo correcto]:[¿En línea?]],2,FALSE),"REVISAR")</f>
        <v>HP</v>
      </c>
      <c r="E9198" s="18" t="str">
        <f>+IFERROR(VLOOKUP(Cursos[[#This Row],[Modelo correcto]],Modelos[[Modelo correcto]:[¿En línea?]],3,FALSE),"REVISAR")</f>
        <v>SÍ</v>
      </c>
      <c r="F9198" s="18" t="str">
        <f>+Cursos[[#This Row],[IS]]&amp;Cursos[[#This Row],[Modelo correcto]]</f>
        <v>JUAN ANTONIO TORRES VELAZQUEZSamsung Network Print Solution</v>
      </c>
      <c r="G9198" s="18">
        <v>1</v>
      </c>
      <c r="H9198" s="19">
        <v>43952</v>
      </c>
      <c r="I9198" s="18" t="str">
        <f>+IFERROR(VLOOKUP(Cursos[[#This Row],[Modelo correcto]],Modelos[[Modelo correcto]:[Aplica para certificación]],4,FALSE),"REVISAR")</f>
        <v>NO</v>
      </c>
    </row>
    <row r="9199" spans="1:9" x14ac:dyDescent="0.25">
      <c r="A9199" s="144" t="s">
        <v>391</v>
      </c>
      <c r="B9199">
        <v>1</v>
      </c>
      <c r="C9199" s="10" t="s">
        <v>1028</v>
      </c>
      <c r="D9199" s="18" t="str">
        <f>+IFERROR(VLOOKUP(Cursos[[#This Row],[Modelo correcto]],Modelos[[Modelo correcto]:[¿En línea?]],2,FALSE),"REVISAR")</f>
        <v>HP</v>
      </c>
      <c r="E9199" s="18" t="str">
        <f>+IFERROR(VLOOKUP(Cursos[[#This Row],[Modelo correcto]],Modelos[[Modelo correcto]:[¿En línea?]],3,FALSE),"REVISAR")</f>
        <v>SÍ</v>
      </c>
      <c r="F9199" s="18" t="str">
        <f>+Cursos[[#This Row],[IS]]&amp;Cursos[[#This Row],[Modelo correcto]]</f>
        <v>JUAN ANTONIO TORRES VELAZQUEZSamsung Print Service Plugin Solution</v>
      </c>
      <c r="G9199" s="18">
        <v>1</v>
      </c>
      <c r="H9199" s="19">
        <v>43952</v>
      </c>
      <c r="I9199" s="18" t="str">
        <f>+IFERROR(VLOOKUP(Cursos[[#This Row],[Modelo correcto]],Modelos[[Modelo correcto]:[Aplica para certificación]],4,FALSE),"REVISAR")</f>
        <v>NO</v>
      </c>
    </row>
    <row r="9200" spans="1:9" x14ac:dyDescent="0.25">
      <c r="A9200" s="144" t="s">
        <v>391</v>
      </c>
      <c r="B9200">
        <v>1</v>
      </c>
      <c r="C9200" s="10" t="s">
        <v>1332</v>
      </c>
      <c r="D9200" s="18" t="str">
        <f>+IFERROR(VLOOKUP(Cursos[[#This Row],[Modelo correcto]],Modelos[[Modelo correcto]:[¿En línea?]],2,FALSE),"REVISAR")</f>
        <v>CANON</v>
      </c>
      <c r="E9200" s="18" t="str">
        <f>+IFERROR(VLOOKUP(Cursos[[#This Row],[Modelo correcto]],Modelos[[Modelo correcto]:[¿En línea?]],3,FALSE),"REVISAR")</f>
        <v>SÍ</v>
      </c>
      <c r="F9200" s="18" t="str">
        <f>+Cursos[[#This Row],[IS]]&amp;Cursos[[#This Row],[Modelo correcto]]</f>
        <v>JUAN ANTONIO TORRES VELAZQUEZIRC3025</v>
      </c>
      <c r="G9200" s="18">
        <v>1</v>
      </c>
      <c r="H9200" s="19">
        <v>43952</v>
      </c>
      <c r="I9200" s="18" t="str">
        <f>+IFERROR(VLOOKUP(Cursos[[#This Row],[Modelo correcto]],Modelos[[Modelo correcto]:[Aplica para certificación]],4,FALSE),"REVISAR")</f>
        <v>NO</v>
      </c>
    </row>
    <row r="9201" spans="1:9" x14ac:dyDescent="0.25">
      <c r="A9201" s="144" t="s">
        <v>391</v>
      </c>
      <c r="B9201">
        <v>1</v>
      </c>
      <c r="C9201" s="10" t="s">
        <v>1419</v>
      </c>
      <c r="D9201" s="18" t="str">
        <f>+IFERROR(VLOOKUP(Cursos[[#This Row],[Modelo correcto]],Modelos[[Modelo correcto]:[¿En línea?]],2,FALSE),"REVISAR")</f>
        <v>HP</v>
      </c>
      <c r="E9201" s="18" t="str">
        <f>+IFERROR(VLOOKUP(Cursos[[#This Row],[Modelo correcto]],Modelos[[Modelo correcto]:[¿En línea?]],3,FALSE),"REVISAR")</f>
        <v>SÍ</v>
      </c>
      <c r="F9201" s="18" t="str">
        <f>+Cursos[[#This Row],[IS]]&amp;Cursos[[#This Row],[Modelo correcto]]</f>
        <v>JUAN ANTONIO TORRES VELAZQUEZK7 and X7 Service Training</v>
      </c>
      <c r="G9201" s="18">
        <v>0</v>
      </c>
      <c r="H9201" s="19">
        <v>43952</v>
      </c>
      <c r="I9201" s="18" t="str">
        <f>+IFERROR(VLOOKUP(Cursos[[#This Row],[Modelo correcto]],Modelos[[Modelo correcto]:[Aplica para certificación]],4,FALSE),"REVISAR")</f>
        <v>NO</v>
      </c>
    </row>
    <row r="9202" spans="1:9" x14ac:dyDescent="0.25">
      <c r="A9202" s="144" t="s">
        <v>391</v>
      </c>
      <c r="B9202">
        <v>1</v>
      </c>
      <c r="C9202" s="10" t="s">
        <v>1443</v>
      </c>
      <c r="D9202" s="18" t="str">
        <f>+IFERROR(VLOOKUP(Cursos[[#This Row],[Modelo correcto]],Modelos[[Modelo correcto]:[¿En línea?]],2,FALSE),"REVISAR")</f>
        <v>HP</v>
      </c>
      <c r="E9202" s="18" t="str">
        <f>+IFERROR(VLOOKUP(Cursos[[#This Row],[Modelo correcto]],Modelos[[Modelo correcto]:[¿En línea?]],3,FALSE),"REVISAR")</f>
        <v>SÍ</v>
      </c>
      <c r="F9202" s="18" t="str">
        <f>+Cursos[[#This Row],[IS]]&amp;Cursos[[#This Row],[Modelo correcto]]</f>
        <v>JUAN ANTONIO TORRES VELAZQUEZJetAdvantage Link Apps</v>
      </c>
      <c r="G9202" s="18">
        <v>1</v>
      </c>
      <c r="H9202" s="19">
        <v>43952</v>
      </c>
      <c r="I9202" s="18" t="str">
        <f>+IFERROR(VLOOKUP(Cursos[[#This Row],[Modelo correcto]],Modelos[[Modelo correcto]:[Aplica para certificación]],4,FALSE),"REVISAR")</f>
        <v>SÍ</v>
      </c>
    </row>
    <row r="9203" spans="1:9" x14ac:dyDescent="0.25">
      <c r="A9203" s="144" t="s">
        <v>391</v>
      </c>
      <c r="B9203">
        <v>1</v>
      </c>
      <c r="C9203" s="10" t="s">
        <v>1459</v>
      </c>
      <c r="D9203" s="18" t="str">
        <f>+IFERROR(VLOOKUP(Cursos[[#This Row],[Modelo correcto]],Modelos[[Modelo correcto]:[¿En línea?]],2,FALSE),"REVISAR")</f>
        <v>HP</v>
      </c>
      <c r="E9203" s="18" t="str">
        <f>+IFERROR(VLOOKUP(Cursos[[#This Row],[Modelo correcto]],Modelos[[Modelo correcto]:[¿En línea?]],3,FALSE),"REVISAR")</f>
        <v>SÍ</v>
      </c>
      <c r="F9203" s="18" t="str">
        <f>+Cursos[[#This Row],[IS]]&amp;Cursos[[#This Row],[Modelo correcto]]</f>
        <v>JUAN ANTONIO TORRES VELAZQUEZHP Connections Site Rebranding to HP Smart</v>
      </c>
      <c r="G9203" s="18">
        <v>1</v>
      </c>
      <c r="H9203" s="19">
        <v>43952</v>
      </c>
      <c r="I9203" s="18" t="str">
        <f>+IFERROR(VLOOKUP(Cursos[[#This Row],[Modelo correcto]],Modelos[[Modelo correcto]:[Aplica para certificación]],4,FALSE),"REVISAR")</f>
        <v>NO</v>
      </c>
    </row>
    <row r="9204" spans="1:9" x14ac:dyDescent="0.25">
      <c r="A9204" s="144" t="s">
        <v>391</v>
      </c>
      <c r="B9204">
        <v>1</v>
      </c>
      <c r="C9204" s="10" t="s">
        <v>1306</v>
      </c>
      <c r="D9204" s="18" t="str">
        <f>+IFERROR(VLOOKUP(Cursos[[#This Row],[Modelo correcto]],Modelos[[Modelo correcto]:[¿En línea?]],2,FALSE),"REVISAR")</f>
        <v>HP</v>
      </c>
      <c r="E9204" s="18" t="str">
        <f>+IFERROR(VLOOKUP(Cursos[[#This Row],[Modelo correcto]],Modelos[[Modelo correcto]:[¿En línea?]],3,FALSE),"REVISAR")</f>
        <v>SÍ</v>
      </c>
      <c r="F9204" s="18" t="str">
        <f>+Cursos[[#This Row],[IS]]&amp;Cursos[[#This Row],[Modelo correcto]]</f>
        <v>JUAN ANTONIO TORRES VELAZQUEZHP PageWide</v>
      </c>
      <c r="G9204" s="18">
        <v>1</v>
      </c>
      <c r="H9204" s="19">
        <v>43952</v>
      </c>
      <c r="I9204" s="18" t="str">
        <f>+IFERROR(VLOOKUP(Cursos[[#This Row],[Modelo correcto]],Modelos[[Modelo correcto]:[Aplica para certificación]],4,FALSE),"REVISAR")</f>
        <v>NO</v>
      </c>
    </row>
    <row r="9205" spans="1:9" x14ac:dyDescent="0.25">
      <c r="A9205" s="144" t="s">
        <v>391</v>
      </c>
      <c r="B9205">
        <v>1</v>
      </c>
      <c r="C9205" s="10" t="s">
        <v>1460</v>
      </c>
      <c r="D9205" s="18" t="str">
        <f>+IFERROR(VLOOKUP(Cursos[[#This Row],[Modelo correcto]],Modelos[[Modelo correcto]:[¿En línea?]],2,FALSE),"REVISAR")</f>
        <v>HP</v>
      </c>
      <c r="E9205" s="18" t="str">
        <f>+IFERROR(VLOOKUP(Cursos[[#This Row],[Modelo correcto]],Modelos[[Modelo correcto]:[¿En línea?]],3,FALSE),"REVISAR")</f>
        <v>SÍ</v>
      </c>
      <c r="F9205" s="18" t="str">
        <f>+Cursos[[#This Row],[IS]]&amp;Cursos[[#This Row],[Modelo correcto]]</f>
        <v>JUAN ANTONIO TORRES VELAZQUEZHP Instant Ink</v>
      </c>
      <c r="G9205" s="18">
        <v>1</v>
      </c>
      <c r="H9205" s="19">
        <v>43952</v>
      </c>
      <c r="I9205" s="18" t="str">
        <f>+IFERROR(VLOOKUP(Cursos[[#This Row],[Modelo correcto]],Modelos[[Modelo correcto]:[Aplica para certificación]],4,FALSE),"REVISAR")</f>
        <v>NO</v>
      </c>
    </row>
    <row r="9206" spans="1:9" x14ac:dyDescent="0.25">
      <c r="A9206" s="144" t="s">
        <v>391</v>
      </c>
      <c r="B9206">
        <v>1</v>
      </c>
      <c r="C9206" s="10" t="s">
        <v>1477</v>
      </c>
      <c r="D9206" s="18" t="str">
        <f>+IFERROR(VLOOKUP(Cursos[[#This Row],[Modelo correcto]],Modelos[[Modelo correcto]:[¿En línea?]],2,FALSE),"REVISAR")</f>
        <v>HP</v>
      </c>
      <c r="E9206" s="18" t="str">
        <f>+IFERROR(VLOOKUP(Cursos[[#This Row],[Modelo correcto]],Modelos[[Modelo correcto]:[¿En línea?]],3,FALSE),"REVISAR")</f>
        <v>SÍ</v>
      </c>
      <c r="F9206" s="18" t="str">
        <f>+Cursos[[#This Row],[IS]]&amp;Cursos[[#This Row],[Modelo correcto]]</f>
        <v>JUAN ANTONIO TORRES VELAZQUEZHP Textiles Portfolio</v>
      </c>
      <c r="G9206" s="18">
        <v>1</v>
      </c>
      <c r="H9206" s="19">
        <v>43983</v>
      </c>
      <c r="I9206" s="18" t="str">
        <f>+IFERROR(VLOOKUP(Cursos[[#This Row],[Modelo correcto]],Modelos[[Modelo correcto]:[Aplica para certificación]],4,FALSE),"REVISAR")</f>
        <v>NO</v>
      </c>
    </row>
    <row r="9207" spans="1:9" x14ac:dyDescent="0.25">
      <c r="A9207" s="144" t="s">
        <v>391</v>
      </c>
      <c r="B9207">
        <v>1</v>
      </c>
      <c r="C9207" s="145" t="s">
        <v>1478</v>
      </c>
      <c r="D9207" s="18" t="str">
        <f>+IFERROR(VLOOKUP(Cursos[[#This Row],[Modelo correcto]],Modelos[[Modelo correcto]:[¿En línea?]],2,FALSE),"REVISAR")</f>
        <v>HP</v>
      </c>
      <c r="E9207" s="18" t="str">
        <f>+IFERROR(VLOOKUP(Cursos[[#This Row],[Modelo correcto]],Modelos[[Modelo correcto]:[¿En línea?]],3,FALSE),"REVISAR")</f>
        <v>SÍ</v>
      </c>
      <c r="F9207" s="18" t="str">
        <f>+Cursos[[#This Row],[IS]]&amp;Cursos[[#This Row],[Modelo correcto]]</f>
        <v>JUAN ANTONIO TORRES VELAZQUEZHP Command Center and HP Workpath app technical training</v>
      </c>
      <c r="G9207" s="18">
        <v>1</v>
      </c>
      <c r="H9207" s="19">
        <v>43983</v>
      </c>
      <c r="I9207" s="18" t="str">
        <f>+IFERROR(VLOOKUP(Cursos[[#This Row],[Modelo correcto]],Modelos[[Modelo correcto]:[Aplica para certificación]],4,FALSE),"REVISAR")</f>
        <v>NO</v>
      </c>
    </row>
    <row r="9208" spans="1:9" x14ac:dyDescent="0.25">
      <c r="A9208" s="144" t="s">
        <v>391</v>
      </c>
      <c r="B9208">
        <v>1</v>
      </c>
      <c r="C9208" s="10" t="s">
        <v>1479</v>
      </c>
      <c r="D9208" s="18" t="str">
        <f>+IFERROR(VLOOKUP(Cursos[[#This Row],[Modelo correcto]],Modelos[[Modelo correcto]:[¿En línea?]],2,FALSE),"REVISAR")</f>
        <v>HP</v>
      </c>
      <c r="E9208" s="18" t="str">
        <f>+IFERROR(VLOOKUP(Cursos[[#This Row],[Modelo correcto]],Modelos[[Modelo correcto]:[¿En línea?]],3,FALSE),"REVISAR")</f>
        <v>SÍ</v>
      </c>
      <c r="F9208" s="18" t="str">
        <f>+Cursos[[#This Row],[IS]]&amp;Cursos[[#This Row],[Modelo correcto]]</f>
        <v>JUAN ANTONIO TORRES VELAZQUEZHP Device as a Service Plans</v>
      </c>
      <c r="G9208" s="18">
        <v>1</v>
      </c>
      <c r="H9208" s="19">
        <v>43983</v>
      </c>
      <c r="I9208" s="18" t="str">
        <f>+IFERROR(VLOOKUP(Cursos[[#This Row],[Modelo correcto]],Modelos[[Modelo correcto]:[Aplica para certificación]],4,FALSE),"REVISAR")</f>
        <v>NO</v>
      </c>
    </row>
    <row r="9209" spans="1:9" x14ac:dyDescent="0.25">
      <c r="A9209" s="144" t="s">
        <v>391</v>
      </c>
      <c r="B9209">
        <v>1</v>
      </c>
      <c r="C9209" s="10" t="s">
        <v>919</v>
      </c>
      <c r="D9209" s="18" t="str">
        <f>+IFERROR(VLOOKUP(Cursos[[#This Row],[Modelo correcto]],Modelos[[Modelo correcto]:[¿En línea?]],2,FALSE),"REVISAR")</f>
        <v>HP</v>
      </c>
      <c r="E9209" s="18" t="str">
        <f>+IFERROR(VLOOKUP(Cursos[[#This Row],[Modelo correcto]],Modelos[[Modelo correcto]:[¿En línea?]],3,FALSE),"REVISAR")</f>
        <v>SÍ</v>
      </c>
      <c r="F9209" s="18" t="str">
        <f>+Cursos[[#This Row],[IS]]&amp;Cursos[[#This Row],[Modelo correcto]]</f>
        <v>JUAN ANTONIO TORRES VELAZQUEZHP FutureSmart 4 Firmware WBT</v>
      </c>
      <c r="G9209" s="18">
        <v>1</v>
      </c>
      <c r="H9209" s="19">
        <v>43983</v>
      </c>
      <c r="I9209" s="18" t="str">
        <f>+IFERROR(VLOOKUP(Cursos[[#This Row],[Modelo correcto]],Modelos[[Modelo correcto]:[Aplica para certificación]],4,FALSE),"REVISAR")</f>
        <v>SÍ</v>
      </c>
    </row>
    <row r="9210" spans="1:9" x14ac:dyDescent="0.25">
      <c r="A9210" s="144" t="s">
        <v>391</v>
      </c>
      <c r="B9210">
        <v>1</v>
      </c>
      <c r="C9210" s="10" t="s">
        <v>1102</v>
      </c>
      <c r="D9210" s="18" t="str">
        <f>+IFERROR(VLOOKUP(Cursos[[#This Row],[Modelo correcto]],Modelos[[Modelo correcto]:[¿En línea?]],2,FALSE),"REVISAR")</f>
        <v>HP</v>
      </c>
      <c r="E9210" s="18" t="str">
        <f>+IFERROR(VLOOKUP(Cursos[[#This Row],[Modelo correcto]],Modelos[[Modelo correcto]:[¿En línea?]],3,FALSE),"REVISAR")</f>
        <v>SÍ</v>
      </c>
      <c r="F9210" s="18" t="str">
        <f>+Cursos[[#This Row],[IS]]&amp;Cursos[[#This Row],[Modelo correcto]]</f>
        <v>JUAN ANTONIO TORRES VELAZQUEZHP V3 Universal Print Driver</v>
      </c>
      <c r="G9210" s="18">
        <v>1</v>
      </c>
      <c r="H9210" s="19">
        <v>43983</v>
      </c>
      <c r="I9210" s="18" t="str">
        <f>+IFERROR(VLOOKUP(Cursos[[#This Row],[Modelo correcto]],Modelos[[Modelo correcto]:[Aplica para certificación]],4,FALSE),"REVISAR")</f>
        <v>SÍ</v>
      </c>
    </row>
    <row r="9211" spans="1:9" x14ac:dyDescent="0.25">
      <c r="A9211" s="144" t="s">
        <v>391</v>
      </c>
      <c r="B9211">
        <v>1</v>
      </c>
      <c r="C9211" s="14" t="s">
        <v>1367</v>
      </c>
      <c r="D9211" s="18" t="str">
        <f>+IFERROR(VLOOKUP(Cursos[[#This Row],[Modelo correcto]],Modelos[[Modelo correcto]:[¿En línea?]],2,FALSE),"REVISAR")</f>
        <v>HP</v>
      </c>
      <c r="E9211" s="18" t="str">
        <f>+IFERROR(VLOOKUP(Cursos[[#This Row],[Modelo correcto]],Modelos[[Modelo correcto]:[¿En línea?]],3,FALSE),"REVISAR")</f>
        <v>SÍ</v>
      </c>
      <c r="F9211" s="18" t="str">
        <f>+Cursos[[#This Row],[IS]]&amp;Cursos[[#This Row],[Modelo correcto]]</f>
        <v>JUAN ANTONIO TORRES VELAZQUEZA4 NPI Technical Training</v>
      </c>
      <c r="G9211" s="18">
        <v>1</v>
      </c>
      <c r="H9211" s="19">
        <v>43983</v>
      </c>
      <c r="I9211" s="18" t="str">
        <f>+IFERROR(VLOOKUP(Cursos[[#This Row],[Modelo correcto]],Modelos[[Modelo correcto]:[Aplica para certificación]],4,FALSE),"REVISAR")</f>
        <v>SÍ</v>
      </c>
    </row>
    <row r="9212" spans="1:9" x14ac:dyDescent="0.25">
      <c r="A9212" s="144" t="s">
        <v>391</v>
      </c>
      <c r="B9212">
        <v>1</v>
      </c>
      <c r="C9212" s="10" t="s">
        <v>1160</v>
      </c>
      <c r="D9212" s="18" t="str">
        <f>+IFERROR(VLOOKUP(Cursos[[#This Row],[Modelo correcto]],Modelos[[Modelo correcto]:[¿En línea?]],2,FALSE),"REVISAR")</f>
        <v>HP</v>
      </c>
      <c r="E9212" s="18" t="str">
        <f>+IFERROR(VLOOKUP(Cursos[[#This Row],[Modelo correcto]],Modelos[[Modelo correcto]:[¿En línea?]],3,FALSE),"REVISAR")</f>
        <v>SÍ</v>
      </c>
      <c r="F9212" s="18" t="str">
        <f>+Cursos[[#This Row],[IS]]&amp;Cursos[[#This Row],[Modelo correcto]]</f>
        <v>JUAN ANTONIO TORRES VELAZQUEZM501</v>
      </c>
      <c r="G9212" s="18">
        <v>1</v>
      </c>
      <c r="H9212" s="19">
        <v>43983</v>
      </c>
      <c r="I9212" s="18" t="str">
        <f>+IFERROR(VLOOKUP(Cursos[[#This Row],[Modelo correcto]],Modelos[[Modelo correcto]:[Aplica para certificación]],4,FALSE),"REVISAR")</f>
        <v>SÍ</v>
      </c>
    </row>
    <row r="9213" spans="1:9" x14ac:dyDescent="0.25">
      <c r="A9213" s="144" t="s">
        <v>391</v>
      </c>
      <c r="B9213">
        <v>1</v>
      </c>
      <c r="C9213" s="10" t="s">
        <v>1472</v>
      </c>
      <c r="D9213" s="18" t="str">
        <f>+IFERROR(VLOOKUP(Cursos[[#This Row],[Modelo correcto]],Modelos[[Modelo correcto]:[¿En línea?]],2,FALSE),"REVISAR")</f>
        <v>HP</v>
      </c>
      <c r="E9213" s="18" t="str">
        <f>+IFERROR(VLOOKUP(Cursos[[#This Row],[Modelo correcto]],Modelos[[Modelo correcto]:[¿En línea?]],3,FALSE),"REVISAR")</f>
        <v>SÍ</v>
      </c>
      <c r="F9213" s="18" t="str">
        <f>+Cursos[[#This Row],[IS]]&amp;Cursos[[#This Row],[Modelo correcto]]</f>
        <v>JUAN ANTONIO TORRES VELAZQUEZHP A3 PageWide New Product Introduction and Top Issues Studio</v>
      </c>
      <c r="G9213" s="18">
        <v>1</v>
      </c>
      <c r="H9213" s="19">
        <v>43983</v>
      </c>
      <c r="I9213" s="18" t="str">
        <f>+IFERROR(VLOOKUP(Cursos[[#This Row],[Modelo correcto]],Modelos[[Modelo correcto]:[Aplica para certificación]],4,FALSE),"REVISAR")</f>
        <v>NO</v>
      </c>
    </row>
    <row r="9214" spans="1:9" x14ac:dyDescent="0.25">
      <c r="A9214" s="144" t="s">
        <v>391</v>
      </c>
      <c r="B9214">
        <v>1</v>
      </c>
      <c r="C9214" s="145" t="s">
        <v>1018</v>
      </c>
      <c r="D9214" s="18" t="str">
        <f>+IFERROR(VLOOKUP(Cursos[[#This Row],[Modelo correcto]],Modelos[[Modelo correcto]:[¿En línea?]],2,FALSE),"REVISAR")</f>
        <v>HP</v>
      </c>
      <c r="E9214" s="18" t="str">
        <f>+IFERROR(VLOOKUP(Cursos[[#This Row],[Modelo correcto]],Modelos[[Modelo correcto]:[¿En línea?]],3,FALSE),"REVISAR")</f>
        <v>SÍ</v>
      </c>
      <c r="F9214" s="18" t="str">
        <f>+Cursos[[#This Row],[IS]]&amp;Cursos[[#This Row],[Modelo correcto]]</f>
        <v>JUAN ANTONIO TORRES VELAZQUEZE72525</v>
      </c>
      <c r="G9214" s="18">
        <v>1</v>
      </c>
      <c r="H9214" s="19">
        <v>43983</v>
      </c>
      <c r="I9214" s="18" t="str">
        <f>+IFERROR(VLOOKUP(Cursos[[#This Row],[Modelo correcto]],Modelos[[Modelo correcto]:[Aplica para certificación]],4,FALSE),"REVISAR")</f>
        <v>SÍ</v>
      </c>
    </row>
    <row r="9215" spans="1:9" x14ac:dyDescent="0.25">
      <c r="A9215" s="144" t="s">
        <v>391</v>
      </c>
      <c r="B9215">
        <v>1</v>
      </c>
      <c r="C9215" s="10" t="s">
        <v>903</v>
      </c>
      <c r="D9215" s="18" t="str">
        <f>+IFERROR(VLOOKUP(Cursos[[#This Row],[Modelo correcto]],Modelos[[Modelo correcto]:[¿En línea?]],2,FALSE),"REVISAR")</f>
        <v>HP</v>
      </c>
      <c r="E9215" s="18" t="str">
        <f>+IFERROR(VLOOKUP(Cursos[[#This Row],[Modelo correcto]],Modelos[[Modelo correcto]:[¿En línea?]],3,FALSE),"REVISAR")</f>
        <v>SÍ</v>
      </c>
      <c r="F9215" s="18" t="str">
        <f>+Cursos[[#This Row],[IS]]&amp;Cursos[[#This Row],[Modelo correcto]]</f>
        <v>JUAN ANTONIO TORRES VELAZQUEZE725XX</v>
      </c>
      <c r="G9215" s="18">
        <v>1</v>
      </c>
      <c r="H9215" s="19">
        <v>43983</v>
      </c>
      <c r="I9215" s="18" t="str">
        <f>+IFERROR(VLOOKUP(Cursos[[#This Row],[Modelo correcto]],Modelos[[Modelo correcto]:[Aplica para certificación]],4,FALSE),"REVISAR")</f>
        <v>SÍ</v>
      </c>
    </row>
    <row r="9216" spans="1:9" x14ac:dyDescent="0.25">
      <c r="A9216" s="144" t="s">
        <v>391</v>
      </c>
      <c r="B9216">
        <v>1</v>
      </c>
      <c r="C9216" s="10" t="s">
        <v>1496</v>
      </c>
      <c r="D9216" s="18" t="str">
        <f>+IFERROR(VLOOKUP(Cursos[[#This Row],[Modelo correcto]],Modelos[[Modelo correcto]:[¿En línea?]],2,FALSE),"REVISAR")</f>
        <v>HP</v>
      </c>
      <c r="E9216" s="18" t="str">
        <f>+IFERROR(VLOOKUP(Cursos[[#This Row],[Modelo correcto]],Modelos[[Modelo correcto]:[¿En línea?]],3,FALSE),"REVISAR")</f>
        <v>SÍ</v>
      </c>
      <c r="F9216" s="18" t="str">
        <f>+Cursos[[#This Row],[IS]]&amp;Cursos[[#This Row],[Modelo correcto]]</f>
        <v>JUAN ANTONIO TORRES VELAZQUEZPro 75x</v>
      </c>
      <c r="G9216" s="18">
        <v>1</v>
      </c>
      <c r="H9216" s="19">
        <v>43983</v>
      </c>
      <c r="I9216" s="18" t="str">
        <f>+IFERROR(VLOOKUP(Cursos[[#This Row],[Modelo correcto]],Modelos[[Modelo correcto]:[Aplica para certificación]],4,FALSE),"REVISAR")</f>
        <v>SÍ</v>
      </c>
    </row>
    <row r="9217" spans="1:9" x14ac:dyDescent="0.25">
      <c r="A9217" s="144" t="s">
        <v>391</v>
      </c>
      <c r="B9217">
        <v>1</v>
      </c>
      <c r="C9217" s="10" t="s">
        <v>1099</v>
      </c>
      <c r="D9217" s="18" t="str">
        <f>+IFERROR(VLOOKUP(Cursos[[#This Row],[Modelo correcto]],Modelos[[Modelo correcto]:[¿En línea?]],2,FALSE),"REVISAR")</f>
        <v>HP</v>
      </c>
      <c r="E9217" s="18" t="str">
        <f>+IFERROR(VLOOKUP(Cursos[[#This Row],[Modelo correcto]],Modelos[[Modelo correcto]:[¿En línea?]],3,FALSE),"REVISAR")</f>
        <v>SÍ</v>
      </c>
      <c r="F9217" s="18" t="str">
        <f>+Cursos[[#This Row],[IS]]&amp;Cursos[[#This Row],[Modelo correcto]]</f>
        <v>JUAN ANTONIO TORRES VELAZQUEZMFP780</v>
      </c>
      <c r="G9217" s="18">
        <v>1</v>
      </c>
      <c r="H9217" s="19">
        <v>43983</v>
      </c>
      <c r="I9217" s="18" t="str">
        <f>+IFERROR(VLOOKUP(Cursos[[#This Row],[Modelo correcto]],Modelos[[Modelo correcto]:[Aplica para certificación]],4,FALSE),"REVISAR")</f>
        <v>SÍ</v>
      </c>
    </row>
    <row r="9218" spans="1:9" x14ac:dyDescent="0.25">
      <c r="A9218" s="144" t="s">
        <v>391</v>
      </c>
      <c r="B9218">
        <v>1</v>
      </c>
      <c r="C9218" s="10" t="s">
        <v>1528</v>
      </c>
      <c r="D9218" s="18" t="str">
        <f>+IFERROR(VLOOKUP(Cursos[[#This Row],[Modelo correcto]],Modelos[[Modelo correcto]:[¿En línea?]],2,FALSE),"REVISAR")</f>
        <v>HP</v>
      </c>
      <c r="E9218" s="18" t="str">
        <f>+IFERROR(VLOOKUP(Cursos[[#This Row],[Modelo correcto]],Modelos[[Modelo correcto]:[¿En línea?]],3,FALSE),"REVISAR")</f>
        <v>SÍ</v>
      </c>
      <c r="F9218" s="18" t="str">
        <f>+Cursos[[#This Row],[IS]]&amp;Cursos[[#This Row],[Modelo correcto]]</f>
        <v>JUAN ANTONIO TORRES VELAZQUEZExtream Modules Overwiew</v>
      </c>
      <c r="G9218" s="18">
        <v>1</v>
      </c>
      <c r="H9218" s="19">
        <v>43983</v>
      </c>
      <c r="I9218" s="18" t="str">
        <f>+IFERROR(VLOOKUP(Cursos[[#This Row],[Modelo correcto]],Modelos[[Modelo correcto]:[Aplica para certificación]],4,FALSE),"REVISAR")</f>
        <v>NO</v>
      </c>
    </row>
    <row r="9219" spans="1:9" x14ac:dyDescent="0.25">
      <c r="A9219" s="144" t="s">
        <v>391</v>
      </c>
      <c r="B9219">
        <v>1</v>
      </c>
      <c r="C9219" s="10" t="s">
        <v>1529</v>
      </c>
      <c r="D9219" s="18" t="str">
        <f>+IFERROR(VLOOKUP(Cursos[[#This Row],[Modelo correcto]],Modelos[[Modelo correcto]:[¿En línea?]],2,FALSE),"REVISAR")</f>
        <v>HP</v>
      </c>
      <c r="E9219" s="18" t="str">
        <f>+IFERROR(VLOOKUP(Cursos[[#This Row],[Modelo correcto]],Modelos[[Modelo correcto]:[¿En línea?]],3,FALSE),"REVISAR")</f>
        <v>SÍ</v>
      </c>
      <c r="F9219" s="18" t="str">
        <f>+Cursos[[#This Row],[IS]]&amp;Cursos[[#This Row],[Modelo correcto]]</f>
        <v>JUAN ANTONIO TORRES VELAZQUEZEcoSmart Toner</v>
      </c>
      <c r="G9219" s="18">
        <v>1</v>
      </c>
      <c r="H9219" s="19">
        <v>43983</v>
      </c>
      <c r="I9219" s="18" t="str">
        <f>+IFERROR(VLOOKUP(Cursos[[#This Row],[Modelo correcto]],Modelos[[Modelo correcto]:[Aplica para certificación]],4,FALSE),"REVISAR")</f>
        <v>NO</v>
      </c>
    </row>
    <row r="9220" spans="1:9" x14ac:dyDescent="0.25">
      <c r="A9220" s="144" t="s">
        <v>391</v>
      </c>
      <c r="B9220">
        <v>1</v>
      </c>
      <c r="C9220" s="10" t="s">
        <v>1530</v>
      </c>
      <c r="D9220" s="18" t="str">
        <f>+IFERROR(VLOOKUP(Cursos[[#This Row],[Modelo correcto]],Modelos[[Modelo correcto]:[¿En línea?]],2,FALSE),"REVISAR")</f>
        <v>HP</v>
      </c>
      <c r="E9220" s="18" t="str">
        <f>+IFERROR(VLOOKUP(Cursos[[#This Row],[Modelo correcto]],Modelos[[Modelo correcto]:[¿En línea?]],3,FALSE),"REVISAR")</f>
        <v>SÍ</v>
      </c>
      <c r="F9220" s="18" t="str">
        <f>+Cursos[[#This Row],[IS]]&amp;Cursos[[#This Row],[Modelo correcto]]</f>
        <v>JUAN ANTONIO TORRES VELAZQUEZEngage One Prime</v>
      </c>
      <c r="G9220" s="18">
        <v>1</v>
      </c>
      <c r="H9220" s="19">
        <v>43983</v>
      </c>
      <c r="I9220" s="18" t="str">
        <f>+IFERROR(VLOOKUP(Cursos[[#This Row],[Modelo correcto]],Modelos[[Modelo correcto]:[Aplica para certificación]],4,FALSE),"REVISAR")</f>
        <v>NO</v>
      </c>
    </row>
    <row r="9221" spans="1:9" x14ac:dyDescent="0.25">
      <c r="A9221" s="144" t="s">
        <v>391</v>
      </c>
      <c r="B9221">
        <v>1</v>
      </c>
      <c r="C9221" s="10" t="s">
        <v>1325</v>
      </c>
      <c r="D9221" s="18" t="str">
        <f>+IFERROR(VLOOKUP(Cursos[[#This Row],[Modelo correcto]],Modelos[[Modelo correcto]:[¿En línea?]],2,FALSE),"REVISAR")</f>
        <v>HP</v>
      </c>
      <c r="E9221" s="18" t="str">
        <f>+IFERROR(VLOOKUP(Cursos[[#This Row],[Modelo correcto]],Modelos[[Modelo correcto]:[¿En línea?]],3,FALSE),"REVISAR")</f>
        <v>SÍ</v>
      </c>
      <c r="F9221" s="18" t="str">
        <f>+Cursos[[#This Row],[IS]]&amp;Cursos[[#This Row],[Modelo correcto]]</f>
        <v>JUAN ANTONIO TORRES VELAZQUEZ500 Mono Series</v>
      </c>
      <c r="G9221" s="18">
        <v>1</v>
      </c>
      <c r="H9221" s="19">
        <v>43983</v>
      </c>
      <c r="I9221" s="18" t="str">
        <f>+IFERROR(VLOOKUP(Cursos[[#This Row],[Modelo correcto]],Modelos[[Modelo correcto]:[Aplica para certificación]],4,FALSE),"REVISAR")</f>
        <v>SÍ</v>
      </c>
    </row>
    <row r="9222" spans="1:9" x14ac:dyDescent="0.25">
      <c r="A9222" s="144" t="s">
        <v>391</v>
      </c>
      <c r="B9222">
        <v>1</v>
      </c>
      <c r="C9222" s="10" t="s">
        <v>1409</v>
      </c>
      <c r="D9222" s="18" t="str">
        <f>+IFERROR(VLOOKUP(Cursos[[#This Row],[Modelo correcto]],Modelos[[Modelo correcto]:[¿En línea?]],2,FALSE),"REVISAR")</f>
        <v>HP</v>
      </c>
      <c r="E9222" s="18" t="str">
        <f>+IFERROR(VLOOKUP(Cursos[[#This Row],[Modelo correcto]],Modelos[[Modelo correcto]:[¿En línea?]],3,FALSE),"REVISAR")</f>
        <v>SÍ</v>
      </c>
      <c r="F9222" s="18" t="str">
        <f>+Cursos[[#This Row],[IS]]&amp;Cursos[[#This Row],[Modelo correcto]]</f>
        <v>JUAN ANTONIO TORRES VELAZQUEZHP FutureSmart 4.10 and A3</v>
      </c>
      <c r="G9222" s="18">
        <v>1</v>
      </c>
      <c r="H9222" s="19">
        <v>43983</v>
      </c>
      <c r="I9222" s="18" t="str">
        <f>+IFERROR(VLOOKUP(Cursos[[#This Row],[Modelo correcto]],Modelos[[Modelo correcto]:[Aplica para certificación]],4,FALSE),"REVISAR")</f>
        <v>NO</v>
      </c>
    </row>
    <row r="9223" spans="1:9" x14ac:dyDescent="0.25">
      <c r="A9223" s="144" t="s">
        <v>391</v>
      </c>
      <c r="B9223">
        <v>1</v>
      </c>
      <c r="C9223" s="10" t="s">
        <v>1328</v>
      </c>
      <c r="D9223" s="18" t="str">
        <f>+IFERROR(VLOOKUP(Cursos[[#This Row],[Modelo correcto]],Modelos[[Modelo correcto]:[¿En línea?]],2,FALSE),"REVISAR")</f>
        <v>LEXMARK</v>
      </c>
      <c r="E9223" s="18" t="str">
        <f>+IFERROR(VLOOKUP(Cursos[[#This Row],[Modelo correcto]],Modelos[[Modelo correcto]:[¿En línea?]],3,FALSE),"REVISAR")</f>
        <v>SÍ</v>
      </c>
      <c r="F9223" s="18" t="str">
        <f>+Cursos[[#This Row],[IS]]&amp;Cursos[[#This Row],[Modelo correcto]]</f>
        <v>JUAN ANTONIO TORRES VELAZQUEZMicrosoft Windows 8</v>
      </c>
      <c r="G9223" s="18">
        <v>1</v>
      </c>
      <c r="H9223" s="19">
        <v>43983</v>
      </c>
      <c r="I9223" s="18" t="str">
        <f>+IFERROR(VLOOKUP(Cursos[[#This Row],[Modelo correcto]],Modelos[[Modelo correcto]:[Aplica para certificación]],4,FALSE),"REVISAR")</f>
        <v>SÍ</v>
      </c>
    </row>
    <row r="9224" spans="1:9" x14ac:dyDescent="0.25">
      <c r="A9224" s="144" t="s">
        <v>391</v>
      </c>
      <c r="B9224">
        <v>1</v>
      </c>
      <c r="C9224" s="52" t="s">
        <v>1898</v>
      </c>
      <c r="D9224" s="18" t="str">
        <f>+IFERROR(VLOOKUP(Cursos[[#This Row],[Modelo correcto]],Modelos[[Modelo correcto]:[¿En línea?]],2,FALSE),"REVISAR")</f>
        <v>EPSON</v>
      </c>
      <c r="E9224" s="18" t="str">
        <f>+IFERROR(VLOOKUP(Cursos[[#This Row],[Modelo correcto]],Modelos[[Modelo correcto]:[¿En línea?]],3,FALSE),"REVISAR")</f>
        <v>NO</v>
      </c>
      <c r="F9224" s="18" t="str">
        <f>+Cursos[[#This Row],[IS]]&amp;Cursos[[#This Row],[Modelo correcto]]</f>
        <v>JUAN ANTONIO TORRES VELAZQUEZM5299DW - M5799DWF</v>
      </c>
      <c r="G9224" s="18">
        <v>1</v>
      </c>
      <c r="H9224" s="19">
        <v>44013</v>
      </c>
      <c r="I9224" s="18" t="str">
        <f>+IFERROR(VLOOKUP(Cursos[[#This Row],[Modelo correcto]],Modelos[[Modelo correcto]:[Aplica para certificación]],4,FALSE),"REVISAR")</f>
        <v>SÍ</v>
      </c>
    </row>
    <row r="9225" spans="1:9" x14ac:dyDescent="0.25">
      <c r="A9225" s="144" t="s">
        <v>391</v>
      </c>
      <c r="B9225">
        <v>1</v>
      </c>
      <c r="C9225" s="10" t="s">
        <v>1199</v>
      </c>
      <c r="D9225" s="18" t="str">
        <f>+IFERROR(VLOOKUP(Cursos[[#This Row],[Modelo correcto]],Modelos[[Modelo correcto]:[¿En línea?]],2,FALSE),"REVISAR")</f>
        <v>HP</v>
      </c>
      <c r="E9225" s="18" t="str">
        <f>+IFERROR(VLOOKUP(Cursos[[#This Row],[Modelo correcto]],Modelos[[Modelo correcto]:[¿En línea?]],3,FALSE),"REVISAR")</f>
        <v>SÍ</v>
      </c>
      <c r="F9225" s="18" t="str">
        <f>+Cursos[[#This Row],[IS]]&amp;Cursos[[#This Row],[Modelo correcto]]</f>
        <v>JUAN ANTONIO TORRES VELAZQUEZM433</v>
      </c>
      <c r="G9225" s="18">
        <v>1</v>
      </c>
      <c r="H9225" s="19">
        <v>43983</v>
      </c>
      <c r="I9225" s="18" t="str">
        <f>+IFERROR(VLOOKUP(Cursos[[#This Row],[Modelo correcto]],Modelos[[Modelo correcto]:[Aplica para certificación]],4,FALSE),"REVISAR")</f>
        <v>SÍ</v>
      </c>
    </row>
    <row r="9226" spans="1:9" x14ac:dyDescent="0.25">
      <c r="A9226" s="144" t="s">
        <v>391</v>
      </c>
      <c r="B9226">
        <v>1</v>
      </c>
      <c r="C9226" s="10" t="s">
        <v>1543</v>
      </c>
      <c r="D9226" s="18" t="str">
        <f>+IFERROR(VLOOKUP(Cursos[[#This Row],[Modelo correcto]],Modelos[[Modelo correcto]:[¿En línea?]],2,FALSE),"REVISAR")</f>
        <v>HP</v>
      </c>
      <c r="E9226" s="18" t="str">
        <f>+IFERROR(VLOOKUP(Cursos[[#This Row],[Modelo correcto]],Modelos[[Modelo correcto]:[¿En línea?]],3,FALSE),"REVISAR")</f>
        <v>SÍ</v>
      </c>
      <c r="F9226" s="18" t="str">
        <f>+Cursos[[#This Row],[IS]]&amp;Cursos[[#This Row],[Modelo correcto]]</f>
        <v>JUAN ANTONIO TORRES VELAZQUEZM425</v>
      </c>
      <c r="G9226" s="18">
        <v>1</v>
      </c>
      <c r="H9226" s="19">
        <v>43983</v>
      </c>
      <c r="I9226" s="18" t="str">
        <f>+IFERROR(VLOOKUP(Cursos[[#This Row],[Modelo correcto]],Modelos[[Modelo correcto]:[Aplica para certificación]],4,FALSE),"REVISAR")</f>
        <v>NO</v>
      </c>
    </row>
    <row r="9227" spans="1:9" x14ac:dyDescent="0.25">
      <c r="A9227" s="144" t="s">
        <v>391</v>
      </c>
      <c r="B9227">
        <v>1</v>
      </c>
      <c r="C9227" s="10" t="s">
        <v>1279</v>
      </c>
      <c r="D9227" s="18" t="str">
        <f>+IFERROR(VLOOKUP(Cursos[[#This Row],[Modelo correcto]],Modelos[[Modelo correcto]:[¿En línea?]],2,FALSE),"REVISAR")</f>
        <v>HP</v>
      </c>
      <c r="E9227" s="18" t="str">
        <f>+IFERROR(VLOOKUP(Cursos[[#This Row],[Modelo correcto]],Modelos[[Modelo correcto]:[¿En línea?]],3,FALSE),"REVISAR")</f>
        <v>SÍ</v>
      </c>
      <c r="F9227" s="18" t="str">
        <f>+Cursos[[#This Row],[IS]]&amp;Cursos[[#This Row],[Modelo correcto]]</f>
        <v>JUAN ANTONIO TORRES VELAZQUEZE7</v>
      </c>
      <c r="G9227" s="18">
        <v>1</v>
      </c>
      <c r="H9227" s="44">
        <v>43983</v>
      </c>
      <c r="I9227" s="18" t="str">
        <f>+IFERROR(VLOOKUP(Cursos[[#This Row],[Modelo correcto]],Modelos[[Modelo correcto]:[Aplica para certificación]],4,FALSE),"REVISAR")</f>
        <v>NO</v>
      </c>
    </row>
    <row r="9228" spans="1:9" x14ac:dyDescent="0.25">
      <c r="A9228" s="144" t="s">
        <v>391</v>
      </c>
      <c r="B9228">
        <v>1</v>
      </c>
      <c r="C9228" s="10" t="s">
        <v>1481</v>
      </c>
      <c r="D9228" s="18" t="str">
        <f>+IFERROR(VLOOKUP(Cursos[[#This Row],[Modelo correcto]],Modelos[[Modelo correcto]:[¿En línea?]],2,FALSE),"REVISAR")</f>
        <v>HP</v>
      </c>
      <c r="E9228" s="18" t="str">
        <f>+IFERROR(VLOOKUP(Cursos[[#This Row],[Modelo correcto]],Modelos[[Modelo correcto]:[¿En línea?]],3,FALSE),"REVISAR")</f>
        <v>SÍ</v>
      </c>
      <c r="F9228" s="18" t="str">
        <f>+Cursos[[#This Row],[IS]]&amp;Cursos[[#This Row],[Modelo correcto]]</f>
        <v>JUAN ANTONIO TORRES VELAZQUEZHP A3 LaserJet Top Issues and Continuing Education Studio Training</v>
      </c>
      <c r="G9228" s="18">
        <v>1</v>
      </c>
      <c r="H9228" s="44">
        <v>43983</v>
      </c>
      <c r="I9228" s="18" t="str">
        <f>+IFERROR(VLOOKUP(Cursos[[#This Row],[Modelo correcto]],Modelos[[Modelo correcto]:[Aplica para certificación]],4,FALSE),"REVISAR")</f>
        <v>SÍ</v>
      </c>
    </row>
    <row r="9229" spans="1:9" x14ac:dyDescent="0.25">
      <c r="A9229" s="144" t="s">
        <v>391</v>
      </c>
      <c r="B9229">
        <v>1</v>
      </c>
      <c r="C9229" s="10" t="s">
        <v>1556</v>
      </c>
      <c r="D9229" s="18" t="str">
        <f>+IFERROR(VLOOKUP(Cursos[[#This Row],[Modelo correcto]],Modelos[[Modelo correcto]:[¿En línea?]],2,FALSE),"REVISAR")</f>
        <v>HP</v>
      </c>
      <c r="E9229" s="18" t="str">
        <f>+IFERROR(VLOOKUP(Cursos[[#This Row],[Modelo correcto]],Modelos[[Modelo correcto]:[¿En línea?]],3,FALSE),"REVISAR")</f>
        <v>SÍ</v>
      </c>
      <c r="F9229" s="18" t="str">
        <f>+Cursos[[#This Row],[IS]]&amp;Cursos[[#This Row],[Modelo correcto]]</f>
        <v>JUAN ANTONIO TORRES VELAZQUEZHP Z 3D Camera</v>
      </c>
      <c r="G9229" s="18">
        <v>1</v>
      </c>
      <c r="H9229" s="44">
        <v>43983</v>
      </c>
      <c r="I9229" s="18" t="str">
        <f>+IFERROR(VLOOKUP(Cursos[[#This Row],[Modelo correcto]],Modelos[[Modelo correcto]:[Aplica para certificación]],4,FALSE),"REVISAR")</f>
        <v>NO</v>
      </c>
    </row>
    <row r="9230" spans="1:9" x14ac:dyDescent="0.25">
      <c r="A9230" s="144" t="s">
        <v>391</v>
      </c>
      <c r="B9230">
        <v>1</v>
      </c>
      <c r="C9230" s="10" t="s">
        <v>1571</v>
      </c>
      <c r="D9230" s="18" t="str">
        <f>+IFERROR(VLOOKUP(Cursos[[#This Row],[Modelo correcto]],Modelos[[Modelo correcto]:[¿En línea?]],2,FALSE),"REVISAR")</f>
        <v>HP</v>
      </c>
      <c r="E9230" s="18" t="str">
        <f>+IFERROR(VLOOKUP(Cursos[[#This Row],[Modelo correcto]],Modelos[[Modelo correcto]:[¿En línea?]],3,FALSE),"REVISAR")</f>
        <v>SÍ</v>
      </c>
      <c r="F9230" s="18" t="str">
        <f>+Cursos[[#This Row],[IS]]&amp;Cursos[[#This Row],[Modelo correcto]]</f>
        <v>JUAN ANTONIO TORRES VELAZQUEZHP Retail Expansion Dock for ElitePad</v>
      </c>
      <c r="G9230" s="18">
        <v>1</v>
      </c>
      <c r="H9230" s="19">
        <v>43983</v>
      </c>
      <c r="I9230" s="18" t="str">
        <f>+IFERROR(VLOOKUP(Cursos[[#This Row],[Modelo correcto]],Modelos[[Modelo correcto]:[Aplica para certificación]],4,FALSE),"REVISAR")</f>
        <v>NO</v>
      </c>
    </row>
    <row r="9231" spans="1:9" x14ac:dyDescent="0.25">
      <c r="A9231" s="144" t="s">
        <v>391</v>
      </c>
      <c r="B9231">
        <v>1</v>
      </c>
      <c r="C9231" s="10" t="s">
        <v>1572</v>
      </c>
      <c r="D9231" s="18" t="str">
        <f>+IFERROR(VLOOKUP(Cursos[[#This Row],[Modelo correcto]],Modelos[[Modelo correcto]:[¿En línea?]],2,FALSE),"REVISAR")</f>
        <v>HP</v>
      </c>
      <c r="E9231" s="18" t="str">
        <f>+IFERROR(VLOOKUP(Cursos[[#This Row],[Modelo correcto]],Modelos[[Modelo correcto]:[¿En línea?]],3,FALSE),"REVISAR")</f>
        <v>SÍ</v>
      </c>
      <c r="F9231" s="18" t="str">
        <f>+Cursos[[#This Row],[IS]]&amp;Cursos[[#This Row],[Modelo correcto]]</f>
        <v>JUAN ANTONIO TORRES VELAZQUEZHP Web Jetadmin 10.4 SR3</v>
      </c>
      <c r="G9231" s="18">
        <v>1</v>
      </c>
      <c r="H9231" s="19">
        <v>43983</v>
      </c>
      <c r="I9231" s="18" t="str">
        <f>+IFERROR(VLOOKUP(Cursos[[#This Row],[Modelo correcto]],Modelos[[Modelo correcto]:[Aplica para certificación]],4,FALSE),"REVISAR")</f>
        <v>NO</v>
      </c>
    </row>
    <row r="9232" spans="1:9" x14ac:dyDescent="0.25">
      <c r="A9232" s="144" t="s">
        <v>391</v>
      </c>
      <c r="B9232">
        <v>1</v>
      </c>
      <c r="C9232" s="10" t="s">
        <v>1573</v>
      </c>
      <c r="D9232" s="18" t="str">
        <f>+IFERROR(VLOOKUP(Cursos[[#This Row],[Modelo correcto]],Modelos[[Modelo correcto]:[¿En línea?]],2,FALSE),"REVISAR")</f>
        <v>HP</v>
      </c>
      <c r="E9232" s="18" t="str">
        <f>+IFERROR(VLOOKUP(Cursos[[#This Row],[Modelo correcto]],Modelos[[Modelo correcto]:[¿En línea?]],3,FALSE),"REVISAR")</f>
        <v>SÍ</v>
      </c>
      <c r="F9232" s="18" t="str">
        <f>+Cursos[[#This Row],[IS]]&amp;Cursos[[#This Row],[Modelo correcto]]</f>
        <v>JUAN ANTONIO TORRES VELAZQUEZHP Scan Enterprise 7000 Service and Suport</v>
      </c>
      <c r="G9232" s="18">
        <v>1</v>
      </c>
      <c r="H9232" s="19">
        <v>43983</v>
      </c>
      <c r="I9232" s="18" t="str">
        <f>+IFERROR(VLOOKUP(Cursos[[#This Row],[Modelo correcto]],Modelos[[Modelo correcto]:[Aplica para certificación]],4,FALSE),"REVISAR")</f>
        <v>NO</v>
      </c>
    </row>
    <row r="9233" spans="1:9" x14ac:dyDescent="0.25">
      <c r="A9233" s="144" t="s">
        <v>391</v>
      </c>
      <c r="B9233">
        <v>1</v>
      </c>
      <c r="C9233" s="10" t="s">
        <v>1489</v>
      </c>
      <c r="D9233" s="18" t="str">
        <f>+IFERROR(VLOOKUP(Cursos[[#This Row],[Modelo correcto]],Modelos[[Modelo correcto]:[¿En línea?]],2,FALSE),"REVISAR")</f>
        <v>HP</v>
      </c>
      <c r="E9233" s="18" t="str">
        <f>+IFERROR(VLOOKUP(Cursos[[#This Row],[Modelo correcto]],Modelos[[Modelo correcto]:[¿En línea?]],3,FALSE),"REVISAR")</f>
        <v>SÍ</v>
      </c>
      <c r="F9233" s="18" t="str">
        <f>+Cursos[[#This Row],[IS]]&amp;Cursos[[#This Row],[Modelo correcto]]</f>
        <v>JUAN ANTONIO TORRES VELAZQUEZHP Chrome Enterprise for HP DaaS</v>
      </c>
      <c r="G9233" s="18">
        <v>0</v>
      </c>
      <c r="H9233" s="19">
        <v>43983</v>
      </c>
      <c r="I9233" s="18" t="str">
        <f>+IFERROR(VLOOKUP(Cursos[[#This Row],[Modelo correcto]],Modelos[[Modelo correcto]:[Aplica para certificación]],4,FALSE),"REVISAR")</f>
        <v>NO</v>
      </c>
    </row>
    <row r="9234" spans="1:9" x14ac:dyDescent="0.25">
      <c r="A9234" s="144" t="s">
        <v>391</v>
      </c>
      <c r="B9234">
        <v>1</v>
      </c>
      <c r="C9234" s="10" t="s">
        <v>1490</v>
      </c>
      <c r="D9234" s="18" t="str">
        <f>+IFERROR(VLOOKUP(Cursos[[#This Row],[Modelo correcto]],Modelos[[Modelo correcto]:[¿En línea?]],2,FALSE),"REVISAR")</f>
        <v>HP</v>
      </c>
      <c r="E9234" s="18" t="str">
        <f>+IFERROR(VLOOKUP(Cursos[[#This Row],[Modelo correcto]],Modelos[[Modelo correcto]:[¿En línea?]],3,FALSE),"REVISAR")</f>
        <v>SÍ</v>
      </c>
      <c r="F9234" s="18" t="str">
        <f>+Cursos[[#This Row],[IS]]&amp;Cursos[[#This Row],[Modelo correcto]]</f>
        <v>JUAN ANTONIO TORRES VELAZQUEZInstant Ink</v>
      </c>
      <c r="G9234" s="18">
        <v>0</v>
      </c>
      <c r="H9234" s="19">
        <v>43983</v>
      </c>
      <c r="I9234" s="18" t="str">
        <f>+IFERROR(VLOOKUP(Cursos[[#This Row],[Modelo correcto]],Modelos[[Modelo correcto]:[Aplica para certificación]],4,FALSE),"REVISAR")</f>
        <v>NO</v>
      </c>
    </row>
    <row r="9235" spans="1:9" x14ac:dyDescent="0.25">
      <c r="A9235" s="144" t="s">
        <v>391</v>
      </c>
      <c r="B9235">
        <v>1</v>
      </c>
      <c r="C9235" s="10" t="s">
        <v>1628</v>
      </c>
      <c r="D9235" s="18" t="str">
        <f>+IFERROR(VLOOKUP(Cursos[[#This Row],[Modelo correcto]],Modelos[[Modelo correcto]:[¿En línea?]],2,FALSE),"REVISAR")</f>
        <v>HP</v>
      </c>
      <c r="E9235" s="18" t="str">
        <f>+IFERROR(VLOOKUP(Cursos[[#This Row],[Modelo correcto]],Modelos[[Modelo correcto]:[¿En línea?]],3,FALSE),"REVISAR")</f>
        <v>SÍ</v>
      </c>
      <c r="F9235" s="18" t="str">
        <f>+Cursos[[#This Row],[IS]]&amp;Cursos[[#This Row],[Modelo correcto]]</f>
        <v>JUAN ANTONIO TORRES VELAZQUEZPavilion x360 14-dh2000</v>
      </c>
      <c r="G9235" s="18">
        <v>0</v>
      </c>
      <c r="H9235" s="19">
        <v>43983</v>
      </c>
      <c r="I9235" s="18" t="str">
        <f>+IFERROR(VLOOKUP(Cursos[[#This Row],[Modelo correcto]],Modelos[[Modelo correcto]:[Aplica para certificación]],4,FALSE),"REVISAR")</f>
        <v>NO</v>
      </c>
    </row>
    <row r="9236" spans="1:9" x14ac:dyDescent="0.25">
      <c r="A9236" s="144" t="s">
        <v>391</v>
      </c>
      <c r="B9236">
        <v>1</v>
      </c>
      <c r="C9236" s="10" t="s">
        <v>1629</v>
      </c>
      <c r="D9236" s="18" t="str">
        <f>+IFERROR(VLOOKUP(Cursos[[#This Row],[Modelo correcto]],Modelos[[Modelo correcto]:[¿En línea?]],2,FALSE),"REVISAR")</f>
        <v>HP</v>
      </c>
      <c r="E9236" s="18" t="str">
        <f>+IFERROR(VLOOKUP(Cursos[[#This Row],[Modelo correcto]],Modelos[[Modelo correcto]:[¿En línea?]],3,FALSE),"REVISAR")</f>
        <v>SÍ</v>
      </c>
      <c r="F9236" s="18" t="str">
        <f>+Cursos[[#This Row],[IS]]&amp;Cursos[[#This Row],[Modelo correcto]]</f>
        <v>JUAN ANTONIO TORRES VELAZQUEZHP EliteOne 1000 G1 AiO for End Users</v>
      </c>
      <c r="G9236" s="18">
        <v>0</v>
      </c>
      <c r="H9236" s="19">
        <v>43983</v>
      </c>
      <c r="I9236" s="18" t="str">
        <f>+IFERROR(VLOOKUP(Cursos[[#This Row],[Modelo correcto]],Modelos[[Modelo correcto]:[Aplica para certificación]],4,FALSE),"REVISAR")</f>
        <v>NO</v>
      </c>
    </row>
    <row r="9237" spans="1:9" x14ac:dyDescent="0.25">
      <c r="A9237" s="144" t="s">
        <v>391</v>
      </c>
      <c r="B9237">
        <v>1</v>
      </c>
      <c r="C9237" s="10" t="s">
        <v>1599</v>
      </c>
      <c r="D9237" s="18" t="str">
        <f>+IFERROR(VLOOKUP(Cursos[[#This Row],[Modelo correcto]],Modelos[[Modelo correcto]:[¿En línea?]],2,FALSE),"REVISAR")</f>
        <v>HP</v>
      </c>
      <c r="E9237" s="18" t="str">
        <f>+IFERROR(VLOOKUP(Cursos[[#This Row],[Modelo correcto]],Modelos[[Modelo correcto]:[¿En línea?]],3,FALSE),"REVISAR")</f>
        <v>SÍ</v>
      </c>
      <c r="F9237" s="18" t="str">
        <f>+Cursos[[#This Row],[IS]]&amp;Cursos[[#This Row],[Modelo correcto]]</f>
        <v>JUAN ANTONIO TORRES VELAZQUEZDesignjet Portfolio and Technology</v>
      </c>
      <c r="G9237" s="18">
        <v>0</v>
      </c>
      <c r="H9237" s="19">
        <v>43983</v>
      </c>
      <c r="I9237" s="18" t="str">
        <f>+IFERROR(VLOOKUP(Cursos[[#This Row],[Modelo correcto]],Modelos[[Modelo correcto]:[Aplica para certificación]],4,FALSE),"REVISAR")</f>
        <v>NO</v>
      </c>
    </row>
    <row r="9238" spans="1:9" ht="15.75" x14ac:dyDescent="0.25">
      <c r="A9238" s="144" t="s">
        <v>391</v>
      </c>
      <c r="B9238">
        <v>1</v>
      </c>
      <c r="C9238" s="110" t="s">
        <v>1577</v>
      </c>
      <c r="D9238" s="18" t="str">
        <f>+IFERROR(VLOOKUP(Cursos[[#This Row],[Modelo correcto]],Modelos[[Modelo correcto]:[¿En línea?]],2,FALSE),"REVISAR")</f>
        <v>HP</v>
      </c>
      <c r="E9238" s="18" t="str">
        <f>+IFERROR(VLOOKUP(Cursos[[#This Row],[Modelo correcto]],Modelos[[Modelo correcto]:[¿En línea?]],3,FALSE),"REVISAR")</f>
        <v>SÍ</v>
      </c>
      <c r="F9238" s="18" t="str">
        <f>+Cursos[[#This Row],[IS]]&amp;Cursos[[#This Row],[Modelo correcto]]</f>
        <v>JUAN ANTONIO TORRES VELAZQUEZHP Elite x3: SIM Card Troubleshooting</v>
      </c>
      <c r="G9238" s="18">
        <v>1</v>
      </c>
      <c r="H9238" s="19">
        <v>43983</v>
      </c>
      <c r="I9238" s="18" t="str">
        <f>+IFERROR(VLOOKUP(Cursos[[#This Row],[Modelo correcto]],Modelos[[Modelo correcto]:[Aplica para certificación]],4,FALSE),"REVISAR")</f>
        <v>NO</v>
      </c>
    </row>
    <row r="9239" spans="1:9" x14ac:dyDescent="0.25">
      <c r="A9239" s="144" t="s">
        <v>391</v>
      </c>
      <c r="B9239">
        <v>1</v>
      </c>
      <c r="C9239" s="10" t="s">
        <v>1580</v>
      </c>
      <c r="D9239" s="18" t="str">
        <f>+IFERROR(VLOOKUP(Cursos[[#This Row],[Modelo correcto]],Modelos[[Modelo correcto]:[¿En línea?]],2,FALSE),"REVISAR")</f>
        <v>HP</v>
      </c>
      <c r="E9239" s="18" t="str">
        <f>+IFERROR(VLOOKUP(Cursos[[#This Row],[Modelo correcto]],Modelos[[Modelo correcto]:[¿En línea?]],3,FALSE),"REVISAR")</f>
        <v>SÍ</v>
      </c>
      <c r="F9239" s="18" t="str">
        <f>+Cursos[[#This Row],[IS]]&amp;Cursos[[#This Row],[Modelo correcto]]</f>
        <v>JUAN ANTONIO TORRES VELAZQUEZP3005</v>
      </c>
      <c r="G9239" s="18">
        <v>1</v>
      </c>
      <c r="H9239" s="19">
        <v>43983</v>
      </c>
      <c r="I9239" s="18" t="str">
        <f>+IFERROR(VLOOKUP(Cursos[[#This Row],[Modelo correcto]],Modelos[[Modelo correcto]:[Aplica para certificación]],4,FALSE),"REVISAR")</f>
        <v>NO</v>
      </c>
    </row>
    <row r="9240" spans="1:9" x14ac:dyDescent="0.25">
      <c r="A9240" s="144" t="s">
        <v>391</v>
      </c>
      <c r="B9240">
        <v>1</v>
      </c>
      <c r="C9240" s="10" t="s">
        <v>1589</v>
      </c>
      <c r="D9240" s="18" t="str">
        <f>+IFERROR(VLOOKUP(Cursos[[#This Row],[Modelo correcto]],Modelos[[Modelo correcto]:[¿En línea?]],2,FALSE),"REVISAR")</f>
        <v>HP</v>
      </c>
      <c r="E9240" s="18" t="str">
        <f>+IFERROR(VLOOKUP(Cursos[[#This Row],[Modelo correcto]],Modelos[[Modelo correcto]:[¿En línea?]],3,FALSE),"REVISAR")</f>
        <v>SÍ</v>
      </c>
      <c r="F9240" s="18" t="str">
        <f>+Cursos[[#This Row],[IS]]&amp;Cursos[[#This Row],[Modelo correcto]]</f>
        <v>JUAN ANTONIO TORRES VELAZQUEZPrinterOn Enterprise Solution Lesson 1</v>
      </c>
      <c r="G9240" s="18">
        <v>1</v>
      </c>
      <c r="H9240" s="19">
        <v>43983</v>
      </c>
      <c r="I9240" s="18" t="str">
        <f>+IFERROR(VLOOKUP(Cursos[[#This Row],[Modelo correcto]],Modelos[[Modelo correcto]:[Aplica para certificación]],4,FALSE),"REVISAR")</f>
        <v>NO</v>
      </c>
    </row>
    <row r="9241" spans="1:9" x14ac:dyDescent="0.25">
      <c r="A9241" s="144" t="s">
        <v>391</v>
      </c>
      <c r="B9241">
        <v>1</v>
      </c>
      <c r="C9241" s="10" t="s">
        <v>1590</v>
      </c>
      <c r="D9241" s="18" t="str">
        <f>+IFERROR(VLOOKUP(Cursos[[#This Row],[Modelo correcto]],Modelos[[Modelo correcto]:[¿En línea?]],2,FALSE),"REVISAR")</f>
        <v>HP</v>
      </c>
      <c r="E9241" s="18" t="str">
        <f>+IFERROR(VLOOKUP(Cursos[[#This Row],[Modelo correcto]],Modelos[[Modelo correcto]:[¿En línea?]],3,FALSE),"REVISAR")</f>
        <v>SÍ</v>
      </c>
      <c r="F9241" s="18" t="str">
        <f>+Cursos[[#This Row],[IS]]&amp;Cursos[[#This Row],[Modelo correcto]]</f>
        <v>JUAN ANTONIO TORRES VELAZQUEZPrinterOn Enterprise Solution Lesson 2</v>
      </c>
      <c r="G9241" s="18">
        <v>1</v>
      </c>
      <c r="H9241" s="19">
        <v>43983</v>
      </c>
      <c r="I9241" s="18" t="str">
        <f>+IFERROR(VLOOKUP(Cursos[[#This Row],[Modelo correcto]],Modelos[[Modelo correcto]:[Aplica para certificación]],4,FALSE),"REVISAR")</f>
        <v>NO</v>
      </c>
    </row>
    <row r="9242" spans="1:9" x14ac:dyDescent="0.25">
      <c r="A9242" s="144" t="s">
        <v>391</v>
      </c>
      <c r="B9242">
        <v>1</v>
      </c>
      <c r="C9242" s="10" t="s">
        <v>1242</v>
      </c>
      <c r="D9242" s="18" t="str">
        <f>+IFERROR(VLOOKUP(Cursos[[#This Row],[Modelo correcto]],Modelos[[Modelo correcto]:[¿En línea?]],2,FALSE),"REVISAR")</f>
        <v>HP</v>
      </c>
      <c r="E9242" s="18" t="str">
        <f>+IFERROR(VLOOKUP(Cursos[[#This Row],[Modelo correcto]],Modelos[[Modelo correcto]:[¿En línea?]],3,FALSE),"REVISAR")</f>
        <v>SÍ</v>
      </c>
      <c r="F9242" s="18" t="str">
        <f>+Cursos[[#This Row],[IS]]&amp;Cursos[[#This Row],[Modelo correcto]]</f>
        <v>JUAN ANTONIO TORRES VELAZQUEZA3 HP PageWide Fall</v>
      </c>
      <c r="G9242" s="18">
        <v>1</v>
      </c>
      <c r="H9242" s="19">
        <v>43983</v>
      </c>
      <c r="I9242" s="18" t="str">
        <f>+IFERROR(VLOOKUP(Cursos[[#This Row],[Modelo correcto]],Modelos[[Modelo correcto]:[Aplica para certificación]],4,FALSE),"REVISAR")</f>
        <v>SÍ</v>
      </c>
    </row>
    <row r="9243" spans="1:9" x14ac:dyDescent="0.25">
      <c r="A9243" s="144" t="s">
        <v>391</v>
      </c>
      <c r="B9243">
        <v>1</v>
      </c>
      <c r="C9243" s="10" t="s">
        <v>1620</v>
      </c>
      <c r="D9243" s="18" t="str">
        <f>+IFERROR(VLOOKUP(Cursos[[#This Row],[Modelo correcto]],Modelos[[Modelo correcto]:[¿En línea?]],2,FALSE),"REVISAR")</f>
        <v>HP</v>
      </c>
      <c r="E9243" s="18" t="str">
        <f>+IFERROR(VLOOKUP(Cursos[[#This Row],[Modelo correcto]],Modelos[[Modelo correcto]:[¿En línea?]],3,FALSE),"REVISAR")</f>
        <v>SÍ</v>
      </c>
      <c r="F9243" s="18" t="str">
        <f>+Cursos[[#This Row],[IS]]&amp;Cursos[[#This Row],[Modelo correcto]]</f>
        <v>JUAN ANTONIO TORRES VELAZQUEZLesson 3 Overview of the PrinterOn configutarion Manager</v>
      </c>
      <c r="G9243" s="18">
        <v>1</v>
      </c>
      <c r="H9243" s="19">
        <v>43983</v>
      </c>
      <c r="I9243" s="18" t="str">
        <f>+IFERROR(VLOOKUP(Cursos[[#This Row],[Modelo correcto]],Modelos[[Modelo correcto]:[Aplica para certificación]],4,FALSE),"REVISAR")</f>
        <v>NO</v>
      </c>
    </row>
    <row r="9244" spans="1:9" x14ac:dyDescent="0.25">
      <c r="A9244" s="144" t="s">
        <v>391</v>
      </c>
      <c r="B9244">
        <v>1</v>
      </c>
      <c r="C9244" s="145" t="s">
        <v>1079</v>
      </c>
      <c r="D9244" s="18" t="str">
        <f>+IFERROR(VLOOKUP(Cursos[[#This Row],[Modelo correcto]],Modelos[[Modelo correcto]:[¿En línea?]],2,FALSE),"REVISAR")</f>
        <v>HP</v>
      </c>
      <c r="E9244" s="18" t="str">
        <f>+IFERROR(VLOOKUP(Cursos[[#This Row],[Modelo correcto]],Modelos[[Modelo correcto]:[¿En línea?]],3,FALSE),"REVISAR")</f>
        <v>SÍ</v>
      </c>
      <c r="F9244" s="18" t="str">
        <f>+Cursos[[#This Row],[IS]]&amp;Cursos[[#This Row],[Modelo correcto]]</f>
        <v>JUAN ANTONIO TORRES VELAZQUEZM304</v>
      </c>
      <c r="G9244" s="18">
        <v>1</v>
      </c>
      <c r="H9244" s="19">
        <v>43983</v>
      </c>
      <c r="I9244" s="18" t="str">
        <f>+IFERROR(VLOOKUP(Cursos[[#This Row],[Modelo correcto]],Modelos[[Modelo correcto]:[Aplica para certificación]],4,FALSE),"REVISAR")</f>
        <v>SÍ</v>
      </c>
    </row>
    <row r="9245" spans="1:9" x14ac:dyDescent="0.25">
      <c r="A9245" s="144" t="s">
        <v>391</v>
      </c>
      <c r="B9245">
        <v>1</v>
      </c>
      <c r="C9245" s="14" t="s">
        <v>1282</v>
      </c>
      <c r="D9245" s="18" t="str">
        <f>+IFERROR(VLOOKUP(Cursos[[#This Row],[Modelo correcto]],Modelos[[Modelo correcto]:[¿En línea?]],2,FALSE),"REVISAR")</f>
        <v>HP</v>
      </c>
      <c r="E9245" s="18" t="str">
        <f>+IFERROR(VLOOKUP(Cursos[[#This Row],[Modelo correcto]],Modelos[[Modelo correcto]:[¿En línea?]],3,FALSE),"REVISAR")</f>
        <v>SÍ</v>
      </c>
      <c r="F9245" s="18" t="str">
        <f>+Cursos[[#This Row],[IS]]&amp;Cursos[[#This Row],[Modelo correcto]]</f>
        <v>JUAN ANTONIO TORRES VELAZQUEZImaging and Printing Security</v>
      </c>
      <c r="G9245" s="18">
        <v>1</v>
      </c>
      <c r="H9245" s="19">
        <v>43983</v>
      </c>
      <c r="I9245" s="18" t="str">
        <f>+IFERROR(VLOOKUP(Cursos[[#This Row],[Modelo correcto]],Modelos[[Modelo correcto]:[Aplica para certificación]],4,FALSE),"REVISAR")</f>
        <v>SÍ</v>
      </c>
    </row>
    <row r="9246" spans="1:9" x14ac:dyDescent="0.25">
      <c r="A9246" s="144" t="s">
        <v>391</v>
      </c>
      <c r="B9246">
        <v>1</v>
      </c>
      <c r="C9246" s="10" t="s">
        <v>1341</v>
      </c>
      <c r="D9246" s="18" t="str">
        <f>+IFERROR(VLOOKUP(Cursos[[#This Row],[Modelo correcto]],Modelos[[Modelo correcto]:[¿En línea?]],2,FALSE),"REVISAR")</f>
        <v>HP</v>
      </c>
      <c r="E9246" s="18" t="str">
        <f>+IFERROR(VLOOKUP(Cursos[[#This Row],[Modelo correcto]],Modelos[[Modelo correcto]:[¿En línea?]],3,FALSE),"REVISAR")</f>
        <v>SÍ</v>
      </c>
      <c r="F9246" s="18" t="str">
        <f>+Cursos[[#This Row],[IS]]&amp;Cursos[[#This Row],[Modelo correcto]]</f>
        <v>JUAN ANTONIO TORRES VELAZQUEZJetAdvantage Management service and support training</v>
      </c>
      <c r="G9246" s="18">
        <v>1</v>
      </c>
      <c r="H9246" s="19">
        <v>43983</v>
      </c>
      <c r="I9246" s="18" t="str">
        <f>+IFERROR(VLOOKUP(Cursos[[#This Row],[Modelo correcto]],Modelos[[Modelo correcto]:[Aplica para certificación]],4,FALSE),"REVISAR")</f>
        <v>SÍ</v>
      </c>
    </row>
    <row r="9247" spans="1:9" x14ac:dyDescent="0.25">
      <c r="A9247" s="144" t="s">
        <v>391</v>
      </c>
      <c r="B9247">
        <v>1</v>
      </c>
      <c r="C9247" s="10" t="s">
        <v>1255</v>
      </c>
      <c r="D9247" s="18" t="str">
        <f>+IFERROR(VLOOKUP(Cursos[[#This Row],[Modelo correcto]],Modelos[[Modelo correcto]:[¿En línea?]],2,FALSE),"REVISAR")</f>
        <v>HP</v>
      </c>
      <c r="E9247" s="18" t="str">
        <f>+IFERROR(VLOOKUP(Cursos[[#This Row],[Modelo correcto]],Modelos[[Modelo correcto]:[¿En línea?]],3,FALSE),"REVISAR")</f>
        <v>SÍ</v>
      </c>
      <c r="F9247" s="18" t="str">
        <f>+Cursos[[#This Row],[IS]]&amp;Cursos[[#This Row],[Modelo correcto]]</f>
        <v>JUAN ANTONIO TORRES VELAZQUEZHP Universal Print Driver</v>
      </c>
      <c r="G9247" s="18">
        <v>1</v>
      </c>
      <c r="H9247" s="19">
        <v>44013</v>
      </c>
      <c r="I9247" s="18" t="str">
        <f>+IFERROR(VLOOKUP(Cursos[[#This Row],[Modelo correcto]],Modelos[[Modelo correcto]:[Aplica para certificación]],4,FALSE),"REVISAR")</f>
        <v>SÍ</v>
      </c>
    </row>
    <row r="9248" spans="1:9" x14ac:dyDescent="0.25">
      <c r="A9248" s="144" t="s">
        <v>391</v>
      </c>
      <c r="B9248">
        <v>1</v>
      </c>
      <c r="C9248" s="10" t="s">
        <v>1389</v>
      </c>
      <c r="D9248" s="18" t="str">
        <f>+IFERROR(VLOOKUP(Cursos[[#This Row],[Modelo correcto]],Modelos[[Modelo correcto]:[¿En línea?]],2,FALSE),"REVISAR")</f>
        <v>HP</v>
      </c>
      <c r="E9248" s="18" t="str">
        <f>+IFERROR(VLOOKUP(Cursos[[#This Row],[Modelo correcto]],Modelos[[Modelo correcto]:[¿En línea?]],3,FALSE),"REVISAR")</f>
        <v>SÍ</v>
      </c>
      <c r="F9248" s="18" t="str">
        <f>+Cursos[[#This Row],[IS]]&amp;Cursos[[#This Row],[Modelo correcto]]</f>
        <v>JUAN ANTONIO TORRES VELAZQUEZM604</v>
      </c>
      <c r="G9248" s="18">
        <v>1</v>
      </c>
      <c r="H9248" s="19">
        <v>44013</v>
      </c>
      <c r="I9248" s="18" t="str">
        <f>+IFERROR(VLOOKUP(Cursos[[#This Row],[Modelo correcto]],Modelos[[Modelo correcto]:[Aplica para certificación]],4,FALSE),"REVISAR")</f>
        <v>SÍ</v>
      </c>
    </row>
    <row r="9249" spans="1:9" x14ac:dyDescent="0.25">
      <c r="A9249" s="144" t="s">
        <v>391</v>
      </c>
      <c r="B9249">
        <v>1</v>
      </c>
      <c r="C9249" s="10" t="s">
        <v>1794</v>
      </c>
      <c r="D9249" s="18" t="str">
        <f>+IFERROR(VLOOKUP(Cursos[[#This Row],[Modelo correcto]],Modelos[[Modelo correcto]:[¿En línea?]],2,FALSE),"REVISAR")</f>
        <v>HP</v>
      </c>
      <c r="E9249" s="18" t="str">
        <f>+IFERROR(VLOOKUP(Cursos[[#This Row],[Modelo correcto]],Modelos[[Modelo correcto]:[¿En línea?]],3,FALSE),"REVISAR")</f>
        <v>SÍ</v>
      </c>
      <c r="F9249" s="18" t="str">
        <f>+Cursos[[#This Row],[IS]]&amp;Cursos[[#This Row],[Modelo correcto]]</f>
        <v>JUAN ANTONIO TORRES VELAZQUEZM5370</v>
      </c>
      <c r="G9249" s="18">
        <v>0</v>
      </c>
      <c r="H9249" s="19">
        <v>44013</v>
      </c>
      <c r="I9249" s="18" t="str">
        <f>+IFERROR(VLOOKUP(Cursos[[#This Row],[Modelo correcto]],Modelos[[Modelo correcto]:[Aplica para certificación]],4,FALSE),"REVISAR")</f>
        <v>NO</v>
      </c>
    </row>
    <row r="9250" spans="1:9" x14ac:dyDescent="0.25">
      <c r="A9250" s="144" t="s">
        <v>391</v>
      </c>
      <c r="B9250">
        <v>1</v>
      </c>
      <c r="C9250" s="10" t="s">
        <v>1825</v>
      </c>
      <c r="D9250" s="18" t="str">
        <f>+IFERROR(VLOOKUP(Cursos[[#This Row],[Modelo correcto]],Modelos[[Modelo correcto]:[¿En línea?]],2,FALSE),"REVISAR")</f>
        <v>HP</v>
      </c>
      <c r="E9250" s="18" t="str">
        <f>+IFERROR(VLOOKUP(Cursos[[#This Row],[Modelo correcto]],Modelos[[Modelo correcto]:[¿En línea?]],3,FALSE),"REVISAR")</f>
        <v>SÍ</v>
      </c>
      <c r="F9250" s="18" t="str">
        <f>+Cursos[[#This Row],[IS]]&amp;Cursos[[#This Row],[Modelo correcto]]</f>
        <v>JUAN ANTONIO TORRES VELAZQUEZHP Roam for Business</v>
      </c>
      <c r="G9250" s="18">
        <v>0</v>
      </c>
      <c r="H9250" s="19">
        <v>44013</v>
      </c>
      <c r="I9250" s="18" t="str">
        <f>+IFERROR(VLOOKUP(Cursos[[#This Row],[Modelo correcto]],Modelos[[Modelo correcto]:[Aplica para certificación]],4,FALSE),"REVISAR")</f>
        <v>NO</v>
      </c>
    </row>
    <row r="9251" spans="1:9" x14ac:dyDescent="0.25">
      <c r="A9251" s="144" t="s">
        <v>391</v>
      </c>
      <c r="B9251">
        <v>1</v>
      </c>
      <c r="C9251" s="10" t="s">
        <v>1826</v>
      </c>
      <c r="D9251" s="18" t="str">
        <f>+IFERROR(VLOOKUP(Cursos[[#This Row],[Modelo correcto]],Modelos[[Modelo correcto]:[¿En línea?]],2,FALSE),"REVISAR")</f>
        <v>HP</v>
      </c>
      <c r="E9251" s="18" t="str">
        <f>+IFERROR(VLOOKUP(Cursos[[#This Row],[Modelo correcto]],Modelos[[Modelo correcto]:[¿En línea?]],3,FALSE),"REVISAR")</f>
        <v>SÍ</v>
      </c>
      <c r="F9251" s="18" t="str">
        <f>+Cursos[[#This Row],[IS]]&amp;Cursos[[#This Row],[Modelo correcto]]</f>
        <v>JUAN ANTONIO TORRES VELAZQUEZHP Smart App - EMEA</v>
      </c>
      <c r="G9251" s="18">
        <v>0</v>
      </c>
      <c r="H9251" s="19">
        <v>44013</v>
      </c>
      <c r="I9251" s="18" t="str">
        <f>+IFERROR(VLOOKUP(Cursos[[#This Row],[Modelo correcto]],Modelos[[Modelo correcto]:[Aplica para certificación]],4,FALSE),"REVISAR")</f>
        <v>NO</v>
      </c>
    </row>
    <row r="9252" spans="1:9" x14ac:dyDescent="0.25">
      <c r="A9252" s="144" t="s">
        <v>391</v>
      </c>
      <c r="B9252">
        <v>1</v>
      </c>
      <c r="C9252" s="10" t="s">
        <v>1866</v>
      </c>
      <c r="D9252" s="18" t="str">
        <f>+IFERROR(VLOOKUP(Cursos[[#This Row],[Modelo correcto]],Modelos[[Modelo correcto]:[¿En línea?]],2,FALSE),"REVISAR")</f>
        <v>HP</v>
      </c>
      <c r="E9252" s="18" t="str">
        <f>+IFERROR(VLOOKUP(Cursos[[#This Row],[Modelo correcto]],Modelos[[Modelo correcto]:[¿En línea?]],3,FALSE),"REVISAR")</f>
        <v>SÍ</v>
      </c>
      <c r="F9252" s="18" t="str">
        <f>+Cursos[[#This Row],[IS]]&amp;Cursos[[#This Row],[Modelo correcto]]</f>
        <v>JUAN ANTONIO TORRES VELAZQUEZHP Commercial VR Solution</v>
      </c>
      <c r="G9252" s="18">
        <v>0</v>
      </c>
      <c r="H9252" s="19">
        <v>44013</v>
      </c>
      <c r="I9252" s="18" t="str">
        <f>+IFERROR(VLOOKUP(Cursos[[#This Row],[Modelo correcto]],Modelos[[Modelo correcto]:[Aplica para certificación]],4,FALSE),"REVISAR")</f>
        <v>NO</v>
      </c>
    </row>
    <row r="9253" spans="1:9" x14ac:dyDescent="0.25">
      <c r="A9253" s="144" t="s">
        <v>391</v>
      </c>
      <c r="B9253">
        <v>1</v>
      </c>
      <c r="C9253" s="10" t="s">
        <v>1867</v>
      </c>
      <c r="D9253" s="18" t="str">
        <f>+IFERROR(VLOOKUP(Cursos[[#This Row],[Modelo correcto]],Modelos[[Modelo correcto]:[¿En línea?]],2,FALSE),"REVISAR")</f>
        <v>HP</v>
      </c>
      <c r="E9253" s="18" t="str">
        <f>+IFERROR(VLOOKUP(Cursos[[#This Row],[Modelo correcto]],Modelos[[Modelo correcto]:[¿En línea?]],3,FALSE),"REVISAR")</f>
        <v>SÍ</v>
      </c>
      <c r="F9253" s="18" t="str">
        <f>+Cursos[[#This Row],[IS]]&amp;Cursos[[#This Row],[Modelo correcto]]</f>
        <v>JUAN ANTONIO TORRES VELAZQUEZHP Engage Go</v>
      </c>
      <c r="G9253" s="18">
        <v>0</v>
      </c>
      <c r="H9253" s="19">
        <v>44013</v>
      </c>
      <c r="I9253" s="18" t="str">
        <f>+IFERROR(VLOOKUP(Cursos[[#This Row],[Modelo correcto]],Modelos[[Modelo correcto]:[Aplica para certificación]],4,FALSE),"REVISAR")</f>
        <v>NO</v>
      </c>
    </row>
    <row r="9254" spans="1:9" x14ac:dyDescent="0.25">
      <c r="A9254" s="144" t="s">
        <v>391</v>
      </c>
      <c r="B9254">
        <v>1</v>
      </c>
      <c r="C9254" s="10" t="s">
        <v>1868</v>
      </c>
      <c r="D9254" s="18" t="str">
        <f>+IFERROR(VLOOKUP(Cursos[[#This Row],[Modelo correcto]],Modelos[[Modelo correcto]:[¿En línea?]],2,FALSE),"REVISAR")</f>
        <v>HP</v>
      </c>
      <c r="E9254" s="18" t="str">
        <f>+IFERROR(VLOOKUP(Cursos[[#This Row],[Modelo correcto]],Modelos[[Modelo correcto]:[¿En línea?]],3,FALSE),"REVISAR")</f>
        <v>SÍ</v>
      </c>
      <c r="F9254" s="18" t="str">
        <f>+Cursos[[#This Row],[IS]]&amp;Cursos[[#This Row],[Modelo correcto]]</f>
        <v>JUAN ANTONIO TORRES VELAZQUEZ18C1 HP 14 Laptop PCs; HP 14-ch000, HP 14-cf000 and HP 14-cg000</v>
      </c>
      <c r="G9254" s="18">
        <v>0</v>
      </c>
      <c r="H9254" s="19">
        <v>44013</v>
      </c>
      <c r="I9254" s="18" t="str">
        <f>+IFERROR(VLOOKUP(Cursos[[#This Row],[Modelo correcto]],Modelos[[Modelo correcto]:[Aplica para certificación]],4,FALSE),"REVISAR")</f>
        <v>NO</v>
      </c>
    </row>
    <row r="9255" spans="1:9" x14ac:dyDescent="0.25">
      <c r="A9255" s="144" t="s">
        <v>391</v>
      </c>
      <c r="B9255">
        <v>1</v>
      </c>
      <c r="C9255" s="10" t="s">
        <v>1919</v>
      </c>
      <c r="D9255" s="18" t="str">
        <f>+IFERROR(VLOOKUP(Cursos[[#This Row],[Modelo correcto]],Modelos[[Modelo correcto]:[¿En línea?]],2,FALSE),"REVISAR")</f>
        <v>EPSON</v>
      </c>
      <c r="E9255" s="18" t="str">
        <f>+IFERROR(VLOOKUP(Cursos[[#This Row],[Modelo correcto]],Modelos[[Modelo correcto]:[¿En línea?]],3,FALSE),"REVISAR")</f>
        <v>SÍ</v>
      </c>
      <c r="F9255" s="18" t="str">
        <f>+Cursos[[#This Row],[IS]]&amp;Cursos[[#This Row],[Modelo correcto]]</f>
        <v>JUAN ANTONIO TORRES VELAZQUEZEPSON L6171 / L6191</v>
      </c>
      <c r="G9255" s="18">
        <v>1</v>
      </c>
      <c r="H9255" s="19">
        <v>44044</v>
      </c>
      <c r="I9255" s="18" t="str">
        <f>+IFERROR(VLOOKUP(Cursos[[#This Row],[Modelo correcto]],Modelos[[Modelo correcto]:[Aplica para certificación]],4,FALSE),"REVISAR")</f>
        <v>SÍ</v>
      </c>
    </row>
    <row r="9256" spans="1:9" x14ac:dyDescent="0.25">
      <c r="A9256" s="144" t="s">
        <v>391</v>
      </c>
      <c r="B9256">
        <v>1</v>
      </c>
      <c r="C9256" s="10" t="s">
        <v>1953</v>
      </c>
      <c r="D9256" s="18" t="str">
        <f>+IFERROR(VLOOKUP(Cursos[[#This Row],[Modelo correcto]],Modelos[[Modelo correcto]:[¿En línea?]],2,FALSE),"REVISAR")</f>
        <v>EPSON</v>
      </c>
      <c r="E9256" s="18" t="str">
        <f>+IFERROR(VLOOKUP(Cursos[[#This Row],[Modelo correcto]],Modelos[[Modelo correcto]:[¿En línea?]],3,FALSE),"REVISAR")</f>
        <v>SÍ</v>
      </c>
      <c r="F9256" s="18" t="str">
        <f>+Cursos[[#This Row],[IS]]&amp;Cursos[[#This Row],[Modelo correcto]]</f>
        <v>JUAN ANTONIO TORRES VELAZQUEZWorkForce Enterprise WF-C20590</v>
      </c>
      <c r="G9256" s="18">
        <v>1</v>
      </c>
      <c r="H9256" s="19">
        <v>44044</v>
      </c>
      <c r="I9256" s="18" t="str">
        <f>+IFERROR(VLOOKUP(Cursos[[#This Row],[Modelo correcto]],Modelos[[Modelo correcto]:[Aplica para certificación]],4,FALSE),"REVISAR")</f>
        <v>SÍ</v>
      </c>
    </row>
    <row r="9257" spans="1:9" x14ac:dyDescent="0.25">
      <c r="A9257" s="144" t="s">
        <v>391</v>
      </c>
      <c r="B9257">
        <v>1</v>
      </c>
      <c r="C9257" s="10" t="s">
        <v>2003</v>
      </c>
      <c r="D9257" s="18" t="str">
        <f>+IFERROR(VLOOKUP(Cursos[[#This Row],[Modelo correcto]],Modelos[[Modelo correcto]:[¿En línea?]],2,FALSE),"REVISAR")</f>
        <v>EPSON</v>
      </c>
      <c r="E9257" s="18" t="str">
        <f>+IFERROR(VLOOKUP(Cursos[[#This Row],[Modelo correcto]],Modelos[[Modelo correcto]:[¿En línea?]],3,FALSE),"REVISAR")</f>
        <v>SÍ</v>
      </c>
      <c r="F9257" s="18" t="str">
        <f>+Cursos[[#This Row],[IS]]&amp;Cursos[[#This Row],[Modelo correcto]]</f>
        <v>JUAN ANTONIO TORRES VELAZQUEZWorkForce Enterprise WF-M20590</v>
      </c>
      <c r="G9257" s="18">
        <v>1</v>
      </c>
      <c r="H9257" s="19">
        <v>44044</v>
      </c>
      <c r="I9257" s="18" t="str">
        <f>+IFERROR(VLOOKUP(Cursos[[#This Row],[Modelo correcto]],Modelos[[Modelo correcto]:[Aplica para certificación]],4,FALSE),"REVISAR")</f>
        <v>SÍ</v>
      </c>
    </row>
    <row r="9258" spans="1:9" x14ac:dyDescent="0.25">
      <c r="A9258" s="144" t="s">
        <v>391</v>
      </c>
      <c r="B9258">
        <v>1</v>
      </c>
      <c r="C9258" s="10" t="s">
        <v>1890</v>
      </c>
      <c r="D9258" s="18" t="str">
        <f>+IFERROR(VLOOKUP(Cursos[[#This Row],[Modelo correcto]],Modelos[[Modelo correcto]:[¿En línea?]],2,FALSE),"REVISAR")</f>
        <v>EPSON</v>
      </c>
      <c r="E9258" s="18" t="str">
        <f>+IFERROR(VLOOKUP(Cursos[[#This Row],[Modelo correcto]],Modelos[[Modelo correcto]:[¿En línea?]],3,FALSE),"REVISAR")</f>
        <v>SÍ</v>
      </c>
      <c r="F9258" s="18" t="str">
        <f>+Cursos[[#This Row],[IS]]&amp;Cursos[[#This Row],[Modelo correcto]]</f>
        <v>JUAN ANTONIO TORRES VELAZQUEZWorkForce Pro WF-M5299 / WF-M5799</v>
      </c>
      <c r="G9258" s="18">
        <v>1</v>
      </c>
      <c r="H9258" s="19">
        <v>44075</v>
      </c>
      <c r="I9258" s="18" t="str">
        <f>+IFERROR(VLOOKUP(Cursos[[#This Row],[Modelo correcto]],Modelos[[Modelo correcto]:[Aplica para certificación]],4,FALSE),"REVISAR")</f>
        <v>SÍ</v>
      </c>
    </row>
    <row r="9259" spans="1:9" x14ac:dyDescent="0.25">
      <c r="A9259" s="144" t="s">
        <v>391</v>
      </c>
      <c r="B9259">
        <v>1</v>
      </c>
      <c r="C9259" s="10" t="s">
        <v>1527</v>
      </c>
      <c r="D9259" s="18" t="str">
        <f>+IFERROR(VLOOKUP(Cursos[[#This Row],[Modelo correcto]],Modelos[[Modelo correcto]:[¿En línea?]],2,FALSE),"REVISAR")</f>
        <v>HP</v>
      </c>
      <c r="E9259" s="18" t="str">
        <f>+IFERROR(VLOOKUP(Cursos[[#This Row],[Modelo correcto]],Modelos[[Modelo correcto]:[¿En línea?]],3,FALSE),"REVISAR")</f>
        <v>SÍ</v>
      </c>
      <c r="F9259" s="18" t="str">
        <f>+Cursos[[#This Row],[IS]]&amp;Cursos[[#This Row],[Modelo correcto]]</f>
        <v>JUAN ANTONIO TORRES VELAZQUEZHP ShareBoard</v>
      </c>
      <c r="G9259" s="18">
        <v>0</v>
      </c>
      <c r="H9259" s="19">
        <v>44044</v>
      </c>
      <c r="I9259" s="18" t="str">
        <f>+IFERROR(VLOOKUP(Cursos[[#This Row],[Modelo correcto]],Modelos[[Modelo correcto]:[Aplica para certificación]],4,FALSE),"REVISAR")</f>
        <v>NO</v>
      </c>
    </row>
    <row r="9260" spans="1:9" x14ac:dyDescent="0.25">
      <c r="A9260" s="144" t="s">
        <v>391</v>
      </c>
      <c r="B9260">
        <v>1</v>
      </c>
      <c r="C9260" s="10" t="s">
        <v>1515</v>
      </c>
      <c r="D9260" s="18" t="str">
        <f>+IFERROR(VLOOKUP(Cursos[[#This Row],[Modelo correcto]],Modelos[[Modelo correcto]:[¿En línea?]],2,FALSE),"REVISAR")</f>
        <v>HP</v>
      </c>
      <c r="E9260" s="18" t="str">
        <f>+IFERROR(VLOOKUP(Cursos[[#This Row],[Modelo correcto]],Modelos[[Modelo correcto]:[¿En línea?]],3,FALSE),"REVISAR")</f>
        <v>SÍ</v>
      </c>
      <c r="F9260" s="18" t="str">
        <f>+Cursos[[#This Row],[IS]]&amp;Cursos[[#This Row],[Modelo correcto]]</f>
        <v>JUAN ANTONIO TORRES VELAZQUEZHP Workwell</v>
      </c>
      <c r="G9260" s="18">
        <v>0</v>
      </c>
      <c r="H9260" s="19">
        <v>44044</v>
      </c>
      <c r="I9260" s="18" t="str">
        <f>+IFERROR(VLOOKUP(Cursos[[#This Row],[Modelo correcto]],Modelos[[Modelo correcto]:[Aplica para certificación]],4,FALSE),"REVISAR")</f>
        <v>NO</v>
      </c>
    </row>
    <row r="9261" spans="1:9" x14ac:dyDescent="0.25">
      <c r="A9261" s="144" t="s">
        <v>391</v>
      </c>
      <c r="B9261">
        <v>1</v>
      </c>
      <c r="C9261" s="10" t="s">
        <v>1954</v>
      </c>
      <c r="D9261" s="18" t="str">
        <f>+IFERROR(VLOOKUP(Cursos[[#This Row],[Modelo correcto]],Modelos[[Modelo correcto]:[¿En línea?]],2,FALSE),"REVISAR")</f>
        <v>HP</v>
      </c>
      <c r="E9261" s="18" t="str">
        <f>+IFERROR(VLOOKUP(Cursos[[#This Row],[Modelo correcto]],Modelos[[Modelo correcto]:[¿En línea?]],3,FALSE),"REVISAR")</f>
        <v>SÍ</v>
      </c>
      <c r="F9261" s="18" t="str">
        <f>+Cursos[[#This Row],[IS]]&amp;Cursos[[#This Row],[Modelo correcto]]</f>
        <v>JUAN ANTONIO TORRES VELAZQUEZHP Travel Coverage Services</v>
      </c>
      <c r="G9261" s="18">
        <v>0</v>
      </c>
      <c r="H9261" s="19">
        <v>44044</v>
      </c>
      <c r="I9261" s="18" t="str">
        <f>+IFERROR(VLOOKUP(Cursos[[#This Row],[Modelo correcto]],Modelos[[Modelo correcto]:[Aplica para certificación]],4,FALSE),"REVISAR")</f>
        <v>NO</v>
      </c>
    </row>
    <row r="9262" spans="1:9" x14ac:dyDescent="0.25">
      <c r="A9262" s="144" t="s">
        <v>391</v>
      </c>
      <c r="B9262">
        <v>1</v>
      </c>
      <c r="C9262" s="145" t="s">
        <v>1813</v>
      </c>
      <c r="D9262" s="18" t="str">
        <f>+IFERROR(VLOOKUP(Cursos[[#This Row],[Modelo correcto]],Modelos[[Modelo correcto]:[¿En línea?]],2,FALSE),"REVISAR")</f>
        <v>HP</v>
      </c>
      <c r="E9262" s="18" t="str">
        <f>+IFERROR(VLOOKUP(Cursos[[#This Row],[Modelo correcto]],Modelos[[Modelo correcto]:[¿En línea?]],3,FALSE),"REVISAR")</f>
        <v>SÍ</v>
      </c>
      <c r="F9262" s="18" t="str">
        <f>+Cursos[[#This Row],[IS]]&amp;Cursos[[#This Row],[Modelo correcto]]</f>
        <v>JUAN ANTONIO TORRES VELAZQUEZHP JetAdvantage Apps - Using HP Command Center</v>
      </c>
      <c r="G9262" s="18">
        <v>0</v>
      </c>
      <c r="H9262" s="44">
        <v>44044</v>
      </c>
      <c r="I9262" s="18" t="str">
        <f>+IFERROR(VLOOKUP(Cursos[[#This Row],[Modelo correcto]],Modelos[[Modelo correcto]:[Aplica para certificación]],4,FALSE),"REVISAR")</f>
        <v>NO</v>
      </c>
    </row>
    <row r="9263" spans="1:9" x14ac:dyDescent="0.25">
      <c r="A9263" s="144" t="s">
        <v>391</v>
      </c>
      <c r="B9263">
        <v>1</v>
      </c>
      <c r="C9263" s="145" t="s">
        <v>1922</v>
      </c>
      <c r="D9263" s="18" t="str">
        <f>+IFERROR(VLOOKUP(Cursos[[#This Row],[Modelo correcto]],Modelos[[Modelo correcto]:[¿En línea?]],2,FALSE),"REVISAR")</f>
        <v>HP</v>
      </c>
      <c r="E9263" s="18" t="str">
        <f>+IFERROR(VLOOKUP(Cursos[[#This Row],[Modelo correcto]],Modelos[[Modelo correcto]:[¿En línea?]],3,FALSE),"REVISAR")</f>
        <v>SÍ</v>
      </c>
      <c r="F9263" s="18" t="str">
        <f>+Cursos[[#This Row],[IS]]&amp;Cursos[[#This Row],[Modelo correcto]]</f>
        <v>JUAN ANTONIO TORRES VELAZQUEZHP Desktop - HP Slim Desktop 290 Update</v>
      </c>
      <c r="G9263" s="18">
        <v>0</v>
      </c>
      <c r="H9263" s="44">
        <v>44044</v>
      </c>
      <c r="I9263" s="18" t="str">
        <f>+IFERROR(VLOOKUP(Cursos[[#This Row],[Modelo correcto]],Modelos[[Modelo correcto]:[Aplica para certificación]],4,FALSE),"REVISAR")</f>
        <v>NO</v>
      </c>
    </row>
    <row r="9264" spans="1:9" x14ac:dyDescent="0.25">
      <c r="A9264" s="144" t="s">
        <v>391</v>
      </c>
      <c r="B9264">
        <v>1</v>
      </c>
      <c r="C9264" s="10" t="s">
        <v>1933</v>
      </c>
      <c r="D9264" s="18" t="str">
        <f>+IFERROR(VLOOKUP(Cursos[[#This Row],[Modelo correcto]],Modelos[[Modelo correcto]:[¿En línea?]],2,FALSE),"REVISAR")</f>
        <v>HP</v>
      </c>
      <c r="E9264" s="18" t="str">
        <f>+IFERROR(VLOOKUP(Cursos[[#This Row],[Modelo correcto]],Modelos[[Modelo correcto]:[¿En línea?]],3,FALSE),"REVISAR")</f>
        <v>SÍ</v>
      </c>
      <c r="F9264" s="18" t="str">
        <f>+Cursos[[#This Row],[IS]]&amp;Cursos[[#This Row],[Modelo correcto]]</f>
        <v>JUAN ANTONIO TORRES VELAZQUEZHP Service Basics Summary</v>
      </c>
      <c r="G9264" s="18">
        <v>0</v>
      </c>
      <c r="H9264" s="19">
        <v>44044</v>
      </c>
      <c r="I9264" s="18" t="str">
        <f>+IFERROR(VLOOKUP(Cursos[[#This Row],[Modelo correcto]],Modelos[[Modelo correcto]:[Aplica para certificación]],4,FALSE),"REVISAR")</f>
        <v>NO</v>
      </c>
    </row>
    <row r="9265" spans="1:9" x14ac:dyDescent="0.25">
      <c r="A9265" s="144" t="s">
        <v>391</v>
      </c>
      <c r="B9265">
        <v>1</v>
      </c>
      <c r="C9265" s="10" t="s">
        <v>2067</v>
      </c>
      <c r="D9265" s="18" t="str">
        <f>+IFERROR(VLOOKUP(Cursos[[#This Row],[Modelo correcto]],Modelos[[Modelo correcto]:[¿En línea?]],2,FALSE),"REVISAR")</f>
        <v>HP</v>
      </c>
      <c r="E9265" s="18" t="str">
        <f>+IFERROR(VLOOKUP(Cursos[[#This Row],[Modelo correcto]],Modelos[[Modelo correcto]:[¿En línea?]],3,FALSE),"REVISAR")</f>
        <v>SÍ</v>
      </c>
      <c r="F9265" s="18" t="str">
        <f>+Cursos[[#This Row],[IS]]&amp;Cursos[[#This Row],[Modelo correcto]]</f>
        <v>JUAN ANTONIO TORRES VELAZQUEZHP OMEN 1100 Keyboard</v>
      </c>
      <c r="G9265" s="18">
        <v>0</v>
      </c>
      <c r="H9265" s="19">
        <v>44044</v>
      </c>
      <c r="I9265" s="18" t="str">
        <f>+IFERROR(VLOOKUP(Cursos[[#This Row],[Modelo correcto]],Modelos[[Modelo correcto]:[Aplica para certificación]],4,FALSE),"REVISAR")</f>
        <v>NO</v>
      </c>
    </row>
    <row r="9266" spans="1:9" x14ac:dyDescent="0.25">
      <c r="A9266" s="144" t="s">
        <v>391</v>
      </c>
      <c r="B9266">
        <v>1</v>
      </c>
      <c r="C9266" s="34" t="s">
        <v>2308</v>
      </c>
      <c r="D9266" s="18" t="str">
        <f>+IFERROR(VLOOKUP(Cursos[[#This Row],[Modelo correcto]],Modelos[[Modelo correcto]:[¿En línea?]],2,FALSE),"REVISAR")</f>
        <v>BROTHER</v>
      </c>
      <c r="E9266" s="18" t="str">
        <f>+IFERROR(VLOOKUP(Cursos[[#This Row],[Modelo correcto]],Modelos[[Modelo correcto]:[¿En línea?]],3,FALSE),"REVISAR")</f>
        <v>NO</v>
      </c>
      <c r="F9266" s="18" t="str">
        <f>+Cursos[[#This Row],[IS]]&amp;Cursos[[#This Row],[Modelo correcto]]</f>
        <v>JUAN ANTONIO TORRES VELAZQUEZSerie Laser Mono (DL)</v>
      </c>
      <c r="G9266" s="18">
        <v>1</v>
      </c>
      <c r="H9266" s="19">
        <v>44105</v>
      </c>
      <c r="I9266" s="18" t="str">
        <f>+IFERROR(VLOOKUP(Cursos[[#This Row],[Modelo correcto]],Modelos[[Modelo correcto]:[Aplica para certificación]],4,FALSE),"REVISAR")</f>
        <v>SÍ</v>
      </c>
    </row>
    <row r="9267" spans="1:9" x14ac:dyDescent="0.25">
      <c r="A9267" s="144" t="s">
        <v>391</v>
      </c>
      <c r="B9267">
        <v>1</v>
      </c>
      <c r="C9267" s="34" t="s">
        <v>2309</v>
      </c>
      <c r="D9267" s="18" t="str">
        <f>+IFERROR(VLOOKUP(Cursos[[#This Row],[Modelo correcto]],Modelos[[Modelo correcto]:[¿En línea?]],2,FALSE),"REVISAR")</f>
        <v>BROTHER</v>
      </c>
      <c r="E9267" s="18" t="str">
        <f>+IFERROR(VLOOKUP(Cursos[[#This Row],[Modelo correcto]],Modelos[[Modelo correcto]:[¿En línea?]],3,FALSE),"REVISAR")</f>
        <v>NO</v>
      </c>
      <c r="F9267" s="18" t="str">
        <f>+Cursos[[#This Row],[IS]]&amp;Cursos[[#This Row],[Modelo correcto]]</f>
        <v>JUAN ANTONIO TORRES VELAZQUEZSerie Laser color (BC4)</v>
      </c>
      <c r="G9267" s="18">
        <v>1</v>
      </c>
      <c r="H9267" s="19">
        <v>44105</v>
      </c>
      <c r="I9267" s="18" t="str">
        <f>+IFERROR(VLOOKUP(Cursos[[#This Row],[Modelo correcto]],Modelos[[Modelo correcto]:[Aplica para certificación]],4,FALSE),"REVISAR")</f>
        <v>SÍ</v>
      </c>
    </row>
    <row r="9268" spans="1:9" x14ac:dyDescent="0.25">
      <c r="A9268" s="144" t="s">
        <v>391</v>
      </c>
      <c r="B9268">
        <v>1</v>
      </c>
      <c r="C9268" s="34" t="s">
        <v>2310</v>
      </c>
      <c r="D9268" s="18" t="str">
        <f>+IFERROR(VLOOKUP(Cursos[[#This Row],[Modelo correcto]],Modelos[[Modelo correcto]:[¿En línea?]],2,FALSE),"REVISAR")</f>
        <v>BROTHER</v>
      </c>
      <c r="E9268" s="18" t="str">
        <f>+IFERROR(VLOOKUP(Cursos[[#This Row],[Modelo correcto]],Modelos[[Modelo correcto]:[¿En línea?]],3,FALSE),"REVISAR")</f>
        <v>NO</v>
      </c>
      <c r="F9268" s="18" t="str">
        <f>+Cursos[[#This Row],[IS]]&amp;Cursos[[#This Row],[Modelo correcto]]</f>
        <v>JUAN ANTONIO TORRES VELAZQUEZSerie InkTank</v>
      </c>
      <c r="G9268" s="18">
        <v>1</v>
      </c>
      <c r="H9268" s="19">
        <v>44105</v>
      </c>
      <c r="I9268" s="18" t="str">
        <f>+IFERROR(VLOOKUP(Cursos[[#This Row],[Modelo correcto]],Modelos[[Modelo correcto]:[Aplica para certificación]],4,FALSE),"REVISAR")</f>
        <v>SÍ</v>
      </c>
    </row>
    <row r="9269" spans="1:9" x14ac:dyDescent="0.25">
      <c r="A9269" s="144" t="s">
        <v>391</v>
      </c>
      <c r="B9269">
        <v>1</v>
      </c>
      <c r="C9269" s="10" t="s">
        <v>2032</v>
      </c>
      <c r="D9269" s="18" t="str">
        <f>+IFERROR(VLOOKUP(Cursos[[#This Row],[Modelo correcto]],Modelos[[Modelo correcto]:[¿En línea?]],2,FALSE),"REVISAR")</f>
        <v>HP</v>
      </c>
      <c r="E9269" s="18" t="str">
        <f>+IFERROR(VLOOKUP(Cursos[[#This Row],[Modelo correcto]],Modelos[[Modelo correcto]:[¿En línea?]],3,FALSE),"REVISAR")</f>
        <v>SÍ</v>
      </c>
      <c r="F9269" s="18" t="str">
        <f>+Cursos[[#This Row],[IS]]&amp;Cursos[[#This Row],[Modelo correcto]]</f>
        <v>JUAN ANTONIO TORRES VELAZQUEZHP Notebook PC - hp 340 G4, HP346 G4, and HP 348 G4</v>
      </c>
      <c r="G9269" s="18">
        <v>1</v>
      </c>
      <c r="H9269" s="19">
        <v>44044</v>
      </c>
      <c r="I9269" s="18" t="str">
        <f>+IFERROR(VLOOKUP(Cursos[[#This Row],[Modelo correcto]],Modelos[[Modelo correcto]:[Aplica para certificación]],4,FALSE),"REVISAR")</f>
        <v>SÍ</v>
      </c>
    </row>
    <row r="9270" spans="1:9" x14ac:dyDescent="0.25">
      <c r="A9270" s="144" t="s">
        <v>391</v>
      </c>
      <c r="B9270">
        <v>1</v>
      </c>
      <c r="C9270" s="10" t="s">
        <v>1361</v>
      </c>
      <c r="D9270" s="18" t="str">
        <f>+IFERROR(VLOOKUP(Cursos[[#This Row],[Modelo correcto]],Modelos[[Modelo correcto]:[¿En línea?]],2,FALSE),"REVISAR")</f>
        <v>HP</v>
      </c>
      <c r="E9270" s="18" t="str">
        <f>+IFERROR(VLOOKUP(Cursos[[#This Row],[Modelo correcto]],Modelos[[Modelo correcto]:[¿En línea?]],3,FALSE),"REVISAR")</f>
        <v>SÍ</v>
      </c>
      <c r="F9270" s="18" t="str">
        <f>+Cursos[[#This Row],[IS]]&amp;Cursos[[#This Row],[Modelo correcto]]</f>
        <v>JUAN ANTONIO TORRES VELAZQUEZHP LaserJet MFP Fundamentals</v>
      </c>
      <c r="G9270" s="18">
        <v>1</v>
      </c>
      <c r="H9270" s="19">
        <v>44044</v>
      </c>
      <c r="I9270" s="18" t="str">
        <f>+IFERROR(VLOOKUP(Cursos[[#This Row],[Modelo correcto]],Modelos[[Modelo correcto]:[Aplica para certificación]],4,FALSE),"REVISAR")</f>
        <v>SÍ</v>
      </c>
    </row>
    <row r="9271" spans="1:9" x14ac:dyDescent="0.25">
      <c r="A9271" s="144" t="s">
        <v>391</v>
      </c>
      <c r="B9271">
        <v>1</v>
      </c>
      <c r="C9271" s="10" t="s">
        <v>1991</v>
      </c>
      <c r="D9271" s="18" t="str">
        <f>+IFERROR(VLOOKUP(Cursos[[#This Row],[Modelo correcto]],Modelos[[Modelo correcto]:[¿En línea?]],2,FALSE),"REVISAR")</f>
        <v>HP</v>
      </c>
      <c r="E9271" s="18" t="str">
        <f>+IFERROR(VLOOKUP(Cursos[[#This Row],[Modelo correcto]],Modelos[[Modelo correcto]:[¿En línea?]],3,FALSE),"REVISAR")</f>
        <v>SÍ</v>
      </c>
      <c r="F9271" s="18" t="str">
        <f>+Cursos[[#This Row],[IS]]&amp;Cursos[[#This Row],[Modelo correcto]]</f>
        <v>JUAN ANTONIO TORRES VELAZQUEZHP WorkWise Support</v>
      </c>
      <c r="G9271" s="18">
        <v>1</v>
      </c>
      <c r="H9271" s="19">
        <v>44044</v>
      </c>
      <c r="I9271" s="18" t="str">
        <f>+IFERROR(VLOOKUP(Cursos[[#This Row],[Modelo correcto]],Modelos[[Modelo correcto]:[Aplica para certificación]],4,FALSE),"REVISAR")</f>
        <v>NO</v>
      </c>
    </row>
    <row r="9272" spans="1:9" x14ac:dyDescent="0.25">
      <c r="A9272" s="144" t="s">
        <v>391</v>
      </c>
      <c r="B9272">
        <v>1</v>
      </c>
      <c r="C9272" s="10" t="s">
        <v>2480</v>
      </c>
      <c r="D9272" s="18" t="str">
        <f>+IFERROR(VLOOKUP(Cursos[[#This Row],[Modelo correcto]],Modelos[[Modelo correcto]:[¿En línea?]],2,FALSE),"REVISAR")</f>
        <v>CANON</v>
      </c>
      <c r="E9272" s="18" t="str">
        <f>+IFERROR(VLOOKUP(Cursos[[#This Row],[Modelo correcto]],Modelos[[Modelo correcto]:[¿En línea?]],3,FALSE),"REVISAR")</f>
        <v>NO</v>
      </c>
      <c r="F9272" s="18" t="str">
        <f>+Cursos[[#This Row],[IS]]&amp;Cursos[[#This Row],[Modelo correcto]]</f>
        <v>JUAN ANTONIO TORRES VELAZQUEZCurso Virtual Ajustes iPF Básicos y Colortrac M40</v>
      </c>
      <c r="G9272" s="18">
        <v>1</v>
      </c>
      <c r="H9272" s="19">
        <v>44166</v>
      </c>
      <c r="I9272" s="18" t="str">
        <f>+IFERROR(VLOOKUP(Cursos[[#This Row],[Modelo correcto]],Modelos[[Modelo correcto]:[Aplica para certificación]],4,FALSE),"REVISAR")</f>
        <v>SÍ</v>
      </c>
    </row>
    <row r="9273" spans="1:9" x14ac:dyDescent="0.25">
      <c r="A9273" s="144" t="s">
        <v>391</v>
      </c>
      <c r="B9273">
        <v>1</v>
      </c>
      <c r="C9273" s="10" t="s">
        <v>1840</v>
      </c>
      <c r="D9273" s="18" t="str">
        <f>+IFERROR(VLOOKUP(Cursos[[#This Row],[Modelo correcto]],Modelos[[Modelo correcto]:[¿En línea?]],2,FALSE),"REVISAR")</f>
        <v>HP</v>
      </c>
      <c r="E9273" s="18" t="str">
        <f>+IFERROR(VLOOKUP(Cursos[[#This Row],[Modelo correcto]],Modelos[[Modelo correcto]:[¿En línea?]],3,FALSE),"REVISAR")</f>
        <v>SÍ</v>
      </c>
      <c r="F9273" s="18" t="str">
        <f>+Cursos[[#This Row],[IS]]&amp;Cursos[[#This Row],[Modelo correcto]]</f>
        <v>JUAN ANTONIO TORRES VELAZQUEZHP Experience Platform Training</v>
      </c>
      <c r="G9273" s="18">
        <v>1</v>
      </c>
      <c r="H9273" s="19">
        <v>44044</v>
      </c>
      <c r="I9273" s="18" t="str">
        <f>+IFERROR(VLOOKUP(Cursos[[#This Row],[Modelo correcto]],Modelos[[Modelo correcto]:[Aplica para certificación]],4,FALSE),"REVISAR")</f>
        <v>NO</v>
      </c>
    </row>
    <row r="9274" spans="1:9" x14ac:dyDescent="0.25">
      <c r="A9274" s="144" t="s">
        <v>391</v>
      </c>
      <c r="B9274">
        <v>1</v>
      </c>
      <c r="C9274" s="145" t="s">
        <v>2110</v>
      </c>
      <c r="D9274" s="18" t="str">
        <f>+IFERROR(VLOOKUP(Cursos[[#This Row],[Modelo correcto]],Modelos[[Modelo correcto]:[¿En línea?]],2,FALSE),"REVISAR")</f>
        <v>HP</v>
      </c>
      <c r="E9274" s="18" t="str">
        <f>+IFERROR(VLOOKUP(Cursos[[#This Row],[Modelo correcto]],Modelos[[Modelo correcto]:[¿En línea?]],3,FALSE),"REVISAR")</f>
        <v>SÍ</v>
      </c>
      <c r="F9274" s="18" t="str">
        <f>+Cursos[[#This Row],[IS]]&amp;Cursos[[#This Row],[Modelo correcto]]</f>
        <v>JUAN ANTONIO TORRES VELAZQUEZHP Quality - An overwiew</v>
      </c>
      <c r="G9274" s="18">
        <v>1</v>
      </c>
      <c r="H9274" s="19">
        <v>44075</v>
      </c>
      <c r="I9274" s="18" t="str">
        <f>+IFERROR(VLOOKUP(Cursos[[#This Row],[Modelo correcto]],Modelos[[Modelo correcto]:[Aplica para certificación]],4,FALSE),"REVISAR")</f>
        <v>NO</v>
      </c>
    </row>
    <row r="9275" spans="1:9" x14ac:dyDescent="0.25">
      <c r="A9275" s="144" t="s">
        <v>391</v>
      </c>
      <c r="B9275">
        <v>1</v>
      </c>
      <c r="C9275" s="10" t="s">
        <v>2111</v>
      </c>
      <c r="D9275" s="18" t="str">
        <f>+IFERROR(VLOOKUP(Cursos[[#This Row],[Modelo correcto]],Modelos[[Modelo correcto]:[¿En línea?]],2,FALSE),"REVISAR")</f>
        <v>HP</v>
      </c>
      <c r="E9275" s="18" t="str">
        <f>+IFERROR(VLOOKUP(Cursos[[#This Row],[Modelo correcto]],Modelos[[Modelo correcto]:[¿En línea?]],3,FALSE),"REVISAR")</f>
        <v>SÍ</v>
      </c>
      <c r="F9275" s="18" t="str">
        <f>+Cursos[[#This Row],[IS]]&amp;Cursos[[#This Row],[Modelo correcto]]</f>
        <v>JUAN ANTONIO TORRES VELAZQUEZHP Chromebook 14 g5</v>
      </c>
      <c r="G9275" s="18">
        <v>1</v>
      </c>
      <c r="H9275" s="19">
        <v>44075</v>
      </c>
      <c r="I9275" s="18" t="str">
        <f>+IFERROR(VLOOKUP(Cursos[[#This Row],[Modelo correcto]],Modelos[[Modelo correcto]:[Aplica para certificación]],4,FALSE),"REVISAR")</f>
        <v>NO</v>
      </c>
    </row>
    <row r="9276" spans="1:9" x14ac:dyDescent="0.25">
      <c r="A9276" s="144" t="s">
        <v>391</v>
      </c>
      <c r="B9276">
        <v>1</v>
      </c>
      <c r="C9276" s="10" t="s">
        <v>2120</v>
      </c>
      <c r="D9276" s="18" t="str">
        <f>+IFERROR(VLOOKUP(Cursos[[#This Row],[Modelo correcto]],Modelos[[Modelo correcto]:[¿En línea?]],2,FALSE),"REVISAR")</f>
        <v>HP</v>
      </c>
      <c r="E9276" s="145" t="str">
        <f>+IFERROR(VLOOKUP(Cursos[[#This Row],[Modelo correcto]],Modelos[[Modelo correcto]:[¿En línea?]],3,FALSE),"REVISAR")</f>
        <v>SÍ</v>
      </c>
      <c r="F9276" s="18" t="str">
        <f>+Cursos[[#This Row],[IS]]&amp;Cursos[[#This Row],[Modelo correcto]]</f>
        <v>JUAN ANTONIO TORRES VELAZQUEZHP ProBook 445 g7</v>
      </c>
      <c r="G9276" s="18">
        <v>1</v>
      </c>
      <c r="H9276" s="19">
        <v>44075</v>
      </c>
      <c r="I9276" s="18" t="str">
        <f>+IFERROR(VLOOKUP(Cursos[[#This Row],[Modelo correcto]],Modelos[[Modelo correcto]:[Aplica para certificación]],4,FALSE),"REVISAR")</f>
        <v>NO</v>
      </c>
    </row>
    <row r="9277" spans="1:9" x14ac:dyDescent="0.25">
      <c r="A9277" s="144" t="s">
        <v>2795</v>
      </c>
      <c r="B9277">
        <v>1</v>
      </c>
      <c r="C9277" s="10" t="s">
        <v>1005</v>
      </c>
      <c r="D9277" s="18" t="str">
        <f>+IFERROR(VLOOKUP(Cursos[[#This Row],[Modelo correcto]],Modelos[[Modelo correcto]:[¿En línea?]],2,FALSE),"REVISAR")</f>
        <v>XEROX</v>
      </c>
      <c r="E9277" s="18" t="str">
        <f>+IFERROR(VLOOKUP(Cursos[[#This Row],[Modelo correcto]],Modelos[[Modelo correcto]:[¿En línea?]],3,FALSE),"REVISAR")</f>
        <v>SÍ</v>
      </c>
      <c r="F9277" s="18" t="str">
        <f>+Cursos[[#This Row],[IS]]&amp;Cursos[[#This Row],[Modelo correcto]]</f>
        <v>JUAN GUADALUPE ESCOBEDO OLIVARESNWTCPIP</v>
      </c>
      <c r="G9277" s="18">
        <v>1</v>
      </c>
      <c r="H9277" s="19">
        <v>43922</v>
      </c>
      <c r="I9277" s="18" t="str">
        <f>+IFERROR(VLOOKUP(Cursos[[#This Row],[Modelo correcto]],Modelos[[Modelo correcto]:[Aplica para certificación]],4,FALSE),"REVISAR")</f>
        <v>SÍ</v>
      </c>
    </row>
    <row r="9278" spans="1:9" x14ac:dyDescent="0.25">
      <c r="A9278" s="144" t="s">
        <v>2795</v>
      </c>
      <c r="B9278">
        <v>1</v>
      </c>
      <c r="C9278" s="10" t="s">
        <v>1451</v>
      </c>
      <c r="D9278" s="18" t="str">
        <f>+IFERROR(VLOOKUP(Cursos[[#This Row],[Modelo correcto]],Modelos[[Modelo correcto]:[¿En línea?]],2,FALSE),"REVISAR")</f>
        <v>XEROX</v>
      </c>
      <c r="E9278" s="18" t="str">
        <f>+IFERROR(VLOOKUP(Cursos[[#This Row],[Modelo correcto]],Modelos[[Modelo correcto]:[¿En línea?]],3,FALSE),"REVISAR")</f>
        <v>NO</v>
      </c>
      <c r="F9278" s="18" t="str">
        <f>+Cursos[[#This Row],[IS]]&amp;Cursos[[#This Row],[Modelo correcto]]</f>
        <v>JUAN GUADALUPE ESCOBEDO OLIVARESSeminario Altalink B8000</v>
      </c>
      <c r="G9278" s="18">
        <v>1</v>
      </c>
      <c r="H9278" s="19">
        <v>43952</v>
      </c>
      <c r="I9278" s="18" t="str">
        <f>+IFERROR(VLOOKUP(Cursos[[#This Row],[Modelo correcto]],Modelos[[Modelo correcto]:[Aplica para certificación]],4,FALSE),"REVISAR")</f>
        <v>SÍ</v>
      </c>
    </row>
    <row r="9279" spans="1:9" x14ac:dyDescent="0.25">
      <c r="A9279" s="144" t="s">
        <v>2795</v>
      </c>
      <c r="B9279">
        <v>1</v>
      </c>
      <c r="C9279" s="10" t="s">
        <v>2078</v>
      </c>
      <c r="D9279" s="18" t="str">
        <f>+IFERROR(VLOOKUP(Cursos[[#This Row],[Modelo correcto]],Modelos[[Modelo correcto]:[¿En línea?]],2,FALSE),"REVISAR")</f>
        <v>XEROX</v>
      </c>
      <c r="E9279" s="18" t="str">
        <f>+IFERROR(VLOOKUP(Cursos[[#This Row],[Modelo correcto]],Modelos[[Modelo correcto]:[¿En línea?]],3,FALSE),"REVISAR")</f>
        <v>NO</v>
      </c>
      <c r="F9279" s="18" t="str">
        <f>+Cursos[[#This Row],[IS]]&amp;Cursos[[#This Row],[Modelo correcto]]</f>
        <v>JUAN GUADALUPE ESCOBEDO OLIVARESPrimeLink 91xx</v>
      </c>
      <c r="G9279" s="18">
        <v>1</v>
      </c>
      <c r="H9279" s="19">
        <v>44044</v>
      </c>
      <c r="I9279" s="18" t="str">
        <f>+IFERROR(VLOOKUP(Cursos[[#This Row],[Modelo correcto]],Modelos[[Modelo correcto]:[Aplica para certificación]],4,FALSE),"REVISAR")</f>
        <v>SÍ</v>
      </c>
    </row>
    <row r="9280" spans="1:9" x14ac:dyDescent="0.25">
      <c r="A9280" s="144" t="s">
        <v>2795</v>
      </c>
      <c r="B9280">
        <v>1</v>
      </c>
      <c r="C9280" s="10" t="s">
        <v>2260</v>
      </c>
      <c r="D9280" s="18" t="str">
        <f>+IFERROR(VLOOKUP(Cursos[[#This Row],[Modelo correcto]],Modelos[[Modelo correcto]:[¿En línea?]],2,FALSE),"REVISAR")</f>
        <v>XEROX</v>
      </c>
      <c r="E9280" s="52" t="str">
        <f>+IFERROR(VLOOKUP(Cursos[[#This Row],[Modelo correcto]],Modelos[[Modelo correcto]:[¿En línea?]],3,FALSE),"REVISAR")</f>
        <v>NO</v>
      </c>
      <c r="F9280" s="18" t="str">
        <f>+Cursos[[#This Row],[IS]]&amp;Cursos[[#This Row],[Modelo correcto]]</f>
        <v>JUAN GUADALUPE ESCOBEDO OLIVARESWebex Xerox Prime</v>
      </c>
      <c r="G9280" s="18">
        <v>1</v>
      </c>
      <c r="H9280" s="19">
        <v>44075</v>
      </c>
      <c r="I9280" s="18" t="str">
        <f>+IFERROR(VLOOKUP(Cursos[[#This Row],[Modelo correcto]],Modelos[[Modelo correcto]:[Aplica para certificación]],4,FALSE),"REVISAR")</f>
        <v>SÍ</v>
      </c>
    </row>
    <row r="9281" spans="1:9" x14ac:dyDescent="0.25">
      <c r="A9281" s="144" t="s">
        <v>391</v>
      </c>
      <c r="B9281">
        <v>1</v>
      </c>
      <c r="C9281" s="145" t="s">
        <v>2121</v>
      </c>
      <c r="D9281" s="18" t="str">
        <f>+IFERROR(VLOOKUP(Cursos[[#This Row],[Modelo correcto]],Modelos[[Modelo correcto]:[¿En línea?]],2,FALSE),"REVISAR")</f>
        <v>HP</v>
      </c>
      <c r="E9281" s="145" t="str">
        <f>+IFERROR(VLOOKUP(Cursos[[#This Row],[Modelo correcto]],Modelos[[Modelo correcto]:[¿En línea?]],3,FALSE),"REVISAR")</f>
        <v>SÍ</v>
      </c>
      <c r="F9281" s="18" t="str">
        <f>+Cursos[[#This Row],[IS]]&amp;Cursos[[#This Row],[Modelo correcto]]</f>
        <v>JUAN ANTONIO TORRES VELAZQUEZHP Security: Customer Engagement</v>
      </c>
      <c r="G9281" s="18">
        <v>1</v>
      </c>
      <c r="H9281" s="19">
        <v>44075</v>
      </c>
      <c r="I9281" s="18" t="str">
        <f>+IFERROR(VLOOKUP(Cursos[[#This Row],[Modelo correcto]],Modelos[[Modelo correcto]:[Aplica para certificación]],4,FALSE),"REVISAR")</f>
        <v>NO</v>
      </c>
    </row>
    <row r="9282" spans="1:9" x14ac:dyDescent="0.25">
      <c r="A9282" s="144" t="s">
        <v>391</v>
      </c>
      <c r="B9282">
        <v>1</v>
      </c>
      <c r="C9282" s="10" t="s">
        <v>2122</v>
      </c>
      <c r="D9282" s="18" t="str">
        <f>+IFERROR(VLOOKUP(Cursos[[#This Row],[Modelo correcto]],Modelos[[Modelo correcto]:[¿En línea?]],2,FALSE),"REVISAR")</f>
        <v>HP</v>
      </c>
      <c r="E9282" s="145" t="str">
        <f>+IFERROR(VLOOKUP(Cursos[[#This Row],[Modelo correcto]],Modelos[[Modelo correcto]:[¿En línea?]],3,FALSE),"REVISAR")</f>
        <v>SÍ</v>
      </c>
      <c r="F9282" s="18" t="str">
        <f>+Cursos[[#This Row],[IS]]&amp;Cursos[[#This Row],[Modelo correcto]]</f>
        <v>JUAN ANTONIO TORRES VELAZQUEZHP Sustainability Story</v>
      </c>
      <c r="G9282" s="18">
        <v>1</v>
      </c>
      <c r="H9282" s="19">
        <v>44075</v>
      </c>
      <c r="I9282" s="18" t="str">
        <f>+IFERROR(VLOOKUP(Cursos[[#This Row],[Modelo correcto]],Modelos[[Modelo correcto]:[Aplica para certificación]],4,FALSE),"REVISAR")</f>
        <v>NO</v>
      </c>
    </row>
    <row r="9283" spans="1:9" x14ac:dyDescent="0.25">
      <c r="A9283" s="144" t="s">
        <v>391</v>
      </c>
      <c r="B9283">
        <v>1</v>
      </c>
      <c r="C9283" s="10" t="s">
        <v>1979</v>
      </c>
      <c r="D9283" s="18" t="str">
        <f>+IFERROR(VLOOKUP(Cursos[[#This Row],[Modelo correcto]],Modelos[[Modelo correcto]:[¿En línea?]],2,FALSE),"REVISAR")</f>
        <v>HP</v>
      </c>
      <c r="E9283" s="145" t="str">
        <f>+IFERROR(VLOOKUP(Cursos[[#This Row],[Modelo correcto]],Modelos[[Modelo correcto]:[¿En línea?]],3,FALSE),"REVISAR")</f>
        <v>SÍ</v>
      </c>
      <c r="F9283" s="18" t="str">
        <f>+Cursos[[#This Row],[IS]]&amp;Cursos[[#This Row],[Modelo correcto]]</f>
        <v>JUAN ANTONIO TORRES VELAZQUEZHP 600 Managed Series</v>
      </c>
      <c r="G9283" s="18">
        <v>1</v>
      </c>
      <c r="H9283" s="19">
        <v>44075</v>
      </c>
      <c r="I9283" s="18" t="str">
        <f>+IFERROR(VLOOKUP(Cursos[[#This Row],[Modelo correcto]],Modelos[[Modelo correcto]:[Aplica para certificación]],4,FALSE),"REVISAR")</f>
        <v>NO</v>
      </c>
    </row>
    <row r="9284" spans="1:9" x14ac:dyDescent="0.25">
      <c r="A9284" s="144" t="s">
        <v>391</v>
      </c>
      <c r="B9284">
        <v>1</v>
      </c>
      <c r="C9284" s="10" t="s">
        <v>2168</v>
      </c>
      <c r="D9284" s="18" t="str">
        <f>+IFERROR(VLOOKUP(Cursos[[#This Row],[Modelo correcto]],Modelos[[Modelo correcto]:[¿En línea?]],2,FALSE),"REVISAR")</f>
        <v>HP</v>
      </c>
      <c r="E9284" s="145" t="str">
        <f>+IFERROR(VLOOKUP(Cursos[[#This Row],[Modelo correcto]],Modelos[[Modelo correcto]:[¿En línea?]],3,FALSE),"REVISAR")</f>
        <v>SÍ</v>
      </c>
      <c r="F9284" s="18" t="str">
        <f>+Cursos[[#This Row],[IS]]&amp;Cursos[[#This Row],[Modelo correcto]]</f>
        <v>JUAN ANTONIO TORRES VELAZQUEZHP Personal Systems Security</v>
      </c>
      <c r="G9284" s="18">
        <v>1</v>
      </c>
      <c r="H9284" s="19">
        <v>44075</v>
      </c>
      <c r="I9284" s="18" t="str">
        <f>+IFERROR(VLOOKUP(Cursos[[#This Row],[Modelo correcto]],Modelos[[Modelo correcto]:[Aplica para certificación]],4,FALSE),"REVISAR")</f>
        <v>NO</v>
      </c>
    </row>
    <row r="9285" spans="1:9" x14ac:dyDescent="0.25">
      <c r="A9285" s="144" t="s">
        <v>391</v>
      </c>
      <c r="B9285">
        <v>1</v>
      </c>
      <c r="C9285" s="10" t="s">
        <v>1921</v>
      </c>
      <c r="D9285" s="18" t="str">
        <f>+IFERROR(VLOOKUP(Cursos[[#This Row],[Modelo correcto]],Modelos[[Modelo correcto]:[¿En línea?]],2,FALSE),"REVISAR")</f>
        <v>HP</v>
      </c>
      <c r="E9285" s="145" t="str">
        <f>+IFERROR(VLOOKUP(Cursos[[#This Row],[Modelo correcto]],Modelos[[Modelo correcto]:[¿En línea?]],3,FALSE),"REVISAR")</f>
        <v>SÍ</v>
      </c>
      <c r="F9285" s="18" t="str">
        <f>+Cursos[[#This Row],[IS]]&amp;Cursos[[#This Row],[Modelo correcto]]</f>
        <v>JUAN ANTONIO TORRES VELAZQUEZHP Technical Masterclass - HP Security Manager</v>
      </c>
      <c r="G9285" s="18">
        <v>0</v>
      </c>
      <c r="H9285" s="19">
        <v>44075</v>
      </c>
      <c r="I9285" s="18" t="str">
        <f>+IFERROR(VLOOKUP(Cursos[[#This Row],[Modelo correcto]],Modelos[[Modelo correcto]:[Aplica para certificación]],4,FALSE),"REVISAR")</f>
        <v>NO</v>
      </c>
    </row>
    <row r="9286" spans="1:9" x14ac:dyDescent="0.25">
      <c r="A9286" s="144" t="s">
        <v>391</v>
      </c>
      <c r="B9286">
        <v>1</v>
      </c>
      <c r="C9286" s="10" t="s">
        <v>2039</v>
      </c>
      <c r="D9286" s="18" t="str">
        <f>+IFERROR(VLOOKUP(Cursos[[#This Row],[Modelo correcto]],Modelos[[Modelo correcto]:[¿En línea?]],2,FALSE),"REVISAR")</f>
        <v>HP</v>
      </c>
      <c r="E9286" s="145" t="str">
        <f>+IFERROR(VLOOKUP(Cursos[[#This Row],[Modelo correcto]],Modelos[[Modelo correcto]:[¿En línea?]],3,FALSE),"REVISAR")</f>
        <v>SÍ</v>
      </c>
      <c r="F9286" s="18" t="str">
        <f>+Cursos[[#This Row],[IS]]&amp;Cursos[[#This Row],[Modelo correcto]]</f>
        <v>JUAN ANTONIO TORRES VELAZQUEZImaging and Printing Fundamentals - Color Fundamentals</v>
      </c>
      <c r="G9286" s="18">
        <v>1</v>
      </c>
      <c r="H9286" s="19">
        <v>44075</v>
      </c>
      <c r="I9286" s="18" t="str">
        <f>+IFERROR(VLOOKUP(Cursos[[#This Row],[Modelo correcto]],Modelos[[Modelo correcto]:[Aplica para certificación]],4,FALSE),"REVISAR")</f>
        <v>NO</v>
      </c>
    </row>
    <row r="9287" spans="1:9" x14ac:dyDescent="0.25">
      <c r="A9287" s="144" t="s">
        <v>2760</v>
      </c>
      <c r="B9287">
        <v>0</v>
      </c>
      <c r="C9287" s="10" t="s">
        <v>792</v>
      </c>
      <c r="D9287" s="145" t="str">
        <f>+IFERROR(VLOOKUP(Cursos[[#This Row],[Modelo correcto]],Modelos[[Modelo correcto]:[¿En línea?]],2,FALSE),"REVISAR")</f>
        <v>XEROX</v>
      </c>
      <c r="E9287" s="145" t="str">
        <f>+IFERROR(VLOOKUP(Cursos[[#This Row],[Modelo correcto]],Modelos[[Modelo correcto]:[¿En línea?]],3,FALSE),"REVISAR")</f>
        <v>NO</v>
      </c>
      <c r="F9287" s="18" t="str">
        <f>+Cursos[[#This Row],[IS]]&amp;Cursos[[#This Row],[Modelo correcto]]</f>
        <v>CARLOS ALBERTO MONTOYA PORTILLOWC5790</v>
      </c>
      <c r="G9287" s="18">
        <v>1</v>
      </c>
      <c r="H9287" s="18"/>
      <c r="I9287" s="18" t="str">
        <f>+IFERROR(VLOOKUP(Cursos[[#This Row],[Modelo correcto]],Modelos[[Modelo correcto]:[Aplica para certificación]],4,FALSE),"REVISAR")</f>
        <v>NO</v>
      </c>
    </row>
    <row r="9288" spans="1:9" x14ac:dyDescent="0.25">
      <c r="A9288" s="144" t="s">
        <v>391</v>
      </c>
      <c r="B9288">
        <v>1</v>
      </c>
      <c r="C9288" s="10" t="s">
        <v>1411</v>
      </c>
      <c r="D9288" s="18" t="str">
        <f>+IFERROR(VLOOKUP(Cursos[[#This Row],[Modelo correcto]],Modelos[[Modelo correcto]:[¿En línea?]],2,FALSE),"REVISAR")</f>
        <v>HP</v>
      </c>
      <c r="E9288" s="145" t="str">
        <f>+IFERROR(VLOOKUP(Cursos[[#This Row],[Modelo correcto]],Modelos[[Modelo correcto]:[¿En línea?]],3,FALSE),"REVISAR")</f>
        <v>SÍ</v>
      </c>
      <c r="F9288" s="18" t="str">
        <f>+Cursos[[#This Row],[IS]]&amp;Cursos[[#This Row],[Modelo correcto]]</f>
        <v>JUAN ANTONIO TORRES VELAZQUEZA4 Mono LaserJet Pro Service Qualification</v>
      </c>
      <c r="G9288" s="18">
        <v>1</v>
      </c>
      <c r="H9288" s="19">
        <v>44075</v>
      </c>
      <c r="I9288" s="18" t="str">
        <f>+IFERROR(VLOOKUP(Cursos[[#This Row],[Modelo correcto]],Modelos[[Modelo correcto]:[Aplica para certificación]],4,FALSE),"REVISAR")</f>
        <v>SÍ</v>
      </c>
    </row>
    <row r="9289" spans="1:9" x14ac:dyDescent="0.25">
      <c r="A9289" s="144" t="s">
        <v>391</v>
      </c>
      <c r="B9289">
        <v>1</v>
      </c>
      <c r="C9289" s="10" t="s">
        <v>1964</v>
      </c>
      <c r="D9289" s="18" t="str">
        <f>+IFERROR(VLOOKUP(Cursos[[#This Row],[Modelo correcto]],Modelos[[Modelo correcto]:[¿En línea?]],2,FALSE),"REVISAR")</f>
        <v>HP</v>
      </c>
      <c r="E9289" s="145" t="str">
        <f>+IFERROR(VLOOKUP(Cursos[[#This Row],[Modelo correcto]],Modelos[[Modelo correcto]:[¿En línea?]],3,FALSE),"REVISAR")</f>
        <v>SÍ</v>
      </c>
      <c r="F9289" s="18" t="str">
        <f>+Cursos[[#This Row],[IS]]&amp;Cursos[[#This Row],[Modelo correcto]]</f>
        <v>JUAN ANTONIO TORRES VELAZQUEZHP LaserJet Managed MFP E72525, E72530, E72535 and HP Color LaserJet Managed MFP E77822,
E77825, E77830 service and support training WBT</v>
      </c>
      <c r="G9289" s="18">
        <v>1</v>
      </c>
      <c r="H9289" s="19">
        <v>44075</v>
      </c>
      <c r="I9289" s="18" t="str">
        <f>+IFERROR(VLOOKUP(Cursos[[#This Row],[Modelo correcto]],Modelos[[Modelo correcto]:[Aplica para certificación]],4,FALSE),"REVISAR")</f>
        <v>NO</v>
      </c>
    </row>
    <row r="9290" spans="1:9" x14ac:dyDescent="0.25">
      <c r="A9290" s="144" t="s">
        <v>391</v>
      </c>
      <c r="B9290">
        <v>1</v>
      </c>
      <c r="C9290" s="10" t="s">
        <v>2189</v>
      </c>
      <c r="D9290" s="18" t="str">
        <f>+IFERROR(VLOOKUP(Cursos[[#This Row],[Modelo correcto]],Modelos[[Modelo correcto]:[¿En línea?]],2,FALSE),"REVISAR")</f>
        <v>HP</v>
      </c>
      <c r="E9290" s="145" t="str">
        <f>+IFERROR(VLOOKUP(Cursos[[#This Row],[Modelo correcto]],Modelos[[Modelo correcto]:[¿En línea?]],3,FALSE),"REVISAR")</f>
        <v>SÍ</v>
      </c>
      <c r="F9290" s="18" t="str">
        <f>+Cursos[[#This Row],[IS]]&amp;Cursos[[#This Row],[Modelo correcto]]</f>
        <v>JUAN ANTONIO TORRES VELAZQUEZHP LaserJet Managed MFP E82540, E82550, E82560 and HP Color LaserJet Managed MFP E87640,
E87650, E87660 service and support WBT</v>
      </c>
      <c r="G9290" s="18">
        <v>1</v>
      </c>
      <c r="H9290" s="19">
        <v>44075</v>
      </c>
      <c r="I9290" s="18" t="str">
        <f>+IFERROR(VLOOKUP(Cursos[[#This Row],[Modelo correcto]],Modelos[[Modelo correcto]:[Aplica para certificación]],4,FALSE),"REVISAR")</f>
        <v>SÍ</v>
      </c>
    </row>
    <row r="9291" spans="1:9" x14ac:dyDescent="0.25">
      <c r="A9291" s="144" t="s">
        <v>391</v>
      </c>
      <c r="B9291">
        <v>1</v>
      </c>
      <c r="C9291" s="10" t="s">
        <v>2190</v>
      </c>
      <c r="D9291" s="18" t="str">
        <f>+IFERROR(VLOOKUP(Cursos[[#This Row],[Modelo correcto]],Modelos[[Modelo correcto]:[¿En línea?]],2,FALSE),"REVISAR")</f>
        <v>HP</v>
      </c>
      <c r="E9291" s="145" t="str">
        <f>+IFERROR(VLOOKUP(Cursos[[#This Row],[Modelo correcto]],Modelos[[Modelo correcto]:[¿En línea?]],3,FALSE),"REVISAR")</f>
        <v>SÍ</v>
      </c>
      <c r="F9291" s="18" t="str">
        <f>+Cursos[[#This Row],[IS]]&amp;Cursos[[#This Row],[Modelo correcto]]</f>
        <v>JUAN ANTONIO TORRES VELAZQUEZHP PageWide Pro 75x series, HP PageWide Pro MFP 77x series, HP PageWide Managed P75050
series, HP PageWide Managed MFP P777xx series service and support WBT</v>
      </c>
      <c r="G9291" s="18">
        <v>1</v>
      </c>
      <c r="H9291" s="19">
        <v>44075</v>
      </c>
      <c r="I9291" s="18" t="str">
        <f>+IFERROR(VLOOKUP(Cursos[[#This Row],[Modelo correcto]],Modelos[[Modelo correcto]:[Aplica para certificación]],4,FALSE),"REVISAR")</f>
        <v>SÍ</v>
      </c>
    </row>
    <row r="9292" spans="1:9" x14ac:dyDescent="0.25">
      <c r="A9292" s="144" t="s">
        <v>391</v>
      </c>
      <c r="B9292">
        <v>1</v>
      </c>
      <c r="C9292" s="10" t="s">
        <v>2191</v>
      </c>
      <c r="D9292" s="18" t="str">
        <f>+IFERROR(VLOOKUP(Cursos[[#This Row],[Modelo correcto]],Modelos[[Modelo correcto]:[¿En línea?]],2,FALSE),"REVISAR")</f>
        <v>HP</v>
      </c>
      <c r="E9292" s="145" t="str">
        <f>+IFERROR(VLOOKUP(Cursos[[#This Row],[Modelo correcto]],Modelos[[Modelo correcto]:[¿En línea?]],3,FALSE),"REVISAR")</f>
        <v>SÍ</v>
      </c>
      <c r="F9292" s="18" t="str">
        <f>+Cursos[[#This Row],[IS]]&amp;Cursos[[#This Row],[Modelo correcto]]</f>
        <v>JUAN ANTONIO TORRES VELAZQUEZHP LaserJet Managed MFP E725xx, E825xx and HP Color LaserJet Managed MFP E778xx and
E876xx Installation Support Training</v>
      </c>
      <c r="G9292" s="18">
        <v>1</v>
      </c>
      <c r="H9292" s="19">
        <v>44075</v>
      </c>
      <c r="I9292" s="18" t="str">
        <f>+IFERROR(VLOOKUP(Cursos[[#This Row],[Modelo correcto]],Modelos[[Modelo correcto]:[Aplica para certificación]],4,FALSE),"REVISAR")</f>
        <v>SÍ</v>
      </c>
    </row>
    <row r="9293" spans="1:9" x14ac:dyDescent="0.25">
      <c r="A9293" s="144" t="s">
        <v>391</v>
      </c>
      <c r="B9293">
        <v>1</v>
      </c>
      <c r="C9293" s="10" t="s">
        <v>2192</v>
      </c>
      <c r="D9293" s="18" t="str">
        <f>+IFERROR(VLOOKUP(Cursos[[#This Row],[Modelo correcto]],Modelos[[Modelo correcto]:[¿En línea?]],2,FALSE),"REVISAR")</f>
        <v>HP</v>
      </c>
      <c r="E9293" s="145" t="str">
        <f>+IFERROR(VLOOKUP(Cursos[[#This Row],[Modelo correcto]],Modelos[[Modelo correcto]:[¿En línea?]],3,FALSE),"REVISAR")</f>
        <v>SÍ</v>
      </c>
      <c r="F9293" s="18" t="str">
        <f>+Cursos[[#This Row],[IS]]&amp;Cursos[[#This Row],[Modelo correcto]]</f>
        <v>JUAN ANTONIO TORRES VELAZQUEZPagewide Install training for HP PageWide Pro 75x series, HP PageWide Pro MFP 77x series, HP
PageWide Managed P75050 series, HP PageWide Managed MFP P777xx</v>
      </c>
      <c r="G9293" s="18">
        <v>1</v>
      </c>
      <c r="H9293" s="19">
        <v>44075</v>
      </c>
      <c r="I9293" s="18" t="str">
        <f>+IFERROR(VLOOKUP(Cursos[[#This Row],[Modelo correcto]],Modelos[[Modelo correcto]:[Aplica para certificación]],4,FALSE),"REVISAR")</f>
        <v>SÍ</v>
      </c>
    </row>
    <row r="9294" spans="1:9" x14ac:dyDescent="0.25">
      <c r="A9294" s="144" t="s">
        <v>391</v>
      </c>
      <c r="B9294">
        <v>1</v>
      </c>
      <c r="C9294" s="10" t="s">
        <v>2193</v>
      </c>
      <c r="D9294" s="18" t="str">
        <f>+IFERROR(VLOOKUP(Cursos[[#This Row],[Modelo correcto]],Modelos[[Modelo correcto]:[¿En línea?]],2,FALSE),"REVISAR")</f>
        <v>HP</v>
      </c>
      <c r="E9294" s="145" t="str">
        <f>+IFERROR(VLOOKUP(Cursos[[#This Row],[Modelo correcto]],Modelos[[Modelo correcto]:[¿En línea?]],3,FALSE),"REVISAR")</f>
        <v>SÍ</v>
      </c>
      <c r="F9294" s="18" t="str">
        <f>+Cursos[[#This Row],[IS]]&amp;Cursos[[#This Row],[Modelo correcto]]</f>
        <v>JUAN ANTONIO TORRES VELAZQUEZHP PageWide Enterprise MFP 780, 785, HP PageWide Enterprise 765, HP PageWide Pro MFP 774,
779, HP PageWide Pro 755, HP PageWide Managed MFP E77650, E77660, P77940, P77950, P77960,
P77440, E77650, E77660 Service and Support</v>
      </c>
      <c r="G9294" s="18">
        <v>1</v>
      </c>
      <c r="H9294" s="19">
        <v>44075</v>
      </c>
      <c r="I9294" s="18" t="str">
        <f>+IFERROR(VLOOKUP(Cursos[[#This Row],[Modelo correcto]],Modelos[[Modelo correcto]:[Aplica para certificación]],4,FALSE),"REVISAR")</f>
        <v>SÍ</v>
      </c>
    </row>
    <row r="9295" spans="1:9" x14ac:dyDescent="0.25">
      <c r="A9295" s="144" t="s">
        <v>391</v>
      </c>
      <c r="B9295">
        <v>1</v>
      </c>
      <c r="C9295" s="10" t="s">
        <v>1977</v>
      </c>
      <c r="D9295" s="18" t="str">
        <f>+IFERROR(VLOOKUP(Cursos[[#This Row],[Modelo correcto]],Modelos[[Modelo correcto]:[¿En línea?]],2,FALSE),"REVISAR")</f>
        <v>HP</v>
      </c>
      <c r="E9295" s="145" t="str">
        <f>+IFERROR(VLOOKUP(Cursos[[#This Row],[Modelo correcto]],Modelos[[Modelo correcto]:[¿En línea?]],3,FALSE),"REVISAR")</f>
        <v>SÍ</v>
      </c>
      <c r="F9295" s="18" t="str">
        <f>+Cursos[[#This Row],[IS]]&amp;Cursos[[#This Row],[Modelo correcto]]</f>
        <v>JUAN ANTONIO TORRES VELAZQUEZHP A3 LaserJet Top Issues and Continuing Education Studio Recording</v>
      </c>
      <c r="G9295" s="18">
        <v>1</v>
      </c>
      <c r="H9295" s="19">
        <v>44075</v>
      </c>
      <c r="I9295" s="18" t="str">
        <f>+IFERROR(VLOOKUP(Cursos[[#This Row],[Modelo correcto]],Modelos[[Modelo correcto]:[Aplica para certificación]],4,FALSE),"REVISAR")</f>
        <v>NO</v>
      </c>
    </row>
    <row r="9296" spans="1:9" x14ac:dyDescent="0.25">
      <c r="A9296" s="144" t="s">
        <v>391</v>
      </c>
      <c r="B9296">
        <v>1</v>
      </c>
      <c r="C9296" s="10" t="s">
        <v>2194</v>
      </c>
      <c r="D9296" s="18" t="str">
        <f>+IFERROR(VLOOKUP(Cursos[[#This Row],[Modelo correcto]],Modelos[[Modelo correcto]:[¿En línea?]],2,FALSE),"REVISAR")</f>
        <v>HP</v>
      </c>
      <c r="E9296" s="145" t="str">
        <f>+IFERROR(VLOOKUP(Cursos[[#This Row],[Modelo correcto]],Modelos[[Modelo correcto]:[¿En línea?]],3,FALSE),"REVISAR")</f>
        <v>SÍ</v>
      </c>
      <c r="F9296" s="18" t="str">
        <f>+Cursos[[#This Row],[IS]]&amp;Cursos[[#This Row],[Modelo correcto]]</f>
        <v>JUAN ANTONIO TORRES VELAZQUEZHP A3 PageWide New Product Introduction and Top Issues Studio– June 2018</v>
      </c>
      <c r="G9296" s="18">
        <v>1</v>
      </c>
      <c r="H9296" s="19">
        <v>44075</v>
      </c>
      <c r="I9296" s="18" t="str">
        <f>+IFERROR(VLOOKUP(Cursos[[#This Row],[Modelo correcto]],Modelos[[Modelo correcto]:[Aplica para certificación]],4,FALSE),"REVISAR")</f>
        <v>SÍ</v>
      </c>
    </row>
    <row r="9297" spans="1:9" x14ac:dyDescent="0.25">
      <c r="A9297" s="144" t="s">
        <v>391</v>
      </c>
      <c r="B9297">
        <v>1</v>
      </c>
      <c r="C9297" s="145" t="s">
        <v>2195</v>
      </c>
      <c r="D9297" s="18" t="str">
        <f>+IFERROR(VLOOKUP(Cursos[[#This Row],[Modelo correcto]],Modelos[[Modelo correcto]:[¿En línea?]],2,FALSE),"REVISAR")</f>
        <v>HP</v>
      </c>
      <c r="E9297" s="145" t="str">
        <f>+IFERROR(VLOOKUP(Cursos[[#This Row],[Modelo correcto]],Modelos[[Modelo correcto]:[¿En línea?]],3,FALSE),"REVISAR")</f>
        <v>SÍ</v>
      </c>
      <c r="F9297" s="18" t="str">
        <f>+Cursos[[#This Row],[IS]]&amp;Cursos[[#This Row],[Modelo correcto]]</f>
        <v>JUAN ANTONIO TORRES VELAZQUEZA3 HP LaserJet Managed E7 and E8 series NPI March 2019</v>
      </c>
      <c r="G9297" s="18">
        <v>1</v>
      </c>
      <c r="H9297" s="19">
        <v>44075</v>
      </c>
      <c r="I9297" s="18" t="str">
        <f>+IFERROR(VLOOKUP(Cursos[[#This Row],[Modelo correcto]],Modelos[[Modelo correcto]:[Aplica para certificación]],4,FALSE),"REVISAR")</f>
        <v>SÍ</v>
      </c>
    </row>
    <row r="9298" spans="1:9" x14ac:dyDescent="0.25">
      <c r="A9298" s="144" t="s">
        <v>391</v>
      </c>
      <c r="B9298">
        <v>1</v>
      </c>
      <c r="C9298" s="10" t="s">
        <v>2038</v>
      </c>
      <c r="D9298" s="18" t="str">
        <f>+IFERROR(VLOOKUP(Cursos[[#This Row],[Modelo correcto]],Modelos[[Modelo correcto]:[¿En línea?]],2,FALSE),"REVISAR")</f>
        <v>HP</v>
      </c>
      <c r="E9298" s="145" t="str">
        <f>+IFERROR(VLOOKUP(Cursos[[#This Row],[Modelo correcto]],Modelos[[Modelo correcto]:[¿En línea?]],3,FALSE),"REVISAR")</f>
        <v>SÍ</v>
      </c>
      <c r="F9298" s="18" t="str">
        <f>+Cursos[[#This Row],[IS]]&amp;Cursos[[#This Row],[Modelo correcto]]</f>
        <v>JUAN ANTONIO TORRES VELAZQUEZHP FutureSmart 4.10 and A3 Copier Class Top issues January 2019</v>
      </c>
      <c r="G9298" s="18">
        <v>1</v>
      </c>
      <c r="H9298" s="19">
        <v>44075</v>
      </c>
      <c r="I9298" s="18" t="str">
        <f>+IFERROR(VLOOKUP(Cursos[[#This Row],[Modelo correcto]],Modelos[[Modelo correcto]:[Aplica para certificación]],4,FALSE),"REVISAR")</f>
        <v>NO</v>
      </c>
    </row>
    <row r="9299" spans="1:9" x14ac:dyDescent="0.25">
      <c r="A9299" s="144" t="s">
        <v>391</v>
      </c>
      <c r="B9299">
        <v>1</v>
      </c>
      <c r="C9299" s="10" t="s">
        <v>1653</v>
      </c>
      <c r="D9299" s="18" t="str">
        <f>+IFERROR(VLOOKUP(Cursos[[#This Row],[Modelo correcto]],Modelos[[Modelo correcto]:[¿En línea?]],2,FALSE),"REVISAR")</f>
        <v>HP</v>
      </c>
      <c r="E9299" s="145" t="str">
        <f>+IFERROR(VLOOKUP(Cursos[[#This Row],[Modelo correcto]],Modelos[[Modelo correcto]:[¿En línea?]],3,FALSE),"REVISAR")</f>
        <v>SÍ</v>
      </c>
      <c r="F9299" s="18" t="str">
        <f>+Cursos[[#This Row],[IS]]&amp;Cursos[[#This Row],[Modelo correcto]]</f>
        <v>JUAN ANTONIO TORRES VELAZQUEZHP A3 Laserjet F2F Assessment 2019</v>
      </c>
      <c r="G9299" s="18">
        <v>1</v>
      </c>
      <c r="H9299" s="19">
        <v>44075</v>
      </c>
      <c r="I9299" s="18" t="str">
        <f>+IFERROR(VLOOKUP(Cursos[[#This Row],[Modelo correcto]],Modelos[[Modelo correcto]:[Aplica para certificación]],4,FALSE),"REVISAR")</f>
        <v>SÍ</v>
      </c>
    </row>
    <row r="9300" spans="1:9" x14ac:dyDescent="0.25">
      <c r="A9300" s="144" t="s">
        <v>391</v>
      </c>
      <c r="B9300">
        <v>1</v>
      </c>
      <c r="C9300" s="10" t="s">
        <v>1632</v>
      </c>
      <c r="D9300" s="18" t="str">
        <f>+IFERROR(VLOOKUP(Cursos[[#This Row],[Modelo correcto]],Modelos[[Modelo correcto]:[¿En línea?]],2,FALSE),"REVISAR")</f>
        <v>HP</v>
      </c>
      <c r="E9300" s="145" t="str">
        <f>+IFERROR(VLOOKUP(Cursos[[#This Row],[Modelo correcto]],Modelos[[Modelo correcto]:[¿En línea?]],3,FALSE),"REVISAR")</f>
        <v>SÍ</v>
      </c>
      <c r="F9300" s="18" t="str">
        <f>+Cursos[[#This Row],[IS]]&amp;Cursos[[#This Row],[Modelo correcto]]</f>
        <v>JUAN ANTONIO TORRES VELAZQUEZA3 PageWide F2F Assessment 2019</v>
      </c>
      <c r="G9300" s="18">
        <v>1</v>
      </c>
      <c r="H9300" s="19">
        <v>44075</v>
      </c>
      <c r="I9300" s="18" t="str">
        <f>+IFERROR(VLOOKUP(Cursos[[#This Row],[Modelo correcto]],Modelos[[Modelo correcto]:[Aplica para certificación]],4,FALSE),"REVISAR")</f>
        <v>SÍ</v>
      </c>
    </row>
    <row r="9301" spans="1:9" x14ac:dyDescent="0.25">
      <c r="A9301" s="144" t="s">
        <v>391</v>
      </c>
      <c r="B9301">
        <v>1</v>
      </c>
      <c r="C9301" s="125" t="s">
        <v>2263</v>
      </c>
      <c r="D9301" s="18" t="str">
        <f>+IFERROR(VLOOKUP(Cursos[[#This Row],[Modelo correcto]],Modelos[[Modelo correcto]:[¿En línea?]],2,FALSE),"REVISAR")</f>
        <v>CANON</v>
      </c>
      <c r="E9301" s="18" t="str">
        <f>+IFERROR(VLOOKUP(Cursos[[#This Row],[Modelo correcto]],Modelos[[Modelo correcto]:[¿En línea?]],3,FALSE),"REVISAR")</f>
        <v>SÍ</v>
      </c>
      <c r="F9301" s="18" t="str">
        <f>+Cursos[[#This Row],[IS]]&amp;Cursos[[#This Row],[Modelo correcto]]</f>
        <v>JUAN ANTONIO TORRES VELAZQUEZImageRUNNER Advance 4500 Series</v>
      </c>
      <c r="G9301" s="18">
        <v>1</v>
      </c>
      <c r="H9301" s="19">
        <v>44105</v>
      </c>
      <c r="I9301" s="18" t="str">
        <f>+IFERROR(VLOOKUP(Cursos[[#This Row],[Modelo correcto]],Modelos[[Modelo correcto]:[Aplica para certificación]],4,FALSE),"REVISAR")</f>
        <v>SÍ</v>
      </c>
    </row>
    <row r="9302" spans="1:9" x14ac:dyDescent="0.25">
      <c r="A9302" s="144" t="s">
        <v>391</v>
      </c>
      <c r="B9302">
        <v>1</v>
      </c>
      <c r="C9302" s="125" t="s">
        <v>2261</v>
      </c>
      <c r="D9302" s="18" t="str">
        <f>+IFERROR(VLOOKUP(Cursos[[#This Row],[Modelo correcto]],Modelos[[Modelo correcto]:[¿En línea?]],2,FALSE),"REVISAR")</f>
        <v>CANON</v>
      </c>
      <c r="E9302" s="18" t="str">
        <f>+IFERROR(VLOOKUP(Cursos[[#This Row],[Modelo correcto]],Modelos[[Modelo correcto]:[¿En línea?]],3,FALSE),"REVISAR")</f>
        <v>SÍ</v>
      </c>
      <c r="F9302" s="18" t="str">
        <f>+Cursos[[#This Row],[IS]]&amp;Cursos[[#This Row],[Modelo correcto]]</f>
        <v>JUAN ANTONIO TORRES VELAZQUEZImageRunner C3025</v>
      </c>
      <c r="G9302" s="18">
        <v>1</v>
      </c>
      <c r="H9302" s="19">
        <v>44105</v>
      </c>
      <c r="I9302" s="18" t="str">
        <f>+IFERROR(VLOOKUP(Cursos[[#This Row],[Modelo correcto]],Modelos[[Modelo correcto]:[Aplica para certificación]],4,FALSE),"REVISAR")</f>
        <v>SÍ</v>
      </c>
    </row>
    <row r="9303" spans="1:9" x14ac:dyDescent="0.25">
      <c r="A9303" s="144" t="s">
        <v>391</v>
      </c>
      <c r="B9303">
        <v>1</v>
      </c>
      <c r="C9303" s="10" t="s">
        <v>2312</v>
      </c>
      <c r="D9303" s="18" t="str">
        <f>+IFERROR(VLOOKUP(Cursos[[#This Row],[Modelo correcto]],Modelos[[Modelo correcto]:[¿En línea?]],2,FALSE),"REVISAR")</f>
        <v>XEROX</v>
      </c>
      <c r="E9303" s="18" t="str">
        <f>+IFERROR(VLOOKUP(Cursos[[#This Row],[Modelo correcto]],Modelos[[Modelo correcto]:[¿En línea?]],3,FALSE),"REVISAR")</f>
        <v>SÍ</v>
      </c>
      <c r="F9303" s="18" t="str">
        <f>+Cursos[[#This Row],[IS]]&amp;Cursos[[#This Row],[Modelo correcto]]</f>
        <v>JUAN ANTONIO TORRES VELAZQUEZCompTIA A+ 220-901: Connectors and Connections</v>
      </c>
      <c r="G9303" s="18">
        <v>1</v>
      </c>
      <c r="H9303" s="19">
        <v>44105</v>
      </c>
      <c r="I9303" s="18" t="str">
        <f>+IFERROR(VLOOKUP(Cursos[[#This Row],[Modelo correcto]],Modelos[[Modelo correcto]:[Aplica para certificación]],4,FALSE),"REVISAR")</f>
        <v>NO</v>
      </c>
    </row>
    <row r="9304" spans="1:9" x14ac:dyDescent="0.25">
      <c r="A9304" s="144" t="s">
        <v>391</v>
      </c>
      <c r="B9304">
        <v>1</v>
      </c>
      <c r="C9304" s="10" t="s">
        <v>2338</v>
      </c>
      <c r="D9304" s="18" t="str">
        <f>+IFERROR(VLOOKUP(Cursos[[#This Row],[Modelo correcto]],Modelos[[Modelo correcto]:[¿En línea?]],2,FALSE),"REVISAR")</f>
        <v>HP</v>
      </c>
      <c r="E9304" s="18" t="str">
        <f>+IFERROR(VLOOKUP(Cursos[[#This Row],[Modelo correcto]],Modelos[[Modelo correcto]:[¿En línea?]],3,FALSE),"REVISAR")</f>
        <v>SÍ</v>
      </c>
      <c r="F9304" s="18" t="str">
        <f>+Cursos[[#This Row],[IS]]&amp;Cursos[[#This Row],[Modelo correcto]]</f>
        <v>JUAN ANTONIO TORRES VELAZQUEZHP Product Technology - Storage</v>
      </c>
      <c r="G9304" s="18">
        <v>1</v>
      </c>
      <c r="H9304" s="19">
        <v>44105</v>
      </c>
      <c r="I9304" s="18" t="str">
        <f>+IFERROR(VLOOKUP(Cursos[[#This Row],[Modelo correcto]],Modelos[[Modelo correcto]:[Aplica para certificación]],4,FALSE),"REVISAR")</f>
        <v>NO</v>
      </c>
    </row>
    <row r="9305" spans="1:9" x14ac:dyDescent="0.25">
      <c r="A9305" s="144" t="s">
        <v>391</v>
      </c>
      <c r="B9305">
        <v>1</v>
      </c>
      <c r="C9305" s="145" t="s">
        <v>2211</v>
      </c>
      <c r="D9305" s="18" t="str">
        <f>+IFERROR(VLOOKUP(Cursos[[#This Row],[Modelo correcto]],Modelos[[Modelo correcto]:[¿En línea?]],2,FALSE),"REVISAR")</f>
        <v>HP</v>
      </c>
      <c r="E9305" s="18" t="str">
        <f>+IFERROR(VLOOKUP(Cursos[[#This Row],[Modelo correcto]],Modelos[[Modelo correcto]:[¿En línea?]],3,FALSE),"REVISAR")</f>
        <v>SÍ</v>
      </c>
      <c r="F9305" s="18" t="str">
        <f>+Cursos[[#This Row],[IS]]&amp;Cursos[[#This Row],[Modelo correcto]]</f>
        <v>JUAN ANTONIO TORRES VELAZQUEZSamsung ML-3710 Series &amp; 3750ND Service Training</v>
      </c>
      <c r="G9305" s="18">
        <v>1</v>
      </c>
      <c r="H9305" s="19">
        <v>44136</v>
      </c>
      <c r="I9305" s="18" t="str">
        <f>+IFERROR(VLOOKUP(Cursos[[#This Row],[Modelo correcto]],Modelos[[Modelo correcto]:[Aplica para certificación]],4,FALSE),"REVISAR")</f>
        <v>NO</v>
      </c>
    </row>
    <row r="9306" spans="1:9" x14ac:dyDescent="0.25">
      <c r="A9306" s="144" t="s">
        <v>391</v>
      </c>
      <c r="B9306">
        <v>1</v>
      </c>
      <c r="C9306" s="10" t="s">
        <v>2392</v>
      </c>
      <c r="D9306" s="18" t="str">
        <f>+IFERROR(VLOOKUP(Cursos[[#This Row],[Modelo correcto]],Modelos[[Modelo correcto]:[¿En línea?]],2,FALSE),"REVISAR")</f>
        <v>HP</v>
      </c>
      <c r="E9306" s="18" t="str">
        <f>+IFERROR(VLOOKUP(Cursos[[#This Row],[Modelo correcto]],Modelos[[Modelo correcto]:[¿En línea?]],3,FALSE),"REVISAR")</f>
        <v>SÍ</v>
      </c>
      <c r="F9306" s="18" t="str">
        <f>+Cursos[[#This Row],[IS]]&amp;Cursos[[#This Row],[Modelo correcto]]</f>
        <v>JUAN ANTONIO TORRES VELAZQUEZHP Chromebook 11a-nb0000</v>
      </c>
      <c r="G9306" s="18">
        <v>0</v>
      </c>
      <c r="H9306" s="19">
        <v>44136</v>
      </c>
      <c r="I9306" s="18" t="str">
        <f>+IFERROR(VLOOKUP(Cursos[[#This Row],[Modelo correcto]],Modelos[[Modelo correcto]:[Aplica para certificación]],4,FALSE),"REVISAR")</f>
        <v>NO</v>
      </c>
    </row>
    <row r="9307" spans="1:9" x14ac:dyDescent="0.25">
      <c r="A9307" s="144" t="s">
        <v>391</v>
      </c>
      <c r="B9307">
        <v>1</v>
      </c>
      <c r="C9307" s="10" t="s">
        <v>1921</v>
      </c>
      <c r="D9307" s="18" t="str">
        <f>+IFERROR(VLOOKUP(Cursos[[#This Row],[Modelo correcto]],Modelos[[Modelo correcto]:[¿En línea?]],2,FALSE),"REVISAR")</f>
        <v>HP</v>
      </c>
      <c r="E9307" s="18" t="str">
        <f>+IFERROR(VLOOKUP(Cursos[[#This Row],[Modelo correcto]],Modelos[[Modelo correcto]:[¿En línea?]],3,FALSE),"REVISAR")</f>
        <v>SÍ</v>
      </c>
      <c r="F9307" s="18" t="str">
        <f>+Cursos[[#This Row],[IS]]&amp;Cursos[[#This Row],[Modelo correcto]]</f>
        <v>JUAN ANTONIO TORRES VELAZQUEZHP Technical Masterclass - HP Security Manager</v>
      </c>
      <c r="G9307" s="18">
        <v>0</v>
      </c>
      <c r="H9307" s="19">
        <v>44136</v>
      </c>
      <c r="I9307" s="18" t="str">
        <f>+IFERROR(VLOOKUP(Cursos[[#This Row],[Modelo correcto]],Modelos[[Modelo correcto]:[Aplica para certificación]],4,FALSE),"REVISAR")</f>
        <v>NO</v>
      </c>
    </row>
    <row r="9308" spans="1:9" x14ac:dyDescent="0.25">
      <c r="A9308" s="144" t="s">
        <v>391</v>
      </c>
      <c r="B9308">
        <v>1</v>
      </c>
      <c r="C9308" s="10" t="s">
        <v>2407</v>
      </c>
      <c r="D9308" s="18" t="str">
        <f>+IFERROR(VLOOKUP(Cursos[[#This Row],[Modelo correcto]],Modelos[[Modelo correcto]:[¿En línea?]],2,FALSE),"REVISAR")</f>
        <v>HP</v>
      </c>
      <c r="E9308" s="18" t="str">
        <f>+IFERROR(VLOOKUP(Cursos[[#This Row],[Modelo correcto]],Modelos[[Modelo correcto]:[¿En línea?]],3,FALSE),"REVISAR")</f>
        <v>SÍ</v>
      </c>
      <c r="F9308" s="18" t="str">
        <f>+Cursos[[#This Row],[IS]]&amp;Cursos[[#This Row],[Modelo correcto]]</f>
        <v>JUAN ANTONIO TORRES VELAZQUEZHP Color LaserJet Pro M452, M454 and HP Color LaserJet Pro MFP M377, M477, M479 Service a
support</v>
      </c>
      <c r="G9308" s="18">
        <v>0</v>
      </c>
      <c r="H9308" s="19">
        <v>44166</v>
      </c>
      <c r="I9308" s="18" t="str">
        <f>+IFERROR(VLOOKUP(Cursos[[#This Row],[Modelo correcto]],Modelos[[Modelo correcto]:[Aplica para certificación]],4,FALSE),"REVISAR")</f>
        <v>NO</v>
      </c>
    </row>
    <row r="9309" spans="1:9" ht="15.75" x14ac:dyDescent="0.25">
      <c r="A9309" s="144" t="s">
        <v>391</v>
      </c>
      <c r="B9309">
        <v>1</v>
      </c>
      <c r="C9309" s="110" t="s">
        <v>2211</v>
      </c>
      <c r="D9309" s="18" t="str">
        <f>+IFERROR(VLOOKUP(Cursos[[#This Row],[Modelo correcto]],Modelos[[Modelo correcto]:[¿En línea?]],2,FALSE),"REVISAR")</f>
        <v>HP</v>
      </c>
      <c r="E9309" s="18" t="str">
        <f>+IFERROR(VLOOKUP(Cursos[[#This Row],[Modelo correcto]],Modelos[[Modelo correcto]:[¿En línea?]],3,FALSE),"REVISAR")</f>
        <v>SÍ</v>
      </c>
      <c r="F9309" s="18" t="str">
        <f>+Cursos[[#This Row],[IS]]&amp;Cursos[[#This Row],[Modelo correcto]]</f>
        <v>JUAN ANTONIO TORRES VELAZQUEZSamsung ML-3710 Series &amp; 3750ND Service Training</v>
      </c>
      <c r="G9309" s="18">
        <v>1</v>
      </c>
      <c r="H9309" s="19">
        <v>44166</v>
      </c>
      <c r="I9309" s="18" t="str">
        <f>+IFERROR(VLOOKUP(Cursos[[#This Row],[Modelo correcto]],Modelos[[Modelo correcto]:[Aplica para certificación]],4,FALSE),"REVISAR")</f>
        <v>NO</v>
      </c>
    </row>
    <row r="9310" spans="1:9" x14ac:dyDescent="0.25">
      <c r="A9310" s="144" t="s">
        <v>391</v>
      </c>
      <c r="B9310">
        <v>1</v>
      </c>
      <c r="C9310" s="10" t="s">
        <v>2543</v>
      </c>
      <c r="D9310" s="18" t="str">
        <f>+IFERROR(VLOOKUP(Cursos[[#This Row],[Modelo correcto]],Modelos[[Modelo correcto]:[¿En línea?]],2,FALSE),"REVISAR")</f>
        <v>HP</v>
      </c>
      <c r="E9310" s="145" t="str">
        <f>+IFERROR(VLOOKUP(Cursos[[#This Row],[Modelo correcto]],Modelos[[Modelo correcto]:[¿En línea?]],3,FALSE),"REVISAR")</f>
        <v>SÍ</v>
      </c>
      <c r="F9310" s="18" t="str">
        <f>+Cursos[[#This Row],[IS]]&amp;Cursos[[#This Row],[Modelo correcto]]</f>
        <v>JUAN ANTONIO TORRES VELAZQUEZHP LaserJet Managed MFP E72525, E72530, E72535 and HP Color LaserJet Managed MFP E77822,
E77825, E77830 service and support  WBT</v>
      </c>
      <c r="G9310" s="18">
        <v>1</v>
      </c>
      <c r="H9310" s="19">
        <v>44166</v>
      </c>
      <c r="I9310" s="18" t="str">
        <f>+IFERROR(VLOOKUP(Cursos[[#This Row],[Modelo correcto]],Modelos[[Modelo correcto]:[Aplica para certificación]],4,FALSE),"REVISAR")</f>
        <v>SÍ</v>
      </c>
    </row>
    <row r="9311" spans="1:9" x14ac:dyDescent="0.25">
      <c r="A9311" s="144" t="s">
        <v>391</v>
      </c>
      <c r="B9311">
        <v>1</v>
      </c>
      <c r="C9311" s="10" t="s">
        <v>919</v>
      </c>
      <c r="D9311" s="18" t="str">
        <f>+IFERROR(VLOOKUP(Cursos[[#This Row],[Modelo correcto]],Modelos[[Modelo correcto]:[¿En línea?]],2,FALSE),"REVISAR")</f>
        <v>HP</v>
      </c>
      <c r="E9311" s="145" t="str">
        <f>+IFERROR(VLOOKUP(Cursos[[#This Row],[Modelo correcto]],Modelos[[Modelo correcto]:[¿En línea?]],3,FALSE),"REVISAR")</f>
        <v>SÍ</v>
      </c>
      <c r="F9311" s="18" t="str">
        <f>+Cursos[[#This Row],[IS]]&amp;Cursos[[#This Row],[Modelo correcto]]</f>
        <v>JUAN ANTONIO TORRES VELAZQUEZHP FutureSmart 4 Firmware WBT</v>
      </c>
      <c r="G9311" s="18">
        <v>1</v>
      </c>
      <c r="H9311" s="19">
        <v>44166</v>
      </c>
      <c r="I9311" s="18" t="str">
        <f>+IFERROR(VLOOKUP(Cursos[[#This Row],[Modelo correcto]],Modelos[[Modelo correcto]:[Aplica para certificación]],4,FALSE),"REVISAR")</f>
        <v>SÍ</v>
      </c>
    </row>
    <row r="9312" spans="1:9" x14ac:dyDescent="0.25">
      <c r="A9312" s="144" t="s">
        <v>2795</v>
      </c>
      <c r="B9312">
        <v>1</v>
      </c>
      <c r="C9312" s="53" t="s">
        <v>60</v>
      </c>
      <c r="D9312" s="18" t="str">
        <f>+IFERROR(VLOOKUP(Cursos[[#This Row],[Modelo correcto]],Modelos[[Modelo correcto]:[¿En línea?]],2,FALSE),"REVISAR")</f>
        <v>XEROX</v>
      </c>
      <c r="E9312" s="18" t="str">
        <f>+IFERROR(VLOOKUP(Cursos[[#This Row],[Modelo correcto]],Modelos[[Modelo correcto]:[¿En línea?]],3,FALSE),"REVISAR")</f>
        <v>SÍ</v>
      </c>
      <c r="F9312" s="18" t="str">
        <f>+Cursos[[#This Row],[IS]]&amp;Cursos[[#This Row],[Modelo correcto]]</f>
        <v>JUAN GUADALUPE ESCOBEDO OLIVARES0015088</v>
      </c>
      <c r="G9312" s="18">
        <v>0</v>
      </c>
      <c r="H9312" s="19">
        <v>43862</v>
      </c>
      <c r="I9312" s="18" t="str">
        <f>+IFERROR(VLOOKUP(Cursos[[#This Row],[Modelo correcto]],Modelos[[Modelo correcto]:[Aplica para certificación]],4,FALSE),"REVISAR")</f>
        <v>NO</v>
      </c>
    </row>
    <row r="9313" spans="1:9" x14ac:dyDescent="0.25">
      <c r="A9313" s="144" t="s">
        <v>2795</v>
      </c>
      <c r="B9313">
        <v>1</v>
      </c>
      <c r="C9313" s="10" t="s">
        <v>1276</v>
      </c>
      <c r="D9313" s="18" t="str">
        <f>+IFERROR(VLOOKUP(Cursos[[#This Row],[Modelo correcto]],Modelos[[Modelo correcto]:[¿En línea?]],2,FALSE),"REVISAR")</f>
        <v>XEROX</v>
      </c>
      <c r="E9313" s="18" t="str">
        <f>+IFERROR(VLOOKUP(Cursos[[#This Row],[Modelo correcto]],Modelos[[Modelo correcto]:[¿En línea?]],3,FALSE),"REVISAR")</f>
        <v>SÍ</v>
      </c>
      <c r="F9313" s="18" t="str">
        <f>+Cursos[[#This Row],[IS]]&amp;Cursos[[#This Row],[Modelo correcto]]</f>
        <v>JUAN GUADALUPE ESCOBEDO OLIVARESBALTXTA</v>
      </c>
      <c r="G9313" s="18">
        <v>0</v>
      </c>
      <c r="H9313" s="19">
        <v>43922</v>
      </c>
      <c r="I9313" s="18" t="str">
        <f>+IFERROR(VLOOKUP(Cursos[[#This Row],[Modelo correcto]],Modelos[[Modelo correcto]:[Aplica para certificación]],4,FALSE),"REVISAR")</f>
        <v>NO</v>
      </c>
    </row>
    <row r="9314" spans="1:9" x14ac:dyDescent="0.25">
      <c r="A9314" s="144" t="s">
        <v>2795</v>
      </c>
      <c r="B9314">
        <v>1</v>
      </c>
      <c r="C9314" s="10" t="s">
        <v>297</v>
      </c>
      <c r="D9314" s="18" t="str">
        <f>+IFERROR(VLOOKUP(Cursos[[#This Row],[Modelo correcto]],Modelos[[Modelo correcto]:[¿En línea?]],2,FALSE),"REVISAR")</f>
        <v>XEROX</v>
      </c>
      <c r="E9314" s="18" t="str">
        <f>+IFERROR(VLOOKUP(Cursos[[#This Row],[Modelo correcto]],Modelos[[Modelo correcto]:[¿En línea?]],3,FALSE),"REVISAR")</f>
        <v>SÍ</v>
      </c>
      <c r="F9314" s="18" t="str">
        <f>+Cursos[[#This Row],[IS]]&amp;Cursos[[#This Row],[Modelo correcto]]</f>
        <v>JUAN GUADALUPE ESCOBEDO OLIVARESBRFNTF</v>
      </c>
      <c r="G9314" s="18">
        <v>1</v>
      </c>
      <c r="H9314" s="19">
        <v>43891</v>
      </c>
      <c r="I9314" s="18" t="str">
        <f>+IFERROR(VLOOKUP(Cursos[[#This Row],[Modelo correcto]],Modelos[[Modelo correcto]:[Aplica para certificación]],4,FALSE),"REVISAR")</f>
        <v>SÍ</v>
      </c>
    </row>
    <row r="9315" spans="1:9" x14ac:dyDescent="0.25">
      <c r="A9315" s="144" t="s">
        <v>2795</v>
      </c>
      <c r="B9315">
        <v>1</v>
      </c>
      <c r="C9315" s="10" t="s">
        <v>89</v>
      </c>
      <c r="D9315" s="18" t="str">
        <f>+IFERROR(VLOOKUP(Cursos[[#This Row],[Modelo correcto]],Modelos[[Modelo correcto]:[¿En línea?]],2,FALSE),"REVISAR")</f>
        <v>XEROX</v>
      </c>
      <c r="E9315" s="18" t="str">
        <f>+IFERROR(VLOOKUP(Cursos[[#This Row],[Modelo correcto]],Modelos[[Modelo correcto]:[¿En línea?]],3,FALSE),"REVISAR")</f>
        <v>SÍ</v>
      </c>
      <c r="F9315" s="18" t="str">
        <f>+Cursos[[#This Row],[IS]]&amp;Cursos[[#This Row],[Modelo correcto]]</f>
        <v>JUAN GUADALUPE ESCOBEDO OLIVARESC12407</v>
      </c>
      <c r="G9315" s="18">
        <v>0</v>
      </c>
      <c r="H9315" s="19">
        <v>43831</v>
      </c>
      <c r="I9315" s="18" t="str">
        <f>+IFERROR(VLOOKUP(Cursos[[#This Row],[Modelo correcto]],Modelos[[Modelo correcto]:[Aplica para certificación]],4,FALSE),"REVISAR")</f>
        <v>NO</v>
      </c>
    </row>
    <row r="9316" spans="1:9" x14ac:dyDescent="0.25">
      <c r="A9316" s="144" t="s">
        <v>2760</v>
      </c>
      <c r="B9316">
        <v>0</v>
      </c>
      <c r="C9316" s="10" t="s">
        <v>33</v>
      </c>
      <c r="D9316" s="145" t="str">
        <f>+IFERROR(VLOOKUP(Cursos[[#This Row],[Modelo correcto]],Modelos[[Modelo correcto]:[¿En línea?]],2,FALSE),"REVISAR")</f>
        <v>XEROX</v>
      </c>
      <c r="E9316" s="145" t="str">
        <f>+IFERROR(VLOOKUP(Cursos[[#This Row],[Modelo correcto]],Modelos[[Modelo correcto]:[¿En línea?]],3,FALSE),"REVISAR")</f>
        <v>NO</v>
      </c>
      <c r="F9316" s="18" t="str">
        <f>+Cursos[[#This Row],[IS]]&amp;Cursos[[#This Row],[Modelo correcto]]</f>
        <v>CARLOS ALBERTO MONTOYA PORTILLOWC5855</v>
      </c>
      <c r="G9316" s="18">
        <v>1</v>
      </c>
      <c r="H9316" s="18"/>
      <c r="I9316" s="18" t="str">
        <f>+IFERROR(VLOOKUP(Cursos[[#This Row],[Modelo correcto]],Modelos[[Modelo correcto]:[Aplica para certificación]],4,FALSE),"REVISAR")</f>
        <v>NO</v>
      </c>
    </row>
    <row r="9317" spans="1:9" x14ac:dyDescent="0.25">
      <c r="A9317" s="144" t="s">
        <v>2795</v>
      </c>
      <c r="B9317">
        <v>1</v>
      </c>
      <c r="C9317" s="10" t="s">
        <v>74</v>
      </c>
      <c r="D9317" s="18" t="str">
        <f>+IFERROR(VLOOKUP(Cursos[[#This Row],[Modelo correcto]],Modelos[[Modelo correcto]:[¿En línea?]],2,FALSE),"REVISAR")</f>
        <v>XEROX</v>
      </c>
      <c r="E9317" s="18" t="str">
        <f>+IFERROR(VLOOKUP(Cursos[[#This Row],[Modelo correcto]],Modelos[[Modelo correcto]:[¿En línea?]],3,FALSE),"REVISAR")</f>
        <v>SÍ</v>
      </c>
      <c r="F9317" s="18" t="str">
        <f>+Cursos[[#This Row],[IS]]&amp;Cursos[[#This Row],[Modelo correcto]]</f>
        <v>JUAN GUADALUPE ESCOBEDO OLIVARESC14790</v>
      </c>
      <c r="G9317" s="18">
        <v>1</v>
      </c>
      <c r="H9317" s="19">
        <v>43891</v>
      </c>
      <c r="I9317" s="18" t="str">
        <f>+IFERROR(VLOOKUP(Cursos[[#This Row],[Modelo correcto]],Modelos[[Modelo correcto]:[Aplica para certificación]],4,FALSE),"REVISAR")</f>
        <v>NO</v>
      </c>
    </row>
    <row r="9318" spans="1:9" x14ac:dyDescent="0.25">
      <c r="A9318" s="144" t="s">
        <v>2795</v>
      </c>
      <c r="B9318">
        <v>1</v>
      </c>
      <c r="C9318" s="145" t="s">
        <v>62</v>
      </c>
      <c r="D9318" s="18" t="str">
        <f>+IFERROR(VLOOKUP(Cursos[[#This Row],[Modelo correcto]],Modelos[[Modelo correcto]:[¿En línea?]],2,FALSE),"REVISAR")</f>
        <v>XEROX</v>
      </c>
      <c r="E9318" s="18" t="str">
        <f>+IFERROR(VLOOKUP(Cursos[[#This Row],[Modelo correcto]],Modelos[[Modelo correcto]:[¿En línea?]],3,FALSE),"REVISAR")</f>
        <v>SÍ</v>
      </c>
      <c r="F9318" s="18" t="str">
        <f>+Cursos[[#This Row],[IS]]&amp;Cursos[[#This Row],[Modelo correcto]]</f>
        <v>JUAN GUADALUPE ESCOBEDO OLIVARESC17502</v>
      </c>
      <c r="G9318" s="18">
        <v>0</v>
      </c>
      <c r="H9318" s="19">
        <v>43922</v>
      </c>
      <c r="I9318" s="18" t="str">
        <f>+IFERROR(VLOOKUP(Cursos[[#This Row],[Modelo correcto]],Modelos[[Modelo correcto]:[Aplica para certificación]],4,FALSE),"REVISAR")</f>
        <v>NO</v>
      </c>
    </row>
    <row r="9319" spans="1:9" x14ac:dyDescent="0.25">
      <c r="A9319" s="144" t="s">
        <v>2795</v>
      </c>
      <c r="B9319">
        <v>1</v>
      </c>
      <c r="C9319" s="10" t="s">
        <v>103</v>
      </c>
      <c r="D9319" s="18" t="str">
        <f>+IFERROR(VLOOKUP(Cursos[[#This Row],[Modelo correcto]],Modelos[[Modelo correcto]:[¿En línea?]],2,FALSE),"REVISAR")</f>
        <v>XEROX</v>
      </c>
      <c r="E9319" s="18" t="str">
        <f>+IFERROR(VLOOKUP(Cursos[[#This Row],[Modelo correcto]],Modelos[[Modelo correcto]:[¿En línea?]],3,FALSE),"REVISAR")</f>
        <v>SÍ</v>
      </c>
      <c r="F9319" s="18" t="str">
        <f>+Cursos[[#This Row],[IS]]&amp;Cursos[[#This Row],[Modelo correcto]]</f>
        <v>JUAN GUADALUPE ESCOBEDO OLIVARESCC203A</v>
      </c>
      <c r="G9319" s="18">
        <v>0</v>
      </c>
      <c r="H9319" s="19">
        <v>43922</v>
      </c>
      <c r="I9319" s="18" t="str">
        <f>+IFERROR(VLOOKUP(Cursos[[#This Row],[Modelo correcto]],Modelos[[Modelo correcto]:[Aplica para certificación]],4,FALSE),"REVISAR")</f>
        <v>NO</v>
      </c>
    </row>
    <row r="9320" spans="1:9" x14ac:dyDescent="0.25">
      <c r="A9320" s="144" t="s">
        <v>2795</v>
      </c>
      <c r="B9320">
        <v>1</v>
      </c>
      <c r="C9320" s="145" t="s">
        <v>241</v>
      </c>
      <c r="D9320" s="18" t="str">
        <f>+IFERROR(VLOOKUP(Cursos[[#This Row],[Modelo correcto]],Modelos[[Modelo correcto]:[¿En línea?]],2,FALSE),"REVISAR")</f>
        <v>XEROX</v>
      </c>
      <c r="E9320" s="18" t="str">
        <f>+IFERROR(VLOOKUP(Cursos[[#This Row],[Modelo correcto]],Modelos[[Modelo correcto]:[¿En línea?]],3,FALSE),"REVISAR")</f>
        <v>SÍ</v>
      </c>
      <c r="F9320" s="18" t="str">
        <f>+Cursos[[#This Row],[IS]]&amp;Cursos[[#This Row],[Modelo correcto]]</f>
        <v>JUAN GUADALUPE ESCOBEDO OLIVARESCLR209</v>
      </c>
      <c r="G9320" s="18">
        <v>0</v>
      </c>
      <c r="H9320" s="19">
        <v>43891</v>
      </c>
      <c r="I9320" s="18" t="str">
        <f>+IFERROR(VLOOKUP(Cursos[[#This Row],[Modelo correcto]],Modelos[[Modelo correcto]:[Aplica para certificación]],4,FALSE),"REVISAR")</f>
        <v>NO</v>
      </c>
    </row>
    <row r="9321" spans="1:9" x14ac:dyDescent="0.25">
      <c r="A9321" s="144" t="s">
        <v>2795</v>
      </c>
      <c r="B9321">
        <v>1</v>
      </c>
      <c r="C9321" s="10" t="s">
        <v>46</v>
      </c>
      <c r="D9321" s="18" t="str">
        <f>+IFERROR(VLOOKUP(Cursos[[#This Row],[Modelo correcto]],Modelos[[Modelo correcto]:[¿En línea?]],2,FALSE),"REVISAR")</f>
        <v>XEROX</v>
      </c>
      <c r="E9321" s="18" t="str">
        <f>+IFERROR(VLOOKUP(Cursos[[#This Row],[Modelo correcto]],Modelos[[Modelo correcto]:[¿En línea?]],3,FALSE),"REVISAR")</f>
        <v>SÍ</v>
      </c>
      <c r="F9321" s="18" t="str">
        <f>+Cursos[[#This Row],[IS]]&amp;Cursos[[#This Row],[Modelo correcto]]</f>
        <v>JUAN GUADALUPE ESCOBEDO OLIVARESCompTIA a220</v>
      </c>
      <c r="G9321" s="18">
        <v>0</v>
      </c>
      <c r="H9321" s="19">
        <v>43922</v>
      </c>
      <c r="I9321" s="18" t="str">
        <f>+IFERROR(VLOOKUP(Cursos[[#This Row],[Modelo correcto]],Modelos[[Modelo correcto]:[Aplica para certificación]],4,FALSE),"REVISAR")</f>
        <v>NO</v>
      </c>
    </row>
    <row r="9322" spans="1:9" x14ac:dyDescent="0.25">
      <c r="A9322" s="144" t="s">
        <v>2795</v>
      </c>
      <c r="B9322">
        <v>1</v>
      </c>
      <c r="C9322" s="10" t="s">
        <v>46</v>
      </c>
      <c r="D9322" s="18" t="str">
        <f>+IFERROR(VLOOKUP(Cursos[[#This Row],[Modelo correcto]],Modelos[[Modelo correcto]:[¿En línea?]],2,FALSE),"REVISAR")</f>
        <v>XEROX</v>
      </c>
      <c r="E9322" s="18" t="str">
        <f>+IFERROR(VLOOKUP(Cursos[[#This Row],[Modelo correcto]],Modelos[[Modelo correcto]:[¿En línea?]],3,FALSE),"REVISAR")</f>
        <v>SÍ</v>
      </c>
      <c r="F9322" s="18" t="str">
        <f>+Cursos[[#This Row],[IS]]&amp;Cursos[[#This Row],[Modelo correcto]]</f>
        <v>JUAN GUADALUPE ESCOBEDO OLIVARESCompTIA a220</v>
      </c>
      <c r="G9322" s="18">
        <v>0</v>
      </c>
      <c r="H9322" s="19">
        <v>43922</v>
      </c>
      <c r="I9322" s="18" t="str">
        <f>+IFERROR(VLOOKUP(Cursos[[#This Row],[Modelo correcto]],Modelos[[Modelo correcto]:[Aplica para certificación]],4,FALSE),"REVISAR")</f>
        <v>NO</v>
      </c>
    </row>
    <row r="9323" spans="1:9" x14ac:dyDescent="0.25">
      <c r="A9323" s="144" t="s">
        <v>2795</v>
      </c>
      <c r="B9323">
        <v>1</v>
      </c>
      <c r="C9323" s="10" t="s">
        <v>46</v>
      </c>
      <c r="D9323" s="18" t="str">
        <f>+IFERROR(VLOOKUP(Cursos[[#This Row],[Modelo correcto]],Modelos[[Modelo correcto]:[¿En línea?]],2,FALSE),"REVISAR")</f>
        <v>XEROX</v>
      </c>
      <c r="E9323" s="18" t="str">
        <f>+IFERROR(VLOOKUP(Cursos[[#This Row],[Modelo correcto]],Modelos[[Modelo correcto]:[¿En línea?]],3,FALSE),"REVISAR")</f>
        <v>SÍ</v>
      </c>
      <c r="F9323" s="18" t="str">
        <f>+Cursos[[#This Row],[IS]]&amp;Cursos[[#This Row],[Modelo correcto]]</f>
        <v>JUAN GUADALUPE ESCOBEDO OLIVARESCompTIA a220</v>
      </c>
      <c r="G9323" s="18">
        <v>0</v>
      </c>
      <c r="H9323" s="19">
        <v>43922</v>
      </c>
      <c r="I9323" s="18" t="str">
        <f>+IFERROR(VLOOKUP(Cursos[[#This Row],[Modelo correcto]],Modelos[[Modelo correcto]:[Aplica para certificación]],4,FALSE),"REVISAR")</f>
        <v>NO</v>
      </c>
    </row>
    <row r="9324" spans="1:9" x14ac:dyDescent="0.25">
      <c r="A9324" s="144" t="s">
        <v>2795</v>
      </c>
      <c r="B9324">
        <v>1</v>
      </c>
      <c r="C9324" s="10" t="s">
        <v>295</v>
      </c>
      <c r="D9324" s="18" t="str">
        <f>+IFERROR(VLOOKUP(Cursos[[#This Row],[Modelo correcto]],Modelos[[Modelo correcto]:[¿En línea?]],2,FALSE),"REVISAR")</f>
        <v>XEROX</v>
      </c>
      <c r="E9324" s="18" t="str">
        <f>+IFERROR(VLOOKUP(Cursos[[#This Row],[Modelo correcto]],Modelos[[Modelo correcto]:[¿En línea?]],3,FALSE),"REVISAR")</f>
        <v>SÍ</v>
      </c>
      <c r="F9324" s="18" t="str">
        <f>+Cursos[[#This Row],[IS]]&amp;Cursos[[#This Row],[Modelo correcto]]</f>
        <v>JUAN GUADALUPE ESCOBEDO OLIVARESIDMNTFR</v>
      </c>
      <c r="G9324" s="18">
        <v>1</v>
      </c>
      <c r="H9324" s="19">
        <v>43891</v>
      </c>
      <c r="I9324" s="18" t="str">
        <f>+IFERROR(VLOOKUP(Cursos[[#This Row],[Modelo correcto]],Modelos[[Modelo correcto]:[Aplica para certificación]],4,FALSE),"REVISAR")</f>
        <v>SÍ</v>
      </c>
    </row>
    <row r="9325" spans="1:9" x14ac:dyDescent="0.25">
      <c r="A9325" s="144" t="s">
        <v>2795</v>
      </c>
      <c r="B9325">
        <v>1</v>
      </c>
      <c r="C9325" s="10" t="s">
        <v>1173</v>
      </c>
      <c r="D9325" s="18" t="str">
        <f>+IFERROR(VLOOKUP(Cursos[[#This Row],[Modelo correcto]],Modelos[[Modelo correcto]:[¿En línea?]],2,FALSE),"REVISAR")</f>
        <v>XEROX</v>
      </c>
      <c r="E9325" s="18" t="str">
        <f>+IFERROR(VLOOKUP(Cursos[[#This Row],[Modelo correcto]],Modelos[[Modelo correcto]:[¿En línea?]],3,FALSE),"REVISAR")</f>
        <v>SÍ</v>
      </c>
      <c r="F9325" s="18" t="str">
        <f>+Cursos[[#This Row],[IS]]&amp;Cursos[[#This Row],[Modelo correcto]]</f>
        <v>JUAN GUADALUPE ESCOBEDO OLIVARESIGEN4IN</v>
      </c>
      <c r="G9325" s="18">
        <v>0</v>
      </c>
      <c r="H9325" s="19">
        <v>43891</v>
      </c>
      <c r="I9325" s="18" t="str">
        <f>+IFERROR(VLOOKUP(Cursos[[#This Row],[Modelo correcto]],Modelos[[Modelo correcto]:[Aplica para certificación]],4,FALSE),"REVISAR")</f>
        <v>NO</v>
      </c>
    </row>
    <row r="9326" spans="1:9" x14ac:dyDescent="0.25">
      <c r="A9326" s="144" t="s">
        <v>2795</v>
      </c>
      <c r="B9326">
        <v>1</v>
      </c>
      <c r="C9326" s="10" t="s">
        <v>296</v>
      </c>
      <c r="D9326" s="18" t="str">
        <f>+IFERROR(VLOOKUP(Cursos[[#This Row],[Modelo correcto]],Modelos[[Modelo correcto]:[¿En línea?]],2,FALSE),"REVISAR")</f>
        <v>XEROX</v>
      </c>
      <c r="E9326" s="18" t="str">
        <f>+IFERROR(VLOOKUP(Cursos[[#This Row],[Modelo correcto]],Modelos[[Modelo correcto]:[¿En línea?]],3,FALSE),"REVISAR")</f>
        <v>SÍ</v>
      </c>
      <c r="F9326" s="18" t="str">
        <f>+Cursos[[#This Row],[IS]]&amp;Cursos[[#This Row],[Modelo correcto]]</f>
        <v>JUAN GUADALUPE ESCOBEDO OLIVARESINSNTFR</v>
      </c>
      <c r="G9326" s="18">
        <v>1</v>
      </c>
      <c r="H9326" s="19">
        <v>43891</v>
      </c>
      <c r="I9326" s="18" t="str">
        <f>+IFERROR(VLOOKUP(Cursos[[#This Row],[Modelo correcto]],Modelos[[Modelo correcto]:[Aplica para certificación]],4,FALSE),"REVISAR")</f>
        <v>SÍ</v>
      </c>
    </row>
    <row r="9327" spans="1:9" x14ac:dyDescent="0.25">
      <c r="A9327" s="144" t="s">
        <v>2795</v>
      </c>
      <c r="B9327">
        <v>1</v>
      </c>
      <c r="C9327" s="10" t="s">
        <v>1249</v>
      </c>
      <c r="D9327" s="18" t="str">
        <f>+IFERROR(VLOOKUP(Cursos[[#This Row],[Modelo correcto]],Modelos[[Modelo correcto]:[¿En línea?]],2,FALSE),"REVISAR")</f>
        <v>XEROX</v>
      </c>
      <c r="E9327" s="18" t="str">
        <f>+IFERROR(VLOOKUP(Cursos[[#This Row],[Modelo correcto]],Modelos[[Modelo correcto]:[¿En línea?]],3,FALSE),"REVISAR")</f>
        <v>SÍ</v>
      </c>
      <c r="F9327" s="18" t="str">
        <f>+Cursos[[#This Row],[IS]]&amp;Cursos[[#This Row],[Modelo correcto]]</f>
        <v>JUAN GUADALUPE ESCOBEDO OLIVARESIRIDPRE</v>
      </c>
      <c r="G9327" s="18">
        <v>0</v>
      </c>
      <c r="H9327" s="19">
        <v>43922</v>
      </c>
      <c r="I9327" s="18" t="str">
        <f>+IFERROR(VLOOKUP(Cursos[[#This Row],[Modelo correcto]],Modelos[[Modelo correcto]:[Aplica para certificación]],4,FALSE),"REVISAR")</f>
        <v>NO</v>
      </c>
    </row>
    <row r="9328" spans="1:9" x14ac:dyDescent="0.25">
      <c r="A9328" s="144" t="s">
        <v>2795</v>
      </c>
      <c r="B9328">
        <v>1</v>
      </c>
      <c r="C9328" s="10" t="s">
        <v>1217</v>
      </c>
      <c r="D9328" s="18" t="str">
        <f>+IFERROR(VLOOKUP(Cursos[[#This Row],[Modelo correcto]],Modelos[[Modelo correcto]:[¿En línea?]],2,FALSE),"REVISAR")</f>
        <v>XEROX</v>
      </c>
      <c r="E9328" s="18" t="str">
        <f>+IFERROR(VLOOKUP(Cursos[[#This Row],[Modelo correcto]],Modelos[[Modelo correcto]:[¿En línea?]],3,FALSE),"REVISAR")</f>
        <v>SÍ</v>
      </c>
      <c r="F9328" s="18" t="str">
        <f>+Cursos[[#This Row],[IS]]&amp;Cursos[[#This Row],[Modelo correcto]]</f>
        <v>JUAN GUADALUPE ESCOBEDO OLIVARESIRIDPST</v>
      </c>
      <c r="G9328" s="18">
        <v>0</v>
      </c>
      <c r="H9328" s="19">
        <v>43922</v>
      </c>
      <c r="I9328" s="18" t="str">
        <f>+IFERROR(VLOOKUP(Cursos[[#This Row],[Modelo correcto]],Modelos[[Modelo correcto]:[Aplica para certificación]],4,FALSE),"REVISAR")</f>
        <v>NO</v>
      </c>
    </row>
    <row r="9329" spans="1:9" x14ac:dyDescent="0.25">
      <c r="A9329" s="144" t="s">
        <v>2795</v>
      </c>
      <c r="B9329">
        <v>1</v>
      </c>
      <c r="C9329" s="10" t="s">
        <v>142</v>
      </c>
      <c r="D9329" s="18" t="str">
        <f>+IFERROR(VLOOKUP(Cursos[[#This Row],[Modelo correcto]],Modelos[[Modelo correcto]:[¿En línea?]],2,FALSE),"REVISAR")</f>
        <v>XEROX</v>
      </c>
      <c r="E9329" s="18" t="str">
        <f>+IFERROR(VLOOKUP(Cursos[[#This Row],[Modelo correcto]],Modelos[[Modelo correcto]:[¿En línea?]],3,FALSE),"REVISAR")</f>
        <v>SÍ</v>
      </c>
      <c r="F9329" s="18" t="str">
        <f>+Cursos[[#This Row],[IS]]&amp;Cursos[[#This Row],[Modelo correcto]]</f>
        <v>JUAN GUADALUPE ESCOBEDO OLIVARESOS2024</v>
      </c>
      <c r="G9329" s="18">
        <v>0</v>
      </c>
      <c r="H9329" s="19">
        <v>43891</v>
      </c>
      <c r="I9329" s="18" t="str">
        <f>+IFERROR(VLOOKUP(Cursos[[#This Row],[Modelo correcto]],Modelos[[Modelo correcto]:[Aplica para certificación]],4,FALSE),"REVISAR")</f>
        <v>NO</v>
      </c>
    </row>
    <row r="9330" spans="1:9" x14ac:dyDescent="0.25">
      <c r="A9330" s="144" t="s">
        <v>2795</v>
      </c>
      <c r="B9330">
        <v>1</v>
      </c>
      <c r="C9330" s="10" t="s">
        <v>155</v>
      </c>
      <c r="D9330" s="18" t="str">
        <f>+IFERROR(VLOOKUP(Cursos[[#This Row],[Modelo correcto]],Modelos[[Modelo correcto]:[¿En línea?]],2,FALSE),"REVISAR")</f>
        <v>XEROX</v>
      </c>
      <c r="E9330" s="18" t="str">
        <f>+IFERROR(VLOOKUP(Cursos[[#This Row],[Modelo correcto]],Modelos[[Modelo correcto]:[¿En línea?]],3,FALSE),"REVISAR")</f>
        <v>SÍ</v>
      </c>
      <c r="F9330" s="18" t="str">
        <f>+Cursos[[#This Row],[IS]]&amp;Cursos[[#This Row],[Modelo correcto]]</f>
        <v>JUAN GUADALUPE ESCOBEDO OLIVARESOS2080</v>
      </c>
      <c r="G9330" s="43">
        <v>0</v>
      </c>
      <c r="H9330" s="44">
        <v>43891</v>
      </c>
      <c r="I9330" s="18" t="str">
        <f>+IFERROR(VLOOKUP(Cursos[[#This Row],[Modelo correcto]],Modelos[[Modelo correcto]:[Aplica para certificación]],4,FALSE),"REVISAR")</f>
        <v>NO</v>
      </c>
    </row>
    <row r="9331" spans="1:9" x14ac:dyDescent="0.25">
      <c r="A9331" s="144" t="s">
        <v>2795</v>
      </c>
      <c r="B9331">
        <v>1</v>
      </c>
      <c r="C9331" s="10" t="s">
        <v>1188</v>
      </c>
      <c r="D9331" s="18" t="str">
        <f>+IFERROR(VLOOKUP(Cursos[[#This Row],[Modelo correcto]],Modelos[[Modelo correcto]:[¿En línea?]],2,FALSE),"REVISAR")</f>
        <v>XEROX</v>
      </c>
      <c r="E9331" s="18" t="str">
        <f>+IFERROR(VLOOKUP(Cursos[[#This Row],[Modelo correcto]],Modelos[[Modelo correcto]:[¿En línea?]],3,FALSE),"REVISAR")</f>
        <v>SÍ</v>
      </c>
      <c r="F9331" s="18" t="str">
        <f>+Cursos[[#This Row],[IS]]&amp;Cursos[[#This Row],[Modelo correcto]]</f>
        <v>JUAN GUADALUPE ESCOBEDO OLIVARESOS2092</v>
      </c>
      <c r="G9331" s="18">
        <v>0</v>
      </c>
      <c r="H9331" s="19">
        <v>43922</v>
      </c>
      <c r="I9331" s="18" t="str">
        <f>+IFERROR(VLOOKUP(Cursos[[#This Row],[Modelo correcto]],Modelos[[Modelo correcto]:[Aplica para certificación]],4,FALSE),"REVISAR")</f>
        <v>NO</v>
      </c>
    </row>
    <row r="9332" spans="1:9" x14ac:dyDescent="0.25">
      <c r="A9332" s="144" t="s">
        <v>2795</v>
      </c>
      <c r="B9332">
        <v>1</v>
      </c>
      <c r="C9332" s="145" t="s">
        <v>1105</v>
      </c>
      <c r="D9332" s="18" t="str">
        <f>+IFERROR(VLOOKUP(Cursos[[#This Row],[Modelo correcto]],Modelos[[Modelo correcto]:[¿En línea?]],2,FALSE),"REVISAR")</f>
        <v>XEROX</v>
      </c>
      <c r="E9332" s="18" t="str">
        <f>+IFERROR(VLOOKUP(Cursos[[#This Row],[Modelo correcto]],Modelos[[Modelo correcto]:[¿En línea?]],3,FALSE),"REVISAR")</f>
        <v>SÍ</v>
      </c>
      <c r="F9332" s="18" t="str">
        <f>+Cursos[[#This Row],[IS]]&amp;Cursos[[#This Row],[Modelo correcto]]</f>
        <v>JUAN GUADALUPE ESCOBEDO OLIVARESPB91TPS</v>
      </c>
      <c r="G9332" s="18">
        <v>1</v>
      </c>
      <c r="H9332" s="19">
        <v>43891</v>
      </c>
      <c r="I9332" s="18" t="str">
        <f>+IFERROR(VLOOKUP(Cursos[[#This Row],[Modelo correcto]],Modelos[[Modelo correcto]:[Aplica para certificación]],4,FALSE),"REVISAR")</f>
        <v>NO</v>
      </c>
    </row>
    <row r="9333" spans="1:9" x14ac:dyDescent="0.25">
      <c r="A9333" s="144" t="s">
        <v>2795</v>
      </c>
      <c r="B9333">
        <v>1</v>
      </c>
      <c r="C9333" s="10" t="s">
        <v>276</v>
      </c>
      <c r="D9333" s="18" t="str">
        <f>+IFERROR(VLOOKUP(Cursos[[#This Row],[Modelo correcto]],Modelos[[Modelo correcto]:[¿En línea?]],2,FALSE),"REVISAR")</f>
        <v>XEROX</v>
      </c>
      <c r="E9333" s="18" t="str">
        <f>+IFERROR(VLOOKUP(Cursos[[#This Row],[Modelo correcto]],Modelos[[Modelo correcto]:[¿En línea?]],3,FALSE),"REVISAR")</f>
        <v>SÍ</v>
      </c>
      <c r="F9333" s="18" t="str">
        <f>+Cursos[[#This Row],[IS]]&amp;Cursos[[#This Row],[Modelo correcto]]</f>
        <v>JUAN GUADALUPE ESCOBEDO OLIVARESPC90XTA</v>
      </c>
      <c r="G9333" s="18">
        <v>1</v>
      </c>
      <c r="H9333" s="19">
        <v>43831</v>
      </c>
      <c r="I9333" s="18" t="str">
        <f>+IFERROR(VLOOKUP(Cursos[[#This Row],[Modelo correcto]],Modelos[[Modelo correcto]:[Aplica para certificación]],4,FALSE),"REVISAR")</f>
        <v>SÍ</v>
      </c>
    </row>
    <row r="9334" spans="1:9" x14ac:dyDescent="0.25">
      <c r="A9334" s="144" t="s">
        <v>2795</v>
      </c>
      <c r="B9334">
        <v>1</v>
      </c>
      <c r="C9334" s="10" t="s">
        <v>1104</v>
      </c>
      <c r="D9334" s="18" t="str">
        <f>+IFERROR(VLOOKUP(Cursos[[#This Row],[Modelo correcto]],Modelos[[Modelo correcto]:[¿En línea?]],2,FALSE),"REVISAR")</f>
        <v>XEROX</v>
      </c>
      <c r="E9334" s="18" t="str">
        <f>+IFERROR(VLOOKUP(Cursos[[#This Row],[Modelo correcto]],Modelos[[Modelo correcto]:[¿En línea?]],3,FALSE),"REVISAR")</f>
        <v>SÍ</v>
      </c>
      <c r="F9334" s="18" t="str">
        <f>+Cursos[[#This Row],[IS]]&amp;Cursos[[#This Row],[Modelo correcto]]</f>
        <v>JUAN GUADALUPE ESCOBEDO OLIVARESPLB9100</v>
      </c>
      <c r="G9334" s="18">
        <v>1</v>
      </c>
      <c r="H9334" s="19">
        <v>43891</v>
      </c>
      <c r="I9334" s="18" t="str">
        <f>+IFERROR(VLOOKUP(Cursos[[#This Row],[Modelo correcto]],Modelos[[Modelo correcto]:[Aplica para certificación]],4,FALSE),"REVISAR")</f>
        <v>NO</v>
      </c>
    </row>
    <row r="9335" spans="1:9" x14ac:dyDescent="0.25">
      <c r="A9335" s="144" t="s">
        <v>2795</v>
      </c>
      <c r="B9335">
        <v>1</v>
      </c>
      <c r="C9335" s="10" t="s">
        <v>1103</v>
      </c>
      <c r="D9335" s="18" t="str">
        <f>+IFERROR(VLOOKUP(Cursos[[#This Row],[Modelo correcto]],Modelos[[Modelo correcto]:[¿En línea?]],2,FALSE),"REVISAR")</f>
        <v>XEROX</v>
      </c>
      <c r="E9335" s="18" t="str">
        <f>+IFERROR(VLOOKUP(Cursos[[#This Row],[Modelo correcto]],Modelos[[Modelo correcto]:[¿En línea?]],3,FALSE),"REVISAR")</f>
        <v>SÍ</v>
      </c>
      <c r="F9335" s="18" t="str">
        <f>+Cursos[[#This Row],[IS]]&amp;Cursos[[#This Row],[Modelo correcto]]</f>
        <v>JUAN GUADALUPE ESCOBEDO OLIVARESPLBAKC</v>
      </c>
      <c r="G9335" s="18">
        <v>1</v>
      </c>
      <c r="H9335" s="19">
        <v>43891</v>
      </c>
      <c r="I9335" s="18" t="str">
        <f>+IFERROR(VLOOKUP(Cursos[[#This Row],[Modelo correcto]],Modelos[[Modelo correcto]:[Aplica para certificación]],4,FALSE),"REVISAR")</f>
        <v>NO</v>
      </c>
    </row>
    <row r="9336" spans="1:9" x14ac:dyDescent="0.25">
      <c r="A9336" s="144" t="s">
        <v>2795</v>
      </c>
      <c r="B9336">
        <v>1</v>
      </c>
      <c r="C9336" s="10" t="s">
        <v>191</v>
      </c>
      <c r="D9336" s="18" t="str">
        <f>+IFERROR(VLOOKUP(Cursos[[#This Row],[Modelo correcto]],Modelos[[Modelo correcto]:[¿En línea?]],2,FALSE),"REVISAR")</f>
        <v>XEROX</v>
      </c>
      <c r="E9336" s="18" t="str">
        <f>+IFERROR(VLOOKUP(Cursos[[#This Row],[Modelo correcto]],Modelos[[Modelo correcto]:[¿En línea?]],3,FALSE),"REVISAR")</f>
        <v>SÍ</v>
      </c>
      <c r="F9336" s="18" t="str">
        <f>+Cursos[[#This Row],[IS]]&amp;Cursos[[#This Row],[Modelo correcto]]</f>
        <v>JUAN GUADALUPE ESCOBEDO OLIVARESPLCAKC</v>
      </c>
      <c r="G9336" s="18">
        <v>0</v>
      </c>
      <c r="H9336" s="19">
        <v>43922</v>
      </c>
      <c r="I9336" s="18" t="str">
        <f>+IFERROR(VLOOKUP(Cursos[[#This Row],[Modelo correcto]],Modelos[[Modelo correcto]:[Aplica para certificación]],4,FALSE),"REVISAR")</f>
        <v>NO</v>
      </c>
    </row>
    <row r="9337" spans="1:9" x14ac:dyDescent="0.25">
      <c r="A9337" s="144" t="s">
        <v>2795</v>
      </c>
      <c r="B9337">
        <v>1</v>
      </c>
      <c r="C9337" s="10" t="s">
        <v>298</v>
      </c>
      <c r="D9337" s="18" t="str">
        <f>+IFERROR(VLOOKUP(Cursos[[#This Row],[Modelo correcto]],Modelos[[Modelo correcto]:[¿En línea?]],2,FALSE),"REVISAR")</f>
        <v>XEROX</v>
      </c>
      <c r="E9337" s="18" t="str">
        <f>+IFERROR(VLOOKUP(Cursos[[#This Row],[Modelo correcto]],Modelos[[Modelo correcto]:[¿En línea?]],3,FALSE),"REVISAR")</f>
        <v>SÍ</v>
      </c>
      <c r="F9337" s="18" t="str">
        <f>+Cursos[[#This Row],[IS]]&amp;Cursos[[#This Row],[Modelo correcto]]</f>
        <v>JUAN GUADALUPE ESCOBEDO OLIVARESPRFNTFR</v>
      </c>
      <c r="G9337" s="18">
        <v>1</v>
      </c>
      <c r="H9337" s="19">
        <v>43891</v>
      </c>
      <c r="I9337" s="18" t="str">
        <f>+IFERROR(VLOOKUP(Cursos[[#This Row],[Modelo correcto]],Modelos[[Modelo correcto]:[Aplica para certificación]],4,FALSE),"REVISAR")</f>
        <v>SÍ</v>
      </c>
    </row>
    <row r="9338" spans="1:9" x14ac:dyDescent="0.25">
      <c r="A9338" s="144" t="s">
        <v>2795</v>
      </c>
      <c r="B9338">
        <v>1</v>
      </c>
      <c r="C9338" s="10" t="s">
        <v>108</v>
      </c>
      <c r="D9338" s="18" t="str">
        <f>+IFERROR(VLOOKUP(Cursos[[#This Row],[Modelo correcto]],Modelos[[Modelo correcto]:[¿En línea?]],2,FALSE),"REVISAR")</f>
        <v>XEROX</v>
      </c>
      <c r="E9338" s="18" t="str">
        <f>+IFERROR(VLOOKUP(Cursos[[#This Row],[Modelo correcto]],Modelos[[Modelo correcto]:[¿En línea?]],3,FALSE),"REVISAR")</f>
        <v>SÍ</v>
      </c>
      <c r="F9338" s="18" t="str">
        <f>+Cursos[[#This Row],[IS]]&amp;Cursos[[#This Row],[Modelo correcto]]</f>
        <v>JUAN GUADALUPE ESCOBEDO OLIVARESPRG144</v>
      </c>
      <c r="G9338" s="18">
        <v>0</v>
      </c>
      <c r="H9338" s="19">
        <v>43862</v>
      </c>
      <c r="I9338" s="18" t="str">
        <f>+IFERROR(VLOOKUP(Cursos[[#This Row],[Modelo correcto]],Modelos[[Modelo correcto]:[Aplica para certificación]],4,FALSE),"REVISAR")</f>
        <v>NO</v>
      </c>
    </row>
    <row r="9339" spans="1:9" x14ac:dyDescent="0.25">
      <c r="A9339" s="144" t="s">
        <v>2795</v>
      </c>
      <c r="B9339">
        <v>1</v>
      </c>
      <c r="C9339" s="145" t="s">
        <v>1107</v>
      </c>
      <c r="D9339" s="18" t="str">
        <f>+IFERROR(VLOOKUP(Cursos[[#This Row],[Modelo correcto]],Modelos[[Modelo correcto]:[¿En línea?]],2,FALSE),"REVISAR")</f>
        <v>XEROX</v>
      </c>
      <c r="E9339" s="18" t="str">
        <f>+IFERROR(VLOOKUP(Cursos[[#This Row],[Modelo correcto]],Modelos[[Modelo correcto]:[¿En línea?]],3,FALSE),"REVISAR")</f>
        <v>SÍ</v>
      </c>
      <c r="F9339" s="18" t="str">
        <f>+Cursos[[#This Row],[IS]]&amp;Cursos[[#This Row],[Modelo correcto]]</f>
        <v>JUAN GUADALUPE ESCOBEDO OLIVARESS010382</v>
      </c>
      <c r="G9339" s="18">
        <v>0</v>
      </c>
      <c r="H9339" s="19">
        <v>43891</v>
      </c>
      <c r="I9339" s="18" t="str">
        <f>+IFERROR(VLOOKUP(Cursos[[#This Row],[Modelo correcto]],Modelos[[Modelo correcto]:[Aplica para certificación]],4,FALSE),"REVISAR")</f>
        <v>NO</v>
      </c>
    </row>
    <row r="9340" spans="1:9" x14ac:dyDescent="0.25">
      <c r="A9340" s="144" t="s">
        <v>2795</v>
      </c>
      <c r="B9340">
        <v>1</v>
      </c>
      <c r="C9340" s="63" t="s">
        <v>299</v>
      </c>
      <c r="D9340" s="18" t="str">
        <f>+IFERROR(VLOOKUP(Cursos[[#This Row],[Modelo correcto]],Modelos[[Modelo correcto]:[¿En línea?]],2,FALSE),"REVISAR")</f>
        <v>XEROX</v>
      </c>
      <c r="E9340" s="18" t="str">
        <f>+IFERROR(VLOOKUP(Cursos[[#This Row],[Modelo correcto]],Modelos[[Modelo correcto]:[¿En línea?]],3,FALSE),"REVISAR")</f>
        <v>SÍ</v>
      </c>
      <c r="F9340" s="18" t="str">
        <f>+Cursos[[#This Row],[IS]]&amp;Cursos[[#This Row],[Modelo correcto]]</f>
        <v>JUAN GUADALUPE ESCOBEDO OLIVARESTSTNTFR</v>
      </c>
      <c r="G9340" s="18">
        <v>1</v>
      </c>
      <c r="H9340" s="19">
        <v>43891</v>
      </c>
      <c r="I9340" s="18" t="str">
        <f>+IFERROR(VLOOKUP(Cursos[[#This Row],[Modelo correcto]],Modelos[[Modelo correcto]:[Aplica para certificación]],4,FALSE),"REVISAR")</f>
        <v>SÍ</v>
      </c>
    </row>
    <row r="9341" spans="1:9" x14ac:dyDescent="0.25">
      <c r="A9341" s="144" t="s">
        <v>2795</v>
      </c>
      <c r="B9341">
        <v>1</v>
      </c>
      <c r="C9341" s="10" t="s">
        <v>96</v>
      </c>
      <c r="D9341" s="18" t="str">
        <f>+IFERROR(VLOOKUP(Cursos[[#This Row],[Modelo correcto]],Modelos[[Modelo correcto]:[¿En línea?]],2,FALSE),"REVISAR")</f>
        <v>XEROX</v>
      </c>
      <c r="E9341" s="18" t="str">
        <f>+IFERROR(VLOOKUP(Cursos[[#This Row],[Modelo correcto]],Modelos[[Modelo correcto]:[¿En línea?]],3,FALSE),"REVISAR")</f>
        <v>SÍ</v>
      </c>
      <c r="F9341" s="18" t="str">
        <f>+Cursos[[#This Row],[IS]]&amp;Cursos[[#This Row],[Modelo correcto]]</f>
        <v>JUAN GUADALUPE ESCOBEDO OLIVARESV21PXTA</v>
      </c>
      <c r="G9341" s="18">
        <v>0</v>
      </c>
      <c r="H9341" s="19">
        <v>43862</v>
      </c>
      <c r="I9341" s="18" t="str">
        <f>+IFERROR(VLOOKUP(Cursos[[#This Row],[Modelo correcto]],Modelos[[Modelo correcto]:[Aplica para certificación]],4,FALSE),"REVISAR")</f>
        <v>NO</v>
      </c>
    </row>
    <row r="9342" spans="1:9" x14ac:dyDescent="0.25">
      <c r="A9342" s="144" t="s">
        <v>2795</v>
      </c>
      <c r="B9342">
        <v>1</v>
      </c>
      <c r="C9342" s="10" t="s">
        <v>217</v>
      </c>
      <c r="D9342" s="18" t="str">
        <f>+IFERROR(VLOOKUP(Cursos[[#This Row],[Modelo correcto]],Modelos[[Modelo correcto]:[¿En línea?]],2,FALSE),"REVISAR")</f>
        <v>XEROX</v>
      </c>
      <c r="E9342" s="18" t="str">
        <f>+IFERROR(VLOOKUP(Cursos[[#This Row],[Modelo correcto]],Modelos[[Modelo correcto]:[¿En línea?]],3,FALSE),"REVISAR")</f>
        <v>SÍ</v>
      </c>
      <c r="F9342" s="18" t="str">
        <f>+Cursos[[#This Row],[IS]]&amp;Cursos[[#This Row],[Modelo correcto]]</f>
        <v>JUAN GUADALUPE ESCOBEDO OLIVARESV80PCSE</v>
      </c>
      <c r="G9342" s="18">
        <v>0</v>
      </c>
      <c r="H9342" s="19">
        <v>43831</v>
      </c>
      <c r="I9342" s="18" t="str">
        <f>+IFERROR(VLOOKUP(Cursos[[#This Row],[Modelo correcto]],Modelos[[Modelo correcto]:[Aplica para certificación]],4,FALSE),"REVISAR")</f>
        <v>NO</v>
      </c>
    </row>
    <row r="9343" spans="1:9" x14ac:dyDescent="0.25">
      <c r="A9343" s="144" t="s">
        <v>2795</v>
      </c>
      <c r="B9343">
        <v>1</v>
      </c>
      <c r="C9343" s="10" t="s">
        <v>71</v>
      </c>
      <c r="D9343" s="18" t="str">
        <f>+IFERROR(VLOOKUP(Cursos[[#This Row],[Modelo correcto]],Modelos[[Modelo correcto]:[¿En línea?]],2,FALSE),"REVISAR")</f>
        <v>XEROX</v>
      </c>
      <c r="E9343" s="18" t="str">
        <f>+IFERROR(VLOOKUP(Cursos[[#This Row],[Modelo correcto]],Modelos[[Modelo correcto]:[¿En línea?]],3,FALSE),"REVISAR")</f>
        <v>SÍ</v>
      </c>
      <c r="F9343" s="18" t="str">
        <f>+Cursos[[#This Row],[IS]]&amp;Cursos[[#This Row],[Modelo correcto]]</f>
        <v>JUAN GUADALUPE ESCOBEDO OLIVARESW7830LP</v>
      </c>
      <c r="G9343" s="18">
        <v>0</v>
      </c>
      <c r="H9343" s="19">
        <v>43891</v>
      </c>
      <c r="I9343" s="18" t="str">
        <f>+IFERROR(VLOOKUP(Cursos[[#This Row],[Modelo correcto]],Modelos[[Modelo correcto]:[Aplica para certificación]],4,FALSE),"REVISAR")</f>
        <v>NO</v>
      </c>
    </row>
    <row r="9344" spans="1:9" x14ac:dyDescent="0.25">
      <c r="A9344" s="144" t="s">
        <v>2795</v>
      </c>
      <c r="B9344">
        <v>1</v>
      </c>
      <c r="C9344" s="10" t="s">
        <v>18</v>
      </c>
      <c r="D9344" s="18" t="str">
        <f>+IFERROR(VLOOKUP(Cursos[[#This Row],[Modelo correcto]],Modelos[[Modelo correcto]:[¿En línea?]],2,FALSE),"REVISAR")</f>
        <v>XEROX</v>
      </c>
      <c r="E9344" s="18" t="str">
        <f>+IFERROR(VLOOKUP(Cursos[[#This Row],[Modelo correcto]],Modelos[[Modelo correcto]:[¿En línea?]],3,FALSE),"REVISAR")</f>
        <v>SÍ</v>
      </c>
      <c r="F9344" s="18" t="str">
        <f>+Cursos[[#This Row],[IS]]&amp;Cursos[[#This Row],[Modelo correcto]]</f>
        <v>JUAN GUADALUPE ESCOBEDO OLIVARESWC97XTA</v>
      </c>
      <c r="G9344" s="18">
        <v>0</v>
      </c>
      <c r="H9344" s="19">
        <v>43891</v>
      </c>
      <c r="I9344" s="18" t="str">
        <f>+IFERROR(VLOOKUP(Cursos[[#This Row],[Modelo correcto]],Modelos[[Modelo correcto]:[Aplica para certificación]],4,FALSE),"REVISAR")</f>
        <v>NO</v>
      </c>
    </row>
    <row r="9345" spans="1:9" x14ac:dyDescent="0.25">
      <c r="A9345" s="144" t="s">
        <v>2795</v>
      </c>
      <c r="B9345">
        <v>1</v>
      </c>
      <c r="C9345" s="10" t="s">
        <v>282</v>
      </c>
      <c r="D9345" s="18" t="str">
        <f>+IFERROR(VLOOKUP(Cursos[[#This Row],[Modelo correcto]],Modelos[[Modelo correcto]:[¿En línea?]],2,FALSE),"REVISAR")</f>
        <v>XEROX</v>
      </c>
      <c r="E9345" s="18" t="str">
        <f>+IFERROR(VLOOKUP(Cursos[[#This Row],[Modelo correcto]],Modelos[[Modelo correcto]:[¿En línea?]],3,FALSE),"REVISAR")</f>
        <v>SÍ</v>
      </c>
      <c r="F9345" s="18" t="str">
        <f>+Cursos[[#This Row],[IS]]&amp;Cursos[[#This Row],[Modelo correcto]]</f>
        <v>JUAN GUADALUPE ESCOBEDO OLIVARESXAG50</v>
      </c>
      <c r="G9345" s="18">
        <v>1</v>
      </c>
      <c r="H9345" s="19">
        <v>43862</v>
      </c>
      <c r="I9345" s="18" t="str">
        <f>+IFERROR(VLOOKUP(Cursos[[#This Row],[Modelo correcto]],Modelos[[Modelo correcto]:[Aplica para certificación]],4,FALSE),"REVISAR")</f>
        <v>SÍ</v>
      </c>
    </row>
    <row r="9346" spans="1:9" x14ac:dyDescent="0.25">
      <c r="A9346" s="144" t="s">
        <v>2795</v>
      </c>
      <c r="B9346">
        <v>1</v>
      </c>
      <c r="C9346" s="10" t="s">
        <v>267</v>
      </c>
      <c r="D9346" s="18" t="str">
        <f>+IFERROR(VLOOKUP(Cursos[[#This Row],[Modelo correcto]],Modelos[[Modelo correcto]:[¿En línea?]],2,FALSE),"REVISAR")</f>
        <v>XEROX</v>
      </c>
      <c r="E9346" s="18" t="str">
        <f>+IFERROR(VLOOKUP(Cursos[[#This Row],[Modelo correcto]],Modelos[[Modelo correcto]:[¿En línea?]],3,FALSE),"REVISAR")</f>
        <v>SÍ</v>
      </c>
      <c r="F9346" s="18" t="str">
        <f>+Cursos[[#This Row],[IS]]&amp;Cursos[[#This Row],[Modelo correcto]]</f>
        <v>JUAN GUADALUPE ESCOBEDO OLIVARESXC550A</v>
      </c>
      <c r="G9346" s="18">
        <v>1</v>
      </c>
      <c r="H9346" s="19">
        <v>43831</v>
      </c>
      <c r="I9346" s="18" t="str">
        <f>+IFERROR(VLOOKUP(Cursos[[#This Row],[Modelo correcto]],Modelos[[Modelo correcto]:[Aplica para certificación]],4,FALSE),"REVISAR")</f>
        <v>SÍ</v>
      </c>
    </row>
    <row r="9347" spans="1:9" x14ac:dyDescent="0.25">
      <c r="A9347" s="144" t="s">
        <v>2795</v>
      </c>
      <c r="B9347">
        <v>1</v>
      </c>
      <c r="C9347" s="10" t="s">
        <v>1258</v>
      </c>
      <c r="D9347" s="18" t="str">
        <f>+IFERROR(VLOOKUP(Cursos[[#This Row],[Modelo correcto]],Modelos[[Modelo correcto]:[¿En línea?]],2,FALSE),"REVISAR")</f>
        <v>XEROX</v>
      </c>
      <c r="E9347" s="18" t="str">
        <f>+IFERROR(VLOOKUP(Cursos[[#This Row],[Modelo correcto]],Modelos[[Modelo correcto]:[¿En línea?]],3,FALSE),"REVISAR")</f>
        <v>SÍ</v>
      </c>
      <c r="F9347" s="18" t="str">
        <f>+Cursos[[#This Row],[IS]]&amp;Cursos[[#This Row],[Modelo correcto]]</f>
        <v>JUAN GUADALUPE ESCOBEDO OLIVARESXRXWDL</v>
      </c>
      <c r="G9347" s="18">
        <v>0</v>
      </c>
      <c r="H9347" s="19">
        <v>43922</v>
      </c>
      <c r="I9347" s="18" t="str">
        <f>+IFERROR(VLOOKUP(Cursos[[#This Row],[Modelo correcto]],Modelos[[Modelo correcto]:[Aplica para certificación]],4,FALSE),"REVISAR")</f>
        <v>NO</v>
      </c>
    </row>
    <row r="9348" spans="1:9" x14ac:dyDescent="0.25">
      <c r="A9348" s="144" t="s">
        <v>2795</v>
      </c>
      <c r="B9348">
        <v>1</v>
      </c>
      <c r="C9348" s="63" t="s">
        <v>212</v>
      </c>
      <c r="D9348" s="18" t="str">
        <f>+IFERROR(VLOOKUP(Cursos[[#This Row],[Modelo correcto]],Modelos[[Modelo correcto]:[¿En línea?]],2,FALSE),"REVISAR")</f>
        <v>XEROX</v>
      </c>
      <c r="E9348" s="18" t="str">
        <f>+IFERROR(VLOOKUP(Cursos[[#This Row],[Modelo correcto]],Modelos[[Modelo correcto]:[¿En línea?]],3,FALSE),"REVISAR")</f>
        <v>SÍ</v>
      </c>
      <c r="F9348" s="18" t="str">
        <f>+Cursos[[#This Row],[IS]]&amp;Cursos[[#This Row],[Modelo correcto]]</f>
        <v>JUAN GUADALUPE ESCOBEDO OLIVARESS009132</v>
      </c>
      <c r="G9348" s="18">
        <v>0</v>
      </c>
      <c r="H9348" s="19">
        <v>43952</v>
      </c>
      <c r="I9348" s="18" t="str">
        <f>+IFERROR(VLOOKUP(Cursos[[#This Row],[Modelo correcto]],Modelos[[Modelo correcto]:[Aplica para certificación]],4,FALSE),"REVISAR")</f>
        <v>SÍ</v>
      </c>
    </row>
    <row r="9349" spans="1:9" x14ac:dyDescent="0.25">
      <c r="A9349" s="144" t="s">
        <v>2795</v>
      </c>
      <c r="B9349">
        <v>1</v>
      </c>
      <c r="C9349" s="10" t="s">
        <v>246</v>
      </c>
      <c r="D9349" s="18" t="str">
        <f>+IFERROR(VLOOKUP(Cursos[[#This Row],[Modelo correcto]],Modelos[[Modelo correcto]:[¿En línea?]],2,FALSE),"REVISAR")</f>
        <v>XEROX</v>
      </c>
      <c r="E9349" s="18" t="str">
        <f>+IFERROR(VLOOKUP(Cursos[[#This Row],[Modelo correcto]],Modelos[[Modelo correcto]:[¿En línea?]],3,FALSE),"REVISAR")</f>
        <v>SÍ</v>
      </c>
      <c r="F9349" s="18" t="str">
        <f>+Cursos[[#This Row],[IS]]&amp;Cursos[[#This Row],[Modelo correcto]]</f>
        <v>JUAN GUADALUPE ESCOBEDO OLIVARESC14636</v>
      </c>
      <c r="G9349" s="18">
        <v>0</v>
      </c>
      <c r="H9349" s="19">
        <v>43952</v>
      </c>
      <c r="I9349" s="18" t="str">
        <f>+IFERROR(VLOOKUP(Cursos[[#This Row],[Modelo correcto]],Modelos[[Modelo correcto]:[Aplica para certificación]],4,FALSE),"REVISAR")</f>
        <v>NO</v>
      </c>
    </row>
    <row r="9350" spans="1:9" x14ac:dyDescent="0.25">
      <c r="A9350" s="144" t="s">
        <v>2795</v>
      </c>
      <c r="B9350">
        <v>1</v>
      </c>
      <c r="C9350" s="63" t="s">
        <v>1305</v>
      </c>
      <c r="D9350" s="18" t="str">
        <f>+IFERROR(VLOOKUP(Cursos[[#This Row],[Modelo correcto]],Modelos[[Modelo correcto]:[¿En línea?]],2,FALSE),"REVISAR")</f>
        <v>XEROX</v>
      </c>
      <c r="E9350" s="18" t="str">
        <f>+IFERROR(VLOOKUP(Cursos[[#This Row],[Modelo correcto]],Modelos[[Modelo correcto]:[¿En línea?]],3,FALSE),"REVISAR")</f>
        <v>SÍ</v>
      </c>
      <c r="F9350" s="18" t="str">
        <f>+Cursos[[#This Row],[IS]]&amp;Cursos[[#This Row],[Modelo correcto]]</f>
        <v>JUAN GUADALUPE ESCOBEDO OLIVARESTRIV33</v>
      </c>
      <c r="G9350" s="18">
        <v>0</v>
      </c>
      <c r="H9350" s="19">
        <v>43952</v>
      </c>
      <c r="I9350" s="18" t="str">
        <f>+IFERROR(VLOOKUP(Cursos[[#This Row],[Modelo correcto]],Modelos[[Modelo correcto]:[Aplica para certificación]],4,FALSE),"REVISAR")</f>
        <v>NO</v>
      </c>
    </row>
    <row r="9351" spans="1:9" x14ac:dyDescent="0.25">
      <c r="A9351" s="144" t="s">
        <v>2795</v>
      </c>
      <c r="B9351">
        <v>1</v>
      </c>
      <c r="C9351" s="10" t="s">
        <v>137</v>
      </c>
      <c r="D9351" s="18" t="str">
        <f>+IFERROR(VLOOKUP(Cursos[[#This Row],[Modelo correcto]],Modelos[[Modelo correcto]:[¿En línea?]],2,FALSE),"REVISAR")</f>
        <v>XEROX</v>
      </c>
      <c r="E9351" s="18" t="str">
        <f>+IFERROR(VLOOKUP(Cursos[[#This Row],[Modelo correcto]],Modelos[[Modelo correcto]:[¿En línea?]],3,FALSE),"REVISAR")</f>
        <v>SÍ</v>
      </c>
      <c r="F9351" s="18" t="str">
        <f>+Cursos[[#This Row],[IS]]&amp;Cursos[[#This Row],[Modelo correcto]]</f>
        <v>JUAN GUADALUPE ESCOBEDO OLIVARESW4265XT</v>
      </c>
      <c r="G9351" s="18">
        <v>0</v>
      </c>
      <c r="H9351" s="19">
        <v>43952</v>
      </c>
      <c r="I9351" s="18" t="str">
        <f>+IFERROR(VLOOKUP(Cursos[[#This Row],[Modelo correcto]],Modelos[[Modelo correcto]:[Aplica para certificación]],4,FALSE),"REVISAR")</f>
        <v>NO</v>
      </c>
    </row>
    <row r="9352" spans="1:9" x14ac:dyDescent="0.25">
      <c r="A9352" s="144" t="s">
        <v>2795</v>
      </c>
      <c r="B9352">
        <v>1</v>
      </c>
      <c r="C9352" s="10" t="s">
        <v>81</v>
      </c>
      <c r="D9352" s="18" t="str">
        <f>+IFERROR(VLOOKUP(Cursos[[#This Row],[Modelo correcto]],Modelos[[Modelo correcto]:[¿En línea?]],2,FALSE),"REVISAR")</f>
        <v>XEROX</v>
      </c>
      <c r="E9352" s="18" t="str">
        <f>+IFERROR(VLOOKUP(Cursos[[#This Row],[Modelo correcto]],Modelos[[Modelo correcto]:[¿En línea?]],3,FALSE),"REVISAR")</f>
        <v>SÍ</v>
      </c>
      <c r="F9352" s="18" t="str">
        <f>+Cursos[[#This Row],[IS]]&amp;Cursos[[#This Row],[Modelo correcto]]</f>
        <v>JUAN GUADALUPE ESCOBEDO OLIVARESWC74XTB</v>
      </c>
      <c r="G9352" s="18">
        <v>0</v>
      </c>
      <c r="H9352" s="19">
        <v>43952</v>
      </c>
      <c r="I9352" s="18" t="str">
        <f>+IFERROR(VLOOKUP(Cursos[[#This Row],[Modelo correcto]],Modelos[[Modelo correcto]:[Aplica para certificación]],4,FALSE),"REVISAR")</f>
        <v>NO</v>
      </c>
    </row>
    <row r="9353" spans="1:9" x14ac:dyDescent="0.25">
      <c r="A9353" s="144" t="s">
        <v>2795</v>
      </c>
      <c r="B9353">
        <v>1</v>
      </c>
      <c r="C9353" s="10" t="s">
        <v>81</v>
      </c>
      <c r="D9353" s="18" t="str">
        <f>+IFERROR(VLOOKUP(Cursos[[#This Row],[Modelo correcto]],Modelos[[Modelo correcto]:[¿En línea?]],2,FALSE),"REVISAR")</f>
        <v>XEROX</v>
      </c>
      <c r="E9353" s="18" t="str">
        <f>+IFERROR(VLOOKUP(Cursos[[#This Row],[Modelo correcto]],Modelos[[Modelo correcto]:[¿En línea?]],3,FALSE),"REVISAR")</f>
        <v>SÍ</v>
      </c>
      <c r="F9353" s="18" t="str">
        <f>+Cursos[[#This Row],[IS]]&amp;Cursos[[#This Row],[Modelo correcto]]</f>
        <v>JUAN GUADALUPE ESCOBEDO OLIVARESWC74XTB</v>
      </c>
      <c r="G9353" s="18">
        <v>0</v>
      </c>
      <c r="H9353" s="19">
        <v>43952</v>
      </c>
      <c r="I9353" s="18" t="str">
        <f>+IFERROR(VLOOKUP(Cursos[[#This Row],[Modelo correcto]],Modelos[[Modelo correcto]:[Aplica para certificación]],4,FALSE),"REVISAR")</f>
        <v>NO</v>
      </c>
    </row>
    <row r="9354" spans="1:9" x14ac:dyDescent="0.25">
      <c r="A9354" s="144" t="s">
        <v>2795</v>
      </c>
      <c r="B9354">
        <v>1</v>
      </c>
      <c r="C9354" s="10" t="s">
        <v>162</v>
      </c>
      <c r="D9354" s="18" t="str">
        <f>+IFERROR(VLOOKUP(Cursos[[#This Row],[Modelo correcto]],Modelos[[Modelo correcto]:[¿En línea?]],2,FALSE),"REVISAR")</f>
        <v>XEROX</v>
      </c>
      <c r="E9354" s="18" t="str">
        <f>+IFERROR(VLOOKUP(Cursos[[#This Row],[Modelo correcto]],Modelos[[Modelo correcto]:[¿En línea?]],3,FALSE),"REVISAR")</f>
        <v>SÍ</v>
      </c>
      <c r="F9354" s="18" t="str">
        <f>+Cursos[[#This Row],[IS]]&amp;Cursos[[#This Row],[Modelo correcto]]</f>
        <v>JUAN GUADALUPE ESCOBEDO OLIVARESWC75XTB</v>
      </c>
      <c r="G9354" s="18">
        <v>0</v>
      </c>
      <c r="H9354" s="19">
        <v>43952</v>
      </c>
      <c r="I9354" s="18" t="str">
        <f>+IFERROR(VLOOKUP(Cursos[[#This Row],[Modelo correcto]],Modelos[[Modelo correcto]:[Aplica para certificación]],4,FALSE),"REVISAR")</f>
        <v>NO</v>
      </c>
    </row>
    <row r="9355" spans="1:9" x14ac:dyDescent="0.25">
      <c r="A9355" s="144" t="s">
        <v>2795</v>
      </c>
      <c r="B9355">
        <v>1</v>
      </c>
      <c r="C9355" s="10" t="s">
        <v>156</v>
      </c>
      <c r="D9355" s="18" t="str">
        <f>+IFERROR(VLOOKUP(Cursos[[#This Row],[Modelo correcto]],Modelos[[Modelo correcto]:[¿En línea?]],2,FALSE),"REVISAR")</f>
        <v>XEROX</v>
      </c>
      <c r="E9355" s="18" t="str">
        <f>+IFERROR(VLOOKUP(Cursos[[#This Row],[Modelo correcto]],Modelos[[Modelo correcto]:[¿En línea?]],3,FALSE),"REVISAR")</f>
        <v>SÍ</v>
      </c>
      <c r="F9355" s="18" t="str">
        <f>+Cursos[[#This Row],[IS]]&amp;Cursos[[#This Row],[Modelo correcto]]</f>
        <v>JUAN GUADALUPE ESCOBEDO OLIVARESWC57XTB</v>
      </c>
      <c r="G9355" s="18">
        <v>0</v>
      </c>
      <c r="H9355" s="19">
        <v>43952</v>
      </c>
      <c r="I9355" s="18" t="str">
        <f>+IFERROR(VLOOKUP(Cursos[[#This Row],[Modelo correcto]],Modelos[[Modelo correcto]:[Aplica para certificación]],4,FALSE),"REVISAR")</f>
        <v>NO</v>
      </c>
    </row>
    <row r="9356" spans="1:9" x14ac:dyDescent="0.25">
      <c r="A9356" s="144" t="s">
        <v>2795</v>
      </c>
      <c r="B9356">
        <v>1</v>
      </c>
      <c r="C9356" s="10" t="s">
        <v>272</v>
      </c>
      <c r="D9356" s="18" t="str">
        <f>+IFERROR(VLOOKUP(Cursos[[#This Row],[Modelo correcto]],Modelos[[Modelo correcto]:[¿En línea?]],2,FALSE),"REVISAR")</f>
        <v>XEROX</v>
      </c>
      <c r="E9356" s="18" t="str">
        <f>+IFERROR(VLOOKUP(Cursos[[#This Row],[Modelo correcto]],Modelos[[Modelo correcto]:[¿En línea?]],3,FALSE),"REVISAR")</f>
        <v>SÍ</v>
      </c>
      <c r="F9356" s="18" t="str">
        <f>+Cursos[[#This Row],[IS]]&amp;Cursos[[#This Row],[Modelo correcto]]</f>
        <v>JUAN GUADALUPE ESCOBEDO OLIVARESP6600LP</v>
      </c>
      <c r="G9356" s="18">
        <v>0</v>
      </c>
      <c r="H9356" s="19">
        <v>43952</v>
      </c>
      <c r="I9356" s="18" t="str">
        <f>+IFERROR(VLOOKUP(Cursos[[#This Row],[Modelo correcto]],Modelos[[Modelo correcto]:[Aplica para certificación]],4,FALSE),"REVISAR")</f>
        <v>NO</v>
      </c>
    </row>
    <row r="9357" spans="1:9" x14ac:dyDescent="0.25">
      <c r="A9357" s="144" t="s">
        <v>2795</v>
      </c>
      <c r="B9357">
        <v>1</v>
      </c>
      <c r="C9357" s="10" t="s">
        <v>252</v>
      </c>
      <c r="D9357" s="18" t="str">
        <f>+IFERROR(VLOOKUP(Cursos[[#This Row],[Modelo correcto]],Modelos[[Modelo correcto]:[¿En línea?]],2,FALSE),"REVISAR")</f>
        <v>XEROX</v>
      </c>
      <c r="E9357" s="18" t="str">
        <f>+IFERROR(VLOOKUP(Cursos[[#This Row],[Modelo correcto]],Modelos[[Modelo correcto]:[¿En línea?]],3,FALSE),"REVISAR")</f>
        <v>SÍ</v>
      </c>
      <c r="F9357" s="18" t="str">
        <f>+Cursos[[#This Row],[IS]]&amp;Cursos[[#This Row],[Modelo correcto]]</f>
        <v>JUAN GUADALUPE ESCOBEDO OLIVARESP6700LP</v>
      </c>
      <c r="G9357" s="18">
        <v>0</v>
      </c>
      <c r="H9357" s="19">
        <v>43952</v>
      </c>
      <c r="I9357" s="18" t="str">
        <f>+IFERROR(VLOOKUP(Cursos[[#This Row],[Modelo correcto]],Modelos[[Modelo correcto]:[Aplica para certificación]],4,FALSE),"REVISAR")</f>
        <v>NO</v>
      </c>
    </row>
    <row r="9358" spans="1:9" x14ac:dyDescent="0.25">
      <c r="A9358" s="144" t="s">
        <v>2795</v>
      </c>
      <c r="B9358">
        <v>1</v>
      </c>
      <c r="C9358" s="10" t="s">
        <v>253</v>
      </c>
      <c r="D9358" s="18" t="str">
        <f>+IFERROR(VLOOKUP(Cursos[[#This Row],[Modelo correcto]],Modelos[[Modelo correcto]:[¿En línea?]],2,FALSE),"REVISAR")</f>
        <v>XEROX</v>
      </c>
      <c r="E9358" s="18" t="str">
        <f>+IFERROR(VLOOKUP(Cursos[[#This Row],[Modelo correcto]],Modelos[[Modelo correcto]:[¿En línea?]],3,FALSE),"REVISAR")</f>
        <v>SÍ</v>
      </c>
      <c r="F9358" s="18" t="str">
        <f>+Cursos[[#This Row],[IS]]&amp;Cursos[[#This Row],[Modelo correcto]]</f>
        <v>JUAN GUADALUPE ESCOBEDO OLIVARESP3320LP</v>
      </c>
      <c r="G9358" s="18">
        <v>0</v>
      </c>
      <c r="H9358" s="19">
        <v>43952</v>
      </c>
      <c r="I9358" s="18" t="str">
        <f>+IFERROR(VLOOKUP(Cursos[[#This Row],[Modelo correcto]],Modelos[[Modelo correcto]:[Aplica para certificación]],4,FALSE),"REVISAR")</f>
        <v>NO</v>
      </c>
    </row>
    <row r="9359" spans="1:9" x14ac:dyDescent="0.25">
      <c r="A9359" s="144" t="s">
        <v>2795</v>
      </c>
      <c r="B9359">
        <v>1</v>
      </c>
      <c r="C9359" s="10" t="s">
        <v>61</v>
      </c>
      <c r="D9359" s="18" t="str">
        <f>+IFERROR(VLOOKUP(Cursos[[#This Row],[Modelo correcto]],Modelos[[Modelo correcto]:[¿En línea?]],2,FALSE),"REVISAR")</f>
        <v>XEROX</v>
      </c>
      <c r="E9359" s="18" t="str">
        <f>+IFERROR(VLOOKUP(Cursos[[#This Row],[Modelo correcto]],Modelos[[Modelo correcto]:[¿En línea?]],3,FALSE),"REVISAR")</f>
        <v>SÍ</v>
      </c>
      <c r="F9359" s="18" t="str">
        <f>+Cursos[[#This Row],[IS]]&amp;Cursos[[#This Row],[Modelo correcto]]</f>
        <v>JUAN GUADALUPE ESCOBEDO OLIVARESOA2033</v>
      </c>
      <c r="G9359" s="18">
        <v>0</v>
      </c>
      <c r="H9359" s="19">
        <v>43952</v>
      </c>
      <c r="I9359" s="18" t="str">
        <f>+IFERROR(VLOOKUP(Cursos[[#This Row],[Modelo correcto]],Modelos[[Modelo correcto]:[Aplica para certificación]],4,FALSE),"REVISAR")</f>
        <v>SÍ</v>
      </c>
    </row>
    <row r="9360" spans="1:9" x14ac:dyDescent="0.25">
      <c r="A9360" s="144" t="s">
        <v>2795</v>
      </c>
      <c r="B9360">
        <v>1</v>
      </c>
      <c r="C9360" s="10" t="s">
        <v>1290</v>
      </c>
      <c r="D9360" s="18" t="str">
        <f>+IFERROR(VLOOKUP(Cursos[[#This Row],[Modelo correcto]],Modelos[[Modelo correcto]:[¿En línea?]],2,FALSE),"REVISAR")</f>
        <v>XEROX</v>
      </c>
      <c r="E9360" s="18" t="str">
        <f>+IFERROR(VLOOKUP(Cursos[[#This Row],[Modelo correcto]],Modelos[[Modelo correcto]:[¿En línea?]],3,FALSE),"REVISAR")</f>
        <v>SÍ</v>
      </c>
      <c r="F9360" s="18" t="str">
        <f>+Cursos[[#This Row],[IS]]&amp;Cursos[[#This Row],[Modelo correcto]]</f>
        <v>JUAN GUADALUPE ESCOBEDO OLIVARESXFF268</v>
      </c>
      <c r="G9360" s="18">
        <v>0</v>
      </c>
      <c r="H9360" s="19">
        <v>43952</v>
      </c>
      <c r="I9360" s="18" t="str">
        <f>+IFERROR(VLOOKUP(Cursos[[#This Row],[Modelo correcto]],Modelos[[Modelo correcto]:[Aplica para certificación]],4,FALSE),"REVISAR")</f>
        <v>NO</v>
      </c>
    </row>
    <row r="9361" spans="1:9" x14ac:dyDescent="0.25">
      <c r="A9361" s="144" t="s">
        <v>2795</v>
      </c>
      <c r="B9361">
        <v>1</v>
      </c>
      <c r="C9361" s="10" t="s">
        <v>1292</v>
      </c>
      <c r="D9361" s="18" t="str">
        <f>+IFERROR(VLOOKUP(Cursos[[#This Row],[Modelo correcto]],Modelos[[Modelo correcto]:[¿En línea?]],2,FALSE),"REVISAR")</f>
        <v>XEROX</v>
      </c>
      <c r="E9361" s="18" t="str">
        <f>+IFERROR(VLOOKUP(Cursos[[#This Row],[Modelo correcto]],Modelos[[Modelo correcto]:[¿En línea?]],3,FALSE),"REVISAR")</f>
        <v>SÍ</v>
      </c>
      <c r="F9361" s="18" t="str">
        <f>+Cursos[[#This Row],[IS]]&amp;Cursos[[#This Row],[Modelo correcto]]</f>
        <v>JUAN GUADALUPE ESCOBEDO OLIVARESCK17M05A</v>
      </c>
      <c r="G9361" s="18">
        <v>0</v>
      </c>
      <c r="H9361" s="19">
        <v>43952</v>
      </c>
      <c r="I9361" s="18" t="str">
        <f>+IFERROR(VLOOKUP(Cursos[[#This Row],[Modelo correcto]],Modelos[[Modelo correcto]:[Aplica para certificación]],4,FALSE),"REVISAR")</f>
        <v>NO</v>
      </c>
    </row>
    <row r="9362" spans="1:9" x14ac:dyDescent="0.25">
      <c r="A9362" s="144" t="s">
        <v>2795</v>
      </c>
      <c r="B9362">
        <v>1</v>
      </c>
      <c r="C9362" s="10" t="s">
        <v>128</v>
      </c>
      <c r="D9362" s="18" t="str">
        <f>+IFERROR(VLOOKUP(Cursos[[#This Row],[Modelo correcto]],Modelos[[Modelo correcto]:[¿En línea?]],2,FALSE),"REVISAR")</f>
        <v>XEROX</v>
      </c>
      <c r="E9362" s="18" t="str">
        <f>+IFERROR(VLOOKUP(Cursos[[#This Row],[Modelo correcto]],Modelos[[Modelo correcto]:[¿En línea?]],3,FALSE),"REVISAR")</f>
        <v>SÍ</v>
      </c>
      <c r="F9362" s="18" t="str">
        <f>+Cursos[[#This Row],[IS]]&amp;Cursos[[#This Row],[Modelo correcto]]</f>
        <v>JUAN GUADALUPE ESCOBEDO OLIVARESC13159X</v>
      </c>
      <c r="G9362" s="18">
        <v>0</v>
      </c>
      <c r="H9362" s="19">
        <v>43952</v>
      </c>
      <c r="I9362" s="18" t="str">
        <f>+IFERROR(VLOOKUP(Cursos[[#This Row],[Modelo correcto]],Modelos[[Modelo correcto]:[Aplica para certificación]],4,FALSE),"REVISAR")</f>
        <v>NO</v>
      </c>
    </row>
    <row r="9363" spans="1:9" x14ac:dyDescent="0.25">
      <c r="A9363" s="144" t="s">
        <v>2795</v>
      </c>
      <c r="B9363">
        <v>1</v>
      </c>
      <c r="C9363" s="10" t="s">
        <v>259</v>
      </c>
      <c r="D9363" s="18" t="str">
        <f>+IFERROR(VLOOKUP(Cursos[[#This Row],[Modelo correcto]],Modelos[[Modelo correcto]:[¿En línea?]],2,FALSE),"REVISAR")</f>
        <v>XEROX</v>
      </c>
      <c r="E9363" s="18" t="str">
        <f>+IFERROR(VLOOKUP(Cursos[[#This Row],[Modelo correcto]],Modelos[[Modelo correcto]:[¿En línea?]],3,FALSE),"REVISAR")</f>
        <v>SÍ</v>
      </c>
      <c r="F9363" s="18" t="str">
        <f>+Cursos[[#This Row],[IS]]&amp;Cursos[[#This Row],[Modelo correcto]]</f>
        <v>JUAN GUADALUPE ESCOBEDO OLIVARESC13301</v>
      </c>
      <c r="G9363" s="18">
        <v>0</v>
      </c>
      <c r="H9363" s="19">
        <v>43952</v>
      </c>
      <c r="I9363" s="18" t="str">
        <f>+IFERROR(VLOOKUP(Cursos[[#This Row],[Modelo correcto]],Modelos[[Modelo correcto]:[Aplica para certificación]],4,FALSE),"REVISAR")</f>
        <v>NO</v>
      </c>
    </row>
    <row r="9364" spans="1:9" x14ac:dyDescent="0.25">
      <c r="A9364" s="144" t="s">
        <v>2795</v>
      </c>
      <c r="B9364">
        <v>1</v>
      </c>
      <c r="C9364" s="10" t="s">
        <v>1206</v>
      </c>
      <c r="D9364" s="18" t="str">
        <f>+IFERROR(VLOOKUP(Cursos[[#This Row],[Modelo correcto]],Modelos[[Modelo correcto]:[¿En línea?]],2,FALSE),"REVISAR")</f>
        <v>XEROX</v>
      </c>
      <c r="E9364" s="18" t="str">
        <f>+IFERROR(VLOOKUP(Cursos[[#This Row],[Modelo correcto]],Modelos[[Modelo correcto]:[¿En línea?]],3,FALSE),"REVISAR")</f>
        <v>SÍ</v>
      </c>
      <c r="F9364" s="18" t="str">
        <f>+Cursos[[#This Row],[IS]]&amp;Cursos[[#This Row],[Modelo correcto]]</f>
        <v>JUAN GUADALUPE ESCOBEDO OLIVARESCLR204</v>
      </c>
      <c r="G9364" s="18">
        <v>0</v>
      </c>
      <c r="H9364" s="19">
        <v>43952</v>
      </c>
      <c r="I9364" s="18" t="str">
        <f>+IFERROR(VLOOKUP(Cursos[[#This Row],[Modelo correcto]],Modelos[[Modelo correcto]:[Aplica para certificación]],4,FALSE),"REVISAR")</f>
        <v>NO</v>
      </c>
    </row>
    <row r="9365" spans="1:9" x14ac:dyDescent="0.25">
      <c r="A9365" s="144" t="s">
        <v>2795</v>
      </c>
      <c r="B9365">
        <v>1</v>
      </c>
      <c r="C9365" s="10" t="s">
        <v>1190</v>
      </c>
      <c r="D9365" s="18" t="str">
        <f>+IFERROR(VLOOKUP(Cursos[[#This Row],[Modelo correcto]],Modelos[[Modelo correcto]:[¿En línea?]],2,FALSE),"REVISAR")</f>
        <v>XEROX</v>
      </c>
      <c r="E9365" s="18" t="str">
        <f>+IFERROR(VLOOKUP(Cursos[[#This Row],[Modelo correcto]],Modelos[[Modelo correcto]:[¿En línea?]],3,FALSE),"REVISAR")</f>
        <v>SÍ</v>
      </c>
      <c r="F9365" s="18" t="str">
        <f>+Cursos[[#This Row],[IS]]&amp;Cursos[[#This Row],[Modelo correcto]]</f>
        <v>JUAN GUADALUPE ESCOBEDO OLIVARESXETS16</v>
      </c>
      <c r="G9365" s="18">
        <v>0</v>
      </c>
      <c r="H9365" s="19">
        <v>43952</v>
      </c>
      <c r="I9365" s="18" t="str">
        <f>+IFERROR(VLOOKUP(Cursos[[#This Row],[Modelo correcto]],Modelos[[Modelo correcto]:[Aplica para certificación]],4,FALSE),"REVISAR")</f>
        <v>NO</v>
      </c>
    </row>
    <row r="9366" spans="1:9" x14ac:dyDescent="0.25">
      <c r="A9366" s="144" t="s">
        <v>2795</v>
      </c>
      <c r="B9366">
        <v>1</v>
      </c>
      <c r="C9366" s="10" t="s">
        <v>211</v>
      </c>
      <c r="D9366" s="18" t="str">
        <f>+IFERROR(VLOOKUP(Cursos[[#This Row],[Modelo correcto]],Modelos[[Modelo correcto]:[¿En línea?]],2,FALSE),"REVISAR")</f>
        <v>XEROX</v>
      </c>
      <c r="E9366" s="18" t="str">
        <f>+IFERROR(VLOOKUP(Cursos[[#This Row],[Modelo correcto]],Modelos[[Modelo correcto]:[¿En línea?]],3,FALSE),"REVISAR")</f>
        <v>SÍ</v>
      </c>
      <c r="F9366" s="18" t="str">
        <f>+Cursos[[#This Row],[IS]]&amp;Cursos[[#This Row],[Modelo correcto]]</f>
        <v>JUAN GUADALUPE ESCOBEDO OLIVARESUNDIMG</v>
      </c>
      <c r="G9366" s="18">
        <v>0</v>
      </c>
      <c r="H9366" s="19">
        <v>43952</v>
      </c>
      <c r="I9366" s="18" t="str">
        <f>+IFERROR(VLOOKUP(Cursos[[#This Row],[Modelo correcto]],Modelos[[Modelo correcto]:[Aplica para certificación]],4,FALSE),"REVISAR")</f>
        <v>NO</v>
      </c>
    </row>
    <row r="9367" spans="1:9" x14ac:dyDescent="0.25">
      <c r="A9367" s="144" t="s">
        <v>2795</v>
      </c>
      <c r="B9367">
        <v>1</v>
      </c>
      <c r="C9367" s="10" t="s">
        <v>1181</v>
      </c>
      <c r="D9367" s="18" t="str">
        <f>+IFERROR(VLOOKUP(Cursos[[#This Row],[Modelo correcto]],Modelos[[Modelo correcto]:[¿En línea?]],2,FALSE),"REVISAR")</f>
        <v>XEROX</v>
      </c>
      <c r="E9367" s="18" t="str">
        <f>+IFERROR(VLOOKUP(Cursos[[#This Row],[Modelo correcto]],Modelos[[Modelo correcto]:[¿En línea?]],3,FALSE),"REVISAR")</f>
        <v>SÍ</v>
      </c>
      <c r="F9367" s="18" t="str">
        <f>+Cursos[[#This Row],[IS]]&amp;Cursos[[#This Row],[Modelo correcto]]</f>
        <v>JUAN GUADALUPE ESCOBEDO OLIVARESOA213</v>
      </c>
      <c r="G9367" s="18">
        <v>0</v>
      </c>
      <c r="H9367" s="19">
        <v>43952</v>
      </c>
      <c r="I9367" s="18" t="str">
        <f>+IFERROR(VLOOKUP(Cursos[[#This Row],[Modelo correcto]],Modelos[[Modelo correcto]:[Aplica para certificación]],4,FALSE),"REVISAR")</f>
        <v>NO</v>
      </c>
    </row>
    <row r="9368" spans="1:9" x14ac:dyDescent="0.25">
      <c r="A9368" s="144" t="s">
        <v>2795</v>
      </c>
      <c r="B9368">
        <v>1</v>
      </c>
      <c r="C9368" s="10" t="s">
        <v>260</v>
      </c>
      <c r="D9368" s="18" t="str">
        <f>+IFERROR(VLOOKUP(Cursos[[#This Row],[Modelo correcto]],Modelos[[Modelo correcto]:[¿En línea?]],2,FALSE),"REVISAR")</f>
        <v>XEROX</v>
      </c>
      <c r="E9368" s="18" t="str">
        <f>+IFERROR(VLOOKUP(Cursos[[#This Row],[Modelo correcto]],Modelos[[Modelo correcto]:[¿En línea?]],3,FALSE),"REVISAR")</f>
        <v>SÍ</v>
      </c>
      <c r="F9368" s="18" t="str">
        <f>+Cursos[[#This Row],[IS]]&amp;Cursos[[#This Row],[Modelo correcto]]</f>
        <v>JUAN GUADALUPE ESCOBEDO OLIVARESOS2082</v>
      </c>
      <c r="G9368" s="18">
        <v>0</v>
      </c>
      <c r="H9368" s="19">
        <v>43952</v>
      </c>
      <c r="I9368" s="18" t="str">
        <f>+IFERROR(VLOOKUP(Cursos[[#This Row],[Modelo correcto]],Modelos[[Modelo correcto]:[Aplica para certificación]],4,FALSE),"REVISAR")</f>
        <v>SÍ</v>
      </c>
    </row>
    <row r="9369" spans="1:9" x14ac:dyDescent="0.25">
      <c r="A9369" s="144" t="s">
        <v>2795</v>
      </c>
      <c r="B9369">
        <v>1</v>
      </c>
      <c r="C9369" s="53" t="s">
        <v>90</v>
      </c>
      <c r="D9369" s="18" t="str">
        <f>+IFERROR(VLOOKUP(Cursos[[#This Row],[Modelo correcto]],Modelos[[Modelo correcto]:[¿En línea?]],2,FALSE),"REVISAR")</f>
        <v>XEROX</v>
      </c>
      <c r="E9369" s="18" t="str">
        <f>+IFERROR(VLOOKUP(Cursos[[#This Row],[Modelo correcto]],Modelos[[Modelo correcto]:[¿En línea?]],3,FALSE),"REVISAR")</f>
        <v>SÍ</v>
      </c>
      <c r="F9369" s="18" t="str">
        <f>+Cursos[[#This Row],[IS]]&amp;Cursos[[#This Row],[Modelo correcto]]</f>
        <v>JUAN GUADALUPE ESCOBEDO OLIVARES0015457</v>
      </c>
      <c r="G9369" s="18">
        <v>0</v>
      </c>
      <c r="H9369" s="19">
        <v>43952</v>
      </c>
      <c r="I9369" s="18" t="str">
        <f>+IFERROR(VLOOKUP(Cursos[[#This Row],[Modelo correcto]],Modelos[[Modelo correcto]:[Aplica para certificación]],4,FALSE),"REVISAR")</f>
        <v>NO</v>
      </c>
    </row>
    <row r="9370" spans="1:9" x14ac:dyDescent="0.25">
      <c r="A9370" s="144" t="s">
        <v>2795</v>
      </c>
      <c r="B9370">
        <v>1</v>
      </c>
      <c r="C9370" s="10" t="s">
        <v>1297</v>
      </c>
      <c r="D9370" s="18" t="str">
        <f>+IFERROR(VLOOKUP(Cursos[[#This Row],[Modelo correcto]],Modelos[[Modelo correcto]:[¿En línea?]],2,FALSE),"REVISAR")</f>
        <v>XEROX</v>
      </c>
      <c r="E9370" s="18" t="str">
        <f>+IFERROR(VLOOKUP(Cursos[[#This Row],[Modelo correcto]],Modelos[[Modelo correcto]:[¿En línea?]],3,FALSE),"REVISAR")</f>
        <v>SÍ</v>
      </c>
      <c r="F9370" s="18" t="str">
        <f>+Cursos[[#This Row],[IS]]&amp;Cursos[[#This Row],[Modelo correcto]]</f>
        <v>JUAN GUADALUPE ESCOBEDO OLIVARESCLA264</v>
      </c>
      <c r="G9370" s="18">
        <v>0</v>
      </c>
      <c r="H9370" s="19">
        <v>43952</v>
      </c>
      <c r="I9370" s="18" t="str">
        <f>+IFERROR(VLOOKUP(Cursos[[#This Row],[Modelo correcto]],Modelos[[Modelo correcto]:[Aplica para certificación]],4,FALSE),"REVISAR")</f>
        <v>NO</v>
      </c>
    </row>
    <row r="9371" spans="1:9" x14ac:dyDescent="0.25">
      <c r="A9371" s="144" t="s">
        <v>2795</v>
      </c>
      <c r="B9371">
        <v>1</v>
      </c>
      <c r="C9371" s="10" t="s">
        <v>27</v>
      </c>
      <c r="D9371" s="18" t="str">
        <f>+IFERROR(VLOOKUP(Cursos[[#This Row],[Modelo correcto]],Modelos[[Modelo correcto]:[¿En línea?]],2,FALSE),"REVISAR")</f>
        <v>XEROX</v>
      </c>
      <c r="E9371" s="18" t="str">
        <f>+IFERROR(VLOOKUP(Cursos[[#This Row],[Modelo correcto]],Modelos[[Modelo correcto]:[¿En línea?]],3,FALSE),"REVISAR")</f>
        <v>SÍ</v>
      </c>
      <c r="F9371" s="18" t="str">
        <f>+Cursos[[#This Row],[IS]]&amp;Cursos[[#This Row],[Modelo correcto]]</f>
        <v>JUAN GUADALUPE ESCOBEDO OLIVARESP6500LP</v>
      </c>
      <c r="G9371" s="18">
        <v>0</v>
      </c>
      <c r="H9371" s="19">
        <v>43952</v>
      </c>
      <c r="I9371" s="18" t="str">
        <f>+IFERROR(VLOOKUP(Cursos[[#This Row],[Modelo correcto]],Modelos[[Modelo correcto]:[Aplica para certificación]],4,FALSE),"REVISAR")</f>
        <v>NO</v>
      </c>
    </row>
    <row r="9372" spans="1:9" x14ac:dyDescent="0.25">
      <c r="A9372" s="144" t="s">
        <v>2795</v>
      </c>
      <c r="B9372">
        <v>1</v>
      </c>
      <c r="C9372" s="10" t="s">
        <v>127</v>
      </c>
      <c r="D9372" s="18" t="str">
        <f>+IFERROR(VLOOKUP(Cursos[[#This Row],[Modelo correcto]],Modelos[[Modelo correcto]:[¿En línea?]],2,FALSE),"REVISAR")</f>
        <v>XEROX</v>
      </c>
      <c r="E9372" s="18" t="str">
        <f>+IFERROR(VLOOKUP(Cursos[[#This Row],[Modelo correcto]],Modelos[[Modelo correcto]:[¿En línea?]],3,FALSE),"REVISAR")</f>
        <v>SÍ</v>
      </c>
      <c r="F9372" s="18" t="str">
        <f>+Cursos[[#This Row],[IS]]&amp;Cursos[[#This Row],[Modelo correcto]]</f>
        <v>JUAN GUADALUPE ESCOBEDO OLIVARES6140XTA</v>
      </c>
      <c r="G9372" s="18">
        <v>0</v>
      </c>
      <c r="H9372" s="19">
        <v>43952</v>
      </c>
      <c r="I9372" s="18" t="str">
        <f>+IFERROR(VLOOKUP(Cursos[[#This Row],[Modelo correcto]],Modelos[[Modelo correcto]:[Aplica para certificación]],4,FALSE),"REVISAR")</f>
        <v>NO</v>
      </c>
    </row>
    <row r="9373" spans="1:9" x14ac:dyDescent="0.25">
      <c r="A9373" s="144" t="s">
        <v>2795</v>
      </c>
      <c r="B9373">
        <v>1</v>
      </c>
      <c r="C9373" s="10" t="s">
        <v>52</v>
      </c>
      <c r="D9373" s="18" t="str">
        <f>+IFERROR(VLOOKUP(Cursos[[#This Row],[Modelo correcto]],Modelos[[Modelo correcto]:[¿En línea?]],2,FALSE),"REVISAR")</f>
        <v>XEROX</v>
      </c>
      <c r="E9373" s="18" t="str">
        <f>+IFERROR(VLOOKUP(Cursos[[#This Row],[Modelo correcto]],Modelos[[Modelo correcto]:[¿En línea?]],3,FALSE),"REVISAR")</f>
        <v>SÍ</v>
      </c>
      <c r="F9373" s="18" t="str">
        <f>+Cursos[[#This Row],[IS]]&amp;Cursos[[#This Row],[Modelo correcto]]</f>
        <v>JUAN GUADALUPE ESCOBEDO OLIVARESOS2048</v>
      </c>
      <c r="G9373" s="18">
        <v>0</v>
      </c>
      <c r="H9373" s="19">
        <v>43952</v>
      </c>
      <c r="I9373" s="18" t="str">
        <f>+IFERROR(VLOOKUP(Cursos[[#This Row],[Modelo correcto]],Modelos[[Modelo correcto]:[Aplica para certificación]],4,FALSE),"REVISAR")</f>
        <v>NO</v>
      </c>
    </row>
    <row r="9374" spans="1:9" x14ac:dyDescent="0.25">
      <c r="A9374" s="144" t="s">
        <v>2795</v>
      </c>
      <c r="B9374">
        <v>1</v>
      </c>
      <c r="C9374" s="10" t="s">
        <v>127</v>
      </c>
      <c r="D9374" s="18" t="str">
        <f>+IFERROR(VLOOKUP(Cursos[[#This Row],[Modelo correcto]],Modelos[[Modelo correcto]:[¿En línea?]],2,FALSE),"REVISAR")</f>
        <v>XEROX</v>
      </c>
      <c r="E9374" s="18" t="str">
        <f>+IFERROR(VLOOKUP(Cursos[[#This Row],[Modelo correcto]],Modelos[[Modelo correcto]:[¿En línea?]],3,FALSE),"REVISAR")</f>
        <v>SÍ</v>
      </c>
      <c r="F9374" s="18" t="str">
        <f>+Cursos[[#This Row],[IS]]&amp;Cursos[[#This Row],[Modelo correcto]]</f>
        <v>JUAN GUADALUPE ESCOBEDO OLIVARES6140XTA</v>
      </c>
      <c r="G9374" s="18">
        <v>0</v>
      </c>
      <c r="H9374" s="19">
        <v>43952</v>
      </c>
      <c r="I9374" s="18" t="str">
        <f>+IFERROR(VLOOKUP(Cursos[[#This Row],[Modelo correcto]],Modelos[[Modelo correcto]:[Aplica para certificación]],4,FALSE),"REVISAR")</f>
        <v>NO</v>
      </c>
    </row>
    <row r="9375" spans="1:9" x14ac:dyDescent="0.25">
      <c r="A9375" s="144" t="s">
        <v>2795</v>
      </c>
      <c r="B9375">
        <v>1</v>
      </c>
      <c r="C9375" s="10" t="s">
        <v>149</v>
      </c>
      <c r="D9375" s="18" t="str">
        <f>+IFERROR(VLOOKUP(Cursos[[#This Row],[Modelo correcto]],Modelos[[Modelo correcto]:[¿En línea?]],2,FALSE),"REVISAR")</f>
        <v>XEROX</v>
      </c>
      <c r="E9375" s="18" t="str">
        <f>+IFERROR(VLOOKUP(Cursos[[#This Row],[Modelo correcto]],Modelos[[Modelo correcto]:[¿En línea?]],3,FALSE),"REVISAR")</f>
        <v>SÍ</v>
      </c>
      <c r="F9375" s="18" t="str">
        <f>+Cursos[[#This Row],[IS]]&amp;Cursos[[#This Row],[Modelo correcto]]</f>
        <v>JUAN GUADALUPE ESCOBEDO OLIVARESC13774</v>
      </c>
      <c r="G9375" s="18">
        <v>0</v>
      </c>
      <c r="H9375" s="19">
        <v>43952</v>
      </c>
      <c r="I9375" s="18" t="str">
        <f>+IFERROR(VLOOKUP(Cursos[[#This Row],[Modelo correcto]],Modelos[[Modelo correcto]:[Aplica para certificación]],4,FALSE),"REVISAR")</f>
        <v>NO</v>
      </c>
    </row>
    <row r="9376" spans="1:9" x14ac:dyDescent="0.25">
      <c r="A9376" s="144" t="s">
        <v>2795</v>
      </c>
      <c r="B9376">
        <v>1</v>
      </c>
      <c r="C9376" s="10" t="s">
        <v>55</v>
      </c>
      <c r="D9376" s="18" t="str">
        <f>+IFERROR(VLOOKUP(Cursos[[#This Row],[Modelo correcto]],Modelos[[Modelo correcto]:[¿En línea?]],2,FALSE),"REVISAR")</f>
        <v>XEROX</v>
      </c>
      <c r="E9376" s="18" t="str">
        <f>+IFERROR(VLOOKUP(Cursos[[#This Row],[Modelo correcto]],Modelos[[Modelo correcto]:[¿En línea?]],3,FALSE),"REVISAR")</f>
        <v>SÍ</v>
      </c>
      <c r="F9376" s="18" t="str">
        <f>+Cursos[[#This Row],[IS]]&amp;Cursos[[#This Row],[Modelo correcto]]</f>
        <v>JUAN GUADALUPE ESCOBEDO OLIVARESC15005</v>
      </c>
      <c r="G9376" s="18">
        <v>1</v>
      </c>
      <c r="H9376" s="19">
        <v>43952</v>
      </c>
      <c r="I9376" s="18" t="str">
        <f>+IFERROR(VLOOKUP(Cursos[[#This Row],[Modelo correcto]],Modelos[[Modelo correcto]:[Aplica para certificación]],4,FALSE),"REVISAR")</f>
        <v>SÍ</v>
      </c>
    </row>
    <row r="9377" spans="1:9" x14ac:dyDescent="0.25">
      <c r="A9377" s="144" t="s">
        <v>2795</v>
      </c>
      <c r="B9377">
        <v>1</v>
      </c>
      <c r="C9377" s="10" t="s">
        <v>150</v>
      </c>
      <c r="D9377" s="18" t="str">
        <f>+IFERROR(VLOOKUP(Cursos[[#This Row],[Modelo correcto]],Modelos[[Modelo correcto]:[¿En línea?]],2,FALSE),"REVISAR")</f>
        <v>XEROX</v>
      </c>
      <c r="E9377" s="18" t="str">
        <f>+IFERROR(VLOOKUP(Cursos[[#This Row],[Modelo correcto]],Modelos[[Modelo correcto]:[¿En línea?]],3,FALSE),"REVISAR")</f>
        <v>SÍ</v>
      </c>
      <c r="F9377" s="18" t="str">
        <f>+Cursos[[#This Row],[IS]]&amp;Cursos[[#This Row],[Modelo correcto]]</f>
        <v>JUAN GUADALUPE ESCOBEDO OLIVARESC13925</v>
      </c>
      <c r="G9377" s="18">
        <v>0</v>
      </c>
      <c r="H9377" s="44">
        <v>43952</v>
      </c>
      <c r="I9377" s="18" t="str">
        <f>+IFERROR(VLOOKUP(Cursos[[#This Row],[Modelo correcto]],Modelos[[Modelo correcto]:[Aplica para certificación]],4,FALSE),"REVISAR")</f>
        <v>SÍ</v>
      </c>
    </row>
    <row r="9378" spans="1:9" x14ac:dyDescent="0.25">
      <c r="A9378" s="144" t="s">
        <v>2795</v>
      </c>
      <c r="B9378">
        <v>1</v>
      </c>
      <c r="C9378" s="10" t="s">
        <v>1079</v>
      </c>
      <c r="D9378" s="18" t="str">
        <f>+IFERROR(VLOOKUP(Cursos[[#This Row],[Modelo correcto]],Modelos[[Modelo correcto]:[¿En línea?]],2,FALSE),"REVISAR")</f>
        <v>HP</v>
      </c>
      <c r="E9378" s="18" t="str">
        <f>+IFERROR(VLOOKUP(Cursos[[#This Row],[Modelo correcto]],Modelos[[Modelo correcto]:[¿En línea?]],3,FALSE),"REVISAR")</f>
        <v>SÍ</v>
      </c>
      <c r="F9378" s="18" t="str">
        <f>+Cursos[[#This Row],[IS]]&amp;Cursos[[#This Row],[Modelo correcto]]</f>
        <v>JUAN GUADALUPE ESCOBEDO OLIVARESM304</v>
      </c>
      <c r="G9378" s="18">
        <v>1</v>
      </c>
      <c r="H9378" s="19">
        <v>43952</v>
      </c>
      <c r="I9378" s="18" t="str">
        <f>+IFERROR(VLOOKUP(Cursos[[#This Row],[Modelo correcto]],Modelos[[Modelo correcto]:[Aplica para certificación]],4,FALSE),"REVISAR")</f>
        <v>SÍ</v>
      </c>
    </row>
    <row r="9379" spans="1:9" x14ac:dyDescent="0.25">
      <c r="A9379" s="144" t="s">
        <v>2795</v>
      </c>
      <c r="B9379">
        <v>1</v>
      </c>
      <c r="C9379" s="10" t="s">
        <v>1220</v>
      </c>
      <c r="D9379" s="18" t="str">
        <f>+IFERROR(VLOOKUP(Cursos[[#This Row],[Modelo correcto]],Modelos[[Modelo correcto]:[¿En línea?]],2,FALSE),"REVISAR")</f>
        <v>XEROX</v>
      </c>
      <c r="E9379" s="18" t="str">
        <f>+IFERROR(VLOOKUP(Cursos[[#This Row],[Modelo correcto]],Modelos[[Modelo correcto]:[¿En línea?]],3,FALSE),"REVISAR")</f>
        <v>SÍ</v>
      </c>
      <c r="F9379" s="18" t="str">
        <f>+Cursos[[#This Row],[IS]]&amp;Cursos[[#This Row],[Modelo correcto]]</f>
        <v>JUAN GUADALUPE ESCOBEDO OLIVARESUNDTECH</v>
      </c>
      <c r="G9379" s="18">
        <v>0</v>
      </c>
      <c r="H9379" s="19">
        <v>43952</v>
      </c>
      <c r="I9379" s="18" t="str">
        <f>+IFERROR(VLOOKUP(Cursos[[#This Row],[Modelo correcto]],Modelos[[Modelo correcto]:[Aplica para certificación]],4,FALSE),"REVISAR")</f>
        <v>NO</v>
      </c>
    </row>
    <row r="9380" spans="1:9" x14ac:dyDescent="0.25">
      <c r="A9380" s="144" t="s">
        <v>2795</v>
      </c>
      <c r="B9380">
        <v>1</v>
      </c>
      <c r="C9380" s="10" t="s">
        <v>129</v>
      </c>
      <c r="D9380" s="18" t="str">
        <f>+IFERROR(VLOOKUP(Cursos[[#This Row],[Modelo correcto]],Modelos[[Modelo correcto]:[¿En línea?]],2,FALSE),"REVISAR")</f>
        <v>XEROX</v>
      </c>
      <c r="E9380" s="18" t="str">
        <f>+IFERROR(VLOOKUP(Cursos[[#This Row],[Modelo correcto]],Modelos[[Modelo correcto]:[¿En línea?]],3,FALSE),"REVISAR")</f>
        <v>SÍ</v>
      </c>
      <c r="F9380" s="18" t="str">
        <f>+Cursos[[#This Row],[IS]]&amp;Cursos[[#This Row],[Modelo correcto]]</f>
        <v>JUAN GUADALUPE ESCOBEDO OLIVARESC13159</v>
      </c>
      <c r="G9380" s="18">
        <v>0</v>
      </c>
      <c r="H9380" s="19">
        <v>43952</v>
      </c>
      <c r="I9380" s="18" t="str">
        <f>+IFERROR(VLOOKUP(Cursos[[#This Row],[Modelo correcto]],Modelos[[Modelo correcto]:[Aplica para certificación]],4,FALSE),"REVISAR")</f>
        <v>NO</v>
      </c>
    </row>
    <row r="9381" spans="1:9" x14ac:dyDescent="0.25">
      <c r="A9381" s="144" t="s">
        <v>2795</v>
      </c>
      <c r="B9381">
        <v>1</v>
      </c>
      <c r="C9381" s="10" t="s">
        <v>244</v>
      </c>
      <c r="D9381" s="18" t="str">
        <f>+IFERROR(VLOOKUP(Cursos[[#This Row],[Modelo correcto]],Modelos[[Modelo correcto]:[¿En línea?]],2,FALSE),"REVISAR")</f>
        <v>XEROX</v>
      </c>
      <c r="E9381" s="18" t="str">
        <f>+IFERROR(VLOOKUP(Cursos[[#This Row],[Modelo correcto]],Modelos[[Modelo correcto]:[¿En línea?]],3,FALSE),"REVISAR")</f>
        <v>SÍ</v>
      </c>
      <c r="F9381" s="18" t="str">
        <f>+Cursos[[#This Row],[IS]]&amp;Cursos[[#This Row],[Modelo correcto]]</f>
        <v>JUAN GUADALUPE ESCOBEDO OLIVARESOS2063</v>
      </c>
      <c r="G9381" s="18">
        <v>0</v>
      </c>
      <c r="H9381" s="19">
        <v>43952</v>
      </c>
      <c r="I9381" s="18" t="str">
        <f>+IFERROR(VLOOKUP(Cursos[[#This Row],[Modelo correcto]],Modelos[[Modelo correcto]:[Aplica para certificación]],4,FALSE),"REVISAR")</f>
        <v>NO</v>
      </c>
    </row>
    <row r="9382" spans="1:9" x14ac:dyDescent="0.25">
      <c r="A9382" s="144" t="s">
        <v>2795</v>
      </c>
      <c r="B9382">
        <v>1</v>
      </c>
      <c r="C9382" s="145" t="s">
        <v>1227</v>
      </c>
      <c r="D9382" s="18" t="str">
        <f>+IFERROR(VLOOKUP(Cursos[[#This Row],[Modelo correcto]],Modelos[[Modelo correcto]:[¿En línea?]],2,FALSE),"REVISAR")</f>
        <v>XEROX</v>
      </c>
      <c r="E9382" s="18" t="str">
        <f>+IFERROR(VLOOKUP(Cursos[[#This Row],[Modelo correcto]],Modelos[[Modelo correcto]:[¿En línea?]],3,FALSE),"REVISAR")</f>
        <v>SÍ</v>
      </c>
      <c r="F9382" s="18" t="str">
        <f>+Cursos[[#This Row],[IS]]&amp;Cursos[[#This Row],[Modelo correcto]]</f>
        <v>JUAN GUADALUPE ESCOBEDO OLIVARESOS2064</v>
      </c>
      <c r="G9382" s="18">
        <v>0</v>
      </c>
      <c r="H9382" s="19">
        <v>43952</v>
      </c>
      <c r="I9382" s="18" t="str">
        <f>+IFERROR(VLOOKUP(Cursos[[#This Row],[Modelo correcto]],Modelos[[Modelo correcto]:[Aplica para certificación]],4,FALSE),"REVISAR")</f>
        <v>NO</v>
      </c>
    </row>
    <row r="9383" spans="1:9" x14ac:dyDescent="0.25">
      <c r="A9383" s="144" t="s">
        <v>2795</v>
      </c>
      <c r="B9383">
        <v>1</v>
      </c>
      <c r="C9383" s="10" t="s">
        <v>250</v>
      </c>
      <c r="D9383" s="18" t="str">
        <f>+IFERROR(VLOOKUP(Cursos[[#This Row],[Modelo correcto]],Modelos[[Modelo correcto]:[¿En línea?]],2,FALSE),"REVISAR")</f>
        <v>XEROX</v>
      </c>
      <c r="E9383" s="18" t="str">
        <f>+IFERROR(VLOOKUP(Cursos[[#This Row],[Modelo correcto]],Modelos[[Modelo correcto]:[¿En línea?]],3,FALSE),"REVISAR")</f>
        <v>SÍ</v>
      </c>
      <c r="F9383" s="18" t="str">
        <f>+Cursos[[#This Row],[IS]]&amp;Cursos[[#This Row],[Modelo correcto]]</f>
        <v>JUAN GUADALUPE ESCOBEDO OLIVARESP6000LP</v>
      </c>
      <c r="G9383" s="18">
        <v>0</v>
      </c>
      <c r="H9383" s="19">
        <v>43952</v>
      </c>
      <c r="I9383" s="18" t="str">
        <f>+IFERROR(VLOOKUP(Cursos[[#This Row],[Modelo correcto]],Modelos[[Modelo correcto]:[Aplica para certificación]],4,FALSE),"REVISAR")</f>
        <v>NO</v>
      </c>
    </row>
    <row r="9384" spans="1:9" x14ac:dyDescent="0.25">
      <c r="A9384" s="144" t="s">
        <v>2795</v>
      </c>
      <c r="B9384">
        <v>1</v>
      </c>
      <c r="C9384" s="10" t="s">
        <v>1264</v>
      </c>
      <c r="D9384" s="18" t="str">
        <f>+IFERROR(VLOOKUP(Cursos[[#This Row],[Modelo correcto]],Modelos[[Modelo correcto]:[¿En línea?]],2,FALSE),"REVISAR")</f>
        <v>XEROX</v>
      </c>
      <c r="E9384" s="18" t="str">
        <f>+IFERROR(VLOOKUP(Cursos[[#This Row],[Modelo correcto]],Modelos[[Modelo correcto]:[¿En línea?]],3,FALSE),"REVISAR")</f>
        <v>SÍ</v>
      </c>
      <c r="F9384" s="18" t="str">
        <f>+Cursos[[#This Row],[IS]]&amp;Cursos[[#This Row],[Modelo correcto]]</f>
        <v>JUAN GUADALUPE ESCOBEDO OLIVARESUNDIMING</v>
      </c>
      <c r="G9384" s="18">
        <v>0</v>
      </c>
      <c r="H9384" s="19">
        <v>43952</v>
      </c>
      <c r="I9384" s="18" t="str">
        <f>+IFERROR(VLOOKUP(Cursos[[#This Row],[Modelo correcto]],Modelos[[Modelo correcto]:[Aplica para certificación]],4,FALSE),"REVISAR")</f>
        <v>NO</v>
      </c>
    </row>
    <row r="9385" spans="1:9" x14ac:dyDescent="0.25">
      <c r="A9385" s="144" t="s">
        <v>2795</v>
      </c>
      <c r="B9385">
        <v>1</v>
      </c>
      <c r="C9385" s="10" t="s">
        <v>1352</v>
      </c>
      <c r="D9385" s="18" t="str">
        <f>+IFERROR(VLOOKUP(Cursos[[#This Row],[Modelo correcto]],Modelos[[Modelo correcto]:[¿En línea?]],2,FALSE),"REVISAR")</f>
        <v>XEROX</v>
      </c>
      <c r="E9385" s="18" t="str">
        <f>+IFERROR(VLOOKUP(Cursos[[#This Row],[Modelo correcto]],Modelos[[Modelo correcto]:[¿En línea?]],3,FALSE),"REVISAR")</f>
        <v>SÍ</v>
      </c>
      <c r="F9385" s="18" t="str">
        <f>+Cursos[[#This Row],[IS]]&amp;Cursos[[#This Row],[Modelo correcto]]</f>
        <v>JUAN GUADALUPE ESCOBEDO OLIVARESIRIDVID</v>
      </c>
      <c r="G9385" s="18">
        <v>0</v>
      </c>
      <c r="H9385" s="19">
        <v>43952</v>
      </c>
      <c r="I9385" s="18" t="str">
        <f>+IFERROR(VLOOKUP(Cursos[[#This Row],[Modelo correcto]],Modelos[[Modelo correcto]:[Aplica para certificación]],4,FALSE),"REVISAR")</f>
        <v>NO</v>
      </c>
    </row>
    <row r="9386" spans="1:9" x14ac:dyDescent="0.25">
      <c r="A9386" s="144" t="s">
        <v>2795</v>
      </c>
      <c r="B9386">
        <v>1</v>
      </c>
      <c r="C9386" s="10" t="s">
        <v>1352</v>
      </c>
      <c r="D9386" s="18" t="str">
        <f>+IFERROR(VLOOKUP(Cursos[[#This Row],[Modelo correcto]],Modelos[[Modelo correcto]:[¿En línea?]],2,FALSE),"REVISAR")</f>
        <v>XEROX</v>
      </c>
      <c r="E9386" s="18" t="str">
        <f>+IFERROR(VLOOKUP(Cursos[[#This Row],[Modelo correcto]],Modelos[[Modelo correcto]:[¿En línea?]],3,FALSE),"REVISAR")</f>
        <v>SÍ</v>
      </c>
      <c r="F9386" s="18" t="str">
        <f>+Cursos[[#This Row],[IS]]&amp;Cursos[[#This Row],[Modelo correcto]]</f>
        <v>JUAN GUADALUPE ESCOBEDO OLIVARESIRIDVID</v>
      </c>
      <c r="G9386" s="18">
        <v>0</v>
      </c>
      <c r="H9386" s="44">
        <v>43952</v>
      </c>
      <c r="I9386" s="18" t="str">
        <f>+IFERROR(VLOOKUP(Cursos[[#This Row],[Modelo correcto]],Modelos[[Modelo correcto]:[Aplica para certificación]],4,FALSE),"REVISAR")</f>
        <v>NO</v>
      </c>
    </row>
    <row r="9387" spans="1:9" x14ac:dyDescent="0.25">
      <c r="A9387" s="144" t="s">
        <v>2795</v>
      </c>
      <c r="B9387">
        <v>1</v>
      </c>
      <c r="C9387" s="10" t="s">
        <v>1352</v>
      </c>
      <c r="D9387" s="18" t="str">
        <f>+IFERROR(VLOOKUP(Cursos[[#This Row],[Modelo correcto]],Modelos[[Modelo correcto]:[¿En línea?]],2,FALSE),"REVISAR")</f>
        <v>XEROX</v>
      </c>
      <c r="E9387" s="18" t="str">
        <f>+IFERROR(VLOOKUP(Cursos[[#This Row],[Modelo correcto]],Modelos[[Modelo correcto]:[¿En línea?]],3,FALSE),"REVISAR")</f>
        <v>SÍ</v>
      </c>
      <c r="F9387" s="18" t="str">
        <f>+Cursos[[#This Row],[IS]]&amp;Cursos[[#This Row],[Modelo correcto]]</f>
        <v>JUAN GUADALUPE ESCOBEDO OLIVARESIRIDVID</v>
      </c>
      <c r="G9387" s="18">
        <v>0</v>
      </c>
      <c r="H9387" s="19">
        <v>43952</v>
      </c>
      <c r="I9387" s="18" t="str">
        <f>+IFERROR(VLOOKUP(Cursos[[#This Row],[Modelo correcto]],Modelos[[Modelo correcto]:[Aplica para certificación]],4,FALSE),"REVISAR")</f>
        <v>NO</v>
      </c>
    </row>
    <row r="9388" spans="1:9" x14ac:dyDescent="0.25">
      <c r="A9388" s="144" t="s">
        <v>2795</v>
      </c>
      <c r="B9388">
        <v>1</v>
      </c>
      <c r="C9388" s="10" t="s">
        <v>1197</v>
      </c>
      <c r="D9388" s="18" t="str">
        <f>+IFERROR(VLOOKUP(Cursos[[#This Row],[Modelo correcto]],Modelos[[Modelo correcto]:[¿En línea?]],2,FALSE),"REVISAR")</f>
        <v>XEROX</v>
      </c>
      <c r="E9388" s="18" t="str">
        <f>+IFERROR(VLOOKUP(Cursos[[#This Row],[Modelo correcto]],Modelos[[Modelo correcto]:[¿En línea?]],3,FALSE),"REVISAR")</f>
        <v>SÍ</v>
      </c>
      <c r="F9388" s="18" t="str">
        <f>+Cursos[[#This Row],[IS]]&amp;Cursos[[#This Row],[Modelo correcto]]</f>
        <v>JUAN GUADALUPE ESCOBEDO OLIVARESCT103</v>
      </c>
      <c r="G9388" s="18">
        <v>0</v>
      </c>
      <c r="H9388" s="19">
        <v>43952</v>
      </c>
      <c r="I9388" s="18" t="str">
        <f>+IFERROR(VLOOKUP(Cursos[[#This Row],[Modelo correcto]],Modelos[[Modelo correcto]:[Aplica para certificación]],4,FALSE),"REVISAR")</f>
        <v>NO</v>
      </c>
    </row>
    <row r="9389" spans="1:9" x14ac:dyDescent="0.25">
      <c r="A9389" s="144" t="s">
        <v>2795</v>
      </c>
      <c r="B9389">
        <v>1</v>
      </c>
      <c r="C9389" s="10" t="s">
        <v>1347</v>
      </c>
      <c r="D9389" s="18" t="str">
        <f>+IFERROR(VLOOKUP(Cursos[[#This Row],[Modelo correcto]],Modelos[[Modelo correcto]:[¿En línea?]],2,FALSE),"REVISAR")</f>
        <v>XEROX</v>
      </c>
      <c r="E9389" s="18" t="str">
        <f>+IFERROR(VLOOKUP(Cursos[[#This Row],[Modelo correcto]],Modelos[[Modelo correcto]:[¿En línea?]],3,FALSE),"REVISAR")</f>
        <v>SÍ</v>
      </c>
      <c r="F9389" s="18" t="str">
        <f>+Cursos[[#This Row],[IS]]&amp;Cursos[[#This Row],[Modelo correcto]]</f>
        <v>JUAN GUADALUPE ESCOBEDO OLIVARESTRIVSUP</v>
      </c>
      <c r="G9389" s="18">
        <v>0</v>
      </c>
      <c r="H9389" s="19">
        <v>43952</v>
      </c>
      <c r="I9389" s="18" t="str">
        <f>+IFERROR(VLOOKUP(Cursos[[#This Row],[Modelo correcto]],Modelos[[Modelo correcto]:[Aplica para certificación]],4,FALSE),"REVISAR")</f>
        <v>NO</v>
      </c>
    </row>
    <row r="9390" spans="1:9" x14ac:dyDescent="0.25">
      <c r="A9390" s="144" t="s">
        <v>2795</v>
      </c>
      <c r="B9390">
        <v>1</v>
      </c>
      <c r="C9390" s="10" t="s">
        <v>1229</v>
      </c>
      <c r="D9390" s="18" t="str">
        <f>+IFERROR(VLOOKUP(Cursos[[#This Row],[Modelo correcto]],Modelos[[Modelo correcto]:[¿En línea?]],2,FALSE),"REVISAR")</f>
        <v>XEROX</v>
      </c>
      <c r="E9390" s="18" t="str">
        <f>+IFERROR(VLOOKUP(Cursos[[#This Row],[Modelo correcto]],Modelos[[Modelo correcto]:[¿En línea?]],3,FALSE),"REVISAR")</f>
        <v>SÍ</v>
      </c>
      <c r="F9390" s="18" t="str">
        <f>+Cursos[[#This Row],[IS]]&amp;Cursos[[#This Row],[Modelo correcto]]</f>
        <v>JUAN GUADALUPE ESCOBEDO OLIVARES2KT001</v>
      </c>
      <c r="G9390" s="18">
        <v>0</v>
      </c>
      <c r="H9390" s="44">
        <v>43952</v>
      </c>
      <c r="I9390" s="18" t="str">
        <f>+IFERROR(VLOOKUP(Cursos[[#This Row],[Modelo correcto]],Modelos[[Modelo correcto]:[Aplica para certificación]],4,FALSE),"REVISAR")</f>
        <v>NO</v>
      </c>
    </row>
    <row r="9391" spans="1:9" x14ac:dyDescent="0.25">
      <c r="A9391" s="144" t="s">
        <v>2795</v>
      </c>
      <c r="B9391">
        <v>1</v>
      </c>
      <c r="C9391" s="145" t="s">
        <v>1181</v>
      </c>
      <c r="D9391" s="18" t="str">
        <f>+IFERROR(VLOOKUP(Cursos[[#This Row],[Modelo correcto]],Modelos[[Modelo correcto]:[¿En línea?]],2,FALSE),"REVISAR")</f>
        <v>XEROX</v>
      </c>
      <c r="E9391" s="18" t="str">
        <f>+IFERROR(VLOOKUP(Cursos[[#This Row],[Modelo correcto]],Modelos[[Modelo correcto]:[¿En línea?]],3,FALSE),"REVISAR")</f>
        <v>SÍ</v>
      </c>
      <c r="F9391" s="18" t="str">
        <f>+Cursos[[#This Row],[IS]]&amp;Cursos[[#This Row],[Modelo correcto]]</f>
        <v>JUAN GUADALUPE ESCOBEDO OLIVARESOA213</v>
      </c>
      <c r="G9391" s="18">
        <v>0</v>
      </c>
      <c r="H9391" s="44">
        <v>43952</v>
      </c>
      <c r="I9391" s="18" t="str">
        <f>+IFERROR(VLOOKUP(Cursos[[#This Row],[Modelo correcto]],Modelos[[Modelo correcto]:[Aplica para certificación]],4,FALSE),"REVISAR")</f>
        <v>NO</v>
      </c>
    </row>
    <row r="9392" spans="1:9" x14ac:dyDescent="0.25">
      <c r="A9392" s="144" t="s">
        <v>2795</v>
      </c>
      <c r="B9392">
        <v>1</v>
      </c>
      <c r="C9392" s="10" t="s">
        <v>121</v>
      </c>
      <c r="D9392" s="18" t="str">
        <f>+IFERROR(VLOOKUP(Cursos[[#This Row],[Modelo correcto]],Modelos[[Modelo correcto]:[¿En línea?]],2,FALSE),"REVISAR")</f>
        <v>XEROX</v>
      </c>
      <c r="E9392" s="18" t="str">
        <f>+IFERROR(VLOOKUP(Cursos[[#This Row],[Modelo correcto]],Modelos[[Modelo correcto]:[¿En línea?]],3,FALSE),"REVISAR")</f>
        <v>SÍ</v>
      </c>
      <c r="F9392" s="18" t="str">
        <f>+Cursos[[#This Row],[IS]]&amp;Cursos[[#This Row],[Modelo correcto]]</f>
        <v>JUAN GUADALUPE ESCOBEDO OLIVARESOS2085</v>
      </c>
      <c r="G9392" s="18">
        <v>0</v>
      </c>
      <c r="H9392" s="44">
        <v>43952</v>
      </c>
      <c r="I9392" s="18" t="str">
        <f>+IFERROR(VLOOKUP(Cursos[[#This Row],[Modelo correcto]],Modelos[[Modelo correcto]:[Aplica para certificación]],4,FALSE),"REVISAR")</f>
        <v>NO</v>
      </c>
    </row>
    <row r="9393" spans="1:9" x14ac:dyDescent="0.25">
      <c r="A9393" s="144" t="s">
        <v>2795</v>
      </c>
      <c r="B9393">
        <v>1</v>
      </c>
      <c r="C9393" s="10" t="s">
        <v>121</v>
      </c>
      <c r="D9393" s="18" t="str">
        <f>+IFERROR(VLOOKUP(Cursos[[#This Row],[Modelo correcto]],Modelos[[Modelo correcto]:[¿En línea?]],2,FALSE),"REVISAR")</f>
        <v>XEROX</v>
      </c>
      <c r="E9393" s="18" t="str">
        <f>+IFERROR(VLOOKUP(Cursos[[#This Row],[Modelo correcto]],Modelos[[Modelo correcto]:[¿En línea?]],3,FALSE),"REVISAR")</f>
        <v>SÍ</v>
      </c>
      <c r="F9393" s="18" t="str">
        <f>+Cursos[[#This Row],[IS]]&amp;Cursos[[#This Row],[Modelo correcto]]</f>
        <v>JUAN GUADALUPE ESCOBEDO OLIVARESOS2085</v>
      </c>
      <c r="G9393" s="18">
        <v>0</v>
      </c>
      <c r="H9393" s="19">
        <v>43952</v>
      </c>
      <c r="I9393" s="18" t="str">
        <f>+IFERROR(VLOOKUP(Cursos[[#This Row],[Modelo correcto]],Modelos[[Modelo correcto]:[Aplica para certificación]],4,FALSE),"REVISAR")</f>
        <v>NO</v>
      </c>
    </row>
    <row r="9394" spans="1:9" x14ac:dyDescent="0.25">
      <c r="A9394" s="144" t="s">
        <v>2795</v>
      </c>
      <c r="B9394">
        <v>1</v>
      </c>
      <c r="C9394" s="10" t="s">
        <v>1253</v>
      </c>
      <c r="D9394" s="18" t="str">
        <f>+IFERROR(VLOOKUP(Cursos[[#This Row],[Modelo correcto]],Modelos[[Modelo correcto]:[¿En línea?]],2,FALSE),"REVISAR")</f>
        <v>XEROX</v>
      </c>
      <c r="E9394" s="18" t="str">
        <f>+IFERROR(VLOOKUP(Cursos[[#This Row],[Modelo correcto]],Modelos[[Modelo correcto]:[¿En línea?]],3,FALSE),"REVISAR")</f>
        <v>SÍ</v>
      </c>
      <c r="F9394" s="18" t="str">
        <f>+Cursos[[#This Row],[IS]]&amp;Cursos[[#This Row],[Modelo correcto]]</f>
        <v>JUAN GUADALUPE ESCOBEDO OLIVARESGAINFIN</v>
      </c>
      <c r="G9394" s="18">
        <v>1</v>
      </c>
      <c r="H9394" s="19">
        <v>43922</v>
      </c>
      <c r="I9394" s="18" t="str">
        <f>+IFERROR(VLOOKUP(Cursos[[#This Row],[Modelo correcto]],Modelos[[Modelo correcto]:[Aplica para certificación]],4,FALSE),"REVISAR")</f>
        <v>SÍ</v>
      </c>
    </row>
    <row r="9395" spans="1:9" x14ac:dyDescent="0.25">
      <c r="A9395" s="144" t="s">
        <v>2795</v>
      </c>
      <c r="B9395">
        <v>1</v>
      </c>
      <c r="C9395" s="10" t="s">
        <v>273</v>
      </c>
      <c r="D9395" s="18" t="str">
        <f>+IFERROR(VLOOKUP(Cursos[[#This Row],[Modelo correcto]],Modelos[[Modelo correcto]:[¿En línea?]],2,FALSE),"REVISAR")</f>
        <v>XEROX</v>
      </c>
      <c r="E9395" s="18" t="str">
        <f>+IFERROR(VLOOKUP(Cursos[[#This Row],[Modelo correcto]],Modelos[[Modelo correcto]:[¿En línea?]],3,FALSE),"REVISAR")</f>
        <v>SÍ</v>
      </c>
      <c r="F9395" s="18" t="str">
        <f>+Cursos[[#This Row],[IS]]&amp;Cursos[[#This Row],[Modelo correcto]]</f>
        <v>JUAN GUADALUPE ESCOBEDO OLIVARESAB80HVF</v>
      </c>
      <c r="G9395" s="18">
        <v>1</v>
      </c>
      <c r="H9395" s="19">
        <v>43983</v>
      </c>
      <c r="I9395" s="18" t="str">
        <f>+IFERROR(VLOOKUP(Cursos[[#This Row],[Modelo correcto]],Modelos[[Modelo correcto]:[Aplica para certificación]],4,FALSE),"REVISAR")</f>
        <v>SÍ</v>
      </c>
    </row>
    <row r="9396" spans="1:9" x14ac:dyDescent="0.25">
      <c r="A9396" s="144" t="s">
        <v>2795</v>
      </c>
      <c r="B9396">
        <v>1</v>
      </c>
      <c r="C9396" s="10" t="s">
        <v>142</v>
      </c>
      <c r="D9396" s="18" t="str">
        <f>+IFERROR(VLOOKUP(Cursos[[#This Row],[Modelo correcto]],Modelos[[Modelo correcto]:[¿En línea?]],2,FALSE),"REVISAR")</f>
        <v>XEROX</v>
      </c>
      <c r="E9396" s="18" t="str">
        <f>+IFERROR(VLOOKUP(Cursos[[#This Row],[Modelo correcto]],Modelos[[Modelo correcto]:[¿En línea?]],3,FALSE),"REVISAR")</f>
        <v>SÍ</v>
      </c>
      <c r="F9396" s="18" t="str">
        <f>+Cursos[[#This Row],[IS]]&amp;Cursos[[#This Row],[Modelo correcto]]</f>
        <v>JUAN GUADALUPE ESCOBEDO OLIVARESOS2024</v>
      </c>
      <c r="G9396" s="18">
        <v>1</v>
      </c>
      <c r="H9396" s="19">
        <v>43983</v>
      </c>
      <c r="I9396" s="18" t="str">
        <f>+IFERROR(VLOOKUP(Cursos[[#This Row],[Modelo correcto]],Modelos[[Modelo correcto]:[Aplica para certificación]],4,FALSE),"REVISAR")</f>
        <v>NO</v>
      </c>
    </row>
    <row r="9397" spans="1:9" x14ac:dyDescent="0.25">
      <c r="A9397" s="144" t="s">
        <v>2795</v>
      </c>
      <c r="B9397">
        <v>1</v>
      </c>
      <c r="C9397" s="10" t="s">
        <v>1537</v>
      </c>
      <c r="D9397" s="18" t="str">
        <f>+IFERROR(VLOOKUP(Cursos[[#This Row],[Modelo correcto]],Modelos[[Modelo correcto]:[¿En línea?]],2,FALSE),"REVISAR")</f>
        <v>XEROX</v>
      </c>
      <c r="E9397" s="18" t="str">
        <f>+IFERROR(VLOOKUP(Cursos[[#This Row],[Modelo correcto]],Modelos[[Modelo correcto]:[¿En línea?]],3,FALSE),"REVISAR")</f>
        <v>SÍ</v>
      </c>
      <c r="F9397" s="18" t="str">
        <f>+Cursos[[#This Row],[IS]]&amp;Cursos[[#This Row],[Modelo correcto]]</f>
        <v>JUAN GUADALUPE ESCOBEDO OLIVARESRSS41XX</v>
      </c>
      <c r="G9397" s="18">
        <v>1</v>
      </c>
      <c r="H9397" s="19">
        <v>43983</v>
      </c>
      <c r="I9397" s="18" t="str">
        <f>+IFERROR(VLOOKUP(Cursos[[#This Row],[Modelo correcto]],Modelos[[Modelo correcto]:[Aplica para certificación]],4,FALSE),"REVISAR")</f>
        <v>NO</v>
      </c>
    </row>
    <row r="9398" spans="1:9" x14ac:dyDescent="0.25">
      <c r="A9398" s="144" t="s">
        <v>2795</v>
      </c>
      <c r="B9398">
        <v>1</v>
      </c>
      <c r="C9398" s="10" t="s">
        <v>1186</v>
      </c>
      <c r="D9398" s="18" t="str">
        <f>+IFERROR(VLOOKUP(Cursos[[#This Row],[Modelo correcto]],Modelos[[Modelo correcto]:[¿En línea?]],2,FALSE),"REVISAR")</f>
        <v>XEROX</v>
      </c>
      <c r="E9398" s="18" t="str">
        <f>+IFERROR(VLOOKUP(Cursos[[#This Row],[Modelo correcto]],Modelos[[Modelo correcto]:[¿En línea?]],3,FALSE),"REVISAR")</f>
        <v>SÍ</v>
      </c>
      <c r="F9398" s="18" t="str">
        <f>+Cursos[[#This Row],[IS]]&amp;Cursos[[#This Row],[Modelo correcto]]</f>
        <v>JUAN GUADALUPE ESCOBEDO OLIVARESPC90MYK</v>
      </c>
      <c r="G9398" s="18">
        <v>1</v>
      </c>
      <c r="H9398" s="19">
        <v>43983</v>
      </c>
      <c r="I9398" s="18" t="str">
        <f>+IFERROR(VLOOKUP(Cursos[[#This Row],[Modelo correcto]],Modelos[[Modelo correcto]:[Aplica para certificación]],4,FALSE),"REVISAR")</f>
        <v>NO</v>
      </c>
    </row>
    <row r="9399" spans="1:9" x14ac:dyDescent="0.25">
      <c r="A9399" s="144" t="s">
        <v>2795</v>
      </c>
      <c r="B9399">
        <v>1</v>
      </c>
      <c r="C9399" s="10" t="s">
        <v>93</v>
      </c>
      <c r="D9399" s="18" t="str">
        <f>+IFERROR(VLOOKUP(Cursos[[#This Row],[Modelo correcto]],Modelos[[Modelo correcto]:[¿En línea?]],2,FALSE),"REVISAR")</f>
        <v>XEROX</v>
      </c>
      <c r="E9399" s="18" t="str">
        <f>+IFERROR(VLOOKUP(Cursos[[#This Row],[Modelo correcto]],Modelos[[Modelo correcto]:[¿En línea?]],3,FALSE),"REVISAR")</f>
        <v>SÍ</v>
      </c>
      <c r="F9399" s="18" t="str">
        <f>+Cursos[[#This Row],[IS]]&amp;Cursos[[#This Row],[Modelo correcto]]</f>
        <v>JUAN GUADALUPE ESCOBEDO OLIVARESC8880LP</v>
      </c>
      <c r="G9399" s="43">
        <v>1</v>
      </c>
      <c r="H9399" s="44">
        <v>43983</v>
      </c>
      <c r="I9399" s="18" t="str">
        <f>+IFERROR(VLOOKUP(Cursos[[#This Row],[Modelo correcto]],Modelos[[Modelo correcto]:[Aplica para certificación]],4,FALSE),"REVISAR")</f>
        <v>NO</v>
      </c>
    </row>
    <row r="9400" spans="1:9" x14ac:dyDescent="0.25">
      <c r="A9400" s="144" t="s">
        <v>2795</v>
      </c>
      <c r="B9400">
        <v>1</v>
      </c>
      <c r="C9400" s="10" t="s">
        <v>152</v>
      </c>
      <c r="D9400" s="18" t="str">
        <f>+IFERROR(VLOOKUP(Cursos[[#This Row],[Modelo correcto]],Modelos[[Modelo correcto]:[¿En línea?]],2,FALSE),"REVISAR")</f>
        <v>XEROX</v>
      </c>
      <c r="E9400" s="18" t="str">
        <f>+IFERROR(VLOOKUP(Cursos[[#This Row],[Modelo correcto]],Modelos[[Modelo correcto]:[¿En línea?]],3,FALSE),"REVISAR")</f>
        <v>SÍ</v>
      </c>
      <c r="F9400" s="18" t="str">
        <f>+Cursos[[#This Row],[IS]]&amp;Cursos[[#This Row],[Modelo correcto]]</f>
        <v>JUAN GUADALUPE ESCOBEDO OLIVARESC14481</v>
      </c>
      <c r="G9400" s="18">
        <v>0</v>
      </c>
      <c r="H9400" s="19">
        <v>43983</v>
      </c>
      <c r="I9400" s="18" t="str">
        <f>+IFERROR(VLOOKUP(Cursos[[#This Row],[Modelo correcto]],Modelos[[Modelo correcto]:[Aplica para certificación]],4,FALSE),"REVISAR")</f>
        <v>NO</v>
      </c>
    </row>
    <row r="9401" spans="1:9" x14ac:dyDescent="0.25">
      <c r="A9401" s="144" t="s">
        <v>2795</v>
      </c>
      <c r="B9401">
        <v>1</v>
      </c>
      <c r="C9401" s="10" t="s">
        <v>1225</v>
      </c>
      <c r="D9401" s="18" t="str">
        <f>+IFERROR(VLOOKUP(Cursos[[#This Row],[Modelo correcto]],Modelos[[Modelo correcto]:[¿En línea?]],2,FALSE),"REVISAR")</f>
        <v>XEROX</v>
      </c>
      <c r="E9401" s="18" t="str">
        <f>+IFERROR(VLOOKUP(Cursos[[#This Row],[Modelo correcto]],Modelos[[Modelo correcto]:[¿En línea?]],3,FALSE),"REVISAR")</f>
        <v>SÍ</v>
      </c>
      <c r="F9401" s="18" t="str">
        <f>+Cursos[[#This Row],[IS]]&amp;Cursos[[#This Row],[Modelo correcto]]</f>
        <v>JUAN GUADALUPE ESCOBEDO OLIVARESC17700</v>
      </c>
      <c r="G9401" s="18">
        <v>0</v>
      </c>
      <c r="H9401" s="19">
        <v>43983</v>
      </c>
      <c r="I9401" s="18" t="str">
        <f>+IFERROR(VLOOKUP(Cursos[[#This Row],[Modelo correcto]],Modelos[[Modelo correcto]:[Aplica para certificación]],4,FALSE),"REVISAR")</f>
        <v>NO</v>
      </c>
    </row>
    <row r="9402" spans="1:9" x14ac:dyDescent="0.25">
      <c r="A9402" s="144" t="s">
        <v>2795</v>
      </c>
      <c r="B9402">
        <v>1</v>
      </c>
      <c r="C9402" s="10" t="s">
        <v>1471</v>
      </c>
      <c r="D9402" s="18" t="str">
        <f>+IFERROR(VLOOKUP(Cursos[[#This Row],[Modelo correcto]],Modelos[[Modelo correcto]:[¿En línea?]],2,FALSE),"REVISAR")</f>
        <v>XEROX</v>
      </c>
      <c r="E9402" s="18" t="str">
        <f>+IFERROR(VLOOKUP(Cursos[[#This Row],[Modelo correcto]],Modelos[[Modelo correcto]:[¿En línea?]],3,FALSE),"REVISAR")</f>
        <v>SÍ</v>
      </c>
      <c r="F9402" s="18" t="str">
        <f>+Cursos[[#This Row],[IS]]&amp;Cursos[[#This Row],[Modelo correcto]]</f>
        <v>JUAN GUADALUPE ESCOBEDO OLIVARESPIJ233</v>
      </c>
      <c r="G9402" s="18">
        <v>0</v>
      </c>
      <c r="H9402" s="19">
        <v>43983</v>
      </c>
      <c r="I9402" s="18" t="str">
        <f>+IFERROR(VLOOKUP(Cursos[[#This Row],[Modelo correcto]],Modelos[[Modelo correcto]:[Aplica para certificación]],4,FALSE),"REVISAR")</f>
        <v>NO</v>
      </c>
    </row>
    <row r="9403" spans="1:9" x14ac:dyDescent="0.25">
      <c r="A9403" s="144" t="s">
        <v>2795</v>
      </c>
      <c r="B9403">
        <v>1</v>
      </c>
      <c r="C9403" s="10" t="s">
        <v>14</v>
      </c>
      <c r="D9403" s="18" t="str">
        <f>+IFERROR(VLOOKUP(Cursos[[#This Row],[Modelo correcto]],Modelos[[Modelo correcto]:[¿En línea?]],2,FALSE),"REVISAR")</f>
        <v>XEROX</v>
      </c>
      <c r="E9403" s="18" t="str">
        <f>+IFERROR(VLOOKUP(Cursos[[#This Row],[Modelo correcto]],Modelos[[Modelo correcto]:[¿En línea?]],3,FALSE),"REVISAR")</f>
        <v>SÍ</v>
      </c>
      <c r="F9403" s="18" t="str">
        <f>+Cursos[[#This Row],[IS]]&amp;Cursos[[#This Row],[Modelo correcto]]</f>
        <v>JUAN GUADALUPE ESCOBEDO OLIVARESSQFT01</v>
      </c>
      <c r="G9403" s="18">
        <v>0</v>
      </c>
      <c r="H9403" s="19">
        <v>43983</v>
      </c>
      <c r="I9403" s="18" t="str">
        <f>+IFERROR(VLOOKUP(Cursos[[#This Row],[Modelo correcto]],Modelos[[Modelo correcto]:[Aplica para certificación]],4,FALSE),"REVISAR")</f>
        <v>NO</v>
      </c>
    </row>
    <row r="9404" spans="1:9" x14ac:dyDescent="0.25">
      <c r="A9404" s="144" t="s">
        <v>2795</v>
      </c>
      <c r="B9404">
        <v>1</v>
      </c>
      <c r="C9404" s="10" t="s">
        <v>1494</v>
      </c>
      <c r="D9404" s="18" t="str">
        <f>+IFERROR(VLOOKUP(Cursos[[#This Row],[Modelo correcto]],Modelos[[Modelo correcto]:[¿En línea?]],2,FALSE),"REVISAR")</f>
        <v>XEROX</v>
      </c>
      <c r="E9404" s="18" t="str">
        <f>+IFERROR(VLOOKUP(Cursos[[#This Row],[Modelo correcto]],Modelos[[Modelo correcto]:[¿En línea?]],3,FALSE),"REVISAR")</f>
        <v>SÍ</v>
      </c>
      <c r="F9404" s="18" t="str">
        <f>+Cursos[[#This Row],[IS]]&amp;Cursos[[#This Row],[Modelo correcto]]</f>
        <v>JUAN GUADALUPE ESCOBEDO OLIVARESPFM01</v>
      </c>
      <c r="G9404" s="18">
        <v>0</v>
      </c>
      <c r="H9404" s="19">
        <v>43983</v>
      </c>
      <c r="I9404" s="18" t="str">
        <f>+IFERROR(VLOOKUP(Cursos[[#This Row],[Modelo correcto]],Modelos[[Modelo correcto]:[Aplica para certificación]],4,FALSE),"REVISAR")</f>
        <v>NO</v>
      </c>
    </row>
    <row r="9405" spans="1:9" x14ac:dyDescent="0.25">
      <c r="A9405" s="144" t="s">
        <v>2795</v>
      </c>
      <c r="B9405">
        <v>1</v>
      </c>
      <c r="C9405" s="10" t="s">
        <v>1259</v>
      </c>
      <c r="D9405" s="18" t="str">
        <f>+IFERROR(VLOOKUP(Cursos[[#This Row],[Modelo correcto]],Modelos[[Modelo correcto]:[¿En línea?]],2,FALSE),"REVISAR")</f>
        <v>XEROX</v>
      </c>
      <c r="E9405" s="18" t="str">
        <f>+IFERROR(VLOOKUP(Cursos[[#This Row],[Modelo correcto]],Modelos[[Modelo correcto]:[¿En línea?]],3,FALSE),"REVISAR")</f>
        <v>SÍ</v>
      </c>
      <c r="F9405" s="18" t="str">
        <f>+Cursos[[#This Row],[IS]]&amp;Cursos[[#This Row],[Modelo correcto]]</f>
        <v>JUAN GUADALUPE ESCOBEDO OLIVARESDFINISH</v>
      </c>
      <c r="G9405" s="18">
        <v>0</v>
      </c>
      <c r="H9405" s="19">
        <v>43983</v>
      </c>
      <c r="I9405" s="18" t="str">
        <f>+IFERROR(VLOOKUP(Cursos[[#This Row],[Modelo correcto]],Modelos[[Modelo correcto]:[Aplica para certificación]],4,FALSE),"REVISAR")</f>
        <v>NO</v>
      </c>
    </row>
    <row r="9406" spans="1:9" x14ac:dyDescent="0.25">
      <c r="A9406" s="144" t="s">
        <v>2795</v>
      </c>
      <c r="B9406">
        <v>1</v>
      </c>
      <c r="C9406" s="10" t="s">
        <v>1247</v>
      </c>
      <c r="D9406" s="18" t="str">
        <f>+IFERROR(VLOOKUP(Cursos[[#This Row],[Modelo correcto]],Modelos[[Modelo correcto]:[¿En línea?]],2,FALSE),"REVISAR")</f>
        <v>XEROX</v>
      </c>
      <c r="E9406" s="18" t="str">
        <f>+IFERROR(VLOOKUP(Cursos[[#This Row],[Modelo correcto]],Modelos[[Modelo correcto]:[¿En línea?]],3,FALSE),"REVISAR")</f>
        <v>SÍ</v>
      </c>
      <c r="F9406" s="18" t="str">
        <f>+Cursos[[#This Row],[IS]]&amp;Cursos[[#This Row],[Modelo correcto]]</f>
        <v>JUAN GUADALUPE ESCOBEDO OLIVARES5KHCS</v>
      </c>
      <c r="G9406" s="18">
        <v>0</v>
      </c>
      <c r="H9406" s="19">
        <v>43983</v>
      </c>
      <c r="I9406" s="18" t="str">
        <f>+IFERROR(VLOOKUP(Cursos[[#This Row],[Modelo correcto]],Modelos[[Modelo correcto]:[Aplica para certificación]],4,FALSE),"REVISAR")</f>
        <v>NO</v>
      </c>
    </row>
    <row r="9407" spans="1:9" x14ac:dyDescent="0.25">
      <c r="A9407" s="144" t="s">
        <v>2795</v>
      </c>
      <c r="B9407">
        <v>1</v>
      </c>
      <c r="C9407" s="10" t="s">
        <v>1141</v>
      </c>
      <c r="D9407" s="18" t="str">
        <f>+IFERROR(VLOOKUP(Cursos[[#This Row],[Modelo correcto]],Modelos[[Modelo correcto]:[¿En línea?]],2,FALSE),"REVISAR")</f>
        <v>XEROX</v>
      </c>
      <c r="E9407" s="18" t="str">
        <f>+IFERROR(VLOOKUP(Cursos[[#This Row],[Modelo correcto]],Modelos[[Modelo correcto]:[¿En línea?]],3,FALSE),"REVISAR")</f>
        <v>SÍ</v>
      </c>
      <c r="F9407" s="18" t="str">
        <f>+Cursos[[#This Row],[IS]]&amp;Cursos[[#This Row],[Modelo correcto]]</f>
        <v>JUAN GUADALUPE ESCOBEDO OLIVARESIFMIFCM</v>
      </c>
      <c r="G9407" s="18">
        <v>0</v>
      </c>
      <c r="H9407" s="19">
        <v>43983</v>
      </c>
      <c r="I9407" s="18" t="str">
        <f>+IFERROR(VLOOKUP(Cursos[[#This Row],[Modelo correcto]],Modelos[[Modelo correcto]:[Aplica para certificación]],4,FALSE),"REVISAR")</f>
        <v>NO</v>
      </c>
    </row>
    <row r="9408" spans="1:9" x14ac:dyDescent="0.25">
      <c r="A9408" s="144" t="s">
        <v>2795</v>
      </c>
      <c r="B9408">
        <v>1</v>
      </c>
      <c r="C9408" s="10" t="s">
        <v>1248</v>
      </c>
      <c r="D9408" s="18" t="str">
        <f>+IFERROR(VLOOKUP(Cursos[[#This Row],[Modelo correcto]],Modelos[[Modelo correcto]:[¿En línea?]],2,FALSE),"REVISAR")</f>
        <v>XEROX</v>
      </c>
      <c r="E9408" s="18" t="str">
        <f>+IFERROR(VLOOKUP(Cursos[[#This Row],[Modelo correcto]],Modelos[[Modelo correcto]:[¿En línea?]],3,FALSE),"REVISAR")</f>
        <v>SÍ</v>
      </c>
      <c r="F9408" s="18" t="str">
        <f>+Cursos[[#This Row],[IS]]&amp;Cursos[[#This Row],[Modelo correcto]]</f>
        <v>JUAN GUADALUPE ESCOBEDO OLIVARESGBC01</v>
      </c>
      <c r="G9408" s="18">
        <v>0</v>
      </c>
      <c r="H9408" s="19">
        <v>43983</v>
      </c>
      <c r="I9408" s="18" t="str">
        <f>+IFERROR(VLOOKUP(Cursos[[#This Row],[Modelo correcto]],Modelos[[Modelo correcto]:[Aplica para certificación]],4,FALSE),"REVISAR")</f>
        <v>NO</v>
      </c>
    </row>
    <row r="9409" spans="1:9" x14ac:dyDescent="0.25">
      <c r="A9409" s="144" t="s">
        <v>2795</v>
      </c>
      <c r="B9409">
        <v>1</v>
      </c>
      <c r="C9409" s="10" t="s">
        <v>1257</v>
      </c>
      <c r="D9409" s="18" t="str">
        <f>+IFERROR(VLOOKUP(Cursos[[#This Row],[Modelo correcto]],Modelos[[Modelo correcto]:[¿En línea?]],2,FALSE),"REVISAR")</f>
        <v>XEROX</v>
      </c>
      <c r="E9409" s="18" t="str">
        <f>+IFERROR(VLOOKUP(Cursos[[#This Row],[Modelo correcto]],Modelos[[Modelo correcto]:[¿En línea?]],3,FALSE),"REVISAR")</f>
        <v>SÍ</v>
      </c>
      <c r="F9409" s="18" t="str">
        <f>+Cursos[[#This Row],[IS]]&amp;Cursos[[#This Row],[Modelo correcto]]</f>
        <v>JUAN GUADALUPE ESCOBEDO OLIVARESGBC02</v>
      </c>
      <c r="G9409" s="18">
        <v>0</v>
      </c>
      <c r="H9409" s="19">
        <v>43983</v>
      </c>
      <c r="I9409" s="18" t="str">
        <f>+IFERROR(VLOOKUP(Cursos[[#This Row],[Modelo correcto]],Modelos[[Modelo correcto]:[Aplica para certificación]],4,FALSE),"REVISAR")</f>
        <v>NO</v>
      </c>
    </row>
    <row r="9410" spans="1:9" x14ac:dyDescent="0.25">
      <c r="A9410" s="144" t="s">
        <v>2795</v>
      </c>
      <c r="B9410">
        <v>1</v>
      </c>
      <c r="C9410" s="10" t="s">
        <v>1308</v>
      </c>
      <c r="D9410" s="18" t="str">
        <f>+IFERROR(VLOOKUP(Cursos[[#This Row],[Modelo correcto]],Modelos[[Modelo correcto]:[¿En línea?]],2,FALSE),"REVISAR")</f>
        <v>XEROX</v>
      </c>
      <c r="E9410" s="18" t="str">
        <f>+IFERROR(VLOOKUP(Cursos[[#This Row],[Modelo correcto]],Modelos[[Modelo correcto]:[¿En línea?]],3,FALSE),"REVISAR")</f>
        <v>SÍ</v>
      </c>
      <c r="F9410" s="18" t="str">
        <f>+Cursos[[#This Row],[IS]]&amp;Cursos[[#This Row],[Modelo correcto]]</f>
        <v>JUAN GUADALUPE ESCOBEDO OLIVARESPB01</v>
      </c>
      <c r="G9410" s="18">
        <v>0</v>
      </c>
      <c r="H9410" s="19">
        <v>43983</v>
      </c>
      <c r="I9410" s="18" t="str">
        <f>+IFERROR(VLOOKUP(Cursos[[#This Row],[Modelo correcto]],Modelos[[Modelo correcto]:[Aplica para certificación]],4,FALSE),"REVISAR")</f>
        <v>NO</v>
      </c>
    </row>
    <row r="9411" spans="1:9" x14ac:dyDescent="0.25">
      <c r="A9411" s="144" t="s">
        <v>2795</v>
      </c>
      <c r="B9411">
        <v>1</v>
      </c>
      <c r="C9411" s="10" t="s">
        <v>185</v>
      </c>
      <c r="D9411" s="18" t="str">
        <f>+IFERROR(VLOOKUP(Cursos[[#This Row],[Modelo correcto]],Modelos[[Modelo correcto]:[¿En línea?]],2,FALSE),"REVISAR")</f>
        <v>XEROX</v>
      </c>
      <c r="E9411" s="18" t="str">
        <f>+IFERROR(VLOOKUP(Cursos[[#This Row],[Modelo correcto]],Modelos[[Modelo correcto]:[¿En línea?]],3,FALSE),"REVISAR")</f>
        <v>SÍ</v>
      </c>
      <c r="F9411" s="18" t="str">
        <f>+Cursos[[#This Row],[IS]]&amp;Cursos[[#This Row],[Modelo correcto]]</f>
        <v>JUAN GUADALUPE ESCOBEDO OLIVARESC13970</v>
      </c>
      <c r="G9411" s="18">
        <v>0</v>
      </c>
      <c r="H9411" s="19">
        <v>43983</v>
      </c>
      <c r="I9411" s="18" t="str">
        <f>+IFERROR(VLOOKUP(Cursos[[#This Row],[Modelo correcto]],Modelos[[Modelo correcto]:[Aplica para certificación]],4,FALSE),"REVISAR")</f>
        <v>NO</v>
      </c>
    </row>
    <row r="9412" spans="1:9" x14ac:dyDescent="0.25">
      <c r="A9412" s="144" t="s">
        <v>2795</v>
      </c>
      <c r="B9412">
        <v>1</v>
      </c>
      <c r="C9412" s="10" t="s">
        <v>1537</v>
      </c>
      <c r="D9412" s="18" t="str">
        <f>+IFERROR(VLOOKUP(Cursos[[#This Row],[Modelo correcto]],Modelos[[Modelo correcto]:[¿En línea?]],2,FALSE),"REVISAR")</f>
        <v>XEROX</v>
      </c>
      <c r="E9412" s="18" t="str">
        <f>+IFERROR(VLOOKUP(Cursos[[#This Row],[Modelo correcto]],Modelos[[Modelo correcto]:[¿En línea?]],3,FALSE),"REVISAR")</f>
        <v>SÍ</v>
      </c>
      <c r="F9412" s="18" t="str">
        <f>+Cursos[[#This Row],[IS]]&amp;Cursos[[#This Row],[Modelo correcto]]</f>
        <v>JUAN GUADALUPE ESCOBEDO OLIVARESRSS41XX</v>
      </c>
      <c r="G9412" s="18">
        <v>0</v>
      </c>
      <c r="H9412" s="19">
        <v>43983</v>
      </c>
      <c r="I9412" s="18" t="str">
        <f>+IFERROR(VLOOKUP(Cursos[[#This Row],[Modelo correcto]],Modelos[[Modelo correcto]:[Aplica para certificación]],4,FALSE),"REVISAR")</f>
        <v>NO</v>
      </c>
    </row>
    <row r="9413" spans="1:9" x14ac:dyDescent="0.25">
      <c r="A9413" s="144" t="s">
        <v>2795</v>
      </c>
      <c r="B9413">
        <v>1</v>
      </c>
      <c r="C9413" s="10" t="s">
        <v>1156</v>
      </c>
      <c r="D9413" s="18" t="str">
        <f>+IFERROR(VLOOKUP(Cursos[[#This Row],[Modelo correcto]],Modelos[[Modelo correcto]:[¿En línea?]],2,FALSE),"REVISAR")</f>
        <v>XEROX</v>
      </c>
      <c r="E9413" s="18" t="str">
        <f>+IFERROR(VLOOKUP(Cursos[[#This Row],[Modelo correcto]],Modelos[[Modelo correcto]:[¿En línea?]],3,FALSE),"REVISAR")</f>
        <v>SÍ</v>
      </c>
      <c r="F9413" s="18" t="str">
        <f>+Cursos[[#This Row],[IS]]&amp;Cursos[[#This Row],[Modelo correcto]]</f>
        <v>JUAN GUADALUPE ESCOBEDO OLIVARESPC90CMYK</v>
      </c>
      <c r="G9413" s="18">
        <v>0</v>
      </c>
      <c r="H9413" s="19">
        <v>43983</v>
      </c>
      <c r="I9413" s="18" t="str">
        <f>+IFERROR(VLOOKUP(Cursos[[#This Row],[Modelo correcto]],Modelos[[Modelo correcto]:[Aplica para certificación]],4,FALSE),"REVISAR")</f>
        <v>NO</v>
      </c>
    </row>
    <row r="9414" spans="1:9" x14ac:dyDescent="0.25">
      <c r="A9414" s="144" t="s">
        <v>2795</v>
      </c>
      <c r="B9414">
        <v>1</v>
      </c>
      <c r="C9414" s="10" t="s">
        <v>93</v>
      </c>
      <c r="D9414" s="18" t="str">
        <f>+IFERROR(VLOOKUP(Cursos[[#This Row],[Modelo correcto]],Modelos[[Modelo correcto]:[¿En línea?]],2,FALSE),"REVISAR")</f>
        <v>XEROX</v>
      </c>
      <c r="E9414" s="18" t="str">
        <f>+IFERROR(VLOOKUP(Cursos[[#This Row],[Modelo correcto]],Modelos[[Modelo correcto]:[¿En línea?]],3,FALSE),"REVISAR")</f>
        <v>SÍ</v>
      </c>
      <c r="F9414" s="18" t="str">
        <f>+Cursos[[#This Row],[IS]]&amp;Cursos[[#This Row],[Modelo correcto]]</f>
        <v>JUAN GUADALUPE ESCOBEDO OLIVARESC8880LP</v>
      </c>
      <c r="G9414" s="18">
        <v>0</v>
      </c>
      <c r="H9414" s="19">
        <v>43983</v>
      </c>
      <c r="I9414" s="18" t="str">
        <f>+IFERROR(VLOOKUP(Cursos[[#This Row],[Modelo correcto]],Modelos[[Modelo correcto]:[Aplica para certificación]],4,FALSE),"REVISAR")</f>
        <v>NO</v>
      </c>
    </row>
    <row r="9415" spans="1:9" x14ac:dyDescent="0.25">
      <c r="A9415" s="144" t="s">
        <v>2795</v>
      </c>
      <c r="B9415">
        <v>1</v>
      </c>
      <c r="C9415" s="10" t="s">
        <v>25</v>
      </c>
      <c r="D9415" s="18" t="str">
        <f>+IFERROR(VLOOKUP(Cursos[[#This Row],[Modelo correcto]],Modelos[[Modelo correcto]:[¿En línea?]],2,FALSE),"REVISAR")</f>
        <v>XEROX</v>
      </c>
      <c r="E9415" s="18" t="str">
        <f>+IFERROR(VLOOKUP(Cursos[[#This Row],[Modelo correcto]],Modelos[[Modelo correcto]:[¿En línea?]],3,FALSE),"REVISAR")</f>
        <v>SÍ</v>
      </c>
      <c r="F9415" s="18" t="str">
        <f>+Cursos[[#This Row],[IS]]&amp;Cursos[[#This Row],[Modelo correcto]]</f>
        <v>JUAN GUADALUPE ESCOBEDO OLIVARESP3260LP</v>
      </c>
      <c r="G9415" s="18">
        <v>0</v>
      </c>
      <c r="H9415" s="19">
        <v>43983</v>
      </c>
      <c r="I9415" s="18" t="str">
        <f>+IFERROR(VLOOKUP(Cursos[[#This Row],[Modelo correcto]],Modelos[[Modelo correcto]:[Aplica para certificación]],4,FALSE),"REVISAR")</f>
        <v>SÍ</v>
      </c>
    </row>
    <row r="9416" spans="1:9" x14ac:dyDescent="0.25">
      <c r="A9416" s="144" t="s">
        <v>2795</v>
      </c>
      <c r="B9416">
        <v>1</v>
      </c>
      <c r="C9416" s="10" t="s">
        <v>141</v>
      </c>
      <c r="D9416" s="18" t="str">
        <f>+IFERROR(VLOOKUP(Cursos[[#This Row],[Modelo correcto]],Modelos[[Modelo correcto]:[¿En línea?]],2,FALSE),"REVISAR")</f>
        <v>XEROX</v>
      </c>
      <c r="E9416" s="18" t="str">
        <f>+IFERROR(VLOOKUP(Cursos[[#This Row],[Modelo correcto]],Modelos[[Modelo correcto]:[¿En línea?]],3,FALSE),"REVISAR")</f>
        <v>SÍ</v>
      </c>
      <c r="F9416" s="18" t="str">
        <f>+Cursos[[#This Row],[IS]]&amp;Cursos[[#This Row],[Modelo correcto]]</f>
        <v>JUAN GUADALUPE ESCOBEDO OLIVARESXB10TPS</v>
      </c>
      <c r="G9416" s="18">
        <v>0</v>
      </c>
      <c r="H9416" s="19">
        <v>43983</v>
      </c>
      <c r="I9416" s="18" t="str">
        <f>+IFERROR(VLOOKUP(Cursos[[#This Row],[Modelo correcto]],Modelos[[Modelo correcto]:[Aplica para certificación]],4,FALSE),"REVISAR")</f>
        <v>SÍ</v>
      </c>
    </row>
    <row r="9417" spans="1:9" x14ac:dyDescent="0.25">
      <c r="A9417" s="144" t="s">
        <v>2795</v>
      </c>
      <c r="B9417">
        <v>1</v>
      </c>
      <c r="C9417" s="10" t="s">
        <v>213</v>
      </c>
      <c r="D9417" s="18" t="str">
        <f>+IFERROR(VLOOKUP(Cursos[[#This Row],[Modelo correcto]],Modelos[[Modelo correcto]:[¿En línea?]],2,FALSE),"REVISAR")</f>
        <v>XEROX</v>
      </c>
      <c r="E9417" s="18" t="str">
        <f>+IFERROR(VLOOKUP(Cursos[[#This Row],[Modelo correcto]],Modelos[[Modelo correcto]:[¿En línea?]],3,FALSE),"REVISAR")</f>
        <v>SÍ</v>
      </c>
      <c r="F9417" s="18" t="str">
        <f>+Cursos[[#This Row],[IS]]&amp;Cursos[[#This Row],[Modelo correcto]]</f>
        <v>JUAN GUADALUPE ESCOBEDO OLIVARESC8700LP</v>
      </c>
      <c r="G9417" s="18">
        <v>0</v>
      </c>
      <c r="H9417" s="19">
        <v>43983</v>
      </c>
      <c r="I9417" s="18" t="str">
        <f>+IFERROR(VLOOKUP(Cursos[[#This Row],[Modelo correcto]],Modelos[[Modelo correcto]:[Aplica para certificación]],4,FALSE),"REVISAR")</f>
        <v>NO</v>
      </c>
    </row>
    <row r="9418" spans="1:9" x14ac:dyDescent="0.25">
      <c r="A9418" s="144" t="s">
        <v>2795</v>
      </c>
      <c r="B9418">
        <v>1</v>
      </c>
      <c r="C9418" s="10" t="s">
        <v>286</v>
      </c>
      <c r="D9418" s="18" t="str">
        <f>+IFERROR(VLOOKUP(Cursos[[#This Row],[Modelo correcto]],Modelos[[Modelo correcto]:[¿En línea?]],2,FALSE),"REVISAR")</f>
        <v>XEROX</v>
      </c>
      <c r="E9418" s="18" t="str">
        <f>+IFERROR(VLOOKUP(Cursos[[#This Row],[Modelo correcto]],Modelos[[Modelo correcto]:[¿En línea?]],3,FALSE),"REVISAR")</f>
        <v>SÍ</v>
      </c>
      <c r="F9418" s="18" t="str">
        <f>+Cursos[[#This Row],[IS]]&amp;Cursos[[#This Row],[Modelo correcto]]</f>
        <v>JUAN GUADALUPE ESCOBEDO OLIVARESP7100LP</v>
      </c>
      <c r="G9418" s="18">
        <v>0</v>
      </c>
      <c r="H9418" s="19">
        <v>43983</v>
      </c>
      <c r="I9418" s="18" t="str">
        <f>+IFERROR(VLOOKUP(Cursos[[#This Row],[Modelo correcto]],Modelos[[Modelo correcto]:[Aplica para certificación]],4,FALSE),"REVISAR")</f>
        <v>NO</v>
      </c>
    </row>
    <row r="9419" spans="1:9" x14ac:dyDescent="0.25">
      <c r="A9419" s="144" t="s">
        <v>2795</v>
      </c>
      <c r="B9419">
        <v>1</v>
      </c>
      <c r="C9419" s="10" t="s">
        <v>213</v>
      </c>
      <c r="D9419" s="18" t="str">
        <f>+IFERROR(VLOOKUP(Cursos[[#This Row],[Modelo correcto]],Modelos[[Modelo correcto]:[¿En línea?]],2,FALSE),"REVISAR")</f>
        <v>XEROX</v>
      </c>
      <c r="E9419" s="18" t="str">
        <f>+IFERROR(VLOOKUP(Cursos[[#This Row],[Modelo correcto]],Modelos[[Modelo correcto]:[¿En línea?]],3,FALSE),"REVISAR")</f>
        <v>SÍ</v>
      </c>
      <c r="F9419" s="18" t="str">
        <f>+Cursos[[#This Row],[IS]]&amp;Cursos[[#This Row],[Modelo correcto]]</f>
        <v>JUAN GUADALUPE ESCOBEDO OLIVARESC8700LP</v>
      </c>
      <c r="G9419" s="18">
        <v>0</v>
      </c>
      <c r="H9419" s="19">
        <v>43983</v>
      </c>
      <c r="I9419" s="18" t="str">
        <f>+IFERROR(VLOOKUP(Cursos[[#This Row],[Modelo correcto]],Modelos[[Modelo correcto]:[Aplica para certificación]],4,FALSE),"REVISAR")</f>
        <v>NO</v>
      </c>
    </row>
    <row r="9420" spans="1:9" x14ac:dyDescent="0.25">
      <c r="A9420" s="144" t="s">
        <v>2795</v>
      </c>
      <c r="B9420">
        <v>1</v>
      </c>
      <c r="C9420" s="10" t="s">
        <v>1381</v>
      </c>
      <c r="D9420" s="18" t="str">
        <f>+IFERROR(VLOOKUP(Cursos[[#This Row],[Modelo correcto]],Modelos[[Modelo correcto]:[¿En línea?]],2,FALSE),"REVISAR")</f>
        <v>EPSON</v>
      </c>
      <c r="E9420" s="18" t="str">
        <f>+IFERROR(VLOOKUP(Cursos[[#This Row],[Modelo correcto]],Modelos[[Modelo correcto]:[¿En línea?]],3,FALSE),"REVISAR")</f>
        <v>NO</v>
      </c>
      <c r="F9420" s="18" t="str">
        <f>+Cursos[[#This Row],[IS]]&amp;Cursos[[#This Row],[Modelo correcto]]</f>
        <v>JUAN GUADALUPE ESCOBEDO OLIVARESGaga 2</v>
      </c>
      <c r="G9420" s="18">
        <v>1</v>
      </c>
      <c r="H9420" s="19">
        <v>43952</v>
      </c>
      <c r="I9420" s="18" t="str">
        <f>+IFERROR(VLOOKUP(Cursos[[#This Row],[Modelo correcto]],Modelos[[Modelo correcto]:[Aplica para certificación]],4,FALSE),"REVISAR")</f>
        <v>NO</v>
      </c>
    </row>
    <row r="9421" spans="1:9" x14ac:dyDescent="0.25">
      <c r="A9421" s="144" t="s">
        <v>2795</v>
      </c>
      <c r="B9421">
        <v>1</v>
      </c>
      <c r="C9421" s="10" t="s">
        <v>176</v>
      </c>
      <c r="D9421" s="18" t="str">
        <f>+IFERROR(VLOOKUP(Cursos[[#This Row],[Modelo correcto]],Modelos[[Modelo correcto]:[¿En línea?]],2,FALSE),"REVISAR")</f>
        <v>XEROX</v>
      </c>
      <c r="E9421" s="18" t="str">
        <f>+IFERROR(VLOOKUP(Cursos[[#This Row],[Modelo correcto]],Modelos[[Modelo correcto]:[¿En línea?]],3,FALSE),"REVISAR")</f>
        <v>SÍ</v>
      </c>
      <c r="F9421" s="18" t="str">
        <f>+Cursos[[#This Row],[IS]]&amp;Cursos[[#This Row],[Modelo correcto]]</f>
        <v>JUAN GUADALUPE ESCOBEDO OLIVARESC8880XT</v>
      </c>
      <c r="G9421" s="18">
        <v>0</v>
      </c>
      <c r="H9421" s="19">
        <v>43983</v>
      </c>
      <c r="I9421" s="18" t="str">
        <f>+IFERROR(VLOOKUP(Cursos[[#This Row],[Modelo correcto]],Modelos[[Modelo correcto]:[Aplica para certificación]],4,FALSE),"REVISAR")</f>
        <v>NO</v>
      </c>
    </row>
    <row r="9422" spans="1:9" x14ac:dyDescent="0.25">
      <c r="A9422" s="144" t="s">
        <v>2795</v>
      </c>
      <c r="B9422">
        <v>1</v>
      </c>
      <c r="C9422" s="53" t="s">
        <v>116</v>
      </c>
      <c r="D9422" s="18" t="str">
        <f>+IFERROR(VLOOKUP(Cursos[[#This Row],[Modelo correcto]],Modelos[[Modelo correcto]:[¿En línea?]],2,FALSE),"REVISAR")</f>
        <v>XEROX</v>
      </c>
      <c r="E9422" s="18" t="str">
        <f>+IFERROR(VLOOKUP(Cursos[[#This Row],[Modelo correcto]],Modelos[[Modelo correcto]:[¿En línea?]],3,FALSE),"REVISAR")</f>
        <v>SÍ</v>
      </c>
      <c r="F9422" s="18" t="str">
        <f>+Cursos[[#This Row],[IS]]&amp;Cursos[[#This Row],[Modelo correcto]]</f>
        <v>JUAN GUADALUPE ESCOBEDO OLIVARES0016465</v>
      </c>
      <c r="G9422" s="18">
        <v>0</v>
      </c>
      <c r="H9422" s="19">
        <v>43983</v>
      </c>
      <c r="I9422" s="18" t="str">
        <f>+IFERROR(VLOOKUP(Cursos[[#This Row],[Modelo correcto]],Modelos[[Modelo correcto]:[Aplica para certificación]],4,FALSE),"REVISAR")</f>
        <v>NO</v>
      </c>
    </row>
    <row r="9423" spans="1:9" x14ac:dyDescent="0.25">
      <c r="A9423" s="144" t="s">
        <v>2795</v>
      </c>
      <c r="B9423">
        <v>1</v>
      </c>
      <c r="C9423" s="10" t="s">
        <v>247</v>
      </c>
      <c r="D9423" s="18" t="str">
        <f>+IFERROR(VLOOKUP(Cursos[[#This Row],[Modelo correcto]],Modelos[[Modelo correcto]:[¿En línea?]],2,FALSE),"REVISAR")</f>
        <v>XEROX</v>
      </c>
      <c r="E9423" s="18" t="str">
        <f>+IFERROR(VLOOKUP(Cursos[[#This Row],[Modelo correcto]],Modelos[[Modelo correcto]:[¿En línea?]],3,FALSE),"REVISAR")</f>
        <v>SÍ</v>
      </c>
      <c r="F9423" s="18" t="str">
        <f>+Cursos[[#This Row],[IS]]&amp;Cursos[[#This Row],[Modelo correcto]]</f>
        <v>JUAN GUADALUPE ESCOBEDO OLIVARESP4622LP</v>
      </c>
      <c r="G9423" s="18">
        <v>0</v>
      </c>
      <c r="H9423" s="19">
        <v>43983</v>
      </c>
      <c r="I9423" s="18" t="str">
        <f>+IFERROR(VLOOKUP(Cursos[[#This Row],[Modelo correcto]],Modelos[[Modelo correcto]:[Aplica para certificación]],4,FALSE),"REVISAR")</f>
        <v>NO</v>
      </c>
    </row>
    <row r="9424" spans="1:9" x14ac:dyDescent="0.25">
      <c r="A9424" s="144" t="s">
        <v>2760</v>
      </c>
      <c r="B9424">
        <v>0</v>
      </c>
      <c r="C9424" s="145" t="s">
        <v>793</v>
      </c>
      <c r="D9424" s="145" t="str">
        <f>+IFERROR(VLOOKUP(Cursos[[#This Row],[Modelo correcto]],Modelos[[Modelo correcto]:[¿En línea?]],2,FALSE),"REVISAR")</f>
        <v>XEROX</v>
      </c>
      <c r="E9424" s="145" t="str">
        <f>+IFERROR(VLOOKUP(Cursos[[#This Row],[Modelo correcto]],Modelos[[Modelo correcto]:[¿En línea?]],3,FALSE),"REVISAR")</f>
        <v>NO</v>
      </c>
      <c r="F9424" s="18" t="str">
        <f>+Cursos[[#This Row],[IS]]&amp;Cursos[[#This Row],[Modelo correcto]]</f>
        <v>CARLOS ALBERTO MONTOYA PORTILLOWC5955</v>
      </c>
      <c r="G9424" s="18">
        <v>1</v>
      </c>
      <c r="H9424" s="18"/>
      <c r="I9424" s="18" t="str">
        <f>+IFERROR(VLOOKUP(Cursos[[#This Row],[Modelo correcto]],Modelos[[Modelo correcto]:[Aplica para certificación]],4,FALSE),"REVISAR")</f>
        <v>NO</v>
      </c>
    </row>
    <row r="9425" spans="1:9" x14ac:dyDescent="0.25">
      <c r="A9425" s="144" t="s">
        <v>2795</v>
      </c>
      <c r="B9425">
        <v>1</v>
      </c>
      <c r="C9425" s="10" t="s">
        <v>262</v>
      </c>
      <c r="D9425" s="18" t="str">
        <f>+IFERROR(VLOOKUP(Cursos[[#This Row],[Modelo correcto]],Modelos[[Modelo correcto]:[¿En línea?]],2,FALSE),"REVISAR")</f>
        <v>XEROX</v>
      </c>
      <c r="E9425" s="18" t="str">
        <f>+IFERROR(VLOOKUP(Cursos[[#This Row],[Modelo correcto]],Modelos[[Modelo correcto]:[¿En línea?]],3,FALSE),"REVISAR")</f>
        <v>SÍ</v>
      </c>
      <c r="F9425" s="18" t="str">
        <f>+Cursos[[#This Row],[IS]]&amp;Cursos[[#This Row],[Modelo correcto]]</f>
        <v>JUAN GUADALUPE ESCOBEDO OLIVARESW3655LP</v>
      </c>
      <c r="G9425" s="18">
        <v>0</v>
      </c>
      <c r="H9425" s="19">
        <v>43983</v>
      </c>
      <c r="I9425" s="18" t="str">
        <f>+IFERROR(VLOOKUP(Cursos[[#This Row],[Modelo correcto]],Modelos[[Modelo correcto]:[Aplica para certificación]],4,FALSE),"REVISAR")</f>
        <v>NO</v>
      </c>
    </row>
    <row r="9426" spans="1:9" x14ac:dyDescent="0.25">
      <c r="A9426" s="144" t="s">
        <v>2795</v>
      </c>
      <c r="B9426">
        <v>1</v>
      </c>
      <c r="C9426" s="10" t="s">
        <v>237</v>
      </c>
      <c r="D9426" s="18" t="str">
        <f>+IFERROR(VLOOKUP(Cursos[[#This Row],[Modelo correcto]],Modelos[[Modelo correcto]:[¿En línea?]],2,FALSE),"REVISAR")</f>
        <v>XEROX</v>
      </c>
      <c r="E9426" s="18" t="str">
        <f>+IFERROR(VLOOKUP(Cursos[[#This Row],[Modelo correcto]],Modelos[[Modelo correcto]:[¿En línea?]],3,FALSE),"REVISAR")</f>
        <v>SÍ</v>
      </c>
      <c r="F9426" s="18" t="str">
        <f>+Cursos[[#This Row],[IS]]&amp;Cursos[[#This Row],[Modelo correcto]]</f>
        <v>JUAN GUADALUPE ESCOBEDO OLIVARESW4265</v>
      </c>
      <c r="G9426" s="18">
        <v>0</v>
      </c>
      <c r="H9426" s="19">
        <v>43983</v>
      </c>
      <c r="I9426" s="18" t="str">
        <f>+IFERROR(VLOOKUP(Cursos[[#This Row],[Modelo correcto]],Modelos[[Modelo correcto]:[Aplica para certificación]],4,FALSE),"REVISAR")</f>
        <v>NO</v>
      </c>
    </row>
    <row r="9427" spans="1:9" x14ac:dyDescent="0.25">
      <c r="A9427" s="144" t="s">
        <v>2795</v>
      </c>
      <c r="B9427">
        <v>1</v>
      </c>
      <c r="C9427" s="10" t="s">
        <v>202</v>
      </c>
      <c r="D9427" s="18" t="str">
        <f>+IFERROR(VLOOKUP(Cursos[[#This Row],[Modelo correcto]],Modelos[[Modelo correcto]:[¿En línea?]],2,FALSE),"REVISAR")</f>
        <v>XEROX</v>
      </c>
      <c r="E9427" s="18" t="str">
        <f>+IFERROR(VLOOKUP(Cursos[[#This Row],[Modelo correcto]],Modelos[[Modelo correcto]:[¿En línea?]],3,FALSE),"REVISAR")</f>
        <v>SÍ</v>
      </c>
      <c r="F9427" s="18" t="str">
        <f>+Cursos[[#This Row],[IS]]&amp;Cursos[[#This Row],[Modelo correcto]]</f>
        <v>JUAN GUADALUPE ESCOBEDO OLIVARESCLR101</v>
      </c>
      <c r="G9427" s="18">
        <v>1</v>
      </c>
      <c r="H9427" s="19">
        <v>43983</v>
      </c>
      <c r="I9427" s="18" t="str">
        <f>+IFERROR(VLOOKUP(Cursos[[#This Row],[Modelo correcto]],Modelos[[Modelo correcto]:[Aplica para certificación]],4,FALSE),"REVISAR")</f>
        <v>SÍ</v>
      </c>
    </row>
    <row r="9428" spans="1:9" x14ac:dyDescent="0.25">
      <c r="A9428" s="144" t="s">
        <v>2795</v>
      </c>
      <c r="B9428">
        <v>1</v>
      </c>
      <c r="C9428" s="10" t="s">
        <v>206</v>
      </c>
      <c r="D9428" s="18" t="str">
        <f>+IFERROR(VLOOKUP(Cursos[[#This Row],[Modelo correcto]],Modelos[[Modelo correcto]:[¿En línea?]],2,FALSE),"REVISAR")</f>
        <v>XEROX</v>
      </c>
      <c r="E9428" s="18" t="str">
        <f>+IFERROR(VLOOKUP(Cursos[[#This Row],[Modelo correcto]],Modelos[[Modelo correcto]:[¿En línea?]],3,FALSE),"REVISAR")</f>
        <v>SÍ</v>
      </c>
      <c r="F9428" s="18" t="str">
        <f>+Cursos[[#This Row],[IS]]&amp;Cursos[[#This Row],[Modelo correcto]]</f>
        <v>JUAN GUADALUPE ESCOBEDO OLIVARESW5021A</v>
      </c>
      <c r="G9428" s="18">
        <v>0</v>
      </c>
      <c r="H9428" s="19">
        <v>44013</v>
      </c>
      <c r="I9428" s="18" t="str">
        <f>+IFERROR(VLOOKUP(Cursos[[#This Row],[Modelo correcto]],Modelos[[Modelo correcto]:[Aplica para certificación]],4,FALSE),"REVISAR")</f>
        <v>NO</v>
      </c>
    </row>
    <row r="9429" spans="1:9" x14ac:dyDescent="0.25">
      <c r="A9429" s="144" t="s">
        <v>2795</v>
      </c>
      <c r="B9429">
        <v>1</v>
      </c>
      <c r="C9429" s="10" t="s">
        <v>172</v>
      </c>
      <c r="D9429" s="18" t="str">
        <f>+IFERROR(VLOOKUP(Cursos[[#This Row],[Modelo correcto]],Modelos[[Modelo correcto]:[¿En línea?]],2,FALSE),"REVISAR")</f>
        <v>XEROX</v>
      </c>
      <c r="E9429" s="18" t="str">
        <f>+IFERROR(VLOOKUP(Cursos[[#This Row],[Modelo correcto]],Modelos[[Modelo correcto]:[¿En línea?]],3,FALSE),"REVISAR")</f>
        <v>SÍ</v>
      </c>
      <c r="F9429" s="18" t="str">
        <f>+Cursos[[#This Row],[IS]]&amp;Cursos[[#This Row],[Modelo correcto]]</f>
        <v>JUAN GUADALUPE ESCOBEDO OLIVARESWC42XTB</v>
      </c>
      <c r="G9429" s="18">
        <v>0</v>
      </c>
      <c r="H9429" s="19">
        <v>44013</v>
      </c>
      <c r="I9429" s="18" t="str">
        <f>+IFERROR(VLOOKUP(Cursos[[#This Row],[Modelo correcto]],Modelos[[Modelo correcto]:[Aplica para certificación]],4,FALSE),"REVISAR")</f>
        <v>SÍ</v>
      </c>
    </row>
    <row r="9430" spans="1:9" x14ac:dyDescent="0.25">
      <c r="A9430" s="144" t="s">
        <v>2795</v>
      </c>
      <c r="B9430">
        <v>1</v>
      </c>
      <c r="C9430" s="10" t="s">
        <v>11</v>
      </c>
      <c r="D9430" s="18" t="str">
        <f>+IFERROR(VLOOKUP(Cursos[[#This Row],[Modelo correcto]],Modelos[[Modelo correcto]:[¿En línea?]],2,FALSE),"REVISAR")</f>
        <v>XEROX</v>
      </c>
      <c r="E9430" s="18" t="str">
        <f>+IFERROR(VLOOKUP(Cursos[[#This Row],[Modelo correcto]],Modelos[[Modelo correcto]:[¿En línea?]],3,FALSE),"REVISAR")</f>
        <v>SÍ</v>
      </c>
      <c r="F9430" s="18" t="str">
        <f>+Cursos[[#This Row],[IS]]&amp;Cursos[[#This Row],[Modelo correcto]]</f>
        <v>JUAN GUADALUPE ESCOBEDO OLIVARES9301SXT</v>
      </c>
      <c r="G9430" s="18">
        <v>0</v>
      </c>
      <c r="H9430" s="19">
        <v>44013</v>
      </c>
      <c r="I9430" s="18" t="str">
        <f>+IFERROR(VLOOKUP(Cursos[[#This Row],[Modelo correcto]],Modelos[[Modelo correcto]:[Aplica para certificación]],4,FALSE),"REVISAR")</f>
        <v>NO</v>
      </c>
    </row>
    <row r="9431" spans="1:9" x14ac:dyDescent="0.25">
      <c r="A9431" s="144" t="s">
        <v>2795</v>
      </c>
      <c r="B9431">
        <v>1</v>
      </c>
      <c r="C9431" s="10" t="s">
        <v>31</v>
      </c>
      <c r="D9431" s="18" t="str">
        <f>+IFERROR(VLOOKUP(Cursos[[#This Row],[Modelo correcto]],Modelos[[Modelo correcto]:[¿En línea?]],2,FALSE),"REVISAR")</f>
        <v>XEROX</v>
      </c>
      <c r="E9431" s="18" t="str">
        <f>+IFERROR(VLOOKUP(Cursos[[#This Row],[Modelo correcto]],Modelos[[Modelo correcto]:[¿En línea?]],3,FALSE),"REVISAR")</f>
        <v>SÍ</v>
      </c>
      <c r="F9431" s="18" t="str">
        <f>+Cursos[[#This Row],[IS]]&amp;Cursos[[#This Row],[Modelo correcto]]</f>
        <v>JUAN GUADALUPE ESCOBEDO OLIVARESW6655LP</v>
      </c>
      <c r="G9431" s="18">
        <v>0</v>
      </c>
      <c r="H9431" s="19">
        <v>44013</v>
      </c>
      <c r="I9431" s="18" t="str">
        <f>+IFERROR(VLOOKUP(Cursos[[#This Row],[Modelo correcto]],Modelos[[Modelo correcto]:[Aplica para certificación]],4,FALSE),"REVISAR")</f>
        <v>NO</v>
      </c>
    </row>
    <row r="9432" spans="1:9" x14ac:dyDescent="0.25">
      <c r="A9432" s="144" t="s">
        <v>2795</v>
      </c>
      <c r="B9432">
        <v>1</v>
      </c>
      <c r="C9432" s="10" t="s">
        <v>1202</v>
      </c>
      <c r="D9432" s="18" t="str">
        <f>+IFERROR(VLOOKUP(Cursos[[#This Row],[Modelo correcto]],Modelos[[Modelo correcto]:[¿En línea?]],2,FALSE),"REVISAR")</f>
        <v>XEROX</v>
      </c>
      <c r="E9432" s="18" t="str">
        <f>+IFERROR(VLOOKUP(Cursos[[#This Row],[Modelo correcto]],Modelos[[Modelo correcto]:[¿En línea?]],3,FALSE),"REVISAR")</f>
        <v>SÍ</v>
      </c>
      <c r="F9432" s="18" t="str">
        <f>+Cursos[[#This Row],[IS]]&amp;Cursos[[#This Row],[Modelo correcto]]</f>
        <v>JUAN GUADALUPE ESCOBEDO OLIVARESCQ93PQR</v>
      </c>
      <c r="G9432" s="18">
        <v>0</v>
      </c>
      <c r="H9432" s="19">
        <v>44013</v>
      </c>
      <c r="I9432" s="18" t="str">
        <f>+IFERROR(VLOOKUP(Cursos[[#This Row],[Modelo correcto]],Modelos[[Modelo correcto]:[Aplica para certificación]],4,FALSE),"REVISAR")</f>
        <v>NO</v>
      </c>
    </row>
    <row r="9433" spans="1:9" x14ac:dyDescent="0.25">
      <c r="A9433" s="144" t="s">
        <v>2795</v>
      </c>
      <c r="B9433">
        <v>1</v>
      </c>
      <c r="C9433" s="10" t="s">
        <v>1483</v>
      </c>
      <c r="D9433" s="18" t="str">
        <f>+IFERROR(VLOOKUP(Cursos[[#This Row],[Modelo correcto]],Modelos[[Modelo correcto]:[¿En línea?]],2,FALSE),"REVISAR")</f>
        <v>XEROX</v>
      </c>
      <c r="E9433" s="18" t="str">
        <f>+IFERROR(VLOOKUP(Cursos[[#This Row],[Modelo correcto]],Modelos[[Modelo correcto]:[¿En línea?]],3,FALSE),"REVISAR")</f>
        <v>SÍ</v>
      </c>
      <c r="F9433" s="18" t="str">
        <f>+Cursos[[#This Row],[IS]]&amp;Cursos[[#This Row],[Modelo correcto]]</f>
        <v>JUAN GUADALUPE ESCOBEDO OLIVARESWC57XTA</v>
      </c>
      <c r="G9433" s="18">
        <v>0</v>
      </c>
      <c r="H9433" s="19">
        <v>44013</v>
      </c>
      <c r="I9433" s="18" t="str">
        <f>+IFERROR(VLOOKUP(Cursos[[#This Row],[Modelo correcto]],Modelos[[Modelo correcto]:[Aplica para certificación]],4,FALSE),"REVISAR")</f>
        <v>NO</v>
      </c>
    </row>
    <row r="9434" spans="1:9" x14ac:dyDescent="0.25">
      <c r="A9434" s="144" t="s">
        <v>2795</v>
      </c>
      <c r="B9434">
        <v>1</v>
      </c>
      <c r="C9434" s="10" t="s">
        <v>49</v>
      </c>
      <c r="D9434" s="18" t="str">
        <f>+IFERROR(VLOOKUP(Cursos[[#This Row],[Modelo correcto]],Modelos[[Modelo correcto]:[¿En línea?]],2,FALSE),"REVISAR")</f>
        <v>XEROX</v>
      </c>
      <c r="E9434" s="18" t="str">
        <f>+IFERROR(VLOOKUP(Cursos[[#This Row],[Modelo correcto]],Modelos[[Modelo correcto]:[¿En línea?]],3,FALSE),"REVISAR")</f>
        <v>SÍ</v>
      </c>
      <c r="F9434" s="18" t="str">
        <f>+Cursos[[#This Row],[IS]]&amp;Cursos[[#This Row],[Modelo correcto]]</f>
        <v>JUAN GUADALUPE ESCOBEDO OLIVARESW7220LP</v>
      </c>
      <c r="G9434" s="18">
        <v>0</v>
      </c>
      <c r="H9434" s="19">
        <v>44013</v>
      </c>
      <c r="I9434" s="18" t="str">
        <f>+IFERROR(VLOOKUP(Cursos[[#This Row],[Modelo correcto]],Modelos[[Modelo correcto]:[Aplica para certificación]],4,FALSE),"REVISAR")</f>
        <v>NO</v>
      </c>
    </row>
    <row r="9435" spans="1:9" x14ac:dyDescent="0.25">
      <c r="A9435" s="144" t="s">
        <v>2795</v>
      </c>
      <c r="B9435">
        <v>1</v>
      </c>
      <c r="C9435" s="10" t="s">
        <v>8</v>
      </c>
      <c r="D9435" s="18" t="str">
        <f>+IFERROR(VLOOKUP(Cursos[[#This Row],[Modelo correcto]],Modelos[[Modelo correcto]:[¿En línea?]],2,FALSE),"REVISAR")</f>
        <v>XEROX</v>
      </c>
      <c r="E9435" s="18" t="str">
        <f>+IFERROR(VLOOKUP(Cursos[[#This Row],[Modelo correcto]],Modelos[[Modelo correcto]:[¿En línea?]],3,FALSE),"REVISAR")</f>
        <v>SÍ</v>
      </c>
      <c r="F9435" s="18" t="str">
        <f>+Cursos[[#This Row],[IS]]&amp;Cursos[[#This Row],[Modelo correcto]]</f>
        <v>JUAN GUADALUPE ESCOBEDO OLIVARESWC7765A</v>
      </c>
      <c r="G9435" s="18">
        <v>0</v>
      </c>
      <c r="H9435" s="19">
        <v>44013</v>
      </c>
      <c r="I9435" s="18" t="str">
        <f>+IFERROR(VLOOKUP(Cursos[[#This Row],[Modelo correcto]],Modelos[[Modelo correcto]:[Aplica para certificación]],4,FALSE),"REVISAR")</f>
        <v>NO</v>
      </c>
    </row>
    <row r="9436" spans="1:9" x14ac:dyDescent="0.25">
      <c r="A9436" s="144" t="s">
        <v>2795</v>
      </c>
      <c r="B9436">
        <v>1</v>
      </c>
      <c r="C9436" s="10" t="s">
        <v>8</v>
      </c>
      <c r="D9436" s="18" t="str">
        <f>+IFERROR(VLOOKUP(Cursos[[#This Row],[Modelo correcto]],Modelos[[Modelo correcto]:[¿En línea?]],2,FALSE),"REVISAR")</f>
        <v>XEROX</v>
      </c>
      <c r="E9436" s="18" t="str">
        <f>+IFERROR(VLOOKUP(Cursos[[#This Row],[Modelo correcto]],Modelos[[Modelo correcto]:[¿En línea?]],3,FALSE),"REVISAR")</f>
        <v>SÍ</v>
      </c>
      <c r="F9436" s="18" t="str">
        <f>+Cursos[[#This Row],[IS]]&amp;Cursos[[#This Row],[Modelo correcto]]</f>
        <v>JUAN GUADALUPE ESCOBEDO OLIVARESWC7765A</v>
      </c>
      <c r="G9436" s="18">
        <v>0</v>
      </c>
      <c r="H9436" s="19">
        <v>44013</v>
      </c>
      <c r="I9436" s="18" t="str">
        <f>+IFERROR(VLOOKUP(Cursos[[#This Row],[Modelo correcto]],Modelos[[Modelo correcto]:[Aplica para certificación]],4,FALSE),"REVISAR")</f>
        <v>NO</v>
      </c>
    </row>
    <row r="9437" spans="1:9" x14ac:dyDescent="0.25">
      <c r="A9437" s="144" t="s">
        <v>2795</v>
      </c>
      <c r="B9437">
        <v>1</v>
      </c>
      <c r="C9437" s="10" t="s">
        <v>147</v>
      </c>
      <c r="D9437" s="18" t="str">
        <f>+IFERROR(VLOOKUP(Cursos[[#This Row],[Modelo correcto]],Modelos[[Modelo correcto]:[¿En línea?]],2,FALSE),"REVISAR")</f>
        <v>XEROX</v>
      </c>
      <c r="E9437" s="18" t="str">
        <f>+IFERROR(VLOOKUP(Cursos[[#This Row],[Modelo correcto]],Modelos[[Modelo correcto]:[¿En línea?]],3,FALSE),"REVISAR")</f>
        <v>SÍ</v>
      </c>
      <c r="F9437" s="18" t="str">
        <f>+Cursos[[#This Row],[IS]]&amp;Cursos[[#This Row],[Modelo correcto]]</f>
        <v>JUAN GUADALUPE ESCOBEDO OLIVARESC13591</v>
      </c>
      <c r="G9437" s="18">
        <v>0</v>
      </c>
      <c r="H9437" s="19">
        <v>44013</v>
      </c>
      <c r="I9437" s="18" t="str">
        <f>+IFERROR(VLOOKUP(Cursos[[#This Row],[Modelo correcto]],Modelos[[Modelo correcto]:[Aplica para certificación]],4,FALSE),"REVISAR")</f>
        <v>NO</v>
      </c>
    </row>
    <row r="9438" spans="1:9" x14ac:dyDescent="0.25">
      <c r="A9438" s="144" t="s">
        <v>2795</v>
      </c>
      <c r="B9438">
        <v>1</v>
      </c>
      <c r="C9438" s="10" t="s">
        <v>153</v>
      </c>
      <c r="D9438" s="18" t="str">
        <f>+IFERROR(VLOOKUP(Cursos[[#This Row],[Modelo correcto]],Modelos[[Modelo correcto]:[¿En línea?]],2,FALSE),"REVISAR")</f>
        <v>XEROX</v>
      </c>
      <c r="E9438" s="18" t="str">
        <f>+IFERROR(VLOOKUP(Cursos[[#This Row],[Modelo correcto]],Modelos[[Modelo correcto]:[¿En línea?]],3,FALSE),"REVISAR")</f>
        <v>SÍ</v>
      </c>
      <c r="F9438" s="18" t="str">
        <f>+Cursos[[#This Row],[IS]]&amp;Cursos[[#This Row],[Modelo correcto]]</f>
        <v>JUAN GUADALUPE ESCOBEDO OLIVARESDISC20X</v>
      </c>
      <c r="G9438" s="18">
        <v>1</v>
      </c>
      <c r="H9438" s="19">
        <v>44013</v>
      </c>
      <c r="I9438" s="18" t="str">
        <f>+IFERROR(VLOOKUP(Cursos[[#This Row],[Modelo correcto]],Modelos[[Modelo correcto]:[Aplica para certificación]],4,FALSE),"REVISAR")</f>
        <v>SÍ</v>
      </c>
    </row>
    <row r="9439" spans="1:9" x14ac:dyDescent="0.25">
      <c r="A9439" s="144" t="s">
        <v>2795</v>
      </c>
      <c r="B9439">
        <v>1</v>
      </c>
      <c r="C9439" s="10" t="s">
        <v>153</v>
      </c>
      <c r="D9439" s="18" t="str">
        <f>+IFERROR(VLOOKUP(Cursos[[#This Row],[Modelo correcto]],Modelos[[Modelo correcto]:[¿En línea?]],2,FALSE),"REVISAR")</f>
        <v>XEROX</v>
      </c>
      <c r="E9439" s="18" t="str">
        <f>+IFERROR(VLOOKUP(Cursos[[#This Row],[Modelo correcto]],Modelos[[Modelo correcto]:[¿En línea?]],3,FALSE),"REVISAR")</f>
        <v>SÍ</v>
      </c>
      <c r="F9439" s="18" t="str">
        <f>+Cursos[[#This Row],[IS]]&amp;Cursos[[#This Row],[Modelo correcto]]</f>
        <v>JUAN GUADALUPE ESCOBEDO OLIVARESDISC20X</v>
      </c>
      <c r="G9439" s="18">
        <v>1</v>
      </c>
      <c r="H9439" s="19">
        <v>44013</v>
      </c>
      <c r="I9439" s="18" t="str">
        <f>+IFERROR(VLOOKUP(Cursos[[#This Row],[Modelo correcto]],Modelos[[Modelo correcto]:[Aplica para certificación]],4,FALSE),"REVISAR")</f>
        <v>SÍ</v>
      </c>
    </row>
    <row r="9440" spans="1:9" x14ac:dyDescent="0.25">
      <c r="A9440" s="144" t="s">
        <v>2795</v>
      </c>
      <c r="B9440">
        <v>1</v>
      </c>
      <c r="C9440" s="10" t="s">
        <v>153</v>
      </c>
      <c r="D9440" s="18" t="str">
        <f>+IFERROR(VLOOKUP(Cursos[[#This Row],[Modelo correcto]],Modelos[[Modelo correcto]:[¿En línea?]],2,FALSE),"REVISAR")</f>
        <v>XEROX</v>
      </c>
      <c r="E9440" s="18" t="str">
        <f>+IFERROR(VLOOKUP(Cursos[[#This Row],[Modelo correcto]],Modelos[[Modelo correcto]:[¿En línea?]],3,FALSE),"REVISAR")</f>
        <v>SÍ</v>
      </c>
      <c r="F9440" s="18" t="str">
        <f>+Cursos[[#This Row],[IS]]&amp;Cursos[[#This Row],[Modelo correcto]]</f>
        <v>JUAN GUADALUPE ESCOBEDO OLIVARESDISC20X</v>
      </c>
      <c r="G9440" s="18">
        <v>1</v>
      </c>
      <c r="H9440" s="19">
        <v>44013</v>
      </c>
      <c r="I9440" s="18" t="str">
        <f>+IFERROR(VLOOKUP(Cursos[[#This Row],[Modelo correcto]],Modelos[[Modelo correcto]:[Aplica para certificación]],4,FALSE),"REVISAR")</f>
        <v>SÍ</v>
      </c>
    </row>
    <row r="9441" spans="1:9" x14ac:dyDescent="0.25">
      <c r="A9441" s="144" t="s">
        <v>2795</v>
      </c>
      <c r="B9441">
        <v>1</v>
      </c>
      <c r="C9441" s="10" t="s">
        <v>225</v>
      </c>
      <c r="D9441" s="18" t="str">
        <f>+IFERROR(VLOOKUP(Cursos[[#This Row],[Modelo correcto]],Modelos[[Modelo correcto]:[¿En línea?]],2,FALSE),"REVISAR")</f>
        <v>XEROX</v>
      </c>
      <c r="E9441" s="18" t="str">
        <f>+IFERROR(VLOOKUP(Cursos[[#This Row],[Modelo correcto]],Modelos[[Modelo correcto]:[¿En línea?]],3,FALSE),"REVISAR")</f>
        <v>SÍ</v>
      </c>
      <c r="F9441" s="18" t="str">
        <f>+Cursos[[#This Row],[IS]]&amp;Cursos[[#This Row],[Modelo correcto]]</f>
        <v>JUAN GUADALUPE ESCOBEDO OLIVARESMSDL101</v>
      </c>
      <c r="G9441" s="18">
        <v>1</v>
      </c>
      <c r="H9441" s="19">
        <v>44013</v>
      </c>
      <c r="I9441" s="18" t="str">
        <f>+IFERROR(VLOOKUP(Cursos[[#This Row],[Modelo correcto]],Modelos[[Modelo correcto]:[Aplica para certificación]],4,FALSE),"REVISAR")</f>
        <v>NO</v>
      </c>
    </row>
    <row r="9442" spans="1:9" x14ac:dyDescent="0.25">
      <c r="A9442" s="144" t="s">
        <v>2795</v>
      </c>
      <c r="B9442">
        <v>1</v>
      </c>
      <c r="C9442" s="145" t="s">
        <v>25</v>
      </c>
      <c r="D9442" s="18" t="str">
        <f>+IFERROR(VLOOKUP(Cursos[[#This Row],[Modelo correcto]],Modelos[[Modelo correcto]:[¿En línea?]],2,FALSE),"REVISAR")</f>
        <v>XEROX</v>
      </c>
      <c r="E9442" s="18" t="str">
        <f>+IFERROR(VLOOKUP(Cursos[[#This Row],[Modelo correcto]],Modelos[[Modelo correcto]:[¿En línea?]],3,FALSE),"REVISAR")</f>
        <v>SÍ</v>
      </c>
      <c r="F9442" s="18" t="str">
        <f>+Cursos[[#This Row],[IS]]&amp;Cursos[[#This Row],[Modelo correcto]]</f>
        <v>JUAN GUADALUPE ESCOBEDO OLIVARESP3260LP</v>
      </c>
      <c r="G9442" s="18">
        <v>1</v>
      </c>
      <c r="H9442" s="19">
        <v>44013</v>
      </c>
      <c r="I9442" s="18" t="str">
        <f>+IFERROR(VLOOKUP(Cursos[[#This Row],[Modelo correcto]],Modelos[[Modelo correcto]:[Aplica para certificación]],4,FALSE),"REVISAR")</f>
        <v>SÍ</v>
      </c>
    </row>
    <row r="9443" spans="1:9" x14ac:dyDescent="0.25">
      <c r="A9443" s="144" t="s">
        <v>2795</v>
      </c>
      <c r="B9443" s="144">
        <v>1</v>
      </c>
      <c r="C9443" s="145" t="s">
        <v>110</v>
      </c>
      <c r="D9443" s="18" t="str">
        <f>+IFERROR(VLOOKUP(Cursos[[#This Row],[Modelo correcto]],Modelos[[Modelo correcto]:[¿En línea?]],2,FALSE),"REVISAR")</f>
        <v>XEROX</v>
      </c>
      <c r="E9443" s="18" t="str">
        <f>+IFERROR(VLOOKUP(Cursos[[#This Row],[Modelo correcto]],Modelos[[Modelo correcto]:[¿En línea?]],3,FALSE),"REVISAR")</f>
        <v>SÍ</v>
      </c>
      <c r="F9443" s="18" t="str">
        <f>+Cursos[[#This Row],[IS]]&amp;Cursos[[#This Row],[Modelo correcto]]</f>
        <v>JUAN GUADALUPE ESCOBEDO OLIVARESXTR100E</v>
      </c>
      <c r="G9443" s="18">
        <v>0</v>
      </c>
      <c r="H9443" s="19">
        <v>44013</v>
      </c>
      <c r="I9443" s="18" t="str">
        <f>+IFERROR(VLOOKUP(Cursos[[#This Row],[Modelo correcto]],Modelos[[Modelo correcto]:[Aplica para certificación]],4,FALSE),"REVISAR")</f>
        <v>NO</v>
      </c>
    </row>
    <row r="9444" spans="1:9" x14ac:dyDescent="0.25">
      <c r="A9444" s="144" t="s">
        <v>2795</v>
      </c>
      <c r="B9444" s="144">
        <v>1</v>
      </c>
      <c r="C9444" s="145" t="s">
        <v>25</v>
      </c>
      <c r="D9444" s="18" t="str">
        <f>+IFERROR(VLOOKUP(Cursos[[#This Row],[Modelo correcto]],Modelos[[Modelo correcto]:[¿En línea?]],2,FALSE),"REVISAR")</f>
        <v>XEROX</v>
      </c>
      <c r="E9444" s="18" t="str">
        <f>+IFERROR(VLOOKUP(Cursos[[#This Row],[Modelo correcto]],Modelos[[Modelo correcto]:[¿En línea?]],3,FALSE),"REVISAR")</f>
        <v>SÍ</v>
      </c>
      <c r="F9444" s="18" t="str">
        <f>+Cursos[[#This Row],[IS]]&amp;Cursos[[#This Row],[Modelo correcto]]</f>
        <v>JUAN GUADALUPE ESCOBEDO OLIVARESP3260LP</v>
      </c>
      <c r="G9444" s="18">
        <v>1</v>
      </c>
      <c r="H9444" s="19">
        <v>44013</v>
      </c>
      <c r="I9444" s="18" t="str">
        <f>+IFERROR(VLOOKUP(Cursos[[#This Row],[Modelo correcto]],Modelos[[Modelo correcto]:[Aplica para certificación]],4,FALSE),"REVISAR")</f>
        <v>SÍ</v>
      </c>
    </row>
    <row r="9445" spans="1:9" x14ac:dyDescent="0.25">
      <c r="A9445" s="144" t="s">
        <v>2795</v>
      </c>
      <c r="B9445">
        <v>1</v>
      </c>
      <c r="C9445" s="10" t="s">
        <v>182</v>
      </c>
      <c r="D9445" s="18" t="str">
        <f>+IFERROR(VLOOKUP(Cursos[[#This Row],[Modelo correcto]],Modelos[[Modelo correcto]:[¿En línea?]],2,FALSE),"REVISAR")</f>
        <v>XEROX</v>
      </c>
      <c r="E9445" s="18" t="str">
        <f>+IFERROR(VLOOKUP(Cursos[[#This Row],[Modelo correcto]],Modelos[[Modelo correcto]:[¿En línea?]],3,FALSE),"REVISAR")</f>
        <v>SÍ</v>
      </c>
      <c r="F9445" s="18" t="str">
        <f>+Cursos[[#This Row],[IS]]&amp;Cursos[[#This Row],[Modelo correcto]]</f>
        <v>JUAN GUADALUPE ESCOBEDO OLIVARESC16283</v>
      </c>
      <c r="G9445" s="18">
        <v>1</v>
      </c>
      <c r="H9445" s="19">
        <v>44013</v>
      </c>
      <c r="I9445" s="18" t="str">
        <f>+IFERROR(VLOOKUP(Cursos[[#This Row],[Modelo correcto]],Modelos[[Modelo correcto]:[Aplica para certificación]],4,FALSE),"REVISAR")</f>
        <v>SÍ</v>
      </c>
    </row>
    <row r="9446" spans="1:9" x14ac:dyDescent="0.25">
      <c r="A9446" s="144" t="s">
        <v>2795</v>
      </c>
      <c r="B9446">
        <v>1</v>
      </c>
      <c r="C9446" s="10" t="s">
        <v>1183</v>
      </c>
      <c r="D9446" s="18" t="str">
        <f>+IFERROR(VLOOKUP(Cursos[[#This Row],[Modelo correcto]],Modelos[[Modelo correcto]:[¿En línea?]],2,FALSE),"REVISAR")</f>
        <v>XEROX</v>
      </c>
      <c r="E9446" s="18" t="str">
        <f>+IFERROR(VLOOKUP(Cursos[[#This Row],[Modelo correcto]],Modelos[[Modelo correcto]:[¿En línea?]],3,FALSE),"REVISAR")</f>
        <v>SÍ</v>
      </c>
      <c r="F9446" s="18" t="str">
        <f>+Cursos[[#This Row],[IS]]&amp;Cursos[[#This Row],[Modelo correcto]]</f>
        <v>JUAN GUADALUPE ESCOBEDO OLIVARESCJ75XTB</v>
      </c>
      <c r="G9446" s="18">
        <v>0</v>
      </c>
      <c r="H9446" s="19">
        <v>44013</v>
      </c>
      <c r="I9446" s="18" t="str">
        <f>+IFERROR(VLOOKUP(Cursos[[#This Row],[Modelo correcto]],Modelos[[Modelo correcto]:[Aplica para certificación]],4,FALSE),"REVISAR")</f>
        <v>NO</v>
      </c>
    </row>
    <row r="9447" spans="1:9" x14ac:dyDescent="0.25">
      <c r="A9447" s="144" t="s">
        <v>2795</v>
      </c>
      <c r="B9447">
        <v>1</v>
      </c>
      <c r="C9447" s="10" t="s">
        <v>1810</v>
      </c>
      <c r="D9447" s="18" t="str">
        <f>+IFERROR(VLOOKUP(Cursos[[#This Row],[Modelo correcto]],Modelos[[Modelo correcto]:[¿En línea?]],2,FALSE),"REVISAR")</f>
        <v>XEROX</v>
      </c>
      <c r="E9447" s="18" t="str">
        <f>+IFERROR(VLOOKUP(Cursos[[#This Row],[Modelo correcto]],Modelos[[Modelo correcto]:[¿En línea?]],3,FALSE),"REVISAR")</f>
        <v>SÍ</v>
      </c>
      <c r="F9447" s="18" t="str">
        <f>+Cursos[[#This Row],[IS]]&amp;Cursos[[#This Row],[Modelo correcto]]</f>
        <v>JUAN GUADALUPE ESCOBEDO OLIVARESCompTIA A+ Exam 220-901</v>
      </c>
      <c r="G9447" s="18">
        <v>0</v>
      </c>
      <c r="H9447" s="19">
        <v>44013</v>
      </c>
      <c r="I9447" s="18" t="str">
        <f>+IFERROR(VLOOKUP(Cursos[[#This Row],[Modelo correcto]],Modelos[[Modelo correcto]:[Aplica para certificación]],4,FALSE),"REVISAR")</f>
        <v>NO</v>
      </c>
    </row>
    <row r="9448" spans="1:9" x14ac:dyDescent="0.25">
      <c r="A9448" s="144" t="s">
        <v>2795</v>
      </c>
      <c r="B9448">
        <v>1</v>
      </c>
      <c r="C9448" s="10" t="s">
        <v>270</v>
      </c>
      <c r="D9448" s="18" t="str">
        <f>+IFERROR(VLOOKUP(Cursos[[#This Row],[Modelo correcto]],Modelos[[Modelo correcto]:[¿En línea?]],2,FALSE),"REVISAR")</f>
        <v>XEROX</v>
      </c>
      <c r="E9448" s="18" t="str">
        <f>+IFERROR(VLOOKUP(Cursos[[#This Row],[Modelo correcto]],Modelos[[Modelo correcto]:[¿En línea?]],3,FALSE),"REVISAR")</f>
        <v>SÍ</v>
      </c>
      <c r="F9448" s="18" t="str">
        <f>+Cursos[[#This Row],[IS]]&amp;Cursos[[#This Row],[Modelo correcto]]</f>
        <v>JUAN GUADALUPE ESCOBEDO OLIVARES7500ASP</v>
      </c>
      <c r="G9448" s="18">
        <v>0</v>
      </c>
      <c r="H9448" s="19">
        <v>44013</v>
      </c>
      <c r="I9448" s="18" t="str">
        <f>+IFERROR(VLOOKUP(Cursos[[#This Row],[Modelo correcto]],Modelos[[Modelo correcto]:[Aplica para certificación]],4,FALSE),"REVISAR")</f>
        <v>NO</v>
      </c>
    </row>
    <row r="9449" spans="1:9" x14ac:dyDescent="0.25">
      <c r="A9449" s="144" t="s">
        <v>2795</v>
      </c>
      <c r="B9449">
        <v>1</v>
      </c>
      <c r="C9449" s="10" t="s">
        <v>210</v>
      </c>
      <c r="D9449" s="18" t="str">
        <f>+IFERROR(VLOOKUP(Cursos[[#This Row],[Modelo correcto]],Modelos[[Modelo correcto]:[¿En línea?]],2,FALSE),"REVISAR")</f>
        <v>XEROX</v>
      </c>
      <c r="E9449" s="18" t="str">
        <f>+IFERROR(VLOOKUP(Cursos[[#This Row],[Modelo correcto]],Modelos[[Modelo correcto]:[¿En línea?]],3,FALSE),"REVISAR")</f>
        <v>SÍ</v>
      </c>
      <c r="F9449" s="18" t="str">
        <f>+Cursos[[#This Row],[IS]]&amp;Cursos[[#This Row],[Modelo correcto]]</f>
        <v>JUAN GUADALUPE ESCOBEDO OLIVARESC14635</v>
      </c>
      <c r="G9449" s="18">
        <v>0</v>
      </c>
      <c r="H9449" s="19">
        <v>44013</v>
      </c>
      <c r="I9449" s="18" t="str">
        <f>+IFERROR(VLOOKUP(Cursos[[#This Row],[Modelo correcto]],Modelos[[Modelo correcto]:[Aplica para certificación]],4,FALSE),"REVISAR")</f>
        <v>NO</v>
      </c>
    </row>
    <row r="9450" spans="1:9" x14ac:dyDescent="0.25">
      <c r="A9450" s="144" t="s">
        <v>2795</v>
      </c>
      <c r="B9450">
        <v>1</v>
      </c>
      <c r="C9450" s="10" t="s">
        <v>53</v>
      </c>
      <c r="D9450" s="18" t="str">
        <f>+IFERROR(VLOOKUP(Cursos[[#This Row],[Modelo correcto]],Modelos[[Modelo correcto]:[¿En línea?]],2,FALSE),"REVISAR")</f>
        <v>XEROX</v>
      </c>
      <c r="E9450" s="18" t="str">
        <f>+IFERROR(VLOOKUP(Cursos[[#This Row],[Modelo correcto]],Modelos[[Modelo correcto]:[¿En línea?]],3,FALSE),"REVISAR")</f>
        <v>SÍ</v>
      </c>
      <c r="F9450" s="18" t="str">
        <f>+Cursos[[#This Row],[IS]]&amp;Cursos[[#This Row],[Modelo correcto]]</f>
        <v>JUAN GUADALUPE ESCOBEDO OLIVARESC13859</v>
      </c>
      <c r="G9450" s="18">
        <v>0</v>
      </c>
      <c r="H9450" s="19">
        <v>44013</v>
      </c>
      <c r="I9450" s="18" t="str">
        <f>+IFERROR(VLOOKUP(Cursos[[#This Row],[Modelo correcto]],Modelos[[Modelo correcto]:[Aplica para certificación]],4,FALSE),"REVISAR")</f>
        <v>NO</v>
      </c>
    </row>
    <row r="9451" spans="1:9" x14ac:dyDescent="0.25">
      <c r="A9451" s="144" t="s">
        <v>2795</v>
      </c>
      <c r="B9451">
        <v>1</v>
      </c>
      <c r="C9451" s="10" t="s">
        <v>73</v>
      </c>
      <c r="D9451" s="18" t="str">
        <f>+IFERROR(VLOOKUP(Cursos[[#This Row],[Modelo correcto]],Modelos[[Modelo correcto]:[¿En línea?]],2,FALSE),"REVISAR")</f>
        <v>XEROX</v>
      </c>
      <c r="E9451" s="18" t="str">
        <f>+IFERROR(VLOOKUP(Cursos[[#This Row],[Modelo correcto]],Modelos[[Modelo correcto]:[¿En línea?]],3,FALSE),"REVISAR")</f>
        <v>SÍ</v>
      </c>
      <c r="F9451" s="18" t="str">
        <f>+Cursos[[#This Row],[IS]]&amp;Cursos[[#This Row],[Modelo correcto]]</f>
        <v>JUAN GUADALUPE ESCOBEDO OLIVARESC15061</v>
      </c>
      <c r="G9451" s="18">
        <v>0</v>
      </c>
      <c r="H9451" s="19">
        <v>44013</v>
      </c>
      <c r="I9451" s="18" t="str">
        <f>+IFERROR(VLOOKUP(Cursos[[#This Row],[Modelo correcto]],Modelos[[Modelo correcto]:[Aplica para certificación]],4,FALSE),"REVISAR")</f>
        <v>NO</v>
      </c>
    </row>
    <row r="9452" spans="1:9" x14ac:dyDescent="0.25">
      <c r="A9452" s="144" t="s">
        <v>2795</v>
      </c>
      <c r="B9452">
        <v>1</v>
      </c>
      <c r="C9452" s="10" t="s">
        <v>1256</v>
      </c>
      <c r="D9452" s="18" t="str">
        <f>+IFERROR(VLOOKUP(Cursos[[#This Row],[Modelo correcto]],Modelos[[Modelo correcto]:[¿En línea?]],2,FALSE),"REVISAR")</f>
        <v>XEROX</v>
      </c>
      <c r="E9452" s="18" t="str">
        <f>+IFERROR(VLOOKUP(Cursos[[#This Row],[Modelo correcto]],Modelos[[Modelo correcto]:[¿En línea?]],3,FALSE),"REVISAR")</f>
        <v>SÍ</v>
      </c>
      <c r="F9452" s="18" t="str">
        <f>+Cursos[[#This Row],[IS]]&amp;Cursos[[#This Row],[Modelo correcto]]</f>
        <v>JUAN GUADALUPE ESCOBEDO OLIVARESGBOFFIN</v>
      </c>
      <c r="G9452" s="18">
        <v>1</v>
      </c>
      <c r="H9452" s="19">
        <v>43952</v>
      </c>
      <c r="I9452" s="18" t="str">
        <f>+IFERROR(VLOOKUP(Cursos[[#This Row],[Modelo correcto]],Modelos[[Modelo correcto]:[Aplica para certificación]],4,FALSE),"REVISAR")</f>
        <v>SÍ</v>
      </c>
    </row>
    <row r="9453" spans="1:9" x14ac:dyDescent="0.25">
      <c r="A9453" s="144" t="s">
        <v>2795</v>
      </c>
      <c r="B9453">
        <v>1</v>
      </c>
      <c r="C9453" s="10" t="s">
        <v>2040</v>
      </c>
      <c r="D9453" s="18" t="str">
        <f>+IFERROR(VLOOKUP(Cursos[[#This Row],[Modelo correcto]],Modelos[[Modelo correcto]:[¿En línea?]],2,FALSE),"REVISAR")</f>
        <v>XEROX</v>
      </c>
      <c r="E9453" s="18" t="str">
        <f>+IFERROR(VLOOKUP(Cursos[[#This Row],[Modelo correcto]],Modelos[[Modelo correcto]:[¿En línea?]],3,FALSE),"REVISAR")</f>
        <v>SÍ</v>
      </c>
      <c r="F9453" s="18" t="str">
        <f>+Cursos[[#This Row],[IS]]&amp;Cursos[[#This Row],[Modelo correcto]]</f>
        <v>JUAN GUADALUPE ESCOBEDO OLIVARES3khcf</v>
      </c>
      <c r="G9453" s="18">
        <v>1</v>
      </c>
      <c r="H9453" s="19">
        <v>44044</v>
      </c>
      <c r="I9453" s="18" t="str">
        <f>+IFERROR(VLOOKUP(Cursos[[#This Row],[Modelo correcto]],Modelos[[Modelo correcto]:[Aplica para certificación]],4,FALSE),"REVISAR")</f>
        <v>SÍ</v>
      </c>
    </row>
    <row r="9454" spans="1:9" x14ac:dyDescent="0.25">
      <c r="A9454" s="144" t="s">
        <v>2795</v>
      </c>
      <c r="B9454">
        <v>1</v>
      </c>
      <c r="C9454" s="10" t="s">
        <v>163</v>
      </c>
      <c r="D9454" s="18" t="str">
        <f>+IFERROR(VLOOKUP(Cursos[[#This Row],[Modelo correcto]],Modelos[[Modelo correcto]:[¿En línea?]],2,FALSE),"REVISAR")</f>
        <v>XEROX</v>
      </c>
      <c r="E9454" s="18" t="str">
        <f>+IFERROR(VLOOKUP(Cursos[[#This Row],[Modelo correcto]],Modelos[[Modelo correcto]:[¿En línea?]],3,FALSE),"REVISAR")</f>
        <v>SÍ</v>
      </c>
      <c r="F9454" s="18" t="str">
        <f>+Cursos[[#This Row],[IS]]&amp;Cursos[[#This Row],[Modelo correcto]]</f>
        <v>JUAN GUADALUPE ESCOBEDO OLIVARES7346A</v>
      </c>
      <c r="G9454" s="18">
        <v>1</v>
      </c>
      <c r="H9454" s="19">
        <v>44044</v>
      </c>
      <c r="I9454" s="18" t="str">
        <f>+IFERROR(VLOOKUP(Cursos[[#This Row],[Modelo correcto]],Modelos[[Modelo correcto]:[Aplica para certificación]],4,FALSE),"REVISAR")</f>
        <v>NO</v>
      </c>
    </row>
    <row r="9455" spans="1:9" x14ac:dyDescent="0.25">
      <c r="A9455" s="144" t="s">
        <v>2795</v>
      </c>
      <c r="B9455">
        <v>1</v>
      </c>
      <c r="C9455" s="10" t="s">
        <v>133</v>
      </c>
      <c r="D9455" s="18" t="str">
        <f>+IFERROR(VLOOKUP(Cursos[[#This Row],[Modelo correcto]],Modelos[[Modelo correcto]:[¿En línea?]],2,FALSE),"REVISAR")</f>
        <v>XEROX</v>
      </c>
      <c r="E9455" s="18" t="str">
        <f>+IFERROR(VLOOKUP(Cursos[[#This Row],[Modelo correcto]],Modelos[[Modelo correcto]:[¿En línea?]],3,FALSE),"REVISAR")</f>
        <v>SÍ</v>
      </c>
      <c r="F9455" s="18" t="str">
        <f>+Cursos[[#This Row],[IS]]&amp;Cursos[[#This Row],[Modelo correcto]]</f>
        <v>JUAN GUADALUPE ESCOBEDO OLIVARESC14049</v>
      </c>
      <c r="G9455" s="18">
        <v>1</v>
      </c>
      <c r="H9455" s="19">
        <v>44044</v>
      </c>
      <c r="I9455" s="18" t="str">
        <f>+IFERROR(VLOOKUP(Cursos[[#This Row],[Modelo correcto]],Modelos[[Modelo correcto]:[Aplica para certificación]],4,FALSE),"REVISAR")</f>
        <v>NO</v>
      </c>
    </row>
    <row r="9456" spans="1:9" x14ac:dyDescent="0.25">
      <c r="A9456" s="144" t="s">
        <v>2795</v>
      </c>
      <c r="B9456">
        <v>1</v>
      </c>
      <c r="C9456" s="145" t="s">
        <v>21</v>
      </c>
      <c r="D9456" s="18" t="str">
        <f>+IFERROR(VLOOKUP(Cursos[[#This Row],[Modelo correcto]],Modelos[[Modelo correcto]:[¿En línea?]],2,FALSE),"REVISAR")</f>
        <v>XEROX</v>
      </c>
      <c r="E9456" s="18" t="str">
        <f>+IFERROR(VLOOKUP(Cursos[[#This Row],[Modelo correcto]],Modelos[[Modelo correcto]:[¿En línea?]],3,FALSE),"REVISAR")</f>
        <v>SÍ</v>
      </c>
      <c r="F9456" s="18" t="str">
        <f>+Cursos[[#This Row],[IS]]&amp;Cursos[[#This Row],[Modelo correcto]]</f>
        <v>JUAN GUADALUPE ESCOBEDO OLIVARESC16401</v>
      </c>
      <c r="G9456" s="18">
        <v>0</v>
      </c>
      <c r="H9456" s="19">
        <v>44044</v>
      </c>
      <c r="I9456" s="18" t="str">
        <f>+IFERROR(VLOOKUP(Cursos[[#This Row],[Modelo correcto]],Modelos[[Modelo correcto]:[Aplica para certificación]],4,FALSE),"REVISAR")</f>
        <v>NO</v>
      </c>
    </row>
    <row r="9457" spans="1:9" x14ac:dyDescent="0.25">
      <c r="A9457" s="144" t="s">
        <v>2795</v>
      </c>
      <c r="B9457">
        <v>1</v>
      </c>
      <c r="C9457" s="10" t="s">
        <v>156</v>
      </c>
      <c r="D9457" s="18" t="str">
        <f>+IFERROR(VLOOKUP(Cursos[[#This Row],[Modelo correcto]],Modelos[[Modelo correcto]:[¿En línea?]],2,FALSE),"REVISAR")</f>
        <v>XEROX</v>
      </c>
      <c r="E9457" s="18" t="str">
        <f>+IFERROR(VLOOKUP(Cursos[[#This Row],[Modelo correcto]],Modelos[[Modelo correcto]:[¿En línea?]],3,FALSE),"REVISAR")</f>
        <v>SÍ</v>
      </c>
      <c r="F9457" s="18" t="str">
        <f>+Cursos[[#This Row],[IS]]&amp;Cursos[[#This Row],[Modelo correcto]]</f>
        <v>JUAN GUADALUPE ESCOBEDO OLIVARESWC57XTB</v>
      </c>
      <c r="G9457" s="18">
        <v>0</v>
      </c>
      <c r="H9457" s="19">
        <v>44044</v>
      </c>
      <c r="I9457" s="18" t="str">
        <f>+IFERROR(VLOOKUP(Cursos[[#This Row],[Modelo correcto]],Modelos[[Modelo correcto]:[Aplica para certificación]],4,FALSE),"REVISAR")</f>
        <v>NO</v>
      </c>
    </row>
    <row r="9458" spans="1:9" x14ac:dyDescent="0.25">
      <c r="A9458" s="144" t="s">
        <v>2795</v>
      </c>
      <c r="B9458">
        <v>1</v>
      </c>
      <c r="C9458" s="10" t="s">
        <v>72</v>
      </c>
      <c r="D9458" s="18" t="str">
        <f>+IFERROR(VLOOKUP(Cursos[[#This Row],[Modelo correcto]],Modelos[[Modelo correcto]:[¿En línea?]],2,FALSE),"REVISAR")</f>
        <v>XEROX</v>
      </c>
      <c r="E9458" s="18" t="str">
        <f>+IFERROR(VLOOKUP(Cursos[[#This Row],[Modelo correcto]],Modelos[[Modelo correcto]:[¿En línea?]],3,FALSE),"REVISAR")</f>
        <v>SÍ</v>
      </c>
      <c r="F9458" s="18" t="str">
        <f>+Cursos[[#This Row],[IS]]&amp;Cursos[[#This Row],[Modelo correcto]]</f>
        <v>JUAN GUADALUPE ESCOBEDO OLIVARESWC56XTB</v>
      </c>
      <c r="G9458" s="18">
        <v>0</v>
      </c>
      <c r="H9458" s="19">
        <v>44044</v>
      </c>
      <c r="I9458" s="18" t="str">
        <f>+IFERROR(VLOOKUP(Cursos[[#This Row],[Modelo correcto]],Modelos[[Modelo correcto]:[Aplica para certificación]],4,FALSE),"REVISAR")</f>
        <v>NO</v>
      </c>
    </row>
    <row r="9459" spans="1:9" x14ac:dyDescent="0.25">
      <c r="A9459" s="144" t="s">
        <v>2795</v>
      </c>
      <c r="B9459">
        <v>1</v>
      </c>
      <c r="C9459" s="10" t="s">
        <v>17</v>
      </c>
      <c r="D9459" s="18" t="str">
        <f>+IFERROR(VLOOKUP(Cursos[[#This Row],[Modelo correcto]],Modelos[[Modelo correcto]:[¿En línea?]],2,FALSE),"REVISAR")</f>
        <v>XEROX</v>
      </c>
      <c r="E9459" s="18" t="str">
        <f>+IFERROR(VLOOKUP(Cursos[[#This Row],[Modelo correcto]],Modelos[[Modelo correcto]:[¿En línea?]],3,FALSE),"REVISAR")</f>
        <v>SÍ</v>
      </c>
      <c r="F9459" s="18" t="str">
        <f>+Cursos[[#This Row],[IS]]&amp;Cursos[[#This Row],[Modelo correcto]]</f>
        <v>JUAN GUADALUPE ESCOBEDO OLIVARESC14531</v>
      </c>
      <c r="G9459" s="18">
        <v>0</v>
      </c>
      <c r="H9459" s="19">
        <v>44044</v>
      </c>
      <c r="I9459" s="18" t="str">
        <f>+IFERROR(VLOOKUP(Cursos[[#This Row],[Modelo correcto]],Modelos[[Modelo correcto]:[Aplica para certificación]],4,FALSE),"REVISAR")</f>
        <v>NO</v>
      </c>
    </row>
    <row r="9460" spans="1:9" x14ac:dyDescent="0.25">
      <c r="A9460" s="144" t="s">
        <v>2795</v>
      </c>
      <c r="B9460">
        <v>1</v>
      </c>
      <c r="C9460" s="10" t="s">
        <v>1462</v>
      </c>
      <c r="D9460" s="18" t="str">
        <f>+IFERROR(VLOOKUP(Cursos[[#This Row],[Modelo correcto]],Modelos[[Modelo correcto]:[¿En línea?]],2,FALSE),"REVISAR")</f>
        <v>XEROX</v>
      </c>
      <c r="E9460" s="18" t="str">
        <f>+IFERROR(VLOOKUP(Cursos[[#This Row],[Modelo correcto]],Modelos[[Modelo correcto]:[¿En línea?]],3,FALSE),"REVISAR")</f>
        <v>SÍ</v>
      </c>
      <c r="F9460" s="18" t="str">
        <f>+Cursos[[#This Row],[IS]]&amp;Cursos[[#This Row],[Modelo correcto]]</f>
        <v>JUAN GUADALUPE ESCOBEDO OLIVARESSC2020A</v>
      </c>
      <c r="G9460" s="18">
        <v>0</v>
      </c>
      <c r="H9460" s="19">
        <v>44044</v>
      </c>
      <c r="I9460" s="18" t="str">
        <f>+IFERROR(VLOOKUP(Cursos[[#This Row],[Modelo correcto]],Modelos[[Modelo correcto]:[Aplica para certificación]],4,FALSE),"REVISAR")</f>
        <v>NO</v>
      </c>
    </row>
    <row r="9461" spans="1:9" x14ac:dyDescent="0.25">
      <c r="A9461" s="144" t="s">
        <v>2795</v>
      </c>
      <c r="B9461">
        <v>1</v>
      </c>
      <c r="C9461" s="10" t="s">
        <v>144</v>
      </c>
      <c r="D9461" s="18" t="str">
        <f>+IFERROR(VLOOKUP(Cursos[[#This Row],[Modelo correcto]],Modelos[[Modelo correcto]:[¿En línea?]],2,FALSE),"REVISAR")</f>
        <v>XEROX</v>
      </c>
      <c r="E9461" s="18" t="str">
        <f>+IFERROR(VLOOKUP(Cursos[[#This Row],[Modelo correcto]],Modelos[[Modelo correcto]:[¿En línea?]],3,FALSE),"REVISAR")</f>
        <v>SÍ</v>
      </c>
      <c r="F9461" s="18" t="str">
        <f>+Cursos[[#This Row],[IS]]&amp;Cursos[[#This Row],[Modelo correcto]]</f>
        <v>JUAN GUADALUPE ESCOBEDO OLIVARESC14649</v>
      </c>
      <c r="G9461" s="18">
        <v>0</v>
      </c>
      <c r="H9461" s="19">
        <v>44044</v>
      </c>
      <c r="I9461" s="18" t="str">
        <f>+IFERROR(VLOOKUP(Cursos[[#This Row],[Modelo correcto]],Modelos[[Modelo correcto]:[Aplica para certificación]],4,FALSE),"REVISAR")</f>
        <v>NO</v>
      </c>
    </row>
    <row r="9462" spans="1:9" x14ac:dyDescent="0.25">
      <c r="A9462" s="144" t="s">
        <v>2795</v>
      </c>
      <c r="B9462">
        <v>1</v>
      </c>
      <c r="C9462" s="145" t="s">
        <v>117</v>
      </c>
      <c r="D9462" s="18" t="str">
        <f>+IFERROR(VLOOKUP(Cursos[[#This Row],[Modelo correcto]],Modelos[[Modelo correcto]:[¿En línea?]],2,FALSE),"REVISAR")</f>
        <v>XEROX</v>
      </c>
      <c r="E9462" s="18" t="str">
        <f>+IFERROR(VLOOKUP(Cursos[[#This Row],[Modelo correcto]],Modelos[[Modelo correcto]:[¿En línea?]],3,FALSE),"REVISAR")</f>
        <v>SÍ</v>
      </c>
      <c r="F9462" s="18" t="str">
        <f>+Cursos[[#This Row],[IS]]&amp;Cursos[[#This Row],[Modelo correcto]]</f>
        <v>JUAN GUADALUPE ESCOBEDO OLIVARESC13717</v>
      </c>
      <c r="G9462" s="18">
        <v>0</v>
      </c>
      <c r="H9462" s="19">
        <v>44044</v>
      </c>
      <c r="I9462" s="18" t="str">
        <f>+IFERROR(VLOOKUP(Cursos[[#This Row],[Modelo correcto]],Modelos[[Modelo correcto]:[Aplica para certificación]],4,FALSE),"REVISAR")</f>
        <v>NO</v>
      </c>
    </row>
    <row r="9463" spans="1:9" x14ac:dyDescent="0.25">
      <c r="A9463" s="144" t="s">
        <v>2795</v>
      </c>
      <c r="B9463">
        <v>1</v>
      </c>
      <c r="C9463" s="10" t="s">
        <v>2328</v>
      </c>
      <c r="D9463" s="18" t="str">
        <f>+IFERROR(VLOOKUP(Cursos[[#This Row],[Modelo correcto]],Modelos[[Modelo correcto]:[¿En línea?]],2,FALSE),"REVISAR")</f>
        <v>XEROX</v>
      </c>
      <c r="E9463" s="18" t="str">
        <f>+IFERROR(VLOOKUP(Cursos[[#This Row],[Modelo correcto]],Modelos[[Modelo correcto]:[¿En línea?]],3,FALSE),"REVISAR")</f>
        <v>NO</v>
      </c>
      <c r="F9463" s="18" t="str">
        <f>+Cursos[[#This Row],[IS]]&amp;Cursos[[#This Row],[Modelo correcto]]</f>
        <v>JUAN GUADALUPE ESCOBEDO OLIVARESSeminario de actualización C70</v>
      </c>
      <c r="G9463" s="18">
        <v>1</v>
      </c>
      <c r="H9463" s="19">
        <v>44105</v>
      </c>
      <c r="I9463" s="18" t="str">
        <f>+IFERROR(VLOOKUP(Cursos[[#This Row],[Modelo correcto]],Modelos[[Modelo correcto]:[Aplica para certificación]],4,FALSE),"REVISAR")</f>
        <v>SÍ</v>
      </c>
    </row>
    <row r="9464" spans="1:9" x14ac:dyDescent="0.25">
      <c r="A9464" s="144" t="s">
        <v>2795</v>
      </c>
      <c r="B9464">
        <v>1</v>
      </c>
      <c r="C9464" s="10" t="s">
        <v>2010</v>
      </c>
      <c r="D9464" s="18" t="str">
        <f>+IFERROR(VLOOKUP(Cursos[[#This Row],[Modelo correcto]],Modelos[[Modelo correcto]:[¿En línea?]],2,FALSE),"REVISAR")</f>
        <v>XEROX</v>
      </c>
      <c r="E9464" s="18" t="str">
        <f>+IFERROR(VLOOKUP(Cursos[[#This Row],[Modelo correcto]],Modelos[[Modelo correcto]:[¿En línea?]],3,FALSE),"REVISAR")</f>
        <v>SÍ</v>
      </c>
      <c r="F9464" s="18" t="str">
        <f>+Cursos[[#This Row],[IS]]&amp;Cursos[[#This Row],[Modelo correcto]]</f>
        <v>JUAN GUADALUPE ESCOBEDO OLIVARESW6015LP</v>
      </c>
      <c r="G9464" s="18">
        <v>0</v>
      </c>
      <c r="H9464" s="19">
        <v>44044</v>
      </c>
      <c r="I9464" s="18" t="str">
        <f>+IFERROR(VLOOKUP(Cursos[[#This Row],[Modelo correcto]],Modelos[[Modelo correcto]:[Aplica para certificación]],4,FALSE),"REVISAR")</f>
        <v>NO</v>
      </c>
    </row>
    <row r="9465" spans="1:9" x14ac:dyDescent="0.25">
      <c r="A9465" s="144" t="s">
        <v>2795</v>
      </c>
      <c r="B9465">
        <v>1</v>
      </c>
      <c r="C9465" s="10" t="s">
        <v>15</v>
      </c>
      <c r="D9465" s="18" t="str">
        <f>+IFERROR(VLOOKUP(Cursos[[#This Row],[Modelo correcto]],Modelos[[Modelo correcto]:[¿En línea?]],2,FALSE),"REVISAR")</f>
        <v>XEROX</v>
      </c>
      <c r="E9465" s="18" t="str">
        <f>+IFERROR(VLOOKUP(Cursos[[#This Row],[Modelo correcto]],Modelos[[Modelo correcto]:[¿En línea?]],3,FALSE),"REVISAR")</f>
        <v>SÍ</v>
      </c>
      <c r="F9465" s="18" t="str">
        <f>+Cursos[[#This Row],[IS]]&amp;Cursos[[#This Row],[Modelo correcto]]</f>
        <v>JUAN GUADALUPE ESCOBEDO OLIVARESC13861</v>
      </c>
      <c r="G9465" s="18">
        <v>0</v>
      </c>
      <c r="H9465" s="19">
        <v>44044</v>
      </c>
      <c r="I9465" s="18" t="str">
        <f>+IFERROR(VLOOKUP(Cursos[[#This Row],[Modelo correcto]],Modelos[[Modelo correcto]:[Aplica para certificación]],4,FALSE),"REVISAR")</f>
        <v>NO</v>
      </c>
    </row>
    <row r="9466" spans="1:9" x14ac:dyDescent="0.25">
      <c r="A9466" s="144" t="s">
        <v>2795</v>
      </c>
      <c r="B9466">
        <v>1</v>
      </c>
      <c r="C9466" s="10" t="s">
        <v>19</v>
      </c>
      <c r="D9466" s="18" t="str">
        <f>+IFERROR(VLOOKUP(Cursos[[#This Row],[Modelo correcto]],Modelos[[Modelo correcto]:[¿En línea?]],2,FALSE),"REVISAR")</f>
        <v>XEROX</v>
      </c>
      <c r="E9466" s="18" t="str">
        <f>+IFERROR(VLOOKUP(Cursos[[#This Row],[Modelo correcto]],Modelos[[Modelo correcto]:[¿En línea?]],3,FALSE),"REVISAR")</f>
        <v>SÍ</v>
      </c>
      <c r="F9466" s="18" t="str">
        <f>+Cursos[[#This Row],[IS]]&amp;Cursos[[#This Row],[Modelo correcto]]</f>
        <v>JUAN GUADALUPE ESCOBEDO OLIVARESC15130</v>
      </c>
      <c r="G9466" s="18">
        <v>0</v>
      </c>
      <c r="H9466" s="19">
        <v>44044</v>
      </c>
      <c r="I9466" s="18" t="str">
        <f>+IFERROR(VLOOKUP(Cursos[[#This Row],[Modelo correcto]],Modelos[[Modelo correcto]:[Aplica para certificación]],4,FALSE),"REVISAR")</f>
        <v>NO</v>
      </c>
    </row>
    <row r="9467" spans="1:9" x14ac:dyDescent="0.25">
      <c r="A9467" s="144" t="s">
        <v>2795</v>
      </c>
      <c r="B9467">
        <v>1</v>
      </c>
      <c r="C9467" s="10" t="s">
        <v>101</v>
      </c>
      <c r="D9467" s="18" t="str">
        <f>+IFERROR(VLOOKUP(Cursos[[#This Row],[Modelo correcto]],Modelos[[Modelo correcto]:[¿En línea?]],2,FALSE),"REVISAR")</f>
        <v>XEROX</v>
      </c>
      <c r="E9467" s="18" t="str">
        <f>+IFERROR(VLOOKUP(Cursos[[#This Row],[Modelo correcto]],Modelos[[Modelo correcto]:[¿En línea?]],3,FALSE),"REVISAR")</f>
        <v>SÍ</v>
      </c>
      <c r="F9467" s="18" t="str">
        <f>+Cursos[[#This Row],[IS]]&amp;Cursos[[#This Row],[Modelo correcto]]</f>
        <v>JUAN GUADALUPE ESCOBEDO OLIVARESCC202A</v>
      </c>
      <c r="G9467" s="18">
        <v>0</v>
      </c>
      <c r="H9467" s="19">
        <v>44044</v>
      </c>
      <c r="I9467" s="18" t="str">
        <f>+IFERROR(VLOOKUP(Cursos[[#This Row],[Modelo correcto]],Modelos[[Modelo correcto]:[Aplica para certificación]],4,FALSE),"REVISAR")</f>
        <v>NO</v>
      </c>
    </row>
    <row r="9468" spans="1:9" x14ac:dyDescent="0.25">
      <c r="A9468" s="144" t="s">
        <v>2795</v>
      </c>
      <c r="B9468">
        <v>1</v>
      </c>
      <c r="C9468" s="10" t="s">
        <v>2094</v>
      </c>
      <c r="D9468" s="18" t="str">
        <f>+IFERROR(VLOOKUP(Cursos[[#This Row],[Modelo correcto]],Modelos[[Modelo correcto]:[¿En línea?]],2,FALSE),"REVISAR")</f>
        <v>XEROX</v>
      </c>
      <c r="E9468" s="18" t="str">
        <f>+IFERROR(VLOOKUP(Cursos[[#This Row],[Modelo correcto]],Modelos[[Modelo correcto]:[¿En línea?]],3,FALSE),"REVISAR")</f>
        <v>SÍ</v>
      </c>
      <c r="F9468" s="18" t="str">
        <f>+Cursos[[#This Row],[IS]]&amp;Cursos[[#This Row],[Modelo correcto]]</f>
        <v>JUAN GUADALUPE ESCOBEDO OLIVARESOA218</v>
      </c>
      <c r="G9468" s="18">
        <v>0</v>
      </c>
      <c r="H9468" s="19">
        <v>44044</v>
      </c>
      <c r="I9468" s="18" t="str">
        <f>+IFERROR(VLOOKUP(Cursos[[#This Row],[Modelo correcto]],Modelos[[Modelo correcto]:[Aplica para certificación]],4,FALSE),"REVISAR")</f>
        <v>NO</v>
      </c>
    </row>
    <row r="9469" spans="1:9" x14ac:dyDescent="0.25">
      <c r="A9469" s="144" t="s">
        <v>2795</v>
      </c>
      <c r="B9469">
        <v>1</v>
      </c>
      <c r="C9469" s="10" t="s">
        <v>2102</v>
      </c>
      <c r="D9469" s="18" t="str">
        <f>+IFERROR(VLOOKUP(Cursos[[#This Row],[Modelo correcto]],Modelos[[Modelo correcto]:[¿En línea?]],2,FALSE),"REVISAR")</f>
        <v>XEROX</v>
      </c>
      <c r="E9469" s="18" t="str">
        <f>+IFERROR(VLOOKUP(Cursos[[#This Row],[Modelo correcto]],Modelos[[Modelo correcto]:[¿En línea?]],3,FALSE),"REVISAR")</f>
        <v>SÍ</v>
      </c>
      <c r="F9469" s="18" t="str">
        <f>+Cursos[[#This Row],[IS]]&amp;Cursos[[#This Row],[Modelo correcto]]</f>
        <v>JUAN GUADALUPE ESCOBEDO OLIVARESMicrosoft SQL Server 2014</v>
      </c>
      <c r="G9469" s="18">
        <v>0</v>
      </c>
      <c r="H9469" s="19">
        <v>44044</v>
      </c>
      <c r="I9469" s="18" t="str">
        <f>+IFERROR(VLOOKUP(Cursos[[#This Row],[Modelo correcto]],Modelos[[Modelo correcto]:[Aplica para certificación]],4,FALSE),"REVISAR")</f>
        <v>NO</v>
      </c>
    </row>
    <row r="9470" spans="1:9" x14ac:dyDescent="0.25">
      <c r="A9470" s="144" t="s">
        <v>2760</v>
      </c>
      <c r="B9470">
        <v>1</v>
      </c>
      <c r="C9470" s="10" t="s">
        <v>794</v>
      </c>
      <c r="D9470" s="18" t="str">
        <f>+IFERROR(VLOOKUP(Cursos[[#This Row],[Modelo correcto]],Modelos[[Modelo correcto]:[¿En línea?]],2,FALSE),"REVISAR")</f>
        <v>XEROX</v>
      </c>
      <c r="E9470" s="18" t="str">
        <f>+IFERROR(VLOOKUP(Cursos[[#This Row],[Modelo correcto]],Modelos[[Modelo correcto]:[¿En línea?]],3,FALSE),"REVISAR")</f>
        <v>NO</v>
      </c>
      <c r="F9470" s="18" t="str">
        <f>+Cursos[[#This Row],[IS]]&amp;Cursos[[#This Row],[Modelo correcto]]</f>
        <v>CARLOS ALBERTO MONTOYA PORTILLOWC7220</v>
      </c>
      <c r="G9470" s="18">
        <v>1</v>
      </c>
      <c r="H9470" s="19">
        <v>43709</v>
      </c>
      <c r="I9470" s="18" t="str">
        <f>+IFERROR(VLOOKUP(Cursos[[#This Row],[Modelo correcto]],Modelos[[Modelo correcto]:[Aplica para certificación]],4,FALSE),"REVISAR")</f>
        <v>NO</v>
      </c>
    </row>
    <row r="9471" spans="1:9" x14ac:dyDescent="0.25">
      <c r="A9471" s="144" t="s">
        <v>2795</v>
      </c>
      <c r="B9471">
        <v>1</v>
      </c>
      <c r="C9471" s="10" t="s">
        <v>2103</v>
      </c>
      <c r="D9471" s="18" t="str">
        <f>+IFERROR(VLOOKUP(Cursos[[#This Row],[Modelo correcto]],Modelos[[Modelo correcto]:[¿En línea?]],2,FALSE),"REVISAR")</f>
        <v>XEROX</v>
      </c>
      <c r="E9471" s="18" t="str">
        <f>+IFERROR(VLOOKUP(Cursos[[#This Row],[Modelo correcto]],Modelos[[Modelo correcto]:[¿En línea?]],3,FALSE),"REVISAR")</f>
        <v>SÍ</v>
      </c>
      <c r="F9471" s="18" t="str">
        <f>+Cursos[[#This Row],[IS]]&amp;Cursos[[#This Row],[Modelo correcto]]</f>
        <v>JUAN GUADALUPE ESCOBEDO OLIVARESglnda18</v>
      </c>
      <c r="G9471" s="18">
        <v>0</v>
      </c>
      <c r="H9471" s="19">
        <v>44044</v>
      </c>
      <c r="I9471" s="18" t="str">
        <f>+IFERROR(VLOOKUP(Cursos[[#This Row],[Modelo correcto]],Modelos[[Modelo correcto]:[Aplica para certificación]],4,FALSE),"REVISAR")</f>
        <v>NO</v>
      </c>
    </row>
    <row r="9472" spans="1:9" x14ac:dyDescent="0.25">
      <c r="A9472" s="144" t="s">
        <v>2795</v>
      </c>
      <c r="B9472">
        <v>1</v>
      </c>
      <c r="C9472" s="10" t="s">
        <v>110</v>
      </c>
      <c r="D9472" s="18" t="str">
        <f>+IFERROR(VLOOKUP(Cursos[[#This Row],[Modelo correcto]],Modelos[[Modelo correcto]:[¿En línea?]],2,FALSE),"REVISAR")</f>
        <v>XEROX</v>
      </c>
      <c r="E9472" s="18" t="str">
        <f>+IFERROR(VLOOKUP(Cursos[[#This Row],[Modelo correcto]],Modelos[[Modelo correcto]:[¿En línea?]],3,FALSE),"REVISAR")</f>
        <v>SÍ</v>
      </c>
      <c r="F9472" s="18" t="str">
        <f>+Cursos[[#This Row],[IS]]&amp;Cursos[[#This Row],[Modelo correcto]]</f>
        <v>JUAN GUADALUPE ESCOBEDO OLIVARESXTR100E</v>
      </c>
      <c r="G9472" s="18">
        <v>0</v>
      </c>
      <c r="H9472" s="19">
        <v>44044</v>
      </c>
      <c r="I9472" s="18" t="str">
        <f>+IFERROR(VLOOKUP(Cursos[[#This Row],[Modelo correcto]],Modelos[[Modelo correcto]:[Aplica para certificación]],4,FALSE),"REVISAR")</f>
        <v>NO</v>
      </c>
    </row>
    <row r="9473" spans="1:9" x14ac:dyDescent="0.25">
      <c r="A9473" s="144" t="s">
        <v>2795</v>
      </c>
      <c r="B9473">
        <v>1</v>
      </c>
      <c r="C9473" s="10" t="s">
        <v>77</v>
      </c>
      <c r="D9473" s="18" t="str">
        <f>+IFERROR(VLOOKUP(Cursos[[#This Row],[Modelo correcto]],Modelos[[Modelo correcto]:[¿En línea?]],2,FALSE),"REVISAR")</f>
        <v>XEROX</v>
      </c>
      <c r="E9473" s="18" t="str">
        <f>+IFERROR(VLOOKUP(Cursos[[#This Row],[Modelo correcto]],Modelos[[Modelo correcto]:[¿En línea?]],3,FALSE),"REVISAR")</f>
        <v>SÍ</v>
      </c>
      <c r="F9473" s="18" t="str">
        <f>+Cursos[[#This Row],[IS]]&amp;Cursos[[#This Row],[Modelo correcto]]</f>
        <v>JUAN GUADALUPE ESCOBEDO OLIVARESC16280</v>
      </c>
      <c r="G9473" s="18">
        <v>1</v>
      </c>
      <c r="H9473" s="19">
        <v>44044</v>
      </c>
      <c r="I9473" s="18" t="str">
        <f>+IFERROR(VLOOKUP(Cursos[[#This Row],[Modelo correcto]],Modelos[[Modelo correcto]:[Aplica para certificación]],4,FALSE),"REVISAR")</f>
        <v>SÍ</v>
      </c>
    </row>
    <row r="9474" spans="1:9" x14ac:dyDescent="0.25">
      <c r="A9474" s="144" t="s">
        <v>2795</v>
      </c>
      <c r="B9474">
        <v>1</v>
      </c>
      <c r="C9474" s="147" t="s">
        <v>26</v>
      </c>
      <c r="D9474" s="18" t="str">
        <f>+IFERROR(VLOOKUP(Cursos[[#This Row],[Modelo correcto]],Modelos[[Modelo correcto]:[¿En línea?]],2,FALSE),"REVISAR")</f>
        <v>XEROX</v>
      </c>
      <c r="E9474" s="18" t="str">
        <f>+IFERROR(VLOOKUP(Cursos[[#This Row],[Modelo correcto]],Modelos[[Modelo correcto]:[¿En línea?]],3,FALSE),"REVISAR")</f>
        <v>SÍ</v>
      </c>
      <c r="F9474" s="18" t="str">
        <f>+Cursos[[#This Row],[IS]]&amp;Cursos[[#This Row],[Modelo correcto]]</f>
        <v>JUAN GUADALUPE ESCOBEDO OLIVARESC13064</v>
      </c>
      <c r="G9474" s="18">
        <v>1</v>
      </c>
      <c r="H9474" s="19">
        <v>44044</v>
      </c>
      <c r="I9474" s="18" t="str">
        <f>+IFERROR(VLOOKUP(Cursos[[#This Row],[Modelo correcto]],Modelos[[Modelo correcto]:[Aplica para certificación]],4,FALSE),"REVISAR")</f>
        <v>NO</v>
      </c>
    </row>
    <row r="9475" spans="1:9" x14ac:dyDescent="0.25">
      <c r="A9475" s="144" t="s">
        <v>2795</v>
      </c>
      <c r="B9475" s="4">
        <v>1</v>
      </c>
      <c r="C9475" s="147" t="s">
        <v>50</v>
      </c>
      <c r="D9475" s="62" t="str">
        <f>+IFERROR(VLOOKUP(Cursos[[#This Row],[Modelo correcto]],Modelos[[Modelo correcto]:[¿En línea?]],2,FALSE),"REVISAR")</f>
        <v>XEROX</v>
      </c>
      <c r="E9475" s="18" t="str">
        <f>+IFERROR(VLOOKUP(Cursos[[#This Row],[Modelo correcto]],Modelos[[Modelo correcto]:[¿En línea?]],3,FALSE),"REVISAR")</f>
        <v>SÍ</v>
      </c>
      <c r="F9475" s="18" t="str">
        <f>+Cursos[[#This Row],[IS]]&amp;Cursos[[#This Row],[Modelo correcto]]</f>
        <v>JUAN GUADALUPE ESCOBEDO OLIVARESCC201A</v>
      </c>
      <c r="G9475" s="18">
        <v>1</v>
      </c>
      <c r="H9475" s="19">
        <v>44044</v>
      </c>
      <c r="I9475" s="62" t="str">
        <f>+IFERROR(VLOOKUP(Cursos[[#This Row],[Modelo correcto]],Modelos[[Modelo correcto]:[Aplica para certificación]],4,FALSE),"REVISAR")</f>
        <v>NO</v>
      </c>
    </row>
    <row r="9476" spans="1:9" x14ac:dyDescent="0.25">
      <c r="A9476" s="144" t="s">
        <v>2795</v>
      </c>
      <c r="B9476" s="4">
        <v>1</v>
      </c>
      <c r="C9476" s="147" t="s">
        <v>101</v>
      </c>
      <c r="D9476" s="62" t="str">
        <f>+IFERROR(VLOOKUP(Cursos[[#This Row],[Modelo correcto]],Modelos[[Modelo correcto]:[¿En línea?]],2,FALSE),"REVISAR")</f>
        <v>XEROX</v>
      </c>
      <c r="E9476" s="18" t="str">
        <f>+IFERROR(VLOOKUP(Cursos[[#This Row],[Modelo correcto]],Modelos[[Modelo correcto]:[¿En línea?]],3,FALSE),"REVISAR")</f>
        <v>SÍ</v>
      </c>
      <c r="F9476" s="18" t="str">
        <f>+Cursos[[#This Row],[IS]]&amp;Cursos[[#This Row],[Modelo correcto]]</f>
        <v>JUAN GUADALUPE ESCOBEDO OLIVARESCC202A</v>
      </c>
      <c r="G9476" s="18">
        <v>1</v>
      </c>
      <c r="H9476" s="19">
        <v>44044</v>
      </c>
      <c r="I9476" s="62" t="str">
        <f>+IFERROR(VLOOKUP(Cursos[[#This Row],[Modelo correcto]],Modelos[[Modelo correcto]:[Aplica para certificación]],4,FALSE),"REVISAR")</f>
        <v>NO</v>
      </c>
    </row>
    <row r="9477" spans="1:9" x14ac:dyDescent="0.25">
      <c r="A9477" s="144" t="s">
        <v>2795</v>
      </c>
      <c r="B9477">
        <v>1</v>
      </c>
      <c r="C9477" s="10" t="s">
        <v>239</v>
      </c>
      <c r="D9477" s="18" t="str">
        <f>+IFERROR(VLOOKUP(Cursos[[#This Row],[Modelo correcto]],Modelos[[Modelo correcto]:[¿En línea?]],2,FALSE),"REVISAR")</f>
        <v>XEROX</v>
      </c>
      <c r="E9477" s="18" t="str">
        <f>+IFERROR(VLOOKUP(Cursos[[#This Row],[Modelo correcto]],Modelos[[Modelo correcto]:[¿En línea?]],3,FALSE),"REVISAR")</f>
        <v>SÍ</v>
      </c>
      <c r="F9477" s="18" t="str">
        <f>+Cursos[[#This Row],[IS]]&amp;Cursos[[#This Row],[Modelo correcto]]</f>
        <v>JUAN GUADALUPE ESCOBEDO OLIVARESCLA267</v>
      </c>
      <c r="G9477" s="18">
        <v>1</v>
      </c>
      <c r="H9477" s="19">
        <v>44044</v>
      </c>
      <c r="I9477" s="18" t="str">
        <f>+IFERROR(VLOOKUP(Cursos[[#This Row],[Modelo correcto]],Modelos[[Modelo correcto]:[Aplica para certificación]],4,FALSE),"REVISAR")</f>
        <v>NO</v>
      </c>
    </row>
    <row r="9478" spans="1:9" x14ac:dyDescent="0.25">
      <c r="A9478" s="144" t="s">
        <v>2795</v>
      </c>
      <c r="B9478">
        <v>1</v>
      </c>
      <c r="C9478" s="10" t="s">
        <v>2116</v>
      </c>
      <c r="D9478" s="18" t="str">
        <f>+IFERROR(VLOOKUP(Cursos[[#This Row],[Modelo correcto]],Modelos[[Modelo correcto]:[¿En línea?]],2,FALSE),"REVISAR")</f>
        <v>XEROX</v>
      </c>
      <c r="E9478" s="18" t="str">
        <f>+IFERROR(VLOOKUP(Cursos[[#This Row],[Modelo correcto]],Modelos[[Modelo correcto]:[¿En línea?]],3,FALSE),"REVISAR")</f>
        <v>SÍ</v>
      </c>
      <c r="F9478" s="18" t="str">
        <f>+Cursos[[#This Row],[IS]]&amp;Cursos[[#This Row],[Modelo correcto]]</f>
        <v>JUAN GUADALUPE ESCOBEDO OLIVARESPRG110</v>
      </c>
      <c r="G9478" s="18">
        <v>0</v>
      </c>
      <c r="H9478" s="19">
        <v>44075</v>
      </c>
      <c r="I9478" s="18" t="str">
        <f>+IFERROR(VLOOKUP(Cursos[[#This Row],[Modelo correcto]],Modelos[[Modelo correcto]:[Aplica para certificación]],4,FALSE),"REVISAR")</f>
        <v>NO</v>
      </c>
    </row>
    <row r="9479" spans="1:9" x14ac:dyDescent="0.25">
      <c r="A9479" s="144" t="s">
        <v>2795</v>
      </c>
      <c r="B9479">
        <v>1</v>
      </c>
      <c r="C9479" s="10" t="s">
        <v>2047</v>
      </c>
      <c r="D9479" s="18" t="str">
        <f>+IFERROR(VLOOKUP(Cursos[[#This Row],[Modelo correcto]],Modelos[[Modelo correcto]:[¿En línea?]],2,FALSE),"REVISAR")</f>
        <v>XEROX</v>
      </c>
      <c r="E9479" s="145" t="str">
        <f>+IFERROR(VLOOKUP(Cursos[[#This Row],[Modelo correcto]],Modelos[[Modelo correcto]:[¿En línea?]],3,FALSE),"REVISAR")</f>
        <v>SÍ</v>
      </c>
      <c r="F9479" s="18" t="str">
        <f>+Cursos[[#This Row],[IS]]&amp;Cursos[[#This Row],[Modelo correcto]]</f>
        <v>JUAN GUADALUPE ESCOBEDO OLIVARESVERSCMYK</v>
      </c>
      <c r="G9479" s="18">
        <v>1</v>
      </c>
      <c r="H9479" s="19">
        <v>44075</v>
      </c>
      <c r="I9479" s="18" t="str">
        <f>+IFERROR(VLOOKUP(Cursos[[#This Row],[Modelo correcto]],Modelos[[Modelo correcto]:[Aplica para certificación]],4,FALSE),"REVISAR")</f>
        <v>NO</v>
      </c>
    </row>
    <row r="9480" spans="1:9" x14ac:dyDescent="0.25">
      <c r="A9480" s="144" t="s">
        <v>2795</v>
      </c>
      <c r="B9480">
        <v>1</v>
      </c>
      <c r="C9480" s="10" t="s">
        <v>2142</v>
      </c>
      <c r="D9480" s="18" t="str">
        <f>+IFERROR(VLOOKUP(Cursos[[#This Row],[Modelo correcto]],Modelos[[Modelo correcto]:[¿En línea?]],2,FALSE),"REVISAR")</f>
        <v>XEROX</v>
      </c>
      <c r="E9480" s="145" t="str">
        <f>+IFERROR(VLOOKUP(Cursos[[#This Row],[Modelo correcto]],Modelos[[Modelo correcto]:[¿En línea?]],3,FALSE),"REVISAR")</f>
        <v>SÍ</v>
      </c>
      <c r="F9480" s="18" t="str">
        <f>+Cursos[[#This Row],[IS]]&amp;Cursos[[#This Row],[Modelo correcto]]</f>
        <v>JUAN GUADALUPE ESCOBEDO OLIVARESOA2067</v>
      </c>
      <c r="G9480" s="18">
        <v>1</v>
      </c>
      <c r="H9480" s="19">
        <v>44075</v>
      </c>
      <c r="I9480" s="18" t="str">
        <f>+IFERROR(VLOOKUP(Cursos[[#This Row],[Modelo correcto]],Modelos[[Modelo correcto]:[Aplica para certificación]],4,FALSE),"REVISAR")</f>
        <v>NO</v>
      </c>
    </row>
    <row r="9481" spans="1:9" x14ac:dyDescent="0.25">
      <c r="A9481" s="144" t="s">
        <v>2795</v>
      </c>
      <c r="B9481">
        <v>1</v>
      </c>
      <c r="C9481" s="145" t="s">
        <v>2156</v>
      </c>
      <c r="D9481" s="18" t="str">
        <f>+IFERROR(VLOOKUP(Cursos[[#This Row],[Modelo correcto]],Modelos[[Modelo correcto]:[¿En línea?]],2,FALSE),"REVISAR")</f>
        <v>XEROX</v>
      </c>
      <c r="E9481" s="145" t="str">
        <f>+IFERROR(VLOOKUP(Cursos[[#This Row],[Modelo correcto]],Modelos[[Modelo correcto]:[¿En línea?]],3,FALSE),"REVISAR")</f>
        <v>SÍ</v>
      </c>
      <c r="F9481" s="18" t="str">
        <f>+Cursos[[#This Row],[IS]]&amp;Cursos[[#This Row],[Modelo correcto]]</f>
        <v>JUAN GUADALUPE ESCOBEDO OLIVARESCompTIA A+ 220-901: PC Components</v>
      </c>
      <c r="G9481" s="18">
        <v>0</v>
      </c>
      <c r="H9481" s="19">
        <v>44075</v>
      </c>
      <c r="I9481" s="18" t="str">
        <f>+IFERROR(VLOOKUP(Cursos[[#This Row],[Modelo correcto]],Modelos[[Modelo correcto]:[Aplica para certificación]],4,FALSE),"REVISAR")</f>
        <v>NO</v>
      </c>
    </row>
    <row r="9482" spans="1:9" x14ac:dyDescent="0.25">
      <c r="A9482" s="144" t="s">
        <v>2795</v>
      </c>
      <c r="B9482">
        <v>1</v>
      </c>
      <c r="C9482" s="10" t="s">
        <v>2128</v>
      </c>
      <c r="D9482" s="18" t="str">
        <f>+IFERROR(VLOOKUP(Cursos[[#This Row],[Modelo correcto]],Modelos[[Modelo correcto]:[¿En línea?]],2,FALSE),"REVISAR")</f>
        <v>XEROX</v>
      </c>
      <c r="E9482" s="145" t="str">
        <f>+IFERROR(VLOOKUP(Cursos[[#This Row],[Modelo correcto]],Modelos[[Modelo correcto]:[¿En línea?]],3,FALSE),"REVISAR")</f>
        <v>SÍ</v>
      </c>
      <c r="F9482" s="18" t="str">
        <f>+Cursos[[#This Row],[IS]]&amp;Cursos[[#This Row],[Modelo correcto]]</f>
        <v>JUAN GUADALUPE ESCOBEDO OLIVARESCompTIA A+ 220-901: Troubleshooting Printers</v>
      </c>
      <c r="G9482" s="18">
        <v>1</v>
      </c>
      <c r="H9482" s="19">
        <v>44075</v>
      </c>
      <c r="I9482" s="18" t="str">
        <f>+IFERROR(VLOOKUP(Cursos[[#This Row],[Modelo correcto]],Modelos[[Modelo correcto]:[Aplica para certificación]],4,FALSE),"REVISAR")</f>
        <v>NO</v>
      </c>
    </row>
    <row r="9483" spans="1:9" x14ac:dyDescent="0.25">
      <c r="A9483" s="144" t="s">
        <v>2795</v>
      </c>
      <c r="B9483">
        <v>1</v>
      </c>
      <c r="C9483" s="10" t="s">
        <v>2169</v>
      </c>
      <c r="D9483" s="18" t="str">
        <f>+IFERROR(VLOOKUP(Cursos[[#This Row],[Modelo correcto]],Modelos[[Modelo correcto]:[¿En línea?]],2,FALSE),"REVISAR")</f>
        <v>XEROX</v>
      </c>
      <c r="E9483" s="145" t="str">
        <f>+IFERROR(VLOOKUP(Cursos[[#This Row],[Modelo correcto]],Modelos[[Modelo correcto]:[¿En línea?]],3,FALSE),"REVISAR")</f>
        <v>SÍ</v>
      </c>
      <c r="F9483" s="18" t="str">
        <f>+Cursos[[#This Row],[IS]]&amp;Cursos[[#This Row],[Modelo correcto]]</f>
        <v>JUAN GUADALUPE ESCOBEDO OLIVARESCompTIA A+ 220-901: Monitors and Output Devices</v>
      </c>
      <c r="G9483" s="18">
        <v>0</v>
      </c>
      <c r="H9483" s="19">
        <v>44075</v>
      </c>
      <c r="I9483" s="18" t="str">
        <f>+IFERROR(VLOOKUP(Cursos[[#This Row],[Modelo correcto]],Modelos[[Modelo correcto]:[Aplica para certificación]],4,FALSE),"REVISAR")</f>
        <v>NO</v>
      </c>
    </row>
    <row r="9484" spans="1:9" x14ac:dyDescent="0.25">
      <c r="A9484" s="144" t="s">
        <v>2795</v>
      </c>
      <c r="B9484">
        <v>1</v>
      </c>
      <c r="C9484" s="10" t="s">
        <v>2128</v>
      </c>
      <c r="D9484" s="18" t="str">
        <f>+IFERROR(VLOOKUP(Cursos[[#This Row],[Modelo correcto]],Modelos[[Modelo correcto]:[¿En línea?]],2,FALSE),"REVISAR")</f>
        <v>XEROX</v>
      </c>
      <c r="E9484" s="145" t="str">
        <f>+IFERROR(VLOOKUP(Cursos[[#This Row],[Modelo correcto]],Modelos[[Modelo correcto]:[¿En línea?]],3,FALSE),"REVISAR")</f>
        <v>SÍ</v>
      </c>
      <c r="F9484" s="18" t="str">
        <f>+Cursos[[#This Row],[IS]]&amp;Cursos[[#This Row],[Modelo correcto]]</f>
        <v>JUAN GUADALUPE ESCOBEDO OLIVARESCompTIA A+ 220-901: Troubleshooting Printers</v>
      </c>
      <c r="G9484" s="18">
        <v>1</v>
      </c>
      <c r="H9484" s="19">
        <v>44075</v>
      </c>
      <c r="I9484" s="18" t="str">
        <f>+IFERROR(VLOOKUP(Cursos[[#This Row],[Modelo correcto]],Modelos[[Modelo correcto]:[Aplica para certificación]],4,FALSE),"REVISAR")</f>
        <v>NO</v>
      </c>
    </row>
    <row r="9485" spans="1:9" x14ac:dyDescent="0.25">
      <c r="A9485" s="144" t="s">
        <v>2795</v>
      </c>
      <c r="B9485">
        <v>1</v>
      </c>
      <c r="C9485" s="10" t="s">
        <v>2154</v>
      </c>
      <c r="D9485" s="18" t="str">
        <f>+IFERROR(VLOOKUP(Cursos[[#This Row],[Modelo correcto]],Modelos[[Modelo correcto]:[¿En línea?]],2,FALSE),"REVISAR")</f>
        <v>XEROX</v>
      </c>
      <c r="E9485" s="145" t="str">
        <f>+IFERROR(VLOOKUP(Cursos[[#This Row],[Modelo correcto]],Modelos[[Modelo correcto]:[¿En línea?]],3,FALSE),"REVISAR")</f>
        <v>SÍ</v>
      </c>
      <c r="F9485" s="18" t="str">
        <f>+Cursos[[#This Row],[IS]]&amp;Cursos[[#This Row],[Modelo correcto]]</f>
        <v>JUAN GUADALUPE ESCOBEDO OLIVARESCompTIA A+ 220-901: Memory and Storage</v>
      </c>
      <c r="G9485" s="18">
        <v>1</v>
      </c>
      <c r="H9485" s="19">
        <v>44075</v>
      </c>
      <c r="I9485" s="18" t="str">
        <f>+IFERROR(VLOOKUP(Cursos[[#This Row],[Modelo correcto]],Modelos[[Modelo correcto]:[Aplica para certificación]],4,FALSE),"REVISAR")</f>
        <v>NO</v>
      </c>
    </row>
    <row r="9486" spans="1:9" x14ac:dyDescent="0.25">
      <c r="A9486" s="144" t="s">
        <v>2795</v>
      </c>
      <c r="B9486">
        <v>1</v>
      </c>
      <c r="C9486" s="10" t="s">
        <v>2089</v>
      </c>
      <c r="D9486" s="18" t="str">
        <f>+IFERROR(VLOOKUP(Cursos[[#This Row],[Modelo correcto]],Modelos[[Modelo correcto]:[¿En línea?]],2,FALSE),"REVISAR")</f>
        <v>XEROX</v>
      </c>
      <c r="E9486" s="145" t="str">
        <f>+IFERROR(VLOOKUP(Cursos[[#This Row],[Modelo correcto]],Modelos[[Modelo correcto]:[¿En línea?]],3,FALSE),"REVISAR")</f>
        <v>SÍ</v>
      </c>
      <c r="F9486" s="18" t="str">
        <f>+Cursos[[#This Row],[IS]]&amp;Cursos[[#This Row],[Modelo correcto]]</f>
        <v>JUAN GUADALUPE ESCOBEDO OLIVARESCompTIA A+ Exam 220-901: Laptops</v>
      </c>
      <c r="G9486" s="18">
        <v>1</v>
      </c>
      <c r="H9486" s="19">
        <v>44075</v>
      </c>
      <c r="I9486" s="18" t="str">
        <f>+IFERROR(VLOOKUP(Cursos[[#This Row],[Modelo correcto]],Modelos[[Modelo correcto]:[Aplica para certificación]],4,FALSE),"REVISAR")</f>
        <v>NO</v>
      </c>
    </row>
    <row r="9487" spans="1:9" x14ac:dyDescent="0.25">
      <c r="A9487" s="144" t="s">
        <v>2795</v>
      </c>
      <c r="B9487">
        <v>1</v>
      </c>
      <c r="C9487" s="10" t="s">
        <v>2130</v>
      </c>
      <c r="D9487" s="18" t="str">
        <f>+IFERROR(VLOOKUP(Cursos[[#This Row],[Modelo correcto]],Modelos[[Modelo correcto]:[¿En línea?]],2,FALSE),"REVISAR")</f>
        <v>XEROX</v>
      </c>
      <c r="E9487" s="145" t="str">
        <f>+IFERROR(VLOOKUP(Cursos[[#This Row],[Modelo correcto]],Modelos[[Modelo correcto]:[¿En línea?]],3,FALSE),"REVISAR")</f>
        <v>SÍ</v>
      </c>
      <c r="F9487" s="18" t="str">
        <f>+Cursos[[#This Row],[IS]]&amp;Cursos[[#This Row],[Modelo correcto]]</f>
        <v>JUAN GUADALUPE ESCOBEDO OLIVARESCompTIA A+220-901: Mobile Devices</v>
      </c>
      <c r="G9487" s="18">
        <v>1</v>
      </c>
      <c r="H9487" s="19">
        <v>44075</v>
      </c>
      <c r="I9487" s="18" t="str">
        <f>+IFERROR(VLOOKUP(Cursos[[#This Row],[Modelo correcto]],Modelos[[Modelo correcto]:[Aplica para certificación]],4,FALSE),"REVISAR")</f>
        <v>NO</v>
      </c>
    </row>
    <row r="9488" spans="1:9" x14ac:dyDescent="0.25">
      <c r="A9488" s="144" t="s">
        <v>2792</v>
      </c>
      <c r="B9488">
        <v>1</v>
      </c>
      <c r="C9488" s="10" t="s">
        <v>538</v>
      </c>
      <c r="D9488" s="18" t="str">
        <f>+IFERROR(VLOOKUP(Cursos[[#This Row],[Modelo correcto]],Modelos[[Modelo correcto]:[¿En línea?]],2,FALSE),"REVISAR")</f>
        <v>CANON</v>
      </c>
      <c r="E9488" s="18" t="str">
        <f>+IFERROR(VLOOKUP(Cursos[[#This Row],[Modelo correcto]],Modelos[[Modelo correcto]:[¿En línea?]],3,FALSE),"REVISAR")</f>
        <v>NO</v>
      </c>
      <c r="F9488" s="18" t="str">
        <f>+Cursos[[#This Row],[IS]]&amp;Cursos[[#This Row],[Modelo correcto]]</f>
        <v>JULIO CESAR HERNANDEZ OJEDACONECTIVIDAD</v>
      </c>
      <c r="G9488" s="18">
        <v>1</v>
      </c>
      <c r="H9488" s="19">
        <v>43922</v>
      </c>
      <c r="I9488" s="18" t="str">
        <f>+IFERROR(VLOOKUP(Cursos[[#This Row],[Modelo correcto]],Modelos[[Modelo correcto]:[Aplica para certificación]],4,FALSE),"REVISAR")</f>
        <v>SÍ</v>
      </c>
    </row>
    <row r="9489" spans="1:9" x14ac:dyDescent="0.25">
      <c r="A9489" s="144" t="s">
        <v>2792</v>
      </c>
      <c r="B9489">
        <v>1</v>
      </c>
      <c r="C9489" s="10" t="s">
        <v>844</v>
      </c>
      <c r="D9489" s="18" t="str">
        <f>+IFERROR(VLOOKUP(Cursos[[#This Row],[Modelo correcto]],Modelos[[Modelo correcto]:[¿En línea?]],2,FALSE),"REVISAR")</f>
        <v>CANON</v>
      </c>
      <c r="E9489" s="18" t="str">
        <f>+IFERROR(VLOOKUP(Cursos[[#This Row],[Modelo correcto]],Modelos[[Modelo correcto]:[¿En línea?]],3,FALSE),"REVISAR")</f>
        <v>NO</v>
      </c>
      <c r="F9489" s="18" t="str">
        <f>+Cursos[[#This Row],[IS]]&amp;Cursos[[#This Row],[Modelo correcto]]</f>
        <v>JULIO CESAR HERNANDEZ OJEDAUniversal Send</v>
      </c>
      <c r="G9489" s="18">
        <v>1</v>
      </c>
      <c r="H9489" s="19">
        <v>43922</v>
      </c>
      <c r="I9489" s="18" t="str">
        <f>+IFERROR(VLOOKUP(Cursos[[#This Row],[Modelo correcto]],Modelos[[Modelo correcto]:[Aplica para certificación]],4,FALSE),"REVISAR")</f>
        <v>NO</v>
      </c>
    </row>
    <row r="9490" spans="1:9" x14ac:dyDescent="0.25">
      <c r="A9490" s="144" t="s">
        <v>2792</v>
      </c>
      <c r="B9490">
        <v>1</v>
      </c>
      <c r="C9490" s="10" t="s">
        <v>951</v>
      </c>
      <c r="D9490" s="18" t="str">
        <f>+IFERROR(VLOOKUP(Cursos[[#This Row],[Modelo correcto]],Modelos[[Modelo correcto]:[¿En línea?]],2,FALSE),"REVISAR")</f>
        <v>XEROX</v>
      </c>
      <c r="E9490" s="145" t="str">
        <f>+IFERROR(VLOOKUP(Cursos[[#This Row],[Modelo correcto]],Modelos[[Modelo correcto]:[¿En línea?]],3,FALSE),"REVISAR")</f>
        <v>NO</v>
      </c>
      <c r="F9490" s="18" t="str">
        <f>+Cursos[[#This Row],[IS]]&amp;Cursos[[#This Row],[Modelo correcto]]</f>
        <v>JULIO CESAR HERNANDEZ OJEDAC13971</v>
      </c>
      <c r="G9490" s="18">
        <v>1</v>
      </c>
      <c r="H9490" s="19">
        <v>44075</v>
      </c>
      <c r="I9490" s="18" t="str">
        <f>+IFERROR(VLOOKUP(Cursos[[#This Row],[Modelo correcto]],Modelos[[Modelo correcto]:[Aplica para certificación]],4,FALSE),"REVISAR")</f>
        <v>SÍ</v>
      </c>
    </row>
    <row r="9491" spans="1:9" x14ac:dyDescent="0.25">
      <c r="A9491" s="144" t="s">
        <v>2795</v>
      </c>
      <c r="B9491">
        <v>1</v>
      </c>
      <c r="C9491" s="14" t="s">
        <v>2160</v>
      </c>
      <c r="D9491" s="18" t="str">
        <f>+IFERROR(VLOOKUP(Cursos[[#This Row],[Modelo correcto]],Modelos[[Modelo correcto]:[¿En línea?]],2,FALSE),"REVISAR")</f>
        <v>XEROX</v>
      </c>
      <c r="E9491" s="52" t="str">
        <f>+IFERROR(VLOOKUP(Cursos[[#This Row],[Modelo correcto]],Modelos[[Modelo correcto]:[¿En línea?]],3,FALSE),"REVISAR")</f>
        <v>SÍ</v>
      </c>
      <c r="F9491" s="18" t="str">
        <f>+Cursos[[#This Row],[IS]]&amp;Cursos[[#This Row],[Modelo correcto]]</f>
        <v>JUAN GUADALUPE ESCOBEDO OLIVARESCompTIA A+220-901: Internet Connectivity</v>
      </c>
      <c r="G9491" s="18">
        <v>1</v>
      </c>
      <c r="H9491" s="19">
        <v>44075</v>
      </c>
      <c r="I9491" s="18" t="str">
        <f>+IFERROR(VLOOKUP(Cursos[[#This Row],[Modelo correcto]],Modelos[[Modelo correcto]:[Aplica para certificación]],4,FALSE),"REVISAR")</f>
        <v>NO</v>
      </c>
    </row>
    <row r="9492" spans="1:9" x14ac:dyDescent="0.25">
      <c r="A9492" s="144" t="s">
        <v>2795</v>
      </c>
      <c r="B9492">
        <v>1</v>
      </c>
      <c r="C9492" s="10" t="s">
        <v>2242</v>
      </c>
      <c r="D9492" s="18" t="str">
        <f>+IFERROR(VLOOKUP(Cursos[[#This Row],[Modelo correcto]],Modelos[[Modelo correcto]:[¿En línea?]],2,FALSE),"REVISAR")</f>
        <v>XEROX</v>
      </c>
      <c r="E9492" s="52" t="str">
        <f>+IFERROR(VLOOKUP(Cursos[[#This Row],[Modelo correcto]],Modelos[[Modelo correcto]:[¿En línea?]],3,FALSE),"REVISAR")</f>
        <v>SÍ</v>
      </c>
      <c r="F9492" s="18" t="str">
        <f>+Cursos[[#This Row],[IS]]&amp;Cursos[[#This Row],[Modelo correcto]]</f>
        <v>JUAN GUADALUPE ESCOBEDO OLIVARESCompTIA A+ Exam 220-901: BIOS and Starlup</v>
      </c>
      <c r="G9492" s="18">
        <v>1</v>
      </c>
      <c r="H9492" s="19">
        <v>44105</v>
      </c>
      <c r="I9492" s="18" t="str">
        <f>+IFERROR(VLOOKUP(Cursos[[#This Row],[Modelo correcto]],Modelos[[Modelo correcto]:[Aplica para certificación]],4,FALSE),"REVISAR")</f>
        <v>NO</v>
      </c>
    </row>
    <row r="9493" spans="1:9" x14ac:dyDescent="0.25">
      <c r="A9493" s="144" t="s">
        <v>2795</v>
      </c>
      <c r="B9493">
        <v>1</v>
      </c>
      <c r="C9493" s="10" t="s">
        <v>2128</v>
      </c>
      <c r="D9493" s="18" t="str">
        <f>+IFERROR(VLOOKUP(Cursos[[#This Row],[Modelo correcto]],Modelos[[Modelo correcto]:[¿En línea?]],2,FALSE),"REVISAR")</f>
        <v>XEROX</v>
      </c>
      <c r="E9493" s="18" t="str">
        <f>+IFERROR(VLOOKUP(Cursos[[#This Row],[Modelo correcto]],Modelos[[Modelo correcto]:[¿En línea?]],3,FALSE),"REVISAR")</f>
        <v>SÍ</v>
      </c>
      <c r="F9493" s="18" t="str">
        <f>+Cursos[[#This Row],[IS]]&amp;Cursos[[#This Row],[Modelo correcto]]</f>
        <v>JUAN GUADALUPE ESCOBEDO OLIVARESCompTIA A+ 220-901: Troubleshooting Printers</v>
      </c>
      <c r="G9493" s="18">
        <v>1</v>
      </c>
      <c r="H9493" s="19">
        <v>44105</v>
      </c>
      <c r="I9493" s="18" t="str">
        <f>+IFERROR(VLOOKUP(Cursos[[#This Row],[Modelo correcto]],Modelos[[Modelo correcto]:[Aplica para certificación]],4,FALSE),"REVISAR")</f>
        <v>NO</v>
      </c>
    </row>
    <row r="9494" spans="1:9" x14ac:dyDescent="0.25">
      <c r="A9494" s="144" t="s">
        <v>2795</v>
      </c>
      <c r="B9494">
        <v>1</v>
      </c>
      <c r="C9494" s="10" t="s">
        <v>2302</v>
      </c>
      <c r="D9494" s="18" t="str">
        <f>+IFERROR(VLOOKUP(Cursos[[#This Row],[Modelo correcto]],Modelos[[Modelo correcto]:[¿En línea?]],2,FALSE),"REVISAR")</f>
        <v>XEROX</v>
      </c>
      <c r="E9494" s="18" t="str">
        <f>+IFERROR(VLOOKUP(Cursos[[#This Row],[Modelo correcto]],Modelos[[Modelo correcto]:[¿En línea?]],3,FALSE),"REVISAR")</f>
        <v>SÍ</v>
      </c>
      <c r="F9494" s="18" t="str">
        <f>+Cursos[[#This Row],[IS]]&amp;Cursos[[#This Row],[Modelo correcto]]</f>
        <v>JUAN GUADALUPE ESCOBEDO OLIVARESCompTIA A+ Exam 220-901: Broadband Routers</v>
      </c>
      <c r="G9494" s="18">
        <v>0</v>
      </c>
      <c r="H9494" s="19">
        <v>44105</v>
      </c>
      <c r="I9494" s="18" t="str">
        <f>+IFERROR(VLOOKUP(Cursos[[#This Row],[Modelo correcto]],Modelos[[Modelo correcto]:[Aplica para certificación]],4,FALSE),"REVISAR")</f>
        <v>NO</v>
      </c>
    </row>
    <row r="9495" spans="1:9" x14ac:dyDescent="0.25">
      <c r="A9495" s="144" t="s">
        <v>2795</v>
      </c>
      <c r="B9495">
        <v>1</v>
      </c>
      <c r="C9495" s="10" t="s">
        <v>2306</v>
      </c>
      <c r="D9495" s="18" t="str">
        <f>+IFERROR(VLOOKUP(Cursos[[#This Row],[Modelo correcto]],Modelos[[Modelo correcto]:[¿En línea?]],2,FALSE),"REVISAR")</f>
        <v>XEROX</v>
      </c>
      <c r="E9495" s="18" t="str">
        <f>+IFERROR(VLOOKUP(Cursos[[#This Row],[Modelo correcto]],Modelos[[Modelo correcto]:[¿En línea?]],3,FALSE),"REVISAR")</f>
        <v>SÍ</v>
      </c>
      <c r="F9495" s="18" t="str">
        <f>+Cursos[[#This Row],[IS]]&amp;Cursos[[#This Row],[Modelo correcto]]</f>
        <v>JUAN GUADALUPE ESCOBEDO OLIVARESCompTIA A+ Exam 220-901: Internet Connections</v>
      </c>
      <c r="G9495" s="18">
        <v>1</v>
      </c>
      <c r="H9495" s="19">
        <v>44105</v>
      </c>
      <c r="I9495" s="18" t="str">
        <f>+IFERROR(VLOOKUP(Cursos[[#This Row],[Modelo correcto]],Modelos[[Modelo correcto]:[Aplica para certificación]],4,FALSE),"REVISAR")</f>
        <v>SÍ</v>
      </c>
    </row>
    <row r="9496" spans="1:9" x14ac:dyDescent="0.25">
      <c r="A9496" s="144" t="s">
        <v>2795</v>
      </c>
      <c r="B9496">
        <v>1</v>
      </c>
      <c r="C9496" s="145" t="s">
        <v>226</v>
      </c>
      <c r="D9496" s="18" t="str">
        <f>+IFERROR(VLOOKUP(Cursos[[#This Row],[Modelo correcto]],Modelos[[Modelo correcto]:[¿En línea?]],2,FALSE),"REVISAR")</f>
        <v>XEROX</v>
      </c>
      <c r="E9496" s="18" t="str">
        <f>+IFERROR(VLOOKUP(Cursos[[#This Row],[Modelo correcto]],Modelos[[Modelo correcto]:[¿En línea?]],3,FALSE),"REVISAR")</f>
        <v>SÍ</v>
      </c>
      <c r="F9496" s="18" t="str">
        <f>+Cursos[[#This Row],[IS]]&amp;Cursos[[#This Row],[Modelo correcto]]</f>
        <v>JUAN GUADALUPE ESCOBEDO OLIVARESOA2076</v>
      </c>
      <c r="G9496" s="18">
        <v>1</v>
      </c>
      <c r="H9496" s="19">
        <v>44105</v>
      </c>
      <c r="I9496" s="18" t="str">
        <f>+IFERROR(VLOOKUP(Cursos[[#This Row],[Modelo correcto]],Modelos[[Modelo correcto]:[Aplica para certificación]],4,FALSE),"REVISAR")</f>
        <v>NO</v>
      </c>
    </row>
    <row r="9497" spans="1:9" x14ac:dyDescent="0.25">
      <c r="A9497" s="144" t="s">
        <v>2795</v>
      </c>
      <c r="B9497">
        <v>1</v>
      </c>
      <c r="C9497" s="10" t="s">
        <v>2321</v>
      </c>
      <c r="D9497" s="18" t="str">
        <f>+IFERROR(VLOOKUP(Cursos[[#This Row],[Modelo correcto]],Modelos[[Modelo correcto]:[¿En línea?]],2,FALSE),"REVISAR")</f>
        <v>XEROX</v>
      </c>
      <c r="E9497" s="18" t="str">
        <f>+IFERROR(VLOOKUP(Cursos[[#This Row],[Modelo correcto]],Modelos[[Modelo correcto]:[¿En línea?]],3,FALSE),"REVISAR")</f>
        <v>SÍ</v>
      </c>
      <c r="F9497" s="18" t="str">
        <f>+Cursos[[#This Row],[IS]]&amp;Cursos[[#This Row],[Modelo correcto]]</f>
        <v>JUAN GUADALUPE ESCOBEDO OLIVARESCompTIA A+ 220-901: Motherboards</v>
      </c>
      <c r="G9497" s="18">
        <v>1</v>
      </c>
      <c r="H9497" s="19">
        <v>44105</v>
      </c>
      <c r="I9497" s="18" t="str">
        <f>+IFERROR(VLOOKUP(Cursos[[#This Row],[Modelo correcto]],Modelos[[Modelo correcto]:[Aplica para certificación]],4,FALSE),"REVISAR")</f>
        <v>NO</v>
      </c>
    </row>
    <row r="9498" spans="1:9" x14ac:dyDescent="0.25">
      <c r="A9498" s="144" t="s">
        <v>2795</v>
      </c>
      <c r="B9498">
        <v>1</v>
      </c>
      <c r="C9498" s="10" t="s">
        <v>2131</v>
      </c>
      <c r="D9498" s="18" t="str">
        <f>+IFERROR(VLOOKUP(Cursos[[#This Row],[Modelo correcto]],Modelos[[Modelo correcto]:[¿En línea?]],2,FALSE),"REVISAR")</f>
        <v>XEROX</v>
      </c>
      <c r="E9498" s="145" t="str">
        <f>+IFERROR(VLOOKUP(Cursos[[#This Row],[Modelo correcto]],Modelos[[Modelo correcto]:[¿En línea?]],3,FALSE),"REVISAR")</f>
        <v>SÍ</v>
      </c>
      <c r="F9498" s="18" t="str">
        <f>+Cursos[[#This Row],[IS]]&amp;Cursos[[#This Row],[Modelo correcto]]</f>
        <v>JUAN GUADALUPE ESCOBEDO OLIVARESCompTIA A+220-901: Networking</v>
      </c>
      <c r="G9498" s="18">
        <v>1</v>
      </c>
      <c r="H9498" s="19">
        <v>44105</v>
      </c>
      <c r="I9498" s="18" t="str">
        <f>+IFERROR(VLOOKUP(Cursos[[#This Row],[Modelo correcto]],Modelos[[Modelo correcto]:[Aplica para certificación]],4,FALSE),"REVISAR")</f>
        <v>NO</v>
      </c>
    </row>
    <row r="9499" spans="1:9" x14ac:dyDescent="0.25">
      <c r="A9499" s="144" t="s">
        <v>2795</v>
      </c>
      <c r="B9499" s="144">
        <v>1</v>
      </c>
      <c r="C9499" s="145" t="s">
        <v>2321</v>
      </c>
      <c r="D9499" s="18" t="str">
        <f>+IFERROR(VLOOKUP(Cursos[[#This Row],[Modelo correcto]],Modelos[[Modelo correcto]:[¿En línea?]],2,FALSE),"REVISAR")</f>
        <v>XEROX</v>
      </c>
      <c r="E9499" s="145" t="str">
        <f>+IFERROR(VLOOKUP(Cursos[[#This Row],[Modelo correcto]],Modelos[[Modelo correcto]:[¿En línea?]],3,FALSE),"REVISAR")</f>
        <v>SÍ</v>
      </c>
      <c r="F9499" s="18" t="str">
        <f>+Cursos[[#This Row],[IS]]&amp;Cursos[[#This Row],[Modelo correcto]]</f>
        <v>JUAN GUADALUPE ESCOBEDO OLIVARESCompTIA A+ 220-901: Motherboards</v>
      </c>
      <c r="G9499" s="18">
        <v>1</v>
      </c>
      <c r="H9499" s="19">
        <v>44105</v>
      </c>
      <c r="I9499" s="18" t="str">
        <f>+IFERROR(VLOOKUP(Cursos[[#This Row],[Modelo correcto]],Modelos[[Modelo correcto]:[Aplica para certificación]],4,FALSE),"REVISAR")</f>
        <v>NO</v>
      </c>
    </row>
    <row r="9500" spans="1:9" x14ac:dyDescent="0.25">
      <c r="A9500" s="144" t="s">
        <v>2795</v>
      </c>
      <c r="B9500">
        <v>1</v>
      </c>
      <c r="C9500" s="10" t="s">
        <v>2290</v>
      </c>
      <c r="D9500" s="18" t="str">
        <f>+IFERROR(VLOOKUP(Cursos[[#This Row],[Modelo correcto]],Modelos[[Modelo correcto]:[¿En línea?]],2,FALSE),"REVISAR")</f>
        <v>XEROX</v>
      </c>
      <c r="E9500" s="18" t="str">
        <f>+IFERROR(VLOOKUP(Cursos[[#This Row],[Modelo correcto]],Modelos[[Modelo correcto]:[¿En línea?]],3,FALSE),"REVISAR")</f>
        <v>SÍ</v>
      </c>
      <c r="F9500" s="18" t="str">
        <f>+Cursos[[#This Row],[IS]]&amp;Cursos[[#This Row],[Modelo correcto]]</f>
        <v>JUAN GUADALUPE ESCOBEDO OLIVARESCompTIA A+ 220-901:CUPs</v>
      </c>
      <c r="G9500" s="18">
        <v>1</v>
      </c>
      <c r="H9500" s="19">
        <v>44136</v>
      </c>
      <c r="I9500" s="18" t="str">
        <f>+IFERROR(VLOOKUP(Cursos[[#This Row],[Modelo correcto]],Modelos[[Modelo correcto]:[Aplica para certificación]],4,FALSE),"REVISAR")</f>
        <v>NO</v>
      </c>
    </row>
    <row r="9501" spans="1:9" x14ac:dyDescent="0.25">
      <c r="A9501" s="144" t="s">
        <v>2795</v>
      </c>
      <c r="B9501">
        <v>1</v>
      </c>
      <c r="C9501" s="145" t="s">
        <v>2380</v>
      </c>
      <c r="D9501" s="18" t="str">
        <f>+IFERROR(VLOOKUP(Cursos[[#This Row],[Modelo correcto]],Modelos[[Modelo correcto]:[¿En línea?]],2,FALSE),"REVISAR")</f>
        <v>XEROX</v>
      </c>
      <c r="E9501" s="18" t="str">
        <f>+IFERROR(VLOOKUP(Cursos[[#This Row],[Modelo correcto]],Modelos[[Modelo correcto]:[¿En línea?]],3,FALSE),"REVISAR")</f>
        <v>SÍ</v>
      </c>
      <c r="F9501" s="18" t="str">
        <f>+Cursos[[#This Row],[IS]]&amp;Cursos[[#This Row],[Modelo correcto]]</f>
        <v>JUAN GUADALUPE ESCOBEDO OLIVARESLPV31P</v>
      </c>
      <c r="G9501" s="18">
        <v>1</v>
      </c>
      <c r="H9501" s="19">
        <v>44136</v>
      </c>
      <c r="I9501" s="18" t="str">
        <f>+IFERROR(VLOOKUP(Cursos[[#This Row],[Modelo correcto]],Modelos[[Modelo correcto]:[Aplica para certificación]],4,FALSE),"REVISAR")</f>
        <v>SÍ</v>
      </c>
    </row>
    <row r="9502" spans="1:9" x14ac:dyDescent="0.25">
      <c r="A9502" s="144" t="s">
        <v>2795</v>
      </c>
      <c r="B9502" s="144">
        <v>1</v>
      </c>
      <c r="C9502" s="145" t="s">
        <v>2428</v>
      </c>
      <c r="D9502" s="18" t="str">
        <f>+IFERROR(VLOOKUP(Cursos[[#This Row],[Modelo correcto]],Modelos[[Modelo correcto]:[¿En línea?]],2,FALSE),"REVISAR")</f>
        <v>XEROX</v>
      </c>
      <c r="E9502" s="18" t="str">
        <f>+IFERROR(VLOOKUP(Cursos[[#This Row],[Modelo correcto]],Modelos[[Modelo correcto]:[¿En línea?]],3,FALSE),"REVISAR")</f>
        <v>SÍ</v>
      </c>
      <c r="F9502" s="18" t="str">
        <f>+Cursos[[#This Row],[IS]]&amp;Cursos[[#This Row],[Modelo correcto]]</f>
        <v>JUAN GUADALUPE ESCOBEDO OLIVARESCompTIA A+ 220-901: Peripheral Devices</v>
      </c>
      <c r="G9502" s="18">
        <v>0</v>
      </c>
      <c r="H9502" s="19">
        <v>44136</v>
      </c>
      <c r="I9502" s="18" t="str">
        <f>+IFERROR(VLOOKUP(Cursos[[#This Row],[Modelo correcto]],Modelos[[Modelo correcto]:[Aplica para certificación]],4,FALSE),"REVISAR")</f>
        <v>NO</v>
      </c>
    </row>
    <row r="9503" spans="1:9" x14ac:dyDescent="0.25">
      <c r="A9503" s="144" t="s">
        <v>2795</v>
      </c>
      <c r="B9503">
        <v>1</v>
      </c>
      <c r="C9503" s="145" t="s">
        <v>2158</v>
      </c>
      <c r="D9503" s="18" t="str">
        <f>+IFERROR(VLOOKUP(Cursos[[#This Row],[Modelo correcto]],Modelos[[Modelo correcto]:[¿En línea?]],2,FALSE),"REVISAR")</f>
        <v>XEROX</v>
      </c>
      <c r="E9503" s="18" t="str">
        <f>+IFERROR(VLOOKUP(Cursos[[#This Row],[Modelo correcto]],Modelos[[Modelo correcto]:[¿En línea?]],3,FALSE),"REVISAR")</f>
        <v>SÍ</v>
      </c>
      <c r="F9503" s="18" t="str">
        <f>+Cursos[[#This Row],[IS]]&amp;Cursos[[#This Row],[Modelo correcto]]</f>
        <v>JUAN GUADALUPE ESCOBEDO OLIVARESCompTIA A+ 220-901: Printer Maintenance</v>
      </c>
      <c r="G9503" s="18">
        <v>0</v>
      </c>
      <c r="H9503" s="19">
        <v>44136</v>
      </c>
      <c r="I9503" s="18" t="str">
        <f>+IFERROR(VLOOKUP(Cursos[[#This Row],[Modelo correcto]],Modelos[[Modelo correcto]:[Aplica para certificación]],4,FALSE),"REVISAR")</f>
        <v>NO</v>
      </c>
    </row>
    <row r="9504" spans="1:9" x14ac:dyDescent="0.25">
      <c r="A9504" s="144" t="s">
        <v>2795</v>
      </c>
      <c r="B9504">
        <v>1</v>
      </c>
      <c r="C9504" s="145" t="s">
        <v>2128</v>
      </c>
      <c r="D9504" s="18" t="str">
        <f>+IFERROR(VLOOKUP(Cursos[[#This Row],[Modelo correcto]],Modelos[[Modelo correcto]:[¿En línea?]],2,FALSE),"REVISAR")</f>
        <v>XEROX</v>
      </c>
      <c r="E9504" s="18" t="str">
        <f>+IFERROR(VLOOKUP(Cursos[[#This Row],[Modelo correcto]],Modelos[[Modelo correcto]:[¿En línea?]],3,FALSE),"REVISAR")</f>
        <v>SÍ</v>
      </c>
      <c r="F9504" s="18" t="str">
        <f>+Cursos[[#This Row],[IS]]&amp;Cursos[[#This Row],[Modelo correcto]]</f>
        <v>JUAN GUADALUPE ESCOBEDO OLIVARESCompTIA A+ 220-901: Troubleshooting Printers</v>
      </c>
      <c r="G9504" s="18">
        <v>1</v>
      </c>
      <c r="H9504" s="19">
        <v>44136</v>
      </c>
      <c r="I9504" s="18" t="str">
        <f>+IFERROR(VLOOKUP(Cursos[[#This Row],[Modelo correcto]],Modelos[[Modelo correcto]:[Aplica para certificación]],4,FALSE),"REVISAR")</f>
        <v>NO</v>
      </c>
    </row>
    <row r="9505" spans="1:9" x14ac:dyDescent="0.25">
      <c r="A9505" s="144" t="s">
        <v>2795</v>
      </c>
      <c r="B9505">
        <v>1</v>
      </c>
      <c r="C9505" s="10" t="s">
        <v>2186</v>
      </c>
      <c r="D9505" s="18" t="str">
        <f>+IFERROR(VLOOKUP(Cursos[[#This Row],[Modelo correcto]],Modelos[[Modelo correcto]:[¿En línea?]],2,FALSE),"REVISAR")</f>
        <v>XEROX</v>
      </c>
      <c r="E9505" s="18" t="str">
        <f>+IFERROR(VLOOKUP(Cursos[[#This Row],[Modelo correcto]],Modelos[[Modelo correcto]:[¿En línea?]],3,FALSE),"REVISAR")</f>
        <v>SÍ</v>
      </c>
      <c r="F9505" s="18" t="str">
        <f>+Cursos[[#This Row],[IS]]&amp;Cursos[[#This Row],[Modelo correcto]]</f>
        <v>JUAN GUADALUPE ESCOBEDO OLIVARESCompTIA A+ Exam 220-901: Miscellaneous Tools and Connectors</v>
      </c>
      <c r="G9505" s="18">
        <v>1</v>
      </c>
      <c r="H9505" s="19">
        <v>44166</v>
      </c>
      <c r="I9505" s="18" t="str">
        <f>+IFERROR(VLOOKUP(Cursos[[#This Row],[Modelo correcto]],Modelos[[Modelo correcto]:[Aplica para certificación]],4,FALSE),"REVISAR")</f>
        <v>SÍ</v>
      </c>
    </row>
    <row r="9506" spans="1:9" x14ac:dyDescent="0.25">
      <c r="A9506" s="144" t="s">
        <v>2795</v>
      </c>
      <c r="B9506">
        <v>1</v>
      </c>
      <c r="C9506" s="10" t="s">
        <v>2520</v>
      </c>
      <c r="D9506" s="18" t="str">
        <f>+IFERROR(VLOOKUP(Cursos[[#This Row],[Modelo correcto]],Modelos[[Modelo correcto]:[¿En línea?]],2,FALSE),"REVISAR")</f>
        <v>XEROX</v>
      </c>
      <c r="E9506" s="18" t="str">
        <f>+IFERROR(VLOOKUP(Cursos[[#This Row],[Modelo correcto]],Modelos[[Modelo correcto]:[¿En línea?]],3,FALSE),"REVISAR")</f>
        <v>SÍ</v>
      </c>
      <c r="F9506" s="18" t="str">
        <f>+Cursos[[#This Row],[IS]]&amp;Cursos[[#This Row],[Modelo correcto]]</f>
        <v>JUAN GUADALUPE ESCOBEDO OLIVARESCompTIA A+ 220-901: Portable Computer Hardware</v>
      </c>
      <c r="G9506" s="18">
        <v>1</v>
      </c>
      <c r="H9506" s="19">
        <v>44166</v>
      </c>
      <c r="I9506" s="18" t="str">
        <f>+IFERROR(VLOOKUP(Cursos[[#This Row],[Modelo correcto]],Modelos[[Modelo correcto]:[Aplica para certificación]],4,FALSE),"REVISAR")</f>
        <v>SÍ</v>
      </c>
    </row>
    <row r="9507" spans="1:9" x14ac:dyDescent="0.25">
      <c r="A9507" s="144" t="s">
        <v>2795</v>
      </c>
      <c r="B9507">
        <v>1</v>
      </c>
      <c r="C9507" s="10" t="s">
        <v>2521</v>
      </c>
      <c r="D9507" s="18" t="str">
        <f>+IFERROR(VLOOKUP(Cursos[[#This Row],[Modelo correcto]],Modelos[[Modelo correcto]:[¿En línea?]],2,FALSE),"REVISAR")</f>
        <v>XEROX</v>
      </c>
      <c r="E9507" s="18" t="str">
        <f>+IFERROR(VLOOKUP(Cursos[[#This Row],[Modelo correcto]],Modelos[[Modelo correcto]:[¿En línea?]],3,FALSE),"REVISAR")</f>
        <v>SÍ</v>
      </c>
      <c r="F9507" s="18" t="str">
        <f>+Cursos[[#This Row],[IS]]&amp;Cursos[[#This Row],[Modelo correcto]]</f>
        <v>JUAN GUADALUPE ESCOBEDO OLIVARESConferencia Técnica: Desempeño de equipos Fam D (Truper)</v>
      </c>
      <c r="G9507" s="18">
        <v>0</v>
      </c>
      <c r="H9507" s="19">
        <v>44166</v>
      </c>
      <c r="I9507" s="18" t="str">
        <f>+IFERROR(VLOOKUP(Cursos[[#This Row],[Modelo correcto]],Modelos[[Modelo correcto]:[Aplica para certificación]],4,FALSE),"REVISAR")</f>
        <v>SÍ</v>
      </c>
    </row>
    <row r="9508" spans="1:9" x14ac:dyDescent="0.25">
      <c r="A9508" s="144" t="s">
        <v>2795</v>
      </c>
      <c r="B9508">
        <v>1</v>
      </c>
      <c r="C9508" s="10" t="s">
        <v>2579</v>
      </c>
      <c r="D9508" s="18" t="str">
        <f>+IFERROR(VLOOKUP(Cursos[[#This Row],[Modelo correcto]],Modelos[[Modelo correcto]:[¿En línea?]],2,FALSE),"REVISAR")</f>
        <v>XEROX</v>
      </c>
      <c r="E9508" s="52" t="str">
        <f>+IFERROR(VLOOKUP(Cursos[[#This Row],[Modelo correcto]],Modelos[[Modelo correcto]:[¿En línea?]],3,FALSE),"REVISAR")</f>
        <v>SÍ</v>
      </c>
      <c r="F9508" s="18" t="str">
        <f>+Cursos[[#This Row],[IS]]&amp;Cursos[[#This Row],[Modelo correcto]]</f>
        <v>JUAN GUADALUPE ESCOBEDO OLIVARESCompTIA A+Exam 220-901: Adding Hardware to Windows and Storage Options</v>
      </c>
      <c r="G9508" s="18">
        <v>1</v>
      </c>
      <c r="H9508" s="44">
        <v>44166</v>
      </c>
      <c r="I9508" s="18" t="str">
        <f>+IFERROR(VLOOKUP(Cursos[[#This Row],[Modelo correcto]],Modelos[[Modelo correcto]:[Aplica para certificación]],4,FALSE),"REVISAR")</f>
        <v>SÍ</v>
      </c>
    </row>
    <row r="9509" spans="1:9" x14ac:dyDescent="0.25">
      <c r="A9509" s="144" t="s">
        <v>392</v>
      </c>
      <c r="B9509">
        <v>1</v>
      </c>
      <c r="C9509" s="10" t="s">
        <v>1367</v>
      </c>
      <c r="D9509" s="18" t="str">
        <f>+IFERROR(VLOOKUP(Cursos[[#This Row],[Modelo correcto]],Modelos[[Modelo correcto]:[¿En línea?]],2,FALSE),"REVISAR")</f>
        <v>HP</v>
      </c>
      <c r="E9509" s="18" t="str">
        <f>+IFERROR(VLOOKUP(Cursos[[#This Row],[Modelo correcto]],Modelos[[Modelo correcto]:[¿En línea?]],3,FALSE),"REVISAR")</f>
        <v>SÍ</v>
      </c>
      <c r="F9509" s="18" t="str">
        <f>+Cursos[[#This Row],[IS]]&amp;Cursos[[#This Row],[Modelo correcto]]</f>
        <v>JUAN SEBASTIAN ARZETE GILA4 NPI Technical Training</v>
      </c>
      <c r="G9509" s="18">
        <v>1</v>
      </c>
      <c r="H9509" s="19">
        <v>43952</v>
      </c>
      <c r="I9509" s="18" t="str">
        <f>+IFERROR(VLOOKUP(Cursos[[#This Row],[Modelo correcto]],Modelos[[Modelo correcto]:[Aplica para certificación]],4,FALSE),"REVISAR")</f>
        <v>SÍ</v>
      </c>
    </row>
    <row r="9510" spans="1:9" x14ac:dyDescent="0.25">
      <c r="A9510" s="144" t="s">
        <v>392</v>
      </c>
      <c r="B9510">
        <v>1</v>
      </c>
      <c r="C9510" s="10" t="s">
        <v>1213</v>
      </c>
      <c r="D9510" s="18" t="str">
        <f>+IFERROR(VLOOKUP(Cursos[[#This Row],[Modelo correcto]],Modelos[[Modelo correcto]:[¿En línea?]],2,FALSE),"REVISAR")</f>
        <v>HP</v>
      </c>
      <c r="E9510" s="18" t="str">
        <f>+IFERROR(VLOOKUP(Cursos[[#This Row],[Modelo correcto]],Modelos[[Modelo correcto]:[¿En línea?]],3,FALSE),"REVISAR")</f>
        <v>SÍ</v>
      </c>
      <c r="F9510" s="18" t="str">
        <f>+Cursos[[#This Row],[IS]]&amp;Cursos[[#This Row],[Modelo correcto]]</f>
        <v>JUAN SEBASTIAN ARZETE GILESD</v>
      </c>
      <c r="G9510" s="18">
        <v>1</v>
      </c>
      <c r="H9510" s="19">
        <v>43952</v>
      </c>
      <c r="I9510" s="18" t="str">
        <f>+IFERROR(VLOOKUP(Cursos[[#This Row],[Modelo correcto]],Modelos[[Modelo correcto]:[Aplica para certificación]],4,FALSE),"REVISAR")</f>
        <v>SÍ</v>
      </c>
    </row>
    <row r="9511" spans="1:9" x14ac:dyDescent="0.25">
      <c r="A9511" s="144" t="s">
        <v>392</v>
      </c>
      <c r="B9511">
        <v>1</v>
      </c>
      <c r="C9511" s="10" t="s">
        <v>1168</v>
      </c>
      <c r="D9511" s="18" t="str">
        <f>+IFERROR(VLOOKUP(Cursos[[#This Row],[Modelo correcto]],Modelos[[Modelo correcto]:[¿En línea?]],2,FALSE),"REVISAR")</f>
        <v>HP</v>
      </c>
      <c r="E9511" s="18" t="str">
        <f>+IFERROR(VLOOKUP(Cursos[[#This Row],[Modelo correcto]],Modelos[[Modelo correcto]:[¿En línea?]],3,FALSE),"REVISAR")</f>
        <v>SÍ</v>
      </c>
      <c r="F9511" s="18" t="str">
        <f>+Cursos[[#This Row],[IS]]&amp;Cursos[[#This Row],[Modelo correcto]]</f>
        <v>JUAN SEBASTIAN ARZETE GILHP Digital Sending</v>
      </c>
      <c r="G9511" s="18">
        <v>1</v>
      </c>
      <c r="H9511" s="19">
        <v>43952</v>
      </c>
      <c r="I9511" s="18" t="str">
        <f>+IFERROR(VLOOKUP(Cursos[[#This Row],[Modelo correcto]],Modelos[[Modelo correcto]:[Aplica para certificación]],4,FALSE),"REVISAR")</f>
        <v>SÍ</v>
      </c>
    </row>
    <row r="9512" spans="1:9" x14ac:dyDescent="0.25">
      <c r="A9512" s="144" t="s">
        <v>392</v>
      </c>
      <c r="B9512">
        <v>1</v>
      </c>
      <c r="C9512" s="145" t="s">
        <v>919</v>
      </c>
      <c r="D9512" s="18" t="str">
        <f>+IFERROR(VLOOKUP(Cursos[[#This Row],[Modelo correcto]],Modelos[[Modelo correcto]:[¿En línea?]],2,FALSE),"REVISAR")</f>
        <v>HP</v>
      </c>
      <c r="E9512" s="18" t="str">
        <f>+IFERROR(VLOOKUP(Cursos[[#This Row],[Modelo correcto]],Modelos[[Modelo correcto]:[¿En línea?]],3,FALSE),"REVISAR")</f>
        <v>SÍ</v>
      </c>
      <c r="F9512" s="18" t="str">
        <f>+Cursos[[#This Row],[IS]]&amp;Cursos[[#This Row],[Modelo correcto]]</f>
        <v>JUAN SEBASTIAN ARZETE GILHP FutureSmart 4 Firmware WBT</v>
      </c>
      <c r="G9512" s="18">
        <v>1</v>
      </c>
      <c r="H9512" s="19">
        <v>43952</v>
      </c>
      <c r="I9512" s="18" t="str">
        <f>+IFERROR(VLOOKUP(Cursos[[#This Row],[Modelo correcto]],Modelos[[Modelo correcto]:[Aplica para certificación]],4,FALSE),"REVISAR")</f>
        <v>SÍ</v>
      </c>
    </row>
    <row r="9513" spans="1:9" x14ac:dyDescent="0.25">
      <c r="A9513" s="144" t="s">
        <v>392</v>
      </c>
      <c r="B9513">
        <v>1</v>
      </c>
      <c r="C9513" s="145" t="s">
        <v>1102</v>
      </c>
      <c r="D9513" s="18" t="str">
        <f>+IFERROR(VLOOKUP(Cursos[[#This Row],[Modelo correcto]],Modelos[[Modelo correcto]:[¿En línea?]],2,FALSE),"REVISAR")</f>
        <v>HP</v>
      </c>
      <c r="E9513" s="18" t="str">
        <f>+IFERROR(VLOOKUP(Cursos[[#This Row],[Modelo correcto]],Modelos[[Modelo correcto]:[¿En línea?]],3,FALSE),"REVISAR")</f>
        <v>SÍ</v>
      </c>
      <c r="F9513" s="18" t="str">
        <f>+Cursos[[#This Row],[IS]]&amp;Cursos[[#This Row],[Modelo correcto]]</f>
        <v>JUAN SEBASTIAN ARZETE GILHP V3 Universal Print Driver</v>
      </c>
      <c r="G9513" s="18">
        <v>1</v>
      </c>
      <c r="H9513" s="19">
        <v>43952</v>
      </c>
      <c r="I9513" s="18" t="str">
        <f>+IFERROR(VLOOKUP(Cursos[[#This Row],[Modelo correcto]],Modelos[[Modelo correcto]:[Aplica para certificación]],4,FALSE),"REVISAR")</f>
        <v>SÍ</v>
      </c>
    </row>
    <row r="9514" spans="1:9" x14ac:dyDescent="0.25">
      <c r="A9514" s="144" t="s">
        <v>392</v>
      </c>
      <c r="B9514">
        <v>1</v>
      </c>
      <c r="C9514" s="63" t="s">
        <v>1101</v>
      </c>
      <c r="D9514" s="18" t="str">
        <f>+IFERROR(VLOOKUP(Cursos[[#This Row],[Modelo correcto]],Modelos[[Modelo correcto]:[¿En línea?]],2,FALSE),"REVISAR")</f>
        <v>HP</v>
      </c>
      <c r="E9514" s="18" t="str">
        <f>+IFERROR(VLOOKUP(Cursos[[#This Row],[Modelo correcto]],Modelos[[Modelo correcto]:[¿En línea?]],3,FALSE),"REVISAR")</f>
        <v>SÍ</v>
      </c>
      <c r="F9514" s="18" t="str">
        <f>+Cursos[[#This Row],[IS]]&amp;Cursos[[#This Row],[Modelo correcto]]</f>
        <v>JUAN SEBASTIAN ARZETE GILLaserJet Fundamentals Master Course</v>
      </c>
      <c r="G9514" s="18">
        <v>1</v>
      </c>
      <c r="H9514" s="19">
        <v>43952</v>
      </c>
      <c r="I9514" s="18" t="str">
        <f>+IFERROR(VLOOKUP(Cursos[[#This Row],[Modelo correcto]],Modelos[[Modelo correcto]:[Aplica para certificación]],4,FALSE),"REVISAR")</f>
        <v>SÍ</v>
      </c>
    </row>
    <row r="9515" spans="1:9" x14ac:dyDescent="0.25">
      <c r="A9515" s="144" t="s">
        <v>392</v>
      </c>
      <c r="B9515">
        <v>1</v>
      </c>
      <c r="C9515" s="10" t="s">
        <v>1199</v>
      </c>
      <c r="D9515" s="18" t="str">
        <f>+IFERROR(VLOOKUP(Cursos[[#This Row],[Modelo correcto]],Modelos[[Modelo correcto]:[¿En línea?]],2,FALSE),"REVISAR")</f>
        <v>HP</v>
      </c>
      <c r="E9515" s="18" t="str">
        <f>+IFERROR(VLOOKUP(Cursos[[#This Row],[Modelo correcto]],Modelos[[Modelo correcto]:[¿En línea?]],3,FALSE),"REVISAR")</f>
        <v>SÍ</v>
      </c>
      <c r="F9515" s="18" t="str">
        <f>+Cursos[[#This Row],[IS]]&amp;Cursos[[#This Row],[Modelo correcto]]</f>
        <v>JUAN SEBASTIAN ARZETE GILM433</v>
      </c>
      <c r="G9515" s="18">
        <v>1</v>
      </c>
      <c r="H9515" s="19">
        <v>43952</v>
      </c>
      <c r="I9515" s="18" t="str">
        <f>+IFERROR(VLOOKUP(Cursos[[#This Row],[Modelo correcto]],Modelos[[Modelo correcto]:[Aplica para certificación]],4,FALSE),"REVISAR")</f>
        <v>SÍ</v>
      </c>
    </row>
    <row r="9516" spans="1:9" x14ac:dyDescent="0.25">
      <c r="A9516" s="144" t="s">
        <v>392</v>
      </c>
      <c r="B9516">
        <v>1</v>
      </c>
      <c r="C9516" s="10" t="s">
        <v>1160</v>
      </c>
      <c r="D9516" s="18" t="str">
        <f>+IFERROR(VLOOKUP(Cursos[[#This Row],[Modelo correcto]],Modelos[[Modelo correcto]:[¿En línea?]],2,FALSE),"REVISAR")</f>
        <v>HP</v>
      </c>
      <c r="E9516" s="18" t="str">
        <f>+IFERROR(VLOOKUP(Cursos[[#This Row],[Modelo correcto]],Modelos[[Modelo correcto]:[¿En línea?]],3,FALSE),"REVISAR")</f>
        <v>SÍ</v>
      </c>
      <c r="F9516" s="18" t="str">
        <f>+Cursos[[#This Row],[IS]]&amp;Cursos[[#This Row],[Modelo correcto]]</f>
        <v>JUAN SEBASTIAN ARZETE GILM501</v>
      </c>
      <c r="G9516" s="18">
        <v>1</v>
      </c>
      <c r="H9516" s="19">
        <v>43952</v>
      </c>
      <c r="I9516" s="18" t="str">
        <f>+IFERROR(VLOOKUP(Cursos[[#This Row],[Modelo correcto]],Modelos[[Modelo correcto]:[Aplica para certificación]],4,FALSE),"REVISAR")</f>
        <v>SÍ</v>
      </c>
    </row>
    <row r="9517" spans="1:9" x14ac:dyDescent="0.25">
      <c r="A9517" s="144" t="s">
        <v>392</v>
      </c>
      <c r="B9517">
        <v>1</v>
      </c>
      <c r="C9517" s="10" t="s">
        <v>1155</v>
      </c>
      <c r="D9517" s="18" t="str">
        <f>+IFERROR(VLOOKUP(Cursos[[#This Row],[Modelo correcto]],Modelos[[Modelo correcto]:[¿En línea?]],2,FALSE),"REVISAR")</f>
        <v>HP</v>
      </c>
      <c r="E9517" s="18" t="str">
        <f>+IFERROR(VLOOKUP(Cursos[[#This Row],[Modelo correcto]],Modelos[[Modelo correcto]:[¿En línea?]],3,FALSE),"REVISAR")</f>
        <v>SÍ</v>
      </c>
      <c r="F9517" s="18" t="str">
        <f>+Cursos[[#This Row],[IS]]&amp;Cursos[[#This Row],[Modelo correcto]]</f>
        <v>JUAN SEBASTIAN ARZETE GILM507</v>
      </c>
      <c r="G9517" s="18">
        <v>1</v>
      </c>
      <c r="H9517" s="19">
        <v>43952</v>
      </c>
      <c r="I9517" s="18" t="str">
        <f>+IFERROR(VLOOKUP(Cursos[[#This Row],[Modelo correcto]],Modelos[[Modelo correcto]:[Aplica para certificación]],4,FALSE),"REVISAR")</f>
        <v>NO</v>
      </c>
    </row>
    <row r="9518" spans="1:9" x14ac:dyDescent="0.25">
      <c r="A9518" s="144" t="s">
        <v>392</v>
      </c>
      <c r="B9518">
        <v>1</v>
      </c>
      <c r="C9518" s="10" t="s">
        <v>878</v>
      </c>
      <c r="D9518" s="18" t="str">
        <f>+IFERROR(VLOOKUP(Cursos[[#This Row],[Modelo correcto]],Modelos[[Modelo correcto]:[¿En línea?]],2,FALSE),"REVISAR")</f>
        <v>HP</v>
      </c>
      <c r="E9518" s="18" t="str">
        <f>+IFERROR(VLOOKUP(Cursos[[#This Row],[Modelo correcto]],Modelos[[Modelo correcto]:[¿En línea?]],3,FALSE),"REVISAR")</f>
        <v>SÍ</v>
      </c>
      <c r="F9518" s="18" t="str">
        <f>+Cursos[[#This Row],[IS]]&amp;Cursos[[#This Row],[Modelo correcto]]</f>
        <v>JUAN SEBASTIAN ARZETE GILM607</v>
      </c>
      <c r="G9518" s="18">
        <v>1</v>
      </c>
      <c r="H9518" s="19">
        <v>43952</v>
      </c>
      <c r="I9518" s="18" t="str">
        <f>+IFERROR(VLOOKUP(Cursos[[#This Row],[Modelo correcto]],Modelos[[Modelo correcto]:[Aplica para certificación]],4,FALSE),"REVISAR")</f>
        <v>SÍ</v>
      </c>
    </row>
    <row r="9519" spans="1:9" x14ac:dyDescent="0.25">
      <c r="A9519" s="144" t="s">
        <v>392</v>
      </c>
      <c r="B9519">
        <v>1</v>
      </c>
      <c r="C9519" s="145" t="s">
        <v>878</v>
      </c>
      <c r="D9519" s="18" t="str">
        <f>+IFERROR(VLOOKUP(Cursos[[#This Row],[Modelo correcto]],Modelos[[Modelo correcto]:[¿En línea?]],2,FALSE),"REVISAR")</f>
        <v>HP</v>
      </c>
      <c r="E9519" s="18" t="str">
        <f>+IFERROR(VLOOKUP(Cursos[[#This Row],[Modelo correcto]],Modelos[[Modelo correcto]:[¿En línea?]],3,FALSE),"REVISAR")</f>
        <v>SÍ</v>
      </c>
      <c r="F9519" s="18" t="str">
        <f>+Cursos[[#This Row],[IS]]&amp;Cursos[[#This Row],[Modelo correcto]]</f>
        <v>JUAN SEBASTIAN ARZETE GILM607</v>
      </c>
      <c r="G9519" s="18">
        <v>1</v>
      </c>
      <c r="H9519" s="19">
        <v>43952</v>
      </c>
      <c r="I9519" s="18" t="str">
        <f>+IFERROR(VLOOKUP(Cursos[[#This Row],[Modelo correcto]],Modelos[[Modelo correcto]:[Aplica para certificación]],4,FALSE),"REVISAR")</f>
        <v>SÍ</v>
      </c>
    </row>
    <row r="9520" spans="1:9" x14ac:dyDescent="0.25">
      <c r="A9520" s="144" t="s">
        <v>392</v>
      </c>
      <c r="B9520">
        <v>1</v>
      </c>
      <c r="C9520" s="10" t="s">
        <v>811</v>
      </c>
      <c r="D9520" s="18" t="str">
        <f>+IFERROR(VLOOKUP(Cursos[[#This Row],[Modelo correcto]],Modelos[[Modelo correcto]:[¿En línea?]],2,FALSE),"REVISAR")</f>
        <v>HP</v>
      </c>
      <c r="E9520" s="18" t="str">
        <f>+IFERROR(VLOOKUP(Cursos[[#This Row],[Modelo correcto]],Modelos[[Modelo correcto]:[¿En línea?]],3,FALSE),"REVISAR")</f>
        <v>SÍ</v>
      </c>
      <c r="F9520" s="18" t="str">
        <f>+Cursos[[#This Row],[IS]]&amp;Cursos[[#This Row],[Modelo correcto]]</f>
        <v>JUAN SEBASTIAN ARZETE GILM630</v>
      </c>
      <c r="G9520" s="18">
        <v>1</v>
      </c>
      <c r="H9520" s="19">
        <v>43952</v>
      </c>
      <c r="I9520" s="18" t="str">
        <f>+IFERROR(VLOOKUP(Cursos[[#This Row],[Modelo correcto]],Modelos[[Modelo correcto]:[Aplica para certificación]],4,FALSE),"REVISAR")</f>
        <v>NO</v>
      </c>
    </row>
    <row r="9521" spans="1:9" x14ac:dyDescent="0.25">
      <c r="A9521" s="144" t="s">
        <v>2792</v>
      </c>
      <c r="B9521">
        <v>1</v>
      </c>
      <c r="C9521" s="10" t="s">
        <v>1170</v>
      </c>
      <c r="D9521" s="18" t="str">
        <f>+IFERROR(VLOOKUP(Cursos[[#This Row],[Modelo correcto]],Modelos[[Modelo correcto]:[¿En línea?]],2,FALSE),"REVISAR")</f>
        <v>CANON</v>
      </c>
      <c r="E9521" s="18" t="str">
        <f>+IFERROR(VLOOKUP(Cursos[[#This Row],[Modelo correcto]],Modelos[[Modelo correcto]:[¿En línea?]],3,FALSE),"REVISAR")</f>
        <v>SÍ</v>
      </c>
      <c r="F9521" s="18" t="str">
        <f>+Cursos[[#This Row],[IS]]&amp;Cursos[[#This Row],[Modelo correcto]]</f>
        <v>JULIO CESAR HERNANDEZ OJEDABásico Eq. Color</v>
      </c>
      <c r="G9521" s="18">
        <v>1</v>
      </c>
      <c r="H9521" s="19">
        <v>43891</v>
      </c>
      <c r="I9521" s="18" t="str">
        <f>+IFERROR(VLOOKUP(Cursos[[#This Row],[Modelo correcto]],Modelos[[Modelo correcto]:[Aplica para certificación]],4,FALSE),"REVISAR")</f>
        <v>SÍ</v>
      </c>
    </row>
    <row r="9522" spans="1:9" x14ac:dyDescent="0.25">
      <c r="A9522" s="144" t="s">
        <v>2792</v>
      </c>
      <c r="B9522">
        <v>1</v>
      </c>
      <c r="C9522" s="10" t="s">
        <v>759</v>
      </c>
      <c r="D9522" s="18" t="str">
        <f>+IFERROR(VLOOKUP(Cursos[[#This Row],[Modelo correcto]],Modelos[[Modelo correcto]:[¿En línea?]],2,FALSE),"REVISAR")</f>
        <v>CANON</v>
      </c>
      <c r="E9522" s="18" t="str">
        <f>+IFERROR(VLOOKUP(Cursos[[#This Row],[Modelo correcto]],Modelos[[Modelo correcto]:[¿En línea?]],3,FALSE),"REVISAR")</f>
        <v>SÍ</v>
      </c>
      <c r="F9522" s="18" t="str">
        <f>+Cursos[[#This Row],[IS]]&amp;Cursos[[#This Row],[Modelo correcto]]</f>
        <v>JULIO CESAR HERNANDEZ OJEDABásico Eq. Dig. B&amp;W</v>
      </c>
      <c r="G9522" s="18">
        <v>1</v>
      </c>
      <c r="H9522" s="19">
        <v>43862</v>
      </c>
      <c r="I9522" s="18" t="str">
        <f>+IFERROR(VLOOKUP(Cursos[[#This Row],[Modelo correcto]],Modelos[[Modelo correcto]:[Aplica para certificación]],4,FALSE),"REVISAR")</f>
        <v>SÍ</v>
      </c>
    </row>
    <row r="9523" spans="1:9" x14ac:dyDescent="0.25">
      <c r="A9523" s="144" t="s">
        <v>2792</v>
      </c>
      <c r="B9523">
        <v>1</v>
      </c>
      <c r="C9523" s="145" t="s">
        <v>757</v>
      </c>
      <c r="D9523" s="18" t="str">
        <f>+IFERROR(VLOOKUP(Cursos[[#This Row],[Modelo correcto]],Modelos[[Modelo correcto]:[¿En línea?]],2,FALSE),"REVISAR")</f>
        <v>CANON</v>
      </c>
      <c r="E9523" s="18" t="str">
        <f>+IFERROR(VLOOKUP(Cursos[[#This Row],[Modelo correcto]],Modelos[[Modelo correcto]:[¿En línea?]],3,FALSE),"REVISAR")</f>
        <v>SÍ</v>
      </c>
      <c r="F9523" s="18" t="str">
        <f>+Cursos[[#This Row],[IS]]&amp;Cursos[[#This Row],[Modelo correcto]]</f>
        <v>JULIO CESAR HERNANDEZ OJEDABásico imagePROGRAF</v>
      </c>
      <c r="G9523" s="18">
        <v>1</v>
      </c>
      <c r="H9523" s="19">
        <v>43891</v>
      </c>
      <c r="I9523" s="18" t="str">
        <f>+IFERROR(VLOOKUP(Cursos[[#This Row],[Modelo correcto]],Modelos[[Modelo correcto]:[Aplica para certificación]],4,FALSE),"REVISAR")</f>
        <v>SÍ</v>
      </c>
    </row>
    <row r="9524" spans="1:9" x14ac:dyDescent="0.25">
      <c r="A9524" s="144" t="s">
        <v>2792</v>
      </c>
      <c r="B9524">
        <v>1</v>
      </c>
      <c r="C9524" s="10" t="s">
        <v>870</v>
      </c>
      <c r="D9524" s="18" t="str">
        <f>+IFERROR(VLOOKUP(Cursos[[#This Row],[Modelo correcto]],Modelos[[Modelo correcto]:[¿En línea?]],2,FALSE),"REVISAR")</f>
        <v>CANON</v>
      </c>
      <c r="E9524" s="18" t="str">
        <f>+IFERROR(VLOOKUP(Cursos[[#This Row],[Modelo correcto]],Modelos[[Modelo correcto]:[¿En línea?]],3,FALSE),"REVISAR")</f>
        <v>SÍ</v>
      </c>
      <c r="F9524" s="18" t="str">
        <f>+Cursos[[#This Row],[IS]]&amp;Cursos[[#This Row],[Modelo correcto]]</f>
        <v>JULIO CESAR HERNANDEZ OJEDADRG2140</v>
      </c>
      <c r="G9524" s="18">
        <v>1</v>
      </c>
      <c r="H9524" s="19">
        <v>43891</v>
      </c>
      <c r="I9524" s="18" t="str">
        <f>+IFERROR(VLOOKUP(Cursos[[#This Row],[Modelo correcto]],Modelos[[Modelo correcto]:[Aplica para certificación]],4,FALSE),"REVISAR")</f>
        <v>SÍ</v>
      </c>
    </row>
    <row r="9525" spans="1:9" x14ac:dyDescent="0.25">
      <c r="A9525" s="144" t="s">
        <v>2792</v>
      </c>
      <c r="B9525">
        <v>1</v>
      </c>
      <c r="C9525" s="10" t="s">
        <v>551</v>
      </c>
      <c r="D9525" s="18" t="str">
        <f>+IFERROR(VLOOKUP(Cursos[[#This Row],[Modelo correcto]],Modelos[[Modelo correcto]:[¿En línea?]],2,FALSE),"REVISAR")</f>
        <v>CANON</v>
      </c>
      <c r="E9525" s="18" t="str">
        <f>+IFERROR(VLOOKUP(Cursos[[#This Row],[Modelo correcto]],Modelos[[Modelo correcto]:[¿En línea?]],3,FALSE),"REVISAR")</f>
        <v>SÍ</v>
      </c>
      <c r="F9525" s="18" t="str">
        <f>+Cursos[[#This Row],[IS]]&amp;Cursos[[#This Row],[Modelo correcto]]</f>
        <v>JULIO CESAR HERNANDEZ OJEDAIPF PRO</v>
      </c>
      <c r="G9525" s="18">
        <v>1</v>
      </c>
      <c r="H9525" s="19">
        <v>43922</v>
      </c>
      <c r="I9525" s="18" t="str">
        <f>+IFERROR(VLOOKUP(Cursos[[#This Row],[Modelo correcto]],Modelos[[Modelo correcto]:[Aplica para certificación]],4,FALSE),"REVISAR")</f>
        <v>SÍ</v>
      </c>
    </row>
    <row r="9526" spans="1:9" x14ac:dyDescent="0.25">
      <c r="A9526" s="144" t="s">
        <v>2792</v>
      </c>
      <c r="B9526">
        <v>1</v>
      </c>
      <c r="C9526" s="63" t="s">
        <v>753</v>
      </c>
      <c r="D9526" s="18" t="str">
        <f>+IFERROR(VLOOKUP(Cursos[[#This Row],[Modelo correcto]],Modelos[[Modelo correcto]:[¿En línea?]],2,FALSE),"REVISAR")</f>
        <v>CANON</v>
      </c>
      <c r="E9526" s="18" t="str">
        <f>+IFERROR(VLOOKUP(Cursos[[#This Row],[Modelo correcto]],Modelos[[Modelo correcto]:[¿En línea?]],3,FALSE),"REVISAR")</f>
        <v>SÍ</v>
      </c>
      <c r="F9526" s="18" t="str">
        <f>+Cursos[[#This Row],[IS]]&amp;Cursos[[#This Row],[Modelo correcto]]</f>
        <v>JULIO CESAR HERNANDEZ OJEDAIR 1643</v>
      </c>
      <c r="G9526" s="18">
        <v>1</v>
      </c>
      <c r="H9526" s="19">
        <v>43862</v>
      </c>
      <c r="I9526" s="18" t="str">
        <f>+IFERROR(VLOOKUP(Cursos[[#This Row],[Modelo correcto]],Modelos[[Modelo correcto]:[Aplica para certificación]],4,FALSE),"REVISAR")</f>
        <v>SÍ</v>
      </c>
    </row>
    <row r="9527" spans="1:9" x14ac:dyDescent="0.25">
      <c r="A9527" s="144" t="s">
        <v>2792</v>
      </c>
      <c r="B9527">
        <v>1</v>
      </c>
      <c r="C9527" s="10" t="s">
        <v>449</v>
      </c>
      <c r="D9527" s="18" t="str">
        <f>+IFERROR(VLOOKUP(Cursos[[#This Row],[Modelo correcto]],Modelos[[Modelo correcto]:[¿En línea?]],2,FALSE),"REVISAR")</f>
        <v>CANON</v>
      </c>
      <c r="E9527" s="18" t="str">
        <f>+IFERROR(VLOOKUP(Cursos[[#This Row],[Modelo correcto]],Modelos[[Modelo correcto]:[¿En línea?]],3,FALSE),"REVISAR")</f>
        <v>SÍ</v>
      </c>
      <c r="F9527" s="18" t="str">
        <f>+Cursos[[#This Row],[IS]]&amp;Cursos[[#This Row],[Modelo correcto]]</f>
        <v>JULIO CESAR HERNANDEZ OJEDAIR1435</v>
      </c>
      <c r="G9527" s="18">
        <v>1</v>
      </c>
      <c r="H9527" s="19">
        <v>43862</v>
      </c>
      <c r="I9527" s="18" t="str">
        <f>+IFERROR(VLOOKUP(Cursos[[#This Row],[Modelo correcto]],Modelos[[Modelo correcto]:[Aplica para certificación]],4,FALSE),"REVISAR")</f>
        <v>SÍ</v>
      </c>
    </row>
    <row r="9528" spans="1:9" x14ac:dyDescent="0.25">
      <c r="A9528" s="144" t="s">
        <v>2792</v>
      </c>
      <c r="B9528">
        <v>1</v>
      </c>
      <c r="C9528" s="10" t="s">
        <v>1097</v>
      </c>
      <c r="D9528" s="18" t="str">
        <f>+IFERROR(VLOOKUP(Cursos[[#This Row],[Modelo correcto]],Modelos[[Modelo correcto]:[¿En línea?]],2,FALSE),"REVISAR")</f>
        <v>CANON</v>
      </c>
      <c r="E9528" s="18" t="str">
        <f>+IFERROR(VLOOKUP(Cursos[[#This Row],[Modelo correcto]],Modelos[[Modelo correcto]:[¿En línea?]],3,FALSE),"REVISAR")</f>
        <v>SÍ</v>
      </c>
      <c r="F9528" s="18" t="str">
        <f>+Cursos[[#This Row],[IS]]&amp;Cursos[[#This Row],[Modelo correcto]]</f>
        <v>JULIO CESAR HERNANDEZ OJEDAIR2630</v>
      </c>
      <c r="G9528" s="18">
        <v>1</v>
      </c>
      <c r="H9528" s="19">
        <v>43922</v>
      </c>
      <c r="I9528" s="18" t="str">
        <f>+IFERROR(VLOOKUP(Cursos[[#This Row],[Modelo correcto]],Modelos[[Modelo correcto]:[Aplica para certificación]],4,FALSE),"REVISAR")</f>
        <v>SÍ</v>
      </c>
    </row>
    <row r="9529" spans="1:9" x14ac:dyDescent="0.25">
      <c r="A9529" s="144" t="s">
        <v>2792</v>
      </c>
      <c r="B9529" s="4">
        <v>1</v>
      </c>
      <c r="C9529" s="63" t="s">
        <v>754</v>
      </c>
      <c r="D9529" s="62" t="str">
        <f>+IFERROR(VLOOKUP(Cursos[[#This Row],[Modelo correcto]],Modelos[[Modelo correcto]:[¿En línea?]],2,FALSE),"REVISAR")</f>
        <v>CANON</v>
      </c>
      <c r="E9529" s="62" t="str">
        <f>+IFERROR(VLOOKUP(Cursos[[#This Row],[Modelo correcto]],Modelos[[Modelo correcto]:[¿En línea?]],3,FALSE),"REVISAR")</f>
        <v>SÍ</v>
      </c>
      <c r="F9529" s="18" t="str">
        <f>+Cursos[[#This Row],[IS]]&amp;Cursos[[#This Row],[Modelo correcto]]</f>
        <v>JULIO CESAR HERNANDEZ OJEDAIRA 715</v>
      </c>
      <c r="G9529" s="62">
        <v>1</v>
      </c>
      <c r="H9529" s="65">
        <v>43891</v>
      </c>
      <c r="I9529" s="62" t="str">
        <f>+IFERROR(VLOOKUP(Cursos[[#This Row],[Modelo correcto]],Modelos[[Modelo correcto]:[Aplica para certificación]],4,FALSE),"REVISAR")</f>
        <v>NO</v>
      </c>
    </row>
    <row r="9530" spans="1:9" x14ac:dyDescent="0.25">
      <c r="A9530" s="144" t="s">
        <v>2792</v>
      </c>
      <c r="B9530">
        <v>1</v>
      </c>
      <c r="C9530" s="10" t="s">
        <v>1098</v>
      </c>
      <c r="D9530" s="18" t="str">
        <f>+IFERROR(VLOOKUP(Cursos[[#This Row],[Modelo correcto]],Modelos[[Modelo correcto]:[¿En línea?]],2,FALSE),"REVISAR")</f>
        <v>CANON</v>
      </c>
      <c r="E9530" s="18" t="str">
        <f>+IFERROR(VLOOKUP(Cursos[[#This Row],[Modelo correcto]],Modelos[[Modelo correcto]:[¿En línea?]],3,FALSE),"REVISAR")</f>
        <v>SÍ</v>
      </c>
      <c r="F9530" s="18" t="str">
        <f>+Cursos[[#This Row],[IS]]&amp;Cursos[[#This Row],[Modelo correcto]]</f>
        <v>JULIO CESAR HERNANDEZ OJEDAIRAC475</v>
      </c>
      <c r="G9530" s="18">
        <v>1</v>
      </c>
      <c r="H9530" s="19">
        <v>43891</v>
      </c>
      <c r="I9530" s="18" t="str">
        <f>+IFERROR(VLOOKUP(Cursos[[#This Row],[Modelo correcto]],Modelos[[Modelo correcto]:[Aplica para certificación]],4,FALSE),"REVISAR")</f>
        <v>SÍ</v>
      </c>
    </row>
    <row r="9531" spans="1:9" x14ac:dyDescent="0.25">
      <c r="A9531" s="144" t="s">
        <v>2760</v>
      </c>
      <c r="B9531">
        <v>0</v>
      </c>
      <c r="C9531" s="10" t="s">
        <v>796</v>
      </c>
      <c r="D9531" s="145" t="str">
        <f>+IFERROR(VLOOKUP(Cursos[[#This Row],[Modelo correcto]],Modelos[[Modelo correcto]:[¿En línea?]],2,FALSE),"REVISAR")</f>
        <v>XEROX</v>
      </c>
      <c r="E9531" s="145" t="str">
        <f>+IFERROR(VLOOKUP(Cursos[[#This Row],[Modelo correcto]],Modelos[[Modelo correcto]:[¿En línea?]],3,FALSE),"REVISAR")</f>
        <v>NO</v>
      </c>
      <c r="F9531" s="18" t="str">
        <f>+Cursos[[#This Row],[IS]]&amp;Cursos[[#This Row],[Modelo correcto]]</f>
        <v>CARLOS ALBERTO MONTOYA PORTILLOWC7850</v>
      </c>
      <c r="G9531" s="18">
        <v>1</v>
      </c>
      <c r="H9531" s="18"/>
      <c r="I9531" s="18" t="str">
        <f>+IFERROR(VLOOKUP(Cursos[[#This Row],[Modelo correcto]],Modelos[[Modelo correcto]:[Aplica para certificación]],4,FALSE),"REVISAR")</f>
        <v>NO</v>
      </c>
    </row>
    <row r="9532" spans="1:9" x14ac:dyDescent="0.25">
      <c r="A9532" s="144" t="s">
        <v>2792</v>
      </c>
      <c r="B9532">
        <v>1</v>
      </c>
      <c r="C9532" s="64" t="s">
        <v>854</v>
      </c>
      <c r="D9532" s="18" t="str">
        <f>+IFERROR(VLOOKUP(Cursos[[#This Row],[Modelo correcto]],Modelos[[Modelo correcto]:[¿En línea?]],2,FALSE),"REVISAR")</f>
        <v>CANON</v>
      </c>
      <c r="E9532" s="18" t="str">
        <f>+IFERROR(VLOOKUP(Cursos[[#This Row],[Modelo correcto]],Modelos[[Modelo correcto]:[¿En línea?]],3,FALSE),"REVISAR")</f>
        <v>SÍ</v>
      </c>
      <c r="F9532" s="18" t="str">
        <f>+Cursos[[#This Row],[IS]]&amp;Cursos[[#This Row],[Modelo correcto]]</f>
        <v>JULIO CESAR HERNANDEZ OJEDAIRC1335</v>
      </c>
      <c r="G9532" s="18">
        <v>1</v>
      </c>
      <c r="H9532" s="19">
        <v>43922</v>
      </c>
      <c r="I9532" s="18" t="str">
        <f>+IFERROR(VLOOKUP(Cursos[[#This Row],[Modelo correcto]],Modelos[[Modelo correcto]:[Aplica para certificación]],4,FALSE),"REVISAR")</f>
        <v>NO</v>
      </c>
    </row>
    <row r="9533" spans="1:9" x14ac:dyDescent="0.25">
      <c r="A9533" s="144" t="s">
        <v>2792</v>
      </c>
      <c r="B9533" s="4">
        <v>1</v>
      </c>
      <c r="C9533" s="64" t="s">
        <v>1157</v>
      </c>
      <c r="D9533" s="62" t="str">
        <f>+IFERROR(VLOOKUP(Cursos[[#This Row],[Modelo correcto]],Modelos[[Modelo correcto]:[¿En línea?]],2,FALSE),"REVISAR")</f>
        <v>CANON</v>
      </c>
      <c r="E9533" s="62" t="str">
        <f>+IFERROR(VLOOKUP(Cursos[[#This Row],[Modelo correcto]],Modelos[[Modelo correcto]:[¿En línea?]],3,FALSE),"REVISAR")</f>
        <v>SÍ</v>
      </c>
      <c r="F9533" s="18" t="str">
        <f>+Cursos[[#This Row],[IS]]&amp;Cursos[[#This Row],[Modelo correcto]]</f>
        <v>JULIO CESAR HERNANDEZ OJEDAIRC355</v>
      </c>
      <c r="G9533" s="62">
        <v>1</v>
      </c>
      <c r="H9533" s="19">
        <v>43922</v>
      </c>
      <c r="I9533" s="62" t="str">
        <f>+IFERROR(VLOOKUP(Cursos[[#This Row],[Modelo correcto]],Modelos[[Modelo correcto]:[Aplica para certificación]],4,FALSE),"REVISAR")</f>
        <v>SÍ</v>
      </c>
    </row>
    <row r="9534" spans="1:9" x14ac:dyDescent="0.25">
      <c r="A9534" s="144" t="s">
        <v>2792</v>
      </c>
      <c r="B9534">
        <v>1</v>
      </c>
      <c r="C9534" s="64" t="s">
        <v>1002</v>
      </c>
      <c r="D9534" s="18" t="str">
        <f>+IFERROR(VLOOKUP(Cursos[[#This Row],[Modelo correcto]],Modelos[[Modelo correcto]:[¿En línea?]],2,FALSE),"REVISAR")</f>
        <v>CANON</v>
      </c>
      <c r="E9534" s="18" t="str">
        <f>+IFERROR(VLOOKUP(Cursos[[#This Row],[Modelo correcto]],Modelos[[Modelo correcto]:[¿En línea?]],3,FALSE),"REVISAR")</f>
        <v>SÍ</v>
      </c>
      <c r="F9534" s="18" t="str">
        <f>+Cursos[[#This Row],[IS]]&amp;Cursos[[#This Row],[Modelo correcto]]</f>
        <v>JULIO CESAR HERNANDEZ OJEDALBP350</v>
      </c>
      <c r="G9534" s="18">
        <v>1</v>
      </c>
      <c r="H9534" s="19">
        <v>43922</v>
      </c>
      <c r="I9534" s="18" t="str">
        <f>+IFERROR(VLOOKUP(Cursos[[#This Row],[Modelo correcto]],Modelos[[Modelo correcto]:[Aplica para certificación]],4,FALSE),"REVISAR")</f>
        <v>NO</v>
      </c>
    </row>
    <row r="9535" spans="1:9" x14ac:dyDescent="0.25">
      <c r="A9535" s="144" t="s">
        <v>2792</v>
      </c>
      <c r="B9535">
        <v>1</v>
      </c>
      <c r="C9535" s="64" t="s">
        <v>1165</v>
      </c>
      <c r="D9535" s="18" t="str">
        <f>+IFERROR(VLOOKUP(Cursos[[#This Row],[Modelo correcto]],Modelos[[Modelo correcto]:[¿En línea?]],2,FALSE),"REVISAR")</f>
        <v>CANON</v>
      </c>
      <c r="E9535" s="18" t="str">
        <f>+IFERROR(VLOOKUP(Cursos[[#This Row],[Modelo correcto]],Modelos[[Modelo correcto]:[¿En línea?]],3,FALSE),"REVISAR")</f>
        <v>SÍ</v>
      </c>
      <c r="F9535" s="18" t="str">
        <f>+Cursos[[#This Row],[IS]]&amp;Cursos[[#This Row],[Modelo correcto]]</f>
        <v>JULIO CESAR HERNANDEZ OJEDALBP664C</v>
      </c>
      <c r="G9535" s="18">
        <v>1</v>
      </c>
      <c r="H9535" s="19">
        <v>43922</v>
      </c>
      <c r="I9535" s="18" t="str">
        <f>+IFERROR(VLOOKUP(Cursos[[#This Row],[Modelo correcto]],Modelos[[Modelo correcto]:[Aplica para certificación]],4,FALSE),"REVISAR")</f>
        <v>NO</v>
      </c>
    </row>
    <row r="9536" spans="1:9" x14ac:dyDescent="0.25">
      <c r="A9536" s="144" t="s">
        <v>2792</v>
      </c>
      <c r="B9536">
        <v>1</v>
      </c>
      <c r="C9536" s="10" t="s">
        <v>756</v>
      </c>
      <c r="D9536" s="18" t="str">
        <f>+IFERROR(VLOOKUP(Cursos[[#This Row],[Modelo correcto]],Modelos[[Modelo correcto]:[¿En línea?]],2,FALSE),"REVISAR")</f>
        <v>CANON</v>
      </c>
      <c r="E9536" s="18" t="str">
        <f>+IFERROR(VLOOKUP(Cursos[[#This Row],[Modelo correcto]],Modelos[[Modelo correcto]:[¿En línea?]],3,FALSE),"REVISAR")</f>
        <v>SÍ</v>
      </c>
      <c r="F9536" s="18" t="str">
        <f>+Cursos[[#This Row],[IS]]&amp;Cursos[[#This Row],[Modelo correcto]]</f>
        <v>JULIO CESAR HERNANDEZ OJEDAPrincipios básicos de escáner</v>
      </c>
      <c r="G9536" s="18">
        <v>1</v>
      </c>
      <c r="H9536" s="19">
        <v>43891</v>
      </c>
      <c r="I9536" s="18" t="str">
        <f>+IFERROR(VLOOKUP(Cursos[[#This Row],[Modelo correcto]],Modelos[[Modelo correcto]:[Aplica para certificación]],4,FALSE),"REVISAR")</f>
        <v>SÍ</v>
      </c>
    </row>
    <row r="9537" spans="1:9" x14ac:dyDescent="0.25">
      <c r="A9537" s="144" t="s">
        <v>2792</v>
      </c>
      <c r="B9537">
        <v>1</v>
      </c>
      <c r="C9537" s="10" t="s">
        <v>297</v>
      </c>
      <c r="D9537" s="18" t="str">
        <f>+IFERROR(VLOOKUP(Cursos[[#This Row],[Modelo correcto]],Modelos[[Modelo correcto]:[¿En línea?]],2,FALSE),"REVISAR")</f>
        <v>XEROX</v>
      </c>
      <c r="E9537" s="18" t="str">
        <f>+IFERROR(VLOOKUP(Cursos[[#This Row],[Modelo correcto]],Modelos[[Modelo correcto]:[¿En línea?]],3,FALSE),"REVISAR")</f>
        <v>SÍ</v>
      </c>
      <c r="F9537" s="18" t="str">
        <f>+Cursos[[#This Row],[IS]]&amp;Cursos[[#This Row],[Modelo correcto]]</f>
        <v>JULIO CESAR HERNANDEZ OJEDABRFNTF</v>
      </c>
      <c r="G9537" s="18">
        <v>1</v>
      </c>
      <c r="H9537" s="19">
        <v>43891</v>
      </c>
      <c r="I9537" s="18" t="str">
        <f>+IFERROR(VLOOKUP(Cursos[[#This Row],[Modelo correcto]],Modelos[[Modelo correcto]:[Aplica para certificación]],4,FALSE),"REVISAR")</f>
        <v>SÍ</v>
      </c>
    </row>
    <row r="9538" spans="1:9" x14ac:dyDescent="0.25">
      <c r="A9538" s="144" t="s">
        <v>2792</v>
      </c>
      <c r="B9538">
        <v>1</v>
      </c>
      <c r="C9538" s="10" t="s">
        <v>295</v>
      </c>
      <c r="D9538" s="18" t="str">
        <f>+IFERROR(VLOOKUP(Cursos[[#This Row],[Modelo correcto]],Modelos[[Modelo correcto]:[¿En línea?]],2,FALSE),"REVISAR")</f>
        <v>XEROX</v>
      </c>
      <c r="E9538" s="18" t="str">
        <f>+IFERROR(VLOOKUP(Cursos[[#This Row],[Modelo correcto]],Modelos[[Modelo correcto]:[¿En línea?]],3,FALSE),"REVISAR")</f>
        <v>SÍ</v>
      </c>
      <c r="F9538" s="18" t="str">
        <f>+Cursos[[#This Row],[IS]]&amp;Cursos[[#This Row],[Modelo correcto]]</f>
        <v>JULIO CESAR HERNANDEZ OJEDAIDMNTFR</v>
      </c>
      <c r="G9538" s="18">
        <v>1</v>
      </c>
      <c r="H9538" s="19">
        <v>43891</v>
      </c>
      <c r="I9538" s="18" t="str">
        <f>+IFERROR(VLOOKUP(Cursos[[#This Row],[Modelo correcto]],Modelos[[Modelo correcto]:[Aplica para certificación]],4,FALSE),"REVISAR")</f>
        <v>SÍ</v>
      </c>
    </row>
    <row r="9539" spans="1:9" x14ac:dyDescent="0.25">
      <c r="A9539" s="144" t="s">
        <v>2792</v>
      </c>
      <c r="B9539">
        <v>1</v>
      </c>
      <c r="C9539" s="10" t="s">
        <v>296</v>
      </c>
      <c r="D9539" s="18" t="str">
        <f>+IFERROR(VLOOKUP(Cursos[[#This Row],[Modelo correcto]],Modelos[[Modelo correcto]:[¿En línea?]],2,FALSE),"REVISAR")</f>
        <v>XEROX</v>
      </c>
      <c r="E9539" s="18" t="str">
        <f>+IFERROR(VLOOKUP(Cursos[[#This Row],[Modelo correcto]],Modelos[[Modelo correcto]:[¿En línea?]],3,FALSE),"REVISAR")</f>
        <v>SÍ</v>
      </c>
      <c r="F9539" s="18" t="str">
        <f>+Cursos[[#This Row],[IS]]&amp;Cursos[[#This Row],[Modelo correcto]]</f>
        <v>JULIO CESAR HERNANDEZ OJEDAINSNTFR</v>
      </c>
      <c r="G9539" s="18">
        <v>1</v>
      </c>
      <c r="H9539" s="19">
        <v>43891</v>
      </c>
      <c r="I9539" s="18" t="str">
        <f>+IFERROR(VLOOKUP(Cursos[[#This Row],[Modelo correcto]],Modelos[[Modelo correcto]:[Aplica para certificación]],4,FALSE),"REVISAR")</f>
        <v>SÍ</v>
      </c>
    </row>
    <row r="9540" spans="1:9" x14ac:dyDescent="0.25">
      <c r="A9540" s="144" t="s">
        <v>2792</v>
      </c>
      <c r="B9540">
        <v>1</v>
      </c>
      <c r="C9540" s="10" t="s">
        <v>277</v>
      </c>
      <c r="D9540" s="145" t="str">
        <f>+IFERROR(VLOOKUP(Cursos[[#This Row],[Modelo correcto]],Modelos[[Modelo correcto]:[¿En línea?]],2,FALSE),"REVISAR")</f>
        <v>XEROX</v>
      </c>
      <c r="E9540" s="145" t="str">
        <f>+IFERROR(VLOOKUP(Cursos[[#This Row],[Modelo correcto]],Modelos[[Modelo correcto]:[¿En línea?]],3,FALSE),"REVISAR")</f>
        <v>SÍ</v>
      </c>
      <c r="F9540" s="18" t="str">
        <f>+Cursos[[#This Row],[IS]]&amp;Cursos[[#This Row],[Modelo correcto]]</f>
        <v>JULIO CESAR HERNANDEZ OJEDAP3610LP</v>
      </c>
      <c r="G9540" s="18">
        <v>1</v>
      </c>
      <c r="H9540" s="19">
        <v>43922</v>
      </c>
      <c r="I9540" s="18" t="str">
        <f>+IFERROR(VLOOKUP(Cursos[[#This Row],[Modelo correcto]],Modelos[[Modelo correcto]:[Aplica para certificación]],4,FALSE),"REVISAR")</f>
        <v>NO</v>
      </c>
    </row>
    <row r="9541" spans="1:9" x14ac:dyDescent="0.25">
      <c r="A9541" s="144" t="s">
        <v>2792</v>
      </c>
      <c r="B9541">
        <v>1</v>
      </c>
      <c r="C9541" s="10" t="s">
        <v>254</v>
      </c>
      <c r="D9541" s="145" t="str">
        <f>+IFERROR(VLOOKUP(Cursos[[#This Row],[Modelo correcto]],Modelos[[Modelo correcto]:[¿En línea?]],2,FALSE),"REVISAR")</f>
        <v>XEROX</v>
      </c>
      <c r="E9541" s="145" t="str">
        <f>+IFERROR(VLOOKUP(Cursos[[#This Row],[Modelo correcto]],Modelos[[Modelo correcto]:[¿En línea?]],3,FALSE),"REVISAR")</f>
        <v>SÍ</v>
      </c>
      <c r="F9541" s="18" t="str">
        <f>+Cursos[[#This Row],[IS]]&amp;Cursos[[#This Row],[Modelo correcto]]</f>
        <v>JULIO CESAR HERNANDEZ OJEDAP6020LP</v>
      </c>
      <c r="G9541" s="18">
        <v>1</v>
      </c>
      <c r="H9541" s="19">
        <v>43831</v>
      </c>
      <c r="I9541" s="18" t="str">
        <f>+IFERROR(VLOOKUP(Cursos[[#This Row],[Modelo correcto]],Modelos[[Modelo correcto]:[Aplica para certificación]],4,FALSE),"REVISAR")</f>
        <v>NO</v>
      </c>
    </row>
    <row r="9542" spans="1:9" x14ac:dyDescent="0.25">
      <c r="A9542" s="144" t="s">
        <v>2792</v>
      </c>
      <c r="B9542">
        <v>1</v>
      </c>
      <c r="C9542" s="10" t="s">
        <v>298</v>
      </c>
      <c r="D9542" s="18" t="str">
        <f>+IFERROR(VLOOKUP(Cursos[[#This Row],[Modelo correcto]],Modelos[[Modelo correcto]:[¿En línea?]],2,FALSE),"REVISAR")</f>
        <v>XEROX</v>
      </c>
      <c r="E9542" s="18" t="str">
        <f>+IFERROR(VLOOKUP(Cursos[[#This Row],[Modelo correcto]],Modelos[[Modelo correcto]:[¿En línea?]],3,FALSE),"REVISAR")</f>
        <v>SÍ</v>
      </c>
      <c r="F9542" s="18" t="str">
        <f>+Cursos[[#This Row],[IS]]&amp;Cursos[[#This Row],[Modelo correcto]]</f>
        <v>JULIO CESAR HERNANDEZ OJEDAPRFNTFR</v>
      </c>
      <c r="G9542" s="18">
        <v>1</v>
      </c>
      <c r="H9542" s="19">
        <v>43891</v>
      </c>
      <c r="I9542" s="18" t="str">
        <f>+IFERROR(VLOOKUP(Cursos[[#This Row],[Modelo correcto]],Modelos[[Modelo correcto]:[Aplica para certificación]],4,FALSE),"REVISAR")</f>
        <v>SÍ</v>
      </c>
    </row>
    <row r="9543" spans="1:9" x14ac:dyDescent="0.25">
      <c r="A9543" s="144" t="s">
        <v>2792</v>
      </c>
      <c r="B9543">
        <v>1</v>
      </c>
      <c r="C9543" s="63" t="s">
        <v>299</v>
      </c>
      <c r="D9543" s="18" t="str">
        <f>+IFERROR(VLOOKUP(Cursos[[#This Row],[Modelo correcto]],Modelos[[Modelo correcto]:[¿En línea?]],2,FALSE),"REVISAR")</f>
        <v>XEROX</v>
      </c>
      <c r="E9543" s="18" t="str">
        <f>+IFERROR(VLOOKUP(Cursos[[#This Row],[Modelo correcto]],Modelos[[Modelo correcto]:[¿En línea?]],3,FALSE),"REVISAR")</f>
        <v>SÍ</v>
      </c>
      <c r="F9543" s="18" t="str">
        <f>+Cursos[[#This Row],[IS]]&amp;Cursos[[#This Row],[Modelo correcto]]</f>
        <v>JULIO CESAR HERNANDEZ OJEDATSTNTFR</v>
      </c>
      <c r="G9543" s="18">
        <v>1</v>
      </c>
      <c r="H9543" s="19">
        <v>43891</v>
      </c>
      <c r="I9543" s="18" t="str">
        <f>+IFERROR(VLOOKUP(Cursos[[#This Row],[Modelo correcto]],Modelos[[Modelo correcto]:[Aplica para certificación]],4,FALSE),"REVISAR")</f>
        <v>SÍ</v>
      </c>
    </row>
    <row r="9544" spans="1:9" x14ac:dyDescent="0.25">
      <c r="A9544" s="144" t="s">
        <v>2792</v>
      </c>
      <c r="B9544">
        <v>1</v>
      </c>
      <c r="C9544" s="63" t="s">
        <v>257</v>
      </c>
      <c r="D9544" s="18" t="str">
        <f>+IFERROR(VLOOKUP(Cursos[[#This Row],[Modelo correcto]],Modelos[[Modelo correcto]:[¿En línea?]],2,FALSE),"REVISAR")</f>
        <v>XEROX</v>
      </c>
      <c r="E9544" s="18" t="str">
        <f>+IFERROR(VLOOKUP(Cursos[[#This Row],[Modelo correcto]],Modelos[[Modelo correcto]:[¿En línea?]],3,FALSE),"REVISAR")</f>
        <v>SÍ</v>
      </c>
      <c r="F9544" s="18" t="str">
        <f>+Cursos[[#This Row],[IS]]&amp;Cursos[[#This Row],[Modelo correcto]]</f>
        <v>JULIO CESAR HERNANDEZ OJEDAVC40NTF</v>
      </c>
      <c r="G9544" s="18">
        <v>1</v>
      </c>
      <c r="H9544" s="19">
        <v>43922</v>
      </c>
      <c r="I9544" s="18" t="str">
        <f>+IFERROR(VLOOKUP(Cursos[[#This Row],[Modelo correcto]],Modelos[[Modelo correcto]:[Aplica para certificación]],4,FALSE),"REVISAR")</f>
        <v>SÍ</v>
      </c>
    </row>
    <row r="9545" spans="1:9" x14ac:dyDescent="0.25">
      <c r="A9545" s="144" t="s">
        <v>2792</v>
      </c>
      <c r="B9545">
        <v>1</v>
      </c>
      <c r="C9545" s="10" t="s">
        <v>49</v>
      </c>
      <c r="D9545" s="18" t="str">
        <f>+IFERROR(VLOOKUP(Cursos[[#This Row],[Modelo correcto]],Modelos[[Modelo correcto]:[¿En línea?]],2,FALSE),"REVISAR")</f>
        <v>XEROX</v>
      </c>
      <c r="E9545" s="18" t="str">
        <f>+IFERROR(VLOOKUP(Cursos[[#This Row],[Modelo correcto]],Modelos[[Modelo correcto]:[¿En línea?]],3,FALSE),"REVISAR")</f>
        <v>SÍ</v>
      </c>
      <c r="F9545" s="18" t="str">
        <f>+Cursos[[#This Row],[IS]]&amp;Cursos[[#This Row],[Modelo correcto]]</f>
        <v>JULIO CESAR HERNANDEZ OJEDAW7220LP</v>
      </c>
      <c r="G9545" s="18">
        <v>1</v>
      </c>
      <c r="H9545" s="19">
        <v>43922</v>
      </c>
      <c r="I9545" s="18" t="str">
        <f>+IFERROR(VLOOKUP(Cursos[[#This Row],[Modelo correcto]],Modelos[[Modelo correcto]:[Aplica para certificación]],4,FALSE),"REVISAR")</f>
        <v>NO</v>
      </c>
    </row>
    <row r="9546" spans="1:9" x14ac:dyDescent="0.25">
      <c r="A9546" s="144" t="s">
        <v>2792</v>
      </c>
      <c r="B9546">
        <v>1</v>
      </c>
      <c r="C9546" s="10" t="s">
        <v>156</v>
      </c>
      <c r="D9546" s="18" t="str">
        <f>+IFERROR(VLOOKUP(Cursos[[#This Row],[Modelo correcto]],Modelos[[Modelo correcto]:[¿En línea?]],2,FALSE),"REVISAR")</f>
        <v>XEROX</v>
      </c>
      <c r="E9546" s="18" t="str">
        <f>+IFERROR(VLOOKUP(Cursos[[#This Row],[Modelo correcto]],Modelos[[Modelo correcto]:[¿En línea?]],3,FALSE),"REVISAR")</f>
        <v>SÍ</v>
      </c>
      <c r="F9546" s="18" t="str">
        <f>+Cursos[[#This Row],[IS]]&amp;Cursos[[#This Row],[Modelo correcto]]</f>
        <v>JULIO CESAR HERNANDEZ OJEDAWC57XTB</v>
      </c>
      <c r="G9546" s="18">
        <v>0</v>
      </c>
      <c r="H9546" s="19">
        <v>43922</v>
      </c>
      <c r="I9546" s="18" t="str">
        <f>+IFERROR(VLOOKUP(Cursos[[#This Row],[Modelo correcto]],Modelos[[Modelo correcto]:[Aplica para certificación]],4,FALSE),"REVISAR")</f>
        <v>NO</v>
      </c>
    </row>
    <row r="9547" spans="1:9" x14ac:dyDescent="0.25">
      <c r="A9547" s="144" t="s">
        <v>2792</v>
      </c>
      <c r="B9547">
        <v>1</v>
      </c>
      <c r="C9547" s="10" t="s">
        <v>285</v>
      </c>
      <c r="D9547" s="18" t="str">
        <f>+IFERROR(VLOOKUP(Cursos[[#This Row],[Modelo correcto]],Modelos[[Modelo correcto]:[¿En línea?]],2,FALSE),"REVISAR")</f>
        <v>XEROX</v>
      </c>
      <c r="E9547" s="18" t="str">
        <f>+IFERROR(VLOOKUP(Cursos[[#This Row],[Modelo correcto]],Modelos[[Modelo correcto]:[¿En línea?]],3,FALSE),"REVISAR")</f>
        <v>SÍ</v>
      </c>
      <c r="F9547" s="18" t="str">
        <f>+Cursos[[#This Row],[IS]]&amp;Cursos[[#This Row],[Modelo correcto]]</f>
        <v>JULIO CESAR HERNANDEZ OJEDAXB10NTF</v>
      </c>
      <c r="G9547" s="18">
        <v>0</v>
      </c>
      <c r="H9547" s="19">
        <v>43831</v>
      </c>
      <c r="I9547" s="18" t="str">
        <f>+IFERROR(VLOOKUP(Cursos[[#This Row],[Modelo correcto]],Modelos[[Modelo correcto]:[Aplica para certificación]],4,FALSE),"REVISAR")</f>
        <v>SÍ</v>
      </c>
    </row>
    <row r="9548" spans="1:9" x14ac:dyDescent="0.25">
      <c r="A9548" s="144" t="s">
        <v>2792</v>
      </c>
      <c r="B9548">
        <v>1</v>
      </c>
      <c r="C9548" s="10" t="s">
        <v>265</v>
      </c>
      <c r="D9548" s="18" t="str">
        <f>+IFERROR(VLOOKUP(Cursos[[#This Row],[Modelo correcto]],Modelos[[Modelo correcto]:[¿En línea?]],2,FALSE),"REVISAR")</f>
        <v>XEROX</v>
      </c>
      <c r="E9548" s="18" t="str">
        <f>+IFERROR(VLOOKUP(Cursos[[#This Row],[Modelo correcto]],Modelos[[Modelo correcto]:[¿En línea?]],3,FALSE),"REVISAR")</f>
        <v>SÍ</v>
      </c>
      <c r="F9548" s="18" t="str">
        <f>+Cursos[[#This Row],[IS]]&amp;Cursos[[#This Row],[Modelo correcto]]</f>
        <v>JULIO CESAR HERNANDEZ OJEDAXB21TPS</v>
      </c>
      <c r="G9548" s="18">
        <v>1</v>
      </c>
      <c r="H9548" s="19">
        <v>43831</v>
      </c>
      <c r="I9548" s="18" t="str">
        <f>+IFERROR(VLOOKUP(Cursos[[#This Row],[Modelo correcto]],Modelos[[Modelo correcto]:[Aplica para certificación]],4,FALSE),"REVISAR")</f>
        <v>SÍ</v>
      </c>
    </row>
    <row r="9549" spans="1:9" x14ac:dyDescent="0.25">
      <c r="A9549" s="144" t="s">
        <v>2792</v>
      </c>
      <c r="B9549">
        <v>1</v>
      </c>
      <c r="C9549" s="10" t="s">
        <v>267</v>
      </c>
      <c r="D9549" s="18" t="str">
        <f>+IFERROR(VLOOKUP(Cursos[[#This Row],[Modelo correcto]],Modelos[[Modelo correcto]:[¿En línea?]],2,FALSE),"REVISAR")</f>
        <v>XEROX</v>
      </c>
      <c r="E9549" s="18" t="str">
        <f>+IFERROR(VLOOKUP(Cursos[[#This Row],[Modelo correcto]],Modelos[[Modelo correcto]:[¿En línea?]],3,FALSE),"REVISAR")</f>
        <v>SÍ</v>
      </c>
      <c r="F9549" s="18" t="str">
        <f>+Cursos[[#This Row],[IS]]&amp;Cursos[[#This Row],[Modelo correcto]]</f>
        <v>JULIO CESAR HERNANDEZ OJEDAXC550A</v>
      </c>
      <c r="G9549" s="18">
        <v>0</v>
      </c>
      <c r="H9549" s="19">
        <v>43831</v>
      </c>
      <c r="I9549" s="18" t="str">
        <f>+IFERROR(VLOOKUP(Cursos[[#This Row],[Modelo correcto]],Modelos[[Modelo correcto]:[Aplica para certificación]],4,FALSE),"REVISAR")</f>
        <v>SÍ</v>
      </c>
    </row>
    <row r="9550" spans="1:9" x14ac:dyDescent="0.25">
      <c r="A9550" s="144" t="s">
        <v>2792</v>
      </c>
      <c r="B9550">
        <v>1</v>
      </c>
      <c r="C9550" s="63" t="s">
        <v>269</v>
      </c>
      <c r="D9550" s="18" t="str">
        <f>+IFERROR(VLOOKUP(Cursos[[#This Row],[Modelo correcto]],Modelos[[Modelo correcto]:[¿En línea?]],2,FALSE),"REVISAR")</f>
        <v>XEROX</v>
      </c>
      <c r="E9550" s="18" t="str">
        <f>+IFERROR(VLOOKUP(Cursos[[#This Row],[Modelo correcto]],Modelos[[Modelo correcto]:[¿En línea?]],3,FALSE),"REVISAR")</f>
        <v>SÍ</v>
      </c>
      <c r="F9550" s="18" t="str">
        <f>+Cursos[[#This Row],[IS]]&amp;Cursos[[#This Row],[Modelo correcto]]</f>
        <v>JULIO CESAR HERNANDEZ OJEDAXC70XTA</v>
      </c>
      <c r="G9550" s="18">
        <v>1</v>
      </c>
      <c r="H9550" s="19">
        <v>43831</v>
      </c>
      <c r="I9550" s="18" t="str">
        <f>+IFERROR(VLOOKUP(Cursos[[#This Row],[Modelo correcto]],Modelos[[Modelo correcto]:[Aplica para certificación]],4,FALSE),"REVISAR")</f>
        <v>SÍ</v>
      </c>
    </row>
    <row r="9551" spans="1:9" x14ac:dyDescent="0.25">
      <c r="A9551" s="144" t="s">
        <v>2792</v>
      </c>
      <c r="B9551">
        <v>1</v>
      </c>
      <c r="C9551" s="10" t="s">
        <v>502</v>
      </c>
      <c r="D9551" s="18" t="str">
        <f>+IFERROR(VLOOKUP(Cursos[[#This Row],[Modelo correcto]],Modelos[[Modelo correcto]:[¿En línea?]],2,FALSE),"REVISAR")</f>
        <v>CANON</v>
      </c>
      <c r="E9551" s="18" t="str">
        <f>+IFERROR(VLOOKUP(Cursos[[#This Row],[Modelo correcto]],Modelos[[Modelo correcto]:[¿En línea?]],3,FALSE),"REVISAR")</f>
        <v>SÍ</v>
      </c>
      <c r="F9551" s="18" t="str">
        <f>+Cursos[[#This Row],[IS]]&amp;Cursos[[#This Row],[Modelo correcto]]</f>
        <v>JULIO CESAR HERNANDEZ OJEDAIRA 6500/8500</v>
      </c>
      <c r="G9551" s="18">
        <v>1</v>
      </c>
      <c r="H9551" s="19">
        <v>43952</v>
      </c>
      <c r="I9551" s="18" t="str">
        <f>+IFERROR(VLOOKUP(Cursos[[#This Row],[Modelo correcto]],Modelos[[Modelo correcto]:[Aplica para certificación]],4,FALSE),"REVISAR")</f>
        <v>NO</v>
      </c>
    </row>
    <row r="9552" spans="1:9" x14ac:dyDescent="0.25">
      <c r="A9552" s="144" t="s">
        <v>2792</v>
      </c>
      <c r="B9552">
        <v>1</v>
      </c>
      <c r="C9552" s="10" t="s">
        <v>528</v>
      </c>
      <c r="D9552" s="18" t="str">
        <f>+IFERROR(VLOOKUP(Cursos[[#This Row],[Modelo correcto]],Modelos[[Modelo correcto]:[¿En línea?]],2,FALSE),"REVISAR")</f>
        <v>CANON</v>
      </c>
      <c r="E9552" s="18" t="str">
        <f>+IFERROR(VLOOKUP(Cursos[[#This Row],[Modelo correcto]],Modelos[[Modelo correcto]:[¿En línea?]],3,FALSE),"REVISAR")</f>
        <v>SÍ</v>
      </c>
      <c r="F9552" s="18" t="str">
        <f>+Cursos[[#This Row],[IS]]&amp;Cursos[[#This Row],[Modelo correcto]]</f>
        <v>JULIO CESAR HERNANDEZ OJEDAIRA4500</v>
      </c>
      <c r="G9552" s="18">
        <v>1</v>
      </c>
      <c r="H9552" s="19">
        <v>43952</v>
      </c>
      <c r="I9552" s="18" t="str">
        <f>+IFERROR(VLOOKUP(Cursos[[#This Row],[Modelo correcto]],Modelos[[Modelo correcto]:[Aplica para certificación]],4,FALSE),"REVISAR")</f>
        <v>NO</v>
      </c>
    </row>
    <row r="9553" spans="1:9" x14ac:dyDescent="0.25">
      <c r="A9553" s="144" t="s">
        <v>2792</v>
      </c>
      <c r="B9553">
        <v>1</v>
      </c>
      <c r="C9553" s="10" t="s">
        <v>1239</v>
      </c>
      <c r="D9553" s="18" t="str">
        <f>+IFERROR(VLOOKUP(Cursos[[#This Row],[Modelo correcto]],Modelos[[Modelo correcto]:[¿En línea?]],2,FALSE),"REVISAR")</f>
        <v>CANON</v>
      </c>
      <c r="E9553" s="18" t="str">
        <f>+IFERROR(VLOOKUP(Cursos[[#This Row],[Modelo correcto]],Modelos[[Modelo correcto]:[¿En línea?]],3,FALSE),"REVISAR")</f>
        <v>SÍ</v>
      </c>
      <c r="F9553" s="18" t="str">
        <f>+Cursos[[#This Row],[IS]]&amp;Cursos[[#This Row],[Modelo correcto]]</f>
        <v>JULIO CESAR HERNANDEZ OJEDAIRAC3500</v>
      </c>
      <c r="G9553" s="18">
        <v>1</v>
      </c>
      <c r="H9553" s="19">
        <v>43952</v>
      </c>
      <c r="I9553" s="18" t="str">
        <f>+IFERROR(VLOOKUP(Cursos[[#This Row],[Modelo correcto]],Modelos[[Modelo correcto]:[Aplica para certificación]],4,FALSE),"REVISAR")</f>
        <v>SÍ</v>
      </c>
    </row>
    <row r="9554" spans="1:9" x14ac:dyDescent="0.25">
      <c r="A9554" s="144" t="s">
        <v>2792</v>
      </c>
      <c r="B9554">
        <v>1</v>
      </c>
      <c r="C9554" s="34" t="s">
        <v>1240</v>
      </c>
      <c r="D9554" s="18" t="str">
        <f>+IFERROR(VLOOKUP(Cursos[[#This Row],[Modelo correcto]],Modelos[[Modelo correcto]:[¿En línea?]],2,FALSE),"REVISAR")</f>
        <v>CANON</v>
      </c>
      <c r="E9554" s="18" t="str">
        <f>+IFERROR(VLOOKUP(Cursos[[#This Row],[Modelo correcto]],Modelos[[Modelo correcto]:[¿En línea?]],3,FALSE),"REVISAR")</f>
        <v>SÍ</v>
      </c>
      <c r="F9554" s="18" t="str">
        <f>+Cursos[[#This Row],[IS]]&amp;Cursos[[#This Row],[Modelo correcto]]</f>
        <v>JULIO CESAR HERNANDEZ OJEDAIRAC5500</v>
      </c>
      <c r="G9554" s="18">
        <v>1</v>
      </c>
      <c r="H9554" s="19">
        <v>43952</v>
      </c>
      <c r="I9554" s="18" t="str">
        <f>+IFERROR(VLOOKUP(Cursos[[#This Row],[Modelo correcto]],Modelos[[Modelo correcto]:[Aplica para certificación]],4,FALSE),"REVISAR")</f>
        <v>SÍ</v>
      </c>
    </row>
    <row r="9555" spans="1:9" x14ac:dyDescent="0.25">
      <c r="A9555" s="144" t="s">
        <v>2792</v>
      </c>
      <c r="B9555">
        <v>1</v>
      </c>
      <c r="C9555" s="145" t="s">
        <v>137</v>
      </c>
      <c r="D9555" s="18" t="str">
        <f>+IFERROR(VLOOKUP(Cursos[[#This Row],[Modelo correcto]],Modelos[[Modelo correcto]:[¿En línea?]],2,FALSE),"REVISAR")</f>
        <v>XEROX</v>
      </c>
      <c r="E9555" s="18" t="str">
        <f>+IFERROR(VLOOKUP(Cursos[[#This Row],[Modelo correcto]],Modelos[[Modelo correcto]:[¿En línea?]],3,FALSE),"REVISAR")</f>
        <v>SÍ</v>
      </c>
      <c r="F9555" s="18" t="str">
        <f>+Cursos[[#This Row],[IS]]&amp;Cursos[[#This Row],[Modelo correcto]]</f>
        <v>JULIO CESAR HERNANDEZ OJEDAW4265XT</v>
      </c>
      <c r="G9555" s="18">
        <v>0</v>
      </c>
      <c r="H9555" s="19">
        <v>43952</v>
      </c>
      <c r="I9555" s="18" t="str">
        <f>+IFERROR(VLOOKUP(Cursos[[#This Row],[Modelo correcto]],Modelos[[Modelo correcto]:[Aplica para certificación]],4,FALSE),"REVISAR")</f>
        <v>NO</v>
      </c>
    </row>
    <row r="9556" spans="1:9" x14ac:dyDescent="0.25">
      <c r="A9556" s="144" t="s">
        <v>2792</v>
      </c>
      <c r="B9556">
        <v>1</v>
      </c>
      <c r="C9556" s="145" t="s">
        <v>1290</v>
      </c>
      <c r="D9556" s="18" t="str">
        <f>+IFERROR(VLOOKUP(Cursos[[#This Row],[Modelo correcto]],Modelos[[Modelo correcto]:[¿En línea?]],2,FALSE),"REVISAR")</f>
        <v>XEROX</v>
      </c>
      <c r="E9556" s="18" t="str">
        <f>+IFERROR(VLOOKUP(Cursos[[#This Row],[Modelo correcto]],Modelos[[Modelo correcto]:[¿En línea?]],3,FALSE),"REVISAR")</f>
        <v>SÍ</v>
      </c>
      <c r="F9556" s="18" t="str">
        <f>+Cursos[[#This Row],[IS]]&amp;Cursos[[#This Row],[Modelo correcto]]</f>
        <v>JULIO CESAR HERNANDEZ OJEDAXFF268</v>
      </c>
      <c r="G9556" s="18">
        <v>0</v>
      </c>
      <c r="H9556" s="19">
        <v>43952</v>
      </c>
      <c r="I9556" s="18" t="str">
        <f>+IFERROR(VLOOKUP(Cursos[[#This Row],[Modelo correcto]],Modelos[[Modelo correcto]:[Aplica para certificación]],4,FALSE),"REVISAR")</f>
        <v>NO</v>
      </c>
    </row>
    <row r="9557" spans="1:9" x14ac:dyDescent="0.25">
      <c r="A9557" s="144" t="s">
        <v>2792</v>
      </c>
      <c r="B9557">
        <v>1</v>
      </c>
      <c r="C9557" s="10" t="s">
        <v>253</v>
      </c>
      <c r="D9557" s="18" t="str">
        <f>+IFERROR(VLOOKUP(Cursos[[#This Row],[Modelo correcto]],Modelos[[Modelo correcto]:[¿En línea?]],2,FALSE),"REVISAR")</f>
        <v>XEROX</v>
      </c>
      <c r="E9557" s="18" t="str">
        <f>+IFERROR(VLOOKUP(Cursos[[#This Row],[Modelo correcto]],Modelos[[Modelo correcto]:[¿En línea?]],3,FALSE),"REVISAR")</f>
        <v>SÍ</v>
      </c>
      <c r="F9557" s="18" t="str">
        <f>+Cursos[[#This Row],[IS]]&amp;Cursos[[#This Row],[Modelo correcto]]</f>
        <v>JULIO CESAR HERNANDEZ OJEDAP3320LP</v>
      </c>
      <c r="G9557" s="18">
        <v>0</v>
      </c>
      <c r="H9557" s="19">
        <v>43952</v>
      </c>
      <c r="I9557" s="18" t="str">
        <f>+IFERROR(VLOOKUP(Cursos[[#This Row],[Modelo correcto]],Modelos[[Modelo correcto]:[Aplica para certificación]],4,FALSE),"REVISAR")</f>
        <v>NO</v>
      </c>
    </row>
    <row r="9558" spans="1:9" x14ac:dyDescent="0.25">
      <c r="A9558" s="144" t="s">
        <v>2792</v>
      </c>
      <c r="B9558">
        <v>1</v>
      </c>
      <c r="C9558" s="10" t="s">
        <v>32</v>
      </c>
      <c r="D9558" s="18" t="str">
        <f>+IFERROR(VLOOKUP(Cursos[[#This Row],[Modelo correcto]],Modelos[[Modelo correcto]:[¿En línea?]],2,FALSE),"REVISAR")</f>
        <v>XEROX</v>
      </c>
      <c r="E9558" s="18" t="str">
        <f>+IFERROR(VLOOKUP(Cursos[[#This Row],[Modelo correcto]],Modelos[[Modelo correcto]:[¿En línea?]],3,FALSE),"REVISAR")</f>
        <v>SÍ</v>
      </c>
      <c r="F9558" s="18" t="str">
        <f>+Cursos[[#This Row],[IS]]&amp;Cursos[[#This Row],[Modelo correcto]]</f>
        <v>JULIO CESAR HERNANDEZ OJEDA700ATSA</v>
      </c>
      <c r="G9558" s="18">
        <v>0</v>
      </c>
      <c r="H9558" s="19">
        <v>43952</v>
      </c>
      <c r="I9558" s="18" t="str">
        <f>+IFERROR(VLOOKUP(Cursos[[#This Row],[Modelo correcto]],Modelos[[Modelo correcto]:[Aplica para certificación]],4,FALSE),"REVISAR")</f>
        <v>NO</v>
      </c>
    </row>
    <row r="9559" spans="1:9" x14ac:dyDescent="0.25">
      <c r="A9559" s="144" t="s">
        <v>2792</v>
      </c>
      <c r="B9559">
        <v>1</v>
      </c>
      <c r="C9559" s="10" t="s">
        <v>61</v>
      </c>
      <c r="D9559" s="18" t="str">
        <f>+IFERROR(VLOOKUP(Cursos[[#This Row],[Modelo correcto]],Modelos[[Modelo correcto]:[¿En línea?]],2,FALSE),"REVISAR")</f>
        <v>XEROX</v>
      </c>
      <c r="E9559" s="18" t="str">
        <f>+IFERROR(VLOOKUP(Cursos[[#This Row],[Modelo correcto]],Modelos[[Modelo correcto]:[¿En línea?]],3,FALSE),"REVISAR")</f>
        <v>SÍ</v>
      </c>
      <c r="F9559" s="18" t="str">
        <f>+Cursos[[#This Row],[IS]]&amp;Cursos[[#This Row],[Modelo correcto]]</f>
        <v>JULIO CESAR HERNANDEZ OJEDAOA2033</v>
      </c>
      <c r="G9559" s="18">
        <v>1</v>
      </c>
      <c r="H9559" s="19">
        <v>43952</v>
      </c>
      <c r="I9559" s="18" t="str">
        <f>+IFERROR(VLOOKUP(Cursos[[#This Row],[Modelo correcto]],Modelos[[Modelo correcto]:[Aplica para certificación]],4,FALSE),"REVISAR")</f>
        <v>SÍ</v>
      </c>
    </row>
    <row r="9560" spans="1:9" x14ac:dyDescent="0.25">
      <c r="A9560" s="144" t="s">
        <v>2792</v>
      </c>
      <c r="B9560">
        <v>1</v>
      </c>
      <c r="C9560" s="10" t="s">
        <v>92</v>
      </c>
      <c r="D9560" s="18" t="str">
        <f>+IFERROR(VLOOKUP(Cursos[[#This Row],[Modelo correcto]],Modelos[[Modelo correcto]:[¿En línea?]],2,FALSE),"REVISAR")</f>
        <v>XEROX</v>
      </c>
      <c r="E9560" s="18" t="str">
        <f>+IFERROR(VLOOKUP(Cursos[[#This Row],[Modelo correcto]],Modelos[[Modelo correcto]:[¿En línea?]],3,FALSE),"REVISAR")</f>
        <v>SÍ</v>
      </c>
      <c r="F9560" s="18" t="str">
        <f>+Cursos[[#This Row],[IS]]&amp;Cursos[[#This Row],[Modelo correcto]]</f>
        <v>JULIO CESAR HERNANDEZ OJEDAE16M00</v>
      </c>
      <c r="G9560" s="18">
        <v>0</v>
      </c>
      <c r="H9560" s="19">
        <v>43952</v>
      </c>
      <c r="I9560" s="18" t="str">
        <f>+IFERROR(VLOOKUP(Cursos[[#This Row],[Modelo correcto]],Modelos[[Modelo correcto]:[Aplica para certificación]],4,FALSE),"REVISAR")</f>
        <v>NO</v>
      </c>
    </row>
    <row r="9561" spans="1:9" x14ac:dyDescent="0.25">
      <c r="A9561" s="144" t="s">
        <v>2792</v>
      </c>
      <c r="B9561">
        <v>1</v>
      </c>
      <c r="C9561" s="10" t="s">
        <v>211</v>
      </c>
      <c r="D9561" s="18" t="str">
        <f>+IFERROR(VLOOKUP(Cursos[[#This Row],[Modelo correcto]],Modelos[[Modelo correcto]:[¿En línea?]],2,FALSE),"REVISAR")</f>
        <v>XEROX</v>
      </c>
      <c r="E9561" s="18" t="str">
        <f>+IFERROR(VLOOKUP(Cursos[[#This Row],[Modelo correcto]],Modelos[[Modelo correcto]:[¿En línea?]],3,FALSE),"REVISAR")</f>
        <v>SÍ</v>
      </c>
      <c r="F9561" s="18" t="str">
        <f>+Cursos[[#This Row],[IS]]&amp;Cursos[[#This Row],[Modelo correcto]]</f>
        <v>JULIO CESAR HERNANDEZ OJEDAUNDIMG</v>
      </c>
      <c r="G9561" s="18">
        <v>1</v>
      </c>
      <c r="H9561" s="19">
        <v>43952</v>
      </c>
      <c r="I9561" s="18" t="str">
        <f>+IFERROR(VLOOKUP(Cursos[[#This Row],[Modelo correcto]],Modelos[[Modelo correcto]:[Aplica para certificación]],4,FALSE),"REVISAR")</f>
        <v>NO</v>
      </c>
    </row>
    <row r="9562" spans="1:9" x14ac:dyDescent="0.25">
      <c r="A9562" s="144" t="s">
        <v>2792</v>
      </c>
      <c r="B9562">
        <v>1</v>
      </c>
      <c r="C9562" s="10" t="s">
        <v>2235</v>
      </c>
      <c r="D9562" s="18" t="str">
        <f>+IFERROR(VLOOKUP(Cursos[[#This Row],[Modelo correcto]],Modelos[[Modelo correcto]:[¿En línea?]],2,FALSE),"REVISAR")</f>
        <v>EPSON</v>
      </c>
      <c r="E9562" s="52" t="str">
        <f>+IFERROR(VLOOKUP(Cursos[[#This Row],[Modelo correcto]],Modelos[[Modelo correcto]:[¿En línea?]],3,FALSE),"REVISAR")</f>
        <v>NO</v>
      </c>
      <c r="F9562" s="18" t="str">
        <f>+Cursos[[#This Row],[IS]]&amp;Cursos[[#This Row],[Modelo correcto]]</f>
        <v>JULIO CESAR HERNANDEZ OJEDAWorkforce pro WF-C5290 Y WF-C5790</v>
      </c>
      <c r="G9562" s="18">
        <v>1</v>
      </c>
      <c r="H9562" s="19">
        <v>44075</v>
      </c>
      <c r="I9562" s="18" t="str">
        <f>+IFERROR(VLOOKUP(Cursos[[#This Row],[Modelo correcto]],Modelos[[Modelo correcto]:[Aplica para certificación]],4,FALSE),"REVISAR")</f>
        <v>SÍ</v>
      </c>
    </row>
    <row r="9563" spans="1:9" x14ac:dyDescent="0.25">
      <c r="A9563" s="144" t="s">
        <v>2792</v>
      </c>
      <c r="B9563">
        <v>1</v>
      </c>
      <c r="C9563" s="10" t="s">
        <v>1206</v>
      </c>
      <c r="D9563" s="18" t="str">
        <f>+IFERROR(VLOOKUP(Cursos[[#This Row],[Modelo correcto]],Modelos[[Modelo correcto]:[¿En línea?]],2,FALSE),"REVISAR")</f>
        <v>XEROX</v>
      </c>
      <c r="E9563" s="18" t="str">
        <f>+IFERROR(VLOOKUP(Cursos[[#This Row],[Modelo correcto]],Modelos[[Modelo correcto]:[¿En línea?]],3,FALSE),"REVISAR")</f>
        <v>SÍ</v>
      </c>
      <c r="F9563" s="18" t="str">
        <f>+Cursos[[#This Row],[IS]]&amp;Cursos[[#This Row],[Modelo correcto]]</f>
        <v>JULIO CESAR HERNANDEZ OJEDACLR204</v>
      </c>
      <c r="G9563" s="18">
        <v>1</v>
      </c>
      <c r="H9563" s="19">
        <v>43952</v>
      </c>
      <c r="I9563" s="18" t="str">
        <f>+IFERROR(VLOOKUP(Cursos[[#This Row],[Modelo correcto]],Modelos[[Modelo correcto]:[Aplica para certificación]],4,FALSE),"REVISAR")</f>
        <v>NO</v>
      </c>
    </row>
    <row r="9564" spans="1:9" x14ac:dyDescent="0.25">
      <c r="A9564" s="144" t="s">
        <v>2792</v>
      </c>
      <c r="B9564">
        <v>1</v>
      </c>
      <c r="C9564" s="10" t="s">
        <v>1370</v>
      </c>
      <c r="D9564" s="18" t="str">
        <f>+IFERROR(VLOOKUP(Cursos[[#This Row],[Modelo correcto]],Modelos[[Modelo correcto]:[¿En línea?]],2,FALSE),"REVISAR")</f>
        <v>XEROX</v>
      </c>
      <c r="E9564" s="18" t="str">
        <f>+IFERROR(VLOOKUP(Cursos[[#This Row],[Modelo correcto]],Modelos[[Modelo correcto]:[¿En línea?]],3,FALSE),"REVISAR")</f>
        <v>SÍ</v>
      </c>
      <c r="F9564" s="18" t="str">
        <f>+Cursos[[#This Row],[IS]]&amp;Cursos[[#This Row],[Modelo correcto]]</f>
        <v xml:space="preserve">JULIO CESAR HERNANDEZ OJEDACLR201 </v>
      </c>
      <c r="G9564" s="18">
        <v>0</v>
      </c>
      <c r="H9564" s="19">
        <v>43952</v>
      </c>
      <c r="I9564" s="18" t="str">
        <f>+IFERROR(VLOOKUP(Cursos[[#This Row],[Modelo correcto]],Modelos[[Modelo correcto]:[Aplica para certificación]],4,FALSE),"REVISAR")</f>
        <v>NO</v>
      </c>
    </row>
    <row r="9565" spans="1:9" x14ac:dyDescent="0.25">
      <c r="A9565" s="144" t="s">
        <v>2792</v>
      </c>
      <c r="B9565">
        <v>1</v>
      </c>
      <c r="C9565" s="10" t="s">
        <v>264</v>
      </c>
      <c r="D9565" s="18" t="str">
        <f>+IFERROR(VLOOKUP(Cursos[[#This Row],[Modelo correcto]],Modelos[[Modelo correcto]:[¿En línea?]],2,FALSE),"REVISAR")</f>
        <v>XEROX</v>
      </c>
      <c r="E9565" s="18" t="str">
        <f>+IFERROR(VLOOKUP(Cursos[[#This Row],[Modelo correcto]],Modelos[[Modelo correcto]:[¿En línea?]],3,FALSE),"REVISAR")</f>
        <v>SÍ</v>
      </c>
      <c r="F9565" s="18" t="str">
        <f>+Cursos[[#This Row],[IS]]&amp;Cursos[[#This Row],[Modelo correcto]]</f>
        <v>JULIO CESAR HERNANDEZ OJEDAW3345LP</v>
      </c>
      <c r="G9565" s="18">
        <v>1</v>
      </c>
      <c r="H9565" s="19">
        <v>43952</v>
      </c>
      <c r="I9565" s="18" t="str">
        <f>+IFERROR(VLOOKUP(Cursos[[#This Row],[Modelo correcto]],Modelos[[Modelo correcto]:[Aplica para certificación]],4,FALSE),"REVISAR")</f>
        <v>SÍ</v>
      </c>
    </row>
    <row r="9566" spans="1:9" x14ac:dyDescent="0.25">
      <c r="A9566" s="144" t="s">
        <v>2792</v>
      </c>
      <c r="B9566">
        <v>1</v>
      </c>
      <c r="C9566" s="10" t="s">
        <v>1220</v>
      </c>
      <c r="D9566" s="18" t="str">
        <f>+IFERROR(VLOOKUP(Cursos[[#This Row],[Modelo correcto]],Modelos[[Modelo correcto]:[¿En línea?]],2,FALSE),"REVISAR")</f>
        <v>XEROX</v>
      </c>
      <c r="E9566" s="18" t="str">
        <f>+IFERROR(VLOOKUP(Cursos[[#This Row],[Modelo correcto]],Modelos[[Modelo correcto]:[¿En línea?]],3,FALSE),"REVISAR")</f>
        <v>SÍ</v>
      </c>
      <c r="F9566" s="18" t="str">
        <f>+Cursos[[#This Row],[IS]]&amp;Cursos[[#This Row],[Modelo correcto]]</f>
        <v>JULIO CESAR HERNANDEZ OJEDAUNDTECH</v>
      </c>
      <c r="G9566" s="18">
        <v>0</v>
      </c>
      <c r="H9566" s="19">
        <v>43952</v>
      </c>
      <c r="I9566" s="18" t="str">
        <f>+IFERROR(VLOOKUP(Cursos[[#This Row],[Modelo correcto]],Modelos[[Modelo correcto]:[Aplica para certificación]],4,FALSE),"REVISAR")</f>
        <v>NO</v>
      </c>
    </row>
    <row r="9567" spans="1:9" x14ac:dyDescent="0.25">
      <c r="A9567" s="144" t="s">
        <v>2792</v>
      </c>
      <c r="B9567">
        <v>1</v>
      </c>
      <c r="C9567" s="10" t="s">
        <v>1332</v>
      </c>
      <c r="D9567" s="18" t="str">
        <f>+IFERROR(VLOOKUP(Cursos[[#This Row],[Modelo correcto]],Modelos[[Modelo correcto]:[¿En línea?]],2,FALSE),"REVISAR")</f>
        <v>CANON</v>
      </c>
      <c r="E9567" s="18" t="str">
        <f>+IFERROR(VLOOKUP(Cursos[[#This Row],[Modelo correcto]],Modelos[[Modelo correcto]:[¿En línea?]],3,FALSE),"REVISAR")</f>
        <v>SÍ</v>
      </c>
      <c r="F9567" s="18" t="str">
        <f>+Cursos[[#This Row],[IS]]&amp;Cursos[[#This Row],[Modelo correcto]]</f>
        <v>JULIO CESAR HERNANDEZ OJEDAIRC3025</v>
      </c>
      <c r="G9567" s="18">
        <v>1</v>
      </c>
      <c r="H9567" s="19">
        <v>43952</v>
      </c>
      <c r="I9567" s="18" t="str">
        <f>+IFERROR(VLOOKUP(Cursos[[#This Row],[Modelo correcto]],Modelos[[Modelo correcto]:[Aplica para certificación]],4,FALSE),"REVISAR")</f>
        <v>NO</v>
      </c>
    </row>
    <row r="9568" spans="1:9" x14ac:dyDescent="0.25">
      <c r="A9568" s="144" t="s">
        <v>2792</v>
      </c>
      <c r="B9568">
        <v>1</v>
      </c>
      <c r="C9568" s="145" t="s">
        <v>906</v>
      </c>
      <c r="D9568" s="18" t="str">
        <f>+IFERROR(VLOOKUP(Cursos[[#This Row],[Modelo correcto]],Modelos[[Modelo correcto]:[¿En línea?]],2,FALSE),"REVISAR")</f>
        <v>HP</v>
      </c>
      <c r="E9568" s="18" t="str">
        <f>+IFERROR(VLOOKUP(Cursos[[#This Row],[Modelo correcto]],Modelos[[Modelo correcto]:[¿En línea?]],3,FALSE),"REVISAR")</f>
        <v>SÍ</v>
      </c>
      <c r="F9568" s="18" t="str">
        <f>+Cursos[[#This Row],[IS]]&amp;Cursos[[#This Row],[Modelo correcto]]</f>
        <v>JULIO CESAR HERNANDEZ OJEDAM525</v>
      </c>
      <c r="G9568" s="18">
        <v>1</v>
      </c>
      <c r="H9568" s="19">
        <v>43952</v>
      </c>
      <c r="I9568" s="18" t="str">
        <f>+IFERROR(VLOOKUP(Cursos[[#This Row],[Modelo correcto]],Modelos[[Modelo correcto]:[Aplica para certificación]],4,FALSE),"REVISAR")</f>
        <v>NO</v>
      </c>
    </row>
    <row r="9569" spans="1:9" x14ac:dyDescent="0.25">
      <c r="A9569" s="144" t="s">
        <v>2792</v>
      </c>
      <c r="B9569">
        <v>1</v>
      </c>
      <c r="C9569" s="145" t="s">
        <v>1299</v>
      </c>
      <c r="D9569" s="18" t="str">
        <f>+IFERROR(VLOOKUP(Cursos[[#This Row],[Modelo correcto]],Modelos[[Modelo correcto]:[¿En línea?]],2,FALSE),"REVISAR")</f>
        <v>HP</v>
      </c>
      <c r="E9569" s="18" t="str">
        <f>+IFERROR(VLOOKUP(Cursos[[#This Row],[Modelo correcto]],Modelos[[Modelo correcto]:[¿En línea?]],3,FALSE),"REVISAR")</f>
        <v>SÍ</v>
      </c>
      <c r="F9569" s="18" t="str">
        <f>+Cursos[[#This Row],[IS]]&amp;Cursos[[#This Row],[Modelo correcto]]</f>
        <v>JULIO CESAR HERNANDEZ OJEDASolutions Awareness</v>
      </c>
      <c r="G9569" s="18">
        <v>1</v>
      </c>
      <c r="H9569" s="19">
        <v>43952</v>
      </c>
      <c r="I9569" s="18" t="str">
        <f>+IFERROR(VLOOKUP(Cursos[[#This Row],[Modelo correcto]],Modelos[[Modelo correcto]:[Aplica para certificación]],4,FALSE),"REVISAR")</f>
        <v>NO</v>
      </c>
    </row>
    <row r="9570" spans="1:9" x14ac:dyDescent="0.25">
      <c r="A9570" s="144" t="s">
        <v>2792</v>
      </c>
      <c r="B9570">
        <v>1</v>
      </c>
      <c r="C9570" s="10" t="s">
        <v>1402</v>
      </c>
      <c r="D9570" s="18" t="str">
        <f>+IFERROR(VLOOKUP(Cursos[[#This Row],[Modelo correcto]],Modelos[[Modelo correcto]:[¿En línea?]],2,FALSE),"REVISAR")</f>
        <v>XEROX</v>
      </c>
      <c r="E9570" s="18" t="str">
        <f>+IFERROR(VLOOKUP(Cursos[[#This Row],[Modelo correcto]],Modelos[[Modelo correcto]:[¿En línea?]],3,FALSE),"REVISAR")</f>
        <v>SÍ</v>
      </c>
      <c r="F9570" s="18" t="str">
        <f>+Cursos[[#This Row],[IS]]&amp;Cursos[[#This Row],[Modelo correcto]]</f>
        <v>JULIO CESAR HERNANDEZ OJEDACLA218</v>
      </c>
      <c r="G9570" s="18">
        <v>0</v>
      </c>
      <c r="H9570" s="19">
        <v>43952</v>
      </c>
      <c r="I9570" s="18" t="str">
        <f>+IFERROR(VLOOKUP(Cursos[[#This Row],[Modelo correcto]],Modelos[[Modelo correcto]:[Aplica para certificación]],4,FALSE),"REVISAR")</f>
        <v>NO</v>
      </c>
    </row>
    <row r="9571" spans="1:9" x14ac:dyDescent="0.25">
      <c r="A9571" s="144" t="s">
        <v>2792</v>
      </c>
      <c r="B9571">
        <v>1</v>
      </c>
      <c r="C9571" s="10" t="s">
        <v>1255</v>
      </c>
      <c r="D9571" s="18" t="str">
        <f>+IFERROR(VLOOKUP(Cursos[[#This Row],[Modelo correcto]],Modelos[[Modelo correcto]:[¿En línea?]],2,FALSE),"REVISAR")</f>
        <v>HP</v>
      </c>
      <c r="E9571" s="18" t="str">
        <f>+IFERROR(VLOOKUP(Cursos[[#This Row],[Modelo correcto]],Modelos[[Modelo correcto]:[¿En línea?]],3,FALSE),"REVISAR")</f>
        <v>SÍ</v>
      </c>
      <c r="F9571" s="18" t="str">
        <f>+Cursos[[#This Row],[IS]]&amp;Cursos[[#This Row],[Modelo correcto]]</f>
        <v>JULIO CESAR HERNANDEZ OJEDAHP Universal Print Driver</v>
      </c>
      <c r="G9571" s="18">
        <v>1</v>
      </c>
      <c r="H9571" s="19">
        <v>43952</v>
      </c>
      <c r="I9571" s="18" t="str">
        <f>+IFERROR(VLOOKUP(Cursos[[#This Row],[Modelo correcto]],Modelos[[Modelo correcto]:[Aplica para certificación]],4,FALSE),"REVISAR")</f>
        <v>SÍ</v>
      </c>
    </row>
    <row r="9572" spans="1:9" x14ac:dyDescent="0.25">
      <c r="A9572" s="144" t="s">
        <v>2792</v>
      </c>
      <c r="B9572">
        <v>1</v>
      </c>
      <c r="C9572" s="10" t="s">
        <v>1074</v>
      </c>
      <c r="D9572" s="18" t="str">
        <f>+IFERROR(VLOOKUP(Cursos[[#This Row],[Modelo correcto]],Modelos[[Modelo correcto]:[¿En línea?]],2,FALSE),"REVISAR")</f>
        <v>LEXMARK</v>
      </c>
      <c r="E9572" s="18" t="str">
        <f>+IFERROR(VLOOKUP(Cursos[[#This Row],[Modelo correcto]],Modelos[[Modelo correcto]:[¿En línea?]],3,FALSE),"REVISAR")</f>
        <v>SÍ</v>
      </c>
      <c r="F9572" s="18" t="str">
        <f>+Cursos[[#This Row],[IS]]&amp;Cursos[[#This Row],[Modelo correcto]]</f>
        <v>JULIO CESAR HERNANDEZ OJEDAScan to RightFax</v>
      </c>
      <c r="G9572" s="18">
        <v>1</v>
      </c>
      <c r="H9572" s="19">
        <v>43952</v>
      </c>
      <c r="I9572" s="18" t="str">
        <f>+IFERROR(VLOOKUP(Cursos[[#This Row],[Modelo correcto]],Modelos[[Modelo correcto]:[Aplica para certificación]],4,FALSE),"REVISAR")</f>
        <v>NO</v>
      </c>
    </row>
    <row r="9573" spans="1:9" x14ac:dyDescent="0.25">
      <c r="A9573" s="144" t="s">
        <v>2792</v>
      </c>
      <c r="B9573">
        <v>1</v>
      </c>
      <c r="C9573" s="10" t="s">
        <v>763</v>
      </c>
      <c r="D9573" s="18" t="str">
        <f>+IFERROR(VLOOKUP(Cursos[[#This Row],[Modelo correcto]],Modelos[[Modelo correcto]:[¿En línea?]],2,FALSE),"REVISAR")</f>
        <v>LEXMARK</v>
      </c>
      <c r="E9573" s="18" t="str">
        <f>+IFERROR(VLOOKUP(Cursos[[#This Row],[Modelo correcto]],Modelos[[Modelo correcto]:[¿En línea?]],3,FALSE),"REVISAR")</f>
        <v>SÍ</v>
      </c>
      <c r="F9573" s="18" t="str">
        <f>+Cursos[[#This Row],[IS]]&amp;Cursos[[#This Row],[Modelo correcto]]</f>
        <v>JULIO CESAR HERNANDEZ OJEDADigital Multimeter</v>
      </c>
      <c r="G9573" s="18">
        <v>1</v>
      </c>
      <c r="H9573" s="19">
        <v>43952</v>
      </c>
      <c r="I9573" s="18" t="str">
        <f>+IFERROR(VLOOKUP(Cursos[[#This Row],[Modelo correcto]],Modelos[[Modelo correcto]:[Aplica para certificación]],4,FALSE),"REVISAR")</f>
        <v>NO</v>
      </c>
    </row>
    <row r="9574" spans="1:9" x14ac:dyDescent="0.25">
      <c r="A9574" s="144" t="s">
        <v>2792</v>
      </c>
      <c r="B9574">
        <v>1</v>
      </c>
      <c r="C9574" s="10" t="s">
        <v>1275</v>
      </c>
      <c r="D9574" s="18" t="str">
        <f>+IFERROR(VLOOKUP(Cursos[[#This Row],[Modelo correcto]],Modelos[[Modelo correcto]:[¿En línea?]],2,FALSE),"REVISAR")</f>
        <v>LEXMARK</v>
      </c>
      <c r="E9574" s="18" t="str">
        <f>+IFERROR(VLOOKUP(Cursos[[#This Row],[Modelo correcto]],Modelos[[Modelo correcto]:[¿En línea?]],3,FALSE),"REVISAR")</f>
        <v>SÍ</v>
      </c>
      <c r="F9574" s="18" t="str">
        <f>+Cursos[[#This Row],[IS]]&amp;Cursos[[#This Row],[Modelo correcto]]</f>
        <v>JULIO CESAR HERNANDEZ OJEDALexmark Safety Alert Symbols</v>
      </c>
      <c r="G9574" s="18">
        <v>1</v>
      </c>
      <c r="H9574" s="19">
        <v>43952</v>
      </c>
      <c r="I9574" s="18" t="str">
        <f>+IFERROR(VLOOKUP(Cursos[[#This Row],[Modelo correcto]],Modelos[[Modelo correcto]:[Aplica para certificación]],4,FALSE),"REVISAR")</f>
        <v>SÍ</v>
      </c>
    </row>
    <row r="9575" spans="1:9" x14ac:dyDescent="0.25">
      <c r="A9575" s="144" t="s">
        <v>2792</v>
      </c>
      <c r="B9575">
        <v>1</v>
      </c>
      <c r="C9575" s="10" t="s">
        <v>946</v>
      </c>
      <c r="D9575" s="18" t="str">
        <f>+IFERROR(VLOOKUP(Cursos[[#This Row],[Modelo correcto]],Modelos[[Modelo correcto]:[¿En línea?]],2,FALSE),"REVISAR")</f>
        <v>LEXMARK</v>
      </c>
      <c r="E9575" s="18" t="str">
        <f>+IFERROR(VLOOKUP(Cursos[[#This Row],[Modelo correcto]],Modelos[[Modelo correcto]:[¿En línea?]],3,FALSE),"REVISAR")</f>
        <v>SÍ</v>
      </c>
      <c r="F9575" s="18" t="str">
        <f>+Cursos[[#This Row],[IS]]&amp;Cursos[[#This Row],[Modelo correcto]]</f>
        <v>JULIO CESAR HERNANDEZ OJEDAGeneral Laser Control Panel</v>
      </c>
      <c r="G9575" s="18">
        <v>1</v>
      </c>
      <c r="H9575" s="19">
        <v>43952</v>
      </c>
      <c r="I9575" s="18" t="str">
        <f>+IFERROR(VLOOKUP(Cursos[[#This Row],[Modelo correcto]],Modelos[[Modelo correcto]:[Aplica para certificación]],4,FALSE),"REVISAR")</f>
        <v>NO</v>
      </c>
    </row>
    <row r="9576" spans="1:9" x14ac:dyDescent="0.25">
      <c r="A9576" s="144" t="s">
        <v>2792</v>
      </c>
      <c r="B9576">
        <v>1</v>
      </c>
      <c r="C9576" s="10" t="s">
        <v>142</v>
      </c>
      <c r="D9576" s="18" t="str">
        <f>+IFERROR(VLOOKUP(Cursos[[#This Row],[Modelo correcto]],Modelos[[Modelo correcto]:[¿En línea?]],2,FALSE),"REVISAR")</f>
        <v>XEROX</v>
      </c>
      <c r="E9576" s="18" t="str">
        <f>+IFERROR(VLOOKUP(Cursos[[#This Row],[Modelo correcto]],Modelos[[Modelo correcto]:[¿En línea?]],3,FALSE),"REVISAR")</f>
        <v>SÍ</v>
      </c>
      <c r="F9576" s="18" t="str">
        <f>+Cursos[[#This Row],[IS]]&amp;Cursos[[#This Row],[Modelo correcto]]</f>
        <v>JULIO CESAR HERNANDEZ OJEDAOS2024</v>
      </c>
      <c r="G9576" s="18">
        <v>1</v>
      </c>
      <c r="H9576" s="19">
        <v>43952</v>
      </c>
      <c r="I9576" s="18" t="str">
        <f>+IFERROR(VLOOKUP(Cursos[[#This Row],[Modelo correcto]],Modelos[[Modelo correcto]:[Aplica para certificación]],4,FALSE),"REVISAR")</f>
        <v>NO</v>
      </c>
    </row>
    <row r="9577" spans="1:9" x14ac:dyDescent="0.25">
      <c r="A9577" s="144" t="s">
        <v>2792</v>
      </c>
      <c r="B9577">
        <v>1</v>
      </c>
      <c r="C9577" s="10">
        <v>1010</v>
      </c>
      <c r="D9577" s="18" t="str">
        <f>+IFERROR(VLOOKUP(Cursos[[#This Row],[Modelo correcto]],Modelos[[Modelo correcto]:[¿En línea?]],2,FALSE),"REVISAR")</f>
        <v>HP</v>
      </c>
      <c r="E9577" s="18" t="str">
        <f>+IFERROR(VLOOKUP(Cursos[[#This Row],[Modelo correcto]],Modelos[[Modelo correcto]:[¿En línea?]],3,FALSE),"REVISAR")</f>
        <v>SÍ</v>
      </c>
      <c r="F9577" s="18" t="str">
        <f>+Cursos[[#This Row],[IS]]&amp;Cursos[[#This Row],[Modelo correcto]]</f>
        <v>JULIO CESAR HERNANDEZ OJEDA1010</v>
      </c>
      <c r="G9577" s="18">
        <v>1</v>
      </c>
      <c r="H9577" s="19">
        <v>43952</v>
      </c>
      <c r="I9577" s="18" t="str">
        <f>+IFERROR(VLOOKUP(Cursos[[#This Row],[Modelo correcto]],Modelos[[Modelo correcto]:[Aplica para certificación]],4,FALSE),"REVISAR")</f>
        <v>NO</v>
      </c>
    </row>
    <row r="9578" spans="1:9" x14ac:dyDescent="0.25">
      <c r="A9578" s="144" t="s">
        <v>2792</v>
      </c>
      <c r="B9578">
        <v>1</v>
      </c>
      <c r="C9578" s="10" t="s">
        <v>1253</v>
      </c>
      <c r="D9578" s="18" t="str">
        <f>+IFERROR(VLOOKUP(Cursos[[#This Row],[Modelo correcto]],Modelos[[Modelo correcto]:[¿En línea?]],2,FALSE),"REVISAR")</f>
        <v>XEROX</v>
      </c>
      <c r="E9578" s="18" t="str">
        <f>+IFERROR(VLOOKUP(Cursos[[#This Row],[Modelo correcto]],Modelos[[Modelo correcto]:[¿En línea?]],3,FALSE),"REVISAR")</f>
        <v>SÍ</v>
      </c>
      <c r="F9578" s="18" t="str">
        <f>+Cursos[[#This Row],[IS]]&amp;Cursos[[#This Row],[Modelo correcto]]</f>
        <v>JULIO CESAR HERNANDEZ OJEDAGAINFIN</v>
      </c>
      <c r="G9578" s="18">
        <v>0</v>
      </c>
      <c r="H9578" s="19">
        <v>43952</v>
      </c>
      <c r="I9578" s="18" t="str">
        <f>+IFERROR(VLOOKUP(Cursos[[#This Row],[Modelo correcto]],Modelos[[Modelo correcto]:[Aplica para certificación]],4,FALSE),"REVISAR")</f>
        <v>SÍ</v>
      </c>
    </row>
    <row r="9579" spans="1:9" x14ac:dyDescent="0.25">
      <c r="A9579" s="144" t="s">
        <v>2792</v>
      </c>
      <c r="B9579">
        <v>1</v>
      </c>
      <c r="C9579" s="10" t="s">
        <v>1101</v>
      </c>
      <c r="D9579" s="18" t="str">
        <f>+IFERROR(VLOOKUP(Cursos[[#This Row],[Modelo correcto]],Modelos[[Modelo correcto]:[¿En línea?]],2,FALSE),"REVISAR")</f>
        <v>HP</v>
      </c>
      <c r="E9579" s="18" t="str">
        <f>+IFERROR(VLOOKUP(Cursos[[#This Row],[Modelo correcto]],Modelos[[Modelo correcto]:[¿En línea?]],3,FALSE),"REVISAR")</f>
        <v>SÍ</v>
      </c>
      <c r="F9579" s="18" t="str">
        <f>+Cursos[[#This Row],[IS]]&amp;Cursos[[#This Row],[Modelo correcto]]</f>
        <v>JULIO CESAR HERNANDEZ OJEDALaserJet Fundamentals Master Course</v>
      </c>
      <c r="G9579" s="18">
        <v>1</v>
      </c>
      <c r="H9579" s="19">
        <v>43983</v>
      </c>
      <c r="I9579" s="18" t="str">
        <f>+IFERROR(VLOOKUP(Cursos[[#This Row],[Modelo correcto]],Modelos[[Modelo correcto]:[Aplica para certificación]],4,FALSE),"REVISAR")</f>
        <v>SÍ</v>
      </c>
    </row>
    <row r="9580" spans="1:9" x14ac:dyDescent="0.25">
      <c r="A9580" s="144" t="s">
        <v>2792</v>
      </c>
      <c r="B9580">
        <v>1</v>
      </c>
      <c r="C9580" s="10" t="s">
        <v>141</v>
      </c>
      <c r="D9580" s="18" t="str">
        <f>+IFERROR(VLOOKUP(Cursos[[#This Row],[Modelo correcto]],Modelos[[Modelo correcto]:[¿En línea?]],2,FALSE),"REVISAR")</f>
        <v>XEROX</v>
      </c>
      <c r="E9580" s="18" t="str">
        <f>+IFERROR(VLOOKUP(Cursos[[#This Row],[Modelo correcto]],Modelos[[Modelo correcto]:[¿En línea?]],3,FALSE),"REVISAR")</f>
        <v>SÍ</v>
      </c>
      <c r="F9580" s="18" t="str">
        <f>+Cursos[[#This Row],[IS]]&amp;Cursos[[#This Row],[Modelo correcto]]</f>
        <v>JULIO CESAR HERNANDEZ OJEDAXB10TPS</v>
      </c>
      <c r="G9580" s="18">
        <v>1</v>
      </c>
      <c r="H9580" s="19">
        <v>43983</v>
      </c>
      <c r="I9580" s="18" t="str">
        <f>+IFERROR(VLOOKUP(Cursos[[#This Row],[Modelo correcto]],Modelos[[Modelo correcto]:[Aplica para certificación]],4,FALSE),"REVISAR")</f>
        <v>SÍ</v>
      </c>
    </row>
    <row r="9581" spans="1:9" x14ac:dyDescent="0.25">
      <c r="A9581" s="144" t="s">
        <v>2792</v>
      </c>
      <c r="B9581">
        <v>1</v>
      </c>
      <c r="C9581" s="10" t="s">
        <v>1214</v>
      </c>
      <c r="D9581" s="18" t="str">
        <f>+IFERROR(VLOOKUP(Cursos[[#This Row],[Modelo correcto]],Modelos[[Modelo correcto]:[¿En línea?]],2,FALSE),"REVISAR")</f>
        <v>HP</v>
      </c>
      <c r="E9581" s="18" t="str">
        <f>+IFERROR(VLOOKUP(Cursos[[#This Row],[Modelo correcto]],Modelos[[Modelo correcto]:[¿En línea?]],3,FALSE),"REVISAR")</f>
        <v>SÍ</v>
      </c>
      <c r="F9581" s="18" t="str">
        <f>+Cursos[[#This Row],[IS]]&amp;Cursos[[#This Row],[Modelo correcto]]</f>
        <v>JULIO CESAR HERNANDEZ OJEDAM552</v>
      </c>
      <c r="G9581" s="18">
        <v>1</v>
      </c>
      <c r="H9581" s="44">
        <v>43983</v>
      </c>
      <c r="I9581" s="18" t="str">
        <f>+IFERROR(VLOOKUP(Cursos[[#This Row],[Modelo correcto]],Modelos[[Modelo correcto]:[Aplica para certificación]],4,FALSE),"REVISAR")</f>
        <v>SÍ</v>
      </c>
    </row>
    <row r="9582" spans="1:9" x14ac:dyDescent="0.25">
      <c r="A9582" s="144" t="s">
        <v>2792</v>
      </c>
      <c r="B9582">
        <v>1</v>
      </c>
      <c r="C9582" s="10" t="s">
        <v>1083</v>
      </c>
      <c r="D9582" s="18" t="str">
        <f>+IFERROR(VLOOKUP(Cursos[[#This Row],[Modelo correcto]],Modelos[[Modelo correcto]:[¿En línea?]],2,FALSE),"REVISAR")</f>
        <v>HP</v>
      </c>
      <c r="E9582" s="18" t="str">
        <f>+IFERROR(VLOOKUP(Cursos[[#This Row],[Modelo correcto]],Modelos[[Modelo correcto]:[¿En línea?]],3,FALSE),"REVISAR")</f>
        <v>SÍ</v>
      </c>
      <c r="F9582" s="18" t="str">
        <f>+Cursos[[#This Row],[IS]]&amp;Cursos[[#This Row],[Modelo correcto]]</f>
        <v>JULIO CESAR HERNANDEZ OJEDAM454</v>
      </c>
      <c r="G9582" s="18">
        <v>1</v>
      </c>
      <c r="H9582" s="19">
        <v>43983</v>
      </c>
      <c r="I9582" s="18" t="str">
        <f>+IFERROR(VLOOKUP(Cursos[[#This Row],[Modelo correcto]],Modelos[[Modelo correcto]:[Aplica para certificación]],4,FALSE),"REVISAR")</f>
        <v>SÍ</v>
      </c>
    </row>
    <row r="9583" spans="1:9" x14ac:dyDescent="0.25">
      <c r="A9583" s="144" t="s">
        <v>2792</v>
      </c>
      <c r="B9583">
        <v>1</v>
      </c>
      <c r="C9583" s="10" t="s">
        <v>1627</v>
      </c>
      <c r="D9583" s="18" t="str">
        <f>+IFERROR(VLOOKUP(Cursos[[#This Row],[Modelo correcto]],Modelos[[Modelo correcto]:[¿En línea?]],2,FALSE),"REVISAR")</f>
        <v>XEROX</v>
      </c>
      <c r="E9583" s="18" t="str">
        <f>+IFERROR(VLOOKUP(Cursos[[#This Row],[Modelo correcto]],Modelos[[Modelo correcto]:[¿En línea?]],3,FALSE),"REVISAR")</f>
        <v>SÍ</v>
      </c>
      <c r="F9583" s="18" t="str">
        <f>+Cursos[[#This Row],[IS]]&amp;Cursos[[#This Row],[Modelo correcto]]</f>
        <v>JULIO CESAR HERNANDEZ OJEDACOVID Xerox</v>
      </c>
      <c r="G9583" s="18">
        <v>1</v>
      </c>
      <c r="H9583" s="19">
        <v>43983</v>
      </c>
      <c r="I9583" s="18" t="str">
        <f>+IFERROR(VLOOKUP(Cursos[[#This Row],[Modelo correcto]],Modelos[[Modelo correcto]:[Aplica para certificación]],4,FALSE),"REVISAR")</f>
        <v>SÍ</v>
      </c>
    </row>
    <row r="9584" spans="1:9" x14ac:dyDescent="0.25">
      <c r="A9584" s="144" t="s">
        <v>2792</v>
      </c>
      <c r="B9584">
        <v>1</v>
      </c>
      <c r="C9584" s="10" t="s">
        <v>202</v>
      </c>
      <c r="D9584" s="18" t="str">
        <f>+IFERROR(VLOOKUP(Cursos[[#This Row],[Modelo correcto]],Modelos[[Modelo correcto]:[¿En línea?]],2,FALSE),"REVISAR")</f>
        <v>XEROX</v>
      </c>
      <c r="E9584" s="18" t="str">
        <f>+IFERROR(VLOOKUP(Cursos[[#This Row],[Modelo correcto]],Modelos[[Modelo correcto]:[¿En línea?]],3,FALSE),"REVISAR")</f>
        <v>SÍ</v>
      </c>
      <c r="F9584" s="18" t="str">
        <f>+Cursos[[#This Row],[IS]]&amp;Cursos[[#This Row],[Modelo correcto]]</f>
        <v>JULIO CESAR HERNANDEZ OJEDACLR101</v>
      </c>
      <c r="G9584" s="18">
        <v>1</v>
      </c>
      <c r="H9584" s="19">
        <v>43983</v>
      </c>
      <c r="I9584" s="18" t="str">
        <f>+IFERROR(VLOOKUP(Cursos[[#This Row],[Modelo correcto]],Modelos[[Modelo correcto]:[Aplica para certificación]],4,FALSE),"REVISAR")</f>
        <v>SÍ</v>
      </c>
    </row>
    <row r="9585" spans="1:9" x14ac:dyDescent="0.25">
      <c r="A9585" s="144" t="s">
        <v>2792</v>
      </c>
      <c r="B9585">
        <v>1</v>
      </c>
      <c r="C9585" s="10" t="s">
        <v>807</v>
      </c>
      <c r="D9585" s="18" t="str">
        <f>+IFERROR(VLOOKUP(Cursos[[#This Row],[Modelo correcto]],Modelos[[Modelo correcto]:[¿En línea?]],2,FALSE),"REVISAR")</f>
        <v>HP</v>
      </c>
      <c r="E9585" s="18" t="str">
        <f>+IFERROR(VLOOKUP(Cursos[[#This Row],[Modelo correcto]],Modelos[[Modelo correcto]:[¿En línea?]],3,FALSE),"REVISAR")</f>
        <v>SÍ</v>
      </c>
      <c r="F9585" s="18" t="str">
        <f>+Cursos[[#This Row],[IS]]&amp;Cursos[[#This Row],[Modelo correcto]]</f>
        <v>JULIO CESAR HERNANDEZ OJEDAM452</v>
      </c>
      <c r="G9585" s="18">
        <v>1</v>
      </c>
      <c r="H9585" s="19">
        <v>44013</v>
      </c>
      <c r="I9585" s="18" t="str">
        <f>+IFERROR(VLOOKUP(Cursos[[#This Row],[Modelo correcto]],Modelos[[Modelo correcto]:[Aplica para certificación]],4,FALSE),"REVISAR")</f>
        <v>NO</v>
      </c>
    </row>
    <row r="9586" spans="1:9" ht="15.75" x14ac:dyDescent="0.25">
      <c r="A9586" s="144" t="s">
        <v>2792</v>
      </c>
      <c r="B9586">
        <v>1</v>
      </c>
      <c r="C9586" s="110" t="s">
        <v>1852</v>
      </c>
      <c r="D9586" s="18" t="str">
        <f>+IFERROR(VLOOKUP(Cursos[[#This Row],[Modelo correcto]],Modelos[[Modelo correcto]:[¿En línea?]],2,FALSE),"REVISAR")</f>
        <v>HP</v>
      </c>
      <c r="E9586" s="18" t="str">
        <f>+IFERROR(VLOOKUP(Cursos[[#This Row],[Modelo correcto]],Modelos[[Modelo correcto]:[¿En línea?]],3,FALSE),"REVISAR")</f>
        <v>SÍ</v>
      </c>
      <c r="F9586" s="18" t="str">
        <f>+Cursos[[#This Row],[IS]]&amp;Cursos[[#This Row],[Modelo correcto]]</f>
        <v>JULIO CESAR HERNANDEZ OJEDAHP Color LaserJet Enterprise M751, M856, Managed E75245, E85055, Enterprise MFP M776 service and support</v>
      </c>
      <c r="G9586" s="18">
        <v>1</v>
      </c>
      <c r="H9586" s="19">
        <v>44013</v>
      </c>
      <c r="I9586" s="18" t="str">
        <f>+IFERROR(VLOOKUP(Cursos[[#This Row],[Modelo correcto]],Modelos[[Modelo correcto]:[Aplica para certificación]],4,FALSE),"REVISAR")</f>
        <v>SÍ</v>
      </c>
    </row>
    <row r="9587" spans="1:9" ht="15.75" x14ac:dyDescent="0.25">
      <c r="A9587" s="144" t="s">
        <v>2792</v>
      </c>
      <c r="B9587">
        <v>1</v>
      </c>
      <c r="C9587" s="110" t="s">
        <v>1853</v>
      </c>
      <c r="D9587" s="18" t="str">
        <f>+IFERROR(VLOOKUP(Cursos[[#This Row],[Modelo correcto]],Modelos[[Modelo correcto]:[¿En línea?]],2,FALSE),"REVISAR")</f>
        <v>HP</v>
      </c>
      <c r="E9587" s="18" t="str">
        <f>+IFERROR(VLOOKUP(Cursos[[#This Row],[Modelo correcto]],Modelos[[Modelo correcto]:[¿En línea?]],3,FALSE),"REVISAR")</f>
        <v>SÍ</v>
      </c>
      <c r="F9587" s="18" t="str">
        <f>+Cursos[[#This Row],[IS]]&amp;Cursos[[#This Row],[Modelo correcto]]</f>
        <v>JULIO CESAR HERNANDEZ OJEDAHP LaserJet Pro 200 color MFP M276 Series Service and Support Training</v>
      </c>
      <c r="G9587" s="18">
        <v>1</v>
      </c>
      <c r="H9587" s="19">
        <v>44013</v>
      </c>
      <c r="I9587" s="18" t="str">
        <f>+IFERROR(VLOOKUP(Cursos[[#This Row],[Modelo correcto]],Modelos[[Modelo correcto]:[Aplica para certificación]],4,FALSE),"REVISAR")</f>
        <v>SÍ</v>
      </c>
    </row>
    <row r="9588" spans="1:9" x14ac:dyDescent="0.25">
      <c r="A9588" s="144" t="s">
        <v>2792</v>
      </c>
      <c r="B9588">
        <v>1</v>
      </c>
      <c r="C9588" s="10" t="s">
        <v>1389</v>
      </c>
      <c r="D9588" s="18" t="str">
        <f>+IFERROR(VLOOKUP(Cursos[[#This Row],[Modelo correcto]],Modelos[[Modelo correcto]:[¿En línea?]],2,FALSE),"REVISAR")</f>
        <v>HP</v>
      </c>
      <c r="E9588" s="18" t="str">
        <f>+IFERROR(VLOOKUP(Cursos[[#This Row],[Modelo correcto]],Modelos[[Modelo correcto]:[¿En línea?]],3,FALSE),"REVISAR")</f>
        <v>SÍ</v>
      </c>
      <c r="F9588" s="18" t="str">
        <f>+Cursos[[#This Row],[IS]]&amp;Cursos[[#This Row],[Modelo correcto]]</f>
        <v>JULIO CESAR HERNANDEZ OJEDAM604</v>
      </c>
      <c r="G9588" s="18">
        <v>1</v>
      </c>
      <c r="H9588" s="19">
        <v>44013</v>
      </c>
      <c r="I9588" s="18" t="str">
        <f>+IFERROR(VLOOKUP(Cursos[[#This Row],[Modelo correcto]],Modelos[[Modelo correcto]:[Aplica para certificación]],4,FALSE),"REVISAR")</f>
        <v>SÍ</v>
      </c>
    </row>
    <row r="9589" spans="1:9" x14ac:dyDescent="0.25">
      <c r="A9589" s="144" t="s">
        <v>2792</v>
      </c>
      <c r="B9589">
        <v>1</v>
      </c>
      <c r="C9589" s="10" t="s">
        <v>1079</v>
      </c>
      <c r="D9589" s="18" t="str">
        <f>+IFERROR(VLOOKUP(Cursos[[#This Row],[Modelo correcto]],Modelos[[Modelo correcto]:[¿En línea?]],2,FALSE),"REVISAR")</f>
        <v>HP</v>
      </c>
      <c r="E9589" s="18" t="str">
        <f>+IFERROR(VLOOKUP(Cursos[[#This Row],[Modelo correcto]],Modelos[[Modelo correcto]:[¿En línea?]],3,FALSE),"REVISAR")</f>
        <v>SÍ</v>
      </c>
      <c r="F9589" s="18" t="str">
        <f>+Cursos[[#This Row],[IS]]&amp;Cursos[[#This Row],[Modelo correcto]]</f>
        <v>JULIO CESAR HERNANDEZ OJEDAM304</v>
      </c>
      <c r="G9589" s="18">
        <v>1</v>
      </c>
      <c r="H9589" s="19">
        <v>44013</v>
      </c>
      <c r="I9589" s="18" t="str">
        <f>+IFERROR(VLOOKUP(Cursos[[#This Row],[Modelo correcto]],Modelos[[Modelo correcto]:[Aplica para certificación]],4,FALSE),"REVISAR")</f>
        <v>SÍ</v>
      </c>
    </row>
    <row r="9590" spans="1:9" x14ac:dyDescent="0.25">
      <c r="A9590" s="144" t="s">
        <v>2792</v>
      </c>
      <c r="B9590">
        <v>1</v>
      </c>
      <c r="C9590" s="10" t="s">
        <v>163</v>
      </c>
      <c r="D9590" s="18" t="str">
        <f>+IFERROR(VLOOKUP(Cursos[[#This Row],[Modelo correcto]],Modelos[[Modelo correcto]:[¿En línea?]],2,FALSE),"REVISAR")</f>
        <v>XEROX</v>
      </c>
      <c r="E9590" s="18" t="str">
        <f>+IFERROR(VLOOKUP(Cursos[[#This Row],[Modelo correcto]],Modelos[[Modelo correcto]:[¿En línea?]],3,FALSE),"REVISAR")</f>
        <v>SÍ</v>
      </c>
      <c r="F9590" s="18" t="str">
        <f>+Cursos[[#This Row],[IS]]&amp;Cursos[[#This Row],[Modelo correcto]]</f>
        <v>JULIO CESAR HERNANDEZ OJEDA7346A</v>
      </c>
      <c r="G9590" s="18">
        <v>0</v>
      </c>
      <c r="H9590" s="19">
        <v>44013</v>
      </c>
      <c r="I9590" s="18" t="str">
        <f>+IFERROR(VLOOKUP(Cursos[[#This Row],[Modelo correcto]],Modelos[[Modelo correcto]:[Aplica para certificación]],4,FALSE),"REVISAR")</f>
        <v>NO</v>
      </c>
    </row>
    <row r="9591" spans="1:9" x14ac:dyDescent="0.25">
      <c r="A9591" s="144" t="s">
        <v>2792</v>
      </c>
      <c r="B9591">
        <v>1</v>
      </c>
      <c r="C9591" s="10" t="s">
        <v>247</v>
      </c>
      <c r="D9591" s="18" t="str">
        <f>+IFERROR(VLOOKUP(Cursos[[#This Row],[Modelo correcto]],Modelos[[Modelo correcto]:[¿En línea?]],2,FALSE),"REVISAR")</f>
        <v>XEROX</v>
      </c>
      <c r="E9591" s="18" t="str">
        <f>+IFERROR(VLOOKUP(Cursos[[#This Row],[Modelo correcto]],Modelos[[Modelo correcto]:[¿En línea?]],3,FALSE),"REVISAR")</f>
        <v>SÍ</v>
      </c>
      <c r="F9591" s="18" t="str">
        <f>+Cursos[[#This Row],[IS]]&amp;Cursos[[#This Row],[Modelo correcto]]</f>
        <v>JULIO CESAR HERNANDEZ OJEDAP4622LP</v>
      </c>
      <c r="G9591" s="18">
        <v>0</v>
      </c>
      <c r="H9591" s="19">
        <v>44013</v>
      </c>
      <c r="I9591" s="18" t="str">
        <f>+IFERROR(VLOOKUP(Cursos[[#This Row],[Modelo correcto]],Modelos[[Modelo correcto]:[Aplica para certificación]],4,FALSE),"REVISAR")</f>
        <v>NO</v>
      </c>
    </row>
    <row r="9592" spans="1:9" x14ac:dyDescent="0.25">
      <c r="A9592" s="144" t="s">
        <v>2792</v>
      </c>
      <c r="B9592">
        <v>1</v>
      </c>
      <c r="C9592" s="145" t="s">
        <v>85</v>
      </c>
      <c r="D9592" s="18" t="str">
        <f>+IFERROR(VLOOKUP(Cursos[[#This Row],[Modelo correcto]],Modelos[[Modelo correcto]:[¿En línea?]],2,FALSE),"REVISAR")</f>
        <v>XEROX</v>
      </c>
      <c r="E9592" s="18" t="str">
        <f>+IFERROR(VLOOKUP(Cursos[[#This Row],[Modelo correcto]],Modelos[[Modelo correcto]:[¿En línea?]],3,FALSE),"REVISAR")</f>
        <v>SÍ</v>
      </c>
      <c r="F9592" s="18" t="str">
        <f>+Cursos[[#This Row],[IS]]&amp;Cursos[[#This Row],[Modelo correcto]]</f>
        <v>JULIO CESAR HERNANDEZ OJEDAP4622XT</v>
      </c>
      <c r="G9592" s="18">
        <v>0</v>
      </c>
      <c r="H9592" s="19">
        <v>44013</v>
      </c>
      <c r="I9592" s="18" t="str">
        <f>+IFERROR(VLOOKUP(Cursos[[#This Row],[Modelo correcto]],Modelos[[Modelo correcto]:[Aplica para certificación]],4,FALSE),"REVISAR")</f>
        <v>NO</v>
      </c>
    </row>
    <row r="9593" spans="1:9" x14ac:dyDescent="0.25">
      <c r="A9593" s="144" t="s">
        <v>2792</v>
      </c>
      <c r="B9593">
        <v>1</v>
      </c>
      <c r="C9593" s="145" t="s">
        <v>1976</v>
      </c>
      <c r="D9593" s="18" t="str">
        <f>+IFERROR(VLOOKUP(Cursos[[#This Row],[Modelo correcto]],Modelos[[Modelo correcto]:[¿En línea?]],2,FALSE),"REVISAR")</f>
        <v>HP</v>
      </c>
      <c r="E9593" s="18" t="str">
        <f>+IFERROR(VLOOKUP(Cursos[[#This Row],[Modelo correcto]],Modelos[[Modelo correcto]:[¿En línea?]],3,FALSE),"REVISAR")</f>
        <v>SÍ</v>
      </c>
      <c r="F9593" s="18" t="str">
        <f>+Cursos[[#This Row],[IS]]&amp;Cursos[[#This Row],[Modelo correcto]]</f>
        <v>JULIO CESAR HERNANDEZ OJEDAHP LaserJet Pro M501, HP LaserJet Enterprise M507-M506, MFP M528-M527, Managed E50145-E50045, MFP E52645-E52545 service and support</v>
      </c>
      <c r="G9593" s="18">
        <v>1</v>
      </c>
      <c r="H9593" s="19">
        <v>44044</v>
      </c>
      <c r="I9593" s="18" t="str">
        <f>+IFERROR(VLOOKUP(Cursos[[#This Row],[Modelo correcto]],Modelos[[Modelo correcto]:[Aplica para certificación]],4,FALSE),"REVISAR")</f>
        <v>NO</v>
      </c>
    </row>
    <row r="9594" spans="1:9" x14ac:dyDescent="0.25">
      <c r="A9594" s="144" t="s">
        <v>2792</v>
      </c>
      <c r="B9594">
        <v>1</v>
      </c>
      <c r="C9594" s="10" t="s">
        <v>1977</v>
      </c>
      <c r="D9594" s="18" t="str">
        <f>+IFERROR(VLOOKUP(Cursos[[#This Row],[Modelo correcto]],Modelos[[Modelo correcto]:[¿En línea?]],2,FALSE),"REVISAR")</f>
        <v>HP</v>
      </c>
      <c r="E9594" s="18" t="str">
        <f>+IFERROR(VLOOKUP(Cursos[[#This Row],[Modelo correcto]],Modelos[[Modelo correcto]:[¿En línea?]],3,FALSE),"REVISAR")</f>
        <v>SÍ</v>
      </c>
      <c r="F9594" s="18" t="str">
        <f>+Cursos[[#This Row],[IS]]&amp;Cursos[[#This Row],[Modelo correcto]]</f>
        <v>JULIO CESAR HERNANDEZ OJEDAHP A3 LaserJet Top Issues and Continuing Education Studio Recording</v>
      </c>
      <c r="G9594" s="18">
        <v>1</v>
      </c>
      <c r="H9594" s="19">
        <v>44044</v>
      </c>
      <c r="I9594" s="18" t="str">
        <f>+IFERROR(VLOOKUP(Cursos[[#This Row],[Modelo correcto]],Modelos[[Modelo correcto]:[Aplica para certificación]],4,FALSE),"REVISAR")</f>
        <v>NO</v>
      </c>
    </row>
    <row r="9595" spans="1:9" x14ac:dyDescent="0.25">
      <c r="A9595" s="144" t="s">
        <v>2792</v>
      </c>
      <c r="B9595">
        <v>1</v>
      </c>
      <c r="C9595" s="10" t="s">
        <v>1268</v>
      </c>
      <c r="D9595" s="18" t="str">
        <f>+IFERROR(VLOOKUP(Cursos[[#This Row],[Modelo correcto]],Modelos[[Modelo correcto]:[¿En línea?]],2,FALSE),"REVISAR")</f>
        <v>HP</v>
      </c>
      <c r="E9595" s="18" t="str">
        <f>+IFERROR(VLOOKUP(Cursos[[#This Row],[Modelo correcto]],Modelos[[Modelo correcto]:[¿En línea?]],3,FALSE),"REVISAR")</f>
        <v>SÍ</v>
      </c>
      <c r="F9595" s="18" t="str">
        <f>+Cursos[[#This Row],[IS]]&amp;Cursos[[#This Row],[Modelo correcto]]</f>
        <v>JULIO CESAR HERNANDEZ OJEDAHP FutureSmart Firmware Training</v>
      </c>
      <c r="G9595" s="18">
        <v>0</v>
      </c>
      <c r="H9595" s="19">
        <v>44044</v>
      </c>
      <c r="I9595" s="18" t="str">
        <f>+IFERROR(VLOOKUP(Cursos[[#This Row],[Modelo correcto]],Modelos[[Modelo correcto]:[Aplica para certificación]],4,FALSE),"REVISAR")</f>
        <v>NO</v>
      </c>
    </row>
    <row r="9596" spans="1:9" x14ac:dyDescent="0.25">
      <c r="A9596" s="144" t="s">
        <v>2792</v>
      </c>
      <c r="B9596">
        <v>1</v>
      </c>
      <c r="C9596" s="34" t="s">
        <v>2308</v>
      </c>
      <c r="D9596" s="18" t="str">
        <f>+IFERROR(VLOOKUP(Cursos[[#This Row],[Modelo correcto]],Modelos[[Modelo correcto]:[¿En línea?]],2,FALSE),"REVISAR")</f>
        <v>BROTHER</v>
      </c>
      <c r="E9596" s="18" t="str">
        <f>+IFERROR(VLOOKUP(Cursos[[#This Row],[Modelo correcto]],Modelos[[Modelo correcto]:[¿En línea?]],3,FALSE),"REVISAR")</f>
        <v>NO</v>
      </c>
      <c r="F9596" s="18" t="str">
        <f>+Cursos[[#This Row],[IS]]&amp;Cursos[[#This Row],[Modelo correcto]]</f>
        <v>JULIO CESAR HERNANDEZ OJEDASerie Laser Mono (DL)</v>
      </c>
      <c r="G9596" s="18">
        <v>1</v>
      </c>
      <c r="H9596" s="19">
        <v>44105</v>
      </c>
      <c r="I9596" s="18" t="str">
        <f>+IFERROR(VLOOKUP(Cursos[[#This Row],[Modelo correcto]],Modelos[[Modelo correcto]:[Aplica para certificación]],4,FALSE),"REVISAR")</f>
        <v>SÍ</v>
      </c>
    </row>
    <row r="9597" spans="1:9" x14ac:dyDescent="0.25">
      <c r="A9597" s="144" t="s">
        <v>2792</v>
      </c>
      <c r="B9597">
        <v>1</v>
      </c>
      <c r="C9597" s="34" t="s">
        <v>2309</v>
      </c>
      <c r="D9597" s="18" t="str">
        <f>+IFERROR(VLOOKUP(Cursos[[#This Row],[Modelo correcto]],Modelos[[Modelo correcto]:[¿En línea?]],2,FALSE),"REVISAR")</f>
        <v>BROTHER</v>
      </c>
      <c r="E9597" s="18" t="str">
        <f>+IFERROR(VLOOKUP(Cursos[[#This Row],[Modelo correcto]],Modelos[[Modelo correcto]:[¿En línea?]],3,FALSE),"REVISAR")</f>
        <v>NO</v>
      </c>
      <c r="F9597" s="18" t="str">
        <f>+Cursos[[#This Row],[IS]]&amp;Cursos[[#This Row],[Modelo correcto]]</f>
        <v>JULIO CESAR HERNANDEZ OJEDASerie Laser color (BC4)</v>
      </c>
      <c r="G9597" s="18">
        <v>1</v>
      </c>
      <c r="H9597" s="19">
        <v>44105</v>
      </c>
      <c r="I9597" s="18" t="str">
        <f>+IFERROR(VLOOKUP(Cursos[[#This Row],[Modelo correcto]],Modelos[[Modelo correcto]:[Aplica para certificación]],4,FALSE),"REVISAR")</f>
        <v>SÍ</v>
      </c>
    </row>
    <row r="9598" spans="1:9" x14ac:dyDescent="0.25">
      <c r="A9598" s="144" t="s">
        <v>2792</v>
      </c>
      <c r="B9598">
        <v>1</v>
      </c>
      <c r="C9598" s="34" t="s">
        <v>2310</v>
      </c>
      <c r="D9598" s="18" t="str">
        <f>+IFERROR(VLOOKUP(Cursos[[#This Row],[Modelo correcto]],Modelos[[Modelo correcto]:[¿En línea?]],2,FALSE),"REVISAR")</f>
        <v>BROTHER</v>
      </c>
      <c r="E9598" s="18" t="str">
        <f>+IFERROR(VLOOKUP(Cursos[[#This Row],[Modelo correcto]],Modelos[[Modelo correcto]:[¿En línea?]],3,FALSE),"REVISAR")</f>
        <v>NO</v>
      </c>
      <c r="F9598" s="18" t="str">
        <f>+Cursos[[#This Row],[IS]]&amp;Cursos[[#This Row],[Modelo correcto]]</f>
        <v>JULIO CESAR HERNANDEZ OJEDASerie InkTank</v>
      </c>
      <c r="G9598" s="18">
        <v>1</v>
      </c>
      <c r="H9598" s="19">
        <v>44105</v>
      </c>
      <c r="I9598" s="18" t="str">
        <f>+IFERROR(VLOOKUP(Cursos[[#This Row],[Modelo correcto]],Modelos[[Modelo correcto]:[Aplica para certificación]],4,FALSE),"REVISAR")</f>
        <v>SÍ</v>
      </c>
    </row>
    <row r="9599" spans="1:9" x14ac:dyDescent="0.25">
      <c r="A9599" s="144" t="s">
        <v>2792</v>
      </c>
      <c r="B9599">
        <v>1</v>
      </c>
      <c r="C9599" s="10" t="s">
        <v>2062</v>
      </c>
      <c r="D9599" s="18" t="str">
        <f>+IFERROR(VLOOKUP(Cursos[[#This Row],[Modelo correcto]],Modelos[[Modelo correcto]:[¿En línea?]],2,FALSE),"REVISAR")</f>
        <v>HP</v>
      </c>
      <c r="E9599" s="18" t="str">
        <f>+IFERROR(VLOOKUP(Cursos[[#This Row],[Modelo correcto]],Modelos[[Modelo correcto]:[¿En línea?]],3,FALSE),"REVISAR")</f>
        <v>SÍ</v>
      </c>
      <c r="F9599" s="18" t="str">
        <f>+Cursos[[#This Row],[IS]]&amp;Cursos[[#This Row],[Modelo correcto]]</f>
        <v>JULIO CESAR HERNANDEZ OJEDAHP LaserJet Enterprise M607, M608, M609, M610, M611, M612, E60055, E60065, E60075, E60155, E60165, E60175, MFP M631, M632, M633, M634, M635, M636, E62555, E62565, E62575, E62655, E62665, E62675 Service and support</v>
      </c>
      <c r="G9599" s="18">
        <v>0</v>
      </c>
      <c r="H9599" s="19">
        <v>44044</v>
      </c>
      <c r="I9599" s="18" t="str">
        <f>+IFERROR(VLOOKUP(Cursos[[#This Row],[Modelo correcto]],Modelos[[Modelo correcto]:[Aplica para certificación]],4,FALSE),"REVISAR")</f>
        <v>NO</v>
      </c>
    </row>
    <row r="9600" spans="1:9" x14ac:dyDescent="0.25">
      <c r="A9600" s="144" t="s">
        <v>2792</v>
      </c>
      <c r="B9600">
        <v>1</v>
      </c>
      <c r="C9600" s="10" t="s">
        <v>1268</v>
      </c>
      <c r="D9600" s="18" t="str">
        <f>+IFERROR(VLOOKUP(Cursos[[#This Row],[Modelo correcto]],Modelos[[Modelo correcto]:[¿En línea?]],2,FALSE),"REVISAR")</f>
        <v>HP</v>
      </c>
      <c r="E9600" s="18" t="str">
        <f>+IFERROR(VLOOKUP(Cursos[[#This Row],[Modelo correcto]],Modelos[[Modelo correcto]:[¿En línea?]],3,FALSE),"REVISAR")</f>
        <v>SÍ</v>
      </c>
      <c r="F9600" s="18" t="str">
        <f>+Cursos[[#This Row],[IS]]&amp;Cursos[[#This Row],[Modelo correcto]]</f>
        <v>JULIO CESAR HERNANDEZ OJEDAHP FutureSmart Firmware Training</v>
      </c>
      <c r="G9600" s="18">
        <v>0</v>
      </c>
      <c r="H9600" s="19">
        <v>44044</v>
      </c>
      <c r="I9600" s="18" t="str">
        <f>+IFERROR(VLOOKUP(Cursos[[#This Row],[Modelo correcto]],Modelos[[Modelo correcto]:[Aplica para certificación]],4,FALSE),"REVISAR")</f>
        <v>NO</v>
      </c>
    </row>
    <row r="9601" spans="1:9" x14ac:dyDescent="0.25">
      <c r="A9601" s="144" t="s">
        <v>2792</v>
      </c>
      <c r="B9601">
        <v>1</v>
      </c>
      <c r="C9601" s="10" t="s">
        <v>2328</v>
      </c>
      <c r="D9601" s="18" t="str">
        <f>+IFERROR(VLOOKUP(Cursos[[#This Row],[Modelo correcto]],Modelos[[Modelo correcto]:[¿En línea?]],2,FALSE),"REVISAR")</f>
        <v>XEROX</v>
      </c>
      <c r="E9601" s="18" t="str">
        <f>+IFERROR(VLOOKUP(Cursos[[#This Row],[Modelo correcto]],Modelos[[Modelo correcto]:[¿En línea?]],3,FALSE),"REVISAR")</f>
        <v>NO</v>
      </c>
      <c r="F9601" s="18" t="str">
        <f>+Cursos[[#This Row],[IS]]&amp;Cursos[[#This Row],[Modelo correcto]]</f>
        <v>JULIO CESAR HERNANDEZ OJEDASeminario de actualización C70</v>
      </c>
      <c r="G9601" s="18">
        <v>1</v>
      </c>
      <c r="H9601" s="19">
        <v>44105</v>
      </c>
      <c r="I9601" s="18" t="str">
        <f>+IFERROR(VLOOKUP(Cursos[[#This Row],[Modelo correcto]],Modelos[[Modelo correcto]:[Aplica para certificación]],4,FALSE),"REVISAR")</f>
        <v>SÍ</v>
      </c>
    </row>
    <row r="9602" spans="1:9" ht="15.75" x14ac:dyDescent="0.25">
      <c r="A9602" s="144" t="s">
        <v>2792</v>
      </c>
      <c r="B9602">
        <v>1</v>
      </c>
      <c r="C9602" s="110" t="s">
        <v>2087</v>
      </c>
      <c r="D9602" s="18" t="str">
        <f>+IFERROR(VLOOKUP(Cursos[[#This Row],[Modelo correcto]],Modelos[[Modelo correcto]:[¿En línea?]],2,FALSE),"REVISAR")</f>
        <v>HP</v>
      </c>
      <c r="E9602" s="18" t="str">
        <f>+IFERROR(VLOOKUP(Cursos[[#This Row],[Modelo correcto]],Modelos[[Modelo correcto]:[¿En línea?]],3,FALSE),"REVISAR")</f>
        <v>SÍ</v>
      </c>
      <c r="F9602" s="18" t="str">
        <f>+Cursos[[#This Row],[IS]]&amp;Cursos[[#This Row],[Modelo correcto]]</f>
        <v>JULIO CESAR HERNANDEZ OJEDAHP LaserJet Managed MFP E82540, E82550, E82560 and HP Color LaserJet Managed MFP E87640, E87650, E87660 service and support WBT</v>
      </c>
      <c r="G9602" s="18">
        <v>0</v>
      </c>
      <c r="H9602" s="19">
        <v>44044</v>
      </c>
      <c r="I9602" s="18" t="str">
        <f>+IFERROR(VLOOKUP(Cursos[[#This Row],[Modelo correcto]],Modelos[[Modelo correcto]:[Aplica para certificación]],4,FALSE),"REVISAR")</f>
        <v>NO</v>
      </c>
    </row>
    <row r="9603" spans="1:9" ht="15.75" x14ac:dyDescent="0.25">
      <c r="A9603" s="144" t="s">
        <v>2792</v>
      </c>
      <c r="B9603">
        <v>1</v>
      </c>
      <c r="C9603" s="110" t="s">
        <v>2088</v>
      </c>
      <c r="D9603" s="18" t="str">
        <f>+IFERROR(VLOOKUP(Cursos[[#This Row],[Modelo correcto]],Modelos[[Modelo correcto]:[¿En línea?]],2,FALSE),"REVISAR")</f>
        <v>HP</v>
      </c>
      <c r="E9603" s="18" t="str">
        <f>+IFERROR(VLOOKUP(Cursos[[#This Row],[Modelo correcto]],Modelos[[Modelo correcto]:[¿En línea?]],3,FALSE),"REVISAR")</f>
        <v>SÍ</v>
      </c>
      <c r="F9603" s="18" t="str">
        <f>+Cursos[[#This Row],[IS]]&amp;Cursos[[#This Row],[Modelo correcto]]</f>
        <v>JULIO CESAR HERNANDEZ OJEDAHP LaserJet Managed MFP E72525, E72530, E72535 and HP Color LaserJet Managed MFP E77822, E77825, E77830 service and support training WBT</v>
      </c>
      <c r="G9603" s="18">
        <v>0</v>
      </c>
      <c r="H9603" s="19">
        <v>44044</v>
      </c>
      <c r="I9603" s="18" t="str">
        <f>+IFERROR(VLOOKUP(Cursos[[#This Row],[Modelo correcto]],Modelos[[Modelo correcto]:[Aplica para certificación]],4,FALSE),"REVISAR")</f>
        <v>NO</v>
      </c>
    </row>
    <row r="9604" spans="1:9" x14ac:dyDescent="0.25">
      <c r="A9604" s="144" t="s">
        <v>2792</v>
      </c>
      <c r="B9604">
        <v>1</v>
      </c>
      <c r="C9604" s="145" t="s">
        <v>1243</v>
      </c>
      <c r="D9604" s="18" t="str">
        <f>+IFERROR(VLOOKUP(Cursos[[#This Row],[Modelo correcto]],Modelos[[Modelo correcto]:[¿En línea?]],2,FALSE),"REVISAR")</f>
        <v>XEROX</v>
      </c>
      <c r="E9604" s="18" t="str">
        <f>+IFERROR(VLOOKUP(Cursos[[#This Row],[Modelo correcto]],Modelos[[Modelo correcto]:[¿En línea?]],3,FALSE),"REVISAR")</f>
        <v>SÍ</v>
      </c>
      <c r="F9604" s="18" t="str">
        <f>+Cursos[[#This Row],[IS]]&amp;Cursos[[#This Row],[Modelo correcto]]</f>
        <v>JULIO CESAR HERNANDEZ OJEDA3KHCF</v>
      </c>
      <c r="G9604" s="18">
        <v>1</v>
      </c>
      <c r="H9604" s="19">
        <v>44044</v>
      </c>
      <c r="I9604" s="18" t="str">
        <f>+IFERROR(VLOOKUP(Cursos[[#This Row],[Modelo correcto]],Modelos[[Modelo correcto]:[Aplica para certificación]],4,FALSE),"REVISAR")</f>
        <v>SÍ</v>
      </c>
    </row>
    <row r="9605" spans="1:9" x14ac:dyDescent="0.25">
      <c r="A9605" s="144" t="s">
        <v>2792</v>
      </c>
      <c r="B9605">
        <v>1</v>
      </c>
      <c r="C9605" s="145" t="s">
        <v>209</v>
      </c>
      <c r="D9605" s="18" t="str">
        <f>+IFERROR(VLOOKUP(Cursos[[#This Row],[Modelo correcto]],Modelos[[Modelo correcto]:[¿En línea?]],2,FALSE),"REVISAR")</f>
        <v>XEROX</v>
      </c>
      <c r="E9605" s="18" t="str">
        <f>+IFERROR(VLOOKUP(Cursos[[#This Row],[Modelo correcto]],Modelos[[Modelo correcto]:[¿En línea?]],3,FALSE),"REVISAR")</f>
        <v>SÍ</v>
      </c>
      <c r="F9605" s="18" t="str">
        <f>+Cursos[[#This Row],[IS]]&amp;Cursos[[#This Row],[Modelo correcto]]</f>
        <v>JULIO CESAR HERNANDEZ OJEDAOS2088</v>
      </c>
      <c r="G9605" s="18">
        <v>0</v>
      </c>
      <c r="H9605" s="19">
        <v>44044</v>
      </c>
      <c r="I9605" s="18" t="str">
        <f>+IFERROR(VLOOKUP(Cursos[[#This Row],[Modelo correcto]],Modelos[[Modelo correcto]:[Aplica para certificación]],4,FALSE),"REVISAR")</f>
        <v>NO</v>
      </c>
    </row>
    <row r="9606" spans="1:9" x14ac:dyDescent="0.25">
      <c r="A9606" s="144" t="s">
        <v>2792</v>
      </c>
      <c r="B9606">
        <v>1</v>
      </c>
      <c r="C9606" s="10" t="s">
        <v>1256</v>
      </c>
      <c r="D9606" s="18" t="str">
        <f>+IFERROR(VLOOKUP(Cursos[[#This Row],[Modelo correcto]],Modelos[[Modelo correcto]:[¿En línea?]],2,FALSE),"REVISAR")</f>
        <v>XEROX</v>
      </c>
      <c r="E9606" s="18" t="str">
        <f>+IFERROR(VLOOKUP(Cursos[[#This Row],[Modelo correcto]],Modelos[[Modelo correcto]:[¿En línea?]],3,FALSE),"REVISAR")</f>
        <v>SÍ</v>
      </c>
      <c r="F9606" s="18" t="str">
        <f>+Cursos[[#This Row],[IS]]&amp;Cursos[[#This Row],[Modelo correcto]]</f>
        <v>JULIO CESAR HERNANDEZ OJEDAGBOFFIN</v>
      </c>
      <c r="G9606" s="18">
        <v>1</v>
      </c>
      <c r="H9606" s="19">
        <v>44044</v>
      </c>
      <c r="I9606" s="18" t="str">
        <f>+IFERROR(VLOOKUP(Cursos[[#This Row],[Modelo correcto]],Modelos[[Modelo correcto]:[Aplica para certificación]],4,FALSE),"REVISAR")</f>
        <v>SÍ</v>
      </c>
    </row>
    <row r="9607" spans="1:9" x14ac:dyDescent="0.25">
      <c r="A9607" s="144" t="s">
        <v>2792</v>
      </c>
      <c r="B9607">
        <v>1</v>
      </c>
      <c r="C9607" s="10" t="s">
        <v>133</v>
      </c>
      <c r="D9607" s="18" t="str">
        <f>+IFERROR(VLOOKUP(Cursos[[#This Row],[Modelo correcto]],Modelos[[Modelo correcto]:[¿En línea?]],2,FALSE),"REVISAR")</f>
        <v>XEROX</v>
      </c>
      <c r="E9607" s="18" t="str">
        <f>+IFERROR(VLOOKUP(Cursos[[#This Row],[Modelo correcto]],Modelos[[Modelo correcto]:[¿En línea?]],3,FALSE),"REVISAR")</f>
        <v>SÍ</v>
      </c>
      <c r="F9607" s="18" t="str">
        <f>+Cursos[[#This Row],[IS]]&amp;Cursos[[#This Row],[Modelo correcto]]</f>
        <v>JULIO CESAR HERNANDEZ OJEDAC14049</v>
      </c>
      <c r="G9607" s="18">
        <v>1</v>
      </c>
      <c r="H9607" s="19">
        <v>44044</v>
      </c>
      <c r="I9607" s="18" t="str">
        <f>+IFERROR(VLOOKUP(Cursos[[#This Row],[Modelo correcto]],Modelos[[Modelo correcto]:[Aplica para certificación]],4,FALSE),"REVISAR")</f>
        <v>NO</v>
      </c>
    </row>
    <row r="9608" spans="1:9" x14ac:dyDescent="0.25">
      <c r="A9608" s="144" t="s">
        <v>2792</v>
      </c>
      <c r="B9608">
        <v>1</v>
      </c>
      <c r="C9608" s="10" t="s">
        <v>82</v>
      </c>
      <c r="D9608" s="18" t="str">
        <f>+IFERROR(VLOOKUP(Cursos[[#This Row],[Modelo correcto]],Modelos[[Modelo correcto]:[¿En línea?]],2,FALSE),"REVISAR")</f>
        <v>XEROX</v>
      </c>
      <c r="E9608" s="18" t="str">
        <f>+IFERROR(VLOOKUP(Cursos[[#This Row],[Modelo correcto]],Modelos[[Modelo correcto]:[¿En línea?]],3,FALSE),"REVISAR")</f>
        <v>SÍ</v>
      </c>
      <c r="F9608" s="18" t="str">
        <f>+Cursos[[#This Row],[IS]]&amp;Cursos[[#This Row],[Modelo correcto]]</f>
        <v>JULIO CESAR HERNANDEZ OJEDAOS2084</v>
      </c>
      <c r="G9608" s="18">
        <v>1</v>
      </c>
      <c r="H9608" s="19">
        <v>44044</v>
      </c>
      <c r="I9608" s="18" t="str">
        <f>+IFERROR(VLOOKUP(Cursos[[#This Row],[Modelo correcto]],Modelos[[Modelo correcto]:[Aplica para certificación]],4,FALSE),"REVISAR")</f>
        <v>NO</v>
      </c>
    </row>
    <row r="9609" spans="1:9" x14ac:dyDescent="0.25">
      <c r="A9609" s="144" t="s">
        <v>2792</v>
      </c>
      <c r="B9609">
        <v>1</v>
      </c>
      <c r="C9609" s="10" t="s">
        <v>1257</v>
      </c>
      <c r="D9609" s="18" t="str">
        <f>+IFERROR(VLOOKUP(Cursos[[#This Row],[Modelo correcto]],Modelos[[Modelo correcto]:[¿En línea?]],2,FALSE),"REVISAR")</f>
        <v>XEROX</v>
      </c>
      <c r="E9609" s="18" t="str">
        <f>+IFERROR(VLOOKUP(Cursos[[#This Row],[Modelo correcto]],Modelos[[Modelo correcto]:[¿En línea?]],3,FALSE),"REVISAR")</f>
        <v>SÍ</v>
      </c>
      <c r="F9609" s="18" t="str">
        <f>+Cursos[[#This Row],[IS]]&amp;Cursos[[#This Row],[Modelo correcto]]</f>
        <v>JULIO CESAR HERNANDEZ OJEDAGBC02</v>
      </c>
      <c r="G9609" s="18">
        <v>1</v>
      </c>
      <c r="H9609" s="19">
        <v>44044</v>
      </c>
      <c r="I9609" s="18" t="str">
        <f>+IFERROR(VLOOKUP(Cursos[[#This Row],[Modelo correcto]],Modelos[[Modelo correcto]:[Aplica para certificación]],4,FALSE),"REVISAR")</f>
        <v>NO</v>
      </c>
    </row>
    <row r="9610" spans="1:9" x14ac:dyDescent="0.25">
      <c r="A9610" s="144" t="s">
        <v>2792</v>
      </c>
      <c r="B9610">
        <v>1</v>
      </c>
      <c r="C9610" s="10" t="s">
        <v>1254</v>
      </c>
      <c r="D9610" s="18" t="str">
        <f>+IFERROR(VLOOKUP(Cursos[[#This Row],[Modelo correcto]],Modelos[[Modelo correcto]:[¿En línea?]],2,FALSE),"REVISAR")</f>
        <v>XEROX</v>
      </c>
      <c r="E9610" s="18" t="str">
        <f>+IFERROR(VLOOKUP(Cursos[[#This Row],[Modelo correcto]],Modelos[[Modelo correcto]:[¿En línea?]],3,FALSE),"REVISAR")</f>
        <v>SÍ</v>
      </c>
      <c r="F9610" s="18" t="str">
        <f>+Cursos[[#This Row],[IS]]&amp;Cursos[[#This Row],[Modelo correcto]]</f>
        <v>JULIO CESAR HERNANDEZ OJEDA700REPA</v>
      </c>
      <c r="G9610" s="18">
        <v>0</v>
      </c>
      <c r="H9610" s="19">
        <v>44075</v>
      </c>
      <c r="I9610" s="18" t="str">
        <f>+IFERROR(VLOOKUP(Cursos[[#This Row],[Modelo correcto]],Modelos[[Modelo correcto]:[Aplica para certificación]],4,FALSE),"REVISAR")</f>
        <v>NO</v>
      </c>
    </row>
    <row r="9611" spans="1:9" x14ac:dyDescent="0.25">
      <c r="A9611" s="144" t="s">
        <v>2792</v>
      </c>
      <c r="B9611">
        <v>1</v>
      </c>
      <c r="C9611" s="10" t="s">
        <v>2117</v>
      </c>
      <c r="D9611" s="18" t="str">
        <f>+IFERROR(VLOOKUP(Cursos[[#This Row],[Modelo correcto]],Modelos[[Modelo correcto]:[¿En línea?]],2,FALSE),"REVISAR")</f>
        <v>XEROX</v>
      </c>
      <c r="E9611" s="18" t="str">
        <f>+IFERROR(VLOOKUP(Cursos[[#This Row],[Modelo correcto]],Modelos[[Modelo correcto]:[¿En línea?]],3,FALSE),"REVISAR")</f>
        <v>SÍ</v>
      </c>
      <c r="F9611" s="18" t="str">
        <f>+Cursos[[#This Row],[IS]]&amp;Cursos[[#This Row],[Modelo correcto]]</f>
        <v>JULIO CESAR HERNANDEZ OJEDAFMIFCM</v>
      </c>
      <c r="G9611" s="18">
        <v>0</v>
      </c>
      <c r="H9611" s="19">
        <v>44075</v>
      </c>
      <c r="I9611" s="18" t="str">
        <f>+IFERROR(VLOOKUP(Cursos[[#This Row],[Modelo correcto]],Modelos[[Modelo correcto]:[Aplica para certificación]],4,FALSE),"REVISAR")</f>
        <v>NO</v>
      </c>
    </row>
    <row r="9612" spans="1:9" x14ac:dyDescent="0.25">
      <c r="A9612" s="144" t="s">
        <v>2792</v>
      </c>
      <c r="B9612">
        <v>1</v>
      </c>
      <c r="C9612" s="10" t="s">
        <v>176</v>
      </c>
      <c r="D9612" s="18" t="str">
        <f>+IFERROR(VLOOKUP(Cursos[[#This Row],[Modelo correcto]],Modelos[[Modelo correcto]:[¿En línea?]],2,FALSE),"REVISAR")</f>
        <v>XEROX</v>
      </c>
      <c r="E9612" s="18" t="str">
        <f>+IFERROR(VLOOKUP(Cursos[[#This Row],[Modelo correcto]],Modelos[[Modelo correcto]:[¿En línea?]],3,FALSE),"REVISAR")</f>
        <v>SÍ</v>
      </c>
      <c r="F9612" s="18" t="str">
        <f>+Cursos[[#This Row],[IS]]&amp;Cursos[[#This Row],[Modelo correcto]]</f>
        <v>JULIO CESAR HERNANDEZ OJEDAC8880XT</v>
      </c>
      <c r="G9612" s="18">
        <v>0</v>
      </c>
      <c r="H9612" s="19">
        <v>44075</v>
      </c>
      <c r="I9612" s="18" t="str">
        <f>+IFERROR(VLOOKUP(Cursos[[#This Row],[Modelo correcto]],Modelos[[Modelo correcto]:[Aplica para certificación]],4,FALSE),"REVISAR")</f>
        <v>NO</v>
      </c>
    </row>
    <row r="9613" spans="1:9" x14ac:dyDescent="0.25">
      <c r="A9613" s="144" t="s">
        <v>2792</v>
      </c>
      <c r="B9613">
        <v>1</v>
      </c>
      <c r="C9613" s="10" t="s">
        <v>193</v>
      </c>
      <c r="D9613" s="18" t="str">
        <f>+IFERROR(VLOOKUP(Cursos[[#This Row],[Modelo correcto]],Modelos[[Modelo correcto]:[¿En línea?]],2,FALSE),"REVISAR")</f>
        <v>XEROX</v>
      </c>
      <c r="E9613" s="145" t="str">
        <f>+IFERROR(VLOOKUP(Cursos[[#This Row],[Modelo correcto]],Modelos[[Modelo correcto]:[¿En línea?]],3,FALSE),"REVISAR")</f>
        <v>SÍ</v>
      </c>
      <c r="F9613" s="18" t="str">
        <f>+Cursos[[#This Row],[IS]]&amp;Cursos[[#This Row],[Modelo correcto]]</f>
        <v>JULIO CESAR HERNANDEZ OJEDAC13065</v>
      </c>
      <c r="G9613" s="18">
        <v>1</v>
      </c>
      <c r="H9613" s="19">
        <v>44075</v>
      </c>
      <c r="I9613" s="18" t="str">
        <f>+IFERROR(VLOOKUP(Cursos[[#This Row],[Modelo correcto]],Modelos[[Modelo correcto]:[Aplica para certificación]],4,FALSE),"REVISAR")</f>
        <v>NO</v>
      </c>
    </row>
    <row r="9614" spans="1:9" x14ac:dyDescent="0.25">
      <c r="A9614" s="144" t="s">
        <v>2792</v>
      </c>
      <c r="B9614">
        <v>1</v>
      </c>
      <c r="C9614" s="10" t="s">
        <v>1188</v>
      </c>
      <c r="D9614" s="18" t="str">
        <f>+IFERROR(VLOOKUP(Cursos[[#This Row],[Modelo correcto]],Modelos[[Modelo correcto]:[¿En línea?]],2,FALSE),"REVISAR")</f>
        <v>XEROX</v>
      </c>
      <c r="E9614" s="145" t="str">
        <f>+IFERROR(VLOOKUP(Cursos[[#This Row],[Modelo correcto]],Modelos[[Modelo correcto]:[¿En línea?]],3,FALSE),"REVISAR")</f>
        <v>SÍ</v>
      </c>
      <c r="F9614" s="18" t="str">
        <f>+Cursos[[#This Row],[IS]]&amp;Cursos[[#This Row],[Modelo correcto]]</f>
        <v>JULIO CESAR HERNANDEZ OJEDAOS2092</v>
      </c>
      <c r="G9614" s="18">
        <v>1</v>
      </c>
      <c r="H9614" s="19">
        <v>44075</v>
      </c>
      <c r="I9614" s="18" t="str">
        <f>+IFERROR(VLOOKUP(Cursos[[#This Row],[Modelo correcto]],Modelos[[Modelo correcto]:[Aplica para certificación]],4,FALSE),"REVISAR")</f>
        <v>NO</v>
      </c>
    </row>
    <row r="9615" spans="1:9" x14ac:dyDescent="0.25">
      <c r="A9615" s="144" t="s">
        <v>2792</v>
      </c>
      <c r="B9615">
        <v>1</v>
      </c>
      <c r="C9615" s="145" t="s">
        <v>79</v>
      </c>
      <c r="D9615" s="18" t="str">
        <f>+IFERROR(VLOOKUP(Cursos[[#This Row],[Modelo correcto]],Modelos[[Modelo correcto]:[¿En línea?]],2,FALSE),"REVISAR")</f>
        <v>XEROX</v>
      </c>
      <c r="E9615" s="145" t="str">
        <f>+IFERROR(VLOOKUP(Cursos[[#This Row],[Modelo correcto]],Modelos[[Modelo correcto]:[¿En línea?]],3,FALSE),"REVISAR")</f>
        <v>SÍ</v>
      </c>
      <c r="F9615" s="18" t="str">
        <f>+Cursos[[#This Row],[IS]]&amp;Cursos[[#This Row],[Modelo correcto]]</f>
        <v>JULIO CESAR HERNANDEZ OJEDAOS2087</v>
      </c>
      <c r="G9615" s="18">
        <v>1</v>
      </c>
      <c r="H9615" s="19">
        <v>44075</v>
      </c>
      <c r="I9615" s="18" t="str">
        <f>+IFERROR(VLOOKUP(Cursos[[#This Row],[Modelo correcto]],Modelos[[Modelo correcto]:[Aplica para certificación]],4,FALSE),"REVISAR")</f>
        <v>SÍ</v>
      </c>
    </row>
    <row r="9616" spans="1:9" x14ac:dyDescent="0.25">
      <c r="A9616" s="144" t="s">
        <v>2792</v>
      </c>
      <c r="B9616">
        <v>1</v>
      </c>
      <c r="C9616" s="10" t="s">
        <v>262</v>
      </c>
      <c r="D9616" s="18" t="str">
        <f>+IFERROR(VLOOKUP(Cursos[[#This Row],[Modelo correcto]],Modelos[[Modelo correcto]:[¿En línea?]],2,FALSE),"REVISAR")</f>
        <v>XEROX</v>
      </c>
      <c r="E9616" s="145" t="str">
        <f>+IFERROR(VLOOKUP(Cursos[[#This Row],[Modelo correcto]],Modelos[[Modelo correcto]:[¿En línea?]],3,FALSE),"REVISAR")</f>
        <v>SÍ</v>
      </c>
      <c r="F9616" s="18" t="str">
        <f>+Cursos[[#This Row],[IS]]&amp;Cursos[[#This Row],[Modelo correcto]]</f>
        <v>JULIO CESAR HERNANDEZ OJEDAW3655LP</v>
      </c>
      <c r="G9616" s="18">
        <v>1</v>
      </c>
      <c r="H9616" s="19">
        <v>44075</v>
      </c>
      <c r="I9616" s="18" t="str">
        <f>+IFERROR(VLOOKUP(Cursos[[#This Row],[Modelo correcto]],Modelos[[Modelo correcto]:[Aplica para certificación]],4,FALSE),"REVISAR")</f>
        <v>NO</v>
      </c>
    </row>
    <row r="9617" spans="1:9" x14ac:dyDescent="0.25">
      <c r="A9617" s="144" t="s">
        <v>2792</v>
      </c>
      <c r="B9617">
        <v>1</v>
      </c>
      <c r="C9617" s="145" t="s">
        <v>79</v>
      </c>
      <c r="D9617" s="18" t="str">
        <f>+IFERROR(VLOOKUP(Cursos[[#This Row],[Modelo correcto]],Modelos[[Modelo correcto]:[¿En línea?]],2,FALSE),"REVISAR")</f>
        <v>XEROX</v>
      </c>
      <c r="E9617" s="145" t="str">
        <f>+IFERROR(VLOOKUP(Cursos[[#This Row],[Modelo correcto]],Modelos[[Modelo correcto]:[¿En línea?]],3,FALSE),"REVISAR")</f>
        <v>SÍ</v>
      </c>
      <c r="F9617" s="18" t="str">
        <f>+Cursos[[#This Row],[IS]]&amp;Cursos[[#This Row],[Modelo correcto]]</f>
        <v>JULIO CESAR HERNANDEZ OJEDAOS2087</v>
      </c>
      <c r="G9617" s="18">
        <v>1</v>
      </c>
      <c r="H9617" s="19">
        <v>44075</v>
      </c>
      <c r="I9617" s="18" t="str">
        <f>+IFERROR(VLOOKUP(Cursos[[#This Row],[Modelo correcto]],Modelos[[Modelo correcto]:[Aplica para certificación]],4,FALSE),"REVISAR")</f>
        <v>SÍ</v>
      </c>
    </row>
    <row r="9618" spans="1:9" x14ac:dyDescent="0.25">
      <c r="A9618" s="144" t="s">
        <v>2792</v>
      </c>
      <c r="B9618">
        <v>1</v>
      </c>
      <c r="C9618" s="10" t="s">
        <v>31</v>
      </c>
      <c r="D9618" s="18" t="str">
        <f>+IFERROR(VLOOKUP(Cursos[[#This Row],[Modelo correcto]],Modelos[[Modelo correcto]:[¿En línea?]],2,FALSE),"REVISAR")</f>
        <v>XEROX</v>
      </c>
      <c r="E9618" s="145" t="str">
        <f>+IFERROR(VLOOKUP(Cursos[[#This Row],[Modelo correcto]],Modelos[[Modelo correcto]:[¿En línea?]],3,FALSE),"REVISAR")</f>
        <v>SÍ</v>
      </c>
      <c r="F9618" s="18" t="str">
        <f>+Cursos[[#This Row],[IS]]&amp;Cursos[[#This Row],[Modelo correcto]]</f>
        <v>JULIO CESAR HERNANDEZ OJEDAW6655LP</v>
      </c>
      <c r="G9618" s="18">
        <v>0</v>
      </c>
      <c r="H9618" s="19">
        <v>44075</v>
      </c>
      <c r="I9618" s="18" t="str">
        <f>+IFERROR(VLOOKUP(Cursos[[#This Row],[Modelo correcto]],Modelos[[Modelo correcto]:[Aplica para certificación]],4,FALSE),"REVISAR")</f>
        <v>NO</v>
      </c>
    </row>
    <row r="9619" spans="1:9" x14ac:dyDescent="0.25">
      <c r="A9619" s="144" t="s">
        <v>2790</v>
      </c>
      <c r="B9619">
        <v>1</v>
      </c>
      <c r="C9619" s="10" t="s">
        <v>538</v>
      </c>
      <c r="D9619" s="18" t="str">
        <f>+IFERROR(VLOOKUP(Cursos[[#This Row],[Modelo correcto]],Modelos[[Modelo correcto]:[¿En línea?]],2,FALSE),"REVISAR")</f>
        <v>CANON</v>
      </c>
      <c r="E9619" s="18" t="str">
        <f>+IFERROR(VLOOKUP(Cursos[[#This Row],[Modelo correcto]],Modelos[[Modelo correcto]:[¿En línea?]],3,FALSE),"REVISAR")</f>
        <v>NO</v>
      </c>
      <c r="F9619" s="18" t="str">
        <f>+Cursos[[#This Row],[IS]]&amp;Cursos[[#This Row],[Modelo correcto]]</f>
        <v>LUIS ARTURO GUTIERREZ GUTIERREZCONECTIVIDAD</v>
      </c>
      <c r="G9619" s="18">
        <v>1</v>
      </c>
      <c r="H9619" s="19">
        <v>43922</v>
      </c>
      <c r="I9619" s="18" t="str">
        <f>+IFERROR(VLOOKUP(Cursos[[#This Row],[Modelo correcto]],Modelos[[Modelo correcto]:[Aplica para certificación]],4,FALSE),"REVISAR")</f>
        <v>SÍ</v>
      </c>
    </row>
    <row r="9620" spans="1:9" x14ac:dyDescent="0.25">
      <c r="A9620" s="144" t="s">
        <v>2790</v>
      </c>
      <c r="B9620">
        <v>1</v>
      </c>
      <c r="C9620" s="10" t="s">
        <v>844</v>
      </c>
      <c r="D9620" s="18" t="str">
        <f>+IFERROR(VLOOKUP(Cursos[[#This Row],[Modelo correcto]],Modelos[[Modelo correcto]:[¿En línea?]],2,FALSE),"REVISAR")</f>
        <v>CANON</v>
      </c>
      <c r="E9620" s="18" t="str">
        <f>+IFERROR(VLOOKUP(Cursos[[#This Row],[Modelo correcto]],Modelos[[Modelo correcto]:[¿En línea?]],3,FALSE),"REVISAR")</f>
        <v>NO</v>
      </c>
      <c r="F9620" s="18" t="str">
        <f>+Cursos[[#This Row],[IS]]&amp;Cursos[[#This Row],[Modelo correcto]]</f>
        <v>LUIS ARTURO GUTIERREZ GUTIERREZUniversal Send</v>
      </c>
      <c r="G9620" s="18">
        <v>1</v>
      </c>
      <c r="H9620" s="19">
        <v>43922</v>
      </c>
      <c r="I9620" s="18" t="str">
        <f>+IFERROR(VLOOKUP(Cursos[[#This Row],[Modelo correcto]],Modelos[[Modelo correcto]:[Aplica para certificación]],4,FALSE),"REVISAR")</f>
        <v>NO</v>
      </c>
    </row>
    <row r="9621" spans="1:9" x14ac:dyDescent="0.25">
      <c r="A9621" s="144" t="s">
        <v>2790</v>
      </c>
      <c r="B9621">
        <v>1</v>
      </c>
      <c r="C9621" s="10" t="s">
        <v>1899</v>
      </c>
      <c r="D9621" s="18" t="str">
        <f>+IFERROR(VLOOKUP(Cursos[[#This Row],[Modelo correcto]],Modelos[[Modelo correcto]:[¿En línea?]],2,FALSE),"REVISAR")</f>
        <v>HP</v>
      </c>
      <c r="E9621" s="18" t="str">
        <f>+IFERROR(VLOOKUP(Cursos[[#This Row],[Modelo correcto]],Modelos[[Modelo correcto]:[¿En línea?]],3,FALSE),"REVISAR")</f>
        <v>NO</v>
      </c>
      <c r="F9621" s="18" t="str">
        <f>+Cursos[[#This Row],[IS]]&amp;Cursos[[#This Row],[Modelo correcto]]</f>
        <v>LUIS ARTURO GUTIERREZ GUTIERREZESD - LIVE</v>
      </c>
      <c r="G9621" s="18">
        <v>1</v>
      </c>
      <c r="H9621" s="19">
        <v>44013</v>
      </c>
      <c r="I9621" s="18" t="str">
        <f>+IFERROR(VLOOKUP(Cursos[[#This Row],[Modelo correcto]],Modelos[[Modelo correcto]:[Aplica para certificación]],4,FALSE),"REVISAR")</f>
        <v>SÍ</v>
      </c>
    </row>
    <row r="9622" spans="1:9" x14ac:dyDescent="0.25">
      <c r="A9622" s="144" t="s">
        <v>2792</v>
      </c>
      <c r="B9622">
        <v>1</v>
      </c>
      <c r="C9622" s="10" t="s">
        <v>26</v>
      </c>
      <c r="D9622" s="18" t="str">
        <f>+IFERROR(VLOOKUP(Cursos[[#This Row],[Modelo correcto]],Modelos[[Modelo correcto]:[¿En línea?]],2,FALSE),"REVISAR")</f>
        <v>XEROX</v>
      </c>
      <c r="E9622" s="145" t="str">
        <f>+IFERROR(VLOOKUP(Cursos[[#This Row],[Modelo correcto]],Modelos[[Modelo correcto]:[¿En línea?]],3,FALSE),"REVISAR")</f>
        <v>SÍ</v>
      </c>
      <c r="F9622" s="18" t="str">
        <f>+Cursos[[#This Row],[IS]]&amp;Cursos[[#This Row],[Modelo correcto]]</f>
        <v>JULIO CESAR HERNANDEZ OJEDAC13064</v>
      </c>
      <c r="G9622" s="18">
        <v>1</v>
      </c>
      <c r="H9622" s="19">
        <v>44075</v>
      </c>
      <c r="I9622" s="18" t="str">
        <f>+IFERROR(VLOOKUP(Cursos[[#This Row],[Modelo correcto]],Modelos[[Modelo correcto]:[Aplica para certificación]],4,FALSE),"REVISAR")</f>
        <v>NO</v>
      </c>
    </row>
    <row r="9623" spans="1:9" x14ac:dyDescent="0.25">
      <c r="A9623" s="144" t="s">
        <v>2792</v>
      </c>
      <c r="B9623">
        <v>1</v>
      </c>
      <c r="C9623" s="10" t="s">
        <v>212</v>
      </c>
      <c r="D9623" s="18" t="str">
        <f>+IFERROR(VLOOKUP(Cursos[[#This Row],[Modelo correcto]],Modelos[[Modelo correcto]:[¿En línea?]],2,FALSE),"REVISAR")</f>
        <v>XEROX</v>
      </c>
      <c r="E9623" s="145" t="str">
        <f>+IFERROR(VLOOKUP(Cursos[[#This Row],[Modelo correcto]],Modelos[[Modelo correcto]:[¿En línea?]],3,FALSE),"REVISAR")</f>
        <v>SÍ</v>
      </c>
      <c r="F9623" s="18" t="str">
        <f>+Cursos[[#This Row],[IS]]&amp;Cursos[[#This Row],[Modelo correcto]]</f>
        <v>JULIO CESAR HERNANDEZ OJEDAS009132</v>
      </c>
      <c r="G9623" s="18">
        <v>1</v>
      </c>
      <c r="H9623" s="19">
        <v>44075</v>
      </c>
      <c r="I9623" s="18" t="str">
        <f>+IFERROR(VLOOKUP(Cursos[[#This Row],[Modelo correcto]],Modelos[[Modelo correcto]:[Aplica para certificación]],4,FALSE),"REVISAR")</f>
        <v>SÍ</v>
      </c>
    </row>
    <row r="9624" spans="1:9" x14ac:dyDescent="0.25">
      <c r="A9624" s="144" t="s">
        <v>2792</v>
      </c>
      <c r="B9624">
        <v>1</v>
      </c>
      <c r="C9624" s="10" t="s">
        <v>74</v>
      </c>
      <c r="D9624" s="18" t="str">
        <f>+IFERROR(VLOOKUP(Cursos[[#This Row],[Modelo correcto]],Modelos[[Modelo correcto]:[¿En línea?]],2,FALSE),"REVISAR")</f>
        <v>XEROX</v>
      </c>
      <c r="E9624" s="145" t="str">
        <f>+IFERROR(VLOOKUP(Cursos[[#This Row],[Modelo correcto]],Modelos[[Modelo correcto]:[¿En línea?]],3,FALSE),"REVISAR")</f>
        <v>SÍ</v>
      </c>
      <c r="F9624" s="18" t="str">
        <f>+Cursos[[#This Row],[IS]]&amp;Cursos[[#This Row],[Modelo correcto]]</f>
        <v>JULIO CESAR HERNANDEZ OJEDAC14790</v>
      </c>
      <c r="G9624" s="18">
        <v>1</v>
      </c>
      <c r="H9624" s="19">
        <v>44075</v>
      </c>
      <c r="I9624" s="18" t="str">
        <f>+IFERROR(VLOOKUP(Cursos[[#This Row],[Modelo correcto]],Modelos[[Modelo correcto]:[Aplica para certificación]],4,FALSE),"REVISAR")</f>
        <v>NO</v>
      </c>
    </row>
    <row r="9625" spans="1:9" x14ac:dyDescent="0.25">
      <c r="A9625" s="144" t="s">
        <v>2792</v>
      </c>
      <c r="B9625">
        <v>1</v>
      </c>
      <c r="C9625" s="10" t="s">
        <v>25</v>
      </c>
      <c r="D9625" s="18" t="str">
        <f>+IFERROR(VLOOKUP(Cursos[[#This Row],[Modelo correcto]],Modelos[[Modelo correcto]:[¿En línea?]],2,FALSE),"REVISAR")</f>
        <v>XEROX</v>
      </c>
      <c r="E9625" s="145" t="str">
        <f>+IFERROR(VLOOKUP(Cursos[[#This Row],[Modelo correcto]],Modelos[[Modelo correcto]:[¿En línea?]],3,FALSE),"REVISAR")</f>
        <v>SÍ</v>
      </c>
      <c r="F9625" s="18" t="str">
        <f>+Cursos[[#This Row],[IS]]&amp;Cursos[[#This Row],[Modelo correcto]]</f>
        <v>JULIO CESAR HERNANDEZ OJEDAP3260LP</v>
      </c>
      <c r="G9625" s="18">
        <v>1</v>
      </c>
      <c r="H9625" s="19">
        <v>44075</v>
      </c>
      <c r="I9625" s="18" t="str">
        <f>+IFERROR(VLOOKUP(Cursos[[#This Row],[Modelo correcto]],Modelos[[Modelo correcto]:[Aplica para certificación]],4,FALSE),"REVISAR")</f>
        <v>SÍ</v>
      </c>
    </row>
    <row r="9626" spans="1:9" x14ac:dyDescent="0.25">
      <c r="A9626" s="144" t="s">
        <v>2792</v>
      </c>
      <c r="B9626">
        <v>1</v>
      </c>
      <c r="C9626" s="10" t="s">
        <v>67</v>
      </c>
      <c r="D9626" s="18" t="str">
        <f>+IFERROR(VLOOKUP(Cursos[[#This Row],[Modelo correcto]],Modelos[[Modelo correcto]:[¿En línea?]],2,FALSE),"REVISAR")</f>
        <v>XEROX</v>
      </c>
      <c r="E9626" s="145" t="str">
        <f>+IFERROR(VLOOKUP(Cursos[[#This Row],[Modelo correcto]],Modelos[[Modelo correcto]:[¿En línea?]],3,FALSE),"REVISAR")</f>
        <v>SÍ</v>
      </c>
      <c r="F9626" s="18" t="str">
        <f>+Cursos[[#This Row],[IS]]&amp;Cursos[[#This Row],[Modelo correcto]]</f>
        <v>JULIO CESAR HERNANDEZ OJEDAC15023</v>
      </c>
      <c r="G9626" s="18">
        <v>1</v>
      </c>
      <c r="H9626" s="19">
        <v>44075</v>
      </c>
      <c r="I9626" s="18" t="str">
        <f>+IFERROR(VLOOKUP(Cursos[[#This Row],[Modelo correcto]],Modelos[[Modelo correcto]:[Aplica para certificación]],4,FALSE),"REVISAR")</f>
        <v>NO</v>
      </c>
    </row>
    <row r="9627" spans="1:9" x14ac:dyDescent="0.25">
      <c r="A9627" s="144" t="s">
        <v>2792</v>
      </c>
      <c r="B9627">
        <v>1</v>
      </c>
      <c r="C9627" s="145" t="s">
        <v>7</v>
      </c>
      <c r="D9627" s="18" t="str">
        <f>+IFERROR(VLOOKUP(Cursos[[#This Row],[Modelo correcto]],Modelos[[Modelo correcto]:[¿En línea?]],2,FALSE),"REVISAR")</f>
        <v>XEROX</v>
      </c>
      <c r="E9627" s="145" t="str">
        <f>+IFERROR(VLOOKUP(Cursos[[#This Row],[Modelo correcto]],Modelos[[Modelo correcto]:[¿En línea?]],3,FALSE),"REVISAR")</f>
        <v>SÍ</v>
      </c>
      <c r="F9627" s="18" t="str">
        <f>+Cursos[[#This Row],[IS]]&amp;Cursos[[#This Row],[Modelo correcto]]</f>
        <v>JULIO CESAR HERNANDEZ OJEDAV31PXTA</v>
      </c>
      <c r="G9627" s="43">
        <v>0</v>
      </c>
      <c r="H9627" s="19">
        <v>44075</v>
      </c>
      <c r="I9627" s="18" t="str">
        <f>+IFERROR(VLOOKUP(Cursos[[#This Row],[Modelo correcto]],Modelos[[Modelo correcto]:[Aplica para certificación]],4,FALSE),"REVISAR")</f>
        <v>SÍ</v>
      </c>
    </row>
    <row r="9628" spans="1:9" x14ac:dyDescent="0.25">
      <c r="A9628" s="144" t="s">
        <v>2792</v>
      </c>
      <c r="B9628">
        <v>1</v>
      </c>
      <c r="C9628" s="145" t="s">
        <v>67</v>
      </c>
      <c r="D9628" s="18" t="str">
        <f>+IFERROR(VLOOKUP(Cursos[[#This Row],[Modelo correcto]],Modelos[[Modelo correcto]:[¿En línea?]],2,FALSE),"REVISAR")</f>
        <v>XEROX</v>
      </c>
      <c r="E9628" s="145" t="str">
        <f>+IFERROR(VLOOKUP(Cursos[[#This Row],[Modelo correcto]],Modelos[[Modelo correcto]:[¿En línea?]],3,FALSE),"REVISAR")</f>
        <v>SÍ</v>
      </c>
      <c r="F9628" s="18" t="str">
        <f>+Cursos[[#This Row],[IS]]&amp;Cursos[[#This Row],[Modelo correcto]]</f>
        <v>JULIO CESAR HERNANDEZ OJEDAC15023</v>
      </c>
      <c r="G9628" s="43">
        <v>0</v>
      </c>
      <c r="H9628" s="19">
        <v>44075</v>
      </c>
      <c r="I9628" s="18" t="str">
        <f>+IFERROR(VLOOKUP(Cursos[[#This Row],[Modelo correcto]],Modelos[[Modelo correcto]:[Aplica para certificación]],4,FALSE),"REVISAR")</f>
        <v>NO</v>
      </c>
    </row>
    <row r="9629" spans="1:9" x14ac:dyDescent="0.25">
      <c r="A9629" s="144" t="s">
        <v>2792</v>
      </c>
      <c r="B9629" s="144">
        <v>1</v>
      </c>
      <c r="C9629" s="125" t="s">
        <v>2263</v>
      </c>
      <c r="D9629" s="18" t="str">
        <f>+IFERROR(VLOOKUP(Cursos[[#This Row],[Modelo correcto]],Modelos[[Modelo correcto]:[¿En línea?]],2,FALSE),"REVISAR")</f>
        <v>CANON</v>
      </c>
      <c r="E9629" s="18" t="str">
        <f>+IFERROR(VLOOKUP(Cursos[[#This Row],[Modelo correcto]],Modelos[[Modelo correcto]:[¿En línea?]],3,FALSE),"REVISAR")</f>
        <v>SÍ</v>
      </c>
      <c r="F9629" s="18" t="str">
        <f>+Cursos[[#This Row],[IS]]&amp;Cursos[[#This Row],[Modelo correcto]]</f>
        <v>JULIO CESAR HERNANDEZ OJEDAImageRUNNER Advance 4500 Series</v>
      </c>
      <c r="G9629" s="18">
        <v>1</v>
      </c>
      <c r="H9629" s="19">
        <v>44105</v>
      </c>
      <c r="I9629" s="18" t="str">
        <f>+IFERROR(VLOOKUP(Cursos[[#This Row],[Modelo correcto]],Modelos[[Modelo correcto]:[Aplica para certificación]],4,FALSE),"REVISAR")</f>
        <v>SÍ</v>
      </c>
    </row>
    <row r="9630" spans="1:9" x14ac:dyDescent="0.25">
      <c r="A9630" s="144" t="s">
        <v>2792</v>
      </c>
      <c r="B9630" s="144">
        <v>1</v>
      </c>
      <c r="C9630" s="125" t="s">
        <v>2261</v>
      </c>
      <c r="D9630" s="18" t="str">
        <f>+IFERROR(VLOOKUP(Cursos[[#This Row],[Modelo correcto]],Modelos[[Modelo correcto]:[¿En línea?]],2,FALSE),"REVISAR")</f>
        <v>CANON</v>
      </c>
      <c r="E9630" s="18" t="str">
        <f>+IFERROR(VLOOKUP(Cursos[[#This Row],[Modelo correcto]],Modelos[[Modelo correcto]:[¿En línea?]],3,FALSE),"REVISAR")</f>
        <v>SÍ</v>
      </c>
      <c r="F9630" s="18" t="str">
        <f>+Cursos[[#This Row],[IS]]&amp;Cursos[[#This Row],[Modelo correcto]]</f>
        <v>JULIO CESAR HERNANDEZ OJEDAImageRunner C3025</v>
      </c>
      <c r="G9630" s="18">
        <v>1</v>
      </c>
      <c r="H9630" s="19">
        <v>44105</v>
      </c>
      <c r="I9630" s="18" t="str">
        <f>+IFERROR(VLOOKUP(Cursos[[#This Row],[Modelo correcto]],Modelos[[Modelo correcto]:[Aplica para certificación]],4,FALSE),"REVISAR")</f>
        <v>SÍ</v>
      </c>
    </row>
    <row r="9631" spans="1:9" x14ac:dyDescent="0.25">
      <c r="A9631" s="144" t="s">
        <v>2792</v>
      </c>
      <c r="B9631" s="144">
        <v>1</v>
      </c>
      <c r="C9631" s="145" t="s">
        <v>77</v>
      </c>
      <c r="D9631" s="18" t="str">
        <f>+IFERROR(VLOOKUP(Cursos[[#This Row],[Modelo correcto]],Modelos[[Modelo correcto]:[¿En línea?]],2,FALSE),"REVISAR")</f>
        <v>XEROX</v>
      </c>
      <c r="E9631" s="18" t="str">
        <f>+IFERROR(VLOOKUP(Cursos[[#This Row],[Modelo correcto]],Modelos[[Modelo correcto]:[¿En línea?]],3,FALSE),"REVISAR")</f>
        <v>SÍ</v>
      </c>
      <c r="F9631" s="18" t="str">
        <f>+Cursos[[#This Row],[IS]]&amp;Cursos[[#This Row],[Modelo correcto]]</f>
        <v>JULIO CESAR HERNANDEZ OJEDAC16280</v>
      </c>
      <c r="G9631" s="18">
        <v>1</v>
      </c>
      <c r="H9631" s="19">
        <v>44105</v>
      </c>
      <c r="I9631" s="18" t="str">
        <f>+IFERROR(VLOOKUP(Cursos[[#This Row],[Modelo correcto]],Modelos[[Modelo correcto]:[Aplica para certificación]],4,FALSE),"REVISAR")</f>
        <v>SÍ</v>
      </c>
    </row>
    <row r="9632" spans="1:9" x14ac:dyDescent="0.25">
      <c r="A9632" s="144" t="s">
        <v>2792</v>
      </c>
      <c r="B9632">
        <v>1</v>
      </c>
      <c r="C9632" s="10" t="s">
        <v>73</v>
      </c>
      <c r="D9632" s="18" t="str">
        <f>+IFERROR(VLOOKUP(Cursos[[#This Row],[Modelo correcto]],Modelos[[Modelo correcto]:[¿En línea?]],2,FALSE),"REVISAR")</f>
        <v>XEROX</v>
      </c>
      <c r="E9632" s="18" t="str">
        <f>+IFERROR(VLOOKUP(Cursos[[#This Row],[Modelo correcto]],Modelos[[Modelo correcto]:[¿En línea?]],3,FALSE),"REVISAR")</f>
        <v>SÍ</v>
      </c>
      <c r="F9632" s="18" t="str">
        <f>+Cursos[[#This Row],[IS]]&amp;Cursos[[#This Row],[Modelo correcto]]</f>
        <v>JULIO CESAR HERNANDEZ OJEDAC15061</v>
      </c>
      <c r="G9632" s="18">
        <v>1</v>
      </c>
      <c r="H9632" s="19">
        <v>44105</v>
      </c>
      <c r="I9632" s="18" t="str">
        <f>+IFERROR(VLOOKUP(Cursos[[#This Row],[Modelo correcto]],Modelos[[Modelo correcto]:[Aplica para certificación]],4,FALSE),"REVISAR")</f>
        <v>NO</v>
      </c>
    </row>
    <row r="9633" spans="1:9" x14ac:dyDescent="0.25">
      <c r="A9633" s="144" t="s">
        <v>2792</v>
      </c>
      <c r="B9633">
        <v>1</v>
      </c>
      <c r="C9633" s="10" t="s">
        <v>1298</v>
      </c>
      <c r="D9633" s="18" t="str">
        <f>+IFERROR(VLOOKUP(Cursos[[#This Row],[Modelo correcto]],Modelos[[Modelo correcto]:[¿En línea?]],2,FALSE),"REVISAR")</f>
        <v>XEROX</v>
      </c>
      <c r="E9633" s="18" t="str">
        <f>+IFERROR(VLOOKUP(Cursos[[#This Row],[Modelo correcto]],Modelos[[Modelo correcto]:[¿En línea?]],3,FALSE),"REVISAR")</f>
        <v>SÍ</v>
      </c>
      <c r="F9633" s="18" t="str">
        <f>+Cursos[[#This Row],[IS]]&amp;Cursos[[#This Row],[Modelo correcto]]</f>
        <v>JULIO CESAR HERNANDEZ OJEDAXAG50A</v>
      </c>
      <c r="G9633" s="18">
        <v>1</v>
      </c>
      <c r="H9633" s="19">
        <v>44105</v>
      </c>
      <c r="I9633" s="18" t="str">
        <f>+IFERROR(VLOOKUP(Cursos[[#This Row],[Modelo correcto]],Modelos[[Modelo correcto]:[Aplica para certificación]],4,FALSE),"REVISAR")</f>
        <v>NO</v>
      </c>
    </row>
    <row r="9634" spans="1:9" x14ac:dyDescent="0.25">
      <c r="A9634" s="144" t="s">
        <v>2792</v>
      </c>
      <c r="B9634">
        <v>1</v>
      </c>
      <c r="C9634" s="10" t="s">
        <v>1356</v>
      </c>
      <c r="D9634" s="18" t="str">
        <f>+IFERROR(VLOOKUP(Cursos[[#This Row],[Modelo correcto]],Modelos[[Modelo correcto]:[¿En línea?]],2,FALSE),"REVISAR")</f>
        <v>XEROX</v>
      </c>
      <c r="E9634" s="18" t="str">
        <f>+IFERROR(VLOOKUP(Cursos[[#This Row],[Modelo correcto]],Modelos[[Modelo correcto]:[¿En línea?]],3,FALSE),"REVISAR")</f>
        <v>SÍ</v>
      </c>
      <c r="F9634" s="18" t="str">
        <f>+Cursos[[#This Row],[IS]]&amp;Cursos[[#This Row],[Modelo correcto]]</f>
        <v>JULIO CESAR HERNANDEZ OJEDAXRXWLD</v>
      </c>
      <c r="G9634" s="18">
        <v>1</v>
      </c>
      <c r="H9634" s="19">
        <v>44105</v>
      </c>
      <c r="I9634" s="18" t="str">
        <f>+IFERROR(VLOOKUP(Cursos[[#This Row],[Modelo correcto]],Modelos[[Modelo correcto]:[Aplica para certificación]],4,FALSE),"REVISAR")</f>
        <v>NO</v>
      </c>
    </row>
    <row r="9635" spans="1:9" x14ac:dyDescent="0.25">
      <c r="A9635" s="144" t="s">
        <v>2792</v>
      </c>
      <c r="B9635">
        <v>1</v>
      </c>
      <c r="C9635" s="145" t="s">
        <v>234</v>
      </c>
      <c r="D9635" s="18" t="str">
        <f>+IFERROR(VLOOKUP(Cursos[[#This Row],[Modelo correcto]],Modelos[[Modelo correcto]:[¿En línea?]],2,FALSE),"REVISAR")</f>
        <v>XEROX</v>
      </c>
      <c r="E9635" s="18" t="str">
        <f>+IFERROR(VLOOKUP(Cursos[[#This Row],[Modelo correcto]],Modelos[[Modelo correcto]:[¿En línea?]],3,FALSE),"REVISAR")</f>
        <v>SÍ</v>
      </c>
      <c r="F9635" s="18" t="str">
        <f>+Cursos[[#This Row],[IS]]&amp;Cursos[[#This Row],[Modelo correcto]]</f>
        <v>JULIO CESAR HERNANDEZ OJEDACD136</v>
      </c>
      <c r="G9635" s="18">
        <v>1</v>
      </c>
      <c r="H9635" s="19">
        <v>44105</v>
      </c>
      <c r="I9635" s="18" t="str">
        <f>+IFERROR(VLOOKUP(Cursos[[#This Row],[Modelo correcto]],Modelos[[Modelo correcto]:[Aplica para certificación]],4,FALSE),"REVISAR")</f>
        <v>NO</v>
      </c>
    </row>
    <row r="9636" spans="1:9" x14ac:dyDescent="0.25">
      <c r="A9636" s="144" t="s">
        <v>2792</v>
      </c>
      <c r="B9636">
        <v>1</v>
      </c>
      <c r="C9636" s="145" t="s">
        <v>108</v>
      </c>
      <c r="D9636" s="18" t="str">
        <f>+IFERROR(VLOOKUP(Cursos[[#This Row],[Modelo correcto]],Modelos[[Modelo correcto]:[¿En línea?]],2,FALSE),"REVISAR")</f>
        <v>XEROX</v>
      </c>
      <c r="E9636" s="18" t="str">
        <f>+IFERROR(VLOOKUP(Cursos[[#This Row],[Modelo correcto]],Modelos[[Modelo correcto]:[¿En línea?]],3,FALSE),"REVISAR")</f>
        <v>SÍ</v>
      </c>
      <c r="F9636" s="18" t="str">
        <f>+Cursos[[#This Row],[IS]]&amp;Cursos[[#This Row],[Modelo correcto]]</f>
        <v>JULIO CESAR HERNANDEZ OJEDAPRG144</v>
      </c>
      <c r="G9636" s="18">
        <v>1</v>
      </c>
      <c r="H9636" s="19">
        <v>44105</v>
      </c>
      <c r="I9636" s="18" t="str">
        <f>+IFERROR(VLOOKUP(Cursos[[#This Row],[Modelo correcto]],Modelos[[Modelo correcto]:[Aplica para certificación]],4,FALSE),"REVISAR")</f>
        <v>NO</v>
      </c>
    </row>
    <row r="9637" spans="1:9" ht="15.75" x14ac:dyDescent="0.25">
      <c r="A9637" s="144" t="s">
        <v>2792</v>
      </c>
      <c r="B9637">
        <v>1</v>
      </c>
      <c r="C9637" s="110" t="s">
        <v>217</v>
      </c>
      <c r="D9637" s="18" t="str">
        <f>+IFERROR(VLOOKUP(Cursos[[#This Row],[Modelo correcto]],Modelos[[Modelo correcto]:[¿En línea?]],2,FALSE),"REVISAR")</f>
        <v>XEROX</v>
      </c>
      <c r="E9637" s="18" t="str">
        <f>+IFERROR(VLOOKUP(Cursos[[#This Row],[Modelo correcto]],Modelos[[Modelo correcto]:[¿En línea?]],3,FALSE),"REVISAR")</f>
        <v>SÍ</v>
      </c>
      <c r="F9637" s="18" t="str">
        <f>+Cursos[[#This Row],[IS]]&amp;Cursos[[#This Row],[Modelo correcto]]</f>
        <v>JULIO CESAR HERNANDEZ OJEDAV80PCSE</v>
      </c>
      <c r="G9637" s="18">
        <v>0</v>
      </c>
      <c r="H9637" s="44">
        <v>44136</v>
      </c>
      <c r="I9637" s="18" t="str">
        <f>+IFERROR(VLOOKUP(Cursos[[#This Row],[Modelo correcto]],Modelos[[Modelo correcto]:[Aplica para certificación]],4,FALSE),"REVISAR")</f>
        <v>NO</v>
      </c>
    </row>
    <row r="9638" spans="1:9" ht="15.75" x14ac:dyDescent="0.25">
      <c r="A9638" s="144" t="s">
        <v>2792</v>
      </c>
      <c r="B9638">
        <v>1</v>
      </c>
      <c r="C9638" s="110" t="s">
        <v>161</v>
      </c>
      <c r="D9638" s="18" t="str">
        <f>+IFERROR(VLOOKUP(Cursos[[#This Row],[Modelo correcto]],Modelos[[Modelo correcto]:[¿En línea?]],2,FALSE),"REVISAR")</f>
        <v>XEROX</v>
      </c>
      <c r="E9638" s="18" t="str">
        <f>+IFERROR(VLOOKUP(Cursos[[#This Row],[Modelo correcto]],Modelos[[Modelo correcto]:[¿En línea?]],3,FALSE),"REVISAR")</f>
        <v>SÍ</v>
      </c>
      <c r="F9638" s="18" t="str">
        <f>+Cursos[[#This Row],[IS]]&amp;Cursos[[#This Row],[Modelo correcto]]</f>
        <v>JULIO CESAR HERNANDEZ OJEDAV180XTA</v>
      </c>
      <c r="G9638" s="18">
        <v>0</v>
      </c>
      <c r="H9638" s="44">
        <v>44136</v>
      </c>
      <c r="I9638" s="18" t="str">
        <f>+IFERROR(VLOOKUP(Cursos[[#This Row],[Modelo correcto]],Modelos[[Modelo correcto]:[Aplica para certificación]],4,FALSE),"REVISAR")</f>
        <v>NO</v>
      </c>
    </row>
    <row r="9639" spans="1:9" x14ac:dyDescent="0.25">
      <c r="A9639" s="144" t="s">
        <v>2799</v>
      </c>
      <c r="B9639">
        <v>1</v>
      </c>
      <c r="C9639" s="145" t="s">
        <v>1034</v>
      </c>
      <c r="D9639" s="18" t="str">
        <f>+IFERROR(VLOOKUP(Cursos[[#This Row],[Modelo correcto]],Modelos[[Modelo correcto]:[¿En línea?]],2,FALSE),"REVISAR")</f>
        <v>SAMSUNG</v>
      </c>
      <c r="E9639" s="18" t="str">
        <f>+IFERROR(VLOOKUP(Cursos[[#This Row],[Modelo correcto]],Modelos[[Modelo correcto]:[¿En línea?]],3,FALSE),"REVISAR")</f>
        <v>SÍ</v>
      </c>
      <c r="F9639" s="18" t="str">
        <f>+Cursos[[#This Row],[IS]]&amp;Cursos[[#This Row],[Modelo correcto]]</f>
        <v>LUCIO DEL PILAR MENDEZML4072</v>
      </c>
      <c r="G9639" s="18">
        <v>1</v>
      </c>
      <c r="H9639" s="19">
        <v>43831</v>
      </c>
      <c r="I9639" s="18" t="str">
        <f>+IFERROR(VLOOKUP(Cursos[[#This Row],[Modelo correcto]],Modelos[[Modelo correcto]:[Aplica para certificación]],4,FALSE),"REVISAR")</f>
        <v>NO</v>
      </c>
    </row>
    <row r="9640" spans="1:9" x14ac:dyDescent="0.25">
      <c r="A9640" s="144" t="s">
        <v>2799</v>
      </c>
      <c r="B9640">
        <v>1</v>
      </c>
      <c r="C9640" s="10" t="s">
        <v>180</v>
      </c>
      <c r="D9640" s="18" t="str">
        <f>+IFERROR(VLOOKUP(Cursos[[#This Row],[Modelo correcto]],Modelos[[Modelo correcto]:[¿En línea?]],2,FALSE),"REVISAR")</f>
        <v>XEROX</v>
      </c>
      <c r="E9640" s="18" t="str">
        <f>+IFERROR(VLOOKUP(Cursos[[#This Row],[Modelo correcto]],Modelos[[Modelo correcto]:[¿En línea?]],3,FALSE),"REVISAR")</f>
        <v>SÍ</v>
      </c>
      <c r="F9640" s="18" t="str">
        <f>+Cursos[[#This Row],[IS]]&amp;Cursos[[#This Row],[Modelo correcto]]</f>
        <v>LUCIO DEL PILAR MENDEZA15SNTF</v>
      </c>
      <c r="G9640" s="18">
        <v>1</v>
      </c>
      <c r="H9640" s="19">
        <v>43831</v>
      </c>
      <c r="I9640" s="18" t="str">
        <f>+IFERROR(VLOOKUP(Cursos[[#This Row],[Modelo correcto]],Modelos[[Modelo correcto]:[Aplica para certificación]],4,FALSE),"REVISAR")</f>
        <v>NO</v>
      </c>
    </row>
    <row r="9641" spans="1:9" x14ac:dyDescent="0.25">
      <c r="A9641" s="144" t="s">
        <v>2799</v>
      </c>
      <c r="B9641">
        <v>1</v>
      </c>
      <c r="C9641" s="10" t="s">
        <v>273</v>
      </c>
      <c r="D9641" s="18" t="str">
        <f>+IFERROR(VLOOKUP(Cursos[[#This Row],[Modelo correcto]],Modelos[[Modelo correcto]:[¿En línea?]],2,FALSE),"REVISAR")</f>
        <v>XEROX</v>
      </c>
      <c r="E9641" s="18" t="str">
        <f>+IFERROR(VLOOKUP(Cursos[[#This Row],[Modelo correcto]],Modelos[[Modelo correcto]:[¿En línea?]],3,FALSE),"REVISAR")</f>
        <v>SÍ</v>
      </c>
      <c r="F9641" s="18" t="str">
        <f>+Cursos[[#This Row],[IS]]&amp;Cursos[[#This Row],[Modelo correcto]]</f>
        <v>LUCIO DEL PILAR MENDEZAB80HVF</v>
      </c>
      <c r="G9641" s="18">
        <v>1</v>
      </c>
      <c r="H9641" s="19">
        <v>43831</v>
      </c>
      <c r="I9641" s="18" t="str">
        <f>+IFERROR(VLOOKUP(Cursos[[#This Row],[Modelo correcto]],Modelos[[Modelo correcto]:[Aplica para certificación]],4,FALSE),"REVISAR")</f>
        <v>SÍ</v>
      </c>
    </row>
    <row r="9642" spans="1:9" x14ac:dyDescent="0.25">
      <c r="A9642" s="144" t="s">
        <v>2799</v>
      </c>
      <c r="B9642">
        <v>1</v>
      </c>
      <c r="C9642" s="10" t="s">
        <v>249</v>
      </c>
      <c r="D9642" s="18" t="str">
        <f>+IFERROR(VLOOKUP(Cursos[[#This Row],[Modelo correcto]],Modelos[[Modelo correcto]:[¿En línea?]],2,FALSE),"REVISAR")</f>
        <v>XEROX</v>
      </c>
      <c r="E9642" s="18" t="str">
        <f>+IFERROR(VLOOKUP(Cursos[[#This Row],[Modelo correcto]],Modelos[[Modelo correcto]:[¿En línea?]],3,FALSE),"REVISAR")</f>
        <v>SÍ</v>
      </c>
      <c r="F9642" s="18" t="str">
        <f>+Cursos[[#This Row],[IS]]&amp;Cursos[[#This Row],[Modelo correcto]]</f>
        <v>LUCIO DEL PILAR MENDEZAB80XTA</v>
      </c>
      <c r="G9642" s="18">
        <v>1</v>
      </c>
      <c r="H9642" s="19">
        <v>43831</v>
      </c>
      <c r="I9642" s="18" t="str">
        <f>+IFERROR(VLOOKUP(Cursos[[#This Row],[Modelo correcto]],Modelos[[Modelo correcto]:[Aplica para certificación]],4,FALSE),"REVISAR")</f>
        <v>SÍ</v>
      </c>
    </row>
    <row r="9643" spans="1:9" x14ac:dyDescent="0.25">
      <c r="A9643" s="144" t="s">
        <v>2799</v>
      </c>
      <c r="B9643">
        <v>1</v>
      </c>
      <c r="C9643" s="10" t="s">
        <v>251</v>
      </c>
      <c r="D9643" s="18" t="str">
        <f>+IFERROR(VLOOKUP(Cursos[[#This Row],[Modelo correcto]],Modelos[[Modelo correcto]:[¿En línea?]],2,FALSE),"REVISAR")</f>
        <v>XEROX</v>
      </c>
      <c r="E9643" s="18" t="str">
        <f>+IFERROR(VLOOKUP(Cursos[[#This Row],[Modelo correcto]],Modelos[[Modelo correcto]:[¿En línea?]],3,FALSE),"REVISAR")</f>
        <v>SÍ</v>
      </c>
      <c r="F9643" s="18" t="str">
        <f>+Cursos[[#This Row],[IS]]&amp;Cursos[[#This Row],[Modelo correcto]]</f>
        <v>LUCIO DEL PILAR MENDEZAC80XTA</v>
      </c>
      <c r="G9643" s="18">
        <v>1</v>
      </c>
      <c r="H9643" s="19">
        <v>43831</v>
      </c>
      <c r="I9643" s="18" t="str">
        <f>+IFERROR(VLOOKUP(Cursos[[#This Row],[Modelo correcto]],Modelos[[Modelo correcto]:[Aplica para certificación]],4,FALSE),"REVISAR")</f>
        <v>SÍ</v>
      </c>
    </row>
    <row r="9644" spans="1:9" x14ac:dyDescent="0.25">
      <c r="A9644" s="144" t="s">
        <v>2799</v>
      </c>
      <c r="B9644">
        <v>1</v>
      </c>
      <c r="C9644" s="10" t="s">
        <v>258</v>
      </c>
      <c r="D9644" s="18" t="str">
        <f>+IFERROR(VLOOKUP(Cursos[[#This Row],[Modelo correcto]],Modelos[[Modelo correcto]:[¿En línea?]],2,FALSE),"REVISAR")</f>
        <v>XEROX</v>
      </c>
      <c r="E9644" s="18" t="str">
        <f>+IFERROR(VLOOKUP(Cursos[[#This Row],[Modelo correcto]],Modelos[[Modelo correcto]:[¿En línea?]],3,FALSE),"REVISAR")</f>
        <v>SÍ</v>
      </c>
      <c r="F9644" s="18" t="str">
        <f>+Cursos[[#This Row],[IS]]&amp;Cursos[[#This Row],[Modelo correcto]]</f>
        <v>LUCIO DEL PILAR MENDEZCMYKNTF</v>
      </c>
      <c r="G9644" s="18">
        <v>1</v>
      </c>
      <c r="H9644" s="19">
        <v>43831</v>
      </c>
      <c r="I9644" s="18" t="str">
        <f>+IFERROR(VLOOKUP(Cursos[[#This Row],[Modelo correcto]],Modelos[[Modelo correcto]:[Aplica para certificación]],4,FALSE),"REVISAR")</f>
        <v>SÍ</v>
      </c>
    </row>
    <row r="9645" spans="1:9" x14ac:dyDescent="0.25">
      <c r="A9645" s="144" t="s">
        <v>2799</v>
      </c>
      <c r="B9645">
        <v>1</v>
      </c>
      <c r="C9645" s="10" t="s">
        <v>248</v>
      </c>
      <c r="D9645" s="18" t="str">
        <f>+IFERROR(VLOOKUP(Cursos[[#This Row],[Modelo correcto]],Modelos[[Modelo correcto]:[¿En línea?]],2,FALSE),"REVISAR")</f>
        <v>XEROX</v>
      </c>
      <c r="E9645" s="18" t="str">
        <f>+IFERROR(VLOOKUP(Cursos[[#This Row],[Modelo correcto]],Modelos[[Modelo correcto]:[¿En línea?]],3,FALSE),"REVISAR")</f>
        <v>SÍ</v>
      </c>
      <c r="F9645" s="18" t="str">
        <f>+Cursos[[#This Row],[IS]]&amp;Cursos[[#This Row],[Modelo correcto]]</f>
        <v>LUCIO DEL PILAR MENDEZD12501</v>
      </c>
      <c r="G9645" s="18">
        <v>1</v>
      </c>
      <c r="H9645" s="19">
        <v>43831</v>
      </c>
      <c r="I9645" s="18" t="str">
        <f>+IFERROR(VLOOKUP(Cursos[[#This Row],[Modelo correcto]],Modelos[[Modelo correcto]:[Aplica para certificación]],4,FALSE),"REVISAR")</f>
        <v>SÍ</v>
      </c>
    </row>
    <row r="9646" spans="1:9" x14ac:dyDescent="0.25">
      <c r="A9646" s="144" t="s">
        <v>2799</v>
      </c>
      <c r="B9646">
        <v>1</v>
      </c>
      <c r="C9646" s="10" t="s">
        <v>276</v>
      </c>
      <c r="D9646" s="18" t="str">
        <f>+IFERROR(VLOOKUP(Cursos[[#This Row],[Modelo correcto]],Modelos[[Modelo correcto]:[¿En línea?]],2,FALSE),"REVISAR")</f>
        <v>XEROX</v>
      </c>
      <c r="E9646" s="18" t="str">
        <f>+IFERROR(VLOOKUP(Cursos[[#This Row],[Modelo correcto]],Modelos[[Modelo correcto]:[¿En línea?]],3,FALSE),"REVISAR")</f>
        <v>SÍ</v>
      </c>
      <c r="F9646" s="18" t="str">
        <f>+Cursos[[#This Row],[IS]]&amp;Cursos[[#This Row],[Modelo correcto]]</f>
        <v>LUCIO DEL PILAR MENDEZPC90XTA</v>
      </c>
      <c r="G9646" s="18">
        <v>1</v>
      </c>
      <c r="H9646" s="19">
        <v>43831</v>
      </c>
      <c r="I9646" s="18" t="str">
        <f>+IFERROR(VLOOKUP(Cursos[[#This Row],[Modelo correcto]],Modelos[[Modelo correcto]:[Aplica para certificación]],4,FALSE),"REVISAR")</f>
        <v>SÍ</v>
      </c>
    </row>
    <row r="9647" spans="1:9" x14ac:dyDescent="0.25">
      <c r="A9647" s="144" t="s">
        <v>2799</v>
      </c>
      <c r="B9647">
        <v>1</v>
      </c>
      <c r="C9647" s="10" t="s">
        <v>276</v>
      </c>
      <c r="D9647" s="18" t="str">
        <f>+IFERROR(VLOOKUP(Cursos[[#This Row],[Modelo correcto]],Modelos[[Modelo correcto]:[¿En línea?]],2,FALSE),"REVISAR")</f>
        <v>XEROX</v>
      </c>
      <c r="E9647" s="18" t="str">
        <f>+IFERROR(VLOOKUP(Cursos[[#This Row],[Modelo correcto]],Modelos[[Modelo correcto]:[¿En línea?]],3,FALSE),"REVISAR")</f>
        <v>SÍ</v>
      </c>
      <c r="F9647" s="18" t="str">
        <f>+Cursos[[#This Row],[IS]]&amp;Cursos[[#This Row],[Modelo correcto]]</f>
        <v>LUCIO DEL PILAR MENDEZPC90XTA</v>
      </c>
      <c r="G9647" s="18">
        <v>1</v>
      </c>
      <c r="H9647" s="19">
        <v>43831</v>
      </c>
      <c r="I9647" s="18" t="str">
        <f>+IFERROR(VLOOKUP(Cursos[[#This Row],[Modelo correcto]],Modelos[[Modelo correcto]:[Aplica para certificación]],4,FALSE),"REVISAR")</f>
        <v>SÍ</v>
      </c>
    </row>
    <row r="9648" spans="1:9" x14ac:dyDescent="0.25">
      <c r="A9648" s="144" t="s">
        <v>2799</v>
      </c>
      <c r="B9648">
        <v>1</v>
      </c>
      <c r="C9648" s="63" t="s">
        <v>256</v>
      </c>
      <c r="D9648" s="18" t="str">
        <f>+IFERROR(VLOOKUP(Cursos[[#This Row],[Modelo correcto]],Modelos[[Modelo correcto]:[¿En línea?]],2,FALSE),"REVISAR")</f>
        <v>XEROX</v>
      </c>
      <c r="E9648" s="18" t="str">
        <f>+IFERROR(VLOOKUP(Cursos[[#This Row],[Modelo correcto]],Modelos[[Modelo correcto]:[¿En línea?]],3,FALSE),"REVISAR")</f>
        <v>SÍ</v>
      </c>
      <c r="F9648" s="18" t="str">
        <f>+Cursos[[#This Row],[IS]]&amp;Cursos[[#This Row],[Modelo correcto]]</f>
        <v>LUCIO DEL PILAR MENDEZVB40NTF</v>
      </c>
      <c r="G9648" s="18">
        <v>1</v>
      </c>
      <c r="H9648" s="19">
        <v>43831</v>
      </c>
      <c r="I9648" s="18" t="str">
        <f>+IFERROR(VLOOKUP(Cursos[[#This Row],[Modelo correcto]],Modelos[[Modelo correcto]:[Aplica para certificación]],4,FALSE),"REVISAR")</f>
        <v>SÍ</v>
      </c>
    </row>
    <row r="9649" spans="1:9" x14ac:dyDescent="0.25">
      <c r="A9649" s="144" t="s">
        <v>2799</v>
      </c>
      <c r="B9649">
        <v>1</v>
      </c>
      <c r="C9649" s="10" t="s">
        <v>267</v>
      </c>
      <c r="D9649" s="18" t="str">
        <f>+IFERROR(VLOOKUP(Cursos[[#This Row],[Modelo correcto]],Modelos[[Modelo correcto]:[¿En línea?]],2,FALSE),"REVISAR")</f>
        <v>XEROX</v>
      </c>
      <c r="E9649" s="18" t="str">
        <f>+IFERROR(VLOOKUP(Cursos[[#This Row],[Modelo correcto]],Modelos[[Modelo correcto]:[¿En línea?]],3,FALSE),"REVISAR")</f>
        <v>SÍ</v>
      </c>
      <c r="F9649" s="18" t="str">
        <f>+Cursos[[#This Row],[IS]]&amp;Cursos[[#This Row],[Modelo correcto]]</f>
        <v>LUCIO DEL PILAR MENDEZXC550A</v>
      </c>
      <c r="G9649" s="18">
        <v>1</v>
      </c>
      <c r="H9649" s="19">
        <v>43831</v>
      </c>
      <c r="I9649" s="18" t="str">
        <f>+IFERROR(VLOOKUP(Cursos[[#This Row],[Modelo correcto]],Modelos[[Modelo correcto]:[Aplica para certificación]],4,FALSE),"REVISAR")</f>
        <v>SÍ</v>
      </c>
    </row>
    <row r="9650" spans="1:9" x14ac:dyDescent="0.25">
      <c r="A9650" s="144" t="s">
        <v>2799</v>
      </c>
      <c r="B9650">
        <v>1</v>
      </c>
      <c r="C9650" s="63" t="s">
        <v>269</v>
      </c>
      <c r="D9650" s="18" t="str">
        <f>+IFERROR(VLOOKUP(Cursos[[#This Row],[Modelo correcto]],Modelos[[Modelo correcto]:[¿En línea?]],2,FALSE),"REVISAR")</f>
        <v>XEROX</v>
      </c>
      <c r="E9650" s="18" t="str">
        <f>+IFERROR(VLOOKUP(Cursos[[#This Row],[Modelo correcto]],Modelos[[Modelo correcto]:[¿En línea?]],3,FALSE),"REVISAR")</f>
        <v>SÍ</v>
      </c>
      <c r="F9650" s="18" t="str">
        <f>+Cursos[[#This Row],[IS]]&amp;Cursos[[#This Row],[Modelo correcto]]</f>
        <v>LUCIO DEL PILAR MENDEZXC70XTA</v>
      </c>
      <c r="G9650" s="18">
        <v>1</v>
      </c>
      <c r="H9650" s="19">
        <v>43831</v>
      </c>
      <c r="I9650" s="18" t="str">
        <f>+IFERROR(VLOOKUP(Cursos[[#This Row],[Modelo correcto]],Modelos[[Modelo correcto]:[Aplica para certificación]],4,FALSE),"REVISAR")</f>
        <v>SÍ</v>
      </c>
    </row>
    <row r="9651" spans="1:9" x14ac:dyDescent="0.25">
      <c r="A9651" s="144" t="s">
        <v>2799</v>
      </c>
      <c r="B9651">
        <v>1</v>
      </c>
      <c r="C9651" s="10" t="s">
        <v>202</v>
      </c>
      <c r="D9651" s="18" t="str">
        <f>+IFERROR(VLOOKUP(Cursos[[#This Row],[Modelo correcto]],Modelos[[Modelo correcto]:[¿En línea?]],2,FALSE),"REVISAR")</f>
        <v>XEROX</v>
      </c>
      <c r="E9651" s="18" t="str">
        <f>+IFERROR(VLOOKUP(Cursos[[#This Row],[Modelo correcto]],Modelos[[Modelo correcto]:[¿En línea?]],3,FALSE),"REVISAR")</f>
        <v>SÍ</v>
      </c>
      <c r="F9651" s="18" t="str">
        <f>+Cursos[[#This Row],[IS]]&amp;Cursos[[#This Row],[Modelo correcto]]</f>
        <v>LUCIO DEL PILAR MENDEZCLR101</v>
      </c>
      <c r="G9651" s="18">
        <v>1</v>
      </c>
      <c r="H9651" s="19">
        <v>43983</v>
      </c>
      <c r="I9651" s="18" t="str">
        <f>+IFERROR(VLOOKUP(Cursos[[#This Row],[Modelo correcto]],Modelos[[Modelo correcto]:[Aplica para certificación]],4,FALSE),"REVISAR")</f>
        <v>SÍ</v>
      </c>
    </row>
    <row r="9652" spans="1:9" x14ac:dyDescent="0.25">
      <c r="A9652" s="144" t="s">
        <v>2790</v>
      </c>
      <c r="B9652">
        <v>1</v>
      </c>
      <c r="C9652" s="10" t="s">
        <v>1170</v>
      </c>
      <c r="D9652" s="18" t="str">
        <f>+IFERROR(VLOOKUP(Cursos[[#This Row],[Modelo correcto]],Modelos[[Modelo correcto]:[¿En línea?]],2,FALSE),"REVISAR")</f>
        <v>CANON</v>
      </c>
      <c r="E9652" s="18" t="str">
        <f>+IFERROR(VLOOKUP(Cursos[[#This Row],[Modelo correcto]],Modelos[[Modelo correcto]:[¿En línea?]],3,FALSE),"REVISAR")</f>
        <v>SÍ</v>
      </c>
      <c r="F9652" s="18" t="str">
        <f>+Cursos[[#This Row],[IS]]&amp;Cursos[[#This Row],[Modelo correcto]]</f>
        <v>LUIS ARTURO GUTIERREZ GUTIERREZBásico Eq. Color</v>
      </c>
      <c r="G9652" s="18">
        <v>1</v>
      </c>
      <c r="H9652" s="19">
        <v>43891</v>
      </c>
      <c r="I9652" s="18" t="str">
        <f>+IFERROR(VLOOKUP(Cursos[[#This Row],[Modelo correcto]],Modelos[[Modelo correcto]:[Aplica para certificación]],4,FALSE),"REVISAR")</f>
        <v>SÍ</v>
      </c>
    </row>
    <row r="9653" spans="1:9" x14ac:dyDescent="0.25">
      <c r="A9653" s="144" t="s">
        <v>2790</v>
      </c>
      <c r="B9653">
        <v>1</v>
      </c>
      <c r="C9653" s="10" t="s">
        <v>759</v>
      </c>
      <c r="D9653" s="18" t="str">
        <f>+IFERROR(VLOOKUP(Cursos[[#This Row],[Modelo correcto]],Modelos[[Modelo correcto]:[¿En línea?]],2,FALSE),"REVISAR")</f>
        <v>CANON</v>
      </c>
      <c r="E9653" s="18" t="str">
        <f>+IFERROR(VLOOKUP(Cursos[[#This Row],[Modelo correcto]],Modelos[[Modelo correcto]:[¿En línea?]],3,FALSE),"REVISAR")</f>
        <v>SÍ</v>
      </c>
      <c r="F9653" s="18" t="str">
        <f>+Cursos[[#This Row],[IS]]&amp;Cursos[[#This Row],[Modelo correcto]]</f>
        <v>LUIS ARTURO GUTIERREZ GUTIERREZBásico Eq. Dig. B&amp;W</v>
      </c>
      <c r="G9653" s="18">
        <v>1</v>
      </c>
      <c r="H9653" s="19">
        <v>43862</v>
      </c>
      <c r="I9653" s="18" t="str">
        <f>+IFERROR(VLOOKUP(Cursos[[#This Row],[Modelo correcto]],Modelos[[Modelo correcto]:[Aplica para certificación]],4,FALSE),"REVISAR")</f>
        <v>SÍ</v>
      </c>
    </row>
    <row r="9654" spans="1:9" x14ac:dyDescent="0.25">
      <c r="A9654" s="144" t="s">
        <v>2790</v>
      </c>
      <c r="B9654">
        <v>1</v>
      </c>
      <c r="C9654" s="10" t="s">
        <v>757</v>
      </c>
      <c r="D9654" s="18" t="str">
        <f>+IFERROR(VLOOKUP(Cursos[[#This Row],[Modelo correcto]],Modelos[[Modelo correcto]:[¿En línea?]],2,FALSE),"REVISAR")</f>
        <v>CANON</v>
      </c>
      <c r="E9654" s="18" t="str">
        <f>+IFERROR(VLOOKUP(Cursos[[#This Row],[Modelo correcto]],Modelos[[Modelo correcto]:[¿En línea?]],3,FALSE),"REVISAR")</f>
        <v>SÍ</v>
      </c>
      <c r="F9654" s="18" t="str">
        <f>+Cursos[[#This Row],[IS]]&amp;Cursos[[#This Row],[Modelo correcto]]</f>
        <v>LUIS ARTURO GUTIERREZ GUTIERREZBásico imagePROGRAF</v>
      </c>
      <c r="G9654" s="18">
        <v>1</v>
      </c>
      <c r="H9654" s="19">
        <v>43891</v>
      </c>
      <c r="I9654" s="18" t="str">
        <f>+IFERROR(VLOOKUP(Cursos[[#This Row],[Modelo correcto]],Modelos[[Modelo correcto]:[Aplica para certificación]],4,FALSE),"REVISAR")</f>
        <v>SÍ</v>
      </c>
    </row>
    <row r="9655" spans="1:9" x14ac:dyDescent="0.25">
      <c r="A9655" s="144" t="s">
        <v>2790</v>
      </c>
      <c r="B9655">
        <v>1</v>
      </c>
      <c r="C9655" s="10" t="s">
        <v>870</v>
      </c>
      <c r="D9655" s="18" t="str">
        <f>+IFERROR(VLOOKUP(Cursos[[#This Row],[Modelo correcto]],Modelos[[Modelo correcto]:[¿En línea?]],2,FALSE),"REVISAR")</f>
        <v>CANON</v>
      </c>
      <c r="E9655" s="18" t="str">
        <f>+IFERROR(VLOOKUP(Cursos[[#This Row],[Modelo correcto]],Modelos[[Modelo correcto]:[¿En línea?]],3,FALSE),"REVISAR")</f>
        <v>SÍ</v>
      </c>
      <c r="F9655" s="18" t="str">
        <f>+Cursos[[#This Row],[IS]]&amp;Cursos[[#This Row],[Modelo correcto]]</f>
        <v>LUIS ARTURO GUTIERREZ GUTIERREZDRG2140</v>
      </c>
      <c r="G9655" s="18">
        <v>1</v>
      </c>
      <c r="H9655" s="19">
        <v>43891</v>
      </c>
      <c r="I9655" s="18" t="str">
        <f>+IFERROR(VLOOKUP(Cursos[[#This Row],[Modelo correcto]],Modelos[[Modelo correcto]:[Aplica para certificación]],4,FALSE),"REVISAR")</f>
        <v>SÍ</v>
      </c>
    </row>
    <row r="9656" spans="1:9" x14ac:dyDescent="0.25">
      <c r="A9656" s="144" t="s">
        <v>2790</v>
      </c>
      <c r="B9656">
        <v>1</v>
      </c>
      <c r="C9656" s="145" t="s">
        <v>551</v>
      </c>
      <c r="D9656" s="18" t="str">
        <f>+IFERROR(VLOOKUP(Cursos[[#This Row],[Modelo correcto]],Modelos[[Modelo correcto]:[¿En línea?]],2,FALSE),"REVISAR")</f>
        <v>CANON</v>
      </c>
      <c r="E9656" s="18" t="str">
        <f>+IFERROR(VLOOKUP(Cursos[[#This Row],[Modelo correcto]],Modelos[[Modelo correcto]:[¿En línea?]],3,FALSE),"REVISAR")</f>
        <v>SÍ</v>
      </c>
      <c r="F9656" s="18" t="str">
        <f>+Cursos[[#This Row],[IS]]&amp;Cursos[[#This Row],[Modelo correcto]]</f>
        <v>LUIS ARTURO GUTIERREZ GUTIERREZIPF PRO</v>
      </c>
      <c r="G9656" s="18">
        <v>1</v>
      </c>
      <c r="H9656" s="19">
        <v>43891</v>
      </c>
      <c r="I9656" s="18" t="str">
        <f>+IFERROR(VLOOKUP(Cursos[[#This Row],[Modelo correcto]],Modelos[[Modelo correcto]:[Aplica para certificación]],4,FALSE),"REVISAR")</f>
        <v>SÍ</v>
      </c>
    </row>
    <row r="9657" spans="1:9" x14ac:dyDescent="0.25">
      <c r="A9657" s="144" t="s">
        <v>2790</v>
      </c>
      <c r="B9657">
        <v>1</v>
      </c>
      <c r="C9657" s="63" t="s">
        <v>753</v>
      </c>
      <c r="D9657" s="18" t="str">
        <f>+IFERROR(VLOOKUP(Cursos[[#This Row],[Modelo correcto]],Modelos[[Modelo correcto]:[¿En línea?]],2,FALSE),"REVISAR")</f>
        <v>CANON</v>
      </c>
      <c r="E9657" s="18" t="str">
        <f>+IFERROR(VLOOKUP(Cursos[[#This Row],[Modelo correcto]],Modelos[[Modelo correcto]:[¿En línea?]],3,FALSE),"REVISAR")</f>
        <v>SÍ</v>
      </c>
      <c r="F9657" s="18" t="str">
        <f>+Cursos[[#This Row],[IS]]&amp;Cursos[[#This Row],[Modelo correcto]]</f>
        <v>LUIS ARTURO GUTIERREZ GUTIERREZIR 1643</v>
      </c>
      <c r="G9657" s="18">
        <v>1</v>
      </c>
      <c r="H9657" s="19">
        <v>43862</v>
      </c>
      <c r="I9657" s="18" t="str">
        <f>+IFERROR(VLOOKUP(Cursos[[#This Row],[Modelo correcto]],Modelos[[Modelo correcto]:[Aplica para certificación]],4,FALSE),"REVISAR")</f>
        <v>SÍ</v>
      </c>
    </row>
    <row r="9658" spans="1:9" x14ac:dyDescent="0.25">
      <c r="A9658" s="144" t="s">
        <v>2790</v>
      </c>
      <c r="B9658">
        <v>1</v>
      </c>
      <c r="C9658" s="63" t="s">
        <v>449</v>
      </c>
      <c r="D9658" s="18" t="str">
        <f>+IFERROR(VLOOKUP(Cursos[[#This Row],[Modelo correcto]],Modelos[[Modelo correcto]:[¿En línea?]],2,FALSE),"REVISAR")</f>
        <v>CANON</v>
      </c>
      <c r="E9658" s="18" t="str">
        <f>+IFERROR(VLOOKUP(Cursos[[#This Row],[Modelo correcto]],Modelos[[Modelo correcto]:[¿En línea?]],3,FALSE),"REVISAR")</f>
        <v>SÍ</v>
      </c>
      <c r="F9658" s="18" t="str">
        <f>+Cursos[[#This Row],[IS]]&amp;Cursos[[#This Row],[Modelo correcto]]</f>
        <v>LUIS ARTURO GUTIERREZ GUTIERREZIR1435</v>
      </c>
      <c r="G9658" s="18">
        <v>1</v>
      </c>
      <c r="H9658" s="19">
        <v>43862</v>
      </c>
      <c r="I9658" s="18" t="str">
        <f>+IFERROR(VLOOKUP(Cursos[[#This Row],[Modelo correcto]],Modelos[[Modelo correcto]:[Aplica para certificación]],4,FALSE),"REVISAR")</f>
        <v>SÍ</v>
      </c>
    </row>
    <row r="9659" spans="1:9" x14ac:dyDescent="0.25">
      <c r="A9659" s="144" t="s">
        <v>2790</v>
      </c>
      <c r="B9659">
        <v>1</v>
      </c>
      <c r="C9659" s="10" t="s">
        <v>1097</v>
      </c>
      <c r="D9659" s="18" t="str">
        <f>+IFERROR(VLOOKUP(Cursos[[#This Row],[Modelo correcto]],Modelos[[Modelo correcto]:[¿En línea?]],2,FALSE),"REVISAR")</f>
        <v>CANON</v>
      </c>
      <c r="E9659" s="18" t="str">
        <f>+IFERROR(VLOOKUP(Cursos[[#This Row],[Modelo correcto]],Modelos[[Modelo correcto]:[¿En línea?]],3,FALSE),"REVISAR")</f>
        <v>SÍ</v>
      </c>
      <c r="F9659" s="18" t="str">
        <f>+Cursos[[#This Row],[IS]]&amp;Cursos[[#This Row],[Modelo correcto]]</f>
        <v>LUIS ARTURO GUTIERREZ GUTIERREZIR2630</v>
      </c>
      <c r="G9659" s="18">
        <v>1</v>
      </c>
      <c r="H9659" s="19">
        <v>43891</v>
      </c>
      <c r="I9659" s="18" t="str">
        <f>+IFERROR(VLOOKUP(Cursos[[#This Row],[Modelo correcto]],Modelos[[Modelo correcto]:[Aplica para certificación]],4,FALSE),"REVISAR")</f>
        <v>SÍ</v>
      </c>
    </row>
    <row r="9660" spans="1:9" x14ac:dyDescent="0.25">
      <c r="A9660" s="144" t="s">
        <v>2790</v>
      </c>
      <c r="B9660">
        <v>1</v>
      </c>
      <c r="C9660" s="10" t="s">
        <v>502</v>
      </c>
      <c r="D9660" s="18" t="str">
        <f>+IFERROR(VLOOKUP(Cursos[[#This Row],[Modelo correcto]],Modelos[[Modelo correcto]:[¿En línea?]],2,FALSE),"REVISAR")</f>
        <v>CANON</v>
      </c>
      <c r="E9660" s="18" t="str">
        <f>+IFERROR(VLOOKUP(Cursos[[#This Row],[Modelo correcto]],Modelos[[Modelo correcto]:[¿En línea?]],3,FALSE),"REVISAR")</f>
        <v>SÍ</v>
      </c>
      <c r="F9660" s="18" t="str">
        <f>+Cursos[[#This Row],[IS]]&amp;Cursos[[#This Row],[Modelo correcto]]</f>
        <v>LUIS ARTURO GUTIERREZ GUTIERREZIRA 6500/8500</v>
      </c>
      <c r="G9660" s="18">
        <v>1</v>
      </c>
      <c r="H9660" s="19">
        <v>43922</v>
      </c>
      <c r="I9660" s="18" t="str">
        <f>+IFERROR(VLOOKUP(Cursos[[#This Row],[Modelo correcto]],Modelos[[Modelo correcto]:[Aplica para certificación]],4,FALSE),"REVISAR")</f>
        <v>NO</v>
      </c>
    </row>
    <row r="9661" spans="1:9" x14ac:dyDescent="0.25">
      <c r="A9661" s="144" t="s">
        <v>2790</v>
      </c>
      <c r="B9661" s="4">
        <v>1</v>
      </c>
      <c r="C9661" s="63" t="s">
        <v>754</v>
      </c>
      <c r="D9661" s="62" t="str">
        <f>+IFERROR(VLOOKUP(Cursos[[#This Row],[Modelo correcto]],Modelos[[Modelo correcto]:[¿En línea?]],2,FALSE),"REVISAR")</f>
        <v>CANON</v>
      </c>
      <c r="E9661" s="62" t="str">
        <f>+IFERROR(VLOOKUP(Cursos[[#This Row],[Modelo correcto]],Modelos[[Modelo correcto]:[¿En línea?]],3,FALSE),"REVISAR")</f>
        <v>SÍ</v>
      </c>
      <c r="F9661" s="18" t="str">
        <f>+Cursos[[#This Row],[IS]]&amp;Cursos[[#This Row],[Modelo correcto]]</f>
        <v>LUIS ARTURO GUTIERREZ GUTIERREZIRA 715</v>
      </c>
      <c r="G9661" s="62">
        <v>1</v>
      </c>
      <c r="H9661" s="19">
        <v>43862</v>
      </c>
      <c r="I9661" s="62" t="str">
        <f>+IFERROR(VLOOKUP(Cursos[[#This Row],[Modelo correcto]],Modelos[[Modelo correcto]:[Aplica para certificación]],4,FALSE),"REVISAR")</f>
        <v>NO</v>
      </c>
    </row>
    <row r="9662" spans="1:9" x14ac:dyDescent="0.25">
      <c r="A9662" s="144" t="s">
        <v>2790</v>
      </c>
      <c r="B9662">
        <v>1</v>
      </c>
      <c r="C9662" s="10" t="s">
        <v>528</v>
      </c>
      <c r="D9662" s="18" t="str">
        <f>+IFERROR(VLOOKUP(Cursos[[#This Row],[Modelo correcto]],Modelos[[Modelo correcto]:[¿En línea?]],2,FALSE),"REVISAR")</f>
        <v>CANON</v>
      </c>
      <c r="E9662" s="18" t="str">
        <f>+IFERROR(VLOOKUP(Cursos[[#This Row],[Modelo correcto]],Modelos[[Modelo correcto]:[¿En línea?]],3,FALSE),"REVISAR")</f>
        <v>SÍ</v>
      </c>
      <c r="F9662" s="18" t="str">
        <f>+Cursos[[#This Row],[IS]]&amp;Cursos[[#This Row],[Modelo correcto]]</f>
        <v>LUIS ARTURO GUTIERREZ GUTIERREZIRA4500</v>
      </c>
      <c r="G9662" s="18">
        <v>1</v>
      </c>
      <c r="H9662" s="19">
        <v>43922</v>
      </c>
      <c r="I9662" s="18" t="str">
        <f>+IFERROR(VLOOKUP(Cursos[[#This Row],[Modelo correcto]],Modelos[[Modelo correcto]:[Aplica para certificación]],4,FALSE),"REVISAR")</f>
        <v>NO</v>
      </c>
    </row>
    <row r="9663" spans="1:9" x14ac:dyDescent="0.25">
      <c r="A9663" s="144" t="s">
        <v>2790</v>
      </c>
      <c r="B9663">
        <v>1</v>
      </c>
      <c r="C9663" s="10" t="s">
        <v>1239</v>
      </c>
      <c r="D9663" s="18" t="str">
        <f>+IFERROR(VLOOKUP(Cursos[[#This Row],[Modelo correcto]],Modelos[[Modelo correcto]:[¿En línea?]],2,FALSE),"REVISAR")</f>
        <v>CANON</v>
      </c>
      <c r="E9663" s="18" t="str">
        <f>+IFERROR(VLOOKUP(Cursos[[#This Row],[Modelo correcto]],Modelos[[Modelo correcto]:[¿En línea?]],3,FALSE),"REVISAR")</f>
        <v>SÍ</v>
      </c>
      <c r="F9663" s="18" t="str">
        <f>+Cursos[[#This Row],[IS]]&amp;Cursos[[#This Row],[Modelo correcto]]</f>
        <v>LUIS ARTURO GUTIERREZ GUTIERREZIRAC3500</v>
      </c>
      <c r="G9663" s="18">
        <v>1</v>
      </c>
      <c r="H9663" s="19">
        <v>43922</v>
      </c>
      <c r="I9663" s="18" t="str">
        <f>+IFERROR(VLOOKUP(Cursos[[#This Row],[Modelo correcto]],Modelos[[Modelo correcto]:[Aplica para certificación]],4,FALSE),"REVISAR")</f>
        <v>SÍ</v>
      </c>
    </row>
    <row r="9664" spans="1:9" x14ac:dyDescent="0.25">
      <c r="A9664" s="144" t="s">
        <v>2790</v>
      </c>
      <c r="B9664">
        <v>1</v>
      </c>
      <c r="C9664" s="10" t="s">
        <v>1098</v>
      </c>
      <c r="D9664" s="18" t="str">
        <f>+IFERROR(VLOOKUP(Cursos[[#This Row],[Modelo correcto]],Modelos[[Modelo correcto]:[¿En línea?]],2,FALSE),"REVISAR")</f>
        <v>CANON</v>
      </c>
      <c r="E9664" s="18" t="str">
        <f>+IFERROR(VLOOKUP(Cursos[[#This Row],[Modelo correcto]],Modelos[[Modelo correcto]:[¿En línea?]],3,FALSE),"REVISAR")</f>
        <v>SÍ</v>
      </c>
      <c r="F9664" s="18" t="str">
        <f>+Cursos[[#This Row],[IS]]&amp;Cursos[[#This Row],[Modelo correcto]]</f>
        <v>LUIS ARTURO GUTIERREZ GUTIERREZIRAC475</v>
      </c>
      <c r="G9664" s="18">
        <v>1</v>
      </c>
      <c r="H9664" s="19">
        <v>43891</v>
      </c>
      <c r="I9664" s="18" t="str">
        <f>+IFERROR(VLOOKUP(Cursos[[#This Row],[Modelo correcto]],Modelos[[Modelo correcto]:[Aplica para certificación]],4,FALSE),"REVISAR")</f>
        <v>SÍ</v>
      </c>
    </row>
    <row r="9665" spans="1:9" x14ac:dyDescent="0.25">
      <c r="A9665" s="144" t="s">
        <v>2790</v>
      </c>
      <c r="B9665">
        <v>1</v>
      </c>
      <c r="C9665" s="34" t="s">
        <v>1240</v>
      </c>
      <c r="D9665" s="18" t="str">
        <f>+IFERROR(VLOOKUP(Cursos[[#This Row],[Modelo correcto]],Modelos[[Modelo correcto]:[¿En línea?]],2,FALSE),"REVISAR")</f>
        <v>CANON</v>
      </c>
      <c r="E9665" s="18" t="str">
        <f>+IFERROR(VLOOKUP(Cursos[[#This Row],[Modelo correcto]],Modelos[[Modelo correcto]:[¿En línea?]],3,FALSE),"REVISAR")</f>
        <v>SÍ</v>
      </c>
      <c r="F9665" s="18" t="str">
        <f>+Cursos[[#This Row],[IS]]&amp;Cursos[[#This Row],[Modelo correcto]]</f>
        <v>LUIS ARTURO GUTIERREZ GUTIERREZIRAC5500</v>
      </c>
      <c r="G9665" s="18">
        <v>1</v>
      </c>
      <c r="H9665" s="19">
        <v>43922</v>
      </c>
      <c r="I9665" s="18" t="str">
        <f>+IFERROR(VLOOKUP(Cursos[[#This Row],[Modelo correcto]],Modelos[[Modelo correcto]:[Aplica para certificación]],4,FALSE),"REVISAR")</f>
        <v>SÍ</v>
      </c>
    </row>
    <row r="9666" spans="1:9" x14ac:dyDescent="0.25">
      <c r="A9666" s="144" t="s">
        <v>2790</v>
      </c>
      <c r="B9666">
        <v>1</v>
      </c>
      <c r="C9666" s="64" t="s">
        <v>854</v>
      </c>
      <c r="D9666" s="18" t="str">
        <f>+IFERROR(VLOOKUP(Cursos[[#This Row],[Modelo correcto]],Modelos[[Modelo correcto]:[¿En línea?]],2,FALSE),"REVISAR")</f>
        <v>CANON</v>
      </c>
      <c r="E9666" s="18" t="str">
        <f>+IFERROR(VLOOKUP(Cursos[[#This Row],[Modelo correcto]],Modelos[[Modelo correcto]:[¿En línea?]],3,FALSE),"REVISAR")</f>
        <v>SÍ</v>
      </c>
      <c r="F9666" s="18" t="str">
        <f>+Cursos[[#This Row],[IS]]&amp;Cursos[[#This Row],[Modelo correcto]]</f>
        <v>LUIS ARTURO GUTIERREZ GUTIERREZIRC1335</v>
      </c>
      <c r="G9666" s="18">
        <v>1</v>
      </c>
      <c r="H9666" s="19">
        <v>43922</v>
      </c>
      <c r="I9666" s="18" t="str">
        <f>+IFERROR(VLOOKUP(Cursos[[#This Row],[Modelo correcto]],Modelos[[Modelo correcto]:[Aplica para certificación]],4,FALSE),"REVISAR")</f>
        <v>NO</v>
      </c>
    </row>
    <row r="9667" spans="1:9" x14ac:dyDescent="0.25">
      <c r="A9667" s="144" t="s">
        <v>2790</v>
      </c>
      <c r="B9667">
        <v>1</v>
      </c>
      <c r="C9667" s="64" t="s">
        <v>1157</v>
      </c>
      <c r="D9667" s="18" t="str">
        <f>+IFERROR(VLOOKUP(Cursos[[#This Row],[Modelo correcto]],Modelos[[Modelo correcto]:[¿En línea?]],2,FALSE),"REVISAR")</f>
        <v>CANON</v>
      </c>
      <c r="E9667" s="18" t="str">
        <f>+IFERROR(VLOOKUP(Cursos[[#This Row],[Modelo correcto]],Modelos[[Modelo correcto]:[¿En línea?]],3,FALSE),"REVISAR")</f>
        <v>SÍ</v>
      </c>
      <c r="F9667" s="18" t="str">
        <f>+Cursos[[#This Row],[IS]]&amp;Cursos[[#This Row],[Modelo correcto]]</f>
        <v>LUIS ARTURO GUTIERREZ GUTIERREZIRC355</v>
      </c>
      <c r="G9667" s="18">
        <v>1</v>
      </c>
      <c r="H9667" s="19">
        <v>43922</v>
      </c>
      <c r="I9667" s="18" t="str">
        <f>+IFERROR(VLOOKUP(Cursos[[#This Row],[Modelo correcto]],Modelos[[Modelo correcto]:[Aplica para certificación]],4,FALSE),"REVISAR")</f>
        <v>SÍ</v>
      </c>
    </row>
    <row r="9668" spans="1:9" x14ac:dyDescent="0.25">
      <c r="A9668" s="144" t="s">
        <v>2790</v>
      </c>
      <c r="B9668">
        <v>1</v>
      </c>
      <c r="C9668" s="64" t="s">
        <v>1002</v>
      </c>
      <c r="D9668" s="18" t="str">
        <f>+IFERROR(VLOOKUP(Cursos[[#This Row],[Modelo correcto]],Modelos[[Modelo correcto]:[¿En línea?]],2,FALSE),"REVISAR")</f>
        <v>CANON</v>
      </c>
      <c r="E9668" s="18" t="str">
        <f>+IFERROR(VLOOKUP(Cursos[[#This Row],[Modelo correcto]],Modelos[[Modelo correcto]:[¿En línea?]],3,FALSE),"REVISAR")</f>
        <v>SÍ</v>
      </c>
      <c r="F9668" s="18" t="str">
        <f>+Cursos[[#This Row],[IS]]&amp;Cursos[[#This Row],[Modelo correcto]]</f>
        <v>LUIS ARTURO GUTIERREZ GUTIERREZLBP350</v>
      </c>
      <c r="G9668" s="18">
        <v>1</v>
      </c>
      <c r="H9668" s="19">
        <v>43922</v>
      </c>
      <c r="I9668" s="18" t="str">
        <f>+IFERROR(VLOOKUP(Cursos[[#This Row],[Modelo correcto]],Modelos[[Modelo correcto]:[Aplica para certificación]],4,FALSE),"REVISAR")</f>
        <v>NO</v>
      </c>
    </row>
    <row r="9669" spans="1:9" x14ac:dyDescent="0.25">
      <c r="A9669" s="144" t="s">
        <v>2790</v>
      </c>
      <c r="B9669">
        <v>1</v>
      </c>
      <c r="C9669" s="64" t="s">
        <v>1165</v>
      </c>
      <c r="D9669" s="18" t="str">
        <f>+IFERROR(VLOOKUP(Cursos[[#This Row],[Modelo correcto]],Modelos[[Modelo correcto]:[¿En línea?]],2,FALSE),"REVISAR")</f>
        <v>CANON</v>
      </c>
      <c r="E9669" s="18" t="str">
        <f>+IFERROR(VLOOKUP(Cursos[[#This Row],[Modelo correcto]],Modelos[[Modelo correcto]:[¿En línea?]],3,FALSE),"REVISAR")</f>
        <v>SÍ</v>
      </c>
      <c r="F9669" s="18" t="str">
        <f>+Cursos[[#This Row],[IS]]&amp;Cursos[[#This Row],[Modelo correcto]]</f>
        <v>LUIS ARTURO GUTIERREZ GUTIERREZLBP664C</v>
      </c>
      <c r="G9669" s="18">
        <v>1</v>
      </c>
      <c r="H9669" s="19">
        <v>43922</v>
      </c>
      <c r="I9669" s="18" t="str">
        <f>+IFERROR(VLOOKUP(Cursos[[#This Row],[Modelo correcto]],Modelos[[Modelo correcto]:[Aplica para certificación]],4,FALSE),"REVISAR")</f>
        <v>NO</v>
      </c>
    </row>
    <row r="9670" spans="1:9" x14ac:dyDescent="0.25">
      <c r="A9670" s="144" t="s">
        <v>2790</v>
      </c>
      <c r="B9670">
        <v>1</v>
      </c>
      <c r="C9670" s="10" t="s">
        <v>756</v>
      </c>
      <c r="D9670" s="18" t="str">
        <f>+IFERROR(VLOOKUP(Cursos[[#This Row],[Modelo correcto]],Modelos[[Modelo correcto]:[¿En línea?]],2,FALSE),"REVISAR")</f>
        <v>CANON</v>
      </c>
      <c r="E9670" s="18" t="str">
        <f>+IFERROR(VLOOKUP(Cursos[[#This Row],[Modelo correcto]],Modelos[[Modelo correcto]:[¿En línea?]],3,FALSE),"REVISAR")</f>
        <v>SÍ</v>
      </c>
      <c r="F9670" s="18" t="str">
        <f>+Cursos[[#This Row],[IS]]&amp;Cursos[[#This Row],[Modelo correcto]]</f>
        <v>LUIS ARTURO GUTIERREZ GUTIERREZPrincipios básicos de escáner</v>
      </c>
      <c r="G9670" s="18">
        <v>1</v>
      </c>
      <c r="H9670" s="19">
        <v>43891</v>
      </c>
      <c r="I9670" s="18" t="str">
        <f>+IFERROR(VLOOKUP(Cursos[[#This Row],[Modelo correcto]],Modelos[[Modelo correcto]:[Aplica para certificación]],4,FALSE),"REVISAR")</f>
        <v>SÍ</v>
      </c>
    </row>
    <row r="9671" spans="1:9" x14ac:dyDescent="0.25">
      <c r="A9671" s="144" t="s">
        <v>2790</v>
      </c>
      <c r="B9671">
        <v>1</v>
      </c>
      <c r="C9671" s="10" t="s">
        <v>127</v>
      </c>
      <c r="D9671" s="18" t="str">
        <f>+IFERROR(VLOOKUP(Cursos[[#This Row],[Modelo correcto]],Modelos[[Modelo correcto]:[¿En línea?]],2,FALSE),"REVISAR")</f>
        <v>XEROX</v>
      </c>
      <c r="E9671" s="18" t="str">
        <f>+IFERROR(VLOOKUP(Cursos[[#This Row],[Modelo correcto]],Modelos[[Modelo correcto]:[¿En línea?]],3,FALSE),"REVISAR")</f>
        <v>SÍ</v>
      </c>
      <c r="F9671" s="18" t="str">
        <f>+Cursos[[#This Row],[IS]]&amp;Cursos[[#This Row],[Modelo correcto]]</f>
        <v>LUIS ARTURO GUTIERREZ GUTIERREZ6140XTA</v>
      </c>
      <c r="G9671" s="18">
        <v>0</v>
      </c>
      <c r="H9671" s="19">
        <v>43922</v>
      </c>
      <c r="I9671" s="18" t="str">
        <f>+IFERROR(VLOOKUP(Cursos[[#This Row],[Modelo correcto]],Modelos[[Modelo correcto]:[Aplica para certificación]],4,FALSE),"REVISAR")</f>
        <v>NO</v>
      </c>
    </row>
    <row r="9672" spans="1:9" x14ac:dyDescent="0.25">
      <c r="A9672" s="144" t="s">
        <v>2790</v>
      </c>
      <c r="B9672">
        <v>1</v>
      </c>
      <c r="C9672" s="10" t="s">
        <v>89</v>
      </c>
      <c r="D9672" s="18" t="str">
        <f>+IFERROR(VLOOKUP(Cursos[[#This Row],[Modelo correcto]],Modelos[[Modelo correcto]:[¿En línea?]],2,FALSE),"REVISAR")</f>
        <v>XEROX</v>
      </c>
      <c r="E9672" s="18" t="str">
        <f>+IFERROR(VLOOKUP(Cursos[[#This Row],[Modelo correcto]],Modelos[[Modelo correcto]:[¿En línea?]],3,FALSE),"REVISAR")</f>
        <v>SÍ</v>
      </c>
      <c r="F9672" s="18" t="str">
        <f>+Cursos[[#This Row],[IS]]&amp;Cursos[[#This Row],[Modelo correcto]]</f>
        <v>LUIS ARTURO GUTIERREZ GUTIERREZC12407</v>
      </c>
      <c r="G9672" s="18">
        <v>0</v>
      </c>
      <c r="H9672" s="19">
        <v>43922</v>
      </c>
      <c r="I9672" s="18" t="str">
        <f>+IFERROR(VLOOKUP(Cursos[[#This Row],[Modelo correcto]],Modelos[[Modelo correcto]:[Aplica para certificación]],4,FALSE),"REVISAR")</f>
        <v>NO</v>
      </c>
    </row>
    <row r="9673" spans="1:9" x14ac:dyDescent="0.25">
      <c r="A9673" s="144" t="s">
        <v>2790</v>
      </c>
      <c r="B9673">
        <v>1</v>
      </c>
      <c r="C9673" s="10" t="s">
        <v>128</v>
      </c>
      <c r="D9673" s="18" t="str">
        <f>+IFERROR(VLOOKUP(Cursos[[#This Row],[Modelo correcto]],Modelos[[Modelo correcto]:[¿En línea?]],2,FALSE),"REVISAR")</f>
        <v>XEROX</v>
      </c>
      <c r="E9673" s="18" t="str">
        <f>+IFERROR(VLOOKUP(Cursos[[#This Row],[Modelo correcto]],Modelos[[Modelo correcto]:[¿En línea?]],3,FALSE),"REVISAR")</f>
        <v>SÍ</v>
      </c>
      <c r="F9673" s="18" t="str">
        <f>+Cursos[[#This Row],[IS]]&amp;Cursos[[#This Row],[Modelo correcto]]</f>
        <v>LUIS ARTURO GUTIERREZ GUTIERREZC13159X</v>
      </c>
      <c r="G9673" s="18">
        <v>0</v>
      </c>
      <c r="H9673" s="19">
        <v>43922</v>
      </c>
      <c r="I9673" s="18" t="str">
        <f>+IFERROR(VLOOKUP(Cursos[[#This Row],[Modelo correcto]],Modelos[[Modelo correcto]:[Aplica para certificación]],4,FALSE),"REVISAR")</f>
        <v>NO</v>
      </c>
    </row>
    <row r="9674" spans="1:9" x14ac:dyDescent="0.25">
      <c r="A9674" s="144" t="s">
        <v>2790</v>
      </c>
      <c r="B9674">
        <v>1</v>
      </c>
      <c r="C9674" s="145" t="s">
        <v>149</v>
      </c>
      <c r="D9674" s="18" t="str">
        <f>+IFERROR(VLOOKUP(Cursos[[#This Row],[Modelo correcto]],Modelos[[Modelo correcto]:[¿En línea?]],2,FALSE),"REVISAR")</f>
        <v>XEROX</v>
      </c>
      <c r="E9674" s="18" t="str">
        <f>+IFERROR(VLOOKUP(Cursos[[#This Row],[Modelo correcto]],Modelos[[Modelo correcto]:[¿En línea?]],3,FALSE),"REVISAR")</f>
        <v>SÍ</v>
      </c>
      <c r="F9674" s="18" t="str">
        <f>+Cursos[[#This Row],[IS]]&amp;Cursos[[#This Row],[Modelo correcto]]</f>
        <v>LUIS ARTURO GUTIERREZ GUTIERREZC13774</v>
      </c>
      <c r="G9674" s="18">
        <v>0</v>
      </c>
      <c r="H9674" s="19">
        <v>43922</v>
      </c>
      <c r="I9674" s="18" t="str">
        <f>+IFERROR(VLOOKUP(Cursos[[#This Row],[Modelo correcto]],Modelos[[Modelo correcto]:[Aplica para certificación]],4,FALSE),"REVISAR")</f>
        <v>NO</v>
      </c>
    </row>
    <row r="9675" spans="1:9" x14ac:dyDescent="0.25">
      <c r="A9675" s="144" t="s">
        <v>2790</v>
      </c>
      <c r="B9675">
        <v>1</v>
      </c>
      <c r="C9675" s="10" t="s">
        <v>15</v>
      </c>
      <c r="D9675" s="18" t="str">
        <f>+IFERROR(VLOOKUP(Cursos[[#This Row],[Modelo correcto]],Modelos[[Modelo correcto]:[¿En línea?]],2,FALSE),"REVISAR")</f>
        <v>XEROX</v>
      </c>
      <c r="E9675" s="18" t="str">
        <f>+IFERROR(VLOOKUP(Cursos[[#This Row],[Modelo correcto]],Modelos[[Modelo correcto]:[¿En línea?]],3,FALSE),"REVISAR")</f>
        <v>SÍ</v>
      </c>
      <c r="F9675" s="18" t="str">
        <f>+Cursos[[#This Row],[IS]]&amp;Cursos[[#This Row],[Modelo correcto]]</f>
        <v>LUIS ARTURO GUTIERREZ GUTIERREZC13861</v>
      </c>
      <c r="G9675" s="18">
        <v>0</v>
      </c>
      <c r="H9675" s="19">
        <v>43922</v>
      </c>
      <c r="I9675" s="18" t="str">
        <f>+IFERROR(VLOOKUP(Cursos[[#This Row],[Modelo correcto]],Modelos[[Modelo correcto]:[Aplica para certificación]],4,FALSE),"REVISAR")</f>
        <v>NO</v>
      </c>
    </row>
    <row r="9676" spans="1:9" x14ac:dyDescent="0.25">
      <c r="A9676" s="144" t="s">
        <v>2790</v>
      </c>
      <c r="B9676">
        <v>1</v>
      </c>
      <c r="C9676" s="10" t="s">
        <v>150</v>
      </c>
      <c r="D9676" s="18" t="str">
        <f>+IFERROR(VLOOKUP(Cursos[[#This Row],[Modelo correcto]],Modelos[[Modelo correcto]:[¿En línea?]],2,FALSE),"REVISAR")</f>
        <v>XEROX</v>
      </c>
      <c r="E9676" s="18" t="str">
        <f>+IFERROR(VLOOKUP(Cursos[[#This Row],[Modelo correcto]],Modelos[[Modelo correcto]:[¿En línea?]],3,FALSE),"REVISAR")</f>
        <v>SÍ</v>
      </c>
      <c r="F9676" s="18" t="str">
        <f>+Cursos[[#This Row],[IS]]&amp;Cursos[[#This Row],[Modelo correcto]]</f>
        <v>LUIS ARTURO GUTIERREZ GUTIERREZC13925</v>
      </c>
      <c r="G9676" s="18">
        <v>0</v>
      </c>
      <c r="H9676" s="19">
        <v>43922</v>
      </c>
      <c r="I9676" s="18" t="str">
        <f>+IFERROR(VLOOKUP(Cursos[[#This Row],[Modelo correcto]],Modelos[[Modelo correcto]:[Aplica para certificación]],4,FALSE),"REVISAR")</f>
        <v>SÍ</v>
      </c>
    </row>
    <row r="9677" spans="1:9" x14ac:dyDescent="0.25">
      <c r="A9677" s="144" t="s">
        <v>2790</v>
      </c>
      <c r="B9677">
        <v>1</v>
      </c>
      <c r="C9677" s="10" t="s">
        <v>133</v>
      </c>
      <c r="D9677" s="18" t="str">
        <f>+IFERROR(VLOOKUP(Cursos[[#This Row],[Modelo correcto]],Modelos[[Modelo correcto]:[¿En línea?]],2,FALSE),"REVISAR")</f>
        <v>XEROX</v>
      </c>
      <c r="E9677" s="18" t="str">
        <f>+IFERROR(VLOOKUP(Cursos[[#This Row],[Modelo correcto]],Modelos[[Modelo correcto]:[¿En línea?]],3,FALSE),"REVISAR")</f>
        <v>SÍ</v>
      </c>
      <c r="F9677" s="18" t="str">
        <f>+Cursos[[#This Row],[IS]]&amp;Cursos[[#This Row],[Modelo correcto]]</f>
        <v>LUIS ARTURO GUTIERREZ GUTIERREZC14049</v>
      </c>
      <c r="G9677" s="18">
        <v>0</v>
      </c>
      <c r="H9677" s="19">
        <v>43922</v>
      </c>
      <c r="I9677" s="18" t="str">
        <f>+IFERROR(VLOOKUP(Cursos[[#This Row],[Modelo correcto]],Modelos[[Modelo correcto]:[Aplica para certificación]],4,FALSE),"REVISAR")</f>
        <v>NO</v>
      </c>
    </row>
    <row r="9678" spans="1:9" x14ac:dyDescent="0.25">
      <c r="A9678" s="144" t="s">
        <v>2790</v>
      </c>
      <c r="B9678">
        <v>1</v>
      </c>
      <c r="C9678" s="52" t="s">
        <v>258</v>
      </c>
      <c r="D9678" s="18" t="str">
        <f>+IFERROR(VLOOKUP(Cursos[[#This Row],[Modelo correcto]],Modelos[[Modelo correcto]:[¿En línea?]],2,FALSE),"REVISAR")</f>
        <v>XEROX</v>
      </c>
      <c r="E9678" s="18" t="str">
        <f>+IFERROR(VLOOKUP(Cursos[[#This Row],[Modelo correcto]],Modelos[[Modelo correcto]:[¿En línea?]],3,FALSE),"REVISAR")</f>
        <v>SÍ</v>
      </c>
      <c r="F9678" s="18" t="str">
        <f>+Cursos[[#This Row],[IS]]&amp;Cursos[[#This Row],[Modelo correcto]]</f>
        <v>LUIS ARTURO GUTIERREZ GUTIERREZCMYKNTF</v>
      </c>
      <c r="G9678" s="18">
        <v>1</v>
      </c>
      <c r="H9678" s="19">
        <v>43831</v>
      </c>
      <c r="I9678" s="18" t="str">
        <f>+IFERROR(VLOOKUP(Cursos[[#This Row],[Modelo correcto]],Modelos[[Modelo correcto]:[Aplica para certificación]],4,FALSE),"REVISAR")</f>
        <v>SÍ</v>
      </c>
    </row>
    <row r="9679" spans="1:9" x14ac:dyDescent="0.25">
      <c r="A9679" s="144" t="s">
        <v>2790</v>
      </c>
      <c r="B9679">
        <v>1</v>
      </c>
      <c r="C9679" s="145" t="s">
        <v>248</v>
      </c>
      <c r="D9679" s="18" t="str">
        <f>+IFERROR(VLOOKUP(Cursos[[#This Row],[Modelo correcto]],Modelos[[Modelo correcto]:[¿En línea?]],2,FALSE),"REVISAR")</f>
        <v>XEROX</v>
      </c>
      <c r="E9679" s="18" t="str">
        <f>+IFERROR(VLOOKUP(Cursos[[#This Row],[Modelo correcto]],Modelos[[Modelo correcto]:[¿En línea?]],3,FALSE),"REVISAR")</f>
        <v>SÍ</v>
      </c>
      <c r="F9679" s="18" t="str">
        <f>+Cursos[[#This Row],[IS]]&amp;Cursos[[#This Row],[Modelo correcto]]</f>
        <v>LUIS ARTURO GUTIERREZ GUTIERREZD12501</v>
      </c>
      <c r="G9679" s="18">
        <v>1</v>
      </c>
      <c r="H9679" s="19">
        <v>43831</v>
      </c>
      <c r="I9679" s="18" t="str">
        <f>+IFERROR(VLOOKUP(Cursos[[#This Row],[Modelo correcto]],Modelos[[Modelo correcto]:[Aplica para certificación]],4,FALSE),"REVISAR")</f>
        <v>SÍ</v>
      </c>
    </row>
    <row r="9680" spans="1:9" x14ac:dyDescent="0.25">
      <c r="A9680" s="144" t="s">
        <v>2790</v>
      </c>
      <c r="B9680">
        <v>1</v>
      </c>
      <c r="C9680" s="10" t="s">
        <v>63</v>
      </c>
      <c r="D9680" s="18" t="str">
        <f>+IFERROR(VLOOKUP(Cursos[[#This Row],[Modelo correcto]],Modelos[[Modelo correcto]:[¿En línea?]],2,FALSE),"REVISAR")</f>
        <v>XEROX</v>
      </c>
      <c r="E9680" s="18" t="str">
        <f>+IFERROR(VLOOKUP(Cursos[[#This Row],[Modelo correcto]],Modelos[[Modelo correcto]:[¿En línea?]],3,FALSE),"REVISAR")</f>
        <v>SÍ</v>
      </c>
      <c r="F9680" s="18" t="str">
        <f>+Cursos[[#This Row],[IS]]&amp;Cursos[[#This Row],[Modelo correcto]]</f>
        <v>LUIS ARTURO GUTIERREZ GUTIERREZFFPSSP1</v>
      </c>
      <c r="G9680" s="18">
        <v>0</v>
      </c>
      <c r="H9680" s="19">
        <v>43922</v>
      </c>
      <c r="I9680" s="18" t="str">
        <f>+IFERROR(VLOOKUP(Cursos[[#This Row],[Modelo correcto]],Modelos[[Modelo correcto]:[Aplica para certificación]],4,FALSE),"REVISAR")</f>
        <v>NO</v>
      </c>
    </row>
    <row r="9681" spans="1:9" x14ac:dyDescent="0.25">
      <c r="A9681" s="144" t="s">
        <v>2790</v>
      </c>
      <c r="B9681">
        <v>1</v>
      </c>
      <c r="C9681" s="10" t="s">
        <v>295</v>
      </c>
      <c r="D9681" s="18" t="str">
        <f>+IFERROR(VLOOKUP(Cursos[[#This Row],[Modelo correcto]],Modelos[[Modelo correcto]:[¿En línea?]],2,FALSE),"REVISAR")</f>
        <v>XEROX</v>
      </c>
      <c r="E9681" s="18" t="str">
        <f>+IFERROR(VLOOKUP(Cursos[[#This Row],[Modelo correcto]],Modelos[[Modelo correcto]:[¿En línea?]],3,FALSE),"REVISAR")</f>
        <v>SÍ</v>
      </c>
      <c r="F9681" s="18" t="str">
        <f>+Cursos[[#This Row],[IS]]&amp;Cursos[[#This Row],[Modelo correcto]]</f>
        <v>LUIS ARTURO GUTIERREZ GUTIERREZIDMNTFR</v>
      </c>
      <c r="G9681" s="18">
        <v>1</v>
      </c>
      <c r="H9681" s="19">
        <v>43891</v>
      </c>
      <c r="I9681" s="18" t="str">
        <f>+IFERROR(VLOOKUP(Cursos[[#This Row],[Modelo correcto]],Modelos[[Modelo correcto]:[Aplica para certificación]],4,FALSE),"REVISAR")</f>
        <v>SÍ</v>
      </c>
    </row>
    <row r="9682" spans="1:9" x14ac:dyDescent="0.25">
      <c r="A9682" s="144" t="s">
        <v>2790</v>
      </c>
      <c r="B9682">
        <v>1</v>
      </c>
      <c r="C9682" s="10" t="s">
        <v>296</v>
      </c>
      <c r="D9682" s="18" t="str">
        <f>+IFERROR(VLOOKUP(Cursos[[#This Row],[Modelo correcto]],Modelos[[Modelo correcto]:[¿En línea?]],2,FALSE),"REVISAR")</f>
        <v>XEROX</v>
      </c>
      <c r="E9682" s="18" t="str">
        <f>+IFERROR(VLOOKUP(Cursos[[#This Row],[Modelo correcto]],Modelos[[Modelo correcto]:[¿En línea?]],3,FALSE),"REVISAR")</f>
        <v>SÍ</v>
      </c>
      <c r="F9682" s="18" t="str">
        <f>+Cursos[[#This Row],[IS]]&amp;Cursos[[#This Row],[Modelo correcto]]</f>
        <v>LUIS ARTURO GUTIERREZ GUTIERREZINSNTFR</v>
      </c>
      <c r="G9682" s="18">
        <v>1</v>
      </c>
      <c r="H9682" s="19">
        <v>43891</v>
      </c>
      <c r="I9682" s="18" t="str">
        <f>+IFERROR(VLOOKUP(Cursos[[#This Row],[Modelo correcto]],Modelos[[Modelo correcto]:[Aplica para certificación]],4,FALSE),"REVISAR")</f>
        <v>SÍ</v>
      </c>
    </row>
    <row r="9683" spans="1:9" x14ac:dyDescent="0.25">
      <c r="A9683" s="144" t="s">
        <v>2790</v>
      </c>
      <c r="B9683">
        <v>1</v>
      </c>
      <c r="C9683" s="10" t="s">
        <v>65</v>
      </c>
      <c r="D9683" s="18" t="str">
        <f>+IFERROR(VLOOKUP(Cursos[[#This Row],[Modelo correcto]],Modelos[[Modelo correcto]:[¿En línea?]],2,FALSE),"REVISAR")</f>
        <v>XEROX</v>
      </c>
      <c r="E9683" s="18" t="str">
        <f>+IFERROR(VLOOKUP(Cursos[[#This Row],[Modelo correcto]],Modelos[[Modelo correcto]:[¿En línea?]],3,FALSE),"REVISAR")</f>
        <v>SÍ</v>
      </c>
      <c r="F9683" s="18" t="str">
        <f>+Cursos[[#This Row],[IS]]&amp;Cursos[[#This Row],[Modelo correcto]]</f>
        <v>LUIS ARTURO GUTIERREZ GUTIERREZP7800LP</v>
      </c>
      <c r="G9683" s="18">
        <v>0</v>
      </c>
      <c r="H9683" s="19">
        <v>43862</v>
      </c>
      <c r="I9683" s="18" t="str">
        <f>+IFERROR(VLOOKUP(Cursos[[#This Row],[Modelo correcto]],Modelos[[Modelo correcto]:[Aplica para certificación]],4,FALSE),"REVISAR")</f>
        <v>SÍ</v>
      </c>
    </row>
    <row r="9684" spans="1:9" x14ac:dyDescent="0.25">
      <c r="A9684" s="144" t="s">
        <v>2790</v>
      </c>
      <c r="B9684">
        <v>1</v>
      </c>
      <c r="C9684" s="10" t="s">
        <v>276</v>
      </c>
      <c r="D9684" s="18" t="str">
        <f>+IFERROR(VLOOKUP(Cursos[[#This Row],[Modelo correcto]],Modelos[[Modelo correcto]:[¿En línea?]],2,FALSE),"REVISAR")</f>
        <v>XEROX</v>
      </c>
      <c r="E9684" s="18" t="str">
        <f>+IFERROR(VLOOKUP(Cursos[[#This Row],[Modelo correcto]],Modelos[[Modelo correcto]:[¿En línea?]],3,FALSE),"REVISAR")</f>
        <v>SÍ</v>
      </c>
      <c r="F9684" s="18" t="str">
        <f>+Cursos[[#This Row],[IS]]&amp;Cursos[[#This Row],[Modelo correcto]]</f>
        <v>LUIS ARTURO GUTIERREZ GUTIERREZPC90XTA</v>
      </c>
      <c r="G9684" s="18">
        <v>1</v>
      </c>
      <c r="H9684" s="19">
        <v>43831</v>
      </c>
      <c r="I9684" s="18" t="str">
        <f>+IFERROR(VLOOKUP(Cursos[[#This Row],[Modelo correcto]],Modelos[[Modelo correcto]:[Aplica para certificación]],4,FALSE),"REVISAR")</f>
        <v>SÍ</v>
      </c>
    </row>
    <row r="9685" spans="1:9" x14ac:dyDescent="0.25">
      <c r="A9685" s="144" t="s">
        <v>2790</v>
      </c>
      <c r="B9685">
        <v>1</v>
      </c>
      <c r="C9685" s="10" t="s">
        <v>267</v>
      </c>
      <c r="D9685" s="18" t="str">
        <f>+IFERROR(VLOOKUP(Cursos[[#This Row],[Modelo correcto]],Modelos[[Modelo correcto]:[¿En línea?]],2,FALSE),"REVISAR")</f>
        <v>XEROX</v>
      </c>
      <c r="E9685" s="18" t="str">
        <f>+IFERROR(VLOOKUP(Cursos[[#This Row],[Modelo correcto]],Modelos[[Modelo correcto]:[¿En línea?]],3,FALSE),"REVISAR")</f>
        <v>SÍ</v>
      </c>
      <c r="F9685" s="18" t="str">
        <f>+Cursos[[#This Row],[IS]]&amp;Cursos[[#This Row],[Modelo correcto]]</f>
        <v>LUIS ARTURO GUTIERREZ GUTIERREZXC550A</v>
      </c>
      <c r="G9685" s="18">
        <v>1</v>
      </c>
      <c r="H9685" s="19">
        <v>43831</v>
      </c>
      <c r="I9685" s="18" t="str">
        <f>+IFERROR(VLOOKUP(Cursos[[#This Row],[Modelo correcto]],Modelos[[Modelo correcto]:[Aplica para certificación]],4,FALSE),"REVISAR")</f>
        <v>SÍ</v>
      </c>
    </row>
    <row r="9686" spans="1:9" x14ac:dyDescent="0.25">
      <c r="A9686" s="144" t="s">
        <v>2790</v>
      </c>
      <c r="B9686">
        <v>1</v>
      </c>
      <c r="C9686" s="63" t="s">
        <v>269</v>
      </c>
      <c r="D9686" s="18" t="str">
        <f>+IFERROR(VLOOKUP(Cursos[[#This Row],[Modelo correcto]],Modelos[[Modelo correcto]:[¿En línea?]],2,FALSE),"REVISAR")</f>
        <v>XEROX</v>
      </c>
      <c r="E9686" s="18" t="str">
        <f>+IFERROR(VLOOKUP(Cursos[[#This Row],[Modelo correcto]],Modelos[[Modelo correcto]:[¿En línea?]],3,FALSE),"REVISAR")</f>
        <v>SÍ</v>
      </c>
      <c r="F9686" s="18" t="str">
        <f>+Cursos[[#This Row],[IS]]&amp;Cursos[[#This Row],[Modelo correcto]]</f>
        <v>LUIS ARTURO GUTIERREZ GUTIERREZXC70XTA</v>
      </c>
      <c r="G9686" s="18">
        <v>1</v>
      </c>
      <c r="H9686" s="19">
        <v>43831</v>
      </c>
      <c r="I9686" s="18" t="str">
        <f>+IFERROR(VLOOKUP(Cursos[[#This Row],[Modelo correcto]],Modelos[[Modelo correcto]:[Aplica para certificación]],4,FALSE),"REVISAR")</f>
        <v>SÍ</v>
      </c>
    </row>
    <row r="9687" spans="1:9" x14ac:dyDescent="0.25">
      <c r="A9687" s="144" t="s">
        <v>2790</v>
      </c>
      <c r="B9687">
        <v>1</v>
      </c>
      <c r="C9687" s="145" t="s">
        <v>144</v>
      </c>
      <c r="D9687" s="18" t="str">
        <f>+IFERROR(VLOOKUP(Cursos[[#This Row],[Modelo correcto]],Modelos[[Modelo correcto]:[¿En línea?]],2,FALSE),"REVISAR")</f>
        <v>XEROX</v>
      </c>
      <c r="E9687" s="18" t="str">
        <f>+IFERROR(VLOOKUP(Cursos[[#This Row],[Modelo correcto]],Modelos[[Modelo correcto]:[¿En línea?]],3,FALSE),"REVISAR")</f>
        <v>SÍ</v>
      </c>
      <c r="F9687" s="18" t="str">
        <f>+Cursos[[#This Row],[IS]]&amp;Cursos[[#This Row],[Modelo correcto]]</f>
        <v>LUIS ARTURO GUTIERREZ GUTIERREZC14649</v>
      </c>
      <c r="G9687" s="18">
        <v>0</v>
      </c>
      <c r="H9687" s="19">
        <v>43952</v>
      </c>
      <c r="I9687" s="18" t="str">
        <f>+IFERROR(VLOOKUP(Cursos[[#This Row],[Modelo correcto]],Modelos[[Modelo correcto]:[Aplica para certificación]],4,FALSE),"REVISAR")</f>
        <v>NO</v>
      </c>
    </row>
    <row r="9688" spans="1:9" x14ac:dyDescent="0.25">
      <c r="A9688" s="144" t="s">
        <v>2790</v>
      </c>
      <c r="B9688">
        <v>1</v>
      </c>
      <c r="C9688" s="145" t="s">
        <v>55</v>
      </c>
      <c r="D9688" s="18" t="str">
        <f>+IFERROR(VLOOKUP(Cursos[[#This Row],[Modelo correcto]],Modelos[[Modelo correcto]:[¿En línea?]],2,FALSE),"REVISAR")</f>
        <v>XEROX</v>
      </c>
      <c r="E9688" s="18" t="str">
        <f>+IFERROR(VLOOKUP(Cursos[[#This Row],[Modelo correcto]],Modelos[[Modelo correcto]:[¿En línea?]],3,FALSE),"REVISAR")</f>
        <v>SÍ</v>
      </c>
      <c r="F9688" s="18" t="str">
        <f>+Cursos[[#This Row],[IS]]&amp;Cursos[[#This Row],[Modelo correcto]]</f>
        <v>LUIS ARTURO GUTIERREZ GUTIERREZC15005</v>
      </c>
      <c r="G9688" s="18">
        <v>0</v>
      </c>
      <c r="H9688" s="19">
        <v>43952</v>
      </c>
      <c r="I9688" s="18" t="str">
        <f>+IFERROR(VLOOKUP(Cursos[[#This Row],[Modelo correcto]],Modelos[[Modelo correcto]:[Aplica para certificación]],4,FALSE),"REVISAR")</f>
        <v>SÍ</v>
      </c>
    </row>
    <row r="9689" spans="1:9" x14ac:dyDescent="0.25">
      <c r="A9689" s="144" t="s">
        <v>2790</v>
      </c>
      <c r="B9689">
        <v>1</v>
      </c>
      <c r="C9689" s="145" t="s">
        <v>12</v>
      </c>
      <c r="D9689" s="18" t="str">
        <f>+IFERROR(VLOOKUP(Cursos[[#This Row],[Modelo correcto]],Modelos[[Modelo correcto]:[¿En línea?]],2,FALSE),"REVISAR")</f>
        <v>XEROX</v>
      </c>
      <c r="E9689" s="18" t="str">
        <f>+IFERROR(VLOOKUP(Cursos[[#This Row],[Modelo correcto]],Modelos[[Modelo correcto]:[¿En línea?]],3,FALSE),"REVISAR")</f>
        <v>SÍ</v>
      </c>
      <c r="F9689" s="18" t="str">
        <f>+Cursos[[#This Row],[IS]]&amp;Cursos[[#This Row],[Modelo correcto]]</f>
        <v>LUIS ARTURO GUTIERREZ GUTIERREZC15008</v>
      </c>
      <c r="G9689" s="18">
        <v>0</v>
      </c>
      <c r="H9689" s="19">
        <v>43952</v>
      </c>
      <c r="I9689" s="18" t="str">
        <f>+IFERROR(VLOOKUP(Cursos[[#This Row],[Modelo correcto]],Modelos[[Modelo correcto]:[Aplica para certificación]],4,FALSE),"REVISAR")</f>
        <v>NO</v>
      </c>
    </row>
    <row r="9690" spans="1:9" x14ac:dyDescent="0.25">
      <c r="A9690" s="144" t="s">
        <v>2790</v>
      </c>
      <c r="B9690">
        <v>1</v>
      </c>
      <c r="C9690" s="145" t="s">
        <v>73</v>
      </c>
      <c r="D9690" s="18" t="str">
        <f>+IFERROR(VLOOKUP(Cursos[[#This Row],[Modelo correcto]],Modelos[[Modelo correcto]:[¿En línea?]],2,FALSE),"REVISAR")</f>
        <v>XEROX</v>
      </c>
      <c r="E9690" s="18" t="str">
        <f>+IFERROR(VLOOKUP(Cursos[[#This Row],[Modelo correcto]],Modelos[[Modelo correcto]:[¿En línea?]],3,FALSE),"REVISAR")</f>
        <v>SÍ</v>
      </c>
      <c r="F9690" s="18" t="str">
        <f>+Cursos[[#This Row],[IS]]&amp;Cursos[[#This Row],[Modelo correcto]]</f>
        <v>LUIS ARTURO GUTIERREZ GUTIERREZC15061</v>
      </c>
      <c r="G9690" s="18">
        <v>0</v>
      </c>
      <c r="H9690" s="19">
        <v>43952</v>
      </c>
      <c r="I9690" s="18" t="str">
        <f>+IFERROR(VLOOKUP(Cursos[[#This Row],[Modelo correcto]],Modelos[[Modelo correcto]:[Aplica para certificación]],4,FALSE),"REVISAR")</f>
        <v>NO</v>
      </c>
    </row>
    <row r="9691" spans="1:9" x14ac:dyDescent="0.25">
      <c r="A9691" s="144" t="s">
        <v>2790</v>
      </c>
      <c r="B9691">
        <v>1</v>
      </c>
      <c r="C9691" s="145" t="s">
        <v>77</v>
      </c>
      <c r="D9691" s="18" t="str">
        <f>+IFERROR(VLOOKUP(Cursos[[#This Row],[Modelo correcto]],Modelos[[Modelo correcto]:[¿En línea?]],2,FALSE),"REVISAR")</f>
        <v>XEROX</v>
      </c>
      <c r="E9691" s="18" t="str">
        <f>+IFERROR(VLOOKUP(Cursos[[#This Row],[Modelo correcto]],Modelos[[Modelo correcto]:[¿En línea?]],3,FALSE),"REVISAR")</f>
        <v>SÍ</v>
      </c>
      <c r="F9691" s="18" t="str">
        <f>+Cursos[[#This Row],[IS]]&amp;Cursos[[#This Row],[Modelo correcto]]</f>
        <v>LUIS ARTURO GUTIERREZ GUTIERREZC16280</v>
      </c>
      <c r="G9691" s="18">
        <v>0</v>
      </c>
      <c r="H9691" s="19">
        <v>43952</v>
      </c>
      <c r="I9691" s="18" t="str">
        <f>+IFERROR(VLOOKUP(Cursos[[#This Row],[Modelo correcto]],Modelos[[Modelo correcto]:[Aplica para certificación]],4,FALSE),"REVISAR")</f>
        <v>SÍ</v>
      </c>
    </row>
    <row r="9692" spans="1:9" x14ac:dyDescent="0.25">
      <c r="A9692" s="144" t="s">
        <v>2790</v>
      </c>
      <c r="B9692">
        <v>1</v>
      </c>
      <c r="C9692" s="145" t="s">
        <v>1259</v>
      </c>
      <c r="D9692" s="18" t="str">
        <f>+IFERROR(VLOOKUP(Cursos[[#This Row],[Modelo correcto]],Modelos[[Modelo correcto]:[¿En línea?]],2,FALSE),"REVISAR")</f>
        <v>XEROX</v>
      </c>
      <c r="E9692" s="18" t="str">
        <f>+IFERROR(VLOOKUP(Cursos[[#This Row],[Modelo correcto]],Modelos[[Modelo correcto]:[¿En línea?]],3,FALSE),"REVISAR")</f>
        <v>SÍ</v>
      </c>
      <c r="F9692" s="18" t="str">
        <f>+Cursos[[#This Row],[IS]]&amp;Cursos[[#This Row],[Modelo correcto]]</f>
        <v>LUIS ARTURO GUTIERREZ GUTIERREZDFINISH</v>
      </c>
      <c r="G9692" s="18">
        <v>0</v>
      </c>
      <c r="H9692" s="19">
        <v>43952</v>
      </c>
      <c r="I9692" s="18" t="str">
        <f>+IFERROR(VLOOKUP(Cursos[[#This Row],[Modelo correcto]],Modelos[[Modelo correcto]:[Aplica para certificación]],4,FALSE),"REVISAR")</f>
        <v>NO</v>
      </c>
    </row>
    <row r="9693" spans="1:9" x14ac:dyDescent="0.25">
      <c r="A9693" s="144" t="s">
        <v>2790</v>
      </c>
      <c r="B9693">
        <v>1</v>
      </c>
      <c r="C9693" s="145" t="s">
        <v>182</v>
      </c>
      <c r="D9693" s="18" t="str">
        <f>+IFERROR(VLOOKUP(Cursos[[#This Row],[Modelo correcto]],Modelos[[Modelo correcto]:[¿En línea?]],2,FALSE),"REVISAR")</f>
        <v>XEROX</v>
      </c>
      <c r="E9693" s="18" t="str">
        <f>+IFERROR(VLOOKUP(Cursos[[#This Row],[Modelo correcto]],Modelos[[Modelo correcto]:[¿En línea?]],3,FALSE),"REVISAR")</f>
        <v>SÍ</v>
      </c>
      <c r="F9693" s="18" t="str">
        <f>+Cursos[[#This Row],[IS]]&amp;Cursos[[#This Row],[Modelo correcto]]</f>
        <v>LUIS ARTURO GUTIERREZ GUTIERREZC16283</v>
      </c>
      <c r="G9693" s="18">
        <v>1</v>
      </c>
      <c r="H9693" s="19">
        <v>43952</v>
      </c>
      <c r="I9693" s="18" t="str">
        <f>+IFERROR(VLOOKUP(Cursos[[#This Row],[Modelo correcto]],Modelos[[Modelo correcto]:[Aplica para certificación]],4,FALSE),"REVISAR")</f>
        <v>SÍ</v>
      </c>
    </row>
    <row r="9694" spans="1:9" x14ac:dyDescent="0.25">
      <c r="A9694" s="144" t="s">
        <v>2790</v>
      </c>
      <c r="B9694">
        <v>1</v>
      </c>
      <c r="C9694" s="145" t="s">
        <v>91</v>
      </c>
      <c r="D9694" s="18" t="str">
        <f>+IFERROR(VLOOKUP(Cursos[[#This Row],[Modelo correcto]],Modelos[[Modelo correcto]:[¿En línea?]],2,FALSE),"REVISAR")</f>
        <v>XEROX</v>
      </c>
      <c r="E9694" s="18" t="str">
        <f>+IFERROR(VLOOKUP(Cursos[[#This Row],[Modelo correcto]],Modelos[[Modelo correcto]:[¿En línea?]],3,FALSE),"REVISAR")</f>
        <v>SÍ</v>
      </c>
      <c r="F9694" s="18" t="str">
        <f>+Cursos[[#This Row],[IS]]&amp;Cursos[[#This Row],[Modelo correcto]]</f>
        <v>LUIS ARTURO GUTIERREZ GUTIERREZC7120A</v>
      </c>
      <c r="G9694" s="18">
        <v>0</v>
      </c>
      <c r="H9694" s="19">
        <v>43952</v>
      </c>
      <c r="I9694" s="18" t="str">
        <f>+IFERROR(VLOOKUP(Cursos[[#This Row],[Modelo correcto]],Modelos[[Modelo correcto]:[Aplica para certificación]],4,FALSE),"REVISAR")</f>
        <v>NO</v>
      </c>
    </row>
    <row r="9695" spans="1:9" x14ac:dyDescent="0.25">
      <c r="A9695" s="144" t="s">
        <v>2790</v>
      </c>
      <c r="B9695">
        <v>1</v>
      </c>
      <c r="C9695" s="145" t="s">
        <v>176</v>
      </c>
      <c r="D9695" s="18" t="str">
        <f>+IFERROR(VLOOKUP(Cursos[[#This Row],[Modelo correcto]],Modelos[[Modelo correcto]:[¿En línea?]],2,FALSE),"REVISAR")</f>
        <v>XEROX</v>
      </c>
      <c r="E9695" s="18" t="str">
        <f>+IFERROR(VLOOKUP(Cursos[[#This Row],[Modelo correcto]],Modelos[[Modelo correcto]:[¿En línea?]],3,FALSE),"REVISAR")</f>
        <v>SÍ</v>
      </c>
      <c r="F9695" s="18" t="str">
        <f>+Cursos[[#This Row],[IS]]&amp;Cursos[[#This Row],[Modelo correcto]]</f>
        <v>LUIS ARTURO GUTIERREZ GUTIERREZC8880XT</v>
      </c>
      <c r="G9695" s="18">
        <v>0</v>
      </c>
      <c r="H9695" s="19">
        <v>43952</v>
      </c>
      <c r="I9695" s="18" t="str">
        <f>+IFERROR(VLOOKUP(Cursos[[#This Row],[Modelo correcto]],Modelos[[Modelo correcto]:[Aplica para certificación]],4,FALSE),"REVISAR")</f>
        <v>NO</v>
      </c>
    </row>
    <row r="9696" spans="1:9" x14ac:dyDescent="0.25">
      <c r="A9696" s="144" t="s">
        <v>2790</v>
      </c>
      <c r="B9696">
        <v>1</v>
      </c>
      <c r="C9696" s="145" t="s">
        <v>152</v>
      </c>
      <c r="D9696" s="18" t="str">
        <f>+IFERROR(VLOOKUP(Cursos[[#This Row],[Modelo correcto]],Modelos[[Modelo correcto]:[¿En línea?]],2,FALSE),"REVISAR")</f>
        <v>XEROX</v>
      </c>
      <c r="E9696" s="18" t="str">
        <f>+IFERROR(VLOOKUP(Cursos[[#This Row],[Modelo correcto]],Modelos[[Modelo correcto]:[¿En línea?]],3,FALSE),"REVISAR")</f>
        <v>SÍ</v>
      </c>
      <c r="F9696" s="18" t="str">
        <f>+Cursos[[#This Row],[IS]]&amp;Cursos[[#This Row],[Modelo correcto]]</f>
        <v>LUIS ARTURO GUTIERREZ GUTIERREZC14481</v>
      </c>
      <c r="G9696" s="18">
        <v>0</v>
      </c>
      <c r="H9696" s="19">
        <v>43952</v>
      </c>
      <c r="I9696" s="18" t="str">
        <f>+IFERROR(VLOOKUP(Cursos[[#This Row],[Modelo correcto]],Modelos[[Modelo correcto]:[Aplica para certificación]],4,FALSE),"REVISAR")</f>
        <v>NO</v>
      </c>
    </row>
    <row r="9697" spans="1:9" x14ac:dyDescent="0.25">
      <c r="A9697" s="144" t="s">
        <v>2790</v>
      </c>
      <c r="B9697">
        <v>1</v>
      </c>
      <c r="C9697" s="145" t="s">
        <v>1187</v>
      </c>
      <c r="D9697" s="18" t="str">
        <f>+IFERROR(VLOOKUP(Cursos[[#This Row],[Modelo correcto]],Modelos[[Modelo correcto]:[¿En línea?]],2,FALSE),"REVISAR")</f>
        <v>XEROX</v>
      </c>
      <c r="E9697" s="18" t="str">
        <f>+IFERROR(VLOOKUP(Cursos[[#This Row],[Modelo correcto]],Modelos[[Modelo correcto]:[¿En línea?]],3,FALSE),"REVISAR")</f>
        <v>SÍ</v>
      </c>
      <c r="F9697" s="18" t="str">
        <f>+Cursos[[#This Row],[IS]]&amp;Cursos[[#This Row],[Modelo correcto]]</f>
        <v>LUIS ARTURO GUTIERREZ GUTIERREZCLA263</v>
      </c>
      <c r="G9697" s="18">
        <v>0</v>
      </c>
      <c r="H9697" s="19">
        <v>43952</v>
      </c>
      <c r="I9697" s="18" t="str">
        <f>+IFERROR(VLOOKUP(Cursos[[#This Row],[Modelo correcto]],Modelos[[Modelo correcto]:[Aplica para certificación]],4,FALSE),"REVISAR")</f>
        <v>NO</v>
      </c>
    </row>
    <row r="9698" spans="1:9" x14ac:dyDescent="0.25">
      <c r="A9698" s="144" t="s">
        <v>2790</v>
      </c>
      <c r="B9698">
        <v>1</v>
      </c>
      <c r="C9698" s="145" t="s">
        <v>1206</v>
      </c>
      <c r="D9698" s="18" t="str">
        <f>+IFERROR(VLOOKUP(Cursos[[#This Row],[Modelo correcto]],Modelos[[Modelo correcto]:[¿En línea?]],2,FALSE),"REVISAR")</f>
        <v>XEROX</v>
      </c>
      <c r="E9698" s="18" t="str">
        <f>+IFERROR(VLOOKUP(Cursos[[#This Row],[Modelo correcto]],Modelos[[Modelo correcto]:[¿En línea?]],3,FALSE),"REVISAR")</f>
        <v>SÍ</v>
      </c>
      <c r="F9698" s="18" t="str">
        <f>+Cursos[[#This Row],[IS]]&amp;Cursos[[#This Row],[Modelo correcto]]</f>
        <v>LUIS ARTURO GUTIERREZ GUTIERREZCLR204</v>
      </c>
      <c r="G9698" s="18">
        <v>0</v>
      </c>
      <c r="H9698" s="19">
        <v>43952</v>
      </c>
      <c r="I9698" s="18" t="str">
        <f>+IFERROR(VLOOKUP(Cursos[[#This Row],[Modelo correcto]],Modelos[[Modelo correcto]:[Aplica para certificación]],4,FALSE),"REVISAR")</f>
        <v>NO</v>
      </c>
    </row>
    <row r="9699" spans="1:9" x14ac:dyDescent="0.25">
      <c r="A9699" s="144" t="s">
        <v>2790</v>
      </c>
      <c r="B9699">
        <v>1</v>
      </c>
      <c r="C9699" s="10" t="s">
        <v>1175</v>
      </c>
      <c r="D9699" s="18" t="str">
        <f>+IFERROR(VLOOKUP(Cursos[[#This Row],[Modelo correcto]],Modelos[[Modelo correcto]:[¿En línea?]],2,FALSE),"REVISAR")</f>
        <v>XEROX</v>
      </c>
      <c r="E9699" s="18" t="str">
        <f>+IFERROR(VLOOKUP(Cursos[[#This Row],[Modelo correcto]],Modelos[[Modelo correcto]:[¿En línea?]],3,FALSE),"REVISAR")</f>
        <v>SÍ</v>
      </c>
      <c r="F9699" s="18" t="str">
        <f>+Cursos[[#This Row],[IS]]&amp;Cursos[[#This Row],[Modelo correcto]]</f>
        <v>LUIS ARTURO GUTIERREZ GUTIERREZCT101</v>
      </c>
      <c r="G9699" s="18">
        <v>0</v>
      </c>
      <c r="H9699" s="19">
        <v>43952</v>
      </c>
      <c r="I9699" s="18" t="str">
        <f>+IFERROR(VLOOKUP(Cursos[[#This Row],[Modelo correcto]],Modelos[[Modelo correcto]:[Aplica para certificación]],4,FALSE),"REVISAR")</f>
        <v>NO</v>
      </c>
    </row>
    <row r="9700" spans="1:9" x14ac:dyDescent="0.25">
      <c r="A9700" s="144" t="s">
        <v>2790</v>
      </c>
      <c r="B9700">
        <v>1</v>
      </c>
      <c r="C9700" s="145" t="s">
        <v>1262</v>
      </c>
      <c r="D9700" s="18" t="str">
        <f>+IFERROR(VLOOKUP(Cursos[[#This Row],[Modelo correcto]],Modelos[[Modelo correcto]:[¿En línea?]],2,FALSE),"REVISAR")</f>
        <v>XEROX</v>
      </c>
      <c r="E9700" s="18" t="str">
        <f>+IFERROR(VLOOKUP(Cursos[[#This Row],[Modelo correcto]],Modelos[[Modelo correcto]:[¿En línea?]],3,FALSE),"REVISAR")</f>
        <v>SÍ</v>
      </c>
      <c r="F9700" s="18" t="str">
        <f>+Cursos[[#This Row],[IS]]&amp;Cursos[[#This Row],[Modelo correcto]]</f>
        <v>LUIS ARTURO GUTIERREZ GUTIERREZCT102</v>
      </c>
      <c r="G9700" s="18">
        <v>0</v>
      </c>
      <c r="H9700" s="19">
        <v>43952</v>
      </c>
      <c r="I9700" s="18" t="str">
        <f>+IFERROR(VLOOKUP(Cursos[[#This Row],[Modelo correcto]],Modelos[[Modelo correcto]:[Aplica para certificación]],4,FALSE),"REVISAR")</f>
        <v>NO</v>
      </c>
    </row>
    <row r="9701" spans="1:9" x14ac:dyDescent="0.25">
      <c r="A9701" s="144" t="s">
        <v>2790</v>
      </c>
      <c r="B9701">
        <v>1</v>
      </c>
      <c r="C9701" s="145" t="s">
        <v>1197</v>
      </c>
      <c r="D9701" s="18" t="str">
        <f>+IFERROR(VLOOKUP(Cursos[[#This Row],[Modelo correcto]],Modelos[[Modelo correcto]:[¿En línea?]],2,FALSE),"REVISAR")</f>
        <v>XEROX</v>
      </c>
      <c r="E9701" s="18" t="str">
        <f>+IFERROR(VLOOKUP(Cursos[[#This Row],[Modelo correcto]],Modelos[[Modelo correcto]:[¿En línea?]],3,FALSE),"REVISAR")</f>
        <v>SÍ</v>
      </c>
      <c r="F9701" s="18" t="str">
        <f>+Cursos[[#This Row],[IS]]&amp;Cursos[[#This Row],[Modelo correcto]]</f>
        <v>LUIS ARTURO GUTIERREZ GUTIERREZCT103</v>
      </c>
      <c r="G9701" s="18">
        <v>0</v>
      </c>
      <c r="H9701" s="19">
        <v>43952</v>
      </c>
      <c r="I9701" s="18" t="str">
        <f>+IFERROR(VLOOKUP(Cursos[[#This Row],[Modelo correcto]],Modelos[[Modelo correcto]:[Aplica para certificación]],4,FALSE),"REVISAR")</f>
        <v>NO</v>
      </c>
    </row>
    <row r="9702" spans="1:9" x14ac:dyDescent="0.25">
      <c r="A9702" s="144" t="s">
        <v>2790</v>
      </c>
      <c r="B9702">
        <v>1</v>
      </c>
      <c r="C9702" s="10" t="s">
        <v>1195</v>
      </c>
      <c r="D9702" s="18" t="str">
        <f>+IFERROR(VLOOKUP(Cursos[[#This Row],[Modelo correcto]],Modelos[[Modelo correcto]:[¿En línea?]],2,FALSE),"REVISAR")</f>
        <v>XEROX</v>
      </c>
      <c r="E9702" s="18" t="str">
        <f>+IFERROR(VLOOKUP(Cursos[[#This Row],[Modelo correcto]],Modelos[[Modelo correcto]:[¿En línea?]],3,FALSE),"REVISAR")</f>
        <v>SÍ</v>
      </c>
      <c r="F9702" s="18" t="str">
        <f>+Cursos[[#This Row],[IS]]&amp;Cursos[[#This Row],[Modelo correcto]]</f>
        <v>LUIS ARTURO GUTIERREZ GUTIERREZCT104</v>
      </c>
      <c r="G9702" s="18">
        <v>0</v>
      </c>
      <c r="H9702" s="19">
        <v>43952</v>
      </c>
      <c r="I9702" s="18" t="str">
        <f>+IFERROR(VLOOKUP(Cursos[[#This Row],[Modelo correcto]],Modelos[[Modelo correcto]:[Aplica para certificación]],4,FALSE),"REVISAR")</f>
        <v>NO</v>
      </c>
    </row>
    <row r="9703" spans="1:9" x14ac:dyDescent="0.25">
      <c r="A9703" s="144" t="s">
        <v>2790</v>
      </c>
      <c r="B9703">
        <v>1</v>
      </c>
      <c r="C9703" s="10" t="s">
        <v>1332</v>
      </c>
      <c r="D9703" s="18" t="str">
        <f>+IFERROR(VLOOKUP(Cursos[[#This Row],[Modelo correcto]],Modelos[[Modelo correcto]:[¿En línea?]],2,FALSE),"REVISAR")</f>
        <v>CANON</v>
      </c>
      <c r="E9703" s="18" t="str">
        <f>+IFERROR(VLOOKUP(Cursos[[#This Row],[Modelo correcto]],Modelos[[Modelo correcto]:[¿En línea?]],3,FALSE),"REVISAR")</f>
        <v>SÍ</v>
      </c>
      <c r="F9703" s="18" t="str">
        <f>+Cursos[[#This Row],[IS]]&amp;Cursos[[#This Row],[Modelo correcto]]</f>
        <v>LUIS ARTURO GUTIERREZ GUTIERREZIRC3025</v>
      </c>
      <c r="G9703" s="18">
        <v>1</v>
      </c>
      <c r="H9703" s="19">
        <v>43952</v>
      </c>
      <c r="I9703" s="18" t="str">
        <f>+IFERROR(VLOOKUP(Cursos[[#This Row],[Modelo correcto]],Modelos[[Modelo correcto]:[Aplica para certificación]],4,FALSE),"REVISAR")</f>
        <v>NO</v>
      </c>
    </row>
    <row r="9704" spans="1:9" x14ac:dyDescent="0.25">
      <c r="A9704" s="144" t="s">
        <v>2790</v>
      </c>
      <c r="B9704">
        <v>1</v>
      </c>
      <c r="C9704" s="14" t="s">
        <v>1411</v>
      </c>
      <c r="D9704" s="18" t="str">
        <f>+IFERROR(VLOOKUP(Cursos[[#This Row],[Modelo correcto]],Modelos[[Modelo correcto]:[¿En línea?]],2,FALSE),"REVISAR")</f>
        <v>HP</v>
      </c>
      <c r="E9704" s="18" t="str">
        <f>+IFERROR(VLOOKUP(Cursos[[#This Row],[Modelo correcto]],Modelos[[Modelo correcto]:[¿En línea?]],3,FALSE),"REVISAR")</f>
        <v>SÍ</v>
      </c>
      <c r="F9704" s="18" t="str">
        <f>+Cursos[[#This Row],[IS]]&amp;Cursos[[#This Row],[Modelo correcto]]</f>
        <v>LUIS ARTURO GUTIERREZ GUTIERREZA4 Mono LaserJet Pro Service Qualification</v>
      </c>
      <c r="G9704" s="18">
        <v>1</v>
      </c>
      <c r="H9704" s="19">
        <v>43952</v>
      </c>
      <c r="I9704" s="18" t="str">
        <f>+IFERROR(VLOOKUP(Cursos[[#This Row],[Modelo correcto]],Modelos[[Modelo correcto]:[Aplica para certificación]],4,FALSE),"REVISAR")</f>
        <v>SÍ</v>
      </c>
    </row>
    <row r="9705" spans="1:9" x14ac:dyDescent="0.25">
      <c r="A9705" s="144" t="s">
        <v>2790</v>
      </c>
      <c r="B9705">
        <v>1</v>
      </c>
      <c r="C9705" s="145" t="s">
        <v>1184</v>
      </c>
      <c r="D9705" s="18" t="str">
        <f>+IFERROR(VLOOKUP(Cursos[[#This Row],[Modelo correcto]],Modelos[[Modelo correcto]:[¿En línea?]],2,FALSE),"REVISAR")</f>
        <v>HP</v>
      </c>
      <c r="E9705" s="18" t="str">
        <f>+IFERROR(VLOOKUP(Cursos[[#This Row],[Modelo correcto]],Modelos[[Modelo correcto]:[¿En línea?]],3,FALSE),"REVISAR")</f>
        <v>SÍ</v>
      </c>
      <c r="F9705" s="18" t="str">
        <f>+Cursos[[#This Row],[IS]]&amp;Cursos[[#This Row],[Modelo correcto]]</f>
        <v>LUIS ARTURO GUTIERREZ GUTIERREZFutureSmart Firmware Training</v>
      </c>
      <c r="G9705" s="18">
        <v>0</v>
      </c>
      <c r="H9705" s="19">
        <v>43952</v>
      </c>
      <c r="I9705" s="18" t="str">
        <f>+IFERROR(VLOOKUP(Cursos[[#This Row],[Modelo correcto]],Modelos[[Modelo correcto]:[Aplica para certificación]],4,FALSE),"REVISAR")</f>
        <v>SÍ</v>
      </c>
    </row>
    <row r="9706" spans="1:9" x14ac:dyDescent="0.25">
      <c r="A9706" s="144" t="s">
        <v>2790</v>
      </c>
      <c r="B9706">
        <v>1</v>
      </c>
      <c r="C9706" s="145" t="s">
        <v>1168</v>
      </c>
      <c r="D9706" s="18" t="str">
        <f>+IFERROR(VLOOKUP(Cursos[[#This Row],[Modelo correcto]],Modelos[[Modelo correcto]:[¿En línea?]],2,FALSE),"REVISAR")</f>
        <v>HP</v>
      </c>
      <c r="E9706" s="18" t="str">
        <f>+IFERROR(VLOOKUP(Cursos[[#This Row],[Modelo correcto]],Modelos[[Modelo correcto]:[¿En línea?]],3,FALSE),"REVISAR")</f>
        <v>SÍ</v>
      </c>
      <c r="F9706" s="18" t="str">
        <f>+Cursos[[#This Row],[IS]]&amp;Cursos[[#This Row],[Modelo correcto]]</f>
        <v>LUIS ARTURO GUTIERREZ GUTIERREZHP Digital Sending</v>
      </c>
      <c r="G9706" s="18">
        <v>1</v>
      </c>
      <c r="H9706" s="19">
        <v>43952</v>
      </c>
      <c r="I9706" s="18" t="str">
        <f>+IFERROR(VLOOKUP(Cursos[[#This Row],[Modelo correcto]],Modelos[[Modelo correcto]:[Aplica para certificación]],4,FALSE),"REVISAR")</f>
        <v>SÍ</v>
      </c>
    </row>
    <row r="9707" spans="1:9" x14ac:dyDescent="0.25">
      <c r="A9707" s="144" t="s">
        <v>2790</v>
      </c>
      <c r="B9707">
        <v>1</v>
      </c>
      <c r="C9707" s="145" t="s">
        <v>1079</v>
      </c>
      <c r="D9707" s="18" t="str">
        <f>+IFERROR(VLOOKUP(Cursos[[#This Row],[Modelo correcto]],Modelos[[Modelo correcto]:[¿En línea?]],2,FALSE),"REVISAR")</f>
        <v>HP</v>
      </c>
      <c r="E9707" s="18" t="str">
        <f>+IFERROR(VLOOKUP(Cursos[[#This Row],[Modelo correcto]],Modelos[[Modelo correcto]:[¿En línea?]],3,FALSE),"REVISAR")</f>
        <v>SÍ</v>
      </c>
      <c r="F9707" s="18" t="str">
        <f>+Cursos[[#This Row],[IS]]&amp;Cursos[[#This Row],[Modelo correcto]]</f>
        <v>LUIS ARTURO GUTIERREZ GUTIERREZM304</v>
      </c>
      <c r="G9707" s="18">
        <v>1</v>
      </c>
      <c r="H9707" s="19">
        <v>43952</v>
      </c>
      <c r="I9707" s="18" t="str">
        <f>+IFERROR(VLOOKUP(Cursos[[#This Row],[Modelo correcto]],Modelos[[Modelo correcto]:[Aplica para certificación]],4,FALSE),"REVISAR")</f>
        <v>SÍ</v>
      </c>
    </row>
    <row r="9708" spans="1:9" x14ac:dyDescent="0.25">
      <c r="A9708" s="144" t="s">
        <v>2790</v>
      </c>
      <c r="B9708">
        <v>1</v>
      </c>
      <c r="C9708" s="145" t="s">
        <v>1260</v>
      </c>
      <c r="D9708" s="18" t="str">
        <f>+IFERROR(VLOOKUP(Cursos[[#This Row],[Modelo correcto]],Modelos[[Modelo correcto]:[¿En línea?]],2,FALSE),"REVISAR")</f>
        <v>HP</v>
      </c>
      <c r="E9708" s="18" t="str">
        <f>+IFERROR(VLOOKUP(Cursos[[#This Row],[Modelo correcto]],Modelos[[Modelo correcto]:[¿En línea?]],3,FALSE),"REVISAR")</f>
        <v>SÍ</v>
      </c>
      <c r="F9708" s="18" t="str">
        <f>+Cursos[[#This Row],[IS]]&amp;Cursos[[#This Row],[Modelo correcto]]</f>
        <v>LUIS ARTURO GUTIERREZ GUTIERREZM402</v>
      </c>
      <c r="G9708" s="18">
        <v>1</v>
      </c>
      <c r="H9708" s="19">
        <v>43952</v>
      </c>
      <c r="I9708" s="18" t="str">
        <f>+IFERROR(VLOOKUP(Cursos[[#This Row],[Modelo correcto]],Modelos[[Modelo correcto]:[Aplica para certificación]],4,FALSE),"REVISAR")</f>
        <v>SÍ</v>
      </c>
    </row>
    <row r="9709" spans="1:9" x14ac:dyDescent="0.25">
      <c r="A9709" s="144" t="s">
        <v>2790</v>
      </c>
      <c r="B9709">
        <v>1</v>
      </c>
      <c r="C9709" s="145" t="s">
        <v>1199</v>
      </c>
      <c r="D9709" s="18" t="str">
        <f>+IFERROR(VLOOKUP(Cursos[[#This Row],[Modelo correcto]],Modelos[[Modelo correcto]:[¿En línea?]],2,FALSE),"REVISAR")</f>
        <v>HP</v>
      </c>
      <c r="E9709" s="18" t="str">
        <f>+IFERROR(VLOOKUP(Cursos[[#This Row],[Modelo correcto]],Modelos[[Modelo correcto]:[¿En línea?]],3,FALSE),"REVISAR")</f>
        <v>SÍ</v>
      </c>
      <c r="F9709" s="18" t="str">
        <f>+Cursos[[#This Row],[IS]]&amp;Cursos[[#This Row],[Modelo correcto]]</f>
        <v>LUIS ARTURO GUTIERREZ GUTIERREZM433</v>
      </c>
      <c r="G9709" s="18">
        <v>1</v>
      </c>
      <c r="H9709" s="44">
        <v>43952</v>
      </c>
      <c r="I9709" s="18" t="str">
        <f>+IFERROR(VLOOKUP(Cursos[[#This Row],[Modelo correcto]],Modelos[[Modelo correcto]:[Aplica para certificación]],4,FALSE),"REVISAR")</f>
        <v>SÍ</v>
      </c>
    </row>
    <row r="9710" spans="1:9" x14ac:dyDescent="0.25">
      <c r="A9710" s="144" t="s">
        <v>2790</v>
      </c>
      <c r="B9710">
        <v>1</v>
      </c>
      <c r="C9710" s="145" t="s">
        <v>1160</v>
      </c>
      <c r="D9710" s="18" t="str">
        <f>+IFERROR(VLOOKUP(Cursos[[#This Row],[Modelo correcto]],Modelos[[Modelo correcto]:[¿En línea?]],2,FALSE),"REVISAR")</f>
        <v>HP</v>
      </c>
      <c r="E9710" s="18" t="str">
        <f>+IFERROR(VLOOKUP(Cursos[[#This Row],[Modelo correcto]],Modelos[[Modelo correcto]:[¿En línea?]],3,FALSE),"REVISAR")</f>
        <v>SÍ</v>
      </c>
      <c r="F9710" s="18" t="str">
        <f>+Cursos[[#This Row],[IS]]&amp;Cursos[[#This Row],[Modelo correcto]]</f>
        <v>LUIS ARTURO GUTIERREZ GUTIERREZM501</v>
      </c>
      <c r="G9710" s="18">
        <v>1</v>
      </c>
      <c r="H9710" s="19">
        <v>43952</v>
      </c>
      <c r="I9710" s="18" t="str">
        <f>+IFERROR(VLOOKUP(Cursos[[#This Row],[Modelo correcto]],Modelos[[Modelo correcto]:[Aplica para certificación]],4,FALSE),"REVISAR")</f>
        <v>SÍ</v>
      </c>
    </row>
    <row r="9711" spans="1:9" x14ac:dyDescent="0.25">
      <c r="A9711" s="144" t="s">
        <v>2790</v>
      </c>
      <c r="B9711">
        <v>1</v>
      </c>
      <c r="C9711" s="10" t="s">
        <v>878</v>
      </c>
      <c r="D9711" s="18" t="str">
        <f>+IFERROR(VLOOKUP(Cursos[[#This Row],[Modelo correcto]],Modelos[[Modelo correcto]:[¿En línea?]],2,FALSE),"REVISAR")</f>
        <v>HP</v>
      </c>
      <c r="E9711" s="18" t="str">
        <f>+IFERROR(VLOOKUP(Cursos[[#This Row],[Modelo correcto]],Modelos[[Modelo correcto]:[¿En línea?]],3,FALSE),"REVISAR")</f>
        <v>SÍ</v>
      </c>
      <c r="F9711" s="18" t="str">
        <f>+Cursos[[#This Row],[IS]]&amp;Cursos[[#This Row],[Modelo correcto]]</f>
        <v>LUIS ARTURO GUTIERREZ GUTIERREZM607</v>
      </c>
      <c r="G9711" s="18">
        <v>1</v>
      </c>
      <c r="H9711" s="19">
        <v>43952</v>
      </c>
      <c r="I9711" s="18" t="str">
        <f>+IFERROR(VLOOKUP(Cursos[[#This Row],[Modelo correcto]],Modelos[[Modelo correcto]:[Aplica para certificación]],4,FALSE),"REVISAR")</f>
        <v>SÍ</v>
      </c>
    </row>
    <row r="9712" spans="1:9" x14ac:dyDescent="0.25">
      <c r="A9712" s="144" t="s">
        <v>2790</v>
      </c>
      <c r="B9712">
        <v>1</v>
      </c>
      <c r="C9712" s="10" t="s">
        <v>811</v>
      </c>
      <c r="D9712" s="18" t="str">
        <f>+IFERROR(VLOOKUP(Cursos[[#This Row],[Modelo correcto]],Modelos[[Modelo correcto]:[¿En línea?]],2,FALSE),"REVISAR")</f>
        <v>HP</v>
      </c>
      <c r="E9712" s="18" t="str">
        <f>+IFERROR(VLOOKUP(Cursos[[#This Row],[Modelo correcto]],Modelos[[Modelo correcto]:[¿En línea?]],3,FALSE),"REVISAR")</f>
        <v>SÍ</v>
      </c>
      <c r="F9712" s="18" t="str">
        <f>+Cursos[[#This Row],[IS]]&amp;Cursos[[#This Row],[Modelo correcto]]</f>
        <v>LUIS ARTURO GUTIERREZ GUTIERREZM630</v>
      </c>
      <c r="G9712" s="18">
        <v>1</v>
      </c>
      <c r="H9712" s="19">
        <v>43952</v>
      </c>
      <c r="I9712" s="18" t="str">
        <f>+IFERROR(VLOOKUP(Cursos[[#This Row],[Modelo correcto]],Modelos[[Modelo correcto]:[Aplica para certificación]],4,FALSE),"REVISAR")</f>
        <v>NO</v>
      </c>
    </row>
    <row r="9713" spans="1:9" x14ac:dyDescent="0.25">
      <c r="A9713" s="144" t="s">
        <v>2790</v>
      </c>
      <c r="B9713">
        <v>1</v>
      </c>
      <c r="C9713" s="10" t="s">
        <v>1205</v>
      </c>
      <c r="D9713" s="18" t="str">
        <f>+IFERROR(VLOOKUP(Cursos[[#This Row],[Modelo correcto]],Modelos[[Modelo correcto]:[¿En línea?]],2,FALSE),"REVISAR")</f>
        <v>XEROX</v>
      </c>
      <c r="E9713" s="18" t="str">
        <f>+IFERROR(VLOOKUP(Cursos[[#This Row],[Modelo correcto]],Modelos[[Modelo correcto]:[¿En línea?]],3,FALSE),"REVISAR")</f>
        <v>SÍ</v>
      </c>
      <c r="F9713" s="18" t="str">
        <f>+Cursos[[#This Row],[IS]]&amp;Cursos[[#This Row],[Modelo correcto]]</f>
        <v>LUIS ARTURO GUTIERREZ GUTIERREZUNDFIN</v>
      </c>
      <c r="G9713" s="18">
        <v>0</v>
      </c>
      <c r="H9713" s="44">
        <v>43952</v>
      </c>
      <c r="I9713" s="18" t="str">
        <f>+IFERROR(VLOOKUP(Cursos[[#This Row],[Modelo correcto]],Modelos[[Modelo correcto]:[Aplica para certificación]],4,FALSE),"REVISAR")</f>
        <v>NO</v>
      </c>
    </row>
    <row r="9714" spans="1:9" x14ac:dyDescent="0.25">
      <c r="A9714" s="144" t="s">
        <v>2790</v>
      </c>
      <c r="B9714">
        <v>1</v>
      </c>
      <c r="C9714" s="10" t="s">
        <v>1201</v>
      </c>
      <c r="D9714" s="18" t="str">
        <f>+IFERROR(VLOOKUP(Cursos[[#This Row],[Modelo correcto]],Modelos[[Modelo correcto]:[¿En línea?]],2,FALSE),"REVISAR")</f>
        <v>XEROX</v>
      </c>
      <c r="E9714" s="18" t="str">
        <f>+IFERROR(VLOOKUP(Cursos[[#This Row],[Modelo correcto]],Modelos[[Modelo correcto]:[¿En línea?]],3,FALSE),"REVISAR")</f>
        <v>SÍ</v>
      </c>
      <c r="F9714" s="18" t="str">
        <f>+Cursos[[#This Row],[IS]]&amp;Cursos[[#This Row],[Modelo correcto]]</f>
        <v>LUIS ARTURO GUTIERREZ GUTIERREZUNDSCAN</v>
      </c>
      <c r="G9714" s="18">
        <v>0</v>
      </c>
      <c r="H9714" s="44">
        <v>43952</v>
      </c>
      <c r="I9714" s="18" t="str">
        <f>+IFERROR(VLOOKUP(Cursos[[#This Row],[Modelo correcto]],Modelos[[Modelo correcto]:[Aplica para certificación]],4,FALSE),"REVISAR")</f>
        <v>NO</v>
      </c>
    </row>
    <row r="9715" spans="1:9" x14ac:dyDescent="0.25">
      <c r="A9715" s="144" t="s">
        <v>2790</v>
      </c>
      <c r="B9715">
        <v>1</v>
      </c>
      <c r="C9715" s="10" t="s">
        <v>186</v>
      </c>
      <c r="D9715" s="18" t="str">
        <f>+IFERROR(VLOOKUP(Cursos[[#This Row],[Modelo correcto]],Modelos[[Modelo correcto]:[¿En línea?]],2,FALSE),"REVISAR")</f>
        <v>XEROX</v>
      </c>
      <c r="E9715" s="18" t="str">
        <f>+IFERROR(VLOOKUP(Cursos[[#This Row],[Modelo correcto]],Modelos[[Modelo correcto]:[¿En línea?]],3,FALSE),"REVISAR")</f>
        <v>SÍ</v>
      </c>
      <c r="F9715" s="18" t="str">
        <f>+Cursos[[#This Row],[IS]]&amp;Cursos[[#This Row],[Modelo correcto]]</f>
        <v>LUIS ARTURO GUTIERREZ GUTIERREZEFI100</v>
      </c>
      <c r="G9715" s="18">
        <v>0</v>
      </c>
      <c r="H9715" s="19">
        <v>43952</v>
      </c>
      <c r="I9715" s="18" t="str">
        <f>+IFERROR(VLOOKUP(Cursos[[#This Row],[Modelo correcto]],Modelos[[Modelo correcto]:[Aplica para certificación]],4,FALSE),"REVISAR")</f>
        <v>NO</v>
      </c>
    </row>
    <row r="9716" spans="1:9" x14ac:dyDescent="0.25">
      <c r="A9716" s="144" t="s">
        <v>306</v>
      </c>
      <c r="B9716">
        <v>1</v>
      </c>
      <c r="C9716" s="10" t="s">
        <v>855</v>
      </c>
      <c r="D9716" s="145" t="str">
        <f>+IFERROR(VLOOKUP(Cursos[[#This Row],[Modelo correcto]],Modelos[[Modelo correcto]:[¿En línea?]],2,FALSE),"REVISAR")</f>
        <v>RICOH</v>
      </c>
      <c r="E9716" s="145" t="str">
        <f>+IFERROR(VLOOKUP(Cursos[[#This Row],[Modelo correcto]],Modelos[[Modelo correcto]:[¿En línea?]],3,FALSE),"REVISAR")</f>
        <v>NO</v>
      </c>
      <c r="F9716" s="18" t="str">
        <f>+Cursos[[#This Row],[IS]]&amp;Cursos[[#This Row],[Modelo correcto]]</f>
        <v>BARRY VLADIMIR COURTENAY GUTIERREZMP3500</v>
      </c>
      <c r="G9716" s="18">
        <v>1</v>
      </c>
      <c r="H9716" s="18"/>
      <c r="I9716" s="18" t="str">
        <f>+IFERROR(VLOOKUP(Cursos[[#This Row],[Modelo correcto]],Modelos[[Modelo correcto]:[Aplica para certificación]],4,FALSE),"REVISAR")</f>
        <v>NO</v>
      </c>
    </row>
    <row r="9717" spans="1:9" x14ac:dyDescent="0.25">
      <c r="A9717" s="144" t="s">
        <v>306</v>
      </c>
      <c r="B9717">
        <v>1</v>
      </c>
      <c r="C9717" s="10" t="s">
        <v>791</v>
      </c>
      <c r="D9717" s="145" t="str">
        <f>+IFERROR(VLOOKUP(Cursos[[#This Row],[Modelo correcto]],Modelos[[Modelo correcto]:[¿En línea?]],2,FALSE),"REVISAR")</f>
        <v>XEROX</v>
      </c>
      <c r="E9717" s="145" t="str">
        <f>+IFERROR(VLOOKUP(Cursos[[#This Row],[Modelo correcto]],Modelos[[Modelo correcto]:[¿En línea?]],3,FALSE),"REVISAR")</f>
        <v>NO</v>
      </c>
      <c r="F9717" s="18" t="str">
        <f>+Cursos[[#This Row],[IS]]&amp;Cursos[[#This Row],[Modelo correcto]]</f>
        <v>BARRY VLADIMIR COURTENAY GUTIERREZWC5330</v>
      </c>
      <c r="G9717" s="18">
        <v>1</v>
      </c>
      <c r="H9717" s="18"/>
      <c r="I9717" s="18" t="str">
        <f>+IFERROR(VLOOKUP(Cursos[[#This Row],[Modelo correcto]],Modelos[[Modelo correcto]:[Aplica para certificación]],4,FALSE),"REVISAR")</f>
        <v>NO</v>
      </c>
    </row>
    <row r="9718" spans="1:9" x14ac:dyDescent="0.25">
      <c r="A9718" s="144" t="s">
        <v>306</v>
      </c>
      <c r="B9718">
        <v>1</v>
      </c>
      <c r="C9718" s="10" t="s">
        <v>792</v>
      </c>
      <c r="D9718" s="145" t="str">
        <f>+IFERROR(VLOOKUP(Cursos[[#This Row],[Modelo correcto]],Modelos[[Modelo correcto]:[¿En línea?]],2,FALSE),"REVISAR")</f>
        <v>XEROX</v>
      </c>
      <c r="E9718" s="145" t="str">
        <f>+IFERROR(VLOOKUP(Cursos[[#This Row],[Modelo correcto]],Modelos[[Modelo correcto]:[¿En línea?]],3,FALSE),"REVISAR")</f>
        <v>NO</v>
      </c>
      <c r="F9718" s="18" t="str">
        <f>+Cursos[[#This Row],[IS]]&amp;Cursos[[#This Row],[Modelo correcto]]</f>
        <v>BARRY VLADIMIR COURTENAY GUTIERREZWC5790</v>
      </c>
      <c r="G9718" s="18">
        <v>1</v>
      </c>
      <c r="H9718" s="18"/>
      <c r="I9718" s="18" t="str">
        <f>+IFERROR(VLOOKUP(Cursos[[#This Row],[Modelo correcto]],Modelos[[Modelo correcto]:[Aplica para certificación]],4,FALSE),"REVISAR")</f>
        <v>NO</v>
      </c>
    </row>
    <row r="9719" spans="1:9" x14ac:dyDescent="0.25">
      <c r="A9719" s="144" t="s">
        <v>2790</v>
      </c>
      <c r="B9719">
        <v>1</v>
      </c>
      <c r="C9719" s="10" t="s">
        <v>105</v>
      </c>
      <c r="D9719" s="18" t="str">
        <f>+IFERROR(VLOOKUP(Cursos[[#This Row],[Modelo correcto]],Modelos[[Modelo correcto]:[¿En línea?]],2,FALSE),"REVISAR")</f>
        <v>XEROX</v>
      </c>
      <c r="E9719" s="18" t="str">
        <f>+IFERROR(VLOOKUP(Cursos[[#This Row],[Modelo correcto]],Modelos[[Modelo correcto]:[¿En línea?]],3,FALSE),"REVISAR")</f>
        <v>SÍ</v>
      </c>
      <c r="F9719" s="18" t="str">
        <f>+Cursos[[#This Row],[IS]]&amp;Cursos[[#This Row],[Modelo correcto]]</f>
        <v>LUIS ARTURO GUTIERREZ GUTIERREZEFI110</v>
      </c>
      <c r="G9719" s="18">
        <v>0</v>
      </c>
      <c r="H9719" s="19">
        <v>43952</v>
      </c>
      <c r="I9719" s="18" t="str">
        <f>+IFERROR(VLOOKUP(Cursos[[#This Row],[Modelo correcto]],Modelos[[Modelo correcto]:[Aplica para certificación]],4,FALSE),"REVISAR")</f>
        <v>NO</v>
      </c>
    </row>
    <row r="9720" spans="1:9" x14ac:dyDescent="0.25">
      <c r="A9720" s="144" t="s">
        <v>2790</v>
      </c>
      <c r="B9720">
        <v>1</v>
      </c>
      <c r="C9720" s="10" t="s">
        <v>107</v>
      </c>
      <c r="D9720" s="18" t="str">
        <f>+IFERROR(VLOOKUP(Cursos[[#This Row],[Modelo correcto]],Modelos[[Modelo correcto]:[¿En línea?]],2,FALSE),"REVISAR")</f>
        <v>XEROX</v>
      </c>
      <c r="E9720" s="18" t="str">
        <f>+IFERROR(VLOOKUP(Cursos[[#This Row],[Modelo correcto]],Modelos[[Modelo correcto]:[¿En línea?]],3,FALSE),"REVISAR")</f>
        <v>SÍ</v>
      </c>
      <c r="F9720" s="18" t="str">
        <f>+Cursos[[#This Row],[IS]]&amp;Cursos[[#This Row],[Modelo correcto]]</f>
        <v>LUIS ARTURO GUTIERREZ GUTIERREZEFI200</v>
      </c>
      <c r="G9720" s="18">
        <v>0</v>
      </c>
      <c r="H9720" s="19">
        <v>43952</v>
      </c>
      <c r="I9720" s="18" t="str">
        <f>+IFERROR(VLOOKUP(Cursos[[#This Row],[Modelo correcto]],Modelos[[Modelo correcto]:[Aplica para certificación]],4,FALSE),"REVISAR")</f>
        <v>NO</v>
      </c>
    </row>
    <row r="9721" spans="1:9" x14ac:dyDescent="0.25">
      <c r="A9721" s="144" t="s">
        <v>2790</v>
      </c>
      <c r="B9721">
        <v>1</v>
      </c>
      <c r="C9721" s="10" t="s">
        <v>109</v>
      </c>
      <c r="D9721" s="18" t="str">
        <f>+IFERROR(VLOOKUP(Cursos[[#This Row],[Modelo correcto]],Modelos[[Modelo correcto]:[¿En línea?]],2,FALSE),"REVISAR")</f>
        <v>XEROX</v>
      </c>
      <c r="E9721" s="18" t="str">
        <f>+IFERROR(VLOOKUP(Cursos[[#This Row],[Modelo correcto]],Modelos[[Modelo correcto]:[¿En línea?]],3,FALSE),"REVISAR")</f>
        <v>SÍ</v>
      </c>
      <c r="F9721" s="18" t="str">
        <f>+Cursos[[#This Row],[IS]]&amp;Cursos[[#This Row],[Modelo correcto]]</f>
        <v>LUIS ARTURO GUTIERREZ GUTIERREZEFI210</v>
      </c>
      <c r="G9721" s="18">
        <v>0</v>
      </c>
      <c r="H9721" s="19">
        <v>43952</v>
      </c>
      <c r="I9721" s="18" t="str">
        <f>+IFERROR(VLOOKUP(Cursos[[#This Row],[Modelo correcto]],Modelos[[Modelo correcto]:[Aplica para certificación]],4,FALSE),"REVISAR")</f>
        <v>NO</v>
      </c>
    </row>
    <row r="9722" spans="1:9" x14ac:dyDescent="0.25">
      <c r="A9722" s="144" t="s">
        <v>2790</v>
      </c>
      <c r="B9722">
        <v>1</v>
      </c>
      <c r="C9722" s="10" t="s">
        <v>111</v>
      </c>
      <c r="D9722" s="18" t="str">
        <f>+IFERROR(VLOOKUP(Cursos[[#This Row],[Modelo correcto]],Modelos[[Modelo correcto]:[¿En línea?]],2,FALSE),"REVISAR")</f>
        <v>XEROX</v>
      </c>
      <c r="E9722" s="18" t="str">
        <f>+IFERROR(VLOOKUP(Cursos[[#This Row],[Modelo correcto]],Modelos[[Modelo correcto]:[¿En línea?]],3,FALSE),"REVISAR")</f>
        <v>SÍ</v>
      </c>
      <c r="F9722" s="18" t="str">
        <f>+Cursos[[#This Row],[IS]]&amp;Cursos[[#This Row],[Modelo correcto]]</f>
        <v>LUIS ARTURO GUTIERREZ GUTIERREZEFI300</v>
      </c>
      <c r="G9722" s="18">
        <v>0</v>
      </c>
      <c r="H9722" s="19">
        <v>43952</v>
      </c>
      <c r="I9722" s="18" t="str">
        <f>+IFERROR(VLOOKUP(Cursos[[#This Row],[Modelo correcto]],Modelos[[Modelo correcto]:[Aplica para certificación]],4,FALSE),"REVISAR")</f>
        <v>NO</v>
      </c>
    </row>
    <row r="9723" spans="1:9" x14ac:dyDescent="0.25">
      <c r="A9723" s="144" t="s">
        <v>2790</v>
      </c>
      <c r="B9723">
        <v>1</v>
      </c>
      <c r="C9723" s="10" t="s">
        <v>1186</v>
      </c>
      <c r="D9723" s="18" t="str">
        <f>+IFERROR(VLOOKUP(Cursos[[#This Row],[Modelo correcto]],Modelos[[Modelo correcto]:[¿En línea?]],2,FALSE),"REVISAR")</f>
        <v>XEROX</v>
      </c>
      <c r="E9723" s="18" t="str">
        <f>+IFERROR(VLOOKUP(Cursos[[#This Row],[Modelo correcto]],Modelos[[Modelo correcto]:[¿En línea?]],3,FALSE),"REVISAR")</f>
        <v>SÍ</v>
      </c>
      <c r="F9723" s="18" t="str">
        <f>+Cursos[[#This Row],[IS]]&amp;Cursos[[#This Row],[Modelo correcto]]</f>
        <v>LUIS ARTURO GUTIERREZ GUTIERREZPC90MYK</v>
      </c>
      <c r="G9723" s="18">
        <v>0</v>
      </c>
      <c r="H9723" s="19">
        <v>43952</v>
      </c>
      <c r="I9723" s="18" t="str">
        <f>+IFERROR(VLOOKUP(Cursos[[#This Row],[Modelo correcto]],Modelos[[Modelo correcto]:[Aplica para certificación]],4,FALSE),"REVISAR")</f>
        <v>NO</v>
      </c>
    </row>
    <row r="9724" spans="1:9" x14ac:dyDescent="0.25">
      <c r="A9724" s="144" t="s">
        <v>2790</v>
      </c>
      <c r="B9724">
        <v>1</v>
      </c>
      <c r="C9724" s="10" t="s">
        <v>88</v>
      </c>
      <c r="D9724" s="18" t="str">
        <f>+IFERROR(VLOOKUP(Cursos[[#This Row],[Modelo correcto]],Modelos[[Modelo correcto]:[¿En línea?]],2,FALSE),"REVISAR")</f>
        <v>XEROX</v>
      </c>
      <c r="E9724" s="18" t="str">
        <f>+IFERROR(VLOOKUP(Cursos[[#This Row],[Modelo correcto]],Modelos[[Modelo correcto]:[¿En línea?]],3,FALSE),"REVISAR")</f>
        <v>SÍ</v>
      </c>
      <c r="F9724" s="18" t="str">
        <f>+Cursos[[#This Row],[IS]]&amp;Cursos[[#This Row],[Modelo correcto]]</f>
        <v>LUIS ARTURO GUTIERREZ GUTIERREZEFIOVER</v>
      </c>
      <c r="G9724" s="18">
        <v>0</v>
      </c>
      <c r="H9724" s="19">
        <v>43952</v>
      </c>
      <c r="I9724" s="18" t="str">
        <f>+IFERROR(VLOOKUP(Cursos[[#This Row],[Modelo correcto]],Modelos[[Modelo correcto]:[Aplica para certificación]],4,FALSE),"REVISAR")</f>
        <v>NO</v>
      </c>
    </row>
    <row r="9725" spans="1:9" x14ac:dyDescent="0.25">
      <c r="A9725" s="144" t="s">
        <v>2790</v>
      </c>
      <c r="B9725">
        <v>1</v>
      </c>
      <c r="C9725" s="10" t="s">
        <v>1220</v>
      </c>
      <c r="D9725" s="18" t="str">
        <f>+IFERROR(VLOOKUP(Cursos[[#This Row],[Modelo correcto]],Modelos[[Modelo correcto]:[¿En línea?]],2,FALSE),"REVISAR")</f>
        <v>XEROX</v>
      </c>
      <c r="E9725" s="18" t="str">
        <f>+IFERROR(VLOOKUP(Cursos[[#This Row],[Modelo correcto]],Modelos[[Modelo correcto]:[¿En línea?]],3,FALSE),"REVISAR")</f>
        <v>SÍ</v>
      </c>
      <c r="F9725" s="18" t="str">
        <f>+Cursos[[#This Row],[IS]]&amp;Cursos[[#This Row],[Modelo correcto]]</f>
        <v>LUIS ARTURO GUTIERREZ GUTIERREZUNDTECH</v>
      </c>
      <c r="G9725" s="18">
        <v>0</v>
      </c>
      <c r="H9725" s="19">
        <v>43952</v>
      </c>
      <c r="I9725" s="18" t="str">
        <f>+IFERROR(VLOOKUP(Cursos[[#This Row],[Modelo correcto]],Modelos[[Modelo correcto]:[Aplica para certificación]],4,FALSE),"REVISAR")</f>
        <v>NO</v>
      </c>
    </row>
    <row r="9726" spans="1:9" x14ac:dyDescent="0.25">
      <c r="A9726" s="144" t="s">
        <v>2790</v>
      </c>
      <c r="B9726">
        <v>1</v>
      </c>
      <c r="C9726" s="14" t="s">
        <v>1167</v>
      </c>
      <c r="D9726" s="18" t="str">
        <f>+IFERROR(VLOOKUP(Cursos[[#This Row],[Modelo correcto]],Modelos[[Modelo correcto]:[¿En línea?]],2,FALSE),"REVISAR")</f>
        <v>HP</v>
      </c>
      <c r="E9726" s="18" t="str">
        <f>+IFERROR(VLOOKUP(Cursos[[#This Row],[Modelo correcto]],Modelos[[Modelo correcto]:[¿En línea?]],3,FALSE),"REVISAR")</f>
        <v>SÍ</v>
      </c>
      <c r="F9726" s="18" t="str">
        <f>+Cursos[[#This Row],[IS]]&amp;Cursos[[#This Row],[Modelo correcto]]</f>
        <v>LUIS ARTURO GUTIERREZ GUTIERREZLaserJet Managed A4</v>
      </c>
      <c r="G9726" s="18">
        <v>1</v>
      </c>
      <c r="H9726" s="19">
        <v>43952</v>
      </c>
      <c r="I9726" s="18" t="str">
        <f>+IFERROR(VLOOKUP(Cursos[[#This Row],[Modelo correcto]],Modelos[[Modelo correcto]:[Aplica para certificación]],4,FALSE),"REVISAR")</f>
        <v>SÍ</v>
      </c>
    </row>
    <row r="9727" spans="1:9" x14ac:dyDescent="0.25">
      <c r="A9727" s="144" t="s">
        <v>2790</v>
      </c>
      <c r="B9727">
        <v>1</v>
      </c>
      <c r="C9727" s="10" t="s">
        <v>1190</v>
      </c>
      <c r="D9727" s="18" t="str">
        <f>+IFERROR(VLOOKUP(Cursos[[#This Row],[Modelo correcto]],Modelos[[Modelo correcto]:[¿En línea?]],2,FALSE),"REVISAR")</f>
        <v>XEROX</v>
      </c>
      <c r="E9727" s="18" t="str">
        <f>+IFERROR(VLOOKUP(Cursos[[#This Row],[Modelo correcto]],Modelos[[Modelo correcto]:[¿En línea?]],3,FALSE),"REVISAR")</f>
        <v>SÍ</v>
      </c>
      <c r="F9727" s="18" t="str">
        <f>+Cursos[[#This Row],[IS]]&amp;Cursos[[#This Row],[Modelo correcto]]</f>
        <v>LUIS ARTURO GUTIERREZ GUTIERREZXETS16</v>
      </c>
      <c r="G9727" s="18">
        <v>1</v>
      </c>
      <c r="H9727" s="19">
        <v>43952</v>
      </c>
      <c r="I9727" s="18" t="str">
        <f>+IFERROR(VLOOKUP(Cursos[[#This Row],[Modelo correcto]],Modelos[[Modelo correcto]:[Aplica para certificación]],4,FALSE),"REVISAR")</f>
        <v>NO</v>
      </c>
    </row>
    <row r="9728" spans="1:9" x14ac:dyDescent="0.25">
      <c r="A9728" s="144" t="s">
        <v>2790</v>
      </c>
      <c r="B9728">
        <v>1</v>
      </c>
      <c r="C9728" s="10" t="s">
        <v>155</v>
      </c>
      <c r="D9728" s="18" t="str">
        <f>+IFERROR(VLOOKUP(Cursos[[#This Row],[Modelo correcto]],Modelos[[Modelo correcto]:[¿En línea?]],2,FALSE),"REVISAR")</f>
        <v>XEROX</v>
      </c>
      <c r="E9728" s="18" t="str">
        <f>+IFERROR(VLOOKUP(Cursos[[#This Row],[Modelo correcto]],Modelos[[Modelo correcto]:[¿En línea?]],3,FALSE),"REVISAR")</f>
        <v>SÍ</v>
      </c>
      <c r="F9728" s="18" t="str">
        <f>+Cursos[[#This Row],[IS]]&amp;Cursos[[#This Row],[Modelo correcto]]</f>
        <v>LUIS ARTURO GUTIERREZ GUTIERREZOS2080</v>
      </c>
      <c r="G9728" s="18">
        <v>0</v>
      </c>
      <c r="H9728" s="19">
        <v>43952</v>
      </c>
      <c r="I9728" s="18" t="str">
        <f>+IFERROR(VLOOKUP(Cursos[[#This Row],[Modelo correcto]],Modelos[[Modelo correcto]:[Aplica para certificación]],4,FALSE),"REVISAR")</f>
        <v>NO</v>
      </c>
    </row>
    <row r="9729" spans="1:16" x14ac:dyDescent="0.25">
      <c r="A9729" s="144" t="s">
        <v>2790</v>
      </c>
      <c r="B9729">
        <v>1</v>
      </c>
      <c r="C9729" s="10" t="s">
        <v>1493</v>
      </c>
      <c r="D9729" s="18" t="str">
        <f>+IFERROR(VLOOKUP(Cursos[[#This Row],[Modelo correcto]],Modelos[[Modelo correcto]:[¿En línea?]],2,FALSE),"REVISAR")</f>
        <v>HP</v>
      </c>
      <c r="E9729" s="18" t="str">
        <f>+IFERROR(VLOOKUP(Cursos[[#This Row],[Modelo correcto]],Modelos[[Modelo correcto]:[¿En línea?]],3,FALSE),"REVISAR")</f>
        <v>SÍ</v>
      </c>
      <c r="F9729" s="18" t="str">
        <f>+Cursos[[#This Row],[IS]]&amp;Cursos[[#This Row],[Modelo correcto]]</f>
        <v>LUIS ARTURO GUTIERREZ GUTIERREZm454</v>
      </c>
      <c r="G9729" s="18">
        <v>1</v>
      </c>
      <c r="H9729" s="19">
        <v>43983</v>
      </c>
      <c r="I9729" s="18" t="str">
        <f>+IFERROR(VLOOKUP(Cursos[[#This Row],[Modelo correcto]],Modelos[[Modelo correcto]:[Aplica para certificación]],4,FALSE),"REVISAR")</f>
        <v>SÍ</v>
      </c>
      <c r="P9729" s="38"/>
    </row>
    <row r="9730" spans="1:16" x14ac:dyDescent="0.25">
      <c r="A9730" s="144" t="s">
        <v>2790</v>
      </c>
      <c r="B9730">
        <v>1</v>
      </c>
      <c r="C9730" s="10" t="s">
        <v>1184</v>
      </c>
      <c r="D9730" s="18" t="str">
        <f>+IFERROR(VLOOKUP(Cursos[[#This Row],[Modelo correcto]],Modelos[[Modelo correcto]:[¿En línea?]],2,FALSE),"REVISAR")</f>
        <v>HP</v>
      </c>
      <c r="E9730" s="18" t="str">
        <f>+IFERROR(VLOOKUP(Cursos[[#This Row],[Modelo correcto]],Modelos[[Modelo correcto]:[¿En línea?]],3,FALSE),"REVISAR")</f>
        <v>SÍ</v>
      </c>
      <c r="F9730" s="18" t="str">
        <f>+Cursos[[#This Row],[IS]]&amp;Cursos[[#This Row],[Modelo correcto]]</f>
        <v>LUIS ARTURO GUTIERREZ GUTIERREZFutureSmart Firmware Training</v>
      </c>
      <c r="G9730" s="18">
        <v>1</v>
      </c>
      <c r="H9730" s="19">
        <v>43983</v>
      </c>
      <c r="I9730" s="18" t="str">
        <f>+IFERROR(VLOOKUP(Cursos[[#This Row],[Modelo correcto]],Modelos[[Modelo correcto]:[Aplica para certificación]],4,FALSE),"REVISAR")</f>
        <v>SÍ</v>
      </c>
      <c r="P9730" s="38"/>
    </row>
    <row r="9731" spans="1:16" x14ac:dyDescent="0.25">
      <c r="A9731" s="144" t="s">
        <v>2790</v>
      </c>
      <c r="B9731">
        <v>1</v>
      </c>
      <c r="C9731" s="10" t="s">
        <v>172</v>
      </c>
      <c r="D9731" s="18" t="str">
        <f>+IFERROR(VLOOKUP(Cursos[[#This Row],[Modelo correcto]],Modelos[[Modelo correcto]:[¿En línea?]],2,FALSE),"REVISAR")</f>
        <v>XEROX</v>
      </c>
      <c r="E9731" s="18" t="str">
        <f>+IFERROR(VLOOKUP(Cursos[[#This Row],[Modelo correcto]],Modelos[[Modelo correcto]:[¿En línea?]],3,FALSE),"REVISAR")</f>
        <v>SÍ</v>
      </c>
      <c r="F9731" s="18" t="str">
        <f>+Cursos[[#This Row],[IS]]&amp;Cursos[[#This Row],[Modelo correcto]]</f>
        <v>LUIS ARTURO GUTIERREZ GUTIERREZWC42XTB</v>
      </c>
      <c r="G9731" s="18">
        <v>1</v>
      </c>
      <c r="H9731" s="19">
        <v>43983</v>
      </c>
      <c r="I9731" s="18" t="str">
        <f>+IFERROR(VLOOKUP(Cursos[[#This Row],[Modelo correcto]],Modelos[[Modelo correcto]:[Aplica para certificación]],4,FALSE),"REVISAR")</f>
        <v>SÍ</v>
      </c>
    </row>
    <row r="9732" spans="1:16" x14ac:dyDescent="0.25">
      <c r="A9732" s="144" t="s">
        <v>2790</v>
      </c>
      <c r="B9732">
        <v>1</v>
      </c>
      <c r="C9732" s="10" t="s">
        <v>1495</v>
      </c>
      <c r="D9732" s="18" t="str">
        <f>+IFERROR(VLOOKUP(Cursos[[#This Row],[Modelo correcto]],Modelos[[Modelo correcto]:[¿En línea?]],2,FALSE),"REVISAR")</f>
        <v>HP</v>
      </c>
      <c r="E9732" s="18" t="str">
        <f>+IFERROR(VLOOKUP(Cursos[[#This Row],[Modelo correcto]],Modelos[[Modelo correcto]:[¿En línea?]],3,FALSE),"REVISAR")</f>
        <v>SÍ</v>
      </c>
      <c r="F9732" s="18" t="str">
        <f>+Cursos[[#This Row],[IS]]&amp;Cursos[[#This Row],[Modelo correcto]]</f>
        <v>LUIS ARTURO GUTIERREZ GUTIERREZm552</v>
      </c>
      <c r="G9732" s="18">
        <v>1</v>
      </c>
      <c r="H9732" s="19">
        <v>43983</v>
      </c>
      <c r="I9732" s="18" t="str">
        <f>+IFERROR(VLOOKUP(Cursos[[#This Row],[Modelo correcto]],Modelos[[Modelo correcto]:[Aplica para certificación]],4,FALSE),"REVISAR")</f>
        <v>SÍ</v>
      </c>
    </row>
    <row r="9733" spans="1:16" x14ac:dyDescent="0.25">
      <c r="A9733" s="144" t="s">
        <v>2790</v>
      </c>
      <c r="B9733">
        <v>1</v>
      </c>
      <c r="C9733" s="10" t="s">
        <v>1498</v>
      </c>
      <c r="D9733" s="18" t="str">
        <f>+IFERROR(VLOOKUP(Cursos[[#This Row],[Modelo correcto]],Modelos[[Modelo correcto]:[¿En línea?]],2,FALSE),"REVISAR")</f>
        <v>HP</v>
      </c>
      <c r="E9733" s="18" t="str">
        <f>+IFERROR(VLOOKUP(Cursos[[#This Row],[Modelo correcto]],Modelos[[Modelo correcto]:[¿En línea?]],3,FALSE),"REVISAR")</f>
        <v>SÍ</v>
      </c>
      <c r="F9733" s="18" t="str">
        <f>+Cursos[[#This Row],[IS]]&amp;Cursos[[#This Row],[Modelo correcto]]</f>
        <v>LUIS ARTURO GUTIERREZ GUTIERREZm652</v>
      </c>
      <c r="G9733" s="18">
        <v>1</v>
      </c>
      <c r="H9733" s="19">
        <v>43983</v>
      </c>
      <c r="I9733" s="18" t="str">
        <f>+IFERROR(VLOOKUP(Cursos[[#This Row],[Modelo correcto]],Modelos[[Modelo correcto]:[Aplica para certificación]],4,FALSE),"REVISAR")</f>
        <v>SÍ</v>
      </c>
    </row>
    <row r="9734" spans="1:16" x14ac:dyDescent="0.25">
      <c r="A9734" s="144" t="s">
        <v>2790</v>
      </c>
      <c r="B9734">
        <v>1</v>
      </c>
      <c r="C9734" s="10" t="s">
        <v>1513</v>
      </c>
      <c r="D9734" s="18" t="str">
        <f>+IFERROR(VLOOKUP(Cursos[[#This Row],[Modelo correcto]],Modelos[[Modelo correcto]:[¿En línea?]],2,FALSE),"REVISAR")</f>
        <v>HP</v>
      </c>
      <c r="E9734" s="18" t="str">
        <f>+IFERROR(VLOOKUP(Cursos[[#This Row],[Modelo correcto]],Modelos[[Modelo correcto]:[¿En línea?]],3,FALSE),"REVISAR")</f>
        <v>SÍ</v>
      </c>
      <c r="F9734" s="18" t="str">
        <f>+Cursos[[#This Row],[IS]]&amp;Cursos[[#This Row],[Modelo correcto]]</f>
        <v>LUIS ARTURO GUTIERREZ GUTIERREZm725</v>
      </c>
      <c r="G9734" s="18">
        <v>1</v>
      </c>
      <c r="H9734" s="19">
        <v>43983</v>
      </c>
      <c r="I9734" s="18" t="str">
        <f>+IFERROR(VLOOKUP(Cursos[[#This Row],[Modelo correcto]],Modelos[[Modelo correcto]:[Aplica para certificación]],4,FALSE),"REVISAR")</f>
        <v>SÍ</v>
      </c>
    </row>
    <row r="9735" spans="1:16" x14ac:dyDescent="0.25">
      <c r="A9735" s="144" t="s">
        <v>2790</v>
      </c>
      <c r="B9735">
        <v>1</v>
      </c>
      <c r="C9735" s="10" t="s">
        <v>1101</v>
      </c>
      <c r="D9735" s="18" t="str">
        <f>+IFERROR(VLOOKUP(Cursos[[#This Row],[Modelo correcto]],Modelos[[Modelo correcto]:[¿En línea?]],2,FALSE),"REVISAR")</f>
        <v>HP</v>
      </c>
      <c r="E9735" s="18" t="str">
        <f>+IFERROR(VLOOKUP(Cursos[[#This Row],[Modelo correcto]],Modelos[[Modelo correcto]:[¿En línea?]],3,FALSE),"REVISAR")</f>
        <v>SÍ</v>
      </c>
      <c r="F9735" s="18" t="str">
        <f>+Cursos[[#This Row],[IS]]&amp;Cursos[[#This Row],[Modelo correcto]]</f>
        <v>LUIS ARTURO GUTIERREZ GUTIERREZLaserJet Fundamentals Master Course</v>
      </c>
      <c r="G9735" s="18">
        <v>1</v>
      </c>
      <c r="H9735" s="19">
        <v>43983</v>
      </c>
      <c r="I9735" s="18" t="str">
        <f>+IFERROR(VLOOKUP(Cursos[[#This Row],[Modelo correcto]],Modelos[[Modelo correcto]:[Aplica para certificación]],4,FALSE),"REVISAR")</f>
        <v>SÍ</v>
      </c>
    </row>
    <row r="9736" spans="1:16" x14ac:dyDescent="0.25">
      <c r="A9736" s="144" t="s">
        <v>2790</v>
      </c>
      <c r="B9736">
        <v>1</v>
      </c>
      <c r="C9736" s="10" t="s">
        <v>1464</v>
      </c>
      <c r="D9736" s="18" t="str">
        <f>+IFERROR(VLOOKUP(Cursos[[#This Row],[Modelo correcto]],Modelos[[Modelo correcto]:[¿En línea?]],2,FALSE),"REVISAR")</f>
        <v>HP</v>
      </c>
      <c r="E9736" s="18" t="str">
        <f>+IFERROR(VLOOKUP(Cursos[[#This Row],[Modelo correcto]],Modelos[[Modelo correcto]:[¿En línea?]],3,FALSE),"REVISAR")</f>
        <v>SÍ</v>
      </c>
      <c r="F9736" s="18" t="str">
        <f>+Cursos[[#This Row],[IS]]&amp;Cursos[[#This Row],[Modelo correcto]]</f>
        <v>LUIS ARTURO GUTIERREZ GUTIERREZImaging and Printing Fundamentals</v>
      </c>
      <c r="G9736" s="18">
        <v>1</v>
      </c>
      <c r="H9736" s="19">
        <v>43983</v>
      </c>
      <c r="I9736" s="18" t="str">
        <f>+IFERROR(VLOOKUP(Cursos[[#This Row],[Modelo correcto]],Modelos[[Modelo correcto]:[Aplica para certificación]],4,FALSE),"REVISAR")</f>
        <v>NO</v>
      </c>
    </row>
    <row r="9737" spans="1:16" x14ac:dyDescent="0.25">
      <c r="A9737" s="144" t="s">
        <v>2790</v>
      </c>
      <c r="B9737">
        <v>1</v>
      </c>
      <c r="C9737" s="10" t="s">
        <v>1279</v>
      </c>
      <c r="D9737" s="18" t="str">
        <f>+IFERROR(VLOOKUP(Cursos[[#This Row],[Modelo correcto]],Modelos[[Modelo correcto]:[¿En línea?]],2,FALSE),"REVISAR")</f>
        <v>HP</v>
      </c>
      <c r="E9737" s="18" t="str">
        <f>+IFERROR(VLOOKUP(Cursos[[#This Row],[Modelo correcto]],Modelos[[Modelo correcto]:[¿En línea?]],3,FALSE),"REVISAR")</f>
        <v>SÍ</v>
      </c>
      <c r="F9737" s="18" t="str">
        <f>+Cursos[[#This Row],[IS]]&amp;Cursos[[#This Row],[Modelo correcto]]</f>
        <v>LUIS ARTURO GUTIERREZ GUTIERREZE7</v>
      </c>
      <c r="G9737" s="18">
        <v>1</v>
      </c>
      <c r="H9737" s="19">
        <v>43983</v>
      </c>
      <c r="I9737" s="18" t="str">
        <f>+IFERROR(VLOOKUP(Cursos[[#This Row],[Modelo correcto]],Modelos[[Modelo correcto]:[Aplica para certificación]],4,FALSE),"REVISAR")</f>
        <v>NO</v>
      </c>
    </row>
    <row r="9738" spans="1:16" x14ac:dyDescent="0.25">
      <c r="A9738" s="144" t="s">
        <v>2790</v>
      </c>
      <c r="B9738">
        <v>1</v>
      </c>
      <c r="C9738" s="10" t="s">
        <v>1481</v>
      </c>
      <c r="D9738" s="18" t="str">
        <f>+IFERROR(VLOOKUP(Cursos[[#This Row],[Modelo correcto]],Modelos[[Modelo correcto]:[¿En línea?]],2,FALSE),"REVISAR")</f>
        <v>HP</v>
      </c>
      <c r="E9738" s="18" t="str">
        <f>+IFERROR(VLOOKUP(Cursos[[#This Row],[Modelo correcto]],Modelos[[Modelo correcto]:[¿En línea?]],3,FALSE),"REVISAR")</f>
        <v>SÍ</v>
      </c>
      <c r="F9738" s="18" t="str">
        <f>+Cursos[[#This Row],[IS]]&amp;Cursos[[#This Row],[Modelo correcto]]</f>
        <v>LUIS ARTURO GUTIERREZ GUTIERREZHP A3 LaserJet Top Issues and Continuing Education Studio Training</v>
      </c>
      <c r="G9738" s="18">
        <v>1</v>
      </c>
      <c r="H9738" s="19">
        <v>43983</v>
      </c>
      <c r="I9738" s="18" t="str">
        <f>+IFERROR(VLOOKUP(Cursos[[#This Row],[Modelo correcto]],Modelos[[Modelo correcto]:[Aplica para certificación]],4,FALSE),"REVISAR")</f>
        <v>SÍ</v>
      </c>
    </row>
    <row r="9739" spans="1:16" x14ac:dyDescent="0.25">
      <c r="A9739" s="144" t="s">
        <v>2790</v>
      </c>
      <c r="B9739">
        <v>1</v>
      </c>
      <c r="C9739" s="14" t="s">
        <v>1472</v>
      </c>
      <c r="D9739" s="18" t="str">
        <f>+IFERROR(VLOOKUP(Cursos[[#This Row],[Modelo correcto]],Modelos[[Modelo correcto]:[¿En línea?]],2,FALSE),"REVISAR")</f>
        <v>HP</v>
      </c>
      <c r="E9739" s="18" t="str">
        <f>+IFERROR(VLOOKUP(Cursos[[#This Row],[Modelo correcto]],Modelos[[Modelo correcto]:[¿En línea?]],3,FALSE),"REVISAR")</f>
        <v>SÍ</v>
      </c>
      <c r="F9739" s="18" t="str">
        <f>+Cursos[[#This Row],[IS]]&amp;Cursos[[#This Row],[Modelo correcto]]</f>
        <v>LUIS ARTURO GUTIERREZ GUTIERREZHP A3 PageWide New Product Introduction and Top Issues Studio</v>
      </c>
      <c r="G9739" s="18">
        <v>1</v>
      </c>
      <c r="H9739" s="19">
        <v>43983</v>
      </c>
      <c r="I9739" s="18" t="str">
        <f>+IFERROR(VLOOKUP(Cursos[[#This Row],[Modelo correcto]],Modelos[[Modelo correcto]:[Aplica para certificación]],4,FALSE),"REVISAR")</f>
        <v>NO</v>
      </c>
    </row>
    <row r="9740" spans="1:16" x14ac:dyDescent="0.25">
      <c r="A9740" s="144" t="s">
        <v>2790</v>
      </c>
      <c r="B9740">
        <v>1</v>
      </c>
      <c r="C9740" s="10" t="s">
        <v>214</v>
      </c>
      <c r="D9740" s="18" t="str">
        <f>+IFERROR(VLOOKUP(Cursos[[#This Row],[Modelo correcto]],Modelos[[Modelo correcto]:[¿En línea?]],2,FALSE),"REVISAR")</f>
        <v>XEROX</v>
      </c>
      <c r="E9740" s="18" t="str">
        <f>+IFERROR(VLOOKUP(Cursos[[#This Row],[Modelo correcto]],Modelos[[Modelo correcto]:[¿En línea?]],3,FALSE),"REVISAR")</f>
        <v>SÍ</v>
      </c>
      <c r="F9740" s="18" t="str">
        <f>+Cursos[[#This Row],[IS]]&amp;Cursos[[#This Row],[Modelo correcto]]</f>
        <v>LUIS ARTURO GUTIERREZ GUTIERREZOS2081</v>
      </c>
      <c r="G9740" s="18">
        <v>0</v>
      </c>
      <c r="H9740" s="19">
        <v>43983</v>
      </c>
      <c r="I9740" s="18" t="str">
        <f>+IFERROR(VLOOKUP(Cursos[[#This Row],[Modelo correcto]],Modelos[[Modelo correcto]:[Aplica para certificación]],4,FALSE),"REVISAR")</f>
        <v>NO</v>
      </c>
    </row>
    <row r="9741" spans="1:16" x14ac:dyDescent="0.25">
      <c r="A9741" s="144" t="s">
        <v>2790</v>
      </c>
      <c r="B9741">
        <v>1</v>
      </c>
      <c r="C9741" s="10" t="s">
        <v>1462</v>
      </c>
      <c r="D9741" s="18" t="str">
        <f>+IFERROR(VLOOKUP(Cursos[[#This Row],[Modelo correcto]],Modelos[[Modelo correcto]:[¿En línea?]],2,FALSE),"REVISAR")</f>
        <v>XEROX</v>
      </c>
      <c r="E9741" s="18" t="str">
        <f>+IFERROR(VLOOKUP(Cursos[[#This Row],[Modelo correcto]],Modelos[[Modelo correcto]:[¿En línea?]],3,FALSE),"REVISAR")</f>
        <v>SÍ</v>
      </c>
      <c r="F9741" s="18" t="str">
        <f>+Cursos[[#This Row],[IS]]&amp;Cursos[[#This Row],[Modelo correcto]]</f>
        <v>LUIS ARTURO GUTIERREZ GUTIERREZSC2020A</v>
      </c>
      <c r="G9741" s="18">
        <v>0</v>
      </c>
      <c r="H9741" s="19">
        <v>43983</v>
      </c>
      <c r="I9741" s="18" t="str">
        <f>+IFERROR(VLOOKUP(Cursos[[#This Row],[Modelo correcto]],Modelos[[Modelo correcto]:[Aplica para certificación]],4,FALSE),"REVISAR")</f>
        <v>NO</v>
      </c>
    </row>
    <row r="9742" spans="1:16" x14ac:dyDescent="0.25">
      <c r="A9742" s="144" t="s">
        <v>2790</v>
      </c>
      <c r="B9742">
        <v>1</v>
      </c>
      <c r="C9742" s="10" t="s">
        <v>69</v>
      </c>
      <c r="D9742" s="18" t="str">
        <f>+IFERROR(VLOOKUP(Cursos[[#This Row],[Modelo correcto]],Modelos[[Modelo correcto]:[¿En línea?]],2,FALSE),"REVISAR")</f>
        <v>XEROX</v>
      </c>
      <c r="E9742" s="18" t="str">
        <f>+IFERROR(VLOOKUP(Cursos[[#This Row],[Modelo correcto]],Modelos[[Modelo correcto]:[¿En línea?]],3,FALSE),"REVISAR")</f>
        <v>SÍ</v>
      </c>
      <c r="F9742" s="18" t="str">
        <f>+Cursos[[#This Row],[IS]]&amp;Cursos[[#This Row],[Modelo correcto]]</f>
        <v>LUIS ARTURO GUTIERREZ GUTIERREZW4265LP</v>
      </c>
      <c r="G9742" s="18">
        <v>0</v>
      </c>
      <c r="H9742" s="19">
        <v>43983</v>
      </c>
      <c r="I9742" s="18" t="str">
        <f>+IFERROR(VLOOKUP(Cursos[[#This Row],[Modelo correcto]],Modelos[[Modelo correcto]:[Aplica para certificación]],4,FALSE),"REVISAR")</f>
        <v>NO</v>
      </c>
    </row>
    <row r="9743" spans="1:16" x14ac:dyDescent="0.25">
      <c r="A9743" s="144" t="s">
        <v>2790</v>
      </c>
      <c r="B9743">
        <v>1</v>
      </c>
      <c r="C9743" s="10" t="s">
        <v>202</v>
      </c>
      <c r="D9743" s="18" t="str">
        <f>+IFERROR(VLOOKUP(Cursos[[#This Row],[Modelo correcto]],Modelos[[Modelo correcto]:[¿En línea?]],2,FALSE),"REVISAR")</f>
        <v>XEROX</v>
      </c>
      <c r="E9743" s="18" t="str">
        <f>+IFERROR(VLOOKUP(Cursos[[#This Row],[Modelo correcto]],Modelos[[Modelo correcto]:[¿En línea?]],3,FALSE),"REVISAR")</f>
        <v>SÍ</v>
      </c>
      <c r="F9743" s="18" t="str">
        <f>+Cursos[[#This Row],[IS]]&amp;Cursos[[#This Row],[Modelo correcto]]</f>
        <v>LUIS ARTURO GUTIERREZ GUTIERREZCLR101</v>
      </c>
      <c r="G9743" s="18">
        <v>1</v>
      </c>
      <c r="H9743" s="19">
        <v>43983</v>
      </c>
      <c r="I9743" s="18" t="str">
        <f>+IFERROR(VLOOKUP(Cursos[[#This Row],[Modelo correcto]],Modelos[[Modelo correcto]:[Aplica para certificación]],4,FALSE),"REVISAR")</f>
        <v>SÍ</v>
      </c>
    </row>
    <row r="9744" spans="1:16" x14ac:dyDescent="0.25">
      <c r="A9744" s="144" t="s">
        <v>2790</v>
      </c>
      <c r="B9744">
        <v>1</v>
      </c>
      <c r="C9744" s="10" t="s">
        <v>1627</v>
      </c>
      <c r="D9744" s="18" t="str">
        <f>+IFERROR(VLOOKUP(Cursos[[#This Row],[Modelo correcto]],Modelos[[Modelo correcto]:[¿En línea?]],2,FALSE),"REVISAR")</f>
        <v>XEROX</v>
      </c>
      <c r="E9744" s="18" t="str">
        <f>+IFERROR(VLOOKUP(Cursos[[#This Row],[Modelo correcto]],Modelos[[Modelo correcto]:[¿En línea?]],3,FALSE),"REVISAR")</f>
        <v>SÍ</v>
      </c>
      <c r="F9744" s="18" t="str">
        <f>+Cursos[[#This Row],[IS]]&amp;Cursos[[#This Row],[Modelo correcto]]</f>
        <v>LUIS ARTURO GUTIERREZ GUTIERREZCOVID Xerox</v>
      </c>
      <c r="G9744" s="18">
        <v>1</v>
      </c>
      <c r="H9744" s="19">
        <v>43983</v>
      </c>
      <c r="I9744" s="18" t="str">
        <f>+IFERROR(VLOOKUP(Cursos[[#This Row],[Modelo correcto]],Modelos[[Modelo correcto]:[Aplica para certificación]],4,FALSE),"REVISAR")</f>
        <v>SÍ</v>
      </c>
    </row>
    <row r="9745" spans="1:9" x14ac:dyDescent="0.25">
      <c r="A9745" s="144" t="s">
        <v>2790</v>
      </c>
      <c r="B9745">
        <v>1</v>
      </c>
      <c r="C9745" s="10" t="s">
        <v>1184</v>
      </c>
      <c r="D9745" s="18" t="str">
        <f>+IFERROR(VLOOKUP(Cursos[[#This Row],[Modelo correcto]],Modelos[[Modelo correcto]:[¿En línea?]],2,FALSE),"REVISAR")</f>
        <v>HP</v>
      </c>
      <c r="E9745" s="18" t="str">
        <f>+IFERROR(VLOOKUP(Cursos[[#This Row],[Modelo correcto]],Modelos[[Modelo correcto]:[¿En línea?]],3,FALSE),"REVISAR")</f>
        <v>SÍ</v>
      </c>
      <c r="F9745" s="18" t="str">
        <f>+Cursos[[#This Row],[IS]]&amp;Cursos[[#This Row],[Modelo correcto]]</f>
        <v>LUIS ARTURO GUTIERREZ GUTIERREZFutureSmart Firmware Training</v>
      </c>
      <c r="G9745" s="18">
        <v>1</v>
      </c>
      <c r="H9745" s="19">
        <v>43983</v>
      </c>
      <c r="I9745" s="18" t="str">
        <f>+IFERROR(VLOOKUP(Cursos[[#This Row],[Modelo correcto]],Modelos[[Modelo correcto]:[Aplica para certificación]],4,FALSE),"REVISAR")</f>
        <v>SÍ</v>
      </c>
    </row>
    <row r="9746" spans="1:9" x14ac:dyDescent="0.25">
      <c r="A9746" s="144" t="s">
        <v>2790</v>
      </c>
      <c r="B9746">
        <v>1</v>
      </c>
      <c r="C9746" s="10" t="s">
        <v>50</v>
      </c>
      <c r="D9746" s="18" t="str">
        <f>+IFERROR(VLOOKUP(Cursos[[#This Row],[Modelo correcto]],Modelos[[Modelo correcto]:[¿En línea?]],2,FALSE),"REVISAR")</f>
        <v>XEROX</v>
      </c>
      <c r="E9746" s="18" t="str">
        <f>+IFERROR(VLOOKUP(Cursos[[#This Row],[Modelo correcto]],Modelos[[Modelo correcto]:[¿En línea?]],3,FALSE),"REVISAR")</f>
        <v>SÍ</v>
      </c>
      <c r="F9746" s="18" t="str">
        <f>+Cursos[[#This Row],[IS]]&amp;Cursos[[#This Row],[Modelo correcto]]</f>
        <v>LUIS ARTURO GUTIERREZ GUTIERREZCC201A</v>
      </c>
      <c r="G9746" s="18">
        <v>0</v>
      </c>
      <c r="H9746" s="19">
        <v>44013</v>
      </c>
      <c r="I9746" s="18" t="str">
        <f>+IFERROR(VLOOKUP(Cursos[[#This Row],[Modelo correcto]],Modelos[[Modelo correcto]:[Aplica para certificación]],4,FALSE),"REVISAR")</f>
        <v>NO</v>
      </c>
    </row>
    <row r="9747" spans="1:9" x14ac:dyDescent="0.25">
      <c r="A9747" s="144" t="s">
        <v>2790</v>
      </c>
      <c r="B9747">
        <v>1</v>
      </c>
      <c r="C9747" s="10" t="s">
        <v>103</v>
      </c>
      <c r="D9747" s="18" t="str">
        <f>+IFERROR(VLOOKUP(Cursos[[#This Row],[Modelo correcto]],Modelos[[Modelo correcto]:[¿En línea?]],2,FALSE),"REVISAR")</f>
        <v>XEROX</v>
      </c>
      <c r="E9747" s="18" t="str">
        <f>+IFERROR(VLOOKUP(Cursos[[#This Row],[Modelo correcto]],Modelos[[Modelo correcto]:[¿En línea?]],3,FALSE),"REVISAR")</f>
        <v>SÍ</v>
      </c>
      <c r="F9747" s="18" t="str">
        <f>+Cursos[[#This Row],[IS]]&amp;Cursos[[#This Row],[Modelo correcto]]</f>
        <v>LUIS ARTURO GUTIERREZ GUTIERREZCC203A</v>
      </c>
      <c r="G9747" s="18">
        <v>0</v>
      </c>
      <c r="H9747" s="19">
        <v>44013</v>
      </c>
      <c r="I9747" s="18" t="str">
        <f>+IFERROR(VLOOKUP(Cursos[[#This Row],[Modelo correcto]],Modelos[[Modelo correcto]:[Aplica para certificación]],4,FALSE),"REVISAR")</f>
        <v>NO</v>
      </c>
    </row>
    <row r="9748" spans="1:9" x14ac:dyDescent="0.25">
      <c r="A9748" s="144" t="s">
        <v>2790</v>
      </c>
      <c r="B9748">
        <v>1</v>
      </c>
      <c r="C9748" s="10" t="s">
        <v>776</v>
      </c>
      <c r="D9748" s="18" t="str">
        <f>+IFERROR(VLOOKUP(Cursos[[#This Row],[Modelo correcto]],Modelos[[Modelo correcto]:[¿En línea?]],2,FALSE),"REVISAR")</f>
        <v>LEXMARK</v>
      </c>
      <c r="E9748" s="18" t="str">
        <f>+IFERROR(VLOOKUP(Cursos[[#This Row],[Modelo correcto]],Modelos[[Modelo correcto]:[¿En línea?]],3,FALSE),"REVISAR")</f>
        <v>SÍ</v>
      </c>
      <c r="F9748" s="18" t="str">
        <f>+Cursos[[#This Row],[IS]]&amp;Cursos[[#This Row],[Modelo correcto]]</f>
        <v>LUIS ARTURO GUTIERREZ GUTIERREZNetworking Concepts</v>
      </c>
      <c r="G9748" s="18">
        <v>0</v>
      </c>
      <c r="H9748" s="19">
        <v>44013</v>
      </c>
      <c r="I9748" s="18" t="str">
        <f>+IFERROR(VLOOKUP(Cursos[[#This Row],[Modelo correcto]],Modelos[[Modelo correcto]:[Aplica para certificación]],4,FALSE),"REVISAR")</f>
        <v>NO</v>
      </c>
    </row>
    <row r="9749" spans="1:9" x14ac:dyDescent="0.25">
      <c r="A9749" s="144" t="s">
        <v>2790</v>
      </c>
      <c r="B9749">
        <v>1</v>
      </c>
      <c r="C9749" s="10" t="s">
        <v>1689</v>
      </c>
      <c r="D9749" s="18" t="str">
        <f>+IFERROR(VLOOKUP(Cursos[[#This Row],[Modelo correcto]],Modelos[[Modelo correcto]:[¿En línea?]],2,FALSE),"REVISAR")</f>
        <v>HP</v>
      </c>
      <c r="E9749" s="18" t="str">
        <f>+IFERROR(VLOOKUP(Cursos[[#This Row],[Modelo correcto]],Modelos[[Modelo correcto]:[¿En línea?]],3,FALSE),"REVISAR")</f>
        <v>SÍ</v>
      </c>
      <c r="F9749" s="18" t="str">
        <f>+Cursos[[#This Row],[IS]]&amp;Cursos[[#This Row],[Modelo correcto]]</f>
        <v>LUIS ARTURO GUTIERREZ GUTIERREZWirelees Client Networking Fundamentals</v>
      </c>
      <c r="G9749" s="18">
        <v>0</v>
      </c>
      <c r="H9749" s="19">
        <v>44013</v>
      </c>
      <c r="I9749" s="18" t="str">
        <f>+IFERROR(VLOOKUP(Cursos[[#This Row],[Modelo correcto]],Modelos[[Modelo correcto]:[Aplica para certificación]],4,FALSE),"REVISAR")</f>
        <v>NO</v>
      </c>
    </row>
    <row r="9750" spans="1:9" x14ac:dyDescent="0.25">
      <c r="A9750" s="144" t="s">
        <v>2790</v>
      </c>
      <c r="B9750">
        <v>1</v>
      </c>
      <c r="C9750" s="10" t="s">
        <v>1732</v>
      </c>
      <c r="D9750" s="18" t="str">
        <f>+IFERROR(VLOOKUP(Cursos[[#This Row],[Modelo correcto]],Modelos[[Modelo correcto]:[¿En línea?]],2,FALSE),"REVISAR")</f>
        <v>HP</v>
      </c>
      <c r="E9750" s="18" t="str">
        <f>+IFERROR(VLOOKUP(Cursos[[#This Row],[Modelo correcto]],Modelos[[Modelo correcto]:[¿En línea?]],3,FALSE),"REVISAR")</f>
        <v>SÍ</v>
      </c>
      <c r="F9750" s="18" t="str">
        <f>+Cursos[[#This Row],[IS]]&amp;Cursos[[#This Row],[Modelo correcto]]</f>
        <v>LUIS ARTURO GUTIERREZ GUTIERREZHP Enterprise Embedded Web Server EWS</v>
      </c>
      <c r="G9750" s="18">
        <v>0</v>
      </c>
      <c r="H9750" s="19">
        <v>44013</v>
      </c>
      <c r="I9750" s="18" t="str">
        <f>+IFERROR(VLOOKUP(Cursos[[#This Row],[Modelo correcto]],Modelos[[Modelo correcto]:[Aplica para certificación]],4,FALSE),"REVISAR")</f>
        <v>NO</v>
      </c>
    </row>
    <row r="9751" spans="1:9" x14ac:dyDescent="0.25">
      <c r="A9751" s="144" t="s">
        <v>2790</v>
      </c>
      <c r="B9751">
        <v>1</v>
      </c>
      <c r="C9751" s="10" t="s">
        <v>1809</v>
      </c>
      <c r="D9751" s="18" t="str">
        <f>+IFERROR(VLOOKUP(Cursos[[#This Row],[Modelo correcto]],Modelos[[Modelo correcto]:[¿En línea?]],2,FALSE),"REVISAR")</f>
        <v>HP</v>
      </c>
      <c r="E9751" s="18" t="str">
        <f>+IFERROR(VLOOKUP(Cursos[[#This Row],[Modelo correcto]],Modelos[[Modelo correcto]:[¿En línea?]],3,FALSE),"REVISAR")</f>
        <v>SÍ</v>
      </c>
      <c r="F9751" s="18" t="str">
        <f>+Cursos[[#This Row],[IS]]&amp;Cursos[[#This Row],[Modelo correcto]]</f>
        <v>LUIS ARTURO GUTIERREZ GUTIERREZFundamentals of Computing</v>
      </c>
      <c r="G9751" s="18">
        <v>0</v>
      </c>
      <c r="H9751" s="19">
        <v>44013</v>
      </c>
      <c r="I9751" s="18" t="str">
        <f>+IFERROR(VLOOKUP(Cursos[[#This Row],[Modelo correcto]],Modelos[[Modelo correcto]:[Aplica para certificación]],4,FALSE),"REVISAR")</f>
        <v>NO</v>
      </c>
    </row>
    <row r="9752" spans="1:9" x14ac:dyDescent="0.25">
      <c r="A9752" s="144" t="s">
        <v>2790</v>
      </c>
      <c r="B9752">
        <v>1</v>
      </c>
      <c r="C9752" s="10" t="s">
        <v>1751</v>
      </c>
      <c r="D9752" s="18" t="str">
        <f>+IFERROR(VLOOKUP(Cursos[[#This Row],[Modelo correcto]],Modelos[[Modelo correcto]:[¿En línea?]],2,FALSE),"REVISAR")</f>
        <v>HP</v>
      </c>
      <c r="E9752" s="18" t="str">
        <f>+IFERROR(VLOOKUP(Cursos[[#This Row],[Modelo correcto]],Modelos[[Modelo correcto]:[¿En línea?]],3,FALSE),"REVISAR")</f>
        <v>SÍ</v>
      </c>
      <c r="F9752" s="18" t="str">
        <f>+Cursos[[#This Row],[IS]]&amp;Cursos[[#This Row],[Modelo correcto]]</f>
        <v>LUIS ARTURO GUTIERREZ GUTIERREZPaper Jam Fundamentals</v>
      </c>
      <c r="G9752" s="18">
        <v>0</v>
      </c>
      <c r="H9752" s="19">
        <v>44013</v>
      </c>
      <c r="I9752" s="18" t="str">
        <f>+IFERROR(VLOOKUP(Cursos[[#This Row],[Modelo correcto]],Modelos[[Modelo correcto]:[Aplica para certificación]],4,FALSE),"REVISAR")</f>
        <v>NO</v>
      </c>
    </row>
    <row r="9753" spans="1:9" x14ac:dyDescent="0.25">
      <c r="A9753" s="144" t="s">
        <v>2790</v>
      </c>
      <c r="B9753">
        <v>1</v>
      </c>
      <c r="C9753" s="10" t="s">
        <v>1769</v>
      </c>
      <c r="D9753" s="18" t="str">
        <f>+IFERROR(VLOOKUP(Cursos[[#This Row],[Modelo correcto]],Modelos[[Modelo correcto]:[¿En línea?]],2,FALSE),"REVISAR")</f>
        <v>HP</v>
      </c>
      <c r="E9753" s="18" t="str">
        <f>+IFERROR(VLOOKUP(Cursos[[#This Row],[Modelo correcto]],Modelos[[Modelo correcto]:[¿En línea?]],3,FALSE),"REVISAR")</f>
        <v>SÍ</v>
      </c>
      <c r="F9753" s="18" t="str">
        <f>+Cursos[[#This Row],[IS]]&amp;Cursos[[#This Row],[Modelo correcto]]</f>
        <v>LUIS ARTURO GUTIERREZ GUTIERREZThe Art of Troubleshooting - Paper Jams Workshop</v>
      </c>
      <c r="G9753" s="18">
        <v>0</v>
      </c>
      <c r="H9753" s="19">
        <v>44013</v>
      </c>
      <c r="I9753" s="18" t="str">
        <f>+IFERROR(VLOOKUP(Cursos[[#This Row],[Modelo correcto]],Modelos[[Modelo correcto]:[Aplica para certificación]],4,FALSE),"REVISAR")</f>
        <v>NO</v>
      </c>
    </row>
    <row r="9754" spans="1:9" x14ac:dyDescent="0.25">
      <c r="A9754" s="144" t="s">
        <v>2790</v>
      </c>
      <c r="B9754">
        <v>1</v>
      </c>
      <c r="C9754" s="10" t="s">
        <v>234</v>
      </c>
      <c r="D9754" s="18" t="str">
        <f>+IFERROR(VLOOKUP(Cursos[[#This Row],[Modelo correcto]],Modelos[[Modelo correcto]:[¿En línea?]],2,FALSE),"REVISAR")</f>
        <v>XEROX</v>
      </c>
      <c r="E9754" s="18" t="str">
        <f>+IFERROR(VLOOKUP(Cursos[[#This Row],[Modelo correcto]],Modelos[[Modelo correcto]:[¿En línea?]],3,FALSE),"REVISAR")</f>
        <v>SÍ</v>
      </c>
      <c r="F9754" s="18" t="str">
        <f>+Cursos[[#This Row],[IS]]&amp;Cursos[[#This Row],[Modelo correcto]]</f>
        <v>LUIS ARTURO GUTIERREZ GUTIERREZCD136</v>
      </c>
      <c r="G9754" s="18">
        <v>0</v>
      </c>
      <c r="H9754" s="19">
        <v>44013</v>
      </c>
      <c r="I9754" s="18" t="str">
        <f>+IFERROR(VLOOKUP(Cursos[[#This Row],[Modelo correcto]],Modelos[[Modelo correcto]:[Aplica para certificación]],4,FALSE),"REVISAR")</f>
        <v>NO</v>
      </c>
    </row>
    <row r="9755" spans="1:9" x14ac:dyDescent="0.25">
      <c r="A9755" s="144" t="s">
        <v>2790</v>
      </c>
      <c r="B9755">
        <v>1</v>
      </c>
      <c r="C9755" s="10" t="s">
        <v>162</v>
      </c>
      <c r="D9755" s="18" t="str">
        <f>+IFERROR(VLOOKUP(Cursos[[#This Row],[Modelo correcto]],Modelos[[Modelo correcto]:[¿En línea?]],2,FALSE),"REVISAR")</f>
        <v>XEROX</v>
      </c>
      <c r="E9755" s="18" t="str">
        <f>+IFERROR(VLOOKUP(Cursos[[#This Row],[Modelo correcto]],Modelos[[Modelo correcto]:[¿En línea?]],3,FALSE),"REVISAR")</f>
        <v>SÍ</v>
      </c>
      <c r="F9755" s="18" t="str">
        <f>+Cursos[[#This Row],[IS]]&amp;Cursos[[#This Row],[Modelo correcto]]</f>
        <v>LUIS ARTURO GUTIERREZ GUTIERREZWC75XTB</v>
      </c>
      <c r="G9755" s="18">
        <v>0</v>
      </c>
      <c r="H9755" s="19">
        <v>44013</v>
      </c>
      <c r="I9755" s="18" t="str">
        <f>+IFERROR(VLOOKUP(Cursos[[#This Row],[Modelo correcto]],Modelos[[Modelo correcto]:[Aplica para certificación]],4,FALSE),"REVISAR")</f>
        <v>NO</v>
      </c>
    </row>
    <row r="9756" spans="1:9" x14ac:dyDescent="0.25">
      <c r="A9756" s="144" t="s">
        <v>2790</v>
      </c>
      <c r="B9756">
        <v>1</v>
      </c>
      <c r="C9756" s="10" t="s">
        <v>32</v>
      </c>
      <c r="D9756" s="18" t="str">
        <f>+IFERROR(VLOOKUP(Cursos[[#This Row],[Modelo correcto]],Modelos[[Modelo correcto]:[¿En línea?]],2,FALSE),"REVISAR")</f>
        <v>XEROX</v>
      </c>
      <c r="E9756" s="18" t="str">
        <f>+IFERROR(VLOOKUP(Cursos[[#This Row],[Modelo correcto]],Modelos[[Modelo correcto]:[¿En línea?]],3,FALSE),"REVISAR")</f>
        <v>SÍ</v>
      </c>
      <c r="F9756" s="18" t="str">
        <f>+Cursos[[#This Row],[IS]]&amp;Cursos[[#This Row],[Modelo correcto]]</f>
        <v>LUIS ARTURO GUTIERREZ GUTIERREZ700ATSA</v>
      </c>
      <c r="G9756" s="18">
        <v>0</v>
      </c>
      <c r="H9756" s="19">
        <v>44013</v>
      </c>
      <c r="I9756" s="18" t="str">
        <f>+IFERROR(VLOOKUP(Cursos[[#This Row],[Modelo correcto]],Modelos[[Modelo correcto]:[Aplica para certificación]],4,FALSE),"REVISAR")</f>
        <v>NO</v>
      </c>
    </row>
    <row r="9757" spans="1:9" x14ac:dyDescent="0.25">
      <c r="A9757" s="144" t="s">
        <v>2790</v>
      </c>
      <c r="B9757">
        <v>1</v>
      </c>
      <c r="C9757" s="10" t="s">
        <v>1843</v>
      </c>
      <c r="D9757" s="18" t="str">
        <f>+IFERROR(VLOOKUP(Cursos[[#This Row],[Modelo correcto]],Modelos[[Modelo correcto]:[¿En línea?]],2,FALSE),"REVISAR")</f>
        <v>XEROX</v>
      </c>
      <c r="E9757" s="18" t="str">
        <f>+IFERROR(VLOOKUP(Cursos[[#This Row],[Modelo correcto]],Modelos[[Modelo correcto]:[¿En línea?]],3,FALSE),"REVISAR")</f>
        <v>SÍ</v>
      </c>
      <c r="F9757" s="18" t="str">
        <f>+Cursos[[#This Row],[IS]]&amp;Cursos[[#This Row],[Modelo correcto]]</f>
        <v>LUIS ARTURO GUTIERREZ GUTIERREZGDPR101</v>
      </c>
      <c r="G9757" s="18">
        <v>0</v>
      </c>
      <c r="H9757" s="19">
        <v>44013</v>
      </c>
      <c r="I9757" s="18" t="str">
        <f>+IFERROR(VLOOKUP(Cursos[[#This Row],[Modelo correcto]],Modelos[[Modelo correcto]:[Aplica para certificación]],4,FALSE),"REVISAR")</f>
        <v>NO</v>
      </c>
    </row>
    <row r="9758" spans="1:9" x14ac:dyDescent="0.25">
      <c r="A9758" s="144" t="s">
        <v>2790</v>
      </c>
      <c r="B9758">
        <v>1</v>
      </c>
      <c r="C9758" s="10" t="s">
        <v>101</v>
      </c>
      <c r="D9758" s="18" t="str">
        <f>+IFERROR(VLOOKUP(Cursos[[#This Row],[Modelo correcto]],Modelos[[Modelo correcto]:[¿En línea?]],2,FALSE),"REVISAR")</f>
        <v>XEROX</v>
      </c>
      <c r="E9758" s="18" t="str">
        <f>+IFERROR(VLOOKUP(Cursos[[#This Row],[Modelo correcto]],Modelos[[Modelo correcto]:[¿En línea?]],3,FALSE),"REVISAR")</f>
        <v>SÍ</v>
      </c>
      <c r="F9758" s="18" t="str">
        <f>+Cursos[[#This Row],[IS]]&amp;Cursos[[#This Row],[Modelo correcto]]</f>
        <v>LUIS ARTURO GUTIERREZ GUTIERREZCC202A</v>
      </c>
      <c r="G9758" s="18">
        <v>0</v>
      </c>
      <c r="H9758" s="19">
        <v>44013</v>
      </c>
      <c r="I9758" s="18" t="str">
        <f>+IFERROR(VLOOKUP(Cursos[[#This Row],[Modelo correcto]],Modelos[[Modelo correcto]:[Aplica para certificación]],4,FALSE),"REVISAR")</f>
        <v>NO</v>
      </c>
    </row>
    <row r="9759" spans="1:9" x14ac:dyDescent="0.25">
      <c r="A9759" s="144" t="s">
        <v>2790</v>
      </c>
      <c r="B9759">
        <v>1</v>
      </c>
      <c r="C9759" s="10" t="s">
        <v>180</v>
      </c>
      <c r="D9759" s="18" t="str">
        <f>+IFERROR(VLOOKUP(Cursos[[#This Row],[Modelo correcto]],Modelos[[Modelo correcto]:[¿En línea?]],2,FALSE),"REVISAR")</f>
        <v>XEROX</v>
      </c>
      <c r="E9759" s="18" t="str">
        <f>+IFERROR(VLOOKUP(Cursos[[#This Row],[Modelo correcto]],Modelos[[Modelo correcto]:[¿En línea?]],3,FALSE),"REVISAR")</f>
        <v>SÍ</v>
      </c>
      <c r="F9759" s="18" t="str">
        <f>+Cursos[[#This Row],[IS]]&amp;Cursos[[#This Row],[Modelo correcto]]</f>
        <v>LUIS ARTURO GUTIERREZ GUTIERREZA15SNTF</v>
      </c>
      <c r="G9759" s="18">
        <v>0</v>
      </c>
      <c r="H9759" s="19">
        <v>44013</v>
      </c>
      <c r="I9759" s="18" t="str">
        <f>+IFERROR(VLOOKUP(Cursos[[#This Row],[Modelo correcto]],Modelos[[Modelo correcto]:[Aplica para certificación]],4,FALSE),"REVISAR")</f>
        <v>NO</v>
      </c>
    </row>
    <row r="9760" spans="1:9" x14ac:dyDescent="0.25">
      <c r="A9760" s="144" t="s">
        <v>2790</v>
      </c>
      <c r="B9760">
        <v>1</v>
      </c>
      <c r="C9760" s="10" t="s">
        <v>1647</v>
      </c>
      <c r="D9760" s="18" t="str">
        <f>+IFERROR(VLOOKUP(Cursos[[#This Row],[Modelo correcto]],Modelos[[Modelo correcto]:[¿En línea?]],2,FALSE),"REVISAR")</f>
        <v>XEROX</v>
      </c>
      <c r="E9760" s="18" t="str">
        <f>+IFERROR(VLOOKUP(Cursos[[#This Row],[Modelo correcto]],Modelos[[Modelo correcto]:[¿En línea?]],3,FALSE),"REVISAR")</f>
        <v>SÍ</v>
      </c>
      <c r="F9760" s="18" t="str">
        <f>+Cursos[[#This Row],[IS]]&amp;Cursos[[#This Row],[Modelo correcto]]</f>
        <v>LUIS ARTURO GUTIERREZ GUTIERREZCKAKCv3</v>
      </c>
      <c r="G9760" s="18">
        <v>0</v>
      </c>
      <c r="H9760" s="19">
        <v>44013</v>
      </c>
      <c r="I9760" s="18" t="str">
        <f>+IFERROR(VLOOKUP(Cursos[[#This Row],[Modelo correcto]],Modelos[[Modelo correcto]:[Aplica para certificación]],4,FALSE),"REVISAR")</f>
        <v>NO</v>
      </c>
    </row>
    <row r="9761" spans="1:9" x14ac:dyDescent="0.25">
      <c r="A9761" s="144" t="s">
        <v>2790</v>
      </c>
      <c r="B9761">
        <v>1</v>
      </c>
      <c r="C9761" s="10" t="s">
        <v>1339</v>
      </c>
      <c r="D9761" s="18" t="str">
        <f>+IFERROR(VLOOKUP(Cursos[[#This Row],[Modelo correcto]],Modelos[[Modelo correcto]:[¿En línea?]],2,FALSE),"REVISAR")</f>
        <v>XEROX</v>
      </c>
      <c r="E9761" s="18" t="str">
        <f>+IFERROR(VLOOKUP(Cursos[[#This Row],[Modelo correcto]],Modelos[[Modelo correcto]:[¿En línea?]],3,FALSE),"REVISAR")</f>
        <v>SÍ</v>
      </c>
      <c r="F9761" s="18" t="str">
        <f>+Cursos[[#This Row],[IS]]&amp;Cursos[[#This Row],[Modelo correcto]]</f>
        <v>LUIS ARTURO GUTIERREZ GUTIERREZE16M08</v>
      </c>
      <c r="G9761" s="18">
        <v>0</v>
      </c>
      <c r="H9761" s="19">
        <v>44013</v>
      </c>
      <c r="I9761" s="18" t="str">
        <f>+IFERROR(VLOOKUP(Cursos[[#This Row],[Modelo correcto]],Modelos[[Modelo correcto]:[Aplica para certificación]],4,FALSE),"REVISAR")</f>
        <v>NO</v>
      </c>
    </row>
    <row r="9762" spans="1:9" x14ac:dyDescent="0.25">
      <c r="A9762" s="144" t="s">
        <v>2790</v>
      </c>
      <c r="B9762">
        <v>1</v>
      </c>
      <c r="C9762" s="10" t="s">
        <v>1650</v>
      </c>
      <c r="D9762" s="18" t="str">
        <f>+IFERROR(VLOOKUP(Cursos[[#This Row],[Modelo correcto]],Modelos[[Modelo correcto]:[¿En línea?]],2,FALSE),"REVISAR")</f>
        <v>XEROX</v>
      </c>
      <c r="E9762" s="18" t="str">
        <f>+IFERROR(VLOOKUP(Cursos[[#This Row],[Modelo correcto]],Modelos[[Modelo correcto]:[¿En línea?]],3,FALSE),"REVISAR")</f>
        <v>SÍ</v>
      </c>
      <c r="F9762" s="18" t="str">
        <f>+Cursos[[#This Row],[IS]]&amp;Cursos[[#This Row],[Modelo correcto]]</f>
        <v>LUIS ARTURO GUTIERREZ GUTIERREZAL20AKC</v>
      </c>
      <c r="G9762" s="18">
        <v>0</v>
      </c>
      <c r="H9762" s="19">
        <v>44013</v>
      </c>
      <c r="I9762" s="18" t="str">
        <f>+IFERROR(VLOOKUP(Cursos[[#This Row],[Modelo correcto]],Modelos[[Modelo correcto]:[Aplica para certificación]],4,FALSE),"REVISAR")</f>
        <v>NO</v>
      </c>
    </row>
    <row r="9763" spans="1:9" x14ac:dyDescent="0.25">
      <c r="A9763" s="144" t="s">
        <v>2790</v>
      </c>
      <c r="B9763">
        <v>1</v>
      </c>
      <c r="C9763" s="10" t="s">
        <v>1931</v>
      </c>
      <c r="D9763" s="18" t="str">
        <f>+IFERROR(VLOOKUP(Cursos[[#This Row],[Modelo correcto]],Modelos[[Modelo correcto]:[¿En línea?]],2,FALSE),"REVISAR")</f>
        <v>EPSON</v>
      </c>
      <c r="E9763" s="18" t="str">
        <f>+IFERROR(VLOOKUP(Cursos[[#This Row],[Modelo correcto]],Modelos[[Modelo correcto]:[¿En línea?]],3,FALSE),"REVISAR")</f>
        <v>SÍ</v>
      </c>
      <c r="F9763" s="18" t="str">
        <f>+Cursos[[#This Row],[IS]]&amp;Cursos[[#This Row],[Modelo correcto]]</f>
        <v>LUIS ARTURO GUTIERREZ GUTIERREZWorkForce Pro WF-5690</v>
      </c>
      <c r="G9763" s="18">
        <v>1</v>
      </c>
      <c r="H9763" s="19">
        <v>44044</v>
      </c>
      <c r="I9763" s="18" t="str">
        <f>+IFERROR(VLOOKUP(Cursos[[#This Row],[Modelo correcto]],Modelos[[Modelo correcto]:[Aplica para certificación]],4,FALSE),"REVISAR")</f>
        <v>SÍ</v>
      </c>
    </row>
    <row r="9764" spans="1:9" x14ac:dyDescent="0.25">
      <c r="A9764" s="144" t="s">
        <v>2790</v>
      </c>
      <c r="B9764">
        <v>1</v>
      </c>
      <c r="C9764" s="10" t="s">
        <v>1919</v>
      </c>
      <c r="D9764" s="18" t="str">
        <f>+IFERROR(VLOOKUP(Cursos[[#This Row],[Modelo correcto]],Modelos[[Modelo correcto]:[¿En línea?]],2,FALSE),"REVISAR")</f>
        <v>EPSON</v>
      </c>
      <c r="E9764" s="18" t="str">
        <f>+IFERROR(VLOOKUP(Cursos[[#This Row],[Modelo correcto]],Modelos[[Modelo correcto]:[¿En línea?]],3,FALSE),"REVISAR")</f>
        <v>SÍ</v>
      </c>
      <c r="F9764" s="18" t="str">
        <f>+Cursos[[#This Row],[IS]]&amp;Cursos[[#This Row],[Modelo correcto]]</f>
        <v>LUIS ARTURO GUTIERREZ GUTIERREZEPSON L6171 / L6191</v>
      </c>
      <c r="G9764" s="18">
        <v>1</v>
      </c>
      <c r="H9764" s="19">
        <v>44044</v>
      </c>
      <c r="I9764" s="18" t="str">
        <f>+IFERROR(VLOOKUP(Cursos[[#This Row],[Modelo correcto]],Modelos[[Modelo correcto]:[Aplica para certificación]],4,FALSE),"REVISAR")</f>
        <v>SÍ</v>
      </c>
    </row>
    <row r="9765" spans="1:9" x14ac:dyDescent="0.25">
      <c r="A9765" s="144" t="s">
        <v>2790</v>
      </c>
      <c r="B9765">
        <v>1</v>
      </c>
      <c r="C9765" s="10" t="s">
        <v>1953</v>
      </c>
      <c r="D9765" s="18" t="str">
        <f>+IFERROR(VLOOKUP(Cursos[[#This Row],[Modelo correcto]],Modelos[[Modelo correcto]:[¿En línea?]],2,FALSE),"REVISAR")</f>
        <v>EPSON</v>
      </c>
      <c r="E9765" s="18" t="str">
        <f>+IFERROR(VLOOKUP(Cursos[[#This Row],[Modelo correcto]],Modelos[[Modelo correcto]:[¿En línea?]],3,FALSE),"REVISAR")</f>
        <v>SÍ</v>
      </c>
      <c r="F9765" s="18" t="str">
        <f>+Cursos[[#This Row],[IS]]&amp;Cursos[[#This Row],[Modelo correcto]]</f>
        <v>LUIS ARTURO GUTIERREZ GUTIERREZWorkForce Enterprise WF-C20590</v>
      </c>
      <c r="G9765" s="18">
        <v>1</v>
      </c>
      <c r="H9765" s="19">
        <v>44044</v>
      </c>
      <c r="I9765" s="18" t="str">
        <f>+IFERROR(VLOOKUP(Cursos[[#This Row],[Modelo correcto]],Modelos[[Modelo correcto]:[Aplica para certificación]],4,FALSE),"REVISAR")</f>
        <v>SÍ</v>
      </c>
    </row>
    <row r="9766" spans="1:9" x14ac:dyDescent="0.25">
      <c r="A9766" s="144" t="s">
        <v>2790</v>
      </c>
      <c r="B9766">
        <v>1</v>
      </c>
      <c r="C9766" s="10" t="s">
        <v>1968</v>
      </c>
      <c r="D9766" s="18" t="str">
        <f>+IFERROR(VLOOKUP(Cursos[[#This Row],[Modelo correcto]],Modelos[[Modelo correcto]:[¿En línea?]],2,FALSE),"REVISAR")</f>
        <v>EPSON</v>
      </c>
      <c r="E9766" s="18" t="str">
        <f>+IFERROR(VLOOKUP(Cursos[[#This Row],[Modelo correcto]],Modelos[[Modelo correcto]:[¿En línea?]],3,FALSE),"REVISAR")</f>
        <v>SÍ</v>
      </c>
      <c r="F9766" s="18" t="str">
        <f>+Cursos[[#This Row],[IS]]&amp;Cursos[[#This Row],[Modelo correcto]]</f>
        <v>LUIS ARTURO GUTIERREZ GUTIERREZWorkForce Pro WF-C579R</v>
      </c>
      <c r="G9766" s="18">
        <v>1</v>
      </c>
      <c r="H9766" s="19">
        <v>44044</v>
      </c>
      <c r="I9766" s="18" t="str">
        <f>+IFERROR(VLOOKUP(Cursos[[#This Row],[Modelo correcto]],Modelos[[Modelo correcto]:[Aplica para certificación]],4,FALSE),"REVISAR")</f>
        <v>SÍ</v>
      </c>
    </row>
    <row r="9767" spans="1:9" x14ac:dyDescent="0.25">
      <c r="A9767" s="144" t="s">
        <v>2790</v>
      </c>
      <c r="B9767">
        <v>1</v>
      </c>
      <c r="C9767" s="10" t="s">
        <v>1969</v>
      </c>
      <c r="D9767" s="18" t="str">
        <f>+IFERROR(VLOOKUP(Cursos[[#This Row],[Modelo correcto]],Modelos[[Modelo correcto]:[¿En línea?]],2,FALSE),"REVISAR")</f>
        <v>EPSON</v>
      </c>
      <c r="E9767" s="18" t="str">
        <f>+IFERROR(VLOOKUP(Cursos[[#This Row],[Modelo correcto]],Modelos[[Modelo correcto]:[¿En línea?]],3,FALSE),"REVISAR")</f>
        <v>SÍ</v>
      </c>
      <c r="F9767" s="18" t="str">
        <f>+Cursos[[#This Row],[IS]]&amp;Cursos[[#This Row],[Modelo correcto]]</f>
        <v>LUIS ARTURO GUTIERREZ GUTIERREZWorkForce Pro WF-C869R</v>
      </c>
      <c r="G9767" s="18">
        <v>1</v>
      </c>
      <c r="H9767" s="19">
        <v>44044</v>
      </c>
      <c r="I9767" s="18" t="str">
        <f>+IFERROR(VLOOKUP(Cursos[[#This Row],[Modelo correcto]],Modelos[[Modelo correcto]:[Aplica para certificación]],4,FALSE),"REVISAR")</f>
        <v>SÍ</v>
      </c>
    </row>
    <row r="9768" spans="1:9" x14ac:dyDescent="0.25">
      <c r="A9768" s="144" t="s">
        <v>2790</v>
      </c>
      <c r="B9768">
        <v>1</v>
      </c>
      <c r="C9768" s="10" t="s">
        <v>1932</v>
      </c>
      <c r="D9768" s="18" t="str">
        <f>+IFERROR(VLOOKUP(Cursos[[#This Row],[Modelo correcto]],Modelos[[Modelo correcto]:[¿En línea?]],2,FALSE),"REVISAR")</f>
        <v>EPSON</v>
      </c>
      <c r="E9768" s="18" t="str">
        <f>+IFERROR(VLOOKUP(Cursos[[#This Row],[Modelo correcto]],Modelos[[Modelo correcto]:[¿En línea?]],3,FALSE),"REVISAR")</f>
        <v>SÍ</v>
      </c>
      <c r="F9768" s="18" t="str">
        <f>+Cursos[[#This Row],[IS]]&amp;Cursos[[#This Row],[Modelo correcto]]</f>
        <v>LUIS ARTURO GUTIERREZ GUTIERREZWorkForce Pro WF-R8590</v>
      </c>
      <c r="G9768" s="18">
        <v>1</v>
      </c>
      <c r="H9768" s="19">
        <v>44044</v>
      </c>
      <c r="I9768" s="18" t="str">
        <f>+IFERROR(VLOOKUP(Cursos[[#This Row],[Modelo correcto]],Modelos[[Modelo correcto]:[Aplica para certificación]],4,FALSE),"REVISAR")</f>
        <v>SÍ</v>
      </c>
    </row>
    <row r="9769" spans="1:9" x14ac:dyDescent="0.25">
      <c r="A9769" s="144" t="s">
        <v>2790</v>
      </c>
      <c r="B9769">
        <v>1</v>
      </c>
      <c r="C9769" s="10" t="s">
        <v>2015</v>
      </c>
      <c r="D9769" s="18" t="str">
        <f>+IFERROR(VLOOKUP(Cursos[[#This Row],[Modelo correcto]],Modelos[[Modelo correcto]:[¿En línea?]],2,FALSE),"REVISAR")</f>
        <v>HP</v>
      </c>
      <c r="E9769" s="18" t="str">
        <f>+IFERROR(VLOOKUP(Cursos[[#This Row],[Modelo correcto]],Modelos[[Modelo correcto]:[¿En línea?]],3,FALSE),"REVISAR")</f>
        <v>SÍ</v>
      </c>
      <c r="F9769" s="18" t="str">
        <f>+Cursos[[#This Row],[IS]]&amp;Cursos[[#This Row],[Modelo correcto]]</f>
        <v>LUIS ARTURO GUTIERREZ GUTIERREZNetworking Technology</v>
      </c>
      <c r="G9769" s="18">
        <v>0</v>
      </c>
      <c r="H9769" s="19">
        <v>44044</v>
      </c>
      <c r="I9769" s="18" t="str">
        <f>+IFERROR(VLOOKUP(Cursos[[#This Row],[Modelo correcto]],Modelos[[Modelo correcto]:[Aplica para certificación]],4,FALSE),"REVISAR")</f>
        <v>NO</v>
      </c>
    </row>
    <row r="9770" spans="1:9" x14ac:dyDescent="0.25">
      <c r="A9770" s="144" t="s">
        <v>2790</v>
      </c>
      <c r="B9770">
        <v>1</v>
      </c>
      <c r="C9770" s="145" t="s">
        <v>1806</v>
      </c>
      <c r="D9770" s="18" t="str">
        <f>+IFERROR(VLOOKUP(Cursos[[#This Row],[Modelo correcto]],Modelos[[Modelo correcto]:[¿En línea?]],2,FALSE),"REVISAR")</f>
        <v>HP</v>
      </c>
      <c r="E9770" s="18" t="s">
        <v>948</v>
      </c>
      <c r="F9770" s="18" t="str">
        <f>+Cursos[[#This Row],[IS]]&amp;Cursos[[#This Row],[Modelo correcto]]</f>
        <v>LUIS ARTURO GUTIERREZ GUTIERREZHP Custom Color Manager</v>
      </c>
      <c r="G9770" s="18">
        <v>0</v>
      </c>
      <c r="H9770" s="19">
        <v>44044</v>
      </c>
      <c r="I9770" s="18" t="str">
        <f>+IFERROR(VLOOKUP(Cursos[[#This Row],[Modelo correcto]],Modelos[[Modelo correcto]:[Aplica para certificación]],4,FALSE),"REVISAR")</f>
        <v>NO</v>
      </c>
    </row>
    <row r="9771" spans="1:9" x14ac:dyDescent="0.25">
      <c r="A9771" s="144" t="s">
        <v>2790</v>
      </c>
      <c r="B9771">
        <v>1</v>
      </c>
      <c r="C9771" s="145" t="s">
        <v>2013</v>
      </c>
      <c r="D9771" s="18" t="str">
        <f>+IFERROR(VLOOKUP(Cursos[[#This Row],[Modelo correcto]],Modelos[[Modelo correcto]:[¿En línea?]],2,FALSE),"REVISAR")</f>
        <v>HP</v>
      </c>
      <c r="E9771" s="18" t="str">
        <f>+IFERROR(VLOOKUP(Cursos[[#This Row],[Modelo correcto]],Modelos[[Modelo correcto]:[¿En línea?]],3,FALSE),"REVISAR")</f>
        <v>SÍ</v>
      </c>
      <c r="F9771" s="18" t="str">
        <f>+Cursos[[#This Row],[IS]]&amp;Cursos[[#This Row],[Modelo correcto]]</f>
        <v>LUIS ARTURO GUTIERREZ GUTIERREZMVD101</v>
      </c>
      <c r="G9771" s="18">
        <v>0</v>
      </c>
      <c r="H9771" s="19">
        <v>44044</v>
      </c>
      <c r="I9771" s="18" t="str">
        <f>+IFERROR(VLOOKUP(Cursos[[#This Row],[Modelo correcto]],Modelos[[Modelo correcto]:[Aplica para certificación]],4,FALSE),"REVISAR")</f>
        <v>NO</v>
      </c>
    </row>
    <row r="9772" spans="1:9" x14ac:dyDescent="0.25">
      <c r="A9772" s="144" t="s">
        <v>2790</v>
      </c>
      <c r="B9772">
        <v>1</v>
      </c>
      <c r="C9772" s="145" t="s">
        <v>1361</v>
      </c>
      <c r="D9772" s="18" t="str">
        <f>+IFERROR(VLOOKUP(Cursos[[#This Row],[Modelo correcto]],Modelos[[Modelo correcto]:[¿En línea?]],2,FALSE),"REVISAR")</f>
        <v>HP</v>
      </c>
      <c r="E9772" s="18" t="str">
        <f>+IFERROR(VLOOKUP(Cursos[[#This Row],[Modelo correcto]],Modelos[[Modelo correcto]:[¿En línea?]],3,FALSE),"REVISAR")</f>
        <v>SÍ</v>
      </c>
      <c r="F9772" s="18" t="str">
        <f>+Cursos[[#This Row],[IS]]&amp;Cursos[[#This Row],[Modelo correcto]]</f>
        <v>LUIS ARTURO GUTIERREZ GUTIERREZHP LaserJet MFP Fundamentals</v>
      </c>
      <c r="G9772" s="18">
        <v>1</v>
      </c>
      <c r="H9772" s="19">
        <v>44044</v>
      </c>
      <c r="I9772" s="18" t="str">
        <f>+IFERROR(VLOOKUP(Cursos[[#This Row],[Modelo correcto]],Modelos[[Modelo correcto]:[Aplica para certificación]],4,FALSE),"REVISAR")</f>
        <v>SÍ</v>
      </c>
    </row>
    <row r="9773" spans="1:9" x14ac:dyDescent="0.25">
      <c r="A9773" s="144" t="s">
        <v>2790</v>
      </c>
      <c r="B9773">
        <v>1</v>
      </c>
      <c r="C9773" s="145" t="s">
        <v>1737</v>
      </c>
      <c r="D9773" s="18" t="str">
        <f>+IFERROR(VLOOKUP(Cursos[[#This Row],[Modelo correcto]],Modelos[[Modelo correcto]:[¿En línea?]],2,FALSE),"REVISAR")</f>
        <v>HP</v>
      </c>
      <c r="E9773" s="18" t="str">
        <f>+IFERROR(VLOOKUP(Cursos[[#This Row],[Modelo correcto]],Modelos[[Modelo correcto]:[¿En línea?]],3,FALSE),"REVISAR")</f>
        <v>SÍ</v>
      </c>
      <c r="F9773" s="18" t="str">
        <f>+Cursos[[#This Row],[IS]]&amp;Cursos[[#This Row],[Modelo correcto]]</f>
        <v>LUIS ARTURO GUTIERREZ GUTIERREZHP Designjet L26500 Install and Use</v>
      </c>
      <c r="G9773" s="18">
        <v>1</v>
      </c>
      <c r="H9773" s="19">
        <v>44044</v>
      </c>
      <c r="I9773" s="18" t="str">
        <f>+IFERROR(VLOOKUP(Cursos[[#This Row],[Modelo correcto]],Modelos[[Modelo correcto]:[Aplica para certificación]],4,FALSE),"REVISAR")</f>
        <v>NO</v>
      </c>
    </row>
    <row r="9774" spans="1:9" x14ac:dyDescent="0.25">
      <c r="A9774" s="144" t="s">
        <v>2790</v>
      </c>
      <c r="B9774">
        <v>1</v>
      </c>
      <c r="C9774" s="10" t="s">
        <v>1942</v>
      </c>
      <c r="D9774" s="18" t="str">
        <f>+IFERROR(VLOOKUP(Cursos[[#This Row],[Modelo correcto]],Modelos[[Modelo correcto]:[¿En línea?]],2,FALSE),"REVISAR")</f>
        <v>EPSON</v>
      </c>
      <c r="E9774" s="18" t="str">
        <f>+IFERROR(VLOOKUP(Cursos[[#This Row],[Modelo correcto]],Modelos[[Modelo correcto]:[¿En línea?]],3,FALSE),"REVISAR")</f>
        <v>SÍ</v>
      </c>
      <c r="F9774" s="18" t="str">
        <f>+Cursos[[#This Row],[IS]]&amp;Cursos[[#This Row],[Modelo correcto]]</f>
        <v>LUIS ARTURO GUTIERREZ GUTIERREZTintas y Medios de Impresión</v>
      </c>
      <c r="G9774" s="18">
        <v>1</v>
      </c>
      <c r="H9774" s="19">
        <v>44044</v>
      </c>
      <c r="I9774" s="18" t="str">
        <f>+IFERROR(VLOOKUP(Cursos[[#This Row],[Modelo correcto]],Modelos[[Modelo correcto]:[Aplica para certificación]],4,FALSE),"REVISAR")</f>
        <v>SÍ</v>
      </c>
    </row>
    <row r="9775" spans="1:9" x14ac:dyDescent="0.25">
      <c r="A9775" s="144" t="s">
        <v>2790</v>
      </c>
      <c r="B9775">
        <v>1</v>
      </c>
      <c r="C9775" s="10" t="s">
        <v>2328</v>
      </c>
      <c r="D9775" s="18" t="str">
        <f>+IFERROR(VLOOKUP(Cursos[[#This Row],[Modelo correcto]],Modelos[[Modelo correcto]:[¿En línea?]],2,FALSE),"REVISAR")</f>
        <v>XEROX</v>
      </c>
      <c r="E9775" s="18" t="str">
        <f>+IFERROR(VLOOKUP(Cursos[[#This Row],[Modelo correcto]],Modelos[[Modelo correcto]:[¿En línea?]],3,FALSE),"REVISAR")</f>
        <v>NO</v>
      </c>
      <c r="F9775" s="18" t="str">
        <f>+Cursos[[#This Row],[IS]]&amp;Cursos[[#This Row],[Modelo correcto]]</f>
        <v>LUIS ARTURO GUTIERREZ GUTIERREZSeminario de actualización C70</v>
      </c>
      <c r="G9775" s="18">
        <v>1</v>
      </c>
      <c r="H9775" s="19">
        <v>44105</v>
      </c>
      <c r="I9775" s="18" t="str">
        <f>+IFERROR(VLOOKUP(Cursos[[#This Row],[Modelo correcto]],Modelos[[Modelo correcto]:[Aplica para certificación]],4,FALSE),"REVISAR")</f>
        <v>SÍ</v>
      </c>
    </row>
    <row r="9776" spans="1:9" x14ac:dyDescent="0.25">
      <c r="A9776" s="144" t="s">
        <v>2790</v>
      </c>
      <c r="B9776">
        <v>1</v>
      </c>
      <c r="C9776" s="10" t="s">
        <v>2003</v>
      </c>
      <c r="D9776" s="18" t="str">
        <f>+IFERROR(VLOOKUP(Cursos[[#This Row],[Modelo correcto]],Modelos[[Modelo correcto]:[¿En línea?]],2,FALSE),"REVISAR")</f>
        <v>EPSON</v>
      </c>
      <c r="E9776" s="18" t="str">
        <f>+IFERROR(VLOOKUP(Cursos[[#This Row],[Modelo correcto]],Modelos[[Modelo correcto]:[¿En línea?]],3,FALSE),"REVISAR")</f>
        <v>SÍ</v>
      </c>
      <c r="F9776" s="18" t="str">
        <f>+Cursos[[#This Row],[IS]]&amp;Cursos[[#This Row],[Modelo correcto]]</f>
        <v>LUIS ARTURO GUTIERREZ GUTIERREZWorkForce Enterprise WF-M20590</v>
      </c>
      <c r="G9776" s="18">
        <v>1</v>
      </c>
      <c r="H9776" s="19">
        <v>44044</v>
      </c>
      <c r="I9776" s="18" t="str">
        <f>+IFERROR(VLOOKUP(Cursos[[#This Row],[Modelo correcto]],Modelos[[Modelo correcto]:[Aplica para certificación]],4,FALSE),"REVISAR")</f>
        <v>SÍ</v>
      </c>
    </row>
    <row r="9777" spans="1:9" x14ac:dyDescent="0.25">
      <c r="A9777" s="144" t="s">
        <v>2790</v>
      </c>
      <c r="B9777">
        <v>1</v>
      </c>
      <c r="C9777" s="10" t="s">
        <v>56</v>
      </c>
      <c r="D9777" s="18" t="str">
        <f>+IFERROR(VLOOKUP(Cursos[[#This Row],[Modelo correcto]],Modelos[[Modelo correcto]:[¿En línea?]],2,FALSE),"REVISAR")</f>
        <v>XEROX</v>
      </c>
      <c r="E9777" s="18" t="str">
        <f>+IFERROR(VLOOKUP(Cursos[[#This Row],[Modelo correcto]],Modelos[[Modelo correcto]:[¿En línea?]],3,FALSE),"REVISAR")</f>
        <v>SÍ</v>
      </c>
      <c r="F9777" s="18" t="str">
        <f>+Cursos[[#This Row],[IS]]&amp;Cursos[[#This Row],[Modelo correcto]]</f>
        <v>LUIS ARTURO GUTIERREZ GUTIERREZEFI18CP</v>
      </c>
      <c r="G9777" s="18">
        <v>1</v>
      </c>
      <c r="H9777" s="19">
        <v>44044</v>
      </c>
      <c r="I9777" s="18" t="str">
        <f>+IFERROR(VLOOKUP(Cursos[[#This Row],[Modelo correcto]],Modelos[[Modelo correcto]:[Aplica para certificación]],4,FALSE),"REVISAR")</f>
        <v>SÍ</v>
      </c>
    </row>
    <row r="9778" spans="1:9" x14ac:dyDescent="0.25">
      <c r="A9778" s="144" t="s">
        <v>2789</v>
      </c>
      <c r="B9778">
        <v>1</v>
      </c>
      <c r="C9778" s="10" t="s">
        <v>1004</v>
      </c>
      <c r="D9778" s="18" t="str">
        <f>+IFERROR(VLOOKUP(Cursos[[#This Row],[Modelo correcto]],Modelos[[Modelo correcto]:[¿En línea?]],2,FALSE),"REVISAR")</f>
        <v>XEROX</v>
      </c>
      <c r="E9778" s="18" t="str">
        <f>+IFERROR(VLOOKUP(Cursos[[#This Row],[Modelo correcto]],Modelos[[Modelo correcto]:[¿En línea?]],3,FALSE),"REVISAR")</f>
        <v>NO</v>
      </c>
      <c r="F9778" s="18" t="str">
        <f>+Cursos[[#This Row],[IS]]&amp;Cursos[[#This Row],[Modelo correcto]]</f>
        <v>LUIS EDUARDO MUÑOZ REYESNWSTAT</v>
      </c>
      <c r="G9778" s="18">
        <v>1</v>
      </c>
      <c r="H9778" s="19">
        <v>44044</v>
      </c>
      <c r="I9778" s="18" t="str">
        <f>+IFERROR(VLOOKUP(Cursos[[#This Row],[Modelo correcto]],Modelos[[Modelo correcto]:[Aplica para certificación]],4,FALSE),"REVISAR")</f>
        <v>SÍ</v>
      </c>
    </row>
    <row r="9779" spans="1:9" x14ac:dyDescent="0.25">
      <c r="A9779" s="144" t="s">
        <v>2790</v>
      </c>
      <c r="B9779">
        <v>1</v>
      </c>
      <c r="C9779" s="10" t="s">
        <v>238</v>
      </c>
      <c r="D9779" s="18" t="str">
        <f>+IFERROR(VLOOKUP(Cursos[[#This Row],[Modelo correcto]],Modelos[[Modelo correcto]:[¿En línea?]],2,FALSE),"REVISAR")</f>
        <v>XEROX</v>
      </c>
      <c r="E9779" s="18" t="str">
        <f>+IFERROR(VLOOKUP(Cursos[[#This Row],[Modelo correcto]],Modelos[[Modelo correcto]:[¿En línea?]],3,FALSE),"REVISAR")</f>
        <v>SÍ</v>
      </c>
      <c r="F9779" s="18" t="str">
        <f>+Cursos[[#This Row],[IS]]&amp;Cursos[[#This Row],[Modelo correcto]]</f>
        <v>LUIS ARTURO GUTIERREZ GUTIERREZCKAKC17</v>
      </c>
      <c r="G9779" s="18">
        <v>0</v>
      </c>
      <c r="H9779" s="19">
        <v>44044</v>
      </c>
      <c r="I9779" s="18" t="str">
        <f>+IFERROR(VLOOKUP(Cursos[[#This Row],[Modelo correcto]],Modelos[[Modelo correcto]:[Aplica para certificación]],4,FALSE),"REVISAR")</f>
        <v>NO</v>
      </c>
    </row>
    <row r="9780" spans="1:9" x14ac:dyDescent="0.25">
      <c r="A9780" s="144" t="s">
        <v>2790</v>
      </c>
      <c r="B9780">
        <v>1</v>
      </c>
      <c r="C9780" s="145" t="s">
        <v>1253</v>
      </c>
      <c r="D9780" s="18" t="str">
        <f>+IFERROR(VLOOKUP(Cursos[[#This Row],[Modelo correcto]],Modelos[[Modelo correcto]:[¿En línea?]],2,FALSE),"REVISAR")</f>
        <v>XEROX</v>
      </c>
      <c r="E9780" s="18" t="str">
        <f>+IFERROR(VLOOKUP(Cursos[[#This Row],[Modelo correcto]],Modelos[[Modelo correcto]:[¿En línea?]],3,FALSE),"REVISAR")</f>
        <v>SÍ</v>
      </c>
      <c r="F9780" s="18" t="str">
        <f>+Cursos[[#This Row],[IS]]&amp;Cursos[[#This Row],[Modelo correcto]]</f>
        <v>LUIS ARTURO GUTIERREZ GUTIERREZGAINFIN</v>
      </c>
      <c r="G9780" s="18">
        <v>1</v>
      </c>
      <c r="H9780" s="19">
        <v>44044</v>
      </c>
      <c r="I9780" s="18" t="str">
        <f>+IFERROR(VLOOKUP(Cursos[[#This Row],[Modelo correcto]],Modelos[[Modelo correcto]:[Aplica para certificación]],4,FALSE),"REVISAR")</f>
        <v>SÍ</v>
      </c>
    </row>
    <row r="9781" spans="1:9" x14ac:dyDescent="0.25">
      <c r="A9781" s="144" t="s">
        <v>2790</v>
      </c>
      <c r="B9781">
        <v>1</v>
      </c>
      <c r="C9781" s="10" t="s">
        <v>1256</v>
      </c>
      <c r="D9781" s="18" t="str">
        <f>+IFERROR(VLOOKUP(Cursos[[#This Row],[Modelo correcto]],Modelos[[Modelo correcto]:[¿En línea?]],2,FALSE),"REVISAR")</f>
        <v>XEROX</v>
      </c>
      <c r="E9781" s="18" t="str">
        <f>+IFERROR(VLOOKUP(Cursos[[#This Row],[Modelo correcto]],Modelos[[Modelo correcto]:[¿En línea?]],3,FALSE),"REVISAR")</f>
        <v>SÍ</v>
      </c>
      <c r="F9781" s="18" t="str">
        <f>+Cursos[[#This Row],[IS]]&amp;Cursos[[#This Row],[Modelo correcto]]</f>
        <v>LUIS ARTURO GUTIERREZ GUTIERREZGBOFFIN</v>
      </c>
      <c r="G9781" s="18">
        <v>1</v>
      </c>
      <c r="H9781" s="19">
        <v>44044</v>
      </c>
      <c r="I9781" s="18" t="str">
        <f>+IFERROR(VLOOKUP(Cursos[[#This Row],[Modelo correcto]],Modelos[[Modelo correcto]:[Aplica para certificación]],4,FALSE),"REVISAR")</f>
        <v>SÍ</v>
      </c>
    </row>
    <row r="9782" spans="1:9" x14ac:dyDescent="0.25">
      <c r="A9782" s="144" t="s">
        <v>2790</v>
      </c>
      <c r="B9782">
        <v>1</v>
      </c>
      <c r="C9782" s="10" t="s">
        <v>135</v>
      </c>
      <c r="D9782" s="18" t="str">
        <f>+IFERROR(VLOOKUP(Cursos[[#This Row],[Modelo correcto]],Modelos[[Modelo correcto]:[¿En línea?]],2,FALSE),"REVISAR")</f>
        <v>XEROX</v>
      </c>
      <c r="E9782" s="18" t="str">
        <f>+IFERROR(VLOOKUP(Cursos[[#This Row],[Modelo correcto]],Modelos[[Modelo correcto]:[¿En línea?]],3,FALSE),"REVISAR")</f>
        <v>SÍ</v>
      </c>
      <c r="F9782" s="18" t="str">
        <f>+Cursos[[#This Row],[IS]]&amp;Cursos[[#This Row],[Modelo correcto]]</f>
        <v>LUIS ARTURO GUTIERREZ GUTIERREZOS2086</v>
      </c>
      <c r="G9782" s="18">
        <v>1</v>
      </c>
      <c r="H9782" s="19">
        <v>44044</v>
      </c>
      <c r="I9782" s="18" t="str">
        <f>+IFERROR(VLOOKUP(Cursos[[#This Row],[Modelo correcto]],Modelos[[Modelo correcto]:[Aplica para certificación]],4,FALSE),"REVISAR")</f>
        <v>NO</v>
      </c>
    </row>
    <row r="9783" spans="1:9" x14ac:dyDescent="0.25">
      <c r="A9783" s="144" t="s">
        <v>2790</v>
      </c>
      <c r="B9783">
        <v>1</v>
      </c>
      <c r="C9783" s="10" t="s">
        <v>1243</v>
      </c>
      <c r="D9783" s="18" t="str">
        <f>+IFERROR(VLOOKUP(Cursos[[#This Row],[Modelo correcto]],Modelos[[Modelo correcto]:[¿En línea?]],2,FALSE),"REVISAR")</f>
        <v>XEROX</v>
      </c>
      <c r="E9783" s="18" t="str">
        <f>+IFERROR(VLOOKUP(Cursos[[#This Row],[Modelo correcto]],Modelos[[Modelo correcto]:[¿En línea?]],3,FALSE),"REVISAR")</f>
        <v>SÍ</v>
      </c>
      <c r="F9783" s="18" t="str">
        <f>+Cursos[[#This Row],[IS]]&amp;Cursos[[#This Row],[Modelo correcto]]</f>
        <v>LUIS ARTURO GUTIERREZ GUTIERREZ3KHCF</v>
      </c>
      <c r="G9783" s="18">
        <v>1</v>
      </c>
      <c r="H9783" s="19">
        <v>44044</v>
      </c>
      <c r="I9783" s="18" t="str">
        <f>+IFERROR(VLOOKUP(Cursos[[#This Row],[Modelo correcto]],Modelos[[Modelo correcto]:[Aplica para certificación]],4,FALSE),"REVISAR")</f>
        <v>SÍ</v>
      </c>
    </row>
    <row r="9784" spans="1:9" x14ac:dyDescent="0.25">
      <c r="A9784" s="144" t="s">
        <v>2790</v>
      </c>
      <c r="B9784">
        <v>1</v>
      </c>
      <c r="C9784" s="145" t="s">
        <v>1938</v>
      </c>
      <c r="D9784" s="18" t="str">
        <f>+IFERROR(VLOOKUP(Cursos[[#This Row],[Modelo correcto]],Modelos[[Modelo correcto]:[¿En línea?]],2,FALSE),"REVISAR")</f>
        <v>XEROX</v>
      </c>
      <c r="E9784" s="18" t="str">
        <f>+IFERROR(VLOOKUP(Cursos[[#This Row],[Modelo correcto]],Modelos[[Modelo correcto]:[¿En línea?]],3,FALSE),"REVISAR")</f>
        <v>SÍ</v>
      </c>
      <c r="F9784" s="18" t="str">
        <f>+Cursos[[#This Row],[IS]]&amp;Cursos[[#This Row],[Modelo correcto]]</f>
        <v>LUIS ARTURO GUTIERREZ GUTIERREZXFF236</v>
      </c>
      <c r="G9784" s="18">
        <v>1</v>
      </c>
      <c r="H9784" s="19">
        <v>44044</v>
      </c>
      <c r="I9784" s="18" t="str">
        <f>+IFERROR(VLOOKUP(Cursos[[#This Row],[Modelo correcto]],Modelos[[Modelo correcto]:[Aplica para certificación]],4,FALSE),"REVISAR")</f>
        <v>NO</v>
      </c>
    </row>
    <row r="9785" spans="1:9" x14ac:dyDescent="0.25">
      <c r="A9785" s="144" t="s">
        <v>2790</v>
      </c>
      <c r="B9785">
        <v>1</v>
      </c>
      <c r="C9785" s="145" t="s">
        <v>1985</v>
      </c>
      <c r="D9785" s="18" t="str">
        <f>+IFERROR(VLOOKUP(Cursos[[#This Row],[Modelo correcto]],Modelos[[Modelo correcto]:[¿En línea?]],2,FALSE),"REVISAR")</f>
        <v>EPSON</v>
      </c>
      <c r="E9785" s="18" t="str">
        <f>+IFERROR(VLOOKUP(Cursos[[#This Row],[Modelo correcto]],Modelos[[Modelo correcto]:[¿En línea?]],3,FALSE),"REVISAR")</f>
        <v>SÍ</v>
      </c>
      <c r="F9785" s="18" t="str">
        <f>+Cursos[[#This Row],[IS]]&amp;Cursos[[#This Row],[Modelo correcto]]</f>
        <v>LUIS ARTURO GUTIERREZ GUTIERREZWorkForce Pro WF-C5710</v>
      </c>
      <c r="G9785" s="18">
        <v>0</v>
      </c>
      <c r="H9785" s="19">
        <v>44044</v>
      </c>
      <c r="I9785" s="18" t="str">
        <f>+IFERROR(VLOOKUP(Cursos[[#This Row],[Modelo correcto]],Modelos[[Modelo correcto]:[Aplica para certificación]],4,FALSE),"REVISAR")</f>
        <v>SÍ</v>
      </c>
    </row>
    <row r="9786" spans="1:9" x14ac:dyDescent="0.25">
      <c r="A9786" s="144" t="s">
        <v>2790</v>
      </c>
      <c r="B9786">
        <v>1</v>
      </c>
      <c r="C9786" s="145" t="s">
        <v>1284</v>
      </c>
      <c r="D9786" s="18" t="str">
        <f>+IFERROR(VLOOKUP(Cursos[[#This Row],[Modelo correcto]],Modelos[[Modelo correcto]:[¿En línea?]],2,FALSE),"REVISAR")</f>
        <v>XEROX</v>
      </c>
      <c r="E9786" s="145" t="str">
        <f>+IFERROR(VLOOKUP(Cursos[[#This Row],[Modelo correcto]],Modelos[[Modelo correcto]:[¿En línea?]],3,FALSE),"REVISAR")</f>
        <v>SÍ</v>
      </c>
      <c r="F9786" s="18" t="str">
        <f>+Cursos[[#This Row],[IS]]&amp;Cursos[[#This Row],[Modelo correcto]]</f>
        <v>LUIS ARTURO GUTIERREZ GUTIERREZPFIM01</v>
      </c>
      <c r="G9786" s="18">
        <v>1</v>
      </c>
      <c r="H9786" s="19">
        <v>44075</v>
      </c>
      <c r="I9786" s="18" t="str">
        <f>+IFERROR(VLOOKUP(Cursos[[#This Row],[Modelo correcto]],Modelos[[Modelo correcto]:[Aplica para certificación]],4,FALSE),"REVISAR")</f>
        <v>NO</v>
      </c>
    </row>
    <row r="9787" spans="1:9" x14ac:dyDescent="0.25">
      <c r="A9787" s="144" t="s">
        <v>2790</v>
      </c>
      <c r="B9787">
        <v>1</v>
      </c>
      <c r="C9787" s="145" t="s">
        <v>1330</v>
      </c>
      <c r="D9787" s="18" t="str">
        <f>+IFERROR(VLOOKUP(Cursos[[#This Row],[Modelo correcto]],Modelos[[Modelo correcto]:[¿En línea?]],2,FALSE),"REVISAR")</f>
        <v>XEROX</v>
      </c>
      <c r="E9787" s="18" t="str">
        <f>+IFERROR(VLOOKUP(Cursos[[#This Row],[Modelo correcto]],Modelos[[Modelo correcto]:[¿En línea?]],3,FALSE),"REVISAR")</f>
        <v>SÍ</v>
      </c>
      <c r="F9787" s="18" t="str">
        <f>+Cursos[[#This Row],[IS]]&amp;Cursos[[#This Row],[Modelo correcto]]</f>
        <v>LUIS ARTURO GUTIERREZ GUTIERREZC14647</v>
      </c>
      <c r="G9787" s="18">
        <v>0</v>
      </c>
      <c r="H9787" s="19">
        <v>44075</v>
      </c>
      <c r="I9787" s="18" t="str">
        <f>+IFERROR(VLOOKUP(Cursos[[#This Row],[Modelo correcto]],Modelos[[Modelo correcto]:[Aplica para certificación]],4,FALSE),"REVISAR")</f>
        <v>NO</v>
      </c>
    </row>
    <row r="9788" spans="1:9" x14ac:dyDescent="0.25">
      <c r="A9788" s="144" t="s">
        <v>2790</v>
      </c>
      <c r="B9788">
        <v>1</v>
      </c>
      <c r="C9788" s="10" t="s">
        <v>2079</v>
      </c>
      <c r="D9788" s="18" t="str">
        <f>+IFERROR(VLOOKUP(Cursos[[#This Row],[Modelo correcto]],Modelos[[Modelo correcto]:[¿En línea?]],2,FALSE),"REVISAR")</f>
        <v>XEROX</v>
      </c>
      <c r="E9788" s="18" t="str">
        <f>+IFERROR(VLOOKUP(Cursos[[#This Row],[Modelo correcto]],Modelos[[Modelo correcto]:[¿En línea?]],3,FALSE),"REVISAR")</f>
        <v>SÍ</v>
      </c>
      <c r="F9788" s="18" t="str">
        <f>+Cursos[[#This Row],[IS]]&amp;Cursos[[#This Row],[Modelo correcto]]</f>
        <v>LUIS ARTURO GUTIERREZ GUTIERREZIN2RFRB</v>
      </c>
      <c r="G9788" s="18">
        <v>0</v>
      </c>
      <c r="H9788" s="19">
        <v>44075</v>
      </c>
      <c r="I9788" s="18" t="str">
        <f>+IFERROR(VLOOKUP(Cursos[[#This Row],[Modelo correcto]],Modelos[[Modelo correcto]:[Aplica para certificación]],4,FALSE),"REVISAR")</f>
        <v>NO</v>
      </c>
    </row>
    <row r="9789" spans="1:9" x14ac:dyDescent="0.25">
      <c r="A9789" s="144" t="s">
        <v>2790</v>
      </c>
      <c r="B9789">
        <v>1</v>
      </c>
      <c r="C9789" s="10" t="s">
        <v>2206</v>
      </c>
      <c r="D9789" s="18" t="str">
        <f>+IFERROR(VLOOKUP(Cursos[[#This Row],[Modelo correcto]],Modelos[[Modelo correcto]:[¿En línea?]],2,FALSE),"REVISAR")</f>
        <v>XEROX</v>
      </c>
      <c r="E9789" s="18" t="str">
        <f>+IFERROR(VLOOKUP(Cursos[[#This Row],[Modelo correcto]],Modelos[[Modelo correcto]:[¿En línea?]],3,FALSE),"REVISAR")</f>
        <v>SÍ</v>
      </c>
      <c r="F9789" s="18" t="str">
        <f>+Cursos[[#This Row],[IS]]&amp;Cursos[[#This Row],[Modelo correcto]]</f>
        <v>LUIS ARTURO GUTIERREZ GUTIERREZISEC20</v>
      </c>
      <c r="G9789" s="18">
        <v>0</v>
      </c>
      <c r="H9789" s="19">
        <v>44075</v>
      </c>
      <c r="I9789" s="18" t="str">
        <f>+IFERROR(VLOOKUP(Cursos[[#This Row],[Modelo correcto]],Modelos[[Modelo correcto]:[Aplica para certificación]],4,FALSE),"REVISAR")</f>
        <v>NO</v>
      </c>
    </row>
    <row r="9790" spans="1:9" x14ac:dyDescent="0.25">
      <c r="A9790" s="144" t="s">
        <v>2790</v>
      </c>
      <c r="B9790">
        <v>1</v>
      </c>
      <c r="C9790" s="10" t="s">
        <v>14</v>
      </c>
      <c r="D9790" s="18" t="str">
        <f>+IFERROR(VLOOKUP(Cursos[[#This Row],[Modelo correcto]],Modelos[[Modelo correcto]:[¿En línea?]],2,FALSE),"REVISAR")</f>
        <v>XEROX</v>
      </c>
      <c r="E9790" s="18" t="str">
        <f>+IFERROR(VLOOKUP(Cursos[[#This Row],[Modelo correcto]],Modelos[[Modelo correcto]:[¿En línea?]],3,FALSE),"REVISAR")</f>
        <v>SÍ</v>
      </c>
      <c r="F9790" s="18" t="str">
        <f>+Cursos[[#This Row],[IS]]&amp;Cursos[[#This Row],[Modelo correcto]]</f>
        <v>LUIS ARTURO GUTIERREZ GUTIERREZSQFT01</v>
      </c>
      <c r="G9790" s="18">
        <v>0</v>
      </c>
      <c r="H9790" s="19">
        <v>44075</v>
      </c>
      <c r="I9790" s="18" t="str">
        <f>+IFERROR(VLOOKUP(Cursos[[#This Row],[Modelo correcto]],Modelos[[Modelo correcto]:[Aplica para certificación]],4,FALSE),"REVISAR")</f>
        <v>NO</v>
      </c>
    </row>
    <row r="9791" spans="1:9" x14ac:dyDescent="0.25">
      <c r="A9791" s="144" t="s">
        <v>2790</v>
      </c>
      <c r="B9791">
        <v>1</v>
      </c>
      <c r="C9791" s="145" t="s">
        <v>188</v>
      </c>
      <c r="D9791" s="18" t="str">
        <f>+IFERROR(VLOOKUP(Cursos[[#This Row],[Modelo correcto]],Modelos[[Modelo correcto]:[¿En línea?]],2,FALSE),"REVISAR")</f>
        <v>XEROX</v>
      </c>
      <c r="E9791" s="145" t="str">
        <f>+IFERROR(VLOOKUP(Cursos[[#This Row],[Modelo correcto]],Modelos[[Modelo correcto]:[¿En línea?]],3,FALSE),"REVISAR")</f>
        <v>SÍ</v>
      </c>
      <c r="F9791" s="18" t="str">
        <f>+Cursos[[#This Row],[IS]]&amp;Cursos[[#This Row],[Modelo correcto]]</f>
        <v>LUIS ARTURO GUTIERREZ GUTIERREZCLS264</v>
      </c>
      <c r="G9791" s="18">
        <v>1</v>
      </c>
      <c r="H9791" s="19">
        <v>44075</v>
      </c>
      <c r="I9791" s="18" t="str">
        <f>+IFERROR(VLOOKUP(Cursos[[#This Row],[Modelo correcto]],Modelos[[Modelo correcto]:[Aplica para certificación]],4,FALSE),"REVISAR")</f>
        <v>NO</v>
      </c>
    </row>
    <row r="9792" spans="1:9" x14ac:dyDescent="0.25">
      <c r="A9792" s="144" t="s">
        <v>2790</v>
      </c>
      <c r="B9792">
        <v>1</v>
      </c>
      <c r="C9792" s="145" t="s">
        <v>49</v>
      </c>
      <c r="D9792" s="18" t="str">
        <f>+IFERROR(VLOOKUP(Cursos[[#This Row],[Modelo correcto]],Modelos[[Modelo correcto]:[¿En línea?]],2,FALSE),"REVISAR")</f>
        <v>XEROX</v>
      </c>
      <c r="E9792" s="145" t="str">
        <f>+IFERROR(VLOOKUP(Cursos[[#This Row],[Modelo correcto]],Modelos[[Modelo correcto]:[¿En línea?]],3,FALSE),"REVISAR")</f>
        <v>SÍ</v>
      </c>
      <c r="F9792" s="18" t="str">
        <f>+Cursos[[#This Row],[IS]]&amp;Cursos[[#This Row],[Modelo correcto]]</f>
        <v>LUIS ARTURO GUTIERREZ GUTIERREZW7220LP</v>
      </c>
      <c r="G9792" s="18">
        <v>0</v>
      </c>
      <c r="H9792" s="19">
        <v>44075</v>
      </c>
      <c r="I9792" s="18" t="str">
        <f>+IFERROR(VLOOKUP(Cursos[[#This Row],[Modelo correcto]],Modelos[[Modelo correcto]:[Aplica para certificación]],4,FALSE),"REVISAR")</f>
        <v>NO</v>
      </c>
    </row>
    <row r="9793" spans="1:9" x14ac:dyDescent="0.25">
      <c r="A9793" s="144" t="s">
        <v>2790</v>
      </c>
      <c r="B9793">
        <v>1</v>
      </c>
      <c r="C9793" s="10" t="s">
        <v>1290</v>
      </c>
      <c r="D9793" s="18" t="str">
        <f>+IFERROR(VLOOKUP(Cursos[[#This Row],[Modelo correcto]],Modelos[[Modelo correcto]:[¿En línea?]],2,FALSE),"REVISAR")</f>
        <v>XEROX</v>
      </c>
      <c r="E9793" s="145" t="str">
        <f>+IFERROR(VLOOKUP(Cursos[[#This Row],[Modelo correcto]],Modelos[[Modelo correcto]:[¿En línea?]],3,FALSE),"REVISAR")</f>
        <v>SÍ</v>
      </c>
      <c r="F9793" s="18" t="str">
        <f>+Cursos[[#This Row],[IS]]&amp;Cursos[[#This Row],[Modelo correcto]]</f>
        <v>LUIS ARTURO GUTIERREZ GUTIERREZXFF268</v>
      </c>
      <c r="G9793" s="18">
        <v>0</v>
      </c>
      <c r="H9793" s="19">
        <v>44075</v>
      </c>
      <c r="I9793" s="18" t="str">
        <f>+IFERROR(VLOOKUP(Cursos[[#This Row],[Modelo correcto]],Modelos[[Modelo correcto]:[Aplica para certificación]],4,FALSE),"REVISAR")</f>
        <v>NO</v>
      </c>
    </row>
    <row r="9794" spans="1:9" x14ac:dyDescent="0.25">
      <c r="A9794" s="144" t="s">
        <v>2790</v>
      </c>
      <c r="B9794">
        <v>1</v>
      </c>
      <c r="C9794" s="10" t="s">
        <v>130</v>
      </c>
      <c r="D9794" s="18" t="str">
        <f>+IFERROR(VLOOKUP(Cursos[[#This Row],[Modelo correcto]],Modelos[[Modelo correcto]:[¿En línea?]],2,FALSE),"REVISAR")</f>
        <v>XEROX</v>
      </c>
      <c r="E9794" s="145" t="str">
        <f>+IFERROR(VLOOKUP(Cursos[[#This Row],[Modelo correcto]],Modelos[[Modelo correcto]:[¿En línea?]],3,FALSE),"REVISAR")</f>
        <v>SÍ</v>
      </c>
      <c r="F9794" s="18" t="str">
        <f>+Cursos[[#This Row],[IS]]&amp;Cursos[[#This Row],[Modelo correcto]]</f>
        <v>LUIS ARTURO GUTIERREZ GUTIERREZCK17M07</v>
      </c>
      <c r="G9794" s="18">
        <v>1</v>
      </c>
      <c r="H9794" s="19">
        <v>44075</v>
      </c>
      <c r="I9794" s="18" t="str">
        <f>+IFERROR(VLOOKUP(Cursos[[#This Row],[Modelo correcto]],Modelos[[Modelo correcto]:[Aplica para certificación]],4,FALSE),"REVISAR")</f>
        <v>NO</v>
      </c>
    </row>
    <row r="9795" spans="1:9" x14ac:dyDescent="0.25">
      <c r="A9795" s="144" t="s">
        <v>2790</v>
      </c>
      <c r="B9795">
        <v>1</v>
      </c>
      <c r="C9795" s="10" t="s">
        <v>2218</v>
      </c>
      <c r="D9795" s="18" t="str">
        <f>+IFERROR(VLOOKUP(Cursos[[#This Row],[Modelo correcto]],Modelos[[Modelo correcto]:[¿En línea?]],2,FALSE),"REVISAR")</f>
        <v>XEROX</v>
      </c>
      <c r="E9795" s="145" t="str">
        <f>+IFERROR(VLOOKUP(Cursos[[#This Row],[Modelo correcto]],Modelos[[Modelo correcto]:[¿En línea?]],3,FALSE),"REVISAR")</f>
        <v>SÍ</v>
      </c>
      <c r="F9795" s="18" t="str">
        <f>+Cursos[[#This Row],[IS]]&amp;Cursos[[#This Row],[Modelo correcto]]</f>
        <v>LUIS ARTURO GUTIERREZ GUTIERREZCKQINTQ</v>
      </c>
      <c r="G9795" s="18">
        <v>1</v>
      </c>
      <c r="H9795" s="19">
        <v>44075</v>
      </c>
      <c r="I9795" s="18" t="str">
        <f>+IFERROR(VLOOKUP(Cursos[[#This Row],[Modelo correcto]],Modelos[[Modelo correcto]:[Aplica para certificación]],4,FALSE),"REVISAR")</f>
        <v>NO</v>
      </c>
    </row>
    <row r="9796" spans="1:9" x14ac:dyDescent="0.25">
      <c r="A9796" s="144" t="s">
        <v>2790</v>
      </c>
      <c r="B9796">
        <v>1</v>
      </c>
      <c r="C9796" s="10" t="s">
        <v>1249</v>
      </c>
      <c r="D9796" s="18" t="str">
        <f>+IFERROR(VLOOKUP(Cursos[[#This Row],[Modelo correcto]],Modelos[[Modelo correcto]:[¿En línea?]],2,FALSE),"REVISAR")</f>
        <v>XEROX</v>
      </c>
      <c r="E9796" s="145" t="str">
        <f>+IFERROR(VLOOKUP(Cursos[[#This Row],[Modelo correcto]],Modelos[[Modelo correcto]:[¿En línea?]],3,FALSE),"REVISAR")</f>
        <v>SÍ</v>
      </c>
      <c r="F9796" s="18" t="str">
        <f>+Cursos[[#This Row],[IS]]&amp;Cursos[[#This Row],[Modelo correcto]]</f>
        <v>LUIS ARTURO GUTIERREZ GUTIERREZIRIDPRE</v>
      </c>
      <c r="G9796" s="18">
        <v>1</v>
      </c>
      <c r="H9796" s="19">
        <v>44075</v>
      </c>
      <c r="I9796" s="18" t="str">
        <f>+IFERROR(VLOOKUP(Cursos[[#This Row],[Modelo correcto]],Modelos[[Modelo correcto]:[Aplica para certificación]],4,FALSE),"REVISAR")</f>
        <v>NO</v>
      </c>
    </row>
    <row r="9797" spans="1:9" x14ac:dyDescent="0.25">
      <c r="A9797" s="144" t="s">
        <v>2790</v>
      </c>
      <c r="B9797">
        <v>1</v>
      </c>
      <c r="C9797" s="10" t="s">
        <v>2213</v>
      </c>
      <c r="D9797" s="18" t="str">
        <f>+IFERROR(VLOOKUP(Cursos[[#This Row],[Modelo correcto]],Modelos[[Modelo correcto]:[¿En línea?]],2,FALSE),"REVISAR")</f>
        <v>XEROX</v>
      </c>
      <c r="E9797" s="145" t="str">
        <f>+IFERROR(VLOOKUP(Cursos[[#This Row],[Modelo correcto]],Modelos[[Modelo correcto]:[¿En línea?]],3,FALSE),"REVISAR")</f>
        <v>SÍ</v>
      </c>
      <c r="F9797" s="18" t="str">
        <f>+Cursos[[#This Row],[IS]]&amp;Cursos[[#This Row],[Modelo correcto]]</f>
        <v>LUIS ARTURO GUTIERREZ GUTIERREZIWS309</v>
      </c>
      <c r="G9797" s="18">
        <v>1</v>
      </c>
      <c r="H9797" s="19">
        <v>44075</v>
      </c>
      <c r="I9797" s="18" t="str">
        <f>+IFERROR(VLOOKUP(Cursos[[#This Row],[Modelo correcto]],Modelos[[Modelo correcto]:[Aplica para certificación]],4,FALSE),"REVISAR")</f>
        <v>NO</v>
      </c>
    </row>
    <row r="9798" spans="1:9" x14ac:dyDescent="0.25">
      <c r="A9798" s="144" t="s">
        <v>2790</v>
      </c>
      <c r="B9798">
        <v>1</v>
      </c>
      <c r="C9798" s="145" t="s">
        <v>1257</v>
      </c>
      <c r="D9798" s="18" t="str">
        <f>+IFERROR(VLOOKUP(Cursos[[#This Row],[Modelo correcto]],Modelos[[Modelo correcto]:[¿En línea?]],2,FALSE),"REVISAR")</f>
        <v>XEROX</v>
      </c>
      <c r="E9798" s="145" t="str">
        <f>+IFERROR(VLOOKUP(Cursos[[#This Row],[Modelo correcto]],Modelos[[Modelo correcto]:[¿En línea?]],3,FALSE),"REVISAR")</f>
        <v>SÍ</v>
      </c>
      <c r="F9798" s="18" t="str">
        <f>+Cursos[[#This Row],[IS]]&amp;Cursos[[#This Row],[Modelo correcto]]</f>
        <v>LUIS ARTURO GUTIERREZ GUTIERREZGBC02</v>
      </c>
      <c r="G9798" s="18">
        <v>1</v>
      </c>
      <c r="H9798" s="19">
        <v>44105</v>
      </c>
      <c r="I9798" s="18" t="str">
        <f>+IFERROR(VLOOKUP(Cursos[[#This Row],[Modelo correcto]],Modelos[[Modelo correcto]:[Aplica para certificación]],4,FALSE),"REVISAR")</f>
        <v>NO</v>
      </c>
    </row>
    <row r="9799" spans="1:9" x14ac:dyDescent="0.25">
      <c r="A9799" s="144" t="s">
        <v>2790</v>
      </c>
      <c r="B9799">
        <v>1</v>
      </c>
      <c r="C9799" s="10" t="s">
        <v>1522</v>
      </c>
      <c r="D9799" s="18" t="str">
        <f>+IFERROR(VLOOKUP(Cursos[[#This Row],[Modelo correcto]],Modelos[[Modelo correcto]:[¿En línea?]],2,FALSE),"REVISAR")</f>
        <v>XEROX</v>
      </c>
      <c r="E9799" s="145" t="str">
        <f>+IFERROR(VLOOKUP(Cursos[[#This Row],[Modelo correcto]],Modelos[[Modelo correcto]:[¿En línea?]],3,FALSE),"REVISAR")</f>
        <v>SÍ</v>
      </c>
      <c r="F9799" s="18" t="str">
        <f>+Cursos[[#This Row],[IS]]&amp;Cursos[[#This Row],[Modelo correcto]]</f>
        <v>LUIS ARTURO GUTIERREZ GUTIERREZOS2075</v>
      </c>
      <c r="G9799" s="18">
        <v>1</v>
      </c>
      <c r="H9799" s="19">
        <v>44105</v>
      </c>
      <c r="I9799" s="18" t="str">
        <f>+IFERROR(VLOOKUP(Cursos[[#This Row],[Modelo correcto]],Modelos[[Modelo correcto]:[Aplica para certificación]],4,FALSE),"REVISAR")</f>
        <v>NO</v>
      </c>
    </row>
    <row r="9800" spans="1:9" x14ac:dyDescent="0.25">
      <c r="A9800" s="144" t="s">
        <v>2790</v>
      </c>
      <c r="B9800">
        <v>1</v>
      </c>
      <c r="C9800" s="10" t="s">
        <v>2256</v>
      </c>
      <c r="D9800" s="18" t="str">
        <f>+IFERROR(VLOOKUP(Cursos[[#This Row],[Modelo correcto]],Modelos[[Modelo correcto]:[¿En línea?]],2,FALSE),"REVISAR")</f>
        <v>XEROX</v>
      </c>
      <c r="E9800" s="145" t="str">
        <f>+IFERROR(VLOOKUP(Cursos[[#This Row],[Modelo correcto]],Modelos[[Modelo correcto]:[¿En línea?]],3,FALSE),"REVISAR")</f>
        <v>SÍ</v>
      </c>
      <c r="F9800" s="18" t="str">
        <f>+Cursos[[#This Row],[IS]]&amp;Cursos[[#This Row],[Modelo correcto]]</f>
        <v>LUIS ARTURO GUTIERREZ GUTIERREZPGR144</v>
      </c>
      <c r="G9800" s="18">
        <v>1</v>
      </c>
      <c r="H9800" s="19">
        <v>44105</v>
      </c>
      <c r="I9800" s="18" t="str">
        <f>+IFERROR(VLOOKUP(Cursos[[#This Row],[Modelo correcto]],Modelos[[Modelo correcto]:[Aplica para certificación]],4,FALSE),"REVISAR")</f>
        <v>NO</v>
      </c>
    </row>
    <row r="9801" spans="1:9" x14ac:dyDescent="0.25">
      <c r="A9801" s="144" t="s">
        <v>2790</v>
      </c>
      <c r="B9801">
        <v>1</v>
      </c>
      <c r="C9801" s="10" t="s">
        <v>206</v>
      </c>
      <c r="D9801" s="18" t="str">
        <f>+IFERROR(VLOOKUP(Cursos[[#This Row],[Modelo correcto]],Modelos[[Modelo correcto]:[¿En línea?]],2,FALSE),"REVISAR")</f>
        <v>XEROX</v>
      </c>
      <c r="E9801" s="145" t="str">
        <f>+IFERROR(VLOOKUP(Cursos[[#This Row],[Modelo correcto]],Modelos[[Modelo correcto]:[¿En línea?]],3,FALSE),"REVISAR")</f>
        <v>SÍ</v>
      </c>
      <c r="F9801" s="18" t="str">
        <f>+Cursos[[#This Row],[IS]]&amp;Cursos[[#This Row],[Modelo correcto]]</f>
        <v>LUIS ARTURO GUTIERREZ GUTIERREZW5021A</v>
      </c>
      <c r="G9801" s="18">
        <v>1</v>
      </c>
      <c r="H9801" s="19">
        <v>44105</v>
      </c>
      <c r="I9801" s="18" t="str">
        <f>+IFERROR(VLOOKUP(Cursos[[#This Row],[Modelo correcto]],Modelos[[Modelo correcto]:[Aplica para certificación]],4,FALSE),"REVISAR")</f>
        <v>NO</v>
      </c>
    </row>
    <row r="9802" spans="1:9" x14ac:dyDescent="0.25">
      <c r="A9802" s="144" t="s">
        <v>2790</v>
      </c>
      <c r="B9802">
        <v>1</v>
      </c>
      <c r="C9802" s="125" t="s">
        <v>2262</v>
      </c>
      <c r="D9802" s="18" t="str">
        <f>+IFERROR(VLOOKUP(Cursos[[#This Row],[Modelo correcto]],Modelos[[Modelo correcto]:[¿En línea?]],2,FALSE),"REVISAR")</f>
        <v>CANON</v>
      </c>
      <c r="E9802" s="18" t="str">
        <f>+IFERROR(VLOOKUP(Cursos[[#This Row],[Modelo correcto]],Modelos[[Modelo correcto]:[¿En línea?]],3,FALSE),"REVISAR")</f>
        <v>SÍ</v>
      </c>
      <c r="F9802" s="18" t="str">
        <f>+Cursos[[#This Row],[IS]]&amp;Cursos[[#This Row],[Modelo correcto]]</f>
        <v>LUIS ARTURO GUTIERREZ GUTIERREZImageRUNNER Advance 3G III Actualización</v>
      </c>
      <c r="G9802" s="18">
        <v>1</v>
      </c>
      <c r="H9802" s="19">
        <v>44105</v>
      </c>
      <c r="I9802" s="18" t="str">
        <f>+IFERROR(VLOOKUP(Cursos[[#This Row],[Modelo correcto]],Modelos[[Modelo correcto]:[Aplica para certificación]],4,FALSE),"REVISAR")</f>
        <v>SÍ</v>
      </c>
    </row>
    <row r="9803" spans="1:9" x14ac:dyDescent="0.25">
      <c r="A9803" s="144" t="s">
        <v>2790</v>
      </c>
      <c r="B9803">
        <v>1</v>
      </c>
      <c r="C9803" s="125" t="s">
        <v>2263</v>
      </c>
      <c r="D9803" s="18" t="str">
        <f>+IFERROR(VLOOKUP(Cursos[[#This Row],[Modelo correcto]],Modelos[[Modelo correcto]:[¿En línea?]],2,FALSE),"REVISAR")</f>
        <v>CANON</v>
      </c>
      <c r="E9803" s="18" t="str">
        <f>+IFERROR(VLOOKUP(Cursos[[#This Row],[Modelo correcto]],Modelos[[Modelo correcto]:[¿En línea?]],3,FALSE),"REVISAR")</f>
        <v>SÍ</v>
      </c>
      <c r="F9803" s="18" t="str">
        <f>+Cursos[[#This Row],[IS]]&amp;Cursos[[#This Row],[Modelo correcto]]</f>
        <v>LUIS ARTURO GUTIERREZ GUTIERREZImageRUNNER Advance 4500 Series</v>
      </c>
      <c r="G9803" s="18">
        <v>1</v>
      </c>
      <c r="H9803" s="19">
        <v>44105</v>
      </c>
      <c r="I9803" s="18" t="str">
        <f>+IFERROR(VLOOKUP(Cursos[[#This Row],[Modelo correcto]],Modelos[[Modelo correcto]:[Aplica para certificación]],4,FALSE),"REVISAR")</f>
        <v>SÍ</v>
      </c>
    </row>
    <row r="9804" spans="1:9" x14ac:dyDescent="0.25">
      <c r="A9804" s="144" t="s">
        <v>2790</v>
      </c>
      <c r="B9804">
        <v>1</v>
      </c>
      <c r="C9804" s="125" t="s">
        <v>2264</v>
      </c>
      <c r="D9804" s="18" t="str">
        <f>+IFERROR(VLOOKUP(Cursos[[#This Row],[Modelo correcto]],Modelos[[Modelo correcto]:[¿En línea?]],2,FALSE),"REVISAR")</f>
        <v>CANON</v>
      </c>
      <c r="E9804" s="18" t="str">
        <f>+IFERROR(VLOOKUP(Cursos[[#This Row],[Modelo correcto]],Modelos[[Modelo correcto]:[¿En línea?]],3,FALSE),"REVISAR")</f>
        <v>SÍ</v>
      </c>
      <c r="F9804" s="18" t="str">
        <f>+Cursos[[#This Row],[IS]]&amp;Cursos[[#This Row],[Modelo correcto]]</f>
        <v>LUIS ARTURO GUTIERREZ GUTIERREZImageRUNNER ADVANCE C3500 Series</v>
      </c>
      <c r="G9804" s="18">
        <v>1</v>
      </c>
      <c r="H9804" s="19">
        <v>44105</v>
      </c>
      <c r="I9804" s="18" t="str">
        <f>+IFERROR(VLOOKUP(Cursos[[#This Row],[Modelo correcto]],Modelos[[Modelo correcto]:[Aplica para certificación]],4,FALSE),"REVISAR")</f>
        <v>SÍ</v>
      </c>
    </row>
    <row r="9805" spans="1:9" x14ac:dyDescent="0.25">
      <c r="A9805" s="144" t="s">
        <v>2790</v>
      </c>
      <c r="B9805">
        <v>1</v>
      </c>
      <c r="C9805" s="125" t="s">
        <v>2261</v>
      </c>
      <c r="D9805" s="18" t="str">
        <f>+IFERROR(VLOOKUP(Cursos[[#This Row],[Modelo correcto]],Modelos[[Modelo correcto]:[¿En línea?]],2,FALSE),"REVISAR")</f>
        <v>CANON</v>
      </c>
      <c r="E9805" s="18" t="str">
        <f>+IFERROR(VLOOKUP(Cursos[[#This Row],[Modelo correcto]],Modelos[[Modelo correcto]:[¿En línea?]],3,FALSE),"REVISAR")</f>
        <v>SÍ</v>
      </c>
      <c r="F9805" s="18" t="str">
        <f>+Cursos[[#This Row],[IS]]&amp;Cursos[[#This Row],[Modelo correcto]]</f>
        <v>LUIS ARTURO GUTIERREZ GUTIERREZImageRunner C3025</v>
      </c>
      <c r="G9805" s="18">
        <v>1</v>
      </c>
      <c r="H9805" s="19">
        <v>44105</v>
      </c>
      <c r="I9805" s="18" t="str">
        <f>+IFERROR(VLOOKUP(Cursos[[#This Row],[Modelo correcto]],Modelos[[Modelo correcto]:[Aplica para certificación]],4,FALSE),"REVISAR")</f>
        <v>SÍ</v>
      </c>
    </row>
    <row r="9806" spans="1:9" x14ac:dyDescent="0.25">
      <c r="A9806" s="144" t="s">
        <v>2790</v>
      </c>
      <c r="B9806">
        <v>1</v>
      </c>
      <c r="C9806" s="10" t="s">
        <v>2294</v>
      </c>
      <c r="D9806" s="18" t="str">
        <f>+IFERROR(VLOOKUP(Cursos[[#This Row],[Modelo correcto]],Modelos[[Modelo correcto]:[¿En línea?]],2,FALSE),"REVISAR")</f>
        <v>XEROX</v>
      </c>
      <c r="E9806" s="18" t="str">
        <f>+IFERROR(VLOOKUP(Cursos[[#This Row],[Modelo correcto]],Modelos[[Modelo correcto]:[¿En línea?]],3,FALSE),"REVISAR")</f>
        <v>SÍ</v>
      </c>
      <c r="F9806" s="18" t="str">
        <f>+Cursos[[#This Row],[IS]]&amp;Cursos[[#This Row],[Modelo correcto]]</f>
        <v>LUIS ARTURO GUTIERREZ GUTIERREZos2060</v>
      </c>
      <c r="G9806" s="18">
        <v>1</v>
      </c>
      <c r="H9806" s="19">
        <v>44105</v>
      </c>
      <c r="I9806" s="18" t="str">
        <f>+IFERROR(VLOOKUP(Cursos[[#This Row],[Modelo correcto]],Modelos[[Modelo correcto]:[Aplica para certificación]],4,FALSE),"REVISAR")</f>
        <v>NO</v>
      </c>
    </row>
    <row r="9807" spans="1:9" x14ac:dyDescent="0.25">
      <c r="A9807" s="144" t="s">
        <v>2790</v>
      </c>
      <c r="B9807">
        <v>1</v>
      </c>
      <c r="C9807" s="10" t="s">
        <v>2535</v>
      </c>
      <c r="D9807" s="18" t="str">
        <f>+IFERROR(VLOOKUP(Cursos[[#This Row],[Modelo correcto]],Modelos[[Modelo correcto]:[¿En línea?]],2,FALSE),"REVISAR")</f>
        <v>CANON</v>
      </c>
      <c r="E9807" s="145" t="str">
        <f>+IFERROR(VLOOKUP(Cursos[[#This Row],[Modelo correcto]],Modelos[[Modelo correcto]:[¿En línea?]],3,FALSE),"REVISAR")</f>
        <v>SÍ</v>
      </c>
      <c r="F9807" s="18" t="str">
        <f>+Cursos[[#This Row],[IS]]&amp;Cursos[[#This Row],[Modelo correcto]]</f>
        <v>LUIS ARTURO GUTIERREZ GUTIERREZCurso de IPF Y ColorTrac</v>
      </c>
      <c r="G9807" s="18">
        <v>1</v>
      </c>
      <c r="H9807" s="19">
        <v>44166</v>
      </c>
      <c r="I9807" s="18" t="str">
        <f>+IFERROR(VLOOKUP(Cursos[[#This Row],[Modelo correcto]],Modelos[[Modelo correcto]:[Aplica para certificación]],4,FALSE),"REVISAR")</f>
        <v>SÍ</v>
      </c>
    </row>
    <row r="9808" spans="1:9" x14ac:dyDescent="0.25">
      <c r="A9808" s="144" t="s">
        <v>2789</v>
      </c>
      <c r="B9808">
        <v>1</v>
      </c>
      <c r="C9808" s="10" t="s">
        <v>1243</v>
      </c>
      <c r="D9808" s="18" t="str">
        <f>+IFERROR(VLOOKUP(Cursos[[#This Row],[Modelo correcto]],Modelos[[Modelo correcto]:[¿En línea?]],2,FALSE),"REVISAR")</f>
        <v>XEROX</v>
      </c>
      <c r="E9808" s="18" t="str">
        <f>+IFERROR(VLOOKUP(Cursos[[#This Row],[Modelo correcto]],Modelos[[Modelo correcto]:[¿En línea?]],3,FALSE),"REVISAR")</f>
        <v>SÍ</v>
      </c>
      <c r="F9808" s="18" t="str">
        <f>+Cursos[[#This Row],[IS]]&amp;Cursos[[#This Row],[Modelo correcto]]</f>
        <v>LUIS EDUARDO MUÑOZ REYES3KHCF</v>
      </c>
      <c r="G9808" s="18">
        <v>0</v>
      </c>
      <c r="H9808" s="19">
        <v>43952</v>
      </c>
      <c r="I9808" s="18" t="str">
        <f>+IFERROR(VLOOKUP(Cursos[[#This Row],[Modelo correcto]],Modelos[[Modelo correcto]:[Aplica para certificación]],4,FALSE),"REVISAR")</f>
        <v>SÍ</v>
      </c>
    </row>
    <row r="9809" spans="1:9" x14ac:dyDescent="0.25">
      <c r="A9809" s="144" t="s">
        <v>2789</v>
      </c>
      <c r="B9809">
        <v>1</v>
      </c>
      <c r="C9809" s="10" t="s">
        <v>297</v>
      </c>
      <c r="D9809" s="18" t="str">
        <f>+IFERROR(VLOOKUP(Cursos[[#This Row],[Modelo correcto]],Modelos[[Modelo correcto]:[¿En línea?]],2,FALSE),"REVISAR")</f>
        <v>XEROX</v>
      </c>
      <c r="E9809" s="18" t="str">
        <f>+IFERROR(VLOOKUP(Cursos[[#This Row],[Modelo correcto]],Modelos[[Modelo correcto]:[¿En línea?]],3,FALSE),"REVISAR")</f>
        <v>SÍ</v>
      </c>
      <c r="F9809" s="18" t="str">
        <f>+Cursos[[#This Row],[IS]]&amp;Cursos[[#This Row],[Modelo correcto]]</f>
        <v>LUIS EDUARDO MUÑOZ REYESBRFNTF</v>
      </c>
      <c r="G9809" s="18">
        <v>1</v>
      </c>
      <c r="H9809" s="19">
        <v>43891</v>
      </c>
      <c r="I9809" s="18" t="str">
        <f>+IFERROR(VLOOKUP(Cursos[[#This Row],[Modelo correcto]],Modelos[[Modelo correcto]:[Aplica para certificación]],4,FALSE),"REVISAR")</f>
        <v>SÍ</v>
      </c>
    </row>
    <row r="9810" spans="1:9" ht="15.75" x14ac:dyDescent="0.25">
      <c r="A9810" s="144" t="s">
        <v>2789</v>
      </c>
      <c r="B9810">
        <v>1</v>
      </c>
      <c r="C9810" s="110" t="s">
        <v>1187</v>
      </c>
      <c r="D9810" s="18" t="str">
        <f>+IFERROR(VLOOKUP(Cursos[[#This Row],[Modelo correcto]],Modelos[[Modelo correcto]:[¿En línea?]],2,FALSE),"REVISAR")</f>
        <v>XEROX</v>
      </c>
      <c r="E9810" s="18" t="str">
        <f>+IFERROR(VLOOKUP(Cursos[[#This Row],[Modelo correcto]],Modelos[[Modelo correcto]:[¿En línea?]],3,FALSE),"REVISAR")</f>
        <v>SÍ</v>
      </c>
      <c r="F9810" s="18" t="str">
        <f>+Cursos[[#This Row],[IS]]&amp;Cursos[[#This Row],[Modelo correcto]]</f>
        <v>LUIS EDUARDO MUÑOZ REYESCLA263</v>
      </c>
      <c r="G9810" s="18">
        <v>0</v>
      </c>
      <c r="H9810" s="19">
        <v>43922</v>
      </c>
      <c r="I9810" s="18" t="str">
        <f>+IFERROR(VLOOKUP(Cursos[[#This Row],[Modelo correcto]],Modelos[[Modelo correcto]:[Aplica para certificación]],4,FALSE),"REVISAR")</f>
        <v>NO</v>
      </c>
    </row>
    <row r="9811" spans="1:9" x14ac:dyDescent="0.25">
      <c r="A9811" s="144" t="s">
        <v>2789</v>
      </c>
      <c r="B9811">
        <v>1</v>
      </c>
      <c r="C9811" s="10" t="s">
        <v>1202</v>
      </c>
      <c r="D9811" s="18" t="str">
        <f>+IFERROR(VLOOKUP(Cursos[[#This Row],[Modelo correcto]],Modelos[[Modelo correcto]:[¿En línea?]],2,FALSE),"REVISAR")</f>
        <v>XEROX</v>
      </c>
      <c r="E9811" s="18" t="str">
        <f>+IFERROR(VLOOKUP(Cursos[[#This Row],[Modelo correcto]],Modelos[[Modelo correcto]:[¿En línea?]],3,FALSE),"REVISAR")</f>
        <v>SÍ</v>
      </c>
      <c r="F9811" s="18" t="str">
        <f>+Cursos[[#This Row],[IS]]&amp;Cursos[[#This Row],[Modelo correcto]]</f>
        <v>LUIS EDUARDO MUÑOZ REYESCQ93PQR</v>
      </c>
      <c r="G9811" s="18">
        <v>0</v>
      </c>
      <c r="H9811" s="44">
        <v>43922</v>
      </c>
      <c r="I9811" s="18" t="str">
        <f>+IFERROR(VLOOKUP(Cursos[[#This Row],[Modelo correcto]],Modelos[[Modelo correcto]:[Aplica para certificación]],4,FALSE),"REVISAR")</f>
        <v>NO</v>
      </c>
    </row>
    <row r="9812" spans="1:9" x14ac:dyDescent="0.25">
      <c r="A9812" s="144" t="s">
        <v>2789</v>
      </c>
      <c r="B9812">
        <v>1</v>
      </c>
      <c r="C9812" s="10" t="s">
        <v>295</v>
      </c>
      <c r="D9812" s="18" t="str">
        <f>+IFERROR(VLOOKUP(Cursos[[#This Row],[Modelo correcto]],Modelos[[Modelo correcto]:[¿En línea?]],2,FALSE),"REVISAR")</f>
        <v>XEROX</v>
      </c>
      <c r="E9812" s="18" t="str">
        <f>+IFERROR(VLOOKUP(Cursos[[#This Row],[Modelo correcto]],Modelos[[Modelo correcto]:[¿En línea?]],3,FALSE),"REVISAR")</f>
        <v>SÍ</v>
      </c>
      <c r="F9812" s="18" t="str">
        <f>+Cursos[[#This Row],[IS]]&amp;Cursos[[#This Row],[Modelo correcto]]</f>
        <v>LUIS EDUARDO MUÑOZ REYESIDMNTFR</v>
      </c>
      <c r="G9812" s="18">
        <v>1</v>
      </c>
      <c r="H9812" s="19">
        <v>43891</v>
      </c>
      <c r="I9812" s="18" t="str">
        <f>+IFERROR(VLOOKUP(Cursos[[#This Row],[Modelo correcto]],Modelos[[Modelo correcto]:[Aplica para certificación]],4,FALSE),"REVISAR")</f>
        <v>SÍ</v>
      </c>
    </row>
    <row r="9813" spans="1:9" x14ac:dyDescent="0.25">
      <c r="A9813" s="144" t="s">
        <v>2789</v>
      </c>
      <c r="B9813">
        <v>1</v>
      </c>
      <c r="C9813" s="10" t="s">
        <v>296</v>
      </c>
      <c r="D9813" s="18" t="str">
        <f>+IFERROR(VLOOKUP(Cursos[[#This Row],[Modelo correcto]],Modelos[[Modelo correcto]:[¿En línea?]],2,FALSE),"REVISAR")</f>
        <v>XEROX</v>
      </c>
      <c r="E9813" s="18" t="str">
        <f>+IFERROR(VLOOKUP(Cursos[[#This Row],[Modelo correcto]],Modelos[[Modelo correcto]:[¿En línea?]],3,FALSE),"REVISAR")</f>
        <v>SÍ</v>
      </c>
      <c r="F9813" s="18" t="str">
        <f>+Cursos[[#This Row],[IS]]&amp;Cursos[[#This Row],[Modelo correcto]]</f>
        <v>LUIS EDUARDO MUÑOZ REYESINSNTFR</v>
      </c>
      <c r="G9813" s="18">
        <v>1</v>
      </c>
      <c r="H9813" s="19">
        <v>43891</v>
      </c>
      <c r="I9813" s="18" t="str">
        <f>+IFERROR(VLOOKUP(Cursos[[#This Row],[Modelo correcto]],Modelos[[Modelo correcto]:[Aplica para certificación]],4,FALSE),"REVISAR")</f>
        <v>SÍ</v>
      </c>
    </row>
    <row r="9814" spans="1:9" x14ac:dyDescent="0.25">
      <c r="A9814" s="144" t="s">
        <v>2789</v>
      </c>
      <c r="B9814">
        <v>1</v>
      </c>
      <c r="C9814" s="63" t="s">
        <v>61</v>
      </c>
      <c r="D9814" s="18" t="str">
        <f>+IFERROR(VLOOKUP(Cursos[[#This Row],[Modelo correcto]],Modelos[[Modelo correcto]:[¿En línea?]],2,FALSE),"REVISAR")</f>
        <v>XEROX</v>
      </c>
      <c r="E9814" s="18" t="str">
        <f>+IFERROR(VLOOKUP(Cursos[[#This Row],[Modelo correcto]],Modelos[[Modelo correcto]:[¿En línea?]],3,FALSE),"REVISAR")</f>
        <v>SÍ</v>
      </c>
      <c r="F9814" s="18" t="str">
        <f>+Cursos[[#This Row],[IS]]&amp;Cursos[[#This Row],[Modelo correcto]]</f>
        <v>LUIS EDUARDO MUÑOZ REYESOA2033</v>
      </c>
      <c r="G9814" s="18">
        <v>1</v>
      </c>
      <c r="H9814" s="44">
        <v>43922</v>
      </c>
      <c r="I9814" s="18" t="str">
        <f>+IFERROR(VLOOKUP(Cursos[[#This Row],[Modelo correcto]],Modelos[[Modelo correcto]:[Aplica para certificación]],4,FALSE),"REVISAR")</f>
        <v>SÍ</v>
      </c>
    </row>
    <row r="9815" spans="1:9" x14ac:dyDescent="0.25">
      <c r="A9815" s="144" t="s">
        <v>2789</v>
      </c>
      <c r="B9815">
        <v>1</v>
      </c>
      <c r="C9815" s="63" t="s">
        <v>61</v>
      </c>
      <c r="D9815" s="18" t="str">
        <f>+IFERROR(VLOOKUP(Cursos[[#This Row],[Modelo correcto]],Modelos[[Modelo correcto]:[¿En línea?]],2,FALSE),"REVISAR")</f>
        <v>XEROX</v>
      </c>
      <c r="E9815" s="18" t="str">
        <f>+IFERROR(VLOOKUP(Cursos[[#This Row],[Modelo correcto]],Modelos[[Modelo correcto]:[¿En línea?]],3,FALSE),"REVISAR")</f>
        <v>SÍ</v>
      </c>
      <c r="F9815" s="18" t="str">
        <f>+Cursos[[#This Row],[IS]]&amp;Cursos[[#This Row],[Modelo correcto]]</f>
        <v>LUIS EDUARDO MUÑOZ REYESOA2033</v>
      </c>
      <c r="G9815" s="18">
        <v>1</v>
      </c>
      <c r="H9815" s="44">
        <v>43922</v>
      </c>
      <c r="I9815" s="18" t="str">
        <f>+IFERROR(VLOOKUP(Cursos[[#This Row],[Modelo correcto]],Modelos[[Modelo correcto]:[Aplica para certificación]],4,FALSE),"REVISAR")</f>
        <v>SÍ</v>
      </c>
    </row>
    <row r="9816" spans="1:9" x14ac:dyDescent="0.25">
      <c r="A9816" s="144" t="s">
        <v>2789</v>
      </c>
      <c r="B9816">
        <v>1</v>
      </c>
      <c r="C9816" s="63" t="s">
        <v>1181</v>
      </c>
      <c r="D9816" s="18" t="str">
        <f>+IFERROR(VLOOKUP(Cursos[[#This Row],[Modelo correcto]],Modelos[[Modelo correcto]:[¿En línea?]],2,FALSE),"REVISAR")</f>
        <v>XEROX</v>
      </c>
      <c r="E9816" s="18" t="str">
        <f>+IFERROR(VLOOKUP(Cursos[[#This Row],[Modelo correcto]],Modelos[[Modelo correcto]:[¿En línea?]],3,FALSE),"REVISAR")</f>
        <v>SÍ</v>
      </c>
      <c r="F9816" s="18" t="str">
        <f>+Cursos[[#This Row],[IS]]&amp;Cursos[[#This Row],[Modelo correcto]]</f>
        <v>LUIS EDUARDO MUÑOZ REYESOA213</v>
      </c>
      <c r="G9816" s="18">
        <v>0</v>
      </c>
      <c r="H9816" s="44">
        <v>43922</v>
      </c>
      <c r="I9816" s="18" t="str">
        <f>+IFERROR(VLOOKUP(Cursos[[#This Row],[Modelo correcto]],Modelos[[Modelo correcto]:[Aplica para certificación]],4,FALSE),"REVISAR")</f>
        <v>NO</v>
      </c>
    </row>
    <row r="9817" spans="1:9" ht="15.75" x14ac:dyDescent="0.25">
      <c r="A9817" s="144" t="s">
        <v>2789</v>
      </c>
      <c r="B9817">
        <v>1</v>
      </c>
      <c r="C9817" s="110" t="s">
        <v>1105</v>
      </c>
      <c r="D9817" s="18" t="str">
        <f>+IFERROR(VLOOKUP(Cursos[[#This Row],[Modelo correcto]],Modelos[[Modelo correcto]:[¿En línea?]],2,FALSE),"REVISAR")</f>
        <v>XEROX</v>
      </c>
      <c r="E9817" s="18" t="str">
        <f>+IFERROR(VLOOKUP(Cursos[[#This Row],[Modelo correcto]],Modelos[[Modelo correcto]:[¿En línea?]],3,FALSE),"REVISAR")</f>
        <v>SÍ</v>
      </c>
      <c r="F9817" s="18" t="str">
        <f>+Cursos[[#This Row],[IS]]&amp;Cursos[[#This Row],[Modelo correcto]]</f>
        <v>LUIS EDUARDO MUÑOZ REYESPB91TPS</v>
      </c>
      <c r="G9817" s="18">
        <v>0</v>
      </c>
      <c r="H9817" s="19">
        <v>43922</v>
      </c>
      <c r="I9817" s="18" t="str">
        <f>+IFERROR(VLOOKUP(Cursos[[#This Row],[Modelo correcto]],Modelos[[Modelo correcto]:[Aplica para certificación]],4,FALSE),"REVISAR")</f>
        <v>NO</v>
      </c>
    </row>
    <row r="9818" spans="1:9" x14ac:dyDescent="0.25">
      <c r="A9818" s="144" t="s">
        <v>2789</v>
      </c>
      <c r="B9818">
        <v>1</v>
      </c>
      <c r="C9818" s="10" t="s">
        <v>276</v>
      </c>
      <c r="D9818" s="18" t="str">
        <f>+IFERROR(VLOOKUP(Cursos[[#This Row],[Modelo correcto]],Modelos[[Modelo correcto]:[¿En línea?]],2,FALSE),"REVISAR")</f>
        <v>XEROX</v>
      </c>
      <c r="E9818" s="18" t="str">
        <f>+IFERROR(VLOOKUP(Cursos[[#This Row],[Modelo correcto]],Modelos[[Modelo correcto]:[¿En línea?]],3,FALSE),"REVISAR")</f>
        <v>SÍ</v>
      </c>
      <c r="F9818" s="18" t="str">
        <f>+Cursos[[#This Row],[IS]]&amp;Cursos[[#This Row],[Modelo correcto]]</f>
        <v>LUIS EDUARDO MUÑOZ REYESPC90XTA</v>
      </c>
      <c r="G9818" s="18">
        <v>1</v>
      </c>
      <c r="H9818" s="19">
        <v>43831</v>
      </c>
      <c r="I9818" s="18" t="str">
        <f>+IFERROR(VLOOKUP(Cursos[[#This Row],[Modelo correcto]],Modelos[[Modelo correcto]:[Aplica para certificación]],4,FALSE),"REVISAR")</f>
        <v>SÍ</v>
      </c>
    </row>
    <row r="9819" spans="1:9" x14ac:dyDescent="0.25">
      <c r="A9819" s="144" t="s">
        <v>2789</v>
      </c>
      <c r="B9819">
        <v>1</v>
      </c>
      <c r="C9819" s="145" t="s">
        <v>1103</v>
      </c>
      <c r="D9819" s="18" t="str">
        <f>+IFERROR(VLOOKUP(Cursos[[#This Row],[Modelo correcto]],Modelos[[Modelo correcto]:[¿En línea?]],2,FALSE),"REVISAR")</f>
        <v>XEROX</v>
      </c>
      <c r="E9819" s="18" t="str">
        <f>+IFERROR(VLOOKUP(Cursos[[#This Row],[Modelo correcto]],Modelos[[Modelo correcto]:[¿En línea?]],3,FALSE),"REVISAR")</f>
        <v>SÍ</v>
      </c>
      <c r="F9819" s="18" t="str">
        <f>+Cursos[[#This Row],[IS]]&amp;Cursos[[#This Row],[Modelo correcto]]</f>
        <v>LUIS EDUARDO MUÑOZ REYESPLBAKC</v>
      </c>
      <c r="G9819" s="18">
        <v>0</v>
      </c>
      <c r="H9819" s="19">
        <v>43922</v>
      </c>
      <c r="I9819" s="18" t="str">
        <f>+IFERROR(VLOOKUP(Cursos[[#This Row],[Modelo correcto]],Modelos[[Modelo correcto]:[Aplica para certificación]],4,FALSE),"REVISAR")</f>
        <v>NO</v>
      </c>
    </row>
    <row r="9820" spans="1:9" x14ac:dyDescent="0.25">
      <c r="A9820" s="144" t="s">
        <v>2789</v>
      </c>
      <c r="B9820">
        <v>1</v>
      </c>
      <c r="C9820" s="10" t="s">
        <v>298</v>
      </c>
      <c r="D9820" s="18" t="str">
        <f>+IFERROR(VLOOKUP(Cursos[[#This Row],[Modelo correcto]],Modelos[[Modelo correcto]:[¿En línea?]],2,FALSE),"REVISAR")</f>
        <v>XEROX</v>
      </c>
      <c r="E9820" s="18" t="str">
        <f>+IFERROR(VLOOKUP(Cursos[[#This Row],[Modelo correcto]],Modelos[[Modelo correcto]:[¿En línea?]],3,FALSE),"REVISAR")</f>
        <v>SÍ</v>
      </c>
      <c r="F9820" s="18" t="str">
        <f>+Cursos[[#This Row],[IS]]&amp;Cursos[[#This Row],[Modelo correcto]]</f>
        <v>LUIS EDUARDO MUÑOZ REYESPRFNTFR</v>
      </c>
      <c r="G9820" s="18">
        <v>1</v>
      </c>
      <c r="H9820" s="19">
        <v>43891</v>
      </c>
      <c r="I9820" s="18" t="str">
        <f>+IFERROR(VLOOKUP(Cursos[[#This Row],[Modelo correcto]],Modelos[[Modelo correcto]:[Aplica para certificación]],4,FALSE),"REVISAR")</f>
        <v>SÍ</v>
      </c>
    </row>
    <row r="9821" spans="1:9" x14ac:dyDescent="0.25">
      <c r="A9821" s="144" t="s">
        <v>2789</v>
      </c>
      <c r="B9821">
        <v>1</v>
      </c>
      <c r="C9821" s="63" t="s">
        <v>299</v>
      </c>
      <c r="D9821" s="18" t="str">
        <f>+IFERROR(VLOOKUP(Cursos[[#This Row],[Modelo correcto]],Modelos[[Modelo correcto]:[¿En línea?]],2,FALSE),"REVISAR")</f>
        <v>XEROX</v>
      </c>
      <c r="E9821" s="18" t="str">
        <f>+IFERROR(VLOOKUP(Cursos[[#This Row],[Modelo correcto]],Modelos[[Modelo correcto]:[¿En línea?]],3,FALSE),"REVISAR")</f>
        <v>SÍ</v>
      </c>
      <c r="F9821" s="18" t="str">
        <f>+Cursos[[#This Row],[IS]]&amp;Cursos[[#This Row],[Modelo correcto]]</f>
        <v>LUIS EDUARDO MUÑOZ REYESTSTNTFR</v>
      </c>
      <c r="G9821" s="18">
        <v>1</v>
      </c>
      <c r="H9821" s="19">
        <v>43891</v>
      </c>
      <c r="I9821" s="18" t="str">
        <f>+IFERROR(VLOOKUP(Cursos[[#This Row],[Modelo correcto]],Modelos[[Modelo correcto]:[Aplica para certificación]],4,FALSE),"REVISAR")</f>
        <v>SÍ</v>
      </c>
    </row>
    <row r="9822" spans="1:9" ht="15.75" x14ac:dyDescent="0.25">
      <c r="A9822" s="144" t="s">
        <v>2789</v>
      </c>
      <c r="B9822">
        <v>1</v>
      </c>
      <c r="C9822" s="110" t="s">
        <v>217</v>
      </c>
      <c r="D9822" s="18" t="str">
        <f>+IFERROR(VLOOKUP(Cursos[[#This Row],[Modelo correcto]],Modelos[[Modelo correcto]:[¿En línea?]],2,FALSE),"REVISAR")</f>
        <v>XEROX</v>
      </c>
      <c r="E9822" s="18" t="str">
        <f>+IFERROR(VLOOKUP(Cursos[[#This Row],[Modelo correcto]],Modelos[[Modelo correcto]:[¿En línea?]],3,FALSE),"REVISAR")</f>
        <v>SÍ</v>
      </c>
      <c r="F9822" s="18" t="str">
        <f>+Cursos[[#This Row],[IS]]&amp;Cursos[[#This Row],[Modelo correcto]]</f>
        <v>LUIS EDUARDO MUÑOZ REYESV80PCSE</v>
      </c>
      <c r="G9822" s="18">
        <v>0</v>
      </c>
      <c r="H9822" s="19">
        <v>43922</v>
      </c>
      <c r="I9822" s="18" t="str">
        <f>+IFERROR(VLOOKUP(Cursos[[#This Row],[Modelo correcto]],Modelos[[Modelo correcto]:[Aplica para certificación]],4,FALSE),"REVISAR")</f>
        <v>NO</v>
      </c>
    </row>
    <row r="9823" spans="1:9" x14ac:dyDescent="0.25">
      <c r="A9823" s="144" t="s">
        <v>2789</v>
      </c>
      <c r="B9823">
        <v>1</v>
      </c>
      <c r="C9823" s="10" t="s">
        <v>72</v>
      </c>
      <c r="D9823" s="18" t="str">
        <f>+IFERROR(VLOOKUP(Cursos[[#This Row],[Modelo correcto]],Modelos[[Modelo correcto]:[¿En línea?]],2,FALSE),"REVISAR")</f>
        <v>XEROX</v>
      </c>
      <c r="E9823" s="18" t="str">
        <f>+IFERROR(VLOOKUP(Cursos[[#This Row],[Modelo correcto]],Modelos[[Modelo correcto]:[¿En línea?]],3,FALSE),"REVISAR")</f>
        <v>SÍ</v>
      </c>
      <c r="F9823" s="18" t="str">
        <f>+Cursos[[#This Row],[IS]]&amp;Cursos[[#This Row],[Modelo correcto]]</f>
        <v>LUIS EDUARDO MUÑOZ REYESWC56XTB</v>
      </c>
      <c r="G9823" s="18">
        <v>0</v>
      </c>
      <c r="H9823" s="44">
        <v>43922</v>
      </c>
      <c r="I9823" s="18" t="str">
        <f>+IFERROR(VLOOKUP(Cursos[[#This Row],[Modelo correcto]],Modelos[[Modelo correcto]:[Aplica para certificación]],4,FALSE),"REVISAR")</f>
        <v>NO</v>
      </c>
    </row>
    <row r="9824" spans="1:9" x14ac:dyDescent="0.25">
      <c r="A9824" s="144" t="s">
        <v>2789</v>
      </c>
      <c r="B9824">
        <v>1</v>
      </c>
      <c r="C9824" s="10" t="s">
        <v>78</v>
      </c>
      <c r="D9824" s="18" t="str">
        <f>+IFERROR(VLOOKUP(Cursos[[#This Row],[Modelo correcto]],Modelos[[Modelo correcto]:[¿En línea?]],2,FALSE),"REVISAR")</f>
        <v>XEROX</v>
      </c>
      <c r="E9824" s="18" t="str">
        <f>+IFERROR(VLOOKUP(Cursos[[#This Row],[Modelo correcto]],Modelos[[Modelo correcto]:[¿En línea?]],3,FALSE),"REVISAR")</f>
        <v>SÍ</v>
      </c>
      <c r="F9824" s="18" t="str">
        <f>+Cursos[[#This Row],[IS]]&amp;Cursos[[#This Row],[Modelo correcto]]</f>
        <v>LUIS EDUARDO MUÑOZ REYESWC57XFA</v>
      </c>
      <c r="G9824" s="18">
        <v>0</v>
      </c>
      <c r="H9824" s="44">
        <v>43922</v>
      </c>
      <c r="I9824" s="18" t="str">
        <f>+IFERROR(VLOOKUP(Cursos[[#This Row],[Modelo correcto]],Modelos[[Modelo correcto]:[Aplica para certificación]],4,FALSE),"REVISAR")</f>
        <v>NO</v>
      </c>
    </row>
    <row r="9825" spans="1:9" x14ac:dyDescent="0.25">
      <c r="A9825" s="144" t="s">
        <v>2789</v>
      </c>
      <c r="B9825">
        <v>1</v>
      </c>
      <c r="C9825" s="10" t="s">
        <v>156</v>
      </c>
      <c r="D9825" s="18" t="str">
        <f>+IFERROR(VLOOKUP(Cursos[[#This Row],[Modelo correcto]],Modelos[[Modelo correcto]:[¿En línea?]],2,FALSE),"REVISAR")</f>
        <v>XEROX</v>
      </c>
      <c r="E9825" s="18" t="str">
        <f>+IFERROR(VLOOKUP(Cursos[[#This Row],[Modelo correcto]],Modelos[[Modelo correcto]:[¿En línea?]],3,FALSE),"REVISAR")</f>
        <v>SÍ</v>
      </c>
      <c r="F9825" s="18" t="str">
        <f>+Cursos[[#This Row],[IS]]&amp;Cursos[[#This Row],[Modelo correcto]]</f>
        <v>LUIS EDUARDO MUÑOZ REYESWC57XTB</v>
      </c>
      <c r="G9825" s="18">
        <v>0</v>
      </c>
      <c r="H9825" s="44">
        <v>43922</v>
      </c>
      <c r="I9825" s="18" t="str">
        <f>+IFERROR(VLOOKUP(Cursos[[#This Row],[Modelo correcto]],Modelos[[Modelo correcto]:[Aplica para certificación]],4,FALSE),"REVISAR")</f>
        <v>NO</v>
      </c>
    </row>
    <row r="9826" spans="1:9" x14ac:dyDescent="0.25">
      <c r="A9826" s="144" t="s">
        <v>2789</v>
      </c>
      <c r="B9826">
        <v>1</v>
      </c>
      <c r="C9826" s="145" t="s">
        <v>265</v>
      </c>
      <c r="D9826" s="18" t="str">
        <f>+IFERROR(VLOOKUP(Cursos[[#This Row],[Modelo correcto]],Modelos[[Modelo correcto]:[¿En línea?]],2,FALSE),"REVISAR")</f>
        <v>XEROX</v>
      </c>
      <c r="E9826" s="18" t="str">
        <f>+IFERROR(VLOOKUP(Cursos[[#This Row],[Modelo correcto]],Modelos[[Modelo correcto]:[¿En línea?]],3,FALSE),"REVISAR")</f>
        <v>SÍ</v>
      </c>
      <c r="F9826" s="18" t="str">
        <f>+Cursos[[#This Row],[IS]]&amp;Cursos[[#This Row],[Modelo correcto]]</f>
        <v>LUIS EDUARDO MUÑOZ REYESXB21TPS</v>
      </c>
      <c r="G9826" s="18">
        <v>1</v>
      </c>
      <c r="H9826" s="44">
        <v>43922</v>
      </c>
      <c r="I9826" s="18" t="str">
        <f>+IFERROR(VLOOKUP(Cursos[[#This Row],[Modelo correcto]],Modelos[[Modelo correcto]:[Aplica para certificación]],4,FALSE),"REVISAR")</f>
        <v>SÍ</v>
      </c>
    </row>
    <row r="9827" spans="1:9" x14ac:dyDescent="0.25">
      <c r="A9827" s="144" t="s">
        <v>2789</v>
      </c>
      <c r="B9827">
        <v>1</v>
      </c>
      <c r="C9827" s="145" t="s">
        <v>267</v>
      </c>
      <c r="D9827" s="18" t="str">
        <f>+IFERROR(VLOOKUP(Cursos[[#This Row],[Modelo correcto]],Modelos[[Modelo correcto]:[¿En línea?]],2,FALSE),"REVISAR")</f>
        <v>XEROX</v>
      </c>
      <c r="E9827" s="18" t="str">
        <f>+IFERROR(VLOOKUP(Cursos[[#This Row],[Modelo correcto]],Modelos[[Modelo correcto]:[¿En línea?]],3,FALSE),"REVISAR")</f>
        <v>SÍ</v>
      </c>
      <c r="F9827" s="18" t="str">
        <f>+Cursos[[#This Row],[IS]]&amp;Cursos[[#This Row],[Modelo correcto]]</f>
        <v>LUIS EDUARDO MUÑOZ REYESXC550A</v>
      </c>
      <c r="G9827" s="18">
        <v>1</v>
      </c>
      <c r="H9827" s="19">
        <v>43831</v>
      </c>
      <c r="I9827" s="18" t="str">
        <f>+IFERROR(VLOOKUP(Cursos[[#This Row],[Modelo correcto]],Modelos[[Modelo correcto]:[Aplica para certificación]],4,FALSE),"REVISAR")</f>
        <v>SÍ</v>
      </c>
    </row>
    <row r="9828" spans="1:9" x14ac:dyDescent="0.25">
      <c r="A9828" s="144" t="s">
        <v>2789</v>
      </c>
      <c r="B9828">
        <v>1</v>
      </c>
      <c r="C9828" s="63" t="s">
        <v>269</v>
      </c>
      <c r="D9828" s="18" t="str">
        <f>+IFERROR(VLOOKUP(Cursos[[#This Row],[Modelo correcto]],Modelos[[Modelo correcto]:[¿En línea?]],2,FALSE),"REVISAR")</f>
        <v>XEROX</v>
      </c>
      <c r="E9828" s="18" t="str">
        <f>+IFERROR(VLOOKUP(Cursos[[#This Row],[Modelo correcto]],Modelos[[Modelo correcto]:[¿En línea?]],3,FALSE),"REVISAR")</f>
        <v>SÍ</v>
      </c>
      <c r="F9828" s="18" t="str">
        <f>+Cursos[[#This Row],[IS]]&amp;Cursos[[#This Row],[Modelo correcto]]</f>
        <v>LUIS EDUARDO MUÑOZ REYESXC70XTA</v>
      </c>
      <c r="G9828" s="18">
        <v>1</v>
      </c>
      <c r="H9828" s="19">
        <v>43831</v>
      </c>
      <c r="I9828" s="18" t="str">
        <f>+IFERROR(VLOOKUP(Cursos[[#This Row],[Modelo correcto]],Modelos[[Modelo correcto]:[Aplica para certificación]],4,FALSE),"REVISAR")</f>
        <v>SÍ</v>
      </c>
    </row>
    <row r="9829" spans="1:9" x14ac:dyDescent="0.25">
      <c r="A9829" s="144" t="s">
        <v>2789</v>
      </c>
      <c r="B9829">
        <v>1</v>
      </c>
      <c r="C9829" s="10" t="s">
        <v>67</v>
      </c>
      <c r="D9829" s="18" t="str">
        <f>+IFERROR(VLOOKUP(Cursos[[#This Row],[Modelo correcto]],Modelos[[Modelo correcto]:[¿En línea?]],2,FALSE),"REVISAR")</f>
        <v>XEROX</v>
      </c>
      <c r="E9829" s="18" t="str">
        <f>+IFERROR(VLOOKUP(Cursos[[#This Row],[Modelo correcto]],Modelos[[Modelo correcto]:[¿En línea?]],3,FALSE),"REVISAR")</f>
        <v>SÍ</v>
      </c>
      <c r="F9829" s="18" t="str">
        <f>+Cursos[[#This Row],[IS]]&amp;Cursos[[#This Row],[Modelo correcto]]</f>
        <v>LUIS EDUARDO MUÑOZ REYESC15023</v>
      </c>
      <c r="G9829" s="18">
        <v>0</v>
      </c>
      <c r="H9829" s="19">
        <v>43952</v>
      </c>
      <c r="I9829" s="18" t="str">
        <f>+IFERROR(VLOOKUP(Cursos[[#This Row],[Modelo correcto]],Modelos[[Modelo correcto]:[Aplica para certificación]],4,FALSE),"REVISAR")</f>
        <v>NO</v>
      </c>
    </row>
    <row r="9830" spans="1:9" x14ac:dyDescent="0.25">
      <c r="A9830" s="144" t="s">
        <v>2789</v>
      </c>
      <c r="B9830">
        <v>1</v>
      </c>
      <c r="C9830" s="10" t="s">
        <v>41</v>
      </c>
      <c r="D9830" s="18" t="str">
        <f>+IFERROR(VLOOKUP(Cursos[[#This Row],[Modelo correcto]],Modelos[[Modelo correcto]:[¿En línea?]],2,FALSE),"REVISAR")</f>
        <v>XEROX</v>
      </c>
      <c r="E9830" s="18" t="str">
        <f>+IFERROR(VLOOKUP(Cursos[[#This Row],[Modelo correcto]],Modelos[[Modelo correcto]:[¿En línea?]],3,FALSE),"REVISAR")</f>
        <v>SÍ</v>
      </c>
      <c r="F9830" s="18" t="str">
        <f>+Cursos[[#This Row],[IS]]&amp;Cursos[[#This Row],[Modelo correcto]]</f>
        <v>LUIS EDUARDO MUÑOZ REYESWC79XTA</v>
      </c>
      <c r="G9830" s="18">
        <v>0</v>
      </c>
      <c r="H9830" s="19">
        <v>43952</v>
      </c>
      <c r="I9830" s="18" t="str">
        <f>+IFERROR(VLOOKUP(Cursos[[#This Row],[Modelo correcto]],Modelos[[Modelo correcto]:[Aplica para certificación]],4,FALSE),"REVISAR")</f>
        <v>NO</v>
      </c>
    </row>
    <row r="9831" spans="1:9" x14ac:dyDescent="0.25">
      <c r="A9831" s="144" t="s">
        <v>2789</v>
      </c>
      <c r="B9831">
        <v>1</v>
      </c>
      <c r="C9831" s="10" t="s">
        <v>53</v>
      </c>
      <c r="D9831" s="18" t="str">
        <f>+IFERROR(VLOOKUP(Cursos[[#This Row],[Modelo correcto]],Modelos[[Modelo correcto]:[¿En línea?]],2,FALSE),"REVISAR")</f>
        <v>XEROX</v>
      </c>
      <c r="E9831" s="18" t="str">
        <f>+IFERROR(VLOOKUP(Cursos[[#This Row],[Modelo correcto]],Modelos[[Modelo correcto]:[¿En línea?]],3,FALSE),"REVISAR")</f>
        <v>SÍ</v>
      </c>
      <c r="F9831" s="18" t="str">
        <f>+Cursos[[#This Row],[IS]]&amp;Cursos[[#This Row],[Modelo correcto]]</f>
        <v>LUIS EDUARDO MUÑOZ REYESC13859</v>
      </c>
      <c r="G9831" s="18">
        <v>0</v>
      </c>
      <c r="H9831" s="44">
        <v>43952</v>
      </c>
      <c r="I9831" s="18" t="str">
        <f>+IFERROR(VLOOKUP(Cursos[[#This Row],[Modelo correcto]],Modelos[[Modelo correcto]:[Aplica para certificación]],4,FALSE),"REVISAR")</f>
        <v>NO</v>
      </c>
    </row>
    <row r="9832" spans="1:9" x14ac:dyDescent="0.25">
      <c r="A9832" s="144" t="s">
        <v>2789</v>
      </c>
      <c r="B9832">
        <v>1</v>
      </c>
      <c r="C9832" s="10" t="s">
        <v>52</v>
      </c>
      <c r="D9832" s="18" t="str">
        <f>+IFERROR(VLOOKUP(Cursos[[#This Row],[Modelo correcto]],Modelos[[Modelo correcto]:[¿En línea?]],2,FALSE),"REVISAR")</f>
        <v>XEROX</v>
      </c>
      <c r="E9832" s="18" t="str">
        <f>+IFERROR(VLOOKUP(Cursos[[#This Row],[Modelo correcto]],Modelos[[Modelo correcto]:[¿En línea?]],3,FALSE),"REVISAR")</f>
        <v>SÍ</v>
      </c>
      <c r="F9832" s="18" t="str">
        <f>+Cursos[[#This Row],[IS]]&amp;Cursos[[#This Row],[Modelo correcto]]</f>
        <v>LUIS EDUARDO MUÑOZ REYESOS2048</v>
      </c>
      <c r="G9832" s="18">
        <v>0</v>
      </c>
      <c r="H9832" s="19">
        <v>43952</v>
      </c>
      <c r="I9832" s="18" t="str">
        <f>+IFERROR(VLOOKUP(Cursos[[#This Row],[Modelo correcto]],Modelos[[Modelo correcto]:[Aplica para certificación]],4,FALSE),"REVISAR")</f>
        <v>NO</v>
      </c>
    </row>
    <row r="9833" spans="1:9" x14ac:dyDescent="0.25">
      <c r="A9833" s="144" t="s">
        <v>2789</v>
      </c>
      <c r="B9833">
        <v>1</v>
      </c>
      <c r="C9833" s="10" t="s">
        <v>127</v>
      </c>
      <c r="D9833" s="18" t="str">
        <f>+IFERROR(VLOOKUP(Cursos[[#This Row],[Modelo correcto]],Modelos[[Modelo correcto]:[¿En línea?]],2,FALSE),"REVISAR")</f>
        <v>XEROX</v>
      </c>
      <c r="E9833" s="18" t="str">
        <f>+IFERROR(VLOOKUP(Cursos[[#This Row],[Modelo correcto]],Modelos[[Modelo correcto]:[¿En línea?]],3,FALSE),"REVISAR")</f>
        <v>SÍ</v>
      </c>
      <c r="F9833" s="18" t="str">
        <f>+Cursos[[#This Row],[IS]]&amp;Cursos[[#This Row],[Modelo correcto]]</f>
        <v>LUIS EDUARDO MUÑOZ REYES6140XTA</v>
      </c>
      <c r="G9833" s="18">
        <v>0</v>
      </c>
      <c r="H9833" s="19">
        <v>43952</v>
      </c>
      <c r="I9833" s="18" t="str">
        <f>+IFERROR(VLOOKUP(Cursos[[#This Row],[Modelo correcto]],Modelos[[Modelo correcto]:[Aplica para certificación]],4,FALSE),"REVISAR")</f>
        <v>NO</v>
      </c>
    </row>
    <row r="9834" spans="1:9" x14ac:dyDescent="0.25">
      <c r="A9834" s="144" t="s">
        <v>2789</v>
      </c>
      <c r="B9834">
        <v>1</v>
      </c>
      <c r="C9834" s="10" t="s">
        <v>186</v>
      </c>
      <c r="D9834" s="18" t="str">
        <f>+IFERROR(VLOOKUP(Cursos[[#This Row],[Modelo correcto]],Modelos[[Modelo correcto]:[¿En línea?]],2,FALSE),"REVISAR")</f>
        <v>XEROX</v>
      </c>
      <c r="E9834" s="18" t="str">
        <f>+IFERROR(VLOOKUP(Cursos[[#This Row],[Modelo correcto]],Modelos[[Modelo correcto]:[¿En línea?]],3,FALSE),"REVISAR")</f>
        <v>SÍ</v>
      </c>
      <c r="F9834" s="18" t="str">
        <f>+Cursos[[#This Row],[IS]]&amp;Cursos[[#This Row],[Modelo correcto]]</f>
        <v>LUIS EDUARDO MUÑOZ REYESEFI100</v>
      </c>
      <c r="G9834" s="18">
        <v>0</v>
      </c>
      <c r="H9834" s="19">
        <v>43952</v>
      </c>
      <c r="I9834" s="18" t="str">
        <f>+IFERROR(VLOOKUP(Cursos[[#This Row],[Modelo correcto]],Modelos[[Modelo correcto]:[Aplica para certificación]],4,FALSE),"REVISAR")</f>
        <v>NO</v>
      </c>
    </row>
    <row r="9835" spans="1:9" x14ac:dyDescent="0.25">
      <c r="A9835" s="144" t="s">
        <v>2789</v>
      </c>
      <c r="B9835">
        <v>1</v>
      </c>
      <c r="C9835" s="10" t="s">
        <v>176</v>
      </c>
      <c r="D9835" s="18" t="str">
        <f>+IFERROR(VLOOKUP(Cursos[[#This Row],[Modelo correcto]],Modelos[[Modelo correcto]:[¿En línea?]],2,FALSE),"REVISAR")</f>
        <v>XEROX</v>
      </c>
      <c r="E9835" s="18" t="str">
        <f>+IFERROR(VLOOKUP(Cursos[[#This Row],[Modelo correcto]],Modelos[[Modelo correcto]:[¿En línea?]],3,FALSE),"REVISAR")</f>
        <v>SÍ</v>
      </c>
      <c r="F9835" s="18" t="str">
        <f>+Cursos[[#This Row],[IS]]&amp;Cursos[[#This Row],[Modelo correcto]]</f>
        <v>LUIS EDUARDO MUÑOZ REYESC8880XT</v>
      </c>
      <c r="G9835" s="18">
        <v>0</v>
      </c>
      <c r="H9835" s="19">
        <v>43952</v>
      </c>
      <c r="I9835" s="18" t="str">
        <f>+IFERROR(VLOOKUP(Cursos[[#This Row],[Modelo correcto]],Modelos[[Modelo correcto]:[Aplica para certificación]],4,FALSE),"REVISAR")</f>
        <v>NO</v>
      </c>
    </row>
    <row r="9836" spans="1:9" x14ac:dyDescent="0.25">
      <c r="A9836" s="144" t="s">
        <v>2789</v>
      </c>
      <c r="B9836">
        <v>1</v>
      </c>
      <c r="C9836" s="10" t="s">
        <v>1264</v>
      </c>
      <c r="D9836" s="18" t="str">
        <f>+IFERROR(VLOOKUP(Cursos[[#This Row],[Modelo correcto]],Modelos[[Modelo correcto]:[¿En línea?]],2,FALSE),"REVISAR")</f>
        <v>XEROX</v>
      </c>
      <c r="E9836" s="18" t="str">
        <f>+IFERROR(VLOOKUP(Cursos[[#This Row],[Modelo correcto]],Modelos[[Modelo correcto]:[¿En línea?]],3,FALSE),"REVISAR")</f>
        <v>SÍ</v>
      </c>
      <c r="F9836" s="18" t="str">
        <f>+Cursos[[#This Row],[IS]]&amp;Cursos[[#This Row],[Modelo correcto]]</f>
        <v>LUIS EDUARDO MUÑOZ REYESUNDIMING</v>
      </c>
      <c r="G9836" s="18">
        <v>0</v>
      </c>
      <c r="H9836" s="19">
        <v>43952</v>
      </c>
      <c r="I9836" s="18" t="str">
        <f>+IFERROR(VLOOKUP(Cursos[[#This Row],[Modelo correcto]],Modelos[[Modelo correcto]:[Aplica para certificación]],4,FALSE),"REVISAR")</f>
        <v>NO</v>
      </c>
    </row>
    <row r="9837" spans="1:9" x14ac:dyDescent="0.25">
      <c r="A9837" s="144" t="s">
        <v>2789</v>
      </c>
      <c r="B9837">
        <v>1</v>
      </c>
      <c r="C9837" s="10" t="s">
        <v>137</v>
      </c>
      <c r="D9837" s="18" t="str">
        <f>+IFERROR(VLOOKUP(Cursos[[#This Row],[Modelo correcto]],Modelos[[Modelo correcto]:[¿En línea?]],2,FALSE),"REVISAR")</f>
        <v>XEROX</v>
      </c>
      <c r="E9837" s="18" t="str">
        <f>+IFERROR(VLOOKUP(Cursos[[#This Row],[Modelo correcto]],Modelos[[Modelo correcto]:[¿En línea?]],3,FALSE),"REVISAR")</f>
        <v>SÍ</v>
      </c>
      <c r="F9837" s="18" t="str">
        <f>+Cursos[[#This Row],[IS]]&amp;Cursos[[#This Row],[Modelo correcto]]</f>
        <v>LUIS EDUARDO MUÑOZ REYESW4265XT</v>
      </c>
      <c r="G9837" s="18">
        <v>0</v>
      </c>
      <c r="H9837" s="44">
        <v>43952</v>
      </c>
      <c r="I9837" s="18" t="str">
        <f>+IFERROR(VLOOKUP(Cursos[[#This Row],[Modelo correcto]],Modelos[[Modelo correcto]:[Aplica para certificación]],4,FALSE),"REVISAR")</f>
        <v>NO</v>
      </c>
    </row>
    <row r="9838" spans="1:9" x14ac:dyDescent="0.25">
      <c r="A9838" s="144" t="s">
        <v>2789</v>
      </c>
      <c r="B9838">
        <v>1</v>
      </c>
      <c r="C9838" s="10" t="s">
        <v>24</v>
      </c>
      <c r="D9838" s="18" t="str">
        <f>+IFERROR(VLOOKUP(Cursos[[#This Row],[Modelo correcto]],Modelos[[Modelo correcto]:[¿En línea?]],2,FALSE),"REVISAR")</f>
        <v>XEROX</v>
      </c>
      <c r="E9838" s="18" t="str">
        <f>+IFERROR(VLOOKUP(Cursos[[#This Row],[Modelo correcto]],Modelos[[Modelo correcto]:[¿En línea?]],3,FALSE),"REVISAR")</f>
        <v>SÍ</v>
      </c>
      <c r="F9838" s="18" t="str">
        <f>+Cursos[[#This Row],[IS]]&amp;Cursos[[#This Row],[Modelo correcto]]</f>
        <v>LUIS EDUARDO MUÑOZ REYESFPS4C70</v>
      </c>
      <c r="G9838" s="18">
        <v>0</v>
      </c>
      <c r="H9838" s="19">
        <v>43952</v>
      </c>
      <c r="I9838" s="18" t="str">
        <f>+IFERROR(VLOOKUP(Cursos[[#This Row],[Modelo correcto]],Modelos[[Modelo correcto]:[Aplica para certificación]],4,FALSE),"REVISAR")</f>
        <v>NO</v>
      </c>
    </row>
    <row r="9839" spans="1:9" x14ac:dyDescent="0.25">
      <c r="A9839" s="144" t="s">
        <v>2789</v>
      </c>
      <c r="B9839">
        <v>1</v>
      </c>
      <c r="C9839" s="10" t="s">
        <v>1253</v>
      </c>
      <c r="D9839" s="18" t="str">
        <f>+IFERROR(VLOOKUP(Cursos[[#This Row],[Modelo correcto]],Modelos[[Modelo correcto]:[¿En línea?]],2,FALSE),"REVISAR")</f>
        <v>XEROX</v>
      </c>
      <c r="E9839" s="18" t="str">
        <f>+IFERROR(VLOOKUP(Cursos[[#This Row],[Modelo correcto]],Modelos[[Modelo correcto]:[¿En línea?]],3,FALSE),"REVISAR")</f>
        <v>SÍ</v>
      </c>
      <c r="F9839" s="18" t="str">
        <f>+Cursos[[#This Row],[IS]]&amp;Cursos[[#This Row],[Modelo correcto]]</f>
        <v>LUIS EDUARDO MUÑOZ REYESGAINFIN</v>
      </c>
      <c r="G9839" s="18">
        <v>0</v>
      </c>
      <c r="H9839" s="19">
        <v>43952</v>
      </c>
      <c r="I9839" s="18" t="str">
        <f>+IFERROR(VLOOKUP(Cursos[[#This Row],[Modelo correcto]],Modelos[[Modelo correcto]:[Aplica para certificación]],4,FALSE),"REVISAR")</f>
        <v>SÍ</v>
      </c>
    </row>
    <row r="9840" spans="1:9" x14ac:dyDescent="0.25">
      <c r="A9840" s="144" t="s">
        <v>2789</v>
      </c>
      <c r="B9840">
        <v>1</v>
      </c>
      <c r="C9840" s="10" t="s">
        <v>1284</v>
      </c>
      <c r="D9840" s="18" t="str">
        <f>+IFERROR(VLOOKUP(Cursos[[#This Row],[Modelo correcto]],Modelos[[Modelo correcto]:[¿En línea?]],2,FALSE),"REVISAR")</f>
        <v>XEROX</v>
      </c>
      <c r="E9840" s="18" t="str">
        <f>+IFERROR(VLOOKUP(Cursos[[#This Row],[Modelo correcto]],Modelos[[Modelo correcto]:[¿En línea?]],3,FALSE),"REVISAR")</f>
        <v>SÍ</v>
      </c>
      <c r="F9840" s="18" t="str">
        <f>+Cursos[[#This Row],[IS]]&amp;Cursos[[#This Row],[Modelo correcto]]</f>
        <v>LUIS EDUARDO MUÑOZ REYESPFIM01</v>
      </c>
      <c r="G9840" s="18">
        <v>0</v>
      </c>
      <c r="H9840" s="19">
        <v>43983</v>
      </c>
      <c r="I9840" s="18" t="str">
        <f>+IFERROR(VLOOKUP(Cursos[[#This Row],[Modelo correcto]],Modelos[[Modelo correcto]:[Aplica para certificación]],4,FALSE),"REVISAR")</f>
        <v>NO</v>
      </c>
    </row>
    <row r="9841" spans="1:9" x14ac:dyDescent="0.25">
      <c r="A9841" s="144" t="s">
        <v>2789</v>
      </c>
      <c r="B9841">
        <v>1</v>
      </c>
      <c r="C9841" s="10" t="s">
        <v>22</v>
      </c>
      <c r="D9841" s="18" t="str">
        <f>+IFERROR(VLOOKUP(Cursos[[#This Row],[Modelo correcto]],Modelos[[Modelo correcto]:[¿En línea?]],2,FALSE),"REVISAR")</f>
        <v>XEROX</v>
      </c>
      <c r="E9841" s="18" t="str">
        <f>+IFERROR(VLOOKUP(Cursos[[#This Row],[Modelo correcto]],Modelos[[Modelo correcto]:[¿En línea?]],3,FALSE),"REVISAR")</f>
        <v>SÍ</v>
      </c>
      <c r="F9841" s="18" t="str">
        <f>+Cursos[[#This Row],[IS]]&amp;Cursos[[#This Row],[Modelo correcto]]</f>
        <v>LUIS EDUARDO MUÑOZ REYESCLA268</v>
      </c>
      <c r="G9841" s="18">
        <v>0</v>
      </c>
      <c r="H9841" s="19">
        <v>43983</v>
      </c>
      <c r="I9841" s="18" t="str">
        <f>+IFERROR(VLOOKUP(Cursos[[#This Row],[Modelo correcto]],Modelos[[Modelo correcto]:[Aplica para certificación]],4,FALSE),"REVISAR")</f>
        <v>NO</v>
      </c>
    </row>
    <row r="9842" spans="1:9" x14ac:dyDescent="0.25">
      <c r="A9842" s="144" t="s">
        <v>2789</v>
      </c>
      <c r="B9842">
        <v>1</v>
      </c>
      <c r="C9842" s="10" t="s">
        <v>1486</v>
      </c>
      <c r="D9842" s="18" t="str">
        <f>+IFERROR(VLOOKUP(Cursos[[#This Row],[Modelo correcto]],Modelos[[Modelo correcto]:[¿En línea?]],2,FALSE),"REVISAR")</f>
        <v>XEROX</v>
      </c>
      <c r="E9842" s="18" t="str">
        <f>+IFERROR(VLOOKUP(Cursos[[#This Row],[Modelo correcto]],Modelos[[Modelo correcto]:[¿En línea?]],3,FALSE),"REVISAR")</f>
        <v>SÍ</v>
      </c>
      <c r="F9842" s="18" t="str">
        <f>+Cursos[[#This Row],[IS]]&amp;Cursos[[#This Row],[Modelo correcto]]</f>
        <v>LUIS EDUARDO MUÑOZ REYESCLA265</v>
      </c>
      <c r="G9842" s="18">
        <v>0</v>
      </c>
      <c r="H9842" s="19">
        <v>43983</v>
      </c>
      <c r="I9842" s="18" t="str">
        <f>+IFERROR(VLOOKUP(Cursos[[#This Row],[Modelo correcto]],Modelos[[Modelo correcto]:[Aplica para certificación]],4,FALSE),"REVISAR")</f>
        <v>NO</v>
      </c>
    </row>
    <row r="9843" spans="1:9" x14ac:dyDescent="0.25">
      <c r="A9843" s="144" t="s">
        <v>2789</v>
      </c>
      <c r="B9843">
        <v>1</v>
      </c>
      <c r="C9843" s="10" t="s">
        <v>32</v>
      </c>
      <c r="D9843" s="18" t="str">
        <f>+IFERROR(VLOOKUP(Cursos[[#This Row],[Modelo correcto]],Modelos[[Modelo correcto]:[¿En línea?]],2,FALSE),"REVISAR")</f>
        <v>XEROX</v>
      </c>
      <c r="E9843" s="18" t="str">
        <f>+IFERROR(VLOOKUP(Cursos[[#This Row],[Modelo correcto]],Modelos[[Modelo correcto]:[¿En línea?]],3,FALSE),"REVISAR")</f>
        <v>SÍ</v>
      </c>
      <c r="F9843" s="18" t="str">
        <f>+Cursos[[#This Row],[IS]]&amp;Cursos[[#This Row],[Modelo correcto]]</f>
        <v>LUIS EDUARDO MUÑOZ REYES700ATSA</v>
      </c>
      <c r="G9843" s="18">
        <v>0</v>
      </c>
      <c r="H9843" s="19">
        <v>43983</v>
      </c>
      <c r="I9843" s="18" t="str">
        <f>+IFERROR(VLOOKUP(Cursos[[#This Row],[Modelo correcto]],Modelos[[Modelo correcto]:[Aplica para certificación]],4,FALSE),"REVISAR")</f>
        <v>NO</v>
      </c>
    </row>
    <row r="9844" spans="1:9" x14ac:dyDescent="0.25">
      <c r="A9844" s="144" t="s">
        <v>2789</v>
      </c>
      <c r="B9844">
        <v>1</v>
      </c>
      <c r="C9844" s="10" t="s">
        <v>1516</v>
      </c>
      <c r="D9844" s="18" t="str">
        <f>+IFERROR(VLOOKUP(Cursos[[#This Row],[Modelo correcto]],Modelos[[Modelo correcto]:[¿En línea?]],2,FALSE),"REVISAR")</f>
        <v>XEROX</v>
      </c>
      <c r="E9844" s="18" t="str">
        <f>+IFERROR(VLOOKUP(Cursos[[#This Row],[Modelo correcto]],Modelos[[Modelo correcto]:[¿En línea?]],3,FALSE),"REVISAR")</f>
        <v>SÍ</v>
      </c>
      <c r="F9844" s="18" t="str">
        <f>+Cursos[[#This Row],[IS]]&amp;Cursos[[#This Row],[Modelo correcto]]</f>
        <v>LUIS EDUARDO MUÑOZ REYESXRPS001</v>
      </c>
      <c r="G9844" s="18">
        <v>0</v>
      </c>
      <c r="H9844" s="19">
        <v>43983</v>
      </c>
      <c r="I9844" s="18" t="str">
        <f>+IFERROR(VLOOKUP(Cursos[[#This Row],[Modelo correcto]],Modelos[[Modelo correcto]:[Aplica para certificación]],4,FALSE),"REVISAR")</f>
        <v>NO</v>
      </c>
    </row>
    <row r="9845" spans="1:9" x14ac:dyDescent="0.25">
      <c r="A9845" s="144" t="s">
        <v>2789</v>
      </c>
      <c r="B9845">
        <v>1</v>
      </c>
      <c r="C9845" s="10" t="s">
        <v>1574</v>
      </c>
      <c r="D9845" s="18" t="str">
        <f>+IFERROR(VLOOKUP(Cursos[[#This Row],[Modelo correcto]],Modelos[[Modelo correcto]:[¿En línea?]],2,FALSE),"REVISAR")</f>
        <v>XEROX</v>
      </c>
      <c r="E9845" s="18" t="str">
        <f>+IFERROR(VLOOKUP(Cursos[[#This Row],[Modelo correcto]],Modelos[[Modelo correcto]:[¿En línea?]],3,FALSE),"REVISAR")</f>
        <v>SÍ</v>
      </c>
      <c r="F9845" s="18" t="str">
        <f>+Cursos[[#This Row],[IS]]&amp;Cursos[[#This Row],[Modelo correcto]]</f>
        <v>LUIS EDUARDO MUÑOZ REYESXFT170</v>
      </c>
      <c r="G9845" s="18">
        <v>0</v>
      </c>
      <c r="H9845" s="19">
        <v>43983</v>
      </c>
      <c r="I9845" s="18" t="str">
        <f>+IFERROR(VLOOKUP(Cursos[[#This Row],[Modelo correcto]],Modelos[[Modelo correcto]:[Aplica para certificación]],4,FALSE),"REVISAR")</f>
        <v>NO</v>
      </c>
    </row>
    <row r="9846" spans="1:9" x14ac:dyDescent="0.25">
      <c r="A9846" s="144" t="s">
        <v>2789</v>
      </c>
      <c r="B9846">
        <v>1</v>
      </c>
      <c r="C9846" s="10" t="s">
        <v>1558</v>
      </c>
      <c r="D9846" s="18" t="str">
        <f>+IFERROR(VLOOKUP(Cursos[[#This Row],[Modelo correcto]],Modelos[[Modelo correcto]:[¿En línea?]],2,FALSE),"REVISAR")</f>
        <v>XEROX</v>
      </c>
      <c r="E9846" s="18" t="str">
        <f>+IFERROR(VLOOKUP(Cursos[[#This Row],[Modelo correcto]],Modelos[[Modelo correcto]:[¿En línea?]],3,FALSE),"REVISAR")</f>
        <v>SÍ</v>
      </c>
      <c r="F9846" s="18" t="str">
        <f>+Cursos[[#This Row],[IS]]&amp;Cursos[[#This Row],[Modelo correcto]]</f>
        <v>LUIS EDUARDO MUÑOZ REYESSEC121</v>
      </c>
      <c r="G9846" s="18">
        <v>0</v>
      </c>
      <c r="H9846" s="19">
        <v>43983</v>
      </c>
      <c r="I9846" s="18" t="str">
        <f>+IFERROR(VLOOKUP(Cursos[[#This Row],[Modelo correcto]],Modelos[[Modelo correcto]:[Aplica para certificación]],4,FALSE),"REVISAR")</f>
        <v>NO</v>
      </c>
    </row>
    <row r="9847" spans="1:9" x14ac:dyDescent="0.25">
      <c r="A9847" s="144" t="s">
        <v>2789</v>
      </c>
      <c r="B9847">
        <v>1</v>
      </c>
      <c r="C9847" s="53" t="s">
        <v>1448</v>
      </c>
      <c r="D9847" s="18" t="str">
        <f>+IFERROR(VLOOKUP(Cursos[[#This Row],[Modelo correcto]],Modelos[[Modelo correcto]:[¿En línea?]],2,FALSE),"REVISAR")</f>
        <v>XEROX</v>
      </c>
      <c r="E9847" s="18" t="str">
        <f>+IFERROR(VLOOKUP(Cursos[[#This Row],[Modelo correcto]],Modelos[[Modelo correcto]:[¿En línea?]],3,FALSE),"REVISAR")</f>
        <v>SÍ</v>
      </c>
      <c r="F9847" s="18" t="str">
        <f>+Cursos[[#This Row],[IS]]&amp;Cursos[[#This Row],[Modelo correcto]]</f>
        <v>LUIS EDUARDO MUÑOZ REYES0017716</v>
      </c>
      <c r="G9847" s="18">
        <v>0</v>
      </c>
      <c r="H9847" s="19">
        <v>43983</v>
      </c>
      <c r="I9847" s="18" t="str">
        <f>+IFERROR(VLOOKUP(Cursos[[#This Row],[Modelo correcto]],Modelos[[Modelo correcto]:[Aplica para certificación]],4,FALSE),"REVISAR")</f>
        <v>NO</v>
      </c>
    </row>
    <row r="9848" spans="1:9" x14ac:dyDescent="0.25">
      <c r="A9848" s="144" t="s">
        <v>2789</v>
      </c>
      <c r="B9848">
        <v>1</v>
      </c>
      <c r="C9848" s="145" t="s">
        <v>1621</v>
      </c>
      <c r="D9848" s="18" t="str">
        <f>+IFERROR(VLOOKUP(Cursos[[#This Row],[Modelo correcto]],Modelos[[Modelo correcto]:[¿En línea?]],2,FALSE),"REVISAR")</f>
        <v>XEROX</v>
      </c>
      <c r="E9848" s="18" t="str">
        <f>+IFERROR(VLOOKUP(Cursos[[#This Row],[Modelo correcto]],Modelos[[Modelo correcto]:[¿En línea?]],3,FALSE),"REVISAR")</f>
        <v>SÍ</v>
      </c>
      <c r="F9848" s="18" t="str">
        <f>+Cursos[[#This Row],[IS]]&amp;Cursos[[#This Row],[Modelo correcto]]</f>
        <v>LUIS EDUARDO MUÑOZ REYESOA2035</v>
      </c>
      <c r="G9848" s="18">
        <v>0</v>
      </c>
      <c r="H9848" s="19">
        <v>43983</v>
      </c>
      <c r="I9848" s="18" t="str">
        <f>+IFERROR(VLOOKUP(Cursos[[#This Row],[Modelo correcto]],Modelos[[Modelo correcto]:[Aplica para certificación]],4,FALSE),"REVISAR")</f>
        <v>NO</v>
      </c>
    </row>
    <row r="9849" spans="1:9" x14ac:dyDescent="0.25">
      <c r="A9849" s="144" t="s">
        <v>2789</v>
      </c>
      <c r="B9849">
        <v>1</v>
      </c>
      <c r="C9849" s="10" t="s">
        <v>1229</v>
      </c>
      <c r="D9849" s="18" t="str">
        <f>+IFERROR(VLOOKUP(Cursos[[#This Row],[Modelo correcto]],Modelos[[Modelo correcto]:[¿En línea?]],2,FALSE),"REVISAR")</f>
        <v>XEROX</v>
      </c>
      <c r="E9849" s="18" t="str">
        <f>+IFERROR(VLOOKUP(Cursos[[#This Row],[Modelo correcto]],Modelos[[Modelo correcto]:[¿En línea?]],3,FALSE),"REVISAR")</f>
        <v>SÍ</v>
      </c>
      <c r="F9849" s="18" t="str">
        <f>+Cursos[[#This Row],[IS]]&amp;Cursos[[#This Row],[Modelo correcto]]</f>
        <v>LUIS EDUARDO MUÑOZ REYES2KT001</v>
      </c>
      <c r="G9849" s="18">
        <v>1</v>
      </c>
      <c r="H9849" s="19">
        <v>43983</v>
      </c>
      <c r="I9849" s="18" t="str">
        <f>+IFERROR(VLOOKUP(Cursos[[#This Row],[Modelo correcto]],Modelos[[Modelo correcto]:[Aplica para certificación]],4,FALSE),"REVISAR")</f>
        <v>NO</v>
      </c>
    </row>
    <row r="9850" spans="1:9" x14ac:dyDescent="0.25">
      <c r="A9850" s="144" t="s">
        <v>2789</v>
      </c>
      <c r="B9850">
        <v>1</v>
      </c>
      <c r="C9850" s="10" t="s">
        <v>202</v>
      </c>
      <c r="D9850" s="18" t="str">
        <f>+IFERROR(VLOOKUP(Cursos[[#This Row],[Modelo correcto]],Modelos[[Modelo correcto]:[¿En línea?]],2,FALSE),"REVISAR")</f>
        <v>XEROX</v>
      </c>
      <c r="E9850" s="18" t="str">
        <f>+IFERROR(VLOOKUP(Cursos[[#This Row],[Modelo correcto]],Modelos[[Modelo correcto]:[¿En línea?]],3,FALSE),"REVISAR")</f>
        <v>SÍ</v>
      </c>
      <c r="F9850" s="18" t="str">
        <f>+Cursos[[#This Row],[IS]]&amp;Cursos[[#This Row],[Modelo correcto]]</f>
        <v>LUIS EDUARDO MUÑOZ REYESCLR101</v>
      </c>
      <c r="G9850" s="18">
        <v>1</v>
      </c>
      <c r="H9850" s="19">
        <v>43983</v>
      </c>
      <c r="I9850" s="18" t="str">
        <f>+IFERROR(VLOOKUP(Cursos[[#This Row],[Modelo correcto]],Modelos[[Modelo correcto]:[Aplica para certificación]],4,FALSE),"REVISAR")</f>
        <v>SÍ</v>
      </c>
    </row>
    <row r="9851" spans="1:9" x14ac:dyDescent="0.25">
      <c r="A9851" s="144" t="s">
        <v>2789</v>
      </c>
      <c r="B9851">
        <v>1</v>
      </c>
      <c r="C9851" s="10" t="s">
        <v>1627</v>
      </c>
      <c r="D9851" s="18" t="str">
        <f>+IFERROR(VLOOKUP(Cursos[[#This Row],[Modelo correcto]],Modelos[[Modelo correcto]:[¿En línea?]],2,FALSE),"REVISAR")</f>
        <v>XEROX</v>
      </c>
      <c r="E9851" s="18" t="str">
        <f>+IFERROR(VLOOKUP(Cursos[[#This Row],[Modelo correcto]],Modelos[[Modelo correcto]:[¿En línea?]],3,FALSE),"REVISAR")</f>
        <v>SÍ</v>
      </c>
      <c r="F9851" s="18" t="str">
        <f>+Cursos[[#This Row],[IS]]&amp;Cursos[[#This Row],[Modelo correcto]]</f>
        <v>LUIS EDUARDO MUÑOZ REYESCOVID Xerox</v>
      </c>
      <c r="G9851" s="18">
        <v>1</v>
      </c>
      <c r="H9851" s="19">
        <v>43983</v>
      </c>
      <c r="I9851" s="18" t="str">
        <f>+IFERROR(VLOOKUP(Cursos[[#This Row],[Modelo correcto]],Modelos[[Modelo correcto]:[Aplica para certificación]],4,FALSE),"REVISAR")</f>
        <v>SÍ</v>
      </c>
    </row>
    <row r="9852" spans="1:9" x14ac:dyDescent="0.25">
      <c r="A9852" s="144" t="s">
        <v>2789</v>
      </c>
      <c r="B9852">
        <v>1</v>
      </c>
      <c r="C9852" s="145" t="s">
        <v>1688</v>
      </c>
      <c r="D9852" s="18" t="str">
        <f>+IFERROR(VLOOKUP(Cursos[[#This Row],[Modelo correcto]],Modelos[[Modelo correcto]:[¿En línea?]],2,FALSE),"REVISAR")</f>
        <v>XEROX</v>
      </c>
      <c r="E9852" s="18" t="str">
        <f>+IFERROR(VLOOKUP(Cursos[[#This Row],[Modelo correcto]],Modelos[[Modelo correcto]:[¿En línea?]],3,FALSE),"REVISAR")</f>
        <v>SÍ</v>
      </c>
      <c r="F9852" s="18" t="str">
        <f>+Cursos[[#This Row],[IS]]&amp;Cursos[[#This Row],[Modelo correcto]]</f>
        <v>LUIS EDUARDO MUÑOZ REYESCKAKCV3</v>
      </c>
      <c r="G9852" s="18">
        <v>0</v>
      </c>
      <c r="H9852" s="19">
        <v>44013</v>
      </c>
      <c r="I9852" s="18" t="str">
        <f>+IFERROR(VLOOKUP(Cursos[[#This Row],[Modelo correcto]],Modelos[[Modelo correcto]:[Aplica para certificación]],4,FALSE),"REVISAR")</f>
        <v>NO</v>
      </c>
    </row>
    <row r="9853" spans="1:9" x14ac:dyDescent="0.25">
      <c r="A9853" s="144" t="s">
        <v>2789</v>
      </c>
      <c r="B9853">
        <v>1</v>
      </c>
      <c r="C9853" s="145" t="s">
        <v>1650</v>
      </c>
      <c r="D9853" s="18" t="str">
        <f>+IFERROR(VLOOKUP(Cursos[[#This Row],[Modelo correcto]],Modelos[[Modelo correcto]:[¿En línea?]],2,FALSE),"REVISAR")</f>
        <v>XEROX</v>
      </c>
      <c r="E9853" s="18" t="str">
        <f>+IFERROR(VLOOKUP(Cursos[[#This Row],[Modelo correcto]],Modelos[[Modelo correcto]:[¿En línea?]],3,FALSE),"REVISAR")</f>
        <v>SÍ</v>
      </c>
      <c r="F9853" s="18" t="str">
        <f>+Cursos[[#This Row],[IS]]&amp;Cursos[[#This Row],[Modelo correcto]]</f>
        <v>LUIS EDUARDO MUÑOZ REYESAL20AKC</v>
      </c>
      <c r="G9853" s="18">
        <v>0</v>
      </c>
      <c r="H9853" s="19">
        <v>44013</v>
      </c>
      <c r="I9853" s="18" t="str">
        <f>+IFERROR(VLOOKUP(Cursos[[#This Row],[Modelo correcto]],Modelos[[Modelo correcto]:[Aplica para certificación]],4,FALSE),"REVISAR")</f>
        <v>NO</v>
      </c>
    </row>
    <row r="9854" spans="1:9" x14ac:dyDescent="0.25">
      <c r="A9854" s="144" t="s">
        <v>2789</v>
      </c>
      <c r="B9854">
        <v>1</v>
      </c>
      <c r="C9854" s="10" t="s">
        <v>44</v>
      </c>
      <c r="D9854" s="18" t="str">
        <f>+IFERROR(VLOOKUP(Cursos[[#This Row],[Modelo correcto]],Modelos[[Modelo correcto]:[¿En línea?]],2,FALSE),"REVISAR")</f>
        <v>XEROX</v>
      </c>
      <c r="E9854" s="18" t="str">
        <f>+IFERROR(VLOOKUP(Cursos[[#This Row],[Modelo correcto]],Modelos[[Modelo correcto]:[¿En línea?]],3,FALSE),"REVISAR")</f>
        <v>SÍ</v>
      </c>
      <c r="F9854" s="18" t="str">
        <f>+Cursos[[#This Row],[IS]]&amp;Cursos[[#This Row],[Modelo correcto]]</f>
        <v>LUIS EDUARDO MUÑOZ REYESNWIPV6</v>
      </c>
      <c r="G9854" s="18">
        <v>0</v>
      </c>
      <c r="H9854" s="19">
        <v>44013</v>
      </c>
      <c r="I9854" s="18" t="str">
        <f>+IFERROR(VLOOKUP(Cursos[[#This Row],[Modelo correcto]],Modelos[[Modelo correcto]:[Aplica para certificación]],4,FALSE),"REVISAR")</f>
        <v>NO</v>
      </c>
    </row>
    <row r="9855" spans="1:9" x14ac:dyDescent="0.25">
      <c r="A9855" s="144" t="s">
        <v>2789</v>
      </c>
      <c r="B9855">
        <v>1</v>
      </c>
      <c r="C9855" s="10" t="s">
        <v>175</v>
      </c>
      <c r="D9855" s="18" t="str">
        <f>+IFERROR(VLOOKUP(Cursos[[#This Row],[Modelo correcto]],Modelos[[Modelo correcto]:[¿En línea?]],2,FALSE),"REVISAR")</f>
        <v>XEROX</v>
      </c>
      <c r="E9855" s="18" t="str">
        <f>+IFERROR(VLOOKUP(Cursos[[#This Row],[Modelo correcto]],Modelos[[Modelo correcto]:[¿En línea?]],3,FALSE),"REVISAR")</f>
        <v>SÍ</v>
      </c>
      <c r="F9855" s="18" t="str">
        <f>+Cursos[[#This Row],[IS]]&amp;Cursos[[#This Row],[Modelo correcto]]</f>
        <v>LUIS EDUARDO MUÑOZ REYESGLA309</v>
      </c>
      <c r="G9855" s="18">
        <v>0</v>
      </c>
      <c r="H9855" s="19">
        <v>44013</v>
      </c>
      <c r="I9855" s="18" t="str">
        <f>+IFERROR(VLOOKUP(Cursos[[#This Row],[Modelo correcto]],Modelos[[Modelo correcto]:[Aplica para certificación]],4,FALSE),"REVISAR")</f>
        <v>NO</v>
      </c>
    </row>
    <row r="9856" spans="1:9" ht="15.75" x14ac:dyDescent="0.25">
      <c r="A9856" s="144" t="s">
        <v>2789</v>
      </c>
      <c r="B9856">
        <v>1</v>
      </c>
      <c r="C9856" s="110" t="s">
        <v>209</v>
      </c>
      <c r="D9856" s="18" t="str">
        <f>+IFERROR(VLOOKUP(Cursos[[#This Row],[Modelo correcto]],Modelos[[Modelo correcto]:[¿En línea?]],2,FALSE),"REVISAR")</f>
        <v>XEROX</v>
      </c>
      <c r="E9856" s="18" t="str">
        <f>+IFERROR(VLOOKUP(Cursos[[#This Row],[Modelo correcto]],Modelos[[Modelo correcto]:[¿En línea?]],3,FALSE),"REVISAR")</f>
        <v>SÍ</v>
      </c>
      <c r="F9856" s="18" t="str">
        <f>+Cursos[[#This Row],[IS]]&amp;Cursos[[#This Row],[Modelo correcto]]</f>
        <v>LUIS EDUARDO MUÑOZ REYESOS2088</v>
      </c>
      <c r="G9856" s="18">
        <v>0</v>
      </c>
      <c r="H9856" s="19">
        <v>44013</v>
      </c>
      <c r="I9856" s="18" t="str">
        <f>+IFERROR(VLOOKUP(Cursos[[#This Row],[Modelo correcto]],Modelos[[Modelo correcto]:[Aplica para certificación]],4,FALSE),"REVISAR")</f>
        <v>NO</v>
      </c>
    </row>
    <row r="9857" spans="1:9" ht="15.75" x14ac:dyDescent="0.25">
      <c r="A9857" s="144" t="s">
        <v>2789</v>
      </c>
      <c r="B9857">
        <v>1</v>
      </c>
      <c r="C9857" s="110" t="s">
        <v>1677</v>
      </c>
      <c r="D9857" s="18" t="str">
        <f>+IFERROR(VLOOKUP(Cursos[[#This Row],[Modelo correcto]],Modelos[[Modelo correcto]:[¿En línea?]],2,FALSE),"REVISAR")</f>
        <v>XEROX</v>
      </c>
      <c r="E9857" s="18" t="str">
        <f>+IFERROR(VLOOKUP(Cursos[[#This Row],[Modelo correcto]],Modelos[[Modelo correcto]:[¿En línea?]],3,FALSE),"REVISAR")</f>
        <v>SÍ</v>
      </c>
      <c r="F9857" s="18" t="str">
        <f>+Cursos[[#This Row],[IS]]&amp;Cursos[[#This Row],[Modelo correcto]]</f>
        <v>LUIS EDUARDO MUÑOZ REYESXRPS003</v>
      </c>
      <c r="G9857" s="18">
        <v>0</v>
      </c>
      <c r="H9857" s="19">
        <v>44013</v>
      </c>
      <c r="I9857" s="18" t="str">
        <f>+IFERROR(VLOOKUP(Cursos[[#This Row],[Modelo correcto]],Modelos[[Modelo correcto]:[Aplica para certificación]],4,FALSE),"REVISAR")</f>
        <v>NO</v>
      </c>
    </row>
    <row r="9858" spans="1:9" ht="15.75" x14ac:dyDescent="0.25">
      <c r="A9858" s="144" t="s">
        <v>2789</v>
      </c>
      <c r="B9858">
        <v>1</v>
      </c>
      <c r="C9858" s="110" t="s">
        <v>1692</v>
      </c>
      <c r="D9858" s="18" t="str">
        <f>+IFERROR(VLOOKUP(Cursos[[#This Row],[Modelo correcto]],Modelos[[Modelo correcto]:[¿En línea?]],2,FALSE),"REVISAR")</f>
        <v>XEROX</v>
      </c>
      <c r="E9858" s="18" t="str">
        <f>+IFERROR(VLOOKUP(Cursos[[#This Row],[Modelo correcto]],Modelos[[Modelo correcto]:[¿En línea?]],3,FALSE),"REVISAR")</f>
        <v>SÍ</v>
      </c>
      <c r="F9858" s="18" t="str">
        <f>+Cursos[[#This Row],[IS]]&amp;Cursos[[#This Row],[Modelo correcto]]</f>
        <v>LUIS EDUARDO MUÑOZ REYESOS2079</v>
      </c>
      <c r="G9858" s="18">
        <v>0</v>
      </c>
      <c r="H9858" s="19">
        <v>44013</v>
      </c>
      <c r="I9858" s="18" t="str">
        <f>+IFERROR(VLOOKUP(Cursos[[#This Row],[Modelo correcto]],Modelos[[Modelo correcto]:[Aplica para certificación]],4,FALSE),"REVISAR")</f>
        <v>NO</v>
      </c>
    </row>
    <row r="9859" spans="1:9" x14ac:dyDescent="0.25">
      <c r="A9859" s="144" t="s">
        <v>2789</v>
      </c>
      <c r="B9859">
        <v>1</v>
      </c>
      <c r="C9859" s="10" t="s">
        <v>1587</v>
      </c>
      <c r="D9859" s="18" t="str">
        <f>+IFERROR(VLOOKUP(Cursos[[#This Row],[Modelo correcto]],Modelos[[Modelo correcto]:[¿En línea?]],2,FALSE),"REVISAR")</f>
        <v>XEROX</v>
      </c>
      <c r="E9859" s="18" t="str">
        <f>+IFERROR(VLOOKUP(Cursos[[#This Row],[Modelo correcto]],Modelos[[Modelo correcto]:[¿En línea?]],3,FALSE),"REVISAR")</f>
        <v>SÍ</v>
      </c>
      <c r="F9859" s="18" t="str">
        <f>+Cursos[[#This Row],[IS]]&amp;Cursos[[#This Row],[Modelo correcto]]</f>
        <v>LUIS EDUARDO MUÑOZ REYESWDSF106</v>
      </c>
      <c r="G9859" s="18">
        <v>0</v>
      </c>
      <c r="H9859" s="19">
        <v>44013</v>
      </c>
      <c r="I9859" s="18" t="str">
        <f>+IFERROR(VLOOKUP(Cursos[[#This Row],[Modelo correcto]],Modelos[[Modelo correcto]:[Aplica para certificación]],4,FALSE),"REVISAR")</f>
        <v>NO</v>
      </c>
    </row>
    <row r="9860" spans="1:9" x14ac:dyDescent="0.25">
      <c r="A9860" s="144" t="s">
        <v>2789</v>
      </c>
      <c r="B9860">
        <v>1</v>
      </c>
      <c r="C9860" s="10" t="s">
        <v>1648</v>
      </c>
      <c r="D9860" s="18" t="str">
        <f>+IFERROR(VLOOKUP(Cursos[[#This Row],[Modelo correcto]],Modelos[[Modelo correcto]:[¿En línea?]],2,FALSE),"REVISAR")</f>
        <v>XEROX</v>
      </c>
      <c r="E9860" s="18" t="str">
        <f>+IFERROR(VLOOKUP(Cursos[[#This Row],[Modelo correcto]],Modelos[[Modelo correcto]:[¿En línea?]],3,FALSE),"REVISAR")</f>
        <v>SÍ</v>
      </c>
      <c r="F9860" s="18" t="str">
        <f>+Cursos[[#This Row],[IS]]&amp;Cursos[[#This Row],[Modelo correcto]]</f>
        <v>LUIS EDUARDO MUÑOZ REYESEFFCOMM</v>
      </c>
      <c r="G9860" s="18">
        <v>0</v>
      </c>
      <c r="H9860" s="19">
        <v>44013</v>
      </c>
      <c r="I9860" s="18" t="str">
        <f>+IFERROR(VLOOKUP(Cursos[[#This Row],[Modelo correcto]],Modelos[[Modelo correcto]:[Aplica para certificación]],4,FALSE),"REVISAR")</f>
        <v>NO</v>
      </c>
    </row>
    <row r="9861" spans="1:9" x14ac:dyDescent="0.25">
      <c r="A9861" s="144" t="s">
        <v>2789</v>
      </c>
      <c r="B9861">
        <v>1</v>
      </c>
      <c r="C9861" s="10" t="s">
        <v>59</v>
      </c>
      <c r="D9861" s="18" t="str">
        <f>+IFERROR(VLOOKUP(Cursos[[#This Row],[Modelo correcto]],Modelos[[Modelo correcto]:[¿En línea?]],2,FALSE),"REVISAR")</f>
        <v>XEROX</v>
      </c>
      <c r="E9861" s="18" t="str">
        <f>+IFERROR(VLOOKUP(Cursos[[#This Row],[Modelo correcto]],Modelos[[Modelo correcto]:[¿En línea?]],3,FALSE),"REVISAR")</f>
        <v>SÍ</v>
      </c>
      <c r="F9861" s="18" t="str">
        <f>+Cursos[[#This Row],[IS]]&amp;Cursos[[#This Row],[Modelo correcto]]</f>
        <v>LUIS EDUARDO MUÑOZ REYESWC53XTA</v>
      </c>
      <c r="G9861" s="18">
        <v>0</v>
      </c>
      <c r="H9861" s="19">
        <v>44013</v>
      </c>
      <c r="I9861" s="18" t="str">
        <f>+IFERROR(VLOOKUP(Cursos[[#This Row],[Modelo correcto]],Modelos[[Modelo correcto]:[Aplica para certificación]],4,FALSE),"REVISAR")</f>
        <v>NO</v>
      </c>
    </row>
    <row r="9862" spans="1:9" x14ac:dyDescent="0.25">
      <c r="A9862" s="144" t="s">
        <v>2789</v>
      </c>
      <c r="B9862">
        <v>1</v>
      </c>
      <c r="C9862" s="10" t="s">
        <v>1709</v>
      </c>
      <c r="D9862" s="18" t="str">
        <f>+IFERROR(VLOOKUP(Cursos[[#This Row],[Modelo correcto]],Modelos[[Modelo correcto]:[¿En línea?]],2,FALSE),"REVISAR")</f>
        <v>XEROX</v>
      </c>
      <c r="E9862" s="18" t="str">
        <f>+IFERROR(VLOOKUP(Cursos[[#This Row],[Modelo correcto]],Modelos[[Modelo correcto]:[¿En línea?]],3,FALSE),"REVISAR")</f>
        <v>SÍ</v>
      </c>
      <c r="F9862" s="18" t="str">
        <f>+Cursos[[#This Row],[IS]]&amp;Cursos[[#This Row],[Modelo correcto]]</f>
        <v>LUIS EDUARDO MUÑOZ REYESC15213</v>
      </c>
      <c r="G9862" s="18">
        <v>0</v>
      </c>
      <c r="H9862" s="19">
        <v>44013</v>
      </c>
      <c r="I9862" s="18" t="str">
        <f>+IFERROR(VLOOKUP(Cursos[[#This Row],[Modelo correcto]],Modelos[[Modelo correcto]:[Aplica para certificación]],4,FALSE),"REVISAR")</f>
        <v>NO</v>
      </c>
    </row>
    <row r="9863" spans="1:9" x14ac:dyDescent="0.25">
      <c r="A9863" s="144" t="s">
        <v>2789</v>
      </c>
      <c r="B9863">
        <v>1</v>
      </c>
      <c r="C9863" s="10" t="s">
        <v>238</v>
      </c>
      <c r="D9863" s="18" t="str">
        <f>+IFERROR(VLOOKUP(Cursos[[#This Row],[Modelo correcto]],Modelos[[Modelo correcto]:[¿En línea?]],2,FALSE),"REVISAR")</f>
        <v>XEROX</v>
      </c>
      <c r="E9863" s="18" t="str">
        <f>+IFERROR(VLOOKUP(Cursos[[#This Row],[Modelo correcto]],Modelos[[Modelo correcto]:[¿En línea?]],3,FALSE),"REVISAR")</f>
        <v>SÍ</v>
      </c>
      <c r="F9863" s="18" t="str">
        <f>+Cursos[[#This Row],[IS]]&amp;Cursos[[#This Row],[Modelo correcto]]</f>
        <v>LUIS EDUARDO MUÑOZ REYESCKAKC17</v>
      </c>
      <c r="G9863" s="18">
        <v>0</v>
      </c>
      <c r="H9863" s="19">
        <v>44013</v>
      </c>
      <c r="I9863" s="18" t="str">
        <f>+IFERROR(VLOOKUP(Cursos[[#This Row],[Modelo correcto]],Modelos[[Modelo correcto]:[Aplica para certificación]],4,FALSE),"REVISAR")</f>
        <v>NO</v>
      </c>
    </row>
    <row r="9864" spans="1:9" x14ac:dyDescent="0.25">
      <c r="A9864" s="144" t="s">
        <v>2789</v>
      </c>
      <c r="B9864">
        <v>1</v>
      </c>
      <c r="C9864" s="10" t="s">
        <v>129</v>
      </c>
      <c r="D9864" s="18" t="str">
        <f>+IFERROR(VLOOKUP(Cursos[[#This Row],[Modelo correcto]],Modelos[[Modelo correcto]:[¿En línea?]],2,FALSE),"REVISAR")</f>
        <v>XEROX</v>
      </c>
      <c r="E9864" s="18" t="str">
        <f>+IFERROR(VLOOKUP(Cursos[[#This Row],[Modelo correcto]],Modelos[[Modelo correcto]:[¿En línea?]],3,FALSE),"REVISAR")</f>
        <v>SÍ</v>
      </c>
      <c r="F9864" s="18" t="str">
        <f>+Cursos[[#This Row],[IS]]&amp;Cursos[[#This Row],[Modelo correcto]]</f>
        <v>LUIS EDUARDO MUÑOZ REYESC13159</v>
      </c>
      <c r="G9864" s="18">
        <v>0</v>
      </c>
      <c r="H9864" s="19">
        <v>44013</v>
      </c>
      <c r="I9864" s="18" t="str">
        <f>+IFERROR(VLOOKUP(Cursos[[#This Row],[Modelo correcto]],Modelos[[Modelo correcto]:[Aplica para certificación]],4,FALSE),"REVISAR")</f>
        <v>NO</v>
      </c>
    </row>
    <row r="9865" spans="1:9" x14ac:dyDescent="0.25">
      <c r="A9865" s="144" t="s">
        <v>2789</v>
      </c>
      <c r="B9865">
        <v>1</v>
      </c>
      <c r="C9865" s="10" t="s">
        <v>1830</v>
      </c>
      <c r="D9865" s="18" t="str">
        <f>+IFERROR(VLOOKUP(Cursos[[#This Row],[Modelo correcto]],Modelos[[Modelo correcto]:[¿En línea?]],2,FALSE),"REVISAR")</f>
        <v>XEROX</v>
      </c>
      <c r="E9865" s="18" t="str">
        <f>+IFERROR(VLOOKUP(Cursos[[#This Row],[Modelo correcto]],Modelos[[Modelo correcto]:[¿En línea?]],3,FALSE),"REVISAR")</f>
        <v>SÍ</v>
      </c>
      <c r="F9865" s="18" t="str">
        <f>+Cursos[[#This Row],[IS]]&amp;Cursos[[#This Row],[Modelo correcto]]</f>
        <v>LUIS EDUARDO MUÑOZ REYESOSHA</v>
      </c>
      <c r="G9865" s="18">
        <v>1</v>
      </c>
      <c r="H9865" s="19">
        <v>44013</v>
      </c>
      <c r="I9865" s="18" t="str">
        <f>+IFERROR(VLOOKUP(Cursos[[#This Row],[Modelo correcto]],Modelos[[Modelo correcto]:[Aplica para certificación]],4,FALSE),"REVISAR")</f>
        <v>NO</v>
      </c>
    </row>
    <row r="9866" spans="1:9" x14ac:dyDescent="0.25">
      <c r="A9866" s="144" t="s">
        <v>2789</v>
      </c>
      <c r="B9866">
        <v>1</v>
      </c>
      <c r="C9866" s="145" t="s">
        <v>1767</v>
      </c>
      <c r="D9866" s="18" t="str">
        <f>+IFERROR(VLOOKUP(Cursos[[#This Row],[Modelo correcto]],Modelos[[Modelo correcto]:[¿En línea?]],2,FALSE),"REVISAR")</f>
        <v>XEROX</v>
      </c>
      <c r="E9866" s="18" t="str">
        <f>+IFERROR(VLOOKUP(Cursos[[#This Row],[Modelo correcto]],Modelos[[Modelo correcto]:[¿En línea?]],3,FALSE),"REVISAR")</f>
        <v>SÍ</v>
      </c>
      <c r="F9866" s="18" t="str">
        <f>+Cursos[[#This Row],[IS]]&amp;Cursos[[#This Row],[Modelo correcto]]</f>
        <v>LUIS EDUARDO MUÑOZ REYESWDSF104</v>
      </c>
      <c r="G9866" s="18">
        <v>0</v>
      </c>
      <c r="H9866" s="19">
        <v>44013</v>
      </c>
      <c r="I9866" s="18" t="str">
        <f>+IFERROR(VLOOKUP(Cursos[[#This Row],[Modelo correcto]],Modelos[[Modelo correcto]:[Aplica para certificación]],4,FALSE),"REVISAR")</f>
        <v>NO</v>
      </c>
    </row>
    <row r="9867" spans="1:9" x14ac:dyDescent="0.25">
      <c r="A9867" s="144" t="s">
        <v>2789</v>
      </c>
      <c r="B9867">
        <v>1</v>
      </c>
      <c r="C9867" s="10" t="s">
        <v>1832</v>
      </c>
      <c r="D9867" s="18" t="str">
        <f>+IFERROR(VLOOKUP(Cursos[[#This Row],[Modelo correcto]],Modelos[[Modelo correcto]:[¿En línea?]],2,FALSE),"REVISAR")</f>
        <v>XEROX</v>
      </c>
      <c r="E9867" s="18" t="str">
        <f>+IFERROR(VLOOKUP(Cursos[[#This Row],[Modelo correcto]],Modelos[[Modelo correcto]:[¿En línea?]],3,FALSE),"REVISAR")</f>
        <v>SÍ</v>
      </c>
      <c r="F9867" s="18" t="str">
        <f>+Cursos[[#This Row],[IS]]&amp;Cursos[[#This Row],[Modelo correcto]]</f>
        <v>LUIS EDUARDO MUÑOZ REYESGDRP101</v>
      </c>
      <c r="G9867" s="18">
        <v>0</v>
      </c>
      <c r="H9867" s="19">
        <v>44013</v>
      </c>
      <c r="I9867" s="18" t="str">
        <f>+IFERROR(VLOOKUP(Cursos[[#This Row],[Modelo correcto]],Modelos[[Modelo correcto]:[Aplica para certificación]],4,FALSE),"REVISAR")</f>
        <v>NO</v>
      </c>
    </row>
    <row r="9868" spans="1:9" x14ac:dyDescent="0.25">
      <c r="A9868" s="144" t="s">
        <v>2789</v>
      </c>
      <c r="B9868">
        <v>1</v>
      </c>
      <c r="C9868" s="145" t="s">
        <v>1803</v>
      </c>
      <c r="D9868" s="18" t="str">
        <f>+IFERROR(VLOOKUP(Cursos[[#This Row],[Modelo correcto]],Modelos[[Modelo correcto]:[¿En línea?]],2,FALSE),"REVISAR")</f>
        <v>XEROX</v>
      </c>
      <c r="E9868" s="18" t="str">
        <f>+IFERROR(VLOOKUP(Cursos[[#This Row],[Modelo correcto]],Modelos[[Modelo correcto]:[¿En línea?]],3,FALSE),"REVISAR")</f>
        <v>SÍ</v>
      </c>
      <c r="F9868" s="18" t="str">
        <f>+Cursos[[#This Row],[IS]]&amp;Cursos[[#This Row],[Modelo correcto]]</f>
        <v>LUIS EDUARDO MUÑOZ REYESPS10M1</v>
      </c>
      <c r="G9868" s="18">
        <v>0</v>
      </c>
      <c r="H9868" s="19">
        <v>44013</v>
      </c>
      <c r="I9868" s="18" t="str">
        <f>+IFERROR(VLOOKUP(Cursos[[#This Row],[Modelo correcto]],Modelos[[Modelo correcto]:[Aplica para certificación]],4,FALSE),"REVISAR")</f>
        <v>NO</v>
      </c>
    </row>
    <row r="9869" spans="1:9" x14ac:dyDescent="0.25">
      <c r="A9869" s="144" t="s">
        <v>2789</v>
      </c>
      <c r="B9869">
        <v>1</v>
      </c>
      <c r="C9869" s="145" t="s">
        <v>1802</v>
      </c>
      <c r="D9869" s="18" t="str">
        <f>+IFERROR(VLOOKUP(Cursos[[#This Row],[Modelo correcto]],Modelos[[Modelo correcto]:[¿En línea?]],2,FALSE),"REVISAR")</f>
        <v>XEROX</v>
      </c>
      <c r="E9869" s="18" t="str">
        <f>+IFERROR(VLOOKUP(Cursos[[#This Row],[Modelo correcto]],Modelos[[Modelo correcto]:[¿En línea?]],3,FALSE),"REVISAR")</f>
        <v>SÍ</v>
      </c>
      <c r="F9869" s="18" t="str">
        <f>+Cursos[[#This Row],[IS]]&amp;Cursos[[#This Row],[Modelo correcto]]</f>
        <v>LUIS EDUARDO MUÑOZ REYESPS10M2</v>
      </c>
      <c r="G9869" s="18">
        <v>0</v>
      </c>
      <c r="H9869" s="19">
        <v>44013</v>
      </c>
      <c r="I9869" s="18" t="str">
        <f>+IFERROR(VLOOKUP(Cursos[[#This Row],[Modelo correcto]],Modelos[[Modelo correcto]:[Aplica para certificación]],4,FALSE),"REVISAR")</f>
        <v>NO</v>
      </c>
    </row>
    <row r="9870" spans="1:9" x14ac:dyDescent="0.25">
      <c r="A9870" s="144" t="s">
        <v>2789</v>
      </c>
      <c r="B9870">
        <v>1</v>
      </c>
      <c r="C9870" s="145" t="s">
        <v>1882</v>
      </c>
      <c r="D9870" s="18" t="str">
        <f>+IFERROR(VLOOKUP(Cursos[[#This Row],[Modelo correcto]],Modelos[[Modelo correcto]:[¿En línea?]],2,FALSE),"REVISAR")</f>
        <v>XEROX</v>
      </c>
      <c r="E9870" s="18" t="str">
        <f>+IFERROR(VLOOKUP(Cursos[[#This Row],[Modelo correcto]],Modelos[[Modelo correcto]:[¿En línea?]],3,FALSE),"REVISAR")</f>
        <v>SÍ</v>
      </c>
      <c r="F9870" s="18" t="str">
        <f>+Cursos[[#This Row],[IS]]&amp;Cursos[[#This Row],[Modelo correcto]]</f>
        <v>LUIS EDUARDO MUÑOZ REYESGLNDA18</v>
      </c>
      <c r="G9870" s="18">
        <v>0</v>
      </c>
      <c r="H9870" s="19">
        <v>44013</v>
      </c>
      <c r="I9870" s="18" t="str">
        <f>+IFERROR(VLOOKUP(Cursos[[#This Row],[Modelo correcto]],Modelos[[Modelo correcto]:[Aplica para certificación]],4,FALSE),"REVISAR")</f>
        <v>NO</v>
      </c>
    </row>
    <row r="9871" spans="1:9" x14ac:dyDescent="0.25">
      <c r="A9871" s="144" t="s">
        <v>2789</v>
      </c>
      <c r="B9871">
        <v>1</v>
      </c>
      <c r="C9871" s="10" t="s">
        <v>1575</v>
      </c>
      <c r="D9871" s="18" t="str">
        <f>+IFERROR(VLOOKUP(Cursos[[#This Row],[Modelo correcto]],Modelos[[Modelo correcto]:[¿En línea?]],2,FALSE),"REVISAR")</f>
        <v>XEROX</v>
      </c>
      <c r="E9871" s="18" t="str">
        <f>+IFERROR(VLOOKUP(Cursos[[#This Row],[Modelo correcto]],Modelos[[Modelo correcto]:[¿En línea?]],3,FALSE),"REVISAR")</f>
        <v>SÍ</v>
      </c>
      <c r="F9871" s="18" t="str">
        <f>+Cursos[[#This Row],[IS]]&amp;Cursos[[#This Row],[Modelo correcto]]</f>
        <v>LUIS EDUARDO MUÑOZ REYESEFI17PP</v>
      </c>
      <c r="G9871" s="18">
        <v>0</v>
      </c>
      <c r="H9871" s="19">
        <v>44013</v>
      </c>
      <c r="I9871" s="18" t="str">
        <f>+IFERROR(VLOOKUP(Cursos[[#This Row],[Modelo correcto]],Modelos[[Modelo correcto]:[Aplica para certificación]],4,FALSE),"REVISAR")</f>
        <v>NO</v>
      </c>
    </row>
    <row r="9872" spans="1:9" x14ac:dyDescent="0.25">
      <c r="A9872" s="144" t="s">
        <v>2789</v>
      </c>
      <c r="B9872">
        <v>1</v>
      </c>
      <c r="C9872" s="10" t="s">
        <v>1607</v>
      </c>
      <c r="D9872" s="18" t="str">
        <f>+IFERROR(VLOOKUP(Cursos[[#This Row],[Modelo correcto]],Modelos[[Modelo correcto]:[¿En línea?]],2,FALSE),"REVISAR")</f>
        <v>XEROX</v>
      </c>
      <c r="E9872" s="18" t="str">
        <f>+IFERROR(VLOOKUP(Cursos[[#This Row],[Modelo correcto]],Modelos[[Modelo correcto]:[¿En línea?]],3,FALSE),"REVISAR")</f>
        <v>SÍ</v>
      </c>
      <c r="F9872" s="18" t="str">
        <f>+Cursos[[#This Row],[IS]]&amp;Cursos[[#This Row],[Modelo correcto]]</f>
        <v>LUIS EDUARDO MUÑOZ REYESOA2031</v>
      </c>
      <c r="G9872" s="18">
        <v>0</v>
      </c>
      <c r="H9872" s="19">
        <v>44013</v>
      </c>
      <c r="I9872" s="18" t="str">
        <f>+IFERROR(VLOOKUP(Cursos[[#This Row],[Modelo correcto]],Modelos[[Modelo correcto]:[Aplica para certificación]],4,FALSE),"REVISAR")</f>
        <v>NO</v>
      </c>
    </row>
    <row r="9873" spans="1:9" x14ac:dyDescent="0.25">
      <c r="A9873" s="144" t="s">
        <v>2789</v>
      </c>
      <c r="B9873">
        <v>1</v>
      </c>
      <c r="C9873" s="10" t="s">
        <v>1772</v>
      </c>
      <c r="D9873" s="18" t="str">
        <f>+IFERROR(VLOOKUP(Cursos[[#This Row],[Modelo correcto]],Modelos[[Modelo correcto]:[¿En línea?]],2,FALSE),"REVISAR")</f>
        <v>XEROX</v>
      </c>
      <c r="E9873" s="18" t="str">
        <f>+IFERROR(VLOOKUP(Cursos[[#This Row],[Modelo correcto]],Modelos[[Modelo correcto]:[¿En línea?]],3,FALSE),"REVISAR")</f>
        <v>SÍ</v>
      </c>
      <c r="F9873" s="18" t="str">
        <f>+Cursos[[#This Row],[IS]]&amp;Cursos[[#This Row],[Modelo correcto]]</f>
        <v>LUIS EDUARDO MUÑOZ REYESWDSF100</v>
      </c>
      <c r="G9873" s="18">
        <v>0</v>
      </c>
      <c r="H9873" s="19">
        <v>44013</v>
      </c>
      <c r="I9873" s="18" t="str">
        <f>+IFERROR(VLOOKUP(Cursos[[#This Row],[Modelo correcto]],Modelos[[Modelo correcto]:[Aplica para certificación]],4,FALSE),"REVISAR")</f>
        <v>NO</v>
      </c>
    </row>
    <row r="9874" spans="1:9" x14ac:dyDescent="0.25">
      <c r="A9874" s="144" t="s">
        <v>2789</v>
      </c>
      <c r="B9874">
        <v>1</v>
      </c>
      <c r="C9874" s="10" t="s">
        <v>1911</v>
      </c>
      <c r="D9874" s="18" t="str">
        <f>+IFERROR(VLOOKUP(Cursos[[#This Row],[Modelo correcto]],Modelos[[Modelo correcto]:[¿En línea?]],2,FALSE),"REVISAR")</f>
        <v>XEROX</v>
      </c>
      <c r="E9874" s="18" t="str">
        <f>+IFERROR(VLOOKUP(Cursos[[#This Row],[Modelo correcto]],Modelos[[Modelo correcto]:[¿En línea?]],3,FALSE),"REVISAR")</f>
        <v>SÍ</v>
      </c>
      <c r="F9874" s="18" t="str">
        <f>+Cursos[[#This Row],[IS]]&amp;Cursos[[#This Row],[Modelo correcto]]</f>
        <v>LUIS EDUARDO MUÑOZ REYESFMP203</v>
      </c>
      <c r="G9874" s="18">
        <v>0</v>
      </c>
      <c r="H9874" s="19">
        <v>44013</v>
      </c>
      <c r="I9874" s="18" t="str">
        <f>+IFERROR(VLOOKUP(Cursos[[#This Row],[Modelo correcto]],Modelos[[Modelo correcto]:[Aplica para certificación]],4,FALSE),"REVISAR")</f>
        <v>NO</v>
      </c>
    </row>
    <row r="9875" spans="1:9" x14ac:dyDescent="0.25">
      <c r="A9875" s="144" t="s">
        <v>2789</v>
      </c>
      <c r="B9875">
        <v>1</v>
      </c>
      <c r="C9875" s="10" t="s">
        <v>1545</v>
      </c>
      <c r="D9875" s="18" t="str">
        <f>+IFERROR(VLOOKUP(Cursos[[#This Row],[Modelo correcto]],Modelos[[Modelo correcto]:[¿En línea?]],2,FALSE),"REVISAR")</f>
        <v>XEROX</v>
      </c>
      <c r="E9875" s="18" t="str">
        <f>+IFERROR(VLOOKUP(Cursos[[#This Row],[Modelo correcto]],Modelos[[Modelo correcto]:[¿En línea?]],3,FALSE),"REVISAR")</f>
        <v>SÍ</v>
      </c>
      <c r="F9875" s="18" t="str">
        <f>+Cursos[[#This Row],[IS]]&amp;Cursos[[#This Row],[Modelo correcto]]</f>
        <v>LUIS EDUARDO MUÑOZ REYESAL15AKC</v>
      </c>
      <c r="G9875" s="18">
        <v>1</v>
      </c>
      <c r="H9875" s="19">
        <v>44044</v>
      </c>
      <c r="I9875" s="18" t="str">
        <f>+IFERROR(VLOOKUP(Cursos[[#This Row],[Modelo correcto]],Modelos[[Modelo correcto]:[Aplica para certificación]],4,FALSE),"REVISAR")</f>
        <v>NO</v>
      </c>
    </row>
    <row r="9876" spans="1:9" x14ac:dyDescent="0.25">
      <c r="A9876" s="144" t="s">
        <v>2789</v>
      </c>
      <c r="B9876">
        <v>1</v>
      </c>
      <c r="C9876" s="10" t="s">
        <v>1545</v>
      </c>
      <c r="D9876" s="18" t="str">
        <f>+IFERROR(VLOOKUP(Cursos[[#This Row],[Modelo correcto]],Modelos[[Modelo correcto]:[¿En línea?]],2,FALSE),"REVISAR")</f>
        <v>XEROX</v>
      </c>
      <c r="E9876" s="18" t="str">
        <f>+IFERROR(VLOOKUP(Cursos[[#This Row],[Modelo correcto]],Modelos[[Modelo correcto]:[¿En línea?]],3,FALSE),"REVISAR")</f>
        <v>SÍ</v>
      </c>
      <c r="F9876" s="18" t="str">
        <f>+Cursos[[#This Row],[IS]]&amp;Cursos[[#This Row],[Modelo correcto]]</f>
        <v>LUIS EDUARDO MUÑOZ REYESAL15AKC</v>
      </c>
      <c r="G9876" s="18">
        <v>1</v>
      </c>
      <c r="H9876" s="19">
        <v>44044</v>
      </c>
      <c r="I9876" s="18" t="str">
        <f>+IFERROR(VLOOKUP(Cursos[[#This Row],[Modelo correcto]],Modelos[[Modelo correcto]:[Aplica para certificación]],4,FALSE),"REVISAR")</f>
        <v>NO</v>
      </c>
    </row>
    <row r="9877" spans="1:9" ht="15.75" x14ac:dyDescent="0.25">
      <c r="A9877" s="144" t="s">
        <v>2789</v>
      </c>
      <c r="B9877">
        <v>1</v>
      </c>
      <c r="C9877" s="110" t="s">
        <v>185</v>
      </c>
      <c r="D9877" s="18" t="str">
        <f>+IFERROR(VLOOKUP(Cursos[[#This Row],[Modelo correcto]],Modelos[[Modelo correcto]:[¿En línea?]],2,FALSE),"REVISAR")</f>
        <v>XEROX</v>
      </c>
      <c r="E9877" s="18" t="str">
        <f>+IFERROR(VLOOKUP(Cursos[[#This Row],[Modelo correcto]],Modelos[[Modelo correcto]:[¿En línea?]],3,FALSE),"REVISAR")</f>
        <v>SÍ</v>
      </c>
      <c r="F9877" s="18" t="str">
        <f>+Cursos[[#This Row],[IS]]&amp;Cursos[[#This Row],[Modelo correcto]]</f>
        <v>LUIS EDUARDO MUÑOZ REYESC13970</v>
      </c>
      <c r="G9877" s="18">
        <v>1</v>
      </c>
      <c r="H9877" s="19">
        <v>44044</v>
      </c>
      <c r="I9877" s="18" t="str">
        <f>+IFERROR(VLOOKUP(Cursos[[#This Row],[Modelo correcto]],Modelos[[Modelo correcto]:[Aplica para certificación]],4,FALSE),"REVISAR")</f>
        <v>NO</v>
      </c>
    </row>
    <row r="9878" spans="1:9" ht="15.75" x14ac:dyDescent="0.25">
      <c r="A9878" s="144" t="s">
        <v>2789</v>
      </c>
      <c r="B9878">
        <v>1</v>
      </c>
      <c r="C9878" s="110" t="s">
        <v>246</v>
      </c>
      <c r="D9878" s="18" t="str">
        <f>+IFERROR(VLOOKUP(Cursos[[#This Row],[Modelo correcto]],Modelos[[Modelo correcto]:[¿En línea?]],2,FALSE),"REVISAR")</f>
        <v>XEROX</v>
      </c>
      <c r="E9878" s="18" t="str">
        <f>+IFERROR(VLOOKUP(Cursos[[#This Row],[Modelo correcto]],Modelos[[Modelo correcto]:[¿En línea?]],3,FALSE),"REVISAR")</f>
        <v>SÍ</v>
      </c>
      <c r="F9878" s="18" t="str">
        <f>+Cursos[[#This Row],[IS]]&amp;Cursos[[#This Row],[Modelo correcto]]</f>
        <v>LUIS EDUARDO MUÑOZ REYESC14636</v>
      </c>
      <c r="G9878" s="18">
        <v>1</v>
      </c>
      <c r="H9878" s="19">
        <v>44044</v>
      </c>
      <c r="I9878" s="18" t="str">
        <f>+IFERROR(VLOOKUP(Cursos[[#This Row],[Modelo correcto]],Modelos[[Modelo correcto]:[Aplica para certificación]],4,FALSE),"REVISAR")</f>
        <v>NO</v>
      </c>
    </row>
    <row r="9879" spans="1:9" x14ac:dyDescent="0.25">
      <c r="A9879" s="144" t="s">
        <v>2787</v>
      </c>
      <c r="B9879">
        <v>1</v>
      </c>
      <c r="C9879" s="10" t="s">
        <v>538</v>
      </c>
      <c r="D9879" s="18" t="str">
        <f>+IFERROR(VLOOKUP(Cursos[[#This Row],[Modelo correcto]],Modelos[[Modelo correcto]:[¿En línea?]],2,FALSE),"REVISAR")</f>
        <v>CANON</v>
      </c>
      <c r="E9879" s="18" t="str">
        <f>+IFERROR(VLOOKUP(Cursos[[#This Row],[Modelo correcto]],Modelos[[Modelo correcto]:[¿En línea?]],3,FALSE),"REVISAR")</f>
        <v>NO</v>
      </c>
      <c r="F9879" s="18" t="str">
        <f>+Cursos[[#This Row],[IS]]&amp;Cursos[[#This Row],[Modelo correcto]]</f>
        <v>LUIS FELIPE CRUZ MARCONECTIVIDAD</v>
      </c>
      <c r="G9879" s="18">
        <v>1</v>
      </c>
      <c r="H9879" s="19">
        <v>43922</v>
      </c>
      <c r="I9879" s="18" t="str">
        <f>+IFERROR(VLOOKUP(Cursos[[#This Row],[Modelo correcto]],Modelos[[Modelo correcto]:[Aplica para certificación]],4,FALSE),"REVISAR")</f>
        <v>SÍ</v>
      </c>
    </row>
    <row r="9880" spans="1:9" x14ac:dyDescent="0.25">
      <c r="A9880" s="144" t="s">
        <v>2787</v>
      </c>
      <c r="B9880">
        <v>1</v>
      </c>
      <c r="C9880" s="10" t="s">
        <v>844</v>
      </c>
      <c r="D9880" s="18" t="str">
        <f>+IFERROR(VLOOKUP(Cursos[[#This Row],[Modelo correcto]],Modelos[[Modelo correcto]:[¿En línea?]],2,FALSE),"REVISAR")</f>
        <v>CANON</v>
      </c>
      <c r="E9880" s="18" t="str">
        <f>+IFERROR(VLOOKUP(Cursos[[#This Row],[Modelo correcto]],Modelos[[Modelo correcto]:[¿En línea?]],3,FALSE),"REVISAR")</f>
        <v>NO</v>
      </c>
      <c r="F9880" s="18" t="str">
        <f>+Cursos[[#This Row],[IS]]&amp;Cursos[[#This Row],[Modelo correcto]]</f>
        <v>LUIS FELIPE CRUZ MARUniversal Send</v>
      </c>
      <c r="G9880" s="18">
        <v>1</v>
      </c>
      <c r="H9880" s="19">
        <v>43922</v>
      </c>
      <c r="I9880" s="18" t="str">
        <f>+IFERROR(VLOOKUP(Cursos[[#This Row],[Modelo correcto]],Modelos[[Modelo correcto]:[Aplica para certificación]],4,FALSE),"REVISAR")</f>
        <v>NO</v>
      </c>
    </row>
    <row r="9881" spans="1:9" x14ac:dyDescent="0.25">
      <c r="A9881" s="144" t="s">
        <v>2787</v>
      </c>
      <c r="B9881">
        <v>1</v>
      </c>
      <c r="C9881" s="10" t="s">
        <v>1414</v>
      </c>
      <c r="D9881" s="18" t="str">
        <f>+IFERROR(VLOOKUP(Cursos[[#This Row],[Modelo correcto]],Modelos[[Modelo correcto]:[¿En línea?]],2,FALSE),"REVISAR")</f>
        <v>LEXMARK</v>
      </c>
      <c r="E9881" s="18" t="str">
        <f>+IFERROR(VLOOKUP(Cursos[[#This Row],[Modelo correcto]],Modelos[[Modelo correcto]:[¿En línea?]],3,FALSE),"REVISAR")</f>
        <v>NO</v>
      </c>
      <c r="F9881" s="18" t="str">
        <f>+Cursos[[#This Row],[IS]]&amp;Cursos[[#This Row],[Modelo correcto]]</f>
        <v>LUIS FELIPE CRUZ MAR Document Capture &amp; Route</v>
      </c>
      <c r="G9881" s="18">
        <v>1</v>
      </c>
      <c r="H9881" s="19">
        <v>43952</v>
      </c>
      <c r="I9881" s="18" t="str">
        <f>+IFERROR(VLOOKUP(Cursos[[#This Row],[Modelo correcto]],Modelos[[Modelo correcto]:[Aplica para certificación]],4,FALSE),"REVISAR")</f>
        <v>SÍ</v>
      </c>
    </row>
    <row r="9882" spans="1:9" x14ac:dyDescent="0.25">
      <c r="A9882" s="144" t="s">
        <v>2787</v>
      </c>
      <c r="B9882">
        <v>1</v>
      </c>
      <c r="C9882" s="10" t="s">
        <v>1215</v>
      </c>
      <c r="D9882" s="18" t="str">
        <f>+IFERROR(VLOOKUP(Cursos[[#This Row],[Modelo correcto]],Modelos[[Modelo correcto]:[¿En línea?]],2,FALSE),"REVISAR")</f>
        <v>LEXMARK</v>
      </c>
      <c r="E9882" s="18" t="str">
        <f>+IFERROR(VLOOKUP(Cursos[[#This Row],[Modelo correcto]],Modelos[[Modelo correcto]:[¿En línea?]],3,FALSE),"REVISAR")</f>
        <v>NO</v>
      </c>
      <c r="F9882" s="18" t="str">
        <f>+Cursos[[#This Row],[IS]]&amp;Cursos[[#This Row],[Modelo correcto]]</f>
        <v>LUIS FELIPE CRUZ MARFull Spectrum Security</v>
      </c>
      <c r="G9882" s="18">
        <v>1</v>
      </c>
      <c r="H9882" s="19">
        <v>43952</v>
      </c>
      <c r="I9882" s="18" t="str">
        <f>+IFERROR(VLOOKUP(Cursos[[#This Row],[Modelo correcto]],Modelos[[Modelo correcto]:[Aplica para certificación]],4,FALSE),"REVISAR")</f>
        <v>NO</v>
      </c>
    </row>
    <row r="9883" spans="1:9" x14ac:dyDescent="0.25">
      <c r="A9883" s="144" t="s">
        <v>2787</v>
      </c>
      <c r="B9883">
        <v>1</v>
      </c>
      <c r="C9883" s="10" t="s">
        <v>1436</v>
      </c>
      <c r="D9883" s="18" t="str">
        <f>+IFERROR(VLOOKUP(Cursos[[#This Row],[Modelo correcto]],Modelos[[Modelo correcto]:[¿En línea?]],2,FALSE),"REVISAR")</f>
        <v>LEXMARK</v>
      </c>
      <c r="E9883" s="18" t="str">
        <f>+IFERROR(VLOOKUP(Cursos[[#This Row],[Modelo correcto]],Modelos[[Modelo correcto]:[¿En línea?]],3,FALSE),"REVISAR")</f>
        <v>NO</v>
      </c>
      <c r="F9883" s="18" t="str">
        <f>+Cursos[[#This Row],[IS]]&amp;Cursos[[#This Row],[Modelo correcto]]</f>
        <v>LUIS FELIPE CRUZ MARPrint &amp; Output Management</v>
      </c>
      <c r="G9883" s="18">
        <v>1</v>
      </c>
      <c r="H9883" s="44">
        <v>43952</v>
      </c>
      <c r="I9883" s="18" t="str">
        <f>+IFERROR(VLOOKUP(Cursos[[#This Row],[Modelo correcto]],Modelos[[Modelo correcto]:[Aplica para certificación]],4,FALSE),"REVISAR")</f>
        <v>SÍ</v>
      </c>
    </row>
    <row r="9884" spans="1:9" x14ac:dyDescent="0.25">
      <c r="A9884" s="144" t="s">
        <v>2787</v>
      </c>
      <c r="B9884">
        <v>1</v>
      </c>
      <c r="C9884" s="10" t="s">
        <v>1451</v>
      </c>
      <c r="D9884" s="18" t="str">
        <f>+IFERROR(VLOOKUP(Cursos[[#This Row],[Modelo correcto]],Modelos[[Modelo correcto]:[¿En línea?]],2,FALSE),"REVISAR")</f>
        <v>XEROX</v>
      </c>
      <c r="E9884" s="18" t="str">
        <f>+IFERROR(VLOOKUP(Cursos[[#This Row],[Modelo correcto]],Modelos[[Modelo correcto]:[¿En línea?]],3,FALSE),"REVISAR")</f>
        <v>NO</v>
      </c>
      <c r="F9884" s="18" t="str">
        <f>+Cursos[[#This Row],[IS]]&amp;Cursos[[#This Row],[Modelo correcto]]</f>
        <v>LUIS FELIPE CRUZ MARSeminario Altalink B8000</v>
      </c>
      <c r="G9884" s="18">
        <v>1</v>
      </c>
      <c r="H9884" s="19">
        <v>43952</v>
      </c>
      <c r="I9884" s="18" t="str">
        <f>+IFERROR(VLOOKUP(Cursos[[#This Row],[Modelo correcto]],Modelos[[Modelo correcto]:[Aplica para certificación]],4,FALSE),"REVISAR")</f>
        <v>SÍ</v>
      </c>
    </row>
    <row r="9885" spans="1:9" x14ac:dyDescent="0.25">
      <c r="A9885" s="144" t="s">
        <v>2789</v>
      </c>
      <c r="B9885">
        <v>1</v>
      </c>
      <c r="C9885" s="10" t="s">
        <v>55</v>
      </c>
      <c r="D9885" s="18" t="str">
        <f>+IFERROR(VLOOKUP(Cursos[[#This Row],[Modelo correcto]],Modelos[[Modelo correcto]:[¿En línea?]],2,FALSE),"REVISAR")</f>
        <v>XEROX</v>
      </c>
      <c r="E9885" s="18" t="str">
        <f>+IFERROR(VLOOKUP(Cursos[[#This Row],[Modelo correcto]],Modelos[[Modelo correcto]:[¿En línea?]],3,FALSE),"REVISAR")</f>
        <v>SÍ</v>
      </c>
      <c r="F9885" s="18" t="str">
        <f>+Cursos[[#This Row],[IS]]&amp;Cursos[[#This Row],[Modelo correcto]]</f>
        <v>LUIS EDUARDO MUÑOZ REYESC15005</v>
      </c>
      <c r="G9885" s="18">
        <v>1</v>
      </c>
      <c r="H9885" s="19">
        <v>44044</v>
      </c>
      <c r="I9885" s="18" t="str">
        <f>+IFERROR(VLOOKUP(Cursos[[#This Row],[Modelo correcto]],Modelos[[Modelo correcto]:[Aplica para certificación]],4,FALSE),"REVISAR")</f>
        <v>SÍ</v>
      </c>
    </row>
    <row r="9886" spans="1:9" x14ac:dyDescent="0.25">
      <c r="A9886" s="144" t="s">
        <v>2789</v>
      </c>
      <c r="B9886">
        <v>1</v>
      </c>
      <c r="C9886" s="10" t="s">
        <v>102</v>
      </c>
      <c r="D9886" s="18" t="str">
        <f>+IFERROR(VLOOKUP(Cursos[[#This Row],[Modelo correcto]],Modelos[[Modelo correcto]:[¿En línea?]],2,FALSE),"REVISAR")</f>
        <v>XEROX</v>
      </c>
      <c r="E9886" s="18" t="str">
        <f>+IFERROR(VLOOKUP(Cursos[[#This Row],[Modelo correcto]],Modelos[[Modelo correcto]:[¿En línea?]],3,FALSE),"REVISAR")</f>
        <v>SÍ</v>
      </c>
      <c r="F9886" s="18" t="str">
        <f>+Cursos[[#This Row],[IS]]&amp;Cursos[[#This Row],[Modelo correcto]]</f>
        <v>LUIS EDUARDO MUÑOZ REYESCK17M01</v>
      </c>
      <c r="G9886" s="18">
        <v>1</v>
      </c>
      <c r="H9886" s="19">
        <v>44044</v>
      </c>
      <c r="I9886" s="18" t="str">
        <f>+IFERROR(VLOOKUP(Cursos[[#This Row],[Modelo correcto]],Modelos[[Modelo correcto]:[Aplica para certificación]],4,FALSE),"REVISAR")</f>
        <v>NO</v>
      </c>
    </row>
    <row r="9887" spans="1:9" x14ac:dyDescent="0.25">
      <c r="A9887" s="144" t="s">
        <v>2789</v>
      </c>
      <c r="B9887">
        <v>1</v>
      </c>
      <c r="C9887" s="10" t="s">
        <v>111</v>
      </c>
      <c r="D9887" s="18" t="str">
        <f>+IFERROR(VLOOKUP(Cursos[[#This Row],[Modelo correcto]],Modelos[[Modelo correcto]:[¿En línea?]],2,FALSE),"REVISAR")</f>
        <v>XEROX</v>
      </c>
      <c r="E9887" s="18" t="str">
        <f>+IFERROR(VLOOKUP(Cursos[[#This Row],[Modelo correcto]],Modelos[[Modelo correcto]:[¿En línea?]],3,FALSE),"REVISAR")</f>
        <v>SÍ</v>
      </c>
      <c r="F9887" s="18" t="str">
        <f>+Cursos[[#This Row],[IS]]&amp;Cursos[[#This Row],[Modelo correcto]]</f>
        <v>LUIS EDUARDO MUÑOZ REYESEFI300</v>
      </c>
      <c r="G9887" s="18">
        <v>0</v>
      </c>
      <c r="H9887" s="19">
        <v>44044</v>
      </c>
      <c r="I9887" s="18" t="str">
        <f>+IFERROR(VLOOKUP(Cursos[[#This Row],[Modelo correcto]],Modelos[[Modelo correcto]:[Aplica para certificación]],4,FALSE),"REVISAR")</f>
        <v>NO</v>
      </c>
    </row>
    <row r="9888" spans="1:9" ht="15.75" x14ac:dyDescent="0.25">
      <c r="A9888" s="144" t="s">
        <v>2789</v>
      </c>
      <c r="B9888">
        <v>1</v>
      </c>
      <c r="C9888" s="110" t="s">
        <v>169</v>
      </c>
      <c r="D9888" s="18" t="str">
        <f>+IFERROR(VLOOKUP(Cursos[[#This Row],[Modelo correcto]],Modelos[[Modelo correcto]:[¿En línea?]],2,FALSE),"REVISAR")</f>
        <v>XEROX</v>
      </c>
      <c r="E9888" s="18" t="str">
        <f>+IFERROR(VLOOKUP(Cursos[[#This Row],[Modelo correcto]],Modelos[[Modelo correcto]:[¿En línea?]],3,FALSE),"REVISAR")</f>
        <v>SÍ</v>
      </c>
      <c r="F9888" s="18" t="str">
        <f>+Cursos[[#This Row],[IS]]&amp;Cursos[[#This Row],[Modelo correcto]]</f>
        <v>LUIS EDUARDO MUÑOZ REYESNWMACA</v>
      </c>
      <c r="G9888" s="18">
        <v>0</v>
      </c>
      <c r="H9888" s="19">
        <v>44044</v>
      </c>
      <c r="I9888" s="18" t="str">
        <f>+IFERROR(VLOOKUP(Cursos[[#This Row],[Modelo correcto]],Modelos[[Modelo correcto]:[Aplica para certificación]],4,FALSE),"REVISAR")</f>
        <v>NO</v>
      </c>
    </row>
    <row r="9889" spans="1:9" ht="15.75" x14ac:dyDescent="0.25">
      <c r="A9889" s="144" t="s">
        <v>2789</v>
      </c>
      <c r="B9889">
        <v>1</v>
      </c>
      <c r="C9889" s="110" t="s">
        <v>229</v>
      </c>
      <c r="D9889" s="18" t="str">
        <f>+IFERROR(VLOOKUP(Cursos[[#This Row],[Modelo correcto]],Modelos[[Modelo correcto]:[¿En línea?]],2,FALSE),"REVISAR")</f>
        <v>XEROX</v>
      </c>
      <c r="E9889" s="18" t="str">
        <f>+IFERROR(VLOOKUP(Cursos[[#This Row],[Modelo correcto]],Modelos[[Modelo correcto]:[¿En línea?]],3,FALSE),"REVISAR")</f>
        <v>SÍ</v>
      </c>
      <c r="F9889" s="18" t="str">
        <f>+Cursos[[#This Row],[IS]]&amp;Cursos[[#This Row],[Modelo correcto]]</f>
        <v>LUIS EDUARDO MUÑOZ REYESNWROUTR</v>
      </c>
      <c r="G9889" s="18">
        <v>0</v>
      </c>
      <c r="H9889" s="19">
        <v>44044</v>
      </c>
      <c r="I9889" s="18" t="str">
        <f>+IFERROR(VLOOKUP(Cursos[[#This Row],[Modelo correcto]],Modelos[[Modelo correcto]:[Aplica para certificación]],4,FALSE),"REVISAR")</f>
        <v>NO</v>
      </c>
    </row>
    <row r="9890" spans="1:9" x14ac:dyDescent="0.25">
      <c r="A9890" s="144" t="s">
        <v>2789</v>
      </c>
      <c r="B9890">
        <v>1</v>
      </c>
      <c r="C9890" s="10" t="s">
        <v>228</v>
      </c>
      <c r="D9890" s="18" t="str">
        <f>+IFERROR(VLOOKUP(Cursos[[#This Row],[Modelo correcto]],Modelos[[Modelo correcto]:[¿En línea?]],2,FALSE),"REVISAR")</f>
        <v>XEROX</v>
      </c>
      <c r="E9890" s="18" t="str">
        <f>+IFERROR(VLOOKUP(Cursos[[#This Row],[Modelo correcto]],Modelos[[Modelo correcto]:[¿En línea?]],3,FALSE),"REVISAR")</f>
        <v>SÍ</v>
      </c>
      <c r="F9890" s="18" t="str">
        <f>+Cursos[[#This Row],[IS]]&amp;Cursos[[#This Row],[Modelo correcto]]</f>
        <v>LUIS EDUARDO MUÑOZ REYESVL12AKC</v>
      </c>
      <c r="G9890" s="18">
        <v>0</v>
      </c>
      <c r="H9890" s="19">
        <v>44044</v>
      </c>
      <c r="I9890" s="18" t="str">
        <f>+IFERROR(VLOOKUP(Cursos[[#This Row],[Modelo correcto]],Modelos[[Modelo correcto]:[Aplica para certificación]],4,FALSE),"REVISAR")</f>
        <v>NO</v>
      </c>
    </row>
    <row r="9891" spans="1:9" x14ac:dyDescent="0.25">
      <c r="A9891" s="144" t="s">
        <v>2789</v>
      </c>
      <c r="B9891">
        <v>1</v>
      </c>
      <c r="C9891" s="10" t="s">
        <v>40</v>
      </c>
      <c r="D9891" s="18" t="str">
        <f>+IFERROR(VLOOKUP(Cursos[[#This Row],[Modelo correcto]],Modelos[[Modelo correcto]:[¿En línea?]],2,FALSE),"REVISAR")</f>
        <v>XEROX</v>
      </c>
      <c r="E9891" s="18" t="str">
        <f>+IFERROR(VLOOKUP(Cursos[[#This Row],[Modelo correcto]],Modelos[[Modelo correcto]:[¿En línea?]],3,FALSE),"REVISAR")</f>
        <v>SÍ</v>
      </c>
      <c r="F9891" s="18" t="str">
        <f>+Cursos[[#This Row],[IS]]&amp;Cursos[[#This Row],[Modelo correcto]]</f>
        <v>LUIS EDUARDO MUÑOZ REYESCK17M13</v>
      </c>
      <c r="G9891" s="18">
        <v>0</v>
      </c>
      <c r="H9891" s="19">
        <v>44044</v>
      </c>
      <c r="I9891" s="18" t="str">
        <f>+IFERROR(VLOOKUP(Cursos[[#This Row],[Modelo correcto]],Modelos[[Modelo correcto]:[Aplica para certificación]],4,FALSE),"REVISAR")</f>
        <v>NO</v>
      </c>
    </row>
    <row r="9892" spans="1:9" x14ac:dyDescent="0.25">
      <c r="A9892" s="144" t="s">
        <v>2789</v>
      </c>
      <c r="B9892">
        <v>1</v>
      </c>
      <c r="C9892" s="10" t="s">
        <v>143</v>
      </c>
      <c r="D9892" s="18" t="str">
        <f>+IFERROR(VLOOKUP(Cursos[[#This Row],[Modelo correcto]],Modelos[[Modelo correcto]:[¿En línea?]],2,FALSE),"REVISAR")</f>
        <v>XEROX</v>
      </c>
      <c r="E9892" s="18" t="str">
        <f>+IFERROR(VLOOKUP(Cursos[[#This Row],[Modelo correcto]],Modelos[[Modelo correcto]:[¿En línea?]],3,FALSE),"REVISAR")</f>
        <v>SÍ</v>
      </c>
      <c r="F9892" s="18" t="str">
        <f>+Cursos[[#This Row],[IS]]&amp;Cursos[[#This Row],[Modelo correcto]]</f>
        <v>LUIS EDUARDO MUÑOZ REYESCK17M10</v>
      </c>
      <c r="G9892" s="18">
        <v>0</v>
      </c>
      <c r="H9892" s="19">
        <v>44044</v>
      </c>
      <c r="I9892" s="18" t="str">
        <f>+IFERROR(VLOOKUP(Cursos[[#This Row],[Modelo correcto]],Modelos[[Modelo correcto]:[Aplica para certificación]],4,FALSE),"REVISAR")</f>
        <v>NO</v>
      </c>
    </row>
    <row r="9893" spans="1:9" x14ac:dyDescent="0.25">
      <c r="A9893" s="144" t="s">
        <v>2789</v>
      </c>
      <c r="B9893">
        <v>1</v>
      </c>
      <c r="C9893" s="10" t="s">
        <v>36</v>
      </c>
      <c r="D9893" s="18" t="str">
        <f>+IFERROR(VLOOKUP(Cursos[[#This Row],[Modelo correcto]],Modelos[[Modelo correcto]:[¿En línea?]],2,FALSE),"REVISAR")</f>
        <v>XEROX</v>
      </c>
      <c r="E9893" s="18" t="str">
        <f>+IFERROR(VLOOKUP(Cursos[[#This Row],[Modelo correcto]],Modelos[[Modelo correcto]:[¿En línea?]],3,FALSE),"REVISAR")</f>
        <v>SÍ</v>
      </c>
      <c r="F9893" s="18" t="str">
        <f>+Cursos[[#This Row],[IS]]&amp;Cursos[[#This Row],[Modelo correcto]]</f>
        <v>LUIS EDUARDO MUÑOZ REYESCK17M09</v>
      </c>
      <c r="G9893" s="18">
        <v>0</v>
      </c>
      <c r="H9893" s="19">
        <v>44044</v>
      </c>
      <c r="I9893" s="18" t="str">
        <f>+IFERROR(VLOOKUP(Cursos[[#This Row],[Modelo correcto]],Modelos[[Modelo correcto]:[Aplica para certificación]],4,FALSE),"REVISAR")</f>
        <v>NO</v>
      </c>
    </row>
    <row r="9894" spans="1:9" x14ac:dyDescent="0.25">
      <c r="A9894" s="144" t="s">
        <v>2789</v>
      </c>
      <c r="B9894">
        <v>1</v>
      </c>
      <c r="C9894" s="10" t="s">
        <v>130</v>
      </c>
      <c r="D9894" s="18" t="str">
        <f>+IFERROR(VLOOKUP(Cursos[[#This Row],[Modelo correcto]],Modelos[[Modelo correcto]:[¿En línea?]],2,FALSE),"REVISAR")</f>
        <v>XEROX</v>
      </c>
      <c r="E9894" s="18" t="str">
        <f>+IFERROR(VLOOKUP(Cursos[[#This Row],[Modelo correcto]],Modelos[[Modelo correcto]:[¿En línea?]],3,FALSE),"REVISAR")</f>
        <v>SÍ</v>
      </c>
      <c r="F9894" s="18" t="str">
        <f>+Cursos[[#This Row],[IS]]&amp;Cursos[[#This Row],[Modelo correcto]]</f>
        <v>LUIS EDUARDO MUÑOZ REYESCK17M07</v>
      </c>
      <c r="G9894" s="18">
        <v>1</v>
      </c>
      <c r="H9894" s="19">
        <v>44044</v>
      </c>
      <c r="I9894" s="18" t="str">
        <f>+IFERROR(VLOOKUP(Cursos[[#This Row],[Modelo correcto]],Modelos[[Modelo correcto]:[Aplica para certificación]],4,FALSE),"REVISAR")</f>
        <v>NO</v>
      </c>
    </row>
    <row r="9895" spans="1:9" x14ac:dyDescent="0.25">
      <c r="A9895" s="144" t="s">
        <v>2789</v>
      </c>
      <c r="B9895">
        <v>1</v>
      </c>
      <c r="C9895" s="10" t="s">
        <v>38</v>
      </c>
      <c r="D9895" s="18" t="str">
        <f>+IFERROR(VLOOKUP(Cursos[[#This Row],[Modelo correcto]],Modelos[[Modelo correcto]:[¿En línea?]],2,FALSE),"REVISAR")</f>
        <v>XEROX</v>
      </c>
      <c r="E9895" s="18" t="str">
        <f>+IFERROR(VLOOKUP(Cursos[[#This Row],[Modelo correcto]],Modelos[[Modelo correcto]:[¿En línea?]],3,FALSE),"REVISAR")</f>
        <v>SÍ</v>
      </c>
      <c r="F9895" s="18" t="str">
        <f>+Cursos[[#This Row],[IS]]&amp;Cursos[[#This Row],[Modelo correcto]]</f>
        <v>LUIS EDUARDO MUÑOZ REYESCK17M08</v>
      </c>
      <c r="G9895" s="18">
        <v>1</v>
      </c>
      <c r="H9895" s="19">
        <v>44044</v>
      </c>
      <c r="I9895" s="18" t="str">
        <f>+IFERROR(VLOOKUP(Cursos[[#This Row],[Modelo correcto]],Modelos[[Modelo correcto]:[Aplica para certificación]],4,FALSE),"REVISAR")</f>
        <v>NO</v>
      </c>
    </row>
    <row r="9896" spans="1:9" x14ac:dyDescent="0.25">
      <c r="A9896" s="144" t="s">
        <v>2789</v>
      </c>
      <c r="B9896">
        <v>1</v>
      </c>
      <c r="C9896" s="10" t="s">
        <v>1686</v>
      </c>
      <c r="D9896" s="18" t="str">
        <f>+IFERROR(VLOOKUP(Cursos[[#This Row],[Modelo correcto]],Modelos[[Modelo correcto]:[¿En línea?]],2,FALSE),"REVISAR")</f>
        <v>XEROX</v>
      </c>
      <c r="E9896" s="18" t="str">
        <f>+IFERROR(VLOOKUP(Cursos[[#This Row],[Modelo correcto]],Modelos[[Modelo correcto]:[¿En línea?]],3,FALSE),"REVISAR")</f>
        <v>SÍ</v>
      </c>
      <c r="F9896" s="18" t="str">
        <f>+Cursos[[#This Row],[IS]]&amp;Cursos[[#This Row],[Modelo correcto]]</f>
        <v>LUIS EDUARDO MUÑOZ REYESCWW60</v>
      </c>
      <c r="G9896" s="18">
        <v>1</v>
      </c>
      <c r="H9896" s="19">
        <v>44044</v>
      </c>
      <c r="I9896" s="18" t="str">
        <f>+IFERROR(VLOOKUP(Cursos[[#This Row],[Modelo correcto]],Modelos[[Modelo correcto]:[Aplica para certificación]],4,FALSE),"REVISAR")</f>
        <v>NO</v>
      </c>
    </row>
    <row r="9897" spans="1:9" x14ac:dyDescent="0.25">
      <c r="A9897" s="144" t="s">
        <v>2789</v>
      </c>
      <c r="B9897">
        <v>1</v>
      </c>
      <c r="C9897" s="10" t="s">
        <v>56</v>
      </c>
      <c r="D9897" s="18" t="str">
        <f>+IFERROR(VLOOKUP(Cursos[[#This Row],[Modelo correcto]],Modelos[[Modelo correcto]:[¿En línea?]],2,FALSE),"REVISAR")</f>
        <v>XEROX</v>
      </c>
      <c r="E9897" s="18" t="str">
        <f>+IFERROR(VLOOKUP(Cursos[[#This Row],[Modelo correcto]],Modelos[[Modelo correcto]:[¿En línea?]],3,FALSE),"REVISAR")</f>
        <v>SÍ</v>
      </c>
      <c r="F9897" s="18" t="str">
        <f>+Cursos[[#This Row],[IS]]&amp;Cursos[[#This Row],[Modelo correcto]]</f>
        <v>LUIS EDUARDO MUÑOZ REYESEFI18CP</v>
      </c>
      <c r="G9897" s="18">
        <v>1</v>
      </c>
      <c r="H9897" s="19">
        <v>44044</v>
      </c>
      <c r="I9897" s="18" t="str">
        <f>+IFERROR(VLOOKUP(Cursos[[#This Row],[Modelo correcto]],Modelos[[Modelo correcto]:[Aplica para certificación]],4,FALSE),"REVISAR")</f>
        <v>SÍ</v>
      </c>
    </row>
    <row r="9898" spans="1:9" x14ac:dyDescent="0.25">
      <c r="A9898" s="144" t="s">
        <v>2789</v>
      </c>
      <c r="B9898">
        <v>1</v>
      </c>
      <c r="C9898" s="10" t="s">
        <v>109</v>
      </c>
      <c r="D9898" s="18" t="str">
        <f>+IFERROR(VLOOKUP(Cursos[[#This Row],[Modelo correcto]],Modelos[[Modelo correcto]:[¿En línea?]],2,FALSE),"REVISAR")</f>
        <v>XEROX</v>
      </c>
      <c r="E9898" s="18" t="str">
        <f>+IFERROR(VLOOKUP(Cursos[[#This Row],[Modelo correcto]],Modelos[[Modelo correcto]:[¿En línea?]],3,FALSE),"REVISAR")</f>
        <v>SÍ</v>
      </c>
      <c r="F9898" s="18" t="str">
        <f>+Cursos[[#This Row],[IS]]&amp;Cursos[[#This Row],[Modelo correcto]]</f>
        <v>LUIS EDUARDO MUÑOZ REYESEFI210</v>
      </c>
      <c r="G9898" s="18">
        <v>1</v>
      </c>
      <c r="H9898" s="19">
        <v>44044</v>
      </c>
      <c r="I9898" s="18" t="str">
        <f>+IFERROR(VLOOKUP(Cursos[[#This Row],[Modelo correcto]],Modelos[[Modelo correcto]:[Aplica para certificación]],4,FALSE),"REVISAR")</f>
        <v>NO</v>
      </c>
    </row>
    <row r="9899" spans="1:9" x14ac:dyDescent="0.25">
      <c r="A9899" s="144" t="s">
        <v>2789</v>
      </c>
      <c r="B9899">
        <v>1</v>
      </c>
      <c r="C9899" s="10" t="s">
        <v>111</v>
      </c>
      <c r="D9899" s="18" t="str">
        <f>+IFERROR(VLOOKUP(Cursos[[#This Row],[Modelo correcto]],Modelos[[Modelo correcto]:[¿En línea?]],2,FALSE),"REVISAR")</f>
        <v>XEROX</v>
      </c>
      <c r="E9899" s="18" t="str">
        <f>+IFERROR(VLOOKUP(Cursos[[#This Row],[Modelo correcto]],Modelos[[Modelo correcto]:[¿En línea?]],3,FALSE),"REVISAR")</f>
        <v>SÍ</v>
      </c>
      <c r="F9899" s="18" t="str">
        <f>+Cursos[[#This Row],[IS]]&amp;Cursos[[#This Row],[Modelo correcto]]</f>
        <v>LUIS EDUARDO MUÑOZ REYESEFI300</v>
      </c>
      <c r="G9899" s="18">
        <v>1</v>
      </c>
      <c r="H9899" s="19">
        <v>44044</v>
      </c>
      <c r="I9899" s="18" t="str">
        <f>+IFERROR(VLOOKUP(Cursos[[#This Row],[Modelo correcto]],Modelos[[Modelo correcto]:[Aplica para certificación]],4,FALSE),"REVISAR")</f>
        <v>NO</v>
      </c>
    </row>
    <row r="9900" spans="1:9" x14ac:dyDescent="0.25">
      <c r="A9900" s="144" t="s">
        <v>2789</v>
      </c>
      <c r="B9900">
        <v>1</v>
      </c>
      <c r="C9900" s="10" t="s">
        <v>1256</v>
      </c>
      <c r="D9900" s="18" t="str">
        <f>+IFERROR(VLOOKUP(Cursos[[#This Row],[Modelo correcto]],Modelos[[Modelo correcto]:[¿En línea?]],2,FALSE),"REVISAR")</f>
        <v>XEROX</v>
      </c>
      <c r="E9900" s="18" t="str">
        <f>+IFERROR(VLOOKUP(Cursos[[#This Row],[Modelo correcto]],Modelos[[Modelo correcto]:[¿En línea?]],3,FALSE),"REVISAR")</f>
        <v>SÍ</v>
      </c>
      <c r="F9900" s="18" t="str">
        <f>+Cursos[[#This Row],[IS]]&amp;Cursos[[#This Row],[Modelo correcto]]</f>
        <v>LUIS EDUARDO MUÑOZ REYESGBOFFIN</v>
      </c>
      <c r="G9900" s="18">
        <v>1</v>
      </c>
      <c r="H9900" s="19">
        <v>44044</v>
      </c>
      <c r="I9900" s="18" t="str">
        <f>+IFERROR(VLOOKUP(Cursos[[#This Row],[Modelo correcto]],Modelos[[Modelo correcto]:[Aplica para certificación]],4,FALSE),"REVISAR")</f>
        <v>SÍ</v>
      </c>
    </row>
    <row r="9901" spans="1:9" x14ac:dyDescent="0.25">
      <c r="A9901" s="144" t="s">
        <v>2789</v>
      </c>
      <c r="B9901">
        <v>1</v>
      </c>
      <c r="C9901" s="10" t="s">
        <v>167</v>
      </c>
      <c r="D9901" s="18" t="str">
        <f>+IFERROR(VLOOKUP(Cursos[[#This Row],[Modelo correcto]],Modelos[[Modelo correcto]:[¿En línea?]],2,FALSE),"REVISAR")</f>
        <v>XEROX</v>
      </c>
      <c r="E9901" s="18" t="str">
        <f>+IFERROR(VLOOKUP(Cursos[[#This Row],[Modelo correcto]],Modelos[[Modelo correcto]:[¿En línea?]],3,FALSE),"REVISAR")</f>
        <v>SÍ</v>
      </c>
      <c r="F9901" s="18" t="str">
        <f>+Cursos[[#This Row],[IS]]&amp;Cursos[[#This Row],[Modelo correcto]]</f>
        <v>LUIS EDUARDO MUÑOZ REYESNWPING</v>
      </c>
      <c r="G9901" s="18">
        <v>1</v>
      </c>
      <c r="H9901" s="19">
        <v>44044</v>
      </c>
      <c r="I9901" s="18" t="str">
        <f>+IFERROR(VLOOKUP(Cursos[[#This Row],[Modelo correcto]],Modelos[[Modelo correcto]:[Aplica para certificación]],4,FALSE),"REVISAR")</f>
        <v>NO</v>
      </c>
    </row>
    <row r="9902" spans="1:9" ht="15.75" x14ac:dyDescent="0.25">
      <c r="A9902" s="144" t="s">
        <v>2789</v>
      </c>
      <c r="B9902">
        <v>1</v>
      </c>
      <c r="C9902" s="110" t="s">
        <v>1220</v>
      </c>
      <c r="D9902" s="18" t="str">
        <f>+IFERROR(VLOOKUP(Cursos[[#This Row],[Modelo correcto]],Modelos[[Modelo correcto]:[¿En línea?]],2,FALSE),"REVISAR")</f>
        <v>XEROX</v>
      </c>
      <c r="E9902" s="18" t="str">
        <f>+IFERROR(VLOOKUP(Cursos[[#This Row],[Modelo correcto]],Modelos[[Modelo correcto]:[¿En línea?]],3,FALSE),"REVISAR")</f>
        <v>SÍ</v>
      </c>
      <c r="F9902" s="18" t="str">
        <f>+Cursos[[#This Row],[IS]]&amp;Cursos[[#This Row],[Modelo correcto]]</f>
        <v>LUIS EDUARDO MUÑOZ REYESUNDTECH</v>
      </c>
      <c r="G9902" s="18">
        <v>1</v>
      </c>
      <c r="H9902" s="19">
        <v>44044</v>
      </c>
      <c r="I9902" s="18" t="str">
        <f>+IFERROR(VLOOKUP(Cursos[[#This Row],[Modelo correcto]],Modelos[[Modelo correcto]:[Aplica para certificación]],4,FALSE),"REVISAR")</f>
        <v>NO</v>
      </c>
    </row>
    <row r="9903" spans="1:9" x14ac:dyDescent="0.25">
      <c r="A9903" s="144" t="s">
        <v>2789</v>
      </c>
      <c r="B9903">
        <v>1</v>
      </c>
      <c r="C9903" s="10" t="s">
        <v>228</v>
      </c>
      <c r="D9903" s="18" t="str">
        <f>+IFERROR(VLOOKUP(Cursos[[#This Row],[Modelo correcto]],Modelos[[Modelo correcto]:[¿En línea?]],2,FALSE),"REVISAR")</f>
        <v>XEROX</v>
      </c>
      <c r="E9903" s="18" t="str">
        <f>+IFERROR(VLOOKUP(Cursos[[#This Row],[Modelo correcto]],Modelos[[Modelo correcto]:[¿En línea?]],3,FALSE),"REVISAR")</f>
        <v>SÍ</v>
      </c>
      <c r="F9903" s="18" t="str">
        <f>+Cursos[[#This Row],[IS]]&amp;Cursos[[#This Row],[Modelo correcto]]</f>
        <v>LUIS EDUARDO MUÑOZ REYESVL12AKC</v>
      </c>
      <c r="G9903" s="18">
        <v>1</v>
      </c>
      <c r="H9903" s="19">
        <v>44044</v>
      </c>
      <c r="I9903" s="18" t="str">
        <f>+IFERROR(VLOOKUP(Cursos[[#This Row],[Modelo correcto]],Modelos[[Modelo correcto]:[Aplica para certificación]],4,FALSE),"REVISAR")</f>
        <v>NO</v>
      </c>
    </row>
    <row r="9904" spans="1:9" ht="15.75" x14ac:dyDescent="0.25">
      <c r="A9904" s="144" t="s">
        <v>2789</v>
      </c>
      <c r="B9904">
        <v>1</v>
      </c>
      <c r="C9904" s="110" t="s">
        <v>72</v>
      </c>
      <c r="D9904" s="18" t="str">
        <f>+IFERROR(VLOOKUP(Cursos[[#This Row],[Modelo correcto]],Modelos[[Modelo correcto]:[¿En línea?]],2,FALSE),"REVISAR")</f>
        <v>XEROX</v>
      </c>
      <c r="E9904" s="18" t="str">
        <f>+IFERROR(VLOOKUP(Cursos[[#This Row],[Modelo correcto]],Modelos[[Modelo correcto]:[¿En línea?]],3,FALSE),"REVISAR")</f>
        <v>SÍ</v>
      </c>
      <c r="F9904" s="18" t="str">
        <f>+Cursos[[#This Row],[IS]]&amp;Cursos[[#This Row],[Modelo correcto]]</f>
        <v>LUIS EDUARDO MUÑOZ REYESWC56XTB</v>
      </c>
      <c r="G9904" s="18">
        <v>1</v>
      </c>
      <c r="H9904" s="19">
        <v>44044</v>
      </c>
      <c r="I9904" s="18" t="str">
        <f>+IFERROR(VLOOKUP(Cursos[[#This Row],[Modelo correcto]],Modelos[[Modelo correcto]:[Aplica para certificación]],4,FALSE),"REVISAR")</f>
        <v>NO</v>
      </c>
    </row>
    <row r="9905" spans="1:9" ht="15.75" x14ac:dyDescent="0.25">
      <c r="A9905" s="144" t="s">
        <v>2789</v>
      </c>
      <c r="B9905">
        <v>1</v>
      </c>
      <c r="C9905" s="110" t="s">
        <v>2068</v>
      </c>
      <c r="D9905" s="18" t="str">
        <f>+IFERROR(VLOOKUP(Cursos[[#This Row],[Modelo correcto]],Modelos[[Modelo correcto]:[¿En línea?]],2,FALSE),"REVISAR")</f>
        <v>XEROX</v>
      </c>
      <c r="E9905" s="18" t="str">
        <f>+IFERROR(VLOOKUP(Cursos[[#This Row],[Modelo correcto]],Modelos[[Modelo correcto]:[¿En línea?]],3,FALSE),"REVISAR")</f>
        <v>SÍ</v>
      </c>
      <c r="F9905" s="18" t="str">
        <f>+Cursos[[#This Row],[IS]]&amp;Cursos[[#This Row],[Modelo correcto]]</f>
        <v>LUIS EDUARDO MUÑOZ REYESWDFS103</v>
      </c>
      <c r="G9905" s="18">
        <v>1</v>
      </c>
      <c r="H9905" s="19">
        <v>44044</v>
      </c>
      <c r="I9905" s="18" t="str">
        <f>+IFERROR(VLOOKUP(Cursos[[#This Row],[Modelo correcto]],Modelos[[Modelo correcto]:[Aplica para certificación]],4,FALSE),"REVISAR")</f>
        <v>SÍ</v>
      </c>
    </row>
    <row r="9906" spans="1:9" x14ac:dyDescent="0.25">
      <c r="A9906" s="144" t="s">
        <v>2789</v>
      </c>
      <c r="B9906">
        <v>1</v>
      </c>
      <c r="C9906" s="10" t="s">
        <v>1567</v>
      </c>
      <c r="D9906" s="18" t="str">
        <f>+IFERROR(VLOOKUP(Cursos[[#This Row],[Modelo correcto]],Modelos[[Modelo correcto]:[¿En línea?]],2,FALSE),"REVISAR")</f>
        <v>XEROX</v>
      </c>
      <c r="E9906" s="18" t="str">
        <f>+IFERROR(VLOOKUP(Cursos[[#This Row],[Modelo correcto]],Modelos[[Modelo correcto]:[¿En línea?]],3,FALSE),"REVISAR")</f>
        <v>SÍ</v>
      </c>
      <c r="F9906" s="18" t="str">
        <f>+Cursos[[#This Row],[IS]]&amp;Cursos[[#This Row],[Modelo correcto]]</f>
        <v>LUIS EDUARDO MUÑOZ REYESWSA101</v>
      </c>
      <c r="G9906" s="18">
        <v>1</v>
      </c>
      <c r="H9906" s="19">
        <v>44044</v>
      </c>
      <c r="I9906" s="18" t="str">
        <f>+IFERROR(VLOOKUP(Cursos[[#This Row],[Modelo correcto]],Modelos[[Modelo correcto]:[Aplica para certificación]],4,FALSE),"REVISAR")</f>
        <v>NO</v>
      </c>
    </row>
    <row r="9907" spans="1:9" x14ac:dyDescent="0.25">
      <c r="A9907" s="144" t="s">
        <v>2789</v>
      </c>
      <c r="B9907">
        <v>1</v>
      </c>
      <c r="C9907" s="10" t="s">
        <v>134</v>
      </c>
      <c r="D9907" s="18" t="str">
        <f>+IFERROR(VLOOKUP(Cursos[[#This Row],[Modelo correcto]],Modelos[[Modelo correcto]:[¿En línea?]],2,FALSE),"REVISAR")</f>
        <v>XEROX</v>
      </c>
      <c r="E9907" s="18" t="str">
        <f>+IFERROR(VLOOKUP(Cursos[[#This Row],[Modelo correcto]],Modelos[[Modelo correcto]:[¿En línea?]],3,FALSE),"REVISAR")</f>
        <v>SÍ</v>
      </c>
      <c r="F9907" s="18" t="str">
        <f>+Cursos[[#This Row],[IS]]&amp;Cursos[[#This Row],[Modelo correcto]]</f>
        <v>LUIS EDUARDO MUÑOZ REYESCK17M11</v>
      </c>
      <c r="G9907" s="18">
        <v>1</v>
      </c>
      <c r="H9907" s="19">
        <v>44044</v>
      </c>
      <c r="I9907" s="18" t="str">
        <f>+IFERROR(VLOOKUP(Cursos[[#This Row],[Modelo correcto]],Modelos[[Modelo correcto]:[Aplica para certificación]],4,FALSE),"REVISAR")</f>
        <v>NO</v>
      </c>
    </row>
    <row r="9908" spans="1:9" x14ac:dyDescent="0.25">
      <c r="A9908" s="144" t="s">
        <v>2789</v>
      </c>
      <c r="B9908" s="144">
        <v>1</v>
      </c>
      <c r="C9908" s="145" t="s">
        <v>157</v>
      </c>
      <c r="D9908" s="18" t="str">
        <f>+IFERROR(VLOOKUP(Cursos[[#This Row],[Modelo correcto]],Modelos[[Modelo correcto]:[¿En línea?]],2,FALSE),"REVISAR")</f>
        <v>XEROX</v>
      </c>
      <c r="E9908" s="18" t="str">
        <f>+IFERROR(VLOOKUP(Cursos[[#This Row],[Modelo correcto]],Modelos[[Modelo correcto]:[¿En línea?]],3,FALSE),"REVISAR")</f>
        <v>SÍ</v>
      </c>
      <c r="F9908" s="18" t="str">
        <f>+Cursos[[#This Row],[IS]]&amp;Cursos[[#This Row],[Modelo correcto]]</f>
        <v>LUIS EDUARDO MUÑOZ REYESCK17M12</v>
      </c>
      <c r="G9908" s="18">
        <v>1</v>
      </c>
      <c r="H9908" s="19">
        <v>44044</v>
      </c>
      <c r="I9908" s="18" t="str">
        <f>+IFERROR(VLOOKUP(Cursos[[#This Row],[Modelo correcto]],Modelos[[Modelo correcto]:[Aplica para certificación]],4,FALSE),"REVISAR")</f>
        <v>SÍ</v>
      </c>
    </row>
    <row r="9909" spans="1:9" x14ac:dyDescent="0.25">
      <c r="A9909" s="144" t="s">
        <v>2789</v>
      </c>
      <c r="B9909">
        <v>1</v>
      </c>
      <c r="C9909" s="10" t="s">
        <v>1837</v>
      </c>
      <c r="D9909" s="18" t="str">
        <f>+IFERROR(VLOOKUP(Cursos[[#This Row],[Modelo correcto]],Modelos[[Modelo correcto]:[¿En línea?]],2,FALSE),"REVISAR")</f>
        <v>XEROX</v>
      </c>
      <c r="E9909" s="145" t="str">
        <f>+IFERROR(VLOOKUP(Cursos[[#This Row],[Modelo correcto]],Modelos[[Modelo correcto]:[¿En línea?]],3,FALSE),"REVISAR")</f>
        <v>SÍ</v>
      </c>
      <c r="F9909" s="18" t="str">
        <f>+Cursos[[#This Row],[IS]]&amp;Cursos[[#This Row],[Modelo correcto]]</f>
        <v>LUIS EDUARDO MUÑOZ REYESXRCTVP</v>
      </c>
      <c r="G9909" s="18">
        <v>0</v>
      </c>
      <c r="H9909" s="19">
        <v>44075</v>
      </c>
      <c r="I9909" s="18" t="str">
        <f>+IFERROR(VLOOKUP(Cursos[[#This Row],[Modelo correcto]],Modelos[[Modelo correcto]:[Aplica para certificación]],4,FALSE),"REVISAR")</f>
        <v>NO</v>
      </c>
    </row>
    <row r="9910" spans="1:9" x14ac:dyDescent="0.25">
      <c r="A9910" s="144" t="s">
        <v>2789</v>
      </c>
      <c r="B9910">
        <v>1</v>
      </c>
      <c r="C9910" s="10" t="s">
        <v>1246</v>
      </c>
      <c r="D9910" s="18" t="str">
        <f>+IFERROR(VLOOKUP(Cursos[[#This Row],[Modelo correcto]],Modelos[[Modelo correcto]:[¿En línea?]],2,FALSE),"REVISAR")</f>
        <v>XEROX</v>
      </c>
      <c r="E9910" s="145" t="str">
        <f>+IFERROR(VLOOKUP(Cursos[[#This Row],[Modelo correcto]],Modelos[[Modelo correcto]:[¿En línea?]],3,FALSE),"REVISAR")</f>
        <v>SÍ</v>
      </c>
      <c r="F9910" s="18" t="str">
        <f>+Cursos[[#This Row],[IS]]&amp;Cursos[[#This Row],[Modelo correcto]]</f>
        <v>LUIS EDUARDO MUÑOZ REYESXRCTOV</v>
      </c>
      <c r="G9910" s="18">
        <v>1</v>
      </c>
      <c r="H9910" s="19">
        <v>44075</v>
      </c>
      <c r="I9910" s="18" t="str">
        <f>+IFERROR(VLOOKUP(Cursos[[#This Row],[Modelo correcto]],Modelos[[Modelo correcto]:[Aplica para certificación]],4,FALSE),"REVISAR")</f>
        <v>NO</v>
      </c>
    </row>
    <row r="9911" spans="1:9" x14ac:dyDescent="0.25">
      <c r="A9911" s="144" t="s">
        <v>2789</v>
      </c>
      <c r="B9911">
        <v>1</v>
      </c>
      <c r="C9911" s="10" t="s">
        <v>1198</v>
      </c>
      <c r="D9911" s="18" t="str">
        <f>+IFERROR(VLOOKUP(Cursos[[#This Row],[Modelo correcto]],Modelos[[Modelo correcto]:[¿En línea?]],2,FALSE),"REVISAR")</f>
        <v>XEROX</v>
      </c>
      <c r="E9911" s="145" t="str">
        <f>+IFERROR(VLOOKUP(Cursos[[#This Row],[Modelo correcto]],Modelos[[Modelo correcto]:[¿En línea?]],3,FALSE),"REVISAR")</f>
        <v>SÍ</v>
      </c>
      <c r="F9911" s="18" t="str">
        <f>+Cursos[[#This Row],[IS]]&amp;Cursos[[#This Row],[Modelo correcto]]</f>
        <v>LUIS EDUARDO MUÑOZ REYESCK17M15</v>
      </c>
      <c r="G9911" s="18">
        <v>0</v>
      </c>
      <c r="H9911" s="19">
        <v>44075</v>
      </c>
      <c r="I9911" s="18" t="str">
        <f>+IFERROR(VLOOKUP(Cursos[[#This Row],[Modelo correcto]],Modelos[[Modelo correcto]:[Aplica para certificación]],4,FALSE),"REVISAR")</f>
        <v>NO</v>
      </c>
    </row>
    <row r="9912" spans="1:9" x14ac:dyDescent="0.25">
      <c r="A9912" s="144" t="s">
        <v>2789</v>
      </c>
      <c r="B9912">
        <v>1</v>
      </c>
      <c r="C9912" s="145" t="s">
        <v>80</v>
      </c>
      <c r="D9912" s="18" t="str">
        <f>+IFERROR(VLOOKUP(Cursos[[#This Row],[Modelo correcto]],Modelos[[Modelo correcto]:[¿En línea?]],2,FALSE),"REVISAR")</f>
        <v>XEROX</v>
      </c>
      <c r="E9912" s="145" t="str">
        <f>+IFERROR(VLOOKUP(Cursos[[#This Row],[Modelo correcto]],Modelos[[Modelo correcto]:[¿En línea?]],3,FALSE),"REVISAR")</f>
        <v>SÍ</v>
      </c>
      <c r="F9912" s="18" t="str">
        <f>+Cursos[[#This Row],[IS]]&amp;Cursos[[#This Row],[Modelo correcto]]</f>
        <v>LUIS EDUARDO MUÑOZ REYESCK17M14</v>
      </c>
      <c r="G9912" s="18">
        <v>0</v>
      </c>
      <c r="H9912" s="19">
        <v>44075</v>
      </c>
      <c r="I9912" s="18" t="str">
        <f>+IFERROR(VLOOKUP(Cursos[[#This Row],[Modelo correcto]],Modelos[[Modelo correcto]:[Aplica para certificación]],4,FALSE),"REVISAR")</f>
        <v>NO</v>
      </c>
    </row>
    <row r="9913" spans="1:9" x14ac:dyDescent="0.25">
      <c r="A9913" s="144" t="s">
        <v>2789</v>
      </c>
      <c r="B9913">
        <v>1</v>
      </c>
      <c r="C9913" s="145" t="s">
        <v>1536</v>
      </c>
      <c r="D9913" s="18" t="str">
        <f>+IFERROR(VLOOKUP(Cursos[[#This Row],[Modelo correcto]],Modelos[[Modelo correcto]:[¿En línea?]],2,FALSE),"REVISAR")</f>
        <v>XEROX</v>
      </c>
      <c r="E9913" s="145" t="str">
        <f>+IFERROR(VLOOKUP(Cursos[[#This Row],[Modelo correcto]],Modelos[[Modelo correcto]:[¿En línea?]],3,FALSE),"REVISAR")</f>
        <v>SÍ</v>
      </c>
      <c r="F9913" s="18" t="str">
        <f>+Cursos[[#This Row],[IS]]&amp;Cursos[[#This Row],[Modelo correcto]]</f>
        <v>LUIS EDUARDO MUÑOZ REYESWPASEC</v>
      </c>
      <c r="G9913" s="18">
        <v>0</v>
      </c>
      <c r="H9913" s="19">
        <v>44075</v>
      </c>
      <c r="I9913" s="18" t="str">
        <f>+IFERROR(VLOOKUP(Cursos[[#This Row],[Modelo correcto]],Modelos[[Modelo correcto]:[Aplica para certificación]],4,FALSE),"REVISAR")</f>
        <v>NO</v>
      </c>
    </row>
    <row r="9914" spans="1:9" x14ac:dyDescent="0.25">
      <c r="A9914" s="144" t="s">
        <v>2789</v>
      </c>
      <c r="B9914">
        <v>1</v>
      </c>
      <c r="C9914" s="145" t="s">
        <v>1595</v>
      </c>
      <c r="D9914" s="18" t="str">
        <f>+IFERROR(VLOOKUP(Cursos[[#This Row],[Modelo correcto]],Modelos[[Modelo correcto]:[¿En línea?]],2,FALSE),"REVISAR")</f>
        <v>XEROX</v>
      </c>
      <c r="E9914" s="145" t="str">
        <f>+IFERROR(VLOOKUP(Cursos[[#This Row],[Modelo correcto]],Modelos[[Modelo correcto]:[¿En línea?]],3,FALSE),"REVISAR")</f>
        <v>SÍ</v>
      </c>
      <c r="F9914" s="18" t="str">
        <f>+Cursos[[#This Row],[IS]]&amp;Cursos[[#This Row],[Modelo correcto]]</f>
        <v>LUIS EDUARDO MUÑOZ REYESPMMAKC</v>
      </c>
      <c r="G9914" s="18">
        <v>0</v>
      </c>
      <c r="H9914" s="19">
        <v>44075</v>
      </c>
      <c r="I9914" s="18" t="str">
        <f>+IFERROR(VLOOKUP(Cursos[[#This Row],[Modelo correcto]],Modelos[[Modelo correcto]:[Aplica para certificación]],4,FALSE),"REVISAR")</f>
        <v>NO</v>
      </c>
    </row>
    <row r="9915" spans="1:9" x14ac:dyDescent="0.25">
      <c r="A9915" s="144" t="s">
        <v>2787</v>
      </c>
      <c r="B9915">
        <v>1</v>
      </c>
      <c r="C9915" s="145" t="s">
        <v>281</v>
      </c>
      <c r="D9915" s="18" t="str">
        <f>+IFERROR(VLOOKUP(Cursos[[#This Row],[Modelo correcto]],Modelos[[Modelo correcto]:[¿En línea?]],2,FALSE),"REVISAR")</f>
        <v>XEROX</v>
      </c>
      <c r="E9915" s="18" t="str">
        <f>+IFERROR(VLOOKUP(Cursos[[#This Row],[Modelo correcto]],Modelos[[Modelo correcto]:[¿En línea?]],3,FALSE),"REVISAR")</f>
        <v>SÍ</v>
      </c>
      <c r="F9915" s="18" t="str">
        <f>+Cursos[[#This Row],[IS]]&amp;Cursos[[#This Row],[Modelo correcto]]</f>
        <v>LUIS FELIPE CRUZ MARA4HCF</v>
      </c>
      <c r="G9915" s="18">
        <v>1</v>
      </c>
      <c r="H9915" s="19">
        <v>43831</v>
      </c>
      <c r="I9915" s="18" t="str">
        <f>+IFERROR(VLOOKUP(Cursos[[#This Row],[Modelo correcto]],Modelos[[Modelo correcto]:[Aplica para certificación]],4,FALSE),"REVISAR")</f>
        <v>SÍ</v>
      </c>
    </row>
    <row r="9916" spans="1:9" x14ac:dyDescent="0.25">
      <c r="A9916" s="144" t="s">
        <v>2787</v>
      </c>
      <c r="B9916">
        <v>1</v>
      </c>
      <c r="C9916" s="145" t="s">
        <v>273</v>
      </c>
      <c r="D9916" s="18" t="str">
        <f>+IFERROR(VLOOKUP(Cursos[[#This Row],[Modelo correcto]],Modelos[[Modelo correcto]:[¿En línea?]],2,FALSE),"REVISAR")</f>
        <v>XEROX</v>
      </c>
      <c r="E9916" s="18" t="str">
        <f>+IFERROR(VLOOKUP(Cursos[[#This Row],[Modelo correcto]],Modelos[[Modelo correcto]:[¿En línea?]],3,FALSE),"REVISAR")</f>
        <v>SÍ</v>
      </c>
      <c r="F9916" s="18" t="str">
        <f>+Cursos[[#This Row],[IS]]&amp;Cursos[[#This Row],[Modelo correcto]]</f>
        <v>LUIS FELIPE CRUZ MARAB80HVF</v>
      </c>
      <c r="G9916" s="18">
        <v>1</v>
      </c>
      <c r="H9916" s="19">
        <v>43831</v>
      </c>
      <c r="I9916" s="18" t="str">
        <f>+IFERROR(VLOOKUP(Cursos[[#This Row],[Modelo correcto]],Modelos[[Modelo correcto]:[Aplica para certificación]],4,FALSE),"REVISAR")</f>
        <v>SÍ</v>
      </c>
    </row>
    <row r="9917" spans="1:9" x14ac:dyDescent="0.25">
      <c r="A9917" s="144" t="s">
        <v>2787</v>
      </c>
      <c r="B9917">
        <v>1</v>
      </c>
      <c r="C9917" s="10" t="s">
        <v>249</v>
      </c>
      <c r="D9917" s="18" t="str">
        <f>+IFERROR(VLOOKUP(Cursos[[#This Row],[Modelo correcto]],Modelos[[Modelo correcto]:[¿En línea?]],2,FALSE),"REVISAR")</f>
        <v>XEROX</v>
      </c>
      <c r="E9917" s="18" t="str">
        <f>+IFERROR(VLOOKUP(Cursos[[#This Row],[Modelo correcto]],Modelos[[Modelo correcto]:[¿En línea?]],3,FALSE),"REVISAR")</f>
        <v>SÍ</v>
      </c>
      <c r="F9917" s="18" t="str">
        <f>+Cursos[[#This Row],[IS]]&amp;Cursos[[#This Row],[Modelo correcto]]</f>
        <v>LUIS FELIPE CRUZ MARAB80XTA</v>
      </c>
      <c r="G9917" s="18">
        <v>1</v>
      </c>
      <c r="H9917" s="19">
        <v>43831</v>
      </c>
      <c r="I9917" s="18" t="str">
        <f>+IFERROR(VLOOKUP(Cursos[[#This Row],[Modelo correcto]],Modelos[[Modelo correcto]:[Aplica para certificación]],4,FALSE),"REVISAR")</f>
        <v>SÍ</v>
      </c>
    </row>
    <row r="9918" spans="1:9" x14ac:dyDescent="0.25">
      <c r="A9918" s="144" t="s">
        <v>2787</v>
      </c>
      <c r="B9918">
        <v>1</v>
      </c>
      <c r="C9918" s="10" t="s">
        <v>1170</v>
      </c>
      <c r="D9918" s="18" t="str">
        <f>+IFERROR(VLOOKUP(Cursos[[#This Row],[Modelo correcto]],Modelos[[Modelo correcto]:[¿En línea?]],2,FALSE),"REVISAR")</f>
        <v>CANON</v>
      </c>
      <c r="E9918" s="18" t="str">
        <f>+IFERROR(VLOOKUP(Cursos[[#This Row],[Modelo correcto]],Modelos[[Modelo correcto]:[¿En línea?]],3,FALSE),"REVISAR")</f>
        <v>SÍ</v>
      </c>
      <c r="F9918" s="18" t="str">
        <f>+Cursos[[#This Row],[IS]]&amp;Cursos[[#This Row],[Modelo correcto]]</f>
        <v>LUIS FELIPE CRUZ MARBásico Eq. Color</v>
      </c>
      <c r="G9918" s="18">
        <v>1</v>
      </c>
      <c r="H9918" s="19">
        <v>43891</v>
      </c>
      <c r="I9918" s="18" t="str">
        <f>+IFERROR(VLOOKUP(Cursos[[#This Row],[Modelo correcto]],Modelos[[Modelo correcto]:[Aplica para certificación]],4,FALSE),"REVISAR")</f>
        <v>SÍ</v>
      </c>
    </row>
    <row r="9919" spans="1:9" x14ac:dyDescent="0.25">
      <c r="A9919" s="144" t="s">
        <v>2787</v>
      </c>
      <c r="B9919">
        <v>1</v>
      </c>
      <c r="C9919" s="10" t="s">
        <v>759</v>
      </c>
      <c r="D9919" s="18" t="str">
        <f>+IFERROR(VLOOKUP(Cursos[[#This Row],[Modelo correcto]],Modelos[[Modelo correcto]:[¿En línea?]],2,FALSE),"REVISAR")</f>
        <v>CANON</v>
      </c>
      <c r="E9919" s="18" t="str">
        <f>+IFERROR(VLOOKUP(Cursos[[#This Row],[Modelo correcto]],Modelos[[Modelo correcto]:[¿En línea?]],3,FALSE),"REVISAR")</f>
        <v>SÍ</v>
      </c>
      <c r="F9919" s="18" t="str">
        <f>+Cursos[[#This Row],[IS]]&amp;Cursos[[#This Row],[Modelo correcto]]</f>
        <v>LUIS FELIPE CRUZ MARBásico Eq. Dig. B&amp;W</v>
      </c>
      <c r="G9919" s="18">
        <v>1</v>
      </c>
      <c r="H9919" s="19">
        <v>43862</v>
      </c>
      <c r="I9919" s="18" t="str">
        <f>+IFERROR(VLOOKUP(Cursos[[#This Row],[Modelo correcto]],Modelos[[Modelo correcto]:[Aplica para certificación]],4,FALSE),"REVISAR")</f>
        <v>SÍ</v>
      </c>
    </row>
    <row r="9920" spans="1:9" x14ac:dyDescent="0.25">
      <c r="A9920" s="144" t="s">
        <v>2787</v>
      </c>
      <c r="B9920">
        <v>1</v>
      </c>
      <c r="C9920" s="10" t="s">
        <v>757</v>
      </c>
      <c r="D9920" s="18" t="str">
        <f>+IFERROR(VLOOKUP(Cursos[[#This Row],[Modelo correcto]],Modelos[[Modelo correcto]:[¿En línea?]],2,FALSE),"REVISAR")</f>
        <v>CANON</v>
      </c>
      <c r="E9920" s="18" t="str">
        <f>+IFERROR(VLOOKUP(Cursos[[#This Row],[Modelo correcto]],Modelos[[Modelo correcto]:[¿En línea?]],3,FALSE),"REVISAR")</f>
        <v>SÍ</v>
      </c>
      <c r="F9920" s="18" t="str">
        <f>+Cursos[[#This Row],[IS]]&amp;Cursos[[#This Row],[Modelo correcto]]</f>
        <v>LUIS FELIPE CRUZ MARBásico imagePROGRAF</v>
      </c>
      <c r="G9920" s="18">
        <v>1</v>
      </c>
      <c r="H9920" s="19">
        <v>43891</v>
      </c>
      <c r="I9920" s="18" t="str">
        <f>+IFERROR(VLOOKUP(Cursos[[#This Row],[Modelo correcto]],Modelos[[Modelo correcto]:[Aplica para certificación]],4,FALSE),"REVISAR")</f>
        <v>SÍ</v>
      </c>
    </row>
    <row r="9921" spans="1:9" x14ac:dyDescent="0.25">
      <c r="A9921" s="144" t="s">
        <v>2787</v>
      </c>
      <c r="B9921">
        <v>1</v>
      </c>
      <c r="C9921" s="10" t="s">
        <v>297</v>
      </c>
      <c r="D9921" s="18" t="str">
        <f>+IFERROR(VLOOKUP(Cursos[[#This Row],[Modelo correcto]],Modelos[[Modelo correcto]:[¿En línea?]],2,FALSE),"REVISAR")</f>
        <v>XEROX</v>
      </c>
      <c r="E9921" s="18" t="str">
        <f>+IFERROR(VLOOKUP(Cursos[[#This Row],[Modelo correcto]],Modelos[[Modelo correcto]:[¿En línea?]],3,FALSE),"REVISAR")</f>
        <v>SÍ</v>
      </c>
      <c r="F9921" s="18" t="str">
        <f>+Cursos[[#This Row],[IS]]&amp;Cursos[[#This Row],[Modelo correcto]]</f>
        <v>LUIS FELIPE CRUZ MARBRFNTF</v>
      </c>
      <c r="G9921" s="18">
        <v>1</v>
      </c>
      <c r="H9921" s="19">
        <v>43891</v>
      </c>
      <c r="I9921" s="18" t="str">
        <f>+IFERROR(VLOOKUP(Cursos[[#This Row],[Modelo correcto]],Modelos[[Modelo correcto]:[Aplica para certificación]],4,FALSE),"REVISAR")</f>
        <v>SÍ</v>
      </c>
    </row>
    <row r="9922" spans="1:9" x14ac:dyDescent="0.25">
      <c r="A9922" s="144" t="s">
        <v>2787</v>
      </c>
      <c r="B9922">
        <v>1</v>
      </c>
      <c r="C9922" s="145" t="s">
        <v>55</v>
      </c>
      <c r="D9922" s="18" t="str">
        <f>+IFERROR(VLOOKUP(Cursos[[#This Row],[Modelo correcto]],Modelos[[Modelo correcto]:[¿En línea?]],2,FALSE),"REVISAR")</f>
        <v>XEROX</v>
      </c>
      <c r="E9922" s="18" t="str">
        <f>+IFERROR(VLOOKUP(Cursos[[#This Row],[Modelo correcto]],Modelos[[Modelo correcto]:[¿En línea?]],3,FALSE),"REVISAR")</f>
        <v>SÍ</v>
      </c>
      <c r="F9922" s="18" t="str">
        <f>+Cursos[[#This Row],[IS]]&amp;Cursos[[#This Row],[Modelo correcto]]</f>
        <v>LUIS FELIPE CRUZ MARC15005</v>
      </c>
      <c r="G9922" s="18">
        <v>0</v>
      </c>
      <c r="H9922" s="19">
        <v>43922</v>
      </c>
      <c r="I9922" s="18" t="str">
        <f>+IFERROR(VLOOKUP(Cursos[[#This Row],[Modelo correcto]],Modelos[[Modelo correcto]:[Aplica para certificación]],4,FALSE),"REVISAR")</f>
        <v>SÍ</v>
      </c>
    </row>
    <row r="9923" spans="1:9" x14ac:dyDescent="0.25">
      <c r="A9923" s="144" t="s">
        <v>2787</v>
      </c>
      <c r="B9923">
        <v>1</v>
      </c>
      <c r="C9923" s="145" t="s">
        <v>12</v>
      </c>
      <c r="D9923" s="18" t="str">
        <f>+IFERROR(VLOOKUP(Cursos[[#This Row],[Modelo correcto]],Modelos[[Modelo correcto]:[¿En línea?]],2,FALSE),"REVISAR")</f>
        <v>XEROX</v>
      </c>
      <c r="E9923" s="18" t="str">
        <f>+IFERROR(VLOOKUP(Cursos[[#This Row],[Modelo correcto]],Modelos[[Modelo correcto]:[¿En línea?]],3,FALSE),"REVISAR")</f>
        <v>SÍ</v>
      </c>
      <c r="F9923" s="18" t="str">
        <f>+Cursos[[#This Row],[IS]]&amp;Cursos[[#This Row],[Modelo correcto]]</f>
        <v>LUIS FELIPE CRUZ MARC15008</v>
      </c>
      <c r="G9923" s="18">
        <v>0</v>
      </c>
      <c r="H9923" s="19">
        <v>43922</v>
      </c>
      <c r="I9923" s="18" t="str">
        <f>+IFERROR(VLOOKUP(Cursos[[#This Row],[Modelo correcto]],Modelos[[Modelo correcto]:[Aplica para certificación]],4,FALSE),"REVISAR")</f>
        <v>NO</v>
      </c>
    </row>
    <row r="9924" spans="1:9" x14ac:dyDescent="0.25">
      <c r="A9924" s="144" t="s">
        <v>2787</v>
      </c>
      <c r="B9924">
        <v>1</v>
      </c>
      <c r="C9924" s="10" t="s">
        <v>67</v>
      </c>
      <c r="D9924" s="18" t="str">
        <f>+IFERROR(VLOOKUP(Cursos[[#This Row],[Modelo correcto]],Modelos[[Modelo correcto]:[¿En línea?]],2,FALSE),"REVISAR")</f>
        <v>XEROX</v>
      </c>
      <c r="E9924" s="18" t="str">
        <f>+IFERROR(VLOOKUP(Cursos[[#This Row],[Modelo correcto]],Modelos[[Modelo correcto]:[¿En línea?]],3,FALSE),"REVISAR")</f>
        <v>SÍ</v>
      </c>
      <c r="F9924" s="18" t="str">
        <f>+Cursos[[#This Row],[IS]]&amp;Cursos[[#This Row],[Modelo correcto]]</f>
        <v>LUIS FELIPE CRUZ MARC15023</v>
      </c>
      <c r="G9924" s="18">
        <v>0</v>
      </c>
      <c r="H9924" s="19">
        <v>43862</v>
      </c>
      <c r="I9924" s="18" t="str">
        <f>+IFERROR(VLOOKUP(Cursos[[#This Row],[Modelo correcto]],Modelos[[Modelo correcto]:[Aplica para certificación]],4,FALSE),"REVISAR")</f>
        <v>NO</v>
      </c>
    </row>
    <row r="9925" spans="1:9" x14ac:dyDescent="0.25">
      <c r="A9925" s="144" t="s">
        <v>2787</v>
      </c>
      <c r="B9925">
        <v>1</v>
      </c>
      <c r="C9925" s="10" t="s">
        <v>1175</v>
      </c>
      <c r="D9925" s="18" t="str">
        <f>+IFERROR(VLOOKUP(Cursos[[#This Row],[Modelo correcto]],Modelos[[Modelo correcto]:[¿En línea?]],2,FALSE),"REVISAR")</f>
        <v>XEROX</v>
      </c>
      <c r="E9925" s="18" t="str">
        <f>+IFERROR(VLOOKUP(Cursos[[#This Row],[Modelo correcto]],Modelos[[Modelo correcto]:[¿En línea?]],3,FALSE),"REVISAR")</f>
        <v>SÍ</v>
      </c>
      <c r="F9925" s="18" t="str">
        <f>+Cursos[[#This Row],[IS]]&amp;Cursos[[#This Row],[Modelo correcto]]</f>
        <v>LUIS FELIPE CRUZ MARCT101</v>
      </c>
      <c r="G9925" s="18">
        <v>0</v>
      </c>
      <c r="H9925" s="19">
        <v>43922</v>
      </c>
      <c r="I9925" s="18" t="str">
        <f>+IFERROR(VLOOKUP(Cursos[[#This Row],[Modelo correcto]],Modelos[[Modelo correcto]:[Aplica para certificación]],4,FALSE),"REVISAR")</f>
        <v>NO</v>
      </c>
    </row>
    <row r="9926" spans="1:9" x14ac:dyDescent="0.25">
      <c r="A9926" s="144" t="s">
        <v>2787</v>
      </c>
      <c r="B9926">
        <v>1</v>
      </c>
      <c r="C9926" s="10" t="s">
        <v>1197</v>
      </c>
      <c r="D9926" s="18" t="str">
        <f>+IFERROR(VLOOKUP(Cursos[[#This Row],[Modelo correcto]],Modelos[[Modelo correcto]:[¿En línea?]],2,FALSE),"REVISAR")</f>
        <v>XEROX</v>
      </c>
      <c r="E9926" s="18" t="str">
        <f>+IFERROR(VLOOKUP(Cursos[[#This Row],[Modelo correcto]],Modelos[[Modelo correcto]:[¿En línea?]],3,FALSE),"REVISAR")</f>
        <v>SÍ</v>
      </c>
      <c r="F9926" s="18" t="str">
        <f>+Cursos[[#This Row],[IS]]&amp;Cursos[[#This Row],[Modelo correcto]]</f>
        <v>LUIS FELIPE CRUZ MARCT103</v>
      </c>
      <c r="G9926" s="18">
        <v>0</v>
      </c>
      <c r="H9926" s="19">
        <v>43922</v>
      </c>
      <c r="I9926" s="18" t="str">
        <f>+IFERROR(VLOOKUP(Cursos[[#This Row],[Modelo correcto]],Modelos[[Modelo correcto]:[Aplica para certificación]],4,FALSE),"REVISAR")</f>
        <v>NO</v>
      </c>
    </row>
    <row r="9927" spans="1:9" x14ac:dyDescent="0.25">
      <c r="A9927" s="144" t="s">
        <v>2787</v>
      </c>
      <c r="B9927">
        <v>1</v>
      </c>
      <c r="C9927" s="10" t="s">
        <v>1195</v>
      </c>
      <c r="D9927" s="18" t="str">
        <f>+IFERROR(VLOOKUP(Cursos[[#This Row],[Modelo correcto]],Modelos[[Modelo correcto]:[¿En línea?]],2,FALSE),"REVISAR")</f>
        <v>XEROX</v>
      </c>
      <c r="E9927" s="18" t="str">
        <f>+IFERROR(VLOOKUP(Cursos[[#This Row],[Modelo correcto]],Modelos[[Modelo correcto]:[¿En línea?]],3,FALSE),"REVISAR")</f>
        <v>SÍ</v>
      </c>
      <c r="F9927" s="18" t="str">
        <f>+Cursos[[#This Row],[IS]]&amp;Cursos[[#This Row],[Modelo correcto]]</f>
        <v>LUIS FELIPE CRUZ MARCT104</v>
      </c>
      <c r="G9927" s="18">
        <v>0</v>
      </c>
      <c r="H9927" s="19">
        <v>43922</v>
      </c>
      <c r="I9927" s="18" t="str">
        <f>+IFERROR(VLOOKUP(Cursos[[#This Row],[Modelo correcto]],Modelos[[Modelo correcto]:[Aplica para certificación]],4,FALSE),"REVISAR")</f>
        <v>NO</v>
      </c>
    </row>
    <row r="9928" spans="1:9" x14ac:dyDescent="0.25">
      <c r="A9928" s="144" t="s">
        <v>2787</v>
      </c>
      <c r="B9928">
        <v>1</v>
      </c>
      <c r="C9928" s="10" t="s">
        <v>870</v>
      </c>
      <c r="D9928" s="18" t="str">
        <f>+IFERROR(VLOOKUP(Cursos[[#This Row],[Modelo correcto]],Modelos[[Modelo correcto]:[¿En línea?]],2,FALSE),"REVISAR")</f>
        <v>CANON</v>
      </c>
      <c r="E9928" s="18" t="str">
        <f>+IFERROR(VLOOKUP(Cursos[[#This Row],[Modelo correcto]],Modelos[[Modelo correcto]:[¿En línea?]],3,FALSE),"REVISAR")</f>
        <v>SÍ</v>
      </c>
      <c r="F9928" s="18" t="str">
        <f>+Cursos[[#This Row],[IS]]&amp;Cursos[[#This Row],[Modelo correcto]]</f>
        <v>LUIS FELIPE CRUZ MARDRG2140</v>
      </c>
      <c r="G9928" s="18">
        <v>1</v>
      </c>
      <c r="H9928" s="19">
        <v>43891</v>
      </c>
      <c r="I9928" s="18" t="str">
        <f>+IFERROR(VLOOKUP(Cursos[[#This Row],[Modelo correcto]],Modelos[[Modelo correcto]:[Aplica para certificación]],4,FALSE),"REVISAR")</f>
        <v>SÍ</v>
      </c>
    </row>
    <row r="9929" spans="1:9" x14ac:dyDescent="0.25">
      <c r="A9929" s="144" t="s">
        <v>2787</v>
      </c>
      <c r="B9929">
        <v>1</v>
      </c>
      <c r="C9929" s="10" t="s">
        <v>292</v>
      </c>
      <c r="D9929" s="18" t="str">
        <f>+IFERROR(VLOOKUP(Cursos[[#This Row],[Modelo correcto]],Modelos[[Modelo correcto]:[¿En línea?]],2,FALSE),"REVISAR")</f>
        <v>XEROX</v>
      </c>
      <c r="E9929" s="18" t="str">
        <f>+IFERROR(VLOOKUP(Cursos[[#This Row],[Modelo correcto]],Modelos[[Modelo correcto]:[¿En línea?]],3,FALSE),"REVISAR")</f>
        <v>SÍ</v>
      </c>
      <c r="F9929" s="18" t="str">
        <f>+Cursos[[#This Row],[IS]]&amp;Cursos[[#This Row],[Modelo correcto]]</f>
        <v>LUIS FELIPE CRUZ MARFAX101</v>
      </c>
      <c r="G9929" s="18">
        <v>1</v>
      </c>
      <c r="H9929" s="19">
        <v>43831</v>
      </c>
      <c r="I9929" s="18" t="str">
        <f>+IFERROR(VLOOKUP(Cursos[[#This Row],[Modelo correcto]],Modelos[[Modelo correcto]:[Aplica para certificación]],4,FALSE),"REVISAR")</f>
        <v>SÍ</v>
      </c>
    </row>
    <row r="9930" spans="1:9" x14ac:dyDescent="0.25">
      <c r="A9930" s="144" t="s">
        <v>2787</v>
      </c>
      <c r="B9930">
        <v>1</v>
      </c>
      <c r="C9930" s="10" t="s">
        <v>295</v>
      </c>
      <c r="D9930" s="18" t="str">
        <f>+IFERROR(VLOOKUP(Cursos[[#This Row],[Modelo correcto]],Modelos[[Modelo correcto]:[¿En línea?]],2,FALSE),"REVISAR")</f>
        <v>XEROX</v>
      </c>
      <c r="E9930" s="18" t="str">
        <f>+IFERROR(VLOOKUP(Cursos[[#This Row],[Modelo correcto]],Modelos[[Modelo correcto]:[¿En línea?]],3,FALSE),"REVISAR")</f>
        <v>SÍ</v>
      </c>
      <c r="F9930" s="18" t="str">
        <f>+Cursos[[#This Row],[IS]]&amp;Cursos[[#This Row],[Modelo correcto]]</f>
        <v>LUIS FELIPE CRUZ MARIDMNTFR</v>
      </c>
      <c r="G9930" s="18">
        <v>1</v>
      </c>
      <c r="H9930" s="19">
        <v>43891</v>
      </c>
      <c r="I9930" s="18" t="str">
        <f>+IFERROR(VLOOKUP(Cursos[[#This Row],[Modelo correcto]],Modelos[[Modelo correcto]:[Aplica para certificación]],4,FALSE),"REVISAR")</f>
        <v>SÍ</v>
      </c>
    </row>
    <row r="9931" spans="1:9" x14ac:dyDescent="0.25">
      <c r="A9931" s="144" t="s">
        <v>2787</v>
      </c>
      <c r="B9931">
        <v>1</v>
      </c>
      <c r="C9931" s="10" t="s">
        <v>296</v>
      </c>
      <c r="D9931" s="18" t="str">
        <f>+IFERROR(VLOOKUP(Cursos[[#This Row],[Modelo correcto]],Modelos[[Modelo correcto]:[¿En línea?]],2,FALSE),"REVISAR")</f>
        <v>XEROX</v>
      </c>
      <c r="E9931" s="18" t="str">
        <f>+IFERROR(VLOOKUP(Cursos[[#This Row],[Modelo correcto]],Modelos[[Modelo correcto]:[¿En línea?]],3,FALSE),"REVISAR")</f>
        <v>SÍ</v>
      </c>
      <c r="F9931" s="18" t="str">
        <f>+Cursos[[#This Row],[IS]]&amp;Cursos[[#This Row],[Modelo correcto]]</f>
        <v>LUIS FELIPE CRUZ MARINSNTFR</v>
      </c>
      <c r="G9931" s="18">
        <v>1</v>
      </c>
      <c r="H9931" s="19">
        <v>43891</v>
      </c>
      <c r="I9931" s="18" t="str">
        <f>+IFERROR(VLOOKUP(Cursos[[#This Row],[Modelo correcto]],Modelos[[Modelo correcto]:[Aplica para certificación]],4,FALSE),"REVISAR")</f>
        <v>SÍ</v>
      </c>
    </row>
    <row r="9932" spans="1:9" x14ac:dyDescent="0.25">
      <c r="A9932" s="144" t="s">
        <v>2787</v>
      </c>
      <c r="B9932">
        <v>1</v>
      </c>
      <c r="C9932" s="10" t="s">
        <v>287</v>
      </c>
      <c r="D9932" s="18" t="str">
        <f>+IFERROR(VLOOKUP(Cursos[[#This Row],[Modelo correcto]],Modelos[[Modelo correcto]:[¿En línea?]],2,FALSE),"REVISAR")</f>
        <v>XEROX</v>
      </c>
      <c r="E9932" s="18" t="str">
        <f>+IFERROR(VLOOKUP(Cursos[[#This Row],[Modelo correcto]],Modelos[[Modelo correcto]:[¿En línea?]],3,FALSE),"REVISAR")</f>
        <v>SÍ</v>
      </c>
      <c r="F9932" s="18" t="str">
        <f>+Cursos[[#This Row],[IS]]&amp;Cursos[[#This Row],[Modelo correcto]]</f>
        <v>LUIS FELIPE CRUZ MARINTAFIN</v>
      </c>
      <c r="G9932" s="18">
        <v>1</v>
      </c>
      <c r="H9932" s="19">
        <v>43831</v>
      </c>
      <c r="I9932" s="18" t="str">
        <f>+IFERROR(VLOOKUP(Cursos[[#This Row],[Modelo correcto]],Modelos[[Modelo correcto]:[Aplica para certificación]],4,FALSE),"REVISAR")</f>
        <v>SÍ</v>
      </c>
    </row>
    <row r="9933" spans="1:9" x14ac:dyDescent="0.25">
      <c r="A9933" s="144" t="s">
        <v>2787</v>
      </c>
      <c r="B9933">
        <v>1</v>
      </c>
      <c r="C9933" s="10" t="s">
        <v>551</v>
      </c>
      <c r="D9933" s="18" t="str">
        <f>+IFERROR(VLOOKUP(Cursos[[#This Row],[Modelo correcto]],Modelos[[Modelo correcto]:[¿En línea?]],2,FALSE),"REVISAR")</f>
        <v>CANON</v>
      </c>
      <c r="E9933" s="18" t="str">
        <f>+IFERROR(VLOOKUP(Cursos[[#This Row],[Modelo correcto]],Modelos[[Modelo correcto]:[¿En línea?]],3,FALSE),"REVISAR")</f>
        <v>SÍ</v>
      </c>
      <c r="F9933" s="18" t="str">
        <f>+Cursos[[#This Row],[IS]]&amp;Cursos[[#This Row],[Modelo correcto]]</f>
        <v>LUIS FELIPE CRUZ MARIPF PRO</v>
      </c>
      <c r="G9933" s="18">
        <v>1</v>
      </c>
      <c r="H9933" s="19">
        <v>43891</v>
      </c>
      <c r="I9933" s="18" t="str">
        <f>+IFERROR(VLOOKUP(Cursos[[#This Row],[Modelo correcto]],Modelos[[Modelo correcto]:[Aplica para certificación]],4,FALSE),"REVISAR")</f>
        <v>SÍ</v>
      </c>
    </row>
    <row r="9934" spans="1:9" x14ac:dyDescent="0.25">
      <c r="A9934" s="144" t="s">
        <v>2787</v>
      </c>
      <c r="B9934">
        <v>1</v>
      </c>
      <c r="C9934" s="63" t="s">
        <v>753</v>
      </c>
      <c r="D9934" s="18" t="str">
        <f>+IFERROR(VLOOKUP(Cursos[[#This Row],[Modelo correcto]],Modelos[[Modelo correcto]:[¿En línea?]],2,FALSE),"REVISAR")</f>
        <v>CANON</v>
      </c>
      <c r="E9934" s="18" t="str">
        <f>+IFERROR(VLOOKUP(Cursos[[#This Row],[Modelo correcto]],Modelos[[Modelo correcto]:[¿En línea?]],3,FALSE),"REVISAR")</f>
        <v>SÍ</v>
      </c>
      <c r="F9934" s="18" t="str">
        <f>+Cursos[[#This Row],[IS]]&amp;Cursos[[#This Row],[Modelo correcto]]</f>
        <v>LUIS FELIPE CRUZ MARIR 1643</v>
      </c>
      <c r="G9934" s="18">
        <v>1</v>
      </c>
      <c r="H9934" s="65">
        <v>43862</v>
      </c>
      <c r="I9934" s="18" t="str">
        <f>+IFERROR(VLOOKUP(Cursos[[#This Row],[Modelo correcto]],Modelos[[Modelo correcto]:[Aplica para certificación]],4,FALSE),"REVISAR")</f>
        <v>SÍ</v>
      </c>
    </row>
    <row r="9935" spans="1:9" x14ac:dyDescent="0.25">
      <c r="A9935" s="144" t="s">
        <v>2787</v>
      </c>
      <c r="B9935">
        <v>1</v>
      </c>
      <c r="C9935" s="63" t="s">
        <v>449</v>
      </c>
      <c r="D9935" s="18" t="str">
        <f>+IFERROR(VLOOKUP(Cursos[[#This Row],[Modelo correcto]],Modelos[[Modelo correcto]:[¿En línea?]],2,FALSE),"REVISAR")</f>
        <v>CANON</v>
      </c>
      <c r="E9935" s="18" t="str">
        <f>+IFERROR(VLOOKUP(Cursos[[#This Row],[Modelo correcto]],Modelos[[Modelo correcto]:[¿En línea?]],3,FALSE),"REVISAR")</f>
        <v>SÍ</v>
      </c>
      <c r="F9935" s="18" t="str">
        <f>+Cursos[[#This Row],[IS]]&amp;Cursos[[#This Row],[Modelo correcto]]</f>
        <v>LUIS FELIPE CRUZ MARIR1435</v>
      </c>
      <c r="G9935" s="18">
        <v>1</v>
      </c>
      <c r="H9935" s="65">
        <v>43862</v>
      </c>
      <c r="I9935" s="18" t="str">
        <f>+IFERROR(VLOOKUP(Cursos[[#This Row],[Modelo correcto]],Modelos[[Modelo correcto]:[Aplica para certificación]],4,FALSE),"REVISAR")</f>
        <v>SÍ</v>
      </c>
    </row>
    <row r="9936" spans="1:9" x14ac:dyDescent="0.25">
      <c r="A9936" s="144" t="s">
        <v>2787</v>
      </c>
      <c r="B9936">
        <v>1</v>
      </c>
      <c r="C9936" s="10" t="s">
        <v>1097</v>
      </c>
      <c r="D9936" s="18" t="str">
        <f>+IFERROR(VLOOKUP(Cursos[[#This Row],[Modelo correcto]],Modelos[[Modelo correcto]:[¿En línea?]],2,FALSE),"REVISAR")</f>
        <v>CANON</v>
      </c>
      <c r="E9936" s="18" t="str">
        <f>+IFERROR(VLOOKUP(Cursos[[#This Row],[Modelo correcto]],Modelos[[Modelo correcto]:[¿En línea?]],3,FALSE),"REVISAR")</f>
        <v>SÍ</v>
      </c>
      <c r="F9936" s="18" t="str">
        <f>+Cursos[[#This Row],[IS]]&amp;Cursos[[#This Row],[Modelo correcto]]</f>
        <v>LUIS FELIPE CRUZ MARIR2630</v>
      </c>
      <c r="G9936" s="18">
        <v>1</v>
      </c>
      <c r="H9936" s="19">
        <v>43891</v>
      </c>
      <c r="I9936" s="18" t="str">
        <f>+IFERROR(VLOOKUP(Cursos[[#This Row],[Modelo correcto]],Modelos[[Modelo correcto]:[Aplica para certificación]],4,FALSE),"REVISAR")</f>
        <v>SÍ</v>
      </c>
    </row>
    <row r="9937" spans="1:9" x14ac:dyDescent="0.25">
      <c r="A9937" s="144" t="s">
        <v>2787</v>
      </c>
      <c r="B9937">
        <v>1</v>
      </c>
      <c r="C9937" s="10" t="s">
        <v>502</v>
      </c>
      <c r="D9937" s="18" t="str">
        <f>+IFERROR(VLOOKUP(Cursos[[#This Row],[Modelo correcto]],Modelos[[Modelo correcto]:[¿En línea?]],2,FALSE),"REVISAR")</f>
        <v>CANON</v>
      </c>
      <c r="E9937" s="18" t="str">
        <f>+IFERROR(VLOOKUP(Cursos[[#This Row],[Modelo correcto]],Modelos[[Modelo correcto]:[¿En línea?]],3,FALSE),"REVISAR")</f>
        <v>SÍ</v>
      </c>
      <c r="F9937" s="18" t="str">
        <f>+Cursos[[#This Row],[IS]]&amp;Cursos[[#This Row],[Modelo correcto]]</f>
        <v>LUIS FELIPE CRUZ MARIRA 6500/8500</v>
      </c>
      <c r="G9937" s="18">
        <v>1</v>
      </c>
      <c r="H9937" s="19">
        <v>43922</v>
      </c>
      <c r="I9937" s="18" t="str">
        <f>+IFERROR(VLOOKUP(Cursos[[#This Row],[Modelo correcto]],Modelos[[Modelo correcto]:[Aplica para certificación]],4,FALSE),"REVISAR")</f>
        <v>NO</v>
      </c>
    </row>
    <row r="9938" spans="1:9" x14ac:dyDescent="0.25">
      <c r="A9938" s="144" t="s">
        <v>2787</v>
      </c>
      <c r="B9938" s="4">
        <v>1</v>
      </c>
      <c r="C9938" s="63" t="s">
        <v>754</v>
      </c>
      <c r="D9938" s="62" t="str">
        <f>+IFERROR(VLOOKUP(Cursos[[#This Row],[Modelo correcto]],Modelos[[Modelo correcto]:[¿En línea?]],2,FALSE),"REVISAR")</f>
        <v>CANON</v>
      </c>
      <c r="E9938" s="62" t="str">
        <f>+IFERROR(VLOOKUP(Cursos[[#This Row],[Modelo correcto]],Modelos[[Modelo correcto]:[¿En línea?]],3,FALSE),"REVISAR")</f>
        <v>SÍ</v>
      </c>
      <c r="F9938" s="18" t="str">
        <f>+Cursos[[#This Row],[IS]]&amp;Cursos[[#This Row],[Modelo correcto]]</f>
        <v>LUIS FELIPE CRUZ MARIRA 715</v>
      </c>
      <c r="G9938" s="62">
        <v>1</v>
      </c>
      <c r="H9938" s="65">
        <v>43862</v>
      </c>
      <c r="I9938" s="62" t="str">
        <f>+IFERROR(VLOOKUP(Cursos[[#This Row],[Modelo correcto]],Modelos[[Modelo correcto]:[Aplica para certificación]],4,FALSE),"REVISAR")</f>
        <v>NO</v>
      </c>
    </row>
    <row r="9939" spans="1:9" x14ac:dyDescent="0.25">
      <c r="A9939" s="144" t="s">
        <v>2787</v>
      </c>
      <c r="B9939">
        <v>1</v>
      </c>
      <c r="C9939" s="10" t="s">
        <v>528</v>
      </c>
      <c r="D9939" s="18" t="str">
        <f>+IFERROR(VLOOKUP(Cursos[[#This Row],[Modelo correcto]],Modelos[[Modelo correcto]:[¿En línea?]],2,FALSE),"REVISAR")</f>
        <v>CANON</v>
      </c>
      <c r="E9939" s="18" t="str">
        <f>+IFERROR(VLOOKUP(Cursos[[#This Row],[Modelo correcto]],Modelos[[Modelo correcto]:[¿En línea?]],3,FALSE),"REVISAR")</f>
        <v>SÍ</v>
      </c>
      <c r="F9939" s="18" t="str">
        <f>+Cursos[[#This Row],[IS]]&amp;Cursos[[#This Row],[Modelo correcto]]</f>
        <v>LUIS FELIPE CRUZ MARIRA4500</v>
      </c>
      <c r="G9939" s="18">
        <v>1</v>
      </c>
      <c r="H9939" s="19">
        <v>43922</v>
      </c>
      <c r="I9939" s="18" t="str">
        <f>+IFERROR(VLOOKUP(Cursos[[#This Row],[Modelo correcto]],Modelos[[Modelo correcto]:[Aplica para certificación]],4,FALSE),"REVISAR")</f>
        <v>NO</v>
      </c>
    </row>
    <row r="9940" spans="1:9" x14ac:dyDescent="0.25">
      <c r="A9940" s="144" t="s">
        <v>2787</v>
      </c>
      <c r="B9940">
        <v>1</v>
      </c>
      <c r="C9940" s="10" t="s">
        <v>1239</v>
      </c>
      <c r="D9940" s="18" t="str">
        <f>+IFERROR(VLOOKUP(Cursos[[#This Row],[Modelo correcto]],Modelos[[Modelo correcto]:[¿En línea?]],2,FALSE),"REVISAR")</f>
        <v>CANON</v>
      </c>
      <c r="E9940" s="18" t="str">
        <f>+IFERROR(VLOOKUP(Cursos[[#This Row],[Modelo correcto]],Modelos[[Modelo correcto]:[¿En línea?]],3,FALSE),"REVISAR")</f>
        <v>SÍ</v>
      </c>
      <c r="F9940" s="18" t="str">
        <f>+Cursos[[#This Row],[IS]]&amp;Cursos[[#This Row],[Modelo correcto]]</f>
        <v>LUIS FELIPE CRUZ MARIRAC3500</v>
      </c>
      <c r="G9940" s="18">
        <v>1</v>
      </c>
      <c r="H9940" s="19">
        <v>43922</v>
      </c>
      <c r="I9940" s="18" t="str">
        <f>+IFERROR(VLOOKUP(Cursos[[#This Row],[Modelo correcto]],Modelos[[Modelo correcto]:[Aplica para certificación]],4,FALSE),"REVISAR")</f>
        <v>SÍ</v>
      </c>
    </row>
    <row r="9941" spans="1:9" x14ac:dyDescent="0.25">
      <c r="A9941" s="144" t="s">
        <v>2787</v>
      </c>
      <c r="B9941">
        <v>1</v>
      </c>
      <c r="C9941" s="10" t="s">
        <v>1098</v>
      </c>
      <c r="D9941" s="18" t="str">
        <f>+IFERROR(VLOOKUP(Cursos[[#This Row],[Modelo correcto]],Modelos[[Modelo correcto]:[¿En línea?]],2,FALSE),"REVISAR")</f>
        <v>CANON</v>
      </c>
      <c r="E9941" s="18" t="str">
        <f>+IFERROR(VLOOKUP(Cursos[[#This Row],[Modelo correcto]],Modelos[[Modelo correcto]:[¿En línea?]],3,FALSE),"REVISAR")</f>
        <v>SÍ</v>
      </c>
      <c r="F9941" s="18" t="str">
        <f>+Cursos[[#This Row],[IS]]&amp;Cursos[[#This Row],[Modelo correcto]]</f>
        <v>LUIS FELIPE CRUZ MARIRAC475</v>
      </c>
      <c r="G9941" s="18">
        <v>1</v>
      </c>
      <c r="H9941" s="19">
        <v>43891</v>
      </c>
      <c r="I9941" s="18" t="str">
        <f>+IFERROR(VLOOKUP(Cursos[[#This Row],[Modelo correcto]],Modelos[[Modelo correcto]:[Aplica para certificación]],4,FALSE),"REVISAR")</f>
        <v>SÍ</v>
      </c>
    </row>
    <row r="9942" spans="1:9" x14ac:dyDescent="0.25">
      <c r="A9942" s="144" t="s">
        <v>2787</v>
      </c>
      <c r="B9942">
        <v>1</v>
      </c>
      <c r="C9942" s="34" t="s">
        <v>1240</v>
      </c>
      <c r="D9942" s="18" t="str">
        <f>+IFERROR(VLOOKUP(Cursos[[#This Row],[Modelo correcto]],Modelos[[Modelo correcto]:[¿En línea?]],2,FALSE),"REVISAR")</f>
        <v>CANON</v>
      </c>
      <c r="E9942" s="18" t="str">
        <f>+IFERROR(VLOOKUP(Cursos[[#This Row],[Modelo correcto]],Modelos[[Modelo correcto]:[¿En línea?]],3,FALSE),"REVISAR")</f>
        <v>SÍ</v>
      </c>
      <c r="F9942" s="18" t="str">
        <f>+Cursos[[#This Row],[IS]]&amp;Cursos[[#This Row],[Modelo correcto]]</f>
        <v>LUIS FELIPE CRUZ MARIRAC5500</v>
      </c>
      <c r="G9942" s="18">
        <v>1</v>
      </c>
      <c r="H9942" s="19">
        <v>43922</v>
      </c>
      <c r="I9942" s="18" t="str">
        <f>+IFERROR(VLOOKUP(Cursos[[#This Row],[Modelo correcto]],Modelos[[Modelo correcto]:[Aplica para certificación]],4,FALSE),"REVISAR")</f>
        <v>SÍ</v>
      </c>
    </row>
    <row r="9943" spans="1:9" x14ac:dyDescent="0.25">
      <c r="A9943" s="144" t="s">
        <v>2787</v>
      </c>
      <c r="B9943">
        <v>1</v>
      </c>
      <c r="C9943" s="64" t="s">
        <v>854</v>
      </c>
      <c r="D9943" s="18" t="str">
        <f>+IFERROR(VLOOKUP(Cursos[[#This Row],[Modelo correcto]],Modelos[[Modelo correcto]:[¿En línea?]],2,FALSE),"REVISAR")</f>
        <v>CANON</v>
      </c>
      <c r="E9943" s="18" t="str">
        <f>+IFERROR(VLOOKUP(Cursos[[#This Row],[Modelo correcto]],Modelos[[Modelo correcto]:[¿En línea?]],3,FALSE),"REVISAR")</f>
        <v>SÍ</v>
      </c>
      <c r="F9943" s="18" t="str">
        <f>+Cursos[[#This Row],[IS]]&amp;Cursos[[#This Row],[Modelo correcto]]</f>
        <v>LUIS FELIPE CRUZ MARIRC1335</v>
      </c>
      <c r="G9943" s="18">
        <v>1</v>
      </c>
      <c r="H9943" s="19">
        <v>43922</v>
      </c>
      <c r="I9943" s="18" t="str">
        <f>+IFERROR(VLOOKUP(Cursos[[#This Row],[Modelo correcto]],Modelos[[Modelo correcto]:[Aplica para certificación]],4,FALSE),"REVISAR")</f>
        <v>NO</v>
      </c>
    </row>
    <row r="9944" spans="1:9" x14ac:dyDescent="0.25">
      <c r="A9944" s="144" t="s">
        <v>2787</v>
      </c>
      <c r="B9944">
        <v>1</v>
      </c>
      <c r="C9944" s="64" t="s">
        <v>1157</v>
      </c>
      <c r="D9944" s="18" t="str">
        <f>+IFERROR(VLOOKUP(Cursos[[#This Row],[Modelo correcto]],Modelos[[Modelo correcto]:[¿En línea?]],2,FALSE),"REVISAR")</f>
        <v>CANON</v>
      </c>
      <c r="E9944" s="18" t="str">
        <f>+IFERROR(VLOOKUP(Cursos[[#This Row],[Modelo correcto]],Modelos[[Modelo correcto]:[¿En línea?]],3,FALSE),"REVISAR")</f>
        <v>SÍ</v>
      </c>
      <c r="F9944" s="18" t="str">
        <f>+Cursos[[#This Row],[IS]]&amp;Cursos[[#This Row],[Modelo correcto]]</f>
        <v>LUIS FELIPE CRUZ MARIRC355</v>
      </c>
      <c r="G9944" s="18">
        <v>1</v>
      </c>
      <c r="H9944" s="19">
        <v>43922</v>
      </c>
      <c r="I9944" s="18" t="str">
        <f>+IFERROR(VLOOKUP(Cursos[[#This Row],[Modelo correcto]],Modelos[[Modelo correcto]:[Aplica para certificación]],4,FALSE),"REVISAR")</f>
        <v>SÍ</v>
      </c>
    </row>
    <row r="9945" spans="1:9" x14ac:dyDescent="0.25">
      <c r="A9945" s="144" t="s">
        <v>2787</v>
      </c>
      <c r="B9945">
        <v>1</v>
      </c>
      <c r="C9945" s="64" t="s">
        <v>1002</v>
      </c>
      <c r="D9945" s="18" t="str">
        <f>+IFERROR(VLOOKUP(Cursos[[#This Row],[Modelo correcto]],Modelos[[Modelo correcto]:[¿En línea?]],2,FALSE),"REVISAR")</f>
        <v>CANON</v>
      </c>
      <c r="E9945" s="18" t="str">
        <f>+IFERROR(VLOOKUP(Cursos[[#This Row],[Modelo correcto]],Modelos[[Modelo correcto]:[¿En línea?]],3,FALSE),"REVISAR")</f>
        <v>SÍ</v>
      </c>
      <c r="F9945" s="18" t="str">
        <f>+Cursos[[#This Row],[IS]]&amp;Cursos[[#This Row],[Modelo correcto]]</f>
        <v>LUIS FELIPE CRUZ MARLBP350</v>
      </c>
      <c r="G9945" s="18">
        <v>1</v>
      </c>
      <c r="H9945" s="19">
        <v>43922</v>
      </c>
      <c r="I9945" s="18" t="str">
        <f>+IFERROR(VLOOKUP(Cursos[[#This Row],[Modelo correcto]],Modelos[[Modelo correcto]:[Aplica para certificación]],4,FALSE),"REVISAR")</f>
        <v>NO</v>
      </c>
    </row>
    <row r="9946" spans="1:9" x14ac:dyDescent="0.25">
      <c r="A9946" s="144" t="s">
        <v>2787</v>
      </c>
      <c r="B9946">
        <v>1</v>
      </c>
      <c r="C9946" s="64" t="s">
        <v>1165</v>
      </c>
      <c r="D9946" s="18" t="str">
        <f>+IFERROR(VLOOKUP(Cursos[[#This Row],[Modelo correcto]],Modelos[[Modelo correcto]:[¿En línea?]],2,FALSE),"REVISAR")</f>
        <v>CANON</v>
      </c>
      <c r="E9946" s="18" t="str">
        <f>+IFERROR(VLOOKUP(Cursos[[#This Row],[Modelo correcto]],Modelos[[Modelo correcto]:[¿En línea?]],3,FALSE),"REVISAR")</f>
        <v>SÍ</v>
      </c>
      <c r="F9946" s="18" t="str">
        <f>+Cursos[[#This Row],[IS]]&amp;Cursos[[#This Row],[Modelo correcto]]</f>
        <v>LUIS FELIPE CRUZ MARLBP664C</v>
      </c>
      <c r="G9946" s="18">
        <v>1</v>
      </c>
      <c r="H9946" s="19">
        <v>43922</v>
      </c>
      <c r="I9946" s="18" t="str">
        <f>+IFERROR(VLOOKUP(Cursos[[#This Row],[Modelo correcto]],Modelos[[Modelo correcto]:[Aplica para certificación]],4,FALSE),"REVISAR")</f>
        <v>NO</v>
      </c>
    </row>
    <row r="9947" spans="1:9" x14ac:dyDescent="0.25">
      <c r="A9947" s="144" t="s">
        <v>2787</v>
      </c>
      <c r="B9947">
        <v>1</v>
      </c>
      <c r="C9947" s="10" t="s">
        <v>289</v>
      </c>
      <c r="D9947" s="18" t="str">
        <f>+IFERROR(VLOOKUP(Cursos[[#This Row],[Modelo correcto]],Modelos[[Modelo correcto]:[¿En línea?]],2,FALSE),"REVISAR")</f>
        <v>XEROX</v>
      </c>
      <c r="E9947" s="18" t="str">
        <f>+IFERROR(VLOOKUP(Cursos[[#This Row],[Modelo correcto]],Modelos[[Modelo correcto]:[¿En línea?]],3,FALSE),"REVISAR")</f>
        <v>SÍ</v>
      </c>
      <c r="F9947" s="18" t="str">
        <f>+Cursos[[#This Row],[IS]]&amp;Cursos[[#This Row],[Modelo correcto]]</f>
        <v>LUIS FELIPE CRUZ MAROFLXFIN</v>
      </c>
      <c r="G9947" s="18">
        <v>1</v>
      </c>
      <c r="H9947" s="19">
        <v>43831</v>
      </c>
      <c r="I9947" s="18" t="str">
        <f>+IFERROR(VLOOKUP(Cursos[[#This Row],[Modelo correcto]],Modelos[[Modelo correcto]:[Aplica para certificación]],4,FALSE),"REVISAR")</f>
        <v>SÍ</v>
      </c>
    </row>
    <row r="9948" spans="1:9" x14ac:dyDescent="0.25">
      <c r="A9948" s="144" t="s">
        <v>2787</v>
      </c>
      <c r="B9948">
        <v>1</v>
      </c>
      <c r="C9948" s="10" t="s">
        <v>276</v>
      </c>
      <c r="D9948" s="18" t="str">
        <f>+IFERROR(VLOOKUP(Cursos[[#This Row],[Modelo correcto]],Modelos[[Modelo correcto]:[¿En línea?]],2,FALSE),"REVISAR")</f>
        <v>XEROX</v>
      </c>
      <c r="E9948" s="18" t="str">
        <f>+IFERROR(VLOOKUP(Cursos[[#This Row],[Modelo correcto]],Modelos[[Modelo correcto]:[¿En línea?]],3,FALSE),"REVISAR")</f>
        <v>SÍ</v>
      </c>
      <c r="F9948" s="18" t="str">
        <f>+Cursos[[#This Row],[IS]]&amp;Cursos[[#This Row],[Modelo correcto]]</f>
        <v>LUIS FELIPE CRUZ MARPC90XTA</v>
      </c>
      <c r="G9948" s="18">
        <v>1</v>
      </c>
      <c r="H9948" s="19">
        <v>43831</v>
      </c>
      <c r="I9948" s="18" t="str">
        <f>+IFERROR(VLOOKUP(Cursos[[#This Row],[Modelo correcto]],Modelos[[Modelo correcto]:[Aplica para certificación]],4,FALSE),"REVISAR")</f>
        <v>SÍ</v>
      </c>
    </row>
    <row r="9949" spans="1:9" x14ac:dyDescent="0.25">
      <c r="A9949" s="144" t="s">
        <v>2787</v>
      </c>
      <c r="B9949">
        <v>1</v>
      </c>
      <c r="C9949" s="10" t="s">
        <v>298</v>
      </c>
      <c r="D9949" s="18" t="str">
        <f>+IFERROR(VLOOKUP(Cursos[[#This Row],[Modelo correcto]],Modelos[[Modelo correcto]:[¿En línea?]],2,FALSE),"REVISAR")</f>
        <v>XEROX</v>
      </c>
      <c r="E9949" s="18" t="str">
        <f>+IFERROR(VLOOKUP(Cursos[[#This Row],[Modelo correcto]],Modelos[[Modelo correcto]:[¿En línea?]],3,FALSE),"REVISAR")</f>
        <v>SÍ</v>
      </c>
      <c r="F9949" s="18" t="str">
        <f>+Cursos[[#This Row],[IS]]&amp;Cursos[[#This Row],[Modelo correcto]]</f>
        <v>LUIS FELIPE CRUZ MARPRFNTFR</v>
      </c>
      <c r="G9949" s="18">
        <v>1</v>
      </c>
      <c r="H9949" s="19">
        <v>43891</v>
      </c>
      <c r="I9949" s="18" t="str">
        <f>+IFERROR(VLOOKUP(Cursos[[#This Row],[Modelo correcto]],Modelos[[Modelo correcto]:[Aplica para certificación]],4,FALSE),"REVISAR")</f>
        <v>SÍ</v>
      </c>
    </row>
    <row r="9950" spans="1:9" x14ac:dyDescent="0.25">
      <c r="A9950" s="144" t="s">
        <v>2787</v>
      </c>
      <c r="B9950">
        <v>1</v>
      </c>
      <c r="C9950" s="10" t="s">
        <v>756</v>
      </c>
      <c r="D9950" s="18" t="str">
        <f>+IFERROR(VLOOKUP(Cursos[[#This Row],[Modelo correcto]],Modelos[[Modelo correcto]:[¿En línea?]],2,FALSE),"REVISAR")</f>
        <v>CANON</v>
      </c>
      <c r="E9950" s="18" t="str">
        <f>+IFERROR(VLOOKUP(Cursos[[#This Row],[Modelo correcto]],Modelos[[Modelo correcto]:[¿En línea?]],3,FALSE),"REVISAR")</f>
        <v>SÍ</v>
      </c>
      <c r="F9950" s="18" t="str">
        <f>+Cursos[[#This Row],[IS]]&amp;Cursos[[#This Row],[Modelo correcto]]</f>
        <v>LUIS FELIPE CRUZ MARPrincipios básicos de escáner</v>
      </c>
      <c r="G9950" s="18">
        <v>1</v>
      </c>
      <c r="H9950" s="19">
        <v>43891</v>
      </c>
      <c r="I9950" s="18" t="str">
        <f>+IFERROR(VLOOKUP(Cursos[[#This Row],[Modelo correcto]],Modelos[[Modelo correcto]:[Aplica para certificación]],4,FALSE),"REVISAR")</f>
        <v>SÍ</v>
      </c>
    </row>
    <row r="9951" spans="1:9" x14ac:dyDescent="0.25">
      <c r="A9951" s="144" t="s">
        <v>2761</v>
      </c>
      <c r="B9951">
        <v>1</v>
      </c>
      <c r="C9951" s="63" t="s">
        <v>268</v>
      </c>
      <c r="D9951" s="145" t="str">
        <f>+IFERROR(VLOOKUP(Cursos[[#This Row],[Modelo correcto]],Modelos[[Modelo correcto]:[¿En línea?]],2,FALSE),"REVISAR")</f>
        <v>XEROX</v>
      </c>
      <c r="E9951" s="145" t="str">
        <f>+IFERROR(VLOOKUP(Cursos[[#This Row],[Modelo correcto]],Modelos[[Modelo correcto]:[¿En línea?]],3,FALSE),"REVISAR")</f>
        <v>SÍ</v>
      </c>
      <c r="F9951" s="18" t="str">
        <f>+Cursos[[#This Row],[IS]]&amp;Cursos[[#This Row],[Modelo correcto]]</f>
        <v>RUBEN DARIO MEDELLIN COLUNGASAF231</v>
      </c>
      <c r="G9951" s="18">
        <v>1</v>
      </c>
      <c r="H9951" s="18"/>
      <c r="I9951" s="18" t="str">
        <f>+IFERROR(VLOOKUP(Cursos[[#This Row],[Modelo correcto]],Modelos[[Modelo correcto]:[Aplica para certificación]],4,FALSE),"REVISAR")</f>
        <v>SÍ</v>
      </c>
    </row>
    <row r="9952" spans="1:9" x14ac:dyDescent="0.25">
      <c r="A9952" s="144" t="s">
        <v>2787</v>
      </c>
      <c r="B9952">
        <v>1</v>
      </c>
      <c r="C9952" s="63" t="s">
        <v>299</v>
      </c>
      <c r="D9952" s="18" t="str">
        <f>+IFERROR(VLOOKUP(Cursos[[#This Row],[Modelo correcto]],Modelos[[Modelo correcto]:[¿En línea?]],2,FALSE),"REVISAR")</f>
        <v>XEROX</v>
      </c>
      <c r="E9952" s="18" t="str">
        <f>+IFERROR(VLOOKUP(Cursos[[#This Row],[Modelo correcto]],Modelos[[Modelo correcto]:[¿En línea?]],3,FALSE),"REVISAR")</f>
        <v>SÍ</v>
      </c>
      <c r="F9952" s="18" t="str">
        <f>+Cursos[[#This Row],[IS]]&amp;Cursos[[#This Row],[Modelo correcto]]</f>
        <v>LUIS FELIPE CRUZ MARTSTNTFR</v>
      </c>
      <c r="G9952" s="18">
        <v>1</v>
      </c>
      <c r="H9952" s="19">
        <v>43891</v>
      </c>
      <c r="I9952" s="18" t="str">
        <f>+IFERROR(VLOOKUP(Cursos[[#This Row],[Modelo correcto]],Modelos[[Modelo correcto]:[Aplica para certificación]],4,FALSE),"REVISAR")</f>
        <v>SÍ</v>
      </c>
    </row>
    <row r="9953" spans="1:16" x14ac:dyDescent="0.25">
      <c r="A9953" s="144" t="s">
        <v>2787</v>
      </c>
      <c r="B9953">
        <v>1</v>
      </c>
      <c r="C9953" s="63" t="s">
        <v>263</v>
      </c>
      <c r="D9953" s="18" t="str">
        <f>+IFERROR(VLOOKUP(Cursos[[#This Row],[Modelo correcto]],Modelos[[Modelo correcto]:[¿En línea?]],2,FALSE),"REVISAR")</f>
        <v>XEROX</v>
      </c>
      <c r="E9953" s="18" t="str">
        <f>+IFERROR(VLOOKUP(Cursos[[#This Row],[Modelo correcto]],Modelos[[Modelo correcto]:[¿En línea?]],3,FALSE),"REVISAR")</f>
        <v>SÍ</v>
      </c>
      <c r="F9953" s="18" t="str">
        <f>+Cursos[[#This Row],[IS]]&amp;Cursos[[#This Row],[Modelo correcto]]</f>
        <v>LUIS FELIPE CRUZ MARVB70NTF</v>
      </c>
      <c r="G9953" s="18">
        <v>1</v>
      </c>
      <c r="H9953" s="19">
        <v>43831</v>
      </c>
      <c r="I9953" s="18" t="str">
        <f>+IFERROR(VLOOKUP(Cursos[[#This Row],[Modelo correcto]],Modelos[[Modelo correcto]:[Aplica para certificación]],4,FALSE),"REVISAR")</f>
        <v>SÍ</v>
      </c>
    </row>
    <row r="9954" spans="1:16" x14ac:dyDescent="0.25">
      <c r="A9954" s="144" t="s">
        <v>2787</v>
      </c>
      <c r="B9954">
        <v>1</v>
      </c>
      <c r="C9954" s="10" t="s">
        <v>280</v>
      </c>
      <c r="D9954" s="18" t="str">
        <f>+IFERROR(VLOOKUP(Cursos[[#This Row],[Modelo correcto]],Modelos[[Modelo correcto]:[¿En línea?]],2,FALSE),"REVISAR")</f>
        <v>XEROX</v>
      </c>
      <c r="E9954" s="18" t="str">
        <f>+IFERROR(VLOOKUP(Cursos[[#This Row],[Modelo correcto]],Modelos[[Modelo correcto]:[¿En línea?]],3,FALSE),"REVISAR")</f>
        <v>SÍ</v>
      </c>
      <c r="F9954" s="18" t="str">
        <f>+Cursos[[#This Row],[IS]]&amp;Cursos[[#This Row],[Modelo correcto]]</f>
        <v>LUIS FELIPE CRUZ MARVC60NTF</v>
      </c>
      <c r="G9954" s="18">
        <v>1</v>
      </c>
      <c r="H9954" s="19">
        <v>43831</v>
      </c>
      <c r="I9954" s="18" t="str">
        <f>+IFERROR(VLOOKUP(Cursos[[#This Row],[Modelo correcto]],Modelos[[Modelo correcto]:[Aplica para certificación]],4,FALSE),"REVISAR")</f>
        <v>SÍ</v>
      </c>
    </row>
    <row r="9955" spans="1:16" x14ac:dyDescent="0.25">
      <c r="A9955" s="144" t="s">
        <v>2787</v>
      </c>
      <c r="B9955">
        <v>1</v>
      </c>
      <c r="C9955" s="145" t="s">
        <v>266</v>
      </c>
      <c r="D9955" s="18" t="str">
        <f>+IFERROR(VLOOKUP(Cursos[[#This Row],[Modelo correcto]],Modelos[[Modelo correcto]:[¿En línea?]],2,FALSE),"REVISAR")</f>
        <v>XEROX</v>
      </c>
      <c r="E9955" s="18" t="str">
        <f>+IFERROR(VLOOKUP(Cursos[[#This Row],[Modelo correcto]],Modelos[[Modelo correcto]:[¿En línea?]],3,FALSE),"REVISAR")</f>
        <v>SÍ</v>
      </c>
      <c r="F9955" s="18" t="str">
        <f>+Cursos[[#This Row],[IS]]&amp;Cursos[[#This Row],[Modelo correcto]]</f>
        <v>LUIS FELIPE CRUZ MARVC70NTF</v>
      </c>
      <c r="G9955" s="18">
        <v>1</v>
      </c>
      <c r="H9955" s="19">
        <v>43831</v>
      </c>
      <c r="I9955" s="18" t="str">
        <f>+IFERROR(VLOOKUP(Cursos[[#This Row],[Modelo correcto]],Modelos[[Modelo correcto]:[Aplica para certificación]],4,FALSE),"REVISAR")</f>
        <v>SÍ</v>
      </c>
    </row>
    <row r="9956" spans="1:16" x14ac:dyDescent="0.25">
      <c r="A9956" s="144" t="s">
        <v>2787</v>
      </c>
      <c r="B9956">
        <v>1</v>
      </c>
      <c r="C9956" s="10" t="s">
        <v>291</v>
      </c>
      <c r="D9956" s="18" t="str">
        <f>+IFERROR(VLOOKUP(Cursos[[#This Row],[Modelo correcto]],Modelos[[Modelo correcto]:[¿En línea?]],2,FALSE),"REVISAR")</f>
        <v>XEROX</v>
      </c>
      <c r="E9956" s="18" t="str">
        <f>+IFERROR(VLOOKUP(Cursos[[#This Row],[Modelo correcto]],Modelos[[Modelo correcto]:[¿En línea?]],3,FALSE),"REVISAR")</f>
        <v>SÍ</v>
      </c>
      <c r="F9956" s="18" t="str">
        <f>+Cursos[[#This Row],[IS]]&amp;Cursos[[#This Row],[Modelo correcto]]</f>
        <v>LUIS FELIPE CRUZ MARVERS1SV</v>
      </c>
      <c r="G9956" s="18">
        <v>1</v>
      </c>
      <c r="H9956" s="19">
        <v>43831</v>
      </c>
      <c r="I9956" s="18" t="str">
        <f>+IFERROR(VLOOKUP(Cursos[[#This Row],[Modelo correcto]],Modelos[[Modelo correcto]:[Aplica para certificación]],4,FALSE),"REVISAR")</f>
        <v>SÍ</v>
      </c>
    </row>
    <row r="9957" spans="1:16" x14ac:dyDescent="0.25">
      <c r="A9957" s="144" t="s">
        <v>2787</v>
      </c>
      <c r="B9957">
        <v>1</v>
      </c>
      <c r="C9957" s="10" t="s">
        <v>288</v>
      </c>
      <c r="D9957" s="18" t="str">
        <f>+IFERROR(VLOOKUP(Cursos[[#This Row],[Modelo correcto]],Modelos[[Modelo correcto]:[¿En línea?]],2,FALSE),"REVISAR")</f>
        <v>XEROX</v>
      </c>
      <c r="E9957" s="18" t="str">
        <f>+IFERROR(VLOOKUP(Cursos[[#This Row],[Modelo correcto]],Modelos[[Modelo correcto]:[¿En línea?]],3,FALSE),"REVISAR")</f>
        <v>SÍ</v>
      </c>
      <c r="F9957" s="18" t="str">
        <f>+Cursos[[#This Row],[IS]]&amp;Cursos[[#This Row],[Modelo correcto]]</f>
        <v>LUIS FELIPE CRUZ MARS009128</v>
      </c>
      <c r="G9957" s="18">
        <v>1</v>
      </c>
      <c r="H9957" s="19">
        <v>43831</v>
      </c>
      <c r="I9957" s="18" t="str">
        <f>+IFERROR(VLOOKUP(Cursos[[#This Row],[Modelo correcto]],Modelos[[Modelo correcto]:[Aplica para certificación]],4,FALSE),"REVISAR")</f>
        <v>SÍ</v>
      </c>
      <c r="P9957" s="137"/>
    </row>
    <row r="9958" spans="1:16" x14ac:dyDescent="0.25">
      <c r="A9958" s="144" t="s">
        <v>2787</v>
      </c>
      <c r="B9958">
        <v>1</v>
      </c>
      <c r="C9958" s="10" t="s">
        <v>293</v>
      </c>
      <c r="D9958" s="18" t="str">
        <f>+IFERROR(VLOOKUP(Cursos[[#This Row],[Modelo correcto]],Modelos[[Modelo correcto]:[¿En línea?]],2,FALSE),"REVISAR")</f>
        <v>XEROX</v>
      </c>
      <c r="E9958" s="18" t="str">
        <f>+IFERROR(VLOOKUP(Cursos[[#This Row],[Modelo correcto]],Modelos[[Modelo correcto]:[¿En línea?]],3,FALSE),"REVISAR")</f>
        <v>SÍ</v>
      </c>
      <c r="F9958" s="18" t="str">
        <f>+Cursos[[#This Row],[IS]]&amp;Cursos[[#This Row],[Modelo correcto]]</f>
        <v>LUIS FELIPE CRUZ MARS009129</v>
      </c>
      <c r="G9958" s="18">
        <v>1</v>
      </c>
      <c r="H9958" s="19">
        <v>43891</v>
      </c>
      <c r="I9958" s="18" t="str">
        <f>+IFERROR(VLOOKUP(Cursos[[#This Row],[Modelo correcto]],Modelos[[Modelo correcto]:[Aplica para certificación]],4,FALSE),"REVISAR")</f>
        <v>SÍ</v>
      </c>
    </row>
    <row r="9959" spans="1:16" x14ac:dyDescent="0.25">
      <c r="A9959" s="144" t="s">
        <v>2787</v>
      </c>
      <c r="B9959">
        <v>1</v>
      </c>
      <c r="C9959" s="10" t="s">
        <v>293</v>
      </c>
      <c r="D9959" s="18" t="str">
        <f>+IFERROR(VLOOKUP(Cursos[[#This Row],[Modelo correcto]],Modelos[[Modelo correcto]:[¿En línea?]],2,FALSE),"REVISAR")</f>
        <v>XEROX</v>
      </c>
      <c r="E9959" s="18" t="str">
        <f>+IFERROR(VLOOKUP(Cursos[[#This Row],[Modelo correcto]],Modelos[[Modelo correcto]:[¿En línea?]],3,FALSE),"REVISAR")</f>
        <v>SÍ</v>
      </c>
      <c r="F9959" s="18" t="str">
        <f>+Cursos[[#This Row],[IS]]&amp;Cursos[[#This Row],[Modelo correcto]]</f>
        <v>LUIS FELIPE CRUZ MARS009129</v>
      </c>
      <c r="G9959" s="18">
        <v>1</v>
      </c>
      <c r="H9959" s="19">
        <v>43862</v>
      </c>
      <c r="I9959" s="18" t="str">
        <f>+IFERROR(VLOOKUP(Cursos[[#This Row],[Modelo correcto]],Modelos[[Modelo correcto]:[Aplica para certificación]],4,FALSE),"REVISAR")</f>
        <v>SÍ</v>
      </c>
    </row>
    <row r="9960" spans="1:16" x14ac:dyDescent="0.25">
      <c r="A9960" s="144" t="s">
        <v>2787</v>
      </c>
      <c r="B9960">
        <v>1</v>
      </c>
      <c r="C9960" s="10" t="s">
        <v>246</v>
      </c>
      <c r="D9960" s="18" t="str">
        <f>+IFERROR(VLOOKUP(Cursos[[#This Row],[Modelo correcto]],Modelos[[Modelo correcto]:[¿En línea?]],2,FALSE),"REVISAR")</f>
        <v>XEROX</v>
      </c>
      <c r="E9960" s="18" t="str">
        <f>+IFERROR(VLOOKUP(Cursos[[#This Row],[Modelo correcto]],Modelos[[Modelo correcto]:[¿En línea?]],3,FALSE),"REVISAR")</f>
        <v>SÍ</v>
      </c>
      <c r="F9960" s="18" t="str">
        <f>+Cursos[[#This Row],[IS]]&amp;Cursos[[#This Row],[Modelo correcto]]</f>
        <v>LUIS FELIPE CRUZ MARC14636</v>
      </c>
      <c r="G9960" s="18">
        <v>0</v>
      </c>
      <c r="H9960" s="44">
        <v>43952</v>
      </c>
      <c r="I9960" s="18" t="str">
        <f>+IFERROR(VLOOKUP(Cursos[[#This Row],[Modelo correcto]],Modelos[[Modelo correcto]:[Aplica para certificación]],4,FALSE),"REVISAR")</f>
        <v>NO</v>
      </c>
    </row>
    <row r="9961" spans="1:16" x14ac:dyDescent="0.25">
      <c r="A9961" s="144" t="s">
        <v>2787</v>
      </c>
      <c r="B9961">
        <v>1</v>
      </c>
      <c r="C9961" s="10" t="s">
        <v>144</v>
      </c>
      <c r="D9961" s="18" t="str">
        <f>+IFERROR(VLOOKUP(Cursos[[#This Row],[Modelo correcto]],Modelos[[Modelo correcto]:[¿En línea?]],2,FALSE),"REVISAR")</f>
        <v>XEROX</v>
      </c>
      <c r="E9961" s="18" t="str">
        <f>+IFERROR(VLOOKUP(Cursos[[#This Row],[Modelo correcto]],Modelos[[Modelo correcto]:[¿En línea?]],3,FALSE),"REVISAR")</f>
        <v>SÍ</v>
      </c>
      <c r="F9961" s="18" t="str">
        <f>+Cursos[[#This Row],[IS]]&amp;Cursos[[#This Row],[Modelo correcto]]</f>
        <v>LUIS FELIPE CRUZ MARC14649</v>
      </c>
      <c r="G9961" s="18">
        <v>0</v>
      </c>
      <c r="H9961" s="44">
        <v>43952</v>
      </c>
      <c r="I9961" s="18" t="str">
        <f>+IFERROR(VLOOKUP(Cursos[[#This Row],[Modelo correcto]],Modelos[[Modelo correcto]:[Aplica para certificación]],4,FALSE),"REVISAR")</f>
        <v>NO</v>
      </c>
    </row>
    <row r="9962" spans="1:16" x14ac:dyDescent="0.25">
      <c r="A9962" s="144" t="s">
        <v>2787</v>
      </c>
      <c r="B9962">
        <v>1</v>
      </c>
      <c r="C9962" s="10" t="s">
        <v>73</v>
      </c>
      <c r="D9962" s="18" t="str">
        <f>+IFERROR(VLOOKUP(Cursos[[#This Row],[Modelo correcto]],Modelos[[Modelo correcto]:[¿En línea?]],2,FALSE),"REVISAR")</f>
        <v>XEROX</v>
      </c>
      <c r="E9962" s="18" t="str">
        <f>+IFERROR(VLOOKUP(Cursos[[#This Row],[Modelo correcto]],Modelos[[Modelo correcto]:[¿En línea?]],3,FALSE),"REVISAR")</f>
        <v>SÍ</v>
      </c>
      <c r="F9962" s="18" t="str">
        <f>+Cursos[[#This Row],[IS]]&amp;Cursos[[#This Row],[Modelo correcto]]</f>
        <v>LUIS FELIPE CRUZ MARC15061</v>
      </c>
      <c r="G9962" s="18">
        <v>0</v>
      </c>
      <c r="H9962" s="44">
        <v>43952</v>
      </c>
      <c r="I9962" s="18" t="str">
        <f>+IFERROR(VLOOKUP(Cursos[[#This Row],[Modelo correcto]],Modelos[[Modelo correcto]:[Aplica para certificación]],4,FALSE),"REVISAR")</f>
        <v>NO</v>
      </c>
    </row>
    <row r="9963" spans="1:16" x14ac:dyDescent="0.25">
      <c r="A9963" s="144" t="s">
        <v>2787</v>
      </c>
      <c r="B9963">
        <v>1</v>
      </c>
      <c r="C9963" s="10" t="s">
        <v>182</v>
      </c>
      <c r="D9963" s="18" t="str">
        <f>+IFERROR(VLOOKUP(Cursos[[#This Row],[Modelo correcto]],Modelos[[Modelo correcto]:[¿En línea?]],2,FALSE),"REVISAR")</f>
        <v>XEROX</v>
      </c>
      <c r="E9963" s="18" t="str">
        <f>+IFERROR(VLOOKUP(Cursos[[#This Row],[Modelo correcto]],Modelos[[Modelo correcto]:[¿En línea?]],3,FALSE),"REVISAR")</f>
        <v>SÍ</v>
      </c>
      <c r="F9963" s="18" t="str">
        <f>+Cursos[[#This Row],[IS]]&amp;Cursos[[#This Row],[Modelo correcto]]</f>
        <v>LUIS FELIPE CRUZ MARC16283</v>
      </c>
      <c r="G9963" s="18">
        <v>0</v>
      </c>
      <c r="H9963" s="44">
        <v>43952</v>
      </c>
      <c r="I9963" s="18" t="str">
        <f>+IFERROR(VLOOKUP(Cursos[[#This Row],[Modelo correcto]],Modelos[[Modelo correcto]:[Aplica para certificación]],4,FALSE),"REVISAR")</f>
        <v>SÍ</v>
      </c>
    </row>
    <row r="9964" spans="1:16" x14ac:dyDescent="0.25">
      <c r="A9964" s="144" t="s">
        <v>2787</v>
      </c>
      <c r="B9964">
        <v>1</v>
      </c>
      <c r="C9964" s="10" t="s">
        <v>91</v>
      </c>
      <c r="D9964" s="18" t="str">
        <f>+IFERROR(VLOOKUP(Cursos[[#This Row],[Modelo correcto]],Modelos[[Modelo correcto]:[¿En línea?]],2,FALSE),"REVISAR")</f>
        <v>XEROX</v>
      </c>
      <c r="E9964" s="18" t="str">
        <f>+IFERROR(VLOOKUP(Cursos[[#This Row],[Modelo correcto]],Modelos[[Modelo correcto]:[¿En línea?]],3,FALSE),"REVISAR")</f>
        <v>SÍ</v>
      </c>
      <c r="F9964" s="18" t="str">
        <f>+Cursos[[#This Row],[IS]]&amp;Cursos[[#This Row],[Modelo correcto]]</f>
        <v>LUIS FELIPE CRUZ MARC7120A</v>
      </c>
      <c r="G9964" s="18">
        <v>0</v>
      </c>
      <c r="H9964" s="19">
        <v>43952</v>
      </c>
      <c r="I9964" s="18" t="str">
        <f>+IFERROR(VLOOKUP(Cursos[[#This Row],[Modelo correcto]],Modelos[[Modelo correcto]:[Aplica para certificación]],4,FALSE),"REVISAR")</f>
        <v>NO</v>
      </c>
    </row>
    <row r="9965" spans="1:16" x14ac:dyDescent="0.25">
      <c r="A9965" s="144" t="s">
        <v>2787</v>
      </c>
      <c r="B9965">
        <v>1</v>
      </c>
      <c r="C9965" s="10" t="s">
        <v>176</v>
      </c>
      <c r="D9965" s="18" t="str">
        <f>+IFERROR(VLOOKUP(Cursos[[#This Row],[Modelo correcto]],Modelos[[Modelo correcto]:[¿En línea?]],2,FALSE),"REVISAR")</f>
        <v>XEROX</v>
      </c>
      <c r="E9965" s="18" t="str">
        <f>+IFERROR(VLOOKUP(Cursos[[#This Row],[Modelo correcto]],Modelos[[Modelo correcto]:[¿En línea?]],3,FALSE),"REVISAR")</f>
        <v>SÍ</v>
      </c>
      <c r="F9965" s="18" t="str">
        <f>+Cursos[[#This Row],[IS]]&amp;Cursos[[#This Row],[Modelo correcto]]</f>
        <v>LUIS FELIPE CRUZ MARC8880XT</v>
      </c>
      <c r="G9965" s="18">
        <v>0</v>
      </c>
      <c r="H9965" s="19">
        <v>43952</v>
      </c>
      <c r="I9965" s="18" t="str">
        <f>+IFERROR(VLOOKUP(Cursos[[#This Row],[Modelo correcto]],Modelos[[Modelo correcto]:[Aplica para certificación]],4,FALSE),"REVISAR")</f>
        <v>NO</v>
      </c>
    </row>
    <row r="9966" spans="1:16" x14ac:dyDescent="0.25">
      <c r="A9966" s="144" t="s">
        <v>2787</v>
      </c>
      <c r="B9966">
        <v>1</v>
      </c>
      <c r="C9966" s="10" t="s">
        <v>1332</v>
      </c>
      <c r="D9966" s="18" t="str">
        <f>+IFERROR(VLOOKUP(Cursos[[#This Row],[Modelo correcto]],Modelos[[Modelo correcto]:[¿En línea?]],2,FALSE),"REVISAR")</f>
        <v>CANON</v>
      </c>
      <c r="E9966" s="18" t="str">
        <f>+IFERROR(VLOOKUP(Cursos[[#This Row],[Modelo correcto]],Modelos[[Modelo correcto]:[¿En línea?]],3,FALSE),"REVISAR")</f>
        <v>SÍ</v>
      </c>
      <c r="F9966" s="18" t="str">
        <f>+Cursos[[#This Row],[IS]]&amp;Cursos[[#This Row],[Modelo correcto]]</f>
        <v>LUIS FELIPE CRUZ MARIRC3025</v>
      </c>
      <c r="G9966" s="18">
        <v>1</v>
      </c>
      <c r="H9966" s="19">
        <v>43952</v>
      </c>
      <c r="I9966" s="18" t="str">
        <f>+IFERROR(VLOOKUP(Cursos[[#This Row],[Modelo correcto]],Modelos[[Modelo correcto]:[Aplica para certificación]],4,FALSE),"REVISAR")</f>
        <v>NO</v>
      </c>
    </row>
    <row r="9967" spans="1:16" x14ac:dyDescent="0.25">
      <c r="A9967" s="144" t="s">
        <v>2787</v>
      </c>
      <c r="B9967">
        <v>1</v>
      </c>
      <c r="C9967" s="10" t="s">
        <v>1322</v>
      </c>
      <c r="D9967" s="18" t="str">
        <f>+IFERROR(VLOOKUP(Cursos[[#This Row],[Modelo correcto]],Modelos[[Modelo correcto]:[¿En línea?]],2,FALSE),"REVISAR")</f>
        <v>LEXMARK</v>
      </c>
      <c r="E9967" s="18" t="str">
        <f>+IFERROR(VLOOKUP(Cursos[[#This Row],[Modelo correcto]],Modelos[[Modelo correcto]:[¿En línea?]],3,FALSE),"REVISAR")</f>
        <v>SÍ</v>
      </c>
      <c r="F9967" s="18" t="str">
        <f>+Cursos[[#This Row],[IS]]&amp;Cursos[[#This Row],[Modelo correcto]]</f>
        <v>LUIS FELIPE CRUZ MARNVRAM sincronizada</v>
      </c>
      <c r="G9967" s="18">
        <v>1</v>
      </c>
      <c r="H9967" s="19">
        <v>43952</v>
      </c>
      <c r="I9967" s="18" t="str">
        <f>+IFERROR(VLOOKUP(Cursos[[#This Row],[Modelo correcto]],Modelos[[Modelo correcto]:[Aplica para certificación]],4,FALSE),"REVISAR")</f>
        <v>SÍ</v>
      </c>
    </row>
    <row r="9968" spans="1:16" x14ac:dyDescent="0.25">
      <c r="A9968" s="144" t="s">
        <v>2787</v>
      </c>
      <c r="B9968">
        <v>1</v>
      </c>
      <c r="C9968" s="10" t="s">
        <v>154</v>
      </c>
      <c r="D9968" s="18" t="str">
        <f>+IFERROR(VLOOKUP(Cursos[[#This Row],[Modelo correcto]],Modelos[[Modelo correcto]:[¿En línea?]],2,FALSE),"REVISAR")</f>
        <v>XEROX</v>
      </c>
      <c r="E9968" s="18" t="str">
        <f>+IFERROR(VLOOKUP(Cursos[[#This Row],[Modelo correcto]],Modelos[[Modelo correcto]:[¿En línea?]],3,FALSE),"REVISAR")</f>
        <v>SÍ</v>
      </c>
      <c r="F9968" s="18" t="str">
        <f>+Cursos[[#This Row],[IS]]&amp;Cursos[[#This Row],[Modelo correcto]]</f>
        <v>LUIS FELIPE CRUZ MARP3010LP</v>
      </c>
      <c r="G9968" s="18">
        <v>0</v>
      </c>
      <c r="H9968" s="19">
        <v>43952</v>
      </c>
      <c r="I9968" s="18" t="str">
        <f>+IFERROR(VLOOKUP(Cursos[[#This Row],[Modelo correcto]],Modelos[[Modelo correcto]:[Aplica para certificación]],4,FALSE),"REVISAR")</f>
        <v>NO</v>
      </c>
    </row>
    <row r="9969" spans="1:9" x14ac:dyDescent="0.25">
      <c r="A9969" s="144" t="s">
        <v>2787</v>
      </c>
      <c r="B9969">
        <v>1</v>
      </c>
      <c r="C9969" s="10" t="s">
        <v>25</v>
      </c>
      <c r="D9969" s="18" t="str">
        <f>+IFERROR(VLOOKUP(Cursos[[#This Row],[Modelo correcto]],Modelos[[Modelo correcto]:[¿En línea?]],2,FALSE),"REVISAR")</f>
        <v>XEROX</v>
      </c>
      <c r="E9969" s="18" t="str">
        <f>+IFERROR(VLOOKUP(Cursos[[#This Row],[Modelo correcto]],Modelos[[Modelo correcto]:[¿En línea?]],3,FALSE),"REVISAR")</f>
        <v>SÍ</v>
      </c>
      <c r="F9969" s="18" t="str">
        <f>+Cursos[[#This Row],[IS]]&amp;Cursos[[#This Row],[Modelo correcto]]</f>
        <v>LUIS FELIPE CRUZ MARP3260LP</v>
      </c>
      <c r="G9969" s="18">
        <v>0</v>
      </c>
      <c r="H9969" s="19">
        <v>43952</v>
      </c>
      <c r="I9969" s="18" t="str">
        <f>+IFERROR(VLOOKUP(Cursos[[#This Row],[Modelo correcto]],Modelos[[Modelo correcto]:[Aplica para certificación]],4,FALSE),"REVISAR")</f>
        <v>SÍ</v>
      </c>
    </row>
    <row r="9970" spans="1:9" x14ac:dyDescent="0.25">
      <c r="A9970" s="144" t="s">
        <v>2787</v>
      </c>
      <c r="B9970">
        <v>1</v>
      </c>
      <c r="C9970" s="10" t="s">
        <v>253</v>
      </c>
      <c r="D9970" s="18" t="str">
        <f>+IFERROR(VLOOKUP(Cursos[[#This Row],[Modelo correcto]],Modelos[[Modelo correcto]:[¿En línea?]],2,FALSE),"REVISAR")</f>
        <v>XEROX</v>
      </c>
      <c r="E9970" s="18" t="str">
        <f>+IFERROR(VLOOKUP(Cursos[[#This Row],[Modelo correcto]],Modelos[[Modelo correcto]:[¿En línea?]],3,FALSE),"REVISAR")</f>
        <v>SÍ</v>
      </c>
      <c r="F9970" s="18" t="str">
        <f>+Cursos[[#This Row],[IS]]&amp;Cursos[[#This Row],[Modelo correcto]]</f>
        <v>LUIS FELIPE CRUZ MARP3320LP</v>
      </c>
      <c r="G9970" s="18">
        <v>0</v>
      </c>
      <c r="H9970" s="19">
        <v>43952</v>
      </c>
      <c r="I9970" s="18" t="str">
        <f>+IFERROR(VLOOKUP(Cursos[[#This Row],[Modelo correcto]],Modelos[[Modelo correcto]:[Aplica para certificación]],4,FALSE),"REVISAR")</f>
        <v>NO</v>
      </c>
    </row>
    <row r="9971" spans="1:9" x14ac:dyDescent="0.25">
      <c r="A9971" s="144" t="s">
        <v>2787</v>
      </c>
      <c r="B9971">
        <v>1</v>
      </c>
      <c r="C9971" s="10" t="s">
        <v>247</v>
      </c>
      <c r="D9971" s="18" t="str">
        <f>+IFERROR(VLOOKUP(Cursos[[#This Row],[Modelo correcto]],Modelos[[Modelo correcto]:[¿En línea?]],2,FALSE),"REVISAR")</f>
        <v>XEROX</v>
      </c>
      <c r="E9971" s="18" t="str">
        <f>+IFERROR(VLOOKUP(Cursos[[#This Row],[Modelo correcto]],Modelos[[Modelo correcto]:[¿En línea?]],3,FALSE),"REVISAR")</f>
        <v>SÍ</v>
      </c>
      <c r="F9971" s="18" t="str">
        <f>+Cursos[[#This Row],[IS]]&amp;Cursos[[#This Row],[Modelo correcto]]</f>
        <v>LUIS FELIPE CRUZ MARP4622LP</v>
      </c>
      <c r="G9971" s="18">
        <v>0</v>
      </c>
      <c r="H9971" s="19">
        <v>43952</v>
      </c>
      <c r="I9971" s="18" t="str">
        <f>+IFERROR(VLOOKUP(Cursos[[#This Row],[Modelo correcto]],Modelos[[Modelo correcto]:[Aplica para certificación]],4,FALSE),"REVISAR")</f>
        <v>NO</v>
      </c>
    </row>
    <row r="9972" spans="1:9" x14ac:dyDescent="0.25">
      <c r="A9972" s="144" t="s">
        <v>2787</v>
      </c>
      <c r="B9972">
        <v>1</v>
      </c>
      <c r="C9972" s="10" t="s">
        <v>250</v>
      </c>
      <c r="D9972" s="18" t="str">
        <f>+IFERROR(VLOOKUP(Cursos[[#This Row],[Modelo correcto]],Modelos[[Modelo correcto]:[¿En línea?]],2,FALSE),"REVISAR")</f>
        <v>XEROX</v>
      </c>
      <c r="E9972" s="18" t="str">
        <f>+IFERROR(VLOOKUP(Cursos[[#This Row],[Modelo correcto]],Modelos[[Modelo correcto]:[¿En línea?]],3,FALSE),"REVISAR")</f>
        <v>SÍ</v>
      </c>
      <c r="F9972" s="18" t="str">
        <f>+Cursos[[#This Row],[IS]]&amp;Cursos[[#This Row],[Modelo correcto]]</f>
        <v>LUIS FELIPE CRUZ MARP6000LP</v>
      </c>
      <c r="G9972" s="18">
        <v>0</v>
      </c>
      <c r="H9972" s="19">
        <v>43952</v>
      </c>
      <c r="I9972" s="18" t="str">
        <f>+IFERROR(VLOOKUP(Cursos[[#This Row],[Modelo correcto]],Modelos[[Modelo correcto]:[Aplica para certificación]],4,FALSE),"REVISAR")</f>
        <v>NO</v>
      </c>
    </row>
    <row r="9973" spans="1:9" x14ac:dyDescent="0.25">
      <c r="A9973" s="144" t="s">
        <v>2787</v>
      </c>
      <c r="B9973">
        <v>1</v>
      </c>
      <c r="C9973" s="10" t="s">
        <v>31</v>
      </c>
      <c r="D9973" s="18" t="str">
        <f>+IFERROR(VLOOKUP(Cursos[[#This Row],[Modelo correcto]],Modelos[[Modelo correcto]:[¿En línea?]],2,FALSE),"REVISAR")</f>
        <v>XEROX</v>
      </c>
      <c r="E9973" s="18" t="str">
        <f>+IFERROR(VLOOKUP(Cursos[[#This Row],[Modelo correcto]],Modelos[[Modelo correcto]:[¿En línea?]],3,FALSE),"REVISAR")</f>
        <v>SÍ</v>
      </c>
      <c r="F9973" s="18" t="str">
        <f>+Cursos[[#This Row],[IS]]&amp;Cursos[[#This Row],[Modelo correcto]]</f>
        <v>LUIS FELIPE CRUZ MARW6655LP</v>
      </c>
      <c r="G9973" s="18">
        <v>0</v>
      </c>
      <c r="H9973" s="19">
        <v>43952</v>
      </c>
      <c r="I9973" s="18" t="str">
        <f>+IFERROR(VLOOKUP(Cursos[[#This Row],[Modelo correcto]],Modelos[[Modelo correcto]:[Aplica para certificación]],4,FALSE),"REVISAR")</f>
        <v>NO</v>
      </c>
    </row>
    <row r="9974" spans="1:9" x14ac:dyDescent="0.25">
      <c r="A9974" s="144" t="s">
        <v>2787</v>
      </c>
      <c r="B9974">
        <v>1</v>
      </c>
      <c r="C9974" s="145" t="s">
        <v>49</v>
      </c>
      <c r="D9974" s="18" t="str">
        <f>+IFERROR(VLOOKUP(Cursos[[#This Row],[Modelo correcto]],Modelos[[Modelo correcto]:[¿En línea?]],2,FALSE),"REVISAR")</f>
        <v>XEROX</v>
      </c>
      <c r="E9974" s="18" t="str">
        <f>+IFERROR(VLOOKUP(Cursos[[#This Row],[Modelo correcto]],Modelos[[Modelo correcto]:[¿En línea?]],3,FALSE),"REVISAR")</f>
        <v>SÍ</v>
      </c>
      <c r="F9974" s="18" t="str">
        <f>+Cursos[[#This Row],[IS]]&amp;Cursos[[#This Row],[Modelo correcto]]</f>
        <v>LUIS FELIPE CRUZ MARW7220LP</v>
      </c>
      <c r="G9974" s="18">
        <v>0</v>
      </c>
      <c r="H9974" s="19">
        <v>43952</v>
      </c>
      <c r="I9974" s="18" t="str">
        <f>+IFERROR(VLOOKUP(Cursos[[#This Row],[Modelo correcto]],Modelos[[Modelo correcto]:[Aplica para certificación]],4,FALSE),"REVISAR")</f>
        <v>NO</v>
      </c>
    </row>
    <row r="9975" spans="1:9" x14ac:dyDescent="0.25">
      <c r="A9975" s="144" t="s">
        <v>2787</v>
      </c>
      <c r="B9975">
        <v>1</v>
      </c>
      <c r="C9975" s="10" t="s">
        <v>59</v>
      </c>
      <c r="D9975" s="18" t="str">
        <f>+IFERROR(VLOOKUP(Cursos[[#This Row],[Modelo correcto]],Modelos[[Modelo correcto]:[¿En línea?]],2,FALSE),"REVISAR")</f>
        <v>XEROX</v>
      </c>
      <c r="E9975" s="18" t="str">
        <f>+IFERROR(VLOOKUP(Cursos[[#This Row],[Modelo correcto]],Modelos[[Modelo correcto]:[¿En línea?]],3,FALSE),"REVISAR")</f>
        <v>SÍ</v>
      </c>
      <c r="F9975" s="18" t="str">
        <f>+Cursos[[#This Row],[IS]]&amp;Cursos[[#This Row],[Modelo correcto]]</f>
        <v>LUIS FELIPE CRUZ MARWC53XTA</v>
      </c>
      <c r="G9975" s="18">
        <v>0</v>
      </c>
      <c r="H9975" s="19">
        <v>43952</v>
      </c>
      <c r="I9975" s="18" t="str">
        <f>+IFERROR(VLOOKUP(Cursos[[#This Row],[Modelo correcto]],Modelos[[Modelo correcto]:[Aplica para certificación]],4,FALSE),"REVISAR")</f>
        <v>NO</v>
      </c>
    </row>
    <row r="9976" spans="1:9" x14ac:dyDescent="0.25">
      <c r="A9976" s="144" t="s">
        <v>2787</v>
      </c>
      <c r="B9976">
        <v>1</v>
      </c>
      <c r="C9976" s="10" t="s">
        <v>8</v>
      </c>
      <c r="D9976" s="18" t="str">
        <f>+IFERROR(VLOOKUP(Cursos[[#This Row],[Modelo correcto]],Modelos[[Modelo correcto]:[¿En línea?]],2,FALSE),"REVISAR")</f>
        <v>XEROX</v>
      </c>
      <c r="E9976" s="18" t="str">
        <f>+IFERROR(VLOOKUP(Cursos[[#This Row],[Modelo correcto]],Modelos[[Modelo correcto]:[¿En línea?]],3,FALSE),"REVISAR")</f>
        <v>SÍ</v>
      </c>
      <c r="F9976" s="18" t="str">
        <f>+Cursos[[#This Row],[IS]]&amp;Cursos[[#This Row],[Modelo correcto]]</f>
        <v>LUIS FELIPE CRUZ MARWC7765A</v>
      </c>
      <c r="G9976" s="18">
        <v>0</v>
      </c>
      <c r="H9976" s="19">
        <v>43952</v>
      </c>
      <c r="I9976" s="18" t="str">
        <f>+IFERROR(VLOOKUP(Cursos[[#This Row],[Modelo correcto]],Modelos[[Modelo correcto]:[Aplica para certificación]],4,FALSE),"REVISAR")</f>
        <v>NO</v>
      </c>
    </row>
    <row r="9977" spans="1:9" x14ac:dyDescent="0.25">
      <c r="A9977" s="144" t="s">
        <v>2787</v>
      </c>
      <c r="B9977">
        <v>1</v>
      </c>
      <c r="C9977" s="10" t="s">
        <v>272</v>
      </c>
      <c r="D9977" s="18" t="str">
        <f>+IFERROR(VLOOKUP(Cursos[[#This Row],[Modelo correcto]],Modelos[[Modelo correcto]:[¿En línea?]],2,FALSE),"REVISAR")</f>
        <v>XEROX</v>
      </c>
      <c r="E9977" s="18" t="str">
        <f>+IFERROR(VLOOKUP(Cursos[[#This Row],[Modelo correcto]],Modelos[[Modelo correcto]:[¿En línea?]],3,FALSE),"REVISAR")</f>
        <v>SÍ</v>
      </c>
      <c r="F9977" s="18" t="str">
        <f>+Cursos[[#This Row],[IS]]&amp;Cursos[[#This Row],[Modelo correcto]]</f>
        <v>LUIS FELIPE CRUZ MARP6600LP</v>
      </c>
      <c r="G9977" s="18">
        <v>1</v>
      </c>
      <c r="H9977" s="44">
        <v>43952</v>
      </c>
      <c r="I9977" s="18" t="str">
        <f>+IFERROR(VLOOKUP(Cursos[[#This Row],[Modelo correcto]],Modelos[[Modelo correcto]:[Aplica para certificación]],4,FALSE),"REVISAR")</f>
        <v>NO</v>
      </c>
    </row>
    <row r="9978" spans="1:9" x14ac:dyDescent="0.25">
      <c r="A9978" s="144" t="s">
        <v>2787</v>
      </c>
      <c r="B9978">
        <v>1</v>
      </c>
      <c r="C9978" s="10" t="s">
        <v>158</v>
      </c>
      <c r="D9978" s="18" t="str">
        <f>+IFERROR(VLOOKUP(Cursos[[#This Row],[Modelo correcto]],Modelos[[Modelo correcto]:[¿En línea?]],2,FALSE),"REVISAR")</f>
        <v>XEROX</v>
      </c>
      <c r="E9978" s="18" t="str">
        <f>+IFERROR(VLOOKUP(Cursos[[#This Row],[Modelo correcto]],Modelos[[Modelo correcto]:[¿En línea?]],3,FALSE),"REVISAR")</f>
        <v>SÍ</v>
      </c>
      <c r="F9978" s="18" t="str">
        <f>+Cursos[[#This Row],[IS]]&amp;Cursos[[#This Row],[Modelo correcto]]</f>
        <v>LUIS FELIPE CRUZ MARWC58XTA</v>
      </c>
      <c r="G9978" s="18">
        <v>1</v>
      </c>
      <c r="H9978" s="44">
        <v>43952</v>
      </c>
      <c r="I9978" s="18" t="str">
        <f>+IFERROR(VLOOKUP(Cursos[[#This Row],[Modelo correcto]],Modelos[[Modelo correcto]:[Aplica para certificación]],4,FALSE),"REVISAR")</f>
        <v>NO</v>
      </c>
    </row>
    <row r="9979" spans="1:9" x14ac:dyDescent="0.25">
      <c r="A9979" s="144" t="s">
        <v>2787</v>
      </c>
      <c r="B9979">
        <v>1</v>
      </c>
      <c r="C9979" s="10" t="s">
        <v>1187</v>
      </c>
      <c r="D9979" s="18" t="str">
        <f>+IFERROR(VLOOKUP(Cursos[[#This Row],[Modelo correcto]],Modelos[[Modelo correcto]:[¿En línea?]],2,FALSE),"REVISAR")</f>
        <v>XEROX</v>
      </c>
      <c r="E9979" s="18" t="str">
        <f>+IFERROR(VLOOKUP(Cursos[[#This Row],[Modelo correcto]],Modelos[[Modelo correcto]:[¿En línea?]],3,FALSE),"REVISAR")</f>
        <v>SÍ</v>
      </c>
      <c r="F9979" s="18" t="str">
        <f>+Cursos[[#This Row],[IS]]&amp;Cursos[[#This Row],[Modelo correcto]]</f>
        <v>LUIS FELIPE CRUZ MARCLA263</v>
      </c>
      <c r="G9979" s="18">
        <v>0</v>
      </c>
      <c r="H9979" s="19">
        <v>43952</v>
      </c>
      <c r="I9979" s="18" t="str">
        <f>+IFERROR(VLOOKUP(Cursos[[#This Row],[Modelo correcto]],Modelos[[Modelo correcto]:[Aplica para certificación]],4,FALSE),"REVISAR")</f>
        <v>NO</v>
      </c>
    </row>
    <row r="9980" spans="1:9" x14ac:dyDescent="0.25">
      <c r="A9980" s="144" t="s">
        <v>2787</v>
      </c>
      <c r="B9980">
        <v>1</v>
      </c>
      <c r="C9980" s="10" t="s">
        <v>77</v>
      </c>
      <c r="D9980" s="18" t="str">
        <f>+IFERROR(VLOOKUP(Cursos[[#This Row],[Modelo correcto]],Modelos[[Modelo correcto]:[¿En línea?]],2,FALSE),"REVISAR")</f>
        <v>XEROX</v>
      </c>
      <c r="E9980" s="18" t="str">
        <f>+IFERROR(VLOOKUP(Cursos[[#This Row],[Modelo correcto]],Modelos[[Modelo correcto]:[¿En línea?]],3,FALSE),"REVISAR")</f>
        <v>SÍ</v>
      </c>
      <c r="F9980" s="18" t="str">
        <f>+Cursos[[#This Row],[IS]]&amp;Cursos[[#This Row],[Modelo correcto]]</f>
        <v>LUIS FELIPE CRUZ MARC16280</v>
      </c>
      <c r="G9980" s="18">
        <v>1</v>
      </c>
      <c r="H9980" s="19">
        <v>43952</v>
      </c>
      <c r="I9980" s="18" t="str">
        <f>+IFERROR(VLOOKUP(Cursos[[#This Row],[Modelo correcto]],Modelos[[Modelo correcto]:[Aplica para certificación]],4,FALSE),"REVISAR")</f>
        <v>SÍ</v>
      </c>
    </row>
    <row r="9981" spans="1:9" x14ac:dyDescent="0.25">
      <c r="A9981" s="144" t="s">
        <v>2787</v>
      </c>
      <c r="B9981">
        <v>1</v>
      </c>
      <c r="C9981" s="10" t="s">
        <v>19</v>
      </c>
      <c r="D9981" s="18" t="str">
        <f>+IFERROR(VLOOKUP(Cursos[[#This Row],[Modelo correcto]],Modelos[[Modelo correcto]:[¿En línea?]],2,FALSE),"REVISAR")</f>
        <v>XEROX</v>
      </c>
      <c r="E9981" s="18" t="str">
        <f>+IFERROR(VLOOKUP(Cursos[[#This Row],[Modelo correcto]],Modelos[[Modelo correcto]:[¿En línea?]],3,FALSE),"REVISAR")</f>
        <v>SÍ</v>
      </c>
      <c r="F9981" s="18" t="str">
        <f>+Cursos[[#This Row],[IS]]&amp;Cursos[[#This Row],[Modelo correcto]]</f>
        <v>LUIS FELIPE CRUZ MARC15130</v>
      </c>
      <c r="G9981" s="18">
        <v>0</v>
      </c>
      <c r="H9981" s="19">
        <v>43952</v>
      </c>
      <c r="I9981" s="18" t="str">
        <f>+IFERROR(VLOOKUP(Cursos[[#This Row],[Modelo correcto]],Modelos[[Modelo correcto]:[Aplica para certificación]],4,FALSE),"REVISAR")</f>
        <v>NO</v>
      </c>
    </row>
    <row r="9982" spans="1:9" x14ac:dyDescent="0.25">
      <c r="A9982" s="144" t="s">
        <v>2787</v>
      </c>
      <c r="B9982">
        <v>1</v>
      </c>
      <c r="C9982" s="145" t="s">
        <v>285</v>
      </c>
      <c r="D9982" s="18" t="str">
        <f>+IFERROR(VLOOKUP(Cursos[[#This Row],[Modelo correcto]],Modelos[[Modelo correcto]:[¿En línea?]],2,FALSE),"REVISAR")</f>
        <v>XEROX</v>
      </c>
      <c r="E9982" s="18" t="str">
        <f>+IFERROR(VLOOKUP(Cursos[[#This Row],[Modelo correcto]],Modelos[[Modelo correcto]:[¿En línea?]],3,FALSE),"REVISAR")</f>
        <v>SÍ</v>
      </c>
      <c r="F9982" s="18" t="str">
        <f>+Cursos[[#This Row],[IS]]&amp;Cursos[[#This Row],[Modelo correcto]]</f>
        <v>LUIS FELIPE CRUZ MARXB10NTF</v>
      </c>
      <c r="G9982" s="18">
        <v>1</v>
      </c>
      <c r="H9982" s="19">
        <v>43831</v>
      </c>
      <c r="I9982" s="18" t="str">
        <f>+IFERROR(VLOOKUP(Cursos[[#This Row],[Modelo correcto]],Modelos[[Modelo correcto]:[Aplica para certificación]],4,FALSE),"REVISAR")</f>
        <v>SÍ</v>
      </c>
    </row>
    <row r="9983" spans="1:9" x14ac:dyDescent="0.25">
      <c r="A9983" s="144" t="s">
        <v>2787</v>
      </c>
      <c r="B9983">
        <v>1</v>
      </c>
      <c r="C9983" s="145" t="s">
        <v>265</v>
      </c>
      <c r="D9983" s="18" t="str">
        <f>+IFERROR(VLOOKUP(Cursos[[#This Row],[Modelo correcto]],Modelos[[Modelo correcto]:[¿En línea?]],2,FALSE),"REVISAR")</f>
        <v>XEROX</v>
      </c>
      <c r="E9983" s="18" t="str">
        <f>+IFERROR(VLOOKUP(Cursos[[#This Row],[Modelo correcto]],Modelos[[Modelo correcto]:[¿En línea?]],3,FALSE),"REVISAR")</f>
        <v>SÍ</v>
      </c>
      <c r="F9983" s="18" t="str">
        <f>+Cursos[[#This Row],[IS]]&amp;Cursos[[#This Row],[Modelo correcto]]</f>
        <v>LUIS FELIPE CRUZ MARXB21TPS</v>
      </c>
      <c r="G9983" s="18">
        <v>1</v>
      </c>
      <c r="H9983" s="19">
        <v>43831</v>
      </c>
      <c r="I9983" s="18" t="str">
        <f>+IFERROR(VLOOKUP(Cursos[[#This Row],[Modelo correcto]],Modelos[[Modelo correcto]:[Aplica para certificación]],4,FALSE),"REVISAR")</f>
        <v>SÍ</v>
      </c>
    </row>
    <row r="9984" spans="1:9" x14ac:dyDescent="0.25">
      <c r="A9984" s="144" t="s">
        <v>2787</v>
      </c>
      <c r="B9984">
        <v>1</v>
      </c>
      <c r="C9984" s="10" t="s">
        <v>267</v>
      </c>
      <c r="D9984" s="18" t="str">
        <f>+IFERROR(VLOOKUP(Cursos[[#This Row],[Modelo correcto]],Modelos[[Modelo correcto]:[¿En línea?]],2,FALSE),"REVISAR")</f>
        <v>XEROX</v>
      </c>
      <c r="E9984" s="18" t="str">
        <f>+IFERROR(VLOOKUP(Cursos[[#This Row],[Modelo correcto]],Modelos[[Modelo correcto]:[¿En línea?]],3,FALSE),"REVISAR")</f>
        <v>SÍ</v>
      </c>
      <c r="F9984" s="18" t="str">
        <f>+Cursos[[#This Row],[IS]]&amp;Cursos[[#This Row],[Modelo correcto]]</f>
        <v>LUIS FELIPE CRUZ MARXC550A</v>
      </c>
      <c r="G9984" s="18">
        <v>1</v>
      </c>
      <c r="H9984" s="19">
        <v>43831</v>
      </c>
      <c r="I9984" s="18" t="str">
        <f>+IFERROR(VLOOKUP(Cursos[[#This Row],[Modelo correcto]],Modelos[[Modelo correcto]:[Aplica para certificación]],4,FALSE),"REVISAR")</f>
        <v>SÍ</v>
      </c>
    </row>
    <row r="9985" spans="1:9" x14ac:dyDescent="0.25">
      <c r="A9985" s="144" t="s">
        <v>2787</v>
      </c>
      <c r="B9985">
        <v>1</v>
      </c>
      <c r="C9985" s="63" t="s">
        <v>269</v>
      </c>
      <c r="D9985" s="18" t="str">
        <f>+IFERROR(VLOOKUP(Cursos[[#This Row],[Modelo correcto]],Modelos[[Modelo correcto]:[¿En línea?]],2,FALSE),"REVISAR")</f>
        <v>XEROX</v>
      </c>
      <c r="E9985" s="18" t="str">
        <f>+IFERROR(VLOOKUP(Cursos[[#This Row],[Modelo correcto]],Modelos[[Modelo correcto]:[¿En línea?]],3,FALSE),"REVISAR")</f>
        <v>SÍ</v>
      </c>
      <c r="F9985" s="18" t="str">
        <f>+Cursos[[#This Row],[IS]]&amp;Cursos[[#This Row],[Modelo correcto]]</f>
        <v>LUIS FELIPE CRUZ MARXC70XTA</v>
      </c>
      <c r="G9985" s="18">
        <v>1</v>
      </c>
      <c r="H9985" s="19">
        <v>43831</v>
      </c>
      <c r="I9985" s="18" t="str">
        <f>+IFERROR(VLOOKUP(Cursos[[#This Row],[Modelo correcto]],Modelos[[Modelo correcto]:[Aplica para certificación]],4,FALSE),"REVISAR")</f>
        <v>SÍ</v>
      </c>
    </row>
    <row r="9986" spans="1:9" x14ac:dyDescent="0.25">
      <c r="A9986" s="144" t="s">
        <v>2787</v>
      </c>
      <c r="B9986">
        <v>1</v>
      </c>
      <c r="C9986" s="10" t="s">
        <v>100</v>
      </c>
      <c r="D9986" s="18" t="str">
        <f>+IFERROR(VLOOKUP(Cursos[[#This Row],[Modelo correcto]],Modelos[[Modelo correcto]:[¿En línea?]],2,FALSE),"REVISAR")</f>
        <v>XEROX</v>
      </c>
      <c r="E9986" s="18" t="str">
        <f>+IFERROR(VLOOKUP(Cursos[[#This Row],[Modelo correcto]],Modelos[[Modelo correcto]:[¿En línea?]],3,FALSE),"REVISAR")</f>
        <v>SÍ</v>
      </c>
      <c r="F9986" s="18" t="str">
        <f>+Cursos[[#This Row],[IS]]&amp;Cursos[[#This Row],[Modelo correcto]]</f>
        <v>LUIS FELIPE CRUZ MARCK17M16</v>
      </c>
      <c r="G9986" s="43">
        <v>1</v>
      </c>
      <c r="H9986" s="44">
        <v>43983</v>
      </c>
      <c r="I9986" s="18" t="str">
        <f>+IFERROR(VLOOKUP(Cursos[[#This Row],[Modelo correcto]],Modelos[[Modelo correcto]:[Aplica para certificación]],4,FALSE),"REVISAR")</f>
        <v>NO</v>
      </c>
    </row>
    <row r="9987" spans="1:9" x14ac:dyDescent="0.25">
      <c r="A9987" s="144" t="s">
        <v>2787</v>
      </c>
      <c r="B9987">
        <v>1</v>
      </c>
      <c r="C9987" s="10" t="s">
        <v>202</v>
      </c>
      <c r="D9987" s="18" t="str">
        <f>+IFERROR(VLOOKUP(Cursos[[#This Row],[Modelo correcto]],Modelos[[Modelo correcto]:[¿En línea?]],2,FALSE),"REVISAR")</f>
        <v>XEROX</v>
      </c>
      <c r="E9987" s="18" t="str">
        <f>+IFERROR(VLOOKUP(Cursos[[#This Row],[Modelo correcto]],Modelos[[Modelo correcto]:[¿En línea?]],3,FALSE),"REVISAR")</f>
        <v>SÍ</v>
      </c>
      <c r="F9987" s="18" t="str">
        <f>+Cursos[[#This Row],[IS]]&amp;Cursos[[#This Row],[Modelo correcto]]</f>
        <v>LUIS FELIPE CRUZ MARCLR101</v>
      </c>
      <c r="G9987" s="18">
        <v>1</v>
      </c>
      <c r="H9987" s="19">
        <v>43983</v>
      </c>
      <c r="I9987" s="18" t="str">
        <f>+IFERROR(VLOOKUP(Cursos[[#This Row],[Modelo correcto]],Modelos[[Modelo correcto]:[Aplica para certificación]],4,FALSE),"REVISAR")</f>
        <v>SÍ</v>
      </c>
    </row>
    <row r="9988" spans="1:9" x14ac:dyDescent="0.25">
      <c r="A9988" s="144" t="s">
        <v>2787</v>
      </c>
      <c r="B9988">
        <v>1</v>
      </c>
      <c r="C9988" s="10" t="s">
        <v>1206</v>
      </c>
      <c r="D9988" s="18" t="str">
        <f>+IFERROR(VLOOKUP(Cursos[[#This Row],[Modelo correcto]],Modelos[[Modelo correcto]:[¿En línea?]],2,FALSE),"REVISAR")</f>
        <v>XEROX</v>
      </c>
      <c r="E9988" s="18" t="str">
        <f>+IFERROR(VLOOKUP(Cursos[[#This Row],[Modelo correcto]],Modelos[[Modelo correcto]:[¿En línea?]],3,FALSE),"REVISAR")</f>
        <v>SÍ</v>
      </c>
      <c r="F9988" s="18" t="str">
        <f>+Cursos[[#This Row],[IS]]&amp;Cursos[[#This Row],[Modelo correcto]]</f>
        <v>LUIS FELIPE CRUZ MARCLR204</v>
      </c>
      <c r="G9988" s="18">
        <v>0</v>
      </c>
      <c r="H9988" s="19">
        <v>43983</v>
      </c>
      <c r="I9988" s="18" t="str">
        <f>+IFERROR(VLOOKUP(Cursos[[#This Row],[Modelo correcto]],Modelos[[Modelo correcto]:[Aplica para certificación]],4,FALSE),"REVISAR")</f>
        <v>NO</v>
      </c>
    </row>
    <row r="9989" spans="1:9" x14ac:dyDescent="0.25">
      <c r="A9989" s="144" t="s">
        <v>2787</v>
      </c>
      <c r="B9989">
        <v>1</v>
      </c>
      <c r="C9989" s="10" t="s">
        <v>210</v>
      </c>
      <c r="D9989" s="18" t="str">
        <f>+IFERROR(VLOOKUP(Cursos[[#This Row],[Modelo correcto]],Modelos[[Modelo correcto]:[¿En línea?]],2,FALSE),"REVISAR")</f>
        <v>XEROX</v>
      </c>
      <c r="E9989" s="18" t="str">
        <f>+IFERROR(VLOOKUP(Cursos[[#This Row],[Modelo correcto]],Modelos[[Modelo correcto]:[¿En línea?]],3,FALSE),"REVISAR")</f>
        <v>SÍ</v>
      </c>
      <c r="F9989" s="18" t="str">
        <f>+Cursos[[#This Row],[IS]]&amp;Cursos[[#This Row],[Modelo correcto]]</f>
        <v>LUIS FELIPE CRUZ MARC14635</v>
      </c>
      <c r="G9989" s="18">
        <v>0</v>
      </c>
      <c r="H9989" s="19">
        <v>43983</v>
      </c>
      <c r="I9989" s="18" t="str">
        <f>+IFERROR(VLOOKUP(Cursos[[#This Row],[Modelo correcto]],Modelos[[Modelo correcto]:[Aplica para certificación]],4,FALSE),"REVISAR")</f>
        <v>NO</v>
      </c>
    </row>
    <row r="9990" spans="1:9" x14ac:dyDescent="0.25">
      <c r="A9990" s="144" t="s">
        <v>2787</v>
      </c>
      <c r="B9990">
        <v>1</v>
      </c>
      <c r="C9990" s="10" t="s">
        <v>133</v>
      </c>
      <c r="D9990" s="18" t="str">
        <f>+IFERROR(VLOOKUP(Cursos[[#This Row],[Modelo correcto]],Modelos[[Modelo correcto]:[¿En línea?]],2,FALSE),"REVISAR")</f>
        <v>XEROX</v>
      </c>
      <c r="E9990" s="18" t="str">
        <f>+IFERROR(VLOOKUP(Cursos[[#This Row],[Modelo correcto]],Modelos[[Modelo correcto]:[¿En línea?]],3,FALSE),"REVISAR")</f>
        <v>SÍ</v>
      </c>
      <c r="F9990" s="18" t="str">
        <f>+Cursos[[#This Row],[IS]]&amp;Cursos[[#This Row],[Modelo correcto]]</f>
        <v>LUIS FELIPE CRUZ MARC14049</v>
      </c>
      <c r="G9990" s="18">
        <v>0</v>
      </c>
      <c r="H9990" s="19">
        <v>43983</v>
      </c>
      <c r="I9990" s="18" t="str">
        <f>+IFERROR(VLOOKUP(Cursos[[#This Row],[Modelo correcto]],Modelos[[Modelo correcto]:[Aplica para certificación]],4,FALSE),"REVISAR")</f>
        <v>NO</v>
      </c>
    </row>
    <row r="9991" spans="1:9" x14ac:dyDescent="0.25">
      <c r="A9991" s="144" t="s">
        <v>2787</v>
      </c>
      <c r="B9991">
        <v>1</v>
      </c>
      <c r="C9991" s="10" t="s">
        <v>1220</v>
      </c>
      <c r="D9991" s="18" t="str">
        <f>+IFERROR(VLOOKUP(Cursos[[#This Row],[Modelo correcto]],Modelos[[Modelo correcto]:[¿En línea?]],2,FALSE),"REVISAR")</f>
        <v>XEROX</v>
      </c>
      <c r="E9991" s="18" t="str">
        <f>+IFERROR(VLOOKUP(Cursos[[#This Row],[Modelo correcto]],Modelos[[Modelo correcto]:[¿En línea?]],3,FALSE),"REVISAR")</f>
        <v>SÍ</v>
      </c>
      <c r="F9991" s="18" t="str">
        <f>+Cursos[[#This Row],[IS]]&amp;Cursos[[#This Row],[Modelo correcto]]</f>
        <v>LUIS FELIPE CRUZ MARUNDTECH</v>
      </c>
      <c r="G9991" s="18">
        <v>0</v>
      </c>
      <c r="H9991" s="19">
        <v>43983</v>
      </c>
      <c r="I9991" s="18" t="str">
        <f>+IFERROR(VLOOKUP(Cursos[[#This Row],[Modelo correcto]],Modelos[[Modelo correcto]:[Aplica para certificación]],4,FALSE),"REVISAR")</f>
        <v>NO</v>
      </c>
    </row>
    <row r="9992" spans="1:9" x14ac:dyDescent="0.25">
      <c r="A9992" s="144" t="s">
        <v>2787</v>
      </c>
      <c r="B9992">
        <v>1</v>
      </c>
      <c r="C9992" s="10" t="s">
        <v>1201</v>
      </c>
      <c r="D9992" s="18" t="str">
        <f>+IFERROR(VLOOKUP(Cursos[[#This Row],[Modelo correcto]],Modelos[[Modelo correcto]:[¿En línea?]],2,FALSE),"REVISAR")</f>
        <v>XEROX</v>
      </c>
      <c r="E9992" s="18" t="str">
        <f>+IFERROR(VLOOKUP(Cursos[[#This Row],[Modelo correcto]],Modelos[[Modelo correcto]:[¿En línea?]],3,FALSE),"REVISAR")</f>
        <v>SÍ</v>
      </c>
      <c r="F9992" s="18" t="str">
        <f>+Cursos[[#This Row],[IS]]&amp;Cursos[[#This Row],[Modelo correcto]]</f>
        <v>LUIS FELIPE CRUZ MARUNDSCAN</v>
      </c>
      <c r="G9992" s="18">
        <v>0</v>
      </c>
      <c r="H9992" s="19">
        <v>43983</v>
      </c>
      <c r="I9992" s="18" t="str">
        <f>+IFERROR(VLOOKUP(Cursos[[#This Row],[Modelo correcto]],Modelos[[Modelo correcto]:[Aplica para certificación]],4,FALSE),"REVISAR")</f>
        <v>NO</v>
      </c>
    </row>
    <row r="9993" spans="1:9" x14ac:dyDescent="0.25">
      <c r="A9993" s="144" t="s">
        <v>2787</v>
      </c>
      <c r="B9993">
        <v>1</v>
      </c>
      <c r="C9993" s="145" t="s">
        <v>1264</v>
      </c>
      <c r="D9993" s="18" t="str">
        <f>+IFERROR(VLOOKUP(Cursos[[#This Row],[Modelo correcto]],Modelos[[Modelo correcto]:[¿En línea?]],2,FALSE),"REVISAR")</f>
        <v>XEROX</v>
      </c>
      <c r="E9993" s="18" t="str">
        <f>+IFERROR(VLOOKUP(Cursos[[#This Row],[Modelo correcto]],Modelos[[Modelo correcto]:[¿En línea?]],3,FALSE),"REVISAR")</f>
        <v>SÍ</v>
      </c>
      <c r="F9993" s="18" t="str">
        <f>+Cursos[[#This Row],[IS]]&amp;Cursos[[#This Row],[Modelo correcto]]</f>
        <v>LUIS FELIPE CRUZ MARUNDIMING</v>
      </c>
      <c r="G9993" s="18">
        <v>0</v>
      </c>
      <c r="H9993" s="19">
        <v>43983</v>
      </c>
      <c r="I9993" s="18" t="str">
        <f>+IFERROR(VLOOKUP(Cursos[[#This Row],[Modelo correcto]],Modelos[[Modelo correcto]:[Aplica para certificación]],4,FALSE),"REVISAR")</f>
        <v>NO</v>
      </c>
    </row>
    <row r="9994" spans="1:9" x14ac:dyDescent="0.25">
      <c r="A9994" s="144" t="s">
        <v>2787</v>
      </c>
      <c r="B9994">
        <v>1</v>
      </c>
      <c r="C9994" s="10" t="s">
        <v>1205</v>
      </c>
      <c r="D9994" s="18" t="str">
        <f>+IFERROR(VLOOKUP(Cursos[[#This Row],[Modelo correcto]],Modelos[[Modelo correcto]:[¿En línea?]],2,FALSE),"REVISAR")</f>
        <v>XEROX</v>
      </c>
      <c r="E9994" s="18" t="str">
        <f>+IFERROR(VLOOKUP(Cursos[[#This Row],[Modelo correcto]],Modelos[[Modelo correcto]:[¿En línea?]],3,FALSE),"REVISAR")</f>
        <v>SÍ</v>
      </c>
      <c r="F9994" s="18" t="str">
        <f>+Cursos[[#This Row],[IS]]&amp;Cursos[[#This Row],[Modelo correcto]]</f>
        <v>LUIS FELIPE CRUZ MARUNDFIN</v>
      </c>
      <c r="G9994" s="18">
        <v>0</v>
      </c>
      <c r="H9994" s="19">
        <v>43983</v>
      </c>
      <c r="I9994" s="18" t="str">
        <f>+IFERROR(VLOOKUP(Cursos[[#This Row],[Modelo correcto]],Modelos[[Modelo correcto]:[Aplica para certificación]],4,FALSE),"REVISAR")</f>
        <v>NO</v>
      </c>
    </row>
    <row r="9995" spans="1:9" x14ac:dyDescent="0.25">
      <c r="A9995" s="144" t="s">
        <v>2787</v>
      </c>
      <c r="B9995">
        <v>1</v>
      </c>
      <c r="C9995" s="10" t="s">
        <v>1181</v>
      </c>
      <c r="D9995" s="18" t="str">
        <f>+IFERROR(VLOOKUP(Cursos[[#This Row],[Modelo correcto]],Modelos[[Modelo correcto]:[¿En línea?]],2,FALSE),"REVISAR")</f>
        <v>XEROX</v>
      </c>
      <c r="E9995" s="18" t="str">
        <f>+IFERROR(VLOOKUP(Cursos[[#This Row],[Modelo correcto]],Modelos[[Modelo correcto]:[¿En línea?]],3,FALSE),"REVISAR")</f>
        <v>SÍ</v>
      </c>
      <c r="F9995" s="18" t="str">
        <f>+Cursos[[#This Row],[IS]]&amp;Cursos[[#This Row],[Modelo correcto]]</f>
        <v>LUIS FELIPE CRUZ MAROA213</v>
      </c>
      <c r="G9995" s="18">
        <v>0</v>
      </c>
      <c r="H9995" s="19">
        <v>43983</v>
      </c>
      <c r="I9995" s="18" t="str">
        <f>+IFERROR(VLOOKUP(Cursos[[#This Row],[Modelo correcto]],Modelos[[Modelo correcto]:[Aplica para certificación]],4,FALSE),"REVISAR")</f>
        <v>NO</v>
      </c>
    </row>
    <row r="9996" spans="1:9" x14ac:dyDescent="0.25">
      <c r="A9996" s="144" t="s">
        <v>2787</v>
      </c>
      <c r="B9996">
        <v>1</v>
      </c>
      <c r="C9996" s="10" t="s">
        <v>167</v>
      </c>
      <c r="D9996" s="18" t="str">
        <f>+IFERROR(VLOOKUP(Cursos[[#This Row],[Modelo correcto]],Modelos[[Modelo correcto]:[¿En línea?]],2,FALSE),"REVISAR")</f>
        <v>XEROX</v>
      </c>
      <c r="E9996" s="18" t="str">
        <f>+IFERROR(VLOOKUP(Cursos[[#This Row],[Modelo correcto]],Modelos[[Modelo correcto]:[¿En línea?]],3,FALSE),"REVISAR")</f>
        <v>SÍ</v>
      </c>
      <c r="F9996" s="18" t="str">
        <f>+Cursos[[#This Row],[IS]]&amp;Cursos[[#This Row],[Modelo correcto]]</f>
        <v>LUIS FELIPE CRUZ MARNWPING</v>
      </c>
      <c r="G9996" s="18">
        <v>0</v>
      </c>
      <c r="H9996" s="19">
        <v>43983</v>
      </c>
      <c r="I9996" s="18" t="str">
        <f>+IFERROR(VLOOKUP(Cursos[[#This Row],[Modelo correcto]],Modelos[[Modelo correcto]:[Aplica para certificación]],4,FALSE),"REVISAR")</f>
        <v>NO</v>
      </c>
    </row>
    <row r="9997" spans="1:9" x14ac:dyDescent="0.25">
      <c r="A9997" s="144" t="s">
        <v>2787</v>
      </c>
      <c r="B9997">
        <v>1</v>
      </c>
      <c r="C9997" s="10" t="s">
        <v>169</v>
      </c>
      <c r="D9997" s="18" t="str">
        <f>+IFERROR(VLOOKUP(Cursos[[#This Row],[Modelo correcto]],Modelos[[Modelo correcto]:[¿En línea?]],2,FALSE),"REVISAR")</f>
        <v>XEROX</v>
      </c>
      <c r="E9997" s="18" t="str">
        <f>+IFERROR(VLOOKUP(Cursos[[#This Row],[Modelo correcto]],Modelos[[Modelo correcto]:[¿En línea?]],3,FALSE),"REVISAR")</f>
        <v>SÍ</v>
      </c>
      <c r="F9997" s="18" t="str">
        <f>+Cursos[[#This Row],[IS]]&amp;Cursos[[#This Row],[Modelo correcto]]</f>
        <v>LUIS FELIPE CRUZ MARNWMACA</v>
      </c>
      <c r="G9997" s="18">
        <v>0</v>
      </c>
      <c r="H9997" s="19">
        <v>43983</v>
      </c>
      <c r="I9997" s="18" t="str">
        <f>+IFERROR(VLOOKUP(Cursos[[#This Row],[Modelo correcto]],Modelos[[Modelo correcto]:[Aplica para certificación]],4,FALSE),"REVISAR")</f>
        <v>NO</v>
      </c>
    </row>
    <row r="9998" spans="1:9" x14ac:dyDescent="0.25">
      <c r="A9998" s="144" t="s">
        <v>2787</v>
      </c>
      <c r="B9998">
        <v>1</v>
      </c>
      <c r="C9998" s="10" t="s">
        <v>1535</v>
      </c>
      <c r="D9998" s="18" t="str">
        <f>+IFERROR(VLOOKUP(Cursos[[#This Row],[Modelo correcto]],Modelos[[Modelo correcto]:[¿En línea?]],2,FALSE),"REVISAR")</f>
        <v>XEROX</v>
      </c>
      <c r="E9998" s="18" t="str">
        <f>+IFERROR(VLOOKUP(Cursos[[#This Row],[Modelo correcto]],Modelos[[Modelo correcto]:[¿En línea?]],3,FALSE),"REVISAR")</f>
        <v>SÍ</v>
      </c>
      <c r="F9998" s="18" t="str">
        <f>+Cursos[[#This Row],[IS]]&amp;Cursos[[#This Row],[Modelo correcto]]</f>
        <v>LUIS FELIPE CRUZ MARXWSAKC</v>
      </c>
      <c r="G9998" s="18">
        <v>0</v>
      </c>
      <c r="H9998" s="19">
        <v>43983</v>
      </c>
      <c r="I9998" s="18" t="str">
        <f>+IFERROR(VLOOKUP(Cursos[[#This Row],[Modelo correcto]],Modelos[[Modelo correcto]:[Aplica para certificación]],4,FALSE),"REVISAR")</f>
        <v>NO</v>
      </c>
    </row>
    <row r="9999" spans="1:9" x14ac:dyDescent="0.25">
      <c r="A9999" s="144" t="s">
        <v>2787</v>
      </c>
      <c r="B9999">
        <v>1</v>
      </c>
      <c r="C9999" s="10" t="s">
        <v>1536</v>
      </c>
      <c r="D9999" s="18" t="str">
        <f>+IFERROR(VLOOKUP(Cursos[[#This Row],[Modelo correcto]],Modelos[[Modelo correcto]:[¿En línea?]],2,FALSE),"REVISAR")</f>
        <v>XEROX</v>
      </c>
      <c r="E9999" s="18" t="str">
        <f>+IFERROR(VLOOKUP(Cursos[[#This Row],[Modelo correcto]],Modelos[[Modelo correcto]:[¿En línea?]],3,FALSE),"REVISAR")</f>
        <v>SÍ</v>
      </c>
      <c r="F9999" s="18" t="str">
        <f>+Cursos[[#This Row],[IS]]&amp;Cursos[[#This Row],[Modelo correcto]]</f>
        <v>LUIS FELIPE CRUZ MARWPASEC</v>
      </c>
      <c r="G9999" s="18">
        <v>0</v>
      </c>
      <c r="H9999" s="19">
        <v>43983</v>
      </c>
      <c r="I9999" s="18" t="str">
        <f>+IFERROR(VLOOKUP(Cursos[[#This Row],[Modelo correcto]],Modelos[[Modelo correcto]:[Aplica para certificación]],4,FALSE),"REVISAR")</f>
        <v>NO</v>
      </c>
    </row>
    <row r="10000" spans="1:9" x14ac:dyDescent="0.25">
      <c r="A10000" s="144" t="s">
        <v>2787</v>
      </c>
      <c r="B10000">
        <v>1</v>
      </c>
      <c r="C10000" s="10" t="s">
        <v>1545</v>
      </c>
      <c r="D10000" s="18" t="str">
        <f>+IFERROR(VLOOKUP(Cursos[[#This Row],[Modelo correcto]],Modelos[[Modelo correcto]:[¿En línea?]],2,FALSE),"REVISAR")</f>
        <v>XEROX</v>
      </c>
      <c r="E10000" s="18" t="str">
        <f>+IFERROR(VLOOKUP(Cursos[[#This Row],[Modelo correcto]],Modelos[[Modelo correcto]:[¿En línea?]],3,FALSE),"REVISAR")</f>
        <v>SÍ</v>
      </c>
      <c r="F10000" s="18" t="str">
        <f>+Cursos[[#This Row],[IS]]&amp;Cursos[[#This Row],[Modelo correcto]]</f>
        <v>LUIS FELIPE CRUZ MARAL15AKC</v>
      </c>
      <c r="G10000" s="18">
        <v>0</v>
      </c>
      <c r="H10000" s="19">
        <v>43983</v>
      </c>
      <c r="I10000" s="18" t="str">
        <f>+IFERROR(VLOOKUP(Cursos[[#This Row],[Modelo correcto]],Modelos[[Modelo correcto]:[Aplica para certificación]],4,FALSE),"REVISAR")</f>
        <v>NO</v>
      </c>
    </row>
    <row r="10001" spans="1:9" x14ac:dyDescent="0.25">
      <c r="A10001" s="144" t="s">
        <v>2787</v>
      </c>
      <c r="B10001">
        <v>1</v>
      </c>
      <c r="C10001" s="10" t="s">
        <v>191</v>
      </c>
      <c r="D10001" s="18" t="str">
        <f>+IFERROR(VLOOKUP(Cursos[[#This Row],[Modelo correcto]],Modelos[[Modelo correcto]:[¿En línea?]],2,FALSE),"REVISAR")</f>
        <v>XEROX</v>
      </c>
      <c r="E10001" s="18" t="str">
        <f>+IFERROR(VLOOKUP(Cursos[[#This Row],[Modelo correcto]],Modelos[[Modelo correcto]:[¿En línea?]],3,FALSE),"REVISAR")</f>
        <v>SÍ</v>
      </c>
      <c r="F10001" s="18" t="str">
        <f>+Cursos[[#This Row],[IS]]&amp;Cursos[[#This Row],[Modelo correcto]]</f>
        <v>LUIS FELIPE CRUZ MARPLCAKC</v>
      </c>
      <c r="G10001" s="18">
        <v>0</v>
      </c>
      <c r="H10001" s="19">
        <v>43983</v>
      </c>
      <c r="I10001" s="18" t="str">
        <f>+IFERROR(VLOOKUP(Cursos[[#This Row],[Modelo correcto]],Modelos[[Modelo correcto]:[Aplica para certificación]],4,FALSE),"REVISAR")</f>
        <v>NO</v>
      </c>
    </row>
    <row r="10002" spans="1:9" x14ac:dyDescent="0.25">
      <c r="A10002" s="144" t="s">
        <v>2787</v>
      </c>
      <c r="B10002">
        <v>1</v>
      </c>
      <c r="C10002" s="10" t="s">
        <v>1558</v>
      </c>
      <c r="D10002" s="18" t="str">
        <f>+IFERROR(VLOOKUP(Cursos[[#This Row],[Modelo correcto]],Modelos[[Modelo correcto]:[¿En línea?]],2,FALSE),"REVISAR")</f>
        <v>XEROX</v>
      </c>
      <c r="E10002" s="18" t="str">
        <f>+IFERROR(VLOOKUP(Cursos[[#This Row],[Modelo correcto]],Modelos[[Modelo correcto]:[¿En línea?]],3,FALSE),"REVISAR")</f>
        <v>SÍ</v>
      </c>
      <c r="F10002" s="18" t="str">
        <f>+Cursos[[#This Row],[IS]]&amp;Cursos[[#This Row],[Modelo correcto]]</f>
        <v>LUIS FELIPE CRUZ MARSEC121</v>
      </c>
      <c r="G10002" s="18">
        <v>0</v>
      </c>
      <c r="H10002" s="19">
        <v>43983</v>
      </c>
      <c r="I10002" s="18" t="str">
        <f>+IFERROR(VLOOKUP(Cursos[[#This Row],[Modelo correcto]],Modelos[[Modelo correcto]:[Aplica para certificación]],4,FALSE),"REVISAR")</f>
        <v>NO</v>
      </c>
    </row>
    <row r="10003" spans="1:9" x14ac:dyDescent="0.25">
      <c r="A10003" s="144" t="s">
        <v>2787</v>
      </c>
      <c r="B10003">
        <v>1</v>
      </c>
      <c r="C10003" s="10" t="s">
        <v>1574</v>
      </c>
      <c r="D10003" s="18" t="str">
        <f>+IFERROR(VLOOKUP(Cursos[[#This Row],[Modelo correcto]],Modelos[[Modelo correcto]:[¿En línea?]],2,FALSE),"REVISAR")</f>
        <v>XEROX</v>
      </c>
      <c r="E10003" s="18" t="str">
        <f>+IFERROR(VLOOKUP(Cursos[[#This Row],[Modelo correcto]],Modelos[[Modelo correcto]:[¿En línea?]],3,FALSE),"REVISAR")</f>
        <v>SÍ</v>
      </c>
      <c r="F10003" s="18" t="str">
        <f>+Cursos[[#This Row],[IS]]&amp;Cursos[[#This Row],[Modelo correcto]]</f>
        <v>LUIS FELIPE CRUZ MARXFT170</v>
      </c>
      <c r="G10003" s="18">
        <v>0</v>
      </c>
      <c r="H10003" s="19">
        <v>43983</v>
      </c>
      <c r="I10003" s="18" t="str">
        <f>+IFERROR(VLOOKUP(Cursos[[#This Row],[Modelo correcto]],Modelos[[Modelo correcto]:[Aplica para certificación]],4,FALSE),"REVISAR")</f>
        <v>NO</v>
      </c>
    </row>
    <row r="10004" spans="1:9" x14ac:dyDescent="0.25">
      <c r="A10004" s="144" t="s">
        <v>2787</v>
      </c>
      <c r="B10004">
        <v>1</v>
      </c>
      <c r="C10004" s="10" t="s">
        <v>1575</v>
      </c>
      <c r="D10004" s="18" t="str">
        <f>+IFERROR(VLOOKUP(Cursos[[#This Row],[Modelo correcto]],Modelos[[Modelo correcto]:[¿En línea?]],2,FALSE),"REVISAR")</f>
        <v>XEROX</v>
      </c>
      <c r="E10004" s="18" t="str">
        <f>+IFERROR(VLOOKUP(Cursos[[#This Row],[Modelo correcto]],Modelos[[Modelo correcto]:[¿En línea?]],3,FALSE),"REVISAR")</f>
        <v>SÍ</v>
      </c>
      <c r="F10004" s="18" t="str">
        <f>+Cursos[[#This Row],[IS]]&amp;Cursos[[#This Row],[Modelo correcto]]</f>
        <v>LUIS FELIPE CRUZ MAREFI17PP</v>
      </c>
      <c r="G10004" s="18">
        <v>0</v>
      </c>
      <c r="H10004" s="19">
        <v>43983</v>
      </c>
      <c r="I10004" s="18" t="str">
        <f>+IFERROR(VLOOKUP(Cursos[[#This Row],[Modelo correcto]],Modelos[[Modelo correcto]:[Aplica para certificación]],4,FALSE),"REVISAR")</f>
        <v>NO</v>
      </c>
    </row>
    <row r="10005" spans="1:9" x14ac:dyDescent="0.25">
      <c r="A10005" s="144" t="s">
        <v>2787</v>
      </c>
      <c r="B10005">
        <v>1</v>
      </c>
      <c r="C10005" s="10" t="s">
        <v>38</v>
      </c>
      <c r="D10005" s="18" t="str">
        <f>+IFERROR(VLOOKUP(Cursos[[#This Row],[Modelo correcto]],Modelos[[Modelo correcto]:[¿En línea?]],2,FALSE),"REVISAR")</f>
        <v>XEROX</v>
      </c>
      <c r="E10005" s="18" t="str">
        <f>+IFERROR(VLOOKUP(Cursos[[#This Row],[Modelo correcto]],Modelos[[Modelo correcto]:[¿En línea?]],3,FALSE),"REVISAR")</f>
        <v>SÍ</v>
      </c>
      <c r="F10005" s="18" t="str">
        <f>+Cursos[[#This Row],[IS]]&amp;Cursos[[#This Row],[Modelo correcto]]</f>
        <v>LUIS FELIPE CRUZ MARCK17M08</v>
      </c>
      <c r="G10005" s="18">
        <v>0</v>
      </c>
      <c r="H10005" s="19">
        <v>43983</v>
      </c>
      <c r="I10005" s="18" t="str">
        <f>+IFERROR(VLOOKUP(Cursos[[#This Row],[Modelo correcto]],Modelos[[Modelo correcto]:[Aplica para certificación]],4,FALSE),"REVISAR")</f>
        <v>NO</v>
      </c>
    </row>
    <row r="10006" spans="1:9" x14ac:dyDescent="0.25">
      <c r="A10006" s="144" t="s">
        <v>2787</v>
      </c>
      <c r="B10006">
        <v>1</v>
      </c>
      <c r="C10006" s="10" t="s">
        <v>238</v>
      </c>
      <c r="D10006" s="18" t="str">
        <f>+IFERROR(VLOOKUP(Cursos[[#This Row],[Modelo correcto]],Modelos[[Modelo correcto]:[¿En línea?]],2,FALSE),"REVISAR")</f>
        <v>XEROX</v>
      </c>
      <c r="E10006" s="18" t="str">
        <f>+IFERROR(VLOOKUP(Cursos[[#This Row],[Modelo correcto]],Modelos[[Modelo correcto]:[¿En línea?]],3,FALSE),"REVISAR")</f>
        <v>SÍ</v>
      </c>
      <c r="F10006" s="18" t="str">
        <f>+Cursos[[#This Row],[IS]]&amp;Cursos[[#This Row],[Modelo correcto]]</f>
        <v>LUIS FELIPE CRUZ MARCKAKC17</v>
      </c>
      <c r="G10006" s="18">
        <v>0</v>
      </c>
      <c r="H10006" s="19">
        <v>43983</v>
      </c>
      <c r="I10006" s="18" t="str">
        <f>+IFERROR(VLOOKUP(Cursos[[#This Row],[Modelo correcto]],Modelos[[Modelo correcto]:[Aplica para certificación]],4,FALSE),"REVISAR")</f>
        <v>NO</v>
      </c>
    </row>
    <row r="10007" spans="1:9" x14ac:dyDescent="0.25">
      <c r="A10007" s="144" t="s">
        <v>2787</v>
      </c>
      <c r="B10007" s="144">
        <v>1</v>
      </c>
      <c r="C10007" s="145" t="s">
        <v>177</v>
      </c>
      <c r="D10007" s="18" t="str">
        <f>+IFERROR(VLOOKUP(Cursos[[#This Row],[Modelo correcto]],Modelos[[Modelo correcto]:[¿En línea?]],2,FALSE),"REVISAR")</f>
        <v>XEROX</v>
      </c>
      <c r="E10007" s="18" t="str">
        <f>+IFERROR(VLOOKUP(Cursos[[#This Row],[Modelo correcto]],Modelos[[Modelo correcto]:[¿En línea?]],3,FALSE),"REVISAR")</f>
        <v>SÍ</v>
      </c>
      <c r="F10007" s="18" t="str">
        <f>+Cursos[[#This Row],[IS]]&amp;Cursos[[#This Row],[Modelo correcto]]</f>
        <v>LUIS FELIPE CRUZ MARCK17M02</v>
      </c>
      <c r="G10007" s="18">
        <v>0</v>
      </c>
      <c r="H10007" s="19">
        <v>43983</v>
      </c>
      <c r="I10007" s="18" t="str">
        <f>+IFERROR(VLOOKUP(Cursos[[#This Row],[Modelo correcto]],Modelos[[Modelo correcto]:[Aplica para certificación]],4,FALSE),"REVISAR")</f>
        <v>NO</v>
      </c>
    </row>
    <row r="10008" spans="1:9" x14ac:dyDescent="0.25">
      <c r="A10008" s="144" t="s">
        <v>2787</v>
      </c>
      <c r="B10008" s="144">
        <v>1</v>
      </c>
      <c r="C10008" s="145" t="s">
        <v>300</v>
      </c>
      <c r="D10008" s="18" t="str">
        <f>+IFERROR(VLOOKUP(Cursos[[#This Row],[Modelo correcto]],Modelos[[Modelo correcto]:[¿En línea?]],2,FALSE),"REVISAR")</f>
        <v>XEROX</v>
      </c>
      <c r="E10008" s="18" t="str">
        <f>+IFERROR(VLOOKUP(Cursos[[#This Row],[Modelo correcto]],Modelos[[Modelo correcto]:[¿En línea?]],3,FALSE),"REVISAR")</f>
        <v>SÍ</v>
      </c>
      <c r="F10008" s="18" t="str">
        <f>+Cursos[[#This Row],[IS]]&amp;Cursos[[#This Row],[Modelo correcto]]</f>
        <v>LUIS FELIPE CRUZ MARCK17M04</v>
      </c>
      <c r="G10008" s="18">
        <v>0</v>
      </c>
      <c r="H10008" s="19">
        <v>43983</v>
      </c>
      <c r="I10008" s="18" t="str">
        <f>+IFERROR(VLOOKUP(Cursos[[#This Row],[Modelo correcto]],Modelos[[Modelo correcto]:[Aplica para certificación]],4,FALSE),"REVISAR")</f>
        <v>NO</v>
      </c>
    </row>
    <row r="10009" spans="1:9" x14ac:dyDescent="0.25">
      <c r="A10009" s="144" t="s">
        <v>2787</v>
      </c>
      <c r="B10009" s="144">
        <v>1</v>
      </c>
      <c r="C10009" s="145" t="s">
        <v>1292</v>
      </c>
      <c r="D10009" s="18" t="str">
        <f>+IFERROR(VLOOKUP(Cursos[[#This Row],[Modelo correcto]],Modelos[[Modelo correcto]:[¿En línea?]],2,FALSE),"REVISAR")</f>
        <v>XEROX</v>
      </c>
      <c r="E10009" s="18" t="str">
        <f>+IFERROR(VLOOKUP(Cursos[[#This Row],[Modelo correcto]],Modelos[[Modelo correcto]:[¿En línea?]],3,FALSE),"REVISAR")</f>
        <v>SÍ</v>
      </c>
      <c r="F10009" s="18" t="str">
        <f>+Cursos[[#This Row],[IS]]&amp;Cursos[[#This Row],[Modelo correcto]]</f>
        <v>LUIS FELIPE CRUZ MARCK17M05A</v>
      </c>
      <c r="G10009" s="18">
        <v>0</v>
      </c>
      <c r="H10009" s="19">
        <v>43983</v>
      </c>
      <c r="I10009" s="18" t="str">
        <f>+IFERROR(VLOOKUP(Cursos[[#This Row],[Modelo correcto]],Modelos[[Modelo correcto]:[Aplica para certificación]],4,FALSE),"REVISAR")</f>
        <v>NO</v>
      </c>
    </row>
    <row r="10010" spans="1:9" x14ac:dyDescent="0.25">
      <c r="A10010" s="144" t="s">
        <v>2787</v>
      </c>
      <c r="B10010" s="144">
        <v>1</v>
      </c>
      <c r="C10010" s="10" t="s">
        <v>240</v>
      </c>
      <c r="D10010" s="18" t="str">
        <f>+IFERROR(VLOOKUP(Cursos[[#This Row],[Modelo correcto]],Modelos[[Modelo correcto]:[¿En línea?]],2,FALSE),"REVISAR")</f>
        <v>XEROX</v>
      </c>
      <c r="E10010" s="18" t="str">
        <f>+IFERROR(VLOOKUP(Cursos[[#This Row],[Modelo correcto]],Modelos[[Modelo correcto]:[¿En línea?]],3,FALSE),"REVISAR")</f>
        <v>SÍ</v>
      </c>
      <c r="F10010" s="18" t="str">
        <f>+Cursos[[#This Row],[IS]]&amp;Cursos[[#This Row],[Modelo correcto]]</f>
        <v>LUIS FELIPE CRUZ MARVL13AKC</v>
      </c>
      <c r="G10010" s="18">
        <v>0</v>
      </c>
      <c r="H10010" s="19">
        <v>43983</v>
      </c>
      <c r="I10010" s="18" t="str">
        <f>+IFERROR(VLOOKUP(Cursos[[#This Row],[Modelo correcto]],Modelos[[Modelo correcto]:[Aplica para certificación]],4,FALSE),"REVISAR")</f>
        <v>NO</v>
      </c>
    </row>
    <row r="10011" spans="1:9" x14ac:dyDescent="0.25">
      <c r="A10011" s="144" t="s">
        <v>2787</v>
      </c>
      <c r="B10011">
        <v>1</v>
      </c>
      <c r="C10011" s="10" t="s">
        <v>1567</v>
      </c>
      <c r="D10011" s="18" t="str">
        <f>+IFERROR(VLOOKUP(Cursos[[#This Row],[Modelo correcto]],Modelos[[Modelo correcto]:[¿En línea?]],2,FALSE),"REVISAR")</f>
        <v>XEROX</v>
      </c>
      <c r="E10011" s="18" t="str">
        <f>+IFERROR(VLOOKUP(Cursos[[#This Row],[Modelo correcto]],Modelos[[Modelo correcto]:[¿En línea?]],3,FALSE),"REVISAR")</f>
        <v>SÍ</v>
      </c>
      <c r="F10011" s="18" t="str">
        <f>+Cursos[[#This Row],[IS]]&amp;Cursos[[#This Row],[Modelo correcto]]</f>
        <v>LUIS FELIPE CRUZ MARWSA101</v>
      </c>
      <c r="G10011" s="18">
        <v>0</v>
      </c>
      <c r="H10011" s="19">
        <v>43983</v>
      </c>
      <c r="I10011" s="18" t="str">
        <f>+IFERROR(VLOOKUP(Cursos[[#This Row],[Modelo correcto]],Modelos[[Modelo correcto]:[Aplica para certificación]],4,FALSE),"REVISAR")</f>
        <v>NO</v>
      </c>
    </row>
    <row r="10012" spans="1:9" x14ac:dyDescent="0.25">
      <c r="A10012" s="144" t="s">
        <v>2787</v>
      </c>
      <c r="B10012">
        <v>1</v>
      </c>
      <c r="C10012" s="10" t="s">
        <v>1584</v>
      </c>
      <c r="D10012" s="18" t="str">
        <f>+IFERROR(VLOOKUP(Cursos[[#This Row],[Modelo correcto]],Modelos[[Modelo correcto]:[¿En línea?]],2,FALSE),"REVISAR")</f>
        <v>XEROX</v>
      </c>
      <c r="E10012" s="18" t="str">
        <f>+IFERROR(VLOOKUP(Cursos[[#This Row],[Modelo correcto]],Modelos[[Modelo correcto]:[¿En línea?]],3,FALSE),"REVISAR")</f>
        <v>SÍ</v>
      </c>
      <c r="F10012" s="18" t="str">
        <f>+Cursos[[#This Row],[IS]]&amp;Cursos[[#This Row],[Modelo correcto]]</f>
        <v>LUIS FELIPE CRUZ MARCLR240</v>
      </c>
      <c r="G10012" s="18">
        <v>0</v>
      </c>
      <c r="H10012" s="19">
        <v>43983</v>
      </c>
      <c r="I10012" s="18" t="str">
        <f>+IFERROR(VLOOKUP(Cursos[[#This Row],[Modelo correcto]],Modelos[[Modelo correcto]:[Aplica para certificación]],4,FALSE),"REVISAR")</f>
        <v>NO</v>
      </c>
    </row>
    <row r="10013" spans="1:9" x14ac:dyDescent="0.25">
      <c r="A10013" s="144" t="s">
        <v>2787</v>
      </c>
      <c r="B10013">
        <v>1</v>
      </c>
      <c r="C10013" s="10" t="s">
        <v>1381</v>
      </c>
      <c r="D10013" s="18" t="str">
        <f>+IFERROR(VLOOKUP(Cursos[[#This Row],[Modelo correcto]],Modelos[[Modelo correcto]:[¿En línea?]],2,FALSE),"REVISAR")</f>
        <v>EPSON</v>
      </c>
      <c r="E10013" s="18" t="str">
        <f>+IFERROR(VLOOKUP(Cursos[[#This Row],[Modelo correcto]],Modelos[[Modelo correcto]:[¿En línea?]],3,FALSE),"REVISAR")</f>
        <v>NO</v>
      </c>
      <c r="F10013" s="18" t="str">
        <f>+Cursos[[#This Row],[IS]]&amp;Cursos[[#This Row],[Modelo correcto]]</f>
        <v>LUIS FELIPE CRUZ MARGaga 2</v>
      </c>
      <c r="G10013" s="18">
        <v>1</v>
      </c>
      <c r="H10013" s="19">
        <v>43952</v>
      </c>
      <c r="I10013" s="18" t="str">
        <f>+IFERROR(VLOOKUP(Cursos[[#This Row],[Modelo correcto]],Modelos[[Modelo correcto]:[Aplica para certificación]],4,FALSE),"REVISAR")</f>
        <v>NO</v>
      </c>
    </row>
    <row r="10014" spans="1:9" x14ac:dyDescent="0.25">
      <c r="A10014" s="144" t="s">
        <v>2787</v>
      </c>
      <c r="B10014">
        <v>1</v>
      </c>
      <c r="C10014" s="10" t="s">
        <v>1583</v>
      </c>
      <c r="D10014" s="18" t="str">
        <f>+IFERROR(VLOOKUP(Cursos[[#This Row],[Modelo correcto]],Modelos[[Modelo correcto]:[¿En línea?]],2,FALSE),"REVISAR")</f>
        <v>XEROX</v>
      </c>
      <c r="E10014" s="18" t="str">
        <f>+IFERROR(VLOOKUP(Cursos[[#This Row],[Modelo correcto]],Modelos[[Modelo correcto]:[¿En línea?]],3,FALSE),"REVISAR")</f>
        <v>SÍ</v>
      </c>
      <c r="F10014" s="18" t="str">
        <f>+Cursos[[#This Row],[IS]]&amp;Cursos[[#This Row],[Modelo correcto]]</f>
        <v>LUIS FELIPE CRUZ MAROA209</v>
      </c>
      <c r="G10014" s="18">
        <v>0</v>
      </c>
      <c r="H10014" s="19">
        <v>43983</v>
      </c>
      <c r="I10014" s="18" t="str">
        <f>+IFERROR(VLOOKUP(Cursos[[#This Row],[Modelo correcto]],Modelos[[Modelo correcto]:[Aplica para certificación]],4,FALSE),"REVISAR")</f>
        <v>NO</v>
      </c>
    </row>
    <row r="10015" spans="1:9" x14ac:dyDescent="0.25">
      <c r="A10015" s="144" t="s">
        <v>2787</v>
      </c>
      <c r="B10015">
        <v>1</v>
      </c>
      <c r="C10015" s="10" t="s">
        <v>202</v>
      </c>
      <c r="D10015" s="18" t="str">
        <f>+IFERROR(VLOOKUP(Cursos[[#This Row],[Modelo correcto]],Modelos[[Modelo correcto]:[¿En línea?]],2,FALSE),"REVISAR")</f>
        <v>XEROX</v>
      </c>
      <c r="E10015" s="18" t="str">
        <f>+IFERROR(VLOOKUP(Cursos[[#This Row],[Modelo correcto]],Modelos[[Modelo correcto]:[¿En línea?]],3,FALSE),"REVISAR")</f>
        <v>SÍ</v>
      </c>
      <c r="F10015" s="18" t="str">
        <f>+Cursos[[#This Row],[IS]]&amp;Cursos[[#This Row],[Modelo correcto]]</f>
        <v>LUIS FELIPE CRUZ MARCLR101</v>
      </c>
      <c r="G10015" s="18">
        <v>1</v>
      </c>
      <c r="H10015" s="19">
        <v>43983</v>
      </c>
      <c r="I10015" s="18" t="str">
        <f>+IFERROR(VLOOKUP(Cursos[[#This Row],[Modelo correcto]],Modelos[[Modelo correcto]:[Aplica para certificación]],4,FALSE),"REVISAR")</f>
        <v>SÍ</v>
      </c>
    </row>
    <row r="10016" spans="1:9" x14ac:dyDescent="0.25">
      <c r="A10016" s="144" t="s">
        <v>2787</v>
      </c>
      <c r="B10016">
        <v>1</v>
      </c>
      <c r="C10016" s="10" t="s">
        <v>1627</v>
      </c>
      <c r="D10016" s="18" t="str">
        <f>+IFERROR(VLOOKUP(Cursos[[#This Row],[Modelo correcto]],Modelos[[Modelo correcto]:[¿En línea?]],2,FALSE),"REVISAR")</f>
        <v>XEROX</v>
      </c>
      <c r="E10016" s="18" t="str">
        <f>+IFERROR(VLOOKUP(Cursos[[#This Row],[Modelo correcto]],Modelos[[Modelo correcto]:[¿En línea?]],3,FALSE),"REVISAR")</f>
        <v>SÍ</v>
      </c>
      <c r="F10016" s="18" t="str">
        <f>+Cursos[[#This Row],[IS]]&amp;Cursos[[#This Row],[Modelo correcto]]</f>
        <v>LUIS FELIPE CRUZ MARCOVID Xerox</v>
      </c>
      <c r="G10016" s="18">
        <v>1</v>
      </c>
      <c r="H10016" s="19">
        <v>43983</v>
      </c>
      <c r="I10016" s="18" t="str">
        <f>+IFERROR(VLOOKUP(Cursos[[#This Row],[Modelo correcto]],Modelos[[Modelo correcto]:[Aplica para certificación]],4,FALSE),"REVISAR")</f>
        <v>SÍ</v>
      </c>
    </row>
    <row r="10017" spans="1:9" x14ac:dyDescent="0.25">
      <c r="A10017" s="144" t="s">
        <v>2787</v>
      </c>
      <c r="B10017">
        <v>1</v>
      </c>
      <c r="C10017" s="10" t="s">
        <v>1674</v>
      </c>
      <c r="D10017" s="18" t="str">
        <f>+IFERROR(VLOOKUP(Cursos[[#This Row],[Modelo correcto]],Modelos[[Modelo correcto]:[¿En línea?]],2,FALSE),"REVISAR")</f>
        <v>XEROX</v>
      </c>
      <c r="E10017" s="18" t="str">
        <f>+IFERROR(VLOOKUP(Cursos[[#This Row],[Modelo correcto]],Modelos[[Modelo correcto]:[¿En línea?]],3,FALSE),"REVISAR")</f>
        <v>SÍ</v>
      </c>
      <c r="F10017" s="18" t="str">
        <f>+Cursos[[#This Row],[IS]]&amp;Cursos[[#This Row],[Modelo correcto]]</f>
        <v>LUIS FELIPE CRUZ MARCLRMGT1</v>
      </c>
      <c r="G10017" s="18">
        <v>0</v>
      </c>
      <c r="H10017" s="19">
        <v>44013</v>
      </c>
      <c r="I10017" s="18" t="str">
        <f>+IFERROR(VLOOKUP(Cursos[[#This Row],[Modelo correcto]],Modelos[[Modelo correcto]:[Aplica para certificación]],4,FALSE),"REVISAR")</f>
        <v>NO</v>
      </c>
    </row>
    <row r="10018" spans="1:9" x14ac:dyDescent="0.25">
      <c r="A10018" s="144" t="s">
        <v>2787</v>
      </c>
      <c r="B10018">
        <v>1</v>
      </c>
      <c r="C10018" s="10" t="s">
        <v>1714</v>
      </c>
      <c r="D10018" s="18" t="str">
        <f>+IFERROR(VLOOKUP(Cursos[[#This Row],[Modelo correcto]],Modelos[[Modelo correcto]:[¿En línea?]],2,FALSE),"REVISAR")</f>
        <v>XEROX</v>
      </c>
      <c r="E10018" s="18" t="str">
        <f>+IFERROR(VLOOKUP(Cursos[[#This Row],[Modelo correcto]],Modelos[[Modelo correcto]:[¿En línea?]],3,FALSE),"REVISAR")</f>
        <v>SÍ</v>
      </c>
      <c r="F10018" s="18" t="str">
        <f>+Cursos[[#This Row],[IS]]&amp;Cursos[[#This Row],[Modelo correcto]]</f>
        <v>LUIS FELIPE CRUZ MARCLR203</v>
      </c>
      <c r="G10018" s="18">
        <v>0</v>
      </c>
      <c r="H10018" s="19">
        <v>44013</v>
      </c>
      <c r="I10018" s="18" t="str">
        <f>+IFERROR(VLOOKUP(Cursos[[#This Row],[Modelo correcto]],Modelos[[Modelo correcto]:[Aplica para certificación]],4,FALSE),"REVISAR")</f>
        <v>NO</v>
      </c>
    </row>
    <row r="10019" spans="1:9" x14ac:dyDescent="0.25">
      <c r="A10019" s="144" t="s">
        <v>2787</v>
      </c>
      <c r="B10019">
        <v>1</v>
      </c>
      <c r="C10019" s="10" t="s">
        <v>1611</v>
      </c>
      <c r="D10019" s="18" t="str">
        <f>+IFERROR(VLOOKUP(Cursos[[#This Row],[Modelo correcto]],Modelos[[Modelo correcto]:[¿En línea?]],2,FALSE),"REVISAR")</f>
        <v>XEROX</v>
      </c>
      <c r="E10019" s="18" t="str">
        <f>+IFERROR(VLOOKUP(Cursos[[#This Row],[Modelo correcto]],Modelos[[Modelo correcto]:[¿En línea?]],3,FALSE),"REVISAR")</f>
        <v>SÍ</v>
      </c>
      <c r="F10019" s="18" t="str">
        <f>+Cursos[[#This Row],[IS]]&amp;Cursos[[#This Row],[Modelo correcto]]</f>
        <v>LUIS FELIPE CRUZ MARCLR106</v>
      </c>
      <c r="G10019" s="18">
        <v>0</v>
      </c>
      <c r="H10019" s="19">
        <v>44013</v>
      </c>
      <c r="I10019" s="18" t="str">
        <f>+IFERROR(VLOOKUP(Cursos[[#This Row],[Modelo correcto]],Modelos[[Modelo correcto]:[Aplica para certificación]],4,FALSE),"REVISAR")</f>
        <v>NO</v>
      </c>
    </row>
    <row r="10020" spans="1:9" x14ac:dyDescent="0.25">
      <c r="A10020" s="144" t="s">
        <v>2787</v>
      </c>
      <c r="B10020">
        <v>1</v>
      </c>
      <c r="C10020" s="10" t="s">
        <v>143</v>
      </c>
      <c r="D10020" s="18" t="str">
        <f>+IFERROR(VLOOKUP(Cursos[[#This Row],[Modelo correcto]],Modelos[[Modelo correcto]:[¿En línea?]],2,FALSE),"REVISAR")</f>
        <v>XEROX</v>
      </c>
      <c r="E10020" s="18" t="str">
        <f>+IFERROR(VLOOKUP(Cursos[[#This Row],[Modelo correcto]],Modelos[[Modelo correcto]:[¿En línea?]],3,FALSE),"REVISAR")</f>
        <v>SÍ</v>
      </c>
      <c r="F10020" s="18" t="str">
        <f>+Cursos[[#This Row],[IS]]&amp;Cursos[[#This Row],[Modelo correcto]]</f>
        <v>LUIS FELIPE CRUZ MARCK17M10</v>
      </c>
      <c r="G10020" s="18">
        <v>0</v>
      </c>
      <c r="H10020" s="19">
        <v>44013</v>
      </c>
      <c r="I10020" s="18" t="str">
        <f>+IFERROR(VLOOKUP(Cursos[[#This Row],[Modelo correcto]],Modelos[[Modelo correcto]:[Aplica para certificación]],4,FALSE),"REVISAR")</f>
        <v>NO</v>
      </c>
    </row>
    <row r="10021" spans="1:9" x14ac:dyDescent="0.25">
      <c r="A10021" s="144" t="s">
        <v>2787</v>
      </c>
      <c r="B10021">
        <v>1</v>
      </c>
      <c r="C10021" s="10" t="s">
        <v>1437</v>
      </c>
      <c r="D10021" s="18" t="str">
        <f>+IFERROR(VLOOKUP(Cursos[[#This Row],[Modelo correcto]],Modelos[[Modelo correcto]:[¿En línea?]],2,FALSE),"REVISAR")</f>
        <v>XEROX</v>
      </c>
      <c r="E10021" s="18" t="str">
        <f>+IFERROR(VLOOKUP(Cursos[[#This Row],[Modelo correcto]],Modelos[[Modelo correcto]:[¿En línea?]],3,FALSE),"REVISAR")</f>
        <v>SÍ</v>
      </c>
      <c r="F10021" s="18" t="str">
        <f>+Cursos[[#This Row],[IS]]&amp;Cursos[[#This Row],[Modelo correcto]]</f>
        <v>LUIS FELIPE CRUZ MARCLR307</v>
      </c>
      <c r="G10021" s="18">
        <v>0</v>
      </c>
      <c r="H10021" s="19">
        <v>44013</v>
      </c>
      <c r="I10021" s="18" t="str">
        <f>+IFERROR(VLOOKUP(Cursos[[#This Row],[Modelo correcto]],Modelos[[Modelo correcto]:[Aplica para certificación]],4,FALSE),"REVISAR")</f>
        <v>NO</v>
      </c>
    </row>
    <row r="10022" spans="1:9" x14ac:dyDescent="0.25">
      <c r="A10022" s="144" t="s">
        <v>2787</v>
      </c>
      <c r="B10022">
        <v>1</v>
      </c>
      <c r="C10022" s="10" t="s">
        <v>1758</v>
      </c>
      <c r="D10022" s="18" t="str">
        <f>+IFERROR(VLOOKUP(Cursos[[#This Row],[Modelo correcto]],Modelos[[Modelo correcto]:[¿En línea?]],2,FALSE),"REVISAR")</f>
        <v>XEROX</v>
      </c>
      <c r="E10022" s="18" t="str">
        <f>+IFERROR(VLOOKUP(Cursos[[#This Row],[Modelo correcto]],Modelos[[Modelo correcto]:[¿En línea?]],3,FALSE),"REVISAR")</f>
        <v>SÍ</v>
      </c>
      <c r="F10022" s="18" t="str">
        <f>+Cursos[[#This Row],[IS]]&amp;Cursos[[#This Row],[Modelo correcto]]</f>
        <v>LUIS FELIPE CRUZ MARCLR305</v>
      </c>
      <c r="G10022" s="18">
        <v>0</v>
      </c>
      <c r="H10022" s="19">
        <v>44013</v>
      </c>
      <c r="I10022" s="18" t="str">
        <f>+IFERROR(VLOOKUP(Cursos[[#This Row],[Modelo correcto]],Modelos[[Modelo correcto]:[Aplica para certificación]],4,FALSE),"REVISAR")</f>
        <v>NO</v>
      </c>
    </row>
    <row r="10023" spans="1:9" x14ac:dyDescent="0.25">
      <c r="A10023" s="144" t="s">
        <v>2787</v>
      </c>
      <c r="B10023">
        <v>1</v>
      </c>
      <c r="C10023" s="10" t="s">
        <v>1225</v>
      </c>
      <c r="D10023" s="18" t="str">
        <f>+IFERROR(VLOOKUP(Cursos[[#This Row],[Modelo correcto]],Modelos[[Modelo correcto]:[¿En línea?]],2,FALSE),"REVISAR")</f>
        <v>XEROX</v>
      </c>
      <c r="E10023" s="18" t="str">
        <f>+IFERROR(VLOOKUP(Cursos[[#This Row],[Modelo correcto]],Modelos[[Modelo correcto]:[¿En línea?]],3,FALSE),"REVISAR")</f>
        <v>SÍ</v>
      </c>
      <c r="F10023" s="18" t="str">
        <f>+Cursos[[#This Row],[IS]]&amp;Cursos[[#This Row],[Modelo correcto]]</f>
        <v>LUIS FELIPE CRUZ MARC17700</v>
      </c>
      <c r="G10023" s="18">
        <v>0</v>
      </c>
      <c r="H10023" s="19">
        <v>44013</v>
      </c>
      <c r="I10023" s="18" t="str">
        <f>+IFERROR(VLOOKUP(Cursos[[#This Row],[Modelo correcto]],Modelos[[Modelo correcto]:[Aplica para certificación]],4,FALSE),"REVISAR")</f>
        <v>NO</v>
      </c>
    </row>
    <row r="10024" spans="1:9" x14ac:dyDescent="0.25">
      <c r="A10024" s="144" t="s">
        <v>2787</v>
      </c>
      <c r="B10024">
        <v>1</v>
      </c>
      <c r="C10024" s="53" t="s">
        <v>90</v>
      </c>
      <c r="D10024" s="18" t="str">
        <f>+IFERROR(VLOOKUP(Cursos[[#This Row],[Modelo correcto]],Modelos[[Modelo correcto]:[¿En línea?]],2,FALSE),"REVISAR")</f>
        <v>XEROX</v>
      </c>
      <c r="E10024" s="18" t="str">
        <f>+IFERROR(VLOOKUP(Cursos[[#This Row],[Modelo correcto]],Modelos[[Modelo correcto]:[¿En línea?]],3,FALSE),"REVISAR")</f>
        <v>SÍ</v>
      </c>
      <c r="F10024" s="18" t="str">
        <f>+Cursos[[#This Row],[IS]]&amp;Cursos[[#This Row],[Modelo correcto]]</f>
        <v>LUIS FELIPE CRUZ MAR0015457</v>
      </c>
      <c r="G10024" s="18">
        <v>0</v>
      </c>
      <c r="H10024" s="19">
        <v>44013</v>
      </c>
      <c r="I10024" s="18" t="str">
        <f>+IFERROR(VLOOKUP(Cursos[[#This Row],[Modelo correcto]],Modelos[[Modelo correcto]:[Aplica para certificación]],4,FALSE),"REVISAR")</f>
        <v>NO</v>
      </c>
    </row>
    <row r="10025" spans="1:9" x14ac:dyDescent="0.25">
      <c r="A10025" s="144" t="s">
        <v>2787</v>
      </c>
      <c r="B10025">
        <v>1</v>
      </c>
      <c r="C10025" s="10" t="s">
        <v>1795</v>
      </c>
      <c r="D10025" s="18" t="str">
        <f>+IFERROR(VLOOKUP(Cursos[[#This Row],[Modelo correcto]],Modelos[[Modelo correcto]:[¿En línea?]],2,FALSE),"REVISAR")</f>
        <v>XEROX</v>
      </c>
      <c r="E10025" s="18" t="str">
        <f>+IFERROR(VLOOKUP(Cursos[[#This Row],[Modelo correcto]],Modelos[[Modelo correcto]:[¿En línea?]],3,FALSE),"REVISAR")</f>
        <v>SÍ</v>
      </c>
      <c r="F10025" s="18" t="str">
        <f>+Cursos[[#This Row],[IS]]&amp;Cursos[[#This Row],[Modelo correcto]]</f>
        <v>LUIS FELIPE CRUZ MARCLS263</v>
      </c>
      <c r="G10025" s="18">
        <v>0</v>
      </c>
      <c r="H10025" s="19">
        <v>44013</v>
      </c>
      <c r="I10025" s="18" t="str">
        <f>+IFERROR(VLOOKUP(Cursos[[#This Row],[Modelo correcto]],Modelos[[Modelo correcto]:[Aplica para certificación]],4,FALSE),"REVISAR")</f>
        <v>NO</v>
      </c>
    </row>
    <row r="10026" spans="1:9" x14ac:dyDescent="0.25">
      <c r="A10026" s="144" t="s">
        <v>2787</v>
      </c>
      <c r="B10026">
        <v>1</v>
      </c>
      <c r="C10026" s="10" t="s">
        <v>1402</v>
      </c>
      <c r="D10026" s="18" t="str">
        <f>+IFERROR(VLOOKUP(Cursos[[#This Row],[Modelo correcto]],Modelos[[Modelo correcto]:[¿En línea?]],2,FALSE),"REVISAR")</f>
        <v>XEROX</v>
      </c>
      <c r="E10026" s="18" t="str">
        <f>+IFERROR(VLOOKUP(Cursos[[#This Row],[Modelo correcto]],Modelos[[Modelo correcto]:[¿En línea?]],3,FALSE),"REVISAR")</f>
        <v>SÍ</v>
      </c>
      <c r="F10026" s="18" t="str">
        <f>+Cursos[[#This Row],[IS]]&amp;Cursos[[#This Row],[Modelo correcto]]</f>
        <v>LUIS FELIPE CRUZ MARCLA218</v>
      </c>
      <c r="G10026" s="18">
        <v>0</v>
      </c>
      <c r="H10026" s="19">
        <v>44013</v>
      </c>
      <c r="I10026" s="18" t="str">
        <f>+IFERROR(VLOOKUP(Cursos[[#This Row],[Modelo correcto]],Modelos[[Modelo correcto]:[Aplica para certificación]],4,FALSE),"REVISAR")</f>
        <v>NO</v>
      </c>
    </row>
    <row r="10027" spans="1:9" x14ac:dyDescent="0.25">
      <c r="A10027" s="144" t="s">
        <v>2787</v>
      </c>
      <c r="B10027">
        <v>1</v>
      </c>
      <c r="C10027" s="10" t="s">
        <v>257</v>
      </c>
      <c r="D10027" s="18" t="str">
        <f>+IFERROR(VLOOKUP(Cursos[[#This Row],[Modelo correcto]],Modelos[[Modelo correcto]:[¿En línea?]],2,FALSE),"REVISAR")</f>
        <v>XEROX</v>
      </c>
      <c r="E10027" s="18" t="str">
        <f>+IFERROR(VLOOKUP(Cursos[[#This Row],[Modelo correcto]],Modelos[[Modelo correcto]:[¿En línea?]],3,FALSE),"REVISAR")</f>
        <v>SÍ</v>
      </c>
      <c r="F10027" s="18" t="str">
        <f>+Cursos[[#This Row],[IS]]&amp;Cursos[[#This Row],[Modelo correcto]]</f>
        <v>LUIS FELIPE CRUZ MARVC40NTF</v>
      </c>
      <c r="G10027" s="18">
        <v>1</v>
      </c>
      <c r="H10027" s="19">
        <v>44013</v>
      </c>
      <c r="I10027" s="18" t="str">
        <f>+IFERROR(VLOOKUP(Cursos[[#This Row],[Modelo correcto]],Modelos[[Modelo correcto]:[Aplica para certificación]],4,FALSE),"REVISAR")</f>
        <v>SÍ</v>
      </c>
    </row>
    <row r="10028" spans="1:9" x14ac:dyDescent="0.25">
      <c r="A10028" s="144" t="s">
        <v>2787</v>
      </c>
      <c r="B10028">
        <v>1</v>
      </c>
      <c r="C10028" s="10" t="s">
        <v>1650</v>
      </c>
      <c r="D10028" s="18" t="str">
        <f>+IFERROR(VLOOKUP(Cursos[[#This Row],[Modelo correcto]],Modelos[[Modelo correcto]:[¿En línea?]],2,FALSE),"REVISAR")</f>
        <v>XEROX</v>
      </c>
      <c r="E10028" s="18" t="str">
        <f>+IFERROR(VLOOKUP(Cursos[[#This Row],[Modelo correcto]],Modelos[[Modelo correcto]:[¿En línea?]],3,FALSE),"REVISAR")</f>
        <v>SÍ</v>
      </c>
      <c r="F10028" s="18" t="str">
        <f>+Cursos[[#This Row],[IS]]&amp;Cursos[[#This Row],[Modelo correcto]]</f>
        <v>LUIS FELIPE CRUZ MARAL20AKC</v>
      </c>
      <c r="G10028" s="18">
        <v>0</v>
      </c>
      <c r="H10028" s="19">
        <v>44013</v>
      </c>
      <c r="I10028" s="18" t="str">
        <f>+IFERROR(VLOOKUP(Cursos[[#This Row],[Modelo correcto]],Modelos[[Modelo correcto]:[Aplica para certificación]],4,FALSE),"REVISAR")</f>
        <v>NO</v>
      </c>
    </row>
    <row r="10029" spans="1:9" x14ac:dyDescent="0.25">
      <c r="A10029" s="144" t="s">
        <v>2787</v>
      </c>
      <c r="B10029">
        <v>1</v>
      </c>
      <c r="C10029" s="10" t="s">
        <v>1844</v>
      </c>
      <c r="D10029" s="18" t="str">
        <f>+IFERROR(VLOOKUP(Cursos[[#This Row],[Modelo correcto]],Modelos[[Modelo correcto]:[¿En línea?]],2,FALSE),"REVISAR")</f>
        <v>XEROX</v>
      </c>
      <c r="E10029" s="18" t="str">
        <f>+IFERROR(VLOOKUP(Cursos[[#This Row],[Modelo correcto]],Modelos[[Modelo correcto]:[¿En línea?]],3,FALSE),"REVISAR")</f>
        <v>SÍ</v>
      </c>
      <c r="F10029" s="18" t="str">
        <f>+Cursos[[#This Row],[IS]]&amp;Cursos[[#This Row],[Modelo correcto]]</f>
        <v>LUIS FELIPE CRUZ MARSEC202</v>
      </c>
      <c r="G10029" s="18">
        <v>0</v>
      </c>
      <c r="H10029" s="19">
        <v>44013</v>
      </c>
      <c r="I10029" s="18" t="str">
        <f>+IFERROR(VLOOKUP(Cursos[[#This Row],[Modelo correcto]],Modelos[[Modelo correcto]:[Aplica para certificación]],4,FALSE),"REVISAR")</f>
        <v>NO</v>
      </c>
    </row>
    <row r="10030" spans="1:9" x14ac:dyDescent="0.25">
      <c r="A10030" s="144" t="s">
        <v>2787</v>
      </c>
      <c r="B10030">
        <v>1</v>
      </c>
      <c r="C10030" s="10" t="s">
        <v>1845</v>
      </c>
      <c r="D10030" s="18" t="str">
        <f>+IFERROR(VLOOKUP(Cursos[[#This Row],[Modelo correcto]],Modelos[[Modelo correcto]:[¿En línea?]],2,FALSE),"REVISAR")</f>
        <v>XEROX</v>
      </c>
      <c r="E10030" s="18" t="str">
        <f>+IFERROR(VLOOKUP(Cursos[[#This Row],[Modelo correcto]],Modelos[[Modelo correcto]:[¿En línea?]],3,FALSE),"REVISAR")</f>
        <v>SÍ</v>
      </c>
      <c r="F10030" s="18" t="str">
        <f>+Cursos[[#This Row],[IS]]&amp;Cursos[[#This Row],[Modelo correcto]]</f>
        <v>LUIS FELIPE CRUZ MAREFI19WS</v>
      </c>
      <c r="G10030" s="18">
        <v>0</v>
      </c>
      <c r="H10030" s="19">
        <v>44013</v>
      </c>
      <c r="I10030" s="18" t="str">
        <f>+IFERROR(VLOOKUP(Cursos[[#This Row],[Modelo correcto]],Modelos[[Modelo correcto]:[Aplica para certificación]],4,FALSE),"REVISAR")</f>
        <v>NO</v>
      </c>
    </row>
    <row r="10031" spans="1:9" x14ac:dyDescent="0.25">
      <c r="A10031" s="144" t="s">
        <v>2787</v>
      </c>
      <c r="B10031">
        <v>1</v>
      </c>
      <c r="C10031" s="10" t="s">
        <v>228</v>
      </c>
      <c r="D10031" s="18" t="str">
        <f>+IFERROR(VLOOKUP(Cursos[[#This Row],[Modelo correcto]],Modelos[[Modelo correcto]:[¿En línea?]],2,FALSE),"REVISAR")</f>
        <v>XEROX</v>
      </c>
      <c r="E10031" s="18" t="str">
        <f>+IFERROR(VLOOKUP(Cursos[[#This Row],[Modelo correcto]],Modelos[[Modelo correcto]:[¿En línea?]],3,FALSE),"REVISAR")</f>
        <v>SÍ</v>
      </c>
      <c r="F10031" s="18" t="str">
        <f>+Cursos[[#This Row],[IS]]&amp;Cursos[[#This Row],[Modelo correcto]]</f>
        <v>LUIS FELIPE CRUZ MARVL12AKC</v>
      </c>
      <c r="G10031" s="18">
        <v>0</v>
      </c>
      <c r="H10031" s="19">
        <v>44013</v>
      </c>
      <c r="I10031" s="18" t="str">
        <f>+IFERROR(VLOOKUP(Cursos[[#This Row],[Modelo correcto]],Modelos[[Modelo correcto]:[Aplica para certificación]],4,FALSE),"REVISAR")</f>
        <v>NO</v>
      </c>
    </row>
    <row r="10032" spans="1:9" x14ac:dyDescent="0.25">
      <c r="A10032" s="144" t="s">
        <v>2787</v>
      </c>
      <c r="B10032">
        <v>1</v>
      </c>
      <c r="C10032" s="10" t="s">
        <v>1607</v>
      </c>
      <c r="D10032" s="18" t="str">
        <f>+IFERROR(VLOOKUP(Cursos[[#This Row],[Modelo correcto]],Modelos[[Modelo correcto]:[¿En línea?]],2,FALSE),"REVISAR")</f>
        <v>XEROX</v>
      </c>
      <c r="E10032" s="18" t="str">
        <f>+IFERROR(VLOOKUP(Cursos[[#This Row],[Modelo correcto]],Modelos[[Modelo correcto]:[¿En línea?]],3,FALSE),"REVISAR")</f>
        <v>SÍ</v>
      </c>
      <c r="F10032" s="18" t="str">
        <f>+Cursos[[#This Row],[IS]]&amp;Cursos[[#This Row],[Modelo correcto]]</f>
        <v>LUIS FELIPE CRUZ MAROA2031</v>
      </c>
      <c r="G10032" s="18">
        <v>0</v>
      </c>
      <c r="H10032" s="19">
        <v>44013</v>
      </c>
      <c r="I10032" s="18" t="str">
        <f>+IFERROR(VLOOKUP(Cursos[[#This Row],[Modelo correcto]],Modelos[[Modelo correcto]:[Aplica para certificación]],4,FALSE),"REVISAR")</f>
        <v>NO</v>
      </c>
    </row>
    <row r="10033" spans="1:9" x14ac:dyDescent="0.25">
      <c r="A10033" s="144" t="s">
        <v>2787</v>
      </c>
      <c r="B10033">
        <v>1</v>
      </c>
      <c r="C10033" s="10" t="s">
        <v>130</v>
      </c>
      <c r="D10033" s="18" t="str">
        <f>+IFERROR(VLOOKUP(Cursos[[#This Row],[Modelo correcto]],Modelos[[Modelo correcto]:[¿En línea?]],2,FALSE),"REVISAR")</f>
        <v>XEROX</v>
      </c>
      <c r="E10033" s="18" t="str">
        <f>+IFERROR(VLOOKUP(Cursos[[#This Row],[Modelo correcto]],Modelos[[Modelo correcto]:[¿En línea?]],3,FALSE),"REVISAR")</f>
        <v>SÍ</v>
      </c>
      <c r="F10033" s="18" t="str">
        <f>+Cursos[[#This Row],[IS]]&amp;Cursos[[#This Row],[Modelo correcto]]</f>
        <v>LUIS FELIPE CRUZ MARCK17M07</v>
      </c>
      <c r="G10033" s="18">
        <v>0</v>
      </c>
      <c r="H10033" s="19">
        <v>44044</v>
      </c>
      <c r="I10033" s="18" t="str">
        <f>+IFERROR(VLOOKUP(Cursos[[#This Row],[Modelo correcto]],Modelos[[Modelo correcto]:[Aplica para certificación]],4,FALSE),"REVISAR")</f>
        <v>NO</v>
      </c>
    </row>
    <row r="10034" spans="1:9" x14ac:dyDescent="0.25">
      <c r="A10034" s="144" t="s">
        <v>2786</v>
      </c>
      <c r="B10034">
        <v>1</v>
      </c>
      <c r="C10034" s="10" t="s">
        <v>538</v>
      </c>
      <c r="D10034" s="18" t="str">
        <f>+IFERROR(VLOOKUP(Cursos[[#This Row],[Modelo correcto]],Modelos[[Modelo correcto]:[¿En línea?]],2,FALSE),"REVISAR")</f>
        <v>CANON</v>
      </c>
      <c r="E10034" s="18" t="str">
        <f>+IFERROR(VLOOKUP(Cursos[[#This Row],[Modelo correcto]],Modelos[[Modelo correcto]:[¿En línea?]],3,FALSE),"REVISAR")</f>
        <v>NO</v>
      </c>
      <c r="F10034" s="18" t="str">
        <f>+Cursos[[#This Row],[IS]]&amp;Cursos[[#This Row],[Modelo correcto]]</f>
        <v>LUIS FELIPE PUENTE MURGUIACONECTIVIDAD</v>
      </c>
      <c r="G10034" s="18">
        <v>1</v>
      </c>
      <c r="H10034" s="19">
        <v>43922</v>
      </c>
      <c r="I10034" s="18" t="str">
        <f>+IFERROR(VLOOKUP(Cursos[[#This Row],[Modelo correcto]],Modelos[[Modelo correcto]:[Aplica para certificación]],4,FALSE),"REVISAR")</f>
        <v>SÍ</v>
      </c>
    </row>
    <row r="10035" spans="1:9" x14ac:dyDescent="0.25">
      <c r="A10035" s="144" t="s">
        <v>2786</v>
      </c>
      <c r="B10035">
        <v>1</v>
      </c>
      <c r="C10035" s="10" t="s">
        <v>844</v>
      </c>
      <c r="D10035" s="18" t="str">
        <f>+IFERROR(VLOOKUP(Cursos[[#This Row],[Modelo correcto]],Modelos[[Modelo correcto]:[¿En línea?]],2,FALSE),"REVISAR")</f>
        <v>CANON</v>
      </c>
      <c r="E10035" s="18" t="str">
        <f>+IFERROR(VLOOKUP(Cursos[[#This Row],[Modelo correcto]],Modelos[[Modelo correcto]:[¿En línea?]],3,FALSE),"REVISAR")</f>
        <v>NO</v>
      </c>
      <c r="F10035" s="18" t="str">
        <f>+Cursos[[#This Row],[IS]]&amp;Cursos[[#This Row],[Modelo correcto]]</f>
        <v>LUIS FELIPE PUENTE MURGUIAUniversal Send</v>
      </c>
      <c r="G10035" s="18">
        <v>1</v>
      </c>
      <c r="H10035" s="19">
        <v>43922</v>
      </c>
      <c r="I10035" s="18" t="str">
        <f>+IFERROR(VLOOKUP(Cursos[[#This Row],[Modelo correcto]],Modelos[[Modelo correcto]:[Aplica para certificación]],4,FALSE),"REVISAR")</f>
        <v>NO</v>
      </c>
    </row>
    <row r="10036" spans="1:9" x14ac:dyDescent="0.25">
      <c r="A10036" s="144" t="s">
        <v>2787</v>
      </c>
      <c r="B10036">
        <v>1</v>
      </c>
      <c r="C10036" s="10" t="s">
        <v>175</v>
      </c>
      <c r="D10036" s="18" t="str">
        <f>+IFERROR(VLOOKUP(Cursos[[#This Row],[Modelo correcto]],Modelos[[Modelo correcto]:[¿En línea?]],2,FALSE),"REVISAR")</f>
        <v>XEROX</v>
      </c>
      <c r="E10036" s="18" t="str">
        <f>+IFERROR(VLOOKUP(Cursos[[#This Row],[Modelo correcto]],Modelos[[Modelo correcto]:[¿En línea?]],3,FALSE),"REVISAR")</f>
        <v>SÍ</v>
      </c>
      <c r="F10036" s="18" t="str">
        <f>+Cursos[[#This Row],[IS]]&amp;Cursos[[#This Row],[Modelo correcto]]</f>
        <v>LUIS FELIPE CRUZ MARGLA309</v>
      </c>
      <c r="G10036" s="18">
        <v>0</v>
      </c>
      <c r="H10036" s="19">
        <v>44044</v>
      </c>
      <c r="I10036" s="18" t="str">
        <f>+IFERROR(VLOOKUP(Cursos[[#This Row],[Modelo correcto]],Modelos[[Modelo correcto]:[Aplica para certificación]],4,FALSE),"REVISAR")</f>
        <v>NO</v>
      </c>
    </row>
    <row r="10037" spans="1:9" x14ac:dyDescent="0.25">
      <c r="A10037" s="144" t="s">
        <v>2787</v>
      </c>
      <c r="B10037">
        <v>1</v>
      </c>
      <c r="C10037" s="10" t="s">
        <v>1352</v>
      </c>
      <c r="D10037" s="18" t="str">
        <f>+IFERROR(VLOOKUP(Cursos[[#This Row],[Modelo correcto]],Modelos[[Modelo correcto]:[¿En línea?]],2,FALSE),"REVISAR")</f>
        <v>XEROX</v>
      </c>
      <c r="E10037" s="18" t="str">
        <f>+IFERROR(VLOOKUP(Cursos[[#This Row],[Modelo correcto]],Modelos[[Modelo correcto]:[¿En línea?]],3,FALSE),"REVISAR")</f>
        <v>SÍ</v>
      </c>
      <c r="F10037" s="18" t="str">
        <f>+Cursos[[#This Row],[IS]]&amp;Cursos[[#This Row],[Modelo correcto]]</f>
        <v>LUIS FELIPE CRUZ MARIRIDVID</v>
      </c>
      <c r="G10037" s="18">
        <v>0</v>
      </c>
      <c r="H10037" s="19">
        <v>44044</v>
      </c>
      <c r="I10037" s="18" t="str">
        <f>+IFERROR(VLOOKUP(Cursos[[#This Row],[Modelo correcto]],Modelos[[Modelo correcto]:[Aplica para certificación]],4,FALSE),"REVISAR")</f>
        <v>NO</v>
      </c>
    </row>
    <row r="10038" spans="1:9" x14ac:dyDescent="0.25">
      <c r="A10038" s="144" t="s">
        <v>306</v>
      </c>
      <c r="B10038">
        <v>0</v>
      </c>
      <c r="C10038" s="10" t="s">
        <v>990</v>
      </c>
      <c r="D10038" s="18" t="str">
        <f>+IFERROR(VLOOKUP(Cursos[[#This Row],[Modelo correcto]],Modelos[[Modelo correcto]:[¿En línea?]],2,FALSE),"REVISAR")</f>
        <v>CANON</v>
      </c>
      <c r="E10038" s="18" t="str">
        <f>+IFERROR(VLOOKUP(Cursos[[#This Row],[Modelo correcto]],Modelos[[Modelo correcto]:[¿En línea?]],3,FALSE),"REVISAR")</f>
        <v>NO</v>
      </c>
      <c r="F10038" s="18" t="str">
        <f>+Cursos[[#This Row],[IS]]&amp;Cursos[[#This Row],[Modelo correcto]]</f>
        <v>BARRY VLADIMIR COURTENAY GUTIERREZIR C3025</v>
      </c>
      <c r="G10038" s="18"/>
      <c r="H10038" s="18"/>
      <c r="I10038" s="18" t="str">
        <f>+IFERROR(VLOOKUP(Cursos[[#This Row],[Modelo correcto]],Modelos[[Modelo correcto]:[Aplica para certificación]],4,FALSE),"REVISAR")</f>
        <v>SÍ</v>
      </c>
    </row>
    <row r="10039" spans="1:9" x14ac:dyDescent="0.25">
      <c r="A10039" s="144" t="s">
        <v>2787</v>
      </c>
      <c r="B10039">
        <v>1</v>
      </c>
      <c r="C10039" s="10" t="s">
        <v>1229</v>
      </c>
      <c r="D10039" s="18" t="str">
        <f>+IFERROR(VLOOKUP(Cursos[[#This Row],[Modelo correcto]],Modelos[[Modelo correcto]:[¿En línea?]],2,FALSE),"REVISAR")</f>
        <v>XEROX</v>
      </c>
      <c r="E10039" s="18" t="str">
        <f>+IFERROR(VLOOKUP(Cursos[[#This Row],[Modelo correcto]],Modelos[[Modelo correcto]:[¿En línea?]],3,FALSE),"REVISAR")</f>
        <v>SÍ</v>
      </c>
      <c r="F10039" s="18" t="str">
        <f>+Cursos[[#This Row],[IS]]&amp;Cursos[[#This Row],[Modelo correcto]]</f>
        <v>LUIS FELIPE CRUZ MAR2KT001</v>
      </c>
      <c r="G10039" s="18">
        <v>0</v>
      </c>
      <c r="H10039" s="19">
        <v>44044</v>
      </c>
      <c r="I10039" s="18" t="str">
        <f>+IFERROR(VLOOKUP(Cursos[[#This Row],[Modelo correcto]],Modelos[[Modelo correcto]:[Aplica para certificación]],4,FALSE),"REVISAR")</f>
        <v>NO</v>
      </c>
    </row>
    <row r="10040" spans="1:9" x14ac:dyDescent="0.25">
      <c r="A10040" s="144" t="s">
        <v>2787</v>
      </c>
      <c r="B10040">
        <v>1</v>
      </c>
      <c r="C10040" s="10" t="s">
        <v>115</v>
      </c>
      <c r="D10040" s="18" t="str">
        <f>+IFERROR(VLOOKUP(Cursos[[#This Row],[Modelo correcto]],Modelos[[Modelo correcto]:[¿En línea?]],2,FALSE),"REVISAR")</f>
        <v>XEROX</v>
      </c>
      <c r="E10040" s="18" t="str">
        <f>+IFERROR(VLOOKUP(Cursos[[#This Row],[Modelo correcto]],Modelos[[Modelo correcto]:[¿En línea?]],3,FALSE),"REVISAR")</f>
        <v>SÍ</v>
      </c>
      <c r="F10040" s="18" t="str">
        <f>+Cursos[[#This Row],[IS]]&amp;Cursos[[#This Row],[Modelo correcto]]</f>
        <v>LUIS FELIPE CRUZ MARVERS1PS</v>
      </c>
      <c r="G10040" s="18">
        <v>0</v>
      </c>
      <c r="H10040" s="19">
        <v>44044</v>
      </c>
      <c r="I10040" s="18" t="str">
        <f>+IFERROR(VLOOKUP(Cursos[[#This Row],[Modelo correcto]],Modelos[[Modelo correcto]:[Aplica para certificación]],4,FALSE),"REVISAR")</f>
        <v>SÍ</v>
      </c>
    </row>
    <row r="10041" spans="1:9" x14ac:dyDescent="0.25">
      <c r="A10041" s="4" t="s">
        <v>2787</v>
      </c>
      <c r="B10041" s="4">
        <v>1</v>
      </c>
      <c r="C10041" s="150" t="s">
        <v>1253</v>
      </c>
      <c r="D10041" s="62" t="str">
        <f>+IFERROR(VLOOKUP(Cursos[[#This Row],[Modelo correcto]],Modelos[[Modelo correcto]:[¿En línea?]],2,FALSE),"REVISAR")</f>
        <v>XEROX</v>
      </c>
      <c r="E10041" s="18" t="str">
        <f>+IFERROR(VLOOKUP(Cursos[[#This Row],[Modelo correcto]],Modelos[[Modelo correcto]:[¿En línea?]],3,FALSE),"REVISAR")</f>
        <v>SÍ</v>
      </c>
      <c r="F10041" s="18" t="str">
        <f>+Cursos[[#This Row],[IS]]&amp;Cursos[[#This Row],[Modelo correcto]]</f>
        <v>LUIS FELIPE CRUZ MARGAINFIN</v>
      </c>
      <c r="G10041" s="18">
        <v>1</v>
      </c>
      <c r="H10041" s="19">
        <v>44044</v>
      </c>
      <c r="I10041" s="62" t="str">
        <f>+IFERROR(VLOOKUP(Cursos[[#This Row],[Modelo correcto]],Modelos[[Modelo correcto]:[Aplica para certificación]],4,FALSE),"REVISAR")</f>
        <v>SÍ</v>
      </c>
    </row>
    <row r="10042" spans="1:9" x14ac:dyDescent="0.25">
      <c r="A10042" s="4" t="s">
        <v>2787</v>
      </c>
      <c r="B10042" s="4">
        <v>1</v>
      </c>
      <c r="C10042" s="150" t="s">
        <v>1256</v>
      </c>
      <c r="D10042" s="62" t="str">
        <f>+IFERROR(VLOOKUP(Cursos[[#This Row],[Modelo correcto]],Modelos[[Modelo correcto]:[¿En línea?]],2,FALSE),"REVISAR")</f>
        <v>XEROX</v>
      </c>
      <c r="E10042" s="18" t="str">
        <f>+IFERROR(VLOOKUP(Cursos[[#This Row],[Modelo correcto]],Modelos[[Modelo correcto]:[¿En línea?]],3,FALSE),"REVISAR")</f>
        <v>SÍ</v>
      </c>
      <c r="F10042" s="18" t="str">
        <f>+Cursos[[#This Row],[IS]]&amp;Cursos[[#This Row],[Modelo correcto]]</f>
        <v>LUIS FELIPE CRUZ MARGBOFFIN</v>
      </c>
      <c r="G10042" s="18">
        <v>1</v>
      </c>
      <c r="H10042" s="19">
        <v>44044</v>
      </c>
      <c r="I10042" s="62" t="str">
        <f>+IFERROR(VLOOKUP(Cursos[[#This Row],[Modelo correcto]],Modelos[[Modelo correcto]:[Aplica para certificación]],4,FALSE),"REVISAR")</f>
        <v>SÍ</v>
      </c>
    </row>
    <row r="10043" spans="1:9" x14ac:dyDescent="0.25">
      <c r="A10043" s="4" t="s">
        <v>2787</v>
      </c>
      <c r="B10043" s="4">
        <v>1</v>
      </c>
      <c r="C10043" s="150" t="s">
        <v>1243</v>
      </c>
      <c r="D10043" s="62" t="str">
        <f>+IFERROR(VLOOKUP(Cursos[[#This Row],[Modelo correcto]],Modelos[[Modelo correcto]:[¿En línea?]],2,FALSE),"REVISAR")</f>
        <v>XEROX</v>
      </c>
      <c r="E10043" s="18" t="str">
        <f>+IFERROR(VLOOKUP(Cursos[[#This Row],[Modelo correcto]],Modelos[[Modelo correcto]:[¿En línea?]],3,FALSE),"REVISAR")</f>
        <v>SÍ</v>
      </c>
      <c r="F10043" s="18" t="str">
        <f>+Cursos[[#This Row],[IS]]&amp;Cursos[[#This Row],[Modelo correcto]]</f>
        <v>LUIS FELIPE CRUZ MAR3KHCF</v>
      </c>
      <c r="G10043" s="18">
        <v>1</v>
      </c>
      <c r="H10043" s="19">
        <v>44044</v>
      </c>
      <c r="I10043" s="62" t="str">
        <f>+IFERROR(VLOOKUP(Cursos[[#This Row],[Modelo correcto]],Modelos[[Modelo correcto]:[Aplica para certificación]],4,FALSE),"REVISAR")</f>
        <v>SÍ</v>
      </c>
    </row>
    <row r="10044" spans="1:9" x14ac:dyDescent="0.25">
      <c r="A10044" s="4" t="s">
        <v>2787</v>
      </c>
      <c r="B10044" s="4">
        <v>1</v>
      </c>
      <c r="C10044" s="145" t="s">
        <v>276</v>
      </c>
      <c r="D10044" s="18" t="str">
        <f>+IFERROR(VLOOKUP(Cursos[[#This Row],[Modelo correcto]],Modelos[[Modelo correcto]:[¿En línea?]],2,FALSE),"REVISAR")</f>
        <v>XEROX</v>
      </c>
      <c r="E10044" s="18" t="str">
        <f>+IFERROR(VLOOKUP(Cursos[[#This Row],[Modelo correcto]],Modelos[[Modelo correcto]:[¿En línea?]],3,FALSE),"REVISAR")</f>
        <v>SÍ</v>
      </c>
      <c r="F10044" s="18" t="str">
        <f>+Cursos[[#This Row],[IS]]&amp;Cursos[[#This Row],[Modelo correcto]]</f>
        <v>LUIS FELIPE CRUZ MARPC90XTA</v>
      </c>
      <c r="G10044" s="18">
        <v>1</v>
      </c>
      <c r="H10044" s="19">
        <v>44044</v>
      </c>
      <c r="I10044" s="18" t="str">
        <f>+IFERROR(VLOOKUP(Cursos[[#This Row],[Modelo correcto]],Modelos[[Modelo correcto]:[Aplica para certificación]],4,FALSE),"REVISAR")</f>
        <v>SÍ</v>
      </c>
    </row>
    <row r="10045" spans="1:9" x14ac:dyDescent="0.25">
      <c r="A10045" s="144" t="s">
        <v>2787</v>
      </c>
      <c r="B10045">
        <v>1</v>
      </c>
      <c r="C10045" s="10" t="s">
        <v>1243</v>
      </c>
      <c r="D10045" s="18" t="str">
        <f>+IFERROR(VLOOKUP(Cursos[[#This Row],[Modelo correcto]],Modelos[[Modelo correcto]:[¿En línea?]],2,FALSE),"REVISAR")</f>
        <v>XEROX</v>
      </c>
      <c r="E10045" s="18" t="str">
        <f>+IFERROR(VLOOKUP(Cursos[[#This Row],[Modelo correcto]],Modelos[[Modelo correcto]:[¿En línea?]],3,FALSE),"REVISAR")</f>
        <v>SÍ</v>
      </c>
      <c r="F10045" s="18" t="str">
        <f>+Cursos[[#This Row],[IS]]&amp;Cursos[[#This Row],[Modelo correcto]]</f>
        <v>LUIS FELIPE CRUZ MAR3KHCF</v>
      </c>
      <c r="G10045" s="18">
        <v>1</v>
      </c>
      <c r="H10045" s="19">
        <v>44044</v>
      </c>
      <c r="I10045" s="18" t="str">
        <f>+IFERROR(VLOOKUP(Cursos[[#This Row],[Modelo correcto]],Modelos[[Modelo correcto]:[Aplica para certificación]],4,FALSE),"REVISAR")</f>
        <v>SÍ</v>
      </c>
    </row>
    <row r="10046" spans="1:9" x14ac:dyDescent="0.25">
      <c r="A10046" s="144" t="s">
        <v>2787</v>
      </c>
      <c r="B10046">
        <v>1</v>
      </c>
      <c r="C10046" s="145" t="s">
        <v>1253</v>
      </c>
      <c r="D10046" s="18" t="str">
        <f>+IFERROR(VLOOKUP(Cursos[[#This Row],[Modelo correcto]],Modelos[[Modelo correcto]:[¿En línea?]],2,FALSE),"REVISAR")</f>
        <v>XEROX</v>
      </c>
      <c r="E10046" s="18" t="str">
        <f>+IFERROR(VLOOKUP(Cursos[[#This Row],[Modelo correcto]],Modelos[[Modelo correcto]:[¿En línea?]],3,FALSE),"REVISAR")</f>
        <v>SÍ</v>
      </c>
      <c r="F10046" s="18" t="str">
        <f>+Cursos[[#This Row],[IS]]&amp;Cursos[[#This Row],[Modelo correcto]]</f>
        <v>LUIS FELIPE CRUZ MARGAINFIN</v>
      </c>
      <c r="G10046" s="18">
        <v>1</v>
      </c>
      <c r="H10046" s="19">
        <v>44044</v>
      </c>
      <c r="I10046" s="18" t="str">
        <f>+IFERROR(VLOOKUP(Cursos[[#This Row],[Modelo correcto]],Modelos[[Modelo correcto]:[Aplica para certificación]],4,FALSE),"REVISAR")</f>
        <v>SÍ</v>
      </c>
    </row>
    <row r="10047" spans="1:9" x14ac:dyDescent="0.25">
      <c r="A10047" s="144" t="s">
        <v>2787</v>
      </c>
      <c r="B10047">
        <v>1</v>
      </c>
      <c r="C10047" s="145" t="s">
        <v>85</v>
      </c>
      <c r="D10047" s="18" t="str">
        <f>+IFERROR(VLOOKUP(Cursos[[#This Row],[Modelo correcto]],Modelos[[Modelo correcto]:[¿En línea?]],2,FALSE),"REVISAR")</f>
        <v>XEROX</v>
      </c>
      <c r="E10047" s="18" t="str">
        <f>+IFERROR(VLOOKUP(Cursos[[#This Row],[Modelo correcto]],Modelos[[Modelo correcto]:[¿En línea?]],3,FALSE),"REVISAR")</f>
        <v>SÍ</v>
      </c>
      <c r="F10047" s="18" t="str">
        <f>+Cursos[[#This Row],[IS]]&amp;Cursos[[#This Row],[Modelo correcto]]</f>
        <v>LUIS FELIPE CRUZ MARP4622XT</v>
      </c>
      <c r="G10047" s="18">
        <v>0</v>
      </c>
      <c r="H10047" s="19">
        <v>44075</v>
      </c>
      <c r="I10047" s="18" t="str">
        <f>+IFERROR(VLOOKUP(Cursos[[#This Row],[Modelo correcto]],Modelos[[Modelo correcto]:[Aplica para certificación]],4,FALSE),"REVISAR")</f>
        <v>NO</v>
      </c>
    </row>
    <row r="10048" spans="1:9" x14ac:dyDescent="0.25">
      <c r="A10048" s="144" t="s">
        <v>2787</v>
      </c>
      <c r="B10048">
        <v>1</v>
      </c>
      <c r="C10048" s="145" t="s">
        <v>264</v>
      </c>
      <c r="D10048" s="18" t="str">
        <f>+IFERROR(VLOOKUP(Cursos[[#This Row],[Modelo correcto]],Modelos[[Modelo correcto]:[¿En línea?]],2,FALSE),"REVISAR")</f>
        <v>XEROX</v>
      </c>
      <c r="E10048" s="18" t="str">
        <f>+IFERROR(VLOOKUP(Cursos[[#This Row],[Modelo correcto]],Modelos[[Modelo correcto]:[¿En línea?]],3,FALSE),"REVISAR")</f>
        <v>SÍ</v>
      </c>
      <c r="F10048" s="18" t="str">
        <f>+Cursos[[#This Row],[IS]]&amp;Cursos[[#This Row],[Modelo correcto]]</f>
        <v>LUIS FELIPE CRUZ MARW3345LP</v>
      </c>
      <c r="G10048" s="18">
        <v>1</v>
      </c>
      <c r="H10048" s="19">
        <v>44075</v>
      </c>
      <c r="I10048" s="18" t="str">
        <f>+IFERROR(VLOOKUP(Cursos[[#This Row],[Modelo correcto]],Modelos[[Modelo correcto]:[Aplica para certificación]],4,FALSE),"REVISAR")</f>
        <v>SÍ</v>
      </c>
    </row>
    <row r="10049" spans="1:9" x14ac:dyDescent="0.25">
      <c r="A10049" s="29" t="s">
        <v>2787</v>
      </c>
      <c r="B10049">
        <v>1</v>
      </c>
      <c r="C10049" s="145" t="s">
        <v>245</v>
      </c>
      <c r="D10049" s="18" t="str">
        <f>+IFERROR(VLOOKUP(Cursos[[#This Row],[Modelo correcto]],Modelos[[Modelo correcto]:[¿En línea?]],2,FALSE),"REVISAR")</f>
        <v>XEROX</v>
      </c>
      <c r="E10049" s="18" t="str">
        <f>+IFERROR(VLOOKUP(Cursos[[#This Row],[Modelo correcto]],Modelos[[Modelo correcto]:[¿En línea?]],3,FALSE),"REVISAR")</f>
        <v>SÍ</v>
      </c>
      <c r="F10049" s="18" t="str">
        <f>+Cursos[[#This Row],[IS]]&amp;Cursos[[#This Row],[Modelo correcto]]</f>
        <v>LUIS FELIPE CRUZ MAROA287</v>
      </c>
      <c r="G10049" s="18">
        <v>0</v>
      </c>
      <c r="H10049" s="19">
        <v>44075</v>
      </c>
      <c r="I10049" s="18" t="str">
        <f>+IFERROR(VLOOKUP(Cursos[[#This Row],[Modelo correcto]],Modelos[[Modelo correcto]:[Aplica para certificación]],4,FALSE),"REVISAR")</f>
        <v>NO</v>
      </c>
    </row>
    <row r="10050" spans="1:9" x14ac:dyDescent="0.25">
      <c r="A10050" s="29" t="s">
        <v>2787</v>
      </c>
      <c r="B10050">
        <v>1</v>
      </c>
      <c r="C10050" s="10" t="s">
        <v>286</v>
      </c>
      <c r="D10050" s="18" t="str">
        <f>+IFERROR(VLOOKUP(Cursos[[#This Row],[Modelo correcto]],Modelos[[Modelo correcto]:[¿En línea?]],2,FALSE),"REVISAR")</f>
        <v>XEROX</v>
      </c>
      <c r="E10050" s="18" t="str">
        <f>+IFERROR(VLOOKUP(Cursos[[#This Row],[Modelo correcto]],Modelos[[Modelo correcto]:[¿En línea?]],3,FALSE),"REVISAR")</f>
        <v>SÍ</v>
      </c>
      <c r="F10050" s="18" t="str">
        <f>+Cursos[[#This Row],[IS]]&amp;Cursos[[#This Row],[Modelo correcto]]</f>
        <v>LUIS FELIPE CRUZ MARP7100LP</v>
      </c>
      <c r="G10050" s="18">
        <v>0</v>
      </c>
      <c r="H10050" s="19">
        <v>44075</v>
      </c>
      <c r="I10050" s="18" t="str">
        <f>+IFERROR(VLOOKUP(Cursos[[#This Row],[Modelo correcto]],Modelos[[Modelo correcto]:[Aplica para certificación]],4,FALSE),"REVISAR")</f>
        <v>NO</v>
      </c>
    </row>
    <row r="10051" spans="1:9" x14ac:dyDescent="0.25">
      <c r="A10051" s="29" t="s">
        <v>2787</v>
      </c>
      <c r="B10051">
        <v>1</v>
      </c>
      <c r="C10051" s="10" t="s">
        <v>27</v>
      </c>
      <c r="D10051" s="18" t="str">
        <f>+IFERROR(VLOOKUP(Cursos[[#This Row],[Modelo correcto]],Modelos[[Modelo correcto]:[¿En línea?]],2,FALSE),"REVISAR")</f>
        <v>XEROX</v>
      </c>
      <c r="E10051" s="18" t="str">
        <f>+IFERROR(VLOOKUP(Cursos[[#This Row],[Modelo correcto]],Modelos[[Modelo correcto]:[¿En línea?]],3,FALSE),"REVISAR")</f>
        <v>SÍ</v>
      </c>
      <c r="F10051" s="18" t="str">
        <f>+Cursos[[#This Row],[IS]]&amp;Cursos[[#This Row],[Modelo correcto]]</f>
        <v>LUIS FELIPE CRUZ MARP6500LP</v>
      </c>
      <c r="G10051" s="18">
        <v>0</v>
      </c>
      <c r="H10051" s="19">
        <v>44075</v>
      </c>
      <c r="I10051" s="18" t="str">
        <f>+IFERROR(VLOOKUP(Cursos[[#This Row],[Modelo correcto]],Modelos[[Modelo correcto]:[Aplica para certificación]],4,FALSE),"REVISAR")</f>
        <v>NO</v>
      </c>
    </row>
    <row r="10052" spans="1:9" x14ac:dyDescent="0.25">
      <c r="A10052" s="144" t="s">
        <v>2787</v>
      </c>
      <c r="B10052">
        <v>1</v>
      </c>
      <c r="C10052" s="10" t="s">
        <v>1586</v>
      </c>
      <c r="D10052" s="18" t="str">
        <f>+IFERROR(VLOOKUP(Cursos[[#This Row],[Modelo correcto]],Modelos[[Modelo correcto]:[¿En línea?]],2,FALSE),"REVISAR")</f>
        <v>XEROX</v>
      </c>
      <c r="E10052" s="145" t="str">
        <f>+IFERROR(VLOOKUP(Cursos[[#This Row],[Modelo correcto]],Modelos[[Modelo correcto]:[¿En línea?]],3,FALSE),"REVISAR")</f>
        <v>SÍ</v>
      </c>
      <c r="F10052" s="18" t="str">
        <f>+Cursos[[#This Row],[IS]]&amp;Cursos[[#This Row],[Modelo correcto]]</f>
        <v>LUIS FELIPE CRUZ MARNHODVC</v>
      </c>
      <c r="G10052" s="18">
        <v>1</v>
      </c>
      <c r="H10052" s="19">
        <v>44075</v>
      </c>
      <c r="I10052" s="18" t="str">
        <f>+IFERROR(VLOOKUP(Cursos[[#This Row],[Modelo correcto]],Modelos[[Modelo correcto]:[Aplica para certificación]],4,FALSE),"REVISAR")</f>
        <v>NO</v>
      </c>
    </row>
    <row r="10053" spans="1:9" x14ac:dyDescent="0.25">
      <c r="A10053" s="144" t="s">
        <v>2787</v>
      </c>
      <c r="B10053">
        <v>1</v>
      </c>
      <c r="C10053" s="10" t="s">
        <v>277</v>
      </c>
      <c r="D10053" s="18" t="str">
        <f>+IFERROR(VLOOKUP(Cursos[[#This Row],[Modelo correcto]],Modelos[[Modelo correcto]:[¿En línea?]],2,FALSE),"REVISAR")</f>
        <v>XEROX</v>
      </c>
      <c r="E10053" s="145" t="str">
        <f>+IFERROR(VLOOKUP(Cursos[[#This Row],[Modelo correcto]],Modelos[[Modelo correcto]:[¿En línea?]],3,FALSE),"REVISAR")</f>
        <v>SÍ</v>
      </c>
      <c r="F10053" s="18" t="str">
        <f>+Cursos[[#This Row],[IS]]&amp;Cursos[[#This Row],[Modelo correcto]]</f>
        <v>LUIS FELIPE CRUZ MARP3610LP</v>
      </c>
      <c r="G10053" s="18">
        <v>0</v>
      </c>
      <c r="H10053" s="19">
        <v>44075</v>
      </c>
      <c r="I10053" s="18" t="str">
        <f>+IFERROR(VLOOKUP(Cursos[[#This Row],[Modelo correcto]],Modelos[[Modelo correcto]:[Aplica para certificación]],4,FALSE),"REVISAR")</f>
        <v>NO</v>
      </c>
    </row>
    <row r="10054" spans="1:9" x14ac:dyDescent="0.25">
      <c r="A10054" s="144" t="s">
        <v>2787</v>
      </c>
      <c r="B10054">
        <v>1</v>
      </c>
      <c r="C10054" s="145" t="s">
        <v>277</v>
      </c>
      <c r="D10054" s="18" t="str">
        <f>+IFERROR(VLOOKUP(Cursos[[#This Row],[Modelo correcto]],Modelos[[Modelo correcto]:[¿En línea?]],2,FALSE),"REVISAR")</f>
        <v>XEROX</v>
      </c>
      <c r="E10054" s="145" t="str">
        <f>+IFERROR(VLOOKUP(Cursos[[#This Row],[Modelo correcto]],Modelos[[Modelo correcto]:[¿En línea?]],3,FALSE),"REVISAR")</f>
        <v>SÍ</v>
      </c>
      <c r="F10054" s="18" t="str">
        <f>+Cursos[[#This Row],[IS]]&amp;Cursos[[#This Row],[Modelo correcto]]</f>
        <v>LUIS FELIPE CRUZ MARP3610LP</v>
      </c>
      <c r="G10054" s="18">
        <v>1</v>
      </c>
      <c r="H10054" s="19">
        <v>44075</v>
      </c>
      <c r="I10054" s="18" t="str">
        <f>+IFERROR(VLOOKUP(Cursos[[#This Row],[Modelo correcto]],Modelos[[Modelo correcto]:[Aplica para certificación]],4,FALSE),"REVISAR")</f>
        <v>NO</v>
      </c>
    </row>
    <row r="10055" spans="1:9" x14ac:dyDescent="0.25">
      <c r="A10055" s="144" t="s">
        <v>2787</v>
      </c>
      <c r="B10055">
        <v>1</v>
      </c>
      <c r="C10055" s="10" t="s">
        <v>1457</v>
      </c>
      <c r="D10055" s="18" t="str">
        <f>+IFERROR(VLOOKUP(Cursos[[#This Row],[Modelo correcto]],Modelos[[Modelo correcto]:[¿En línea?]],2,FALSE),"REVISAR")</f>
        <v>XEROX</v>
      </c>
      <c r="E10055" s="145" t="str">
        <f>+IFERROR(VLOOKUP(Cursos[[#This Row],[Modelo correcto]],Modelos[[Modelo correcto]:[¿En línea?]],3,FALSE),"REVISAR")</f>
        <v>SÍ</v>
      </c>
      <c r="F10055" s="18" t="str">
        <f>+Cursos[[#This Row],[IS]]&amp;Cursos[[#This Row],[Modelo correcto]]</f>
        <v>LUIS FELIPE CRUZ MARPRG127</v>
      </c>
      <c r="G10055" s="18">
        <v>1</v>
      </c>
      <c r="H10055" s="19">
        <v>44075</v>
      </c>
      <c r="I10055" s="18" t="str">
        <f>+IFERROR(VLOOKUP(Cursos[[#This Row],[Modelo correcto]],Modelos[[Modelo correcto]:[Aplica para certificación]],4,FALSE),"REVISAR")</f>
        <v>NO</v>
      </c>
    </row>
    <row r="10056" spans="1:9" x14ac:dyDescent="0.25">
      <c r="A10056" s="144" t="s">
        <v>2787</v>
      </c>
      <c r="B10056">
        <v>1</v>
      </c>
      <c r="C10056" s="10" t="s">
        <v>163</v>
      </c>
      <c r="D10056" s="18" t="str">
        <f>+IFERROR(VLOOKUP(Cursos[[#This Row],[Modelo correcto]],Modelos[[Modelo correcto]:[¿En línea?]],2,FALSE),"REVISAR")</f>
        <v>XEROX</v>
      </c>
      <c r="E10056" s="145" t="str">
        <f>+IFERROR(VLOOKUP(Cursos[[#This Row],[Modelo correcto]],Modelos[[Modelo correcto]:[¿En línea?]],3,FALSE),"REVISAR")</f>
        <v>SÍ</v>
      </c>
      <c r="F10056" s="18" t="str">
        <f>+Cursos[[#This Row],[IS]]&amp;Cursos[[#This Row],[Modelo correcto]]</f>
        <v>LUIS FELIPE CRUZ MAR7346A</v>
      </c>
      <c r="G10056" s="18">
        <v>1</v>
      </c>
      <c r="H10056" s="19">
        <v>44075</v>
      </c>
      <c r="I10056" s="18" t="str">
        <f>+IFERROR(VLOOKUP(Cursos[[#This Row],[Modelo correcto]],Modelos[[Modelo correcto]:[Aplica para certificación]],4,FALSE),"REVISAR")</f>
        <v>NO</v>
      </c>
    </row>
    <row r="10057" spans="1:9" x14ac:dyDescent="0.25">
      <c r="A10057" s="144" t="s">
        <v>2787</v>
      </c>
      <c r="B10057">
        <v>1</v>
      </c>
      <c r="C10057" s="10" t="s">
        <v>234</v>
      </c>
      <c r="D10057" s="18" t="str">
        <f>+IFERROR(VLOOKUP(Cursos[[#This Row],[Modelo correcto]],Modelos[[Modelo correcto]:[¿En línea?]],2,FALSE),"REVISAR")</f>
        <v>XEROX</v>
      </c>
      <c r="E10057" s="145" t="str">
        <f>+IFERROR(VLOOKUP(Cursos[[#This Row],[Modelo correcto]],Modelos[[Modelo correcto]:[¿En línea?]],3,FALSE),"REVISAR")</f>
        <v>SÍ</v>
      </c>
      <c r="F10057" s="18" t="str">
        <f>+Cursos[[#This Row],[IS]]&amp;Cursos[[#This Row],[Modelo correcto]]</f>
        <v>LUIS FELIPE CRUZ MARCD136</v>
      </c>
      <c r="G10057" s="18">
        <v>1</v>
      </c>
      <c r="H10057" s="19">
        <v>44075</v>
      </c>
      <c r="I10057" s="18" t="str">
        <f>+IFERROR(VLOOKUP(Cursos[[#This Row],[Modelo correcto]],Modelos[[Modelo correcto]:[Aplica para certificación]],4,FALSE),"REVISAR")</f>
        <v>NO</v>
      </c>
    </row>
    <row r="10058" spans="1:9" x14ac:dyDescent="0.25">
      <c r="A10058" s="144" t="s">
        <v>2787</v>
      </c>
      <c r="B10058">
        <v>1</v>
      </c>
      <c r="C10058" s="10" t="s">
        <v>108</v>
      </c>
      <c r="D10058" s="18" t="str">
        <f>+IFERROR(VLOOKUP(Cursos[[#This Row],[Modelo correcto]],Modelos[[Modelo correcto]:[¿En línea?]],2,FALSE),"REVISAR")</f>
        <v>XEROX</v>
      </c>
      <c r="E10058" s="145" t="str">
        <f>+IFERROR(VLOOKUP(Cursos[[#This Row],[Modelo correcto]],Modelos[[Modelo correcto]:[¿En línea?]],3,FALSE),"REVISAR")</f>
        <v>SÍ</v>
      </c>
      <c r="F10058" s="18" t="str">
        <f>+Cursos[[#This Row],[IS]]&amp;Cursos[[#This Row],[Modelo correcto]]</f>
        <v>LUIS FELIPE CRUZ MARPRG144</v>
      </c>
      <c r="G10058" s="18">
        <v>0</v>
      </c>
      <c r="H10058" s="19">
        <v>44075</v>
      </c>
      <c r="I10058" s="18" t="str">
        <f>+IFERROR(VLOOKUP(Cursos[[#This Row],[Modelo correcto]],Modelos[[Modelo correcto]:[Aplica para certificación]],4,FALSE),"REVISAR")</f>
        <v>NO</v>
      </c>
    </row>
    <row r="10059" spans="1:9" x14ac:dyDescent="0.25">
      <c r="A10059" s="144" t="s">
        <v>2787</v>
      </c>
      <c r="B10059">
        <v>1</v>
      </c>
      <c r="C10059" s="145" t="s">
        <v>248</v>
      </c>
      <c r="D10059" s="18" t="str">
        <f>+IFERROR(VLOOKUP(Cursos[[#This Row],[Modelo correcto]],Modelos[[Modelo correcto]:[¿En línea?]],2,FALSE),"REVISAR")</f>
        <v>XEROX</v>
      </c>
      <c r="E10059" s="145" t="str">
        <f>+IFERROR(VLOOKUP(Cursos[[#This Row],[Modelo correcto]],Modelos[[Modelo correcto]:[¿En línea?]],3,FALSE),"REVISAR")</f>
        <v>SÍ</v>
      </c>
      <c r="F10059" s="18" t="str">
        <f>+Cursos[[#This Row],[IS]]&amp;Cursos[[#This Row],[Modelo correcto]]</f>
        <v>LUIS FELIPE CRUZ MARD12501</v>
      </c>
      <c r="G10059" s="18">
        <v>1</v>
      </c>
      <c r="H10059" s="19">
        <v>44075</v>
      </c>
      <c r="I10059" s="18" t="str">
        <f>+IFERROR(VLOOKUP(Cursos[[#This Row],[Modelo correcto]],Modelos[[Modelo correcto]:[Aplica para certificación]],4,FALSE),"REVISAR")</f>
        <v>SÍ</v>
      </c>
    </row>
    <row r="10060" spans="1:9" x14ac:dyDescent="0.25">
      <c r="A10060" s="144" t="s">
        <v>2787</v>
      </c>
      <c r="B10060">
        <v>1</v>
      </c>
      <c r="C10060" s="145" t="s">
        <v>2047</v>
      </c>
      <c r="D10060" s="18" t="str">
        <f>+IFERROR(VLOOKUP(Cursos[[#This Row],[Modelo correcto]],Modelos[[Modelo correcto]:[¿En línea?]],2,FALSE),"REVISAR")</f>
        <v>XEROX</v>
      </c>
      <c r="E10060" s="145" t="str">
        <f>+IFERROR(VLOOKUP(Cursos[[#This Row],[Modelo correcto]],Modelos[[Modelo correcto]:[¿En línea?]],3,FALSE),"REVISAR")</f>
        <v>SÍ</v>
      </c>
      <c r="F10060" s="18" t="str">
        <f>+Cursos[[#This Row],[IS]]&amp;Cursos[[#This Row],[Modelo correcto]]</f>
        <v>LUIS FELIPE CRUZ MARVERSCMYK</v>
      </c>
      <c r="G10060" s="18">
        <v>0</v>
      </c>
      <c r="H10060" s="19">
        <v>44075</v>
      </c>
      <c r="I10060" s="18" t="str">
        <f>+IFERROR(VLOOKUP(Cursos[[#This Row],[Modelo correcto]],Modelos[[Modelo correcto]:[Aplica para certificación]],4,FALSE),"REVISAR")</f>
        <v>NO</v>
      </c>
    </row>
    <row r="10061" spans="1:9" x14ac:dyDescent="0.25">
      <c r="A10061" s="144" t="s">
        <v>2787</v>
      </c>
      <c r="B10061">
        <v>1</v>
      </c>
      <c r="C10061" s="10" t="s">
        <v>1103</v>
      </c>
      <c r="D10061" s="18" t="str">
        <f>+IFERROR(VLOOKUP(Cursos[[#This Row],[Modelo correcto]],Modelos[[Modelo correcto]:[¿En línea?]],2,FALSE),"REVISAR")</f>
        <v>XEROX</v>
      </c>
      <c r="E10061" s="145" t="str">
        <f>+IFERROR(VLOOKUP(Cursos[[#This Row],[Modelo correcto]],Modelos[[Modelo correcto]:[¿En línea?]],3,FALSE),"REVISAR")</f>
        <v>SÍ</v>
      </c>
      <c r="F10061" s="18" t="str">
        <f>+Cursos[[#This Row],[IS]]&amp;Cursos[[#This Row],[Modelo correcto]]</f>
        <v>LUIS FELIPE CRUZ MARPLBAKC</v>
      </c>
      <c r="G10061" s="18">
        <v>0</v>
      </c>
      <c r="H10061" s="19">
        <v>44075</v>
      </c>
      <c r="I10061" s="18" t="str">
        <f>+IFERROR(VLOOKUP(Cursos[[#This Row],[Modelo correcto]],Modelos[[Modelo correcto]:[Aplica para certificación]],4,FALSE),"REVISAR")</f>
        <v>NO</v>
      </c>
    </row>
    <row r="10062" spans="1:9" x14ac:dyDescent="0.25">
      <c r="A10062" s="144" t="s">
        <v>2787</v>
      </c>
      <c r="B10062">
        <v>1</v>
      </c>
      <c r="C10062" s="10" t="s">
        <v>105</v>
      </c>
      <c r="D10062" s="18" t="str">
        <f>+IFERROR(VLOOKUP(Cursos[[#This Row],[Modelo correcto]],Modelos[[Modelo correcto]:[¿En línea?]],2,FALSE),"REVISAR")</f>
        <v>XEROX</v>
      </c>
      <c r="E10062" s="145" t="str">
        <f>+IFERROR(VLOOKUP(Cursos[[#This Row],[Modelo correcto]],Modelos[[Modelo correcto]:[¿En línea?]],3,FALSE),"REVISAR")</f>
        <v>SÍ</v>
      </c>
      <c r="F10062" s="18" t="str">
        <f>+Cursos[[#This Row],[IS]]&amp;Cursos[[#This Row],[Modelo correcto]]</f>
        <v>LUIS FELIPE CRUZ MAREFI110</v>
      </c>
      <c r="G10062" s="18">
        <v>1</v>
      </c>
      <c r="H10062" s="19">
        <v>44075</v>
      </c>
      <c r="I10062" s="18" t="str">
        <f>+IFERROR(VLOOKUP(Cursos[[#This Row],[Modelo correcto]],Modelos[[Modelo correcto]:[Aplica para certificación]],4,FALSE),"REVISAR")</f>
        <v>NO</v>
      </c>
    </row>
    <row r="10063" spans="1:9" x14ac:dyDescent="0.25">
      <c r="A10063" s="144" t="s">
        <v>2787</v>
      </c>
      <c r="B10063">
        <v>1</v>
      </c>
      <c r="C10063" s="10" t="s">
        <v>186</v>
      </c>
      <c r="D10063" s="18" t="str">
        <f>+IFERROR(VLOOKUP(Cursos[[#This Row],[Modelo correcto]],Modelos[[Modelo correcto]:[¿En línea?]],2,FALSE),"REVISAR")</f>
        <v>XEROX</v>
      </c>
      <c r="E10063" s="145" t="str">
        <f>+IFERROR(VLOOKUP(Cursos[[#This Row],[Modelo correcto]],Modelos[[Modelo correcto]:[¿En línea?]],3,FALSE),"REVISAR")</f>
        <v>SÍ</v>
      </c>
      <c r="F10063" s="18" t="str">
        <f>+Cursos[[#This Row],[IS]]&amp;Cursos[[#This Row],[Modelo correcto]]</f>
        <v>LUIS FELIPE CRUZ MAREFI100</v>
      </c>
      <c r="G10063" s="18">
        <v>1</v>
      </c>
      <c r="H10063" s="19">
        <v>44075</v>
      </c>
      <c r="I10063" s="18" t="str">
        <f>+IFERROR(VLOOKUP(Cursos[[#This Row],[Modelo correcto]],Modelos[[Modelo correcto]:[Aplica para certificación]],4,FALSE),"REVISAR")</f>
        <v>NO</v>
      </c>
    </row>
    <row r="10064" spans="1:9" x14ac:dyDescent="0.25">
      <c r="A10064" s="144" t="s">
        <v>2787</v>
      </c>
      <c r="B10064">
        <v>1</v>
      </c>
      <c r="C10064" s="145" t="s">
        <v>107</v>
      </c>
      <c r="D10064" s="18" t="str">
        <f>+IFERROR(VLOOKUP(Cursos[[#This Row],[Modelo correcto]],Modelos[[Modelo correcto]:[¿En línea?]],2,FALSE),"REVISAR")</f>
        <v>XEROX</v>
      </c>
      <c r="E10064" s="52" t="str">
        <f>+IFERROR(VLOOKUP(Cursos[[#This Row],[Modelo correcto]],Modelos[[Modelo correcto]:[¿En línea?]],3,FALSE),"REVISAR")</f>
        <v>SÍ</v>
      </c>
      <c r="F10064" s="18" t="str">
        <f>+Cursos[[#This Row],[IS]]&amp;Cursos[[#This Row],[Modelo correcto]]</f>
        <v>LUIS FELIPE CRUZ MAREFI200</v>
      </c>
      <c r="G10064" s="18">
        <v>1</v>
      </c>
      <c r="H10064" s="19">
        <v>44075</v>
      </c>
      <c r="I10064" s="18" t="str">
        <f>+IFERROR(VLOOKUP(Cursos[[#This Row],[Modelo correcto]],Modelos[[Modelo correcto]:[Aplica para certificación]],4,FALSE),"REVISAR")</f>
        <v>NO</v>
      </c>
    </row>
    <row r="10065" spans="1:9" x14ac:dyDescent="0.25">
      <c r="A10065" s="144" t="s">
        <v>2787</v>
      </c>
      <c r="B10065">
        <v>1</v>
      </c>
      <c r="C10065" s="10" t="s">
        <v>109</v>
      </c>
      <c r="D10065" s="18" t="str">
        <f>+IFERROR(VLOOKUP(Cursos[[#This Row],[Modelo correcto]],Modelos[[Modelo correcto]:[¿En línea?]],2,FALSE),"REVISAR")</f>
        <v>XEROX</v>
      </c>
      <c r="E10065" s="52" t="str">
        <f>+IFERROR(VLOOKUP(Cursos[[#This Row],[Modelo correcto]],Modelos[[Modelo correcto]:[¿En línea?]],3,FALSE),"REVISAR")</f>
        <v>SÍ</v>
      </c>
      <c r="F10065" s="18" t="str">
        <f>+Cursos[[#This Row],[IS]]&amp;Cursos[[#This Row],[Modelo correcto]]</f>
        <v>LUIS FELIPE CRUZ MAREFI210</v>
      </c>
      <c r="G10065" s="18">
        <v>1</v>
      </c>
      <c r="H10065" s="19">
        <v>44075</v>
      </c>
      <c r="I10065" s="18" t="str">
        <f>+IFERROR(VLOOKUP(Cursos[[#This Row],[Modelo correcto]],Modelos[[Modelo correcto]:[Aplica para certificación]],4,FALSE),"REVISAR")</f>
        <v>NO</v>
      </c>
    </row>
    <row r="10066" spans="1:9" x14ac:dyDescent="0.25">
      <c r="A10066" s="144" t="s">
        <v>2787</v>
      </c>
      <c r="B10066">
        <v>1</v>
      </c>
      <c r="C10066" s="10" t="s">
        <v>111</v>
      </c>
      <c r="D10066" s="18" t="str">
        <f>+IFERROR(VLOOKUP(Cursos[[#This Row],[Modelo correcto]],Modelos[[Modelo correcto]:[¿En línea?]],2,FALSE),"REVISAR")</f>
        <v>XEROX</v>
      </c>
      <c r="E10066" s="52" t="str">
        <f>+IFERROR(VLOOKUP(Cursos[[#This Row],[Modelo correcto]],Modelos[[Modelo correcto]:[¿En línea?]],3,FALSE),"REVISAR")</f>
        <v>SÍ</v>
      </c>
      <c r="F10066" s="18" t="str">
        <f>+Cursos[[#This Row],[IS]]&amp;Cursos[[#This Row],[Modelo correcto]]</f>
        <v>LUIS FELIPE CRUZ MAREFI300</v>
      </c>
      <c r="G10066" s="18">
        <v>1</v>
      </c>
      <c r="H10066" s="19">
        <v>44075</v>
      </c>
      <c r="I10066" s="18" t="str">
        <f>+IFERROR(VLOOKUP(Cursos[[#This Row],[Modelo correcto]],Modelos[[Modelo correcto]:[Aplica para certificación]],4,FALSE),"REVISAR")</f>
        <v>NO</v>
      </c>
    </row>
    <row r="10067" spans="1:9" x14ac:dyDescent="0.25">
      <c r="A10067" s="144" t="s">
        <v>2786</v>
      </c>
      <c r="B10067">
        <v>1</v>
      </c>
      <c r="C10067" s="10" t="s">
        <v>759</v>
      </c>
      <c r="D10067" s="18" t="str">
        <f>+IFERROR(VLOOKUP(Cursos[[#This Row],[Modelo correcto]],Modelos[[Modelo correcto]:[¿En línea?]],2,FALSE),"REVISAR")</f>
        <v>CANON</v>
      </c>
      <c r="E10067" s="18" t="str">
        <f>+IFERROR(VLOOKUP(Cursos[[#This Row],[Modelo correcto]],Modelos[[Modelo correcto]:[¿En línea?]],3,FALSE),"REVISAR")</f>
        <v>SÍ</v>
      </c>
      <c r="F10067" s="18" t="str">
        <f>+Cursos[[#This Row],[IS]]&amp;Cursos[[#This Row],[Modelo correcto]]</f>
        <v>LUIS FELIPE PUENTE MURGUIABásico Eq. Dig. B&amp;W</v>
      </c>
      <c r="G10067" s="18">
        <v>1</v>
      </c>
      <c r="H10067" s="19">
        <v>43862</v>
      </c>
      <c r="I10067" s="18" t="str">
        <f>+IFERROR(VLOOKUP(Cursos[[#This Row],[Modelo correcto]],Modelos[[Modelo correcto]:[Aplica para certificación]],4,FALSE),"REVISAR")</f>
        <v>SÍ</v>
      </c>
    </row>
    <row r="10068" spans="1:9" x14ac:dyDescent="0.25">
      <c r="A10068" s="144" t="s">
        <v>2786</v>
      </c>
      <c r="B10068">
        <v>1</v>
      </c>
      <c r="C10068" s="10" t="s">
        <v>757</v>
      </c>
      <c r="D10068" s="18" t="str">
        <f>+IFERROR(VLOOKUP(Cursos[[#This Row],[Modelo correcto]],Modelos[[Modelo correcto]:[¿En línea?]],2,FALSE),"REVISAR")</f>
        <v>CANON</v>
      </c>
      <c r="E10068" s="18" t="str">
        <f>+IFERROR(VLOOKUP(Cursos[[#This Row],[Modelo correcto]],Modelos[[Modelo correcto]:[¿En línea?]],3,FALSE),"REVISAR")</f>
        <v>SÍ</v>
      </c>
      <c r="F10068" s="18" t="str">
        <f>+Cursos[[#This Row],[IS]]&amp;Cursos[[#This Row],[Modelo correcto]]</f>
        <v>LUIS FELIPE PUENTE MURGUIABásico imagePROGRAF</v>
      </c>
      <c r="G10068" s="18">
        <v>1</v>
      </c>
      <c r="H10068" s="19">
        <v>43922</v>
      </c>
      <c r="I10068" s="18" t="str">
        <f>+IFERROR(VLOOKUP(Cursos[[#This Row],[Modelo correcto]],Modelos[[Modelo correcto]:[Aplica para certificación]],4,FALSE),"REVISAR")</f>
        <v>SÍ</v>
      </c>
    </row>
    <row r="10069" spans="1:9" x14ac:dyDescent="0.25">
      <c r="A10069" s="144" t="s">
        <v>2786</v>
      </c>
      <c r="B10069">
        <v>1</v>
      </c>
      <c r="C10069" s="10" t="s">
        <v>870</v>
      </c>
      <c r="D10069" s="18" t="str">
        <f>+IFERROR(VLOOKUP(Cursos[[#This Row],[Modelo correcto]],Modelos[[Modelo correcto]:[¿En línea?]],2,FALSE),"REVISAR")</f>
        <v>CANON</v>
      </c>
      <c r="E10069" s="18" t="str">
        <f>+IFERROR(VLOOKUP(Cursos[[#This Row],[Modelo correcto]],Modelos[[Modelo correcto]:[¿En línea?]],3,FALSE),"REVISAR")</f>
        <v>SÍ</v>
      </c>
      <c r="F10069" s="18" t="str">
        <f>+Cursos[[#This Row],[IS]]&amp;Cursos[[#This Row],[Modelo correcto]]</f>
        <v>LUIS FELIPE PUENTE MURGUIADRG2140</v>
      </c>
      <c r="G10069" s="18">
        <v>1</v>
      </c>
      <c r="H10069" s="19">
        <v>43891</v>
      </c>
      <c r="I10069" s="18" t="str">
        <f>+IFERROR(VLOOKUP(Cursos[[#This Row],[Modelo correcto]],Modelos[[Modelo correcto]:[Aplica para certificación]],4,FALSE),"REVISAR")</f>
        <v>SÍ</v>
      </c>
    </row>
    <row r="10070" spans="1:9" x14ac:dyDescent="0.25">
      <c r="A10070" s="144" t="s">
        <v>2786</v>
      </c>
      <c r="B10070">
        <v>1</v>
      </c>
      <c r="C10070" s="10" t="s">
        <v>551</v>
      </c>
      <c r="D10070" s="18" t="str">
        <f>+IFERROR(VLOOKUP(Cursos[[#This Row],[Modelo correcto]],Modelos[[Modelo correcto]:[¿En línea?]],2,FALSE),"REVISAR")</f>
        <v>CANON</v>
      </c>
      <c r="E10070" s="18" t="str">
        <f>+IFERROR(VLOOKUP(Cursos[[#This Row],[Modelo correcto]],Modelos[[Modelo correcto]:[¿En línea?]],3,FALSE),"REVISAR")</f>
        <v>SÍ</v>
      </c>
      <c r="F10070" s="18" t="str">
        <f>+Cursos[[#This Row],[IS]]&amp;Cursos[[#This Row],[Modelo correcto]]</f>
        <v>LUIS FELIPE PUENTE MURGUIAIPF PRO</v>
      </c>
      <c r="G10070" s="18">
        <v>1</v>
      </c>
      <c r="H10070" s="19">
        <v>43922</v>
      </c>
      <c r="I10070" s="18" t="str">
        <f>+IFERROR(VLOOKUP(Cursos[[#This Row],[Modelo correcto]],Modelos[[Modelo correcto]:[Aplica para certificación]],4,FALSE),"REVISAR")</f>
        <v>SÍ</v>
      </c>
    </row>
    <row r="10071" spans="1:9" x14ac:dyDescent="0.25">
      <c r="A10071" s="144" t="s">
        <v>2786</v>
      </c>
      <c r="B10071">
        <v>1</v>
      </c>
      <c r="C10071" s="63" t="s">
        <v>753</v>
      </c>
      <c r="D10071" s="18" t="str">
        <f>+IFERROR(VLOOKUP(Cursos[[#This Row],[Modelo correcto]],Modelos[[Modelo correcto]:[¿En línea?]],2,FALSE),"REVISAR")</f>
        <v>CANON</v>
      </c>
      <c r="E10071" s="18" t="str">
        <f>+IFERROR(VLOOKUP(Cursos[[#This Row],[Modelo correcto]],Modelos[[Modelo correcto]:[¿En línea?]],3,FALSE),"REVISAR")</f>
        <v>SÍ</v>
      </c>
      <c r="F10071" s="18" t="str">
        <f>+Cursos[[#This Row],[IS]]&amp;Cursos[[#This Row],[Modelo correcto]]</f>
        <v>LUIS FELIPE PUENTE MURGUIAIR 1643</v>
      </c>
      <c r="G10071" s="18">
        <v>1</v>
      </c>
      <c r="H10071" s="19">
        <v>43862</v>
      </c>
      <c r="I10071" s="18" t="str">
        <f>+IFERROR(VLOOKUP(Cursos[[#This Row],[Modelo correcto]],Modelos[[Modelo correcto]:[Aplica para certificación]],4,FALSE),"REVISAR")</f>
        <v>SÍ</v>
      </c>
    </row>
    <row r="10072" spans="1:9" x14ac:dyDescent="0.25">
      <c r="A10072" s="144" t="s">
        <v>2786</v>
      </c>
      <c r="B10072">
        <v>1</v>
      </c>
      <c r="C10072" s="63" t="s">
        <v>449</v>
      </c>
      <c r="D10072" s="18" t="str">
        <f>+IFERROR(VLOOKUP(Cursos[[#This Row],[Modelo correcto]],Modelos[[Modelo correcto]:[¿En línea?]],2,FALSE),"REVISAR")</f>
        <v>CANON</v>
      </c>
      <c r="E10072" s="18" t="str">
        <f>+IFERROR(VLOOKUP(Cursos[[#This Row],[Modelo correcto]],Modelos[[Modelo correcto]:[¿En línea?]],3,FALSE),"REVISAR")</f>
        <v>SÍ</v>
      </c>
      <c r="F10072" s="18" t="str">
        <f>+Cursos[[#This Row],[IS]]&amp;Cursos[[#This Row],[Modelo correcto]]</f>
        <v>LUIS FELIPE PUENTE MURGUIAIR1435</v>
      </c>
      <c r="G10072" s="18">
        <v>1</v>
      </c>
      <c r="H10072" s="19">
        <v>43891</v>
      </c>
      <c r="I10072" s="18" t="str">
        <f>+IFERROR(VLOOKUP(Cursos[[#This Row],[Modelo correcto]],Modelos[[Modelo correcto]:[Aplica para certificación]],4,FALSE),"REVISAR")</f>
        <v>SÍ</v>
      </c>
    </row>
    <row r="10073" spans="1:9" x14ac:dyDescent="0.25">
      <c r="A10073" s="144" t="s">
        <v>2786</v>
      </c>
      <c r="B10073">
        <v>1</v>
      </c>
      <c r="C10073" s="10" t="s">
        <v>1097</v>
      </c>
      <c r="D10073" s="18" t="str">
        <f>+IFERROR(VLOOKUP(Cursos[[#This Row],[Modelo correcto]],Modelos[[Modelo correcto]:[¿En línea?]],2,FALSE),"REVISAR")</f>
        <v>CANON</v>
      </c>
      <c r="E10073" s="18" t="str">
        <f>+IFERROR(VLOOKUP(Cursos[[#This Row],[Modelo correcto]],Modelos[[Modelo correcto]:[¿En línea?]],3,FALSE),"REVISAR")</f>
        <v>SÍ</v>
      </c>
      <c r="F10073" s="18" t="str">
        <f>+Cursos[[#This Row],[IS]]&amp;Cursos[[#This Row],[Modelo correcto]]</f>
        <v>LUIS FELIPE PUENTE MURGUIAIR2630</v>
      </c>
      <c r="G10073" s="18">
        <v>1</v>
      </c>
      <c r="H10073" s="19">
        <v>43922</v>
      </c>
      <c r="I10073" s="18" t="str">
        <f>+IFERROR(VLOOKUP(Cursos[[#This Row],[Modelo correcto]],Modelos[[Modelo correcto]:[Aplica para certificación]],4,FALSE),"REVISAR")</f>
        <v>SÍ</v>
      </c>
    </row>
    <row r="10074" spans="1:9" x14ac:dyDescent="0.25">
      <c r="A10074" s="144" t="s">
        <v>2786</v>
      </c>
      <c r="B10074" s="4">
        <v>1</v>
      </c>
      <c r="C10074" s="63" t="s">
        <v>754</v>
      </c>
      <c r="D10074" s="62" t="str">
        <f>+IFERROR(VLOOKUP(Cursos[[#This Row],[Modelo correcto]],Modelos[[Modelo correcto]:[¿En línea?]],2,FALSE),"REVISAR")</f>
        <v>CANON</v>
      </c>
      <c r="E10074" s="62" t="str">
        <f>+IFERROR(VLOOKUP(Cursos[[#This Row],[Modelo correcto]],Modelos[[Modelo correcto]:[¿En línea?]],3,FALSE),"REVISAR")</f>
        <v>SÍ</v>
      </c>
      <c r="F10074" s="18" t="str">
        <f>+Cursos[[#This Row],[IS]]&amp;Cursos[[#This Row],[Modelo correcto]]</f>
        <v>LUIS FELIPE PUENTE MURGUIAIRA 715</v>
      </c>
      <c r="G10074" s="62">
        <v>1</v>
      </c>
      <c r="H10074" s="19">
        <v>43862</v>
      </c>
      <c r="I10074" s="62" t="str">
        <f>+IFERROR(VLOOKUP(Cursos[[#This Row],[Modelo correcto]],Modelos[[Modelo correcto]:[Aplica para certificación]],4,FALSE),"REVISAR")</f>
        <v>NO</v>
      </c>
    </row>
    <row r="10075" spans="1:9" x14ac:dyDescent="0.25">
      <c r="A10075" s="144" t="s">
        <v>2786</v>
      </c>
      <c r="B10075">
        <v>1</v>
      </c>
      <c r="C10075" s="10" t="s">
        <v>1098</v>
      </c>
      <c r="D10075" s="18" t="str">
        <f>+IFERROR(VLOOKUP(Cursos[[#This Row],[Modelo correcto]],Modelos[[Modelo correcto]:[¿En línea?]],2,FALSE),"REVISAR")</f>
        <v>CANON</v>
      </c>
      <c r="E10075" s="18" t="str">
        <f>+IFERROR(VLOOKUP(Cursos[[#This Row],[Modelo correcto]],Modelos[[Modelo correcto]:[¿En línea?]],3,FALSE),"REVISAR")</f>
        <v>SÍ</v>
      </c>
      <c r="F10075" s="18" t="str">
        <f>+Cursos[[#This Row],[IS]]&amp;Cursos[[#This Row],[Modelo correcto]]</f>
        <v>LUIS FELIPE PUENTE MURGUIAIRAC475</v>
      </c>
      <c r="G10075" s="18">
        <v>1</v>
      </c>
      <c r="H10075" s="19">
        <v>43891</v>
      </c>
      <c r="I10075" s="18" t="str">
        <f>+IFERROR(VLOOKUP(Cursos[[#This Row],[Modelo correcto]],Modelos[[Modelo correcto]:[Aplica para certificación]],4,FALSE),"REVISAR")</f>
        <v>SÍ</v>
      </c>
    </row>
    <row r="10076" spans="1:9" x14ac:dyDescent="0.25">
      <c r="A10076" s="144" t="s">
        <v>2786</v>
      </c>
      <c r="B10076">
        <v>1</v>
      </c>
      <c r="C10076" s="64" t="s">
        <v>854</v>
      </c>
      <c r="D10076" s="18" t="str">
        <f>+IFERROR(VLOOKUP(Cursos[[#This Row],[Modelo correcto]],Modelos[[Modelo correcto]:[¿En línea?]],2,FALSE),"REVISAR")</f>
        <v>CANON</v>
      </c>
      <c r="E10076" s="18" t="str">
        <f>+IFERROR(VLOOKUP(Cursos[[#This Row],[Modelo correcto]],Modelos[[Modelo correcto]:[¿En línea?]],3,FALSE),"REVISAR")</f>
        <v>SÍ</v>
      </c>
      <c r="F10076" s="18" t="str">
        <f>+Cursos[[#This Row],[IS]]&amp;Cursos[[#This Row],[Modelo correcto]]</f>
        <v>LUIS FELIPE PUENTE MURGUIAIRC1335</v>
      </c>
      <c r="G10076" s="18">
        <v>1</v>
      </c>
      <c r="H10076" s="19">
        <v>43922</v>
      </c>
      <c r="I10076" s="18" t="str">
        <f>+IFERROR(VLOOKUP(Cursos[[#This Row],[Modelo correcto]],Modelos[[Modelo correcto]:[Aplica para certificación]],4,FALSE),"REVISAR")</f>
        <v>NO</v>
      </c>
    </row>
    <row r="10077" spans="1:9" x14ac:dyDescent="0.25">
      <c r="A10077" s="144" t="s">
        <v>2786</v>
      </c>
      <c r="B10077">
        <v>1</v>
      </c>
      <c r="C10077" s="64" t="s">
        <v>1157</v>
      </c>
      <c r="D10077" s="18" t="str">
        <f>+IFERROR(VLOOKUP(Cursos[[#This Row],[Modelo correcto]],Modelos[[Modelo correcto]:[¿En línea?]],2,FALSE),"REVISAR")</f>
        <v>CANON</v>
      </c>
      <c r="E10077" s="18" t="str">
        <f>+IFERROR(VLOOKUP(Cursos[[#This Row],[Modelo correcto]],Modelos[[Modelo correcto]:[¿En línea?]],3,FALSE),"REVISAR")</f>
        <v>SÍ</v>
      </c>
      <c r="F10077" s="18" t="str">
        <f>+Cursos[[#This Row],[IS]]&amp;Cursos[[#This Row],[Modelo correcto]]</f>
        <v>LUIS FELIPE PUENTE MURGUIAIRC355</v>
      </c>
      <c r="G10077" s="18">
        <v>1</v>
      </c>
      <c r="H10077" s="19">
        <v>43922</v>
      </c>
      <c r="I10077" s="18" t="str">
        <f>+IFERROR(VLOOKUP(Cursos[[#This Row],[Modelo correcto]],Modelos[[Modelo correcto]:[Aplica para certificación]],4,FALSE),"REVISAR")</f>
        <v>SÍ</v>
      </c>
    </row>
    <row r="10078" spans="1:9" x14ac:dyDescent="0.25">
      <c r="A10078" s="144" t="s">
        <v>2786</v>
      </c>
      <c r="B10078">
        <v>1</v>
      </c>
      <c r="C10078" s="64" t="s">
        <v>1002</v>
      </c>
      <c r="D10078" s="18" t="str">
        <f>+IFERROR(VLOOKUP(Cursos[[#This Row],[Modelo correcto]],Modelos[[Modelo correcto]:[¿En línea?]],2,FALSE),"REVISAR")</f>
        <v>CANON</v>
      </c>
      <c r="E10078" s="18" t="str">
        <f>+IFERROR(VLOOKUP(Cursos[[#This Row],[Modelo correcto]],Modelos[[Modelo correcto]:[¿En línea?]],3,FALSE),"REVISAR")</f>
        <v>SÍ</v>
      </c>
      <c r="F10078" s="18" t="str">
        <f>+Cursos[[#This Row],[IS]]&amp;Cursos[[#This Row],[Modelo correcto]]</f>
        <v>LUIS FELIPE PUENTE MURGUIALBP350</v>
      </c>
      <c r="G10078" s="18">
        <v>1</v>
      </c>
      <c r="H10078" s="19">
        <v>43922</v>
      </c>
      <c r="I10078" s="18" t="str">
        <f>+IFERROR(VLOOKUP(Cursos[[#This Row],[Modelo correcto]],Modelos[[Modelo correcto]:[Aplica para certificación]],4,FALSE),"REVISAR")</f>
        <v>NO</v>
      </c>
    </row>
    <row r="10079" spans="1:9" x14ac:dyDescent="0.25">
      <c r="A10079" s="144" t="s">
        <v>2786</v>
      </c>
      <c r="B10079">
        <v>1</v>
      </c>
      <c r="C10079" s="64" t="s">
        <v>1165</v>
      </c>
      <c r="D10079" s="18" t="str">
        <f>+IFERROR(VLOOKUP(Cursos[[#This Row],[Modelo correcto]],Modelos[[Modelo correcto]:[¿En línea?]],2,FALSE),"REVISAR")</f>
        <v>CANON</v>
      </c>
      <c r="E10079" s="18" t="str">
        <f>+IFERROR(VLOOKUP(Cursos[[#This Row],[Modelo correcto]],Modelos[[Modelo correcto]:[¿En línea?]],3,FALSE),"REVISAR")</f>
        <v>SÍ</v>
      </c>
      <c r="F10079" s="18" t="str">
        <f>+Cursos[[#This Row],[IS]]&amp;Cursos[[#This Row],[Modelo correcto]]</f>
        <v>LUIS FELIPE PUENTE MURGUIALBP664C</v>
      </c>
      <c r="G10079" s="18">
        <v>1</v>
      </c>
      <c r="H10079" s="19">
        <v>43922</v>
      </c>
      <c r="I10079" s="18" t="str">
        <f>+IFERROR(VLOOKUP(Cursos[[#This Row],[Modelo correcto]],Modelos[[Modelo correcto]:[Aplica para certificación]],4,FALSE),"REVISAR")</f>
        <v>NO</v>
      </c>
    </row>
    <row r="10080" spans="1:9" x14ac:dyDescent="0.25">
      <c r="A10080" s="144" t="s">
        <v>2786</v>
      </c>
      <c r="B10080">
        <v>1</v>
      </c>
      <c r="C10080" s="10" t="s">
        <v>2378</v>
      </c>
      <c r="D10080" s="18" t="str">
        <f>+IFERROR(VLOOKUP(Cursos[[#This Row],[Modelo correcto]],Modelos[[Modelo correcto]:[¿En línea?]],2,FALSE),"REVISAR")</f>
        <v>HP</v>
      </c>
      <c r="E10080" s="18" t="str">
        <f>+IFERROR(VLOOKUP(Cursos[[#This Row],[Modelo correcto]],Modelos[[Modelo correcto]:[¿En línea?]],3,FALSE),"REVISAR")</f>
        <v>NO</v>
      </c>
      <c r="F10080" s="18" t="str">
        <f>+Cursos[[#This Row],[IS]]&amp;Cursos[[#This Row],[Modelo correcto]]</f>
        <v>LUIS FELIPE PUENTE MURGUIAENTRENAMIENTO virtual A3 LaserJet y Pagewide</v>
      </c>
      <c r="G10080" s="18">
        <v>1</v>
      </c>
      <c r="H10080" s="19">
        <v>43983</v>
      </c>
      <c r="I10080" s="18" t="str">
        <f>+IFERROR(VLOOKUP(Cursos[[#This Row],[Modelo correcto]],Modelos[[Modelo correcto]:[Aplica para certificación]],4,FALSE),"REVISAR")</f>
        <v>SÍ</v>
      </c>
    </row>
    <row r="10081" spans="1:9" x14ac:dyDescent="0.25">
      <c r="A10081" s="144" t="s">
        <v>2786</v>
      </c>
      <c r="B10081">
        <v>1</v>
      </c>
      <c r="C10081" s="145" t="s">
        <v>756</v>
      </c>
      <c r="D10081" s="18" t="str">
        <f>+IFERROR(VLOOKUP(Cursos[[#This Row],[Modelo correcto]],Modelos[[Modelo correcto]:[¿En línea?]],2,FALSE),"REVISAR")</f>
        <v>CANON</v>
      </c>
      <c r="E10081" s="18" t="str">
        <f>+IFERROR(VLOOKUP(Cursos[[#This Row],[Modelo correcto]],Modelos[[Modelo correcto]:[¿En línea?]],3,FALSE),"REVISAR")</f>
        <v>SÍ</v>
      </c>
      <c r="F10081" s="18" t="str">
        <f>+Cursos[[#This Row],[IS]]&amp;Cursos[[#This Row],[Modelo correcto]]</f>
        <v>LUIS FELIPE PUENTE MURGUIAPrincipios básicos de escáner</v>
      </c>
      <c r="G10081" s="18">
        <v>1</v>
      </c>
      <c r="H10081" s="19">
        <v>43891</v>
      </c>
      <c r="I10081" s="18" t="str">
        <f>+IFERROR(VLOOKUP(Cursos[[#This Row],[Modelo correcto]],Modelos[[Modelo correcto]:[Aplica para certificación]],4,FALSE),"REVISAR")</f>
        <v>SÍ</v>
      </c>
    </row>
    <row r="10082" spans="1:9" x14ac:dyDescent="0.25">
      <c r="A10082" s="144" t="s">
        <v>2786</v>
      </c>
      <c r="B10082">
        <v>1</v>
      </c>
      <c r="C10082" s="145" t="s">
        <v>276</v>
      </c>
      <c r="D10082" s="18" t="str">
        <f>+IFERROR(VLOOKUP(Cursos[[#This Row],[Modelo correcto]],Modelos[[Modelo correcto]:[¿En línea?]],2,FALSE),"REVISAR")</f>
        <v>XEROX</v>
      </c>
      <c r="E10082" s="18" t="str">
        <f>+IFERROR(VLOOKUP(Cursos[[#This Row],[Modelo correcto]],Modelos[[Modelo correcto]:[¿En línea?]],3,FALSE),"REVISAR")</f>
        <v>SÍ</v>
      </c>
      <c r="F10082" s="18" t="str">
        <f>+Cursos[[#This Row],[IS]]&amp;Cursos[[#This Row],[Modelo correcto]]</f>
        <v>LUIS FELIPE PUENTE MURGUIAPC90XTA</v>
      </c>
      <c r="G10082" s="18">
        <v>1</v>
      </c>
      <c r="H10082" s="19">
        <v>43831</v>
      </c>
      <c r="I10082" s="18" t="str">
        <f>+IFERROR(VLOOKUP(Cursos[[#This Row],[Modelo correcto]],Modelos[[Modelo correcto]:[Aplica para certificación]],4,FALSE),"REVISAR")</f>
        <v>SÍ</v>
      </c>
    </row>
    <row r="10083" spans="1:9" x14ac:dyDescent="0.25">
      <c r="A10083" s="144" t="s">
        <v>2786</v>
      </c>
      <c r="B10083">
        <v>1</v>
      </c>
      <c r="C10083" s="145" t="s">
        <v>75</v>
      </c>
      <c r="D10083" s="18" t="str">
        <f>+IFERROR(VLOOKUP(Cursos[[#This Row],[Modelo correcto]],Modelos[[Modelo correcto]:[¿En línea?]],2,FALSE),"REVISAR")</f>
        <v>XEROX</v>
      </c>
      <c r="E10083" s="18" t="str">
        <f>+IFERROR(VLOOKUP(Cursos[[#This Row],[Modelo correcto]],Modelos[[Modelo correcto]:[¿En línea?]],3,FALSE),"REVISAR")</f>
        <v>SÍ</v>
      </c>
      <c r="F10083" s="18" t="str">
        <f>+Cursos[[#This Row],[IS]]&amp;Cursos[[#This Row],[Modelo correcto]]</f>
        <v>LUIS FELIPE PUENTE MURGUIAXB21XTA</v>
      </c>
      <c r="G10083" s="18">
        <v>1</v>
      </c>
      <c r="H10083" s="19">
        <v>43831</v>
      </c>
      <c r="I10083" s="18" t="str">
        <f>+IFERROR(VLOOKUP(Cursos[[#This Row],[Modelo correcto]],Modelos[[Modelo correcto]:[Aplica para certificación]],4,FALSE),"REVISAR")</f>
        <v>SÍ</v>
      </c>
    </row>
    <row r="10084" spans="1:9" x14ac:dyDescent="0.25">
      <c r="A10084" s="144" t="s">
        <v>2786</v>
      </c>
      <c r="B10084">
        <v>1</v>
      </c>
      <c r="C10084" s="10" t="s">
        <v>2480</v>
      </c>
      <c r="D10084" s="18" t="str">
        <f>+IFERROR(VLOOKUP(Cursos[[#This Row],[Modelo correcto]],Modelos[[Modelo correcto]:[¿En línea?]],2,FALSE),"REVISAR")</f>
        <v>CANON</v>
      </c>
      <c r="E10084" s="18" t="str">
        <f>+IFERROR(VLOOKUP(Cursos[[#This Row],[Modelo correcto]],Modelos[[Modelo correcto]:[¿En línea?]],3,FALSE),"REVISAR")</f>
        <v>NO</v>
      </c>
      <c r="F10084" s="18" t="str">
        <f>+Cursos[[#This Row],[IS]]&amp;Cursos[[#This Row],[Modelo correcto]]</f>
        <v>LUIS FELIPE PUENTE MURGUIACurso Virtual Ajustes iPF Básicos y Colortrac M40</v>
      </c>
      <c r="G10084" s="18">
        <v>1</v>
      </c>
      <c r="H10084" s="19">
        <v>44166</v>
      </c>
      <c r="I10084" s="18" t="str">
        <f>+IFERROR(VLOOKUP(Cursos[[#This Row],[Modelo correcto]],Modelos[[Modelo correcto]:[Aplica para certificación]],4,FALSE),"REVISAR")</f>
        <v>SÍ</v>
      </c>
    </row>
    <row r="10085" spans="1:9" x14ac:dyDescent="0.25">
      <c r="A10085" s="144" t="s">
        <v>348</v>
      </c>
      <c r="B10085">
        <v>1</v>
      </c>
      <c r="C10085" s="10" t="s">
        <v>538</v>
      </c>
      <c r="D10085" s="18" t="str">
        <f>+IFERROR(VLOOKUP(Cursos[[#This Row],[Modelo correcto]],Modelos[[Modelo correcto]:[¿En línea?]],2,FALSE),"REVISAR")</f>
        <v>CANON</v>
      </c>
      <c r="E10085" s="18" t="str">
        <f>+IFERROR(VLOOKUP(Cursos[[#This Row],[Modelo correcto]],Modelos[[Modelo correcto]:[¿En línea?]],3,FALSE),"REVISAR")</f>
        <v>NO</v>
      </c>
      <c r="F10085" s="18" t="str">
        <f>+Cursos[[#This Row],[IS]]&amp;Cursos[[#This Row],[Modelo correcto]]</f>
        <v>LUIS GERARDO SANDOVAL GARCIACONECTIVIDAD</v>
      </c>
      <c r="G10085" s="18">
        <v>1</v>
      </c>
      <c r="H10085" s="19">
        <v>43922</v>
      </c>
      <c r="I10085" s="18" t="str">
        <f>+IFERROR(VLOOKUP(Cursos[[#This Row],[Modelo correcto]],Modelos[[Modelo correcto]:[Aplica para certificación]],4,FALSE),"REVISAR")</f>
        <v>SÍ</v>
      </c>
    </row>
    <row r="10086" spans="1:9" x14ac:dyDescent="0.25">
      <c r="A10086" s="144" t="s">
        <v>348</v>
      </c>
      <c r="B10086">
        <v>1</v>
      </c>
      <c r="C10086" s="10" t="s">
        <v>844</v>
      </c>
      <c r="D10086" s="18" t="str">
        <f>+IFERROR(VLOOKUP(Cursos[[#This Row],[Modelo correcto]],Modelos[[Modelo correcto]:[¿En línea?]],2,FALSE),"REVISAR")</f>
        <v>CANON</v>
      </c>
      <c r="E10086" s="18" t="str">
        <f>+IFERROR(VLOOKUP(Cursos[[#This Row],[Modelo correcto]],Modelos[[Modelo correcto]:[¿En línea?]],3,FALSE),"REVISAR")</f>
        <v>NO</v>
      </c>
      <c r="F10086" s="18" t="str">
        <f>+Cursos[[#This Row],[IS]]&amp;Cursos[[#This Row],[Modelo correcto]]</f>
        <v>LUIS GERARDO SANDOVAL GARCIAUniversal Send</v>
      </c>
      <c r="G10086" s="18">
        <v>1</v>
      </c>
      <c r="H10086" s="19">
        <v>43922</v>
      </c>
      <c r="I10086" s="18" t="str">
        <f>+IFERROR(VLOOKUP(Cursos[[#This Row],[Modelo correcto]],Modelos[[Modelo correcto]:[Aplica para certificación]],4,FALSE),"REVISAR")</f>
        <v>NO</v>
      </c>
    </row>
    <row r="10087" spans="1:9" x14ac:dyDescent="0.25">
      <c r="A10087" s="144" t="s">
        <v>348</v>
      </c>
      <c r="B10087">
        <v>1</v>
      </c>
      <c r="C10087" s="10" t="s">
        <v>1414</v>
      </c>
      <c r="D10087" s="18" t="str">
        <f>+IFERROR(VLOOKUP(Cursos[[#This Row],[Modelo correcto]],Modelos[[Modelo correcto]:[¿En línea?]],2,FALSE),"REVISAR")</f>
        <v>LEXMARK</v>
      </c>
      <c r="E10087" s="18" t="str">
        <f>+IFERROR(VLOOKUP(Cursos[[#This Row],[Modelo correcto]],Modelos[[Modelo correcto]:[¿En línea?]],3,FALSE),"REVISAR")</f>
        <v>NO</v>
      </c>
      <c r="F10087" s="18" t="str">
        <f>+Cursos[[#This Row],[IS]]&amp;Cursos[[#This Row],[Modelo correcto]]</f>
        <v>LUIS GERARDO SANDOVAL GARCIA Document Capture &amp; Route</v>
      </c>
      <c r="G10087" s="18">
        <v>1</v>
      </c>
      <c r="H10087" s="19">
        <v>43952</v>
      </c>
      <c r="I10087" s="18" t="str">
        <f>+IFERROR(VLOOKUP(Cursos[[#This Row],[Modelo correcto]],Modelos[[Modelo correcto]:[Aplica para certificación]],4,FALSE),"REVISAR")</f>
        <v>SÍ</v>
      </c>
    </row>
    <row r="10088" spans="1:9" x14ac:dyDescent="0.25">
      <c r="A10088" s="144" t="s">
        <v>2786</v>
      </c>
      <c r="B10088">
        <v>1</v>
      </c>
      <c r="C10088" s="10" t="s">
        <v>267</v>
      </c>
      <c r="D10088" s="18" t="str">
        <f>+IFERROR(VLOOKUP(Cursos[[#This Row],[Modelo correcto]],Modelos[[Modelo correcto]:[¿En línea?]],2,FALSE),"REVISAR")</f>
        <v>XEROX</v>
      </c>
      <c r="E10088" s="18" t="str">
        <f>+IFERROR(VLOOKUP(Cursos[[#This Row],[Modelo correcto]],Modelos[[Modelo correcto]:[¿En línea?]],3,FALSE),"REVISAR")</f>
        <v>SÍ</v>
      </c>
      <c r="F10088" s="18" t="str">
        <f>+Cursos[[#This Row],[IS]]&amp;Cursos[[#This Row],[Modelo correcto]]</f>
        <v>LUIS FELIPE PUENTE MURGUIAXC550A</v>
      </c>
      <c r="G10088" s="18">
        <v>1</v>
      </c>
      <c r="H10088" s="19">
        <v>43831</v>
      </c>
      <c r="I10088" s="18" t="str">
        <f>+IFERROR(VLOOKUP(Cursos[[#This Row],[Modelo correcto]],Modelos[[Modelo correcto]:[Aplica para certificación]],4,FALSE),"REVISAR")</f>
        <v>SÍ</v>
      </c>
    </row>
    <row r="10089" spans="1:9" x14ac:dyDescent="0.25">
      <c r="A10089" s="144" t="s">
        <v>2786</v>
      </c>
      <c r="B10089">
        <v>1</v>
      </c>
      <c r="C10089" s="63" t="s">
        <v>269</v>
      </c>
      <c r="D10089" s="18" t="str">
        <f>+IFERROR(VLOOKUP(Cursos[[#This Row],[Modelo correcto]],Modelos[[Modelo correcto]:[¿En línea?]],2,FALSE),"REVISAR")</f>
        <v>XEROX</v>
      </c>
      <c r="E10089" s="18" t="str">
        <f>+IFERROR(VLOOKUP(Cursos[[#This Row],[Modelo correcto]],Modelos[[Modelo correcto]:[¿En línea?]],3,FALSE),"REVISAR")</f>
        <v>SÍ</v>
      </c>
      <c r="F10089" s="18" t="str">
        <f>+Cursos[[#This Row],[IS]]&amp;Cursos[[#This Row],[Modelo correcto]]</f>
        <v>LUIS FELIPE PUENTE MURGUIAXC70XTA</v>
      </c>
      <c r="G10089" s="18">
        <v>1</v>
      </c>
      <c r="H10089" s="19">
        <v>43831</v>
      </c>
      <c r="I10089" s="18" t="str">
        <f>+IFERROR(VLOOKUP(Cursos[[#This Row],[Modelo correcto]],Modelos[[Modelo correcto]:[Aplica para certificación]],4,FALSE),"REVISAR")</f>
        <v>SÍ</v>
      </c>
    </row>
    <row r="10090" spans="1:9" x14ac:dyDescent="0.25">
      <c r="A10090" s="144" t="s">
        <v>2786</v>
      </c>
      <c r="B10090">
        <v>1</v>
      </c>
      <c r="C10090" s="10" t="s">
        <v>904</v>
      </c>
      <c r="D10090" s="18" t="str">
        <f>+IFERROR(VLOOKUP(Cursos[[#This Row],[Modelo correcto]],Modelos[[Modelo correcto]:[¿En línea?]],2,FALSE),"REVISAR")</f>
        <v>HP</v>
      </c>
      <c r="E10090" s="18" t="str">
        <f>+IFERROR(VLOOKUP(Cursos[[#This Row],[Modelo correcto]],Modelos[[Modelo correcto]:[¿En línea?]],3,FALSE),"REVISAR")</f>
        <v>SÍ</v>
      </c>
      <c r="F10090" s="18" t="str">
        <f>+Cursos[[#This Row],[IS]]&amp;Cursos[[#This Row],[Modelo correcto]]</f>
        <v>LUIS FELIPE PUENTE MURGUIAP75050</v>
      </c>
      <c r="G10090" s="18">
        <v>1</v>
      </c>
      <c r="H10090" s="19">
        <v>43862</v>
      </c>
      <c r="I10090" s="18" t="str">
        <f>+IFERROR(VLOOKUP(Cursos[[#This Row],[Modelo correcto]],Modelos[[Modelo correcto]:[Aplica para certificación]],4,FALSE),"REVISAR")</f>
        <v>SÍ</v>
      </c>
    </row>
    <row r="10091" spans="1:9" x14ac:dyDescent="0.25">
      <c r="A10091" s="144" t="s">
        <v>2786</v>
      </c>
      <c r="B10091">
        <v>1</v>
      </c>
      <c r="C10091" s="10" t="s">
        <v>502</v>
      </c>
      <c r="D10091" s="18" t="str">
        <f>+IFERROR(VLOOKUP(Cursos[[#This Row],[Modelo correcto]],Modelos[[Modelo correcto]:[¿En línea?]],2,FALSE),"REVISAR")</f>
        <v>CANON</v>
      </c>
      <c r="E10091" s="18" t="str">
        <f>+IFERROR(VLOOKUP(Cursos[[#This Row],[Modelo correcto]],Modelos[[Modelo correcto]:[¿En línea?]],3,FALSE),"REVISAR")</f>
        <v>SÍ</v>
      </c>
      <c r="F10091" s="18" t="str">
        <f>+Cursos[[#This Row],[IS]]&amp;Cursos[[#This Row],[Modelo correcto]]</f>
        <v>LUIS FELIPE PUENTE MURGUIAIRA 6500/8500</v>
      </c>
      <c r="G10091" s="18">
        <v>1</v>
      </c>
      <c r="H10091" s="19">
        <v>43952</v>
      </c>
      <c r="I10091" s="18" t="str">
        <f>+IFERROR(VLOOKUP(Cursos[[#This Row],[Modelo correcto]],Modelos[[Modelo correcto]:[Aplica para certificación]],4,FALSE),"REVISAR")</f>
        <v>NO</v>
      </c>
    </row>
    <row r="10092" spans="1:9" x14ac:dyDescent="0.25">
      <c r="A10092" s="144" t="s">
        <v>2786</v>
      </c>
      <c r="B10092">
        <v>1</v>
      </c>
      <c r="C10092" s="145" t="s">
        <v>528</v>
      </c>
      <c r="D10092" s="18" t="str">
        <f>+IFERROR(VLOOKUP(Cursos[[#This Row],[Modelo correcto]],Modelos[[Modelo correcto]:[¿En línea?]],2,FALSE),"REVISAR")</f>
        <v>CANON</v>
      </c>
      <c r="E10092" s="18" t="str">
        <f>+IFERROR(VLOOKUP(Cursos[[#This Row],[Modelo correcto]],Modelos[[Modelo correcto]:[¿En línea?]],3,FALSE),"REVISAR")</f>
        <v>SÍ</v>
      </c>
      <c r="F10092" s="18" t="str">
        <f>+Cursos[[#This Row],[IS]]&amp;Cursos[[#This Row],[Modelo correcto]]</f>
        <v>LUIS FELIPE PUENTE MURGUIAIRA4500</v>
      </c>
      <c r="G10092" s="18">
        <v>1</v>
      </c>
      <c r="H10092" s="19">
        <v>43952</v>
      </c>
      <c r="I10092" s="18" t="str">
        <f>+IFERROR(VLOOKUP(Cursos[[#This Row],[Modelo correcto]],Modelos[[Modelo correcto]:[Aplica para certificación]],4,FALSE),"REVISAR")</f>
        <v>NO</v>
      </c>
    </row>
    <row r="10093" spans="1:9" x14ac:dyDescent="0.25">
      <c r="A10093" s="144" t="s">
        <v>2786</v>
      </c>
      <c r="B10093">
        <v>1</v>
      </c>
      <c r="C10093" s="145" t="s">
        <v>1239</v>
      </c>
      <c r="D10093" s="18" t="str">
        <f>+IFERROR(VLOOKUP(Cursos[[#This Row],[Modelo correcto]],Modelos[[Modelo correcto]:[¿En línea?]],2,FALSE),"REVISAR")</f>
        <v>CANON</v>
      </c>
      <c r="E10093" s="18" t="str">
        <f>+IFERROR(VLOOKUP(Cursos[[#This Row],[Modelo correcto]],Modelos[[Modelo correcto]:[¿En línea?]],3,FALSE),"REVISAR")</f>
        <v>SÍ</v>
      </c>
      <c r="F10093" s="18" t="str">
        <f>+Cursos[[#This Row],[IS]]&amp;Cursos[[#This Row],[Modelo correcto]]</f>
        <v>LUIS FELIPE PUENTE MURGUIAIRAC3500</v>
      </c>
      <c r="G10093" s="18">
        <v>1</v>
      </c>
      <c r="H10093" s="19">
        <v>43952</v>
      </c>
      <c r="I10093" s="18" t="str">
        <f>+IFERROR(VLOOKUP(Cursos[[#This Row],[Modelo correcto]],Modelos[[Modelo correcto]:[Aplica para certificación]],4,FALSE),"REVISAR")</f>
        <v>SÍ</v>
      </c>
    </row>
    <row r="10094" spans="1:9" x14ac:dyDescent="0.25">
      <c r="A10094" s="144" t="s">
        <v>2786</v>
      </c>
      <c r="B10094">
        <v>1</v>
      </c>
      <c r="C10094" s="34" t="s">
        <v>1240</v>
      </c>
      <c r="D10094" s="18" t="str">
        <f>+IFERROR(VLOOKUP(Cursos[[#This Row],[Modelo correcto]],Modelos[[Modelo correcto]:[¿En línea?]],2,FALSE),"REVISAR")</f>
        <v>CANON</v>
      </c>
      <c r="E10094" s="18" t="str">
        <f>+IFERROR(VLOOKUP(Cursos[[#This Row],[Modelo correcto]],Modelos[[Modelo correcto]:[¿En línea?]],3,FALSE),"REVISAR")</f>
        <v>SÍ</v>
      </c>
      <c r="F10094" s="18" t="str">
        <f>+Cursos[[#This Row],[IS]]&amp;Cursos[[#This Row],[Modelo correcto]]</f>
        <v>LUIS FELIPE PUENTE MURGUIAIRAC5500</v>
      </c>
      <c r="G10094" s="18">
        <v>1</v>
      </c>
      <c r="H10094" s="19">
        <v>43952</v>
      </c>
      <c r="I10094" s="18" t="str">
        <f>+IFERROR(VLOOKUP(Cursos[[#This Row],[Modelo correcto]],Modelos[[Modelo correcto]:[Aplica para certificación]],4,FALSE),"REVISAR")</f>
        <v>SÍ</v>
      </c>
    </row>
    <row r="10095" spans="1:9" x14ac:dyDescent="0.25">
      <c r="A10095" s="144" t="s">
        <v>2786</v>
      </c>
      <c r="B10095">
        <v>1</v>
      </c>
      <c r="C10095" s="10" t="s">
        <v>297</v>
      </c>
      <c r="D10095" s="18" t="str">
        <f>+IFERROR(VLOOKUP(Cursos[[#This Row],[Modelo correcto]],Modelos[[Modelo correcto]:[¿En línea?]],2,FALSE),"REVISAR")</f>
        <v>XEROX</v>
      </c>
      <c r="E10095" s="18" t="str">
        <f>+IFERROR(VLOOKUP(Cursos[[#This Row],[Modelo correcto]],Modelos[[Modelo correcto]:[¿En línea?]],3,FALSE),"REVISAR")</f>
        <v>SÍ</v>
      </c>
      <c r="F10095" s="18" t="str">
        <f>+Cursos[[#This Row],[IS]]&amp;Cursos[[#This Row],[Modelo correcto]]</f>
        <v>LUIS FELIPE PUENTE MURGUIABRFNTF</v>
      </c>
      <c r="G10095" s="18">
        <v>1</v>
      </c>
      <c r="H10095" s="19">
        <v>43952</v>
      </c>
      <c r="I10095" s="18" t="str">
        <f>+IFERROR(VLOOKUP(Cursos[[#This Row],[Modelo correcto]],Modelos[[Modelo correcto]:[Aplica para certificación]],4,FALSE),"REVISAR")</f>
        <v>SÍ</v>
      </c>
    </row>
    <row r="10096" spans="1:9" x14ac:dyDescent="0.25">
      <c r="A10096" s="144" t="s">
        <v>2786</v>
      </c>
      <c r="B10096">
        <v>1</v>
      </c>
      <c r="C10096" s="145" t="s">
        <v>295</v>
      </c>
      <c r="D10096" s="18" t="str">
        <f>+IFERROR(VLOOKUP(Cursos[[#This Row],[Modelo correcto]],Modelos[[Modelo correcto]:[¿En línea?]],2,FALSE),"REVISAR")</f>
        <v>XEROX</v>
      </c>
      <c r="E10096" s="18" t="str">
        <f>+IFERROR(VLOOKUP(Cursos[[#This Row],[Modelo correcto]],Modelos[[Modelo correcto]:[¿En línea?]],3,FALSE),"REVISAR")</f>
        <v>SÍ</v>
      </c>
      <c r="F10096" s="18" t="str">
        <f>+Cursos[[#This Row],[IS]]&amp;Cursos[[#This Row],[Modelo correcto]]</f>
        <v>LUIS FELIPE PUENTE MURGUIAIDMNTFR</v>
      </c>
      <c r="G10096" s="18">
        <v>1</v>
      </c>
      <c r="H10096" s="19">
        <v>43952</v>
      </c>
      <c r="I10096" s="18" t="str">
        <f>+IFERROR(VLOOKUP(Cursos[[#This Row],[Modelo correcto]],Modelos[[Modelo correcto]:[Aplica para certificación]],4,FALSE),"REVISAR")</f>
        <v>SÍ</v>
      </c>
    </row>
    <row r="10097" spans="1:9" x14ac:dyDescent="0.25">
      <c r="A10097" s="144" t="s">
        <v>2786</v>
      </c>
      <c r="B10097">
        <v>1</v>
      </c>
      <c r="C10097" s="145" t="s">
        <v>296</v>
      </c>
      <c r="D10097" s="18" t="str">
        <f>+IFERROR(VLOOKUP(Cursos[[#This Row],[Modelo correcto]],Modelos[[Modelo correcto]:[¿En línea?]],2,FALSE),"REVISAR")</f>
        <v>XEROX</v>
      </c>
      <c r="E10097" s="18" t="str">
        <f>+IFERROR(VLOOKUP(Cursos[[#This Row],[Modelo correcto]],Modelos[[Modelo correcto]:[¿En línea?]],3,FALSE),"REVISAR")</f>
        <v>SÍ</v>
      </c>
      <c r="F10097" s="18" t="str">
        <f>+Cursos[[#This Row],[IS]]&amp;Cursos[[#This Row],[Modelo correcto]]</f>
        <v>LUIS FELIPE PUENTE MURGUIAINSNTFR</v>
      </c>
      <c r="G10097" s="18">
        <v>1</v>
      </c>
      <c r="H10097" s="19">
        <v>43952</v>
      </c>
      <c r="I10097" s="18" t="str">
        <f>+IFERROR(VLOOKUP(Cursos[[#This Row],[Modelo correcto]],Modelos[[Modelo correcto]:[Aplica para certificación]],4,FALSE),"REVISAR")</f>
        <v>SÍ</v>
      </c>
    </row>
    <row r="10098" spans="1:9" x14ac:dyDescent="0.25">
      <c r="A10098" s="144" t="s">
        <v>2786</v>
      </c>
      <c r="B10098">
        <v>1</v>
      </c>
      <c r="C10098" s="145" t="s">
        <v>298</v>
      </c>
      <c r="D10098" s="18" t="str">
        <f>+IFERROR(VLOOKUP(Cursos[[#This Row],[Modelo correcto]],Modelos[[Modelo correcto]:[¿En línea?]],2,FALSE),"REVISAR")</f>
        <v>XEROX</v>
      </c>
      <c r="E10098" s="18" t="str">
        <f>+IFERROR(VLOOKUP(Cursos[[#This Row],[Modelo correcto]],Modelos[[Modelo correcto]:[¿En línea?]],3,FALSE),"REVISAR")</f>
        <v>SÍ</v>
      </c>
      <c r="F10098" s="18" t="str">
        <f>+Cursos[[#This Row],[IS]]&amp;Cursos[[#This Row],[Modelo correcto]]</f>
        <v>LUIS FELIPE PUENTE MURGUIAPRFNTFR</v>
      </c>
      <c r="G10098" s="18">
        <v>1</v>
      </c>
      <c r="H10098" s="19">
        <v>43952</v>
      </c>
      <c r="I10098" s="18" t="str">
        <f>+IFERROR(VLOOKUP(Cursos[[#This Row],[Modelo correcto]],Modelos[[Modelo correcto]:[Aplica para certificación]],4,FALSE),"REVISAR")</f>
        <v>SÍ</v>
      </c>
    </row>
    <row r="10099" spans="1:9" x14ac:dyDescent="0.25">
      <c r="A10099" s="144" t="s">
        <v>2786</v>
      </c>
      <c r="B10099">
        <v>1</v>
      </c>
      <c r="C10099" s="63" t="s">
        <v>299</v>
      </c>
      <c r="D10099" s="18" t="str">
        <f>+IFERROR(VLOOKUP(Cursos[[#This Row],[Modelo correcto]],Modelos[[Modelo correcto]:[¿En línea?]],2,FALSE),"REVISAR")</f>
        <v>XEROX</v>
      </c>
      <c r="E10099" s="18" t="str">
        <f>+IFERROR(VLOOKUP(Cursos[[#This Row],[Modelo correcto]],Modelos[[Modelo correcto]:[¿En línea?]],3,FALSE),"REVISAR")</f>
        <v>SÍ</v>
      </c>
      <c r="F10099" s="18" t="str">
        <f>+Cursos[[#This Row],[IS]]&amp;Cursos[[#This Row],[Modelo correcto]]</f>
        <v>LUIS FELIPE PUENTE MURGUIATSTNTFR</v>
      </c>
      <c r="G10099" s="18">
        <v>1</v>
      </c>
      <c r="H10099" s="19">
        <v>43952</v>
      </c>
      <c r="I10099" s="18" t="str">
        <f>+IFERROR(VLOOKUP(Cursos[[#This Row],[Modelo correcto]],Modelos[[Modelo correcto]:[Aplica para certificación]],4,FALSE),"REVISAR")</f>
        <v>SÍ</v>
      </c>
    </row>
    <row r="10100" spans="1:9" x14ac:dyDescent="0.25">
      <c r="A10100" s="144" t="s">
        <v>2786</v>
      </c>
      <c r="B10100">
        <v>1</v>
      </c>
      <c r="C10100" s="145" t="s">
        <v>65</v>
      </c>
      <c r="D10100" s="18" t="str">
        <f>+IFERROR(VLOOKUP(Cursos[[#This Row],[Modelo correcto]],Modelos[[Modelo correcto]:[¿En línea?]],2,FALSE),"REVISAR")</f>
        <v>XEROX</v>
      </c>
      <c r="E10100" s="18" t="str">
        <f>+IFERROR(VLOOKUP(Cursos[[#This Row],[Modelo correcto]],Modelos[[Modelo correcto]:[¿En línea?]],3,FALSE),"REVISAR")</f>
        <v>SÍ</v>
      </c>
      <c r="F10100" s="18" t="str">
        <f>+Cursos[[#This Row],[IS]]&amp;Cursos[[#This Row],[Modelo correcto]]</f>
        <v>LUIS FELIPE PUENTE MURGUIAP7800LP</v>
      </c>
      <c r="G10100" s="18">
        <v>0</v>
      </c>
      <c r="H10100" s="19">
        <v>43952</v>
      </c>
      <c r="I10100" s="18" t="str">
        <f>+IFERROR(VLOOKUP(Cursos[[#This Row],[Modelo correcto]],Modelos[[Modelo correcto]:[Aplica para certificación]],4,FALSE),"REVISAR")</f>
        <v>SÍ</v>
      </c>
    </row>
    <row r="10101" spans="1:9" x14ac:dyDescent="0.25">
      <c r="A10101" s="144" t="s">
        <v>2786</v>
      </c>
      <c r="B10101">
        <v>1</v>
      </c>
      <c r="C10101" s="145" t="s">
        <v>1332</v>
      </c>
      <c r="D10101" s="18" t="str">
        <f>+IFERROR(VLOOKUP(Cursos[[#This Row],[Modelo correcto]],Modelos[[Modelo correcto]:[¿En línea?]],2,FALSE),"REVISAR")</f>
        <v>CANON</v>
      </c>
      <c r="E10101" s="18" t="str">
        <f>+IFERROR(VLOOKUP(Cursos[[#This Row],[Modelo correcto]],Modelos[[Modelo correcto]:[¿En línea?]],3,FALSE),"REVISAR")</f>
        <v>SÍ</v>
      </c>
      <c r="F10101" s="18" t="str">
        <f>+Cursos[[#This Row],[IS]]&amp;Cursos[[#This Row],[Modelo correcto]]</f>
        <v>LUIS FELIPE PUENTE MURGUIAIRC3025</v>
      </c>
      <c r="G10101" s="18">
        <v>1</v>
      </c>
      <c r="H10101" s="19">
        <v>43952</v>
      </c>
      <c r="I10101" s="18" t="str">
        <f>+IFERROR(VLOOKUP(Cursos[[#This Row],[Modelo correcto]],Modelos[[Modelo correcto]:[Aplica para certificación]],4,FALSE),"REVISAR")</f>
        <v>NO</v>
      </c>
    </row>
    <row r="10102" spans="1:9" x14ac:dyDescent="0.25">
      <c r="A10102" s="144" t="s">
        <v>2786</v>
      </c>
      <c r="B10102">
        <v>1</v>
      </c>
      <c r="C10102" s="10" t="s">
        <v>1343</v>
      </c>
      <c r="D10102" s="18" t="str">
        <f>+IFERROR(VLOOKUP(Cursos[[#This Row],[Modelo correcto]],Modelos[[Modelo correcto]:[¿En línea?]],2,FALSE),"REVISAR")</f>
        <v>HP</v>
      </c>
      <c r="E10102" s="18" t="str">
        <f>+IFERROR(VLOOKUP(Cursos[[#This Row],[Modelo correcto]],Modelos[[Modelo correcto]:[¿En línea?]],3,FALSE),"REVISAR")</f>
        <v>SÍ</v>
      </c>
      <c r="F10102" s="18" t="str">
        <f>+Cursos[[#This Row],[IS]]&amp;Cursos[[#This Row],[Modelo correcto]]</f>
        <v>LUIS FELIPE PUENTE MURGUIAA4 Color LaserJet Pro Service</v>
      </c>
      <c r="G10102" s="18">
        <v>1</v>
      </c>
      <c r="H10102" s="19">
        <v>43952</v>
      </c>
      <c r="I10102" s="18" t="str">
        <f>+IFERROR(VLOOKUP(Cursos[[#This Row],[Modelo correcto]],Modelos[[Modelo correcto]:[Aplica para certificación]],4,FALSE),"REVISAR")</f>
        <v>NO</v>
      </c>
    </row>
    <row r="10103" spans="1:9" x14ac:dyDescent="0.25">
      <c r="A10103" s="144" t="s">
        <v>2786</v>
      </c>
      <c r="B10103">
        <v>1</v>
      </c>
      <c r="C10103" s="145" t="s">
        <v>1018</v>
      </c>
      <c r="D10103" s="18" t="str">
        <f>+IFERROR(VLOOKUP(Cursos[[#This Row],[Modelo correcto]],Modelos[[Modelo correcto]:[¿En línea?]],2,FALSE),"REVISAR")</f>
        <v>HP</v>
      </c>
      <c r="E10103" s="18" t="str">
        <f>+IFERROR(VLOOKUP(Cursos[[#This Row],[Modelo correcto]],Modelos[[Modelo correcto]:[¿En línea?]],3,FALSE),"REVISAR")</f>
        <v>SÍ</v>
      </c>
      <c r="F10103" s="18" t="str">
        <f>+Cursos[[#This Row],[IS]]&amp;Cursos[[#This Row],[Modelo correcto]]</f>
        <v>LUIS FELIPE PUENTE MURGUIAE72525</v>
      </c>
      <c r="G10103" s="18">
        <v>1</v>
      </c>
      <c r="H10103" s="19">
        <v>43952</v>
      </c>
      <c r="I10103" s="18" t="str">
        <f>+IFERROR(VLOOKUP(Cursos[[#This Row],[Modelo correcto]],Modelos[[Modelo correcto]:[Aplica para certificación]],4,FALSE),"REVISAR")</f>
        <v>SÍ</v>
      </c>
    </row>
    <row r="10104" spans="1:9" x14ac:dyDescent="0.25">
      <c r="A10104" s="144" t="s">
        <v>2786</v>
      </c>
      <c r="B10104">
        <v>1</v>
      </c>
      <c r="C10104" s="145" t="s">
        <v>903</v>
      </c>
      <c r="D10104" s="18" t="str">
        <f>+IFERROR(VLOOKUP(Cursos[[#This Row],[Modelo correcto]],Modelos[[Modelo correcto]:[¿En línea?]],2,FALSE),"REVISAR")</f>
        <v>HP</v>
      </c>
      <c r="E10104" s="18" t="str">
        <f>+IFERROR(VLOOKUP(Cursos[[#This Row],[Modelo correcto]],Modelos[[Modelo correcto]:[¿En línea?]],3,FALSE),"REVISAR")</f>
        <v>SÍ</v>
      </c>
      <c r="F10104" s="18" t="str">
        <f>+Cursos[[#This Row],[IS]]&amp;Cursos[[#This Row],[Modelo correcto]]</f>
        <v>LUIS FELIPE PUENTE MURGUIAE725XX</v>
      </c>
      <c r="G10104" s="18">
        <v>1</v>
      </c>
      <c r="H10104" s="19">
        <v>43952</v>
      </c>
      <c r="I10104" s="18" t="str">
        <f>+IFERROR(VLOOKUP(Cursos[[#This Row],[Modelo correcto]],Modelos[[Modelo correcto]:[Aplica para certificación]],4,FALSE),"REVISAR")</f>
        <v>SÍ</v>
      </c>
    </row>
    <row r="10105" spans="1:9" x14ac:dyDescent="0.25">
      <c r="A10105" s="144" t="s">
        <v>2786</v>
      </c>
      <c r="B10105">
        <v>1</v>
      </c>
      <c r="C10105" s="145" t="s">
        <v>879</v>
      </c>
      <c r="D10105" s="18" t="str">
        <f>+IFERROR(VLOOKUP(Cursos[[#This Row],[Modelo correcto]],Modelos[[Modelo correcto]:[¿En línea?]],2,FALSE),"REVISAR")</f>
        <v>HP</v>
      </c>
      <c r="E10105" s="18" t="str">
        <f>+IFERROR(VLOOKUP(Cursos[[#This Row],[Modelo correcto]],Modelos[[Modelo correcto]:[¿En línea?]],3,FALSE),"REVISAR")</f>
        <v>SÍ</v>
      </c>
      <c r="F10105" s="18" t="str">
        <f>+Cursos[[#This Row],[IS]]&amp;Cursos[[#This Row],[Modelo correcto]]</f>
        <v>LUIS FELIPE PUENTE MURGUIAE82540</v>
      </c>
      <c r="G10105" s="18">
        <v>1</v>
      </c>
      <c r="H10105" s="19">
        <v>43952</v>
      </c>
      <c r="I10105" s="18" t="str">
        <f>+IFERROR(VLOOKUP(Cursos[[#This Row],[Modelo correcto]],Modelos[[Modelo correcto]:[Aplica para certificación]],4,FALSE),"REVISAR")</f>
        <v>NO</v>
      </c>
    </row>
    <row r="10106" spans="1:9" x14ac:dyDescent="0.25">
      <c r="A10106" s="144" t="s">
        <v>2786</v>
      </c>
      <c r="B10106">
        <v>1</v>
      </c>
      <c r="C10106" s="10" t="s">
        <v>1278</v>
      </c>
      <c r="D10106" s="18" t="str">
        <f>+IFERROR(VLOOKUP(Cursos[[#This Row],[Modelo correcto]],Modelos[[Modelo correcto]:[¿En línea?]],2,FALSE),"REVISAR")</f>
        <v>HP</v>
      </c>
      <c r="E10106" s="18" t="str">
        <f>+IFERROR(VLOOKUP(Cursos[[#This Row],[Modelo correcto]],Modelos[[Modelo correcto]:[¿En línea?]],3,FALSE),"REVISAR")</f>
        <v>SÍ</v>
      </c>
      <c r="F10106" s="18" t="str">
        <f>+Cursos[[#This Row],[IS]]&amp;Cursos[[#This Row],[Modelo correcto]]</f>
        <v>LUIS FELIPE PUENTE MURGUIAHP A3 LaserJet and PageWide Install</v>
      </c>
      <c r="G10106" s="18">
        <v>1</v>
      </c>
      <c r="H10106" s="19">
        <v>43952</v>
      </c>
      <c r="I10106" s="18" t="str">
        <f>+IFERROR(VLOOKUP(Cursos[[#This Row],[Modelo correcto]],Modelos[[Modelo correcto]:[Aplica para certificación]],4,FALSE),"REVISAR")</f>
        <v>SÍ</v>
      </c>
    </row>
    <row r="10107" spans="1:9" x14ac:dyDescent="0.25">
      <c r="A10107" s="144" t="s">
        <v>348</v>
      </c>
      <c r="B10107">
        <v>1</v>
      </c>
      <c r="C10107" s="10" t="s">
        <v>1381</v>
      </c>
      <c r="D10107" s="18" t="str">
        <f>+IFERROR(VLOOKUP(Cursos[[#This Row],[Modelo correcto]],Modelos[[Modelo correcto]:[¿En línea?]],2,FALSE),"REVISAR")</f>
        <v>EPSON</v>
      </c>
      <c r="E10107" s="18" t="str">
        <f>+IFERROR(VLOOKUP(Cursos[[#This Row],[Modelo correcto]],Modelos[[Modelo correcto]:[¿En línea?]],3,FALSE),"REVISAR")</f>
        <v>NO</v>
      </c>
      <c r="F10107" s="18" t="str">
        <f>+Cursos[[#This Row],[IS]]&amp;Cursos[[#This Row],[Modelo correcto]]</f>
        <v>LUIS GERARDO SANDOVAL GARCIAGaga 2</v>
      </c>
      <c r="G10107" s="18">
        <v>1</v>
      </c>
      <c r="H10107" s="19">
        <v>43952</v>
      </c>
      <c r="I10107" s="18" t="str">
        <f>+IFERROR(VLOOKUP(Cursos[[#This Row],[Modelo correcto]],Modelos[[Modelo correcto]:[Aplica para certificación]],4,FALSE),"REVISAR")</f>
        <v>NO</v>
      </c>
    </row>
    <row r="10108" spans="1:9" x14ac:dyDescent="0.25">
      <c r="A10108" s="144" t="s">
        <v>517</v>
      </c>
      <c r="B10108">
        <v>1</v>
      </c>
      <c r="C10108" s="125" t="s">
        <v>1821</v>
      </c>
      <c r="D10108" s="18" t="str">
        <f>+IFERROR(VLOOKUP(Cursos[[#This Row],[Modelo correcto]],Modelos[[Modelo correcto]:[¿En línea?]],2,FALSE),"REVISAR")</f>
        <v>OKI</v>
      </c>
      <c r="E10108" s="18" t="str">
        <f>+IFERROR(VLOOKUP(Cursos[[#This Row],[Modelo correcto]],Modelos[[Modelo correcto]:[¿En línea?]],3,FALSE),"REVISAR")</f>
        <v>NO</v>
      </c>
      <c r="F10108" s="18" t="str">
        <f>+Cursos[[#This Row],[IS]]&amp;Cursos[[#This Row],[Modelo correcto]]</f>
        <v>LUIS ROSENDO PALACIOSBreak&amp;Fix equipos ES5112, ES4172, ES516</v>
      </c>
      <c r="G10108" s="18">
        <v>1</v>
      </c>
      <c r="H10108" s="19">
        <v>44013</v>
      </c>
      <c r="I10108" s="18" t="str">
        <f>+IFERROR(VLOOKUP(Cursos[[#This Row],[Modelo correcto]],Modelos[[Modelo correcto]:[Aplica para certificación]],4,FALSE),"REVISAR")</f>
        <v>SÍ</v>
      </c>
    </row>
    <row r="10109" spans="1:9" x14ac:dyDescent="0.25">
      <c r="A10109" s="144" t="s">
        <v>517</v>
      </c>
      <c r="B10109">
        <v>1</v>
      </c>
      <c r="C10109" s="10" t="s">
        <v>538</v>
      </c>
      <c r="D10109" s="18" t="str">
        <f>+IFERROR(VLOOKUP(Cursos[[#This Row],[Modelo correcto]],Modelos[[Modelo correcto]:[¿En línea?]],2,FALSE),"REVISAR")</f>
        <v>CANON</v>
      </c>
      <c r="E10109" s="18" t="str">
        <f>+IFERROR(VLOOKUP(Cursos[[#This Row],[Modelo correcto]],Modelos[[Modelo correcto]:[¿En línea?]],3,FALSE),"REVISAR")</f>
        <v>NO</v>
      </c>
      <c r="F10109" s="18" t="str">
        <f>+Cursos[[#This Row],[IS]]&amp;Cursos[[#This Row],[Modelo correcto]]</f>
        <v>LUIS ROSENDO PALACIOSCONECTIVIDAD</v>
      </c>
      <c r="G10109" s="18">
        <v>1</v>
      </c>
      <c r="H10109" s="19">
        <v>43922</v>
      </c>
      <c r="I10109" s="18" t="str">
        <f>+IFERROR(VLOOKUP(Cursos[[#This Row],[Modelo correcto]],Modelos[[Modelo correcto]:[Aplica para certificación]],4,FALSE),"REVISAR")</f>
        <v>SÍ</v>
      </c>
    </row>
    <row r="10110" spans="1:9" x14ac:dyDescent="0.25">
      <c r="A10110" s="144" t="s">
        <v>517</v>
      </c>
      <c r="B10110">
        <v>1</v>
      </c>
      <c r="C10110" s="10" t="s">
        <v>844</v>
      </c>
      <c r="D10110" s="18" t="str">
        <f>+IFERROR(VLOOKUP(Cursos[[#This Row],[Modelo correcto]],Modelos[[Modelo correcto]:[¿En línea?]],2,FALSE),"REVISAR")</f>
        <v>CANON</v>
      </c>
      <c r="E10110" s="18" t="str">
        <f>+IFERROR(VLOOKUP(Cursos[[#This Row],[Modelo correcto]],Modelos[[Modelo correcto]:[¿En línea?]],3,FALSE),"REVISAR")</f>
        <v>NO</v>
      </c>
      <c r="F10110" s="18" t="str">
        <f>+Cursos[[#This Row],[IS]]&amp;Cursos[[#This Row],[Modelo correcto]]</f>
        <v>LUIS ROSENDO PALACIOSUniversal Send</v>
      </c>
      <c r="G10110" s="18">
        <v>1</v>
      </c>
      <c r="H10110" s="19">
        <v>43922</v>
      </c>
      <c r="I10110" s="18" t="str">
        <f>+IFERROR(VLOOKUP(Cursos[[#This Row],[Modelo correcto]],Modelos[[Modelo correcto]:[Aplica para certificación]],4,FALSE),"REVISAR")</f>
        <v>NO</v>
      </c>
    </row>
    <row r="10111" spans="1:9" x14ac:dyDescent="0.25">
      <c r="A10111" s="144" t="s">
        <v>2786</v>
      </c>
      <c r="B10111">
        <v>1</v>
      </c>
      <c r="C10111" s="64" t="s">
        <v>919</v>
      </c>
      <c r="D10111" s="18" t="str">
        <f>+IFERROR(VLOOKUP(Cursos[[#This Row],[Modelo correcto]],Modelos[[Modelo correcto]:[¿En línea?]],2,FALSE),"REVISAR")</f>
        <v>HP</v>
      </c>
      <c r="E10111" s="18" t="str">
        <f>+IFERROR(VLOOKUP(Cursos[[#This Row],[Modelo correcto]],Modelos[[Modelo correcto]:[¿En línea?]],3,FALSE),"REVISAR")</f>
        <v>SÍ</v>
      </c>
      <c r="F10111" s="18" t="str">
        <f>+Cursos[[#This Row],[IS]]&amp;Cursos[[#This Row],[Modelo correcto]]</f>
        <v>LUIS FELIPE PUENTE MURGUIAHP FutureSmart 4 Firmware WBT</v>
      </c>
      <c r="G10111" s="18">
        <v>1</v>
      </c>
      <c r="H10111" s="19">
        <v>43952</v>
      </c>
      <c r="I10111" s="18" t="str">
        <f>+IFERROR(VLOOKUP(Cursos[[#This Row],[Modelo correcto]],Modelos[[Modelo correcto]:[Aplica para certificación]],4,FALSE),"REVISAR")</f>
        <v>SÍ</v>
      </c>
    </row>
    <row r="10112" spans="1:9" x14ac:dyDescent="0.25">
      <c r="A10112" s="144" t="s">
        <v>517</v>
      </c>
      <c r="B10112">
        <v>1</v>
      </c>
      <c r="C10112" s="10" t="s">
        <v>1414</v>
      </c>
      <c r="D10112" s="18" t="str">
        <f>+IFERROR(VLOOKUP(Cursos[[#This Row],[Modelo correcto]],Modelos[[Modelo correcto]:[¿En línea?]],2,FALSE),"REVISAR")</f>
        <v>LEXMARK</v>
      </c>
      <c r="E10112" s="18" t="str">
        <f>+IFERROR(VLOOKUP(Cursos[[#This Row],[Modelo correcto]],Modelos[[Modelo correcto]:[¿En línea?]],3,FALSE),"REVISAR")</f>
        <v>NO</v>
      </c>
      <c r="F10112" s="18" t="str">
        <f>+Cursos[[#This Row],[IS]]&amp;Cursos[[#This Row],[Modelo correcto]]</f>
        <v>LUIS ROSENDO PALACIOS Document Capture &amp; Route</v>
      </c>
      <c r="G10112" s="18">
        <v>1</v>
      </c>
      <c r="H10112" s="19">
        <v>43952</v>
      </c>
      <c r="I10112" s="18" t="str">
        <f>+IFERROR(VLOOKUP(Cursos[[#This Row],[Modelo correcto]],Modelos[[Modelo correcto]:[Aplica para certificación]],4,FALSE),"REVISAR")</f>
        <v>SÍ</v>
      </c>
    </row>
    <row r="10113" spans="1:24" x14ac:dyDescent="0.25">
      <c r="A10113" s="144" t="s">
        <v>517</v>
      </c>
      <c r="B10113">
        <v>1</v>
      </c>
      <c r="C10113" s="10" t="s">
        <v>1423</v>
      </c>
      <c r="D10113" s="18" t="str">
        <f>+IFERROR(VLOOKUP(Cursos[[#This Row],[Modelo correcto]],Modelos[[Modelo correcto]:[¿En línea?]],2,FALSE),"REVISAR")</f>
        <v>LEXMARK</v>
      </c>
      <c r="E10113" s="18" t="str">
        <f>+IFERROR(VLOOKUP(Cursos[[#This Row],[Modelo correcto]],Modelos[[Modelo correcto]:[¿En línea?]],3,FALSE),"REVISAR")</f>
        <v>NO</v>
      </c>
      <c r="F10113" s="18" t="str">
        <f>+Cursos[[#This Row],[IS]]&amp;Cursos[[#This Row],[Modelo correcto]]</f>
        <v>LUIS ROSENDO PALACIOSDevice &amp; Fleet Management</v>
      </c>
      <c r="G10113" s="18">
        <v>1</v>
      </c>
      <c r="H10113" s="19">
        <v>43952</v>
      </c>
      <c r="I10113" s="18" t="str">
        <f>+IFERROR(VLOOKUP(Cursos[[#This Row],[Modelo correcto]],Modelos[[Modelo correcto]:[Aplica para certificación]],4,FALSE),"REVISAR")</f>
        <v>SÍ</v>
      </c>
    </row>
    <row r="10114" spans="1:24" x14ac:dyDescent="0.25">
      <c r="A10114" s="144" t="s">
        <v>517</v>
      </c>
      <c r="B10114">
        <v>1</v>
      </c>
      <c r="C10114" s="10" t="s">
        <v>1215</v>
      </c>
      <c r="D10114" s="18" t="str">
        <f>+IFERROR(VLOOKUP(Cursos[[#This Row],[Modelo correcto]],Modelos[[Modelo correcto]:[¿En línea?]],2,FALSE),"REVISAR")</f>
        <v>LEXMARK</v>
      </c>
      <c r="E10114" s="18" t="str">
        <f>+IFERROR(VLOOKUP(Cursos[[#This Row],[Modelo correcto]],Modelos[[Modelo correcto]:[¿En línea?]],3,FALSE),"REVISAR")</f>
        <v>NO</v>
      </c>
      <c r="F10114" s="18" t="str">
        <f>+Cursos[[#This Row],[IS]]&amp;Cursos[[#This Row],[Modelo correcto]]</f>
        <v>LUIS ROSENDO PALACIOSFull Spectrum Security</v>
      </c>
      <c r="G10114" s="18">
        <v>1</v>
      </c>
      <c r="H10114" s="19">
        <v>43952</v>
      </c>
      <c r="I10114" s="18" t="str">
        <f>+IFERROR(VLOOKUP(Cursos[[#This Row],[Modelo correcto]],Modelos[[Modelo correcto]:[Aplica para certificación]],4,FALSE),"REVISAR")</f>
        <v>NO</v>
      </c>
      <c r="X10114" t="s">
        <v>1983</v>
      </c>
    </row>
    <row r="10115" spans="1:24" x14ac:dyDescent="0.25">
      <c r="A10115" s="144" t="s">
        <v>517</v>
      </c>
      <c r="B10115">
        <v>1</v>
      </c>
      <c r="C10115" s="10" t="s">
        <v>1436</v>
      </c>
      <c r="D10115" s="18" t="str">
        <f>+IFERROR(VLOOKUP(Cursos[[#This Row],[Modelo correcto]],Modelos[[Modelo correcto]:[¿En línea?]],2,FALSE),"REVISAR")</f>
        <v>LEXMARK</v>
      </c>
      <c r="E10115" s="18" t="str">
        <f>+IFERROR(VLOOKUP(Cursos[[#This Row],[Modelo correcto]],Modelos[[Modelo correcto]:[¿En línea?]],3,FALSE),"REVISAR")</f>
        <v>NO</v>
      </c>
      <c r="F10115" s="18" t="str">
        <f>+Cursos[[#This Row],[IS]]&amp;Cursos[[#This Row],[Modelo correcto]]</f>
        <v>LUIS ROSENDO PALACIOSPrint &amp; Output Management</v>
      </c>
      <c r="G10115" s="18">
        <v>1</v>
      </c>
      <c r="H10115" s="19">
        <v>43952</v>
      </c>
      <c r="I10115" s="18" t="str">
        <f>+IFERROR(VLOOKUP(Cursos[[#This Row],[Modelo correcto]],Modelos[[Modelo correcto]:[Aplica para certificación]],4,FALSE),"REVISAR")</f>
        <v>SÍ</v>
      </c>
    </row>
    <row r="10116" spans="1:24" x14ac:dyDescent="0.25">
      <c r="A10116" s="144" t="s">
        <v>517</v>
      </c>
      <c r="B10116">
        <v>1</v>
      </c>
      <c r="C10116" s="14" t="s">
        <v>1451</v>
      </c>
      <c r="D10116" s="18" t="str">
        <f>+IFERROR(VLOOKUP(Cursos[[#This Row],[Modelo correcto]],Modelos[[Modelo correcto]:[¿En línea?]],2,FALSE),"REVISAR")</f>
        <v>XEROX</v>
      </c>
      <c r="E10116" s="18" t="str">
        <f>+IFERROR(VLOOKUP(Cursos[[#This Row],[Modelo correcto]],Modelos[[Modelo correcto]:[¿En línea?]],3,FALSE),"REVISAR")</f>
        <v>NO</v>
      </c>
      <c r="F10116" s="18" t="str">
        <f>+Cursos[[#This Row],[IS]]&amp;Cursos[[#This Row],[Modelo correcto]]</f>
        <v>LUIS ROSENDO PALACIOSSeminario Altalink B8000</v>
      </c>
      <c r="G10116" s="18">
        <v>1</v>
      </c>
      <c r="H10116" s="19">
        <v>43952</v>
      </c>
      <c r="I10116" s="18" t="str">
        <f>+IFERROR(VLOOKUP(Cursos[[#This Row],[Modelo correcto]],Modelos[[Modelo correcto]:[Aplica para certificación]],4,FALSE),"REVISAR")</f>
        <v>SÍ</v>
      </c>
    </row>
    <row r="10117" spans="1:24" x14ac:dyDescent="0.25">
      <c r="A10117" s="144" t="s">
        <v>517</v>
      </c>
      <c r="B10117">
        <v>1</v>
      </c>
      <c r="C10117" s="10" t="s">
        <v>1722</v>
      </c>
      <c r="D10117" s="18" t="str">
        <f>+IFERROR(VLOOKUP(Cursos[[#This Row],[Modelo correcto]],Modelos[[Modelo correcto]:[¿En línea?]],2,FALSE),"REVISAR")</f>
        <v>XEROX</v>
      </c>
      <c r="E10117" s="18" t="str">
        <f>+IFERROR(VLOOKUP(Cursos[[#This Row],[Modelo correcto]],Modelos[[Modelo correcto]:[¿En línea?]],3,FALSE),"REVISAR")</f>
        <v>NO</v>
      </c>
      <c r="F10117" s="18" t="str">
        <f>+Cursos[[#This Row],[IS]]&amp;Cursos[[#This Row],[Modelo correcto]]</f>
        <v>LUIS ROSENDO PALACIOSConnect Key &amp; Xerox App Gallery: Novedades y beneficios</v>
      </c>
      <c r="G10117" s="18">
        <v>1</v>
      </c>
      <c r="H10117" s="19">
        <v>44013</v>
      </c>
      <c r="I10117" s="18" t="str">
        <f>+IFERROR(VLOOKUP(Cursos[[#This Row],[Modelo correcto]],Modelos[[Modelo correcto]:[Aplica para certificación]],4,FALSE),"REVISAR")</f>
        <v>NO</v>
      </c>
    </row>
    <row r="10118" spans="1:24" x14ac:dyDescent="0.25">
      <c r="A10118" s="144" t="s">
        <v>517</v>
      </c>
      <c r="B10118">
        <v>1</v>
      </c>
      <c r="C10118" s="145" t="s">
        <v>1005</v>
      </c>
      <c r="D10118" s="18" t="str">
        <f>+IFERROR(VLOOKUP(Cursos[[#This Row],[Modelo correcto]],Modelos[[Modelo correcto]:[¿En línea?]],2,FALSE),"REVISAR")</f>
        <v>XEROX</v>
      </c>
      <c r="E10118" s="18" t="str">
        <f>+IFERROR(VLOOKUP(Cursos[[#This Row],[Modelo correcto]],Modelos[[Modelo correcto]:[¿En línea?]],3,FALSE),"REVISAR")</f>
        <v>SÍ</v>
      </c>
      <c r="F10118" s="18" t="str">
        <f>+Cursos[[#This Row],[IS]]&amp;Cursos[[#This Row],[Modelo correcto]]</f>
        <v>LUIS ROSENDO PALACIOSNWTCPIP</v>
      </c>
      <c r="G10118" s="18">
        <v>1</v>
      </c>
      <c r="H10118" s="19">
        <v>44013</v>
      </c>
      <c r="I10118" s="18" t="str">
        <f>+IFERROR(VLOOKUP(Cursos[[#This Row],[Modelo correcto]],Modelos[[Modelo correcto]:[Aplica para certificación]],4,FALSE),"REVISAR")</f>
        <v>SÍ</v>
      </c>
    </row>
    <row r="10119" spans="1:24" x14ac:dyDescent="0.25">
      <c r="A10119" s="144" t="s">
        <v>517</v>
      </c>
      <c r="B10119">
        <v>1</v>
      </c>
      <c r="C10119" s="10" t="s">
        <v>1004</v>
      </c>
      <c r="D10119" s="18" t="str">
        <f>+IFERROR(VLOOKUP(Cursos[[#This Row],[Modelo correcto]],Modelos[[Modelo correcto]:[¿En línea?]],2,FALSE),"REVISAR")</f>
        <v>XEROX</v>
      </c>
      <c r="E10119" s="18" t="str">
        <f>+IFERROR(VLOOKUP(Cursos[[#This Row],[Modelo correcto]],Modelos[[Modelo correcto]:[¿En línea?]],3,FALSE),"REVISAR")</f>
        <v>NO</v>
      </c>
      <c r="F10119" s="18" t="str">
        <f>+Cursos[[#This Row],[IS]]&amp;Cursos[[#This Row],[Modelo correcto]]</f>
        <v>LUIS ROSENDO PALACIOSNWSTAT</v>
      </c>
      <c r="G10119" s="18">
        <v>1</v>
      </c>
      <c r="H10119" s="19">
        <v>44013</v>
      </c>
      <c r="I10119" s="18" t="str">
        <f>+IFERROR(VLOOKUP(Cursos[[#This Row],[Modelo correcto]],Modelos[[Modelo correcto]:[Aplica para certificación]],4,FALSE),"REVISAR")</f>
        <v>SÍ</v>
      </c>
    </row>
    <row r="10120" spans="1:24" x14ac:dyDescent="0.25">
      <c r="A10120" s="144" t="s">
        <v>517</v>
      </c>
      <c r="B10120">
        <v>1</v>
      </c>
      <c r="C10120" s="10" t="s">
        <v>1547</v>
      </c>
      <c r="D10120" s="18" t="str">
        <f>+IFERROR(VLOOKUP(Cursos[[#This Row],[Modelo correcto]],Modelos[[Modelo correcto]:[¿En línea?]],2,FALSE),"REVISAR")</f>
        <v>OKI</v>
      </c>
      <c r="E10120" s="18" t="str">
        <f>+IFERROR(VLOOKUP(Cursos[[#This Row],[Modelo correcto]],Modelos[[Modelo correcto]:[¿En línea?]],3,FALSE),"REVISAR")</f>
        <v>NO</v>
      </c>
      <c r="F10120" s="18" t="str">
        <f>+Cursos[[#This Row],[IS]]&amp;Cursos[[#This Row],[Modelo correcto]]</f>
        <v>LUIS ROSENDO PALACIOSPro 1050</v>
      </c>
      <c r="G10120" s="18">
        <v>1</v>
      </c>
      <c r="H10120" s="19">
        <v>44044</v>
      </c>
      <c r="I10120" s="18" t="str">
        <f>+IFERROR(VLOOKUP(Cursos[[#This Row],[Modelo correcto]],Modelos[[Modelo correcto]:[Aplica para certificación]],4,FALSE),"REVISAR")</f>
        <v>SÍ</v>
      </c>
    </row>
    <row r="10121" spans="1:24" x14ac:dyDescent="0.25">
      <c r="A10121" s="144" t="s">
        <v>517</v>
      </c>
      <c r="B10121">
        <v>1</v>
      </c>
      <c r="C10121" s="145" t="s">
        <v>2029</v>
      </c>
      <c r="D10121" s="18" t="str">
        <f>+IFERROR(VLOOKUP(Cursos[[#This Row],[Modelo correcto]],Modelos[[Modelo correcto]:[¿En línea?]],2,FALSE),"REVISAR")</f>
        <v>XEROX</v>
      </c>
      <c r="E10121" s="18" t="str">
        <f>+IFERROR(VLOOKUP(Cursos[[#This Row],[Modelo correcto]],Modelos[[Modelo correcto]:[¿En línea?]],3,FALSE),"REVISAR")</f>
        <v>NO</v>
      </c>
      <c r="F10121" s="18" t="str">
        <f>+Cursos[[#This Row],[IS]]&amp;Cursos[[#This Row],[Modelo correcto]]</f>
        <v>LUIS ROSENDO PALACIOSUSO DE DOCUMENTACIÓN Y GSN</v>
      </c>
      <c r="G10121" s="18">
        <v>1</v>
      </c>
      <c r="H10121" s="19">
        <v>44044</v>
      </c>
      <c r="I10121" s="18" t="str">
        <f>+IFERROR(VLOOKUP(Cursos[[#This Row],[Modelo correcto]],Modelos[[Modelo correcto]:[Aplica para certificación]],4,FALSE),"REVISAR")</f>
        <v>SÍ</v>
      </c>
    </row>
    <row r="10122" spans="1:24" x14ac:dyDescent="0.25">
      <c r="A10122" s="144" t="s">
        <v>517</v>
      </c>
      <c r="B10122">
        <v>1</v>
      </c>
      <c r="C10122" s="10" t="s">
        <v>951</v>
      </c>
      <c r="D10122" s="18" t="str">
        <f>+IFERROR(VLOOKUP(Cursos[[#This Row],[Modelo correcto]],Modelos[[Modelo correcto]:[¿En línea?]],2,FALSE),"REVISAR")</f>
        <v>XEROX</v>
      </c>
      <c r="E10122" s="18" t="str">
        <f>+IFERROR(VLOOKUP(Cursos[[#This Row],[Modelo correcto]],Modelos[[Modelo correcto]:[¿En línea?]],3,FALSE),"REVISAR")</f>
        <v>NO</v>
      </c>
      <c r="F10122" s="18" t="str">
        <f>+Cursos[[#This Row],[IS]]&amp;Cursos[[#This Row],[Modelo correcto]]</f>
        <v>LUIS ROSENDO PALACIOSC13971</v>
      </c>
      <c r="G10122" s="18">
        <v>1</v>
      </c>
      <c r="H10122" s="19">
        <v>44044</v>
      </c>
      <c r="I10122" s="18" t="str">
        <f>+IFERROR(VLOOKUP(Cursos[[#This Row],[Modelo correcto]],Modelos[[Modelo correcto]:[Aplica para certificación]],4,FALSE),"REVISAR")</f>
        <v>SÍ</v>
      </c>
    </row>
    <row r="10123" spans="1:24" x14ac:dyDescent="0.25">
      <c r="A10123" s="144" t="s">
        <v>2786</v>
      </c>
      <c r="B10123">
        <v>1</v>
      </c>
      <c r="C10123" s="10" t="s">
        <v>1083</v>
      </c>
      <c r="D10123" s="18" t="str">
        <f>+IFERROR(VLOOKUP(Cursos[[#This Row],[Modelo correcto]],Modelos[[Modelo correcto]:[¿En línea?]],2,FALSE),"REVISAR")</f>
        <v>HP</v>
      </c>
      <c r="E10123" s="18" t="str">
        <f>+IFERROR(VLOOKUP(Cursos[[#This Row],[Modelo correcto]],Modelos[[Modelo correcto]:[¿En línea?]],3,FALSE),"REVISAR")</f>
        <v>SÍ</v>
      </c>
      <c r="F10123" s="18" t="str">
        <f>+Cursos[[#This Row],[IS]]&amp;Cursos[[#This Row],[Modelo correcto]]</f>
        <v>LUIS FELIPE PUENTE MURGUIAM454</v>
      </c>
      <c r="G10123" s="18">
        <v>1</v>
      </c>
      <c r="H10123" s="19">
        <v>43952</v>
      </c>
      <c r="I10123" s="18" t="str">
        <f>+IFERROR(VLOOKUP(Cursos[[#This Row],[Modelo correcto]],Modelos[[Modelo correcto]:[Aplica para certificación]],4,FALSE),"REVISAR")</f>
        <v>SÍ</v>
      </c>
    </row>
    <row r="10124" spans="1:24" x14ac:dyDescent="0.25">
      <c r="A10124" s="144" t="s">
        <v>2786</v>
      </c>
      <c r="B10124">
        <v>1</v>
      </c>
      <c r="C10124" s="64" t="s">
        <v>811</v>
      </c>
      <c r="D10124" s="18" t="str">
        <f>+IFERROR(VLOOKUP(Cursos[[#This Row],[Modelo correcto]],Modelos[[Modelo correcto]:[¿En línea?]],2,FALSE),"REVISAR")</f>
        <v>HP</v>
      </c>
      <c r="E10124" s="18" t="str">
        <f>+IFERROR(VLOOKUP(Cursos[[#This Row],[Modelo correcto]],Modelos[[Modelo correcto]:[¿En línea?]],3,FALSE),"REVISAR")</f>
        <v>SÍ</v>
      </c>
      <c r="F10124" s="18" t="str">
        <f>+Cursos[[#This Row],[IS]]&amp;Cursos[[#This Row],[Modelo correcto]]</f>
        <v>LUIS FELIPE PUENTE MURGUIAM630</v>
      </c>
      <c r="G10124" s="18">
        <v>1</v>
      </c>
      <c r="H10124" s="19">
        <v>43952</v>
      </c>
      <c r="I10124" s="18" t="str">
        <f>+IFERROR(VLOOKUP(Cursos[[#This Row],[Modelo correcto]],Modelos[[Modelo correcto]:[Aplica para certificación]],4,FALSE),"REVISAR")</f>
        <v>NO</v>
      </c>
    </row>
    <row r="10125" spans="1:24" x14ac:dyDescent="0.25">
      <c r="A10125" s="144" t="s">
        <v>2786</v>
      </c>
      <c r="B10125">
        <v>1</v>
      </c>
      <c r="C10125" s="145" t="s">
        <v>1099</v>
      </c>
      <c r="D10125" s="18" t="str">
        <f>+IFERROR(VLOOKUP(Cursos[[#This Row],[Modelo correcto]],Modelos[[Modelo correcto]:[¿En línea?]],2,FALSE),"REVISAR")</f>
        <v>HP</v>
      </c>
      <c r="E10125" s="18" t="str">
        <f>+IFERROR(VLOOKUP(Cursos[[#This Row],[Modelo correcto]],Modelos[[Modelo correcto]:[¿En línea?]],3,FALSE),"REVISAR")</f>
        <v>SÍ</v>
      </c>
      <c r="F10125" s="18" t="str">
        <f>+Cursos[[#This Row],[IS]]&amp;Cursos[[#This Row],[Modelo correcto]]</f>
        <v>LUIS FELIPE PUENTE MURGUIAMFP780</v>
      </c>
      <c r="G10125" s="18">
        <v>1</v>
      </c>
      <c r="H10125" s="19">
        <v>43952</v>
      </c>
      <c r="I10125" s="18" t="str">
        <f>+IFERROR(VLOOKUP(Cursos[[#This Row],[Modelo correcto]],Modelos[[Modelo correcto]:[Aplica para certificación]],4,FALSE),"REVISAR")</f>
        <v>SÍ</v>
      </c>
    </row>
    <row r="10126" spans="1:24" x14ac:dyDescent="0.25">
      <c r="A10126" s="144" t="s">
        <v>393</v>
      </c>
      <c r="B10126">
        <v>1</v>
      </c>
      <c r="C10126" s="10" t="s">
        <v>903</v>
      </c>
      <c r="D10126" s="18" t="str">
        <f>+IFERROR(VLOOKUP(Cursos[[#This Row],[Modelo correcto]],Modelos[[Modelo correcto]:[¿En línea?]],2,FALSE),"REVISAR")</f>
        <v>HP</v>
      </c>
      <c r="E10126" s="18" t="str">
        <f>+IFERROR(VLOOKUP(Cursos[[#This Row],[Modelo correcto]],Modelos[[Modelo correcto]:[¿En línea?]],3,FALSE),"REVISAR")</f>
        <v>SÍ</v>
      </c>
      <c r="F10126" s="18" t="str">
        <f>+Cursos[[#This Row],[IS]]&amp;Cursos[[#This Row],[Modelo correcto]]</f>
        <v>MARTIN MORGADO FERNANDEZE725XX</v>
      </c>
      <c r="G10126" s="18"/>
      <c r="H10126" s="18"/>
      <c r="I10126" s="18" t="str">
        <f>+IFERROR(VLOOKUP(Cursos[[#This Row],[Modelo correcto]],Modelos[[Modelo correcto]:[Aplica para certificación]],4,FALSE),"REVISAR")</f>
        <v>SÍ</v>
      </c>
    </row>
    <row r="10127" spans="1:24" x14ac:dyDescent="0.25">
      <c r="A10127" s="144" t="s">
        <v>2786</v>
      </c>
      <c r="B10127">
        <v>1</v>
      </c>
      <c r="C10127" s="145" t="s">
        <v>1166</v>
      </c>
      <c r="D10127" s="18" t="str">
        <f>+IFERROR(VLOOKUP(Cursos[[#This Row],[Modelo correcto]],Modelos[[Modelo correcto]:[¿En línea?]],2,FALSE),"REVISAR")</f>
        <v>HP</v>
      </c>
      <c r="E10127" s="18" t="str">
        <f>+IFERROR(VLOOKUP(Cursos[[#This Row],[Modelo correcto]],Modelos[[Modelo correcto]:[¿En línea?]],3,FALSE),"REVISAR")</f>
        <v>SÍ</v>
      </c>
      <c r="F10127" s="18" t="str">
        <f>+Cursos[[#This Row],[IS]]&amp;Cursos[[#This Row],[Modelo correcto]]</f>
        <v>LUIS FELIPE PUENTE MURGUIAPRO 75X</v>
      </c>
      <c r="G10127" s="18">
        <v>1</v>
      </c>
      <c r="H10127" s="19">
        <v>43952</v>
      </c>
      <c r="I10127" s="18" t="str">
        <f>+IFERROR(VLOOKUP(Cursos[[#This Row],[Modelo correcto]],Modelos[[Modelo correcto]:[Aplica para certificación]],4,FALSE),"REVISAR")</f>
        <v>SÍ</v>
      </c>
    </row>
    <row r="10128" spans="1:24" x14ac:dyDescent="0.25">
      <c r="A10128" s="144" t="s">
        <v>2786</v>
      </c>
      <c r="B10128">
        <v>1</v>
      </c>
      <c r="C10128" s="145" t="s">
        <v>1299</v>
      </c>
      <c r="D10128" s="18" t="str">
        <f>+IFERROR(VLOOKUP(Cursos[[#This Row],[Modelo correcto]],Modelos[[Modelo correcto]:[¿En línea?]],2,FALSE),"REVISAR")</f>
        <v>HP</v>
      </c>
      <c r="E10128" s="18" t="str">
        <f>+IFERROR(VLOOKUP(Cursos[[#This Row],[Modelo correcto]],Modelos[[Modelo correcto]:[¿En línea?]],3,FALSE),"REVISAR")</f>
        <v>SÍ</v>
      </c>
      <c r="F10128" s="18" t="str">
        <f>+Cursos[[#This Row],[IS]]&amp;Cursos[[#This Row],[Modelo correcto]]</f>
        <v>LUIS FELIPE PUENTE MURGUIASolutions Awareness</v>
      </c>
      <c r="G10128" s="18">
        <v>1</v>
      </c>
      <c r="H10128" s="19">
        <v>43952</v>
      </c>
      <c r="I10128" s="18" t="str">
        <f>+IFERROR(VLOOKUP(Cursos[[#This Row],[Modelo correcto]],Modelos[[Modelo correcto]:[Aplica para certificación]],4,FALSE),"REVISAR")</f>
        <v>NO</v>
      </c>
    </row>
    <row r="10129" spans="1:9" x14ac:dyDescent="0.25">
      <c r="A10129" s="144" t="s">
        <v>2786</v>
      </c>
      <c r="B10129">
        <v>1</v>
      </c>
      <c r="C10129" s="14" t="s">
        <v>1581</v>
      </c>
      <c r="D10129" s="18" t="str">
        <f>+IFERROR(VLOOKUP(Cursos[[#This Row],[Modelo correcto]],Modelos[[Modelo correcto]:[¿En línea?]],2,FALSE),"REVISAR")</f>
        <v>HP</v>
      </c>
      <c r="E10129" s="18" t="str">
        <f>+IFERROR(VLOOKUP(Cursos[[#This Row],[Modelo correcto]],Modelos[[Modelo correcto]:[¿En línea?]],3,FALSE),"REVISAR")</f>
        <v>SÍ</v>
      </c>
      <c r="F10129" s="18" t="str">
        <f>+Cursos[[#This Row],[IS]]&amp;Cursos[[#This Row],[Modelo correcto]]</f>
        <v>LUIS FELIPE PUENTE MURGUIAA3 LaseJet F2F Assessment 2019</v>
      </c>
      <c r="G10129" s="18">
        <v>1</v>
      </c>
      <c r="H10129" s="19">
        <v>43983</v>
      </c>
      <c r="I10129" s="18" t="str">
        <f>+IFERROR(VLOOKUP(Cursos[[#This Row],[Modelo correcto]],Modelos[[Modelo correcto]:[Aplica para certificación]],4,FALSE),"REVISAR")</f>
        <v>NO</v>
      </c>
    </row>
    <row r="10130" spans="1:9" x14ac:dyDescent="0.25">
      <c r="A10130" s="144" t="s">
        <v>2786</v>
      </c>
      <c r="B10130">
        <v>1</v>
      </c>
      <c r="C10130" s="145" t="s">
        <v>1079</v>
      </c>
      <c r="D10130" s="18" t="str">
        <f>+IFERROR(VLOOKUP(Cursos[[#This Row],[Modelo correcto]],Modelos[[Modelo correcto]:[¿En línea?]],2,FALSE),"REVISAR")</f>
        <v>HP</v>
      </c>
      <c r="E10130" s="18" t="str">
        <f>+IFERROR(VLOOKUP(Cursos[[#This Row],[Modelo correcto]],Modelos[[Modelo correcto]:[¿En línea?]],3,FALSE),"REVISAR")</f>
        <v>SÍ</v>
      </c>
      <c r="F10130" s="18" t="str">
        <f>+Cursos[[#This Row],[IS]]&amp;Cursos[[#This Row],[Modelo correcto]]</f>
        <v>LUIS FELIPE PUENTE MURGUIAM304</v>
      </c>
      <c r="G10130" s="18">
        <v>1</v>
      </c>
      <c r="H10130" s="19">
        <v>43983</v>
      </c>
      <c r="I10130" s="18" t="str">
        <f>+IFERROR(VLOOKUP(Cursos[[#This Row],[Modelo correcto]],Modelos[[Modelo correcto]:[Aplica para certificación]],4,FALSE),"REVISAR")</f>
        <v>SÍ</v>
      </c>
    </row>
    <row r="10131" spans="1:9" x14ac:dyDescent="0.25">
      <c r="A10131" s="144" t="s">
        <v>2786</v>
      </c>
      <c r="B10131">
        <v>1</v>
      </c>
      <c r="C10131" s="125" t="s">
        <v>2262</v>
      </c>
      <c r="D10131" s="18" t="str">
        <f>+IFERROR(VLOOKUP(Cursos[[#This Row],[Modelo correcto]],Modelos[[Modelo correcto]:[¿En línea?]],2,FALSE),"REVISAR")</f>
        <v>CANON</v>
      </c>
      <c r="E10131" s="18" t="str">
        <f>+IFERROR(VLOOKUP(Cursos[[#This Row],[Modelo correcto]],Modelos[[Modelo correcto]:[¿En línea?]],3,FALSE),"REVISAR")</f>
        <v>SÍ</v>
      </c>
      <c r="F10131" s="18" t="str">
        <f>+Cursos[[#This Row],[IS]]&amp;Cursos[[#This Row],[Modelo correcto]]</f>
        <v>LUIS FELIPE PUENTE MURGUIAImageRUNNER Advance 3G III Actualización</v>
      </c>
      <c r="G10131" s="18">
        <v>1</v>
      </c>
      <c r="H10131" s="19">
        <v>44136</v>
      </c>
      <c r="I10131" s="18" t="str">
        <f>+IFERROR(VLOOKUP(Cursos[[#This Row],[Modelo correcto]],Modelos[[Modelo correcto]:[Aplica para certificación]],4,FALSE),"REVISAR")</f>
        <v>SÍ</v>
      </c>
    </row>
    <row r="10132" spans="1:9" x14ac:dyDescent="0.25">
      <c r="A10132" s="144" t="s">
        <v>2786</v>
      </c>
      <c r="B10132">
        <v>1</v>
      </c>
      <c r="C10132" s="125" t="s">
        <v>2263</v>
      </c>
      <c r="D10132" s="18" t="str">
        <f>+IFERROR(VLOOKUP(Cursos[[#This Row],[Modelo correcto]],Modelos[[Modelo correcto]:[¿En línea?]],2,FALSE),"REVISAR")</f>
        <v>CANON</v>
      </c>
      <c r="E10132" s="18" t="str">
        <f>+IFERROR(VLOOKUP(Cursos[[#This Row],[Modelo correcto]],Modelos[[Modelo correcto]:[¿En línea?]],3,FALSE),"REVISAR")</f>
        <v>SÍ</v>
      </c>
      <c r="F10132" s="18" t="str">
        <f>+Cursos[[#This Row],[IS]]&amp;Cursos[[#This Row],[Modelo correcto]]</f>
        <v>LUIS FELIPE PUENTE MURGUIAImageRUNNER Advance 4500 Series</v>
      </c>
      <c r="G10132" s="18">
        <v>1</v>
      </c>
      <c r="H10132" s="19">
        <v>44136</v>
      </c>
      <c r="I10132" s="18" t="str">
        <f>+IFERROR(VLOOKUP(Cursos[[#This Row],[Modelo correcto]],Modelos[[Modelo correcto]:[Aplica para certificación]],4,FALSE),"REVISAR")</f>
        <v>SÍ</v>
      </c>
    </row>
    <row r="10133" spans="1:9" x14ac:dyDescent="0.25">
      <c r="A10133" s="144" t="s">
        <v>2786</v>
      </c>
      <c r="B10133" s="144">
        <v>1</v>
      </c>
      <c r="C10133" s="125" t="s">
        <v>2264</v>
      </c>
      <c r="D10133" s="18" t="str">
        <f>+IFERROR(VLOOKUP(Cursos[[#This Row],[Modelo correcto]],Modelos[[Modelo correcto]:[¿En línea?]],2,FALSE),"REVISAR")</f>
        <v>CANON</v>
      </c>
      <c r="E10133" s="18" t="str">
        <f>+IFERROR(VLOOKUP(Cursos[[#This Row],[Modelo correcto]],Modelos[[Modelo correcto]:[¿En línea?]],3,FALSE),"REVISAR")</f>
        <v>SÍ</v>
      </c>
      <c r="F10133" s="18" t="str">
        <f>+Cursos[[#This Row],[IS]]&amp;Cursos[[#This Row],[Modelo correcto]]</f>
        <v>LUIS FELIPE PUENTE MURGUIAImageRUNNER ADVANCE C3500 Series</v>
      </c>
      <c r="G10133" s="18">
        <v>1</v>
      </c>
      <c r="H10133" s="19">
        <v>44136</v>
      </c>
      <c r="I10133" s="18" t="str">
        <f>+IFERROR(VLOOKUP(Cursos[[#This Row],[Modelo correcto]],Modelos[[Modelo correcto]:[Aplica para certificación]],4,FALSE),"REVISAR")</f>
        <v>SÍ</v>
      </c>
    </row>
    <row r="10134" spans="1:9" x14ac:dyDescent="0.25">
      <c r="A10134" s="144" t="s">
        <v>348</v>
      </c>
      <c r="B10134">
        <v>1</v>
      </c>
      <c r="C10134" s="10" t="s">
        <v>1170</v>
      </c>
      <c r="D10134" s="18" t="str">
        <f>+IFERROR(VLOOKUP(Cursos[[#This Row],[Modelo correcto]],Modelos[[Modelo correcto]:[¿En línea?]],2,FALSE),"REVISAR")</f>
        <v>CANON</v>
      </c>
      <c r="E10134" s="18" t="str">
        <f>+IFERROR(VLOOKUP(Cursos[[#This Row],[Modelo correcto]],Modelos[[Modelo correcto]:[¿En línea?]],3,FALSE),"REVISAR")</f>
        <v>SÍ</v>
      </c>
      <c r="F10134" s="18" t="str">
        <f>+Cursos[[#This Row],[IS]]&amp;Cursos[[#This Row],[Modelo correcto]]</f>
        <v>LUIS GERARDO SANDOVAL GARCIABásico Eq. Color</v>
      </c>
      <c r="G10134" s="18">
        <v>1</v>
      </c>
      <c r="H10134" s="19">
        <v>43891</v>
      </c>
      <c r="I10134" s="18" t="str">
        <f>+IFERROR(VLOOKUP(Cursos[[#This Row],[Modelo correcto]],Modelos[[Modelo correcto]:[Aplica para certificación]],4,FALSE),"REVISAR")</f>
        <v>SÍ</v>
      </c>
    </row>
    <row r="10135" spans="1:9" x14ac:dyDescent="0.25">
      <c r="A10135" s="144" t="s">
        <v>348</v>
      </c>
      <c r="B10135">
        <v>1</v>
      </c>
      <c r="C10135" s="145" t="s">
        <v>759</v>
      </c>
      <c r="D10135" s="18" t="str">
        <f>+IFERROR(VLOOKUP(Cursos[[#This Row],[Modelo correcto]],Modelos[[Modelo correcto]:[¿En línea?]],2,FALSE),"REVISAR")</f>
        <v>CANON</v>
      </c>
      <c r="E10135" s="18" t="str">
        <f>+IFERROR(VLOOKUP(Cursos[[#This Row],[Modelo correcto]],Modelos[[Modelo correcto]:[¿En línea?]],3,FALSE),"REVISAR")</f>
        <v>SÍ</v>
      </c>
      <c r="F10135" s="18" t="str">
        <f>+Cursos[[#This Row],[IS]]&amp;Cursos[[#This Row],[Modelo correcto]]</f>
        <v>LUIS GERARDO SANDOVAL GARCIABásico Eq. Dig. B&amp;W</v>
      </c>
      <c r="G10135" s="18">
        <v>1</v>
      </c>
      <c r="H10135" s="19">
        <v>43862</v>
      </c>
      <c r="I10135" s="18" t="str">
        <f>+IFERROR(VLOOKUP(Cursos[[#This Row],[Modelo correcto]],Modelos[[Modelo correcto]:[Aplica para certificación]],4,FALSE),"REVISAR")</f>
        <v>SÍ</v>
      </c>
    </row>
    <row r="10136" spans="1:9" x14ac:dyDescent="0.25">
      <c r="A10136" s="144" t="s">
        <v>348</v>
      </c>
      <c r="B10136">
        <v>1</v>
      </c>
      <c r="C10136" s="145" t="s">
        <v>757</v>
      </c>
      <c r="D10136" s="18" t="str">
        <f>+IFERROR(VLOOKUP(Cursos[[#This Row],[Modelo correcto]],Modelos[[Modelo correcto]:[¿En línea?]],2,FALSE),"REVISAR")</f>
        <v>CANON</v>
      </c>
      <c r="E10136" s="18" t="str">
        <f>+IFERROR(VLOOKUP(Cursos[[#This Row],[Modelo correcto]],Modelos[[Modelo correcto]:[¿En línea?]],3,FALSE),"REVISAR")</f>
        <v>SÍ</v>
      </c>
      <c r="F10136" s="18" t="str">
        <f>+Cursos[[#This Row],[IS]]&amp;Cursos[[#This Row],[Modelo correcto]]</f>
        <v>LUIS GERARDO SANDOVAL GARCIABásico imagePROGRAF</v>
      </c>
      <c r="G10136" s="18">
        <v>1</v>
      </c>
      <c r="H10136" s="19">
        <v>43891</v>
      </c>
      <c r="I10136" s="18" t="str">
        <f>+IFERROR(VLOOKUP(Cursos[[#This Row],[Modelo correcto]],Modelos[[Modelo correcto]:[Aplica para certificación]],4,FALSE),"REVISAR")</f>
        <v>SÍ</v>
      </c>
    </row>
    <row r="10137" spans="1:9" x14ac:dyDescent="0.25">
      <c r="A10137" s="144" t="s">
        <v>348</v>
      </c>
      <c r="B10137">
        <v>1</v>
      </c>
      <c r="C10137" s="145" t="s">
        <v>870</v>
      </c>
      <c r="D10137" s="18" t="str">
        <f>+IFERROR(VLOOKUP(Cursos[[#This Row],[Modelo correcto]],Modelos[[Modelo correcto]:[¿En línea?]],2,FALSE),"REVISAR")</f>
        <v>CANON</v>
      </c>
      <c r="E10137" s="18" t="str">
        <f>+IFERROR(VLOOKUP(Cursos[[#This Row],[Modelo correcto]],Modelos[[Modelo correcto]:[¿En línea?]],3,FALSE),"REVISAR")</f>
        <v>SÍ</v>
      </c>
      <c r="F10137" s="18" t="str">
        <f>+Cursos[[#This Row],[IS]]&amp;Cursos[[#This Row],[Modelo correcto]]</f>
        <v>LUIS GERARDO SANDOVAL GARCIADRG2140</v>
      </c>
      <c r="G10137" s="18">
        <v>1</v>
      </c>
      <c r="H10137" s="19">
        <v>43891</v>
      </c>
      <c r="I10137" s="18" t="str">
        <f>+IFERROR(VLOOKUP(Cursos[[#This Row],[Modelo correcto]],Modelos[[Modelo correcto]:[Aplica para certificación]],4,FALSE),"REVISAR")</f>
        <v>SÍ</v>
      </c>
    </row>
    <row r="10138" spans="1:9" x14ac:dyDescent="0.25">
      <c r="A10138" s="144" t="s">
        <v>348</v>
      </c>
      <c r="B10138">
        <v>1</v>
      </c>
      <c r="C10138" s="145" t="s">
        <v>551</v>
      </c>
      <c r="D10138" s="18" t="str">
        <f>+IFERROR(VLOOKUP(Cursos[[#This Row],[Modelo correcto]],Modelos[[Modelo correcto]:[¿En línea?]],2,FALSE),"REVISAR")</f>
        <v>CANON</v>
      </c>
      <c r="E10138" s="18" t="str">
        <f>+IFERROR(VLOOKUP(Cursos[[#This Row],[Modelo correcto]],Modelos[[Modelo correcto]:[¿En línea?]],3,FALSE),"REVISAR")</f>
        <v>SÍ</v>
      </c>
      <c r="F10138" s="18" t="str">
        <f>+Cursos[[#This Row],[IS]]&amp;Cursos[[#This Row],[Modelo correcto]]</f>
        <v>LUIS GERARDO SANDOVAL GARCIAIPF PRO</v>
      </c>
      <c r="G10138" s="18">
        <v>1</v>
      </c>
      <c r="H10138" s="19">
        <v>43891</v>
      </c>
      <c r="I10138" s="18" t="str">
        <f>+IFERROR(VLOOKUP(Cursos[[#This Row],[Modelo correcto]],Modelos[[Modelo correcto]:[Aplica para certificación]],4,FALSE),"REVISAR")</f>
        <v>SÍ</v>
      </c>
    </row>
    <row r="10139" spans="1:9" x14ac:dyDescent="0.25">
      <c r="A10139" s="144" t="s">
        <v>348</v>
      </c>
      <c r="B10139">
        <v>1</v>
      </c>
      <c r="C10139" s="63" t="s">
        <v>753</v>
      </c>
      <c r="D10139" s="18" t="str">
        <f>+IFERROR(VLOOKUP(Cursos[[#This Row],[Modelo correcto]],Modelos[[Modelo correcto]:[¿En línea?]],2,FALSE),"REVISAR")</f>
        <v>CANON</v>
      </c>
      <c r="E10139" s="18" t="str">
        <f>+IFERROR(VLOOKUP(Cursos[[#This Row],[Modelo correcto]],Modelos[[Modelo correcto]:[¿En línea?]],3,FALSE),"REVISAR")</f>
        <v>SÍ</v>
      </c>
      <c r="F10139" s="18" t="str">
        <f>+Cursos[[#This Row],[IS]]&amp;Cursos[[#This Row],[Modelo correcto]]</f>
        <v>LUIS GERARDO SANDOVAL GARCIAIR 1643</v>
      </c>
      <c r="G10139" s="18">
        <v>1</v>
      </c>
      <c r="H10139" s="19">
        <v>43891</v>
      </c>
      <c r="I10139" s="18" t="str">
        <f>+IFERROR(VLOOKUP(Cursos[[#This Row],[Modelo correcto]],Modelos[[Modelo correcto]:[Aplica para certificación]],4,FALSE),"REVISAR")</f>
        <v>SÍ</v>
      </c>
    </row>
    <row r="10140" spans="1:9" x14ac:dyDescent="0.25">
      <c r="A10140" s="144" t="s">
        <v>348</v>
      </c>
      <c r="B10140">
        <v>1</v>
      </c>
      <c r="C10140" s="63" t="s">
        <v>449</v>
      </c>
      <c r="D10140" s="18" t="str">
        <f>+IFERROR(VLOOKUP(Cursos[[#This Row],[Modelo correcto]],Modelos[[Modelo correcto]:[¿En línea?]],2,FALSE),"REVISAR")</f>
        <v>CANON</v>
      </c>
      <c r="E10140" s="18" t="str">
        <f>+IFERROR(VLOOKUP(Cursos[[#This Row],[Modelo correcto]],Modelos[[Modelo correcto]:[¿En línea?]],3,FALSE),"REVISAR")</f>
        <v>SÍ</v>
      </c>
      <c r="F10140" s="18" t="str">
        <f>+Cursos[[#This Row],[IS]]&amp;Cursos[[#This Row],[Modelo correcto]]</f>
        <v>LUIS GERARDO SANDOVAL GARCIAIR1435</v>
      </c>
      <c r="G10140" s="18">
        <v>1</v>
      </c>
      <c r="H10140" s="19">
        <v>43891</v>
      </c>
      <c r="I10140" s="18" t="str">
        <f>+IFERROR(VLOOKUP(Cursos[[#This Row],[Modelo correcto]],Modelos[[Modelo correcto]:[Aplica para certificación]],4,FALSE),"REVISAR")</f>
        <v>SÍ</v>
      </c>
    </row>
    <row r="10141" spans="1:9" x14ac:dyDescent="0.25">
      <c r="A10141" s="144" t="s">
        <v>348</v>
      </c>
      <c r="B10141">
        <v>1</v>
      </c>
      <c r="C10141" s="10" t="s">
        <v>1097</v>
      </c>
      <c r="D10141" s="18" t="str">
        <f>+IFERROR(VLOOKUP(Cursos[[#This Row],[Modelo correcto]],Modelos[[Modelo correcto]:[¿En línea?]],2,FALSE),"REVISAR")</f>
        <v>CANON</v>
      </c>
      <c r="E10141" s="18" t="str">
        <f>+IFERROR(VLOOKUP(Cursos[[#This Row],[Modelo correcto]],Modelos[[Modelo correcto]:[¿En línea?]],3,FALSE),"REVISAR")</f>
        <v>SÍ</v>
      </c>
      <c r="F10141" s="18" t="str">
        <f>+Cursos[[#This Row],[IS]]&amp;Cursos[[#This Row],[Modelo correcto]]</f>
        <v>LUIS GERARDO SANDOVAL GARCIAIR2630</v>
      </c>
      <c r="G10141" s="18">
        <v>1</v>
      </c>
      <c r="H10141" s="19">
        <v>43891</v>
      </c>
      <c r="I10141" s="18" t="str">
        <f>+IFERROR(VLOOKUP(Cursos[[#This Row],[Modelo correcto]],Modelos[[Modelo correcto]:[Aplica para certificación]],4,FALSE),"REVISAR")</f>
        <v>SÍ</v>
      </c>
    </row>
    <row r="10142" spans="1:9" x14ac:dyDescent="0.25">
      <c r="A10142" s="144" t="s">
        <v>348</v>
      </c>
      <c r="B10142">
        <v>1</v>
      </c>
      <c r="C10142" s="63" t="s">
        <v>754</v>
      </c>
      <c r="D10142" s="18" t="str">
        <f>+IFERROR(VLOOKUP(Cursos[[#This Row],[Modelo correcto]],Modelos[[Modelo correcto]:[¿En línea?]],2,FALSE),"REVISAR")</f>
        <v>CANON</v>
      </c>
      <c r="E10142" s="18" t="str">
        <f>+IFERROR(VLOOKUP(Cursos[[#This Row],[Modelo correcto]],Modelos[[Modelo correcto]:[¿En línea?]],3,FALSE),"REVISAR")</f>
        <v>SÍ</v>
      </c>
      <c r="F10142" s="18" t="str">
        <f>+Cursos[[#This Row],[IS]]&amp;Cursos[[#This Row],[Modelo correcto]]</f>
        <v>LUIS GERARDO SANDOVAL GARCIAIRA 715</v>
      </c>
      <c r="G10142" s="18">
        <v>1</v>
      </c>
      <c r="H10142" s="19">
        <v>43891</v>
      </c>
      <c r="I10142" s="18" t="str">
        <f>+IFERROR(VLOOKUP(Cursos[[#This Row],[Modelo correcto]],Modelos[[Modelo correcto]:[Aplica para certificación]],4,FALSE),"REVISAR")</f>
        <v>NO</v>
      </c>
    </row>
    <row r="10143" spans="1:9" x14ac:dyDescent="0.25">
      <c r="A10143" s="144" t="s">
        <v>348</v>
      </c>
      <c r="B10143">
        <v>1</v>
      </c>
      <c r="C10143" s="85" t="s">
        <v>1098</v>
      </c>
      <c r="D10143" s="18" t="str">
        <f>+IFERROR(VLOOKUP(Cursos[[#This Row],[Modelo correcto]],Modelos[[Modelo correcto]:[¿En línea?]],2,FALSE),"REVISAR")</f>
        <v>CANON</v>
      </c>
      <c r="E10143" s="18" t="str">
        <f>+IFERROR(VLOOKUP(Cursos[[#This Row],[Modelo correcto]],Modelos[[Modelo correcto]:[¿En línea?]],3,FALSE),"REVISAR")</f>
        <v>SÍ</v>
      </c>
      <c r="F10143" s="18" t="str">
        <f>+Cursos[[#This Row],[IS]]&amp;Cursos[[#This Row],[Modelo correcto]]</f>
        <v>LUIS GERARDO SANDOVAL GARCIAIRAC475</v>
      </c>
      <c r="G10143" s="18">
        <v>1</v>
      </c>
      <c r="H10143" s="19">
        <v>43891</v>
      </c>
      <c r="I10143" s="18" t="str">
        <f>+IFERROR(VLOOKUP(Cursos[[#This Row],[Modelo correcto]],Modelos[[Modelo correcto]:[Aplica para certificación]],4,FALSE),"REVISAR")</f>
        <v>SÍ</v>
      </c>
    </row>
    <row r="10144" spans="1:9" x14ac:dyDescent="0.25">
      <c r="A10144" s="144" t="s">
        <v>348</v>
      </c>
      <c r="B10144">
        <v>1</v>
      </c>
      <c r="C10144" s="64" t="s">
        <v>854</v>
      </c>
      <c r="D10144" s="18" t="str">
        <f>+IFERROR(VLOOKUP(Cursos[[#This Row],[Modelo correcto]],Modelos[[Modelo correcto]:[¿En línea?]],2,FALSE),"REVISAR")</f>
        <v>CANON</v>
      </c>
      <c r="E10144" s="18" t="str">
        <f>+IFERROR(VLOOKUP(Cursos[[#This Row],[Modelo correcto]],Modelos[[Modelo correcto]:[¿En línea?]],3,FALSE),"REVISAR")</f>
        <v>SÍ</v>
      </c>
      <c r="F10144" s="18" t="str">
        <f>+Cursos[[#This Row],[IS]]&amp;Cursos[[#This Row],[Modelo correcto]]</f>
        <v>LUIS GERARDO SANDOVAL GARCIAIRC1335</v>
      </c>
      <c r="G10144" s="18">
        <v>1</v>
      </c>
      <c r="H10144" s="19">
        <v>43922</v>
      </c>
      <c r="I10144" s="18" t="str">
        <f>+IFERROR(VLOOKUP(Cursos[[#This Row],[Modelo correcto]],Modelos[[Modelo correcto]:[Aplica para certificación]],4,FALSE),"REVISAR")</f>
        <v>NO</v>
      </c>
    </row>
    <row r="10145" spans="1:9" x14ac:dyDescent="0.25">
      <c r="A10145" s="144" t="s">
        <v>348</v>
      </c>
      <c r="B10145">
        <v>1</v>
      </c>
      <c r="C10145" s="64" t="s">
        <v>1157</v>
      </c>
      <c r="D10145" s="18" t="str">
        <f>+IFERROR(VLOOKUP(Cursos[[#This Row],[Modelo correcto]],Modelos[[Modelo correcto]:[¿En línea?]],2,FALSE),"REVISAR")</f>
        <v>CANON</v>
      </c>
      <c r="E10145" s="18" t="str">
        <f>+IFERROR(VLOOKUP(Cursos[[#This Row],[Modelo correcto]],Modelos[[Modelo correcto]:[¿En línea?]],3,FALSE),"REVISAR")</f>
        <v>SÍ</v>
      </c>
      <c r="F10145" s="18" t="str">
        <f>+Cursos[[#This Row],[IS]]&amp;Cursos[[#This Row],[Modelo correcto]]</f>
        <v>LUIS GERARDO SANDOVAL GARCIAIRC355</v>
      </c>
      <c r="G10145" s="18">
        <v>1</v>
      </c>
      <c r="H10145" s="19">
        <v>43922</v>
      </c>
      <c r="I10145" s="18" t="str">
        <f>+IFERROR(VLOOKUP(Cursos[[#This Row],[Modelo correcto]],Modelos[[Modelo correcto]:[Aplica para certificación]],4,FALSE),"REVISAR")</f>
        <v>SÍ</v>
      </c>
    </row>
    <row r="10146" spans="1:9" x14ac:dyDescent="0.25">
      <c r="A10146" s="144" t="s">
        <v>348</v>
      </c>
      <c r="B10146">
        <v>1</v>
      </c>
      <c r="C10146" s="64" t="s">
        <v>1002</v>
      </c>
      <c r="D10146" s="18" t="str">
        <f>+IFERROR(VLOOKUP(Cursos[[#This Row],[Modelo correcto]],Modelos[[Modelo correcto]:[¿En línea?]],2,FALSE),"REVISAR")</f>
        <v>CANON</v>
      </c>
      <c r="E10146" s="18" t="str">
        <f>+IFERROR(VLOOKUP(Cursos[[#This Row],[Modelo correcto]],Modelos[[Modelo correcto]:[¿En línea?]],3,FALSE),"REVISAR")</f>
        <v>SÍ</v>
      </c>
      <c r="F10146" s="18" t="str">
        <f>+Cursos[[#This Row],[IS]]&amp;Cursos[[#This Row],[Modelo correcto]]</f>
        <v>LUIS GERARDO SANDOVAL GARCIALBP350</v>
      </c>
      <c r="G10146" s="18">
        <v>1</v>
      </c>
      <c r="H10146" s="19">
        <v>43922</v>
      </c>
      <c r="I10146" s="18" t="str">
        <f>+IFERROR(VLOOKUP(Cursos[[#This Row],[Modelo correcto]],Modelos[[Modelo correcto]:[Aplica para certificación]],4,FALSE),"REVISAR")</f>
        <v>NO</v>
      </c>
    </row>
    <row r="10147" spans="1:9" x14ac:dyDescent="0.25">
      <c r="A10147" s="144" t="s">
        <v>348</v>
      </c>
      <c r="B10147">
        <v>1</v>
      </c>
      <c r="C10147" s="64" t="s">
        <v>1165</v>
      </c>
      <c r="D10147" s="18" t="str">
        <f>+IFERROR(VLOOKUP(Cursos[[#This Row],[Modelo correcto]],Modelos[[Modelo correcto]:[¿En línea?]],2,FALSE),"REVISAR")</f>
        <v>CANON</v>
      </c>
      <c r="E10147" s="18" t="str">
        <f>+IFERROR(VLOOKUP(Cursos[[#This Row],[Modelo correcto]],Modelos[[Modelo correcto]:[¿En línea?]],3,FALSE),"REVISAR")</f>
        <v>SÍ</v>
      </c>
      <c r="F10147" s="18" t="str">
        <f>+Cursos[[#This Row],[IS]]&amp;Cursos[[#This Row],[Modelo correcto]]</f>
        <v>LUIS GERARDO SANDOVAL GARCIALBP664C</v>
      </c>
      <c r="G10147" s="18">
        <v>1</v>
      </c>
      <c r="H10147" s="19">
        <v>43922</v>
      </c>
      <c r="I10147" s="18" t="str">
        <f>+IFERROR(VLOOKUP(Cursos[[#This Row],[Modelo correcto]],Modelos[[Modelo correcto]:[Aplica para certificación]],4,FALSE),"REVISAR")</f>
        <v>NO</v>
      </c>
    </row>
    <row r="10148" spans="1:9" x14ac:dyDescent="0.25">
      <c r="A10148" s="144" t="s">
        <v>348</v>
      </c>
      <c r="B10148">
        <v>1</v>
      </c>
      <c r="C10148" s="145" t="s">
        <v>756</v>
      </c>
      <c r="D10148" s="18" t="str">
        <f>+IFERROR(VLOOKUP(Cursos[[#This Row],[Modelo correcto]],Modelos[[Modelo correcto]:[¿En línea?]],2,FALSE),"REVISAR")</f>
        <v>CANON</v>
      </c>
      <c r="E10148" s="18" t="str">
        <f>+IFERROR(VLOOKUP(Cursos[[#This Row],[Modelo correcto]],Modelos[[Modelo correcto]:[¿En línea?]],3,FALSE),"REVISAR")</f>
        <v>SÍ</v>
      </c>
      <c r="F10148" s="18" t="str">
        <f>+Cursos[[#This Row],[IS]]&amp;Cursos[[#This Row],[Modelo correcto]]</f>
        <v>LUIS GERARDO SANDOVAL GARCIAPrincipios básicos de escáner</v>
      </c>
      <c r="G10148" s="18">
        <v>1</v>
      </c>
      <c r="H10148" s="19">
        <v>43891</v>
      </c>
      <c r="I10148" s="18" t="str">
        <f>+IFERROR(VLOOKUP(Cursos[[#This Row],[Modelo correcto]],Modelos[[Modelo correcto]:[Aplica para certificación]],4,FALSE),"REVISAR")</f>
        <v>SÍ</v>
      </c>
    </row>
    <row r="10149" spans="1:9" x14ac:dyDescent="0.25">
      <c r="A10149" s="144" t="s">
        <v>348</v>
      </c>
      <c r="B10149">
        <v>1</v>
      </c>
      <c r="C10149" s="145" t="s">
        <v>528</v>
      </c>
      <c r="D10149" s="18" t="str">
        <f>+IFERROR(VLOOKUP(Cursos[[#This Row],[Modelo correcto]],Modelos[[Modelo correcto]:[¿En línea?]],2,FALSE),"REVISAR")</f>
        <v>CANON</v>
      </c>
      <c r="E10149" s="18" t="str">
        <f>+IFERROR(VLOOKUP(Cursos[[#This Row],[Modelo correcto]],Modelos[[Modelo correcto]:[¿En línea?]],3,FALSE),"REVISAR")</f>
        <v>SÍ</v>
      </c>
      <c r="F10149" s="18" t="str">
        <f>+Cursos[[#This Row],[IS]]&amp;Cursos[[#This Row],[Modelo correcto]]</f>
        <v>LUIS GERARDO SANDOVAL GARCIAIRA4500</v>
      </c>
      <c r="G10149" s="18">
        <v>1</v>
      </c>
      <c r="H10149" s="19">
        <v>43952</v>
      </c>
      <c r="I10149" s="18" t="str">
        <f>+IFERROR(VLOOKUP(Cursos[[#This Row],[Modelo correcto]],Modelos[[Modelo correcto]:[Aplica para certificación]],4,FALSE),"REVISAR")</f>
        <v>NO</v>
      </c>
    </row>
    <row r="10150" spans="1:9" x14ac:dyDescent="0.25">
      <c r="A10150" s="144" t="s">
        <v>348</v>
      </c>
      <c r="B10150">
        <v>1</v>
      </c>
      <c r="C10150" s="145" t="s">
        <v>1239</v>
      </c>
      <c r="D10150" s="18" t="str">
        <f>+IFERROR(VLOOKUP(Cursos[[#This Row],[Modelo correcto]],Modelos[[Modelo correcto]:[¿En línea?]],2,FALSE),"REVISAR")</f>
        <v>CANON</v>
      </c>
      <c r="E10150" s="18" t="str">
        <f>+IFERROR(VLOOKUP(Cursos[[#This Row],[Modelo correcto]],Modelos[[Modelo correcto]:[¿En línea?]],3,FALSE),"REVISAR")</f>
        <v>SÍ</v>
      </c>
      <c r="F10150" s="18" t="str">
        <f>+Cursos[[#This Row],[IS]]&amp;Cursos[[#This Row],[Modelo correcto]]</f>
        <v>LUIS GERARDO SANDOVAL GARCIAIRAC3500</v>
      </c>
      <c r="G10150" s="18">
        <v>1</v>
      </c>
      <c r="H10150" s="19">
        <v>43952</v>
      </c>
      <c r="I10150" s="18" t="str">
        <f>+IFERROR(VLOOKUP(Cursos[[#This Row],[Modelo correcto]],Modelos[[Modelo correcto]:[Aplica para certificación]],4,FALSE),"REVISAR")</f>
        <v>SÍ</v>
      </c>
    </row>
    <row r="10151" spans="1:9" x14ac:dyDescent="0.25">
      <c r="A10151" s="144" t="s">
        <v>348</v>
      </c>
      <c r="B10151">
        <v>1</v>
      </c>
      <c r="C10151" s="34" t="s">
        <v>1240</v>
      </c>
      <c r="D10151" s="18" t="str">
        <f>+IFERROR(VLOOKUP(Cursos[[#This Row],[Modelo correcto]],Modelos[[Modelo correcto]:[¿En línea?]],2,FALSE),"REVISAR")</f>
        <v>CANON</v>
      </c>
      <c r="E10151" s="18" t="str">
        <f>+IFERROR(VLOOKUP(Cursos[[#This Row],[Modelo correcto]],Modelos[[Modelo correcto]:[¿En línea?]],3,FALSE),"REVISAR")</f>
        <v>SÍ</v>
      </c>
      <c r="F10151" s="18" t="str">
        <f>+Cursos[[#This Row],[IS]]&amp;Cursos[[#This Row],[Modelo correcto]]</f>
        <v>LUIS GERARDO SANDOVAL GARCIAIRAC5500</v>
      </c>
      <c r="G10151" s="18">
        <v>1</v>
      </c>
      <c r="H10151" s="19">
        <v>43952</v>
      </c>
      <c r="I10151" s="18" t="str">
        <f>+IFERROR(VLOOKUP(Cursos[[#This Row],[Modelo correcto]],Modelos[[Modelo correcto]:[Aplica para certificación]],4,FALSE),"REVISAR")</f>
        <v>SÍ</v>
      </c>
    </row>
    <row r="10152" spans="1:9" x14ac:dyDescent="0.25">
      <c r="A10152" s="144" t="s">
        <v>348</v>
      </c>
      <c r="B10152">
        <v>1</v>
      </c>
      <c r="C10152" s="145" t="s">
        <v>1332</v>
      </c>
      <c r="D10152" s="18" t="str">
        <f>+IFERROR(VLOOKUP(Cursos[[#This Row],[Modelo correcto]],Modelos[[Modelo correcto]:[¿En línea?]],2,FALSE),"REVISAR")</f>
        <v>CANON</v>
      </c>
      <c r="E10152" s="18" t="str">
        <f>+IFERROR(VLOOKUP(Cursos[[#This Row],[Modelo correcto]],Modelos[[Modelo correcto]:[¿En línea?]],3,FALSE),"REVISAR")</f>
        <v>SÍ</v>
      </c>
      <c r="F10152" s="18" t="str">
        <f>+Cursos[[#This Row],[IS]]&amp;Cursos[[#This Row],[Modelo correcto]]</f>
        <v>LUIS GERARDO SANDOVAL GARCIAIRC3025</v>
      </c>
      <c r="G10152" s="18">
        <v>1</v>
      </c>
      <c r="H10152" s="19">
        <v>43952</v>
      </c>
      <c r="I10152" s="18" t="str">
        <f>+IFERROR(VLOOKUP(Cursos[[#This Row],[Modelo correcto]],Modelos[[Modelo correcto]:[Aplica para certificación]],4,FALSE),"REVISAR")</f>
        <v>NO</v>
      </c>
    </row>
    <row r="10153" spans="1:9" x14ac:dyDescent="0.25">
      <c r="A10153" s="144" t="s">
        <v>517</v>
      </c>
      <c r="B10153">
        <v>1</v>
      </c>
      <c r="C10153" s="145" t="s">
        <v>1243</v>
      </c>
      <c r="D10153" s="18" t="str">
        <f>+IFERROR(VLOOKUP(Cursos[[#This Row],[Modelo correcto]],Modelos[[Modelo correcto]:[¿En línea?]],2,FALSE),"REVISAR")</f>
        <v>XEROX</v>
      </c>
      <c r="E10153" s="18" t="str">
        <f>+IFERROR(VLOOKUP(Cursos[[#This Row],[Modelo correcto]],Modelos[[Modelo correcto]:[¿En línea?]],3,FALSE),"REVISAR")</f>
        <v>SÍ</v>
      </c>
      <c r="F10153" s="18" t="str">
        <f>+Cursos[[#This Row],[IS]]&amp;Cursos[[#This Row],[Modelo correcto]]</f>
        <v>LUIS ROSENDO PALACIOS3KHCF</v>
      </c>
      <c r="G10153" s="18">
        <v>1</v>
      </c>
      <c r="H10153" s="19">
        <v>43983</v>
      </c>
      <c r="I10153" s="18" t="str">
        <f>+IFERROR(VLOOKUP(Cursos[[#This Row],[Modelo correcto]],Modelos[[Modelo correcto]:[Aplica para certificación]],4,FALSE),"REVISAR")</f>
        <v>SÍ</v>
      </c>
    </row>
    <row r="10154" spans="1:9" x14ac:dyDescent="0.25">
      <c r="A10154" s="144" t="s">
        <v>517</v>
      </c>
      <c r="B10154">
        <v>1</v>
      </c>
      <c r="C10154" s="10" t="s">
        <v>1170</v>
      </c>
      <c r="D10154" s="18" t="str">
        <f>+IFERROR(VLOOKUP(Cursos[[#This Row],[Modelo correcto]],Modelos[[Modelo correcto]:[¿En línea?]],2,FALSE),"REVISAR")</f>
        <v>CANON</v>
      </c>
      <c r="E10154" s="18" t="str">
        <f>+IFERROR(VLOOKUP(Cursos[[#This Row],[Modelo correcto]],Modelos[[Modelo correcto]:[¿En línea?]],3,FALSE),"REVISAR")</f>
        <v>SÍ</v>
      </c>
      <c r="F10154" s="18" t="str">
        <f>+Cursos[[#This Row],[IS]]&amp;Cursos[[#This Row],[Modelo correcto]]</f>
        <v>LUIS ROSENDO PALACIOSBásico Eq. Color</v>
      </c>
      <c r="G10154" s="18">
        <v>1</v>
      </c>
      <c r="H10154" s="19">
        <v>43891</v>
      </c>
      <c r="I10154" s="18" t="str">
        <f>+IFERROR(VLOOKUP(Cursos[[#This Row],[Modelo correcto]],Modelos[[Modelo correcto]:[Aplica para certificación]],4,FALSE),"REVISAR")</f>
        <v>SÍ</v>
      </c>
    </row>
    <row r="10155" spans="1:9" x14ac:dyDescent="0.25">
      <c r="A10155" s="144" t="s">
        <v>517</v>
      </c>
      <c r="B10155">
        <v>1</v>
      </c>
      <c r="C10155" s="145" t="s">
        <v>759</v>
      </c>
      <c r="D10155" s="18" t="str">
        <f>+IFERROR(VLOOKUP(Cursos[[#This Row],[Modelo correcto]],Modelos[[Modelo correcto]:[¿En línea?]],2,FALSE),"REVISAR")</f>
        <v>CANON</v>
      </c>
      <c r="E10155" s="18" t="str">
        <f>+IFERROR(VLOOKUP(Cursos[[#This Row],[Modelo correcto]],Modelos[[Modelo correcto]:[¿En línea?]],3,FALSE),"REVISAR")</f>
        <v>SÍ</v>
      </c>
      <c r="F10155" s="18" t="str">
        <f>+Cursos[[#This Row],[IS]]&amp;Cursos[[#This Row],[Modelo correcto]]</f>
        <v>LUIS ROSENDO PALACIOSBásico Eq. Dig. B&amp;W</v>
      </c>
      <c r="G10155" s="18">
        <v>1</v>
      </c>
      <c r="H10155" s="19">
        <v>43862</v>
      </c>
      <c r="I10155" s="18" t="str">
        <f>+IFERROR(VLOOKUP(Cursos[[#This Row],[Modelo correcto]],Modelos[[Modelo correcto]:[Aplica para certificación]],4,FALSE),"REVISAR")</f>
        <v>SÍ</v>
      </c>
    </row>
    <row r="10156" spans="1:9" x14ac:dyDescent="0.25">
      <c r="A10156" s="144" t="s">
        <v>517</v>
      </c>
      <c r="B10156">
        <v>1</v>
      </c>
      <c r="C10156" s="145" t="s">
        <v>757</v>
      </c>
      <c r="D10156" s="18" t="str">
        <f>+IFERROR(VLOOKUP(Cursos[[#This Row],[Modelo correcto]],Modelos[[Modelo correcto]:[¿En línea?]],2,FALSE),"REVISAR")</f>
        <v>CANON</v>
      </c>
      <c r="E10156" s="18" t="str">
        <f>+IFERROR(VLOOKUP(Cursos[[#This Row],[Modelo correcto]],Modelos[[Modelo correcto]:[¿En línea?]],3,FALSE),"REVISAR")</f>
        <v>SÍ</v>
      </c>
      <c r="F10156" s="18" t="str">
        <f>+Cursos[[#This Row],[IS]]&amp;Cursos[[#This Row],[Modelo correcto]]</f>
        <v>LUIS ROSENDO PALACIOSBásico imagePROGRAF</v>
      </c>
      <c r="G10156" s="18">
        <v>1</v>
      </c>
      <c r="H10156" s="19">
        <v>43891</v>
      </c>
      <c r="I10156" s="18" t="str">
        <f>+IFERROR(VLOOKUP(Cursos[[#This Row],[Modelo correcto]],Modelos[[Modelo correcto]:[Aplica para certificación]],4,FALSE),"REVISAR")</f>
        <v>SÍ</v>
      </c>
    </row>
    <row r="10157" spans="1:9" x14ac:dyDescent="0.25">
      <c r="A10157" s="144" t="s">
        <v>517</v>
      </c>
      <c r="B10157">
        <v>1</v>
      </c>
      <c r="C10157" s="63" t="s">
        <v>870</v>
      </c>
      <c r="D10157" s="18" t="str">
        <f>+IFERROR(VLOOKUP(Cursos[[#This Row],[Modelo correcto]],Modelos[[Modelo correcto]:[¿En línea?]],2,FALSE),"REVISAR")</f>
        <v>CANON</v>
      </c>
      <c r="E10157" s="18" t="str">
        <f>+IFERROR(VLOOKUP(Cursos[[#This Row],[Modelo correcto]],Modelos[[Modelo correcto]:[¿En línea?]],3,FALSE),"REVISAR")</f>
        <v>SÍ</v>
      </c>
      <c r="F10157" s="18" t="str">
        <f>+Cursos[[#This Row],[IS]]&amp;Cursos[[#This Row],[Modelo correcto]]</f>
        <v>LUIS ROSENDO PALACIOSDRG2140</v>
      </c>
      <c r="G10157" s="18">
        <v>1</v>
      </c>
      <c r="H10157" s="19">
        <v>43891</v>
      </c>
      <c r="I10157" s="18" t="str">
        <f>+IFERROR(VLOOKUP(Cursos[[#This Row],[Modelo correcto]],Modelos[[Modelo correcto]:[Aplica para certificación]],4,FALSE),"REVISAR")</f>
        <v>SÍ</v>
      </c>
    </row>
    <row r="10158" spans="1:9" x14ac:dyDescent="0.25">
      <c r="A10158" s="144" t="s">
        <v>517</v>
      </c>
      <c r="B10158">
        <v>1</v>
      </c>
      <c r="C10158" s="63" t="s">
        <v>551</v>
      </c>
      <c r="D10158" s="18" t="str">
        <f>+IFERROR(VLOOKUP(Cursos[[#This Row],[Modelo correcto]],Modelos[[Modelo correcto]:[¿En línea?]],2,FALSE),"REVISAR")</f>
        <v>CANON</v>
      </c>
      <c r="E10158" s="18" t="str">
        <f>+IFERROR(VLOOKUP(Cursos[[#This Row],[Modelo correcto]],Modelos[[Modelo correcto]:[¿En línea?]],3,FALSE),"REVISAR")</f>
        <v>SÍ</v>
      </c>
      <c r="F10158" s="18" t="str">
        <f>+Cursos[[#This Row],[IS]]&amp;Cursos[[#This Row],[Modelo correcto]]</f>
        <v>LUIS ROSENDO PALACIOSIPF PRO</v>
      </c>
      <c r="G10158" s="18">
        <v>1</v>
      </c>
      <c r="H10158" s="19">
        <v>43891</v>
      </c>
      <c r="I10158" s="18" t="str">
        <f>+IFERROR(VLOOKUP(Cursos[[#This Row],[Modelo correcto]],Modelos[[Modelo correcto]:[Aplica para certificación]],4,FALSE),"REVISAR")</f>
        <v>SÍ</v>
      </c>
    </row>
    <row r="10159" spans="1:9" x14ac:dyDescent="0.25">
      <c r="A10159" s="144" t="s">
        <v>517</v>
      </c>
      <c r="B10159">
        <v>1</v>
      </c>
      <c r="C10159" s="63" t="s">
        <v>753</v>
      </c>
      <c r="D10159" s="18" t="str">
        <f>+IFERROR(VLOOKUP(Cursos[[#This Row],[Modelo correcto]],Modelos[[Modelo correcto]:[¿En línea?]],2,FALSE),"REVISAR")</f>
        <v>CANON</v>
      </c>
      <c r="E10159" s="18" t="str">
        <f>+IFERROR(VLOOKUP(Cursos[[#This Row],[Modelo correcto]],Modelos[[Modelo correcto]:[¿En línea?]],3,FALSE),"REVISAR")</f>
        <v>SÍ</v>
      </c>
      <c r="F10159" s="18" t="str">
        <f>+Cursos[[#This Row],[IS]]&amp;Cursos[[#This Row],[Modelo correcto]]</f>
        <v>LUIS ROSENDO PALACIOSIR 1643</v>
      </c>
      <c r="G10159" s="18">
        <v>1</v>
      </c>
      <c r="H10159" s="19">
        <v>43862</v>
      </c>
      <c r="I10159" s="18" t="str">
        <f>+IFERROR(VLOOKUP(Cursos[[#This Row],[Modelo correcto]],Modelos[[Modelo correcto]:[Aplica para certificación]],4,FALSE),"REVISAR")</f>
        <v>SÍ</v>
      </c>
    </row>
    <row r="10160" spans="1:9" x14ac:dyDescent="0.25">
      <c r="A10160" s="144" t="s">
        <v>517</v>
      </c>
      <c r="B10160">
        <v>1</v>
      </c>
      <c r="C10160" s="63" t="s">
        <v>1161</v>
      </c>
      <c r="D10160" s="18" t="str">
        <f>+IFERROR(VLOOKUP(Cursos[[#This Row],[Modelo correcto]],Modelos[[Modelo correcto]:[¿En línea?]],2,FALSE),"REVISAR")</f>
        <v>CANON</v>
      </c>
      <c r="E10160" s="18" t="str">
        <f>+IFERROR(VLOOKUP(Cursos[[#This Row],[Modelo correcto]],Modelos[[Modelo correcto]:[¿En línea?]],3,FALSE),"REVISAR")</f>
        <v>SÍ</v>
      </c>
      <c r="F10160" s="18" t="str">
        <f>+Cursos[[#This Row],[IS]]&amp;Cursos[[#This Row],[Modelo correcto]]</f>
        <v>LUIS ROSENDO PALACIOSIR C1335iF</v>
      </c>
      <c r="G10160" s="18">
        <v>1</v>
      </c>
      <c r="H10160" s="19">
        <v>43891</v>
      </c>
      <c r="I10160" s="18" t="str">
        <f>+IFERROR(VLOOKUP(Cursos[[#This Row],[Modelo correcto]],Modelos[[Modelo correcto]:[Aplica para certificación]],4,FALSE),"REVISAR")</f>
        <v>NO</v>
      </c>
    </row>
    <row r="10161" spans="1:9" x14ac:dyDescent="0.25">
      <c r="A10161" s="144" t="s">
        <v>517</v>
      </c>
      <c r="B10161">
        <v>1</v>
      </c>
      <c r="C10161" s="63" t="s">
        <v>449</v>
      </c>
      <c r="D10161" s="18" t="str">
        <f>+IFERROR(VLOOKUP(Cursos[[#This Row],[Modelo correcto]],Modelos[[Modelo correcto]:[¿En línea?]],2,FALSE),"REVISAR")</f>
        <v>CANON</v>
      </c>
      <c r="E10161" s="18" t="str">
        <f>+IFERROR(VLOOKUP(Cursos[[#This Row],[Modelo correcto]],Modelos[[Modelo correcto]:[¿En línea?]],3,FALSE),"REVISAR")</f>
        <v>SÍ</v>
      </c>
      <c r="F10161" s="18" t="str">
        <f>+Cursos[[#This Row],[IS]]&amp;Cursos[[#This Row],[Modelo correcto]]</f>
        <v>LUIS ROSENDO PALACIOSIR1435</v>
      </c>
      <c r="G10161" s="18">
        <v>1</v>
      </c>
      <c r="H10161" s="19">
        <v>43862</v>
      </c>
      <c r="I10161" s="18" t="str">
        <f>+IFERROR(VLOOKUP(Cursos[[#This Row],[Modelo correcto]],Modelos[[Modelo correcto]:[Aplica para certificación]],4,FALSE),"REVISAR")</f>
        <v>SÍ</v>
      </c>
    </row>
    <row r="10162" spans="1:9" x14ac:dyDescent="0.25">
      <c r="A10162" s="144" t="s">
        <v>517</v>
      </c>
      <c r="B10162">
        <v>1</v>
      </c>
      <c r="C10162" s="63" t="s">
        <v>1097</v>
      </c>
      <c r="D10162" s="18" t="str">
        <f>+IFERROR(VLOOKUP(Cursos[[#This Row],[Modelo correcto]],Modelos[[Modelo correcto]:[¿En línea?]],2,FALSE),"REVISAR")</f>
        <v>CANON</v>
      </c>
      <c r="E10162" s="18" t="str">
        <f>+IFERROR(VLOOKUP(Cursos[[#This Row],[Modelo correcto]],Modelos[[Modelo correcto]:[¿En línea?]],3,FALSE),"REVISAR")</f>
        <v>SÍ</v>
      </c>
      <c r="F10162" s="18" t="str">
        <f>+Cursos[[#This Row],[IS]]&amp;Cursos[[#This Row],[Modelo correcto]]</f>
        <v>LUIS ROSENDO PALACIOSIR2630</v>
      </c>
      <c r="G10162" s="18">
        <v>1</v>
      </c>
      <c r="H10162" s="19">
        <v>43891</v>
      </c>
      <c r="I10162" s="18" t="str">
        <f>+IFERROR(VLOOKUP(Cursos[[#This Row],[Modelo correcto]],Modelos[[Modelo correcto]:[Aplica para certificación]],4,FALSE),"REVISAR")</f>
        <v>SÍ</v>
      </c>
    </row>
    <row r="10163" spans="1:9" x14ac:dyDescent="0.25">
      <c r="A10163" s="144" t="s">
        <v>517</v>
      </c>
      <c r="B10163" s="4">
        <v>1</v>
      </c>
      <c r="C10163" s="63" t="s">
        <v>754</v>
      </c>
      <c r="D10163" s="62" t="str">
        <f>+IFERROR(VLOOKUP(Cursos[[#This Row],[Modelo correcto]],Modelos[[Modelo correcto]:[¿En línea?]],2,FALSE),"REVISAR")</f>
        <v>CANON</v>
      </c>
      <c r="E10163" s="62" t="str">
        <f>+IFERROR(VLOOKUP(Cursos[[#This Row],[Modelo correcto]],Modelos[[Modelo correcto]:[¿En línea?]],3,FALSE),"REVISAR")</f>
        <v>SÍ</v>
      </c>
      <c r="F10163" s="18" t="str">
        <f>+Cursos[[#This Row],[IS]]&amp;Cursos[[#This Row],[Modelo correcto]]</f>
        <v>LUIS ROSENDO PALACIOSIRA 715</v>
      </c>
      <c r="G10163" s="18">
        <v>1</v>
      </c>
      <c r="H10163" s="19">
        <v>43862</v>
      </c>
      <c r="I10163" s="62" t="str">
        <f>+IFERROR(VLOOKUP(Cursos[[#This Row],[Modelo correcto]],Modelos[[Modelo correcto]:[Aplica para certificación]],4,FALSE),"REVISAR")</f>
        <v>NO</v>
      </c>
    </row>
    <row r="10164" spans="1:9" x14ac:dyDescent="0.25">
      <c r="A10164" s="144" t="s">
        <v>517</v>
      </c>
      <c r="B10164">
        <v>1</v>
      </c>
      <c r="C10164" s="145" t="s">
        <v>1098</v>
      </c>
      <c r="D10164" s="18" t="str">
        <f>+IFERROR(VLOOKUP(Cursos[[#This Row],[Modelo correcto]],Modelos[[Modelo correcto]:[¿En línea?]],2,FALSE),"REVISAR")</f>
        <v>CANON</v>
      </c>
      <c r="E10164" s="18" t="str">
        <f>+IFERROR(VLOOKUP(Cursos[[#This Row],[Modelo correcto]],Modelos[[Modelo correcto]:[¿En línea?]],3,FALSE),"REVISAR")</f>
        <v>SÍ</v>
      </c>
      <c r="F10164" s="18" t="str">
        <f>+Cursos[[#This Row],[IS]]&amp;Cursos[[#This Row],[Modelo correcto]]</f>
        <v>LUIS ROSENDO PALACIOSIRAC475</v>
      </c>
      <c r="G10164" s="18">
        <v>1</v>
      </c>
      <c r="H10164" s="19">
        <v>43891</v>
      </c>
      <c r="I10164" s="18" t="str">
        <f>+IFERROR(VLOOKUP(Cursos[[#This Row],[Modelo correcto]],Modelos[[Modelo correcto]:[Aplica para certificación]],4,FALSE),"REVISAR")</f>
        <v>SÍ</v>
      </c>
    </row>
    <row r="10165" spans="1:9" x14ac:dyDescent="0.25">
      <c r="A10165" s="144" t="s">
        <v>517</v>
      </c>
      <c r="B10165">
        <v>1</v>
      </c>
      <c r="C10165" s="63" t="s">
        <v>854</v>
      </c>
      <c r="D10165" s="18" t="str">
        <f>+IFERROR(VLOOKUP(Cursos[[#This Row],[Modelo correcto]],Modelos[[Modelo correcto]:[¿En línea?]],2,FALSE),"REVISAR")</f>
        <v>CANON</v>
      </c>
      <c r="E10165" s="18" t="str">
        <f>+IFERROR(VLOOKUP(Cursos[[#This Row],[Modelo correcto]],Modelos[[Modelo correcto]:[¿En línea?]],3,FALSE),"REVISAR")</f>
        <v>SÍ</v>
      </c>
      <c r="F10165" s="18" t="str">
        <f>+Cursos[[#This Row],[IS]]&amp;Cursos[[#This Row],[Modelo correcto]]</f>
        <v>LUIS ROSENDO PALACIOSIRC1335</v>
      </c>
      <c r="G10165" s="18">
        <v>1</v>
      </c>
      <c r="H10165" s="19">
        <v>43922</v>
      </c>
      <c r="I10165" s="18" t="str">
        <f>+IFERROR(VLOOKUP(Cursos[[#This Row],[Modelo correcto]],Modelos[[Modelo correcto]:[Aplica para certificación]],4,FALSE),"REVISAR")</f>
        <v>NO</v>
      </c>
    </row>
    <row r="10166" spans="1:9" x14ac:dyDescent="0.25">
      <c r="A10166" s="144" t="s">
        <v>517</v>
      </c>
      <c r="B10166">
        <v>1</v>
      </c>
      <c r="C10166" s="63" t="s">
        <v>1157</v>
      </c>
      <c r="D10166" s="18" t="str">
        <f>+IFERROR(VLOOKUP(Cursos[[#This Row],[Modelo correcto]],Modelos[[Modelo correcto]:[¿En línea?]],2,FALSE),"REVISAR")</f>
        <v>CANON</v>
      </c>
      <c r="E10166" s="18" t="str">
        <f>+IFERROR(VLOOKUP(Cursos[[#This Row],[Modelo correcto]],Modelos[[Modelo correcto]:[¿En línea?]],3,FALSE),"REVISAR")</f>
        <v>SÍ</v>
      </c>
      <c r="F10166" s="18" t="str">
        <f>+Cursos[[#This Row],[IS]]&amp;Cursos[[#This Row],[Modelo correcto]]</f>
        <v>LUIS ROSENDO PALACIOSIRC355</v>
      </c>
      <c r="G10166" s="18">
        <v>1</v>
      </c>
      <c r="H10166" s="19">
        <v>43922</v>
      </c>
      <c r="I10166" s="18" t="str">
        <f>+IFERROR(VLOOKUP(Cursos[[#This Row],[Modelo correcto]],Modelos[[Modelo correcto]:[Aplica para certificación]],4,FALSE),"REVISAR")</f>
        <v>SÍ</v>
      </c>
    </row>
    <row r="10167" spans="1:9" x14ac:dyDescent="0.25">
      <c r="A10167" s="144" t="s">
        <v>517</v>
      </c>
      <c r="B10167">
        <v>1</v>
      </c>
      <c r="C10167" s="63" t="s">
        <v>1002</v>
      </c>
      <c r="D10167" s="18" t="str">
        <f>+IFERROR(VLOOKUP(Cursos[[#This Row],[Modelo correcto]],Modelos[[Modelo correcto]:[¿En línea?]],2,FALSE),"REVISAR")</f>
        <v>CANON</v>
      </c>
      <c r="E10167" s="18" t="str">
        <f>+IFERROR(VLOOKUP(Cursos[[#This Row],[Modelo correcto]],Modelos[[Modelo correcto]:[¿En línea?]],3,FALSE),"REVISAR")</f>
        <v>SÍ</v>
      </c>
      <c r="F10167" s="18" t="str">
        <f>+Cursos[[#This Row],[IS]]&amp;Cursos[[#This Row],[Modelo correcto]]</f>
        <v>LUIS ROSENDO PALACIOSLBP350</v>
      </c>
      <c r="G10167" s="18">
        <v>1</v>
      </c>
      <c r="H10167" s="19">
        <v>43922</v>
      </c>
      <c r="I10167" s="18" t="str">
        <f>+IFERROR(VLOOKUP(Cursos[[#This Row],[Modelo correcto]],Modelos[[Modelo correcto]:[Aplica para certificación]],4,FALSE),"REVISAR")</f>
        <v>NO</v>
      </c>
    </row>
    <row r="10168" spans="1:9" x14ac:dyDescent="0.25">
      <c r="A10168" s="144" t="s">
        <v>517</v>
      </c>
      <c r="B10168">
        <v>1</v>
      </c>
      <c r="C10168" s="63" t="s">
        <v>1165</v>
      </c>
      <c r="D10168" s="18" t="str">
        <f>+IFERROR(VLOOKUP(Cursos[[#This Row],[Modelo correcto]],Modelos[[Modelo correcto]:[¿En línea?]],2,FALSE),"REVISAR")</f>
        <v>CANON</v>
      </c>
      <c r="E10168" s="18" t="str">
        <f>+IFERROR(VLOOKUP(Cursos[[#This Row],[Modelo correcto]],Modelos[[Modelo correcto]:[¿En línea?]],3,FALSE),"REVISAR")</f>
        <v>SÍ</v>
      </c>
      <c r="F10168" s="18" t="str">
        <f>+Cursos[[#This Row],[IS]]&amp;Cursos[[#This Row],[Modelo correcto]]</f>
        <v>LUIS ROSENDO PALACIOSLBP664C</v>
      </c>
      <c r="G10168" s="18">
        <v>1</v>
      </c>
      <c r="H10168" s="19">
        <v>43922</v>
      </c>
      <c r="I10168" s="18" t="str">
        <f>+IFERROR(VLOOKUP(Cursos[[#This Row],[Modelo correcto]],Modelos[[Modelo correcto]:[Aplica para certificación]],4,FALSE),"REVISAR")</f>
        <v>NO</v>
      </c>
    </row>
    <row r="10169" spans="1:9" x14ac:dyDescent="0.25">
      <c r="A10169" s="144" t="s">
        <v>517</v>
      </c>
      <c r="B10169">
        <v>1</v>
      </c>
      <c r="C10169" s="63" t="s">
        <v>756</v>
      </c>
      <c r="D10169" s="18" t="str">
        <f>+IFERROR(VLOOKUP(Cursos[[#This Row],[Modelo correcto]],Modelos[[Modelo correcto]:[¿En línea?]],2,FALSE),"REVISAR")</f>
        <v>CANON</v>
      </c>
      <c r="E10169" s="18" t="str">
        <f>+IFERROR(VLOOKUP(Cursos[[#This Row],[Modelo correcto]],Modelos[[Modelo correcto]:[¿En línea?]],3,FALSE),"REVISAR")</f>
        <v>SÍ</v>
      </c>
      <c r="F10169" s="18" t="str">
        <f>+Cursos[[#This Row],[IS]]&amp;Cursos[[#This Row],[Modelo correcto]]</f>
        <v>LUIS ROSENDO PALACIOSPrincipios básicos de escáner</v>
      </c>
      <c r="G10169" s="18">
        <v>1</v>
      </c>
      <c r="H10169" s="19">
        <v>43891</v>
      </c>
      <c r="I10169" s="18" t="str">
        <f>+IFERROR(VLOOKUP(Cursos[[#This Row],[Modelo correcto]],Modelos[[Modelo correcto]:[Aplica para certificación]],4,FALSE),"REVISAR")</f>
        <v>SÍ</v>
      </c>
    </row>
    <row r="10170" spans="1:9" x14ac:dyDescent="0.25">
      <c r="A10170" s="144" t="s">
        <v>517</v>
      </c>
      <c r="B10170">
        <v>1</v>
      </c>
      <c r="C10170" s="145" t="s">
        <v>297</v>
      </c>
      <c r="D10170" s="18" t="str">
        <f>+IFERROR(VLOOKUP(Cursos[[#This Row],[Modelo correcto]],Modelos[[Modelo correcto]:[¿En línea?]],2,FALSE),"REVISAR")</f>
        <v>XEROX</v>
      </c>
      <c r="E10170" s="18" t="str">
        <f>+IFERROR(VLOOKUP(Cursos[[#This Row],[Modelo correcto]],Modelos[[Modelo correcto]:[¿En línea?]],3,FALSE),"REVISAR")</f>
        <v>SÍ</v>
      </c>
      <c r="F10170" s="18" t="str">
        <f>+Cursos[[#This Row],[IS]]&amp;Cursos[[#This Row],[Modelo correcto]]</f>
        <v>LUIS ROSENDO PALACIOSBRFNTF</v>
      </c>
      <c r="G10170" s="18">
        <v>1</v>
      </c>
      <c r="H10170" s="19">
        <v>43891</v>
      </c>
      <c r="I10170" s="18" t="str">
        <f>+IFERROR(VLOOKUP(Cursos[[#This Row],[Modelo correcto]],Modelos[[Modelo correcto]:[Aplica para certificación]],4,FALSE),"REVISAR")</f>
        <v>SÍ</v>
      </c>
    </row>
    <row r="10171" spans="1:9" x14ac:dyDescent="0.25">
      <c r="A10171" s="144" t="s">
        <v>517</v>
      </c>
      <c r="B10171">
        <v>1</v>
      </c>
      <c r="C10171" s="145" t="s">
        <v>89</v>
      </c>
      <c r="D10171" s="18" t="str">
        <f>+IFERROR(VLOOKUP(Cursos[[#This Row],[Modelo correcto]],Modelos[[Modelo correcto]:[¿En línea?]],2,FALSE),"REVISAR")</f>
        <v>XEROX</v>
      </c>
      <c r="E10171" s="18" t="str">
        <f>+IFERROR(VLOOKUP(Cursos[[#This Row],[Modelo correcto]],Modelos[[Modelo correcto]:[¿En línea?]],3,FALSE),"REVISAR")</f>
        <v>SÍ</v>
      </c>
      <c r="F10171" s="18" t="str">
        <f>+Cursos[[#This Row],[IS]]&amp;Cursos[[#This Row],[Modelo correcto]]</f>
        <v>LUIS ROSENDO PALACIOSC12407</v>
      </c>
      <c r="G10171" s="18">
        <v>0</v>
      </c>
      <c r="H10171" s="19">
        <v>43922</v>
      </c>
      <c r="I10171" s="18" t="str">
        <f>+IFERROR(VLOOKUP(Cursos[[#This Row],[Modelo correcto]],Modelos[[Modelo correcto]:[Aplica para certificación]],4,FALSE),"REVISAR")</f>
        <v>NO</v>
      </c>
    </row>
    <row r="10172" spans="1:9" x14ac:dyDescent="0.25">
      <c r="A10172" s="144" t="s">
        <v>517</v>
      </c>
      <c r="B10172">
        <v>1</v>
      </c>
      <c r="C10172" s="145" t="s">
        <v>55</v>
      </c>
      <c r="D10172" s="18" t="str">
        <f>+IFERROR(VLOOKUP(Cursos[[#This Row],[Modelo correcto]],Modelos[[Modelo correcto]:[¿En línea?]],2,FALSE),"REVISAR")</f>
        <v>XEROX</v>
      </c>
      <c r="E10172" s="18" t="str">
        <f>+IFERROR(VLOOKUP(Cursos[[#This Row],[Modelo correcto]],Modelos[[Modelo correcto]:[¿En línea?]],3,FALSE),"REVISAR")</f>
        <v>SÍ</v>
      </c>
      <c r="F10172" s="18" t="str">
        <f>+Cursos[[#This Row],[IS]]&amp;Cursos[[#This Row],[Modelo correcto]]</f>
        <v>LUIS ROSENDO PALACIOSC15005</v>
      </c>
      <c r="G10172" s="18">
        <v>0</v>
      </c>
      <c r="H10172" s="19">
        <v>43831</v>
      </c>
      <c r="I10172" s="18" t="str">
        <f>+IFERROR(VLOOKUP(Cursos[[#This Row],[Modelo correcto]],Modelos[[Modelo correcto]:[Aplica para certificación]],4,FALSE),"REVISAR")</f>
        <v>SÍ</v>
      </c>
    </row>
    <row r="10173" spans="1:9" x14ac:dyDescent="0.25">
      <c r="A10173" s="144" t="s">
        <v>517</v>
      </c>
      <c r="B10173">
        <v>1</v>
      </c>
      <c r="C10173" s="145" t="s">
        <v>12</v>
      </c>
      <c r="D10173" s="18" t="str">
        <f>+IFERROR(VLOOKUP(Cursos[[#This Row],[Modelo correcto]],Modelos[[Modelo correcto]:[¿En línea?]],2,FALSE),"REVISAR")</f>
        <v>XEROX</v>
      </c>
      <c r="E10173" s="18" t="str">
        <f>+IFERROR(VLOOKUP(Cursos[[#This Row],[Modelo correcto]],Modelos[[Modelo correcto]:[¿En línea?]],3,FALSE),"REVISAR")</f>
        <v>SÍ</v>
      </c>
      <c r="F10173" s="18" t="str">
        <f>+Cursos[[#This Row],[IS]]&amp;Cursos[[#This Row],[Modelo correcto]]</f>
        <v>LUIS ROSENDO PALACIOSC15008</v>
      </c>
      <c r="G10173" s="18">
        <v>0</v>
      </c>
      <c r="H10173" s="19">
        <v>43862</v>
      </c>
      <c r="I10173" s="18" t="str">
        <f>+IFERROR(VLOOKUP(Cursos[[#This Row],[Modelo correcto]],Modelos[[Modelo correcto]:[Aplica para certificación]],4,FALSE),"REVISAR")</f>
        <v>NO</v>
      </c>
    </row>
    <row r="10174" spans="1:9" x14ac:dyDescent="0.25">
      <c r="A10174" s="144" t="s">
        <v>517</v>
      </c>
      <c r="B10174">
        <v>1</v>
      </c>
      <c r="C10174" s="10" t="s">
        <v>73</v>
      </c>
      <c r="D10174" s="18" t="str">
        <f>+IFERROR(VLOOKUP(Cursos[[#This Row],[Modelo correcto]],Modelos[[Modelo correcto]:[¿En línea?]],2,FALSE),"REVISAR")</f>
        <v>XEROX</v>
      </c>
      <c r="E10174" s="18" t="str">
        <f>+IFERROR(VLOOKUP(Cursos[[#This Row],[Modelo correcto]],Modelos[[Modelo correcto]:[¿En línea?]],3,FALSE),"REVISAR")</f>
        <v>SÍ</v>
      </c>
      <c r="F10174" s="18" t="str">
        <f>+Cursos[[#This Row],[IS]]&amp;Cursos[[#This Row],[Modelo correcto]]</f>
        <v>LUIS ROSENDO PALACIOSC15061</v>
      </c>
      <c r="G10174" s="18">
        <v>0</v>
      </c>
      <c r="H10174" s="19">
        <v>43922</v>
      </c>
      <c r="I10174" s="18" t="str">
        <f>+IFERROR(VLOOKUP(Cursos[[#This Row],[Modelo correcto]],Modelos[[Modelo correcto]:[Aplica para certificación]],4,FALSE),"REVISAR")</f>
        <v>NO</v>
      </c>
    </row>
    <row r="10175" spans="1:9" x14ac:dyDescent="0.25">
      <c r="A10175" s="144" t="s">
        <v>517</v>
      </c>
      <c r="B10175">
        <v>1</v>
      </c>
      <c r="C10175" s="10" t="s">
        <v>19</v>
      </c>
      <c r="D10175" s="18" t="str">
        <f>+IFERROR(VLOOKUP(Cursos[[#This Row],[Modelo correcto]],Modelos[[Modelo correcto]:[¿En línea?]],2,FALSE),"REVISAR")</f>
        <v>XEROX</v>
      </c>
      <c r="E10175" s="18" t="str">
        <f>+IFERROR(VLOOKUP(Cursos[[#This Row],[Modelo correcto]],Modelos[[Modelo correcto]:[¿En línea?]],3,FALSE),"REVISAR")</f>
        <v>SÍ</v>
      </c>
      <c r="F10175" s="18" t="str">
        <f>+Cursos[[#This Row],[IS]]&amp;Cursos[[#This Row],[Modelo correcto]]</f>
        <v>LUIS ROSENDO PALACIOSC15130</v>
      </c>
      <c r="G10175" s="18">
        <v>1</v>
      </c>
      <c r="H10175" s="19">
        <v>43831</v>
      </c>
      <c r="I10175" s="18" t="str">
        <f>+IFERROR(VLOOKUP(Cursos[[#This Row],[Modelo correcto]],Modelos[[Modelo correcto]:[Aplica para certificación]],4,FALSE),"REVISAR")</f>
        <v>NO</v>
      </c>
    </row>
    <row r="10176" spans="1:9" x14ac:dyDescent="0.25">
      <c r="A10176" s="144" t="s">
        <v>517</v>
      </c>
      <c r="B10176">
        <v>1</v>
      </c>
      <c r="C10176" s="63" t="s">
        <v>176</v>
      </c>
      <c r="D10176" s="18" t="str">
        <f>+IFERROR(VLOOKUP(Cursos[[#This Row],[Modelo correcto]],Modelos[[Modelo correcto]:[¿En línea?]],2,FALSE),"REVISAR")</f>
        <v>XEROX</v>
      </c>
      <c r="E10176" s="18" t="str">
        <f>+IFERROR(VLOOKUP(Cursos[[#This Row],[Modelo correcto]],Modelos[[Modelo correcto]:[¿En línea?]],3,FALSE),"REVISAR")</f>
        <v>SÍ</v>
      </c>
      <c r="F10176" s="18" t="str">
        <f>+Cursos[[#This Row],[IS]]&amp;Cursos[[#This Row],[Modelo correcto]]</f>
        <v>LUIS ROSENDO PALACIOSC8880XT</v>
      </c>
      <c r="G10176" s="18">
        <v>0</v>
      </c>
      <c r="H10176" s="19">
        <v>43891</v>
      </c>
      <c r="I10176" s="18" t="str">
        <f>+IFERROR(VLOOKUP(Cursos[[#This Row],[Modelo correcto]],Modelos[[Modelo correcto]:[Aplica para certificación]],4,FALSE),"REVISAR")</f>
        <v>NO</v>
      </c>
    </row>
    <row r="10177" spans="1:9" x14ac:dyDescent="0.25">
      <c r="A10177" s="144" t="s">
        <v>517</v>
      </c>
      <c r="B10177">
        <v>1</v>
      </c>
      <c r="C10177" s="63" t="s">
        <v>1187</v>
      </c>
      <c r="D10177" s="18" t="str">
        <f>+IFERROR(VLOOKUP(Cursos[[#This Row],[Modelo correcto]],Modelos[[Modelo correcto]:[¿En línea?]],2,FALSE),"REVISAR")</f>
        <v>XEROX</v>
      </c>
      <c r="E10177" s="18" t="str">
        <f>+IFERROR(VLOOKUP(Cursos[[#This Row],[Modelo correcto]],Modelos[[Modelo correcto]:[¿En línea?]],3,FALSE),"REVISAR")</f>
        <v>SÍ</v>
      </c>
      <c r="F10177" s="18" t="str">
        <f>+Cursos[[#This Row],[IS]]&amp;Cursos[[#This Row],[Modelo correcto]]</f>
        <v>LUIS ROSENDO PALACIOSCLA263</v>
      </c>
      <c r="G10177" s="18">
        <v>0</v>
      </c>
      <c r="H10177" s="19">
        <v>43922</v>
      </c>
      <c r="I10177" s="18" t="str">
        <f>+IFERROR(VLOOKUP(Cursos[[#This Row],[Modelo correcto]],Modelos[[Modelo correcto]:[Aplica para certificación]],4,FALSE),"REVISAR")</f>
        <v>NO</v>
      </c>
    </row>
    <row r="10178" spans="1:9" x14ac:dyDescent="0.25">
      <c r="A10178" s="144" t="s">
        <v>517</v>
      </c>
      <c r="B10178">
        <v>1</v>
      </c>
      <c r="C10178" s="63" t="s">
        <v>1206</v>
      </c>
      <c r="D10178" s="18" t="str">
        <f>+IFERROR(VLOOKUP(Cursos[[#This Row],[Modelo correcto]],Modelos[[Modelo correcto]:[¿En línea?]],2,FALSE),"REVISAR")</f>
        <v>XEROX</v>
      </c>
      <c r="E10178" s="18" t="str">
        <f>+IFERROR(VLOOKUP(Cursos[[#This Row],[Modelo correcto]],Modelos[[Modelo correcto]:[¿En línea?]],3,FALSE),"REVISAR")</f>
        <v>SÍ</v>
      </c>
      <c r="F10178" s="18" t="str">
        <f>+Cursos[[#This Row],[IS]]&amp;Cursos[[#This Row],[Modelo correcto]]</f>
        <v>LUIS ROSENDO PALACIOSCLR204</v>
      </c>
      <c r="G10178" s="18">
        <v>0</v>
      </c>
      <c r="H10178" s="19">
        <v>43922</v>
      </c>
      <c r="I10178" s="18" t="str">
        <f>+IFERROR(VLOOKUP(Cursos[[#This Row],[Modelo correcto]],Modelos[[Modelo correcto]:[Aplica para certificación]],4,FALSE),"REVISAR")</f>
        <v>NO</v>
      </c>
    </row>
    <row r="10179" spans="1:9" x14ac:dyDescent="0.25">
      <c r="A10179" s="144" t="s">
        <v>517</v>
      </c>
      <c r="B10179">
        <v>1</v>
      </c>
      <c r="C10179" s="63" t="s">
        <v>1189</v>
      </c>
      <c r="D10179" s="18" t="str">
        <f>+IFERROR(VLOOKUP(Cursos[[#This Row],[Modelo correcto]],Modelos[[Modelo correcto]:[¿En línea?]],2,FALSE),"REVISAR")</f>
        <v>XEROX</v>
      </c>
      <c r="E10179" s="18" t="str">
        <f>+IFERROR(VLOOKUP(Cursos[[#This Row],[Modelo correcto]],Modelos[[Modelo correcto]:[¿En línea?]],3,FALSE),"REVISAR")</f>
        <v>SÍ</v>
      </c>
      <c r="F10179" s="18" t="str">
        <f>+Cursos[[#This Row],[IS]]&amp;Cursos[[#This Row],[Modelo correcto]]</f>
        <v>LUIS ROSENDO PALACIOSCLR230</v>
      </c>
      <c r="G10179" s="18">
        <v>0</v>
      </c>
      <c r="H10179" s="19">
        <v>43922</v>
      </c>
      <c r="I10179" s="18" t="str">
        <f>+IFERROR(VLOOKUP(Cursos[[#This Row],[Modelo correcto]],Modelos[[Modelo correcto]:[Aplica para certificación]],4,FALSE),"REVISAR")</f>
        <v>NO</v>
      </c>
    </row>
    <row r="10180" spans="1:9" x14ac:dyDescent="0.25">
      <c r="A10180" s="144" t="s">
        <v>517</v>
      </c>
      <c r="B10180">
        <v>1</v>
      </c>
      <c r="C10180" s="63" t="s">
        <v>188</v>
      </c>
      <c r="D10180" s="18" t="str">
        <f>+IFERROR(VLOOKUP(Cursos[[#This Row],[Modelo correcto]],Modelos[[Modelo correcto]:[¿En línea?]],2,FALSE),"REVISAR")</f>
        <v>XEROX</v>
      </c>
      <c r="E10180" s="18" t="str">
        <f>+IFERROR(VLOOKUP(Cursos[[#This Row],[Modelo correcto]],Modelos[[Modelo correcto]:[¿En línea?]],3,FALSE),"REVISAR")</f>
        <v>SÍ</v>
      </c>
      <c r="F10180" s="18" t="str">
        <f>+Cursos[[#This Row],[IS]]&amp;Cursos[[#This Row],[Modelo correcto]]</f>
        <v>LUIS ROSENDO PALACIOSCLS264</v>
      </c>
      <c r="G10180" s="18">
        <v>0</v>
      </c>
      <c r="H10180" s="19">
        <v>43891</v>
      </c>
      <c r="I10180" s="18" t="str">
        <f>+IFERROR(VLOOKUP(Cursos[[#This Row],[Modelo correcto]],Modelos[[Modelo correcto]:[Aplica para certificación]],4,FALSE),"REVISAR")</f>
        <v>NO</v>
      </c>
    </row>
    <row r="10181" spans="1:9" x14ac:dyDescent="0.25">
      <c r="A10181" s="144" t="s">
        <v>517</v>
      </c>
      <c r="B10181">
        <v>1</v>
      </c>
      <c r="C10181" s="63" t="s">
        <v>1175</v>
      </c>
      <c r="D10181" s="18" t="str">
        <f>+IFERROR(VLOOKUP(Cursos[[#This Row],[Modelo correcto]],Modelos[[Modelo correcto]:[¿En línea?]],2,FALSE),"REVISAR")</f>
        <v>XEROX</v>
      </c>
      <c r="E10181" s="18" t="str">
        <f>+IFERROR(VLOOKUP(Cursos[[#This Row],[Modelo correcto]],Modelos[[Modelo correcto]:[¿En línea?]],3,FALSE),"REVISAR")</f>
        <v>SÍ</v>
      </c>
      <c r="F10181" s="18" t="str">
        <f>+Cursos[[#This Row],[IS]]&amp;Cursos[[#This Row],[Modelo correcto]]</f>
        <v>LUIS ROSENDO PALACIOSCT101</v>
      </c>
      <c r="G10181" s="18">
        <v>0</v>
      </c>
      <c r="H10181" s="19">
        <v>43891</v>
      </c>
      <c r="I10181" s="18" t="str">
        <f>+IFERROR(VLOOKUP(Cursos[[#This Row],[Modelo correcto]],Modelos[[Modelo correcto]:[Aplica para certificación]],4,FALSE),"REVISAR")</f>
        <v>NO</v>
      </c>
    </row>
    <row r="10182" spans="1:9" x14ac:dyDescent="0.25">
      <c r="A10182" s="144" t="s">
        <v>517</v>
      </c>
      <c r="B10182">
        <v>1</v>
      </c>
      <c r="C10182" s="63" t="s">
        <v>1197</v>
      </c>
      <c r="D10182" s="18" t="str">
        <f>+IFERROR(VLOOKUP(Cursos[[#This Row],[Modelo correcto]],Modelos[[Modelo correcto]:[¿En línea?]],2,FALSE),"REVISAR")</f>
        <v>XEROX</v>
      </c>
      <c r="E10182" s="18" t="str">
        <f>+IFERROR(VLOOKUP(Cursos[[#This Row],[Modelo correcto]],Modelos[[Modelo correcto]:[¿En línea?]],3,FALSE),"REVISAR")</f>
        <v>SÍ</v>
      </c>
      <c r="F10182" s="18" t="str">
        <f>+Cursos[[#This Row],[IS]]&amp;Cursos[[#This Row],[Modelo correcto]]</f>
        <v>LUIS ROSENDO PALACIOSCT103</v>
      </c>
      <c r="G10182" s="18">
        <v>0</v>
      </c>
      <c r="H10182" s="19">
        <v>43922</v>
      </c>
      <c r="I10182" s="18" t="str">
        <f>+IFERROR(VLOOKUP(Cursos[[#This Row],[Modelo correcto]],Modelos[[Modelo correcto]:[Aplica para certificación]],4,FALSE),"REVISAR")</f>
        <v>NO</v>
      </c>
    </row>
    <row r="10183" spans="1:9" x14ac:dyDescent="0.25">
      <c r="A10183" s="144" t="s">
        <v>517</v>
      </c>
      <c r="B10183">
        <v>1</v>
      </c>
      <c r="C10183" s="63" t="s">
        <v>1195</v>
      </c>
      <c r="D10183" s="18" t="str">
        <f>+IFERROR(VLOOKUP(Cursos[[#This Row],[Modelo correcto]],Modelos[[Modelo correcto]:[¿En línea?]],2,FALSE),"REVISAR")</f>
        <v>XEROX</v>
      </c>
      <c r="E10183" s="18" t="str">
        <f>+IFERROR(VLOOKUP(Cursos[[#This Row],[Modelo correcto]],Modelos[[Modelo correcto]:[¿En línea?]],3,FALSE),"REVISAR")</f>
        <v>SÍ</v>
      </c>
      <c r="F10183" s="18" t="str">
        <f>+Cursos[[#This Row],[IS]]&amp;Cursos[[#This Row],[Modelo correcto]]</f>
        <v>LUIS ROSENDO PALACIOSCT104</v>
      </c>
      <c r="G10183" s="18">
        <v>0</v>
      </c>
      <c r="H10183" s="19">
        <v>43922</v>
      </c>
      <c r="I10183" s="18" t="str">
        <f>+IFERROR(VLOOKUP(Cursos[[#This Row],[Modelo correcto]],Modelos[[Modelo correcto]:[Aplica para certificación]],4,FALSE),"REVISAR")</f>
        <v>NO</v>
      </c>
    </row>
    <row r="10184" spans="1:9" x14ac:dyDescent="0.25">
      <c r="A10184" s="144" t="s">
        <v>517</v>
      </c>
      <c r="B10184">
        <v>1</v>
      </c>
      <c r="C10184" s="145" t="s">
        <v>1208</v>
      </c>
      <c r="D10184" s="18" t="str">
        <f>+IFERROR(VLOOKUP(Cursos[[#This Row],[Modelo correcto]],Modelos[[Modelo correcto]:[¿En línea?]],2,FALSE),"REVISAR")</f>
        <v>XEROX</v>
      </c>
      <c r="E10184" s="18" t="str">
        <f>+IFERROR(VLOOKUP(Cursos[[#This Row],[Modelo correcto]],Modelos[[Modelo correcto]:[¿En línea?]],3,FALSE),"REVISAR")</f>
        <v>SÍ</v>
      </c>
      <c r="F10184" s="18" t="str">
        <f>+Cursos[[#This Row],[IS]]&amp;Cursos[[#This Row],[Modelo correcto]]</f>
        <v>LUIS ROSENDO PALACIOSEFI1799</v>
      </c>
      <c r="G10184" s="18">
        <v>0</v>
      </c>
      <c r="H10184" s="19">
        <v>43922</v>
      </c>
      <c r="I10184" s="18" t="str">
        <f>+IFERROR(VLOOKUP(Cursos[[#This Row],[Modelo correcto]],Modelos[[Modelo correcto]:[Aplica para certificación]],4,FALSE),"REVISAR")</f>
        <v>NO</v>
      </c>
    </row>
    <row r="10185" spans="1:9" x14ac:dyDescent="0.25">
      <c r="A10185" s="144" t="s">
        <v>517</v>
      </c>
      <c r="B10185">
        <v>1</v>
      </c>
      <c r="C10185" s="63" t="s">
        <v>295</v>
      </c>
      <c r="D10185" s="18" t="str">
        <f>+IFERROR(VLOOKUP(Cursos[[#This Row],[Modelo correcto]],Modelos[[Modelo correcto]:[¿En línea?]],2,FALSE),"REVISAR")</f>
        <v>XEROX</v>
      </c>
      <c r="E10185" s="18" t="str">
        <f>+IFERROR(VLOOKUP(Cursos[[#This Row],[Modelo correcto]],Modelos[[Modelo correcto]:[¿En línea?]],3,FALSE),"REVISAR")</f>
        <v>SÍ</v>
      </c>
      <c r="F10185" s="18" t="str">
        <f>+Cursos[[#This Row],[IS]]&amp;Cursos[[#This Row],[Modelo correcto]]</f>
        <v>LUIS ROSENDO PALACIOSIDMNTFR</v>
      </c>
      <c r="G10185" s="18">
        <v>1</v>
      </c>
      <c r="H10185" s="19">
        <v>43891</v>
      </c>
      <c r="I10185" s="18" t="str">
        <f>+IFERROR(VLOOKUP(Cursos[[#This Row],[Modelo correcto]],Modelos[[Modelo correcto]:[Aplica para certificación]],4,FALSE),"REVISAR")</f>
        <v>SÍ</v>
      </c>
    </row>
    <row r="10186" spans="1:9" x14ac:dyDescent="0.25">
      <c r="A10186" s="144" t="s">
        <v>517</v>
      </c>
      <c r="B10186">
        <v>1</v>
      </c>
      <c r="C10186" s="63" t="s">
        <v>296</v>
      </c>
      <c r="D10186" s="18" t="str">
        <f>+IFERROR(VLOOKUP(Cursos[[#This Row],[Modelo correcto]],Modelos[[Modelo correcto]:[¿En línea?]],2,FALSE),"REVISAR")</f>
        <v>XEROX</v>
      </c>
      <c r="E10186" s="18" t="str">
        <f>+IFERROR(VLOOKUP(Cursos[[#This Row],[Modelo correcto]],Modelos[[Modelo correcto]:[¿En línea?]],3,FALSE),"REVISAR")</f>
        <v>SÍ</v>
      </c>
      <c r="F10186" s="18" t="str">
        <f>+Cursos[[#This Row],[IS]]&amp;Cursos[[#This Row],[Modelo correcto]]</f>
        <v>LUIS ROSENDO PALACIOSINSNTFR</v>
      </c>
      <c r="G10186" s="18">
        <v>1</v>
      </c>
      <c r="H10186" s="19">
        <v>43891</v>
      </c>
      <c r="I10186" s="18" t="str">
        <f>+IFERROR(VLOOKUP(Cursos[[#This Row],[Modelo correcto]],Modelos[[Modelo correcto]:[Aplica para certificación]],4,FALSE),"REVISAR")</f>
        <v>SÍ</v>
      </c>
    </row>
    <row r="10187" spans="1:9" x14ac:dyDescent="0.25">
      <c r="A10187" s="144" t="s">
        <v>517</v>
      </c>
      <c r="B10187">
        <v>1</v>
      </c>
      <c r="C10187" s="63" t="s">
        <v>1181</v>
      </c>
      <c r="D10187" s="18" t="str">
        <f>+IFERROR(VLOOKUP(Cursos[[#This Row],[Modelo correcto]],Modelos[[Modelo correcto]:[¿En línea?]],2,FALSE),"REVISAR")</f>
        <v>XEROX</v>
      </c>
      <c r="E10187" s="18" t="str">
        <f>+IFERROR(VLOOKUP(Cursos[[#This Row],[Modelo correcto]],Modelos[[Modelo correcto]:[¿En línea?]],3,FALSE),"REVISAR")</f>
        <v>SÍ</v>
      </c>
      <c r="F10187" s="18" t="str">
        <f>+Cursos[[#This Row],[IS]]&amp;Cursos[[#This Row],[Modelo correcto]]</f>
        <v>LUIS ROSENDO PALACIOSOA213</v>
      </c>
      <c r="G10187" s="18">
        <v>0</v>
      </c>
      <c r="H10187" s="19">
        <v>43922</v>
      </c>
      <c r="I10187" s="18" t="str">
        <f>+IFERROR(VLOOKUP(Cursos[[#This Row],[Modelo correcto]],Modelos[[Modelo correcto]:[Aplica para certificación]],4,FALSE),"REVISAR")</f>
        <v>NO</v>
      </c>
    </row>
    <row r="10188" spans="1:9" x14ac:dyDescent="0.25">
      <c r="A10188" s="144" t="s">
        <v>517</v>
      </c>
      <c r="B10188">
        <v>1</v>
      </c>
      <c r="C10188" s="10" t="s">
        <v>244</v>
      </c>
      <c r="D10188" s="18" t="str">
        <f>+IFERROR(VLOOKUP(Cursos[[#This Row],[Modelo correcto]],Modelos[[Modelo correcto]:[¿En línea?]],2,FALSE),"REVISAR")</f>
        <v>XEROX</v>
      </c>
      <c r="E10188" s="18" t="str">
        <f>+IFERROR(VLOOKUP(Cursos[[#This Row],[Modelo correcto]],Modelos[[Modelo correcto]:[¿En línea?]],3,FALSE),"REVISAR")</f>
        <v>SÍ</v>
      </c>
      <c r="F10188" s="18" t="str">
        <f>+Cursos[[#This Row],[IS]]&amp;Cursos[[#This Row],[Modelo correcto]]</f>
        <v>LUIS ROSENDO PALACIOSOS2063</v>
      </c>
      <c r="G10188" s="18">
        <v>0</v>
      </c>
      <c r="H10188" s="19">
        <v>43922</v>
      </c>
      <c r="I10188" s="18" t="str">
        <f>+IFERROR(VLOOKUP(Cursos[[#This Row],[Modelo correcto]],Modelos[[Modelo correcto]:[Aplica para certificación]],4,FALSE),"REVISAR")</f>
        <v>NO</v>
      </c>
    </row>
    <row r="10189" spans="1:9" x14ac:dyDescent="0.25">
      <c r="A10189" s="144" t="s">
        <v>517</v>
      </c>
      <c r="B10189">
        <v>1</v>
      </c>
      <c r="C10189" s="63" t="s">
        <v>1227</v>
      </c>
      <c r="D10189" s="18" t="str">
        <f>+IFERROR(VLOOKUP(Cursos[[#This Row],[Modelo correcto]],Modelos[[Modelo correcto]:[¿En línea?]],2,FALSE),"REVISAR")</f>
        <v>XEROX</v>
      </c>
      <c r="E10189" s="18" t="str">
        <f>+IFERROR(VLOOKUP(Cursos[[#This Row],[Modelo correcto]],Modelos[[Modelo correcto]:[¿En línea?]],3,FALSE),"REVISAR")</f>
        <v>SÍ</v>
      </c>
      <c r="F10189" s="18" t="str">
        <f>+Cursos[[#This Row],[IS]]&amp;Cursos[[#This Row],[Modelo correcto]]</f>
        <v>LUIS ROSENDO PALACIOSOS2064</v>
      </c>
      <c r="G10189" s="18">
        <v>0</v>
      </c>
      <c r="H10189" s="19">
        <v>43922</v>
      </c>
      <c r="I10189" s="18" t="str">
        <f>+IFERROR(VLOOKUP(Cursos[[#This Row],[Modelo correcto]],Modelos[[Modelo correcto]:[Aplica para certificación]],4,FALSE),"REVISAR")</f>
        <v>NO</v>
      </c>
    </row>
    <row r="10190" spans="1:9" x14ac:dyDescent="0.25">
      <c r="A10190" s="144" t="s">
        <v>517</v>
      </c>
      <c r="B10190">
        <v>1</v>
      </c>
      <c r="C10190" s="63" t="s">
        <v>79</v>
      </c>
      <c r="D10190" s="18" t="str">
        <f>+IFERROR(VLOOKUP(Cursos[[#This Row],[Modelo correcto]],Modelos[[Modelo correcto]:[¿En línea?]],2,FALSE),"REVISAR")</f>
        <v>XEROX</v>
      </c>
      <c r="E10190" s="18" t="str">
        <f>+IFERROR(VLOOKUP(Cursos[[#This Row],[Modelo correcto]],Modelos[[Modelo correcto]:[¿En línea?]],3,FALSE),"REVISAR")</f>
        <v>SÍ</v>
      </c>
      <c r="F10190" s="18" t="str">
        <f>+Cursos[[#This Row],[IS]]&amp;Cursos[[#This Row],[Modelo correcto]]</f>
        <v>LUIS ROSENDO PALACIOSOS2087</v>
      </c>
      <c r="G10190" s="18">
        <v>1</v>
      </c>
      <c r="H10190" s="19">
        <v>43922</v>
      </c>
      <c r="I10190" s="18" t="str">
        <f>+IFERROR(VLOOKUP(Cursos[[#This Row],[Modelo correcto]],Modelos[[Modelo correcto]:[Aplica para certificación]],4,FALSE),"REVISAR")</f>
        <v>SÍ</v>
      </c>
    </row>
    <row r="10191" spans="1:9" x14ac:dyDescent="0.25">
      <c r="A10191" s="144" t="s">
        <v>517</v>
      </c>
      <c r="B10191">
        <v>1</v>
      </c>
      <c r="C10191" s="63" t="s">
        <v>252</v>
      </c>
      <c r="D10191" s="18" t="str">
        <f>+IFERROR(VLOOKUP(Cursos[[#This Row],[Modelo correcto]],Modelos[[Modelo correcto]:[¿En línea?]],2,FALSE),"REVISAR")</f>
        <v>XEROX</v>
      </c>
      <c r="E10191" s="18" t="str">
        <f>+IFERROR(VLOOKUP(Cursos[[#This Row],[Modelo correcto]],Modelos[[Modelo correcto]:[¿En línea?]],3,FALSE),"REVISAR")</f>
        <v>SÍ</v>
      </c>
      <c r="F10191" s="18" t="str">
        <f>+Cursos[[#This Row],[IS]]&amp;Cursos[[#This Row],[Modelo correcto]]</f>
        <v>LUIS ROSENDO PALACIOSP6700LP</v>
      </c>
      <c r="G10191" s="18">
        <v>1</v>
      </c>
      <c r="H10191" s="19">
        <v>43831</v>
      </c>
      <c r="I10191" s="18" t="str">
        <f>+IFERROR(VLOOKUP(Cursos[[#This Row],[Modelo correcto]],Modelos[[Modelo correcto]:[Aplica para certificación]],4,FALSE),"REVISAR")</f>
        <v>NO</v>
      </c>
    </row>
    <row r="10192" spans="1:9" x14ac:dyDescent="0.25">
      <c r="A10192" s="144" t="s">
        <v>517</v>
      </c>
      <c r="B10192">
        <v>1</v>
      </c>
      <c r="C10192" s="63" t="s">
        <v>276</v>
      </c>
      <c r="D10192" s="18" t="str">
        <f>+IFERROR(VLOOKUP(Cursos[[#This Row],[Modelo correcto]],Modelos[[Modelo correcto]:[¿En línea?]],2,FALSE),"REVISAR")</f>
        <v>XEROX</v>
      </c>
      <c r="E10192" s="18" t="str">
        <f>+IFERROR(VLOOKUP(Cursos[[#This Row],[Modelo correcto]],Modelos[[Modelo correcto]:[¿En línea?]],3,FALSE),"REVISAR")</f>
        <v>SÍ</v>
      </c>
      <c r="F10192" s="18" t="str">
        <f>+Cursos[[#This Row],[IS]]&amp;Cursos[[#This Row],[Modelo correcto]]</f>
        <v>LUIS ROSENDO PALACIOSPC90XTA</v>
      </c>
      <c r="G10192" s="18">
        <v>1</v>
      </c>
      <c r="H10192" s="19">
        <v>43831</v>
      </c>
      <c r="I10192" s="18" t="str">
        <f>+IFERROR(VLOOKUP(Cursos[[#This Row],[Modelo correcto]],Modelos[[Modelo correcto]:[Aplica para certificación]],4,FALSE),"REVISAR")</f>
        <v>SÍ</v>
      </c>
    </row>
    <row r="10193" spans="1:9" x14ac:dyDescent="0.25">
      <c r="A10193" s="144" t="s">
        <v>517</v>
      </c>
      <c r="B10193">
        <v>1</v>
      </c>
      <c r="C10193" s="63" t="s">
        <v>298</v>
      </c>
      <c r="D10193" s="18" t="str">
        <f>+IFERROR(VLOOKUP(Cursos[[#This Row],[Modelo correcto]],Modelos[[Modelo correcto]:[¿En línea?]],2,FALSE),"REVISAR")</f>
        <v>XEROX</v>
      </c>
      <c r="E10193" s="18" t="str">
        <f>+IFERROR(VLOOKUP(Cursos[[#This Row],[Modelo correcto]],Modelos[[Modelo correcto]:[¿En línea?]],3,FALSE),"REVISAR")</f>
        <v>SÍ</v>
      </c>
      <c r="F10193" s="18" t="str">
        <f>+Cursos[[#This Row],[IS]]&amp;Cursos[[#This Row],[Modelo correcto]]</f>
        <v>LUIS ROSENDO PALACIOSPRFNTFR</v>
      </c>
      <c r="G10193" s="18">
        <v>1</v>
      </c>
      <c r="H10193" s="19">
        <v>43891</v>
      </c>
      <c r="I10193" s="18" t="str">
        <f>+IFERROR(VLOOKUP(Cursos[[#This Row],[Modelo correcto]],Modelos[[Modelo correcto]:[Aplica para certificación]],4,FALSE),"REVISAR")</f>
        <v>SÍ</v>
      </c>
    </row>
    <row r="10194" spans="1:9" x14ac:dyDescent="0.25">
      <c r="A10194" s="144" t="s">
        <v>517</v>
      </c>
      <c r="B10194">
        <v>1</v>
      </c>
      <c r="C10194" s="63" t="s">
        <v>299</v>
      </c>
      <c r="D10194" s="18" t="str">
        <f>+IFERROR(VLOOKUP(Cursos[[#This Row],[Modelo correcto]],Modelos[[Modelo correcto]:[¿En línea?]],2,FALSE),"REVISAR")</f>
        <v>XEROX</v>
      </c>
      <c r="E10194" s="18" t="str">
        <f>+IFERROR(VLOOKUP(Cursos[[#This Row],[Modelo correcto]],Modelos[[Modelo correcto]:[¿En línea?]],3,FALSE),"REVISAR")</f>
        <v>SÍ</v>
      </c>
      <c r="F10194" s="18" t="str">
        <f>+Cursos[[#This Row],[IS]]&amp;Cursos[[#This Row],[Modelo correcto]]</f>
        <v>LUIS ROSENDO PALACIOSTSTNTFR</v>
      </c>
      <c r="G10194" s="18">
        <v>1</v>
      </c>
      <c r="H10194" s="19">
        <v>43891</v>
      </c>
      <c r="I10194" s="18" t="str">
        <f>+IFERROR(VLOOKUP(Cursos[[#This Row],[Modelo correcto]],Modelos[[Modelo correcto]:[Aplica para certificación]],4,FALSE),"REVISAR")</f>
        <v>SÍ</v>
      </c>
    </row>
    <row r="10195" spans="1:9" x14ac:dyDescent="0.25">
      <c r="A10195" s="144" t="s">
        <v>517</v>
      </c>
      <c r="B10195">
        <v>1</v>
      </c>
      <c r="C10195" s="63" t="s">
        <v>1205</v>
      </c>
      <c r="D10195" s="18" t="str">
        <f>+IFERROR(VLOOKUP(Cursos[[#This Row],[Modelo correcto]],Modelos[[Modelo correcto]:[¿En línea?]],2,FALSE),"REVISAR")</f>
        <v>XEROX</v>
      </c>
      <c r="E10195" s="18" t="str">
        <f>+IFERROR(VLOOKUP(Cursos[[#This Row],[Modelo correcto]],Modelos[[Modelo correcto]:[¿En línea?]],3,FALSE),"REVISAR")</f>
        <v>SÍ</v>
      </c>
      <c r="F10195" s="18" t="str">
        <f>+Cursos[[#This Row],[IS]]&amp;Cursos[[#This Row],[Modelo correcto]]</f>
        <v>LUIS ROSENDO PALACIOSUNDFIN</v>
      </c>
      <c r="G10195" s="18">
        <v>0</v>
      </c>
      <c r="H10195" s="19">
        <v>43922</v>
      </c>
      <c r="I10195" s="18" t="str">
        <f>+IFERROR(VLOOKUP(Cursos[[#This Row],[Modelo correcto]],Modelos[[Modelo correcto]:[Aplica para certificación]],4,FALSE),"REVISAR")</f>
        <v>NO</v>
      </c>
    </row>
    <row r="10196" spans="1:9" x14ac:dyDescent="0.25">
      <c r="A10196" s="144" t="s">
        <v>517</v>
      </c>
      <c r="B10196">
        <v>1</v>
      </c>
      <c r="C10196" s="63" t="s">
        <v>211</v>
      </c>
      <c r="D10196" s="18" t="str">
        <f>+IFERROR(VLOOKUP(Cursos[[#This Row],[Modelo correcto]],Modelos[[Modelo correcto]:[¿En línea?]],2,FALSE),"REVISAR")</f>
        <v>XEROX</v>
      </c>
      <c r="E10196" s="18" t="str">
        <f>+IFERROR(VLOOKUP(Cursos[[#This Row],[Modelo correcto]],Modelos[[Modelo correcto]:[¿En línea?]],3,FALSE),"REVISAR")</f>
        <v>SÍ</v>
      </c>
      <c r="F10196" s="18" t="str">
        <f>+Cursos[[#This Row],[IS]]&amp;Cursos[[#This Row],[Modelo correcto]]</f>
        <v>LUIS ROSENDO PALACIOSUNDIMG</v>
      </c>
      <c r="G10196" s="18">
        <v>0</v>
      </c>
      <c r="H10196" s="19">
        <v>43922</v>
      </c>
      <c r="I10196" s="18" t="str">
        <f>+IFERROR(VLOOKUP(Cursos[[#This Row],[Modelo correcto]],Modelos[[Modelo correcto]:[Aplica para certificación]],4,FALSE),"REVISAR")</f>
        <v>NO</v>
      </c>
    </row>
    <row r="10197" spans="1:9" x14ac:dyDescent="0.25">
      <c r="A10197" s="144" t="s">
        <v>517</v>
      </c>
      <c r="B10197">
        <v>1</v>
      </c>
      <c r="C10197" s="63" t="s">
        <v>1201</v>
      </c>
      <c r="D10197" s="18" t="str">
        <f>+IFERROR(VLOOKUP(Cursos[[#This Row],[Modelo correcto]],Modelos[[Modelo correcto]:[¿En línea?]],2,FALSE),"REVISAR")</f>
        <v>XEROX</v>
      </c>
      <c r="E10197" s="18" t="str">
        <f>+IFERROR(VLOOKUP(Cursos[[#This Row],[Modelo correcto]],Modelos[[Modelo correcto]:[¿En línea?]],3,FALSE),"REVISAR")</f>
        <v>SÍ</v>
      </c>
      <c r="F10197" s="18" t="str">
        <f>+Cursos[[#This Row],[IS]]&amp;Cursos[[#This Row],[Modelo correcto]]</f>
        <v>LUIS ROSENDO PALACIOSUNDSCAN</v>
      </c>
      <c r="G10197" s="18">
        <v>1</v>
      </c>
      <c r="H10197" s="19">
        <v>43922</v>
      </c>
      <c r="I10197" s="18" t="str">
        <f>+IFERROR(VLOOKUP(Cursos[[#This Row],[Modelo correcto]],Modelos[[Modelo correcto]:[Aplica para certificación]],4,FALSE),"REVISAR")</f>
        <v>NO</v>
      </c>
    </row>
    <row r="10198" spans="1:9" x14ac:dyDescent="0.25">
      <c r="A10198" s="144" t="s">
        <v>517</v>
      </c>
      <c r="B10198">
        <v>1</v>
      </c>
      <c r="C10198" s="63" t="s">
        <v>1220</v>
      </c>
      <c r="D10198" s="18" t="str">
        <f>+IFERROR(VLOOKUP(Cursos[[#This Row],[Modelo correcto]],Modelos[[Modelo correcto]:[¿En línea?]],2,FALSE),"REVISAR")</f>
        <v>XEROX</v>
      </c>
      <c r="E10198" s="18" t="str">
        <f>+IFERROR(VLOOKUP(Cursos[[#This Row],[Modelo correcto]],Modelos[[Modelo correcto]:[¿En línea?]],3,FALSE),"REVISAR")</f>
        <v>SÍ</v>
      </c>
      <c r="F10198" s="18" t="str">
        <f>+Cursos[[#This Row],[IS]]&amp;Cursos[[#This Row],[Modelo correcto]]</f>
        <v>LUIS ROSENDO PALACIOSUNDTECH</v>
      </c>
      <c r="G10198" s="18">
        <v>1</v>
      </c>
      <c r="H10198" s="19">
        <v>43922</v>
      </c>
      <c r="I10198" s="18" t="str">
        <f>+IFERROR(VLOOKUP(Cursos[[#This Row],[Modelo correcto]],Modelos[[Modelo correcto]:[Aplica para certificación]],4,FALSE),"REVISAR")</f>
        <v>NO</v>
      </c>
    </row>
    <row r="10199" spans="1:9" x14ac:dyDescent="0.25">
      <c r="A10199" s="144" t="s">
        <v>517</v>
      </c>
      <c r="B10199">
        <v>1</v>
      </c>
      <c r="C10199" s="63" t="s">
        <v>31</v>
      </c>
      <c r="D10199" s="18" t="str">
        <f>+IFERROR(VLOOKUP(Cursos[[#This Row],[Modelo correcto]],Modelos[[Modelo correcto]:[¿En línea?]],2,FALSE),"REVISAR")</f>
        <v>XEROX</v>
      </c>
      <c r="E10199" s="18" t="str">
        <f>+IFERROR(VLOOKUP(Cursos[[#This Row],[Modelo correcto]],Modelos[[Modelo correcto]:[¿En línea?]],3,FALSE),"REVISAR")</f>
        <v>SÍ</v>
      </c>
      <c r="F10199" s="18" t="str">
        <f>+Cursos[[#This Row],[IS]]&amp;Cursos[[#This Row],[Modelo correcto]]</f>
        <v>LUIS ROSENDO PALACIOSW6655LP</v>
      </c>
      <c r="G10199" s="18">
        <v>0</v>
      </c>
      <c r="H10199" s="19">
        <v>43922</v>
      </c>
      <c r="I10199" s="18" t="str">
        <f>+IFERROR(VLOOKUP(Cursos[[#This Row],[Modelo correcto]],Modelos[[Modelo correcto]:[Aplica para certificación]],4,FALSE),"REVISAR")</f>
        <v>NO</v>
      </c>
    </row>
    <row r="10200" spans="1:9" x14ac:dyDescent="0.25">
      <c r="A10200" s="144" t="s">
        <v>517</v>
      </c>
      <c r="B10200">
        <v>1</v>
      </c>
      <c r="C10200" s="63" t="s">
        <v>172</v>
      </c>
      <c r="D10200" s="18" t="str">
        <f>+IFERROR(VLOOKUP(Cursos[[#This Row],[Modelo correcto]],Modelos[[Modelo correcto]:[¿En línea?]],2,FALSE),"REVISAR")</f>
        <v>XEROX</v>
      </c>
      <c r="E10200" s="18" t="str">
        <f>+IFERROR(VLOOKUP(Cursos[[#This Row],[Modelo correcto]],Modelos[[Modelo correcto]:[¿En línea?]],3,FALSE),"REVISAR")</f>
        <v>SÍ</v>
      </c>
      <c r="F10200" s="18" t="str">
        <f>+Cursos[[#This Row],[IS]]&amp;Cursos[[#This Row],[Modelo correcto]]</f>
        <v>LUIS ROSENDO PALACIOSWC42XTB</v>
      </c>
      <c r="G10200" s="18">
        <v>0</v>
      </c>
      <c r="H10200" s="19">
        <v>43862</v>
      </c>
      <c r="I10200" s="18" t="str">
        <f>+IFERROR(VLOOKUP(Cursos[[#This Row],[Modelo correcto]],Modelos[[Modelo correcto]:[Aplica para certificación]],4,FALSE),"REVISAR")</f>
        <v>SÍ</v>
      </c>
    </row>
    <row r="10201" spans="1:9" x14ac:dyDescent="0.25">
      <c r="A10201" s="144" t="s">
        <v>517</v>
      </c>
      <c r="B10201">
        <v>1</v>
      </c>
      <c r="C10201" s="63" t="s">
        <v>267</v>
      </c>
      <c r="D10201" s="18" t="str">
        <f>+IFERROR(VLOOKUP(Cursos[[#This Row],[Modelo correcto]],Modelos[[Modelo correcto]:[¿En línea?]],2,FALSE),"REVISAR")</f>
        <v>XEROX</v>
      </c>
      <c r="E10201" s="18" t="str">
        <f>+IFERROR(VLOOKUP(Cursos[[#This Row],[Modelo correcto]],Modelos[[Modelo correcto]:[¿En línea?]],3,FALSE),"REVISAR")</f>
        <v>SÍ</v>
      </c>
      <c r="F10201" s="18" t="str">
        <f>+Cursos[[#This Row],[IS]]&amp;Cursos[[#This Row],[Modelo correcto]]</f>
        <v>LUIS ROSENDO PALACIOSXC550A</v>
      </c>
      <c r="G10201" s="18">
        <v>1</v>
      </c>
      <c r="H10201" s="19">
        <v>43831</v>
      </c>
      <c r="I10201" s="18" t="str">
        <f>+IFERROR(VLOOKUP(Cursos[[#This Row],[Modelo correcto]],Modelos[[Modelo correcto]:[Aplica para certificación]],4,FALSE),"REVISAR")</f>
        <v>SÍ</v>
      </c>
    </row>
    <row r="10202" spans="1:9" x14ac:dyDescent="0.25">
      <c r="A10202" s="144" t="s">
        <v>517</v>
      </c>
      <c r="B10202">
        <v>1</v>
      </c>
      <c r="C10202" s="63" t="s">
        <v>269</v>
      </c>
      <c r="D10202" s="18" t="str">
        <f>+IFERROR(VLOOKUP(Cursos[[#This Row],[Modelo correcto]],Modelos[[Modelo correcto]:[¿En línea?]],2,FALSE),"REVISAR")</f>
        <v>XEROX</v>
      </c>
      <c r="E10202" s="18" t="str">
        <f>+IFERROR(VLOOKUP(Cursos[[#This Row],[Modelo correcto]],Modelos[[Modelo correcto]:[¿En línea?]],3,FALSE),"REVISAR")</f>
        <v>SÍ</v>
      </c>
      <c r="F10202" s="18" t="str">
        <f>+Cursos[[#This Row],[IS]]&amp;Cursos[[#This Row],[Modelo correcto]]</f>
        <v>LUIS ROSENDO PALACIOSXC70XTA</v>
      </c>
      <c r="G10202" s="18">
        <v>1</v>
      </c>
      <c r="H10202" s="19">
        <v>43831</v>
      </c>
      <c r="I10202" s="18" t="str">
        <f>+IFERROR(VLOOKUP(Cursos[[#This Row],[Modelo correcto]],Modelos[[Modelo correcto]:[Aplica para certificación]],4,FALSE),"REVISAR")</f>
        <v>SÍ</v>
      </c>
    </row>
    <row r="10203" spans="1:9" x14ac:dyDescent="0.25">
      <c r="A10203" s="144" t="s">
        <v>517</v>
      </c>
      <c r="B10203">
        <v>1</v>
      </c>
      <c r="C10203" s="63" t="s">
        <v>1190</v>
      </c>
      <c r="D10203" s="18" t="str">
        <f>+IFERROR(VLOOKUP(Cursos[[#This Row],[Modelo correcto]],Modelos[[Modelo correcto]:[¿En línea?]],2,FALSE),"REVISAR")</f>
        <v>XEROX</v>
      </c>
      <c r="E10203" s="18" t="str">
        <f>+IFERROR(VLOOKUP(Cursos[[#This Row],[Modelo correcto]],Modelos[[Modelo correcto]:[¿En línea?]],3,FALSE),"REVISAR")</f>
        <v>SÍ</v>
      </c>
      <c r="F10203" s="18" t="str">
        <f>+Cursos[[#This Row],[IS]]&amp;Cursos[[#This Row],[Modelo correcto]]</f>
        <v>LUIS ROSENDO PALACIOSXETS16</v>
      </c>
      <c r="G10203" s="18">
        <v>0</v>
      </c>
      <c r="H10203" s="19">
        <v>43922</v>
      </c>
      <c r="I10203" s="18" t="str">
        <f>+IFERROR(VLOOKUP(Cursos[[#This Row],[Modelo correcto]],Modelos[[Modelo correcto]:[Aplica para certificación]],4,FALSE),"REVISAR")</f>
        <v>NO</v>
      </c>
    </row>
    <row r="10204" spans="1:9" x14ac:dyDescent="0.25">
      <c r="A10204" s="144" t="s">
        <v>517</v>
      </c>
      <c r="B10204">
        <v>1</v>
      </c>
      <c r="C10204" s="10" t="s">
        <v>502</v>
      </c>
      <c r="D10204" s="18" t="str">
        <f>+IFERROR(VLOOKUP(Cursos[[#This Row],[Modelo correcto]],Modelos[[Modelo correcto]:[¿En línea?]],2,FALSE),"REVISAR")</f>
        <v>CANON</v>
      </c>
      <c r="E10204" s="18" t="str">
        <f>+IFERROR(VLOOKUP(Cursos[[#This Row],[Modelo correcto]],Modelos[[Modelo correcto]:[¿En línea?]],3,FALSE),"REVISAR")</f>
        <v>SÍ</v>
      </c>
      <c r="F10204" s="18" t="str">
        <f>+Cursos[[#This Row],[IS]]&amp;Cursos[[#This Row],[Modelo correcto]]</f>
        <v>LUIS ROSENDO PALACIOSIRA 6500/8500</v>
      </c>
      <c r="G10204" s="18">
        <v>1</v>
      </c>
      <c r="H10204" s="19">
        <v>43952</v>
      </c>
      <c r="I10204" s="18" t="str">
        <f>+IFERROR(VLOOKUP(Cursos[[#This Row],[Modelo correcto]],Modelos[[Modelo correcto]:[Aplica para certificación]],4,FALSE),"REVISAR")</f>
        <v>NO</v>
      </c>
    </row>
    <row r="10205" spans="1:9" x14ac:dyDescent="0.25">
      <c r="A10205" s="144" t="s">
        <v>517</v>
      </c>
      <c r="B10205">
        <v>1</v>
      </c>
      <c r="C10205" s="10" t="s">
        <v>528</v>
      </c>
      <c r="D10205" s="18" t="str">
        <f>+IFERROR(VLOOKUP(Cursos[[#This Row],[Modelo correcto]],Modelos[[Modelo correcto]:[¿En línea?]],2,FALSE),"REVISAR")</f>
        <v>CANON</v>
      </c>
      <c r="E10205" s="18" t="str">
        <f>+IFERROR(VLOOKUP(Cursos[[#This Row],[Modelo correcto]],Modelos[[Modelo correcto]:[¿En línea?]],3,FALSE),"REVISAR")</f>
        <v>SÍ</v>
      </c>
      <c r="F10205" s="18" t="str">
        <f>+Cursos[[#This Row],[IS]]&amp;Cursos[[#This Row],[Modelo correcto]]</f>
        <v>LUIS ROSENDO PALACIOSIRA4500</v>
      </c>
      <c r="G10205" s="18">
        <v>1</v>
      </c>
      <c r="H10205" s="19">
        <v>43952</v>
      </c>
      <c r="I10205" s="18" t="str">
        <f>+IFERROR(VLOOKUP(Cursos[[#This Row],[Modelo correcto]],Modelos[[Modelo correcto]:[Aplica para certificación]],4,FALSE),"REVISAR")</f>
        <v>NO</v>
      </c>
    </row>
    <row r="10206" spans="1:9" x14ac:dyDescent="0.25">
      <c r="A10206" s="144" t="s">
        <v>517</v>
      </c>
      <c r="B10206">
        <v>1</v>
      </c>
      <c r="C10206" s="10" t="s">
        <v>1239</v>
      </c>
      <c r="D10206" s="18" t="str">
        <f>+IFERROR(VLOOKUP(Cursos[[#This Row],[Modelo correcto]],Modelos[[Modelo correcto]:[¿En línea?]],2,FALSE),"REVISAR")</f>
        <v>CANON</v>
      </c>
      <c r="E10206" s="18" t="str">
        <f>+IFERROR(VLOOKUP(Cursos[[#This Row],[Modelo correcto]],Modelos[[Modelo correcto]:[¿En línea?]],3,FALSE),"REVISAR")</f>
        <v>SÍ</v>
      </c>
      <c r="F10206" s="18" t="str">
        <f>+Cursos[[#This Row],[IS]]&amp;Cursos[[#This Row],[Modelo correcto]]</f>
        <v>LUIS ROSENDO PALACIOSIRAC3500</v>
      </c>
      <c r="G10206" s="18">
        <v>1</v>
      </c>
      <c r="H10206" s="19">
        <v>43952</v>
      </c>
      <c r="I10206" s="18" t="str">
        <f>+IFERROR(VLOOKUP(Cursos[[#This Row],[Modelo correcto]],Modelos[[Modelo correcto]:[Aplica para certificación]],4,FALSE),"REVISAR")</f>
        <v>SÍ</v>
      </c>
    </row>
    <row r="10207" spans="1:9" x14ac:dyDescent="0.25">
      <c r="A10207" s="144" t="s">
        <v>517</v>
      </c>
      <c r="B10207">
        <v>1</v>
      </c>
      <c r="C10207" s="34" t="s">
        <v>1240</v>
      </c>
      <c r="D10207" s="18" t="str">
        <f>+IFERROR(VLOOKUP(Cursos[[#This Row],[Modelo correcto]],Modelos[[Modelo correcto]:[¿En línea?]],2,FALSE),"REVISAR")</f>
        <v>CANON</v>
      </c>
      <c r="E10207" s="18" t="str">
        <f>+IFERROR(VLOOKUP(Cursos[[#This Row],[Modelo correcto]],Modelos[[Modelo correcto]:[¿En línea?]],3,FALSE),"REVISAR")</f>
        <v>SÍ</v>
      </c>
      <c r="F10207" s="18" t="str">
        <f>+Cursos[[#This Row],[IS]]&amp;Cursos[[#This Row],[Modelo correcto]]</f>
        <v>LUIS ROSENDO PALACIOSIRAC5500</v>
      </c>
      <c r="G10207" s="18">
        <v>1</v>
      </c>
      <c r="H10207" s="19">
        <v>43952</v>
      </c>
      <c r="I10207" s="18" t="str">
        <f>+IFERROR(VLOOKUP(Cursos[[#This Row],[Modelo correcto]],Modelos[[Modelo correcto]:[Aplica para certificación]],4,FALSE),"REVISAR")</f>
        <v>SÍ</v>
      </c>
    </row>
    <row r="10208" spans="1:9" x14ac:dyDescent="0.25">
      <c r="A10208" s="144" t="s">
        <v>517</v>
      </c>
      <c r="B10208">
        <v>1</v>
      </c>
      <c r="C10208" s="10" t="s">
        <v>259</v>
      </c>
      <c r="D10208" s="18" t="str">
        <f>+IFERROR(VLOOKUP(Cursos[[#This Row],[Modelo correcto]],Modelos[[Modelo correcto]:[¿En línea?]],2,FALSE),"REVISAR")</f>
        <v>XEROX</v>
      </c>
      <c r="E10208" s="18" t="str">
        <f>+IFERROR(VLOOKUP(Cursos[[#This Row],[Modelo correcto]],Modelos[[Modelo correcto]:[¿En línea?]],3,FALSE),"REVISAR")</f>
        <v>SÍ</v>
      </c>
      <c r="F10208" s="18" t="str">
        <f>+Cursos[[#This Row],[IS]]&amp;Cursos[[#This Row],[Modelo correcto]]</f>
        <v>LUIS ROSENDO PALACIOSC13301</v>
      </c>
      <c r="G10208" s="18">
        <v>0</v>
      </c>
      <c r="H10208" s="19">
        <v>43952</v>
      </c>
      <c r="I10208" s="18" t="str">
        <f>+IFERROR(VLOOKUP(Cursos[[#This Row],[Modelo correcto]],Modelos[[Modelo correcto]:[Aplica para certificación]],4,FALSE),"REVISAR")</f>
        <v>NO</v>
      </c>
    </row>
    <row r="10209" spans="1:9" x14ac:dyDescent="0.25">
      <c r="A10209" s="144" t="s">
        <v>517</v>
      </c>
      <c r="B10209">
        <v>1</v>
      </c>
      <c r="C10209" s="10" t="s">
        <v>1262</v>
      </c>
      <c r="D10209" s="18" t="str">
        <f>+IFERROR(VLOOKUP(Cursos[[#This Row],[Modelo correcto]],Modelos[[Modelo correcto]:[¿En línea?]],2,FALSE),"REVISAR")</f>
        <v>XEROX</v>
      </c>
      <c r="E10209" s="18" t="str">
        <f>+IFERROR(VLOOKUP(Cursos[[#This Row],[Modelo correcto]],Modelos[[Modelo correcto]:[¿En línea?]],3,FALSE),"REVISAR")</f>
        <v>SÍ</v>
      </c>
      <c r="F10209" s="18" t="str">
        <f>+Cursos[[#This Row],[IS]]&amp;Cursos[[#This Row],[Modelo correcto]]</f>
        <v>LUIS ROSENDO PALACIOSCT102</v>
      </c>
      <c r="G10209" s="18">
        <v>0</v>
      </c>
      <c r="H10209" s="19">
        <v>43952</v>
      </c>
      <c r="I10209" s="18" t="str">
        <f>+IFERROR(VLOOKUP(Cursos[[#This Row],[Modelo correcto]],Modelos[[Modelo correcto]:[Aplica para certificación]],4,FALSE),"REVISAR")</f>
        <v>NO</v>
      </c>
    </row>
    <row r="10210" spans="1:9" x14ac:dyDescent="0.25">
      <c r="A10210" s="144" t="s">
        <v>517</v>
      </c>
      <c r="B10210">
        <v>1</v>
      </c>
      <c r="C10210" s="10" t="s">
        <v>1300</v>
      </c>
      <c r="D10210" s="18" t="str">
        <f>+IFERROR(VLOOKUP(Cursos[[#This Row],[Modelo correcto]],Modelos[[Modelo correcto]:[¿En línea?]],2,FALSE),"REVISAR")</f>
        <v>XEROX</v>
      </c>
      <c r="E10210" s="18" t="str">
        <f>+IFERROR(VLOOKUP(Cursos[[#This Row],[Modelo correcto]],Modelos[[Modelo correcto]:[¿En línea?]],3,FALSE),"REVISAR")</f>
        <v>SÍ</v>
      </c>
      <c r="F10210" s="18" t="str">
        <f>+Cursos[[#This Row],[IS]]&amp;Cursos[[#This Row],[Modelo correcto]]</f>
        <v>LUIS ROSENDO PALACIOSCT105</v>
      </c>
      <c r="G10210" s="18">
        <v>0</v>
      </c>
      <c r="H10210" s="19">
        <v>43952</v>
      </c>
      <c r="I10210" s="18" t="str">
        <f>+IFERROR(VLOOKUP(Cursos[[#This Row],[Modelo correcto]],Modelos[[Modelo correcto]:[Aplica para certificación]],4,FALSE),"REVISAR")</f>
        <v>NO</v>
      </c>
    </row>
    <row r="10211" spans="1:9" x14ac:dyDescent="0.25">
      <c r="A10211" s="144" t="s">
        <v>517</v>
      </c>
      <c r="B10211">
        <v>1</v>
      </c>
      <c r="C10211" s="63" t="s">
        <v>137</v>
      </c>
      <c r="D10211" s="18" t="str">
        <f>+IFERROR(VLOOKUP(Cursos[[#This Row],[Modelo correcto]],Modelos[[Modelo correcto]:[¿En línea?]],2,FALSE),"REVISAR")</f>
        <v>XEROX</v>
      </c>
      <c r="E10211" s="18" t="str">
        <f>+IFERROR(VLOOKUP(Cursos[[#This Row],[Modelo correcto]],Modelos[[Modelo correcto]:[¿En línea?]],3,FALSE),"REVISAR")</f>
        <v>SÍ</v>
      </c>
      <c r="F10211" s="18" t="str">
        <f>+Cursos[[#This Row],[IS]]&amp;Cursos[[#This Row],[Modelo correcto]]</f>
        <v>LUIS ROSENDO PALACIOSW4265XT</v>
      </c>
      <c r="G10211" s="18">
        <v>0</v>
      </c>
      <c r="H10211" s="19">
        <v>43952</v>
      </c>
      <c r="I10211" s="18" t="str">
        <f>+IFERROR(VLOOKUP(Cursos[[#This Row],[Modelo correcto]],Modelos[[Modelo correcto]:[Aplica para certificación]],4,FALSE),"REVISAR")</f>
        <v>NO</v>
      </c>
    </row>
    <row r="10212" spans="1:9" x14ac:dyDescent="0.25">
      <c r="A10212" s="144" t="s">
        <v>517</v>
      </c>
      <c r="B10212">
        <v>1</v>
      </c>
      <c r="C10212" s="63" t="s">
        <v>89</v>
      </c>
      <c r="D10212" s="18" t="str">
        <f>+IFERROR(VLOOKUP(Cursos[[#This Row],[Modelo correcto]],Modelos[[Modelo correcto]:[¿En línea?]],2,FALSE),"REVISAR")</f>
        <v>XEROX</v>
      </c>
      <c r="E10212" s="18" t="str">
        <f>+IFERROR(VLOOKUP(Cursos[[#This Row],[Modelo correcto]],Modelos[[Modelo correcto]:[¿En línea?]],3,FALSE),"REVISAR")</f>
        <v>SÍ</v>
      </c>
      <c r="F10212" s="18" t="str">
        <f>+Cursos[[#This Row],[IS]]&amp;Cursos[[#This Row],[Modelo correcto]]</f>
        <v>LUIS ROSENDO PALACIOSC12407</v>
      </c>
      <c r="G10212" s="18">
        <v>1</v>
      </c>
      <c r="H10212" s="19">
        <v>43952</v>
      </c>
      <c r="I10212" s="18" t="str">
        <f>+IFERROR(VLOOKUP(Cursos[[#This Row],[Modelo correcto]],Modelos[[Modelo correcto]:[Aplica para certificación]],4,FALSE),"REVISAR")</f>
        <v>NO</v>
      </c>
    </row>
    <row r="10213" spans="1:9" x14ac:dyDescent="0.25">
      <c r="A10213" s="144" t="s">
        <v>517</v>
      </c>
      <c r="B10213">
        <v>1</v>
      </c>
      <c r="C10213" s="63" t="s">
        <v>96</v>
      </c>
      <c r="D10213" s="18" t="str">
        <f>+IFERROR(VLOOKUP(Cursos[[#This Row],[Modelo correcto]],Modelos[[Modelo correcto]:[¿En línea?]],2,FALSE),"REVISAR")</f>
        <v>XEROX</v>
      </c>
      <c r="E10213" s="18" t="str">
        <f>+IFERROR(VLOOKUP(Cursos[[#This Row],[Modelo correcto]],Modelos[[Modelo correcto]:[¿En línea?]],3,FALSE),"REVISAR")</f>
        <v>SÍ</v>
      </c>
      <c r="F10213" s="18" t="str">
        <f>+Cursos[[#This Row],[IS]]&amp;Cursos[[#This Row],[Modelo correcto]]</f>
        <v>LUIS ROSENDO PALACIOSV21PXTA</v>
      </c>
      <c r="G10213" s="18">
        <v>0</v>
      </c>
      <c r="H10213" s="19">
        <v>43952</v>
      </c>
      <c r="I10213" s="18" t="str">
        <f>+IFERROR(VLOOKUP(Cursos[[#This Row],[Modelo correcto]],Modelos[[Modelo correcto]:[Aplica para certificación]],4,FALSE),"REVISAR")</f>
        <v>NO</v>
      </c>
    </row>
    <row r="10214" spans="1:9" x14ac:dyDescent="0.25">
      <c r="A10214" s="144" t="s">
        <v>517</v>
      </c>
      <c r="B10214">
        <v>1</v>
      </c>
      <c r="C10214" s="63" t="s">
        <v>129</v>
      </c>
      <c r="D10214" s="18" t="str">
        <f>+IFERROR(VLOOKUP(Cursos[[#This Row],[Modelo correcto]],Modelos[[Modelo correcto]:[¿En línea?]],2,FALSE),"REVISAR")</f>
        <v>XEROX</v>
      </c>
      <c r="E10214" s="18" t="str">
        <f>+IFERROR(VLOOKUP(Cursos[[#This Row],[Modelo correcto]],Modelos[[Modelo correcto]:[¿En línea?]],3,FALSE),"REVISAR")</f>
        <v>SÍ</v>
      </c>
      <c r="F10214" s="18" t="str">
        <f>+Cursos[[#This Row],[IS]]&amp;Cursos[[#This Row],[Modelo correcto]]</f>
        <v>LUIS ROSENDO PALACIOSC13159</v>
      </c>
      <c r="G10214" s="18">
        <v>0</v>
      </c>
      <c r="H10214" s="19">
        <v>43952</v>
      </c>
      <c r="I10214" s="18" t="str">
        <f>+IFERROR(VLOOKUP(Cursos[[#This Row],[Modelo correcto]],Modelos[[Modelo correcto]:[Aplica para certificación]],4,FALSE),"REVISAR")</f>
        <v>NO</v>
      </c>
    </row>
    <row r="10215" spans="1:9" x14ac:dyDescent="0.25">
      <c r="A10215" s="144" t="s">
        <v>517</v>
      </c>
      <c r="B10215">
        <v>1</v>
      </c>
      <c r="C10215" s="63" t="s">
        <v>1297</v>
      </c>
      <c r="D10215" s="18" t="str">
        <f>+IFERROR(VLOOKUP(Cursos[[#This Row],[Modelo correcto]],Modelos[[Modelo correcto]:[¿En línea?]],2,FALSE),"REVISAR")</f>
        <v>XEROX</v>
      </c>
      <c r="E10215" s="18" t="str">
        <f>+IFERROR(VLOOKUP(Cursos[[#This Row],[Modelo correcto]],Modelos[[Modelo correcto]:[¿En línea?]],3,FALSE),"REVISAR")</f>
        <v>SÍ</v>
      </c>
      <c r="F10215" s="18" t="str">
        <f>+Cursos[[#This Row],[IS]]&amp;Cursos[[#This Row],[Modelo correcto]]</f>
        <v>LUIS ROSENDO PALACIOSCLA264</v>
      </c>
      <c r="G10215" s="18">
        <v>1</v>
      </c>
      <c r="H10215" s="19">
        <v>43952</v>
      </c>
      <c r="I10215" s="18" t="str">
        <f>+IFERROR(VLOOKUP(Cursos[[#This Row],[Modelo correcto]],Modelos[[Modelo correcto]:[Aplica para certificación]],4,FALSE),"REVISAR")</f>
        <v>NO</v>
      </c>
    </row>
    <row r="10216" spans="1:9" x14ac:dyDescent="0.25">
      <c r="A10216" s="144" t="s">
        <v>517</v>
      </c>
      <c r="B10216">
        <v>1</v>
      </c>
      <c r="C10216" s="10" t="s">
        <v>32</v>
      </c>
      <c r="D10216" s="18" t="str">
        <f>+IFERROR(VLOOKUP(Cursos[[#This Row],[Modelo correcto]],Modelos[[Modelo correcto]:[¿En línea?]],2,FALSE),"REVISAR")</f>
        <v>XEROX</v>
      </c>
      <c r="E10216" s="18" t="str">
        <f>+IFERROR(VLOOKUP(Cursos[[#This Row],[Modelo correcto]],Modelos[[Modelo correcto]:[¿En línea?]],3,FALSE),"REVISAR")</f>
        <v>SÍ</v>
      </c>
      <c r="F10216" s="18" t="str">
        <f>+Cursos[[#This Row],[IS]]&amp;Cursos[[#This Row],[Modelo correcto]]</f>
        <v>LUIS ROSENDO PALACIOS700ATSA</v>
      </c>
      <c r="G10216" s="18">
        <v>0</v>
      </c>
      <c r="H10216" s="19">
        <v>43952</v>
      </c>
      <c r="I10216" s="18" t="str">
        <f>+IFERROR(VLOOKUP(Cursos[[#This Row],[Modelo correcto]],Modelos[[Modelo correcto]:[Aplica para certificación]],4,FALSE),"REVISAR")</f>
        <v>NO</v>
      </c>
    </row>
    <row r="10217" spans="1:9" x14ac:dyDescent="0.25">
      <c r="A10217" s="144" t="s">
        <v>517</v>
      </c>
      <c r="B10217">
        <v>1</v>
      </c>
      <c r="C10217" s="10" t="s">
        <v>27</v>
      </c>
      <c r="D10217" s="18" t="str">
        <f>+IFERROR(VLOOKUP(Cursos[[#This Row],[Modelo correcto]],Modelos[[Modelo correcto]:[¿En línea?]],2,FALSE),"REVISAR")</f>
        <v>XEROX</v>
      </c>
      <c r="E10217" s="18" t="str">
        <f>+IFERROR(VLOOKUP(Cursos[[#This Row],[Modelo correcto]],Modelos[[Modelo correcto]:[¿En línea?]],3,FALSE),"REVISAR")</f>
        <v>SÍ</v>
      </c>
      <c r="F10217" s="18" t="str">
        <f>+Cursos[[#This Row],[IS]]&amp;Cursos[[#This Row],[Modelo correcto]]</f>
        <v>LUIS ROSENDO PALACIOSP6500LP</v>
      </c>
      <c r="G10217" s="18">
        <v>0</v>
      </c>
      <c r="H10217" s="19">
        <v>43952</v>
      </c>
      <c r="I10217" s="18" t="str">
        <f>+IFERROR(VLOOKUP(Cursos[[#This Row],[Modelo correcto]],Modelos[[Modelo correcto]:[Aplica para certificación]],4,FALSE),"REVISAR")</f>
        <v>NO</v>
      </c>
    </row>
    <row r="10218" spans="1:9" x14ac:dyDescent="0.25">
      <c r="A10218" s="144" t="s">
        <v>517</v>
      </c>
      <c r="B10218">
        <v>1</v>
      </c>
      <c r="C10218" s="10" t="s">
        <v>1290</v>
      </c>
      <c r="D10218" s="18" t="str">
        <f>+IFERROR(VLOOKUP(Cursos[[#This Row],[Modelo correcto]],Modelos[[Modelo correcto]:[¿En línea?]],2,FALSE),"REVISAR")</f>
        <v>XEROX</v>
      </c>
      <c r="E10218" s="18" t="str">
        <f>+IFERROR(VLOOKUP(Cursos[[#This Row],[Modelo correcto]],Modelos[[Modelo correcto]:[¿En línea?]],3,FALSE),"REVISAR")</f>
        <v>SÍ</v>
      </c>
      <c r="F10218" s="18" t="str">
        <f>+Cursos[[#This Row],[IS]]&amp;Cursos[[#This Row],[Modelo correcto]]</f>
        <v>LUIS ROSENDO PALACIOSXFF268</v>
      </c>
      <c r="G10218" s="18">
        <v>0</v>
      </c>
      <c r="H10218" s="19">
        <v>43952</v>
      </c>
      <c r="I10218" s="18" t="str">
        <f>+IFERROR(VLOOKUP(Cursos[[#This Row],[Modelo correcto]],Modelos[[Modelo correcto]:[Aplica para certificación]],4,FALSE),"REVISAR")</f>
        <v>NO</v>
      </c>
    </row>
    <row r="10219" spans="1:9" x14ac:dyDescent="0.25">
      <c r="A10219" s="144" t="s">
        <v>517</v>
      </c>
      <c r="B10219">
        <v>1</v>
      </c>
      <c r="C10219" s="10" t="s">
        <v>252</v>
      </c>
      <c r="D10219" s="18" t="str">
        <f>+IFERROR(VLOOKUP(Cursos[[#This Row],[Modelo correcto]],Modelos[[Modelo correcto]:[¿En línea?]],2,FALSE),"REVISAR")</f>
        <v>XEROX</v>
      </c>
      <c r="E10219" s="18" t="str">
        <f>+IFERROR(VLOOKUP(Cursos[[#This Row],[Modelo correcto]],Modelos[[Modelo correcto]:[¿En línea?]],3,FALSE),"REVISAR")</f>
        <v>SÍ</v>
      </c>
      <c r="F10219" s="18" t="str">
        <f>+Cursos[[#This Row],[IS]]&amp;Cursos[[#This Row],[Modelo correcto]]</f>
        <v>LUIS ROSENDO PALACIOSP6700LP</v>
      </c>
      <c r="G10219" s="18">
        <v>0</v>
      </c>
      <c r="H10219" s="19">
        <v>43952</v>
      </c>
      <c r="I10219" s="18" t="str">
        <f>+IFERROR(VLOOKUP(Cursos[[#This Row],[Modelo correcto]],Modelos[[Modelo correcto]:[Aplica para certificación]],4,FALSE),"REVISAR")</f>
        <v>NO</v>
      </c>
    </row>
    <row r="10220" spans="1:9" x14ac:dyDescent="0.25">
      <c r="A10220" s="144" t="s">
        <v>517</v>
      </c>
      <c r="B10220">
        <v>1</v>
      </c>
      <c r="C10220" s="145" t="s">
        <v>1156</v>
      </c>
      <c r="D10220" s="18" t="str">
        <f>+IFERROR(VLOOKUP(Cursos[[#This Row],[Modelo correcto]],Modelos[[Modelo correcto]:[¿En línea?]],2,FALSE),"REVISAR")</f>
        <v>XEROX</v>
      </c>
      <c r="E10220" s="18" t="str">
        <f>+IFERROR(VLOOKUP(Cursos[[#This Row],[Modelo correcto]],Modelos[[Modelo correcto]:[¿En línea?]],3,FALSE),"REVISAR")</f>
        <v>SÍ</v>
      </c>
      <c r="F10220" s="18" t="str">
        <f>+Cursos[[#This Row],[IS]]&amp;Cursos[[#This Row],[Modelo correcto]]</f>
        <v>LUIS ROSENDO PALACIOSPC90CMYK</v>
      </c>
      <c r="G10220" s="18">
        <v>0</v>
      </c>
      <c r="H10220" s="19">
        <v>43952</v>
      </c>
      <c r="I10220" s="18" t="str">
        <f>+IFERROR(VLOOKUP(Cursos[[#This Row],[Modelo correcto]],Modelos[[Modelo correcto]:[Aplica para certificación]],4,FALSE),"REVISAR")</f>
        <v>NO</v>
      </c>
    </row>
    <row r="10221" spans="1:9" x14ac:dyDescent="0.25">
      <c r="A10221" s="144" t="s">
        <v>517</v>
      </c>
      <c r="B10221">
        <v>1</v>
      </c>
      <c r="C10221" s="10" t="s">
        <v>67</v>
      </c>
      <c r="D10221" s="18" t="str">
        <f>+IFERROR(VLOOKUP(Cursos[[#This Row],[Modelo correcto]],Modelos[[Modelo correcto]:[¿En línea?]],2,FALSE),"REVISAR")</f>
        <v>XEROX</v>
      </c>
      <c r="E10221" s="18" t="str">
        <f>+IFERROR(VLOOKUP(Cursos[[#This Row],[Modelo correcto]],Modelos[[Modelo correcto]:[¿En línea?]],3,FALSE),"REVISAR")</f>
        <v>SÍ</v>
      </c>
      <c r="F10221" s="18" t="str">
        <f>+Cursos[[#This Row],[IS]]&amp;Cursos[[#This Row],[Modelo correcto]]</f>
        <v>LUIS ROSENDO PALACIOSC15023</v>
      </c>
      <c r="G10221" s="18">
        <v>0</v>
      </c>
      <c r="H10221" s="19">
        <v>43952</v>
      </c>
      <c r="I10221" s="18" t="str">
        <f>+IFERROR(VLOOKUP(Cursos[[#This Row],[Modelo correcto]],Modelos[[Modelo correcto]:[Aplica para certificación]],4,FALSE),"REVISAR")</f>
        <v>NO</v>
      </c>
    </row>
    <row r="10222" spans="1:9" x14ac:dyDescent="0.25">
      <c r="A10222" s="144" t="s">
        <v>517</v>
      </c>
      <c r="B10222">
        <v>1</v>
      </c>
      <c r="C10222" s="10" t="s">
        <v>1356</v>
      </c>
      <c r="D10222" s="18" t="str">
        <f>+IFERROR(VLOOKUP(Cursos[[#This Row],[Modelo correcto]],Modelos[[Modelo correcto]:[¿En línea?]],2,FALSE),"REVISAR")</f>
        <v>XEROX</v>
      </c>
      <c r="E10222" s="18" t="str">
        <f>+IFERROR(VLOOKUP(Cursos[[#This Row],[Modelo correcto]],Modelos[[Modelo correcto]:[¿En línea?]],3,FALSE),"REVISAR")</f>
        <v>SÍ</v>
      </c>
      <c r="F10222" s="18" t="str">
        <f>+Cursos[[#This Row],[IS]]&amp;Cursos[[#This Row],[Modelo correcto]]</f>
        <v>LUIS ROSENDO PALACIOSXRXWLD</v>
      </c>
      <c r="G10222" s="18">
        <v>0</v>
      </c>
      <c r="H10222" s="19">
        <v>43952</v>
      </c>
      <c r="I10222" s="18" t="str">
        <f>+IFERROR(VLOOKUP(Cursos[[#This Row],[Modelo correcto]],Modelos[[Modelo correcto]:[Aplica para certificación]],4,FALSE),"REVISAR")</f>
        <v>NO</v>
      </c>
    </row>
    <row r="10223" spans="1:9" x14ac:dyDescent="0.25">
      <c r="A10223" s="144" t="s">
        <v>517</v>
      </c>
      <c r="B10223">
        <v>1</v>
      </c>
      <c r="C10223" s="10" t="s">
        <v>61</v>
      </c>
      <c r="D10223" s="18" t="str">
        <f>+IFERROR(VLOOKUP(Cursos[[#This Row],[Modelo correcto]],Modelos[[Modelo correcto]:[¿En línea?]],2,FALSE),"REVISAR")</f>
        <v>XEROX</v>
      </c>
      <c r="E10223" s="18" t="str">
        <f>+IFERROR(VLOOKUP(Cursos[[#This Row],[Modelo correcto]],Modelos[[Modelo correcto]:[¿En línea?]],3,FALSE),"REVISAR")</f>
        <v>SÍ</v>
      </c>
      <c r="F10223" s="18" t="str">
        <f>+Cursos[[#This Row],[IS]]&amp;Cursos[[#This Row],[Modelo correcto]]</f>
        <v>LUIS ROSENDO PALACIOSOA2033</v>
      </c>
      <c r="G10223" s="18">
        <v>1</v>
      </c>
      <c r="H10223" s="19">
        <v>43952</v>
      </c>
      <c r="I10223" s="18" t="str">
        <f>+IFERROR(VLOOKUP(Cursos[[#This Row],[Modelo correcto]],Modelos[[Modelo correcto]:[Aplica para certificación]],4,FALSE),"REVISAR")</f>
        <v>SÍ</v>
      </c>
    </row>
    <row r="10224" spans="1:9" x14ac:dyDescent="0.25">
      <c r="A10224" s="144" t="s">
        <v>517</v>
      </c>
      <c r="B10224">
        <v>1</v>
      </c>
      <c r="C10224" s="10" t="s">
        <v>110</v>
      </c>
      <c r="D10224" s="18" t="str">
        <f>+IFERROR(VLOOKUP(Cursos[[#This Row],[Modelo correcto]],Modelos[[Modelo correcto]:[¿En línea?]],2,FALSE),"REVISAR")</f>
        <v>XEROX</v>
      </c>
      <c r="E10224" s="18" t="str">
        <f>+IFERROR(VLOOKUP(Cursos[[#This Row],[Modelo correcto]],Modelos[[Modelo correcto]:[¿En línea?]],3,FALSE),"REVISAR")</f>
        <v>SÍ</v>
      </c>
      <c r="F10224" s="18" t="str">
        <f>+Cursos[[#This Row],[IS]]&amp;Cursos[[#This Row],[Modelo correcto]]</f>
        <v>LUIS ROSENDO PALACIOSXTR100E</v>
      </c>
      <c r="G10224" s="18">
        <v>0</v>
      </c>
      <c r="H10224" s="19">
        <v>43952</v>
      </c>
      <c r="I10224" s="18" t="str">
        <f>+IFERROR(VLOOKUP(Cursos[[#This Row],[Modelo correcto]],Modelos[[Modelo correcto]:[Aplica para certificación]],4,FALSE),"REVISAR")</f>
        <v>NO</v>
      </c>
    </row>
    <row r="10225" spans="1:9" x14ac:dyDescent="0.25">
      <c r="A10225" s="144" t="s">
        <v>305</v>
      </c>
      <c r="B10225">
        <v>1</v>
      </c>
      <c r="C10225" s="10" t="s">
        <v>509</v>
      </c>
      <c r="D10225" s="18" t="str">
        <f>+IFERROR(VLOOKUP(Cursos[[#This Row],[Modelo correcto]],Modelos[[Modelo correcto]:[¿En línea?]],2,FALSE),"REVISAR")</f>
        <v>CANON</v>
      </c>
      <c r="E10225" s="18" t="str">
        <f>+IFERROR(VLOOKUP(Cursos[[#This Row],[Modelo correcto]],Modelos[[Modelo correcto]:[¿En línea?]],3,FALSE),"REVISAR")</f>
        <v>NO</v>
      </c>
      <c r="F10225" s="18" t="str">
        <f>+Cursos[[#This Row],[IS]]&amp;Cursos[[#This Row],[Modelo correcto]]</f>
        <v>ARMANDO SERRANO ESQUIVELCARE</v>
      </c>
      <c r="G10225" s="18">
        <v>1</v>
      </c>
      <c r="H10225" s="19">
        <v>43709</v>
      </c>
      <c r="I10225" s="18" t="str">
        <f>+IFERROR(VLOOKUP(Cursos[[#This Row],[Modelo correcto]],Modelos[[Modelo correcto]:[Aplica para certificación]],4,FALSE),"REVISAR")</f>
        <v>NO</v>
      </c>
    </row>
    <row r="10226" spans="1:9" x14ac:dyDescent="0.25">
      <c r="A10226" s="144" t="s">
        <v>517</v>
      </c>
      <c r="B10226">
        <v>1</v>
      </c>
      <c r="C10226" s="145" t="s">
        <v>1364</v>
      </c>
      <c r="D10226" s="18" t="str">
        <f>+IFERROR(VLOOKUP(Cursos[[#This Row],[Modelo correcto]],Modelos[[Modelo correcto]:[¿En línea?]],2,FALSE),"REVISAR")</f>
        <v>XEROX</v>
      </c>
      <c r="E10226" s="18" t="str">
        <f>+IFERROR(VLOOKUP(Cursos[[#This Row],[Modelo correcto]],Modelos[[Modelo correcto]:[¿En línea?]],3,FALSE),"REVISAR")</f>
        <v>SÍ</v>
      </c>
      <c r="F10226" s="18" t="str">
        <f>+Cursos[[#This Row],[IS]]&amp;Cursos[[#This Row],[Modelo correcto]]</f>
        <v>LUIS ROSENDO PALACIOSCLR201</v>
      </c>
      <c r="G10226" s="18">
        <v>0</v>
      </c>
      <c r="H10226" s="19">
        <v>43952</v>
      </c>
      <c r="I10226" s="18" t="str">
        <f>+IFERROR(VLOOKUP(Cursos[[#This Row],[Modelo correcto]],Modelos[[Modelo correcto]:[Aplica para certificación]],4,FALSE),"REVISAR")</f>
        <v>NO</v>
      </c>
    </row>
    <row r="10227" spans="1:9" x14ac:dyDescent="0.25">
      <c r="A10227" s="144" t="s">
        <v>517</v>
      </c>
      <c r="B10227">
        <v>1</v>
      </c>
      <c r="C10227" s="10" t="s">
        <v>1105</v>
      </c>
      <c r="D10227" s="18" t="str">
        <f>+IFERROR(VLOOKUP(Cursos[[#This Row],[Modelo correcto]],Modelos[[Modelo correcto]:[¿En línea?]],2,FALSE),"REVISAR")</f>
        <v>XEROX</v>
      </c>
      <c r="E10227" s="18" t="str">
        <f>+IFERROR(VLOOKUP(Cursos[[#This Row],[Modelo correcto]],Modelos[[Modelo correcto]:[¿En línea?]],3,FALSE),"REVISAR")</f>
        <v>SÍ</v>
      </c>
      <c r="F10227" s="18" t="str">
        <f>+Cursos[[#This Row],[IS]]&amp;Cursos[[#This Row],[Modelo correcto]]</f>
        <v>LUIS ROSENDO PALACIOSPB91TPS</v>
      </c>
      <c r="G10227" s="18">
        <v>0</v>
      </c>
      <c r="H10227" s="19">
        <v>43952</v>
      </c>
      <c r="I10227" s="18" t="str">
        <f>+IFERROR(VLOOKUP(Cursos[[#This Row],[Modelo correcto]],Modelos[[Modelo correcto]:[Aplica para certificación]],4,FALSE),"REVISAR")</f>
        <v>NO</v>
      </c>
    </row>
    <row r="10228" spans="1:9" x14ac:dyDescent="0.25">
      <c r="A10228" s="144" t="s">
        <v>517</v>
      </c>
      <c r="B10228">
        <v>1</v>
      </c>
      <c r="C10228" s="145" t="s">
        <v>1332</v>
      </c>
      <c r="D10228" s="18" t="str">
        <f>+IFERROR(VLOOKUP(Cursos[[#This Row],[Modelo correcto]],Modelos[[Modelo correcto]:[¿En línea?]],2,FALSE),"REVISAR")</f>
        <v>CANON</v>
      </c>
      <c r="E10228" s="18" t="str">
        <f>+IFERROR(VLOOKUP(Cursos[[#This Row],[Modelo correcto]],Modelos[[Modelo correcto]:[¿En línea?]],3,FALSE),"REVISAR")</f>
        <v>SÍ</v>
      </c>
      <c r="F10228" s="18" t="str">
        <f>+Cursos[[#This Row],[IS]]&amp;Cursos[[#This Row],[Modelo correcto]]</f>
        <v>LUIS ROSENDO PALACIOSIRC3025</v>
      </c>
      <c r="G10228" s="18">
        <v>1</v>
      </c>
      <c r="H10228" s="19">
        <v>43952</v>
      </c>
      <c r="I10228" s="18" t="str">
        <f>+IFERROR(VLOOKUP(Cursos[[#This Row],[Modelo correcto]],Modelos[[Modelo correcto]:[Aplica para certificación]],4,FALSE),"REVISAR")</f>
        <v>NO</v>
      </c>
    </row>
    <row r="10229" spans="1:9" x14ac:dyDescent="0.25">
      <c r="A10229" s="144" t="s">
        <v>517</v>
      </c>
      <c r="B10229">
        <v>1</v>
      </c>
      <c r="C10229" s="145" t="s">
        <v>763</v>
      </c>
      <c r="D10229" s="18" t="str">
        <f>+IFERROR(VLOOKUP(Cursos[[#This Row],[Modelo correcto]],Modelos[[Modelo correcto]:[¿En línea?]],2,FALSE),"REVISAR")</f>
        <v>LEXMARK</v>
      </c>
      <c r="E10229" s="18" t="str">
        <f>+IFERROR(VLOOKUP(Cursos[[#This Row],[Modelo correcto]],Modelos[[Modelo correcto]:[¿En línea?]],3,FALSE),"REVISAR")</f>
        <v>SÍ</v>
      </c>
      <c r="F10229" s="18" t="str">
        <f>+Cursos[[#This Row],[IS]]&amp;Cursos[[#This Row],[Modelo correcto]]</f>
        <v>LUIS ROSENDO PALACIOSDigital Multimeter</v>
      </c>
      <c r="G10229" s="18">
        <v>0</v>
      </c>
      <c r="H10229" s="19">
        <v>43952</v>
      </c>
      <c r="I10229" s="18" t="str">
        <f>+IFERROR(VLOOKUP(Cursos[[#This Row],[Modelo correcto]],Modelos[[Modelo correcto]:[Aplica para certificación]],4,FALSE),"REVISAR")</f>
        <v>NO</v>
      </c>
    </row>
    <row r="10230" spans="1:9" x14ac:dyDescent="0.25">
      <c r="A10230" s="144" t="s">
        <v>517</v>
      </c>
      <c r="B10230">
        <v>1</v>
      </c>
      <c r="C10230" s="145" t="s">
        <v>1275</v>
      </c>
      <c r="D10230" s="18" t="str">
        <f>+IFERROR(VLOOKUP(Cursos[[#This Row],[Modelo correcto]],Modelos[[Modelo correcto]:[¿En línea?]],2,FALSE),"REVISAR")</f>
        <v>LEXMARK</v>
      </c>
      <c r="E10230" s="18" t="str">
        <f>+IFERROR(VLOOKUP(Cursos[[#This Row],[Modelo correcto]],Modelos[[Modelo correcto]:[¿En línea?]],3,FALSE),"REVISAR")</f>
        <v>SÍ</v>
      </c>
      <c r="F10230" s="18" t="str">
        <f>+Cursos[[#This Row],[IS]]&amp;Cursos[[#This Row],[Modelo correcto]]</f>
        <v>LUIS ROSENDO PALACIOSLexmark Safety Alert Symbols</v>
      </c>
      <c r="G10230" s="18">
        <v>1</v>
      </c>
      <c r="H10230" s="19">
        <v>43952</v>
      </c>
      <c r="I10230" s="18" t="str">
        <f>+IFERROR(VLOOKUP(Cursos[[#This Row],[Modelo correcto]],Modelos[[Modelo correcto]:[Aplica para certificación]],4,FALSE),"REVISAR")</f>
        <v>SÍ</v>
      </c>
    </row>
    <row r="10231" spans="1:9" x14ac:dyDescent="0.25">
      <c r="A10231" s="144" t="s">
        <v>517</v>
      </c>
      <c r="B10231">
        <v>1</v>
      </c>
      <c r="C10231" s="10" t="s">
        <v>1329</v>
      </c>
      <c r="D10231" s="18" t="str">
        <f>+IFERROR(VLOOKUP(Cursos[[#This Row],[Modelo correcto]],Modelos[[Modelo correcto]:[¿En línea?]],2,FALSE),"REVISAR")</f>
        <v>LEXMARK</v>
      </c>
      <c r="E10231" s="18" t="str">
        <f>+IFERROR(VLOOKUP(Cursos[[#This Row],[Modelo correcto]],Modelos[[Modelo correcto]:[¿En línea?]],3,FALSE),"REVISAR")</f>
        <v>SÍ</v>
      </c>
      <c r="F10231" s="18" t="str">
        <f>+Cursos[[#This Row],[IS]]&amp;Cursos[[#This Row],[Modelo correcto]]</f>
        <v>LUIS ROSENDO PALACIOSData Security Notice</v>
      </c>
      <c r="G10231" s="18">
        <v>1</v>
      </c>
      <c r="H10231" s="19">
        <v>43952</v>
      </c>
      <c r="I10231" s="18" t="str">
        <f>+IFERROR(VLOOKUP(Cursos[[#This Row],[Modelo correcto]],Modelos[[Modelo correcto]:[Aplica para certificación]],4,FALSE),"REVISAR")</f>
        <v>NO</v>
      </c>
    </row>
    <row r="10232" spans="1:9" x14ac:dyDescent="0.25">
      <c r="A10232" s="144" t="s">
        <v>517</v>
      </c>
      <c r="B10232">
        <v>1</v>
      </c>
      <c r="C10232" s="10" t="s">
        <v>1275</v>
      </c>
      <c r="D10232" s="18" t="str">
        <f>+IFERROR(VLOOKUP(Cursos[[#This Row],[Modelo correcto]],Modelos[[Modelo correcto]:[¿En línea?]],2,FALSE),"REVISAR")</f>
        <v>LEXMARK</v>
      </c>
      <c r="E10232" s="18" t="str">
        <f>+IFERROR(VLOOKUP(Cursos[[#This Row],[Modelo correcto]],Modelos[[Modelo correcto]:[¿En línea?]],3,FALSE),"REVISAR")</f>
        <v>SÍ</v>
      </c>
      <c r="F10232" s="18" t="str">
        <f>+Cursos[[#This Row],[IS]]&amp;Cursos[[#This Row],[Modelo correcto]]</f>
        <v>LUIS ROSENDO PALACIOSLexmark Safety Alert Symbols</v>
      </c>
      <c r="G10232" s="18">
        <v>1</v>
      </c>
      <c r="H10232" s="19">
        <v>43952</v>
      </c>
      <c r="I10232" s="18" t="str">
        <f>+IFERROR(VLOOKUP(Cursos[[#This Row],[Modelo correcto]],Modelos[[Modelo correcto]:[Aplica para certificación]],4,FALSE),"REVISAR")</f>
        <v>SÍ</v>
      </c>
    </row>
    <row r="10233" spans="1:9" x14ac:dyDescent="0.25">
      <c r="A10233" s="144" t="s">
        <v>517</v>
      </c>
      <c r="B10233">
        <v>1</v>
      </c>
      <c r="C10233" s="145" t="s">
        <v>1008</v>
      </c>
      <c r="D10233" s="18" t="str">
        <f>+IFERROR(VLOOKUP(Cursos[[#This Row],[Modelo correcto]],Modelos[[Modelo correcto]:[¿En línea?]],2,FALSE),"REVISAR")</f>
        <v>LEXMARK</v>
      </c>
      <c r="E10233" s="18" t="str">
        <f>+IFERROR(VLOOKUP(Cursos[[#This Row],[Modelo correcto]],Modelos[[Modelo correcto]:[¿En línea?]],3,FALSE),"REVISAR")</f>
        <v>SÍ</v>
      </c>
      <c r="F10233" s="18" t="str">
        <f>+Cursos[[#This Row],[IS]]&amp;Cursos[[#This Row],[Modelo correcto]]</f>
        <v>LUIS ROSENDO PALACIOSeTASK USER INTERFACE</v>
      </c>
      <c r="G10233" s="18">
        <v>1</v>
      </c>
      <c r="H10233" s="19">
        <v>43952</v>
      </c>
      <c r="I10233" s="18" t="str">
        <f>+IFERROR(VLOOKUP(Cursos[[#This Row],[Modelo correcto]],Modelos[[Modelo correcto]:[Aplica para certificación]],4,FALSE),"REVISAR")</f>
        <v>SÍ</v>
      </c>
    </row>
    <row r="10234" spans="1:9" x14ac:dyDescent="0.25">
      <c r="A10234" s="144" t="s">
        <v>517</v>
      </c>
      <c r="B10234">
        <v>1</v>
      </c>
      <c r="C10234" s="145" t="s">
        <v>1322</v>
      </c>
      <c r="D10234" s="18" t="str">
        <f>+IFERROR(VLOOKUP(Cursos[[#This Row],[Modelo correcto]],Modelos[[Modelo correcto]:[¿En línea?]],2,FALSE),"REVISAR")</f>
        <v>LEXMARK</v>
      </c>
      <c r="E10234" s="18" t="str">
        <f>+IFERROR(VLOOKUP(Cursos[[#This Row],[Modelo correcto]],Modelos[[Modelo correcto]:[¿En línea?]],3,FALSE),"REVISAR")</f>
        <v>SÍ</v>
      </c>
      <c r="F10234" s="18" t="str">
        <f>+Cursos[[#This Row],[IS]]&amp;Cursos[[#This Row],[Modelo correcto]]</f>
        <v>LUIS ROSENDO PALACIOSNVRAM sincronizada</v>
      </c>
      <c r="G10234" s="18">
        <v>1</v>
      </c>
      <c r="H10234" s="19">
        <v>43952</v>
      </c>
      <c r="I10234" s="18" t="str">
        <f>+IFERROR(VLOOKUP(Cursos[[#This Row],[Modelo correcto]],Modelos[[Modelo correcto]:[Aplica para certificación]],4,FALSE),"REVISAR")</f>
        <v>SÍ</v>
      </c>
    </row>
    <row r="10235" spans="1:9" x14ac:dyDescent="0.25">
      <c r="A10235" s="144" t="s">
        <v>517</v>
      </c>
      <c r="B10235">
        <v>1</v>
      </c>
      <c r="C10235" s="145" t="s">
        <v>1323</v>
      </c>
      <c r="D10235" s="18" t="str">
        <f>+IFERROR(VLOOKUP(Cursos[[#This Row],[Modelo correcto]],Modelos[[Modelo correcto]:[¿En línea?]],2,FALSE),"REVISAR")</f>
        <v>LEXMARK</v>
      </c>
      <c r="E10235" s="18" t="str">
        <f>+IFERROR(VLOOKUP(Cursos[[#This Row],[Modelo correcto]],Modelos[[Modelo correcto]:[¿En línea?]],3,FALSE),"REVISAR")</f>
        <v>SÍ</v>
      </c>
      <c r="F10235" s="18" t="str">
        <f>+Cursos[[#This Row],[IS]]&amp;Cursos[[#This Row],[Modelo correcto]]</f>
        <v>LUIS ROSENDO PALACIOSActualizaciones de firmware y código</v>
      </c>
      <c r="G10235" s="18">
        <v>1</v>
      </c>
      <c r="H10235" s="19">
        <v>43952</v>
      </c>
      <c r="I10235" s="18" t="str">
        <f>+IFERROR(VLOOKUP(Cursos[[#This Row],[Modelo correcto]],Modelos[[Modelo correcto]:[Aplica para certificación]],4,FALSE),"REVISAR")</f>
        <v>SÍ</v>
      </c>
    </row>
    <row r="10236" spans="1:9" x14ac:dyDescent="0.25">
      <c r="A10236" s="144" t="s">
        <v>517</v>
      </c>
      <c r="B10236">
        <v>1</v>
      </c>
      <c r="C10236" s="10" t="s">
        <v>1187</v>
      </c>
      <c r="D10236" s="18" t="str">
        <f>+IFERROR(VLOOKUP(Cursos[[#This Row],[Modelo correcto]],Modelos[[Modelo correcto]:[¿En línea?]],2,FALSE),"REVISAR")</f>
        <v>XEROX</v>
      </c>
      <c r="E10236" s="18" t="str">
        <f>+IFERROR(VLOOKUP(Cursos[[#This Row],[Modelo correcto]],Modelos[[Modelo correcto]:[¿En línea?]],3,FALSE),"REVISAR")</f>
        <v>SÍ</v>
      </c>
      <c r="F10236" s="18" t="str">
        <f>+Cursos[[#This Row],[IS]]&amp;Cursos[[#This Row],[Modelo correcto]]</f>
        <v>LUIS ROSENDO PALACIOSCLA263</v>
      </c>
      <c r="G10236" s="18">
        <v>0</v>
      </c>
      <c r="H10236" s="19">
        <v>43952</v>
      </c>
      <c r="I10236" s="18" t="str">
        <f>+IFERROR(VLOOKUP(Cursos[[#This Row],[Modelo correcto]],Modelos[[Modelo correcto]:[Aplica para certificación]],4,FALSE),"REVISAR")</f>
        <v>NO</v>
      </c>
    </row>
    <row r="10237" spans="1:9" x14ac:dyDescent="0.25">
      <c r="A10237" s="144" t="s">
        <v>517</v>
      </c>
      <c r="B10237">
        <v>1</v>
      </c>
      <c r="C10237" s="10" t="s">
        <v>1206</v>
      </c>
      <c r="D10237" s="18" t="str">
        <f>+IFERROR(VLOOKUP(Cursos[[#This Row],[Modelo correcto]],Modelos[[Modelo correcto]:[¿En línea?]],2,FALSE),"REVISAR")</f>
        <v>XEROX</v>
      </c>
      <c r="E10237" s="18" t="str">
        <f>+IFERROR(VLOOKUP(Cursos[[#This Row],[Modelo correcto]],Modelos[[Modelo correcto]:[¿En línea?]],3,FALSE),"REVISAR")</f>
        <v>SÍ</v>
      </c>
      <c r="F10237" s="18" t="str">
        <f>+Cursos[[#This Row],[IS]]&amp;Cursos[[#This Row],[Modelo correcto]]</f>
        <v>LUIS ROSENDO PALACIOSCLR204</v>
      </c>
      <c r="G10237" s="18">
        <v>0</v>
      </c>
      <c r="H10237" s="19">
        <v>43952</v>
      </c>
      <c r="I10237" s="18" t="str">
        <f>+IFERROR(VLOOKUP(Cursos[[#This Row],[Modelo correcto]],Modelos[[Modelo correcto]:[Aplica para certificación]],4,FALSE),"REVISAR")</f>
        <v>NO</v>
      </c>
    </row>
    <row r="10238" spans="1:9" x14ac:dyDescent="0.25">
      <c r="A10238" s="144" t="s">
        <v>517</v>
      </c>
      <c r="B10238">
        <v>1</v>
      </c>
      <c r="C10238" s="10" t="s">
        <v>765</v>
      </c>
      <c r="D10238" s="18" t="str">
        <f>+IFERROR(VLOOKUP(Cursos[[#This Row],[Modelo correcto]],Modelos[[Modelo correcto]:[¿En línea?]],2,FALSE),"REVISAR")</f>
        <v>LEXMARK</v>
      </c>
      <c r="E10238" s="18" t="str">
        <f>+IFERROR(VLOOKUP(Cursos[[#This Row],[Modelo correcto]],Modelos[[Modelo correcto]:[¿En línea?]],3,FALSE),"REVISAR")</f>
        <v>SÍ</v>
      </c>
      <c r="F10238" s="18" t="str">
        <f>+Cursos[[#This Row],[IS]]&amp;Cursos[[#This Row],[Modelo correcto]]</f>
        <v>LUIS ROSENDO PALACIOSEmbedded Web Server</v>
      </c>
      <c r="G10238" s="18">
        <v>1</v>
      </c>
      <c r="H10238" s="19">
        <v>43952</v>
      </c>
      <c r="I10238" s="18" t="str">
        <f>+IFERROR(VLOOKUP(Cursos[[#This Row],[Modelo correcto]],Modelos[[Modelo correcto]:[Aplica para certificación]],4,FALSE),"REVISAR")</f>
        <v>NO</v>
      </c>
    </row>
    <row r="10239" spans="1:9" x14ac:dyDescent="0.25">
      <c r="A10239" s="144" t="s">
        <v>517</v>
      </c>
      <c r="B10239">
        <v>1</v>
      </c>
      <c r="C10239" s="10" t="s">
        <v>129</v>
      </c>
      <c r="D10239" s="18" t="str">
        <f>+IFERROR(VLOOKUP(Cursos[[#This Row],[Modelo correcto]],Modelos[[Modelo correcto]:[¿En línea?]],2,FALSE),"REVISAR")</f>
        <v>XEROX</v>
      </c>
      <c r="E10239" s="18" t="str">
        <f>+IFERROR(VLOOKUP(Cursos[[#This Row],[Modelo correcto]],Modelos[[Modelo correcto]:[¿En línea?]],3,FALSE),"REVISAR")</f>
        <v>SÍ</v>
      </c>
      <c r="F10239" s="18" t="str">
        <f>+Cursos[[#This Row],[IS]]&amp;Cursos[[#This Row],[Modelo correcto]]</f>
        <v>LUIS ROSENDO PALACIOSC13159</v>
      </c>
      <c r="G10239" s="18">
        <v>0</v>
      </c>
      <c r="H10239" s="44">
        <v>43952</v>
      </c>
      <c r="I10239" s="18" t="str">
        <f>+IFERROR(VLOOKUP(Cursos[[#This Row],[Modelo correcto]],Modelos[[Modelo correcto]:[Aplica para certificación]],4,FALSE),"REVISAR")</f>
        <v>NO</v>
      </c>
    </row>
    <row r="10240" spans="1:9" x14ac:dyDescent="0.25">
      <c r="A10240" s="144" t="s">
        <v>517</v>
      </c>
      <c r="B10240">
        <v>1</v>
      </c>
      <c r="C10240" s="10" t="s">
        <v>129</v>
      </c>
      <c r="D10240" s="18" t="str">
        <f>+IFERROR(VLOOKUP(Cursos[[#This Row],[Modelo correcto]],Modelos[[Modelo correcto]:[¿En línea?]],2,FALSE),"REVISAR")</f>
        <v>XEROX</v>
      </c>
      <c r="E10240" s="18" t="str">
        <f>+IFERROR(VLOOKUP(Cursos[[#This Row],[Modelo correcto]],Modelos[[Modelo correcto]:[¿En línea?]],3,FALSE),"REVISAR")</f>
        <v>SÍ</v>
      </c>
      <c r="F10240" s="18" t="str">
        <f>+Cursos[[#This Row],[IS]]&amp;Cursos[[#This Row],[Modelo correcto]]</f>
        <v>LUIS ROSENDO PALACIOSC13159</v>
      </c>
      <c r="G10240" s="18">
        <v>0</v>
      </c>
      <c r="H10240" s="44">
        <v>43952</v>
      </c>
      <c r="I10240" s="18" t="str">
        <f>+IFERROR(VLOOKUP(Cursos[[#This Row],[Modelo correcto]],Modelos[[Modelo correcto]:[Aplica para certificación]],4,FALSE),"REVISAR")</f>
        <v>NO</v>
      </c>
    </row>
    <row r="10241" spans="1:9" x14ac:dyDescent="0.25">
      <c r="A10241" s="144" t="s">
        <v>517</v>
      </c>
      <c r="B10241">
        <v>1</v>
      </c>
      <c r="C10241" s="10" t="s">
        <v>776</v>
      </c>
      <c r="D10241" s="18" t="str">
        <f>+IFERROR(VLOOKUP(Cursos[[#This Row],[Modelo correcto]],Modelos[[Modelo correcto]:[¿En línea?]],2,FALSE),"REVISAR")</f>
        <v>LEXMARK</v>
      </c>
      <c r="E10241" s="18" t="str">
        <f>+IFERROR(VLOOKUP(Cursos[[#This Row],[Modelo correcto]],Modelos[[Modelo correcto]:[¿En línea?]],3,FALSE),"REVISAR")</f>
        <v>SÍ</v>
      </c>
      <c r="F10241" s="18" t="str">
        <f>+Cursos[[#This Row],[IS]]&amp;Cursos[[#This Row],[Modelo correcto]]</f>
        <v>LUIS ROSENDO PALACIOSNetworking Concepts</v>
      </c>
      <c r="G10241" s="18">
        <v>1</v>
      </c>
      <c r="H10241" s="44">
        <v>43952</v>
      </c>
      <c r="I10241" s="18" t="str">
        <f>+IFERROR(VLOOKUP(Cursos[[#This Row],[Modelo correcto]],Modelos[[Modelo correcto]:[Aplica para certificación]],4,FALSE),"REVISAR")</f>
        <v>NO</v>
      </c>
    </row>
    <row r="10242" spans="1:9" x14ac:dyDescent="0.25">
      <c r="A10242" s="144" t="s">
        <v>517</v>
      </c>
      <c r="B10242">
        <v>1</v>
      </c>
      <c r="C10242" s="10" t="s">
        <v>1402</v>
      </c>
      <c r="D10242" s="18" t="str">
        <f>+IFERROR(VLOOKUP(Cursos[[#This Row],[Modelo correcto]],Modelos[[Modelo correcto]:[¿En línea?]],2,FALSE),"REVISAR")</f>
        <v>XEROX</v>
      </c>
      <c r="E10242" s="18" t="str">
        <f>+IFERROR(VLOOKUP(Cursos[[#This Row],[Modelo correcto]],Modelos[[Modelo correcto]:[¿En línea?]],3,FALSE),"REVISAR")</f>
        <v>SÍ</v>
      </c>
      <c r="F10242" s="18" t="str">
        <f>+Cursos[[#This Row],[IS]]&amp;Cursos[[#This Row],[Modelo correcto]]</f>
        <v>LUIS ROSENDO PALACIOSCLA218</v>
      </c>
      <c r="G10242" s="18">
        <v>0</v>
      </c>
      <c r="H10242" s="44">
        <v>43952</v>
      </c>
      <c r="I10242" s="18" t="str">
        <f>+IFERROR(VLOOKUP(Cursos[[#This Row],[Modelo correcto]],Modelos[[Modelo correcto]:[Aplica para certificación]],4,FALSE),"REVISAR")</f>
        <v>NO</v>
      </c>
    </row>
    <row r="10243" spans="1:9" x14ac:dyDescent="0.25">
      <c r="A10243" s="144" t="s">
        <v>517</v>
      </c>
      <c r="B10243">
        <v>1</v>
      </c>
      <c r="C10243" s="10" t="s">
        <v>784</v>
      </c>
      <c r="D10243" s="18" t="str">
        <f>+IFERROR(VLOOKUP(Cursos[[#This Row],[Modelo correcto]],Modelos[[Modelo correcto]:[¿En línea?]],2,FALSE),"REVISAR")</f>
        <v>LEXMARK</v>
      </c>
      <c r="E10243" s="18" t="str">
        <f>+IFERROR(VLOOKUP(Cursos[[#This Row],[Modelo correcto]],Modelos[[Modelo correcto]:[¿En línea?]],3,FALSE),"REVISAR")</f>
        <v>SÍ</v>
      </c>
      <c r="F10243" s="18" t="str">
        <f>+Cursos[[#This Row],[IS]]&amp;Cursos[[#This Row],[Modelo correcto]]</f>
        <v>LUIS ROSENDO PALACIOSScanner Hardware</v>
      </c>
      <c r="G10243" s="18">
        <v>1</v>
      </c>
      <c r="H10243" s="19">
        <v>43952</v>
      </c>
      <c r="I10243" s="18" t="str">
        <f>+IFERROR(VLOOKUP(Cursos[[#This Row],[Modelo correcto]],Modelos[[Modelo correcto]:[Aplica para certificación]],4,FALSE),"REVISAR")</f>
        <v>NO</v>
      </c>
    </row>
    <row r="10244" spans="1:9" x14ac:dyDescent="0.25">
      <c r="A10244" s="144" t="s">
        <v>517</v>
      </c>
      <c r="B10244">
        <v>1</v>
      </c>
      <c r="C10244" s="10" t="s">
        <v>66</v>
      </c>
      <c r="D10244" s="18" t="str">
        <f>+IFERROR(VLOOKUP(Cursos[[#This Row],[Modelo correcto]],Modelos[[Modelo correcto]:[¿En línea?]],2,FALSE),"REVISAR")</f>
        <v>XEROX</v>
      </c>
      <c r="E10244" s="18" t="str">
        <f>+IFERROR(VLOOKUP(Cursos[[#This Row],[Modelo correcto]],Modelos[[Modelo correcto]:[¿En línea?]],3,FALSE),"REVISAR")</f>
        <v>SÍ</v>
      </c>
      <c r="F10244" s="18" t="str">
        <f>+Cursos[[#This Row],[IS]]&amp;Cursos[[#This Row],[Modelo correcto]]</f>
        <v>LUIS ROSENDO PALACIOSVERSDFE</v>
      </c>
      <c r="G10244" s="18">
        <v>0</v>
      </c>
      <c r="H10244" s="19">
        <v>43952</v>
      </c>
      <c r="I10244" s="18" t="str">
        <f>+IFERROR(VLOOKUP(Cursos[[#This Row],[Modelo correcto]],Modelos[[Modelo correcto]:[Aplica para certificación]],4,FALSE),"REVISAR")</f>
        <v>SÍ</v>
      </c>
    </row>
    <row r="10245" spans="1:9" x14ac:dyDescent="0.25">
      <c r="A10245" s="144" t="s">
        <v>517</v>
      </c>
      <c r="B10245">
        <v>1</v>
      </c>
      <c r="C10245" s="10" t="s">
        <v>1360</v>
      </c>
      <c r="D10245" s="18" t="str">
        <f>+IFERROR(VLOOKUP(Cursos[[#This Row],[Modelo correcto]],Modelos[[Modelo correcto]:[¿En línea?]],2,FALSE),"REVISAR")</f>
        <v>LEXMARK</v>
      </c>
      <c r="E10245" s="18" t="str">
        <f>+IFERROR(VLOOKUP(Cursos[[#This Row],[Modelo correcto]],Modelos[[Modelo correcto]:[¿En línea?]],3,FALSE),"REVISAR")</f>
        <v>SÍ</v>
      </c>
      <c r="F10245" s="18" t="str">
        <f>+Cursos[[#This Row],[IS]]&amp;Cursos[[#This Row],[Modelo correcto]]</f>
        <v>LUIS ROSENDO PALACIOSThe Electrophotographic Process</v>
      </c>
      <c r="G10245" s="18">
        <v>1</v>
      </c>
      <c r="H10245" s="44">
        <v>43952</v>
      </c>
      <c r="I10245" s="18" t="str">
        <f>+IFERROR(VLOOKUP(Cursos[[#This Row],[Modelo correcto]],Modelos[[Modelo correcto]:[Aplica para certificación]],4,FALSE),"REVISAR")</f>
        <v>SÍ</v>
      </c>
    </row>
    <row r="10246" spans="1:9" x14ac:dyDescent="0.25">
      <c r="A10246" s="144" t="s">
        <v>517</v>
      </c>
      <c r="B10246">
        <v>1</v>
      </c>
      <c r="C10246" s="10" t="s">
        <v>142</v>
      </c>
      <c r="D10246" s="18" t="str">
        <f>+IFERROR(VLOOKUP(Cursos[[#This Row],[Modelo correcto]],Modelos[[Modelo correcto]:[¿En línea?]],2,FALSE),"REVISAR")</f>
        <v>XEROX</v>
      </c>
      <c r="E10246" s="18" t="str">
        <f>+IFERROR(VLOOKUP(Cursos[[#This Row],[Modelo correcto]],Modelos[[Modelo correcto]:[¿En línea?]],3,FALSE),"REVISAR")</f>
        <v>SÍ</v>
      </c>
      <c r="F10246" s="18" t="str">
        <f>+Cursos[[#This Row],[IS]]&amp;Cursos[[#This Row],[Modelo correcto]]</f>
        <v>LUIS ROSENDO PALACIOSOS2024</v>
      </c>
      <c r="G10246" s="18">
        <v>0</v>
      </c>
      <c r="H10246" s="19">
        <v>43952</v>
      </c>
      <c r="I10246" s="18" t="str">
        <f>+IFERROR(VLOOKUP(Cursos[[#This Row],[Modelo correcto]],Modelos[[Modelo correcto]:[Aplica para certificación]],4,FALSE),"REVISAR")</f>
        <v>NO</v>
      </c>
    </row>
    <row r="10247" spans="1:9" x14ac:dyDescent="0.25">
      <c r="A10247" s="144" t="s">
        <v>517</v>
      </c>
      <c r="B10247">
        <v>1</v>
      </c>
      <c r="C10247" s="10" t="s">
        <v>1430</v>
      </c>
      <c r="D10247" s="18" t="str">
        <f>+IFERROR(VLOOKUP(Cursos[[#This Row],[Modelo correcto]],Modelos[[Modelo correcto]:[¿En línea?]],2,FALSE),"REVISAR")</f>
        <v>LEXMARK</v>
      </c>
      <c r="E10247" s="18" t="str">
        <f>+IFERROR(VLOOKUP(Cursos[[#This Row],[Modelo correcto]],Modelos[[Modelo correcto]:[¿En línea?]],3,FALSE),"REVISAR")</f>
        <v>SÍ</v>
      </c>
      <c r="F10247" s="18" t="str">
        <f>+Cursos[[#This Row],[IS]]&amp;Cursos[[#This Row],[Modelo correcto]]</f>
        <v>LUIS ROSENDO PALACIOSPaper Transport system</v>
      </c>
      <c r="G10247" s="18">
        <v>1</v>
      </c>
      <c r="H10247" s="19">
        <v>43952</v>
      </c>
      <c r="I10247" s="18" t="str">
        <f>+IFERROR(VLOOKUP(Cursos[[#This Row],[Modelo correcto]],Modelos[[Modelo correcto]:[Aplica para certificación]],4,FALSE),"REVISAR")</f>
        <v>NO</v>
      </c>
    </row>
    <row r="10248" spans="1:9" x14ac:dyDescent="0.25">
      <c r="A10248" s="144" t="s">
        <v>517</v>
      </c>
      <c r="B10248">
        <v>1</v>
      </c>
      <c r="C10248" s="10" t="s">
        <v>1062</v>
      </c>
      <c r="D10248" s="18" t="str">
        <f>+IFERROR(VLOOKUP(Cursos[[#This Row],[Modelo correcto]],Modelos[[Modelo correcto]:[¿En línea?]],2,FALSE),"REVISAR")</f>
        <v>LEXMARK</v>
      </c>
      <c r="E10248" s="18" t="str">
        <f>+IFERROR(VLOOKUP(Cursos[[#This Row],[Modelo correcto]],Modelos[[Modelo correcto]:[¿En línea?]],3,FALSE),"REVISAR")</f>
        <v>SÍ</v>
      </c>
      <c r="F10248" s="18" t="str">
        <f>+Cursos[[#This Row],[IS]]&amp;Cursos[[#This Row],[Modelo correcto]]</f>
        <v>LUIS ROSENDO PALACIOSMPF Control panel</v>
      </c>
      <c r="G10248" s="18">
        <v>1</v>
      </c>
      <c r="H10248" s="44">
        <v>43952</v>
      </c>
      <c r="I10248" s="18" t="str">
        <f>+IFERROR(VLOOKUP(Cursos[[#This Row],[Modelo correcto]],Modelos[[Modelo correcto]:[Aplica para certificación]],4,FALSE),"REVISAR")</f>
        <v>NO</v>
      </c>
    </row>
    <row r="10249" spans="1:9" x14ac:dyDescent="0.25">
      <c r="A10249" s="144" t="s">
        <v>517</v>
      </c>
      <c r="B10249">
        <v>1</v>
      </c>
      <c r="C10249" s="10" t="s">
        <v>1417</v>
      </c>
      <c r="D10249" s="18" t="str">
        <f>+IFERROR(VLOOKUP(Cursos[[#This Row],[Modelo correcto]],Modelos[[Modelo correcto]:[¿En línea?]],2,FALSE),"REVISAR")</f>
        <v>LEXMARK</v>
      </c>
      <c r="E10249" s="18" t="str">
        <f>+IFERROR(VLOOKUP(Cursos[[#This Row],[Modelo correcto]],Modelos[[Modelo correcto]:[¿En línea?]],3,FALSE),"REVISAR")</f>
        <v>SÍ</v>
      </c>
      <c r="F10249" s="18" t="str">
        <f>+Cursos[[#This Row],[IS]]&amp;Cursos[[#This Row],[Modelo correcto]]</f>
        <v>LUIS ROSENDO PALACIOSPaper - Media</v>
      </c>
      <c r="G10249" s="18">
        <v>1</v>
      </c>
      <c r="H10249" s="19">
        <v>43952</v>
      </c>
      <c r="I10249" s="18" t="str">
        <f>+IFERROR(VLOOKUP(Cursos[[#This Row],[Modelo correcto]],Modelos[[Modelo correcto]:[Aplica para certificación]],4,FALSE),"REVISAR")</f>
        <v>NO</v>
      </c>
    </row>
    <row r="10250" spans="1:9" x14ac:dyDescent="0.25">
      <c r="A10250" s="144" t="s">
        <v>517</v>
      </c>
      <c r="B10250">
        <v>1</v>
      </c>
      <c r="C10250" s="10" t="s">
        <v>770</v>
      </c>
      <c r="D10250" s="18" t="str">
        <f>+IFERROR(VLOOKUP(Cursos[[#This Row],[Modelo correcto]],Modelos[[Modelo correcto]:[¿En línea?]],2,FALSE),"REVISAR")</f>
        <v>LEXMARK</v>
      </c>
      <c r="E10250" s="18" t="str">
        <f>+IFERROR(VLOOKUP(Cursos[[#This Row],[Modelo correcto]],Modelos[[Modelo correcto]:[¿En línea?]],3,FALSE),"REVISAR")</f>
        <v>SÍ</v>
      </c>
      <c r="F10250" s="18" t="str">
        <f>+Cursos[[#This Row],[IS]]&amp;Cursos[[#This Row],[Modelo correcto]]</f>
        <v>LUIS ROSENDO PALACIOSInvestigative Diagnostics</v>
      </c>
      <c r="G10250" s="18">
        <v>1</v>
      </c>
      <c r="H10250" s="19">
        <v>43952</v>
      </c>
      <c r="I10250" s="18" t="str">
        <f>+IFERROR(VLOOKUP(Cursos[[#This Row],[Modelo correcto]],Modelos[[Modelo correcto]:[Aplica para certificación]],4,FALSE),"REVISAR")</f>
        <v>NO</v>
      </c>
    </row>
    <row r="10251" spans="1:9" x14ac:dyDescent="0.25">
      <c r="A10251" s="144" t="s">
        <v>517</v>
      </c>
      <c r="B10251">
        <v>1</v>
      </c>
      <c r="C10251" s="53" t="s">
        <v>90</v>
      </c>
      <c r="D10251" s="18" t="str">
        <f>+IFERROR(VLOOKUP(Cursos[[#This Row],[Modelo correcto]],Modelos[[Modelo correcto]:[¿En línea?]],2,FALSE),"REVISAR")</f>
        <v>XEROX</v>
      </c>
      <c r="E10251" s="18" t="str">
        <f>+IFERROR(VLOOKUP(Cursos[[#This Row],[Modelo correcto]],Modelos[[Modelo correcto]:[¿En línea?]],3,FALSE),"REVISAR")</f>
        <v>SÍ</v>
      </c>
      <c r="F10251" s="18" t="str">
        <f>+Cursos[[#This Row],[IS]]&amp;Cursos[[#This Row],[Modelo correcto]]</f>
        <v>LUIS ROSENDO PALACIOS0015457</v>
      </c>
      <c r="G10251" s="18">
        <v>0</v>
      </c>
      <c r="H10251" s="19">
        <v>43952</v>
      </c>
      <c r="I10251" s="18" t="str">
        <f>+IFERROR(VLOOKUP(Cursos[[#This Row],[Modelo correcto]],Modelos[[Modelo correcto]:[Aplica para certificación]],4,FALSE),"REVISAR")</f>
        <v>NO</v>
      </c>
    </row>
    <row r="10252" spans="1:9" x14ac:dyDescent="0.25">
      <c r="A10252" s="144" t="s">
        <v>517</v>
      </c>
      <c r="B10252">
        <v>1</v>
      </c>
      <c r="C10252" s="10" t="s">
        <v>946</v>
      </c>
      <c r="D10252" s="18" t="str">
        <f>+IFERROR(VLOOKUP(Cursos[[#This Row],[Modelo correcto]],Modelos[[Modelo correcto]:[¿En línea?]],2,FALSE),"REVISAR")</f>
        <v>LEXMARK</v>
      </c>
      <c r="E10252" s="18" t="str">
        <f>+IFERROR(VLOOKUP(Cursos[[#This Row],[Modelo correcto]],Modelos[[Modelo correcto]:[¿En línea?]],3,FALSE),"REVISAR")</f>
        <v>SÍ</v>
      </c>
      <c r="F10252" s="18" t="str">
        <f>+Cursos[[#This Row],[IS]]&amp;Cursos[[#This Row],[Modelo correcto]]</f>
        <v>LUIS ROSENDO PALACIOSGeneral Laser Control Panel</v>
      </c>
      <c r="G10252" s="18">
        <v>1</v>
      </c>
      <c r="H10252" s="19">
        <v>43952</v>
      </c>
      <c r="I10252" s="18" t="str">
        <f>+IFERROR(VLOOKUP(Cursos[[#This Row],[Modelo correcto]],Modelos[[Modelo correcto]:[Aplica para certificación]],4,FALSE),"REVISAR")</f>
        <v>NO</v>
      </c>
    </row>
    <row r="10253" spans="1:9" x14ac:dyDescent="0.25">
      <c r="A10253" s="144" t="s">
        <v>517</v>
      </c>
      <c r="B10253">
        <v>1</v>
      </c>
      <c r="C10253" s="10" t="s">
        <v>1314</v>
      </c>
      <c r="D10253" s="18" t="str">
        <f>+IFERROR(VLOOKUP(Cursos[[#This Row],[Modelo correcto]],Modelos[[Modelo correcto]:[¿En línea?]],2,FALSE),"REVISAR")</f>
        <v>XEROX</v>
      </c>
      <c r="E10253" s="18" t="str">
        <f>+IFERROR(VLOOKUP(Cursos[[#This Row],[Modelo correcto]],Modelos[[Modelo correcto]:[¿En línea?]],3,FALSE),"REVISAR")</f>
        <v>SÍ</v>
      </c>
      <c r="F10253" s="18" t="str">
        <f>+Cursos[[#This Row],[IS]]&amp;Cursos[[#This Row],[Modelo correcto]]</f>
        <v>LUIS ROSENDO PALACIOSBALTPRE</v>
      </c>
      <c r="G10253" s="18">
        <v>0</v>
      </c>
      <c r="H10253" s="19">
        <v>43952</v>
      </c>
      <c r="I10253" s="18" t="str">
        <f>+IFERROR(VLOOKUP(Cursos[[#This Row],[Modelo correcto]],Modelos[[Modelo correcto]:[Aplica para certificación]],4,FALSE),"REVISAR")</f>
        <v>NO</v>
      </c>
    </row>
    <row r="10254" spans="1:9" x14ac:dyDescent="0.25">
      <c r="A10254" s="144" t="s">
        <v>517</v>
      </c>
      <c r="B10254">
        <v>1</v>
      </c>
      <c r="C10254" s="145" t="s">
        <v>761</v>
      </c>
      <c r="D10254" s="18" t="str">
        <f>+IFERROR(VLOOKUP(Cursos[[#This Row],[Modelo correcto]],Modelos[[Modelo correcto]:[¿En línea?]],2,FALSE),"REVISAR")</f>
        <v>LEXMARK</v>
      </c>
      <c r="E10254" s="18" t="str">
        <f>+IFERROR(VLOOKUP(Cursos[[#This Row],[Modelo correcto]],Modelos[[Modelo correcto]:[¿En línea?]],3,FALSE),"REVISAR")</f>
        <v>SÍ</v>
      </c>
      <c r="F10254" s="18" t="str">
        <f>+Cursos[[#This Row],[IS]]&amp;Cursos[[#This Row],[Modelo correcto]]</f>
        <v>LUIS ROSENDO PALACIOSColour Science and Theory</v>
      </c>
      <c r="G10254" s="18">
        <v>1</v>
      </c>
      <c r="H10254" s="19">
        <v>43952</v>
      </c>
      <c r="I10254" s="18" t="str">
        <f>+IFERROR(VLOOKUP(Cursos[[#This Row],[Modelo correcto]],Modelos[[Modelo correcto]:[Aplica para certificación]],4,FALSE),"REVISAR")</f>
        <v>NO</v>
      </c>
    </row>
    <row r="10255" spans="1:9" x14ac:dyDescent="0.25">
      <c r="A10255" s="144" t="s">
        <v>517</v>
      </c>
      <c r="B10255">
        <v>1</v>
      </c>
      <c r="C10255" s="10" t="s">
        <v>53</v>
      </c>
      <c r="D10255" s="18" t="str">
        <f>+IFERROR(VLOOKUP(Cursos[[#This Row],[Modelo correcto]],Modelos[[Modelo correcto]:[¿En línea?]],2,FALSE),"REVISAR")</f>
        <v>XEROX</v>
      </c>
      <c r="E10255" s="18" t="str">
        <f>+IFERROR(VLOOKUP(Cursos[[#This Row],[Modelo correcto]],Modelos[[Modelo correcto]:[¿En línea?]],3,FALSE),"REVISAR")</f>
        <v>SÍ</v>
      </c>
      <c r="F10255" s="18" t="str">
        <f>+Cursos[[#This Row],[IS]]&amp;Cursos[[#This Row],[Modelo correcto]]</f>
        <v>LUIS ROSENDO PALACIOSC13859</v>
      </c>
      <c r="G10255" s="18">
        <v>0</v>
      </c>
      <c r="H10255" s="19">
        <v>43952</v>
      </c>
      <c r="I10255" s="18" t="str">
        <f>+IFERROR(VLOOKUP(Cursos[[#This Row],[Modelo correcto]],Modelos[[Modelo correcto]:[Aplica para certificación]],4,FALSE),"REVISAR")</f>
        <v>NO</v>
      </c>
    </row>
    <row r="10256" spans="1:9" x14ac:dyDescent="0.25">
      <c r="A10256" s="144" t="s">
        <v>517</v>
      </c>
      <c r="B10256">
        <v>1</v>
      </c>
      <c r="C10256" s="63" t="s">
        <v>1253</v>
      </c>
      <c r="D10256" s="18" t="str">
        <f>+IFERROR(VLOOKUP(Cursos[[#This Row],[Modelo correcto]],Modelos[[Modelo correcto]:[¿En línea?]],2,FALSE),"REVISAR")</f>
        <v>XEROX</v>
      </c>
      <c r="E10256" s="18" t="str">
        <f>+IFERROR(VLOOKUP(Cursos[[#This Row],[Modelo correcto]],Modelos[[Modelo correcto]:[¿En línea?]],3,FALSE),"REVISAR")</f>
        <v>SÍ</v>
      </c>
      <c r="F10256" s="18" t="str">
        <f>+Cursos[[#This Row],[IS]]&amp;Cursos[[#This Row],[Modelo correcto]]</f>
        <v>LUIS ROSENDO PALACIOSGAINFIN</v>
      </c>
      <c r="G10256" s="18">
        <v>1</v>
      </c>
      <c r="H10256" s="19">
        <v>43952</v>
      </c>
      <c r="I10256" s="18" t="str">
        <f>+IFERROR(VLOOKUP(Cursos[[#This Row],[Modelo correcto]],Modelos[[Modelo correcto]:[Aplica para certificación]],4,FALSE),"REVISAR")</f>
        <v>SÍ</v>
      </c>
    </row>
    <row r="10257" spans="1:9" x14ac:dyDescent="0.25">
      <c r="A10257" s="144" t="s">
        <v>517</v>
      </c>
      <c r="B10257">
        <v>1</v>
      </c>
      <c r="C10257" s="10" t="s">
        <v>1067</v>
      </c>
      <c r="D10257" s="18" t="str">
        <f>+IFERROR(VLOOKUP(Cursos[[#This Row],[Modelo correcto]],Modelos[[Modelo correcto]:[¿En línea?]],2,FALSE),"REVISAR")</f>
        <v>LEXMARK</v>
      </c>
      <c r="E10257" s="18" t="str">
        <f>+IFERROR(VLOOKUP(Cursos[[#This Row],[Modelo correcto]],Modelos[[Modelo correcto]:[¿En línea?]],3,FALSE),"REVISAR")</f>
        <v>SÍ</v>
      </c>
      <c r="F10257" s="18" t="str">
        <f>+Cursos[[#This Row],[IS]]&amp;Cursos[[#This Row],[Modelo correcto]]</f>
        <v>LUIS ROSENDO PALACIOSWindows Printer Drivers</v>
      </c>
      <c r="G10257" s="18">
        <v>1</v>
      </c>
      <c r="H10257" s="19">
        <v>43983</v>
      </c>
      <c r="I10257" s="18" t="str">
        <f>+IFERROR(VLOOKUP(Cursos[[#This Row],[Modelo correcto]],Modelos[[Modelo correcto]:[Aplica para certificación]],4,FALSE),"REVISAR")</f>
        <v>NO</v>
      </c>
    </row>
    <row r="10258" spans="1:9" x14ac:dyDescent="0.25">
      <c r="A10258" s="144" t="s">
        <v>517</v>
      </c>
      <c r="B10258">
        <v>1</v>
      </c>
      <c r="C10258" s="10" t="s">
        <v>1346</v>
      </c>
      <c r="D10258" s="18" t="str">
        <f>+IFERROR(VLOOKUP(Cursos[[#This Row],[Modelo correcto]],Modelos[[Modelo correcto]:[¿En línea?]],2,FALSE),"REVISAR")</f>
        <v>LEXMARK</v>
      </c>
      <c r="E10258" s="18" t="str">
        <f>+IFERROR(VLOOKUP(Cursos[[#This Row],[Modelo correcto]],Modelos[[Modelo correcto]:[¿En línea?]],3,FALSE),"REVISAR")</f>
        <v>SÍ</v>
      </c>
      <c r="F10258" s="18" t="str">
        <f>+Cursos[[#This Row],[IS]]&amp;Cursos[[#This Row],[Modelo correcto]]</f>
        <v>LUIS ROSENDO PALACIOSInteract Fot Lexmark</v>
      </c>
      <c r="G10258" s="18">
        <v>1</v>
      </c>
      <c r="H10258" s="19">
        <v>43983</v>
      </c>
      <c r="I10258" s="18" t="str">
        <f>+IFERROR(VLOOKUP(Cursos[[#This Row],[Modelo correcto]],Modelos[[Modelo correcto]:[Aplica para certificación]],4,FALSE),"REVISAR")</f>
        <v>NO</v>
      </c>
    </row>
    <row r="10259" spans="1:9" x14ac:dyDescent="0.25">
      <c r="A10259" s="144" t="s">
        <v>517</v>
      </c>
      <c r="B10259">
        <v>1</v>
      </c>
      <c r="C10259" s="10" t="s">
        <v>1066</v>
      </c>
      <c r="D10259" s="18" t="str">
        <f>+IFERROR(VLOOKUP(Cursos[[#This Row],[Modelo correcto]],Modelos[[Modelo correcto]:[¿En línea?]],2,FALSE),"REVISAR")</f>
        <v>LEXMARK</v>
      </c>
      <c r="E10259" s="18" t="str">
        <f>+IFERROR(VLOOKUP(Cursos[[#This Row],[Modelo correcto]],Modelos[[Modelo correcto]:[¿En línea?]],3,FALSE),"REVISAR")</f>
        <v>SÍ</v>
      </c>
      <c r="F10259" s="18" t="str">
        <f>+Cursos[[#This Row],[IS]]&amp;Cursos[[#This Row],[Modelo correcto]]</f>
        <v>LUIS ROSENDO PALACIOSScan to Network</v>
      </c>
      <c r="G10259" s="18">
        <v>1</v>
      </c>
      <c r="H10259" s="19">
        <v>43983</v>
      </c>
      <c r="I10259" s="18" t="str">
        <f>+IFERROR(VLOOKUP(Cursos[[#This Row],[Modelo correcto]],Modelos[[Modelo correcto]:[Aplica para certificación]],4,FALSE),"REVISAR")</f>
        <v>NO</v>
      </c>
    </row>
    <row r="10260" spans="1:9" x14ac:dyDescent="0.25">
      <c r="A10260" s="144" t="s">
        <v>305</v>
      </c>
      <c r="B10260">
        <v>1</v>
      </c>
      <c r="C10260" s="10" t="s">
        <v>841</v>
      </c>
      <c r="D10260" s="145" t="str">
        <f>+IFERROR(VLOOKUP(Cursos[[#This Row],[Modelo correcto]],Modelos[[Modelo correcto]:[¿En línea?]],2,FALSE),"REVISAR")</f>
        <v>CANON</v>
      </c>
      <c r="E10260" s="145" t="str">
        <f>+IFERROR(VLOOKUP(Cursos[[#This Row],[Modelo correcto]],Modelos[[Modelo correcto]:[¿En línea?]],3,FALSE),"REVISAR")</f>
        <v>NO</v>
      </c>
      <c r="F10260" s="18" t="str">
        <f>+Cursos[[#This Row],[IS]]&amp;Cursos[[#This Row],[Modelo correcto]]</f>
        <v>ARMANDO SERRANO ESQUIVELIPF770</v>
      </c>
      <c r="G10260" s="18">
        <v>1</v>
      </c>
      <c r="H10260" s="19">
        <v>43678</v>
      </c>
      <c r="I10260" s="18" t="str">
        <f>+IFERROR(VLOOKUP(Cursos[[#This Row],[Modelo correcto]],Modelos[[Modelo correcto]:[Aplica para certificación]],4,FALSE),"REVISAR")</f>
        <v>NO</v>
      </c>
    </row>
    <row r="10261" spans="1:9" x14ac:dyDescent="0.25">
      <c r="A10261" s="144" t="s">
        <v>517</v>
      </c>
      <c r="B10261">
        <v>1</v>
      </c>
      <c r="C10261" s="10" t="s">
        <v>1453</v>
      </c>
      <c r="D10261" s="18" t="str">
        <f>+IFERROR(VLOOKUP(Cursos[[#This Row],[Modelo correcto]],Modelos[[Modelo correcto]:[¿En línea?]],2,FALSE),"REVISAR")</f>
        <v>LEXMARK</v>
      </c>
      <c r="E10261" s="18" t="str">
        <f>+IFERROR(VLOOKUP(Cursos[[#This Row],[Modelo correcto]],Modelos[[Modelo correcto]:[¿En línea?]],3,FALSE),"REVISAR")</f>
        <v>SÍ</v>
      </c>
      <c r="F10261" s="18" t="str">
        <f>+Cursos[[#This Row],[IS]]&amp;Cursos[[#This Row],[Modelo correcto]]</f>
        <v>LUIS ROSENDO PALACIOSAccuRead OCR Services</v>
      </c>
      <c r="G10261" s="18">
        <v>1</v>
      </c>
      <c r="H10261" s="19">
        <v>43983</v>
      </c>
      <c r="I10261" s="18" t="str">
        <f>+IFERROR(VLOOKUP(Cursos[[#This Row],[Modelo correcto]],Modelos[[Modelo correcto]:[Aplica para certificación]],4,FALSE),"REVISAR")</f>
        <v>NO</v>
      </c>
    </row>
    <row r="10262" spans="1:9" x14ac:dyDescent="0.25">
      <c r="A10262" s="144" t="s">
        <v>517</v>
      </c>
      <c r="B10262">
        <v>1</v>
      </c>
      <c r="C10262" s="10" t="s">
        <v>800</v>
      </c>
      <c r="D10262" s="18" t="str">
        <f>+IFERROR(VLOOKUP(Cursos[[#This Row],[Modelo correcto]],Modelos[[Modelo correcto]:[¿En línea?]],2,FALSE),"REVISAR")</f>
        <v>LEXMARK</v>
      </c>
      <c r="E10262" s="18" t="str">
        <f>+IFERROR(VLOOKUP(Cursos[[#This Row],[Modelo correcto]],Modelos[[Modelo correcto]:[¿En línea?]],3,FALSE),"REVISAR")</f>
        <v>SÍ</v>
      </c>
      <c r="F10262" s="18" t="str">
        <f>+Cursos[[#This Row],[IS]]&amp;Cursos[[#This Row],[Modelo correcto]]</f>
        <v>LUIS ROSENDO PALACIOSVirtual Solution Center</v>
      </c>
      <c r="G10262" s="18">
        <v>1</v>
      </c>
      <c r="H10262" s="19">
        <v>43983</v>
      </c>
      <c r="I10262" s="18" t="str">
        <f>+IFERROR(VLOOKUP(Cursos[[#This Row],[Modelo correcto]],Modelos[[Modelo correcto]:[Aplica para certificación]],4,FALSE),"REVISAR")</f>
        <v>NO</v>
      </c>
    </row>
    <row r="10263" spans="1:9" x14ac:dyDescent="0.25">
      <c r="A10263" s="144" t="s">
        <v>517</v>
      </c>
      <c r="B10263">
        <v>1</v>
      </c>
      <c r="C10263" s="10" t="s">
        <v>1395</v>
      </c>
      <c r="D10263" s="18" t="str">
        <f>+IFERROR(VLOOKUP(Cursos[[#This Row],[Modelo correcto]],Modelos[[Modelo correcto]:[¿En línea?]],2,FALSE),"REVISAR")</f>
        <v>LEXMARK</v>
      </c>
      <c r="E10263" s="18" t="str">
        <f>+IFERROR(VLOOKUP(Cursos[[#This Row],[Modelo correcto]],Modelos[[Modelo correcto]:[¿En línea?]],3,FALSE),"REVISAR")</f>
        <v>SÍ</v>
      </c>
      <c r="F10263" s="18" t="str">
        <f>+Cursos[[#This Row],[IS]]&amp;Cursos[[#This Row],[Modelo correcto]]</f>
        <v>LUIS ROSENDO PALACIOSBest Practices for Service Training Delivery</v>
      </c>
      <c r="G10263" s="18">
        <v>1</v>
      </c>
      <c r="H10263" s="19">
        <v>43983</v>
      </c>
      <c r="I10263" s="18" t="str">
        <f>+IFERROR(VLOOKUP(Cursos[[#This Row],[Modelo correcto]],Modelos[[Modelo correcto]:[Aplica para certificación]],4,FALSE),"REVISAR")</f>
        <v>SÍ</v>
      </c>
    </row>
    <row r="10264" spans="1:9" x14ac:dyDescent="0.25">
      <c r="A10264" s="144" t="s">
        <v>517</v>
      </c>
      <c r="B10264">
        <v>1</v>
      </c>
      <c r="C10264" s="10" t="s">
        <v>1088</v>
      </c>
      <c r="D10264" s="18" t="str">
        <f>+IFERROR(VLOOKUP(Cursos[[#This Row],[Modelo correcto]],Modelos[[Modelo correcto]:[¿En línea?]],2,FALSE),"REVISAR")</f>
        <v>LEXMARK</v>
      </c>
      <c r="E10264" s="18" t="str">
        <f>+IFERROR(VLOOKUP(Cursos[[#This Row],[Modelo correcto]],Modelos[[Modelo correcto]:[¿En línea?]],3,FALSE),"REVISAR")</f>
        <v>SÍ</v>
      </c>
      <c r="F10264" s="18" t="str">
        <f>+Cursos[[#This Row],[IS]]&amp;Cursos[[#This Row],[Modelo correcto]]</f>
        <v>LUIS ROSENDO PALACIOSMS72X</v>
      </c>
      <c r="G10264" s="18">
        <v>1</v>
      </c>
      <c r="H10264" s="19">
        <v>43983</v>
      </c>
      <c r="I10264" s="18" t="str">
        <f>+IFERROR(VLOOKUP(Cursos[[#This Row],[Modelo correcto]],Modelos[[Modelo correcto]:[Aplica para certificación]],4,FALSE),"REVISAR")</f>
        <v>NO</v>
      </c>
    </row>
    <row r="10265" spans="1:9" x14ac:dyDescent="0.25">
      <c r="A10265" s="144" t="s">
        <v>517</v>
      </c>
      <c r="B10265">
        <v>1</v>
      </c>
      <c r="C10265" s="10" t="s">
        <v>1070</v>
      </c>
      <c r="D10265" s="18" t="str">
        <f>+IFERROR(VLOOKUP(Cursos[[#This Row],[Modelo correcto]],Modelos[[Modelo correcto]:[¿En línea?]],2,FALSE),"REVISAR")</f>
        <v>LEXMARK</v>
      </c>
      <c r="E10265" s="18" t="str">
        <f>+IFERROR(VLOOKUP(Cursos[[#This Row],[Modelo correcto]],Modelos[[Modelo correcto]:[¿En línea?]],3,FALSE),"REVISAR")</f>
        <v>SÍ</v>
      </c>
      <c r="F10265" s="18" t="str">
        <f>+Cursos[[#This Row],[IS]]&amp;Cursos[[#This Row],[Modelo correcto]]</f>
        <v>LUIS ROSENDO PALACIOSGoogle Cloud Print</v>
      </c>
      <c r="G10265" s="18">
        <v>1</v>
      </c>
      <c r="H10265" s="19">
        <v>43983</v>
      </c>
      <c r="I10265" s="18" t="str">
        <f>+IFERROR(VLOOKUP(Cursos[[#This Row],[Modelo correcto]],Modelos[[Modelo correcto]:[Aplica para certificación]],4,FALSE),"REVISAR")</f>
        <v>NO</v>
      </c>
    </row>
    <row r="10266" spans="1:9" x14ac:dyDescent="0.25">
      <c r="A10266" s="144" t="s">
        <v>517</v>
      </c>
      <c r="B10266">
        <v>1</v>
      </c>
      <c r="C10266" s="10" t="s">
        <v>1516</v>
      </c>
      <c r="D10266" s="18" t="str">
        <f>+IFERROR(VLOOKUP(Cursos[[#This Row],[Modelo correcto]],Modelos[[Modelo correcto]:[¿En línea?]],2,FALSE),"REVISAR")</f>
        <v>XEROX</v>
      </c>
      <c r="E10266" s="18" t="str">
        <f>+IFERROR(VLOOKUP(Cursos[[#This Row],[Modelo correcto]],Modelos[[Modelo correcto]:[¿En línea?]],3,FALSE),"REVISAR")</f>
        <v>SÍ</v>
      </c>
      <c r="F10266" s="18" t="str">
        <f>+Cursos[[#This Row],[IS]]&amp;Cursos[[#This Row],[Modelo correcto]]</f>
        <v>LUIS ROSENDO PALACIOSXRPS001</v>
      </c>
      <c r="G10266" s="18">
        <v>1</v>
      </c>
      <c r="H10266" s="19">
        <v>43983</v>
      </c>
      <c r="I10266" s="18" t="str">
        <f>+IFERROR(VLOOKUP(Cursos[[#This Row],[Modelo correcto]],Modelos[[Modelo correcto]:[Aplica para certificación]],4,FALSE),"REVISAR")</f>
        <v>NO</v>
      </c>
    </row>
    <row r="10267" spans="1:9" x14ac:dyDescent="0.25">
      <c r="A10267" s="144" t="s">
        <v>517</v>
      </c>
      <c r="B10267">
        <v>1</v>
      </c>
      <c r="C10267" s="10" t="s">
        <v>1462</v>
      </c>
      <c r="D10267" s="18" t="str">
        <f>+IFERROR(VLOOKUP(Cursos[[#This Row],[Modelo correcto]],Modelos[[Modelo correcto]:[¿En línea?]],2,FALSE),"REVISAR")</f>
        <v>XEROX</v>
      </c>
      <c r="E10267" s="18" t="str">
        <f>+IFERROR(VLOOKUP(Cursos[[#This Row],[Modelo correcto]],Modelos[[Modelo correcto]:[¿En línea?]],3,FALSE),"REVISAR")</f>
        <v>SÍ</v>
      </c>
      <c r="F10267" s="18" t="str">
        <f>+Cursos[[#This Row],[IS]]&amp;Cursos[[#This Row],[Modelo correcto]]</f>
        <v>LUIS ROSENDO PALACIOSSC2020A</v>
      </c>
      <c r="G10267" s="18">
        <v>1</v>
      </c>
      <c r="H10267" s="19">
        <v>43983</v>
      </c>
      <c r="I10267" s="18" t="str">
        <f>+IFERROR(VLOOKUP(Cursos[[#This Row],[Modelo correcto]],Modelos[[Modelo correcto]:[Aplica para certificación]],4,FALSE),"REVISAR")</f>
        <v>NO</v>
      </c>
    </row>
    <row r="10268" spans="1:9" x14ac:dyDescent="0.25">
      <c r="A10268" s="144" t="s">
        <v>517</v>
      </c>
      <c r="B10268">
        <v>1</v>
      </c>
      <c r="C10268" s="10" t="s">
        <v>768</v>
      </c>
      <c r="D10268" s="18" t="str">
        <f>+IFERROR(VLOOKUP(Cursos[[#This Row],[Modelo correcto]],Modelos[[Modelo correcto]:[¿En línea?]],2,FALSE),"REVISAR")</f>
        <v>LEXMARK</v>
      </c>
      <c r="E10268" s="18" t="str">
        <f>+IFERROR(VLOOKUP(Cursos[[#This Row],[Modelo correcto]],Modelos[[Modelo correcto]:[¿En línea?]],3,FALSE),"REVISAR")</f>
        <v>SÍ</v>
      </c>
      <c r="F10268" s="18" t="str">
        <f>+Cursos[[#This Row],[IS]]&amp;Cursos[[#This Row],[Modelo correcto]]</f>
        <v>LUIS ROSENDO PALACIOSFirmware and Code Updates</v>
      </c>
      <c r="G10268" s="18">
        <v>1</v>
      </c>
      <c r="H10268" s="19">
        <v>43983</v>
      </c>
      <c r="I10268" s="18" t="str">
        <f>+IFERROR(VLOOKUP(Cursos[[#This Row],[Modelo correcto]],Modelos[[Modelo correcto]:[Aplica para certificación]],4,FALSE),"REVISAR")</f>
        <v>NO</v>
      </c>
    </row>
    <row r="10269" spans="1:9" x14ac:dyDescent="0.25">
      <c r="A10269" s="144" t="s">
        <v>517</v>
      </c>
      <c r="B10269">
        <v>1</v>
      </c>
      <c r="C10269" s="10" t="s">
        <v>1269</v>
      </c>
      <c r="D10269" s="18" t="str">
        <f>+IFERROR(VLOOKUP(Cursos[[#This Row],[Modelo correcto]],Modelos[[Modelo correcto]:[¿En línea?]],2,FALSE),"REVISAR")</f>
        <v>LEXMARK</v>
      </c>
      <c r="E10269" s="18" t="str">
        <f>+IFERROR(VLOOKUP(Cursos[[#This Row],[Modelo correcto]],Modelos[[Modelo correcto]:[¿En línea?]],3,FALSE),"REVISAR")</f>
        <v>SÍ</v>
      </c>
      <c r="F10269" s="18" t="str">
        <f>+Cursos[[#This Row],[IS]]&amp;Cursos[[#This Row],[Modelo correcto]]</f>
        <v>LUIS ROSENDO PALACIOSDowntime Reports Printing</v>
      </c>
      <c r="G10269" s="18">
        <v>1</v>
      </c>
      <c r="H10269" s="19">
        <v>43983</v>
      </c>
      <c r="I10269" s="18" t="str">
        <f>+IFERROR(VLOOKUP(Cursos[[#This Row],[Modelo correcto]],Modelos[[Modelo correcto]:[Aplica para certificación]],4,FALSE),"REVISAR")</f>
        <v>NO</v>
      </c>
    </row>
    <row r="10270" spans="1:9" x14ac:dyDescent="0.25">
      <c r="A10270" s="144" t="s">
        <v>517</v>
      </c>
      <c r="B10270">
        <v>1</v>
      </c>
      <c r="C10270" s="10" t="s">
        <v>1074</v>
      </c>
      <c r="D10270" s="18" t="str">
        <f>+IFERROR(VLOOKUP(Cursos[[#This Row],[Modelo correcto]],Modelos[[Modelo correcto]:[¿En línea?]],2,FALSE),"REVISAR")</f>
        <v>LEXMARK</v>
      </c>
      <c r="E10270" s="18" t="str">
        <f>+IFERROR(VLOOKUP(Cursos[[#This Row],[Modelo correcto]],Modelos[[Modelo correcto]:[¿En línea?]],3,FALSE),"REVISAR")</f>
        <v>SÍ</v>
      </c>
      <c r="F10270" s="18" t="str">
        <f>+Cursos[[#This Row],[IS]]&amp;Cursos[[#This Row],[Modelo correcto]]</f>
        <v>LUIS ROSENDO PALACIOSScan to RightFax</v>
      </c>
      <c r="G10270" s="18">
        <v>1</v>
      </c>
      <c r="H10270" s="19">
        <v>43983</v>
      </c>
      <c r="I10270" s="18" t="str">
        <f>+IFERROR(VLOOKUP(Cursos[[#This Row],[Modelo correcto]],Modelos[[Modelo correcto]:[Aplica para certificación]],4,FALSE),"REVISAR")</f>
        <v>NO</v>
      </c>
    </row>
    <row r="10271" spans="1:9" x14ac:dyDescent="0.25">
      <c r="A10271" s="144" t="s">
        <v>517</v>
      </c>
      <c r="B10271">
        <v>1</v>
      </c>
      <c r="C10271" s="10" t="s">
        <v>1344</v>
      </c>
      <c r="D10271" s="18" t="str">
        <f>+IFERROR(VLOOKUP(Cursos[[#This Row],[Modelo correcto]],Modelos[[Modelo correcto]:[¿En línea?]],2,FALSE),"REVISAR")</f>
        <v>LEXMARK</v>
      </c>
      <c r="E10271" s="18" t="str">
        <f>+IFERROR(VLOOKUP(Cursos[[#This Row],[Modelo correcto]],Modelos[[Modelo correcto]:[¿En línea?]],3,FALSE),"REVISAR")</f>
        <v>SÍ</v>
      </c>
      <c r="F10271" s="18" t="str">
        <f>+Cursos[[#This Row],[IS]]&amp;Cursos[[#This Row],[Modelo correcto]]</f>
        <v>LUIS ROSENDO PALACIOSFlexNet Operations On-Demand</v>
      </c>
      <c r="G10271" s="18">
        <v>1</v>
      </c>
      <c r="H10271" s="19">
        <v>43983</v>
      </c>
      <c r="I10271" s="18" t="str">
        <f>+IFERROR(VLOOKUP(Cursos[[#This Row],[Modelo correcto]],Modelos[[Modelo correcto]:[Aplica para certificación]],4,FALSE),"REVISAR")</f>
        <v>NO</v>
      </c>
    </row>
    <row r="10272" spans="1:9" x14ac:dyDescent="0.25">
      <c r="A10272" s="144" t="s">
        <v>517</v>
      </c>
      <c r="B10272">
        <v>1</v>
      </c>
      <c r="C10272" s="10" t="s">
        <v>1453</v>
      </c>
      <c r="D10272" s="18" t="str">
        <f>+IFERROR(VLOOKUP(Cursos[[#This Row],[Modelo correcto]],Modelos[[Modelo correcto]:[¿En línea?]],2,FALSE),"REVISAR")</f>
        <v>LEXMARK</v>
      </c>
      <c r="E10272" s="18" t="str">
        <f>+IFERROR(VLOOKUP(Cursos[[#This Row],[Modelo correcto]],Modelos[[Modelo correcto]:[¿En línea?]],3,FALSE),"REVISAR")</f>
        <v>SÍ</v>
      </c>
      <c r="F10272" s="18" t="str">
        <f>+Cursos[[#This Row],[IS]]&amp;Cursos[[#This Row],[Modelo correcto]]</f>
        <v>LUIS ROSENDO PALACIOSAccuRead OCR Services</v>
      </c>
      <c r="G10272" s="18">
        <v>1</v>
      </c>
      <c r="H10272" s="19">
        <v>43983</v>
      </c>
      <c r="I10272" s="18" t="str">
        <f>+IFERROR(VLOOKUP(Cursos[[#This Row],[Modelo correcto]],Modelos[[Modelo correcto]:[Aplica para certificación]],4,FALSE),"REVISAR")</f>
        <v>NO</v>
      </c>
    </row>
    <row r="10273" spans="1:9" x14ac:dyDescent="0.25">
      <c r="A10273" s="144" t="s">
        <v>517</v>
      </c>
      <c r="B10273">
        <v>1</v>
      </c>
      <c r="C10273" s="10" t="s">
        <v>999</v>
      </c>
      <c r="D10273" s="18" t="str">
        <f>+IFERROR(VLOOKUP(Cursos[[#This Row],[Modelo correcto]],Modelos[[Modelo correcto]:[¿En línea?]],2,FALSE),"REVISAR")</f>
        <v>LEXMARK</v>
      </c>
      <c r="E10273" s="18" t="str">
        <f>+IFERROR(VLOOKUP(Cursos[[#This Row],[Modelo correcto]],Modelos[[Modelo correcto]:[¿En línea?]],3,FALSE),"REVISAR")</f>
        <v>SÍ</v>
      </c>
      <c r="F10273" s="18" t="str">
        <f>+Cursos[[#This Row],[IS]]&amp;Cursos[[#This Row],[Modelo correcto]]</f>
        <v>LUIS ROSENDO PALACIOSB2236</v>
      </c>
      <c r="G10273" s="18">
        <v>1</v>
      </c>
      <c r="H10273" s="19">
        <v>43983</v>
      </c>
      <c r="I10273" s="18" t="str">
        <f>+IFERROR(VLOOKUP(Cursos[[#This Row],[Modelo correcto]],Modelos[[Modelo correcto]:[Aplica para certificación]],4,FALSE),"REVISAR")</f>
        <v>NO</v>
      </c>
    </row>
    <row r="10274" spans="1:9" x14ac:dyDescent="0.25">
      <c r="A10274" s="144" t="s">
        <v>517</v>
      </c>
      <c r="B10274">
        <v>1</v>
      </c>
      <c r="C10274" s="10" t="s">
        <v>999</v>
      </c>
      <c r="D10274" s="18" t="str">
        <f>+IFERROR(VLOOKUP(Cursos[[#This Row],[Modelo correcto]],Modelos[[Modelo correcto]:[¿En línea?]],2,FALSE),"REVISAR")</f>
        <v>LEXMARK</v>
      </c>
      <c r="E10274" s="18" t="str">
        <f>+IFERROR(VLOOKUP(Cursos[[#This Row],[Modelo correcto]],Modelos[[Modelo correcto]:[¿En línea?]],3,FALSE),"REVISAR")</f>
        <v>SÍ</v>
      </c>
      <c r="F10274" s="18" t="str">
        <f>+Cursos[[#This Row],[IS]]&amp;Cursos[[#This Row],[Modelo correcto]]</f>
        <v>LUIS ROSENDO PALACIOSB2236</v>
      </c>
      <c r="G10274" s="18">
        <v>1</v>
      </c>
      <c r="H10274" s="44">
        <v>43983</v>
      </c>
      <c r="I10274" s="18" t="str">
        <f>+IFERROR(VLOOKUP(Cursos[[#This Row],[Modelo correcto]],Modelos[[Modelo correcto]:[Aplica para certificación]],4,FALSE),"REVISAR")</f>
        <v>NO</v>
      </c>
    </row>
    <row r="10275" spans="1:9" x14ac:dyDescent="0.25">
      <c r="A10275" s="144" t="s">
        <v>517</v>
      </c>
      <c r="B10275">
        <v>1</v>
      </c>
      <c r="C10275" s="10" t="s">
        <v>999</v>
      </c>
      <c r="D10275" s="18" t="str">
        <f>+IFERROR(VLOOKUP(Cursos[[#This Row],[Modelo correcto]],Modelos[[Modelo correcto]:[¿En línea?]],2,FALSE),"REVISAR")</f>
        <v>LEXMARK</v>
      </c>
      <c r="E10275" s="18" t="str">
        <f>+IFERROR(VLOOKUP(Cursos[[#This Row],[Modelo correcto]],Modelos[[Modelo correcto]:[¿En línea?]],3,FALSE),"REVISAR")</f>
        <v>SÍ</v>
      </c>
      <c r="F10275" s="18" t="str">
        <f>+Cursos[[#This Row],[IS]]&amp;Cursos[[#This Row],[Modelo correcto]]</f>
        <v>LUIS ROSENDO PALACIOSB2236</v>
      </c>
      <c r="G10275" s="18">
        <v>1</v>
      </c>
      <c r="H10275" s="44">
        <v>43983</v>
      </c>
      <c r="I10275" s="18" t="str">
        <f>+IFERROR(VLOOKUP(Cursos[[#This Row],[Modelo correcto]],Modelos[[Modelo correcto]:[Aplica para certificación]],4,FALSE),"REVISAR")</f>
        <v>NO</v>
      </c>
    </row>
    <row r="10276" spans="1:9" x14ac:dyDescent="0.25">
      <c r="A10276" s="144" t="s">
        <v>517</v>
      </c>
      <c r="B10276">
        <v>1</v>
      </c>
      <c r="C10276" s="10" t="s">
        <v>1485</v>
      </c>
      <c r="D10276" s="18" t="str">
        <f>+IFERROR(VLOOKUP(Cursos[[#This Row],[Modelo correcto]],Modelos[[Modelo correcto]:[¿En línea?]],2,FALSE),"REVISAR")</f>
        <v>LEXMARK</v>
      </c>
      <c r="E10276" s="18" t="str">
        <f>+IFERROR(VLOOKUP(Cursos[[#This Row],[Modelo correcto]],Modelos[[Modelo correcto]:[¿En línea?]],3,FALSE),"REVISAR")</f>
        <v>SÍ</v>
      </c>
      <c r="F10276" s="18" t="str">
        <f>+Cursos[[#This Row],[IS]]&amp;Cursos[[#This Row],[Modelo correcto]]</f>
        <v>LUIS ROSENDO PALACIOSMB2236adwe</v>
      </c>
      <c r="G10276" s="18">
        <v>1</v>
      </c>
      <c r="H10276" s="19">
        <v>43983</v>
      </c>
      <c r="I10276" s="18" t="str">
        <f>+IFERROR(VLOOKUP(Cursos[[#This Row],[Modelo correcto]],Modelos[[Modelo correcto]:[Aplica para certificación]],4,FALSE),"REVISAR")</f>
        <v>NO</v>
      </c>
    </row>
    <row r="10277" spans="1:9" x14ac:dyDescent="0.25">
      <c r="A10277" s="144" t="s">
        <v>517</v>
      </c>
      <c r="B10277">
        <v>1</v>
      </c>
      <c r="C10277" s="10" t="s">
        <v>1359</v>
      </c>
      <c r="D10277" s="18" t="str">
        <f>+IFERROR(VLOOKUP(Cursos[[#This Row],[Modelo correcto]],Modelos[[Modelo correcto]:[¿En línea?]],2,FALSE),"REVISAR")</f>
        <v>LEXMARK</v>
      </c>
      <c r="E10277" s="18" t="str">
        <f>+IFERROR(VLOOKUP(Cursos[[#This Row],[Modelo correcto]],Modelos[[Modelo correcto]:[¿En línea?]],3,FALSE),"REVISAR")</f>
        <v>SÍ</v>
      </c>
      <c r="F10277" s="18" t="str">
        <f>+Cursos[[#This Row],[IS]]&amp;Cursos[[#This Row],[Modelo correcto]]</f>
        <v>LUIS ROSENDO PALACIOSFax over IP</v>
      </c>
      <c r="G10277" s="18">
        <v>1</v>
      </c>
      <c r="H10277" s="19">
        <v>43983</v>
      </c>
      <c r="I10277" s="18" t="str">
        <f>+IFERROR(VLOOKUP(Cursos[[#This Row],[Modelo correcto]],Modelos[[Modelo correcto]:[Aplica para certificación]],4,FALSE),"REVISAR")</f>
        <v>SÍ</v>
      </c>
    </row>
    <row r="10278" spans="1:9" x14ac:dyDescent="0.25">
      <c r="A10278" s="144" t="s">
        <v>517</v>
      </c>
      <c r="B10278">
        <v>1</v>
      </c>
      <c r="C10278" s="10" t="s">
        <v>1565</v>
      </c>
      <c r="D10278" s="18" t="str">
        <f>+IFERROR(VLOOKUP(Cursos[[#This Row],[Modelo correcto]],Modelos[[Modelo correcto]:[¿En línea?]],2,FALSE),"REVISAR")</f>
        <v>LEXMARK</v>
      </c>
      <c r="E10278" s="18" t="str">
        <f>+IFERROR(VLOOKUP(Cursos[[#This Row],[Modelo correcto]],Modelos[[Modelo correcto]:[¿En línea?]],3,FALSE),"REVISAR")</f>
        <v>SÍ</v>
      </c>
      <c r="F10278" s="18" t="str">
        <f>+Cursos[[#This Row],[IS]]&amp;Cursos[[#This Row],[Modelo correcto]]</f>
        <v>LUIS ROSENDO PALACIOSMicrosoft windows 8</v>
      </c>
      <c r="G10278" s="18">
        <v>1</v>
      </c>
      <c r="H10278" s="19">
        <v>43983</v>
      </c>
      <c r="I10278" s="18" t="str">
        <f>+IFERROR(VLOOKUP(Cursos[[#This Row],[Modelo correcto]],Modelos[[Modelo correcto]:[Aplica para certificación]],4,FALSE),"REVISAR")</f>
        <v>SÍ</v>
      </c>
    </row>
    <row r="10279" spans="1:9" x14ac:dyDescent="0.25">
      <c r="A10279" s="144" t="s">
        <v>517</v>
      </c>
      <c r="B10279">
        <v>1</v>
      </c>
      <c r="C10279" s="10" t="s">
        <v>1570</v>
      </c>
      <c r="D10279" s="18" t="str">
        <f>+IFERROR(VLOOKUP(Cursos[[#This Row],[Modelo correcto]],Modelos[[Modelo correcto]:[¿En línea?]],2,FALSE),"REVISAR")</f>
        <v>LEXMARK</v>
      </c>
      <c r="E10279" s="18" t="str">
        <f>+IFERROR(VLOOKUP(Cursos[[#This Row],[Modelo correcto]],Modelos[[Modelo correcto]:[¿En línea?]],3,FALSE),"REVISAR")</f>
        <v>SÍ</v>
      </c>
      <c r="F10279" s="18" t="str">
        <f>+Cursos[[#This Row],[IS]]&amp;Cursos[[#This Row],[Modelo correcto]]</f>
        <v>LUIS ROSENDO PALACIOSEncryption Cryptography and Digital Certificates 101</v>
      </c>
      <c r="G10279" s="18">
        <v>1</v>
      </c>
      <c r="H10279" s="19">
        <v>43983</v>
      </c>
      <c r="I10279" s="18" t="str">
        <f>+IFERROR(VLOOKUP(Cursos[[#This Row],[Modelo correcto]],Modelos[[Modelo correcto]:[Aplica para certificación]],4,FALSE),"REVISAR")</f>
        <v>NO</v>
      </c>
    </row>
    <row r="10280" spans="1:9" x14ac:dyDescent="0.25">
      <c r="A10280" s="144" t="s">
        <v>517</v>
      </c>
      <c r="B10280">
        <v>1</v>
      </c>
      <c r="C10280" s="10" t="s">
        <v>1068</v>
      </c>
      <c r="D10280" s="18" t="str">
        <f>+IFERROR(VLOOKUP(Cursos[[#This Row],[Modelo correcto]],Modelos[[Modelo correcto]:[¿En línea?]],2,FALSE),"REVISAR")</f>
        <v>LEXMARK</v>
      </c>
      <c r="E10280" s="18" t="str">
        <f>+IFERROR(VLOOKUP(Cursos[[#This Row],[Modelo correcto]],Modelos[[Modelo correcto]:[¿En línea?]],3,FALSE),"REVISAR")</f>
        <v>SÍ</v>
      </c>
      <c r="F10280" s="18" t="str">
        <f>+Cursos[[#This Row],[IS]]&amp;Cursos[[#This Row],[Modelo correcto]]</f>
        <v>LUIS ROSENDO PALACIOSIntro to Security 101</v>
      </c>
      <c r="G10280" s="18">
        <v>1</v>
      </c>
      <c r="H10280" s="19">
        <v>43983</v>
      </c>
      <c r="I10280" s="18" t="str">
        <f>+IFERROR(VLOOKUP(Cursos[[#This Row],[Modelo correcto]],Modelos[[Modelo correcto]:[Aplica para certificación]],4,FALSE),"REVISAR")</f>
        <v>NO</v>
      </c>
    </row>
    <row r="10281" spans="1:9" x14ac:dyDescent="0.25">
      <c r="A10281" s="144" t="s">
        <v>517</v>
      </c>
      <c r="B10281">
        <v>1</v>
      </c>
      <c r="C10281" s="10" t="s">
        <v>802</v>
      </c>
      <c r="D10281" s="18" t="str">
        <f>+IFERROR(VLOOKUP(Cursos[[#This Row],[Modelo correcto]],Modelos[[Modelo correcto]:[¿En línea?]],2,FALSE),"REVISAR")</f>
        <v>LEXMARK</v>
      </c>
      <c r="E10281" s="18" t="str">
        <f>+IFERROR(VLOOKUP(Cursos[[#This Row],[Modelo correcto]],Modelos[[Modelo correcto]:[¿En línea?]],3,FALSE),"REVISAR")</f>
        <v>SÍ</v>
      </c>
      <c r="F10281" s="18" t="str">
        <f>+Cursos[[#This Row],[IS]]&amp;Cursos[[#This Row],[Modelo correcto]]</f>
        <v>LUIS ROSENDO PALACIOSX65X</v>
      </c>
      <c r="G10281" s="18">
        <v>1</v>
      </c>
      <c r="H10281" s="19">
        <v>43983</v>
      </c>
      <c r="I10281" s="18" t="str">
        <f>+IFERROR(VLOOKUP(Cursos[[#This Row],[Modelo correcto]],Modelos[[Modelo correcto]:[Aplica para certificación]],4,FALSE),"REVISAR")</f>
        <v>NO</v>
      </c>
    </row>
    <row r="10282" spans="1:9" x14ac:dyDescent="0.25">
      <c r="A10282" s="144" t="s">
        <v>517</v>
      </c>
      <c r="B10282">
        <v>1</v>
      </c>
      <c r="C10282" s="10" t="s">
        <v>1330</v>
      </c>
      <c r="D10282" s="18" t="str">
        <f>+IFERROR(VLOOKUP(Cursos[[#This Row],[Modelo correcto]],Modelos[[Modelo correcto]:[¿En línea?]],2,FALSE),"REVISAR")</f>
        <v>XEROX</v>
      </c>
      <c r="E10282" s="18" t="str">
        <f>+IFERROR(VLOOKUP(Cursos[[#This Row],[Modelo correcto]],Modelos[[Modelo correcto]:[¿En línea?]],3,FALSE),"REVISAR")</f>
        <v>SÍ</v>
      </c>
      <c r="F10282" s="18" t="str">
        <f>+Cursos[[#This Row],[IS]]&amp;Cursos[[#This Row],[Modelo correcto]]</f>
        <v>LUIS ROSENDO PALACIOSC14647</v>
      </c>
      <c r="G10282" s="18">
        <v>0</v>
      </c>
      <c r="H10282" s="19">
        <v>43983</v>
      </c>
      <c r="I10282" s="18" t="str">
        <f>+IFERROR(VLOOKUP(Cursos[[#This Row],[Modelo correcto]],Modelos[[Modelo correcto]:[Aplica para certificación]],4,FALSE),"REVISAR")</f>
        <v>NO</v>
      </c>
    </row>
    <row r="10283" spans="1:9" x14ac:dyDescent="0.25">
      <c r="A10283" s="144" t="s">
        <v>517</v>
      </c>
      <c r="B10283">
        <v>1</v>
      </c>
      <c r="C10283" s="10" t="s">
        <v>161</v>
      </c>
      <c r="D10283" s="18" t="str">
        <f>+IFERROR(VLOOKUP(Cursos[[#This Row],[Modelo correcto]],Modelos[[Modelo correcto]:[¿En línea?]],2,FALSE),"REVISAR")</f>
        <v>XEROX</v>
      </c>
      <c r="E10283" s="18" t="str">
        <f>+IFERROR(VLOOKUP(Cursos[[#This Row],[Modelo correcto]],Modelos[[Modelo correcto]:[¿En línea?]],3,FALSE),"REVISAR")</f>
        <v>SÍ</v>
      </c>
      <c r="F10283" s="18" t="str">
        <f>+Cursos[[#This Row],[IS]]&amp;Cursos[[#This Row],[Modelo correcto]]</f>
        <v>LUIS ROSENDO PALACIOSV180XTA</v>
      </c>
      <c r="G10283" s="18">
        <v>0</v>
      </c>
      <c r="H10283" s="19">
        <v>43983</v>
      </c>
      <c r="I10283" s="18" t="str">
        <f>+IFERROR(VLOOKUP(Cursos[[#This Row],[Modelo correcto]],Modelos[[Modelo correcto]:[Aplica para certificación]],4,FALSE),"REVISAR")</f>
        <v>NO</v>
      </c>
    </row>
    <row r="10284" spans="1:9" x14ac:dyDescent="0.25">
      <c r="A10284" s="144" t="s">
        <v>517</v>
      </c>
      <c r="B10284">
        <v>1</v>
      </c>
      <c r="C10284" s="10" t="s">
        <v>1596</v>
      </c>
      <c r="D10284" s="18" t="str">
        <f>+IFERROR(VLOOKUP(Cursos[[#This Row],[Modelo correcto]],Modelos[[Modelo correcto]:[¿En línea?]],2,FALSE),"REVISAR")</f>
        <v>XEROX</v>
      </c>
      <c r="E10284" s="18" t="str">
        <f>+IFERROR(VLOOKUP(Cursos[[#This Row],[Modelo correcto]],Modelos[[Modelo correcto]:[¿En línea?]],3,FALSE),"REVISAR")</f>
        <v>SÍ</v>
      </c>
      <c r="F10284" s="18" t="str">
        <f>+Cursos[[#This Row],[IS]]&amp;Cursos[[#This Row],[Modelo correcto]]</f>
        <v>LUIS ROSENDO PALACIOSc17700</v>
      </c>
      <c r="G10284" s="18">
        <v>0</v>
      </c>
      <c r="H10284" s="19">
        <v>43983</v>
      </c>
      <c r="I10284" s="18" t="str">
        <f>+IFERROR(VLOOKUP(Cursos[[#This Row],[Modelo correcto]],Modelos[[Modelo correcto]:[Aplica para certificación]],4,FALSE),"REVISAR")</f>
        <v>NO</v>
      </c>
    </row>
    <row r="10285" spans="1:9" x14ac:dyDescent="0.25">
      <c r="A10285" s="144" t="s">
        <v>517</v>
      </c>
      <c r="B10285">
        <v>1</v>
      </c>
      <c r="C10285" s="53" t="s">
        <v>1448</v>
      </c>
      <c r="D10285" s="18" t="str">
        <f>+IFERROR(VLOOKUP(Cursos[[#This Row],[Modelo correcto]],Modelos[[Modelo correcto]:[¿En línea?]],2,FALSE),"REVISAR")</f>
        <v>XEROX</v>
      </c>
      <c r="E10285" s="18" t="str">
        <f>+IFERROR(VLOOKUP(Cursos[[#This Row],[Modelo correcto]],Modelos[[Modelo correcto]:[¿En línea?]],3,FALSE),"REVISAR")</f>
        <v>SÍ</v>
      </c>
      <c r="F10285" s="18" t="str">
        <f>+Cursos[[#This Row],[IS]]&amp;Cursos[[#This Row],[Modelo correcto]]</f>
        <v>LUIS ROSENDO PALACIOS0017716</v>
      </c>
      <c r="G10285" s="18">
        <v>0</v>
      </c>
      <c r="H10285" s="19">
        <v>43983</v>
      </c>
      <c r="I10285" s="18" t="str">
        <f>+IFERROR(VLOOKUP(Cursos[[#This Row],[Modelo correcto]],Modelos[[Modelo correcto]:[Aplica para certificación]],4,FALSE),"REVISAR")</f>
        <v>NO</v>
      </c>
    </row>
    <row r="10286" spans="1:9" x14ac:dyDescent="0.25">
      <c r="A10286" s="144" t="s">
        <v>517</v>
      </c>
      <c r="B10286">
        <v>1</v>
      </c>
      <c r="C10286" s="145" t="s">
        <v>234</v>
      </c>
      <c r="D10286" s="18" t="str">
        <f>+IFERROR(VLOOKUP(Cursos[[#This Row],[Modelo correcto]],Modelos[[Modelo correcto]:[¿En línea?]],2,FALSE),"REVISAR")</f>
        <v>XEROX</v>
      </c>
      <c r="E10286" s="18" t="str">
        <f>+IFERROR(VLOOKUP(Cursos[[#This Row],[Modelo correcto]],Modelos[[Modelo correcto]:[¿En línea?]],3,FALSE),"REVISAR")</f>
        <v>SÍ</v>
      </c>
      <c r="F10286" s="18" t="str">
        <f>+Cursos[[#This Row],[IS]]&amp;Cursos[[#This Row],[Modelo correcto]]</f>
        <v>LUIS ROSENDO PALACIOSCD136</v>
      </c>
      <c r="G10286" s="18">
        <v>0</v>
      </c>
      <c r="H10286" s="19">
        <v>43983</v>
      </c>
      <c r="I10286" s="18" t="str">
        <f>+IFERROR(VLOOKUP(Cursos[[#This Row],[Modelo correcto]],Modelos[[Modelo correcto]:[Aplica para certificación]],4,FALSE),"REVISAR")</f>
        <v>NO</v>
      </c>
    </row>
    <row r="10287" spans="1:9" x14ac:dyDescent="0.25">
      <c r="A10287" s="144" t="s">
        <v>517</v>
      </c>
      <c r="B10287">
        <v>1</v>
      </c>
      <c r="C10287" s="10" t="s">
        <v>206</v>
      </c>
      <c r="D10287" s="18" t="str">
        <f>+IFERROR(VLOOKUP(Cursos[[#This Row],[Modelo correcto]],Modelos[[Modelo correcto]:[¿En línea?]],2,FALSE),"REVISAR")</f>
        <v>XEROX</v>
      </c>
      <c r="E10287" s="18" t="str">
        <f>+IFERROR(VLOOKUP(Cursos[[#This Row],[Modelo correcto]],Modelos[[Modelo correcto]:[¿En línea?]],3,FALSE),"REVISAR")</f>
        <v>SÍ</v>
      </c>
      <c r="F10287" s="18" t="str">
        <f>+Cursos[[#This Row],[IS]]&amp;Cursos[[#This Row],[Modelo correcto]]</f>
        <v>LUIS ROSENDO PALACIOSW5021A</v>
      </c>
      <c r="G10287" s="18">
        <v>0</v>
      </c>
      <c r="H10287" s="19">
        <v>43983</v>
      </c>
      <c r="I10287" s="18" t="str">
        <f>+IFERROR(VLOOKUP(Cursos[[#This Row],[Modelo correcto]],Modelos[[Modelo correcto]:[Aplica para certificación]],4,FALSE),"REVISAR")</f>
        <v>NO</v>
      </c>
    </row>
    <row r="10288" spans="1:9" x14ac:dyDescent="0.25">
      <c r="A10288" s="144" t="s">
        <v>517</v>
      </c>
      <c r="B10288">
        <v>1</v>
      </c>
      <c r="C10288" s="10" t="s">
        <v>29</v>
      </c>
      <c r="D10288" s="18" t="str">
        <f>+IFERROR(VLOOKUP(Cursos[[#This Row],[Modelo correcto]],Modelos[[Modelo correcto]:[¿En línea?]],2,FALSE),"REVISAR")</f>
        <v>XEROX</v>
      </c>
      <c r="E10288" s="18" t="str">
        <f>+IFERROR(VLOOKUP(Cursos[[#This Row],[Modelo correcto]],Modelos[[Modelo correcto]:[¿En línea?]],3,FALSE),"REVISAR")</f>
        <v>SÍ</v>
      </c>
      <c r="F10288" s="18" t="str">
        <f>+Cursos[[#This Row],[IS]]&amp;Cursos[[#This Row],[Modelo correcto]]</f>
        <v>LUIS ROSENDO PALACIOSW5024A</v>
      </c>
      <c r="G10288" s="18">
        <v>0</v>
      </c>
      <c r="H10288" s="19">
        <v>43983</v>
      </c>
      <c r="I10288" s="18" t="str">
        <f>+IFERROR(VLOOKUP(Cursos[[#This Row],[Modelo correcto]],Modelos[[Modelo correcto]:[Aplica para certificación]],4,FALSE),"REVISAR")</f>
        <v>SÍ</v>
      </c>
    </row>
    <row r="10289" spans="1:9" x14ac:dyDescent="0.25">
      <c r="A10289" s="144" t="s">
        <v>517</v>
      </c>
      <c r="B10289">
        <v>1</v>
      </c>
      <c r="C10289" s="10" t="s">
        <v>163</v>
      </c>
      <c r="D10289" s="18" t="str">
        <f>+IFERROR(VLOOKUP(Cursos[[#This Row],[Modelo correcto]],Modelos[[Modelo correcto]:[¿En línea?]],2,FALSE),"REVISAR")</f>
        <v>XEROX</v>
      </c>
      <c r="E10289" s="18" t="str">
        <f>+IFERROR(VLOOKUP(Cursos[[#This Row],[Modelo correcto]],Modelos[[Modelo correcto]:[¿En línea?]],3,FALSE),"REVISAR")</f>
        <v>SÍ</v>
      </c>
      <c r="F10289" s="18" t="str">
        <f>+Cursos[[#This Row],[IS]]&amp;Cursos[[#This Row],[Modelo correcto]]</f>
        <v>LUIS ROSENDO PALACIOS7346A</v>
      </c>
      <c r="G10289" s="18">
        <v>0</v>
      </c>
      <c r="H10289" s="19">
        <v>43983</v>
      </c>
      <c r="I10289" s="18" t="str">
        <f>+IFERROR(VLOOKUP(Cursos[[#This Row],[Modelo correcto]],Modelos[[Modelo correcto]:[Aplica para certificación]],4,FALSE),"REVISAR")</f>
        <v>NO</v>
      </c>
    </row>
    <row r="10290" spans="1:9" x14ac:dyDescent="0.25">
      <c r="A10290" s="144" t="s">
        <v>517</v>
      </c>
      <c r="B10290">
        <v>1</v>
      </c>
      <c r="C10290" s="10" t="s">
        <v>1624</v>
      </c>
      <c r="D10290" s="18" t="str">
        <f>+IFERROR(VLOOKUP(Cursos[[#This Row],[Modelo correcto]],Modelos[[Modelo correcto]:[¿En línea?]],2,FALSE),"REVISAR")</f>
        <v>XEROX</v>
      </c>
      <c r="E10290" s="18" t="str">
        <f>+IFERROR(VLOOKUP(Cursos[[#This Row],[Modelo correcto]],Modelos[[Modelo correcto]:[¿En línea?]],3,FALSE),"REVISAR")</f>
        <v>SÍ</v>
      </c>
      <c r="F10290" s="18" t="str">
        <f>+Cursos[[#This Row],[IS]]&amp;Cursos[[#This Row],[Modelo correcto]]</f>
        <v>LUIS ROSENDO PALACIOSPERFC20</v>
      </c>
      <c r="G10290" s="18">
        <v>0</v>
      </c>
      <c r="H10290" s="19">
        <v>43983</v>
      </c>
      <c r="I10290" s="18" t="str">
        <f>+IFERROR(VLOOKUP(Cursos[[#This Row],[Modelo correcto]],Modelos[[Modelo correcto]:[Aplica para certificación]],4,FALSE),"REVISAR")</f>
        <v>NO</v>
      </c>
    </row>
    <row r="10291" spans="1:9" x14ac:dyDescent="0.25">
      <c r="A10291" s="144" t="s">
        <v>517</v>
      </c>
      <c r="B10291">
        <v>1</v>
      </c>
      <c r="C10291" s="10" t="s">
        <v>1217</v>
      </c>
      <c r="D10291" s="18" t="str">
        <f>+IFERROR(VLOOKUP(Cursos[[#This Row],[Modelo correcto]],Modelos[[Modelo correcto]:[¿En línea?]],2,FALSE),"REVISAR")</f>
        <v>XEROX</v>
      </c>
      <c r="E10291" s="18" t="str">
        <f>+IFERROR(VLOOKUP(Cursos[[#This Row],[Modelo correcto]],Modelos[[Modelo correcto]:[¿En línea?]],3,FALSE),"REVISAR")</f>
        <v>SÍ</v>
      </c>
      <c r="F10291" s="18" t="str">
        <f>+Cursos[[#This Row],[IS]]&amp;Cursos[[#This Row],[Modelo correcto]]</f>
        <v>LUIS ROSENDO PALACIOSIRIDPST</v>
      </c>
      <c r="G10291" s="18">
        <v>0</v>
      </c>
      <c r="H10291" s="19">
        <v>43983</v>
      </c>
      <c r="I10291" s="18" t="str">
        <f>+IFERROR(VLOOKUP(Cursos[[#This Row],[Modelo correcto]],Modelos[[Modelo correcto]:[Aplica para certificación]],4,FALSE),"REVISAR")</f>
        <v>NO</v>
      </c>
    </row>
    <row r="10292" spans="1:9" x14ac:dyDescent="0.25">
      <c r="A10292" s="144" t="s">
        <v>517</v>
      </c>
      <c r="B10292">
        <v>1</v>
      </c>
      <c r="C10292" s="145" t="s">
        <v>62</v>
      </c>
      <c r="D10292" s="18" t="str">
        <f>+IFERROR(VLOOKUP(Cursos[[#This Row],[Modelo correcto]],Modelos[[Modelo correcto]:[¿En línea?]],2,FALSE),"REVISAR")</f>
        <v>XEROX</v>
      </c>
      <c r="E10292" s="18" t="str">
        <f>+IFERROR(VLOOKUP(Cursos[[#This Row],[Modelo correcto]],Modelos[[Modelo correcto]:[¿En línea?]],3,FALSE),"REVISAR")</f>
        <v>SÍ</v>
      </c>
      <c r="F10292" s="18" t="str">
        <f>+Cursos[[#This Row],[IS]]&amp;Cursos[[#This Row],[Modelo correcto]]</f>
        <v>LUIS ROSENDO PALACIOSC17502</v>
      </c>
      <c r="G10292" s="18">
        <v>0</v>
      </c>
      <c r="H10292" s="19">
        <v>43983</v>
      </c>
      <c r="I10292" s="18" t="str">
        <f>+IFERROR(VLOOKUP(Cursos[[#This Row],[Modelo correcto]],Modelos[[Modelo correcto]:[Aplica para certificación]],4,FALSE),"REVISAR")</f>
        <v>NO</v>
      </c>
    </row>
    <row r="10293" spans="1:9" x14ac:dyDescent="0.25">
      <c r="A10293" s="144" t="s">
        <v>517</v>
      </c>
      <c r="B10293">
        <v>1</v>
      </c>
      <c r="C10293" s="10" t="s">
        <v>213</v>
      </c>
      <c r="D10293" s="18" t="str">
        <f>+IFERROR(VLOOKUP(Cursos[[#This Row],[Modelo correcto]],Modelos[[Modelo correcto]:[¿En línea?]],2,FALSE),"REVISAR")</f>
        <v>XEROX</v>
      </c>
      <c r="E10293" s="18" t="str">
        <f>+IFERROR(VLOOKUP(Cursos[[#This Row],[Modelo correcto]],Modelos[[Modelo correcto]:[¿En línea?]],3,FALSE),"REVISAR")</f>
        <v>SÍ</v>
      </c>
      <c r="F10293" s="18" t="str">
        <f>+Cursos[[#This Row],[IS]]&amp;Cursos[[#This Row],[Modelo correcto]]</f>
        <v>LUIS ROSENDO PALACIOSC8700LP</v>
      </c>
      <c r="G10293" s="18">
        <v>0</v>
      </c>
      <c r="H10293" s="19">
        <v>43983</v>
      </c>
      <c r="I10293" s="18" t="str">
        <f>+IFERROR(VLOOKUP(Cursos[[#This Row],[Modelo correcto]],Modelos[[Modelo correcto]:[Aplica para certificación]],4,FALSE),"REVISAR")</f>
        <v>NO</v>
      </c>
    </row>
    <row r="10294" spans="1:9" x14ac:dyDescent="0.25">
      <c r="A10294" s="144" t="s">
        <v>517</v>
      </c>
      <c r="B10294">
        <v>1</v>
      </c>
      <c r="C10294" s="10" t="s">
        <v>1648</v>
      </c>
      <c r="D10294" s="18" t="str">
        <f>+IFERROR(VLOOKUP(Cursos[[#This Row],[Modelo correcto]],Modelos[[Modelo correcto]:[¿En línea?]],2,FALSE),"REVISAR")</f>
        <v>XEROX</v>
      </c>
      <c r="E10294" s="18" t="str">
        <f>+IFERROR(VLOOKUP(Cursos[[#This Row],[Modelo correcto]],Modelos[[Modelo correcto]:[¿En línea?]],3,FALSE),"REVISAR")</f>
        <v>SÍ</v>
      </c>
      <c r="F10294" s="18" t="str">
        <f>+Cursos[[#This Row],[IS]]&amp;Cursos[[#This Row],[Modelo correcto]]</f>
        <v>LUIS ROSENDO PALACIOSEFFCOMM</v>
      </c>
      <c r="G10294" s="18">
        <v>0</v>
      </c>
      <c r="H10294" s="19">
        <v>43983</v>
      </c>
      <c r="I10294" s="18" t="str">
        <f>+IFERROR(VLOOKUP(Cursos[[#This Row],[Modelo correcto]],Modelos[[Modelo correcto]:[Aplica para certificación]],4,FALSE),"REVISAR")</f>
        <v>NO</v>
      </c>
    </row>
    <row r="10295" spans="1:9" x14ac:dyDescent="0.25">
      <c r="A10295" s="144" t="s">
        <v>517</v>
      </c>
      <c r="B10295">
        <v>1</v>
      </c>
      <c r="C10295" s="10" t="s">
        <v>1584</v>
      </c>
      <c r="D10295" s="18" t="str">
        <f>+IFERROR(VLOOKUP(Cursos[[#This Row],[Modelo correcto]],Modelos[[Modelo correcto]:[¿En línea?]],2,FALSE),"REVISAR")</f>
        <v>XEROX</v>
      </c>
      <c r="E10295" s="18" t="str">
        <f>+IFERROR(VLOOKUP(Cursos[[#This Row],[Modelo correcto]],Modelos[[Modelo correcto]:[¿En línea?]],3,FALSE),"REVISAR")</f>
        <v>SÍ</v>
      </c>
      <c r="F10295" s="18" t="str">
        <f>+Cursos[[#This Row],[IS]]&amp;Cursos[[#This Row],[Modelo correcto]]</f>
        <v>LUIS ROSENDO PALACIOSCLR240</v>
      </c>
      <c r="G10295" s="18">
        <v>0</v>
      </c>
      <c r="H10295" s="19">
        <v>43983</v>
      </c>
      <c r="I10295" s="18" t="str">
        <f>+IFERROR(VLOOKUP(Cursos[[#This Row],[Modelo correcto]],Modelos[[Modelo correcto]:[Aplica para certificación]],4,FALSE),"REVISAR")</f>
        <v>NO</v>
      </c>
    </row>
    <row r="10296" spans="1:9" x14ac:dyDescent="0.25">
      <c r="A10296" s="144" t="s">
        <v>517</v>
      </c>
      <c r="B10296">
        <v>1</v>
      </c>
      <c r="C10296" s="145" t="s">
        <v>48</v>
      </c>
      <c r="D10296" s="18" t="str">
        <f>+IFERROR(VLOOKUP(Cursos[[#This Row],[Modelo correcto]],Modelos[[Modelo correcto]:[¿En línea?]],2,FALSE),"REVISAR")</f>
        <v>XEROX</v>
      </c>
      <c r="E10296" s="18" t="str">
        <f>+IFERROR(VLOOKUP(Cursos[[#This Row],[Modelo correcto]],Modelos[[Modelo correcto]:[¿En línea?]],3,FALSE),"REVISAR")</f>
        <v>SÍ</v>
      </c>
      <c r="F10296" s="18" t="str">
        <f>+Cursos[[#This Row],[IS]]&amp;Cursos[[#This Row],[Modelo correcto]]</f>
        <v>LUIS ROSENDO PALACIOSC15474</v>
      </c>
      <c r="G10296" s="18">
        <v>0</v>
      </c>
      <c r="H10296" s="19">
        <v>43983</v>
      </c>
      <c r="I10296" s="18" t="str">
        <f>+IFERROR(VLOOKUP(Cursos[[#This Row],[Modelo correcto]],Modelos[[Modelo correcto]:[Aplica para certificación]],4,FALSE),"REVISAR")</f>
        <v>NO</v>
      </c>
    </row>
    <row r="10297" spans="1:9" x14ac:dyDescent="0.25">
      <c r="A10297" s="144" t="s">
        <v>517</v>
      </c>
      <c r="B10297">
        <v>1</v>
      </c>
      <c r="C10297" s="145" t="s">
        <v>48</v>
      </c>
      <c r="D10297" s="18" t="str">
        <f>+IFERROR(VLOOKUP(Cursos[[#This Row],[Modelo correcto]],Modelos[[Modelo correcto]:[¿En línea?]],2,FALSE),"REVISAR")</f>
        <v>XEROX</v>
      </c>
      <c r="E10297" s="18" t="str">
        <f>+IFERROR(VLOOKUP(Cursos[[#This Row],[Modelo correcto]],Modelos[[Modelo correcto]:[¿En línea?]],3,FALSE),"REVISAR")</f>
        <v>SÍ</v>
      </c>
      <c r="F10297" s="18" t="str">
        <f>+Cursos[[#This Row],[IS]]&amp;Cursos[[#This Row],[Modelo correcto]]</f>
        <v>LUIS ROSENDO PALACIOSC15474</v>
      </c>
      <c r="G10297" s="18">
        <v>0</v>
      </c>
      <c r="H10297" s="19">
        <v>43983</v>
      </c>
      <c r="I10297" s="18" t="str">
        <f>+IFERROR(VLOOKUP(Cursos[[#This Row],[Modelo correcto]],Modelos[[Modelo correcto]:[Aplica para certificación]],4,FALSE),"REVISAR")</f>
        <v>NO</v>
      </c>
    </row>
    <row r="10298" spans="1:9" x14ac:dyDescent="0.25">
      <c r="A10298" s="144" t="s">
        <v>517</v>
      </c>
      <c r="B10298">
        <v>1</v>
      </c>
      <c r="C10298" s="145" t="s">
        <v>50</v>
      </c>
      <c r="D10298" s="18" t="str">
        <f>+IFERROR(VLOOKUP(Cursos[[#This Row],[Modelo correcto]],Modelos[[Modelo correcto]:[¿En línea?]],2,FALSE),"REVISAR")</f>
        <v>XEROX</v>
      </c>
      <c r="E10298" s="18" t="str">
        <f>+IFERROR(VLOOKUP(Cursos[[#This Row],[Modelo correcto]],Modelos[[Modelo correcto]:[¿En línea?]],3,FALSE),"REVISAR")</f>
        <v>SÍ</v>
      </c>
      <c r="F10298" s="18" t="str">
        <f>+Cursos[[#This Row],[IS]]&amp;Cursos[[#This Row],[Modelo correcto]]</f>
        <v>LUIS ROSENDO PALACIOSCC201A</v>
      </c>
      <c r="G10298" s="18">
        <v>0</v>
      </c>
      <c r="H10298" s="19">
        <v>43983</v>
      </c>
      <c r="I10298" s="18" t="str">
        <f>+IFERROR(VLOOKUP(Cursos[[#This Row],[Modelo correcto]],Modelos[[Modelo correcto]:[Aplica para certificación]],4,FALSE),"REVISAR")</f>
        <v>NO</v>
      </c>
    </row>
    <row r="10299" spans="1:9" x14ac:dyDescent="0.25">
      <c r="A10299" s="144" t="s">
        <v>517</v>
      </c>
      <c r="B10299">
        <v>1</v>
      </c>
      <c r="C10299" s="10" t="s">
        <v>1400</v>
      </c>
      <c r="D10299" s="18" t="str">
        <f>+IFERROR(VLOOKUP(Cursos[[#This Row],[Modelo correcto]],Modelos[[Modelo correcto]:[¿En línea?]],2,FALSE),"REVISAR")</f>
        <v>LEXMARK</v>
      </c>
      <c r="E10299" s="18" t="str">
        <f>+IFERROR(VLOOKUP(Cursos[[#This Row],[Modelo correcto]],Modelos[[Modelo correcto]:[¿En línea?]],3,FALSE),"REVISAR")</f>
        <v>SÍ</v>
      </c>
      <c r="F10299" s="18" t="str">
        <f>+Cursos[[#This Row],[IS]]&amp;Cursos[[#This Row],[Modelo correcto]]</f>
        <v>LUIS ROSENDO PALACIOSMobiletech</v>
      </c>
      <c r="G10299" s="18">
        <v>1</v>
      </c>
      <c r="H10299" s="19">
        <v>43983</v>
      </c>
      <c r="I10299" s="18" t="str">
        <f>+IFERROR(VLOOKUP(Cursos[[#This Row],[Modelo correcto]],Modelos[[Modelo correcto]:[Aplica para certificación]],4,FALSE),"REVISAR")</f>
        <v>NO</v>
      </c>
    </row>
    <row r="10300" spans="1:9" x14ac:dyDescent="0.25">
      <c r="A10300" s="144" t="s">
        <v>517</v>
      </c>
      <c r="B10300">
        <v>1</v>
      </c>
      <c r="C10300" s="10" t="s">
        <v>202</v>
      </c>
      <c r="D10300" s="18" t="str">
        <f>+IFERROR(VLOOKUP(Cursos[[#This Row],[Modelo correcto]],Modelos[[Modelo correcto]:[¿En línea?]],2,FALSE),"REVISAR")</f>
        <v>XEROX</v>
      </c>
      <c r="E10300" s="18" t="str">
        <f>+IFERROR(VLOOKUP(Cursos[[#This Row],[Modelo correcto]],Modelos[[Modelo correcto]:[¿En línea?]],3,FALSE),"REVISAR")</f>
        <v>SÍ</v>
      </c>
      <c r="F10300" s="18" t="str">
        <f>+Cursos[[#This Row],[IS]]&amp;Cursos[[#This Row],[Modelo correcto]]</f>
        <v>LUIS ROSENDO PALACIOSCLR101</v>
      </c>
      <c r="G10300" s="18">
        <v>1</v>
      </c>
      <c r="H10300" s="19">
        <v>43983</v>
      </c>
      <c r="I10300" s="18" t="str">
        <f>+IFERROR(VLOOKUP(Cursos[[#This Row],[Modelo correcto]],Modelos[[Modelo correcto]:[Aplica para certificación]],4,FALSE),"REVISAR")</f>
        <v>SÍ</v>
      </c>
    </row>
    <row r="10301" spans="1:9" x14ac:dyDescent="0.25">
      <c r="A10301" s="144" t="s">
        <v>517</v>
      </c>
      <c r="B10301">
        <v>1</v>
      </c>
      <c r="C10301" s="10" t="s">
        <v>760</v>
      </c>
      <c r="D10301" s="18" t="str">
        <f>+IFERROR(VLOOKUP(Cursos[[#This Row],[Modelo correcto]],Modelos[[Modelo correcto]:[¿En línea?]],2,FALSE),"REVISAR")</f>
        <v>LEXMARK</v>
      </c>
      <c r="E10301" s="18" t="str">
        <f>+IFERROR(VLOOKUP(Cursos[[#This Row],[Modelo correcto]],Modelos[[Modelo correcto]:[¿En línea?]],3,FALSE),"REVISAR")</f>
        <v>SÍ</v>
      </c>
      <c r="F10301" s="18" t="str">
        <f>+Cursos[[#This Row],[IS]]&amp;Cursos[[#This Row],[Modelo correcto]]</f>
        <v>LUIS ROSENDO PALACIOSC792</v>
      </c>
      <c r="G10301" s="18">
        <v>1</v>
      </c>
      <c r="H10301" s="19">
        <v>43983</v>
      </c>
      <c r="I10301" s="18" t="str">
        <f>+IFERROR(VLOOKUP(Cursos[[#This Row],[Modelo correcto]],Modelos[[Modelo correcto]:[Aplica para certificación]],4,FALSE),"REVISAR")</f>
        <v>NO</v>
      </c>
    </row>
    <row r="10302" spans="1:9" x14ac:dyDescent="0.25">
      <c r="A10302" s="144" t="s">
        <v>517</v>
      </c>
      <c r="B10302">
        <v>1</v>
      </c>
      <c r="C10302" s="10" t="s">
        <v>1636</v>
      </c>
      <c r="D10302" s="18" t="str">
        <f>+IFERROR(VLOOKUP(Cursos[[#This Row],[Modelo correcto]],Modelos[[Modelo correcto]:[¿En línea?]],2,FALSE),"REVISAR")</f>
        <v>XEROX</v>
      </c>
      <c r="E10302" s="18" t="str">
        <f>+IFERROR(VLOOKUP(Cursos[[#This Row],[Modelo correcto]],Modelos[[Modelo correcto]:[¿En línea?]],3,FALSE),"REVISAR")</f>
        <v>SÍ</v>
      </c>
      <c r="F10302" s="18" t="str">
        <f>+Cursos[[#This Row],[IS]]&amp;Cursos[[#This Row],[Modelo correcto]]</f>
        <v>LUIS ROSENDO PALACIOSXSUO103</v>
      </c>
      <c r="G10302" s="18">
        <v>1</v>
      </c>
      <c r="H10302" s="19">
        <v>43983</v>
      </c>
      <c r="I10302" s="18" t="str">
        <f>+IFERROR(VLOOKUP(Cursos[[#This Row],[Modelo correcto]],Modelos[[Modelo correcto]:[Aplica para certificación]],4,FALSE),"REVISAR")</f>
        <v>NO</v>
      </c>
    </row>
    <row r="10303" spans="1:9" x14ac:dyDescent="0.25">
      <c r="A10303" s="144" t="s">
        <v>517</v>
      </c>
      <c r="B10303">
        <v>1</v>
      </c>
      <c r="C10303" s="10" t="s">
        <v>1627</v>
      </c>
      <c r="D10303" s="18" t="str">
        <f>+IFERROR(VLOOKUP(Cursos[[#This Row],[Modelo correcto]],Modelos[[Modelo correcto]:[¿En línea?]],2,FALSE),"REVISAR")</f>
        <v>XEROX</v>
      </c>
      <c r="E10303" s="18" t="str">
        <f>+IFERROR(VLOOKUP(Cursos[[#This Row],[Modelo correcto]],Modelos[[Modelo correcto]:[¿En línea?]],3,FALSE),"REVISAR")</f>
        <v>SÍ</v>
      </c>
      <c r="F10303" s="18" t="str">
        <f>+Cursos[[#This Row],[IS]]&amp;Cursos[[#This Row],[Modelo correcto]]</f>
        <v>LUIS ROSENDO PALACIOSCOVID Xerox</v>
      </c>
      <c r="G10303" s="18">
        <v>1</v>
      </c>
      <c r="H10303" s="19">
        <v>43983</v>
      </c>
      <c r="I10303" s="18" t="str">
        <f>+IFERROR(VLOOKUP(Cursos[[#This Row],[Modelo correcto]],Modelos[[Modelo correcto]:[Aplica para certificación]],4,FALSE),"REVISAR")</f>
        <v>SÍ</v>
      </c>
    </row>
    <row r="10304" spans="1:9" x14ac:dyDescent="0.25">
      <c r="A10304" s="144" t="s">
        <v>517</v>
      </c>
      <c r="B10304">
        <v>1</v>
      </c>
      <c r="C10304" s="145" t="s">
        <v>1061</v>
      </c>
      <c r="D10304" s="18" t="str">
        <f>+IFERROR(VLOOKUP(Cursos[[#This Row],[Modelo correcto]],Modelos[[Modelo correcto]:[¿En línea?]],2,FALSE),"REVISAR")</f>
        <v>LEXMARK</v>
      </c>
      <c r="E10304" s="18" t="str">
        <f>+IFERROR(VLOOKUP(Cursos[[#This Row],[Modelo correcto]],Modelos[[Modelo correcto]:[¿En línea?]],3,FALSE),"REVISAR")</f>
        <v>SÍ</v>
      </c>
      <c r="F10304" s="18" t="str">
        <f>+Cursos[[#This Row],[IS]]&amp;Cursos[[#This Row],[Modelo correcto]]</f>
        <v>LUIS ROSENDO PALACIOSC54X</v>
      </c>
      <c r="G10304" s="18">
        <v>1</v>
      </c>
      <c r="H10304" s="19">
        <v>43983</v>
      </c>
      <c r="I10304" s="18" t="str">
        <f>+IFERROR(VLOOKUP(Cursos[[#This Row],[Modelo correcto]],Modelos[[Modelo correcto]:[Aplica para certificación]],4,FALSE),"REVISAR")</f>
        <v>NO</v>
      </c>
    </row>
    <row r="10305" spans="1:9" x14ac:dyDescent="0.25">
      <c r="A10305" s="144" t="s">
        <v>517</v>
      </c>
      <c r="B10305">
        <v>1</v>
      </c>
      <c r="C10305" s="10" t="s">
        <v>1412</v>
      </c>
      <c r="D10305" s="18" t="str">
        <f>+IFERROR(VLOOKUP(Cursos[[#This Row],[Modelo correcto]],Modelos[[Modelo correcto]:[¿En línea?]],2,FALSE),"REVISAR")</f>
        <v>LEXMARK</v>
      </c>
      <c r="E10305" s="18" t="str">
        <f>+IFERROR(VLOOKUP(Cursos[[#This Row],[Modelo correcto]],Modelos[[Modelo correcto]:[¿En línea?]],3,FALSE),"REVISAR")</f>
        <v>SÍ</v>
      </c>
      <c r="F10305" s="18" t="str">
        <f>+Cursos[[#This Row],[IS]]&amp;Cursos[[#This Row],[Modelo correcto]]</f>
        <v>LUIS ROSENDO PALACIOSMS71X</v>
      </c>
      <c r="G10305" s="18">
        <v>1</v>
      </c>
      <c r="H10305" s="19">
        <v>43983</v>
      </c>
      <c r="I10305" s="18" t="str">
        <f>+IFERROR(VLOOKUP(Cursos[[#This Row],[Modelo correcto]],Modelos[[Modelo correcto]:[Aplica para certificación]],4,FALSE),"REVISAR")</f>
        <v>NO</v>
      </c>
    </row>
    <row r="10306" spans="1:9" x14ac:dyDescent="0.25">
      <c r="A10306" s="144" t="s">
        <v>517</v>
      </c>
      <c r="B10306">
        <v>1</v>
      </c>
      <c r="C10306" s="10" t="s">
        <v>1439</v>
      </c>
      <c r="D10306" s="18" t="str">
        <f>+IFERROR(VLOOKUP(Cursos[[#This Row],[Modelo correcto]],Modelos[[Modelo correcto]:[¿En línea?]],2,FALSE),"REVISAR")</f>
        <v>LEXMARK</v>
      </c>
      <c r="E10306" s="18" t="str">
        <f>+IFERROR(VLOOKUP(Cursos[[#This Row],[Modelo correcto]],Modelos[[Modelo correcto]:[¿En línea?]],3,FALSE),"REVISAR")</f>
        <v>SÍ</v>
      </c>
      <c r="F10306" s="18" t="str">
        <f>+Cursos[[#This Row],[IS]]&amp;Cursos[[#This Row],[Modelo correcto]]</f>
        <v>LUIS ROSENDO PALACIOSMS331dn</v>
      </c>
      <c r="G10306" s="18">
        <v>1</v>
      </c>
      <c r="H10306" s="19">
        <v>43983</v>
      </c>
      <c r="I10306" s="18" t="str">
        <f>+IFERROR(VLOOKUP(Cursos[[#This Row],[Modelo correcto]],Modelos[[Modelo correcto]:[Aplica para certificación]],4,FALSE),"REVISAR")</f>
        <v>NO</v>
      </c>
    </row>
    <row r="10307" spans="1:9" x14ac:dyDescent="0.25">
      <c r="A10307" s="144" t="s">
        <v>517</v>
      </c>
      <c r="B10307">
        <v>1</v>
      </c>
      <c r="C10307" s="10" t="s">
        <v>1643</v>
      </c>
      <c r="D10307" s="18" t="str">
        <f>+IFERROR(VLOOKUP(Cursos[[#This Row],[Modelo correcto]],Modelos[[Modelo correcto]:[¿En línea?]],2,FALSE),"REVISAR")</f>
        <v>LEXMARK</v>
      </c>
      <c r="E10307" s="18" t="str">
        <f>+IFERROR(VLOOKUP(Cursos[[#This Row],[Modelo correcto]],Modelos[[Modelo correcto]:[¿En línea?]],3,FALSE),"REVISAR")</f>
        <v>SÍ</v>
      </c>
      <c r="F10307" s="18" t="str">
        <f>+Cursos[[#This Row],[IS]]&amp;Cursos[[#This Row],[Modelo correcto]]</f>
        <v>LUIS ROSENDO PALACIOSX86X</v>
      </c>
      <c r="G10307" s="18">
        <v>1</v>
      </c>
      <c r="H10307" s="19">
        <v>43983</v>
      </c>
      <c r="I10307" s="18" t="str">
        <f>+IFERROR(VLOOKUP(Cursos[[#This Row],[Modelo correcto]],Modelos[[Modelo correcto]:[Aplica para certificación]],4,FALSE),"REVISAR")</f>
        <v>NO</v>
      </c>
    </row>
    <row r="10308" spans="1:9" x14ac:dyDescent="0.25">
      <c r="A10308" s="144" t="s">
        <v>517</v>
      </c>
      <c r="B10308">
        <v>1</v>
      </c>
      <c r="C10308" s="10" t="s">
        <v>1594</v>
      </c>
      <c r="D10308" s="18" t="str">
        <f>+IFERROR(VLOOKUP(Cursos[[#This Row],[Modelo correcto]],Modelos[[Modelo correcto]:[¿En línea?]],2,FALSE),"REVISAR")</f>
        <v>XEROX</v>
      </c>
      <c r="E10308" s="18" t="str">
        <f>+IFERROR(VLOOKUP(Cursos[[#This Row],[Modelo correcto]],Modelos[[Modelo correcto]:[¿En línea?]],3,FALSE),"REVISAR")</f>
        <v>SÍ</v>
      </c>
      <c r="F10308" s="18" t="str">
        <f>+Cursos[[#This Row],[IS]]&amp;Cursos[[#This Row],[Modelo correcto]]</f>
        <v>LUIS ROSENDO PALACIOSCLR206</v>
      </c>
      <c r="G10308" s="18">
        <v>0</v>
      </c>
      <c r="H10308" s="19">
        <v>43983</v>
      </c>
      <c r="I10308" s="18" t="str">
        <f>+IFERROR(VLOOKUP(Cursos[[#This Row],[Modelo correcto]],Modelos[[Modelo correcto]:[Aplica para certificación]],4,FALSE),"REVISAR")</f>
        <v>NO</v>
      </c>
    </row>
    <row r="10309" spans="1:9" x14ac:dyDescent="0.25">
      <c r="A10309" s="144" t="s">
        <v>517</v>
      </c>
      <c r="B10309">
        <v>1</v>
      </c>
      <c r="C10309" s="10" t="s">
        <v>1249</v>
      </c>
      <c r="D10309" s="18" t="str">
        <f>+IFERROR(VLOOKUP(Cursos[[#This Row],[Modelo correcto]],Modelos[[Modelo correcto]:[¿En línea?]],2,FALSE),"REVISAR")</f>
        <v>XEROX</v>
      </c>
      <c r="E10309" s="18" t="str">
        <f>+IFERROR(VLOOKUP(Cursos[[#This Row],[Modelo correcto]],Modelos[[Modelo correcto]:[¿En línea?]],3,FALSE),"REVISAR")</f>
        <v>SÍ</v>
      </c>
      <c r="F10309" s="18" t="str">
        <f>+Cursos[[#This Row],[IS]]&amp;Cursos[[#This Row],[Modelo correcto]]</f>
        <v>LUIS ROSENDO PALACIOSIRIDPRE</v>
      </c>
      <c r="G10309" s="18">
        <v>0</v>
      </c>
      <c r="H10309" s="19">
        <v>43983</v>
      </c>
      <c r="I10309" s="18" t="str">
        <f>+IFERROR(VLOOKUP(Cursos[[#This Row],[Modelo correcto]],Modelos[[Modelo correcto]:[Aplica para certificación]],4,FALSE),"REVISAR")</f>
        <v>NO</v>
      </c>
    </row>
    <row r="10310" spans="1:9" x14ac:dyDescent="0.25">
      <c r="A10310" s="144" t="s">
        <v>517</v>
      </c>
      <c r="B10310">
        <v>1</v>
      </c>
      <c r="C10310" s="10" t="s">
        <v>101</v>
      </c>
      <c r="D10310" s="18" t="str">
        <f>+IFERROR(VLOOKUP(Cursos[[#This Row],[Modelo correcto]],Modelos[[Modelo correcto]:[¿En línea?]],2,FALSE),"REVISAR")</f>
        <v>XEROX</v>
      </c>
      <c r="E10310" s="18" t="str">
        <f>+IFERROR(VLOOKUP(Cursos[[#This Row],[Modelo correcto]],Modelos[[Modelo correcto]:[¿En línea?]],3,FALSE),"REVISAR")</f>
        <v>SÍ</v>
      </c>
      <c r="F10310" s="18" t="str">
        <f>+Cursos[[#This Row],[IS]]&amp;Cursos[[#This Row],[Modelo correcto]]</f>
        <v>LUIS ROSENDO PALACIOSCC202A</v>
      </c>
      <c r="G10310" s="18">
        <v>0</v>
      </c>
      <c r="H10310" s="19">
        <v>44013</v>
      </c>
      <c r="I10310" s="18" t="str">
        <f>+IFERROR(VLOOKUP(Cursos[[#This Row],[Modelo correcto]],Modelos[[Modelo correcto]:[Aplica para certificación]],4,FALSE),"REVISAR")</f>
        <v>NO</v>
      </c>
    </row>
    <row r="10311" spans="1:9" x14ac:dyDescent="0.25">
      <c r="A10311" s="144" t="s">
        <v>517</v>
      </c>
      <c r="B10311">
        <v>1</v>
      </c>
      <c r="C10311" s="10" t="s">
        <v>224</v>
      </c>
      <c r="D10311" s="18" t="str">
        <f>+IFERROR(VLOOKUP(Cursos[[#This Row],[Modelo correcto]],Modelos[[Modelo correcto]:[¿En línea?]],2,FALSE),"REVISAR")</f>
        <v>XEROX</v>
      </c>
      <c r="E10311" s="18" t="str">
        <f>+IFERROR(VLOOKUP(Cursos[[#This Row],[Modelo correcto]],Modelos[[Modelo correcto]:[¿En línea?]],3,FALSE),"REVISAR")</f>
        <v>SÍ</v>
      </c>
      <c r="F10311" s="18" t="str">
        <f>+Cursos[[#This Row],[IS]]&amp;Cursos[[#This Row],[Modelo correcto]]</f>
        <v>LUIS ROSENDO PALACIOSDMO3014</v>
      </c>
      <c r="G10311" s="18">
        <v>0</v>
      </c>
      <c r="H10311" s="19">
        <v>44013</v>
      </c>
      <c r="I10311" s="18" t="str">
        <f>+IFERROR(VLOOKUP(Cursos[[#This Row],[Modelo correcto]],Modelos[[Modelo correcto]:[Aplica para certificación]],4,FALSE),"REVISAR")</f>
        <v>NO</v>
      </c>
    </row>
    <row r="10312" spans="1:9" x14ac:dyDescent="0.25">
      <c r="A10312" s="144" t="s">
        <v>517</v>
      </c>
      <c r="B10312">
        <v>1</v>
      </c>
      <c r="C10312" s="145" t="s">
        <v>103</v>
      </c>
      <c r="D10312" s="18" t="str">
        <f>+IFERROR(VLOOKUP(Cursos[[#This Row],[Modelo correcto]],Modelos[[Modelo correcto]:[¿En línea?]],2,FALSE),"REVISAR")</f>
        <v>XEROX</v>
      </c>
      <c r="E10312" s="18" t="str">
        <f>+IFERROR(VLOOKUP(Cursos[[#This Row],[Modelo correcto]],Modelos[[Modelo correcto]:[¿En línea?]],3,FALSE),"REVISAR")</f>
        <v>SÍ</v>
      </c>
      <c r="F10312" s="18" t="str">
        <f>+Cursos[[#This Row],[IS]]&amp;Cursos[[#This Row],[Modelo correcto]]</f>
        <v>LUIS ROSENDO PALACIOSCC203A</v>
      </c>
      <c r="G10312" s="18">
        <v>0</v>
      </c>
      <c r="H10312" s="19">
        <v>44013</v>
      </c>
      <c r="I10312" s="18" t="str">
        <f>+IFERROR(VLOOKUP(Cursos[[#This Row],[Modelo correcto]],Modelos[[Modelo correcto]:[Aplica para certificación]],4,FALSE),"REVISAR")</f>
        <v>NO</v>
      </c>
    </row>
    <row r="10313" spans="1:9" x14ac:dyDescent="0.25">
      <c r="A10313" s="144" t="s">
        <v>517</v>
      </c>
      <c r="B10313">
        <v>1</v>
      </c>
      <c r="C10313" s="10" t="s">
        <v>1173</v>
      </c>
      <c r="D10313" s="18" t="str">
        <f>+IFERROR(VLOOKUP(Cursos[[#This Row],[Modelo correcto]],Modelos[[Modelo correcto]:[¿En línea?]],2,FALSE),"REVISAR")</f>
        <v>XEROX</v>
      </c>
      <c r="E10313" s="18" t="str">
        <f>+IFERROR(VLOOKUP(Cursos[[#This Row],[Modelo correcto]],Modelos[[Modelo correcto]:[¿En línea?]],3,FALSE),"REVISAR")</f>
        <v>SÍ</v>
      </c>
      <c r="F10313" s="18" t="str">
        <f>+Cursos[[#This Row],[IS]]&amp;Cursos[[#This Row],[Modelo correcto]]</f>
        <v>LUIS ROSENDO PALACIOSIGEN4IN</v>
      </c>
      <c r="G10313" s="18">
        <v>0</v>
      </c>
      <c r="H10313" s="19">
        <v>44013</v>
      </c>
      <c r="I10313" s="18" t="str">
        <f>+IFERROR(VLOOKUP(Cursos[[#This Row],[Modelo correcto]],Modelos[[Modelo correcto]:[Aplica para certificación]],4,FALSE),"REVISAR")</f>
        <v>NO</v>
      </c>
    </row>
    <row r="10314" spans="1:9" x14ac:dyDescent="0.25">
      <c r="A10314" s="144" t="s">
        <v>517</v>
      </c>
      <c r="B10314">
        <v>1</v>
      </c>
      <c r="C10314" s="10" t="s">
        <v>1249</v>
      </c>
      <c r="D10314" s="18" t="str">
        <f>+IFERROR(VLOOKUP(Cursos[[#This Row],[Modelo correcto]],Modelos[[Modelo correcto]:[¿En línea?]],2,FALSE),"REVISAR")</f>
        <v>XEROX</v>
      </c>
      <c r="E10314" s="18" t="str">
        <f>+IFERROR(VLOOKUP(Cursos[[#This Row],[Modelo correcto]],Modelos[[Modelo correcto]:[¿En línea?]],3,FALSE),"REVISAR")</f>
        <v>SÍ</v>
      </c>
      <c r="F10314" s="18" t="str">
        <f>+Cursos[[#This Row],[IS]]&amp;Cursos[[#This Row],[Modelo correcto]]</f>
        <v>LUIS ROSENDO PALACIOSIRIDPRE</v>
      </c>
      <c r="G10314" s="18">
        <v>0</v>
      </c>
      <c r="H10314" s="19">
        <v>44013</v>
      </c>
      <c r="I10314" s="18" t="str">
        <f>+IFERROR(VLOOKUP(Cursos[[#This Row],[Modelo correcto]],Modelos[[Modelo correcto]:[Aplica para certificación]],4,FALSE),"REVISAR")</f>
        <v>NO</v>
      </c>
    </row>
    <row r="10315" spans="1:9" x14ac:dyDescent="0.25">
      <c r="A10315" s="144" t="s">
        <v>517</v>
      </c>
      <c r="B10315">
        <v>1</v>
      </c>
      <c r="C10315" s="10" t="s">
        <v>115</v>
      </c>
      <c r="D10315" s="18" t="str">
        <f>+IFERROR(VLOOKUP(Cursos[[#This Row],[Modelo correcto]],Modelos[[Modelo correcto]:[¿En línea?]],2,FALSE),"REVISAR")</f>
        <v>XEROX</v>
      </c>
      <c r="E10315" s="18" t="str">
        <f>+IFERROR(VLOOKUP(Cursos[[#This Row],[Modelo correcto]],Modelos[[Modelo correcto]:[¿En línea?]],3,FALSE),"REVISAR")</f>
        <v>SÍ</v>
      </c>
      <c r="F10315" s="18" t="str">
        <f>+Cursos[[#This Row],[IS]]&amp;Cursos[[#This Row],[Modelo correcto]]</f>
        <v>LUIS ROSENDO PALACIOSVERS1PS</v>
      </c>
      <c r="G10315" s="18">
        <v>0</v>
      </c>
      <c r="H10315" s="19">
        <v>44013</v>
      </c>
      <c r="I10315" s="18" t="str">
        <f>+IFERROR(VLOOKUP(Cursos[[#This Row],[Modelo correcto]],Modelos[[Modelo correcto]:[Aplica para certificación]],4,FALSE),"REVISAR")</f>
        <v>SÍ</v>
      </c>
    </row>
    <row r="10316" spans="1:9" x14ac:dyDescent="0.25">
      <c r="A10316" s="144" t="s">
        <v>517</v>
      </c>
      <c r="B10316">
        <v>1</v>
      </c>
      <c r="C10316" s="53" t="s">
        <v>60</v>
      </c>
      <c r="D10316" s="18" t="str">
        <f>+IFERROR(VLOOKUP(Cursos[[#This Row],[Modelo correcto]],Modelos[[Modelo correcto]:[¿En línea?]],2,FALSE),"REVISAR")</f>
        <v>XEROX</v>
      </c>
      <c r="E10316" s="18" t="str">
        <f>+IFERROR(VLOOKUP(Cursos[[#This Row],[Modelo correcto]],Modelos[[Modelo correcto]:[¿En línea?]],3,FALSE),"REVISAR")</f>
        <v>SÍ</v>
      </c>
      <c r="F10316" s="18" t="str">
        <f>+Cursos[[#This Row],[IS]]&amp;Cursos[[#This Row],[Modelo correcto]]</f>
        <v>LUIS ROSENDO PALACIOS0015088</v>
      </c>
      <c r="G10316" s="18">
        <v>0</v>
      </c>
      <c r="H10316" s="19">
        <v>44013</v>
      </c>
      <c r="I10316" s="18" t="str">
        <f>+IFERROR(VLOOKUP(Cursos[[#This Row],[Modelo correcto]],Modelos[[Modelo correcto]:[Aplica para certificación]],4,FALSE),"REVISAR")</f>
        <v>NO</v>
      </c>
    </row>
    <row r="10317" spans="1:9" x14ac:dyDescent="0.25">
      <c r="A10317" s="144" t="s">
        <v>517</v>
      </c>
      <c r="B10317">
        <v>1</v>
      </c>
      <c r="C10317" s="10" t="s">
        <v>24</v>
      </c>
      <c r="D10317" s="18" t="str">
        <f>+IFERROR(VLOOKUP(Cursos[[#This Row],[Modelo correcto]],Modelos[[Modelo correcto]:[¿En línea?]],2,FALSE),"REVISAR")</f>
        <v>XEROX</v>
      </c>
      <c r="E10317" s="18" t="str">
        <f>+IFERROR(VLOOKUP(Cursos[[#This Row],[Modelo correcto]],Modelos[[Modelo correcto]:[¿En línea?]],3,FALSE),"REVISAR")</f>
        <v>SÍ</v>
      </c>
      <c r="F10317" s="18" t="str">
        <f>+Cursos[[#This Row],[IS]]&amp;Cursos[[#This Row],[Modelo correcto]]</f>
        <v>LUIS ROSENDO PALACIOSFPS4C70</v>
      </c>
      <c r="G10317" s="18">
        <v>0</v>
      </c>
      <c r="H10317" s="19">
        <v>44013</v>
      </c>
      <c r="I10317" s="18" t="str">
        <f>+IFERROR(VLOOKUP(Cursos[[#This Row],[Modelo correcto]],Modelos[[Modelo correcto]:[Aplica para certificación]],4,FALSE),"REVISAR")</f>
        <v>NO</v>
      </c>
    </row>
    <row r="10318" spans="1:9" x14ac:dyDescent="0.25">
      <c r="A10318" s="144" t="s">
        <v>517</v>
      </c>
      <c r="B10318">
        <v>1</v>
      </c>
      <c r="C10318" s="10" t="s">
        <v>118</v>
      </c>
      <c r="D10318" s="18" t="str">
        <f>+IFERROR(VLOOKUP(Cursos[[#This Row],[Modelo correcto]],Modelos[[Modelo correcto]:[¿En línea?]],2,FALSE),"REVISAR")</f>
        <v>XEROX</v>
      </c>
      <c r="E10318" s="18" t="str">
        <f>+IFERROR(VLOOKUP(Cursos[[#This Row],[Modelo correcto]],Modelos[[Modelo correcto]:[¿En línea?]],3,FALSE),"REVISAR")</f>
        <v>SÍ</v>
      </c>
      <c r="F10318" s="18" t="str">
        <f>+Cursos[[#This Row],[IS]]&amp;Cursos[[#This Row],[Modelo correcto]]</f>
        <v>LUIS ROSENDO PALACIOSC14847A</v>
      </c>
      <c r="G10318" s="18">
        <v>0</v>
      </c>
      <c r="H10318" s="19">
        <v>44013</v>
      </c>
      <c r="I10318" s="18" t="str">
        <f>+IFERROR(VLOOKUP(Cursos[[#This Row],[Modelo correcto]],Modelos[[Modelo correcto]:[Aplica para certificación]],4,FALSE),"REVISAR")</f>
        <v>NO</v>
      </c>
    </row>
    <row r="10319" spans="1:9" x14ac:dyDescent="0.25">
      <c r="A10319" s="144" t="s">
        <v>517</v>
      </c>
      <c r="B10319">
        <v>1</v>
      </c>
      <c r="C10319" s="10" t="s">
        <v>155</v>
      </c>
      <c r="D10319" s="18" t="str">
        <f>+IFERROR(VLOOKUP(Cursos[[#This Row],[Modelo correcto]],Modelos[[Modelo correcto]:[¿En línea?]],2,FALSE),"REVISAR")</f>
        <v>XEROX</v>
      </c>
      <c r="E10319" s="18" t="str">
        <f>+IFERROR(VLOOKUP(Cursos[[#This Row],[Modelo correcto]],Modelos[[Modelo correcto]:[¿En línea?]],3,FALSE),"REVISAR")</f>
        <v>SÍ</v>
      </c>
      <c r="F10319" s="18" t="str">
        <f>+Cursos[[#This Row],[IS]]&amp;Cursos[[#This Row],[Modelo correcto]]</f>
        <v>LUIS ROSENDO PALACIOSOS2080</v>
      </c>
      <c r="G10319" s="18">
        <v>0</v>
      </c>
      <c r="H10319" s="19">
        <v>44013</v>
      </c>
      <c r="I10319" s="18" t="str">
        <f>+IFERROR(VLOOKUP(Cursos[[#This Row],[Modelo correcto]],Modelos[[Modelo correcto]:[Aplica para certificación]],4,FALSE),"REVISAR")</f>
        <v>NO</v>
      </c>
    </row>
    <row r="10320" spans="1:9" x14ac:dyDescent="0.25">
      <c r="A10320" s="144" t="s">
        <v>517</v>
      </c>
      <c r="B10320">
        <v>1</v>
      </c>
      <c r="C10320" s="10" t="s">
        <v>1247</v>
      </c>
      <c r="D10320" s="18" t="str">
        <f>+IFERROR(VLOOKUP(Cursos[[#This Row],[Modelo correcto]],Modelos[[Modelo correcto]:[¿En línea?]],2,FALSE),"REVISAR")</f>
        <v>XEROX</v>
      </c>
      <c r="E10320" s="18" t="str">
        <f>+IFERROR(VLOOKUP(Cursos[[#This Row],[Modelo correcto]],Modelos[[Modelo correcto]:[¿En línea?]],3,FALSE),"REVISAR")</f>
        <v>SÍ</v>
      </c>
      <c r="F10320" s="18" t="str">
        <f>+Cursos[[#This Row],[IS]]&amp;Cursos[[#This Row],[Modelo correcto]]</f>
        <v>LUIS ROSENDO PALACIOS5KHCS</v>
      </c>
      <c r="G10320" s="18">
        <v>0</v>
      </c>
      <c r="H10320" s="19">
        <v>44013</v>
      </c>
      <c r="I10320" s="18" t="str">
        <f>+IFERROR(VLOOKUP(Cursos[[#This Row],[Modelo correcto]],Modelos[[Modelo correcto]:[Aplica para certificación]],4,FALSE),"REVISAR")</f>
        <v>NO</v>
      </c>
    </row>
    <row r="10321" spans="1:9" x14ac:dyDescent="0.25">
      <c r="A10321" s="144" t="s">
        <v>517</v>
      </c>
      <c r="B10321">
        <v>1</v>
      </c>
      <c r="C10321" s="10" t="s">
        <v>1276</v>
      </c>
      <c r="D10321" s="18" t="str">
        <f>+IFERROR(VLOOKUP(Cursos[[#This Row],[Modelo correcto]],Modelos[[Modelo correcto]:[¿En línea?]],2,FALSE),"REVISAR")</f>
        <v>XEROX</v>
      </c>
      <c r="E10321" s="18" t="str">
        <f>+IFERROR(VLOOKUP(Cursos[[#This Row],[Modelo correcto]],Modelos[[Modelo correcto]:[¿En línea?]],3,FALSE),"REVISAR")</f>
        <v>SÍ</v>
      </c>
      <c r="F10321" s="18" t="str">
        <f>+Cursos[[#This Row],[IS]]&amp;Cursos[[#This Row],[Modelo correcto]]</f>
        <v>LUIS ROSENDO PALACIOSBALTXTA</v>
      </c>
      <c r="G10321" s="18">
        <v>0</v>
      </c>
      <c r="H10321" s="19">
        <v>44013</v>
      </c>
      <c r="I10321" s="18" t="str">
        <f>+IFERROR(VLOOKUP(Cursos[[#This Row],[Modelo correcto]],Modelos[[Modelo correcto]:[Aplica para certificación]],4,FALSE),"REVISAR")</f>
        <v>NO</v>
      </c>
    </row>
    <row r="10322" spans="1:9" x14ac:dyDescent="0.25">
      <c r="A10322" s="144" t="s">
        <v>517</v>
      </c>
      <c r="B10322">
        <v>1</v>
      </c>
      <c r="C10322" s="10" t="s">
        <v>44</v>
      </c>
      <c r="D10322" s="18" t="str">
        <f>+IFERROR(VLOOKUP(Cursos[[#This Row],[Modelo correcto]],Modelos[[Modelo correcto]:[¿En línea?]],2,FALSE),"REVISAR")</f>
        <v>XEROX</v>
      </c>
      <c r="E10322" s="18" t="str">
        <f>+IFERROR(VLOOKUP(Cursos[[#This Row],[Modelo correcto]],Modelos[[Modelo correcto]:[¿En línea?]],3,FALSE),"REVISAR")</f>
        <v>SÍ</v>
      </c>
      <c r="F10322" s="18" t="str">
        <f>+Cursos[[#This Row],[IS]]&amp;Cursos[[#This Row],[Modelo correcto]]</f>
        <v>LUIS ROSENDO PALACIOSNWIPV6</v>
      </c>
      <c r="G10322" s="18">
        <v>0</v>
      </c>
      <c r="H10322" s="19">
        <v>44013</v>
      </c>
      <c r="I10322" s="18" t="str">
        <f>+IFERROR(VLOOKUP(Cursos[[#This Row],[Modelo correcto]],Modelos[[Modelo correcto]:[Aplica para certificación]],4,FALSE),"REVISAR")</f>
        <v>NO</v>
      </c>
    </row>
    <row r="10323" spans="1:9" x14ac:dyDescent="0.25">
      <c r="A10323" s="144" t="s">
        <v>517</v>
      </c>
      <c r="B10323">
        <v>1</v>
      </c>
      <c r="C10323" s="10" t="s">
        <v>169</v>
      </c>
      <c r="D10323" s="18" t="str">
        <f>+IFERROR(VLOOKUP(Cursos[[#This Row],[Modelo correcto]],Modelos[[Modelo correcto]:[¿En línea?]],2,FALSE),"REVISAR")</f>
        <v>XEROX</v>
      </c>
      <c r="E10323" s="18" t="str">
        <f>+IFERROR(VLOOKUP(Cursos[[#This Row],[Modelo correcto]],Modelos[[Modelo correcto]:[¿En línea?]],3,FALSE),"REVISAR")</f>
        <v>SÍ</v>
      </c>
      <c r="F10323" s="18" t="str">
        <f>+Cursos[[#This Row],[IS]]&amp;Cursos[[#This Row],[Modelo correcto]]</f>
        <v>LUIS ROSENDO PALACIOSNWMACA</v>
      </c>
      <c r="G10323" s="18">
        <v>0</v>
      </c>
      <c r="H10323" s="19">
        <v>44013</v>
      </c>
      <c r="I10323" s="18" t="str">
        <f>+IFERROR(VLOOKUP(Cursos[[#This Row],[Modelo correcto]],Modelos[[Modelo correcto]:[Aplica para certificación]],4,FALSE),"REVISAR")</f>
        <v>NO</v>
      </c>
    </row>
    <row r="10324" spans="1:9" x14ac:dyDescent="0.25">
      <c r="A10324" s="144" t="s">
        <v>517</v>
      </c>
      <c r="B10324">
        <v>1</v>
      </c>
      <c r="C10324" s="10" t="s">
        <v>167</v>
      </c>
      <c r="D10324" s="18" t="str">
        <f>+IFERROR(VLOOKUP(Cursos[[#This Row],[Modelo correcto]],Modelos[[Modelo correcto]:[¿En línea?]],2,FALSE),"REVISAR")</f>
        <v>XEROX</v>
      </c>
      <c r="E10324" s="18" t="str">
        <f>+IFERROR(VLOOKUP(Cursos[[#This Row],[Modelo correcto]],Modelos[[Modelo correcto]:[¿En línea?]],3,FALSE),"REVISAR")</f>
        <v>SÍ</v>
      </c>
      <c r="F10324" s="18" t="str">
        <f>+Cursos[[#This Row],[IS]]&amp;Cursos[[#This Row],[Modelo correcto]]</f>
        <v>LUIS ROSENDO PALACIOSNWPING</v>
      </c>
      <c r="G10324" s="18">
        <v>0</v>
      </c>
      <c r="H10324" s="19">
        <v>44013</v>
      </c>
      <c r="I10324" s="18" t="str">
        <f>+IFERROR(VLOOKUP(Cursos[[#This Row],[Modelo correcto]],Modelos[[Modelo correcto]:[Aplica para certificación]],4,FALSE),"REVISAR")</f>
        <v>NO</v>
      </c>
    </row>
    <row r="10325" spans="1:9" x14ac:dyDescent="0.25">
      <c r="A10325" s="144" t="s">
        <v>517</v>
      </c>
      <c r="B10325">
        <v>1</v>
      </c>
      <c r="C10325" s="10" t="s">
        <v>229</v>
      </c>
      <c r="D10325" s="18" t="str">
        <f>+IFERROR(VLOOKUP(Cursos[[#This Row],[Modelo correcto]],Modelos[[Modelo correcto]:[¿En línea?]],2,FALSE),"REVISAR")</f>
        <v>XEROX</v>
      </c>
      <c r="E10325" s="18" t="str">
        <f>+IFERROR(VLOOKUP(Cursos[[#This Row],[Modelo correcto]],Modelos[[Modelo correcto]:[¿En línea?]],3,FALSE),"REVISAR")</f>
        <v>SÍ</v>
      </c>
      <c r="F10325" s="18" t="str">
        <f>+Cursos[[#This Row],[IS]]&amp;Cursos[[#This Row],[Modelo correcto]]</f>
        <v>LUIS ROSENDO PALACIOSNWROUTR</v>
      </c>
      <c r="G10325" s="18">
        <v>0</v>
      </c>
      <c r="H10325" s="19">
        <v>44013</v>
      </c>
      <c r="I10325" s="18" t="str">
        <f>+IFERROR(VLOOKUP(Cursos[[#This Row],[Modelo correcto]],Modelos[[Modelo correcto]:[Aplica para certificación]],4,FALSE),"REVISAR")</f>
        <v>NO</v>
      </c>
    </row>
    <row r="10326" spans="1:9" x14ac:dyDescent="0.25">
      <c r="A10326" s="144" t="s">
        <v>517</v>
      </c>
      <c r="B10326">
        <v>1</v>
      </c>
      <c r="C10326" s="14" t="s">
        <v>46</v>
      </c>
      <c r="D10326" s="18" t="str">
        <f>+IFERROR(VLOOKUP(Cursos[[#This Row],[Modelo correcto]],Modelos[[Modelo correcto]:[¿En línea?]],2,FALSE),"REVISAR")</f>
        <v>XEROX</v>
      </c>
      <c r="E10326" s="18" t="str">
        <f>+IFERROR(VLOOKUP(Cursos[[#This Row],[Modelo correcto]],Modelos[[Modelo correcto]:[¿En línea?]],3,FALSE),"REVISAR")</f>
        <v>SÍ</v>
      </c>
      <c r="F10326" s="18" t="str">
        <f>+Cursos[[#This Row],[IS]]&amp;Cursos[[#This Row],[Modelo correcto]]</f>
        <v>LUIS ROSENDO PALACIOSCompTIA a220</v>
      </c>
      <c r="G10326" s="18">
        <v>0</v>
      </c>
      <c r="H10326" s="19">
        <v>44013</v>
      </c>
      <c r="I10326" s="18" t="str">
        <f>+IFERROR(VLOOKUP(Cursos[[#This Row],[Modelo correcto]],Modelos[[Modelo correcto]:[Aplica para certificación]],4,FALSE),"REVISAR")</f>
        <v>NO</v>
      </c>
    </row>
    <row r="10327" spans="1:9" x14ac:dyDescent="0.25">
      <c r="A10327" s="144" t="s">
        <v>517</v>
      </c>
      <c r="B10327">
        <v>1</v>
      </c>
      <c r="C10327" s="10" t="s">
        <v>46</v>
      </c>
      <c r="D10327" s="18" t="str">
        <f>+IFERROR(VLOOKUP(Cursos[[#This Row],[Modelo correcto]],Modelos[[Modelo correcto]:[¿En línea?]],2,FALSE),"REVISAR")</f>
        <v>XEROX</v>
      </c>
      <c r="E10327" s="18" t="str">
        <f>+IFERROR(VLOOKUP(Cursos[[#This Row],[Modelo correcto]],Modelos[[Modelo correcto]:[¿En línea?]],3,FALSE),"REVISAR")</f>
        <v>SÍ</v>
      </c>
      <c r="F10327" s="18" t="str">
        <f>+Cursos[[#This Row],[IS]]&amp;Cursos[[#This Row],[Modelo correcto]]</f>
        <v>LUIS ROSENDO PALACIOSCompTIA a220</v>
      </c>
      <c r="G10327" s="18">
        <v>0</v>
      </c>
      <c r="H10327" s="19">
        <v>44013</v>
      </c>
      <c r="I10327" s="18" t="str">
        <f>+IFERROR(VLOOKUP(Cursos[[#This Row],[Modelo correcto]],Modelos[[Modelo correcto]:[Aplica para certificación]],4,FALSE),"REVISAR")</f>
        <v>NO</v>
      </c>
    </row>
    <row r="10328" spans="1:9" x14ac:dyDescent="0.25">
      <c r="A10328" s="144" t="s">
        <v>517</v>
      </c>
      <c r="B10328">
        <v>1</v>
      </c>
      <c r="C10328" s="10" t="s">
        <v>1244</v>
      </c>
      <c r="D10328" s="18" t="str">
        <f>+IFERROR(VLOOKUP(Cursos[[#This Row],[Modelo correcto]],Modelos[[Modelo correcto]:[¿En línea?]],2,FALSE),"REVISAR")</f>
        <v>XEROX</v>
      </c>
      <c r="E10328" s="18" t="str">
        <f>+IFERROR(VLOOKUP(Cursos[[#This Row],[Modelo correcto]],Modelos[[Modelo correcto]:[¿En línea?]],3,FALSE),"REVISAR")</f>
        <v>SÍ</v>
      </c>
      <c r="F10328" s="18" t="str">
        <f>+Cursos[[#This Row],[IS]]&amp;Cursos[[#This Row],[Modelo correcto]]</f>
        <v>LUIS ROSENDO PALACIOSCMYKPL2S</v>
      </c>
      <c r="G10328" s="18">
        <v>0</v>
      </c>
      <c r="H10328" s="19">
        <v>44013</v>
      </c>
      <c r="I10328" s="18" t="str">
        <f>+IFERROR(VLOOKUP(Cursos[[#This Row],[Modelo correcto]],Modelos[[Modelo correcto]:[Aplica para certificación]],4,FALSE),"REVISAR")</f>
        <v>NO</v>
      </c>
    </row>
    <row r="10329" spans="1:9" x14ac:dyDescent="0.25">
      <c r="A10329" s="144" t="s">
        <v>517</v>
      </c>
      <c r="B10329">
        <v>1</v>
      </c>
      <c r="C10329" s="10" t="s">
        <v>955</v>
      </c>
      <c r="D10329" s="18" t="str">
        <f>+IFERROR(VLOOKUP(Cursos[[#This Row],[Modelo correcto]],Modelos[[Modelo correcto]:[¿En línea?]],2,FALSE),"REVISAR")</f>
        <v>LEXMARK</v>
      </c>
      <c r="E10329" s="18" t="str">
        <f>+IFERROR(VLOOKUP(Cursos[[#This Row],[Modelo correcto]],Modelos[[Modelo correcto]:[¿En línea?]],3,FALSE),"REVISAR")</f>
        <v>SÍ</v>
      </c>
      <c r="F10329" s="18" t="str">
        <f>+Cursos[[#This Row],[IS]]&amp;Cursos[[#This Row],[Modelo correcto]]</f>
        <v>LUIS ROSENDO PALACIOS25XX</v>
      </c>
      <c r="G10329" s="18">
        <v>0</v>
      </c>
      <c r="H10329" s="19">
        <v>44013</v>
      </c>
      <c r="I10329" s="18" t="str">
        <f>+IFERROR(VLOOKUP(Cursos[[#This Row],[Modelo correcto]],Modelos[[Modelo correcto]:[Aplica para certificación]],4,FALSE),"REVISAR")</f>
        <v>NO</v>
      </c>
    </row>
    <row r="10330" spans="1:9" x14ac:dyDescent="0.25">
      <c r="A10330" s="144" t="s">
        <v>517</v>
      </c>
      <c r="B10330">
        <v>1</v>
      </c>
      <c r="C10330" s="10" t="s">
        <v>1772</v>
      </c>
      <c r="D10330" s="18" t="str">
        <f>+IFERROR(VLOOKUP(Cursos[[#This Row],[Modelo correcto]],Modelos[[Modelo correcto]:[¿En línea?]],2,FALSE),"REVISAR")</f>
        <v>XEROX</v>
      </c>
      <c r="E10330" s="18" t="str">
        <f>+IFERROR(VLOOKUP(Cursos[[#This Row],[Modelo correcto]],Modelos[[Modelo correcto]:[¿En línea?]],3,FALSE),"REVISAR")</f>
        <v>SÍ</v>
      </c>
      <c r="F10330" s="18" t="str">
        <f>+Cursos[[#This Row],[IS]]&amp;Cursos[[#This Row],[Modelo correcto]]</f>
        <v>LUIS ROSENDO PALACIOSWDSF100</v>
      </c>
      <c r="G10330" s="18">
        <v>0</v>
      </c>
      <c r="H10330" s="19">
        <v>44013</v>
      </c>
      <c r="I10330" s="18" t="str">
        <f>+IFERROR(VLOOKUP(Cursos[[#This Row],[Modelo correcto]],Modelos[[Modelo correcto]:[Aplica para certificación]],4,FALSE),"REVISAR")</f>
        <v>NO</v>
      </c>
    </row>
    <row r="10331" spans="1:9" x14ac:dyDescent="0.25">
      <c r="A10331" s="144" t="s">
        <v>517</v>
      </c>
      <c r="B10331">
        <v>1</v>
      </c>
      <c r="C10331" s="10" t="s">
        <v>126</v>
      </c>
      <c r="D10331" s="18" t="str">
        <f>+IFERROR(VLOOKUP(Cursos[[#This Row],[Modelo correcto]],Modelos[[Modelo correcto]:[¿En línea?]],2,FALSE),"REVISAR")</f>
        <v>XEROX</v>
      </c>
      <c r="E10331" s="18" t="str">
        <f>+IFERROR(VLOOKUP(Cursos[[#This Row],[Modelo correcto]],Modelos[[Modelo correcto]:[¿En línea?]],3,FALSE),"REVISAR")</f>
        <v>SÍ</v>
      </c>
      <c r="F10331" s="18" t="str">
        <f>+Cursos[[#This Row],[IS]]&amp;Cursos[[#This Row],[Modelo correcto]]</f>
        <v>LUIS ROSENDO PALACIOS770DCP2</v>
      </c>
      <c r="G10331" s="18">
        <v>0</v>
      </c>
      <c r="H10331" s="19">
        <v>44013</v>
      </c>
      <c r="I10331" s="18" t="str">
        <f>+IFERROR(VLOOKUP(Cursos[[#This Row],[Modelo correcto]],Modelos[[Modelo correcto]:[Aplica para certificación]],4,FALSE),"REVISAR")</f>
        <v>NO</v>
      </c>
    </row>
    <row r="10332" spans="1:9" x14ac:dyDescent="0.25">
      <c r="A10332" s="144" t="s">
        <v>305</v>
      </c>
      <c r="B10332">
        <v>1</v>
      </c>
      <c r="C10332" s="10" t="s">
        <v>842</v>
      </c>
      <c r="D10332" s="145" t="str">
        <f>+IFERROR(VLOOKUP(Cursos[[#This Row],[Modelo correcto]],Modelos[[Modelo correcto]:[¿En línea?]],2,FALSE),"REVISAR")</f>
        <v>CANON</v>
      </c>
      <c r="E10332" s="145" t="str">
        <f>+IFERROR(VLOOKUP(Cursos[[#This Row],[Modelo correcto]],Modelos[[Modelo correcto]:[¿En línea?]],3,FALSE),"REVISAR")</f>
        <v>NO</v>
      </c>
      <c r="F10332" s="18" t="str">
        <f>+Cursos[[#This Row],[IS]]&amp;Cursos[[#This Row],[Modelo correcto]]</f>
        <v>ARMANDO SERRANO ESQUIVELIR AD 6555</v>
      </c>
      <c r="G10332" s="18">
        <v>1</v>
      </c>
      <c r="H10332" s="19">
        <v>43647</v>
      </c>
      <c r="I10332" s="18" t="str">
        <f>+IFERROR(VLOOKUP(Cursos[[#This Row],[Modelo correcto]],Modelos[[Modelo correcto]:[Aplica para certificación]],4,FALSE),"REVISAR")</f>
        <v>NO</v>
      </c>
    </row>
    <row r="10333" spans="1:9" x14ac:dyDescent="0.25">
      <c r="A10333" s="144" t="s">
        <v>517</v>
      </c>
      <c r="B10333">
        <v>1</v>
      </c>
      <c r="C10333" s="10" t="s">
        <v>1810</v>
      </c>
      <c r="D10333" s="18" t="str">
        <f>+IFERROR(VLOOKUP(Cursos[[#This Row],[Modelo correcto]],Modelos[[Modelo correcto]:[¿En línea?]],2,FALSE),"REVISAR")</f>
        <v>XEROX</v>
      </c>
      <c r="E10333" s="18" t="str">
        <f>+IFERROR(VLOOKUP(Cursos[[#This Row],[Modelo correcto]],Modelos[[Modelo correcto]:[¿En línea?]],3,FALSE),"REVISAR")</f>
        <v>SÍ</v>
      </c>
      <c r="F10333" s="18" t="str">
        <f>+Cursos[[#This Row],[IS]]&amp;Cursos[[#This Row],[Modelo correcto]]</f>
        <v>LUIS ROSENDO PALACIOSCompTIA A+ Exam 220-901</v>
      </c>
      <c r="G10333" s="18">
        <v>0</v>
      </c>
      <c r="H10333" s="19">
        <v>44013</v>
      </c>
      <c r="I10333" s="18" t="str">
        <f>+IFERROR(VLOOKUP(Cursos[[#This Row],[Modelo correcto]],Modelos[[Modelo correcto]:[Aplica para certificación]],4,FALSE),"REVISAR")</f>
        <v>NO</v>
      </c>
    </row>
    <row r="10334" spans="1:9" x14ac:dyDescent="0.25">
      <c r="A10334" s="144" t="s">
        <v>517</v>
      </c>
      <c r="B10334">
        <v>1</v>
      </c>
      <c r="C10334" s="10" t="s">
        <v>1814</v>
      </c>
      <c r="D10334" s="18" t="str">
        <f>+IFERROR(VLOOKUP(Cursos[[#This Row],[Modelo correcto]],Modelos[[Modelo correcto]:[¿En línea?]],2,FALSE),"REVISAR")</f>
        <v>XEROX</v>
      </c>
      <c r="E10334" s="18" t="str">
        <f>+IFERROR(VLOOKUP(Cursos[[#This Row],[Modelo correcto]],Modelos[[Modelo correcto]:[¿En línea?]],3,FALSE),"REVISAR")</f>
        <v>SÍ</v>
      </c>
      <c r="F10334" s="18" t="str">
        <f>+Cursos[[#This Row],[IS]]&amp;Cursos[[#This Row],[Modelo correcto]]</f>
        <v>LUIS ROSENDO PALACIOSMPS383C</v>
      </c>
      <c r="G10334" s="18">
        <v>0</v>
      </c>
      <c r="H10334" s="19">
        <v>44013</v>
      </c>
      <c r="I10334" s="18" t="str">
        <f>+IFERROR(VLOOKUP(Cursos[[#This Row],[Modelo correcto]],Modelos[[Modelo correcto]:[Aplica para certificación]],4,FALSE),"REVISAR")</f>
        <v>NO</v>
      </c>
    </row>
    <row r="10335" spans="1:9" x14ac:dyDescent="0.25">
      <c r="A10335" s="144" t="s">
        <v>517</v>
      </c>
      <c r="B10335">
        <v>1</v>
      </c>
      <c r="C10335" s="52" t="s">
        <v>1071</v>
      </c>
      <c r="D10335" s="18" t="str">
        <f>+IFERROR(VLOOKUP(Cursos[[#This Row],[Modelo correcto]],Modelos[[Modelo correcto]:[¿En línea?]],2,FALSE),"REVISAR")</f>
        <v>LEXMARK</v>
      </c>
      <c r="E10335" s="18" t="str">
        <f>+IFERROR(VLOOKUP(Cursos[[#This Row],[Modelo correcto]],Modelos[[Modelo correcto]:[¿En línea?]],3,FALSE),"REVISAR")</f>
        <v>SÍ</v>
      </c>
      <c r="F10335" s="18" t="str">
        <f>+Cursos[[#This Row],[IS]]&amp;Cursos[[#This Row],[Modelo correcto]]</f>
        <v>LUIS ROSENDO PALACIOSPKI Embedded Applications</v>
      </c>
      <c r="G10335" s="18">
        <v>0</v>
      </c>
      <c r="H10335" s="19">
        <v>44013</v>
      </c>
      <c r="I10335" s="18" t="str">
        <f>+IFERROR(VLOOKUP(Cursos[[#This Row],[Modelo correcto]],Modelos[[Modelo correcto]:[Aplica para certificación]],4,FALSE),"REVISAR")</f>
        <v>NO</v>
      </c>
    </row>
    <row r="10336" spans="1:9" x14ac:dyDescent="0.25">
      <c r="A10336" s="144" t="s">
        <v>517</v>
      </c>
      <c r="B10336">
        <v>1</v>
      </c>
      <c r="C10336" s="10" t="s">
        <v>1320</v>
      </c>
      <c r="D10336" s="18" t="str">
        <f>+IFERROR(VLOOKUP(Cursos[[#This Row],[Modelo correcto]],Modelos[[Modelo correcto]:[¿En línea?]],2,FALSE),"REVISAR")</f>
        <v>LEXMARK</v>
      </c>
      <c r="E10336" s="18" t="str">
        <f>+IFERROR(VLOOKUP(Cursos[[#This Row],[Modelo correcto]],Modelos[[Modelo correcto]:[¿En línea?]],3,FALSE),"REVISAR")</f>
        <v>SÍ</v>
      </c>
      <c r="F10336" s="18" t="str">
        <f>+Cursos[[#This Row],[IS]]&amp;Cursos[[#This Row],[Modelo correcto]]</f>
        <v>LUIS ROSENDO PALACIOSMirrored NVRAM</v>
      </c>
      <c r="G10336" s="18">
        <v>1</v>
      </c>
      <c r="H10336" s="19">
        <v>44013</v>
      </c>
      <c r="I10336" s="18" t="str">
        <f>+IFERROR(VLOOKUP(Cursos[[#This Row],[Modelo correcto]],Modelos[[Modelo correcto]:[Aplica para certificación]],4,FALSE),"REVISAR")</f>
        <v>SÍ</v>
      </c>
    </row>
    <row r="10337" spans="1:9" x14ac:dyDescent="0.25">
      <c r="A10337" s="144" t="s">
        <v>517</v>
      </c>
      <c r="B10337">
        <v>1</v>
      </c>
      <c r="C10337" s="10" t="s">
        <v>39</v>
      </c>
      <c r="D10337" s="18" t="str">
        <f>+IFERROR(VLOOKUP(Cursos[[#This Row],[Modelo correcto]],Modelos[[Modelo correcto]:[¿En línea?]],2,FALSE),"REVISAR")</f>
        <v>XEROX</v>
      </c>
      <c r="E10337" s="18" t="str">
        <f>+IFERROR(VLOOKUP(Cursos[[#This Row],[Modelo correcto]],Modelos[[Modelo correcto]:[¿En línea?]],3,FALSE),"REVISAR")</f>
        <v>SÍ</v>
      </c>
      <c r="F10337" s="18" t="str">
        <f>+Cursos[[#This Row],[IS]]&amp;Cursos[[#This Row],[Modelo correcto]]</f>
        <v>LUIS ROSENDO PALACIOSVC80NTF</v>
      </c>
      <c r="G10337" s="18">
        <v>1</v>
      </c>
      <c r="H10337" s="19">
        <v>44013</v>
      </c>
      <c r="I10337" s="18" t="str">
        <f>+IFERROR(VLOOKUP(Cursos[[#This Row],[Modelo correcto]],Modelos[[Modelo correcto]:[Aplica para certificación]],4,FALSE),"REVISAR")</f>
        <v>SÍ</v>
      </c>
    </row>
    <row r="10338" spans="1:9" x14ac:dyDescent="0.25">
      <c r="A10338" s="144" t="s">
        <v>517</v>
      </c>
      <c r="B10338">
        <v>1</v>
      </c>
      <c r="C10338" s="10" t="s">
        <v>1183</v>
      </c>
      <c r="D10338" s="18" t="str">
        <f>+IFERROR(VLOOKUP(Cursos[[#This Row],[Modelo correcto]],Modelos[[Modelo correcto]:[¿En línea?]],2,FALSE),"REVISAR")</f>
        <v>XEROX</v>
      </c>
      <c r="E10338" s="18" t="str">
        <f>+IFERROR(VLOOKUP(Cursos[[#This Row],[Modelo correcto]],Modelos[[Modelo correcto]:[¿En línea?]],3,FALSE),"REVISAR")</f>
        <v>SÍ</v>
      </c>
      <c r="F10338" s="18" t="str">
        <f>+Cursos[[#This Row],[IS]]&amp;Cursos[[#This Row],[Modelo correcto]]</f>
        <v>LUIS ROSENDO PALACIOSCJ75XTB</v>
      </c>
      <c r="G10338" s="18">
        <v>0</v>
      </c>
      <c r="H10338" s="19">
        <v>44013</v>
      </c>
      <c r="I10338" s="18" t="str">
        <f>+IFERROR(VLOOKUP(Cursos[[#This Row],[Modelo correcto]],Modelos[[Modelo correcto]:[Aplica para certificación]],4,FALSE),"REVISAR")</f>
        <v>NO</v>
      </c>
    </row>
    <row r="10339" spans="1:9" x14ac:dyDescent="0.25">
      <c r="A10339" s="144" t="s">
        <v>517</v>
      </c>
      <c r="B10339">
        <v>1</v>
      </c>
      <c r="C10339" s="10" t="s">
        <v>1587</v>
      </c>
      <c r="D10339" s="18" t="str">
        <f>+IFERROR(VLOOKUP(Cursos[[#This Row],[Modelo correcto]],Modelos[[Modelo correcto]:[¿En línea?]],2,FALSE),"REVISAR")</f>
        <v>XEROX</v>
      </c>
      <c r="E10339" s="18" t="str">
        <f>+IFERROR(VLOOKUP(Cursos[[#This Row],[Modelo correcto]],Modelos[[Modelo correcto]:[¿En línea?]],3,FALSE),"REVISAR")</f>
        <v>SÍ</v>
      </c>
      <c r="F10339" s="18" t="str">
        <f>+Cursos[[#This Row],[IS]]&amp;Cursos[[#This Row],[Modelo correcto]]</f>
        <v>LUIS ROSENDO PALACIOSWDSF106</v>
      </c>
      <c r="G10339" s="18">
        <v>0</v>
      </c>
      <c r="H10339" s="19">
        <v>44013</v>
      </c>
      <c r="I10339" s="18" t="str">
        <f>+IFERROR(VLOOKUP(Cursos[[#This Row],[Modelo correcto]],Modelos[[Modelo correcto]:[Aplica para certificación]],4,FALSE),"REVISAR")</f>
        <v>NO</v>
      </c>
    </row>
    <row r="10340" spans="1:9" x14ac:dyDescent="0.25">
      <c r="A10340" s="144" t="s">
        <v>517</v>
      </c>
      <c r="B10340">
        <v>1</v>
      </c>
      <c r="C10340" s="10" t="s">
        <v>235</v>
      </c>
      <c r="D10340" s="18" t="str">
        <f>+IFERROR(VLOOKUP(Cursos[[#This Row],[Modelo correcto]],Modelos[[Modelo correcto]:[¿En línea?]],2,FALSE),"REVISAR")</f>
        <v>XEROX</v>
      </c>
      <c r="E10340" s="18" t="str">
        <f>+IFERROR(VLOOKUP(Cursos[[#This Row],[Modelo correcto]],Modelos[[Modelo correcto]:[¿En línea?]],3,FALSE),"REVISAR")</f>
        <v>SÍ</v>
      </c>
      <c r="F10340" s="18" t="str">
        <f>+Cursos[[#This Row],[IS]]&amp;Cursos[[#This Row],[Modelo correcto]]</f>
        <v>LUIS ROSENDO PALACIOSC13718</v>
      </c>
      <c r="G10340" s="18">
        <v>0</v>
      </c>
      <c r="H10340" s="19">
        <v>44013</v>
      </c>
      <c r="I10340" s="18" t="str">
        <f>+IFERROR(VLOOKUP(Cursos[[#This Row],[Modelo correcto]],Modelos[[Modelo correcto]:[Aplica para certificación]],4,FALSE),"REVISAR")</f>
        <v>NO</v>
      </c>
    </row>
    <row r="10341" spans="1:9" x14ac:dyDescent="0.25">
      <c r="A10341" s="144" t="s">
        <v>517</v>
      </c>
      <c r="B10341">
        <v>1</v>
      </c>
      <c r="C10341" s="10" t="s">
        <v>1304</v>
      </c>
      <c r="D10341" s="18" t="str">
        <f>+IFERROR(VLOOKUP(Cursos[[#This Row],[Modelo correcto]],Modelos[[Modelo correcto]:[¿En línea?]],2,FALSE),"REVISAR")</f>
        <v>XEROX</v>
      </c>
      <c r="E10341" s="18" t="str">
        <f>+IFERROR(VLOOKUP(Cursos[[#This Row],[Modelo correcto]],Modelos[[Modelo correcto]:[¿En línea?]],3,FALSE),"REVISAR")</f>
        <v>SÍ</v>
      </c>
      <c r="F10341" s="18" t="str">
        <f>+Cursos[[#This Row],[IS]]&amp;Cursos[[#This Row],[Modelo correcto]]</f>
        <v>LUIS ROSENDO PALACIOSWDSF109</v>
      </c>
      <c r="G10341" s="18">
        <v>0</v>
      </c>
      <c r="H10341" s="19">
        <v>44013</v>
      </c>
      <c r="I10341" s="18" t="str">
        <f>+IFERROR(VLOOKUP(Cursos[[#This Row],[Modelo correcto]],Modelos[[Modelo correcto]:[Aplica para certificación]],4,FALSE),"REVISAR")</f>
        <v>NO</v>
      </c>
    </row>
    <row r="10342" spans="1:9" x14ac:dyDescent="0.25">
      <c r="A10342" s="144" t="s">
        <v>517</v>
      </c>
      <c r="B10342">
        <v>1</v>
      </c>
      <c r="C10342" s="10" t="s">
        <v>185</v>
      </c>
      <c r="D10342" s="18" t="str">
        <f>+IFERROR(VLOOKUP(Cursos[[#This Row],[Modelo correcto]],Modelos[[Modelo correcto]:[¿En línea?]],2,FALSE),"REVISAR")</f>
        <v>XEROX</v>
      </c>
      <c r="E10342" s="18" t="str">
        <f>+IFERROR(VLOOKUP(Cursos[[#This Row],[Modelo correcto]],Modelos[[Modelo correcto]:[¿En línea?]],3,FALSE),"REVISAR")</f>
        <v>SÍ</v>
      </c>
      <c r="F10342" s="18" t="str">
        <f>+Cursos[[#This Row],[IS]]&amp;Cursos[[#This Row],[Modelo correcto]]</f>
        <v>LUIS ROSENDO PALACIOSC13970</v>
      </c>
      <c r="G10342" s="18">
        <v>0</v>
      </c>
      <c r="H10342" s="19">
        <v>44013</v>
      </c>
      <c r="I10342" s="18" t="str">
        <f>+IFERROR(VLOOKUP(Cursos[[#This Row],[Modelo correcto]],Modelos[[Modelo correcto]:[Aplica para certificación]],4,FALSE),"REVISAR")</f>
        <v>NO</v>
      </c>
    </row>
    <row r="10343" spans="1:9" x14ac:dyDescent="0.25">
      <c r="A10343" s="144" t="s">
        <v>517</v>
      </c>
      <c r="B10343">
        <v>1</v>
      </c>
      <c r="C10343" s="14" t="s">
        <v>780</v>
      </c>
      <c r="D10343" s="18" t="str">
        <f>+IFERROR(VLOOKUP(Cursos[[#This Row],[Modelo correcto]],Modelos[[Modelo correcto]:[¿En línea?]],2,FALSE),"REVISAR")</f>
        <v>LEXMARK</v>
      </c>
      <c r="E10343" s="18" t="str">
        <f>+IFERROR(VLOOKUP(Cursos[[#This Row],[Modelo correcto]],Modelos[[Modelo correcto]:[¿En línea?]],3,FALSE),"REVISAR")</f>
        <v>SÍ</v>
      </c>
      <c r="F10343" s="18" t="str">
        <f>+Cursos[[#This Row],[IS]]&amp;Cursos[[#This Row],[Modelo correcto]]</f>
        <v>LUIS ROSENDO PALACIOSPACKEGE BUILDER</v>
      </c>
      <c r="G10343" s="18">
        <v>0</v>
      </c>
      <c r="H10343" s="19">
        <v>44013</v>
      </c>
      <c r="I10343" s="18" t="str">
        <f>+IFERROR(VLOOKUP(Cursos[[#This Row],[Modelo correcto]],Modelos[[Modelo correcto]:[Aplica para certificación]],4,FALSE),"REVISAR")</f>
        <v>NO</v>
      </c>
    </row>
    <row r="10344" spans="1:9" x14ac:dyDescent="0.25">
      <c r="A10344" s="144" t="s">
        <v>517</v>
      </c>
      <c r="B10344">
        <v>1</v>
      </c>
      <c r="C10344" s="10" t="s">
        <v>1525</v>
      </c>
      <c r="D10344" s="18" t="str">
        <f>+IFERROR(VLOOKUP(Cursos[[#This Row],[Modelo correcto]],Modelos[[Modelo correcto]:[¿En línea?]],2,FALSE),"REVISAR")</f>
        <v>LEXMARK</v>
      </c>
      <c r="E10344" s="18" t="str">
        <f>+IFERROR(VLOOKUP(Cursos[[#This Row],[Modelo correcto]],Modelos[[Modelo correcto]:[¿En línea?]],3,FALSE),"REVISAR")</f>
        <v>SÍ</v>
      </c>
      <c r="F10344" s="18" t="str">
        <f>+Cursos[[#This Row],[IS]]&amp;Cursos[[#This Row],[Modelo correcto]]</f>
        <v>LUIS ROSENDO PALACIOSCS310</v>
      </c>
      <c r="G10344" s="18">
        <v>0</v>
      </c>
      <c r="H10344" s="19">
        <v>44013</v>
      </c>
      <c r="I10344" s="18" t="str">
        <f>+IFERROR(VLOOKUP(Cursos[[#This Row],[Modelo correcto]],Modelos[[Modelo correcto]:[Aplica para certificación]],4,FALSE),"REVISAR")</f>
        <v>NO</v>
      </c>
    </row>
    <row r="10345" spans="1:9" x14ac:dyDescent="0.25">
      <c r="A10345" s="144" t="s">
        <v>517</v>
      </c>
      <c r="B10345">
        <v>1</v>
      </c>
      <c r="C10345" s="10" t="s">
        <v>21</v>
      </c>
      <c r="D10345" s="18" t="str">
        <f>+IFERROR(VLOOKUP(Cursos[[#This Row],[Modelo correcto]],Modelos[[Modelo correcto]:[¿En línea?]],2,FALSE),"REVISAR")</f>
        <v>XEROX</v>
      </c>
      <c r="E10345" s="18" t="str">
        <f>+IFERROR(VLOOKUP(Cursos[[#This Row],[Modelo correcto]],Modelos[[Modelo correcto]:[¿En línea?]],3,FALSE),"REVISAR")</f>
        <v>SÍ</v>
      </c>
      <c r="F10345" s="18" t="str">
        <f>+Cursos[[#This Row],[IS]]&amp;Cursos[[#This Row],[Modelo correcto]]</f>
        <v>LUIS ROSENDO PALACIOSC16401</v>
      </c>
      <c r="G10345" s="18">
        <v>0</v>
      </c>
      <c r="H10345" s="19">
        <v>44013</v>
      </c>
      <c r="I10345" s="18" t="str">
        <f>+IFERROR(VLOOKUP(Cursos[[#This Row],[Modelo correcto]],Modelos[[Modelo correcto]:[Aplica para certificación]],4,FALSE),"REVISAR")</f>
        <v>NO</v>
      </c>
    </row>
    <row r="10346" spans="1:9" x14ac:dyDescent="0.25">
      <c r="A10346" s="144" t="s">
        <v>517</v>
      </c>
      <c r="B10346">
        <v>1</v>
      </c>
      <c r="C10346" s="10" t="s">
        <v>51</v>
      </c>
      <c r="D10346" s="18" t="str">
        <f>+IFERROR(VLOOKUP(Cursos[[#This Row],[Modelo correcto]],Modelos[[Modelo correcto]:[¿En línea?]],2,FALSE),"REVISAR")</f>
        <v>XEROX</v>
      </c>
      <c r="E10346" s="18" t="str">
        <f>+IFERROR(VLOOKUP(Cursos[[#This Row],[Modelo correcto]],Modelos[[Modelo correcto]:[¿En línea?]],3,FALSE),"REVISAR")</f>
        <v>SÍ</v>
      </c>
      <c r="F10346" s="18" t="str">
        <f>+Cursos[[#This Row],[IS]]&amp;Cursos[[#This Row],[Modelo correcto]]</f>
        <v>LUIS ROSENDO PALACIOSWC3550</v>
      </c>
      <c r="G10346" s="18">
        <v>0</v>
      </c>
      <c r="H10346" s="19">
        <v>44013</v>
      </c>
      <c r="I10346" s="18" t="str">
        <f>+IFERROR(VLOOKUP(Cursos[[#This Row],[Modelo correcto]],Modelos[[Modelo correcto]:[Aplica para certificación]],4,FALSE),"REVISAR")</f>
        <v>SÍ</v>
      </c>
    </row>
    <row r="10347" spans="1:9" x14ac:dyDescent="0.25">
      <c r="A10347" s="144" t="s">
        <v>517</v>
      </c>
      <c r="B10347">
        <v>1</v>
      </c>
      <c r="C10347" s="10" t="s">
        <v>225</v>
      </c>
      <c r="D10347" s="18" t="str">
        <f>+IFERROR(VLOOKUP(Cursos[[#This Row],[Modelo correcto]],Modelos[[Modelo correcto]:[¿En línea?]],2,FALSE),"REVISAR")</f>
        <v>XEROX</v>
      </c>
      <c r="E10347" s="18" t="str">
        <f>+IFERROR(VLOOKUP(Cursos[[#This Row],[Modelo correcto]],Modelos[[Modelo correcto]:[¿En línea?]],3,FALSE),"REVISAR")</f>
        <v>SÍ</v>
      </c>
      <c r="F10347" s="18" t="str">
        <f>+Cursos[[#This Row],[IS]]&amp;Cursos[[#This Row],[Modelo correcto]]</f>
        <v>LUIS ROSENDO PALACIOSMSDL101</v>
      </c>
      <c r="G10347" s="18">
        <v>0</v>
      </c>
      <c r="H10347" s="19">
        <v>44013</v>
      </c>
      <c r="I10347" s="18" t="str">
        <f>+IFERROR(VLOOKUP(Cursos[[#This Row],[Modelo correcto]],Modelos[[Modelo correcto]:[Aplica para certificación]],4,FALSE),"REVISAR")</f>
        <v>NO</v>
      </c>
    </row>
    <row r="10348" spans="1:9" x14ac:dyDescent="0.25">
      <c r="A10348" s="144" t="s">
        <v>517</v>
      </c>
      <c r="B10348">
        <v>1</v>
      </c>
      <c r="C10348" s="10" t="s">
        <v>1611</v>
      </c>
      <c r="D10348" s="18" t="str">
        <f>+IFERROR(VLOOKUP(Cursos[[#This Row],[Modelo correcto]],Modelos[[Modelo correcto]:[¿En línea?]],2,FALSE),"REVISAR")</f>
        <v>XEROX</v>
      </c>
      <c r="E10348" s="18" t="str">
        <f>+IFERROR(VLOOKUP(Cursos[[#This Row],[Modelo correcto]],Modelos[[Modelo correcto]:[¿En línea?]],3,FALSE),"REVISAR")</f>
        <v>SÍ</v>
      </c>
      <c r="F10348" s="18" t="str">
        <f>+Cursos[[#This Row],[IS]]&amp;Cursos[[#This Row],[Modelo correcto]]</f>
        <v>LUIS ROSENDO PALACIOSCLR106</v>
      </c>
      <c r="G10348" s="18">
        <v>0</v>
      </c>
      <c r="H10348" s="19">
        <v>44013</v>
      </c>
      <c r="I10348" s="18" t="str">
        <f>+IFERROR(VLOOKUP(Cursos[[#This Row],[Modelo correcto]],Modelos[[Modelo correcto]:[Aplica para certificación]],4,FALSE),"REVISAR")</f>
        <v>NO</v>
      </c>
    </row>
    <row r="10349" spans="1:9" x14ac:dyDescent="0.25">
      <c r="A10349" s="144" t="s">
        <v>517</v>
      </c>
      <c r="B10349">
        <v>1</v>
      </c>
      <c r="C10349" s="10" t="s">
        <v>31</v>
      </c>
      <c r="D10349" s="18" t="str">
        <f>+IFERROR(VLOOKUP(Cursos[[#This Row],[Modelo correcto]],Modelos[[Modelo correcto]:[¿En línea?]],2,FALSE),"REVISAR")</f>
        <v>XEROX</v>
      </c>
      <c r="E10349" s="18" t="str">
        <f>+IFERROR(VLOOKUP(Cursos[[#This Row],[Modelo correcto]],Modelos[[Modelo correcto]:[¿En línea?]],3,FALSE),"REVISAR")</f>
        <v>SÍ</v>
      </c>
      <c r="F10349" s="18" t="str">
        <f>+Cursos[[#This Row],[IS]]&amp;Cursos[[#This Row],[Modelo correcto]]</f>
        <v>LUIS ROSENDO PALACIOSW6655LP</v>
      </c>
      <c r="G10349" s="18">
        <v>0</v>
      </c>
      <c r="H10349" s="19">
        <v>44013</v>
      </c>
      <c r="I10349" s="18" t="str">
        <f>+IFERROR(VLOOKUP(Cursos[[#This Row],[Modelo correcto]],Modelos[[Modelo correcto]:[Aplica para certificación]],4,FALSE),"REVISAR")</f>
        <v>NO</v>
      </c>
    </row>
    <row r="10350" spans="1:9" x14ac:dyDescent="0.25">
      <c r="A10350" s="144" t="s">
        <v>517</v>
      </c>
      <c r="B10350">
        <v>1</v>
      </c>
      <c r="C10350" s="10" t="s">
        <v>1308</v>
      </c>
      <c r="D10350" s="18" t="str">
        <f>+IFERROR(VLOOKUP(Cursos[[#This Row],[Modelo correcto]],Modelos[[Modelo correcto]:[¿En línea?]],2,FALSE),"REVISAR")</f>
        <v>XEROX</v>
      </c>
      <c r="E10350" s="18" t="str">
        <f>+IFERROR(VLOOKUP(Cursos[[#This Row],[Modelo correcto]],Modelos[[Modelo correcto]:[¿En línea?]],3,FALSE),"REVISAR")</f>
        <v>SÍ</v>
      </c>
      <c r="F10350" s="18" t="str">
        <f>+Cursos[[#This Row],[IS]]&amp;Cursos[[#This Row],[Modelo correcto]]</f>
        <v>LUIS ROSENDO PALACIOSPB01</v>
      </c>
      <c r="G10350" s="18">
        <v>0</v>
      </c>
      <c r="H10350" s="19">
        <v>44013</v>
      </c>
      <c r="I10350" s="18" t="str">
        <f>+IFERROR(VLOOKUP(Cursos[[#This Row],[Modelo correcto]],Modelos[[Modelo correcto]:[Aplica para certificación]],4,FALSE),"REVISAR")</f>
        <v>NO</v>
      </c>
    </row>
    <row r="10351" spans="1:9" x14ac:dyDescent="0.25">
      <c r="A10351" s="144" t="s">
        <v>517</v>
      </c>
      <c r="B10351">
        <v>1</v>
      </c>
      <c r="C10351" s="10" t="s">
        <v>1842</v>
      </c>
      <c r="D10351" s="18" t="str">
        <f>+IFERROR(VLOOKUP(Cursos[[#This Row],[Modelo correcto]],Modelos[[Modelo correcto]:[¿En línea?]],2,FALSE),"REVISAR")</f>
        <v>LEXMARK</v>
      </c>
      <c r="E10351" s="18" t="str">
        <f>+IFERROR(VLOOKUP(Cursos[[#This Row],[Modelo correcto]],Modelos[[Modelo correcto]:[¿En línea?]],3,FALSE),"REVISAR")</f>
        <v>SÍ</v>
      </c>
      <c r="F10351" s="18" t="str">
        <f>+Cursos[[#This Row],[IS]]&amp;Cursos[[#This Row],[Modelo correcto]]</f>
        <v>LUIS ROSENDO PALACIOSX46X</v>
      </c>
      <c r="G10351" s="18">
        <v>1</v>
      </c>
      <c r="H10351" s="19">
        <v>44044</v>
      </c>
      <c r="I10351" s="18" t="str">
        <f>+IFERROR(VLOOKUP(Cursos[[#This Row],[Modelo correcto]],Modelos[[Modelo correcto]:[Aplica para certificación]],4,FALSE),"REVISAR")</f>
        <v>NO</v>
      </c>
    </row>
    <row r="10352" spans="1:9" x14ac:dyDescent="0.25">
      <c r="A10352" s="144" t="s">
        <v>517</v>
      </c>
      <c r="B10352">
        <v>1</v>
      </c>
      <c r="C10352" s="10" t="s">
        <v>1959</v>
      </c>
      <c r="D10352" s="18" t="str">
        <f>+IFERROR(VLOOKUP(Cursos[[#This Row],[Modelo correcto]],Modelos[[Modelo correcto]:[¿En línea?]],2,FALSE),"REVISAR")</f>
        <v>LEXMARK</v>
      </c>
      <c r="E10352" s="18" t="str">
        <f>+IFERROR(VLOOKUP(Cursos[[#This Row],[Modelo correcto]],Modelos[[Modelo correcto]:[¿En línea?]],3,FALSE),"REVISAR")</f>
        <v>SÍ</v>
      </c>
      <c r="F10352" s="18" t="str">
        <f>+Cursos[[#This Row],[IS]]&amp;Cursos[[#This Row],[Modelo correcto]]</f>
        <v>LUIS ROSENDO PALACIOSX26X</v>
      </c>
      <c r="G10352" s="18">
        <v>0</v>
      </c>
      <c r="H10352" s="19">
        <v>44044</v>
      </c>
      <c r="I10352" s="18" t="str">
        <f>+IFERROR(VLOOKUP(Cursos[[#This Row],[Modelo correcto]],Modelos[[Modelo correcto]:[Aplica para certificación]],4,FALSE),"REVISAR")</f>
        <v>NO</v>
      </c>
    </row>
    <row r="10353" spans="1:9" x14ac:dyDescent="0.25">
      <c r="A10353" s="144" t="s">
        <v>305</v>
      </c>
      <c r="B10353">
        <v>0</v>
      </c>
      <c r="C10353" s="10" t="s">
        <v>833</v>
      </c>
      <c r="D10353" s="145" t="str">
        <f>+IFERROR(VLOOKUP(Cursos[[#This Row],[Modelo correcto]],Modelos[[Modelo correcto]:[¿En línea?]],2,FALSE),"REVISAR")</f>
        <v>CANON</v>
      </c>
      <c r="E10353" s="145" t="str">
        <f>+IFERROR(VLOOKUP(Cursos[[#This Row],[Modelo correcto]],Modelos[[Modelo correcto]:[¿En línea?]],3,FALSE),"REVISAR")</f>
        <v>NO</v>
      </c>
      <c r="F10353" s="18" t="str">
        <f>+Cursos[[#This Row],[IS]]&amp;Cursos[[#This Row],[Modelo correcto]]</f>
        <v>ARMANDO SERRANO ESQUIVELIR AD C2230</v>
      </c>
      <c r="G10353" s="18">
        <v>1</v>
      </c>
      <c r="H10353" s="18"/>
      <c r="I10353" s="18" t="str">
        <f>+IFERROR(VLOOKUP(Cursos[[#This Row],[Modelo correcto]],Modelos[[Modelo correcto]:[Aplica para certificación]],4,FALSE),"REVISAR")</f>
        <v>NO</v>
      </c>
    </row>
    <row r="10354" spans="1:9" x14ac:dyDescent="0.25">
      <c r="A10354" s="144" t="s">
        <v>517</v>
      </c>
      <c r="B10354">
        <v>1</v>
      </c>
      <c r="C10354" s="10" t="s">
        <v>1284</v>
      </c>
      <c r="D10354" s="18" t="str">
        <f>+IFERROR(VLOOKUP(Cursos[[#This Row],[Modelo correcto]],Modelos[[Modelo correcto]:[¿En línea?]],2,FALSE),"REVISAR")</f>
        <v>XEROX</v>
      </c>
      <c r="E10354" s="18" t="str">
        <f>+IFERROR(VLOOKUP(Cursos[[#This Row],[Modelo correcto]],Modelos[[Modelo correcto]:[¿En línea?]],3,FALSE),"REVISAR")</f>
        <v>SÍ</v>
      </c>
      <c r="F10354" s="18" t="str">
        <f>+Cursos[[#This Row],[IS]]&amp;Cursos[[#This Row],[Modelo correcto]]</f>
        <v>LUIS ROSENDO PALACIOSPFIM01</v>
      </c>
      <c r="G10354" s="18">
        <v>1</v>
      </c>
      <c r="H10354" s="19">
        <v>43983</v>
      </c>
      <c r="I10354" s="18" t="str">
        <f>+IFERROR(VLOOKUP(Cursos[[#This Row],[Modelo correcto]],Modelos[[Modelo correcto]:[Aplica para certificación]],4,FALSE),"REVISAR")</f>
        <v>NO</v>
      </c>
    </row>
    <row r="10355" spans="1:9" x14ac:dyDescent="0.25">
      <c r="A10355" s="144" t="s">
        <v>517</v>
      </c>
      <c r="B10355">
        <v>1</v>
      </c>
      <c r="C10355" s="10" t="s">
        <v>191</v>
      </c>
      <c r="D10355" s="18" t="str">
        <f>+IFERROR(VLOOKUP(Cursos[[#This Row],[Modelo correcto]],Modelos[[Modelo correcto]:[¿En línea?]],2,FALSE),"REVISAR")</f>
        <v>XEROX</v>
      </c>
      <c r="E10355" s="18" t="str">
        <f>+IFERROR(VLOOKUP(Cursos[[#This Row],[Modelo correcto]],Modelos[[Modelo correcto]:[¿En línea?]],3,FALSE),"REVISAR")</f>
        <v>SÍ</v>
      </c>
      <c r="F10355" s="18" t="str">
        <f>+Cursos[[#This Row],[IS]]&amp;Cursos[[#This Row],[Modelo correcto]]</f>
        <v>LUIS ROSENDO PALACIOSPLCAKC</v>
      </c>
      <c r="G10355" s="18">
        <v>1</v>
      </c>
      <c r="H10355" s="19">
        <v>44044</v>
      </c>
      <c r="I10355" s="18" t="str">
        <f>+IFERROR(VLOOKUP(Cursos[[#This Row],[Modelo correcto]],Modelos[[Modelo correcto]:[Aplica para certificación]],4,FALSE),"REVISAR")</f>
        <v>NO</v>
      </c>
    </row>
    <row r="10356" spans="1:9" x14ac:dyDescent="0.25">
      <c r="A10356" s="144" t="s">
        <v>517</v>
      </c>
      <c r="B10356">
        <v>1</v>
      </c>
      <c r="C10356" s="145" t="s">
        <v>1381</v>
      </c>
      <c r="D10356" s="18" t="str">
        <f>+IFERROR(VLOOKUP(Cursos[[#This Row],[Modelo correcto]],Modelos[[Modelo correcto]:[¿En línea?]],2,FALSE),"REVISAR")</f>
        <v>EPSON</v>
      </c>
      <c r="E10356" s="18" t="str">
        <f>+IFERROR(VLOOKUP(Cursos[[#This Row],[Modelo correcto]],Modelos[[Modelo correcto]:[¿En línea?]],3,FALSE),"REVISAR")</f>
        <v>NO</v>
      </c>
      <c r="F10356" s="18" t="str">
        <f>+Cursos[[#This Row],[IS]]&amp;Cursos[[#This Row],[Modelo correcto]]</f>
        <v>LUIS ROSENDO PALACIOSGaga 2</v>
      </c>
      <c r="G10356" s="18">
        <v>1</v>
      </c>
      <c r="H10356" s="44">
        <v>43952</v>
      </c>
      <c r="I10356" s="18" t="str">
        <f>+IFERROR(VLOOKUP(Cursos[[#This Row],[Modelo correcto]],Modelos[[Modelo correcto]:[Aplica para certificación]],4,FALSE),"REVISAR")</f>
        <v>NO</v>
      </c>
    </row>
    <row r="10357" spans="1:9" x14ac:dyDescent="0.25">
      <c r="A10357" s="144" t="s">
        <v>517</v>
      </c>
      <c r="B10357">
        <v>1</v>
      </c>
      <c r="C10357" s="10" t="s">
        <v>1898</v>
      </c>
      <c r="D10357" s="18" t="str">
        <f>+IFERROR(VLOOKUP(Cursos[[#This Row],[Modelo correcto]],Modelos[[Modelo correcto]:[¿En línea?]],2,FALSE),"REVISAR")</f>
        <v>EPSON</v>
      </c>
      <c r="E10357" s="18" t="str">
        <f>+IFERROR(VLOOKUP(Cursos[[#This Row],[Modelo correcto]],Modelos[[Modelo correcto]:[¿En línea?]],3,FALSE),"REVISAR")</f>
        <v>NO</v>
      </c>
      <c r="F10357" s="18" t="str">
        <f>+Cursos[[#This Row],[IS]]&amp;Cursos[[#This Row],[Modelo correcto]]</f>
        <v>LUIS ROSENDO PALACIOSM5299DW - M5799DWF</v>
      </c>
      <c r="G10357" s="18">
        <v>1</v>
      </c>
      <c r="H10357" s="19">
        <v>44013</v>
      </c>
      <c r="I10357" s="18" t="str">
        <f>+IFERROR(VLOOKUP(Cursos[[#This Row],[Modelo correcto]],Modelos[[Modelo correcto]:[Aplica para certificación]],4,FALSE),"REVISAR")</f>
        <v>SÍ</v>
      </c>
    </row>
    <row r="10358" spans="1:9" x14ac:dyDescent="0.25">
      <c r="A10358" s="144" t="s">
        <v>517</v>
      </c>
      <c r="B10358">
        <v>1</v>
      </c>
      <c r="C10358" s="10" t="s">
        <v>2298</v>
      </c>
      <c r="D10358" s="18" t="str">
        <f>+IFERROR(VLOOKUP(Cursos[[#This Row],[Modelo correcto]],Modelos[[Modelo correcto]:[¿En línea?]],2,FALSE),"REVISAR")</f>
        <v>EPSON</v>
      </c>
      <c r="E10358" s="18" t="str">
        <f>+IFERROR(VLOOKUP(Cursos[[#This Row],[Modelo correcto]],Modelos[[Modelo correcto]:[¿En línea?]],3,FALSE),"REVISAR")</f>
        <v>NO</v>
      </c>
      <c r="F10358" s="18" t="str">
        <f>+Cursos[[#This Row],[IS]]&amp;Cursos[[#This Row],[Modelo correcto]]</f>
        <v>LUIS ROSENDO PALACIOSImpresoras Térmicas - Recibos</v>
      </c>
      <c r="G10358" s="18">
        <v>1</v>
      </c>
      <c r="H10358" s="19">
        <v>44105</v>
      </c>
      <c r="I10358" s="18" t="str">
        <f>+IFERROR(VLOOKUP(Cursos[[#This Row],[Modelo correcto]],Modelos[[Modelo correcto]:[Aplica para certificación]],4,FALSE),"REVISAR")</f>
        <v>SÍ</v>
      </c>
    </row>
    <row r="10359" spans="1:9" x14ac:dyDescent="0.25">
      <c r="A10359" s="144" t="s">
        <v>517</v>
      </c>
      <c r="B10359">
        <v>1</v>
      </c>
      <c r="C10359" s="10" t="s">
        <v>2002</v>
      </c>
      <c r="D10359" s="18" t="str">
        <f>+IFERROR(VLOOKUP(Cursos[[#This Row],[Modelo correcto]],Modelos[[Modelo correcto]:[¿En línea?]],2,FALSE),"REVISAR")</f>
        <v>XEROX</v>
      </c>
      <c r="E10359" s="18" t="str">
        <f>+IFERROR(VLOOKUP(Cursos[[#This Row],[Modelo correcto]],Modelos[[Modelo correcto]:[¿En línea?]],3,FALSE),"REVISAR")</f>
        <v>SÍ</v>
      </c>
      <c r="F10359" s="18" t="str">
        <f>+Cursos[[#This Row],[IS]]&amp;Cursos[[#This Row],[Modelo correcto]]</f>
        <v>LUIS ROSENDO PALACIOSPABTRA1</v>
      </c>
      <c r="G10359" s="18">
        <v>1</v>
      </c>
      <c r="H10359" s="19">
        <v>44044</v>
      </c>
      <c r="I10359" s="18" t="str">
        <f>+IFERROR(VLOOKUP(Cursos[[#This Row],[Modelo correcto]],Modelos[[Modelo correcto]:[Aplica para certificación]],4,FALSE),"REVISAR")</f>
        <v>NO</v>
      </c>
    </row>
    <row r="10360" spans="1:9" x14ac:dyDescent="0.25">
      <c r="A10360" s="144" t="s">
        <v>517</v>
      </c>
      <c r="B10360">
        <v>1</v>
      </c>
      <c r="C10360" s="10" t="s">
        <v>1248</v>
      </c>
      <c r="D10360" s="18" t="str">
        <f>+IFERROR(VLOOKUP(Cursos[[#This Row],[Modelo correcto]],Modelos[[Modelo correcto]:[¿En línea?]],2,FALSE),"REVISAR")</f>
        <v>XEROX</v>
      </c>
      <c r="E10360" s="18" t="str">
        <f>+IFERROR(VLOOKUP(Cursos[[#This Row],[Modelo correcto]],Modelos[[Modelo correcto]:[¿En línea?]],3,FALSE),"REVISAR")</f>
        <v>SÍ</v>
      </c>
      <c r="F10360" s="18" t="str">
        <f>+Cursos[[#This Row],[IS]]&amp;Cursos[[#This Row],[Modelo correcto]]</f>
        <v>LUIS ROSENDO PALACIOSGBC01</v>
      </c>
      <c r="G10360" s="18">
        <v>0</v>
      </c>
      <c r="H10360" s="19">
        <v>44044</v>
      </c>
      <c r="I10360" s="18" t="str">
        <f>+IFERROR(VLOOKUP(Cursos[[#This Row],[Modelo correcto]],Modelos[[Modelo correcto]:[Aplica para certificación]],4,FALSE),"REVISAR")</f>
        <v>NO</v>
      </c>
    </row>
    <row r="10361" spans="1:9" x14ac:dyDescent="0.25">
      <c r="A10361" s="144" t="s">
        <v>517</v>
      </c>
      <c r="B10361">
        <v>1</v>
      </c>
      <c r="C10361" s="10" t="s">
        <v>216</v>
      </c>
      <c r="D10361" s="18" t="str">
        <f>+IFERROR(VLOOKUP(Cursos[[#This Row],[Modelo correcto]],Modelos[[Modelo correcto]:[¿En línea?]],2,FALSE),"REVISAR")</f>
        <v>XEROX</v>
      </c>
      <c r="E10361" s="18" t="str">
        <f>+IFERROR(VLOOKUP(Cursos[[#This Row],[Modelo correcto]],Modelos[[Modelo correcto]:[¿En línea?]],3,FALSE),"REVISAR")</f>
        <v>SÍ</v>
      </c>
      <c r="F10361" s="18" t="str">
        <f>+Cursos[[#This Row],[IS]]&amp;Cursos[[#This Row],[Modelo correcto]]</f>
        <v>LUIS ROSENDO PALACIOSOS185</v>
      </c>
      <c r="G10361" s="18">
        <v>0</v>
      </c>
      <c r="H10361" s="19">
        <v>44044</v>
      </c>
      <c r="I10361" s="18" t="str">
        <f>+IFERROR(VLOOKUP(Cursos[[#This Row],[Modelo correcto]],Modelos[[Modelo correcto]:[Aplica para certificación]],4,FALSE),"REVISAR")</f>
        <v>NO</v>
      </c>
    </row>
    <row r="10362" spans="1:9" x14ac:dyDescent="0.25">
      <c r="A10362" s="144" t="s">
        <v>517</v>
      </c>
      <c r="B10362">
        <v>1</v>
      </c>
      <c r="C10362" s="10" t="s">
        <v>1103</v>
      </c>
      <c r="D10362" s="18" t="str">
        <f>+IFERROR(VLOOKUP(Cursos[[#This Row],[Modelo correcto]],Modelos[[Modelo correcto]:[¿En línea?]],2,FALSE),"REVISAR")</f>
        <v>XEROX</v>
      </c>
      <c r="E10362" s="18" t="str">
        <f>+IFERROR(VLOOKUP(Cursos[[#This Row],[Modelo correcto]],Modelos[[Modelo correcto]:[¿En línea?]],3,FALSE),"REVISAR")</f>
        <v>SÍ</v>
      </c>
      <c r="F10362" s="18" t="str">
        <f>+Cursos[[#This Row],[IS]]&amp;Cursos[[#This Row],[Modelo correcto]]</f>
        <v>LUIS ROSENDO PALACIOSPLBAKC</v>
      </c>
      <c r="G10362" s="18">
        <v>0</v>
      </c>
      <c r="H10362" s="19">
        <v>44044</v>
      </c>
      <c r="I10362" s="18" t="str">
        <f>+IFERROR(VLOOKUP(Cursos[[#This Row],[Modelo correcto]],Modelos[[Modelo correcto]:[Aplica para certificación]],4,FALSE),"REVISAR")</f>
        <v>NO</v>
      </c>
    </row>
    <row r="10363" spans="1:9" x14ac:dyDescent="0.25">
      <c r="A10363" s="144" t="s">
        <v>517</v>
      </c>
      <c r="B10363">
        <v>1</v>
      </c>
      <c r="C10363" s="10" t="s">
        <v>1257</v>
      </c>
      <c r="D10363" s="18" t="str">
        <f>+IFERROR(VLOOKUP(Cursos[[#This Row],[Modelo correcto]],Modelos[[Modelo correcto]:[¿En línea?]],2,FALSE),"REVISAR")</f>
        <v>XEROX</v>
      </c>
      <c r="E10363" s="18" t="str">
        <f>+IFERROR(VLOOKUP(Cursos[[#This Row],[Modelo correcto]],Modelos[[Modelo correcto]:[¿En línea?]],3,FALSE),"REVISAR")</f>
        <v>SÍ</v>
      </c>
      <c r="F10363" s="18" t="str">
        <f>+Cursos[[#This Row],[IS]]&amp;Cursos[[#This Row],[Modelo correcto]]</f>
        <v>LUIS ROSENDO PALACIOSGBC02</v>
      </c>
      <c r="G10363" s="18">
        <v>0</v>
      </c>
      <c r="H10363" s="19">
        <v>44044</v>
      </c>
      <c r="I10363" s="18" t="str">
        <f>+IFERROR(VLOOKUP(Cursos[[#This Row],[Modelo correcto]],Modelos[[Modelo correcto]:[Aplica para certificación]],4,FALSE),"REVISAR")</f>
        <v>NO</v>
      </c>
    </row>
    <row r="10364" spans="1:9" x14ac:dyDescent="0.25">
      <c r="A10364" s="144" t="s">
        <v>517</v>
      </c>
      <c r="B10364">
        <v>1</v>
      </c>
      <c r="C10364" s="10" t="s">
        <v>42</v>
      </c>
      <c r="D10364" s="18" t="str">
        <f>+IFERROR(VLOOKUP(Cursos[[#This Row],[Modelo correcto]],Modelos[[Modelo correcto]:[¿En línea?]],2,FALSE),"REVISAR")</f>
        <v>XEROX</v>
      </c>
      <c r="E10364" s="18" t="str">
        <f>+IFERROR(VLOOKUP(Cursos[[#This Row],[Modelo correcto]],Modelos[[Modelo correcto]:[¿En línea?]],3,FALSE),"REVISAR")</f>
        <v>SÍ</v>
      </c>
      <c r="F10364" s="18" t="str">
        <f>+Cursos[[#This Row],[IS]]&amp;Cursos[[#This Row],[Modelo correcto]]</f>
        <v>LUIS ROSENDO PALACIOSDMO3020</v>
      </c>
      <c r="G10364" s="18">
        <v>0</v>
      </c>
      <c r="H10364" s="19">
        <v>44044</v>
      </c>
      <c r="I10364" s="18" t="str">
        <f>+IFERROR(VLOOKUP(Cursos[[#This Row],[Modelo correcto]],Modelos[[Modelo correcto]:[Aplica para certificación]],4,FALSE),"REVISAR")</f>
        <v>NO</v>
      </c>
    </row>
    <row r="10365" spans="1:9" x14ac:dyDescent="0.25">
      <c r="A10365" s="144" t="s">
        <v>517</v>
      </c>
      <c r="B10365">
        <v>1</v>
      </c>
      <c r="C10365" s="10" t="s">
        <v>1943</v>
      </c>
      <c r="D10365" s="18" t="str">
        <f>+IFERROR(VLOOKUP(Cursos[[#This Row],[Modelo correcto]],Modelos[[Modelo correcto]:[¿En línea?]],2,FALSE),"REVISAR")</f>
        <v>XEROX</v>
      </c>
      <c r="E10365" s="18" t="str">
        <f>+IFERROR(VLOOKUP(Cursos[[#This Row],[Modelo correcto]],Modelos[[Modelo correcto]:[¿En línea?]],3,FALSE),"REVISAR")</f>
        <v>SÍ</v>
      </c>
      <c r="F10365" s="18" t="str">
        <f>+Cursos[[#This Row],[IS]]&amp;Cursos[[#This Row],[Modelo correcto]]</f>
        <v>LUIS ROSENDO PALACIOSOS2030</v>
      </c>
      <c r="G10365" s="18">
        <v>0</v>
      </c>
      <c r="H10365" s="19">
        <v>44044</v>
      </c>
      <c r="I10365" s="18" t="str">
        <f>+IFERROR(VLOOKUP(Cursos[[#This Row],[Modelo correcto]],Modelos[[Modelo correcto]:[Aplica para certificación]],4,FALSE),"REVISAR")</f>
        <v>NO</v>
      </c>
    </row>
    <row r="10366" spans="1:9" x14ac:dyDescent="0.25">
      <c r="A10366" s="144" t="s">
        <v>517</v>
      </c>
      <c r="B10366">
        <v>1</v>
      </c>
      <c r="C10366" s="10" t="s">
        <v>7</v>
      </c>
      <c r="D10366" s="18" t="str">
        <f>+IFERROR(VLOOKUP(Cursos[[#This Row],[Modelo correcto]],Modelos[[Modelo correcto]:[¿En línea?]],2,FALSE),"REVISAR")</f>
        <v>XEROX</v>
      </c>
      <c r="E10366" s="18" t="str">
        <f>+IFERROR(VLOOKUP(Cursos[[#This Row],[Modelo correcto]],Modelos[[Modelo correcto]:[¿En línea?]],3,FALSE),"REVISAR")</f>
        <v>SÍ</v>
      </c>
      <c r="F10366" s="18" t="str">
        <f>+Cursos[[#This Row],[IS]]&amp;Cursos[[#This Row],[Modelo correcto]]</f>
        <v>LUIS ROSENDO PALACIOSV31PXTA</v>
      </c>
      <c r="G10366" s="18">
        <v>0</v>
      </c>
      <c r="H10366" s="19">
        <v>44044</v>
      </c>
      <c r="I10366" s="18" t="str">
        <f>+IFERROR(VLOOKUP(Cursos[[#This Row],[Modelo correcto]],Modelos[[Modelo correcto]:[Aplica para certificación]],4,FALSE),"REVISAR")</f>
        <v>SÍ</v>
      </c>
    </row>
    <row r="10367" spans="1:9" x14ac:dyDescent="0.25">
      <c r="A10367" s="144" t="s">
        <v>517</v>
      </c>
      <c r="B10367">
        <v>1</v>
      </c>
      <c r="C10367" s="10" t="s">
        <v>1198</v>
      </c>
      <c r="D10367" s="18" t="str">
        <f>+IFERROR(VLOOKUP(Cursos[[#This Row],[Modelo correcto]],Modelos[[Modelo correcto]:[¿En línea?]],2,FALSE),"REVISAR")</f>
        <v>XEROX</v>
      </c>
      <c r="E10367" s="18" t="str">
        <f>+IFERROR(VLOOKUP(Cursos[[#This Row],[Modelo correcto]],Modelos[[Modelo correcto]:[¿En línea?]],3,FALSE),"REVISAR")</f>
        <v>SÍ</v>
      </c>
      <c r="F10367" s="18" t="str">
        <f>+Cursos[[#This Row],[IS]]&amp;Cursos[[#This Row],[Modelo correcto]]</f>
        <v>LUIS ROSENDO PALACIOSCK17M15</v>
      </c>
      <c r="G10367" s="18">
        <v>0</v>
      </c>
      <c r="H10367" s="19">
        <v>44044</v>
      </c>
      <c r="I10367" s="18" t="str">
        <f>+IFERROR(VLOOKUP(Cursos[[#This Row],[Modelo correcto]],Modelos[[Modelo correcto]:[Aplica para certificación]],4,FALSE),"REVISAR")</f>
        <v>NO</v>
      </c>
    </row>
    <row r="10368" spans="1:9" x14ac:dyDescent="0.25">
      <c r="A10368" s="144" t="s">
        <v>517</v>
      </c>
      <c r="B10368">
        <v>1</v>
      </c>
      <c r="C10368" s="10" t="s">
        <v>1650</v>
      </c>
      <c r="D10368" s="18" t="str">
        <f>+IFERROR(VLOOKUP(Cursos[[#This Row],[Modelo correcto]],Modelos[[Modelo correcto]:[¿En línea?]],2,FALSE),"REVISAR")</f>
        <v>XEROX</v>
      </c>
      <c r="E10368" s="18" t="str">
        <f>+IFERROR(VLOOKUP(Cursos[[#This Row],[Modelo correcto]],Modelos[[Modelo correcto]:[¿En línea?]],3,FALSE),"REVISAR")</f>
        <v>SÍ</v>
      </c>
      <c r="F10368" s="18" t="str">
        <f>+Cursos[[#This Row],[IS]]&amp;Cursos[[#This Row],[Modelo correcto]]</f>
        <v>LUIS ROSENDO PALACIOSAL20AKC</v>
      </c>
      <c r="G10368" s="18">
        <v>0</v>
      </c>
      <c r="H10368" s="19">
        <v>44044</v>
      </c>
      <c r="I10368" s="18" t="str">
        <f>+IFERROR(VLOOKUP(Cursos[[#This Row],[Modelo correcto]],Modelos[[Modelo correcto]:[Aplica para certificación]],4,FALSE),"REVISAR")</f>
        <v>NO</v>
      </c>
    </row>
    <row r="10369" spans="1:9" x14ac:dyDescent="0.25">
      <c r="A10369" s="144" t="s">
        <v>517</v>
      </c>
      <c r="B10369">
        <v>1</v>
      </c>
      <c r="C10369" s="10" t="s">
        <v>1229</v>
      </c>
      <c r="D10369" s="18" t="str">
        <f>+IFERROR(VLOOKUP(Cursos[[#This Row],[Modelo correcto]],Modelos[[Modelo correcto]:[¿En línea?]],2,FALSE),"REVISAR")</f>
        <v>XEROX</v>
      </c>
      <c r="E10369" s="18" t="str">
        <f>+IFERROR(VLOOKUP(Cursos[[#This Row],[Modelo correcto]],Modelos[[Modelo correcto]:[¿En línea?]],3,FALSE),"REVISAR")</f>
        <v>SÍ</v>
      </c>
      <c r="F10369" s="18" t="str">
        <f>+Cursos[[#This Row],[IS]]&amp;Cursos[[#This Row],[Modelo correcto]]</f>
        <v>LUIS ROSENDO PALACIOS2KT001</v>
      </c>
      <c r="G10369" s="18">
        <v>0</v>
      </c>
      <c r="H10369" s="19">
        <v>44044</v>
      </c>
      <c r="I10369" s="18" t="str">
        <f>+IFERROR(VLOOKUP(Cursos[[#This Row],[Modelo correcto]],Modelos[[Modelo correcto]:[Aplica para certificación]],4,FALSE),"REVISAR")</f>
        <v>NO</v>
      </c>
    </row>
    <row r="10370" spans="1:9" x14ac:dyDescent="0.25">
      <c r="A10370" s="144" t="s">
        <v>517</v>
      </c>
      <c r="B10370">
        <v>1</v>
      </c>
      <c r="C10370" s="10" t="s">
        <v>218</v>
      </c>
      <c r="D10370" s="18" t="str">
        <f>+IFERROR(VLOOKUP(Cursos[[#This Row],[Modelo correcto]],Modelos[[Modelo correcto]:[¿En línea?]],2,FALSE),"REVISAR")</f>
        <v>XEROX</v>
      </c>
      <c r="E10370" s="18" t="str">
        <f>+IFERROR(VLOOKUP(Cursos[[#This Row],[Modelo correcto]],Modelos[[Modelo correcto]:[¿En línea?]],3,FALSE),"REVISAR")</f>
        <v>SÍ</v>
      </c>
      <c r="F10370" s="18" t="str">
        <f>+Cursos[[#This Row],[IS]]&amp;Cursos[[#This Row],[Modelo correcto]]</f>
        <v>LUIS ROSENDO PALACIOSOS2061</v>
      </c>
      <c r="G10370" s="18">
        <v>0</v>
      </c>
      <c r="H10370" s="19">
        <v>44044</v>
      </c>
      <c r="I10370" s="18" t="str">
        <f>+IFERROR(VLOOKUP(Cursos[[#This Row],[Modelo correcto]],Modelos[[Modelo correcto]:[Aplica para certificación]],4,FALSE),"REVISAR")</f>
        <v>NO</v>
      </c>
    </row>
    <row r="10371" spans="1:9" x14ac:dyDescent="0.25">
      <c r="A10371" s="144" t="s">
        <v>517</v>
      </c>
      <c r="B10371">
        <v>1</v>
      </c>
      <c r="C10371" s="10" t="s">
        <v>1187</v>
      </c>
      <c r="D10371" s="18" t="str">
        <f>+IFERROR(VLOOKUP(Cursos[[#This Row],[Modelo correcto]],Modelos[[Modelo correcto]:[¿En línea?]],2,FALSE),"REVISAR")</f>
        <v>XEROX</v>
      </c>
      <c r="E10371" s="18" t="str">
        <f>+IFERROR(VLOOKUP(Cursos[[#This Row],[Modelo correcto]],Modelos[[Modelo correcto]:[¿En línea?]],3,FALSE),"REVISAR")</f>
        <v>SÍ</v>
      </c>
      <c r="F10371" s="18" t="str">
        <f>+Cursos[[#This Row],[IS]]&amp;Cursos[[#This Row],[Modelo correcto]]</f>
        <v>LUIS ROSENDO PALACIOSCLA263</v>
      </c>
      <c r="G10371" s="18">
        <v>0</v>
      </c>
      <c r="H10371" s="19">
        <v>44044</v>
      </c>
      <c r="I10371" s="18" t="str">
        <f>+IFERROR(VLOOKUP(Cursos[[#This Row],[Modelo correcto]],Modelos[[Modelo correcto]:[Aplica para certificación]],4,FALSE),"REVISAR")</f>
        <v>NO</v>
      </c>
    </row>
    <row r="10372" spans="1:9" x14ac:dyDescent="0.25">
      <c r="A10372" s="144" t="s">
        <v>517</v>
      </c>
      <c r="B10372">
        <v>1</v>
      </c>
      <c r="C10372" s="10" t="s">
        <v>1141</v>
      </c>
      <c r="D10372" s="18" t="str">
        <f>+IFERROR(VLOOKUP(Cursos[[#This Row],[Modelo correcto]],Modelos[[Modelo correcto]:[¿En línea?]],2,FALSE),"REVISAR")</f>
        <v>XEROX</v>
      </c>
      <c r="E10372" s="18" t="str">
        <f>+IFERROR(VLOOKUP(Cursos[[#This Row],[Modelo correcto]],Modelos[[Modelo correcto]:[¿En línea?]],3,FALSE),"REVISAR")</f>
        <v>SÍ</v>
      </c>
      <c r="F10372" s="18" t="str">
        <f>+Cursos[[#This Row],[IS]]&amp;Cursos[[#This Row],[Modelo correcto]]</f>
        <v>LUIS ROSENDO PALACIOSIFMIFCM</v>
      </c>
      <c r="G10372" s="18">
        <v>0</v>
      </c>
      <c r="H10372" s="19">
        <v>44044</v>
      </c>
      <c r="I10372" s="18" t="str">
        <f>+IFERROR(VLOOKUP(Cursos[[#This Row],[Modelo correcto]],Modelos[[Modelo correcto]:[Aplica para certificación]],4,FALSE),"REVISAR")</f>
        <v>NO</v>
      </c>
    </row>
    <row r="10373" spans="1:9" x14ac:dyDescent="0.25">
      <c r="A10373" s="144" t="s">
        <v>517</v>
      </c>
      <c r="B10373">
        <v>1</v>
      </c>
      <c r="C10373" s="10" t="s">
        <v>193</v>
      </c>
      <c r="D10373" s="18" t="str">
        <f>+IFERROR(VLOOKUP(Cursos[[#This Row],[Modelo correcto]],Modelos[[Modelo correcto]:[¿En línea?]],2,FALSE),"REVISAR")</f>
        <v>XEROX</v>
      </c>
      <c r="E10373" s="18" t="str">
        <f>+IFERROR(VLOOKUP(Cursos[[#This Row],[Modelo correcto]],Modelos[[Modelo correcto]:[¿En línea?]],3,FALSE),"REVISAR")</f>
        <v>SÍ</v>
      </c>
      <c r="F10373" s="18" t="str">
        <f>+Cursos[[#This Row],[IS]]&amp;Cursos[[#This Row],[Modelo correcto]]</f>
        <v>LUIS ROSENDO PALACIOSC13065</v>
      </c>
      <c r="G10373" s="18">
        <v>0</v>
      </c>
      <c r="H10373" s="19">
        <v>44044</v>
      </c>
      <c r="I10373" s="18" t="str">
        <f>+IFERROR(VLOOKUP(Cursos[[#This Row],[Modelo correcto]],Modelos[[Modelo correcto]:[Aplica para certificación]],4,FALSE),"REVISAR")</f>
        <v>NO</v>
      </c>
    </row>
    <row r="10374" spans="1:9" x14ac:dyDescent="0.25">
      <c r="A10374" s="144" t="s">
        <v>517</v>
      </c>
      <c r="B10374">
        <v>1</v>
      </c>
      <c r="C10374" s="10" t="s">
        <v>74</v>
      </c>
      <c r="D10374" s="18" t="str">
        <f>+IFERROR(VLOOKUP(Cursos[[#This Row],[Modelo correcto]],Modelos[[Modelo correcto]:[¿En línea?]],2,FALSE),"REVISAR")</f>
        <v>XEROX</v>
      </c>
      <c r="E10374" s="18" t="str">
        <f>+IFERROR(VLOOKUP(Cursos[[#This Row],[Modelo correcto]],Modelos[[Modelo correcto]:[¿En línea?]],3,FALSE),"REVISAR")</f>
        <v>SÍ</v>
      </c>
      <c r="F10374" s="18" t="str">
        <f>+Cursos[[#This Row],[IS]]&amp;Cursos[[#This Row],[Modelo correcto]]</f>
        <v>LUIS ROSENDO PALACIOSC14790</v>
      </c>
      <c r="G10374" s="18">
        <v>0</v>
      </c>
      <c r="H10374" s="19">
        <v>44044</v>
      </c>
      <c r="I10374" s="18" t="str">
        <f>+IFERROR(VLOOKUP(Cursos[[#This Row],[Modelo correcto]],Modelos[[Modelo correcto]:[Aplica para certificación]],4,FALSE),"REVISAR")</f>
        <v>NO</v>
      </c>
    </row>
    <row r="10375" spans="1:9" x14ac:dyDescent="0.25">
      <c r="A10375" s="144" t="s">
        <v>517</v>
      </c>
      <c r="B10375">
        <v>1</v>
      </c>
      <c r="C10375" s="10" t="s">
        <v>63</v>
      </c>
      <c r="D10375" s="18" t="str">
        <f>+IFERROR(VLOOKUP(Cursos[[#This Row],[Modelo correcto]],Modelos[[Modelo correcto]:[¿En línea?]],2,FALSE),"REVISAR")</f>
        <v>XEROX</v>
      </c>
      <c r="E10375" s="18" t="str">
        <f>+IFERROR(VLOOKUP(Cursos[[#This Row],[Modelo correcto]],Modelos[[Modelo correcto]:[¿En línea?]],3,FALSE),"REVISAR")</f>
        <v>SÍ</v>
      </c>
      <c r="F10375" s="18" t="str">
        <f>+Cursos[[#This Row],[IS]]&amp;Cursos[[#This Row],[Modelo correcto]]</f>
        <v>LUIS ROSENDO PALACIOSFFPSSP1</v>
      </c>
      <c r="G10375" s="18">
        <v>0</v>
      </c>
      <c r="H10375" s="19">
        <v>44044</v>
      </c>
      <c r="I10375" s="18" t="str">
        <f>+IFERROR(VLOOKUP(Cursos[[#This Row],[Modelo correcto]],Modelos[[Modelo correcto]:[Aplica para certificación]],4,FALSE),"REVISAR")</f>
        <v>NO</v>
      </c>
    </row>
    <row r="10376" spans="1:9" x14ac:dyDescent="0.25">
      <c r="A10376" s="144" t="s">
        <v>517</v>
      </c>
      <c r="B10376">
        <v>1</v>
      </c>
      <c r="C10376" s="10" t="s">
        <v>186</v>
      </c>
      <c r="D10376" s="18" t="str">
        <f>+IFERROR(VLOOKUP(Cursos[[#This Row],[Modelo correcto]],Modelos[[Modelo correcto]:[¿En línea?]],2,FALSE),"REVISAR")</f>
        <v>XEROX</v>
      </c>
      <c r="E10376" s="18" t="str">
        <f>+IFERROR(VLOOKUP(Cursos[[#This Row],[Modelo correcto]],Modelos[[Modelo correcto]:[¿En línea?]],3,FALSE),"REVISAR")</f>
        <v>SÍ</v>
      </c>
      <c r="F10376" s="18" t="str">
        <f>+Cursos[[#This Row],[IS]]&amp;Cursos[[#This Row],[Modelo correcto]]</f>
        <v>LUIS ROSENDO PALACIOSEFI100</v>
      </c>
      <c r="G10376" s="18">
        <v>0</v>
      </c>
      <c r="H10376" s="19">
        <v>44044</v>
      </c>
      <c r="I10376" s="18" t="str">
        <f>+IFERROR(VLOOKUP(Cursos[[#This Row],[Modelo correcto]],Modelos[[Modelo correcto]:[Aplica para certificación]],4,FALSE),"REVISAR")</f>
        <v>NO</v>
      </c>
    </row>
    <row r="10377" spans="1:9" x14ac:dyDescent="0.25">
      <c r="A10377" s="144" t="s">
        <v>517</v>
      </c>
      <c r="B10377">
        <v>1</v>
      </c>
      <c r="C10377" s="10" t="s">
        <v>2089</v>
      </c>
      <c r="D10377" s="18" t="str">
        <f>+IFERROR(VLOOKUP(Cursos[[#This Row],[Modelo correcto]],Modelos[[Modelo correcto]:[¿En línea?]],2,FALSE),"REVISAR")</f>
        <v>XEROX</v>
      </c>
      <c r="E10377" s="18" t="str">
        <f>+IFERROR(VLOOKUP(Cursos[[#This Row],[Modelo correcto]],Modelos[[Modelo correcto]:[¿En línea?]],3,FALSE),"REVISAR")</f>
        <v>SÍ</v>
      </c>
      <c r="F10377" s="18" t="str">
        <f>+Cursos[[#This Row],[IS]]&amp;Cursos[[#This Row],[Modelo correcto]]</f>
        <v>LUIS ROSENDO PALACIOSCompTIA A+ Exam 220-901: Laptops</v>
      </c>
      <c r="G10377" s="18">
        <v>0</v>
      </c>
      <c r="H10377" s="19">
        <v>44044</v>
      </c>
      <c r="I10377" s="18" t="str">
        <f>+IFERROR(VLOOKUP(Cursos[[#This Row],[Modelo correcto]],Modelos[[Modelo correcto]:[Aplica para certificación]],4,FALSE),"REVISAR")</f>
        <v>NO</v>
      </c>
    </row>
    <row r="10378" spans="1:9" x14ac:dyDescent="0.25">
      <c r="A10378" s="144" t="s">
        <v>517</v>
      </c>
      <c r="B10378">
        <v>1</v>
      </c>
      <c r="C10378" s="10" t="s">
        <v>14</v>
      </c>
      <c r="D10378" s="18" t="str">
        <f>+IFERROR(VLOOKUP(Cursos[[#This Row],[Modelo correcto]],Modelos[[Modelo correcto]:[¿En línea?]],2,FALSE),"REVISAR")</f>
        <v>XEROX</v>
      </c>
      <c r="E10378" s="18" t="str">
        <f>+IFERROR(VLOOKUP(Cursos[[#This Row],[Modelo correcto]],Modelos[[Modelo correcto]:[¿En línea?]],3,FALSE),"REVISAR")</f>
        <v>SÍ</v>
      </c>
      <c r="F10378" s="18" t="str">
        <f>+Cursos[[#This Row],[IS]]&amp;Cursos[[#This Row],[Modelo correcto]]</f>
        <v>LUIS ROSENDO PALACIOSSQFT01</v>
      </c>
      <c r="G10378" s="18">
        <v>1</v>
      </c>
      <c r="H10378" s="44">
        <v>44044</v>
      </c>
      <c r="I10378" s="18" t="str">
        <f>+IFERROR(VLOOKUP(Cursos[[#This Row],[Modelo correcto]],Modelos[[Modelo correcto]:[Aplica para certificación]],4,FALSE),"REVISAR")</f>
        <v>NO</v>
      </c>
    </row>
    <row r="10379" spans="1:9" x14ac:dyDescent="0.25">
      <c r="A10379" s="144" t="s">
        <v>517</v>
      </c>
      <c r="B10379">
        <v>1</v>
      </c>
      <c r="C10379" s="10" t="s">
        <v>214</v>
      </c>
      <c r="D10379" s="18" t="str">
        <f>+IFERROR(VLOOKUP(Cursos[[#This Row],[Modelo correcto]],Modelos[[Modelo correcto]:[¿En línea?]],2,FALSE),"REVISAR")</f>
        <v>XEROX</v>
      </c>
      <c r="E10379" s="18" t="str">
        <f>+IFERROR(VLOOKUP(Cursos[[#This Row],[Modelo correcto]],Modelos[[Modelo correcto]:[¿En línea?]],3,FALSE),"REVISAR")</f>
        <v>SÍ</v>
      </c>
      <c r="F10379" s="18" t="str">
        <f>+Cursos[[#This Row],[IS]]&amp;Cursos[[#This Row],[Modelo correcto]]</f>
        <v>LUIS ROSENDO PALACIOSOS2081</v>
      </c>
      <c r="G10379" s="18">
        <v>1</v>
      </c>
      <c r="H10379" s="19">
        <v>44044</v>
      </c>
      <c r="I10379" s="18" t="str">
        <f>+IFERROR(VLOOKUP(Cursos[[#This Row],[Modelo correcto]],Modelos[[Modelo correcto]:[Aplica para certificación]],4,FALSE),"REVISAR")</f>
        <v>NO</v>
      </c>
    </row>
    <row r="10380" spans="1:9" x14ac:dyDescent="0.25">
      <c r="A10380" s="144" t="s">
        <v>517</v>
      </c>
      <c r="B10380">
        <v>1</v>
      </c>
      <c r="C10380" s="10" t="s">
        <v>1256</v>
      </c>
      <c r="D10380" s="18" t="str">
        <f>+IFERROR(VLOOKUP(Cursos[[#This Row],[Modelo correcto]],Modelos[[Modelo correcto]:[¿En línea?]],2,FALSE),"REVISAR")</f>
        <v>XEROX</v>
      </c>
      <c r="E10380" s="18" t="str">
        <f>+IFERROR(VLOOKUP(Cursos[[#This Row],[Modelo correcto]],Modelos[[Modelo correcto]:[¿En línea?]],3,FALSE),"REVISAR")</f>
        <v>SÍ</v>
      </c>
      <c r="F10380" s="18" t="str">
        <f>+Cursos[[#This Row],[IS]]&amp;Cursos[[#This Row],[Modelo correcto]]</f>
        <v>LUIS ROSENDO PALACIOSGBOFFIN</v>
      </c>
      <c r="G10380" s="18">
        <v>1</v>
      </c>
      <c r="H10380" s="19">
        <v>44044</v>
      </c>
      <c r="I10380" s="18" t="str">
        <f>+IFERROR(VLOOKUP(Cursos[[#This Row],[Modelo correcto]],Modelos[[Modelo correcto]:[Aplica para certificación]],4,FALSE),"REVISAR")</f>
        <v>SÍ</v>
      </c>
    </row>
    <row r="10381" spans="1:9" x14ac:dyDescent="0.25">
      <c r="A10381" s="144" t="s">
        <v>517</v>
      </c>
      <c r="B10381">
        <v>1</v>
      </c>
      <c r="C10381" s="145" t="s">
        <v>240</v>
      </c>
      <c r="D10381" s="18" t="str">
        <f>+IFERROR(VLOOKUP(Cursos[[#This Row],[Modelo correcto]],Modelos[[Modelo correcto]:[¿En línea?]],2,FALSE),"REVISAR")</f>
        <v>XEROX</v>
      </c>
      <c r="E10381" s="18" t="str">
        <f>+IFERROR(VLOOKUP(Cursos[[#This Row],[Modelo correcto]],Modelos[[Modelo correcto]:[¿En línea?]],3,FALSE),"REVISAR")</f>
        <v>SÍ</v>
      </c>
      <c r="F10381" s="18" t="str">
        <f>+Cursos[[#This Row],[IS]]&amp;Cursos[[#This Row],[Modelo correcto]]</f>
        <v>LUIS ROSENDO PALACIOSVL13AKC</v>
      </c>
      <c r="G10381" s="18">
        <v>1</v>
      </c>
      <c r="H10381" s="19">
        <v>44044</v>
      </c>
      <c r="I10381" s="18" t="str">
        <f>+IFERROR(VLOOKUP(Cursos[[#This Row],[Modelo correcto]],Modelos[[Modelo correcto]:[Aplica para certificación]],4,FALSE),"REVISAR")</f>
        <v>NO</v>
      </c>
    </row>
    <row r="10382" spans="1:9" x14ac:dyDescent="0.25">
      <c r="A10382" s="144" t="s">
        <v>517</v>
      </c>
      <c r="B10382">
        <v>1</v>
      </c>
      <c r="C10382" s="145" t="s">
        <v>1198</v>
      </c>
      <c r="D10382" s="18" t="str">
        <f>+IFERROR(VLOOKUP(Cursos[[#This Row],[Modelo correcto]],Modelos[[Modelo correcto]:[¿En línea?]],2,FALSE),"REVISAR")</f>
        <v>XEROX</v>
      </c>
      <c r="E10382" s="18" t="str">
        <f>+IFERROR(VLOOKUP(Cursos[[#This Row],[Modelo correcto]],Modelos[[Modelo correcto]:[¿En línea?]],3,FALSE),"REVISAR")</f>
        <v>SÍ</v>
      </c>
      <c r="F10382" s="18" t="str">
        <f>+Cursos[[#This Row],[IS]]&amp;Cursos[[#This Row],[Modelo correcto]]</f>
        <v>LUIS ROSENDO PALACIOSCK17M15</v>
      </c>
      <c r="G10382" s="18">
        <v>1</v>
      </c>
      <c r="H10382" s="19">
        <v>44044</v>
      </c>
      <c r="I10382" s="18" t="str">
        <f>+IFERROR(VLOOKUP(Cursos[[#This Row],[Modelo correcto]],Modelos[[Modelo correcto]:[Aplica para certificación]],4,FALSE),"REVISAR")</f>
        <v>NO</v>
      </c>
    </row>
    <row r="10383" spans="1:9" x14ac:dyDescent="0.25">
      <c r="A10383" s="144" t="s">
        <v>517</v>
      </c>
      <c r="B10383">
        <v>1</v>
      </c>
      <c r="C10383" s="10" t="s">
        <v>242</v>
      </c>
      <c r="D10383" s="18" t="str">
        <f>+IFERROR(VLOOKUP(Cursos[[#This Row],[Modelo correcto]],Modelos[[Modelo correcto]:[¿En línea?]],2,FALSE),"REVISAR")</f>
        <v>XEROX</v>
      </c>
      <c r="E10383" s="18" t="str">
        <f>+IFERROR(VLOOKUP(Cursos[[#This Row],[Modelo correcto]],Modelos[[Modelo correcto]:[¿En línea?]],3,FALSE),"REVISAR")</f>
        <v>SÍ</v>
      </c>
      <c r="F10383" s="18" t="str">
        <f>+Cursos[[#This Row],[IS]]&amp;Cursos[[#This Row],[Modelo correcto]]</f>
        <v>LUIS ROSENDO PALACIOSOS2060</v>
      </c>
      <c r="G10383" s="18">
        <v>1</v>
      </c>
      <c r="H10383" s="19">
        <v>44044</v>
      </c>
      <c r="I10383" s="18" t="str">
        <f>+IFERROR(VLOOKUP(Cursos[[#This Row],[Modelo correcto]],Modelos[[Modelo correcto]:[Aplica para certificación]],4,FALSE),"REVISAR")</f>
        <v>NO</v>
      </c>
    </row>
    <row r="10384" spans="1:9" x14ac:dyDescent="0.25">
      <c r="A10384" s="144" t="s">
        <v>517</v>
      </c>
      <c r="B10384">
        <v>1</v>
      </c>
      <c r="C10384" s="10" t="s">
        <v>88</v>
      </c>
      <c r="D10384" s="18" t="str">
        <f>+IFERROR(VLOOKUP(Cursos[[#This Row],[Modelo correcto]],Modelos[[Modelo correcto]:[¿En línea?]],2,FALSE),"REVISAR")</f>
        <v>XEROX</v>
      </c>
      <c r="E10384" s="18" t="str">
        <f>+IFERROR(VLOOKUP(Cursos[[#This Row],[Modelo correcto]],Modelos[[Modelo correcto]:[¿En línea?]],3,FALSE),"REVISAR")</f>
        <v>SÍ</v>
      </c>
      <c r="F10384" s="18" t="str">
        <f>+Cursos[[#This Row],[IS]]&amp;Cursos[[#This Row],[Modelo correcto]]</f>
        <v>LUIS ROSENDO PALACIOSEFIOVER</v>
      </c>
      <c r="G10384" s="18">
        <v>1</v>
      </c>
      <c r="H10384" s="19">
        <v>44044</v>
      </c>
      <c r="I10384" s="18" t="str">
        <f>+IFERROR(VLOOKUP(Cursos[[#This Row],[Modelo correcto]],Modelos[[Modelo correcto]:[Aplica para certificación]],4,FALSE),"REVISAR")</f>
        <v>NO</v>
      </c>
    </row>
    <row r="10385" spans="1:9" x14ac:dyDescent="0.25">
      <c r="A10385" s="144" t="s">
        <v>517</v>
      </c>
      <c r="B10385">
        <v>1</v>
      </c>
      <c r="C10385" s="10" t="s">
        <v>88</v>
      </c>
      <c r="D10385" s="18" t="str">
        <f>+IFERROR(VLOOKUP(Cursos[[#This Row],[Modelo correcto]],Modelos[[Modelo correcto]:[¿En línea?]],2,FALSE),"REVISAR")</f>
        <v>XEROX</v>
      </c>
      <c r="E10385" s="18" t="str">
        <f>+IFERROR(VLOOKUP(Cursos[[#This Row],[Modelo correcto]],Modelos[[Modelo correcto]:[¿En línea?]],3,FALSE),"REVISAR")</f>
        <v>SÍ</v>
      </c>
      <c r="F10385" s="18" t="str">
        <f>+Cursos[[#This Row],[IS]]&amp;Cursos[[#This Row],[Modelo correcto]]</f>
        <v>LUIS ROSENDO PALACIOSEFIOVER</v>
      </c>
      <c r="G10385" s="18">
        <v>1</v>
      </c>
      <c r="H10385" s="19">
        <v>44044</v>
      </c>
      <c r="I10385" s="18" t="str">
        <f>+IFERROR(VLOOKUP(Cursos[[#This Row],[Modelo correcto]],Modelos[[Modelo correcto]:[Aplica para certificación]],4,FALSE),"REVISAR")</f>
        <v>NO</v>
      </c>
    </row>
    <row r="10386" spans="1:9" x14ac:dyDescent="0.25">
      <c r="A10386" s="144" t="s">
        <v>517</v>
      </c>
      <c r="B10386">
        <v>1</v>
      </c>
      <c r="C10386" s="10" t="s">
        <v>1192</v>
      </c>
      <c r="D10386" s="18" t="str">
        <f>+IFERROR(VLOOKUP(Cursos[[#This Row],[Modelo correcto]],Modelos[[Modelo correcto]:[¿En línea?]],2,FALSE),"REVISAR")</f>
        <v>XEROX</v>
      </c>
      <c r="E10386" s="18" t="str">
        <f>+IFERROR(VLOOKUP(Cursos[[#This Row],[Modelo correcto]],Modelos[[Modelo correcto]:[¿En línea?]],3,FALSE),"REVISAR")</f>
        <v>SÍ</v>
      </c>
      <c r="F10386" s="18" t="str">
        <f>+Cursos[[#This Row],[IS]]&amp;Cursos[[#This Row],[Modelo correcto]]</f>
        <v>LUIS ROSENDO PALACIOSIGEN4A</v>
      </c>
      <c r="G10386" s="18">
        <v>1</v>
      </c>
      <c r="H10386" s="19">
        <v>44044</v>
      </c>
      <c r="I10386" s="18" t="str">
        <f>+IFERROR(VLOOKUP(Cursos[[#This Row],[Modelo correcto]],Modelos[[Modelo correcto]:[Aplica para certificación]],4,FALSE),"REVISAR")</f>
        <v>NO</v>
      </c>
    </row>
    <row r="10387" spans="1:9" x14ac:dyDescent="0.25">
      <c r="A10387" s="144" t="s">
        <v>517</v>
      </c>
      <c r="B10387">
        <v>1</v>
      </c>
      <c r="C10387" s="10" t="s">
        <v>105</v>
      </c>
      <c r="D10387" s="18" t="str">
        <f>+IFERROR(VLOOKUP(Cursos[[#This Row],[Modelo correcto]],Modelos[[Modelo correcto]:[¿En línea?]],2,FALSE),"REVISAR")</f>
        <v>XEROX</v>
      </c>
      <c r="E10387" s="18" t="str">
        <f>+IFERROR(VLOOKUP(Cursos[[#This Row],[Modelo correcto]],Modelos[[Modelo correcto]:[¿En línea?]],3,FALSE),"REVISAR")</f>
        <v>SÍ</v>
      </c>
      <c r="F10387" s="18" t="str">
        <f>+Cursos[[#This Row],[IS]]&amp;Cursos[[#This Row],[Modelo correcto]]</f>
        <v>LUIS ROSENDO PALACIOSEFI110</v>
      </c>
      <c r="G10387" s="18">
        <v>1</v>
      </c>
      <c r="H10387" s="19">
        <v>44044</v>
      </c>
      <c r="I10387" s="18" t="str">
        <f>+IFERROR(VLOOKUP(Cursos[[#This Row],[Modelo correcto]],Modelos[[Modelo correcto]:[Aplica para certificación]],4,FALSE),"REVISAR")</f>
        <v>NO</v>
      </c>
    </row>
    <row r="10388" spans="1:9" x14ac:dyDescent="0.25">
      <c r="A10388" s="144" t="s">
        <v>517</v>
      </c>
      <c r="B10388">
        <v>1</v>
      </c>
      <c r="C10388" s="10" t="s">
        <v>107</v>
      </c>
      <c r="D10388" s="18" t="str">
        <f>+IFERROR(VLOOKUP(Cursos[[#This Row],[Modelo correcto]],Modelos[[Modelo correcto]:[¿En línea?]],2,FALSE),"REVISAR")</f>
        <v>XEROX</v>
      </c>
      <c r="E10388" s="145" t="str">
        <f>+IFERROR(VLOOKUP(Cursos[[#This Row],[Modelo correcto]],Modelos[[Modelo correcto]:[¿En línea?]],3,FALSE),"REVISAR")</f>
        <v>SÍ</v>
      </c>
      <c r="F10388" s="18" t="str">
        <f>+Cursos[[#This Row],[IS]]&amp;Cursos[[#This Row],[Modelo correcto]]</f>
        <v>LUIS ROSENDO PALACIOSEFI200</v>
      </c>
      <c r="G10388" s="18">
        <v>1</v>
      </c>
      <c r="H10388" s="19">
        <v>44044</v>
      </c>
      <c r="I10388" s="18" t="str">
        <f>+IFERROR(VLOOKUP(Cursos[[#This Row],[Modelo correcto]],Modelos[[Modelo correcto]:[Aplica para certificación]],4,FALSE),"REVISAR")</f>
        <v>NO</v>
      </c>
    </row>
    <row r="10389" spans="1:9" x14ac:dyDescent="0.25">
      <c r="A10389" s="144" t="s">
        <v>517</v>
      </c>
      <c r="B10389">
        <v>1</v>
      </c>
      <c r="C10389" s="10" t="s">
        <v>2128</v>
      </c>
      <c r="D10389" s="18" t="str">
        <f>+IFERROR(VLOOKUP(Cursos[[#This Row],[Modelo correcto]],Modelos[[Modelo correcto]:[¿En línea?]],2,FALSE),"REVISAR")</f>
        <v>XEROX</v>
      </c>
      <c r="E10389" s="145" t="str">
        <f>+IFERROR(VLOOKUP(Cursos[[#This Row],[Modelo correcto]],Modelos[[Modelo correcto]:[¿En línea?]],3,FALSE),"REVISAR")</f>
        <v>SÍ</v>
      </c>
      <c r="F10389" s="18" t="str">
        <f>+Cursos[[#This Row],[IS]]&amp;Cursos[[#This Row],[Modelo correcto]]</f>
        <v>LUIS ROSENDO PALACIOSCompTIA A+ 220-901: Troubleshooting Printers</v>
      </c>
      <c r="G10389" s="18">
        <v>1</v>
      </c>
      <c r="H10389" s="19">
        <v>44075</v>
      </c>
      <c r="I10389" s="18" t="str">
        <f>+IFERROR(VLOOKUP(Cursos[[#This Row],[Modelo correcto]],Modelos[[Modelo correcto]:[Aplica para certificación]],4,FALSE),"REVISAR")</f>
        <v>NO</v>
      </c>
    </row>
    <row r="10390" spans="1:9" x14ac:dyDescent="0.25">
      <c r="A10390" s="144" t="s">
        <v>517</v>
      </c>
      <c r="B10390">
        <v>1</v>
      </c>
      <c r="C10390" s="10" t="s">
        <v>2129</v>
      </c>
      <c r="D10390" s="18" t="str">
        <f>+IFERROR(VLOOKUP(Cursos[[#This Row],[Modelo correcto]],Modelos[[Modelo correcto]:[¿En línea?]],2,FALSE),"REVISAR")</f>
        <v>XEROX</v>
      </c>
      <c r="E10390" s="145" t="str">
        <f>+IFERROR(VLOOKUP(Cursos[[#This Row],[Modelo correcto]],Modelos[[Modelo correcto]:[¿En línea?]],3,FALSE),"REVISAR")</f>
        <v>SÍ</v>
      </c>
      <c r="F10390" s="18" t="str">
        <f>+Cursos[[#This Row],[IS]]&amp;Cursos[[#This Row],[Modelo correcto]]</f>
        <v>LUIS ROSENDO PALACIOSefi210</v>
      </c>
      <c r="G10390" s="18">
        <v>1</v>
      </c>
      <c r="H10390" s="19">
        <v>44075</v>
      </c>
      <c r="I10390" s="18" t="str">
        <f>+IFERROR(VLOOKUP(Cursos[[#This Row],[Modelo correcto]],Modelos[[Modelo correcto]:[Aplica para certificación]],4,FALSE),"REVISAR")</f>
        <v>NO</v>
      </c>
    </row>
    <row r="10391" spans="1:9" x14ac:dyDescent="0.25">
      <c r="A10391" s="144" t="s">
        <v>517</v>
      </c>
      <c r="B10391">
        <v>1</v>
      </c>
      <c r="C10391" s="10" t="s">
        <v>2130</v>
      </c>
      <c r="D10391" s="18" t="str">
        <f>+IFERROR(VLOOKUP(Cursos[[#This Row],[Modelo correcto]],Modelos[[Modelo correcto]:[¿En línea?]],2,FALSE),"REVISAR")</f>
        <v>XEROX</v>
      </c>
      <c r="E10391" s="145" t="str">
        <f>+IFERROR(VLOOKUP(Cursos[[#This Row],[Modelo correcto]],Modelos[[Modelo correcto]:[¿En línea?]],3,FALSE),"REVISAR")</f>
        <v>SÍ</v>
      </c>
      <c r="F10391" s="18" t="str">
        <f>+Cursos[[#This Row],[IS]]&amp;Cursos[[#This Row],[Modelo correcto]]</f>
        <v>LUIS ROSENDO PALACIOSCompTIA A+220-901: Mobile Devices</v>
      </c>
      <c r="G10391" s="18">
        <v>1</v>
      </c>
      <c r="H10391" s="19">
        <v>44075</v>
      </c>
      <c r="I10391" s="18" t="str">
        <f>+IFERROR(VLOOKUP(Cursos[[#This Row],[Modelo correcto]],Modelos[[Modelo correcto]:[Aplica para certificación]],4,FALSE),"REVISAR")</f>
        <v>NO</v>
      </c>
    </row>
    <row r="10392" spans="1:9" x14ac:dyDescent="0.25">
      <c r="A10392" s="144" t="s">
        <v>517</v>
      </c>
      <c r="B10392">
        <v>1</v>
      </c>
      <c r="C10392" s="10" t="s">
        <v>1259</v>
      </c>
      <c r="D10392" s="18" t="str">
        <f>+IFERROR(VLOOKUP(Cursos[[#This Row],[Modelo correcto]],Modelos[[Modelo correcto]:[¿En línea?]],2,FALSE),"REVISAR")</f>
        <v>XEROX</v>
      </c>
      <c r="E10392" s="145" t="str">
        <f>+IFERROR(VLOOKUP(Cursos[[#This Row],[Modelo correcto]],Modelos[[Modelo correcto]:[¿En línea?]],3,FALSE),"REVISAR")</f>
        <v>SÍ</v>
      </c>
      <c r="F10392" s="18" t="str">
        <f>+Cursos[[#This Row],[IS]]&amp;Cursos[[#This Row],[Modelo correcto]]</f>
        <v>LUIS ROSENDO PALACIOSDFINISH</v>
      </c>
      <c r="G10392" s="18">
        <v>1</v>
      </c>
      <c r="H10392" s="19">
        <v>44075</v>
      </c>
      <c r="I10392" s="18" t="str">
        <f>+IFERROR(VLOOKUP(Cursos[[#This Row],[Modelo correcto]],Modelos[[Modelo correcto]:[Aplica para certificación]],4,FALSE),"REVISAR")</f>
        <v>NO</v>
      </c>
    </row>
    <row r="10393" spans="1:9" x14ac:dyDescent="0.25">
      <c r="A10393" s="144" t="s">
        <v>517</v>
      </c>
      <c r="B10393">
        <v>1</v>
      </c>
      <c r="C10393" s="10" t="s">
        <v>71</v>
      </c>
      <c r="D10393" s="18" t="str">
        <f>+IFERROR(VLOOKUP(Cursos[[#This Row],[Modelo correcto]],Modelos[[Modelo correcto]:[¿En línea?]],2,FALSE),"REVISAR")</f>
        <v>XEROX</v>
      </c>
      <c r="E10393" s="145" t="str">
        <f>+IFERROR(VLOOKUP(Cursos[[#This Row],[Modelo correcto]],Modelos[[Modelo correcto]:[¿En línea?]],3,FALSE),"REVISAR")</f>
        <v>SÍ</v>
      </c>
      <c r="F10393" s="18" t="str">
        <f>+Cursos[[#This Row],[IS]]&amp;Cursos[[#This Row],[Modelo correcto]]</f>
        <v>LUIS ROSENDO PALACIOSW7830LP</v>
      </c>
      <c r="G10393" s="18">
        <v>0</v>
      </c>
      <c r="H10393" s="19">
        <v>44075</v>
      </c>
      <c r="I10393" s="18" t="str">
        <f>+IFERROR(VLOOKUP(Cursos[[#This Row],[Modelo correcto]],Modelos[[Modelo correcto]:[Aplica para certificación]],4,FALSE),"REVISAR")</f>
        <v>NO</v>
      </c>
    </row>
    <row r="10394" spans="1:9" x14ac:dyDescent="0.25">
      <c r="A10394" s="144" t="s">
        <v>517</v>
      </c>
      <c r="B10394">
        <v>1</v>
      </c>
      <c r="C10394" s="10" t="s">
        <v>108</v>
      </c>
      <c r="D10394" s="18" t="str">
        <f>+IFERROR(VLOOKUP(Cursos[[#This Row],[Modelo correcto]],Modelos[[Modelo correcto]:[¿En línea?]],2,FALSE),"REVISAR")</f>
        <v>XEROX</v>
      </c>
      <c r="E10394" s="145" t="str">
        <f>+IFERROR(VLOOKUP(Cursos[[#This Row],[Modelo correcto]],Modelos[[Modelo correcto]:[¿En línea?]],3,FALSE),"REVISAR")</f>
        <v>SÍ</v>
      </c>
      <c r="F10394" s="18" t="str">
        <f>+Cursos[[#This Row],[IS]]&amp;Cursos[[#This Row],[Modelo correcto]]</f>
        <v>LUIS ROSENDO PALACIOSPRG144</v>
      </c>
      <c r="G10394" s="18">
        <v>1</v>
      </c>
      <c r="H10394" s="19">
        <v>44075</v>
      </c>
      <c r="I10394" s="18" t="str">
        <f>+IFERROR(VLOOKUP(Cursos[[#This Row],[Modelo correcto]],Modelos[[Modelo correcto]:[Aplica para certificación]],4,FALSE),"REVISAR")</f>
        <v>NO</v>
      </c>
    </row>
    <row r="10395" spans="1:9" x14ac:dyDescent="0.25">
      <c r="A10395" s="144" t="s">
        <v>517</v>
      </c>
      <c r="B10395">
        <v>1</v>
      </c>
      <c r="C10395" s="10" t="s">
        <v>2137</v>
      </c>
      <c r="D10395" s="18" t="str">
        <f>+IFERROR(VLOOKUP(Cursos[[#This Row],[Modelo correcto]],Modelos[[Modelo correcto]:[¿En línea?]],2,FALSE),"REVISAR")</f>
        <v>XEROX</v>
      </c>
      <c r="E10395" s="145" t="str">
        <f>+IFERROR(VLOOKUP(Cursos[[#This Row],[Modelo correcto]],Modelos[[Modelo correcto]:[¿En línea?]],3,FALSE),"REVISAR")</f>
        <v>SÍ</v>
      </c>
      <c r="F10395" s="18" t="str">
        <f>+Cursos[[#This Row],[IS]]&amp;Cursos[[#This Row],[Modelo correcto]]</f>
        <v>LUIS ROSENDO PALACIOSCompTIA A+ 220-901:Printers</v>
      </c>
      <c r="G10395" s="18">
        <v>1</v>
      </c>
      <c r="H10395" s="19">
        <v>44075</v>
      </c>
      <c r="I10395" s="18" t="str">
        <f>+IFERROR(VLOOKUP(Cursos[[#This Row],[Modelo correcto]],Modelos[[Modelo correcto]:[Aplica para certificación]],4,FALSE),"REVISAR")</f>
        <v>NO</v>
      </c>
    </row>
    <row r="10396" spans="1:9" x14ac:dyDescent="0.25">
      <c r="A10396" s="144" t="s">
        <v>517</v>
      </c>
      <c r="B10396">
        <v>1</v>
      </c>
      <c r="C10396" s="10" t="s">
        <v>111</v>
      </c>
      <c r="D10396" s="18" t="str">
        <f>+IFERROR(VLOOKUP(Cursos[[#This Row],[Modelo correcto]],Modelos[[Modelo correcto]:[¿En línea?]],2,FALSE),"REVISAR")</f>
        <v>XEROX</v>
      </c>
      <c r="E10396" s="145" t="str">
        <f>+IFERROR(VLOOKUP(Cursos[[#This Row],[Modelo correcto]],Modelos[[Modelo correcto]:[¿En línea?]],3,FALSE),"REVISAR")</f>
        <v>SÍ</v>
      </c>
      <c r="F10396" s="18" t="str">
        <f>+Cursos[[#This Row],[IS]]&amp;Cursos[[#This Row],[Modelo correcto]]</f>
        <v>LUIS ROSENDO PALACIOSEFI300</v>
      </c>
      <c r="G10396" s="18">
        <v>0</v>
      </c>
      <c r="H10396" s="19">
        <v>44075</v>
      </c>
      <c r="I10396" s="18" t="str">
        <f>+IFERROR(VLOOKUP(Cursos[[#This Row],[Modelo correcto]],Modelos[[Modelo correcto]:[Aplica para certificación]],4,FALSE),"REVISAR")</f>
        <v>NO</v>
      </c>
    </row>
    <row r="10397" spans="1:9" x14ac:dyDescent="0.25">
      <c r="A10397" s="144" t="s">
        <v>517</v>
      </c>
      <c r="B10397">
        <v>1</v>
      </c>
      <c r="C10397" s="10" t="s">
        <v>1107</v>
      </c>
      <c r="D10397" s="18" t="str">
        <f>+IFERROR(VLOOKUP(Cursos[[#This Row],[Modelo correcto]],Modelos[[Modelo correcto]:[¿En línea?]],2,FALSE),"REVISAR")</f>
        <v>XEROX</v>
      </c>
      <c r="E10397" s="145" t="str">
        <f>+IFERROR(VLOOKUP(Cursos[[#This Row],[Modelo correcto]],Modelos[[Modelo correcto]:[¿En línea?]],3,FALSE),"REVISAR")</f>
        <v>SÍ</v>
      </c>
      <c r="F10397" s="18" t="str">
        <f>+Cursos[[#This Row],[IS]]&amp;Cursos[[#This Row],[Modelo correcto]]</f>
        <v>LUIS ROSENDO PALACIOSS010382</v>
      </c>
      <c r="G10397" s="18">
        <v>1</v>
      </c>
      <c r="H10397" s="19">
        <v>44075</v>
      </c>
      <c r="I10397" s="18" t="str">
        <f>+IFERROR(VLOOKUP(Cursos[[#This Row],[Modelo correcto]],Modelos[[Modelo correcto]:[Aplica para certificación]],4,FALSE),"REVISAR")</f>
        <v>NO</v>
      </c>
    </row>
    <row r="10398" spans="1:9" x14ac:dyDescent="0.25">
      <c r="A10398" s="144" t="s">
        <v>305</v>
      </c>
      <c r="B10398">
        <v>1</v>
      </c>
      <c r="C10398" s="10" t="s">
        <v>816</v>
      </c>
      <c r="D10398" s="145" t="str">
        <f>+IFERROR(VLOOKUP(Cursos[[#This Row],[Modelo correcto]],Modelos[[Modelo correcto]:[¿En línea?]],2,FALSE),"REVISAR")</f>
        <v>CANON</v>
      </c>
      <c r="E10398" s="145" t="str">
        <f>+IFERROR(VLOOKUP(Cursos[[#This Row],[Modelo correcto]],Modelos[[Modelo correcto]:[¿En línea?]],3,FALSE),"REVISAR")</f>
        <v>NO</v>
      </c>
      <c r="F10398" s="18" t="str">
        <f>+Cursos[[#This Row],[IS]]&amp;Cursos[[#This Row],[Modelo correcto]]</f>
        <v>ARMANDO SERRANO ESQUIVELIR AD C3530</v>
      </c>
      <c r="G10398" s="18">
        <v>1</v>
      </c>
      <c r="H10398" s="19">
        <v>43678</v>
      </c>
      <c r="I10398" s="18" t="str">
        <f>+IFERROR(VLOOKUP(Cursos[[#This Row],[Modelo correcto]],Modelos[[Modelo correcto]:[Aplica para certificación]],4,FALSE),"REVISAR")</f>
        <v>NO</v>
      </c>
    </row>
    <row r="10399" spans="1:9" x14ac:dyDescent="0.25">
      <c r="A10399" s="144" t="s">
        <v>517</v>
      </c>
      <c r="B10399">
        <v>1</v>
      </c>
      <c r="C10399" s="10" t="s">
        <v>168</v>
      </c>
      <c r="D10399" s="18" t="str">
        <f>+IFERROR(VLOOKUP(Cursos[[#This Row],[Modelo correcto]],Modelos[[Modelo correcto]:[¿En línea?]],2,FALSE),"REVISAR")</f>
        <v>XEROX</v>
      </c>
      <c r="E10399" s="145" t="str">
        <f>+IFERROR(VLOOKUP(Cursos[[#This Row],[Modelo correcto]],Modelos[[Modelo correcto]:[¿En línea?]],3,FALSE),"REVISAR")</f>
        <v>SÍ</v>
      </c>
      <c r="F10399" s="18" t="str">
        <f>+Cursos[[#This Row],[IS]]&amp;Cursos[[#This Row],[Modelo correcto]]</f>
        <v>LUIS ROSENDO PALACIOSDMO5019</v>
      </c>
      <c r="G10399" s="18">
        <v>1</v>
      </c>
      <c r="H10399" s="19">
        <v>44075</v>
      </c>
      <c r="I10399" s="18" t="str">
        <f>+IFERROR(VLOOKUP(Cursos[[#This Row],[Modelo correcto]],Modelos[[Modelo correcto]:[Aplica para certificación]],4,FALSE),"REVISAR")</f>
        <v>SÍ</v>
      </c>
    </row>
    <row r="10400" spans="1:9" x14ac:dyDescent="0.25">
      <c r="A10400" s="144" t="s">
        <v>517</v>
      </c>
      <c r="B10400">
        <v>1</v>
      </c>
      <c r="C10400" s="10" t="s">
        <v>1334</v>
      </c>
      <c r="D10400" s="18" t="str">
        <f>+IFERROR(VLOOKUP(Cursos[[#This Row],[Modelo correcto]],Modelos[[Modelo correcto]:[¿En línea?]],2,FALSE),"REVISAR")</f>
        <v>XEROX</v>
      </c>
      <c r="E10400" s="145" t="str">
        <f>+IFERROR(VLOOKUP(Cursos[[#This Row],[Modelo correcto]],Modelos[[Modelo correcto]:[¿En línea?]],3,FALSE),"REVISAR")</f>
        <v>SÍ</v>
      </c>
      <c r="F10400" s="18" t="str">
        <f>+Cursos[[#This Row],[IS]]&amp;Cursos[[#This Row],[Modelo correcto]]</f>
        <v>LUIS ROSENDO PALACIOSIGENESK</v>
      </c>
      <c r="G10400" s="18">
        <v>0</v>
      </c>
      <c r="H10400" s="19">
        <v>44075</v>
      </c>
      <c r="I10400" s="18" t="str">
        <f>+IFERROR(VLOOKUP(Cursos[[#This Row],[Modelo correcto]],Modelos[[Modelo correcto]:[Aplica para certificación]],4,FALSE),"REVISAR")</f>
        <v>NO</v>
      </c>
    </row>
    <row r="10401" spans="1:9" x14ac:dyDescent="0.25">
      <c r="A10401" s="144" t="s">
        <v>517</v>
      </c>
      <c r="B10401">
        <v>1</v>
      </c>
      <c r="C10401" s="10" t="s">
        <v>2158</v>
      </c>
      <c r="D10401" s="18" t="str">
        <f>+IFERROR(VLOOKUP(Cursos[[#This Row],[Modelo correcto]],Modelos[[Modelo correcto]:[¿En línea?]],2,FALSE),"REVISAR")</f>
        <v>XEROX</v>
      </c>
      <c r="E10401" s="145" t="str">
        <f>+IFERROR(VLOOKUP(Cursos[[#This Row],[Modelo correcto]],Modelos[[Modelo correcto]:[¿En línea?]],3,FALSE),"REVISAR")</f>
        <v>SÍ</v>
      </c>
      <c r="F10401" s="18" t="str">
        <f>+Cursos[[#This Row],[IS]]&amp;Cursos[[#This Row],[Modelo correcto]]</f>
        <v>LUIS ROSENDO PALACIOSCompTIA A+ 220-901: Printer Maintenance</v>
      </c>
      <c r="G10401" s="18">
        <v>0</v>
      </c>
      <c r="H10401" s="19">
        <v>44075</v>
      </c>
      <c r="I10401" s="18" t="str">
        <f>+IFERROR(VLOOKUP(Cursos[[#This Row],[Modelo correcto]],Modelos[[Modelo correcto]:[Aplica para certificación]],4,FALSE),"REVISAR")</f>
        <v>NO</v>
      </c>
    </row>
    <row r="10402" spans="1:9" x14ac:dyDescent="0.25">
      <c r="A10402" s="144" t="s">
        <v>517</v>
      </c>
      <c r="B10402">
        <v>1</v>
      </c>
      <c r="C10402" s="10" t="s">
        <v>1449</v>
      </c>
      <c r="D10402" s="18" t="str">
        <f>+IFERROR(VLOOKUP(Cursos[[#This Row],[Modelo correcto]],Modelos[[Modelo correcto]:[¿En línea?]],2,FALSE),"REVISAR")</f>
        <v>XEROX</v>
      </c>
      <c r="E10402" s="145" t="str">
        <f>+IFERROR(VLOOKUP(Cursos[[#This Row],[Modelo correcto]],Modelos[[Modelo correcto]:[¿En línea?]],3,FALSE),"REVISAR")</f>
        <v>SÍ</v>
      </c>
      <c r="F10402" s="18" t="str">
        <f>+Cursos[[#This Row],[IS]]&amp;Cursos[[#This Row],[Modelo correcto]]</f>
        <v>LUIS ROSENDO PALACIOSIGEN541</v>
      </c>
      <c r="G10402" s="18">
        <v>0</v>
      </c>
      <c r="H10402" s="19">
        <v>44075</v>
      </c>
      <c r="I10402" s="18" t="str">
        <f>+IFERROR(VLOOKUP(Cursos[[#This Row],[Modelo correcto]],Modelos[[Modelo correcto]:[Aplica para certificación]],4,FALSE),"REVISAR")</f>
        <v>NO</v>
      </c>
    </row>
    <row r="10403" spans="1:9" x14ac:dyDescent="0.25">
      <c r="A10403" s="144" t="s">
        <v>517</v>
      </c>
      <c r="B10403">
        <v>1</v>
      </c>
      <c r="C10403" s="34" t="s">
        <v>2275</v>
      </c>
      <c r="D10403" s="18" t="str">
        <f>+IFERROR(VLOOKUP(Cursos[[#This Row],[Modelo correcto]],Modelos[[Modelo correcto]:[¿En línea?]],2,FALSE),"REVISAR")</f>
        <v>OKI</v>
      </c>
      <c r="E10403" s="18" t="s">
        <v>530</v>
      </c>
      <c r="F10403" s="18" t="str">
        <f>+Cursos[[#This Row],[IS]]&amp;Cursos[[#This Row],[Modelo correcto]]</f>
        <v>LUIS ROSENDO PALACIOSES5112DN / ES4172LP MFP / ES5162LP MFP</v>
      </c>
      <c r="G10403" s="18">
        <v>1</v>
      </c>
      <c r="H10403" s="19">
        <v>44075</v>
      </c>
      <c r="I10403" s="18" t="str">
        <f>+IFERROR(VLOOKUP(Cursos[[#This Row],[Modelo correcto]],Modelos[[Modelo correcto]:[Aplica para certificación]],4,FALSE),"REVISAR")</f>
        <v>SÍ</v>
      </c>
    </row>
    <row r="10404" spans="1:9" x14ac:dyDescent="0.25">
      <c r="A10404" s="144" t="s">
        <v>305</v>
      </c>
      <c r="B10404">
        <v>0</v>
      </c>
      <c r="C10404" s="10" t="s">
        <v>834</v>
      </c>
      <c r="D10404" s="145" t="str">
        <f>+IFERROR(VLOOKUP(Cursos[[#This Row],[Modelo correcto]],Modelos[[Modelo correcto]:[¿En línea?]],2,FALSE),"REVISAR")</f>
        <v>CANON</v>
      </c>
      <c r="E10404" s="145" t="str">
        <f>+IFERROR(VLOOKUP(Cursos[[#This Row],[Modelo correcto]],Modelos[[Modelo correcto]:[¿En línea?]],3,FALSE),"REVISAR")</f>
        <v>NO</v>
      </c>
      <c r="F10404" s="18" t="str">
        <f>+Cursos[[#This Row],[IS]]&amp;Cursos[[#This Row],[Modelo correcto]]</f>
        <v>ARMANDO SERRANO ESQUIVELIR AD C5045</v>
      </c>
      <c r="G10404" s="18">
        <v>1</v>
      </c>
      <c r="H10404" s="18"/>
      <c r="I10404" s="18" t="str">
        <f>+IFERROR(VLOOKUP(Cursos[[#This Row],[Modelo correcto]],Modelos[[Modelo correcto]:[Aplica para certificación]],4,FALSE),"REVISAR")</f>
        <v>NO</v>
      </c>
    </row>
    <row r="10405" spans="1:9" x14ac:dyDescent="0.25">
      <c r="A10405" s="144" t="s">
        <v>517</v>
      </c>
      <c r="B10405">
        <v>1</v>
      </c>
      <c r="C10405" s="145" t="s">
        <v>2089</v>
      </c>
      <c r="D10405" s="18" t="str">
        <f>+IFERROR(VLOOKUP(Cursos[[#This Row],[Modelo correcto]],Modelos[[Modelo correcto]:[¿En línea?]],2,FALSE),"REVISAR")</f>
        <v>XEROX</v>
      </c>
      <c r="E10405" s="145" t="str">
        <f>+IFERROR(VLOOKUP(Cursos[[#This Row],[Modelo correcto]],Modelos[[Modelo correcto]:[¿En línea?]],3,FALSE),"REVISAR")</f>
        <v>SÍ</v>
      </c>
      <c r="F10405" s="18" t="str">
        <f>+Cursos[[#This Row],[IS]]&amp;Cursos[[#This Row],[Modelo correcto]]</f>
        <v>LUIS ROSENDO PALACIOSCompTIA A+ Exam 220-901: Laptops</v>
      </c>
      <c r="G10405" s="18">
        <v>1</v>
      </c>
      <c r="H10405" s="19">
        <v>44075</v>
      </c>
      <c r="I10405" s="18" t="str">
        <f>+IFERROR(VLOOKUP(Cursos[[#This Row],[Modelo correcto]],Modelos[[Modelo correcto]:[Aplica para certificación]],4,FALSE),"REVISAR")</f>
        <v>NO</v>
      </c>
    </row>
    <row r="10406" spans="1:9" x14ac:dyDescent="0.25">
      <c r="A10406" s="144" t="s">
        <v>517</v>
      </c>
      <c r="B10406">
        <v>1</v>
      </c>
      <c r="C10406" s="10" t="s">
        <v>17</v>
      </c>
      <c r="D10406" s="18" t="str">
        <f>+IFERROR(VLOOKUP(Cursos[[#This Row],[Modelo correcto]],Modelos[[Modelo correcto]:[¿En línea?]],2,FALSE),"REVISAR")</f>
        <v>XEROX</v>
      </c>
      <c r="E10406" s="145" t="str">
        <f>+IFERROR(VLOOKUP(Cursos[[#This Row],[Modelo correcto]],Modelos[[Modelo correcto]:[¿En línea?]],3,FALSE),"REVISAR")</f>
        <v>SÍ</v>
      </c>
      <c r="F10406" s="18" t="str">
        <f>+Cursos[[#This Row],[IS]]&amp;Cursos[[#This Row],[Modelo correcto]]</f>
        <v>LUIS ROSENDO PALACIOSC14531</v>
      </c>
      <c r="G10406" s="18">
        <v>1</v>
      </c>
      <c r="H10406" s="19">
        <v>44075</v>
      </c>
      <c r="I10406" s="18" t="str">
        <f>+IFERROR(VLOOKUP(Cursos[[#This Row],[Modelo correcto]],Modelos[[Modelo correcto]:[Aplica para certificación]],4,FALSE),"REVISAR")</f>
        <v>NO</v>
      </c>
    </row>
    <row r="10407" spans="1:9" x14ac:dyDescent="0.25">
      <c r="A10407" s="144" t="s">
        <v>517</v>
      </c>
      <c r="B10407">
        <v>1</v>
      </c>
      <c r="C10407" s="10" t="s">
        <v>1483</v>
      </c>
      <c r="D10407" s="18" t="str">
        <f>+IFERROR(VLOOKUP(Cursos[[#This Row],[Modelo correcto]],Modelos[[Modelo correcto]:[¿En línea?]],2,FALSE),"REVISAR")</f>
        <v>XEROX</v>
      </c>
      <c r="E10407" s="145" t="str">
        <f>+IFERROR(VLOOKUP(Cursos[[#This Row],[Modelo correcto]],Modelos[[Modelo correcto]:[¿En línea?]],3,FALSE),"REVISAR")</f>
        <v>SÍ</v>
      </c>
      <c r="F10407" s="18" t="str">
        <f>+Cursos[[#This Row],[IS]]&amp;Cursos[[#This Row],[Modelo correcto]]</f>
        <v>LUIS ROSENDO PALACIOSWC57XTA</v>
      </c>
      <c r="G10407" s="18">
        <v>0</v>
      </c>
      <c r="H10407" s="19">
        <v>44075</v>
      </c>
      <c r="I10407" s="18" t="str">
        <f>+IFERROR(VLOOKUP(Cursos[[#This Row],[Modelo correcto]],Modelos[[Modelo correcto]:[Aplica para certificación]],4,FALSE),"REVISAR")</f>
        <v>NO</v>
      </c>
    </row>
    <row r="10408" spans="1:9" x14ac:dyDescent="0.25">
      <c r="A10408" s="144" t="s">
        <v>517</v>
      </c>
      <c r="B10408">
        <v>1</v>
      </c>
      <c r="C10408" s="145" t="s">
        <v>2010</v>
      </c>
      <c r="D10408" s="18" t="str">
        <f>+IFERROR(VLOOKUP(Cursos[[#This Row],[Modelo correcto]],Modelos[[Modelo correcto]:[¿En línea?]],2,FALSE),"REVISAR")</f>
        <v>XEROX</v>
      </c>
      <c r="E10408" s="145" t="str">
        <f>+IFERROR(VLOOKUP(Cursos[[#This Row],[Modelo correcto]],Modelos[[Modelo correcto]:[¿En línea?]],3,FALSE),"REVISAR")</f>
        <v>SÍ</v>
      </c>
      <c r="F10408" s="18" t="str">
        <f>+Cursos[[#This Row],[IS]]&amp;Cursos[[#This Row],[Modelo correcto]]</f>
        <v>LUIS ROSENDO PALACIOSW6015LP</v>
      </c>
      <c r="G10408" s="18">
        <v>1</v>
      </c>
      <c r="H10408" s="19">
        <v>44075</v>
      </c>
      <c r="I10408" s="18" t="str">
        <f>+IFERROR(VLOOKUP(Cursos[[#This Row],[Modelo correcto]],Modelos[[Modelo correcto]:[Aplica para certificación]],4,FALSE),"REVISAR")</f>
        <v>NO</v>
      </c>
    </row>
    <row r="10409" spans="1:9" x14ac:dyDescent="0.25">
      <c r="A10409" s="144" t="s">
        <v>517</v>
      </c>
      <c r="B10409">
        <v>1</v>
      </c>
      <c r="C10409" s="145" t="s">
        <v>2186</v>
      </c>
      <c r="D10409" s="18" t="str">
        <f>+IFERROR(VLOOKUP(Cursos[[#This Row],[Modelo correcto]],Modelos[[Modelo correcto]:[¿En línea?]],2,FALSE),"REVISAR")</f>
        <v>XEROX</v>
      </c>
      <c r="E10409" s="145" t="str">
        <f>+IFERROR(VLOOKUP(Cursos[[#This Row],[Modelo correcto]],Modelos[[Modelo correcto]:[¿En línea?]],3,FALSE),"REVISAR")</f>
        <v>SÍ</v>
      </c>
      <c r="F10409" s="18" t="str">
        <f>+Cursos[[#This Row],[IS]]&amp;Cursos[[#This Row],[Modelo correcto]]</f>
        <v>LUIS ROSENDO PALACIOSCompTIA A+ Exam 220-901: Miscellaneous Tools and Connectors</v>
      </c>
      <c r="G10409" s="18">
        <v>1</v>
      </c>
      <c r="H10409" s="19">
        <v>44075</v>
      </c>
      <c r="I10409" s="18" t="str">
        <f>+IFERROR(VLOOKUP(Cursos[[#This Row],[Modelo correcto]],Modelos[[Modelo correcto]:[Aplica para certificación]],4,FALSE),"REVISAR")</f>
        <v>SÍ</v>
      </c>
    </row>
    <row r="10410" spans="1:9" x14ac:dyDescent="0.25">
      <c r="A10410" s="144" t="s">
        <v>517</v>
      </c>
      <c r="B10410">
        <v>1</v>
      </c>
      <c r="C10410" s="145" t="s">
        <v>1265</v>
      </c>
      <c r="D10410" s="18" t="str">
        <f>+IFERROR(VLOOKUP(Cursos[[#This Row],[Modelo correcto]],Modelos[[Modelo correcto]:[¿En línea?]],2,FALSE),"REVISAR")</f>
        <v>LEXMARK</v>
      </c>
      <c r="E10410" s="145" t="str">
        <f>+IFERROR(VLOOKUP(Cursos[[#This Row],[Modelo correcto]],Modelos[[Modelo correcto]:[¿En línea?]],3,FALSE),"REVISAR")</f>
        <v>SÍ</v>
      </c>
      <c r="F10410" s="18" t="str">
        <f>+Cursos[[#This Row],[IS]]&amp;Cursos[[#This Row],[Modelo correcto]]</f>
        <v>LUIS ROSENDO PALACIOST65X</v>
      </c>
      <c r="G10410" s="18">
        <v>0</v>
      </c>
      <c r="H10410" s="19">
        <v>44075</v>
      </c>
      <c r="I10410" s="18" t="str">
        <f>+IFERROR(VLOOKUP(Cursos[[#This Row],[Modelo correcto]],Modelos[[Modelo correcto]:[Aplica para certificación]],4,FALSE),"REVISAR")</f>
        <v>NO</v>
      </c>
    </row>
    <row r="10411" spans="1:9" x14ac:dyDescent="0.25">
      <c r="A10411" s="144" t="s">
        <v>517</v>
      </c>
      <c r="B10411">
        <v>1</v>
      </c>
      <c r="C10411" s="145" t="s">
        <v>758</v>
      </c>
      <c r="D10411" s="18" t="str">
        <f>+IFERROR(VLOOKUP(Cursos[[#This Row],[Modelo correcto]],Modelos[[Modelo correcto]:[¿En línea?]],2,FALSE),"REVISAR")</f>
        <v>LEXMARK</v>
      </c>
      <c r="E10411" s="145" t="str">
        <f>+IFERROR(VLOOKUP(Cursos[[#This Row],[Modelo correcto]],Modelos[[Modelo correcto]:[¿En línea?]],3,FALSE),"REVISAR")</f>
        <v>SÍ</v>
      </c>
      <c r="F10411" s="18" t="str">
        <f>+Cursos[[#This Row],[IS]]&amp;Cursos[[#This Row],[Modelo correcto]]</f>
        <v>LUIS ROSENDO PALACIOSBasic Connectivity Concepts</v>
      </c>
      <c r="G10411" s="43">
        <v>0</v>
      </c>
      <c r="H10411" s="19">
        <v>44075</v>
      </c>
      <c r="I10411" s="18" t="str">
        <f>+IFERROR(VLOOKUP(Cursos[[#This Row],[Modelo correcto]],Modelos[[Modelo correcto]:[Aplica para certificación]],4,FALSE),"REVISAR")</f>
        <v>NO</v>
      </c>
    </row>
    <row r="10412" spans="1:9" x14ac:dyDescent="0.25">
      <c r="A10412" s="144" t="s">
        <v>517</v>
      </c>
      <c r="B10412">
        <v>1</v>
      </c>
      <c r="C10412" s="145" t="s">
        <v>1403</v>
      </c>
      <c r="D10412" s="18" t="str">
        <f>+IFERROR(VLOOKUP(Cursos[[#This Row],[Modelo correcto]],Modelos[[Modelo correcto]:[¿En línea?]],2,FALSE),"REVISAR")</f>
        <v>LEXMARK</v>
      </c>
      <c r="E10412" s="145" t="str">
        <f>+IFERROR(VLOOKUP(Cursos[[#This Row],[Modelo correcto]],Modelos[[Modelo correcto]:[¿En línea?]],3,FALSE),"REVISAR")</f>
        <v>SÍ</v>
      </c>
      <c r="F10412" s="18" t="str">
        <f>+Cursos[[#This Row],[IS]]&amp;Cursos[[#This Row],[Modelo correcto]]</f>
        <v>LUIS ROSENDO PALACIOSCS431</v>
      </c>
      <c r="G10412" s="43">
        <v>0</v>
      </c>
      <c r="H10412" s="19">
        <v>44075</v>
      </c>
      <c r="I10412" s="18" t="str">
        <f>+IFERROR(VLOOKUP(Cursos[[#This Row],[Modelo correcto]],Modelos[[Modelo correcto]:[Aplica para certificación]],4,FALSE),"REVISAR")</f>
        <v>NO</v>
      </c>
    </row>
    <row r="10413" spans="1:9" x14ac:dyDescent="0.25">
      <c r="A10413" s="144" t="s">
        <v>517</v>
      </c>
      <c r="B10413">
        <v>1</v>
      </c>
      <c r="C10413" s="145" t="s">
        <v>1566</v>
      </c>
      <c r="D10413" s="18" t="str">
        <f>+IFERROR(VLOOKUP(Cursos[[#This Row],[Modelo correcto]],Modelos[[Modelo correcto]:[¿En línea?]],2,FALSE),"REVISAR")</f>
        <v>XEROX</v>
      </c>
      <c r="E10413" s="145" t="str">
        <f>+IFERROR(VLOOKUP(Cursos[[#This Row],[Modelo correcto]],Modelos[[Modelo correcto]:[¿En línea?]],3,FALSE),"REVISAR")</f>
        <v>SÍ</v>
      </c>
      <c r="F10413" s="18" t="str">
        <f>+Cursos[[#This Row],[IS]]&amp;Cursos[[#This Row],[Modelo correcto]]</f>
        <v>LUIS ROSENDO PALACIOSOS2091</v>
      </c>
      <c r="G10413" s="18">
        <v>1</v>
      </c>
      <c r="H10413" s="19">
        <v>44075</v>
      </c>
      <c r="I10413" s="18" t="str">
        <f>+IFERROR(VLOOKUP(Cursos[[#This Row],[Modelo correcto]],Modelos[[Modelo correcto]:[Aplica para certificación]],4,FALSE),"REVISAR")</f>
        <v>NO</v>
      </c>
    </row>
    <row r="10414" spans="1:9" x14ac:dyDescent="0.25">
      <c r="A10414" s="144" t="s">
        <v>305</v>
      </c>
      <c r="B10414">
        <v>0</v>
      </c>
      <c r="C10414" s="145" t="s">
        <v>835</v>
      </c>
      <c r="D10414" s="145" t="str">
        <f>+IFERROR(VLOOKUP(Cursos[[#This Row],[Modelo correcto]],Modelos[[Modelo correcto]:[¿En línea?]],2,FALSE),"REVISAR")</f>
        <v>CANON</v>
      </c>
      <c r="E10414" s="145" t="str">
        <f>+IFERROR(VLOOKUP(Cursos[[#This Row],[Modelo correcto]],Modelos[[Modelo correcto]:[¿En línea?]],3,FALSE),"REVISAR")</f>
        <v>NO</v>
      </c>
      <c r="F10414" s="18" t="str">
        <f>+Cursos[[#This Row],[IS]]&amp;Cursos[[#This Row],[Modelo correcto]]</f>
        <v>ARMANDO SERRANO ESQUIVELIR AD C5535</v>
      </c>
      <c r="G10414" s="18">
        <v>1</v>
      </c>
      <c r="H10414" s="18"/>
      <c r="I10414" s="18" t="str">
        <f>+IFERROR(VLOOKUP(Cursos[[#This Row],[Modelo correcto]],Modelos[[Modelo correcto]:[Aplica para certificación]],4,FALSE),"REVISAR")</f>
        <v>NO</v>
      </c>
    </row>
    <row r="10415" spans="1:9" x14ac:dyDescent="0.25">
      <c r="A10415" s="144" t="s">
        <v>517</v>
      </c>
      <c r="B10415">
        <v>1</v>
      </c>
      <c r="C10415" s="53" t="s">
        <v>1174</v>
      </c>
      <c r="D10415" s="18" t="str">
        <f>+IFERROR(VLOOKUP(Cursos[[#This Row],[Modelo correcto]],Modelos[[Modelo correcto]:[¿En línea?]],2,FALSE),"REVISAR")</f>
        <v>XEROX</v>
      </c>
      <c r="E10415" s="145" t="str">
        <f>+IFERROR(VLOOKUP(Cursos[[#This Row],[Modelo correcto]],Modelos[[Modelo correcto]:[¿En línea?]],3,FALSE),"REVISAR")</f>
        <v>SÍ</v>
      </c>
      <c r="F10415" s="18" t="str">
        <f>+Cursos[[#This Row],[IS]]&amp;Cursos[[#This Row],[Modelo correcto]]</f>
        <v>LUIS ROSENDO PALACIOS0016267</v>
      </c>
      <c r="G10415" s="18">
        <v>1</v>
      </c>
      <c r="H10415" s="19">
        <v>44075</v>
      </c>
      <c r="I10415" s="18" t="str">
        <f>+IFERROR(VLOOKUP(Cursos[[#This Row],[Modelo correcto]],Modelos[[Modelo correcto]:[Aplica para certificación]],4,FALSE),"REVISAR")</f>
        <v>NO</v>
      </c>
    </row>
    <row r="10416" spans="1:9" x14ac:dyDescent="0.25">
      <c r="A10416" s="144" t="s">
        <v>517</v>
      </c>
      <c r="B10416">
        <v>1</v>
      </c>
      <c r="C10416" s="53" t="s">
        <v>2199</v>
      </c>
      <c r="D10416" s="18" t="str">
        <f>+IFERROR(VLOOKUP(Cursos[[#This Row],[Modelo correcto]],Modelos[[Modelo correcto]:[¿En línea?]],2,FALSE),"REVISAR")</f>
        <v>XEROX</v>
      </c>
      <c r="E10416" s="145" t="str">
        <f>+IFERROR(VLOOKUP(Cursos[[#This Row],[Modelo correcto]],Modelos[[Modelo correcto]:[¿En línea?]],3,FALSE),"REVISAR")</f>
        <v>SÍ</v>
      </c>
      <c r="F10416" s="18" t="str">
        <f>+Cursos[[#This Row],[IS]]&amp;Cursos[[#This Row],[Modelo correcto]]</f>
        <v>LUIS ROSENDO PALACIOS016499</v>
      </c>
      <c r="G10416" s="18">
        <v>1</v>
      </c>
      <c r="H10416" s="19">
        <v>44075</v>
      </c>
      <c r="I10416" s="18" t="str">
        <f>+IFERROR(VLOOKUP(Cursos[[#This Row],[Modelo correcto]],Modelos[[Modelo correcto]:[Aplica para certificación]],4,FALSE),"REVISAR")</f>
        <v>NO</v>
      </c>
    </row>
    <row r="10417" spans="1:9" x14ac:dyDescent="0.25">
      <c r="A10417" s="144" t="s">
        <v>305</v>
      </c>
      <c r="B10417">
        <v>0</v>
      </c>
      <c r="C10417" s="10" t="s">
        <v>836</v>
      </c>
      <c r="D10417" s="145" t="str">
        <f>+IFERROR(VLOOKUP(Cursos[[#This Row],[Modelo correcto]],Modelos[[Modelo correcto]:[¿En línea?]],2,FALSE),"REVISAR")</f>
        <v>CANON</v>
      </c>
      <c r="E10417" s="145" t="str">
        <f>+IFERROR(VLOOKUP(Cursos[[#This Row],[Modelo correcto]],Modelos[[Modelo correcto]:[¿En línea?]],3,FALSE),"REVISAR")</f>
        <v>NO</v>
      </c>
      <c r="F10417" s="18" t="str">
        <f>+Cursos[[#This Row],[IS]]&amp;Cursos[[#This Row],[Modelo correcto]]</f>
        <v>ARMANDO SERRANO ESQUIVELIR AD C5560i</v>
      </c>
      <c r="G10417" s="18">
        <v>1</v>
      </c>
      <c r="H10417" s="18"/>
      <c r="I10417" s="18" t="str">
        <f>+IFERROR(VLOOKUP(Cursos[[#This Row],[Modelo correcto]],Modelos[[Modelo correcto]:[Aplica para certificación]],4,FALSE),"REVISAR")</f>
        <v>NO</v>
      </c>
    </row>
    <row r="10418" spans="1:9" x14ac:dyDescent="0.25">
      <c r="A10418" s="144" t="s">
        <v>517</v>
      </c>
      <c r="B10418">
        <v>1</v>
      </c>
      <c r="C10418" s="10" t="s">
        <v>1180</v>
      </c>
      <c r="D10418" s="18" t="str">
        <f>+IFERROR(VLOOKUP(Cursos[[#This Row],[Modelo correcto]],Modelos[[Modelo correcto]:[¿En línea?]],2,FALSE),"REVISAR")</f>
        <v>XEROX</v>
      </c>
      <c r="E10418" s="18" t="str">
        <f>+IFERROR(VLOOKUP(Cursos[[#This Row],[Modelo correcto]],Modelos[[Modelo correcto]:[¿En línea?]],3,FALSE),"REVISAR")</f>
        <v>SÍ</v>
      </c>
      <c r="F10418" s="18" t="str">
        <f>+Cursos[[#This Row],[IS]]&amp;Cursos[[#This Row],[Modelo correcto]]</f>
        <v>LUIS ROSENDO PALACIOSCLA208</v>
      </c>
      <c r="G10418" s="18">
        <v>1</v>
      </c>
      <c r="H10418" s="19">
        <v>44075</v>
      </c>
      <c r="I10418" s="18" t="str">
        <f>+IFERROR(VLOOKUP(Cursos[[#This Row],[Modelo correcto]],Modelos[[Modelo correcto]:[Aplica para certificación]],4,FALSE),"REVISAR")</f>
        <v>NO</v>
      </c>
    </row>
    <row r="10419" spans="1:9" x14ac:dyDescent="0.25">
      <c r="A10419" s="144" t="s">
        <v>517</v>
      </c>
      <c r="B10419">
        <v>1</v>
      </c>
      <c r="C10419" s="10" t="s">
        <v>1955</v>
      </c>
      <c r="D10419" s="18" t="str">
        <f>+IFERROR(VLOOKUP(Cursos[[#This Row],[Modelo correcto]],Modelos[[Modelo correcto]:[¿En línea?]],2,FALSE),"REVISAR")</f>
        <v>XEROX</v>
      </c>
      <c r="E10419" s="18" t="str">
        <f>+IFERROR(VLOOKUP(Cursos[[#This Row],[Modelo correcto]],Modelos[[Modelo correcto]:[¿En línea?]],3,FALSE),"REVISAR")</f>
        <v>SÍ</v>
      </c>
      <c r="F10419" s="18" t="str">
        <f>+Cursos[[#This Row],[IS]]&amp;Cursos[[#This Row],[Modelo correcto]]</f>
        <v>LUIS ROSENDO PALACIOSXRPSD01</v>
      </c>
      <c r="G10419" s="18">
        <v>1</v>
      </c>
      <c r="H10419" s="19">
        <v>44075</v>
      </c>
      <c r="I10419" s="18" t="str">
        <f>+IFERROR(VLOOKUP(Cursos[[#This Row],[Modelo correcto]],Modelos[[Modelo correcto]:[Aplica para certificación]],4,FALSE),"REVISAR")</f>
        <v>NO</v>
      </c>
    </row>
    <row r="10420" spans="1:9" x14ac:dyDescent="0.25">
      <c r="A10420" s="144" t="s">
        <v>517</v>
      </c>
      <c r="B10420">
        <v>1</v>
      </c>
      <c r="C10420" s="145" t="s">
        <v>1486</v>
      </c>
      <c r="D10420" s="18" t="str">
        <f>+IFERROR(VLOOKUP(Cursos[[#This Row],[Modelo correcto]],Modelos[[Modelo correcto]:[¿En línea?]],2,FALSE),"REVISAR")</f>
        <v>XEROX</v>
      </c>
      <c r="E10420" s="145" t="str">
        <f>+IFERROR(VLOOKUP(Cursos[[#This Row],[Modelo correcto]],Modelos[[Modelo correcto]:[¿En línea?]],3,FALSE),"REVISAR")</f>
        <v>SÍ</v>
      </c>
      <c r="F10420" s="18" t="str">
        <f>+Cursos[[#This Row],[IS]]&amp;Cursos[[#This Row],[Modelo correcto]]</f>
        <v>LUIS ROSENDO PALACIOSCLA265</v>
      </c>
      <c r="G10420" s="18">
        <v>0</v>
      </c>
      <c r="H10420" s="19">
        <v>44075</v>
      </c>
      <c r="I10420" s="18" t="str">
        <f>+IFERROR(VLOOKUP(Cursos[[#This Row],[Modelo correcto]],Modelos[[Modelo correcto]:[Aplica para certificación]],4,FALSE),"REVISAR")</f>
        <v>NO</v>
      </c>
    </row>
    <row r="10421" spans="1:9" x14ac:dyDescent="0.25">
      <c r="A10421" s="144" t="s">
        <v>517</v>
      </c>
      <c r="B10421">
        <v>1</v>
      </c>
      <c r="C10421" s="145" t="s">
        <v>2213</v>
      </c>
      <c r="D10421" s="18" t="str">
        <f>+IFERROR(VLOOKUP(Cursos[[#This Row],[Modelo correcto]],Modelos[[Modelo correcto]:[¿En línea?]],2,FALSE),"REVISAR")</f>
        <v>XEROX</v>
      </c>
      <c r="E10421" s="145" t="str">
        <f>+IFERROR(VLOOKUP(Cursos[[#This Row],[Modelo correcto]],Modelos[[Modelo correcto]:[¿En línea?]],3,FALSE),"REVISAR")</f>
        <v>SÍ</v>
      </c>
      <c r="F10421" s="18" t="str">
        <f>+Cursos[[#This Row],[IS]]&amp;Cursos[[#This Row],[Modelo correcto]]</f>
        <v>LUIS ROSENDO PALACIOSIWS309</v>
      </c>
      <c r="G10421" s="18">
        <v>0</v>
      </c>
      <c r="H10421" s="19">
        <v>44075</v>
      </c>
      <c r="I10421" s="18" t="str">
        <f>+IFERROR(VLOOKUP(Cursos[[#This Row],[Modelo correcto]],Modelos[[Modelo correcto]:[Aplica para certificación]],4,FALSE),"REVISAR")</f>
        <v>NO</v>
      </c>
    </row>
    <row r="10422" spans="1:9" x14ac:dyDescent="0.25">
      <c r="A10422" s="144" t="s">
        <v>517</v>
      </c>
      <c r="B10422">
        <v>1</v>
      </c>
      <c r="C10422" s="145" t="s">
        <v>121</v>
      </c>
      <c r="D10422" s="18" t="str">
        <f>+IFERROR(VLOOKUP(Cursos[[#This Row],[Modelo correcto]],Modelos[[Modelo correcto]:[¿En línea?]],2,FALSE),"REVISAR")</f>
        <v>XEROX</v>
      </c>
      <c r="E10422" s="145" t="str">
        <f>+IFERROR(VLOOKUP(Cursos[[#This Row],[Modelo correcto]],Modelos[[Modelo correcto]:[¿En línea?]],3,FALSE),"REVISAR")</f>
        <v>SÍ</v>
      </c>
      <c r="F10422" s="18" t="str">
        <f>+Cursos[[#This Row],[IS]]&amp;Cursos[[#This Row],[Modelo correcto]]</f>
        <v>LUIS ROSENDO PALACIOSOS2085</v>
      </c>
      <c r="G10422" s="18">
        <v>1</v>
      </c>
      <c r="H10422" s="19">
        <v>44075</v>
      </c>
      <c r="I10422" s="18" t="str">
        <f>+IFERROR(VLOOKUP(Cursos[[#This Row],[Modelo correcto]],Modelos[[Modelo correcto]:[Aplica para certificación]],4,FALSE),"REVISAR")</f>
        <v>NO</v>
      </c>
    </row>
    <row r="10423" spans="1:9" x14ac:dyDescent="0.25">
      <c r="A10423" s="144" t="s">
        <v>517</v>
      </c>
      <c r="B10423">
        <v>1</v>
      </c>
      <c r="C10423" s="34" t="s">
        <v>2308</v>
      </c>
      <c r="D10423" s="18" t="str">
        <f>+IFERROR(VLOOKUP(Cursos[[#This Row],[Modelo correcto]],Modelos[[Modelo correcto]:[¿En línea?]],2,FALSE),"REVISAR")</f>
        <v>BROTHER</v>
      </c>
      <c r="E10423" s="18" t="str">
        <f>+IFERROR(VLOOKUP(Cursos[[#This Row],[Modelo correcto]],Modelos[[Modelo correcto]:[¿En línea?]],3,FALSE),"REVISAR")</f>
        <v>NO</v>
      </c>
      <c r="F10423" s="18" t="str">
        <f>+Cursos[[#This Row],[IS]]&amp;Cursos[[#This Row],[Modelo correcto]]</f>
        <v>LUIS ROSENDO PALACIOSSerie Laser Mono (DL)</v>
      </c>
      <c r="G10423" s="18">
        <v>1</v>
      </c>
      <c r="H10423" s="19">
        <v>44105</v>
      </c>
      <c r="I10423" s="18" t="str">
        <f>+IFERROR(VLOOKUP(Cursos[[#This Row],[Modelo correcto]],Modelos[[Modelo correcto]:[Aplica para certificación]],4,FALSE),"REVISAR")</f>
        <v>SÍ</v>
      </c>
    </row>
    <row r="10424" spans="1:9" x14ac:dyDescent="0.25">
      <c r="A10424" s="144" t="s">
        <v>517</v>
      </c>
      <c r="B10424">
        <v>1</v>
      </c>
      <c r="C10424" s="34" t="s">
        <v>2309</v>
      </c>
      <c r="D10424" s="18" t="str">
        <f>+IFERROR(VLOOKUP(Cursos[[#This Row],[Modelo correcto]],Modelos[[Modelo correcto]:[¿En línea?]],2,FALSE),"REVISAR")</f>
        <v>BROTHER</v>
      </c>
      <c r="E10424" s="18" t="str">
        <f>+IFERROR(VLOOKUP(Cursos[[#This Row],[Modelo correcto]],Modelos[[Modelo correcto]:[¿En línea?]],3,FALSE),"REVISAR")</f>
        <v>NO</v>
      </c>
      <c r="F10424" s="18" t="str">
        <f>+Cursos[[#This Row],[IS]]&amp;Cursos[[#This Row],[Modelo correcto]]</f>
        <v>LUIS ROSENDO PALACIOSSerie Laser color (BC4)</v>
      </c>
      <c r="G10424" s="18">
        <v>1</v>
      </c>
      <c r="H10424" s="19">
        <v>44105</v>
      </c>
      <c r="I10424" s="18" t="str">
        <f>+IFERROR(VLOOKUP(Cursos[[#This Row],[Modelo correcto]],Modelos[[Modelo correcto]:[Aplica para certificación]],4,FALSE),"REVISAR")</f>
        <v>SÍ</v>
      </c>
    </row>
    <row r="10425" spans="1:9" x14ac:dyDescent="0.25">
      <c r="A10425" s="144" t="s">
        <v>517</v>
      </c>
      <c r="B10425">
        <v>1</v>
      </c>
      <c r="C10425" s="34" t="s">
        <v>2310</v>
      </c>
      <c r="D10425" s="18" t="str">
        <f>+IFERROR(VLOOKUP(Cursos[[#This Row],[Modelo correcto]],Modelos[[Modelo correcto]:[¿En línea?]],2,FALSE),"REVISAR")</f>
        <v>BROTHER</v>
      </c>
      <c r="E10425" s="18" t="str">
        <f>+IFERROR(VLOOKUP(Cursos[[#This Row],[Modelo correcto]],Modelos[[Modelo correcto]:[¿En línea?]],3,FALSE),"REVISAR")</f>
        <v>NO</v>
      </c>
      <c r="F10425" s="18" t="str">
        <f>+Cursos[[#This Row],[IS]]&amp;Cursos[[#This Row],[Modelo correcto]]</f>
        <v>LUIS ROSENDO PALACIOSSerie InkTank</v>
      </c>
      <c r="G10425" s="18">
        <v>1</v>
      </c>
      <c r="H10425" s="19">
        <v>44105</v>
      </c>
      <c r="I10425" s="18" t="str">
        <f>+IFERROR(VLOOKUP(Cursos[[#This Row],[Modelo correcto]],Modelos[[Modelo correcto]:[Aplica para certificación]],4,FALSE),"REVISAR")</f>
        <v>SÍ</v>
      </c>
    </row>
    <row r="10426" spans="1:9" x14ac:dyDescent="0.25">
      <c r="A10426" s="144" t="s">
        <v>517</v>
      </c>
      <c r="B10426">
        <v>1</v>
      </c>
      <c r="C10426" s="10" t="s">
        <v>170</v>
      </c>
      <c r="D10426" s="18" t="str">
        <f>+IFERROR(VLOOKUP(Cursos[[#This Row],[Modelo correcto]],Modelos[[Modelo correcto]:[¿En línea?]],2,FALSE),"REVISAR")</f>
        <v>XEROX</v>
      </c>
      <c r="E10426" s="145" t="str">
        <f>+IFERROR(VLOOKUP(Cursos[[#This Row],[Modelo correcto]],Modelos[[Modelo correcto]:[¿En línea?]],3,FALSE),"REVISAR")</f>
        <v>SÍ</v>
      </c>
      <c r="F10426" s="18" t="str">
        <f>+Cursos[[#This Row],[IS]]&amp;Cursos[[#This Row],[Modelo correcto]]</f>
        <v>LUIS ROSENDO PALACIOSNHNETW</v>
      </c>
      <c r="G10426" s="18">
        <v>0</v>
      </c>
      <c r="H10426" s="19">
        <v>44075</v>
      </c>
      <c r="I10426" s="18" t="str">
        <f>+IFERROR(VLOOKUP(Cursos[[#This Row],[Modelo correcto]],Modelos[[Modelo correcto]:[Aplica para certificación]],4,FALSE),"REVISAR")</f>
        <v>NO</v>
      </c>
    </row>
    <row r="10427" spans="1:9" x14ac:dyDescent="0.25">
      <c r="A10427" s="144" t="s">
        <v>517</v>
      </c>
      <c r="B10427">
        <v>1</v>
      </c>
      <c r="C10427" s="10" t="s">
        <v>2214</v>
      </c>
      <c r="D10427" s="18" t="str">
        <f>+IFERROR(VLOOKUP(Cursos[[#This Row],[Modelo correcto]],Modelos[[Modelo correcto]:[¿En línea?]],2,FALSE),"REVISAR")</f>
        <v>XEROX</v>
      </c>
      <c r="E10427" s="145" t="str">
        <f>+IFERROR(VLOOKUP(Cursos[[#This Row],[Modelo correcto]],Modelos[[Modelo correcto]:[¿En línea?]],3,FALSE),"REVISAR")</f>
        <v>SÍ</v>
      </c>
      <c r="F10427" s="18" t="str">
        <f>+Cursos[[#This Row],[IS]]&amp;Cursos[[#This Row],[Modelo correcto]]</f>
        <v>LUIS ROSENDO PALACIOSDMO4WC</v>
      </c>
      <c r="G10427" s="18">
        <v>1</v>
      </c>
      <c r="H10427" s="19">
        <v>44075</v>
      </c>
      <c r="I10427" s="18" t="str">
        <f>+IFERROR(VLOOKUP(Cursos[[#This Row],[Modelo correcto]],Modelos[[Modelo correcto]:[Aplica para certificación]],4,FALSE),"REVISAR")</f>
        <v>NO</v>
      </c>
    </row>
    <row r="10428" spans="1:9" x14ac:dyDescent="0.25">
      <c r="A10428" s="144" t="s">
        <v>517</v>
      </c>
      <c r="B10428">
        <v>1</v>
      </c>
      <c r="C10428" s="10" t="s">
        <v>226</v>
      </c>
      <c r="D10428" s="18" t="str">
        <f>+IFERROR(VLOOKUP(Cursos[[#This Row],[Modelo correcto]],Modelos[[Modelo correcto]:[¿En línea?]],2,FALSE),"REVISAR")</f>
        <v>XEROX</v>
      </c>
      <c r="E10428" s="145" t="str">
        <f>+IFERROR(VLOOKUP(Cursos[[#This Row],[Modelo correcto]],Modelos[[Modelo correcto]:[¿En línea?]],3,FALSE),"REVISAR")</f>
        <v>SÍ</v>
      </c>
      <c r="F10428" s="18" t="str">
        <f>+Cursos[[#This Row],[IS]]&amp;Cursos[[#This Row],[Modelo correcto]]</f>
        <v>LUIS ROSENDO PALACIOSOA2076</v>
      </c>
      <c r="G10428" s="18">
        <v>1</v>
      </c>
      <c r="H10428" s="19">
        <v>44075</v>
      </c>
      <c r="I10428" s="18" t="str">
        <f>+IFERROR(VLOOKUP(Cursos[[#This Row],[Modelo correcto]],Modelos[[Modelo correcto]:[Aplica para certificación]],4,FALSE),"REVISAR")</f>
        <v>NO</v>
      </c>
    </row>
    <row r="10429" spans="1:9" x14ac:dyDescent="0.25">
      <c r="A10429" s="144" t="s">
        <v>517</v>
      </c>
      <c r="B10429">
        <v>1</v>
      </c>
      <c r="C10429" s="10" t="s">
        <v>2328</v>
      </c>
      <c r="D10429" s="18" t="str">
        <f>+IFERROR(VLOOKUP(Cursos[[#This Row],[Modelo correcto]],Modelos[[Modelo correcto]:[¿En línea?]],2,FALSE),"REVISAR")</f>
        <v>XEROX</v>
      </c>
      <c r="E10429" s="18" t="str">
        <f>+IFERROR(VLOOKUP(Cursos[[#This Row],[Modelo correcto]],Modelos[[Modelo correcto]:[¿En línea?]],3,FALSE),"REVISAR")</f>
        <v>NO</v>
      </c>
      <c r="F10429" s="18" t="str">
        <f>+Cursos[[#This Row],[IS]]&amp;Cursos[[#This Row],[Modelo correcto]]</f>
        <v>LUIS ROSENDO PALACIOSSeminario de actualización C70</v>
      </c>
      <c r="G10429" s="18">
        <v>1</v>
      </c>
      <c r="H10429" s="19">
        <v>44105</v>
      </c>
      <c r="I10429" s="18" t="str">
        <f>+IFERROR(VLOOKUP(Cursos[[#This Row],[Modelo correcto]],Modelos[[Modelo correcto]:[Aplica para certificación]],4,FALSE),"REVISAR")</f>
        <v>SÍ</v>
      </c>
    </row>
    <row r="10430" spans="1:9" x14ac:dyDescent="0.25">
      <c r="A10430" s="144" t="s">
        <v>517</v>
      </c>
      <c r="B10430">
        <v>1</v>
      </c>
      <c r="C10430" s="10" t="s">
        <v>1542</v>
      </c>
      <c r="D10430" s="18" t="str">
        <f>+IFERROR(VLOOKUP(Cursos[[#This Row],[Modelo correcto]],Modelos[[Modelo correcto]:[¿En línea?]],2,FALSE),"REVISAR")</f>
        <v>XEROX</v>
      </c>
      <c r="E10430" s="145" t="str">
        <f>+IFERROR(VLOOKUP(Cursos[[#This Row],[Modelo correcto]],Modelos[[Modelo correcto]:[¿En línea?]],3,FALSE),"REVISAR")</f>
        <v>SÍ</v>
      </c>
      <c r="F10430" s="18" t="str">
        <f>+Cursos[[#This Row],[IS]]&amp;Cursos[[#This Row],[Modelo correcto]]</f>
        <v>LUIS ROSENDO PALACIOSDT101</v>
      </c>
      <c r="G10430" s="18">
        <v>1</v>
      </c>
      <c r="H10430" s="19">
        <v>44075</v>
      </c>
      <c r="I10430" s="18" t="str">
        <f>+IFERROR(VLOOKUP(Cursos[[#This Row],[Modelo correcto]],Modelos[[Modelo correcto]:[Aplica para certificación]],4,FALSE),"REVISAR")</f>
        <v>NO</v>
      </c>
    </row>
    <row r="10431" spans="1:9" x14ac:dyDescent="0.25">
      <c r="A10431" s="144" t="s">
        <v>517</v>
      </c>
      <c r="B10431">
        <v>1</v>
      </c>
      <c r="C10431" s="10" t="s">
        <v>1644</v>
      </c>
      <c r="D10431" s="18" t="str">
        <f>+IFERROR(VLOOKUP(Cursos[[#This Row],[Modelo correcto]],Modelos[[Modelo correcto]:[¿En línea?]],2,FALSE),"REVISAR")</f>
        <v>XEROX</v>
      </c>
      <c r="E10431" s="145" t="str">
        <f>+IFERROR(VLOOKUP(Cursos[[#This Row],[Modelo correcto]],Modelos[[Modelo correcto]:[¿En línea?]],3,FALSE),"REVISAR")</f>
        <v>SÍ</v>
      </c>
      <c r="F10431" s="18" t="str">
        <f>+Cursos[[#This Row],[IS]]&amp;Cursos[[#This Row],[Modelo correcto]]</f>
        <v>LUIS ROSENDO PALACIOSWMT101</v>
      </c>
      <c r="G10431" s="18">
        <v>1</v>
      </c>
      <c r="H10431" s="19">
        <v>44075</v>
      </c>
      <c r="I10431" s="18" t="str">
        <f>+IFERROR(VLOOKUP(Cursos[[#This Row],[Modelo correcto]],Modelos[[Modelo correcto]:[Aplica para certificación]],4,FALSE),"REVISAR")</f>
        <v>NO</v>
      </c>
    </row>
    <row r="10432" spans="1:9" x14ac:dyDescent="0.25">
      <c r="A10432" s="144" t="s">
        <v>517</v>
      </c>
      <c r="B10432">
        <v>1</v>
      </c>
      <c r="C10432" s="10" t="s">
        <v>1649</v>
      </c>
      <c r="D10432" s="18" t="str">
        <f>+IFERROR(VLOOKUP(Cursos[[#This Row],[Modelo correcto]],Modelos[[Modelo correcto]:[¿En línea?]],2,FALSE),"REVISAR")</f>
        <v>XEROX</v>
      </c>
      <c r="E10432" s="145" t="str">
        <f>+IFERROR(VLOOKUP(Cursos[[#This Row],[Modelo correcto]],Modelos[[Modelo correcto]:[¿En línea?]],3,FALSE),"REVISAR")</f>
        <v>SÍ</v>
      </c>
      <c r="F10432" s="18" t="str">
        <f>+Cursos[[#This Row],[IS]]&amp;Cursos[[#This Row],[Modelo correcto]]</f>
        <v>LUIS ROSENDO PALACIOSCOMSKL</v>
      </c>
      <c r="G10432" s="18">
        <v>1</v>
      </c>
      <c r="H10432" s="19">
        <v>44075</v>
      </c>
      <c r="I10432" s="18" t="str">
        <f>+IFERROR(VLOOKUP(Cursos[[#This Row],[Modelo correcto]],Modelos[[Modelo correcto]:[Aplica para certificación]],4,FALSE),"REVISAR")</f>
        <v>NO</v>
      </c>
    </row>
    <row r="10433" spans="1:9" x14ac:dyDescent="0.25">
      <c r="A10433" s="144" t="s">
        <v>517</v>
      </c>
      <c r="B10433">
        <v>1</v>
      </c>
      <c r="C10433" s="10" t="s">
        <v>1188</v>
      </c>
      <c r="D10433" s="18" t="str">
        <f>+IFERROR(VLOOKUP(Cursos[[#This Row],[Modelo correcto]],Modelos[[Modelo correcto]:[¿En línea?]],2,FALSE),"REVISAR")</f>
        <v>XEROX</v>
      </c>
      <c r="E10433" s="145" t="str">
        <f>+IFERROR(VLOOKUP(Cursos[[#This Row],[Modelo correcto]],Modelos[[Modelo correcto]:[¿En línea?]],3,FALSE),"REVISAR")</f>
        <v>SÍ</v>
      </c>
      <c r="F10433" s="18" t="str">
        <f>+Cursos[[#This Row],[IS]]&amp;Cursos[[#This Row],[Modelo correcto]]</f>
        <v>LUIS ROSENDO PALACIOSOS2092</v>
      </c>
      <c r="G10433" s="18">
        <v>1</v>
      </c>
      <c r="H10433" s="19">
        <v>44075</v>
      </c>
      <c r="I10433" s="18" t="str">
        <f>+IFERROR(VLOOKUP(Cursos[[#This Row],[Modelo correcto]],Modelos[[Modelo correcto]:[Aplica para certificación]],4,FALSE),"REVISAR")</f>
        <v>NO</v>
      </c>
    </row>
    <row r="10434" spans="1:9" x14ac:dyDescent="0.25">
      <c r="A10434" s="144" t="s">
        <v>517</v>
      </c>
      <c r="B10434">
        <v>1</v>
      </c>
      <c r="C10434" s="10" t="s">
        <v>2222</v>
      </c>
      <c r="D10434" s="18" t="str">
        <f>+IFERROR(VLOOKUP(Cursos[[#This Row],[Modelo correcto]],Modelos[[Modelo correcto]:[¿En línea?]],2,FALSE),"REVISAR")</f>
        <v>XEROX</v>
      </c>
      <c r="E10434" s="145" t="str">
        <f>+IFERROR(VLOOKUP(Cursos[[#This Row],[Modelo correcto]],Modelos[[Modelo correcto]:[¿En línea?]],3,FALSE),"REVISAR")</f>
        <v>SÍ</v>
      </c>
      <c r="F10434" s="18" t="str">
        <f>+Cursos[[#This Row],[IS]]&amp;Cursos[[#This Row],[Modelo correcto]]</f>
        <v>LUIS ROSENDO PALACIOSXJT101</v>
      </c>
      <c r="G10434" s="18">
        <v>1</v>
      </c>
      <c r="H10434" s="19">
        <v>44075</v>
      </c>
      <c r="I10434" s="18" t="str">
        <f>+IFERROR(VLOOKUP(Cursos[[#This Row],[Modelo correcto]],Modelos[[Modelo correcto]:[Aplica para certificación]],4,FALSE),"REVISAR")</f>
        <v>NO</v>
      </c>
    </row>
    <row r="10435" spans="1:9" x14ac:dyDescent="0.25">
      <c r="A10435" s="144" t="s">
        <v>517</v>
      </c>
      <c r="B10435">
        <v>1</v>
      </c>
      <c r="C10435" s="10" t="s">
        <v>2228</v>
      </c>
      <c r="D10435" s="18" t="str">
        <f>+IFERROR(VLOOKUP(Cursos[[#This Row],[Modelo correcto]],Modelos[[Modelo correcto]:[¿En línea?]],2,FALSE),"REVISAR")</f>
        <v>XEROX</v>
      </c>
      <c r="E10435" s="145" t="str">
        <f>+IFERROR(VLOOKUP(Cursos[[#This Row],[Modelo correcto]],Modelos[[Modelo correcto]:[¿En línea?]],3,FALSE),"REVISAR")</f>
        <v>SÍ</v>
      </c>
      <c r="F10435" s="18" t="str">
        <f>+Cursos[[#This Row],[IS]]&amp;Cursos[[#This Row],[Modelo correcto]]</f>
        <v>LUIS ROSENDO PALACIOSCCOE15</v>
      </c>
      <c r="G10435" s="18">
        <v>1</v>
      </c>
      <c r="H10435" s="19">
        <v>44075</v>
      </c>
      <c r="I10435" s="18" t="str">
        <f>+IFERROR(VLOOKUP(Cursos[[#This Row],[Modelo correcto]],Modelos[[Modelo correcto]:[Aplica para certificación]],4,FALSE),"REVISAR")</f>
        <v>NO</v>
      </c>
    </row>
    <row r="10436" spans="1:9" x14ac:dyDescent="0.25">
      <c r="A10436" s="144" t="s">
        <v>517</v>
      </c>
      <c r="B10436">
        <v>1</v>
      </c>
      <c r="C10436" s="10" t="s">
        <v>2229</v>
      </c>
      <c r="D10436" s="18" t="str">
        <f>+IFERROR(VLOOKUP(Cursos[[#This Row],[Modelo correcto]],Modelos[[Modelo correcto]:[¿En línea?]],2,FALSE),"REVISAR")</f>
        <v>XEROX</v>
      </c>
      <c r="E10436" s="145" t="str">
        <f>+IFERROR(VLOOKUP(Cursos[[#This Row],[Modelo correcto]],Modelos[[Modelo correcto]:[¿En línea?]],3,FALSE),"REVISAR")</f>
        <v>SÍ</v>
      </c>
      <c r="F10436" s="18" t="str">
        <f>+Cursos[[#This Row],[IS]]&amp;Cursos[[#This Row],[Modelo correcto]]</f>
        <v>LUIS ROSENDO PALACIOSCompTIA A+ 220-901: Computer Hardware Troubleshooting</v>
      </c>
      <c r="G10436" s="18">
        <v>1</v>
      </c>
      <c r="H10436" s="19">
        <v>44075</v>
      </c>
      <c r="I10436" s="18" t="str">
        <f>+IFERROR(VLOOKUP(Cursos[[#This Row],[Modelo correcto]],Modelos[[Modelo correcto]:[Aplica para certificación]],4,FALSE),"REVISAR")</f>
        <v>NO</v>
      </c>
    </row>
    <row r="10437" spans="1:9" x14ac:dyDescent="0.25">
      <c r="A10437" s="144" t="s">
        <v>517</v>
      </c>
      <c r="B10437">
        <v>1</v>
      </c>
      <c r="C10437" s="10" t="s">
        <v>2079</v>
      </c>
      <c r="D10437" s="18" t="str">
        <f>+IFERROR(VLOOKUP(Cursos[[#This Row],[Modelo correcto]],Modelos[[Modelo correcto]:[¿En línea?]],2,FALSE),"REVISAR")</f>
        <v>XEROX</v>
      </c>
      <c r="E10437" s="52" t="str">
        <f>+IFERROR(VLOOKUP(Cursos[[#This Row],[Modelo correcto]],Modelos[[Modelo correcto]:[¿En línea?]],3,FALSE),"REVISAR")</f>
        <v>SÍ</v>
      </c>
      <c r="F10437" s="18" t="str">
        <f>+Cursos[[#This Row],[IS]]&amp;Cursos[[#This Row],[Modelo correcto]]</f>
        <v>LUIS ROSENDO PALACIOSIN2RFRB</v>
      </c>
      <c r="G10437" s="18">
        <v>1</v>
      </c>
      <c r="H10437" s="19">
        <v>44075</v>
      </c>
      <c r="I10437" s="18" t="str">
        <f>+IFERROR(VLOOKUP(Cursos[[#This Row],[Modelo correcto]],Modelos[[Modelo correcto]:[Aplica para certificación]],4,FALSE),"REVISAR")</f>
        <v>NO</v>
      </c>
    </row>
    <row r="10438" spans="1:9" x14ac:dyDescent="0.25">
      <c r="A10438" s="144" t="s">
        <v>517</v>
      </c>
      <c r="B10438">
        <v>1</v>
      </c>
      <c r="C10438" s="10" t="s">
        <v>1837</v>
      </c>
      <c r="D10438" s="18" t="str">
        <f>+IFERROR(VLOOKUP(Cursos[[#This Row],[Modelo correcto]],Modelos[[Modelo correcto]:[¿En línea?]],2,FALSE),"REVISAR")</f>
        <v>XEROX</v>
      </c>
      <c r="E10438" s="52" t="str">
        <f>+IFERROR(VLOOKUP(Cursos[[#This Row],[Modelo correcto]],Modelos[[Modelo correcto]:[¿En línea?]],3,FALSE),"REVISAR")</f>
        <v>SÍ</v>
      </c>
      <c r="F10438" s="18" t="str">
        <f>+Cursos[[#This Row],[IS]]&amp;Cursos[[#This Row],[Modelo correcto]]</f>
        <v>LUIS ROSENDO PALACIOSXRCTVP</v>
      </c>
      <c r="G10438" s="18">
        <v>1</v>
      </c>
      <c r="H10438" s="19">
        <v>44075</v>
      </c>
      <c r="I10438" s="18" t="str">
        <f>+IFERROR(VLOOKUP(Cursos[[#This Row],[Modelo correcto]],Modelos[[Modelo correcto]:[Aplica para certificación]],4,FALSE),"REVISAR")</f>
        <v>NO</v>
      </c>
    </row>
    <row r="10439" spans="1:9" x14ac:dyDescent="0.25">
      <c r="A10439" s="144" t="s">
        <v>517</v>
      </c>
      <c r="B10439">
        <v>1</v>
      </c>
      <c r="C10439" s="10" t="s">
        <v>1534</v>
      </c>
      <c r="D10439" s="18" t="str">
        <f>+IFERROR(VLOOKUP(Cursos[[#This Row],[Modelo correcto]],Modelos[[Modelo correcto]:[¿En línea?]],2,FALSE),"REVISAR")</f>
        <v>XEROX</v>
      </c>
      <c r="E10439" s="52" t="str">
        <f>+IFERROR(VLOOKUP(Cursos[[#This Row],[Modelo correcto]],Modelos[[Modelo correcto]:[¿En línea?]],3,FALSE),"REVISAR")</f>
        <v>SÍ</v>
      </c>
      <c r="F10439" s="18" t="str">
        <f>+Cursos[[#This Row],[IS]]&amp;Cursos[[#This Row],[Modelo correcto]]</f>
        <v>LUIS ROSENDO PALACIOSTRAN101</v>
      </c>
      <c r="G10439" s="18">
        <v>0</v>
      </c>
      <c r="H10439" s="19">
        <v>44075</v>
      </c>
      <c r="I10439" s="18" t="str">
        <f>+IFERROR(VLOOKUP(Cursos[[#This Row],[Modelo correcto]],Modelos[[Modelo correcto]:[Aplica para certificación]],4,FALSE),"REVISAR")</f>
        <v>NO</v>
      </c>
    </row>
    <row r="10440" spans="1:9" x14ac:dyDescent="0.25">
      <c r="A10440" s="144" t="s">
        <v>517</v>
      </c>
      <c r="B10440">
        <v>1</v>
      </c>
      <c r="C10440" s="10" t="s">
        <v>951</v>
      </c>
      <c r="D10440" s="18" t="str">
        <f>+IFERROR(VLOOKUP(Cursos[[#This Row],[Modelo correcto]],Modelos[[Modelo correcto]:[¿En línea?]],2,FALSE),"REVISAR")</f>
        <v>XEROX</v>
      </c>
      <c r="E10440" s="18" t="str">
        <f>+IFERROR(VLOOKUP(Cursos[[#This Row],[Modelo correcto]],Modelos[[Modelo correcto]:[¿En línea?]],3,FALSE),"REVISAR")</f>
        <v>NO</v>
      </c>
      <c r="F10440" s="18" t="str">
        <f>+Cursos[[#This Row],[IS]]&amp;Cursos[[#This Row],[Modelo correcto]]</f>
        <v>LUIS ROSENDO PALACIOSC13971</v>
      </c>
      <c r="G10440" s="18">
        <v>1</v>
      </c>
      <c r="H10440" s="44">
        <v>44136</v>
      </c>
      <c r="I10440" s="18" t="str">
        <f>+IFERROR(VLOOKUP(Cursos[[#This Row],[Modelo correcto]],Modelos[[Modelo correcto]:[Aplica para certificación]],4,FALSE),"REVISAR")</f>
        <v>SÍ</v>
      </c>
    </row>
    <row r="10441" spans="1:9" x14ac:dyDescent="0.25">
      <c r="A10441" s="144" t="s">
        <v>517</v>
      </c>
      <c r="B10441">
        <v>1</v>
      </c>
      <c r="C10441" s="10" t="s">
        <v>2233</v>
      </c>
      <c r="D10441" s="18" t="str">
        <f>+IFERROR(VLOOKUP(Cursos[[#This Row],[Modelo correcto]],Modelos[[Modelo correcto]:[¿En línea?]],2,FALSE),"REVISAR")</f>
        <v>XEROX</v>
      </c>
      <c r="E10441" s="52" t="str">
        <f>+IFERROR(VLOOKUP(Cursos[[#This Row],[Modelo correcto]],Modelos[[Modelo correcto]:[¿En línea?]],3,FALSE),"REVISAR")</f>
        <v>SÍ</v>
      </c>
      <c r="F10441" s="18" t="str">
        <f>+Cursos[[#This Row],[IS]]&amp;Cursos[[#This Row],[Modelo correcto]]</f>
        <v>LUIS ROSENDO PALACIOSPRS140</v>
      </c>
      <c r="G10441" s="18">
        <v>0</v>
      </c>
      <c r="H10441" s="19">
        <v>44075</v>
      </c>
      <c r="I10441" s="18" t="str">
        <f>+IFERROR(VLOOKUP(Cursos[[#This Row],[Modelo correcto]],Modelos[[Modelo correcto]:[Aplica para certificación]],4,FALSE),"REVISAR")</f>
        <v>NO</v>
      </c>
    </row>
    <row r="10442" spans="1:9" x14ac:dyDescent="0.25">
      <c r="A10442" s="144" t="s">
        <v>517</v>
      </c>
      <c r="B10442">
        <v>1</v>
      </c>
      <c r="C10442" s="10" t="s">
        <v>2098</v>
      </c>
      <c r="D10442" s="18" t="str">
        <f>+IFERROR(VLOOKUP(Cursos[[#This Row],[Modelo correcto]],Modelos[[Modelo correcto]:[¿En línea?]],2,FALSE),"REVISAR")</f>
        <v>XEROX</v>
      </c>
      <c r="E10442" s="52" t="str">
        <f>+IFERROR(VLOOKUP(Cursos[[#This Row],[Modelo correcto]],Modelos[[Modelo correcto]:[¿En línea?]],3,FALSE),"REVISAR")</f>
        <v>SÍ</v>
      </c>
      <c r="F10442" s="18" t="str">
        <f>+Cursos[[#This Row],[IS]]&amp;Cursos[[#This Row],[Modelo correcto]]</f>
        <v>LUIS ROSENDO PALACIOSNHCLOSE</v>
      </c>
      <c r="G10442" s="18">
        <v>1</v>
      </c>
      <c r="H10442" s="19">
        <v>44105</v>
      </c>
      <c r="I10442" s="18" t="str">
        <f>+IFERROR(VLOOKUP(Cursos[[#This Row],[Modelo correcto]],Modelos[[Modelo correcto]:[Aplica para certificación]],4,FALSE),"REVISAR")</f>
        <v>NO</v>
      </c>
    </row>
    <row r="10443" spans="1:9" x14ac:dyDescent="0.25">
      <c r="A10443" s="144" t="s">
        <v>517</v>
      </c>
      <c r="B10443">
        <v>1</v>
      </c>
      <c r="C10443" s="10" t="s">
        <v>1537</v>
      </c>
      <c r="D10443" s="18" t="str">
        <f>+IFERROR(VLOOKUP(Cursos[[#This Row],[Modelo correcto]],Modelos[[Modelo correcto]:[¿En línea?]],2,FALSE),"REVISAR")</f>
        <v>XEROX</v>
      </c>
      <c r="E10443" s="52" t="str">
        <f>+IFERROR(VLOOKUP(Cursos[[#This Row],[Modelo correcto]],Modelos[[Modelo correcto]:[¿En línea?]],3,FALSE),"REVISAR")</f>
        <v>SÍ</v>
      </c>
      <c r="F10443" s="18" t="str">
        <f>+Cursos[[#This Row],[IS]]&amp;Cursos[[#This Row],[Modelo correcto]]</f>
        <v>LUIS ROSENDO PALACIOSRSS41XX</v>
      </c>
      <c r="G10443" s="18">
        <v>1</v>
      </c>
      <c r="H10443" s="19">
        <v>44105</v>
      </c>
      <c r="I10443" s="18" t="str">
        <f>+IFERROR(VLOOKUP(Cursos[[#This Row],[Modelo correcto]],Modelos[[Modelo correcto]:[Aplica para certificación]],4,FALSE),"REVISAR")</f>
        <v>NO</v>
      </c>
    </row>
    <row r="10444" spans="1:9" x14ac:dyDescent="0.25">
      <c r="A10444" s="144" t="s">
        <v>517</v>
      </c>
      <c r="B10444">
        <v>1</v>
      </c>
      <c r="C10444" s="10" t="s">
        <v>1578</v>
      </c>
      <c r="D10444" s="18" t="str">
        <f>+IFERROR(VLOOKUP(Cursos[[#This Row],[Modelo correcto]],Modelos[[Modelo correcto]:[¿En línea?]],2,FALSE),"REVISAR")</f>
        <v>XEROX</v>
      </c>
      <c r="E10444" s="52" t="str">
        <f>+IFERROR(VLOOKUP(Cursos[[#This Row],[Modelo correcto]],Modelos[[Modelo correcto]:[¿En línea?]],3,FALSE),"REVISAR")</f>
        <v>SÍ</v>
      </c>
      <c r="F10444" s="18" t="str">
        <f>+Cursos[[#This Row],[IS]]&amp;Cursos[[#This Row],[Modelo correcto]]</f>
        <v>LUIS ROSENDO PALACIOSCLA245</v>
      </c>
      <c r="G10444" s="18">
        <v>1</v>
      </c>
      <c r="H10444" s="19">
        <v>44105</v>
      </c>
      <c r="I10444" s="18" t="str">
        <f>+IFERROR(VLOOKUP(Cursos[[#This Row],[Modelo correcto]],Modelos[[Modelo correcto]:[Aplica para certificación]],4,FALSE),"REVISAR")</f>
        <v>NO</v>
      </c>
    </row>
    <row r="10445" spans="1:9" x14ac:dyDescent="0.25">
      <c r="A10445" s="144" t="s">
        <v>517</v>
      </c>
      <c r="B10445">
        <v>1</v>
      </c>
      <c r="C10445" s="10" t="s">
        <v>2252</v>
      </c>
      <c r="D10445" s="18" t="str">
        <f>+IFERROR(VLOOKUP(Cursos[[#This Row],[Modelo correcto]],Modelos[[Modelo correcto]:[¿En línea?]],2,FALSE),"REVISAR")</f>
        <v>XEROX</v>
      </c>
      <c r="E10445" s="52" t="str">
        <f>+IFERROR(VLOOKUP(Cursos[[#This Row],[Modelo correcto]],Modelos[[Modelo correcto]:[¿En línea?]],3,FALSE),"REVISAR")</f>
        <v>SÍ</v>
      </c>
      <c r="F10445" s="18" t="str">
        <f>+Cursos[[#This Row],[IS]]&amp;Cursos[[#This Row],[Modelo correcto]]</f>
        <v>LUIS ROSENDO PALACIOSNHDEMO</v>
      </c>
      <c r="G10445" s="18">
        <v>1</v>
      </c>
      <c r="H10445" s="19">
        <v>44105</v>
      </c>
      <c r="I10445" s="18" t="str">
        <f>+IFERROR(VLOOKUP(Cursos[[#This Row],[Modelo correcto]],Modelos[[Modelo correcto]:[Aplica para certificación]],4,FALSE),"REVISAR")</f>
        <v>NO</v>
      </c>
    </row>
    <row r="10446" spans="1:9" x14ac:dyDescent="0.25">
      <c r="A10446" s="144" t="s">
        <v>517</v>
      </c>
      <c r="B10446">
        <v>1</v>
      </c>
      <c r="C10446" s="10" t="s">
        <v>2253</v>
      </c>
      <c r="D10446" s="18" t="str">
        <f>+IFERROR(VLOOKUP(Cursos[[#This Row],[Modelo correcto]],Modelos[[Modelo correcto]:[¿En línea?]],2,FALSE),"REVISAR")</f>
        <v>XEROX</v>
      </c>
      <c r="E10446" s="52" t="str">
        <f>+IFERROR(VLOOKUP(Cursos[[#This Row],[Modelo correcto]],Modelos[[Modelo correcto]:[¿En línea?]],3,FALSE),"REVISAR")</f>
        <v>SÍ</v>
      </c>
      <c r="F10446" s="18" t="str">
        <f>+Cursos[[#This Row],[IS]]&amp;Cursos[[#This Row],[Modelo correcto]]</f>
        <v>LUIS ROSENDO PALACIOSCLS155</v>
      </c>
      <c r="G10446" s="18">
        <v>1</v>
      </c>
      <c r="H10446" s="19">
        <v>44105</v>
      </c>
      <c r="I10446" s="18" t="str">
        <f>+IFERROR(VLOOKUP(Cursos[[#This Row],[Modelo correcto]],Modelos[[Modelo correcto]:[Aplica para certificación]],4,FALSE),"REVISAR")</f>
        <v>NO</v>
      </c>
    </row>
    <row r="10447" spans="1:9" x14ac:dyDescent="0.25">
      <c r="A10447" s="144" t="s">
        <v>517</v>
      </c>
      <c r="B10447">
        <v>1</v>
      </c>
      <c r="C10447" s="125" t="s">
        <v>2262</v>
      </c>
      <c r="D10447" s="18" t="str">
        <f>+IFERROR(VLOOKUP(Cursos[[#This Row],[Modelo correcto]],Modelos[[Modelo correcto]:[¿En línea?]],2,FALSE),"REVISAR")</f>
        <v>CANON</v>
      </c>
      <c r="E10447" s="18" t="str">
        <f>+IFERROR(VLOOKUP(Cursos[[#This Row],[Modelo correcto]],Modelos[[Modelo correcto]:[¿En línea?]],3,FALSE),"REVISAR")</f>
        <v>SÍ</v>
      </c>
      <c r="F10447" s="18" t="str">
        <f>+Cursos[[#This Row],[IS]]&amp;Cursos[[#This Row],[Modelo correcto]]</f>
        <v>LUIS ROSENDO PALACIOSImageRUNNER Advance 3G III Actualización</v>
      </c>
      <c r="G10447" s="18">
        <v>1</v>
      </c>
      <c r="H10447" s="19">
        <v>44105</v>
      </c>
      <c r="I10447" s="18" t="str">
        <f>+IFERROR(VLOOKUP(Cursos[[#This Row],[Modelo correcto]],Modelos[[Modelo correcto]:[Aplica para certificación]],4,FALSE),"REVISAR")</f>
        <v>SÍ</v>
      </c>
    </row>
    <row r="10448" spans="1:9" x14ac:dyDescent="0.25">
      <c r="A10448" s="144" t="s">
        <v>517</v>
      </c>
      <c r="B10448">
        <v>1</v>
      </c>
      <c r="C10448" s="125" t="s">
        <v>2263</v>
      </c>
      <c r="D10448" s="18" t="str">
        <f>+IFERROR(VLOOKUP(Cursos[[#This Row],[Modelo correcto]],Modelos[[Modelo correcto]:[¿En línea?]],2,FALSE),"REVISAR")</f>
        <v>CANON</v>
      </c>
      <c r="E10448" s="18" t="str">
        <f>+IFERROR(VLOOKUP(Cursos[[#This Row],[Modelo correcto]],Modelos[[Modelo correcto]:[¿En línea?]],3,FALSE),"REVISAR")</f>
        <v>SÍ</v>
      </c>
      <c r="F10448" s="18" t="str">
        <f>+Cursos[[#This Row],[IS]]&amp;Cursos[[#This Row],[Modelo correcto]]</f>
        <v>LUIS ROSENDO PALACIOSImageRUNNER Advance 4500 Series</v>
      </c>
      <c r="G10448" s="18">
        <v>1</v>
      </c>
      <c r="H10448" s="19">
        <v>44105</v>
      </c>
      <c r="I10448" s="18" t="str">
        <f>+IFERROR(VLOOKUP(Cursos[[#This Row],[Modelo correcto]],Modelos[[Modelo correcto]:[Aplica para certificación]],4,FALSE),"REVISAR")</f>
        <v>SÍ</v>
      </c>
    </row>
    <row r="10449" spans="1:9" x14ac:dyDescent="0.25">
      <c r="A10449" s="144" t="s">
        <v>517</v>
      </c>
      <c r="B10449">
        <v>1</v>
      </c>
      <c r="C10449" s="125" t="s">
        <v>2264</v>
      </c>
      <c r="D10449" s="18" t="str">
        <f>+IFERROR(VLOOKUP(Cursos[[#This Row],[Modelo correcto]],Modelos[[Modelo correcto]:[¿En línea?]],2,FALSE),"REVISAR")</f>
        <v>CANON</v>
      </c>
      <c r="E10449" s="18" t="str">
        <f>+IFERROR(VLOOKUP(Cursos[[#This Row],[Modelo correcto]],Modelos[[Modelo correcto]:[¿En línea?]],3,FALSE),"REVISAR")</f>
        <v>SÍ</v>
      </c>
      <c r="F10449" s="18" t="str">
        <f>+Cursos[[#This Row],[IS]]&amp;Cursos[[#This Row],[Modelo correcto]]</f>
        <v>LUIS ROSENDO PALACIOSImageRUNNER ADVANCE C3500 Series</v>
      </c>
      <c r="G10449" s="18">
        <v>1</v>
      </c>
      <c r="H10449" s="19">
        <v>44105</v>
      </c>
      <c r="I10449" s="18" t="str">
        <f>+IFERROR(VLOOKUP(Cursos[[#This Row],[Modelo correcto]],Modelos[[Modelo correcto]:[Aplica para certificación]],4,FALSE),"REVISAR")</f>
        <v>SÍ</v>
      </c>
    </row>
    <row r="10450" spans="1:9" x14ac:dyDescent="0.25">
      <c r="A10450" s="144" t="s">
        <v>517</v>
      </c>
      <c r="B10450">
        <v>1</v>
      </c>
      <c r="C10450" s="125" t="s">
        <v>2261</v>
      </c>
      <c r="D10450" s="18" t="str">
        <f>+IFERROR(VLOOKUP(Cursos[[#This Row],[Modelo correcto]],Modelos[[Modelo correcto]:[¿En línea?]],2,FALSE),"REVISAR")</f>
        <v>CANON</v>
      </c>
      <c r="E10450" s="18" t="str">
        <f>+IFERROR(VLOOKUP(Cursos[[#This Row],[Modelo correcto]],Modelos[[Modelo correcto]:[¿En línea?]],3,FALSE),"REVISAR")</f>
        <v>SÍ</v>
      </c>
      <c r="F10450" s="18" t="str">
        <f>+Cursos[[#This Row],[IS]]&amp;Cursos[[#This Row],[Modelo correcto]]</f>
        <v>LUIS ROSENDO PALACIOSImageRunner C3025</v>
      </c>
      <c r="G10450" s="18">
        <v>1</v>
      </c>
      <c r="H10450" s="19">
        <v>44105</v>
      </c>
      <c r="I10450" s="18" t="str">
        <f>+IFERROR(VLOOKUP(Cursos[[#This Row],[Modelo correcto]],Modelos[[Modelo correcto]:[Aplica para certificación]],4,FALSE),"REVISAR")</f>
        <v>SÍ</v>
      </c>
    </row>
    <row r="10451" spans="1:9" x14ac:dyDescent="0.25">
      <c r="A10451" s="144" t="s">
        <v>517</v>
      </c>
      <c r="B10451">
        <v>1</v>
      </c>
      <c r="C10451" s="10" t="s">
        <v>2272</v>
      </c>
      <c r="D10451" s="18" t="str">
        <f>+IFERROR(VLOOKUP(Cursos[[#This Row],[Modelo correcto]],Modelos[[Modelo correcto]:[¿En línea?]],2,FALSE),"REVISAR")</f>
        <v>XEROX</v>
      </c>
      <c r="E10451" s="18" t="str">
        <f>+IFERROR(VLOOKUP(Cursos[[#This Row],[Modelo correcto]],Modelos[[Modelo correcto]:[¿En línea?]],3,FALSE),"REVISAR")</f>
        <v>SÍ</v>
      </c>
      <c r="F10451" s="18" t="str">
        <f>+Cursos[[#This Row],[IS]]&amp;Cursos[[#This Row],[Modelo correcto]]</f>
        <v>LUIS ROSENDO PALACIOSCLS110</v>
      </c>
      <c r="G10451" s="18">
        <v>1</v>
      </c>
      <c r="H10451" s="19">
        <v>44105</v>
      </c>
      <c r="I10451" s="18" t="str">
        <f>+IFERROR(VLOOKUP(Cursos[[#This Row],[Modelo correcto]],Modelos[[Modelo correcto]:[Aplica para certificación]],4,FALSE),"REVISAR")</f>
        <v>NO</v>
      </c>
    </row>
    <row r="10452" spans="1:9" x14ac:dyDescent="0.25">
      <c r="A10452" s="144" t="s">
        <v>517</v>
      </c>
      <c r="B10452">
        <v>1</v>
      </c>
      <c r="C10452" s="10" t="s">
        <v>112</v>
      </c>
      <c r="D10452" s="18" t="str">
        <f>+IFERROR(VLOOKUP(Cursos[[#This Row],[Modelo correcto]],Modelos[[Modelo correcto]:[¿En línea?]],2,FALSE),"REVISAR")</f>
        <v>XEROX</v>
      </c>
      <c r="E10452" s="18" t="str">
        <f>+IFERROR(VLOOKUP(Cursos[[#This Row],[Modelo correcto]],Modelos[[Modelo correcto]:[¿En línea?]],3,FALSE),"REVISAR")</f>
        <v>SÍ</v>
      </c>
      <c r="F10452" s="18" t="str">
        <f>+Cursos[[#This Row],[IS]]&amp;Cursos[[#This Row],[Modelo correcto]]</f>
        <v>LUIS ROSENDO PALACIOSOS2062</v>
      </c>
      <c r="G10452" s="18">
        <v>1</v>
      </c>
      <c r="H10452" s="19">
        <v>44105</v>
      </c>
      <c r="I10452" s="18" t="str">
        <f>+IFERROR(VLOOKUP(Cursos[[#This Row],[Modelo correcto]],Modelos[[Modelo correcto]:[Aplica para certificación]],4,FALSE),"REVISAR")</f>
        <v>NO</v>
      </c>
    </row>
    <row r="10453" spans="1:9" x14ac:dyDescent="0.25">
      <c r="A10453" s="144" t="s">
        <v>517</v>
      </c>
      <c r="B10453">
        <v>1</v>
      </c>
      <c r="C10453" s="10" t="s">
        <v>2280</v>
      </c>
      <c r="D10453" s="18" t="str">
        <f>+IFERROR(VLOOKUP(Cursos[[#This Row],[Modelo correcto]],Modelos[[Modelo correcto]:[¿En línea?]],2,FALSE),"REVISAR")</f>
        <v>XEROX</v>
      </c>
      <c r="E10453" s="18" t="str">
        <f>+IFERROR(VLOOKUP(Cursos[[#This Row],[Modelo correcto]],Modelos[[Modelo correcto]:[¿En línea?]],3,FALSE),"REVISAR")</f>
        <v>SÍ</v>
      </c>
      <c r="F10453" s="18" t="str">
        <f>+Cursos[[#This Row],[IS]]&amp;Cursos[[#This Row],[Modelo correcto]]</f>
        <v>LUIS ROSENDO PALACIOSCompTIA A+ 220-901: Display Devices</v>
      </c>
      <c r="G10453" s="18">
        <v>1</v>
      </c>
      <c r="H10453" s="19">
        <v>44105</v>
      </c>
      <c r="I10453" s="18" t="str">
        <f>+IFERROR(VLOOKUP(Cursos[[#This Row],[Modelo correcto]],Modelos[[Modelo correcto]:[Aplica para certificación]],4,FALSE),"REVISAR")</f>
        <v>NO</v>
      </c>
    </row>
    <row r="10454" spans="1:9" x14ac:dyDescent="0.25">
      <c r="A10454" s="144" t="s">
        <v>517</v>
      </c>
      <c r="B10454">
        <v>1</v>
      </c>
      <c r="C10454" s="10" t="s">
        <v>2290</v>
      </c>
      <c r="D10454" s="18" t="str">
        <f>+IFERROR(VLOOKUP(Cursos[[#This Row],[Modelo correcto]],Modelos[[Modelo correcto]:[¿En línea?]],2,FALSE),"REVISAR")</f>
        <v>XEROX</v>
      </c>
      <c r="E10454" s="18" t="str">
        <f>+IFERROR(VLOOKUP(Cursos[[#This Row],[Modelo correcto]],Modelos[[Modelo correcto]:[¿En línea?]],3,FALSE),"REVISAR")</f>
        <v>SÍ</v>
      </c>
      <c r="F10454" s="18" t="str">
        <f>+Cursos[[#This Row],[IS]]&amp;Cursos[[#This Row],[Modelo correcto]]</f>
        <v>LUIS ROSENDO PALACIOSCompTIA A+ 220-901:CUPs</v>
      </c>
      <c r="G10454" s="18">
        <v>1</v>
      </c>
      <c r="H10454" s="19">
        <v>44105</v>
      </c>
      <c r="I10454" s="18" t="str">
        <f>+IFERROR(VLOOKUP(Cursos[[#This Row],[Modelo correcto]],Modelos[[Modelo correcto]:[Aplica para certificación]],4,FALSE),"REVISAR")</f>
        <v>NO</v>
      </c>
    </row>
    <row r="10455" spans="1:9" x14ac:dyDescent="0.25">
      <c r="A10455" s="144" t="s">
        <v>517</v>
      </c>
      <c r="B10455">
        <v>1</v>
      </c>
      <c r="C10455" s="10" t="s">
        <v>2304</v>
      </c>
      <c r="D10455" s="18" t="str">
        <f>+IFERROR(VLOOKUP(Cursos[[#This Row],[Modelo correcto]],Modelos[[Modelo correcto]:[¿En línea?]],2,FALSE),"REVISAR")</f>
        <v>XEROX</v>
      </c>
      <c r="E10455" s="18" t="str">
        <f>+IFERROR(VLOOKUP(Cursos[[#This Row],[Modelo correcto]],Modelos[[Modelo correcto]:[¿En línea?]],3,FALSE),"REVISAR")</f>
        <v>SÍ</v>
      </c>
      <c r="F10455" s="18" t="str">
        <f>+Cursos[[#This Row],[IS]]&amp;Cursos[[#This Row],[Modelo correcto]]</f>
        <v>LUIS ROSENDO PALACIOSNHOFSOL</v>
      </c>
      <c r="G10455" s="18">
        <v>1</v>
      </c>
      <c r="H10455" s="19">
        <v>44105</v>
      </c>
      <c r="I10455" s="18" t="str">
        <f>+IFERROR(VLOOKUP(Cursos[[#This Row],[Modelo correcto]],Modelos[[Modelo correcto]:[Aplica para certificación]],4,FALSE),"REVISAR")</f>
        <v>NO</v>
      </c>
    </row>
    <row r="10456" spans="1:9" x14ac:dyDescent="0.25">
      <c r="A10456" s="144" t="s">
        <v>517</v>
      </c>
      <c r="B10456">
        <v>1</v>
      </c>
      <c r="C10456" s="10" t="s">
        <v>2305</v>
      </c>
      <c r="D10456" s="18" t="str">
        <f>+IFERROR(VLOOKUP(Cursos[[#This Row],[Modelo correcto]],Modelos[[Modelo correcto]:[¿En línea?]],2,FALSE),"REVISAR")</f>
        <v>XEROX</v>
      </c>
      <c r="E10456" s="18" t="str">
        <f>+IFERROR(VLOOKUP(Cursos[[#This Row],[Modelo correcto]],Modelos[[Modelo correcto]:[¿En línea?]],3,FALSE),"REVISAR")</f>
        <v>SÍ</v>
      </c>
      <c r="F10456" s="18" t="str">
        <f>+Cursos[[#This Row],[IS]]&amp;Cursos[[#This Row],[Modelo correcto]]</f>
        <v>LUIS ROSENDO PALACIOSNHMFCTR</v>
      </c>
      <c r="G10456" s="18">
        <v>1</v>
      </c>
      <c r="H10456" s="19">
        <v>44105</v>
      </c>
      <c r="I10456" s="18" t="str">
        <f>+IFERROR(VLOOKUP(Cursos[[#This Row],[Modelo correcto]],Modelos[[Modelo correcto]:[Aplica para certificación]],4,FALSE),"REVISAR")</f>
        <v>NO</v>
      </c>
    </row>
    <row r="10457" spans="1:9" x14ac:dyDescent="0.25">
      <c r="A10457" s="144" t="s">
        <v>517</v>
      </c>
      <c r="B10457">
        <v>1</v>
      </c>
      <c r="C10457" s="10" t="s">
        <v>2157</v>
      </c>
      <c r="D10457" s="18" t="str">
        <f>+IFERROR(VLOOKUP(Cursos[[#This Row],[Modelo correcto]],Modelos[[Modelo correcto]:[¿En línea?]],2,FALSE),"REVISAR")</f>
        <v>XEROX</v>
      </c>
      <c r="E10457" s="18" t="str">
        <f>+IFERROR(VLOOKUP(Cursos[[#This Row],[Modelo correcto]],Modelos[[Modelo correcto]:[¿En línea?]],3,FALSE),"REVISAR")</f>
        <v>SÍ</v>
      </c>
      <c r="F10457" s="18" t="str">
        <f>+Cursos[[#This Row],[IS]]&amp;Cursos[[#This Row],[Modelo correcto]]</f>
        <v>LUIS ROSENDO PALACIOSTST0463</v>
      </c>
      <c r="G10457" s="18">
        <v>1</v>
      </c>
      <c r="H10457" s="19">
        <v>44105</v>
      </c>
      <c r="I10457" s="18" t="str">
        <f>+IFERROR(VLOOKUP(Cursos[[#This Row],[Modelo correcto]],Modelos[[Modelo correcto]:[Aplica para certificación]],4,FALSE),"REVISAR")</f>
        <v>NO</v>
      </c>
    </row>
    <row r="10458" spans="1:9" x14ac:dyDescent="0.25">
      <c r="A10458" s="144" t="s">
        <v>517</v>
      </c>
      <c r="B10458">
        <v>1</v>
      </c>
      <c r="C10458" s="145" t="s">
        <v>1319</v>
      </c>
      <c r="D10458" s="18" t="str">
        <f>+IFERROR(VLOOKUP(Cursos[[#This Row],[Modelo correcto]],Modelos[[Modelo correcto]:[¿En línea?]],2,FALSE),"REVISAR")</f>
        <v>XEROX</v>
      </c>
      <c r="E10458" s="145" t="str">
        <f>+IFERROR(VLOOKUP(Cursos[[#This Row],[Modelo correcto]],Modelos[[Modelo correcto]:[¿En línea?]],3,FALSE),"REVISAR")</f>
        <v>SÍ</v>
      </c>
      <c r="F10458" s="18" t="str">
        <f>+Cursos[[#This Row],[IS]]&amp;Cursos[[#This Row],[Modelo correcto]]</f>
        <v>LUIS ROSENDO PALACIOSCLS265</v>
      </c>
      <c r="G10458" s="18">
        <v>1</v>
      </c>
      <c r="H10458" s="19">
        <v>44105</v>
      </c>
      <c r="I10458" s="18" t="str">
        <f>+IFERROR(VLOOKUP(Cursos[[#This Row],[Modelo correcto]],Modelos[[Modelo correcto]:[Aplica para certificación]],4,FALSE),"REVISAR")</f>
        <v>NO</v>
      </c>
    </row>
    <row r="10459" spans="1:9" x14ac:dyDescent="0.25">
      <c r="A10459" s="144" t="s">
        <v>517</v>
      </c>
      <c r="B10459">
        <v>1</v>
      </c>
      <c r="C10459" s="145" t="s">
        <v>1108</v>
      </c>
      <c r="D10459" s="18" t="str">
        <f>+IFERROR(VLOOKUP(Cursos[[#This Row],[Modelo correcto]],Modelos[[Modelo correcto]:[¿En línea?]],2,FALSE),"REVISAR")</f>
        <v>XEROX</v>
      </c>
      <c r="E10459" s="18" t="str">
        <f>+IFERROR(VLOOKUP(Cursos[[#This Row],[Modelo correcto]],Modelos[[Modelo correcto]:[¿En línea?]],3,FALSE),"REVISAR")</f>
        <v>SÍ</v>
      </c>
      <c r="F10459" s="18" t="str">
        <f>+Cursos[[#This Row],[IS]]&amp;Cursos[[#This Row],[Modelo correcto]]</f>
        <v>LUIS ROSENDO PALACIOSPLC90XXS</v>
      </c>
      <c r="G10459" s="18">
        <v>1</v>
      </c>
      <c r="H10459" s="19">
        <v>44105</v>
      </c>
      <c r="I10459" s="18" t="str">
        <f>+IFERROR(VLOOKUP(Cursos[[#This Row],[Modelo correcto]],Modelos[[Modelo correcto]:[Aplica para certificación]],4,FALSE),"REVISAR")</f>
        <v>NO</v>
      </c>
    </row>
    <row r="10460" spans="1:9" x14ac:dyDescent="0.25">
      <c r="A10460" s="144" t="s">
        <v>517</v>
      </c>
      <c r="B10460">
        <v>1</v>
      </c>
      <c r="C10460" s="10" t="s">
        <v>1335</v>
      </c>
      <c r="D10460" s="18" t="str">
        <f>+IFERROR(VLOOKUP(Cursos[[#This Row],[Modelo correcto]],Modelos[[Modelo correcto]:[¿En línea?]],2,FALSE),"REVISAR")</f>
        <v>XEROX</v>
      </c>
      <c r="E10460" s="18" t="str">
        <f>+IFERROR(VLOOKUP(Cursos[[#This Row],[Modelo correcto]],Modelos[[Modelo correcto]:[¿En línea?]],3,FALSE),"REVISAR")</f>
        <v>SÍ</v>
      </c>
      <c r="F10460" s="18" t="str">
        <f>+Cursos[[#This Row],[IS]]&amp;Cursos[[#This Row],[Modelo correcto]]</f>
        <v>LUIS ROSENDO PALACIOSCLA110</v>
      </c>
      <c r="G10460" s="18">
        <v>1</v>
      </c>
      <c r="H10460" s="19">
        <v>44105</v>
      </c>
      <c r="I10460" s="18" t="str">
        <f>+IFERROR(VLOOKUP(Cursos[[#This Row],[Modelo correcto]],Modelos[[Modelo correcto]:[Aplica para certificación]],4,FALSE),"REVISAR")</f>
        <v>NO</v>
      </c>
    </row>
    <row r="10461" spans="1:9" x14ac:dyDescent="0.25">
      <c r="A10461" s="144" t="s">
        <v>517</v>
      </c>
      <c r="B10461">
        <v>1</v>
      </c>
      <c r="C10461" s="10" t="s">
        <v>1298</v>
      </c>
      <c r="D10461" s="18" t="str">
        <f>+IFERROR(VLOOKUP(Cursos[[#This Row],[Modelo correcto]],Modelos[[Modelo correcto]:[¿En línea?]],2,FALSE),"REVISAR")</f>
        <v>XEROX</v>
      </c>
      <c r="E10461" s="18" t="str">
        <f>+IFERROR(VLOOKUP(Cursos[[#This Row],[Modelo correcto]],Modelos[[Modelo correcto]:[¿En línea?]],3,FALSE),"REVISAR")</f>
        <v>SÍ</v>
      </c>
      <c r="F10461" s="18" t="str">
        <f>+Cursos[[#This Row],[IS]]&amp;Cursos[[#This Row],[Modelo correcto]]</f>
        <v>LUIS ROSENDO PALACIOSXAG50A</v>
      </c>
      <c r="G10461" s="18">
        <v>1</v>
      </c>
      <c r="H10461" s="19">
        <v>44105</v>
      </c>
      <c r="I10461" s="18" t="str">
        <f>+IFERROR(VLOOKUP(Cursos[[#This Row],[Modelo correcto]],Modelos[[Modelo correcto]:[Aplica para certificación]],4,FALSE),"REVISAR")</f>
        <v>NO</v>
      </c>
    </row>
    <row r="10462" spans="1:9" x14ac:dyDescent="0.25">
      <c r="A10462" s="144" t="s">
        <v>517</v>
      </c>
      <c r="B10462">
        <v>1</v>
      </c>
      <c r="C10462" s="10" t="s">
        <v>108</v>
      </c>
      <c r="D10462" s="18" t="str">
        <f>+IFERROR(VLOOKUP(Cursos[[#This Row],[Modelo correcto]],Modelos[[Modelo correcto]:[¿En línea?]],2,FALSE),"REVISAR")</f>
        <v>XEROX</v>
      </c>
      <c r="E10462" s="18" t="str">
        <f>+IFERROR(VLOOKUP(Cursos[[#This Row],[Modelo correcto]],Modelos[[Modelo correcto]:[¿En línea?]],3,FALSE),"REVISAR")</f>
        <v>SÍ</v>
      </c>
      <c r="F10462" s="18" t="str">
        <f>+Cursos[[#This Row],[IS]]&amp;Cursos[[#This Row],[Modelo correcto]]</f>
        <v>LUIS ROSENDO PALACIOSPRG144</v>
      </c>
      <c r="G10462" s="18">
        <v>1</v>
      </c>
      <c r="H10462" s="19">
        <v>44105</v>
      </c>
      <c r="I10462" s="18" t="str">
        <f>+IFERROR(VLOOKUP(Cursos[[#This Row],[Modelo correcto]],Modelos[[Modelo correcto]:[Aplica para certificación]],4,FALSE),"REVISAR")</f>
        <v>NO</v>
      </c>
    </row>
    <row r="10463" spans="1:9" x14ac:dyDescent="0.25">
      <c r="A10463" s="144" t="s">
        <v>517</v>
      </c>
      <c r="B10463">
        <v>1</v>
      </c>
      <c r="C10463" s="10" t="s">
        <v>2161</v>
      </c>
      <c r="D10463" s="18" t="str">
        <f>+IFERROR(VLOOKUP(Cursos[[#This Row],[Modelo correcto]],Modelos[[Modelo correcto]:[¿En línea?]],2,FALSE),"REVISAR")</f>
        <v>XEROX</v>
      </c>
      <c r="E10463" s="18" t="str">
        <f>+IFERROR(VLOOKUP(Cursos[[#This Row],[Modelo correcto]],Modelos[[Modelo correcto]:[¿En línea?]],3,FALSE),"REVISAR")</f>
        <v>SÍ</v>
      </c>
      <c r="F10463" s="18" t="str">
        <f>+Cursos[[#This Row],[IS]]&amp;Cursos[[#This Row],[Modelo correcto]]</f>
        <v>LUIS ROSENDO PALACIOSNHPROP</v>
      </c>
      <c r="G10463" s="18">
        <v>1</v>
      </c>
      <c r="H10463" s="19">
        <v>44105</v>
      </c>
      <c r="I10463" s="18" t="str">
        <f>+IFERROR(VLOOKUP(Cursos[[#This Row],[Modelo correcto]],Modelos[[Modelo correcto]:[Aplica para certificación]],4,FALSE),"REVISAR")</f>
        <v>NO</v>
      </c>
    </row>
    <row r="10464" spans="1:9" x14ac:dyDescent="0.25">
      <c r="A10464" s="144" t="s">
        <v>517</v>
      </c>
      <c r="B10464">
        <v>1</v>
      </c>
      <c r="C10464" s="10" t="s">
        <v>2201</v>
      </c>
      <c r="D10464" s="18" t="str">
        <f>+IFERROR(VLOOKUP(Cursos[[#This Row],[Modelo correcto]],Modelos[[Modelo correcto]:[¿En línea?]],2,FALSE),"REVISAR")</f>
        <v>XEROX</v>
      </c>
      <c r="E10464" s="145" t="str">
        <f>+IFERROR(VLOOKUP(Cursos[[#This Row],[Modelo correcto]],Modelos[[Modelo correcto]:[¿En línea?]],3,FALSE),"REVISAR")</f>
        <v>SÍ</v>
      </c>
      <c r="F10464" s="18" t="str">
        <f>+Cursos[[#This Row],[IS]]&amp;Cursos[[#This Row],[Modelo correcto]]</f>
        <v>LUIS ROSENDO PALACIOSFEEDFIN</v>
      </c>
      <c r="G10464" s="18">
        <v>1</v>
      </c>
      <c r="H10464" s="19">
        <v>44105</v>
      </c>
      <c r="I10464" s="18" t="str">
        <f>+IFERROR(VLOOKUP(Cursos[[#This Row],[Modelo correcto]],Modelos[[Modelo correcto]:[Aplica para certificación]],4,FALSE),"REVISAR")</f>
        <v>NO</v>
      </c>
    </row>
    <row r="10465" spans="1:9" x14ac:dyDescent="0.25">
      <c r="A10465" s="144" t="s">
        <v>517</v>
      </c>
      <c r="B10465">
        <v>1</v>
      </c>
      <c r="C10465" s="10" t="s">
        <v>2346</v>
      </c>
      <c r="D10465" s="18" t="str">
        <f>+IFERROR(VLOOKUP(Cursos[[#This Row],[Modelo correcto]],Modelos[[Modelo correcto]:[¿En línea?]],2,FALSE),"REVISAR")</f>
        <v>XEROX</v>
      </c>
      <c r="E10465" s="145" t="str">
        <f>+IFERROR(VLOOKUP(Cursos[[#This Row],[Modelo correcto]],Modelos[[Modelo correcto]:[¿En línea?]],3,FALSE),"REVISAR")</f>
        <v>SÍ</v>
      </c>
      <c r="F10465" s="18" t="str">
        <f>+Cursos[[#This Row],[IS]]&amp;Cursos[[#This Row],[Modelo correcto]]</f>
        <v>LUIS ROSENDO PALACIOSINT2PRO</v>
      </c>
      <c r="G10465" s="18">
        <v>1</v>
      </c>
      <c r="H10465" s="19">
        <v>44105</v>
      </c>
      <c r="I10465" s="18" t="str">
        <f>+IFERROR(VLOOKUP(Cursos[[#This Row],[Modelo correcto]],Modelos[[Modelo correcto]:[Aplica para certificación]],4,FALSE),"REVISAR")</f>
        <v>NO</v>
      </c>
    </row>
    <row r="10466" spans="1:9" x14ac:dyDescent="0.25">
      <c r="A10466" s="144" t="s">
        <v>517</v>
      </c>
      <c r="B10466">
        <v>1</v>
      </c>
      <c r="C10466" s="10" t="s">
        <v>2321</v>
      </c>
      <c r="D10466" s="18" t="str">
        <f>+IFERROR(VLOOKUP(Cursos[[#This Row],[Modelo correcto]],Modelos[[Modelo correcto]:[¿En línea?]],2,FALSE),"REVISAR")</f>
        <v>XEROX</v>
      </c>
      <c r="E10466" s="145" t="str">
        <f>+IFERROR(VLOOKUP(Cursos[[#This Row],[Modelo correcto]],Modelos[[Modelo correcto]:[¿En línea?]],3,FALSE),"REVISAR")</f>
        <v>SÍ</v>
      </c>
      <c r="F10466" s="18" t="str">
        <f>+Cursos[[#This Row],[IS]]&amp;Cursos[[#This Row],[Modelo correcto]]</f>
        <v>LUIS ROSENDO PALACIOSCompTIA A+ 220-901: Motherboards</v>
      </c>
      <c r="G10466" s="18">
        <v>1</v>
      </c>
      <c r="H10466" s="19">
        <v>44105</v>
      </c>
      <c r="I10466" s="18" t="str">
        <f>+IFERROR(VLOOKUP(Cursos[[#This Row],[Modelo correcto]],Modelos[[Modelo correcto]:[Aplica para certificación]],4,FALSE),"REVISAR")</f>
        <v>NO</v>
      </c>
    </row>
    <row r="10467" spans="1:9" x14ac:dyDescent="0.25">
      <c r="A10467" s="144" t="s">
        <v>517</v>
      </c>
      <c r="B10467">
        <v>1</v>
      </c>
      <c r="C10467" s="10" t="s">
        <v>2360</v>
      </c>
      <c r="D10467" s="18" t="str">
        <f>+IFERROR(VLOOKUP(Cursos[[#This Row],[Modelo correcto]],Modelos[[Modelo correcto]:[¿En línea?]],2,FALSE),"REVISAR")</f>
        <v>XEROX</v>
      </c>
      <c r="E10467" s="18" t="str">
        <f>+IFERROR(VLOOKUP(Cursos[[#This Row],[Modelo correcto]],Modelos[[Modelo correcto]:[¿En línea?]],3,FALSE),"REVISAR")</f>
        <v>SÍ</v>
      </c>
      <c r="F10467" s="18" t="str">
        <f>+Cursos[[#This Row],[IS]]&amp;Cursos[[#This Row],[Modelo correcto]]</f>
        <v>LUIS ROSENDO PALACIOSWFA306</v>
      </c>
      <c r="G10467" s="18">
        <v>1</v>
      </c>
      <c r="H10467" s="19">
        <v>44105</v>
      </c>
      <c r="I10467" s="18" t="str">
        <f>+IFERROR(VLOOKUP(Cursos[[#This Row],[Modelo correcto]],Modelos[[Modelo correcto]:[Aplica para certificación]],4,FALSE),"REVISAR")</f>
        <v>NO</v>
      </c>
    </row>
    <row r="10468" spans="1:9" x14ac:dyDescent="0.25">
      <c r="A10468" s="144" t="s">
        <v>517</v>
      </c>
      <c r="B10468">
        <v>1</v>
      </c>
      <c r="C10468" s="10" t="s">
        <v>2077</v>
      </c>
      <c r="D10468" s="18" t="str">
        <f>+IFERROR(VLOOKUP(Cursos[[#This Row],[Modelo correcto]],Modelos[[Modelo correcto]:[¿En línea?]],2,FALSE),"REVISAR")</f>
        <v>XEROX</v>
      </c>
      <c r="E10468" s="18" t="str">
        <f>+IFERROR(VLOOKUP(Cursos[[#This Row],[Modelo correcto]],Modelos[[Modelo correcto]:[¿En línea?]],3,FALSE),"REVISAR")</f>
        <v>SÍ</v>
      </c>
      <c r="F10468" s="18" t="str">
        <f>+Cursos[[#This Row],[IS]]&amp;Cursos[[#This Row],[Modelo correcto]]</f>
        <v>LUIS ROSENDO PALACIOSIJP2KPP</v>
      </c>
      <c r="G10468" s="18">
        <v>1</v>
      </c>
      <c r="H10468" s="19">
        <v>44105</v>
      </c>
      <c r="I10468" s="18" t="str">
        <f>+IFERROR(VLOOKUP(Cursos[[#This Row],[Modelo correcto]],Modelos[[Modelo correcto]:[Aplica para certificación]],4,FALSE),"REVISAR")</f>
        <v>NO</v>
      </c>
    </row>
    <row r="10469" spans="1:9" x14ac:dyDescent="0.25">
      <c r="A10469" s="144" t="s">
        <v>517</v>
      </c>
      <c r="B10469">
        <v>1</v>
      </c>
      <c r="C10469" s="10" t="s">
        <v>2360</v>
      </c>
      <c r="D10469" s="18" t="str">
        <f>+IFERROR(VLOOKUP(Cursos[[#This Row],[Modelo correcto]],Modelos[[Modelo correcto]:[¿En línea?]],2,FALSE),"REVISAR")</f>
        <v>XEROX</v>
      </c>
      <c r="E10469" s="18" t="str">
        <f>+IFERROR(VLOOKUP(Cursos[[#This Row],[Modelo correcto]],Modelos[[Modelo correcto]:[¿En línea?]],3,FALSE),"REVISAR")</f>
        <v>SÍ</v>
      </c>
      <c r="F10469" s="18" t="str">
        <f>+Cursos[[#This Row],[IS]]&amp;Cursos[[#This Row],[Modelo correcto]]</f>
        <v>LUIS ROSENDO PALACIOSWFA306</v>
      </c>
      <c r="G10469" s="18">
        <v>1</v>
      </c>
      <c r="H10469" s="19">
        <v>44105</v>
      </c>
      <c r="I10469" s="18" t="str">
        <f>+IFERROR(VLOOKUP(Cursos[[#This Row],[Modelo correcto]],Modelos[[Modelo correcto]:[Aplica para certificación]],4,FALSE),"REVISAR")</f>
        <v>NO</v>
      </c>
    </row>
    <row r="10470" spans="1:9" x14ac:dyDescent="0.25">
      <c r="A10470" s="144" t="s">
        <v>517</v>
      </c>
      <c r="B10470">
        <v>1</v>
      </c>
      <c r="C10470" s="10" t="s">
        <v>2362</v>
      </c>
      <c r="D10470" s="18" t="str">
        <f>+IFERROR(VLOOKUP(Cursos[[#This Row],[Modelo correcto]],Modelos[[Modelo correcto]:[¿En línea?]],2,FALSE),"REVISAR")</f>
        <v>XEROX</v>
      </c>
      <c r="E10470" s="18" t="str">
        <f>+IFERROR(VLOOKUP(Cursos[[#This Row],[Modelo correcto]],Modelos[[Modelo correcto]:[¿En línea?]],3,FALSE),"REVISAR")</f>
        <v>SÍ</v>
      </c>
      <c r="F10470" s="18" t="str">
        <f>+Cursos[[#This Row],[IS]]&amp;Cursos[[#This Row],[Modelo correcto]]</f>
        <v>LUIS ROSENDO PALACIOSINT2APP</v>
      </c>
      <c r="G10470" s="18">
        <v>0</v>
      </c>
      <c r="H10470" s="19">
        <v>44105</v>
      </c>
      <c r="I10470" s="18" t="str">
        <f>+IFERROR(VLOOKUP(Cursos[[#This Row],[Modelo correcto]],Modelos[[Modelo correcto]:[Aplica para certificación]],4,FALSE),"REVISAR")</f>
        <v>NO</v>
      </c>
    </row>
    <row r="10471" spans="1:9" x14ac:dyDescent="0.25">
      <c r="A10471" s="144" t="s">
        <v>517</v>
      </c>
      <c r="B10471">
        <v>1</v>
      </c>
      <c r="C10471" s="10" t="s">
        <v>2364</v>
      </c>
      <c r="D10471" s="18" t="str">
        <f>+IFERROR(VLOOKUP(Cursos[[#This Row],[Modelo correcto]],Modelos[[Modelo correcto]:[¿En línea?]],2,FALSE),"REVISAR")</f>
        <v>XEROX</v>
      </c>
      <c r="E10471" s="18" t="str">
        <f>+IFERROR(VLOOKUP(Cursos[[#This Row],[Modelo correcto]],Modelos[[Modelo correcto]:[¿En línea?]],3,FALSE),"REVISAR")</f>
        <v>SÍ</v>
      </c>
      <c r="F10471" s="18" t="str">
        <f>+Cursos[[#This Row],[IS]]&amp;Cursos[[#This Row],[Modelo correcto]]</f>
        <v>LUIS ROSENDO PALACIOSWFA306D</v>
      </c>
      <c r="G10471" s="18">
        <v>1</v>
      </c>
      <c r="H10471" s="19">
        <v>44136</v>
      </c>
      <c r="I10471" s="18" t="str">
        <f>+IFERROR(VLOOKUP(Cursos[[#This Row],[Modelo correcto]],Modelos[[Modelo correcto]:[Aplica para certificación]],4,FALSE),"REVISAR")</f>
        <v>NO</v>
      </c>
    </row>
    <row r="10472" spans="1:9" x14ac:dyDescent="0.25">
      <c r="A10472" s="144" t="s">
        <v>517</v>
      </c>
      <c r="B10472">
        <v>1</v>
      </c>
      <c r="C10472" s="10" t="s">
        <v>1869</v>
      </c>
      <c r="D10472" s="18" t="str">
        <f>+IFERROR(VLOOKUP(Cursos[[#This Row],[Modelo correcto]],Modelos[[Modelo correcto]:[¿En línea?]],2,FALSE),"REVISAR")</f>
        <v>XEROX</v>
      </c>
      <c r="E10472" s="18" t="str">
        <f>+IFERROR(VLOOKUP(Cursos[[#This Row],[Modelo correcto]],Modelos[[Modelo correcto]:[¿En línea?]],3,FALSE),"REVISAR")</f>
        <v>SÍ</v>
      </c>
      <c r="F10472" s="18" t="str">
        <f>+Cursos[[#This Row],[IS]]&amp;Cursos[[#This Row],[Modelo correcto]]</f>
        <v>LUIS ROSENDO PALACIOSOA2059</v>
      </c>
      <c r="G10472" s="18">
        <v>1</v>
      </c>
      <c r="H10472" s="19">
        <v>44136</v>
      </c>
      <c r="I10472" s="18" t="str">
        <f>+IFERROR(VLOOKUP(Cursos[[#This Row],[Modelo correcto]],Modelos[[Modelo correcto]:[Aplica para certificación]],4,FALSE),"REVISAR")</f>
        <v>NO</v>
      </c>
    </row>
    <row r="10473" spans="1:9" x14ac:dyDescent="0.25">
      <c r="A10473" s="144" t="s">
        <v>517</v>
      </c>
      <c r="B10473">
        <v>1</v>
      </c>
      <c r="C10473" s="10" t="s">
        <v>2374</v>
      </c>
      <c r="D10473" s="18" t="str">
        <f>+IFERROR(VLOOKUP(Cursos[[#This Row],[Modelo correcto]],Modelos[[Modelo correcto]:[¿En línea?]],2,FALSE),"REVISAR")</f>
        <v>XEROX</v>
      </c>
      <c r="E10473" s="18" t="str">
        <f>+IFERROR(VLOOKUP(Cursos[[#This Row],[Modelo correcto]],Modelos[[Modelo correcto]:[¿En línea?]],3,FALSE),"REVISAR")</f>
        <v>SÍ</v>
      </c>
      <c r="F10473" s="18" t="str">
        <f>+Cursos[[#This Row],[IS]]&amp;Cursos[[#This Row],[Modelo correcto]]</f>
        <v>LUIS ROSENDO PALACIOSV4100XTA</v>
      </c>
      <c r="G10473" s="18">
        <v>1</v>
      </c>
      <c r="H10473" s="19">
        <v>44136</v>
      </c>
      <c r="I10473" s="18" t="str">
        <f>+IFERROR(VLOOKUP(Cursos[[#This Row],[Modelo correcto]],Modelos[[Modelo correcto]:[Aplica para certificación]],4,FALSE),"REVISAR")</f>
        <v>NO</v>
      </c>
    </row>
    <row r="10474" spans="1:9" x14ac:dyDescent="0.25">
      <c r="A10474" s="144" t="s">
        <v>517</v>
      </c>
      <c r="B10474">
        <v>1</v>
      </c>
      <c r="C10474" s="10" t="s">
        <v>1784</v>
      </c>
      <c r="D10474" s="18" t="str">
        <f>+IFERROR(VLOOKUP(Cursos[[#This Row],[Modelo correcto]],Modelos[[Modelo correcto]:[¿En línea?]],2,FALSE),"REVISAR")</f>
        <v>XEROX</v>
      </c>
      <c r="E10474" s="18" t="str">
        <f>+IFERROR(VLOOKUP(Cursos[[#This Row],[Modelo correcto]],Modelos[[Modelo correcto]:[¿En línea?]],3,FALSE),"REVISAR")</f>
        <v>SÍ</v>
      </c>
      <c r="F10474" s="18" t="str">
        <f>+Cursos[[#This Row],[IS]]&amp;Cursos[[#This Row],[Modelo correcto]]</f>
        <v>LUIS ROSENDO PALACIOSWDSF102</v>
      </c>
      <c r="G10474" s="18">
        <v>1</v>
      </c>
      <c r="H10474" s="19">
        <v>44136</v>
      </c>
      <c r="I10474" s="18" t="str">
        <f>+IFERROR(VLOOKUP(Cursos[[#This Row],[Modelo correcto]],Modelos[[Modelo correcto]:[Aplica para certificación]],4,FALSE),"REVISAR")</f>
        <v>NO</v>
      </c>
    </row>
    <row r="10475" spans="1:9" x14ac:dyDescent="0.25">
      <c r="A10475" s="144" t="s">
        <v>517</v>
      </c>
      <c r="B10475">
        <v>1</v>
      </c>
      <c r="C10475" s="10" t="s">
        <v>1432</v>
      </c>
      <c r="D10475" s="18" t="str">
        <f>+IFERROR(VLOOKUP(Cursos[[#This Row],[Modelo correcto]],Modelos[[Modelo correcto]:[¿En línea?]],2,FALSE),"REVISAR")</f>
        <v>XEROX</v>
      </c>
      <c r="E10475" s="18" t="str">
        <f>+IFERROR(VLOOKUP(Cursos[[#This Row],[Modelo correcto]],Modelos[[Modelo correcto]:[¿En línea?]],3,FALSE),"REVISAR")</f>
        <v>SÍ</v>
      </c>
      <c r="F10475" s="18" t="str">
        <f>+Cursos[[#This Row],[IS]]&amp;Cursos[[#This Row],[Modelo correcto]]</f>
        <v>LUIS ROSENDO PALACIOSDOCU105</v>
      </c>
      <c r="G10475" s="18">
        <v>0</v>
      </c>
      <c r="H10475" s="19">
        <v>44136</v>
      </c>
      <c r="I10475" s="18" t="str">
        <f>+IFERROR(VLOOKUP(Cursos[[#This Row],[Modelo correcto]],Modelos[[Modelo correcto]:[Aplica para certificación]],4,FALSE),"REVISAR")</f>
        <v>NO</v>
      </c>
    </row>
    <row r="10476" spans="1:9" x14ac:dyDescent="0.25">
      <c r="A10476" s="144" t="s">
        <v>517</v>
      </c>
      <c r="B10476">
        <v>1</v>
      </c>
      <c r="C10476" s="10" t="s">
        <v>2302</v>
      </c>
      <c r="D10476" s="18" t="str">
        <f>+IFERROR(VLOOKUP(Cursos[[#This Row],[Modelo correcto]],Modelos[[Modelo correcto]:[¿En línea?]],2,FALSE),"REVISAR")</f>
        <v>XEROX</v>
      </c>
      <c r="E10476" s="18" t="str">
        <f>+IFERROR(VLOOKUP(Cursos[[#This Row],[Modelo correcto]],Modelos[[Modelo correcto]:[¿En línea?]],3,FALSE),"REVISAR")</f>
        <v>SÍ</v>
      </c>
      <c r="F10476" s="18" t="str">
        <f>+Cursos[[#This Row],[IS]]&amp;Cursos[[#This Row],[Modelo correcto]]</f>
        <v>LUIS ROSENDO PALACIOSCompTIA A+ Exam 220-901: Broadband Routers</v>
      </c>
      <c r="G10476" s="18">
        <v>0</v>
      </c>
      <c r="H10476" s="44">
        <v>44136</v>
      </c>
      <c r="I10476" s="18" t="str">
        <f>+IFERROR(VLOOKUP(Cursos[[#This Row],[Modelo correcto]],Modelos[[Modelo correcto]:[Aplica para certificación]],4,FALSE),"REVISAR")</f>
        <v>NO</v>
      </c>
    </row>
    <row r="10477" spans="1:9" x14ac:dyDescent="0.25">
      <c r="A10477" s="144" t="s">
        <v>517</v>
      </c>
      <c r="B10477">
        <v>1</v>
      </c>
      <c r="C10477" s="10" t="s">
        <v>217</v>
      </c>
      <c r="D10477" s="18" t="str">
        <f>+IFERROR(VLOOKUP(Cursos[[#This Row],[Modelo correcto]],Modelos[[Modelo correcto]:[¿En línea?]],2,FALSE),"REVISAR")</f>
        <v>XEROX</v>
      </c>
      <c r="E10477" s="18" t="str">
        <f>+IFERROR(VLOOKUP(Cursos[[#This Row],[Modelo correcto]],Modelos[[Modelo correcto]:[¿En línea?]],3,FALSE),"REVISAR")</f>
        <v>SÍ</v>
      </c>
      <c r="F10477" s="18" t="str">
        <f>+Cursos[[#This Row],[IS]]&amp;Cursos[[#This Row],[Modelo correcto]]</f>
        <v>LUIS ROSENDO PALACIOSV80PCSE</v>
      </c>
      <c r="G10477" s="18">
        <v>1</v>
      </c>
      <c r="H10477" s="44">
        <v>44136</v>
      </c>
      <c r="I10477" s="18" t="str">
        <f>+IFERROR(VLOOKUP(Cursos[[#This Row],[Modelo correcto]],Modelos[[Modelo correcto]:[Aplica para certificación]],4,FALSE),"REVISAR")</f>
        <v>NO</v>
      </c>
    </row>
    <row r="10478" spans="1:9" x14ac:dyDescent="0.25">
      <c r="A10478" s="144" t="s">
        <v>517</v>
      </c>
      <c r="B10478">
        <v>1</v>
      </c>
      <c r="C10478" s="10" t="s">
        <v>2480</v>
      </c>
      <c r="D10478" s="18" t="str">
        <f>+IFERROR(VLOOKUP(Cursos[[#This Row],[Modelo correcto]],Modelos[[Modelo correcto]:[¿En línea?]],2,FALSE),"REVISAR")</f>
        <v>CANON</v>
      </c>
      <c r="E10478" s="18" t="str">
        <f>+IFERROR(VLOOKUP(Cursos[[#This Row],[Modelo correcto]],Modelos[[Modelo correcto]:[¿En línea?]],3,FALSE),"REVISAR")</f>
        <v>NO</v>
      </c>
      <c r="F10478" s="18" t="str">
        <f>+Cursos[[#This Row],[IS]]&amp;Cursos[[#This Row],[Modelo correcto]]</f>
        <v>LUIS ROSENDO PALACIOSCurso Virtual Ajustes iPF Básicos y Colortrac M40</v>
      </c>
      <c r="G10478" s="18">
        <v>1</v>
      </c>
      <c r="H10478" s="19">
        <v>44166</v>
      </c>
      <c r="I10478" s="18" t="str">
        <f>+IFERROR(VLOOKUP(Cursos[[#This Row],[Modelo correcto]],Modelos[[Modelo correcto]:[Aplica para certificación]],4,FALSE),"REVISAR")</f>
        <v>SÍ</v>
      </c>
    </row>
    <row r="10479" spans="1:9" x14ac:dyDescent="0.25">
      <c r="A10479" s="144" t="s">
        <v>517</v>
      </c>
      <c r="B10479">
        <v>1</v>
      </c>
      <c r="C10479" s="10" t="s">
        <v>300</v>
      </c>
      <c r="D10479" s="18" t="str">
        <f>+IFERROR(VLOOKUP(Cursos[[#This Row],[Modelo correcto]],Modelos[[Modelo correcto]:[¿En línea?]],2,FALSE),"REVISAR")</f>
        <v>XEROX</v>
      </c>
      <c r="E10479" s="18" t="s">
        <v>530</v>
      </c>
      <c r="F10479" s="18" t="str">
        <f>+Cursos[[#This Row],[IS]]&amp;Cursos[[#This Row],[Modelo correcto]]</f>
        <v>LUIS ROSENDO PALACIOSCK17M04</v>
      </c>
      <c r="G10479" s="18">
        <v>1</v>
      </c>
      <c r="H10479" s="19">
        <v>44166</v>
      </c>
      <c r="I10479" s="18" t="str">
        <f>+IFERROR(VLOOKUP(Cursos[[#This Row],[Modelo correcto]],Modelos[[Modelo correcto]:[Aplica para certificación]],4,FALSE),"REVISAR")</f>
        <v>NO</v>
      </c>
    </row>
    <row r="10480" spans="1:9" x14ac:dyDescent="0.25">
      <c r="A10480" s="144" t="s">
        <v>517</v>
      </c>
      <c r="B10480">
        <v>1</v>
      </c>
      <c r="C10480" s="10" t="s">
        <v>1801</v>
      </c>
      <c r="D10480" s="18" t="str">
        <f>+IFERROR(VLOOKUP(Cursos[[#This Row],[Modelo correcto]],Modelos[[Modelo correcto]:[¿En línea?]],2,FALSE),"REVISAR")</f>
        <v>XEROX</v>
      </c>
      <c r="E10480" s="18" t="str">
        <f>+IFERROR(VLOOKUP(Cursos[[#This Row],[Modelo correcto]],Modelos[[Modelo correcto]:[¿En línea?]],3,FALSE),"REVISAR")</f>
        <v>SÍ</v>
      </c>
      <c r="F10480" s="18" t="str">
        <f>+Cursos[[#This Row],[IS]]&amp;Cursos[[#This Row],[Modelo correcto]]</f>
        <v>LUIS ROSENDO PALACIOSPS10M3</v>
      </c>
      <c r="G10480" s="18">
        <v>1</v>
      </c>
      <c r="H10480" s="44">
        <v>44136</v>
      </c>
      <c r="I10480" s="18" t="str">
        <f>+IFERROR(VLOOKUP(Cursos[[#This Row],[Modelo correcto]],Modelos[[Modelo correcto]:[Aplica para certificación]],4,FALSE),"REVISAR")</f>
        <v>NO</v>
      </c>
    </row>
    <row r="10481" spans="1:9" x14ac:dyDescent="0.25">
      <c r="A10481" s="144" t="s">
        <v>517</v>
      </c>
      <c r="B10481">
        <v>1</v>
      </c>
      <c r="C10481" s="10" t="s">
        <v>1583</v>
      </c>
      <c r="D10481" s="18" t="str">
        <f>+IFERROR(VLOOKUP(Cursos[[#This Row],[Modelo correcto]],Modelos[[Modelo correcto]:[¿En línea?]],2,FALSE),"REVISAR")</f>
        <v>XEROX</v>
      </c>
      <c r="E10481" s="18" t="str">
        <f>+IFERROR(VLOOKUP(Cursos[[#This Row],[Modelo correcto]],Modelos[[Modelo correcto]:[¿En línea?]],3,FALSE),"REVISAR")</f>
        <v>SÍ</v>
      </c>
      <c r="F10481" s="18" t="str">
        <f>+Cursos[[#This Row],[IS]]&amp;Cursos[[#This Row],[Modelo correcto]]</f>
        <v>LUIS ROSENDO PALACIOSOA209</v>
      </c>
      <c r="G10481" s="18">
        <v>1</v>
      </c>
      <c r="H10481" s="44">
        <v>44136</v>
      </c>
      <c r="I10481" s="18" t="str">
        <f>+IFERROR(VLOOKUP(Cursos[[#This Row],[Modelo correcto]],Modelos[[Modelo correcto]:[Aplica para certificación]],4,FALSE),"REVISAR")</f>
        <v>NO</v>
      </c>
    </row>
    <row r="10482" spans="1:9" x14ac:dyDescent="0.25">
      <c r="A10482" s="144" t="s">
        <v>517</v>
      </c>
      <c r="B10482">
        <v>1</v>
      </c>
      <c r="C10482" s="10" t="s">
        <v>1802</v>
      </c>
      <c r="D10482" s="18" t="str">
        <f>+IFERROR(VLOOKUP(Cursos[[#This Row],[Modelo correcto]],Modelos[[Modelo correcto]:[¿En línea?]],2,FALSE),"REVISAR")</f>
        <v>XEROX</v>
      </c>
      <c r="E10482" s="18" t="str">
        <f>+IFERROR(VLOOKUP(Cursos[[#This Row],[Modelo correcto]],Modelos[[Modelo correcto]:[¿En línea?]],3,FALSE),"REVISAR")</f>
        <v>SÍ</v>
      </c>
      <c r="F10482" s="18" t="str">
        <f>+Cursos[[#This Row],[IS]]&amp;Cursos[[#This Row],[Modelo correcto]]</f>
        <v>LUIS ROSENDO PALACIOSPS10M2</v>
      </c>
      <c r="G10482" s="18">
        <v>0</v>
      </c>
      <c r="H10482" s="44">
        <v>44136</v>
      </c>
      <c r="I10482" s="18" t="str">
        <f>+IFERROR(VLOOKUP(Cursos[[#This Row],[Modelo correcto]],Modelos[[Modelo correcto]:[Aplica para certificación]],4,FALSE),"REVISAR")</f>
        <v>NO</v>
      </c>
    </row>
    <row r="10483" spans="1:9" x14ac:dyDescent="0.25">
      <c r="A10483" s="144" t="s">
        <v>517</v>
      </c>
      <c r="B10483">
        <v>1</v>
      </c>
      <c r="C10483" s="10" t="s">
        <v>1803</v>
      </c>
      <c r="D10483" s="18" t="str">
        <f>+IFERROR(VLOOKUP(Cursos[[#This Row],[Modelo correcto]],Modelos[[Modelo correcto]:[¿En línea?]],2,FALSE),"REVISAR")</f>
        <v>XEROX</v>
      </c>
      <c r="E10483" s="18" t="str">
        <f>+IFERROR(VLOOKUP(Cursos[[#This Row],[Modelo correcto]],Modelos[[Modelo correcto]:[¿En línea?]],3,FALSE),"REVISAR")</f>
        <v>SÍ</v>
      </c>
      <c r="F10483" s="18" t="str">
        <f>+Cursos[[#This Row],[IS]]&amp;Cursos[[#This Row],[Modelo correcto]]</f>
        <v>LUIS ROSENDO PALACIOSPS10M1</v>
      </c>
      <c r="G10483" s="18">
        <v>1</v>
      </c>
      <c r="H10483" s="44">
        <v>44136</v>
      </c>
      <c r="I10483" s="18" t="str">
        <f>+IFERROR(VLOOKUP(Cursos[[#This Row],[Modelo correcto]],Modelos[[Modelo correcto]:[Aplica para certificación]],4,FALSE),"REVISAR")</f>
        <v>NO</v>
      </c>
    </row>
    <row r="10484" spans="1:9" x14ac:dyDescent="0.25">
      <c r="A10484" s="144" t="s">
        <v>517</v>
      </c>
      <c r="B10484">
        <v>1</v>
      </c>
      <c r="C10484" s="10" t="s">
        <v>1767</v>
      </c>
      <c r="D10484" s="18" t="str">
        <f>+IFERROR(VLOOKUP(Cursos[[#This Row],[Modelo correcto]],Modelos[[Modelo correcto]:[¿En línea?]],2,FALSE),"REVISAR")</f>
        <v>XEROX</v>
      </c>
      <c r="E10484" s="18" t="str">
        <f>+IFERROR(VLOOKUP(Cursos[[#This Row],[Modelo correcto]],Modelos[[Modelo correcto]:[¿En línea?]],3,FALSE),"REVISAR")</f>
        <v>SÍ</v>
      </c>
      <c r="F10484" s="18" t="str">
        <f>+Cursos[[#This Row],[IS]]&amp;Cursos[[#This Row],[Modelo correcto]]</f>
        <v>LUIS ROSENDO PALACIOSWDSF104</v>
      </c>
      <c r="G10484" s="18">
        <v>1</v>
      </c>
      <c r="H10484" s="44">
        <v>44136</v>
      </c>
      <c r="I10484" s="18" t="str">
        <f>+IFERROR(VLOOKUP(Cursos[[#This Row],[Modelo correcto]],Modelos[[Modelo correcto]:[Aplica para certificación]],4,FALSE),"REVISAR")</f>
        <v>NO</v>
      </c>
    </row>
    <row r="10485" spans="1:9" x14ac:dyDescent="0.25">
      <c r="A10485" s="144" t="s">
        <v>517</v>
      </c>
      <c r="B10485">
        <v>1</v>
      </c>
      <c r="C10485" s="10" t="s">
        <v>2242</v>
      </c>
      <c r="D10485" s="18" t="str">
        <f>+IFERROR(VLOOKUP(Cursos[[#This Row],[Modelo correcto]],Modelos[[Modelo correcto]:[¿En línea?]],2,FALSE),"REVISAR")</f>
        <v>XEROX</v>
      </c>
      <c r="E10485" s="18" t="str">
        <f>+IFERROR(VLOOKUP(Cursos[[#This Row],[Modelo correcto]],Modelos[[Modelo correcto]:[¿En línea?]],3,FALSE),"REVISAR")</f>
        <v>SÍ</v>
      </c>
      <c r="F10485" s="18" t="str">
        <f>+Cursos[[#This Row],[IS]]&amp;Cursos[[#This Row],[Modelo correcto]]</f>
        <v>LUIS ROSENDO PALACIOSCompTIA A+ Exam 220-901: BIOS and Starlup</v>
      </c>
      <c r="G10485" s="18">
        <v>0</v>
      </c>
      <c r="H10485" s="44">
        <v>44136</v>
      </c>
      <c r="I10485" s="18" t="str">
        <f>+IFERROR(VLOOKUP(Cursos[[#This Row],[Modelo correcto]],Modelos[[Modelo correcto]:[Aplica para certificación]],4,FALSE),"REVISAR")</f>
        <v>NO</v>
      </c>
    </row>
    <row r="10486" spans="1:9" x14ac:dyDescent="0.25">
      <c r="A10486" s="144" t="s">
        <v>517</v>
      </c>
      <c r="B10486">
        <v>1</v>
      </c>
      <c r="C10486" s="145" t="s">
        <v>2412</v>
      </c>
      <c r="D10486" s="18" t="str">
        <f>+IFERROR(VLOOKUP(Cursos[[#This Row],[Modelo correcto]],Modelos[[Modelo correcto]:[¿En línea?]],2,FALSE),"REVISAR")</f>
        <v>XEROX</v>
      </c>
      <c r="E10486" s="18" t="str">
        <f>+IFERROR(VLOOKUP(Cursos[[#This Row],[Modelo correcto]],Modelos[[Modelo correcto]:[¿En línea?]],3,FALSE),"REVISAR")</f>
        <v>SÍ</v>
      </c>
      <c r="F10486" s="18" t="str">
        <f>+Cursos[[#This Row],[IS]]&amp;Cursos[[#This Row],[Modelo correcto]]</f>
        <v>LUIS ROSENDO PALACIOSPMMSS</v>
      </c>
      <c r="G10486" s="18">
        <v>1</v>
      </c>
      <c r="H10486" s="19">
        <v>44136</v>
      </c>
      <c r="I10486" s="18" t="str">
        <f>+IFERROR(VLOOKUP(Cursos[[#This Row],[Modelo correcto]],Modelos[[Modelo correcto]:[Aplica para certificación]],4,FALSE),"REVISAR")</f>
        <v>SÍ</v>
      </c>
    </row>
    <row r="10487" spans="1:9" x14ac:dyDescent="0.25">
      <c r="A10487" s="144" t="s">
        <v>517</v>
      </c>
      <c r="B10487">
        <v>1</v>
      </c>
      <c r="C10487" s="145" t="s">
        <v>2420</v>
      </c>
      <c r="D10487" s="18" t="str">
        <f>+IFERROR(VLOOKUP(Cursos[[#This Row],[Modelo correcto]],Modelos[[Modelo correcto]:[¿En línea?]],2,FALSE),"REVISAR")</f>
        <v>XEROX</v>
      </c>
      <c r="E10487" s="18" t="str">
        <f>+IFERROR(VLOOKUP(Cursos[[#This Row],[Modelo correcto]],Modelos[[Modelo correcto]:[¿En línea?]],3,FALSE),"REVISAR")</f>
        <v>SÍ</v>
      </c>
      <c r="F10487" s="18" t="str">
        <f>+Cursos[[#This Row],[IS]]&amp;Cursos[[#This Row],[Modelo correcto]]</f>
        <v>LUIS ROSENDO PALACIOSOS2056</v>
      </c>
      <c r="G10487" s="18">
        <v>1</v>
      </c>
      <c r="H10487" s="19">
        <v>44136</v>
      </c>
      <c r="I10487" s="18" t="str">
        <f>+IFERROR(VLOOKUP(Cursos[[#This Row],[Modelo correcto]],Modelos[[Modelo correcto]:[Aplica para certificación]],4,FALSE),"REVISAR")</f>
        <v>SÍ</v>
      </c>
    </row>
    <row r="10488" spans="1:9" x14ac:dyDescent="0.25">
      <c r="A10488" s="144" t="s">
        <v>517</v>
      </c>
      <c r="B10488">
        <v>1</v>
      </c>
      <c r="C10488" s="145" t="s">
        <v>2423</v>
      </c>
      <c r="D10488" s="18" t="str">
        <f>+IFERROR(VLOOKUP(Cursos[[#This Row],[Modelo correcto]],Modelos[[Modelo correcto]:[¿En línea?]],2,FALSE),"REVISAR")</f>
        <v>XEROX</v>
      </c>
      <c r="E10488" s="18" t="str">
        <f>+IFERROR(VLOOKUP(Cursos[[#This Row],[Modelo correcto]],Modelos[[Modelo correcto]:[¿En línea?]],3,FALSE),"REVISAR")</f>
        <v>SÍ</v>
      </c>
      <c r="F10488" s="18" t="str">
        <f>+Cursos[[#This Row],[IS]]&amp;Cursos[[#This Row],[Modelo correcto]]</f>
        <v>LUIS ROSENDO PALACIOSCSMA001</v>
      </c>
      <c r="G10488" s="18">
        <v>1</v>
      </c>
      <c r="H10488" s="19">
        <v>44136</v>
      </c>
      <c r="I10488" s="18" t="str">
        <f>+IFERROR(VLOOKUP(Cursos[[#This Row],[Modelo correcto]],Modelos[[Modelo correcto]:[Aplica para certificación]],4,FALSE),"REVISAR")</f>
        <v>SÍ</v>
      </c>
    </row>
    <row r="10489" spans="1:9" x14ac:dyDescent="0.25">
      <c r="A10489" s="144" t="s">
        <v>517</v>
      </c>
      <c r="B10489">
        <v>1</v>
      </c>
      <c r="C10489" s="10" t="s">
        <v>2421</v>
      </c>
      <c r="D10489" s="18" t="str">
        <f>+IFERROR(VLOOKUP(Cursos[[#This Row],[Modelo correcto]],Modelos[[Modelo correcto]:[¿En línea?]],2,FALSE),"REVISAR")</f>
        <v>XEROX</v>
      </c>
      <c r="E10489" s="18" t="str">
        <f>+IFERROR(VLOOKUP(Cursos[[#This Row],[Modelo correcto]],Modelos[[Modelo correcto]:[¿En línea?]],3,FALSE),"REVISAR")</f>
        <v>SÍ</v>
      </c>
      <c r="F10489" s="18" t="str">
        <f>+Cursos[[#This Row],[IS]]&amp;Cursos[[#This Row],[Modelo correcto]]</f>
        <v>LUIS ROSENDO PALACIOSPREDPRNT</v>
      </c>
      <c r="G10489" s="18">
        <v>1</v>
      </c>
      <c r="H10489" s="19">
        <v>44136</v>
      </c>
      <c r="I10489" s="18" t="str">
        <f>+IFERROR(VLOOKUP(Cursos[[#This Row],[Modelo correcto]],Modelos[[Modelo correcto]:[Aplica para certificación]],4,FALSE),"REVISAR")</f>
        <v>SÍ</v>
      </c>
    </row>
    <row r="10490" spans="1:9" x14ac:dyDescent="0.25">
      <c r="A10490" s="144" t="s">
        <v>517</v>
      </c>
      <c r="B10490">
        <v>1</v>
      </c>
      <c r="C10490" s="10" t="s">
        <v>1949</v>
      </c>
      <c r="D10490" s="18" t="str">
        <f>+IFERROR(VLOOKUP(Cursos[[#This Row],[Modelo correcto]],Modelos[[Modelo correcto]:[¿En línea?]],2,FALSE),"REVISAR")</f>
        <v>XEROX</v>
      </c>
      <c r="E10490" s="18" t="str">
        <f>+IFERROR(VLOOKUP(Cursos[[#This Row],[Modelo correcto]],Modelos[[Modelo correcto]:[¿En línea?]],3,FALSE),"REVISAR")</f>
        <v>SÍ</v>
      </c>
      <c r="F10490" s="18" t="str">
        <f>+Cursos[[#This Row],[IS]]&amp;Cursos[[#This Row],[Modelo correcto]]</f>
        <v>LUIS ROSENDO PALACIOSMLINK20</v>
      </c>
      <c r="G10490" s="18">
        <v>0</v>
      </c>
      <c r="H10490" s="19">
        <v>44136</v>
      </c>
      <c r="I10490" s="18" t="str">
        <f>+IFERROR(VLOOKUP(Cursos[[#This Row],[Modelo correcto]],Modelos[[Modelo correcto]:[Aplica para certificación]],4,FALSE),"REVISAR")</f>
        <v>NO</v>
      </c>
    </row>
    <row r="10491" spans="1:9" x14ac:dyDescent="0.25">
      <c r="A10491" s="144" t="s">
        <v>517</v>
      </c>
      <c r="B10491">
        <v>1</v>
      </c>
      <c r="C10491" s="10" t="s">
        <v>218</v>
      </c>
      <c r="D10491" s="18" t="str">
        <f>+IFERROR(VLOOKUP(Cursos[[#This Row],[Modelo correcto]],Modelos[[Modelo correcto]:[¿En línea?]],2,FALSE),"REVISAR")</f>
        <v>XEROX</v>
      </c>
      <c r="E10491" s="18" t="str">
        <f>+IFERROR(VLOOKUP(Cursos[[#This Row],[Modelo correcto]],Modelos[[Modelo correcto]:[¿En línea?]],3,FALSE),"REVISAR")</f>
        <v>SÍ</v>
      </c>
      <c r="F10491" s="18" t="str">
        <f>+Cursos[[#This Row],[IS]]&amp;Cursos[[#This Row],[Modelo correcto]]</f>
        <v>LUIS ROSENDO PALACIOSOS2061</v>
      </c>
      <c r="G10491" s="18">
        <v>0</v>
      </c>
      <c r="H10491" s="19">
        <v>44136</v>
      </c>
      <c r="I10491" s="18" t="str">
        <f>+IFERROR(VLOOKUP(Cursos[[#This Row],[Modelo correcto]],Modelos[[Modelo correcto]:[Aplica para certificación]],4,FALSE),"REVISAR")</f>
        <v>NO</v>
      </c>
    </row>
    <row r="10492" spans="1:9" x14ac:dyDescent="0.25">
      <c r="A10492" s="144" t="s">
        <v>517</v>
      </c>
      <c r="B10492">
        <v>1</v>
      </c>
      <c r="C10492" s="10" t="s">
        <v>1349</v>
      </c>
      <c r="D10492" s="18" t="str">
        <f>+IFERROR(VLOOKUP(Cursos[[#This Row],[Modelo correcto]],Modelos[[Modelo correcto]:[¿En línea?]],2,FALSE),"REVISAR")</f>
        <v>XEROX</v>
      </c>
      <c r="E10492" s="18" t="str">
        <f>+IFERROR(VLOOKUP(Cursos[[#This Row],[Modelo correcto]],Modelos[[Modelo correcto]:[¿En línea?]],3,FALSE),"REVISAR")</f>
        <v>SÍ</v>
      </c>
      <c r="F10492" s="18" t="str">
        <f>+Cursos[[#This Row],[IS]]&amp;Cursos[[#This Row],[Modelo correcto]]</f>
        <v>LUIS ROSENDO PALACIOSMPS3801</v>
      </c>
      <c r="G10492" s="18">
        <v>0</v>
      </c>
      <c r="H10492" s="19">
        <v>44136</v>
      </c>
      <c r="I10492" s="18" t="str">
        <f>+IFERROR(VLOOKUP(Cursos[[#This Row],[Modelo correcto]],Modelos[[Modelo correcto]:[Aplica para certificación]],4,FALSE),"REVISAR")</f>
        <v>NO</v>
      </c>
    </row>
    <row r="10493" spans="1:9" x14ac:dyDescent="0.25">
      <c r="A10493" s="144" t="s">
        <v>517</v>
      </c>
      <c r="B10493">
        <v>1</v>
      </c>
      <c r="C10493" s="10" t="s">
        <v>1995</v>
      </c>
      <c r="D10493" s="18" t="str">
        <f>+IFERROR(VLOOKUP(Cursos[[#This Row],[Modelo correcto]],Modelos[[Modelo correcto]:[¿En línea?]],2,FALSE),"REVISAR")</f>
        <v>XEROX</v>
      </c>
      <c r="E10493" s="18" t="str">
        <f>+IFERROR(VLOOKUP(Cursos[[#This Row],[Modelo correcto]],Modelos[[Modelo correcto]:[¿En línea?]],3,FALSE),"REVISAR")</f>
        <v>SÍ</v>
      </c>
      <c r="F10493" s="18" t="str">
        <f>+Cursos[[#This Row],[IS]]&amp;Cursos[[#This Row],[Modelo correcto]]</f>
        <v>LUIS ROSENDO PALACIOSOA2058</v>
      </c>
      <c r="G10493" s="18">
        <v>0</v>
      </c>
      <c r="H10493" s="44">
        <v>44136</v>
      </c>
      <c r="I10493" s="18" t="str">
        <f>+IFERROR(VLOOKUP(Cursos[[#This Row],[Modelo correcto]],Modelos[[Modelo correcto]:[Aplica para certificación]],4,FALSE),"REVISAR")</f>
        <v>NO</v>
      </c>
    </row>
    <row r="10494" spans="1:9" x14ac:dyDescent="0.25">
      <c r="A10494" s="144" t="s">
        <v>517</v>
      </c>
      <c r="B10494">
        <v>1</v>
      </c>
      <c r="C10494" s="10" t="s">
        <v>1692</v>
      </c>
      <c r="D10494" s="18" t="str">
        <f>+IFERROR(VLOOKUP(Cursos[[#This Row],[Modelo correcto]],Modelos[[Modelo correcto]:[¿En línea?]],2,FALSE),"REVISAR")</f>
        <v>XEROX</v>
      </c>
      <c r="E10494" s="18" t="str">
        <f>+IFERROR(VLOOKUP(Cursos[[#This Row],[Modelo correcto]],Modelos[[Modelo correcto]:[¿En línea?]],3,FALSE),"REVISAR")</f>
        <v>SÍ</v>
      </c>
      <c r="F10494" s="18" t="str">
        <f>+Cursos[[#This Row],[IS]]&amp;Cursos[[#This Row],[Modelo correcto]]</f>
        <v>LUIS ROSENDO PALACIOSOS2079</v>
      </c>
      <c r="G10494" s="18">
        <v>0</v>
      </c>
      <c r="H10494" s="44">
        <v>44136</v>
      </c>
      <c r="I10494" s="18" t="str">
        <f>+IFERROR(VLOOKUP(Cursos[[#This Row],[Modelo correcto]],Modelos[[Modelo correcto]:[Aplica para certificación]],4,FALSE),"REVISAR")</f>
        <v>NO</v>
      </c>
    </row>
    <row r="10495" spans="1:9" x14ac:dyDescent="0.25">
      <c r="A10495" s="144" t="s">
        <v>517</v>
      </c>
      <c r="B10495">
        <v>1</v>
      </c>
      <c r="C10495" s="10" t="s">
        <v>2434</v>
      </c>
      <c r="D10495" s="18" t="str">
        <f>+IFERROR(VLOOKUP(Cursos[[#This Row],[Modelo correcto]],Modelos[[Modelo correcto]:[¿En línea?]],2,FALSE),"REVISAR")</f>
        <v>XEROX</v>
      </c>
      <c r="E10495" s="18" t="str">
        <f>+IFERROR(VLOOKUP(Cursos[[#This Row],[Modelo correcto]],Modelos[[Modelo correcto]:[¿En línea?]],3,FALSE),"REVISAR")</f>
        <v>SÍ</v>
      </c>
      <c r="F10495" s="18" t="str">
        <f>+Cursos[[#This Row],[IS]]&amp;Cursos[[#This Row],[Modelo correcto]]</f>
        <v>LUIS ROSENDO PALACIOSWFA101</v>
      </c>
      <c r="G10495" s="18">
        <v>0</v>
      </c>
      <c r="H10495" s="44">
        <v>44136</v>
      </c>
      <c r="I10495" s="18" t="str">
        <f>+IFERROR(VLOOKUP(Cursos[[#This Row],[Modelo correcto]],Modelos[[Modelo correcto]:[Aplica para certificación]],4,FALSE),"REVISAR")</f>
        <v>NO</v>
      </c>
    </row>
    <row r="10496" spans="1:9" x14ac:dyDescent="0.25">
      <c r="A10496" s="144" t="s">
        <v>517</v>
      </c>
      <c r="B10496">
        <v>1</v>
      </c>
      <c r="C10496" s="10" t="s">
        <v>2418</v>
      </c>
      <c r="D10496" s="18" t="str">
        <f>+IFERROR(VLOOKUP(Cursos[[#This Row],[Modelo correcto]],Modelos[[Modelo correcto]:[¿En línea?]],2,FALSE),"REVISAR")</f>
        <v>XEROX</v>
      </c>
      <c r="E10496" s="18" t="str">
        <f>+IFERROR(VLOOKUP(Cursos[[#This Row],[Modelo correcto]],Modelos[[Modelo correcto]:[¿En línea?]],3,FALSE),"REVISAR")</f>
        <v>SÍ</v>
      </c>
      <c r="F10496" s="18" t="str">
        <f>+Cursos[[#This Row],[IS]]&amp;Cursos[[#This Row],[Modelo correcto]]</f>
        <v>LUIS ROSENDO PALACIOSPAT202</v>
      </c>
      <c r="G10496" s="18">
        <v>1</v>
      </c>
      <c r="H10496" s="19">
        <v>44136</v>
      </c>
      <c r="I10496" s="18" t="str">
        <f>+IFERROR(VLOOKUP(Cursos[[#This Row],[Modelo correcto]],Modelos[[Modelo correcto]:[Aplica para certificación]],4,FALSE),"REVISAR")</f>
        <v>SÍ</v>
      </c>
    </row>
    <row r="10497" spans="1:9" x14ac:dyDescent="0.25">
      <c r="A10497" s="144" t="s">
        <v>517</v>
      </c>
      <c r="B10497">
        <v>1</v>
      </c>
      <c r="C10497" s="10" t="s">
        <v>2441</v>
      </c>
      <c r="D10497" s="18" t="str">
        <f>+IFERROR(VLOOKUP(Cursos[[#This Row],[Modelo correcto]],Modelos[[Modelo correcto]:[¿En línea?]],2,FALSE),"REVISAR")</f>
        <v>HP</v>
      </c>
      <c r="E10497" s="18" t="str">
        <f>+IFERROR(VLOOKUP(Cursos[[#This Row],[Modelo correcto]],Modelos[[Modelo correcto]:[¿En línea?]],3,FALSE),"REVISAR")</f>
        <v>SÍ</v>
      </c>
      <c r="F10497" s="18" t="str">
        <f>+Cursos[[#This Row],[IS]]&amp;Cursos[[#This Row],[Modelo correcto]]</f>
        <v>LUIS ROSENDO PALACIOSOA2026</v>
      </c>
      <c r="G10497" s="18">
        <v>1</v>
      </c>
      <c r="H10497" s="19">
        <v>44136</v>
      </c>
      <c r="I10497" s="18" t="str">
        <f>+IFERROR(VLOOKUP(Cursos[[#This Row],[Modelo correcto]],Modelos[[Modelo correcto]:[Aplica para certificación]],4,FALSE),"REVISAR")</f>
        <v>NO</v>
      </c>
    </row>
    <row r="10498" spans="1:9" x14ac:dyDescent="0.25">
      <c r="A10498" s="144" t="s">
        <v>517</v>
      </c>
      <c r="B10498">
        <v>1</v>
      </c>
      <c r="C10498" s="10" t="s">
        <v>6</v>
      </c>
      <c r="D10498" s="18" t="str">
        <f>+IFERROR(VLOOKUP(Cursos[[#This Row],[Modelo correcto]],Modelos[[Modelo correcto]:[¿En línea?]],2,FALSE),"REVISAR")</f>
        <v>XEROX</v>
      </c>
      <c r="E10498" s="18" t="str">
        <f>+IFERROR(VLOOKUP(Cursos[[#This Row],[Modelo correcto]],Modelos[[Modelo correcto]:[¿En línea?]],3,FALSE),"REVISAR")</f>
        <v>SÍ</v>
      </c>
      <c r="F10498" s="18" t="str">
        <f>+Cursos[[#This Row],[IS]]&amp;Cursos[[#This Row],[Modelo correcto]]</f>
        <v>LUIS ROSENDO PALACIOSXDA100</v>
      </c>
      <c r="G10498" s="18">
        <v>0</v>
      </c>
      <c r="H10498" s="19">
        <v>44136</v>
      </c>
      <c r="I10498" s="18" t="str">
        <f>+IFERROR(VLOOKUP(Cursos[[#This Row],[Modelo correcto]],Modelos[[Modelo correcto]:[Aplica para certificación]],4,FALSE),"REVISAR")</f>
        <v>NO</v>
      </c>
    </row>
    <row r="10499" spans="1:9" x14ac:dyDescent="0.25">
      <c r="A10499" s="144" t="s">
        <v>517</v>
      </c>
      <c r="B10499">
        <v>1</v>
      </c>
      <c r="C10499" s="10" t="s">
        <v>238</v>
      </c>
      <c r="D10499" s="18" t="str">
        <f>+IFERROR(VLOOKUP(Cursos[[#This Row],[Modelo correcto]],Modelos[[Modelo correcto]:[¿En línea?]],2,FALSE),"REVISAR")</f>
        <v>XEROX</v>
      </c>
      <c r="E10499" s="18" t="str">
        <f>+IFERROR(VLOOKUP(Cursos[[#This Row],[Modelo correcto]],Modelos[[Modelo correcto]:[¿En línea?]],3,FALSE),"REVISAR")</f>
        <v>SÍ</v>
      </c>
      <c r="F10499" s="18" t="str">
        <f>+Cursos[[#This Row],[IS]]&amp;Cursos[[#This Row],[Modelo correcto]]</f>
        <v>LUIS ROSENDO PALACIOSCKAKC17</v>
      </c>
      <c r="G10499" s="18">
        <v>0</v>
      </c>
      <c r="H10499" s="19">
        <v>44136</v>
      </c>
      <c r="I10499" s="18" t="str">
        <f>+IFERROR(VLOOKUP(Cursos[[#This Row],[Modelo correcto]],Modelos[[Modelo correcto]:[Aplica para certificación]],4,FALSE),"REVISAR")</f>
        <v>NO</v>
      </c>
    </row>
    <row r="10500" spans="1:9" x14ac:dyDescent="0.25">
      <c r="A10500" s="144" t="s">
        <v>714</v>
      </c>
      <c r="B10500">
        <v>1</v>
      </c>
      <c r="C10500" s="63" t="s">
        <v>951</v>
      </c>
      <c r="D10500" s="18" t="str">
        <f>+IFERROR(VLOOKUP(Cursos[[#This Row],[Modelo correcto]],Modelos[[Modelo correcto]:[¿En línea?]],2,FALSE),"REVISAR")</f>
        <v>XEROX</v>
      </c>
      <c r="E10500" s="18" t="str">
        <f>+IFERROR(VLOOKUP(Cursos[[#This Row],[Modelo correcto]],Modelos[[Modelo correcto]:[¿En línea?]],3,FALSE),"REVISAR")</f>
        <v>NO</v>
      </c>
      <c r="F10500" s="18" t="str">
        <f>+Cursos[[#This Row],[IS]]&amp;Cursos[[#This Row],[Modelo correcto]]</f>
        <v>MANUEL ALEJANDRO HERNANDEZ GARCIAC13971</v>
      </c>
      <c r="G10500" s="18">
        <v>1</v>
      </c>
      <c r="H10500" s="19">
        <v>43831</v>
      </c>
      <c r="I10500" s="18" t="str">
        <f>+IFERROR(VLOOKUP(Cursos[[#This Row],[Modelo correcto]],Modelos[[Modelo correcto]:[Aplica para certificación]],4,FALSE),"REVISAR")</f>
        <v>SÍ</v>
      </c>
    </row>
    <row r="10501" spans="1:9" x14ac:dyDescent="0.25">
      <c r="A10501" s="144" t="s">
        <v>714</v>
      </c>
      <c r="B10501">
        <v>1</v>
      </c>
      <c r="C10501" s="10" t="s">
        <v>538</v>
      </c>
      <c r="D10501" s="18" t="str">
        <f>+IFERROR(VLOOKUP(Cursos[[#This Row],[Modelo correcto]],Modelos[[Modelo correcto]:[¿En línea?]],2,FALSE),"REVISAR")</f>
        <v>CANON</v>
      </c>
      <c r="E10501" s="18" t="str">
        <f>+IFERROR(VLOOKUP(Cursos[[#This Row],[Modelo correcto]],Modelos[[Modelo correcto]:[¿En línea?]],3,FALSE),"REVISAR")</f>
        <v>NO</v>
      </c>
      <c r="F10501" s="18" t="str">
        <f>+Cursos[[#This Row],[IS]]&amp;Cursos[[#This Row],[Modelo correcto]]</f>
        <v>MANUEL ALEJANDRO HERNANDEZ GARCIACONECTIVIDAD</v>
      </c>
      <c r="G10501" s="18">
        <v>1</v>
      </c>
      <c r="H10501" s="19">
        <v>43922</v>
      </c>
      <c r="I10501" s="18" t="str">
        <f>+IFERROR(VLOOKUP(Cursos[[#This Row],[Modelo correcto]],Modelos[[Modelo correcto]:[Aplica para certificación]],4,FALSE),"REVISAR")</f>
        <v>SÍ</v>
      </c>
    </row>
    <row r="10502" spans="1:9" x14ac:dyDescent="0.25">
      <c r="A10502" s="144" t="s">
        <v>714</v>
      </c>
      <c r="B10502">
        <v>1</v>
      </c>
      <c r="C10502" s="10" t="s">
        <v>844</v>
      </c>
      <c r="D10502" s="18" t="str">
        <f>+IFERROR(VLOOKUP(Cursos[[#This Row],[Modelo correcto]],Modelos[[Modelo correcto]:[¿En línea?]],2,FALSE),"REVISAR")</f>
        <v>CANON</v>
      </c>
      <c r="E10502" s="18" t="str">
        <f>+IFERROR(VLOOKUP(Cursos[[#This Row],[Modelo correcto]],Modelos[[Modelo correcto]:[¿En línea?]],3,FALSE),"REVISAR")</f>
        <v>NO</v>
      </c>
      <c r="F10502" s="18" t="str">
        <f>+Cursos[[#This Row],[IS]]&amp;Cursos[[#This Row],[Modelo correcto]]</f>
        <v>MANUEL ALEJANDRO HERNANDEZ GARCIAUniversal Send</v>
      </c>
      <c r="G10502" s="18">
        <v>1</v>
      </c>
      <c r="H10502" s="19">
        <v>43922</v>
      </c>
      <c r="I10502" s="18" t="str">
        <f>+IFERROR(VLOOKUP(Cursos[[#This Row],[Modelo correcto]],Modelos[[Modelo correcto]:[Aplica para certificación]],4,FALSE),"REVISAR")</f>
        <v>NO</v>
      </c>
    </row>
    <row r="10503" spans="1:9" x14ac:dyDescent="0.25">
      <c r="A10503" s="144" t="s">
        <v>714</v>
      </c>
      <c r="B10503">
        <v>1</v>
      </c>
      <c r="C10503" s="10" t="s">
        <v>1423</v>
      </c>
      <c r="D10503" s="18" t="str">
        <f>+IFERROR(VLOOKUP(Cursos[[#This Row],[Modelo correcto]],Modelos[[Modelo correcto]:[¿En línea?]],2,FALSE),"REVISAR")</f>
        <v>LEXMARK</v>
      </c>
      <c r="E10503" s="18" t="str">
        <f>+IFERROR(VLOOKUP(Cursos[[#This Row],[Modelo correcto]],Modelos[[Modelo correcto]:[¿En línea?]],3,FALSE),"REVISAR")</f>
        <v>NO</v>
      </c>
      <c r="F10503" s="18" t="str">
        <f>+Cursos[[#This Row],[IS]]&amp;Cursos[[#This Row],[Modelo correcto]]</f>
        <v>MANUEL ALEJANDRO HERNANDEZ GARCIADevice &amp; Fleet Management</v>
      </c>
      <c r="G10503" s="18">
        <v>1</v>
      </c>
      <c r="H10503" s="19">
        <v>43952</v>
      </c>
      <c r="I10503" s="18" t="str">
        <f>+IFERROR(VLOOKUP(Cursos[[#This Row],[Modelo correcto]],Modelos[[Modelo correcto]:[Aplica para certificación]],4,FALSE),"REVISAR")</f>
        <v>SÍ</v>
      </c>
    </row>
    <row r="10504" spans="1:9" x14ac:dyDescent="0.25">
      <c r="A10504" s="144" t="s">
        <v>714</v>
      </c>
      <c r="B10504">
        <v>1</v>
      </c>
      <c r="C10504" s="10" t="s">
        <v>1215</v>
      </c>
      <c r="D10504" s="18" t="str">
        <f>+IFERROR(VLOOKUP(Cursos[[#This Row],[Modelo correcto]],Modelos[[Modelo correcto]:[¿En línea?]],2,FALSE),"REVISAR")</f>
        <v>LEXMARK</v>
      </c>
      <c r="E10504" s="18" t="str">
        <f>+IFERROR(VLOOKUP(Cursos[[#This Row],[Modelo correcto]],Modelos[[Modelo correcto]:[¿En línea?]],3,FALSE),"REVISAR")</f>
        <v>NO</v>
      </c>
      <c r="F10504" s="18" t="str">
        <f>+Cursos[[#This Row],[IS]]&amp;Cursos[[#This Row],[Modelo correcto]]</f>
        <v>MANUEL ALEJANDRO HERNANDEZ GARCIAFull Spectrum Security</v>
      </c>
      <c r="G10504" s="18">
        <v>1</v>
      </c>
      <c r="H10504" s="19">
        <v>43952</v>
      </c>
      <c r="I10504" s="18" t="str">
        <f>+IFERROR(VLOOKUP(Cursos[[#This Row],[Modelo correcto]],Modelos[[Modelo correcto]:[Aplica para certificación]],4,FALSE),"REVISAR")</f>
        <v>NO</v>
      </c>
    </row>
    <row r="10505" spans="1:9" x14ac:dyDescent="0.25">
      <c r="A10505" s="144" t="s">
        <v>714</v>
      </c>
      <c r="B10505">
        <v>1</v>
      </c>
      <c r="C10505" s="10" t="s">
        <v>1436</v>
      </c>
      <c r="D10505" s="18" t="str">
        <f>+IFERROR(VLOOKUP(Cursos[[#This Row],[Modelo correcto]],Modelos[[Modelo correcto]:[¿En línea?]],2,FALSE),"REVISAR")</f>
        <v>LEXMARK</v>
      </c>
      <c r="E10505" s="18" t="str">
        <f>+IFERROR(VLOOKUP(Cursos[[#This Row],[Modelo correcto]],Modelos[[Modelo correcto]:[¿En línea?]],3,FALSE),"REVISAR")</f>
        <v>NO</v>
      </c>
      <c r="F10505" s="18" t="str">
        <f>+Cursos[[#This Row],[IS]]&amp;Cursos[[#This Row],[Modelo correcto]]</f>
        <v>MANUEL ALEJANDRO HERNANDEZ GARCIAPrint &amp; Output Management</v>
      </c>
      <c r="G10505" s="18">
        <v>1</v>
      </c>
      <c r="H10505" s="19">
        <v>43952</v>
      </c>
      <c r="I10505" s="18" t="str">
        <f>+IFERROR(VLOOKUP(Cursos[[#This Row],[Modelo correcto]],Modelos[[Modelo correcto]:[Aplica para certificación]],4,FALSE),"REVISAR")</f>
        <v>SÍ</v>
      </c>
    </row>
    <row r="10506" spans="1:9" x14ac:dyDescent="0.25">
      <c r="A10506" s="144" t="s">
        <v>714</v>
      </c>
      <c r="B10506">
        <v>1</v>
      </c>
      <c r="C10506" s="10" t="s">
        <v>1861</v>
      </c>
      <c r="D10506" s="18" t="str">
        <f>+IFERROR(VLOOKUP(Cursos[[#This Row],[Modelo correcto]],Modelos[[Modelo correcto]:[¿En línea?]],2,FALSE),"REVISAR")</f>
        <v>HP</v>
      </c>
      <c r="E10506" s="18" t="s">
        <v>530</v>
      </c>
      <c r="F10506" s="18" t="str">
        <f>+Cursos[[#This Row],[IS]]&amp;Cursos[[#This Row],[Modelo correcto]]</f>
        <v>MANUEL ALEJANDRO HERNANDEZ GARCIAHP A3 SERVICE TRAINING LIVE</v>
      </c>
      <c r="G10506" s="18">
        <v>1</v>
      </c>
      <c r="H10506" s="19">
        <v>44013</v>
      </c>
      <c r="I10506" s="18" t="str">
        <f>+IFERROR(VLOOKUP(Cursos[[#This Row],[Modelo correcto]],Modelos[[Modelo correcto]:[Aplica para certificación]],4,FALSE),"REVISAR")</f>
        <v>SÍ</v>
      </c>
    </row>
    <row r="10507" spans="1:9" x14ac:dyDescent="0.25">
      <c r="A10507" s="144" t="s">
        <v>714</v>
      </c>
      <c r="B10507">
        <v>1</v>
      </c>
      <c r="C10507" s="10" t="s">
        <v>1899</v>
      </c>
      <c r="D10507" s="18" t="str">
        <f>+IFERROR(VLOOKUP(Cursos[[#This Row],[Modelo correcto]],Modelos[[Modelo correcto]:[¿En línea?]],2,FALSE),"REVISAR")</f>
        <v>HP</v>
      </c>
      <c r="E10507" s="18" t="str">
        <f>+IFERROR(VLOOKUP(Cursos[[#This Row],[Modelo correcto]],Modelos[[Modelo correcto]:[¿En línea?]],3,FALSE),"REVISAR")</f>
        <v>NO</v>
      </c>
      <c r="F10507" s="18" t="str">
        <f>+Cursos[[#This Row],[IS]]&amp;Cursos[[#This Row],[Modelo correcto]]</f>
        <v>MANUEL ALEJANDRO HERNANDEZ GARCIAESD - LIVE</v>
      </c>
      <c r="G10507" s="18">
        <v>1</v>
      </c>
      <c r="H10507" s="19">
        <v>44013</v>
      </c>
      <c r="I10507" s="18" t="str">
        <f>+IFERROR(VLOOKUP(Cursos[[#This Row],[Modelo correcto]],Modelos[[Modelo correcto]:[Aplica para certificación]],4,FALSE),"REVISAR")</f>
        <v>SÍ</v>
      </c>
    </row>
    <row r="10508" spans="1:9" x14ac:dyDescent="0.25">
      <c r="A10508" s="144" t="s">
        <v>714</v>
      </c>
      <c r="B10508">
        <v>1</v>
      </c>
      <c r="C10508" s="10" t="s">
        <v>1547</v>
      </c>
      <c r="D10508" s="18" t="str">
        <f>+IFERROR(VLOOKUP(Cursos[[#This Row],[Modelo correcto]],Modelos[[Modelo correcto]:[¿En línea?]],2,FALSE),"REVISAR")</f>
        <v>OKI</v>
      </c>
      <c r="E10508" s="18" t="str">
        <f>+IFERROR(VLOOKUP(Cursos[[#This Row],[Modelo correcto]],Modelos[[Modelo correcto]:[¿En línea?]],3,FALSE),"REVISAR")</f>
        <v>NO</v>
      </c>
      <c r="F10508" s="18" t="str">
        <f>+Cursos[[#This Row],[IS]]&amp;Cursos[[#This Row],[Modelo correcto]]</f>
        <v>MANUEL ALEJANDRO HERNANDEZ GARCIAPro 1050</v>
      </c>
      <c r="G10508" s="18">
        <v>1</v>
      </c>
      <c r="H10508" s="19">
        <v>44044</v>
      </c>
      <c r="I10508" s="18" t="str">
        <f>+IFERROR(VLOOKUP(Cursos[[#This Row],[Modelo correcto]],Modelos[[Modelo correcto]:[Aplica para certificación]],4,FALSE),"REVISAR")</f>
        <v>SÍ</v>
      </c>
    </row>
    <row r="10509" spans="1:9" x14ac:dyDescent="0.25">
      <c r="A10509" s="144" t="s">
        <v>517</v>
      </c>
      <c r="B10509">
        <v>1</v>
      </c>
      <c r="C10509" s="145" t="s">
        <v>102</v>
      </c>
      <c r="D10509" s="18" t="str">
        <f>+IFERROR(VLOOKUP(Cursos[[#This Row],[Modelo correcto]],Modelos[[Modelo correcto]:[¿En línea?]],2,FALSE),"REVISAR")</f>
        <v>XEROX</v>
      </c>
      <c r="E10509" s="18" t="str">
        <f>+IFERROR(VLOOKUP(Cursos[[#This Row],[Modelo correcto]],Modelos[[Modelo correcto]:[¿En línea?]],3,FALSE),"REVISAR")</f>
        <v>SÍ</v>
      </c>
      <c r="F10509" s="18" t="str">
        <f>+Cursos[[#This Row],[IS]]&amp;Cursos[[#This Row],[Modelo correcto]]</f>
        <v>LUIS ROSENDO PALACIOSCK17M01</v>
      </c>
      <c r="G10509" s="18">
        <v>0</v>
      </c>
      <c r="H10509" s="19">
        <v>44136</v>
      </c>
      <c r="I10509" s="18" t="str">
        <f>+IFERROR(VLOOKUP(Cursos[[#This Row],[Modelo correcto]],Modelos[[Modelo correcto]:[Aplica para certificación]],4,FALSE),"REVISAR")</f>
        <v>NO</v>
      </c>
    </row>
    <row r="10510" spans="1:9" x14ac:dyDescent="0.25">
      <c r="A10510" s="144" t="s">
        <v>517</v>
      </c>
      <c r="B10510">
        <v>1</v>
      </c>
      <c r="C10510" s="145" t="s">
        <v>1771</v>
      </c>
      <c r="D10510" s="18" t="str">
        <f>+IFERROR(VLOOKUP(Cursos[[#This Row],[Modelo correcto]],Modelos[[Modelo correcto]:[¿En línea?]],2,FALSE),"REVISAR")</f>
        <v>XEROX</v>
      </c>
      <c r="E10510" s="18" t="str">
        <f>+IFERROR(VLOOKUP(Cursos[[#This Row],[Modelo correcto]],Modelos[[Modelo correcto]:[¿En línea?]],3,FALSE),"REVISAR")</f>
        <v>SÍ</v>
      </c>
      <c r="F10510" s="18" t="str">
        <f>+Cursos[[#This Row],[IS]]&amp;Cursos[[#This Row],[Modelo correcto]]</f>
        <v>LUIS ROSENDO PALACIOSWDSF101</v>
      </c>
      <c r="G10510" s="18">
        <v>0</v>
      </c>
      <c r="H10510" s="19">
        <v>44136</v>
      </c>
      <c r="I10510" s="18" t="str">
        <f>+IFERROR(VLOOKUP(Cursos[[#This Row],[Modelo correcto]],Modelos[[Modelo correcto]:[Aplica para certificación]],4,FALSE),"REVISAR")</f>
        <v>NO</v>
      </c>
    </row>
    <row r="10511" spans="1:9" x14ac:dyDescent="0.25">
      <c r="A10511" s="144" t="s">
        <v>517</v>
      </c>
      <c r="B10511">
        <v>1</v>
      </c>
      <c r="C10511" s="145" t="s">
        <v>1765</v>
      </c>
      <c r="D10511" s="18" t="str">
        <f>+IFERROR(VLOOKUP(Cursos[[#This Row],[Modelo correcto]],Modelos[[Modelo correcto]:[¿En línea?]],2,FALSE),"REVISAR")</f>
        <v>XEROX</v>
      </c>
      <c r="E10511" s="18" t="str">
        <f>+IFERROR(VLOOKUP(Cursos[[#This Row],[Modelo correcto]],Modelos[[Modelo correcto]:[¿En línea?]],3,FALSE),"REVISAR")</f>
        <v>SÍ</v>
      </c>
      <c r="F10511" s="18" t="str">
        <f>+Cursos[[#This Row],[IS]]&amp;Cursos[[#This Row],[Modelo correcto]]</f>
        <v>LUIS ROSENDO PALACIOSDSP102C</v>
      </c>
      <c r="G10511" s="18">
        <v>0</v>
      </c>
      <c r="H10511" s="19">
        <v>44136</v>
      </c>
      <c r="I10511" s="18" t="str">
        <f>+IFERROR(VLOOKUP(Cursos[[#This Row],[Modelo correcto]],Modelos[[Modelo correcto]:[Aplica para certificación]],4,FALSE),"REVISAR")</f>
        <v>NO</v>
      </c>
    </row>
    <row r="10512" spans="1:9" x14ac:dyDescent="0.25">
      <c r="A10512" s="144" t="s">
        <v>517</v>
      </c>
      <c r="B10512">
        <v>1</v>
      </c>
      <c r="C10512" s="145" t="s">
        <v>2090</v>
      </c>
      <c r="D10512" s="18" t="str">
        <f>+IFERROR(VLOOKUP(Cursos[[#This Row],[Modelo correcto]],Modelos[[Modelo correcto]:[¿En línea?]],2,FALSE),"REVISAR")</f>
        <v>XEROX</v>
      </c>
      <c r="E10512" s="18" t="str">
        <f>+IFERROR(VLOOKUP(Cursos[[#This Row],[Modelo correcto]],Modelos[[Modelo correcto]:[¿En línea?]],3,FALSE),"REVISAR")</f>
        <v>SÍ</v>
      </c>
      <c r="F10512" s="18" t="str">
        <f>+Cursos[[#This Row],[IS]]&amp;Cursos[[#This Row],[Modelo correcto]]</f>
        <v>LUIS ROSENDO PALACIOSOA2077</v>
      </c>
      <c r="G10512" s="18">
        <v>0</v>
      </c>
      <c r="H10512" s="19">
        <v>44136</v>
      </c>
      <c r="I10512" s="18" t="str">
        <f>+IFERROR(VLOOKUP(Cursos[[#This Row],[Modelo correcto]],Modelos[[Modelo correcto]:[Aplica para certificación]],4,FALSE),"REVISAR")</f>
        <v>NO</v>
      </c>
    </row>
    <row r="10513" spans="1:9" x14ac:dyDescent="0.25">
      <c r="A10513" s="144" t="s">
        <v>517</v>
      </c>
      <c r="B10513">
        <v>1</v>
      </c>
      <c r="C10513" s="145" t="s">
        <v>205</v>
      </c>
      <c r="D10513" s="18" t="str">
        <f>+IFERROR(VLOOKUP(Cursos[[#This Row],[Modelo correcto]],Modelos[[Modelo correcto]:[¿En línea?]],2,FALSE),"REVISAR")</f>
        <v>XEROX</v>
      </c>
      <c r="E10513" s="18" t="str">
        <f>+IFERROR(VLOOKUP(Cursos[[#This Row],[Modelo correcto]],Modelos[[Modelo correcto]:[¿En línea?]],3,FALSE),"REVISAR")</f>
        <v>SÍ</v>
      </c>
      <c r="F10513" s="18" t="str">
        <f>+Cursos[[#This Row],[IS]]&amp;Cursos[[#This Row],[Modelo correcto]]</f>
        <v>LUIS ROSENDO PALACIOSE16M05</v>
      </c>
      <c r="G10513" s="18">
        <v>0</v>
      </c>
      <c r="H10513" s="19">
        <v>44136</v>
      </c>
      <c r="I10513" s="18" t="str">
        <f>+IFERROR(VLOOKUP(Cursos[[#This Row],[Modelo correcto]],Modelos[[Modelo correcto]:[Aplica para certificación]],4,FALSE),"REVISAR")</f>
        <v>NO</v>
      </c>
    </row>
    <row r="10514" spans="1:9" x14ac:dyDescent="0.25">
      <c r="A10514" s="144" t="s">
        <v>517</v>
      </c>
      <c r="B10514">
        <v>1</v>
      </c>
      <c r="C10514" s="145" t="s">
        <v>200</v>
      </c>
      <c r="D10514" s="18" t="str">
        <f>+IFERROR(VLOOKUP(Cursos[[#This Row],[Modelo correcto]],Modelos[[Modelo correcto]:[¿En línea?]],2,FALSE),"REVISAR")</f>
        <v>XEROX</v>
      </c>
      <c r="E10514" s="18" t="str">
        <f>+IFERROR(VLOOKUP(Cursos[[#This Row],[Modelo correcto]],Modelos[[Modelo correcto]:[¿En línea?]],3,FALSE),"REVISAR")</f>
        <v>SÍ</v>
      </c>
      <c r="F10514" s="18" t="str">
        <f>+Cursos[[#This Row],[IS]]&amp;Cursos[[#This Row],[Modelo correcto]]</f>
        <v>LUIS ROSENDO PALACIOSCKAKC</v>
      </c>
      <c r="G10514" s="18">
        <v>0</v>
      </c>
      <c r="H10514" s="19">
        <v>44166</v>
      </c>
      <c r="I10514" s="18" t="str">
        <f>+IFERROR(VLOOKUP(Cursos[[#This Row],[Modelo correcto]],Modelos[[Modelo correcto]:[Aplica para certificación]],4,FALSE),"REVISAR")</f>
        <v>NO</v>
      </c>
    </row>
    <row r="10515" spans="1:9" x14ac:dyDescent="0.25">
      <c r="A10515" s="144" t="s">
        <v>517</v>
      </c>
      <c r="B10515">
        <v>1</v>
      </c>
      <c r="C10515" s="145" t="s">
        <v>2472</v>
      </c>
      <c r="D10515" s="18" t="str">
        <f>+IFERROR(VLOOKUP(Cursos[[#This Row],[Modelo correcto]],Modelos[[Modelo correcto]:[¿En línea?]],2,FALSE),"REVISAR")</f>
        <v>XEROX</v>
      </c>
      <c r="E10515" s="18" t="str">
        <f>+IFERROR(VLOOKUP(Cursos[[#This Row],[Modelo correcto]],Modelos[[Modelo correcto]:[¿En línea?]],3,FALSE),"REVISAR")</f>
        <v>SÍ</v>
      </c>
      <c r="F10515" s="18" t="str">
        <f>+Cursos[[#This Row],[IS]]&amp;Cursos[[#This Row],[Modelo correcto]]</f>
        <v>LUIS ROSENDO PALACIOSXDM262</v>
      </c>
      <c r="G10515" s="18">
        <v>0</v>
      </c>
      <c r="H10515" s="19">
        <v>44166</v>
      </c>
      <c r="I10515" s="18" t="str">
        <f>+IFERROR(VLOOKUP(Cursos[[#This Row],[Modelo correcto]],Modelos[[Modelo correcto]:[Aplica para certificación]],4,FALSE),"REVISAR")</f>
        <v>NO</v>
      </c>
    </row>
    <row r="10516" spans="1:9" x14ac:dyDescent="0.25">
      <c r="A10516" s="144" t="s">
        <v>517</v>
      </c>
      <c r="B10516">
        <v>1</v>
      </c>
      <c r="C10516" s="10" t="s">
        <v>1882</v>
      </c>
      <c r="D10516" s="18" t="str">
        <f>+IFERROR(VLOOKUP(Cursos[[#This Row],[Modelo correcto]],Modelos[[Modelo correcto]:[¿En línea?]],2,FALSE),"REVISAR")</f>
        <v>XEROX</v>
      </c>
      <c r="E10516" s="18" t="str">
        <f>+IFERROR(VLOOKUP(Cursos[[#This Row],[Modelo correcto]],Modelos[[Modelo correcto]:[¿En línea?]],3,FALSE),"REVISAR")</f>
        <v>SÍ</v>
      </c>
      <c r="F10516" s="18" t="str">
        <f>+Cursos[[#This Row],[IS]]&amp;Cursos[[#This Row],[Modelo correcto]]</f>
        <v>LUIS ROSENDO PALACIOSGLNDA18</v>
      </c>
      <c r="G10516" s="18">
        <v>0</v>
      </c>
      <c r="H10516" s="19">
        <v>44166</v>
      </c>
      <c r="I10516" s="18" t="str">
        <f>+IFERROR(VLOOKUP(Cursos[[#This Row],[Modelo correcto]],Modelos[[Modelo correcto]:[Aplica para certificación]],4,FALSE),"REVISAR")</f>
        <v>NO</v>
      </c>
    </row>
    <row r="10517" spans="1:9" x14ac:dyDescent="0.25">
      <c r="A10517" s="144" t="s">
        <v>517</v>
      </c>
      <c r="B10517">
        <v>1</v>
      </c>
      <c r="C10517" s="10" t="s">
        <v>177</v>
      </c>
      <c r="D10517" s="18" t="str">
        <f>+IFERROR(VLOOKUP(Cursos[[#This Row],[Modelo correcto]],Modelos[[Modelo correcto]:[¿En línea?]],2,FALSE),"REVISAR")</f>
        <v>XEROX</v>
      </c>
      <c r="E10517" s="18" t="str">
        <f>+IFERROR(VLOOKUP(Cursos[[#This Row],[Modelo correcto]],Modelos[[Modelo correcto]:[¿En línea?]],3,FALSE),"REVISAR")</f>
        <v>SÍ</v>
      </c>
      <c r="F10517" s="18" t="str">
        <f>+Cursos[[#This Row],[IS]]&amp;Cursos[[#This Row],[Modelo correcto]]</f>
        <v>LUIS ROSENDO PALACIOSCK17M02</v>
      </c>
      <c r="G10517" s="18">
        <v>0</v>
      </c>
      <c r="H10517" s="19">
        <v>44166</v>
      </c>
      <c r="I10517" s="18" t="str">
        <f>+IFERROR(VLOOKUP(Cursos[[#This Row],[Modelo correcto]],Modelos[[Modelo correcto]:[Aplica para certificación]],4,FALSE),"REVISAR")</f>
        <v>NO</v>
      </c>
    </row>
    <row r="10518" spans="1:9" x14ac:dyDescent="0.25">
      <c r="A10518" s="144" t="s">
        <v>517</v>
      </c>
      <c r="B10518" s="144">
        <v>1</v>
      </c>
      <c r="C10518" s="145" t="s">
        <v>2479</v>
      </c>
      <c r="D10518" s="18" t="str">
        <f>+IFERROR(VLOOKUP(Cursos[[#This Row],[Modelo correcto]],Modelos[[Modelo correcto]:[¿En línea?]],2,FALSE),"REVISAR")</f>
        <v>XEROX</v>
      </c>
      <c r="E10518" s="18" t="str">
        <f>+IFERROR(VLOOKUP(Cursos[[#This Row],[Modelo correcto]],Modelos[[Modelo correcto]:[¿En línea?]],3,FALSE),"REVISAR")</f>
        <v>SÍ</v>
      </c>
      <c r="F10518" s="18" t="str">
        <f>+Cursos[[#This Row],[IS]]&amp;Cursos[[#This Row],[Modelo correcto]]</f>
        <v>LUIS ROSENDO PALACIOSXDM265</v>
      </c>
      <c r="G10518" s="18">
        <v>0</v>
      </c>
      <c r="H10518" s="19">
        <v>44166</v>
      </c>
      <c r="I10518" s="18" t="str">
        <f>+IFERROR(VLOOKUP(Cursos[[#This Row],[Modelo correcto]],Modelos[[Modelo correcto]:[Aplica para certificación]],4,FALSE),"REVISAR")</f>
        <v>NO</v>
      </c>
    </row>
    <row r="10519" spans="1:9" x14ac:dyDescent="0.25">
      <c r="A10519" s="144" t="s">
        <v>517</v>
      </c>
      <c r="B10519">
        <v>1</v>
      </c>
      <c r="C10519" s="10" t="s">
        <v>1535</v>
      </c>
      <c r="D10519" s="18" t="str">
        <f>+IFERROR(VLOOKUP(Cursos[[#This Row],[Modelo correcto]],Modelos[[Modelo correcto]:[¿En línea?]],2,FALSE),"REVISAR")</f>
        <v>XEROX</v>
      </c>
      <c r="E10519" s="18" t="str">
        <f>+IFERROR(VLOOKUP(Cursos[[#This Row],[Modelo correcto]],Modelos[[Modelo correcto]:[¿En línea?]],3,FALSE),"REVISAR")</f>
        <v>SÍ</v>
      </c>
      <c r="F10519" s="18" t="str">
        <f>+Cursos[[#This Row],[IS]]&amp;Cursos[[#This Row],[Modelo correcto]]</f>
        <v>LUIS ROSENDO PALACIOSXWSAKC</v>
      </c>
      <c r="G10519" s="18">
        <v>0</v>
      </c>
      <c r="H10519" s="19">
        <v>44166</v>
      </c>
      <c r="I10519" s="18" t="str">
        <f>+IFERROR(VLOOKUP(Cursos[[#This Row],[Modelo correcto]],Modelos[[Modelo correcto]:[Aplica para certificación]],4,FALSE),"REVISAR")</f>
        <v>NO</v>
      </c>
    </row>
    <row r="10520" spans="1:9" x14ac:dyDescent="0.25">
      <c r="A10520" s="144" t="s">
        <v>517</v>
      </c>
      <c r="B10520">
        <v>1</v>
      </c>
      <c r="C10520" s="10" t="s">
        <v>300</v>
      </c>
      <c r="D10520" s="18" t="str">
        <f>+IFERROR(VLOOKUP(Cursos[[#This Row],[Modelo correcto]],Modelos[[Modelo correcto]:[¿En línea?]],2,FALSE),"REVISAR")</f>
        <v>XEROX</v>
      </c>
      <c r="E10520" s="18" t="str">
        <f>+IFERROR(VLOOKUP(Cursos[[#This Row],[Modelo correcto]],Modelos[[Modelo correcto]:[¿En línea?]],3,FALSE),"REVISAR")</f>
        <v>SÍ</v>
      </c>
      <c r="F10520" s="18" t="str">
        <f>+Cursos[[#This Row],[IS]]&amp;Cursos[[#This Row],[Modelo correcto]]</f>
        <v>LUIS ROSENDO PALACIOSCK17M04</v>
      </c>
      <c r="G10520" s="18">
        <v>0</v>
      </c>
      <c r="H10520" s="19">
        <v>44166</v>
      </c>
      <c r="I10520" s="18" t="str">
        <f>+IFERROR(VLOOKUP(Cursos[[#This Row],[Modelo correcto]],Modelos[[Modelo correcto]:[Aplica para certificación]],4,FALSE),"REVISAR")</f>
        <v>NO</v>
      </c>
    </row>
    <row r="10521" spans="1:9" x14ac:dyDescent="0.25">
      <c r="A10521" s="144" t="s">
        <v>517</v>
      </c>
      <c r="B10521">
        <v>1</v>
      </c>
      <c r="C10521" s="145" t="s">
        <v>68</v>
      </c>
      <c r="D10521" s="18" t="str">
        <f>+IFERROR(VLOOKUP(Cursos[[#This Row],[Modelo correcto]],Modelos[[Modelo correcto]:[¿En línea?]],2,FALSE),"REVISAR")</f>
        <v>XEROX</v>
      </c>
      <c r="E10521" s="18" t="str">
        <f>+IFERROR(VLOOKUP(Cursos[[#This Row],[Modelo correcto]],Modelos[[Modelo correcto]:[¿En línea?]],3,FALSE),"REVISAR")</f>
        <v>SÍ</v>
      </c>
      <c r="F10521" s="18" t="str">
        <f>+Cursos[[#This Row],[IS]]&amp;Cursos[[#This Row],[Modelo correcto]]</f>
        <v>LUIS ROSENDO PALACIOSCK17M03</v>
      </c>
      <c r="G10521" s="18">
        <v>0</v>
      </c>
      <c r="H10521" s="19">
        <v>44166</v>
      </c>
      <c r="I10521" s="18" t="str">
        <f>+IFERROR(VLOOKUP(Cursos[[#This Row],[Modelo correcto]],Modelos[[Modelo correcto]:[Aplica para certificación]],4,FALSE),"REVISAR")</f>
        <v>NO</v>
      </c>
    </row>
    <row r="10522" spans="1:9" x14ac:dyDescent="0.25">
      <c r="A10522" s="144" t="s">
        <v>517</v>
      </c>
      <c r="B10522">
        <v>1</v>
      </c>
      <c r="C10522" s="145" t="s">
        <v>2453</v>
      </c>
      <c r="D10522" s="18" t="str">
        <f>+IFERROR(VLOOKUP(Cursos[[#This Row],[Modelo correcto]],Modelos[[Modelo correcto]:[¿En línea?]],2,FALSE),"REVISAR")</f>
        <v>XEROX</v>
      </c>
      <c r="E10522" s="18" t="str">
        <f>+IFERROR(VLOOKUP(Cursos[[#This Row],[Modelo correcto]],Modelos[[Modelo correcto]:[¿En línea?]],3,FALSE),"REVISAR")</f>
        <v>SÍ</v>
      </c>
      <c r="F10522" s="18" t="str">
        <f>+Cursos[[#This Row],[IS]]&amp;Cursos[[#This Row],[Modelo correcto]]</f>
        <v>LUIS ROSENDO PALACIOSXDM264</v>
      </c>
      <c r="G10522" s="18">
        <v>0</v>
      </c>
      <c r="H10522" s="19">
        <v>44166</v>
      </c>
      <c r="I10522" s="18" t="str">
        <f>+IFERROR(VLOOKUP(Cursos[[#This Row],[Modelo correcto]],Modelos[[Modelo correcto]:[Aplica para certificación]],4,FALSE),"REVISAR")</f>
        <v>NO</v>
      </c>
    </row>
    <row r="10523" spans="1:9" x14ac:dyDescent="0.25">
      <c r="A10523" s="144" t="s">
        <v>517</v>
      </c>
      <c r="B10523">
        <v>1</v>
      </c>
      <c r="C10523" s="10" t="s">
        <v>300</v>
      </c>
      <c r="D10523" s="18" t="str">
        <f>+IFERROR(VLOOKUP(Cursos[[#This Row],[Modelo correcto]],Modelos[[Modelo correcto]:[¿En línea?]],2,FALSE),"REVISAR")</f>
        <v>XEROX</v>
      </c>
      <c r="E10523" s="18" t="str">
        <f>+IFERROR(VLOOKUP(Cursos[[#This Row],[Modelo correcto]],Modelos[[Modelo correcto]:[¿En línea?]],3,FALSE),"REVISAR")</f>
        <v>SÍ</v>
      </c>
      <c r="F10523" s="18" t="str">
        <f>+Cursos[[#This Row],[IS]]&amp;Cursos[[#This Row],[Modelo correcto]]</f>
        <v>LUIS ROSENDO PALACIOSCK17M04</v>
      </c>
      <c r="G10523" s="18">
        <v>0</v>
      </c>
      <c r="H10523" s="19">
        <v>44166</v>
      </c>
      <c r="I10523" s="18" t="str">
        <f>+IFERROR(VLOOKUP(Cursos[[#This Row],[Modelo correcto]],Modelos[[Modelo correcto]:[Aplica para certificación]],4,FALSE),"REVISAR")</f>
        <v>NO</v>
      </c>
    </row>
    <row r="10524" spans="1:9" x14ac:dyDescent="0.25">
      <c r="A10524" s="144" t="s">
        <v>517</v>
      </c>
      <c r="B10524">
        <v>1</v>
      </c>
      <c r="C10524" s="10" t="s">
        <v>2505</v>
      </c>
      <c r="D10524" s="18" t="str">
        <f>+IFERROR(VLOOKUP(Cursos[[#This Row],[Modelo correcto]],Modelos[[Modelo correcto]:[¿En línea?]],2,FALSE),"REVISAR")</f>
        <v>XEROX</v>
      </c>
      <c r="E10524" s="18" t="str">
        <f>+IFERROR(VLOOKUP(Cursos[[#This Row],[Modelo correcto]],Modelos[[Modelo correcto]:[¿En línea?]],3,FALSE),"REVISAR")</f>
        <v>SÍ</v>
      </c>
      <c r="F10524" s="18" t="str">
        <f>+Cursos[[#This Row],[IS]]&amp;Cursos[[#This Row],[Modelo correcto]]</f>
        <v>LUIS ROSENDO PALACIOSAPPKICKR</v>
      </c>
      <c r="G10524" s="18">
        <v>0</v>
      </c>
      <c r="H10524" s="19">
        <v>44166</v>
      </c>
      <c r="I10524" s="18" t="str">
        <f>+IFERROR(VLOOKUP(Cursos[[#This Row],[Modelo correcto]],Modelos[[Modelo correcto]:[Aplica para certificación]],4,FALSE),"REVISAR")</f>
        <v>NO</v>
      </c>
    </row>
    <row r="10525" spans="1:9" x14ac:dyDescent="0.25">
      <c r="A10525" s="144" t="s">
        <v>517</v>
      </c>
      <c r="B10525">
        <v>1</v>
      </c>
      <c r="C10525" s="10" t="s">
        <v>2173</v>
      </c>
      <c r="D10525" s="18" t="str">
        <f>+IFERROR(VLOOKUP(Cursos[[#This Row],[Modelo correcto]],Modelos[[Modelo correcto]:[¿En línea?]],2,FALSE),"REVISAR")</f>
        <v>XEROX</v>
      </c>
      <c r="E10525" s="18" t="str">
        <f>+IFERROR(VLOOKUP(Cursos[[#This Row],[Modelo correcto]],Modelos[[Modelo correcto]:[¿En línea?]],3,FALSE),"REVISAR")</f>
        <v>SÍ</v>
      </c>
      <c r="F10525" s="18" t="str">
        <f>+Cursos[[#This Row],[IS]]&amp;Cursos[[#This Row],[Modelo correcto]]</f>
        <v>LUIS ROSENDO PALACIOSPS10AKC</v>
      </c>
      <c r="G10525" s="18">
        <v>1</v>
      </c>
      <c r="H10525" s="19">
        <v>44166</v>
      </c>
      <c r="I10525" s="18" t="str">
        <f>+IFERROR(VLOOKUP(Cursos[[#This Row],[Modelo correcto]],Modelos[[Modelo correcto]:[Aplica para certificación]],4,FALSE),"REVISAR")</f>
        <v>NO</v>
      </c>
    </row>
    <row r="10526" spans="1:9" x14ac:dyDescent="0.25">
      <c r="A10526" s="144" t="s">
        <v>517</v>
      </c>
      <c r="B10526">
        <v>1</v>
      </c>
      <c r="C10526" s="10" t="s">
        <v>2200</v>
      </c>
      <c r="D10526" s="18" t="str">
        <f>+IFERROR(VLOOKUP(Cursos[[#This Row],[Modelo correcto]],Modelos[[Modelo correcto]:[¿En línea?]],2,FALSE),"REVISAR")</f>
        <v>XEROX</v>
      </c>
      <c r="E10526" s="18" t="str">
        <f>+IFERROR(VLOOKUP(Cursos[[#This Row],[Modelo correcto]],Modelos[[Modelo correcto]:[¿En línea?]],3,FALSE),"REVISAR")</f>
        <v>SÍ</v>
      </c>
      <c r="F10526" s="18" t="str">
        <f>+Cursos[[#This Row],[IS]]&amp;Cursos[[#This Row],[Modelo correcto]]</f>
        <v>LUIS ROSENDO PALACIOSPAESSEN</v>
      </c>
      <c r="G10526" s="18">
        <v>0</v>
      </c>
      <c r="H10526" s="19">
        <v>44166</v>
      </c>
      <c r="I10526" s="18" t="str">
        <f>+IFERROR(VLOOKUP(Cursos[[#This Row],[Modelo correcto]],Modelos[[Modelo correcto]:[Aplica para certificación]],4,FALSE),"REVISAR")</f>
        <v>NO</v>
      </c>
    </row>
    <row r="10527" spans="1:9" x14ac:dyDescent="0.25">
      <c r="A10527" s="144" t="s">
        <v>517</v>
      </c>
      <c r="B10527">
        <v>1</v>
      </c>
      <c r="C10527" s="145" t="s">
        <v>1246</v>
      </c>
      <c r="D10527" s="18" t="str">
        <f>+IFERROR(VLOOKUP(Cursos[[#This Row],[Modelo correcto]],Modelos[[Modelo correcto]:[¿En línea?]],2,FALSE),"REVISAR")</f>
        <v>XEROX</v>
      </c>
      <c r="E10527" s="18" t="str">
        <f>+IFERROR(VLOOKUP(Cursos[[#This Row],[Modelo correcto]],Modelos[[Modelo correcto]:[¿En línea?]],3,FALSE),"REVISAR")</f>
        <v>SÍ</v>
      </c>
      <c r="F10527" s="18" t="str">
        <f>+Cursos[[#This Row],[IS]]&amp;Cursos[[#This Row],[Modelo correcto]]</f>
        <v>LUIS ROSENDO PALACIOSXRCTOV</v>
      </c>
      <c r="G10527" s="18">
        <v>0</v>
      </c>
      <c r="H10527" s="19">
        <v>44166</v>
      </c>
      <c r="I10527" s="18" t="str">
        <f>+IFERROR(VLOOKUP(Cursos[[#This Row],[Modelo correcto]],Modelos[[Modelo correcto]:[Aplica para certificación]],4,FALSE),"REVISAR")</f>
        <v>NO</v>
      </c>
    </row>
    <row r="10528" spans="1:9" x14ac:dyDescent="0.25">
      <c r="A10528" s="144" t="s">
        <v>517</v>
      </c>
      <c r="B10528">
        <v>1</v>
      </c>
      <c r="C10528" s="10" t="s">
        <v>2160</v>
      </c>
      <c r="D10528" s="18" t="str">
        <f>+IFERROR(VLOOKUP(Cursos[[#This Row],[Modelo correcto]],Modelos[[Modelo correcto]:[¿En línea?]],2,FALSE),"REVISAR")</f>
        <v>XEROX</v>
      </c>
      <c r="E10528" s="18" t="str">
        <f>+IFERROR(VLOOKUP(Cursos[[#This Row],[Modelo correcto]],Modelos[[Modelo correcto]:[¿En línea?]],3,FALSE),"REVISAR")</f>
        <v>SÍ</v>
      </c>
      <c r="F10528" s="18" t="str">
        <f>+Cursos[[#This Row],[IS]]&amp;Cursos[[#This Row],[Modelo correcto]]</f>
        <v>LUIS ROSENDO PALACIOSCompTIA A+220-901: Internet Connectivity</v>
      </c>
      <c r="G10528" s="18">
        <v>1</v>
      </c>
      <c r="H10528" s="19">
        <v>44166</v>
      </c>
      <c r="I10528" s="18" t="str">
        <f>+IFERROR(VLOOKUP(Cursos[[#This Row],[Modelo correcto]],Modelos[[Modelo correcto]:[Aplica para certificación]],4,FALSE),"REVISAR")</f>
        <v>NO</v>
      </c>
    </row>
    <row r="10529" spans="1:9" x14ac:dyDescent="0.25">
      <c r="A10529" s="144" t="s">
        <v>517</v>
      </c>
      <c r="B10529">
        <v>1</v>
      </c>
      <c r="C10529" s="145" t="s">
        <v>2152</v>
      </c>
      <c r="D10529" s="18" t="str">
        <f>+IFERROR(VLOOKUP(Cursos[[#This Row],[Modelo correcto]],Modelos[[Modelo correcto]:[¿En línea?]],2,FALSE),"REVISAR")</f>
        <v>XEROX</v>
      </c>
      <c r="E10529" s="18" t="str">
        <f>+IFERROR(VLOOKUP(Cursos[[#This Row],[Modelo correcto]],Modelos[[Modelo correcto]:[¿En línea?]],3,FALSE),"REVISAR")</f>
        <v>SÍ</v>
      </c>
      <c r="F10529" s="18" t="str">
        <f>+Cursos[[#This Row],[IS]]&amp;Cursos[[#This Row],[Modelo correcto]]</f>
        <v>LUIS ROSENDO PALACIOSINT2FF</v>
      </c>
      <c r="G10529" s="18">
        <v>1</v>
      </c>
      <c r="H10529" s="19">
        <v>44166</v>
      </c>
      <c r="I10529" s="18" t="str">
        <f>+IFERROR(VLOOKUP(Cursos[[#This Row],[Modelo correcto]],Modelos[[Modelo correcto]:[Aplica para certificación]],4,FALSE),"REVISAR")</f>
        <v>NO</v>
      </c>
    </row>
    <row r="10530" spans="1:9" x14ac:dyDescent="0.25">
      <c r="A10530" s="144" t="s">
        <v>517</v>
      </c>
      <c r="B10530">
        <v>1</v>
      </c>
      <c r="C10530" s="145" t="s">
        <v>201</v>
      </c>
      <c r="D10530" s="18" t="str">
        <f>+IFERROR(VLOOKUP(Cursos[[#This Row],[Modelo correcto]],Modelos[[Modelo correcto]:[¿En línea?]],2,FALSE),"REVISAR")</f>
        <v>XEROX</v>
      </c>
      <c r="E10530" s="18" t="str">
        <f>+IFERROR(VLOOKUP(Cursos[[#This Row],[Modelo correcto]],Modelos[[Modelo correcto]:[¿En línea?]],3,FALSE),"REVISAR")</f>
        <v>SÍ</v>
      </c>
      <c r="F10530" s="18" t="str">
        <f>+Cursos[[#This Row],[IS]]&amp;Cursos[[#This Row],[Modelo correcto]]</f>
        <v>LUIS ROSENDO PALACIOSCK17M05</v>
      </c>
      <c r="G10530" s="18">
        <v>0</v>
      </c>
      <c r="H10530" s="19">
        <v>44166</v>
      </c>
      <c r="I10530" s="18" t="str">
        <f>+IFERROR(VLOOKUP(Cursos[[#This Row],[Modelo correcto]],Modelos[[Modelo correcto]:[Aplica para certificación]],4,FALSE),"REVISAR")</f>
        <v>NO</v>
      </c>
    </row>
    <row r="10531" spans="1:9" x14ac:dyDescent="0.25">
      <c r="A10531" s="144" t="s">
        <v>517</v>
      </c>
      <c r="B10531">
        <v>1</v>
      </c>
      <c r="C10531" s="145" t="s">
        <v>1730</v>
      </c>
      <c r="D10531" s="18" t="str">
        <f>+IFERROR(VLOOKUP(Cursos[[#This Row],[Modelo correcto]],Modelos[[Modelo correcto]:[¿En línea?]],2,FALSE),"REVISAR")</f>
        <v>XEROX</v>
      </c>
      <c r="E10531" s="18" t="str">
        <f>+IFERROR(VLOOKUP(Cursos[[#This Row],[Modelo correcto]],Modelos[[Modelo correcto]:[¿En línea?]],3,FALSE),"REVISAR")</f>
        <v>SÍ</v>
      </c>
      <c r="F10531" s="18" t="str">
        <f>+Cursos[[#This Row],[IS]]&amp;Cursos[[#This Row],[Modelo correcto]]</f>
        <v>LUIS ROSENDO PALACIOSWFT104</v>
      </c>
      <c r="G10531" s="18">
        <v>0</v>
      </c>
      <c r="H10531" s="19">
        <v>44166</v>
      </c>
      <c r="I10531" s="18" t="str">
        <f>+IFERROR(VLOOKUP(Cursos[[#This Row],[Modelo correcto]],Modelos[[Modelo correcto]:[Aplica para certificación]],4,FALSE),"REVISAR")</f>
        <v>NO</v>
      </c>
    </row>
    <row r="10532" spans="1:9" x14ac:dyDescent="0.25">
      <c r="A10532" s="144" t="s">
        <v>517</v>
      </c>
      <c r="B10532">
        <v>1</v>
      </c>
      <c r="C10532" s="145" t="s">
        <v>2529</v>
      </c>
      <c r="D10532" s="18" t="str">
        <f>+IFERROR(VLOOKUP(Cursos[[#This Row],[Modelo correcto]],Modelos[[Modelo correcto]:[¿En línea?]],2,FALSE),"REVISAR")</f>
        <v>XEROX</v>
      </c>
      <c r="E10532" s="18" t="str">
        <f>+IFERROR(VLOOKUP(Cursos[[#This Row],[Modelo correcto]],Modelos[[Modelo correcto]:[¿En línea?]],3,FALSE),"REVISAR")</f>
        <v>SÍ</v>
      </c>
      <c r="F10532" s="18" t="str">
        <f>+Cursos[[#This Row],[IS]]&amp;Cursos[[#This Row],[Modelo correcto]]</f>
        <v>LUIS ROSENDO PALACIOSOA2079</v>
      </c>
      <c r="G10532" s="18">
        <v>0</v>
      </c>
      <c r="H10532" s="19">
        <v>44166</v>
      </c>
      <c r="I10532" s="18" t="str">
        <f>+IFERROR(VLOOKUP(Cursos[[#This Row],[Modelo correcto]],Modelos[[Modelo correcto]:[Aplica para certificación]],4,FALSE),"REVISAR")</f>
        <v>NO</v>
      </c>
    </row>
    <row r="10533" spans="1:9" x14ac:dyDescent="0.25">
      <c r="A10533" s="144" t="s">
        <v>517</v>
      </c>
      <c r="B10533">
        <v>1</v>
      </c>
      <c r="C10533" s="10" t="s">
        <v>1717</v>
      </c>
      <c r="D10533" s="18" t="str">
        <f>+IFERROR(VLOOKUP(Cursos[[#This Row],[Modelo correcto]],Modelos[[Modelo correcto]:[¿En línea?]],2,FALSE),"REVISAR")</f>
        <v>XEROX</v>
      </c>
      <c r="E10533" s="145" t="str">
        <f>+IFERROR(VLOOKUP(Cursos[[#This Row],[Modelo correcto]],Modelos[[Modelo correcto]:[¿En línea?]],3,FALSE),"REVISAR")</f>
        <v>SÍ</v>
      </c>
      <c r="F10533" s="18" t="str">
        <f>+Cursos[[#This Row],[IS]]&amp;Cursos[[#This Row],[Modelo correcto]]</f>
        <v>LUIS ROSENDO PALACIOSOA282</v>
      </c>
      <c r="G10533" s="18">
        <v>0</v>
      </c>
      <c r="H10533" s="19">
        <v>44166</v>
      </c>
      <c r="I10533" s="18" t="str">
        <f>+IFERROR(VLOOKUP(Cursos[[#This Row],[Modelo correcto]],Modelos[[Modelo correcto]:[Aplica para certificación]],4,FALSE),"REVISAR")</f>
        <v>NO</v>
      </c>
    </row>
    <row r="10534" spans="1:9" x14ac:dyDescent="0.25">
      <c r="A10534" s="144" t="s">
        <v>517</v>
      </c>
      <c r="B10534">
        <v>1</v>
      </c>
      <c r="C10534" s="145" t="s">
        <v>114</v>
      </c>
      <c r="D10534" s="18" t="str">
        <f>+IFERROR(VLOOKUP(Cursos[[#This Row],[Modelo correcto]],Modelos[[Modelo correcto]:[¿En línea?]],2,FALSE),"REVISAR")</f>
        <v>XEROX</v>
      </c>
      <c r="E10534" s="145" t="str">
        <f>+IFERROR(VLOOKUP(Cursos[[#This Row],[Modelo correcto]],Modelos[[Modelo correcto]:[¿En línea?]],3,FALSE),"REVISAR")</f>
        <v>SÍ</v>
      </c>
      <c r="F10534" s="18" t="str">
        <f>+Cursos[[#This Row],[IS]]&amp;Cursos[[#This Row],[Modelo correcto]]</f>
        <v>LUIS ROSENDO PALACIOSOA248</v>
      </c>
      <c r="G10534" s="18">
        <v>0</v>
      </c>
      <c r="H10534" s="19">
        <v>44166</v>
      </c>
      <c r="I10534" s="18" t="str">
        <f>+IFERROR(VLOOKUP(Cursos[[#This Row],[Modelo correcto]],Modelos[[Modelo correcto]:[Aplica para certificación]],4,FALSE),"REVISAR")</f>
        <v>NO</v>
      </c>
    </row>
    <row r="10535" spans="1:9" x14ac:dyDescent="0.25">
      <c r="A10535" s="144" t="s">
        <v>517</v>
      </c>
      <c r="B10535">
        <v>1</v>
      </c>
      <c r="C10535" s="145" t="s">
        <v>28</v>
      </c>
      <c r="D10535" s="18" t="str">
        <f>+IFERROR(VLOOKUP(Cursos[[#This Row],[Modelo correcto]],Modelos[[Modelo correcto]:[¿En línea?]],2,FALSE),"REVISAR")</f>
        <v>XEROX</v>
      </c>
      <c r="E10535" s="145" t="str">
        <f>+IFERROR(VLOOKUP(Cursos[[#This Row],[Modelo correcto]],Modelos[[Modelo correcto]:[¿En línea?]],3,FALSE),"REVISAR")</f>
        <v>SÍ</v>
      </c>
      <c r="F10535" s="18" t="str">
        <f>+Cursos[[#This Row],[IS]]&amp;Cursos[[#This Row],[Modelo correcto]]</f>
        <v>LUIS ROSENDO PALACIOSCK17M06</v>
      </c>
      <c r="G10535" s="18">
        <v>0</v>
      </c>
      <c r="H10535" s="19">
        <v>44166</v>
      </c>
      <c r="I10535" s="18" t="str">
        <f>+IFERROR(VLOOKUP(Cursos[[#This Row],[Modelo correcto]],Modelos[[Modelo correcto]:[Aplica para certificación]],4,FALSE),"REVISAR")</f>
        <v>NO</v>
      </c>
    </row>
    <row r="10536" spans="1:9" x14ac:dyDescent="0.25">
      <c r="A10536" s="144" t="s">
        <v>517</v>
      </c>
      <c r="B10536">
        <v>1</v>
      </c>
      <c r="C10536" s="145" t="s">
        <v>1746</v>
      </c>
      <c r="D10536" s="18" t="str">
        <f>+IFERROR(VLOOKUP(Cursos[[#This Row],[Modelo correcto]],Modelos[[Modelo correcto]:[¿En línea?]],2,FALSE),"REVISAR")</f>
        <v>XEROX</v>
      </c>
      <c r="E10536" s="52" t="str">
        <f>+IFERROR(VLOOKUP(Cursos[[#This Row],[Modelo correcto]],Modelos[[Modelo correcto]:[¿En línea?]],3,FALSE),"REVISAR")</f>
        <v>SÍ</v>
      </c>
      <c r="F10536" s="18" t="str">
        <f>+Cursos[[#This Row],[IS]]&amp;Cursos[[#This Row],[Modelo correcto]]</f>
        <v>LUIS ROSENDO PALACIOSPAT102</v>
      </c>
      <c r="G10536" s="18">
        <v>0</v>
      </c>
      <c r="H10536" s="19">
        <v>44166</v>
      </c>
      <c r="I10536" s="18" t="str">
        <f>+IFERROR(VLOOKUP(Cursos[[#This Row],[Modelo correcto]],Modelos[[Modelo correcto]:[Aplica para certificación]],4,FALSE),"REVISAR")</f>
        <v>NO</v>
      </c>
    </row>
    <row r="10537" spans="1:9" x14ac:dyDescent="0.25">
      <c r="A10537" s="144" t="s">
        <v>517</v>
      </c>
      <c r="B10537">
        <v>1</v>
      </c>
      <c r="C10537" s="145" t="s">
        <v>56</v>
      </c>
      <c r="D10537" s="18" t="str">
        <f>+IFERROR(VLOOKUP(Cursos[[#This Row],[Modelo correcto]],Modelos[[Modelo correcto]:[¿En línea?]],2,FALSE),"REVISAR")</f>
        <v>XEROX</v>
      </c>
      <c r="E10537" s="52" t="str">
        <f>+IFERROR(VLOOKUP(Cursos[[#This Row],[Modelo correcto]],Modelos[[Modelo correcto]:[¿En línea?]],3,FALSE),"REVISAR")</f>
        <v>SÍ</v>
      </c>
      <c r="F10537" s="18" t="str">
        <f>+Cursos[[#This Row],[IS]]&amp;Cursos[[#This Row],[Modelo correcto]]</f>
        <v>LUIS ROSENDO PALACIOSEFI18CP</v>
      </c>
      <c r="G10537" s="18">
        <v>1</v>
      </c>
      <c r="H10537" s="44">
        <v>44166</v>
      </c>
      <c r="I10537" s="18" t="str">
        <f>+IFERROR(VLOOKUP(Cursos[[#This Row],[Modelo correcto]],Modelos[[Modelo correcto]:[Aplica para certificación]],4,FALSE),"REVISAR")</f>
        <v>SÍ</v>
      </c>
    </row>
    <row r="10538" spans="1:9" x14ac:dyDescent="0.25">
      <c r="A10538" s="144" t="s">
        <v>517</v>
      </c>
      <c r="B10538">
        <v>1</v>
      </c>
      <c r="C10538" s="145" t="s">
        <v>130</v>
      </c>
      <c r="D10538" s="18" t="str">
        <f>+IFERROR(VLOOKUP(Cursos[[#This Row],[Modelo correcto]],Modelos[[Modelo correcto]:[¿En línea?]],2,FALSE),"REVISAR")</f>
        <v>XEROX</v>
      </c>
      <c r="E10538" s="52" t="str">
        <f>+IFERROR(VLOOKUP(Cursos[[#This Row],[Modelo correcto]],Modelos[[Modelo correcto]:[¿En línea?]],3,FALSE),"REVISAR")</f>
        <v>SÍ</v>
      </c>
      <c r="F10538" s="18" t="str">
        <f>+Cursos[[#This Row],[IS]]&amp;Cursos[[#This Row],[Modelo correcto]]</f>
        <v>LUIS ROSENDO PALACIOSCK17M07</v>
      </c>
      <c r="G10538" s="18">
        <v>1</v>
      </c>
      <c r="H10538" s="44">
        <v>44166</v>
      </c>
      <c r="I10538" s="18" t="str">
        <f>+IFERROR(VLOOKUP(Cursos[[#This Row],[Modelo correcto]],Modelos[[Modelo correcto]:[Aplica para certificación]],4,FALSE),"REVISAR")</f>
        <v>NO</v>
      </c>
    </row>
    <row r="10539" spans="1:9" x14ac:dyDescent="0.25">
      <c r="A10539" s="144" t="s">
        <v>714</v>
      </c>
      <c r="B10539">
        <v>1</v>
      </c>
      <c r="C10539" s="63" t="s">
        <v>1170</v>
      </c>
      <c r="D10539" s="18" t="str">
        <f>+IFERROR(VLOOKUP(Cursos[[#This Row],[Modelo correcto]],Modelos[[Modelo correcto]:[¿En línea?]],2,FALSE),"REVISAR")</f>
        <v>CANON</v>
      </c>
      <c r="E10539" s="18" t="str">
        <f>+IFERROR(VLOOKUP(Cursos[[#This Row],[Modelo correcto]],Modelos[[Modelo correcto]:[¿En línea?]],3,FALSE),"REVISAR")</f>
        <v>SÍ</v>
      </c>
      <c r="F10539" s="18" t="str">
        <f>+Cursos[[#This Row],[IS]]&amp;Cursos[[#This Row],[Modelo correcto]]</f>
        <v>MANUEL ALEJANDRO HERNANDEZ GARCIABásico Eq. Color</v>
      </c>
      <c r="G10539" s="18">
        <v>1</v>
      </c>
      <c r="H10539" s="19">
        <v>43891</v>
      </c>
      <c r="I10539" s="18" t="str">
        <f>+IFERROR(VLOOKUP(Cursos[[#This Row],[Modelo correcto]],Modelos[[Modelo correcto]:[Aplica para certificación]],4,FALSE),"REVISAR")</f>
        <v>SÍ</v>
      </c>
    </row>
    <row r="10540" spans="1:9" x14ac:dyDescent="0.25">
      <c r="A10540" s="144" t="s">
        <v>714</v>
      </c>
      <c r="B10540">
        <v>1</v>
      </c>
      <c r="C10540" s="63" t="s">
        <v>757</v>
      </c>
      <c r="D10540" s="18" t="str">
        <f>+IFERROR(VLOOKUP(Cursos[[#This Row],[Modelo correcto]],Modelos[[Modelo correcto]:[¿En línea?]],2,FALSE),"REVISAR")</f>
        <v>CANON</v>
      </c>
      <c r="E10540" s="18" t="str">
        <f>+IFERROR(VLOOKUP(Cursos[[#This Row],[Modelo correcto]],Modelos[[Modelo correcto]:[¿En línea?]],3,FALSE),"REVISAR")</f>
        <v>SÍ</v>
      </c>
      <c r="F10540" s="18" t="str">
        <f>+Cursos[[#This Row],[IS]]&amp;Cursos[[#This Row],[Modelo correcto]]</f>
        <v>MANUEL ALEJANDRO HERNANDEZ GARCIABásico imagePROGRAF</v>
      </c>
      <c r="G10540" s="18">
        <v>1</v>
      </c>
      <c r="H10540" s="19">
        <v>43891</v>
      </c>
      <c r="I10540" s="18" t="str">
        <f>+IFERROR(VLOOKUP(Cursos[[#This Row],[Modelo correcto]],Modelos[[Modelo correcto]:[Aplica para certificación]],4,FALSE),"REVISAR")</f>
        <v>SÍ</v>
      </c>
    </row>
    <row r="10541" spans="1:9" x14ac:dyDescent="0.25">
      <c r="A10541" s="144" t="s">
        <v>714</v>
      </c>
      <c r="B10541">
        <v>1</v>
      </c>
      <c r="C10541" s="63" t="s">
        <v>870</v>
      </c>
      <c r="D10541" s="18" t="str">
        <f>+IFERROR(VLOOKUP(Cursos[[#This Row],[Modelo correcto]],Modelos[[Modelo correcto]:[¿En línea?]],2,FALSE),"REVISAR")</f>
        <v>CANON</v>
      </c>
      <c r="E10541" s="18" t="str">
        <f>+IFERROR(VLOOKUP(Cursos[[#This Row],[Modelo correcto]],Modelos[[Modelo correcto]:[¿En línea?]],3,FALSE),"REVISAR")</f>
        <v>SÍ</v>
      </c>
      <c r="F10541" s="18" t="str">
        <f>+Cursos[[#This Row],[IS]]&amp;Cursos[[#This Row],[Modelo correcto]]</f>
        <v>MANUEL ALEJANDRO HERNANDEZ GARCIADRG2140</v>
      </c>
      <c r="G10541" s="18">
        <v>1</v>
      </c>
      <c r="H10541" s="19">
        <v>43891</v>
      </c>
      <c r="I10541" s="18" t="str">
        <f>+IFERROR(VLOOKUP(Cursos[[#This Row],[Modelo correcto]],Modelos[[Modelo correcto]:[Aplica para certificación]],4,FALSE),"REVISAR")</f>
        <v>SÍ</v>
      </c>
    </row>
    <row r="10542" spans="1:9" x14ac:dyDescent="0.25">
      <c r="A10542" s="144" t="s">
        <v>714</v>
      </c>
      <c r="B10542">
        <v>1</v>
      </c>
      <c r="C10542" s="63" t="s">
        <v>551</v>
      </c>
      <c r="D10542" s="18" t="str">
        <f>+IFERROR(VLOOKUP(Cursos[[#This Row],[Modelo correcto]],Modelos[[Modelo correcto]:[¿En línea?]],2,FALSE),"REVISAR")</f>
        <v>CANON</v>
      </c>
      <c r="E10542" s="18" t="str">
        <f>+IFERROR(VLOOKUP(Cursos[[#This Row],[Modelo correcto]],Modelos[[Modelo correcto]:[¿En línea?]],3,FALSE),"REVISAR")</f>
        <v>SÍ</v>
      </c>
      <c r="F10542" s="18" t="str">
        <f>+Cursos[[#This Row],[IS]]&amp;Cursos[[#This Row],[Modelo correcto]]</f>
        <v>MANUEL ALEJANDRO HERNANDEZ GARCIAIPF PRO</v>
      </c>
      <c r="G10542" s="18">
        <v>1</v>
      </c>
      <c r="H10542" s="19">
        <v>43891</v>
      </c>
      <c r="I10542" s="18" t="str">
        <f>+IFERROR(VLOOKUP(Cursos[[#This Row],[Modelo correcto]],Modelos[[Modelo correcto]:[Aplica para certificación]],4,FALSE),"REVISAR")</f>
        <v>SÍ</v>
      </c>
    </row>
    <row r="10543" spans="1:9" x14ac:dyDescent="0.25">
      <c r="A10543" s="144" t="s">
        <v>714</v>
      </c>
      <c r="B10543">
        <v>1</v>
      </c>
      <c r="C10543" s="63" t="s">
        <v>753</v>
      </c>
      <c r="D10543" s="18" t="str">
        <f>+IFERROR(VLOOKUP(Cursos[[#This Row],[Modelo correcto]],Modelos[[Modelo correcto]:[¿En línea?]],2,FALSE),"REVISAR")</f>
        <v>CANON</v>
      </c>
      <c r="E10543" s="18" t="str">
        <f>+IFERROR(VLOOKUP(Cursos[[#This Row],[Modelo correcto]],Modelos[[Modelo correcto]:[¿En línea?]],3,FALSE),"REVISAR")</f>
        <v>SÍ</v>
      </c>
      <c r="F10543" s="18" t="str">
        <f>+Cursos[[#This Row],[IS]]&amp;Cursos[[#This Row],[Modelo correcto]]</f>
        <v>MANUEL ALEJANDRO HERNANDEZ GARCIAIR 1643</v>
      </c>
      <c r="G10543" s="18">
        <v>1</v>
      </c>
      <c r="H10543" s="19">
        <v>43862</v>
      </c>
      <c r="I10543" s="18" t="str">
        <f>+IFERROR(VLOOKUP(Cursos[[#This Row],[Modelo correcto]],Modelos[[Modelo correcto]:[Aplica para certificación]],4,FALSE),"REVISAR")</f>
        <v>SÍ</v>
      </c>
    </row>
    <row r="10544" spans="1:9" x14ac:dyDescent="0.25">
      <c r="A10544" s="144" t="s">
        <v>714</v>
      </c>
      <c r="B10544">
        <v>1</v>
      </c>
      <c r="C10544" s="63" t="s">
        <v>1158</v>
      </c>
      <c r="D10544" s="18" t="str">
        <f>+IFERROR(VLOOKUP(Cursos[[#This Row],[Modelo correcto]],Modelos[[Modelo correcto]:[¿En línea?]],2,FALSE),"REVISAR")</f>
        <v>CANON</v>
      </c>
      <c r="E10544" s="18" t="str">
        <f>+IFERROR(VLOOKUP(Cursos[[#This Row],[Modelo correcto]],Modelos[[Modelo correcto]:[¿En línea?]],3,FALSE),"REVISAR")</f>
        <v>SÍ</v>
      </c>
      <c r="F10544" s="18" t="str">
        <f>+Cursos[[#This Row],[IS]]&amp;Cursos[[#This Row],[Modelo correcto]]</f>
        <v>MANUEL ALEJANDRO HERNANDEZ GARCIAIR C1335</v>
      </c>
      <c r="G10544" s="18">
        <v>1</v>
      </c>
      <c r="H10544" s="19">
        <v>43891</v>
      </c>
      <c r="I10544" s="18" t="str">
        <f>+IFERROR(VLOOKUP(Cursos[[#This Row],[Modelo correcto]],Modelos[[Modelo correcto]:[Aplica para certificación]],4,FALSE),"REVISAR")</f>
        <v>NO</v>
      </c>
    </row>
    <row r="10545" spans="1:9" x14ac:dyDescent="0.25">
      <c r="A10545" s="144" t="s">
        <v>714</v>
      </c>
      <c r="B10545">
        <v>1</v>
      </c>
      <c r="C10545" s="63" t="s">
        <v>449</v>
      </c>
      <c r="D10545" s="18" t="str">
        <f>+IFERROR(VLOOKUP(Cursos[[#This Row],[Modelo correcto]],Modelos[[Modelo correcto]:[¿En línea?]],2,FALSE),"REVISAR")</f>
        <v>CANON</v>
      </c>
      <c r="E10545" s="18" t="str">
        <f>+IFERROR(VLOOKUP(Cursos[[#This Row],[Modelo correcto]],Modelos[[Modelo correcto]:[¿En línea?]],3,FALSE),"REVISAR")</f>
        <v>SÍ</v>
      </c>
      <c r="F10545" s="18" t="str">
        <f>+Cursos[[#This Row],[IS]]&amp;Cursos[[#This Row],[Modelo correcto]]</f>
        <v>MANUEL ALEJANDRO HERNANDEZ GARCIAIR1435</v>
      </c>
      <c r="G10545" s="18">
        <v>1</v>
      </c>
      <c r="H10545" s="19">
        <v>43862</v>
      </c>
      <c r="I10545" s="18" t="str">
        <f>+IFERROR(VLOOKUP(Cursos[[#This Row],[Modelo correcto]],Modelos[[Modelo correcto]:[Aplica para certificación]],4,FALSE),"REVISAR")</f>
        <v>SÍ</v>
      </c>
    </row>
    <row r="10546" spans="1:9" x14ac:dyDescent="0.25">
      <c r="A10546" s="144" t="s">
        <v>714</v>
      </c>
      <c r="B10546">
        <v>1</v>
      </c>
      <c r="C10546" s="10" t="s">
        <v>1097</v>
      </c>
      <c r="D10546" s="18" t="str">
        <f>+IFERROR(VLOOKUP(Cursos[[#This Row],[Modelo correcto]],Modelos[[Modelo correcto]:[¿En línea?]],2,FALSE),"REVISAR")</f>
        <v>CANON</v>
      </c>
      <c r="E10546" s="18" t="str">
        <f>+IFERROR(VLOOKUP(Cursos[[#This Row],[Modelo correcto]],Modelos[[Modelo correcto]:[¿En línea?]],3,FALSE),"REVISAR")</f>
        <v>SÍ</v>
      </c>
      <c r="F10546" s="18" t="str">
        <f>+Cursos[[#This Row],[IS]]&amp;Cursos[[#This Row],[Modelo correcto]]</f>
        <v>MANUEL ALEJANDRO HERNANDEZ GARCIAIR2630</v>
      </c>
      <c r="G10546" s="18">
        <v>1</v>
      </c>
      <c r="H10546" s="19">
        <v>43891</v>
      </c>
      <c r="I10546" s="18" t="str">
        <f>+IFERROR(VLOOKUP(Cursos[[#This Row],[Modelo correcto]],Modelos[[Modelo correcto]:[Aplica para certificación]],4,FALSE),"REVISAR")</f>
        <v>SÍ</v>
      </c>
    </row>
    <row r="10547" spans="1:9" x14ac:dyDescent="0.25">
      <c r="A10547" s="144" t="s">
        <v>714</v>
      </c>
      <c r="B10547">
        <v>1</v>
      </c>
      <c r="C10547" s="145" t="s">
        <v>502</v>
      </c>
      <c r="D10547" s="18" t="str">
        <f>+IFERROR(VLOOKUP(Cursos[[#This Row],[Modelo correcto]],Modelos[[Modelo correcto]:[¿En línea?]],2,FALSE),"REVISAR")</f>
        <v>CANON</v>
      </c>
      <c r="E10547" s="18" t="str">
        <f>+IFERROR(VLOOKUP(Cursos[[#This Row],[Modelo correcto]],Modelos[[Modelo correcto]:[¿En línea?]],3,FALSE),"REVISAR")</f>
        <v>SÍ</v>
      </c>
      <c r="F10547" s="18" t="str">
        <f>+Cursos[[#This Row],[IS]]&amp;Cursos[[#This Row],[Modelo correcto]]</f>
        <v>MANUEL ALEJANDRO HERNANDEZ GARCIAIRA 6500/8500</v>
      </c>
      <c r="G10547" s="18">
        <v>1</v>
      </c>
      <c r="H10547" s="19">
        <v>43922</v>
      </c>
      <c r="I10547" s="18" t="str">
        <f>+IFERROR(VLOOKUP(Cursos[[#This Row],[Modelo correcto]],Modelos[[Modelo correcto]:[Aplica para certificación]],4,FALSE),"REVISAR")</f>
        <v>NO</v>
      </c>
    </row>
    <row r="10548" spans="1:9" x14ac:dyDescent="0.25">
      <c r="A10548" s="144" t="s">
        <v>714</v>
      </c>
      <c r="B10548" s="4">
        <v>1</v>
      </c>
      <c r="C10548" s="63" t="s">
        <v>754</v>
      </c>
      <c r="D10548" s="62" t="str">
        <f>+IFERROR(VLOOKUP(Cursos[[#This Row],[Modelo correcto]],Modelos[[Modelo correcto]:[¿En línea?]],2,FALSE),"REVISAR")</f>
        <v>CANON</v>
      </c>
      <c r="E10548" s="62" t="str">
        <f>+IFERROR(VLOOKUP(Cursos[[#This Row],[Modelo correcto]],Modelos[[Modelo correcto]:[¿En línea?]],3,FALSE),"REVISAR")</f>
        <v>SÍ</v>
      </c>
      <c r="F10548" s="18" t="str">
        <f>+Cursos[[#This Row],[IS]]&amp;Cursos[[#This Row],[Modelo correcto]]</f>
        <v>MANUEL ALEJANDRO HERNANDEZ GARCIAIRA 715</v>
      </c>
      <c r="G10548" s="62">
        <v>1</v>
      </c>
      <c r="H10548" s="19">
        <v>43862</v>
      </c>
      <c r="I10548" s="62" t="str">
        <f>+IFERROR(VLOOKUP(Cursos[[#This Row],[Modelo correcto]],Modelos[[Modelo correcto]:[Aplica para certificación]],4,FALSE),"REVISAR")</f>
        <v>NO</v>
      </c>
    </row>
    <row r="10549" spans="1:9" x14ac:dyDescent="0.25">
      <c r="A10549" s="144" t="s">
        <v>714</v>
      </c>
      <c r="B10549">
        <v>1</v>
      </c>
      <c r="C10549" s="145" t="s">
        <v>528</v>
      </c>
      <c r="D10549" s="18" t="str">
        <f>+IFERROR(VLOOKUP(Cursos[[#This Row],[Modelo correcto]],Modelos[[Modelo correcto]:[¿En línea?]],2,FALSE),"REVISAR")</f>
        <v>CANON</v>
      </c>
      <c r="E10549" s="18" t="str">
        <f>+IFERROR(VLOOKUP(Cursos[[#This Row],[Modelo correcto]],Modelos[[Modelo correcto]:[¿En línea?]],3,FALSE),"REVISAR")</f>
        <v>SÍ</v>
      </c>
      <c r="F10549" s="18" t="str">
        <f>+Cursos[[#This Row],[IS]]&amp;Cursos[[#This Row],[Modelo correcto]]</f>
        <v>MANUEL ALEJANDRO HERNANDEZ GARCIAIRA4500</v>
      </c>
      <c r="G10549" s="18">
        <v>1</v>
      </c>
      <c r="H10549" s="19">
        <v>43922</v>
      </c>
      <c r="I10549" s="18" t="str">
        <f>+IFERROR(VLOOKUP(Cursos[[#This Row],[Modelo correcto]],Modelos[[Modelo correcto]:[Aplica para certificación]],4,FALSE),"REVISAR")</f>
        <v>NO</v>
      </c>
    </row>
    <row r="10550" spans="1:9" x14ac:dyDescent="0.25">
      <c r="A10550" s="144" t="s">
        <v>714</v>
      </c>
      <c r="B10550">
        <v>1</v>
      </c>
      <c r="C10550" s="145" t="s">
        <v>1239</v>
      </c>
      <c r="D10550" s="18" t="str">
        <f>+IFERROR(VLOOKUP(Cursos[[#This Row],[Modelo correcto]],Modelos[[Modelo correcto]:[¿En línea?]],2,FALSE),"REVISAR")</f>
        <v>CANON</v>
      </c>
      <c r="E10550" s="18" t="str">
        <f>+IFERROR(VLOOKUP(Cursos[[#This Row],[Modelo correcto]],Modelos[[Modelo correcto]:[¿En línea?]],3,FALSE),"REVISAR")</f>
        <v>SÍ</v>
      </c>
      <c r="F10550" s="18" t="str">
        <f>+Cursos[[#This Row],[IS]]&amp;Cursos[[#This Row],[Modelo correcto]]</f>
        <v>MANUEL ALEJANDRO HERNANDEZ GARCIAIRAC3500</v>
      </c>
      <c r="G10550" s="18">
        <v>1</v>
      </c>
      <c r="H10550" s="19">
        <v>43922</v>
      </c>
      <c r="I10550" s="18" t="str">
        <f>+IFERROR(VLOOKUP(Cursos[[#This Row],[Modelo correcto]],Modelos[[Modelo correcto]:[Aplica para certificación]],4,FALSE),"REVISAR")</f>
        <v>SÍ</v>
      </c>
    </row>
    <row r="10551" spans="1:9" x14ac:dyDescent="0.25">
      <c r="A10551" s="144" t="s">
        <v>714</v>
      </c>
      <c r="B10551">
        <v>1</v>
      </c>
      <c r="C10551" s="63" t="s">
        <v>1098</v>
      </c>
      <c r="D10551" s="18" t="str">
        <f>+IFERROR(VLOOKUP(Cursos[[#This Row],[Modelo correcto]],Modelos[[Modelo correcto]:[¿En línea?]],2,FALSE),"REVISAR")</f>
        <v>CANON</v>
      </c>
      <c r="E10551" s="18" t="str">
        <f>+IFERROR(VLOOKUP(Cursos[[#This Row],[Modelo correcto]],Modelos[[Modelo correcto]:[¿En línea?]],3,FALSE),"REVISAR")</f>
        <v>SÍ</v>
      </c>
      <c r="F10551" s="18" t="str">
        <f>+Cursos[[#This Row],[IS]]&amp;Cursos[[#This Row],[Modelo correcto]]</f>
        <v>MANUEL ALEJANDRO HERNANDEZ GARCIAIRAC475</v>
      </c>
      <c r="G10551" s="18">
        <v>1</v>
      </c>
      <c r="H10551" s="19">
        <v>43891</v>
      </c>
      <c r="I10551" s="18" t="str">
        <f>+IFERROR(VLOOKUP(Cursos[[#This Row],[Modelo correcto]],Modelos[[Modelo correcto]:[Aplica para certificación]],4,FALSE),"REVISAR")</f>
        <v>SÍ</v>
      </c>
    </row>
    <row r="10552" spans="1:9" x14ac:dyDescent="0.25">
      <c r="A10552" s="144" t="s">
        <v>714</v>
      </c>
      <c r="B10552">
        <v>1</v>
      </c>
      <c r="C10552" s="34" t="s">
        <v>1240</v>
      </c>
      <c r="D10552" s="18" t="str">
        <f>+IFERROR(VLOOKUP(Cursos[[#This Row],[Modelo correcto]],Modelos[[Modelo correcto]:[¿En línea?]],2,FALSE),"REVISAR")</f>
        <v>CANON</v>
      </c>
      <c r="E10552" s="18" t="str">
        <f>+IFERROR(VLOOKUP(Cursos[[#This Row],[Modelo correcto]],Modelos[[Modelo correcto]:[¿En línea?]],3,FALSE),"REVISAR")</f>
        <v>SÍ</v>
      </c>
      <c r="F10552" s="18" t="str">
        <f>+Cursos[[#This Row],[IS]]&amp;Cursos[[#This Row],[Modelo correcto]]</f>
        <v>MANUEL ALEJANDRO HERNANDEZ GARCIAIRAC5500</v>
      </c>
      <c r="G10552" s="18">
        <v>1</v>
      </c>
      <c r="H10552" s="19">
        <v>43922</v>
      </c>
      <c r="I10552" s="18" t="str">
        <f>+IFERROR(VLOOKUP(Cursos[[#This Row],[Modelo correcto]],Modelos[[Modelo correcto]:[Aplica para certificación]],4,FALSE),"REVISAR")</f>
        <v>SÍ</v>
      </c>
    </row>
    <row r="10553" spans="1:9" x14ac:dyDescent="0.25">
      <c r="A10553" s="144" t="s">
        <v>714</v>
      </c>
      <c r="B10553">
        <v>1</v>
      </c>
      <c r="C10553" s="145" t="s">
        <v>854</v>
      </c>
      <c r="D10553" s="18" t="str">
        <f>+IFERROR(VLOOKUP(Cursos[[#This Row],[Modelo correcto]],Modelos[[Modelo correcto]:[¿En línea?]],2,FALSE),"REVISAR")</f>
        <v>CANON</v>
      </c>
      <c r="E10553" s="18" t="str">
        <f>+IFERROR(VLOOKUP(Cursos[[#This Row],[Modelo correcto]],Modelos[[Modelo correcto]:[¿En línea?]],3,FALSE),"REVISAR")</f>
        <v>SÍ</v>
      </c>
      <c r="F10553" s="18" t="str">
        <f>+Cursos[[#This Row],[IS]]&amp;Cursos[[#This Row],[Modelo correcto]]</f>
        <v>MANUEL ALEJANDRO HERNANDEZ GARCIAIRC1335</v>
      </c>
      <c r="G10553" s="18">
        <v>1</v>
      </c>
      <c r="H10553" s="19">
        <v>43922</v>
      </c>
      <c r="I10553" s="18" t="str">
        <f>+IFERROR(VLOOKUP(Cursos[[#This Row],[Modelo correcto]],Modelos[[Modelo correcto]:[Aplica para certificación]],4,FALSE),"REVISAR")</f>
        <v>NO</v>
      </c>
    </row>
    <row r="10554" spans="1:9" x14ac:dyDescent="0.25">
      <c r="A10554" s="144" t="s">
        <v>714</v>
      </c>
      <c r="B10554">
        <v>1</v>
      </c>
      <c r="C10554" s="145" t="s">
        <v>1157</v>
      </c>
      <c r="D10554" s="18" t="str">
        <f>+IFERROR(VLOOKUP(Cursos[[#This Row],[Modelo correcto]],Modelos[[Modelo correcto]:[¿En línea?]],2,FALSE),"REVISAR")</f>
        <v>CANON</v>
      </c>
      <c r="E10554" s="18" t="str">
        <f>+IFERROR(VLOOKUP(Cursos[[#This Row],[Modelo correcto]],Modelos[[Modelo correcto]:[¿En línea?]],3,FALSE),"REVISAR")</f>
        <v>SÍ</v>
      </c>
      <c r="F10554" s="18" t="str">
        <f>+Cursos[[#This Row],[IS]]&amp;Cursos[[#This Row],[Modelo correcto]]</f>
        <v>MANUEL ALEJANDRO HERNANDEZ GARCIAIRC355</v>
      </c>
      <c r="G10554" s="18">
        <v>1</v>
      </c>
      <c r="H10554" s="19">
        <v>43922</v>
      </c>
      <c r="I10554" s="18" t="str">
        <f>+IFERROR(VLOOKUP(Cursos[[#This Row],[Modelo correcto]],Modelos[[Modelo correcto]:[Aplica para certificación]],4,FALSE),"REVISAR")</f>
        <v>SÍ</v>
      </c>
    </row>
    <row r="10555" spans="1:9" x14ac:dyDescent="0.25">
      <c r="A10555" s="144" t="s">
        <v>714</v>
      </c>
      <c r="B10555">
        <v>1</v>
      </c>
      <c r="C10555" s="145" t="s">
        <v>1002</v>
      </c>
      <c r="D10555" s="18" t="str">
        <f>+IFERROR(VLOOKUP(Cursos[[#This Row],[Modelo correcto]],Modelos[[Modelo correcto]:[¿En línea?]],2,FALSE),"REVISAR")</f>
        <v>CANON</v>
      </c>
      <c r="E10555" s="18" t="str">
        <f>+IFERROR(VLOOKUP(Cursos[[#This Row],[Modelo correcto]],Modelos[[Modelo correcto]:[¿En línea?]],3,FALSE),"REVISAR")</f>
        <v>SÍ</v>
      </c>
      <c r="F10555" s="18" t="str">
        <f>+Cursos[[#This Row],[IS]]&amp;Cursos[[#This Row],[Modelo correcto]]</f>
        <v>MANUEL ALEJANDRO HERNANDEZ GARCIALBP350</v>
      </c>
      <c r="G10555" s="18">
        <v>1</v>
      </c>
      <c r="H10555" s="19">
        <v>43922</v>
      </c>
      <c r="I10555" s="18" t="str">
        <f>+IFERROR(VLOOKUP(Cursos[[#This Row],[Modelo correcto]],Modelos[[Modelo correcto]:[Aplica para certificación]],4,FALSE),"REVISAR")</f>
        <v>NO</v>
      </c>
    </row>
    <row r="10556" spans="1:9" x14ac:dyDescent="0.25">
      <c r="A10556" s="144" t="s">
        <v>714</v>
      </c>
      <c r="B10556">
        <v>1</v>
      </c>
      <c r="C10556" s="145" t="s">
        <v>1165</v>
      </c>
      <c r="D10556" s="18" t="str">
        <f>+IFERROR(VLOOKUP(Cursos[[#This Row],[Modelo correcto]],Modelos[[Modelo correcto]:[¿En línea?]],2,FALSE),"REVISAR")</f>
        <v>CANON</v>
      </c>
      <c r="E10556" s="18" t="str">
        <f>+IFERROR(VLOOKUP(Cursos[[#This Row],[Modelo correcto]],Modelos[[Modelo correcto]:[¿En línea?]],3,FALSE),"REVISAR")</f>
        <v>SÍ</v>
      </c>
      <c r="F10556" s="18" t="str">
        <f>+Cursos[[#This Row],[IS]]&amp;Cursos[[#This Row],[Modelo correcto]]</f>
        <v>MANUEL ALEJANDRO HERNANDEZ GARCIALBP664C</v>
      </c>
      <c r="G10556" s="18">
        <v>1</v>
      </c>
      <c r="H10556" s="19">
        <v>43922</v>
      </c>
      <c r="I10556" s="18" t="str">
        <f>+IFERROR(VLOOKUP(Cursos[[#This Row],[Modelo correcto]],Modelos[[Modelo correcto]:[Aplica para certificación]],4,FALSE),"REVISAR")</f>
        <v>NO</v>
      </c>
    </row>
    <row r="10557" spans="1:9" x14ac:dyDescent="0.25">
      <c r="A10557" s="144" t="s">
        <v>714</v>
      </c>
      <c r="B10557">
        <v>1</v>
      </c>
      <c r="C10557" s="63" t="s">
        <v>756</v>
      </c>
      <c r="D10557" s="18" t="str">
        <f>+IFERROR(VLOOKUP(Cursos[[#This Row],[Modelo correcto]],Modelos[[Modelo correcto]:[¿En línea?]],2,FALSE),"REVISAR")</f>
        <v>CANON</v>
      </c>
      <c r="E10557" s="18" t="str">
        <f>+IFERROR(VLOOKUP(Cursos[[#This Row],[Modelo correcto]],Modelos[[Modelo correcto]:[¿En línea?]],3,FALSE),"REVISAR")</f>
        <v>SÍ</v>
      </c>
      <c r="F10557" s="18" t="str">
        <f>+Cursos[[#This Row],[IS]]&amp;Cursos[[#This Row],[Modelo correcto]]</f>
        <v>MANUEL ALEJANDRO HERNANDEZ GARCIAPrincipios básicos de escáner</v>
      </c>
      <c r="G10557" s="18">
        <v>1</v>
      </c>
      <c r="H10557" s="19">
        <v>43891</v>
      </c>
      <c r="I10557" s="18" t="str">
        <f>+IFERROR(VLOOKUP(Cursos[[#This Row],[Modelo correcto]],Modelos[[Modelo correcto]:[Aplica para certificación]],4,FALSE),"REVISAR")</f>
        <v>SÍ</v>
      </c>
    </row>
    <row r="10558" spans="1:9" x14ac:dyDescent="0.25">
      <c r="A10558" s="144" t="s">
        <v>714</v>
      </c>
      <c r="B10558">
        <v>1</v>
      </c>
      <c r="C10558" s="10" t="s">
        <v>261</v>
      </c>
      <c r="D10558" s="18" t="str">
        <f>+IFERROR(VLOOKUP(Cursos[[#This Row],[Modelo correcto]],Modelos[[Modelo correcto]:[¿En línea?]],2,FALSE),"REVISAR")</f>
        <v>XEROX</v>
      </c>
      <c r="E10558" s="18" t="str">
        <f>+IFERROR(VLOOKUP(Cursos[[#This Row],[Modelo correcto]],Modelos[[Modelo correcto]:[¿En línea?]],3,FALSE),"REVISAR")</f>
        <v>SÍ</v>
      </c>
      <c r="F10558" s="18" t="str">
        <f>+Cursos[[#This Row],[IS]]&amp;Cursos[[#This Row],[Modelo correcto]]</f>
        <v>MANUEL ALEJANDRO HERNANDEZ GARCIA3210ASP</v>
      </c>
      <c r="G10558" s="18">
        <v>0</v>
      </c>
      <c r="H10558" s="19">
        <v>43922</v>
      </c>
      <c r="I10558" s="18" t="str">
        <f>+IFERROR(VLOOKUP(Cursos[[#This Row],[Modelo correcto]],Modelos[[Modelo correcto]:[Aplica para certificación]],4,FALSE),"REVISAR")</f>
        <v>NO</v>
      </c>
    </row>
    <row r="10559" spans="1:9" x14ac:dyDescent="0.25">
      <c r="A10559" s="144" t="s">
        <v>714</v>
      </c>
      <c r="B10559">
        <v>1</v>
      </c>
      <c r="C10559" s="63" t="s">
        <v>297</v>
      </c>
      <c r="D10559" s="18" t="str">
        <f>+IFERROR(VLOOKUP(Cursos[[#This Row],[Modelo correcto]],Modelos[[Modelo correcto]:[¿En línea?]],2,FALSE),"REVISAR")</f>
        <v>XEROX</v>
      </c>
      <c r="E10559" s="18" t="str">
        <f>+IFERROR(VLOOKUP(Cursos[[#This Row],[Modelo correcto]],Modelos[[Modelo correcto]:[¿En línea?]],3,FALSE),"REVISAR")</f>
        <v>SÍ</v>
      </c>
      <c r="F10559" s="18" t="str">
        <f>+Cursos[[#This Row],[IS]]&amp;Cursos[[#This Row],[Modelo correcto]]</f>
        <v>MANUEL ALEJANDRO HERNANDEZ GARCIABRFNTF</v>
      </c>
      <c r="G10559" s="18">
        <v>1</v>
      </c>
      <c r="H10559" s="19">
        <v>43891</v>
      </c>
      <c r="I10559" s="18" t="str">
        <f>+IFERROR(VLOOKUP(Cursos[[#This Row],[Modelo correcto]],Modelos[[Modelo correcto]:[Aplica para certificación]],4,FALSE),"REVISAR")</f>
        <v>SÍ</v>
      </c>
    </row>
    <row r="10560" spans="1:9" x14ac:dyDescent="0.25">
      <c r="A10560" s="144" t="s">
        <v>714</v>
      </c>
      <c r="B10560">
        <v>1</v>
      </c>
      <c r="C10560" s="63" t="s">
        <v>129</v>
      </c>
      <c r="D10560" s="18" t="str">
        <f>+IFERROR(VLOOKUP(Cursos[[#This Row],[Modelo correcto]],Modelos[[Modelo correcto]:[¿En línea?]],2,FALSE),"REVISAR")</f>
        <v>XEROX</v>
      </c>
      <c r="E10560" s="18" t="str">
        <f>+IFERROR(VLOOKUP(Cursos[[#This Row],[Modelo correcto]],Modelos[[Modelo correcto]:[¿En línea?]],3,FALSE),"REVISAR")</f>
        <v>SÍ</v>
      </c>
      <c r="F10560" s="18" t="str">
        <f>+Cursos[[#This Row],[IS]]&amp;Cursos[[#This Row],[Modelo correcto]]</f>
        <v>MANUEL ALEJANDRO HERNANDEZ GARCIAC13159</v>
      </c>
      <c r="G10560" s="18">
        <v>0</v>
      </c>
      <c r="H10560" s="19">
        <v>43862</v>
      </c>
      <c r="I10560" s="18" t="str">
        <f>+IFERROR(VLOOKUP(Cursos[[#This Row],[Modelo correcto]],Modelos[[Modelo correcto]:[Aplica para certificación]],4,FALSE),"REVISAR")</f>
        <v>NO</v>
      </c>
    </row>
    <row r="10561" spans="1:9" x14ac:dyDescent="0.25">
      <c r="A10561" s="144" t="s">
        <v>714</v>
      </c>
      <c r="B10561">
        <v>1</v>
      </c>
      <c r="C10561" s="63" t="s">
        <v>147</v>
      </c>
      <c r="D10561" s="18" t="str">
        <f>+IFERROR(VLOOKUP(Cursos[[#This Row],[Modelo correcto]],Modelos[[Modelo correcto]:[¿En línea?]],2,FALSE),"REVISAR")</f>
        <v>XEROX</v>
      </c>
      <c r="E10561" s="18" t="str">
        <f>+IFERROR(VLOOKUP(Cursos[[#This Row],[Modelo correcto]],Modelos[[Modelo correcto]:[¿En línea?]],3,FALSE),"REVISAR")</f>
        <v>SÍ</v>
      </c>
      <c r="F10561" s="18" t="str">
        <f>+Cursos[[#This Row],[IS]]&amp;Cursos[[#This Row],[Modelo correcto]]</f>
        <v>MANUEL ALEJANDRO HERNANDEZ GARCIAC13591</v>
      </c>
      <c r="G10561" s="18">
        <v>0</v>
      </c>
      <c r="H10561" s="19">
        <v>43862</v>
      </c>
      <c r="I10561" s="18" t="str">
        <f>+IFERROR(VLOOKUP(Cursos[[#This Row],[Modelo correcto]],Modelos[[Modelo correcto]:[Aplica para certificación]],4,FALSE),"REVISAR")</f>
        <v>NO</v>
      </c>
    </row>
    <row r="10562" spans="1:9" x14ac:dyDescent="0.25">
      <c r="A10562" s="144" t="s">
        <v>714</v>
      </c>
      <c r="B10562">
        <v>1</v>
      </c>
      <c r="C10562" s="63" t="s">
        <v>246</v>
      </c>
      <c r="D10562" s="18" t="str">
        <f>+IFERROR(VLOOKUP(Cursos[[#This Row],[Modelo correcto]],Modelos[[Modelo correcto]:[¿En línea?]],2,FALSE),"REVISAR")</f>
        <v>XEROX</v>
      </c>
      <c r="E10562" s="18" t="str">
        <f>+IFERROR(VLOOKUP(Cursos[[#This Row],[Modelo correcto]],Modelos[[Modelo correcto]:[¿En línea?]],3,FALSE),"REVISAR")</f>
        <v>SÍ</v>
      </c>
      <c r="F10562" s="18" t="str">
        <f>+Cursos[[#This Row],[IS]]&amp;Cursos[[#This Row],[Modelo correcto]]</f>
        <v>MANUEL ALEJANDRO HERNANDEZ GARCIAC14636</v>
      </c>
      <c r="G10562" s="18">
        <v>0</v>
      </c>
      <c r="H10562" s="19">
        <v>43891</v>
      </c>
      <c r="I10562" s="18" t="str">
        <f>+IFERROR(VLOOKUP(Cursos[[#This Row],[Modelo correcto]],Modelos[[Modelo correcto]:[Aplica para certificación]],4,FALSE),"REVISAR")</f>
        <v>NO</v>
      </c>
    </row>
    <row r="10563" spans="1:9" x14ac:dyDescent="0.25">
      <c r="A10563" s="144" t="s">
        <v>714</v>
      </c>
      <c r="B10563">
        <v>1</v>
      </c>
      <c r="C10563" s="10" t="s">
        <v>144</v>
      </c>
      <c r="D10563" s="18" t="str">
        <f>+IFERROR(VLOOKUP(Cursos[[#This Row],[Modelo correcto]],Modelos[[Modelo correcto]:[¿En línea?]],2,FALSE),"REVISAR")</f>
        <v>XEROX</v>
      </c>
      <c r="E10563" s="18" t="str">
        <f>+IFERROR(VLOOKUP(Cursos[[#This Row],[Modelo correcto]],Modelos[[Modelo correcto]:[¿En línea?]],3,FALSE),"REVISAR")</f>
        <v>SÍ</v>
      </c>
      <c r="F10563" s="18" t="str">
        <f>+Cursos[[#This Row],[IS]]&amp;Cursos[[#This Row],[Modelo correcto]]</f>
        <v>MANUEL ALEJANDRO HERNANDEZ GARCIAC14649</v>
      </c>
      <c r="G10563" s="18">
        <v>0</v>
      </c>
      <c r="H10563" s="19">
        <v>43922</v>
      </c>
      <c r="I10563" s="18" t="str">
        <f>+IFERROR(VLOOKUP(Cursos[[#This Row],[Modelo correcto]],Modelos[[Modelo correcto]:[Aplica para certificación]],4,FALSE),"REVISAR")</f>
        <v>NO</v>
      </c>
    </row>
    <row r="10564" spans="1:9" x14ac:dyDescent="0.25">
      <c r="A10564" s="144" t="s">
        <v>714</v>
      </c>
      <c r="B10564">
        <v>1</v>
      </c>
      <c r="C10564" s="63" t="s">
        <v>12</v>
      </c>
      <c r="D10564" s="18" t="str">
        <f>+IFERROR(VLOOKUP(Cursos[[#This Row],[Modelo correcto]],Modelos[[Modelo correcto]:[¿En línea?]],2,FALSE),"REVISAR")</f>
        <v>XEROX</v>
      </c>
      <c r="E10564" s="18" t="str">
        <f>+IFERROR(VLOOKUP(Cursos[[#This Row],[Modelo correcto]],Modelos[[Modelo correcto]:[¿En línea?]],3,FALSE),"REVISAR")</f>
        <v>SÍ</v>
      </c>
      <c r="F10564" s="18" t="str">
        <f>+Cursos[[#This Row],[IS]]&amp;Cursos[[#This Row],[Modelo correcto]]</f>
        <v>MANUEL ALEJANDRO HERNANDEZ GARCIAC15008</v>
      </c>
      <c r="G10564" s="18">
        <v>0</v>
      </c>
      <c r="H10564" s="19">
        <v>43922</v>
      </c>
      <c r="I10564" s="18" t="str">
        <f>+IFERROR(VLOOKUP(Cursos[[#This Row],[Modelo correcto]],Modelos[[Modelo correcto]:[Aplica para certificación]],4,FALSE),"REVISAR")</f>
        <v>NO</v>
      </c>
    </row>
    <row r="10565" spans="1:9" x14ac:dyDescent="0.25">
      <c r="A10565" s="144" t="s">
        <v>714</v>
      </c>
      <c r="B10565">
        <v>1</v>
      </c>
      <c r="C10565" s="63" t="s">
        <v>67</v>
      </c>
      <c r="D10565" s="18" t="str">
        <f>+IFERROR(VLOOKUP(Cursos[[#This Row],[Modelo correcto]],Modelos[[Modelo correcto]:[¿En línea?]],2,FALSE),"REVISAR")</f>
        <v>XEROX</v>
      </c>
      <c r="E10565" s="18" t="str">
        <f>+IFERROR(VLOOKUP(Cursos[[#This Row],[Modelo correcto]],Modelos[[Modelo correcto]:[¿En línea?]],3,FALSE),"REVISAR")</f>
        <v>SÍ</v>
      </c>
      <c r="F10565" s="18" t="str">
        <f>+Cursos[[#This Row],[IS]]&amp;Cursos[[#This Row],[Modelo correcto]]</f>
        <v>MANUEL ALEJANDRO HERNANDEZ GARCIAC15023</v>
      </c>
      <c r="G10565" s="18">
        <v>0</v>
      </c>
      <c r="H10565" s="19">
        <v>43891</v>
      </c>
      <c r="I10565" s="18" t="str">
        <f>+IFERROR(VLOOKUP(Cursos[[#This Row],[Modelo correcto]],Modelos[[Modelo correcto]:[Aplica para certificación]],4,FALSE),"REVISAR")</f>
        <v>NO</v>
      </c>
    </row>
    <row r="10566" spans="1:9" x14ac:dyDescent="0.25">
      <c r="A10566" s="144" t="s">
        <v>305</v>
      </c>
      <c r="B10566">
        <v>1</v>
      </c>
      <c r="C10566" s="145" t="s">
        <v>837</v>
      </c>
      <c r="D10566" s="145" t="str">
        <f>+IFERROR(VLOOKUP(Cursos[[#This Row],[Modelo correcto]],Modelos[[Modelo correcto]:[¿En línea?]],2,FALSE),"REVISAR")</f>
        <v>CANON</v>
      </c>
      <c r="E10566" s="145" t="str">
        <f>+IFERROR(VLOOKUP(Cursos[[#This Row],[Modelo correcto]],Modelos[[Modelo correcto]:[¿En línea?]],3,FALSE),"REVISAR")</f>
        <v>NO</v>
      </c>
      <c r="F10566" s="18" t="str">
        <f>+Cursos[[#This Row],[IS]]&amp;Cursos[[#This Row],[Modelo correcto]]</f>
        <v>ARMANDO SERRANO ESQUIVELIR1730</v>
      </c>
      <c r="G10566" s="18">
        <v>1</v>
      </c>
      <c r="H10566" s="18"/>
      <c r="I10566" s="18" t="str">
        <f>+IFERROR(VLOOKUP(Cursos[[#This Row],[Modelo correcto]],Modelos[[Modelo correcto]:[Aplica para certificación]],4,FALSE),"REVISAR")</f>
        <v>NO</v>
      </c>
    </row>
    <row r="10567" spans="1:9" x14ac:dyDescent="0.25">
      <c r="A10567" s="144" t="s">
        <v>714</v>
      </c>
      <c r="B10567">
        <v>1</v>
      </c>
      <c r="C10567" s="63" t="s">
        <v>73</v>
      </c>
      <c r="D10567" s="18" t="str">
        <f>+IFERROR(VLOOKUP(Cursos[[#This Row],[Modelo correcto]],Modelos[[Modelo correcto]:[¿En línea?]],2,FALSE),"REVISAR")</f>
        <v>XEROX</v>
      </c>
      <c r="E10567" s="18" t="str">
        <f>+IFERROR(VLOOKUP(Cursos[[#This Row],[Modelo correcto]],Modelos[[Modelo correcto]:[¿En línea?]],3,FALSE),"REVISAR")</f>
        <v>SÍ</v>
      </c>
      <c r="F10567" s="18" t="str">
        <f>+Cursos[[#This Row],[IS]]&amp;Cursos[[#This Row],[Modelo correcto]]</f>
        <v>MANUEL ALEJANDRO HERNANDEZ GARCIAC15061</v>
      </c>
      <c r="G10567" s="18">
        <v>0</v>
      </c>
      <c r="H10567" s="19">
        <v>43922</v>
      </c>
      <c r="I10567" s="18" t="str">
        <f>+IFERROR(VLOOKUP(Cursos[[#This Row],[Modelo correcto]],Modelos[[Modelo correcto]:[Aplica para certificación]],4,FALSE),"REVISAR")</f>
        <v>NO</v>
      </c>
    </row>
    <row r="10568" spans="1:9" x14ac:dyDescent="0.25">
      <c r="A10568" s="144" t="s">
        <v>714</v>
      </c>
      <c r="B10568">
        <v>1</v>
      </c>
      <c r="C10568" s="63" t="s">
        <v>19</v>
      </c>
      <c r="D10568" s="18" t="str">
        <f>+IFERROR(VLOOKUP(Cursos[[#This Row],[Modelo correcto]],Modelos[[Modelo correcto]:[¿En línea?]],2,FALSE),"REVISAR")</f>
        <v>XEROX</v>
      </c>
      <c r="E10568" s="18" t="str">
        <f>+IFERROR(VLOOKUP(Cursos[[#This Row],[Modelo correcto]],Modelos[[Modelo correcto]:[¿En línea?]],3,FALSE),"REVISAR")</f>
        <v>SÍ</v>
      </c>
      <c r="F10568" s="18" t="str">
        <f>+Cursos[[#This Row],[IS]]&amp;Cursos[[#This Row],[Modelo correcto]]</f>
        <v>MANUEL ALEJANDRO HERNANDEZ GARCIAC15130</v>
      </c>
      <c r="G10568" s="18">
        <v>0</v>
      </c>
      <c r="H10568" s="19">
        <v>43831</v>
      </c>
      <c r="I10568" s="18" t="str">
        <f>+IFERROR(VLOOKUP(Cursos[[#This Row],[Modelo correcto]],Modelos[[Modelo correcto]:[Aplica para certificación]],4,FALSE),"REVISAR")</f>
        <v>NO</v>
      </c>
    </row>
    <row r="10569" spans="1:9" x14ac:dyDescent="0.25">
      <c r="A10569" s="144" t="s">
        <v>714</v>
      </c>
      <c r="B10569">
        <v>1</v>
      </c>
      <c r="C10569" s="63" t="s">
        <v>182</v>
      </c>
      <c r="D10569" s="18" t="str">
        <f>+IFERROR(VLOOKUP(Cursos[[#This Row],[Modelo correcto]],Modelos[[Modelo correcto]:[¿En línea?]],2,FALSE),"REVISAR")</f>
        <v>XEROX</v>
      </c>
      <c r="E10569" s="18" t="str">
        <f>+IFERROR(VLOOKUP(Cursos[[#This Row],[Modelo correcto]],Modelos[[Modelo correcto]:[¿En línea?]],3,FALSE),"REVISAR")</f>
        <v>SÍ</v>
      </c>
      <c r="F10569" s="18" t="str">
        <f>+Cursos[[#This Row],[IS]]&amp;Cursos[[#This Row],[Modelo correcto]]</f>
        <v>MANUEL ALEJANDRO HERNANDEZ GARCIAC16283</v>
      </c>
      <c r="G10569" s="18">
        <v>0</v>
      </c>
      <c r="H10569" s="19">
        <v>43891</v>
      </c>
      <c r="I10569" s="18" t="str">
        <f>+IFERROR(VLOOKUP(Cursos[[#This Row],[Modelo correcto]],Modelos[[Modelo correcto]:[Aplica para certificación]],4,FALSE),"REVISAR")</f>
        <v>SÍ</v>
      </c>
    </row>
    <row r="10570" spans="1:9" x14ac:dyDescent="0.25">
      <c r="A10570" s="144" t="s">
        <v>714</v>
      </c>
      <c r="B10570">
        <v>1</v>
      </c>
      <c r="C10570" s="10" t="s">
        <v>176</v>
      </c>
      <c r="D10570" s="18" t="str">
        <f>+IFERROR(VLOOKUP(Cursos[[#This Row],[Modelo correcto]],Modelos[[Modelo correcto]:[¿En línea?]],2,FALSE),"REVISAR")</f>
        <v>XEROX</v>
      </c>
      <c r="E10570" s="18" t="str">
        <f>+IFERROR(VLOOKUP(Cursos[[#This Row],[Modelo correcto]],Modelos[[Modelo correcto]:[¿En línea?]],3,FALSE),"REVISAR")</f>
        <v>SÍ</v>
      </c>
      <c r="F10570" s="18" t="str">
        <f>+Cursos[[#This Row],[IS]]&amp;Cursos[[#This Row],[Modelo correcto]]</f>
        <v>MANUEL ALEJANDRO HERNANDEZ GARCIAC8880XT</v>
      </c>
      <c r="G10570" s="18">
        <v>0</v>
      </c>
      <c r="H10570" s="19">
        <v>43922</v>
      </c>
      <c r="I10570" s="18" t="str">
        <f>+IFERROR(VLOOKUP(Cursos[[#This Row],[Modelo correcto]],Modelos[[Modelo correcto]:[Aplica para certificación]],4,FALSE),"REVISAR")</f>
        <v>NO</v>
      </c>
    </row>
    <row r="10571" spans="1:9" x14ac:dyDescent="0.25">
      <c r="A10571" s="144" t="s">
        <v>714</v>
      </c>
      <c r="B10571">
        <v>1</v>
      </c>
      <c r="C10571" s="145" t="s">
        <v>1187</v>
      </c>
      <c r="D10571" s="18" t="str">
        <f>+IFERROR(VLOOKUP(Cursos[[#This Row],[Modelo correcto]],Modelos[[Modelo correcto]:[¿En línea?]],2,FALSE),"REVISAR")</f>
        <v>XEROX</v>
      </c>
      <c r="E10571" s="18" t="str">
        <f>+IFERROR(VLOOKUP(Cursos[[#This Row],[Modelo correcto]],Modelos[[Modelo correcto]:[¿En línea?]],3,FALSE),"REVISAR")</f>
        <v>SÍ</v>
      </c>
      <c r="F10571" s="18" t="str">
        <f>+Cursos[[#This Row],[IS]]&amp;Cursos[[#This Row],[Modelo correcto]]</f>
        <v>MANUEL ALEJANDRO HERNANDEZ GARCIACLA263</v>
      </c>
      <c r="G10571" s="18">
        <v>0</v>
      </c>
      <c r="H10571" s="19">
        <v>43922</v>
      </c>
      <c r="I10571" s="18" t="str">
        <f>+IFERROR(VLOOKUP(Cursos[[#This Row],[Modelo correcto]],Modelos[[Modelo correcto]:[Aplica para certificación]],4,FALSE),"REVISAR")</f>
        <v>NO</v>
      </c>
    </row>
    <row r="10572" spans="1:9" x14ac:dyDescent="0.25">
      <c r="A10572" s="144" t="s">
        <v>714</v>
      </c>
      <c r="B10572">
        <v>1</v>
      </c>
      <c r="C10572" s="145" t="s">
        <v>1206</v>
      </c>
      <c r="D10572" s="18" t="str">
        <f>+IFERROR(VLOOKUP(Cursos[[#This Row],[Modelo correcto]],Modelos[[Modelo correcto]:[¿En línea?]],2,FALSE),"REVISAR")</f>
        <v>XEROX</v>
      </c>
      <c r="E10572" s="18" t="str">
        <f>+IFERROR(VLOOKUP(Cursos[[#This Row],[Modelo correcto]],Modelos[[Modelo correcto]:[¿En línea?]],3,FALSE),"REVISAR")</f>
        <v>SÍ</v>
      </c>
      <c r="F10572" s="18" t="str">
        <f>+Cursos[[#This Row],[IS]]&amp;Cursos[[#This Row],[Modelo correcto]]</f>
        <v>MANUEL ALEJANDRO HERNANDEZ GARCIACLR204</v>
      </c>
      <c r="G10572" s="18">
        <v>0</v>
      </c>
      <c r="H10572" s="19">
        <v>43922</v>
      </c>
      <c r="I10572" s="18" t="str">
        <f>+IFERROR(VLOOKUP(Cursos[[#This Row],[Modelo correcto]],Modelos[[Modelo correcto]:[Aplica para certificación]],4,FALSE),"REVISAR")</f>
        <v>NO</v>
      </c>
    </row>
    <row r="10573" spans="1:9" x14ac:dyDescent="0.25">
      <c r="A10573" s="144" t="s">
        <v>714</v>
      </c>
      <c r="B10573">
        <v>1</v>
      </c>
      <c r="C10573" s="10" t="s">
        <v>1189</v>
      </c>
      <c r="D10573" s="18" t="str">
        <f>+IFERROR(VLOOKUP(Cursos[[#This Row],[Modelo correcto]],Modelos[[Modelo correcto]:[¿En línea?]],2,FALSE),"REVISAR")</f>
        <v>XEROX</v>
      </c>
      <c r="E10573" s="18" t="str">
        <f>+IFERROR(VLOOKUP(Cursos[[#This Row],[Modelo correcto]],Modelos[[Modelo correcto]:[¿En línea?]],3,FALSE),"REVISAR")</f>
        <v>SÍ</v>
      </c>
      <c r="F10573" s="18" t="str">
        <f>+Cursos[[#This Row],[IS]]&amp;Cursos[[#This Row],[Modelo correcto]]</f>
        <v>MANUEL ALEJANDRO HERNANDEZ GARCIACLR230</v>
      </c>
      <c r="G10573" s="18">
        <v>0</v>
      </c>
      <c r="H10573" s="19">
        <v>43922</v>
      </c>
      <c r="I10573" s="18" t="str">
        <f>+IFERROR(VLOOKUP(Cursos[[#This Row],[Modelo correcto]],Modelos[[Modelo correcto]:[Aplica para certificación]],4,FALSE),"REVISAR")</f>
        <v>NO</v>
      </c>
    </row>
    <row r="10574" spans="1:9" x14ac:dyDescent="0.25">
      <c r="A10574" s="144" t="s">
        <v>714</v>
      </c>
      <c r="B10574">
        <v>1</v>
      </c>
      <c r="C10574" s="10" t="s">
        <v>1175</v>
      </c>
      <c r="D10574" s="18" t="str">
        <f>+IFERROR(VLOOKUP(Cursos[[#This Row],[Modelo correcto]],Modelos[[Modelo correcto]:[¿En línea?]],2,FALSE),"REVISAR")</f>
        <v>XEROX</v>
      </c>
      <c r="E10574" s="18" t="str">
        <f>+IFERROR(VLOOKUP(Cursos[[#This Row],[Modelo correcto]],Modelos[[Modelo correcto]:[¿En línea?]],3,FALSE),"REVISAR")</f>
        <v>SÍ</v>
      </c>
      <c r="F10574" s="18" t="str">
        <f>+Cursos[[#This Row],[IS]]&amp;Cursos[[#This Row],[Modelo correcto]]</f>
        <v>MANUEL ALEJANDRO HERNANDEZ GARCIACT101</v>
      </c>
      <c r="G10574" s="18">
        <v>0</v>
      </c>
      <c r="H10574" s="19">
        <v>43922</v>
      </c>
      <c r="I10574" s="18" t="str">
        <f>+IFERROR(VLOOKUP(Cursos[[#This Row],[Modelo correcto]],Modelos[[Modelo correcto]:[Aplica para certificación]],4,FALSE),"REVISAR")</f>
        <v>NO</v>
      </c>
    </row>
    <row r="10575" spans="1:9" x14ac:dyDescent="0.25">
      <c r="A10575" s="144" t="s">
        <v>714</v>
      </c>
      <c r="B10575">
        <v>1</v>
      </c>
      <c r="C10575" s="145" t="s">
        <v>1262</v>
      </c>
      <c r="D10575" s="18" t="str">
        <f>+IFERROR(VLOOKUP(Cursos[[#This Row],[Modelo correcto]],Modelos[[Modelo correcto]:[¿En línea?]],2,FALSE),"REVISAR")</f>
        <v>XEROX</v>
      </c>
      <c r="E10575" s="18" t="str">
        <f>+IFERROR(VLOOKUP(Cursos[[#This Row],[Modelo correcto]],Modelos[[Modelo correcto]:[¿En línea?]],3,FALSE),"REVISAR")</f>
        <v>SÍ</v>
      </c>
      <c r="F10575" s="18" t="str">
        <f>+Cursos[[#This Row],[IS]]&amp;Cursos[[#This Row],[Modelo correcto]]</f>
        <v>MANUEL ALEJANDRO HERNANDEZ GARCIACT102</v>
      </c>
      <c r="G10575" s="18">
        <v>0</v>
      </c>
      <c r="H10575" s="19">
        <v>43922</v>
      </c>
      <c r="I10575" s="18" t="str">
        <f>+IFERROR(VLOOKUP(Cursos[[#This Row],[Modelo correcto]],Modelos[[Modelo correcto]:[Aplica para certificación]],4,FALSE),"REVISAR")</f>
        <v>NO</v>
      </c>
    </row>
    <row r="10576" spans="1:9" x14ac:dyDescent="0.25">
      <c r="A10576" s="144" t="s">
        <v>305</v>
      </c>
      <c r="B10576">
        <v>0</v>
      </c>
      <c r="C10576" s="145" t="s">
        <v>838</v>
      </c>
      <c r="D10576" s="145" t="str">
        <f>+IFERROR(VLOOKUP(Cursos[[#This Row],[Modelo correcto]],Modelos[[Modelo correcto]:[¿En línea?]],2,FALSE),"REVISAR")</f>
        <v>CANON</v>
      </c>
      <c r="E10576" s="145" t="str">
        <f>+IFERROR(VLOOKUP(Cursos[[#This Row],[Modelo correcto]],Modelos[[Modelo correcto]:[¿En línea?]],3,FALSE),"REVISAR")</f>
        <v>NO</v>
      </c>
      <c r="F10576" s="18" t="str">
        <f>+Cursos[[#This Row],[IS]]&amp;Cursos[[#This Row],[Modelo correcto]]</f>
        <v>ARMANDO SERRANO ESQUIVELIR3225</v>
      </c>
      <c r="G10576" s="18">
        <v>1</v>
      </c>
      <c r="H10576" s="18"/>
      <c r="I10576" s="18" t="str">
        <f>+IFERROR(VLOOKUP(Cursos[[#This Row],[Modelo correcto]],Modelos[[Modelo correcto]:[Aplica para certificación]],4,FALSE),"REVISAR")</f>
        <v>NO</v>
      </c>
    </row>
    <row r="10577" spans="1:9" x14ac:dyDescent="0.25">
      <c r="A10577" s="144" t="s">
        <v>714</v>
      </c>
      <c r="B10577">
        <v>1</v>
      </c>
      <c r="C10577" s="10" t="s">
        <v>1197</v>
      </c>
      <c r="D10577" s="18" t="str">
        <f>+IFERROR(VLOOKUP(Cursos[[#This Row],[Modelo correcto]],Modelos[[Modelo correcto]:[¿En línea?]],2,FALSE),"REVISAR")</f>
        <v>XEROX</v>
      </c>
      <c r="E10577" s="18" t="str">
        <f>+IFERROR(VLOOKUP(Cursos[[#This Row],[Modelo correcto]],Modelos[[Modelo correcto]:[¿En línea?]],3,FALSE),"REVISAR")</f>
        <v>SÍ</v>
      </c>
      <c r="F10577" s="18" t="str">
        <f>+Cursos[[#This Row],[IS]]&amp;Cursos[[#This Row],[Modelo correcto]]</f>
        <v>MANUEL ALEJANDRO HERNANDEZ GARCIACT103</v>
      </c>
      <c r="G10577" s="18">
        <v>0</v>
      </c>
      <c r="H10577" s="19">
        <v>43922</v>
      </c>
      <c r="I10577" s="18" t="str">
        <f>+IFERROR(VLOOKUP(Cursos[[#This Row],[Modelo correcto]],Modelos[[Modelo correcto]:[Aplica para certificación]],4,FALSE),"REVISAR")</f>
        <v>NO</v>
      </c>
    </row>
    <row r="10578" spans="1:9" x14ac:dyDescent="0.25">
      <c r="A10578" s="144" t="s">
        <v>305</v>
      </c>
      <c r="B10578">
        <v>1</v>
      </c>
      <c r="C10578" s="145" t="s">
        <v>483</v>
      </c>
      <c r="D10578" s="18" t="str">
        <f>+IFERROR(VLOOKUP(Cursos[[#This Row],[Modelo correcto]],Modelos[[Modelo correcto]:[¿En línea?]],2,FALSE),"REVISAR")</f>
        <v>CANON</v>
      </c>
      <c r="E10578" s="18" t="str">
        <f>+IFERROR(VLOOKUP(Cursos[[#This Row],[Modelo correcto]],Modelos[[Modelo correcto]:[¿En línea?]],3,FALSE),"REVISAR")</f>
        <v>NO</v>
      </c>
      <c r="F10578" s="18" t="str">
        <f>+Cursos[[#This Row],[IS]]&amp;Cursos[[#This Row],[Modelo correcto]]</f>
        <v>ARMANDO SERRANO ESQUIVELIRA 4500</v>
      </c>
      <c r="G10578" s="18">
        <v>1</v>
      </c>
      <c r="H10578" s="19">
        <v>43647</v>
      </c>
      <c r="I10578" s="18" t="str">
        <f>+IFERROR(VLOOKUP(Cursos[[#This Row],[Modelo correcto]],Modelos[[Modelo correcto]:[Aplica para certificación]],4,FALSE),"REVISAR")</f>
        <v>NO</v>
      </c>
    </row>
    <row r="10579" spans="1:9" x14ac:dyDescent="0.25">
      <c r="A10579" s="144" t="s">
        <v>714</v>
      </c>
      <c r="B10579">
        <v>1</v>
      </c>
      <c r="C10579" s="10" t="s">
        <v>1195</v>
      </c>
      <c r="D10579" s="18" t="str">
        <f>+IFERROR(VLOOKUP(Cursos[[#This Row],[Modelo correcto]],Modelos[[Modelo correcto]:[¿En línea?]],2,FALSE),"REVISAR")</f>
        <v>XEROX</v>
      </c>
      <c r="E10579" s="18" t="str">
        <f>+IFERROR(VLOOKUP(Cursos[[#This Row],[Modelo correcto]],Modelos[[Modelo correcto]:[¿En línea?]],3,FALSE),"REVISAR")</f>
        <v>SÍ</v>
      </c>
      <c r="F10579" s="18" t="str">
        <f>+Cursos[[#This Row],[IS]]&amp;Cursos[[#This Row],[Modelo correcto]]</f>
        <v>MANUEL ALEJANDRO HERNANDEZ GARCIACT104</v>
      </c>
      <c r="G10579" s="18">
        <v>0</v>
      </c>
      <c r="H10579" s="44">
        <v>43922</v>
      </c>
      <c r="I10579" s="18" t="str">
        <f>+IFERROR(VLOOKUP(Cursos[[#This Row],[Modelo correcto]],Modelos[[Modelo correcto]:[Aplica para certificación]],4,FALSE),"REVISAR")</f>
        <v>NO</v>
      </c>
    </row>
    <row r="10580" spans="1:9" x14ac:dyDescent="0.25">
      <c r="A10580" s="144" t="s">
        <v>714</v>
      </c>
      <c r="B10580">
        <v>1</v>
      </c>
      <c r="C10580" s="63" t="s">
        <v>243</v>
      </c>
      <c r="D10580" s="18" t="str">
        <f>+IFERROR(VLOOKUP(Cursos[[#This Row],[Modelo correcto]],Modelos[[Modelo correcto]:[¿En línea?]],2,FALSE),"REVISAR")</f>
        <v>XEROX</v>
      </c>
      <c r="E10580" s="18" t="str">
        <f>+IFERROR(VLOOKUP(Cursos[[#This Row],[Modelo correcto]],Modelos[[Modelo correcto]:[¿En línea?]],3,FALSE),"REVISAR")</f>
        <v>SÍ</v>
      </c>
      <c r="F10580" s="18" t="str">
        <f>+Cursos[[#This Row],[IS]]&amp;Cursos[[#This Row],[Modelo correcto]]</f>
        <v>MANUEL ALEJANDRO HERNANDEZ GARCIAE16M01</v>
      </c>
      <c r="G10580" s="18">
        <v>0</v>
      </c>
      <c r="H10580" s="19">
        <v>43891</v>
      </c>
      <c r="I10580" s="18" t="str">
        <f>+IFERROR(VLOOKUP(Cursos[[#This Row],[Modelo correcto]],Modelos[[Modelo correcto]:[Aplica para certificación]],4,FALSE),"REVISAR")</f>
        <v>NO</v>
      </c>
    </row>
    <row r="10581" spans="1:9" x14ac:dyDescent="0.25">
      <c r="A10581" s="144" t="s">
        <v>714</v>
      </c>
      <c r="B10581">
        <v>1</v>
      </c>
      <c r="C10581" s="63" t="s">
        <v>56</v>
      </c>
      <c r="D10581" s="18" t="str">
        <f>+IFERROR(VLOOKUP(Cursos[[#This Row],[Modelo correcto]],Modelos[[Modelo correcto]:[¿En línea?]],2,FALSE),"REVISAR")</f>
        <v>XEROX</v>
      </c>
      <c r="E10581" s="18" t="str">
        <f>+IFERROR(VLOOKUP(Cursos[[#This Row],[Modelo correcto]],Modelos[[Modelo correcto]:[¿En línea?]],3,FALSE),"REVISAR")</f>
        <v>SÍ</v>
      </c>
      <c r="F10581" s="18" t="str">
        <f>+Cursos[[#This Row],[IS]]&amp;Cursos[[#This Row],[Modelo correcto]]</f>
        <v>MANUEL ALEJANDRO HERNANDEZ GARCIAEFI18CP</v>
      </c>
      <c r="G10581" s="18">
        <v>0</v>
      </c>
      <c r="H10581" s="19">
        <v>43862</v>
      </c>
      <c r="I10581" s="18" t="str">
        <f>+IFERROR(VLOOKUP(Cursos[[#This Row],[Modelo correcto]],Modelos[[Modelo correcto]:[Aplica para certificación]],4,FALSE),"REVISAR")</f>
        <v>SÍ</v>
      </c>
    </row>
    <row r="10582" spans="1:9" x14ac:dyDescent="0.25">
      <c r="A10582" s="144" t="s">
        <v>714</v>
      </c>
      <c r="B10582">
        <v>1</v>
      </c>
      <c r="C10582" s="63" t="s">
        <v>295</v>
      </c>
      <c r="D10582" s="18" t="str">
        <f>+IFERROR(VLOOKUP(Cursos[[#This Row],[Modelo correcto]],Modelos[[Modelo correcto]:[¿En línea?]],2,FALSE),"REVISAR")</f>
        <v>XEROX</v>
      </c>
      <c r="E10582" s="18" t="str">
        <f>+IFERROR(VLOOKUP(Cursos[[#This Row],[Modelo correcto]],Modelos[[Modelo correcto]:[¿En línea?]],3,FALSE),"REVISAR")</f>
        <v>SÍ</v>
      </c>
      <c r="F10582" s="18" t="str">
        <f>+Cursos[[#This Row],[IS]]&amp;Cursos[[#This Row],[Modelo correcto]]</f>
        <v>MANUEL ALEJANDRO HERNANDEZ GARCIAIDMNTFR</v>
      </c>
      <c r="G10582" s="18">
        <v>1</v>
      </c>
      <c r="H10582" s="19">
        <v>43891</v>
      </c>
      <c r="I10582" s="18" t="str">
        <f>+IFERROR(VLOOKUP(Cursos[[#This Row],[Modelo correcto]],Modelos[[Modelo correcto]:[Aplica para certificación]],4,FALSE),"REVISAR")</f>
        <v>SÍ</v>
      </c>
    </row>
    <row r="10583" spans="1:9" x14ac:dyDescent="0.25">
      <c r="A10583" s="144" t="s">
        <v>714</v>
      </c>
      <c r="B10583">
        <v>1</v>
      </c>
      <c r="C10583" s="63" t="s">
        <v>296</v>
      </c>
      <c r="D10583" s="18" t="str">
        <f>+IFERROR(VLOOKUP(Cursos[[#This Row],[Modelo correcto]],Modelos[[Modelo correcto]:[¿En línea?]],2,FALSE),"REVISAR")</f>
        <v>XEROX</v>
      </c>
      <c r="E10583" s="18" t="str">
        <f>+IFERROR(VLOOKUP(Cursos[[#This Row],[Modelo correcto]],Modelos[[Modelo correcto]:[¿En línea?]],3,FALSE),"REVISAR")</f>
        <v>SÍ</v>
      </c>
      <c r="F10583" s="18" t="str">
        <f>+Cursos[[#This Row],[IS]]&amp;Cursos[[#This Row],[Modelo correcto]]</f>
        <v>MANUEL ALEJANDRO HERNANDEZ GARCIAINSNTFR</v>
      </c>
      <c r="G10583" s="18">
        <v>1</v>
      </c>
      <c r="H10583" s="19">
        <v>43891</v>
      </c>
      <c r="I10583" s="18" t="str">
        <f>+IFERROR(VLOOKUP(Cursos[[#This Row],[Modelo correcto]],Modelos[[Modelo correcto]:[Aplica para certificación]],4,FALSE),"REVISAR")</f>
        <v>SÍ</v>
      </c>
    </row>
    <row r="10584" spans="1:9" x14ac:dyDescent="0.25">
      <c r="A10584" s="144" t="s">
        <v>305</v>
      </c>
      <c r="B10584">
        <v>0</v>
      </c>
      <c r="C10584" s="145" t="s">
        <v>839</v>
      </c>
      <c r="D10584" s="145" t="str">
        <f>+IFERROR(VLOOKUP(Cursos[[#This Row],[Modelo correcto]],Modelos[[Modelo correcto]:[¿En línea?]],2,FALSE),"REVISAR")</f>
        <v>CANON</v>
      </c>
      <c r="E10584" s="145" t="str">
        <f>+IFERROR(VLOOKUP(Cursos[[#This Row],[Modelo correcto]],Modelos[[Modelo correcto]:[¿En línea?]],3,FALSE),"REVISAR")</f>
        <v>NO</v>
      </c>
      <c r="F10584" s="18" t="str">
        <f>+Cursos[[#This Row],[IS]]&amp;Cursos[[#This Row],[Modelo correcto]]</f>
        <v>ARMANDO SERRANO ESQUIVELLBP3580</v>
      </c>
      <c r="G10584" s="18">
        <v>1</v>
      </c>
      <c r="H10584" s="18"/>
      <c r="I10584" s="18" t="str">
        <f>+IFERROR(VLOOKUP(Cursos[[#This Row],[Modelo correcto]],Modelos[[Modelo correcto]:[Aplica para certificación]],4,FALSE),"REVISAR")</f>
        <v>NO</v>
      </c>
    </row>
    <row r="10585" spans="1:9" x14ac:dyDescent="0.25">
      <c r="A10585" s="144" t="s">
        <v>714</v>
      </c>
      <c r="B10585">
        <v>1</v>
      </c>
      <c r="C10585" s="63" t="s">
        <v>112</v>
      </c>
      <c r="D10585" s="18" t="str">
        <f>+IFERROR(VLOOKUP(Cursos[[#This Row],[Modelo correcto]],Modelos[[Modelo correcto]:[¿En línea?]],2,FALSE),"REVISAR")</f>
        <v>XEROX</v>
      </c>
      <c r="E10585" s="18" t="str">
        <f>+IFERROR(VLOOKUP(Cursos[[#This Row],[Modelo correcto]],Modelos[[Modelo correcto]:[¿En línea?]],3,FALSE),"REVISAR")</f>
        <v>SÍ</v>
      </c>
      <c r="F10585" s="18" t="str">
        <f>+Cursos[[#This Row],[IS]]&amp;Cursos[[#This Row],[Modelo correcto]]</f>
        <v>MANUEL ALEJANDRO HERNANDEZ GARCIAOS2062</v>
      </c>
      <c r="G10585" s="18">
        <v>0</v>
      </c>
      <c r="H10585" s="19">
        <v>43891</v>
      </c>
      <c r="I10585" s="18" t="str">
        <f>+IFERROR(VLOOKUP(Cursos[[#This Row],[Modelo correcto]],Modelos[[Modelo correcto]:[Aplica para certificación]],4,FALSE),"REVISAR")</f>
        <v>NO</v>
      </c>
    </row>
    <row r="10586" spans="1:9" x14ac:dyDescent="0.25">
      <c r="A10586" s="144" t="s">
        <v>305</v>
      </c>
      <c r="B10586">
        <v>1</v>
      </c>
      <c r="C10586" s="145" t="s">
        <v>844</v>
      </c>
      <c r="D10586" s="18" t="str">
        <f>+IFERROR(VLOOKUP(Cursos[[#This Row],[Modelo correcto]],Modelos[[Modelo correcto]:[¿En línea?]],2,FALSE),"REVISAR")</f>
        <v>CANON</v>
      </c>
      <c r="E10586" s="18" t="str">
        <f>+IFERROR(VLOOKUP(Cursos[[#This Row],[Modelo correcto]],Modelos[[Modelo correcto]:[¿En línea?]],3,FALSE),"REVISAR")</f>
        <v>NO</v>
      </c>
      <c r="F10586" s="18" t="str">
        <f>+Cursos[[#This Row],[IS]]&amp;Cursos[[#This Row],[Modelo correcto]]</f>
        <v>ARMANDO SERRANO ESQUIVELUniversal Send</v>
      </c>
      <c r="G10586" s="18">
        <v>1</v>
      </c>
      <c r="H10586" s="19">
        <v>43678</v>
      </c>
      <c r="I10586" s="18" t="str">
        <f>+IFERROR(VLOOKUP(Cursos[[#This Row],[Modelo correcto]],Modelos[[Modelo correcto]:[Aplica para certificación]],4,FALSE),"REVISAR")</f>
        <v>NO</v>
      </c>
    </row>
    <row r="10587" spans="1:9" x14ac:dyDescent="0.25">
      <c r="A10587" s="144" t="s">
        <v>714</v>
      </c>
      <c r="B10587">
        <v>1</v>
      </c>
      <c r="C10587" s="63" t="s">
        <v>244</v>
      </c>
      <c r="D10587" s="18" t="str">
        <f>+IFERROR(VLOOKUP(Cursos[[#This Row],[Modelo correcto]],Modelos[[Modelo correcto]:[¿En línea?]],2,FALSE),"REVISAR")</f>
        <v>XEROX</v>
      </c>
      <c r="E10587" s="18" t="str">
        <f>+IFERROR(VLOOKUP(Cursos[[#This Row],[Modelo correcto]],Modelos[[Modelo correcto]:[¿En línea?]],3,FALSE),"REVISAR")</f>
        <v>SÍ</v>
      </c>
      <c r="F10587" s="18" t="str">
        <f>+Cursos[[#This Row],[IS]]&amp;Cursos[[#This Row],[Modelo correcto]]</f>
        <v>MANUEL ALEJANDRO HERNANDEZ GARCIAOS2063</v>
      </c>
      <c r="G10587" s="18">
        <v>0</v>
      </c>
      <c r="H10587" s="19">
        <v>43891</v>
      </c>
      <c r="I10587" s="18" t="str">
        <f>+IFERROR(VLOOKUP(Cursos[[#This Row],[Modelo correcto]],Modelos[[Modelo correcto]:[Aplica para certificación]],4,FALSE),"REVISAR")</f>
        <v>NO</v>
      </c>
    </row>
    <row r="10588" spans="1:9" x14ac:dyDescent="0.25">
      <c r="A10588" s="144" t="s">
        <v>714</v>
      </c>
      <c r="B10588">
        <v>1</v>
      </c>
      <c r="C10588" s="63" t="s">
        <v>154</v>
      </c>
      <c r="D10588" s="18" t="str">
        <f>+IFERROR(VLOOKUP(Cursos[[#This Row],[Modelo correcto]],Modelos[[Modelo correcto]:[¿En línea?]],2,FALSE),"REVISAR")</f>
        <v>XEROX</v>
      </c>
      <c r="E10588" s="18" t="str">
        <f>+IFERROR(VLOOKUP(Cursos[[#This Row],[Modelo correcto]],Modelos[[Modelo correcto]:[¿En línea?]],3,FALSE),"REVISAR")</f>
        <v>SÍ</v>
      </c>
      <c r="F10588" s="18" t="str">
        <f>+Cursos[[#This Row],[IS]]&amp;Cursos[[#This Row],[Modelo correcto]]</f>
        <v>MANUEL ALEJANDRO HERNANDEZ GARCIAP3010LP</v>
      </c>
      <c r="G10588" s="18">
        <v>0</v>
      </c>
      <c r="H10588" s="19">
        <v>43831</v>
      </c>
      <c r="I10588" s="18" t="str">
        <f>+IFERROR(VLOOKUP(Cursos[[#This Row],[Modelo correcto]],Modelos[[Modelo correcto]:[Aplica para certificación]],4,FALSE),"REVISAR")</f>
        <v>NO</v>
      </c>
    </row>
    <row r="10589" spans="1:9" x14ac:dyDescent="0.25">
      <c r="A10589" s="144" t="s">
        <v>714</v>
      </c>
      <c r="B10589">
        <v>1</v>
      </c>
      <c r="C10589" s="63" t="s">
        <v>25</v>
      </c>
      <c r="D10589" s="18" t="str">
        <f>+IFERROR(VLOOKUP(Cursos[[#This Row],[Modelo correcto]],Modelos[[Modelo correcto]:[¿En línea?]],2,FALSE),"REVISAR")</f>
        <v>XEROX</v>
      </c>
      <c r="E10589" s="18" t="str">
        <f>+IFERROR(VLOOKUP(Cursos[[#This Row],[Modelo correcto]],Modelos[[Modelo correcto]:[¿En línea?]],3,FALSE),"REVISAR")</f>
        <v>SÍ</v>
      </c>
      <c r="F10589" s="18" t="str">
        <f>+Cursos[[#This Row],[IS]]&amp;Cursos[[#This Row],[Modelo correcto]]</f>
        <v>MANUEL ALEJANDRO HERNANDEZ GARCIAP3260LP</v>
      </c>
      <c r="G10589" s="18">
        <v>1</v>
      </c>
      <c r="H10589" s="19">
        <v>43831</v>
      </c>
      <c r="I10589" s="18" t="str">
        <f>+IFERROR(VLOOKUP(Cursos[[#This Row],[Modelo correcto]],Modelos[[Modelo correcto]:[Aplica para certificación]],4,FALSE),"REVISAR")</f>
        <v>SÍ</v>
      </c>
    </row>
    <row r="10590" spans="1:9" x14ac:dyDescent="0.25">
      <c r="A10590" s="144" t="s">
        <v>714</v>
      </c>
      <c r="B10590">
        <v>1</v>
      </c>
      <c r="C10590" s="63" t="s">
        <v>85</v>
      </c>
      <c r="D10590" s="18" t="str">
        <f>+IFERROR(VLOOKUP(Cursos[[#This Row],[Modelo correcto]],Modelos[[Modelo correcto]:[¿En línea?]],2,FALSE),"REVISAR")</f>
        <v>XEROX</v>
      </c>
      <c r="E10590" s="18" t="str">
        <f>+IFERROR(VLOOKUP(Cursos[[#This Row],[Modelo correcto]],Modelos[[Modelo correcto]:[¿En línea?]],3,FALSE),"REVISAR")</f>
        <v>SÍ</v>
      </c>
      <c r="F10590" s="18" t="str">
        <f>+Cursos[[#This Row],[IS]]&amp;Cursos[[#This Row],[Modelo correcto]]</f>
        <v>MANUEL ALEJANDRO HERNANDEZ GARCIAP4622XT</v>
      </c>
      <c r="G10590" s="18">
        <v>0</v>
      </c>
      <c r="H10590" s="19">
        <v>43891</v>
      </c>
      <c r="I10590" s="18" t="str">
        <f>+IFERROR(VLOOKUP(Cursos[[#This Row],[Modelo correcto]],Modelos[[Modelo correcto]:[Aplica para certificación]],4,FALSE),"REVISAR")</f>
        <v>NO</v>
      </c>
    </row>
    <row r="10591" spans="1:9" x14ac:dyDescent="0.25">
      <c r="A10591" s="144" t="s">
        <v>714</v>
      </c>
      <c r="B10591">
        <v>1</v>
      </c>
      <c r="C10591" s="63" t="s">
        <v>250</v>
      </c>
      <c r="D10591" s="18" t="str">
        <f>+IFERROR(VLOOKUP(Cursos[[#This Row],[Modelo correcto]],Modelos[[Modelo correcto]:[¿En línea?]],2,FALSE),"REVISAR")</f>
        <v>XEROX</v>
      </c>
      <c r="E10591" s="18" t="str">
        <f>+IFERROR(VLOOKUP(Cursos[[#This Row],[Modelo correcto]],Modelos[[Modelo correcto]:[¿En línea?]],3,FALSE),"REVISAR")</f>
        <v>SÍ</v>
      </c>
      <c r="F10591" s="18" t="str">
        <f>+Cursos[[#This Row],[IS]]&amp;Cursos[[#This Row],[Modelo correcto]]</f>
        <v>MANUEL ALEJANDRO HERNANDEZ GARCIAP6000LP</v>
      </c>
      <c r="G10591" s="18">
        <v>0</v>
      </c>
      <c r="H10591" s="19">
        <v>43831</v>
      </c>
      <c r="I10591" s="18" t="str">
        <f>+IFERROR(VLOOKUP(Cursos[[#This Row],[Modelo correcto]],Modelos[[Modelo correcto]:[Aplica para certificación]],4,FALSE),"REVISAR")</f>
        <v>NO</v>
      </c>
    </row>
    <row r="10592" spans="1:9" x14ac:dyDescent="0.25">
      <c r="A10592" s="144" t="s">
        <v>714</v>
      </c>
      <c r="B10592">
        <v>1</v>
      </c>
      <c r="C10592" s="63" t="s">
        <v>254</v>
      </c>
      <c r="D10592" s="18" t="str">
        <f>+IFERROR(VLOOKUP(Cursos[[#This Row],[Modelo correcto]],Modelos[[Modelo correcto]:[¿En línea?]],2,FALSE),"REVISAR")</f>
        <v>XEROX</v>
      </c>
      <c r="E10592" s="18" t="str">
        <f>+IFERROR(VLOOKUP(Cursos[[#This Row],[Modelo correcto]],Modelos[[Modelo correcto]:[¿En línea?]],3,FALSE),"REVISAR")</f>
        <v>SÍ</v>
      </c>
      <c r="F10592" s="18" t="str">
        <f>+Cursos[[#This Row],[IS]]&amp;Cursos[[#This Row],[Modelo correcto]]</f>
        <v>MANUEL ALEJANDRO HERNANDEZ GARCIAP6020LP</v>
      </c>
      <c r="G10592" s="18">
        <v>0</v>
      </c>
      <c r="H10592" s="19">
        <v>43831</v>
      </c>
      <c r="I10592" s="18" t="str">
        <f>+IFERROR(VLOOKUP(Cursos[[#This Row],[Modelo correcto]],Modelos[[Modelo correcto]:[Aplica para certificación]],4,FALSE),"REVISAR")</f>
        <v>NO</v>
      </c>
    </row>
    <row r="10593" spans="1:9" x14ac:dyDescent="0.25">
      <c r="A10593" s="144" t="s">
        <v>305</v>
      </c>
      <c r="B10593">
        <v>0</v>
      </c>
      <c r="C10593" s="145" t="s">
        <v>990</v>
      </c>
      <c r="D10593" s="18" t="str">
        <f>+IFERROR(VLOOKUP(Cursos[[#This Row],[Modelo correcto]],Modelos[[Modelo correcto]:[¿En línea?]],2,FALSE),"REVISAR")</f>
        <v>CANON</v>
      </c>
      <c r="E10593" s="18" t="str">
        <f>+IFERROR(VLOOKUP(Cursos[[#This Row],[Modelo correcto]],Modelos[[Modelo correcto]:[¿En línea?]],3,FALSE),"REVISAR")</f>
        <v>NO</v>
      </c>
      <c r="F10593" s="18" t="str">
        <f>+Cursos[[#This Row],[IS]]&amp;Cursos[[#This Row],[Modelo correcto]]</f>
        <v>ARMANDO SERRANO ESQUIVELIR C3025</v>
      </c>
      <c r="G10593" s="18"/>
      <c r="H10593" s="18"/>
      <c r="I10593" s="18" t="str">
        <f>+IFERROR(VLOOKUP(Cursos[[#This Row],[Modelo correcto]],Modelos[[Modelo correcto]:[Aplica para certificación]],4,FALSE),"REVISAR")</f>
        <v>SÍ</v>
      </c>
    </row>
    <row r="10594" spans="1:9" x14ac:dyDescent="0.25">
      <c r="A10594" s="144" t="s">
        <v>714</v>
      </c>
      <c r="B10594">
        <v>1</v>
      </c>
      <c r="C10594" s="10" t="s">
        <v>65</v>
      </c>
      <c r="D10594" s="18" t="str">
        <f>+IFERROR(VLOOKUP(Cursos[[#This Row],[Modelo correcto]],Modelos[[Modelo correcto]:[¿En línea?]],2,FALSE),"REVISAR")</f>
        <v>XEROX</v>
      </c>
      <c r="E10594" s="18" t="str">
        <f>+IFERROR(VLOOKUP(Cursos[[#This Row],[Modelo correcto]],Modelos[[Modelo correcto]:[¿En línea?]],3,FALSE),"REVISAR")</f>
        <v>SÍ</v>
      </c>
      <c r="F10594" s="18" t="str">
        <f>+Cursos[[#This Row],[IS]]&amp;Cursos[[#This Row],[Modelo correcto]]</f>
        <v>MANUEL ALEJANDRO HERNANDEZ GARCIAP7800LP</v>
      </c>
      <c r="G10594" s="18">
        <v>0</v>
      </c>
      <c r="H10594" s="19">
        <v>43922</v>
      </c>
      <c r="I10594" s="18" t="str">
        <f>+IFERROR(VLOOKUP(Cursos[[#This Row],[Modelo correcto]],Modelos[[Modelo correcto]:[Aplica para certificación]],4,FALSE),"REVISAR")</f>
        <v>SÍ</v>
      </c>
    </row>
    <row r="10595" spans="1:9" x14ac:dyDescent="0.25">
      <c r="A10595" s="144" t="s">
        <v>714</v>
      </c>
      <c r="B10595">
        <v>1</v>
      </c>
      <c r="C10595" s="63" t="s">
        <v>1105</v>
      </c>
      <c r="D10595" s="18" t="str">
        <f>+IFERROR(VLOOKUP(Cursos[[#This Row],[Modelo correcto]],Modelos[[Modelo correcto]:[¿En línea?]],2,FALSE),"REVISAR")</f>
        <v>XEROX</v>
      </c>
      <c r="E10595" s="18" t="str">
        <f>+IFERROR(VLOOKUP(Cursos[[#This Row],[Modelo correcto]],Modelos[[Modelo correcto]:[¿En línea?]],3,FALSE),"REVISAR")</f>
        <v>SÍ</v>
      </c>
      <c r="F10595" s="18" t="str">
        <f>+Cursos[[#This Row],[IS]]&amp;Cursos[[#This Row],[Modelo correcto]]</f>
        <v>MANUEL ALEJANDRO HERNANDEZ GARCIAPB91TPS</v>
      </c>
      <c r="G10595" s="18">
        <v>1</v>
      </c>
      <c r="H10595" s="19">
        <v>43891</v>
      </c>
      <c r="I10595" s="18" t="str">
        <f>+IFERROR(VLOOKUP(Cursos[[#This Row],[Modelo correcto]],Modelos[[Modelo correcto]:[Aplica para certificación]],4,FALSE),"REVISAR")</f>
        <v>NO</v>
      </c>
    </row>
    <row r="10596" spans="1:9" x14ac:dyDescent="0.25">
      <c r="A10596" s="144" t="s">
        <v>714</v>
      </c>
      <c r="B10596">
        <v>1</v>
      </c>
      <c r="C10596" s="63" t="s">
        <v>276</v>
      </c>
      <c r="D10596" s="18" t="str">
        <f>+IFERROR(VLOOKUP(Cursos[[#This Row],[Modelo correcto]],Modelos[[Modelo correcto]:[¿En línea?]],2,FALSE),"REVISAR")</f>
        <v>XEROX</v>
      </c>
      <c r="E10596" s="18" t="str">
        <f>+IFERROR(VLOOKUP(Cursos[[#This Row],[Modelo correcto]],Modelos[[Modelo correcto]:[¿En línea?]],3,FALSE),"REVISAR")</f>
        <v>SÍ</v>
      </c>
      <c r="F10596" s="18" t="str">
        <f>+Cursos[[#This Row],[IS]]&amp;Cursos[[#This Row],[Modelo correcto]]</f>
        <v>MANUEL ALEJANDRO HERNANDEZ GARCIAPC90XTA</v>
      </c>
      <c r="G10596" s="18">
        <v>1</v>
      </c>
      <c r="H10596" s="19">
        <v>43831</v>
      </c>
      <c r="I10596" s="18" t="str">
        <f>+IFERROR(VLOOKUP(Cursos[[#This Row],[Modelo correcto]],Modelos[[Modelo correcto]:[Aplica para certificación]],4,FALSE),"REVISAR")</f>
        <v>SÍ</v>
      </c>
    </row>
    <row r="10597" spans="1:9" x14ac:dyDescent="0.25">
      <c r="A10597" s="144" t="s">
        <v>714</v>
      </c>
      <c r="B10597">
        <v>1</v>
      </c>
      <c r="C10597" s="63" t="s">
        <v>298</v>
      </c>
      <c r="D10597" s="18" t="str">
        <f>+IFERROR(VLOOKUP(Cursos[[#This Row],[Modelo correcto]],Modelos[[Modelo correcto]:[¿En línea?]],2,FALSE),"REVISAR")</f>
        <v>XEROX</v>
      </c>
      <c r="E10597" s="18" t="str">
        <f>+IFERROR(VLOOKUP(Cursos[[#This Row],[Modelo correcto]],Modelos[[Modelo correcto]:[¿En línea?]],3,FALSE),"REVISAR")</f>
        <v>SÍ</v>
      </c>
      <c r="F10597" s="18" t="str">
        <f>+Cursos[[#This Row],[IS]]&amp;Cursos[[#This Row],[Modelo correcto]]</f>
        <v>MANUEL ALEJANDRO HERNANDEZ GARCIAPRFNTFR</v>
      </c>
      <c r="G10597" s="18">
        <v>1</v>
      </c>
      <c r="H10597" s="19">
        <v>43891</v>
      </c>
      <c r="I10597" s="18" t="str">
        <f>+IFERROR(VLOOKUP(Cursos[[#This Row],[Modelo correcto]],Modelos[[Modelo correcto]:[Aplica para certificación]],4,FALSE),"REVISAR")</f>
        <v>SÍ</v>
      </c>
    </row>
    <row r="10598" spans="1:9" x14ac:dyDescent="0.25">
      <c r="A10598" s="144" t="s">
        <v>714</v>
      </c>
      <c r="B10598">
        <v>1</v>
      </c>
      <c r="C10598" s="63" t="s">
        <v>299</v>
      </c>
      <c r="D10598" s="18" t="str">
        <f>+IFERROR(VLOOKUP(Cursos[[#This Row],[Modelo correcto]],Modelos[[Modelo correcto]:[¿En línea?]],2,FALSE),"REVISAR")</f>
        <v>XEROX</v>
      </c>
      <c r="E10598" s="18" t="str">
        <f>+IFERROR(VLOOKUP(Cursos[[#This Row],[Modelo correcto]],Modelos[[Modelo correcto]:[¿En línea?]],3,FALSE),"REVISAR")</f>
        <v>SÍ</v>
      </c>
      <c r="F10598" s="18" t="str">
        <f>+Cursos[[#This Row],[IS]]&amp;Cursos[[#This Row],[Modelo correcto]]</f>
        <v>MANUEL ALEJANDRO HERNANDEZ GARCIATSTNTFR</v>
      </c>
      <c r="G10598" s="18">
        <v>1</v>
      </c>
      <c r="H10598" s="19">
        <v>43891</v>
      </c>
      <c r="I10598" s="18" t="str">
        <f>+IFERROR(VLOOKUP(Cursos[[#This Row],[Modelo correcto]],Modelos[[Modelo correcto]:[Aplica para certificación]],4,FALSE),"REVISAR")</f>
        <v>SÍ</v>
      </c>
    </row>
    <row r="10599" spans="1:9" x14ac:dyDescent="0.25">
      <c r="A10599" s="144" t="s">
        <v>714</v>
      </c>
      <c r="B10599">
        <v>1</v>
      </c>
      <c r="C10599" s="10" t="s">
        <v>1264</v>
      </c>
      <c r="D10599" s="18" t="str">
        <f>+IFERROR(VLOOKUP(Cursos[[#This Row],[Modelo correcto]],Modelos[[Modelo correcto]:[¿En línea?]],2,FALSE),"REVISAR")</f>
        <v>XEROX</v>
      </c>
      <c r="E10599" s="18" t="str">
        <f>+IFERROR(VLOOKUP(Cursos[[#This Row],[Modelo correcto]],Modelos[[Modelo correcto]:[¿En línea?]],3,FALSE),"REVISAR")</f>
        <v>SÍ</v>
      </c>
      <c r="F10599" s="18" t="str">
        <f>+Cursos[[#This Row],[IS]]&amp;Cursos[[#This Row],[Modelo correcto]]</f>
        <v>MANUEL ALEJANDRO HERNANDEZ GARCIAUNDIMING</v>
      </c>
      <c r="G10599" s="18">
        <v>0</v>
      </c>
      <c r="H10599" s="19">
        <v>43922</v>
      </c>
      <c r="I10599" s="18" t="str">
        <f>+IFERROR(VLOOKUP(Cursos[[#This Row],[Modelo correcto]],Modelos[[Modelo correcto]:[Aplica para certificación]],4,FALSE),"REVISAR")</f>
        <v>NO</v>
      </c>
    </row>
    <row r="10600" spans="1:9" x14ac:dyDescent="0.25">
      <c r="A10600" s="144" t="s">
        <v>714</v>
      </c>
      <c r="B10600">
        <v>1</v>
      </c>
      <c r="C10600" s="10" t="s">
        <v>1201</v>
      </c>
      <c r="D10600" s="18" t="str">
        <f>+IFERROR(VLOOKUP(Cursos[[#This Row],[Modelo correcto]],Modelos[[Modelo correcto]:[¿En línea?]],2,FALSE),"REVISAR")</f>
        <v>XEROX</v>
      </c>
      <c r="E10600" s="18" t="str">
        <f>+IFERROR(VLOOKUP(Cursos[[#This Row],[Modelo correcto]],Modelos[[Modelo correcto]:[¿En línea?]],3,FALSE),"REVISAR")</f>
        <v>SÍ</v>
      </c>
      <c r="F10600" s="18" t="str">
        <f>+Cursos[[#This Row],[IS]]&amp;Cursos[[#This Row],[Modelo correcto]]</f>
        <v>MANUEL ALEJANDRO HERNANDEZ GARCIAUNDSCAN</v>
      </c>
      <c r="G10600" s="18">
        <v>0</v>
      </c>
      <c r="H10600" s="19">
        <v>43922</v>
      </c>
      <c r="I10600" s="18" t="str">
        <f>+IFERROR(VLOOKUP(Cursos[[#This Row],[Modelo correcto]],Modelos[[Modelo correcto]:[Aplica para certificación]],4,FALSE),"REVISAR")</f>
        <v>NO</v>
      </c>
    </row>
    <row r="10601" spans="1:9" x14ac:dyDescent="0.25">
      <c r="A10601" s="144" t="s">
        <v>714</v>
      </c>
      <c r="B10601">
        <v>1</v>
      </c>
      <c r="C10601" s="10" t="s">
        <v>1220</v>
      </c>
      <c r="D10601" s="18" t="str">
        <f>+IFERROR(VLOOKUP(Cursos[[#This Row],[Modelo correcto]],Modelos[[Modelo correcto]:[¿En línea?]],2,FALSE),"REVISAR")</f>
        <v>XEROX</v>
      </c>
      <c r="E10601" s="18" t="str">
        <f>+IFERROR(VLOOKUP(Cursos[[#This Row],[Modelo correcto]],Modelos[[Modelo correcto]:[¿En línea?]],3,FALSE),"REVISAR")</f>
        <v>SÍ</v>
      </c>
      <c r="F10601" s="18" t="str">
        <f>+Cursos[[#This Row],[IS]]&amp;Cursos[[#This Row],[Modelo correcto]]</f>
        <v>MANUEL ALEJANDRO HERNANDEZ GARCIAUNDTECH</v>
      </c>
      <c r="G10601" s="18">
        <v>0</v>
      </c>
      <c r="H10601" s="19">
        <v>43922</v>
      </c>
      <c r="I10601" s="18" t="str">
        <f>+IFERROR(VLOOKUP(Cursos[[#This Row],[Modelo correcto]],Modelos[[Modelo correcto]:[Aplica para certificación]],4,FALSE),"REVISAR")</f>
        <v>NO</v>
      </c>
    </row>
    <row r="10602" spans="1:9" x14ac:dyDescent="0.25">
      <c r="A10602" s="144" t="s">
        <v>714</v>
      </c>
      <c r="B10602">
        <v>1</v>
      </c>
      <c r="C10602" s="63" t="s">
        <v>96</v>
      </c>
      <c r="D10602" s="18" t="str">
        <f>+IFERROR(VLOOKUP(Cursos[[#This Row],[Modelo correcto]],Modelos[[Modelo correcto]:[¿En línea?]],2,FALSE),"REVISAR")</f>
        <v>XEROX</v>
      </c>
      <c r="E10602" s="18" t="str">
        <f>+IFERROR(VLOOKUP(Cursos[[#This Row],[Modelo correcto]],Modelos[[Modelo correcto]:[¿En línea?]],3,FALSE),"REVISAR")</f>
        <v>SÍ</v>
      </c>
      <c r="F10602" s="18" t="str">
        <f>+Cursos[[#This Row],[IS]]&amp;Cursos[[#This Row],[Modelo correcto]]</f>
        <v>MANUEL ALEJANDRO HERNANDEZ GARCIAV21PXTA</v>
      </c>
      <c r="G10602" s="18">
        <v>1</v>
      </c>
      <c r="H10602" s="19">
        <v>43891</v>
      </c>
      <c r="I10602" s="18" t="str">
        <f>+IFERROR(VLOOKUP(Cursos[[#This Row],[Modelo correcto]],Modelos[[Modelo correcto]:[Aplica para certificación]],4,FALSE),"REVISAR")</f>
        <v>NO</v>
      </c>
    </row>
    <row r="10603" spans="1:9" x14ac:dyDescent="0.25">
      <c r="A10603" s="144" t="s">
        <v>714</v>
      </c>
      <c r="B10603">
        <v>1</v>
      </c>
      <c r="C10603" s="63" t="s">
        <v>71</v>
      </c>
      <c r="D10603" s="18" t="str">
        <f>+IFERROR(VLOOKUP(Cursos[[#This Row],[Modelo correcto]],Modelos[[Modelo correcto]:[¿En línea?]],2,FALSE),"REVISAR")</f>
        <v>XEROX</v>
      </c>
      <c r="E10603" s="18" t="str">
        <f>+IFERROR(VLOOKUP(Cursos[[#This Row],[Modelo correcto]],Modelos[[Modelo correcto]:[¿En línea?]],3,FALSE),"REVISAR")</f>
        <v>SÍ</v>
      </c>
      <c r="F10603" s="18" t="str">
        <f>+Cursos[[#This Row],[IS]]&amp;Cursos[[#This Row],[Modelo correcto]]</f>
        <v>MANUEL ALEJANDRO HERNANDEZ GARCIAW7830LP</v>
      </c>
      <c r="G10603" s="18">
        <v>0</v>
      </c>
      <c r="H10603" s="19">
        <v>43891</v>
      </c>
      <c r="I10603" s="18" t="str">
        <f>+IFERROR(VLOOKUP(Cursos[[#This Row],[Modelo correcto]],Modelos[[Modelo correcto]:[Aplica para certificación]],4,FALSE),"REVISAR")</f>
        <v>NO</v>
      </c>
    </row>
    <row r="10604" spans="1:9" x14ac:dyDescent="0.25">
      <c r="A10604" s="144" t="s">
        <v>714</v>
      </c>
      <c r="B10604">
        <v>1</v>
      </c>
      <c r="C10604" s="145" t="s">
        <v>78</v>
      </c>
      <c r="D10604" s="18" t="str">
        <f>+IFERROR(VLOOKUP(Cursos[[#This Row],[Modelo correcto]],Modelos[[Modelo correcto]:[¿En línea?]],2,FALSE),"REVISAR")</f>
        <v>XEROX</v>
      </c>
      <c r="E10604" s="18" t="str">
        <f>+IFERROR(VLOOKUP(Cursos[[#This Row],[Modelo correcto]],Modelos[[Modelo correcto]:[¿En línea?]],3,FALSE),"REVISAR")</f>
        <v>SÍ</v>
      </c>
      <c r="F10604" s="18" t="str">
        <f>+Cursos[[#This Row],[IS]]&amp;Cursos[[#This Row],[Modelo correcto]]</f>
        <v>MANUEL ALEJANDRO HERNANDEZ GARCIAWC57XFA</v>
      </c>
      <c r="G10604" s="18">
        <v>0</v>
      </c>
      <c r="H10604" s="19">
        <v>43922</v>
      </c>
      <c r="I10604" s="18" t="str">
        <f>+IFERROR(VLOOKUP(Cursos[[#This Row],[Modelo correcto]],Modelos[[Modelo correcto]:[Aplica para certificación]],4,FALSE),"REVISAR")</f>
        <v>NO</v>
      </c>
    </row>
    <row r="10605" spans="1:9" x14ac:dyDescent="0.25">
      <c r="A10605" s="144" t="s">
        <v>714</v>
      </c>
      <c r="B10605">
        <v>1</v>
      </c>
      <c r="C10605" s="10" t="s">
        <v>1238</v>
      </c>
      <c r="D10605" s="18" t="str">
        <f>+IFERROR(VLOOKUP(Cursos[[#This Row],[Modelo correcto]],Modelos[[Modelo correcto]:[¿En línea?]],2,FALSE),"REVISAR")</f>
        <v>XEROX</v>
      </c>
      <c r="E10605" s="18" t="str">
        <f>+IFERROR(VLOOKUP(Cursos[[#This Row],[Modelo correcto]],Modelos[[Modelo correcto]:[¿En línea?]],3,FALSE),"REVISAR")</f>
        <v>SÍ</v>
      </c>
      <c r="F10605" s="18" t="str">
        <f>+Cursos[[#This Row],[IS]]&amp;Cursos[[#This Row],[Modelo correcto]]</f>
        <v>MANUEL ALEJANDRO HERNANDEZ GARCIAWDSF114</v>
      </c>
      <c r="G10605" s="18">
        <v>0</v>
      </c>
      <c r="H10605" s="19">
        <v>43922</v>
      </c>
      <c r="I10605" s="18" t="str">
        <f>+IFERROR(VLOOKUP(Cursos[[#This Row],[Modelo correcto]],Modelos[[Modelo correcto]:[Aplica para certificación]],4,FALSE),"REVISAR")</f>
        <v>NO</v>
      </c>
    </row>
    <row r="10606" spans="1:9" x14ac:dyDescent="0.25">
      <c r="A10606" s="144" t="s">
        <v>714</v>
      </c>
      <c r="B10606">
        <v>1</v>
      </c>
      <c r="C10606" s="63" t="s">
        <v>267</v>
      </c>
      <c r="D10606" s="18" t="str">
        <f>+IFERROR(VLOOKUP(Cursos[[#This Row],[Modelo correcto]],Modelos[[Modelo correcto]:[¿En línea?]],2,FALSE),"REVISAR")</f>
        <v>XEROX</v>
      </c>
      <c r="E10606" s="18" t="str">
        <f>+IFERROR(VLOOKUP(Cursos[[#This Row],[Modelo correcto]],Modelos[[Modelo correcto]:[¿En línea?]],3,FALSE),"REVISAR")</f>
        <v>SÍ</v>
      </c>
      <c r="F10606" s="18" t="str">
        <f>+Cursos[[#This Row],[IS]]&amp;Cursos[[#This Row],[Modelo correcto]]</f>
        <v>MANUEL ALEJANDRO HERNANDEZ GARCIAXC550A</v>
      </c>
      <c r="G10606" s="18">
        <v>1</v>
      </c>
      <c r="H10606" s="19">
        <v>43831</v>
      </c>
      <c r="I10606" s="18" t="str">
        <f>+IFERROR(VLOOKUP(Cursos[[#This Row],[Modelo correcto]],Modelos[[Modelo correcto]:[Aplica para certificación]],4,FALSE),"REVISAR")</f>
        <v>SÍ</v>
      </c>
    </row>
    <row r="10607" spans="1:9" x14ac:dyDescent="0.25">
      <c r="A10607" s="144" t="s">
        <v>714</v>
      </c>
      <c r="B10607">
        <v>1</v>
      </c>
      <c r="C10607" s="63" t="s">
        <v>269</v>
      </c>
      <c r="D10607" s="18" t="str">
        <f>+IFERROR(VLOOKUP(Cursos[[#This Row],[Modelo correcto]],Modelos[[Modelo correcto]:[¿En línea?]],2,FALSE),"REVISAR")</f>
        <v>XEROX</v>
      </c>
      <c r="E10607" s="18" t="str">
        <f>+IFERROR(VLOOKUP(Cursos[[#This Row],[Modelo correcto]],Modelos[[Modelo correcto]:[¿En línea?]],3,FALSE),"REVISAR")</f>
        <v>SÍ</v>
      </c>
      <c r="F10607" s="18" t="str">
        <f>+Cursos[[#This Row],[IS]]&amp;Cursos[[#This Row],[Modelo correcto]]</f>
        <v>MANUEL ALEJANDRO HERNANDEZ GARCIAXC70XTA</v>
      </c>
      <c r="G10607" s="18">
        <v>1</v>
      </c>
      <c r="H10607" s="19">
        <v>43831</v>
      </c>
      <c r="I10607" s="18" t="str">
        <f>+IFERROR(VLOOKUP(Cursos[[#This Row],[Modelo correcto]],Modelos[[Modelo correcto]:[Aplica para certificación]],4,FALSE),"REVISAR")</f>
        <v>SÍ</v>
      </c>
    </row>
    <row r="10608" spans="1:9" x14ac:dyDescent="0.25">
      <c r="A10608" s="144" t="s">
        <v>714</v>
      </c>
      <c r="B10608">
        <v>1</v>
      </c>
      <c r="C10608" s="10" t="s">
        <v>1190</v>
      </c>
      <c r="D10608" s="18" t="str">
        <f>+IFERROR(VLOOKUP(Cursos[[#This Row],[Modelo correcto]],Modelos[[Modelo correcto]:[¿En línea?]],2,FALSE),"REVISAR")</f>
        <v>XEROX</v>
      </c>
      <c r="E10608" s="18" t="str">
        <f>+IFERROR(VLOOKUP(Cursos[[#This Row],[Modelo correcto]],Modelos[[Modelo correcto]:[¿En línea?]],3,FALSE),"REVISAR")</f>
        <v>SÍ</v>
      </c>
      <c r="F10608" s="18" t="str">
        <f>+Cursos[[#This Row],[IS]]&amp;Cursos[[#This Row],[Modelo correcto]]</f>
        <v>MANUEL ALEJANDRO HERNANDEZ GARCIAXETS16</v>
      </c>
      <c r="G10608" s="18">
        <v>0</v>
      </c>
      <c r="H10608" s="19">
        <v>43922</v>
      </c>
      <c r="I10608" s="18" t="str">
        <f>+IFERROR(VLOOKUP(Cursos[[#This Row],[Modelo correcto]],Modelos[[Modelo correcto]:[Aplica para certificación]],4,FALSE),"REVISAR")</f>
        <v>NO</v>
      </c>
    </row>
    <row r="10609" spans="1:9" x14ac:dyDescent="0.25">
      <c r="A10609" s="144" t="s">
        <v>714</v>
      </c>
      <c r="B10609">
        <v>1</v>
      </c>
      <c r="C10609" s="10" t="s">
        <v>1290</v>
      </c>
      <c r="D10609" s="18" t="str">
        <f>+IFERROR(VLOOKUP(Cursos[[#This Row],[Modelo correcto]],Modelos[[Modelo correcto]:[¿En línea?]],2,FALSE),"REVISAR")</f>
        <v>XEROX</v>
      </c>
      <c r="E10609" s="18" t="str">
        <f>+IFERROR(VLOOKUP(Cursos[[#This Row],[Modelo correcto]],Modelos[[Modelo correcto]:[¿En línea?]],3,FALSE),"REVISAR")</f>
        <v>SÍ</v>
      </c>
      <c r="F10609" s="18" t="str">
        <f>+Cursos[[#This Row],[IS]]&amp;Cursos[[#This Row],[Modelo correcto]]</f>
        <v>MANUEL ALEJANDRO HERNANDEZ GARCIAXFF268</v>
      </c>
      <c r="G10609" s="18">
        <v>0</v>
      </c>
      <c r="H10609" s="19">
        <v>43922</v>
      </c>
      <c r="I10609" s="18" t="str">
        <f>+IFERROR(VLOOKUP(Cursos[[#This Row],[Modelo correcto]],Modelos[[Modelo correcto]:[Aplica para certificación]],4,FALSE),"REVISAR")</f>
        <v>NO</v>
      </c>
    </row>
    <row r="10610" spans="1:9" x14ac:dyDescent="0.25">
      <c r="A10610" s="144" t="s">
        <v>714</v>
      </c>
      <c r="B10610">
        <v>1</v>
      </c>
      <c r="C10610" s="14" t="s">
        <v>1274</v>
      </c>
      <c r="D10610" s="18" t="str">
        <f>+IFERROR(VLOOKUP(Cursos[[#This Row],[Modelo correcto]],Modelos[[Modelo correcto]:[¿En línea?]],2,FALSE),"REVISAR")</f>
        <v>HP</v>
      </c>
      <c r="E10610" s="18" t="str">
        <f>+IFERROR(VLOOKUP(Cursos[[#This Row],[Modelo correcto]],Modelos[[Modelo correcto]:[¿En línea?]],3,FALSE),"REVISAR")</f>
        <v>SÍ</v>
      </c>
      <c r="F10610" s="18" t="str">
        <f>+Cursos[[#This Row],[IS]]&amp;Cursos[[#This Row],[Modelo correcto]]</f>
        <v>MANUEL ALEJANDRO HERNANDEZ GARCIADetect and identify suspicious HP Supplies and Products</v>
      </c>
      <c r="G10610" s="18">
        <v>1</v>
      </c>
      <c r="H10610" s="19">
        <v>43922</v>
      </c>
      <c r="I10610" s="18" t="str">
        <f>+IFERROR(VLOOKUP(Cursos[[#This Row],[Modelo correcto]],Modelos[[Modelo correcto]:[Aplica para certificación]],4,FALSE),"REVISAR")</f>
        <v>NO</v>
      </c>
    </row>
    <row r="10611" spans="1:9" x14ac:dyDescent="0.25">
      <c r="A10611" s="144" t="s">
        <v>714</v>
      </c>
      <c r="B10611">
        <v>1</v>
      </c>
      <c r="C10611" s="10" t="s">
        <v>1102</v>
      </c>
      <c r="D10611" s="18" t="str">
        <f>+IFERROR(VLOOKUP(Cursos[[#This Row],[Modelo correcto]],Modelos[[Modelo correcto]:[¿En línea?]],2,FALSE),"REVISAR")</f>
        <v>HP</v>
      </c>
      <c r="E10611" s="18" t="str">
        <f>+IFERROR(VLOOKUP(Cursos[[#This Row],[Modelo correcto]],Modelos[[Modelo correcto]:[¿En línea?]],3,FALSE),"REVISAR")</f>
        <v>SÍ</v>
      </c>
      <c r="F10611" s="18" t="str">
        <f>+Cursos[[#This Row],[IS]]&amp;Cursos[[#This Row],[Modelo correcto]]</f>
        <v>MANUEL ALEJANDRO HERNANDEZ GARCIAHP V3 Universal Print Driver</v>
      </c>
      <c r="G10611" s="18">
        <v>1</v>
      </c>
      <c r="H10611" s="19">
        <v>43922</v>
      </c>
      <c r="I10611" s="18" t="str">
        <f>+IFERROR(VLOOKUP(Cursos[[#This Row],[Modelo correcto]],Modelos[[Modelo correcto]:[Aplica para certificación]],4,FALSE),"REVISAR")</f>
        <v>SÍ</v>
      </c>
    </row>
    <row r="10612" spans="1:9" x14ac:dyDescent="0.25">
      <c r="A10612" s="144" t="s">
        <v>714</v>
      </c>
      <c r="B10612">
        <v>1</v>
      </c>
      <c r="C10612" s="10" t="s">
        <v>1282</v>
      </c>
      <c r="D10612" s="18" t="str">
        <f>+IFERROR(VLOOKUP(Cursos[[#This Row],[Modelo correcto]],Modelos[[Modelo correcto]:[¿En línea?]],2,FALSE),"REVISAR")</f>
        <v>HP</v>
      </c>
      <c r="E10612" s="18" t="str">
        <f>+IFERROR(VLOOKUP(Cursos[[#This Row],[Modelo correcto]],Modelos[[Modelo correcto]:[¿En línea?]],3,FALSE),"REVISAR")</f>
        <v>SÍ</v>
      </c>
      <c r="F10612" s="18" t="str">
        <f>+Cursos[[#This Row],[IS]]&amp;Cursos[[#This Row],[Modelo correcto]]</f>
        <v>MANUEL ALEJANDRO HERNANDEZ GARCIAImaging and Printing Security</v>
      </c>
      <c r="G10612" s="18">
        <v>1</v>
      </c>
      <c r="H10612" s="19">
        <v>43922</v>
      </c>
      <c r="I10612" s="18" t="str">
        <f>+IFERROR(VLOOKUP(Cursos[[#This Row],[Modelo correcto]],Modelos[[Modelo correcto]:[Aplica para certificación]],4,FALSE),"REVISAR")</f>
        <v>SÍ</v>
      </c>
    </row>
    <row r="10613" spans="1:9" x14ac:dyDescent="0.25">
      <c r="A10613" s="144" t="s">
        <v>714</v>
      </c>
      <c r="B10613">
        <v>1</v>
      </c>
      <c r="C10613" s="10" t="s">
        <v>1160</v>
      </c>
      <c r="D10613" s="18" t="str">
        <f>+IFERROR(VLOOKUP(Cursos[[#This Row],[Modelo correcto]],Modelos[[Modelo correcto]:[¿En línea?]],2,FALSE),"REVISAR")</f>
        <v>HP</v>
      </c>
      <c r="E10613" s="18" t="str">
        <f>+IFERROR(VLOOKUP(Cursos[[#This Row],[Modelo correcto]],Modelos[[Modelo correcto]:[¿En línea?]],3,FALSE),"REVISAR")</f>
        <v>SÍ</v>
      </c>
      <c r="F10613" s="18" t="str">
        <f>+Cursos[[#This Row],[IS]]&amp;Cursos[[#This Row],[Modelo correcto]]</f>
        <v>MANUEL ALEJANDRO HERNANDEZ GARCIAM501</v>
      </c>
      <c r="G10613" s="18">
        <v>1</v>
      </c>
      <c r="H10613" s="19">
        <v>43922</v>
      </c>
      <c r="I10613" s="18" t="str">
        <f>+IFERROR(VLOOKUP(Cursos[[#This Row],[Modelo correcto]],Modelos[[Modelo correcto]:[Aplica para certificación]],4,FALSE),"REVISAR")</f>
        <v>SÍ</v>
      </c>
    </row>
    <row r="10614" spans="1:9" x14ac:dyDescent="0.25">
      <c r="A10614" s="144" t="s">
        <v>714</v>
      </c>
      <c r="B10614">
        <v>1</v>
      </c>
      <c r="C10614" s="10" t="s">
        <v>811</v>
      </c>
      <c r="D10614" s="18" t="str">
        <f>+IFERROR(VLOOKUP(Cursos[[#This Row],[Modelo correcto]],Modelos[[Modelo correcto]:[¿En línea?]],2,FALSE),"REVISAR")</f>
        <v>HP</v>
      </c>
      <c r="E10614" s="18" t="str">
        <f>+IFERROR(VLOOKUP(Cursos[[#This Row],[Modelo correcto]],Modelos[[Modelo correcto]:[¿En línea?]],3,FALSE),"REVISAR")</f>
        <v>SÍ</v>
      </c>
      <c r="F10614" s="18" t="str">
        <f>+Cursos[[#This Row],[IS]]&amp;Cursos[[#This Row],[Modelo correcto]]</f>
        <v>MANUEL ALEJANDRO HERNANDEZ GARCIAM630</v>
      </c>
      <c r="G10614" s="18">
        <v>1</v>
      </c>
      <c r="H10614" s="19">
        <v>43922</v>
      </c>
      <c r="I10614" s="18" t="str">
        <f>+IFERROR(VLOOKUP(Cursos[[#This Row],[Modelo correcto]],Modelos[[Modelo correcto]:[Aplica para certificación]],4,FALSE),"REVISAR")</f>
        <v>NO</v>
      </c>
    </row>
    <row r="10615" spans="1:9" x14ac:dyDescent="0.25">
      <c r="A10615" s="144" t="s">
        <v>714</v>
      </c>
      <c r="B10615">
        <v>1</v>
      </c>
      <c r="C10615" s="10" t="s">
        <v>1283</v>
      </c>
      <c r="D10615" s="18" t="str">
        <f>+IFERROR(VLOOKUP(Cursos[[#This Row],[Modelo correcto]],Modelos[[Modelo correcto]:[¿En línea?]],2,FALSE),"REVISAR")</f>
        <v>HP</v>
      </c>
      <c r="E10615" s="18" t="str">
        <f>+IFERROR(VLOOKUP(Cursos[[#This Row],[Modelo correcto]],Modelos[[Modelo correcto]:[¿En línea?]],3,FALSE),"REVISAR")</f>
        <v>SÍ</v>
      </c>
      <c r="F10615" s="18" t="str">
        <f>+Cursos[[#This Row],[IS]]&amp;Cursos[[#This Row],[Modelo correcto]]</f>
        <v>MANUEL ALEJANDRO HERNANDEZ GARCIASolution Awarenss Training</v>
      </c>
      <c r="G10615" s="18">
        <v>1</v>
      </c>
      <c r="H10615" s="19">
        <v>43922</v>
      </c>
      <c r="I10615" s="18" t="str">
        <f>+IFERROR(VLOOKUP(Cursos[[#This Row],[Modelo correcto]],Modelos[[Modelo correcto]:[Aplica para certificación]],4,FALSE),"REVISAR")</f>
        <v>SÍ</v>
      </c>
    </row>
    <row r="10616" spans="1:9" x14ac:dyDescent="0.25">
      <c r="A10616" s="144" t="s">
        <v>714</v>
      </c>
      <c r="B10616">
        <v>1</v>
      </c>
      <c r="C10616" s="10" t="s">
        <v>1253</v>
      </c>
      <c r="D10616" s="18" t="str">
        <f>+IFERROR(VLOOKUP(Cursos[[#This Row],[Modelo correcto]],Modelos[[Modelo correcto]:[¿En línea?]],2,FALSE),"REVISAR")</f>
        <v>XEROX</v>
      </c>
      <c r="E10616" s="18" t="str">
        <f>+IFERROR(VLOOKUP(Cursos[[#This Row],[Modelo correcto]],Modelos[[Modelo correcto]:[¿En línea?]],3,FALSE),"REVISAR")</f>
        <v>SÍ</v>
      </c>
      <c r="F10616" s="18" t="str">
        <f>+Cursos[[#This Row],[IS]]&amp;Cursos[[#This Row],[Modelo correcto]]</f>
        <v>MANUEL ALEJANDRO HERNANDEZ GARCIAGAINFIN</v>
      </c>
      <c r="G10616" s="18">
        <v>0</v>
      </c>
      <c r="H10616" s="19">
        <v>43922</v>
      </c>
      <c r="I10616" s="18" t="str">
        <f>+IFERROR(VLOOKUP(Cursos[[#This Row],[Modelo correcto]],Modelos[[Modelo correcto]:[Aplica para certificación]],4,FALSE),"REVISAR")</f>
        <v>SÍ</v>
      </c>
    </row>
    <row r="10617" spans="1:9" x14ac:dyDescent="0.25">
      <c r="A10617" s="144" t="s">
        <v>714</v>
      </c>
      <c r="B10617">
        <v>1</v>
      </c>
      <c r="C10617" s="10" t="s">
        <v>270</v>
      </c>
      <c r="D10617" s="18" t="str">
        <f>+IFERROR(VLOOKUP(Cursos[[#This Row],[Modelo correcto]],Modelos[[Modelo correcto]:[¿En línea?]],2,FALSE),"REVISAR")</f>
        <v>XEROX</v>
      </c>
      <c r="E10617" s="18" t="str">
        <f>+IFERROR(VLOOKUP(Cursos[[#This Row],[Modelo correcto]],Modelos[[Modelo correcto]:[¿En línea?]],3,FALSE),"REVISAR")</f>
        <v>SÍ</v>
      </c>
      <c r="F10617" s="18" t="str">
        <f>+Cursos[[#This Row],[IS]]&amp;Cursos[[#This Row],[Modelo correcto]]</f>
        <v>MANUEL ALEJANDRO HERNANDEZ GARCIA7500ASP</v>
      </c>
      <c r="G10617" s="18">
        <v>0</v>
      </c>
      <c r="H10617" s="19">
        <v>43952</v>
      </c>
      <c r="I10617" s="18" t="str">
        <f>+IFERROR(VLOOKUP(Cursos[[#This Row],[Modelo correcto]],Modelos[[Modelo correcto]:[Aplica para certificación]],4,FALSE),"REVISAR")</f>
        <v>NO</v>
      </c>
    </row>
    <row r="10618" spans="1:9" x14ac:dyDescent="0.25">
      <c r="A10618" s="144" t="s">
        <v>714</v>
      </c>
      <c r="B10618">
        <v>1</v>
      </c>
      <c r="C10618" s="10" t="s">
        <v>149</v>
      </c>
      <c r="D10618" s="18" t="str">
        <f>+IFERROR(VLOOKUP(Cursos[[#This Row],[Modelo correcto]],Modelos[[Modelo correcto]:[¿En línea?]],2,FALSE),"REVISAR")</f>
        <v>XEROX</v>
      </c>
      <c r="E10618" s="18" t="str">
        <f>+IFERROR(VLOOKUP(Cursos[[#This Row],[Modelo correcto]],Modelos[[Modelo correcto]:[¿En línea?]],3,FALSE),"REVISAR")</f>
        <v>SÍ</v>
      </c>
      <c r="F10618" s="18" t="str">
        <f>+Cursos[[#This Row],[IS]]&amp;Cursos[[#This Row],[Modelo correcto]]</f>
        <v>MANUEL ALEJANDRO HERNANDEZ GARCIAC13774</v>
      </c>
      <c r="G10618" s="18">
        <v>0</v>
      </c>
      <c r="H10618" s="19">
        <v>43952</v>
      </c>
      <c r="I10618" s="18" t="str">
        <f>+IFERROR(VLOOKUP(Cursos[[#This Row],[Modelo correcto]],Modelos[[Modelo correcto]:[Aplica para certificación]],4,FALSE),"REVISAR")</f>
        <v>NO</v>
      </c>
    </row>
    <row r="10619" spans="1:9" x14ac:dyDescent="0.25">
      <c r="A10619" s="144" t="s">
        <v>714</v>
      </c>
      <c r="B10619">
        <v>1</v>
      </c>
      <c r="C10619" s="145" t="s">
        <v>91</v>
      </c>
      <c r="D10619" s="18" t="str">
        <f>+IFERROR(VLOOKUP(Cursos[[#This Row],[Modelo correcto]],Modelos[[Modelo correcto]:[¿En línea?]],2,FALSE),"REVISAR")</f>
        <v>XEROX</v>
      </c>
      <c r="E10619" s="18" t="str">
        <f>+IFERROR(VLOOKUP(Cursos[[#This Row],[Modelo correcto]],Modelos[[Modelo correcto]:[¿En línea?]],3,FALSE),"REVISAR")</f>
        <v>SÍ</v>
      </c>
      <c r="F10619" s="18" t="str">
        <f>+Cursos[[#This Row],[IS]]&amp;Cursos[[#This Row],[Modelo correcto]]</f>
        <v>MANUEL ALEJANDRO HERNANDEZ GARCIAC7120A</v>
      </c>
      <c r="G10619" s="18">
        <v>0</v>
      </c>
      <c r="H10619" s="19">
        <v>43952</v>
      </c>
      <c r="I10619" s="18" t="str">
        <f>+IFERROR(VLOOKUP(Cursos[[#This Row],[Modelo correcto]],Modelos[[Modelo correcto]:[Aplica para certificación]],4,FALSE),"REVISAR")</f>
        <v>NO</v>
      </c>
    </row>
    <row r="10620" spans="1:9" x14ac:dyDescent="0.25">
      <c r="A10620" s="144" t="s">
        <v>714</v>
      </c>
      <c r="B10620">
        <v>1</v>
      </c>
      <c r="C10620" s="10" t="s">
        <v>1297</v>
      </c>
      <c r="D10620" s="18" t="str">
        <f>+IFERROR(VLOOKUP(Cursos[[#This Row],[Modelo correcto]],Modelos[[Modelo correcto]:[¿En línea?]],2,FALSE),"REVISAR")</f>
        <v>XEROX</v>
      </c>
      <c r="E10620" s="18" t="str">
        <f>+IFERROR(VLOOKUP(Cursos[[#This Row],[Modelo correcto]],Modelos[[Modelo correcto]:[¿En línea?]],3,FALSE),"REVISAR")</f>
        <v>SÍ</v>
      </c>
      <c r="F10620" s="18" t="str">
        <f>+Cursos[[#This Row],[IS]]&amp;Cursos[[#This Row],[Modelo correcto]]</f>
        <v>MANUEL ALEJANDRO HERNANDEZ GARCIACLA264</v>
      </c>
      <c r="G10620" s="18">
        <v>0</v>
      </c>
      <c r="H10620" s="19">
        <v>43952</v>
      </c>
      <c r="I10620" s="18" t="str">
        <f>+IFERROR(VLOOKUP(Cursos[[#This Row],[Modelo correcto]],Modelos[[Modelo correcto]:[Aplica para certificación]],4,FALSE),"REVISAR")</f>
        <v>NO</v>
      </c>
    </row>
    <row r="10621" spans="1:9" x14ac:dyDescent="0.25">
      <c r="A10621" s="144" t="s">
        <v>714</v>
      </c>
      <c r="B10621">
        <v>1</v>
      </c>
      <c r="C10621" s="10" t="s">
        <v>1300</v>
      </c>
      <c r="D10621" s="18" t="str">
        <f>+IFERROR(VLOOKUP(Cursos[[#This Row],[Modelo correcto]],Modelos[[Modelo correcto]:[¿En línea?]],2,FALSE),"REVISAR")</f>
        <v>XEROX</v>
      </c>
      <c r="E10621" s="18" t="str">
        <f>+IFERROR(VLOOKUP(Cursos[[#This Row],[Modelo correcto]],Modelos[[Modelo correcto]:[¿En línea?]],3,FALSE),"REVISAR")</f>
        <v>SÍ</v>
      </c>
      <c r="F10621" s="18" t="str">
        <f>+Cursos[[#This Row],[IS]]&amp;Cursos[[#This Row],[Modelo correcto]]</f>
        <v>MANUEL ALEJANDRO HERNANDEZ GARCIACT105</v>
      </c>
      <c r="G10621" s="18">
        <v>0</v>
      </c>
      <c r="H10621" s="19">
        <v>43952</v>
      </c>
      <c r="I10621" s="18" t="str">
        <f>+IFERROR(VLOOKUP(Cursos[[#This Row],[Modelo correcto]],Modelos[[Modelo correcto]:[Aplica para certificación]],4,FALSE),"REVISAR")</f>
        <v>NO</v>
      </c>
    </row>
    <row r="10622" spans="1:9" x14ac:dyDescent="0.25">
      <c r="A10622" s="144" t="s">
        <v>714</v>
      </c>
      <c r="B10622">
        <v>1</v>
      </c>
      <c r="C10622" s="10" t="s">
        <v>52</v>
      </c>
      <c r="D10622" s="18" t="str">
        <f>+IFERROR(VLOOKUP(Cursos[[#This Row],[Modelo correcto]],Modelos[[Modelo correcto]:[¿En línea?]],2,FALSE),"REVISAR")</f>
        <v>XEROX</v>
      </c>
      <c r="E10622" s="18" t="str">
        <f>+IFERROR(VLOOKUP(Cursos[[#This Row],[Modelo correcto]],Modelos[[Modelo correcto]:[¿En línea?]],3,FALSE),"REVISAR")</f>
        <v>SÍ</v>
      </c>
      <c r="F10622" s="18" t="str">
        <f>+Cursos[[#This Row],[IS]]&amp;Cursos[[#This Row],[Modelo correcto]]</f>
        <v>MANUEL ALEJANDRO HERNANDEZ GARCIAOS2048</v>
      </c>
      <c r="G10622" s="18">
        <v>0</v>
      </c>
      <c r="H10622" s="19">
        <v>43952</v>
      </c>
      <c r="I10622" s="18" t="str">
        <f>+IFERROR(VLOOKUP(Cursos[[#This Row],[Modelo correcto]],Modelos[[Modelo correcto]:[Aplica para certificación]],4,FALSE),"REVISAR")</f>
        <v>NO</v>
      </c>
    </row>
    <row r="10623" spans="1:9" x14ac:dyDescent="0.25">
      <c r="A10623" s="144" t="s">
        <v>714</v>
      </c>
      <c r="B10623">
        <v>1</v>
      </c>
      <c r="C10623" s="10" t="s">
        <v>1298</v>
      </c>
      <c r="D10623" s="18" t="str">
        <f>+IFERROR(VLOOKUP(Cursos[[#This Row],[Modelo correcto]],Modelos[[Modelo correcto]:[¿En línea?]],2,FALSE),"REVISAR")</f>
        <v>XEROX</v>
      </c>
      <c r="E10623" s="18" t="str">
        <f>+IFERROR(VLOOKUP(Cursos[[#This Row],[Modelo correcto]],Modelos[[Modelo correcto]:[¿En línea?]],3,FALSE),"REVISAR")</f>
        <v>SÍ</v>
      </c>
      <c r="F10623" s="18" t="str">
        <f>+Cursos[[#This Row],[IS]]&amp;Cursos[[#This Row],[Modelo correcto]]</f>
        <v>MANUEL ALEJANDRO HERNANDEZ GARCIAXAG50A</v>
      </c>
      <c r="G10623" s="18">
        <v>0</v>
      </c>
      <c r="H10623" s="19">
        <v>43952</v>
      </c>
      <c r="I10623" s="18" t="str">
        <f>+IFERROR(VLOOKUP(Cursos[[#This Row],[Modelo correcto]],Modelos[[Modelo correcto]:[Aplica para certificación]],4,FALSE),"REVISAR")</f>
        <v>NO</v>
      </c>
    </row>
    <row r="10624" spans="1:9" x14ac:dyDescent="0.25">
      <c r="A10624" s="144" t="s">
        <v>714</v>
      </c>
      <c r="B10624">
        <v>1</v>
      </c>
      <c r="C10624" s="10" t="s">
        <v>1332</v>
      </c>
      <c r="D10624" s="18" t="str">
        <f>+IFERROR(VLOOKUP(Cursos[[#This Row],[Modelo correcto]],Modelos[[Modelo correcto]:[¿En línea?]],2,FALSE),"REVISAR")</f>
        <v>CANON</v>
      </c>
      <c r="E10624" s="18" t="str">
        <f>+IFERROR(VLOOKUP(Cursos[[#This Row],[Modelo correcto]],Modelos[[Modelo correcto]:[¿En línea?]],3,FALSE),"REVISAR")</f>
        <v>SÍ</v>
      </c>
      <c r="F10624" s="18" t="str">
        <f>+Cursos[[#This Row],[IS]]&amp;Cursos[[#This Row],[Modelo correcto]]</f>
        <v>MANUEL ALEJANDRO HERNANDEZ GARCIAIRC3025</v>
      </c>
      <c r="G10624" s="18">
        <v>1</v>
      </c>
      <c r="H10624" s="19">
        <v>43952</v>
      </c>
      <c r="I10624" s="18" t="str">
        <f>+IFERROR(VLOOKUP(Cursos[[#This Row],[Modelo correcto]],Modelos[[Modelo correcto]:[Aplica para certificación]],4,FALSE),"REVISAR")</f>
        <v>NO</v>
      </c>
    </row>
    <row r="10625" spans="1:9" x14ac:dyDescent="0.25">
      <c r="A10625" s="144" t="s">
        <v>714</v>
      </c>
      <c r="B10625">
        <v>1</v>
      </c>
      <c r="C10625" s="10" t="s">
        <v>1182</v>
      </c>
      <c r="D10625" s="18" t="str">
        <f>+IFERROR(VLOOKUP(Cursos[[#This Row],[Modelo correcto]],Modelos[[Modelo correcto]:[¿En línea?]],2,FALSE),"REVISAR")</f>
        <v>HP</v>
      </c>
      <c r="E10625" s="18" t="str">
        <f>+IFERROR(VLOOKUP(Cursos[[#This Row],[Modelo correcto]],Modelos[[Modelo correcto]:[¿En línea?]],3,FALSE),"REVISAR")</f>
        <v>SÍ</v>
      </c>
      <c r="F10625" s="18" t="str">
        <f>+Cursos[[#This Row],[IS]]&amp;Cursos[[#This Row],[Modelo correcto]]</f>
        <v>MANUEL ALEJANDRO HERNANDEZ GARCIAA3 LaserJet Top Issues and Continuing Education Studio Recording</v>
      </c>
      <c r="G10625" s="18">
        <v>1</v>
      </c>
      <c r="H10625" s="19">
        <v>43952</v>
      </c>
      <c r="I10625" s="18" t="str">
        <f>+IFERROR(VLOOKUP(Cursos[[#This Row],[Modelo correcto]],Modelos[[Modelo correcto]:[Aplica para certificación]],4,FALSE),"REVISAR")</f>
        <v>SÍ</v>
      </c>
    </row>
    <row r="10626" spans="1:9" x14ac:dyDescent="0.25">
      <c r="A10626" s="144" t="s">
        <v>714</v>
      </c>
      <c r="B10626">
        <v>1</v>
      </c>
      <c r="C10626" s="10" t="s">
        <v>1383</v>
      </c>
      <c r="D10626" s="18" t="str">
        <f>+IFERROR(VLOOKUP(Cursos[[#This Row],[Modelo correcto]],Modelos[[Modelo correcto]:[¿En línea?]],2,FALSE),"REVISAR")</f>
        <v>HP</v>
      </c>
      <c r="E10626" s="18" t="str">
        <f>+IFERROR(VLOOKUP(Cursos[[#This Row],[Modelo correcto]],Modelos[[Modelo correcto]:[¿En línea?]],3,FALSE),"REVISAR")</f>
        <v>SÍ</v>
      </c>
      <c r="F10626" s="18" t="str">
        <f>+Cursos[[#This Row],[IS]]&amp;Cursos[[#This Row],[Modelo correcto]]</f>
        <v>MANUEL ALEJANDRO HERNANDEZ GARCIAA3 Page Wide New Product Introduction and Top Issues</v>
      </c>
      <c r="G10626" s="18">
        <v>1</v>
      </c>
      <c r="H10626" s="44">
        <v>43952</v>
      </c>
      <c r="I10626" s="18" t="str">
        <f>+IFERROR(VLOOKUP(Cursos[[#This Row],[Modelo correcto]],Modelos[[Modelo correcto]:[Aplica para certificación]],4,FALSE),"REVISAR")</f>
        <v>SÍ</v>
      </c>
    </row>
    <row r="10627" spans="1:9" x14ac:dyDescent="0.25">
      <c r="A10627" s="144" t="s">
        <v>714</v>
      </c>
      <c r="B10627">
        <v>1</v>
      </c>
      <c r="C10627" s="10" t="s">
        <v>1279</v>
      </c>
      <c r="D10627" s="18" t="str">
        <f>+IFERROR(VLOOKUP(Cursos[[#This Row],[Modelo correcto]],Modelos[[Modelo correcto]:[¿En línea?]],2,FALSE),"REVISAR")</f>
        <v>HP</v>
      </c>
      <c r="E10627" s="18" t="str">
        <f>+IFERROR(VLOOKUP(Cursos[[#This Row],[Modelo correcto]],Modelos[[Modelo correcto]:[¿En línea?]],3,FALSE),"REVISAR")</f>
        <v>SÍ</v>
      </c>
      <c r="F10627" s="18" t="str">
        <f>+Cursos[[#This Row],[IS]]&amp;Cursos[[#This Row],[Modelo correcto]]</f>
        <v>MANUEL ALEJANDRO HERNANDEZ GARCIAE7</v>
      </c>
      <c r="G10627" s="18">
        <v>1</v>
      </c>
      <c r="H10627" s="44">
        <v>43952</v>
      </c>
      <c r="I10627" s="18" t="str">
        <f>+IFERROR(VLOOKUP(Cursos[[#This Row],[Modelo correcto]],Modelos[[Modelo correcto]:[Aplica para certificación]],4,FALSE),"REVISAR")</f>
        <v>NO</v>
      </c>
    </row>
    <row r="10628" spans="1:9" x14ac:dyDescent="0.25">
      <c r="A10628" s="144" t="s">
        <v>714</v>
      </c>
      <c r="B10628">
        <v>1</v>
      </c>
      <c r="C10628" s="10" t="s">
        <v>806</v>
      </c>
      <c r="D10628" s="18" t="str">
        <f>+IFERROR(VLOOKUP(Cursos[[#This Row],[Modelo correcto]],Modelos[[Modelo correcto]:[¿En línea?]],2,FALSE),"REVISAR")</f>
        <v>HP</v>
      </c>
      <c r="E10628" s="18" t="str">
        <f>+IFERROR(VLOOKUP(Cursos[[#This Row],[Modelo correcto]],Modelos[[Modelo correcto]:[¿En línea?]],3,FALSE),"REVISAR")</f>
        <v>SÍ</v>
      </c>
      <c r="F10628" s="18" t="str">
        <f>+Cursos[[#This Row],[IS]]&amp;Cursos[[#This Row],[Modelo correcto]]</f>
        <v>MANUEL ALEJANDRO HERNANDEZ GARCIAE82550</v>
      </c>
      <c r="G10628" s="18">
        <v>1</v>
      </c>
      <c r="H10628" s="19">
        <v>43952</v>
      </c>
      <c r="I10628" s="18" t="str">
        <f>+IFERROR(VLOOKUP(Cursos[[#This Row],[Modelo correcto]],Modelos[[Modelo correcto]:[Aplica para certificación]],4,FALSE),"REVISAR")</f>
        <v>NO</v>
      </c>
    </row>
    <row r="10629" spans="1:9" x14ac:dyDescent="0.25">
      <c r="A10629" s="144" t="s">
        <v>714</v>
      </c>
      <c r="B10629">
        <v>1</v>
      </c>
      <c r="C10629" s="10" t="s">
        <v>1213</v>
      </c>
      <c r="D10629" s="18" t="str">
        <f>+IFERROR(VLOOKUP(Cursos[[#This Row],[Modelo correcto]],Modelos[[Modelo correcto]:[¿En línea?]],2,FALSE),"REVISAR")</f>
        <v>HP</v>
      </c>
      <c r="E10629" s="18" t="str">
        <f>+IFERROR(VLOOKUP(Cursos[[#This Row],[Modelo correcto]],Modelos[[Modelo correcto]:[¿En línea?]],3,FALSE),"REVISAR")</f>
        <v>SÍ</v>
      </c>
      <c r="F10629" s="18" t="str">
        <f>+Cursos[[#This Row],[IS]]&amp;Cursos[[#This Row],[Modelo correcto]]</f>
        <v>MANUEL ALEJANDRO HERNANDEZ GARCIAESD</v>
      </c>
      <c r="G10629" s="18">
        <v>1</v>
      </c>
      <c r="H10629" s="19">
        <v>43952</v>
      </c>
      <c r="I10629" s="18" t="str">
        <f>+IFERROR(VLOOKUP(Cursos[[#This Row],[Modelo correcto]],Modelos[[Modelo correcto]:[Aplica para certificación]],4,FALSE),"REVISAR")</f>
        <v>SÍ</v>
      </c>
    </row>
    <row r="10630" spans="1:9" x14ac:dyDescent="0.25">
      <c r="A10630" s="144" t="s">
        <v>714</v>
      </c>
      <c r="B10630">
        <v>1</v>
      </c>
      <c r="C10630" s="145" t="s">
        <v>1184</v>
      </c>
      <c r="D10630" s="18" t="str">
        <f>+IFERROR(VLOOKUP(Cursos[[#This Row],[Modelo correcto]],Modelos[[Modelo correcto]:[¿En línea?]],2,FALSE),"REVISAR")</f>
        <v>HP</v>
      </c>
      <c r="E10630" s="18" t="str">
        <f>+IFERROR(VLOOKUP(Cursos[[#This Row],[Modelo correcto]],Modelos[[Modelo correcto]:[¿En línea?]],3,FALSE),"REVISAR")</f>
        <v>SÍ</v>
      </c>
      <c r="F10630" s="18" t="str">
        <f>+Cursos[[#This Row],[IS]]&amp;Cursos[[#This Row],[Modelo correcto]]</f>
        <v>MANUEL ALEJANDRO HERNANDEZ GARCIAFutureSmart Firmware Training</v>
      </c>
      <c r="G10630" s="18">
        <v>1</v>
      </c>
      <c r="H10630" s="19">
        <v>43952</v>
      </c>
      <c r="I10630" s="18" t="str">
        <f>+IFERROR(VLOOKUP(Cursos[[#This Row],[Modelo correcto]],Modelos[[Modelo correcto]:[Aplica para certificación]],4,FALSE),"REVISAR")</f>
        <v>SÍ</v>
      </c>
    </row>
    <row r="10631" spans="1:9" x14ac:dyDescent="0.25">
      <c r="A10631" s="144" t="s">
        <v>714</v>
      </c>
      <c r="B10631">
        <v>1</v>
      </c>
      <c r="C10631" s="10" t="s">
        <v>1168</v>
      </c>
      <c r="D10631" s="18" t="str">
        <f>+IFERROR(VLOOKUP(Cursos[[#This Row],[Modelo correcto]],Modelos[[Modelo correcto]:[¿En línea?]],2,FALSE),"REVISAR")</f>
        <v>HP</v>
      </c>
      <c r="E10631" s="18" t="str">
        <f>+IFERROR(VLOOKUP(Cursos[[#This Row],[Modelo correcto]],Modelos[[Modelo correcto]:[¿En línea?]],3,FALSE),"REVISAR")</f>
        <v>SÍ</v>
      </c>
      <c r="F10631" s="18" t="str">
        <f>+Cursos[[#This Row],[IS]]&amp;Cursos[[#This Row],[Modelo correcto]]</f>
        <v>MANUEL ALEJANDRO HERNANDEZ GARCIAHP Digital Sending</v>
      </c>
      <c r="G10631" s="18">
        <v>1</v>
      </c>
      <c r="H10631" s="19">
        <v>43952</v>
      </c>
      <c r="I10631" s="18" t="str">
        <f>+IFERROR(VLOOKUP(Cursos[[#This Row],[Modelo correcto]],Modelos[[Modelo correcto]:[Aplica para certificación]],4,FALSE),"REVISAR")</f>
        <v>SÍ</v>
      </c>
    </row>
    <row r="10632" spans="1:9" x14ac:dyDescent="0.25">
      <c r="A10632" s="144" t="s">
        <v>714</v>
      </c>
      <c r="B10632">
        <v>1</v>
      </c>
      <c r="C10632" s="10" t="s">
        <v>919</v>
      </c>
      <c r="D10632" s="18" t="str">
        <f>+IFERROR(VLOOKUP(Cursos[[#This Row],[Modelo correcto]],Modelos[[Modelo correcto]:[¿En línea?]],2,FALSE),"REVISAR")</f>
        <v>HP</v>
      </c>
      <c r="E10632" s="18" t="str">
        <f>+IFERROR(VLOOKUP(Cursos[[#This Row],[Modelo correcto]],Modelos[[Modelo correcto]:[¿En línea?]],3,FALSE),"REVISAR")</f>
        <v>SÍ</v>
      </c>
      <c r="F10632" s="18" t="str">
        <f>+Cursos[[#This Row],[IS]]&amp;Cursos[[#This Row],[Modelo correcto]]</f>
        <v>MANUEL ALEJANDRO HERNANDEZ GARCIAHP FutureSmart 4 Firmware WBT</v>
      </c>
      <c r="G10632" s="18">
        <v>1</v>
      </c>
      <c r="H10632" s="19">
        <v>43952</v>
      </c>
      <c r="I10632" s="18" t="str">
        <f>+IFERROR(VLOOKUP(Cursos[[#This Row],[Modelo correcto]],Modelos[[Modelo correcto]:[Aplica para certificación]],4,FALSE),"REVISAR")</f>
        <v>SÍ</v>
      </c>
    </row>
    <row r="10633" spans="1:9" x14ac:dyDescent="0.25">
      <c r="A10633" s="144" t="s">
        <v>714</v>
      </c>
      <c r="B10633">
        <v>1</v>
      </c>
      <c r="C10633" s="14" t="s">
        <v>1409</v>
      </c>
      <c r="D10633" s="18" t="str">
        <f>+IFERROR(VLOOKUP(Cursos[[#This Row],[Modelo correcto]],Modelos[[Modelo correcto]:[¿En línea?]],2,FALSE),"REVISAR")</f>
        <v>HP</v>
      </c>
      <c r="E10633" s="18" t="str">
        <f>+IFERROR(VLOOKUP(Cursos[[#This Row],[Modelo correcto]],Modelos[[Modelo correcto]:[¿En línea?]],3,FALSE),"REVISAR")</f>
        <v>SÍ</v>
      </c>
      <c r="F10633" s="18" t="str">
        <f>+Cursos[[#This Row],[IS]]&amp;Cursos[[#This Row],[Modelo correcto]]</f>
        <v>MANUEL ALEJANDRO HERNANDEZ GARCIAHP FutureSmart 4.10 and A3</v>
      </c>
      <c r="G10633" s="18">
        <v>1</v>
      </c>
      <c r="H10633" s="19">
        <v>43952</v>
      </c>
      <c r="I10633" s="18" t="str">
        <f>+IFERROR(VLOOKUP(Cursos[[#This Row],[Modelo correcto]],Modelos[[Modelo correcto]:[Aplica para certificación]],4,FALSE),"REVISAR")</f>
        <v>NO</v>
      </c>
    </row>
    <row r="10634" spans="1:9" x14ac:dyDescent="0.25">
      <c r="A10634" s="144" t="s">
        <v>714</v>
      </c>
      <c r="B10634">
        <v>1</v>
      </c>
      <c r="C10634" s="14" t="s">
        <v>1311</v>
      </c>
      <c r="D10634" s="18" t="str">
        <f>+IFERROR(VLOOKUP(Cursos[[#This Row],[Modelo correcto]],Modelos[[Modelo correcto]:[¿En línea?]],2,FALSE),"REVISAR")</f>
        <v>HP</v>
      </c>
      <c r="E10634" s="18" t="str">
        <f>+IFERROR(VLOOKUP(Cursos[[#This Row],[Modelo correcto]],Modelos[[Modelo correcto]:[¿En línea?]],3,FALSE),"REVISAR")</f>
        <v>SÍ</v>
      </c>
      <c r="F10634" s="18" t="str">
        <f>+Cursos[[#This Row],[IS]]&amp;Cursos[[#This Row],[Modelo correcto]]</f>
        <v>MANUEL ALEJANDRO HERNANDEZ GARCIAImaging and Printing Fundamentals Master</v>
      </c>
      <c r="G10634" s="18">
        <v>0</v>
      </c>
      <c r="H10634" s="19">
        <v>43952</v>
      </c>
      <c r="I10634" s="18" t="str">
        <f>+IFERROR(VLOOKUP(Cursos[[#This Row],[Modelo correcto]],Modelos[[Modelo correcto]:[Aplica para certificación]],4,FALSE),"REVISAR")</f>
        <v>NO</v>
      </c>
    </row>
    <row r="10635" spans="1:9" x14ac:dyDescent="0.25">
      <c r="A10635" s="144" t="s">
        <v>304</v>
      </c>
      <c r="B10635">
        <v>1</v>
      </c>
      <c r="C10635" s="10" t="s">
        <v>819</v>
      </c>
      <c r="D10635" s="145" t="str">
        <f>+IFERROR(VLOOKUP(Cursos[[#This Row],[Modelo correcto]],Modelos[[Modelo correcto]:[¿En línea?]],2,FALSE),"REVISAR")</f>
        <v>KYOCERA</v>
      </c>
      <c r="E10635" s="145" t="str">
        <f>+IFERROR(VLOOKUP(Cursos[[#This Row],[Modelo correcto]],Modelos[[Modelo correcto]:[¿En línea?]],3,FALSE),"REVISAR")</f>
        <v>NO</v>
      </c>
      <c r="F10635" s="18" t="str">
        <f>+Cursos[[#This Row],[IS]]&amp;Cursos[[#This Row],[Modelo correcto]]</f>
        <v>ANDRES ALVARO PEREZ GARCIAECOSYS P5026cdw</v>
      </c>
      <c r="G10635" s="18">
        <v>1</v>
      </c>
      <c r="H10635" s="18"/>
      <c r="I10635" s="18" t="str">
        <f>+IFERROR(VLOOKUP(Cursos[[#This Row],[Modelo correcto]],Modelos[[Modelo correcto]:[Aplica para certificación]],4,FALSE),"REVISAR")</f>
        <v>NO</v>
      </c>
    </row>
    <row r="10636" spans="1:9" x14ac:dyDescent="0.25">
      <c r="A10636" s="144" t="s">
        <v>714</v>
      </c>
      <c r="B10636">
        <v>1</v>
      </c>
      <c r="C10636" s="10" t="s">
        <v>1167</v>
      </c>
      <c r="D10636" s="18" t="str">
        <f>+IFERROR(VLOOKUP(Cursos[[#This Row],[Modelo correcto]],Modelos[[Modelo correcto]:[¿En línea?]],2,FALSE),"REVISAR")</f>
        <v>HP</v>
      </c>
      <c r="E10636" s="18" t="str">
        <f>+IFERROR(VLOOKUP(Cursos[[#This Row],[Modelo correcto]],Modelos[[Modelo correcto]:[¿En línea?]],3,FALSE),"REVISAR")</f>
        <v>SÍ</v>
      </c>
      <c r="F10636" s="18" t="str">
        <f>+Cursos[[#This Row],[IS]]&amp;Cursos[[#This Row],[Modelo correcto]]</f>
        <v>MANUEL ALEJANDRO HERNANDEZ GARCIALaserJet Managed A4</v>
      </c>
      <c r="G10636" s="18">
        <v>1</v>
      </c>
      <c r="H10636" s="19">
        <v>43952</v>
      </c>
      <c r="I10636" s="18" t="str">
        <f>+IFERROR(VLOOKUP(Cursos[[#This Row],[Modelo correcto]],Modelos[[Modelo correcto]:[Aplica para certificación]],4,FALSE),"REVISAR")</f>
        <v>SÍ</v>
      </c>
    </row>
    <row r="10637" spans="1:9" x14ac:dyDescent="0.25">
      <c r="A10637" s="144" t="s">
        <v>714</v>
      </c>
      <c r="B10637">
        <v>1</v>
      </c>
      <c r="C10637" s="10" t="s">
        <v>1199</v>
      </c>
      <c r="D10637" s="18" t="str">
        <f>+IFERROR(VLOOKUP(Cursos[[#This Row],[Modelo correcto]],Modelos[[Modelo correcto]:[¿En línea?]],2,FALSE),"REVISAR")</f>
        <v>HP</v>
      </c>
      <c r="E10637" s="18" t="str">
        <f>+IFERROR(VLOOKUP(Cursos[[#This Row],[Modelo correcto]],Modelos[[Modelo correcto]:[¿En línea?]],3,FALSE),"REVISAR")</f>
        <v>SÍ</v>
      </c>
      <c r="F10637" s="18" t="str">
        <f>+Cursos[[#This Row],[IS]]&amp;Cursos[[#This Row],[Modelo correcto]]</f>
        <v>MANUEL ALEJANDRO HERNANDEZ GARCIAM433</v>
      </c>
      <c r="G10637" s="18">
        <v>1</v>
      </c>
      <c r="H10637" s="19">
        <v>43952</v>
      </c>
      <c r="I10637" s="18" t="str">
        <f>+IFERROR(VLOOKUP(Cursos[[#This Row],[Modelo correcto]],Modelos[[Modelo correcto]:[Aplica para certificación]],4,FALSE),"REVISAR")</f>
        <v>SÍ</v>
      </c>
    </row>
    <row r="10638" spans="1:9" x14ac:dyDescent="0.25">
      <c r="A10638" s="144" t="s">
        <v>714</v>
      </c>
      <c r="B10638">
        <v>1</v>
      </c>
      <c r="C10638" s="10" t="s">
        <v>1155</v>
      </c>
      <c r="D10638" s="18" t="str">
        <f>+IFERROR(VLOOKUP(Cursos[[#This Row],[Modelo correcto]],Modelos[[Modelo correcto]:[¿En línea?]],2,FALSE),"REVISAR")</f>
        <v>HP</v>
      </c>
      <c r="E10638" s="18" t="str">
        <f>+IFERROR(VLOOKUP(Cursos[[#This Row],[Modelo correcto]],Modelos[[Modelo correcto]:[¿En línea?]],3,FALSE),"REVISAR")</f>
        <v>SÍ</v>
      </c>
      <c r="F10638" s="18" t="str">
        <f>+Cursos[[#This Row],[IS]]&amp;Cursos[[#This Row],[Modelo correcto]]</f>
        <v>MANUEL ALEJANDRO HERNANDEZ GARCIAM507</v>
      </c>
      <c r="G10638" s="18">
        <v>1</v>
      </c>
      <c r="H10638" s="19">
        <v>43952</v>
      </c>
      <c r="I10638" s="18" t="str">
        <f>+IFERROR(VLOOKUP(Cursos[[#This Row],[Modelo correcto]],Modelos[[Modelo correcto]:[Aplica para certificación]],4,FALSE),"REVISAR")</f>
        <v>NO</v>
      </c>
    </row>
    <row r="10639" spans="1:9" x14ac:dyDescent="0.25">
      <c r="A10639" s="144" t="s">
        <v>714</v>
      </c>
      <c r="B10639">
        <v>1</v>
      </c>
      <c r="C10639" s="10" t="s">
        <v>906</v>
      </c>
      <c r="D10639" s="18" t="str">
        <f>+IFERROR(VLOOKUP(Cursos[[#This Row],[Modelo correcto]],Modelos[[Modelo correcto]:[¿En línea?]],2,FALSE),"REVISAR")</f>
        <v>HP</v>
      </c>
      <c r="E10639" s="18" t="str">
        <f>+IFERROR(VLOOKUP(Cursos[[#This Row],[Modelo correcto]],Modelos[[Modelo correcto]:[¿En línea?]],3,FALSE),"REVISAR")</f>
        <v>SÍ</v>
      </c>
      <c r="F10639" s="18" t="str">
        <f>+Cursos[[#This Row],[IS]]&amp;Cursos[[#This Row],[Modelo correcto]]</f>
        <v>MANUEL ALEJANDRO HERNANDEZ GARCIAM525</v>
      </c>
      <c r="G10639" s="18">
        <v>0</v>
      </c>
      <c r="H10639" s="19">
        <v>43952</v>
      </c>
      <c r="I10639" s="18" t="str">
        <f>+IFERROR(VLOOKUP(Cursos[[#This Row],[Modelo correcto]],Modelos[[Modelo correcto]:[Aplica para certificación]],4,FALSE),"REVISAR")</f>
        <v>NO</v>
      </c>
    </row>
    <row r="10640" spans="1:9" x14ac:dyDescent="0.25">
      <c r="A10640" s="144" t="s">
        <v>714</v>
      </c>
      <c r="B10640">
        <v>1</v>
      </c>
      <c r="C10640" s="10" t="s">
        <v>1214</v>
      </c>
      <c r="D10640" s="18" t="str">
        <f>+IFERROR(VLOOKUP(Cursos[[#This Row],[Modelo correcto]],Modelos[[Modelo correcto]:[¿En línea?]],2,FALSE),"REVISAR")</f>
        <v>HP</v>
      </c>
      <c r="E10640" s="18" t="str">
        <f>+IFERROR(VLOOKUP(Cursos[[#This Row],[Modelo correcto]],Modelos[[Modelo correcto]:[¿En línea?]],3,FALSE),"REVISAR")</f>
        <v>SÍ</v>
      </c>
      <c r="F10640" s="18" t="str">
        <f>+Cursos[[#This Row],[IS]]&amp;Cursos[[#This Row],[Modelo correcto]]</f>
        <v>MANUEL ALEJANDRO HERNANDEZ GARCIAM552</v>
      </c>
      <c r="G10640" s="18">
        <v>1</v>
      </c>
      <c r="H10640" s="19">
        <v>43952</v>
      </c>
      <c r="I10640" s="18" t="str">
        <f>+IFERROR(VLOOKUP(Cursos[[#This Row],[Modelo correcto]],Modelos[[Modelo correcto]:[Aplica para certificación]],4,FALSE),"REVISAR")</f>
        <v>SÍ</v>
      </c>
    </row>
    <row r="10641" spans="1:9" x14ac:dyDescent="0.25">
      <c r="A10641" s="144" t="s">
        <v>714</v>
      </c>
      <c r="B10641">
        <v>1</v>
      </c>
      <c r="C10641" s="10" t="s">
        <v>1280</v>
      </c>
      <c r="D10641" s="18" t="str">
        <f>+IFERROR(VLOOKUP(Cursos[[#This Row],[Modelo correcto]],Modelos[[Modelo correcto]:[¿En línea?]],2,FALSE),"REVISAR")</f>
        <v>HP</v>
      </c>
      <c r="E10641" s="18" t="str">
        <f>+IFERROR(VLOOKUP(Cursos[[#This Row],[Modelo correcto]],Modelos[[Modelo correcto]:[¿En línea?]],3,FALSE),"REVISAR")</f>
        <v>SÍ</v>
      </c>
      <c r="F10641" s="18" t="str">
        <f>+Cursos[[#This Row],[IS]]&amp;Cursos[[#This Row],[Modelo correcto]]</f>
        <v>MANUEL ALEJANDRO HERNANDEZ GARCIAM751</v>
      </c>
      <c r="G10641" s="18">
        <v>1</v>
      </c>
      <c r="H10641" s="19">
        <v>43952</v>
      </c>
      <c r="I10641" s="18" t="str">
        <f>+IFERROR(VLOOKUP(Cursos[[#This Row],[Modelo correcto]],Modelos[[Modelo correcto]:[Aplica para certificación]],4,FALSE),"REVISAR")</f>
        <v>SÍ</v>
      </c>
    </row>
    <row r="10642" spans="1:9" x14ac:dyDescent="0.25">
      <c r="A10642" s="144" t="s">
        <v>714</v>
      </c>
      <c r="B10642">
        <v>1</v>
      </c>
      <c r="C10642" s="10" t="s">
        <v>1099</v>
      </c>
      <c r="D10642" s="18" t="str">
        <f>+IFERROR(VLOOKUP(Cursos[[#This Row],[Modelo correcto]],Modelos[[Modelo correcto]:[¿En línea?]],2,FALSE),"REVISAR")</f>
        <v>HP</v>
      </c>
      <c r="E10642" s="18" t="str">
        <f>+IFERROR(VLOOKUP(Cursos[[#This Row],[Modelo correcto]],Modelos[[Modelo correcto]:[¿En línea?]],3,FALSE),"REVISAR")</f>
        <v>SÍ</v>
      </c>
      <c r="F10642" s="18" t="str">
        <f>+Cursos[[#This Row],[IS]]&amp;Cursos[[#This Row],[Modelo correcto]]</f>
        <v>MANUEL ALEJANDRO HERNANDEZ GARCIAMFP780</v>
      </c>
      <c r="G10642" s="18">
        <v>1</v>
      </c>
      <c r="H10642" s="19">
        <v>43952</v>
      </c>
      <c r="I10642" s="18" t="str">
        <f>+IFERROR(VLOOKUP(Cursos[[#This Row],[Modelo correcto]],Modelos[[Modelo correcto]:[Aplica para certificación]],4,FALSE),"REVISAR")</f>
        <v>SÍ</v>
      </c>
    </row>
    <row r="10643" spans="1:9" x14ac:dyDescent="0.25">
      <c r="A10643" s="144" t="s">
        <v>714</v>
      </c>
      <c r="B10643">
        <v>1</v>
      </c>
      <c r="C10643" s="10" t="s">
        <v>1166</v>
      </c>
      <c r="D10643" s="18" t="str">
        <f>+IFERROR(VLOOKUP(Cursos[[#This Row],[Modelo correcto]],Modelos[[Modelo correcto]:[¿En línea?]],2,FALSE),"REVISAR")</f>
        <v>HP</v>
      </c>
      <c r="E10643" s="18" t="str">
        <f>+IFERROR(VLOOKUP(Cursos[[#This Row],[Modelo correcto]],Modelos[[Modelo correcto]:[¿En línea?]],3,FALSE),"REVISAR")</f>
        <v>SÍ</v>
      </c>
      <c r="F10643" s="18" t="str">
        <f>+Cursos[[#This Row],[IS]]&amp;Cursos[[#This Row],[Modelo correcto]]</f>
        <v>MANUEL ALEJANDRO HERNANDEZ GARCIAPRO 75X</v>
      </c>
      <c r="G10643" s="18">
        <v>1</v>
      </c>
      <c r="H10643" s="19">
        <v>43952</v>
      </c>
      <c r="I10643" s="18" t="str">
        <f>+IFERROR(VLOOKUP(Cursos[[#This Row],[Modelo correcto]],Modelos[[Modelo correcto]:[Aplica para certificación]],4,FALSE),"REVISAR")</f>
        <v>SÍ</v>
      </c>
    </row>
    <row r="10644" spans="1:9" x14ac:dyDescent="0.25">
      <c r="A10644" s="144" t="s">
        <v>714</v>
      </c>
      <c r="B10644">
        <v>1</v>
      </c>
      <c r="C10644" s="10" t="s">
        <v>1299</v>
      </c>
      <c r="D10644" s="18" t="str">
        <f>+IFERROR(VLOOKUP(Cursos[[#This Row],[Modelo correcto]],Modelos[[Modelo correcto]:[¿En línea?]],2,FALSE),"REVISAR")</f>
        <v>HP</v>
      </c>
      <c r="E10644" s="18" t="str">
        <f>+IFERROR(VLOOKUP(Cursos[[#This Row],[Modelo correcto]],Modelos[[Modelo correcto]:[¿En línea?]],3,FALSE),"REVISAR")</f>
        <v>SÍ</v>
      </c>
      <c r="F10644" s="18" t="str">
        <f>+Cursos[[#This Row],[IS]]&amp;Cursos[[#This Row],[Modelo correcto]]</f>
        <v>MANUEL ALEJANDRO HERNANDEZ GARCIASolutions Awareness</v>
      </c>
      <c r="G10644" s="18">
        <v>0</v>
      </c>
      <c r="H10644" s="19">
        <v>43952</v>
      </c>
      <c r="I10644" s="18" t="str">
        <f>+IFERROR(VLOOKUP(Cursos[[#This Row],[Modelo correcto]],Modelos[[Modelo correcto]:[Aplica para certificación]],4,FALSE),"REVISAR")</f>
        <v>NO</v>
      </c>
    </row>
    <row r="10645" spans="1:9" x14ac:dyDescent="0.25">
      <c r="A10645" s="144" t="s">
        <v>714</v>
      </c>
      <c r="B10645">
        <v>1</v>
      </c>
      <c r="C10645" s="10" t="s">
        <v>1303</v>
      </c>
      <c r="D10645" s="18" t="str">
        <f>+IFERROR(VLOOKUP(Cursos[[#This Row],[Modelo correcto]],Modelos[[Modelo correcto]:[¿En línea?]],2,FALSE),"REVISAR")</f>
        <v>HP</v>
      </c>
      <c r="E10645" s="18" t="str">
        <f>+IFERROR(VLOOKUP(Cursos[[#This Row],[Modelo correcto]],Modelos[[Modelo correcto]:[¿En línea?]],3,FALSE),"REVISAR")</f>
        <v>SÍ</v>
      </c>
      <c r="F10645" s="18" t="str">
        <f>+Cursos[[#This Row],[IS]]&amp;Cursos[[#This Row],[Modelo correcto]]</f>
        <v>MANUEL ALEJANDRO HERNANDEZ GARCIAWeb Jetadmin SR3</v>
      </c>
      <c r="G10645" s="18">
        <v>1</v>
      </c>
      <c r="H10645" s="19">
        <v>43952</v>
      </c>
      <c r="I10645" s="18" t="str">
        <f>+IFERROR(VLOOKUP(Cursos[[#This Row],[Modelo correcto]],Modelos[[Modelo correcto]:[Aplica para certificación]],4,FALSE),"REVISAR")</f>
        <v>NO</v>
      </c>
    </row>
    <row r="10646" spans="1:9" x14ac:dyDescent="0.25">
      <c r="A10646" s="144" t="s">
        <v>714</v>
      </c>
      <c r="B10646">
        <v>1</v>
      </c>
      <c r="C10646" s="10" t="s">
        <v>1212</v>
      </c>
      <c r="D10646" s="18" t="str">
        <f>+IFERROR(VLOOKUP(Cursos[[#This Row],[Modelo correcto]],Modelos[[Modelo correcto]:[¿En línea?]],2,FALSE),"REVISAR")</f>
        <v>LEXMARK</v>
      </c>
      <c r="E10646" s="18" t="str">
        <f>+IFERROR(VLOOKUP(Cursos[[#This Row],[Modelo correcto]],Modelos[[Modelo correcto]:[¿En línea?]],3,FALSE),"REVISAR")</f>
        <v>SÍ</v>
      </c>
      <c r="F10646" s="18" t="str">
        <f>+Cursos[[#This Row],[IS]]&amp;Cursos[[#This Row],[Modelo correcto]]</f>
        <v>MANUEL ALEJANDRO HERNANDEZ GARCIACloud Services</v>
      </c>
      <c r="G10646" s="18">
        <v>1</v>
      </c>
      <c r="H10646" s="44">
        <v>43952</v>
      </c>
      <c r="I10646" s="18" t="str">
        <f>+IFERROR(VLOOKUP(Cursos[[#This Row],[Modelo correcto]],Modelos[[Modelo correcto]:[Aplica para certificación]],4,FALSE),"REVISAR")</f>
        <v>NO</v>
      </c>
    </row>
    <row r="10647" spans="1:9" x14ac:dyDescent="0.25">
      <c r="A10647" s="144" t="s">
        <v>714</v>
      </c>
      <c r="B10647">
        <v>1</v>
      </c>
      <c r="C10647" s="10" t="s">
        <v>1281</v>
      </c>
      <c r="D10647" s="18" t="str">
        <f>+IFERROR(VLOOKUP(Cursos[[#This Row],[Modelo correcto]],Modelos[[Modelo correcto]:[¿En línea?]],2,FALSE),"REVISAR")</f>
        <v>LEXMARK</v>
      </c>
      <c r="E10647" s="18" t="str">
        <f>+IFERROR(VLOOKUP(Cursos[[#This Row],[Modelo correcto]],Modelos[[Modelo correcto]:[¿En línea?]],3,FALSE),"REVISAR")</f>
        <v>SÍ</v>
      </c>
      <c r="F10647" s="18" t="str">
        <f>+Cursos[[#This Row],[IS]]&amp;Cursos[[#This Row],[Modelo correcto]]</f>
        <v>MANUEL ALEJANDRO HERNANDEZ GARCIAProtección de Marca y usted</v>
      </c>
      <c r="G10647" s="18">
        <v>1</v>
      </c>
      <c r="H10647" s="19">
        <v>43952</v>
      </c>
      <c r="I10647" s="18" t="str">
        <f>+IFERROR(VLOOKUP(Cursos[[#This Row],[Modelo correcto]],Modelos[[Modelo correcto]:[Aplica para certificación]],4,FALSE),"REVISAR")</f>
        <v>NO</v>
      </c>
    </row>
    <row r="10648" spans="1:9" x14ac:dyDescent="0.25">
      <c r="A10648" s="144" t="s">
        <v>714</v>
      </c>
      <c r="B10648">
        <v>1</v>
      </c>
      <c r="C10648" s="10" t="s">
        <v>1066</v>
      </c>
      <c r="D10648" s="18" t="str">
        <f>+IFERROR(VLOOKUP(Cursos[[#This Row],[Modelo correcto]],Modelos[[Modelo correcto]:[¿En línea?]],2,FALSE),"REVISAR")</f>
        <v>LEXMARK</v>
      </c>
      <c r="E10648" s="18" t="str">
        <f>+IFERROR(VLOOKUP(Cursos[[#This Row],[Modelo correcto]],Modelos[[Modelo correcto]:[¿En línea?]],3,FALSE),"REVISAR")</f>
        <v>SÍ</v>
      </c>
      <c r="F10648" s="18" t="str">
        <f>+Cursos[[#This Row],[IS]]&amp;Cursos[[#This Row],[Modelo correcto]]</f>
        <v>MANUEL ALEJANDRO HERNANDEZ GARCIAScan to Network</v>
      </c>
      <c r="G10648" s="18">
        <v>1</v>
      </c>
      <c r="H10648" s="19">
        <v>43952</v>
      </c>
      <c r="I10648" s="18" t="str">
        <f>+IFERROR(VLOOKUP(Cursos[[#This Row],[Modelo correcto]],Modelos[[Modelo correcto]:[Aplica para certificación]],4,FALSE),"REVISAR")</f>
        <v>NO</v>
      </c>
    </row>
    <row r="10649" spans="1:9" x14ac:dyDescent="0.25">
      <c r="A10649" s="144" t="s">
        <v>714</v>
      </c>
      <c r="B10649">
        <v>1</v>
      </c>
      <c r="C10649" s="10" t="s">
        <v>1227</v>
      </c>
      <c r="D10649" s="18" t="str">
        <f>+IFERROR(VLOOKUP(Cursos[[#This Row],[Modelo correcto]],Modelos[[Modelo correcto]:[¿En línea?]],2,FALSE),"REVISAR")</f>
        <v>XEROX</v>
      </c>
      <c r="E10649" s="18" t="str">
        <f>+IFERROR(VLOOKUP(Cursos[[#This Row],[Modelo correcto]],Modelos[[Modelo correcto]:[¿En línea?]],3,FALSE),"REVISAR")</f>
        <v>SÍ</v>
      </c>
      <c r="F10649" s="18" t="str">
        <f>+Cursos[[#This Row],[IS]]&amp;Cursos[[#This Row],[Modelo correcto]]</f>
        <v>MANUEL ALEJANDRO HERNANDEZ GARCIAOS2064</v>
      </c>
      <c r="G10649" s="18">
        <v>0</v>
      </c>
      <c r="H10649" s="44">
        <v>43952</v>
      </c>
      <c r="I10649" s="18" t="str">
        <f>+IFERROR(VLOOKUP(Cursos[[#This Row],[Modelo correcto]],Modelos[[Modelo correcto]:[Aplica para certificación]],4,FALSE),"REVISAR")</f>
        <v>NO</v>
      </c>
    </row>
    <row r="10650" spans="1:9" x14ac:dyDescent="0.25">
      <c r="A10650" s="144" t="s">
        <v>714</v>
      </c>
      <c r="B10650">
        <v>1</v>
      </c>
      <c r="C10650" s="53" t="s">
        <v>90</v>
      </c>
      <c r="D10650" s="18" t="str">
        <f>+IFERROR(VLOOKUP(Cursos[[#This Row],[Modelo correcto]],Modelos[[Modelo correcto]:[¿En línea?]],2,FALSE),"REVISAR")</f>
        <v>XEROX</v>
      </c>
      <c r="E10650" s="18" t="str">
        <f>+IFERROR(VLOOKUP(Cursos[[#This Row],[Modelo correcto]],Modelos[[Modelo correcto]:[¿En línea?]],3,FALSE),"REVISAR")</f>
        <v>SÍ</v>
      </c>
      <c r="F10650" s="18" t="str">
        <f>+Cursos[[#This Row],[IS]]&amp;Cursos[[#This Row],[Modelo correcto]]</f>
        <v>MANUEL ALEJANDRO HERNANDEZ GARCIA0015457</v>
      </c>
      <c r="G10650" s="18">
        <v>0</v>
      </c>
      <c r="H10650" s="44">
        <v>43952</v>
      </c>
      <c r="I10650" s="18" t="str">
        <f>+IFERROR(VLOOKUP(Cursos[[#This Row],[Modelo correcto]],Modelos[[Modelo correcto]:[Aplica para certificación]],4,FALSE),"REVISAR")</f>
        <v>NO</v>
      </c>
    </row>
    <row r="10651" spans="1:9" x14ac:dyDescent="0.25">
      <c r="A10651" s="144" t="s">
        <v>714</v>
      </c>
      <c r="B10651">
        <v>1</v>
      </c>
      <c r="C10651" s="10" t="s">
        <v>210</v>
      </c>
      <c r="D10651" s="18" t="str">
        <f>+IFERROR(VLOOKUP(Cursos[[#This Row],[Modelo correcto]],Modelos[[Modelo correcto]:[¿En línea?]],2,FALSE),"REVISAR")</f>
        <v>XEROX</v>
      </c>
      <c r="E10651" s="18" t="str">
        <f>+IFERROR(VLOOKUP(Cursos[[#This Row],[Modelo correcto]],Modelos[[Modelo correcto]:[¿En línea?]],3,FALSE),"REVISAR")</f>
        <v>SÍ</v>
      </c>
      <c r="F10651" s="18" t="str">
        <f>+Cursos[[#This Row],[IS]]&amp;Cursos[[#This Row],[Modelo correcto]]</f>
        <v>MANUEL ALEJANDRO HERNANDEZ GARCIAC14635</v>
      </c>
      <c r="G10651" s="18">
        <v>1</v>
      </c>
      <c r="H10651" s="19">
        <v>43952</v>
      </c>
      <c r="I10651" s="18" t="str">
        <f>+IFERROR(VLOOKUP(Cursos[[#This Row],[Modelo correcto]],Modelos[[Modelo correcto]:[Aplica para certificación]],4,FALSE),"REVISAR")</f>
        <v>NO</v>
      </c>
    </row>
    <row r="10652" spans="1:9" x14ac:dyDescent="0.25">
      <c r="A10652" s="144" t="s">
        <v>714</v>
      </c>
      <c r="B10652">
        <v>1</v>
      </c>
      <c r="C10652" s="10" t="s">
        <v>1194</v>
      </c>
      <c r="D10652" s="18" t="str">
        <f>+IFERROR(VLOOKUP(Cursos[[#This Row],[Modelo correcto]],Modelos[[Modelo correcto]:[¿En línea?]],2,FALSE),"REVISAR")</f>
        <v>HP</v>
      </c>
      <c r="E10652" s="18" t="str">
        <f>+IFERROR(VLOOKUP(Cursos[[#This Row],[Modelo correcto]],Modelos[[Modelo correcto]:[¿En línea?]],3,FALSE),"REVISAR")</f>
        <v>SÍ</v>
      </c>
      <c r="F10652" s="18" t="str">
        <f>+Cursos[[#This Row],[IS]]&amp;Cursos[[#This Row],[Modelo correcto]]</f>
        <v>MANUEL ALEJANDRO HERNANDEZ GARCIAM652</v>
      </c>
      <c r="G10652" s="18">
        <v>1</v>
      </c>
      <c r="H10652" s="19">
        <v>43952</v>
      </c>
      <c r="I10652" s="18" t="str">
        <f>+IFERROR(VLOOKUP(Cursos[[#This Row],[Modelo correcto]],Modelos[[Modelo correcto]:[Aplica para certificación]],4,FALSE),"REVISAR")</f>
        <v>SÍ</v>
      </c>
    </row>
    <row r="10653" spans="1:9" x14ac:dyDescent="0.25">
      <c r="A10653" s="144" t="s">
        <v>714</v>
      </c>
      <c r="B10653">
        <v>1</v>
      </c>
      <c r="C10653" s="10" t="s">
        <v>1074</v>
      </c>
      <c r="D10653" s="18" t="str">
        <f>+IFERROR(VLOOKUP(Cursos[[#This Row],[Modelo correcto]],Modelos[[Modelo correcto]:[¿En línea?]],2,FALSE),"REVISAR")</f>
        <v>LEXMARK</v>
      </c>
      <c r="E10653" s="18" t="str">
        <f>+IFERROR(VLOOKUP(Cursos[[#This Row],[Modelo correcto]],Modelos[[Modelo correcto]:[¿En línea?]],3,FALSE),"REVISAR")</f>
        <v>SÍ</v>
      </c>
      <c r="F10653" s="18" t="str">
        <f>+Cursos[[#This Row],[IS]]&amp;Cursos[[#This Row],[Modelo correcto]]</f>
        <v>MANUEL ALEJANDRO HERNANDEZ GARCIAScan to RightFax</v>
      </c>
      <c r="G10653" s="18">
        <v>1</v>
      </c>
      <c r="H10653" s="19">
        <v>43952</v>
      </c>
      <c r="I10653" s="18" t="str">
        <f>+IFERROR(VLOOKUP(Cursos[[#This Row],[Modelo correcto]],Modelos[[Modelo correcto]:[Aplica para certificación]],4,FALSE),"REVISAR")</f>
        <v>NO</v>
      </c>
    </row>
    <row r="10654" spans="1:9" x14ac:dyDescent="0.25">
      <c r="A10654" s="144" t="s">
        <v>714</v>
      </c>
      <c r="B10654">
        <v>1</v>
      </c>
      <c r="C10654" s="10" t="s">
        <v>1433</v>
      </c>
      <c r="D10654" s="18" t="str">
        <f>+IFERROR(VLOOKUP(Cursos[[#This Row],[Modelo correcto]],Modelos[[Modelo correcto]:[¿En línea?]],2,FALSE),"REVISAR")</f>
        <v>HP</v>
      </c>
      <c r="E10654" s="18" t="str">
        <f>+IFERROR(VLOOKUP(Cursos[[#This Row],[Modelo correcto]],Modelos[[Modelo correcto]:[¿En línea?]],3,FALSE),"REVISAR")</f>
        <v>SÍ</v>
      </c>
      <c r="F10654" s="18" t="str">
        <f>+Cursos[[#This Row],[IS]]&amp;Cursos[[#This Row],[Modelo correcto]]</f>
        <v>MANUEL ALEJANDRO HERNANDEZ GARCIALaserJet Hardware Basics</v>
      </c>
      <c r="G10654" s="18">
        <v>1</v>
      </c>
      <c r="H10654" s="19">
        <v>43952</v>
      </c>
      <c r="I10654" s="18" t="str">
        <f>+IFERROR(VLOOKUP(Cursos[[#This Row],[Modelo correcto]],Modelos[[Modelo correcto]:[Aplica para certificación]],4,FALSE),"REVISAR")</f>
        <v>NO</v>
      </c>
    </row>
    <row r="10655" spans="1:9" x14ac:dyDescent="0.25">
      <c r="A10655" s="144" t="s">
        <v>714</v>
      </c>
      <c r="B10655">
        <v>1</v>
      </c>
      <c r="C10655" s="10" t="s">
        <v>1434</v>
      </c>
      <c r="D10655" s="18" t="str">
        <f>+IFERROR(VLOOKUP(Cursos[[#This Row],[Modelo correcto]],Modelos[[Modelo correcto]:[¿En línea?]],2,FALSE),"REVISAR")</f>
        <v>HP</v>
      </c>
      <c r="E10655" s="18" t="str">
        <f>+IFERROR(VLOOKUP(Cursos[[#This Row],[Modelo correcto]],Modelos[[Modelo correcto]:[¿En línea?]],3,FALSE),"REVISAR")</f>
        <v>SÍ</v>
      </c>
      <c r="F10655" s="18" t="str">
        <f>+Cursos[[#This Row],[IS]]&amp;Cursos[[#This Row],[Modelo correcto]]</f>
        <v>MANUEL ALEJANDRO HERNANDEZ GARCIALaserjet Print Cartridge Fundamentals</v>
      </c>
      <c r="G10655" s="18">
        <v>1</v>
      </c>
      <c r="H10655" s="19">
        <v>43952</v>
      </c>
      <c r="I10655" s="18" t="str">
        <f>+IFERROR(VLOOKUP(Cursos[[#This Row],[Modelo correcto]],Modelos[[Modelo correcto]:[Aplica para certificación]],4,FALSE),"REVISAR")</f>
        <v>NO</v>
      </c>
    </row>
    <row r="10656" spans="1:9" x14ac:dyDescent="0.25">
      <c r="A10656" s="144" t="s">
        <v>714</v>
      </c>
      <c r="B10656">
        <v>1</v>
      </c>
      <c r="C10656" s="10" t="s">
        <v>1101</v>
      </c>
      <c r="D10656" s="18" t="str">
        <f>+IFERROR(VLOOKUP(Cursos[[#This Row],[Modelo correcto]],Modelos[[Modelo correcto]:[¿En línea?]],2,FALSE),"REVISAR")</f>
        <v>HP</v>
      </c>
      <c r="E10656" s="18" t="str">
        <f>+IFERROR(VLOOKUP(Cursos[[#This Row],[Modelo correcto]],Modelos[[Modelo correcto]:[¿En línea?]],3,FALSE),"REVISAR")</f>
        <v>SÍ</v>
      </c>
      <c r="F10656" s="18" t="str">
        <f>+Cursos[[#This Row],[IS]]&amp;Cursos[[#This Row],[Modelo correcto]]</f>
        <v>MANUEL ALEJANDRO HERNANDEZ GARCIALaserJet Fundamentals Master Course</v>
      </c>
      <c r="G10656" s="18">
        <v>1</v>
      </c>
      <c r="H10656" s="19">
        <v>43952</v>
      </c>
      <c r="I10656" s="18" t="str">
        <f>+IFERROR(VLOOKUP(Cursos[[#This Row],[Modelo correcto]],Modelos[[Modelo correcto]:[Aplica para certificación]],4,FALSE),"REVISAR")</f>
        <v>SÍ</v>
      </c>
    </row>
    <row r="10657" spans="1:9" x14ac:dyDescent="0.25">
      <c r="A10657" s="144" t="s">
        <v>714</v>
      </c>
      <c r="B10657">
        <v>1</v>
      </c>
      <c r="C10657" s="10" t="s">
        <v>946</v>
      </c>
      <c r="D10657" s="18" t="str">
        <f>+IFERROR(VLOOKUP(Cursos[[#This Row],[Modelo correcto]],Modelos[[Modelo correcto]:[¿En línea?]],2,FALSE),"REVISAR")</f>
        <v>LEXMARK</v>
      </c>
      <c r="E10657" s="18" t="str">
        <f>+IFERROR(VLOOKUP(Cursos[[#This Row],[Modelo correcto]],Modelos[[Modelo correcto]:[¿En línea?]],3,FALSE),"REVISAR")</f>
        <v>SÍ</v>
      </c>
      <c r="F10657" s="18" t="str">
        <f>+Cursos[[#This Row],[IS]]&amp;Cursos[[#This Row],[Modelo correcto]]</f>
        <v>MANUEL ALEJANDRO HERNANDEZ GARCIAGeneral Laser Control Panel</v>
      </c>
      <c r="G10657" s="18">
        <v>1</v>
      </c>
      <c r="H10657" s="19">
        <v>43952</v>
      </c>
      <c r="I10657" s="18" t="str">
        <f>+IFERROR(VLOOKUP(Cursos[[#This Row],[Modelo correcto]],Modelos[[Modelo correcto]:[Aplica para certificación]],4,FALSE),"REVISAR")</f>
        <v>NO</v>
      </c>
    </row>
    <row r="10658" spans="1:9" x14ac:dyDescent="0.25">
      <c r="A10658" s="144" t="s">
        <v>714</v>
      </c>
      <c r="B10658">
        <v>1</v>
      </c>
      <c r="C10658" s="10" t="s">
        <v>758</v>
      </c>
      <c r="D10658" s="18" t="str">
        <f>+IFERROR(VLOOKUP(Cursos[[#This Row],[Modelo correcto]],Modelos[[Modelo correcto]:[¿En línea?]],2,FALSE),"REVISAR")</f>
        <v>LEXMARK</v>
      </c>
      <c r="E10658" s="18" t="str">
        <f>+IFERROR(VLOOKUP(Cursos[[#This Row],[Modelo correcto]],Modelos[[Modelo correcto]:[¿En línea?]],3,FALSE),"REVISAR")</f>
        <v>SÍ</v>
      </c>
      <c r="F10658" s="18" t="str">
        <f>+Cursos[[#This Row],[IS]]&amp;Cursos[[#This Row],[Modelo correcto]]</f>
        <v>MANUEL ALEJANDRO HERNANDEZ GARCIABasic Connectivity Concepts</v>
      </c>
      <c r="G10658" s="18">
        <v>1</v>
      </c>
      <c r="H10658" s="19">
        <v>43952</v>
      </c>
      <c r="I10658" s="18" t="str">
        <f>+IFERROR(VLOOKUP(Cursos[[#This Row],[Modelo correcto]],Modelos[[Modelo correcto]:[Aplica para certificación]],4,FALSE),"REVISAR")</f>
        <v>NO</v>
      </c>
    </row>
    <row r="10659" spans="1:9" x14ac:dyDescent="0.25">
      <c r="A10659" s="144" t="s">
        <v>714</v>
      </c>
      <c r="B10659">
        <v>1</v>
      </c>
      <c r="C10659" s="10" t="s">
        <v>1452</v>
      </c>
      <c r="D10659" s="18" t="str">
        <f>+IFERROR(VLOOKUP(Cursos[[#This Row],[Modelo correcto]],Modelos[[Modelo correcto]:[¿En línea?]],2,FALSE),"REVISAR")</f>
        <v>HP</v>
      </c>
      <c r="E10659" s="18" t="str">
        <f>+IFERROR(VLOOKUP(Cursos[[#This Row],[Modelo correcto]],Modelos[[Modelo correcto]:[¿En línea?]],3,FALSE),"REVISAR")</f>
        <v>SÍ</v>
      </c>
      <c r="F10659" s="18" t="str">
        <f>+Cursos[[#This Row],[IS]]&amp;Cursos[[#This Row],[Modelo correcto]]</f>
        <v>MANUEL ALEJANDRO HERNANDEZ GARCIAM14-M17</v>
      </c>
      <c r="G10659" s="18">
        <v>1</v>
      </c>
      <c r="H10659" s="19">
        <v>43952</v>
      </c>
      <c r="I10659" s="18" t="str">
        <f>+IFERROR(VLOOKUP(Cursos[[#This Row],[Modelo correcto]],Modelos[[Modelo correcto]:[Aplica para certificación]],4,FALSE),"REVISAR")</f>
        <v>NO</v>
      </c>
    </row>
    <row r="10660" spans="1:9" x14ac:dyDescent="0.25">
      <c r="A10660" s="144" t="s">
        <v>714</v>
      </c>
      <c r="B10660">
        <v>1</v>
      </c>
      <c r="C10660" s="10" t="s">
        <v>1275</v>
      </c>
      <c r="D10660" s="18" t="str">
        <f>+IFERROR(VLOOKUP(Cursos[[#This Row],[Modelo correcto]],Modelos[[Modelo correcto]:[¿En línea?]],2,FALSE),"REVISAR")</f>
        <v>LEXMARK</v>
      </c>
      <c r="E10660" s="18" t="str">
        <f>+IFERROR(VLOOKUP(Cursos[[#This Row],[Modelo correcto]],Modelos[[Modelo correcto]:[¿En línea?]],3,FALSE),"REVISAR")</f>
        <v>SÍ</v>
      </c>
      <c r="F10660" s="18" t="str">
        <f>+Cursos[[#This Row],[IS]]&amp;Cursos[[#This Row],[Modelo correcto]]</f>
        <v>MANUEL ALEJANDRO HERNANDEZ GARCIALexmark Safety Alert Symbols</v>
      </c>
      <c r="G10660" s="18">
        <v>1</v>
      </c>
      <c r="H10660" s="19">
        <v>43952</v>
      </c>
      <c r="I10660" s="18" t="str">
        <f>+IFERROR(VLOOKUP(Cursos[[#This Row],[Modelo correcto]],Modelos[[Modelo correcto]:[Aplica para certificación]],4,FALSE),"REVISAR")</f>
        <v>SÍ</v>
      </c>
    </row>
    <row r="10661" spans="1:9" x14ac:dyDescent="0.25">
      <c r="A10661" s="144" t="s">
        <v>714</v>
      </c>
      <c r="B10661">
        <v>1</v>
      </c>
      <c r="C10661" s="10" t="s">
        <v>1251</v>
      </c>
      <c r="D10661" s="18" t="str">
        <f>+IFERROR(VLOOKUP(Cursos[[#This Row],[Modelo correcto]],Modelos[[Modelo correcto]:[¿En línea?]],2,FALSE),"REVISAR")</f>
        <v>LEXMARK</v>
      </c>
      <c r="E10661" s="18" t="str">
        <f>+IFERROR(VLOOKUP(Cursos[[#This Row],[Modelo correcto]],Modelos[[Modelo correcto]:[¿En línea?]],3,FALSE),"REVISAR")</f>
        <v>SÍ</v>
      </c>
      <c r="F10661" s="18" t="str">
        <f>+Cursos[[#This Row],[IS]]&amp;Cursos[[#This Row],[Modelo correcto]]</f>
        <v>MANUEL ALEJANDRO HERNANDEZ GARCIAMS321</v>
      </c>
      <c r="G10661" s="18">
        <v>1</v>
      </c>
      <c r="H10661" s="19">
        <v>43952</v>
      </c>
      <c r="I10661" s="18" t="str">
        <f>+IFERROR(VLOOKUP(Cursos[[#This Row],[Modelo correcto]],Modelos[[Modelo correcto]:[Aplica para certificación]],4,FALSE),"REVISAR")</f>
        <v>NO</v>
      </c>
    </row>
    <row r="10662" spans="1:9" x14ac:dyDescent="0.25">
      <c r="A10662" s="144" t="s">
        <v>714</v>
      </c>
      <c r="B10662">
        <v>1</v>
      </c>
      <c r="C10662" s="10" t="s">
        <v>1101</v>
      </c>
      <c r="D10662" s="18" t="str">
        <f>+IFERROR(VLOOKUP(Cursos[[#This Row],[Modelo correcto]],Modelos[[Modelo correcto]:[¿En línea?]],2,FALSE),"REVISAR")</f>
        <v>HP</v>
      </c>
      <c r="E10662" s="18" t="str">
        <f>+IFERROR(VLOOKUP(Cursos[[#This Row],[Modelo correcto]],Modelos[[Modelo correcto]:[¿En línea?]],3,FALSE),"REVISAR")</f>
        <v>SÍ</v>
      </c>
      <c r="F10662" s="18" t="str">
        <f>+Cursos[[#This Row],[IS]]&amp;Cursos[[#This Row],[Modelo correcto]]</f>
        <v>MANUEL ALEJANDRO HERNANDEZ GARCIALaserJet Fundamentals Master Course</v>
      </c>
      <c r="G10662" s="18">
        <v>1</v>
      </c>
      <c r="H10662" s="19">
        <v>43952</v>
      </c>
      <c r="I10662" s="18" t="str">
        <f>+IFERROR(VLOOKUP(Cursos[[#This Row],[Modelo correcto]],Modelos[[Modelo correcto]:[Aplica para certificación]],4,FALSE),"REVISAR")</f>
        <v>SÍ</v>
      </c>
    </row>
    <row r="10663" spans="1:9" x14ac:dyDescent="0.25">
      <c r="A10663" s="144" t="s">
        <v>714</v>
      </c>
      <c r="B10663">
        <v>1</v>
      </c>
      <c r="C10663" s="10" t="s">
        <v>250</v>
      </c>
      <c r="D10663" s="18" t="str">
        <f>+IFERROR(VLOOKUP(Cursos[[#This Row],[Modelo correcto]],Modelos[[Modelo correcto]:[¿En línea?]],2,FALSE),"REVISAR")</f>
        <v>XEROX</v>
      </c>
      <c r="E10663" s="18" t="str">
        <f>+IFERROR(VLOOKUP(Cursos[[#This Row],[Modelo correcto]],Modelos[[Modelo correcto]:[¿En línea?]],3,FALSE),"REVISAR")</f>
        <v>SÍ</v>
      </c>
      <c r="F10663" s="18" t="str">
        <f>+Cursos[[#This Row],[IS]]&amp;Cursos[[#This Row],[Modelo correcto]]</f>
        <v>MANUEL ALEJANDRO HERNANDEZ GARCIAP6000LP</v>
      </c>
      <c r="G10663" s="18">
        <v>0</v>
      </c>
      <c r="H10663" s="19">
        <v>43952</v>
      </c>
      <c r="I10663" s="18" t="str">
        <f>+IFERROR(VLOOKUP(Cursos[[#This Row],[Modelo correcto]],Modelos[[Modelo correcto]:[Aplica para certificación]],4,FALSE),"REVISAR")</f>
        <v>NO</v>
      </c>
    </row>
    <row r="10664" spans="1:9" x14ac:dyDescent="0.25">
      <c r="A10664" s="144" t="s">
        <v>714</v>
      </c>
      <c r="B10664">
        <v>1</v>
      </c>
      <c r="C10664" s="145">
        <v>1010</v>
      </c>
      <c r="D10664" s="18" t="str">
        <f>+IFERROR(VLOOKUP(Cursos[[#This Row],[Modelo correcto]],Modelos[[Modelo correcto]:[¿En línea?]],2,FALSE),"REVISAR")</f>
        <v>HP</v>
      </c>
      <c r="E10664" s="18" t="str">
        <f>+IFERROR(VLOOKUP(Cursos[[#This Row],[Modelo correcto]],Modelos[[Modelo correcto]:[¿En línea?]],3,FALSE),"REVISAR")</f>
        <v>SÍ</v>
      </c>
      <c r="F10664" s="18" t="str">
        <f>+Cursos[[#This Row],[IS]]&amp;Cursos[[#This Row],[Modelo correcto]]</f>
        <v>MANUEL ALEJANDRO HERNANDEZ GARCIA1010</v>
      </c>
      <c r="G10664" s="18">
        <v>0</v>
      </c>
      <c r="H10664" s="19">
        <v>43952</v>
      </c>
      <c r="I10664" s="18" t="str">
        <f>+IFERROR(VLOOKUP(Cursos[[#This Row],[Modelo correcto]],Modelos[[Modelo correcto]:[Aplica para certificación]],4,FALSE),"REVISAR")</f>
        <v>NO</v>
      </c>
    </row>
    <row r="10665" spans="1:9" x14ac:dyDescent="0.25">
      <c r="A10665" s="144" t="s">
        <v>714</v>
      </c>
      <c r="B10665">
        <v>1</v>
      </c>
      <c r="C10665" s="10" t="s">
        <v>1497</v>
      </c>
      <c r="D10665" s="18" t="str">
        <f>+IFERROR(VLOOKUP(Cursos[[#This Row],[Modelo correcto]],Modelos[[Modelo correcto]:[¿En línea?]],2,FALSE),"REVISAR")</f>
        <v>HP</v>
      </c>
      <c r="E10665" s="18" t="str">
        <f>+IFERROR(VLOOKUP(Cursos[[#This Row],[Modelo correcto]],Modelos[[Modelo correcto]:[¿En línea?]],3,FALSE),"REVISAR")</f>
        <v>SÍ</v>
      </c>
      <c r="F10665" s="18" t="str">
        <f>+Cursos[[#This Row],[IS]]&amp;Cursos[[#This Row],[Modelo correcto]]</f>
        <v>MANUEL ALEJANDRO HERNANDEZ GARCIAM712</v>
      </c>
      <c r="G10665" s="18">
        <v>1</v>
      </c>
      <c r="H10665" s="19">
        <v>43983</v>
      </c>
      <c r="I10665" s="18" t="str">
        <f>+IFERROR(VLOOKUP(Cursos[[#This Row],[Modelo correcto]],Modelos[[Modelo correcto]:[Aplica para certificación]],4,FALSE),"REVISAR")</f>
        <v>NO</v>
      </c>
    </row>
    <row r="10666" spans="1:9" x14ac:dyDescent="0.25">
      <c r="A10666" s="144" t="s">
        <v>714</v>
      </c>
      <c r="B10666">
        <v>1</v>
      </c>
      <c r="C10666" s="10" t="s">
        <v>1306</v>
      </c>
      <c r="D10666" s="18" t="str">
        <f>+IFERROR(VLOOKUP(Cursos[[#This Row],[Modelo correcto]],Modelos[[Modelo correcto]:[¿En línea?]],2,FALSE),"REVISAR")</f>
        <v>HP</v>
      </c>
      <c r="E10666" s="18" t="str">
        <f>+IFERROR(VLOOKUP(Cursos[[#This Row],[Modelo correcto]],Modelos[[Modelo correcto]:[¿En línea?]],3,FALSE),"REVISAR")</f>
        <v>SÍ</v>
      </c>
      <c r="F10666" s="18" t="str">
        <f>+Cursos[[#This Row],[IS]]&amp;Cursos[[#This Row],[Modelo correcto]]</f>
        <v>MANUEL ALEJANDRO HERNANDEZ GARCIAHP PageWide</v>
      </c>
      <c r="G10666" s="18">
        <v>1</v>
      </c>
      <c r="H10666" s="19">
        <v>43983</v>
      </c>
      <c r="I10666" s="18" t="str">
        <f>+IFERROR(VLOOKUP(Cursos[[#This Row],[Modelo correcto]],Modelos[[Modelo correcto]:[Aplica para certificación]],4,FALSE),"REVISAR")</f>
        <v>NO</v>
      </c>
    </row>
    <row r="10667" spans="1:9" x14ac:dyDescent="0.25">
      <c r="A10667" s="144" t="s">
        <v>714</v>
      </c>
      <c r="B10667">
        <v>1</v>
      </c>
      <c r="C10667" s="10" t="s">
        <v>1420</v>
      </c>
      <c r="D10667" s="18" t="str">
        <f>+IFERROR(VLOOKUP(Cursos[[#This Row],[Modelo correcto]],Modelos[[Modelo correcto]:[¿En línea?]],2,FALSE),"REVISAR")</f>
        <v>LEXMARK</v>
      </c>
      <c r="E10667" s="18" t="str">
        <f>+IFERROR(VLOOKUP(Cursos[[#This Row],[Modelo correcto]],Modelos[[Modelo correcto]:[¿En línea?]],3,FALSE),"REVISAR")</f>
        <v>SÍ</v>
      </c>
      <c r="F10667" s="18" t="str">
        <f>+Cursos[[#This Row],[IS]]&amp;Cursos[[#This Row],[Modelo correcto]]</f>
        <v>MANUEL ALEJANDRO HERNANDEZ GARCIAGeneral MFP Control Panel</v>
      </c>
      <c r="G10667" s="18">
        <v>1</v>
      </c>
      <c r="H10667" s="19">
        <v>43983</v>
      </c>
      <c r="I10667" s="18" t="str">
        <f>+IFERROR(VLOOKUP(Cursos[[#This Row],[Modelo correcto]],Modelos[[Modelo correcto]:[Aplica para certificación]],4,FALSE),"REVISAR")</f>
        <v>NO</v>
      </c>
    </row>
    <row r="10668" spans="1:9" x14ac:dyDescent="0.25">
      <c r="A10668" s="144" t="s">
        <v>714</v>
      </c>
      <c r="B10668">
        <v>1</v>
      </c>
      <c r="C10668" s="10" t="s">
        <v>1459</v>
      </c>
      <c r="D10668" s="18" t="str">
        <f>+IFERROR(VLOOKUP(Cursos[[#This Row],[Modelo correcto]],Modelos[[Modelo correcto]:[¿En línea?]],2,FALSE),"REVISAR")</f>
        <v>HP</v>
      </c>
      <c r="E10668" s="18" t="str">
        <f>+IFERROR(VLOOKUP(Cursos[[#This Row],[Modelo correcto]],Modelos[[Modelo correcto]:[¿En línea?]],3,FALSE),"REVISAR")</f>
        <v>SÍ</v>
      </c>
      <c r="F10668" s="18" t="str">
        <f>+Cursos[[#This Row],[IS]]&amp;Cursos[[#This Row],[Modelo correcto]]</f>
        <v>MANUEL ALEJANDRO HERNANDEZ GARCIAHP Connections Site Rebranding to HP Smart</v>
      </c>
      <c r="G10668" s="18">
        <v>1</v>
      </c>
      <c r="H10668" s="19">
        <v>43983</v>
      </c>
      <c r="I10668" s="18" t="str">
        <f>+IFERROR(VLOOKUP(Cursos[[#This Row],[Modelo correcto]],Modelos[[Modelo correcto]:[Aplica para certificación]],4,FALSE),"REVISAR")</f>
        <v>NO</v>
      </c>
    </row>
    <row r="10669" spans="1:9" x14ac:dyDescent="0.25">
      <c r="A10669" s="144" t="s">
        <v>714</v>
      </c>
      <c r="B10669">
        <v>1</v>
      </c>
      <c r="C10669" s="10" t="s">
        <v>1515</v>
      </c>
      <c r="D10669" s="18" t="str">
        <f>+IFERROR(VLOOKUP(Cursos[[#This Row],[Modelo correcto]],Modelos[[Modelo correcto]:[¿En línea?]],2,FALSE),"REVISAR")</f>
        <v>HP</v>
      </c>
      <c r="E10669" s="18" t="str">
        <f>+IFERROR(VLOOKUP(Cursos[[#This Row],[Modelo correcto]],Modelos[[Modelo correcto]:[¿En línea?]],3,FALSE),"REVISAR")</f>
        <v>SÍ</v>
      </c>
      <c r="F10669" s="18" t="str">
        <f>+Cursos[[#This Row],[IS]]&amp;Cursos[[#This Row],[Modelo correcto]]</f>
        <v>MANUEL ALEJANDRO HERNANDEZ GARCIAHP Workwell</v>
      </c>
      <c r="G10669" s="18">
        <v>1</v>
      </c>
      <c r="H10669" s="19">
        <v>43983</v>
      </c>
      <c r="I10669" s="18" t="str">
        <f>+IFERROR(VLOOKUP(Cursos[[#This Row],[Modelo correcto]],Modelos[[Modelo correcto]:[Aplica para certificación]],4,FALSE),"REVISAR")</f>
        <v>NO</v>
      </c>
    </row>
    <row r="10670" spans="1:9" x14ac:dyDescent="0.25">
      <c r="A10670" s="144" t="s">
        <v>714</v>
      </c>
      <c r="B10670">
        <v>1</v>
      </c>
      <c r="C10670" s="10" t="s">
        <v>1070</v>
      </c>
      <c r="D10670" s="18" t="str">
        <f>+IFERROR(VLOOKUP(Cursos[[#This Row],[Modelo correcto]],Modelos[[Modelo correcto]:[¿En línea?]],2,FALSE),"REVISAR")</f>
        <v>LEXMARK</v>
      </c>
      <c r="E10670" s="18" t="str">
        <f>+IFERROR(VLOOKUP(Cursos[[#This Row],[Modelo correcto]],Modelos[[Modelo correcto]:[¿En línea?]],3,FALSE),"REVISAR")</f>
        <v>SÍ</v>
      </c>
      <c r="F10670" s="18" t="str">
        <f>+Cursos[[#This Row],[IS]]&amp;Cursos[[#This Row],[Modelo correcto]]</f>
        <v>MANUEL ALEJANDRO HERNANDEZ GARCIAGoogle Cloud Print</v>
      </c>
      <c r="G10670" s="18">
        <v>1</v>
      </c>
      <c r="H10670" s="19">
        <v>43983</v>
      </c>
      <c r="I10670" s="18" t="str">
        <f>+IFERROR(VLOOKUP(Cursos[[#This Row],[Modelo correcto]],Modelos[[Modelo correcto]:[Aplica para certificación]],4,FALSE),"REVISAR")</f>
        <v>NO</v>
      </c>
    </row>
    <row r="10671" spans="1:9" x14ac:dyDescent="0.25">
      <c r="A10671" s="144" t="s">
        <v>714</v>
      </c>
      <c r="B10671">
        <v>1</v>
      </c>
      <c r="C10671" s="10" t="s">
        <v>1527</v>
      </c>
      <c r="D10671" s="18" t="str">
        <f>+IFERROR(VLOOKUP(Cursos[[#This Row],[Modelo correcto]],Modelos[[Modelo correcto]:[¿En línea?]],2,FALSE),"REVISAR")</f>
        <v>HP</v>
      </c>
      <c r="E10671" s="18" t="str">
        <f>+IFERROR(VLOOKUP(Cursos[[#This Row],[Modelo correcto]],Modelos[[Modelo correcto]:[¿En línea?]],3,FALSE),"REVISAR")</f>
        <v>SÍ</v>
      </c>
      <c r="F10671" s="18" t="str">
        <f>+Cursos[[#This Row],[IS]]&amp;Cursos[[#This Row],[Modelo correcto]]</f>
        <v>MANUEL ALEJANDRO HERNANDEZ GARCIAHP ShareBoard</v>
      </c>
      <c r="G10671" s="18">
        <v>1</v>
      </c>
      <c r="H10671" s="19">
        <v>43983</v>
      </c>
      <c r="I10671" s="18" t="str">
        <f>+IFERROR(VLOOKUP(Cursos[[#This Row],[Modelo correcto]],Modelos[[Modelo correcto]:[Aplica para certificación]],4,FALSE),"REVISAR")</f>
        <v>NO</v>
      </c>
    </row>
    <row r="10672" spans="1:9" x14ac:dyDescent="0.25">
      <c r="A10672" s="144" t="s">
        <v>714</v>
      </c>
      <c r="B10672">
        <v>1</v>
      </c>
      <c r="C10672" s="145" t="s">
        <v>761</v>
      </c>
      <c r="D10672" s="18" t="str">
        <f>+IFERROR(VLOOKUP(Cursos[[#This Row],[Modelo correcto]],Modelos[[Modelo correcto]:[¿En línea?]],2,FALSE),"REVISAR")</f>
        <v>LEXMARK</v>
      </c>
      <c r="E10672" s="18" t="str">
        <f>+IFERROR(VLOOKUP(Cursos[[#This Row],[Modelo correcto]],Modelos[[Modelo correcto]:[¿En línea?]],3,FALSE),"REVISAR")</f>
        <v>SÍ</v>
      </c>
      <c r="F10672" s="18" t="str">
        <f>+Cursos[[#This Row],[IS]]&amp;Cursos[[#This Row],[Modelo correcto]]</f>
        <v>MANUEL ALEJANDRO HERNANDEZ GARCIAColour Science and Theory</v>
      </c>
      <c r="G10672" s="18">
        <v>1</v>
      </c>
      <c r="H10672" s="19">
        <v>43983</v>
      </c>
      <c r="I10672" s="18" t="str">
        <f>+IFERROR(VLOOKUP(Cursos[[#This Row],[Modelo correcto]],Modelos[[Modelo correcto]:[Aplica para certificación]],4,FALSE),"REVISAR")</f>
        <v>NO</v>
      </c>
    </row>
    <row r="10673" spans="1:9" x14ac:dyDescent="0.25">
      <c r="A10673" s="144" t="s">
        <v>714</v>
      </c>
      <c r="B10673">
        <v>1</v>
      </c>
      <c r="C10673" s="10" t="s">
        <v>1071</v>
      </c>
      <c r="D10673" s="18" t="str">
        <f>+IFERROR(VLOOKUP(Cursos[[#This Row],[Modelo correcto]],Modelos[[Modelo correcto]:[¿En línea?]],2,FALSE),"REVISAR")</f>
        <v>LEXMARK</v>
      </c>
      <c r="E10673" s="18" t="str">
        <f>+IFERROR(VLOOKUP(Cursos[[#This Row],[Modelo correcto]],Modelos[[Modelo correcto]:[¿En línea?]],3,FALSE),"REVISAR")</f>
        <v>SÍ</v>
      </c>
      <c r="F10673" s="18" t="str">
        <f>+Cursos[[#This Row],[IS]]&amp;Cursos[[#This Row],[Modelo correcto]]</f>
        <v>MANUEL ALEJANDRO HERNANDEZ GARCIAPKI Embedded Applications</v>
      </c>
      <c r="G10673" s="18">
        <v>1</v>
      </c>
      <c r="H10673" s="19">
        <v>43983</v>
      </c>
      <c r="I10673" s="18" t="str">
        <f>+IFERROR(VLOOKUP(Cursos[[#This Row],[Modelo correcto]],Modelos[[Modelo correcto]:[Aplica para certificación]],4,FALSE),"REVISAR")</f>
        <v>NO</v>
      </c>
    </row>
    <row r="10674" spans="1:9" x14ac:dyDescent="0.25">
      <c r="A10674" s="144" t="s">
        <v>714</v>
      </c>
      <c r="B10674">
        <v>1</v>
      </c>
      <c r="C10674" s="10" t="s">
        <v>1242</v>
      </c>
      <c r="D10674" s="18" t="str">
        <f>+IFERROR(VLOOKUP(Cursos[[#This Row],[Modelo correcto]],Modelos[[Modelo correcto]:[¿En línea?]],2,FALSE),"REVISAR")</f>
        <v>HP</v>
      </c>
      <c r="E10674" s="18" t="str">
        <f>+IFERROR(VLOOKUP(Cursos[[#This Row],[Modelo correcto]],Modelos[[Modelo correcto]:[¿En línea?]],3,FALSE),"REVISAR")</f>
        <v>SÍ</v>
      </c>
      <c r="F10674" s="18" t="str">
        <f>+Cursos[[#This Row],[IS]]&amp;Cursos[[#This Row],[Modelo correcto]]</f>
        <v>MANUEL ALEJANDRO HERNANDEZ GARCIAA3 HP PageWide Fall</v>
      </c>
      <c r="G10674" s="18">
        <v>1</v>
      </c>
      <c r="H10674" s="19">
        <v>43983</v>
      </c>
      <c r="I10674" s="18" t="str">
        <f>+IFERROR(VLOOKUP(Cursos[[#This Row],[Modelo correcto]],Modelos[[Modelo correcto]:[Aplica para certificación]],4,FALSE),"REVISAR")</f>
        <v>SÍ</v>
      </c>
    </row>
    <row r="10675" spans="1:9" x14ac:dyDescent="0.25">
      <c r="A10675" s="144" t="s">
        <v>714</v>
      </c>
      <c r="B10675">
        <v>1</v>
      </c>
      <c r="C10675" s="10" t="s">
        <v>1328</v>
      </c>
      <c r="D10675" s="18" t="str">
        <f>+IFERROR(VLOOKUP(Cursos[[#This Row],[Modelo correcto]],Modelos[[Modelo correcto]:[¿En línea?]],2,FALSE),"REVISAR")</f>
        <v>LEXMARK</v>
      </c>
      <c r="E10675" s="18" t="str">
        <f>+IFERROR(VLOOKUP(Cursos[[#This Row],[Modelo correcto]],Modelos[[Modelo correcto]:[¿En línea?]],3,FALSE),"REVISAR")</f>
        <v>SÍ</v>
      </c>
      <c r="F10675" s="18" t="str">
        <f>+Cursos[[#This Row],[IS]]&amp;Cursos[[#This Row],[Modelo correcto]]</f>
        <v>MANUEL ALEJANDRO HERNANDEZ GARCIAMicrosoft Windows 8</v>
      </c>
      <c r="G10675" s="18">
        <v>1</v>
      </c>
      <c r="H10675" s="19">
        <v>43983</v>
      </c>
      <c r="I10675" s="18" t="str">
        <f>+IFERROR(VLOOKUP(Cursos[[#This Row],[Modelo correcto]],Modelos[[Modelo correcto]:[Aplica para certificación]],4,FALSE),"REVISAR")</f>
        <v>SÍ</v>
      </c>
    </row>
    <row r="10676" spans="1:9" x14ac:dyDescent="0.25">
      <c r="A10676" s="144" t="s">
        <v>714</v>
      </c>
      <c r="B10676">
        <v>1</v>
      </c>
      <c r="C10676" s="10" t="s">
        <v>1359</v>
      </c>
      <c r="D10676" s="18" t="str">
        <f>+IFERROR(VLOOKUP(Cursos[[#This Row],[Modelo correcto]],Modelos[[Modelo correcto]:[¿En línea?]],2,FALSE),"REVISAR")</f>
        <v>LEXMARK</v>
      </c>
      <c r="E10676" s="18" t="str">
        <f>+IFERROR(VLOOKUP(Cursos[[#This Row],[Modelo correcto]],Modelos[[Modelo correcto]:[¿En línea?]],3,FALSE),"REVISAR")</f>
        <v>SÍ</v>
      </c>
      <c r="F10676" s="18" t="str">
        <f>+Cursos[[#This Row],[IS]]&amp;Cursos[[#This Row],[Modelo correcto]]</f>
        <v>MANUEL ALEJANDRO HERNANDEZ GARCIAFax over IP</v>
      </c>
      <c r="G10676" s="18">
        <v>1</v>
      </c>
      <c r="H10676" s="19">
        <v>43983</v>
      </c>
      <c r="I10676" s="18" t="str">
        <f>+IFERROR(VLOOKUP(Cursos[[#This Row],[Modelo correcto]],Modelos[[Modelo correcto]:[Aplica para certificación]],4,FALSE),"REVISAR")</f>
        <v>SÍ</v>
      </c>
    </row>
    <row r="10677" spans="1:9" x14ac:dyDescent="0.25">
      <c r="A10677" s="144" t="s">
        <v>714</v>
      </c>
      <c r="B10677">
        <v>1</v>
      </c>
      <c r="C10677" s="10" t="s">
        <v>1129</v>
      </c>
      <c r="D10677" s="18" t="str">
        <f>+IFERROR(VLOOKUP(Cursos[[#This Row],[Modelo correcto]],Modelos[[Modelo correcto]:[¿En línea?]],2,FALSE),"REVISAR")</f>
        <v>LEXMARK</v>
      </c>
      <c r="E10677" s="18" t="str">
        <f>+IFERROR(VLOOKUP(Cursos[[#This Row],[Modelo correcto]],Modelos[[Modelo correcto]:[¿En línea?]],3,FALSE),"REVISAR")</f>
        <v>SÍ</v>
      </c>
      <c r="F10677" s="18" t="str">
        <f>+Cursos[[#This Row],[IS]]&amp;Cursos[[#This Row],[Modelo correcto]]</f>
        <v>MANUEL ALEJANDRO HERNANDEZ GARCIA25xx</v>
      </c>
      <c r="G10677" s="18">
        <v>1</v>
      </c>
      <c r="H10677" s="19">
        <v>43983</v>
      </c>
      <c r="I10677" s="18" t="str">
        <f>+IFERROR(VLOOKUP(Cursos[[#This Row],[Modelo correcto]],Modelos[[Modelo correcto]:[Aplica para certificación]],4,FALSE),"REVISAR")</f>
        <v>NO</v>
      </c>
    </row>
    <row r="10678" spans="1:9" x14ac:dyDescent="0.25">
      <c r="A10678" s="144" t="s">
        <v>714</v>
      </c>
      <c r="B10678">
        <v>1</v>
      </c>
      <c r="C10678" s="10" t="s">
        <v>1068</v>
      </c>
      <c r="D10678" s="18" t="str">
        <f>+IFERROR(VLOOKUP(Cursos[[#This Row],[Modelo correcto]],Modelos[[Modelo correcto]:[¿En línea?]],2,FALSE),"REVISAR")</f>
        <v>LEXMARK</v>
      </c>
      <c r="E10678" s="18" t="str">
        <f>+IFERROR(VLOOKUP(Cursos[[#This Row],[Modelo correcto]],Modelos[[Modelo correcto]:[¿En línea?]],3,FALSE),"REVISAR")</f>
        <v>SÍ</v>
      </c>
      <c r="F10678" s="18" t="str">
        <f>+Cursos[[#This Row],[IS]]&amp;Cursos[[#This Row],[Modelo correcto]]</f>
        <v>MANUEL ALEJANDRO HERNANDEZ GARCIAIntro to Security 101</v>
      </c>
      <c r="G10678" s="18">
        <v>1</v>
      </c>
      <c r="H10678" s="19">
        <v>43983</v>
      </c>
      <c r="I10678" s="18" t="str">
        <f>+IFERROR(VLOOKUP(Cursos[[#This Row],[Modelo correcto]],Modelos[[Modelo correcto]:[Aplica para certificación]],4,FALSE),"REVISAR")</f>
        <v>NO</v>
      </c>
    </row>
    <row r="10679" spans="1:9" x14ac:dyDescent="0.25">
      <c r="A10679" s="144" t="s">
        <v>714</v>
      </c>
      <c r="B10679">
        <v>1</v>
      </c>
      <c r="C10679" s="10" t="s">
        <v>1570</v>
      </c>
      <c r="D10679" s="18" t="str">
        <f>+IFERROR(VLOOKUP(Cursos[[#This Row],[Modelo correcto]],Modelos[[Modelo correcto]:[¿En línea?]],2,FALSE),"REVISAR")</f>
        <v>LEXMARK</v>
      </c>
      <c r="E10679" s="18" t="str">
        <f>+IFERROR(VLOOKUP(Cursos[[#This Row],[Modelo correcto]],Modelos[[Modelo correcto]:[¿En línea?]],3,FALSE),"REVISAR")</f>
        <v>SÍ</v>
      </c>
      <c r="F10679" s="18" t="str">
        <f>+Cursos[[#This Row],[IS]]&amp;Cursos[[#This Row],[Modelo correcto]]</f>
        <v>MANUEL ALEJANDRO HERNANDEZ GARCIAEncryption Cryptography and Digital Certificates 101</v>
      </c>
      <c r="G10679" s="18">
        <v>1</v>
      </c>
      <c r="H10679" s="19">
        <v>43983</v>
      </c>
      <c r="I10679" s="18" t="str">
        <f>+IFERROR(VLOOKUP(Cursos[[#This Row],[Modelo correcto]],Modelos[[Modelo correcto]:[Aplica para certificación]],4,FALSE),"REVISAR")</f>
        <v>NO</v>
      </c>
    </row>
    <row r="10680" spans="1:9" x14ac:dyDescent="0.25">
      <c r="A10680" s="144" t="s">
        <v>714</v>
      </c>
      <c r="B10680">
        <v>1</v>
      </c>
      <c r="C10680" s="10" t="s">
        <v>1577</v>
      </c>
      <c r="D10680" s="18" t="str">
        <f>+IFERROR(VLOOKUP(Cursos[[#This Row],[Modelo correcto]],Modelos[[Modelo correcto]:[¿En línea?]],2,FALSE),"REVISAR")</f>
        <v>HP</v>
      </c>
      <c r="E10680" s="18" t="str">
        <f>+IFERROR(VLOOKUP(Cursos[[#This Row],[Modelo correcto]],Modelos[[Modelo correcto]:[¿En línea?]],3,FALSE),"REVISAR")</f>
        <v>SÍ</v>
      </c>
      <c r="F10680" s="18" t="str">
        <f>+Cursos[[#This Row],[IS]]&amp;Cursos[[#This Row],[Modelo correcto]]</f>
        <v>MANUEL ALEJANDRO HERNANDEZ GARCIAHP Elite x3: SIM Card Troubleshooting</v>
      </c>
      <c r="G10680" s="18">
        <v>1</v>
      </c>
      <c r="H10680" s="19">
        <v>43983</v>
      </c>
      <c r="I10680" s="18" t="str">
        <f>+IFERROR(VLOOKUP(Cursos[[#This Row],[Modelo correcto]],Modelos[[Modelo correcto]:[Aplica para certificación]],4,FALSE),"REVISAR")</f>
        <v>NO</v>
      </c>
    </row>
    <row r="10681" spans="1:9" x14ac:dyDescent="0.25">
      <c r="A10681" s="144" t="s">
        <v>714</v>
      </c>
      <c r="B10681">
        <v>1</v>
      </c>
      <c r="C10681" s="10" t="s">
        <v>1342</v>
      </c>
      <c r="D10681" s="18" t="str">
        <f>+IFERROR(VLOOKUP(Cursos[[#This Row],[Modelo correcto]],Modelos[[Modelo correcto]:[¿En línea?]],2,FALSE),"REVISAR")</f>
        <v>HP</v>
      </c>
      <c r="E10681" s="18" t="str">
        <f>+IFERROR(VLOOKUP(Cursos[[#This Row],[Modelo correcto]],Modelos[[Modelo correcto]:[¿En línea?]],3,FALSE),"REVISAR")</f>
        <v>SÍ</v>
      </c>
      <c r="F10681" s="18" t="str">
        <f>+Cursos[[#This Row],[IS]]&amp;Cursos[[#This Row],[Modelo correcto]]</f>
        <v>MANUEL ALEJANDRO HERNANDEZ GARCIAHP Mobile Printing</v>
      </c>
      <c r="G10681" s="18">
        <v>1</v>
      </c>
      <c r="H10681" s="19">
        <v>43983</v>
      </c>
      <c r="I10681" s="18" t="str">
        <f>+IFERROR(VLOOKUP(Cursos[[#This Row],[Modelo correcto]],Modelos[[Modelo correcto]:[Aplica para certificación]],4,FALSE),"REVISAR")</f>
        <v>NO</v>
      </c>
    </row>
    <row r="10682" spans="1:9" x14ac:dyDescent="0.25">
      <c r="A10682" s="144" t="s">
        <v>714</v>
      </c>
      <c r="B10682">
        <v>1</v>
      </c>
      <c r="C10682" s="10" t="s">
        <v>1588</v>
      </c>
      <c r="D10682" s="18" t="str">
        <f>+IFERROR(VLOOKUP(Cursos[[#This Row],[Modelo correcto]],Modelos[[Modelo correcto]:[¿En línea?]],2,FALSE),"REVISAR")</f>
        <v>HP</v>
      </c>
      <c r="E10682" s="18" t="str">
        <f>+IFERROR(VLOOKUP(Cursos[[#This Row],[Modelo correcto]],Modelos[[Modelo correcto]:[¿En línea?]],3,FALSE),"REVISAR")</f>
        <v>SÍ</v>
      </c>
      <c r="F10682" s="18" t="str">
        <f>+Cursos[[#This Row],[IS]]&amp;Cursos[[#This Row],[Modelo correcto]]</f>
        <v>MANUEL ALEJANDRO HERNANDEZ GARCIA7000n</v>
      </c>
      <c r="G10682" s="18">
        <v>1</v>
      </c>
      <c r="H10682" s="19">
        <v>43983</v>
      </c>
      <c r="I10682" s="18" t="str">
        <f>+IFERROR(VLOOKUP(Cursos[[#This Row],[Modelo correcto]],Modelos[[Modelo correcto]:[Aplica para certificación]],4,FALSE),"REVISAR")</f>
        <v>NO</v>
      </c>
    </row>
    <row r="10683" spans="1:9" x14ac:dyDescent="0.25">
      <c r="A10683" s="144" t="s">
        <v>714</v>
      </c>
      <c r="B10683">
        <v>1</v>
      </c>
      <c r="C10683" s="10" t="s">
        <v>1571</v>
      </c>
      <c r="D10683" s="18" t="str">
        <f>+IFERROR(VLOOKUP(Cursos[[#This Row],[Modelo correcto]],Modelos[[Modelo correcto]:[¿En línea?]],2,FALSE),"REVISAR")</f>
        <v>HP</v>
      </c>
      <c r="E10683" s="18" t="str">
        <f>+IFERROR(VLOOKUP(Cursos[[#This Row],[Modelo correcto]],Modelos[[Modelo correcto]:[¿En línea?]],3,FALSE),"REVISAR")</f>
        <v>SÍ</v>
      </c>
      <c r="F10683" s="18" t="str">
        <f>+Cursos[[#This Row],[IS]]&amp;Cursos[[#This Row],[Modelo correcto]]</f>
        <v>MANUEL ALEJANDRO HERNANDEZ GARCIAHP Retail Expansion Dock for ElitePad</v>
      </c>
      <c r="G10683" s="18">
        <v>1</v>
      </c>
      <c r="H10683" s="19">
        <v>43983</v>
      </c>
      <c r="I10683" s="18" t="str">
        <f>+IFERROR(VLOOKUP(Cursos[[#This Row],[Modelo correcto]],Modelos[[Modelo correcto]:[Aplica para certificación]],4,FALSE),"REVISAR")</f>
        <v>NO</v>
      </c>
    </row>
    <row r="10684" spans="1:9" x14ac:dyDescent="0.25">
      <c r="A10684" s="144" t="s">
        <v>714</v>
      </c>
      <c r="B10684">
        <v>1</v>
      </c>
      <c r="C10684" s="10" t="s">
        <v>1405</v>
      </c>
      <c r="D10684" s="18" t="str">
        <f>+IFERROR(VLOOKUP(Cursos[[#This Row],[Modelo correcto]],Modelos[[Modelo correcto]:[¿En línea?]],2,FALSE),"REVISAR")</f>
        <v>HP</v>
      </c>
      <c r="E10684" s="18" t="str">
        <f>+IFERROR(VLOOKUP(Cursos[[#This Row],[Modelo correcto]],Modelos[[Modelo correcto]:[¿En línea?]],3,FALSE),"REVISAR")</f>
        <v>SÍ</v>
      </c>
      <c r="F10684" s="18" t="str">
        <f>+Cursos[[#This Row],[IS]]&amp;Cursos[[#This Row],[Modelo correcto]]</f>
        <v>MANUEL ALEJANDRO HERNANDEZ GARCIAHP Workspace Awareness</v>
      </c>
      <c r="G10684" s="18">
        <v>1</v>
      </c>
      <c r="H10684" s="19">
        <v>43983</v>
      </c>
      <c r="I10684" s="18" t="str">
        <f>+IFERROR(VLOOKUP(Cursos[[#This Row],[Modelo correcto]],Modelos[[Modelo correcto]:[Aplica para certificación]],4,FALSE),"REVISAR")</f>
        <v>NO</v>
      </c>
    </row>
    <row r="10685" spans="1:9" x14ac:dyDescent="0.25">
      <c r="A10685" s="144" t="s">
        <v>714</v>
      </c>
      <c r="B10685">
        <v>1</v>
      </c>
      <c r="C10685" s="10" t="s">
        <v>53</v>
      </c>
      <c r="D10685" s="18" t="str">
        <f>+IFERROR(VLOOKUP(Cursos[[#This Row],[Modelo correcto]],Modelos[[Modelo correcto]:[¿En línea?]],2,FALSE),"REVISAR")</f>
        <v>XEROX</v>
      </c>
      <c r="E10685" s="18" t="str">
        <f>+IFERROR(VLOOKUP(Cursos[[#This Row],[Modelo correcto]],Modelos[[Modelo correcto]:[¿En línea?]],3,FALSE),"REVISAR")</f>
        <v>SÍ</v>
      </c>
      <c r="F10685" s="18" t="str">
        <f>+Cursos[[#This Row],[IS]]&amp;Cursos[[#This Row],[Modelo correcto]]</f>
        <v>MANUEL ALEJANDRO HERNANDEZ GARCIAC13859</v>
      </c>
      <c r="G10685" s="18">
        <v>0</v>
      </c>
      <c r="H10685" s="19">
        <v>43983</v>
      </c>
      <c r="I10685" s="18" t="str">
        <f>+IFERROR(VLOOKUP(Cursos[[#This Row],[Modelo correcto]],Modelos[[Modelo correcto]:[Aplica para certificación]],4,FALSE),"REVISAR")</f>
        <v>NO</v>
      </c>
    </row>
    <row r="10686" spans="1:9" x14ac:dyDescent="0.25">
      <c r="A10686" s="144" t="s">
        <v>714</v>
      </c>
      <c r="B10686">
        <v>1</v>
      </c>
      <c r="C10686" s="10" t="s">
        <v>81</v>
      </c>
      <c r="D10686" s="18" t="str">
        <f>+IFERROR(VLOOKUP(Cursos[[#This Row],[Modelo correcto]],Modelos[[Modelo correcto]:[¿En línea?]],2,FALSE),"REVISAR")</f>
        <v>XEROX</v>
      </c>
      <c r="E10686" s="18" t="str">
        <f>+IFERROR(VLOOKUP(Cursos[[#This Row],[Modelo correcto]],Modelos[[Modelo correcto]:[¿En línea?]],3,FALSE),"REVISAR")</f>
        <v>SÍ</v>
      </c>
      <c r="F10686" s="18" t="str">
        <f>+Cursos[[#This Row],[IS]]&amp;Cursos[[#This Row],[Modelo correcto]]</f>
        <v>MANUEL ALEJANDRO HERNANDEZ GARCIAWC74XTB</v>
      </c>
      <c r="G10686" s="18">
        <v>0</v>
      </c>
      <c r="H10686" s="19">
        <v>43983</v>
      </c>
      <c r="I10686" s="18" t="str">
        <f>+IFERROR(VLOOKUP(Cursos[[#This Row],[Modelo correcto]],Modelos[[Modelo correcto]:[Aplica para certificación]],4,FALSE),"REVISAR")</f>
        <v>NO</v>
      </c>
    </row>
    <row r="10687" spans="1:9" x14ac:dyDescent="0.25">
      <c r="A10687" s="144" t="s">
        <v>714</v>
      </c>
      <c r="B10687">
        <v>1</v>
      </c>
      <c r="C10687" s="10" t="s">
        <v>168</v>
      </c>
      <c r="D10687" s="18" t="str">
        <f>+IFERROR(VLOOKUP(Cursos[[#This Row],[Modelo correcto]],Modelos[[Modelo correcto]:[¿En línea?]],2,FALSE),"REVISAR")</f>
        <v>XEROX</v>
      </c>
      <c r="E10687" s="18" t="str">
        <f>+IFERROR(VLOOKUP(Cursos[[#This Row],[Modelo correcto]],Modelos[[Modelo correcto]:[¿En línea?]],3,FALSE),"REVISAR")</f>
        <v>SÍ</v>
      </c>
      <c r="F10687" s="18" t="str">
        <f>+Cursos[[#This Row],[IS]]&amp;Cursos[[#This Row],[Modelo correcto]]</f>
        <v>MANUEL ALEJANDRO HERNANDEZ GARCIADMO5019</v>
      </c>
      <c r="G10687" s="18">
        <v>0</v>
      </c>
      <c r="H10687" s="19">
        <v>43983</v>
      </c>
      <c r="I10687" s="18" t="str">
        <f>+IFERROR(VLOOKUP(Cursos[[#This Row],[Modelo correcto]],Modelos[[Modelo correcto]:[Aplica para certificación]],4,FALSE),"REVISAR")</f>
        <v>SÍ</v>
      </c>
    </row>
    <row r="10688" spans="1:9" x14ac:dyDescent="0.25">
      <c r="A10688" s="144" t="s">
        <v>714</v>
      </c>
      <c r="B10688">
        <v>1</v>
      </c>
      <c r="C10688" s="10" t="s">
        <v>1205</v>
      </c>
      <c r="D10688" s="18" t="str">
        <f>+IFERROR(VLOOKUP(Cursos[[#This Row],[Modelo correcto]],Modelos[[Modelo correcto]:[¿En línea?]],2,FALSE),"REVISAR")</f>
        <v>XEROX</v>
      </c>
      <c r="E10688" s="18" t="str">
        <f>+IFERROR(VLOOKUP(Cursos[[#This Row],[Modelo correcto]],Modelos[[Modelo correcto]:[¿En línea?]],3,FALSE),"REVISAR")</f>
        <v>SÍ</v>
      </c>
      <c r="F10688" s="18" t="str">
        <f>+Cursos[[#This Row],[IS]]&amp;Cursos[[#This Row],[Modelo correcto]]</f>
        <v>MANUEL ALEJANDRO HERNANDEZ GARCIAUNDFIN</v>
      </c>
      <c r="G10688" s="18">
        <v>0</v>
      </c>
      <c r="H10688" s="19">
        <v>43983</v>
      </c>
      <c r="I10688" s="18" t="str">
        <f>+IFERROR(VLOOKUP(Cursos[[#This Row],[Modelo correcto]],Modelos[[Modelo correcto]:[Aplica para certificación]],4,FALSE),"REVISAR")</f>
        <v>NO</v>
      </c>
    </row>
    <row r="10689" spans="1:9" x14ac:dyDescent="0.25">
      <c r="A10689" s="144" t="s">
        <v>304</v>
      </c>
      <c r="B10689">
        <v>1</v>
      </c>
      <c r="C10689" s="10" t="s">
        <v>818</v>
      </c>
      <c r="D10689" s="145" t="str">
        <f>+IFERROR(VLOOKUP(Cursos[[#This Row],[Modelo correcto]],Modelos[[Modelo correcto]:[¿En línea?]],2,FALSE),"REVISAR")</f>
        <v>KODAK</v>
      </c>
      <c r="E10689" s="145" t="str">
        <f>+IFERROR(VLOOKUP(Cursos[[#This Row],[Modelo correcto]],Modelos[[Modelo correcto]:[¿En línea?]],3,FALSE),"REVISAR")</f>
        <v>NO</v>
      </c>
      <c r="F10689" s="18" t="str">
        <f>+Cursos[[#This Row],[IS]]&amp;Cursos[[#This Row],[Modelo correcto]]</f>
        <v>ANDRES ALVARO PEREZ GARCIAi2600</v>
      </c>
      <c r="G10689" s="18">
        <v>1</v>
      </c>
      <c r="H10689" s="18"/>
      <c r="I10689" s="18" t="str">
        <f>+IFERROR(VLOOKUP(Cursos[[#This Row],[Modelo correcto]],Modelos[[Modelo correcto]:[Aplica para certificación]],4,FALSE),"REVISAR")</f>
        <v>NO</v>
      </c>
    </row>
    <row r="10690" spans="1:9" x14ac:dyDescent="0.25">
      <c r="A10690" s="144" t="s">
        <v>714</v>
      </c>
      <c r="B10690">
        <v>1</v>
      </c>
      <c r="C10690" s="10" t="s">
        <v>161</v>
      </c>
      <c r="D10690" s="18" t="str">
        <f>+IFERROR(VLOOKUP(Cursos[[#This Row],[Modelo correcto]],Modelos[[Modelo correcto]:[¿En línea?]],2,FALSE),"REVISAR")</f>
        <v>XEROX</v>
      </c>
      <c r="E10690" s="18" t="str">
        <f>+IFERROR(VLOOKUP(Cursos[[#This Row],[Modelo correcto]],Modelos[[Modelo correcto]:[¿En línea?]],3,FALSE),"REVISAR")</f>
        <v>SÍ</v>
      </c>
      <c r="F10690" s="18" t="str">
        <f>+Cursos[[#This Row],[IS]]&amp;Cursos[[#This Row],[Modelo correcto]]</f>
        <v>MANUEL ALEJANDRO HERNANDEZ GARCIAV180XTA</v>
      </c>
      <c r="G10690" s="18">
        <v>0</v>
      </c>
      <c r="H10690" s="19">
        <v>43983</v>
      </c>
      <c r="I10690" s="18" t="str">
        <f>+IFERROR(VLOOKUP(Cursos[[#This Row],[Modelo correcto]],Modelos[[Modelo correcto]:[Aplica para certificación]],4,FALSE),"REVISAR")</f>
        <v>NO</v>
      </c>
    </row>
    <row r="10691" spans="1:9" x14ac:dyDescent="0.25">
      <c r="A10691" s="144" t="s">
        <v>714</v>
      </c>
      <c r="B10691">
        <v>1</v>
      </c>
      <c r="C10691" s="10" t="s">
        <v>1650</v>
      </c>
      <c r="D10691" s="18" t="str">
        <f>+IFERROR(VLOOKUP(Cursos[[#This Row],[Modelo correcto]],Modelos[[Modelo correcto]:[¿En línea?]],2,FALSE),"REVISAR")</f>
        <v>XEROX</v>
      </c>
      <c r="E10691" s="18" t="str">
        <f>+IFERROR(VLOOKUP(Cursos[[#This Row],[Modelo correcto]],Modelos[[Modelo correcto]:[¿En línea?]],3,FALSE),"REVISAR")</f>
        <v>SÍ</v>
      </c>
      <c r="F10691" s="18" t="str">
        <f>+Cursos[[#This Row],[IS]]&amp;Cursos[[#This Row],[Modelo correcto]]</f>
        <v>MANUEL ALEJANDRO HERNANDEZ GARCIAAL20AKC</v>
      </c>
      <c r="G10691" s="18">
        <v>0</v>
      </c>
      <c r="H10691" s="19">
        <v>43983</v>
      </c>
      <c r="I10691" s="18" t="str">
        <f>+IFERROR(VLOOKUP(Cursos[[#This Row],[Modelo correcto]],Modelos[[Modelo correcto]:[Aplica para certificación]],4,FALSE),"REVISAR")</f>
        <v>NO</v>
      </c>
    </row>
    <row r="10692" spans="1:9" x14ac:dyDescent="0.25">
      <c r="A10692" s="144" t="s">
        <v>714</v>
      </c>
      <c r="B10692">
        <v>1</v>
      </c>
      <c r="C10692" s="10" t="s">
        <v>1584</v>
      </c>
      <c r="D10692" s="18" t="str">
        <f>+IFERROR(VLOOKUP(Cursos[[#This Row],[Modelo correcto]],Modelos[[Modelo correcto]:[¿En línea?]],2,FALSE),"REVISAR")</f>
        <v>XEROX</v>
      </c>
      <c r="E10692" s="18" t="str">
        <f>+IFERROR(VLOOKUP(Cursos[[#This Row],[Modelo correcto]],Modelos[[Modelo correcto]:[¿En línea?]],3,FALSE),"REVISAR")</f>
        <v>SÍ</v>
      </c>
      <c r="F10692" s="18" t="str">
        <f>+Cursos[[#This Row],[IS]]&amp;Cursos[[#This Row],[Modelo correcto]]</f>
        <v>MANUEL ALEJANDRO HERNANDEZ GARCIACLR240</v>
      </c>
      <c r="G10692" s="18">
        <v>0</v>
      </c>
      <c r="H10692" s="19">
        <v>43983</v>
      </c>
      <c r="I10692" s="18" t="str">
        <f>+IFERROR(VLOOKUP(Cursos[[#This Row],[Modelo correcto]],Modelos[[Modelo correcto]:[Aplica para certificación]],4,FALSE),"REVISAR")</f>
        <v>NO</v>
      </c>
    </row>
    <row r="10693" spans="1:9" x14ac:dyDescent="0.25">
      <c r="A10693" s="144" t="s">
        <v>714</v>
      </c>
      <c r="B10693">
        <v>1</v>
      </c>
      <c r="C10693" s="10" t="s">
        <v>802</v>
      </c>
      <c r="D10693" s="18" t="str">
        <f>+IFERROR(VLOOKUP(Cursos[[#This Row],[Modelo correcto]],Modelos[[Modelo correcto]:[¿En línea?]],2,FALSE),"REVISAR")</f>
        <v>LEXMARK</v>
      </c>
      <c r="E10693" s="18" t="str">
        <f>+IFERROR(VLOOKUP(Cursos[[#This Row],[Modelo correcto]],Modelos[[Modelo correcto]:[¿En línea?]],3,FALSE),"REVISAR")</f>
        <v>SÍ</v>
      </c>
      <c r="F10693" s="18" t="str">
        <f>+Cursos[[#This Row],[IS]]&amp;Cursos[[#This Row],[Modelo correcto]]</f>
        <v>MANUEL ALEJANDRO HERNANDEZ GARCIAX65X</v>
      </c>
      <c r="G10693" s="18">
        <v>1</v>
      </c>
      <c r="H10693" s="19">
        <v>43983</v>
      </c>
      <c r="I10693" s="18" t="str">
        <f>+IFERROR(VLOOKUP(Cursos[[#This Row],[Modelo correcto]],Modelos[[Modelo correcto]:[Aplica para certificación]],4,FALSE),"REVISAR")</f>
        <v>NO</v>
      </c>
    </row>
    <row r="10694" spans="1:9" x14ac:dyDescent="0.25">
      <c r="A10694" s="144" t="s">
        <v>714</v>
      </c>
      <c r="B10694">
        <v>1</v>
      </c>
      <c r="C10694" s="10" t="s">
        <v>1648</v>
      </c>
      <c r="D10694" s="18" t="str">
        <f>+IFERROR(VLOOKUP(Cursos[[#This Row],[Modelo correcto]],Modelos[[Modelo correcto]:[¿En línea?]],2,FALSE),"REVISAR")</f>
        <v>XEROX</v>
      </c>
      <c r="E10694" s="18" t="str">
        <f>+IFERROR(VLOOKUP(Cursos[[#This Row],[Modelo correcto]],Modelos[[Modelo correcto]:[¿En línea?]],3,FALSE),"REVISAR")</f>
        <v>SÍ</v>
      </c>
      <c r="F10694" s="18" t="str">
        <f>+Cursos[[#This Row],[IS]]&amp;Cursos[[#This Row],[Modelo correcto]]</f>
        <v>MANUEL ALEJANDRO HERNANDEZ GARCIAEFFCOMM</v>
      </c>
      <c r="G10694" s="18">
        <v>0</v>
      </c>
      <c r="H10694" s="19">
        <v>43983</v>
      </c>
      <c r="I10694" s="18" t="str">
        <f>+IFERROR(VLOOKUP(Cursos[[#This Row],[Modelo correcto]],Modelos[[Modelo correcto]:[Aplica para certificación]],4,FALSE),"REVISAR")</f>
        <v>NO</v>
      </c>
    </row>
    <row r="10695" spans="1:9" x14ac:dyDescent="0.25">
      <c r="A10695" s="144" t="s">
        <v>714</v>
      </c>
      <c r="B10695">
        <v>1</v>
      </c>
      <c r="C10695" s="53" t="s">
        <v>1448</v>
      </c>
      <c r="D10695" s="18" t="str">
        <f>+IFERROR(VLOOKUP(Cursos[[#This Row],[Modelo correcto]],Modelos[[Modelo correcto]:[¿En línea?]],2,FALSE),"REVISAR")</f>
        <v>XEROX</v>
      </c>
      <c r="E10695" s="18" t="str">
        <f>+IFERROR(VLOOKUP(Cursos[[#This Row],[Modelo correcto]],Modelos[[Modelo correcto]:[¿En línea?]],3,FALSE),"REVISAR")</f>
        <v>SÍ</v>
      </c>
      <c r="F10695" s="18" t="str">
        <f>+Cursos[[#This Row],[IS]]&amp;Cursos[[#This Row],[Modelo correcto]]</f>
        <v>MANUEL ALEJANDRO HERNANDEZ GARCIA0017716</v>
      </c>
      <c r="G10695" s="18">
        <v>0</v>
      </c>
      <c r="H10695" s="19">
        <v>43983</v>
      </c>
      <c r="I10695" s="18" t="str">
        <f>+IFERROR(VLOOKUP(Cursos[[#This Row],[Modelo correcto]],Modelos[[Modelo correcto]:[Aplica para certificación]],4,FALSE),"REVISAR")</f>
        <v>NO</v>
      </c>
    </row>
    <row r="10696" spans="1:9" x14ac:dyDescent="0.25">
      <c r="A10696" s="144" t="s">
        <v>714</v>
      </c>
      <c r="B10696">
        <v>1</v>
      </c>
      <c r="C10696" s="10" t="s">
        <v>1648</v>
      </c>
      <c r="D10696" s="18" t="str">
        <f>+IFERROR(VLOOKUP(Cursos[[#This Row],[Modelo correcto]],Modelos[[Modelo correcto]:[¿En línea?]],2,FALSE),"REVISAR")</f>
        <v>XEROX</v>
      </c>
      <c r="E10696" s="18" t="str">
        <f>+IFERROR(VLOOKUP(Cursos[[#This Row],[Modelo correcto]],Modelos[[Modelo correcto]:[¿En línea?]],3,FALSE),"REVISAR")</f>
        <v>SÍ</v>
      </c>
      <c r="F10696" s="18" t="str">
        <f>+Cursos[[#This Row],[IS]]&amp;Cursos[[#This Row],[Modelo correcto]]</f>
        <v>MANUEL ALEJANDRO HERNANDEZ GARCIAEFFCOMM</v>
      </c>
      <c r="G10696" s="18">
        <v>0</v>
      </c>
      <c r="H10696" s="19">
        <v>43983</v>
      </c>
      <c r="I10696" s="18" t="str">
        <f>+IFERROR(VLOOKUP(Cursos[[#This Row],[Modelo correcto]],Modelos[[Modelo correcto]:[Aplica para certificación]],4,FALSE),"REVISAR")</f>
        <v>NO</v>
      </c>
    </row>
    <row r="10697" spans="1:9" x14ac:dyDescent="0.25">
      <c r="A10697" s="144" t="s">
        <v>714</v>
      </c>
      <c r="B10697">
        <v>1</v>
      </c>
      <c r="C10697" s="10" t="s">
        <v>202</v>
      </c>
      <c r="D10697" s="18" t="str">
        <f>+IFERROR(VLOOKUP(Cursos[[#This Row],[Modelo correcto]],Modelos[[Modelo correcto]:[¿En línea?]],2,FALSE),"REVISAR")</f>
        <v>XEROX</v>
      </c>
      <c r="E10697" s="18" t="str">
        <f>+IFERROR(VLOOKUP(Cursos[[#This Row],[Modelo correcto]],Modelos[[Modelo correcto]:[¿En línea?]],3,FALSE),"REVISAR")</f>
        <v>SÍ</v>
      </c>
      <c r="F10697" s="18" t="str">
        <f>+Cursos[[#This Row],[IS]]&amp;Cursos[[#This Row],[Modelo correcto]]</f>
        <v>MANUEL ALEJANDRO HERNANDEZ GARCIACLR101</v>
      </c>
      <c r="G10697" s="18">
        <v>1</v>
      </c>
      <c r="H10697" s="19">
        <v>43983</v>
      </c>
      <c r="I10697" s="18" t="str">
        <f>+IFERROR(VLOOKUP(Cursos[[#This Row],[Modelo correcto]],Modelos[[Modelo correcto]:[Aplica para certificación]],4,FALSE),"REVISAR")</f>
        <v>SÍ</v>
      </c>
    </row>
    <row r="10698" spans="1:9" x14ac:dyDescent="0.25">
      <c r="A10698" s="144" t="s">
        <v>714</v>
      </c>
      <c r="B10698">
        <v>1</v>
      </c>
      <c r="C10698" s="10" t="s">
        <v>1614</v>
      </c>
      <c r="D10698" s="18" t="str">
        <f>+IFERROR(VLOOKUP(Cursos[[#This Row],[Modelo correcto]],Modelos[[Modelo correcto]:[¿En línea?]],2,FALSE),"REVISAR")</f>
        <v>HP</v>
      </c>
      <c r="E10698" s="18" t="str">
        <f>+IFERROR(VLOOKUP(Cursos[[#This Row],[Modelo correcto]],Modelos[[Modelo correcto]:[¿En línea?]],3,FALSE),"REVISAR")</f>
        <v>SÍ</v>
      </c>
      <c r="F10698" s="18" t="str">
        <f>+Cursos[[#This Row],[IS]]&amp;Cursos[[#This Row],[Modelo correcto]]</f>
        <v>MANUEL ALEJANDRO HERNANDEZ GARCIAZ6800</v>
      </c>
      <c r="G10698" s="18">
        <v>1</v>
      </c>
      <c r="H10698" s="19">
        <v>43983</v>
      </c>
      <c r="I10698" s="18" t="str">
        <f>+IFERROR(VLOOKUP(Cursos[[#This Row],[Modelo correcto]],Modelos[[Modelo correcto]:[Aplica para certificación]],4,FALSE),"REVISAR")</f>
        <v>NO</v>
      </c>
    </row>
    <row r="10699" spans="1:9" x14ac:dyDescent="0.25">
      <c r="A10699" s="144" t="s">
        <v>714</v>
      </c>
      <c r="B10699">
        <v>1</v>
      </c>
      <c r="C10699" s="10" t="s">
        <v>1520</v>
      </c>
      <c r="D10699" s="18" t="str">
        <f>+IFERROR(VLOOKUP(Cursos[[#This Row],[Modelo correcto]],Modelos[[Modelo correcto]:[¿En línea?]],2,FALSE),"REVISAR")</f>
        <v>HP</v>
      </c>
      <c r="E10699" s="18" t="str">
        <f>+IFERROR(VLOOKUP(Cursos[[#This Row],[Modelo correcto]],Modelos[[Modelo correcto]:[¿En línea?]],3,FALSE),"REVISAR")</f>
        <v>SÍ</v>
      </c>
      <c r="F10699" s="18" t="str">
        <f>+Cursos[[#This Row],[IS]]&amp;Cursos[[#This Row],[Modelo correcto]]</f>
        <v>MANUEL ALEJANDRO HERNANDEZ GARCIAM275nw</v>
      </c>
      <c r="G10699" s="18">
        <v>1</v>
      </c>
      <c r="H10699" s="19">
        <v>43983</v>
      </c>
      <c r="I10699" s="18" t="str">
        <f>+IFERROR(VLOOKUP(Cursos[[#This Row],[Modelo correcto]],Modelos[[Modelo correcto]:[Aplica para certificación]],4,FALSE),"REVISAR")</f>
        <v>NO</v>
      </c>
    </row>
    <row r="10700" spans="1:9" x14ac:dyDescent="0.25">
      <c r="A10700" s="144" t="s">
        <v>714</v>
      </c>
      <c r="B10700">
        <v>1</v>
      </c>
      <c r="C10700" s="10" t="s">
        <v>1638</v>
      </c>
      <c r="D10700" s="18" t="str">
        <f>+IFERROR(VLOOKUP(Cursos[[#This Row],[Modelo correcto]],Modelos[[Modelo correcto]:[¿En línea?]],2,FALSE),"REVISAR")</f>
        <v>HP</v>
      </c>
      <c r="E10700" s="18" t="str">
        <f>+IFERROR(VLOOKUP(Cursos[[#This Row],[Modelo correcto]],Modelos[[Modelo correcto]:[¿En línea?]],3,FALSE),"REVISAR")</f>
        <v>SÍ</v>
      </c>
      <c r="F10700" s="18" t="str">
        <f>+Cursos[[#This Row],[IS]]&amp;Cursos[[#This Row],[Modelo correcto]]</f>
        <v>MANUEL ALEJANDRO HERNANDEZ GARCIArp5800</v>
      </c>
      <c r="G10700" s="18">
        <v>1</v>
      </c>
      <c r="H10700" s="19">
        <v>43983</v>
      </c>
      <c r="I10700" s="18" t="str">
        <f>+IFERROR(VLOOKUP(Cursos[[#This Row],[Modelo correcto]],Modelos[[Modelo correcto]:[Aplica para certificación]],4,FALSE),"REVISAR")</f>
        <v>NO</v>
      </c>
    </row>
    <row r="10701" spans="1:9" x14ac:dyDescent="0.25">
      <c r="A10701" s="144" t="s">
        <v>714</v>
      </c>
      <c r="B10701">
        <v>1</v>
      </c>
      <c r="C10701" s="10" t="s">
        <v>1627</v>
      </c>
      <c r="D10701" s="18" t="str">
        <f>+IFERROR(VLOOKUP(Cursos[[#This Row],[Modelo correcto]],Modelos[[Modelo correcto]:[¿En línea?]],2,FALSE),"REVISAR")</f>
        <v>XEROX</v>
      </c>
      <c r="E10701" s="18" t="str">
        <f>+IFERROR(VLOOKUP(Cursos[[#This Row],[Modelo correcto]],Modelos[[Modelo correcto]:[¿En línea?]],3,FALSE),"REVISAR")</f>
        <v>SÍ</v>
      </c>
      <c r="F10701" s="18" t="str">
        <f>+Cursos[[#This Row],[IS]]&amp;Cursos[[#This Row],[Modelo correcto]]</f>
        <v>MANUEL ALEJANDRO HERNANDEZ GARCIACOVID Xerox</v>
      </c>
      <c r="G10701" s="18">
        <v>1</v>
      </c>
      <c r="H10701" s="19">
        <v>43983</v>
      </c>
      <c r="I10701" s="18" t="str">
        <f>+IFERROR(VLOOKUP(Cursos[[#This Row],[Modelo correcto]],Modelos[[Modelo correcto]:[Aplica para certificación]],4,FALSE),"REVISAR")</f>
        <v>SÍ</v>
      </c>
    </row>
    <row r="10702" spans="1:9" x14ac:dyDescent="0.25">
      <c r="A10702" s="144" t="s">
        <v>714</v>
      </c>
      <c r="B10702">
        <v>1</v>
      </c>
      <c r="C10702" s="10" t="s">
        <v>1632</v>
      </c>
      <c r="D10702" s="18" t="str">
        <f>+IFERROR(VLOOKUP(Cursos[[#This Row],[Modelo correcto]],Modelos[[Modelo correcto]:[¿En línea?]],2,FALSE),"REVISAR")</f>
        <v>HP</v>
      </c>
      <c r="E10702" s="18" t="str">
        <f>+IFERROR(VLOOKUP(Cursos[[#This Row],[Modelo correcto]],Modelos[[Modelo correcto]:[¿En línea?]],3,FALSE),"REVISAR")</f>
        <v>SÍ</v>
      </c>
      <c r="F10702" s="18" t="str">
        <f>+Cursos[[#This Row],[IS]]&amp;Cursos[[#This Row],[Modelo correcto]]</f>
        <v>MANUEL ALEJANDRO HERNANDEZ GARCIAA3 PageWide F2F Assessment 2019</v>
      </c>
      <c r="G10702" s="18">
        <v>1</v>
      </c>
      <c r="H10702" s="19">
        <v>43983</v>
      </c>
      <c r="I10702" s="18" t="str">
        <f>+IFERROR(VLOOKUP(Cursos[[#This Row],[Modelo correcto]],Modelos[[Modelo correcto]:[Aplica para certificación]],4,FALSE),"REVISAR")</f>
        <v>SÍ</v>
      </c>
    </row>
    <row r="10703" spans="1:9" x14ac:dyDescent="0.25">
      <c r="A10703" s="144" t="s">
        <v>714</v>
      </c>
      <c r="B10703">
        <v>1</v>
      </c>
      <c r="C10703" s="14" t="s">
        <v>1581</v>
      </c>
      <c r="D10703" s="18" t="str">
        <f>+IFERROR(VLOOKUP(Cursos[[#This Row],[Modelo correcto]],Modelos[[Modelo correcto]:[¿En línea?]],2,FALSE),"REVISAR")</f>
        <v>HP</v>
      </c>
      <c r="E10703" s="18" t="str">
        <f>+IFERROR(VLOOKUP(Cursos[[#This Row],[Modelo correcto]],Modelos[[Modelo correcto]:[¿En línea?]],3,FALSE),"REVISAR")</f>
        <v>SÍ</v>
      </c>
      <c r="F10703" s="18" t="str">
        <f>+Cursos[[#This Row],[IS]]&amp;Cursos[[#This Row],[Modelo correcto]]</f>
        <v>MANUEL ALEJANDRO HERNANDEZ GARCIAA3 LaseJet F2F Assessment 2019</v>
      </c>
      <c r="G10703" s="18">
        <v>1</v>
      </c>
      <c r="H10703" s="19">
        <v>43983</v>
      </c>
      <c r="I10703" s="18" t="str">
        <f>+IFERROR(VLOOKUP(Cursos[[#This Row],[Modelo correcto]],Modelos[[Modelo correcto]:[Aplica para certificación]],4,FALSE),"REVISAR")</f>
        <v>NO</v>
      </c>
    </row>
    <row r="10704" spans="1:9" x14ac:dyDescent="0.25">
      <c r="A10704" s="144" t="s">
        <v>714</v>
      </c>
      <c r="B10704">
        <v>1</v>
      </c>
      <c r="C10704" s="10" t="s">
        <v>1634</v>
      </c>
      <c r="D10704" s="18" t="str">
        <f>+IFERROR(VLOOKUP(Cursos[[#This Row],[Modelo correcto]],Modelos[[Modelo correcto]:[¿En línea?]],2,FALSE),"REVISAR")</f>
        <v>HP</v>
      </c>
      <c r="E10704" s="18" t="str">
        <f>+IFERROR(VLOOKUP(Cursos[[#This Row],[Modelo correcto]],Modelos[[Modelo correcto]:[¿En línea?]],3,FALSE),"REVISAR")</f>
        <v>SÍ</v>
      </c>
      <c r="F10704" s="18" t="str">
        <f>+Cursos[[#This Row],[IS]]&amp;Cursos[[#This Row],[Modelo correcto]]</f>
        <v>MANUEL ALEJANDRO HERNANDEZ GARCIAM601</v>
      </c>
      <c r="G10704" s="18">
        <v>1</v>
      </c>
      <c r="H10704" s="19">
        <v>43983</v>
      </c>
      <c r="I10704" s="18" t="str">
        <f>+IFERROR(VLOOKUP(Cursos[[#This Row],[Modelo correcto]],Modelos[[Modelo correcto]:[Aplica para certificación]],4,FALSE),"REVISAR")</f>
        <v>NO</v>
      </c>
    </row>
    <row r="10705" spans="1:9" x14ac:dyDescent="0.25">
      <c r="A10705" s="144" t="s">
        <v>714</v>
      </c>
      <c r="B10705">
        <v>1</v>
      </c>
      <c r="C10705" s="10" t="s">
        <v>39</v>
      </c>
      <c r="D10705" s="18" t="str">
        <f>+IFERROR(VLOOKUP(Cursos[[#This Row],[Modelo correcto]],Modelos[[Modelo correcto]:[¿En línea?]],2,FALSE),"REVISAR")</f>
        <v>XEROX</v>
      </c>
      <c r="E10705" s="18" t="str">
        <f>+IFERROR(VLOOKUP(Cursos[[#This Row],[Modelo correcto]],Modelos[[Modelo correcto]:[¿En línea?]],3,FALSE),"REVISAR")</f>
        <v>SÍ</v>
      </c>
      <c r="F10705" s="18" t="str">
        <f>+Cursos[[#This Row],[IS]]&amp;Cursos[[#This Row],[Modelo correcto]]</f>
        <v>MANUEL ALEJANDRO HERNANDEZ GARCIAVC80NTF</v>
      </c>
      <c r="G10705" s="18">
        <v>1</v>
      </c>
      <c r="H10705" s="19">
        <v>43983</v>
      </c>
      <c r="I10705" s="18" t="str">
        <f>+IFERROR(VLOOKUP(Cursos[[#This Row],[Modelo correcto]],Modelos[[Modelo correcto]:[Aplica para certificación]],4,FALSE),"REVISAR")</f>
        <v>SÍ</v>
      </c>
    </row>
    <row r="10706" spans="1:9" x14ac:dyDescent="0.25">
      <c r="A10706" s="144" t="s">
        <v>714</v>
      </c>
      <c r="B10706">
        <v>1</v>
      </c>
      <c r="C10706" s="10" t="s">
        <v>1487</v>
      </c>
      <c r="D10706" s="18" t="str">
        <f>+IFERROR(VLOOKUP(Cursos[[#This Row],[Modelo correcto]],Modelos[[Modelo correcto]:[¿En línea?]],2,FALSE),"REVISAR")</f>
        <v>HP</v>
      </c>
      <c r="E10706" s="18" t="str">
        <f>+IFERROR(VLOOKUP(Cursos[[#This Row],[Modelo correcto]],Modelos[[Modelo correcto]:[¿En línea?]],3,FALSE),"REVISAR")</f>
        <v>SÍ</v>
      </c>
      <c r="F10706" s="18" t="str">
        <f>+Cursos[[#This Row],[IS]]&amp;Cursos[[#This Row],[Modelo correcto]]</f>
        <v>MANUEL ALEJANDRO HERNANDEZ GARCIAM351</v>
      </c>
      <c r="G10706" s="18">
        <v>0</v>
      </c>
      <c r="H10706" s="19">
        <v>44013</v>
      </c>
      <c r="I10706" s="18" t="str">
        <f>+IFERROR(VLOOKUP(Cursos[[#This Row],[Modelo correcto]],Modelos[[Modelo correcto]:[Aplica para certificación]],4,FALSE),"REVISAR")</f>
        <v>SÍ</v>
      </c>
    </row>
    <row r="10707" spans="1:9" x14ac:dyDescent="0.25">
      <c r="A10707" s="144" t="s">
        <v>714</v>
      </c>
      <c r="B10707">
        <v>1</v>
      </c>
      <c r="C10707" s="10" t="s">
        <v>1249</v>
      </c>
      <c r="D10707" s="18" t="str">
        <f>+IFERROR(VLOOKUP(Cursos[[#This Row],[Modelo correcto]],Modelos[[Modelo correcto]:[¿En línea?]],2,FALSE),"REVISAR")</f>
        <v>XEROX</v>
      </c>
      <c r="E10707" s="18" t="str">
        <f>+IFERROR(VLOOKUP(Cursos[[#This Row],[Modelo correcto]],Modelos[[Modelo correcto]:[¿En línea?]],3,FALSE),"REVISAR")</f>
        <v>SÍ</v>
      </c>
      <c r="F10707" s="18" t="str">
        <f>+Cursos[[#This Row],[IS]]&amp;Cursos[[#This Row],[Modelo correcto]]</f>
        <v>MANUEL ALEJANDRO HERNANDEZ GARCIAIRIDPRE</v>
      </c>
      <c r="G10707" s="18">
        <v>0</v>
      </c>
      <c r="H10707" s="19">
        <v>44013</v>
      </c>
      <c r="I10707" s="18" t="str">
        <f>+IFERROR(VLOOKUP(Cursos[[#This Row],[Modelo correcto]],Modelos[[Modelo correcto]:[Aplica para certificación]],4,FALSE),"REVISAR")</f>
        <v>NO</v>
      </c>
    </row>
    <row r="10708" spans="1:9" x14ac:dyDescent="0.25">
      <c r="A10708" s="144" t="s">
        <v>714</v>
      </c>
      <c r="B10708">
        <v>1</v>
      </c>
      <c r="C10708" s="145" t="s">
        <v>1697</v>
      </c>
      <c r="D10708" s="18" t="str">
        <f>+IFERROR(VLOOKUP(Cursos[[#This Row],[Modelo correcto]],Modelos[[Modelo correcto]:[¿En línea?]],2,FALSE),"REVISAR")</f>
        <v>HP</v>
      </c>
      <c r="E10708" s="18" t="str">
        <f>+IFERROR(VLOOKUP(Cursos[[#This Row],[Modelo correcto]],Modelos[[Modelo correcto]:[¿En línea?]],3,FALSE),"REVISAR")</f>
        <v>SÍ</v>
      </c>
      <c r="F10708" s="18" t="str">
        <f>+Cursos[[#This Row],[IS]]&amp;Cursos[[#This Row],[Modelo correcto]]</f>
        <v>MANUEL ALEJANDRO HERNANDEZ GARCIAHP 500 Mono Series</v>
      </c>
      <c r="G10708" s="18">
        <v>0</v>
      </c>
      <c r="H10708" s="19">
        <v>44013</v>
      </c>
      <c r="I10708" s="18" t="str">
        <f>+IFERROR(VLOOKUP(Cursos[[#This Row],[Modelo correcto]],Modelos[[Modelo correcto]:[Aplica para certificación]],4,FALSE),"REVISAR")</f>
        <v>NO</v>
      </c>
    </row>
    <row r="10709" spans="1:9" x14ac:dyDescent="0.25">
      <c r="A10709" s="144" t="s">
        <v>714</v>
      </c>
      <c r="B10709">
        <v>1</v>
      </c>
      <c r="C10709" s="10" t="s">
        <v>118</v>
      </c>
      <c r="D10709" s="18" t="str">
        <f>+IFERROR(VLOOKUP(Cursos[[#This Row],[Modelo correcto]],Modelos[[Modelo correcto]:[¿En línea?]],2,FALSE),"REVISAR")</f>
        <v>XEROX</v>
      </c>
      <c r="E10709" s="18" t="str">
        <f>+IFERROR(VLOOKUP(Cursos[[#This Row],[Modelo correcto]],Modelos[[Modelo correcto]:[¿En línea?]],3,FALSE),"REVISAR")</f>
        <v>SÍ</v>
      </c>
      <c r="F10709" s="18" t="str">
        <f>+Cursos[[#This Row],[IS]]&amp;Cursos[[#This Row],[Modelo correcto]]</f>
        <v>MANUEL ALEJANDRO HERNANDEZ GARCIAC14847A</v>
      </c>
      <c r="G10709" s="18">
        <v>0</v>
      </c>
      <c r="H10709" s="19">
        <v>44013</v>
      </c>
      <c r="I10709" s="18" t="str">
        <f>+IFERROR(VLOOKUP(Cursos[[#This Row],[Modelo correcto]],Modelos[[Modelo correcto]:[Aplica para certificación]],4,FALSE),"REVISAR")</f>
        <v>NO</v>
      </c>
    </row>
    <row r="10710" spans="1:9" x14ac:dyDescent="0.25">
      <c r="A10710" s="144" t="s">
        <v>714</v>
      </c>
      <c r="B10710">
        <v>1</v>
      </c>
      <c r="C10710" s="10" t="s">
        <v>807</v>
      </c>
      <c r="D10710" s="18" t="str">
        <f>+IFERROR(VLOOKUP(Cursos[[#This Row],[Modelo correcto]],Modelos[[Modelo correcto]:[¿En línea?]],2,FALSE),"REVISAR")</f>
        <v>HP</v>
      </c>
      <c r="E10710" s="18" t="str">
        <f>+IFERROR(VLOOKUP(Cursos[[#This Row],[Modelo correcto]],Modelos[[Modelo correcto]:[¿En línea?]],3,FALSE),"REVISAR")</f>
        <v>SÍ</v>
      </c>
      <c r="F10710" s="18" t="str">
        <f>+Cursos[[#This Row],[IS]]&amp;Cursos[[#This Row],[Modelo correcto]]</f>
        <v>MANUEL ALEJANDRO HERNANDEZ GARCIAM452</v>
      </c>
      <c r="G10710" s="18">
        <v>0</v>
      </c>
      <c r="H10710" s="19">
        <v>44013</v>
      </c>
      <c r="I10710" s="18" t="str">
        <f>+IFERROR(VLOOKUP(Cursos[[#This Row],[Modelo correcto]],Modelos[[Modelo correcto]:[Aplica para certificación]],4,FALSE),"REVISAR")</f>
        <v>NO</v>
      </c>
    </row>
    <row r="10711" spans="1:9" x14ac:dyDescent="0.25">
      <c r="A10711" s="29" t="s">
        <v>714</v>
      </c>
      <c r="B10711">
        <v>1</v>
      </c>
      <c r="C10711" s="10" t="s">
        <v>1747</v>
      </c>
      <c r="D10711" s="18" t="str">
        <f>+IFERROR(VLOOKUP(Cursos[[#This Row],[Modelo correcto]],Modelos[[Modelo correcto]:[¿En línea?]],2,FALSE),"REVISAR")</f>
        <v>HP</v>
      </c>
      <c r="E10711" s="18" t="str">
        <f>+IFERROR(VLOOKUP(Cursos[[#This Row],[Modelo correcto]],Modelos[[Modelo correcto]:[¿En línea?]],3,FALSE),"REVISAR")</f>
        <v>SÍ</v>
      </c>
      <c r="F10711" s="18" t="str">
        <f>+Cursos[[#This Row],[IS]]&amp;Cursos[[#This Row],[Modelo correcto]]</f>
        <v>MANUEL ALEJANDRO HERNANDEZ GARCIAHP Engage Go - A look at the features</v>
      </c>
      <c r="G10711" s="18">
        <v>0</v>
      </c>
      <c r="H10711" s="19">
        <v>44013</v>
      </c>
      <c r="I10711" s="18" t="str">
        <f>+IFERROR(VLOOKUP(Cursos[[#This Row],[Modelo correcto]],Modelos[[Modelo correcto]:[Aplica para certificación]],4,FALSE),"REVISAR")</f>
        <v>NO</v>
      </c>
    </row>
    <row r="10712" spans="1:9" x14ac:dyDescent="0.25">
      <c r="A10712" s="29" t="s">
        <v>714</v>
      </c>
      <c r="B10712">
        <v>1</v>
      </c>
      <c r="C10712" s="10" t="s">
        <v>1748</v>
      </c>
      <c r="D10712" s="18" t="str">
        <f>+IFERROR(VLOOKUP(Cursos[[#This Row],[Modelo correcto]],Modelos[[Modelo correcto]:[¿En línea?]],2,FALSE),"REVISAR")</f>
        <v>HP</v>
      </c>
      <c r="E10712" s="18" t="str">
        <f>+IFERROR(VLOOKUP(Cursos[[#This Row],[Modelo correcto]],Modelos[[Modelo correcto]:[¿En línea?]],3,FALSE),"REVISAR")</f>
        <v>SÍ</v>
      </c>
      <c r="F10712" s="18" t="str">
        <f>+Cursos[[#This Row],[IS]]&amp;Cursos[[#This Row],[Modelo correcto]]</f>
        <v>MANUEL ALEJANDRO HERNANDEZ GARCIAHP Engage Go - Product differentiators</v>
      </c>
      <c r="G10712" s="18">
        <v>0</v>
      </c>
      <c r="H10712" s="19">
        <v>44013</v>
      </c>
      <c r="I10712" s="18" t="str">
        <f>+IFERROR(VLOOKUP(Cursos[[#This Row],[Modelo correcto]],Modelos[[Modelo correcto]:[Aplica para certificación]],4,FALSE),"REVISAR")</f>
        <v>NO</v>
      </c>
    </row>
    <row r="10713" spans="1:9" x14ac:dyDescent="0.25">
      <c r="A10713" s="144" t="s">
        <v>714</v>
      </c>
      <c r="B10713">
        <v>1</v>
      </c>
      <c r="C10713" s="10" t="s">
        <v>1757</v>
      </c>
      <c r="D10713" s="18" t="str">
        <f>+IFERROR(VLOOKUP(Cursos[[#This Row],[Modelo correcto]],Modelos[[Modelo correcto]:[¿En línea?]],2,FALSE),"REVISAR")</f>
        <v>HP</v>
      </c>
      <c r="E10713" s="18" t="str">
        <f>+IFERROR(VLOOKUP(Cursos[[#This Row],[Modelo correcto]],Modelos[[Modelo correcto]:[¿En línea?]],3,FALSE),"REVISAR")</f>
        <v>SÍ</v>
      </c>
      <c r="F10713" s="18" t="str">
        <f>+Cursos[[#This Row],[IS]]&amp;Cursos[[#This Row],[Modelo correcto]]</f>
        <v>MANUEL ALEJANDRO HERNANDEZ GARCIAHP ScanJet Pro 3500 f1 Flatbed Scanner Service and Support</v>
      </c>
      <c r="G10713" s="18">
        <v>0</v>
      </c>
      <c r="H10713" s="19">
        <v>44013</v>
      </c>
      <c r="I10713" s="18" t="str">
        <f>+IFERROR(VLOOKUP(Cursos[[#This Row],[Modelo correcto]],Modelos[[Modelo correcto]:[Aplica para certificación]],4,FALSE),"REVISAR")</f>
        <v>NO</v>
      </c>
    </row>
    <row r="10714" spans="1:9" x14ac:dyDescent="0.25">
      <c r="A10714" s="144" t="s">
        <v>714</v>
      </c>
      <c r="B10714">
        <v>1</v>
      </c>
      <c r="C10714" s="10" t="s">
        <v>1767</v>
      </c>
      <c r="D10714" s="18" t="str">
        <f>+IFERROR(VLOOKUP(Cursos[[#This Row],[Modelo correcto]],Modelos[[Modelo correcto]:[¿En línea?]],2,FALSE),"REVISAR")</f>
        <v>XEROX</v>
      </c>
      <c r="E10714" s="18" t="str">
        <f>+IFERROR(VLOOKUP(Cursos[[#This Row],[Modelo correcto]],Modelos[[Modelo correcto]:[¿En línea?]],3,FALSE),"REVISAR")</f>
        <v>SÍ</v>
      </c>
      <c r="F10714" s="18" t="str">
        <f>+Cursos[[#This Row],[IS]]&amp;Cursos[[#This Row],[Modelo correcto]]</f>
        <v>MANUEL ALEJANDRO HERNANDEZ GARCIAWDSF104</v>
      </c>
      <c r="G10714" s="18">
        <v>0</v>
      </c>
      <c r="H10714" s="19">
        <v>44013</v>
      </c>
      <c r="I10714" s="18" t="str">
        <f>+IFERROR(VLOOKUP(Cursos[[#This Row],[Modelo correcto]],Modelos[[Modelo correcto]:[Aplica para certificación]],4,FALSE),"REVISAR")</f>
        <v>NO</v>
      </c>
    </row>
    <row r="10715" spans="1:9" x14ac:dyDescent="0.25">
      <c r="A10715" s="144" t="s">
        <v>714</v>
      </c>
      <c r="B10715">
        <v>1</v>
      </c>
      <c r="C10715" s="10" t="s">
        <v>1207</v>
      </c>
      <c r="D10715" s="18" t="str">
        <f>+IFERROR(VLOOKUP(Cursos[[#This Row],[Modelo correcto]],Modelos[[Modelo correcto]:[¿En línea?]],2,FALSE),"REVISAR")</f>
        <v>XEROX</v>
      </c>
      <c r="E10715" s="18" t="str">
        <f>+IFERROR(VLOOKUP(Cursos[[#This Row],[Modelo correcto]],Modelos[[Modelo correcto]:[¿En línea?]],3,FALSE),"REVISAR")</f>
        <v>SÍ</v>
      </c>
      <c r="F10715" s="18" t="str">
        <f>+Cursos[[#This Row],[IS]]&amp;Cursos[[#This Row],[Modelo correcto]]</f>
        <v>MANUEL ALEJANDRO HERNANDEZ GARCIANWACA</v>
      </c>
      <c r="G10715" s="18">
        <v>0</v>
      </c>
      <c r="H10715" s="19">
        <v>44013</v>
      </c>
      <c r="I10715" s="18" t="str">
        <f>+IFERROR(VLOOKUP(Cursos[[#This Row],[Modelo correcto]],Modelos[[Modelo correcto]:[Aplica para certificación]],4,FALSE),"REVISAR")</f>
        <v>NO</v>
      </c>
    </row>
    <row r="10716" spans="1:9" x14ac:dyDescent="0.25">
      <c r="A10716" s="144" t="s">
        <v>714</v>
      </c>
      <c r="B10716">
        <v>1</v>
      </c>
      <c r="C10716" s="10" t="s">
        <v>167</v>
      </c>
      <c r="D10716" s="18" t="str">
        <f>+IFERROR(VLOOKUP(Cursos[[#This Row],[Modelo correcto]],Modelos[[Modelo correcto]:[¿En línea?]],2,FALSE),"REVISAR")</f>
        <v>XEROX</v>
      </c>
      <c r="E10716" s="18" t="str">
        <f>+IFERROR(VLOOKUP(Cursos[[#This Row],[Modelo correcto]],Modelos[[Modelo correcto]:[¿En línea?]],3,FALSE),"REVISAR")</f>
        <v>SÍ</v>
      </c>
      <c r="F10716" s="18" t="str">
        <f>+Cursos[[#This Row],[IS]]&amp;Cursos[[#This Row],[Modelo correcto]]</f>
        <v>MANUEL ALEJANDRO HERNANDEZ GARCIANWPING</v>
      </c>
      <c r="G10716" s="18">
        <v>0</v>
      </c>
      <c r="H10716" s="19">
        <v>44013</v>
      </c>
      <c r="I10716" s="18" t="str">
        <f>+IFERROR(VLOOKUP(Cursos[[#This Row],[Modelo correcto]],Modelos[[Modelo correcto]:[Aplica para certificación]],4,FALSE),"REVISAR")</f>
        <v>NO</v>
      </c>
    </row>
    <row r="10717" spans="1:9" x14ac:dyDescent="0.25">
      <c r="A10717" s="144" t="s">
        <v>714</v>
      </c>
      <c r="B10717">
        <v>1</v>
      </c>
      <c r="C10717" s="10" t="s">
        <v>1235</v>
      </c>
      <c r="D10717" s="18" t="str">
        <f>+IFERROR(VLOOKUP(Cursos[[#This Row],[Modelo correcto]],Modelos[[Modelo correcto]:[¿En línea?]],2,FALSE),"REVISAR")</f>
        <v>HP</v>
      </c>
      <c r="E10717" s="18" t="str">
        <f>+IFERROR(VLOOKUP(Cursos[[#This Row],[Modelo correcto]],Modelos[[Modelo correcto]:[¿En línea?]],3,FALSE),"REVISAR")</f>
        <v>SÍ</v>
      </c>
      <c r="F10717" s="18" t="str">
        <f>+Cursos[[#This Row],[IS]]&amp;Cursos[[#This Row],[Modelo correcto]]</f>
        <v>MANUEL ALEJANDRO HERNANDEZ GARCIAM72625</v>
      </c>
      <c r="G10717" s="18">
        <v>0</v>
      </c>
      <c r="H10717" s="19">
        <v>44013</v>
      </c>
      <c r="I10717" s="18" t="str">
        <f>+IFERROR(VLOOKUP(Cursos[[#This Row],[Modelo correcto]],Modelos[[Modelo correcto]:[Aplica para certificación]],4,FALSE),"REVISAR")</f>
        <v>NO</v>
      </c>
    </row>
    <row r="10718" spans="1:9" x14ac:dyDescent="0.25">
      <c r="A10718" s="144" t="s">
        <v>714</v>
      </c>
      <c r="B10718">
        <v>1</v>
      </c>
      <c r="C10718" s="10" t="s">
        <v>1229</v>
      </c>
      <c r="D10718" s="18" t="str">
        <f>+IFERROR(VLOOKUP(Cursos[[#This Row],[Modelo correcto]],Modelos[[Modelo correcto]:[¿En línea?]],2,FALSE),"REVISAR")</f>
        <v>XEROX</v>
      </c>
      <c r="E10718" s="18" t="str">
        <f>+IFERROR(VLOOKUP(Cursos[[#This Row],[Modelo correcto]],Modelos[[Modelo correcto]:[¿En línea?]],3,FALSE),"REVISAR")</f>
        <v>SÍ</v>
      </c>
      <c r="F10718" s="18" t="str">
        <f>+Cursos[[#This Row],[IS]]&amp;Cursos[[#This Row],[Modelo correcto]]</f>
        <v>MANUEL ALEJANDRO HERNANDEZ GARCIA2KT001</v>
      </c>
      <c r="G10718" s="18">
        <v>0</v>
      </c>
      <c r="H10718" s="19">
        <v>44013</v>
      </c>
      <c r="I10718" s="18" t="str">
        <f>+IFERROR(VLOOKUP(Cursos[[#This Row],[Modelo correcto]],Modelos[[Modelo correcto]:[Aplica para certificación]],4,FALSE),"REVISAR")</f>
        <v>NO</v>
      </c>
    </row>
    <row r="10719" spans="1:9" x14ac:dyDescent="0.25">
      <c r="A10719" s="144" t="s">
        <v>714</v>
      </c>
      <c r="B10719">
        <v>1</v>
      </c>
      <c r="C10719" s="145" t="s">
        <v>1788</v>
      </c>
      <c r="D10719" s="18" t="str">
        <f>+IFERROR(VLOOKUP(Cursos[[#This Row],[Modelo correcto]],Modelos[[Modelo correcto]:[¿En línea?]],2,FALSE),"REVISAR")</f>
        <v>HP</v>
      </c>
      <c r="E10719" s="18" t="str">
        <f>+IFERROR(VLOOKUP(Cursos[[#This Row],[Modelo correcto]],Modelos[[Modelo correcto]:[¿En línea?]],3,FALSE),"REVISAR")</f>
        <v>SÍ</v>
      </c>
      <c r="F10719" s="18" t="str">
        <f>+Cursos[[#This Row],[IS]]&amp;Cursos[[#This Row],[Modelo correcto]]</f>
        <v>MANUEL ALEJANDRO HERNANDEZ GARCIAHP Jet Fusion 500-300 fundamentals</v>
      </c>
      <c r="G10719" s="18">
        <v>0</v>
      </c>
      <c r="H10719" s="19">
        <v>44013</v>
      </c>
      <c r="I10719" s="18" t="str">
        <f>+IFERROR(VLOOKUP(Cursos[[#This Row],[Modelo correcto]],Modelos[[Modelo correcto]:[Aplica para certificación]],4,FALSE),"REVISAR")</f>
        <v>NO</v>
      </c>
    </row>
    <row r="10720" spans="1:9" x14ac:dyDescent="0.25">
      <c r="A10720" s="144" t="s">
        <v>714</v>
      </c>
      <c r="B10720">
        <v>1</v>
      </c>
      <c r="C10720" s="10" t="s">
        <v>1789</v>
      </c>
      <c r="D10720" s="18" t="str">
        <f>+IFERROR(VLOOKUP(Cursos[[#This Row],[Modelo correcto]],Modelos[[Modelo correcto]:[¿En línea?]],2,FALSE),"REVISAR")</f>
        <v>HP</v>
      </c>
      <c r="E10720" s="18" t="str">
        <f>+IFERROR(VLOOKUP(Cursos[[#This Row],[Modelo correcto]],Modelos[[Modelo correcto]:[¿En línea?]],3,FALSE),"REVISAR")</f>
        <v>SÍ</v>
      </c>
      <c r="F10720" s="18" t="str">
        <f>+Cursos[[#This Row],[IS]]&amp;Cursos[[#This Row],[Modelo correcto]]</f>
        <v>MANUEL ALEJANDRO HERNANDEZ GARCIAHP Multi Jet Fusion Technology Background</v>
      </c>
      <c r="G10720" s="18">
        <v>0</v>
      </c>
      <c r="H10720" s="19">
        <v>44013</v>
      </c>
      <c r="I10720" s="18" t="str">
        <f>+IFERROR(VLOOKUP(Cursos[[#This Row],[Modelo correcto]],Modelos[[Modelo correcto]:[Aplica para certificación]],4,FALSE),"REVISAR")</f>
        <v>NO</v>
      </c>
    </row>
    <row r="10721" spans="1:22" x14ac:dyDescent="0.25">
      <c r="A10721" s="144" t="s">
        <v>714</v>
      </c>
      <c r="B10721">
        <v>1</v>
      </c>
      <c r="C10721" s="10" t="s">
        <v>1786</v>
      </c>
      <c r="D10721" s="18" t="str">
        <f>+IFERROR(VLOOKUP(Cursos[[#This Row],[Modelo correcto]],Modelos[[Modelo correcto]:[¿En línea?]],2,FALSE),"REVISAR")</f>
        <v>HP</v>
      </c>
      <c r="E10721" s="18" t="str">
        <f>+IFERROR(VLOOKUP(Cursos[[#This Row],[Modelo correcto]],Modelos[[Modelo correcto]:[¿En línea?]],3,FALSE),"REVISAR")</f>
        <v>SÍ</v>
      </c>
      <c r="F10721" s="18" t="str">
        <f>+Cursos[[#This Row],[IS]]&amp;Cursos[[#This Row],[Modelo correcto]]</f>
        <v>MANUEL ALEJANDRO HERNANDEZ GARCIAHP JetAdvantage Link Apps</v>
      </c>
      <c r="G10721" s="18">
        <v>0</v>
      </c>
      <c r="H10721" s="19">
        <v>44013</v>
      </c>
      <c r="I10721" s="18" t="str">
        <f>+IFERROR(VLOOKUP(Cursos[[#This Row],[Modelo correcto]],Modelos[[Modelo correcto]:[Aplica para certificación]],4,FALSE),"REVISAR")</f>
        <v>NO</v>
      </c>
    </row>
    <row r="10722" spans="1:22" x14ac:dyDescent="0.25">
      <c r="A10722" s="144" t="s">
        <v>714</v>
      </c>
      <c r="B10722">
        <v>1</v>
      </c>
      <c r="C10722" s="145" t="s">
        <v>1812</v>
      </c>
      <c r="D10722" s="18" t="str">
        <f>+IFERROR(VLOOKUP(Cursos[[#This Row],[Modelo correcto]],Modelos[[Modelo correcto]:[¿En línea?]],2,FALSE),"REVISAR")</f>
        <v>HP</v>
      </c>
      <c r="E10722" s="18" t="str">
        <f>+IFERROR(VLOOKUP(Cursos[[#This Row],[Modelo correcto]],Modelos[[Modelo correcto]:[¿En línea?]],3,FALSE),"REVISAR")</f>
        <v>SÍ</v>
      </c>
      <c r="F10722" s="18" t="str">
        <f>+Cursos[[#This Row],[IS]]&amp;Cursos[[#This Row],[Modelo correcto]]</f>
        <v>MANUEL ALEJANDRO HERNANDEZ GARCIAHP JetAdvantage Secure Print and Insights Sales Training</v>
      </c>
      <c r="G10722" s="18">
        <v>0</v>
      </c>
      <c r="H10722" s="19">
        <v>44013</v>
      </c>
      <c r="I10722" s="18" t="str">
        <f>+IFERROR(VLOOKUP(Cursos[[#This Row],[Modelo correcto]],Modelos[[Modelo correcto]:[Aplica para certificación]],4,FALSE),"REVISAR")</f>
        <v>NO</v>
      </c>
    </row>
    <row r="10723" spans="1:22" x14ac:dyDescent="0.25">
      <c r="A10723" s="144" t="s">
        <v>304</v>
      </c>
      <c r="B10723">
        <v>1</v>
      </c>
      <c r="C10723" s="145" t="s">
        <v>825</v>
      </c>
      <c r="D10723" s="145" t="str">
        <f>+IFERROR(VLOOKUP(Cursos[[#This Row],[Modelo correcto]],Modelos[[Modelo correcto]:[¿En línea?]],2,FALSE),"REVISAR")</f>
        <v>CANON</v>
      </c>
      <c r="E10723" s="145" t="str">
        <f>+IFERROR(VLOOKUP(Cursos[[#This Row],[Modelo correcto]],Modelos[[Modelo correcto]:[¿En línea?]],3,FALSE),"REVISAR")</f>
        <v>NO</v>
      </c>
      <c r="F10723" s="18" t="str">
        <f>+Cursos[[#This Row],[IS]]&amp;Cursos[[#This Row],[Modelo correcto]]</f>
        <v>ANDRES ALVARO PEREZ GARCIAIPF PRO2000</v>
      </c>
      <c r="G10723" s="18">
        <v>1</v>
      </c>
      <c r="H10723" s="19">
        <v>43586</v>
      </c>
      <c r="I10723" s="18" t="str">
        <f>+IFERROR(VLOOKUP(Cursos[[#This Row],[Modelo correcto]],Modelos[[Modelo correcto]:[Aplica para certificación]],4,FALSE),"REVISAR")</f>
        <v>NO</v>
      </c>
    </row>
    <row r="10724" spans="1:22" x14ac:dyDescent="0.25">
      <c r="A10724" s="144" t="s">
        <v>714</v>
      </c>
      <c r="B10724">
        <v>1</v>
      </c>
      <c r="C10724" s="10" t="s">
        <v>1813</v>
      </c>
      <c r="D10724" s="18" t="str">
        <f>+IFERROR(VLOOKUP(Cursos[[#This Row],[Modelo correcto]],Modelos[[Modelo correcto]:[¿En línea?]],2,FALSE),"REVISAR")</f>
        <v>HP</v>
      </c>
      <c r="E10724" s="18" t="str">
        <f>+IFERROR(VLOOKUP(Cursos[[#This Row],[Modelo correcto]],Modelos[[Modelo correcto]:[¿En línea?]],3,FALSE),"REVISAR")</f>
        <v>SÍ</v>
      </c>
      <c r="F10724" s="18" t="str">
        <f>+Cursos[[#This Row],[IS]]&amp;Cursos[[#This Row],[Modelo correcto]]</f>
        <v>MANUEL ALEJANDRO HERNANDEZ GARCIAHP JetAdvantage Apps - Using HP Command Center</v>
      </c>
      <c r="G10724" s="18">
        <v>0</v>
      </c>
      <c r="H10724" s="19">
        <v>44013</v>
      </c>
      <c r="I10724" s="18" t="str">
        <f>+IFERROR(VLOOKUP(Cursos[[#This Row],[Modelo correcto]],Modelos[[Modelo correcto]:[Aplica para certificación]],4,FALSE),"REVISAR")</f>
        <v>NO</v>
      </c>
    </row>
    <row r="10725" spans="1:22" x14ac:dyDescent="0.25">
      <c r="A10725" s="144" t="s">
        <v>714</v>
      </c>
      <c r="B10725">
        <v>1</v>
      </c>
      <c r="C10725" s="10" t="s">
        <v>1685</v>
      </c>
      <c r="D10725" s="18" t="str">
        <f>+IFERROR(VLOOKUP(Cursos[[#This Row],[Modelo correcto]],Modelos[[Modelo correcto]:[¿En línea?]],2,FALSE),"REVISAR")</f>
        <v>HP</v>
      </c>
      <c r="E10725" s="18" t="str">
        <f>+IFERROR(VLOOKUP(Cursos[[#This Row],[Modelo correcto]],Modelos[[Modelo correcto]:[¿En línea?]],3,FALSE),"REVISAR")</f>
        <v>SÍ</v>
      </c>
      <c r="F10725" s="18" t="str">
        <f>+Cursos[[#This Row],[IS]]&amp;Cursos[[#This Row],[Modelo correcto]]</f>
        <v>MANUEL ALEJANDRO HERNANDEZ GARCIAPHS - HP LaserJet and Supplies Top issues April 2020</v>
      </c>
      <c r="G10725" s="18">
        <v>1</v>
      </c>
      <c r="H10725" s="19">
        <v>44013</v>
      </c>
      <c r="I10725" s="18" t="str">
        <f>+IFERROR(VLOOKUP(Cursos[[#This Row],[Modelo correcto]],Modelos[[Modelo correcto]:[Aplica para certificación]],4,FALSE),"REVISAR")</f>
        <v>NO</v>
      </c>
      <c r="V10725">
        <f>11000/13</f>
        <v>846.15384615384619</v>
      </c>
    </row>
    <row r="10726" spans="1:22" x14ac:dyDescent="0.25">
      <c r="A10726" s="144" t="s">
        <v>714</v>
      </c>
      <c r="B10726">
        <v>1</v>
      </c>
      <c r="C10726" s="10" t="s">
        <v>1712</v>
      </c>
      <c r="D10726" s="18" t="str">
        <f>+IFERROR(VLOOKUP(Cursos[[#This Row],[Modelo correcto]],Modelos[[Modelo correcto]:[¿En línea?]],2,FALSE),"REVISAR")</f>
        <v>XEROX</v>
      </c>
      <c r="E10726" s="18" t="str">
        <f>+IFERROR(VLOOKUP(Cursos[[#This Row],[Modelo correcto]],Modelos[[Modelo correcto]:[¿En línea?]],3,FALSE),"REVISAR")</f>
        <v>SÍ</v>
      </c>
      <c r="F10726" s="18" t="str">
        <f>+Cursos[[#This Row],[IS]]&amp;Cursos[[#This Row],[Modelo correcto]]</f>
        <v>MANUEL ALEJANDRO HERNANDEZ GARCIAWDSF111</v>
      </c>
      <c r="G10726" s="18">
        <v>0</v>
      </c>
      <c r="H10726" s="19">
        <v>44013</v>
      </c>
      <c r="I10726" s="18" t="str">
        <f>+IFERROR(VLOOKUP(Cursos[[#This Row],[Modelo correcto]],Modelos[[Modelo correcto]:[Aplica para certificación]],4,FALSE),"REVISAR")</f>
        <v>NO</v>
      </c>
      <c r="V10726">
        <v>2</v>
      </c>
    </row>
    <row r="10727" spans="1:22" x14ac:dyDescent="0.25">
      <c r="A10727" s="144" t="s">
        <v>714</v>
      </c>
      <c r="B10727">
        <v>1</v>
      </c>
      <c r="C10727" s="10" t="s">
        <v>1767</v>
      </c>
      <c r="D10727" s="18" t="str">
        <f>+IFERROR(VLOOKUP(Cursos[[#This Row],[Modelo correcto]],Modelos[[Modelo correcto]:[¿En línea?]],2,FALSE),"REVISAR")</f>
        <v>XEROX</v>
      </c>
      <c r="E10727" s="18" t="str">
        <f>+IFERROR(VLOOKUP(Cursos[[#This Row],[Modelo correcto]],Modelos[[Modelo correcto]:[¿En línea?]],3,FALSE),"REVISAR")</f>
        <v>SÍ</v>
      </c>
      <c r="F10727" s="18" t="str">
        <f>+Cursos[[#This Row],[IS]]&amp;Cursos[[#This Row],[Modelo correcto]]</f>
        <v>MANUEL ALEJANDRO HERNANDEZ GARCIAWDSF104</v>
      </c>
      <c r="G10727" s="18">
        <v>1</v>
      </c>
      <c r="H10727" s="19">
        <v>44013</v>
      </c>
      <c r="I10727" s="18" t="str">
        <f>+IFERROR(VLOOKUP(Cursos[[#This Row],[Modelo correcto]],Modelos[[Modelo correcto]:[Aplica para certificación]],4,FALSE),"REVISAR")</f>
        <v>NO</v>
      </c>
    </row>
    <row r="10728" spans="1:22" x14ac:dyDescent="0.25">
      <c r="A10728" s="144" t="s">
        <v>714</v>
      </c>
      <c r="B10728">
        <v>1</v>
      </c>
      <c r="C10728" s="10" t="s">
        <v>1862</v>
      </c>
      <c r="D10728" s="18" t="str">
        <f>+IFERROR(VLOOKUP(Cursos[[#This Row],[Modelo correcto]],Modelos[[Modelo correcto]:[¿En línea?]],2,FALSE),"REVISAR")</f>
        <v>HP</v>
      </c>
      <c r="E10728" s="18" t="str">
        <f>+IFERROR(VLOOKUP(Cursos[[#This Row],[Modelo correcto]],Modelos[[Modelo correcto]:[¿En línea?]],3,FALSE),"REVISAR")</f>
        <v>SÍ</v>
      </c>
      <c r="F10728" s="18" t="str">
        <f>+Cursos[[#This Row],[IS]]&amp;Cursos[[#This Row],[Modelo correcto]]</f>
        <v>MANUEL ALEJANDRO HERNANDEZ GARCIAhp Lesson 15 Configure PQMS Printing</v>
      </c>
      <c r="G10728" s="18">
        <v>0</v>
      </c>
      <c r="H10728" s="19">
        <v>44013</v>
      </c>
      <c r="I10728" s="18" t="str">
        <f>+IFERROR(VLOOKUP(Cursos[[#This Row],[Modelo correcto]],Modelos[[Modelo correcto]:[Aplica para certificación]],4,FALSE),"REVISAR")</f>
        <v>NO</v>
      </c>
    </row>
    <row r="10729" spans="1:22" x14ac:dyDescent="0.25">
      <c r="A10729" s="144" t="s">
        <v>714</v>
      </c>
      <c r="B10729">
        <v>1</v>
      </c>
      <c r="C10729" s="10" t="s">
        <v>1810</v>
      </c>
      <c r="D10729" s="18" t="str">
        <f>+IFERROR(VLOOKUP(Cursos[[#This Row],[Modelo correcto]],Modelos[[Modelo correcto]:[¿En línea?]],2,FALSE),"REVISAR")</f>
        <v>XEROX</v>
      </c>
      <c r="E10729" s="18" t="str">
        <f>+IFERROR(VLOOKUP(Cursos[[#This Row],[Modelo correcto]],Modelos[[Modelo correcto]:[¿En línea?]],3,FALSE),"REVISAR")</f>
        <v>SÍ</v>
      </c>
      <c r="F10729" s="18" t="str">
        <f>+Cursos[[#This Row],[IS]]&amp;Cursos[[#This Row],[Modelo correcto]]</f>
        <v>MANUEL ALEJANDRO HERNANDEZ GARCIACompTIA A+ Exam 220-901</v>
      </c>
      <c r="G10729" s="18">
        <v>0</v>
      </c>
      <c r="H10729" s="19">
        <v>44013</v>
      </c>
      <c r="I10729" s="18" t="str">
        <f>+IFERROR(VLOOKUP(Cursos[[#This Row],[Modelo correcto]],Modelos[[Modelo correcto]:[Aplica para certificación]],4,FALSE),"REVISAR")</f>
        <v>NO</v>
      </c>
    </row>
    <row r="10730" spans="1:22" x14ac:dyDescent="0.25">
      <c r="A10730" s="144" t="s">
        <v>714</v>
      </c>
      <c r="B10730">
        <v>1</v>
      </c>
      <c r="C10730" s="10" t="s">
        <v>1872</v>
      </c>
      <c r="D10730" s="18" t="str">
        <f>+IFERROR(VLOOKUP(Cursos[[#This Row],[Modelo correcto]],Modelos[[Modelo correcto]:[¿En línea?]],2,FALSE),"REVISAR")</f>
        <v>XEROX</v>
      </c>
      <c r="E10730" s="18" t="str">
        <f>+IFERROR(VLOOKUP(Cursos[[#This Row],[Modelo correcto]],Modelos[[Modelo correcto]:[¿En línea?]],3,FALSE),"REVISAR")</f>
        <v>SÍ</v>
      </c>
      <c r="F10730" s="18" t="str">
        <f>+Cursos[[#This Row],[IS]]&amp;Cursos[[#This Row],[Modelo correcto]]</f>
        <v>MANUEL ALEJANDRO HERNANDEZ GARCIACompTIA A+ Exam 220-902</v>
      </c>
      <c r="G10730" s="18">
        <v>0</v>
      </c>
      <c r="H10730" s="19">
        <v>44013</v>
      </c>
      <c r="I10730" s="18" t="str">
        <f>+IFERROR(VLOOKUP(Cursos[[#This Row],[Modelo correcto]],Modelos[[Modelo correcto]:[Aplica para certificación]],4,FALSE),"REVISAR")</f>
        <v>NO</v>
      </c>
    </row>
    <row r="10731" spans="1:22" x14ac:dyDescent="0.25">
      <c r="A10731" s="144" t="s">
        <v>714</v>
      </c>
      <c r="B10731">
        <v>1</v>
      </c>
      <c r="C10731" s="10" t="s">
        <v>1719</v>
      </c>
      <c r="D10731" s="18" t="str">
        <f>+IFERROR(VLOOKUP(Cursos[[#This Row],[Modelo correcto]],Modelos[[Modelo correcto]:[¿En línea?]],2,FALSE),"REVISAR")</f>
        <v>HP</v>
      </c>
      <c r="E10731" s="18" t="str">
        <f>+IFERROR(VLOOKUP(Cursos[[#This Row],[Modelo correcto]],Modelos[[Modelo correcto]:[¿En línea?]],3,FALSE),"REVISAR")</f>
        <v>SÍ</v>
      </c>
      <c r="F10731" s="18" t="str">
        <f>+Cursos[[#This Row],[IS]]&amp;Cursos[[#This Row],[Modelo correcto]]</f>
        <v>MANUEL ALEJANDRO HERNANDEZ GARCIAM276</v>
      </c>
      <c r="G10731" s="18">
        <v>0</v>
      </c>
      <c r="H10731" s="19">
        <v>44013</v>
      </c>
      <c r="I10731" s="18" t="str">
        <f>+IFERROR(VLOOKUP(Cursos[[#This Row],[Modelo correcto]],Modelos[[Modelo correcto]:[Aplica para certificación]],4,FALSE),"REVISAR")</f>
        <v>NO</v>
      </c>
    </row>
    <row r="10732" spans="1:22" x14ac:dyDescent="0.25">
      <c r="A10732" s="144" t="s">
        <v>714</v>
      </c>
      <c r="B10732">
        <v>1</v>
      </c>
      <c r="C10732" s="145" t="s">
        <v>1873</v>
      </c>
      <c r="D10732" s="18" t="str">
        <f>+IFERROR(VLOOKUP(Cursos[[#This Row],[Modelo correcto]],Modelos[[Modelo correcto]:[¿En línea?]],2,FALSE),"REVISAR")</f>
        <v>HP</v>
      </c>
      <c r="E10732" s="18" t="str">
        <f>+IFERROR(VLOOKUP(Cursos[[#This Row],[Modelo correcto]],Modelos[[Modelo correcto]:[¿En línea?]],3,FALSE),"REVISAR")</f>
        <v>SÍ</v>
      </c>
      <c r="F10732" s="18" t="str">
        <f>+Cursos[[#This Row],[IS]]&amp;Cursos[[#This Row],[Modelo correcto]]</f>
        <v>MANUEL ALEJANDRO HERNANDEZ GARCIAKM Computing - Key Technologies for 2017 Consumer and Commercial Platforms</v>
      </c>
      <c r="G10732" s="18">
        <v>0</v>
      </c>
      <c r="H10732" s="19">
        <v>44013</v>
      </c>
      <c r="I10732" s="18" t="str">
        <f>+IFERROR(VLOOKUP(Cursos[[#This Row],[Modelo correcto]],Modelos[[Modelo correcto]:[Aplica para certificación]],4,FALSE),"REVISAR")</f>
        <v>NO</v>
      </c>
    </row>
    <row r="10733" spans="1:22" x14ac:dyDescent="0.25">
      <c r="A10733" s="144" t="s">
        <v>714</v>
      </c>
      <c r="B10733">
        <v>1</v>
      </c>
      <c r="C10733" s="145" t="s">
        <v>1887</v>
      </c>
      <c r="D10733" s="18" t="str">
        <f>+IFERROR(VLOOKUP(Cursos[[#This Row],[Modelo correcto]],Modelos[[Modelo correcto]:[¿En línea?]],2,FALSE),"REVISAR")</f>
        <v>HP</v>
      </c>
      <c r="E10733" s="18" t="str">
        <f>+IFERROR(VLOOKUP(Cursos[[#This Row],[Modelo correcto]],Modelos[[Modelo correcto]:[¿En línea?]],3,FALSE),"REVISAR")</f>
        <v>SÍ</v>
      </c>
      <c r="F10733" s="18" t="str">
        <f>+Cursos[[#This Row],[IS]]&amp;Cursos[[#This Row],[Modelo correcto]]</f>
        <v>MANUEL ALEJANDRO HERNANDEZ GARCIAHP Laser 408dn, HP Laser MFP 432fdn Service &amp; Support</v>
      </c>
      <c r="G10733" s="18">
        <v>0</v>
      </c>
      <c r="H10733" s="19">
        <v>44013</v>
      </c>
      <c r="I10733" s="18" t="str">
        <f>+IFERROR(VLOOKUP(Cursos[[#This Row],[Modelo correcto]],Modelos[[Modelo correcto]:[Aplica para certificación]],4,FALSE),"REVISAR")</f>
        <v>NO</v>
      </c>
    </row>
    <row r="10734" spans="1:22" x14ac:dyDescent="0.25">
      <c r="A10734" s="144" t="s">
        <v>714</v>
      </c>
      <c r="B10734">
        <v>1</v>
      </c>
      <c r="C10734" s="145" t="s">
        <v>1888</v>
      </c>
      <c r="D10734" s="18" t="str">
        <f>+IFERROR(VLOOKUP(Cursos[[#This Row],[Modelo correcto]],Modelos[[Modelo correcto]:[¿En línea?]],2,FALSE),"REVISAR")</f>
        <v>HP</v>
      </c>
      <c r="E10734" s="18" t="str">
        <f>+IFERROR(VLOOKUP(Cursos[[#This Row],[Modelo correcto]],Modelos[[Modelo correcto]:[¿En línea?]],3,FALSE),"REVISAR")</f>
        <v>SÍ</v>
      </c>
      <c r="F10734" s="18" t="str">
        <f>+Cursos[[#This Row],[IS]]&amp;Cursos[[#This Row],[Modelo correcto]]</f>
        <v>MANUEL ALEJANDRO HERNANDEZ GARCIAHP NeverStop Laser 100x, 120x, 1020w,MFP 1005c - X-men</v>
      </c>
      <c r="G10734" s="18">
        <v>0</v>
      </c>
      <c r="H10734" s="19">
        <v>44013</v>
      </c>
      <c r="I10734" s="18" t="str">
        <f>+IFERROR(VLOOKUP(Cursos[[#This Row],[Modelo correcto]],Modelos[[Modelo correcto]:[Aplica para certificación]],4,FALSE),"REVISAR")</f>
        <v>NO</v>
      </c>
    </row>
    <row r="10735" spans="1:22" x14ac:dyDescent="0.25">
      <c r="A10735" s="144" t="s">
        <v>714</v>
      </c>
      <c r="B10735">
        <v>1</v>
      </c>
      <c r="C10735" s="145" t="s">
        <v>1889</v>
      </c>
      <c r="D10735" s="18" t="str">
        <f>+IFERROR(VLOOKUP(Cursos[[#This Row],[Modelo correcto]],Modelos[[Modelo correcto]:[¿En línea?]],2,FALSE),"REVISAR")</f>
        <v>HP</v>
      </c>
      <c r="E10735" s="18" t="str">
        <f>+IFERROR(VLOOKUP(Cursos[[#This Row],[Modelo correcto]],Modelos[[Modelo correcto]:[¿En línea?]],3,FALSE),"REVISAR")</f>
        <v>SÍ</v>
      </c>
      <c r="F10735" s="18" t="str">
        <f>+Cursos[[#This Row],[IS]]&amp;Cursos[[#This Row],[Modelo correcto]]</f>
        <v>MANUEL ALEJANDRO HERNANDEZ GARCIAHP Laser Printer 407nk, CCT LP HS1381, 508nk Service</v>
      </c>
      <c r="G10735" s="18">
        <v>0</v>
      </c>
      <c r="H10735" s="19">
        <v>44013</v>
      </c>
      <c r="I10735" s="18" t="str">
        <f>+IFERROR(VLOOKUP(Cursos[[#This Row],[Modelo correcto]],Modelos[[Modelo correcto]:[Aplica para certificación]],4,FALSE),"REVISAR")</f>
        <v>NO</v>
      </c>
    </row>
    <row r="10736" spans="1:22" x14ac:dyDescent="0.25">
      <c r="A10736" s="144" t="s">
        <v>714</v>
      </c>
      <c r="B10736">
        <v>1</v>
      </c>
      <c r="C10736" s="145" t="s">
        <v>1921</v>
      </c>
      <c r="D10736" s="18" t="str">
        <f>+IFERROR(VLOOKUP(Cursos[[#This Row],[Modelo correcto]],Modelos[[Modelo correcto]:[¿En línea?]],2,FALSE),"REVISAR")</f>
        <v>HP</v>
      </c>
      <c r="E10736" s="18" t="str">
        <f>+IFERROR(VLOOKUP(Cursos[[#This Row],[Modelo correcto]],Modelos[[Modelo correcto]:[¿En línea?]],3,FALSE),"REVISAR")</f>
        <v>SÍ</v>
      </c>
      <c r="F10736" s="18" t="str">
        <f>+Cursos[[#This Row],[IS]]&amp;Cursos[[#This Row],[Modelo correcto]]</f>
        <v>MANUEL ALEJANDRO HERNANDEZ GARCIAHP Technical Masterclass - HP Security Manager</v>
      </c>
      <c r="G10736" s="18">
        <v>0</v>
      </c>
      <c r="H10736" s="19">
        <v>44013</v>
      </c>
      <c r="I10736" s="18" t="str">
        <f>+IFERROR(VLOOKUP(Cursos[[#This Row],[Modelo correcto]],Modelos[[Modelo correcto]:[Aplica para certificación]],4,FALSE),"REVISAR")</f>
        <v>NO</v>
      </c>
    </row>
    <row r="10737" spans="1:9" x14ac:dyDescent="0.25">
      <c r="A10737" s="144" t="s">
        <v>714</v>
      </c>
      <c r="B10737">
        <v>1</v>
      </c>
      <c r="C10737" s="145" t="s">
        <v>1922</v>
      </c>
      <c r="D10737" s="18" t="str">
        <f>+IFERROR(VLOOKUP(Cursos[[#This Row],[Modelo correcto]],Modelos[[Modelo correcto]:[¿En línea?]],2,FALSE),"REVISAR")</f>
        <v>HP</v>
      </c>
      <c r="E10737" s="18" t="str">
        <f>+IFERROR(VLOOKUP(Cursos[[#This Row],[Modelo correcto]],Modelos[[Modelo correcto]:[¿En línea?]],3,FALSE),"REVISAR")</f>
        <v>SÍ</v>
      </c>
      <c r="F10737" s="18" t="str">
        <f>+Cursos[[#This Row],[IS]]&amp;Cursos[[#This Row],[Modelo correcto]]</f>
        <v>MANUEL ALEJANDRO HERNANDEZ GARCIAHP Desktop - HP Slim Desktop 290 Update</v>
      </c>
      <c r="G10737" s="18">
        <v>0</v>
      </c>
      <c r="H10737" s="19">
        <v>44013</v>
      </c>
      <c r="I10737" s="18" t="str">
        <f>+IFERROR(VLOOKUP(Cursos[[#This Row],[Modelo correcto]],Modelos[[Modelo correcto]:[Aplica para certificación]],4,FALSE),"REVISAR")</f>
        <v>NO</v>
      </c>
    </row>
    <row r="10738" spans="1:9" x14ac:dyDescent="0.25">
      <c r="A10738" s="144" t="s">
        <v>714</v>
      </c>
      <c r="B10738">
        <v>1</v>
      </c>
      <c r="C10738" s="145" t="s">
        <v>1923</v>
      </c>
      <c r="D10738" s="18" t="str">
        <f>+IFERROR(VLOOKUP(Cursos[[#This Row],[Modelo correcto]],Modelos[[Modelo correcto]:[¿En línea?]],2,FALSE),"REVISAR")</f>
        <v>HP</v>
      </c>
      <c r="E10738" s="18" t="str">
        <f>+IFERROR(VLOOKUP(Cursos[[#This Row],[Modelo correcto]],Modelos[[Modelo correcto]:[¿En línea?]],3,FALSE),"REVISAR")</f>
        <v>SÍ</v>
      </c>
      <c r="F10738" s="18" t="str">
        <f>+Cursos[[#This Row],[IS]]&amp;Cursos[[#This Row],[Modelo correcto]]</f>
        <v>MANUEL ALEJANDRO HERNANDEZ GARCIAHP QuickDrop Training</v>
      </c>
      <c r="G10738" s="18">
        <v>0</v>
      </c>
      <c r="H10738" s="19">
        <v>44013</v>
      </c>
      <c r="I10738" s="18" t="str">
        <f>+IFERROR(VLOOKUP(Cursos[[#This Row],[Modelo correcto]],Modelos[[Modelo correcto]:[Aplica para certificación]],4,FALSE),"REVISAR")</f>
        <v>NO</v>
      </c>
    </row>
    <row r="10739" spans="1:9" x14ac:dyDescent="0.25">
      <c r="A10739" s="144" t="s">
        <v>714</v>
      </c>
      <c r="B10739">
        <v>1</v>
      </c>
      <c r="C10739" s="145" t="s">
        <v>1962</v>
      </c>
      <c r="D10739" s="18" t="str">
        <f>+IFERROR(VLOOKUP(Cursos[[#This Row],[Modelo correcto]],Modelos[[Modelo correcto]:[¿En línea?]],2,FALSE),"REVISAR")</f>
        <v>HP</v>
      </c>
      <c r="E10739" s="18" t="str">
        <f>+IFERROR(VLOOKUP(Cursos[[#This Row],[Modelo correcto]],Modelos[[Modelo correcto]:[¿En línea?]],3,FALSE),"REVISAR")</f>
        <v>SÍ</v>
      </c>
      <c r="F10739" s="18" t="str">
        <f>+Cursos[[#This Row],[IS]]&amp;Cursos[[#This Row],[Modelo correcto]]</f>
        <v>MANUEL ALEJANDRO HERNANDEZ GARCIAHP EcoSmart Toner</v>
      </c>
      <c r="G10739" s="18">
        <v>1</v>
      </c>
      <c r="H10739" s="19">
        <v>44044</v>
      </c>
      <c r="I10739" s="18" t="str">
        <f>+IFERROR(VLOOKUP(Cursos[[#This Row],[Modelo correcto]],Modelos[[Modelo correcto]:[Aplica para certificación]],4,FALSE),"REVISAR")</f>
        <v>NO</v>
      </c>
    </row>
    <row r="10740" spans="1:9" x14ac:dyDescent="0.25">
      <c r="A10740" s="144" t="s">
        <v>714</v>
      </c>
      <c r="B10740">
        <v>1</v>
      </c>
      <c r="C10740" s="10" t="s">
        <v>1998</v>
      </c>
      <c r="D10740" s="18" t="str">
        <f>+IFERROR(VLOOKUP(Cursos[[#This Row],[Modelo correcto]],Modelos[[Modelo correcto]:[¿En línea?]],2,FALSE),"REVISAR")</f>
        <v>HP</v>
      </c>
      <c r="E10740" s="18" t="str">
        <f>+IFERROR(VLOOKUP(Cursos[[#This Row],[Modelo correcto]],Modelos[[Modelo correcto]:[¿En línea?]],3,FALSE),"REVISAR")</f>
        <v>SÍ</v>
      </c>
      <c r="F10740" s="18" t="str">
        <f>+Cursos[[#This Row],[IS]]&amp;Cursos[[#This Row],[Modelo correcto]]</f>
        <v>MANUEL ALEJANDRO HERNANDEZ GARCIAHP Product Technology - Power</v>
      </c>
      <c r="G10740" s="18">
        <v>1</v>
      </c>
      <c r="H10740" s="19">
        <v>44044</v>
      </c>
      <c r="I10740" s="18" t="str">
        <f>+IFERROR(VLOOKUP(Cursos[[#This Row],[Modelo correcto]],Modelos[[Modelo correcto]:[Aplica para certificación]],4,FALSE),"REVISAR")</f>
        <v>NO</v>
      </c>
    </row>
    <row r="10741" spans="1:9" x14ac:dyDescent="0.25">
      <c r="A10741" s="144" t="s">
        <v>714</v>
      </c>
      <c r="B10741">
        <v>1</v>
      </c>
      <c r="C10741" s="10" t="s">
        <v>1999</v>
      </c>
      <c r="D10741" s="18" t="str">
        <f>+IFERROR(VLOOKUP(Cursos[[#This Row],[Modelo correcto]],Modelos[[Modelo correcto]:[¿En línea?]],2,FALSE),"REVISAR")</f>
        <v>HP</v>
      </c>
      <c r="E10741" s="18" t="str">
        <f>+IFERROR(VLOOKUP(Cursos[[#This Row],[Modelo correcto]],Modelos[[Modelo correcto]:[¿En línea?]],3,FALSE),"REVISAR")</f>
        <v>SÍ</v>
      </c>
      <c r="F10741" s="18" t="str">
        <f>+Cursos[[#This Row],[IS]]&amp;Cursos[[#This Row],[Modelo correcto]]</f>
        <v>MANUEL ALEJANDRO HERNANDEZ GARCIAHP Engage One Prime</v>
      </c>
      <c r="G10741" s="18">
        <v>1</v>
      </c>
      <c r="H10741" s="19">
        <v>44044</v>
      </c>
      <c r="I10741" s="18" t="str">
        <f>+IFERROR(VLOOKUP(Cursos[[#This Row],[Modelo correcto]],Modelos[[Modelo correcto]:[Aplica para certificación]],4,FALSE),"REVISAR")</f>
        <v>NO</v>
      </c>
    </row>
    <row r="10742" spans="1:9" x14ac:dyDescent="0.25">
      <c r="A10742" s="144" t="s">
        <v>714</v>
      </c>
      <c r="B10742">
        <v>1</v>
      </c>
      <c r="C10742" s="10" t="s">
        <v>2000</v>
      </c>
      <c r="D10742" s="18" t="str">
        <f>+IFERROR(VLOOKUP(Cursos[[#This Row],[Modelo correcto]],Modelos[[Modelo correcto]:[¿En línea?]],2,FALSE),"REVISAR")</f>
        <v>HP</v>
      </c>
      <c r="E10742" s="18" t="str">
        <f>+IFERROR(VLOOKUP(Cursos[[#This Row],[Modelo correcto]],Modelos[[Modelo correcto]:[¿En línea?]],3,FALSE),"REVISAR")</f>
        <v>SÍ</v>
      </c>
      <c r="F10742" s="18" t="str">
        <f>+Cursos[[#This Row],[IS]]&amp;Cursos[[#This Row],[Modelo correcto]]</f>
        <v>MANUEL ALEJANDRO HERNANDEZ GARCIAHp Desktop - HP 280 G4 SFF Update</v>
      </c>
      <c r="G10742" s="18">
        <v>1</v>
      </c>
      <c r="H10742" s="19">
        <v>44044</v>
      </c>
      <c r="I10742" s="18" t="str">
        <f>+IFERROR(VLOOKUP(Cursos[[#This Row],[Modelo correcto]],Modelos[[Modelo correcto]:[Aplica para certificación]],4,FALSE),"REVISAR")</f>
        <v>NO</v>
      </c>
    </row>
    <row r="10743" spans="1:9" x14ac:dyDescent="0.25">
      <c r="A10743" s="144" t="s">
        <v>714</v>
      </c>
      <c r="B10743">
        <v>1</v>
      </c>
      <c r="C10743" s="145" t="s">
        <v>1933</v>
      </c>
      <c r="D10743" s="18" t="str">
        <f>+IFERROR(VLOOKUP(Cursos[[#This Row],[Modelo correcto]],Modelos[[Modelo correcto]:[¿En línea?]],2,FALSE),"REVISAR")</f>
        <v>HP</v>
      </c>
      <c r="E10743" s="18" t="str">
        <f>+IFERROR(VLOOKUP(Cursos[[#This Row],[Modelo correcto]],Modelos[[Modelo correcto]:[¿En línea?]],3,FALSE),"REVISAR")</f>
        <v>SÍ</v>
      </c>
      <c r="F10743" s="18" t="str">
        <f>+Cursos[[#This Row],[IS]]&amp;Cursos[[#This Row],[Modelo correcto]]</f>
        <v>MANUEL ALEJANDRO HERNANDEZ GARCIAHP Service Basics Summary</v>
      </c>
      <c r="G10743" s="18">
        <v>0</v>
      </c>
      <c r="H10743" s="19">
        <v>44044</v>
      </c>
      <c r="I10743" s="18" t="str">
        <f>+IFERROR(VLOOKUP(Cursos[[#This Row],[Modelo correcto]],Modelos[[Modelo correcto]:[Aplica para certificación]],4,FALSE),"REVISAR")</f>
        <v>NO</v>
      </c>
    </row>
    <row r="10744" spans="1:9" x14ac:dyDescent="0.25">
      <c r="A10744" s="144" t="s">
        <v>714</v>
      </c>
      <c r="B10744">
        <v>1</v>
      </c>
      <c r="C10744" s="10" t="s">
        <v>1945</v>
      </c>
      <c r="D10744" s="18" t="str">
        <f>+IFERROR(VLOOKUP(Cursos[[#This Row],[Modelo correcto]],Modelos[[Modelo correcto]:[¿En línea?]],2,FALSE),"REVISAR")</f>
        <v>HP</v>
      </c>
      <c r="E10744" s="18" t="str">
        <f>+IFERROR(VLOOKUP(Cursos[[#This Row],[Modelo correcto]],Modelos[[Modelo correcto]:[¿En línea?]],3,FALSE),"REVISAR")</f>
        <v>SÍ</v>
      </c>
      <c r="F10744" s="18" t="str">
        <f>+Cursos[[#This Row],[IS]]&amp;Cursos[[#This Row],[Modelo correcto]]</f>
        <v>MANUEL ALEJANDRO HERNANDEZ GARCIAHP Presence Aware</v>
      </c>
      <c r="G10744" s="18">
        <v>0</v>
      </c>
      <c r="H10744" s="19">
        <v>44044</v>
      </c>
      <c r="I10744" s="18" t="str">
        <f>+IFERROR(VLOOKUP(Cursos[[#This Row],[Modelo correcto]],Modelos[[Modelo correcto]:[Aplica para certificación]],4,FALSE),"REVISAR")</f>
        <v>NO</v>
      </c>
    </row>
    <row r="10745" spans="1:9" x14ac:dyDescent="0.25">
      <c r="A10745" s="144" t="s">
        <v>714</v>
      </c>
      <c r="B10745">
        <v>1</v>
      </c>
      <c r="C10745" s="10" t="s">
        <v>1956</v>
      </c>
      <c r="D10745" s="18" t="str">
        <f>+IFERROR(VLOOKUP(Cursos[[#This Row],[Modelo correcto]],Modelos[[Modelo correcto]:[¿En línea?]],2,FALSE),"REVISAR")</f>
        <v>HP</v>
      </c>
      <c r="E10745" s="18" t="str">
        <f>+IFERROR(VLOOKUP(Cursos[[#This Row],[Modelo correcto]],Modelos[[Modelo correcto]:[¿En línea?]],3,FALSE),"REVISAR")</f>
        <v>SÍ</v>
      </c>
      <c r="F10745" s="18" t="str">
        <f>+Cursos[[#This Row],[IS]]&amp;Cursos[[#This Row],[Modelo correcto]]</f>
        <v>MANUEL ALEJANDRO HERNANDEZ GARCIAHP Service Basics Overwiew</v>
      </c>
      <c r="G10745" s="18">
        <v>0</v>
      </c>
      <c r="H10745" s="19">
        <v>44044</v>
      </c>
      <c r="I10745" s="18" t="str">
        <f>+IFERROR(VLOOKUP(Cursos[[#This Row],[Modelo correcto]],Modelos[[Modelo correcto]:[Aplica para certificación]],4,FALSE),"REVISAR")</f>
        <v>NO</v>
      </c>
    </row>
    <row r="10746" spans="1:9" x14ac:dyDescent="0.25">
      <c r="A10746" s="144" t="s">
        <v>714</v>
      </c>
      <c r="B10746">
        <v>1</v>
      </c>
      <c r="C10746" s="10" t="s">
        <v>1957</v>
      </c>
      <c r="D10746" s="18" t="str">
        <f>+IFERROR(VLOOKUP(Cursos[[#This Row],[Modelo correcto]],Modelos[[Modelo correcto]:[¿En línea?]],2,FALSE),"REVISAR")</f>
        <v>HP</v>
      </c>
      <c r="E10746" s="18" t="str">
        <f>+IFERROR(VLOOKUP(Cursos[[#This Row],[Modelo correcto]],Modelos[[Modelo correcto]:[¿En línea?]],3,FALSE),"REVISAR")</f>
        <v>SÍ</v>
      </c>
      <c r="F10746" s="18" t="str">
        <f>+Cursos[[#This Row],[IS]]&amp;Cursos[[#This Row],[Modelo correcto]]</f>
        <v>MANUEL ALEJANDRO HERNANDEZ GARCIAHP Zcentral Connect Training</v>
      </c>
      <c r="G10746" s="18">
        <v>0</v>
      </c>
      <c r="H10746" s="19">
        <v>44044</v>
      </c>
      <c r="I10746" s="18" t="str">
        <f>+IFERROR(VLOOKUP(Cursos[[#This Row],[Modelo correcto]],Modelos[[Modelo correcto]:[Aplica para certificación]],4,FALSE),"REVISAR")</f>
        <v>NO</v>
      </c>
    </row>
    <row r="10747" spans="1:9" x14ac:dyDescent="0.25">
      <c r="A10747" s="144" t="s">
        <v>714</v>
      </c>
      <c r="B10747">
        <v>1</v>
      </c>
      <c r="C10747" s="10" t="s">
        <v>1963</v>
      </c>
      <c r="D10747" s="18" t="str">
        <f>+IFERROR(VLOOKUP(Cursos[[#This Row],[Modelo correcto]],Modelos[[Modelo correcto]:[¿En línea?]],2,FALSE),"REVISAR")</f>
        <v>HP</v>
      </c>
      <c r="E10747" s="18" t="str">
        <f>+IFERROR(VLOOKUP(Cursos[[#This Row],[Modelo correcto]],Modelos[[Modelo correcto]:[¿En línea?]],3,FALSE),"REVISAR")</f>
        <v>SÍ</v>
      </c>
      <c r="F10747" s="18" t="str">
        <f>+Cursos[[#This Row],[IS]]&amp;Cursos[[#This Row],[Modelo correcto]]</f>
        <v>MANUEL ALEJANDRO HERNANDEZ GARCIAHP Product Technology Summary</v>
      </c>
      <c r="G10747" s="18">
        <v>0</v>
      </c>
      <c r="H10747" s="19">
        <v>44044</v>
      </c>
      <c r="I10747" s="18" t="str">
        <f>+IFERROR(VLOOKUP(Cursos[[#This Row],[Modelo correcto]],Modelos[[Modelo correcto]:[Aplica para certificación]],4,FALSE),"REVISAR")</f>
        <v>NO</v>
      </c>
    </row>
    <row r="10748" spans="1:9" x14ac:dyDescent="0.25">
      <c r="A10748" s="144" t="s">
        <v>714</v>
      </c>
      <c r="B10748">
        <v>1</v>
      </c>
      <c r="C10748" s="10" t="s">
        <v>1991</v>
      </c>
      <c r="D10748" s="18" t="str">
        <f>+IFERROR(VLOOKUP(Cursos[[#This Row],[Modelo correcto]],Modelos[[Modelo correcto]:[¿En línea?]],2,FALSE),"REVISAR")</f>
        <v>HP</v>
      </c>
      <c r="E10748" s="18" t="str">
        <f>+IFERROR(VLOOKUP(Cursos[[#This Row],[Modelo correcto]],Modelos[[Modelo correcto]:[¿En línea?]],3,FALSE),"REVISAR")</f>
        <v>SÍ</v>
      </c>
      <c r="F10748" s="18" t="str">
        <f>+Cursos[[#This Row],[IS]]&amp;Cursos[[#This Row],[Modelo correcto]]</f>
        <v>MANUEL ALEJANDRO HERNANDEZ GARCIAHP WorkWise Support</v>
      </c>
      <c r="G10748" s="18">
        <v>0</v>
      </c>
      <c r="H10748" s="19">
        <v>44044</v>
      </c>
      <c r="I10748" s="18" t="str">
        <f>+IFERROR(VLOOKUP(Cursos[[#This Row],[Modelo correcto]],Modelos[[Modelo correcto]:[Aplica para certificación]],4,FALSE),"REVISAR")</f>
        <v>NO</v>
      </c>
    </row>
    <row r="10749" spans="1:9" x14ac:dyDescent="0.25">
      <c r="A10749" s="144" t="s">
        <v>714</v>
      </c>
      <c r="B10749">
        <v>1</v>
      </c>
      <c r="C10749" s="10" t="s">
        <v>1979</v>
      </c>
      <c r="D10749" s="18" t="str">
        <f>+IFERROR(VLOOKUP(Cursos[[#This Row],[Modelo correcto]],Modelos[[Modelo correcto]:[¿En línea?]],2,FALSE),"REVISAR")</f>
        <v>HP</v>
      </c>
      <c r="E10749" s="18" t="str">
        <f>+IFERROR(VLOOKUP(Cursos[[#This Row],[Modelo correcto]],Modelos[[Modelo correcto]:[¿En línea?]],3,FALSE),"REVISAR")</f>
        <v>SÍ</v>
      </c>
      <c r="F10749" s="18" t="str">
        <f>+Cursos[[#This Row],[IS]]&amp;Cursos[[#This Row],[Modelo correcto]]</f>
        <v>MANUEL ALEJANDRO HERNANDEZ GARCIAHP 600 Managed Series</v>
      </c>
      <c r="G10749" s="18">
        <v>0</v>
      </c>
      <c r="H10749" s="19">
        <v>44044</v>
      </c>
      <c r="I10749" s="18" t="str">
        <f>+IFERROR(VLOOKUP(Cursos[[#This Row],[Modelo correcto]],Modelos[[Modelo correcto]:[Aplica para certificación]],4,FALSE),"REVISAR")</f>
        <v>NO</v>
      </c>
    </row>
    <row r="10750" spans="1:9" x14ac:dyDescent="0.25">
      <c r="A10750" s="144" t="s">
        <v>714</v>
      </c>
      <c r="B10750">
        <v>1</v>
      </c>
      <c r="C10750" s="10" t="s">
        <v>1460</v>
      </c>
      <c r="D10750" s="18" t="str">
        <f>+IFERROR(VLOOKUP(Cursos[[#This Row],[Modelo correcto]],Modelos[[Modelo correcto]:[¿En línea?]],2,FALSE),"REVISAR")</f>
        <v>HP</v>
      </c>
      <c r="E10750" s="18" t="str">
        <f>+IFERROR(VLOOKUP(Cursos[[#This Row],[Modelo correcto]],Modelos[[Modelo correcto]:[¿En línea?]],3,FALSE),"REVISAR")</f>
        <v>SÍ</v>
      </c>
      <c r="F10750" s="18" t="str">
        <f>+Cursos[[#This Row],[IS]]&amp;Cursos[[#This Row],[Modelo correcto]]</f>
        <v>MANUEL ALEJANDRO HERNANDEZ GARCIAHP Instant Ink</v>
      </c>
      <c r="G10750" s="18">
        <v>0</v>
      </c>
      <c r="H10750" s="19">
        <v>44044</v>
      </c>
      <c r="I10750" s="18" t="str">
        <f>+IFERROR(VLOOKUP(Cursos[[#This Row],[Modelo correcto]],Modelos[[Modelo correcto]:[Aplica para certificación]],4,FALSE),"REVISAR")</f>
        <v>NO</v>
      </c>
    </row>
    <row r="10751" spans="1:9" x14ac:dyDescent="0.25">
      <c r="A10751" s="144" t="s">
        <v>304</v>
      </c>
      <c r="B10751">
        <v>0</v>
      </c>
      <c r="C10751" s="10" t="s">
        <v>816</v>
      </c>
      <c r="D10751" s="145" t="str">
        <f>+IFERROR(VLOOKUP(Cursos[[#This Row],[Modelo correcto]],Modelos[[Modelo correcto]:[¿En línea?]],2,FALSE),"REVISAR")</f>
        <v>CANON</v>
      </c>
      <c r="E10751" s="145" t="str">
        <f>+IFERROR(VLOOKUP(Cursos[[#This Row],[Modelo correcto]],Modelos[[Modelo correcto]:[¿En línea?]],3,FALSE),"REVISAR")</f>
        <v>NO</v>
      </c>
      <c r="F10751" s="18" t="str">
        <f>+Cursos[[#This Row],[IS]]&amp;Cursos[[#This Row],[Modelo correcto]]</f>
        <v>ANDRES ALVARO PEREZ GARCIAIR AD C3530</v>
      </c>
      <c r="G10751" s="18">
        <v>1</v>
      </c>
      <c r="H10751" s="18"/>
      <c r="I10751" s="18" t="str">
        <f>+IFERROR(VLOOKUP(Cursos[[#This Row],[Modelo correcto]],Modelos[[Modelo correcto]:[Aplica para certificación]],4,FALSE),"REVISAR")</f>
        <v>NO</v>
      </c>
    </row>
    <row r="10752" spans="1:9" x14ac:dyDescent="0.25">
      <c r="A10752" s="144" t="s">
        <v>714</v>
      </c>
      <c r="B10752">
        <v>1</v>
      </c>
      <c r="C10752" s="10" t="s">
        <v>2018</v>
      </c>
      <c r="D10752" s="18" t="str">
        <f>+IFERROR(VLOOKUP(Cursos[[#This Row],[Modelo correcto]],Modelos[[Modelo correcto]:[¿En línea?]],2,FALSE),"REVISAR")</f>
        <v>HP</v>
      </c>
      <c r="E10752" s="18" t="str">
        <f>+IFERROR(VLOOKUP(Cursos[[#This Row],[Modelo correcto]],Modelos[[Modelo correcto]:[¿En línea?]],3,FALSE),"REVISAR")</f>
        <v>SÍ</v>
      </c>
      <c r="F10752" s="18" t="str">
        <f>+Cursos[[#This Row],[IS]]&amp;Cursos[[#This Row],[Modelo correcto]]</f>
        <v>MANUEL ALEJANDRO HERNANDEZ GARCIAHP Poweup Backpack</v>
      </c>
      <c r="G10752" s="18">
        <v>0</v>
      </c>
      <c r="H10752" s="19">
        <v>44044</v>
      </c>
      <c r="I10752" s="18" t="str">
        <f>+IFERROR(VLOOKUP(Cursos[[#This Row],[Modelo correcto]],Modelos[[Modelo correcto]:[Aplica para certificación]],4,FALSE),"REVISAR")</f>
        <v>NO</v>
      </c>
    </row>
    <row r="10753" spans="1:9" x14ac:dyDescent="0.25">
      <c r="A10753" s="144" t="s">
        <v>714</v>
      </c>
      <c r="B10753">
        <v>1</v>
      </c>
      <c r="C10753" s="10" t="s">
        <v>2019</v>
      </c>
      <c r="D10753" s="18" t="str">
        <f>+IFERROR(VLOOKUP(Cursos[[#This Row],[Modelo correcto]],Modelos[[Modelo correcto]:[¿En línea?]],2,FALSE),"REVISAR")</f>
        <v>HP</v>
      </c>
      <c r="E10753" s="18" t="str">
        <f>+IFERROR(VLOOKUP(Cursos[[#This Row],[Modelo correcto]],Modelos[[Modelo correcto]:[¿En línea?]],3,FALSE),"REVISAR")</f>
        <v>SÍ</v>
      </c>
      <c r="F10753" s="18" t="str">
        <f>+Cursos[[#This Row],[IS]]&amp;Cursos[[#This Row],[Modelo correcto]]</f>
        <v>MANUEL ALEJANDRO HERNANDEZ GARCIAHP Premier Care</v>
      </c>
      <c r="G10753" s="18">
        <v>0</v>
      </c>
      <c r="H10753" s="19">
        <v>44044</v>
      </c>
      <c r="I10753" s="18" t="str">
        <f>+IFERROR(VLOOKUP(Cursos[[#This Row],[Modelo correcto]],Modelos[[Modelo correcto]:[Aplica para certificación]],4,FALSE),"REVISAR")</f>
        <v>NO</v>
      </c>
    </row>
    <row r="10754" spans="1:9" x14ac:dyDescent="0.25">
      <c r="A10754" s="144" t="s">
        <v>714</v>
      </c>
      <c r="B10754">
        <v>1</v>
      </c>
      <c r="C10754" s="10" t="s">
        <v>2020</v>
      </c>
      <c r="D10754" s="18" t="str">
        <f>+IFERROR(VLOOKUP(Cursos[[#This Row],[Modelo correcto]],Modelos[[Modelo correcto]:[¿En línea?]],2,FALSE),"REVISAR")</f>
        <v>HP</v>
      </c>
      <c r="E10754" s="18" t="str">
        <f>+IFERROR(VLOOKUP(Cursos[[#This Row],[Modelo correcto]],Modelos[[Modelo correcto]:[¿En línea?]],3,FALSE),"REVISAR")</f>
        <v>SÍ</v>
      </c>
      <c r="F10754" s="18" t="str">
        <f>+Cursos[[#This Row],[IS]]&amp;Cursos[[#This Row],[Modelo correcto]]</f>
        <v>MANUEL ALEJANDRO HERNANDEZ GARCIAHP Security Key Takeways</v>
      </c>
      <c r="G10754" s="18">
        <v>0</v>
      </c>
      <c r="H10754" s="19">
        <v>44044</v>
      </c>
      <c r="I10754" s="18" t="str">
        <f>+IFERROR(VLOOKUP(Cursos[[#This Row],[Modelo correcto]],Modelos[[Modelo correcto]:[Aplica para certificación]],4,FALSE),"REVISAR")</f>
        <v>NO</v>
      </c>
    </row>
    <row r="10755" spans="1:9" x14ac:dyDescent="0.25">
      <c r="A10755" s="144" t="s">
        <v>714</v>
      </c>
      <c r="B10755">
        <v>1</v>
      </c>
      <c r="C10755" s="10" t="s">
        <v>1460</v>
      </c>
      <c r="D10755" s="18" t="str">
        <f>+IFERROR(VLOOKUP(Cursos[[#This Row],[Modelo correcto]],Modelos[[Modelo correcto]:[¿En línea?]],2,FALSE),"REVISAR")</f>
        <v>HP</v>
      </c>
      <c r="E10755" s="18" t="str">
        <f>+IFERROR(VLOOKUP(Cursos[[#This Row],[Modelo correcto]],Modelos[[Modelo correcto]:[¿En línea?]],3,FALSE),"REVISAR")</f>
        <v>SÍ</v>
      </c>
      <c r="F10755" s="18" t="str">
        <f>+Cursos[[#This Row],[IS]]&amp;Cursos[[#This Row],[Modelo correcto]]</f>
        <v>MANUEL ALEJANDRO HERNANDEZ GARCIAHP Instant Ink</v>
      </c>
      <c r="G10755" s="18">
        <v>0</v>
      </c>
      <c r="H10755" s="44">
        <v>44044</v>
      </c>
      <c r="I10755" s="18" t="str">
        <f>+IFERROR(VLOOKUP(Cursos[[#This Row],[Modelo correcto]],Modelos[[Modelo correcto]:[Aplica para certificación]],4,FALSE),"REVISAR")</f>
        <v>NO</v>
      </c>
    </row>
    <row r="10756" spans="1:9" x14ac:dyDescent="0.25">
      <c r="A10756" s="144" t="s">
        <v>714</v>
      </c>
      <c r="B10756">
        <v>1</v>
      </c>
      <c r="C10756" s="10" t="s">
        <v>2107</v>
      </c>
      <c r="D10756" s="18" t="str">
        <f>+IFERROR(VLOOKUP(Cursos[[#This Row],[Modelo correcto]],Modelos[[Modelo correcto]:[¿En línea?]],2,FALSE),"REVISAR")</f>
        <v>HP</v>
      </c>
      <c r="E10756" s="18" t="str">
        <f>+IFERROR(VLOOKUP(Cursos[[#This Row],[Modelo correcto]],Modelos[[Modelo correcto]:[¿En línea?]],3,FALSE),"REVISAR")</f>
        <v>SÍ</v>
      </c>
      <c r="F10756" s="18" t="str">
        <f>+Cursos[[#This Row],[IS]]&amp;Cursos[[#This Row],[Modelo correcto]]</f>
        <v>MANUEL ALEJANDRO HERNANDEZ GARCIAHP TRAVEL COVERAGE SERVICES</v>
      </c>
      <c r="G10756" s="18">
        <v>1</v>
      </c>
      <c r="H10756" s="19">
        <v>44044</v>
      </c>
      <c r="I10756" s="18" t="str">
        <f>+IFERROR(VLOOKUP(Cursos[[#This Row],[Modelo correcto]],Modelos[[Modelo correcto]:[Aplica para certificación]],4,FALSE),"REVISAR")</f>
        <v>NO</v>
      </c>
    </row>
    <row r="10757" spans="1:9" x14ac:dyDescent="0.25">
      <c r="A10757" s="144" t="s">
        <v>714</v>
      </c>
      <c r="B10757">
        <v>1</v>
      </c>
      <c r="C10757" s="10" t="s">
        <v>1381</v>
      </c>
      <c r="D10757" s="18" t="str">
        <f>+IFERROR(VLOOKUP(Cursos[[#This Row],[Modelo correcto]],Modelos[[Modelo correcto]:[¿En línea?]],2,FALSE),"REVISAR")</f>
        <v>EPSON</v>
      </c>
      <c r="E10757" s="18" t="str">
        <f>+IFERROR(VLOOKUP(Cursos[[#This Row],[Modelo correcto]],Modelos[[Modelo correcto]:[¿En línea?]],3,FALSE),"REVISAR")</f>
        <v>NO</v>
      </c>
      <c r="F10757" s="18" t="str">
        <f>+Cursos[[#This Row],[IS]]&amp;Cursos[[#This Row],[Modelo correcto]]</f>
        <v>MANUEL ALEJANDRO HERNANDEZ GARCIAGaga 2</v>
      </c>
      <c r="G10757" s="18">
        <v>1</v>
      </c>
      <c r="H10757" s="44">
        <v>43952</v>
      </c>
      <c r="I10757" s="18" t="str">
        <f>+IFERROR(VLOOKUP(Cursos[[#This Row],[Modelo correcto]],Modelos[[Modelo correcto]:[Aplica para certificación]],4,FALSE),"REVISAR")</f>
        <v>NO</v>
      </c>
    </row>
    <row r="10758" spans="1:9" x14ac:dyDescent="0.25">
      <c r="A10758" s="144" t="s">
        <v>714</v>
      </c>
      <c r="B10758">
        <v>1</v>
      </c>
      <c r="C10758" s="52" t="s">
        <v>1898</v>
      </c>
      <c r="D10758" s="18" t="str">
        <f>+IFERROR(VLOOKUP(Cursos[[#This Row],[Modelo correcto]],Modelos[[Modelo correcto]:[¿En línea?]],2,FALSE),"REVISAR")</f>
        <v>EPSON</v>
      </c>
      <c r="E10758" s="18" t="str">
        <f>+IFERROR(VLOOKUP(Cursos[[#This Row],[Modelo correcto]],Modelos[[Modelo correcto]:[¿En línea?]],3,FALSE),"REVISAR")</f>
        <v>NO</v>
      </c>
      <c r="F10758" s="18" t="str">
        <f>+Cursos[[#This Row],[IS]]&amp;Cursos[[#This Row],[Modelo correcto]]</f>
        <v>MANUEL ALEJANDRO HERNANDEZ GARCIAM5299DW - M5799DWF</v>
      </c>
      <c r="G10758" s="18">
        <v>1</v>
      </c>
      <c r="H10758" s="19">
        <v>44013</v>
      </c>
      <c r="I10758" s="18" t="str">
        <f>+IFERROR(VLOOKUP(Cursos[[#This Row],[Modelo correcto]],Modelos[[Modelo correcto]:[Aplica para certificación]],4,FALSE),"REVISAR")</f>
        <v>SÍ</v>
      </c>
    </row>
    <row r="10759" spans="1:9" x14ac:dyDescent="0.25">
      <c r="A10759" s="144" t="s">
        <v>714</v>
      </c>
      <c r="B10759">
        <v>1</v>
      </c>
      <c r="C10759" s="10" t="s">
        <v>2297</v>
      </c>
      <c r="D10759" s="18" t="str">
        <f>+IFERROR(VLOOKUP(Cursos[[#This Row],[Modelo correcto]],Modelos[[Modelo correcto]:[¿En línea?]],2,FALSE),"REVISAR")</f>
        <v>EPSON</v>
      </c>
      <c r="E10759" s="18" t="str">
        <f>+IFERROR(VLOOKUP(Cursos[[#This Row],[Modelo correcto]],Modelos[[Modelo correcto]:[¿En línea?]],3,FALSE),"REVISAR")</f>
        <v>NO</v>
      </c>
      <c r="F10759" s="18" t="str">
        <f>+Cursos[[#This Row],[IS]]&amp;Cursos[[#This Row],[Modelo correcto]]</f>
        <v>MANUEL ALEJANDRO HERNANDEZ GARCIAConfiguración y diagnóstico de impresoras POS</v>
      </c>
      <c r="G10759" s="18">
        <v>1</v>
      </c>
      <c r="H10759" s="19">
        <v>44105</v>
      </c>
      <c r="I10759" s="18" t="str">
        <f>+IFERROR(VLOOKUP(Cursos[[#This Row],[Modelo correcto]],Modelos[[Modelo correcto]:[Aplica para certificación]],4,FALSE),"REVISAR")</f>
        <v>SÍ</v>
      </c>
    </row>
    <row r="10760" spans="1:9" x14ac:dyDescent="0.25">
      <c r="A10760" s="144" t="s">
        <v>714</v>
      </c>
      <c r="B10760">
        <v>1</v>
      </c>
      <c r="C10760" s="10" t="s">
        <v>2108</v>
      </c>
      <c r="D10760" s="18" t="str">
        <f>+IFERROR(VLOOKUP(Cursos[[#This Row],[Modelo correcto]],Modelos[[Modelo correcto]:[¿En línea?]],2,FALSE),"REVISAR")</f>
        <v>HP</v>
      </c>
      <c r="E10760" s="18" t="str">
        <f>+IFERROR(VLOOKUP(Cursos[[#This Row],[Modelo correcto]],Modelos[[Modelo correcto]:[¿En línea?]],3,FALSE),"REVISAR")</f>
        <v>SÍ</v>
      </c>
      <c r="F10760" s="18" t="str">
        <f>+Cursos[[#This Row],[IS]]&amp;Cursos[[#This Row],[Modelo correcto]]</f>
        <v>MANUEL ALEJANDRO HERNANDEZ GARCIAHP ADVANCE TECHNICAL TRAINING</v>
      </c>
      <c r="G10760" s="18">
        <v>1</v>
      </c>
      <c r="H10760" s="19">
        <v>44044</v>
      </c>
      <c r="I10760" s="18" t="str">
        <f>+IFERROR(VLOOKUP(Cursos[[#This Row],[Modelo correcto]],Modelos[[Modelo correcto]:[Aplica para certificación]],4,FALSE),"REVISAR")</f>
        <v>NO</v>
      </c>
    </row>
    <row r="10761" spans="1:9" x14ac:dyDescent="0.25">
      <c r="A10761" s="144" t="s">
        <v>714</v>
      </c>
      <c r="B10761">
        <v>1</v>
      </c>
      <c r="C10761" s="10" t="s">
        <v>1243</v>
      </c>
      <c r="D10761" s="18" t="str">
        <f>+IFERROR(VLOOKUP(Cursos[[#This Row],[Modelo correcto]],Modelos[[Modelo correcto]:[¿En línea?]],2,FALSE),"REVISAR")</f>
        <v>XEROX</v>
      </c>
      <c r="E10761" s="18" t="str">
        <f>+IFERROR(VLOOKUP(Cursos[[#This Row],[Modelo correcto]],Modelos[[Modelo correcto]:[¿En línea?]],3,FALSE),"REVISAR")</f>
        <v>SÍ</v>
      </c>
      <c r="F10761" s="18" t="str">
        <f>+Cursos[[#This Row],[IS]]&amp;Cursos[[#This Row],[Modelo correcto]]</f>
        <v>MANUEL ALEJANDRO HERNANDEZ GARCIA3KHCF</v>
      </c>
      <c r="G10761" s="18">
        <v>1</v>
      </c>
      <c r="H10761" s="19">
        <v>44044</v>
      </c>
      <c r="I10761" s="18" t="str">
        <f>+IFERROR(VLOOKUP(Cursos[[#This Row],[Modelo correcto]],Modelos[[Modelo correcto]:[Aplica para certificación]],4,FALSE),"REVISAR")</f>
        <v>SÍ</v>
      </c>
    </row>
    <row r="10762" spans="1:9" x14ac:dyDescent="0.25">
      <c r="A10762" s="144" t="s">
        <v>714</v>
      </c>
      <c r="B10762">
        <v>1</v>
      </c>
      <c r="C10762" s="10" t="s">
        <v>185</v>
      </c>
      <c r="D10762" s="18" t="str">
        <f>+IFERROR(VLOOKUP(Cursos[[#This Row],[Modelo correcto]],Modelos[[Modelo correcto]:[¿En línea?]],2,FALSE),"REVISAR")</f>
        <v>XEROX</v>
      </c>
      <c r="E10762" s="18" t="str">
        <f>+IFERROR(VLOOKUP(Cursos[[#This Row],[Modelo correcto]],Modelos[[Modelo correcto]:[¿En línea?]],3,FALSE),"REVISAR")</f>
        <v>SÍ</v>
      </c>
      <c r="F10762" s="18" t="str">
        <f>+Cursos[[#This Row],[IS]]&amp;Cursos[[#This Row],[Modelo correcto]]</f>
        <v>MANUEL ALEJANDRO HERNANDEZ GARCIAC13970</v>
      </c>
      <c r="G10762" s="18">
        <v>0</v>
      </c>
      <c r="H10762" s="19">
        <v>44044</v>
      </c>
      <c r="I10762" s="18" t="str">
        <f>+IFERROR(VLOOKUP(Cursos[[#This Row],[Modelo correcto]],Modelos[[Modelo correcto]:[Aplica para certificación]],4,FALSE),"REVISAR")</f>
        <v>NO</v>
      </c>
    </row>
    <row r="10763" spans="1:9" x14ac:dyDescent="0.25">
      <c r="A10763" s="144" t="s">
        <v>714</v>
      </c>
      <c r="B10763">
        <v>1</v>
      </c>
      <c r="C10763" s="10" t="s">
        <v>1833</v>
      </c>
      <c r="D10763" s="18" t="str">
        <f>+IFERROR(VLOOKUP(Cursos[[#This Row],[Modelo correcto]],Modelos[[Modelo correcto]:[¿En línea?]],2,FALSE),"REVISAR")</f>
        <v>XEROX</v>
      </c>
      <c r="E10763" s="18" t="str">
        <f>+IFERROR(VLOOKUP(Cursos[[#This Row],[Modelo correcto]],Modelos[[Modelo correcto]:[¿En línea?]],3,FALSE),"REVISAR")</f>
        <v>SÍ</v>
      </c>
      <c r="F10763" s="18" t="str">
        <f>+Cursos[[#This Row],[IS]]&amp;Cursos[[#This Row],[Modelo correcto]]</f>
        <v>MANUEL ALEJANDRO HERNANDEZ GARCIACompTIA PenTest</v>
      </c>
      <c r="G10763" s="18">
        <v>0</v>
      </c>
      <c r="H10763" s="19">
        <v>44044</v>
      </c>
      <c r="I10763" s="18" t="str">
        <f>+IFERROR(VLOOKUP(Cursos[[#This Row],[Modelo correcto]],Modelos[[Modelo correcto]:[Aplica para certificación]],4,FALSE),"REVISAR")</f>
        <v>NO</v>
      </c>
    </row>
    <row r="10764" spans="1:9" x14ac:dyDescent="0.25">
      <c r="A10764" s="144" t="s">
        <v>714</v>
      </c>
      <c r="B10764">
        <v>1</v>
      </c>
      <c r="C10764" s="10" t="s">
        <v>2026</v>
      </c>
      <c r="D10764" s="18" t="str">
        <f>+IFERROR(VLOOKUP(Cursos[[#This Row],[Modelo correcto]],Modelos[[Modelo correcto]:[¿En línea?]],2,FALSE),"REVISAR")</f>
        <v>HP</v>
      </c>
      <c r="E10764" s="18" t="str">
        <f>+IFERROR(VLOOKUP(Cursos[[#This Row],[Modelo correcto]],Modelos[[Modelo correcto]:[¿En línea?]],3,FALSE),"REVISAR")</f>
        <v>SÍ</v>
      </c>
      <c r="F10764" s="18" t="str">
        <f>+Cursos[[#This Row],[IS]]&amp;Cursos[[#This Row],[Modelo correcto]]</f>
        <v>MANUEL ALEJANDRO HERNANDEZ GARCIAHP Product Technology Overview</v>
      </c>
      <c r="G10764" s="18">
        <v>0</v>
      </c>
      <c r="H10764" s="44">
        <v>44044</v>
      </c>
      <c r="I10764" s="18" t="str">
        <f>+IFERROR(VLOOKUP(Cursos[[#This Row],[Modelo correcto]],Modelos[[Modelo correcto]:[Aplica para certificación]],4,FALSE),"REVISAR")</f>
        <v>NO</v>
      </c>
    </row>
    <row r="10765" spans="1:9" x14ac:dyDescent="0.25">
      <c r="A10765" s="144" t="s">
        <v>304</v>
      </c>
      <c r="B10765">
        <v>0</v>
      </c>
      <c r="C10765" s="10" t="s">
        <v>817</v>
      </c>
      <c r="D10765" s="145" t="str">
        <f>+IFERROR(VLOOKUP(Cursos[[#This Row],[Modelo correcto]],Modelos[[Modelo correcto]:[¿En línea?]],2,FALSE),"REVISAR")</f>
        <v>CANON</v>
      </c>
      <c r="E10765" s="145" t="str">
        <f>+IFERROR(VLOOKUP(Cursos[[#This Row],[Modelo correcto]],Modelos[[Modelo correcto]:[¿En línea?]],3,FALSE),"REVISAR")</f>
        <v>NO</v>
      </c>
      <c r="F10765" s="18" t="str">
        <f>+Cursos[[#This Row],[IS]]&amp;Cursos[[#This Row],[Modelo correcto]]</f>
        <v>ANDRES ALVARO PEREZ GARCIAIR AD C5255</v>
      </c>
      <c r="G10765" s="18">
        <v>1</v>
      </c>
      <c r="H10765" s="18"/>
      <c r="I10765" s="18" t="str">
        <f>+IFERROR(VLOOKUP(Cursos[[#This Row],[Modelo correcto]],Modelos[[Modelo correcto]:[Aplica para certificación]],4,FALSE),"REVISAR")</f>
        <v>NO</v>
      </c>
    </row>
    <row r="10766" spans="1:9" x14ac:dyDescent="0.25">
      <c r="A10766" s="144" t="s">
        <v>714</v>
      </c>
      <c r="B10766">
        <v>1</v>
      </c>
      <c r="C10766" s="10" t="s">
        <v>21</v>
      </c>
      <c r="D10766" s="18" t="str">
        <f>+IFERROR(VLOOKUP(Cursos[[#This Row],[Modelo correcto]],Modelos[[Modelo correcto]:[¿En línea?]],2,FALSE),"REVISAR")</f>
        <v>XEROX</v>
      </c>
      <c r="E10766" s="18" t="str">
        <f>+IFERROR(VLOOKUP(Cursos[[#This Row],[Modelo correcto]],Modelos[[Modelo correcto]:[¿En línea?]],3,FALSE),"REVISAR")</f>
        <v>SÍ</v>
      </c>
      <c r="F10766" s="18" t="str">
        <f>+Cursos[[#This Row],[IS]]&amp;Cursos[[#This Row],[Modelo correcto]]</f>
        <v>MANUEL ALEJANDRO HERNANDEZ GARCIAC16401</v>
      </c>
      <c r="G10766" s="18">
        <v>0</v>
      </c>
      <c r="H10766" s="19">
        <v>44044</v>
      </c>
      <c r="I10766" s="18" t="str">
        <f>+IFERROR(VLOOKUP(Cursos[[#This Row],[Modelo correcto]],Modelos[[Modelo correcto]:[Aplica para certificación]],4,FALSE),"REVISAR")</f>
        <v>NO</v>
      </c>
    </row>
    <row r="10767" spans="1:9" x14ac:dyDescent="0.25">
      <c r="A10767" s="144" t="s">
        <v>714</v>
      </c>
      <c r="B10767">
        <v>1</v>
      </c>
      <c r="C10767" s="63" t="s">
        <v>1248</v>
      </c>
      <c r="D10767" s="18" t="str">
        <f>+IFERROR(VLOOKUP(Cursos[[#This Row],[Modelo correcto]],Modelos[[Modelo correcto]:[¿En línea?]],2,FALSE),"REVISAR")</f>
        <v>XEROX</v>
      </c>
      <c r="E10767" s="18" t="str">
        <f>+IFERROR(VLOOKUP(Cursos[[#This Row],[Modelo correcto]],Modelos[[Modelo correcto]:[¿En línea?]],3,FALSE),"REVISAR")</f>
        <v>SÍ</v>
      </c>
      <c r="F10767" s="18" t="str">
        <f>+Cursos[[#This Row],[IS]]&amp;Cursos[[#This Row],[Modelo correcto]]</f>
        <v>MANUEL ALEJANDRO HERNANDEZ GARCIAGBC01</v>
      </c>
      <c r="G10767" s="18">
        <v>0</v>
      </c>
      <c r="H10767" s="44">
        <v>44044</v>
      </c>
      <c r="I10767" s="18" t="str">
        <f>+IFERROR(VLOOKUP(Cursos[[#This Row],[Modelo correcto]],Modelos[[Modelo correcto]:[Aplica para certificación]],4,FALSE),"REVISAR")</f>
        <v>NO</v>
      </c>
    </row>
    <row r="10768" spans="1:9" x14ac:dyDescent="0.25">
      <c r="A10768" s="144" t="s">
        <v>714</v>
      </c>
      <c r="B10768">
        <v>1</v>
      </c>
      <c r="C10768" s="63" t="s">
        <v>1257</v>
      </c>
      <c r="D10768" s="18" t="str">
        <f>+IFERROR(VLOOKUP(Cursos[[#This Row],[Modelo correcto]],Modelos[[Modelo correcto]:[¿En línea?]],2,FALSE),"REVISAR")</f>
        <v>XEROX</v>
      </c>
      <c r="E10768" s="18" t="str">
        <f>+IFERROR(VLOOKUP(Cursos[[#This Row],[Modelo correcto]],Modelos[[Modelo correcto]:[¿En línea?]],3,FALSE),"REVISAR")</f>
        <v>SÍ</v>
      </c>
      <c r="F10768" s="18" t="str">
        <f>+Cursos[[#This Row],[IS]]&amp;Cursos[[#This Row],[Modelo correcto]]</f>
        <v>MANUEL ALEJANDRO HERNANDEZ GARCIAGBC02</v>
      </c>
      <c r="G10768" s="18">
        <v>0</v>
      </c>
      <c r="H10768" s="44">
        <v>44044</v>
      </c>
      <c r="I10768" s="18" t="str">
        <f>+IFERROR(VLOOKUP(Cursos[[#This Row],[Modelo correcto]],Modelos[[Modelo correcto]:[Aplica para certificación]],4,FALSE),"REVISAR")</f>
        <v>NO</v>
      </c>
    </row>
    <row r="10769" spans="1:9" x14ac:dyDescent="0.25">
      <c r="A10769" s="144" t="s">
        <v>714</v>
      </c>
      <c r="B10769">
        <v>1</v>
      </c>
      <c r="C10769" s="63" t="s">
        <v>107</v>
      </c>
      <c r="D10769" s="18" t="str">
        <f>+IFERROR(VLOOKUP(Cursos[[#This Row],[Modelo correcto]],Modelos[[Modelo correcto]:[¿En línea?]],2,FALSE),"REVISAR")</f>
        <v>XEROX</v>
      </c>
      <c r="E10769" s="18" t="str">
        <f>+IFERROR(VLOOKUP(Cursos[[#This Row],[Modelo correcto]],Modelos[[Modelo correcto]:[¿En línea?]],3,FALSE),"REVISAR")</f>
        <v>SÍ</v>
      </c>
      <c r="F10769" s="18" t="str">
        <f>+Cursos[[#This Row],[IS]]&amp;Cursos[[#This Row],[Modelo correcto]]</f>
        <v>MANUEL ALEJANDRO HERNANDEZ GARCIAEFI200</v>
      </c>
      <c r="G10769" s="18">
        <v>0</v>
      </c>
      <c r="H10769" s="44">
        <v>44044</v>
      </c>
      <c r="I10769" s="18" t="str">
        <f>+IFERROR(VLOOKUP(Cursos[[#This Row],[Modelo correcto]],Modelos[[Modelo correcto]:[Aplica para certificación]],4,FALSE),"REVISAR")</f>
        <v>NO</v>
      </c>
    </row>
    <row r="10770" spans="1:9" x14ac:dyDescent="0.25">
      <c r="A10770" s="144" t="s">
        <v>714</v>
      </c>
      <c r="B10770">
        <v>1</v>
      </c>
      <c r="C10770" s="63" t="s">
        <v>2057</v>
      </c>
      <c r="D10770" s="18" t="str">
        <f>+IFERROR(VLOOKUP(Cursos[[#This Row],[Modelo correcto]],Modelos[[Modelo correcto]:[¿En línea?]],2,FALSE),"REVISAR")</f>
        <v>XEROX</v>
      </c>
      <c r="E10770" s="18" t="str">
        <f>+IFERROR(VLOOKUP(Cursos[[#This Row],[Modelo correcto]],Modelos[[Modelo correcto]:[¿En línea?]],3,FALSE),"REVISAR")</f>
        <v>SÍ</v>
      </c>
      <c r="F10770" s="18" t="str">
        <f>+Cursos[[#This Row],[IS]]&amp;Cursos[[#This Row],[Modelo correcto]]</f>
        <v>MANUEL ALEJANDRO HERNANDEZ GARCIAEFI201</v>
      </c>
      <c r="G10770" s="18">
        <v>0</v>
      </c>
      <c r="H10770" s="44">
        <v>44044</v>
      </c>
      <c r="I10770" s="18" t="str">
        <f>+IFERROR(VLOOKUP(Cursos[[#This Row],[Modelo correcto]],Modelos[[Modelo correcto]:[Aplica para certificación]],4,FALSE),"REVISAR")</f>
        <v>NO</v>
      </c>
    </row>
    <row r="10771" spans="1:9" x14ac:dyDescent="0.25">
      <c r="A10771" s="144" t="s">
        <v>714</v>
      </c>
      <c r="B10771">
        <v>1</v>
      </c>
      <c r="C10771" s="63" t="s">
        <v>186</v>
      </c>
      <c r="D10771" s="18" t="str">
        <f>+IFERROR(VLOOKUP(Cursos[[#This Row],[Modelo correcto]],Modelos[[Modelo correcto]:[¿En línea?]],2,FALSE),"REVISAR")</f>
        <v>XEROX</v>
      </c>
      <c r="E10771" s="18" t="str">
        <f>+IFERROR(VLOOKUP(Cursos[[#This Row],[Modelo correcto]],Modelos[[Modelo correcto]:[¿En línea?]],3,FALSE),"REVISAR")</f>
        <v>SÍ</v>
      </c>
      <c r="F10771" s="18" t="str">
        <f>+Cursos[[#This Row],[IS]]&amp;Cursos[[#This Row],[Modelo correcto]]</f>
        <v>MANUEL ALEJANDRO HERNANDEZ GARCIAEFI100</v>
      </c>
      <c r="G10771" s="18">
        <v>0</v>
      </c>
      <c r="H10771" s="44">
        <v>44044</v>
      </c>
      <c r="I10771" s="18" t="str">
        <f>+IFERROR(VLOOKUP(Cursos[[#This Row],[Modelo correcto]],Modelos[[Modelo correcto]:[Aplica para certificación]],4,FALSE),"REVISAR")</f>
        <v>NO</v>
      </c>
    </row>
    <row r="10772" spans="1:9" x14ac:dyDescent="0.25">
      <c r="A10772" s="144" t="s">
        <v>714</v>
      </c>
      <c r="B10772">
        <v>1</v>
      </c>
      <c r="C10772" s="63" t="s">
        <v>1156</v>
      </c>
      <c r="D10772" s="18" t="str">
        <f>+IFERROR(VLOOKUP(Cursos[[#This Row],[Modelo correcto]],Modelos[[Modelo correcto]:[¿En línea?]],2,FALSE),"REVISAR")</f>
        <v>XEROX</v>
      </c>
      <c r="E10772" s="18" t="str">
        <f>+IFERROR(VLOOKUP(Cursos[[#This Row],[Modelo correcto]],Modelos[[Modelo correcto]:[¿En línea?]],3,FALSE),"REVISAR")</f>
        <v>SÍ</v>
      </c>
      <c r="F10772" s="18" t="str">
        <f>+Cursos[[#This Row],[IS]]&amp;Cursos[[#This Row],[Modelo correcto]]</f>
        <v>MANUEL ALEJANDRO HERNANDEZ GARCIAPC90CMYK</v>
      </c>
      <c r="G10772" s="18">
        <v>0</v>
      </c>
      <c r="H10772" s="44">
        <v>44044</v>
      </c>
      <c r="I10772" s="18" t="str">
        <f>+IFERROR(VLOOKUP(Cursos[[#This Row],[Modelo correcto]],Modelos[[Modelo correcto]:[Aplica para certificación]],4,FALSE),"REVISAR")</f>
        <v>NO</v>
      </c>
    </row>
    <row r="10773" spans="1:9" x14ac:dyDescent="0.25">
      <c r="A10773" s="144" t="s">
        <v>714</v>
      </c>
      <c r="B10773">
        <v>1</v>
      </c>
      <c r="C10773" s="63" t="s">
        <v>105</v>
      </c>
      <c r="D10773" s="62" t="str">
        <f>+IFERROR(VLOOKUP(Cursos[[#This Row],[Modelo correcto]],Modelos[[Modelo correcto]:[¿En línea?]],2,FALSE),"REVISAR")</f>
        <v>XEROX</v>
      </c>
      <c r="E10773" s="18" t="str">
        <f>+IFERROR(VLOOKUP(Cursos[[#This Row],[Modelo correcto]],Modelos[[Modelo correcto]:[¿En línea?]],3,FALSE),"REVISAR")</f>
        <v>SÍ</v>
      </c>
      <c r="F10773" s="18" t="str">
        <f>+Cursos[[#This Row],[IS]]&amp;Cursos[[#This Row],[Modelo correcto]]</f>
        <v>MANUEL ALEJANDRO HERNANDEZ GARCIAEFI110</v>
      </c>
      <c r="G10773" s="18">
        <v>0</v>
      </c>
      <c r="H10773" s="44">
        <v>44044</v>
      </c>
      <c r="I10773" s="62" t="str">
        <f>+IFERROR(VLOOKUP(Cursos[[#This Row],[Modelo correcto]],Modelos[[Modelo correcto]:[Aplica para certificación]],4,FALSE),"REVISAR")</f>
        <v>NO</v>
      </c>
    </row>
    <row r="10774" spans="1:9" x14ac:dyDescent="0.25">
      <c r="A10774" s="144" t="s">
        <v>714</v>
      </c>
      <c r="B10774">
        <v>1</v>
      </c>
      <c r="C10774" s="63" t="s">
        <v>24</v>
      </c>
      <c r="D10774" s="62" t="str">
        <f>+IFERROR(VLOOKUP(Cursos[[#This Row],[Modelo correcto]],Modelos[[Modelo correcto]:[¿En línea?]],2,FALSE),"REVISAR")</f>
        <v>XEROX</v>
      </c>
      <c r="E10774" s="18" t="str">
        <f>+IFERROR(VLOOKUP(Cursos[[#This Row],[Modelo correcto]],Modelos[[Modelo correcto]:[¿En línea?]],3,FALSE),"REVISAR")</f>
        <v>SÍ</v>
      </c>
      <c r="F10774" s="18" t="str">
        <f>+Cursos[[#This Row],[IS]]&amp;Cursos[[#This Row],[Modelo correcto]]</f>
        <v>MANUEL ALEJANDRO HERNANDEZ GARCIAFPS4C70</v>
      </c>
      <c r="G10774" s="18">
        <v>0</v>
      </c>
      <c r="H10774" s="44">
        <v>44044</v>
      </c>
      <c r="I10774" s="62" t="str">
        <f>+IFERROR(VLOOKUP(Cursos[[#This Row],[Modelo correcto]],Modelos[[Modelo correcto]:[Aplica para certificación]],4,FALSE),"REVISAR")</f>
        <v>NO</v>
      </c>
    </row>
    <row r="10775" spans="1:9" x14ac:dyDescent="0.25">
      <c r="A10775" s="144" t="s">
        <v>714</v>
      </c>
      <c r="B10775">
        <v>1</v>
      </c>
      <c r="C10775" s="10" t="s">
        <v>1780</v>
      </c>
      <c r="D10775" s="18" t="str">
        <f>+IFERROR(VLOOKUP(Cursos[[#This Row],[Modelo correcto]],Modelos[[Modelo correcto]:[¿En línea?]],2,FALSE),"REVISAR")</f>
        <v>XEROX</v>
      </c>
      <c r="E10775" s="18" t="str">
        <f>+IFERROR(VLOOKUP(Cursos[[#This Row],[Modelo correcto]],Modelos[[Modelo correcto]:[¿En línea?]],3,FALSE),"REVISAR")</f>
        <v>SÍ</v>
      </c>
      <c r="F10775" s="18" t="str">
        <f>+Cursos[[#This Row],[IS]]&amp;Cursos[[#This Row],[Modelo correcto]]</f>
        <v>MANUEL ALEJANDRO HERNANDEZ GARCIAcd136</v>
      </c>
      <c r="G10775" s="18">
        <v>0</v>
      </c>
      <c r="H10775" s="44">
        <v>44044</v>
      </c>
      <c r="I10775" s="18" t="str">
        <f>+IFERROR(VLOOKUP(Cursos[[#This Row],[Modelo correcto]],Modelos[[Modelo correcto]:[Aplica para certificación]],4,FALSE),"REVISAR")</f>
        <v>NO</v>
      </c>
    </row>
    <row r="10776" spans="1:9" x14ac:dyDescent="0.25">
      <c r="A10776" s="144" t="s">
        <v>714</v>
      </c>
      <c r="B10776">
        <v>1</v>
      </c>
      <c r="C10776" s="10" t="s">
        <v>1347</v>
      </c>
      <c r="D10776" s="18" t="str">
        <f>+IFERROR(VLOOKUP(Cursos[[#This Row],[Modelo correcto]],Modelos[[Modelo correcto]:[¿En línea?]],2,FALSE),"REVISAR")</f>
        <v>XEROX</v>
      </c>
      <c r="E10776" s="18" t="str">
        <f>+IFERROR(VLOOKUP(Cursos[[#This Row],[Modelo correcto]],Modelos[[Modelo correcto]:[¿En línea?]],3,FALSE),"REVISAR")</f>
        <v>SÍ</v>
      </c>
      <c r="F10776" s="18" t="str">
        <f>+Cursos[[#This Row],[IS]]&amp;Cursos[[#This Row],[Modelo correcto]]</f>
        <v>MANUEL ALEJANDRO HERNANDEZ GARCIATRIVSUP</v>
      </c>
      <c r="G10776" s="18">
        <v>0</v>
      </c>
      <c r="H10776" s="19">
        <v>44044</v>
      </c>
      <c r="I10776" s="18" t="str">
        <f>+IFERROR(VLOOKUP(Cursos[[#This Row],[Modelo correcto]],Modelos[[Modelo correcto]:[Aplica para certificación]],4,FALSE),"REVISAR")</f>
        <v>NO</v>
      </c>
    </row>
    <row r="10777" spans="1:9" x14ac:dyDescent="0.25">
      <c r="A10777" s="144" t="s">
        <v>714</v>
      </c>
      <c r="B10777">
        <v>1</v>
      </c>
      <c r="C10777" s="10" t="s">
        <v>1457</v>
      </c>
      <c r="D10777" s="18" t="str">
        <f>+IFERROR(VLOOKUP(Cursos[[#This Row],[Modelo correcto]],Modelos[[Modelo correcto]:[¿En línea?]],2,FALSE),"REVISAR")</f>
        <v>XEROX</v>
      </c>
      <c r="E10777" s="18" t="str">
        <f>+IFERROR(VLOOKUP(Cursos[[#This Row],[Modelo correcto]],Modelos[[Modelo correcto]:[¿En línea?]],3,FALSE),"REVISAR")</f>
        <v>SÍ</v>
      </c>
      <c r="F10777" s="18" t="str">
        <f>+Cursos[[#This Row],[IS]]&amp;Cursos[[#This Row],[Modelo correcto]]</f>
        <v>MANUEL ALEJANDRO HERNANDEZ GARCIAPRG127</v>
      </c>
      <c r="G10777" s="18">
        <v>0</v>
      </c>
      <c r="H10777" s="19">
        <v>44044</v>
      </c>
      <c r="I10777" s="18" t="str">
        <f>+IFERROR(VLOOKUP(Cursos[[#This Row],[Modelo correcto]],Modelos[[Modelo correcto]:[Aplica para certificación]],4,FALSE),"REVISAR")</f>
        <v>NO</v>
      </c>
    </row>
    <row r="10778" spans="1:9" x14ac:dyDescent="0.25">
      <c r="A10778" s="144" t="s">
        <v>714</v>
      </c>
      <c r="B10778">
        <v>1</v>
      </c>
      <c r="C10778" s="10" t="s">
        <v>74</v>
      </c>
      <c r="D10778" s="18" t="str">
        <f>+IFERROR(VLOOKUP(Cursos[[#This Row],[Modelo correcto]],Modelos[[Modelo correcto]:[¿En línea?]],2,FALSE),"REVISAR")</f>
        <v>XEROX</v>
      </c>
      <c r="E10778" s="18" t="str">
        <f>+IFERROR(VLOOKUP(Cursos[[#This Row],[Modelo correcto]],Modelos[[Modelo correcto]:[¿En línea?]],3,FALSE),"REVISAR")</f>
        <v>SÍ</v>
      </c>
      <c r="F10778" s="18" t="str">
        <f>+Cursos[[#This Row],[IS]]&amp;Cursos[[#This Row],[Modelo correcto]]</f>
        <v>MANUEL ALEJANDRO HERNANDEZ GARCIAC14790</v>
      </c>
      <c r="G10778" s="18">
        <v>0</v>
      </c>
      <c r="H10778" s="19">
        <v>44044</v>
      </c>
      <c r="I10778" s="18" t="str">
        <f>+IFERROR(VLOOKUP(Cursos[[#This Row],[Modelo correcto]],Modelos[[Modelo correcto]:[Aplica para certificación]],4,FALSE),"REVISAR")</f>
        <v>NO</v>
      </c>
    </row>
    <row r="10779" spans="1:9" x14ac:dyDescent="0.25">
      <c r="A10779" s="144" t="s">
        <v>714</v>
      </c>
      <c r="B10779">
        <v>1</v>
      </c>
      <c r="C10779" s="10" t="s">
        <v>234</v>
      </c>
      <c r="D10779" s="18" t="str">
        <f>+IFERROR(VLOOKUP(Cursos[[#This Row],[Modelo correcto]],Modelos[[Modelo correcto]:[¿En línea?]],2,FALSE),"REVISAR")</f>
        <v>XEROX</v>
      </c>
      <c r="E10779" s="18" t="str">
        <f>+IFERROR(VLOOKUP(Cursos[[#This Row],[Modelo correcto]],Modelos[[Modelo correcto]:[¿En línea?]],3,FALSE),"REVISAR")</f>
        <v>SÍ</v>
      </c>
      <c r="F10779" s="18" t="str">
        <f>+Cursos[[#This Row],[IS]]&amp;Cursos[[#This Row],[Modelo correcto]]</f>
        <v>MANUEL ALEJANDRO HERNANDEZ GARCIACD136</v>
      </c>
      <c r="G10779" s="18">
        <v>0</v>
      </c>
      <c r="H10779" s="19">
        <v>44044</v>
      </c>
      <c r="I10779" s="18" t="str">
        <f>+IFERROR(VLOOKUP(Cursos[[#This Row],[Modelo correcto]],Modelos[[Modelo correcto]:[Aplica para certificación]],4,FALSE),"REVISAR")</f>
        <v>NO</v>
      </c>
    </row>
    <row r="10780" spans="1:9" x14ac:dyDescent="0.25">
      <c r="A10780" s="144" t="s">
        <v>714</v>
      </c>
      <c r="B10780">
        <v>1</v>
      </c>
      <c r="C10780" s="10" t="s">
        <v>32</v>
      </c>
      <c r="D10780" s="18" t="str">
        <f>+IFERROR(VLOOKUP(Cursos[[#This Row],[Modelo correcto]],Modelos[[Modelo correcto]:[¿En línea?]],2,FALSE),"REVISAR")</f>
        <v>XEROX</v>
      </c>
      <c r="E10780" s="18" t="str">
        <f>+IFERROR(VLOOKUP(Cursos[[#This Row],[Modelo correcto]],Modelos[[Modelo correcto]:[¿En línea?]],3,FALSE),"REVISAR")</f>
        <v>SÍ</v>
      </c>
      <c r="F10780" s="18" t="str">
        <f>+Cursos[[#This Row],[IS]]&amp;Cursos[[#This Row],[Modelo correcto]]</f>
        <v>MANUEL ALEJANDRO HERNANDEZ GARCIA700ATSA</v>
      </c>
      <c r="G10780" s="18">
        <v>0</v>
      </c>
      <c r="H10780" s="19">
        <v>44044</v>
      </c>
      <c r="I10780" s="18" t="str">
        <f>+IFERROR(VLOOKUP(Cursos[[#This Row],[Modelo correcto]],Modelos[[Modelo correcto]:[Aplica para certificación]],4,FALSE),"REVISAR")</f>
        <v>NO</v>
      </c>
    </row>
    <row r="10781" spans="1:9" x14ac:dyDescent="0.25">
      <c r="A10781" s="144" t="s">
        <v>714</v>
      </c>
      <c r="B10781">
        <v>1</v>
      </c>
      <c r="C10781" s="10" t="s">
        <v>1305</v>
      </c>
      <c r="D10781" s="18" t="str">
        <f>+IFERROR(VLOOKUP(Cursos[[#This Row],[Modelo correcto]],Modelos[[Modelo correcto]:[¿En línea?]],2,FALSE),"REVISAR")</f>
        <v>XEROX</v>
      </c>
      <c r="E10781" s="18" t="str">
        <f>+IFERROR(VLOOKUP(Cursos[[#This Row],[Modelo correcto]],Modelos[[Modelo correcto]:[¿En línea?]],3,FALSE),"REVISAR")</f>
        <v>SÍ</v>
      </c>
      <c r="F10781" s="18" t="str">
        <f>+Cursos[[#This Row],[IS]]&amp;Cursos[[#This Row],[Modelo correcto]]</f>
        <v>MANUEL ALEJANDRO HERNANDEZ GARCIATRIV33</v>
      </c>
      <c r="G10781" s="18">
        <v>0</v>
      </c>
      <c r="H10781" s="19">
        <v>44044</v>
      </c>
      <c r="I10781" s="18" t="str">
        <f>+IFERROR(VLOOKUP(Cursos[[#This Row],[Modelo correcto]],Modelos[[Modelo correcto]:[Aplica para certificación]],4,FALSE),"REVISAR")</f>
        <v>NO</v>
      </c>
    </row>
    <row r="10782" spans="1:9" x14ac:dyDescent="0.25">
      <c r="A10782" s="144" t="s">
        <v>714</v>
      </c>
      <c r="B10782">
        <v>1</v>
      </c>
      <c r="C10782" s="10" t="s">
        <v>2079</v>
      </c>
      <c r="D10782" s="18" t="str">
        <f>+IFERROR(VLOOKUP(Cursos[[#This Row],[Modelo correcto]],Modelos[[Modelo correcto]:[¿En línea?]],2,FALSE),"REVISAR")</f>
        <v>XEROX</v>
      </c>
      <c r="E10782" s="18" t="str">
        <f>+IFERROR(VLOOKUP(Cursos[[#This Row],[Modelo correcto]],Modelos[[Modelo correcto]:[¿En línea?]],3,FALSE),"REVISAR")</f>
        <v>SÍ</v>
      </c>
      <c r="F10782" s="18" t="str">
        <f>+Cursos[[#This Row],[IS]]&amp;Cursos[[#This Row],[Modelo correcto]]</f>
        <v>MANUEL ALEJANDRO HERNANDEZ GARCIAIN2RFRB</v>
      </c>
      <c r="G10782" s="18">
        <v>0</v>
      </c>
      <c r="H10782" s="19">
        <v>44044</v>
      </c>
      <c r="I10782" s="18" t="str">
        <f>+IFERROR(VLOOKUP(Cursos[[#This Row],[Modelo correcto]],Modelos[[Modelo correcto]:[Aplica para certificación]],4,FALSE),"REVISAR")</f>
        <v>NO</v>
      </c>
    </row>
    <row r="10783" spans="1:9" x14ac:dyDescent="0.25">
      <c r="A10783" s="144" t="s">
        <v>714</v>
      </c>
      <c r="B10783">
        <v>1</v>
      </c>
      <c r="C10783" s="10" t="s">
        <v>1334</v>
      </c>
      <c r="D10783" s="18" t="str">
        <f>+IFERROR(VLOOKUP(Cursos[[#This Row],[Modelo correcto]],Modelos[[Modelo correcto]:[¿En línea?]],2,FALSE),"REVISAR")</f>
        <v>XEROX</v>
      </c>
      <c r="E10783" s="18" t="str">
        <f>+IFERROR(VLOOKUP(Cursos[[#This Row],[Modelo correcto]],Modelos[[Modelo correcto]:[¿En línea?]],3,FALSE),"REVISAR")</f>
        <v>SÍ</v>
      </c>
      <c r="F10783" s="18" t="str">
        <f>+Cursos[[#This Row],[IS]]&amp;Cursos[[#This Row],[Modelo correcto]]</f>
        <v>MANUEL ALEJANDRO HERNANDEZ GARCIAIGENESK</v>
      </c>
      <c r="G10783" s="18">
        <v>0</v>
      </c>
      <c r="H10783" s="19">
        <v>44044</v>
      </c>
      <c r="I10783" s="18" t="str">
        <f>+IFERROR(VLOOKUP(Cursos[[#This Row],[Modelo correcto]],Modelos[[Modelo correcto]:[Aplica para certificación]],4,FALSE),"REVISAR")</f>
        <v>NO</v>
      </c>
    </row>
    <row r="10784" spans="1:9" x14ac:dyDescent="0.25">
      <c r="A10784" s="144" t="s">
        <v>714</v>
      </c>
      <c r="B10784">
        <v>1</v>
      </c>
      <c r="C10784" s="10" t="s">
        <v>2047</v>
      </c>
      <c r="D10784" s="18" t="str">
        <f>+IFERROR(VLOOKUP(Cursos[[#This Row],[Modelo correcto]],Modelos[[Modelo correcto]:[¿En línea?]],2,FALSE),"REVISAR")</f>
        <v>XEROX</v>
      </c>
      <c r="E10784" s="18" t="str">
        <f>+IFERROR(VLOOKUP(Cursos[[#This Row],[Modelo correcto]],Modelos[[Modelo correcto]:[¿En línea?]],3,FALSE),"REVISAR")</f>
        <v>SÍ</v>
      </c>
      <c r="F10784" s="18" t="str">
        <f>+Cursos[[#This Row],[IS]]&amp;Cursos[[#This Row],[Modelo correcto]]</f>
        <v>MANUEL ALEJANDRO HERNANDEZ GARCIAVERSCMYK</v>
      </c>
      <c r="G10784" s="18">
        <v>0</v>
      </c>
      <c r="H10784" s="19">
        <v>44044</v>
      </c>
      <c r="I10784" s="18" t="str">
        <f>+IFERROR(VLOOKUP(Cursos[[#This Row],[Modelo correcto]],Modelos[[Modelo correcto]:[Aplica para certificación]],4,FALSE),"REVISAR")</f>
        <v>NO</v>
      </c>
    </row>
    <row r="10785" spans="1:9" x14ac:dyDescent="0.25">
      <c r="A10785" s="144" t="s">
        <v>714</v>
      </c>
      <c r="B10785">
        <v>1</v>
      </c>
      <c r="C10785" s="10" t="s">
        <v>1225</v>
      </c>
      <c r="D10785" s="18" t="str">
        <f>+IFERROR(VLOOKUP(Cursos[[#This Row],[Modelo correcto]],Modelos[[Modelo correcto]:[¿En línea?]],2,FALSE),"REVISAR")</f>
        <v>XEROX</v>
      </c>
      <c r="E10785" s="18" t="str">
        <f>+IFERROR(VLOOKUP(Cursos[[#This Row],[Modelo correcto]],Modelos[[Modelo correcto]:[¿En línea?]],3,FALSE),"REVISAR")</f>
        <v>SÍ</v>
      </c>
      <c r="F10785" s="18" t="str">
        <f>+Cursos[[#This Row],[IS]]&amp;Cursos[[#This Row],[Modelo correcto]]</f>
        <v>MANUEL ALEJANDRO HERNANDEZ GARCIAC17700</v>
      </c>
      <c r="G10785" s="18">
        <v>0</v>
      </c>
      <c r="H10785" s="19">
        <v>44044</v>
      </c>
      <c r="I10785" s="18" t="str">
        <f>+IFERROR(VLOOKUP(Cursos[[#This Row],[Modelo correcto]],Modelos[[Modelo correcto]:[Aplica para certificación]],4,FALSE),"REVISAR")</f>
        <v>NO</v>
      </c>
    </row>
    <row r="10786" spans="1:9" x14ac:dyDescent="0.25">
      <c r="A10786" s="29" t="s">
        <v>714</v>
      </c>
      <c r="B10786">
        <v>1</v>
      </c>
      <c r="C10786" s="10" t="s">
        <v>1254</v>
      </c>
      <c r="D10786" s="18" t="str">
        <f>+IFERROR(VLOOKUP(Cursos[[#This Row],[Modelo correcto]],Modelos[[Modelo correcto]:[¿En línea?]],2,FALSE),"REVISAR")</f>
        <v>XEROX</v>
      </c>
      <c r="E10786" s="18" t="str">
        <f>+IFERROR(VLOOKUP(Cursos[[#This Row],[Modelo correcto]],Modelos[[Modelo correcto]:[¿En línea?]],3,FALSE),"REVISAR")</f>
        <v>SÍ</v>
      </c>
      <c r="F10786" s="18" t="str">
        <f>+Cursos[[#This Row],[IS]]&amp;Cursos[[#This Row],[Modelo correcto]]</f>
        <v>MANUEL ALEJANDRO HERNANDEZ GARCIA700REPA</v>
      </c>
      <c r="G10786" s="18">
        <v>0</v>
      </c>
      <c r="H10786" s="19">
        <v>44044</v>
      </c>
      <c r="I10786" s="18" t="str">
        <f>+IFERROR(VLOOKUP(Cursos[[#This Row],[Modelo correcto]],Modelos[[Modelo correcto]:[Aplica para certificación]],4,FALSE),"REVISAR")</f>
        <v>NO</v>
      </c>
    </row>
    <row r="10787" spans="1:9" x14ac:dyDescent="0.25">
      <c r="A10787" s="144" t="s">
        <v>714</v>
      </c>
      <c r="B10787">
        <v>1</v>
      </c>
      <c r="C10787" s="10" t="s">
        <v>2098</v>
      </c>
      <c r="D10787" s="18" t="str">
        <f>+IFERROR(VLOOKUP(Cursos[[#This Row],[Modelo correcto]],Modelos[[Modelo correcto]:[¿En línea?]],2,FALSE),"REVISAR")</f>
        <v>XEROX</v>
      </c>
      <c r="E10787" s="18" t="str">
        <f>+IFERROR(VLOOKUP(Cursos[[#This Row],[Modelo correcto]],Modelos[[Modelo correcto]:[¿En línea?]],3,FALSE),"REVISAR")</f>
        <v>SÍ</v>
      </c>
      <c r="F10787" s="18" t="str">
        <f>+Cursos[[#This Row],[IS]]&amp;Cursos[[#This Row],[Modelo correcto]]</f>
        <v>MANUEL ALEJANDRO HERNANDEZ GARCIANHCLOSE</v>
      </c>
      <c r="G10787" s="18">
        <v>0</v>
      </c>
      <c r="H10787" s="19">
        <v>44044</v>
      </c>
      <c r="I10787" s="18" t="str">
        <f>+IFERROR(VLOOKUP(Cursos[[#This Row],[Modelo correcto]],Modelos[[Modelo correcto]:[Aplica para certificación]],4,FALSE),"REVISAR")</f>
        <v>NO</v>
      </c>
    </row>
    <row r="10788" spans="1:9" x14ac:dyDescent="0.25">
      <c r="A10788" s="144" t="s">
        <v>714</v>
      </c>
      <c r="B10788">
        <v>1</v>
      </c>
      <c r="C10788" s="10" t="s">
        <v>2099</v>
      </c>
      <c r="D10788" s="18" t="str">
        <f>+IFERROR(VLOOKUP(Cursos[[#This Row],[Modelo correcto]],Modelos[[Modelo correcto]:[¿En línea?]],2,FALSE),"REVISAR")</f>
        <v>XEROX</v>
      </c>
      <c r="E10788" s="18" t="str">
        <f>+IFERROR(VLOOKUP(Cursos[[#This Row],[Modelo correcto]],Modelos[[Modelo correcto]:[¿En línea?]],3,FALSE),"REVISAR")</f>
        <v>SÍ</v>
      </c>
      <c r="F10788" s="18" t="str">
        <f>+Cursos[[#This Row],[IS]]&amp;Cursos[[#This Row],[Modelo correcto]]</f>
        <v>MANUEL ALEJANDRO HERNANDEZ GARCIASSCTIMA</v>
      </c>
      <c r="G10788" s="18">
        <v>0</v>
      </c>
      <c r="H10788" s="19">
        <v>44044</v>
      </c>
      <c r="I10788" s="18" t="str">
        <f>+IFERROR(VLOOKUP(Cursos[[#This Row],[Modelo correcto]],Modelos[[Modelo correcto]:[Aplica para certificación]],4,FALSE),"REVISAR")</f>
        <v>NO</v>
      </c>
    </row>
    <row r="10789" spans="1:9" x14ac:dyDescent="0.25">
      <c r="A10789" s="144" t="s">
        <v>714</v>
      </c>
      <c r="B10789">
        <v>1</v>
      </c>
      <c r="C10789" s="10" t="s">
        <v>1339</v>
      </c>
      <c r="D10789" s="18" t="str">
        <f>+IFERROR(VLOOKUP(Cursos[[#This Row],[Modelo correcto]],Modelos[[Modelo correcto]:[¿En línea?]],2,FALSE),"REVISAR")</f>
        <v>XEROX</v>
      </c>
      <c r="E10789" s="18" t="str">
        <f>+IFERROR(VLOOKUP(Cursos[[#This Row],[Modelo correcto]],Modelos[[Modelo correcto]:[¿En línea?]],3,FALSE),"REVISAR")</f>
        <v>SÍ</v>
      </c>
      <c r="F10789" s="18" t="str">
        <f>+Cursos[[#This Row],[IS]]&amp;Cursos[[#This Row],[Modelo correcto]]</f>
        <v>MANUEL ALEJANDRO HERNANDEZ GARCIAE16M08</v>
      </c>
      <c r="G10789" s="18">
        <v>0</v>
      </c>
      <c r="H10789" s="19">
        <v>44044</v>
      </c>
      <c r="I10789" s="18" t="str">
        <f>+IFERROR(VLOOKUP(Cursos[[#This Row],[Modelo correcto]],Modelos[[Modelo correcto]:[Aplica para certificación]],4,FALSE),"REVISAR")</f>
        <v>NO</v>
      </c>
    </row>
    <row r="10790" spans="1:9" x14ac:dyDescent="0.25">
      <c r="A10790" s="29" t="s">
        <v>714</v>
      </c>
      <c r="B10790">
        <v>1</v>
      </c>
      <c r="C10790" s="10" t="s">
        <v>1141</v>
      </c>
      <c r="D10790" s="18" t="str">
        <f>+IFERROR(VLOOKUP(Cursos[[#This Row],[Modelo correcto]],Modelos[[Modelo correcto]:[¿En línea?]],2,FALSE),"REVISAR")</f>
        <v>XEROX</v>
      </c>
      <c r="E10790" s="18" t="str">
        <f>+IFERROR(VLOOKUP(Cursos[[#This Row],[Modelo correcto]],Modelos[[Modelo correcto]:[¿En línea?]],3,FALSE),"REVISAR")</f>
        <v>SÍ</v>
      </c>
      <c r="F10790" s="18" t="str">
        <f>+Cursos[[#This Row],[IS]]&amp;Cursos[[#This Row],[Modelo correcto]]</f>
        <v>MANUEL ALEJANDRO HERNANDEZ GARCIAIFMIFCM</v>
      </c>
      <c r="G10790" s="18">
        <v>1</v>
      </c>
      <c r="H10790" s="19">
        <v>44044</v>
      </c>
      <c r="I10790" s="18" t="str">
        <f>+IFERROR(VLOOKUP(Cursos[[#This Row],[Modelo correcto]],Modelos[[Modelo correcto]:[Aplica para certificación]],4,FALSE),"REVISAR")</f>
        <v>NO</v>
      </c>
    </row>
    <row r="10791" spans="1:9" x14ac:dyDescent="0.25">
      <c r="A10791" s="144" t="s">
        <v>714</v>
      </c>
      <c r="B10791">
        <v>1</v>
      </c>
      <c r="C10791" s="10" t="s">
        <v>2115</v>
      </c>
      <c r="D10791" s="18" t="str">
        <f>+IFERROR(VLOOKUP(Cursos[[#This Row],[Modelo correcto]],Modelos[[Modelo correcto]:[¿En línea?]],2,FALSE),"REVISAR")</f>
        <v>HP</v>
      </c>
      <c r="E10791" s="18" t="str">
        <f>+IFERROR(VLOOKUP(Cursos[[#This Row],[Modelo correcto]],Modelos[[Modelo correcto]:[¿En línea?]],3,FALSE),"REVISAR")</f>
        <v>SÍ</v>
      </c>
      <c r="F10791" s="18" t="str">
        <f>+Cursos[[#This Row],[IS]]&amp;Cursos[[#This Row],[Modelo correcto]]</f>
        <v>MANUEL ALEJANDRO HERNANDEZ GARCIAHP DEVICE AS A SERVICE PLANS</v>
      </c>
      <c r="G10791" s="18">
        <v>0</v>
      </c>
      <c r="H10791" s="19">
        <v>44075</v>
      </c>
      <c r="I10791" s="18" t="str">
        <f>+IFERROR(VLOOKUP(Cursos[[#This Row],[Modelo correcto]],Modelos[[Modelo correcto]:[Aplica para certificación]],4,FALSE),"REVISAR")</f>
        <v>NO</v>
      </c>
    </row>
    <row r="10792" spans="1:9" x14ac:dyDescent="0.25">
      <c r="A10792" s="144" t="s">
        <v>714</v>
      </c>
      <c r="B10792">
        <v>1</v>
      </c>
      <c r="C10792" s="10" t="s">
        <v>2126</v>
      </c>
      <c r="D10792" s="18" t="str">
        <f>+IFERROR(VLOOKUP(Cursos[[#This Row],[Modelo correcto]],Modelos[[Modelo correcto]:[¿En línea?]],2,FALSE),"REVISAR")</f>
        <v>HP</v>
      </c>
      <c r="E10792" s="145" t="str">
        <f>+IFERROR(VLOOKUP(Cursos[[#This Row],[Modelo correcto]],Modelos[[Modelo correcto]:[¿En línea?]],3,FALSE),"REVISAR")</f>
        <v>SÍ</v>
      </c>
      <c r="F10792" s="18" t="str">
        <f>+Cursos[[#This Row],[IS]]&amp;Cursos[[#This Row],[Modelo correcto]]</f>
        <v>MANUEL ALEJANDRO HERNANDEZ GARCIAHP SCCESSIBILITY KIT FAMILIARIZATION</v>
      </c>
      <c r="G10792" s="18">
        <v>1</v>
      </c>
      <c r="H10792" s="19">
        <v>44075</v>
      </c>
      <c r="I10792" s="18" t="str">
        <f>+IFERROR(VLOOKUP(Cursos[[#This Row],[Modelo correcto]],Modelos[[Modelo correcto]:[Aplica para certificación]],4,FALSE),"REVISAR")</f>
        <v>NO</v>
      </c>
    </row>
    <row r="10793" spans="1:9" x14ac:dyDescent="0.25">
      <c r="A10793" s="144" t="s">
        <v>714</v>
      </c>
      <c r="B10793">
        <v>1</v>
      </c>
      <c r="C10793" s="10" t="s">
        <v>2127</v>
      </c>
      <c r="D10793" s="18" t="str">
        <f>+IFERROR(VLOOKUP(Cursos[[#This Row],[Modelo correcto]],Modelos[[Modelo correcto]:[¿En línea?]],2,FALSE),"REVISAR")</f>
        <v>HP</v>
      </c>
      <c r="E10793" s="145" t="str">
        <f>+IFERROR(VLOOKUP(Cursos[[#This Row],[Modelo correcto]],Modelos[[Modelo correcto]:[¿En línea?]],3,FALSE),"REVISAR")</f>
        <v>SÍ</v>
      </c>
      <c r="F10793" s="18" t="str">
        <f>+Cursos[[#This Row],[IS]]&amp;Cursos[[#This Row],[Modelo correcto]]</f>
        <v>MANUEL ALEJANDRO HERNANDEZ GARCIAHP SERVICE DESK AS A SERVICE</v>
      </c>
      <c r="G10793" s="18">
        <v>1</v>
      </c>
      <c r="H10793" s="19">
        <v>44075</v>
      </c>
      <c r="I10793" s="18" t="str">
        <f>+IFERROR(VLOOKUP(Cursos[[#This Row],[Modelo correcto]],Modelos[[Modelo correcto]:[Aplica para certificación]],4,FALSE),"REVISAR")</f>
        <v>NO</v>
      </c>
    </row>
    <row r="10794" spans="1:9" x14ac:dyDescent="0.25">
      <c r="A10794" s="144" t="s">
        <v>714</v>
      </c>
      <c r="B10794">
        <v>1</v>
      </c>
      <c r="C10794" s="10" t="s">
        <v>2134</v>
      </c>
      <c r="D10794" s="18" t="str">
        <f>+IFERROR(VLOOKUP(Cursos[[#This Row],[Modelo correcto]],Modelos[[Modelo correcto]:[¿En línea?]],2,FALSE),"REVISAR")</f>
        <v>HP</v>
      </c>
      <c r="E10794" s="145" t="str">
        <f>+IFERROR(VLOOKUP(Cursos[[#This Row],[Modelo correcto]],Modelos[[Modelo correcto]:[¿En línea?]],3,FALSE),"REVISAR")</f>
        <v>SÍ</v>
      </c>
      <c r="F10794" s="18" t="str">
        <f>+Cursos[[#This Row],[IS]]&amp;Cursos[[#This Row],[Modelo correcto]]</f>
        <v>MANUEL ALEJANDRO HERNANDEZ GARCIAHP Accessibility and HP Accessibility Kit</v>
      </c>
      <c r="G10794" s="18">
        <v>0</v>
      </c>
      <c r="H10794" s="19">
        <v>44075</v>
      </c>
      <c r="I10794" s="18" t="str">
        <f>+IFERROR(VLOOKUP(Cursos[[#This Row],[Modelo correcto]],Modelos[[Modelo correcto]:[Aplica para certificación]],4,FALSE),"REVISAR")</f>
        <v>NO</v>
      </c>
    </row>
    <row r="10795" spans="1:9" x14ac:dyDescent="0.25">
      <c r="A10795" s="144" t="s">
        <v>714</v>
      </c>
      <c r="B10795">
        <v>1</v>
      </c>
      <c r="C10795" s="10" t="s">
        <v>2110</v>
      </c>
      <c r="D10795" s="18" t="str">
        <f>+IFERROR(VLOOKUP(Cursos[[#This Row],[Modelo correcto]],Modelos[[Modelo correcto]:[¿En línea?]],2,FALSE),"REVISAR")</f>
        <v>HP</v>
      </c>
      <c r="E10795" s="145" t="str">
        <f>+IFERROR(VLOOKUP(Cursos[[#This Row],[Modelo correcto]],Modelos[[Modelo correcto]:[¿En línea?]],3,FALSE),"REVISAR")</f>
        <v>SÍ</v>
      </c>
      <c r="F10795" s="18" t="str">
        <f>+Cursos[[#This Row],[IS]]&amp;Cursos[[#This Row],[Modelo correcto]]</f>
        <v>MANUEL ALEJANDRO HERNANDEZ GARCIAHP Quality - An overwiew</v>
      </c>
      <c r="G10795" s="18">
        <v>1</v>
      </c>
      <c r="H10795" s="19">
        <v>44075</v>
      </c>
      <c r="I10795" s="18" t="str">
        <f>+IFERROR(VLOOKUP(Cursos[[#This Row],[Modelo correcto]],Modelos[[Modelo correcto]:[Aplica para certificación]],4,FALSE),"REVISAR")</f>
        <v>NO</v>
      </c>
    </row>
    <row r="10796" spans="1:9" x14ac:dyDescent="0.25">
      <c r="A10796" s="144" t="s">
        <v>714</v>
      </c>
      <c r="B10796">
        <v>1</v>
      </c>
      <c r="C10796" s="10" t="s">
        <v>2138</v>
      </c>
      <c r="D10796" s="18" t="str">
        <f>+IFERROR(VLOOKUP(Cursos[[#This Row],[Modelo correcto]],Modelos[[Modelo correcto]:[¿En línea?]],2,FALSE),"REVISAR")</f>
        <v>HP</v>
      </c>
      <c r="E10796" s="145" t="str">
        <f>+IFERROR(VLOOKUP(Cursos[[#This Row],[Modelo correcto]],Modelos[[Modelo correcto]:[¿En línea?]],3,FALSE),"REVISAR")</f>
        <v>SÍ</v>
      </c>
      <c r="F10796" s="18" t="str">
        <f>+Cursos[[#This Row],[IS]]&amp;Cursos[[#This Row],[Modelo correcto]]</f>
        <v>MANUEL ALEJANDRO HERNANDEZ GARCIAHP LaserJet Winfows 8.0 and 8.1 update Training</v>
      </c>
      <c r="G10796" s="18">
        <v>1</v>
      </c>
      <c r="H10796" s="19">
        <v>44075</v>
      </c>
      <c r="I10796" s="18" t="str">
        <f>+IFERROR(VLOOKUP(Cursos[[#This Row],[Modelo correcto]],Modelos[[Modelo correcto]:[Aplica para certificación]],4,FALSE),"REVISAR")</f>
        <v>NO</v>
      </c>
    </row>
    <row r="10797" spans="1:9" x14ac:dyDescent="0.25">
      <c r="A10797" s="144" t="s">
        <v>714</v>
      </c>
      <c r="B10797">
        <v>1</v>
      </c>
      <c r="C10797" s="10" t="s">
        <v>1982</v>
      </c>
      <c r="D10797" s="18" t="str">
        <f>+IFERROR(VLOOKUP(Cursos[[#This Row],[Modelo correcto]],Modelos[[Modelo correcto]:[¿En línea?]],2,FALSE),"REVISAR")</f>
        <v>HP</v>
      </c>
      <c r="E10797" s="145" t="str">
        <f>+IFERROR(VLOOKUP(Cursos[[#This Row],[Modelo correcto]],Modelos[[Modelo correcto]:[¿En línea?]],3,FALSE),"REVISAR")</f>
        <v>SÍ</v>
      </c>
      <c r="F10797" s="18" t="str">
        <f>+Cursos[[#This Row],[IS]]&amp;Cursos[[#This Row],[Modelo correcto]]</f>
        <v>MANUEL ALEJANDRO HERNANDEZ GARCIAImaging and Printing Fundamentals - Fonts</v>
      </c>
      <c r="G10797" s="18">
        <v>1</v>
      </c>
      <c r="H10797" s="19">
        <v>44075</v>
      </c>
      <c r="I10797" s="18" t="str">
        <f>+IFERROR(VLOOKUP(Cursos[[#This Row],[Modelo correcto]],Modelos[[Modelo correcto]:[Aplica para certificación]],4,FALSE),"REVISAR")</f>
        <v>NO</v>
      </c>
    </row>
    <row r="10798" spans="1:9" x14ac:dyDescent="0.25">
      <c r="A10798" s="144" t="s">
        <v>714</v>
      </c>
      <c r="B10798">
        <v>1</v>
      </c>
      <c r="C10798" s="10" t="s">
        <v>2146</v>
      </c>
      <c r="D10798" s="18" t="str">
        <f>+IFERROR(VLOOKUP(Cursos[[#This Row],[Modelo correcto]],Modelos[[Modelo correcto]:[¿En línea?]],2,FALSE),"REVISAR")</f>
        <v>HP</v>
      </c>
      <c r="E10798" s="145" t="str">
        <f>+IFERROR(VLOOKUP(Cursos[[#This Row],[Modelo correcto]],Modelos[[Modelo correcto]:[¿En línea?]],3,FALSE),"REVISAR")</f>
        <v>SÍ</v>
      </c>
      <c r="F10798" s="18" t="str">
        <f>+Cursos[[#This Row],[IS]]&amp;Cursos[[#This Row],[Modelo correcto]]</f>
        <v>MANUEL ALEJANDRO HERNANDEZ GARCIAHP LaserJet Enterprise 500 Color Series</v>
      </c>
      <c r="G10798" s="18">
        <v>0</v>
      </c>
      <c r="H10798" s="19">
        <v>44075</v>
      </c>
      <c r="I10798" s="18" t="str">
        <f>+IFERROR(VLOOKUP(Cursos[[#This Row],[Modelo correcto]],Modelos[[Modelo correcto]:[Aplica para certificación]],4,FALSE),"REVISAR")</f>
        <v>NO</v>
      </c>
    </row>
    <row r="10799" spans="1:9" x14ac:dyDescent="0.25">
      <c r="A10799" s="144" t="s">
        <v>714</v>
      </c>
      <c r="B10799">
        <v>1</v>
      </c>
      <c r="C10799" s="10" t="s">
        <v>2147</v>
      </c>
      <c r="D10799" s="18" t="str">
        <f>+IFERROR(VLOOKUP(Cursos[[#This Row],[Modelo correcto]],Modelos[[Modelo correcto]:[¿En línea?]],2,FALSE),"REVISAR")</f>
        <v>HP</v>
      </c>
      <c r="E10799" s="145" t="str">
        <f>+IFERROR(VLOOKUP(Cursos[[#This Row],[Modelo correcto]],Modelos[[Modelo correcto]:[¿En línea?]],3,FALSE),"REVISAR")</f>
        <v>SÍ</v>
      </c>
      <c r="F10799" s="18" t="str">
        <f>+Cursos[[#This Row],[IS]]&amp;Cursos[[#This Row],[Modelo correcto]]</f>
        <v>MANUEL ALEJANDRO HERNANDEZ GARCIAHP FutureSmart 4.7 and HP A4 LaserJet Top Issues</v>
      </c>
      <c r="G10799" s="18">
        <v>0</v>
      </c>
      <c r="H10799" s="19">
        <v>44075</v>
      </c>
      <c r="I10799" s="18" t="str">
        <f>+IFERROR(VLOOKUP(Cursos[[#This Row],[Modelo correcto]],Modelos[[Modelo correcto]:[Aplica para certificación]],4,FALSE),"REVISAR")</f>
        <v>NO</v>
      </c>
    </row>
    <row r="10800" spans="1:9" x14ac:dyDescent="0.25">
      <c r="A10800" s="144" t="s">
        <v>714</v>
      </c>
      <c r="B10800">
        <v>1</v>
      </c>
      <c r="C10800" s="10" t="s">
        <v>1857</v>
      </c>
      <c r="D10800" s="18" t="str">
        <f>+IFERROR(VLOOKUP(Cursos[[#This Row],[Modelo correcto]],Modelos[[Modelo correcto]:[¿En línea?]],2,FALSE),"REVISAR")</f>
        <v>HP</v>
      </c>
      <c r="E10800" s="145" t="str">
        <f>+IFERROR(VLOOKUP(Cursos[[#This Row],[Modelo correcto]],Modelos[[Modelo correcto]:[¿En línea?]],3,FALSE),"REVISAR")</f>
        <v>SÍ</v>
      </c>
      <c r="F10800" s="18" t="str">
        <f>+Cursos[[#This Row],[IS]]&amp;Cursos[[#This Row],[Modelo correcto]]</f>
        <v>MANUEL ALEJANDRO HERNANDEZ GARCIAUniversal Printer driver Latest Releases</v>
      </c>
      <c r="G10800" s="18">
        <v>0</v>
      </c>
      <c r="H10800" s="19">
        <v>44075</v>
      </c>
      <c r="I10800" s="18" t="str">
        <f>+IFERROR(VLOOKUP(Cursos[[#This Row],[Modelo correcto]],Modelos[[Modelo correcto]:[Aplica para certificación]],4,FALSE),"REVISAR")</f>
        <v>NO</v>
      </c>
    </row>
    <row r="10801" spans="1:9" x14ac:dyDescent="0.25">
      <c r="A10801" s="144" t="s">
        <v>714</v>
      </c>
      <c r="B10801">
        <v>1</v>
      </c>
      <c r="C10801" s="10" t="s">
        <v>1834</v>
      </c>
      <c r="D10801" s="18" t="str">
        <f>+IFERROR(VLOOKUP(Cursos[[#This Row],[Modelo correcto]],Modelos[[Modelo correcto]:[¿En línea?]],2,FALSE),"REVISAR")</f>
        <v>HP</v>
      </c>
      <c r="E10801" s="145" t="str">
        <f>+IFERROR(VLOOKUP(Cursos[[#This Row],[Modelo correcto]],Modelos[[Modelo correcto]:[¿En línea?]],3,FALSE),"REVISAR")</f>
        <v>SÍ</v>
      </c>
      <c r="F10801" s="18" t="str">
        <f>+Cursos[[#This Row],[IS]]&amp;Cursos[[#This Row],[Modelo correcto]]</f>
        <v>MANUEL ALEJANDRO HERNANDEZ GARCIAHP LaserJet Pro 500 color MFP M570 Service and Support Training</v>
      </c>
      <c r="G10801" s="18">
        <v>1</v>
      </c>
      <c r="H10801" s="19">
        <v>44075</v>
      </c>
      <c r="I10801" s="18" t="str">
        <f>+IFERROR(VLOOKUP(Cursos[[#This Row],[Modelo correcto]],Modelos[[Modelo correcto]:[Aplica para certificación]],4,FALSE),"REVISAR")</f>
        <v>NO</v>
      </c>
    </row>
    <row r="10802" spans="1:9" x14ac:dyDescent="0.25">
      <c r="A10802" s="144" t="s">
        <v>714</v>
      </c>
      <c r="B10802">
        <v>1</v>
      </c>
      <c r="C10802" s="10" t="s">
        <v>2159</v>
      </c>
      <c r="D10802" s="18" t="str">
        <f>+IFERROR(VLOOKUP(Cursos[[#This Row],[Modelo correcto]],Modelos[[Modelo correcto]:[¿En línea?]],2,FALSE),"REVISAR")</f>
        <v>XEROX</v>
      </c>
      <c r="E10802" s="145" t="str">
        <f>+IFERROR(VLOOKUP(Cursos[[#This Row],[Modelo correcto]],Modelos[[Modelo correcto]:[¿En línea?]],3,FALSE),"REVISAR")</f>
        <v>SÍ</v>
      </c>
      <c r="F10802" s="18" t="str">
        <f>+Cursos[[#This Row],[IS]]&amp;Cursos[[#This Row],[Modelo correcto]]</f>
        <v>MANUEL ALEJANDRO HERNANDEZ GARCIAImaging and Printing Fundamentals Media, Rev. 11.2</v>
      </c>
      <c r="G10802" s="18">
        <v>0</v>
      </c>
      <c r="H10802" s="19">
        <v>44075</v>
      </c>
      <c r="I10802" s="18" t="str">
        <f>+IFERROR(VLOOKUP(Cursos[[#This Row],[Modelo correcto]],Modelos[[Modelo correcto]:[Aplica para certificación]],4,FALSE),"REVISAR")</f>
        <v>NO</v>
      </c>
    </row>
    <row r="10803" spans="1:9" x14ac:dyDescent="0.25">
      <c r="A10803" s="144" t="s">
        <v>714</v>
      </c>
      <c r="B10803">
        <v>1</v>
      </c>
      <c r="C10803" s="10" t="s">
        <v>2082</v>
      </c>
      <c r="D10803" s="18" t="str">
        <f>+IFERROR(VLOOKUP(Cursos[[#This Row],[Modelo correcto]],Modelos[[Modelo correcto]:[¿En línea?]],2,FALSE),"REVISAR")</f>
        <v>HP</v>
      </c>
      <c r="E10803" s="145" t="str">
        <f>+IFERROR(VLOOKUP(Cursos[[#This Row],[Modelo correcto]],Modelos[[Modelo correcto]:[¿En línea?]],3,FALSE),"REVISAR")</f>
        <v>SÍ</v>
      </c>
      <c r="F10803" s="18" t="str">
        <f>+Cursos[[#This Row],[IS]]&amp;Cursos[[#This Row],[Modelo correcto]]</f>
        <v>MANUEL ALEJANDRO HERNANDEZ GARCIAHP Color LaserJet Pro M155 , M255, MFP 182,183 and MFP 282, 283</v>
      </c>
      <c r="G10803" s="18">
        <v>0</v>
      </c>
      <c r="H10803" s="19">
        <v>44075</v>
      </c>
      <c r="I10803" s="18" t="str">
        <f>+IFERROR(VLOOKUP(Cursos[[#This Row],[Modelo correcto]],Modelos[[Modelo correcto]:[Aplica para certificación]],4,FALSE),"REVISAR")</f>
        <v>NO</v>
      </c>
    </row>
    <row r="10804" spans="1:9" x14ac:dyDescent="0.25">
      <c r="A10804" s="144" t="s">
        <v>714</v>
      </c>
      <c r="B10804">
        <v>1</v>
      </c>
      <c r="C10804" s="10" t="s">
        <v>2083</v>
      </c>
      <c r="D10804" s="18" t="str">
        <f>+IFERROR(VLOOKUP(Cursos[[#This Row],[Modelo correcto]],Modelos[[Modelo correcto]:[¿En línea?]],2,FALSE),"REVISAR")</f>
        <v>HP</v>
      </c>
      <c r="E10804" s="145" t="str">
        <f>+IFERROR(VLOOKUP(Cursos[[#This Row],[Modelo correcto]],Modelos[[Modelo correcto]:[¿En línea?]],3,FALSE),"REVISAR")</f>
        <v>SÍ</v>
      </c>
      <c r="F10804" s="18" t="str">
        <f>+Cursos[[#This Row],[IS]]&amp;Cursos[[#This Row],[Modelo correcto]]</f>
        <v>MANUEL ALEJANDRO HERNANDEZ GARCIAHP LaserJet Enterprise M604, M605, M606 series NPI Technical Training (Recorded)</v>
      </c>
      <c r="G10804" s="18">
        <v>0</v>
      </c>
      <c r="H10804" s="19">
        <v>44075</v>
      </c>
      <c r="I10804" s="18" t="str">
        <f>+IFERROR(VLOOKUP(Cursos[[#This Row],[Modelo correcto]],Modelos[[Modelo correcto]:[Aplica para certificación]],4,FALSE),"REVISAR")</f>
        <v>NO</v>
      </c>
    </row>
    <row r="10805" spans="1:9" x14ac:dyDescent="0.25">
      <c r="A10805" s="144" t="s">
        <v>714</v>
      </c>
      <c r="B10805">
        <v>1</v>
      </c>
      <c r="C10805" s="145" t="s">
        <v>2171</v>
      </c>
      <c r="D10805" s="18" t="str">
        <f>+IFERROR(VLOOKUP(Cursos[[#This Row],[Modelo correcto]],Modelos[[Modelo correcto]:[¿En línea?]],2,FALSE),"REVISAR")</f>
        <v>HP</v>
      </c>
      <c r="E10805" s="145" t="str">
        <f>+IFERROR(VLOOKUP(Cursos[[#This Row],[Modelo correcto]],Modelos[[Modelo correcto]:[¿En línea?]],3,FALSE),"REVISAR")</f>
        <v>SÍ</v>
      </c>
      <c r="F10805" s="18" t="str">
        <f>+Cursos[[#This Row],[IS]]&amp;Cursos[[#This Row],[Modelo correcto]]</f>
        <v>MANUEL ALEJANDRO HERNANDEZ GARCIA Imaging and Printing Fundamentals - Connectivity Basics, Rev. 11.3</v>
      </c>
      <c r="G10805" s="18">
        <v>0</v>
      </c>
      <c r="H10805" s="19">
        <v>44075</v>
      </c>
      <c r="I10805" s="18" t="str">
        <f>+IFERROR(VLOOKUP(Cursos[[#This Row],[Modelo correcto]],Modelos[[Modelo correcto]:[Aplica para certificación]],4,FALSE),"REVISAR")</f>
        <v>NO</v>
      </c>
    </row>
    <row r="10806" spans="1:9" x14ac:dyDescent="0.25">
      <c r="A10806" s="144" t="s">
        <v>714</v>
      </c>
      <c r="B10806">
        <v>1</v>
      </c>
      <c r="C10806" s="145" t="s">
        <v>2172</v>
      </c>
      <c r="D10806" s="18" t="str">
        <f>+IFERROR(VLOOKUP(Cursos[[#This Row],[Modelo correcto]],Modelos[[Modelo correcto]:[¿En línea?]],2,FALSE),"REVISAR")</f>
        <v>HP</v>
      </c>
      <c r="E10806" s="145" t="str">
        <f>+IFERROR(VLOOKUP(Cursos[[#This Row],[Modelo correcto]],Modelos[[Modelo correcto]:[¿En línea?]],3,FALSE),"REVISAR")</f>
        <v>SÍ</v>
      </c>
      <c r="F10806" s="18" t="str">
        <f>+Cursos[[#This Row],[IS]]&amp;Cursos[[#This Row],[Modelo correcto]]</f>
        <v>MANUEL ALEJANDRO HERNANDEZ GARCIALES Top Issues Q&amp;A May 2014 - Recorded Rev1</v>
      </c>
      <c r="G10806" s="18">
        <v>0</v>
      </c>
      <c r="H10806" s="19">
        <v>44075</v>
      </c>
      <c r="I10806" s="18" t="str">
        <f>+IFERROR(VLOOKUP(Cursos[[#This Row],[Modelo correcto]],Modelos[[Modelo correcto]:[Aplica para certificación]],4,FALSE),"REVISAR")</f>
        <v>NO</v>
      </c>
    </row>
    <row r="10807" spans="1:9" x14ac:dyDescent="0.25">
      <c r="A10807" s="144" t="s">
        <v>714</v>
      </c>
      <c r="B10807">
        <v>1</v>
      </c>
      <c r="C10807" s="145" t="s">
        <v>1839</v>
      </c>
      <c r="D10807" s="18" t="str">
        <f>+IFERROR(VLOOKUP(Cursos[[#This Row],[Modelo correcto]],Modelos[[Modelo correcto]:[¿En línea?]],2,FALSE),"REVISAR")</f>
        <v>HP</v>
      </c>
      <c r="E10807" s="145" t="str">
        <f>+IFERROR(VLOOKUP(Cursos[[#This Row],[Modelo correcto]],Modelos[[Modelo correcto]:[¿En línea?]],3,FALSE),"REVISAR")</f>
        <v>SÍ</v>
      </c>
      <c r="F10807" s="18" t="str">
        <f>+Cursos[[#This Row],[IS]]&amp;Cursos[[#This Row],[Modelo correcto]]</f>
        <v>MANUEL ALEJANDRO HERNANDEZ GARCIAHP Education – Google training</v>
      </c>
      <c r="G10807" s="18">
        <v>0</v>
      </c>
      <c r="H10807" s="19">
        <v>44075</v>
      </c>
      <c r="I10807" s="18" t="str">
        <f>+IFERROR(VLOOKUP(Cursos[[#This Row],[Modelo correcto]],Modelos[[Modelo correcto]:[Aplica para certificación]],4,FALSE),"REVISAR")</f>
        <v>NO</v>
      </c>
    </row>
    <row r="10808" spans="1:9" x14ac:dyDescent="0.25">
      <c r="A10808" s="144" t="s">
        <v>714</v>
      </c>
      <c r="B10808">
        <v>1</v>
      </c>
      <c r="C10808" s="145" t="s">
        <v>2179</v>
      </c>
      <c r="D10808" s="18" t="str">
        <f>+IFERROR(VLOOKUP(Cursos[[#This Row],[Modelo correcto]],Modelos[[Modelo correcto]:[¿En línea?]],2,FALSE),"REVISAR")</f>
        <v>HP</v>
      </c>
      <c r="E10808" s="145" t="str">
        <f>+IFERROR(VLOOKUP(Cursos[[#This Row],[Modelo correcto]],Modelos[[Modelo correcto]:[¿En línea?]],3,FALSE),"REVISAR")</f>
        <v>SÍ</v>
      </c>
      <c r="F10808" s="18" t="str">
        <f>+Cursos[[#This Row],[IS]]&amp;Cursos[[#This Row],[Modelo correcto]]</f>
        <v>MANUEL ALEJANDRO HERNANDEZ GARCIAHP DeskJet Ink Advantage 1200 And HP DeskJet 2300</v>
      </c>
      <c r="G10808" s="18">
        <v>0</v>
      </c>
      <c r="H10808" s="19">
        <v>44075</v>
      </c>
      <c r="I10808" s="18" t="str">
        <f>+IFERROR(VLOOKUP(Cursos[[#This Row],[Modelo correcto]],Modelos[[Modelo correcto]:[Aplica para certificación]],4,FALSE),"REVISAR")</f>
        <v>NO</v>
      </c>
    </row>
    <row r="10809" spans="1:9" x14ac:dyDescent="0.25">
      <c r="A10809" s="144" t="s">
        <v>714</v>
      </c>
      <c r="B10809">
        <v>1</v>
      </c>
      <c r="C10809" s="10" t="s">
        <v>2202</v>
      </c>
      <c r="D10809" s="18" t="str">
        <f>+IFERROR(VLOOKUP(Cursos[[#This Row],[Modelo correcto]],Modelos[[Modelo correcto]:[¿En línea?]],2,FALSE),"REVISAR")</f>
        <v>HP</v>
      </c>
      <c r="E10809" s="145" t="str">
        <f>+IFERROR(VLOOKUP(Cursos[[#This Row],[Modelo correcto]],Modelos[[Modelo correcto]:[¿En línea?]],3,FALSE),"REVISAR")</f>
        <v>SÍ</v>
      </c>
      <c r="F10809" s="18" t="str">
        <f>+Cursos[[#This Row],[IS]]&amp;Cursos[[#This Row],[Modelo correcto]]</f>
        <v>MANUEL ALEJANDRO HERNANDEZ GARCIAHP Win 8 OEM Activation version 3 (OA3) Training</v>
      </c>
      <c r="G10809" s="18">
        <v>0</v>
      </c>
      <c r="H10809" s="19">
        <v>44075</v>
      </c>
      <c r="I10809" s="18" t="str">
        <f>+IFERROR(VLOOKUP(Cursos[[#This Row],[Modelo correcto]],Modelos[[Modelo correcto]:[Aplica para certificación]],4,FALSE),"REVISAR")</f>
        <v>NO</v>
      </c>
    </row>
    <row r="10810" spans="1:9" x14ac:dyDescent="0.25">
      <c r="A10810" s="144" t="s">
        <v>714</v>
      </c>
      <c r="B10810">
        <v>1</v>
      </c>
      <c r="C10810" s="10" t="s">
        <v>2203</v>
      </c>
      <c r="D10810" s="18" t="str">
        <f>+IFERROR(VLOOKUP(Cursos[[#This Row],[Modelo correcto]],Modelos[[Modelo correcto]:[¿En línea?]],2,FALSE),"REVISAR")</f>
        <v>HP</v>
      </c>
      <c r="E10810" s="145" t="str">
        <f>+IFERROR(VLOOKUP(Cursos[[#This Row],[Modelo correcto]],Modelos[[Modelo correcto]:[¿En línea?]],3,FALSE),"REVISAR")</f>
        <v>SÍ</v>
      </c>
      <c r="F10810" s="18" t="str">
        <f>+Cursos[[#This Row],[IS]]&amp;Cursos[[#This Row],[Modelo correcto]]</f>
        <v>MANUEL ALEJANDRO HERNANDEZ GARCIAHP Responsible Business Alliance</v>
      </c>
      <c r="G10810" s="18">
        <v>0</v>
      </c>
      <c r="H10810" s="19">
        <v>44075</v>
      </c>
      <c r="I10810" s="18" t="str">
        <f>+IFERROR(VLOOKUP(Cursos[[#This Row],[Modelo correcto]],Modelos[[Modelo correcto]:[Aplica para certificación]],4,FALSE),"REVISAR")</f>
        <v>NO</v>
      </c>
    </row>
    <row r="10811" spans="1:9" x14ac:dyDescent="0.25">
      <c r="A10811" s="144" t="s">
        <v>714</v>
      </c>
      <c r="B10811">
        <v>1</v>
      </c>
      <c r="C10811" s="10" t="s">
        <v>2207</v>
      </c>
      <c r="D10811" s="18" t="str">
        <f>+IFERROR(VLOOKUP(Cursos[[#This Row],[Modelo correcto]],Modelos[[Modelo correcto]:[¿En línea?]],2,FALSE),"REVISAR")</f>
        <v>HP</v>
      </c>
      <c r="E10811" s="18" t="str">
        <f>+IFERROR(VLOOKUP(Cursos[[#This Row],[Modelo correcto]],Modelos[[Modelo correcto]:[¿En línea?]],3,FALSE),"REVISAR")</f>
        <v>SÍ</v>
      </c>
      <c r="F10811" s="18" t="str">
        <f>+Cursos[[#This Row],[IS]]&amp;Cursos[[#This Row],[Modelo correcto]]</f>
        <v>MANUEL ALEJANDRO HERNANDEZ GARCIA2LS TECHNICAL TRAINING</v>
      </c>
      <c r="G10811" s="18">
        <v>0</v>
      </c>
      <c r="H10811" s="19">
        <v>44075</v>
      </c>
      <c r="I10811" s="18" t="str">
        <f>+IFERROR(VLOOKUP(Cursos[[#This Row],[Modelo correcto]],Modelos[[Modelo correcto]:[Aplica para certificación]],4,FALSE),"REVISAR")</f>
        <v>NO</v>
      </c>
    </row>
    <row r="10812" spans="1:9" x14ac:dyDescent="0.25">
      <c r="A10812" s="144" t="s">
        <v>714</v>
      </c>
      <c r="B10812">
        <v>1</v>
      </c>
      <c r="C10812" s="34" t="s">
        <v>2308</v>
      </c>
      <c r="D10812" s="18" t="str">
        <f>+IFERROR(VLOOKUP(Cursos[[#This Row],[Modelo correcto]],Modelos[[Modelo correcto]:[¿En línea?]],2,FALSE),"REVISAR")</f>
        <v>BROTHER</v>
      </c>
      <c r="E10812" s="18" t="str">
        <f>+IFERROR(VLOOKUP(Cursos[[#This Row],[Modelo correcto]],Modelos[[Modelo correcto]:[¿En línea?]],3,FALSE),"REVISAR")</f>
        <v>NO</v>
      </c>
      <c r="F10812" s="18" t="str">
        <f>+Cursos[[#This Row],[IS]]&amp;Cursos[[#This Row],[Modelo correcto]]</f>
        <v>MANUEL ALEJANDRO HERNANDEZ GARCIASerie Laser Mono (DL)</v>
      </c>
      <c r="G10812" s="18">
        <v>1</v>
      </c>
      <c r="H10812" s="19">
        <v>44105</v>
      </c>
      <c r="I10812" s="18" t="str">
        <f>+IFERROR(VLOOKUP(Cursos[[#This Row],[Modelo correcto]],Modelos[[Modelo correcto]:[Aplica para certificación]],4,FALSE),"REVISAR")</f>
        <v>SÍ</v>
      </c>
    </row>
    <row r="10813" spans="1:9" x14ac:dyDescent="0.25">
      <c r="A10813" s="144" t="s">
        <v>714</v>
      </c>
      <c r="B10813">
        <v>1</v>
      </c>
      <c r="C10813" s="34" t="s">
        <v>2309</v>
      </c>
      <c r="D10813" s="18" t="str">
        <f>+IFERROR(VLOOKUP(Cursos[[#This Row],[Modelo correcto]],Modelos[[Modelo correcto]:[¿En línea?]],2,FALSE),"REVISAR")</f>
        <v>BROTHER</v>
      </c>
      <c r="E10813" s="18" t="str">
        <f>+IFERROR(VLOOKUP(Cursos[[#This Row],[Modelo correcto]],Modelos[[Modelo correcto]:[¿En línea?]],3,FALSE),"REVISAR")</f>
        <v>NO</v>
      </c>
      <c r="F10813" s="18" t="str">
        <f>+Cursos[[#This Row],[IS]]&amp;Cursos[[#This Row],[Modelo correcto]]</f>
        <v>MANUEL ALEJANDRO HERNANDEZ GARCIASerie Laser color (BC4)</v>
      </c>
      <c r="G10813" s="18">
        <v>1</v>
      </c>
      <c r="H10813" s="19">
        <v>44105</v>
      </c>
      <c r="I10813" s="18" t="str">
        <f>+IFERROR(VLOOKUP(Cursos[[#This Row],[Modelo correcto]],Modelos[[Modelo correcto]:[Aplica para certificación]],4,FALSE),"REVISAR")</f>
        <v>SÍ</v>
      </c>
    </row>
    <row r="10814" spans="1:9" x14ac:dyDescent="0.25">
      <c r="A10814" s="144" t="s">
        <v>714</v>
      </c>
      <c r="B10814">
        <v>1</v>
      </c>
      <c r="C10814" s="34" t="s">
        <v>2310</v>
      </c>
      <c r="D10814" s="18" t="str">
        <f>+IFERROR(VLOOKUP(Cursos[[#This Row],[Modelo correcto]],Modelos[[Modelo correcto]:[¿En línea?]],2,FALSE),"REVISAR")</f>
        <v>BROTHER</v>
      </c>
      <c r="E10814" s="18" t="str">
        <f>+IFERROR(VLOOKUP(Cursos[[#This Row],[Modelo correcto]],Modelos[[Modelo correcto]:[¿En línea?]],3,FALSE),"REVISAR")</f>
        <v>NO</v>
      </c>
      <c r="F10814" s="18" t="str">
        <f>+Cursos[[#This Row],[IS]]&amp;Cursos[[#This Row],[Modelo correcto]]</f>
        <v>MANUEL ALEJANDRO HERNANDEZ GARCIASerie InkTank</v>
      </c>
      <c r="G10814" s="18">
        <v>1</v>
      </c>
      <c r="H10814" s="19">
        <v>44105</v>
      </c>
      <c r="I10814" s="18" t="str">
        <f>+IFERROR(VLOOKUP(Cursos[[#This Row],[Modelo correcto]],Modelos[[Modelo correcto]:[Aplica para certificación]],4,FALSE),"REVISAR")</f>
        <v>SÍ</v>
      </c>
    </row>
    <row r="10815" spans="1:9" x14ac:dyDescent="0.25">
      <c r="A10815" s="144" t="s">
        <v>714</v>
      </c>
      <c r="B10815">
        <v>1</v>
      </c>
      <c r="C10815" s="10" t="s">
        <v>2208</v>
      </c>
      <c r="D10815" s="18" t="str">
        <f>+IFERROR(VLOOKUP(Cursos[[#This Row],[Modelo correcto]],Modelos[[Modelo correcto]:[¿En línea?]],2,FALSE),"REVISAR")</f>
        <v>HP</v>
      </c>
      <c r="E10815" s="18" t="str">
        <f>+IFERROR(VLOOKUP(Cursos[[#This Row],[Modelo correcto]],Modelos[[Modelo correcto]:[¿En línea?]],3,FALSE),"REVISAR")</f>
        <v>SÍ</v>
      </c>
      <c r="F10815" s="18" t="str">
        <f>+Cursos[[#This Row],[IS]]&amp;Cursos[[#This Row],[Modelo correcto]]</f>
        <v>MANUEL ALEJANDRO HERNANDEZ GARCIAIntel Unite 4.0 Training</v>
      </c>
      <c r="G10815" s="18">
        <v>0</v>
      </c>
      <c r="H10815" s="19">
        <v>44075</v>
      </c>
      <c r="I10815" s="18" t="str">
        <f>+IFERROR(VLOOKUP(Cursos[[#This Row],[Modelo correcto]],Modelos[[Modelo correcto]:[Aplica para certificación]],4,FALSE),"REVISAR")</f>
        <v>NO</v>
      </c>
    </row>
    <row r="10816" spans="1:9" x14ac:dyDescent="0.25">
      <c r="A10816" s="144" t="s">
        <v>714</v>
      </c>
      <c r="B10816">
        <v>1</v>
      </c>
      <c r="C10816" s="10" t="s">
        <v>1536</v>
      </c>
      <c r="D10816" s="18" t="str">
        <f>+IFERROR(VLOOKUP(Cursos[[#This Row],[Modelo correcto]],Modelos[[Modelo correcto]:[¿En línea?]],2,FALSE),"REVISAR")</f>
        <v>XEROX</v>
      </c>
      <c r="E10816" s="145" t="str">
        <f>+IFERROR(VLOOKUP(Cursos[[#This Row],[Modelo correcto]],Modelos[[Modelo correcto]:[¿En línea?]],3,FALSE),"REVISAR")</f>
        <v>SÍ</v>
      </c>
      <c r="F10816" s="18" t="str">
        <f>+Cursos[[#This Row],[IS]]&amp;Cursos[[#This Row],[Modelo correcto]]</f>
        <v>MANUEL ALEJANDRO HERNANDEZ GARCIAWPASEC</v>
      </c>
      <c r="G10816" s="18">
        <v>1</v>
      </c>
      <c r="H10816" s="19">
        <v>44075</v>
      </c>
      <c r="I10816" s="18" t="str">
        <f>+IFERROR(VLOOKUP(Cursos[[#This Row],[Modelo correcto]],Modelos[[Modelo correcto]:[Aplica para certificación]],4,FALSE),"REVISAR")</f>
        <v>NO</v>
      </c>
    </row>
    <row r="10817" spans="1:9" x14ac:dyDescent="0.25">
      <c r="A10817" s="144" t="s">
        <v>714</v>
      </c>
      <c r="B10817">
        <v>1</v>
      </c>
      <c r="C10817" s="10" t="s">
        <v>2209</v>
      </c>
      <c r="D10817" s="18" t="str">
        <f>+IFERROR(VLOOKUP(Cursos[[#This Row],[Modelo correcto]],Modelos[[Modelo correcto]:[¿En línea?]],2,FALSE),"REVISAR")</f>
        <v>HP</v>
      </c>
      <c r="E10817" s="145" t="str">
        <f>+IFERROR(VLOOKUP(Cursos[[#This Row],[Modelo correcto]],Modelos[[Modelo correcto]:[¿En línea?]],3,FALSE),"REVISAR")</f>
        <v>SÍ</v>
      </c>
      <c r="F10817" s="18" t="str">
        <f>+Cursos[[#This Row],[IS]]&amp;Cursos[[#This Row],[Modelo correcto]]</f>
        <v>MANUEL ALEJANDRO HERNANDEZ GARCIAHP Z CENTRAL REMOTE BOOST TRAINING</v>
      </c>
      <c r="G10817" s="18">
        <v>1</v>
      </c>
      <c r="H10817" s="19">
        <v>44075</v>
      </c>
      <c r="I10817" s="18" t="str">
        <f>+IFERROR(VLOOKUP(Cursos[[#This Row],[Modelo correcto]],Modelos[[Modelo correcto]:[Aplica para certificación]],4,FALSE),"REVISAR")</f>
        <v>NO</v>
      </c>
    </row>
    <row r="10818" spans="1:9" x14ac:dyDescent="0.25">
      <c r="A10818" s="144" t="s">
        <v>714</v>
      </c>
      <c r="B10818">
        <v>1</v>
      </c>
      <c r="C10818" s="10" t="s">
        <v>2215</v>
      </c>
      <c r="D10818" s="18" t="str">
        <f>+IFERROR(VLOOKUP(Cursos[[#This Row],[Modelo correcto]],Modelos[[Modelo correcto]:[¿En línea?]],2,FALSE),"REVISAR")</f>
        <v>HP</v>
      </c>
      <c r="E10818" s="145" t="str">
        <f>+IFERROR(VLOOKUP(Cursos[[#This Row],[Modelo correcto]],Modelos[[Modelo correcto]:[¿En línea?]],3,FALSE),"REVISAR")</f>
        <v>SÍ</v>
      </c>
      <c r="F10818" s="18" t="str">
        <f>+Cursos[[#This Row],[IS]]&amp;Cursos[[#This Row],[Modelo correcto]]</f>
        <v>MANUEL ALEJANDRO HERNANDEZ GARCIAHP Proactive Security V3 Technical Training</v>
      </c>
      <c r="G10818" s="18">
        <v>0</v>
      </c>
      <c r="H10818" s="19">
        <v>44075</v>
      </c>
      <c r="I10818" s="18" t="str">
        <f>+IFERROR(VLOOKUP(Cursos[[#This Row],[Modelo correcto]],Modelos[[Modelo correcto]:[Aplica para certificación]],4,FALSE),"REVISAR")</f>
        <v>NO</v>
      </c>
    </row>
    <row r="10819" spans="1:9" x14ac:dyDescent="0.25">
      <c r="A10819" s="144" t="s">
        <v>714</v>
      </c>
      <c r="B10819">
        <v>1</v>
      </c>
      <c r="C10819" s="10" t="s">
        <v>2216</v>
      </c>
      <c r="D10819" s="18" t="str">
        <f>+IFERROR(VLOOKUP(Cursos[[#This Row],[Modelo correcto]],Modelos[[Modelo correcto]:[¿En línea?]],2,FALSE),"REVISAR")</f>
        <v>HP</v>
      </c>
      <c r="E10819" s="145" t="str">
        <f>+IFERROR(VLOOKUP(Cursos[[#This Row],[Modelo correcto]],Modelos[[Modelo correcto]:[¿En línea?]],3,FALSE),"REVISAR")</f>
        <v>SÍ</v>
      </c>
      <c r="F10819" s="18" t="str">
        <f>+Cursos[[#This Row],[IS]]&amp;Cursos[[#This Row],[Modelo correcto]]</f>
        <v>MANUEL ALEJANDRO HERNANDEZ GARCIAHP Proactive Management v5 Service Expert Training</v>
      </c>
      <c r="G10819" s="18">
        <v>0</v>
      </c>
      <c r="H10819" s="19">
        <v>44075</v>
      </c>
      <c r="I10819" s="18" t="str">
        <f>+IFERROR(VLOOKUP(Cursos[[#This Row],[Modelo correcto]],Modelos[[Modelo correcto]:[Aplica para certificación]],4,FALSE),"REVISAR")</f>
        <v>NO</v>
      </c>
    </row>
    <row r="10820" spans="1:9" x14ac:dyDescent="0.25">
      <c r="A10820" s="144" t="s">
        <v>714</v>
      </c>
      <c r="B10820">
        <v>1</v>
      </c>
      <c r="C10820" s="10" t="s">
        <v>2219</v>
      </c>
      <c r="D10820" s="18" t="str">
        <f>+IFERROR(VLOOKUP(Cursos[[#This Row],[Modelo correcto]],Modelos[[Modelo correcto]:[¿En línea?]],2,FALSE),"REVISAR")</f>
        <v>HP</v>
      </c>
      <c r="E10820" s="145" t="str">
        <f>+IFERROR(VLOOKUP(Cursos[[#This Row],[Modelo correcto]],Modelos[[Modelo correcto]:[¿En línea?]],3,FALSE),"REVISAR")</f>
        <v>SÍ</v>
      </c>
      <c r="F10820" s="18" t="str">
        <f>+Cursos[[#This Row],[IS]]&amp;Cursos[[#This Row],[Modelo correcto]]</f>
        <v>MANUEL ALEJANDRO HERNANDEZ GARCIAHP Reverb Virtual Reality Headset G2 Training</v>
      </c>
      <c r="G10820" s="18">
        <v>1</v>
      </c>
      <c r="H10820" s="19">
        <v>44075</v>
      </c>
      <c r="I10820" s="18" t="str">
        <f>+IFERROR(VLOOKUP(Cursos[[#This Row],[Modelo correcto]],Modelos[[Modelo correcto]:[Aplica para certificación]],4,FALSE),"REVISAR")</f>
        <v>NO</v>
      </c>
    </row>
    <row r="10821" spans="1:9" x14ac:dyDescent="0.25">
      <c r="A10821" s="144" t="s">
        <v>714</v>
      </c>
      <c r="B10821">
        <v>1</v>
      </c>
      <c r="C10821" s="10" t="s">
        <v>2220</v>
      </c>
      <c r="D10821" s="18" t="str">
        <f>+IFERROR(VLOOKUP(Cursos[[#This Row],[Modelo correcto]],Modelos[[Modelo correcto]:[¿En línea?]],2,FALSE),"REVISAR")</f>
        <v>HP</v>
      </c>
      <c r="E10821" s="145" t="str">
        <f>+IFERROR(VLOOKUP(Cursos[[#This Row],[Modelo correcto]],Modelos[[Modelo correcto]:[¿En línea?]],3,FALSE),"REVISAR")</f>
        <v>SÍ</v>
      </c>
      <c r="F10821" s="18" t="str">
        <f>+Cursos[[#This Row],[IS]]&amp;Cursos[[#This Row],[Modelo correcto]]</f>
        <v>MANUEL ALEJANDRO HERNANDEZ GARCIAHP ThinPro 5.1 and 5.2 Training Session</v>
      </c>
      <c r="G10821" s="18">
        <v>1</v>
      </c>
      <c r="H10821" s="19">
        <v>44075</v>
      </c>
      <c r="I10821" s="18" t="str">
        <f>+IFERROR(VLOOKUP(Cursos[[#This Row],[Modelo correcto]],Modelos[[Modelo correcto]:[Aplica para certificación]],4,FALSE),"REVISAR")</f>
        <v>NO</v>
      </c>
    </row>
    <row r="10822" spans="1:9" x14ac:dyDescent="0.25">
      <c r="A10822" s="144" t="s">
        <v>714</v>
      </c>
      <c r="B10822">
        <v>1</v>
      </c>
      <c r="C10822" s="10" t="s">
        <v>2221</v>
      </c>
      <c r="D10822" s="18" t="str">
        <f>+IFERROR(VLOOKUP(Cursos[[#This Row],[Modelo correcto]],Modelos[[Modelo correcto]:[¿En línea?]],2,FALSE),"REVISAR")</f>
        <v>HP</v>
      </c>
      <c r="E10822" s="145" t="str">
        <f>+IFERROR(VLOOKUP(Cursos[[#This Row],[Modelo correcto]],Modelos[[Modelo correcto]:[¿En línea?]],3,FALSE),"REVISAR")</f>
        <v>SÍ</v>
      </c>
      <c r="F10822" s="18" t="str">
        <f>+Cursos[[#This Row],[IS]]&amp;Cursos[[#This Row],[Modelo correcto]]</f>
        <v>MANUEL ALEJANDRO HERNANDEZ GARCIAProject Sanctuary Agent Training for Pilot</v>
      </c>
      <c r="G10822" s="18">
        <v>1</v>
      </c>
      <c r="H10822" s="19">
        <v>44075</v>
      </c>
      <c r="I10822" s="18" t="str">
        <f>+IFERROR(VLOOKUP(Cursos[[#This Row],[Modelo correcto]],Modelos[[Modelo correcto]:[Aplica para certificación]],4,FALSE),"REVISAR")</f>
        <v>NO</v>
      </c>
    </row>
    <row r="10823" spans="1:9" x14ac:dyDescent="0.25">
      <c r="A10823" s="144" t="s">
        <v>714</v>
      </c>
      <c r="B10823">
        <v>1</v>
      </c>
      <c r="C10823" s="10" t="s">
        <v>1840</v>
      </c>
      <c r="D10823" s="18" t="str">
        <f>+IFERROR(VLOOKUP(Cursos[[#This Row],[Modelo correcto]],Modelos[[Modelo correcto]:[¿En línea?]],2,FALSE),"REVISAR")</f>
        <v>HP</v>
      </c>
      <c r="E10823" s="145" t="str">
        <f>+IFERROR(VLOOKUP(Cursos[[#This Row],[Modelo correcto]],Modelos[[Modelo correcto]:[¿En línea?]],3,FALSE),"REVISAR")</f>
        <v>SÍ</v>
      </c>
      <c r="F10823" s="18" t="str">
        <f>+Cursos[[#This Row],[IS]]&amp;Cursos[[#This Row],[Modelo correcto]]</f>
        <v>MANUEL ALEJANDRO HERNANDEZ GARCIAHP Experience Platform Training</v>
      </c>
      <c r="G10823" s="18">
        <v>1</v>
      </c>
      <c r="H10823" s="19">
        <v>44075</v>
      </c>
      <c r="I10823" s="18" t="str">
        <f>+IFERROR(VLOOKUP(Cursos[[#This Row],[Modelo correcto]],Modelos[[Modelo correcto]:[Aplica para certificación]],4,FALSE),"REVISAR")</f>
        <v>NO</v>
      </c>
    </row>
    <row r="10824" spans="1:9" x14ac:dyDescent="0.25">
      <c r="A10824" s="144" t="s">
        <v>714</v>
      </c>
      <c r="B10824">
        <v>1</v>
      </c>
      <c r="C10824" s="10" t="s">
        <v>2230</v>
      </c>
      <c r="D10824" s="18" t="str">
        <f>+IFERROR(VLOOKUP(Cursos[[#This Row],[Modelo correcto]],Modelos[[Modelo correcto]:[¿En línea?]],2,FALSE),"REVISAR")</f>
        <v>HP</v>
      </c>
      <c r="E10824" s="52" t="str">
        <f>+IFERROR(VLOOKUP(Cursos[[#This Row],[Modelo correcto]],Modelos[[Modelo correcto]:[¿En línea?]],3,FALSE),"REVISAR")</f>
        <v>SÍ</v>
      </c>
      <c r="F10824" s="18" t="str">
        <f>+Cursos[[#This Row],[IS]]&amp;Cursos[[#This Row],[Modelo correcto]]</f>
        <v>MANUEL ALEJANDRO HERNANDEZ GARCIAHP Chromebox Enterprise G3 Training Module</v>
      </c>
      <c r="G10824" s="18">
        <v>0</v>
      </c>
      <c r="H10824" s="19">
        <v>44075</v>
      </c>
      <c r="I10824" s="18" t="str">
        <f>+IFERROR(VLOOKUP(Cursos[[#This Row],[Modelo correcto]],Modelos[[Modelo correcto]:[Aplica para certificación]],4,FALSE),"REVISAR")</f>
        <v>NO</v>
      </c>
    </row>
    <row r="10825" spans="1:9" x14ac:dyDescent="0.25">
      <c r="A10825" s="144" t="s">
        <v>714</v>
      </c>
      <c r="B10825">
        <v>1</v>
      </c>
      <c r="C10825" s="10" t="s">
        <v>2231</v>
      </c>
      <c r="D10825" s="18" t="str">
        <f>+IFERROR(VLOOKUP(Cursos[[#This Row],[Modelo correcto]],Modelos[[Modelo correcto]:[¿En línea?]],2,FALSE),"REVISAR")</f>
        <v>HP</v>
      </c>
      <c r="E10825" s="52" t="str">
        <f>+IFERROR(VLOOKUP(Cursos[[#This Row],[Modelo correcto]],Modelos[[Modelo correcto]:[¿En línea?]],3,FALSE),"REVISAR")</f>
        <v>SÍ</v>
      </c>
      <c r="F10825" s="18" t="str">
        <f>+Cursos[[#This Row],[IS]]&amp;Cursos[[#This Row],[Modelo correcto]]</f>
        <v>MANUEL ALEJANDRO HERNANDEZ GARCIACE Chevron - HP System Board Configuration Tool Training V2.015</v>
      </c>
      <c r="G10825" s="18">
        <v>0</v>
      </c>
      <c r="H10825" s="19">
        <v>44075</v>
      </c>
      <c r="I10825" s="18" t="str">
        <f>+IFERROR(VLOOKUP(Cursos[[#This Row],[Modelo correcto]],Modelos[[Modelo correcto]:[Aplica para certificación]],4,FALSE),"REVISAR")</f>
        <v>NO</v>
      </c>
    </row>
    <row r="10826" spans="1:9" x14ac:dyDescent="0.25">
      <c r="A10826" s="144" t="s">
        <v>714</v>
      </c>
      <c r="B10826">
        <v>1</v>
      </c>
      <c r="C10826" s="10" t="s">
        <v>2378</v>
      </c>
      <c r="D10826" s="18" t="str">
        <f>+IFERROR(VLOOKUP(Cursos[[#This Row],[Modelo correcto]],Modelos[[Modelo correcto]:[¿En línea?]],2,FALSE),"REVISAR")</f>
        <v>HP</v>
      </c>
      <c r="E10826" s="18" t="str">
        <f>+IFERROR(VLOOKUP(Cursos[[#This Row],[Modelo correcto]],Modelos[[Modelo correcto]:[¿En línea?]],3,FALSE),"REVISAR")</f>
        <v>NO</v>
      </c>
      <c r="F10826" s="18" t="str">
        <f>+Cursos[[#This Row],[IS]]&amp;Cursos[[#This Row],[Modelo correcto]]</f>
        <v>MANUEL ALEJANDRO HERNANDEZ GARCIAENTRENAMIENTO virtual A3 LaserJet y Pagewide</v>
      </c>
      <c r="G10826" s="18">
        <v>1</v>
      </c>
      <c r="H10826" s="19">
        <v>43983</v>
      </c>
      <c r="I10826" s="18" t="str">
        <f>+IFERROR(VLOOKUP(Cursos[[#This Row],[Modelo correcto]],Modelos[[Modelo correcto]:[Aplica para certificación]],4,FALSE),"REVISAR")</f>
        <v>SÍ</v>
      </c>
    </row>
    <row r="10827" spans="1:9" x14ac:dyDescent="0.25">
      <c r="A10827" s="144" t="s">
        <v>714</v>
      </c>
      <c r="B10827">
        <v>1</v>
      </c>
      <c r="C10827" s="10" t="s">
        <v>2239</v>
      </c>
      <c r="D10827" s="18" t="str">
        <f>+IFERROR(VLOOKUP(Cursos[[#This Row],[Modelo correcto]],Modelos[[Modelo correcto]:[¿En línea?]],2,FALSE),"REVISAR")</f>
        <v>HP</v>
      </c>
      <c r="E10827" s="52" t="str">
        <f>+IFERROR(VLOOKUP(Cursos[[#This Row],[Modelo correcto]],Modelos[[Modelo correcto]:[¿En línea?]],3,FALSE),"REVISAR")</f>
        <v>SÍ</v>
      </c>
      <c r="F10827" s="18" t="str">
        <f>+Cursos[[#This Row],[IS]]&amp;Cursos[[#This Row],[Modelo correcto]]</f>
        <v>MANUEL ALEJANDRO HERNANDEZ GARCIAHP CSDP Knowledge and Training</v>
      </c>
      <c r="G10827" s="18">
        <v>1</v>
      </c>
      <c r="H10827" s="19">
        <v>44105</v>
      </c>
      <c r="I10827" s="18" t="str">
        <f>+IFERROR(VLOOKUP(Cursos[[#This Row],[Modelo correcto]],Modelos[[Modelo correcto]:[Aplica para certificación]],4,FALSE),"REVISAR")</f>
        <v>NO</v>
      </c>
    </row>
    <row r="10828" spans="1:9" x14ac:dyDescent="0.25">
      <c r="A10828" s="144" t="s">
        <v>714</v>
      </c>
      <c r="B10828">
        <v>1</v>
      </c>
      <c r="C10828" s="10" t="s">
        <v>2240</v>
      </c>
      <c r="D10828" s="18" t="str">
        <f>+IFERROR(VLOOKUP(Cursos[[#This Row],[Modelo correcto]],Modelos[[Modelo correcto]:[¿En línea?]],2,FALSE),"REVISAR")</f>
        <v>HP</v>
      </c>
      <c r="E10828" s="52" t="str">
        <f>+IFERROR(VLOOKUP(Cursos[[#This Row],[Modelo correcto]],Modelos[[Modelo correcto]:[¿En línea?]],3,FALSE),"REVISAR")</f>
        <v>SÍ</v>
      </c>
      <c r="F10828" s="18" t="str">
        <f>+Cursos[[#This Row],[IS]]&amp;Cursos[[#This Row],[Modelo correcto]]</f>
        <v>MANUEL ALEJANDRO HERNANDEZ GARCIAHP HP and Microsoft Teams Rooms Pre-Qualification Training</v>
      </c>
      <c r="G10828" s="18">
        <v>1</v>
      </c>
      <c r="H10828" s="19">
        <v>44105</v>
      </c>
      <c r="I10828" s="18" t="str">
        <f>+IFERROR(VLOOKUP(Cursos[[#This Row],[Modelo correcto]],Modelos[[Modelo correcto]:[Aplica para certificación]],4,FALSE),"REVISAR")</f>
        <v>NO</v>
      </c>
    </row>
    <row r="10829" spans="1:9" x14ac:dyDescent="0.25">
      <c r="A10829" s="144" t="s">
        <v>714</v>
      </c>
      <c r="B10829">
        <v>1</v>
      </c>
      <c r="C10829" s="10" t="s">
        <v>2241</v>
      </c>
      <c r="D10829" s="18" t="str">
        <f>+IFERROR(VLOOKUP(Cursos[[#This Row],[Modelo correcto]],Modelos[[Modelo correcto]:[¿En línea?]],2,FALSE),"REVISAR")</f>
        <v>HP</v>
      </c>
      <c r="E10829" s="52" t="str">
        <f>+IFERROR(VLOOKUP(Cursos[[#This Row],[Modelo correcto]],Modelos[[Modelo correcto]:[¿En línea?]],3,FALSE),"REVISAR")</f>
        <v>SÍ</v>
      </c>
      <c r="F10829" s="18" t="str">
        <f>+Cursos[[#This Row],[IS]]&amp;Cursos[[#This Row],[Modelo correcto]]</f>
        <v>MANUEL ALEJANDRO HERNANDEZ GARCIAHP ElitePOS G1 Retail System Training</v>
      </c>
      <c r="G10829" s="18">
        <v>1</v>
      </c>
      <c r="H10829" s="19">
        <v>44105</v>
      </c>
      <c r="I10829" s="18" t="str">
        <f>+IFERROR(VLOOKUP(Cursos[[#This Row],[Modelo correcto]],Modelos[[Modelo correcto]:[Aplica para certificación]],4,FALSE),"REVISAR")</f>
        <v>NO</v>
      </c>
    </row>
    <row r="10830" spans="1:9" x14ac:dyDescent="0.25">
      <c r="A10830" s="144" t="s">
        <v>714</v>
      </c>
      <c r="B10830">
        <v>1</v>
      </c>
      <c r="C10830" s="10" t="s">
        <v>2245</v>
      </c>
      <c r="D10830" s="18" t="str">
        <f>+IFERROR(VLOOKUP(Cursos[[#This Row],[Modelo correcto]],Modelos[[Modelo correcto]:[¿En línea?]],2,FALSE),"REVISAR")</f>
        <v>HP</v>
      </c>
      <c r="E10830" s="52" t="str">
        <f>+IFERROR(VLOOKUP(Cursos[[#This Row],[Modelo correcto]],Modelos[[Modelo correcto]:[¿En línea?]],3,FALSE),"REVISAR")</f>
        <v>SÍ</v>
      </c>
      <c r="F10830" s="18" t="str">
        <f>+Cursos[[#This Row],[IS]]&amp;Cursos[[#This Row],[Modelo correcto]]</f>
        <v>MANUEL ALEJANDRO HERNANDEZ GARCIAHP Proactive Security Channel Partner Overview Training</v>
      </c>
      <c r="G10830" s="18">
        <v>1</v>
      </c>
      <c r="H10830" s="19">
        <v>44105</v>
      </c>
      <c r="I10830" s="18" t="str">
        <f>+IFERROR(VLOOKUP(Cursos[[#This Row],[Modelo correcto]],Modelos[[Modelo correcto]:[Aplica para certificación]],4,FALSE),"REVISAR")</f>
        <v>NO</v>
      </c>
    </row>
    <row r="10831" spans="1:9" x14ac:dyDescent="0.25">
      <c r="A10831" s="144" t="s">
        <v>714</v>
      </c>
      <c r="B10831">
        <v>1</v>
      </c>
      <c r="C10831" s="10" t="s">
        <v>2204</v>
      </c>
      <c r="D10831" s="18" t="str">
        <f>+IFERROR(VLOOKUP(Cursos[[#This Row],[Modelo correcto]],Modelos[[Modelo correcto]:[¿En línea?]],2,FALSE),"REVISAR")</f>
        <v>HP</v>
      </c>
      <c r="E10831" s="52" t="str">
        <f>+IFERROR(VLOOKUP(Cursos[[#This Row],[Modelo correcto]],Modelos[[Modelo correcto]:[¿En línea?]],3,FALSE),"REVISAR")</f>
        <v>SÍ</v>
      </c>
      <c r="F10831" s="18" t="str">
        <f>+Cursos[[#This Row],[IS]]&amp;Cursos[[#This Row],[Modelo correcto]]</f>
        <v>MANUEL ALEJANDRO HERNANDEZ GARCIAHP Latex 110 Technical Training</v>
      </c>
      <c r="G10831" s="18">
        <v>1</v>
      </c>
      <c r="H10831" s="19">
        <v>44105</v>
      </c>
      <c r="I10831" s="18" t="str">
        <f>+IFERROR(VLOOKUP(Cursos[[#This Row],[Modelo correcto]],Modelos[[Modelo correcto]:[Aplica para certificación]],4,FALSE),"REVISAR")</f>
        <v>NO</v>
      </c>
    </row>
    <row r="10832" spans="1:9" x14ac:dyDescent="0.25">
      <c r="A10832" s="144" t="s">
        <v>714</v>
      </c>
      <c r="B10832">
        <v>1</v>
      </c>
      <c r="C10832" s="10" t="s">
        <v>2246</v>
      </c>
      <c r="D10832" s="18" t="str">
        <f>+IFERROR(VLOOKUP(Cursos[[#This Row],[Modelo correcto]],Modelos[[Modelo correcto]:[¿En línea?]],2,FALSE),"REVISAR")</f>
        <v>HP</v>
      </c>
      <c r="E10832" s="52" t="str">
        <f>+IFERROR(VLOOKUP(Cursos[[#This Row],[Modelo correcto]],Modelos[[Modelo correcto]:[¿En línea?]],3,FALSE),"REVISAR")</f>
        <v>SÍ</v>
      </c>
      <c r="F10832" s="18" t="str">
        <f>+Cursos[[#This Row],[IS]]&amp;Cursos[[#This Row],[Modelo correcto]]</f>
        <v>MANUEL ALEJANDRO HERNANDEZ GARCIAHP 268 Pro G1 Micro Tower Support Considerations</v>
      </c>
      <c r="G10832" s="18">
        <v>1</v>
      </c>
      <c r="H10832" s="19">
        <v>44105</v>
      </c>
      <c r="I10832" s="18" t="str">
        <f>+IFERROR(VLOOKUP(Cursos[[#This Row],[Modelo correcto]],Modelos[[Modelo correcto]:[Aplica para certificación]],4,FALSE),"REVISAR")</f>
        <v>NO</v>
      </c>
    </row>
    <row r="10833" spans="1:9" x14ac:dyDescent="0.25">
      <c r="A10833" s="144" t="s">
        <v>714</v>
      </c>
      <c r="B10833">
        <v>1</v>
      </c>
      <c r="C10833" s="10" t="s">
        <v>2250</v>
      </c>
      <c r="D10833" s="18" t="str">
        <f>+IFERROR(VLOOKUP(Cursos[[#This Row],[Modelo correcto]],Modelos[[Modelo correcto]:[¿En línea?]],2,FALSE),"REVISAR")</f>
        <v>XEROX</v>
      </c>
      <c r="E10833" s="52" t="str">
        <f>+IFERROR(VLOOKUP(Cursos[[#This Row],[Modelo correcto]],Modelos[[Modelo correcto]:[¿En línea?]],3,FALSE),"REVISAR")</f>
        <v>SÍ</v>
      </c>
      <c r="F10833" s="18" t="str">
        <f>+Cursos[[#This Row],[IS]]&amp;Cursos[[#This Row],[Modelo correcto]]</f>
        <v>MANUEL ALEJANDRO HERNANDEZ GARCIANHMPRO</v>
      </c>
      <c r="G10833" s="18">
        <v>1</v>
      </c>
      <c r="H10833" s="19">
        <v>44105</v>
      </c>
      <c r="I10833" s="18" t="str">
        <f>+IFERROR(VLOOKUP(Cursos[[#This Row],[Modelo correcto]],Modelos[[Modelo correcto]:[Aplica para certificación]],4,FALSE),"REVISAR")</f>
        <v>NO</v>
      </c>
    </row>
    <row r="10834" spans="1:9" x14ac:dyDescent="0.25">
      <c r="A10834" s="144" t="s">
        <v>714</v>
      </c>
      <c r="B10834">
        <v>1</v>
      </c>
      <c r="C10834" s="145" t="s">
        <v>2161</v>
      </c>
      <c r="D10834" s="18" t="str">
        <f>+IFERROR(VLOOKUP(Cursos[[#This Row],[Modelo correcto]],Modelos[[Modelo correcto]:[¿En línea?]],2,FALSE),"REVISAR")</f>
        <v>XEROX</v>
      </c>
      <c r="E10834" s="52" t="str">
        <f>+IFERROR(VLOOKUP(Cursos[[#This Row],[Modelo correcto]],Modelos[[Modelo correcto]:[¿En línea?]],3,FALSE),"REVISAR")</f>
        <v>SÍ</v>
      </c>
      <c r="F10834" s="18" t="str">
        <f>+Cursos[[#This Row],[IS]]&amp;Cursos[[#This Row],[Modelo correcto]]</f>
        <v>MANUEL ALEJANDRO HERNANDEZ GARCIANHPROP</v>
      </c>
      <c r="G10834" s="18">
        <v>1</v>
      </c>
      <c r="H10834" s="19">
        <v>44105</v>
      </c>
      <c r="I10834" s="18" t="str">
        <f>+IFERROR(VLOOKUP(Cursos[[#This Row],[Modelo correcto]],Modelos[[Modelo correcto]:[Aplica para certificación]],4,FALSE),"REVISAR")</f>
        <v>NO</v>
      </c>
    </row>
    <row r="10835" spans="1:9" x14ac:dyDescent="0.25">
      <c r="A10835" s="144" t="s">
        <v>714</v>
      </c>
      <c r="B10835">
        <v>1</v>
      </c>
      <c r="C10835" s="145" t="s">
        <v>2251</v>
      </c>
      <c r="D10835" s="18" t="str">
        <f>+IFERROR(VLOOKUP(Cursos[[#This Row],[Modelo correcto]],Modelos[[Modelo correcto]:[¿En línea?]],2,FALSE),"REVISAR")</f>
        <v>XEROX</v>
      </c>
      <c r="E10835" s="52" t="str">
        <f>+IFERROR(VLOOKUP(Cursos[[#This Row],[Modelo correcto]],Modelos[[Modelo correcto]:[¿En línea?]],3,FALSE),"REVISAR")</f>
        <v>SÍ</v>
      </c>
      <c r="F10835" s="18" t="str">
        <f>+Cursos[[#This Row],[IS]]&amp;Cursos[[#This Row],[Modelo correcto]]</f>
        <v>MANUEL ALEJANDRO HERNANDEZ GARCIANHMPACT</v>
      </c>
      <c r="G10835" s="18">
        <v>1</v>
      </c>
      <c r="H10835" s="19">
        <v>44105</v>
      </c>
      <c r="I10835" s="18" t="str">
        <f>+IFERROR(VLOOKUP(Cursos[[#This Row],[Modelo correcto]],Modelos[[Modelo correcto]:[Aplica para certificación]],4,FALSE),"REVISAR")</f>
        <v>NO</v>
      </c>
    </row>
    <row r="10836" spans="1:9" x14ac:dyDescent="0.25">
      <c r="A10836" s="144" t="s">
        <v>714</v>
      </c>
      <c r="B10836">
        <v>1</v>
      </c>
      <c r="C10836" s="10" t="s">
        <v>2254</v>
      </c>
      <c r="D10836" s="18" t="str">
        <f>+IFERROR(VLOOKUP(Cursos[[#This Row],[Modelo correcto]],Modelos[[Modelo correcto]:[¿En línea?]],2,FALSE),"REVISAR")</f>
        <v>XEROX</v>
      </c>
      <c r="E10836" s="145" t="str">
        <f>+IFERROR(VLOOKUP(Cursos[[#This Row],[Modelo correcto]],Modelos[[Modelo correcto]:[¿En línea?]],3,FALSE),"REVISAR")</f>
        <v>SÍ</v>
      </c>
      <c r="F10836" s="18" t="str">
        <f>+Cursos[[#This Row],[IS]]&amp;Cursos[[#This Row],[Modelo correcto]]</f>
        <v>MANUEL ALEJANDRO HERNANDEZ GARCIABUSAC01</v>
      </c>
      <c r="G10836" s="18">
        <v>1</v>
      </c>
      <c r="H10836" s="19">
        <v>44105</v>
      </c>
      <c r="I10836" s="18" t="str">
        <f>+IFERROR(VLOOKUP(Cursos[[#This Row],[Modelo correcto]],Modelos[[Modelo correcto]:[Aplica para certificación]],4,FALSE),"REVISAR")</f>
        <v>NO</v>
      </c>
    </row>
    <row r="10837" spans="1:9" x14ac:dyDescent="0.25">
      <c r="A10837" s="144" t="s">
        <v>714</v>
      </c>
      <c r="B10837">
        <v>1</v>
      </c>
      <c r="C10837" s="10" t="s">
        <v>2255</v>
      </c>
      <c r="D10837" s="18" t="str">
        <f>+IFERROR(VLOOKUP(Cursos[[#This Row],[Modelo correcto]],Modelos[[Modelo correcto]:[¿En línea?]],2,FALSE),"REVISAR")</f>
        <v>XEROX</v>
      </c>
      <c r="E10837" s="145" t="str">
        <f>+IFERROR(VLOOKUP(Cursos[[#This Row],[Modelo correcto]],Modelos[[Modelo correcto]:[¿En línea?]],3,FALSE),"REVISAR")</f>
        <v>SÍ</v>
      </c>
      <c r="F10837" s="18" t="str">
        <f>+Cursos[[#This Row],[IS]]&amp;Cursos[[#This Row],[Modelo correcto]]</f>
        <v>MANUEL ALEJANDRO HERNANDEZ GARCIAFINACA</v>
      </c>
      <c r="G10837" s="18">
        <v>1</v>
      </c>
      <c r="H10837" s="19">
        <v>44105</v>
      </c>
      <c r="I10837" s="18" t="str">
        <f>+IFERROR(VLOOKUP(Cursos[[#This Row],[Modelo correcto]],Modelos[[Modelo correcto]:[Aplica para certificación]],4,FALSE),"REVISAR")</f>
        <v>NO</v>
      </c>
    </row>
    <row r="10838" spans="1:9" x14ac:dyDescent="0.25">
      <c r="A10838" s="144" t="s">
        <v>714</v>
      </c>
      <c r="B10838">
        <v>1</v>
      </c>
      <c r="C10838" s="10" t="s">
        <v>2157</v>
      </c>
      <c r="D10838" s="18" t="str">
        <f>+IFERROR(VLOOKUP(Cursos[[#This Row],[Modelo correcto]],Modelos[[Modelo correcto]:[¿En línea?]],2,FALSE),"REVISAR")</f>
        <v>XEROX</v>
      </c>
      <c r="E10838" s="145" t="str">
        <f>+IFERROR(VLOOKUP(Cursos[[#This Row],[Modelo correcto]],Modelos[[Modelo correcto]:[¿En línea?]],3,FALSE),"REVISAR")</f>
        <v>SÍ</v>
      </c>
      <c r="F10838" s="18" t="str">
        <f>+Cursos[[#This Row],[IS]]&amp;Cursos[[#This Row],[Modelo correcto]]</f>
        <v>MANUEL ALEJANDRO HERNANDEZ GARCIATST0463</v>
      </c>
      <c r="G10838" s="18">
        <v>1</v>
      </c>
      <c r="H10838" s="19">
        <v>44105</v>
      </c>
      <c r="I10838" s="18" t="str">
        <f>+IFERROR(VLOOKUP(Cursos[[#This Row],[Modelo correcto]],Modelos[[Modelo correcto]:[Aplica para certificación]],4,FALSE),"REVISAR")</f>
        <v>NO</v>
      </c>
    </row>
    <row r="10839" spans="1:9" x14ac:dyDescent="0.25">
      <c r="A10839" s="144" t="s">
        <v>714</v>
      </c>
      <c r="B10839">
        <v>1</v>
      </c>
      <c r="C10839" s="125" t="s">
        <v>2262</v>
      </c>
      <c r="D10839" s="18" t="str">
        <f>+IFERROR(VLOOKUP(Cursos[[#This Row],[Modelo correcto]],Modelos[[Modelo correcto]:[¿En línea?]],2,FALSE),"REVISAR")</f>
        <v>CANON</v>
      </c>
      <c r="E10839" s="18" t="str">
        <f>+IFERROR(VLOOKUP(Cursos[[#This Row],[Modelo correcto]],Modelos[[Modelo correcto]:[¿En línea?]],3,FALSE),"REVISAR")</f>
        <v>SÍ</v>
      </c>
      <c r="F10839" s="18" t="str">
        <f>+Cursos[[#This Row],[IS]]&amp;Cursos[[#This Row],[Modelo correcto]]</f>
        <v>MANUEL ALEJANDRO HERNANDEZ GARCIAImageRUNNER Advance 3G III Actualización</v>
      </c>
      <c r="G10839" s="18">
        <v>1</v>
      </c>
      <c r="H10839" s="19">
        <v>44105</v>
      </c>
      <c r="I10839" s="18" t="str">
        <f>+IFERROR(VLOOKUP(Cursos[[#This Row],[Modelo correcto]],Modelos[[Modelo correcto]:[Aplica para certificación]],4,FALSE),"REVISAR")</f>
        <v>SÍ</v>
      </c>
    </row>
    <row r="10840" spans="1:9" x14ac:dyDescent="0.25">
      <c r="A10840" s="144" t="s">
        <v>714</v>
      </c>
      <c r="B10840">
        <v>1</v>
      </c>
      <c r="C10840" s="125" t="s">
        <v>2263</v>
      </c>
      <c r="D10840" s="18" t="str">
        <f>+IFERROR(VLOOKUP(Cursos[[#This Row],[Modelo correcto]],Modelos[[Modelo correcto]:[¿En línea?]],2,FALSE),"REVISAR")</f>
        <v>CANON</v>
      </c>
      <c r="E10840" s="18" t="str">
        <f>+IFERROR(VLOOKUP(Cursos[[#This Row],[Modelo correcto]],Modelos[[Modelo correcto]:[¿En línea?]],3,FALSE),"REVISAR")</f>
        <v>SÍ</v>
      </c>
      <c r="F10840" s="18" t="str">
        <f>+Cursos[[#This Row],[IS]]&amp;Cursos[[#This Row],[Modelo correcto]]</f>
        <v>MANUEL ALEJANDRO HERNANDEZ GARCIAImageRUNNER Advance 4500 Series</v>
      </c>
      <c r="G10840" s="18">
        <v>1</v>
      </c>
      <c r="H10840" s="19">
        <v>44105</v>
      </c>
      <c r="I10840" s="18" t="str">
        <f>+IFERROR(VLOOKUP(Cursos[[#This Row],[Modelo correcto]],Modelos[[Modelo correcto]:[Aplica para certificación]],4,FALSE),"REVISAR")</f>
        <v>SÍ</v>
      </c>
    </row>
    <row r="10841" spans="1:9" x14ac:dyDescent="0.25">
      <c r="A10841" s="144" t="s">
        <v>714</v>
      </c>
      <c r="B10841">
        <v>1</v>
      </c>
      <c r="C10841" s="125" t="s">
        <v>2264</v>
      </c>
      <c r="D10841" s="18" t="str">
        <f>+IFERROR(VLOOKUP(Cursos[[#This Row],[Modelo correcto]],Modelos[[Modelo correcto]:[¿En línea?]],2,FALSE),"REVISAR")</f>
        <v>CANON</v>
      </c>
      <c r="E10841" s="18" t="str">
        <f>+IFERROR(VLOOKUP(Cursos[[#This Row],[Modelo correcto]],Modelos[[Modelo correcto]:[¿En línea?]],3,FALSE),"REVISAR")</f>
        <v>SÍ</v>
      </c>
      <c r="F10841" s="18" t="str">
        <f>+Cursos[[#This Row],[IS]]&amp;Cursos[[#This Row],[Modelo correcto]]</f>
        <v>MANUEL ALEJANDRO HERNANDEZ GARCIAImageRUNNER ADVANCE C3500 Series</v>
      </c>
      <c r="G10841" s="18">
        <v>1</v>
      </c>
      <c r="H10841" s="19">
        <v>44105</v>
      </c>
      <c r="I10841" s="18" t="str">
        <f>+IFERROR(VLOOKUP(Cursos[[#This Row],[Modelo correcto]],Modelos[[Modelo correcto]:[Aplica para certificación]],4,FALSE),"REVISAR")</f>
        <v>SÍ</v>
      </c>
    </row>
    <row r="10842" spans="1:9" x14ac:dyDescent="0.25">
      <c r="A10842" s="144" t="s">
        <v>714</v>
      </c>
      <c r="B10842">
        <v>1</v>
      </c>
      <c r="C10842" s="125" t="s">
        <v>2261</v>
      </c>
      <c r="D10842" s="18" t="str">
        <f>+IFERROR(VLOOKUP(Cursos[[#This Row],[Modelo correcto]],Modelos[[Modelo correcto]:[¿En línea?]],2,FALSE),"REVISAR")</f>
        <v>CANON</v>
      </c>
      <c r="E10842" s="18" t="str">
        <f>+IFERROR(VLOOKUP(Cursos[[#This Row],[Modelo correcto]],Modelos[[Modelo correcto]:[¿En línea?]],3,FALSE),"REVISAR")</f>
        <v>SÍ</v>
      </c>
      <c r="F10842" s="18" t="str">
        <f>+Cursos[[#This Row],[IS]]&amp;Cursos[[#This Row],[Modelo correcto]]</f>
        <v>MANUEL ALEJANDRO HERNANDEZ GARCIAImageRunner C3025</v>
      </c>
      <c r="G10842" s="18">
        <v>1</v>
      </c>
      <c r="H10842" s="19">
        <v>44105</v>
      </c>
      <c r="I10842" s="18" t="str">
        <f>+IFERROR(VLOOKUP(Cursos[[#This Row],[Modelo correcto]],Modelos[[Modelo correcto]:[Aplica para certificación]],4,FALSE),"REVISAR")</f>
        <v>SÍ</v>
      </c>
    </row>
    <row r="10843" spans="1:9" x14ac:dyDescent="0.25">
      <c r="A10843" s="144" t="s">
        <v>714</v>
      </c>
      <c r="B10843">
        <v>1</v>
      </c>
      <c r="C10843" s="10" t="s">
        <v>2268</v>
      </c>
      <c r="D10843" s="18" t="str">
        <f>+IFERROR(VLOOKUP(Cursos[[#This Row],[Modelo correcto]],Modelos[[Modelo correcto]:[¿En línea?]],2,FALSE),"REVISAR")</f>
        <v>XEROX</v>
      </c>
      <c r="E10843" s="18" t="str">
        <f>+IFERROR(VLOOKUP(Cursos[[#This Row],[Modelo correcto]],Modelos[[Modelo correcto]:[¿En línea?]],3,FALSE),"REVISAR")</f>
        <v>SÍ</v>
      </c>
      <c r="F10843" s="18" t="str">
        <f>+Cursos[[#This Row],[IS]]&amp;Cursos[[#This Row],[Modelo correcto]]</f>
        <v>MANUEL ALEJANDRO HERNANDEZ GARCIATST1099</v>
      </c>
      <c r="G10843" s="18">
        <v>1</v>
      </c>
      <c r="H10843" s="19">
        <v>44105</v>
      </c>
      <c r="I10843" s="18" t="str">
        <f>+IFERROR(VLOOKUP(Cursos[[#This Row],[Modelo correcto]],Modelos[[Modelo correcto]:[Aplica para certificación]],4,FALSE),"REVISAR")</f>
        <v>NO</v>
      </c>
    </row>
    <row r="10844" spans="1:9" x14ac:dyDescent="0.25">
      <c r="A10844" s="144" t="s">
        <v>714</v>
      </c>
      <c r="B10844">
        <v>1</v>
      </c>
      <c r="C10844" s="10" t="s">
        <v>2269</v>
      </c>
      <c r="D10844" s="18" t="str">
        <f>+IFERROR(VLOOKUP(Cursos[[#This Row],[Modelo correcto]],Modelos[[Modelo correcto]:[¿En línea?]],2,FALSE),"REVISAR")</f>
        <v>HP</v>
      </c>
      <c r="E10844" s="18" t="str">
        <f>+IFERROR(VLOOKUP(Cursos[[#This Row],[Modelo correcto]],Modelos[[Modelo correcto]:[¿En línea?]],3,FALSE),"REVISAR")</f>
        <v>SÍ</v>
      </c>
      <c r="F10844" s="18" t="str">
        <f>+Cursos[[#This Row],[IS]]&amp;Cursos[[#This Row],[Modelo correcto]]</f>
        <v>MANUEL ALEJANDRO HERNANDEZ GARCIAHP SAMSUNG MXKY AND 7X SERVICE</v>
      </c>
      <c r="G10844" s="18">
        <v>1</v>
      </c>
      <c r="H10844" s="19">
        <v>44105</v>
      </c>
      <c r="I10844" s="18" t="str">
        <f>+IFERROR(VLOOKUP(Cursos[[#This Row],[Modelo correcto]],Modelos[[Modelo correcto]:[Aplica para certificación]],4,FALSE),"REVISAR")</f>
        <v>NO</v>
      </c>
    </row>
    <row r="10845" spans="1:9" x14ac:dyDescent="0.25">
      <c r="A10845" s="144" t="s">
        <v>714</v>
      </c>
      <c r="B10845">
        <v>1</v>
      </c>
      <c r="C10845" s="145" t="s">
        <v>2284</v>
      </c>
      <c r="D10845" s="18" t="str">
        <f>+IFERROR(VLOOKUP(Cursos[[#This Row],[Modelo correcto]],Modelos[[Modelo correcto]:[¿En línea?]],2,FALSE),"REVISAR")</f>
        <v>HP</v>
      </c>
      <c r="E10845" s="18" t="str">
        <f>+IFERROR(VLOOKUP(Cursos[[#This Row],[Modelo correcto]],Modelos[[Modelo correcto]:[¿En línea?]],3,FALSE),"REVISAR")</f>
        <v>SÍ</v>
      </c>
      <c r="F10845" s="18" t="str">
        <f>+Cursos[[#This Row],[IS]]&amp;Cursos[[#This Row],[Modelo correcto]]</f>
        <v>MANUEL ALEJANDRO HERNANDEZ GARCIAHP Customer Beacon - Agents</v>
      </c>
      <c r="G10845" s="18">
        <v>0</v>
      </c>
      <c r="H10845" s="19">
        <v>44105</v>
      </c>
      <c r="I10845" s="18" t="str">
        <f>+IFERROR(VLOOKUP(Cursos[[#This Row],[Modelo correcto]],Modelos[[Modelo correcto]:[Aplica para certificación]],4,FALSE),"REVISAR")</f>
        <v>NO</v>
      </c>
    </row>
    <row r="10846" spans="1:9" x14ac:dyDescent="0.25">
      <c r="A10846" s="144" t="s">
        <v>714</v>
      </c>
      <c r="B10846">
        <v>1</v>
      </c>
      <c r="C10846" s="10" t="s">
        <v>2325</v>
      </c>
      <c r="D10846" s="18" t="str">
        <f>+IFERROR(VLOOKUP(Cursos[[#This Row],[Modelo correcto]],Modelos[[Modelo correcto]:[¿En línea?]],2,FALSE),"REVISAR")</f>
        <v>HP</v>
      </c>
      <c r="E10846" s="18" t="str">
        <f>+IFERROR(VLOOKUP(Cursos[[#This Row],[Modelo correcto]],Modelos[[Modelo correcto]:[¿En línea?]],3,FALSE),"REVISAR")</f>
        <v>SÍ</v>
      </c>
      <c r="F10846" s="18" t="str">
        <f>+Cursos[[#This Row],[IS]]&amp;Cursos[[#This Row],[Modelo correcto]]</f>
        <v>MANUEL ALEJANDRO HERNANDEZ GARCIAHP Respecting Customer Privacy at HP</v>
      </c>
      <c r="G10846" s="18">
        <v>1</v>
      </c>
      <c r="H10846" s="19">
        <v>44105</v>
      </c>
      <c r="I10846" s="18" t="str">
        <f>+IFERROR(VLOOKUP(Cursos[[#This Row],[Modelo correcto]],Modelos[[Modelo correcto]:[Aplica para certificación]],4,FALSE),"REVISAR")</f>
        <v>NO</v>
      </c>
    </row>
    <row r="10847" spans="1:9" x14ac:dyDescent="0.25">
      <c r="A10847" s="144" t="s">
        <v>714</v>
      </c>
      <c r="B10847">
        <v>1</v>
      </c>
      <c r="C10847" s="10" t="s">
        <v>2331</v>
      </c>
      <c r="D10847" s="18" t="str">
        <f>+IFERROR(VLOOKUP(Cursos[[#This Row],[Modelo correcto]],Modelos[[Modelo correcto]:[¿En línea?]],2,FALSE),"REVISAR")</f>
        <v>HP</v>
      </c>
      <c r="E10847" s="18" t="str">
        <f>+IFERROR(VLOOKUP(Cursos[[#This Row],[Modelo correcto]],Modelos[[Modelo correcto]:[¿En línea?]],3,FALSE),"REVISAR")</f>
        <v>SÍ</v>
      </c>
      <c r="F10847" s="18" t="str">
        <f>+Cursos[[#This Row],[IS]]&amp;Cursos[[#This Row],[Modelo correcto]]</f>
        <v>MANUEL ALEJANDRO HERNANDEZ GARCIASkills for Active Customer Support</v>
      </c>
      <c r="G10847" s="18">
        <v>1</v>
      </c>
      <c r="H10847" s="19">
        <v>44105</v>
      </c>
      <c r="I10847" s="18" t="str">
        <f>+IFERROR(VLOOKUP(Cursos[[#This Row],[Modelo correcto]],Modelos[[Modelo correcto]:[Aplica para certificación]],4,FALSE),"REVISAR")</f>
        <v>NO</v>
      </c>
    </row>
    <row r="10848" spans="1:9" x14ac:dyDescent="0.25">
      <c r="A10848" s="144" t="s">
        <v>714</v>
      </c>
      <c r="B10848">
        <v>1</v>
      </c>
      <c r="C10848" s="10" t="s">
        <v>1955</v>
      </c>
      <c r="D10848" s="18" t="str">
        <f>+IFERROR(VLOOKUP(Cursos[[#This Row],[Modelo correcto]],Modelos[[Modelo correcto]:[¿En línea?]],2,FALSE),"REVISAR")</f>
        <v>XEROX</v>
      </c>
      <c r="E10848" s="18" t="str">
        <f>+IFERROR(VLOOKUP(Cursos[[#This Row],[Modelo correcto]],Modelos[[Modelo correcto]:[¿En línea?]],3,FALSE),"REVISAR")</f>
        <v>SÍ</v>
      </c>
      <c r="F10848" s="18" t="str">
        <f>+Cursos[[#This Row],[IS]]&amp;Cursos[[#This Row],[Modelo correcto]]</f>
        <v>MANUEL ALEJANDRO HERNANDEZ GARCIAXRPSD01</v>
      </c>
      <c r="G10848" s="18">
        <v>1</v>
      </c>
      <c r="H10848" s="19">
        <v>44105</v>
      </c>
      <c r="I10848" s="18" t="str">
        <f>+IFERROR(VLOOKUP(Cursos[[#This Row],[Modelo correcto]],Modelos[[Modelo correcto]:[Aplica para certificación]],4,FALSE),"REVISAR")</f>
        <v>NO</v>
      </c>
    </row>
    <row r="10849" spans="1:9" x14ac:dyDescent="0.25">
      <c r="A10849" s="144" t="s">
        <v>714</v>
      </c>
      <c r="B10849">
        <v>1</v>
      </c>
      <c r="C10849" s="10" t="s">
        <v>2353</v>
      </c>
      <c r="D10849" s="18" t="str">
        <f>+IFERROR(VLOOKUP(Cursos[[#This Row],[Modelo correcto]],Modelos[[Modelo correcto]:[¿En línea?]],2,FALSE),"REVISAR")</f>
        <v>HP</v>
      </c>
      <c r="E10849" s="18" t="str">
        <f>+IFERROR(VLOOKUP(Cursos[[#This Row],[Modelo correcto]],Modelos[[Modelo correcto]:[¿En línea?]],3,FALSE),"REVISAR")</f>
        <v>SÍ</v>
      </c>
      <c r="F10849" s="18" t="str">
        <f>+Cursos[[#This Row],[IS]]&amp;Cursos[[#This Row],[Modelo correcto]]</f>
        <v>MANUEL ALEJANDRO HERNANDEZ GARCIAHP Device Health Agent Training</v>
      </c>
      <c r="G10849" s="18">
        <v>1</v>
      </c>
      <c r="H10849" s="19">
        <v>44105</v>
      </c>
      <c r="I10849" s="18" t="str">
        <f>+IFERROR(VLOOKUP(Cursos[[#This Row],[Modelo correcto]],Modelos[[Modelo correcto]:[Aplica para certificación]],4,FALSE),"REVISAR")</f>
        <v>NO</v>
      </c>
    </row>
    <row r="10850" spans="1:9" x14ac:dyDescent="0.25">
      <c r="A10850" s="144" t="s">
        <v>714</v>
      </c>
      <c r="B10850">
        <v>1</v>
      </c>
      <c r="C10850" s="10" t="s">
        <v>2354</v>
      </c>
      <c r="D10850" s="18" t="str">
        <f>+IFERROR(VLOOKUP(Cursos[[#This Row],[Modelo correcto]],Modelos[[Modelo correcto]:[¿En línea?]],2,FALSE),"REVISAR")</f>
        <v>HP</v>
      </c>
      <c r="E10850" s="18" t="str">
        <f>+IFERROR(VLOOKUP(Cursos[[#This Row],[Modelo correcto]],Modelos[[Modelo correcto]:[¿En línea?]],3,FALSE),"REVISAR")</f>
        <v>SÍ</v>
      </c>
      <c r="F10850" s="18" t="str">
        <f>+Cursos[[#This Row],[IS]]&amp;Cursos[[#This Row],[Modelo correcto]]</f>
        <v>MANUEL ALEJANDRO HERNANDEZ GARCIAHP Technical Templates Training for Agents</v>
      </c>
      <c r="G10850" s="18">
        <v>1</v>
      </c>
      <c r="H10850" s="19">
        <v>44105</v>
      </c>
      <c r="I10850" s="18" t="str">
        <f>+IFERROR(VLOOKUP(Cursos[[#This Row],[Modelo correcto]],Modelos[[Modelo correcto]:[Aplica para certificación]],4,FALSE),"REVISAR")</f>
        <v>NO</v>
      </c>
    </row>
    <row r="10851" spans="1:9" x14ac:dyDescent="0.25">
      <c r="A10851" s="144" t="s">
        <v>714</v>
      </c>
      <c r="B10851">
        <v>1</v>
      </c>
      <c r="C10851" s="10" t="s">
        <v>1948</v>
      </c>
      <c r="D10851" s="18" t="str">
        <f>+IFERROR(VLOOKUP(Cursos[[#This Row],[Modelo correcto]],Modelos[[Modelo correcto]:[¿En línea?]],2,FALSE),"REVISAR")</f>
        <v>HP</v>
      </c>
      <c r="E10851" s="18" t="str">
        <f>+IFERROR(VLOOKUP(Cursos[[#This Row],[Modelo correcto]],Modelos[[Modelo correcto]:[¿En línea?]],3,FALSE),"REVISAR")</f>
        <v>SÍ</v>
      </c>
      <c r="F10851" s="18" t="str">
        <f>+Cursos[[#This Row],[IS]]&amp;Cursos[[#This Row],[Modelo correcto]]</f>
        <v>MANUEL ALEJANDRO HERNANDEZ GARCIASamsung Smart Printer Diagnostic System Solution Training</v>
      </c>
      <c r="G10851" s="18">
        <v>1</v>
      </c>
      <c r="H10851" s="19">
        <v>44105</v>
      </c>
      <c r="I10851" s="18" t="str">
        <f>+IFERROR(VLOOKUP(Cursos[[#This Row],[Modelo correcto]],Modelos[[Modelo correcto]:[Aplica para certificación]],4,FALSE),"REVISAR")</f>
        <v>NO</v>
      </c>
    </row>
    <row r="10852" spans="1:9" x14ac:dyDescent="0.25">
      <c r="A10852" s="144" t="s">
        <v>714</v>
      </c>
      <c r="B10852">
        <v>1</v>
      </c>
      <c r="C10852" s="10" t="s">
        <v>1948</v>
      </c>
      <c r="D10852" s="18" t="str">
        <f>+IFERROR(VLOOKUP(Cursos[[#This Row],[Modelo correcto]],Modelos[[Modelo correcto]:[¿En línea?]],2,FALSE),"REVISAR")</f>
        <v>HP</v>
      </c>
      <c r="E10852" s="18" t="str">
        <f>+IFERROR(VLOOKUP(Cursos[[#This Row],[Modelo correcto]],Modelos[[Modelo correcto]:[¿En línea?]],3,FALSE),"REVISAR")</f>
        <v>SÍ</v>
      </c>
      <c r="F10852" s="18" t="str">
        <f>+Cursos[[#This Row],[IS]]&amp;Cursos[[#This Row],[Modelo correcto]]</f>
        <v>MANUEL ALEJANDRO HERNANDEZ GARCIASamsung Smart Printer Diagnostic System Solution Training</v>
      </c>
      <c r="G10852" s="18">
        <v>1</v>
      </c>
      <c r="H10852" s="19">
        <v>44105</v>
      </c>
      <c r="I10852" s="18" t="str">
        <f>+IFERROR(VLOOKUP(Cursos[[#This Row],[Modelo correcto]],Modelos[[Modelo correcto]:[Aplica para certificación]],4,FALSE),"REVISAR")</f>
        <v>NO</v>
      </c>
    </row>
    <row r="10853" spans="1:9" x14ac:dyDescent="0.25">
      <c r="A10853" s="144" t="s">
        <v>714</v>
      </c>
      <c r="B10853">
        <v>1</v>
      </c>
      <c r="C10853" s="10" t="s">
        <v>2188</v>
      </c>
      <c r="D10853" s="18" t="str">
        <f>+IFERROR(VLOOKUP(Cursos[[#This Row],[Modelo correcto]],Modelos[[Modelo correcto]:[¿En línea?]],2,FALSE),"REVISAR")</f>
        <v>XEROX</v>
      </c>
      <c r="E10853" s="18" t="str">
        <f>+IFERROR(VLOOKUP(Cursos[[#This Row],[Modelo correcto]],Modelos[[Modelo correcto]:[¿En línea?]],3,FALSE),"REVISAR")</f>
        <v>SÍ</v>
      </c>
      <c r="F10853" s="18" t="str">
        <f>+Cursos[[#This Row],[IS]]&amp;Cursos[[#This Row],[Modelo correcto]]</f>
        <v>MANUEL ALEJANDRO HERNANDEZ GARCIAPRG122</v>
      </c>
      <c r="G10853" s="18">
        <v>1</v>
      </c>
      <c r="H10853" s="19">
        <v>44105</v>
      </c>
      <c r="I10853" s="18" t="str">
        <f>+IFERROR(VLOOKUP(Cursos[[#This Row],[Modelo correcto]],Modelos[[Modelo correcto]:[Aplica para certificación]],4,FALSE),"REVISAR")</f>
        <v>NO</v>
      </c>
    </row>
    <row r="10854" spans="1:9" x14ac:dyDescent="0.25">
      <c r="A10854" s="144" t="s">
        <v>714</v>
      </c>
      <c r="B10854">
        <v>1</v>
      </c>
      <c r="C10854" s="10" t="s">
        <v>1780</v>
      </c>
      <c r="D10854" s="18" t="str">
        <f>+IFERROR(VLOOKUP(Cursos[[#This Row],[Modelo correcto]],Modelos[[Modelo correcto]:[¿En línea?]],2,FALSE),"REVISAR")</f>
        <v>XEROX</v>
      </c>
      <c r="E10854" s="18" t="str">
        <f>+IFERROR(VLOOKUP(Cursos[[#This Row],[Modelo correcto]],Modelos[[Modelo correcto]:[¿En línea?]],3,FALSE),"REVISAR")</f>
        <v>SÍ</v>
      </c>
      <c r="F10854" s="18" t="str">
        <f>+Cursos[[#This Row],[IS]]&amp;Cursos[[#This Row],[Modelo correcto]]</f>
        <v>MANUEL ALEJANDRO HERNANDEZ GARCIAcd136</v>
      </c>
      <c r="G10854" s="18">
        <v>1</v>
      </c>
      <c r="H10854" s="19">
        <v>44105</v>
      </c>
      <c r="I10854" s="18" t="str">
        <f>+IFERROR(VLOOKUP(Cursos[[#This Row],[Modelo correcto]],Modelos[[Modelo correcto]:[Aplica para certificación]],4,FALSE),"REVISAR")</f>
        <v>NO</v>
      </c>
    </row>
    <row r="10855" spans="1:9" x14ac:dyDescent="0.25">
      <c r="A10855" s="144" t="s">
        <v>714</v>
      </c>
      <c r="B10855">
        <v>1</v>
      </c>
      <c r="C10855" s="10" t="s">
        <v>2363</v>
      </c>
      <c r="D10855" s="18" t="str">
        <f>+IFERROR(VLOOKUP(Cursos[[#This Row],[Modelo correcto]],Modelos[[Modelo correcto]:[¿En línea?]],2,FALSE),"REVISAR")</f>
        <v>HP</v>
      </c>
      <c r="E10855" s="18" t="str">
        <f>+IFERROR(VLOOKUP(Cursos[[#This Row],[Modelo correcto]],Modelos[[Modelo correcto]:[¿En línea?]],3,FALSE),"REVISAR")</f>
        <v>SÍ</v>
      </c>
      <c r="F10855" s="18" t="str">
        <f>+Cursos[[#This Row],[IS]]&amp;Cursos[[#This Row],[Modelo correcto]]</f>
        <v>MANUEL ALEJANDRO HERNANDEZ GARCIAHP Chromebox Enterprise</v>
      </c>
      <c r="G10855" s="18">
        <v>0</v>
      </c>
      <c r="H10855" s="19">
        <v>44105</v>
      </c>
      <c r="I10855" s="18" t="str">
        <f>+IFERROR(VLOOKUP(Cursos[[#This Row],[Modelo correcto]],Modelos[[Modelo correcto]:[Aplica para certificación]],4,FALSE),"REVISAR")</f>
        <v>NO</v>
      </c>
    </row>
    <row r="10856" spans="1:9" x14ac:dyDescent="0.25">
      <c r="A10856" s="144" t="s">
        <v>714</v>
      </c>
      <c r="B10856">
        <v>1</v>
      </c>
      <c r="C10856" s="145" t="s">
        <v>2122</v>
      </c>
      <c r="D10856" s="18" t="str">
        <f>+IFERROR(VLOOKUP(Cursos[[#This Row],[Modelo correcto]],Modelos[[Modelo correcto]:[¿En línea?]],2,FALSE),"REVISAR")</f>
        <v>HP</v>
      </c>
      <c r="E10856" s="18" t="str">
        <f>+IFERROR(VLOOKUP(Cursos[[#This Row],[Modelo correcto]],Modelos[[Modelo correcto]:[¿En línea?]],3,FALSE),"REVISAR")</f>
        <v>SÍ</v>
      </c>
      <c r="F10856" s="18" t="str">
        <f>+Cursos[[#This Row],[IS]]&amp;Cursos[[#This Row],[Modelo correcto]]</f>
        <v>MANUEL ALEJANDRO HERNANDEZ GARCIAHP Sustainability Story</v>
      </c>
      <c r="G10856" s="18">
        <v>0</v>
      </c>
      <c r="H10856" s="19">
        <v>44105</v>
      </c>
      <c r="I10856" s="18" t="str">
        <f>+IFERROR(VLOOKUP(Cursos[[#This Row],[Modelo correcto]],Modelos[[Modelo correcto]:[Aplica para certificación]],4,FALSE),"REVISAR")</f>
        <v>NO</v>
      </c>
    </row>
    <row r="10857" spans="1:9" x14ac:dyDescent="0.25">
      <c r="A10857" s="144" t="s">
        <v>714</v>
      </c>
      <c r="B10857">
        <v>1</v>
      </c>
      <c r="C10857" s="10" t="s">
        <v>1371</v>
      </c>
      <c r="D10857" s="18" t="str">
        <f>+IFERROR(VLOOKUP(Cursos[[#This Row],[Modelo correcto]],Modelos[[Modelo correcto]:[¿En línea?]],2,FALSE),"REVISAR")</f>
        <v>XEROX</v>
      </c>
      <c r="E10857" s="18" t="str">
        <f>+IFERROR(VLOOKUP(Cursos[[#This Row],[Modelo correcto]],Modelos[[Modelo correcto]:[¿En línea?]],3,FALSE),"REVISAR")</f>
        <v>SÍ</v>
      </c>
      <c r="F10857" s="18" t="str">
        <f>+Cursos[[#This Row],[IS]]&amp;Cursos[[#This Row],[Modelo correcto]]</f>
        <v>MANUEL ALEJANDRO HERNANDEZ GARCIAWDMR101</v>
      </c>
      <c r="G10857" s="18">
        <v>1</v>
      </c>
      <c r="H10857" s="19">
        <v>44136</v>
      </c>
      <c r="I10857" s="18" t="str">
        <f>+IFERROR(VLOOKUP(Cursos[[#This Row],[Modelo correcto]],Modelos[[Modelo correcto]:[Aplica para certificación]],4,FALSE),"REVISAR")</f>
        <v>NO</v>
      </c>
    </row>
    <row r="10858" spans="1:9" x14ac:dyDescent="0.25">
      <c r="A10858" s="144" t="s">
        <v>714</v>
      </c>
      <c r="B10858">
        <v>1</v>
      </c>
      <c r="C10858" s="10" t="s">
        <v>2374</v>
      </c>
      <c r="D10858" s="18" t="str">
        <f>+IFERROR(VLOOKUP(Cursos[[#This Row],[Modelo correcto]],Modelos[[Modelo correcto]:[¿En línea?]],2,FALSE),"REVISAR")</f>
        <v>XEROX</v>
      </c>
      <c r="E10858" s="18" t="str">
        <f>+IFERROR(VLOOKUP(Cursos[[#This Row],[Modelo correcto]],Modelos[[Modelo correcto]:[¿En línea?]],3,FALSE),"REVISAR")</f>
        <v>SÍ</v>
      </c>
      <c r="F10858" s="18" t="str">
        <f>+Cursos[[#This Row],[IS]]&amp;Cursos[[#This Row],[Modelo correcto]]</f>
        <v>MANUEL ALEJANDRO HERNANDEZ GARCIAV4100XTA</v>
      </c>
      <c r="G10858" s="18">
        <v>1</v>
      </c>
      <c r="H10858" s="19">
        <v>44136</v>
      </c>
      <c r="I10858" s="18" t="str">
        <f>+IFERROR(VLOOKUP(Cursos[[#This Row],[Modelo correcto]],Modelos[[Modelo correcto]:[Aplica para certificación]],4,FALSE),"REVISAR")</f>
        <v>NO</v>
      </c>
    </row>
    <row r="10859" spans="1:9" x14ac:dyDescent="0.25">
      <c r="A10859" s="144" t="s">
        <v>714</v>
      </c>
      <c r="B10859">
        <v>1</v>
      </c>
      <c r="C10859" s="10" t="s">
        <v>29</v>
      </c>
      <c r="D10859" s="18" t="str">
        <f>+IFERROR(VLOOKUP(Cursos[[#This Row],[Modelo correcto]],Modelos[[Modelo correcto]:[¿En línea?]],2,FALSE),"REVISAR")</f>
        <v>XEROX</v>
      </c>
      <c r="E10859" s="18" t="str">
        <f>+IFERROR(VLOOKUP(Cursos[[#This Row],[Modelo correcto]],Modelos[[Modelo correcto]:[¿En línea?]],3,FALSE),"REVISAR")</f>
        <v>SÍ</v>
      </c>
      <c r="F10859" s="18" t="str">
        <f>+Cursos[[#This Row],[IS]]&amp;Cursos[[#This Row],[Modelo correcto]]</f>
        <v>MANUEL ALEJANDRO HERNANDEZ GARCIAW5024A</v>
      </c>
      <c r="G10859" s="18">
        <v>1</v>
      </c>
      <c r="H10859" s="19">
        <v>44136</v>
      </c>
      <c r="I10859" s="18" t="str">
        <f>+IFERROR(VLOOKUP(Cursos[[#This Row],[Modelo correcto]],Modelos[[Modelo correcto]:[Aplica para certificación]],4,FALSE),"REVISAR")</f>
        <v>SÍ</v>
      </c>
    </row>
    <row r="10860" spans="1:9" x14ac:dyDescent="0.25">
      <c r="A10860" s="144" t="s">
        <v>714</v>
      </c>
      <c r="B10860">
        <v>1</v>
      </c>
      <c r="C10860" s="10" t="s">
        <v>117</v>
      </c>
      <c r="D10860" s="18" t="str">
        <f>+IFERROR(VLOOKUP(Cursos[[#This Row],[Modelo correcto]],Modelos[[Modelo correcto]:[¿En línea?]],2,FALSE),"REVISAR")</f>
        <v>XEROX</v>
      </c>
      <c r="E10860" s="18" t="str">
        <f>+IFERROR(VLOOKUP(Cursos[[#This Row],[Modelo correcto]],Modelos[[Modelo correcto]:[¿En línea?]],3,FALSE),"REVISAR")</f>
        <v>SÍ</v>
      </c>
      <c r="F10860" s="18" t="str">
        <f>+Cursos[[#This Row],[IS]]&amp;Cursos[[#This Row],[Modelo correcto]]</f>
        <v>MANUEL ALEJANDRO HERNANDEZ GARCIAC13717</v>
      </c>
      <c r="G10860" s="18">
        <v>1</v>
      </c>
      <c r="H10860" s="19">
        <v>44136</v>
      </c>
      <c r="I10860" s="18" t="str">
        <f>+IFERROR(VLOOKUP(Cursos[[#This Row],[Modelo correcto]],Modelos[[Modelo correcto]:[Aplica para certificación]],4,FALSE),"REVISAR")</f>
        <v>NO</v>
      </c>
    </row>
    <row r="10861" spans="1:9" x14ac:dyDescent="0.25">
      <c r="A10861" s="144" t="s">
        <v>714</v>
      </c>
      <c r="B10861">
        <v>1</v>
      </c>
      <c r="C10861" s="10" t="s">
        <v>131</v>
      </c>
      <c r="D10861" s="18" t="str">
        <f>+IFERROR(VLOOKUP(Cursos[[#This Row],[Modelo correcto]],Modelos[[Modelo correcto]:[¿En línea?]],2,FALSE),"REVISAR")</f>
        <v>XEROX</v>
      </c>
      <c r="E10861" s="18" t="str">
        <f>+IFERROR(VLOOKUP(Cursos[[#This Row],[Modelo correcto]],Modelos[[Modelo correcto]:[¿En línea?]],3,FALSE),"REVISAR")</f>
        <v>SÍ</v>
      </c>
      <c r="F10861" s="18" t="str">
        <f>+Cursos[[#This Row],[IS]]&amp;Cursos[[#This Row],[Modelo correcto]]</f>
        <v xml:space="preserve">MANUEL ALEJANDRO HERNANDEZ GARCIAC13718 </v>
      </c>
      <c r="G10861" s="18">
        <v>1</v>
      </c>
      <c r="H10861" s="19">
        <v>44136</v>
      </c>
      <c r="I10861" s="18" t="str">
        <f>+IFERROR(VLOOKUP(Cursos[[#This Row],[Modelo correcto]],Modelos[[Modelo correcto]:[Aplica para certificación]],4,FALSE),"REVISAR")</f>
        <v>SÍ</v>
      </c>
    </row>
    <row r="10862" spans="1:9" x14ac:dyDescent="0.25">
      <c r="A10862" s="144" t="s">
        <v>372</v>
      </c>
      <c r="B10862">
        <v>1</v>
      </c>
      <c r="C10862" s="10" t="s">
        <v>951</v>
      </c>
      <c r="D10862" s="18" t="str">
        <f>+IFERROR(VLOOKUP(Cursos[[#This Row],[Modelo correcto]],Modelos[[Modelo correcto]:[¿En línea?]],2,FALSE),"REVISAR")</f>
        <v>XEROX</v>
      </c>
      <c r="E10862" s="18" t="str">
        <f>+IFERROR(VLOOKUP(Cursos[[#This Row],[Modelo correcto]],Modelos[[Modelo correcto]:[¿En línea?]],3,FALSE),"REVISAR")</f>
        <v>NO</v>
      </c>
      <c r="F10862" s="18" t="str">
        <f>+Cursos[[#This Row],[IS]]&amp;Cursos[[#This Row],[Modelo correcto]]</f>
        <v>MANUEL ALEJANDRO SOLIS VALLESC13971</v>
      </c>
      <c r="G10862" s="18">
        <v>1</v>
      </c>
      <c r="H10862" s="19">
        <v>43983</v>
      </c>
      <c r="I10862" s="18" t="str">
        <f>+IFERROR(VLOOKUP(Cursos[[#This Row],[Modelo correcto]],Modelos[[Modelo correcto]:[Aplica para certificación]],4,FALSE),"REVISAR")</f>
        <v>SÍ</v>
      </c>
    </row>
    <row r="10863" spans="1:9" x14ac:dyDescent="0.25">
      <c r="A10863" s="144" t="s">
        <v>714</v>
      </c>
      <c r="B10863">
        <v>1</v>
      </c>
      <c r="C10863" s="145" t="s">
        <v>2393</v>
      </c>
      <c r="D10863" s="18" t="str">
        <f>+IFERROR(VLOOKUP(Cursos[[#This Row],[Modelo correcto]],Modelos[[Modelo correcto]:[¿En línea?]],2,FALSE),"REVISAR")</f>
        <v>HP</v>
      </c>
      <c r="E10863" s="18" t="str">
        <f>+IFERROR(VLOOKUP(Cursos[[#This Row],[Modelo correcto]],Modelos[[Modelo correcto]:[¿En línea?]],3,FALSE),"REVISAR")</f>
        <v>SÍ</v>
      </c>
      <c r="F10863" s="18" t="str">
        <f>+Cursos[[#This Row],[IS]]&amp;Cursos[[#This Row],[Modelo correcto]]</f>
        <v>MANUEL ALEJANDRO HERNANDEZ GARCIAREAD ME FIRST Services ABCLearning Suite Guide</v>
      </c>
      <c r="G10863" s="18">
        <v>1</v>
      </c>
      <c r="H10863" s="44">
        <v>44136</v>
      </c>
      <c r="I10863" s="18" t="str">
        <f>+IFERROR(VLOOKUP(Cursos[[#This Row],[Modelo correcto]],Modelos[[Modelo correcto]:[Aplica para certificación]],4,FALSE),"REVISAR")</f>
        <v>NO</v>
      </c>
    </row>
    <row r="10864" spans="1:9" x14ac:dyDescent="0.25">
      <c r="A10864" s="144" t="s">
        <v>714</v>
      </c>
      <c r="B10864">
        <v>1</v>
      </c>
      <c r="C10864" s="145" t="s">
        <v>2394</v>
      </c>
      <c r="D10864" s="18" t="str">
        <f>+IFERROR(VLOOKUP(Cursos[[#This Row],[Modelo correcto]],Modelos[[Modelo correcto]:[¿En línea?]],2,FALSE),"REVISAR")</f>
        <v>HP</v>
      </c>
      <c r="E10864" s="18" t="str">
        <f>+IFERROR(VLOOKUP(Cursos[[#This Row],[Modelo correcto]],Modelos[[Modelo correcto]:[¿En línea?]],3,FALSE),"REVISAR")</f>
        <v>SÍ</v>
      </c>
      <c r="F10864" s="18" t="str">
        <f>+Cursos[[#This Row],[IS]]&amp;Cursos[[#This Row],[Modelo correcto]]</f>
        <v>MANUEL ALEJANDRO HERNANDEZ GARCIAHP ScanJet Enterprise 7000n Service and Support [Hardware, Installation, Troubleshooting</v>
      </c>
      <c r="G10864" s="18">
        <v>1</v>
      </c>
      <c r="H10864" s="44">
        <v>44136</v>
      </c>
      <c r="I10864" s="18" t="str">
        <f>+IFERROR(VLOOKUP(Cursos[[#This Row],[Modelo correcto]],Modelos[[Modelo correcto]:[Aplica para certificación]],4,FALSE),"REVISAR")</f>
        <v>NO</v>
      </c>
    </row>
    <row r="10865" spans="1:9" x14ac:dyDescent="0.25">
      <c r="A10865" s="144" t="s">
        <v>714</v>
      </c>
      <c r="B10865">
        <v>1</v>
      </c>
      <c r="C10865" s="145" t="s">
        <v>7</v>
      </c>
      <c r="D10865" s="18" t="str">
        <f>+IFERROR(VLOOKUP(Cursos[[#This Row],[Modelo correcto]],Modelos[[Modelo correcto]:[¿En línea?]],2,FALSE),"REVISAR")</f>
        <v>XEROX</v>
      </c>
      <c r="E10865" s="18" t="str">
        <f>+IFERROR(VLOOKUP(Cursos[[#This Row],[Modelo correcto]],Modelos[[Modelo correcto]:[¿En línea?]],3,FALSE),"REVISAR")</f>
        <v>SÍ</v>
      </c>
      <c r="F10865" s="18" t="str">
        <f>+Cursos[[#This Row],[IS]]&amp;Cursos[[#This Row],[Modelo correcto]]</f>
        <v>MANUEL ALEJANDRO HERNANDEZ GARCIAV31PXTA</v>
      </c>
      <c r="G10865" s="18">
        <v>1</v>
      </c>
      <c r="H10865" s="44">
        <v>44136</v>
      </c>
      <c r="I10865" s="18" t="str">
        <f>+IFERROR(VLOOKUP(Cursos[[#This Row],[Modelo correcto]],Modelos[[Modelo correcto]:[Aplica para certificación]],4,FALSE),"REVISAR")</f>
        <v>SÍ</v>
      </c>
    </row>
    <row r="10866" spans="1:9" x14ac:dyDescent="0.25">
      <c r="A10866" s="144" t="s">
        <v>714</v>
      </c>
      <c r="B10866">
        <v>1</v>
      </c>
      <c r="C10866" s="145" t="s">
        <v>131</v>
      </c>
      <c r="D10866" s="18" t="str">
        <f>+IFERROR(VLOOKUP(Cursos[[#This Row],[Modelo correcto]],Modelos[[Modelo correcto]:[¿En línea?]],2,FALSE),"REVISAR")</f>
        <v>XEROX</v>
      </c>
      <c r="E10866" s="18" t="str">
        <f>+IFERROR(VLOOKUP(Cursos[[#This Row],[Modelo correcto]],Modelos[[Modelo correcto]:[¿En línea?]],3,FALSE),"REVISAR")</f>
        <v>SÍ</v>
      </c>
      <c r="F10866" s="18" t="str">
        <f>+Cursos[[#This Row],[IS]]&amp;Cursos[[#This Row],[Modelo correcto]]</f>
        <v xml:space="preserve">MANUEL ALEJANDRO HERNANDEZ GARCIAC13718 </v>
      </c>
      <c r="G10866" s="18">
        <v>1</v>
      </c>
      <c r="H10866" s="44">
        <v>44136</v>
      </c>
      <c r="I10866" s="18" t="str">
        <f>+IFERROR(VLOOKUP(Cursos[[#This Row],[Modelo correcto]],Modelos[[Modelo correcto]:[Aplica para certificación]],4,FALSE),"REVISAR")</f>
        <v>SÍ</v>
      </c>
    </row>
    <row r="10867" spans="1:9" x14ac:dyDescent="0.25">
      <c r="A10867" s="144" t="s">
        <v>714</v>
      </c>
      <c r="B10867">
        <v>1</v>
      </c>
      <c r="C10867" s="145" t="s">
        <v>2414</v>
      </c>
      <c r="D10867" s="18" t="str">
        <f>+IFERROR(VLOOKUP(Cursos[[#This Row],[Modelo correcto]],Modelos[[Modelo correcto]:[¿En línea?]],2,FALSE),"REVISAR")</f>
        <v>HP</v>
      </c>
      <c r="E10867" s="18" t="str">
        <f>+IFERROR(VLOOKUP(Cursos[[#This Row],[Modelo correcto]],Modelos[[Modelo correcto]:[¿En línea?]],3,FALSE),"REVISAR")</f>
        <v>SÍ</v>
      </c>
      <c r="F10867" s="18" t="str">
        <f>+Cursos[[#This Row],[IS]]&amp;Cursos[[#This Row],[Modelo correcto]]</f>
        <v>MANUEL ALEJANDRO HERNANDEZ GARCIAHP Security Software Suite for HP Commercial Platforms</v>
      </c>
      <c r="G10867" s="18">
        <v>1</v>
      </c>
      <c r="H10867" s="19">
        <v>44136</v>
      </c>
      <c r="I10867" s="18" t="str">
        <f>+IFERROR(VLOOKUP(Cursos[[#This Row],[Modelo correcto]],Modelos[[Modelo correcto]:[Aplica para certificación]],4,FALSE),"REVISAR")</f>
        <v>SÍ</v>
      </c>
    </row>
    <row r="10868" spans="1:9" x14ac:dyDescent="0.25">
      <c r="A10868" s="144" t="s">
        <v>714</v>
      </c>
      <c r="B10868">
        <v>1</v>
      </c>
      <c r="C10868" s="145" t="s">
        <v>2415</v>
      </c>
      <c r="D10868" s="18" t="str">
        <f>+IFERROR(VLOOKUP(Cursos[[#This Row],[Modelo correcto]],Modelos[[Modelo correcto]:[¿En línea?]],2,FALSE),"REVISAR")</f>
        <v>HP</v>
      </c>
      <c r="E10868" s="18" t="str">
        <f>+IFERROR(VLOOKUP(Cursos[[#This Row],[Modelo correcto]],Modelos[[Modelo correcto]:[¿En línea?]],3,FALSE),"REVISAR")</f>
        <v>SÍ</v>
      </c>
      <c r="F10868" s="18" t="str">
        <f>+Cursos[[#This Row],[IS]]&amp;Cursos[[#This Row],[Modelo correcto]]</f>
        <v>MANUEL ALEJANDRO HERNANDEZ GARCIAHP Monitor- HP LD5511 Digital Signage Display Support and Service</v>
      </c>
      <c r="G10868" s="18">
        <v>1</v>
      </c>
      <c r="H10868" s="19">
        <v>44136</v>
      </c>
      <c r="I10868" s="18" t="str">
        <f>+IFERROR(VLOOKUP(Cursos[[#This Row],[Modelo correcto]],Modelos[[Modelo correcto]:[Aplica para certificación]],4,FALSE),"REVISAR")</f>
        <v>SÍ</v>
      </c>
    </row>
    <row r="10869" spans="1:9" x14ac:dyDescent="0.25">
      <c r="A10869" s="144" t="s">
        <v>714</v>
      </c>
      <c r="B10869">
        <v>1</v>
      </c>
      <c r="C10869" s="145" t="s">
        <v>1649</v>
      </c>
      <c r="D10869" s="18" t="str">
        <f>+IFERROR(VLOOKUP(Cursos[[#This Row],[Modelo correcto]],Modelos[[Modelo correcto]:[¿En línea?]],2,FALSE),"REVISAR")</f>
        <v>XEROX</v>
      </c>
      <c r="E10869" s="18" t="str">
        <f>+IFERROR(VLOOKUP(Cursos[[#This Row],[Modelo correcto]],Modelos[[Modelo correcto]:[¿En línea?]],3,FALSE),"REVISAR")</f>
        <v>SÍ</v>
      </c>
      <c r="F10869" s="18" t="str">
        <f>+Cursos[[#This Row],[IS]]&amp;Cursos[[#This Row],[Modelo correcto]]</f>
        <v>MANUEL ALEJANDRO HERNANDEZ GARCIACOMSKL</v>
      </c>
      <c r="G10869" s="18">
        <v>0</v>
      </c>
      <c r="H10869" s="19">
        <v>44136</v>
      </c>
      <c r="I10869" s="18" t="str">
        <f>+IFERROR(VLOOKUP(Cursos[[#This Row],[Modelo correcto]],Modelos[[Modelo correcto]:[Aplica para certificación]],4,FALSE),"REVISAR")</f>
        <v>NO</v>
      </c>
    </row>
    <row r="10870" spans="1:9" x14ac:dyDescent="0.25">
      <c r="A10870" s="144" t="s">
        <v>714</v>
      </c>
      <c r="B10870">
        <v>1</v>
      </c>
      <c r="C10870" s="145" t="s">
        <v>2447</v>
      </c>
      <c r="D10870" s="18" t="str">
        <f>+IFERROR(VLOOKUP(Cursos[[#This Row],[Modelo correcto]],Modelos[[Modelo correcto]:[¿En línea?]],2,FALSE),"REVISAR")</f>
        <v>HP</v>
      </c>
      <c r="E10870" s="18" t="str">
        <f>+IFERROR(VLOOKUP(Cursos[[#This Row],[Modelo correcto]],Modelos[[Modelo correcto]:[¿En línea?]],3,FALSE),"REVISAR")</f>
        <v>SÍ</v>
      </c>
      <c r="F10870" s="18" t="str">
        <f>+Cursos[[#This Row],[IS]]&amp;Cursos[[#This Row],[Modelo correcto]]</f>
        <v>MANUEL ALEJANDRO HERNANDEZ GARCIAHP Technical Masterclass - HP Smart App - LATAM</v>
      </c>
      <c r="G10870" s="18">
        <v>0</v>
      </c>
      <c r="H10870" s="19">
        <v>44136</v>
      </c>
      <c r="I10870" s="18" t="str">
        <f>+IFERROR(VLOOKUP(Cursos[[#This Row],[Modelo correcto]],Modelos[[Modelo correcto]:[Aplica para certificación]],4,FALSE),"REVISAR")</f>
        <v>NO</v>
      </c>
    </row>
    <row r="10871" spans="1:9" x14ac:dyDescent="0.25">
      <c r="A10871" s="144" t="s">
        <v>714</v>
      </c>
      <c r="B10871">
        <v>1</v>
      </c>
      <c r="C10871" s="145" t="s">
        <v>2483</v>
      </c>
      <c r="D10871" s="18" t="str">
        <f>+IFERROR(VLOOKUP(Cursos[[#This Row],[Modelo correcto]],Modelos[[Modelo correcto]:[¿En línea?]],2,FALSE),"REVISAR")</f>
        <v>HP</v>
      </c>
      <c r="E10871" s="18" t="str">
        <f>+IFERROR(VLOOKUP(Cursos[[#This Row],[Modelo correcto]],Modelos[[Modelo correcto]:[¿En línea?]],3,FALSE),"REVISAR")</f>
        <v>SÍ</v>
      </c>
      <c r="F10871" s="18" t="str">
        <f>+Cursos[[#This Row],[IS]]&amp;Cursos[[#This Row],[Modelo correcto]]</f>
        <v>MANUEL ALEJANDRO HERNANDEZ GARCIAHP+</v>
      </c>
      <c r="G10871" s="18">
        <v>0</v>
      </c>
      <c r="H10871" s="19">
        <v>44166</v>
      </c>
      <c r="I10871" s="18" t="str">
        <f>+IFERROR(VLOOKUP(Cursos[[#This Row],[Modelo correcto]],Modelos[[Modelo correcto]:[Aplica para certificación]],4,FALSE),"REVISAR")</f>
        <v>NO</v>
      </c>
    </row>
    <row r="10872" spans="1:9" x14ac:dyDescent="0.25">
      <c r="A10872" s="144" t="s">
        <v>714</v>
      </c>
      <c r="B10872">
        <v>1</v>
      </c>
      <c r="C10872" s="145" t="s">
        <v>2484</v>
      </c>
      <c r="D10872" s="18" t="str">
        <f>+IFERROR(VLOOKUP(Cursos[[#This Row],[Modelo correcto]],Modelos[[Modelo correcto]:[¿En línea?]],2,FALSE),"REVISAR")</f>
        <v>HP</v>
      </c>
      <c r="E10872" s="18" t="str">
        <f>+IFERROR(VLOOKUP(Cursos[[#This Row],[Modelo correcto]],Modelos[[Modelo correcto]:[¿En línea?]],3,FALSE),"REVISAR")</f>
        <v>SÍ</v>
      </c>
      <c r="F10872" s="18" t="str">
        <f>+Cursos[[#This Row],[IS]]&amp;Cursos[[#This Row],[Modelo correcto]]</f>
        <v>MANUEL ALEJANDRO HERNANDEZ GARCIAHP Accessibility Assistant Familiarization</v>
      </c>
      <c r="G10872" s="18">
        <v>0</v>
      </c>
      <c r="H10872" s="19">
        <v>44166</v>
      </c>
      <c r="I10872" s="18" t="str">
        <f>+IFERROR(VLOOKUP(Cursos[[#This Row],[Modelo correcto]],Modelos[[Modelo correcto]:[Aplica para certificación]],4,FALSE),"REVISAR")</f>
        <v>NO</v>
      </c>
    </row>
    <row r="10873" spans="1:9" x14ac:dyDescent="0.25">
      <c r="A10873" s="144" t="s">
        <v>714</v>
      </c>
      <c r="B10873">
        <v>1</v>
      </c>
      <c r="C10873" s="145" t="s">
        <v>2485</v>
      </c>
      <c r="D10873" s="18" t="str">
        <f>+IFERROR(VLOOKUP(Cursos[[#This Row],[Modelo correcto]],Modelos[[Modelo correcto]:[¿En línea?]],2,FALSE),"REVISAR")</f>
        <v>HP</v>
      </c>
      <c r="E10873" s="18" t="str">
        <f>+IFERROR(VLOOKUP(Cursos[[#This Row],[Modelo correcto]],Modelos[[Modelo correcto]:[¿En línea?]],3,FALSE),"REVISAR")</f>
        <v>SÍ</v>
      </c>
      <c r="F10873" s="18" t="str">
        <f>+Cursos[[#This Row],[IS]]&amp;Cursos[[#This Row],[Modelo correcto]]</f>
        <v>MANUEL ALEJANDRO HERNANDEZ GARCIAHP Technical Masterclass -HP Workpath - APJ</v>
      </c>
      <c r="G10873" s="18">
        <v>1</v>
      </c>
      <c r="H10873" s="19">
        <v>44166</v>
      </c>
      <c r="I10873" s="18" t="str">
        <f>+IFERROR(VLOOKUP(Cursos[[#This Row],[Modelo correcto]],Modelos[[Modelo correcto]:[Aplica para certificación]],4,FALSE),"REVISAR")</f>
        <v>NO</v>
      </c>
    </row>
    <row r="10874" spans="1:9" x14ac:dyDescent="0.25">
      <c r="A10874" s="144" t="s">
        <v>714</v>
      </c>
      <c r="B10874">
        <v>1</v>
      </c>
      <c r="C10874" s="145" t="s">
        <v>2493</v>
      </c>
      <c r="D10874" s="18" t="str">
        <f>+IFERROR(VLOOKUP(Cursos[[#This Row],[Modelo correcto]],Modelos[[Modelo correcto]:[¿En línea?]],2,FALSE),"REVISAR")</f>
        <v>HP</v>
      </c>
      <c r="E10874" s="18" t="str">
        <f>+IFERROR(VLOOKUP(Cursos[[#This Row],[Modelo correcto]],Modelos[[Modelo correcto]:[¿En línea?]],3,FALSE),"REVISAR")</f>
        <v>SÍ</v>
      </c>
      <c r="F10874" s="18" t="str">
        <f>+Cursos[[#This Row],[IS]]&amp;Cursos[[#This Row],[Modelo correcto]]</f>
        <v>MANUEL ALEJANDRO HERNANDEZ GARCIAHP Technical Masterclass - Smart Device Services</v>
      </c>
      <c r="G10874" s="18">
        <v>0</v>
      </c>
      <c r="H10874" s="19">
        <v>44166</v>
      </c>
      <c r="I10874" s="18" t="str">
        <f>+IFERROR(VLOOKUP(Cursos[[#This Row],[Modelo correcto]],Modelos[[Modelo correcto]:[Aplica para certificación]],4,FALSE),"REVISAR")</f>
        <v>NO</v>
      </c>
    </row>
    <row r="10875" spans="1:9" x14ac:dyDescent="0.25">
      <c r="A10875" s="144" t="s">
        <v>714</v>
      </c>
      <c r="B10875">
        <v>1</v>
      </c>
      <c r="C10875" s="145" t="s">
        <v>2494</v>
      </c>
      <c r="D10875" s="18" t="str">
        <f>+IFERROR(VLOOKUP(Cursos[[#This Row],[Modelo correcto]],Modelos[[Modelo correcto]:[¿En línea?]],2,FALSE),"REVISAR")</f>
        <v>HP</v>
      </c>
      <c r="E10875" s="18" t="str">
        <f>+IFERROR(VLOOKUP(Cursos[[#This Row],[Modelo correcto]],Modelos[[Modelo correcto]:[¿En línea?]],3,FALSE),"REVISAR")</f>
        <v>SÍ</v>
      </c>
      <c r="F10875" s="18" t="str">
        <f>+Cursos[[#This Row],[IS]]&amp;Cursos[[#This Row],[Modelo correcto]]</f>
        <v>MANUEL ALEJANDRO HERNANDEZ GARCIAHP Smart iOS and Android Oct 2020 updates</v>
      </c>
      <c r="G10875" s="18">
        <v>0</v>
      </c>
      <c r="H10875" s="19">
        <v>44166</v>
      </c>
      <c r="I10875" s="18" t="str">
        <f>+IFERROR(VLOOKUP(Cursos[[#This Row],[Modelo correcto]],Modelos[[Modelo correcto]:[Aplica para certificación]],4,FALSE),"REVISAR")</f>
        <v>NO</v>
      </c>
    </row>
    <row r="10876" spans="1:9" x14ac:dyDescent="0.25">
      <c r="A10876" s="144" t="s">
        <v>714</v>
      </c>
      <c r="B10876">
        <v>1</v>
      </c>
      <c r="C10876" s="145" t="s">
        <v>2499</v>
      </c>
      <c r="D10876" s="18" t="str">
        <f>+IFERROR(VLOOKUP(Cursos[[#This Row],[Modelo correcto]],Modelos[[Modelo correcto]:[¿En línea?]],2,FALSE),"REVISAR")</f>
        <v>HP</v>
      </c>
      <c r="E10876" s="18" t="str">
        <f>+IFERROR(VLOOKUP(Cursos[[#This Row],[Modelo correcto]],Modelos[[Modelo correcto]:[¿En línea?]],3,FALSE),"REVISAR")</f>
        <v>SÍ</v>
      </c>
      <c r="F10876" s="18" t="str">
        <f>+Cursos[[#This Row],[IS]]&amp;Cursos[[#This Row],[Modelo correcto]]</f>
        <v>MANUEL ALEJANDRO HERNANDEZ GARCIAHP LaserJet Enterprise M610, M611, M612 and MFP M634, M635, M636 Series Printers NPI Spring 2020</v>
      </c>
      <c r="G10876" s="18">
        <v>0</v>
      </c>
      <c r="H10876" s="19">
        <v>44166</v>
      </c>
      <c r="I10876" s="18" t="str">
        <f>+IFERROR(VLOOKUP(Cursos[[#This Row],[Modelo correcto]],Modelos[[Modelo correcto]:[Aplica para certificación]],4,FALSE),"REVISAR")</f>
        <v>NO</v>
      </c>
    </row>
    <row r="10877" spans="1:9" x14ac:dyDescent="0.25">
      <c r="A10877" s="144" t="s">
        <v>714</v>
      </c>
      <c r="B10877">
        <v>1</v>
      </c>
      <c r="C10877" s="145" t="s">
        <v>2500</v>
      </c>
      <c r="D10877" s="18" t="str">
        <f>+IFERROR(VLOOKUP(Cursos[[#This Row],[Modelo correcto]],Modelos[[Modelo correcto]:[¿En línea?]],2,FALSE),"REVISAR")</f>
        <v>REVISAR</v>
      </c>
      <c r="E10877" s="18" t="str">
        <f>+IFERROR(VLOOKUP(Cursos[[#This Row],[Modelo correcto]],Modelos[[Modelo correcto]:[¿En línea?]],3,FALSE),"REVISAR")</f>
        <v>REVISAR</v>
      </c>
      <c r="F10877" s="18" t="str">
        <f>+Cursos[[#This Row],[IS]]&amp;Cursos[[#This Row],[Modelo correcto]]</f>
        <v>MANUEL ALEJANDRO HERNANDEZ GARCIAP 700 Single Function Printer Series (HP Color LaserJet Enterprise M751 and HP Color LaserJet Managed E75245</v>
      </c>
      <c r="G10877" s="18">
        <v>0</v>
      </c>
      <c r="H10877" s="19">
        <v>44166</v>
      </c>
      <c r="I10877" s="18" t="str">
        <f>+IFERROR(VLOOKUP(Cursos[[#This Row],[Modelo correcto]],Modelos[[Modelo correcto]:[Aplica para certificación]],4,FALSE),"REVISAR")</f>
        <v>REVISAR</v>
      </c>
    </row>
    <row r="10878" spans="1:9" x14ac:dyDescent="0.25">
      <c r="A10878" s="144" t="s">
        <v>714</v>
      </c>
      <c r="B10878">
        <v>1</v>
      </c>
      <c r="C10878" s="145" t="s">
        <v>2063</v>
      </c>
      <c r="D10878" s="18" t="str">
        <f>+IFERROR(VLOOKUP(Cursos[[#This Row],[Modelo correcto]],Modelos[[Modelo correcto]:[¿En línea?]],2,FALSE),"REVISAR")</f>
        <v>HP</v>
      </c>
      <c r="E10878" s="18" t="str">
        <f>+IFERROR(VLOOKUP(Cursos[[#This Row],[Modelo correcto]],Modelos[[Modelo correcto]:[¿En línea?]],3,FALSE),"REVISAR")</f>
        <v>SÍ</v>
      </c>
      <c r="F10878" s="18" t="str">
        <f>+Cursos[[#This Row],[IS]]&amp;Cursos[[#This Row],[Modelo correcto]]</f>
        <v>MANUEL ALEJANDRO HERNANDEZ GARCIAHP LaserJet Enterprise 700 color MFP M775 Service and Support Training</v>
      </c>
      <c r="G10878" s="18">
        <v>0</v>
      </c>
      <c r="H10878" s="19">
        <v>44166</v>
      </c>
      <c r="I10878" s="18" t="str">
        <f>+IFERROR(VLOOKUP(Cursos[[#This Row],[Modelo correcto]],Modelos[[Modelo correcto]:[Aplica para certificación]],4,FALSE),"REVISAR")</f>
        <v>NO</v>
      </c>
    </row>
    <row r="10879" spans="1:9" x14ac:dyDescent="0.25">
      <c r="A10879" s="144" t="s">
        <v>714</v>
      </c>
      <c r="B10879">
        <v>1</v>
      </c>
      <c r="C10879" s="145" t="s">
        <v>2531</v>
      </c>
      <c r="D10879" s="18" t="str">
        <f>+IFERROR(VLOOKUP(Cursos[[#This Row],[Modelo correcto]],Modelos[[Modelo correcto]:[¿En línea?]],2,FALSE),"REVISAR")</f>
        <v>HP</v>
      </c>
      <c r="E10879" s="18" t="str">
        <f>+IFERROR(VLOOKUP(Cursos[[#This Row],[Modelo correcto]],Modelos[[Modelo correcto]:[¿En línea?]],3,FALSE),"REVISAR")</f>
        <v>SÍ</v>
      </c>
      <c r="F10879" s="18" t="str">
        <f>+Cursos[[#This Row],[IS]]&amp;Cursos[[#This Row],[Modelo correcto]]</f>
        <v>MANUEL ALEJANDRO HERNANDEZ GARCIAHP+ Portal, Solutions, Print Anywhere and Web Services</v>
      </c>
      <c r="G10879" s="18">
        <v>0</v>
      </c>
      <c r="H10879" s="19">
        <v>44166</v>
      </c>
      <c r="I10879" s="18" t="str">
        <f>+IFERROR(VLOOKUP(Cursos[[#This Row],[Modelo correcto]],Modelos[[Modelo correcto]:[Aplica para certificación]],4,FALSE),"REVISAR")</f>
        <v>NO</v>
      </c>
    </row>
    <row r="10880" spans="1:9" x14ac:dyDescent="0.25">
      <c r="A10880" s="144" t="s">
        <v>714</v>
      </c>
      <c r="B10880">
        <v>1</v>
      </c>
      <c r="C10880" s="145" t="s">
        <v>2386</v>
      </c>
      <c r="D10880" s="18" t="str">
        <f>+IFERROR(VLOOKUP(Cursos[[#This Row],[Modelo correcto]],Modelos[[Modelo correcto]:[¿En línea?]],2,FALSE),"REVISAR")</f>
        <v>HP</v>
      </c>
      <c r="E10880" s="18" t="str">
        <f>+IFERROR(VLOOKUP(Cursos[[#This Row],[Modelo correcto]],Modelos[[Modelo correcto]:[¿En línea?]],3,FALSE),"REVISAR")</f>
        <v>SÍ</v>
      </c>
      <c r="F10880" s="18" t="str">
        <f>+Cursos[[#This Row],[IS]]&amp;Cursos[[#This Row],[Modelo correcto]]</f>
        <v>MANUEL ALEJANDRO HERNANDEZ GARCIADesignjet Production Software and Solutions, Rev. 14.41</v>
      </c>
      <c r="G10880" s="18">
        <v>0</v>
      </c>
      <c r="H10880" s="19">
        <v>44166</v>
      </c>
      <c r="I10880" s="18" t="str">
        <f>+IFERROR(VLOOKUP(Cursos[[#This Row],[Modelo correcto]],Modelos[[Modelo correcto]:[Aplica para certificación]],4,FALSE),"REVISAR")</f>
        <v>NO</v>
      </c>
    </row>
    <row r="10881" spans="1:9" x14ac:dyDescent="0.25">
      <c r="A10881" s="144" t="s">
        <v>714</v>
      </c>
      <c r="B10881">
        <v>1</v>
      </c>
      <c r="C10881" s="145" t="s">
        <v>2532</v>
      </c>
      <c r="D10881" s="18" t="str">
        <f>+IFERROR(VLOOKUP(Cursos[[#This Row],[Modelo correcto]],Modelos[[Modelo correcto]:[¿En línea?]],2,FALSE),"REVISAR")</f>
        <v>HP</v>
      </c>
      <c r="E10881" s="18" t="str">
        <f>+IFERROR(VLOOKUP(Cursos[[#This Row],[Modelo correcto]],Modelos[[Modelo correcto]:[¿En línea?]],3,FALSE),"REVISAR")</f>
        <v>SÍ</v>
      </c>
      <c r="F10881" s="18" t="str">
        <f>+Cursos[[#This Row],[IS]]&amp;Cursos[[#This Row],[Modelo correcto]]</f>
        <v>MANUEL ALEJANDRO HERNANDEZ GARCIACDAX 2.0 for Operational Teams</v>
      </c>
      <c r="G10881" s="18">
        <v>0</v>
      </c>
      <c r="H10881" s="19">
        <v>44166</v>
      </c>
      <c r="I10881" s="18" t="str">
        <f>+IFERROR(VLOOKUP(Cursos[[#This Row],[Modelo correcto]],Modelos[[Modelo correcto]:[Aplica para certificación]],4,FALSE),"REVISAR")</f>
        <v>NO</v>
      </c>
    </row>
    <row r="10882" spans="1:9" x14ac:dyDescent="0.25">
      <c r="A10882" s="144" t="s">
        <v>714</v>
      </c>
      <c r="B10882">
        <v>1</v>
      </c>
      <c r="C10882" s="145" t="s">
        <v>2534</v>
      </c>
      <c r="D10882" s="18" t="str">
        <f>+IFERROR(VLOOKUP(Cursos[[#This Row],[Modelo correcto]],Modelos[[Modelo correcto]:[¿En línea?]],2,FALSE),"REVISAR")</f>
        <v>HP</v>
      </c>
      <c r="E10882" s="145" t="str">
        <f>+IFERROR(VLOOKUP(Cursos[[#This Row],[Modelo correcto]],Modelos[[Modelo correcto]:[¿En línea?]],3,FALSE),"REVISAR")</f>
        <v>SÍ</v>
      </c>
      <c r="F10882" s="18" t="str">
        <f>+Cursos[[#This Row],[IS]]&amp;Cursos[[#This Row],[Modelo correcto]]</f>
        <v>MANUEL ALEJANDRO HERNANDEZ GARCIAHPDemystifying cloud solutions - EMEA</v>
      </c>
      <c r="G10882" s="18">
        <v>0</v>
      </c>
      <c r="H10882" s="19">
        <v>44166</v>
      </c>
      <c r="I10882" s="18" t="str">
        <f>+IFERROR(VLOOKUP(Cursos[[#This Row],[Modelo correcto]],Modelos[[Modelo correcto]:[Aplica para certificación]],4,FALSE),"REVISAR")</f>
        <v>NO</v>
      </c>
    </row>
    <row r="10883" spans="1:9" x14ac:dyDescent="0.25">
      <c r="A10883" s="144" t="s">
        <v>714</v>
      </c>
      <c r="B10883">
        <v>1</v>
      </c>
      <c r="C10883" s="145" t="s">
        <v>2535</v>
      </c>
      <c r="D10883" s="18" t="str">
        <f>+IFERROR(VLOOKUP(Cursos[[#This Row],[Modelo correcto]],Modelos[[Modelo correcto]:[¿En línea?]],2,FALSE),"REVISAR")</f>
        <v>CANON</v>
      </c>
      <c r="E10883" s="145" t="str">
        <f>+IFERROR(VLOOKUP(Cursos[[#This Row],[Modelo correcto]],Modelos[[Modelo correcto]:[¿En línea?]],3,FALSE),"REVISAR")</f>
        <v>SÍ</v>
      </c>
      <c r="F10883" s="18" t="str">
        <f>+Cursos[[#This Row],[IS]]&amp;Cursos[[#This Row],[Modelo correcto]]</f>
        <v>MANUEL ALEJANDRO HERNANDEZ GARCIACurso de IPF Y ColorTrac</v>
      </c>
      <c r="G10883" s="18">
        <v>1</v>
      </c>
      <c r="H10883" s="19">
        <v>44166</v>
      </c>
      <c r="I10883" s="18" t="str">
        <f>+IFERROR(VLOOKUP(Cursos[[#This Row],[Modelo correcto]],Modelos[[Modelo correcto]:[Aplica para certificación]],4,FALSE),"REVISAR")</f>
        <v>SÍ</v>
      </c>
    </row>
    <row r="10884" spans="1:9" x14ac:dyDescent="0.25">
      <c r="A10884" s="144" t="s">
        <v>304</v>
      </c>
      <c r="B10884">
        <v>1</v>
      </c>
      <c r="C10884" s="10" t="s">
        <v>820</v>
      </c>
      <c r="D10884" s="145" t="str">
        <f>+IFERROR(VLOOKUP(Cursos[[#This Row],[Modelo correcto]],Modelos[[Modelo correcto]:[¿En línea?]],2,FALSE),"REVISAR")</f>
        <v>KYOCERA</v>
      </c>
      <c r="E10884" s="145" t="str">
        <f>+IFERROR(VLOOKUP(Cursos[[#This Row],[Modelo correcto]],Modelos[[Modelo correcto]:[¿En línea?]],3,FALSE),"REVISAR")</f>
        <v>NO</v>
      </c>
      <c r="F10884" s="18" t="str">
        <f>+Cursos[[#This Row],[IS]]&amp;Cursos[[#This Row],[Modelo correcto]]</f>
        <v>ANDRES ALVARO PEREZ GARCIAM2035</v>
      </c>
      <c r="G10884" s="18">
        <v>1</v>
      </c>
      <c r="H10884" s="18"/>
      <c r="I10884" s="18" t="str">
        <f>+IFERROR(VLOOKUP(Cursos[[#This Row],[Modelo correcto]],Modelos[[Modelo correcto]:[Aplica para certificación]],4,FALSE),"REVISAR")</f>
        <v>NO</v>
      </c>
    </row>
    <row r="10885" spans="1:9" x14ac:dyDescent="0.25">
      <c r="A10885" s="144" t="s">
        <v>304</v>
      </c>
      <c r="B10885">
        <v>0</v>
      </c>
      <c r="C10885" s="10" t="s">
        <v>791</v>
      </c>
      <c r="D10885" s="145" t="str">
        <f>+IFERROR(VLOOKUP(Cursos[[#This Row],[Modelo correcto]],Modelos[[Modelo correcto]:[¿En línea?]],2,FALSE),"REVISAR")</f>
        <v>XEROX</v>
      </c>
      <c r="E10885" s="145" t="str">
        <f>+IFERROR(VLOOKUP(Cursos[[#This Row],[Modelo correcto]],Modelos[[Modelo correcto]:[¿En línea?]],3,FALSE),"REVISAR")</f>
        <v>NO</v>
      </c>
      <c r="F10885" s="18" t="str">
        <f>+Cursos[[#This Row],[IS]]&amp;Cursos[[#This Row],[Modelo correcto]]</f>
        <v>ANDRES ALVARO PEREZ GARCIAWC5330</v>
      </c>
      <c r="G10885" s="18">
        <v>1</v>
      </c>
      <c r="H10885" s="18"/>
      <c r="I10885" s="18" t="str">
        <f>+IFERROR(VLOOKUP(Cursos[[#This Row],[Modelo correcto]],Modelos[[Modelo correcto]:[Aplica para certificación]],4,FALSE),"REVISAR")</f>
        <v>NO</v>
      </c>
    </row>
    <row r="10886" spans="1:9" x14ac:dyDescent="0.25">
      <c r="A10886" s="144" t="s">
        <v>714</v>
      </c>
      <c r="B10886">
        <v>1</v>
      </c>
      <c r="C10886" s="145" t="s">
        <v>1575</v>
      </c>
      <c r="D10886" s="18" t="str">
        <f>+IFERROR(VLOOKUP(Cursos[[#This Row],[Modelo correcto]],Modelos[[Modelo correcto]:[¿En línea?]],2,FALSE),"REVISAR")</f>
        <v>XEROX</v>
      </c>
      <c r="E10886" s="52" t="str">
        <f>+IFERROR(VLOOKUP(Cursos[[#This Row],[Modelo correcto]],Modelos[[Modelo correcto]:[¿En línea?]],3,FALSE),"REVISAR")</f>
        <v>SÍ</v>
      </c>
      <c r="F10886" s="18" t="str">
        <f>+Cursos[[#This Row],[IS]]&amp;Cursos[[#This Row],[Modelo correcto]]</f>
        <v>MANUEL ALEJANDRO HERNANDEZ GARCIAEFI17PP</v>
      </c>
      <c r="G10886" s="18">
        <v>1</v>
      </c>
      <c r="H10886" s="19">
        <v>44166</v>
      </c>
      <c r="I10886" s="18" t="str">
        <f>+IFERROR(VLOOKUP(Cursos[[#This Row],[Modelo correcto]],Modelos[[Modelo correcto]:[Aplica para certificación]],4,FALSE),"REVISAR")</f>
        <v>NO</v>
      </c>
    </row>
    <row r="10887" spans="1:9" x14ac:dyDescent="0.25">
      <c r="A10887" s="144" t="s">
        <v>714</v>
      </c>
      <c r="B10887">
        <v>1</v>
      </c>
      <c r="C10887" s="145" t="s">
        <v>88</v>
      </c>
      <c r="D10887" s="18" t="str">
        <f>+IFERROR(VLOOKUP(Cursos[[#This Row],[Modelo correcto]],Modelos[[Modelo correcto]:[¿En línea?]],2,FALSE),"REVISAR")</f>
        <v>XEROX</v>
      </c>
      <c r="E10887" s="52" t="str">
        <f>+IFERROR(VLOOKUP(Cursos[[#This Row],[Modelo correcto]],Modelos[[Modelo correcto]:[¿En línea?]],3,FALSE),"REVISAR")</f>
        <v>SÍ</v>
      </c>
      <c r="F10887" s="18" t="str">
        <f>+Cursos[[#This Row],[IS]]&amp;Cursos[[#This Row],[Modelo correcto]]</f>
        <v>MANUEL ALEJANDRO HERNANDEZ GARCIAEFIOVER</v>
      </c>
      <c r="G10887" s="18">
        <v>1</v>
      </c>
      <c r="H10887" s="19">
        <v>44166</v>
      </c>
      <c r="I10887" s="18" t="str">
        <f>+IFERROR(VLOOKUP(Cursos[[#This Row],[Modelo correcto]],Modelos[[Modelo correcto]:[Aplica para certificación]],4,FALSE),"REVISAR")</f>
        <v>NO</v>
      </c>
    </row>
    <row r="10888" spans="1:9" x14ac:dyDescent="0.25">
      <c r="A10888" s="144" t="s">
        <v>304</v>
      </c>
      <c r="B10888">
        <v>1</v>
      </c>
      <c r="C10888" s="10" t="s">
        <v>975</v>
      </c>
      <c r="D10888" s="145" t="str">
        <f>+IFERROR(VLOOKUP(Cursos[[#This Row],[Modelo correcto]],Modelos[[Modelo correcto]:[¿En línea?]],2,FALSE),"REVISAR")</f>
        <v>OKI</v>
      </c>
      <c r="E10888" s="145" t="str">
        <f>+IFERROR(VLOOKUP(Cursos[[#This Row],[Modelo correcto]],Modelos[[Modelo correcto]:[¿En línea?]],3,FALSE),"REVISAR")</f>
        <v>NO</v>
      </c>
      <c r="F10888" s="18" t="str">
        <f>+Cursos[[#This Row],[IS]]&amp;Cursos[[#This Row],[Modelo correcto]]</f>
        <v>ANDRES ALVARO PEREZ GARCIAES5162</v>
      </c>
      <c r="G10888" s="18">
        <v>1</v>
      </c>
      <c r="H10888" s="18"/>
      <c r="I10888" s="18" t="str">
        <f>+IFERROR(VLOOKUP(Cursos[[#This Row],[Modelo correcto]],Modelos[[Modelo correcto]:[Aplica para certificación]],4,FALSE),"REVISAR")</f>
        <v>NO</v>
      </c>
    </row>
    <row r="10889" spans="1:9" x14ac:dyDescent="0.25">
      <c r="A10889" s="144" t="s">
        <v>714</v>
      </c>
      <c r="B10889">
        <v>1</v>
      </c>
      <c r="C10889" s="145" t="s">
        <v>2554</v>
      </c>
      <c r="D10889" s="18" t="str">
        <f>+IFERROR(VLOOKUP(Cursos[[#This Row],[Modelo correcto]],Modelos[[Modelo correcto]:[¿En línea?]],2,FALSE),"REVISAR")</f>
        <v>HP</v>
      </c>
      <c r="E10889" s="52" t="str">
        <f>+IFERROR(VLOOKUP(Cursos[[#This Row],[Modelo correcto]],Modelos[[Modelo correcto]:[¿En línea?]],3,FALSE),"REVISAR")</f>
        <v>SÍ</v>
      </c>
      <c r="F10889" s="18" t="str">
        <f>+Cursos[[#This Row],[IS]]&amp;Cursos[[#This Row],[Modelo correcto]]</f>
        <v>MANUEL ALEJANDRO HERNANDEZ GARCIAHealthcare Solutions Sales Support Guide</v>
      </c>
      <c r="G10889" s="18">
        <v>0</v>
      </c>
      <c r="H10889" s="44">
        <v>44166</v>
      </c>
      <c r="I10889" s="18" t="str">
        <f>+IFERROR(VLOOKUP(Cursos[[#This Row],[Modelo correcto]],Modelos[[Modelo correcto]:[Aplica para certificación]],4,FALSE),"REVISAR")</f>
        <v>NO</v>
      </c>
    </row>
    <row r="10890" spans="1:9" x14ac:dyDescent="0.25">
      <c r="A10890" s="144" t="s">
        <v>714</v>
      </c>
      <c r="B10890">
        <v>1</v>
      </c>
      <c r="C10890" s="145" t="s">
        <v>2555</v>
      </c>
      <c r="D10890" s="18" t="str">
        <f>+IFERROR(VLOOKUP(Cursos[[#This Row],[Modelo correcto]],Modelos[[Modelo correcto]:[¿En línea?]],2,FALSE),"REVISAR")</f>
        <v>HP</v>
      </c>
      <c r="E10890" s="52" t="str">
        <f>+IFERROR(VLOOKUP(Cursos[[#This Row],[Modelo correcto]],Modelos[[Modelo correcto]:[¿En línea?]],3,FALSE),"REVISAR")</f>
        <v>SÍ</v>
      </c>
      <c r="F10890" s="18" t="str">
        <f>+Cursos[[#This Row],[IS]]&amp;Cursos[[#This Row],[Modelo correcto]]</f>
        <v>MANUEL ALEJANDRO HERNANDEZ GARCIAP Managed Print Services Solutions</v>
      </c>
      <c r="G10890" s="18">
        <v>0</v>
      </c>
      <c r="H10890" s="44">
        <v>44166</v>
      </c>
      <c r="I10890" s="18" t="str">
        <f>+IFERROR(VLOOKUP(Cursos[[#This Row],[Modelo correcto]],Modelos[[Modelo correcto]:[Aplica para certificación]],4,FALSE),"REVISAR")</f>
        <v>NO</v>
      </c>
    </row>
    <row r="10891" spans="1:9" x14ac:dyDescent="0.25">
      <c r="A10891" s="144" t="s">
        <v>304</v>
      </c>
      <c r="B10891">
        <v>0</v>
      </c>
      <c r="C10891" s="145" t="s">
        <v>990</v>
      </c>
      <c r="D10891" s="18" t="str">
        <f>+IFERROR(VLOOKUP(Cursos[[#This Row],[Modelo correcto]],Modelos[[Modelo correcto]:[¿En línea?]],2,FALSE),"REVISAR")</f>
        <v>CANON</v>
      </c>
      <c r="E10891" s="18" t="str">
        <f>+IFERROR(VLOOKUP(Cursos[[#This Row],[Modelo correcto]],Modelos[[Modelo correcto]:[¿En línea?]],3,FALSE),"REVISAR")</f>
        <v>NO</v>
      </c>
      <c r="F10891" s="18" t="str">
        <f>+Cursos[[#This Row],[IS]]&amp;Cursos[[#This Row],[Modelo correcto]]</f>
        <v>ANDRES ALVARO PEREZ GARCIAIR C3025</v>
      </c>
      <c r="G10891" s="18"/>
      <c r="H10891" s="18"/>
      <c r="I10891" s="18" t="str">
        <f>+IFERROR(VLOOKUP(Cursos[[#This Row],[Modelo correcto]],Modelos[[Modelo correcto]:[Aplica para certificación]],4,FALSE),"REVISAR")</f>
        <v>SÍ</v>
      </c>
    </row>
    <row r="10892" spans="1:9" x14ac:dyDescent="0.25">
      <c r="A10892" s="144" t="s">
        <v>714</v>
      </c>
      <c r="B10892">
        <v>1</v>
      </c>
      <c r="C10892" s="145" t="s">
        <v>2556</v>
      </c>
      <c r="D10892" s="18" t="str">
        <f>+IFERROR(VLOOKUP(Cursos[[#This Row],[Modelo correcto]],Modelos[[Modelo correcto]:[¿En línea?]],2,FALSE),"REVISAR")</f>
        <v>HP</v>
      </c>
      <c r="E10892" s="52" t="str">
        <f>+IFERROR(VLOOKUP(Cursos[[#This Row],[Modelo correcto]],Modelos[[Modelo correcto]:[¿En línea?]],3,FALSE),"REVISAR")</f>
        <v>SÍ</v>
      </c>
      <c r="F10892" s="18" t="str">
        <f>+Cursos[[#This Row],[IS]]&amp;Cursos[[#This Row],[Modelo correcto]]</f>
        <v>MANUEL ALEJANDRO HERNANDEZ GARCIADemystifying Selling Cloud Document Solutions</v>
      </c>
      <c r="G10892" s="18">
        <v>0</v>
      </c>
      <c r="H10892" s="44">
        <v>44166</v>
      </c>
      <c r="I10892" s="18" t="str">
        <f>+IFERROR(VLOOKUP(Cursos[[#This Row],[Modelo correcto]],Modelos[[Modelo correcto]:[Aplica para certificación]],4,FALSE),"REVISAR")</f>
        <v>NO</v>
      </c>
    </row>
    <row r="10893" spans="1:9" x14ac:dyDescent="0.25">
      <c r="A10893" s="144" t="s">
        <v>714</v>
      </c>
      <c r="B10893">
        <v>1</v>
      </c>
      <c r="C10893" s="145" t="s">
        <v>2541</v>
      </c>
      <c r="D10893" s="18" t="str">
        <f>+IFERROR(VLOOKUP(Cursos[[#This Row],[Modelo correcto]],Modelos[[Modelo correcto]:[¿En línea?]],2,FALSE),"REVISAR")</f>
        <v>HP</v>
      </c>
      <c r="E10893" s="52" t="str">
        <f>+IFERROR(VLOOKUP(Cursos[[#This Row],[Modelo correcto]],Modelos[[Modelo correcto]:[¿En línea?]],3,FALSE),"REVISAR")</f>
        <v>SÍ</v>
      </c>
      <c r="F10893" s="18" t="str">
        <f>+Cursos[[#This Row],[IS]]&amp;Cursos[[#This Row],[Modelo correcto]]</f>
        <v>MANUEL ALEJANDRO HERNANDEZ GARCIASamsung Auto Toner Ordering Solution</v>
      </c>
      <c r="G10893" s="18">
        <v>0</v>
      </c>
      <c r="H10893" s="44">
        <v>44166</v>
      </c>
      <c r="I10893" s="18" t="str">
        <f>+IFERROR(VLOOKUP(Cursos[[#This Row],[Modelo correcto]],Modelos[[Modelo correcto]:[Aplica para certificación]],4,FALSE),"REVISAR")</f>
        <v>NO</v>
      </c>
    </row>
    <row r="10894" spans="1:9" x14ac:dyDescent="0.25">
      <c r="A10894" s="144" t="s">
        <v>714</v>
      </c>
      <c r="B10894">
        <v>1</v>
      </c>
      <c r="C10894" s="145" t="s">
        <v>2575</v>
      </c>
      <c r="D10894" s="18" t="str">
        <f>+IFERROR(VLOOKUP(Cursos[[#This Row],[Modelo correcto]],Modelos[[Modelo correcto]:[¿En línea?]],2,FALSE),"REVISAR")</f>
        <v>HP</v>
      </c>
      <c r="E10894" s="52" t="str">
        <f>+IFERROR(VLOOKUP(Cursos[[#This Row],[Modelo correcto]],Modelos[[Modelo correcto]:[¿En línea?]],3,FALSE),"REVISAR")</f>
        <v>SÍ</v>
      </c>
      <c r="F10894" s="18" t="str">
        <f>+Cursos[[#This Row],[IS]]&amp;Cursos[[#This Row],[Modelo correcto]]</f>
        <v>MANUEL ALEJANDRO HERNANDEZ GARCIASecurity Sales Plays</v>
      </c>
      <c r="G10894" s="18">
        <v>1</v>
      </c>
      <c r="H10894" s="44">
        <v>44166</v>
      </c>
      <c r="I10894" s="18" t="str">
        <f>+IFERROR(VLOOKUP(Cursos[[#This Row],[Modelo correcto]],Modelos[[Modelo correcto]:[Aplica para certificación]],4,FALSE),"REVISAR")</f>
        <v>NO</v>
      </c>
    </row>
    <row r="10895" spans="1:9" x14ac:dyDescent="0.25">
      <c r="A10895" s="144" t="s">
        <v>714</v>
      </c>
      <c r="B10895">
        <v>1</v>
      </c>
      <c r="C10895" s="145" t="s">
        <v>2576</v>
      </c>
      <c r="D10895" s="18" t="str">
        <f>+IFERROR(VLOOKUP(Cursos[[#This Row],[Modelo correcto]],Modelos[[Modelo correcto]:[¿En línea?]],2,FALSE),"REVISAR")</f>
        <v>HP</v>
      </c>
      <c r="E10895" s="52" t="str">
        <f>+IFERROR(VLOOKUP(Cursos[[#This Row],[Modelo correcto]],Modelos[[Modelo correcto]:[¿En línea?]],3,FALSE),"REVISAR")</f>
        <v>SÍ</v>
      </c>
      <c r="F10895" s="18" t="str">
        <f>+Cursos[[#This Row],[IS]]&amp;Cursos[[#This Row],[Modelo correcto]]</f>
        <v>MANUEL ALEJANDRO HERNANDEZ GARCIAManaging Citrix XenDesktop 7.6 Solutions</v>
      </c>
      <c r="G10895" s="18">
        <v>1</v>
      </c>
      <c r="H10895" s="44">
        <v>44166</v>
      </c>
      <c r="I10895" s="18" t="str">
        <f>+IFERROR(VLOOKUP(Cursos[[#This Row],[Modelo correcto]],Modelos[[Modelo correcto]:[Aplica para certificación]],4,FALSE),"REVISAR")</f>
        <v>NO</v>
      </c>
    </row>
    <row r="10896" spans="1:9" x14ac:dyDescent="0.25">
      <c r="A10896" s="144" t="s">
        <v>714</v>
      </c>
      <c r="B10896">
        <v>1</v>
      </c>
      <c r="C10896" s="145" t="s">
        <v>1913</v>
      </c>
      <c r="D10896" s="18" t="str">
        <f>+IFERROR(VLOOKUP(Cursos[[#This Row],[Modelo correcto]],Modelos[[Modelo correcto]:[¿En línea?]],2,FALSE),"REVISAR")</f>
        <v>XEROX</v>
      </c>
      <c r="E10896" s="52" t="str">
        <f>+IFERROR(VLOOKUP(Cursos[[#This Row],[Modelo correcto]],Modelos[[Modelo correcto]:[¿En línea?]],3,FALSE),"REVISAR")</f>
        <v>SÍ</v>
      </c>
      <c r="F10896" s="18" t="str">
        <f>+Cursos[[#This Row],[IS]]&amp;Cursos[[#This Row],[Modelo correcto]]</f>
        <v>MANUEL ALEJANDRO HERNANDEZ GARCIAOS2071</v>
      </c>
      <c r="G10896" s="18">
        <v>1</v>
      </c>
      <c r="H10896" s="44">
        <v>44166</v>
      </c>
      <c r="I10896" s="18" t="str">
        <f>+IFERROR(VLOOKUP(Cursos[[#This Row],[Modelo correcto]],Modelos[[Modelo correcto]:[Aplica para certificación]],4,FALSE),"REVISAR")</f>
        <v>NO</v>
      </c>
    </row>
    <row r="10897" spans="1:9" x14ac:dyDescent="0.25">
      <c r="A10897" s="144" t="s">
        <v>714</v>
      </c>
      <c r="B10897">
        <v>1</v>
      </c>
      <c r="C10897" s="145" t="s">
        <v>2586</v>
      </c>
      <c r="D10897" s="18" t="str">
        <f>+IFERROR(VLOOKUP(Cursos[[#This Row],[Modelo correcto]],Modelos[[Modelo correcto]:[¿En línea?]],2,FALSE),"REVISAR")</f>
        <v>HP</v>
      </c>
      <c r="E10897" s="145" t="str">
        <f>+IFERROR(VLOOKUP(Cursos[[#This Row],[Modelo correcto]],Modelos[[Modelo correcto]:[¿En línea?]],3,FALSE),"REVISAR")</f>
        <v>SÍ</v>
      </c>
      <c r="F10897" s="18" t="str">
        <f>+Cursos[[#This Row],[IS]]&amp;Cursos[[#This Row],[Modelo correcto]]</f>
        <v>MANUEL ALEJANDRO HERNANDEZ GARCIAPartner value proposition and benefits</v>
      </c>
      <c r="G10897" s="18">
        <v>1</v>
      </c>
      <c r="H10897" s="19">
        <v>44166</v>
      </c>
      <c r="I10897" s="18" t="str">
        <f>+IFERROR(VLOOKUP(Cursos[[#This Row],[Modelo correcto]],Modelos[[Modelo correcto]:[Aplica para certificación]],4,FALSE),"REVISAR")</f>
        <v>SÍ</v>
      </c>
    </row>
    <row r="10898" spans="1:9" x14ac:dyDescent="0.25">
      <c r="A10898" s="144" t="s">
        <v>714</v>
      </c>
      <c r="B10898">
        <v>1</v>
      </c>
      <c r="C10898" s="145" t="s">
        <v>2587</v>
      </c>
      <c r="D10898" s="18" t="str">
        <f>+IFERROR(VLOOKUP(Cursos[[#This Row],[Modelo correcto]],Modelos[[Modelo correcto]:[¿En línea?]],2,FALSE),"REVISAR")</f>
        <v>HP</v>
      </c>
      <c r="E10898" s="145" t="str">
        <f>+IFERROR(VLOOKUP(Cursos[[#This Row],[Modelo correcto]],Modelos[[Modelo correcto]:[¿En línea?]],3,FALSE),"REVISAR")</f>
        <v>SÍ</v>
      </c>
      <c r="F10898" s="18" t="str">
        <f>+Cursos[[#This Row],[IS]]&amp;Cursos[[#This Row],[Modelo correcto]]</f>
        <v>MANUEL ALEJANDRO HERNANDEZ GARCIACSDP Assign and Manage Partner Profiles Back End</v>
      </c>
      <c r="G10898" s="18">
        <v>1</v>
      </c>
      <c r="H10898" s="19">
        <v>44166</v>
      </c>
      <c r="I10898" s="18" t="str">
        <f>+IFERROR(VLOOKUP(Cursos[[#This Row],[Modelo correcto]],Modelos[[Modelo correcto]:[Aplica para certificación]],4,FALSE),"REVISAR")</f>
        <v>SÍ</v>
      </c>
    </row>
    <row r="10899" spans="1:9" x14ac:dyDescent="0.25">
      <c r="A10899" s="144" t="s">
        <v>372</v>
      </c>
      <c r="B10899">
        <v>1</v>
      </c>
      <c r="C10899" s="63" t="s">
        <v>759</v>
      </c>
      <c r="D10899" s="18" t="str">
        <f>+IFERROR(VLOOKUP(Cursos[[#This Row],[Modelo correcto]],Modelos[[Modelo correcto]:[¿En línea?]],2,FALSE),"REVISAR")</f>
        <v>CANON</v>
      </c>
      <c r="E10899" s="18" t="str">
        <f>+IFERROR(VLOOKUP(Cursos[[#This Row],[Modelo correcto]],Modelos[[Modelo correcto]:[¿En línea?]],3,FALSE),"REVISAR")</f>
        <v>SÍ</v>
      </c>
      <c r="F10899" s="18" t="str">
        <f>+Cursos[[#This Row],[IS]]&amp;Cursos[[#This Row],[Modelo correcto]]</f>
        <v>MANUEL ALEJANDRO SOLIS VALLESBásico Eq. Dig. B&amp;W</v>
      </c>
      <c r="G10899" s="18">
        <v>1</v>
      </c>
      <c r="H10899" s="19">
        <v>43862</v>
      </c>
      <c r="I10899" s="18" t="str">
        <f>+IFERROR(VLOOKUP(Cursos[[#This Row],[Modelo correcto]],Modelos[[Modelo correcto]:[Aplica para certificación]],4,FALSE),"REVISAR")</f>
        <v>SÍ</v>
      </c>
    </row>
    <row r="10900" spans="1:9" x14ac:dyDescent="0.25">
      <c r="A10900" s="144" t="s">
        <v>372</v>
      </c>
      <c r="B10900">
        <v>1</v>
      </c>
      <c r="C10900" s="63" t="s">
        <v>127</v>
      </c>
      <c r="D10900" s="18" t="str">
        <f>+IFERROR(VLOOKUP(Cursos[[#This Row],[Modelo correcto]],Modelos[[Modelo correcto]:[¿En línea?]],2,FALSE),"REVISAR")</f>
        <v>XEROX</v>
      </c>
      <c r="E10900" s="18" t="str">
        <f>+IFERROR(VLOOKUP(Cursos[[#This Row],[Modelo correcto]],Modelos[[Modelo correcto]:[¿En línea?]],3,FALSE),"REVISAR")</f>
        <v>SÍ</v>
      </c>
      <c r="F10900" s="18" t="str">
        <f>+Cursos[[#This Row],[IS]]&amp;Cursos[[#This Row],[Modelo correcto]]</f>
        <v>MANUEL ALEJANDRO SOLIS VALLES6140XTA</v>
      </c>
      <c r="G10900" s="18">
        <v>0</v>
      </c>
      <c r="H10900" s="19">
        <v>43891</v>
      </c>
      <c r="I10900" s="18" t="str">
        <f>+IFERROR(VLOOKUP(Cursos[[#This Row],[Modelo correcto]],Modelos[[Modelo correcto]:[Aplica para certificación]],4,FALSE),"REVISAR")</f>
        <v>NO</v>
      </c>
    </row>
    <row r="10901" spans="1:9" x14ac:dyDescent="0.25">
      <c r="A10901" s="144" t="s">
        <v>372</v>
      </c>
      <c r="B10901">
        <v>1</v>
      </c>
      <c r="C10901" s="63" t="s">
        <v>281</v>
      </c>
      <c r="D10901" s="18" t="str">
        <f>+IFERROR(VLOOKUP(Cursos[[#This Row],[Modelo correcto]],Modelos[[Modelo correcto]:[¿En línea?]],2,FALSE),"REVISAR")</f>
        <v>XEROX</v>
      </c>
      <c r="E10901" s="18" t="str">
        <f>+IFERROR(VLOOKUP(Cursos[[#This Row],[Modelo correcto]],Modelos[[Modelo correcto]:[¿En línea?]],3,FALSE),"REVISAR")</f>
        <v>SÍ</v>
      </c>
      <c r="F10901" s="18" t="str">
        <f>+Cursos[[#This Row],[IS]]&amp;Cursos[[#This Row],[Modelo correcto]]</f>
        <v>MANUEL ALEJANDRO SOLIS VALLESA4HCF</v>
      </c>
      <c r="G10901" s="18">
        <v>1</v>
      </c>
      <c r="H10901" s="19">
        <v>43922</v>
      </c>
      <c r="I10901" s="18" t="str">
        <f>+IFERROR(VLOOKUP(Cursos[[#This Row],[Modelo correcto]],Modelos[[Modelo correcto]:[Aplica para certificación]],4,FALSE),"REVISAR")</f>
        <v>SÍ</v>
      </c>
    </row>
    <row r="10902" spans="1:9" x14ac:dyDescent="0.25">
      <c r="A10902" s="144" t="s">
        <v>372</v>
      </c>
      <c r="B10902">
        <v>1</v>
      </c>
      <c r="C10902" s="63" t="s">
        <v>273</v>
      </c>
      <c r="D10902" s="18" t="str">
        <f>+IFERROR(VLOOKUP(Cursos[[#This Row],[Modelo correcto]],Modelos[[Modelo correcto]:[¿En línea?]],2,FALSE),"REVISAR")</f>
        <v>XEROX</v>
      </c>
      <c r="E10902" s="18" t="str">
        <f>+IFERROR(VLOOKUP(Cursos[[#This Row],[Modelo correcto]],Modelos[[Modelo correcto]:[¿En línea?]],3,FALSE),"REVISAR")</f>
        <v>SÍ</v>
      </c>
      <c r="F10902" s="18" t="str">
        <f>+Cursos[[#This Row],[IS]]&amp;Cursos[[#This Row],[Modelo correcto]]</f>
        <v>MANUEL ALEJANDRO SOLIS VALLESAB80HVF</v>
      </c>
      <c r="G10902" s="18">
        <v>1</v>
      </c>
      <c r="H10902" s="19">
        <v>43922</v>
      </c>
      <c r="I10902" s="18" t="str">
        <f>+IFERROR(VLOOKUP(Cursos[[#This Row],[Modelo correcto]],Modelos[[Modelo correcto]:[Aplica para certificación]],4,FALSE),"REVISAR")</f>
        <v>SÍ</v>
      </c>
    </row>
    <row r="10903" spans="1:9" x14ac:dyDescent="0.25">
      <c r="A10903" s="144" t="s">
        <v>372</v>
      </c>
      <c r="B10903">
        <v>1</v>
      </c>
      <c r="C10903" s="63" t="s">
        <v>249</v>
      </c>
      <c r="D10903" s="18" t="str">
        <f>+IFERROR(VLOOKUP(Cursos[[#This Row],[Modelo correcto]],Modelos[[Modelo correcto]:[¿En línea?]],2,FALSE),"REVISAR")</f>
        <v>XEROX</v>
      </c>
      <c r="E10903" s="18" t="str">
        <f>+IFERROR(VLOOKUP(Cursos[[#This Row],[Modelo correcto]],Modelos[[Modelo correcto]:[¿En línea?]],3,FALSE),"REVISAR")</f>
        <v>SÍ</v>
      </c>
      <c r="F10903" s="18" t="str">
        <f>+Cursos[[#This Row],[IS]]&amp;Cursos[[#This Row],[Modelo correcto]]</f>
        <v>MANUEL ALEJANDRO SOLIS VALLESAB80XTA</v>
      </c>
      <c r="G10903" s="18">
        <v>1</v>
      </c>
      <c r="H10903" s="19">
        <v>43922</v>
      </c>
      <c r="I10903" s="18" t="str">
        <f>+IFERROR(VLOOKUP(Cursos[[#This Row],[Modelo correcto]],Modelos[[Modelo correcto]:[Aplica para certificación]],4,FALSE),"REVISAR")</f>
        <v>SÍ</v>
      </c>
    </row>
    <row r="10904" spans="1:9" x14ac:dyDescent="0.25">
      <c r="A10904" s="144" t="s">
        <v>304</v>
      </c>
      <c r="B10904">
        <v>1</v>
      </c>
      <c r="C10904" s="10" t="s">
        <v>998</v>
      </c>
      <c r="D10904" s="145" t="str">
        <f>+IFERROR(VLOOKUP(Cursos[[#This Row],[Modelo correcto]],Modelos[[Modelo correcto]:[¿En línea?]],2,FALSE),"REVISAR")</f>
        <v>OKI</v>
      </c>
      <c r="E10904" s="145" t="str">
        <f>+IFERROR(VLOOKUP(Cursos[[#This Row],[Modelo correcto]],Modelos[[Modelo correcto]:[¿En línea?]],3,FALSE),"REVISAR")</f>
        <v>NO</v>
      </c>
      <c r="F10904" s="18" t="str">
        <f>+Cursos[[#This Row],[IS]]&amp;Cursos[[#This Row],[Modelo correcto]]</f>
        <v>ANDRES ALVARO PEREZ GARCIAMPS5502</v>
      </c>
      <c r="G10904" s="18">
        <v>1</v>
      </c>
      <c r="H10904" s="18"/>
      <c r="I10904" s="18" t="str">
        <f>+IFERROR(VLOOKUP(Cursos[[#This Row],[Modelo correcto]],Modelos[[Modelo correcto]:[Aplica para certificación]],4,FALSE),"REVISAR")</f>
        <v>NO</v>
      </c>
    </row>
    <row r="10905" spans="1:9" x14ac:dyDescent="0.25">
      <c r="A10905" s="144" t="s">
        <v>372</v>
      </c>
      <c r="B10905">
        <v>1</v>
      </c>
      <c r="C10905" s="63" t="s">
        <v>251</v>
      </c>
      <c r="D10905" s="18" t="str">
        <f>+IFERROR(VLOOKUP(Cursos[[#This Row],[Modelo correcto]],Modelos[[Modelo correcto]:[¿En línea?]],2,FALSE),"REVISAR")</f>
        <v>XEROX</v>
      </c>
      <c r="E10905" s="18" t="str">
        <f>+IFERROR(VLOOKUP(Cursos[[#This Row],[Modelo correcto]],Modelos[[Modelo correcto]:[¿En línea?]],3,FALSE),"REVISAR")</f>
        <v>SÍ</v>
      </c>
      <c r="F10905" s="18" t="str">
        <f>+Cursos[[#This Row],[IS]]&amp;Cursos[[#This Row],[Modelo correcto]]</f>
        <v>MANUEL ALEJANDRO SOLIS VALLESAC80XTA</v>
      </c>
      <c r="G10905" s="18">
        <v>1</v>
      </c>
      <c r="H10905" s="19">
        <v>43922</v>
      </c>
      <c r="I10905" s="18" t="str">
        <f>+IFERROR(VLOOKUP(Cursos[[#This Row],[Modelo correcto]],Modelos[[Modelo correcto]:[Aplica para certificación]],4,FALSE),"REVISAR")</f>
        <v>SÍ</v>
      </c>
    </row>
    <row r="10906" spans="1:9" x14ac:dyDescent="0.25">
      <c r="A10906" s="144" t="s">
        <v>372</v>
      </c>
      <c r="B10906">
        <v>1</v>
      </c>
      <c r="C10906" s="63" t="s">
        <v>246</v>
      </c>
      <c r="D10906" s="18" t="str">
        <f>+IFERROR(VLOOKUP(Cursos[[#This Row],[Modelo correcto]],Modelos[[Modelo correcto]:[¿En línea?]],2,FALSE),"REVISAR")</f>
        <v>XEROX</v>
      </c>
      <c r="E10906" s="18" t="str">
        <f>+IFERROR(VLOOKUP(Cursos[[#This Row],[Modelo correcto]],Modelos[[Modelo correcto]:[¿En línea?]],3,FALSE),"REVISAR")</f>
        <v>SÍ</v>
      </c>
      <c r="F10906" s="18" t="str">
        <f>+Cursos[[#This Row],[IS]]&amp;Cursos[[#This Row],[Modelo correcto]]</f>
        <v>MANUEL ALEJANDRO SOLIS VALLESC14636</v>
      </c>
      <c r="G10906" s="18">
        <v>1</v>
      </c>
      <c r="H10906" s="19">
        <v>43922</v>
      </c>
      <c r="I10906" s="18" t="str">
        <f>+IFERROR(VLOOKUP(Cursos[[#This Row],[Modelo correcto]],Modelos[[Modelo correcto]:[Aplica para certificación]],4,FALSE),"REVISAR")</f>
        <v>NO</v>
      </c>
    </row>
    <row r="10907" spans="1:9" x14ac:dyDescent="0.25">
      <c r="A10907" s="144" t="s">
        <v>372</v>
      </c>
      <c r="B10907">
        <v>1</v>
      </c>
      <c r="C10907" s="63" t="s">
        <v>67</v>
      </c>
      <c r="D10907" s="18" t="str">
        <f>+IFERROR(VLOOKUP(Cursos[[#This Row],[Modelo correcto]],Modelos[[Modelo correcto]:[¿En línea?]],2,FALSE),"REVISAR")</f>
        <v>XEROX</v>
      </c>
      <c r="E10907" s="18" t="str">
        <f>+IFERROR(VLOOKUP(Cursos[[#This Row],[Modelo correcto]],Modelos[[Modelo correcto]:[¿En línea?]],3,FALSE),"REVISAR")</f>
        <v>SÍ</v>
      </c>
      <c r="F10907" s="18" t="str">
        <f>+Cursos[[#This Row],[IS]]&amp;Cursos[[#This Row],[Modelo correcto]]</f>
        <v>MANUEL ALEJANDRO SOLIS VALLESC15023</v>
      </c>
      <c r="G10907" s="18">
        <v>1</v>
      </c>
      <c r="H10907" s="19">
        <v>43922</v>
      </c>
      <c r="I10907" s="18" t="str">
        <f>+IFERROR(VLOOKUP(Cursos[[#This Row],[Modelo correcto]],Modelos[[Modelo correcto]:[Aplica para certificación]],4,FALSE),"REVISAR")</f>
        <v>NO</v>
      </c>
    </row>
    <row r="10908" spans="1:9" x14ac:dyDescent="0.25">
      <c r="A10908" s="144" t="s">
        <v>372</v>
      </c>
      <c r="B10908">
        <v>1</v>
      </c>
      <c r="C10908" s="63" t="s">
        <v>1105</v>
      </c>
      <c r="D10908" s="18" t="str">
        <f>+IFERROR(VLOOKUP(Cursos[[#This Row],[Modelo correcto]],Modelos[[Modelo correcto]:[¿En línea?]],2,FALSE),"REVISAR")</f>
        <v>XEROX</v>
      </c>
      <c r="E10908" s="18" t="str">
        <f>+IFERROR(VLOOKUP(Cursos[[#This Row],[Modelo correcto]],Modelos[[Modelo correcto]:[¿En línea?]],3,FALSE),"REVISAR")</f>
        <v>SÍ</v>
      </c>
      <c r="F10908" s="18" t="str">
        <f>+Cursos[[#This Row],[IS]]&amp;Cursos[[#This Row],[Modelo correcto]]</f>
        <v>MANUEL ALEJANDRO SOLIS VALLESPB91TPS</v>
      </c>
      <c r="G10908" s="18">
        <v>1</v>
      </c>
      <c r="H10908" s="19">
        <v>43922</v>
      </c>
      <c r="I10908" s="18" t="str">
        <f>+IFERROR(VLOOKUP(Cursos[[#This Row],[Modelo correcto]],Modelos[[Modelo correcto]:[Aplica para certificación]],4,FALSE),"REVISAR")</f>
        <v>NO</v>
      </c>
    </row>
    <row r="10909" spans="1:9" x14ac:dyDescent="0.25">
      <c r="A10909" s="144" t="s">
        <v>372</v>
      </c>
      <c r="B10909">
        <v>1</v>
      </c>
      <c r="C10909" s="63" t="s">
        <v>276</v>
      </c>
      <c r="D10909" s="18" t="str">
        <f>+IFERROR(VLOOKUP(Cursos[[#This Row],[Modelo correcto]],Modelos[[Modelo correcto]:[¿En línea?]],2,FALSE),"REVISAR")</f>
        <v>XEROX</v>
      </c>
      <c r="E10909" s="18" t="str">
        <f>+IFERROR(VLOOKUP(Cursos[[#This Row],[Modelo correcto]],Modelos[[Modelo correcto]:[¿En línea?]],3,FALSE),"REVISAR")</f>
        <v>SÍ</v>
      </c>
      <c r="F10909" s="18" t="str">
        <f>+Cursos[[#This Row],[IS]]&amp;Cursos[[#This Row],[Modelo correcto]]</f>
        <v>MANUEL ALEJANDRO SOLIS VALLESPC90XTA</v>
      </c>
      <c r="G10909" s="18">
        <v>1</v>
      </c>
      <c r="H10909" s="19">
        <v>43922</v>
      </c>
      <c r="I10909" s="18" t="str">
        <f>+IFERROR(VLOOKUP(Cursos[[#This Row],[Modelo correcto]],Modelos[[Modelo correcto]:[Aplica para certificación]],4,FALSE),"REVISAR")</f>
        <v>SÍ</v>
      </c>
    </row>
    <row r="10910" spans="1:9" x14ac:dyDescent="0.25">
      <c r="A10910" s="144" t="s">
        <v>372</v>
      </c>
      <c r="B10910">
        <v>1</v>
      </c>
      <c r="C10910" s="63" t="s">
        <v>108</v>
      </c>
      <c r="D10910" s="18" t="str">
        <f>+IFERROR(VLOOKUP(Cursos[[#This Row],[Modelo correcto]],Modelos[[Modelo correcto]:[¿En línea?]],2,FALSE),"REVISAR")</f>
        <v>XEROX</v>
      </c>
      <c r="E10910" s="18" t="str">
        <f>+IFERROR(VLOOKUP(Cursos[[#This Row],[Modelo correcto]],Modelos[[Modelo correcto]:[¿En línea?]],3,FALSE),"REVISAR")</f>
        <v>SÍ</v>
      </c>
      <c r="F10910" s="18" t="str">
        <f>+Cursos[[#This Row],[IS]]&amp;Cursos[[#This Row],[Modelo correcto]]</f>
        <v>MANUEL ALEJANDRO SOLIS VALLESPRG144</v>
      </c>
      <c r="G10910" s="18">
        <v>1</v>
      </c>
      <c r="H10910" s="19">
        <v>43922</v>
      </c>
      <c r="I10910" s="18" t="str">
        <f>+IFERROR(VLOOKUP(Cursos[[#This Row],[Modelo correcto]],Modelos[[Modelo correcto]:[Aplica para certificación]],4,FALSE),"REVISAR")</f>
        <v>NO</v>
      </c>
    </row>
    <row r="10911" spans="1:9" x14ac:dyDescent="0.25">
      <c r="A10911" s="144" t="s">
        <v>732</v>
      </c>
      <c r="B10911">
        <v>1</v>
      </c>
      <c r="C10911" s="63" t="s">
        <v>268</v>
      </c>
      <c r="D10911" s="145" t="str">
        <f>+IFERROR(VLOOKUP(Cursos[[#This Row],[Modelo correcto]],Modelos[[Modelo correcto]:[¿En línea?]],2,FALSE),"REVISAR")</f>
        <v>XEROX</v>
      </c>
      <c r="E10911" s="145" t="str">
        <f>+IFERROR(VLOOKUP(Cursos[[#This Row],[Modelo correcto]],Modelos[[Modelo correcto]:[¿En línea?]],3,FALSE),"REVISAR")</f>
        <v>SÍ</v>
      </c>
      <c r="F10911" s="18" t="str">
        <f>+Cursos[[#This Row],[IS]]&amp;Cursos[[#This Row],[Modelo correcto]]</f>
        <v>SALVADOR CHAVEZ DOMINGUEZSAF231</v>
      </c>
      <c r="G10911" s="18">
        <v>1</v>
      </c>
      <c r="H10911" s="18"/>
      <c r="I10911" s="18" t="str">
        <f>+IFERROR(VLOOKUP(Cursos[[#This Row],[Modelo correcto]],Modelos[[Modelo correcto]:[Aplica para certificación]],4,FALSE),"REVISAR")</f>
        <v>SÍ</v>
      </c>
    </row>
    <row r="10912" spans="1:9" x14ac:dyDescent="0.25">
      <c r="A10912" s="144" t="s">
        <v>372</v>
      </c>
      <c r="B10912">
        <v>1</v>
      </c>
      <c r="C10912" s="63" t="s">
        <v>256</v>
      </c>
      <c r="D10912" s="18" t="str">
        <f>+IFERROR(VLOOKUP(Cursos[[#This Row],[Modelo correcto]],Modelos[[Modelo correcto]:[¿En línea?]],2,FALSE),"REVISAR")</f>
        <v>XEROX</v>
      </c>
      <c r="E10912" s="18" t="str">
        <f>+IFERROR(VLOOKUP(Cursos[[#This Row],[Modelo correcto]],Modelos[[Modelo correcto]:[¿En línea?]],3,FALSE),"REVISAR")</f>
        <v>SÍ</v>
      </c>
      <c r="F10912" s="18" t="str">
        <f>+Cursos[[#This Row],[IS]]&amp;Cursos[[#This Row],[Modelo correcto]]</f>
        <v>MANUEL ALEJANDRO SOLIS VALLESVB40NTF</v>
      </c>
      <c r="G10912" s="18">
        <v>1</v>
      </c>
      <c r="H10912" s="19">
        <v>43922</v>
      </c>
      <c r="I10912" s="18" t="str">
        <f>+IFERROR(VLOOKUP(Cursos[[#This Row],[Modelo correcto]],Modelos[[Modelo correcto]:[Aplica para certificación]],4,FALSE),"REVISAR")</f>
        <v>SÍ</v>
      </c>
    </row>
    <row r="10913" spans="1:9" x14ac:dyDescent="0.25">
      <c r="A10913" s="144" t="s">
        <v>372</v>
      </c>
      <c r="B10913">
        <v>1</v>
      </c>
      <c r="C10913" s="63" t="s">
        <v>257</v>
      </c>
      <c r="D10913" s="18" t="str">
        <f>+IFERROR(VLOOKUP(Cursos[[#This Row],[Modelo correcto]],Modelos[[Modelo correcto]:[¿En línea?]],2,FALSE),"REVISAR")</f>
        <v>XEROX</v>
      </c>
      <c r="E10913" s="18" t="str">
        <f>+IFERROR(VLOOKUP(Cursos[[#This Row],[Modelo correcto]],Modelos[[Modelo correcto]:[¿En línea?]],3,FALSE),"REVISAR")</f>
        <v>SÍ</v>
      </c>
      <c r="F10913" s="18" t="str">
        <f>+Cursos[[#This Row],[IS]]&amp;Cursos[[#This Row],[Modelo correcto]]</f>
        <v>MANUEL ALEJANDRO SOLIS VALLESVC40NTF</v>
      </c>
      <c r="G10913" s="18">
        <v>1</v>
      </c>
      <c r="H10913" s="19">
        <v>43922</v>
      </c>
      <c r="I10913" s="18" t="str">
        <f>+IFERROR(VLOOKUP(Cursos[[#This Row],[Modelo correcto]],Modelos[[Modelo correcto]:[Aplica para certificación]],4,FALSE),"REVISAR")</f>
        <v>SÍ</v>
      </c>
    </row>
    <row r="10914" spans="1:9" x14ac:dyDescent="0.25">
      <c r="A10914" s="144" t="s">
        <v>2758</v>
      </c>
      <c r="B10914">
        <v>1</v>
      </c>
      <c r="C10914" s="145">
        <v>4112</v>
      </c>
      <c r="D10914" s="18" t="str">
        <f>+IFERROR(VLOOKUP(Cursos[[#This Row],[Modelo correcto]],Modelos[[Modelo correcto]:[¿En línea?]],2,FALSE),"REVISAR")</f>
        <v>XEROX</v>
      </c>
      <c r="E10914" s="18" t="str">
        <f>+IFERROR(VLOOKUP(Cursos[[#This Row],[Modelo correcto]],Modelos[[Modelo correcto]:[¿En línea?]],3,FALSE),"REVISAR")</f>
        <v>NO</v>
      </c>
      <c r="F10914" s="18" t="str">
        <f>+Cursos[[#This Row],[IS]]&amp;Cursos[[#This Row],[Modelo correcto]]</f>
        <v>ALFREDO TORRES RICARDEZ4112</v>
      </c>
      <c r="G10914" s="18">
        <v>1</v>
      </c>
      <c r="H10914" s="18"/>
      <c r="I10914" s="18" t="str">
        <f>+IFERROR(VLOOKUP(Cursos[[#This Row],[Modelo correcto]],Modelos[[Modelo correcto]:[Aplica para certificación]],4,FALSE),"REVISAR")</f>
        <v>SÍ</v>
      </c>
    </row>
    <row r="10915" spans="1:9" x14ac:dyDescent="0.25">
      <c r="A10915" s="144" t="s">
        <v>2758</v>
      </c>
      <c r="B10915">
        <v>1</v>
      </c>
      <c r="C10915" s="10" t="s">
        <v>804</v>
      </c>
      <c r="D10915" s="145" t="str">
        <f>+IFERROR(VLOOKUP(Cursos[[#This Row],[Modelo correcto]],Modelos[[Modelo correcto]:[¿En línea?]],2,FALSE),"REVISAR")</f>
        <v>XEROX</v>
      </c>
      <c r="E10915" s="145" t="str">
        <f>+IFERROR(VLOOKUP(Cursos[[#This Row],[Modelo correcto]],Modelos[[Modelo correcto]:[¿En línea?]],3,FALSE),"REVISAR")</f>
        <v>NO</v>
      </c>
      <c r="F10915" s="18" t="str">
        <f>+Cursos[[#This Row],[IS]]&amp;Cursos[[#This Row],[Modelo correcto]]</f>
        <v>ALFREDO TORRES RICARDEZVersant 180</v>
      </c>
      <c r="G10915" s="18">
        <v>1</v>
      </c>
      <c r="H10915" s="18"/>
      <c r="I10915" s="18" t="str">
        <f>+IFERROR(VLOOKUP(Cursos[[#This Row],[Modelo correcto]],Modelos[[Modelo correcto]:[Aplica para certificación]],4,FALSE),"REVISAR")</f>
        <v>SÍ</v>
      </c>
    </row>
    <row r="10916" spans="1:9" x14ac:dyDescent="0.25">
      <c r="A10916" s="144" t="s">
        <v>2758</v>
      </c>
      <c r="B10916">
        <v>1</v>
      </c>
      <c r="C10916" s="10" t="s">
        <v>791</v>
      </c>
      <c r="D10916" s="145" t="str">
        <f>+IFERROR(VLOOKUP(Cursos[[#This Row],[Modelo correcto]],Modelos[[Modelo correcto]:[¿En línea?]],2,FALSE),"REVISAR")</f>
        <v>XEROX</v>
      </c>
      <c r="E10916" s="145" t="str">
        <f>+IFERROR(VLOOKUP(Cursos[[#This Row],[Modelo correcto]],Modelos[[Modelo correcto]:[¿En línea?]],3,FALSE),"REVISAR")</f>
        <v>NO</v>
      </c>
      <c r="F10916" s="18" t="str">
        <f>+Cursos[[#This Row],[IS]]&amp;Cursos[[#This Row],[Modelo correcto]]</f>
        <v>ALFREDO TORRES RICARDEZWC5330</v>
      </c>
      <c r="G10916" s="18">
        <v>1</v>
      </c>
      <c r="H10916" s="18"/>
      <c r="I10916" s="18" t="str">
        <f>+IFERROR(VLOOKUP(Cursos[[#This Row],[Modelo correcto]],Modelos[[Modelo correcto]:[Aplica para certificación]],4,FALSE),"REVISAR")</f>
        <v>NO</v>
      </c>
    </row>
    <row r="10917" spans="1:9" x14ac:dyDescent="0.25">
      <c r="A10917" s="144" t="s">
        <v>2758</v>
      </c>
      <c r="B10917">
        <v>1</v>
      </c>
      <c r="C10917" s="145" t="s">
        <v>792</v>
      </c>
      <c r="D10917" s="145" t="str">
        <f>+IFERROR(VLOOKUP(Cursos[[#This Row],[Modelo correcto]],Modelos[[Modelo correcto]:[¿En línea?]],2,FALSE),"REVISAR")</f>
        <v>XEROX</v>
      </c>
      <c r="E10917" s="145" t="str">
        <f>+IFERROR(VLOOKUP(Cursos[[#This Row],[Modelo correcto]],Modelos[[Modelo correcto]:[¿En línea?]],3,FALSE),"REVISAR")</f>
        <v>NO</v>
      </c>
      <c r="F10917" s="18" t="str">
        <f>+Cursos[[#This Row],[IS]]&amp;Cursos[[#This Row],[Modelo correcto]]</f>
        <v>ALFREDO TORRES RICARDEZWC5790</v>
      </c>
      <c r="G10917" s="18">
        <v>1</v>
      </c>
      <c r="H10917" s="18"/>
      <c r="I10917" s="18" t="str">
        <f>+IFERROR(VLOOKUP(Cursos[[#This Row],[Modelo correcto]],Modelos[[Modelo correcto]:[Aplica para certificación]],4,FALSE),"REVISAR")</f>
        <v>NO</v>
      </c>
    </row>
    <row r="10918" spans="1:9" x14ac:dyDescent="0.25">
      <c r="A10918" s="144" t="s">
        <v>372</v>
      </c>
      <c r="B10918">
        <v>1</v>
      </c>
      <c r="C10918" s="63" t="s">
        <v>280</v>
      </c>
      <c r="D10918" s="18" t="str">
        <f>+IFERROR(VLOOKUP(Cursos[[#This Row],[Modelo correcto]],Modelos[[Modelo correcto]:[¿En línea?]],2,FALSE),"REVISAR")</f>
        <v>XEROX</v>
      </c>
      <c r="E10918" s="18" t="str">
        <f>+IFERROR(VLOOKUP(Cursos[[#This Row],[Modelo correcto]],Modelos[[Modelo correcto]:[¿En línea?]],3,FALSE),"REVISAR")</f>
        <v>SÍ</v>
      </c>
      <c r="F10918" s="18" t="str">
        <f>+Cursos[[#This Row],[IS]]&amp;Cursos[[#This Row],[Modelo correcto]]</f>
        <v>MANUEL ALEJANDRO SOLIS VALLESVC60NTF</v>
      </c>
      <c r="G10918" s="18">
        <v>1</v>
      </c>
      <c r="H10918" s="19">
        <v>43922</v>
      </c>
      <c r="I10918" s="18" t="str">
        <f>+IFERROR(VLOOKUP(Cursos[[#This Row],[Modelo correcto]],Modelos[[Modelo correcto]:[Aplica para certificación]],4,FALSE),"REVISAR")</f>
        <v>SÍ</v>
      </c>
    </row>
    <row r="10919" spans="1:9" x14ac:dyDescent="0.25">
      <c r="A10919" s="144" t="s">
        <v>372</v>
      </c>
      <c r="B10919">
        <v>1</v>
      </c>
      <c r="C10919" s="63" t="s">
        <v>266</v>
      </c>
      <c r="D10919" s="18" t="str">
        <f>+IFERROR(VLOOKUP(Cursos[[#This Row],[Modelo correcto]],Modelos[[Modelo correcto]:[¿En línea?]],2,FALSE),"REVISAR")</f>
        <v>XEROX</v>
      </c>
      <c r="E10919" s="18" t="str">
        <f>+IFERROR(VLOOKUP(Cursos[[#This Row],[Modelo correcto]],Modelos[[Modelo correcto]:[¿En línea?]],3,FALSE),"REVISAR")</f>
        <v>SÍ</v>
      </c>
      <c r="F10919" s="18" t="str">
        <f>+Cursos[[#This Row],[IS]]&amp;Cursos[[#This Row],[Modelo correcto]]</f>
        <v>MANUEL ALEJANDRO SOLIS VALLESVC70NTF</v>
      </c>
      <c r="G10919" s="18">
        <v>1</v>
      </c>
      <c r="H10919" s="19">
        <v>43922</v>
      </c>
      <c r="I10919" s="18" t="str">
        <f>+IFERROR(VLOOKUP(Cursos[[#This Row],[Modelo correcto]],Modelos[[Modelo correcto]:[Aplica para certificación]],4,FALSE),"REVISAR")</f>
        <v>SÍ</v>
      </c>
    </row>
    <row r="10920" spans="1:9" x14ac:dyDescent="0.25">
      <c r="A10920" s="144" t="s">
        <v>372</v>
      </c>
      <c r="B10920">
        <v>1</v>
      </c>
      <c r="C10920" s="63" t="s">
        <v>291</v>
      </c>
      <c r="D10920" s="18" t="str">
        <f>+IFERROR(VLOOKUP(Cursos[[#This Row],[Modelo correcto]],Modelos[[Modelo correcto]:[¿En línea?]],2,FALSE),"REVISAR")</f>
        <v>XEROX</v>
      </c>
      <c r="E10920" s="18" t="str">
        <f>+IFERROR(VLOOKUP(Cursos[[#This Row],[Modelo correcto]],Modelos[[Modelo correcto]:[¿En línea?]],3,FALSE),"REVISAR")</f>
        <v>SÍ</v>
      </c>
      <c r="F10920" s="18" t="str">
        <f>+Cursos[[#This Row],[IS]]&amp;Cursos[[#This Row],[Modelo correcto]]</f>
        <v>MANUEL ALEJANDRO SOLIS VALLESVERS1SV</v>
      </c>
      <c r="G10920" s="18">
        <v>1</v>
      </c>
      <c r="H10920" s="19">
        <v>43922</v>
      </c>
      <c r="I10920" s="18" t="str">
        <f>+IFERROR(VLOOKUP(Cursos[[#This Row],[Modelo correcto]],Modelos[[Modelo correcto]:[Aplica para certificación]],4,FALSE),"REVISAR")</f>
        <v>SÍ</v>
      </c>
    </row>
    <row r="10921" spans="1:9" x14ac:dyDescent="0.25">
      <c r="A10921" s="144" t="s">
        <v>372</v>
      </c>
      <c r="B10921">
        <v>1</v>
      </c>
      <c r="C10921" s="63" t="s">
        <v>264</v>
      </c>
      <c r="D10921" s="18" t="str">
        <f>+IFERROR(VLOOKUP(Cursos[[#This Row],[Modelo correcto]],Modelos[[Modelo correcto]:[¿En línea?]],2,FALSE),"REVISAR")</f>
        <v>XEROX</v>
      </c>
      <c r="E10921" s="18" t="str">
        <f>+IFERROR(VLOOKUP(Cursos[[#This Row],[Modelo correcto]],Modelos[[Modelo correcto]:[¿En línea?]],3,FALSE),"REVISAR")</f>
        <v>SÍ</v>
      </c>
      <c r="F10921" s="18" t="str">
        <f>+Cursos[[#This Row],[IS]]&amp;Cursos[[#This Row],[Modelo correcto]]</f>
        <v>MANUEL ALEJANDRO SOLIS VALLESW3345LP</v>
      </c>
      <c r="G10921" s="18">
        <v>1</v>
      </c>
      <c r="H10921" s="19">
        <v>43922</v>
      </c>
      <c r="I10921" s="18" t="str">
        <f>+IFERROR(VLOOKUP(Cursos[[#This Row],[Modelo correcto]],Modelos[[Modelo correcto]:[Aplica para certificación]],4,FALSE),"REVISAR")</f>
        <v>SÍ</v>
      </c>
    </row>
    <row r="10922" spans="1:9" x14ac:dyDescent="0.25">
      <c r="A10922" s="144" t="s">
        <v>372</v>
      </c>
      <c r="B10922">
        <v>1</v>
      </c>
      <c r="C10922" s="63" t="s">
        <v>1252</v>
      </c>
      <c r="D10922" s="18" t="str">
        <f>+IFERROR(VLOOKUP(Cursos[[#This Row],[Modelo correcto]],Modelos[[Modelo correcto]:[¿En línea?]],2,FALSE),"REVISAR")</f>
        <v>XEROX</v>
      </c>
      <c r="E10922" s="18" t="str">
        <f>+IFERROR(VLOOKUP(Cursos[[#This Row],[Modelo correcto]],Modelos[[Modelo correcto]:[¿En línea?]],3,FALSE),"REVISAR")</f>
        <v>SÍ</v>
      </c>
      <c r="F10922" s="18" t="str">
        <f>+Cursos[[#This Row],[IS]]&amp;Cursos[[#This Row],[Modelo correcto]]</f>
        <v>MANUEL ALEJANDRO SOLIS VALLESWC57XTFA</v>
      </c>
      <c r="G10922" s="18">
        <v>1</v>
      </c>
      <c r="H10922" s="19">
        <v>43922</v>
      </c>
      <c r="I10922" s="18" t="str">
        <f>+IFERROR(VLOOKUP(Cursos[[#This Row],[Modelo correcto]],Modelos[[Modelo correcto]:[Aplica para certificación]],4,FALSE),"REVISAR")</f>
        <v>NO</v>
      </c>
    </row>
    <row r="10923" spans="1:9" x14ac:dyDescent="0.25">
      <c r="A10923" s="144" t="s">
        <v>372</v>
      </c>
      <c r="B10923">
        <v>1</v>
      </c>
      <c r="C10923" s="63" t="s">
        <v>285</v>
      </c>
      <c r="D10923" s="18" t="str">
        <f>+IFERROR(VLOOKUP(Cursos[[#This Row],[Modelo correcto]],Modelos[[Modelo correcto]:[¿En línea?]],2,FALSE),"REVISAR")</f>
        <v>XEROX</v>
      </c>
      <c r="E10923" s="18" t="str">
        <f>+IFERROR(VLOOKUP(Cursos[[#This Row],[Modelo correcto]],Modelos[[Modelo correcto]:[¿En línea?]],3,FALSE),"REVISAR")</f>
        <v>SÍ</v>
      </c>
      <c r="F10923" s="18" t="str">
        <f>+Cursos[[#This Row],[IS]]&amp;Cursos[[#This Row],[Modelo correcto]]</f>
        <v>MANUEL ALEJANDRO SOLIS VALLESXB10NTF</v>
      </c>
      <c r="G10923" s="18">
        <v>1</v>
      </c>
      <c r="H10923" s="19">
        <v>43922</v>
      </c>
      <c r="I10923" s="18" t="str">
        <f>+IFERROR(VLOOKUP(Cursos[[#This Row],[Modelo correcto]],Modelos[[Modelo correcto]:[Aplica para certificación]],4,FALSE),"REVISAR")</f>
        <v>SÍ</v>
      </c>
    </row>
    <row r="10924" spans="1:9" x14ac:dyDescent="0.25">
      <c r="A10924" s="144" t="s">
        <v>372</v>
      </c>
      <c r="B10924">
        <v>1</v>
      </c>
      <c r="C10924" s="63" t="s">
        <v>269</v>
      </c>
      <c r="D10924" s="18" t="str">
        <f>+IFERROR(VLOOKUP(Cursos[[#This Row],[Modelo correcto]],Modelos[[Modelo correcto]:[¿En línea?]],2,FALSE),"REVISAR")</f>
        <v>XEROX</v>
      </c>
      <c r="E10924" s="18" t="str">
        <f>+IFERROR(VLOOKUP(Cursos[[#This Row],[Modelo correcto]],Modelos[[Modelo correcto]:[¿En línea?]],3,FALSE),"REVISAR")</f>
        <v>SÍ</v>
      </c>
      <c r="F10924" s="18" t="str">
        <f>+Cursos[[#This Row],[IS]]&amp;Cursos[[#This Row],[Modelo correcto]]</f>
        <v>MANUEL ALEJANDRO SOLIS VALLESXC70XTA</v>
      </c>
      <c r="G10924" s="18">
        <v>1</v>
      </c>
      <c r="H10924" s="19">
        <v>43922</v>
      </c>
      <c r="I10924" s="18" t="str">
        <f>+IFERROR(VLOOKUP(Cursos[[#This Row],[Modelo correcto]],Modelos[[Modelo correcto]:[Aplica para certificación]],4,FALSE),"REVISAR")</f>
        <v>SÍ</v>
      </c>
    </row>
    <row r="10925" spans="1:9" x14ac:dyDescent="0.25">
      <c r="A10925" s="144" t="s">
        <v>2758</v>
      </c>
      <c r="B10925">
        <v>1</v>
      </c>
      <c r="C10925" s="10" t="s">
        <v>33</v>
      </c>
      <c r="D10925" s="145" t="str">
        <f>+IFERROR(VLOOKUP(Cursos[[#This Row],[Modelo correcto]],Modelos[[Modelo correcto]:[¿En línea?]],2,FALSE),"REVISAR")</f>
        <v>XEROX</v>
      </c>
      <c r="E10925" s="145" t="str">
        <f>+IFERROR(VLOOKUP(Cursos[[#This Row],[Modelo correcto]],Modelos[[Modelo correcto]:[¿En línea?]],3,FALSE),"REVISAR")</f>
        <v>NO</v>
      </c>
      <c r="F10925" s="18" t="str">
        <f>+Cursos[[#This Row],[IS]]&amp;Cursos[[#This Row],[Modelo correcto]]</f>
        <v>ALFREDO TORRES RICARDEZWC5855</v>
      </c>
      <c r="G10925" s="18">
        <v>1</v>
      </c>
      <c r="H10925" s="18"/>
      <c r="I10925" s="18" t="str">
        <f>+IFERROR(VLOOKUP(Cursos[[#This Row],[Modelo correcto]],Modelos[[Modelo correcto]:[Aplica para certificación]],4,FALSE),"REVISAR")</f>
        <v>NO</v>
      </c>
    </row>
    <row r="10926" spans="1:9" x14ac:dyDescent="0.25">
      <c r="A10926" s="144" t="s">
        <v>2758</v>
      </c>
      <c r="B10926">
        <v>1</v>
      </c>
      <c r="C10926" s="145" t="s">
        <v>793</v>
      </c>
      <c r="D10926" s="145" t="str">
        <f>+IFERROR(VLOOKUP(Cursos[[#This Row],[Modelo correcto]],Modelos[[Modelo correcto]:[¿En línea?]],2,FALSE),"REVISAR")</f>
        <v>XEROX</v>
      </c>
      <c r="E10926" s="145" t="str">
        <f>+IFERROR(VLOOKUP(Cursos[[#This Row],[Modelo correcto]],Modelos[[Modelo correcto]:[¿En línea?]],3,FALSE),"REVISAR")</f>
        <v>NO</v>
      </c>
      <c r="F10926" s="18" t="str">
        <f>+Cursos[[#This Row],[IS]]&amp;Cursos[[#This Row],[Modelo correcto]]</f>
        <v>ALFREDO TORRES RICARDEZWC5955</v>
      </c>
      <c r="G10926" s="18">
        <v>1</v>
      </c>
      <c r="H10926" s="18"/>
      <c r="I10926" s="18" t="str">
        <f>+IFERROR(VLOOKUP(Cursos[[#This Row],[Modelo correcto]],Modelos[[Modelo correcto]:[Aplica para certificación]],4,FALSE),"REVISAR")</f>
        <v>NO</v>
      </c>
    </row>
    <row r="10927" spans="1:9" x14ac:dyDescent="0.25">
      <c r="A10927" s="144" t="s">
        <v>372</v>
      </c>
      <c r="B10927">
        <v>1</v>
      </c>
      <c r="C10927" s="63" t="s">
        <v>290</v>
      </c>
      <c r="D10927" s="18" t="str">
        <f>+IFERROR(VLOOKUP(Cursos[[#This Row],[Modelo correcto]],Modelos[[Modelo correcto]:[¿En línea?]],2,FALSE),"REVISAR")</f>
        <v>XEROX</v>
      </c>
      <c r="E10927" s="18" t="str">
        <f>+IFERROR(VLOOKUP(Cursos[[#This Row],[Modelo correcto]],Modelos[[Modelo correcto]:[¿En línea?]],3,FALSE),"REVISAR")</f>
        <v>SÍ</v>
      </c>
      <c r="F10927" s="18" t="str">
        <f>+Cursos[[#This Row],[IS]]&amp;Cursos[[#This Row],[Modelo correcto]]</f>
        <v>MANUEL ALEJANDRO SOLIS VALLESS009127</v>
      </c>
      <c r="G10927" s="18">
        <v>1</v>
      </c>
      <c r="H10927" s="19">
        <v>43922</v>
      </c>
      <c r="I10927" s="18" t="str">
        <f>+IFERROR(VLOOKUP(Cursos[[#This Row],[Modelo correcto]],Modelos[[Modelo correcto]:[Aplica para certificación]],4,FALSE),"REVISAR")</f>
        <v>SÍ</v>
      </c>
    </row>
    <row r="10928" spans="1:9" x14ac:dyDescent="0.25">
      <c r="A10928" s="144" t="s">
        <v>372</v>
      </c>
      <c r="B10928">
        <v>1</v>
      </c>
      <c r="C10928" s="63" t="s">
        <v>288</v>
      </c>
      <c r="D10928" s="18" t="str">
        <f>+IFERROR(VLOOKUP(Cursos[[#This Row],[Modelo correcto]],Modelos[[Modelo correcto]:[¿En línea?]],2,FALSE),"REVISAR")</f>
        <v>XEROX</v>
      </c>
      <c r="E10928" s="18" t="str">
        <f>+IFERROR(VLOOKUP(Cursos[[#This Row],[Modelo correcto]],Modelos[[Modelo correcto]:[¿En línea?]],3,FALSE),"REVISAR")</f>
        <v>SÍ</v>
      </c>
      <c r="F10928" s="18" t="str">
        <f>+Cursos[[#This Row],[IS]]&amp;Cursos[[#This Row],[Modelo correcto]]</f>
        <v>MANUEL ALEJANDRO SOLIS VALLESS009128</v>
      </c>
      <c r="G10928" s="18">
        <v>1</v>
      </c>
      <c r="H10928" s="19">
        <v>43922</v>
      </c>
      <c r="I10928" s="18" t="str">
        <f>+IFERROR(VLOOKUP(Cursos[[#This Row],[Modelo correcto]],Modelos[[Modelo correcto]:[Aplica para certificación]],4,FALSE),"REVISAR")</f>
        <v>SÍ</v>
      </c>
    </row>
    <row r="10929" spans="1:9" x14ac:dyDescent="0.25">
      <c r="A10929" s="144" t="s">
        <v>372</v>
      </c>
      <c r="B10929">
        <v>1</v>
      </c>
      <c r="C10929" s="63" t="s">
        <v>293</v>
      </c>
      <c r="D10929" s="18" t="str">
        <f>+IFERROR(VLOOKUP(Cursos[[#This Row],[Modelo correcto]],Modelos[[Modelo correcto]:[¿En línea?]],2,FALSE),"REVISAR")</f>
        <v>XEROX</v>
      </c>
      <c r="E10929" s="18" t="str">
        <f>+IFERROR(VLOOKUP(Cursos[[#This Row],[Modelo correcto]],Modelos[[Modelo correcto]:[¿En línea?]],3,FALSE),"REVISAR")</f>
        <v>SÍ</v>
      </c>
      <c r="F10929" s="18" t="str">
        <f>+Cursos[[#This Row],[IS]]&amp;Cursos[[#This Row],[Modelo correcto]]</f>
        <v>MANUEL ALEJANDRO SOLIS VALLESS009129</v>
      </c>
      <c r="G10929" s="18">
        <v>1</v>
      </c>
      <c r="H10929" s="19">
        <v>43922</v>
      </c>
      <c r="I10929" s="18" t="str">
        <f>+IFERROR(VLOOKUP(Cursos[[#This Row],[Modelo correcto]],Modelos[[Modelo correcto]:[Aplica para certificación]],4,FALSE),"REVISAR")</f>
        <v>SÍ</v>
      </c>
    </row>
    <row r="10930" spans="1:9" x14ac:dyDescent="0.25">
      <c r="A10930" s="144" t="s">
        <v>372</v>
      </c>
      <c r="B10930">
        <v>1</v>
      </c>
      <c r="C10930" s="63" t="s">
        <v>290</v>
      </c>
      <c r="D10930" s="18" t="str">
        <f>+IFERROR(VLOOKUP(Cursos[[#This Row],[Modelo correcto]],Modelos[[Modelo correcto]:[¿En línea?]],2,FALSE),"REVISAR")</f>
        <v>XEROX</v>
      </c>
      <c r="E10930" s="18" t="str">
        <f>+IFERROR(VLOOKUP(Cursos[[#This Row],[Modelo correcto]],Modelos[[Modelo correcto]:[¿En línea?]],3,FALSE),"REVISAR")</f>
        <v>SÍ</v>
      </c>
      <c r="F10930" s="18" t="str">
        <f>+Cursos[[#This Row],[IS]]&amp;Cursos[[#This Row],[Modelo correcto]]</f>
        <v>MANUEL ALEJANDRO SOLIS VALLESS009127</v>
      </c>
      <c r="G10930" s="18">
        <v>1</v>
      </c>
      <c r="H10930" s="19">
        <v>43952</v>
      </c>
      <c r="I10930" s="18" t="str">
        <f>+IFERROR(VLOOKUP(Cursos[[#This Row],[Modelo correcto]],Modelos[[Modelo correcto]:[Aplica para certificación]],4,FALSE),"REVISAR")</f>
        <v>SÍ</v>
      </c>
    </row>
    <row r="10931" spans="1:9" x14ac:dyDescent="0.25">
      <c r="A10931" s="144" t="s">
        <v>2758</v>
      </c>
      <c r="B10931">
        <v>1</v>
      </c>
      <c r="C10931" s="10" t="s">
        <v>794</v>
      </c>
      <c r="D10931" s="145" t="str">
        <f>+IFERROR(VLOOKUP(Cursos[[#This Row],[Modelo correcto]],Modelos[[Modelo correcto]:[¿En línea?]],2,FALSE),"REVISAR")</f>
        <v>XEROX</v>
      </c>
      <c r="E10931" s="145" t="str">
        <f>+IFERROR(VLOOKUP(Cursos[[#This Row],[Modelo correcto]],Modelos[[Modelo correcto]:[¿En línea?]],3,FALSE),"REVISAR")</f>
        <v>NO</v>
      </c>
      <c r="F10931" s="18" t="str">
        <f>+Cursos[[#This Row],[IS]]&amp;Cursos[[#This Row],[Modelo correcto]]</f>
        <v>ALFREDO TORRES RICARDEZWC7220</v>
      </c>
      <c r="G10931" s="18">
        <v>1</v>
      </c>
      <c r="H10931" s="18"/>
      <c r="I10931" s="18" t="str">
        <f>+IFERROR(VLOOKUP(Cursos[[#This Row],[Modelo correcto]],Modelos[[Modelo correcto]:[Aplica para certificación]],4,FALSE),"REVISAR")</f>
        <v>NO</v>
      </c>
    </row>
    <row r="10932" spans="1:9" x14ac:dyDescent="0.25">
      <c r="A10932" s="144" t="s">
        <v>372</v>
      </c>
      <c r="B10932">
        <v>1</v>
      </c>
      <c r="C10932" s="63" t="s">
        <v>279</v>
      </c>
      <c r="D10932" s="18" t="str">
        <f>+IFERROR(VLOOKUP(Cursos[[#This Row],[Modelo correcto]],Modelos[[Modelo correcto]:[¿En línea?]],2,FALSE),"REVISAR")</f>
        <v>XEROX</v>
      </c>
      <c r="E10932" s="18" t="str">
        <f>+IFERROR(VLOOKUP(Cursos[[#This Row],[Modelo correcto]],Modelos[[Modelo correcto]:[¿En línea?]],3,FALSE),"REVISAR")</f>
        <v>SÍ</v>
      </c>
      <c r="F10932" s="18" t="str">
        <f>+Cursos[[#This Row],[IS]]&amp;Cursos[[#This Row],[Modelo correcto]]</f>
        <v>MANUEL ALEJANDRO SOLIS VALLESC15024</v>
      </c>
      <c r="G10932" s="18">
        <v>1</v>
      </c>
      <c r="H10932" s="19">
        <v>43952</v>
      </c>
      <c r="I10932" s="18" t="str">
        <f>+IFERROR(VLOOKUP(Cursos[[#This Row],[Modelo correcto]],Modelos[[Modelo correcto]:[Aplica para certificación]],4,FALSE),"REVISAR")</f>
        <v>NO</v>
      </c>
    </row>
    <row r="10933" spans="1:9" x14ac:dyDescent="0.25">
      <c r="A10933" s="144" t="s">
        <v>372</v>
      </c>
      <c r="B10933">
        <v>1</v>
      </c>
      <c r="C10933" s="63" t="s">
        <v>176</v>
      </c>
      <c r="D10933" s="18" t="str">
        <f>+IFERROR(VLOOKUP(Cursos[[#This Row],[Modelo correcto]],Modelos[[Modelo correcto]:[¿En línea?]],2,FALSE),"REVISAR")</f>
        <v>XEROX</v>
      </c>
      <c r="E10933" s="18" t="str">
        <f>+IFERROR(VLOOKUP(Cursos[[#This Row],[Modelo correcto]],Modelos[[Modelo correcto]:[¿En línea?]],3,FALSE),"REVISAR")</f>
        <v>SÍ</v>
      </c>
      <c r="F10933" s="18" t="str">
        <f>+Cursos[[#This Row],[IS]]&amp;Cursos[[#This Row],[Modelo correcto]]</f>
        <v>MANUEL ALEJANDRO SOLIS VALLESC8880XT</v>
      </c>
      <c r="G10933" s="18">
        <v>1</v>
      </c>
      <c r="H10933" s="19">
        <v>43952</v>
      </c>
      <c r="I10933" s="18" t="str">
        <f>+IFERROR(VLOOKUP(Cursos[[#This Row],[Modelo correcto]],Modelos[[Modelo correcto]:[Aplica para certificación]],4,FALSE),"REVISAR")</f>
        <v>NO</v>
      </c>
    </row>
    <row r="10934" spans="1:9" x14ac:dyDescent="0.25">
      <c r="A10934" s="144" t="s">
        <v>372</v>
      </c>
      <c r="B10934">
        <v>1</v>
      </c>
      <c r="C10934" s="63" t="s">
        <v>300</v>
      </c>
      <c r="D10934" s="18" t="str">
        <f>+IFERROR(VLOOKUP(Cursos[[#This Row],[Modelo correcto]],Modelos[[Modelo correcto]:[¿En línea?]],2,FALSE),"REVISAR")</f>
        <v>XEROX</v>
      </c>
      <c r="E10934" s="18" t="str">
        <f>+IFERROR(VLOOKUP(Cursos[[#This Row],[Modelo correcto]],Modelos[[Modelo correcto]:[¿En línea?]],3,FALSE),"REVISAR")</f>
        <v>SÍ</v>
      </c>
      <c r="F10934" s="18" t="str">
        <f>+Cursos[[#This Row],[IS]]&amp;Cursos[[#This Row],[Modelo correcto]]</f>
        <v>MANUEL ALEJANDRO SOLIS VALLESCK17M04</v>
      </c>
      <c r="G10934" s="18">
        <v>1</v>
      </c>
      <c r="H10934" s="19">
        <v>43952</v>
      </c>
      <c r="I10934" s="18" t="str">
        <f>+IFERROR(VLOOKUP(Cursos[[#This Row],[Modelo correcto]],Modelos[[Modelo correcto]:[Aplica para certificación]],4,FALSE),"REVISAR")</f>
        <v>NO</v>
      </c>
    </row>
    <row r="10935" spans="1:9" x14ac:dyDescent="0.25">
      <c r="A10935" s="144" t="s">
        <v>372</v>
      </c>
      <c r="B10935">
        <v>1</v>
      </c>
      <c r="C10935" s="63" t="s">
        <v>1187</v>
      </c>
      <c r="D10935" s="18" t="str">
        <f>+IFERROR(VLOOKUP(Cursos[[#This Row],[Modelo correcto]],Modelos[[Modelo correcto]:[¿En línea?]],2,FALSE),"REVISAR")</f>
        <v>XEROX</v>
      </c>
      <c r="E10935" s="18" t="str">
        <f>+IFERROR(VLOOKUP(Cursos[[#This Row],[Modelo correcto]],Modelos[[Modelo correcto]:[¿En línea?]],3,FALSE),"REVISAR")</f>
        <v>SÍ</v>
      </c>
      <c r="F10935" s="18" t="str">
        <f>+Cursos[[#This Row],[IS]]&amp;Cursos[[#This Row],[Modelo correcto]]</f>
        <v>MANUEL ALEJANDRO SOLIS VALLESCLA263</v>
      </c>
      <c r="G10935" s="18">
        <v>1</v>
      </c>
      <c r="H10935" s="19">
        <v>43952</v>
      </c>
      <c r="I10935" s="18" t="str">
        <f>+IFERROR(VLOOKUP(Cursos[[#This Row],[Modelo correcto]],Modelos[[Modelo correcto]:[Aplica para certificación]],4,FALSE),"REVISAR")</f>
        <v>NO</v>
      </c>
    </row>
    <row r="10936" spans="1:9" x14ac:dyDescent="0.25">
      <c r="A10936" s="144" t="s">
        <v>372</v>
      </c>
      <c r="B10936">
        <v>1</v>
      </c>
      <c r="C10936" s="63" t="s">
        <v>258</v>
      </c>
      <c r="D10936" s="18" t="str">
        <f>+IFERROR(VLOOKUP(Cursos[[#This Row],[Modelo correcto]],Modelos[[Modelo correcto]:[¿En línea?]],2,FALSE),"REVISAR")</f>
        <v>XEROX</v>
      </c>
      <c r="E10936" s="18" t="str">
        <f>+IFERROR(VLOOKUP(Cursos[[#This Row],[Modelo correcto]],Modelos[[Modelo correcto]:[¿En línea?]],3,FALSE),"REVISAR")</f>
        <v>SÍ</v>
      </c>
      <c r="F10936" s="18" t="str">
        <f>+Cursos[[#This Row],[IS]]&amp;Cursos[[#This Row],[Modelo correcto]]</f>
        <v>MANUEL ALEJANDRO SOLIS VALLESCMYKNTF</v>
      </c>
      <c r="G10936" s="18">
        <v>1</v>
      </c>
      <c r="H10936" s="19">
        <v>43952</v>
      </c>
      <c r="I10936" s="18" t="str">
        <f>+IFERROR(VLOOKUP(Cursos[[#This Row],[Modelo correcto]],Modelos[[Modelo correcto]:[Aplica para certificación]],4,FALSE),"REVISAR")</f>
        <v>SÍ</v>
      </c>
    </row>
    <row r="10937" spans="1:9" x14ac:dyDescent="0.25">
      <c r="A10937" s="144" t="s">
        <v>372</v>
      </c>
      <c r="B10937">
        <v>1</v>
      </c>
      <c r="C10937" s="63" t="s">
        <v>1202</v>
      </c>
      <c r="D10937" s="18" t="str">
        <f>+IFERROR(VLOOKUP(Cursos[[#This Row],[Modelo correcto]],Modelos[[Modelo correcto]:[¿En línea?]],2,FALSE),"REVISAR")</f>
        <v>XEROX</v>
      </c>
      <c r="E10937" s="18" t="str">
        <f>+IFERROR(VLOOKUP(Cursos[[#This Row],[Modelo correcto]],Modelos[[Modelo correcto]:[¿En línea?]],3,FALSE),"REVISAR")</f>
        <v>SÍ</v>
      </c>
      <c r="F10937" s="18" t="str">
        <f>+Cursos[[#This Row],[IS]]&amp;Cursos[[#This Row],[Modelo correcto]]</f>
        <v>MANUEL ALEJANDRO SOLIS VALLESCQ93PQR</v>
      </c>
      <c r="G10937" s="18">
        <v>1</v>
      </c>
      <c r="H10937" s="19">
        <v>43952</v>
      </c>
      <c r="I10937" s="18" t="str">
        <f>+IFERROR(VLOOKUP(Cursos[[#This Row],[Modelo correcto]],Modelos[[Modelo correcto]:[Aplica para certificación]],4,FALSE),"REVISAR")</f>
        <v>NO</v>
      </c>
    </row>
    <row r="10938" spans="1:9" x14ac:dyDescent="0.25">
      <c r="A10938" s="144" t="s">
        <v>2758</v>
      </c>
      <c r="B10938">
        <v>1</v>
      </c>
      <c r="C10938" s="10" t="s">
        <v>795</v>
      </c>
      <c r="D10938" s="145" t="str">
        <f>+IFERROR(VLOOKUP(Cursos[[#This Row],[Modelo correcto]],Modelos[[Modelo correcto]:[¿En línea?]],2,FALSE),"REVISAR")</f>
        <v>XEROX</v>
      </c>
      <c r="E10938" s="145" t="str">
        <f>+IFERROR(VLOOKUP(Cursos[[#This Row],[Modelo correcto]],Modelos[[Modelo correcto]:[¿En línea?]],3,FALSE),"REVISAR")</f>
        <v>NO</v>
      </c>
      <c r="F10938" s="18" t="str">
        <f>+Cursos[[#This Row],[IS]]&amp;Cursos[[#This Row],[Modelo correcto]]</f>
        <v>ALFREDO TORRES RICARDEZWC7556</v>
      </c>
      <c r="G10938" s="18">
        <v>1</v>
      </c>
      <c r="H10938" s="18"/>
      <c r="I10938" s="18" t="str">
        <f>+IFERROR(VLOOKUP(Cursos[[#This Row],[Modelo correcto]],Modelos[[Modelo correcto]:[Aplica para certificación]],4,FALSE),"REVISAR")</f>
        <v>NO</v>
      </c>
    </row>
    <row r="10939" spans="1:9" x14ac:dyDescent="0.25">
      <c r="A10939" s="144" t="s">
        <v>2758</v>
      </c>
      <c r="B10939">
        <v>1</v>
      </c>
      <c r="C10939" s="145" t="s">
        <v>796</v>
      </c>
      <c r="D10939" s="145" t="str">
        <f>+IFERROR(VLOOKUP(Cursos[[#This Row],[Modelo correcto]],Modelos[[Modelo correcto]:[¿En línea?]],2,FALSE),"REVISAR")</f>
        <v>XEROX</v>
      </c>
      <c r="E10939" s="145" t="str">
        <f>+IFERROR(VLOOKUP(Cursos[[#This Row],[Modelo correcto]],Modelos[[Modelo correcto]:[¿En línea?]],3,FALSE),"REVISAR")</f>
        <v>NO</v>
      </c>
      <c r="F10939" s="18" t="str">
        <f>+Cursos[[#This Row],[IS]]&amp;Cursos[[#This Row],[Modelo correcto]]</f>
        <v>ALFREDO TORRES RICARDEZWC7850</v>
      </c>
      <c r="G10939" s="18">
        <v>1</v>
      </c>
      <c r="H10939" s="18"/>
      <c r="I10939" s="18" t="str">
        <f>+IFERROR(VLOOKUP(Cursos[[#This Row],[Modelo correcto]],Modelos[[Modelo correcto]:[Aplica para certificación]],4,FALSE),"REVISAR")</f>
        <v>NO</v>
      </c>
    </row>
    <row r="10940" spans="1:9" x14ac:dyDescent="0.25">
      <c r="A10940" s="144" t="s">
        <v>372</v>
      </c>
      <c r="B10940">
        <v>1</v>
      </c>
      <c r="C10940" s="63" t="s">
        <v>292</v>
      </c>
      <c r="D10940" s="18" t="str">
        <f>+IFERROR(VLOOKUP(Cursos[[#This Row],[Modelo correcto]],Modelos[[Modelo correcto]:[¿En línea?]],2,FALSE),"REVISAR")</f>
        <v>XEROX</v>
      </c>
      <c r="E10940" s="18" t="str">
        <f>+IFERROR(VLOOKUP(Cursos[[#This Row],[Modelo correcto]],Modelos[[Modelo correcto]:[¿En línea?]],3,FALSE),"REVISAR")</f>
        <v>SÍ</v>
      </c>
      <c r="F10940" s="18" t="str">
        <f>+Cursos[[#This Row],[IS]]&amp;Cursos[[#This Row],[Modelo correcto]]</f>
        <v>MANUEL ALEJANDRO SOLIS VALLESFAX101</v>
      </c>
      <c r="G10940" s="18">
        <v>1</v>
      </c>
      <c r="H10940" s="19">
        <v>43952</v>
      </c>
      <c r="I10940" s="18" t="str">
        <f>+IFERROR(VLOOKUP(Cursos[[#This Row],[Modelo correcto]],Modelos[[Modelo correcto]:[Aplica para certificación]],4,FALSE),"REVISAR")</f>
        <v>SÍ</v>
      </c>
    </row>
    <row r="10941" spans="1:9" x14ac:dyDescent="0.25">
      <c r="A10941" s="144" t="s">
        <v>372</v>
      </c>
      <c r="B10941">
        <v>1</v>
      </c>
      <c r="C10941" s="63" t="s">
        <v>287</v>
      </c>
      <c r="D10941" s="18" t="str">
        <f>+IFERROR(VLOOKUP(Cursos[[#This Row],[Modelo correcto]],Modelos[[Modelo correcto]:[¿En línea?]],2,FALSE),"REVISAR")</f>
        <v>XEROX</v>
      </c>
      <c r="E10941" s="18" t="str">
        <f>+IFERROR(VLOOKUP(Cursos[[#This Row],[Modelo correcto]],Modelos[[Modelo correcto]:[¿En línea?]],3,FALSE),"REVISAR")</f>
        <v>SÍ</v>
      </c>
      <c r="F10941" s="18" t="str">
        <f>+Cursos[[#This Row],[IS]]&amp;Cursos[[#This Row],[Modelo correcto]]</f>
        <v>MANUEL ALEJANDRO SOLIS VALLESINTAFIN</v>
      </c>
      <c r="G10941" s="18">
        <v>1</v>
      </c>
      <c r="H10941" s="19">
        <v>43952</v>
      </c>
      <c r="I10941" s="18" t="str">
        <f>+IFERROR(VLOOKUP(Cursos[[#This Row],[Modelo correcto]],Modelos[[Modelo correcto]:[Aplica para certificación]],4,FALSE),"REVISAR")</f>
        <v>SÍ</v>
      </c>
    </row>
    <row r="10942" spans="1:9" x14ac:dyDescent="0.25">
      <c r="A10942" s="144" t="s">
        <v>372</v>
      </c>
      <c r="B10942">
        <v>1</v>
      </c>
      <c r="C10942" s="63" t="s">
        <v>1181</v>
      </c>
      <c r="D10942" s="18" t="str">
        <f>+IFERROR(VLOOKUP(Cursos[[#This Row],[Modelo correcto]],Modelos[[Modelo correcto]:[¿En línea?]],2,FALSE),"REVISAR")</f>
        <v>XEROX</v>
      </c>
      <c r="E10942" s="18" t="str">
        <f>+IFERROR(VLOOKUP(Cursos[[#This Row],[Modelo correcto]],Modelos[[Modelo correcto]:[¿En línea?]],3,FALSE),"REVISAR")</f>
        <v>SÍ</v>
      </c>
      <c r="F10942" s="18" t="str">
        <f>+Cursos[[#This Row],[IS]]&amp;Cursos[[#This Row],[Modelo correcto]]</f>
        <v>MANUEL ALEJANDRO SOLIS VALLESOA213</v>
      </c>
      <c r="G10942" s="18">
        <v>1</v>
      </c>
      <c r="H10942" s="19">
        <v>43952</v>
      </c>
      <c r="I10942" s="18" t="str">
        <f>+IFERROR(VLOOKUP(Cursos[[#This Row],[Modelo correcto]],Modelos[[Modelo correcto]:[Aplica para certificación]],4,FALSE),"REVISAR")</f>
        <v>NO</v>
      </c>
    </row>
    <row r="10943" spans="1:9" x14ac:dyDescent="0.25">
      <c r="A10943" s="144" t="s">
        <v>2758</v>
      </c>
      <c r="B10943">
        <v>1</v>
      </c>
      <c r="C10943" s="10" t="s">
        <v>799</v>
      </c>
      <c r="D10943" s="145" t="str">
        <f>+IFERROR(VLOOKUP(Cursos[[#This Row],[Modelo correcto]],Modelos[[Modelo correcto]:[¿En línea?]],2,FALSE),"REVISAR")</f>
        <v>XEROX</v>
      </c>
      <c r="E10943" s="145" t="str">
        <f>+IFERROR(VLOOKUP(Cursos[[#This Row],[Modelo correcto]],Modelos[[Modelo correcto]:[¿En línea?]],3,FALSE),"REVISAR")</f>
        <v>NO</v>
      </c>
      <c r="F10943" s="18" t="str">
        <f>+Cursos[[#This Row],[IS]]&amp;Cursos[[#This Row],[Modelo correcto]]</f>
        <v>ALFREDO TORRES RICARDEZWF6705</v>
      </c>
      <c r="G10943" s="18">
        <v>1</v>
      </c>
      <c r="H10943" s="18"/>
      <c r="I10943" s="18" t="str">
        <f>+IFERROR(VLOOKUP(Cursos[[#This Row],[Modelo correcto]],Modelos[[Modelo correcto]:[Aplica para certificación]],4,FALSE),"REVISAR")</f>
        <v>NO</v>
      </c>
    </row>
    <row r="10944" spans="1:9" x14ac:dyDescent="0.25">
      <c r="A10944" s="144" t="s">
        <v>2758</v>
      </c>
      <c r="B10944">
        <v>1</v>
      </c>
      <c r="C10944" s="145" t="s">
        <v>717</v>
      </c>
      <c r="D10944" s="18" t="str">
        <f>+IFERROR(VLOOKUP(Cursos[[#This Row],[Modelo correcto]],Modelos[[Modelo correcto]:[¿En línea?]],2,FALSE),"REVISAR")</f>
        <v>XEROX</v>
      </c>
      <c r="E10944" s="18" t="str">
        <f>+IFERROR(VLOOKUP(Cursos[[#This Row],[Modelo correcto]],Modelos[[Modelo correcto]:[¿En línea?]],3,FALSE),"REVISAR")</f>
        <v>NO</v>
      </c>
      <c r="F10944" s="18" t="str">
        <f>+Cursos[[#This Row],[IS]]&amp;Cursos[[#This Row],[Modelo correcto]]</f>
        <v>ALFREDO TORRES RICARDEZWF7142</v>
      </c>
      <c r="G10944" s="18">
        <v>1</v>
      </c>
      <c r="H10944" s="18"/>
      <c r="I10944" s="18" t="str">
        <f>+IFERROR(VLOOKUP(Cursos[[#This Row],[Modelo correcto]],Modelos[[Modelo correcto]:[Aplica para certificación]],4,FALSE),"REVISAR")</f>
        <v>NO</v>
      </c>
    </row>
    <row r="10945" spans="1:9" x14ac:dyDescent="0.25">
      <c r="A10945" s="144" t="s">
        <v>2758</v>
      </c>
      <c r="B10945">
        <v>1</v>
      </c>
      <c r="C10945" s="145" t="s">
        <v>815</v>
      </c>
      <c r="D10945" s="18" t="str">
        <f>+IFERROR(VLOOKUP(Cursos[[#This Row],[Modelo correcto]],Modelos[[Modelo correcto]:[¿En línea?]],2,FALSE),"REVISAR")</f>
        <v>XEROX</v>
      </c>
      <c r="E10945" s="18" t="str">
        <f>+IFERROR(VLOOKUP(Cursos[[#This Row],[Modelo correcto]],Modelos[[Modelo correcto]:[¿En línea?]],3,FALSE),"REVISAR")</f>
        <v>NO</v>
      </c>
      <c r="F10945" s="18" t="str">
        <f>+Cursos[[#This Row],[IS]]&amp;Cursos[[#This Row],[Modelo correcto]]</f>
        <v>ALFREDO TORRES RICARDEZX700</v>
      </c>
      <c r="G10945" s="18">
        <v>1</v>
      </c>
      <c r="H10945" s="19">
        <v>43556</v>
      </c>
      <c r="I10945" s="18" t="str">
        <f>+IFERROR(VLOOKUP(Cursos[[#This Row],[Modelo correcto]],Modelos[[Modelo correcto]:[Aplica para certificación]],4,FALSE),"REVISAR")</f>
        <v>SÍ</v>
      </c>
    </row>
    <row r="10946" spans="1:9" x14ac:dyDescent="0.25">
      <c r="A10946" s="144" t="s">
        <v>372</v>
      </c>
      <c r="B10946">
        <v>1</v>
      </c>
      <c r="C10946" s="63" t="s">
        <v>289</v>
      </c>
      <c r="D10946" s="18" t="str">
        <f>+IFERROR(VLOOKUP(Cursos[[#This Row],[Modelo correcto]],Modelos[[Modelo correcto]:[¿En línea?]],2,FALSE),"REVISAR")</f>
        <v>XEROX</v>
      </c>
      <c r="E10946" s="18" t="str">
        <f>+IFERROR(VLOOKUP(Cursos[[#This Row],[Modelo correcto]],Modelos[[Modelo correcto]:[¿En línea?]],3,FALSE),"REVISAR")</f>
        <v>SÍ</v>
      </c>
      <c r="F10946" s="18" t="str">
        <f>+Cursos[[#This Row],[IS]]&amp;Cursos[[#This Row],[Modelo correcto]]</f>
        <v>MANUEL ALEJANDRO SOLIS VALLESOFLXFIN</v>
      </c>
      <c r="G10946" s="18">
        <v>1</v>
      </c>
      <c r="H10946" s="19">
        <v>43952</v>
      </c>
      <c r="I10946" s="18" t="str">
        <f>+IFERROR(VLOOKUP(Cursos[[#This Row],[Modelo correcto]],Modelos[[Modelo correcto]:[Aplica para certificación]],4,FALSE),"REVISAR")</f>
        <v>SÍ</v>
      </c>
    </row>
    <row r="10947" spans="1:9" x14ac:dyDescent="0.25">
      <c r="A10947" s="144" t="s">
        <v>372</v>
      </c>
      <c r="B10947">
        <v>1</v>
      </c>
      <c r="C10947" s="63" t="s">
        <v>52</v>
      </c>
      <c r="D10947" s="18" t="str">
        <f>+IFERROR(VLOOKUP(Cursos[[#This Row],[Modelo correcto]],Modelos[[Modelo correcto]:[¿En línea?]],2,FALSE),"REVISAR")</f>
        <v>XEROX</v>
      </c>
      <c r="E10947" s="18" t="str">
        <f>+IFERROR(VLOOKUP(Cursos[[#This Row],[Modelo correcto]],Modelos[[Modelo correcto]:[¿En línea?]],3,FALSE),"REVISAR")</f>
        <v>SÍ</v>
      </c>
      <c r="F10947" s="18" t="str">
        <f>+Cursos[[#This Row],[IS]]&amp;Cursos[[#This Row],[Modelo correcto]]</f>
        <v>MANUEL ALEJANDRO SOLIS VALLESOS2048</v>
      </c>
      <c r="G10947" s="18">
        <v>1</v>
      </c>
      <c r="H10947" s="19">
        <v>43952</v>
      </c>
      <c r="I10947" s="18" t="str">
        <f>+IFERROR(VLOOKUP(Cursos[[#This Row],[Modelo correcto]],Modelos[[Modelo correcto]:[Aplica para certificación]],4,FALSE),"REVISAR")</f>
        <v>NO</v>
      </c>
    </row>
    <row r="10948" spans="1:9" x14ac:dyDescent="0.25">
      <c r="A10948" s="144" t="s">
        <v>372</v>
      </c>
      <c r="B10948">
        <v>1</v>
      </c>
      <c r="C10948" s="63" t="s">
        <v>260</v>
      </c>
      <c r="D10948" s="18" t="str">
        <f>+IFERROR(VLOOKUP(Cursos[[#This Row],[Modelo correcto]],Modelos[[Modelo correcto]:[¿En línea?]],2,FALSE),"REVISAR")</f>
        <v>XEROX</v>
      </c>
      <c r="E10948" s="18" t="str">
        <f>+IFERROR(VLOOKUP(Cursos[[#This Row],[Modelo correcto]],Modelos[[Modelo correcto]:[¿En línea?]],3,FALSE),"REVISAR")</f>
        <v>SÍ</v>
      </c>
      <c r="F10948" s="18" t="str">
        <f>+Cursos[[#This Row],[IS]]&amp;Cursos[[#This Row],[Modelo correcto]]</f>
        <v>MANUEL ALEJANDRO SOLIS VALLESOS2082</v>
      </c>
      <c r="G10948" s="18">
        <v>1</v>
      </c>
      <c r="H10948" s="19">
        <v>43952</v>
      </c>
      <c r="I10948" s="18" t="str">
        <f>+IFERROR(VLOOKUP(Cursos[[#This Row],[Modelo correcto]],Modelos[[Modelo correcto]:[Aplica para certificación]],4,FALSE),"REVISAR")</f>
        <v>SÍ</v>
      </c>
    </row>
    <row r="10949" spans="1:9" x14ac:dyDescent="0.25">
      <c r="A10949" s="144" t="s">
        <v>372</v>
      </c>
      <c r="B10949">
        <v>1</v>
      </c>
      <c r="C10949" s="63" t="s">
        <v>247</v>
      </c>
      <c r="D10949" s="18" t="str">
        <f>+IFERROR(VLOOKUP(Cursos[[#This Row],[Modelo correcto]],Modelos[[Modelo correcto]:[¿En línea?]],2,FALSE),"REVISAR")</f>
        <v>XEROX</v>
      </c>
      <c r="E10949" s="18" t="str">
        <f>+IFERROR(VLOOKUP(Cursos[[#This Row],[Modelo correcto]],Modelos[[Modelo correcto]:[¿En línea?]],3,FALSE),"REVISAR")</f>
        <v>SÍ</v>
      </c>
      <c r="F10949" s="18" t="str">
        <f>+Cursos[[#This Row],[IS]]&amp;Cursos[[#This Row],[Modelo correcto]]</f>
        <v>MANUEL ALEJANDRO SOLIS VALLESP4622LP</v>
      </c>
      <c r="G10949" s="18">
        <v>1</v>
      </c>
      <c r="H10949" s="19">
        <v>43952</v>
      </c>
      <c r="I10949" s="18" t="str">
        <f>+IFERROR(VLOOKUP(Cursos[[#This Row],[Modelo correcto]],Modelos[[Modelo correcto]:[Aplica para certificación]],4,FALSE),"REVISAR")</f>
        <v>NO</v>
      </c>
    </row>
    <row r="10950" spans="1:9" x14ac:dyDescent="0.25">
      <c r="A10950" s="144" t="s">
        <v>372</v>
      </c>
      <c r="B10950">
        <v>1</v>
      </c>
      <c r="C10950" s="63" t="s">
        <v>247</v>
      </c>
      <c r="D10950" s="18" t="str">
        <f>+IFERROR(VLOOKUP(Cursos[[#This Row],[Modelo correcto]],Modelos[[Modelo correcto]:[¿En línea?]],2,FALSE),"REVISAR")</f>
        <v>XEROX</v>
      </c>
      <c r="E10950" s="18" t="str">
        <f>+IFERROR(VLOOKUP(Cursos[[#This Row],[Modelo correcto]],Modelos[[Modelo correcto]:[¿En línea?]],3,FALSE),"REVISAR")</f>
        <v>SÍ</v>
      </c>
      <c r="F10950" s="18" t="str">
        <f>+Cursos[[#This Row],[IS]]&amp;Cursos[[#This Row],[Modelo correcto]]</f>
        <v>MANUEL ALEJANDRO SOLIS VALLESP4622LP</v>
      </c>
      <c r="G10950" s="18">
        <v>1</v>
      </c>
      <c r="H10950" s="19">
        <v>43952</v>
      </c>
      <c r="I10950" s="18" t="str">
        <f>+IFERROR(VLOOKUP(Cursos[[#This Row],[Modelo correcto]],Modelos[[Modelo correcto]:[Aplica para certificación]],4,FALSE),"REVISAR")</f>
        <v>NO</v>
      </c>
    </row>
    <row r="10951" spans="1:9" x14ac:dyDescent="0.25">
      <c r="A10951" s="144" t="s">
        <v>372</v>
      </c>
      <c r="B10951">
        <v>1</v>
      </c>
      <c r="C10951" s="63" t="s">
        <v>254</v>
      </c>
      <c r="D10951" s="18" t="str">
        <f>+IFERROR(VLOOKUP(Cursos[[#This Row],[Modelo correcto]],Modelos[[Modelo correcto]:[¿En línea?]],2,FALSE),"REVISAR")</f>
        <v>XEROX</v>
      </c>
      <c r="E10951" s="18" t="str">
        <f>+IFERROR(VLOOKUP(Cursos[[#This Row],[Modelo correcto]],Modelos[[Modelo correcto]:[¿En línea?]],3,FALSE),"REVISAR")</f>
        <v>SÍ</v>
      </c>
      <c r="F10951" s="18" t="str">
        <f>+Cursos[[#This Row],[IS]]&amp;Cursos[[#This Row],[Modelo correcto]]</f>
        <v>MANUEL ALEJANDRO SOLIS VALLESP6020LP</v>
      </c>
      <c r="G10951" s="18">
        <v>1</v>
      </c>
      <c r="H10951" s="19">
        <v>43952</v>
      </c>
      <c r="I10951" s="18" t="str">
        <f>+IFERROR(VLOOKUP(Cursos[[#This Row],[Modelo correcto]],Modelos[[Modelo correcto]:[Aplica para certificación]],4,FALSE),"REVISAR")</f>
        <v>NO</v>
      </c>
    </row>
    <row r="10952" spans="1:9" x14ac:dyDescent="0.25">
      <c r="A10952" s="144" t="s">
        <v>372</v>
      </c>
      <c r="B10952">
        <v>1</v>
      </c>
      <c r="C10952" s="63" t="s">
        <v>272</v>
      </c>
      <c r="D10952" s="18" t="str">
        <f>+IFERROR(VLOOKUP(Cursos[[#This Row],[Modelo correcto]],Modelos[[Modelo correcto]:[¿En línea?]],2,FALSE),"REVISAR")</f>
        <v>XEROX</v>
      </c>
      <c r="E10952" s="18" t="str">
        <f>+IFERROR(VLOOKUP(Cursos[[#This Row],[Modelo correcto]],Modelos[[Modelo correcto]:[¿En línea?]],3,FALSE),"REVISAR")</f>
        <v>SÍ</v>
      </c>
      <c r="F10952" s="18" t="str">
        <f>+Cursos[[#This Row],[IS]]&amp;Cursos[[#This Row],[Modelo correcto]]</f>
        <v>MANUEL ALEJANDRO SOLIS VALLESP6600LP</v>
      </c>
      <c r="G10952" s="18">
        <v>1</v>
      </c>
      <c r="H10952" s="19">
        <v>43952</v>
      </c>
      <c r="I10952" s="18" t="str">
        <f>+IFERROR(VLOOKUP(Cursos[[#This Row],[Modelo correcto]],Modelos[[Modelo correcto]:[Aplica para certificación]],4,FALSE),"REVISAR")</f>
        <v>NO</v>
      </c>
    </row>
    <row r="10953" spans="1:9" x14ac:dyDescent="0.25">
      <c r="A10953" s="144" t="s">
        <v>372</v>
      </c>
      <c r="B10953">
        <v>1</v>
      </c>
      <c r="C10953" s="63" t="s">
        <v>286</v>
      </c>
      <c r="D10953" s="18" t="str">
        <f>+IFERROR(VLOOKUP(Cursos[[#This Row],[Modelo correcto]],Modelos[[Modelo correcto]:[¿En línea?]],2,FALSE),"REVISAR")</f>
        <v>XEROX</v>
      </c>
      <c r="E10953" s="18" t="str">
        <f>+IFERROR(VLOOKUP(Cursos[[#This Row],[Modelo correcto]],Modelos[[Modelo correcto]:[¿En línea?]],3,FALSE),"REVISAR")</f>
        <v>SÍ</v>
      </c>
      <c r="F10953" s="18" t="str">
        <f>+Cursos[[#This Row],[IS]]&amp;Cursos[[#This Row],[Modelo correcto]]</f>
        <v>MANUEL ALEJANDRO SOLIS VALLESP7100LP</v>
      </c>
      <c r="G10953" s="18">
        <v>1</v>
      </c>
      <c r="H10953" s="19">
        <v>43952</v>
      </c>
      <c r="I10953" s="18" t="str">
        <f>+IFERROR(VLOOKUP(Cursos[[#This Row],[Modelo correcto]],Modelos[[Modelo correcto]:[Aplica para certificación]],4,FALSE),"REVISAR")</f>
        <v>NO</v>
      </c>
    </row>
    <row r="10954" spans="1:9" x14ac:dyDescent="0.25">
      <c r="A10954" s="144" t="s">
        <v>372</v>
      </c>
      <c r="B10954">
        <v>1</v>
      </c>
      <c r="C10954" s="63" t="s">
        <v>294</v>
      </c>
      <c r="D10954" s="18" t="str">
        <f>+IFERROR(VLOOKUP(Cursos[[#This Row],[Modelo correcto]],Modelos[[Modelo correcto]:[¿En línea?]],2,FALSE),"REVISAR")</f>
        <v>XEROX</v>
      </c>
      <c r="E10954" s="18" t="str">
        <f>+IFERROR(VLOOKUP(Cursos[[#This Row],[Modelo correcto]],Modelos[[Modelo correcto]:[¿En línea?]],3,FALSE),"REVISAR")</f>
        <v>SÍ</v>
      </c>
      <c r="F10954" s="18" t="str">
        <f>+Cursos[[#This Row],[IS]]&amp;Cursos[[#This Row],[Modelo correcto]]</f>
        <v>MANUEL ALEJANDRO SOLIS VALLESP8700LP</v>
      </c>
      <c r="G10954" s="18">
        <v>1</v>
      </c>
      <c r="H10954" s="19">
        <v>43952</v>
      </c>
      <c r="I10954" s="18" t="str">
        <f>+IFERROR(VLOOKUP(Cursos[[#This Row],[Modelo correcto]],Modelos[[Modelo correcto]:[Aplica para certificación]],4,FALSE),"REVISAR")</f>
        <v>NO</v>
      </c>
    </row>
    <row r="10955" spans="1:9" x14ac:dyDescent="0.25">
      <c r="A10955" s="144" t="s">
        <v>372</v>
      </c>
      <c r="B10955">
        <v>1</v>
      </c>
      <c r="C10955" s="63" t="s">
        <v>1284</v>
      </c>
      <c r="D10955" s="18" t="str">
        <f>+IFERROR(VLOOKUP(Cursos[[#This Row],[Modelo correcto]],Modelos[[Modelo correcto]:[¿En línea?]],2,FALSE),"REVISAR")</f>
        <v>XEROX</v>
      </c>
      <c r="E10955" s="18" t="str">
        <f>+IFERROR(VLOOKUP(Cursos[[#This Row],[Modelo correcto]],Modelos[[Modelo correcto]:[¿En línea?]],3,FALSE),"REVISAR")</f>
        <v>SÍ</v>
      </c>
      <c r="F10955" s="18" t="str">
        <f>+Cursos[[#This Row],[IS]]&amp;Cursos[[#This Row],[Modelo correcto]]</f>
        <v>MANUEL ALEJANDRO SOLIS VALLESPFIM01</v>
      </c>
      <c r="G10955" s="18">
        <v>1</v>
      </c>
      <c r="H10955" s="19">
        <v>43952</v>
      </c>
      <c r="I10955" s="18" t="str">
        <f>+IFERROR(VLOOKUP(Cursos[[#This Row],[Modelo correcto]],Modelos[[Modelo correcto]:[Aplica para certificación]],4,FALSE),"REVISAR")</f>
        <v>NO</v>
      </c>
    </row>
    <row r="10956" spans="1:9" x14ac:dyDescent="0.25">
      <c r="A10956" s="144" t="s">
        <v>372</v>
      </c>
      <c r="B10956">
        <v>1</v>
      </c>
      <c r="C10956" s="63" t="s">
        <v>271</v>
      </c>
      <c r="D10956" s="18" t="str">
        <f>+IFERROR(VLOOKUP(Cursos[[#This Row],[Modelo correcto]],Modelos[[Modelo correcto]:[¿En línea?]],2,FALSE),"REVISAR")</f>
        <v>XEROX</v>
      </c>
      <c r="E10956" s="18" t="str">
        <f>+IFERROR(VLOOKUP(Cursos[[#This Row],[Modelo correcto]],Modelos[[Modelo correcto]:[¿En línea?]],3,FALSE),"REVISAR")</f>
        <v>SÍ</v>
      </c>
      <c r="F10956" s="18" t="str">
        <f>+Cursos[[#This Row],[IS]]&amp;Cursos[[#This Row],[Modelo correcto]]</f>
        <v>MANUEL ALEJANDRO SOLIS VALLESVB60NTF</v>
      </c>
      <c r="G10956" s="18">
        <v>1</v>
      </c>
      <c r="H10956" s="19">
        <v>43952</v>
      </c>
      <c r="I10956" s="18" t="str">
        <f>+IFERROR(VLOOKUP(Cursos[[#This Row],[Modelo correcto]],Modelos[[Modelo correcto]:[Aplica para certificación]],4,FALSE),"REVISAR")</f>
        <v>SÍ</v>
      </c>
    </row>
    <row r="10957" spans="1:9" x14ac:dyDescent="0.25">
      <c r="A10957" s="144" t="s">
        <v>372</v>
      </c>
      <c r="B10957">
        <v>1</v>
      </c>
      <c r="C10957" s="63" t="s">
        <v>263</v>
      </c>
      <c r="D10957" s="18" t="str">
        <f>+IFERROR(VLOOKUP(Cursos[[#This Row],[Modelo correcto]],Modelos[[Modelo correcto]:[¿En línea?]],2,FALSE),"REVISAR")</f>
        <v>XEROX</v>
      </c>
      <c r="E10957" s="18" t="str">
        <f>+IFERROR(VLOOKUP(Cursos[[#This Row],[Modelo correcto]],Modelos[[Modelo correcto]:[¿En línea?]],3,FALSE),"REVISAR")</f>
        <v>SÍ</v>
      </c>
      <c r="F10957" s="18" t="str">
        <f>+Cursos[[#This Row],[IS]]&amp;Cursos[[#This Row],[Modelo correcto]]</f>
        <v>MANUEL ALEJANDRO SOLIS VALLESVB70NTF</v>
      </c>
      <c r="G10957" s="18">
        <v>1</v>
      </c>
      <c r="H10957" s="19">
        <v>43952</v>
      </c>
      <c r="I10957" s="18" t="str">
        <f>+IFERROR(VLOOKUP(Cursos[[#This Row],[Modelo correcto]],Modelos[[Modelo correcto]:[Aplica para certificación]],4,FALSE),"REVISAR")</f>
        <v>SÍ</v>
      </c>
    </row>
    <row r="10958" spans="1:9" x14ac:dyDescent="0.25">
      <c r="A10958" s="144" t="s">
        <v>372</v>
      </c>
      <c r="B10958">
        <v>1</v>
      </c>
      <c r="C10958" s="63" t="s">
        <v>262</v>
      </c>
      <c r="D10958" s="18" t="str">
        <f>+IFERROR(VLOOKUP(Cursos[[#This Row],[Modelo correcto]],Modelos[[Modelo correcto]:[¿En línea?]],2,FALSE),"REVISAR")</f>
        <v>XEROX</v>
      </c>
      <c r="E10958" s="18" t="str">
        <f>+IFERROR(VLOOKUP(Cursos[[#This Row],[Modelo correcto]],Modelos[[Modelo correcto]:[¿En línea?]],3,FALSE),"REVISAR")</f>
        <v>SÍ</v>
      </c>
      <c r="F10958" s="18" t="str">
        <f>+Cursos[[#This Row],[IS]]&amp;Cursos[[#This Row],[Modelo correcto]]</f>
        <v>MANUEL ALEJANDRO SOLIS VALLESW3655LP</v>
      </c>
      <c r="G10958" s="18">
        <v>1</v>
      </c>
      <c r="H10958" s="19">
        <v>43952</v>
      </c>
      <c r="I10958" s="18" t="str">
        <f>+IFERROR(VLOOKUP(Cursos[[#This Row],[Modelo correcto]],Modelos[[Modelo correcto]:[Aplica para certificación]],4,FALSE),"REVISAR")</f>
        <v>NO</v>
      </c>
    </row>
    <row r="10959" spans="1:9" x14ac:dyDescent="0.25">
      <c r="A10959" s="144" t="s">
        <v>372</v>
      </c>
      <c r="B10959">
        <v>1</v>
      </c>
      <c r="C10959" s="63" t="s">
        <v>840</v>
      </c>
      <c r="D10959" s="18" t="str">
        <f>+IFERROR(VLOOKUP(Cursos[[#This Row],[Modelo correcto]],Modelos[[Modelo correcto]:[¿En línea?]],2,FALSE),"REVISAR")</f>
        <v>XEROX</v>
      </c>
      <c r="E10959" s="18" t="str">
        <f>+IFERROR(VLOOKUP(Cursos[[#This Row],[Modelo correcto]],Modelos[[Modelo correcto]:[¿En línea?]],3,FALSE),"REVISAR")</f>
        <v>SÍ</v>
      </c>
      <c r="F10959" s="18" t="str">
        <f>+Cursos[[#This Row],[IS]]&amp;Cursos[[#This Row],[Modelo correcto]]</f>
        <v>MANUEL ALEJANDRO SOLIS VALLESW6515lp</v>
      </c>
      <c r="G10959" s="18">
        <v>1</v>
      </c>
      <c r="H10959" s="19">
        <v>43952</v>
      </c>
      <c r="I10959" s="18" t="str">
        <f>+IFERROR(VLOOKUP(Cursos[[#This Row],[Modelo correcto]],Modelos[[Modelo correcto]:[Aplica para certificación]],4,FALSE),"REVISAR")</f>
        <v>SÍ</v>
      </c>
    </row>
    <row r="10960" spans="1:9" x14ac:dyDescent="0.25">
      <c r="A10960" s="144" t="s">
        <v>372</v>
      </c>
      <c r="B10960">
        <v>1</v>
      </c>
      <c r="C10960" s="63" t="s">
        <v>282</v>
      </c>
      <c r="D10960" s="18" t="str">
        <f>+IFERROR(VLOOKUP(Cursos[[#This Row],[Modelo correcto]],Modelos[[Modelo correcto]:[¿En línea?]],2,FALSE),"REVISAR")</f>
        <v>XEROX</v>
      </c>
      <c r="E10960" s="18" t="str">
        <f>+IFERROR(VLOOKUP(Cursos[[#This Row],[Modelo correcto]],Modelos[[Modelo correcto]:[¿En línea?]],3,FALSE),"REVISAR")</f>
        <v>SÍ</v>
      </c>
      <c r="F10960" s="18" t="str">
        <f>+Cursos[[#This Row],[IS]]&amp;Cursos[[#This Row],[Modelo correcto]]</f>
        <v>MANUEL ALEJANDRO SOLIS VALLESXAG50</v>
      </c>
      <c r="G10960" s="18">
        <v>1</v>
      </c>
      <c r="H10960" s="19">
        <v>43952</v>
      </c>
      <c r="I10960" s="18" t="str">
        <f>+IFERROR(VLOOKUP(Cursos[[#This Row],[Modelo correcto]],Modelos[[Modelo correcto]:[Aplica para certificación]],4,FALSE),"REVISAR")</f>
        <v>SÍ</v>
      </c>
    </row>
    <row r="10961" spans="1:9" x14ac:dyDescent="0.25">
      <c r="A10961" s="29" t="s">
        <v>372</v>
      </c>
      <c r="B10961">
        <v>1</v>
      </c>
      <c r="C10961" s="63" t="s">
        <v>265</v>
      </c>
      <c r="D10961" s="18" t="str">
        <f>+IFERROR(VLOOKUP(Cursos[[#This Row],[Modelo correcto]],Modelos[[Modelo correcto]:[¿En línea?]],2,FALSE),"REVISAR")</f>
        <v>XEROX</v>
      </c>
      <c r="E10961" s="18" t="str">
        <f>+IFERROR(VLOOKUP(Cursos[[#This Row],[Modelo correcto]],Modelos[[Modelo correcto]:[¿En línea?]],3,FALSE),"REVISAR")</f>
        <v>SÍ</v>
      </c>
      <c r="F10961" s="18" t="str">
        <f>+Cursos[[#This Row],[IS]]&amp;Cursos[[#This Row],[Modelo correcto]]</f>
        <v>MANUEL ALEJANDRO SOLIS VALLESXB21TPS</v>
      </c>
      <c r="G10961" s="18">
        <v>1</v>
      </c>
      <c r="H10961" s="19">
        <v>43952</v>
      </c>
      <c r="I10961" s="18" t="str">
        <f>+IFERROR(VLOOKUP(Cursos[[#This Row],[Modelo correcto]],Modelos[[Modelo correcto]:[Aplica para certificación]],4,FALSE),"REVISAR")</f>
        <v>SÍ</v>
      </c>
    </row>
    <row r="10962" spans="1:9" x14ac:dyDescent="0.25">
      <c r="A10962" s="29" t="s">
        <v>372</v>
      </c>
      <c r="B10962">
        <v>1</v>
      </c>
      <c r="C10962" s="10" t="s">
        <v>270</v>
      </c>
      <c r="D10962" s="18" t="str">
        <f>+IFERROR(VLOOKUP(Cursos[[#This Row],[Modelo correcto]],Modelos[[Modelo correcto]:[¿En línea?]],2,FALSE),"REVISAR")</f>
        <v>XEROX</v>
      </c>
      <c r="E10962" s="18" t="str">
        <f>+IFERROR(VLOOKUP(Cursos[[#This Row],[Modelo correcto]],Modelos[[Modelo correcto]:[¿En línea?]],3,FALSE),"REVISAR")</f>
        <v>SÍ</v>
      </c>
      <c r="F10962" s="18" t="str">
        <f>+Cursos[[#This Row],[IS]]&amp;Cursos[[#This Row],[Modelo correcto]]</f>
        <v>MANUEL ALEJANDRO SOLIS VALLES7500ASP</v>
      </c>
      <c r="G10962" s="18">
        <v>1</v>
      </c>
      <c r="H10962" s="19">
        <v>43952</v>
      </c>
      <c r="I10962" s="18" t="str">
        <f>+IFERROR(VLOOKUP(Cursos[[#This Row],[Modelo correcto]],Modelos[[Modelo correcto]:[Aplica para certificación]],4,FALSE),"REVISAR")</f>
        <v>NO</v>
      </c>
    </row>
    <row r="10963" spans="1:9" x14ac:dyDescent="0.25">
      <c r="A10963" s="29" t="s">
        <v>372</v>
      </c>
      <c r="B10963">
        <v>1</v>
      </c>
      <c r="C10963" s="145" t="s">
        <v>296</v>
      </c>
      <c r="D10963" s="18" t="str">
        <f>+IFERROR(VLOOKUP(Cursos[[#This Row],[Modelo correcto]],Modelos[[Modelo correcto]:[¿En línea?]],2,FALSE),"REVISAR")</f>
        <v>XEROX</v>
      </c>
      <c r="E10963" s="18" t="str">
        <f>+IFERROR(VLOOKUP(Cursos[[#This Row],[Modelo correcto]],Modelos[[Modelo correcto]:[¿En línea?]],3,FALSE),"REVISAR")</f>
        <v>SÍ</v>
      </c>
      <c r="F10963" s="18" t="str">
        <f>+Cursos[[#This Row],[IS]]&amp;Cursos[[#This Row],[Modelo correcto]]</f>
        <v>MANUEL ALEJANDRO SOLIS VALLESINSNTFR</v>
      </c>
      <c r="G10963" s="18">
        <v>1</v>
      </c>
      <c r="H10963" s="19">
        <v>43952</v>
      </c>
      <c r="I10963" s="18" t="str">
        <f>+IFERROR(VLOOKUP(Cursos[[#This Row],[Modelo correcto]],Modelos[[Modelo correcto]:[Aplica para certificación]],4,FALSE),"REVISAR")</f>
        <v>SÍ</v>
      </c>
    </row>
    <row r="10964" spans="1:9" x14ac:dyDescent="0.25">
      <c r="A10964" s="29" t="s">
        <v>372</v>
      </c>
      <c r="B10964">
        <v>1</v>
      </c>
      <c r="C10964" s="10" t="s">
        <v>253</v>
      </c>
      <c r="D10964" s="18" t="str">
        <f>+IFERROR(VLOOKUP(Cursos[[#This Row],[Modelo correcto]],Modelos[[Modelo correcto]:[¿En línea?]],2,FALSE),"REVISAR")</f>
        <v>XEROX</v>
      </c>
      <c r="E10964" s="18" t="str">
        <f>+IFERROR(VLOOKUP(Cursos[[#This Row],[Modelo correcto]],Modelos[[Modelo correcto]:[¿En línea?]],3,FALSE),"REVISAR")</f>
        <v>SÍ</v>
      </c>
      <c r="F10964" s="18" t="str">
        <f>+Cursos[[#This Row],[IS]]&amp;Cursos[[#This Row],[Modelo correcto]]</f>
        <v>MANUEL ALEJANDRO SOLIS VALLESP3320LP</v>
      </c>
      <c r="G10964" s="18">
        <v>1</v>
      </c>
      <c r="H10964" s="19">
        <v>43952</v>
      </c>
      <c r="I10964" s="18" t="str">
        <f>+IFERROR(VLOOKUP(Cursos[[#This Row],[Modelo correcto]],Modelos[[Modelo correcto]:[Aplica para certificación]],4,FALSE),"REVISAR")</f>
        <v>NO</v>
      </c>
    </row>
    <row r="10965" spans="1:9" x14ac:dyDescent="0.25">
      <c r="A10965" s="144" t="s">
        <v>372</v>
      </c>
      <c r="B10965">
        <v>1</v>
      </c>
      <c r="C10965" s="10" t="s">
        <v>252</v>
      </c>
      <c r="D10965" s="18" t="str">
        <f>+IFERROR(VLOOKUP(Cursos[[#This Row],[Modelo correcto]],Modelos[[Modelo correcto]:[¿En línea?]],2,FALSE),"REVISAR")</f>
        <v>XEROX</v>
      </c>
      <c r="E10965" s="18" t="str">
        <f>+IFERROR(VLOOKUP(Cursos[[#This Row],[Modelo correcto]],Modelos[[Modelo correcto]:[¿En línea?]],3,FALSE),"REVISAR")</f>
        <v>SÍ</v>
      </c>
      <c r="F10965" s="18" t="str">
        <f>+Cursos[[#This Row],[IS]]&amp;Cursos[[#This Row],[Modelo correcto]]</f>
        <v>MANUEL ALEJANDRO SOLIS VALLESP6700LP</v>
      </c>
      <c r="G10965" s="18">
        <v>1</v>
      </c>
      <c r="H10965" s="19">
        <v>43952</v>
      </c>
      <c r="I10965" s="18" t="str">
        <f>+IFERROR(VLOOKUP(Cursos[[#This Row],[Modelo correcto]],Modelos[[Modelo correcto]:[Aplica para certificación]],4,FALSE),"REVISAR")</f>
        <v>NO</v>
      </c>
    </row>
    <row r="10966" spans="1:9" x14ac:dyDescent="0.25">
      <c r="A10966" s="144" t="s">
        <v>372</v>
      </c>
      <c r="B10966">
        <v>1</v>
      </c>
      <c r="C10966" s="10" t="s">
        <v>127</v>
      </c>
      <c r="D10966" s="18" t="str">
        <f>+IFERROR(VLOOKUP(Cursos[[#This Row],[Modelo correcto]],Modelos[[Modelo correcto]:[¿En línea?]],2,FALSE),"REVISAR")</f>
        <v>XEROX</v>
      </c>
      <c r="E10966" s="18" t="str">
        <f>+IFERROR(VLOOKUP(Cursos[[#This Row],[Modelo correcto]],Modelos[[Modelo correcto]:[¿En línea?]],3,FALSE),"REVISAR")</f>
        <v>SÍ</v>
      </c>
      <c r="F10966" s="18" t="str">
        <f>+Cursos[[#This Row],[IS]]&amp;Cursos[[#This Row],[Modelo correcto]]</f>
        <v>MANUEL ALEJANDRO SOLIS VALLES6140XTA</v>
      </c>
      <c r="G10966" s="18">
        <v>1</v>
      </c>
      <c r="H10966" s="19">
        <v>43952</v>
      </c>
      <c r="I10966" s="18" t="str">
        <f>+IFERROR(VLOOKUP(Cursos[[#This Row],[Modelo correcto]],Modelos[[Modelo correcto]:[Aplica para certificación]],4,FALSE),"REVISAR")</f>
        <v>NO</v>
      </c>
    </row>
    <row r="10967" spans="1:9" x14ac:dyDescent="0.25">
      <c r="A10967" s="144" t="s">
        <v>372</v>
      </c>
      <c r="B10967">
        <v>1</v>
      </c>
      <c r="C10967" s="10" t="s">
        <v>105</v>
      </c>
      <c r="D10967" s="18" t="str">
        <f>+IFERROR(VLOOKUP(Cursos[[#This Row],[Modelo correcto]],Modelos[[Modelo correcto]:[¿En línea?]],2,FALSE),"REVISAR")</f>
        <v>XEROX</v>
      </c>
      <c r="E10967" s="18" t="str">
        <f>+IFERROR(VLOOKUP(Cursos[[#This Row],[Modelo correcto]],Modelos[[Modelo correcto]:[¿En línea?]],3,FALSE),"REVISAR")</f>
        <v>SÍ</v>
      </c>
      <c r="F10967" s="18" t="str">
        <f>+Cursos[[#This Row],[IS]]&amp;Cursos[[#This Row],[Modelo correcto]]</f>
        <v>MANUEL ALEJANDRO SOLIS VALLESEFI110</v>
      </c>
      <c r="G10967" s="18">
        <v>1</v>
      </c>
      <c r="H10967" s="19">
        <v>43952</v>
      </c>
      <c r="I10967" s="18" t="str">
        <f>+IFERROR(VLOOKUP(Cursos[[#This Row],[Modelo correcto]],Modelos[[Modelo correcto]:[Aplica para certificación]],4,FALSE),"REVISAR")</f>
        <v>NO</v>
      </c>
    </row>
    <row r="10968" spans="1:9" x14ac:dyDescent="0.25">
      <c r="A10968" s="144" t="s">
        <v>372</v>
      </c>
      <c r="B10968">
        <v>1</v>
      </c>
      <c r="C10968" s="10" t="s">
        <v>61</v>
      </c>
      <c r="D10968" s="18" t="str">
        <f>+IFERROR(VLOOKUP(Cursos[[#This Row],[Modelo correcto]],Modelos[[Modelo correcto]:[¿En línea?]],2,FALSE),"REVISAR")</f>
        <v>XEROX</v>
      </c>
      <c r="E10968" s="18" t="str">
        <f>+IFERROR(VLOOKUP(Cursos[[#This Row],[Modelo correcto]],Modelos[[Modelo correcto]:[¿En línea?]],3,FALSE),"REVISAR")</f>
        <v>SÍ</v>
      </c>
      <c r="F10968" s="18" t="str">
        <f>+Cursos[[#This Row],[IS]]&amp;Cursos[[#This Row],[Modelo correcto]]</f>
        <v>MANUEL ALEJANDRO SOLIS VALLESOA2033</v>
      </c>
      <c r="G10968" s="18">
        <v>0</v>
      </c>
      <c r="H10968" s="19">
        <v>43952</v>
      </c>
      <c r="I10968" s="18" t="str">
        <f>+IFERROR(VLOOKUP(Cursos[[#This Row],[Modelo correcto]],Modelos[[Modelo correcto]:[Aplica para certificación]],4,FALSE),"REVISAR")</f>
        <v>SÍ</v>
      </c>
    </row>
    <row r="10969" spans="1:9" x14ac:dyDescent="0.25">
      <c r="A10969" s="144" t="s">
        <v>372</v>
      </c>
      <c r="B10969">
        <v>1</v>
      </c>
      <c r="C10969" s="145" t="s">
        <v>162</v>
      </c>
      <c r="D10969" s="18" t="str">
        <f>+IFERROR(VLOOKUP(Cursos[[#This Row],[Modelo correcto]],Modelos[[Modelo correcto]:[¿En línea?]],2,FALSE),"REVISAR")</f>
        <v>XEROX</v>
      </c>
      <c r="E10969" s="18" t="str">
        <f>+IFERROR(VLOOKUP(Cursos[[#This Row],[Modelo correcto]],Modelos[[Modelo correcto]:[¿En línea?]],3,FALSE),"REVISAR")</f>
        <v>SÍ</v>
      </c>
      <c r="F10969" s="18" t="str">
        <f>+Cursos[[#This Row],[IS]]&amp;Cursos[[#This Row],[Modelo correcto]]</f>
        <v>MANUEL ALEJANDRO SOLIS VALLESWC75XTB</v>
      </c>
      <c r="G10969" s="18">
        <v>0</v>
      </c>
      <c r="H10969" s="19">
        <v>43952</v>
      </c>
      <c r="I10969" s="18" t="str">
        <f>+IFERROR(VLOOKUP(Cursos[[#This Row],[Modelo correcto]],Modelos[[Modelo correcto]:[Aplica para certificación]],4,FALSE),"REVISAR")</f>
        <v>NO</v>
      </c>
    </row>
    <row r="10970" spans="1:9" x14ac:dyDescent="0.25">
      <c r="A10970" s="144" t="s">
        <v>372</v>
      </c>
      <c r="B10970">
        <v>1</v>
      </c>
      <c r="C10970" s="10" t="s">
        <v>32</v>
      </c>
      <c r="D10970" s="18" t="str">
        <f>+IFERROR(VLOOKUP(Cursos[[#This Row],[Modelo correcto]],Modelos[[Modelo correcto]:[¿En línea?]],2,FALSE),"REVISAR")</f>
        <v>XEROX</v>
      </c>
      <c r="E10970" s="18" t="str">
        <f>+IFERROR(VLOOKUP(Cursos[[#This Row],[Modelo correcto]],Modelos[[Modelo correcto]:[¿En línea?]],3,FALSE),"REVISAR")</f>
        <v>SÍ</v>
      </c>
      <c r="F10970" s="18" t="str">
        <f>+Cursos[[#This Row],[IS]]&amp;Cursos[[#This Row],[Modelo correcto]]</f>
        <v>MANUEL ALEJANDRO SOLIS VALLES700ATSA</v>
      </c>
      <c r="G10970" s="18">
        <v>0</v>
      </c>
      <c r="H10970" s="19">
        <v>43952</v>
      </c>
      <c r="I10970" s="18" t="str">
        <f>+IFERROR(VLOOKUP(Cursos[[#This Row],[Modelo correcto]],Modelos[[Modelo correcto]:[Aplica para certificación]],4,FALSE),"REVISAR")</f>
        <v>NO</v>
      </c>
    </row>
    <row r="10971" spans="1:9" x14ac:dyDescent="0.25">
      <c r="A10971" s="144" t="s">
        <v>372</v>
      </c>
      <c r="B10971">
        <v>1</v>
      </c>
      <c r="C10971" s="10" t="s">
        <v>1364</v>
      </c>
      <c r="D10971" s="18" t="str">
        <f>+IFERROR(VLOOKUP(Cursos[[#This Row],[Modelo correcto]],Modelos[[Modelo correcto]:[¿En línea?]],2,FALSE),"REVISAR")</f>
        <v>XEROX</v>
      </c>
      <c r="E10971" s="18" t="str">
        <f>+IFERROR(VLOOKUP(Cursos[[#This Row],[Modelo correcto]],Modelos[[Modelo correcto]:[¿En línea?]],3,FALSE),"REVISAR")</f>
        <v>SÍ</v>
      </c>
      <c r="F10971" s="18" t="str">
        <f>+Cursos[[#This Row],[IS]]&amp;Cursos[[#This Row],[Modelo correcto]]</f>
        <v>MANUEL ALEJANDRO SOLIS VALLESCLR201</v>
      </c>
      <c r="G10971" s="18">
        <v>0</v>
      </c>
      <c r="H10971" s="19">
        <v>43952</v>
      </c>
      <c r="I10971" s="18" t="str">
        <f>+IFERROR(VLOOKUP(Cursos[[#This Row],[Modelo correcto]],Modelos[[Modelo correcto]:[Aplica para certificación]],4,FALSE),"REVISAR")</f>
        <v>NO</v>
      </c>
    </row>
    <row r="10972" spans="1:9" x14ac:dyDescent="0.25">
      <c r="A10972" s="144" t="s">
        <v>372</v>
      </c>
      <c r="B10972">
        <v>1</v>
      </c>
      <c r="C10972" s="10" t="s">
        <v>1206</v>
      </c>
      <c r="D10972" s="18" t="str">
        <f>+IFERROR(VLOOKUP(Cursos[[#This Row],[Modelo correcto]],Modelos[[Modelo correcto]:[¿En línea?]],2,FALSE),"REVISAR")</f>
        <v>XEROX</v>
      </c>
      <c r="E10972" s="18" t="str">
        <f>+IFERROR(VLOOKUP(Cursos[[#This Row],[Modelo correcto]],Modelos[[Modelo correcto]:[¿En línea?]],3,FALSE),"REVISAR")</f>
        <v>SÍ</v>
      </c>
      <c r="F10972" s="18" t="str">
        <f>+Cursos[[#This Row],[IS]]&amp;Cursos[[#This Row],[Modelo correcto]]</f>
        <v>MANUEL ALEJANDRO SOLIS VALLESCLR204</v>
      </c>
      <c r="G10972" s="18">
        <v>0</v>
      </c>
      <c r="H10972" s="19">
        <v>43952</v>
      </c>
      <c r="I10972" s="18" t="str">
        <f>+IFERROR(VLOOKUP(Cursos[[#This Row],[Modelo correcto]],Modelos[[Modelo correcto]:[Aplica para certificación]],4,FALSE),"REVISAR")</f>
        <v>NO</v>
      </c>
    </row>
    <row r="10973" spans="1:9" x14ac:dyDescent="0.25">
      <c r="A10973" s="144" t="s">
        <v>372</v>
      </c>
      <c r="B10973">
        <v>1</v>
      </c>
      <c r="C10973" s="10" t="s">
        <v>1264</v>
      </c>
      <c r="D10973" s="18" t="str">
        <f>+IFERROR(VLOOKUP(Cursos[[#This Row],[Modelo correcto]],Modelos[[Modelo correcto]:[¿En línea?]],2,FALSE),"REVISAR")</f>
        <v>XEROX</v>
      </c>
      <c r="E10973" s="18" t="str">
        <f>+IFERROR(VLOOKUP(Cursos[[#This Row],[Modelo correcto]],Modelos[[Modelo correcto]:[¿En línea?]],3,FALSE),"REVISAR")</f>
        <v>SÍ</v>
      </c>
      <c r="F10973" s="18" t="str">
        <f>+Cursos[[#This Row],[IS]]&amp;Cursos[[#This Row],[Modelo correcto]]</f>
        <v>MANUEL ALEJANDRO SOLIS VALLESUNDIMING</v>
      </c>
      <c r="G10973" s="18">
        <v>0</v>
      </c>
      <c r="H10973" s="19">
        <v>43952</v>
      </c>
      <c r="I10973" s="18" t="str">
        <f>+IFERROR(VLOOKUP(Cursos[[#This Row],[Modelo correcto]],Modelos[[Modelo correcto]:[Aplica para certificación]],4,FALSE),"REVISAR")</f>
        <v>NO</v>
      </c>
    </row>
    <row r="10974" spans="1:9" x14ac:dyDescent="0.25">
      <c r="A10974" s="144" t="s">
        <v>372</v>
      </c>
      <c r="B10974">
        <v>1</v>
      </c>
      <c r="C10974" s="10" t="s">
        <v>298</v>
      </c>
      <c r="D10974" s="18" t="str">
        <f>+IFERROR(VLOOKUP(Cursos[[#This Row],[Modelo correcto]],Modelos[[Modelo correcto]:[¿En línea?]],2,FALSE),"REVISAR")</f>
        <v>XEROX</v>
      </c>
      <c r="E10974" s="18" t="str">
        <f>+IFERROR(VLOOKUP(Cursos[[#This Row],[Modelo correcto]],Modelos[[Modelo correcto]:[¿En línea?]],3,FALSE),"REVISAR")</f>
        <v>SÍ</v>
      </c>
      <c r="F10974" s="18" t="str">
        <f>+Cursos[[#This Row],[IS]]&amp;Cursos[[#This Row],[Modelo correcto]]</f>
        <v>MANUEL ALEJANDRO SOLIS VALLESPRFNTFR</v>
      </c>
      <c r="G10974" s="18">
        <v>1</v>
      </c>
      <c r="H10974" s="19">
        <v>43952</v>
      </c>
      <c r="I10974" s="18" t="str">
        <f>+IFERROR(VLOOKUP(Cursos[[#This Row],[Modelo correcto]],Modelos[[Modelo correcto]:[Aplica para certificación]],4,FALSE),"REVISAR")</f>
        <v>SÍ</v>
      </c>
    </row>
    <row r="10975" spans="1:9" x14ac:dyDescent="0.25">
      <c r="A10975" s="144" t="s">
        <v>372</v>
      </c>
      <c r="B10975">
        <v>1</v>
      </c>
      <c r="C10975" s="10" t="s">
        <v>299</v>
      </c>
      <c r="D10975" s="18" t="str">
        <f>+IFERROR(VLOOKUP(Cursos[[#This Row],[Modelo correcto]],Modelos[[Modelo correcto]:[¿En línea?]],2,FALSE),"REVISAR")</f>
        <v>XEROX</v>
      </c>
      <c r="E10975" s="18" t="str">
        <f>+IFERROR(VLOOKUP(Cursos[[#This Row],[Modelo correcto]],Modelos[[Modelo correcto]:[¿En línea?]],3,FALSE),"REVISAR")</f>
        <v>SÍ</v>
      </c>
      <c r="F10975" s="18" t="str">
        <f>+Cursos[[#This Row],[IS]]&amp;Cursos[[#This Row],[Modelo correcto]]</f>
        <v>MANUEL ALEJANDRO SOLIS VALLESTSTNTFR</v>
      </c>
      <c r="G10975" s="18">
        <v>1</v>
      </c>
      <c r="H10975" s="19">
        <v>43952</v>
      </c>
      <c r="I10975" s="18" t="str">
        <f>+IFERROR(VLOOKUP(Cursos[[#This Row],[Modelo correcto]],Modelos[[Modelo correcto]:[Aplica para certificación]],4,FALSE),"REVISAR")</f>
        <v>SÍ</v>
      </c>
    </row>
    <row r="10976" spans="1:9" x14ac:dyDescent="0.25">
      <c r="A10976" s="144" t="s">
        <v>372</v>
      </c>
      <c r="B10976">
        <v>1</v>
      </c>
      <c r="C10976" s="10" t="s">
        <v>137</v>
      </c>
      <c r="D10976" s="18" t="str">
        <f>+IFERROR(VLOOKUP(Cursos[[#This Row],[Modelo correcto]],Modelos[[Modelo correcto]:[¿En línea?]],2,FALSE),"REVISAR")</f>
        <v>XEROX</v>
      </c>
      <c r="E10976" s="18" t="str">
        <f>+IFERROR(VLOOKUP(Cursos[[#This Row],[Modelo correcto]],Modelos[[Modelo correcto]:[¿En línea?]],3,FALSE),"REVISAR")</f>
        <v>SÍ</v>
      </c>
      <c r="F10976" s="18" t="str">
        <f>+Cursos[[#This Row],[IS]]&amp;Cursos[[#This Row],[Modelo correcto]]</f>
        <v>MANUEL ALEJANDRO SOLIS VALLESW4265XT</v>
      </c>
      <c r="G10976" s="18">
        <v>0</v>
      </c>
      <c r="H10976" s="19">
        <v>43952</v>
      </c>
      <c r="I10976" s="18" t="str">
        <f>+IFERROR(VLOOKUP(Cursos[[#This Row],[Modelo correcto]],Modelos[[Modelo correcto]:[Aplica para certificación]],4,FALSE),"REVISAR")</f>
        <v>NO</v>
      </c>
    </row>
    <row r="10977" spans="1:9" x14ac:dyDescent="0.25">
      <c r="A10977" s="144" t="s">
        <v>372</v>
      </c>
      <c r="B10977">
        <v>1</v>
      </c>
      <c r="C10977" s="10" t="s">
        <v>1227</v>
      </c>
      <c r="D10977" s="18" t="str">
        <f>+IFERROR(VLOOKUP(Cursos[[#This Row],[Modelo correcto]],Modelos[[Modelo correcto]:[¿En línea?]],2,FALSE),"REVISAR")</f>
        <v>XEROX</v>
      </c>
      <c r="E10977" s="18" t="str">
        <f>+IFERROR(VLOOKUP(Cursos[[#This Row],[Modelo correcto]],Modelos[[Modelo correcto]:[¿En línea?]],3,FALSE),"REVISAR")</f>
        <v>SÍ</v>
      </c>
      <c r="F10977" s="18" t="str">
        <f>+Cursos[[#This Row],[IS]]&amp;Cursos[[#This Row],[Modelo correcto]]</f>
        <v>MANUEL ALEJANDRO SOLIS VALLESOS2064</v>
      </c>
      <c r="G10977" s="18">
        <v>0</v>
      </c>
      <c r="H10977" s="19">
        <v>43952</v>
      </c>
      <c r="I10977" s="18" t="str">
        <f>+IFERROR(VLOOKUP(Cursos[[#This Row],[Modelo correcto]],Modelos[[Modelo correcto]:[Aplica para certificación]],4,FALSE),"REVISAR")</f>
        <v>NO</v>
      </c>
    </row>
    <row r="10978" spans="1:9" x14ac:dyDescent="0.25">
      <c r="A10978" s="144" t="s">
        <v>372</v>
      </c>
      <c r="B10978">
        <v>1</v>
      </c>
      <c r="C10978" s="10" t="s">
        <v>297</v>
      </c>
      <c r="D10978" s="18" t="str">
        <f>+IFERROR(VLOOKUP(Cursos[[#This Row],[Modelo correcto]],Modelos[[Modelo correcto]:[¿En línea?]],2,FALSE),"REVISAR")</f>
        <v>XEROX</v>
      </c>
      <c r="E10978" s="18" t="str">
        <f>+IFERROR(VLOOKUP(Cursos[[#This Row],[Modelo correcto]],Modelos[[Modelo correcto]:[¿En línea?]],3,FALSE),"REVISAR")</f>
        <v>SÍ</v>
      </c>
      <c r="F10978" s="18" t="str">
        <f>+Cursos[[#This Row],[IS]]&amp;Cursos[[#This Row],[Modelo correcto]]</f>
        <v>MANUEL ALEJANDRO SOLIS VALLESBRFNTF</v>
      </c>
      <c r="G10978" s="18">
        <v>1</v>
      </c>
      <c r="H10978" s="19">
        <v>43952</v>
      </c>
      <c r="I10978" s="18" t="str">
        <f>+IFERROR(VLOOKUP(Cursos[[#This Row],[Modelo correcto]],Modelos[[Modelo correcto]:[Aplica para certificación]],4,FALSE),"REVISAR")</f>
        <v>SÍ</v>
      </c>
    </row>
    <row r="10979" spans="1:9" x14ac:dyDescent="0.25">
      <c r="A10979" s="144" t="s">
        <v>372</v>
      </c>
      <c r="B10979">
        <v>1</v>
      </c>
      <c r="C10979" s="10" t="s">
        <v>129</v>
      </c>
      <c r="D10979" s="18" t="str">
        <f>+IFERROR(VLOOKUP(Cursos[[#This Row],[Modelo correcto]],Modelos[[Modelo correcto]:[¿En línea?]],2,FALSE),"REVISAR")</f>
        <v>XEROX</v>
      </c>
      <c r="E10979" s="18" t="str">
        <f>+IFERROR(VLOOKUP(Cursos[[#This Row],[Modelo correcto]],Modelos[[Modelo correcto]:[¿En línea?]],3,FALSE),"REVISAR")</f>
        <v>SÍ</v>
      </c>
      <c r="F10979" s="18" t="str">
        <f>+Cursos[[#This Row],[IS]]&amp;Cursos[[#This Row],[Modelo correcto]]</f>
        <v>MANUEL ALEJANDRO SOLIS VALLESC13159</v>
      </c>
      <c r="G10979" s="18">
        <v>0</v>
      </c>
      <c r="H10979" s="19">
        <v>43952</v>
      </c>
      <c r="I10979" s="18" t="str">
        <f>+IFERROR(VLOOKUP(Cursos[[#This Row],[Modelo correcto]],Modelos[[Modelo correcto]:[Aplica para certificación]],4,FALSE),"REVISAR")</f>
        <v>NO</v>
      </c>
    </row>
    <row r="10980" spans="1:9" x14ac:dyDescent="0.25">
      <c r="A10980" s="29" t="s">
        <v>372</v>
      </c>
      <c r="B10980">
        <v>1</v>
      </c>
      <c r="C10980" s="10" t="s">
        <v>174</v>
      </c>
      <c r="D10980" s="18" t="str">
        <f>+IFERROR(VLOOKUP(Cursos[[#This Row],[Modelo correcto]],Modelos[[Modelo correcto]:[¿En línea?]],2,FALSE),"REVISAR")</f>
        <v>XEROX</v>
      </c>
      <c r="E10980" s="18" t="str">
        <f>+IFERROR(VLOOKUP(Cursos[[#This Row],[Modelo correcto]],Modelos[[Modelo correcto]:[¿En línea?]],3,FALSE),"REVISAR")</f>
        <v>SÍ</v>
      </c>
      <c r="F10980" s="18" t="str">
        <f>+Cursos[[#This Row],[IS]]&amp;Cursos[[#This Row],[Modelo correcto]]</f>
        <v>MANUEL ALEJANDRO SOLIS VALLES6140ASP</v>
      </c>
      <c r="G10980" s="18">
        <v>0</v>
      </c>
      <c r="H10980" s="19">
        <v>43952</v>
      </c>
      <c r="I10980" s="18" t="str">
        <f>+IFERROR(VLOOKUP(Cursos[[#This Row],[Modelo correcto]],Modelos[[Modelo correcto]:[Aplica para certificación]],4,FALSE),"REVISAR")</f>
        <v>NO</v>
      </c>
    </row>
    <row r="10981" spans="1:9" x14ac:dyDescent="0.25">
      <c r="A10981" s="29" t="s">
        <v>372</v>
      </c>
      <c r="B10981">
        <v>1</v>
      </c>
      <c r="C10981" s="10" t="s">
        <v>150</v>
      </c>
      <c r="D10981" s="18" t="str">
        <f>+IFERROR(VLOOKUP(Cursos[[#This Row],[Modelo correcto]],Modelos[[Modelo correcto]:[¿En línea?]],2,FALSE),"REVISAR")</f>
        <v>XEROX</v>
      </c>
      <c r="E10981" s="18" t="str">
        <f>+IFERROR(VLOOKUP(Cursos[[#This Row],[Modelo correcto]],Modelos[[Modelo correcto]:[¿En línea?]],3,FALSE),"REVISAR")</f>
        <v>SÍ</v>
      </c>
      <c r="F10981" s="18" t="str">
        <f>+Cursos[[#This Row],[IS]]&amp;Cursos[[#This Row],[Modelo correcto]]</f>
        <v>MANUEL ALEJANDRO SOLIS VALLESC13925</v>
      </c>
      <c r="G10981" s="18">
        <v>0</v>
      </c>
      <c r="H10981" s="19">
        <v>43952</v>
      </c>
      <c r="I10981" s="18" t="str">
        <f>+IFERROR(VLOOKUP(Cursos[[#This Row],[Modelo correcto]],Modelos[[Modelo correcto]:[Aplica para certificación]],4,FALSE),"REVISAR")</f>
        <v>SÍ</v>
      </c>
    </row>
    <row r="10982" spans="1:9" x14ac:dyDescent="0.25">
      <c r="A10982" s="29" t="s">
        <v>372</v>
      </c>
      <c r="B10982">
        <v>1</v>
      </c>
      <c r="C10982" s="10" t="s">
        <v>234</v>
      </c>
      <c r="D10982" s="18" t="str">
        <f>+IFERROR(VLOOKUP(Cursos[[#This Row],[Modelo correcto]],Modelos[[Modelo correcto]:[¿En línea?]],2,FALSE),"REVISAR")</f>
        <v>XEROX</v>
      </c>
      <c r="E10982" s="18" t="str">
        <f>+IFERROR(VLOOKUP(Cursos[[#This Row],[Modelo correcto]],Modelos[[Modelo correcto]:[¿En línea?]],3,FALSE),"REVISAR")</f>
        <v>SÍ</v>
      </c>
      <c r="F10982" s="18" t="str">
        <f>+Cursos[[#This Row],[IS]]&amp;Cursos[[#This Row],[Modelo correcto]]</f>
        <v>MANUEL ALEJANDRO SOLIS VALLESCD136</v>
      </c>
      <c r="G10982" s="18">
        <v>0</v>
      </c>
      <c r="H10982" s="19">
        <v>43952</v>
      </c>
      <c r="I10982" s="18" t="str">
        <f>+IFERROR(VLOOKUP(Cursos[[#This Row],[Modelo correcto]],Modelos[[Modelo correcto]:[Aplica para certificación]],4,FALSE),"REVISAR")</f>
        <v>NO</v>
      </c>
    </row>
    <row r="10983" spans="1:9" x14ac:dyDescent="0.25">
      <c r="A10983" s="144" t="s">
        <v>372</v>
      </c>
      <c r="B10983">
        <v>1</v>
      </c>
      <c r="C10983" s="10" t="s">
        <v>213</v>
      </c>
      <c r="D10983" s="18" t="str">
        <f>+IFERROR(VLOOKUP(Cursos[[#This Row],[Modelo correcto]],Modelos[[Modelo correcto]:[¿En línea?]],2,FALSE),"REVISAR")</f>
        <v>XEROX</v>
      </c>
      <c r="E10983" s="18" t="str">
        <f>+IFERROR(VLOOKUP(Cursos[[#This Row],[Modelo correcto]],Modelos[[Modelo correcto]:[¿En línea?]],3,FALSE),"REVISAR")</f>
        <v>SÍ</v>
      </c>
      <c r="F10983" s="18" t="str">
        <f>+Cursos[[#This Row],[IS]]&amp;Cursos[[#This Row],[Modelo correcto]]</f>
        <v>MANUEL ALEJANDRO SOLIS VALLESC8700LP</v>
      </c>
      <c r="G10983" s="18">
        <v>0</v>
      </c>
      <c r="H10983" s="19">
        <v>43952</v>
      </c>
      <c r="I10983" s="18" t="str">
        <f>+IFERROR(VLOOKUP(Cursos[[#This Row],[Modelo correcto]],Modelos[[Modelo correcto]:[Aplica para certificación]],4,FALSE),"REVISAR")</f>
        <v>NO</v>
      </c>
    </row>
    <row r="10984" spans="1:9" x14ac:dyDescent="0.25">
      <c r="A10984" s="144" t="s">
        <v>372</v>
      </c>
      <c r="B10984">
        <v>1</v>
      </c>
      <c r="C10984" s="10" t="s">
        <v>150</v>
      </c>
      <c r="D10984" s="18" t="str">
        <f>+IFERROR(VLOOKUP(Cursos[[#This Row],[Modelo correcto]],Modelos[[Modelo correcto]:[¿En línea?]],2,FALSE),"REVISAR")</f>
        <v>XEROX</v>
      </c>
      <c r="E10984" s="18" t="str">
        <f>+IFERROR(VLOOKUP(Cursos[[#This Row],[Modelo correcto]],Modelos[[Modelo correcto]:[¿En línea?]],3,FALSE),"REVISAR")</f>
        <v>SÍ</v>
      </c>
      <c r="F10984" s="18" t="str">
        <f>+Cursos[[#This Row],[IS]]&amp;Cursos[[#This Row],[Modelo correcto]]</f>
        <v>MANUEL ALEJANDRO SOLIS VALLESC13925</v>
      </c>
      <c r="G10984" s="18">
        <v>0</v>
      </c>
      <c r="H10984" s="19">
        <v>43952</v>
      </c>
      <c r="I10984" s="18" t="str">
        <f>+IFERROR(VLOOKUP(Cursos[[#This Row],[Modelo correcto]],Modelos[[Modelo correcto]:[Aplica para certificación]],4,FALSE),"REVISAR")</f>
        <v>SÍ</v>
      </c>
    </row>
    <row r="10985" spans="1:9" x14ac:dyDescent="0.25">
      <c r="A10985" s="144" t="s">
        <v>372</v>
      </c>
      <c r="B10985">
        <v>1</v>
      </c>
      <c r="C10985" s="10" t="s">
        <v>1314</v>
      </c>
      <c r="D10985" s="18" t="str">
        <f>+IFERROR(VLOOKUP(Cursos[[#This Row],[Modelo correcto]],Modelos[[Modelo correcto]:[¿En línea?]],2,FALSE),"REVISAR")</f>
        <v>XEROX</v>
      </c>
      <c r="E10985" s="18" t="str">
        <f>+IFERROR(VLOOKUP(Cursos[[#This Row],[Modelo correcto]],Modelos[[Modelo correcto]:[¿En línea?]],3,FALSE),"REVISAR")</f>
        <v>SÍ</v>
      </c>
      <c r="F10985" s="18" t="str">
        <f>+Cursos[[#This Row],[IS]]&amp;Cursos[[#This Row],[Modelo correcto]]</f>
        <v>MANUEL ALEJANDRO SOLIS VALLESBALTPRE</v>
      </c>
      <c r="G10985" s="18">
        <v>0</v>
      </c>
      <c r="H10985" s="44">
        <v>43952</v>
      </c>
      <c r="I10985" s="18" t="str">
        <f>+IFERROR(VLOOKUP(Cursos[[#This Row],[Modelo correcto]],Modelos[[Modelo correcto]:[Aplica para certificación]],4,FALSE),"REVISAR")</f>
        <v>NO</v>
      </c>
    </row>
    <row r="10986" spans="1:9" x14ac:dyDescent="0.25">
      <c r="A10986" s="144" t="s">
        <v>372</v>
      </c>
      <c r="B10986">
        <v>1</v>
      </c>
      <c r="C10986" s="10" t="s">
        <v>1402</v>
      </c>
      <c r="D10986" s="18" t="str">
        <f>+IFERROR(VLOOKUP(Cursos[[#This Row],[Modelo correcto]],Modelos[[Modelo correcto]:[¿En línea?]],2,FALSE),"REVISAR")</f>
        <v>XEROX</v>
      </c>
      <c r="E10986" s="18" t="str">
        <f>+IFERROR(VLOOKUP(Cursos[[#This Row],[Modelo correcto]],Modelos[[Modelo correcto]:[¿En línea?]],3,FALSE),"REVISAR")</f>
        <v>SÍ</v>
      </c>
      <c r="F10986" s="18" t="str">
        <f>+Cursos[[#This Row],[IS]]&amp;Cursos[[#This Row],[Modelo correcto]]</f>
        <v>MANUEL ALEJANDRO SOLIS VALLESCLA218</v>
      </c>
      <c r="G10986" s="18">
        <v>0</v>
      </c>
      <c r="H10986" s="19">
        <v>43952</v>
      </c>
      <c r="I10986" s="18" t="str">
        <f>+IFERROR(VLOOKUP(Cursos[[#This Row],[Modelo correcto]],Modelos[[Modelo correcto]:[Aplica para certificación]],4,FALSE),"REVISAR")</f>
        <v>NO</v>
      </c>
    </row>
    <row r="10987" spans="1:9" x14ac:dyDescent="0.25">
      <c r="A10987" s="144" t="s">
        <v>372</v>
      </c>
      <c r="B10987">
        <v>1</v>
      </c>
      <c r="C10987" s="145" t="s">
        <v>1156</v>
      </c>
      <c r="D10987" s="18" t="str">
        <f>+IFERROR(VLOOKUP(Cursos[[#This Row],[Modelo correcto]],Modelos[[Modelo correcto]:[¿En línea?]],2,FALSE),"REVISAR")</f>
        <v>XEROX</v>
      </c>
      <c r="E10987" s="18" t="str">
        <f>+IFERROR(VLOOKUP(Cursos[[#This Row],[Modelo correcto]],Modelos[[Modelo correcto]:[¿En línea?]],3,FALSE),"REVISAR")</f>
        <v>SÍ</v>
      </c>
      <c r="F10987" s="18" t="str">
        <f>+Cursos[[#This Row],[IS]]&amp;Cursos[[#This Row],[Modelo correcto]]</f>
        <v>MANUEL ALEJANDRO SOLIS VALLESPC90CMYK</v>
      </c>
      <c r="G10987" s="18">
        <v>0</v>
      </c>
      <c r="H10987" s="19">
        <v>43952</v>
      </c>
      <c r="I10987" s="18" t="str">
        <f>+IFERROR(VLOOKUP(Cursos[[#This Row],[Modelo correcto]],Modelos[[Modelo correcto]:[Aplica para certificación]],4,FALSE),"REVISAR")</f>
        <v>NO</v>
      </c>
    </row>
    <row r="10988" spans="1:9" x14ac:dyDescent="0.25">
      <c r="A10988" s="144" t="s">
        <v>372</v>
      </c>
      <c r="B10988">
        <v>1</v>
      </c>
      <c r="C10988" s="53" t="s">
        <v>90</v>
      </c>
      <c r="D10988" s="18" t="str">
        <f>+IFERROR(VLOOKUP(Cursos[[#This Row],[Modelo correcto]],Modelos[[Modelo correcto]:[¿En línea?]],2,FALSE),"REVISAR")</f>
        <v>XEROX</v>
      </c>
      <c r="E10988" s="18" t="str">
        <f>+IFERROR(VLOOKUP(Cursos[[#This Row],[Modelo correcto]],Modelos[[Modelo correcto]:[¿En línea?]],3,FALSE),"REVISAR")</f>
        <v>SÍ</v>
      </c>
      <c r="F10988" s="18" t="str">
        <f>+Cursos[[#This Row],[IS]]&amp;Cursos[[#This Row],[Modelo correcto]]</f>
        <v>MANUEL ALEJANDRO SOLIS VALLES0015457</v>
      </c>
      <c r="G10988" s="18">
        <v>0</v>
      </c>
      <c r="H10988" s="19">
        <v>43952</v>
      </c>
      <c r="I10988" s="18" t="str">
        <f>+IFERROR(VLOOKUP(Cursos[[#This Row],[Modelo correcto]],Modelos[[Modelo correcto]:[Aplica para certificación]],4,FALSE),"REVISAR")</f>
        <v>NO</v>
      </c>
    </row>
    <row r="10989" spans="1:9" x14ac:dyDescent="0.25">
      <c r="A10989" s="144" t="s">
        <v>372</v>
      </c>
      <c r="B10989">
        <v>1</v>
      </c>
      <c r="C10989" s="10" t="s">
        <v>55</v>
      </c>
      <c r="D10989" s="18" t="str">
        <f>+IFERROR(VLOOKUP(Cursos[[#This Row],[Modelo correcto]],Modelos[[Modelo correcto]:[¿En línea?]],2,FALSE),"REVISAR")</f>
        <v>XEROX</v>
      </c>
      <c r="E10989" s="18" t="str">
        <f>+IFERROR(VLOOKUP(Cursos[[#This Row],[Modelo correcto]],Modelos[[Modelo correcto]:[¿En línea?]],3,FALSE),"REVISAR")</f>
        <v>SÍ</v>
      </c>
      <c r="F10989" s="18" t="str">
        <f>+Cursos[[#This Row],[IS]]&amp;Cursos[[#This Row],[Modelo correcto]]</f>
        <v>MANUEL ALEJANDRO SOLIS VALLESC15005</v>
      </c>
      <c r="G10989" s="18">
        <v>1</v>
      </c>
      <c r="H10989" s="19">
        <v>43952</v>
      </c>
      <c r="I10989" s="18" t="str">
        <f>+IFERROR(VLOOKUP(Cursos[[#This Row],[Modelo correcto]],Modelos[[Modelo correcto]:[Aplica para certificación]],4,FALSE),"REVISAR")</f>
        <v>SÍ</v>
      </c>
    </row>
    <row r="10990" spans="1:9" x14ac:dyDescent="0.25">
      <c r="A10990" s="144" t="s">
        <v>372</v>
      </c>
      <c r="B10990">
        <v>1</v>
      </c>
      <c r="C10990" s="10" t="s">
        <v>65</v>
      </c>
      <c r="D10990" s="18" t="str">
        <f>+IFERROR(VLOOKUP(Cursos[[#This Row],[Modelo correcto]],Modelos[[Modelo correcto]:[¿En línea?]],2,FALSE),"REVISAR")</f>
        <v>XEROX</v>
      </c>
      <c r="E10990" s="18" t="str">
        <f>+IFERROR(VLOOKUP(Cursos[[#This Row],[Modelo correcto]],Modelos[[Modelo correcto]:[¿En línea?]],3,FALSE),"REVISAR")</f>
        <v>SÍ</v>
      </c>
      <c r="F10990" s="18" t="str">
        <f>+Cursos[[#This Row],[IS]]&amp;Cursos[[#This Row],[Modelo correcto]]</f>
        <v>MANUEL ALEJANDRO SOLIS VALLESP7800LP</v>
      </c>
      <c r="G10990" s="18">
        <v>1</v>
      </c>
      <c r="H10990" s="19">
        <v>43952</v>
      </c>
      <c r="I10990" s="18" t="str">
        <f>+IFERROR(VLOOKUP(Cursos[[#This Row],[Modelo correcto]],Modelos[[Modelo correcto]:[Aplica para certificación]],4,FALSE),"REVISAR")</f>
        <v>SÍ</v>
      </c>
    </row>
    <row r="10991" spans="1:9" x14ac:dyDescent="0.25">
      <c r="A10991" s="144" t="s">
        <v>372</v>
      </c>
      <c r="B10991">
        <v>1</v>
      </c>
      <c r="C10991" s="10" t="s">
        <v>66</v>
      </c>
      <c r="D10991" s="18" t="str">
        <f>+IFERROR(VLOOKUP(Cursos[[#This Row],[Modelo correcto]],Modelos[[Modelo correcto]:[¿En línea?]],2,FALSE),"REVISAR")</f>
        <v>XEROX</v>
      </c>
      <c r="E10991" s="18" t="str">
        <f>+IFERROR(VLOOKUP(Cursos[[#This Row],[Modelo correcto]],Modelos[[Modelo correcto]:[¿En línea?]],3,FALSE),"REVISAR")</f>
        <v>SÍ</v>
      </c>
      <c r="F10991" s="18" t="str">
        <f>+Cursos[[#This Row],[IS]]&amp;Cursos[[#This Row],[Modelo correcto]]</f>
        <v>MANUEL ALEJANDRO SOLIS VALLESVERSDFE</v>
      </c>
      <c r="G10991" s="18">
        <v>0</v>
      </c>
      <c r="H10991" s="19">
        <v>43952</v>
      </c>
      <c r="I10991" s="18" t="str">
        <f>+IFERROR(VLOOKUP(Cursos[[#This Row],[Modelo correcto]],Modelos[[Modelo correcto]:[Aplica para certificación]],4,FALSE),"REVISAR")</f>
        <v>SÍ</v>
      </c>
    </row>
    <row r="10992" spans="1:9" x14ac:dyDescent="0.25">
      <c r="A10992" s="144" t="s">
        <v>372</v>
      </c>
      <c r="B10992">
        <v>1</v>
      </c>
      <c r="C10992" s="10" t="s">
        <v>129</v>
      </c>
      <c r="D10992" s="18" t="str">
        <f>+IFERROR(VLOOKUP(Cursos[[#This Row],[Modelo correcto]],Modelos[[Modelo correcto]:[¿En línea?]],2,FALSE),"REVISAR")</f>
        <v>XEROX</v>
      </c>
      <c r="E10992" s="18" t="str">
        <f>+IFERROR(VLOOKUP(Cursos[[#This Row],[Modelo correcto]],Modelos[[Modelo correcto]:[¿En línea?]],3,FALSE),"REVISAR")</f>
        <v>SÍ</v>
      </c>
      <c r="F10992" s="18" t="str">
        <f>+Cursos[[#This Row],[IS]]&amp;Cursos[[#This Row],[Modelo correcto]]</f>
        <v>MANUEL ALEJANDRO SOLIS VALLESC13159</v>
      </c>
      <c r="G10992" s="18">
        <v>0</v>
      </c>
      <c r="H10992" s="19">
        <v>43952</v>
      </c>
      <c r="I10992" s="18" t="str">
        <f>+IFERROR(VLOOKUP(Cursos[[#This Row],[Modelo correcto]],Modelos[[Modelo correcto]:[Aplica para certificación]],4,FALSE),"REVISAR")</f>
        <v>NO</v>
      </c>
    </row>
    <row r="10993" spans="1:9" x14ac:dyDescent="0.25">
      <c r="A10993" s="144" t="s">
        <v>372</v>
      </c>
      <c r="B10993">
        <v>1</v>
      </c>
      <c r="C10993" s="10" t="s">
        <v>1462</v>
      </c>
      <c r="D10993" s="18" t="str">
        <f>+IFERROR(VLOOKUP(Cursos[[#This Row],[Modelo correcto]],Modelos[[Modelo correcto]:[¿En línea?]],2,FALSE),"REVISAR")</f>
        <v>XEROX</v>
      </c>
      <c r="E10993" s="18" t="str">
        <f>+IFERROR(VLOOKUP(Cursos[[#This Row],[Modelo correcto]],Modelos[[Modelo correcto]:[¿En línea?]],3,FALSE),"REVISAR")</f>
        <v>SÍ</v>
      </c>
      <c r="F10993" s="18" t="str">
        <f>+Cursos[[#This Row],[IS]]&amp;Cursos[[#This Row],[Modelo correcto]]</f>
        <v>MANUEL ALEJANDRO SOLIS VALLESSC2020A</v>
      </c>
      <c r="G10993" s="18">
        <v>0</v>
      </c>
      <c r="H10993" s="19">
        <v>43952</v>
      </c>
      <c r="I10993" s="18" t="str">
        <f>+IFERROR(VLOOKUP(Cursos[[#This Row],[Modelo correcto]],Modelos[[Modelo correcto]:[Aplica para certificación]],4,FALSE),"REVISAR")</f>
        <v>NO</v>
      </c>
    </row>
    <row r="10994" spans="1:9" x14ac:dyDescent="0.25">
      <c r="A10994" s="144" t="s">
        <v>372</v>
      </c>
      <c r="B10994">
        <v>1</v>
      </c>
      <c r="C10994" s="10" t="s">
        <v>1205</v>
      </c>
      <c r="D10994" s="18" t="str">
        <f>+IFERROR(VLOOKUP(Cursos[[#This Row],[Modelo correcto]],Modelos[[Modelo correcto]:[¿En línea?]],2,FALSE),"REVISAR")</f>
        <v>XEROX</v>
      </c>
      <c r="E10994" s="18" t="str">
        <f>+IFERROR(VLOOKUP(Cursos[[#This Row],[Modelo correcto]],Modelos[[Modelo correcto]:[¿En línea?]],3,FALSE),"REVISAR")</f>
        <v>SÍ</v>
      </c>
      <c r="F10994" s="18" t="str">
        <f>+Cursos[[#This Row],[IS]]&amp;Cursos[[#This Row],[Modelo correcto]]</f>
        <v>MANUEL ALEJANDRO SOLIS VALLESUNDFIN</v>
      </c>
      <c r="G10994" s="18">
        <v>0</v>
      </c>
      <c r="H10994" s="19">
        <v>43952</v>
      </c>
      <c r="I10994" s="18" t="str">
        <f>+IFERROR(VLOOKUP(Cursos[[#This Row],[Modelo correcto]],Modelos[[Modelo correcto]:[Aplica para certificación]],4,FALSE),"REVISAR")</f>
        <v>NO</v>
      </c>
    </row>
    <row r="10995" spans="1:9" x14ac:dyDescent="0.25">
      <c r="A10995" s="144" t="s">
        <v>372</v>
      </c>
      <c r="B10995">
        <v>1</v>
      </c>
      <c r="C10995" s="63" t="s">
        <v>1253</v>
      </c>
      <c r="D10995" s="18" t="str">
        <f>+IFERROR(VLOOKUP(Cursos[[#This Row],[Modelo correcto]],Modelos[[Modelo correcto]:[¿En línea?]],2,FALSE),"REVISAR")</f>
        <v>XEROX</v>
      </c>
      <c r="E10995" s="18" t="str">
        <f>+IFERROR(VLOOKUP(Cursos[[#This Row],[Modelo correcto]],Modelos[[Modelo correcto]:[¿En línea?]],3,FALSE),"REVISAR")</f>
        <v>SÍ</v>
      </c>
      <c r="F10995" s="18" t="str">
        <f>+Cursos[[#This Row],[IS]]&amp;Cursos[[#This Row],[Modelo correcto]]</f>
        <v>MANUEL ALEJANDRO SOLIS VALLESGAINFIN</v>
      </c>
      <c r="G10995" s="18">
        <v>1</v>
      </c>
      <c r="H10995" s="19">
        <v>43952</v>
      </c>
      <c r="I10995" s="18" t="str">
        <f>+IFERROR(VLOOKUP(Cursos[[#This Row],[Modelo correcto]],Modelos[[Modelo correcto]:[Aplica para certificación]],4,FALSE),"REVISAR")</f>
        <v>SÍ</v>
      </c>
    </row>
    <row r="10996" spans="1:9" x14ac:dyDescent="0.25">
      <c r="A10996" s="144" t="s">
        <v>372</v>
      </c>
      <c r="B10996">
        <v>1</v>
      </c>
      <c r="C10996" s="10" t="s">
        <v>141</v>
      </c>
      <c r="D10996" s="18" t="str">
        <f>+IFERROR(VLOOKUP(Cursos[[#This Row],[Modelo correcto]],Modelos[[Modelo correcto]:[¿En línea?]],2,FALSE),"REVISAR")</f>
        <v>XEROX</v>
      </c>
      <c r="E10996" s="18" t="str">
        <f>+IFERROR(VLOOKUP(Cursos[[#This Row],[Modelo correcto]],Modelos[[Modelo correcto]:[¿En línea?]],3,FALSE),"REVISAR")</f>
        <v>SÍ</v>
      </c>
      <c r="F10996" s="18" t="str">
        <f>+Cursos[[#This Row],[IS]]&amp;Cursos[[#This Row],[Modelo correcto]]</f>
        <v>MANUEL ALEJANDRO SOLIS VALLESXB10TPS</v>
      </c>
      <c r="G10996" s="18">
        <v>1</v>
      </c>
      <c r="H10996" s="19">
        <v>43983</v>
      </c>
      <c r="I10996" s="18" t="str">
        <f>+IFERROR(VLOOKUP(Cursos[[#This Row],[Modelo correcto]],Modelos[[Modelo correcto]:[Aplica para certificación]],4,FALSE),"REVISAR")</f>
        <v>SÍ</v>
      </c>
    </row>
    <row r="10997" spans="1:9" x14ac:dyDescent="0.25">
      <c r="A10997" s="144" t="s">
        <v>372</v>
      </c>
      <c r="B10997">
        <v>1</v>
      </c>
      <c r="C10997" s="10" t="s">
        <v>257</v>
      </c>
      <c r="D10997" s="18" t="str">
        <f>+IFERROR(VLOOKUP(Cursos[[#This Row],[Modelo correcto]],Modelos[[Modelo correcto]:[¿En línea?]],2,FALSE),"REVISAR")</f>
        <v>XEROX</v>
      </c>
      <c r="E10997" s="18" t="str">
        <f>+IFERROR(VLOOKUP(Cursos[[#This Row],[Modelo correcto]],Modelos[[Modelo correcto]:[¿En línea?]],3,FALSE),"REVISAR")</f>
        <v>SÍ</v>
      </c>
      <c r="F10997" s="18" t="str">
        <f>+Cursos[[#This Row],[IS]]&amp;Cursos[[#This Row],[Modelo correcto]]</f>
        <v>MANUEL ALEJANDRO SOLIS VALLESVC40NTF</v>
      </c>
      <c r="G10997" s="18">
        <v>1</v>
      </c>
      <c r="H10997" s="19">
        <v>43983</v>
      </c>
      <c r="I10997" s="18" t="str">
        <f>+IFERROR(VLOOKUP(Cursos[[#This Row],[Modelo correcto]],Modelos[[Modelo correcto]:[Aplica para certificación]],4,FALSE),"REVISAR")</f>
        <v>SÍ</v>
      </c>
    </row>
    <row r="10998" spans="1:9" x14ac:dyDescent="0.25">
      <c r="A10998" s="144" t="s">
        <v>372</v>
      </c>
      <c r="B10998">
        <v>1</v>
      </c>
      <c r="C10998" s="10" t="s">
        <v>180</v>
      </c>
      <c r="D10998" s="18" t="str">
        <f>+IFERROR(VLOOKUP(Cursos[[#This Row],[Modelo correcto]],Modelos[[Modelo correcto]:[¿En línea?]],2,FALSE),"REVISAR")</f>
        <v>XEROX</v>
      </c>
      <c r="E10998" s="18" t="str">
        <f>+IFERROR(VLOOKUP(Cursos[[#This Row],[Modelo correcto]],Modelos[[Modelo correcto]:[¿En línea?]],3,FALSE),"REVISAR")</f>
        <v>SÍ</v>
      </c>
      <c r="F10998" s="18" t="str">
        <f>+Cursos[[#This Row],[IS]]&amp;Cursos[[#This Row],[Modelo correcto]]</f>
        <v>MANUEL ALEJANDRO SOLIS VALLESA15SNTF</v>
      </c>
      <c r="G10998" s="18">
        <v>1</v>
      </c>
      <c r="H10998" s="19">
        <v>43983</v>
      </c>
      <c r="I10998" s="18" t="str">
        <f>+IFERROR(VLOOKUP(Cursos[[#This Row],[Modelo correcto]],Modelos[[Modelo correcto]:[Aplica para certificación]],4,FALSE),"REVISAR")</f>
        <v>NO</v>
      </c>
    </row>
    <row r="10999" spans="1:9" x14ac:dyDescent="0.25">
      <c r="A10999" s="144" t="s">
        <v>372</v>
      </c>
      <c r="B10999">
        <v>1</v>
      </c>
      <c r="C10999" s="10" t="s">
        <v>1269</v>
      </c>
      <c r="D10999" s="18" t="str">
        <f>+IFERROR(VLOOKUP(Cursos[[#This Row],[Modelo correcto]],Modelos[[Modelo correcto]:[¿En línea?]],2,FALSE),"REVISAR")</f>
        <v>LEXMARK</v>
      </c>
      <c r="E10999" s="18" t="str">
        <f>+IFERROR(VLOOKUP(Cursos[[#This Row],[Modelo correcto]],Modelos[[Modelo correcto]:[¿En línea?]],3,FALSE),"REVISAR")</f>
        <v>SÍ</v>
      </c>
      <c r="F10999" s="18" t="str">
        <f>+Cursos[[#This Row],[IS]]&amp;Cursos[[#This Row],[Modelo correcto]]</f>
        <v>MANUEL ALEJANDRO SOLIS VALLESDowntime Reports Printing</v>
      </c>
      <c r="G10999" s="18">
        <v>1</v>
      </c>
      <c r="H10999" s="19">
        <v>43983</v>
      </c>
      <c r="I10999" s="18" t="str">
        <f>+IFERROR(VLOOKUP(Cursos[[#This Row],[Modelo correcto]],Modelos[[Modelo correcto]:[Aplica para certificación]],4,FALSE),"REVISAR")</f>
        <v>NO</v>
      </c>
    </row>
    <row r="11000" spans="1:9" x14ac:dyDescent="0.25">
      <c r="A11000" s="144" t="s">
        <v>372</v>
      </c>
      <c r="B11000">
        <v>1</v>
      </c>
      <c r="C11000" s="10" t="s">
        <v>1464</v>
      </c>
      <c r="D11000" s="18" t="str">
        <f>+IFERROR(VLOOKUP(Cursos[[#This Row],[Modelo correcto]],Modelos[[Modelo correcto]:[¿En línea?]],2,FALSE),"REVISAR")</f>
        <v>HP</v>
      </c>
      <c r="E11000" s="18" t="str">
        <f>+IFERROR(VLOOKUP(Cursos[[#This Row],[Modelo correcto]],Modelos[[Modelo correcto]:[¿En línea?]],3,FALSE),"REVISAR")</f>
        <v>SÍ</v>
      </c>
      <c r="F11000" s="18" t="str">
        <f>+Cursos[[#This Row],[IS]]&amp;Cursos[[#This Row],[Modelo correcto]]</f>
        <v>MANUEL ALEJANDRO SOLIS VALLESImaging and Printing Fundamentals</v>
      </c>
      <c r="G11000" s="18">
        <v>1</v>
      </c>
      <c r="H11000" s="19">
        <v>43983</v>
      </c>
      <c r="I11000" s="18" t="str">
        <f>+IFERROR(VLOOKUP(Cursos[[#This Row],[Modelo correcto]],Modelos[[Modelo correcto]:[Aplica para certificación]],4,FALSE),"REVISAR")</f>
        <v>NO</v>
      </c>
    </row>
    <row r="11001" spans="1:9" x14ac:dyDescent="0.25">
      <c r="A11001" s="144" t="s">
        <v>372</v>
      </c>
      <c r="B11001">
        <v>1</v>
      </c>
      <c r="C11001" s="10" t="s">
        <v>63</v>
      </c>
      <c r="D11001" s="18" t="str">
        <f>+IFERROR(VLOOKUP(Cursos[[#This Row],[Modelo correcto]],Modelos[[Modelo correcto]:[¿En línea?]],2,FALSE),"REVISAR")</f>
        <v>XEROX</v>
      </c>
      <c r="E11001" s="18" t="str">
        <f>+IFERROR(VLOOKUP(Cursos[[#This Row],[Modelo correcto]],Modelos[[Modelo correcto]:[¿En línea?]],3,FALSE),"REVISAR")</f>
        <v>SÍ</v>
      </c>
      <c r="F11001" s="18" t="str">
        <f>+Cursos[[#This Row],[IS]]&amp;Cursos[[#This Row],[Modelo correcto]]</f>
        <v>MANUEL ALEJANDRO SOLIS VALLESFFPSSP1</v>
      </c>
      <c r="G11001" s="18">
        <v>0</v>
      </c>
      <c r="H11001" s="19">
        <v>43983</v>
      </c>
      <c r="I11001" s="18" t="str">
        <f>+IFERROR(VLOOKUP(Cursos[[#This Row],[Modelo correcto]],Modelos[[Modelo correcto]:[Aplica para certificación]],4,FALSE),"REVISAR")</f>
        <v>NO</v>
      </c>
    </row>
    <row r="11002" spans="1:9" x14ac:dyDescent="0.25">
      <c r="A11002" s="144" t="s">
        <v>372</v>
      </c>
      <c r="B11002">
        <v>1</v>
      </c>
      <c r="C11002" s="10" t="s">
        <v>250</v>
      </c>
      <c r="D11002" s="18" t="str">
        <f>+IFERROR(VLOOKUP(Cursos[[#This Row],[Modelo correcto]],Modelos[[Modelo correcto]:[¿En línea?]],2,FALSE),"REVISAR")</f>
        <v>XEROX</v>
      </c>
      <c r="E11002" s="18" t="str">
        <f>+IFERROR(VLOOKUP(Cursos[[#This Row],[Modelo correcto]],Modelos[[Modelo correcto]:[¿En línea?]],3,FALSE),"REVISAR")</f>
        <v>SÍ</v>
      </c>
      <c r="F11002" s="18" t="str">
        <f>+Cursos[[#This Row],[IS]]&amp;Cursos[[#This Row],[Modelo correcto]]</f>
        <v>MANUEL ALEJANDRO SOLIS VALLESP6000LP</v>
      </c>
      <c r="G11002" s="18">
        <v>0</v>
      </c>
      <c r="H11002" s="19">
        <v>43983</v>
      </c>
      <c r="I11002" s="18" t="str">
        <f>+IFERROR(VLOOKUP(Cursos[[#This Row],[Modelo correcto]],Modelos[[Modelo correcto]:[Aplica para certificación]],4,FALSE),"REVISAR")</f>
        <v>NO</v>
      </c>
    </row>
    <row r="11003" spans="1:9" x14ac:dyDescent="0.25">
      <c r="A11003" s="144" t="s">
        <v>372</v>
      </c>
      <c r="B11003">
        <v>1</v>
      </c>
      <c r="C11003" s="10" t="s">
        <v>32</v>
      </c>
      <c r="D11003" s="18" t="str">
        <f>+IFERROR(VLOOKUP(Cursos[[#This Row],[Modelo correcto]],Modelos[[Modelo correcto]:[¿En línea?]],2,FALSE),"REVISAR")</f>
        <v>XEROX</v>
      </c>
      <c r="E11003" s="18" t="str">
        <f>+IFERROR(VLOOKUP(Cursos[[#This Row],[Modelo correcto]],Modelos[[Modelo correcto]:[¿En línea?]],3,FALSE),"REVISAR")</f>
        <v>SÍ</v>
      </c>
      <c r="F11003" s="18" t="str">
        <f>+Cursos[[#This Row],[IS]]&amp;Cursos[[#This Row],[Modelo correcto]]</f>
        <v>MANUEL ALEJANDRO SOLIS VALLES700ATSA</v>
      </c>
      <c r="G11003" s="18">
        <v>0</v>
      </c>
      <c r="H11003" s="19">
        <v>43983</v>
      </c>
      <c r="I11003" s="18" t="str">
        <f>+IFERROR(VLOOKUP(Cursos[[#This Row],[Modelo correcto]],Modelos[[Modelo correcto]:[Aplica para certificación]],4,FALSE),"REVISAR")</f>
        <v>NO</v>
      </c>
    </row>
    <row r="11004" spans="1:9" x14ac:dyDescent="0.25">
      <c r="A11004" s="144" t="s">
        <v>372</v>
      </c>
      <c r="B11004">
        <v>1</v>
      </c>
      <c r="C11004" s="10" t="s">
        <v>81</v>
      </c>
      <c r="D11004" s="18" t="str">
        <f>+IFERROR(VLOOKUP(Cursos[[#This Row],[Modelo correcto]],Modelos[[Modelo correcto]:[¿En línea?]],2,FALSE),"REVISAR")</f>
        <v>XEROX</v>
      </c>
      <c r="E11004" s="18" t="str">
        <f>+IFERROR(VLOOKUP(Cursos[[#This Row],[Modelo correcto]],Modelos[[Modelo correcto]:[¿En línea?]],3,FALSE),"REVISAR")</f>
        <v>SÍ</v>
      </c>
      <c r="F11004" s="18" t="str">
        <f>+Cursos[[#This Row],[IS]]&amp;Cursos[[#This Row],[Modelo correcto]]</f>
        <v>MANUEL ALEJANDRO SOLIS VALLESWC74XTB</v>
      </c>
      <c r="G11004" s="18">
        <v>0</v>
      </c>
      <c r="H11004" s="19">
        <v>43983</v>
      </c>
      <c r="I11004" s="18" t="str">
        <f>+IFERROR(VLOOKUP(Cursos[[#This Row],[Modelo correcto]],Modelos[[Modelo correcto]:[Aplica para certificación]],4,FALSE),"REVISAR")</f>
        <v>NO</v>
      </c>
    </row>
    <row r="11005" spans="1:9" x14ac:dyDescent="0.25">
      <c r="A11005" s="144" t="s">
        <v>372</v>
      </c>
      <c r="B11005">
        <v>1</v>
      </c>
      <c r="C11005" s="10" t="s">
        <v>53</v>
      </c>
      <c r="D11005" s="18" t="str">
        <f>+IFERROR(VLOOKUP(Cursos[[#This Row],[Modelo correcto]],Modelos[[Modelo correcto]:[¿En línea?]],2,FALSE),"REVISAR")</f>
        <v>XEROX</v>
      </c>
      <c r="E11005" s="18" t="str">
        <f>+IFERROR(VLOOKUP(Cursos[[#This Row],[Modelo correcto]],Modelos[[Modelo correcto]:[¿En línea?]],3,FALSE),"REVISAR")</f>
        <v>SÍ</v>
      </c>
      <c r="F11005" s="18" t="str">
        <f>+Cursos[[#This Row],[IS]]&amp;Cursos[[#This Row],[Modelo correcto]]</f>
        <v>MANUEL ALEJANDRO SOLIS VALLESC13859</v>
      </c>
      <c r="G11005" s="18">
        <v>0</v>
      </c>
      <c r="H11005" s="19">
        <v>43983</v>
      </c>
      <c r="I11005" s="18" t="str">
        <f>+IFERROR(VLOOKUP(Cursos[[#This Row],[Modelo correcto]],Modelos[[Modelo correcto]:[Aplica para certificación]],4,FALSE),"REVISAR")</f>
        <v>NO</v>
      </c>
    </row>
    <row r="11006" spans="1:9" x14ac:dyDescent="0.25">
      <c r="A11006" s="144" t="s">
        <v>372</v>
      </c>
      <c r="B11006">
        <v>1</v>
      </c>
      <c r="C11006" s="10" t="s">
        <v>74</v>
      </c>
      <c r="D11006" s="18" t="str">
        <f>+IFERROR(VLOOKUP(Cursos[[#This Row],[Modelo correcto]],Modelos[[Modelo correcto]:[¿En línea?]],2,FALSE),"REVISAR")</f>
        <v>XEROX</v>
      </c>
      <c r="E11006" s="18" t="str">
        <f>+IFERROR(VLOOKUP(Cursos[[#This Row],[Modelo correcto]],Modelos[[Modelo correcto]:[¿En línea?]],3,FALSE),"REVISAR")</f>
        <v>SÍ</v>
      </c>
      <c r="F11006" s="18" t="str">
        <f>+Cursos[[#This Row],[IS]]&amp;Cursos[[#This Row],[Modelo correcto]]</f>
        <v>MANUEL ALEJANDRO SOLIS VALLESC14790</v>
      </c>
      <c r="G11006" s="18">
        <v>0</v>
      </c>
      <c r="H11006" s="19">
        <v>43983</v>
      </c>
      <c r="I11006" s="18" t="str">
        <f>+IFERROR(VLOOKUP(Cursos[[#This Row],[Modelo correcto]],Modelos[[Modelo correcto]:[Aplica para certificación]],4,FALSE),"REVISAR")</f>
        <v>NO</v>
      </c>
    </row>
    <row r="11007" spans="1:9" x14ac:dyDescent="0.25">
      <c r="A11007" s="144" t="s">
        <v>372</v>
      </c>
      <c r="B11007">
        <v>1</v>
      </c>
      <c r="C11007" s="10" t="s">
        <v>129</v>
      </c>
      <c r="D11007" s="18" t="str">
        <f>+IFERROR(VLOOKUP(Cursos[[#This Row],[Modelo correcto]],Modelos[[Modelo correcto]:[¿En línea?]],2,FALSE),"REVISAR")</f>
        <v>XEROX</v>
      </c>
      <c r="E11007" s="18" t="str">
        <f>+IFERROR(VLOOKUP(Cursos[[#This Row],[Modelo correcto]],Modelos[[Modelo correcto]:[¿En línea?]],3,FALSE),"REVISAR")</f>
        <v>SÍ</v>
      </c>
      <c r="F11007" s="18" t="str">
        <f>+Cursos[[#This Row],[IS]]&amp;Cursos[[#This Row],[Modelo correcto]]</f>
        <v>MANUEL ALEJANDRO SOLIS VALLESC13159</v>
      </c>
      <c r="G11007" s="18">
        <v>0</v>
      </c>
      <c r="H11007" s="19">
        <v>43983</v>
      </c>
      <c r="I11007" s="18" t="str">
        <f>+IFERROR(VLOOKUP(Cursos[[#This Row],[Modelo correcto]],Modelos[[Modelo correcto]:[Aplica para certificación]],4,FALSE),"REVISAR")</f>
        <v>NO</v>
      </c>
    </row>
    <row r="11008" spans="1:9" x14ac:dyDescent="0.25">
      <c r="A11008" s="144" t="s">
        <v>372</v>
      </c>
      <c r="B11008">
        <v>1</v>
      </c>
      <c r="C11008" s="145" t="s">
        <v>1206</v>
      </c>
      <c r="D11008" s="18" t="str">
        <f>+IFERROR(VLOOKUP(Cursos[[#This Row],[Modelo correcto]],Modelos[[Modelo correcto]:[¿En línea?]],2,FALSE),"REVISAR")</f>
        <v>XEROX</v>
      </c>
      <c r="E11008" s="18" t="str">
        <f>+IFERROR(VLOOKUP(Cursos[[#This Row],[Modelo correcto]],Modelos[[Modelo correcto]:[¿En línea?]],3,FALSE),"REVISAR")</f>
        <v>SÍ</v>
      </c>
      <c r="F11008" s="18" t="str">
        <f>+Cursos[[#This Row],[IS]]&amp;Cursos[[#This Row],[Modelo correcto]]</f>
        <v>MANUEL ALEJANDRO SOLIS VALLESCLR204</v>
      </c>
      <c r="G11008" s="18">
        <v>0</v>
      </c>
      <c r="H11008" s="19">
        <v>43983</v>
      </c>
      <c r="I11008" s="18" t="str">
        <f>+IFERROR(VLOOKUP(Cursos[[#This Row],[Modelo correcto]],Modelos[[Modelo correcto]:[Aplica para certificación]],4,FALSE),"REVISAR")</f>
        <v>NO</v>
      </c>
    </row>
    <row r="11009" spans="1:9" x14ac:dyDescent="0.25">
      <c r="A11009" s="144" t="s">
        <v>372</v>
      </c>
      <c r="B11009">
        <v>1</v>
      </c>
      <c r="C11009" s="145" t="s">
        <v>295</v>
      </c>
      <c r="D11009" s="18" t="str">
        <f>+IFERROR(VLOOKUP(Cursos[[#This Row],[Modelo correcto]],Modelos[[Modelo correcto]:[¿En línea?]],2,FALSE),"REVISAR")</f>
        <v>XEROX</v>
      </c>
      <c r="E11009" s="18" t="str">
        <f>+IFERROR(VLOOKUP(Cursos[[#This Row],[Modelo correcto]],Modelos[[Modelo correcto]:[¿En línea?]],3,FALSE),"REVISAR")</f>
        <v>SÍ</v>
      </c>
      <c r="F11009" s="18" t="str">
        <f>+Cursos[[#This Row],[IS]]&amp;Cursos[[#This Row],[Modelo correcto]]</f>
        <v>MANUEL ALEJANDRO SOLIS VALLESIDMNTFR</v>
      </c>
      <c r="G11009" s="18">
        <v>0</v>
      </c>
      <c r="H11009" s="19">
        <v>43983</v>
      </c>
      <c r="I11009" s="18" t="str">
        <f>+IFERROR(VLOOKUP(Cursos[[#This Row],[Modelo correcto]],Modelos[[Modelo correcto]:[Aplica para certificación]],4,FALSE),"REVISAR")</f>
        <v>SÍ</v>
      </c>
    </row>
    <row r="11010" spans="1:9" x14ac:dyDescent="0.25">
      <c r="A11010" s="144" t="s">
        <v>372</v>
      </c>
      <c r="B11010">
        <v>1</v>
      </c>
      <c r="C11010" s="10" t="s">
        <v>154</v>
      </c>
      <c r="D11010" s="18" t="str">
        <f>+IFERROR(VLOOKUP(Cursos[[#This Row],[Modelo correcto]],Modelos[[Modelo correcto]:[¿En línea?]],2,FALSE),"REVISAR")</f>
        <v>XEROX</v>
      </c>
      <c r="E11010" s="18" t="str">
        <f>+IFERROR(VLOOKUP(Cursos[[#This Row],[Modelo correcto]],Modelos[[Modelo correcto]:[¿En línea?]],3,FALSE),"REVISAR")</f>
        <v>SÍ</v>
      </c>
      <c r="F11010" s="18" t="str">
        <f>+Cursos[[#This Row],[IS]]&amp;Cursos[[#This Row],[Modelo correcto]]</f>
        <v>MANUEL ALEJANDRO SOLIS VALLESP3010LP</v>
      </c>
      <c r="G11010" s="18">
        <v>0</v>
      </c>
      <c r="H11010" s="19">
        <v>43983</v>
      </c>
      <c r="I11010" s="18" t="str">
        <f>+IFERROR(VLOOKUP(Cursos[[#This Row],[Modelo correcto]],Modelos[[Modelo correcto]:[Aplica para certificación]],4,FALSE),"REVISAR")</f>
        <v>NO</v>
      </c>
    </row>
    <row r="11011" spans="1:9" x14ac:dyDescent="0.25">
      <c r="A11011" s="144" t="s">
        <v>372</v>
      </c>
      <c r="B11011">
        <v>1</v>
      </c>
      <c r="C11011" s="145" t="s">
        <v>277</v>
      </c>
      <c r="D11011" s="18" t="str">
        <f>+IFERROR(VLOOKUP(Cursos[[#This Row],[Modelo correcto]],Modelos[[Modelo correcto]:[¿En línea?]],2,FALSE),"REVISAR")</f>
        <v>XEROX</v>
      </c>
      <c r="E11011" s="18" t="str">
        <f>+IFERROR(VLOOKUP(Cursos[[#This Row],[Modelo correcto]],Modelos[[Modelo correcto]:[¿En línea?]],3,FALSE),"REVISAR")</f>
        <v>SÍ</v>
      </c>
      <c r="F11011" s="18" t="str">
        <f>+Cursos[[#This Row],[IS]]&amp;Cursos[[#This Row],[Modelo correcto]]</f>
        <v>MANUEL ALEJANDRO SOLIS VALLESP3610LP</v>
      </c>
      <c r="G11011" s="18">
        <v>0</v>
      </c>
      <c r="H11011" s="19">
        <v>43983</v>
      </c>
      <c r="I11011" s="18" t="str">
        <f>+IFERROR(VLOOKUP(Cursos[[#This Row],[Modelo correcto]],Modelos[[Modelo correcto]:[Aplica para certificación]],4,FALSE),"REVISAR")</f>
        <v>NO</v>
      </c>
    </row>
    <row r="11012" spans="1:9" x14ac:dyDescent="0.25">
      <c r="A11012" s="144" t="s">
        <v>372</v>
      </c>
      <c r="B11012">
        <v>1</v>
      </c>
      <c r="C11012" s="145" t="s">
        <v>41</v>
      </c>
      <c r="D11012" s="18" t="str">
        <f>+IFERROR(VLOOKUP(Cursos[[#This Row],[Modelo correcto]],Modelos[[Modelo correcto]:[¿En línea?]],2,FALSE),"REVISAR")</f>
        <v>XEROX</v>
      </c>
      <c r="E11012" s="18" t="str">
        <f>+IFERROR(VLOOKUP(Cursos[[#This Row],[Modelo correcto]],Modelos[[Modelo correcto]:[¿En línea?]],3,FALSE),"REVISAR")</f>
        <v>SÍ</v>
      </c>
      <c r="F11012" s="18" t="str">
        <f>+Cursos[[#This Row],[IS]]&amp;Cursos[[#This Row],[Modelo correcto]]</f>
        <v>MANUEL ALEJANDRO SOLIS VALLESWC79XTA</v>
      </c>
      <c r="G11012" s="18">
        <v>0</v>
      </c>
      <c r="H11012" s="19">
        <v>43983</v>
      </c>
      <c r="I11012" s="18" t="str">
        <f>+IFERROR(VLOOKUP(Cursos[[#This Row],[Modelo correcto]],Modelos[[Modelo correcto]:[Aplica para certificación]],4,FALSE),"REVISAR")</f>
        <v>NO</v>
      </c>
    </row>
    <row r="11013" spans="1:9" x14ac:dyDescent="0.25">
      <c r="A11013" s="144" t="s">
        <v>372</v>
      </c>
      <c r="B11013">
        <v>1</v>
      </c>
      <c r="C11013" s="145" t="s">
        <v>1575</v>
      </c>
      <c r="D11013" s="18" t="str">
        <f>+IFERROR(VLOOKUP(Cursos[[#This Row],[Modelo correcto]],Modelos[[Modelo correcto]:[¿En línea?]],2,FALSE),"REVISAR")</f>
        <v>XEROX</v>
      </c>
      <c r="E11013" s="18" t="str">
        <f>+IFERROR(VLOOKUP(Cursos[[#This Row],[Modelo correcto]],Modelos[[Modelo correcto]:[¿En línea?]],3,FALSE),"REVISAR")</f>
        <v>SÍ</v>
      </c>
      <c r="F11013" s="18" t="str">
        <f>+Cursos[[#This Row],[IS]]&amp;Cursos[[#This Row],[Modelo correcto]]</f>
        <v>MANUEL ALEJANDRO SOLIS VALLESEFI17PP</v>
      </c>
      <c r="G11013" s="18">
        <v>0</v>
      </c>
      <c r="H11013" s="19">
        <v>43983</v>
      </c>
      <c r="I11013" s="18" t="str">
        <f>+IFERROR(VLOOKUP(Cursos[[#This Row],[Modelo correcto]],Modelos[[Modelo correcto]:[Aplica para certificación]],4,FALSE),"REVISAR")</f>
        <v>NO</v>
      </c>
    </row>
    <row r="11014" spans="1:9" x14ac:dyDescent="0.25">
      <c r="A11014" s="144" t="s">
        <v>372</v>
      </c>
      <c r="B11014">
        <v>1</v>
      </c>
      <c r="C11014" s="145" t="s">
        <v>175</v>
      </c>
      <c r="D11014" s="18" t="str">
        <f>+IFERROR(VLOOKUP(Cursos[[#This Row],[Modelo correcto]],Modelos[[Modelo correcto]:[¿En línea?]],2,FALSE),"REVISAR")</f>
        <v>XEROX</v>
      </c>
      <c r="E11014" s="18" t="str">
        <f>+IFERROR(VLOOKUP(Cursos[[#This Row],[Modelo correcto]],Modelos[[Modelo correcto]:[¿En línea?]],3,FALSE),"REVISAR")</f>
        <v>SÍ</v>
      </c>
      <c r="F11014" s="18" t="str">
        <f>+Cursos[[#This Row],[IS]]&amp;Cursos[[#This Row],[Modelo correcto]]</f>
        <v>MANUEL ALEJANDRO SOLIS VALLESGLA309</v>
      </c>
      <c r="G11014" s="18">
        <v>0</v>
      </c>
      <c r="H11014" s="19">
        <v>43983</v>
      </c>
      <c r="I11014" s="18" t="str">
        <f>+IFERROR(VLOOKUP(Cursos[[#This Row],[Modelo correcto]],Modelos[[Modelo correcto]:[Aplica para certificación]],4,FALSE),"REVISAR")</f>
        <v>NO</v>
      </c>
    </row>
    <row r="11015" spans="1:9" x14ac:dyDescent="0.25">
      <c r="A11015" s="144" t="s">
        <v>372</v>
      </c>
      <c r="B11015">
        <v>1</v>
      </c>
      <c r="C11015" s="145" t="s">
        <v>1557</v>
      </c>
      <c r="D11015" s="18" t="str">
        <f>+IFERROR(VLOOKUP(Cursos[[#This Row],[Modelo correcto]],Modelos[[Modelo correcto]:[¿En línea?]],2,FALSE),"REVISAR")</f>
        <v>XEROX</v>
      </c>
      <c r="E11015" s="18" t="str">
        <f>+IFERROR(VLOOKUP(Cursos[[#This Row],[Modelo correcto]],Modelos[[Modelo correcto]:[¿En línea?]],3,FALSE),"REVISAR")</f>
        <v>SÍ</v>
      </c>
      <c r="F11015" s="18" t="str">
        <f>+Cursos[[#This Row],[IS]]&amp;Cursos[[#This Row],[Modelo correcto]]</f>
        <v>MANUEL ALEJANDRO SOLIS VALLESOS287</v>
      </c>
      <c r="G11015" s="18">
        <v>0</v>
      </c>
      <c r="H11015" s="19">
        <v>43983</v>
      </c>
      <c r="I11015" s="18" t="str">
        <f>+IFERROR(VLOOKUP(Cursos[[#This Row],[Modelo correcto]],Modelos[[Modelo correcto]:[Aplica para certificación]],4,FALSE),"REVISAR")</f>
        <v>NO</v>
      </c>
    </row>
    <row r="11016" spans="1:9" x14ac:dyDescent="0.25">
      <c r="A11016" s="144" t="s">
        <v>372</v>
      </c>
      <c r="B11016">
        <v>1</v>
      </c>
      <c r="C11016" s="145" t="s">
        <v>1583</v>
      </c>
      <c r="D11016" s="18" t="str">
        <f>+IFERROR(VLOOKUP(Cursos[[#This Row],[Modelo correcto]],Modelos[[Modelo correcto]:[¿En línea?]],2,FALSE),"REVISAR")</f>
        <v>XEROX</v>
      </c>
      <c r="E11016" s="18" t="str">
        <f>+IFERROR(VLOOKUP(Cursos[[#This Row],[Modelo correcto]],Modelos[[Modelo correcto]:[¿En línea?]],3,FALSE),"REVISAR")</f>
        <v>SÍ</v>
      </c>
      <c r="F11016" s="18" t="str">
        <f>+Cursos[[#This Row],[IS]]&amp;Cursos[[#This Row],[Modelo correcto]]</f>
        <v>MANUEL ALEJANDRO SOLIS VALLESOA209</v>
      </c>
      <c r="G11016" s="18">
        <v>0</v>
      </c>
      <c r="H11016" s="19">
        <v>43983</v>
      </c>
      <c r="I11016" s="18" t="str">
        <f>+IFERROR(VLOOKUP(Cursos[[#This Row],[Modelo correcto]],Modelos[[Modelo correcto]:[Aplica para certificación]],4,FALSE),"REVISAR")</f>
        <v>NO</v>
      </c>
    </row>
    <row r="11017" spans="1:9" x14ac:dyDescent="0.25">
      <c r="A11017" s="144" t="s">
        <v>372</v>
      </c>
      <c r="B11017">
        <v>1</v>
      </c>
      <c r="C11017" s="145" t="s">
        <v>22</v>
      </c>
      <c r="D11017" s="18" t="str">
        <f>+IFERROR(VLOOKUP(Cursos[[#This Row],[Modelo correcto]],Modelos[[Modelo correcto]:[¿En línea?]],2,FALSE),"REVISAR")</f>
        <v>XEROX</v>
      </c>
      <c r="E11017" s="18" t="str">
        <f>+IFERROR(VLOOKUP(Cursos[[#This Row],[Modelo correcto]],Modelos[[Modelo correcto]:[¿En línea?]],3,FALSE),"REVISAR")</f>
        <v>SÍ</v>
      </c>
      <c r="F11017" s="18" t="str">
        <f>+Cursos[[#This Row],[IS]]&amp;Cursos[[#This Row],[Modelo correcto]]</f>
        <v>MANUEL ALEJANDRO SOLIS VALLESCLA268</v>
      </c>
      <c r="G11017" s="18">
        <v>0</v>
      </c>
      <c r="H11017" s="19">
        <v>43983</v>
      </c>
      <c r="I11017" s="18" t="str">
        <f>+IFERROR(VLOOKUP(Cursos[[#This Row],[Modelo correcto]],Modelos[[Modelo correcto]:[Aplica para certificación]],4,FALSE),"REVISAR")</f>
        <v>NO</v>
      </c>
    </row>
    <row r="11018" spans="1:9" x14ac:dyDescent="0.25">
      <c r="A11018" s="144" t="s">
        <v>372</v>
      </c>
      <c r="B11018">
        <v>1</v>
      </c>
      <c r="C11018" s="145" t="s">
        <v>85</v>
      </c>
      <c r="D11018" s="18" t="str">
        <f>+IFERROR(VLOOKUP(Cursos[[#This Row],[Modelo correcto]],Modelos[[Modelo correcto]:[¿En línea?]],2,FALSE),"REVISAR")</f>
        <v>XEROX</v>
      </c>
      <c r="E11018" s="18" t="str">
        <f>+IFERROR(VLOOKUP(Cursos[[#This Row],[Modelo correcto]],Modelos[[Modelo correcto]:[¿En línea?]],3,FALSE),"REVISAR")</f>
        <v>SÍ</v>
      </c>
      <c r="F11018" s="18" t="str">
        <f>+Cursos[[#This Row],[IS]]&amp;Cursos[[#This Row],[Modelo correcto]]</f>
        <v>MANUEL ALEJANDRO SOLIS VALLESP4622XT</v>
      </c>
      <c r="G11018" s="18">
        <v>0</v>
      </c>
      <c r="H11018" s="19">
        <v>43983</v>
      </c>
      <c r="I11018" s="18" t="str">
        <f>+IFERROR(VLOOKUP(Cursos[[#This Row],[Modelo correcto]],Modelos[[Modelo correcto]:[Aplica para certificación]],4,FALSE),"REVISAR")</f>
        <v>NO</v>
      </c>
    </row>
    <row r="11019" spans="1:9" x14ac:dyDescent="0.25">
      <c r="A11019" s="144" t="s">
        <v>372</v>
      </c>
      <c r="B11019">
        <v>1</v>
      </c>
      <c r="C11019" s="53" t="s">
        <v>1448</v>
      </c>
      <c r="D11019" s="18" t="str">
        <f>+IFERROR(VLOOKUP(Cursos[[#This Row],[Modelo correcto]],Modelos[[Modelo correcto]:[¿En línea?]],2,FALSE),"REVISAR")</f>
        <v>XEROX</v>
      </c>
      <c r="E11019" s="18" t="str">
        <f>+IFERROR(VLOOKUP(Cursos[[#This Row],[Modelo correcto]],Modelos[[Modelo correcto]:[¿En línea?]],3,FALSE),"REVISAR")</f>
        <v>SÍ</v>
      </c>
      <c r="F11019" s="18" t="str">
        <f>+Cursos[[#This Row],[IS]]&amp;Cursos[[#This Row],[Modelo correcto]]</f>
        <v>MANUEL ALEJANDRO SOLIS VALLES0017716</v>
      </c>
      <c r="G11019" s="18">
        <v>0</v>
      </c>
      <c r="H11019" s="19">
        <v>43983</v>
      </c>
      <c r="I11019" s="18" t="str">
        <f>+IFERROR(VLOOKUP(Cursos[[#This Row],[Modelo correcto]],Modelos[[Modelo correcto]:[Aplica para certificación]],4,FALSE),"REVISAR")</f>
        <v>NO</v>
      </c>
    </row>
    <row r="11020" spans="1:9" x14ac:dyDescent="0.25">
      <c r="A11020" s="144" t="s">
        <v>372</v>
      </c>
      <c r="B11020">
        <v>1</v>
      </c>
      <c r="C11020" s="145" t="s">
        <v>62</v>
      </c>
      <c r="D11020" s="18" t="str">
        <f>+IFERROR(VLOOKUP(Cursos[[#This Row],[Modelo correcto]],Modelos[[Modelo correcto]:[¿En línea?]],2,FALSE),"REVISAR")</f>
        <v>XEROX</v>
      </c>
      <c r="E11020" s="18" t="str">
        <f>+IFERROR(VLOOKUP(Cursos[[#This Row],[Modelo correcto]],Modelos[[Modelo correcto]:[¿En línea?]],3,FALSE),"REVISAR")</f>
        <v>SÍ</v>
      </c>
      <c r="F11020" s="18" t="str">
        <f>+Cursos[[#This Row],[IS]]&amp;Cursos[[#This Row],[Modelo correcto]]</f>
        <v>MANUEL ALEJANDRO SOLIS VALLESC17502</v>
      </c>
      <c r="G11020" s="18">
        <v>0</v>
      </c>
      <c r="H11020" s="19">
        <v>43983</v>
      </c>
      <c r="I11020" s="18" t="str">
        <f>+IFERROR(VLOOKUP(Cursos[[#This Row],[Modelo correcto]],Modelos[[Modelo correcto]:[Aplica para certificación]],4,FALSE),"REVISAR")</f>
        <v>NO</v>
      </c>
    </row>
    <row r="11021" spans="1:9" x14ac:dyDescent="0.25">
      <c r="A11021" s="144" t="s">
        <v>372</v>
      </c>
      <c r="B11021">
        <v>1</v>
      </c>
      <c r="C11021" s="145" t="s">
        <v>44</v>
      </c>
      <c r="D11021" s="18" t="str">
        <f>+IFERROR(VLOOKUP(Cursos[[#This Row],[Modelo correcto]],Modelos[[Modelo correcto]:[¿En línea?]],2,FALSE),"REVISAR")</f>
        <v>XEROX</v>
      </c>
      <c r="E11021" s="18" t="str">
        <f>+IFERROR(VLOOKUP(Cursos[[#This Row],[Modelo correcto]],Modelos[[Modelo correcto]:[¿En línea?]],3,FALSE),"REVISAR")</f>
        <v>SÍ</v>
      </c>
      <c r="F11021" s="18" t="str">
        <f>+Cursos[[#This Row],[IS]]&amp;Cursos[[#This Row],[Modelo correcto]]</f>
        <v>MANUEL ALEJANDRO SOLIS VALLESNWIPV6</v>
      </c>
      <c r="G11021" s="18">
        <v>0</v>
      </c>
      <c r="H11021" s="19">
        <v>43983</v>
      </c>
      <c r="I11021" s="18" t="str">
        <f>+IFERROR(VLOOKUP(Cursos[[#This Row],[Modelo correcto]],Modelos[[Modelo correcto]:[Aplica para certificación]],4,FALSE),"REVISAR")</f>
        <v>NO</v>
      </c>
    </row>
    <row r="11022" spans="1:9" x14ac:dyDescent="0.25">
      <c r="A11022" s="144" t="s">
        <v>372</v>
      </c>
      <c r="B11022">
        <v>1</v>
      </c>
      <c r="C11022" s="145" t="s">
        <v>115</v>
      </c>
      <c r="D11022" s="18" t="str">
        <f>+IFERROR(VLOOKUP(Cursos[[#This Row],[Modelo correcto]],Modelos[[Modelo correcto]:[¿En línea?]],2,FALSE),"REVISAR")</f>
        <v>XEROX</v>
      </c>
      <c r="E11022" s="18" t="str">
        <f>+IFERROR(VLOOKUP(Cursos[[#This Row],[Modelo correcto]],Modelos[[Modelo correcto]:[¿En línea?]],3,FALSE),"REVISAR")</f>
        <v>SÍ</v>
      </c>
      <c r="F11022" s="18" t="str">
        <f>+Cursos[[#This Row],[IS]]&amp;Cursos[[#This Row],[Modelo correcto]]</f>
        <v>MANUEL ALEJANDRO SOLIS VALLESVERS1PS</v>
      </c>
      <c r="G11022" s="18">
        <v>0</v>
      </c>
      <c r="H11022" s="19">
        <v>43983</v>
      </c>
      <c r="I11022" s="18" t="str">
        <f>+IFERROR(VLOOKUP(Cursos[[#This Row],[Modelo correcto]],Modelos[[Modelo correcto]:[Aplica para certificación]],4,FALSE),"REVISAR")</f>
        <v>SÍ</v>
      </c>
    </row>
    <row r="11023" spans="1:9" x14ac:dyDescent="0.25">
      <c r="A11023" s="144" t="s">
        <v>372</v>
      </c>
      <c r="B11023">
        <v>1</v>
      </c>
      <c r="C11023" s="10" t="s">
        <v>202</v>
      </c>
      <c r="D11023" s="18" t="str">
        <f>+IFERROR(VLOOKUP(Cursos[[#This Row],[Modelo correcto]],Modelos[[Modelo correcto]:[¿En línea?]],2,FALSE),"REVISAR")</f>
        <v>XEROX</v>
      </c>
      <c r="E11023" s="18" t="str">
        <f>+IFERROR(VLOOKUP(Cursos[[#This Row],[Modelo correcto]],Modelos[[Modelo correcto]:[¿En línea?]],3,FALSE),"REVISAR")</f>
        <v>SÍ</v>
      </c>
      <c r="F11023" s="18" t="str">
        <f>+Cursos[[#This Row],[IS]]&amp;Cursos[[#This Row],[Modelo correcto]]</f>
        <v>MANUEL ALEJANDRO SOLIS VALLESCLR101</v>
      </c>
      <c r="G11023" s="18">
        <v>1</v>
      </c>
      <c r="H11023" s="19">
        <v>43983</v>
      </c>
      <c r="I11023" s="18" t="str">
        <f>+IFERROR(VLOOKUP(Cursos[[#This Row],[Modelo correcto]],Modelos[[Modelo correcto]:[Aplica para certificación]],4,FALSE),"REVISAR")</f>
        <v>SÍ</v>
      </c>
    </row>
    <row r="11024" spans="1:9" x14ac:dyDescent="0.25">
      <c r="A11024" s="144" t="s">
        <v>372</v>
      </c>
      <c r="B11024">
        <v>1</v>
      </c>
      <c r="C11024" s="10" t="s">
        <v>1627</v>
      </c>
      <c r="D11024" s="18" t="str">
        <f>+IFERROR(VLOOKUP(Cursos[[#This Row],[Modelo correcto]],Modelos[[Modelo correcto]:[¿En línea?]],2,FALSE),"REVISAR")</f>
        <v>XEROX</v>
      </c>
      <c r="E11024" s="18" t="str">
        <f>+IFERROR(VLOOKUP(Cursos[[#This Row],[Modelo correcto]],Modelos[[Modelo correcto]:[¿En línea?]],3,FALSE),"REVISAR")</f>
        <v>SÍ</v>
      </c>
      <c r="F11024" s="18" t="str">
        <f>+Cursos[[#This Row],[IS]]&amp;Cursos[[#This Row],[Modelo correcto]]</f>
        <v>MANUEL ALEJANDRO SOLIS VALLESCOVID Xerox</v>
      </c>
      <c r="G11024" s="18">
        <v>1</v>
      </c>
      <c r="H11024" s="19">
        <v>43983</v>
      </c>
      <c r="I11024" s="18" t="str">
        <f>+IFERROR(VLOOKUP(Cursos[[#This Row],[Modelo correcto]],Modelos[[Modelo correcto]:[Aplica para certificación]],4,FALSE),"REVISAR")</f>
        <v>SÍ</v>
      </c>
    </row>
    <row r="11025" spans="1:9" x14ac:dyDescent="0.25">
      <c r="A11025" s="144" t="s">
        <v>372</v>
      </c>
      <c r="B11025">
        <v>1</v>
      </c>
      <c r="C11025" s="10" t="s">
        <v>1584</v>
      </c>
      <c r="D11025" s="18" t="str">
        <f>+IFERROR(VLOOKUP(Cursos[[#This Row],[Modelo correcto]],Modelos[[Modelo correcto]:[¿En línea?]],2,FALSE),"REVISAR")</f>
        <v>XEROX</v>
      </c>
      <c r="E11025" s="18" t="str">
        <f>+IFERROR(VLOOKUP(Cursos[[#This Row],[Modelo correcto]],Modelos[[Modelo correcto]:[¿En línea?]],3,FALSE),"REVISAR")</f>
        <v>SÍ</v>
      </c>
      <c r="F11025" s="18" t="str">
        <f>+Cursos[[#This Row],[IS]]&amp;Cursos[[#This Row],[Modelo correcto]]</f>
        <v>MANUEL ALEJANDRO SOLIS VALLESCLR240</v>
      </c>
      <c r="G11025" s="18">
        <v>0</v>
      </c>
      <c r="H11025" s="19">
        <v>44013</v>
      </c>
      <c r="I11025" s="18" t="str">
        <f>+IFERROR(VLOOKUP(Cursos[[#This Row],[Modelo correcto]],Modelos[[Modelo correcto]:[Aplica para certificación]],4,FALSE),"REVISAR")</f>
        <v>NO</v>
      </c>
    </row>
    <row r="11026" spans="1:9" x14ac:dyDescent="0.25">
      <c r="A11026" s="144" t="s">
        <v>338</v>
      </c>
      <c r="B11026">
        <v>1</v>
      </c>
      <c r="C11026" s="10" t="s">
        <v>892</v>
      </c>
      <c r="D11026" s="18" t="str">
        <f>+IFERROR(VLOOKUP(Cursos[[#This Row],[Modelo correcto]],Modelos[[Modelo correcto]:[¿En línea?]],2,FALSE),"REVISAR")</f>
        <v>EPSON</v>
      </c>
      <c r="E11026" s="18" t="str">
        <f>+IFERROR(VLOOKUP(Cursos[[#This Row],[Modelo correcto]],Modelos[[Modelo correcto]:[¿En línea?]],3,FALSE),"REVISAR")</f>
        <v>NO</v>
      </c>
      <c r="F11026" s="18" t="str">
        <f>+Cursos[[#This Row],[IS]]&amp;Cursos[[#This Row],[Modelo correcto]]</f>
        <v>JOSE LUIS CARBAJAL CABUTOWF-C5790</v>
      </c>
      <c r="G11026" s="18">
        <v>1</v>
      </c>
      <c r="H11026" s="19">
        <v>43617</v>
      </c>
      <c r="I11026" s="18" t="str">
        <f>+IFERROR(VLOOKUP(Cursos[[#This Row],[Modelo correcto]],Modelos[[Modelo correcto]:[Aplica para certificación]],4,FALSE),"REVISAR")</f>
        <v>NO</v>
      </c>
    </row>
    <row r="11027" spans="1:9" x14ac:dyDescent="0.25">
      <c r="A11027" s="144" t="s">
        <v>338</v>
      </c>
      <c r="B11027">
        <v>1</v>
      </c>
      <c r="C11027" s="10" t="s">
        <v>893</v>
      </c>
      <c r="D11027" s="18" t="str">
        <f>+IFERROR(VLOOKUP(Cursos[[#This Row],[Modelo correcto]],Modelos[[Modelo correcto]:[¿En línea?]],2,FALSE),"REVISAR")</f>
        <v>EPSON</v>
      </c>
      <c r="E11027" s="18" t="str">
        <f>+IFERROR(VLOOKUP(Cursos[[#This Row],[Modelo correcto]],Modelos[[Modelo correcto]:[¿En línea?]],3,FALSE),"REVISAR")</f>
        <v>NO</v>
      </c>
      <c r="F11027" s="18" t="str">
        <f>+Cursos[[#This Row],[IS]]&amp;Cursos[[#This Row],[Modelo correcto]]</f>
        <v>JOSE LUIS CARBAJAL CABUTOWF-C6590</v>
      </c>
      <c r="G11027" s="18">
        <v>1</v>
      </c>
      <c r="H11027" s="19">
        <v>43617</v>
      </c>
      <c r="I11027" s="18" t="str">
        <f>+IFERROR(VLOOKUP(Cursos[[#This Row],[Modelo correcto]],Modelos[[Modelo correcto]:[Aplica para certificación]],4,FALSE),"REVISAR")</f>
        <v>NO</v>
      </c>
    </row>
    <row r="11028" spans="1:9" x14ac:dyDescent="0.25">
      <c r="A11028" s="144" t="s">
        <v>338</v>
      </c>
      <c r="B11028">
        <v>1</v>
      </c>
      <c r="C11028" s="145" t="s">
        <v>894</v>
      </c>
      <c r="D11028" s="18" t="str">
        <f>+IFERROR(VLOOKUP(Cursos[[#This Row],[Modelo correcto]],Modelos[[Modelo correcto]:[¿En línea?]],2,FALSE),"REVISAR")</f>
        <v>EPSON</v>
      </c>
      <c r="E11028" s="18" t="str">
        <f>+IFERROR(VLOOKUP(Cursos[[#This Row],[Modelo correcto]],Modelos[[Modelo correcto]:[¿En línea?]],3,FALSE),"REVISAR")</f>
        <v>NO</v>
      </c>
      <c r="F11028" s="18" t="str">
        <f>+Cursos[[#This Row],[IS]]&amp;Cursos[[#This Row],[Modelo correcto]]</f>
        <v>JOSE LUIS CARBAJAL CABUTOWF-C869R</v>
      </c>
      <c r="G11028" s="18">
        <v>1</v>
      </c>
      <c r="H11028" s="19">
        <v>43617</v>
      </c>
      <c r="I11028" s="18" t="str">
        <f>+IFERROR(VLOOKUP(Cursos[[#This Row],[Modelo correcto]],Modelos[[Modelo correcto]:[Aplica para certificación]],4,FALSE),"REVISAR")</f>
        <v>NO</v>
      </c>
    </row>
    <row r="11029" spans="1:9" x14ac:dyDescent="0.25">
      <c r="A11029" s="144" t="s">
        <v>372</v>
      </c>
      <c r="B11029">
        <v>1</v>
      </c>
      <c r="C11029" s="145" t="s">
        <v>1673</v>
      </c>
      <c r="D11029" s="18" t="str">
        <f>+IFERROR(VLOOKUP(Cursos[[#This Row],[Modelo correcto]],Modelos[[Modelo correcto]:[¿En línea?]],2,FALSE),"REVISAR")</f>
        <v>HP</v>
      </c>
      <c r="E11029" s="18" t="str">
        <f>+IFERROR(VLOOKUP(Cursos[[#This Row],[Modelo correcto]],Modelos[[Modelo correcto]:[¿En línea?]],3,FALSE),"REVISAR")</f>
        <v>SÍ</v>
      </c>
      <c r="F11029" s="18" t="str">
        <f>+Cursos[[#This Row],[IS]]&amp;Cursos[[#This Row],[Modelo correcto]]</f>
        <v>MANUEL ALEJANDRO SOLIS VALLESLaserJet VEP Top Issues Live Event Training</v>
      </c>
      <c r="G11029" s="18">
        <v>0</v>
      </c>
      <c r="H11029" s="19">
        <v>44013</v>
      </c>
      <c r="I11029" s="18" t="str">
        <f>+IFERROR(VLOOKUP(Cursos[[#This Row],[Modelo correcto]],Modelos[[Modelo correcto]:[Aplica para certificación]],4,FALSE),"REVISAR")</f>
        <v>NO</v>
      </c>
    </row>
    <row r="11030" spans="1:9" x14ac:dyDescent="0.25">
      <c r="A11030" s="144" t="s">
        <v>372</v>
      </c>
      <c r="B11030">
        <v>1</v>
      </c>
      <c r="C11030" s="145" t="s">
        <v>66</v>
      </c>
      <c r="D11030" s="18" t="str">
        <f>+IFERROR(VLOOKUP(Cursos[[#This Row],[Modelo correcto]],Modelos[[Modelo correcto]:[¿En línea?]],2,FALSE),"REVISAR")</f>
        <v>XEROX</v>
      </c>
      <c r="E11030" s="18" t="str">
        <f>+IFERROR(VLOOKUP(Cursos[[#This Row],[Modelo correcto]],Modelos[[Modelo correcto]:[¿En línea?]],3,FALSE),"REVISAR")</f>
        <v>SÍ</v>
      </c>
      <c r="F11030" s="18" t="str">
        <f>+Cursos[[#This Row],[IS]]&amp;Cursos[[#This Row],[Modelo correcto]]</f>
        <v>MANUEL ALEJANDRO SOLIS VALLESVERSDFE</v>
      </c>
      <c r="G11030" s="18">
        <v>0</v>
      </c>
      <c r="H11030" s="19">
        <v>44013</v>
      </c>
      <c r="I11030" s="18" t="str">
        <f>+IFERROR(VLOOKUP(Cursos[[#This Row],[Modelo correcto]],Modelos[[Modelo correcto]:[Aplica para certificación]],4,FALSE),"REVISAR")</f>
        <v>SÍ</v>
      </c>
    </row>
    <row r="11031" spans="1:9" x14ac:dyDescent="0.25">
      <c r="A11031" s="144" t="s">
        <v>372</v>
      </c>
      <c r="B11031">
        <v>1</v>
      </c>
      <c r="C11031" s="10" t="s">
        <v>129</v>
      </c>
      <c r="D11031" s="18" t="str">
        <f>+IFERROR(VLOOKUP(Cursos[[#This Row],[Modelo correcto]],Modelos[[Modelo correcto]:[¿En línea?]],2,FALSE),"REVISAR")</f>
        <v>XEROX</v>
      </c>
      <c r="E11031" s="18" t="str">
        <f>+IFERROR(VLOOKUP(Cursos[[#This Row],[Modelo correcto]],Modelos[[Modelo correcto]:[¿En línea?]],3,FALSE),"REVISAR")</f>
        <v>SÍ</v>
      </c>
      <c r="F11031" s="18" t="str">
        <f>+Cursos[[#This Row],[IS]]&amp;Cursos[[#This Row],[Modelo correcto]]</f>
        <v>MANUEL ALEJANDRO SOLIS VALLESC13159</v>
      </c>
      <c r="G11031" s="18">
        <v>0</v>
      </c>
      <c r="H11031" s="19">
        <v>44013</v>
      </c>
      <c r="I11031" s="18" t="str">
        <f>+IFERROR(VLOOKUP(Cursos[[#This Row],[Modelo correcto]],Modelos[[Modelo correcto]:[Aplica para certificación]],4,FALSE),"REVISAR")</f>
        <v>NO</v>
      </c>
    </row>
    <row r="11032" spans="1:9" x14ac:dyDescent="0.25">
      <c r="A11032" s="144" t="s">
        <v>372</v>
      </c>
      <c r="B11032">
        <v>1</v>
      </c>
      <c r="C11032" s="10" t="s">
        <v>1516</v>
      </c>
      <c r="D11032" s="18" t="str">
        <f>+IFERROR(VLOOKUP(Cursos[[#This Row],[Modelo correcto]],Modelos[[Modelo correcto]:[¿En línea?]],2,FALSE),"REVISAR")</f>
        <v>XEROX</v>
      </c>
      <c r="E11032" s="18" t="str">
        <f>+IFERROR(VLOOKUP(Cursos[[#This Row],[Modelo correcto]],Modelos[[Modelo correcto]:[¿En línea?]],3,FALSE),"REVISAR")</f>
        <v>SÍ</v>
      </c>
      <c r="F11032" s="18" t="str">
        <f>+Cursos[[#This Row],[IS]]&amp;Cursos[[#This Row],[Modelo correcto]]</f>
        <v>MANUEL ALEJANDRO SOLIS VALLESXRPS001</v>
      </c>
      <c r="G11032" s="18">
        <v>0</v>
      </c>
      <c r="H11032" s="19">
        <v>44013</v>
      </c>
      <c r="I11032" s="18" t="str">
        <f>+IFERROR(VLOOKUP(Cursos[[#This Row],[Modelo correcto]],Modelos[[Modelo correcto]:[Aplica para certificación]],4,FALSE),"REVISAR")</f>
        <v>NO</v>
      </c>
    </row>
    <row r="11033" spans="1:9" x14ac:dyDescent="0.25">
      <c r="A11033" s="144" t="s">
        <v>372</v>
      </c>
      <c r="B11033">
        <v>1</v>
      </c>
      <c r="C11033" s="10" t="s">
        <v>1437</v>
      </c>
      <c r="D11033" s="18" t="str">
        <f>+IFERROR(VLOOKUP(Cursos[[#This Row],[Modelo correcto]],Modelos[[Modelo correcto]:[¿En línea?]],2,FALSE),"REVISAR")</f>
        <v>XEROX</v>
      </c>
      <c r="E11033" s="18" t="str">
        <f>+IFERROR(VLOOKUP(Cursos[[#This Row],[Modelo correcto]],Modelos[[Modelo correcto]:[¿En línea?]],3,FALSE),"REVISAR")</f>
        <v>SÍ</v>
      </c>
      <c r="F11033" s="18" t="str">
        <f>+Cursos[[#This Row],[IS]]&amp;Cursos[[#This Row],[Modelo correcto]]</f>
        <v>MANUEL ALEJANDRO SOLIS VALLESCLR307</v>
      </c>
      <c r="G11033" s="18">
        <v>0</v>
      </c>
      <c r="H11033" s="19">
        <v>44013</v>
      </c>
      <c r="I11033" s="18" t="str">
        <f>+IFERROR(VLOOKUP(Cursos[[#This Row],[Modelo correcto]],Modelos[[Modelo correcto]:[Aplica para certificación]],4,FALSE),"REVISAR")</f>
        <v>NO</v>
      </c>
    </row>
    <row r="11034" spans="1:9" x14ac:dyDescent="0.25">
      <c r="A11034" s="144" t="s">
        <v>372</v>
      </c>
      <c r="B11034">
        <v>1</v>
      </c>
      <c r="C11034" s="145" t="s">
        <v>22</v>
      </c>
      <c r="D11034" s="18" t="str">
        <f>+IFERROR(VLOOKUP(Cursos[[#This Row],[Modelo correcto]],Modelos[[Modelo correcto]:[¿En línea?]],2,FALSE),"REVISAR")</f>
        <v>XEROX</v>
      </c>
      <c r="E11034" s="18" t="str">
        <f>+IFERROR(VLOOKUP(Cursos[[#This Row],[Modelo correcto]],Modelos[[Modelo correcto]:[¿En línea?]],3,FALSE),"REVISAR")</f>
        <v>SÍ</v>
      </c>
      <c r="F11034" s="18" t="str">
        <f>+Cursos[[#This Row],[IS]]&amp;Cursos[[#This Row],[Modelo correcto]]</f>
        <v>MANUEL ALEJANDRO SOLIS VALLESCLA268</v>
      </c>
      <c r="G11034" s="18">
        <v>0</v>
      </c>
      <c r="H11034" s="19">
        <v>44013</v>
      </c>
      <c r="I11034" s="18" t="str">
        <f>+IFERROR(VLOOKUP(Cursos[[#This Row],[Modelo correcto]],Modelos[[Modelo correcto]:[Aplica para certificación]],4,FALSE),"REVISAR")</f>
        <v>NO</v>
      </c>
    </row>
    <row r="11035" spans="1:9" x14ac:dyDescent="0.25">
      <c r="A11035" s="144" t="s">
        <v>372</v>
      </c>
      <c r="B11035">
        <v>1</v>
      </c>
      <c r="C11035" s="10" t="s">
        <v>1249</v>
      </c>
      <c r="D11035" s="18" t="str">
        <f>+IFERROR(VLOOKUP(Cursos[[#This Row],[Modelo correcto]],Modelos[[Modelo correcto]:[¿En línea?]],2,FALSE),"REVISAR")</f>
        <v>XEROX</v>
      </c>
      <c r="E11035" s="18" t="str">
        <f>+IFERROR(VLOOKUP(Cursos[[#This Row],[Modelo correcto]],Modelos[[Modelo correcto]:[¿En línea?]],3,FALSE),"REVISAR")</f>
        <v>SÍ</v>
      </c>
      <c r="F11035" s="18" t="str">
        <f>+Cursos[[#This Row],[IS]]&amp;Cursos[[#This Row],[Modelo correcto]]</f>
        <v>MANUEL ALEJANDRO SOLIS VALLESIRIDPRE</v>
      </c>
      <c r="G11035" s="18">
        <v>0</v>
      </c>
      <c r="H11035" s="19">
        <v>44013</v>
      </c>
      <c r="I11035" s="18" t="str">
        <f>+IFERROR(VLOOKUP(Cursos[[#This Row],[Modelo correcto]],Modelos[[Modelo correcto]:[Aplica para certificación]],4,FALSE),"REVISAR")</f>
        <v>NO</v>
      </c>
    </row>
    <row r="11036" spans="1:9" x14ac:dyDescent="0.25">
      <c r="A11036" s="144" t="s">
        <v>372</v>
      </c>
      <c r="B11036">
        <v>1</v>
      </c>
      <c r="C11036" s="10" t="s">
        <v>118</v>
      </c>
      <c r="D11036" s="18" t="str">
        <f>+IFERROR(VLOOKUP(Cursos[[#This Row],[Modelo correcto]],Modelos[[Modelo correcto]:[¿En línea?]],2,FALSE),"REVISAR")</f>
        <v>XEROX</v>
      </c>
      <c r="E11036" s="18" t="str">
        <f>+IFERROR(VLOOKUP(Cursos[[#This Row],[Modelo correcto]],Modelos[[Modelo correcto]:[¿En línea?]],3,FALSE),"REVISAR")</f>
        <v>SÍ</v>
      </c>
      <c r="F11036" s="18" t="str">
        <f>+Cursos[[#This Row],[IS]]&amp;Cursos[[#This Row],[Modelo correcto]]</f>
        <v>MANUEL ALEJANDRO SOLIS VALLESC14847A</v>
      </c>
      <c r="G11036" s="18">
        <v>0</v>
      </c>
      <c r="H11036" s="19">
        <v>44013</v>
      </c>
      <c r="I11036" s="18" t="str">
        <f>+IFERROR(VLOOKUP(Cursos[[#This Row],[Modelo correcto]],Modelos[[Modelo correcto]:[Aplica para certificación]],4,FALSE),"REVISAR")</f>
        <v>NO</v>
      </c>
    </row>
    <row r="11037" spans="1:9" x14ac:dyDescent="0.25">
      <c r="A11037" s="144" t="s">
        <v>372</v>
      </c>
      <c r="B11037">
        <v>1</v>
      </c>
      <c r="C11037" s="10" t="s">
        <v>238</v>
      </c>
      <c r="D11037" s="18" t="str">
        <f>+IFERROR(VLOOKUP(Cursos[[#This Row],[Modelo correcto]],Modelos[[Modelo correcto]:[¿En línea?]],2,FALSE),"REVISAR")</f>
        <v>XEROX</v>
      </c>
      <c r="E11037" s="18" t="str">
        <f>+IFERROR(VLOOKUP(Cursos[[#This Row],[Modelo correcto]],Modelos[[Modelo correcto]:[¿En línea?]],3,FALSE),"REVISAR")</f>
        <v>SÍ</v>
      </c>
      <c r="F11037" s="18" t="str">
        <f>+Cursos[[#This Row],[IS]]&amp;Cursos[[#This Row],[Modelo correcto]]</f>
        <v>MANUEL ALEJANDRO SOLIS VALLESCKAKC17</v>
      </c>
      <c r="G11037" s="18">
        <v>0</v>
      </c>
      <c r="H11037" s="19">
        <v>44013</v>
      </c>
      <c r="I11037" s="18" t="str">
        <f>+IFERROR(VLOOKUP(Cursos[[#This Row],[Modelo correcto]],Modelos[[Modelo correcto]:[Aplica para certificación]],4,FALSE),"REVISAR")</f>
        <v>NO</v>
      </c>
    </row>
    <row r="11038" spans="1:9" x14ac:dyDescent="0.25">
      <c r="A11038" s="144" t="s">
        <v>372</v>
      </c>
      <c r="B11038">
        <v>1</v>
      </c>
      <c r="C11038" s="10" t="s">
        <v>75</v>
      </c>
      <c r="D11038" s="18" t="str">
        <f>+IFERROR(VLOOKUP(Cursos[[#This Row],[Modelo correcto]],Modelos[[Modelo correcto]:[¿En línea?]],2,FALSE),"REVISAR")</f>
        <v>XEROX</v>
      </c>
      <c r="E11038" s="18" t="str">
        <f>+IFERROR(VLOOKUP(Cursos[[#This Row],[Modelo correcto]],Modelos[[Modelo correcto]:[¿En línea?]],3,FALSE),"REVISAR")</f>
        <v>SÍ</v>
      </c>
      <c r="F11038" s="18" t="str">
        <f>+Cursos[[#This Row],[IS]]&amp;Cursos[[#This Row],[Modelo correcto]]</f>
        <v>MANUEL ALEJANDRO SOLIS VALLESXB21XTA</v>
      </c>
      <c r="G11038" s="18">
        <v>0</v>
      </c>
      <c r="H11038" s="19">
        <v>44013</v>
      </c>
      <c r="I11038" s="18" t="str">
        <f>+IFERROR(VLOOKUP(Cursos[[#This Row],[Modelo correcto]],Modelos[[Modelo correcto]:[Aplica para certificación]],4,FALSE),"REVISAR")</f>
        <v>SÍ</v>
      </c>
    </row>
    <row r="11039" spans="1:9" x14ac:dyDescent="0.25">
      <c r="A11039" s="144" t="s">
        <v>351</v>
      </c>
      <c r="B11039">
        <v>1</v>
      </c>
      <c r="C11039" s="10" t="s">
        <v>1706</v>
      </c>
      <c r="D11039" s="18" t="str">
        <f>+IFERROR(VLOOKUP(Cursos[[#This Row],[Modelo correcto]],Modelos[[Modelo correcto]:[¿En línea?]],2,FALSE),"REVISAR")</f>
        <v>OKI</v>
      </c>
      <c r="E11039" s="18" t="str">
        <f>+IFERROR(VLOOKUP(Cursos[[#This Row],[Modelo correcto]],Modelos[[Modelo correcto]:[¿En línea?]],3,FALSE),"REVISAR")</f>
        <v>NO</v>
      </c>
      <c r="F11039" s="18" t="str">
        <f>+Cursos[[#This Row],[IS]]&amp;Cursos[[#This Row],[Modelo correcto]]</f>
        <v>MARCO FLORES FRANCODICOM</v>
      </c>
      <c r="G11039" s="18">
        <v>1</v>
      </c>
      <c r="H11039" s="19">
        <v>44013</v>
      </c>
      <c r="I11039" s="18" t="str">
        <f>+IFERROR(VLOOKUP(Cursos[[#This Row],[Modelo correcto]],Modelos[[Modelo correcto]:[Aplica para certificación]],4,FALSE),"REVISAR")</f>
        <v>SÍ</v>
      </c>
    </row>
    <row r="11040" spans="1:9" x14ac:dyDescent="0.25">
      <c r="A11040" s="144" t="s">
        <v>351</v>
      </c>
      <c r="B11040">
        <v>1</v>
      </c>
      <c r="C11040" s="10" t="s">
        <v>538</v>
      </c>
      <c r="D11040" s="18" t="str">
        <f>+IFERROR(VLOOKUP(Cursos[[#This Row],[Modelo correcto]],Modelos[[Modelo correcto]:[¿En línea?]],2,FALSE),"REVISAR")</f>
        <v>CANON</v>
      </c>
      <c r="E11040" s="18" t="str">
        <f>+IFERROR(VLOOKUP(Cursos[[#This Row],[Modelo correcto]],Modelos[[Modelo correcto]:[¿En línea?]],3,FALSE),"REVISAR")</f>
        <v>NO</v>
      </c>
      <c r="F11040" s="18" t="str">
        <f>+Cursos[[#This Row],[IS]]&amp;Cursos[[#This Row],[Modelo correcto]]</f>
        <v>MARCO FLORES FRANCOCONECTIVIDAD</v>
      </c>
      <c r="G11040" s="18">
        <v>1</v>
      </c>
      <c r="H11040" s="19">
        <v>43922</v>
      </c>
      <c r="I11040" s="18" t="str">
        <f>+IFERROR(VLOOKUP(Cursos[[#This Row],[Modelo correcto]],Modelos[[Modelo correcto]:[Aplica para certificación]],4,FALSE),"REVISAR")</f>
        <v>SÍ</v>
      </c>
    </row>
    <row r="11041" spans="1:9" x14ac:dyDescent="0.25">
      <c r="A11041" s="144" t="s">
        <v>351</v>
      </c>
      <c r="B11041">
        <v>1</v>
      </c>
      <c r="C11041" s="10" t="s">
        <v>1423</v>
      </c>
      <c r="D11041" s="18" t="str">
        <f>+IFERROR(VLOOKUP(Cursos[[#This Row],[Modelo correcto]],Modelos[[Modelo correcto]:[¿En línea?]],2,FALSE),"REVISAR")</f>
        <v>LEXMARK</v>
      </c>
      <c r="E11041" s="18" t="str">
        <f>+IFERROR(VLOOKUP(Cursos[[#This Row],[Modelo correcto]],Modelos[[Modelo correcto]:[¿En línea?]],3,FALSE),"REVISAR")</f>
        <v>NO</v>
      </c>
      <c r="F11041" s="18" t="str">
        <f>+Cursos[[#This Row],[IS]]&amp;Cursos[[#This Row],[Modelo correcto]]</f>
        <v>MARCO FLORES FRANCODevice &amp; Fleet Management</v>
      </c>
      <c r="G11041" s="18">
        <v>1</v>
      </c>
      <c r="H11041" s="19">
        <v>43952</v>
      </c>
      <c r="I11041" s="18" t="str">
        <f>+IFERROR(VLOOKUP(Cursos[[#This Row],[Modelo correcto]],Modelos[[Modelo correcto]:[Aplica para certificación]],4,FALSE),"REVISAR")</f>
        <v>SÍ</v>
      </c>
    </row>
    <row r="11042" spans="1:9" x14ac:dyDescent="0.25">
      <c r="A11042" s="144" t="s">
        <v>351</v>
      </c>
      <c r="B11042">
        <v>1</v>
      </c>
      <c r="C11042" s="10" t="s">
        <v>1436</v>
      </c>
      <c r="D11042" s="18" t="str">
        <f>+IFERROR(VLOOKUP(Cursos[[#This Row],[Modelo correcto]],Modelos[[Modelo correcto]:[¿En línea?]],2,FALSE),"REVISAR")</f>
        <v>LEXMARK</v>
      </c>
      <c r="E11042" s="18" t="str">
        <f>+IFERROR(VLOOKUP(Cursos[[#This Row],[Modelo correcto]],Modelos[[Modelo correcto]:[¿En línea?]],3,FALSE),"REVISAR")</f>
        <v>NO</v>
      </c>
      <c r="F11042" s="18" t="str">
        <f>+Cursos[[#This Row],[IS]]&amp;Cursos[[#This Row],[Modelo correcto]]</f>
        <v>MARCO FLORES FRANCOPrint &amp; Output Management</v>
      </c>
      <c r="G11042" s="18">
        <v>1</v>
      </c>
      <c r="H11042" s="19">
        <v>43952</v>
      </c>
      <c r="I11042" s="18" t="str">
        <f>+IFERROR(VLOOKUP(Cursos[[#This Row],[Modelo correcto]],Modelos[[Modelo correcto]:[Aplica para certificación]],4,FALSE),"REVISAR")</f>
        <v>SÍ</v>
      </c>
    </row>
    <row r="11043" spans="1:9" x14ac:dyDescent="0.25">
      <c r="A11043" s="144" t="s">
        <v>351</v>
      </c>
      <c r="B11043">
        <v>1</v>
      </c>
      <c r="C11043" s="10" t="s">
        <v>951</v>
      </c>
      <c r="D11043" s="18" t="str">
        <f>+IFERROR(VLOOKUP(Cursos[[#This Row],[Modelo correcto]],Modelos[[Modelo correcto]:[¿En línea?]],2,FALSE),"REVISAR")</f>
        <v>XEROX</v>
      </c>
      <c r="E11043" s="18" t="str">
        <f>+IFERROR(VLOOKUP(Cursos[[#This Row],[Modelo correcto]],Modelos[[Modelo correcto]:[¿En línea?]],3,FALSE),"REVISAR")</f>
        <v>NO</v>
      </c>
      <c r="F11043" s="18" t="str">
        <f>+Cursos[[#This Row],[IS]]&amp;Cursos[[#This Row],[Modelo correcto]]</f>
        <v>MARCO FLORES FRANCOC13971</v>
      </c>
      <c r="G11043" s="18">
        <v>1</v>
      </c>
      <c r="H11043" s="19">
        <v>43983</v>
      </c>
      <c r="I11043" s="18" t="str">
        <f>+IFERROR(VLOOKUP(Cursos[[#This Row],[Modelo correcto]],Modelos[[Modelo correcto]:[Aplica para certificación]],4,FALSE),"REVISAR")</f>
        <v>SÍ</v>
      </c>
    </row>
    <row r="11044" spans="1:9" x14ac:dyDescent="0.25">
      <c r="A11044" s="144" t="s">
        <v>372</v>
      </c>
      <c r="B11044">
        <v>1</v>
      </c>
      <c r="C11044" s="145" t="s">
        <v>1677</v>
      </c>
      <c r="D11044" s="18" t="str">
        <f>+IFERROR(VLOOKUP(Cursos[[#This Row],[Modelo correcto]],Modelos[[Modelo correcto]:[¿En línea?]],2,FALSE),"REVISAR")</f>
        <v>XEROX</v>
      </c>
      <c r="E11044" s="18" t="str">
        <f>+IFERROR(VLOOKUP(Cursos[[#This Row],[Modelo correcto]],Modelos[[Modelo correcto]:[¿En línea?]],3,FALSE),"REVISAR")</f>
        <v>SÍ</v>
      </c>
      <c r="F11044" s="18" t="str">
        <f>+Cursos[[#This Row],[IS]]&amp;Cursos[[#This Row],[Modelo correcto]]</f>
        <v>MANUEL ALEJANDRO SOLIS VALLESXRPS003</v>
      </c>
      <c r="G11044" s="18">
        <v>0</v>
      </c>
      <c r="H11044" s="19">
        <v>44013</v>
      </c>
      <c r="I11044" s="18" t="str">
        <f>+IFERROR(VLOOKUP(Cursos[[#This Row],[Modelo correcto]],Modelos[[Modelo correcto]:[Aplica para certificación]],4,FALSE),"REVISAR")</f>
        <v>NO</v>
      </c>
    </row>
    <row r="11045" spans="1:9" x14ac:dyDescent="0.25">
      <c r="A11045" s="144" t="s">
        <v>372</v>
      </c>
      <c r="B11045">
        <v>1</v>
      </c>
      <c r="C11045" s="145" t="s">
        <v>167</v>
      </c>
      <c r="D11045" s="18" t="str">
        <f>+IFERROR(VLOOKUP(Cursos[[#This Row],[Modelo correcto]],Modelos[[Modelo correcto]:[¿En línea?]],2,FALSE),"REVISAR")</f>
        <v>XEROX</v>
      </c>
      <c r="E11045" s="18" t="str">
        <f>+IFERROR(VLOOKUP(Cursos[[#This Row],[Modelo correcto]],Modelos[[Modelo correcto]:[¿En línea?]],3,FALSE),"REVISAR")</f>
        <v>SÍ</v>
      </c>
      <c r="F11045" s="18" t="str">
        <f>+Cursos[[#This Row],[IS]]&amp;Cursos[[#This Row],[Modelo correcto]]</f>
        <v>MANUEL ALEJANDRO SOLIS VALLESNWPING</v>
      </c>
      <c r="G11045" s="18">
        <v>0</v>
      </c>
      <c r="H11045" s="19">
        <v>44013</v>
      </c>
      <c r="I11045" s="18" t="str">
        <f>+IFERROR(VLOOKUP(Cursos[[#This Row],[Modelo correcto]],Modelos[[Modelo correcto]:[Aplica para certificación]],4,FALSE),"REVISAR")</f>
        <v>NO</v>
      </c>
    </row>
    <row r="11046" spans="1:9" x14ac:dyDescent="0.25">
      <c r="A11046" s="144" t="s">
        <v>372</v>
      </c>
      <c r="B11046">
        <v>1</v>
      </c>
      <c r="C11046" s="145" t="s">
        <v>1692</v>
      </c>
      <c r="D11046" s="18" t="str">
        <f>+IFERROR(VLOOKUP(Cursos[[#This Row],[Modelo correcto]],Modelos[[Modelo correcto]:[¿En línea?]],2,FALSE),"REVISAR")</f>
        <v>XEROX</v>
      </c>
      <c r="E11046" s="18" t="str">
        <f>+IFERROR(VLOOKUP(Cursos[[#This Row],[Modelo correcto]],Modelos[[Modelo correcto]:[¿En línea?]],3,FALSE),"REVISAR")</f>
        <v>SÍ</v>
      </c>
      <c r="F11046" s="18" t="str">
        <f>+Cursos[[#This Row],[IS]]&amp;Cursos[[#This Row],[Modelo correcto]]</f>
        <v>MANUEL ALEJANDRO SOLIS VALLESOS2079</v>
      </c>
      <c r="G11046" s="18">
        <v>0</v>
      </c>
      <c r="H11046" s="19">
        <v>44013</v>
      </c>
      <c r="I11046" s="18" t="str">
        <f>+IFERROR(VLOOKUP(Cursos[[#This Row],[Modelo correcto]],Modelos[[Modelo correcto]:[Aplica para certificación]],4,FALSE),"REVISAR")</f>
        <v>NO</v>
      </c>
    </row>
    <row r="11047" spans="1:9" x14ac:dyDescent="0.25">
      <c r="A11047" s="144" t="s">
        <v>372</v>
      </c>
      <c r="B11047">
        <v>1</v>
      </c>
      <c r="C11047" s="145" t="s">
        <v>1276</v>
      </c>
      <c r="D11047" s="18" t="str">
        <f>+IFERROR(VLOOKUP(Cursos[[#This Row],[Modelo correcto]],Modelos[[Modelo correcto]:[¿En línea?]],2,FALSE),"REVISAR")</f>
        <v>XEROX</v>
      </c>
      <c r="E11047" s="18" t="str">
        <f>+IFERROR(VLOOKUP(Cursos[[#This Row],[Modelo correcto]],Modelos[[Modelo correcto]:[¿En línea?]],3,FALSE),"REVISAR")</f>
        <v>SÍ</v>
      </c>
      <c r="F11047" s="18" t="str">
        <f>+Cursos[[#This Row],[IS]]&amp;Cursos[[#This Row],[Modelo correcto]]</f>
        <v>MANUEL ALEJANDRO SOLIS VALLESBALTXTA</v>
      </c>
      <c r="G11047" s="18">
        <v>0</v>
      </c>
      <c r="H11047" s="19">
        <v>44013</v>
      </c>
      <c r="I11047" s="18" t="str">
        <f>+IFERROR(VLOOKUP(Cursos[[#This Row],[Modelo correcto]],Modelos[[Modelo correcto]:[Aplica para certificación]],4,FALSE),"REVISAR")</f>
        <v>NO</v>
      </c>
    </row>
    <row r="11048" spans="1:9" x14ac:dyDescent="0.25">
      <c r="A11048" s="144" t="s">
        <v>372</v>
      </c>
      <c r="B11048">
        <v>1</v>
      </c>
      <c r="C11048" s="145" t="s">
        <v>1541</v>
      </c>
      <c r="D11048" s="18" t="str">
        <f>+IFERROR(VLOOKUP(Cursos[[#This Row],[Modelo correcto]],Modelos[[Modelo correcto]:[¿En línea?]],2,FALSE),"REVISAR")</f>
        <v>XEROX</v>
      </c>
      <c r="E11048" s="18" t="str">
        <f>+IFERROR(VLOOKUP(Cursos[[#This Row],[Modelo correcto]],Modelos[[Modelo correcto]:[¿En línea?]],3,FALSE),"REVISAR")</f>
        <v>SÍ</v>
      </c>
      <c r="F11048" s="18" t="str">
        <f>+Cursos[[#This Row],[IS]]&amp;Cursos[[#This Row],[Modelo correcto]]</f>
        <v>MANUEL ALEJANDRO SOLIS VALLESMS10CONF</v>
      </c>
      <c r="G11048" s="18">
        <v>0</v>
      </c>
      <c r="H11048" s="19">
        <v>44013</v>
      </c>
      <c r="I11048" s="18" t="str">
        <f>+IFERROR(VLOOKUP(Cursos[[#This Row],[Modelo correcto]],Modelos[[Modelo correcto]:[Aplica para certificación]],4,FALSE),"REVISAR")</f>
        <v>NO</v>
      </c>
    </row>
    <row r="11049" spans="1:9" x14ac:dyDescent="0.25">
      <c r="A11049" s="144" t="s">
        <v>372</v>
      </c>
      <c r="B11049">
        <v>1</v>
      </c>
      <c r="C11049" s="145" t="s">
        <v>82</v>
      </c>
      <c r="D11049" s="18" t="str">
        <f>+IFERROR(VLOOKUP(Cursos[[#This Row],[Modelo correcto]],Modelos[[Modelo correcto]:[¿En línea?]],2,FALSE),"REVISAR")</f>
        <v>XEROX</v>
      </c>
      <c r="E11049" s="18" t="str">
        <f>+IFERROR(VLOOKUP(Cursos[[#This Row],[Modelo correcto]],Modelos[[Modelo correcto]:[¿En línea?]],3,FALSE),"REVISAR")</f>
        <v>SÍ</v>
      </c>
      <c r="F11049" s="18" t="str">
        <f>+Cursos[[#This Row],[IS]]&amp;Cursos[[#This Row],[Modelo correcto]]</f>
        <v>MANUEL ALEJANDRO SOLIS VALLESOS2084</v>
      </c>
      <c r="G11049" s="18">
        <v>0</v>
      </c>
      <c r="H11049" s="19">
        <v>44013</v>
      </c>
      <c r="I11049" s="18" t="str">
        <f>+IFERROR(VLOOKUP(Cursos[[#This Row],[Modelo correcto]],Modelos[[Modelo correcto]:[Aplica para certificación]],4,FALSE),"REVISAR")</f>
        <v>NO</v>
      </c>
    </row>
    <row r="11050" spans="1:9" x14ac:dyDescent="0.25">
      <c r="A11050" s="144" t="s">
        <v>372</v>
      </c>
      <c r="B11050">
        <v>1</v>
      </c>
      <c r="C11050" s="145" t="s">
        <v>183</v>
      </c>
      <c r="D11050" s="18" t="str">
        <f>+IFERROR(VLOOKUP(Cursos[[#This Row],[Modelo correcto]],Modelos[[Modelo correcto]:[¿En línea?]],2,FALSE),"REVISAR")</f>
        <v>XEROX</v>
      </c>
      <c r="E11050" s="18" t="str">
        <f>+IFERROR(VLOOKUP(Cursos[[#This Row],[Modelo correcto]],Modelos[[Modelo correcto]:[¿En línea?]],3,FALSE),"REVISAR")</f>
        <v>SÍ</v>
      </c>
      <c r="F11050" s="18" t="str">
        <f>+Cursos[[#This Row],[IS]]&amp;Cursos[[#This Row],[Modelo correcto]]</f>
        <v>MANUEL ALEJANDRO SOLIS VALLESXAC100</v>
      </c>
      <c r="G11050" s="18">
        <v>0</v>
      </c>
      <c r="H11050" s="19">
        <v>44013</v>
      </c>
      <c r="I11050" s="18" t="str">
        <f>+IFERROR(VLOOKUP(Cursos[[#This Row],[Modelo correcto]],Modelos[[Modelo correcto]:[Aplica para certificación]],4,FALSE),"REVISAR")</f>
        <v>NO</v>
      </c>
    </row>
    <row r="11051" spans="1:9" x14ac:dyDescent="0.25">
      <c r="A11051" s="144" t="s">
        <v>372</v>
      </c>
      <c r="B11051">
        <v>1</v>
      </c>
      <c r="C11051" s="10" t="s">
        <v>12</v>
      </c>
      <c r="D11051" s="18" t="str">
        <f>+IFERROR(VLOOKUP(Cursos[[#This Row],[Modelo correcto]],Modelos[[Modelo correcto]:[¿En línea?]],2,FALSE),"REVISAR")</f>
        <v>XEROX</v>
      </c>
      <c r="E11051" s="18" t="str">
        <f>+IFERROR(VLOOKUP(Cursos[[#This Row],[Modelo correcto]],Modelos[[Modelo correcto]:[¿En línea?]],3,FALSE),"REVISAR")</f>
        <v>SÍ</v>
      </c>
      <c r="F11051" s="18" t="str">
        <f>+Cursos[[#This Row],[IS]]&amp;Cursos[[#This Row],[Modelo correcto]]</f>
        <v>MANUEL ALEJANDRO SOLIS VALLESC15008</v>
      </c>
      <c r="G11051" s="18">
        <v>0</v>
      </c>
      <c r="H11051" s="19">
        <v>44013</v>
      </c>
      <c r="I11051" s="18" t="str">
        <f>+IFERROR(VLOOKUP(Cursos[[#This Row],[Modelo correcto]],Modelos[[Modelo correcto]:[Aplica para certificación]],4,FALSE),"REVISAR")</f>
        <v>NO</v>
      </c>
    </row>
    <row r="11052" spans="1:9" x14ac:dyDescent="0.25">
      <c r="A11052" s="144" t="s">
        <v>372</v>
      </c>
      <c r="B11052">
        <v>1</v>
      </c>
      <c r="C11052" s="145" t="s">
        <v>174</v>
      </c>
      <c r="D11052" s="18" t="str">
        <f>+IFERROR(VLOOKUP(Cursos[[#This Row],[Modelo correcto]],Modelos[[Modelo correcto]:[¿En línea?]],2,FALSE),"REVISAR")</f>
        <v>XEROX</v>
      </c>
      <c r="E11052" s="18" t="str">
        <f>+IFERROR(VLOOKUP(Cursos[[#This Row],[Modelo correcto]],Modelos[[Modelo correcto]:[¿En línea?]],3,FALSE),"REVISAR")</f>
        <v>SÍ</v>
      </c>
      <c r="F11052" s="18" t="str">
        <f>+Cursos[[#This Row],[IS]]&amp;Cursos[[#This Row],[Modelo correcto]]</f>
        <v>MANUEL ALEJANDRO SOLIS VALLES6140ASP</v>
      </c>
      <c r="G11052" s="18">
        <v>0</v>
      </c>
      <c r="H11052" s="19">
        <v>44013</v>
      </c>
      <c r="I11052" s="18" t="str">
        <f>+IFERROR(VLOOKUP(Cursos[[#This Row],[Modelo correcto]],Modelos[[Modelo correcto]:[Aplica para certificación]],4,FALSE),"REVISAR")</f>
        <v>NO</v>
      </c>
    </row>
    <row r="11053" spans="1:9" x14ac:dyDescent="0.25">
      <c r="A11053" s="144" t="s">
        <v>372</v>
      </c>
      <c r="B11053">
        <v>1</v>
      </c>
      <c r="C11053" s="145" t="s">
        <v>1767</v>
      </c>
      <c r="D11053" s="18" t="str">
        <f>+IFERROR(VLOOKUP(Cursos[[#This Row],[Modelo correcto]],Modelos[[Modelo correcto]:[¿En línea?]],2,FALSE),"REVISAR")</f>
        <v>XEROX</v>
      </c>
      <c r="E11053" s="18" t="str">
        <f>+IFERROR(VLOOKUP(Cursos[[#This Row],[Modelo correcto]],Modelos[[Modelo correcto]:[¿En línea?]],3,FALSE),"REVISAR")</f>
        <v>SÍ</v>
      </c>
      <c r="F11053" s="18" t="str">
        <f>+Cursos[[#This Row],[IS]]&amp;Cursos[[#This Row],[Modelo correcto]]</f>
        <v>MANUEL ALEJANDRO SOLIS VALLESWDSF104</v>
      </c>
      <c r="G11053" s="18">
        <v>0</v>
      </c>
      <c r="H11053" s="19">
        <v>44013</v>
      </c>
      <c r="I11053" s="18" t="str">
        <f>+IFERROR(VLOOKUP(Cursos[[#This Row],[Modelo correcto]],Modelos[[Modelo correcto]:[Aplica para certificación]],4,FALSE),"REVISAR")</f>
        <v>NO</v>
      </c>
    </row>
    <row r="11054" spans="1:9" x14ac:dyDescent="0.25">
      <c r="A11054" s="144" t="s">
        <v>372</v>
      </c>
      <c r="B11054">
        <v>1</v>
      </c>
      <c r="C11054" s="145" t="s">
        <v>1767</v>
      </c>
      <c r="D11054" s="18" t="str">
        <f>+IFERROR(VLOOKUP(Cursos[[#This Row],[Modelo correcto]],Modelos[[Modelo correcto]:[¿En línea?]],2,FALSE),"REVISAR")</f>
        <v>XEROX</v>
      </c>
      <c r="E11054" s="18" t="str">
        <f>+IFERROR(VLOOKUP(Cursos[[#This Row],[Modelo correcto]],Modelos[[Modelo correcto]:[¿En línea?]],3,FALSE),"REVISAR")</f>
        <v>SÍ</v>
      </c>
      <c r="F11054" s="18" t="str">
        <f>+Cursos[[#This Row],[IS]]&amp;Cursos[[#This Row],[Modelo correcto]]</f>
        <v>MANUEL ALEJANDRO SOLIS VALLESWDSF104</v>
      </c>
      <c r="G11054" s="18">
        <v>0</v>
      </c>
      <c r="H11054" s="19">
        <v>44013</v>
      </c>
      <c r="I11054" s="18" t="str">
        <f>+IFERROR(VLOOKUP(Cursos[[#This Row],[Modelo correcto]],Modelos[[Modelo correcto]:[Aplica para certificación]],4,FALSE),"REVISAR")</f>
        <v>NO</v>
      </c>
    </row>
    <row r="11055" spans="1:9" x14ac:dyDescent="0.25">
      <c r="A11055" s="144" t="s">
        <v>372</v>
      </c>
      <c r="B11055">
        <v>1</v>
      </c>
      <c r="C11055" s="145" t="s">
        <v>1522</v>
      </c>
      <c r="D11055" s="18" t="str">
        <f>+IFERROR(VLOOKUP(Cursos[[#This Row],[Modelo correcto]],Modelos[[Modelo correcto]:[¿En línea?]],2,FALSE),"REVISAR")</f>
        <v>XEROX</v>
      </c>
      <c r="E11055" s="18" t="str">
        <f>+IFERROR(VLOOKUP(Cursos[[#This Row],[Modelo correcto]],Modelos[[Modelo correcto]:[¿En línea?]],3,FALSE),"REVISAR")</f>
        <v>SÍ</v>
      </c>
      <c r="F11055" s="18" t="str">
        <f>+Cursos[[#This Row],[IS]]&amp;Cursos[[#This Row],[Modelo correcto]]</f>
        <v>MANUEL ALEJANDRO SOLIS VALLESOS2075</v>
      </c>
      <c r="G11055" s="18">
        <v>0</v>
      </c>
      <c r="H11055" s="19">
        <v>44013</v>
      </c>
      <c r="I11055" s="18" t="str">
        <f>+IFERROR(VLOOKUP(Cursos[[#This Row],[Modelo correcto]],Modelos[[Modelo correcto]:[Aplica para certificación]],4,FALSE),"REVISAR")</f>
        <v>NO</v>
      </c>
    </row>
    <row r="11056" spans="1:9" x14ac:dyDescent="0.25">
      <c r="A11056" s="144" t="s">
        <v>372</v>
      </c>
      <c r="B11056">
        <v>1</v>
      </c>
      <c r="C11056" s="145" t="s">
        <v>1587</v>
      </c>
      <c r="D11056" s="18" t="str">
        <f>+IFERROR(VLOOKUP(Cursos[[#This Row],[Modelo correcto]],Modelos[[Modelo correcto]:[¿En línea?]],2,FALSE),"REVISAR")</f>
        <v>XEROX</v>
      </c>
      <c r="E11056" s="18" t="str">
        <f>+IFERROR(VLOOKUP(Cursos[[#This Row],[Modelo correcto]],Modelos[[Modelo correcto]:[¿En línea?]],3,FALSE),"REVISAR")</f>
        <v>SÍ</v>
      </c>
      <c r="F11056" s="18" t="str">
        <f>+Cursos[[#This Row],[IS]]&amp;Cursos[[#This Row],[Modelo correcto]]</f>
        <v>MANUEL ALEJANDRO SOLIS VALLESWDSF106</v>
      </c>
      <c r="G11056" s="18">
        <v>0</v>
      </c>
      <c r="H11056" s="19">
        <v>44013</v>
      </c>
      <c r="I11056" s="18" t="str">
        <f>+IFERROR(VLOOKUP(Cursos[[#This Row],[Modelo correcto]],Modelos[[Modelo correcto]:[Aplica para certificación]],4,FALSE),"REVISAR")</f>
        <v>NO</v>
      </c>
    </row>
    <row r="11057" spans="1:9" x14ac:dyDescent="0.25">
      <c r="A11057" s="144" t="s">
        <v>372</v>
      </c>
      <c r="B11057">
        <v>1</v>
      </c>
      <c r="C11057" s="145" t="s">
        <v>51</v>
      </c>
      <c r="D11057" s="18" t="str">
        <f>+IFERROR(VLOOKUP(Cursos[[#This Row],[Modelo correcto]],Modelos[[Modelo correcto]:[¿En línea?]],2,FALSE),"REVISAR")</f>
        <v>XEROX</v>
      </c>
      <c r="E11057" s="18" t="str">
        <f>+IFERROR(VLOOKUP(Cursos[[#This Row],[Modelo correcto]],Modelos[[Modelo correcto]:[¿En línea?]],3,FALSE),"REVISAR")</f>
        <v>SÍ</v>
      </c>
      <c r="F11057" s="18" t="str">
        <f>+Cursos[[#This Row],[IS]]&amp;Cursos[[#This Row],[Modelo correcto]]</f>
        <v>MANUEL ALEJANDRO SOLIS VALLESWC3550</v>
      </c>
      <c r="G11057" s="18">
        <v>1</v>
      </c>
      <c r="H11057" s="19">
        <v>44013</v>
      </c>
      <c r="I11057" s="18" t="str">
        <f>+IFERROR(VLOOKUP(Cursos[[#This Row],[Modelo correcto]],Modelos[[Modelo correcto]:[Aplica para certificación]],4,FALSE),"REVISAR")</f>
        <v>SÍ</v>
      </c>
    </row>
    <row r="11058" spans="1:9" x14ac:dyDescent="0.25">
      <c r="A11058" s="144" t="s">
        <v>372</v>
      </c>
      <c r="B11058">
        <v>1</v>
      </c>
      <c r="C11058" s="10" t="s">
        <v>1817</v>
      </c>
      <c r="D11058" s="18" t="str">
        <f>+IFERROR(VLOOKUP(Cursos[[#This Row],[Modelo correcto]],Modelos[[Modelo correcto]:[¿En línea?]],2,FALSE),"REVISAR")</f>
        <v>XEROX</v>
      </c>
      <c r="E11058" s="18" t="str">
        <f>+IFERROR(VLOOKUP(Cursos[[#This Row],[Modelo correcto]],Modelos[[Modelo correcto]:[¿En línea?]],3,FALSE),"REVISAR")</f>
        <v>SÍ</v>
      </c>
      <c r="F11058" s="18" t="str">
        <f>+Cursos[[#This Row],[IS]]&amp;Cursos[[#This Row],[Modelo correcto]]</f>
        <v>MANUEL ALEJANDRO SOLIS VALLESwc3550</v>
      </c>
      <c r="G11058" s="18">
        <v>1</v>
      </c>
      <c r="H11058" s="19">
        <v>44013</v>
      </c>
      <c r="I11058" s="18" t="str">
        <f>+IFERROR(VLOOKUP(Cursos[[#This Row],[Modelo correcto]],Modelos[[Modelo correcto]:[Aplica para certificación]],4,FALSE),"REVISAR")</f>
        <v>SÍ</v>
      </c>
    </row>
    <row r="11059" spans="1:9" x14ac:dyDescent="0.25">
      <c r="A11059" s="144" t="s">
        <v>372</v>
      </c>
      <c r="B11059">
        <v>1</v>
      </c>
      <c r="C11059" s="145" t="s">
        <v>1785</v>
      </c>
      <c r="D11059" s="18" t="str">
        <f>+IFERROR(VLOOKUP(Cursos[[#This Row],[Modelo correcto]],Modelos[[Modelo correcto]:[¿En línea?]],2,FALSE),"REVISAR")</f>
        <v>XEROX</v>
      </c>
      <c r="E11059" s="18" t="str">
        <f>+IFERROR(VLOOKUP(Cursos[[#This Row],[Modelo correcto]],Modelos[[Modelo correcto]:[¿En línea?]],3,FALSE),"REVISAR")</f>
        <v>SÍ</v>
      </c>
      <c r="F11059" s="18" t="str">
        <f>+Cursos[[#This Row],[IS]]&amp;Cursos[[#This Row],[Modelo correcto]]</f>
        <v>MANUEL ALEJANDRO SOLIS VALLESWDSF103</v>
      </c>
      <c r="G11059" s="18">
        <v>0</v>
      </c>
      <c r="H11059" s="19">
        <v>44013</v>
      </c>
      <c r="I11059" s="18" t="str">
        <f>+IFERROR(VLOOKUP(Cursos[[#This Row],[Modelo correcto]],Modelos[[Modelo correcto]:[Aplica para certificación]],4,FALSE),"REVISAR")</f>
        <v>NO</v>
      </c>
    </row>
    <row r="11060" spans="1:9" x14ac:dyDescent="0.25">
      <c r="A11060" s="144" t="s">
        <v>372</v>
      </c>
      <c r="B11060">
        <v>1</v>
      </c>
      <c r="C11060" s="145" t="s">
        <v>126</v>
      </c>
      <c r="D11060" s="18" t="str">
        <f>+IFERROR(VLOOKUP(Cursos[[#This Row],[Modelo correcto]],Modelos[[Modelo correcto]:[¿En línea?]],2,FALSE),"REVISAR")</f>
        <v>XEROX</v>
      </c>
      <c r="E11060" s="18" t="str">
        <f>+IFERROR(VLOOKUP(Cursos[[#This Row],[Modelo correcto]],Modelos[[Modelo correcto]:[¿En línea?]],3,FALSE),"REVISAR")</f>
        <v>SÍ</v>
      </c>
      <c r="F11060" s="18" t="str">
        <f>+Cursos[[#This Row],[IS]]&amp;Cursos[[#This Row],[Modelo correcto]]</f>
        <v>MANUEL ALEJANDRO SOLIS VALLES770DCP2</v>
      </c>
      <c r="G11060" s="18">
        <v>0</v>
      </c>
      <c r="H11060" s="19">
        <v>44013</v>
      </c>
      <c r="I11060" s="18" t="str">
        <f>+IFERROR(VLOOKUP(Cursos[[#This Row],[Modelo correcto]],Modelos[[Modelo correcto]:[Aplica para certificación]],4,FALSE),"REVISAR")</f>
        <v>NO</v>
      </c>
    </row>
    <row r="11061" spans="1:9" x14ac:dyDescent="0.25">
      <c r="A11061" s="144" t="s">
        <v>372</v>
      </c>
      <c r="B11061">
        <v>1</v>
      </c>
      <c r="C11061" s="14" t="s">
        <v>1810</v>
      </c>
      <c r="D11061" s="18" t="str">
        <f>+IFERROR(VLOOKUP(Cursos[[#This Row],[Modelo correcto]],Modelos[[Modelo correcto]:[¿En línea?]],2,FALSE),"REVISAR")</f>
        <v>XEROX</v>
      </c>
      <c r="E11061" s="18" t="str">
        <f>+IFERROR(VLOOKUP(Cursos[[#This Row],[Modelo correcto]],Modelos[[Modelo correcto]:[¿En línea?]],3,FALSE),"REVISAR")</f>
        <v>SÍ</v>
      </c>
      <c r="F11061" s="18" t="str">
        <f>+Cursos[[#This Row],[IS]]&amp;Cursos[[#This Row],[Modelo correcto]]</f>
        <v>MANUEL ALEJANDRO SOLIS VALLESCompTIA A+ Exam 220-901</v>
      </c>
      <c r="G11061" s="18">
        <v>0</v>
      </c>
      <c r="H11061" s="19">
        <v>44013</v>
      </c>
      <c r="I11061" s="18" t="str">
        <f>+IFERROR(VLOOKUP(Cursos[[#This Row],[Modelo correcto]],Modelos[[Modelo correcto]:[Aplica para certificación]],4,FALSE),"REVISAR")</f>
        <v>NO</v>
      </c>
    </row>
    <row r="11062" spans="1:9" x14ac:dyDescent="0.25">
      <c r="A11062" s="144" t="s">
        <v>372</v>
      </c>
      <c r="B11062">
        <v>1</v>
      </c>
      <c r="C11062" s="10" t="s">
        <v>1810</v>
      </c>
      <c r="D11062" s="18" t="str">
        <f>+IFERROR(VLOOKUP(Cursos[[#This Row],[Modelo correcto]],Modelos[[Modelo correcto]:[¿En línea?]],2,FALSE),"REVISAR")</f>
        <v>XEROX</v>
      </c>
      <c r="E11062" s="18" t="str">
        <f>+IFERROR(VLOOKUP(Cursos[[#This Row],[Modelo correcto]],Modelos[[Modelo correcto]:[¿En línea?]],3,FALSE),"REVISAR")</f>
        <v>SÍ</v>
      </c>
      <c r="F11062" s="18" t="str">
        <f>+Cursos[[#This Row],[IS]]&amp;Cursos[[#This Row],[Modelo correcto]]</f>
        <v>MANUEL ALEJANDRO SOLIS VALLESCompTIA A+ Exam 220-901</v>
      </c>
      <c r="G11062" s="18">
        <v>0</v>
      </c>
      <c r="H11062" s="19">
        <v>44013</v>
      </c>
      <c r="I11062" s="18" t="str">
        <f>+IFERROR(VLOOKUP(Cursos[[#This Row],[Modelo correcto]],Modelos[[Modelo correcto]:[Aplica para certificación]],4,FALSE),"REVISAR")</f>
        <v>NO</v>
      </c>
    </row>
    <row r="11063" spans="1:9" x14ac:dyDescent="0.25">
      <c r="A11063" s="144" t="s">
        <v>372</v>
      </c>
      <c r="B11063">
        <v>1</v>
      </c>
      <c r="C11063" s="145" t="s">
        <v>1831</v>
      </c>
      <c r="D11063" s="18" t="str">
        <f>+IFERROR(VLOOKUP(Cursos[[#This Row],[Modelo correcto]],Modelos[[Modelo correcto]:[¿En línea?]],2,FALSE),"REVISAR")</f>
        <v>XEROX</v>
      </c>
      <c r="E11063" s="18" t="str">
        <f>+IFERROR(VLOOKUP(Cursos[[#This Row],[Modelo correcto]],Modelos[[Modelo correcto]:[¿En línea?]],3,FALSE),"REVISAR")</f>
        <v>SÍ</v>
      </c>
      <c r="F11063" s="18" t="str">
        <f>+Cursos[[#This Row],[IS]]&amp;Cursos[[#This Row],[Modelo correcto]]</f>
        <v>MANUEL ALEJANDRO SOLIS VALLESosha</v>
      </c>
      <c r="G11063" s="18">
        <v>0</v>
      </c>
      <c r="H11063" s="19">
        <v>44013</v>
      </c>
      <c r="I11063" s="18" t="str">
        <f>+IFERROR(VLOOKUP(Cursos[[#This Row],[Modelo correcto]],Modelos[[Modelo correcto]:[Aplica para certificación]],4,FALSE),"REVISAR")</f>
        <v>NO</v>
      </c>
    </row>
    <row r="11064" spans="1:9" x14ac:dyDescent="0.25">
      <c r="A11064" s="144" t="s">
        <v>372</v>
      </c>
      <c r="B11064">
        <v>1</v>
      </c>
      <c r="C11064" s="145" t="s">
        <v>1256</v>
      </c>
      <c r="D11064" s="18" t="str">
        <f>+IFERROR(VLOOKUP(Cursos[[#This Row],[Modelo correcto]],Modelos[[Modelo correcto]:[¿En línea?]],2,FALSE),"REVISAR")</f>
        <v>XEROX</v>
      </c>
      <c r="E11064" s="18" t="str">
        <f>+IFERROR(VLOOKUP(Cursos[[#This Row],[Modelo correcto]],Modelos[[Modelo correcto]:[¿En línea?]],3,FALSE),"REVISAR")</f>
        <v>SÍ</v>
      </c>
      <c r="F11064" s="18" t="str">
        <f>+Cursos[[#This Row],[IS]]&amp;Cursos[[#This Row],[Modelo correcto]]</f>
        <v>MANUEL ALEJANDRO SOLIS VALLESGBOFFIN</v>
      </c>
      <c r="G11064" s="18">
        <v>0</v>
      </c>
      <c r="H11064" s="19">
        <v>43952</v>
      </c>
      <c r="I11064" s="18" t="str">
        <f>+IFERROR(VLOOKUP(Cursos[[#This Row],[Modelo correcto]],Modelos[[Modelo correcto]:[Aplica para certificación]],4,FALSE),"REVISAR")</f>
        <v>SÍ</v>
      </c>
    </row>
    <row r="11065" spans="1:9" x14ac:dyDescent="0.25">
      <c r="A11065" s="144" t="s">
        <v>372</v>
      </c>
      <c r="B11065">
        <v>1</v>
      </c>
      <c r="C11065" s="145" t="s">
        <v>56</v>
      </c>
      <c r="D11065" s="18" t="str">
        <f>+IFERROR(VLOOKUP(Cursos[[#This Row],[Modelo correcto]],Modelos[[Modelo correcto]:[¿En línea?]],2,FALSE),"REVISAR")</f>
        <v>XEROX</v>
      </c>
      <c r="E11065" s="18" t="s">
        <v>948</v>
      </c>
      <c r="F11065" s="18" t="str">
        <f>+Cursos[[#This Row],[IS]]&amp;Cursos[[#This Row],[Modelo correcto]]</f>
        <v>MANUEL ALEJANDRO SOLIS VALLESEFI18CP</v>
      </c>
      <c r="G11065" s="18">
        <v>1</v>
      </c>
      <c r="H11065" s="19">
        <v>44044</v>
      </c>
      <c r="I11065" s="18" t="str">
        <f>+IFERROR(VLOOKUP(Cursos[[#This Row],[Modelo correcto]],Modelos[[Modelo correcto]:[Aplica para certificación]],4,FALSE),"REVISAR")</f>
        <v>SÍ</v>
      </c>
    </row>
    <row r="11066" spans="1:9" x14ac:dyDescent="0.25">
      <c r="A11066" s="144" t="s">
        <v>372</v>
      </c>
      <c r="B11066">
        <v>1</v>
      </c>
      <c r="C11066" s="145" t="s">
        <v>1686</v>
      </c>
      <c r="D11066" s="18" t="str">
        <f>+IFERROR(VLOOKUP(Cursos[[#This Row],[Modelo correcto]],Modelos[[Modelo correcto]:[¿En línea?]],2,FALSE),"REVISAR")</f>
        <v>XEROX</v>
      </c>
      <c r="E11066" s="18" t="s">
        <v>948</v>
      </c>
      <c r="F11066" s="18" t="str">
        <f>+Cursos[[#This Row],[IS]]&amp;Cursos[[#This Row],[Modelo correcto]]</f>
        <v>MANUEL ALEJANDRO SOLIS VALLESCWW60</v>
      </c>
      <c r="G11066" s="18">
        <v>1</v>
      </c>
      <c r="H11066" s="19">
        <v>44044</v>
      </c>
      <c r="I11066" s="18" t="str">
        <f>+IFERROR(VLOOKUP(Cursos[[#This Row],[Modelo correcto]],Modelos[[Modelo correcto]:[Aplica para certificación]],4,FALSE),"REVISAR")</f>
        <v>NO</v>
      </c>
    </row>
    <row r="11067" spans="1:9" x14ac:dyDescent="0.25">
      <c r="A11067" s="144" t="s">
        <v>372</v>
      </c>
      <c r="B11067">
        <v>1</v>
      </c>
      <c r="C11067" s="145" t="s">
        <v>228</v>
      </c>
      <c r="D11067" s="18" t="str">
        <f>+IFERROR(VLOOKUP(Cursos[[#This Row],[Modelo correcto]],Modelos[[Modelo correcto]:[¿En línea?]],2,FALSE),"REVISAR")</f>
        <v>XEROX</v>
      </c>
      <c r="E11067" s="18" t="s">
        <v>948</v>
      </c>
      <c r="F11067" s="18" t="str">
        <f>+Cursos[[#This Row],[IS]]&amp;Cursos[[#This Row],[Modelo correcto]]</f>
        <v>MANUEL ALEJANDRO SOLIS VALLESVL12AKC</v>
      </c>
      <c r="G11067" s="18">
        <v>1</v>
      </c>
      <c r="H11067" s="19">
        <v>44044</v>
      </c>
      <c r="I11067" s="18" t="str">
        <f>+IFERROR(VLOOKUP(Cursos[[#This Row],[Modelo correcto]],Modelos[[Modelo correcto]:[Aplica para certificación]],4,FALSE),"REVISAR")</f>
        <v>NO</v>
      </c>
    </row>
    <row r="11068" spans="1:9" x14ac:dyDescent="0.25">
      <c r="A11068" s="144" t="s">
        <v>372</v>
      </c>
      <c r="B11068">
        <v>1</v>
      </c>
      <c r="C11068" s="145" t="s">
        <v>16</v>
      </c>
      <c r="D11068" s="18" t="str">
        <f>+IFERROR(VLOOKUP(Cursos[[#This Row],[Modelo correcto]],Modelos[[Modelo correcto]:[¿En línea?]],2,FALSE),"REVISAR")</f>
        <v>XEROX</v>
      </c>
      <c r="E11068" s="18" t="str">
        <f>+IFERROR(VLOOKUP(Cursos[[#This Row],[Modelo correcto]],Modelos[[Modelo correcto]:[¿En línea?]],3,FALSE),"REVISAR")</f>
        <v>SÍ</v>
      </c>
      <c r="F11068" s="18" t="str">
        <f>+Cursos[[#This Row],[IS]]&amp;Cursos[[#This Row],[Modelo correcto]]</f>
        <v>MANUEL ALEJANDRO SOLIS VALLESDC136</v>
      </c>
      <c r="G11068" s="18">
        <v>0</v>
      </c>
      <c r="H11068" s="19">
        <v>44044</v>
      </c>
      <c r="I11068" s="18" t="str">
        <f>+IFERROR(VLOOKUP(Cursos[[#This Row],[Modelo correcto]],Modelos[[Modelo correcto]:[Aplica para certificación]],4,FALSE),"REVISAR")</f>
        <v>NO</v>
      </c>
    </row>
    <row r="11069" spans="1:9" x14ac:dyDescent="0.25">
      <c r="A11069" s="144" t="s">
        <v>372</v>
      </c>
      <c r="B11069">
        <v>1</v>
      </c>
      <c r="C11069" s="145" t="s">
        <v>1575</v>
      </c>
      <c r="D11069" s="18" t="str">
        <f>+IFERROR(VLOOKUP(Cursos[[#This Row],[Modelo correcto]],Modelos[[Modelo correcto]:[¿En línea?]],2,FALSE),"REVISAR")</f>
        <v>XEROX</v>
      </c>
      <c r="E11069" s="18" t="str">
        <f>+IFERROR(VLOOKUP(Cursos[[#This Row],[Modelo correcto]],Modelos[[Modelo correcto]:[¿En línea?]],3,FALSE),"REVISAR")</f>
        <v>SÍ</v>
      </c>
      <c r="F11069" s="18" t="str">
        <f>+Cursos[[#This Row],[IS]]&amp;Cursos[[#This Row],[Modelo correcto]]</f>
        <v>MANUEL ALEJANDRO SOLIS VALLESEFI17PP</v>
      </c>
      <c r="G11069" s="18">
        <v>0</v>
      </c>
      <c r="H11069" s="19">
        <v>44044</v>
      </c>
      <c r="I11069" s="18" t="str">
        <f>+IFERROR(VLOOKUP(Cursos[[#This Row],[Modelo correcto]],Modelos[[Modelo correcto]:[Aplica para certificación]],4,FALSE),"REVISAR")</f>
        <v>NO</v>
      </c>
    </row>
    <row r="11070" spans="1:9" x14ac:dyDescent="0.25">
      <c r="A11070" s="144" t="s">
        <v>372</v>
      </c>
      <c r="B11070">
        <v>1</v>
      </c>
      <c r="C11070" s="145" t="s">
        <v>63</v>
      </c>
      <c r="D11070" s="18" t="str">
        <f>+IFERROR(VLOOKUP(Cursos[[#This Row],[Modelo correcto]],Modelos[[Modelo correcto]:[¿En línea?]],2,FALSE),"REVISAR")</f>
        <v>XEROX</v>
      </c>
      <c r="E11070" s="18" t="str">
        <f>+IFERROR(VLOOKUP(Cursos[[#This Row],[Modelo correcto]],Modelos[[Modelo correcto]:[¿En línea?]],3,FALSE),"REVISAR")</f>
        <v>SÍ</v>
      </c>
      <c r="F11070" s="18" t="str">
        <f>+Cursos[[#This Row],[IS]]&amp;Cursos[[#This Row],[Modelo correcto]]</f>
        <v>MANUEL ALEJANDRO SOLIS VALLESFFPSSP1</v>
      </c>
      <c r="G11070" s="18">
        <v>0</v>
      </c>
      <c r="H11070" s="19">
        <v>44044</v>
      </c>
      <c r="I11070" s="18" t="str">
        <f>+IFERROR(VLOOKUP(Cursos[[#This Row],[Modelo correcto]],Modelos[[Modelo correcto]:[Aplica para certificación]],4,FALSE),"REVISAR")</f>
        <v>NO</v>
      </c>
    </row>
    <row r="11071" spans="1:9" x14ac:dyDescent="0.25">
      <c r="A11071" s="144" t="s">
        <v>372</v>
      </c>
      <c r="B11071">
        <v>1</v>
      </c>
      <c r="C11071" s="145" t="s">
        <v>185</v>
      </c>
      <c r="D11071" s="18" t="str">
        <f>+IFERROR(VLOOKUP(Cursos[[#This Row],[Modelo correcto]],Modelos[[Modelo correcto]:[¿En línea?]],2,FALSE),"REVISAR")</f>
        <v>XEROX</v>
      </c>
      <c r="E11071" s="18" t="str">
        <f>+IFERROR(VLOOKUP(Cursos[[#This Row],[Modelo correcto]],Modelos[[Modelo correcto]:[¿En línea?]],3,FALSE),"REVISAR")</f>
        <v>SÍ</v>
      </c>
      <c r="F11071" s="18" t="str">
        <f>+Cursos[[#This Row],[IS]]&amp;Cursos[[#This Row],[Modelo correcto]]</f>
        <v>MANUEL ALEJANDRO SOLIS VALLESC13970</v>
      </c>
      <c r="G11071" s="18">
        <v>0</v>
      </c>
      <c r="H11071" s="19">
        <v>44044</v>
      </c>
      <c r="I11071" s="18" t="str">
        <f>+IFERROR(VLOOKUP(Cursos[[#This Row],[Modelo correcto]],Modelos[[Modelo correcto]:[Aplica para certificación]],4,FALSE),"REVISAR")</f>
        <v>NO</v>
      </c>
    </row>
    <row r="11072" spans="1:9" x14ac:dyDescent="0.25">
      <c r="A11072" s="144" t="s">
        <v>372</v>
      </c>
      <c r="B11072">
        <v>1</v>
      </c>
      <c r="C11072" s="145" t="s">
        <v>21</v>
      </c>
      <c r="D11072" s="18" t="str">
        <f>+IFERROR(VLOOKUP(Cursos[[#This Row],[Modelo correcto]],Modelos[[Modelo correcto]:[¿En línea?]],2,FALSE),"REVISAR")</f>
        <v>XEROX</v>
      </c>
      <c r="E11072" s="18" t="str">
        <f>+IFERROR(VLOOKUP(Cursos[[#This Row],[Modelo correcto]],Modelos[[Modelo correcto]:[¿En línea?]],3,FALSE),"REVISAR")</f>
        <v>SÍ</v>
      </c>
      <c r="F11072" s="18" t="str">
        <f>+Cursos[[#This Row],[IS]]&amp;Cursos[[#This Row],[Modelo correcto]]</f>
        <v>MANUEL ALEJANDRO SOLIS VALLESC16401</v>
      </c>
      <c r="G11072" s="18">
        <v>0</v>
      </c>
      <c r="H11072" s="19">
        <v>44044</v>
      </c>
      <c r="I11072" s="18" t="str">
        <f>+IFERROR(VLOOKUP(Cursos[[#This Row],[Modelo correcto]],Modelos[[Modelo correcto]:[Aplica para certificación]],4,FALSE),"REVISAR")</f>
        <v>NO</v>
      </c>
    </row>
    <row r="11073" spans="1:9" x14ac:dyDescent="0.25">
      <c r="A11073" s="144" t="s">
        <v>372</v>
      </c>
      <c r="B11073">
        <v>1</v>
      </c>
      <c r="C11073" s="10" t="s">
        <v>1587</v>
      </c>
      <c r="D11073" s="18" t="str">
        <f>+IFERROR(VLOOKUP(Cursos[[#This Row],[Modelo correcto]],Modelos[[Modelo correcto]:[¿En línea?]],2,FALSE),"REVISAR")</f>
        <v>XEROX</v>
      </c>
      <c r="E11073" s="18" t="str">
        <f>+IFERROR(VLOOKUP(Cursos[[#This Row],[Modelo correcto]],Modelos[[Modelo correcto]:[¿En línea?]],3,FALSE),"REVISAR")</f>
        <v>SÍ</v>
      </c>
      <c r="F11073" s="18" t="str">
        <f>+Cursos[[#This Row],[IS]]&amp;Cursos[[#This Row],[Modelo correcto]]</f>
        <v>MANUEL ALEJANDRO SOLIS VALLESWDSF106</v>
      </c>
      <c r="G11073" s="18">
        <v>0</v>
      </c>
      <c r="H11073" s="19">
        <v>44044</v>
      </c>
      <c r="I11073" s="18" t="str">
        <f>+IFERROR(VLOOKUP(Cursos[[#This Row],[Modelo correcto]],Modelos[[Modelo correcto]:[Aplica para certificación]],4,FALSE),"REVISAR")</f>
        <v>NO</v>
      </c>
    </row>
    <row r="11074" spans="1:9" x14ac:dyDescent="0.25">
      <c r="A11074" s="144" t="s">
        <v>372</v>
      </c>
      <c r="B11074">
        <v>1</v>
      </c>
      <c r="C11074" s="10" t="s">
        <v>210</v>
      </c>
      <c r="D11074" s="18" t="str">
        <f>+IFERROR(VLOOKUP(Cursos[[#This Row],[Modelo correcto]],Modelos[[Modelo correcto]:[¿En línea?]],2,FALSE),"REVISAR")</f>
        <v>XEROX</v>
      </c>
      <c r="E11074" s="18" t="str">
        <f>+IFERROR(VLOOKUP(Cursos[[#This Row],[Modelo correcto]],Modelos[[Modelo correcto]:[¿En línea?]],3,FALSE),"REVISAR")</f>
        <v>SÍ</v>
      </c>
      <c r="F11074" s="18" t="str">
        <f>+Cursos[[#This Row],[IS]]&amp;Cursos[[#This Row],[Modelo correcto]]</f>
        <v>MANUEL ALEJANDRO SOLIS VALLESC14635</v>
      </c>
      <c r="G11074" s="18">
        <v>0</v>
      </c>
      <c r="H11074" s="19">
        <v>44044</v>
      </c>
      <c r="I11074" s="18" t="str">
        <f>+IFERROR(VLOOKUP(Cursos[[#This Row],[Modelo correcto]],Modelos[[Modelo correcto]:[Aplica para certificación]],4,FALSE),"REVISAR")</f>
        <v>NO</v>
      </c>
    </row>
    <row r="11075" spans="1:9" x14ac:dyDescent="0.25">
      <c r="A11075" s="144" t="s">
        <v>372</v>
      </c>
      <c r="B11075">
        <v>1</v>
      </c>
      <c r="C11075" s="10" t="s">
        <v>91</v>
      </c>
      <c r="D11075" s="18" t="str">
        <f>+IFERROR(VLOOKUP(Cursos[[#This Row],[Modelo correcto]],Modelos[[Modelo correcto]:[¿En línea?]],2,FALSE),"REVISAR")</f>
        <v>XEROX</v>
      </c>
      <c r="E11075" s="18" t="str">
        <f>+IFERROR(VLOOKUP(Cursos[[#This Row],[Modelo correcto]],Modelos[[Modelo correcto]:[¿En línea?]],3,FALSE),"REVISAR")</f>
        <v>SÍ</v>
      </c>
      <c r="F11075" s="18" t="str">
        <f>+Cursos[[#This Row],[IS]]&amp;Cursos[[#This Row],[Modelo correcto]]</f>
        <v>MANUEL ALEJANDRO SOLIS VALLESC7120A</v>
      </c>
      <c r="G11075" s="18">
        <v>0</v>
      </c>
      <c r="H11075" s="19">
        <v>44044</v>
      </c>
      <c r="I11075" s="18" t="str">
        <f>+IFERROR(VLOOKUP(Cursos[[#This Row],[Modelo correcto]],Modelos[[Modelo correcto]:[Aplica para certificación]],4,FALSE),"REVISAR")</f>
        <v>NO</v>
      </c>
    </row>
    <row r="11076" spans="1:9" x14ac:dyDescent="0.25">
      <c r="A11076" s="144" t="s">
        <v>351</v>
      </c>
      <c r="B11076">
        <v>1</v>
      </c>
      <c r="C11076" s="63" t="s">
        <v>1170</v>
      </c>
      <c r="D11076" s="18" t="str">
        <f>+IFERROR(VLOOKUP(Cursos[[#This Row],[Modelo correcto]],Modelos[[Modelo correcto]:[¿En línea?]],2,FALSE),"REVISAR")</f>
        <v>CANON</v>
      </c>
      <c r="E11076" s="18" t="str">
        <f>+IFERROR(VLOOKUP(Cursos[[#This Row],[Modelo correcto]],Modelos[[Modelo correcto]:[¿En línea?]],3,FALSE),"REVISAR")</f>
        <v>SÍ</v>
      </c>
      <c r="F11076" s="18" t="str">
        <f>+Cursos[[#This Row],[IS]]&amp;Cursos[[#This Row],[Modelo correcto]]</f>
        <v>MARCO FLORES FRANCOBásico Eq. Color</v>
      </c>
      <c r="G11076" s="18">
        <v>1</v>
      </c>
      <c r="H11076" s="19">
        <v>43891</v>
      </c>
      <c r="I11076" s="18" t="str">
        <f>+IFERROR(VLOOKUP(Cursos[[#This Row],[Modelo correcto]],Modelos[[Modelo correcto]:[Aplica para certificación]],4,FALSE),"REVISAR")</f>
        <v>SÍ</v>
      </c>
    </row>
    <row r="11077" spans="1:9" x14ac:dyDescent="0.25">
      <c r="A11077" s="144" t="s">
        <v>351</v>
      </c>
      <c r="B11077">
        <v>1</v>
      </c>
      <c r="C11077" s="63" t="s">
        <v>759</v>
      </c>
      <c r="D11077" s="18" t="str">
        <f>+IFERROR(VLOOKUP(Cursos[[#This Row],[Modelo correcto]],Modelos[[Modelo correcto]:[¿En línea?]],2,FALSE),"REVISAR")</f>
        <v>CANON</v>
      </c>
      <c r="E11077" s="18" t="str">
        <f>+IFERROR(VLOOKUP(Cursos[[#This Row],[Modelo correcto]],Modelos[[Modelo correcto]:[¿En línea?]],3,FALSE),"REVISAR")</f>
        <v>SÍ</v>
      </c>
      <c r="F11077" s="18" t="str">
        <f>+Cursos[[#This Row],[IS]]&amp;Cursos[[#This Row],[Modelo correcto]]</f>
        <v>MARCO FLORES FRANCOBásico Eq. Dig. B&amp;W</v>
      </c>
      <c r="G11077" s="18">
        <v>1</v>
      </c>
      <c r="H11077" s="19">
        <v>43862</v>
      </c>
      <c r="I11077" s="18" t="str">
        <f>+IFERROR(VLOOKUP(Cursos[[#This Row],[Modelo correcto]],Modelos[[Modelo correcto]:[Aplica para certificación]],4,FALSE),"REVISAR")</f>
        <v>SÍ</v>
      </c>
    </row>
    <row r="11078" spans="1:9" x14ac:dyDescent="0.25">
      <c r="A11078" s="144" t="s">
        <v>351</v>
      </c>
      <c r="B11078">
        <v>1</v>
      </c>
      <c r="C11078" s="63" t="s">
        <v>757</v>
      </c>
      <c r="D11078" s="18" t="str">
        <f>+IFERROR(VLOOKUP(Cursos[[#This Row],[Modelo correcto]],Modelos[[Modelo correcto]:[¿En línea?]],2,FALSE),"REVISAR")</f>
        <v>CANON</v>
      </c>
      <c r="E11078" s="18" t="str">
        <f>+IFERROR(VLOOKUP(Cursos[[#This Row],[Modelo correcto]],Modelos[[Modelo correcto]:[¿En línea?]],3,FALSE),"REVISAR")</f>
        <v>SÍ</v>
      </c>
      <c r="F11078" s="18" t="str">
        <f>+Cursos[[#This Row],[IS]]&amp;Cursos[[#This Row],[Modelo correcto]]</f>
        <v>MARCO FLORES FRANCOBásico imagePROGRAF</v>
      </c>
      <c r="G11078" s="18">
        <v>1</v>
      </c>
      <c r="H11078" s="19">
        <v>43891</v>
      </c>
      <c r="I11078" s="18" t="str">
        <f>+IFERROR(VLOOKUP(Cursos[[#This Row],[Modelo correcto]],Modelos[[Modelo correcto]:[Aplica para certificación]],4,FALSE),"REVISAR")</f>
        <v>SÍ</v>
      </c>
    </row>
    <row r="11079" spans="1:9" x14ac:dyDescent="0.25">
      <c r="A11079" s="144" t="s">
        <v>351</v>
      </c>
      <c r="B11079">
        <v>1</v>
      </c>
      <c r="C11079" s="145" t="s">
        <v>870</v>
      </c>
      <c r="D11079" s="18" t="str">
        <f>+IFERROR(VLOOKUP(Cursos[[#This Row],[Modelo correcto]],Modelos[[Modelo correcto]:[¿En línea?]],2,FALSE),"REVISAR")</f>
        <v>CANON</v>
      </c>
      <c r="E11079" s="18" t="str">
        <f>+IFERROR(VLOOKUP(Cursos[[#This Row],[Modelo correcto]],Modelos[[Modelo correcto]:[¿En línea?]],3,FALSE),"REVISAR")</f>
        <v>SÍ</v>
      </c>
      <c r="F11079" s="18" t="str">
        <f>+Cursos[[#This Row],[IS]]&amp;Cursos[[#This Row],[Modelo correcto]]</f>
        <v>MARCO FLORES FRANCODRG2140</v>
      </c>
      <c r="G11079" s="18">
        <v>1</v>
      </c>
      <c r="H11079" s="19">
        <v>43891</v>
      </c>
      <c r="I11079" s="18" t="str">
        <f>+IFERROR(VLOOKUP(Cursos[[#This Row],[Modelo correcto]],Modelos[[Modelo correcto]:[Aplica para certificación]],4,FALSE),"REVISAR")</f>
        <v>SÍ</v>
      </c>
    </row>
    <row r="11080" spans="1:9" x14ac:dyDescent="0.25">
      <c r="A11080" s="144" t="s">
        <v>351</v>
      </c>
      <c r="B11080">
        <v>1</v>
      </c>
      <c r="C11080" s="10" t="s">
        <v>551</v>
      </c>
      <c r="D11080" s="18" t="str">
        <f>+IFERROR(VLOOKUP(Cursos[[#This Row],[Modelo correcto]],Modelos[[Modelo correcto]:[¿En línea?]],2,FALSE),"REVISAR")</f>
        <v>CANON</v>
      </c>
      <c r="E11080" s="18" t="str">
        <f>+IFERROR(VLOOKUP(Cursos[[#This Row],[Modelo correcto]],Modelos[[Modelo correcto]:[¿En línea?]],3,FALSE),"REVISAR")</f>
        <v>SÍ</v>
      </c>
      <c r="F11080" s="18" t="str">
        <f>+Cursos[[#This Row],[IS]]&amp;Cursos[[#This Row],[Modelo correcto]]</f>
        <v>MARCO FLORES FRANCOIPF PRO</v>
      </c>
      <c r="G11080" s="18">
        <v>1</v>
      </c>
      <c r="H11080" s="19">
        <v>43891</v>
      </c>
      <c r="I11080" s="18" t="str">
        <f>+IFERROR(VLOOKUP(Cursos[[#This Row],[Modelo correcto]],Modelos[[Modelo correcto]:[Aplica para certificación]],4,FALSE),"REVISAR")</f>
        <v>SÍ</v>
      </c>
    </row>
    <row r="11081" spans="1:9" x14ac:dyDescent="0.25">
      <c r="A11081" s="144" t="s">
        <v>351</v>
      </c>
      <c r="B11081">
        <v>1</v>
      </c>
      <c r="C11081" s="63" t="s">
        <v>753</v>
      </c>
      <c r="D11081" s="18" t="str">
        <f>+IFERROR(VLOOKUP(Cursos[[#This Row],[Modelo correcto]],Modelos[[Modelo correcto]:[¿En línea?]],2,FALSE),"REVISAR")</f>
        <v>CANON</v>
      </c>
      <c r="E11081" s="18" t="str">
        <f>+IFERROR(VLOOKUP(Cursos[[#This Row],[Modelo correcto]],Modelos[[Modelo correcto]:[¿En línea?]],3,FALSE),"REVISAR")</f>
        <v>SÍ</v>
      </c>
      <c r="F11081" s="18" t="str">
        <f>+Cursos[[#This Row],[IS]]&amp;Cursos[[#This Row],[Modelo correcto]]</f>
        <v>MARCO FLORES FRANCOIR 1643</v>
      </c>
      <c r="G11081" s="18">
        <v>1</v>
      </c>
      <c r="H11081" s="19">
        <v>43862</v>
      </c>
      <c r="I11081" s="18" t="str">
        <f>+IFERROR(VLOOKUP(Cursos[[#This Row],[Modelo correcto]],Modelos[[Modelo correcto]:[Aplica para certificación]],4,FALSE),"REVISAR")</f>
        <v>SÍ</v>
      </c>
    </row>
    <row r="11082" spans="1:9" x14ac:dyDescent="0.25">
      <c r="A11082" s="144" t="s">
        <v>351</v>
      </c>
      <c r="B11082">
        <v>1</v>
      </c>
      <c r="C11082" s="63" t="s">
        <v>449</v>
      </c>
      <c r="D11082" s="18" t="str">
        <f>+IFERROR(VLOOKUP(Cursos[[#This Row],[Modelo correcto]],Modelos[[Modelo correcto]:[¿En línea?]],2,FALSE),"REVISAR")</f>
        <v>CANON</v>
      </c>
      <c r="E11082" s="18" t="str">
        <f>+IFERROR(VLOOKUP(Cursos[[#This Row],[Modelo correcto]],Modelos[[Modelo correcto]:[¿En línea?]],3,FALSE),"REVISAR")</f>
        <v>SÍ</v>
      </c>
      <c r="F11082" s="18" t="str">
        <f>+Cursos[[#This Row],[IS]]&amp;Cursos[[#This Row],[Modelo correcto]]</f>
        <v>MARCO FLORES FRANCOIR1435</v>
      </c>
      <c r="G11082" s="18">
        <v>1</v>
      </c>
      <c r="H11082" s="19">
        <v>43862</v>
      </c>
      <c r="I11082" s="18" t="str">
        <f>+IFERROR(VLOOKUP(Cursos[[#This Row],[Modelo correcto]],Modelos[[Modelo correcto]:[Aplica para certificación]],4,FALSE),"REVISAR")</f>
        <v>SÍ</v>
      </c>
    </row>
    <row r="11083" spans="1:9" x14ac:dyDescent="0.25">
      <c r="A11083" s="144" t="s">
        <v>351</v>
      </c>
      <c r="B11083">
        <v>1</v>
      </c>
      <c r="C11083" s="145" t="s">
        <v>1097</v>
      </c>
      <c r="D11083" s="18" t="str">
        <f>+IFERROR(VLOOKUP(Cursos[[#This Row],[Modelo correcto]],Modelos[[Modelo correcto]:[¿En línea?]],2,FALSE),"REVISAR")</f>
        <v>CANON</v>
      </c>
      <c r="E11083" s="18" t="str">
        <f>+IFERROR(VLOOKUP(Cursos[[#This Row],[Modelo correcto]],Modelos[[Modelo correcto]:[¿En línea?]],3,FALSE),"REVISAR")</f>
        <v>SÍ</v>
      </c>
      <c r="F11083" s="18" t="str">
        <f>+Cursos[[#This Row],[IS]]&amp;Cursos[[#This Row],[Modelo correcto]]</f>
        <v>MARCO FLORES FRANCOIR2630</v>
      </c>
      <c r="G11083" s="18">
        <v>1</v>
      </c>
      <c r="H11083" s="19">
        <v>43891</v>
      </c>
      <c r="I11083" s="18" t="str">
        <f>+IFERROR(VLOOKUP(Cursos[[#This Row],[Modelo correcto]],Modelos[[Modelo correcto]:[Aplica para certificación]],4,FALSE),"REVISAR")</f>
        <v>SÍ</v>
      </c>
    </row>
    <row r="11084" spans="1:9" x14ac:dyDescent="0.25">
      <c r="A11084" s="144" t="s">
        <v>351</v>
      </c>
      <c r="B11084">
        <v>1</v>
      </c>
      <c r="C11084" s="63" t="s">
        <v>754</v>
      </c>
      <c r="D11084" s="18" t="str">
        <f>+IFERROR(VLOOKUP(Cursos[[#This Row],[Modelo correcto]],Modelos[[Modelo correcto]:[¿En línea?]],2,FALSE),"REVISAR")</f>
        <v>CANON</v>
      </c>
      <c r="E11084" s="18" t="str">
        <f>+IFERROR(VLOOKUP(Cursos[[#This Row],[Modelo correcto]],Modelos[[Modelo correcto]:[¿En línea?]],3,FALSE),"REVISAR")</f>
        <v>SÍ</v>
      </c>
      <c r="F11084" s="18" t="str">
        <f>+Cursos[[#This Row],[IS]]&amp;Cursos[[#This Row],[Modelo correcto]]</f>
        <v>MARCO FLORES FRANCOIRA 715</v>
      </c>
      <c r="G11084" s="18">
        <v>1</v>
      </c>
      <c r="H11084" s="19">
        <v>43862</v>
      </c>
      <c r="I11084" s="18" t="str">
        <f>+IFERROR(VLOOKUP(Cursos[[#This Row],[Modelo correcto]],Modelos[[Modelo correcto]:[Aplica para certificación]],4,FALSE),"REVISAR")</f>
        <v>NO</v>
      </c>
    </row>
    <row r="11085" spans="1:9" x14ac:dyDescent="0.25">
      <c r="A11085" s="144" t="s">
        <v>351</v>
      </c>
      <c r="B11085">
        <v>1</v>
      </c>
      <c r="C11085" s="85" t="s">
        <v>1098</v>
      </c>
      <c r="D11085" s="18" t="str">
        <f>+IFERROR(VLOOKUP(Cursos[[#This Row],[Modelo correcto]],Modelos[[Modelo correcto]:[¿En línea?]],2,FALSE),"REVISAR")</f>
        <v>CANON</v>
      </c>
      <c r="E11085" s="18" t="str">
        <f>+IFERROR(VLOOKUP(Cursos[[#This Row],[Modelo correcto]],Modelos[[Modelo correcto]:[¿En línea?]],3,FALSE),"REVISAR")</f>
        <v>SÍ</v>
      </c>
      <c r="F11085" s="18" t="str">
        <f>+Cursos[[#This Row],[IS]]&amp;Cursos[[#This Row],[Modelo correcto]]</f>
        <v>MARCO FLORES FRANCOIRAC475</v>
      </c>
      <c r="G11085" s="18">
        <v>1</v>
      </c>
      <c r="H11085" s="19">
        <v>43891</v>
      </c>
      <c r="I11085" s="18" t="str">
        <f>+IFERROR(VLOOKUP(Cursos[[#This Row],[Modelo correcto]],Modelos[[Modelo correcto]:[Aplica para certificación]],4,FALSE),"REVISAR")</f>
        <v>SÍ</v>
      </c>
    </row>
    <row r="11086" spans="1:9" x14ac:dyDescent="0.25">
      <c r="A11086" s="144" t="s">
        <v>351</v>
      </c>
      <c r="B11086">
        <v>1</v>
      </c>
      <c r="C11086" s="64" t="s">
        <v>854</v>
      </c>
      <c r="D11086" s="18" t="str">
        <f>+IFERROR(VLOOKUP(Cursos[[#This Row],[Modelo correcto]],Modelos[[Modelo correcto]:[¿En línea?]],2,FALSE),"REVISAR")</f>
        <v>CANON</v>
      </c>
      <c r="E11086" s="18" t="str">
        <f>+IFERROR(VLOOKUP(Cursos[[#This Row],[Modelo correcto]],Modelos[[Modelo correcto]:[¿En línea?]],3,FALSE),"REVISAR")</f>
        <v>SÍ</v>
      </c>
      <c r="F11086" s="18" t="str">
        <f>+Cursos[[#This Row],[IS]]&amp;Cursos[[#This Row],[Modelo correcto]]</f>
        <v>MARCO FLORES FRANCOIRC1335</v>
      </c>
      <c r="G11086" s="18">
        <v>1</v>
      </c>
      <c r="H11086" s="19">
        <v>43922</v>
      </c>
      <c r="I11086" s="18" t="str">
        <f>+IFERROR(VLOOKUP(Cursos[[#This Row],[Modelo correcto]],Modelos[[Modelo correcto]:[Aplica para certificación]],4,FALSE),"REVISAR")</f>
        <v>NO</v>
      </c>
    </row>
    <row r="11087" spans="1:9" x14ac:dyDescent="0.25">
      <c r="A11087" s="144" t="s">
        <v>351</v>
      </c>
      <c r="B11087">
        <v>1</v>
      </c>
      <c r="C11087" s="64" t="s">
        <v>1157</v>
      </c>
      <c r="D11087" s="18" t="str">
        <f>+IFERROR(VLOOKUP(Cursos[[#This Row],[Modelo correcto]],Modelos[[Modelo correcto]:[¿En línea?]],2,FALSE),"REVISAR")</f>
        <v>CANON</v>
      </c>
      <c r="E11087" s="18" t="str">
        <f>+IFERROR(VLOOKUP(Cursos[[#This Row],[Modelo correcto]],Modelos[[Modelo correcto]:[¿En línea?]],3,FALSE),"REVISAR")</f>
        <v>SÍ</v>
      </c>
      <c r="F11087" s="18" t="str">
        <f>+Cursos[[#This Row],[IS]]&amp;Cursos[[#This Row],[Modelo correcto]]</f>
        <v>MARCO FLORES FRANCOIRC355</v>
      </c>
      <c r="G11087" s="18">
        <v>1</v>
      </c>
      <c r="H11087" s="19">
        <v>43922</v>
      </c>
      <c r="I11087" s="18" t="str">
        <f>+IFERROR(VLOOKUP(Cursos[[#This Row],[Modelo correcto]],Modelos[[Modelo correcto]:[Aplica para certificación]],4,FALSE),"REVISAR")</f>
        <v>SÍ</v>
      </c>
    </row>
    <row r="11088" spans="1:9" x14ac:dyDescent="0.25">
      <c r="A11088" s="144" t="s">
        <v>351</v>
      </c>
      <c r="B11088">
        <v>1</v>
      </c>
      <c r="C11088" s="64" t="s">
        <v>1002</v>
      </c>
      <c r="D11088" s="18" t="str">
        <f>+IFERROR(VLOOKUP(Cursos[[#This Row],[Modelo correcto]],Modelos[[Modelo correcto]:[¿En línea?]],2,FALSE),"REVISAR")</f>
        <v>CANON</v>
      </c>
      <c r="E11088" s="18" t="str">
        <f>+IFERROR(VLOOKUP(Cursos[[#This Row],[Modelo correcto]],Modelos[[Modelo correcto]:[¿En línea?]],3,FALSE),"REVISAR")</f>
        <v>SÍ</v>
      </c>
      <c r="F11088" s="18" t="str">
        <f>+Cursos[[#This Row],[IS]]&amp;Cursos[[#This Row],[Modelo correcto]]</f>
        <v>MARCO FLORES FRANCOLBP350</v>
      </c>
      <c r="G11088" s="18">
        <v>1</v>
      </c>
      <c r="H11088" s="19">
        <v>43922</v>
      </c>
      <c r="I11088" s="18" t="str">
        <f>+IFERROR(VLOOKUP(Cursos[[#This Row],[Modelo correcto]],Modelos[[Modelo correcto]:[Aplica para certificación]],4,FALSE),"REVISAR")</f>
        <v>NO</v>
      </c>
    </row>
    <row r="11089" spans="1:9" x14ac:dyDescent="0.25">
      <c r="A11089" s="144" t="s">
        <v>351</v>
      </c>
      <c r="B11089">
        <v>1</v>
      </c>
      <c r="C11089" s="64" t="s">
        <v>1165</v>
      </c>
      <c r="D11089" s="18" t="str">
        <f>+IFERROR(VLOOKUP(Cursos[[#This Row],[Modelo correcto]],Modelos[[Modelo correcto]:[¿En línea?]],2,FALSE),"REVISAR")</f>
        <v>CANON</v>
      </c>
      <c r="E11089" s="18" t="str">
        <f>+IFERROR(VLOOKUP(Cursos[[#This Row],[Modelo correcto]],Modelos[[Modelo correcto]:[¿En línea?]],3,FALSE),"REVISAR")</f>
        <v>SÍ</v>
      </c>
      <c r="F11089" s="18" t="str">
        <f>+Cursos[[#This Row],[IS]]&amp;Cursos[[#This Row],[Modelo correcto]]</f>
        <v>MARCO FLORES FRANCOLBP664C</v>
      </c>
      <c r="G11089" s="18">
        <v>1</v>
      </c>
      <c r="H11089" s="19">
        <v>43922</v>
      </c>
      <c r="I11089" s="18" t="str">
        <f>+IFERROR(VLOOKUP(Cursos[[#This Row],[Modelo correcto]],Modelos[[Modelo correcto]:[Aplica para certificación]],4,FALSE),"REVISAR")</f>
        <v>NO</v>
      </c>
    </row>
    <row r="11090" spans="1:9" x14ac:dyDescent="0.25">
      <c r="A11090" s="144" t="s">
        <v>351</v>
      </c>
      <c r="B11090">
        <v>1</v>
      </c>
      <c r="C11090" s="10" t="s">
        <v>756</v>
      </c>
      <c r="D11090" s="18" t="str">
        <f>+IFERROR(VLOOKUP(Cursos[[#This Row],[Modelo correcto]],Modelos[[Modelo correcto]:[¿En línea?]],2,FALSE),"REVISAR")</f>
        <v>CANON</v>
      </c>
      <c r="E11090" s="18" t="str">
        <f>+IFERROR(VLOOKUP(Cursos[[#This Row],[Modelo correcto]],Modelos[[Modelo correcto]:[¿En línea?]],3,FALSE),"REVISAR")</f>
        <v>SÍ</v>
      </c>
      <c r="F11090" s="18" t="str">
        <f>+Cursos[[#This Row],[IS]]&amp;Cursos[[#This Row],[Modelo correcto]]</f>
        <v>MARCO FLORES FRANCOPrincipios básicos de escáner</v>
      </c>
      <c r="G11090" s="18">
        <v>1</v>
      </c>
      <c r="H11090" s="19">
        <v>43891</v>
      </c>
      <c r="I11090" s="18" t="str">
        <f>+IFERROR(VLOOKUP(Cursos[[#This Row],[Modelo correcto]],Modelos[[Modelo correcto]:[Aplica para certificación]],4,FALSE),"REVISAR")</f>
        <v>SÍ</v>
      </c>
    </row>
    <row r="11091" spans="1:9" x14ac:dyDescent="0.25">
      <c r="A11091" s="144" t="s">
        <v>351</v>
      </c>
      <c r="B11091">
        <v>1</v>
      </c>
      <c r="C11091" s="10" t="s">
        <v>290</v>
      </c>
      <c r="D11091" s="18" t="str">
        <f>+IFERROR(VLOOKUP(Cursos[[#This Row],[Modelo correcto]],Modelos[[Modelo correcto]:[¿En línea?]],2,FALSE),"REVISAR")</f>
        <v>XEROX</v>
      </c>
      <c r="E11091" s="18" t="str">
        <f>+IFERROR(VLOOKUP(Cursos[[#This Row],[Modelo correcto]],Modelos[[Modelo correcto]:[¿En línea?]],3,FALSE),"REVISAR")</f>
        <v>SÍ</v>
      </c>
      <c r="F11091" s="18" t="str">
        <f>+Cursos[[#This Row],[IS]]&amp;Cursos[[#This Row],[Modelo correcto]]</f>
        <v>MARCO FLORES FRANCOS009127</v>
      </c>
      <c r="G11091" s="18">
        <v>1</v>
      </c>
      <c r="H11091" s="19">
        <v>43952</v>
      </c>
      <c r="I11091" s="18" t="str">
        <f>+IFERROR(VLOOKUP(Cursos[[#This Row],[Modelo correcto]],Modelos[[Modelo correcto]:[Aplica para certificación]],4,FALSE),"REVISAR")</f>
        <v>SÍ</v>
      </c>
    </row>
    <row r="11092" spans="1:9" x14ac:dyDescent="0.25">
      <c r="A11092" s="144" t="s">
        <v>351</v>
      </c>
      <c r="B11092">
        <v>1</v>
      </c>
      <c r="C11092" s="10" t="s">
        <v>946</v>
      </c>
      <c r="D11092" s="18" t="str">
        <f>+IFERROR(VLOOKUP(Cursos[[#This Row],[Modelo correcto]],Modelos[[Modelo correcto]:[¿En línea?]],2,FALSE),"REVISAR")</f>
        <v>LEXMARK</v>
      </c>
      <c r="E11092" s="18" t="str">
        <f>+IFERROR(VLOOKUP(Cursos[[#This Row],[Modelo correcto]],Modelos[[Modelo correcto]:[¿En línea?]],3,FALSE),"REVISAR")</f>
        <v>SÍ</v>
      </c>
      <c r="F11092" s="18" t="str">
        <f>+Cursos[[#This Row],[IS]]&amp;Cursos[[#This Row],[Modelo correcto]]</f>
        <v>MARCO FLORES FRANCOGeneral Laser Control Panel</v>
      </c>
      <c r="G11092" s="18">
        <v>0</v>
      </c>
      <c r="H11092" s="19">
        <v>43952</v>
      </c>
      <c r="I11092" s="18" t="str">
        <f>+IFERROR(VLOOKUP(Cursos[[#This Row],[Modelo correcto]],Modelos[[Modelo correcto]:[Aplica para certificación]],4,FALSE),"REVISAR")</f>
        <v>NO</v>
      </c>
    </row>
    <row r="11093" spans="1:9" x14ac:dyDescent="0.25">
      <c r="A11093" s="144" t="s">
        <v>351</v>
      </c>
      <c r="B11093">
        <v>1</v>
      </c>
      <c r="C11093" s="145" t="s">
        <v>1070</v>
      </c>
      <c r="D11093" s="18" t="str">
        <f>+IFERROR(VLOOKUP(Cursos[[#This Row],[Modelo correcto]],Modelos[[Modelo correcto]:[¿En línea?]],2,FALSE),"REVISAR")</f>
        <v>LEXMARK</v>
      </c>
      <c r="E11093" s="18" t="str">
        <f>+IFERROR(VLOOKUP(Cursos[[#This Row],[Modelo correcto]],Modelos[[Modelo correcto]:[¿En línea?]],3,FALSE),"REVISAR")</f>
        <v>SÍ</v>
      </c>
      <c r="F11093" s="18" t="str">
        <f>+Cursos[[#This Row],[IS]]&amp;Cursos[[#This Row],[Modelo correcto]]</f>
        <v>MARCO FLORES FRANCOGoogle Cloud Print</v>
      </c>
      <c r="G11093" s="18">
        <v>0</v>
      </c>
      <c r="H11093" s="19">
        <v>43952</v>
      </c>
      <c r="I11093" s="18" t="str">
        <f>+IFERROR(VLOOKUP(Cursos[[#This Row],[Modelo correcto]],Modelos[[Modelo correcto]:[Aplica para certificación]],4,FALSE),"REVISAR")</f>
        <v>NO</v>
      </c>
    </row>
    <row r="11094" spans="1:9" x14ac:dyDescent="0.25">
      <c r="A11094" s="144" t="s">
        <v>351</v>
      </c>
      <c r="B11094">
        <v>1</v>
      </c>
      <c r="C11094" s="145" t="s">
        <v>502</v>
      </c>
      <c r="D11094" s="18" t="str">
        <f>+IFERROR(VLOOKUP(Cursos[[#This Row],[Modelo correcto]],Modelos[[Modelo correcto]:[¿En línea?]],2,FALSE),"REVISAR")</f>
        <v>CANON</v>
      </c>
      <c r="E11094" s="18" t="str">
        <f>+IFERROR(VLOOKUP(Cursos[[#This Row],[Modelo correcto]],Modelos[[Modelo correcto]:[¿En línea?]],3,FALSE),"REVISAR")</f>
        <v>SÍ</v>
      </c>
      <c r="F11094" s="18" t="str">
        <f>+Cursos[[#This Row],[IS]]&amp;Cursos[[#This Row],[Modelo correcto]]</f>
        <v>MARCO FLORES FRANCOIRA 6500/8500</v>
      </c>
      <c r="G11094" s="18">
        <v>1</v>
      </c>
      <c r="H11094" s="19">
        <v>43952</v>
      </c>
      <c r="I11094" s="18" t="str">
        <f>+IFERROR(VLOOKUP(Cursos[[#This Row],[Modelo correcto]],Modelos[[Modelo correcto]:[Aplica para certificación]],4,FALSE),"REVISAR")</f>
        <v>NO</v>
      </c>
    </row>
    <row r="11095" spans="1:9" x14ac:dyDescent="0.25">
      <c r="A11095" s="144" t="s">
        <v>351</v>
      </c>
      <c r="B11095">
        <v>1</v>
      </c>
      <c r="C11095" s="10" t="s">
        <v>528</v>
      </c>
      <c r="D11095" s="18" t="str">
        <f>+IFERROR(VLOOKUP(Cursos[[#This Row],[Modelo correcto]],Modelos[[Modelo correcto]:[¿En línea?]],2,FALSE),"REVISAR")</f>
        <v>CANON</v>
      </c>
      <c r="E11095" s="18" t="str">
        <f>+IFERROR(VLOOKUP(Cursos[[#This Row],[Modelo correcto]],Modelos[[Modelo correcto]:[¿En línea?]],3,FALSE),"REVISAR")</f>
        <v>SÍ</v>
      </c>
      <c r="F11095" s="18" t="str">
        <f>+Cursos[[#This Row],[IS]]&amp;Cursos[[#This Row],[Modelo correcto]]</f>
        <v>MARCO FLORES FRANCOIRA4500</v>
      </c>
      <c r="G11095" s="18">
        <v>1</v>
      </c>
      <c r="H11095" s="19">
        <v>43952</v>
      </c>
      <c r="I11095" s="18" t="str">
        <f>+IFERROR(VLOOKUP(Cursos[[#This Row],[Modelo correcto]],Modelos[[Modelo correcto]:[Aplica para certificación]],4,FALSE),"REVISAR")</f>
        <v>NO</v>
      </c>
    </row>
    <row r="11096" spans="1:9" x14ac:dyDescent="0.25">
      <c r="A11096" s="144" t="s">
        <v>351</v>
      </c>
      <c r="B11096">
        <v>1</v>
      </c>
      <c r="C11096" s="10" t="s">
        <v>1239</v>
      </c>
      <c r="D11096" s="18" t="str">
        <f>+IFERROR(VLOOKUP(Cursos[[#This Row],[Modelo correcto]],Modelos[[Modelo correcto]:[¿En línea?]],2,FALSE),"REVISAR")</f>
        <v>CANON</v>
      </c>
      <c r="E11096" s="18" t="str">
        <f>+IFERROR(VLOOKUP(Cursos[[#This Row],[Modelo correcto]],Modelos[[Modelo correcto]:[¿En línea?]],3,FALSE),"REVISAR")</f>
        <v>SÍ</v>
      </c>
      <c r="F11096" s="18" t="str">
        <f>+Cursos[[#This Row],[IS]]&amp;Cursos[[#This Row],[Modelo correcto]]</f>
        <v>MARCO FLORES FRANCOIRAC3500</v>
      </c>
      <c r="G11096" s="18">
        <v>1</v>
      </c>
      <c r="H11096" s="19">
        <v>43952</v>
      </c>
      <c r="I11096" s="18" t="str">
        <f>+IFERROR(VLOOKUP(Cursos[[#This Row],[Modelo correcto]],Modelos[[Modelo correcto]:[Aplica para certificación]],4,FALSE),"REVISAR")</f>
        <v>SÍ</v>
      </c>
    </row>
    <row r="11097" spans="1:9" x14ac:dyDescent="0.25">
      <c r="A11097" s="144" t="s">
        <v>351</v>
      </c>
      <c r="B11097">
        <v>1</v>
      </c>
      <c r="C11097" s="34" t="s">
        <v>1240</v>
      </c>
      <c r="D11097" s="18" t="str">
        <f>+IFERROR(VLOOKUP(Cursos[[#This Row],[Modelo correcto]],Modelos[[Modelo correcto]:[¿En línea?]],2,FALSE),"REVISAR")</f>
        <v>CANON</v>
      </c>
      <c r="E11097" s="18" t="str">
        <f>+IFERROR(VLOOKUP(Cursos[[#This Row],[Modelo correcto]],Modelos[[Modelo correcto]:[¿En línea?]],3,FALSE),"REVISAR")</f>
        <v>SÍ</v>
      </c>
      <c r="F11097" s="18" t="str">
        <f>+Cursos[[#This Row],[IS]]&amp;Cursos[[#This Row],[Modelo correcto]]</f>
        <v>MARCO FLORES FRANCOIRAC5500</v>
      </c>
      <c r="G11097" s="18">
        <v>1</v>
      </c>
      <c r="H11097" s="19">
        <v>43952</v>
      </c>
      <c r="I11097" s="18" t="str">
        <f>+IFERROR(VLOOKUP(Cursos[[#This Row],[Modelo correcto]],Modelos[[Modelo correcto]:[Aplica para certificación]],4,FALSE),"REVISAR")</f>
        <v>SÍ</v>
      </c>
    </row>
    <row r="11098" spans="1:9" x14ac:dyDescent="0.25">
      <c r="A11098" s="144" t="s">
        <v>351</v>
      </c>
      <c r="B11098">
        <v>1</v>
      </c>
      <c r="C11098" s="145" t="s">
        <v>772</v>
      </c>
      <c r="D11098" s="18" t="str">
        <f>+IFERROR(VLOOKUP(Cursos[[#This Row],[Modelo correcto]],Modelos[[Modelo correcto]:[¿En línea?]],2,FALSE),"REVISAR")</f>
        <v>LEXMARK</v>
      </c>
      <c r="E11098" s="18" t="str">
        <f>+IFERROR(VLOOKUP(Cursos[[#This Row],[Modelo correcto]],Modelos[[Modelo correcto]:[¿En línea?]],3,FALSE),"REVISAR")</f>
        <v>SÍ</v>
      </c>
      <c r="F11098" s="18" t="str">
        <f>+Cursos[[#This Row],[IS]]&amp;Cursos[[#This Row],[Modelo correcto]]</f>
        <v>MARCO FLORES FRANCOMFP</v>
      </c>
      <c r="G11098" s="18">
        <v>0</v>
      </c>
      <c r="H11098" s="19">
        <v>43952</v>
      </c>
      <c r="I11098" s="18" t="str">
        <f>+IFERROR(VLOOKUP(Cursos[[#This Row],[Modelo correcto]],Modelos[[Modelo correcto]:[Aplica para certificación]],4,FALSE),"REVISAR")</f>
        <v>NO</v>
      </c>
    </row>
    <row r="11099" spans="1:9" x14ac:dyDescent="0.25">
      <c r="A11099" s="144" t="s">
        <v>351</v>
      </c>
      <c r="B11099">
        <v>1</v>
      </c>
      <c r="C11099" s="145" t="s">
        <v>993</v>
      </c>
      <c r="D11099" s="18" t="str">
        <f>+IFERROR(VLOOKUP(Cursos[[#This Row],[Modelo correcto]],Modelos[[Modelo correcto]:[¿En línea?]],2,FALSE),"REVISAR")</f>
        <v>LEXMARK</v>
      </c>
      <c r="E11099" s="18" t="str">
        <f>+IFERROR(VLOOKUP(Cursos[[#This Row],[Modelo correcto]],Modelos[[Modelo correcto]:[¿En línea?]],3,FALSE),"REVISAR")</f>
        <v>SÍ</v>
      </c>
      <c r="F11099" s="18" t="str">
        <f>+Cursos[[#This Row],[IS]]&amp;Cursos[[#This Row],[Modelo correcto]]</f>
        <v>MARCO FLORES FRANCOMS431</v>
      </c>
      <c r="G11099" s="18">
        <v>0</v>
      </c>
      <c r="H11099" s="19">
        <v>43952</v>
      </c>
      <c r="I11099" s="18" t="str">
        <f>+IFERROR(VLOOKUP(Cursos[[#This Row],[Modelo correcto]],Modelos[[Modelo correcto]:[Aplica para certificación]],4,FALSE),"REVISAR")</f>
        <v>NO</v>
      </c>
    </row>
    <row r="11100" spans="1:9" x14ac:dyDescent="0.25">
      <c r="A11100" s="144" t="s">
        <v>351</v>
      </c>
      <c r="B11100">
        <v>1</v>
      </c>
      <c r="C11100" s="145" t="s">
        <v>1275</v>
      </c>
      <c r="D11100" s="18" t="str">
        <f>+IFERROR(VLOOKUP(Cursos[[#This Row],[Modelo correcto]],Modelos[[Modelo correcto]:[¿En línea?]],2,FALSE),"REVISAR")</f>
        <v>LEXMARK</v>
      </c>
      <c r="E11100" s="18" t="str">
        <f>+IFERROR(VLOOKUP(Cursos[[#This Row],[Modelo correcto]],Modelos[[Modelo correcto]:[¿En línea?]],3,FALSE),"REVISAR")</f>
        <v>SÍ</v>
      </c>
      <c r="F11100" s="18" t="str">
        <f>+Cursos[[#This Row],[IS]]&amp;Cursos[[#This Row],[Modelo correcto]]</f>
        <v>MARCO FLORES FRANCOLexmark Safety Alert Symbols</v>
      </c>
      <c r="G11100" s="18">
        <v>1</v>
      </c>
      <c r="H11100" s="19">
        <v>43952</v>
      </c>
      <c r="I11100" s="18" t="str">
        <f>+IFERROR(VLOOKUP(Cursos[[#This Row],[Modelo correcto]],Modelos[[Modelo correcto]:[Aplica para certificación]],4,FALSE),"REVISAR")</f>
        <v>SÍ</v>
      </c>
    </row>
    <row r="11101" spans="1:9" x14ac:dyDescent="0.25">
      <c r="A11101" s="144" t="s">
        <v>351</v>
      </c>
      <c r="B11101">
        <v>1</v>
      </c>
      <c r="C11101" s="145" t="s">
        <v>770</v>
      </c>
      <c r="D11101" s="18" t="str">
        <f>+IFERROR(VLOOKUP(Cursos[[#This Row],[Modelo correcto]],Modelos[[Modelo correcto]:[¿En línea?]],2,FALSE),"REVISAR")</f>
        <v>LEXMARK</v>
      </c>
      <c r="E11101" s="18" t="str">
        <f>+IFERROR(VLOOKUP(Cursos[[#This Row],[Modelo correcto]],Modelos[[Modelo correcto]:[¿En línea?]],3,FALSE),"REVISAR")</f>
        <v>SÍ</v>
      </c>
      <c r="F11101" s="18" t="str">
        <f>+Cursos[[#This Row],[IS]]&amp;Cursos[[#This Row],[Modelo correcto]]</f>
        <v>MARCO FLORES FRANCOInvestigative Diagnostics</v>
      </c>
      <c r="G11101" s="18">
        <v>0</v>
      </c>
      <c r="H11101" s="19">
        <v>43952</v>
      </c>
      <c r="I11101" s="18" t="str">
        <f>+IFERROR(VLOOKUP(Cursos[[#This Row],[Modelo correcto]],Modelos[[Modelo correcto]:[Aplica para certificación]],4,FALSE),"REVISAR")</f>
        <v>NO</v>
      </c>
    </row>
    <row r="11102" spans="1:9" x14ac:dyDescent="0.25">
      <c r="A11102" s="144" t="s">
        <v>351</v>
      </c>
      <c r="B11102">
        <v>1</v>
      </c>
      <c r="C11102" s="145" t="s">
        <v>1328</v>
      </c>
      <c r="D11102" s="18" t="str">
        <f>+IFERROR(VLOOKUP(Cursos[[#This Row],[Modelo correcto]],Modelos[[Modelo correcto]:[¿En línea?]],2,FALSE),"REVISAR")</f>
        <v>LEXMARK</v>
      </c>
      <c r="E11102" s="18" t="str">
        <f>+IFERROR(VLOOKUP(Cursos[[#This Row],[Modelo correcto]],Modelos[[Modelo correcto]:[¿En línea?]],3,FALSE),"REVISAR")</f>
        <v>SÍ</v>
      </c>
      <c r="F11102" s="18" t="str">
        <f>+Cursos[[#This Row],[IS]]&amp;Cursos[[#This Row],[Modelo correcto]]</f>
        <v>MARCO FLORES FRANCOMicrosoft Windows 8</v>
      </c>
      <c r="G11102" s="18">
        <v>1</v>
      </c>
      <c r="H11102" s="19">
        <v>43952</v>
      </c>
      <c r="I11102" s="18" t="str">
        <f>+IFERROR(VLOOKUP(Cursos[[#This Row],[Modelo correcto]],Modelos[[Modelo correcto]:[Aplica para certificación]],4,FALSE),"REVISAR")</f>
        <v>SÍ</v>
      </c>
    </row>
    <row r="11103" spans="1:9" x14ac:dyDescent="0.25">
      <c r="A11103" s="144" t="s">
        <v>351</v>
      </c>
      <c r="B11103">
        <v>1</v>
      </c>
      <c r="C11103" s="10" t="s">
        <v>1075</v>
      </c>
      <c r="D11103" s="18" t="str">
        <f>+IFERROR(VLOOKUP(Cursos[[#This Row],[Modelo correcto]],Modelos[[Modelo correcto]:[¿En línea?]],2,FALSE),"REVISAR")</f>
        <v>LEXMARK</v>
      </c>
      <c r="E11103" s="18" t="str">
        <f>+IFERROR(VLOOKUP(Cursos[[#This Row],[Modelo correcto]],Modelos[[Modelo correcto]:[¿En línea?]],3,FALSE),"REVISAR")</f>
        <v>SÍ</v>
      </c>
      <c r="F11103" s="18" t="str">
        <f>+Cursos[[#This Row],[IS]]&amp;Cursos[[#This Row],[Modelo correcto]]</f>
        <v>MARCO FLORES FRANCOMono A4 de BSD</v>
      </c>
      <c r="G11103" s="18">
        <v>1</v>
      </c>
      <c r="H11103" s="19">
        <v>43952</v>
      </c>
      <c r="I11103" s="18" t="str">
        <f>+IFERROR(VLOOKUP(Cursos[[#This Row],[Modelo correcto]],Modelos[[Modelo correcto]:[Aplica para certificación]],4,FALSE),"REVISAR")</f>
        <v>NO</v>
      </c>
    </row>
    <row r="11104" spans="1:9" x14ac:dyDescent="0.25">
      <c r="A11104" s="144" t="s">
        <v>351</v>
      </c>
      <c r="B11104">
        <v>1</v>
      </c>
      <c r="C11104" s="10" t="s">
        <v>1329</v>
      </c>
      <c r="D11104" s="18" t="str">
        <f>+IFERROR(VLOOKUP(Cursos[[#This Row],[Modelo correcto]],Modelos[[Modelo correcto]:[¿En línea?]],2,FALSE),"REVISAR")</f>
        <v>LEXMARK</v>
      </c>
      <c r="E11104" s="18" t="str">
        <f>+IFERROR(VLOOKUP(Cursos[[#This Row],[Modelo correcto]],Modelos[[Modelo correcto]:[¿En línea?]],3,FALSE),"REVISAR")</f>
        <v>SÍ</v>
      </c>
      <c r="F11104" s="18" t="str">
        <f>+Cursos[[#This Row],[IS]]&amp;Cursos[[#This Row],[Modelo correcto]]</f>
        <v>MARCO FLORES FRANCOData Security Notice</v>
      </c>
      <c r="G11104" s="18">
        <v>1</v>
      </c>
      <c r="H11104" s="19">
        <v>43952</v>
      </c>
      <c r="I11104" s="18" t="str">
        <f>+IFERROR(VLOOKUP(Cursos[[#This Row],[Modelo correcto]],Modelos[[Modelo correcto]:[Aplica para certificación]],4,FALSE),"REVISAR")</f>
        <v>NO</v>
      </c>
    </row>
    <row r="11105" spans="1:9" x14ac:dyDescent="0.25">
      <c r="A11105" s="144" t="s">
        <v>351</v>
      </c>
      <c r="B11105">
        <v>1</v>
      </c>
      <c r="C11105" s="10" t="s">
        <v>1332</v>
      </c>
      <c r="D11105" s="18" t="str">
        <f>+IFERROR(VLOOKUP(Cursos[[#This Row],[Modelo correcto]],Modelos[[Modelo correcto]:[¿En línea?]],2,FALSE),"REVISAR")</f>
        <v>CANON</v>
      </c>
      <c r="E11105" s="18" t="str">
        <f>+IFERROR(VLOOKUP(Cursos[[#This Row],[Modelo correcto]],Modelos[[Modelo correcto]:[¿En línea?]],3,FALSE),"REVISAR")</f>
        <v>SÍ</v>
      </c>
      <c r="F11105" s="18" t="str">
        <f>+Cursos[[#This Row],[IS]]&amp;Cursos[[#This Row],[Modelo correcto]]</f>
        <v>MARCO FLORES FRANCOIRC3025</v>
      </c>
      <c r="G11105" s="18">
        <v>1</v>
      </c>
      <c r="H11105" s="19">
        <v>43952</v>
      </c>
      <c r="I11105" s="18" t="str">
        <f>+IFERROR(VLOOKUP(Cursos[[#This Row],[Modelo correcto]],Modelos[[Modelo correcto]:[Aplica para certificación]],4,FALSE),"REVISAR")</f>
        <v>NO</v>
      </c>
    </row>
    <row r="11106" spans="1:9" x14ac:dyDescent="0.25">
      <c r="A11106" s="144" t="s">
        <v>351</v>
      </c>
      <c r="B11106">
        <v>1</v>
      </c>
      <c r="C11106" s="145" t="s">
        <v>1359</v>
      </c>
      <c r="D11106" s="18" t="str">
        <f>+IFERROR(VLOOKUP(Cursos[[#This Row],[Modelo correcto]],Modelos[[Modelo correcto]:[¿En línea?]],2,FALSE),"REVISAR")</f>
        <v>LEXMARK</v>
      </c>
      <c r="E11106" s="18" t="str">
        <f>+IFERROR(VLOOKUP(Cursos[[#This Row],[Modelo correcto]],Modelos[[Modelo correcto]:[¿En línea?]],3,FALSE),"REVISAR")</f>
        <v>SÍ</v>
      </c>
      <c r="F11106" s="18" t="str">
        <f>+Cursos[[#This Row],[IS]]&amp;Cursos[[#This Row],[Modelo correcto]]</f>
        <v>MARCO FLORES FRANCOFax over IP</v>
      </c>
      <c r="G11106" s="18">
        <v>1</v>
      </c>
      <c r="H11106" s="19">
        <v>43952</v>
      </c>
      <c r="I11106" s="18" t="str">
        <f>+IFERROR(VLOOKUP(Cursos[[#This Row],[Modelo correcto]],Modelos[[Modelo correcto]:[Aplica para certificación]],4,FALSE),"REVISAR")</f>
        <v>SÍ</v>
      </c>
    </row>
    <row r="11107" spans="1:9" x14ac:dyDescent="0.25">
      <c r="A11107" s="144" t="s">
        <v>351</v>
      </c>
      <c r="B11107">
        <v>1</v>
      </c>
      <c r="C11107" s="10" t="s">
        <v>1360</v>
      </c>
      <c r="D11107" s="18" t="str">
        <f>+IFERROR(VLOOKUP(Cursos[[#This Row],[Modelo correcto]],Modelos[[Modelo correcto]:[¿En línea?]],2,FALSE),"REVISAR")</f>
        <v>LEXMARK</v>
      </c>
      <c r="E11107" s="18" t="str">
        <f>+IFERROR(VLOOKUP(Cursos[[#This Row],[Modelo correcto]],Modelos[[Modelo correcto]:[¿En línea?]],3,FALSE),"REVISAR")</f>
        <v>SÍ</v>
      </c>
      <c r="F11107" s="18" t="str">
        <f>+Cursos[[#This Row],[IS]]&amp;Cursos[[#This Row],[Modelo correcto]]</f>
        <v>MARCO FLORES FRANCOThe Electrophotographic Process</v>
      </c>
      <c r="G11107" s="18">
        <v>1</v>
      </c>
      <c r="H11107" s="19">
        <v>43952</v>
      </c>
      <c r="I11107" s="18" t="str">
        <f>+IFERROR(VLOOKUP(Cursos[[#This Row],[Modelo correcto]],Modelos[[Modelo correcto]:[Aplica para certificación]],4,FALSE),"REVISAR")</f>
        <v>SÍ</v>
      </c>
    </row>
    <row r="11108" spans="1:9" x14ac:dyDescent="0.25">
      <c r="A11108" s="144" t="s">
        <v>351</v>
      </c>
      <c r="B11108">
        <v>1</v>
      </c>
      <c r="C11108" s="10" t="s">
        <v>800</v>
      </c>
      <c r="D11108" s="18" t="str">
        <f>+IFERROR(VLOOKUP(Cursos[[#This Row],[Modelo correcto]],Modelos[[Modelo correcto]:[¿En línea?]],2,FALSE),"REVISAR")</f>
        <v>LEXMARK</v>
      </c>
      <c r="E11108" s="18" t="str">
        <f>+IFERROR(VLOOKUP(Cursos[[#This Row],[Modelo correcto]],Modelos[[Modelo correcto]:[¿En línea?]],3,FALSE),"REVISAR")</f>
        <v>SÍ</v>
      </c>
      <c r="F11108" s="18" t="str">
        <f>+Cursos[[#This Row],[IS]]&amp;Cursos[[#This Row],[Modelo correcto]]</f>
        <v>MARCO FLORES FRANCOVirtual Solution Center</v>
      </c>
      <c r="G11108" s="18">
        <v>1</v>
      </c>
      <c r="H11108" s="19">
        <v>43952</v>
      </c>
      <c r="I11108" s="18" t="str">
        <f>+IFERROR(VLOOKUP(Cursos[[#This Row],[Modelo correcto]],Modelos[[Modelo correcto]:[Aplica para certificación]],4,FALSE),"REVISAR")</f>
        <v>NO</v>
      </c>
    </row>
    <row r="11109" spans="1:9" x14ac:dyDescent="0.25">
      <c r="A11109" s="144" t="s">
        <v>351</v>
      </c>
      <c r="B11109">
        <v>1</v>
      </c>
      <c r="C11109" s="10" t="s">
        <v>1074</v>
      </c>
      <c r="D11109" s="18" t="str">
        <f>+IFERROR(VLOOKUP(Cursos[[#This Row],[Modelo correcto]],Modelos[[Modelo correcto]:[¿En línea?]],2,FALSE),"REVISAR")</f>
        <v>LEXMARK</v>
      </c>
      <c r="E11109" s="18" t="str">
        <f>+IFERROR(VLOOKUP(Cursos[[#This Row],[Modelo correcto]],Modelos[[Modelo correcto]:[¿En línea?]],3,FALSE),"REVISAR")</f>
        <v>SÍ</v>
      </c>
      <c r="F11109" s="18" t="str">
        <f>+Cursos[[#This Row],[IS]]&amp;Cursos[[#This Row],[Modelo correcto]]</f>
        <v>MARCO FLORES FRANCOScan to RightFax</v>
      </c>
      <c r="G11109" s="18">
        <v>0</v>
      </c>
      <c r="H11109" s="19">
        <v>43952</v>
      </c>
      <c r="I11109" s="18" t="str">
        <f>+IFERROR(VLOOKUP(Cursos[[#This Row],[Modelo correcto]],Modelos[[Modelo correcto]:[Aplica para certificación]],4,FALSE),"REVISAR")</f>
        <v>NO</v>
      </c>
    </row>
    <row r="11110" spans="1:9" x14ac:dyDescent="0.25">
      <c r="A11110" s="144" t="s">
        <v>351</v>
      </c>
      <c r="B11110">
        <v>1</v>
      </c>
      <c r="C11110" s="10" t="s">
        <v>784</v>
      </c>
      <c r="D11110" s="18" t="str">
        <f>+IFERROR(VLOOKUP(Cursos[[#This Row],[Modelo correcto]],Modelos[[Modelo correcto]:[¿En línea?]],2,FALSE),"REVISAR")</f>
        <v>LEXMARK</v>
      </c>
      <c r="E11110" s="18" t="str">
        <f>+IFERROR(VLOOKUP(Cursos[[#This Row],[Modelo correcto]],Modelos[[Modelo correcto]:[¿En línea?]],3,FALSE),"REVISAR")</f>
        <v>SÍ</v>
      </c>
      <c r="F11110" s="18" t="str">
        <f>+Cursos[[#This Row],[IS]]&amp;Cursos[[#This Row],[Modelo correcto]]</f>
        <v>MARCO FLORES FRANCOScanner Hardware</v>
      </c>
      <c r="G11110" s="18">
        <v>0</v>
      </c>
      <c r="H11110" s="19">
        <v>43952</v>
      </c>
      <c r="I11110" s="18" t="str">
        <f>+IFERROR(VLOOKUP(Cursos[[#This Row],[Modelo correcto]],Modelos[[Modelo correcto]:[Aplica para certificación]],4,FALSE),"REVISAR")</f>
        <v>NO</v>
      </c>
    </row>
    <row r="11111" spans="1:9" x14ac:dyDescent="0.25">
      <c r="A11111" s="144" t="s">
        <v>351</v>
      </c>
      <c r="B11111">
        <v>1</v>
      </c>
      <c r="C11111" s="85" t="s">
        <v>822</v>
      </c>
      <c r="D11111" s="145" t="str">
        <f>+IFERROR(VLOOKUP(Cursos[[#This Row],[Modelo correcto]],Modelos[[Modelo correcto]:[¿En línea?]],2,FALSE),"REVISAR")</f>
        <v>HP</v>
      </c>
      <c r="E11111" s="145" t="str">
        <f>+IFERROR(VLOOKUP(Cursos[[#This Row],[Modelo correcto]],Modelos[[Modelo correcto]:[¿En línea?]],3,FALSE),"REVISAR")</f>
        <v>SÍ</v>
      </c>
      <c r="F11111" s="18" t="str">
        <f>+Cursos[[#This Row],[IS]]&amp;Cursos[[#This Row],[Modelo correcto]]</f>
        <v>MARCO FLORES FRANCOM521</v>
      </c>
      <c r="G11111" s="18">
        <v>1</v>
      </c>
      <c r="H11111" s="19">
        <v>43952</v>
      </c>
      <c r="I11111" s="18" t="str">
        <f>+IFERROR(VLOOKUP(Cursos[[#This Row],[Modelo correcto]],Modelos[[Modelo correcto]:[Aplica para certificación]],4,FALSE),"REVISAR")</f>
        <v>NO</v>
      </c>
    </row>
    <row r="11112" spans="1:9" x14ac:dyDescent="0.25">
      <c r="A11112" s="144" t="s">
        <v>351</v>
      </c>
      <c r="B11112">
        <v>1</v>
      </c>
      <c r="C11112" s="10" t="s">
        <v>1068</v>
      </c>
      <c r="D11112" s="18" t="str">
        <f>+IFERROR(VLOOKUP(Cursos[[#This Row],[Modelo correcto]],Modelos[[Modelo correcto]:[¿En línea?]],2,FALSE),"REVISAR")</f>
        <v>LEXMARK</v>
      </c>
      <c r="E11112" s="18" t="str">
        <f>+IFERROR(VLOOKUP(Cursos[[#This Row],[Modelo correcto]],Modelos[[Modelo correcto]:[¿En línea?]],3,FALSE),"REVISAR")</f>
        <v>SÍ</v>
      </c>
      <c r="F11112" s="18" t="str">
        <f>+Cursos[[#This Row],[IS]]&amp;Cursos[[#This Row],[Modelo correcto]]</f>
        <v>MARCO FLORES FRANCOIntro to Security 101</v>
      </c>
      <c r="G11112" s="18">
        <v>1</v>
      </c>
      <c r="H11112" s="19">
        <v>43952</v>
      </c>
      <c r="I11112" s="18" t="str">
        <f>+IFERROR(VLOOKUP(Cursos[[#This Row],[Modelo correcto]],Modelos[[Modelo correcto]:[Aplica para certificación]],4,FALSE),"REVISAR")</f>
        <v>NO</v>
      </c>
    </row>
    <row r="11113" spans="1:9" x14ac:dyDescent="0.25">
      <c r="A11113" s="144" t="s">
        <v>351</v>
      </c>
      <c r="B11113">
        <v>1</v>
      </c>
      <c r="C11113" s="10" t="s">
        <v>1072</v>
      </c>
      <c r="D11113" s="18" t="str">
        <f>+IFERROR(VLOOKUP(Cursos[[#This Row],[Modelo correcto]],Modelos[[Modelo correcto]:[¿En línea?]],2,FALSE),"REVISAR")</f>
        <v>LEXMARK</v>
      </c>
      <c r="E11113" s="18" t="str">
        <f>+IFERROR(VLOOKUP(Cursos[[#This Row],[Modelo correcto]],Modelos[[Modelo correcto]:[¿En línea?]],3,FALSE),"REVISAR")</f>
        <v>SÍ</v>
      </c>
      <c r="F11113" s="18" t="str">
        <f>+Cursos[[#This Row],[IS]]&amp;Cursos[[#This Row],[Modelo correcto]]</f>
        <v>MARCO FLORES FRANCOMicrosoft Windows 10</v>
      </c>
      <c r="G11113" s="18">
        <v>1</v>
      </c>
      <c r="H11113" s="19">
        <v>43952</v>
      </c>
      <c r="I11113" s="18" t="str">
        <f>+IFERROR(VLOOKUP(Cursos[[#This Row],[Modelo correcto]],Modelos[[Modelo correcto]:[Aplica para certificación]],4,FALSE),"REVISAR")</f>
        <v>NO</v>
      </c>
    </row>
    <row r="11114" spans="1:9" x14ac:dyDescent="0.25">
      <c r="A11114" s="144" t="s">
        <v>351</v>
      </c>
      <c r="B11114">
        <v>1</v>
      </c>
      <c r="C11114" s="10" t="s">
        <v>1066</v>
      </c>
      <c r="D11114" s="18" t="str">
        <f>+IFERROR(VLOOKUP(Cursos[[#This Row],[Modelo correcto]],Modelos[[Modelo correcto]:[¿En línea?]],2,FALSE),"REVISAR")</f>
        <v>LEXMARK</v>
      </c>
      <c r="E11114" s="18" t="str">
        <f>+IFERROR(VLOOKUP(Cursos[[#This Row],[Modelo correcto]],Modelos[[Modelo correcto]:[¿En línea?]],3,FALSE),"REVISAR")</f>
        <v>SÍ</v>
      </c>
      <c r="F11114" s="18" t="str">
        <f>+Cursos[[#This Row],[IS]]&amp;Cursos[[#This Row],[Modelo correcto]]</f>
        <v>MARCO FLORES FRANCOScan to Network</v>
      </c>
      <c r="G11114" s="18">
        <v>1</v>
      </c>
      <c r="H11114" s="19">
        <v>43952</v>
      </c>
      <c r="I11114" s="18" t="str">
        <f>+IFERROR(VLOOKUP(Cursos[[#This Row],[Modelo correcto]],Modelos[[Modelo correcto]:[Aplica para certificación]],4,FALSE),"REVISAR")</f>
        <v>NO</v>
      </c>
    </row>
    <row r="11115" spans="1:9" x14ac:dyDescent="0.25">
      <c r="A11115" s="144" t="s">
        <v>351</v>
      </c>
      <c r="B11115">
        <v>1</v>
      </c>
      <c r="C11115" s="145" t="s">
        <v>1377</v>
      </c>
      <c r="D11115" s="18" t="str">
        <f>+IFERROR(VLOOKUP(Cursos[[#This Row],[Modelo correcto]],Modelos[[Modelo correcto]:[¿En línea?]],2,FALSE),"REVISAR")</f>
        <v>LEXMARK</v>
      </c>
      <c r="E11115" s="18" t="str">
        <f>+IFERROR(VLOOKUP(Cursos[[#This Row],[Modelo correcto]],Modelos[[Modelo correcto]:[¿En línea?]],3,FALSE),"REVISAR")</f>
        <v>SÍ</v>
      </c>
      <c r="F11115" s="18" t="str">
        <f>+Cursos[[#This Row],[IS]]&amp;Cursos[[#This Row],[Modelo correcto]]</f>
        <v>MARCO FLORES FRANCOBuilding Blocks</v>
      </c>
      <c r="G11115" s="18">
        <v>1</v>
      </c>
      <c r="H11115" s="19">
        <v>43952</v>
      </c>
      <c r="I11115" s="18" t="str">
        <f>+IFERROR(VLOOKUP(Cursos[[#This Row],[Modelo correcto]],Modelos[[Modelo correcto]:[Aplica para certificación]],4,FALSE),"REVISAR")</f>
        <v>SÍ</v>
      </c>
    </row>
    <row r="11116" spans="1:9" x14ac:dyDescent="0.25">
      <c r="A11116" s="144" t="s">
        <v>351</v>
      </c>
      <c r="B11116">
        <v>1</v>
      </c>
      <c r="C11116" s="10" t="s">
        <v>1378</v>
      </c>
      <c r="D11116" s="18" t="str">
        <f>+IFERROR(VLOOKUP(Cursos[[#This Row],[Modelo correcto]],Modelos[[Modelo correcto]:[¿En línea?]],2,FALSE),"REVISAR")</f>
        <v>LEXMARK</v>
      </c>
      <c r="E11116" s="18" t="str">
        <f>+IFERROR(VLOOKUP(Cursos[[#This Row],[Modelo correcto]],Modelos[[Modelo correcto]:[¿En línea?]],3,FALSE),"REVISAR")</f>
        <v>SÍ</v>
      </c>
      <c r="F11116" s="18" t="str">
        <f>+Cursos[[#This Row],[IS]]&amp;Cursos[[#This Row],[Modelo correcto]]</f>
        <v>MARCO FLORES FRANCOActive Directory LDAP and Kerboros</v>
      </c>
      <c r="G11116" s="18">
        <v>1</v>
      </c>
      <c r="H11116" s="19">
        <v>43952</v>
      </c>
      <c r="I11116" s="18" t="str">
        <f>+IFERROR(VLOOKUP(Cursos[[#This Row],[Modelo correcto]],Modelos[[Modelo correcto]:[Aplica para certificación]],4,FALSE),"REVISAR")</f>
        <v>SÍ</v>
      </c>
    </row>
    <row r="11117" spans="1:9" x14ac:dyDescent="0.25">
      <c r="A11117" s="144" t="s">
        <v>351</v>
      </c>
      <c r="B11117">
        <v>1</v>
      </c>
      <c r="C11117" s="10" t="s">
        <v>1379</v>
      </c>
      <c r="D11117" s="18" t="str">
        <f>+IFERROR(VLOOKUP(Cursos[[#This Row],[Modelo correcto]],Modelos[[Modelo correcto]:[¿En línea?]],2,FALSE),"REVISAR")</f>
        <v>LEXMARK</v>
      </c>
      <c r="E11117" s="18" t="str">
        <f>+IFERROR(VLOOKUP(Cursos[[#This Row],[Modelo correcto]],Modelos[[Modelo correcto]:[¿En línea?]],3,FALSE),"REVISAR")</f>
        <v>SÍ</v>
      </c>
      <c r="F11117" s="18" t="str">
        <f>+Cursos[[#This Row],[IS]]&amp;Cursos[[#This Row],[Modelo correcto]]</f>
        <v>MARCO FLORES FRANCOEncryption, Cryptography and Digital Certificates</v>
      </c>
      <c r="G11117" s="18">
        <v>1</v>
      </c>
      <c r="H11117" s="19">
        <v>43952</v>
      </c>
      <c r="I11117" s="18" t="str">
        <f>+IFERROR(VLOOKUP(Cursos[[#This Row],[Modelo correcto]],Modelos[[Modelo correcto]:[Aplica para certificación]],4,FALSE),"REVISAR")</f>
        <v>SÍ</v>
      </c>
    </row>
    <row r="11118" spans="1:9" x14ac:dyDescent="0.25">
      <c r="A11118" s="144" t="s">
        <v>351</v>
      </c>
      <c r="B11118">
        <v>1</v>
      </c>
      <c r="C11118" s="145" t="s">
        <v>761</v>
      </c>
      <c r="D11118" s="18" t="str">
        <f>+IFERROR(VLOOKUP(Cursos[[#This Row],[Modelo correcto]],Modelos[[Modelo correcto]:[¿En línea?]],2,FALSE),"REVISAR")</f>
        <v>LEXMARK</v>
      </c>
      <c r="E11118" s="18" t="str">
        <f>+IFERROR(VLOOKUP(Cursos[[#This Row],[Modelo correcto]],Modelos[[Modelo correcto]:[¿En línea?]],3,FALSE),"REVISAR")</f>
        <v>SÍ</v>
      </c>
      <c r="F11118" s="18" t="str">
        <f>+Cursos[[#This Row],[IS]]&amp;Cursos[[#This Row],[Modelo correcto]]</f>
        <v>MARCO FLORES FRANCOColour Science and Theory</v>
      </c>
      <c r="G11118" s="18">
        <v>1</v>
      </c>
      <c r="H11118" s="19">
        <v>43952</v>
      </c>
      <c r="I11118" s="18" t="str">
        <f>+IFERROR(VLOOKUP(Cursos[[#This Row],[Modelo correcto]],Modelos[[Modelo correcto]:[Aplica para certificación]],4,FALSE),"REVISAR")</f>
        <v>NO</v>
      </c>
    </row>
    <row r="11119" spans="1:9" x14ac:dyDescent="0.25">
      <c r="A11119" s="144" t="s">
        <v>351</v>
      </c>
      <c r="B11119">
        <v>1</v>
      </c>
      <c r="C11119" s="10" t="s">
        <v>1212</v>
      </c>
      <c r="D11119" s="18" t="str">
        <f>+IFERROR(VLOOKUP(Cursos[[#This Row],[Modelo correcto]],Modelos[[Modelo correcto]:[¿En línea?]],2,FALSE),"REVISAR")</f>
        <v>LEXMARK</v>
      </c>
      <c r="E11119" s="18" t="str">
        <f>+IFERROR(VLOOKUP(Cursos[[#This Row],[Modelo correcto]],Modelos[[Modelo correcto]:[¿En línea?]],3,FALSE),"REVISAR")</f>
        <v>SÍ</v>
      </c>
      <c r="F11119" s="18" t="str">
        <f>+Cursos[[#This Row],[IS]]&amp;Cursos[[#This Row],[Modelo correcto]]</f>
        <v>MARCO FLORES FRANCOCloud Services</v>
      </c>
      <c r="G11119" s="18">
        <v>1</v>
      </c>
      <c r="H11119" s="19">
        <v>43952</v>
      </c>
      <c r="I11119" s="18" t="str">
        <f>+IFERROR(VLOOKUP(Cursos[[#This Row],[Modelo correcto]],Modelos[[Modelo correcto]:[Aplica para certificación]],4,FALSE),"REVISAR")</f>
        <v>NO</v>
      </c>
    </row>
    <row r="11120" spans="1:9" x14ac:dyDescent="0.25">
      <c r="A11120" s="144" t="s">
        <v>351</v>
      </c>
      <c r="B11120">
        <v>1</v>
      </c>
      <c r="C11120" s="10" t="s">
        <v>281</v>
      </c>
      <c r="D11120" s="18" t="str">
        <f>+IFERROR(VLOOKUP(Cursos[[#This Row],[Modelo correcto]],Modelos[[Modelo correcto]:[¿En línea?]],2,FALSE),"REVISAR")</f>
        <v>XEROX</v>
      </c>
      <c r="E11120" s="18" t="str">
        <f>+IFERROR(VLOOKUP(Cursos[[#This Row],[Modelo correcto]],Modelos[[Modelo correcto]:[¿En línea?]],3,FALSE),"REVISAR")</f>
        <v>SÍ</v>
      </c>
      <c r="F11120" s="18" t="str">
        <f>+Cursos[[#This Row],[IS]]&amp;Cursos[[#This Row],[Modelo correcto]]</f>
        <v>MARCO FLORES FRANCOA4HCF</v>
      </c>
      <c r="G11120" s="18">
        <v>1</v>
      </c>
      <c r="H11120" s="44">
        <v>43952</v>
      </c>
      <c r="I11120" s="18" t="str">
        <f>+IFERROR(VLOOKUP(Cursos[[#This Row],[Modelo correcto]],Modelos[[Modelo correcto]:[Aplica para certificación]],4,FALSE),"REVISAR")</f>
        <v>SÍ</v>
      </c>
    </row>
    <row r="11121" spans="1:9" x14ac:dyDescent="0.25">
      <c r="A11121" s="144" t="s">
        <v>393</v>
      </c>
      <c r="B11121">
        <v>1</v>
      </c>
      <c r="C11121" s="10" t="s">
        <v>538</v>
      </c>
      <c r="D11121" s="18" t="str">
        <f>+IFERROR(VLOOKUP(Cursos[[#This Row],[Modelo correcto]],Modelos[[Modelo correcto]:[¿En línea?]],2,FALSE),"REVISAR")</f>
        <v>CANON</v>
      </c>
      <c r="E11121" s="18" t="str">
        <f>+IFERROR(VLOOKUP(Cursos[[#This Row],[Modelo correcto]],Modelos[[Modelo correcto]:[¿En línea?]],3,FALSE),"REVISAR")</f>
        <v>NO</v>
      </c>
      <c r="F11121" s="18" t="str">
        <f>+Cursos[[#This Row],[IS]]&amp;Cursos[[#This Row],[Modelo correcto]]</f>
        <v>MARTIN MORGADO FERNANDEZCONECTIVIDAD</v>
      </c>
      <c r="G11121" s="18">
        <v>1</v>
      </c>
      <c r="H11121" s="19">
        <v>43922</v>
      </c>
      <c r="I11121" s="18" t="str">
        <f>+IFERROR(VLOOKUP(Cursos[[#This Row],[Modelo correcto]],Modelos[[Modelo correcto]:[Aplica para certificación]],4,FALSE),"REVISAR")</f>
        <v>SÍ</v>
      </c>
    </row>
    <row r="11122" spans="1:9" x14ac:dyDescent="0.25">
      <c r="A11122" s="144" t="s">
        <v>393</v>
      </c>
      <c r="B11122">
        <v>1</v>
      </c>
      <c r="C11122" s="10" t="s">
        <v>844</v>
      </c>
      <c r="D11122" s="18" t="str">
        <f>+IFERROR(VLOOKUP(Cursos[[#This Row],[Modelo correcto]],Modelos[[Modelo correcto]:[¿En línea?]],2,FALSE),"REVISAR")</f>
        <v>CANON</v>
      </c>
      <c r="E11122" s="18" t="str">
        <f>+IFERROR(VLOOKUP(Cursos[[#This Row],[Modelo correcto]],Modelos[[Modelo correcto]:[¿En línea?]],3,FALSE),"REVISAR")</f>
        <v>NO</v>
      </c>
      <c r="F11122" s="18" t="str">
        <f>+Cursos[[#This Row],[IS]]&amp;Cursos[[#This Row],[Modelo correcto]]</f>
        <v>MARTIN MORGADO FERNANDEZUniversal Send</v>
      </c>
      <c r="G11122" s="18">
        <v>1</v>
      </c>
      <c r="H11122" s="19">
        <v>43922</v>
      </c>
      <c r="I11122" s="18" t="str">
        <f>+IFERROR(VLOOKUP(Cursos[[#This Row],[Modelo correcto]],Modelos[[Modelo correcto]:[Aplica para certificación]],4,FALSE),"REVISAR")</f>
        <v>NO</v>
      </c>
    </row>
    <row r="11123" spans="1:9" x14ac:dyDescent="0.25">
      <c r="A11123" s="144" t="s">
        <v>393</v>
      </c>
      <c r="B11123">
        <v>1</v>
      </c>
      <c r="C11123" s="10" t="s">
        <v>1633</v>
      </c>
      <c r="D11123" s="18" t="str">
        <f>+IFERROR(VLOOKUP(Cursos[[#This Row],[Modelo correcto]],Modelos[[Modelo correcto]:[¿En línea?]],2,FALSE),"REVISAR")</f>
        <v>OKI</v>
      </c>
      <c r="E11123" s="18" t="str">
        <f>+IFERROR(VLOOKUP(Cursos[[#This Row],[Modelo correcto]],Modelos[[Modelo correcto]:[¿En línea?]],3,FALSE),"REVISAR")</f>
        <v>NO</v>
      </c>
      <c r="F11123" s="18" t="str">
        <f>+Cursos[[#This Row],[IS]]&amp;Cursos[[#This Row],[Modelo correcto]]</f>
        <v>MARTIN MORGADO FERNANDEZHead Transfer</v>
      </c>
      <c r="G11123" s="18">
        <v>1</v>
      </c>
      <c r="H11123" s="19">
        <v>43983</v>
      </c>
      <c r="I11123" s="18" t="str">
        <f>+IFERROR(VLOOKUP(Cursos[[#This Row],[Modelo correcto]],Modelos[[Modelo correcto]:[Aplica para certificación]],4,FALSE),"REVISAR")</f>
        <v>SÍ</v>
      </c>
    </row>
    <row r="11124" spans="1:9" x14ac:dyDescent="0.25">
      <c r="A11124" s="144" t="s">
        <v>351</v>
      </c>
      <c r="B11124">
        <v>1</v>
      </c>
      <c r="C11124" s="145" t="s">
        <v>267</v>
      </c>
      <c r="D11124" s="18" t="str">
        <f>+IFERROR(VLOOKUP(Cursos[[#This Row],[Modelo correcto]],Modelos[[Modelo correcto]:[¿En línea?]],2,FALSE),"REVISAR")</f>
        <v>XEROX</v>
      </c>
      <c r="E11124" s="18" t="str">
        <f>+IFERROR(VLOOKUP(Cursos[[#This Row],[Modelo correcto]],Modelos[[Modelo correcto]:[¿En línea?]],3,FALSE),"REVISAR")</f>
        <v>SÍ</v>
      </c>
      <c r="F11124" s="18" t="str">
        <f>+Cursos[[#This Row],[IS]]&amp;Cursos[[#This Row],[Modelo correcto]]</f>
        <v>MARCO FLORES FRANCOXC550A</v>
      </c>
      <c r="G11124" s="18">
        <v>1</v>
      </c>
      <c r="H11124" s="44">
        <v>43952</v>
      </c>
      <c r="I11124" s="18" t="str">
        <f>+IFERROR(VLOOKUP(Cursos[[#This Row],[Modelo correcto]],Modelos[[Modelo correcto]:[Aplica para certificación]],4,FALSE),"REVISAR")</f>
        <v>SÍ</v>
      </c>
    </row>
    <row r="11125" spans="1:9" x14ac:dyDescent="0.25">
      <c r="A11125" s="144" t="s">
        <v>351</v>
      </c>
      <c r="B11125">
        <v>1</v>
      </c>
      <c r="C11125" s="145" t="s">
        <v>44</v>
      </c>
      <c r="D11125" s="18" t="str">
        <f>+IFERROR(VLOOKUP(Cursos[[#This Row],[Modelo correcto]],Modelos[[Modelo correcto]:[¿En línea?]],2,FALSE),"REVISAR")</f>
        <v>XEROX</v>
      </c>
      <c r="E11125" s="18" t="str">
        <f>+IFERROR(VLOOKUP(Cursos[[#This Row],[Modelo correcto]],Modelos[[Modelo correcto]:[¿En línea?]],3,FALSE),"REVISAR")</f>
        <v>SÍ</v>
      </c>
      <c r="F11125" s="18" t="str">
        <f>+Cursos[[#This Row],[IS]]&amp;Cursos[[#This Row],[Modelo correcto]]</f>
        <v>MARCO FLORES FRANCONWIPV6</v>
      </c>
      <c r="G11125" s="18">
        <v>0</v>
      </c>
      <c r="H11125" s="19">
        <v>43952</v>
      </c>
      <c r="I11125" s="18" t="str">
        <f>+IFERROR(VLOOKUP(Cursos[[#This Row],[Modelo correcto]],Modelos[[Modelo correcto]:[Aplica para certificación]],4,FALSE),"REVISAR")</f>
        <v>NO</v>
      </c>
    </row>
    <row r="11126" spans="1:9" x14ac:dyDescent="0.25">
      <c r="A11126" s="144" t="s">
        <v>351</v>
      </c>
      <c r="B11126">
        <v>1</v>
      </c>
      <c r="C11126" s="145" t="s">
        <v>1277</v>
      </c>
      <c r="D11126" s="18" t="str">
        <f>+IFERROR(VLOOKUP(Cursos[[#This Row],[Modelo correcto]],Modelos[[Modelo correcto]:[¿En línea?]],2,FALSE),"REVISAR")</f>
        <v>LEXMARK</v>
      </c>
      <c r="E11126" s="18" t="str">
        <f>+IFERROR(VLOOKUP(Cursos[[#This Row],[Modelo correcto]],Modelos[[Modelo correcto]:[¿En línea?]],3,FALSE),"REVISAR")</f>
        <v>SÍ</v>
      </c>
      <c r="F11126" s="18" t="str">
        <f>+Cursos[[#This Row],[IS]]&amp;Cursos[[#This Row],[Modelo correcto]]</f>
        <v>MARCO FLORES FRANCOSostenibilidad</v>
      </c>
      <c r="G11126" s="18">
        <v>1</v>
      </c>
      <c r="H11126" s="19">
        <v>43952</v>
      </c>
      <c r="I11126" s="18" t="str">
        <f>+IFERROR(VLOOKUP(Cursos[[#This Row],[Modelo correcto]],Modelos[[Modelo correcto]:[Aplica para certificación]],4,FALSE),"REVISAR")</f>
        <v>NO</v>
      </c>
    </row>
    <row r="11127" spans="1:9" x14ac:dyDescent="0.25">
      <c r="A11127" s="144" t="s">
        <v>351</v>
      </c>
      <c r="B11127">
        <v>1</v>
      </c>
      <c r="C11127" s="145" t="s">
        <v>944</v>
      </c>
      <c r="D11127" s="18" t="str">
        <f>+IFERROR(VLOOKUP(Cursos[[#This Row],[Modelo correcto]],Modelos[[Modelo correcto]:[¿En línea?]],2,FALSE),"REVISAR")</f>
        <v>LEXMARK</v>
      </c>
      <c r="E11127" s="18" t="str">
        <f>+IFERROR(VLOOKUP(Cursos[[#This Row],[Modelo correcto]],Modelos[[Modelo correcto]:[¿En línea?]],3,FALSE),"REVISAR")</f>
        <v>SÍ</v>
      </c>
      <c r="F11127" s="18" t="str">
        <f>+Cursos[[#This Row],[IS]]&amp;Cursos[[#This Row],[Modelo correcto]]</f>
        <v>MARCO FLORES FRANCOBSD</v>
      </c>
      <c r="G11127" s="18">
        <v>1</v>
      </c>
      <c r="H11127" s="19">
        <v>43952</v>
      </c>
      <c r="I11127" s="18" t="str">
        <f>+IFERROR(VLOOKUP(Cursos[[#This Row],[Modelo correcto]],Modelos[[Modelo correcto]:[Aplica para certificación]],4,FALSE),"REVISAR")</f>
        <v>NO</v>
      </c>
    </row>
    <row r="11128" spans="1:9" x14ac:dyDescent="0.25">
      <c r="A11128" s="144" t="s">
        <v>351</v>
      </c>
      <c r="B11128">
        <v>1</v>
      </c>
      <c r="C11128" s="145" t="s">
        <v>1365</v>
      </c>
      <c r="D11128" s="18" t="str">
        <f>+IFERROR(VLOOKUP(Cursos[[#This Row],[Modelo correcto]],Modelos[[Modelo correcto]:[¿En línea?]],2,FALSE),"REVISAR")</f>
        <v>LEXMARK</v>
      </c>
      <c r="E11128" s="18" t="str">
        <f>+IFERROR(VLOOKUP(Cursos[[#This Row],[Modelo correcto]],Modelos[[Modelo correcto]:[¿En línea?]],3,FALSE),"REVISAR")</f>
        <v>SÍ</v>
      </c>
      <c r="F11128" s="18" t="str">
        <f>+Cursos[[#This Row],[IS]]&amp;Cursos[[#This Row],[Modelo correcto]]</f>
        <v>MARCO FLORES FRANCOConsumible de Dos Partes de Lexmark</v>
      </c>
      <c r="G11128" s="18">
        <v>1</v>
      </c>
      <c r="H11128" s="19">
        <v>43952</v>
      </c>
      <c r="I11128" s="18" t="str">
        <f>+IFERROR(VLOOKUP(Cursos[[#This Row],[Modelo correcto]],Modelos[[Modelo correcto]:[Aplica para certificación]],4,FALSE),"REVISAR")</f>
        <v>NO</v>
      </c>
    </row>
    <row r="11129" spans="1:9" x14ac:dyDescent="0.25">
      <c r="A11129" s="144" t="s">
        <v>302</v>
      </c>
      <c r="B11129">
        <v>1</v>
      </c>
      <c r="C11129" s="10">
        <v>700</v>
      </c>
      <c r="D11129" s="18" t="str">
        <f>+IFERROR(VLOOKUP(Cursos[[#This Row],[Modelo correcto]],Modelos[[Modelo correcto]:[¿En línea?]],2,FALSE),"REVISAR")</f>
        <v>XEROX</v>
      </c>
      <c r="E11129" s="18" t="str">
        <f>+IFERROR(VLOOKUP(Cursos[[#This Row],[Modelo correcto]],Modelos[[Modelo correcto]:[¿En línea?]],3,FALSE),"REVISAR")</f>
        <v>NO</v>
      </c>
      <c r="F11129" s="18" t="str">
        <f>+Cursos[[#This Row],[IS]]&amp;Cursos[[#This Row],[Modelo correcto]]</f>
        <v>ALEJANDRO HINOJOSA GUERRERO700</v>
      </c>
      <c r="G11129" s="18">
        <v>1</v>
      </c>
      <c r="H11129" s="19">
        <v>43617</v>
      </c>
      <c r="I11129" s="18" t="str">
        <f>+IFERROR(VLOOKUP(Cursos[[#This Row],[Modelo correcto]],Modelos[[Modelo correcto]:[Aplica para certificación]],4,FALSE),"REVISAR")</f>
        <v>SÍ</v>
      </c>
    </row>
    <row r="11130" spans="1:9" x14ac:dyDescent="0.25">
      <c r="A11130" s="144" t="s">
        <v>302</v>
      </c>
      <c r="B11130">
        <v>1</v>
      </c>
      <c r="C11130" s="10" t="s">
        <v>803</v>
      </c>
      <c r="D11130" s="18" t="str">
        <f>+IFERROR(VLOOKUP(Cursos[[#This Row],[Modelo correcto]],Modelos[[Modelo correcto]:[¿En línea?]],2,FALSE),"REVISAR")</f>
        <v>XEROX</v>
      </c>
      <c r="E11130" s="18" t="str">
        <f>+IFERROR(VLOOKUP(Cursos[[#This Row],[Modelo correcto]],Modelos[[Modelo correcto]:[¿En línea?]],3,FALSE),"REVISAR")</f>
        <v>NO</v>
      </c>
      <c r="F11130" s="18" t="str">
        <f>+Cursos[[#This Row],[IS]]&amp;Cursos[[#This Row],[Modelo correcto]]</f>
        <v>ALEJANDRO HINOJOSA GUERRERODC250</v>
      </c>
      <c r="G11130" s="18">
        <v>1</v>
      </c>
      <c r="H11130" s="19">
        <v>43617</v>
      </c>
      <c r="I11130" s="18" t="str">
        <f>+IFERROR(VLOOKUP(Cursos[[#This Row],[Modelo correcto]],Modelos[[Modelo correcto]:[Aplica para certificación]],4,FALSE),"REVISAR")</f>
        <v>NO</v>
      </c>
    </row>
    <row r="11131" spans="1:9" x14ac:dyDescent="0.25">
      <c r="A11131" s="144" t="s">
        <v>2757</v>
      </c>
      <c r="B11131">
        <v>1</v>
      </c>
      <c r="C11131" s="10">
        <v>3635</v>
      </c>
      <c r="D11131" s="18" t="str">
        <f>+IFERROR(VLOOKUP(Cursos[[#This Row],[Modelo correcto]],Modelos[[Modelo correcto]:[¿En línea?]],2,FALSE),"REVISAR")</f>
        <v>XEROX</v>
      </c>
      <c r="E11131" s="18" t="str">
        <f>+IFERROR(VLOOKUP(Cursos[[#This Row],[Modelo correcto]],Modelos[[Modelo correcto]:[¿En línea?]],3,FALSE),"REVISAR")</f>
        <v>NO</v>
      </c>
      <c r="F11131" s="18" t="str">
        <f>+Cursos[[#This Row],[IS]]&amp;Cursos[[#This Row],[Modelo correcto]]</f>
        <v>ALBERTO ANTONIO TENORIO ALVAREZ3635</v>
      </c>
      <c r="G11131" s="18">
        <v>1</v>
      </c>
      <c r="H11131" s="18"/>
      <c r="I11131" s="18" t="str">
        <f>+IFERROR(VLOOKUP(Cursos[[#This Row],[Modelo correcto]],Modelos[[Modelo correcto]:[Aplica para certificación]],4,FALSE),"REVISAR")</f>
        <v>NO</v>
      </c>
    </row>
    <row r="11132" spans="1:9" x14ac:dyDescent="0.25">
      <c r="A11132" s="144" t="s">
        <v>2757</v>
      </c>
      <c r="B11132">
        <v>1</v>
      </c>
      <c r="C11132" s="10">
        <v>4110</v>
      </c>
      <c r="D11132" s="18" t="str">
        <f>+IFERROR(VLOOKUP(Cursos[[#This Row],[Modelo correcto]],Modelos[[Modelo correcto]:[¿En línea?]],2,FALSE),"REVISAR")</f>
        <v>XEROX</v>
      </c>
      <c r="E11132" s="18" t="str">
        <f>+IFERROR(VLOOKUP(Cursos[[#This Row],[Modelo correcto]],Modelos[[Modelo correcto]:[¿En línea?]],3,FALSE),"REVISAR")</f>
        <v>NO</v>
      </c>
      <c r="F11132" s="18" t="str">
        <f>+Cursos[[#This Row],[IS]]&amp;Cursos[[#This Row],[Modelo correcto]]</f>
        <v>ALBERTO ANTONIO TENORIO ALVAREZ4110</v>
      </c>
      <c r="G11132" s="18">
        <v>1</v>
      </c>
      <c r="H11132" s="18"/>
      <c r="I11132" s="18" t="str">
        <f>+IFERROR(VLOOKUP(Cursos[[#This Row],[Modelo correcto]],Modelos[[Modelo correcto]:[Aplica para certificación]],4,FALSE),"REVISAR")</f>
        <v>SÍ</v>
      </c>
    </row>
    <row r="11133" spans="1:9" x14ac:dyDescent="0.25">
      <c r="A11133" s="144" t="s">
        <v>2757</v>
      </c>
      <c r="B11133">
        <v>1</v>
      </c>
      <c r="C11133" s="10">
        <v>4112</v>
      </c>
      <c r="D11133" s="18" t="str">
        <f>+IFERROR(VLOOKUP(Cursos[[#This Row],[Modelo correcto]],Modelos[[Modelo correcto]:[¿En línea?]],2,FALSE),"REVISAR")</f>
        <v>XEROX</v>
      </c>
      <c r="E11133" s="18" t="str">
        <f>+IFERROR(VLOOKUP(Cursos[[#This Row],[Modelo correcto]],Modelos[[Modelo correcto]:[¿En línea?]],3,FALSE),"REVISAR")</f>
        <v>NO</v>
      </c>
      <c r="F11133" s="18" t="str">
        <f>+Cursos[[#This Row],[IS]]&amp;Cursos[[#This Row],[Modelo correcto]]</f>
        <v>ALBERTO ANTONIO TENORIO ALVAREZ4112</v>
      </c>
      <c r="G11133" s="18">
        <v>1</v>
      </c>
      <c r="H11133" s="18"/>
      <c r="I11133" s="18" t="str">
        <f>+IFERROR(VLOOKUP(Cursos[[#This Row],[Modelo correcto]],Modelos[[Modelo correcto]:[Aplica para certificación]],4,FALSE),"REVISAR")</f>
        <v>SÍ</v>
      </c>
    </row>
    <row r="11134" spans="1:9" x14ac:dyDescent="0.25">
      <c r="A11134" s="144" t="s">
        <v>2757</v>
      </c>
      <c r="B11134">
        <v>1</v>
      </c>
      <c r="C11134" s="10">
        <v>5230</v>
      </c>
      <c r="D11134" s="18" t="str">
        <f>+IFERROR(VLOOKUP(Cursos[[#This Row],[Modelo correcto]],Modelos[[Modelo correcto]:[¿En línea?]],2,FALSE),"REVISAR")</f>
        <v>XEROX</v>
      </c>
      <c r="E11134" s="18" t="str">
        <f>+IFERROR(VLOOKUP(Cursos[[#This Row],[Modelo correcto]],Modelos[[Modelo correcto]:[¿En línea?]],3,FALSE),"REVISAR")</f>
        <v>NO</v>
      </c>
      <c r="F11134" s="18" t="str">
        <f>+Cursos[[#This Row],[IS]]&amp;Cursos[[#This Row],[Modelo correcto]]</f>
        <v>ALBERTO ANTONIO TENORIO ALVAREZ5230</v>
      </c>
      <c r="G11134" s="18">
        <v>1</v>
      </c>
      <c r="H11134" s="18"/>
      <c r="I11134" s="18" t="str">
        <f>+IFERROR(VLOOKUP(Cursos[[#This Row],[Modelo correcto]],Modelos[[Modelo correcto]:[Aplica para certificación]],4,FALSE),"REVISAR")</f>
        <v>SÍ</v>
      </c>
    </row>
    <row r="11135" spans="1:9" x14ac:dyDescent="0.25">
      <c r="A11135" s="144" t="s">
        <v>2772</v>
      </c>
      <c r="B11135">
        <v>1</v>
      </c>
      <c r="C11135" s="10" t="s">
        <v>101</v>
      </c>
      <c r="D11135" s="18" t="str">
        <f>+IFERROR(VLOOKUP(Cursos[[#This Row],[Modelo correcto]],Modelos[[Modelo correcto]:[¿En línea?]],2,FALSE),"REVISAR")</f>
        <v>XEROX</v>
      </c>
      <c r="E11135" s="18"/>
      <c r="F11135" s="18" t="str">
        <f>+Cursos[[#This Row],[IS]]&amp;Cursos[[#This Row],[Modelo correcto]]</f>
        <v>PEDRO EDUARDO VALDIVIEZO AGUILARCC202A</v>
      </c>
      <c r="G11135" s="18"/>
      <c r="H11135" s="18"/>
      <c r="I11135" s="18" t="str">
        <f>+IFERROR(VLOOKUP(Cursos[[#This Row],[Modelo correcto]],Modelos[[Modelo correcto]:[Aplica para certificación]],4,FALSE),"REVISAR")</f>
        <v>NO</v>
      </c>
    </row>
    <row r="11136" spans="1:9" x14ac:dyDescent="0.25">
      <c r="A11136" s="144" t="s">
        <v>2772</v>
      </c>
      <c r="B11136">
        <v>1</v>
      </c>
      <c r="C11136" s="10" t="s">
        <v>94</v>
      </c>
      <c r="D11136" s="18" t="str">
        <f>+IFERROR(VLOOKUP(Cursos[[#This Row],[Modelo correcto]],Modelos[[Modelo correcto]:[¿En línea?]],2,FALSE),"REVISAR")</f>
        <v>XEROX</v>
      </c>
      <c r="E11136" s="18"/>
      <c r="F11136" s="18" t="str">
        <f>+Cursos[[#This Row],[IS]]&amp;Cursos[[#This Row],[Modelo correcto]]</f>
        <v>PEDRO EDUARDO VALDIVIEZO AGUILARE16M06</v>
      </c>
      <c r="G11136" s="18"/>
      <c r="H11136" s="18"/>
      <c r="I11136" s="18" t="str">
        <f>+IFERROR(VLOOKUP(Cursos[[#This Row],[Modelo correcto]],Modelos[[Modelo correcto]:[Aplica para certificación]],4,FALSE),"REVISAR")</f>
        <v>NO</v>
      </c>
    </row>
    <row r="11137" spans="1:9" x14ac:dyDescent="0.25">
      <c r="A11137" s="144" t="s">
        <v>2757</v>
      </c>
      <c r="B11137">
        <v>1</v>
      </c>
      <c r="C11137" s="10">
        <v>5755</v>
      </c>
      <c r="D11137" s="18" t="str">
        <f>+IFERROR(VLOOKUP(Cursos[[#This Row],[Modelo correcto]],Modelos[[Modelo correcto]:[¿En línea?]],2,FALSE),"REVISAR")</f>
        <v>XEROX</v>
      </c>
      <c r="E11137" s="18" t="str">
        <f>+IFERROR(VLOOKUP(Cursos[[#This Row],[Modelo correcto]],Modelos[[Modelo correcto]:[¿En línea?]],3,FALSE),"REVISAR")</f>
        <v>NO</v>
      </c>
      <c r="F11137" s="18" t="str">
        <f>+Cursos[[#This Row],[IS]]&amp;Cursos[[#This Row],[Modelo correcto]]</f>
        <v>ALBERTO ANTONIO TENORIO ALVAREZ5755</v>
      </c>
      <c r="G11137" s="18">
        <v>1</v>
      </c>
      <c r="H11137" s="18"/>
      <c r="I11137" s="18" t="str">
        <f>+IFERROR(VLOOKUP(Cursos[[#This Row],[Modelo correcto]],Modelos[[Modelo correcto]:[Aplica para certificación]],4,FALSE),"REVISAR")</f>
        <v>SÍ</v>
      </c>
    </row>
    <row r="11138" spans="1:9" x14ac:dyDescent="0.25">
      <c r="A11138" s="144" t="s">
        <v>351</v>
      </c>
      <c r="B11138">
        <v>1</v>
      </c>
      <c r="C11138" s="145" t="s">
        <v>1277</v>
      </c>
      <c r="D11138" s="18" t="str">
        <f>+IFERROR(VLOOKUP(Cursos[[#This Row],[Modelo correcto]],Modelos[[Modelo correcto]:[¿En línea?]],2,FALSE),"REVISAR")</f>
        <v>LEXMARK</v>
      </c>
      <c r="E11138" s="18" t="str">
        <f>+IFERROR(VLOOKUP(Cursos[[#This Row],[Modelo correcto]],Modelos[[Modelo correcto]:[¿En línea?]],3,FALSE),"REVISAR")</f>
        <v>SÍ</v>
      </c>
      <c r="F11138" s="18" t="str">
        <f>+Cursos[[#This Row],[IS]]&amp;Cursos[[#This Row],[Modelo correcto]]</f>
        <v>MARCO FLORES FRANCOSostenibilidad</v>
      </c>
      <c r="G11138" s="18">
        <v>1</v>
      </c>
      <c r="H11138" s="19">
        <v>43983</v>
      </c>
      <c r="I11138" s="18" t="str">
        <f>+IFERROR(VLOOKUP(Cursos[[#This Row],[Modelo correcto]],Modelos[[Modelo correcto]:[Aplica para certificación]],4,FALSE),"REVISAR")</f>
        <v>NO</v>
      </c>
    </row>
    <row r="11139" spans="1:9" x14ac:dyDescent="0.25">
      <c r="A11139" s="144" t="s">
        <v>351</v>
      </c>
      <c r="B11139">
        <v>1</v>
      </c>
      <c r="C11139" s="145" t="s">
        <v>169</v>
      </c>
      <c r="D11139" s="18" t="str">
        <f>+IFERROR(VLOOKUP(Cursos[[#This Row],[Modelo correcto]],Modelos[[Modelo correcto]:[¿En línea?]],2,FALSE),"REVISAR")</f>
        <v>XEROX</v>
      </c>
      <c r="E11139" s="18" t="str">
        <f>+IFERROR(VLOOKUP(Cursos[[#This Row],[Modelo correcto]],Modelos[[Modelo correcto]:[¿En línea?]],3,FALSE),"REVISAR")</f>
        <v>SÍ</v>
      </c>
      <c r="F11139" s="18" t="str">
        <f>+Cursos[[#This Row],[IS]]&amp;Cursos[[#This Row],[Modelo correcto]]</f>
        <v>MARCO FLORES FRANCONWMACA</v>
      </c>
      <c r="G11139" s="18">
        <v>0</v>
      </c>
      <c r="H11139" s="19">
        <v>43983</v>
      </c>
      <c r="I11139" s="18" t="str">
        <f>+IFERROR(VLOOKUP(Cursos[[#This Row],[Modelo correcto]],Modelos[[Modelo correcto]:[Aplica para certificación]],4,FALSE),"REVISAR")</f>
        <v>NO</v>
      </c>
    </row>
    <row r="11140" spans="1:9" x14ac:dyDescent="0.25">
      <c r="A11140" s="144" t="s">
        <v>351</v>
      </c>
      <c r="B11140">
        <v>1</v>
      </c>
      <c r="C11140" s="145" t="s">
        <v>183</v>
      </c>
      <c r="D11140" s="18" t="str">
        <f>+IFERROR(VLOOKUP(Cursos[[#This Row],[Modelo correcto]],Modelos[[Modelo correcto]:[¿En línea?]],2,FALSE),"REVISAR")</f>
        <v>XEROX</v>
      </c>
      <c r="E11140" s="18" t="str">
        <f>+IFERROR(VLOOKUP(Cursos[[#This Row],[Modelo correcto]],Modelos[[Modelo correcto]:[¿En línea?]],3,FALSE),"REVISAR")</f>
        <v>SÍ</v>
      </c>
      <c r="F11140" s="18" t="str">
        <f>+Cursos[[#This Row],[IS]]&amp;Cursos[[#This Row],[Modelo correcto]]</f>
        <v>MARCO FLORES FRANCOXAC100</v>
      </c>
      <c r="G11140" s="18">
        <v>0</v>
      </c>
      <c r="H11140" s="19">
        <v>43983</v>
      </c>
      <c r="I11140" s="18" t="str">
        <f>+IFERROR(VLOOKUP(Cursos[[#This Row],[Modelo correcto]],Modelos[[Modelo correcto]:[Aplica para certificación]],4,FALSE),"REVISAR")</f>
        <v>NO</v>
      </c>
    </row>
    <row r="11141" spans="1:9" x14ac:dyDescent="0.25">
      <c r="A11141" s="144" t="s">
        <v>351</v>
      </c>
      <c r="B11141">
        <v>1</v>
      </c>
      <c r="C11141" s="145" t="s">
        <v>111</v>
      </c>
      <c r="D11141" s="18" t="str">
        <f>+IFERROR(VLOOKUP(Cursos[[#This Row],[Modelo correcto]],Modelos[[Modelo correcto]:[¿En línea?]],2,FALSE),"REVISAR")</f>
        <v>XEROX</v>
      </c>
      <c r="E11141" s="18" t="str">
        <f>+IFERROR(VLOOKUP(Cursos[[#This Row],[Modelo correcto]],Modelos[[Modelo correcto]:[¿En línea?]],3,FALSE),"REVISAR")</f>
        <v>SÍ</v>
      </c>
      <c r="F11141" s="18" t="str">
        <f>+Cursos[[#This Row],[IS]]&amp;Cursos[[#This Row],[Modelo correcto]]</f>
        <v>MARCO FLORES FRANCOEFI300</v>
      </c>
      <c r="G11141" s="18">
        <v>0</v>
      </c>
      <c r="H11141" s="19">
        <v>43983</v>
      </c>
      <c r="I11141" s="18" t="str">
        <f>+IFERROR(VLOOKUP(Cursos[[#This Row],[Modelo correcto]],Modelos[[Modelo correcto]:[Aplica para certificación]],4,FALSE),"REVISAR")</f>
        <v>NO</v>
      </c>
    </row>
    <row r="11142" spans="1:9" x14ac:dyDescent="0.25">
      <c r="A11142" s="144" t="s">
        <v>351</v>
      </c>
      <c r="B11142">
        <v>1</v>
      </c>
      <c r="C11142" s="145" t="s">
        <v>1563</v>
      </c>
      <c r="D11142" s="18" t="str">
        <f>+IFERROR(VLOOKUP(Cursos[[#This Row],[Modelo correcto]],Modelos[[Modelo correcto]:[¿En línea?]],2,FALSE),"REVISAR")</f>
        <v>XEROX</v>
      </c>
      <c r="E11142" s="18" t="str">
        <f>+IFERROR(VLOOKUP(Cursos[[#This Row],[Modelo correcto]],Modelos[[Modelo correcto]:[¿En línea?]],3,FALSE),"REVISAR")</f>
        <v>SÍ</v>
      </c>
      <c r="F11142" s="18" t="str">
        <f>+Cursos[[#This Row],[IS]]&amp;Cursos[[#This Row],[Modelo correcto]]</f>
        <v>MARCO FLORES FRANCOEFI Learning for Xerox</v>
      </c>
      <c r="G11142" s="18">
        <v>0</v>
      </c>
      <c r="H11142" s="19">
        <v>43983</v>
      </c>
      <c r="I11142" s="18" t="str">
        <f>+IFERROR(VLOOKUP(Cursos[[#This Row],[Modelo correcto]],Modelos[[Modelo correcto]:[Aplica para certificación]],4,FALSE),"REVISAR")</f>
        <v>NO</v>
      </c>
    </row>
    <row r="11143" spans="1:9" x14ac:dyDescent="0.25">
      <c r="A11143" s="144" t="s">
        <v>2757</v>
      </c>
      <c r="B11143">
        <v>1</v>
      </c>
      <c r="C11143" s="10">
        <v>6015</v>
      </c>
      <c r="D11143" s="18" t="str">
        <f>+IFERROR(VLOOKUP(Cursos[[#This Row],[Modelo correcto]],Modelos[[Modelo correcto]:[¿En línea?]],2,FALSE),"REVISAR")</f>
        <v>XEROX</v>
      </c>
      <c r="E11143" s="18" t="str">
        <f>+IFERROR(VLOOKUP(Cursos[[#This Row],[Modelo correcto]],Modelos[[Modelo correcto]:[¿En línea?]],3,FALSE),"REVISAR")</f>
        <v>NO</v>
      </c>
      <c r="F11143" s="18" t="str">
        <f>+Cursos[[#This Row],[IS]]&amp;Cursos[[#This Row],[Modelo correcto]]</f>
        <v>ALBERTO ANTONIO TENORIO ALVAREZ6015</v>
      </c>
      <c r="G11143" s="18">
        <v>1</v>
      </c>
      <c r="H11143" s="18"/>
      <c r="I11143" s="18" t="str">
        <f>+IFERROR(VLOOKUP(Cursos[[#This Row],[Modelo correcto]],Modelos[[Modelo correcto]:[Aplica para certificación]],4,FALSE),"REVISAR")</f>
        <v>NO</v>
      </c>
    </row>
    <row r="11144" spans="1:9" x14ac:dyDescent="0.25">
      <c r="A11144" s="144" t="s">
        <v>351</v>
      </c>
      <c r="B11144">
        <v>1</v>
      </c>
      <c r="C11144" s="145" t="s">
        <v>107</v>
      </c>
      <c r="D11144" s="18" t="str">
        <f>+IFERROR(VLOOKUP(Cursos[[#This Row],[Modelo correcto]],Modelos[[Modelo correcto]:[¿En línea?]],2,FALSE),"REVISAR")</f>
        <v>XEROX</v>
      </c>
      <c r="E11144" s="18" t="str">
        <f>+IFERROR(VLOOKUP(Cursos[[#This Row],[Modelo correcto]],Modelos[[Modelo correcto]:[¿En línea?]],3,FALSE),"REVISAR")</f>
        <v>SÍ</v>
      </c>
      <c r="F11144" s="18" t="str">
        <f>+Cursos[[#This Row],[IS]]&amp;Cursos[[#This Row],[Modelo correcto]]</f>
        <v>MARCO FLORES FRANCOEFI200</v>
      </c>
      <c r="G11144" s="18">
        <v>0</v>
      </c>
      <c r="H11144" s="19">
        <v>43983</v>
      </c>
      <c r="I11144" s="18" t="str">
        <f>+IFERROR(VLOOKUP(Cursos[[#This Row],[Modelo correcto]],Modelos[[Modelo correcto]:[Aplica para certificación]],4,FALSE),"REVISAR")</f>
        <v>NO</v>
      </c>
    </row>
    <row r="11145" spans="1:9" x14ac:dyDescent="0.25">
      <c r="A11145" s="144" t="s">
        <v>2757</v>
      </c>
      <c r="B11145">
        <v>1</v>
      </c>
      <c r="C11145" s="10">
        <v>6121</v>
      </c>
      <c r="D11145" s="18" t="str">
        <f>+IFERROR(VLOOKUP(Cursos[[#This Row],[Modelo correcto]],Modelos[[Modelo correcto]:[¿En línea?]],2,FALSE),"REVISAR")</f>
        <v>XEROX</v>
      </c>
      <c r="E11145" s="18" t="str">
        <f>+IFERROR(VLOOKUP(Cursos[[#This Row],[Modelo correcto]],Modelos[[Modelo correcto]:[¿En línea?]],3,FALSE),"REVISAR")</f>
        <v>NO</v>
      </c>
      <c r="F11145" s="18" t="str">
        <f>+Cursos[[#This Row],[IS]]&amp;Cursos[[#This Row],[Modelo correcto]]</f>
        <v>ALBERTO ANTONIO TENORIO ALVAREZ6121</v>
      </c>
      <c r="G11145" s="18">
        <v>1</v>
      </c>
      <c r="H11145" s="18"/>
      <c r="I11145" s="18" t="str">
        <f>+IFERROR(VLOOKUP(Cursos[[#This Row],[Modelo correcto]],Modelos[[Modelo correcto]:[Aplica para certificación]],4,FALSE),"REVISAR")</f>
        <v>NO</v>
      </c>
    </row>
    <row r="11146" spans="1:9" x14ac:dyDescent="0.25">
      <c r="A11146" s="144" t="s">
        <v>351</v>
      </c>
      <c r="B11146">
        <v>1</v>
      </c>
      <c r="C11146" s="10" t="s">
        <v>234</v>
      </c>
      <c r="D11146" s="18" t="str">
        <f>+IFERROR(VLOOKUP(Cursos[[#This Row],[Modelo correcto]],Modelos[[Modelo correcto]:[¿En línea?]],2,FALSE),"REVISAR")</f>
        <v>XEROX</v>
      </c>
      <c r="E11146" s="18" t="str">
        <f>+IFERROR(VLOOKUP(Cursos[[#This Row],[Modelo correcto]],Modelos[[Modelo correcto]:[¿En línea?]],3,FALSE),"REVISAR")</f>
        <v>SÍ</v>
      </c>
      <c r="F11146" s="18" t="str">
        <f>+Cursos[[#This Row],[IS]]&amp;Cursos[[#This Row],[Modelo correcto]]</f>
        <v>MARCO FLORES FRANCOCD136</v>
      </c>
      <c r="G11146" s="18">
        <v>0</v>
      </c>
      <c r="H11146" s="19">
        <v>43983</v>
      </c>
      <c r="I11146" s="18" t="str">
        <f>+IFERROR(VLOOKUP(Cursos[[#This Row],[Modelo correcto]],Modelos[[Modelo correcto]:[Aplica para certificación]],4,FALSE),"REVISAR")</f>
        <v>NO</v>
      </c>
    </row>
    <row r="11147" spans="1:9" x14ac:dyDescent="0.25">
      <c r="A11147" s="144" t="s">
        <v>351</v>
      </c>
      <c r="B11147">
        <v>1</v>
      </c>
      <c r="C11147" s="145" t="s">
        <v>1156</v>
      </c>
      <c r="D11147" s="18" t="str">
        <f>+IFERROR(VLOOKUP(Cursos[[#This Row],[Modelo correcto]],Modelos[[Modelo correcto]:[¿En línea?]],2,FALSE),"REVISAR")</f>
        <v>XEROX</v>
      </c>
      <c r="E11147" s="18" t="str">
        <f>+IFERROR(VLOOKUP(Cursos[[#This Row],[Modelo correcto]],Modelos[[Modelo correcto]:[¿En línea?]],3,FALSE),"REVISAR")</f>
        <v>SÍ</v>
      </c>
      <c r="F11147" s="18" t="str">
        <f>+Cursos[[#This Row],[IS]]&amp;Cursos[[#This Row],[Modelo correcto]]</f>
        <v>MARCO FLORES FRANCOPC90CMYK</v>
      </c>
      <c r="G11147" s="18">
        <v>0</v>
      </c>
      <c r="H11147" s="19">
        <v>43983</v>
      </c>
      <c r="I11147" s="18" t="str">
        <f>+IFERROR(VLOOKUP(Cursos[[#This Row],[Modelo correcto]],Modelos[[Modelo correcto]:[Aplica para certificación]],4,FALSE),"REVISAR")</f>
        <v>NO</v>
      </c>
    </row>
    <row r="11148" spans="1:9" x14ac:dyDescent="0.25">
      <c r="A11148" s="144" t="s">
        <v>351</v>
      </c>
      <c r="B11148">
        <v>1</v>
      </c>
      <c r="C11148" s="145" t="s">
        <v>265</v>
      </c>
      <c r="D11148" s="18" t="str">
        <f>+IFERROR(VLOOKUP(Cursos[[#This Row],[Modelo correcto]],Modelos[[Modelo correcto]:[¿En línea?]],2,FALSE),"REVISAR")</f>
        <v>XEROX</v>
      </c>
      <c r="E11148" s="18" t="str">
        <f>+IFERROR(VLOOKUP(Cursos[[#This Row],[Modelo correcto]],Modelos[[Modelo correcto]:[¿En línea?]],3,FALSE),"REVISAR")</f>
        <v>SÍ</v>
      </c>
      <c r="F11148" s="18" t="str">
        <f>+Cursos[[#This Row],[IS]]&amp;Cursos[[#This Row],[Modelo correcto]]</f>
        <v>MARCO FLORES FRANCOXB21TPS</v>
      </c>
      <c r="G11148" s="18">
        <v>1</v>
      </c>
      <c r="H11148" s="19">
        <v>43983</v>
      </c>
      <c r="I11148" s="18" t="str">
        <f>+IFERROR(VLOOKUP(Cursos[[#This Row],[Modelo correcto]],Modelos[[Modelo correcto]:[Aplica para certificación]],4,FALSE),"REVISAR")</f>
        <v>SÍ</v>
      </c>
    </row>
    <row r="11149" spans="1:9" x14ac:dyDescent="0.25">
      <c r="A11149" s="144" t="s">
        <v>351</v>
      </c>
      <c r="B11149">
        <v>1</v>
      </c>
      <c r="C11149" s="145" t="s">
        <v>291</v>
      </c>
      <c r="D11149" s="18" t="str">
        <f>+IFERROR(VLOOKUP(Cursos[[#This Row],[Modelo correcto]],Modelos[[Modelo correcto]:[¿En línea?]],2,FALSE),"REVISAR")</f>
        <v>XEROX</v>
      </c>
      <c r="E11149" s="18" t="str">
        <f>+IFERROR(VLOOKUP(Cursos[[#This Row],[Modelo correcto]],Modelos[[Modelo correcto]:[¿En línea?]],3,FALSE),"REVISAR")</f>
        <v>SÍ</v>
      </c>
      <c r="F11149" s="18" t="str">
        <f>+Cursos[[#This Row],[IS]]&amp;Cursos[[#This Row],[Modelo correcto]]</f>
        <v>MARCO FLORES FRANCOVERS1SV</v>
      </c>
      <c r="G11149" s="18">
        <v>0</v>
      </c>
      <c r="H11149" s="19">
        <v>44013</v>
      </c>
      <c r="I11149" s="18" t="str">
        <f>+IFERROR(VLOOKUP(Cursos[[#This Row],[Modelo correcto]],Modelos[[Modelo correcto]:[Aplica para certificación]],4,FALSE),"REVISAR")</f>
        <v>SÍ</v>
      </c>
    </row>
    <row r="11150" spans="1:9" x14ac:dyDescent="0.25">
      <c r="A11150" s="144" t="s">
        <v>351</v>
      </c>
      <c r="B11150">
        <v>1</v>
      </c>
      <c r="C11150" s="145" t="s">
        <v>1229</v>
      </c>
      <c r="D11150" s="18" t="str">
        <f>+IFERROR(VLOOKUP(Cursos[[#This Row],[Modelo correcto]],Modelos[[Modelo correcto]:[¿En línea?]],2,FALSE),"REVISAR")</f>
        <v>XEROX</v>
      </c>
      <c r="E11150" s="18" t="str">
        <f>+IFERROR(VLOOKUP(Cursos[[#This Row],[Modelo correcto]],Modelos[[Modelo correcto]:[¿En línea?]],3,FALSE),"REVISAR")</f>
        <v>SÍ</v>
      </c>
      <c r="F11150" s="18" t="str">
        <f>+Cursos[[#This Row],[IS]]&amp;Cursos[[#This Row],[Modelo correcto]]</f>
        <v>MARCO FLORES FRANCO2KT001</v>
      </c>
      <c r="G11150" s="18">
        <v>0</v>
      </c>
      <c r="H11150" s="19">
        <v>44013</v>
      </c>
      <c r="I11150" s="18" t="str">
        <f>+IFERROR(VLOOKUP(Cursos[[#This Row],[Modelo correcto]],Modelos[[Modelo correcto]:[Aplica para certificación]],4,FALSE),"REVISAR")</f>
        <v>NO</v>
      </c>
    </row>
    <row r="11151" spans="1:9" x14ac:dyDescent="0.25">
      <c r="A11151" s="144" t="s">
        <v>351</v>
      </c>
      <c r="B11151">
        <v>1</v>
      </c>
      <c r="C11151" s="145" t="s">
        <v>1627</v>
      </c>
      <c r="D11151" s="18" t="str">
        <f>+IFERROR(VLOOKUP(Cursos[[#This Row],[Modelo correcto]],Modelos[[Modelo correcto]:[¿En línea?]],2,FALSE),"REVISAR")</f>
        <v>XEROX</v>
      </c>
      <c r="E11151" s="18" t="str">
        <f>+IFERROR(VLOOKUP(Cursos[[#This Row],[Modelo correcto]],Modelos[[Modelo correcto]:[¿En línea?]],3,FALSE),"REVISAR")</f>
        <v>SÍ</v>
      </c>
      <c r="F11151" s="18" t="str">
        <f>+Cursos[[#This Row],[IS]]&amp;Cursos[[#This Row],[Modelo correcto]]</f>
        <v>MARCO FLORES FRANCOCOVID Xerox</v>
      </c>
      <c r="G11151" s="18">
        <v>1</v>
      </c>
      <c r="H11151" s="19">
        <v>44013</v>
      </c>
      <c r="I11151" s="18" t="str">
        <f>+IFERROR(VLOOKUP(Cursos[[#This Row],[Modelo correcto]],Modelos[[Modelo correcto]:[Aplica para certificación]],4,FALSE),"REVISAR")</f>
        <v>SÍ</v>
      </c>
    </row>
    <row r="11152" spans="1:9" x14ac:dyDescent="0.25">
      <c r="A11152" s="144" t="s">
        <v>351</v>
      </c>
      <c r="B11152">
        <v>1</v>
      </c>
      <c r="C11152" s="145" t="s">
        <v>281</v>
      </c>
      <c r="D11152" s="18" t="str">
        <f>+IFERROR(VLOOKUP(Cursos[[#This Row],[Modelo correcto]],Modelos[[Modelo correcto]:[¿En línea?]],2,FALSE),"REVISAR")</f>
        <v>XEROX</v>
      </c>
      <c r="E11152" s="18" t="str">
        <f>+IFERROR(VLOOKUP(Cursos[[#This Row],[Modelo correcto]],Modelos[[Modelo correcto]:[¿En línea?]],3,FALSE),"REVISAR")</f>
        <v>SÍ</v>
      </c>
      <c r="F11152" s="18" t="str">
        <f>+Cursos[[#This Row],[IS]]&amp;Cursos[[#This Row],[Modelo correcto]]</f>
        <v>MARCO FLORES FRANCOA4HCF</v>
      </c>
      <c r="G11152" s="18">
        <v>1</v>
      </c>
      <c r="H11152" s="19">
        <v>44013</v>
      </c>
      <c r="I11152" s="18" t="str">
        <f>+IFERROR(VLOOKUP(Cursos[[#This Row],[Modelo correcto]],Modelos[[Modelo correcto]:[Aplica para certificación]],4,FALSE),"REVISAR")</f>
        <v>SÍ</v>
      </c>
    </row>
    <row r="11153" spans="1:9" x14ac:dyDescent="0.25">
      <c r="A11153" s="144" t="s">
        <v>2757</v>
      </c>
      <c r="B11153">
        <v>1</v>
      </c>
      <c r="C11153" s="10">
        <v>7750</v>
      </c>
      <c r="D11153" s="18" t="str">
        <f>+IFERROR(VLOOKUP(Cursos[[#This Row],[Modelo correcto]],Modelos[[Modelo correcto]:[¿En línea?]],2,FALSE),"REVISAR")</f>
        <v>XEROX</v>
      </c>
      <c r="E11153" s="18" t="str">
        <f>+IFERROR(VLOOKUP(Cursos[[#This Row],[Modelo correcto]],Modelos[[Modelo correcto]:[¿En línea?]],3,FALSE),"REVISAR")</f>
        <v>NO</v>
      </c>
      <c r="F11153" s="18" t="str">
        <f>+Cursos[[#This Row],[IS]]&amp;Cursos[[#This Row],[Modelo correcto]]</f>
        <v>ALBERTO ANTONIO TENORIO ALVAREZ7750</v>
      </c>
      <c r="G11153" s="18">
        <v>1</v>
      </c>
      <c r="H11153" s="18"/>
      <c r="I11153" s="18" t="str">
        <f>+IFERROR(VLOOKUP(Cursos[[#This Row],[Modelo correcto]],Modelos[[Modelo correcto]:[Aplica para certificación]],4,FALSE),"REVISAR")</f>
        <v>NO</v>
      </c>
    </row>
    <row r="11154" spans="1:9" x14ac:dyDescent="0.25">
      <c r="A11154" s="144" t="s">
        <v>351</v>
      </c>
      <c r="B11154">
        <v>1</v>
      </c>
      <c r="C11154" s="145" t="s">
        <v>1404</v>
      </c>
      <c r="D11154" s="18" t="str">
        <f>+IFERROR(VLOOKUP(Cursos[[#This Row],[Modelo correcto]],Modelos[[Modelo correcto]:[¿En línea?]],2,FALSE),"REVISAR")</f>
        <v>LEXMARK</v>
      </c>
      <c r="E11154" s="18" t="str">
        <f>+IFERROR(VLOOKUP(Cursos[[#This Row],[Modelo correcto]],Modelos[[Modelo correcto]:[¿En línea?]],3,FALSE),"REVISAR")</f>
        <v>SÍ</v>
      </c>
      <c r="F11154" s="18" t="str">
        <f>+Cursos[[#This Row],[IS]]&amp;Cursos[[#This Row],[Modelo correcto]]</f>
        <v>MARCO FLORES FRANCOFormación sobre consumibles de Lexmark</v>
      </c>
      <c r="G11154" s="18">
        <v>0</v>
      </c>
      <c r="H11154" s="19">
        <v>44044</v>
      </c>
      <c r="I11154" s="18" t="str">
        <f>+IFERROR(VLOOKUP(Cursos[[#This Row],[Modelo correcto]],Modelos[[Modelo correcto]:[Aplica para certificación]],4,FALSE),"REVISAR")</f>
        <v>NO</v>
      </c>
    </row>
    <row r="11155" spans="1:9" x14ac:dyDescent="0.25">
      <c r="A11155" s="144" t="s">
        <v>351</v>
      </c>
      <c r="B11155">
        <v>1</v>
      </c>
      <c r="C11155" s="145" t="s">
        <v>1465</v>
      </c>
      <c r="D11155" s="18" t="str">
        <f>+IFERROR(VLOOKUP(Cursos[[#This Row],[Modelo correcto]],Modelos[[Modelo correcto]:[¿En línea?]],2,FALSE),"REVISAR")</f>
        <v>LEXMARK</v>
      </c>
      <c r="E11155" s="18" t="str">
        <f>+IFERROR(VLOOKUP(Cursos[[#This Row],[Modelo correcto]],Modelos[[Modelo correcto]:[¿En línea?]],3,FALSE),"REVISAR")</f>
        <v>SÍ</v>
      </c>
      <c r="F11155" s="18" t="str">
        <f>+Cursos[[#This Row],[IS]]&amp;Cursos[[#This Row],[Modelo correcto]]</f>
        <v>MARCO FLORES FRANCOCloud Fleet Management</v>
      </c>
      <c r="G11155" s="18">
        <v>0</v>
      </c>
      <c r="H11155" s="19">
        <v>44044</v>
      </c>
      <c r="I11155" s="18" t="str">
        <f>+IFERROR(VLOOKUP(Cursos[[#This Row],[Modelo correcto]],Modelos[[Modelo correcto]:[Aplica para certificación]],4,FALSE),"REVISAR")</f>
        <v>NO</v>
      </c>
    </row>
    <row r="11156" spans="1:9" x14ac:dyDescent="0.25">
      <c r="A11156" s="144" t="s">
        <v>351</v>
      </c>
      <c r="B11156">
        <v>1</v>
      </c>
      <c r="C11156" s="145" t="s">
        <v>24</v>
      </c>
      <c r="D11156" s="18" t="str">
        <f>+IFERROR(VLOOKUP(Cursos[[#This Row],[Modelo correcto]],Modelos[[Modelo correcto]:[¿En línea?]],2,FALSE),"REVISAR")</f>
        <v>XEROX</v>
      </c>
      <c r="E11156" s="18" t="str">
        <f>+IFERROR(VLOOKUP(Cursos[[#This Row],[Modelo correcto]],Modelos[[Modelo correcto]:[¿En línea?]],3,FALSE),"REVISAR")</f>
        <v>SÍ</v>
      </c>
      <c r="F11156" s="18" t="str">
        <f>+Cursos[[#This Row],[IS]]&amp;Cursos[[#This Row],[Modelo correcto]]</f>
        <v>MARCO FLORES FRANCOFPS4C70</v>
      </c>
      <c r="G11156" s="18">
        <v>0</v>
      </c>
      <c r="H11156" s="19">
        <v>44044</v>
      </c>
      <c r="I11156" s="18" t="str">
        <f>+IFERROR(VLOOKUP(Cursos[[#This Row],[Modelo correcto]],Modelos[[Modelo correcto]:[Aplica para certificación]],4,FALSE),"REVISAR")</f>
        <v>NO</v>
      </c>
    </row>
    <row r="11157" spans="1:9" x14ac:dyDescent="0.25">
      <c r="A11157" s="144" t="s">
        <v>351</v>
      </c>
      <c r="B11157">
        <v>1</v>
      </c>
      <c r="C11157" s="145" t="s">
        <v>234</v>
      </c>
      <c r="D11157" s="18" t="str">
        <f>+IFERROR(VLOOKUP(Cursos[[#This Row],[Modelo correcto]],Modelos[[Modelo correcto]:[¿En línea?]],2,FALSE),"REVISAR")</f>
        <v>XEROX</v>
      </c>
      <c r="E11157" s="18" t="str">
        <f>+IFERROR(VLOOKUP(Cursos[[#This Row],[Modelo correcto]],Modelos[[Modelo correcto]:[¿En línea?]],3,FALSE),"REVISAR")</f>
        <v>SÍ</v>
      </c>
      <c r="F11157" s="18" t="str">
        <f>+Cursos[[#This Row],[IS]]&amp;Cursos[[#This Row],[Modelo correcto]]</f>
        <v>MARCO FLORES FRANCOCD136</v>
      </c>
      <c r="G11157" s="18">
        <v>0</v>
      </c>
      <c r="H11157" s="19">
        <v>44044</v>
      </c>
      <c r="I11157" s="18" t="str">
        <f>+IFERROR(VLOOKUP(Cursos[[#This Row],[Modelo correcto]],Modelos[[Modelo correcto]:[Aplica para certificación]],4,FALSE),"REVISAR")</f>
        <v>NO</v>
      </c>
    </row>
    <row r="11158" spans="1:9" x14ac:dyDescent="0.25">
      <c r="A11158" s="144" t="s">
        <v>351</v>
      </c>
      <c r="B11158">
        <v>1</v>
      </c>
      <c r="C11158" s="145" t="s">
        <v>225</v>
      </c>
      <c r="D11158" s="18" t="str">
        <f>+IFERROR(VLOOKUP(Cursos[[#This Row],[Modelo correcto]],Modelos[[Modelo correcto]:[¿En línea?]],2,FALSE),"REVISAR")</f>
        <v>XEROX</v>
      </c>
      <c r="E11158" s="18" t="str">
        <f>+IFERROR(VLOOKUP(Cursos[[#This Row],[Modelo correcto]],Modelos[[Modelo correcto]:[¿En línea?]],3,FALSE),"REVISAR")</f>
        <v>SÍ</v>
      </c>
      <c r="F11158" s="18" t="str">
        <f>+Cursos[[#This Row],[IS]]&amp;Cursos[[#This Row],[Modelo correcto]]</f>
        <v>MARCO FLORES FRANCOMSDL101</v>
      </c>
      <c r="G11158" s="18">
        <v>0</v>
      </c>
      <c r="H11158" s="19">
        <v>44044</v>
      </c>
      <c r="I11158" s="18" t="str">
        <f>+IFERROR(VLOOKUP(Cursos[[#This Row],[Modelo correcto]],Modelos[[Modelo correcto]:[Aplica para certificación]],4,FALSE),"REVISAR")</f>
        <v>NO</v>
      </c>
    </row>
    <row r="11159" spans="1:9" x14ac:dyDescent="0.25">
      <c r="A11159" s="144" t="s">
        <v>351</v>
      </c>
      <c r="B11159">
        <v>1</v>
      </c>
      <c r="C11159" s="145" t="s">
        <v>1767</v>
      </c>
      <c r="D11159" s="18" t="str">
        <f>+IFERROR(VLOOKUP(Cursos[[#This Row],[Modelo correcto]],Modelos[[Modelo correcto]:[¿En línea?]],2,FALSE),"REVISAR")</f>
        <v>XEROX</v>
      </c>
      <c r="E11159" s="18" t="str">
        <f>+IFERROR(VLOOKUP(Cursos[[#This Row],[Modelo correcto]],Modelos[[Modelo correcto]:[¿En línea?]],3,FALSE),"REVISAR")</f>
        <v>SÍ</v>
      </c>
      <c r="F11159" s="18" t="str">
        <f>+Cursos[[#This Row],[IS]]&amp;Cursos[[#This Row],[Modelo correcto]]</f>
        <v>MARCO FLORES FRANCOWDSF104</v>
      </c>
      <c r="G11159" s="18">
        <v>0</v>
      </c>
      <c r="H11159" s="19">
        <v>44044</v>
      </c>
      <c r="I11159" s="18" t="str">
        <f>+IFERROR(VLOOKUP(Cursos[[#This Row],[Modelo correcto]],Modelos[[Modelo correcto]:[Aplica para certificación]],4,FALSE),"REVISAR")</f>
        <v>NO</v>
      </c>
    </row>
    <row r="11160" spans="1:9" x14ac:dyDescent="0.25">
      <c r="A11160" s="144" t="s">
        <v>351</v>
      </c>
      <c r="B11160">
        <v>1</v>
      </c>
      <c r="C11160" s="145" t="s">
        <v>1981</v>
      </c>
      <c r="D11160" s="18" t="str">
        <f>+IFERROR(VLOOKUP(Cursos[[#This Row],[Modelo correcto]],Modelos[[Modelo correcto]:[¿En línea?]],2,FALSE),"REVISAR")</f>
        <v>XEROX</v>
      </c>
      <c r="E11160" s="18" t="str">
        <f>+IFERROR(VLOOKUP(Cursos[[#This Row],[Modelo correcto]],Modelos[[Modelo correcto]:[¿En línea?]],3,FALSE),"REVISAR")</f>
        <v>SÍ</v>
      </c>
      <c r="F11160" s="18" t="str">
        <f>+Cursos[[#This Row],[IS]]&amp;Cursos[[#This Row],[Modelo correcto]]</f>
        <v>MARCO FLORES FRANCOMarketin de dispositivos clase A</v>
      </c>
      <c r="G11160" s="18">
        <v>0</v>
      </c>
      <c r="H11160" s="19">
        <v>44044</v>
      </c>
      <c r="I11160" s="18" t="str">
        <f>+IFERROR(VLOOKUP(Cursos[[#This Row],[Modelo correcto]],Modelos[[Modelo correcto]:[Aplica para certificación]],4,FALSE),"REVISAR")</f>
        <v>NO</v>
      </c>
    </row>
    <row r="11161" spans="1:9" x14ac:dyDescent="0.25">
      <c r="A11161" s="144" t="s">
        <v>351</v>
      </c>
      <c r="B11161">
        <v>1</v>
      </c>
      <c r="C11161" s="145" t="s">
        <v>234</v>
      </c>
      <c r="D11161" s="18" t="str">
        <f>+IFERROR(VLOOKUP(Cursos[[#This Row],[Modelo correcto]],Modelos[[Modelo correcto]:[¿En línea?]],2,FALSE),"REVISAR")</f>
        <v>XEROX</v>
      </c>
      <c r="E11161" s="18" t="str">
        <f>+IFERROR(VLOOKUP(Cursos[[#This Row],[Modelo correcto]],Modelos[[Modelo correcto]:[¿En línea?]],3,FALSE),"REVISAR")</f>
        <v>SÍ</v>
      </c>
      <c r="F11161" s="18" t="str">
        <f>+Cursos[[#This Row],[IS]]&amp;Cursos[[#This Row],[Modelo correcto]]</f>
        <v>MARCO FLORES FRANCOCD136</v>
      </c>
      <c r="G11161" s="18">
        <v>0</v>
      </c>
      <c r="H11161" s="19">
        <v>44044</v>
      </c>
      <c r="I11161" s="18" t="str">
        <f>+IFERROR(VLOOKUP(Cursos[[#This Row],[Modelo correcto]],Modelos[[Modelo correcto]:[Aplica para certificación]],4,FALSE),"REVISAR")</f>
        <v>NO</v>
      </c>
    </row>
    <row r="11162" spans="1:9" x14ac:dyDescent="0.25">
      <c r="A11162" s="144" t="s">
        <v>351</v>
      </c>
      <c r="B11162">
        <v>1</v>
      </c>
      <c r="C11162" s="145" t="s">
        <v>98</v>
      </c>
      <c r="D11162" s="18" t="str">
        <f>+IFERROR(VLOOKUP(Cursos[[#This Row],[Modelo correcto]],Modelos[[Modelo correcto]:[¿En línea?]],2,FALSE),"REVISAR")</f>
        <v>XEROX</v>
      </c>
      <c r="E11162" s="18" t="str">
        <f>+IFERROR(VLOOKUP(Cursos[[#This Row],[Modelo correcto]],Modelos[[Modelo correcto]:[¿En línea?]],3,FALSE),"REVISAR")</f>
        <v>SÍ</v>
      </c>
      <c r="F11162" s="18" t="str">
        <f>+Cursos[[#This Row],[IS]]&amp;Cursos[[#This Row],[Modelo correcto]]</f>
        <v>MARCO FLORES FRANCOV80PXTA</v>
      </c>
      <c r="G11162" s="18">
        <v>0</v>
      </c>
      <c r="H11162" s="19">
        <v>44044</v>
      </c>
      <c r="I11162" s="18" t="str">
        <f>+IFERROR(VLOOKUP(Cursos[[#This Row],[Modelo correcto]],Modelos[[Modelo correcto]:[Aplica para certificación]],4,FALSE),"REVISAR")</f>
        <v>NO</v>
      </c>
    </row>
    <row r="11163" spans="1:9" x14ac:dyDescent="0.25">
      <c r="A11163" s="144" t="s">
        <v>351</v>
      </c>
      <c r="B11163">
        <v>1</v>
      </c>
      <c r="C11163" s="145" t="s">
        <v>234</v>
      </c>
      <c r="D11163" s="18" t="str">
        <f>+IFERROR(VLOOKUP(Cursos[[#This Row],[Modelo correcto]],Modelos[[Modelo correcto]:[¿En línea?]],2,FALSE),"REVISAR")</f>
        <v>XEROX</v>
      </c>
      <c r="E11163" s="18" t="str">
        <f>+IFERROR(VLOOKUP(Cursos[[#This Row],[Modelo correcto]],Modelos[[Modelo correcto]:[¿En línea?]],3,FALSE),"REVISAR")</f>
        <v>SÍ</v>
      </c>
      <c r="F11163" s="18" t="str">
        <f>+Cursos[[#This Row],[IS]]&amp;Cursos[[#This Row],[Modelo correcto]]</f>
        <v>MARCO FLORES FRANCOCD136</v>
      </c>
      <c r="G11163" s="18">
        <v>0</v>
      </c>
      <c r="H11163" s="19">
        <v>44044</v>
      </c>
      <c r="I11163" s="18" t="str">
        <f>+IFERROR(VLOOKUP(Cursos[[#This Row],[Modelo correcto]],Modelos[[Modelo correcto]:[Aplica para certificación]],4,FALSE),"REVISAR")</f>
        <v>NO</v>
      </c>
    </row>
    <row r="11164" spans="1:9" x14ac:dyDescent="0.25">
      <c r="A11164" s="144" t="s">
        <v>351</v>
      </c>
      <c r="B11164">
        <v>1</v>
      </c>
      <c r="C11164" s="145" t="s">
        <v>98</v>
      </c>
      <c r="D11164" s="18" t="str">
        <f>+IFERROR(VLOOKUP(Cursos[[#This Row],[Modelo correcto]],Modelos[[Modelo correcto]:[¿En línea?]],2,FALSE),"REVISAR")</f>
        <v>XEROX</v>
      </c>
      <c r="E11164" s="18" t="str">
        <f>+IFERROR(VLOOKUP(Cursos[[#This Row],[Modelo correcto]],Modelos[[Modelo correcto]:[¿En línea?]],3,FALSE),"REVISAR")</f>
        <v>SÍ</v>
      </c>
      <c r="F11164" s="18" t="str">
        <f>+Cursos[[#This Row],[IS]]&amp;Cursos[[#This Row],[Modelo correcto]]</f>
        <v>MARCO FLORES FRANCOV80PXTA</v>
      </c>
      <c r="G11164" s="18">
        <v>0</v>
      </c>
      <c r="H11164" s="19">
        <v>44044</v>
      </c>
      <c r="I11164" s="18" t="str">
        <f>+IFERROR(VLOOKUP(Cursos[[#This Row],[Modelo correcto]],Modelos[[Modelo correcto]:[Aplica para certificación]],4,FALSE),"REVISAR")</f>
        <v>NO</v>
      </c>
    </row>
    <row r="11165" spans="1:9" x14ac:dyDescent="0.25">
      <c r="A11165" s="144" t="s">
        <v>351</v>
      </c>
      <c r="B11165">
        <v>1</v>
      </c>
      <c r="C11165" s="145" t="s">
        <v>1243</v>
      </c>
      <c r="D11165" s="18" t="str">
        <f>+IFERROR(VLOOKUP(Cursos[[#This Row],[Modelo correcto]],Modelos[[Modelo correcto]:[¿En línea?]],2,FALSE),"REVISAR")</f>
        <v>XEROX</v>
      </c>
      <c r="E11165" s="18" t="str">
        <f>+IFERROR(VLOOKUP(Cursos[[#This Row],[Modelo correcto]],Modelos[[Modelo correcto]:[¿En línea?]],3,FALSE),"REVISAR")</f>
        <v>SÍ</v>
      </c>
      <c r="F11165" s="18" t="str">
        <f>+Cursos[[#This Row],[IS]]&amp;Cursos[[#This Row],[Modelo correcto]]</f>
        <v>MARCO FLORES FRANCO3KHCF</v>
      </c>
      <c r="G11165" s="18">
        <v>1</v>
      </c>
      <c r="H11165" s="19">
        <v>44044</v>
      </c>
      <c r="I11165" s="18" t="str">
        <f>+IFERROR(VLOOKUP(Cursos[[#This Row],[Modelo correcto]],Modelos[[Modelo correcto]:[Aplica para certificación]],4,FALSE),"REVISAR")</f>
        <v>SÍ</v>
      </c>
    </row>
    <row r="11166" spans="1:9" x14ac:dyDescent="0.25">
      <c r="A11166" s="144" t="s">
        <v>2757</v>
      </c>
      <c r="B11166">
        <v>1</v>
      </c>
      <c r="C11166" s="10">
        <v>8860</v>
      </c>
      <c r="D11166" s="18" t="str">
        <f>+IFERROR(VLOOKUP(Cursos[[#This Row],[Modelo correcto]],Modelos[[Modelo correcto]:[¿En línea?]],2,FALSE),"REVISAR")</f>
        <v>XEROX</v>
      </c>
      <c r="E11166" s="18" t="str">
        <f>+IFERROR(VLOOKUP(Cursos[[#This Row],[Modelo correcto]],Modelos[[Modelo correcto]:[¿En línea?]],3,FALSE),"REVISAR")</f>
        <v>NO</v>
      </c>
      <c r="F11166" s="18" t="str">
        <f>+Cursos[[#This Row],[IS]]&amp;Cursos[[#This Row],[Modelo correcto]]</f>
        <v>ALBERTO ANTONIO TENORIO ALVAREZ8860</v>
      </c>
      <c r="G11166" s="18">
        <v>1</v>
      </c>
      <c r="H11166" s="18"/>
      <c r="I11166" s="18" t="str">
        <f>+IFERROR(VLOOKUP(Cursos[[#This Row],[Modelo correcto]],Modelos[[Modelo correcto]:[Aplica para certificación]],4,FALSE),"REVISAR")</f>
        <v>NO</v>
      </c>
    </row>
    <row r="11167" spans="1:9" x14ac:dyDescent="0.25">
      <c r="A11167" s="144" t="s">
        <v>351</v>
      </c>
      <c r="B11167">
        <v>1</v>
      </c>
      <c r="C11167" s="145" t="s">
        <v>1253</v>
      </c>
      <c r="D11167" s="18" t="str">
        <f>+IFERROR(VLOOKUP(Cursos[[#This Row],[Modelo correcto]],Modelos[[Modelo correcto]:[¿En línea?]],2,FALSE),"REVISAR")</f>
        <v>XEROX</v>
      </c>
      <c r="E11167" s="18" t="str">
        <f>+IFERROR(VLOOKUP(Cursos[[#This Row],[Modelo correcto]],Modelos[[Modelo correcto]:[¿En línea?]],3,FALSE),"REVISAR")</f>
        <v>SÍ</v>
      </c>
      <c r="F11167" s="18" t="str">
        <f>+Cursos[[#This Row],[IS]]&amp;Cursos[[#This Row],[Modelo correcto]]</f>
        <v>MARCO FLORES FRANCOGAINFIN</v>
      </c>
      <c r="G11167" s="18">
        <v>1</v>
      </c>
      <c r="H11167" s="19">
        <v>44044</v>
      </c>
      <c r="I11167" s="18" t="str">
        <f>+IFERROR(VLOOKUP(Cursos[[#This Row],[Modelo correcto]],Modelos[[Modelo correcto]:[Aplica para certificación]],4,FALSE),"REVISAR")</f>
        <v>SÍ</v>
      </c>
    </row>
    <row r="11168" spans="1:9" x14ac:dyDescent="0.25">
      <c r="A11168" s="144" t="s">
        <v>351</v>
      </c>
      <c r="B11168">
        <v>1</v>
      </c>
      <c r="C11168" s="145" t="s">
        <v>1256</v>
      </c>
      <c r="D11168" s="18" t="str">
        <f>+IFERROR(VLOOKUP(Cursos[[#This Row],[Modelo correcto]],Modelos[[Modelo correcto]:[¿En línea?]],2,FALSE),"REVISAR")</f>
        <v>XEROX</v>
      </c>
      <c r="E11168" s="18" t="str">
        <f>+IFERROR(VLOOKUP(Cursos[[#This Row],[Modelo correcto]],Modelos[[Modelo correcto]:[¿En línea?]],3,FALSE),"REVISAR")</f>
        <v>SÍ</v>
      </c>
      <c r="F11168" s="18" t="str">
        <f>+Cursos[[#This Row],[IS]]&amp;Cursos[[#This Row],[Modelo correcto]]</f>
        <v>MARCO FLORES FRANCOGBOFFIN</v>
      </c>
      <c r="G11168" s="18">
        <v>1</v>
      </c>
      <c r="H11168" s="19">
        <v>44044</v>
      </c>
      <c r="I11168" s="18" t="str">
        <f>+IFERROR(VLOOKUP(Cursos[[#This Row],[Modelo correcto]],Modelos[[Modelo correcto]:[Aplica para certificación]],4,FALSE),"REVISAR")</f>
        <v>SÍ</v>
      </c>
    </row>
    <row r="11169" spans="1:9" x14ac:dyDescent="0.25">
      <c r="A11169" s="144" t="s">
        <v>393</v>
      </c>
      <c r="B11169">
        <v>1</v>
      </c>
      <c r="C11169" s="145" t="s">
        <v>1266</v>
      </c>
      <c r="D11169" s="18" t="str">
        <f>+IFERROR(VLOOKUP(Cursos[[#This Row],[Modelo correcto]],Modelos[[Modelo correcto]:[¿En línea?]],2,FALSE),"REVISAR")</f>
        <v>LEXMARK</v>
      </c>
      <c r="E11169" s="18" t="str">
        <f>+IFERROR(VLOOKUP(Cursos[[#This Row],[Modelo correcto]],Modelos[[Modelo correcto]:[¿En línea?]],3,FALSE),"REVISAR")</f>
        <v>SÍ</v>
      </c>
      <c r="F11169" s="18" t="str">
        <f>+Cursos[[#This Row],[IS]]&amp;Cursos[[#This Row],[Modelo correcto]]</f>
        <v>MARTIN MORGADO FERNANDEZA4 Dispositivos Lexmark</v>
      </c>
      <c r="G11169" s="18">
        <v>0</v>
      </c>
      <c r="H11169" s="19">
        <v>43922</v>
      </c>
      <c r="I11169" s="18" t="str">
        <f>+IFERROR(VLOOKUP(Cursos[[#This Row],[Modelo correcto]],Modelos[[Modelo correcto]:[Aplica para certificación]],4,FALSE),"REVISAR")</f>
        <v>NO</v>
      </c>
    </row>
    <row r="11170" spans="1:9" x14ac:dyDescent="0.25">
      <c r="A11170" s="144" t="s">
        <v>393</v>
      </c>
      <c r="B11170">
        <v>1</v>
      </c>
      <c r="C11170" s="10" t="s">
        <v>1272</v>
      </c>
      <c r="D11170" s="18" t="str">
        <f>+IFERROR(VLOOKUP(Cursos[[#This Row],[Modelo correcto]],Modelos[[Modelo correcto]:[¿En línea?]],2,FALSE),"REVISAR")</f>
        <v>LEXMARK</v>
      </c>
      <c r="E11170" s="18" t="str">
        <f>+IFERROR(VLOOKUP(Cursos[[#This Row],[Modelo correcto]],Modelos[[Modelo correcto]:[¿En línea?]],3,FALSE),"REVISAR")</f>
        <v>SÍ</v>
      </c>
      <c r="F11170" s="18" t="str">
        <f>+Cursos[[#This Row],[IS]]&amp;Cursos[[#This Row],[Modelo correcto]]</f>
        <v>MARTIN MORGADO FERNANDEZA4 Dispositivos pequeñosmedianos</v>
      </c>
      <c r="G11170" s="18">
        <v>0</v>
      </c>
      <c r="H11170" s="19">
        <v>43922</v>
      </c>
      <c r="I11170" s="18" t="str">
        <f>+IFERROR(VLOOKUP(Cursos[[#This Row],[Modelo correcto]],Modelos[[Modelo correcto]:[Aplica para certificación]],4,FALSE),"REVISAR")</f>
        <v>NO</v>
      </c>
    </row>
    <row r="11171" spans="1:9" x14ac:dyDescent="0.25">
      <c r="A11171" s="144" t="s">
        <v>393</v>
      </c>
      <c r="B11171">
        <v>1</v>
      </c>
      <c r="C11171" s="10" t="s">
        <v>1170</v>
      </c>
      <c r="D11171" s="18" t="str">
        <f>+IFERROR(VLOOKUP(Cursos[[#This Row],[Modelo correcto]],Modelos[[Modelo correcto]:[¿En línea?]],2,FALSE),"REVISAR")</f>
        <v>CANON</v>
      </c>
      <c r="E11171" s="18" t="str">
        <f>+IFERROR(VLOOKUP(Cursos[[#This Row],[Modelo correcto]],Modelos[[Modelo correcto]:[¿En línea?]],3,FALSE),"REVISAR")</f>
        <v>SÍ</v>
      </c>
      <c r="F11171" s="18" t="str">
        <f>+Cursos[[#This Row],[IS]]&amp;Cursos[[#This Row],[Modelo correcto]]</f>
        <v>MARTIN MORGADO FERNANDEZBásico Eq. Color</v>
      </c>
      <c r="G11171" s="18">
        <v>1</v>
      </c>
      <c r="H11171" s="19">
        <v>43891</v>
      </c>
      <c r="I11171" s="18" t="str">
        <f>+IFERROR(VLOOKUP(Cursos[[#This Row],[Modelo correcto]],Modelos[[Modelo correcto]:[Aplica para certificación]],4,FALSE),"REVISAR")</f>
        <v>SÍ</v>
      </c>
    </row>
    <row r="11172" spans="1:9" x14ac:dyDescent="0.25">
      <c r="A11172" s="144" t="s">
        <v>393</v>
      </c>
      <c r="B11172">
        <v>1</v>
      </c>
      <c r="C11172" s="10" t="s">
        <v>759</v>
      </c>
      <c r="D11172" s="18" t="str">
        <f>+IFERROR(VLOOKUP(Cursos[[#This Row],[Modelo correcto]],Modelos[[Modelo correcto]:[¿En línea?]],2,FALSE),"REVISAR")</f>
        <v>CANON</v>
      </c>
      <c r="E11172" s="18" t="str">
        <f>+IFERROR(VLOOKUP(Cursos[[#This Row],[Modelo correcto]],Modelos[[Modelo correcto]:[¿En línea?]],3,FALSE),"REVISAR")</f>
        <v>SÍ</v>
      </c>
      <c r="F11172" s="18" t="str">
        <f>+Cursos[[#This Row],[IS]]&amp;Cursos[[#This Row],[Modelo correcto]]</f>
        <v>MARTIN MORGADO FERNANDEZBásico Eq. Dig. B&amp;W</v>
      </c>
      <c r="G11172" s="18">
        <v>1</v>
      </c>
      <c r="H11172" s="19">
        <v>43862</v>
      </c>
      <c r="I11172" s="18" t="str">
        <f>+IFERROR(VLOOKUP(Cursos[[#This Row],[Modelo correcto]],Modelos[[Modelo correcto]:[Aplica para certificación]],4,FALSE),"REVISAR")</f>
        <v>SÍ</v>
      </c>
    </row>
    <row r="11173" spans="1:9" x14ac:dyDescent="0.25">
      <c r="A11173" s="144" t="s">
        <v>393</v>
      </c>
      <c r="B11173">
        <v>1</v>
      </c>
      <c r="C11173" s="10" t="s">
        <v>757</v>
      </c>
      <c r="D11173" s="18" t="str">
        <f>+IFERROR(VLOOKUP(Cursos[[#This Row],[Modelo correcto]],Modelos[[Modelo correcto]:[¿En línea?]],2,FALSE),"REVISAR")</f>
        <v>CANON</v>
      </c>
      <c r="E11173" s="18" t="str">
        <f>+IFERROR(VLOOKUP(Cursos[[#This Row],[Modelo correcto]],Modelos[[Modelo correcto]:[¿En línea?]],3,FALSE),"REVISAR")</f>
        <v>SÍ</v>
      </c>
      <c r="F11173" s="18" t="str">
        <f>+Cursos[[#This Row],[IS]]&amp;Cursos[[#This Row],[Modelo correcto]]</f>
        <v>MARTIN MORGADO FERNANDEZBásico imagePROGRAF</v>
      </c>
      <c r="G11173" s="18">
        <v>1</v>
      </c>
      <c r="H11173" s="19">
        <v>43891</v>
      </c>
      <c r="I11173" s="18" t="str">
        <f>+IFERROR(VLOOKUP(Cursos[[#This Row],[Modelo correcto]],Modelos[[Modelo correcto]:[Aplica para certificación]],4,FALSE),"REVISAR")</f>
        <v>SÍ</v>
      </c>
    </row>
    <row r="11174" spans="1:9" x14ac:dyDescent="0.25">
      <c r="A11174" s="144" t="s">
        <v>393</v>
      </c>
      <c r="B11174">
        <v>1</v>
      </c>
      <c r="C11174" s="145" t="s">
        <v>1261</v>
      </c>
      <c r="D11174" s="18" t="str">
        <f>+IFERROR(VLOOKUP(Cursos[[#This Row],[Modelo correcto]],Modelos[[Modelo correcto]:[¿En línea?]],2,FALSE),"REVISAR")</f>
        <v>LEXMARK</v>
      </c>
      <c r="E11174" s="18" t="str">
        <f>+IFERROR(VLOOKUP(Cursos[[#This Row],[Modelo correcto]],Modelos[[Modelo correcto]:[¿En línea?]],3,FALSE),"REVISAR")</f>
        <v>SÍ</v>
      </c>
      <c r="F11174" s="18" t="str">
        <f>+Cursos[[#This Row],[IS]]&amp;Cursos[[#This Row],[Modelo correcto]]</f>
        <v>MARTIN MORGADO FERNANDEZColor A3</v>
      </c>
      <c r="G11174" s="18">
        <v>0</v>
      </c>
      <c r="H11174" s="19">
        <v>43922</v>
      </c>
      <c r="I11174" s="18" t="str">
        <f>+IFERROR(VLOOKUP(Cursos[[#This Row],[Modelo correcto]],Modelos[[Modelo correcto]:[Aplica para certificación]],4,FALSE),"REVISAR")</f>
        <v>NO</v>
      </c>
    </row>
    <row r="11175" spans="1:9" x14ac:dyDescent="0.25">
      <c r="A11175" s="144" t="s">
        <v>393</v>
      </c>
      <c r="B11175">
        <v>1</v>
      </c>
      <c r="C11175" s="145" t="s">
        <v>1169</v>
      </c>
      <c r="D11175" s="18" t="str">
        <f>+IFERROR(VLOOKUP(Cursos[[#This Row],[Modelo correcto]],Modelos[[Modelo correcto]:[¿En línea?]],2,FALSE),"REVISAR")</f>
        <v>LEXMARK</v>
      </c>
      <c r="E11175" s="18" t="str">
        <f>+IFERROR(VLOOKUP(Cursos[[#This Row],[Modelo correcto]],Modelos[[Modelo correcto]:[¿En línea?]],3,FALSE),"REVISAR")</f>
        <v>SÍ</v>
      </c>
      <c r="F11175" s="18" t="str">
        <f>+Cursos[[#This Row],[IS]]&amp;Cursos[[#This Row],[Modelo correcto]]</f>
        <v>MARTIN MORGADO FERNANDEZColor A3 Lexmark</v>
      </c>
      <c r="G11175" s="18">
        <v>0</v>
      </c>
      <c r="H11175" s="19">
        <v>43891</v>
      </c>
      <c r="I11175" s="18" t="str">
        <f>+IFERROR(VLOOKUP(Cursos[[#This Row],[Modelo correcto]],Modelos[[Modelo correcto]:[Aplica para certificación]],4,FALSE),"REVISAR")</f>
        <v>NO</v>
      </c>
    </row>
    <row r="11176" spans="1:9" x14ac:dyDescent="0.25">
      <c r="A11176" s="144" t="s">
        <v>393</v>
      </c>
      <c r="B11176">
        <v>1</v>
      </c>
      <c r="C11176" s="145" t="s">
        <v>1296</v>
      </c>
      <c r="D11176" s="18" t="str">
        <f>+IFERROR(VLOOKUP(Cursos[[#This Row],[Modelo correcto]],Modelos[[Modelo correcto]:[¿En línea?]],2,FALSE),"REVISAR")</f>
        <v>LEXMARK</v>
      </c>
      <c r="E11176" s="18" t="str">
        <f>+IFERROR(VLOOKUP(Cursos[[#This Row],[Modelo correcto]],Modelos[[Modelo correcto]:[¿En línea?]],3,FALSE),"REVISAR")</f>
        <v>SÍ</v>
      </c>
      <c r="F11176" s="18" t="str">
        <f>+Cursos[[#This Row],[IS]]&amp;Cursos[[#This Row],[Modelo correcto]]</f>
        <v xml:space="preserve">MARTIN MORGADO FERNANDEZConsumible de Dos Partes </v>
      </c>
      <c r="G11176" s="18">
        <v>0</v>
      </c>
      <c r="H11176" s="19">
        <v>43922</v>
      </c>
      <c r="I11176" s="18" t="str">
        <f>+IFERROR(VLOOKUP(Cursos[[#This Row],[Modelo correcto]],Modelos[[Modelo correcto]:[Aplica para certificación]],4,FALSE),"REVISAR")</f>
        <v>NO</v>
      </c>
    </row>
    <row r="11177" spans="1:9" x14ac:dyDescent="0.25">
      <c r="A11177" s="144" t="s">
        <v>393</v>
      </c>
      <c r="B11177">
        <v>1</v>
      </c>
      <c r="C11177" s="10" t="s">
        <v>1058</v>
      </c>
      <c r="D11177" s="18" t="str">
        <f>+IFERROR(VLOOKUP(Cursos[[#This Row],[Modelo correcto]],Modelos[[Modelo correcto]:[¿En línea?]],2,FALSE),"REVISAR")</f>
        <v>LEXMARK</v>
      </c>
      <c r="E11177" s="18" t="str">
        <f>+IFERROR(VLOOKUP(Cursos[[#This Row],[Modelo correcto]],Modelos[[Modelo correcto]:[¿En línea?]],3,FALSE),"REVISAR")</f>
        <v>SÍ</v>
      </c>
      <c r="F11177" s="18" t="str">
        <f>+Cursos[[#This Row],[IS]]&amp;Cursos[[#This Row],[Modelo correcto]]</f>
        <v>MARTIN MORGADO FERNANDEZDescripción general de Soluciones</v>
      </c>
      <c r="G11177" s="18">
        <v>0</v>
      </c>
      <c r="H11177" s="44">
        <v>43922</v>
      </c>
      <c r="I11177" s="18" t="str">
        <f>+IFERROR(VLOOKUP(Cursos[[#This Row],[Modelo correcto]],Modelos[[Modelo correcto]:[Aplica para certificación]],4,FALSE),"REVISAR")</f>
        <v>NO</v>
      </c>
    </row>
    <row r="11178" spans="1:9" x14ac:dyDescent="0.25">
      <c r="A11178" s="144" t="s">
        <v>393</v>
      </c>
      <c r="B11178">
        <v>1</v>
      </c>
      <c r="C11178" s="10" t="s">
        <v>870</v>
      </c>
      <c r="D11178" s="18" t="str">
        <f>+IFERROR(VLOOKUP(Cursos[[#This Row],[Modelo correcto]],Modelos[[Modelo correcto]:[¿En línea?]],2,FALSE),"REVISAR")</f>
        <v>CANON</v>
      </c>
      <c r="E11178" s="18" t="str">
        <f>+IFERROR(VLOOKUP(Cursos[[#This Row],[Modelo correcto]],Modelos[[Modelo correcto]:[¿En línea?]],3,FALSE),"REVISAR")</f>
        <v>SÍ</v>
      </c>
      <c r="F11178" s="18" t="str">
        <f>+Cursos[[#This Row],[IS]]&amp;Cursos[[#This Row],[Modelo correcto]]</f>
        <v>MARTIN MORGADO FERNANDEZDRG2140</v>
      </c>
      <c r="G11178" s="18">
        <v>1</v>
      </c>
      <c r="H11178" s="19">
        <v>43891</v>
      </c>
      <c r="I11178" s="18" t="str">
        <f>+IFERROR(VLOOKUP(Cursos[[#This Row],[Modelo correcto]],Modelos[[Modelo correcto]:[Aplica para certificación]],4,FALSE),"REVISAR")</f>
        <v>SÍ</v>
      </c>
    </row>
    <row r="11179" spans="1:9" x14ac:dyDescent="0.25">
      <c r="A11179" s="144" t="s">
        <v>393</v>
      </c>
      <c r="B11179">
        <v>1</v>
      </c>
      <c r="C11179" s="145" t="s">
        <v>1273</v>
      </c>
      <c r="D11179" s="18" t="str">
        <f>+IFERROR(VLOOKUP(Cursos[[#This Row],[Modelo correcto]],Modelos[[Modelo correcto]:[¿En línea?]],2,FALSE),"REVISAR")</f>
        <v>LEXMARK</v>
      </c>
      <c r="E11179" s="18" t="str">
        <f>+IFERROR(VLOOKUP(Cursos[[#This Row],[Modelo correcto]],Modelos[[Modelo correcto]:[¿En línea?]],3,FALSE),"REVISAR")</f>
        <v>SÍ</v>
      </c>
      <c r="F11179" s="18" t="str">
        <f>+Cursos[[#This Row],[IS]]&amp;Cursos[[#This Row],[Modelo correcto]]</f>
        <v>MARTIN MORGADO FERNANDEZEntrenamiento de Seguridad</v>
      </c>
      <c r="G11179" s="18">
        <v>0</v>
      </c>
      <c r="H11179" s="19">
        <v>43922</v>
      </c>
      <c r="I11179" s="18" t="str">
        <f>+IFERROR(VLOOKUP(Cursos[[#This Row],[Modelo correcto]],Modelos[[Modelo correcto]:[Aplica para certificación]],4,FALSE),"REVISAR")</f>
        <v>NO</v>
      </c>
    </row>
    <row r="11180" spans="1:9" x14ac:dyDescent="0.25">
      <c r="A11180" s="144" t="s">
        <v>393</v>
      </c>
      <c r="B11180">
        <v>1</v>
      </c>
      <c r="C11180" s="10" t="s">
        <v>956</v>
      </c>
      <c r="D11180" s="18" t="str">
        <f>+IFERROR(VLOOKUP(Cursos[[#This Row],[Modelo correcto]],Modelos[[Modelo correcto]:[¿En línea?]],2,FALSE),"REVISAR")</f>
        <v>LEXMARK</v>
      </c>
      <c r="E11180" s="18" t="str">
        <f>+IFERROR(VLOOKUP(Cursos[[#This Row],[Modelo correcto]],Modelos[[Modelo correcto]:[¿En línea?]],3,FALSE),"REVISAR")</f>
        <v>SÍ</v>
      </c>
      <c r="F11180" s="18" t="str">
        <f>+Cursos[[#This Row],[IS]]&amp;Cursos[[#This Row],[Modelo correcto]]</f>
        <v xml:space="preserve">MARTIN MORGADO FERNANDEZGarantias Extendidas </v>
      </c>
      <c r="G11180" s="18">
        <v>0</v>
      </c>
      <c r="H11180" s="19">
        <v>43922</v>
      </c>
      <c r="I11180" s="18" t="str">
        <f>+IFERROR(VLOOKUP(Cursos[[#This Row],[Modelo correcto]],Modelos[[Modelo correcto]:[Aplica para certificación]],4,FALSE),"REVISAR")</f>
        <v>NO</v>
      </c>
    </row>
    <row r="11181" spans="1:9" x14ac:dyDescent="0.25">
      <c r="A11181" s="144" t="s">
        <v>393</v>
      </c>
      <c r="B11181">
        <v>1</v>
      </c>
      <c r="C11181" s="145" t="s">
        <v>1076</v>
      </c>
      <c r="D11181" s="18" t="str">
        <f>+IFERROR(VLOOKUP(Cursos[[#This Row],[Modelo correcto]],Modelos[[Modelo correcto]:[¿En línea?]],2,FALSE),"REVISAR")</f>
        <v>LEXMARK</v>
      </c>
      <c r="E11181" s="18" t="str">
        <f>+IFERROR(VLOOKUP(Cursos[[#This Row],[Modelo correcto]],Modelos[[Modelo correcto]:[¿En línea?]],3,FALSE),"REVISAR")</f>
        <v>SÍ</v>
      </c>
      <c r="F11181" s="18" t="str">
        <f>+Cursos[[#This Row],[IS]]&amp;Cursos[[#This Row],[Modelo correcto]]</f>
        <v>MARTIN MORGADO FERNANDEZHardware Lexmark</v>
      </c>
      <c r="G11181" s="18">
        <v>0</v>
      </c>
      <c r="H11181" s="19">
        <v>43922</v>
      </c>
      <c r="I11181" s="18" t="str">
        <f>+IFERROR(VLOOKUP(Cursos[[#This Row],[Modelo correcto]],Modelos[[Modelo correcto]:[Aplica para certificación]],4,FALSE),"REVISAR")</f>
        <v>NO</v>
      </c>
    </row>
    <row r="11182" spans="1:9" x14ac:dyDescent="0.25">
      <c r="A11182" s="144" t="s">
        <v>393</v>
      </c>
      <c r="B11182">
        <v>1</v>
      </c>
      <c r="C11182" s="145" t="s">
        <v>1286</v>
      </c>
      <c r="D11182" s="18" t="str">
        <f>+IFERROR(VLOOKUP(Cursos[[#This Row],[Modelo correcto]],Modelos[[Modelo correcto]:[¿En línea?]],2,FALSE),"REVISAR")</f>
        <v>LEXMARK</v>
      </c>
      <c r="E11182" s="18" t="str">
        <f>+IFERROR(VLOOKUP(Cursos[[#This Row],[Modelo correcto]],Modelos[[Modelo correcto]:[¿En línea?]],3,FALSE),"REVISAR")</f>
        <v>SÍ</v>
      </c>
      <c r="F11182" s="18" t="str">
        <f>+Cursos[[#This Row],[IS]]&amp;Cursos[[#This Row],[Modelo correcto]]</f>
        <v>MARTIN MORGADO FERNANDEZIntroducción al modelo Costo Por Página</v>
      </c>
      <c r="G11182" s="18">
        <v>0</v>
      </c>
      <c r="H11182" s="19">
        <v>43922</v>
      </c>
      <c r="I11182" s="18" t="str">
        <f>+IFERROR(VLOOKUP(Cursos[[#This Row],[Modelo correcto]],Modelos[[Modelo correcto]:[Aplica para certificación]],4,FALSE),"REVISAR")</f>
        <v>NO</v>
      </c>
    </row>
    <row r="11183" spans="1:9" x14ac:dyDescent="0.25">
      <c r="A11183" s="144" t="s">
        <v>393</v>
      </c>
      <c r="B11183">
        <v>1</v>
      </c>
      <c r="C11183" s="10" t="s">
        <v>551</v>
      </c>
      <c r="D11183" s="18" t="str">
        <f>+IFERROR(VLOOKUP(Cursos[[#This Row],[Modelo correcto]],Modelos[[Modelo correcto]:[¿En línea?]],2,FALSE),"REVISAR")</f>
        <v>CANON</v>
      </c>
      <c r="E11183" s="18" t="str">
        <f>+IFERROR(VLOOKUP(Cursos[[#This Row],[Modelo correcto]],Modelos[[Modelo correcto]:[¿En línea?]],3,FALSE),"REVISAR")</f>
        <v>SÍ</v>
      </c>
      <c r="F11183" s="18" t="str">
        <f>+Cursos[[#This Row],[IS]]&amp;Cursos[[#This Row],[Modelo correcto]]</f>
        <v>MARTIN MORGADO FERNANDEZIPF PRO</v>
      </c>
      <c r="G11183" s="18">
        <v>1</v>
      </c>
      <c r="H11183" s="19">
        <v>43891</v>
      </c>
      <c r="I11183" s="18" t="str">
        <f>+IFERROR(VLOOKUP(Cursos[[#This Row],[Modelo correcto]],Modelos[[Modelo correcto]:[Aplica para certificación]],4,FALSE),"REVISAR")</f>
        <v>SÍ</v>
      </c>
    </row>
    <row r="11184" spans="1:9" x14ac:dyDescent="0.25">
      <c r="A11184" s="144" t="s">
        <v>393</v>
      </c>
      <c r="B11184">
        <v>1</v>
      </c>
      <c r="C11184" s="10" t="s">
        <v>1097</v>
      </c>
      <c r="D11184" s="18" t="str">
        <f>+IFERROR(VLOOKUP(Cursos[[#This Row],[Modelo correcto]],Modelos[[Modelo correcto]:[¿En línea?]],2,FALSE),"REVISAR")</f>
        <v>CANON</v>
      </c>
      <c r="E11184" s="18" t="str">
        <f>+IFERROR(VLOOKUP(Cursos[[#This Row],[Modelo correcto]],Modelos[[Modelo correcto]:[¿En línea?]],3,FALSE),"REVISAR")</f>
        <v>SÍ</v>
      </c>
      <c r="F11184" s="18" t="str">
        <f>+Cursos[[#This Row],[IS]]&amp;Cursos[[#This Row],[Modelo correcto]]</f>
        <v>MARTIN MORGADO FERNANDEZIR2630</v>
      </c>
      <c r="G11184" s="18">
        <v>1</v>
      </c>
      <c r="H11184" s="19">
        <v>43891</v>
      </c>
      <c r="I11184" s="18" t="str">
        <f>+IFERROR(VLOOKUP(Cursos[[#This Row],[Modelo correcto]],Modelos[[Modelo correcto]:[Aplica para certificación]],4,FALSE),"REVISAR")</f>
        <v>SÍ</v>
      </c>
    </row>
    <row r="11185" spans="1:9" x14ac:dyDescent="0.25">
      <c r="A11185" s="144" t="s">
        <v>393</v>
      </c>
      <c r="B11185">
        <v>1</v>
      </c>
      <c r="C11185" s="10" t="s">
        <v>502</v>
      </c>
      <c r="D11185" s="18" t="str">
        <f>+IFERROR(VLOOKUP(Cursos[[#This Row],[Modelo correcto]],Modelos[[Modelo correcto]:[¿En línea?]],2,FALSE),"REVISAR")</f>
        <v>CANON</v>
      </c>
      <c r="E11185" s="18" t="str">
        <f>+IFERROR(VLOOKUP(Cursos[[#This Row],[Modelo correcto]],Modelos[[Modelo correcto]:[¿En línea?]],3,FALSE),"REVISAR")</f>
        <v>SÍ</v>
      </c>
      <c r="F11185" s="18" t="str">
        <f>+Cursos[[#This Row],[IS]]&amp;Cursos[[#This Row],[Modelo correcto]]</f>
        <v>MARTIN MORGADO FERNANDEZIRA 6500/8500</v>
      </c>
      <c r="G11185" s="18">
        <v>1</v>
      </c>
      <c r="H11185" s="19">
        <v>43922</v>
      </c>
      <c r="I11185" s="18" t="str">
        <f>+IFERROR(VLOOKUP(Cursos[[#This Row],[Modelo correcto]],Modelos[[Modelo correcto]:[Aplica para certificación]],4,FALSE),"REVISAR")</f>
        <v>NO</v>
      </c>
    </row>
    <row r="11186" spans="1:9" x14ac:dyDescent="0.25">
      <c r="A11186" s="144" t="s">
        <v>393</v>
      </c>
      <c r="B11186">
        <v>1</v>
      </c>
      <c r="C11186" s="10" t="s">
        <v>528</v>
      </c>
      <c r="D11186" s="18" t="str">
        <f>+IFERROR(VLOOKUP(Cursos[[#This Row],[Modelo correcto]],Modelos[[Modelo correcto]:[¿En línea?]],2,FALSE),"REVISAR")</f>
        <v>CANON</v>
      </c>
      <c r="E11186" s="18" t="str">
        <f>+IFERROR(VLOOKUP(Cursos[[#This Row],[Modelo correcto]],Modelos[[Modelo correcto]:[¿En línea?]],3,FALSE),"REVISAR")</f>
        <v>SÍ</v>
      </c>
      <c r="F11186" s="18" t="str">
        <f>+Cursos[[#This Row],[IS]]&amp;Cursos[[#This Row],[Modelo correcto]]</f>
        <v>MARTIN MORGADO FERNANDEZIRA4500</v>
      </c>
      <c r="G11186" s="18">
        <v>1</v>
      </c>
      <c r="H11186" s="19">
        <v>43922</v>
      </c>
      <c r="I11186" s="18" t="str">
        <f>+IFERROR(VLOOKUP(Cursos[[#This Row],[Modelo correcto]],Modelos[[Modelo correcto]:[Aplica para certificación]],4,FALSE),"REVISAR")</f>
        <v>NO</v>
      </c>
    </row>
    <row r="11187" spans="1:9" x14ac:dyDescent="0.25">
      <c r="A11187" s="144" t="s">
        <v>393</v>
      </c>
      <c r="B11187">
        <v>1</v>
      </c>
      <c r="C11187" s="10" t="s">
        <v>1239</v>
      </c>
      <c r="D11187" s="18" t="str">
        <f>+IFERROR(VLOOKUP(Cursos[[#This Row],[Modelo correcto]],Modelos[[Modelo correcto]:[¿En línea?]],2,FALSE),"REVISAR")</f>
        <v>CANON</v>
      </c>
      <c r="E11187" s="18" t="str">
        <f>+IFERROR(VLOOKUP(Cursos[[#This Row],[Modelo correcto]],Modelos[[Modelo correcto]:[¿En línea?]],3,FALSE),"REVISAR")</f>
        <v>SÍ</v>
      </c>
      <c r="F11187" s="18" t="str">
        <f>+Cursos[[#This Row],[IS]]&amp;Cursos[[#This Row],[Modelo correcto]]</f>
        <v>MARTIN MORGADO FERNANDEZIRAC3500</v>
      </c>
      <c r="G11187" s="18">
        <v>1</v>
      </c>
      <c r="H11187" s="19">
        <v>43922</v>
      </c>
      <c r="I11187" s="18" t="str">
        <f>+IFERROR(VLOOKUP(Cursos[[#This Row],[Modelo correcto]],Modelos[[Modelo correcto]:[Aplica para certificación]],4,FALSE),"REVISAR")</f>
        <v>SÍ</v>
      </c>
    </row>
    <row r="11188" spans="1:9" x14ac:dyDescent="0.25">
      <c r="A11188" s="144" t="s">
        <v>393</v>
      </c>
      <c r="B11188">
        <v>1</v>
      </c>
      <c r="C11188" s="10" t="s">
        <v>1098</v>
      </c>
      <c r="D11188" s="18" t="str">
        <f>+IFERROR(VLOOKUP(Cursos[[#This Row],[Modelo correcto]],Modelos[[Modelo correcto]:[¿En línea?]],2,FALSE),"REVISAR")</f>
        <v>CANON</v>
      </c>
      <c r="E11188" s="18" t="str">
        <f>+IFERROR(VLOOKUP(Cursos[[#This Row],[Modelo correcto]],Modelos[[Modelo correcto]:[¿En línea?]],3,FALSE),"REVISAR")</f>
        <v>SÍ</v>
      </c>
      <c r="F11188" s="18" t="str">
        <f>+Cursos[[#This Row],[IS]]&amp;Cursos[[#This Row],[Modelo correcto]]</f>
        <v>MARTIN MORGADO FERNANDEZIRAC475</v>
      </c>
      <c r="G11188" s="18">
        <v>1</v>
      </c>
      <c r="H11188" s="19">
        <v>43891</v>
      </c>
      <c r="I11188" s="18" t="str">
        <f>+IFERROR(VLOOKUP(Cursos[[#This Row],[Modelo correcto]],Modelos[[Modelo correcto]:[Aplica para certificación]],4,FALSE),"REVISAR")</f>
        <v>SÍ</v>
      </c>
    </row>
    <row r="11189" spans="1:9" x14ac:dyDescent="0.25">
      <c r="A11189" s="144" t="s">
        <v>393</v>
      </c>
      <c r="B11189">
        <v>1</v>
      </c>
      <c r="C11189" s="34" t="s">
        <v>1240</v>
      </c>
      <c r="D11189" s="18" t="str">
        <f>+IFERROR(VLOOKUP(Cursos[[#This Row],[Modelo correcto]],Modelos[[Modelo correcto]:[¿En línea?]],2,FALSE),"REVISAR")</f>
        <v>CANON</v>
      </c>
      <c r="E11189" s="18" t="str">
        <f>+IFERROR(VLOOKUP(Cursos[[#This Row],[Modelo correcto]],Modelos[[Modelo correcto]:[¿En línea?]],3,FALSE),"REVISAR")</f>
        <v>SÍ</v>
      </c>
      <c r="F11189" s="18" t="str">
        <f>+Cursos[[#This Row],[IS]]&amp;Cursos[[#This Row],[Modelo correcto]]</f>
        <v>MARTIN MORGADO FERNANDEZIRAC5500</v>
      </c>
      <c r="G11189" s="18">
        <v>1</v>
      </c>
      <c r="H11189" s="19">
        <v>43922</v>
      </c>
      <c r="I11189" s="18" t="str">
        <f>+IFERROR(VLOOKUP(Cursos[[#This Row],[Modelo correcto]],Modelos[[Modelo correcto]:[Aplica para certificación]],4,FALSE),"REVISAR")</f>
        <v>SÍ</v>
      </c>
    </row>
    <row r="11190" spans="1:9" x14ac:dyDescent="0.25">
      <c r="A11190" s="144" t="s">
        <v>393</v>
      </c>
      <c r="B11190">
        <v>1</v>
      </c>
      <c r="C11190" s="64" t="s">
        <v>854</v>
      </c>
      <c r="D11190" s="18" t="str">
        <f>+IFERROR(VLOOKUP(Cursos[[#This Row],[Modelo correcto]],Modelos[[Modelo correcto]:[¿En línea?]],2,FALSE),"REVISAR")</f>
        <v>CANON</v>
      </c>
      <c r="E11190" s="18" t="str">
        <f>+IFERROR(VLOOKUP(Cursos[[#This Row],[Modelo correcto]],Modelos[[Modelo correcto]:[¿En línea?]],3,FALSE),"REVISAR")</f>
        <v>SÍ</v>
      </c>
      <c r="F11190" s="18" t="str">
        <f>+Cursos[[#This Row],[IS]]&amp;Cursos[[#This Row],[Modelo correcto]]</f>
        <v>MARTIN MORGADO FERNANDEZIRC1335</v>
      </c>
      <c r="G11190" s="18">
        <v>1</v>
      </c>
      <c r="H11190" s="19">
        <v>43922</v>
      </c>
      <c r="I11190" s="18" t="str">
        <f>+IFERROR(VLOOKUP(Cursos[[#This Row],[Modelo correcto]],Modelos[[Modelo correcto]:[Aplica para certificación]],4,FALSE),"REVISAR")</f>
        <v>NO</v>
      </c>
    </row>
    <row r="11191" spans="1:9" x14ac:dyDescent="0.25">
      <c r="A11191" s="144" t="s">
        <v>393</v>
      </c>
      <c r="B11191">
        <v>1</v>
      </c>
      <c r="C11191" s="64" t="s">
        <v>1157</v>
      </c>
      <c r="D11191" s="18" t="str">
        <f>+IFERROR(VLOOKUP(Cursos[[#This Row],[Modelo correcto]],Modelos[[Modelo correcto]:[¿En línea?]],2,FALSE),"REVISAR")</f>
        <v>CANON</v>
      </c>
      <c r="E11191" s="18" t="str">
        <f>+IFERROR(VLOOKUP(Cursos[[#This Row],[Modelo correcto]],Modelos[[Modelo correcto]:[¿En línea?]],3,FALSE),"REVISAR")</f>
        <v>SÍ</v>
      </c>
      <c r="F11191" s="18" t="str">
        <f>+Cursos[[#This Row],[IS]]&amp;Cursos[[#This Row],[Modelo correcto]]</f>
        <v>MARTIN MORGADO FERNANDEZIRC355</v>
      </c>
      <c r="G11191" s="18">
        <v>1</v>
      </c>
      <c r="H11191" s="19">
        <v>43922</v>
      </c>
      <c r="I11191" s="18" t="str">
        <f>+IFERROR(VLOOKUP(Cursos[[#This Row],[Modelo correcto]],Modelos[[Modelo correcto]:[Aplica para certificación]],4,FALSE),"REVISAR")</f>
        <v>SÍ</v>
      </c>
    </row>
    <row r="11192" spans="1:9" x14ac:dyDescent="0.25">
      <c r="A11192" s="144" t="s">
        <v>393</v>
      </c>
      <c r="B11192">
        <v>1</v>
      </c>
      <c r="C11192" s="64" t="s">
        <v>1002</v>
      </c>
      <c r="D11192" s="18" t="str">
        <f>+IFERROR(VLOOKUP(Cursos[[#This Row],[Modelo correcto]],Modelos[[Modelo correcto]:[¿En línea?]],2,FALSE),"REVISAR")</f>
        <v>CANON</v>
      </c>
      <c r="E11192" s="18" t="str">
        <f>+IFERROR(VLOOKUP(Cursos[[#This Row],[Modelo correcto]],Modelos[[Modelo correcto]:[¿En línea?]],3,FALSE),"REVISAR")</f>
        <v>SÍ</v>
      </c>
      <c r="F11192" s="18" t="str">
        <f>+Cursos[[#This Row],[IS]]&amp;Cursos[[#This Row],[Modelo correcto]]</f>
        <v>MARTIN MORGADO FERNANDEZLBP350</v>
      </c>
      <c r="G11192" s="18">
        <v>1</v>
      </c>
      <c r="H11192" s="19">
        <v>43922</v>
      </c>
      <c r="I11192" s="18" t="str">
        <f>+IFERROR(VLOOKUP(Cursos[[#This Row],[Modelo correcto]],Modelos[[Modelo correcto]:[Aplica para certificación]],4,FALSE),"REVISAR")</f>
        <v>NO</v>
      </c>
    </row>
    <row r="11193" spans="1:9" x14ac:dyDescent="0.25">
      <c r="A11193" s="144" t="s">
        <v>393</v>
      </c>
      <c r="B11193">
        <v>1</v>
      </c>
      <c r="C11193" s="64" t="s">
        <v>1165</v>
      </c>
      <c r="D11193" s="18" t="str">
        <f>+IFERROR(VLOOKUP(Cursos[[#This Row],[Modelo correcto]],Modelos[[Modelo correcto]:[¿En línea?]],2,FALSE),"REVISAR")</f>
        <v>CANON</v>
      </c>
      <c r="E11193" s="18" t="str">
        <f>+IFERROR(VLOOKUP(Cursos[[#This Row],[Modelo correcto]],Modelos[[Modelo correcto]:[¿En línea?]],3,FALSE),"REVISAR")</f>
        <v>SÍ</v>
      </c>
      <c r="F11193" s="18" t="str">
        <f>+Cursos[[#This Row],[IS]]&amp;Cursos[[#This Row],[Modelo correcto]]</f>
        <v>MARTIN MORGADO FERNANDEZLBP664C</v>
      </c>
      <c r="G11193" s="18">
        <v>1</v>
      </c>
      <c r="H11193" s="19">
        <v>43922</v>
      </c>
      <c r="I11193" s="18" t="str">
        <f>+IFERROR(VLOOKUP(Cursos[[#This Row],[Modelo correcto]],Modelos[[Modelo correcto]:[Aplica para certificación]],4,FALSE),"REVISAR")</f>
        <v>NO</v>
      </c>
    </row>
    <row r="11194" spans="1:9" x14ac:dyDescent="0.25">
      <c r="A11194" s="144" t="s">
        <v>393</v>
      </c>
      <c r="B11194">
        <v>1</v>
      </c>
      <c r="C11194" s="10" t="s">
        <v>1075</v>
      </c>
      <c r="D11194" s="18" t="str">
        <f>+IFERROR(VLOOKUP(Cursos[[#This Row],[Modelo correcto]],Modelos[[Modelo correcto]:[¿En línea?]],2,FALSE),"REVISAR")</f>
        <v>LEXMARK</v>
      </c>
      <c r="E11194" s="18" t="str">
        <f>+IFERROR(VLOOKUP(Cursos[[#This Row],[Modelo correcto]],Modelos[[Modelo correcto]:[¿En línea?]],3,FALSE),"REVISAR")</f>
        <v>SÍ</v>
      </c>
      <c r="F11194" s="18" t="str">
        <f>+Cursos[[#This Row],[IS]]&amp;Cursos[[#This Row],[Modelo correcto]]</f>
        <v>MARTIN MORGADO FERNANDEZMono A4 de BSD</v>
      </c>
      <c r="G11194" s="18">
        <v>0</v>
      </c>
      <c r="H11194" s="19">
        <v>43922</v>
      </c>
      <c r="I11194" s="18" t="str">
        <f>+IFERROR(VLOOKUP(Cursos[[#This Row],[Modelo correcto]],Modelos[[Modelo correcto]:[Aplica para certificación]],4,FALSE),"REVISAR")</f>
        <v>NO</v>
      </c>
    </row>
    <row r="11195" spans="1:9" x14ac:dyDescent="0.25">
      <c r="A11195" s="144" t="s">
        <v>393</v>
      </c>
      <c r="B11195">
        <v>1</v>
      </c>
      <c r="C11195" s="10" t="s">
        <v>1267</v>
      </c>
      <c r="D11195" s="18" t="str">
        <f>+IFERROR(VLOOKUP(Cursos[[#This Row],[Modelo correcto]],Modelos[[Modelo correcto]:[¿En línea?]],2,FALSE),"REVISAR")</f>
        <v>LEXMARK</v>
      </c>
      <c r="E11195" s="18" t="str">
        <f>+IFERROR(VLOOKUP(Cursos[[#This Row],[Modelo correcto]],Modelos[[Modelo correcto]:[¿En línea?]],3,FALSE),"REVISAR")</f>
        <v>SÍ</v>
      </c>
      <c r="F11195" s="18" t="str">
        <f>+Cursos[[#This Row],[IS]]&amp;Cursos[[#This Row],[Modelo correcto]]</f>
        <v>MARTIN MORGADO FERNANDEZMonocromático A4</v>
      </c>
      <c r="G11195" s="18">
        <v>0</v>
      </c>
      <c r="H11195" s="19">
        <v>43922</v>
      </c>
      <c r="I11195" s="18" t="str">
        <f>+IFERROR(VLOOKUP(Cursos[[#This Row],[Modelo correcto]],Modelos[[Modelo correcto]:[Aplica para certificación]],4,FALSE),"REVISAR")</f>
        <v>NO</v>
      </c>
    </row>
    <row r="11196" spans="1:9" x14ac:dyDescent="0.25">
      <c r="A11196" s="144" t="s">
        <v>393</v>
      </c>
      <c r="B11196">
        <v>1</v>
      </c>
      <c r="C11196" s="10" t="s">
        <v>756</v>
      </c>
      <c r="D11196" s="18" t="str">
        <f>+IFERROR(VLOOKUP(Cursos[[#This Row],[Modelo correcto]],Modelos[[Modelo correcto]:[¿En línea?]],2,FALSE),"REVISAR")</f>
        <v>CANON</v>
      </c>
      <c r="E11196" s="18" t="str">
        <f>+IFERROR(VLOOKUP(Cursos[[#This Row],[Modelo correcto]],Modelos[[Modelo correcto]:[¿En línea?]],3,FALSE),"REVISAR")</f>
        <v>SÍ</v>
      </c>
      <c r="F11196" s="18" t="str">
        <f>+Cursos[[#This Row],[IS]]&amp;Cursos[[#This Row],[Modelo correcto]]</f>
        <v>MARTIN MORGADO FERNANDEZPrincipios básicos de escáner</v>
      </c>
      <c r="G11196" s="18">
        <v>1</v>
      </c>
      <c r="H11196" s="19">
        <v>43891</v>
      </c>
      <c r="I11196" s="18" t="str">
        <f>+IFERROR(VLOOKUP(Cursos[[#This Row],[Modelo correcto]],Modelos[[Modelo correcto]:[Aplica para certificación]],4,FALSE),"REVISAR")</f>
        <v>SÍ</v>
      </c>
    </row>
    <row r="11197" spans="1:9" x14ac:dyDescent="0.25">
      <c r="A11197" s="144" t="s">
        <v>2757</v>
      </c>
      <c r="B11197">
        <v>1</v>
      </c>
      <c r="C11197" s="10" t="s">
        <v>777</v>
      </c>
      <c r="D11197" s="18" t="str">
        <f>+IFERROR(VLOOKUP(Cursos[[#This Row],[Modelo correcto]],Modelos[[Modelo correcto]:[¿En línea?]],2,FALSE),"REVISAR")</f>
        <v>XEROX</v>
      </c>
      <c r="E11197" s="18" t="str">
        <f>+IFERROR(VLOOKUP(Cursos[[#This Row],[Modelo correcto]],Modelos[[Modelo correcto]:[¿En línea?]],3,FALSE),"REVISAR")</f>
        <v>NO</v>
      </c>
      <c r="F11197" s="18" t="str">
        <f>+Cursos[[#This Row],[IS]]&amp;Cursos[[#This Row],[Modelo correcto]]</f>
        <v>ALBERTO ANTONIO TENORIO ALVAREZC70</v>
      </c>
      <c r="G11197" s="18">
        <v>1</v>
      </c>
      <c r="H11197" s="18"/>
      <c r="I11197" s="18" t="str">
        <f>+IFERROR(VLOOKUP(Cursos[[#This Row],[Modelo correcto]],Modelos[[Modelo correcto]:[Aplica para certificación]],4,FALSE),"REVISAR")</f>
        <v>NO</v>
      </c>
    </row>
    <row r="11198" spans="1:9" x14ac:dyDescent="0.25">
      <c r="A11198" s="144" t="s">
        <v>393</v>
      </c>
      <c r="B11198">
        <v>1</v>
      </c>
      <c r="C11198" s="10" t="s">
        <v>1281</v>
      </c>
      <c r="D11198" s="18" t="str">
        <f>+IFERROR(VLOOKUP(Cursos[[#This Row],[Modelo correcto]],Modelos[[Modelo correcto]:[¿En línea?]],2,FALSE),"REVISAR")</f>
        <v>LEXMARK</v>
      </c>
      <c r="E11198" s="18" t="str">
        <f>+IFERROR(VLOOKUP(Cursos[[#This Row],[Modelo correcto]],Modelos[[Modelo correcto]:[¿En línea?]],3,FALSE),"REVISAR")</f>
        <v>SÍ</v>
      </c>
      <c r="F11198" s="18" t="str">
        <f>+Cursos[[#This Row],[IS]]&amp;Cursos[[#This Row],[Modelo correcto]]</f>
        <v>MARTIN MORGADO FERNANDEZProtección de Marca y usted</v>
      </c>
      <c r="G11198" s="18">
        <v>0</v>
      </c>
      <c r="H11198" s="19">
        <v>43922</v>
      </c>
      <c r="I11198" s="18" t="str">
        <f>+IFERROR(VLOOKUP(Cursos[[#This Row],[Modelo correcto]],Modelos[[Modelo correcto]:[Aplica para certificación]],4,FALSE),"REVISAR")</f>
        <v>NO</v>
      </c>
    </row>
    <row r="11199" spans="1:9" x14ac:dyDescent="0.25">
      <c r="A11199" s="144" t="s">
        <v>393</v>
      </c>
      <c r="B11199">
        <v>1</v>
      </c>
      <c r="C11199" s="10" t="s">
        <v>1277</v>
      </c>
      <c r="D11199" s="18" t="str">
        <f>+IFERROR(VLOOKUP(Cursos[[#This Row],[Modelo correcto]],Modelos[[Modelo correcto]:[¿En línea?]],2,FALSE),"REVISAR")</f>
        <v>LEXMARK</v>
      </c>
      <c r="E11199" s="18" t="str">
        <f>+IFERROR(VLOOKUP(Cursos[[#This Row],[Modelo correcto]],Modelos[[Modelo correcto]:[¿En línea?]],3,FALSE),"REVISAR")</f>
        <v>SÍ</v>
      </c>
      <c r="F11199" s="18" t="str">
        <f>+Cursos[[#This Row],[IS]]&amp;Cursos[[#This Row],[Modelo correcto]]</f>
        <v>MARTIN MORGADO FERNANDEZSostenibilidad</v>
      </c>
      <c r="G11199" s="18">
        <v>0</v>
      </c>
      <c r="H11199" s="19">
        <v>43922</v>
      </c>
      <c r="I11199" s="18" t="str">
        <f>+IFERROR(VLOOKUP(Cursos[[#This Row],[Modelo correcto]],Modelos[[Modelo correcto]:[Aplica para certificación]],4,FALSE),"REVISAR")</f>
        <v>NO</v>
      </c>
    </row>
    <row r="11200" spans="1:9" x14ac:dyDescent="0.25">
      <c r="A11200" s="144" t="s">
        <v>393</v>
      </c>
      <c r="B11200">
        <v>1</v>
      </c>
      <c r="C11200" s="10" t="s">
        <v>1332</v>
      </c>
      <c r="D11200" s="18" t="str">
        <f>+IFERROR(VLOOKUP(Cursos[[#This Row],[Modelo correcto]],Modelos[[Modelo correcto]:[¿En línea?]],2,FALSE),"REVISAR")</f>
        <v>CANON</v>
      </c>
      <c r="E11200" s="18" t="str">
        <f>+IFERROR(VLOOKUP(Cursos[[#This Row],[Modelo correcto]],Modelos[[Modelo correcto]:[¿En línea?]],3,FALSE),"REVISAR")</f>
        <v>SÍ</v>
      </c>
      <c r="F11200" s="18" t="str">
        <f>+Cursos[[#This Row],[IS]]&amp;Cursos[[#This Row],[Modelo correcto]]</f>
        <v>MARTIN MORGADO FERNANDEZIRC3025</v>
      </c>
      <c r="G11200" s="18">
        <v>1</v>
      </c>
      <c r="H11200" s="19">
        <v>43952</v>
      </c>
      <c r="I11200" s="18" t="str">
        <f>+IFERROR(VLOOKUP(Cursos[[#This Row],[Modelo correcto]],Modelos[[Modelo correcto]:[Aplica para certificación]],4,FALSE),"REVISAR")</f>
        <v>NO</v>
      </c>
    </row>
    <row r="11201" spans="1:9" x14ac:dyDescent="0.25">
      <c r="A11201" s="144" t="s">
        <v>393</v>
      </c>
      <c r="B11201">
        <v>1</v>
      </c>
      <c r="C11201" s="10" t="s">
        <v>1275</v>
      </c>
      <c r="D11201" s="18" t="str">
        <f>+IFERROR(VLOOKUP(Cursos[[#This Row],[Modelo correcto]],Modelos[[Modelo correcto]:[¿En línea?]],2,FALSE),"REVISAR")</f>
        <v>LEXMARK</v>
      </c>
      <c r="E11201" s="18" t="str">
        <f>+IFERROR(VLOOKUP(Cursos[[#This Row],[Modelo correcto]],Modelos[[Modelo correcto]:[¿En línea?]],3,FALSE),"REVISAR")</f>
        <v>SÍ</v>
      </c>
      <c r="F11201" s="18" t="str">
        <f>+Cursos[[#This Row],[IS]]&amp;Cursos[[#This Row],[Modelo correcto]]</f>
        <v>MARTIN MORGADO FERNANDEZLexmark Safety Alert Symbols</v>
      </c>
      <c r="G11201" s="18">
        <v>1</v>
      </c>
      <c r="H11201" s="19">
        <v>43952</v>
      </c>
      <c r="I11201" s="18" t="str">
        <f>+IFERROR(VLOOKUP(Cursos[[#This Row],[Modelo correcto]],Modelos[[Modelo correcto]:[Aplica para certificación]],4,FALSE),"REVISAR")</f>
        <v>SÍ</v>
      </c>
    </row>
    <row r="11202" spans="1:9" x14ac:dyDescent="0.25">
      <c r="A11202" s="144" t="s">
        <v>393</v>
      </c>
      <c r="B11202">
        <v>1</v>
      </c>
      <c r="C11202" s="10" t="s">
        <v>1393</v>
      </c>
      <c r="D11202" s="18" t="str">
        <f>+IFERROR(VLOOKUP(Cursos[[#This Row],[Modelo correcto]],Modelos[[Modelo correcto]:[¿En línea?]],2,FALSE),"REVISAR")</f>
        <v>LEXMARK</v>
      </c>
      <c r="E11202" s="18" t="str">
        <f>+IFERROR(VLOOKUP(Cursos[[#This Row],[Modelo correcto]],Modelos[[Modelo correcto]:[¿En línea?]],3,FALSE),"REVISAR")</f>
        <v>SÍ</v>
      </c>
      <c r="F11202" s="18" t="str">
        <f>+Cursos[[#This Row],[IS]]&amp;Cursos[[#This Row],[Modelo correcto]]</f>
        <v>MARTIN MORGADO FERNANDEZDirectives relatives à la sécurité des données</v>
      </c>
      <c r="G11202" s="18">
        <v>1</v>
      </c>
      <c r="H11202" s="19">
        <v>43952</v>
      </c>
      <c r="I11202" s="18" t="str">
        <f>+IFERROR(VLOOKUP(Cursos[[#This Row],[Modelo correcto]],Modelos[[Modelo correcto]:[Aplica para certificación]],4,FALSE),"REVISAR")</f>
        <v>NO</v>
      </c>
    </row>
    <row r="11203" spans="1:9" x14ac:dyDescent="0.25">
      <c r="A11203" s="144" t="s">
        <v>393</v>
      </c>
      <c r="B11203">
        <v>1</v>
      </c>
      <c r="C11203" s="10" t="s">
        <v>1320</v>
      </c>
      <c r="D11203" s="18" t="str">
        <f>+IFERROR(VLOOKUP(Cursos[[#This Row],[Modelo correcto]],Modelos[[Modelo correcto]:[¿En línea?]],2,FALSE),"REVISAR")</f>
        <v>LEXMARK</v>
      </c>
      <c r="E11203" s="18" t="str">
        <f>+IFERROR(VLOOKUP(Cursos[[#This Row],[Modelo correcto]],Modelos[[Modelo correcto]:[¿En línea?]],3,FALSE),"REVISAR")</f>
        <v>SÍ</v>
      </c>
      <c r="F11203" s="18" t="str">
        <f>+Cursos[[#This Row],[IS]]&amp;Cursos[[#This Row],[Modelo correcto]]</f>
        <v>MARTIN MORGADO FERNANDEZMirrored NVRAM</v>
      </c>
      <c r="G11203" s="18">
        <v>1</v>
      </c>
      <c r="H11203" s="44">
        <v>43952</v>
      </c>
      <c r="I11203" s="18" t="str">
        <f>+IFERROR(VLOOKUP(Cursos[[#This Row],[Modelo correcto]],Modelos[[Modelo correcto]:[Aplica para certificación]],4,FALSE),"REVISAR")</f>
        <v>SÍ</v>
      </c>
    </row>
    <row r="11204" spans="1:9" x14ac:dyDescent="0.25">
      <c r="A11204" s="144" t="s">
        <v>393</v>
      </c>
      <c r="B11204">
        <v>1</v>
      </c>
      <c r="C11204" s="10" t="s">
        <v>1008</v>
      </c>
      <c r="D11204" s="18" t="str">
        <f>+IFERROR(VLOOKUP(Cursos[[#This Row],[Modelo correcto]],Modelos[[Modelo correcto]:[¿En línea?]],2,FALSE),"REVISAR")</f>
        <v>LEXMARK</v>
      </c>
      <c r="E11204" s="18" t="str">
        <f>+IFERROR(VLOOKUP(Cursos[[#This Row],[Modelo correcto]],Modelos[[Modelo correcto]:[¿En línea?]],3,FALSE),"REVISAR")</f>
        <v>SÍ</v>
      </c>
      <c r="F11204" s="18" t="str">
        <f>+Cursos[[#This Row],[IS]]&amp;Cursos[[#This Row],[Modelo correcto]]</f>
        <v>MARTIN MORGADO FERNANDEZeTASK USER INTERFACE</v>
      </c>
      <c r="G11204" s="18">
        <v>0</v>
      </c>
      <c r="H11204" s="44">
        <v>43952</v>
      </c>
      <c r="I11204" s="18" t="str">
        <f>+IFERROR(VLOOKUP(Cursos[[#This Row],[Modelo correcto]],Modelos[[Modelo correcto]:[Aplica para certificación]],4,FALSE),"REVISAR")</f>
        <v>SÍ</v>
      </c>
    </row>
    <row r="11205" spans="1:9" x14ac:dyDescent="0.25">
      <c r="A11205" s="144" t="s">
        <v>393</v>
      </c>
      <c r="B11205">
        <v>1</v>
      </c>
      <c r="C11205" s="10" t="s">
        <v>763</v>
      </c>
      <c r="D11205" s="18" t="str">
        <f>+IFERROR(VLOOKUP(Cursos[[#This Row],[Modelo correcto]],Modelos[[Modelo correcto]:[¿En línea?]],2,FALSE),"REVISAR")</f>
        <v>LEXMARK</v>
      </c>
      <c r="E11205" s="18" t="str">
        <f>+IFERROR(VLOOKUP(Cursos[[#This Row],[Modelo correcto]],Modelos[[Modelo correcto]:[¿En línea?]],3,FALSE),"REVISAR")</f>
        <v>SÍ</v>
      </c>
      <c r="F11205" s="18" t="str">
        <f>+Cursos[[#This Row],[IS]]&amp;Cursos[[#This Row],[Modelo correcto]]</f>
        <v>MARTIN MORGADO FERNANDEZDigital Multimeter</v>
      </c>
      <c r="G11205" s="18">
        <v>1</v>
      </c>
      <c r="H11205" s="44">
        <v>43952</v>
      </c>
      <c r="I11205" s="18" t="str">
        <f>+IFERROR(VLOOKUP(Cursos[[#This Row],[Modelo correcto]],Modelos[[Modelo correcto]:[Aplica para certificación]],4,FALSE),"REVISAR")</f>
        <v>NO</v>
      </c>
    </row>
    <row r="11206" spans="1:9" x14ac:dyDescent="0.25">
      <c r="A11206" s="144" t="s">
        <v>393</v>
      </c>
      <c r="B11206">
        <v>1</v>
      </c>
      <c r="C11206" s="145" t="s">
        <v>765</v>
      </c>
      <c r="D11206" s="18" t="str">
        <f>+IFERROR(VLOOKUP(Cursos[[#This Row],[Modelo correcto]],Modelos[[Modelo correcto]:[¿En línea?]],2,FALSE),"REVISAR")</f>
        <v>LEXMARK</v>
      </c>
      <c r="E11206" s="18" t="str">
        <f>+IFERROR(VLOOKUP(Cursos[[#This Row],[Modelo correcto]],Modelos[[Modelo correcto]:[¿En línea?]],3,FALSE),"REVISAR")</f>
        <v>SÍ</v>
      </c>
      <c r="F11206" s="18" t="str">
        <f>+Cursos[[#This Row],[IS]]&amp;Cursos[[#This Row],[Modelo correcto]]</f>
        <v>MARTIN MORGADO FERNANDEZEmbedded Web Server</v>
      </c>
      <c r="G11206" s="18">
        <v>1</v>
      </c>
      <c r="H11206" s="19">
        <v>43952</v>
      </c>
      <c r="I11206" s="18" t="str">
        <f>+IFERROR(VLOOKUP(Cursos[[#This Row],[Modelo correcto]],Modelos[[Modelo correcto]:[Aplica para certificación]],4,FALSE),"REVISAR")</f>
        <v>NO</v>
      </c>
    </row>
    <row r="11207" spans="1:9" x14ac:dyDescent="0.25">
      <c r="A11207" s="144" t="s">
        <v>393</v>
      </c>
      <c r="B11207">
        <v>1</v>
      </c>
      <c r="C11207" s="145" t="s">
        <v>1068</v>
      </c>
      <c r="D11207" s="18" t="str">
        <f>+IFERROR(VLOOKUP(Cursos[[#This Row],[Modelo correcto]],Modelos[[Modelo correcto]:[¿En línea?]],2,FALSE),"REVISAR")</f>
        <v>LEXMARK</v>
      </c>
      <c r="E11207" s="18" t="str">
        <f>+IFERROR(VLOOKUP(Cursos[[#This Row],[Modelo correcto]],Modelos[[Modelo correcto]:[¿En línea?]],3,FALSE),"REVISAR")</f>
        <v>SÍ</v>
      </c>
      <c r="F11207" s="18" t="str">
        <f>+Cursos[[#This Row],[IS]]&amp;Cursos[[#This Row],[Modelo correcto]]</f>
        <v>MARTIN MORGADO FERNANDEZIntro to Security 101</v>
      </c>
      <c r="G11207" s="18">
        <v>1</v>
      </c>
      <c r="H11207" s="19">
        <v>43952</v>
      </c>
      <c r="I11207" s="18" t="str">
        <f>+IFERROR(VLOOKUP(Cursos[[#This Row],[Modelo correcto]],Modelos[[Modelo correcto]:[Aplica para certificación]],4,FALSE),"REVISAR")</f>
        <v>NO</v>
      </c>
    </row>
    <row r="11208" spans="1:9" x14ac:dyDescent="0.25">
      <c r="A11208" s="144" t="s">
        <v>393</v>
      </c>
      <c r="B11208">
        <v>1</v>
      </c>
      <c r="C11208" s="10" t="s">
        <v>1415</v>
      </c>
      <c r="D11208" s="18" t="str">
        <f>+IFERROR(VLOOKUP(Cursos[[#This Row],[Modelo correcto]],Modelos[[Modelo correcto]:[¿En línea?]],2,FALSE),"REVISAR")</f>
        <v>LEXMARK</v>
      </c>
      <c r="E11208" s="18" t="str">
        <f>+IFERROR(VLOOKUP(Cursos[[#This Row],[Modelo correcto]],Modelos[[Modelo correcto]:[¿En línea?]],3,FALSE),"REVISAR")</f>
        <v>SÍ</v>
      </c>
      <c r="F11208" s="18" t="str">
        <f>+Cursos[[#This Row],[IS]]&amp;Cursos[[#This Row],[Modelo correcto]]</f>
        <v>MARTIN MORGADO FERNANDEZEncryption, Cryptography and Digital Certificates 101</v>
      </c>
      <c r="G11208" s="18">
        <v>1</v>
      </c>
      <c r="H11208" s="19">
        <v>43952</v>
      </c>
      <c r="I11208" s="18" t="str">
        <f>+IFERROR(VLOOKUP(Cursos[[#This Row],[Modelo correcto]],Modelos[[Modelo correcto]:[Aplica para certificación]],4,FALSE),"REVISAR")</f>
        <v>SÍ</v>
      </c>
    </row>
    <row r="11209" spans="1:9" x14ac:dyDescent="0.25">
      <c r="A11209" s="144" t="s">
        <v>393</v>
      </c>
      <c r="B11209">
        <v>1</v>
      </c>
      <c r="C11209" s="10" t="s">
        <v>1378</v>
      </c>
      <c r="D11209" s="18" t="str">
        <f>+IFERROR(VLOOKUP(Cursos[[#This Row],[Modelo correcto]],Modelos[[Modelo correcto]:[¿En línea?]],2,FALSE),"REVISAR")</f>
        <v>LEXMARK</v>
      </c>
      <c r="E11209" s="18" t="str">
        <f>+IFERROR(VLOOKUP(Cursos[[#This Row],[Modelo correcto]],Modelos[[Modelo correcto]:[¿En línea?]],3,FALSE),"REVISAR")</f>
        <v>SÍ</v>
      </c>
      <c r="F11209" s="18" t="str">
        <f>+Cursos[[#This Row],[IS]]&amp;Cursos[[#This Row],[Modelo correcto]]</f>
        <v>MARTIN MORGADO FERNANDEZActive Directory LDAP and Kerboros</v>
      </c>
      <c r="G11209" s="18">
        <v>1</v>
      </c>
      <c r="H11209" s="19">
        <v>43952</v>
      </c>
      <c r="I11209" s="18" t="str">
        <f>+IFERROR(VLOOKUP(Cursos[[#This Row],[Modelo correcto]],Modelos[[Modelo correcto]:[Aplica para certificación]],4,FALSE),"REVISAR")</f>
        <v>SÍ</v>
      </c>
    </row>
    <row r="11210" spans="1:9" x14ac:dyDescent="0.25">
      <c r="A11210" s="144" t="s">
        <v>393</v>
      </c>
      <c r="B11210">
        <v>1</v>
      </c>
      <c r="C11210" s="10" t="s">
        <v>1392</v>
      </c>
      <c r="D11210" s="18" t="str">
        <f>+IFERROR(VLOOKUP(Cursos[[#This Row],[Modelo correcto]],Modelos[[Modelo correcto]:[¿En línea?]],2,FALSE),"REVISAR")</f>
        <v>LEXMARK</v>
      </c>
      <c r="E11210" s="18" t="str">
        <f>+IFERROR(VLOOKUP(Cursos[[#This Row],[Modelo correcto]],Modelos[[Modelo correcto]:[¿En línea?]],3,FALSE),"REVISAR")</f>
        <v>SÍ</v>
      </c>
      <c r="F11210" s="18" t="str">
        <f>+Cursos[[#This Row],[IS]]&amp;Cursos[[#This Row],[Modelo correcto]]</f>
        <v>MARTIN MORGADO FERNANDEZJoining Active Directory 101</v>
      </c>
      <c r="G11210" s="18">
        <v>1</v>
      </c>
      <c r="H11210" s="19">
        <v>43952</v>
      </c>
      <c r="I11210" s="18" t="str">
        <f>+IFERROR(VLOOKUP(Cursos[[#This Row],[Modelo correcto]],Modelos[[Modelo correcto]:[Aplica para certificación]],4,FALSE),"REVISAR")</f>
        <v>SÍ</v>
      </c>
    </row>
    <row r="11211" spans="1:9" x14ac:dyDescent="0.25">
      <c r="A11211" s="144" t="s">
        <v>393</v>
      </c>
      <c r="B11211">
        <v>1</v>
      </c>
      <c r="C11211" s="145" t="s">
        <v>1377</v>
      </c>
      <c r="D11211" s="18" t="str">
        <f>+IFERROR(VLOOKUP(Cursos[[#This Row],[Modelo correcto]],Modelos[[Modelo correcto]:[¿En línea?]],2,FALSE),"REVISAR")</f>
        <v>LEXMARK</v>
      </c>
      <c r="E11211" s="18" t="str">
        <f>+IFERROR(VLOOKUP(Cursos[[#This Row],[Modelo correcto]],Modelos[[Modelo correcto]:[¿En línea?]],3,FALSE),"REVISAR")</f>
        <v>SÍ</v>
      </c>
      <c r="F11211" s="18" t="str">
        <f>+Cursos[[#This Row],[IS]]&amp;Cursos[[#This Row],[Modelo correcto]]</f>
        <v>MARTIN MORGADO FERNANDEZBuilding Blocks</v>
      </c>
      <c r="G11211" s="18">
        <v>1</v>
      </c>
      <c r="H11211" s="19">
        <v>43952</v>
      </c>
      <c r="I11211" s="18" t="str">
        <f>+IFERROR(VLOOKUP(Cursos[[#This Row],[Modelo correcto]],Modelos[[Modelo correcto]:[Aplica para certificación]],4,FALSE),"REVISAR")</f>
        <v>SÍ</v>
      </c>
    </row>
    <row r="11212" spans="1:9" x14ac:dyDescent="0.25">
      <c r="A11212" s="144" t="s">
        <v>393</v>
      </c>
      <c r="B11212">
        <v>1</v>
      </c>
      <c r="C11212" s="10" t="s">
        <v>1382</v>
      </c>
      <c r="D11212" s="18" t="str">
        <f>+IFERROR(VLOOKUP(Cursos[[#This Row],[Modelo correcto]],Modelos[[Modelo correcto]:[¿En línea?]],2,FALSE),"REVISAR")</f>
        <v>LEXMARK</v>
      </c>
      <c r="E11212" s="18" t="str">
        <f>+IFERROR(VLOOKUP(Cursos[[#This Row],[Modelo correcto]],Modelos[[Modelo correcto]:[¿En línea?]],3,FALSE),"REVISAR")</f>
        <v>SÍ</v>
      </c>
      <c r="F11212" s="18" t="str">
        <f>+Cursos[[#This Row],[IS]]&amp;Cursos[[#This Row],[Modelo correcto]]</f>
        <v>MARTIN MORGADO FERNANDEZConfiguring LDAP and Address Book</v>
      </c>
      <c r="G11212" s="18">
        <v>1</v>
      </c>
      <c r="H11212" s="19">
        <v>43952</v>
      </c>
      <c r="I11212" s="18" t="str">
        <f>+IFERROR(VLOOKUP(Cursos[[#This Row],[Modelo correcto]],Modelos[[Modelo correcto]:[Aplica para certificación]],4,FALSE),"REVISAR")</f>
        <v>NO</v>
      </c>
    </row>
    <row r="11213" spans="1:9" x14ac:dyDescent="0.25">
      <c r="A11213" s="144" t="s">
        <v>393</v>
      </c>
      <c r="B11213">
        <v>1</v>
      </c>
      <c r="C11213" s="10" t="s">
        <v>1323</v>
      </c>
      <c r="D11213" s="18" t="str">
        <f>+IFERROR(VLOOKUP(Cursos[[#This Row],[Modelo correcto]],Modelos[[Modelo correcto]:[¿En línea?]],2,FALSE),"REVISAR")</f>
        <v>LEXMARK</v>
      </c>
      <c r="E11213" s="18" t="str">
        <f>+IFERROR(VLOOKUP(Cursos[[#This Row],[Modelo correcto]],Modelos[[Modelo correcto]:[¿En línea?]],3,FALSE),"REVISAR")</f>
        <v>SÍ</v>
      </c>
      <c r="F11213" s="18" t="str">
        <f>+Cursos[[#This Row],[IS]]&amp;Cursos[[#This Row],[Modelo correcto]]</f>
        <v>MARTIN MORGADO FERNANDEZActualizaciones de firmware y código</v>
      </c>
      <c r="G11213" s="18">
        <v>1</v>
      </c>
      <c r="H11213" s="19">
        <v>43952</v>
      </c>
      <c r="I11213" s="18" t="str">
        <f>+IFERROR(VLOOKUP(Cursos[[#This Row],[Modelo correcto]],Modelos[[Modelo correcto]:[Aplica para certificación]],4,FALSE),"REVISAR")</f>
        <v>SÍ</v>
      </c>
    </row>
    <row r="11214" spans="1:9" x14ac:dyDescent="0.25">
      <c r="A11214" s="144" t="s">
        <v>2757</v>
      </c>
      <c r="B11214">
        <v>1</v>
      </c>
      <c r="C11214" s="10" t="s">
        <v>466</v>
      </c>
      <c r="D11214" s="145" t="str">
        <f>+IFERROR(VLOOKUP(Cursos[[#This Row],[Modelo correcto]],Modelos[[Modelo correcto]:[¿En línea?]],2,FALSE),"REVISAR")</f>
        <v>XEROX</v>
      </c>
      <c r="E11214" s="145" t="str">
        <f>+IFERROR(VLOOKUP(Cursos[[#This Row],[Modelo correcto]],Modelos[[Modelo correcto]:[¿En línea?]],3,FALSE),"REVISAR")</f>
        <v>NO</v>
      </c>
      <c r="F11214" s="18" t="str">
        <f>+Cursos[[#This Row],[IS]]&amp;Cursos[[#This Row],[Modelo correcto]]</f>
        <v>ALBERTO ANTONIO TENORIO ALVAREZD95</v>
      </c>
      <c r="G11214" s="18">
        <v>1</v>
      </c>
      <c r="H11214" s="18"/>
      <c r="I11214" s="18" t="str">
        <f>+IFERROR(VLOOKUP(Cursos[[#This Row],[Modelo correcto]],Modelos[[Modelo correcto]:[Aplica para certificación]],4,FALSE),"REVISAR")</f>
        <v>NO</v>
      </c>
    </row>
    <row r="11215" spans="1:9" x14ac:dyDescent="0.25">
      <c r="A11215" s="144" t="s">
        <v>393</v>
      </c>
      <c r="B11215">
        <v>1</v>
      </c>
      <c r="C11215" s="10" t="s">
        <v>761</v>
      </c>
      <c r="D11215" s="18" t="str">
        <f>+IFERROR(VLOOKUP(Cursos[[#This Row],[Modelo correcto]],Modelos[[Modelo correcto]:[¿En línea?]],2,FALSE),"REVISAR")</f>
        <v>LEXMARK</v>
      </c>
      <c r="E11215" s="18" t="str">
        <f>+IFERROR(VLOOKUP(Cursos[[#This Row],[Modelo correcto]],Modelos[[Modelo correcto]:[¿En línea?]],3,FALSE),"REVISAR")</f>
        <v>SÍ</v>
      </c>
      <c r="F11215" s="18" t="str">
        <f>+Cursos[[#This Row],[IS]]&amp;Cursos[[#This Row],[Modelo correcto]]</f>
        <v>MARTIN MORGADO FERNANDEZColour Science and Theory</v>
      </c>
      <c r="G11215" s="18">
        <v>1</v>
      </c>
      <c r="H11215" s="44">
        <v>43952</v>
      </c>
      <c r="I11215" s="18" t="str">
        <f>+IFERROR(VLOOKUP(Cursos[[#This Row],[Modelo correcto]],Modelos[[Modelo correcto]:[Aplica para certificación]],4,FALSE),"REVISAR")</f>
        <v>NO</v>
      </c>
    </row>
    <row r="11216" spans="1:9" x14ac:dyDescent="0.25">
      <c r="A11216" s="144" t="s">
        <v>393</v>
      </c>
      <c r="B11216">
        <v>1</v>
      </c>
      <c r="C11216" s="10" t="s">
        <v>1439</v>
      </c>
      <c r="D11216" s="18" t="str">
        <f>+IFERROR(VLOOKUP(Cursos[[#This Row],[Modelo correcto]],Modelos[[Modelo correcto]:[¿En línea?]],2,FALSE),"REVISAR")</f>
        <v>LEXMARK</v>
      </c>
      <c r="E11216" s="18" t="str">
        <f>+IFERROR(VLOOKUP(Cursos[[#This Row],[Modelo correcto]],Modelos[[Modelo correcto]:[¿En línea?]],3,FALSE),"REVISAR")</f>
        <v>SÍ</v>
      </c>
      <c r="F11216" s="18" t="str">
        <f>+Cursos[[#This Row],[IS]]&amp;Cursos[[#This Row],[Modelo correcto]]</f>
        <v>MARTIN MORGADO FERNANDEZMS331dn</v>
      </c>
      <c r="G11216" s="18">
        <v>1</v>
      </c>
      <c r="H11216" s="19">
        <v>43952</v>
      </c>
      <c r="I11216" s="18" t="str">
        <f>+IFERROR(VLOOKUP(Cursos[[#This Row],[Modelo correcto]],Modelos[[Modelo correcto]:[Aplica para certificación]],4,FALSE),"REVISAR")</f>
        <v>NO</v>
      </c>
    </row>
    <row r="11217" spans="1:9" x14ac:dyDescent="0.25">
      <c r="A11217" s="144" t="s">
        <v>393</v>
      </c>
      <c r="B11217">
        <v>1</v>
      </c>
      <c r="C11217" s="10" t="s">
        <v>1070</v>
      </c>
      <c r="D11217" s="18" t="str">
        <f>+IFERROR(VLOOKUP(Cursos[[#This Row],[Modelo correcto]],Modelos[[Modelo correcto]:[¿En línea?]],2,FALSE),"REVISAR")</f>
        <v>LEXMARK</v>
      </c>
      <c r="E11217" s="18" t="str">
        <f>+IFERROR(VLOOKUP(Cursos[[#This Row],[Modelo correcto]],Modelos[[Modelo correcto]:[¿En línea?]],3,FALSE),"REVISAR")</f>
        <v>SÍ</v>
      </c>
      <c r="F11217" s="18" t="str">
        <f>+Cursos[[#This Row],[IS]]&amp;Cursos[[#This Row],[Modelo correcto]]</f>
        <v>MARTIN MORGADO FERNANDEZGoogle Cloud Print</v>
      </c>
      <c r="G11217" s="18">
        <v>1</v>
      </c>
      <c r="H11217" s="19">
        <v>43952</v>
      </c>
      <c r="I11217" s="18" t="str">
        <f>+IFERROR(VLOOKUP(Cursos[[#This Row],[Modelo correcto]],Modelos[[Modelo correcto]:[Aplica para certificación]],4,FALSE),"REVISAR")</f>
        <v>NO</v>
      </c>
    </row>
    <row r="11218" spans="1:9" x14ac:dyDescent="0.25">
      <c r="A11218" s="144" t="s">
        <v>393</v>
      </c>
      <c r="B11218">
        <v>1</v>
      </c>
      <c r="C11218" s="145" t="s">
        <v>1067</v>
      </c>
      <c r="D11218" s="18" t="str">
        <f>+IFERROR(VLOOKUP(Cursos[[#This Row],[Modelo correcto]],Modelos[[Modelo correcto]:[¿En línea?]],2,FALSE),"REVISAR")</f>
        <v>LEXMARK</v>
      </c>
      <c r="E11218" s="18" t="str">
        <f>+IFERROR(VLOOKUP(Cursos[[#This Row],[Modelo correcto]],Modelos[[Modelo correcto]:[¿En línea?]],3,FALSE),"REVISAR")</f>
        <v>SÍ</v>
      </c>
      <c r="F11218" s="18" t="str">
        <f>+Cursos[[#This Row],[IS]]&amp;Cursos[[#This Row],[Modelo correcto]]</f>
        <v>MARTIN MORGADO FERNANDEZWindows Printer Drivers</v>
      </c>
      <c r="G11218" s="18">
        <v>1</v>
      </c>
      <c r="H11218" s="19">
        <v>43952</v>
      </c>
      <c r="I11218" s="18" t="str">
        <f>+IFERROR(VLOOKUP(Cursos[[#This Row],[Modelo correcto]],Modelos[[Modelo correcto]:[Aplica para certificación]],4,FALSE),"REVISAR")</f>
        <v>NO</v>
      </c>
    </row>
    <row r="11219" spans="1:9" x14ac:dyDescent="0.25">
      <c r="A11219" s="144" t="s">
        <v>393</v>
      </c>
      <c r="B11219">
        <v>1</v>
      </c>
      <c r="C11219" s="145" t="s">
        <v>1219</v>
      </c>
      <c r="D11219" s="18" t="str">
        <f>+IFERROR(VLOOKUP(Cursos[[#This Row],[Modelo correcto]],Modelos[[Modelo correcto]:[¿En línea?]],2,FALSE),"REVISAR")</f>
        <v>LEXMARK</v>
      </c>
      <c r="E11219" s="18" t="str">
        <f>+IFERROR(VLOOKUP(Cursos[[#This Row],[Modelo correcto]],Modelos[[Modelo correcto]:[¿En línea?]],3,FALSE),"REVISAR")</f>
        <v>SÍ</v>
      </c>
      <c r="F11219" s="18" t="str">
        <f>+Cursos[[#This Row],[IS]]&amp;Cursos[[#This Row],[Modelo correcto]]</f>
        <v>MARTIN MORGADO FERNANDEZPaper Transport System</v>
      </c>
      <c r="G11219" s="18">
        <v>1</v>
      </c>
      <c r="H11219" s="19">
        <v>43952</v>
      </c>
      <c r="I11219" s="18" t="str">
        <f>+IFERROR(VLOOKUP(Cursos[[#This Row],[Modelo correcto]],Modelos[[Modelo correcto]:[Aplica para certificación]],4,FALSE),"REVISAR")</f>
        <v>NO</v>
      </c>
    </row>
    <row r="11220" spans="1:9" x14ac:dyDescent="0.25">
      <c r="A11220" s="144" t="s">
        <v>393</v>
      </c>
      <c r="B11220" s="144">
        <v>1</v>
      </c>
      <c r="C11220" s="145" t="s">
        <v>1401</v>
      </c>
      <c r="D11220" s="18" t="str">
        <f>+IFERROR(VLOOKUP(Cursos[[#This Row],[Modelo correcto]],Modelos[[Modelo correcto]:[¿En línea?]],2,FALSE),"REVISAR")</f>
        <v>LEXMARK</v>
      </c>
      <c r="E11220" s="18" t="str">
        <f>+IFERROR(VLOOKUP(Cursos[[#This Row],[Modelo correcto]],Modelos[[Modelo correcto]:[¿En línea?]],3,FALSE),"REVISAR")</f>
        <v>SÍ</v>
      </c>
      <c r="F11220" s="18" t="str">
        <f>+Cursos[[#This Row],[IS]]&amp;Cursos[[#This Row],[Modelo correcto]]</f>
        <v>MARTIN MORGADO FERNANDEZPartner Knowledgebase Support Site</v>
      </c>
      <c r="G11220" s="18">
        <v>1</v>
      </c>
      <c r="H11220" s="19">
        <v>43952</v>
      </c>
      <c r="I11220" s="18" t="str">
        <f>+IFERROR(VLOOKUP(Cursos[[#This Row],[Modelo correcto]],Modelos[[Modelo correcto]:[Aplica para certificación]],4,FALSE),"REVISAR")</f>
        <v>NO</v>
      </c>
    </row>
    <row r="11221" spans="1:9" x14ac:dyDescent="0.25">
      <c r="A11221" s="144" t="s">
        <v>393</v>
      </c>
      <c r="B11221">
        <v>1</v>
      </c>
      <c r="C11221" s="10" t="s">
        <v>945</v>
      </c>
      <c r="D11221" s="18" t="str">
        <f>+IFERROR(VLOOKUP(Cursos[[#This Row],[Modelo correcto]],Modelos[[Modelo correcto]:[¿En línea?]],2,FALSE),"REVISAR")</f>
        <v>LEXMARK</v>
      </c>
      <c r="E11221" s="18" t="str">
        <f>+IFERROR(VLOOKUP(Cursos[[#This Row],[Modelo correcto]],Modelos[[Modelo correcto]:[¿En línea?]],3,FALSE),"REVISAR")</f>
        <v>SÍ</v>
      </c>
      <c r="F11221" s="18" t="str">
        <f>+Cursos[[#This Row],[IS]]&amp;Cursos[[#This Row],[Modelo correcto]]</f>
        <v>MARTIN MORGADO FERNANDEZLexmark Fax over IP</v>
      </c>
      <c r="G11221" s="18">
        <v>1</v>
      </c>
      <c r="H11221" s="19">
        <v>43952</v>
      </c>
      <c r="I11221" s="18" t="str">
        <f>+IFERROR(VLOOKUP(Cursos[[#This Row],[Modelo correcto]],Modelos[[Modelo correcto]:[Aplica para certificación]],4,FALSE),"REVISAR")</f>
        <v>NO</v>
      </c>
    </row>
    <row r="11222" spans="1:9" x14ac:dyDescent="0.25">
      <c r="A11222" s="144" t="s">
        <v>393</v>
      </c>
      <c r="B11222">
        <v>1</v>
      </c>
      <c r="C11222" s="10" t="s">
        <v>1458</v>
      </c>
      <c r="D11222" s="18" t="str">
        <f>+IFERROR(VLOOKUP(Cursos[[#This Row],[Modelo correcto]],Modelos[[Modelo correcto]:[¿En línea?]],2,FALSE),"REVISAR")</f>
        <v>LEXMARK</v>
      </c>
      <c r="E11222" s="18" t="str">
        <f>+IFERROR(VLOOKUP(Cursos[[#This Row],[Modelo correcto]],Modelos[[Modelo correcto]:[¿En línea?]],3,FALSE),"REVISAR")</f>
        <v>SÍ</v>
      </c>
      <c r="F11222" s="18" t="str">
        <f>+Cursos[[#This Row],[IS]]&amp;Cursos[[#This Row],[Modelo correcto]]</f>
        <v>MARTIN MORGADO FERNANDEZProceso electrofotográfico</v>
      </c>
      <c r="G11222" s="18">
        <v>1</v>
      </c>
      <c r="H11222" s="19">
        <v>43952</v>
      </c>
      <c r="I11222" s="18" t="str">
        <f>+IFERROR(VLOOKUP(Cursos[[#This Row],[Modelo correcto]],Modelos[[Modelo correcto]:[Aplica para certificación]],4,FALSE),"REVISAR")</f>
        <v>SÍ</v>
      </c>
    </row>
    <row r="11223" spans="1:9" x14ac:dyDescent="0.25">
      <c r="A11223" s="144" t="s">
        <v>393</v>
      </c>
      <c r="B11223">
        <v>1</v>
      </c>
      <c r="C11223" s="145" t="s">
        <v>999</v>
      </c>
      <c r="D11223" s="18" t="str">
        <f>+IFERROR(VLOOKUP(Cursos[[#This Row],[Modelo correcto]],Modelos[[Modelo correcto]:[¿En línea?]],2,FALSE),"REVISAR")</f>
        <v>LEXMARK</v>
      </c>
      <c r="E11223" s="18" t="str">
        <f>+IFERROR(VLOOKUP(Cursos[[#This Row],[Modelo correcto]],Modelos[[Modelo correcto]:[¿En línea?]],3,FALSE),"REVISAR")</f>
        <v>SÍ</v>
      </c>
      <c r="F11223" s="18" t="str">
        <f>+Cursos[[#This Row],[IS]]&amp;Cursos[[#This Row],[Modelo correcto]]</f>
        <v>MARTIN MORGADO FERNANDEZB2236</v>
      </c>
      <c r="G11223" s="18">
        <v>1</v>
      </c>
      <c r="H11223" s="19">
        <v>43952</v>
      </c>
      <c r="I11223" s="18" t="str">
        <f>+IFERROR(VLOOKUP(Cursos[[#This Row],[Modelo correcto]],Modelos[[Modelo correcto]:[Aplica para certificación]],4,FALSE),"REVISAR")</f>
        <v>NO</v>
      </c>
    </row>
    <row r="11224" spans="1:9" x14ac:dyDescent="0.25">
      <c r="A11224" s="144" t="s">
        <v>393</v>
      </c>
      <c r="B11224">
        <v>1</v>
      </c>
      <c r="C11224" s="145" t="s">
        <v>1485</v>
      </c>
      <c r="D11224" s="18" t="str">
        <f>+IFERROR(VLOOKUP(Cursos[[#This Row],[Modelo correcto]],Modelos[[Modelo correcto]:[¿En línea?]],2,FALSE),"REVISAR")</f>
        <v>LEXMARK</v>
      </c>
      <c r="E11224" s="18" t="str">
        <f>+IFERROR(VLOOKUP(Cursos[[#This Row],[Modelo correcto]],Modelos[[Modelo correcto]:[¿En línea?]],3,FALSE),"REVISAR")</f>
        <v>SÍ</v>
      </c>
      <c r="F11224" s="18" t="str">
        <f>+Cursos[[#This Row],[IS]]&amp;Cursos[[#This Row],[Modelo correcto]]</f>
        <v>MARTIN MORGADO FERNANDEZMB2236adwe</v>
      </c>
      <c r="G11224" s="18">
        <v>1</v>
      </c>
      <c r="H11224" s="19">
        <v>43952</v>
      </c>
      <c r="I11224" s="18" t="str">
        <f>+IFERROR(VLOOKUP(Cursos[[#This Row],[Modelo correcto]],Modelos[[Modelo correcto]:[Aplica para certificación]],4,FALSE),"REVISAR")</f>
        <v>NO</v>
      </c>
    </row>
    <row r="11225" spans="1:9" x14ac:dyDescent="0.25">
      <c r="A11225" s="144" t="s">
        <v>393</v>
      </c>
      <c r="B11225">
        <v>1</v>
      </c>
      <c r="C11225" s="145" t="s">
        <v>800</v>
      </c>
      <c r="D11225" s="18" t="str">
        <f>+IFERROR(VLOOKUP(Cursos[[#This Row],[Modelo correcto]],Modelos[[Modelo correcto]:[¿En línea?]],2,FALSE),"REVISAR")</f>
        <v>LEXMARK</v>
      </c>
      <c r="E11225" s="18" t="str">
        <f>+IFERROR(VLOOKUP(Cursos[[#This Row],[Modelo correcto]],Modelos[[Modelo correcto]:[¿En línea?]],3,FALSE),"REVISAR")</f>
        <v>SÍ</v>
      </c>
      <c r="F11225" s="18" t="str">
        <f>+Cursos[[#This Row],[IS]]&amp;Cursos[[#This Row],[Modelo correcto]]</f>
        <v>MARTIN MORGADO FERNANDEZVirtual Solution Center</v>
      </c>
      <c r="G11225" s="18">
        <v>1</v>
      </c>
      <c r="H11225" s="19">
        <v>43983</v>
      </c>
      <c r="I11225" s="18" t="str">
        <f>+IFERROR(VLOOKUP(Cursos[[#This Row],[Modelo correcto]],Modelos[[Modelo correcto]:[Aplica para certificación]],4,FALSE),"REVISAR")</f>
        <v>NO</v>
      </c>
    </row>
    <row r="11226" spans="1:9" x14ac:dyDescent="0.25">
      <c r="A11226" s="144" t="s">
        <v>393</v>
      </c>
      <c r="B11226">
        <v>1</v>
      </c>
      <c r="C11226" s="145" t="s">
        <v>999</v>
      </c>
      <c r="D11226" s="18" t="str">
        <f>+IFERROR(VLOOKUP(Cursos[[#This Row],[Modelo correcto]],Modelos[[Modelo correcto]:[¿En línea?]],2,FALSE),"REVISAR")</f>
        <v>LEXMARK</v>
      </c>
      <c r="E11226" s="18" t="str">
        <f>+IFERROR(VLOOKUP(Cursos[[#This Row],[Modelo correcto]],Modelos[[Modelo correcto]:[¿En línea?]],3,FALSE),"REVISAR")</f>
        <v>SÍ</v>
      </c>
      <c r="F11226" s="18" t="str">
        <f>+Cursos[[#This Row],[IS]]&amp;Cursos[[#This Row],[Modelo correcto]]</f>
        <v>MARTIN MORGADO FERNANDEZB2236</v>
      </c>
      <c r="G11226" s="18">
        <v>1</v>
      </c>
      <c r="H11226" s="19">
        <v>43983</v>
      </c>
      <c r="I11226" s="18" t="str">
        <f>+IFERROR(VLOOKUP(Cursos[[#This Row],[Modelo correcto]],Modelos[[Modelo correcto]:[Aplica para certificación]],4,FALSE),"REVISAR")</f>
        <v>NO</v>
      </c>
    </row>
    <row r="11227" spans="1:9" ht="15" customHeight="1" x14ac:dyDescent="0.25">
      <c r="A11227" s="144" t="s">
        <v>393</v>
      </c>
      <c r="B11227">
        <v>1</v>
      </c>
      <c r="C11227" s="145" t="s">
        <v>1400</v>
      </c>
      <c r="D11227" s="18" t="str">
        <f>+IFERROR(VLOOKUP(Cursos[[#This Row],[Modelo correcto]],Modelos[[Modelo correcto]:[¿En línea?]],2,FALSE),"REVISAR")</f>
        <v>LEXMARK</v>
      </c>
      <c r="E11227" s="18" t="str">
        <f>+IFERROR(VLOOKUP(Cursos[[#This Row],[Modelo correcto]],Modelos[[Modelo correcto]:[¿En línea?]],3,FALSE),"REVISAR")</f>
        <v>SÍ</v>
      </c>
      <c r="F11227" s="18" t="str">
        <f>+Cursos[[#This Row],[IS]]&amp;Cursos[[#This Row],[Modelo correcto]]</f>
        <v>MARTIN MORGADO FERNANDEZMobiletech</v>
      </c>
      <c r="G11227" s="18">
        <v>1</v>
      </c>
      <c r="H11227" s="19">
        <v>43983</v>
      </c>
      <c r="I11227" s="18" t="str">
        <f>+IFERROR(VLOOKUP(Cursos[[#This Row],[Modelo correcto]],Modelos[[Modelo correcto]:[Aplica para certificación]],4,FALSE),"REVISAR")</f>
        <v>NO</v>
      </c>
    </row>
    <row r="11228" spans="1:9" x14ac:dyDescent="0.25">
      <c r="A11228" s="144" t="s">
        <v>393</v>
      </c>
      <c r="B11228">
        <v>1</v>
      </c>
      <c r="C11228" s="145" t="s">
        <v>1395</v>
      </c>
      <c r="D11228" s="18" t="str">
        <f>+IFERROR(VLOOKUP(Cursos[[#This Row],[Modelo correcto]],Modelos[[Modelo correcto]:[¿En línea?]],2,FALSE),"REVISAR")</f>
        <v>LEXMARK</v>
      </c>
      <c r="E11228" s="18" t="str">
        <f>+IFERROR(VLOOKUP(Cursos[[#This Row],[Modelo correcto]],Modelos[[Modelo correcto]:[¿En línea?]],3,FALSE),"REVISAR")</f>
        <v>SÍ</v>
      </c>
      <c r="F11228" s="18" t="str">
        <f>+Cursos[[#This Row],[IS]]&amp;Cursos[[#This Row],[Modelo correcto]]</f>
        <v>MARTIN MORGADO FERNANDEZBest Practices for Service Training Delivery</v>
      </c>
      <c r="G11228" s="18">
        <v>1</v>
      </c>
      <c r="H11228" s="19">
        <v>43983</v>
      </c>
      <c r="I11228" s="18" t="str">
        <f>+IFERROR(VLOOKUP(Cursos[[#This Row],[Modelo correcto]],Modelos[[Modelo correcto]:[Aplica para certificación]],4,FALSE),"REVISAR")</f>
        <v>SÍ</v>
      </c>
    </row>
    <row r="11229" spans="1:9" x14ac:dyDescent="0.25">
      <c r="A11229" s="144" t="s">
        <v>393</v>
      </c>
      <c r="B11229">
        <v>1</v>
      </c>
      <c r="C11229" s="145" t="s">
        <v>1072</v>
      </c>
      <c r="D11229" s="18" t="str">
        <f>+IFERROR(VLOOKUP(Cursos[[#This Row],[Modelo correcto]],Modelos[[Modelo correcto]:[¿En línea?]],2,FALSE),"REVISAR")</f>
        <v>LEXMARK</v>
      </c>
      <c r="E11229" s="18" t="str">
        <f>+IFERROR(VLOOKUP(Cursos[[#This Row],[Modelo correcto]],Modelos[[Modelo correcto]:[¿En línea?]],3,FALSE),"REVISAR")</f>
        <v>SÍ</v>
      </c>
      <c r="F11229" s="18" t="str">
        <f>+Cursos[[#This Row],[IS]]&amp;Cursos[[#This Row],[Modelo correcto]]</f>
        <v>MARTIN MORGADO FERNANDEZMicrosoft Windows 10</v>
      </c>
      <c r="G11229" s="18">
        <v>1</v>
      </c>
      <c r="H11229" s="19">
        <v>43983</v>
      </c>
      <c r="I11229" s="18" t="str">
        <f>+IFERROR(VLOOKUP(Cursos[[#This Row],[Modelo correcto]],Modelos[[Modelo correcto]:[Aplica para certificación]],4,FALSE),"REVISAR")</f>
        <v>NO</v>
      </c>
    </row>
    <row r="11230" spans="1:9" x14ac:dyDescent="0.25">
      <c r="A11230" s="144" t="s">
        <v>393</v>
      </c>
      <c r="B11230">
        <v>1</v>
      </c>
      <c r="C11230" s="145" t="s">
        <v>758</v>
      </c>
      <c r="D11230" s="18" t="str">
        <f>+IFERROR(VLOOKUP(Cursos[[#This Row],[Modelo correcto]],Modelos[[Modelo correcto]:[¿En línea?]],2,FALSE),"REVISAR")</f>
        <v>LEXMARK</v>
      </c>
      <c r="E11230" s="18" t="str">
        <f>+IFERROR(VLOOKUP(Cursos[[#This Row],[Modelo correcto]],Modelos[[Modelo correcto]:[¿En línea?]],3,FALSE),"REVISAR")</f>
        <v>SÍ</v>
      </c>
      <c r="F11230" s="18" t="str">
        <f>+Cursos[[#This Row],[IS]]&amp;Cursos[[#This Row],[Modelo correcto]]</f>
        <v>MARTIN MORGADO FERNANDEZBasic Connectivity Concepts</v>
      </c>
      <c r="G11230" s="18">
        <v>1</v>
      </c>
      <c r="H11230" s="19">
        <v>43983</v>
      </c>
      <c r="I11230" s="18" t="str">
        <f>+IFERROR(VLOOKUP(Cursos[[#This Row],[Modelo correcto]],Modelos[[Modelo correcto]:[Aplica para certificación]],4,FALSE),"REVISAR")</f>
        <v>NO</v>
      </c>
    </row>
    <row r="11231" spans="1:9" x14ac:dyDescent="0.25">
      <c r="A11231" s="144" t="s">
        <v>393</v>
      </c>
      <c r="B11231">
        <v>1</v>
      </c>
      <c r="C11231" s="145" t="s">
        <v>906</v>
      </c>
      <c r="D11231" s="18" t="str">
        <f>+IFERROR(VLOOKUP(Cursos[[#This Row],[Modelo correcto]],Modelos[[Modelo correcto]:[¿En línea?]],2,FALSE),"REVISAR")</f>
        <v>HP</v>
      </c>
      <c r="E11231" s="18" t="str">
        <f>+IFERROR(VLOOKUP(Cursos[[#This Row],[Modelo correcto]],Modelos[[Modelo correcto]:[¿En línea?]],3,FALSE),"REVISAR")</f>
        <v>SÍ</v>
      </c>
      <c r="F11231" s="18" t="str">
        <f>+Cursos[[#This Row],[IS]]&amp;Cursos[[#This Row],[Modelo correcto]]</f>
        <v>MARTIN MORGADO FERNANDEZM525</v>
      </c>
      <c r="G11231" s="18">
        <v>1</v>
      </c>
      <c r="H11231" s="19">
        <v>43983</v>
      </c>
      <c r="I11231" s="18" t="str">
        <f>+IFERROR(VLOOKUP(Cursos[[#This Row],[Modelo correcto]],Modelos[[Modelo correcto]:[Aplica para certificación]],4,FALSE),"REVISAR")</f>
        <v>NO</v>
      </c>
    </row>
    <row r="11232" spans="1:9" x14ac:dyDescent="0.25">
      <c r="A11232" s="144" t="s">
        <v>393</v>
      </c>
      <c r="B11232">
        <v>1</v>
      </c>
      <c r="C11232" s="10" t="s">
        <v>1501</v>
      </c>
      <c r="D11232" s="18" t="str">
        <f>+IFERROR(VLOOKUP(Cursos[[#This Row],[Modelo correcto]],Modelos[[Modelo correcto]:[¿En línea?]],2,FALSE),"REVISAR")</f>
        <v>HP</v>
      </c>
      <c r="E11232" s="18" t="str">
        <f>+IFERROR(VLOOKUP(Cursos[[#This Row],[Modelo correcto]],Modelos[[Modelo correcto]:[¿En línea?]],3,FALSE),"REVISAR")</f>
        <v>SÍ</v>
      </c>
      <c r="F11232" s="18" t="str">
        <f>+Cursos[[#This Row],[IS]]&amp;Cursos[[#This Row],[Modelo correcto]]</f>
        <v>MARTIN MORGADO FERNANDEZSolutions Awareness for HP Support</v>
      </c>
      <c r="G11232" s="18">
        <v>1</v>
      </c>
      <c r="H11232" s="19">
        <v>43983</v>
      </c>
      <c r="I11232" s="18" t="str">
        <f>+IFERROR(VLOOKUP(Cursos[[#This Row],[Modelo correcto]],Modelos[[Modelo correcto]:[Aplica para certificación]],4,FALSE),"REVISAR")</f>
        <v>NO</v>
      </c>
    </row>
    <row r="11233" spans="1:9" x14ac:dyDescent="0.25">
      <c r="A11233" s="144" t="s">
        <v>393</v>
      </c>
      <c r="B11233">
        <v>1</v>
      </c>
      <c r="C11233" s="145" t="s">
        <v>776</v>
      </c>
      <c r="D11233" s="18" t="str">
        <f>+IFERROR(VLOOKUP(Cursos[[#This Row],[Modelo correcto]],Modelos[[Modelo correcto]:[¿En línea?]],2,FALSE),"REVISAR")</f>
        <v>LEXMARK</v>
      </c>
      <c r="E11233" s="18" t="str">
        <f>+IFERROR(VLOOKUP(Cursos[[#This Row],[Modelo correcto]],Modelos[[Modelo correcto]:[¿En línea?]],3,FALSE),"REVISAR")</f>
        <v>SÍ</v>
      </c>
      <c r="F11233" s="18" t="str">
        <f>+Cursos[[#This Row],[IS]]&amp;Cursos[[#This Row],[Modelo correcto]]</f>
        <v>MARTIN MORGADO FERNANDEZNetworking Concepts</v>
      </c>
      <c r="G11233" s="18">
        <v>1</v>
      </c>
      <c r="H11233" s="19">
        <v>43983</v>
      </c>
      <c r="I11233" s="18" t="str">
        <f>+IFERROR(VLOOKUP(Cursos[[#This Row],[Modelo correcto]],Modelos[[Modelo correcto]:[Aplica para certificación]],4,FALSE),"REVISAR")</f>
        <v>NO</v>
      </c>
    </row>
    <row r="11234" spans="1:9" x14ac:dyDescent="0.25">
      <c r="A11234" s="144" t="s">
        <v>393</v>
      </c>
      <c r="B11234">
        <v>1</v>
      </c>
      <c r="C11234" s="145" t="s">
        <v>1496</v>
      </c>
      <c r="D11234" s="18" t="str">
        <f>+IFERROR(VLOOKUP(Cursos[[#This Row],[Modelo correcto]],Modelos[[Modelo correcto]:[¿En línea?]],2,FALSE),"REVISAR")</f>
        <v>HP</v>
      </c>
      <c r="E11234" s="18" t="str">
        <f>+IFERROR(VLOOKUP(Cursos[[#This Row],[Modelo correcto]],Modelos[[Modelo correcto]:[¿En línea?]],3,FALSE),"REVISAR")</f>
        <v>SÍ</v>
      </c>
      <c r="F11234" s="18" t="str">
        <f>+Cursos[[#This Row],[IS]]&amp;Cursos[[#This Row],[Modelo correcto]]</f>
        <v>MARTIN MORGADO FERNANDEZPro 75x</v>
      </c>
      <c r="G11234" s="18">
        <v>1</v>
      </c>
      <c r="H11234" s="19">
        <v>43983</v>
      </c>
      <c r="I11234" s="18" t="str">
        <f>+IFERROR(VLOOKUP(Cursos[[#This Row],[Modelo correcto]],Modelos[[Modelo correcto]:[Aplica para certificación]],4,FALSE),"REVISAR")</f>
        <v>SÍ</v>
      </c>
    </row>
    <row r="11235" spans="1:9" x14ac:dyDescent="0.25">
      <c r="A11235" s="144" t="s">
        <v>393</v>
      </c>
      <c r="B11235">
        <v>1</v>
      </c>
      <c r="C11235" s="145" t="s">
        <v>784</v>
      </c>
      <c r="D11235" s="18" t="str">
        <f>+IFERROR(VLOOKUP(Cursos[[#This Row],[Modelo correcto]],Modelos[[Modelo correcto]:[¿En línea?]],2,FALSE),"REVISAR")</f>
        <v>LEXMARK</v>
      </c>
      <c r="E11235" s="18" t="str">
        <f>+IFERROR(VLOOKUP(Cursos[[#This Row],[Modelo correcto]],Modelos[[Modelo correcto]:[¿En línea?]],3,FALSE),"REVISAR")</f>
        <v>SÍ</v>
      </c>
      <c r="F11235" s="18" t="str">
        <f>+Cursos[[#This Row],[IS]]&amp;Cursos[[#This Row],[Modelo correcto]]</f>
        <v>MARTIN MORGADO FERNANDEZScanner Hardware</v>
      </c>
      <c r="G11235" s="18">
        <v>1</v>
      </c>
      <c r="H11235" s="19">
        <v>43983</v>
      </c>
      <c r="I11235" s="18" t="str">
        <f>+IFERROR(VLOOKUP(Cursos[[#This Row],[Modelo correcto]],Modelos[[Modelo correcto]:[Aplica para certificación]],4,FALSE),"REVISAR")</f>
        <v>NO</v>
      </c>
    </row>
    <row r="11236" spans="1:9" x14ac:dyDescent="0.25">
      <c r="A11236" s="144" t="s">
        <v>393</v>
      </c>
      <c r="B11236">
        <v>1</v>
      </c>
      <c r="C11236" s="145" t="s">
        <v>1088</v>
      </c>
      <c r="D11236" s="18" t="str">
        <f>+IFERROR(VLOOKUP(Cursos[[#This Row],[Modelo correcto]],Modelos[[Modelo correcto]:[¿En línea?]],2,FALSE),"REVISAR")</f>
        <v>LEXMARK</v>
      </c>
      <c r="E11236" s="18" t="str">
        <f>+IFERROR(VLOOKUP(Cursos[[#This Row],[Modelo correcto]],Modelos[[Modelo correcto]:[¿En línea?]],3,FALSE),"REVISAR")</f>
        <v>SÍ</v>
      </c>
      <c r="F11236" s="18" t="str">
        <f>+Cursos[[#This Row],[IS]]&amp;Cursos[[#This Row],[Modelo correcto]]</f>
        <v>MARTIN MORGADO FERNANDEZMS72X</v>
      </c>
      <c r="G11236" s="18">
        <v>1</v>
      </c>
      <c r="H11236" s="19">
        <v>43983</v>
      </c>
      <c r="I11236" s="18" t="str">
        <f>+IFERROR(VLOOKUP(Cursos[[#This Row],[Modelo correcto]],Modelos[[Modelo correcto]:[Aplica para certificación]],4,FALSE),"REVISAR")</f>
        <v>NO</v>
      </c>
    </row>
    <row r="11237" spans="1:9" x14ac:dyDescent="0.25">
      <c r="A11237" s="144" t="s">
        <v>393</v>
      </c>
      <c r="B11237">
        <v>1</v>
      </c>
      <c r="C11237" s="145" t="s">
        <v>1074</v>
      </c>
      <c r="D11237" s="18" t="str">
        <f>+IFERROR(VLOOKUP(Cursos[[#This Row],[Modelo correcto]],Modelos[[Modelo correcto]:[¿En línea?]],2,FALSE),"REVISAR")</f>
        <v>LEXMARK</v>
      </c>
      <c r="E11237" s="18" t="str">
        <f>+IFERROR(VLOOKUP(Cursos[[#This Row],[Modelo correcto]],Modelos[[Modelo correcto]:[¿En línea?]],3,FALSE),"REVISAR")</f>
        <v>SÍ</v>
      </c>
      <c r="F11237" s="18" t="str">
        <f>+Cursos[[#This Row],[IS]]&amp;Cursos[[#This Row],[Modelo correcto]]</f>
        <v>MARTIN MORGADO FERNANDEZScan to RightFax</v>
      </c>
      <c r="G11237" s="18">
        <v>1</v>
      </c>
      <c r="H11237" s="19">
        <v>43983</v>
      </c>
      <c r="I11237" s="18" t="str">
        <f>+IFERROR(VLOOKUP(Cursos[[#This Row],[Modelo correcto]],Modelos[[Modelo correcto]:[Aplica para certificación]],4,FALSE),"REVISAR")</f>
        <v>NO</v>
      </c>
    </row>
    <row r="11238" spans="1:9" x14ac:dyDescent="0.25">
      <c r="A11238" s="144" t="s">
        <v>393</v>
      </c>
      <c r="B11238">
        <v>1</v>
      </c>
      <c r="C11238" s="145" t="s">
        <v>1521</v>
      </c>
      <c r="D11238" s="18" t="str">
        <f>+IFERROR(VLOOKUP(Cursos[[#This Row],[Modelo correcto]],Modelos[[Modelo correcto]:[¿En línea?]],2,FALSE),"REVISAR")</f>
        <v>HP</v>
      </c>
      <c r="E11238" s="18" t="str">
        <f>+IFERROR(VLOOKUP(Cursos[[#This Row],[Modelo correcto]],Modelos[[Modelo correcto]:[¿En línea?]],3,FALSE),"REVISAR")</f>
        <v>SÍ</v>
      </c>
      <c r="F11238" s="18" t="str">
        <f>+Cursos[[#This Row],[IS]]&amp;Cursos[[#This Row],[Modelo correcto]]</f>
        <v>MARTIN MORGADO FERNANDEZM522</v>
      </c>
      <c r="G11238" s="18">
        <v>1</v>
      </c>
      <c r="H11238" s="19">
        <v>43983</v>
      </c>
      <c r="I11238" s="18" t="str">
        <f>+IFERROR(VLOOKUP(Cursos[[#This Row],[Modelo correcto]],Modelos[[Modelo correcto]:[Aplica para certificación]],4,FALSE),"REVISAR")</f>
        <v>SÍ</v>
      </c>
    </row>
    <row r="11239" spans="1:9" x14ac:dyDescent="0.25">
      <c r="A11239" s="144" t="s">
        <v>393</v>
      </c>
      <c r="B11239">
        <v>1</v>
      </c>
      <c r="C11239" s="145" t="s">
        <v>1069</v>
      </c>
      <c r="D11239" s="18" t="str">
        <f>+IFERROR(VLOOKUP(Cursos[[#This Row],[Modelo correcto]],Modelos[[Modelo correcto]:[¿En línea?]],2,FALSE),"REVISAR")</f>
        <v>LEXMARK</v>
      </c>
      <c r="E11239" s="18" t="str">
        <f>+IFERROR(VLOOKUP(Cursos[[#This Row],[Modelo correcto]],Modelos[[Modelo correcto]:[¿En línea?]],3,FALSE),"REVISAR")</f>
        <v>SÍ</v>
      </c>
      <c r="F11239" s="18" t="str">
        <f>+Cursos[[#This Row],[IS]]&amp;Cursos[[#This Row],[Modelo correcto]]</f>
        <v>MARTIN MORGADO FERNANDEZPrint Management</v>
      </c>
      <c r="G11239" s="18">
        <v>1</v>
      </c>
      <c r="H11239" s="19">
        <v>43983</v>
      </c>
      <c r="I11239" s="18" t="str">
        <f>+IFERROR(VLOOKUP(Cursos[[#This Row],[Modelo correcto]],Modelos[[Modelo correcto]:[Aplica para certificación]],4,FALSE),"REVISAR")</f>
        <v>NO</v>
      </c>
    </row>
    <row r="11240" spans="1:9" x14ac:dyDescent="0.25">
      <c r="A11240" s="144" t="s">
        <v>393</v>
      </c>
      <c r="B11240">
        <v>1</v>
      </c>
      <c r="C11240" s="145" t="s">
        <v>773</v>
      </c>
      <c r="D11240" s="18" t="str">
        <f>+IFERROR(VLOOKUP(Cursos[[#This Row],[Modelo correcto]],Modelos[[Modelo correcto]:[¿En línea?]],2,FALSE),"REVISAR")</f>
        <v>LEXMARK</v>
      </c>
      <c r="E11240" s="18" t="str">
        <f>+IFERROR(VLOOKUP(Cursos[[#This Row],[Modelo correcto]],Modelos[[Modelo correcto]:[¿En línea?]],3,FALSE),"REVISAR")</f>
        <v>SÍ</v>
      </c>
      <c r="F11240" s="18" t="str">
        <f>+Cursos[[#This Row],[IS]]&amp;Cursos[[#This Row],[Modelo correcto]]</f>
        <v>MARTIN MORGADO FERNANDEZMicrosoft Windows 10 Assessment</v>
      </c>
      <c r="G11240" s="18">
        <v>1</v>
      </c>
      <c r="H11240" s="19">
        <v>43983</v>
      </c>
      <c r="I11240" s="18" t="str">
        <f>+IFERROR(VLOOKUP(Cursos[[#This Row],[Modelo correcto]],Modelos[[Modelo correcto]:[Aplica para certificación]],4,FALSE),"REVISAR")</f>
        <v>NO</v>
      </c>
    </row>
    <row r="11241" spans="1:9" x14ac:dyDescent="0.25">
      <c r="A11241" s="144" t="s">
        <v>393</v>
      </c>
      <c r="B11241">
        <v>1</v>
      </c>
      <c r="C11241" s="145" t="s">
        <v>1500</v>
      </c>
      <c r="D11241" s="18" t="str">
        <f>+IFERROR(VLOOKUP(Cursos[[#This Row],[Modelo correcto]],Modelos[[Modelo correcto]:[¿En línea?]],2,FALSE),"REVISAR")</f>
        <v>LEXMARK</v>
      </c>
      <c r="E11241" s="18" t="str">
        <f>+IFERROR(VLOOKUP(Cursos[[#This Row],[Modelo correcto]],Modelos[[Modelo correcto]:[¿En línea?]],3,FALSE),"REVISAR")</f>
        <v>SÍ</v>
      </c>
      <c r="F11241" s="18" t="str">
        <f>+Cursos[[#This Row],[IS]]&amp;Cursos[[#This Row],[Modelo correcto]]</f>
        <v>MARTIN MORGADO FERNANDEZScan to network</v>
      </c>
      <c r="G11241" s="18">
        <v>1</v>
      </c>
      <c r="H11241" s="19">
        <v>43983</v>
      </c>
      <c r="I11241" s="18" t="str">
        <f>+IFERROR(VLOOKUP(Cursos[[#This Row],[Modelo correcto]],Modelos[[Modelo correcto]:[Aplica para certificación]],4,FALSE),"REVISAR")</f>
        <v>NO</v>
      </c>
    </row>
    <row r="11242" spans="1:9" x14ac:dyDescent="0.25">
      <c r="A11242" s="144" t="s">
        <v>393</v>
      </c>
      <c r="B11242">
        <v>1</v>
      </c>
      <c r="C11242" s="145" t="s">
        <v>1211</v>
      </c>
      <c r="D11242" s="18" t="str">
        <f>+IFERROR(VLOOKUP(Cursos[[#This Row],[Modelo correcto]],Modelos[[Modelo correcto]:[¿En línea?]],2,FALSE),"REVISAR")</f>
        <v>LEXMARK</v>
      </c>
      <c r="E11242" s="18" t="str">
        <f>+IFERROR(VLOOKUP(Cursos[[#This Row],[Modelo correcto]],Modelos[[Modelo correcto]:[¿En línea?]],3,FALSE),"REVISAR")</f>
        <v>SÍ</v>
      </c>
      <c r="F11242" s="18" t="str">
        <f>+Cursos[[#This Row],[IS]]&amp;Cursos[[#This Row],[Modelo correcto]]</f>
        <v>MARTIN MORGADO FERNANDEZCS421</v>
      </c>
      <c r="G11242" s="18">
        <v>1</v>
      </c>
      <c r="H11242" s="19">
        <v>43983</v>
      </c>
      <c r="I11242" s="18" t="str">
        <f>+IFERROR(VLOOKUP(Cursos[[#This Row],[Modelo correcto]],Modelos[[Modelo correcto]:[Aplica para certificación]],4,FALSE),"REVISAR")</f>
        <v>NO</v>
      </c>
    </row>
    <row r="11243" spans="1:9" x14ac:dyDescent="0.25">
      <c r="A11243" s="144" t="s">
        <v>393</v>
      </c>
      <c r="B11243">
        <v>1</v>
      </c>
      <c r="C11243" s="10" t="s">
        <v>1525</v>
      </c>
      <c r="D11243" s="18" t="str">
        <f>+IFERROR(VLOOKUP(Cursos[[#This Row],[Modelo correcto]],Modelos[[Modelo correcto]:[¿En línea?]],2,FALSE),"REVISAR")</f>
        <v>LEXMARK</v>
      </c>
      <c r="E11243" s="18" t="str">
        <f>+IFERROR(VLOOKUP(Cursos[[#This Row],[Modelo correcto]],Modelos[[Modelo correcto]:[¿En línea?]],3,FALSE),"REVISAR")</f>
        <v>SÍ</v>
      </c>
      <c r="F11243" s="18" t="str">
        <f>+Cursos[[#This Row],[IS]]&amp;Cursos[[#This Row],[Modelo correcto]]</f>
        <v>MARTIN MORGADO FERNANDEZCS310</v>
      </c>
      <c r="G11243" s="18">
        <v>1</v>
      </c>
      <c r="H11243" s="19">
        <v>43983</v>
      </c>
      <c r="I11243" s="18" t="str">
        <f>+IFERROR(VLOOKUP(Cursos[[#This Row],[Modelo correcto]],Modelos[[Modelo correcto]:[Aplica para certificación]],4,FALSE),"REVISAR")</f>
        <v>NO</v>
      </c>
    </row>
    <row r="11244" spans="1:9" x14ac:dyDescent="0.25">
      <c r="A11244" s="144" t="s">
        <v>393</v>
      </c>
      <c r="B11244">
        <v>1</v>
      </c>
      <c r="C11244" s="145" t="s">
        <v>787</v>
      </c>
      <c r="D11244" s="18" t="str">
        <f>+IFERROR(VLOOKUP(Cursos[[#This Row],[Modelo correcto]],Modelos[[Modelo correcto]:[¿En línea?]],2,FALSE),"REVISAR")</f>
        <v>LEXMARK</v>
      </c>
      <c r="E11244" s="18" t="str">
        <f>+IFERROR(VLOOKUP(Cursos[[#This Row],[Modelo correcto]],Modelos[[Modelo correcto]:[¿En línea?]],3,FALSE),"REVISAR")</f>
        <v>SÍ</v>
      </c>
      <c r="F11244" s="18" t="str">
        <f>+Cursos[[#This Row],[IS]]&amp;Cursos[[#This Row],[Modelo correcto]]</f>
        <v>MARTIN MORGADO FERNANDEZSerial Impact Dot Matrix Basic Technology</v>
      </c>
      <c r="G11244" s="18">
        <v>1</v>
      </c>
      <c r="H11244" s="19">
        <v>43983</v>
      </c>
      <c r="I11244" s="18" t="str">
        <f>+IFERROR(VLOOKUP(Cursos[[#This Row],[Modelo correcto]],Modelos[[Modelo correcto]:[Aplica para certificación]],4,FALSE),"REVISAR")</f>
        <v>NO</v>
      </c>
    </row>
    <row r="11245" spans="1:9" x14ac:dyDescent="0.25">
      <c r="A11245" s="144" t="s">
        <v>393</v>
      </c>
      <c r="B11245">
        <v>1</v>
      </c>
      <c r="C11245" s="145" t="s">
        <v>1064</v>
      </c>
      <c r="D11245" s="18" t="str">
        <f>+IFERROR(VLOOKUP(Cursos[[#This Row],[Modelo correcto]],Modelos[[Modelo correcto]:[¿En línea?]],2,FALSE),"REVISAR")</f>
        <v>LEXMARK</v>
      </c>
      <c r="E11245" s="18" t="str">
        <f>+IFERROR(VLOOKUP(Cursos[[#This Row],[Modelo correcto]],Modelos[[Modelo correcto]:[¿En línea?]],3,FALSE),"REVISAR")</f>
        <v>SÍ</v>
      </c>
      <c r="F11245" s="18" t="str">
        <f>+Cursos[[#This Row],[IS]]&amp;Cursos[[#This Row],[Modelo correcto]]</f>
        <v>MARTIN MORGADO FERNANDEZC925</v>
      </c>
      <c r="G11245" s="18">
        <v>1</v>
      </c>
      <c r="H11245" s="44">
        <v>43983</v>
      </c>
      <c r="I11245" s="18" t="str">
        <f>+IFERROR(VLOOKUP(Cursos[[#This Row],[Modelo correcto]],Modelos[[Modelo correcto]:[Aplica para certificación]],4,FALSE),"REVISAR")</f>
        <v>NO</v>
      </c>
    </row>
    <row r="11246" spans="1:9" x14ac:dyDescent="0.25">
      <c r="A11246" s="144" t="s">
        <v>393</v>
      </c>
      <c r="B11246">
        <v>1</v>
      </c>
      <c r="C11246" s="145" t="s">
        <v>1420</v>
      </c>
      <c r="D11246" s="18" t="str">
        <f>+IFERROR(VLOOKUP(Cursos[[#This Row],[Modelo correcto]],Modelos[[Modelo correcto]:[¿En línea?]],2,FALSE),"REVISAR")</f>
        <v>LEXMARK</v>
      </c>
      <c r="E11246" s="18" t="str">
        <f>+IFERROR(VLOOKUP(Cursos[[#This Row],[Modelo correcto]],Modelos[[Modelo correcto]:[¿En línea?]],3,FALSE),"REVISAR")</f>
        <v>SÍ</v>
      </c>
      <c r="F11246" s="18" t="str">
        <f>+Cursos[[#This Row],[IS]]&amp;Cursos[[#This Row],[Modelo correcto]]</f>
        <v>MARTIN MORGADO FERNANDEZGeneral MFP Control Panel</v>
      </c>
      <c r="G11246" s="18">
        <v>1</v>
      </c>
      <c r="H11246" s="19">
        <v>43983</v>
      </c>
      <c r="I11246" s="18" t="str">
        <f>+IFERROR(VLOOKUP(Cursos[[#This Row],[Modelo correcto]],Modelos[[Modelo correcto]:[Aplica para certificación]],4,FALSE),"REVISAR")</f>
        <v>NO</v>
      </c>
    </row>
    <row r="11247" spans="1:9" x14ac:dyDescent="0.25">
      <c r="A11247" s="144" t="s">
        <v>393</v>
      </c>
      <c r="B11247">
        <v>1</v>
      </c>
      <c r="C11247" s="145" t="s">
        <v>802</v>
      </c>
      <c r="D11247" s="18" t="str">
        <f>+IFERROR(VLOOKUP(Cursos[[#This Row],[Modelo correcto]],Modelos[[Modelo correcto]:[¿En línea?]],2,FALSE),"REVISAR")</f>
        <v>LEXMARK</v>
      </c>
      <c r="E11247" s="18" t="str">
        <f>+IFERROR(VLOOKUP(Cursos[[#This Row],[Modelo correcto]],Modelos[[Modelo correcto]:[¿En línea?]],3,FALSE),"REVISAR")</f>
        <v>SÍ</v>
      </c>
      <c r="F11247" s="18" t="str">
        <f>+Cursos[[#This Row],[IS]]&amp;Cursos[[#This Row],[Modelo correcto]]</f>
        <v>MARTIN MORGADO FERNANDEZX65X</v>
      </c>
      <c r="G11247" s="18">
        <v>1</v>
      </c>
      <c r="H11247" s="19">
        <v>43983</v>
      </c>
      <c r="I11247" s="18" t="str">
        <f>+IFERROR(VLOOKUP(Cursos[[#This Row],[Modelo correcto]],Modelos[[Modelo correcto]:[Aplica para certificación]],4,FALSE),"REVISAR")</f>
        <v>NO</v>
      </c>
    </row>
    <row r="11248" spans="1:9" x14ac:dyDescent="0.25">
      <c r="A11248" s="144" t="s">
        <v>393</v>
      </c>
      <c r="B11248">
        <v>1</v>
      </c>
      <c r="C11248" s="145" t="s">
        <v>1561</v>
      </c>
      <c r="D11248" s="18" t="str">
        <f>+IFERROR(VLOOKUP(Cursos[[#This Row],[Modelo correcto]],Modelos[[Modelo correcto]:[¿En línea?]],2,FALSE),"REVISAR")</f>
        <v>LEXMARK</v>
      </c>
      <c r="E11248" s="18" t="str">
        <f>+IFERROR(VLOOKUP(Cursos[[#This Row],[Modelo correcto]],Modelos[[Modelo correcto]:[¿En línea?]],3,FALSE),"REVISAR")</f>
        <v>SÍ</v>
      </c>
      <c r="F11248" s="18" t="str">
        <f>+Cursos[[#This Row],[IS]]&amp;Cursos[[#This Row],[Modelo correcto]]</f>
        <v>MARTIN MORGADO FERNANDEZT65x</v>
      </c>
      <c r="G11248" s="18">
        <v>1</v>
      </c>
      <c r="H11248" s="19">
        <v>43983</v>
      </c>
      <c r="I11248" s="18" t="str">
        <f>+IFERROR(VLOOKUP(Cursos[[#This Row],[Modelo correcto]],Modelos[[Modelo correcto]:[Aplica para certificación]],4,FALSE),"REVISAR")</f>
        <v>NO</v>
      </c>
    </row>
    <row r="11249" spans="1:9" x14ac:dyDescent="0.25">
      <c r="A11249" s="144" t="s">
        <v>393</v>
      </c>
      <c r="B11249">
        <v>1</v>
      </c>
      <c r="C11249" s="145" t="s">
        <v>1562</v>
      </c>
      <c r="D11249" s="18" t="str">
        <f>+IFERROR(VLOOKUP(Cursos[[#This Row],[Modelo correcto]],Modelos[[Modelo correcto]:[¿En línea?]],2,FALSE),"REVISAR")</f>
        <v>LEXMARK</v>
      </c>
      <c r="E11249" s="18" t="str">
        <f>+IFERROR(VLOOKUP(Cursos[[#This Row],[Modelo correcto]],Modelos[[Modelo correcto]:[¿En línea?]],3,FALSE),"REVISAR")</f>
        <v>SÍ</v>
      </c>
      <c r="F11249" s="18" t="str">
        <f>+Cursos[[#This Row],[IS]]&amp;Cursos[[#This Row],[Modelo correcto]]</f>
        <v>MARTIN MORGADO FERNANDEZX86x</v>
      </c>
      <c r="G11249" s="18">
        <v>1</v>
      </c>
      <c r="H11249" s="19">
        <v>43983</v>
      </c>
      <c r="I11249" s="18" t="str">
        <f>+IFERROR(VLOOKUP(Cursos[[#This Row],[Modelo correcto]],Modelos[[Modelo correcto]:[Aplica para certificación]],4,FALSE),"REVISAR")</f>
        <v>NO</v>
      </c>
    </row>
    <row r="11250" spans="1:9" x14ac:dyDescent="0.25">
      <c r="A11250" s="144" t="s">
        <v>393</v>
      </c>
      <c r="B11250">
        <v>1</v>
      </c>
      <c r="C11250" s="10" t="s">
        <v>994</v>
      </c>
      <c r="D11250" s="18" t="str">
        <f>+IFERROR(VLOOKUP(Cursos[[#This Row],[Modelo correcto]],Modelos[[Modelo correcto]:[¿En línea?]],2,FALSE),"REVISAR")</f>
        <v>LEXMARK</v>
      </c>
      <c r="E11250" s="18" t="str">
        <f>+IFERROR(VLOOKUP(Cursos[[#This Row],[Modelo correcto]],Modelos[[Modelo correcto]:[¿En línea?]],3,FALSE),"REVISAR")</f>
        <v>SÍ</v>
      </c>
      <c r="F11250" s="18" t="str">
        <f>+Cursos[[#This Row],[IS]]&amp;Cursos[[#This Row],[Modelo correcto]]</f>
        <v>MARTIN MORGADO FERNANDEZCS331</v>
      </c>
      <c r="G11250" s="18">
        <v>1</v>
      </c>
      <c r="H11250" s="19">
        <v>43983</v>
      </c>
      <c r="I11250" s="18" t="str">
        <f>+IFERROR(VLOOKUP(Cursos[[#This Row],[Modelo correcto]],Modelos[[Modelo correcto]:[Aplica para certificación]],4,FALSE),"REVISAR")</f>
        <v>SÍ</v>
      </c>
    </row>
    <row r="11251" spans="1:9" x14ac:dyDescent="0.25">
      <c r="A11251" s="144" t="s">
        <v>393</v>
      </c>
      <c r="B11251">
        <v>1</v>
      </c>
      <c r="C11251" s="10" t="s">
        <v>1576</v>
      </c>
      <c r="D11251" s="18" t="str">
        <f>+IFERROR(VLOOKUP(Cursos[[#This Row],[Modelo correcto]],Modelos[[Modelo correcto]:[¿En línea?]],2,FALSE),"REVISAR")</f>
        <v>LEXMARK</v>
      </c>
      <c r="E11251" s="18" t="str">
        <f>+IFERROR(VLOOKUP(Cursos[[#This Row],[Modelo correcto]],Modelos[[Modelo correcto]:[¿En línea?]],3,FALSE),"REVISAR")</f>
        <v>SÍ</v>
      </c>
      <c r="F11251" s="18" t="str">
        <f>+Cursos[[#This Row],[IS]]&amp;Cursos[[#This Row],[Modelo correcto]]</f>
        <v>MARTIN MORGADO FERNANDEZTroubleshooting 900 Error Codes</v>
      </c>
      <c r="G11251" s="18">
        <v>1</v>
      </c>
      <c r="H11251" s="19">
        <v>43983</v>
      </c>
      <c r="I11251" s="18" t="str">
        <f>+IFERROR(VLOOKUP(Cursos[[#This Row],[Modelo correcto]],Modelos[[Modelo correcto]:[Aplica para certificación]],4,FALSE),"REVISAR")</f>
        <v>NO</v>
      </c>
    </row>
    <row r="11252" spans="1:9" x14ac:dyDescent="0.25">
      <c r="A11252" s="144" t="s">
        <v>393</v>
      </c>
      <c r="B11252">
        <v>1</v>
      </c>
      <c r="C11252" s="10" t="s">
        <v>1346</v>
      </c>
      <c r="D11252" s="18" t="str">
        <f>+IFERROR(VLOOKUP(Cursos[[#This Row],[Modelo correcto]],Modelos[[Modelo correcto]:[¿En línea?]],2,FALSE),"REVISAR")</f>
        <v>LEXMARK</v>
      </c>
      <c r="E11252" s="18" t="str">
        <f>+IFERROR(VLOOKUP(Cursos[[#This Row],[Modelo correcto]],Modelos[[Modelo correcto]:[¿En línea?]],3,FALSE),"REVISAR")</f>
        <v>SÍ</v>
      </c>
      <c r="F11252" s="18" t="str">
        <f>+Cursos[[#This Row],[IS]]&amp;Cursos[[#This Row],[Modelo correcto]]</f>
        <v>MARTIN MORGADO FERNANDEZInteract Fot Lexmark</v>
      </c>
      <c r="G11252" s="18">
        <v>1</v>
      </c>
      <c r="H11252" s="19">
        <v>43983</v>
      </c>
      <c r="I11252" s="18" t="str">
        <f>+IFERROR(VLOOKUP(Cursos[[#This Row],[Modelo correcto]],Modelos[[Modelo correcto]:[Aplica para certificación]],4,FALSE),"REVISAR")</f>
        <v>NO</v>
      </c>
    </row>
    <row r="11253" spans="1:9" x14ac:dyDescent="0.25">
      <c r="A11253" s="144" t="s">
        <v>393</v>
      </c>
      <c r="B11253">
        <v>1</v>
      </c>
      <c r="C11253" s="10" t="s">
        <v>760</v>
      </c>
      <c r="D11253" s="18" t="str">
        <f>+IFERROR(VLOOKUP(Cursos[[#This Row],[Modelo correcto]],Modelos[[Modelo correcto]:[¿En línea?]],2,FALSE),"REVISAR")</f>
        <v>LEXMARK</v>
      </c>
      <c r="E11253" s="18" t="str">
        <f>+IFERROR(VLOOKUP(Cursos[[#This Row],[Modelo correcto]],Modelos[[Modelo correcto]:[¿En línea?]],3,FALSE),"REVISAR")</f>
        <v>SÍ</v>
      </c>
      <c r="F11253" s="18" t="str">
        <f>+Cursos[[#This Row],[IS]]&amp;Cursos[[#This Row],[Modelo correcto]]</f>
        <v>MARTIN MORGADO FERNANDEZC792</v>
      </c>
      <c r="G11253" s="18">
        <v>1</v>
      </c>
      <c r="H11253" s="19">
        <v>43983</v>
      </c>
      <c r="I11253" s="18" t="str">
        <f>+IFERROR(VLOOKUP(Cursos[[#This Row],[Modelo correcto]],Modelos[[Modelo correcto]:[Aplica para certificación]],4,FALSE),"REVISAR")</f>
        <v>NO</v>
      </c>
    </row>
    <row r="11254" spans="1:9" x14ac:dyDescent="0.25">
      <c r="A11254" s="144" t="s">
        <v>393</v>
      </c>
      <c r="B11254">
        <v>1</v>
      </c>
      <c r="C11254" s="10" t="s">
        <v>2480</v>
      </c>
      <c r="D11254" s="18" t="str">
        <f>+IFERROR(VLOOKUP(Cursos[[#This Row],[Modelo correcto]],Modelos[[Modelo correcto]:[¿En línea?]],2,FALSE),"REVISAR")</f>
        <v>CANON</v>
      </c>
      <c r="E11254" s="18" t="str">
        <f>+IFERROR(VLOOKUP(Cursos[[#This Row],[Modelo correcto]],Modelos[[Modelo correcto]:[¿En línea?]],3,FALSE),"REVISAR")</f>
        <v>NO</v>
      </c>
      <c r="F11254" s="18" t="str">
        <f>+Cursos[[#This Row],[IS]]&amp;Cursos[[#This Row],[Modelo correcto]]</f>
        <v>MARTIN MORGADO FERNANDEZCurso Virtual Ajustes iPF Básicos y Colortrac M40</v>
      </c>
      <c r="G11254" s="18">
        <v>1</v>
      </c>
      <c r="H11254" s="19">
        <v>44166</v>
      </c>
      <c r="I11254" s="18" t="str">
        <f>+IFERROR(VLOOKUP(Cursos[[#This Row],[Modelo correcto]],Modelos[[Modelo correcto]:[Aplica para certificación]],4,FALSE),"REVISAR")</f>
        <v>SÍ</v>
      </c>
    </row>
    <row r="11255" spans="1:9" x14ac:dyDescent="0.25">
      <c r="A11255" s="144" t="s">
        <v>393</v>
      </c>
      <c r="B11255">
        <v>1</v>
      </c>
      <c r="C11255" s="10" t="s">
        <v>770</v>
      </c>
      <c r="D11255" s="18" t="str">
        <f>+IFERROR(VLOOKUP(Cursos[[#This Row],[Modelo correcto]],Modelos[[Modelo correcto]:[¿En línea?]],2,FALSE),"REVISAR")</f>
        <v>LEXMARK</v>
      </c>
      <c r="E11255" s="18" t="str">
        <f>+IFERROR(VLOOKUP(Cursos[[#This Row],[Modelo correcto]],Modelos[[Modelo correcto]:[¿En línea?]],3,FALSE),"REVISAR")</f>
        <v>SÍ</v>
      </c>
      <c r="F11255" s="18" t="str">
        <f>+Cursos[[#This Row],[IS]]&amp;Cursos[[#This Row],[Modelo correcto]]</f>
        <v>MARTIN MORGADO FERNANDEZInvestigative Diagnostics</v>
      </c>
      <c r="G11255" s="18">
        <v>1</v>
      </c>
      <c r="H11255" s="19">
        <v>43983</v>
      </c>
      <c r="I11255" s="18" t="str">
        <f>+IFERROR(VLOOKUP(Cursos[[#This Row],[Modelo correcto]],Modelos[[Modelo correcto]:[Aplica para certificación]],4,FALSE),"REVISAR")</f>
        <v>NO</v>
      </c>
    </row>
    <row r="11256" spans="1:9" x14ac:dyDescent="0.25">
      <c r="A11256" s="144" t="s">
        <v>2779</v>
      </c>
      <c r="B11256">
        <v>1</v>
      </c>
      <c r="C11256" s="10" t="s">
        <v>538</v>
      </c>
      <c r="D11256" s="18" t="str">
        <f>+IFERROR(VLOOKUP(Cursos[[#This Row],[Modelo correcto]],Modelos[[Modelo correcto]:[¿En línea?]],2,FALSE),"REVISAR")</f>
        <v>CANON</v>
      </c>
      <c r="E11256" s="18" t="str">
        <f>+IFERROR(VLOOKUP(Cursos[[#This Row],[Modelo correcto]],Modelos[[Modelo correcto]:[¿En línea?]],3,FALSE),"REVISAR")</f>
        <v>NO</v>
      </c>
      <c r="F11256" s="18" t="str">
        <f>+Cursos[[#This Row],[IS]]&amp;Cursos[[#This Row],[Modelo correcto]]</f>
        <v>MIGUEL ANGEL CASTILLOCONECTIVIDAD</v>
      </c>
      <c r="G11256" s="18">
        <v>1</v>
      </c>
      <c r="H11256" s="19">
        <v>43922</v>
      </c>
      <c r="I11256" s="18" t="str">
        <f>+IFERROR(VLOOKUP(Cursos[[#This Row],[Modelo correcto]],Modelos[[Modelo correcto]:[Aplica para certificación]],4,FALSE),"REVISAR")</f>
        <v>SÍ</v>
      </c>
    </row>
    <row r="11257" spans="1:9" x14ac:dyDescent="0.25">
      <c r="A11257" s="144" t="s">
        <v>2779</v>
      </c>
      <c r="B11257">
        <v>1</v>
      </c>
      <c r="C11257" s="10" t="s">
        <v>844</v>
      </c>
      <c r="D11257" s="18" t="str">
        <f>+IFERROR(VLOOKUP(Cursos[[#This Row],[Modelo correcto]],Modelos[[Modelo correcto]:[¿En línea?]],2,FALSE),"REVISAR")</f>
        <v>CANON</v>
      </c>
      <c r="E11257" s="18" t="str">
        <f>+IFERROR(VLOOKUP(Cursos[[#This Row],[Modelo correcto]],Modelos[[Modelo correcto]:[¿En línea?]],3,FALSE),"REVISAR")</f>
        <v>NO</v>
      </c>
      <c r="F11257" s="18" t="str">
        <f>+Cursos[[#This Row],[IS]]&amp;Cursos[[#This Row],[Modelo correcto]]</f>
        <v>MIGUEL ANGEL CASTILLOUniversal Send</v>
      </c>
      <c r="G11257" s="18">
        <v>1</v>
      </c>
      <c r="H11257" s="19">
        <v>43922</v>
      </c>
      <c r="I11257" s="18" t="str">
        <f>+IFERROR(VLOOKUP(Cursos[[#This Row],[Modelo correcto]],Modelos[[Modelo correcto]:[Aplica para certificación]],4,FALSE),"REVISAR")</f>
        <v>NO</v>
      </c>
    </row>
    <row r="11258" spans="1:9" x14ac:dyDescent="0.25">
      <c r="A11258" s="144" t="s">
        <v>2779</v>
      </c>
      <c r="B11258">
        <v>1</v>
      </c>
      <c r="C11258" s="10" t="s">
        <v>1414</v>
      </c>
      <c r="D11258" s="18" t="str">
        <f>+IFERROR(VLOOKUP(Cursos[[#This Row],[Modelo correcto]],Modelos[[Modelo correcto]:[¿En línea?]],2,FALSE),"REVISAR")</f>
        <v>LEXMARK</v>
      </c>
      <c r="E11258" s="18" t="str">
        <f>+IFERROR(VLOOKUP(Cursos[[#This Row],[Modelo correcto]],Modelos[[Modelo correcto]:[¿En línea?]],3,FALSE),"REVISAR")</f>
        <v>NO</v>
      </c>
      <c r="F11258" s="18" t="str">
        <f>+Cursos[[#This Row],[IS]]&amp;Cursos[[#This Row],[Modelo correcto]]</f>
        <v>MIGUEL ANGEL CASTILLO Document Capture &amp; Route</v>
      </c>
      <c r="G11258" s="18">
        <v>1</v>
      </c>
      <c r="H11258" s="19">
        <v>43952</v>
      </c>
      <c r="I11258" s="18" t="str">
        <f>+IFERROR(VLOOKUP(Cursos[[#This Row],[Modelo correcto]],Modelos[[Modelo correcto]:[Aplica para certificación]],4,FALSE),"REVISAR")</f>
        <v>SÍ</v>
      </c>
    </row>
    <row r="11259" spans="1:9" x14ac:dyDescent="0.25">
      <c r="A11259" s="144" t="s">
        <v>2779</v>
      </c>
      <c r="B11259">
        <v>1</v>
      </c>
      <c r="C11259" s="10" t="s">
        <v>1423</v>
      </c>
      <c r="D11259" s="18" t="str">
        <f>+IFERROR(VLOOKUP(Cursos[[#This Row],[Modelo correcto]],Modelos[[Modelo correcto]:[¿En línea?]],2,FALSE),"REVISAR")</f>
        <v>LEXMARK</v>
      </c>
      <c r="E11259" s="18" t="str">
        <f>+IFERROR(VLOOKUP(Cursos[[#This Row],[Modelo correcto]],Modelos[[Modelo correcto]:[¿En línea?]],3,FALSE),"REVISAR")</f>
        <v>NO</v>
      </c>
      <c r="F11259" s="18" t="str">
        <f>+Cursos[[#This Row],[IS]]&amp;Cursos[[#This Row],[Modelo correcto]]</f>
        <v>MIGUEL ANGEL CASTILLODevice &amp; Fleet Management</v>
      </c>
      <c r="G11259" s="18">
        <v>1</v>
      </c>
      <c r="H11259" s="19">
        <v>43952</v>
      </c>
      <c r="I11259" s="18" t="str">
        <f>+IFERROR(VLOOKUP(Cursos[[#This Row],[Modelo correcto]],Modelos[[Modelo correcto]:[Aplica para certificación]],4,FALSE),"REVISAR")</f>
        <v>SÍ</v>
      </c>
    </row>
    <row r="11260" spans="1:9" x14ac:dyDescent="0.25">
      <c r="A11260" s="144" t="s">
        <v>2757</v>
      </c>
      <c r="B11260">
        <v>1</v>
      </c>
      <c r="C11260" s="10" t="s">
        <v>778</v>
      </c>
      <c r="D11260" s="18" t="str">
        <f>+IFERROR(VLOOKUP(Cursos[[#This Row],[Modelo correcto]],Modelos[[Modelo correcto]:[¿En línea?]],2,FALSE),"REVISAR")</f>
        <v>XEROX</v>
      </c>
      <c r="E11260" s="18" t="str">
        <f>+IFERROR(VLOOKUP(Cursos[[#This Row],[Modelo correcto]],Modelos[[Modelo correcto]:[¿En línea?]],3,FALSE),"REVISAR")</f>
        <v>NO</v>
      </c>
      <c r="F11260" s="18" t="str">
        <f>+Cursos[[#This Row],[IS]]&amp;Cursos[[#This Row],[Modelo correcto]]</f>
        <v>ALBERTO ANTONIO TENORIO ALVAREZDC550</v>
      </c>
      <c r="G11260" s="18">
        <v>1</v>
      </c>
      <c r="H11260" s="18"/>
      <c r="I11260" s="18" t="str">
        <f>+IFERROR(VLOOKUP(Cursos[[#This Row],[Modelo correcto]],Modelos[[Modelo correcto]:[Aplica para certificación]],4,FALSE),"REVISAR")</f>
        <v>NO</v>
      </c>
    </row>
    <row r="11261" spans="1:9" x14ac:dyDescent="0.25">
      <c r="A11261" s="144" t="s">
        <v>2779</v>
      </c>
      <c r="B11261">
        <v>1</v>
      </c>
      <c r="C11261" s="10" t="s">
        <v>1215</v>
      </c>
      <c r="D11261" s="18" t="str">
        <f>+IFERROR(VLOOKUP(Cursos[[#This Row],[Modelo correcto]],Modelos[[Modelo correcto]:[¿En línea?]],2,FALSE),"REVISAR")</f>
        <v>LEXMARK</v>
      </c>
      <c r="E11261" s="18" t="str">
        <f>+IFERROR(VLOOKUP(Cursos[[#This Row],[Modelo correcto]],Modelos[[Modelo correcto]:[¿En línea?]],3,FALSE),"REVISAR")</f>
        <v>NO</v>
      </c>
      <c r="F11261" s="18" t="str">
        <f>+Cursos[[#This Row],[IS]]&amp;Cursos[[#This Row],[Modelo correcto]]</f>
        <v>MIGUEL ANGEL CASTILLOFull Spectrum Security</v>
      </c>
      <c r="G11261" s="18">
        <v>1</v>
      </c>
      <c r="H11261" s="19">
        <v>43952</v>
      </c>
      <c r="I11261" s="18" t="str">
        <f>+IFERROR(VLOOKUP(Cursos[[#This Row],[Modelo correcto]],Modelos[[Modelo correcto]:[Aplica para certificación]],4,FALSE),"REVISAR")</f>
        <v>NO</v>
      </c>
    </row>
    <row r="11262" spans="1:9" x14ac:dyDescent="0.25">
      <c r="A11262" s="144" t="s">
        <v>2779</v>
      </c>
      <c r="B11262">
        <v>1</v>
      </c>
      <c r="C11262" s="10" t="s">
        <v>1436</v>
      </c>
      <c r="D11262" s="18" t="str">
        <f>+IFERROR(VLOOKUP(Cursos[[#This Row],[Modelo correcto]],Modelos[[Modelo correcto]:[¿En línea?]],2,FALSE),"REVISAR")</f>
        <v>LEXMARK</v>
      </c>
      <c r="E11262" s="18" t="str">
        <f>+IFERROR(VLOOKUP(Cursos[[#This Row],[Modelo correcto]],Modelos[[Modelo correcto]:[¿En línea?]],3,FALSE),"REVISAR")</f>
        <v>NO</v>
      </c>
      <c r="F11262" s="18" t="str">
        <f>+Cursos[[#This Row],[IS]]&amp;Cursos[[#This Row],[Modelo correcto]]</f>
        <v>MIGUEL ANGEL CASTILLOPrint &amp; Output Management</v>
      </c>
      <c r="G11262" s="18">
        <v>1</v>
      </c>
      <c r="H11262" s="19">
        <v>43952</v>
      </c>
      <c r="I11262" s="18" t="str">
        <f>+IFERROR(VLOOKUP(Cursos[[#This Row],[Modelo correcto]],Modelos[[Modelo correcto]:[Aplica para certificación]],4,FALSE),"REVISAR")</f>
        <v>SÍ</v>
      </c>
    </row>
    <row r="11263" spans="1:9" x14ac:dyDescent="0.25">
      <c r="A11263" s="144" t="s">
        <v>2779</v>
      </c>
      <c r="B11263">
        <v>1</v>
      </c>
      <c r="C11263" s="145" t="s">
        <v>1722</v>
      </c>
      <c r="D11263" s="18" t="str">
        <f>+IFERROR(VLOOKUP(Cursos[[#This Row],[Modelo correcto]],Modelos[[Modelo correcto]:[¿En línea?]],2,FALSE),"REVISAR")</f>
        <v>XEROX</v>
      </c>
      <c r="E11263" s="18" t="str">
        <f>+IFERROR(VLOOKUP(Cursos[[#This Row],[Modelo correcto]],Modelos[[Modelo correcto]:[¿En línea?]],3,FALSE),"REVISAR")</f>
        <v>NO</v>
      </c>
      <c r="F11263" s="18" t="str">
        <f>+Cursos[[#This Row],[IS]]&amp;Cursos[[#This Row],[Modelo correcto]]</f>
        <v>MIGUEL ANGEL CASTILLOConnect Key &amp; Xerox App Gallery: Novedades y beneficios</v>
      </c>
      <c r="G11263" s="18">
        <v>1</v>
      </c>
      <c r="H11263" s="19">
        <v>44013</v>
      </c>
      <c r="I11263" s="18" t="str">
        <f>+IFERROR(VLOOKUP(Cursos[[#This Row],[Modelo correcto]],Modelos[[Modelo correcto]:[Aplica para certificación]],4,FALSE),"REVISAR")</f>
        <v>NO</v>
      </c>
    </row>
    <row r="11264" spans="1:9" x14ac:dyDescent="0.25">
      <c r="A11264" s="144" t="s">
        <v>2779</v>
      </c>
      <c r="B11264">
        <v>1</v>
      </c>
      <c r="C11264" s="145" t="s">
        <v>1547</v>
      </c>
      <c r="D11264" s="18" t="str">
        <f>+IFERROR(VLOOKUP(Cursos[[#This Row],[Modelo correcto]],Modelos[[Modelo correcto]:[¿En línea?]],2,FALSE),"REVISAR")</f>
        <v>OKI</v>
      </c>
      <c r="E11264" s="18" t="str">
        <f>+IFERROR(VLOOKUP(Cursos[[#This Row],[Modelo correcto]],Modelos[[Modelo correcto]:[¿En línea?]],3,FALSE),"REVISAR")</f>
        <v>NO</v>
      </c>
      <c r="F11264" s="18" t="str">
        <f>+Cursos[[#This Row],[IS]]&amp;Cursos[[#This Row],[Modelo correcto]]</f>
        <v>MIGUEL ANGEL CASTILLOPro 1050</v>
      </c>
      <c r="G11264" s="18">
        <v>1</v>
      </c>
      <c r="H11264" s="19">
        <v>43983</v>
      </c>
      <c r="I11264" s="18" t="str">
        <f>+IFERROR(VLOOKUP(Cursos[[#This Row],[Modelo correcto]],Modelos[[Modelo correcto]:[Aplica para certificación]],4,FALSE),"REVISAR")</f>
        <v>SÍ</v>
      </c>
    </row>
    <row r="11265" spans="1:9" x14ac:dyDescent="0.25">
      <c r="A11265" s="144" t="s">
        <v>2779</v>
      </c>
      <c r="B11265">
        <v>1</v>
      </c>
      <c r="C11265" s="145" t="s">
        <v>1899</v>
      </c>
      <c r="D11265" s="18" t="str">
        <f>+IFERROR(VLOOKUP(Cursos[[#This Row],[Modelo correcto]],Modelos[[Modelo correcto]:[¿En línea?]],2,FALSE),"REVISAR")</f>
        <v>HP</v>
      </c>
      <c r="E11265" s="18" t="str">
        <f>+IFERROR(VLOOKUP(Cursos[[#This Row],[Modelo correcto]],Modelos[[Modelo correcto]:[¿En línea?]],3,FALSE),"REVISAR")</f>
        <v>NO</v>
      </c>
      <c r="F11265" s="18" t="str">
        <f>+Cursos[[#This Row],[IS]]&amp;Cursos[[#This Row],[Modelo correcto]]</f>
        <v>MIGUEL ANGEL CASTILLOESD - LIVE</v>
      </c>
      <c r="G11265" s="18">
        <v>1</v>
      </c>
      <c r="H11265" s="19">
        <v>44013</v>
      </c>
      <c r="I11265" s="18" t="str">
        <f>+IFERROR(VLOOKUP(Cursos[[#This Row],[Modelo correcto]],Modelos[[Modelo correcto]:[Aplica para certificación]],4,FALSE),"REVISAR")</f>
        <v>SÍ</v>
      </c>
    </row>
    <row r="11266" spans="1:9" x14ac:dyDescent="0.25">
      <c r="A11266" s="144" t="s">
        <v>2779</v>
      </c>
      <c r="B11266">
        <v>1</v>
      </c>
      <c r="C11266" s="145" t="s">
        <v>1005</v>
      </c>
      <c r="D11266" s="18" t="str">
        <f>+IFERROR(VLOOKUP(Cursos[[#This Row],[Modelo correcto]],Modelos[[Modelo correcto]:[¿En línea?]],2,FALSE),"REVISAR")</f>
        <v>XEROX</v>
      </c>
      <c r="E11266" s="18" t="str">
        <f>+IFERROR(VLOOKUP(Cursos[[#This Row],[Modelo correcto]],Modelos[[Modelo correcto]:[¿En línea?]],3,FALSE),"REVISAR")</f>
        <v>SÍ</v>
      </c>
      <c r="F11266" s="18" t="str">
        <f>+Cursos[[#This Row],[IS]]&amp;Cursos[[#This Row],[Modelo correcto]]</f>
        <v>MIGUEL ANGEL CASTILLONWTCPIP</v>
      </c>
      <c r="G11266" s="18">
        <v>1</v>
      </c>
      <c r="H11266" s="19">
        <v>44044</v>
      </c>
      <c r="I11266" s="18" t="str">
        <f>+IFERROR(VLOOKUP(Cursos[[#This Row],[Modelo correcto]],Modelos[[Modelo correcto]:[Aplica para certificación]],4,FALSE),"REVISAR")</f>
        <v>SÍ</v>
      </c>
    </row>
    <row r="11267" spans="1:9" x14ac:dyDescent="0.25">
      <c r="A11267" s="144" t="s">
        <v>393</v>
      </c>
      <c r="B11267">
        <v>1</v>
      </c>
      <c r="C11267" s="145" t="s">
        <v>1083</v>
      </c>
      <c r="D11267" s="18" t="str">
        <f>+IFERROR(VLOOKUP(Cursos[[#This Row],[Modelo correcto]],Modelos[[Modelo correcto]:[¿En línea?]],2,FALSE),"REVISAR")</f>
        <v>HP</v>
      </c>
      <c r="E11267" s="18" t="str">
        <f>+IFERROR(VLOOKUP(Cursos[[#This Row],[Modelo correcto]],Modelos[[Modelo correcto]:[¿En línea?]],3,FALSE),"REVISAR")</f>
        <v>SÍ</v>
      </c>
      <c r="F11267" s="18" t="str">
        <f>+Cursos[[#This Row],[IS]]&amp;Cursos[[#This Row],[Modelo correcto]]</f>
        <v>MARTIN MORGADO FERNANDEZM454</v>
      </c>
      <c r="G11267" s="18">
        <v>1</v>
      </c>
      <c r="H11267" s="19">
        <v>43983</v>
      </c>
      <c r="I11267" s="18" t="str">
        <f>+IFERROR(VLOOKUP(Cursos[[#This Row],[Modelo correcto]],Modelos[[Modelo correcto]:[Aplica para certificación]],4,FALSE),"REVISAR")</f>
        <v>SÍ</v>
      </c>
    </row>
    <row r="11268" spans="1:9" x14ac:dyDescent="0.25">
      <c r="A11268" s="144" t="s">
        <v>393</v>
      </c>
      <c r="B11268">
        <v>1</v>
      </c>
      <c r="C11268" s="145" t="s">
        <v>1603</v>
      </c>
      <c r="D11268" s="18" t="str">
        <f>+IFERROR(VLOOKUP(Cursos[[#This Row],[Modelo correcto]],Modelos[[Modelo correcto]:[¿En línea?]],2,FALSE),"REVISAR")</f>
        <v>HP</v>
      </c>
      <c r="E11268" s="18" t="str">
        <f>+IFERROR(VLOOKUP(Cursos[[#This Row],[Modelo correcto]],Modelos[[Modelo correcto]:[¿En línea?]],3,FALSE),"REVISAR")</f>
        <v>SÍ</v>
      </c>
      <c r="F11268" s="18" t="str">
        <f>+Cursos[[#This Row],[IS]]&amp;Cursos[[#This Row],[Modelo correcto]]</f>
        <v>MARTIN MORGADO FERNANDEZSolution Awareness Training for Field Service Technicians</v>
      </c>
      <c r="G11268" s="18">
        <v>1</v>
      </c>
      <c r="H11268" s="19">
        <v>43983</v>
      </c>
      <c r="I11268" s="18" t="str">
        <f>+IFERROR(VLOOKUP(Cursos[[#This Row],[Modelo correcto]],Modelos[[Modelo correcto]:[Aplica para certificación]],4,FALSE),"REVISAR")</f>
        <v>NO</v>
      </c>
    </row>
    <row r="11269" spans="1:9" x14ac:dyDescent="0.25">
      <c r="A11269" s="144" t="s">
        <v>393</v>
      </c>
      <c r="B11269">
        <v>1</v>
      </c>
      <c r="C11269" s="10" t="s">
        <v>1453</v>
      </c>
      <c r="D11269" s="18" t="str">
        <f>+IFERROR(VLOOKUP(Cursos[[#This Row],[Modelo correcto]],Modelos[[Modelo correcto]:[¿En línea?]],2,FALSE),"REVISAR")</f>
        <v>LEXMARK</v>
      </c>
      <c r="E11269" s="18" t="str">
        <f>+IFERROR(VLOOKUP(Cursos[[#This Row],[Modelo correcto]],Modelos[[Modelo correcto]:[¿En línea?]],3,FALSE),"REVISAR")</f>
        <v>SÍ</v>
      </c>
      <c r="F11269" s="18" t="str">
        <f>+Cursos[[#This Row],[IS]]&amp;Cursos[[#This Row],[Modelo correcto]]</f>
        <v>MARTIN MORGADO FERNANDEZAccuRead OCR Services</v>
      </c>
      <c r="G11269" s="18">
        <v>0</v>
      </c>
      <c r="H11269" s="19">
        <v>43983</v>
      </c>
      <c r="I11269" s="18" t="str">
        <f>+IFERROR(VLOOKUP(Cursos[[#This Row],[Modelo correcto]],Modelos[[Modelo correcto]:[Aplica para certificación]],4,FALSE),"REVISAR")</f>
        <v>NO</v>
      </c>
    </row>
    <row r="11270" spans="1:9" x14ac:dyDescent="0.25">
      <c r="A11270" s="144" t="s">
        <v>393</v>
      </c>
      <c r="B11270">
        <v>1</v>
      </c>
      <c r="C11270" s="10" t="s">
        <v>947</v>
      </c>
      <c r="D11270" s="18" t="str">
        <f>+IFERROR(VLOOKUP(Cursos[[#This Row],[Modelo correcto]],Modelos[[Modelo correcto]:[¿En línea?]],2,FALSE),"REVISAR")</f>
        <v>LEXMARK</v>
      </c>
      <c r="E11270" s="18" t="str">
        <f>+IFERROR(VLOOKUP(Cursos[[#This Row],[Modelo correcto]],Modelos[[Modelo correcto]:[¿En línea?]],3,FALSE),"REVISAR")</f>
        <v>SÍ</v>
      </c>
      <c r="F11270" s="18" t="str">
        <f>+Cursos[[#This Row],[IS]]&amp;Cursos[[#This Row],[Modelo correcto]]</f>
        <v>MARTIN MORGADO FERNANDEZDowntime Reports</v>
      </c>
      <c r="G11270" s="18">
        <v>1</v>
      </c>
      <c r="H11270" s="19">
        <v>43983</v>
      </c>
      <c r="I11270" s="18" t="str">
        <f>+IFERROR(VLOOKUP(Cursos[[#This Row],[Modelo correcto]],Modelos[[Modelo correcto]:[Aplica para certificación]],4,FALSE),"REVISAR")</f>
        <v>NO</v>
      </c>
    </row>
    <row r="11271" spans="1:9" x14ac:dyDescent="0.25">
      <c r="A11271" s="144" t="s">
        <v>393</v>
      </c>
      <c r="B11271">
        <v>1</v>
      </c>
      <c r="C11271" s="10" t="s">
        <v>811</v>
      </c>
      <c r="D11271" s="18" t="str">
        <f>+IFERROR(VLOOKUP(Cursos[[#This Row],[Modelo correcto]],Modelos[[Modelo correcto]:[¿En línea?]],2,FALSE),"REVISAR")</f>
        <v>HP</v>
      </c>
      <c r="E11271" s="18" t="str">
        <f>+IFERROR(VLOOKUP(Cursos[[#This Row],[Modelo correcto]],Modelos[[Modelo correcto]:[¿En línea?]],3,FALSE),"REVISAR")</f>
        <v>SÍ</v>
      </c>
      <c r="F11271" s="18" t="str">
        <f>+Cursos[[#This Row],[IS]]&amp;Cursos[[#This Row],[Modelo correcto]]</f>
        <v>MARTIN MORGADO FERNANDEZM630</v>
      </c>
      <c r="G11271" s="18">
        <v>0</v>
      </c>
      <c r="H11271" s="19">
        <v>43983</v>
      </c>
      <c r="I11271" s="18" t="str">
        <f>+IFERROR(VLOOKUP(Cursos[[#This Row],[Modelo correcto]],Modelos[[Modelo correcto]:[Aplica para certificación]],4,FALSE),"REVISAR")</f>
        <v>NO</v>
      </c>
    </row>
    <row r="11272" spans="1:9" x14ac:dyDescent="0.25">
      <c r="A11272" s="144" t="s">
        <v>393</v>
      </c>
      <c r="B11272">
        <v>1</v>
      </c>
      <c r="C11272" s="14" t="s">
        <v>1341</v>
      </c>
      <c r="D11272" s="18" t="str">
        <f>+IFERROR(VLOOKUP(Cursos[[#This Row],[Modelo correcto]],Modelos[[Modelo correcto]:[¿En línea?]],2,FALSE),"REVISAR")</f>
        <v>HP</v>
      </c>
      <c r="E11272" s="18" t="str">
        <f>+IFERROR(VLOOKUP(Cursos[[#This Row],[Modelo correcto]],Modelos[[Modelo correcto]:[¿En línea?]],3,FALSE),"REVISAR")</f>
        <v>SÍ</v>
      </c>
      <c r="F11272" s="18" t="str">
        <f>+Cursos[[#This Row],[IS]]&amp;Cursos[[#This Row],[Modelo correcto]]</f>
        <v>MARTIN MORGADO FERNANDEZJetAdvantage Management service and support training</v>
      </c>
      <c r="G11272" s="18">
        <v>0</v>
      </c>
      <c r="H11272" s="19">
        <v>43983</v>
      </c>
      <c r="I11272" s="18" t="str">
        <f>+IFERROR(VLOOKUP(Cursos[[#This Row],[Modelo correcto]],Modelos[[Modelo correcto]:[Aplica para certificación]],4,FALSE),"REVISAR")</f>
        <v>SÍ</v>
      </c>
    </row>
    <row r="11273" spans="1:9" x14ac:dyDescent="0.25">
      <c r="A11273" s="144" t="s">
        <v>393</v>
      </c>
      <c r="B11273">
        <v>1</v>
      </c>
      <c r="C11273" s="145" t="s">
        <v>1355</v>
      </c>
      <c r="D11273" s="18" t="str">
        <f>+IFERROR(VLOOKUP(Cursos[[#This Row],[Modelo correcto]],Modelos[[Modelo correcto]:[¿En línea?]],2,FALSE),"REVISAR")</f>
        <v>HP</v>
      </c>
      <c r="E11273" s="18" t="str">
        <f>+IFERROR(VLOOKUP(Cursos[[#This Row],[Modelo correcto]],Modelos[[Modelo correcto]:[¿En línea?]],3,FALSE),"REVISAR")</f>
        <v>SÍ</v>
      </c>
      <c r="F11273" s="18" t="str">
        <f>+Cursos[[#This Row],[IS]]&amp;Cursos[[#This Row],[Modelo correcto]]</f>
        <v>MARTIN MORGADO FERNANDEZWindows 10 LaserJet</v>
      </c>
      <c r="G11273" s="18">
        <v>0</v>
      </c>
      <c r="H11273" s="19">
        <v>43983</v>
      </c>
      <c r="I11273" s="18" t="str">
        <f>+IFERROR(VLOOKUP(Cursos[[#This Row],[Modelo correcto]],Modelos[[Modelo correcto]:[Aplica para certificación]],4,FALSE),"REVISAR")</f>
        <v>SÍ</v>
      </c>
    </row>
    <row r="11274" spans="1:9" x14ac:dyDescent="0.25">
      <c r="A11274" s="144" t="s">
        <v>393</v>
      </c>
      <c r="B11274">
        <v>1</v>
      </c>
      <c r="C11274" s="10" t="s">
        <v>1658</v>
      </c>
      <c r="D11274" s="18" t="str">
        <f>+IFERROR(VLOOKUP(Cursos[[#This Row],[Modelo correcto]],Modelos[[Modelo correcto]:[¿En línea?]],2,FALSE),"REVISAR")</f>
        <v>LEXMARK</v>
      </c>
      <c r="E11274" s="18" t="str">
        <f>+IFERROR(VLOOKUP(Cursos[[#This Row],[Modelo correcto]],Modelos[[Modelo correcto]:[¿En línea?]],3,FALSE),"REVISAR")</f>
        <v>SÍ</v>
      </c>
      <c r="F11274" s="18" t="str">
        <f>+Cursos[[#This Row],[IS]]&amp;Cursos[[#This Row],[Modelo correcto]]</f>
        <v>MARTIN MORGADO FERNANDEZLexmark Partner Portal Delegated Admin Guide</v>
      </c>
      <c r="G11274" s="18">
        <v>0</v>
      </c>
      <c r="H11274" s="19">
        <v>43983</v>
      </c>
      <c r="I11274" s="18" t="str">
        <f>+IFERROR(VLOOKUP(Cursos[[#This Row],[Modelo correcto]],Modelos[[Modelo correcto]:[Aplica para certificación]],4,FALSE),"REVISAR")</f>
        <v>NO</v>
      </c>
    </row>
    <row r="11275" spans="1:9" x14ac:dyDescent="0.25">
      <c r="A11275" s="144" t="s">
        <v>393</v>
      </c>
      <c r="B11275">
        <v>1</v>
      </c>
      <c r="C11275" s="145" t="s">
        <v>1617</v>
      </c>
      <c r="D11275" s="18" t="str">
        <f>+IFERROR(VLOOKUP(Cursos[[#This Row],[Modelo correcto]],Modelos[[Modelo correcto]:[¿En línea?]],2,FALSE),"REVISAR")</f>
        <v>HP</v>
      </c>
      <c r="E11275" s="18" t="str">
        <f>+IFERROR(VLOOKUP(Cursos[[#This Row],[Modelo correcto]],Modelos[[Modelo correcto]:[¿En línea?]],3,FALSE),"REVISAR")</f>
        <v>SÍ</v>
      </c>
      <c r="F11275" s="18" t="str">
        <f>+Cursos[[#This Row],[IS]]&amp;Cursos[[#This Row],[Modelo correcto]]</f>
        <v>MARTIN MORGADO FERNANDEZm501</v>
      </c>
      <c r="G11275" s="18">
        <v>1</v>
      </c>
      <c r="H11275" s="19">
        <v>43983</v>
      </c>
      <c r="I11275" s="18" t="str">
        <f>+IFERROR(VLOOKUP(Cursos[[#This Row],[Modelo correcto]],Modelos[[Modelo correcto]:[Aplica para certificación]],4,FALSE),"REVISAR")</f>
        <v>SÍ</v>
      </c>
    </row>
    <row r="11276" spans="1:9" x14ac:dyDescent="0.25">
      <c r="A11276" s="144" t="s">
        <v>393</v>
      </c>
      <c r="B11276">
        <v>1</v>
      </c>
      <c r="C11276" s="10" t="s">
        <v>1061</v>
      </c>
      <c r="D11276" s="18" t="str">
        <f>+IFERROR(VLOOKUP(Cursos[[#This Row],[Modelo correcto]],Modelos[[Modelo correcto]:[¿En línea?]],2,FALSE),"REVISAR")</f>
        <v>LEXMARK</v>
      </c>
      <c r="E11276" s="18" t="str">
        <f>+IFERROR(VLOOKUP(Cursos[[#This Row],[Modelo correcto]],Modelos[[Modelo correcto]:[¿En línea?]],3,FALSE),"REVISAR")</f>
        <v>SÍ</v>
      </c>
      <c r="F11276" s="18" t="str">
        <f>+Cursos[[#This Row],[IS]]&amp;Cursos[[#This Row],[Modelo correcto]]</f>
        <v>MARTIN MORGADO FERNANDEZC54X</v>
      </c>
      <c r="G11276" s="18">
        <v>1</v>
      </c>
      <c r="H11276" s="19">
        <v>43983</v>
      </c>
      <c r="I11276" s="18" t="str">
        <f>+IFERROR(VLOOKUP(Cursos[[#This Row],[Modelo correcto]],Modelos[[Modelo correcto]:[Aplica para certificación]],4,FALSE),"REVISAR")</f>
        <v>NO</v>
      </c>
    </row>
    <row r="11277" spans="1:9" x14ac:dyDescent="0.25">
      <c r="A11277" s="144" t="s">
        <v>393</v>
      </c>
      <c r="B11277">
        <v>1</v>
      </c>
      <c r="C11277" s="145" t="s">
        <v>1664</v>
      </c>
      <c r="D11277" s="18" t="str">
        <f>+IFERROR(VLOOKUP(Cursos[[#This Row],[Modelo correcto]],Modelos[[Modelo correcto]:[¿En línea?]],2,FALSE),"REVISAR")</f>
        <v>LEXMARK</v>
      </c>
      <c r="E11277" s="18" t="str">
        <f>+IFERROR(VLOOKUP(Cursos[[#This Row],[Modelo correcto]],Modelos[[Modelo correcto]:[¿En línea?]],3,FALSE),"REVISAR")</f>
        <v>SÍ</v>
      </c>
      <c r="F11277" s="18" t="str">
        <f>+Cursos[[#This Row],[IS]]&amp;Cursos[[#This Row],[Modelo correcto]]</f>
        <v>MARTIN MORGADO FERNANDEZLexmark Partner Portal End User Guides</v>
      </c>
      <c r="G11277" s="18">
        <v>0</v>
      </c>
      <c r="H11277" s="19">
        <v>43983</v>
      </c>
      <c r="I11277" s="18" t="str">
        <f>+IFERROR(VLOOKUP(Cursos[[#This Row],[Modelo correcto]],Modelos[[Modelo correcto]:[Aplica para certificación]],4,FALSE),"REVISAR")</f>
        <v>NO</v>
      </c>
    </row>
    <row r="11278" spans="1:9" x14ac:dyDescent="0.25">
      <c r="A11278" s="144" t="s">
        <v>393</v>
      </c>
      <c r="B11278">
        <v>1</v>
      </c>
      <c r="C11278" s="145" t="s">
        <v>1623</v>
      </c>
      <c r="D11278" s="18" t="str">
        <f>+IFERROR(VLOOKUP(Cursos[[#This Row],[Modelo correcto]],Modelos[[Modelo correcto]:[¿En línea?]],2,FALSE),"REVISAR")</f>
        <v>LEXMARK</v>
      </c>
      <c r="E11278" s="18" t="str">
        <f>+IFERROR(VLOOKUP(Cursos[[#This Row],[Modelo correcto]],Modelos[[Modelo correcto]:[¿En línea?]],3,FALSE),"REVISAR")</f>
        <v>SÍ</v>
      </c>
      <c r="F11278" s="18" t="str">
        <f>+Cursos[[#This Row],[IS]]&amp;Cursos[[#This Row],[Modelo correcto]]</f>
        <v>MARTIN MORGADO FERNANDEZSaas</v>
      </c>
      <c r="G11278" s="18">
        <v>1</v>
      </c>
      <c r="H11278" s="19">
        <v>43983</v>
      </c>
      <c r="I11278" s="18" t="str">
        <f>+IFERROR(VLOOKUP(Cursos[[#This Row],[Modelo correcto]],Modelos[[Modelo correcto]:[Aplica para certificación]],4,FALSE),"REVISAR")</f>
        <v>NO</v>
      </c>
    </row>
    <row r="11279" spans="1:9" x14ac:dyDescent="0.25">
      <c r="A11279" s="144" t="s">
        <v>393</v>
      </c>
      <c r="B11279">
        <v>1</v>
      </c>
      <c r="C11279" s="145" t="s">
        <v>1344</v>
      </c>
      <c r="D11279" s="18" t="str">
        <f>+IFERROR(VLOOKUP(Cursos[[#This Row],[Modelo correcto]],Modelos[[Modelo correcto]:[¿En línea?]],2,FALSE),"REVISAR")</f>
        <v>LEXMARK</v>
      </c>
      <c r="E11279" s="18" t="str">
        <f>+IFERROR(VLOOKUP(Cursos[[#This Row],[Modelo correcto]],Modelos[[Modelo correcto]:[¿En línea?]],3,FALSE),"REVISAR")</f>
        <v>SÍ</v>
      </c>
      <c r="F11279" s="18" t="str">
        <f>+Cursos[[#This Row],[IS]]&amp;Cursos[[#This Row],[Modelo correcto]]</f>
        <v>MARTIN MORGADO FERNANDEZFlexNet Operations On-Demand</v>
      </c>
      <c r="G11279" s="18">
        <v>1</v>
      </c>
      <c r="H11279" s="19">
        <v>43983</v>
      </c>
      <c r="I11279" s="18" t="str">
        <f>+IFERROR(VLOOKUP(Cursos[[#This Row],[Modelo correcto]],Modelos[[Modelo correcto]:[Aplica para certificación]],4,FALSE),"REVISAR")</f>
        <v>NO</v>
      </c>
    </row>
    <row r="11280" spans="1:9" x14ac:dyDescent="0.25">
      <c r="A11280" s="144" t="s">
        <v>393</v>
      </c>
      <c r="B11280">
        <v>1</v>
      </c>
      <c r="C11280" s="145" t="s">
        <v>1637</v>
      </c>
      <c r="D11280" s="18" t="str">
        <f>+IFERROR(VLOOKUP(Cursos[[#This Row],[Modelo correcto]],Modelos[[Modelo correcto]:[¿En línea?]],2,FALSE),"REVISAR")</f>
        <v>LEXMARK</v>
      </c>
      <c r="E11280" s="18" t="str">
        <f>+IFERROR(VLOOKUP(Cursos[[#This Row],[Modelo correcto]],Modelos[[Modelo correcto]:[¿En línea?]],3,FALSE),"REVISAR")</f>
        <v>SÍ</v>
      </c>
      <c r="F11280" s="18" t="str">
        <f>+Cursos[[#This Row],[IS]]&amp;Cursos[[#This Row],[Modelo correcto]]</f>
        <v>MARTIN MORGADO FERNANDEZPremise Testing and Grading</v>
      </c>
      <c r="G11280" s="18">
        <v>1</v>
      </c>
      <c r="H11280" s="19">
        <v>43983</v>
      </c>
      <c r="I11280" s="18" t="str">
        <f>+IFERROR(VLOOKUP(Cursos[[#This Row],[Modelo correcto]],Modelos[[Modelo correcto]:[Aplica para certificación]],4,FALSE),"REVISAR")</f>
        <v>NO</v>
      </c>
    </row>
    <row r="11281" spans="1:9" x14ac:dyDescent="0.25">
      <c r="A11281" s="144" t="s">
        <v>393</v>
      </c>
      <c r="B11281">
        <v>1</v>
      </c>
      <c r="C11281" s="10" t="s">
        <v>1303</v>
      </c>
      <c r="D11281" s="18" t="str">
        <f>+IFERROR(VLOOKUP(Cursos[[#This Row],[Modelo correcto]],Modelos[[Modelo correcto]:[¿En línea?]],2,FALSE),"REVISAR")</f>
        <v>HP</v>
      </c>
      <c r="E11281" s="18" t="str">
        <f>+IFERROR(VLOOKUP(Cursos[[#This Row],[Modelo correcto]],Modelos[[Modelo correcto]:[¿En línea?]],3,FALSE),"REVISAR")</f>
        <v>SÍ</v>
      </c>
      <c r="F11281" s="18" t="str">
        <f>+Cursos[[#This Row],[IS]]&amp;Cursos[[#This Row],[Modelo correcto]]</f>
        <v>MARTIN MORGADO FERNANDEZWeb Jetadmin SR3</v>
      </c>
      <c r="G11281" s="18">
        <v>1</v>
      </c>
      <c r="H11281" s="19">
        <v>43983</v>
      </c>
      <c r="I11281" s="18" t="str">
        <f>+IFERROR(VLOOKUP(Cursos[[#This Row],[Modelo correcto]],Modelos[[Modelo correcto]:[Aplica para certificación]],4,FALSE),"REVISAR")</f>
        <v>NO</v>
      </c>
    </row>
    <row r="11282" spans="1:9" x14ac:dyDescent="0.25">
      <c r="A11282" s="144" t="s">
        <v>393</v>
      </c>
      <c r="B11282">
        <v>1</v>
      </c>
      <c r="C11282" s="10" t="s">
        <v>1282</v>
      </c>
      <c r="D11282" s="18" t="str">
        <f>+IFERROR(VLOOKUP(Cursos[[#This Row],[Modelo correcto]],Modelos[[Modelo correcto]:[¿En línea?]],2,FALSE),"REVISAR")</f>
        <v>HP</v>
      </c>
      <c r="E11282" s="18" t="str">
        <f>+IFERROR(VLOOKUP(Cursos[[#This Row],[Modelo correcto]],Modelos[[Modelo correcto]:[¿En línea?]],3,FALSE),"REVISAR")</f>
        <v>SÍ</v>
      </c>
      <c r="F11282" s="18" t="str">
        <f>+Cursos[[#This Row],[IS]]&amp;Cursos[[#This Row],[Modelo correcto]]</f>
        <v>MARTIN MORGADO FERNANDEZImaging and Printing Security</v>
      </c>
      <c r="G11282" s="18">
        <v>1</v>
      </c>
      <c r="H11282" s="19">
        <v>43983</v>
      </c>
      <c r="I11282" s="18" t="str">
        <f>+IFERROR(VLOOKUP(Cursos[[#This Row],[Modelo correcto]],Modelos[[Modelo correcto]:[Aplica para certificación]],4,FALSE),"REVISAR")</f>
        <v>SÍ</v>
      </c>
    </row>
    <row r="11283" spans="1:9" x14ac:dyDescent="0.25">
      <c r="A11283" s="144" t="s">
        <v>2757</v>
      </c>
      <c r="B11283">
        <v>1</v>
      </c>
      <c r="C11283" s="10" t="s">
        <v>779</v>
      </c>
      <c r="D11283" s="18" t="str">
        <f>+IFERROR(VLOOKUP(Cursos[[#This Row],[Modelo correcto]],Modelos[[Modelo correcto]:[¿En línea?]],2,FALSE),"REVISAR")</f>
        <v>XEROX</v>
      </c>
      <c r="E11283" s="18" t="str">
        <f>+IFERROR(VLOOKUP(Cursos[[#This Row],[Modelo correcto]],Modelos[[Modelo correcto]:[¿En línea?]],3,FALSE),"REVISAR")</f>
        <v>NO</v>
      </c>
      <c r="F11283" s="18" t="str">
        <f>+Cursos[[#This Row],[IS]]&amp;Cursos[[#This Row],[Modelo correcto]]</f>
        <v>ALBERTO ANTONIO TENORIO ALVAREZM20</v>
      </c>
      <c r="G11283" s="18">
        <v>1</v>
      </c>
      <c r="H11283" s="18"/>
      <c r="I11283" s="18" t="str">
        <f>+IFERROR(VLOOKUP(Cursos[[#This Row],[Modelo correcto]],Modelos[[Modelo correcto]:[Aplica para certificación]],4,FALSE),"REVISAR")</f>
        <v>NO</v>
      </c>
    </row>
    <row r="11284" spans="1:9" x14ac:dyDescent="0.25">
      <c r="A11284" s="144" t="s">
        <v>393</v>
      </c>
      <c r="B11284">
        <v>1</v>
      </c>
      <c r="C11284" s="145" t="s">
        <v>878</v>
      </c>
      <c r="D11284" s="18" t="str">
        <f>+IFERROR(VLOOKUP(Cursos[[#This Row],[Modelo correcto]],Modelos[[Modelo correcto]:[¿En línea?]],2,FALSE),"REVISAR")</f>
        <v>HP</v>
      </c>
      <c r="E11284" s="18" t="str">
        <f>+IFERROR(VLOOKUP(Cursos[[#This Row],[Modelo correcto]],Modelos[[Modelo correcto]:[¿En línea?]],3,FALSE),"REVISAR")</f>
        <v>SÍ</v>
      </c>
      <c r="F11284" s="18" t="str">
        <f>+Cursos[[#This Row],[IS]]&amp;Cursos[[#This Row],[Modelo correcto]]</f>
        <v>MARTIN MORGADO FERNANDEZM607</v>
      </c>
      <c r="G11284" s="18">
        <v>1</v>
      </c>
      <c r="H11284" s="19">
        <v>43983</v>
      </c>
      <c r="I11284" s="18" t="str">
        <f>+IFERROR(VLOOKUP(Cursos[[#This Row],[Modelo correcto]],Modelos[[Modelo correcto]:[Aplica para certificación]],4,FALSE),"REVISAR")</f>
        <v>SÍ</v>
      </c>
    </row>
    <row r="11285" spans="1:9" x14ac:dyDescent="0.25">
      <c r="A11285" s="144" t="s">
        <v>393</v>
      </c>
      <c r="B11285">
        <v>1</v>
      </c>
      <c r="C11285" s="145" t="s">
        <v>1342</v>
      </c>
      <c r="D11285" s="18" t="str">
        <f>+IFERROR(VLOOKUP(Cursos[[#This Row],[Modelo correcto]],Modelos[[Modelo correcto]:[¿En línea?]],2,FALSE),"REVISAR")</f>
        <v>HP</v>
      </c>
      <c r="E11285" s="18" t="str">
        <f>+IFERROR(VLOOKUP(Cursos[[#This Row],[Modelo correcto]],Modelos[[Modelo correcto]:[¿En línea?]],3,FALSE),"REVISAR")</f>
        <v>SÍ</v>
      </c>
      <c r="F11285" s="18" t="str">
        <f>+Cursos[[#This Row],[IS]]&amp;Cursos[[#This Row],[Modelo correcto]]</f>
        <v>MARTIN MORGADO FERNANDEZHP Mobile Printing</v>
      </c>
      <c r="G11285" s="18">
        <v>1</v>
      </c>
      <c r="H11285" s="19">
        <v>43983</v>
      </c>
      <c r="I11285" s="18" t="str">
        <f>+IFERROR(VLOOKUP(Cursos[[#This Row],[Modelo correcto]],Modelos[[Modelo correcto]:[Aplica para certificación]],4,FALSE),"REVISAR")</f>
        <v>NO</v>
      </c>
    </row>
    <row r="11286" spans="1:9" x14ac:dyDescent="0.25">
      <c r="A11286" s="144" t="s">
        <v>393</v>
      </c>
      <c r="B11286">
        <v>1</v>
      </c>
      <c r="C11286" s="145" t="s">
        <v>781</v>
      </c>
      <c r="D11286" s="18" t="str">
        <f>+IFERROR(VLOOKUP(Cursos[[#This Row],[Modelo correcto]],Modelos[[Modelo correcto]:[¿En línea?]],2,FALSE),"REVISAR")</f>
        <v>LEXMARK</v>
      </c>
      <c r="E11286" s="18" t="str">
        <f>+IFERROR(VLOOKUP(Cursos[[#This Row],[Modelo correcto]],Modelos[[Modelo correcto]:[¿En línea?]],3,FALSE),"REVISAR")</f>
        <v>SÍ</v>
      </c>
      <c r="F11286" s="18" t="str">
        <f>+Cursos[[#This Row],[IS]]&amp;Cursos[[#This Row],[Modelo correcto]]</f>
        <v>MARTIN MORGADO FERNANDEZPharos Blueprint Enterprise</v>
      </c>
      <c r="G11286" s="18">
        <v>1</v>
      </c>
      <c r="H11286" s="19">
        <v>43983</v>
      </c>
      <c r="I11286" s="18" t="str">
        <f>+IFERROR(VLOOKUP(Cursos[[#This Row],[Modelo correcto]],Modelos[[Modelo correcto]:[Aplica para certificación]],4,FALSE),"REVISAR")</f>
        <v>NO</v>
      </c>
    </row>
    <row r="11287" spans="1:9" x14ac:dyDescent="0.25">
      <c r="A11287" s="144" t="s">
        <v>393</v>
      </c>
      <c r="B11287">
        <v>1</v>
      </c>
      <c r="C11287" s="145" t="s">
        <v>1099</v>
      </c>
      <c r="D11287" s="18" t="str">
        <f>+IFERROR(VLOOKUP(Cursos[[#This Row],[Modelo correcto]],Modelos[[Modelo correcto]:[¿En línea?]],2,FALSE),"REVISAR")</f>
        <v>HP</v>
      </c>
      <c r="E11287" s="18" t="str">
        <f>+IFERROR(VLOOKUP(Cursos[[#This Row],[Modelo correcto]],Modelos[[Modelo correcto]:[¿En línea?]],3,FALSE),"REVISAR")</f>
        <v>SÍ</v>
      </c>
      <c r="F11287" s="18" t="str">
        <f>+Cursos[[#This Row],[IS]]&amp;Cursos[[#This Row],[Modelo correcto]]</f>
        <v>MARTIN MORGADO FERNANDEZMFP780</v>
      </c>
      <c r="G11287" s="18">
        <v>1</v>
      </c>
      <c r="H11287" s="19">
        <v>43983</v>
      </c>
      <c r="I11287" s="18" t="str">
        <f>+IFERROR(VLOOKUP(Cursos[[#This Row],[Modelo correcto]],Modelos[[Modelo correcto]:[Aplica para certificación]],4,FALSE),"REVISAR")</f>
        <v>SÍ</v>
      </c>
    </row>
    <row r="11288" spans="1:9" x14ac:dyDescent="0.25">
      <c r="A11288" s="144" t="s">
        <v>393</v>
      </c>
      <c r="B11288">
        <v>1</v>
      </c>
      <c r="C11288" s="10" t="s">
        <v>1280</v>
      </c>
      <c r="D11288" s="18" t="str">
        <f>+IFERROR(VLOOKUP(Cursos[[#This Row],[Modelo correcto]],Modelos[[Modelo correcto]:[¿En línea?]],2,FALSE),"REVISAR")</f>
        <v>HP</v>
      </c>
      <c r="E11288" s="18" t="str">
        <f>+IFERROR(VLOOKUP(Cursos[[#This Row],[Modelo correcto]],Modelos[[Modelo correcto]:[¿En línea?]],3,FALSE),"REVISAR")</f>
        <v>SÍ</v>
      </c>
      <c r="F11288" s="18" t="str">
        <f>+Cursos[[#This Row],[IS]]&amp;Cursos[[#This Row],[Modelo correcto]]</f>
        <v>MARTIN MORGADO FERNANDEZM751</v>
      </c>
      <c r="G11288" s="18">
        <v>1</v>
      </c>
      <c r="H11288" s="19">
        <v>43983</v>
      </c>
      <c r="I11288" s="18" t="str">
        <f>+IFERROR(VLOOKUP(Cursos[[#This Row],[Modelo correcto]],Modelos[[Modelo correcto]:[Aplica para certificación]],4,FALSE),"REVISAR")</f>
        <v>SÍ</v>
      </c>
    </row>
    <row r="11289" spans="1:9" x14ac:dyDescent="0.25">
      <c r="A11289" s="144" t="s">
        <v>393</v>
      </c>
      <c r="B11289">
        <v>1</v>
      </c>
      <c r="C11289" s="145" t="s">
        <v>1656</v>
      </c>
      <c r="D11289" s="18" t="str">
        <f>+IFERROR(VLOOKUP(Cursos[[#This Row],[Modelo correcto]],Modelos[[Modelo correcto]:[¿En línea?]],2,FALSE),"REVISAR")</f>
        <v>LEXMARK</v>
      </c>
      <c r="E11289" s="18" t="str">
        <f>+IFERROR(VLOOKUP(Cursos[[#This Row],[Modelo correcto]],Modelos[[Modelo correcto]:[¿En línea?]],3,FALSE),"REVISAR")</f>
        <v>SÍ</v>
      </c>
      <c r="F11289" s="18" t="str">
        <f>+Cursos[[#This Row],[IS]]&amp;Cursos[[#This Row],[Modelo correcto]]</f>
        <v>MARTIN MORGADO FERNANDEZBlueprint Enterprise</v>
      </c>
      <c r="G11289" s="18">
        <v>1</v>
      </c>
      <c r="H11289" s="19">
        <v>43983</v>
      </c>
      <c r="I11289" s="18" t="str">
        <f>+IFERROR(VLOOKUP(Cursos[[#This Row],[Modelo correcto]],Modelos[[Modelo correcto]:[Aplica para certificación]],4,FALSE),"REVISAR")</f>
        <v>NO</v>
      </c>
    </row>
    <row r="11290" spans="1:9" x14ac:dyDescent="0.25">
      <c r="A11290" s="144" t="s">
        <v>393</v>
      </c>
      <c r="B11290">
        <v>1</v>
      </c>
      <c r="C11290" s="145" t="s">
        <v>1632</v>
      </c>
      <c r="D11290" s="18" t="str">
        <f>+IFERROR(VLOOKUP(Cursos[[#This Row],[Modelo correcto]],Modelos[[Modelo correcto]:[¿En línea?]],2,FALSE),"REVISAR")</f>
        <v>HP</v>
      </c>
      <c r="E11290" s="18" t="str">
        <f>+IFERROR(VLOOKUP(Cursos[[#This Row],[Modelo correcto]],Modelos[[Modelo correcto]:[¿En línea?]],3,FALSE),"REVISAR")</f>
        <v>SÍ</v>
      </c>
      <c r="F11290" s="18" t="str">
        <f>+Cursos[[#This Row],[IS]]&amp;Cursos[[#This Row],[Modelo correcto]]</f>
        <v>MARTIN MORGADO FERNANDEZA3 PageWide F2F Assessment 2019</v>
      </c>
      <c r="G11290" s="18">
        <v>1</v>
      </c>
      <c r="H11290" s="19">
        <v>43983</v>
      </c>
      <c r="I11290" s="18" t="str">
        <f>+IFERROR(VLOOKUP(Cursos[[#This Row],[Modelo correcto]],Modelos[[Modelo correcto]:[Aplica para certificación]],4,FALSE),"REVISAR")</f>
        <v>SÍ</v>
      </c>
    </row>
    <row r="11291" spans="1:9" x14ac:dyDescent="0.25">
      <c r="A11291" s="144" t="s">
        <v>393</v>
      </c>
      <c r="B11291">
        <v>1</v>
      </c>
      <c r="C11291" s="145" t="s">
        <v>903</v>
      </c>
      <c r="D11291" s="18" t="str">
        <f>+IFERROR(VLOOKUP(Cursos[[#This Row],[Modelo correcto]],Modelos[[Modelo correcto]:[¿En línea?]],2,FALSE),"REVISAR")</f>
        <v>HP</v>
      </c>
      <c r="E11291" s="18" t="str">
        <f>+IFERROR(VLOOKUP(Cursos[[#This Row],[Modelo correcto]],Modelos[[Modelo correcto]:[¿En línea?]],3,FALSE),"REVISAR")</f>
        <v>SÍ</v>
      </c>
      <c r="F11291" s="18" t="str">
        <f>+Cursos[[#This Row],[IS]]&amp;Cursos[[#This Row],[Modelo correcto]]</f>
        <v>MARTIN MORGADO FERNANDEZE725XX</v>
      </c>
      <c r="G11291" s="18">
        <v>1</v>
      </c>
      <c r="H11291" s="19">
        <v>43983</v>
      </c>
      <c r="I11291" s="18" t="str">
        <f>+IFERROR(VLOOKUP(Cursos[[#This Row],[Modelo correcto]],Modelos[[Modelo correcto]:[Aplica para certificación]],4,FALSE),"REVISAR")</f>
        <v>SÍ</v>
      </c>
    </row>
    <row r="11292" spans="1:9" x14ac:dyDescent="0.25">
      <c r="A11292" s="144" t="s">
        <v>393</v>
      </c>
      <c r="B11292">
        <v>1</v>
      </c>
      <c r="C11292" s="10" t="s">
        <v>860</v>
      </c>
      <c r="D11292" s="18" t="str">
        <f>+IFERROR(VLOOKUP(Cursos[[#This Row],[Modelo correcto]],Modelos[[Modelo correcto]:[¿En línea?]],2,FALSE),"REVISAR")</f>
        <v>LEXMARK</v>
      </c>
      <c r="E11292" s="18" t="str">
        <f>+IFERROR(VLOOKUP(Cursos[[#This Row],[Modelo correcto]],Modelos[[Modelo correcto]:[¿En línea?]],3,FALSE),"REVISAR")</f>
        <v>SÍ</v>
      </c>
      <c r="F11292" s="18" t="str">
        <f>+Cursos[[#This Row],[IS]]&amp;Cursos[[#This Row],[Modelo correcto]]</f>
        <v>MARTIN MORGADO FERNANDEZSolution Composer Technical Training</v>
      </c>
      <c r="G11292" s="18">
        <v>1</v>
      </c>
      <c r="H11292" s="19">
        <v>43983</v>
      </c>
      <c r="I11292" s="18" t="str">
        <f>+IFERROR(VLOOKUP(Cursos[[#This Row],[Modelo correcto]],Modelos[[Modelo correcto]:[Aplica para certificación]],4,FALSE),"REVISAR")</f>
        <v>NO</v>
      </c>
    </row>
    <row r="11293" spans="1:9" x14ac:dyDescent="0.25">
      <c r="A11293" s="144" t="s">
        <v>393</v>
      </c>
      <c r="B11293">
        <v>1</v>
      </c>
      <c r="C11293" s="10" t="s">
        <v>266</v>
      </c>
      <c r="D11293" s="18" t="str">
        <f>+IFERROR(VLOOKUP(Cursos[[#This Row],[Modelo correcto]],Modelos[[Modelo correcto]:[¿En línea?]],2,FALSE),"REVISAR")</f>
        <v>XEROX</v>
      </c>
      <c r="E11293" s="18" t="str">
        <f>+IFERROR(VLOOKUP(Cursos[[#This Row],[Modelo correcto]],Modelos[[Modelo correcto]:[¿En línea?]],3,FALSE),"REVISAR")</f>
        <v>SÍ</v>
      </c>
      <c r="F11293" s="18" t="str">
        <f>+Cursos[[#This Row],[IS]]&amp;Cursos[[#This Row],[Modelo correcto]]</f>
        <v>MARTIN MORGADO FERNANDEZVC70NTF</v>
      </c>
      <c r="G11293" s="18">
        <v>1</v>
      </c>
      <c r="H11293" s="19">
        <v>44013</v>
      </c>
      <c r="I11293" s="18" t="str">
        <f>+IFERROR(VLOOKUP(Cursos[[#This Row],[Modelo correcto]],Modelos[[Modelo correcto]:[Aplica para certificación]],4,FALSE),"REVISAR")</f>
        <v>SÍ</v>
      </c>
    </row>
    <row r="11294" spans="1:9" x14ac:dyDescent="0.25">
      <c r="A11294" s="144" t="s">
        <v>393</v>
      </c>
      <c r="B11294">
        <v>1</v>
      </c>
      <c r="C11294" s="10" t="s">
        <v>263</v>
      </c>
      <c r="D11294" s="18" t="str">
        <f>+IFERROR(VLOOKUP(Cursos[[#This Row],[Modelo correcto]],Modelos[[Modelo correcto]:[¿En línea?]],2,FALSE),"REVISAR")</f>
        <v>XEROX</v>
      </c>
      <c r="E11294" s="18" t="str">
        <f>+IFERROR(VLOOKUP(Cursos[[#This Row],[Modelo correcto]],Modelos[[Modelo correcto]:[¿En línea?]],3,FALSE),"REVISAR")</f>
        <v>SÍ</v>
      </c>
      <c r="F11294" s="18" t="str">
        <f>+Cursos[[#This Row],[IS]]&amp;Cursos[[#This Row],[Modelo correcto]]</f>
        <v>MARTIN MORGADO FERNANDEZVB70NTF</v>
      </c>
      <c r="G11294" s="18">
        <v>1</v>
      </c>
      <c r="H11294" s="19">
        <v>44013</v>
      </c>
      <c r="I11294" s="18" t="str">
        <f>+IFERROR(VLOOKUP(Cursos[[#This Row],[Modelo correcto]],Modelos[[Modelo correcto]:[Aplica para certificación]],4,FALSE),"REVISAR")</f>
        <v>SÍ</v>
      </c>
    </row>
    <row r="11295" spans="1:9" x14ac:dyDescent="0.25">
      <c r="A11295" s="144" t="s">
        <v>393</v>
      </c>
      <c r="B11295">
        <v>1</v>
      </c>
      <c r="C11295" s="145" t="s">
        <v>271</v>
      </c>
      <c r="D11295" s="18" t="str">
        <f>+IFERROR(VLOOKUP(Cursos[[#This Row],[Modelo correcto]],Modelos[[Modelo correcto]:[¿En línea?]],2,FALSE),"REVISAR")</f>
        <v>XEROX</v>
      </c>
      <c r="E11295" s="18" t="str">
        <f>+IFERROR(VLOOKUP(Cursos[[#This Row],[Modelo correcto]],Modelos[[Modelo correcto]:[¿En línea?]],3,FALSE),"REVISAR")</f>
        <v>SÍ</v>
      </c>
      <c r="F11295" s="18" t="str">
        <f>+Cursos[[#This Row],[IS]]&amp;Cursos[[#This Row],[Modelo correcto]]</f>
        <v>MARTIN MORGADO FERNANDEZVB60NTF</v>
      </c>
      <c r="G11295" s="18">
        <v>1</v>
      </c>
      <c r="H11295" s="19">
        <v>44013</v>
      </c>
      <c r="I11295" s="18" t="str">
        <f>+IFERROR(VLOOKUP(Cursos[[#This Row],[Modelo correcto]],Modelos[[Modelo correcto]:[Aplica para certificación]],4,FALSE),"REVISAR")</f>
        <v>SÍ</v>
      </c>
    </row>
    <row r="11296" spans="1:9" x14ac:dyDescent="0.25">
      <c r="A11296" s="144" t="s">
        <v>393</v>
      </c>
      <c r="B11296">
        <v>1</v>
      </c>
      <c r="C11296" s="145" t="s">
        <v>256</v>
      </c>
      <c r="D11296" s="18" t="str">
        <f>+IFERROR(VLOOKUP(Cursos[[#This Row],[Modelo correcto]],Modelos[[Modelo correcto]:[¿En línea?]],2,FALSE),"REVISAR")</f>
        <v>XEROX</v>
      </c>
      <c r="E11296" s="18" t="str">
        <f>+IFERROR(VLOOKUP(Cursos[[#This Row],[Modelo correcto]],Modelos[[Modelo correcto]:[¿En línea?]],3,FALSE),"REVISAR")</f>
        <v>SÍ</v>
      </c>
      <c r="F11296" s="18" t="str">
        <f>+Cursos[[#This Row],[IS]]&amp;Cursos[[#This Row],[Modelo correcto]]</f>
        <v>MARTIN MORGADO FERNANDEZVB40NTF</v>
      </c>
      <c r="G11296" s="18">
        <v>1</v>
      </c>
      <c r="H11296" s="19">
        <v>44013</v>
      </c>
      <c r="I11296" s="18" t="str">
        <f>+IFERROR(VLOOKUP(Cursos[[#This Row],[Modelo correcto]],Modelos[[Modelo correcto]:[Aplica para certificación]],4,FALSE),"REVISAR")</f>
        <v>SÍ</v>
      </c>
    </row>
    <row r="11297" spans="1:9" x14ac:dyDescent="0.25">
      <c r="A11297" s="144" t="s">
        <v>393</v>
      </c>
      <c r="B11297">
        <v>1</v>
      </c>
      <c r="C11297" s="145" t="s">
        <v>1888</v>
      </c>
      <c r="D11297" s="18" t="str">
        <f>+IFERROR(VLOOKUP(Cursos[[#This Row],[Modelo correcto]],Modelos[[Modelo correcto]:[¿En línea?]],2,FALSE),"REVISAR")</f>
        <v>HP</v>
      </c>
      <c r="E11297" s="18" t="str">
        <f>+IFERROR(VLOOKUP(Cursos[[#This Row],[Modelo correcto]],Modelos[[Modelo correcto]:[¿En línea?]],3,FALSE),"REVISAR")</f>
        <v>SÍ</v>
      </c>
      <c r="F11297" s="18" t="str">
        <f>+Cursos[[#This Row],[IS]]&amp;Cursos[[#This Row],[Modelo correcto]]</f>
        <v>MARTIN MORGADO FERNANDEZHP NeverStop Laser 100x, 120x, 1020w,MFP 1005c - X-men</v>
      </c>
      <c r="G11297" s="18">
        <v>1</v>
      </c>
      <c r="H11297" s="44">
        <v>44136</v>
      </c>
      <c r="I11297" s="18" t="str">
        <f>+IFERROR(VLOOKUP(Cursos[[#This Row],[Modelo correcto]],Modelos[[Modelo correcto]:[Aplica para certificación]],4,FALSE),"REVISAR")</f>
        <v>NO</v>
      </c>
    </row>
    <row r="11298" spans="1:9" x14ac:dyDescent="0.25">
      <c r="A11298" s="144" t="s">
        <v>393</v>
      </c>
      <c r="B11298">
        <v>1</v>
      </c>
      <c r="C11298" s="10" t="s">
        <v>2448</v>
      </c>
      <c r="D11298" s="18" t="str">
        <f>+IFERROR(VLOOKUP(Cursos[[#This Row],[Modelo correcto]],Modelos[[Modelo correcto]:[¿En línea?]],2,FALSE),"REVISAR")</f>
        <v>LEXMARK</v>
      </c>
      <c r="E11298" s="18" t="str">
        <f>+IFERROR(VLOOKUP(Cursos[[#This Row],[Modelo correcto]],Modelos[[Modelo correcto]:[¿En línea?]],3,FALSE),"REVISAR")</f>
        <v>SÍ</v>
      </c>
      <c r="F11298" s="18" t="str">
        <f>+Cursos[[#This Row],[IS]]&amp;Cursos[[#This Row],[Modelo correcto]]</f>
        <v>MARTIN MORGADO FERNANDEZMS321/MS421/MS521/MS62X/MX321/MX421/MX52x/MX622</v>
      </c>
      <c r="G11298" s="18">
        <v>1</v>
      </c>
      <c r="H11298" s="19">
        <v>44136</v>
      </c>
      <c r="I11298" s="18" t="str">
        <f>+IFERROR(VLOOKUP(Cursos[[#This Row],[Modelo correcto]],Modelos[[Modelo correcto]:[Aplica para certificación]],4,FALSE),"REVISAR")</f>
        <v>SÍ</v>
      </c>
    </row>
    <row r="11299" spans="1:9" x14ac:dyDescent="0.25">
      <c r="A11299" s="144" t="s">
        <v>393</v>
      </c>
      <c r="B11299">
        <v>1</v>
      </c>
      <c r="C11299" s="10" t="s">
        <v>1653</v>
      </c>
      <c r="D11299" s="18" t="str">
        <f>+IFERROR(VLOOKUP(Cursos[[#This Row],[Modelo correcto]],Modelos[[Modelo correcto]:[¿En línea?]],2,FALSE),"REVISAR")</f>
        <v>HP</v>
      </c>
      <c r="E11299" s="52" t="str">
        <f>+IFERROR(VLOOKUP(Cursos[[#This Row],[Modelo correcto]],Modelos[[Modelo correcto]:[¿En línea?]],3,FALSE),"REVISAR")</f>
        <v>SÍ</v>
      </c>
      <c r="F11299" s="18" t="str">
        <f>+Cursos[[#This Row],[IS]]&amp;Cursos[[#This Row],[Modelo correcto]]</f>
        <v>MARTIN MORGADO FERNANDEZHP A3 Laserjet F2F Assessment 2019</v>
      </c>
      <c r="G11299" s="18">
        <v>1</v>
      </c>
      <c r="H11299" s="44">
        <v>44166</v>
      </c>
      <c r="I11299" s="18" t="str">
        <f>+IFERROR(VLOOKUP(Cursos[[#This Row],[Modelo correcto]],Modelos[[Modelo correcto]:[Aplica para certificación]],4,FALSE),"REVISAR")</f>
        <v>SÍ</v>
      </c>
    </row>
    <row r="11300" spans="1:9" x14ac:dyDescent="0.25">
      <c r="A11300" s="144" t="s">
        <v>2779</v>
      </c>
      <c r="B11300">
        <v>1</v>
      </c>
      <c r="C11300" s="10" t="s">
        <v>1170</v>
      </c>
      <c r="D11300" s="18" t="str">
        <f>+IFERROR(VLOOKUP(Cursos[[#This Row],[Modelo correcto]],Modelos[[Modelo correcto]:[¿En línea?]],2,FALSE),"REVISAR")</f>
        <v>CANON</v>
      </c>
      <c r="E11300" s="18" t="str">
        <f>+IFERROR(VLOOKUP(Cursos[[#This Row],[Modelo correcto]],Modelos[[Modelo correcto]:[¿En línea?]],3,FALSE),"REVISAR")</f>
        <v>SÍ</v>
      </c>
      <c r="F11300" s="18" t="str">
        <f>+Cursos[[#This Row],[IS]]&amp;Cursos[[#This Row],[Modelo correcto]]</f>
        <v>MIGUEL ANGEL CASTILLOBásico Eq. Color</v>
      </c>
      <c r="G11300" s="18">
        <v>1</v>
      </c>
      <c r="H11300" s="19">
        <v>43891</v>
      </c>
      <c r="I11300" s="18" t="str">
        <f>+IFERROR(VLOOKUP(Cursos[[#This Row],[Modelo correcto]],Modelos[[Modelo correcto]:[Aplica para certificación]],4,FALSE),"REVISAR")</f>
        <v>SÍ</v>
      </c>
    </row>
    <row r="11301" spans="1:9" x14ac:dyDescent="0.25">
      <c r="A11301" s="144" t="s">
        <v>2779</v>
      </c>
      <c r="B11301">
        <v>1</v>
      </c>
      <c r="C11301" s="10" t="s">
        <v>759</v>
      </c>
      <c r="D11301" s="18" t="str">
        <f>+IFERROR(VLOOKUP(Cursos[[#This Row],[Modelo correcto]],Modelos[[Modelo correcto]:[¿En línea?]],2,FALSE),"REVISAR")</f>
        <v>CANON</v>
      </c>
      <c r="E11301" s="18" t="str">
        <f>+IFERROR(VLOOKUP(Cursos[[#This Row],[Modelo correcto]],Modelos[[Modelo correcto]:[¿En línea?]],3,FALSE),"REVISAR")</f>
        <v>SÍ</v>
      </c>
      <c r="F11301" s="18" t="str">
        <f>+Cursos[[#This Row],[IS]]&amp;Cursos[[#This Row],[Modelo correcto]]</f>
        <v>MIGUEL ANGEL CASTILLOBásico Eq. Dig. B&amp;W</v>
      </c>
      <c r="G11301" s="18">
        <v>1</v>
      </c>
      <c r="H11301" s="19">
        <v>43862</v>
      </c>
      <c r="I11301" s="18" t="str">
        <f>+IFERROR(VLOOKUP(Cursos[[#This Row],[Modelo correcto]],Modelos[[Modelo correcto]:[Aplica para certificación]],4,FALSE),"REVISAR")</f>
        <v>SÍ</v>
      </c>
    </row>
    <row r="11302" spans="1:9" x14ac:dyDescent="0.25">
      <c r="A11302" s="144" t="s">
        <v>2779</v>
      </c>
      <c r="B11302">
        <v>1</v>
      </c>
      <c r="C11302" s="10" t="s">
        <v>757</v>
      </c>
      <c r="D11302" s="18" t="str">
        <f>+IFERROR(VLOOKUP(Cursos[[#This Row],[Modelo correcto]],Modelos[[Modelo correcto]:[¿En línea?]],2,FALSE),"REVISAR")</f>
        <v>CANON</v>
      </c>
      <c r="E11302" s="18" t="str">
        <f>+IFERROR(VLOOKUP(Cursos[[#This Row],[Modelo correcto]],Modelos[[Modelo correcto]:[¿En línea?]],3,FALSE),"REVISAR")</f>
        <v>SÍ</v>
      </c>
      <c r="F11302" s="18" t="str">
        <f>+Cursos[[#This Row],[IS]]&amp;Cursos[[#This Row],[Modelo correcto]]</f>
        <v>MIGUEL ANGEL CASTILLOBásico imagePROGRAF</v>
      </c>
      <c r="G11302" s="18">
        <v>1</v>
      </c>
      <c r="H11302" s="19">
        <v>43891</v>
      </c>
      <c r="I11302" s="18" t="str">
        <f>+IFERROR(VLOOKUP(Cursos[[#This Row],[Modelo correcto]],Modelos[[Modelo correcto]:[Aplica para certificación]],4,FALSE),"REVISAR")</f>
        <v>SÍ</v>
      </c>
    </row>
    <row r="11303" spans="1:9" x14ac:dyDescent="0.25">
      <c r="A11303" s="144" t="s">
        <v>2779</v>
      </c>
      <c r="B11303">
        <v>1</v>
      </c>
      <c r="C11303" s="10" t="s">
        <v>870</v>
      </c>
      <c r="D11303" s="18" t="str">
        <f>+IFERROR(VLOOKUP(Cursos[[#This Row],[Modelo correcto]],Modelos[[Modelo correcto]:[¿En línea?]],2,FALSE),"REVISAR")</f>
        <v>CANON</v>
      </c>
      <c r="E11303" s="18" t="str">
        <f>+IFERROR(VLOOKUP(Cursos[[#This Row],[Modelo correcto]],Modelos[[Modelo correcto]:[¿En línea?]],3,FALSE),"REVISAR")</f>
        <v>SÍ</v>
      </c>
      <c r="F11303" s="18" t="str">
        <f>+Cursos[[#This Row],[IS]]&amp;Cursos[[#This Row],[Modelo correcto]]</f>
        <v>MIGUEL ANGEL CASTILLODRG2140</v>
      </c>
      <c r="G11303" s="18">
        <v>1</v>
      </c>
      <c r="H11303" s="19">
        <v>43891</v>
      </c>
      <c r="I11303" s="18" t="str">
        <f>+IFERROR(VLOOKUP(Cursos[[#This Row],[Modelo correcto]],Modelos[[Modelo correcto]:[Aplica para certificación]],4,FALSE),"REVISAR")</f>
        <v>SÍ</v>
      </c>
    </row>
    <row r="11304" spans="1:9" x14ac:dyDescent="0.25">
      <c r="A11304" s="144" t="s">
        <v>2779</v>
      </c>
      <c r="B11304">
        <v>1</v>
      </c>
      <c r="C11304" s="10" t="s">
        <v>551</v>
      </c>
      <c r="D11304" s="18" t="str">
        <f>+IFERROR(VLOOKUP(Cursos[[#This Row],[Modelo correcto]],Modelos[[Modelo correcto]:[¿En línea?]],2,FALSE),"REVISAR")</f>
        <v>CANON</v>
      </c>
      <c r="E11304" s="18" t="str">
        <f>+IFERROR(VLOOKUP(Cursos[[#This Row],[Modelo correcto]],Modelos[[Modelo correcto]:[¿En línea?]],3,FALSE),"REVISAR")</f>
        <v>SÍ</v>
      </c>
      <c r="F11304" s="18" t="str">
        <f>+Cursos[[#This Row],[IS]]&amp;Cursos[[#This Row],[Modelo correcto]]</f>
        <v>MIGUEL ANGEL CASTILLOIPF PRO</v>
      </c>
      <c r="G11304" s="18">
        <v>1</v>
      </c>
      <c r="H11304" s="19">
        <v>43891</v>
      </c>
      <c r="I11304" s="18" t="str">
        <f>+IFERROR(VLOOKUP(Cursos[[#This Row],[Modelo correcto]],Modelos[[Modelo correcto]:[Aplica para certificación]],4,FALSE),"REVISAR")</f>
        <v>SÍ</v>
      </c>
    </row>
    <row r="11305" spans="1:9" x14ac:dyDescent="0.25">
      <c r="A11305" s="144" t="s">
        <v>2779</v>
      </c>
      <c r="B11305">
        <v>1</v>
      </c>
      <c r="C11305" s="63" t="s">
        <v>753</v>
      </c>
      <c r="D11305" s="18" t="str">
        <f>+IFERROR(VLOOKUP(Cursos[[#This Row],[Modelo correcto]],Modelos[[Modelo correcto]:[¿En línea?]],2,FALSE),"REVISAR")</f>
        <v>CANON</v>
      </c>
      <c r="E11305" s="18" t="str">
        <f>+IFERROR(VLOOKUP(Cursos[[#This Row],[Modelo correcto]],Modelos[[Modelo correcto]:[¿En línea?]],3,FALSE),"REVISAR")</f>
        <v>SÍ</v>
      </c>
      <c r="F11305" s="18" t="str">
        <f>+Cursos[[#This Row],[IS]]&amp;Cursos[[#This Row],[Modelo correcto]]</f>
        <v>MIGUEL ANGEL CASTILLOIR 1643</v>
      </c>
      <c r="G11305" s="18">
        <v>1</v>
      </c>
      <c r="H11305" s="19">
        <v>43862</v>
      </c>
      <c r="I11305" s="18" t="str">
        <f>+IFERROR(VLOOKUP(Cursos[[#This Row],[Modelo correcto]],Modelos[[Modelo correcto]:[Aplica para certificación]],4,FALSE),"REVISAR")</f>
        <v>SÍ</v>
      </c>
    </row>
    <row r="11306" spans="1:9" x14ac:dyDescent="0.25">
      <c r="A11306" s="144" t="s">
        <v>2779</v>
      </c>
      <c r="B11306">
        <v>1</v>
      </c>
      <c r="C11306" s="63" t="s">
        <v>449</v>
      </c>
      <c r="D11306" s="18" t="str">
        <f>+IFERROR(VLOOKUP(Cursos[[#This Row],[Modelo correcto]],Modelos[[Modelo correcto]:[¿En línea?]],2,FALSE),"REVISAR")</f>
        <v>CANON</v>
      </c>
      <c r="E11306" s="18" t="str">
        <f>+IFERROR(VLOOKUP(Cursos[[#This Row],[Modelo correcto]],Modelos[[Modelo correcto]:[¿En línea?]],3,FALSE),"REVISAR")</f>
        <v>SÍ</v>
      </c>
      <c r="F11306" s="18" t="str">
        <f>+Cursos[[#This Row],[IS]]&amp;Cursos[[#This Row],[Modelo correcto]]</f>
        <v>MIGUEL ANGEL CASTILLOIR1435</v>
      </c>
      <c r="G11306" s="18">
        <v>1</v>
      </c>
      <c r="H11306" s="19">
        <v>43862</v>
      </c>
      <c r="I11306" s="18" t="str">
        <f>+IFERROR(VLOOKUP(Cursos[[#This Row],[Modelo correcto]],Modelos[[Modelo correcto]:[Aplica para certificación]],4,FALSE),"REVISAR")</f>
        <v>SÍ</v>
      </c>
    </row>
    <row r="11307" spans="1:9" x14ac:dyDescent="0.25">
      <c r="A11307" s="144" t="s">
        <v>2779</v>
      </c>
      <c r="B11307">
        <v>1</v>
      </c>
      <c r="C11307" s="145" t="s">
        <v>1097</v>
      </c>
      <c r="D11307" s="18" t="str">
        <f>+IFERROR(VLOOKUP(Cursos[[#This Row],[Modelo correcto]],Modelos[[Modelo correcto]:[¿En línea?]],2,FALSE),"REVISAR")</f>
        <v>CANON</v>
      </c>
      <c r="E11307" s="18" t="str">
        <f>+IFERROR(VLOOKUP(Cursos[[#This Row],[Modelo correcto]],Modelos[[Modelo correcto]:[¿En línea?]],3,FALSE),"REVISAR")</f>
        <v>SÍ</v>
      </c>
      <c r="F11307" s="18" t="str">
        <f>+Cursos[[#This Row],[IS]]&amp;Cursos[[#This Row],[Modelo correcto]]</f>
        <v>MIGUEL ANGEL CASTILLOIR2630</v>
      </c>
      <c r="G11307" s="18">
        <v>1</v>
      </c>
      <c r="H11307" s="19">
        <v>43891</v>
      </c>
      <c r="I11307" s="18" t="str">
        <f>+IFERROR(VLOOKUP(Cursos[[#This Row],[Modelo correcto]],Modelos[[Modelo correcto]:[Aplica para certificación]],4,FALSE),"REVISAR")</f>
        <v>SÍ</v>
      </c>
    </row>
    <row r="11308" spans="1:9" x14ac:dyDescent="0.25">
      <c r="A11308" s="144" t="s">
        <v>2779</v>
      </c>
      <c r="B11308">
        <v>1</v>
      </c>
      <c r="C11308" s="63" t="s">
        <v>754</v>
      </c>
      <c r="D11308" s="18" t="str">
        <f>+IFERROR(VLOOKUP(Cursos[[#This Row],[Modelo correcto]],Modelos[[Modelo correcto]:[¿En línea?]],2,FALSE),"REVISAR")</f>
        <v>CANON</v>
      </c>
      <c r="E11308" s="18" t="str">
        <f>+IFERROR(VLOOKUP(Cursos[[#This Row],[Modelo correcto]],Modelos[[Modelo correcto]:[¿En línea?]],3,FALSE),"REVISAR")</f>
        <v>SÍ</v>
      </c>
      <c r="F11308" s="18" t="str">
        <f>+Cursos[[#This Row],[IS]]&amp;Cursos[[#This Row],[Modelo correcto]]</f>
        <v>MIGUEL ANGEL CASTILLOIRA 715</v>
      </c>
      <c r="G11308" s="18">
        <v>1</v>
      </c>
      <c r="H11308" s="19">
        <v>43862</v>
      </c>
      <c r="I11308" s="18" t="str">
        <f>+IFERROR(VLOOKUP(Cursos[[#This Row],[Modelo correcto]],Modelos[[Modelo correcto]:[Aplica para certificación]],4,FALSE),"REVISAR")</f>
        <v>NO</v>
      </c>
    </row>
    <row r="11309" spans="1:9" x14ac:dyDescent="0.25">
      <c r="A11309" s="144" t="s">
        <v>2779</v>
      </c>
      <c r="B11309">
        <v>1</v>
      </c>
      <c r="C11309" s="10" t="s">
        <v>1098</v>
      </c>
      <c r="D11309" s="18" t="str">
        <f>+IFERROR(VLOOKUP(Cursos[[#This Row],[Modelo correcto]],Modelos[[Modelo correcto]:[¿En línea?]],2,FALSE),"REVISAR")</f>
        <v>CANON</v>
      </c>
      <c r="E11309" s="18" t="str">
        <f>+IFERROR(VLOOKUP(Cursos[[#This Row],[Modelo correcto]],Modelos[[Modelo correcto]:[¿En línea?]],3,FALSE),"REVISAR")</f>
        <v>SÍ</v>
      </c>
      <c r="F11309" s="18" t="str">
        <f>+Cursos[[#This Row],[IS]]&amp;Cursos[[#This Row],[Modelo correcto]]</f>
        <v>MIGUEL ANGEL CASTILLOIRAC475</v>
      </c>
      <c r="G11309" s="18">
        <v>1</v>
      </c>
      <c r="H11309" s="19">
        <v>43891</v>
      </c>
      <c r="I11309" s="18" t="str">
        <f>+IFERROR(VLOOKUP(Cursos[[#This Row],[Modelo correcto]],Modelos[[Modelo correcto]:[Aplica para certificación]],4,FALSE),"REVISAR")</f>
        <v>SÍ</v>
      </c>
    </row>
    <row r="11310" spans="1:9" x14ac:dyDescent="0.25">
      <c r="A11310" s="144" t="s">
        <v>2779</v>
      </c>
      <c r="B11310">
        <v>1</v>
      </c>
      <c r="C11310" s="64" t="s">
        <v>854</v>
      </c>
      <c r="D11310" s="18" t="str">
        <f>+IFERROR(VLOOKUP(Cursos[[#This Row],[Modelo correcto]],Modelos[[Modelo correcto]:[¿En línea?]],2,FALSE),"REVISAR")</f>
        <v>CANON</v>
      </c>
      <c r="E11310" s="18" t="str">
        <f>+IFERROR(VLOOKUP(Cursos[[#This Row],[Modelo correcto]],Modelos[[Modelo correcto]:[¿En línea?]],3,FALSE),"REVISAR")</f>
        <v>SÍ</v>
      </c>
      <c r="F11310" s="18" t="str">
        <f>+Cursos[[#This Row],[IS]]&amp;Cursos[[#This Row],[Modelo correcto]]</f>
        <v>MIGUEL ANGEL CASTILLOIRC1335</v>
      </c>
      <c r="G11310" s="18">
        <v>1</v>
      </c>
      <c r="H11310" s="19">
        <v>43922</v>
      </c>
      <c r="I11310" s="18" t="str">
        <f>+IFERROR(VLOOKUP(Cursos[[#This Row],[Modelo correcto]],Modelos[[Modelo correcto]:[Aplica para certificación]],4,FALSE),"REVISAR")</f>
        <v>NO</v>
      </c>
    </row>
    <row r="11311" spans="1:9" x14ac:dyDescent="0.25">
      <c r="A11311" s="144" t="s">
        <v>2779</v>
      </c>
      <c r="B11311">
        <v>1</v>
      </c>
      <c r="C11311" s="64" t="s">
        <v>1157</v>
      </c>
      <c r="D11311" s="18" t="str">
        <f>+IFERROR(VLOOKUP(Cursos[[#This Row],[Modelo correcto]],Modelos[[Modelo correcto]:[¿En línea?]],2,FALSE),"REVISAR")</f>
        <v>CANON</v>
      </c>
      <c r="E11311" s="18" t="str">
        <f>+IFERROR(VLOOKUP(Cursos[[#This Row],[Modelo correcto]],Modelos[[Modelo correcto]:[¿En línea?]],3,FALSE),"REVISAR")</f>
        <v>SÍ</v>
      </c>
      <c r="F11311" s="18" t="str">
        <f>+Cursos[[#This Row],[IS]]&amp;Cursos[[#This Row],[Modelo correcto]]</f>
        <v>MIGUEL ANGEL CASTILLOIRC355</v>
      </c>
      <c r="G11311" s="18">
        <v>1</v>
      </c>
      <c r="H11311" s="19">
        <v>43922</v>
      </c>
      <c r="I11311" s="18" t="str">
        <f>+IFERROR(VLOOKUP(Cursos[[#This Row],[Modelo correcto]],Modelos[[Modelo correcto]:[Aplica para certificación]],4,FALSE),"REVISAR")</f>
        <v>SÍ</v>
      </c>
    </row>
    <row r="11312" spans="1:9" x14ac:dyDescent="0.25">
      <c r="A11312" s="144" t="s">
        <v>2779</v>
      </c>
      <c r="B11312">
        <v>1</v>
      </c>
      <c r="C11312" s="64" t="s">
        <v>1002</v>
      </c>
      <c r="D11312" s="18" t="str">
        <f>+IFERROR(VLOOKUP(Cursos[[#This Row],[Modelo correcto]],Modelos[[Modelo correcto]:[¿En línea?]],2,FALSE),"REVISAR")</f>
        <v>CANON</v>
      </c>
      <c r="E11312" s="18" t="str">
        <f>+IFERROR(VLOOKUP(Cursos[[#This Row],[Modelo correcto]],Modelos[[Modelo correcto]:[¿En línea?]],3,FALSE),"REVISAR")</f>
        <v>SÍ</v>
      </c>
      <c r="F11312" s="18" t="str">
        <f>+Cursos[[#This Row],[IS]]&amp;Cursos[[#This Row],[Modelo correcto]]</f>
        <v>MIGUEL ANGEL CASTILLOLBP350</v>
      </c>
      <c r="G11312" s="18">
        <v>1</v>
      </c>
      <c r="H11312" s="19">
        <v>43922</v>
      </c>
      <c r="I11312" s="18" t="str">
        <f>+IFERROR(VLOOKUP(Cursos[[#This Row],[Modelo correcto]],Modelos[[Modelo correcto]:[Aplica para certificación]],4,FALSE),"REVISAR")</f>
        <v>NO</v>
      </c>
    </row>
    <row r="11313" spans="1:9" x14ac:dyDescent="0.25">
      <c r="A11313" s="144" t="s">
        <v>2779</v>
      </c>
      <c r="B11313">
        <v>1</v>
      </c>
      <c r="C11313" s="64" t="s">
        <v>1165</v>
      </c>
      <c r="D11313" s="18" t="str">
        <f>+IFERROR(VLOOKUP(Cursos[[#This Row],[Modelo correcto]],Modelos[[Modelo correcto]:[¿En línea?]],2,FALSE),"REVISAR")</f>
        <v>CANON</v>
      </c>
      <c r="E11313" s="18" t="str">
        <f>+IFERROR(VLOOKUP(Cursos[[#This Row],[Modelo correcto]],Modelos[[Modelo correcto]:[¿En línea?]],3,FALSE),"REVISAR")</f>
        <v>SÍ</v>
      </c>
      <c r="F11313" s="18" t="str">
        <f>+Cursos[[#This Row],[IS]]&amp;Cursos[[#This Row],[Modelo correcto]]</f>
        <v>MIGUEL ANGEL CASTILLOLBP664C</v>
      </c>
      <c r="G11313" s="18">
        <v>1</v>
      </c>
      <c r="H11313" s="19">
        <v>43922</v>
      </c>
      <c r="I11313" s="18" t="str">
        <f>+IFERROR(VLOOKUP(Cursos[[#This Row],[Modelo correcto]],Modelos[[Modelo correcto]:[Aplica para certificación]],4,FALSE),"REVISAR")</f>
        <v>NO</v>
      </c>
    </row>
    <row r="11314" spans="1:9" x14ac:dyDescent="0.25">
      <c r="A11314" s="144" t="s">
        <v>2779</v>
      </c>
      <c r="B11314">
        <v>1</v>
      </c>
      <c r="C11314" s="145" t="s">
        <v>756</v>
      </c>
      <c r="D11314" s="18" t="str">
        <f>+IFERROR(VLOOKUP(Cursos[[#This Row],[Modelo correcto]],Modelos[[Modelo correcto]:[¿En línea?]],2,FALSE),"REVISAR")</f>
        <v>CANON</v>
      </c>
      <c r="E11314" s="18" t="str">
        <f>+IFERROR(VLOOKUP(Cursos[[#This Row],[Modelo correcto]],Modelos[[Modelo correcto]:[¿En línea?]],3,FALSE),"REVISAR")</f>
        <v>SÍ</v>
      </c>
      <c r="F11314" s="18" t="str">
        <f>+Cursos[[#This Row],[IS]]&amp;Cursos[[#This Row],[Modelo correcto]]</f>
        <v>MIGUEL ANGEL CASTILLOPrincipios básicos de escáner</v>
      </c>
      <c r="G11314" s="18">
        <v>1</v>
      </c>
      <c r="H11314" s="19">
        <v>43891</v>
      </c>
      <c r="I11314" s="18" t="str">
        <f>+IFERROR(VLOOKUP(Cursos[[#This Row],[Modelo correcto]],Modelos[[Modelo correcto]:[Aplica para certificación]],4,FALSE),"REVISAR")</f>
        <v>SÍ</v>
      </c>
    </row>
    <row r="11315" spans="1:9" x14ac:dyDescent="0.25">
      <c r="A11315" s="144" t="s">
        <v>2779</v>
      </c>
      <c r="B11315">
        <v>1</v>
      </c>
      <c r="C11315" s="145" t="s">
        <v>1265</v>
      </c>
      <c r="D11315" s="18" t="str">
        <f>+IFERROR(VLOOKUP(Cursos[[#This Row],[Modelo correcto]],Modelos[[Modelo correcto]:[¿En línea?]],2,FALSE),"REVISAR")</f>
        <v>LEXMARK</v>
      </c>
      <c r="E11315" s="18" t="str">
        <f>+IFERROR(VLOOKUP(Cursos[[#This Row],[Modelo correcto]],Modelos[[Modelo correcto]:[¿En línea?]],3,FALSE),"REVISAR")</f>
        <v>SÍ</v>
      </c>
      <c r="F11315" s="18" t="str">
        <f>+Cursos[[#This Row],[IS]]&amp;Cursos[[#This Row],[Modelo correcto]]</f>
        <v>MIGUEL ANGEL CASTILLOT65X</v>
      </c>
      <c r="G11315" s="18">
        <v>0</v>
      </c>
      <c r="H11315" s="44">
        <v>43922</v>
      </c>
      <c r="I11315" s="18" t="str">
        <f>+IFERROR(VLOOKUP(Cursos[[#This Row],[Modelo correcto]],Modelos[[Modelo correcto]:[Aplica para certificación]],4,FALSE),"REVISAR")</f>
        <v>NO</v>
      </c>
    </row>
    <row r="11316" spans="1:9" x14ac:dyDescent="0.25">
      <c r="A11316" s="144" t="s">
        <v>2779</v>
      </c>
      <c r="B11316">
        <v>1</v>
      </c>
      <c r="C11316" s="53" t="s">
        <v>60</v>
      </c>
      <c r="D11316" s="18" t="str">
        <f>+IFERROR(VLOOKUP(Cursos[[#This Row],[Modelo correcto]],Modelos[[Modelo correcto]:[¿En línea?]],2,FALSE),"REVISAR")</f>
        <v>XEROX</v>
      </c>
      <c r="E11316" s="18" t="str">
        <f>+IFERROR(VLOOKUP(Cursos[[#This Row],[Modelo correcto]],Modelos[[Modelo correcto]:[¿En línea?]],3,FALSE),"REVISAR")</f>
        <v>SÍ</v>
      </c>
      <c r="F11316" s="18" t="str">
        <f>+Cursos[[#This Row],[IS]]&amp;Cursos[[#This Row],[Modelo correcto]]</f>
        <v>MIGUEL ANGEL CASTILLO0015088</v>
      </c>
      <c r="G11316" s="18">
        <v>0</v>
      </c>
      <c r="H11316" s="19">
        <v>43862</v>
      </c>
      <c r="I11316" s="18" t="str">
        <f>+IFERROR(VLOOKUP(Cursos[[#This Row],[Modelo correcto]],Modelos[[Modelo correcto]:[Aplica para certificación]],4,FALSE),"REVISAR")</f>
        <v>NO</v>
      </c>
    </row>
    <row r="11317" spans="1:9" x14ac:dyDescent="0.25">
      <c r="A11317" s="144" t="s">
        <v>2779</v>
      </c>
      <c r="B11317">
        <v>1</v>
      </c>
      <c r="C11317" s="145" t="s">
        <v>297</v>
      </c>
      <c r="D11317" s="18" t="str">
        <f>+IFERROR(VLOOKUP(Cursos[[#This Row],[Modelo correcto]],Modelos[[Modelo correcto]:[¿En línea?]],2,FALSE),"REVISAR")</f>
        <v>XEROX</v>
      </c>
      <c r="E11317" s="18" t="str">
        <f>+IFERROR(VLOOKUP(Cursos[[#This Row],[Modelo correcto]],Modelos[[Modelo correcto]:[¿En línea?]],3,FALSE),"REVISAR")</f>
        <v>SÍ</v>
      </c>
      <c r="F11317" s="18" t="str">
        <f>+Cursos[[#This Row],[IS]]&amp;Cursos[[#This Row],[Modelo correcto]]</f>
        <v>MIGUEL ANGEL CASTILLOBRFNTF</v>
      </c>
      <c r="G11317" s="18">
        <v>1</v>
      </c>
      <c r="H11317" s="19">
        <v>43891</v>
      </c>
      <c r="I11317" s="18" t="str">
        <f>+IFERROR(VLOOKUP(Cursos[[#This Row],[Modelo correcto]],Modelos[[Modelo correcto]:[Aplica para certificación]],4,FALSE),"REVISAR")</f>
        <v>SÍ</v>
      </c>
    </row>
    <row r="11318" spans="1:9" x14ac:dyDescent="0.25">
      <c r="A11318" s="144" t="s">
        <v>2779</v>
      </c>
      <c r="B11318">
        <v>1</v>
      </c>
      <c r="C11318" s="145" t="s">
        <v>89</v>
      </c>
      <c r="D11318" s="18" t="str">
        <f>+IFERROR(VLOOKUP(Cursos[[#This Row],[Modelo correcto]],Modelos[[Modelo correcto]:[¿En línea?]],2,FALSE),"REVISAR")</f>
        <v>XEROX</v>
      </c>
      <c r="E11318" s="18" t="str">
        <f>+IFERROR(VLOOKUP(Cursos[[#This Row],[Modelo correcto]],Modelos[[Modelo correcto]:[¿En línea?]],3,FALSE),"REVISAR")</f>
        <v>SÍ</v>
      </c>
      <c r="F11318" s="18" t="str">
        <f>+Cursos[[#This Row],[IS]]&amp;Cursos[[#This Row],[Modelo correcto]]</f>
        <v>MIGUEL ANGEL CASTILLOC12407</v>
      </c>
      <c r="G11318" s="18">
        <v>0</v>
      </c>
      <c r="H11318" s="19">
        <v>43922</v>
      </c>
      <c r="I11318" s="18" t="str">
        <f>+IFERROR(VLOOKUP(Cursos[[#This Row],[Modelo correcto]],Modelos[[Modelo correcto]:[Aplica para certificación]],4,FALSE),"REVISAR")</f>
        <v>NO</v>
      </c>
    </row>
    <row r="11319" spans="1:9" x14ac:dyDescent="0.25">
      <c r="A11319" s="144" t="s">
        <v>2779</v>
      </c>
      <c r="B11319">
        <v>1</v>
      </c>
      <c r="C11319" s="145" t="s">
        <v>129</v>
      </c>
      <c r="D11319" s="18" t="str">
        <f>+IFERROR(VLOOKUP(Cursos[[#This Row],[Modelo correcto]],Modelos[[Modelo correcto]:[¿En línea?]],2,FALSE),"REVISAR")</f>
        <v>XEROX</v>
      </c>
      <c r="E11319" s="18" t="str">
        <f>+IFERROR(VLOOKUP(Cursos[[#This Row],[Modelo correcto]],Modelos[[Modelo correcto]:[¿En línea?]],3,FALSE),"REVISAR")</f>
        <v>SÍ</v>
      </c>
      <c r="F11319" s="18" t="str">
        <f>+Cursos[[#This Row],[IS]]&amp;Cursos[[#This Row],[Modelo correcto]]</f>
        <v>MIGUEL ANGEL CASTILLOC13159</v>
      </c>
      <c r="G11319" s="18">
        <v>0</v>
      </c>
      <c r="H11319" s="19">
        <v>43922</v>
      </c>
      <c r="I11319" s="18" t="str">
        <f>+IFERROR(VLOOKUP(Cursos[[#This Row],[Modelo correcto]],Modelos[[Modelo correcto]:[Aplica para certificación]],4,FALSE),"REVISAR")</f>
        <v>NO</v>
      </c>
    </row>
    <row r="11320" spans="1:9" x14ac:dyDescent="0.25">
      <c r="A11320" s="144" t="s">
        <v>2779</v>
      </c>
      <c r="B11320">
        <v>1</v>
      </c>
      <c r="C11320" s="145" t="s">
        <v>15</v>
      </c>
      <c r="D11320" s="18" t="str">
        <f>+IFERROR(VLOOKUP(Cursos[[#This Row],[Modelo correcto]],Modelos[[Modelo correcto]:[¿En línea?]],2,FALSE),"REVISAR")</f>
        <v>XEROX</v>
      </c>
      <c r="E11320" s="18" t="str">
        <f>+IFERROR(VLOOKUP(Cursos[[#This Row],[Modelo correcto]],Modelos[[Modelo correcto]:[¿En línea?]],3,FALSE),"REVISAR")</f>
        <v>SÍ</v>
      </c>
      <c r="F11320" s="18" t="str">
        <f>+Cursos[[#This Row],[IS]]&amp;Cursos[[#This Row],[Modelo correcto]]</f>
        <v>MIGUEL ANGEL CASTILLOC13861</v>
      </c>
      <c r="G11320" s="18">
        <v>0</v>
      </c>
      <c r="H11320" s="19">
        <v>43922</v>
      </c>
      <c r="I11320" s="18" t="str">
        <f>+IFERROR(VLOOKUP(Cursos[[#This Row],[Modelo correcto]],Modelos[[Modelo correcto]:[Aplica para certificación]],4,FALSE),"REVISAR")</f>
        <v>NO</v>
      </c>
    </row>
    <row r="11321" spans="1:9" x14ac:dyDescent="0.25">
      <c r="A11321" s="144" t="s">
        <v>2779</v>
      </c>
      <c r="B11321">
        <v>1</v>
      </c>
      <c r="C11321" s="145" t="s">
        <v>150</v>
      </c>
      <c r="D11321" s="18" t="str">
        <f>+IFERROR(VLOOKUP(Cursos[[#This Row],[Modelo correcto]],Modelos[[Modelo correcto]:[¿En línea?]],2,FALSE),"REVISAR")</f>
        <v>XEROX</v>
      </c>
      <c r="E11321" s="18" t="str">
        <f>+IFERROR(VLOOKUP(Cursos[[#This Row],[Modelo correcto]],Modelos[[Modelo correcto]:[¿En línea?]],3,FALSE),"REVISAR")</f>
        <v>SÍ</v>
      </c>
      <c r="F11321" s="18" t="str">
        <f>+Cursos[[#This Row],[IS]]&amp;Cursos[[#This Row],[Modelo correcto]]</f>
        <v>MIGUEL ANGEL CASTILLOC13925</v>
      </c>
      <c r="G11321" s="18">
        <v>0</v>
      </c>
      <c r="H11321" s="19">
        <v>43922</v>
      </c>
      <c r="I11321" s="18" t="str">
        <f>+IFERROR(VLOOKUP(Cursos[[#This Row],[Modelo correcto]],Modelos[[Modelo correcto]:[Aplica para certificación]],4,FALSE),"REVISAR")</f>
        <v>SÍ</v>
      </c>
    </row>
    <row r="11322" spans="1:9" x14ac:dyDescent="0.25">
      <c r="A11322" s="144" t="s">
        <v>2779</v>
      </c>
      <c r="B11322">
        <v>1</v>
      </c>
      <c r="C11322" s="145" t="s">
        <v>133</v>
      </c>
      <c r="D11322" s="18" t="str">
        <f>+IFERROR(VLOOKUP(Cursos[[#This Row],[Modelo correcto]],Modelos[[Modelo correcto]:[¿En línea?]],2,FALSE),"REVISAR")</f>
        <v>XEROX</v>
      </c>
      <c r="E11322" s="18" t="str">
        <f>+IFERROR(VLOOKUP(Cursos[[#This Row],[Modelo correcto]],Modelos[[Modelo correcto]:[¿En línea?]],3,FALSE),"REVISAR")</f>
        <v>SÍ</v>
      </c>
      <c r="F11322" s="18" t="str">
        <f>+Cursos[[#This Row],[IS]]&amp;Cursos[[#This Row],[Modelo correcto]]</f>
        <v>MIGUEL ANGEL CASTILLOC14049</v>
      </c>
      <c r="G11322" s="18">
        <v>0</v>
      </c>
      <c r="H11322" s="19">
        <v>43922</v>
      </c>
      <c r="I11322" s="18" t="str">
        <f>+IFERROR(VLOOKUP(Cursos[[#This Row],[Modelo correcto]],Modelos[[Modelo correcto]:[Aplica para certificación]],4,FALSE),"REVISAR")</f>
        <v>NO</v>
      </c>
    </row>
    <row r="11323" spans="1:9" x14ac:dyDescent="0.25">
      <c r="A11323" s="144" t="s">
        <v>2779</v>
      </c>
      <c r="B11323">
        <v>1</v>
      </c>
      <c r="C11323" s="10" t="s">
        <v>55</v>
      </c>
      <c r="D11323" s="18" t="str">
        <f>+IFERROR(VLOOKUP(Cursos[[#This Row],[Modelo correcto]],Modelos[[Modelo correcto]:[¿En línea?]],2,FALSE),"REVISAR")</f>
        <v>XEROX</v>
      </c>
      <c r="E11323" s="18" t="str">
        <f>+IFERROR(VLOOKUP(Cursos[[#This Row],[Modelo correcto]],Modelos[[Modelo correcto]:[¿En línea?]],3,FALSE),"REVISAR")</f>
        <v>SÍ</v>
      </c>
      <c r="F11323" s="18" t="str">
        <f>+Cursos[[#This Row],[IS]]&amp;Cursos[[#This Row],[Modelo correcto]]</f>
        <v>MIGUEL ANGEL CASTILLOC15005</v>
      </c>
      <c r="G11323" s="18">
        <v>0</v>
      </c>
      <c r="H11323" s="19">
        <v>43922</v>
      </c>
      <c r="I11323" s="18" t="str">
        <f>+IFERROR(VLOOKUP(Cursos[[#This Row],[Modelo correcto]],Modelos[[Modelo correcto]:[Aplica para certificación]],4,FALSE),"REVISAR")</f>
        <v>SÍ</v>
      </c>
    </row>
    <row r="11324" spans="1:9" x14ac:dyDescent="0.25">
      <c r="A11324" s="144" t="s">
        <v>2779</v>
      </c>
      <c r="B11324">
        <v>1</v>
      </c>
      <c r="C11324" s="10" t="s">
        <v>1180</v>
      </c>
      <c r="D11324" s="18" t="str">
        <f>+IFERROR(VLOOKUP(Cursos[[#This Row],[Modelo correcto]],Modelos[[Modelo correcto]:[¿En línea?]],2,FALSE),"REVISAR")</f>
        <v>XEROX</v>
      </c>
      <c r="E11324" s="18" t="str">
        <f>+IFERROR(VLOOKUP(Cursos[[#This Row],[Modelo correcto]],Modelos[[Modelo correcto]:[¿En línea?]],3,FALSE),"REVISAR")</f>
        <v>SÍ</v>
      </c>
      <c r="F11324" s="18" t="str">
        <f>+Cursos[[#This Row],[IS]]&amp;Cursos[[#This Row],[Modelo correcto]]</f>
        <v>MIGUEL ANGEL CASTILLOCLA208</v>
      </c>
      <c r="G11324" s="18">
        <v>0</v>
      </c>
      <c r="H11324" s="19">
        <v>43922</v>
      </c>
      <c r="I11324" s="18" t="str">
        <f>+IFERROR(VLOOKUP(Cursos[[#This Row],[Modelo correcto]],Modelos[[Modelo correcto]:[Aplica para certificación]],4,FALSE),"REVISAR")</f>
        <v>NO</v>
      </c>
    </row>
    <row r="11325" spans="1:9" x14ac:dyDescent="0.25">
      <c r="A11325" s="144" t="s">
        <v>2779</v>
      </c>
      <c r="B11325">
        <v>1</v>
      </c>
      <c r="C11325" s="10" t="s">
        <v>186</v>
      </c>
      <c r="D11325" s="18" t="str">
        <f>+IFERROR(VLOOKUP(Cursos[[#This Row],[Modelo correcto]],Modelos[[Modelo correcto]:[¿En línea?]],2,FALSE),"REVISAR")</f>
        <v>XEROX</v>
      </c>
      <c r="E11325" s="18" t="str">
        <f>+IFERROR(VLOOKUP(Cursos[[#This Row],[Modelo correcto]],Modelos[[Modelo correcto]:[¿En línea?]],3,FALSE),"REVISAR")</f>
        <v>SÍ</v>
      </c>
      <c r="F11325" s="18" t="str">
        <f>+Cursos[[#This Row],[IS]]&amp;Cursos[[#This Row],[Modelo correcto]]</f>
        <v>MIGUEL ANGEL CASTILLOEFI100</v>
      </c>
      <c r="G11325" s="18">
        <v>0</v>
      </c>
      <c r="H11325" s="19">
        <v>43922</v>
      </c>
      <c r="I11325" s="18" t="str">
        <f>+IFERROR(VLOOKUP(Cursos[[#This Row],[Modelo correcto]],Modelos[[Modelo correcto]:[Aplica para certificación]],4,FALSE),"REVISAR")</f>
        <v>NO</v>
      </c>
    </row>
    <row r="11326" spans="1:9" x14ac:dyDescent="0.25">
      <c r="A11326" s="144" t="s">
        <v>2779</v>
      </c>
      <c r="B11326">
        <v>1</v>
      </c>
      <c r="C11326" s="10" t="s">
        <v>105</v>
      </c>
      <c r="D11326" s="18" t="str">
        <f>+IFERROR(VLOOKUP(Cursos[[#This Row],[Modelo correcto]],Modelos[[Modelo correcto]:[¿En línea?]],2,FALSE),"REVISAR")</f>
        <v>XEROX</v>
      </c>
      <c r="E11326" s="18" t="str">
        <f>+IFERROR(VLOOKUP(Cursos[[#This Row],[Modelo correcto]],Modelos[[Modelo correcto]:[¿En línea?]],3,FALSE),"REVISAR")</f>
        <v>SÍ</v>
      </c>
      <c r="F11326" s="18" t="str">
        <f>+Cursos[[#This Row],[IS]]&amp;Cursos[[#This Row],[Modelo correcto]]</f>
        <v>MIGUEL ANGEL CASTILLOEFI110</v>
      </c>
      <c r="G11326" s="18">
        <v>0</v>
      </c>
      <c r="H11326" s="19">
        <v>43922</v>
      </c>
      <c r="I11326" s="18" t="str">
        <f>+IFERROR(VLOOKUP(Cursos[[#This Row],[Modelo correcto]],Modelos[[Modelo correcto]:[Aplica para certificación]],4,FALSE),"REVISAR")</f>
        <v>NO</v>
      </c>
    </row>
    <row r="11327" spans="1:9" x14ac:dyDescent="0.25">
      <c r="A11327" s="144" t="s">
        <v>2779</v>
      </c>
      <c r="B11327">
        <v>1</v>
      </c>
      <c r="C11327" s="10" t="s">
        <v>105</v>
      </c>
      <c r="D11327" s="18" t="str">
        <f>+IFERROR(VLOOKUP(Cursos[[#This Row],[Modelo correcto]],Modelos[[Modelo correcto]:[¿En línea?]],2,FALSE),"REVISAR")</f>
        <v>XEROX</v>
      </c>
      <c r="E11327" s="18" t="str">
        <f>+IFERROR(VLOOKUP(Cursos[[#This Row],[Modelo correcto]],Modelos[[Modelo correcto]:[¿En línea?]],3,FALSE),"REVISAR")</f>
        <v>SÍ</v>
      </c>
      <c r="F11327" s="18" t="str">
        <f>+Cursos[[#This Row],[IS]]&amp;Cursos[[#This Row],[Modelo correcto]]</f>
        <v>MIGUEL ANGEL CASTILLOEFI110</v>
      </c>
      <c r="G11327" s="18">
        <v>0</v>
      </c>
      <c r="H11327" s="19">
        <v>43922</v>
      </c>
      <c r="I11327" s="18" t="str">
        <f>+IFERROR(VLOOKUP(Cursos[[#This Row],[Modelo correcto]],Modelos[[Modelo correcto]:[Aplica para certificación]],4,FALSE),"REVISAR")</f>
        <v>NO</v>
      </c>
    </row>
    <row r="11328" spans="1:9" x14ac:dyDescent="0.25">
      <c r="A11328" s="144" t="s">
        <v>2779</v>
      </c>
      <c r="B11328">
        <v>1</v>
      </c>
      <c r="C11328" s="10" t="s">
        <v>107</v>
      </c>
      <c r="D11328" s="18" t="str">
        <f>+IFERROR(VLOOKUP(Cursos[[#This Row],[Modelo correcto]],Modelos[[Modelo correcto]:[¿En línea?]],2,FALSE),"REVISAR")</f>
        <v>XEROX</v>
      </c>
      <c r="E11328" s="18" t="str">
        <f>+IFERROR(VLOOKUP(Cursos[[#This Row],[Modelo correcto]],Modelos[[Modelo correcto]:[¿En línea?]],3,FALSE),"REVISAR")</f>
        <v>SÍ</v>
      </c>
      <c r="F11328" s="18" t="str">
        <f>+Cursos[[#This Row],[IS]]&amp;Cursos[[#This Row],[Modelo correcto]]</f>
        <v>MIGUEL ANGEL CASTILLOEFI200</v>
      </c>
      <c r="G11328" s="18">
        <v>0</v>
      </c>
      <c r="H11328" s="19">
        <v>43922</v>
      </c>
      <c r="I11328" s="18" t="str">
        <f>+IFERROR(VLOOKUP(Cursos[[#This Row],[Modelo correcto]],Modelos[[Modelo correcto]:[Aplica para certificación]],4,FALSE),"REVISAR")</f>
        <v>NO</v>
      </c>
    </row>
    <row r="11329" spans="1:9" x14ac:dyDescent="0.25">
      <c r="A11329" s="144" t="s">
        <v>2779</v>
      </c>
      <c r="B11329">
        <v>1</v>
      </c>
      <c r="C11329" s="10" t="s">
        <v>109</v>
      </c>
      <c r="D11329" s="18" t="str">
        <f>+IFERROR(VLOOKUP(Cursos[[#This Row],[Modelo correcto]],Modelos[[Modelo correcto]:[¿En línea?]],2,FALSE),"REVISAR")</f>
        <v>XEROX</v>
      </c>
      <c r="E11329" s="18" t="str">
        <f>+IFERROR(VLOOKUP(Cursos[[#This Row],[Modelo correcto]],Modelos[[Modelo correcto]:[¿En línea?]],3,FALSE),"REVISAR")</f>
        <v>SÍ</v>
      </c>
      <c r="F11329" s="18" t="str">
        <f>+Cursos[[#This Row],[IS]]&amp;Cursos[[#This Row],[Modelo correcto]]</f>
        <v>MIGUEL ANGEL CASTILLOEFI210</v>
      </c>
      <c r="G11329" s="18">
        <v>0</v>
      </c>
      <c r="H11329" s="19">
        <v>43922</v>
      </c>
      <c r="I11329" s="18" t="str">
        <f>+IFERROR(VLOOKUP(Cursos[[#This Row],[Modelo correcto]],Modelos[[Modelo correcto]:[Aplica para certificación]],4,FALSE),"REVISAR")</f>
        <v>NO</v>
      </c>
    </row>
    <row r="11330" spans="1:9" x14ac:dyDescent="0.25">
      <c r="A11330" s="144" t="s">
        <v>2779</v>
      </c>
      <c r="B11330">
        <v>1</v>
      </c>
      <c r="C11330" s="10" t="s">
        <v>111</v>
      </c>
      <c r="D11330" s="18" t="str">
        <f>+IFERROR(VLOOKUP(Cursos[[#This Row],[Modelo correcto]],Modelos[[Modelo correcto]:[¿En línea?]],2,FALSE),"REVISAR")</f>
        <v>XEROX</v>
      </c>
      <c r="E11330" s="18" t="str">
        <f>+IFERROR(VLOOKUP(Cursos[[#This Row],[Modelo correcto]],Modelos[[Modelo correcto]:[¿En línea?]],3,FALSE),"REVISAR")</f>
        <v>SÍ</v>
      </c>
      <c r="F11330" s="18" t="str">
        <f>+Cursos[[#This Row],[IS]]&amp;Cursos[[#This Row],[Modelo correcto]]</f>
        <v>MIGUEL ANGEL CASTILLOEFI300</v>
      </c>
      <c r="G11330" s="18">
        <v>0</v>
      </c>
      <c r="H11330" s="19">
        <v>43922</v>
      </c>
      <c r="I11330" s="18" t="str">
        <f>+IFERROR(VLOOKUP(Cursos[[#This Row],[Modelo correcto]],Modelos[[Modelo correcto]:[Aplica para certificación]],4,FALSE),"REVISAR")</f>
        <v>NO</v>
      </c>
    </row>
    <row r="11331" spans="1:9" x14ac:dyDescent="0.25">
      <c r="A11331" s="144" t="s">
        <v>2779</v>
      </c>
      <c r="B11331">
        <v>1</v>
      </c>
      <c r="C11331" s="10" t="s">
        <v>88</v>
      </c>
      <c r="D11331" s="18" t="str">
        <f>+IFERROR(VLOOKUP(Cursos[[#This Row],[Modelo correcto]],Modelos[[Modelo correcto]:[¿En línea?]],2,FALSE),"REVISAR")</f>
        <v>XEROX</v>
      </c>
      <c r="E11331" s="18" t="str">
        <f>+IFERROR(VLOOKUP(Cursos[[#This Row],[Modelo correcto]],Modelos[[Modelo correcto]:[¿En línea?]],3,FALSE),"REVISAR")</f>
        <v>SÍ</v>
      </c>
      <c r="F11331" s="18" t="str">
        <f>+Cursos[[#This Row],[IS]]&amp;Cursos[[#This Row],[Modelo correcto]]</f>
        <v>MIGUEL ANGEL CASTILLOEFIOVER</v>
      </c>
      <c r="G11331" s="18">
        <v>0</v>
      </c>
      <c r="H11331" s="19">
        <v>43922</v>
      </c>
      <c r="I11331" s="18" t="str">
        <f>+IFERROR(VLOOKUP(Cursos[[#This Row],[Modelo correcto]],Modelos[[Modelo correcto]:[Aplica para certificación]],4,FALSE),"REVISAR")</f>
        <v>NO</v>
      </c>
    </row>
    <row r="11332" spans="1:9" x14ac:dyDescent="0.25">
      <c r="A11332" s="144" t="s">
        <v>2779</v>
      </c>
      <c r="B11332">
        <v>1</v>
      </c>
      <c r="C11332" s="10" t="s">
        <v>63</v>
      </c>
      <c r="D11332" s="18" t="str">
        <f>+IFERROR(VLOOKUP(Cursos[[#This Row],[Modelo correcto]],Modelos[[Modelo correcto]:[¿En línea?]],2,FALSE),"REVISAR")</f>
        <v>XEROX</v>
      </c>
      <c r="E11332" s="18" t="str">
        <f>+IFERROR(VLOOKUP(Cursos[[#This Row],[Modelo correcto]],Modelos[[Modelo correcto]:[¿En línea?]],3,FALSE),"REVISAR")</f>
        <v>SÍ</v>
      </c>
      <c r="F11332" s="18" t="str">
        <f>+Cursos[[#This Row],[IS]]&amp;Cursos[[#This Row],[Modelo correcto]]</f>
        <v>MIGUEL ANGEL CASTILLOFFPSSP1</v>
      </c>
      <c r="G11332" s="18">
        <v>0</v>
      </c>
      <c r="H11332" s="19">
        <v>43922</v>
      </c>
      <c r="I11332" s="18" t="str">
        <f>+IFERROR(VLOOKUP(Cursos[[#This Row],[Modelo correcto]],Modelos[[Modelo correcto]:[Aplica para certificación]],4,FALSE),"REVISAR")</f>
        <v>NO</v>
      </c>
    </row>
    <row r="11333" spans="1:9" x14ac:dyDescent="0.25">
      <c r="A11333" s="144" t="s">
        <v>2779</v>
      </c>
      <c r="B11333">
        <v>1</v>
      </c>
      <c r="C11333" s="10" t="s">
        <v>63</v>
      </c>
      <c r="D11333" s="18" t="str">
        <f>+IFERROR(VLOOKUP(Cursos[[#This Row],[Modelo correcto]],Modelos[[Modelo correcto]:[¿En línea?]],2,FALSE),"REVISAR")</f>
        <v>XEROX</v>
      </c>
      <c r="E11333" s="18" t="str">
        <f>+IFERROR(VLOOKUP(Cursos[[#This Row],[Modelo correcto]],Modelos[[Modelo correcto]:[¿En línea?]],3,FALSE),"REVISAR")</f>
        <v>SÍ</v>
      </c>
      <c r="F11333" s="18" t="str">
        <f>+Cursos[[#This Row],[IS]]&amp;Cursos[[#This Row],[Modelo correcto]]</f>
        <v>MIGUEL ANGEL CASTILLOFFPSSP1</v>
      </c>
      <c r="G11333" s="18">
        <v>0</v>
      </c>
      <c r="H11333" s="19">
        <v>43922</v>
      </c>
      <c r="I11333" s="18" t="str">
        <f>+IFERROR(VLOOKUP(Cursos[[#This Row],[Modelo correcto]],Modelos[[Modelo correcto]:[Aplica para certificación]],4,FALSE),"REVISAR")</f>
        <v>NO</v>
      </c>
    </row>
    <row r="11334" spans="1:9" x14ac:dyDescent="0.25">
      <c r="A11334" s="144" t="s">
        <v>2779</v>
      </c>
      <c r="B11334">
        <v>1</v>
      </c>
      <c r="C11334" s="10" t="s">
        <v>295</v>
      </c>
      <c r="D11334" s="18" t="str">
        <f>+IFERROR(VLOOKUP(Cursos[[#This Row],[Modelo correcto]],Modelos[[Modelo correcto]:[¿En línea?]],2,FALSE),"REVISAR")</f>
        <v>XEROX</v>
      </c>
      <c r="E11334" s="18" t="str">
        <f>+IFERROR(VLOOKUP(Cursos[[#This Row],[Modelo correcto]],Modelos[[Modelo correcto]:[¿En línea?]],3,FALSE),"REVISAR")</f>
        <v>SÍ</v>
      </c>
      <c r="F11334" s="18" t="str">
        <f>+Cursos[[#This Row],[IS]]&amp;Cursos[[#This Row],[Modelo correcto]]</f>
        <v>MIGUEL ANGEL CASTILLOIDMNTFR</v>
      </c>
      <c r="G11334" s="18">
        <v>1</v>
      </c>
      <c r="H11334" s="19">
        <v>43891</v>
      </c>
      <c r="I11334" s="18" t="str">
        <f>+IFERROR(VLOOKUP(Cursos[[#This Row],[Modelo correcto]],Modelos[[Modelo correcto]:[Aplica para certificación]],4,FALSE),"REVISAR")</f>
        <v>SÍ</v>
      </c>
    </row>
    <row r="11335" spans="1:9" x14ac:dyDescent="0.25">
      <c r="A11335" s="144" t="s">
        <v>2779</v>
      </c>
      <c r="B11335">
        <v>1</v>
      </c>
      <c r="C11335" s="10" t="s">
        <v>296</v>
      </c>
      <c r="D11335" s="18" t="str">
        <f>+IFERROR(VLOOKUP(Cursos[[#This Row],[Modelo correcto]],Modelos[[Modelo correcto]:[¿En línea?]],2,FALSE),"REVISAR")</f>
        <v>XEROX</v>
      </c>
      <c r="E11335" s="18" t="str">
        <f>+IFERROR(VLOOKUP(Cursos[[#This Row],[Modelo correcto]],Modelos[[Modelo correcto]:[¿En línea?]],3,FALSE),"REVISAR")</f>
        <v>SÍ</v>
      </c>
      <c r="F11335" s="18" t="str">
        <f>+Cursos[[#This Row],[IS]]&amp;Cursos[[#This Row],[Modelo correcto]]</f>
        <v>MIGUEL ANGEL CASTILLOINSNTFR</v>
      </c>
      <c r="G11335" s="18">
        <v>1</v>
      </c>
      <c r="H11335" s="19">
        <v>43891</v>
      </c>
      <c r="I11335" s="18" t="str">
        <f>+IFERROR(VLOOKUP(Cursos[[#This Row],[Modelo correcto]],Modelos[[Modelo correcto]:[Aplica para certificación]],4,FALSE),"REVISAR")</f>
        <v>SÍ</v>
      </c>
    </row>
    <row r="11336" spans="1:9" x14ac:dyDescent="0.25">
      <c r="A11336" s="144" t="s">
        <v>2779</v>
      </c>
      <c r="B11336">
        <v>1</v>
      </c>
      <c r="C11336" s="10" t="s">
        <v>277</v>
      </c>
      <c r="D11336" s="18" t="str">
        <f>+IFERROR(VLOOKUP(Cursos[[#This Row],[Modelo correcto]],Modelos[[Modelo correcto]:[¿En línea?]],2,FALSE),"REVISAR")</f>
        <v>XEROX</v>
      </c>
      <c r="E11336" s="18" t="str">
        <f>+IFERROR(VLOOKUP(Cursos[[#This Row],[Modelo correcto]],Modelos[[Modelo correcto]:[¿En línea?]],3,FALSE),"REVISAR")</f>
        <v>SÍ</v>
      </c>
      <c r="F11336" s="18" t="str">
        <f>+Cursos[[#This Row],[IS]]&amp;Cursos[[#This Row],[Modelo correcto]]</f>
        <v>MIGUEL ANGEL CASTILLOP3610LP</v>
      </c>
      <c r="G11336" s="18">
        <v>0</v>
      </c>
      <c r="H11336" s="19">
        <v>43922</v>
      </c>
      <c r="I11336" s="18" t="str">
        <f>+IFERROR(VLOOKUP(Cursos[[#This Row],[Modelo correcto]],Modelos[[Modelo correcto]:[Aplica para certificación]],4,FALSE),"REVISAR")</f>
        <v>NO</v>
      </c>
    </row>
    <row r="11337" spans="1:9" x14ac:dyDescent="0.25">
      <c r="A11337" s="144" t="s">
        <v>2779</v>
      </c>
      <c r="B11337">
        <v>1</v>
      </c>
      <c r="C11337" s="10" t="s">
        <v>1156</v>
      </c>
      <c r="D11337" s="18" t="str">
        <f>+IFERROR(VLOOKUP(Cursos[[#This Row],[Modelo correcto]],Modelos[[Modelo correcto]:[¿En línea?]],2,FALSE),"REVISAR")</f>
        <v>XEROX</v>
      </c>
      <c r="E11337" s="18" t="str">
        <f>+IFERROR(VLOOKUP(Cursos[[#This Row],[Modelo correcto]],Modelos[[Modelo correcto]:[¿En línea?]],3,FALSE),"REVISAR")</f>
        <v>SÍ</v>
      </c>
      <c r="F11337" s="18" t="str">
        <f>+Cursos[[#This Row],[IS]]&amp;Cursos[[#This Row],[Modelo correcto]]</f>
        <v>MIGUEL ANGEL CASTILLOPC90CMYK</v>
      </c>
      <c r="G11337" s="18">
        <v>0</v>
      </c>
      <c r="H11337" s="19">
        <v>43922</v>
      </c>
      <c r="I11337" s="18" t="str">
        <f>+IFERROR(VLOOKUP(Cursos[[#This Row],[Modelo correcto]],Modelos[[Modelo correcto]:[Aplica para certificación]],4,FALSE),"REVISAR")</f>
        <v>NO</v>
      </c>
    </row>
    <row r="11338" spans="1:9" x14ac:dyDescent="0.25">
      <c r="A11338" s="144" t="s">
        <v>2779</v>
      </c>
      <c r="B11338">
        <v>1</v>
      </c>
      <c r="C11338" s="10" t="s">
        <v>276</v>
      </c>
      <c r="D11338" s="18" t="str">
        <f>+IFERROR(VLOOKUP(Cursos[[#This Row],[Modelo correcto]],Modelos[[Modelo correcto]:[¿En línea?]],2,FALSE),"REVISAR")</f>
        <v>XEROX</v>
      </c>
      <c r="E11338" s="18" t="str">
        <f>+IFERROR(VLOOKUP(Cursos[[#This Row],[Modelo correcto]],Modelos[[Modelo correcto]:[¿En línea?]],3,FALSE),"REVISAR")</f>
        <v>SÍ</v>
      </c>
      <c r="F11338" s="18" t="str">
        <f>+Cursos[[#This Row],[IS]]&amp;Cursos[[#This Row],[Modelo correcto]]</f>
        <v>MIGUEL ANGEL CASTILLOPC90XTA</v>
      </c>
      <c r="G11338" s="18">
        <v>1</v>
      </c>
      <c r="H11338" s="19">
        <v>43831</v>
      </c>
      <c r="I11338" s="18" t="str">
        <f>+IFERROR(VLOOKUP(Cursos[[#This Row],[Modelo correcto]],Modelos[[Modelo correcto]:[Aplica para certificación]],4,FALSE),"REVISAR")</f>
        <v>SÍ</v>
      </c>
    </row>
    <row r="11339" spans="1:9" x14ac:dyDescent="0.25">
      <c r="A11339" s="144" t="s">
        <v>2779</v>
      </c>
      <c r="B11339">
        <v>1</v>
      </c>
      <c r="C11339" s="145" t="s">
        <v>191</v>
      </c>
      <c r="D11339" s="18" t="str">
        <f>+IFERROR(VLOOKUP(Cursos[[#This Row],[Modelo correcto]],Modelos[[Modelo correcto]:[¿En línea?]],2,FALSE),"REVISAR")</f>
        <v>XEROX</v>
      </c>
      <c r="E11339" s="18" t="str">
        <f>+IFERROR(VLOOKUP(Cursos[[#This Row],[Modelo correcto]],Modelos[[Modelo correcto]:[¿En línea?]],3,FALSE),"REVISAR")</f>
        <v>SÍ</v>
      </c>
      <c r="F11339" s="18" t="str">
        <f>+Cursos[[#This Row],[IS]]&amp;Cursos[[#This Row],[Modelo correcto]]</f>
        <v>MIGUEL ANGEL CASTILLOPLCAKC</v>
      </c>
      <c r="G11339" s="18">
        <v>0</v>
      </c>
      <c r="H11339" s="19">
        <v>43891</v>
      </c>
      <c r="I11339" s="18" t="str">
        <f>+IFERROR(VLOOKUP(Cursos[[#This Row],[Modelo correcto]],Modelos[[Modelo correcto]:[Aplica para certificación]],4,FALSE),"REVISAR")</f>
        <v>NO</v>
      </c>
    </row>
    <row r="11340" spans="1:9" x14ac:dyDescent="0.25">
      <c r="A11340" s="144" t="s">
        <v>2779</v>
      </c>
      <c r="B11340">
        <v>1</v>
      </c>
      <c r="C11340" s="10" t="s">
        <v>298</v>
      </c>
      <c r="D11340" s="18" t="str">
        <f>+IFERROR(VLOOKUP(Cursos[[#This Row],[Modelo correcto]],Modelos[[Modelo correcto]:[¿En línea?]],2,FALSE),"REVISAR")</f>
        <v>XEROX</v>
      </c>
      <c r="E11340" s="18" t="str">
        <f>+IFERROR(VLOOKUP(Cursos[[#This Row],[Modelo correcto]],Modelos[[Modelo correcto]:[¿En línea?]],3,FALSE),"REVISAR")</f>
        <v>SÍ</v>
      </c>
      <c r="F11340" s="18" t="str">
        <f>+Cursos[[#This Row],[IS]]&amp;Cursos[[#This Row],[Modelo correcto]]</f>
        <v>MIGUEL ANGEL CASTILLOPRFNTFR</v>
      </c>
      <c r="G11340" s="18">
        <v>1</v>
      </c>
      <c r="H11340" s="19">
        <v>43891</v>
      </c>
      <c r="I11340" s="18" t="str">
        <f>+IFERROR(VLOOKUP(Cursos[[#This Row],[Modelo correcto]],Modelos[[Modelo correcto]:[Aplica para certificación]],4,FALSE),"REVISAR")</f>
        <v>SÍ</v>
      </c>
    </row>
    <row r="11341" spans="1:9" x14ac:dyDescent="0.25">
      <c r="A11341" s="144" t="s">
        <v>2779</v>
      </c>
      <c r="B11341">
        <v>1</v>
      </c>
      <c r="C11341" s="10" t="s">
        <v>298</v>
      </c>
      <c r="D11341" s="18" t="str">
        <f>+IFERROR(VLOOKUP(Cursos[[#This Row],[Modelo correcto]],Modelos[[Modelo correcto]:[¿En línea?]],2,FALSE),"REVISAR")</f>
        <v>XEROX</v>
      </c>
      <c r="E11341" s="18" t="str">
        <f>+IFERROR(VLOOKUP(Cursos[[#This Row],[Modelo correcto]],Modelos[[Modelo correcto]:[¿En línea?]],3,FALSE),"REVISAR")</f>
        <v>SÍ</v>
      </c>
      <c r="F11341" s="18" t="str">
        <f>+Cursos[[#This Row],[IS]]&amp;Cursos[[#This Row],[Modelo correcto]]</f>
        <v>MIGUEL ANGEL CASTILLOPRFNTFR</v>
      </c>
      <c r="G11341" s="18">
        <v>1</v>
      </c>
      <c r="H11341" s="19">
        <v>43891</v>
      </c>
      <c r="I11341" s="18" t="str">
        <f>+IFERROR(VLOOKUP(Cursos[[#This Row],[Modelo correcto]],Modelos[[Modelo correcto]:[Aplica para certificación]],4,FALSE),"REVISAR")</f>
        <v>SÍ</v>
      </c>
    </row>
    <row r="11342" spans="1:9" x14ac:dyDescent="0.25">
      <c r="A11342" s="144" t="s">
        <v>2779</v>
      </c>
      <c r="B11342">
        <v>1</v>
      </c>
      <c r="C11342" s="63" t="s">
        <v>299</v>
      </c>
      <c r="D11342" s="18" t="str">
        <f>+IFERROR(VLOOKUP(Cursos[[#This Row],[Modelo correcto]],Modelos[[Modelo correcto]:[¿En línea?]],2,FALSE),"REVISAR")</f>
        <v>XEROX</v>
      </c>
      <c r="E11342" s="18" t="str">
        <f>+IFERROR(VLOOKUP(Cursos[[#This Row],[Modelo correcto]],Modelos[[Modelo correcto]:[¿En línea?]],3,FALSE),"REVISAR")</f>
        <v>SÍ</v>
      </c>
      <c r="F11342" s="18" t="str">
        <f>+Cursos[[#This Row],[IS]]&amp;Cursos[[#This Row],[Modelo correcto]]</f>
        <v>MIGUEL ANGEL CASTILLOTSTNTFR</v>
      </c>
      <c r="G11342" s="18">
        <v>1</v>
      </c>
      <c r="H11342" s="19">
        <v>43891</v>
      </c>
      <c r="I11342" s="18" t="str">
        <f>+IFERROR(VLOOKUP(Cursos[[#This Row],[Modelo correcto]],Modelos[[Modelo correcto]:[Aplica para certificación]],4,FALSE),"REVISAR")</f>
        <v>SÍ</v>
      </c>
    </row>
    <row r="11343" spans="1:9" x14ac:dyDescent="0.25">
      <c r="A11343" s="144" t="s">
        <v>2779</v>
      </c>
      <c r="B11343">
        <v>1</v>
      </c>
      <c r="C11343" s="10" t="s">
        <v>81</v>
      </c>
      <c r="D11343" s="18" t="str">
        <f>+IFERROR(VLOOKUP(Cursos[[#This Row],[Modelo correcto]],Modelos[[Modelo correcto]:[¿En línea?]],2,FALSE),"REVISAR")</f>
        <v>XEROX</v>
      </c>
      <c r="E11343" s="18" t="str">
        <f>+IFERROR(VLOOKUP(Cursos[[#This Row],[Modelo correcto]],Modelos[[Modelo correcto]:[¿En línea?]],3,FALSE),"REVISAR")</f>
        <v>SÍ</v>
      </c>
      <c r="F11343" s="18" t="str">
        <f>+Cursos[[#This Row],[IS]]&amp;Cursos[[#This Row],[Modelo correcto]]</f>
        <v>MIGUEL ANGEL CASTILLOWC74XTB</v>
      </c>
      <c r="G11343" s="18">
        <v>0</v>
      </c>
      <c r="H11343" s="19">
        <v>43922</v>
      </c>
      <c r="I11343" s="18" t="str">
        <f>+IFERROR(VLOOKUP(Cursos[[#This Row],[Modelo correcto]],Modelos[[Modelo correcto]:[Aplica para certificación]],4,FALSE),"REVISAR")</f>
        <v>NO</v>
      </c>
    </row>
    <row r="11344" spans="1:9" x14ac:dyDescent="0.25">
      <c r="A11344" s="144" t="s">
        <v>2779</v>
      </c>
      <c r="B11344">
        <v>1</v>
      </c>
      <c r="C11344" s="10" t="s">
        <v>75</v>
      </c>
      <c r="D11344" s="18" t="str">
        <f>+IFERROR(VLOOKUP(Cursos[[#This Row],[Modelo correcto]],Modelos[[Modelo correcto]:[¿En línea?]],2,FALSE),"REVISAR")</f>
        <v>XEROX</v>
      </c>
      <c r="E11344" s="18" t="str">
        <f>+IFERROR(VLOOKUP(Cursos[[#This Row],[Modelo correcto]],Modelos[[Modelo correcto]:[¿En línea?]],3,FALSE),"REVISAR")</f>
        <v>SÍ</v>
      </c>
      <c r="F11344" s="18" t="str">
        <f>+Cursos[[#This Row],[IS]]&amp;Cursos[[#This Row],[Modelo correcto]]</f>
        <v>MIGUEL ANGEL CASTILLOXB21XTA</v>
      </c>
      <c r="G11344" s="18">
        <v>1</v>
      </c>
      <c r="H11344" s="19">
        <v>43891</v>
      </c>
      <c r="I11344" s="18" t="str">
        <f>+IFERROR(VLOOKUP(Cursos[[#This Row],[Modelo correcto]],Modelos[[Modelo correcto]:[Aplica para certificación]],4,FALSE),"REVISAR")</f>
        <v>SÍ</v>
      </c>
    </row>
    <row r="11345" spans="1:9" x14ac:dyDescent="0.25">
      <c r="A11345" s="144" t="s">
        <v>2779</v>
      </c>
      <c r="B11345">
        <v>1</v>
      </c>
      <c r="C11345" s="10" t="s">
        <v>267</v>
      </c>
      <c r="D11345" s="18" t="str">
        <f>+IFERROR(VLOOKUP(Cursos[[#This Row],[Modelo correcto]],Modelos[[Modelo correcto]:[¿En línea?]],2,FALSE),"REVISAR")</f>
        <v>XEROX</v>
      </c>
      <c r="E11345" s="18" t="str">
        <f>+IFERROR(VLOOKUP(Cursos[[#This Row],[Modelo correcto]],Modelos[[Modelo correcto]:[¿En línea?]],3,FALSE),"REVISAR")</f>
        <v>SÍ</v>
      </c>
      <c r="F11345" s="18" t="str">
        <f>+Cursos[[#This Row],[IS]]&amp;Cursos[[#This Row],[Modelo correcto]]</f>
        <v>MIGUEL ANGEL CASTILLOXC550A</v>
      </c>
      <c r="G11345" s="18">
        <v>1</v>
      </c>
      <c r="H11345" s="19">
        <v>43831</v>
      </c>
      <c r="I11345" s="18" t="str">
        <f>+IFERROR(VLOOKUP(Cursos[[#This Row],[Modelo correcto]],Modelos[[Modelo correcto]:[Aplica para certificación]],4,FALSE),"REVISAR")</f>
        <v>SÍ</v>
      </c>
    </row>
    <row r="11346" spans="1:9" x14ac:dyDescent="0.25">
      <c r="A11346" s="144" t="s">
        <v>2779</v>
      </c>
      <c r="B11346">
        <v>1</v>
      </c>
      <c r="C11346" s="63" t="s">
        <v>269</v>
      </c>
      <c r="D11346" s="18" t="str">
        <f>+IFERROR(VLOOKUP(Cursos[[#This Row],[Modelo correcto]],Modelos[[Modelo correcto]:[¿En línea?]],2,FALSE),"REVISAR")</f>
        <v>XEROX</v>
      </c>
      <c r="E11346" s="18" t="str">
        <f>+IFERROR(VLOOKUP(Cursos[[#This Row],[Modelo correcto]],Modelos[[Modelo correcto]:[¿En línea?]],3,FALSE),"REVISAR")</f>
        <v>SÍ</v>
      </c>
      <c r="F11346" s="18" t="str">
        <f>+Cursos[[#This Row],[IS]]&amp;Cursos[[#This Row],[Modelo correcto]]</f>
        <v>MIGUEL ANGEL CASTILLOXC70XTA</v>
      </c>
      <c r="G11346" s="18">
        <v>1</v>
      </c>
      <c r="H11346" s="19">
        <v>43831</v>
      </c>
      <c r="I11346" s="18" t="str">
        <f>+IFERROR(VLOOKUP(Cursos[[#This Row],[Modelo correcto]],Modelos[[Modelo correcto]:[Aplica para certificación]],4,FALSE),"REVISAR")</f>
        <v>SÍ</v>
      </c>
    </row>
    <row r="11347" spans="1:9" x14ac:dyDescent="0.25">
      <c r="A11347" s="144" t="s">
        <v>2779</v>
      </c>
      <c r="B11347">
        <v>1</v>
      </c>
      <c r="C11347" s="10" t="s">
        <v>1102</v>
      </c>
      <c r="D11347" s="18" t="str">
        <f>+IFERROR(VLOOKUP(Cursos[[#This Row],[Modelo correcto]],Modelos[[Modelo correcto]:[¿En línea?]],2,FALSE),"REVISAR")</f>
        <v>HP</v>
      </c>
      <c r="E11347" s="18" t="str">
        <f>+IFERROR(VLOOKUP(Cursos[[#This Row],[Modelo correcto]],Modelos[[Modelo correcto]:[¿En línea?]],3,FALSE),"REVISAR")</f>
        <v>SÍ</v>
      </c>
      <c r="F11347" s="18" t="str">
        <f>+Cursos[[#This Row],[IS]]&amp;Cursos[[#This Row],[Modelo correcto]]</f>
        <v>MIGUEL ANGEL CASTILLOHP V3 Universal Print Driver</v>
      </c>
      <c r="G11347" s="18">
        <v>1</v>
      </c>
      <c r="H11347" s="19">
        <v>43891</v>
      </c>
      <c r="I11347" s="18" t="str">
        <f>+IFERROR(VLOOKUP(Cursos[[#This Row],[Modelo correcto]],Modelos[[Modelo correcto]:[Aplica para certificación]],4,FALSE),"REVISAR")</f>
        <v>SÍ</v>
      </c>
    </row>
    <row r="11348" spans="1:9" x14ac:dyDescent="0.25">
      <c r="A11348" s="144" t="s">
        <v>2779</v>
      </c>
      <c r="B11348">
        <v>1</v>
      </c>
      <c r="C11348" s="10" t="s">
        <v>763</v>
      </c>
      <c r="D11348" s="18" t="str">
        <f>+IFERROR(VLOOKUP(Cursos[[#This Row],[Modelo correcto]],Modelos[[Modelo correcto]:[¿En línea?]],2,FALSE),"REVISAR")</f>
        <v>LEXMARK</v>
      </c>
      <c r="E11348" s="18" t="str">
        <f>+IFERROR(VLOOKUP(Cursos[[#This Row],[Modelo correcto]],Modelos[[Modelo correcto]:[¿En línea?]],3,FALSE),"REVISAR")</f>
        <v>SÍ</v>
      </c>
      <c r="F11348" s="18" t="str">
        <f>+Cursos[[#This Row],[IS]]&amp;Cursos[[#This Row],[Modelo correcto]]</f>
        <v>MIGUEL ANGEL CASTILLODigital Multimeter</v>
      </c>
      <c r="G11348" s="18">
        <v>1</v>
      </c>
      <c r="H11348" s="19">
        <v>43922</v>
      </c>
      <c r="I11348" s="18" t="str">
        <f>+IFERROR(VLOOKUP(Cursos[[#This Row],[Modelo correcto]],Modelos[[Modelo correcto]:[Aplica para certificación]],4,FALSE),"REVISAR")</f>
        <v>NO</v>
      </c>
    </row>
    <row r="11349" spans="1:9" x14ac:dyDescent="0.25">
      <c r="A11349" s="144" t="s">
        <v>2779</v>
      </c>
      <c r="B11349">
        <v>1</v>
      </c>
      <c r="C11349" s="10" t="s">
        <v>1329</v>
      </c>
      <c r="D11349" s="18" t="str">
        <f>+IFERROR(VLOOKUP(Cursos[[#This Row],[Modelo correcto]],Modelos[[Modelo correcto]:[¿En línea?]],2,FALSE),"REVISAR")</f>
        <v>LEXMARK</v>
      </c>
      <c r="E11349" s="18" t="str">
        <f>+IFERROR(VLOOKUP(Cursos[[#This Row],[Modelo correcto]],Modelos[[Modelo correcto]:[¿En línea?]],3,FALSE),"REVISAR")</f>
        <v>SÍ</v>
      </c>
      <c r="F11349" s="18" t="str">
        <f>+Cursos[[#This Row],[IS]]&amp;Cursos[[#This Row],[Modelo correcto]]</f>
        <v>MIGUEL ANGEL CASTILLOData Security Notice</v>
      </c>
      <c r="G11349" s="18">
        <v>1</v>
      </c>
      <c r="H11349" s="19">
        <v>43922</v>
      </c>
      <c r="I11349" s="18" t="str">
        <f>+IFERROR(VLOOKUP(Cursos[[#This Row],[Modelo correcto]],Modelos[[Modelo correcto]:[Aplica para certificación]],4,FALSE),"REVISAR")</f>
        <v>NO</v>
      </c>
    </row>
    <row r="11350" spans="1:9" x14ac:dyDescent="0.25">
      <c r="A11350" s="144" t="s">
        <v>2779</v>
      </c>
      <c r="B11350">
        <v>1</v>
      </c>
      <c r="C11350" s="10" t="s">
        <v>204</v>
      </c>
      <c r="D11350" s="18" t="str">
        <f>+IFERROR(VLOOKUP(Cursos[[#This Row],[Modelo correcto]],Modelos[[Modelo correcto]:[¿En línea?]],2,FALSE),"REVISAR")</f>
        <v>XEROX</v>
      </c>
      <c r="E11350" s="18" t="str">
        <f>+IFERROR(VLOOKUP(Cursos[[#This Row],[Modelo correcto]],Modelos[[Modelo correcto]:[¿En línea?]],3,FALSE),"REVISAR")</f>
        <v>SÍ</v>
      </c>
      <c r="F11350" s="18" t="str">
        <f>+Cursos[[#This Row],[IS]]&amp;Cursos[[#This Row],[Modelo correcto]]</f>
        <v>MIGUEL ANGEL CASTILLOS009131</v>
      </c>
      <c r="G11350" s="18">
        <v>0</v>
      </c>
      <c r="H11350" s="19">
        <v>43922</v>
      </c>
      <c r="I11350" s="18" t="str">
        <f>+IFERROR(VLOOKUP(Cursos[[#This Row],[Modelo correcto]],Modelos[[Modelo correcto]:[Aplica para certificación]],4,FALSE),"REVISAR")</f>
        <v>SÍ</v>
      </c>
    </row>
    <row r="11351" spans="1:9" x14ac:dyDescent="0.25">
      <c r="A11351" s="144" t="s">
        <v>2779</v>
      </c>
      <c r="B11351">
        <v>1</v>
      </c>
      <c r="C11351" s="10" t="s">
        <v>502</v>
      </c>
      <c r="D11351" s="18" t="str">
        <f>+IFERROR(VLOOKUP(Cursos[[#This Row],[Modelo correcto]],Modelos[[Modelo correcto]:[¿En línea?]],2,FALSE),"REVISAR")</f>
        <v>CANON</v>
      </c>
      <c r="E11351" s="18" t="str">
        <f>+IFERROR(VLOOKUP(Cursos[[#This Row],[Modelo correcto]],Modelos[[Modelo correcto]:[¿En línea?]],3,FALSE),"REVISAR")</f>
        <v>SÍ</v>
      </c>
      <c r="F11351" s="18" t="str">
        <f>+Cursos[[#This Row],[IS]]&amp;Cursos[[#This Row],[Modelo correcto]]</f>
        <v>MIGUEL ANGEL CASTILLOIRA 6500/8500</v>
      </c>
      <c r="G11351" s="18">
        <v>1</v>
      </c>
      <c r="H11351" s="19">
        <v>43952</v>
      </c>
      <c r="I11351" s="18" t="str">
        <f>+IFERROR(VLOOKUP(Cursos[[#This Row],[Modelo correcto]],Modelos[[Modelo correcto]:[Aplica para certificación]],4,FALSE),"REVISAR")</f>
        <v>NO</v>
      </c>
    </row>
    <row r="11352" spans="1:9" x14ac:dyDescent="0.25">
      <c r="A11352" s="144" t="s">
        <v>2779</v>
      </c>
      <c r="B11352">
        <v>1</v>
      </c>
      <c r="C11352" s="10" t="s">
        <v>528</v>
      </c>
      <c r="D11352" s="18" t="str">
        <f>+IFERROR(VLOOKUP(Cursos[[#This Row],[Modelo correcto]],Modelos[[Modelo correcto]:[¿En línea?]],2,FALSE),"REVISAR")</f>
        <v>CANON</v>
      </c>
      <c r="E11352" s="18" t="str">
        <f>+IFERROR(VLOOKUP(Cursos[[#This Row],[Modelo correcto]],Modelos[[Modelo correcto]:[¿En línea?]],3,FALSE),"REVISAR")</f>
        <v>SÍ</v>
      </c>
      <c r="F11352" s="18" t="str">
        <f>+Cursos[[#This Row],[IS]]&amp;Cursos[[#This Row],[Modelo correcto]]</f>
        <v>MIGUEL ANGEL CASTILLOIRA4500</v>
      </c>
      <c r="G11352" s="18">
        <v>1</v>
      </c>
      <c r="H11352" s="19">
        <v>43952</v>
      </c>
      <c r="I11352" s="18" t="str">
        <f>+IFERROR(VLOOKUP(Cursos[[#This Row],[Modelo correcto]],Modelos[[Modelo correcto]:[Aplica para certificación]],4,FALSE),"REVISAR")</f>
        <v>NO</v>
      </c>
    </row>
    <row r="11353" spans="1:9" x14ac:dyDescent="0.25">
      <c r="A11353" s="144" t="s">
        <v>2779</v>
      </c>
      <c r="B11353">
        <v>1</v>
      </c>
      <c r="C11353" s="10" t="s">
        <v>1239</v>
      </c>
      <c r="D11353" s="18" t="str">
        <f>+IFERROR(VLOOKUP(Cursos[[#This Row],[Modelo correcto]],Modelos[[Modelo correcto]:[¿En línea?]],2,FALSE),"REVISAR")</f>
        <v>CANON</v>
      </c>
      <c r="E11353" s="18" t="str">
        <f>+IFERROR(VLOOKUP(Cursos[[#This Row],[Modelo correcto]],Modelos[[Modelo correcto]:[¿En línea?]],3,FALSE),"REVISAR")</f>
        <v>SÍ</v>
      </c>
      <c r="F11353" s="18" t="str">
        <f>+Cursos[[#This Row],[IS]]&amp;Cursos[[#This Row],[Modelo correcto]]</f>
        <v>MIGUEL ANGEL CASTILLOIRAC3500</v>
      </c>
      <c r="G11353" s="18">
        <v>1</v>
      </c>
      <c r="H11353" s="19">
        <v>43952</v>
      </c>
      <c r="I11353" s="18" t="str">
        <f>+IFERROR(VLOOKUP(Cursos[[#This Row],[Modelo correcto]],Modelos[[Modelo correcto]:[Aplica para certificación]],4,FALSE),"REVISAR")</f>
        <v>SÍ</v>
      </c>
    </row>
    <row r="11354" spans="1:9" x14ac:dyDescent="0.25">
      <c r="A11354" s="144" t="s">
        <v>2779</v>
      </c>
      <c r="B11354">
        <v>1</v>
      </c>
      <c r="C11354" s="34" t="s">
        <v>1240</v>
      </c>
      <c r="D11354" s="18" t="str">
        <f>+IFERROR(VLOOKUP(Cursos[[#This Row],[Modelo correcto]],Modelos[[Modelo correcto]:[¿En línea?]],2,FALSE),"REVISAR")</f>
        <v>CANON</v>
      </c>
      <c r="E11354" s="18" t="str">
        <f>+IFERROR(VLOOKUP(Cursos[[#This Row],[Modelo correcto]],Modelos[[Modelo correcto]:[¿En línea?]],3,FALSE),"REVISAR")</f>
        <v>SÍ</v>
      </c>
      <c r="F11354" s="18" t="str">
        <f>+Cursos[[#This Row],[IS]]&amp;Cursos[[#This Row],[Modelo correcto]]</f>
        <v>MIGUEL ANGEL CASTILLOIRAC5500</v>
      </c>
      <c r="G11354" s="18">
        <v>1</v>
      </c>
      <c r="H11354" s="19">
        <v>43952</v>
      </c>
      <c r="I11354" s="18" t="str">
        <f>+IFERROR(VLOOKUP(Cursos[[#This Row],[Modelo correcto]],Modelos[[Modelo correcto]:[Aplica para certificación]],4,FALSE),"REVISAR")</f>
        <v>SÍ</v>
      </c>
    </row>
    <row r="11355" spans="1:9" x14ac:dyDescent="0.25">
      <c r="A11355" s="144" t="s">
        <v>2779</v>
      </c>
      <c r="B11355">
        <v>1</v>
      </c>
      <c r="C11355" s="145" t="s">
        <v>152</v>
      </c>
      <c r="D11355" s="18" t="str">
        <f>+IFERROR(VLOOKUP(Cursos[[#This Row],[Modelo correcto]],Modelos[[Modelo correcto]:[¿En línea?]],2,FALSE),"REVISAR")</f>
        <v>XEROX</v>
      </c>
      <c r="E11355" s="18" t="str">
        <f>+IFERROR(VLOOKUP(Cursos[[#This Row],[Modelo correcto]],Modelos[[Modelo correcto]:[¿En línea?]],3,FALSE),"REVISAR")</f>
        <v>SÍ</v>
      </c>
      <c r="F11355" s="18" t="str">
        <f>+Cursos[[#This Row],[IS]]&amp;Cursos[[#This Row],[Modelo correcto]]</f>
        <v>MIGUEL ANGEL CASTILLOC14481</v>
      </c>
      <c r="G11355" s="18">
        <v>0</v>
      </c>
      <c r="H11355" s="19">
        <v>43952</v>
      </c>
      <c r="I11355" s="18" t="str">
        <f>+IFERROR(VLOOKUP(Cursos[[#This Row],[Modelo correcto]],Modelos[[Modelo correcto]:[Aplica para certificación]],4,FALSE),"REVISAR")</f>
        <v>NO</v>
      </c>
    </row>
    <row r="11356" spans="1:9" x14ac:dyDescent="0.25">
      <c r="A11356" s="144" t="s">
        <v>2779</v>
      </c>
      <c r="B11356">
        <v>1</v>
      </c>
      <c r="C11356" s="10" t="s">
        <v>210</v>
      </c>
      <c r="D11356" s="18" t="str">
        <f>+IFERROR(VLOOKUP(Cursos[[#This Row],[Modelo correcto]],Modelos[[Modelo correcto]:[¿En línea?]],2,FALSE),"REVISAR")</f>
        <v>XEROX</v>
      </c>
      <c r="E11356" s="18" t="str">
        <f>+IFERROR(VLOOKUP(Cursos[[#This Row],[Modelo correcto]],Modelos[[Modelo correcto]:[¿En línea?]],3,FALSE),"REVISAR")</f>
        <v>SÍ</v>
      </c>
      <c r="F11356" s="18" t="str">
        <f>+Cursos[[#This Row],[IS]]&amp;Cursos[[#This Row],[Modelo correcto]]</f>
        <v>MIGUEL ANGEL CASTILLOC14635</v>
      </c>
      <c r="G11356" s="18">
        <v>0</v>
      </c>
      <c r="H11356" s="19">
        <v>43952</v>
      </c>
      <c r="I11356" s="18" t="str">
        <f>+IFERROR(VLOOKUP(Cursos[[#This Row],[Modelo correcto]],Modelos[[Modelo correcto]:[Aplica para certificación]],4,FALSE),"REVISAR")</f>
        <v>NO</v>
      </c>
    </row>
    <row r="11357" spans="1:9" x14ac:dyDescent="0.25">
      <c r="A11357" s="144" t="s">
        <v>2779</v>
      </c>
      <c r="B11357">
        <v>1</v>
      </c>
      <c r="C11357" s="10" t="s">
        <v>91</v>
      </c>
      <c r="D11357" s="18" t="str">
        <f>+IFERROR(VLOOKUP(Cursos[[#This Row],[Modelo correcto]],Modelos[[Modelo correcto]:[¿En línea?]],2,FALSE),"REVISAR")</f>
        <v>XEROX</v>
      </c>
      <c r="E11357" s="18" t="str">
        <f>+IFERROR(VLOOKUP(Cursos[[#This Row],[Modelo correcto]],Modelos[[Modelo correcto]:[¿En línea?]],3,FALSE),"REVISAR")</f>
        <v>SÍ</v>
      </c>
      <c r="F11357" s="18" t="str">
        <f>+Cursos[[#This Row],[IS]]&amp;Cursos[[#This Row],[Modelo correcto]]</f>
        <v>MIGUEL ANGEL CASTILLOC7120A</v>
      </c>
      <c r="G11357" s="18">
        <v>0</v>
      </c>
      <c r="H11357" s="19">
        <v>43952</v>
      </c>
      <c r="I11357" s="18" t="str">
        <f>+IFERROR(VLOOKUP(Cursos[[#This Row],[Modelo correcto]],Modelos[[Modelo correcto]:[Aplica para certificación]],4,FALSE),"REVISAR")</f>
        <v>NO</v>
      </c>
    </row>
    <row r="11358" spans="1:9" x14ac:dyDescent="0.25">
      <c r="A11358" s="144" t="s">
        <v>2779</v>
      </c>
      <c r="B11358">
        <v>1</v>
      </c>
      <c r="C11358" s="145" t="s">
        <v>1175</v>
      </c>
      <c r="D11358" s="18" t="str">
        <f>+IFERROR(VLOOKUP(Cursos[[#This Row],[Modelo correcto]],Modelos[[Modelo correcto]:[¿En línea?]],2,FALSE),"REVISAR")</f>
        <v>XEROX</v>
      </c>
      <c r="E11358" s="18" t="str">
        <f>+IFERROR(VLOOKUP(Cursos[[#This Row],[Modelo correcto]],Modelos[[Modelo correcto]:[¿En línea?]],3,FALSE),"REVISAR")</f>
        <v>SÍ</v>
      </c>
      <c r="F11358" s="18" t="str">
        <f>+Cursos[[#This Row],[IS]]&amp;Cursos[[#This Row],[Modelo correcto]]</f>
        <v>MIGUEL ANGEL CASTILLOCT101</v>
      </c>
      <c r="G11358" s="18">
        <v>0</v>
      </c>
      <c r="H11358" s="19">
        <v>43952</v>
      </c>
      <c r="I11358" s="18" t="str">
        <f>+IFERROR(VLOOKUP(Cursos[[#This Row],[Modelo correcto]],Modelos[[Modelo correcto]:[Aplica para certificación]],4,FALSE),"REVISAR")</f>
        <v>NO</v>
      </c>
    </row>
    <row r="11359" spans="1:9" x14ac:dyDescent="0.25">
      <c r="A11359" s="144" t="s">
        <v>2779</v>
      </c>
      <c r="B11359">
        <v>1</v>
      </c>
      <c r="C11359" s="145" t="s">
        <v>1197</v>
      </c>
      <c r="D11359" s="18" t="str">
        <f>+IFERROR(VLOOKUP(Cursos[[#This Row],[Modelo correcto]],Modelos[[Modelo correcto]:[¿En línea?]],2,FALSE),"REVISAR")</f>
        <v>XEROX</v>
      </c>
      <c r="E11359" s="18" t="str">
        <f>+IFERROR(VLOOKUP(Cursos[[#This Row],[Modelo correcto]],Modelos[[Modelo correcto]:[¿En línea?]],3,FALSE),"REVISAR")</f>
        <v>SÍ</v>
      </c>
      <c r="F11359" s="18" t="str">
        <f>+Cursos[[#This Row],[IS]]&amp;Cursos[[#This Row],[Modelo correcto]]</f>
        <v>MIGUEL ANGEL CASTILLOCT103</v>
      </c>
      <c r="G11359" s="18">
        <v>0</v>
      </c>
      <c r="H11359" s="19">
        <v>43952</v>
      </c>
      <c r="I11359" s="18" t="str">
        <f>+IFERROR(VLOOKUP(Cursos[[#This Row],[Modelo correcto]],Modelos[[Modelo correcto]:[Aplica para certificación]],4,FALSE),"REVISAR")</f>
        <v>NO</v>
      </c>
    </row>
    <row r="11360" spans="1:9" x14ac:dyDescent="0.25">
      <c r="A11360" s="144" t="s">
        <v>2779</v>
      </c>
      <c r="B11360">
        <v>1</v>
      </c>
      <c r="C11360" s="145" t="s">
        <v>1195</v>
      </c>
      <c r="D11360" s="18" t="str">
        <f>+IFERROR(VLOOKUP(Cursos[[#This Row],[Modelo correcto]],Modelos[[Modelo correcto]:[¿En línea?]],2,FALSE),"REVISAR")</f>
        <v>XEROX</v>
      </c>
      <c r="E11360" s="18" t="str">
        <f>+IFERROR(VLOOKUP(Cursos[[#This Row],[Modelo correcto]],Modelos[[Modelo correcto]:[¿En línea?]],3,FALSE),"REVISAR")</f>
        <v>SÍ</v>
      </c>
      <c r="F11360" s="18" t="str">
        <f>+Cursos[[#This Row],[IS]]&amp;Cursos[[#This Row],[Modelo correcto]]</f>
        <v>MIGUEL ANGEL CASTILLOCT104</v>
      </c>
      <c r="G11360" s="18">
        <v>0</v>
      </c>
      <c r="H11360" s="19">
        <v>43952</v>
      </c>
      <c r="I11360" s="18" t="str">
        <f>+IFERROR(VLOOKUP(Cursos[[#This Row],[Modelo correcto]],Modelos[[Modelo correcto]:[Aplica para certificación]],4,FALSE),"REVISAR")</f>
        <v>NO</v>
      </c>
    </row>
    <row r="11361" spans="1:9" x14ac:dyDescent="0.25">
      <c r="A11361" s="144" t="s">
        <v>2779</v>
      </c>
      <c r="B11361">
        <v>1</v>
      </c>
      <c r="C11361" s="145" t="s">
        <v>49</v>
      </c>
      <c r="D11361" s="18" t="str">
        <f>+IFERROR(VLOOKUP(Cursos[[#This Row],[Modelo correcto]],Modelos[[Modelo correcto]:[¿En línea?]],2,FALSE),"REVISAR")</f>
        <v>XEROX</v>
      </c>
      <c r="E11361" s="18" t="str">
        <f>+IFERROR(VLOOKUP(Cursos[[#This Row],[Modelo correcto]],Modelos[[Modelo correcto]:[¿En línea?]],3,FALSE),"REVISAR")</f>
        <v>SÍ</v>
      </c>
      <c r="F11361" s="18" t="str">
        <f>+Cursos[[#This Row],[IS]]&amp;Cursos[[#This Row],[Modelo correcto]]</f>
        <v>MIGUEL ANGEL CASTILLOW7220LP</v>
      </c>
      <c r="G11361" s="18">
        <v>0</v>
      </c>
      <c r="H11361" s="19">
        <v>43952</v>
      </c>
      <c r="I11361" s="18" t="str">
        <f>+IFERROR(VLOOKUP(Cursos[[#This Row],[Modelo correcto]],Modelos[[Modelo correcto]:[Aplica para certificación]],4,FALSE),"REVISAR")</f>
        <v>NO</v>
      </c>
    </row>
    <row r="11362" spans="1:9" x14ac:dyDescent="0.25">
      <c r="A11362" s="144" t="s">
        <v>2779</v>
      </c>
      <c r="B11362">
        <v>1</v>
      </c>
      <c r="C11362" s="145" t="s">
        <v>246</v>
      </c>
      <c r="D11362" s="18" t="str">
        <f>+IFERROR(VLOOKUP(Cursos[[#This Row],[Modelo correcto]],Modelos[[Modelo correcto]:[¿En línea?]],2,FALSE),"REVISAR")</f>
        <v>XEROX</v>
      </c>
      <c r="E11362" s="18" t="str">
        <f>+IFERROR(VLOOKUP(Cursos[[#This Row],[Modelo correcto]],Modelos[[Modelo correcto]:[¿En línea?]],3,FALSE),"REVISAR")</f>
        <v>SÍ</v>
      </c>
      <c r="F11362" s="18" t="str">
        <f>+Cursos[[#This Row],[IS]]&amp;Cursos[[#This Row],[Modelo correcto]]</f>
        <v>MIGUEL ANGEL CASTILLOC14636</v>
      </c>
      <c r="G11362" s="18">
        <v>0</v>
      </c>
      <c r="H11362" s="19">
        <v>43952</v>
      </c>
      <c r="I11362" s="18" t="str">
        <f>+IFERROR(VLOOKUP(Cursos[[#This Row],[Modelo correcto]],Modelos[[Modelo correcto]:[Aplica para certificación]],4,FALSE),"REVISAR")</f>
        <v>NO</v>
      </c>
    </row>
    <row r="11363" spans="1:9" x14ac:dyDescent="0.25">
      <c r="A11363" s="144" t="s">
        <v>2779</v>
      </c>
      <c r="B11363">
        <v>1</v>
      </c>
      <c r="C11363" s="10" t="s">
        <v>1315</v>
      </c>
      <c r="D11363" s="18" t="str">
        <f>+IFERROR(VLOOKUP(Cursos[[#This Row],[Modelo correcto]],Modelos[[Modelo correcto]:[¿En línea?]],2,FALSE),"REVISAR")</f>
        <v>XEROX</v>
      </c>
      <c r="E11363" s="18" t="str">
        <f>+IFERROR(VLOOKUP(Cursos[[#This Row],[Modelo correcto]],Modelos[[Modelo correcto]:[¿En línea?]],3,FALSE),"REVISAR")</f>
        <v>SÍ</v>
      </c>
      <c r="F11363" s="18" t="str">
        <f>+Cursos[[#This Row],[IS]]&amp;Cursos[[#This Row],[Modelo correcto]]</f>
        <v>MIGUEL ANGEL CASTILLOC15601</v>
      </c>
      <c r="G11363" s="18">
        <v>0</v>
      </c>
      <c r="H11363" s="19">
        <v>43952</v>
      </c>
      <c r="I11363" s="18" t="str">
        <f>+IFERROR(VLOOKUP(Cursos[[#This Row],[Modelo correcto]],Modelos[[Modelo correcto]:[Aplica para certificación]],4,FALSE),"REVISAR")</f>
        <v>NO</v>
      </c>
    </row>
    <row r="11364" spans="1:9" x14ac:dyDescent="0.25">
      <c r="A11364" s="144" t="s">
        <v>2779</v>
      </c>
      <c r="B11364">
        <v>1</v>
      </c>
      <c r="C11364" s="10" t="s">
        <v>291</v>
      </c>
      <c r="D11364" s="18" t="str">
        <f>+IFERROR(VLOOKUP(Cursos[[#This Row],[Modelo correcto]],Modelos[[Modelo correcto]:[¿En línea?]],2,FALSE),"REVISAR")</f>
        <v>XEROX</v>
      </c>
      <c r="E11364" s="18" t="str">
        <f>+IFERROR(VLOOKUP(Cursos[[#This Row],[Modelo correcto]],Modelos[[Modelo correcto]:[¿En línea?]],3,FALSE),"REVISAR")</f>
        <v>SÍ</v>
      </c>
      <c r="F11364" s="18" t="str">
        <f>+Cursos[[#This Row],[IS]]&amp;Cursos[[#This Row],[Modelo correcto]]</f>
        <v>MIGUEL ANGEL CASTILLOVERS1SV</v>
      </c>
      <c r="G11364" s="18">
        <v>0</v>
      </c>
      <c r="H11364" s="19">
        <v>43952</v>
      </c>
      <c r="I11364" s="18" t="str">
        <f>+IFERROR(VLOOKUP(Cursos[[#This Row],[Modelo correcto]],Modelos[[Modelo correcto]:[Aplica para certificación]],4,FALSE),"REVISAR")</f>
        <v>SÍ</v>
      </c>
    </row>
    <row r="11365" spans="1:9" x14ac:dyDescent="0.25">
      <c r="A11365" s="144" t="s">
        <v>2779</v>
      </c>
      <c r="B11365">
        <v>1</v>
      </c>
      <c r="C11365" s="10" t="s">
        <v>260</v>
      </c>
      <c r="D11365" s="18" t="str">
        <f>+IFERROR(VLOOKUP(Cursos[[#This Row],[Modelo correcto]],Modelos[[Modelo correcto]:[¿En línea?]],2,FALSE),"REVISAR")</f>
        <v>XEROX</v>
      </c>
      <c r="E11365" s="18" t="str">
        <f>+IFERROR(VLOOKUP(Cursos[[#This Row],[Modelo correcto]],Modelos[[Modelo correcto]:[¿En línea?]],3,FALSE),"REVISAR")</f>
        <v>SÍ</v>
      </c>
      <c r="F11365" s="18" t="str">
        <f>+Cursos[[#This Row],[IS]]&amp;Cursos[[#This Row],[Modelo correcto]]</f>
        <v>MIGUEL ANGEL CASTILLOOS2082</v>
      </c>
      <c r="G11365" s="18">
        <v>1</v>
      </c>
      <c r="H11365" s="19">
        <v>43952</v>
      </c>
      <c r="I11365" s="18" t="str">
        <f>+IFERROR(VLOOKUP(Cursos[[#This Row],[Modelo correcto]],Modelos[[Modelo correcto]:[Aplica para certificación]],4,FALSE),"REVISAR")</f>
        <v>SÍ</v>
      </c>
    </row>
    <row r="11366" spans="1:9" x14ac:dyDescent="0.25">
      <c r="A11366" s="144" t="s">
        <v>2779</v>
      </c>
      <c r="B11366">
        <v>1</v>
      </c>
      <c r="C11366" s="145" t="s">
        <v>144</v>
      </c>
      <c r="D11366" s="18" t="str">
        <f>+IFERROR(VLOOKUP(Cursos[[#This Row],[Modelo correcto]],Modelos[[Modelo correcto]:[¿En línea?]],2,FALSE),"REVISAR")</f>
        <v>XEROX</v>
      </c>
      <c r="E11366" s="18" t="str">
        <f>+IFERROR(VLOOKUP(Cursos[[#This Row],[Modelo correcto]],Modelos[[Modelo correcto]:[¿En línea?]],3,FALSE),"REVISAR")</f>
        <v>SÍ</v>
      </c>
      <c r="F11366" s="18" t="str">
        <f>+Cursos[[#This Row],[IS]]&amp;Cursos[[#This Row],[Modelo correcto]]</f>
        <v>MIGUEL ANGEL CASTILLOC14649</v>
      </c>
      <c r="G11366" s="18">
        <v>0</v>
      </c>
      <c r="H11366" s="19">
        <v>43952</v>
      </c>
      <c r="I11366" s="18" t="str">
        <f>+IFERROR(VLOOKUP(Cursos[[#This Row],[Modelo correcto]],Modelos[[Modelo correcto]:[Aplica para certificación]],4,FALSE),"REVISAR")</f>
        <v>NO</v>
      </c>
    </row>
    <row r="11367" spans="1:9" x14ac:dyDescent="0.25">
      <c r="A11367" s="144" t="s">
        <v>2779</v>
      </c>
      <c r="B11367">
        <v>1</v>
      </c>
      <c r="C11367" s="145" t="s">
        <v>25</v>
      </c>
      <c r="D11367" s="18" t="str">
        <f>+IFERROR(VLOOKUP(Cursos[[#This Row],[Modelo correcto]],Modelos[[Modelo correcto]:[¿En línea?]],2,FALSE),"REVISAR")</f>
        <v>XEROX</v>
      </c>
      <c r="E11367" s="18" t="str">
        <f>+IFERROR(VLOOKUP(Cursos[[#This Row],[Modelo correcto]],Modelos[[Modelo correcto]:[¿En línea?]],3,FALSE),"REVISAR")</f>
        <v>SÍ</v>
      </c>
      <c r="F11367" s="18" t="str">
        <f>+Cursos[[#This Row],[IS]]&amp;Cursos[[#This Row],[Modelo correcto]]</f>
        <v>MIGUEL ANGEL CASTILLOP3260LP</v>
      </c>
      <c r="G11367" s="18">
        <v>0</v>
      </c>
      <c r="H11367" s="19">
        <v>43952</v>
      </c>
      <c r="I11367" s="18" t="str">
        <f>+IFERROR(VLOOKUP(Cursos[[#This Row],[Modelo correcto]],Modelos[[Modelo correcto]:[Aplica para certificación]],4,FALSE),"REVISAR")</f>
        <v>SÍ</v>
      </c>
    </row>
    <row r="11368" spans="1:9" x14ac:dyDescent="0.25">
      <c r="A11368" s="144" t="s">
        <v>2779</v>
      </c>
      <c r="B11368">
        <v>1</v>
      </c>
      <c r="C11368" s="145" t="s">
        <v>182</v>
      </c>
      <c r="D11368" s="18" t="str">
        <f>+IFERROR(VLOOKUP(Cursos[[#This Row],[Modelo correcto]],Modelos[[Modelo correcto]:[¿En línea?]],2,FALSE),"REVISAR")</f>
        <v>XEROX</v>
      </c>
      <c r="E11368" s="18" t="str">
        <f>+IFERROR(VLOOKUP(Cursos[[#This Row],[Modelo correcto]],Modelos[[Modelo correcto]:[¿En línea?]],3,FALSE),"REVISAR")</f>
        <v>SÍ</v>
      </c>
      <c r="F11368" s="18" t="str">
        <f>+Cursos[[#This Row],[IS]]&amp;Cursos[[#This Row],[Modelo correcto]]</f>
        <v>MIGUEL ANGEL CASTILLOC16283</v>
      </c>
      <c r="G11368" s="18">
        <v>1</v>
      </c>
      <c r="H11368" s="19">
        <v>43952</v>
      </c>
      <c r="I11368" s="18" t="str">
        <f>+IFERROR(VLOOKUP(Cursos[[#This Row],[Modelo correcto]],Modelos[[Modelo correcto]:[Aplica para certificación]],4,FALSE),"REVISAR")</f>
        <v>SÍ</v>
      </c>
    </row>
    <row r="11369" spans="1:9" x14ac:dyDescent="0.25">
      <c r="A11369" s="144" t="s">
        <v>2779</v>
      </c>
      <c r="B11369">
        <v>1</v>
      </c>
      <c r="C11369" s="10" t="s">
        <v>1332</v>
      </c>
      <c r="D11369" s="18" t="str">
        <f>+IFERROR(VLOOKUP(Cursos[[#This Row],[Modelo correcto]],Modelos[[Modelo correcto]:[¿En línea?]],2,FALSE),"REVISAR")</f>
        <v>CANON</v>
      </c>
      <c r="E11369" s="18" t="str">
        <f>+IFERROR(VLOOKUP(Cursos[[#This Row],[Modelo correcto]],Modelos[[Modelo correcto]:[¿En línea?]],3,FALSE),"REVISAR")</f>
        <v>SÍ</v>
      </c>
      <c r="F11369" s="18" t="str">
        <f>+Cursos[[#This Row],[IS]]&amp;Cursos[[#This Row],[Modelo correcto]]</f>
        <v>MIGUEL ANGEL CASTILLOIRC3025</v>
      </c>
      <c r="G11369" s="18">
        <v>1</v>
      </c>
      <c r="H11369" s="19">
        <v>43952</v>
      </c>
      <c r="I11369" s="18" t="str">
        <f>+IFERROR(VLOOKUP(Cursos[[#This Row],[Modelo correcto]],Modelos[[Modelo correcto]:[Aplica para certificación]],4,FALSE),"REVISAR")</f>
        <v>NO</v>
      </c>
    </row>
    <row r="11370" spans="1:9" x14ac:dyDescent="0.25">
      <c r="A11370" s="144" t="s">
        <v>2779</v>
      </c>
      <c r="B11370">
        <v>1</v>
      </c>
      <c r="C11370" s="10" t="s">
        <v>1067</v>
      </c>
      <c r="D11370" s="18" t="str">
        <f>+IFERROR(VLOOKUP(Cursos[[#This Row],[Modelo correcto]],Modelos[[Modelo correcto]:[¿En línea?]],2,FALSE),"REVISAR")</f>
        <v>LEXMARK</v>
      </c>
      <c r="E11370" s="18" t="str">
        <f>+IFERROR(VLOOKUP(Cursos[[#This Row],[Modelo correcto]],Modelos[[Modelo correcto]:[¿En línea?]],3,FALSE),"REVISAR")</f>
        <v>SÍ</v>
      </c>
      <c r="F11370" s="18" t="str">
        <f>+Cursos[[#This Row],[IS]]&amp;Cursos[[#This Row],[Modelo correcto]]</f>
        <v>MIGUEL ANGEL CASTILLOWindows Printer Drivers</v>
      </c>
      <c r="G11370" s="18">
        <v>1</v>
      </c>
      <c r="H11370" s="19">
        <v>43952</v>
      </c>
      <c r="I11370" s="18" t="str">
        <f>+IFERROR(VLOOKUP(Cursos[[#This Row],[Modelo correcto]],Modelos[[Modelo correcto]:[Aplica para certificación]],4,FALSE),"REVISAR")</f>
        <v>NO</v>
      </c>
    </row>
    <row r="11371" spans="1:9" x14ac:dyDescent="0.25">
      <c r="A11371" s="144" t="s">
        <v>2779</v>
      </c>
      <c r="B11371">
        <v>1</v>
      </c>
      <c r="C11371" s="145" t="s">
        <v>1322</v>
      </c>
      <c r="D11371" s="18" t="str">
        <f>+IFERROR(VLOOKUP(Cursos[[#This Row],[Modelo correcto]],Modelos[[Modelo correcto]:[¿En línea?]],2,FALSE),"REVISAR")</f>
        <v>LEXMARK</v>
      </c>
      <c r="E11371" s="18" t="str">
        <f>+IFERROR(VLOOKUP(Cursos[[#This Row],[Modelo correcto]],Modelos[[Modelo correcto]:[¿En línea?]],3,FALSE),"REVISAR")</f>
        <v>SÍ</v>
      </c>
      <c r="F11371" s="18" t="str">
        <f>+Cursos[[#This Row],[IS]]&amp;Cursos[[#This Row],[Modelo correcto]]</f>
        <v>MIGUEL ANGEL CASTILLONVRAM sincronizada</v>
      </c>
      <c r="G11371" s="18">
        <v>1</v>
      </c>
      <c r="H11371" s="19">
        <v>43952</v>
      </c>
      <c r="I11371" s="18" t="str">
        <f>+IFERROR(VLOOKUP(Cursos[[#This Row],[Modelo correcto]],Modelos[[Modelo correcto]:[Aplica para certificación]],4,FALSE),"REVISAR")</f>
        <v>SÍ</v>
      </c>
    </row>
    <row r="11372" spans="1:9" x14ac:dyDescent="0.25">
      <c r="A11372" s="144" t="s">
        <v>2779</v>
      </c>
      <c r="B11372">
        <v>1</v>
      </c>
      <c r="C11372" s="10" t="s">
        <v>1321</v>
      </c>
      <c r="D11372" s="18" t="str">
        <f>+IFERROR(VLOOKUP(Cursos[[#This Row],[Modelo correcto]],Modelos[[Modelo correcto]:[¿En línea?]],2,FALSE),"REVISAR")</f>
        <v>LEXMARK</v>
      </c>
      <c r="E11372" s="18" t="str">
        <f>+IFERROR(VLOOKUP(Cursos[[#This Row],[Modelo correcto]],Modelos[[Modelo correcto]:[¿En línea?]],3,FALSE),"REVISAR")</f>
        <v>SÍ</v>
      </c>
      <c r="F11372" s="18" t="str">
        <f>+Cursos[[#This Row],[IS]]&amp;Cursos[[#This Row],[Modelo correcto]]</f>
        <v>MIGUEL ANGEL CASTILLOSistema de transporte de papel</v>
      </c>
      <c r="G11372" s="18">
        <v>1</v>
      </c>
      <c r="H11372" s="19">
        <v>43952</v>
      </c>
      <c r="I11372" s="18" t="str">
        <f>+IFERROR(VLOOKUP(Cursos[[#This Row],[Modelo correcto]],Modelos[[Modelo correcto]:[Aplica para certificación]],4,FALSE),"REVISAR")</f>
        <v>NO</v>
      </c>
    </row>
    <row r="11373" spans="1:9" x14ac:dyDescent="0.25">
      <c r="A11373" s="144" t="s">
        <v>2779</v>
      </c>
      <c r="B11373">
        <v>1</v>
      </c>
      <c r="C11373" s="10" t="s">
        <v>1275</v>
      </c>
      <c r="D11373" s="18" t="str">
        <f>+IFERROR(VLOOKUP(Cursos[[#This Row],[Modelo correcto]],Modelos[[Modelo correcto]:[¿En línea?]],2,FALSE),"REVISAR")</f>
        <v>LEXMARK</v>
      </c>
      <c r="E11373" s="18" t="str">
        <f>+IFERROR(VLOOKUP(Cursos[[#This Row],[Modelo correcto]],Modelos[[Modelo correcto]:[¿En línea?]],3,FALSE),"REVISAR")</f>
        <v>SÍ</v>
      </c>
      <c r="F11373" s="18" t="str">
        <f>+Cursos[[#This Row],[IS]]&amp;Cursos[[#This Row],[Modelo correcto]]</f>
        <v>MIGUEL ANGEL CASTILLOLexmark Safety Alert Symbols</v>
      </c>
      <c r="G11373" s="18">
        <v>1</v>
      </c>
      <c r="H11373" s="19">
        <v>43952</v>
      </c>
      <c r="I11373" s="18" t="str">
        <f>+IFERROR(VLOOKUP(Cursos[[#This Row],[Modelo correcto]],Modelos[[Modelo correcto]:[Aplica para certificación]],4,FALSE),"REVISAR")</f>
        <v>SÍ</v>
      </c>
    </row>
    <row r="11374" spans="1:9" x14ac:dyDescent="0.25">
      <c r="A11374" s="144" t="s">
        <v>2779</v>
      </c>
      <c r="B11374">
        <v>1</v>
      </c>
      <c r="C11374" s="10" t="s">
        <v>1329</v>
      </c>
      <c r="D11374" s="18" t="str">
        <f>+IFERROR(VLOOKUP(Cursos[[#This Row],[Modelo correcto]],Modelos[[Modelo correcto]:[¿En línea?]],2,FALSE),"REVISAR")</f>
        <v>LEXMARK</v>
      </c>
      <c r="E11374" s="18" t="str">
        <f>+IFERROR(VLOOKUP(Cursos[[#This Row],[Modelo correcto]],Modelos[[Modelo correcto]:[¿En línea?]],3,FALSE),"REVISAR")</f>
        <v>SÍ</v>
      </c>
      <c r="F11374" s="18" t="str">
        <f>+Cursos[[#This Row],[IS]]&amp;Cursos[[#This Row],[Modelo correcto]]</f>
        <v>MIGUEL ANGEL CASTILLOData Security Notice</v>
      </c>
      <c r="G11374" s="18">
        <v>1</v>
      </c>
      <c r="H11374" s="44">
        <v>43952</v>
      </c>
      <c r="I11374" s="18" t="str">
        <f>+IFERROR(VLOOKUP(Cursos[[#This Row],[Modelo correcto]],Modelos[[Modelo correcto]:[Aplica para certificación]],4,FALSE),"REVISAR")</f>
        <v>NO</v>
      </c>
    </row>
    <row r="11375" spans="1:9" x14ac:dyDescent="0.25">
      <c r="A11375" s="144" t="s">
        <v>2779</v>
      </c>
      <c r="B11375">
        <v>1</v>
      </c>
      <c r="C11375" s="145" t="s">
        <v>1397</v>
      </c>
      <c r="D11375" s="18" t="str">
        <f>+IFERROR(VLOOKUP(Cursos[[#This Row],[Modelo correcto]],Modelos[[Modelo correcto]:[¿En línea?]],2,FALSE),"REVISAR")</f>
        <v>LEXMARK</v>
      </c>
      <c r="E11375" s="18" t="str">
        <f>+IFERROR(VLOOKUP(Cursos[[#This Row],[Modelo correcto]],Modelos[[Modelo correcto]:[¿En línea?]],3,FALSE),"REVISAR")</f>
        <v>SÍ</v>
      </c>
      <c r="F11375" s="18" t="str">
        <f>+Cursos[[#This Row],[IS]]&amp;Cursos[[#This Row],[Modelo correcto]]</f>
        <v>MIGUEL ANGEL CASTILLOProceso electrofotografico</v>
      </c>
      <c r="G11375" s="18">
        <v>1</v>
      </c>
      <c r="H11375" s="44">
        <v>43952</v>
      </c>
      <c r="I11375" s="18" t="str">
        <f>+IFERROR(VLOOKUP(Cursos[[#This Row],[Modelo correcto]],Modelos[[Modelo correcto]:[Aplica para certificación]],4,FALSE),"REVISAR")</f>
        <v>SÍ</v>
      </c>
    </row>
    <row r="11376" spans="1:9" x14ac:dyDescent="0.25">
      <c r="A11376" s="144" t="s">
        <v>2779</v>
      </c>
      <c r="B11376">
        <v>1</v>
      </c>
      <c r="C11376" s="145" t="s">
        <v>1059</v>
      </c>
      <c r="D11376" s="18" t="str">
        <f>+IFERROR(VLOOKUP(Cursos[[#This Row],[Modelo correcto]],Modelos[[Modelo correcto]:[¿En línea?]],2,FALSE),"REVISAR")</f>
        <v>LEXMARK</v>
      </c>
      <c r="E11376" s="18" t="str">
        <f>+IFERROR(VLOOKUP(Cursos[[#This Row],[Modelo correcto]],Modelos[[Modelo correcto]:[¿En línea?]],3,FALSE),"REVISAR")</f>
        <v>SÍ</v>
      </c>
      <c r="F11376" s="18" t="str">
        <f>+Cursos[[#This Row],[IS]]&amp;Cursos[[#This Row],[Modelo correcto]]</f>
        <v>MIGUEL ANGEL CASTILLOAviso de seguridad de datos</v>
      </c>
      <c r="G11376" s="18">
        <v>1</v>
      </c>
      <c r="H11376" s="44">
        <v>43952</v>
      </c>
      <c r="I11376" s="18" t="str">
        <f>+IFERROR(VLOOKUP(Cursos[[#This Row],[Modelo correcto]],Modelos[[Modelo correcto]:[Aplica para certificación]],4,FALSE),"REVISAR")</f>
        <v>NO</v>
      </c>
    </row>
    <row r="11377" spans="1:9" x14ac:dyDescent="0.25">
      <c r="A11377" s="144" t="s">
        <v>2779</v>
      </c>
      <c r="B11377">
        <v>1</v>
      </c>
      <c r="C11377" s="145" t="s">
        <v>1008</v>
      </c>
      <c r="D11377" s="18" t="str">
        <f>+IFERROR(VLOOKUP(Cursos[[#This Row],[Modelo correcto]],Modelos[[Modelo correcto]:[¿En línea?]],2,FALSE),"REVISAR")</f>
        <v>LEXMARK</v>
      </c>
      <c r="E11377" s="18" t="str">
        <f>+IFERROR(VLOOKUP(Cursos[[#This Row],[Modelo correcto]],Modelos[[Modelo correcto]:[¿En línea?]],3,FALSE),"REVISAR")</f>
        <v>SÍ</v>
      </c>
      <c r="F11377" s="18" t="str">
        <f>+Cursos[[#This Row],[IS]]&amp;Cursos[[#This Row],[Modelo correcto]]</f>
        <v>MIGUEL ANGEL CASTILLOeTASK USER INTERFACE</v>
      </c>
      <c r="G11377" s="18">
        <v>1</v>
      </c>
      <c r="H11377" s="44">
        <v>43952</v>
      </c>
      <c r="I11377" s="18" t="str">
        <f>+IFERROR(VLOOKUP(Cursos[[#This Row],[Modelo correcto]],Modelos[[Modelo correcto]:[Aplica para certificación]],4,FALSE),"REVISAR")</f>
        <v>SÍ</v>
      </c>
    </row>
    <row r="11378" spans="1:9" x14ac:dyDescent="0.25">
      <c r="A11378" s="144" t="s">
        <v>2779</v>
      </c>
      <c r="B11378">
        <v>1</v>
      </c>
      <c r="C11378" s="145" t="s">
        <v>1412</v>
      </c>
      <c r="D11378" s="18" t="str">
        <f>+IFERROR(VLOOKUP(Cursos[[#This Row],[Modelo correcto]],Modelos[[Modelo correcto]:[¿En línea?]],2,FALSE),"REVISAR")</f>
        <v>LEXMARK</v>
      </c>
      <c r="E11378" s="18" t="str">
        <f>+IFERROR(VLOOKUP(Cursos[[#This Row],[Modelo correcto]],Modelos[[Modelo correcto]:[¿En línea?]],3,FALSE),"REVISAR")</f>
        <v>SÍ</v>
      </c>
      <c r="F11378" s="18" t="str">
        <f>+Cursos[[#This Row],[IS]]&amp;Cursos[[#This Row],[Modelo correcto]]</f>
        <v>MIGUEL ANGEL CASTILLOMS71X</v>
      </c>
      <c r="G11378" s="18">
        <v>1</v>
      </c>
      <c r="H11378" s="19">
        <v>43952</v>
      </c>
      <c r="I11378" s="18" t="str">
        <f>+IFERROR(VLOOKUP(Cursos[[#This Row],[Modelo correcto]],Modelos[[Modelo correcto]:[Aplica para certificación]],4,FALSE),"REVISAR")</f>
        <v>NO</v>
      </c>
    </row>
    <row r="11379" spans="1:9" x14ac:dyDescent="0.25">
      <c r="A11379" s="144" t="s">
        <v>2779</v>
      </c>
      <c r="B11379">
        <v>1</v>
      </c>
      <c r="C11379" s="145" t="s">
        <v>286</v>
      </c>
      <c r="D11379" s="18" t="str">
        <f>+IFERROR(VLOOKUP(Cursos[[#This Row],[Modelo correcto]],Modelos[[Modelo correcto]:[¿En línea?]],2,FALSE),"REVISAR")</f>
        <v>XEROX</v>
      </c>
      <c r="E11379" s="18" t="str">
        <f>+IFERROR(VLOOKUP(Cursos[[#This Row],[Modelo correcto]],Modelos[[Modelo correcto]:[¿En línea?]],3,FALSE),"REVISAR")</f>
        <v>SÍ</v>
      </c>
      <c r="F11379" s="18" t="str">
        <f>+Cursos[[#This Row],[IS]]&amp;Cursos[[#This Row],[Modelo correcto]]</f>
        <v>MIGUEL ANGEL CASTILLOP7100LP</v>
      </c>
      <c r="G11379" s="18">
        <v>0</v>
      </c>
      <c r="H11379" s="19">
        <v>43952</v>
      </c>
      <c r="I11379" s="18" t="str">
        <f>+IFERROR(VLOOKUP(Cursos[[#This Row],[Modelo correcto]],Modelos[[Modelo correcto]:[Aplica para certificación]],4,FALSE),"REVISAR")</f>
        <v>NO</v>
      </c>
    </row>
    <row r="11380" spans="1:9" x14ac:dyDescent="0.25">
      <c r="A11380" s="144" t="s">
        <v>2779</v>
      </c>
      <c r="B11380">
        <v>1</v>
      </c>
      <c r="C11380" s="145" t="s">
        <v>247</v>
      </c>
      <c r="D11380" s="18" t="str">
        <f>+IFERROR(VLOOKUP(Cursos[[#This Row],[Modelo correcto]],Modelos[[Modelo correcto]:[¿En línea?]],2,FALSE),"REVISAR")</f>
        <v>XEROX</v>
      </c>
      <c r="E11380" s="18" t="str">
        <f>+IFERROR(VLOOKUP(Cursos[[#This Row],[Modelo correcto]],Modelos[[Modelo correcto]:[¿En línea?]],3,FALSE),"REVISAR")</f>
        <v>SÍ</v>
      </c>
      <c r="F11380" s="18" t="str">
        <f>+Cursos[[#This Row],[IS]]&amp;Cursos[[#This Row],[Modelo correcto]]</f>
        <v>MIGUEL ANGEL CASTILLOP4622LP</v>
      </c>
      <c r="G11380" s="18">
        <v>0</v>
      </c>
      <c r="H11380" s="19">
        <v>43952</v>
      </c>
      <c r="I11380" s="18" t="str">
        <f>+IFERROR(VLOOKUP(Cursos[[#This Row],[Modelo correcto]],Modelos[[Modelo correcto]:[Aplica para certificación]],4,FALSE),"REVISAR")</f>
        <v>NO</v>
      </c>
    </row>
    <row r="11381" spans="1:9" x14ac:dyDescent="0.25">
      <c r="A11381" s="144" t="s">
        <v>2779</v>
      </c>
      <c r="B11381">
        <v>1</v>
      </c>
      <c r="C11381" s="145" t="s">
        <v>1066</v>
      </c>
      <c r="D11381" s="18" t="str">
        <f>+IFERROR(VLOOKUP(Cursos[[#This Row],[Modelo correcto]],Modelos[[Modelo correcto]:[¿En línea?]],2,FALSE),"REVISAR")</f>
        <v>LEXMARK</v>
      </c>
      <c r="E11381" s="18" t="str">
        <f>+IFERROR(VLOOKUP(Cursos[[#This Row],[Modelo correcto]],Modelos[[Modelo correcto]:[¿En línea?]],3,FALSE),"REVISAR")</f>
        <v>SÍ</v>
      </c>
      <c r="F11381" s="18" t="str">
        <f>+Cursos[[#This Row],[IS]]&amp;Cursos[[#This Row],[Modelo correcto]]</f>
        <v>MIGUEL ANGEL CASTILLOScan to Network</v>
      </c>
      <c r="G11381" s="18">
        <v>1</v>
      </c>
      <c r="H11381" s="19">
        <v>43952</v>
      </c>
      <c r="I11381" s="18" t="str">
        <f>+IFERROR(VLOOKUP(Cursos[[#This Row],[Modelo correcto]],Modelos[[Modelo correcto]:[Aplica para certificación]],4,FALSE),"REVISAR")</f>
        <v>NO</v>
      </c>
    </row>
    <row r="11382" spans="1:9" x14ac:dyDescent="0.25">
      <c r="A11382" s="144" t="s">
        <v>2779</v>
      </c>
      <c r="B11382">
        <v>1</v>
      </c>
      <c r="C11382" s="145" t="s">
        <v>78</v>
      </c>
      <c r="D11382" s="18" t="str">
        <f>+IFERROR(VLOOKUP(Cursos[[#This Row],[Modelo correcto]],Modelos[[Modelo correcto]:[¿En línea?]],2,FALSE),"REVISAR")</f>
        <v>XEROX</v>
      </c>
      <c r="E11382" s="18" t="str">
        <f>+IFERROR(VLOOKUP(Cursos[[#This Row],[Modelo correcto]],Modelos[[Modelo correcto]:[¿En línea?]],3,FALSE),"REVISAR")</f>
        <v>SÍ</v>
      </c>
      <c r="F11382" s="18" t="str">
        <f>+Cursos[[#This Row],[IS]]&amp;Cursos[[#This Row],[Modelo correcto]]</f>
        <v>MIGUEL ANGEL CASTILLOWC57XFA</v>
      </c>
      <c r="G11382" s="18">
        <v>0</v>
      </c>
      <c r="H11382" s="19">
        <v>43952</v>
      </c>
      <c r="I11382" s="18" t="str">
        <f>+IFERROR(VLOOKUP(Cursos[[#This Row],[Modelo correcto]],Modelos[[Modelo correcto]:[Aplica para certificación]],4,FALSE),"REVISAR")</f>
        <v>NO</v>
      </c>
    </row>
    <row r="11383" spans="1:9" x14ac:dyDescent="0.25">
      <c r="A11383" s="144" t="s">
        <v>2779</v>
      </c>
      <c r="B11383">
        <v>1</v>
      </c>
      <c r="C11383" s="145" t="s">
        <v>1201</v>
      </c>
      <c r="D11383" s="18" t="str">
        <f>+IFERROR(VLOOKUP(Cursos[[#This Row],[Modelo correcto]],Modelos[[Modelo correcto]:[¿En línea?]],2,FALSE),"REVISAR")</f>
        <v>XEROX</v>
      </c>
      <c r="E11383" s="18" t="str">
        <f>+IFERROR(VLOOKUP(Cursos[[#This Row],[Modelo correcto]],Modelos[[Modelo correcto]:[¿En línea?]],3,FALSE),"REVISAR")</f>
        <v>SÍ</v>
      </c>
      <c r="F11383" s="18" t="str">
        <f>+Cursos[[#This Row],[IS]]&amp;Cursos[[#This Row],[Modelo correcto]]</f>
        <v>MIGUEL ANGEL CASTILLOUNDSCAN</v>
      </c>
      <c r="G11383" s="18">
        <v>0</v>
      </c>
      <c r="H11383" s="19">
        <v>43952</v>
      </c>
      <c r="I11383" s="18" t="str">
        <f>+IFERROR(VLOOKUP(Cursos[[#This Row],[Modelo correcto]],Modelos[[Modelo correcto]:[Aplica para certificación]],4,FALSE),"REVISAR")</f>
        <v>NO</v>
      </c>
    </row>
    <row r="11384" spans="1:9" x14ac:dyDescent="0.25">
      <c r="A11384" s="144" t="s">
        <v>2779</v>
      </c>
      <c r="B11384">
        <v>1</v>
      </c>
      <c r="C11384" s="145" t="s">
        <v>1439</v>
      </c>
      <c r="D11384" s="18" t="str">
        <f>+IFERROR(VLOOKUP(Cursos[[#This Row],[Modelo correcto]],Modelos[[Modelo correcto]:[¿En línea?]],2,FALSE),"REVISAR")</f>
        <v>LEXMARK</v>
      </c>
      <c r="E11384" s="18" t="str">
        <f>+IFERROR(VLOOKUP(Cursos[[#This Row],[Modelo correcto]],Modelos[[Modelo correcto]:[¿En línea?]],3,FALSE),"REVISAR")</f>
        <v>SÍ</v>
      </c>
      <c r="F11384" s="18" t="str">
        <f>+Cursos[[#This Row],[IS]]&amp;Cursos[[#This Row],[Modelo correcto]]</f>
        <v>MIGUEL ANGEL CASTILLOMS331dn</v>
      </c>
      <c r="G11384" s="18">
        <v>0</v>
      </c>
      <c r="H11384" s="19">
        <v>43952</v>
      </c>
      <c r="I11384" s="18" t="str">
        <f>+IFERROR(VLOOKUP(Cursos[[#This Row],[Modelo correcto]],Modelos[[Modelo correcto]:[Aplica para certificación]],4,FALSE),"REVISAR")</f>
        <v>NO</v>
      </c>
    </row>
    <row r="11385" spans="1:9" x14ac:dyDescent="0.25">
      <c r="A11385" s="144" t="s">
        <v>2779</v>
      </c>
      <c r="B11385">
        <v>1</v>
      </c>
      <c r="C11385" s="145" t="s">
        <v>999</v>
      </c>
      <c r="D11385" s="18" t="str">
        <f>+IFERROR(VLOOKUP(Cursos[[#This Row],[Modelo correcto]],Modelos[[Modelo correcto]:[¿En línea?]],2,FALSE),"REVISAR")</f>
        <v>LEXMARK</v>
      </c>
      <c r="E11385" s="18" t="str">
        <f>+IFERROR(VLOOKUP(Cursos[[#This Row],[Modelo correcto]],Modelos[[Modelo correcto]:[¿En línea?]],3,FALSE),"REVISAR")</f>
        <v>SÍ</v>
      </c>
      <c r="F11385" s="18" t="str">
        <f>+Cursos[[#This Row],[IS]]&amp;Cursos[[#This Row],[Modelo correcto]]</f>
        <v>MIGUEL ANGEL CASTILLOB2236</v>
      </c>
      <c r="G11385" s="18">
        <v>1</v>
      </c>
      <c r="H11385" s="19">
        <v>43952</v>
      </c>
      <c r="I11385" s="18" t="str">
        <f>+IFERROR(VLOOKUP(Cursos[[#This Row],[Modelo correcto]],Modelos[[Modelo correcto]:[Aplica para certificación]],4,FALSE),"REVISAR")</f>
        <v>NO</v>
      </c>
    </row>
    <row r="11386" spans="1:9" x14ac:dyDescent="0.25">
      <c r="A11386" s="144" t="s">
        <v>2779</v>
      </c>
      <c r="B11386">
        <v>1</v>
      </c>
      <c r="C11386" s="10" t="s">
        <v>1506</v>
      </c>
      <c r="D11386" s="18" t="str">
        <f>+IFERROR(VLOOKUP(Cursos[[#This Row],[Modelo correcto]],Modelos[[Modelo correcto]:[¿En línea?]],2,FALSE),"REVISAR")</f>
        <v>LEXMARK</v>
      </c>
      <c r="E11386" s="18" t="str">
        <f>+IFERROR(VLOOKUP(Cursos[[#This Row],[Modelo correcto]],Modelos[[Modelo correcto]:[¿En línea?]],3,FALSE),"REVISAR")</f>
        <v>SÍ</v>
      </c>
      <c r="F11386" s="18" t="str">
        <f>+Cursos[[#This Row],[IS]]&amp;Cursos[[#This Row],[Modelo correcto]]</f>
        <v>MIGUEL ANGEL CASTILLOMS31X</v>
      </c>
      <c r="G11386" s="18">
        <v>1</v>
      </c>
      <c r="H11386" s="19">
        <v>43983</v>
      </c>
      <c r="I11386" s="18" t="str">
        <f>+IFERROR(VLOOKUP(Cursos[[#This Row],[Modelo correcto]],Modelos[[Modelo correcto]:[Aplica para certificación]],4,FALSE),"REVISAR")</f>
        <v>NO</v>
      </c>
    </row>
    <row r="11387" spans="1:9" x14ac:dyDescent="0.25">
      <c r="A11387" s="144" t="s">
        <v>2779</v>
      </c>
      <c r="B11387">
        <v>1</v>
      </c>
      <c r="C11387" s="10" t="s">
        <v>765</v>
      </c>
      <c r="D11387" s="18" t="str">
        <f>+IFERROR(VLOOKUP(Cursos[[#This Row],[Modelo correcto]],Modelos[[Modelo correcto]:[¿En línea?]],2,FALSE),"REVISAR")</f>
        <v>LEXMARK</v>
      </c>
      <c r="E11387" s="18" t="str">
        <f>+IFERROR(VLOOKUP(Cursos[[#This Row],[Modelo correcto]],Modelos[[Modelo correcto]:[¿En línea?]],3,FALSE),"REVISAR")</f>
        <v>SÍ</v>
      </c>
      <c r="F11387" s="18" t="str">
        <f>+Cursos[[#This Row],[IS]]&amp;Cursos[[#This Row],[Modelo correcto]]</f>
        <v>MIGUEL ANGEL CASTILLOEmbedded Web Server</v>
      </c>
      <c r="G11387" s="18">
        <v>1</v>
      </c>
      <c r="H11387" s="19">
        <v>43983</v>
      </c>
      <c r="I11387" s="18" t="str">
        <f>+IFERROR(VLOOKUP(Cursos[[#This Row],[Modelo correcto]],Modelos[[Modelo correcto]:[Aplica para certificación]],4,FALSE),"REVISAR")</f>
        <v>NO</v>
      </c>
    </row>
    <row r="11388" spans="1:9" x14ac:dyDescent="0.25">
      <c r="A11388" s="144" t="s">
        <v>2779</v>
      </c>
      <c r="B11388">
        <v>1</v>
      </c>
      <c r="C11388" s="10" t="s">
        <v>1211</v>
      </c>
      <c r="D11388" s="18" t="str">
        <f>+IFERROR(VLOOKUP(Cursos[[#This Row],[Modelo correcto]],Modelos[[Modelo correcto]:[¿En línea?]],2,FALSE),"REVISAR")</f>
        <v>LEXMARK</v>
      </c>
      <c r="E11388" s="18" t="str">
        <f>+IFERROR(VLOOKUP(Cursos[[#This Row],[Modelo correcto]],Modelos[[Modelo correcto]:[¿En línea?]],3,FALSE),"REVISAR")</f>
        <v>SÍ</v>
      </c>
      <c r="F11388" s="18" t="str">
        <f>+Cursos[[#This Row],[IS]]&amp;Cursos[[#This Row],[Modelo correcto]]</f>
        <v>MIGUEL ANGEL CASTILLOCS421</v>
      </c>
      <c r="G11388" s="18">
        <v>1</v>
      </c>
      <c r="H11388" s="19">
        <v>43983</v>
      </c>
      <c r="I11388" s="18" t="str">
        <f>+IFERROR(VLOOKUP(Cursos[[#This Row],[Modelo correcto]],Modelos[[Modelo correcto]:[Aplica para certificación]],4,FALSE),"REVISAR")</f>
        <v>NO</v>
      </c>
    </row>
    <row r="11389" spans="1:9" x14ac:dyDescent="0.25">
      <c r="A11389" s="144" t="s">
        <v>2779</v>
      </c>
      <c r="B11389">
        <v>1</v>
      </c>
      <c r="C11389" s="10" t="s">
        <v>994</v>
      </c>
      <c r="D11389" s="18" t="str">
        <f>+IFERROR(VLOOKUP(Cursos[[#This Row],[Modelo correcto]],Modelos[[Modelo correcto]:[¿En línea?]],2,FALSE),"REVISAR")</f>
        <v>LEXMARK</v>
      </c>
      <c r="E11389" s="18" t="str">
        <f>+IFERROR(VLOOKUP(Cursos[[#This Row],[Modelo correcto]],Modelos[[Modelo correcto]:[¿En línea?]],3,FALSE),"REVISAR")</f>
        <v>SÍ</v>
      </c>
      <c r="F11389" s="18" t="str">
        <f>+Cursos[[#This Row],[IS]]&amp;Cursos[[#This Row],[Modelo correcto]]</f>
        <v>MIGUEL ANGEL CASTILLOCS331</v>
      </c>
      <c r="G11389" s="18">
        <v>1</v>
      </c>
      <c r="H11389" s="19">
        <v>43983</v>
      </c>
      <c r="I11389" s="18" t="str">
        <f>+IFERROR(VLOOKUP(Cursos[[#This Row],[Modelo correcto]],Modelos[[Modelo correcto]:[Aplica para certificación]],4,FALSE),"REVISAR")</f>
        <v>SÍ</v>
      </c>
    </row>
    <row r="11390" spans="1:9" x14ac:dyDescent="0.25">
      <c r="A11390" s="144" t="s">
        <v>2779</v>
      </c>
      <c r="B11390">
        <v>1</v>
      </c>
      <c r="C11390" s="10" t="s">
        <v>1552</v>
      </c>
      <c r="D11390" s="18" t="str">
        <f>+IFERROR(VLOOKUP(Cursos[[#This Row],[Modelo correcto]],Modelos[[Modelo correcto]:[¿En línea?]],2,FALSE),"REVISAR")</f>
        <v>LEXMARK</v>
      </c>
      <c r="E11390" s="18" t="str">
        <f>+IFERROR(VLOOKUP(Cursos[[#This Row],[Modelo correcto]],Modelos[[Modelo correcto]:[¿En línea?]],3,FALSE),"REVISAR")</f>
        <v>SÍ</v>
      </c>
      <c r="F11390" s="18" t="str">
        <f>+Cursos[[#This Row],[IS]]&amp;Cursos[[#This Row],[Modelo correcto]]</f>
        <v>MIGUEL ANGEL CASTILLOMs72x</v>
      </c>
      <c r="G11390" s="18">
        <v>1</v>
      </c>
      <c r="H11390" s="19">
        <v>43983</v>
      </c>
      <c r="I11390" s="18" t="str">
        <f>+IFERROR(VLOOKUP(Cursos[[#This Row],[Modelo correcto]],Modelos[[Modelo correcto]:[Aplica para certificación]],4,FALSE),"REVISAR")</f>
        <v>NO</v>
      </c>
    </row>
    <row r="11391" spans="1:9" x14ac:dyDescent="0.25">
      <c r="A11391" s="144" t="s">
        <v>2779</v>
      </c>
      <c r="B11391">
        <v>1</v>
      </c>
      <c r="C11391" s="10" t="s">
        <v>1223</v>
      </c>
      <c r="D11391" s="18" t="str">
        <f>+IFERROR(VLOOKUP(Cursos[[#This Row],[Modelo correcto]],Modelos[[Modelo correcto]:[¿En línea?]],2,FALSE),"REVISAR")</f>
        <v>LEXMARK</v>
      </c>
      <c r="E11391" s="18" t="str">
        <f>+IFERROR(VLOOKUP(Cursos[[#This Row],[Modelo correcto]],Modelos[[Modelo correcto]:[¿En línea?]],3,FALSE),"REVISAR")</f>
        <v>SÍ</v>
      </c>
      <c r="F11391" s="18" t="str">
        <f>+Cursos[[#This Row],[IS]]&amp;Cursos[[#This Row],[Modelo correcto]]</f>
        <v>MIGUEL ANGEL CASTILLOPaper-Media</v>
      </c>
      <c r="G11391" s="18">
        <v>1</v>
      </c>
      <c r="H11391" s="19">
        <v>43983</v>
      </c>
      <c r="I11391" s="18" t="str">
        <f>+IFERROR(VLOOKUP(Cursos[[#This Row],[Modelo correcto]],Modelos[[Modelo correcto]:[Aplica para certificación]],4,FALSE),"REVISAR")</f>
        <v>NO</v>
      </c>
    </row>
    <row r="11392" spans="1:9" x14ac:dyDescent="0.25">
      <c r="A11392" s="144" t="s">
        <v>2779</v>
      </c>
      <c r="B11392">
        <v>1</v>
      </c>
      <c r="C11392" s="10" t="s">
        <v>202</v>
      </c>
      <c r="D11392" s="18" t="str">
        <f>+IFERROR(VLOOKUP(Cursos[[#This Row],[Modelo correcto]],Modelos[[Modelo correcto]:[¿En línea?]],2,FALSE),"REVISAR")</f>
        <v>XEROX</v>
      </c>
      <c r="E11392" s="18" t="str">
        <f>+IFERROR(VLOOKUP(Cursos[[#This Row],[Modelo correcto]],Modelos[[Modelo correcto]:[¿En línea?]],3,FALSE),"REVISAR")</f>
        <v>SÍ</v>
      </c>
      <c r="F11392" s="18" t="str">
        <f>+Cursos[[#This Row],[IS]]&amp;Cursos[[#This Row],[Modelo correcto]]</f>
        <v>MIGUEL ANGEL CASTILLOCLR101</v>
      </c>
      <c r="G11392" s="18">
        <v>1</v>
      </c>
      <c r="H11392" s="19">
        <v>43983</v>
      </c>
      <c r="I11392" s="18" t="str">
        <f>+IFERROR(VLOOKUP(Cursos[[#This Row],[Modelo correcto]],Modelos[[Modelo correcto]:[Aplica para certificación]],4,FALSE),"REVISAR")</f>
        <v>SÍ</v>
      </c>
    </row>
    <row r="11393" spans="1:9" x14ac:dyDescent="0.25">
      <c r="A11393" s="144" t="s">
        <v>2779</v>
      </c>
      <c r="B11393">
        <v>1</v>
      </c>
      <c r="C11393" s="10" t="s">
        <v>257</v>
      </c>
      <c r="D11393" s="18" t="str">
        <f>+IFERROR(VLOOKUP(Cursos[[#This Row],[Modelo correcto]],Modelos[[Modelo correcto]:[¿En línea?]],2,FALSE),"REVISAR")</f>
        <v>XEROX</v>
      </c>
      <c r="E11393" s="18" t="str">
        <f>+IFERROR(VLOOKUP(Cursos[[#This Row],[Modelo correcto]],Modelos[[Modelo correcto]:[¿En línea?]],3,FALSE),"REVISAR")</f>
        <v>SÍ</v>
      </c>
      <c r="F11393" s="18" t="str">
        <f>+Cursos[[#This Row],[IS]]&amp;Cursos[[#This Row],[Modelo correcto]]</f>
        <v>MIGUEL ANGEL CASTILLOVC40NTF</v>
      </c>
      <c r="G11393" s="18">
        <v>1</v>
      </c>
      <c r="H11393" s="19">
        <v>43983</v>
      </c>
      <c r="I11393" s="18" t="str">
        <f>+IFERROR(VLOOKUP(Cursos[[#This Row],[Modelo correcto]],Modelos[[Modelo correcto]:[Aplica para certificación]],4,FALSE),"REVISAR")</f>
        <v>SÍ</v>
      </c>
    </row>
    <row r="11394" spans="1:9" x14ac:dyDescent="0.25">
      <c r="A11394" s="144" t="s">
        <v>2779</v>
      </c>
      <c r="B11394">
        <v>1</v>
      </c>
      <c r="C11394" s="10" t="s">
        <v>1420</v>
      </c>
      <c r="D11394" s="18" t="str">
        <f>+IFERROR(VLOOKUP(Cursos[[#This Row],[Modelo correcto]],Modelos[[Modelo correcto]:[¿En línea?]],2,FALSE),"REVISAR")</f>
        <v>LEXMARK</v>
      </c>
      <c r="E11394" s="18" t="str">
        <f>+IFERROR(VLOOKUP(Cursos[[#This Row],[Modelo correcto]],Modelos[[Modelo correcto]:[¿En línea?]],3,FALSE),"REVISAR")</f>
        <v>SÍ</v>
      </c>
      <c r="F11394" s="18" t="str">
        <f>+Cursos[[#This Row],[IS]]&amp;Cursos[[#This Row],[Modelo correcto]]</f>
        <v>MIGUEL ANGEL CASTILLOGeneral MFP Control Panel</v>
      </c>
      <c r="G11394" s="18">
        <v>1</v>
      </c>
      <c r="H11394" s="19">
        <v>43983</v>
      </c>
      <c r="I11394" s="18" t="str">
        <f>+IFERROR(VLOOKUP(Cursos[[#This Row],[Modelo correcto]],Modelos[[Modelo correcto]:[Aplica para certificación]],4,FALSE),"REVISAR")</f>
        <v>NO</v>
      </c>
    </row>
    <row r="11395" spans="1:9" x14ac:dyDescent="0.25">
      <c r="A11395" s="144" t="s">
        <v>2779</v>
      </c>
      <c r="B11395">
        <v>1</v>
      </c>
      <c r="C11395" s="145" t="s">
        <v>1206</v>
      </c>
      <c r="D11395" s="18" t="str">
        <f>+IFERROR(VLOOKUP(Cursos[[#This Row],[Modelo correcto]],Modelos[[Modelo correcto]:[¿En línea?]],2,FALSE),"REVISAR")</f>
        <v>XEROX</v>
      </c>
      <c r="E11395" s="18" t="str">
        <f>+IFERROR(VLOOKUP(Cursos[[#This Row],[Modelo correcto]],Modelos[[Modelo correcto]:[¿En línea?]],3,FALSE),"REVISAR")</f>
        <v>SÍ</v>
      </c>
      <c r="F11395" s="18" t="str">
        <f>+Cursos[[#This Row],[IS]]&amp;Cursos[[#This Row],[Modelo correcto]]</f>
        <v>MIGUEL ANGEL CASTILLOCLR204</v>
      </c>
      <c r="G11395" s="18">
        <v>0</v>
      </c>
      <c r="H11395" s="19">
        <v>43983</v>
      </c>
      <c r="I11395" s="18" t="str">
        <f>+IFERROR(VLOOKUP(Cursos[[#This Row],[Modelo correcto]],Modelos[[Modelo correcto]:[Aplica para certificación]],4,FALSE),"REVISAR")</f>
        <v>NO</v>
      </c>
    </row>
    <row r="11396" spans="1:9" x14ac:dyDescent="0.25">
      <c r="A11396" s="144" t="s">
        <v>2779</v>
      </c>
      <c r="B11396">
        <v>1</v>
      </c>
      <c r="C11396" s="145" t="s">
        <v>1181</v>
      </c>
      <c r="D11396" s="18" t="str">
        <f>+IFERROR(VLOOKUP(Cursos[[#This Row],[Modelo correcto]],Modelos[[Modelo correcto]:[¿En línea?]],2,FALSE),"REVISAR")</f>
        <v>XEROX</v>
      </c>
      <c r="E11396" s="18" t="str">
        <f>+IFERROR(VLOOKUP(Cursos[[#This Row],[Modelo correcto]],Modelos[[Modelo correcto]:[¿En línea?]],3,FALSE),"REVISAR")</f>
        <v>SÍ</v>
      </c>
      <c r="F11396" s="18" t="str">
        <f>+Cursos[[#This Row],[IS]]&amp;Cursos[[#This Row],[Modelo correcto]]</f>
        <v>MIGUEL ANGEL CASTILLOOA213</v>
      </c>
      <c r="G11396" s="18">
        <v>0</v>
      </c>
      <c r="H11396" s="19">
        <v>43983</v>
      </c>
      <c r="I11396" s="18" t="str">
        <f>+IFERROR(VLOOKUP(Cursos[[#This Row],[Modelo correcto]],Modelos[[Modelo correcto]:[Aplica para certificación]],4,FALSE),"REVISAR")</f>
        <v>NO</v>
      </c>
    </row>
    <row r="11397" spans="1:9" x14ac:dyDescent="0.25">
      <c r="A11397" s="144" t="s">
        <v>2779</v>
      </c>
      <c r="B11397">
        <v>1</v>
      </c>
      <c r="C11397" s="10" t="s">
        <v>1205</v>
      </c>
      <c r="D11397" s="18" t="str">
        <f>+IFERROR(VLOOKUP(Cursos[[#This Row],[Modelo correcto]],Modelos[[Modelo correcto]:[¿En línea?]],2,FALSE),"REVISAR")</f>
        <v>XEROX</v>
      </c>
      <c r="E11397" s="18" t="str">
        <f>+IFERROR(VLOOKUP(Cursos[[#This Row],[Modelo correcto]],Modelos[[Modelo correcto]:[¿En línea?]],3,FALSE),"REVISAR")</f>
        <v>SÍ</v>
      </c>
      <c r="F11397" s="18" t="str">
        <f>+Cursos[[#This Row],[IS]]&amp;Cursos[[#This Row],[Modelo correcto]]</f>
        <v>MIGUEL ANGEL CASTILLOUNDFIN</v>
      </c>
      <c r="G11397" s="18">
        <v>0</v>
      </c>
      <c r="H11397" s="19">
        <v>43983</v>
      </c>
      <c r="I11397" s="18" t="str">
        <f>+IFERROR(VLOOKUP(Cursos[[#This Row],[Modelo correcto]],Modelos[[Modelo correcto]:[Aplica para certificación]],4,FALSE),"REVISAR")</f>
        <v>NO</v>
      </c>
    </row>
    <row r="11398" spans="1:9" x14ac:dyDescent="0.25">
      <c r="A11398" s="144" t="s">
        <v>2779</v>
      </c>
      <c r="B11398">
        <v>1</v>
      </c>
      <c r="C11398" s="10" t="s">
        <v>69</v>
      </c>
      <c r="D11398" s="18" t="str">
        <f>+IFERROR(VLOOKUP(Cursos[[#This Row],[Modelo correcto]],Modelos[[Modelo correcto]:[¿En línea?]],2,FALSE),"REVISAR")</f>
        <v>XEROX</v>
      </c>
      <c r="E11398" s="18" t="str">
        <f>+IFERROR(VLOOKUP(Cursos[[#This Row],[Modelo correcto]],Modelos[[Modelo correcto]:[¿En línea?]],3,FALSE),"REVISAR")</f>
        <v>SÍ</v>
      </c>
      <c r="F11398" s="18" t="str">
        <f>+Cursos[[#This Row],[IS]]&amp;Cursos[[#This Row],[Modelo correcto]]</f>
        <v>MIGUEL ANGEL CASTILLOW4265LP</v>
      </c>
      <c r="G11398" s="18">
        <v>0</v>
      </c>
      <c r="H11398" s="19">
        <v>43983</v>
      </c>
      <c r="I11398" s="18" t="str">
        <f>+IFERROR(VLOOKUP(Cursos[[#This Row],[Modelo correcto]],Modelos[[Modelo correcto]:[Aplica para certificación]],4,FALSE),"REVISAR")</f>
        <v>NO</v>
      </c>
    </row>
    <row r="11399" spans="1:9" x14ac:dyDescent="0.25">
      <c r="A11399" s="144" t="s">
        <v>2779</v>
      </c>
      <c r="B11399">
        <v>1</v>
      </c>
      <c r="C11399" s="10" t="s">
        <v>154</v>
      </c>
      <c r="D11399" s="18" t="str">
        <f>+IFERROR(VLOOKUP(Cursos[[#This Row],[Modelo correcto]],Modelos[[Modelo correcto]:[¿En línea?]],2,FALSE),"REVISAR")</f>
        <v>XEROX</v>
      </c>
      <c r="E11399" s="18" t="str">
        <f>+IFERROR(VLOOKUP(Cursos[[#This Row],[Modelo correcto]],Modelos[[Modelo correcto]:[¿En línea?]],3,FALSE),"REVISAR")</f>
        <v>SÍ</v>
      </c>
      <c r="F11399" s="18" t="str">
        <f>+Cursos[[#This Row],[IS]]&amp;Cursos[[#This Row],[Modelo correcto]]</f>
        <v>MIGUEL ANGEL CASTILLOP3010LP</v>
      </c>
      <c r="G11399" s="18">
        <v>0</v>
      </c>
      <c r="H11399" s="19">
        <v>43983</v>
      </c>
      <c r="I11399" s="18" t="str">
        <f>+IFERROR(VLOOKUP(Cursos[[#This Row],[Modelo correcto]],Modelos[[Modelo correcto]:[Aplica para certificación]],4,FALSE),"REVISAR")</f>
        <v>NO</v>
      </c>
    </row>
    <row r="11400" spans="1:9" x14ac:dyDescent="0.25">
      <c r="A11400" s="144" t="s">
        <v>2779</v>
      </c>
      <c r="B11400">
        <v>1</v>
      </c>
      <c r="C11400" s="10" t="s">
        <v>202</v>
      </c>
      <c r="D11400" s="18" t="str">
        <f>+IFERROR(VLOOKUP(Cursos[[#This Row],[Modelo correcto]],Modelos[[Modelo correcto]:[¿En línea?]],2,FALSE),"REVISAR")</f>
        <v>XEROX</v>
      </c>
      <c r="E11400" s="18" t="str">
        <f>+IFERROR(VLOOKUP(Cursos[[#This Row],[Modelo correcto]],Modelos[[Modelo correcto]:[¿En línea?]],3,FALSE),"REVISAR")</f>
        <v>SÍ</v>
      </c>
      <c r="F11400" s="18" t="str">
        <f>+Cursos[[#This Row],[IS]]&amp;Cursos[[#This Row],[Modelo correcto]]</f>
        <v>MIGUEL ANGEL CASTILLOCLR101</v>
      </c>
      <c r="G11400" s="18">
        <v>1</v>
      </c>
      <c r="H11400" s="19">
        <v>43983</v>
      </c>
      <c r="I11400" s="18" t="str">
        <f>+IFERROR(VLOOKUP(Cursos[[#This Row],[Modelo correcto]],Modelos[[Modelo correcto]:[Aplica para certificación]],4,FALSE),"REVISAR")</f>
        <v>SÍ</v>
      </c>
    </row>
    <row r="11401" spans="1:9" x14ac:dyDescent="0.25">
      <c r="A11401" s="144" t="s">
        <v>2779</v>
      </c>
      <c r="B11401">
        <v>1</v>
      </c>
      <c r="C11401" s="10" t="s">
        <v>19</v>
      </c>
      <c r="D11401" s="18" t="str">
        <f>+IFERROR(VLOOKUP(Cursos[[#This Row],[Modelo correcto]],Modelos[[Modelo correcto]:[¿En línea?]],2,FALSE),"REVISAR")</f>
        <v>XEROX</v>
      </c>
      <c r="E11401" s="18" t="str">
        <f>+IFERROR(VLOOKUP(Cursos[[#This Row],[Modelo correcto]],Modelos[[Modelo correcto]:[¿En línea?]],3,FALSE),"REVISAR")</f>
        <v>SÍ</v>
      </c>
      <c r="F11401" s="18" t="str">
        <f>+Cursos[[#This Row],[IS]]&amp;Cursos[[#This Row],[Modelo correcto]]</f>
        <v>MIGUEL ANGEL CASTILLOC15130</v>
      </c>
      <c r="G11401" s="18">
        <v>0</v>
      </c>
      <c r="H11401" s="19">
        <v>43983</v>
      </c>
      <c r="I11401" s="18" t="str">
        <f>+IFERROR(VLOOKUP(Cursos[[#This Row],[Modelo correcto]],Modelos[[Modelo correcto]:[Aplica para certificación]],4,FALSE),"REVISAR")</f>
        <v>NO</v>
      </c>
    </row>
    <row r="11402" spans="1:9" x14ac:dyDescent="0.25">
      <c r="A11402" s="144" t="s">
        <v>2779</v>
      </c>
      <c r="B11402">
        <v>1</v>
      </c>
      <c r="C11402" s="10" t="s">
        <v>77</v>
      </c>
      <c r="D11402" s="18" t="str">
        <f>+IFERROR(VLOOKUP(Cursos[[#This Row],[Modelo correcto]],Modelos[[Modelo correcto]:[¿En línea?]],2,FALSE),"REVISAR")</f>
        <v>XEROX</v>
      </c>
      <c r="E11402" s="18" t="str">
        <f>+IFERROR(VLOOKUP(Cursos[[#This Row],[Modelo correcto]],Modelos[[Modelo correcto]:[¿En línea?]],3,FALSE),"REVISAR")</f>
        <v>SÍ</v>
      </c>
      <c r="F11402" s="18" t="str">
        <f>+Cursos[[#This Row],[IS]]&amp;Cursos[[#This Row],[Modelo correcto]]</f>
        <v>MIGUEL ANGEL CASTILLOC16280</v>
      </c>
      <c r="G11402" s="18">
        <v>0</v>
      </c>
      <c r="H11402" s="19">
        <v>43983</v>
      </c>
      <c r="I11402" s="18" t="str">
        <f>+IFERROR(VLOOKUP(Cursos[[#This Row],[Modelo correcto]],Modelos[[Modelo correcto]:[Aplica para certificación]],4,FALSE),"REVISAR")</f>
        <v>SÍ</v>
      </c>
    </row>
    <row r="11403" spans="1:9" x14ac:dyDescent="0.25">
      <c r="A11403" s="144" t="s">
        <v>2779</v>
      </c>
      <c r="B11403">
        <v>1</v>
      </c>
      <c r="C11403" s="10" t="s">
        <v>17</v>
      </c>
      <c r="D11403" s="18" t="str">
        <f>+IFERROR(VLOOKUP(Cursos[[#This Row],[Modelo correcto]],Modelos[[Modelo correcto]:[¿En línea?]],2,FALSE),"REVISAR")</f>
        <v>XEROX</v>
      </c>
      <c r="E11403" s="18" t="str">
        <f>+IFERROR(VLOOKUP(Cursos[[#This Row],[Modelo correcto]],Modelos[[Modelo correcto]:[¿En línea?]],3,FALSE),"REVISAR")</f>
        <v>SÍ</v>
      </c>
      <c r="F11403" s="18" t="str">
        <f>+Cursos[[#This Row],[IS]]&amp;Cursos[[#This Row],[Modelo correcto]]</f>
        <v>MIGUEL ANGEL CASTILLOC14531</v>
      </c>
      <c r="G11403" s="18">
        <v>0</v>
      </c>
      <c r="H11403" s="19">
        <v>43983</v>
      </c>
      <c r="I11403" s="18" t="str">
        <f>+IFERROR(VLOOKUP(Cursos[[#This Row],[Modelo correcto]],Modelos[[Modelo correcto]:[Aplica para certificación]],4,FALSE),"REVISAR")</f>
        <v>NO</v>
      </c>
    </row>
    <row r="11404" spans="1:9" x14ac:dyDescent="0.25">
      <c r="A11404" s="144" t="s">
        <v>2779</v>
      </c>
      <c r="B11404">
        <v>1</v>
      </c>
      <c r="C11404" s="10" t="s">
        <v>1611</v>
      </c>
      <c r="D11404" s="18" t="str">
        <f>+IFERROR(VLOOKUP(Cursos[[#This Row],[Modelo correcto]],Modelos[[Modelo correcto]:[¿En línea?]],2,FALSE),"REVISAR")</f>
        <v>XEROX</v>
      </c>
      <c r="E11404" s="18" t="str">
        <f>+IFERROR(VLOOKUP(Cursos[[#This Row],[Modelo correcto]],Modelos[[Modelo correcto]:[¿En línea?]],3,FALSE),"REVISAR")</f>
        <v>SÍ</v>
      </c>
      <c r="F11404" s="18" t="str">
        <f>+Cursos[[#This Row],[IS]]&amp;Cursos[[#This Row],[Modelo correcto]]</f>
        <v>MIGUEL ANGEL CASTILLOCLR106</v>
      </c>
      <c r="G11404" s="18">
        <v>0</v>
      </c>
      <c r="H11404" s="19">
        <v>43983</v>
      </c>
      <c r="I11404" s="18" t="str">
        <f>+IFERROR(VLOOKUP(Cursos[[#This Row],[Modelo correcto]],Modelos[[Modelo correcto]:[Aplica para certificación]],4,FALSE),"REVISAR")</f>
        <v>NO</v>
      </c>
    </row>
    <row r="11405" spans="1:9" x14ac:dyDescent="0.25">
      <c r="A11405" s="144" t="s">
        <v>2779</v>
      </c>
      <c r="B11405">
        <v>1</v>
      </c>
      <c r="C11405" s="10" t="s">
        <v>188</v>
      </c>
      <c r="D11405" s="18" t="str">
        <f>+IFERROR(VLOOKUP(Cursos[[#This Row],[Modelo correcto]],Modelos[[Modelo correcto]:[¿En línea?]],2,FALSE),"REVISAR")</f>
        <v>XEROX</v>
      </c>
      <c r="E11405" s="18" t="str">
        <f>+IFERROR(VLOOKUP(Cursos[[#This Row],[Modelo correcto]],Modelos[[Modelo correcto]:[¿En línea?]],3,FALSE),"REVISAR")</f>
        <v>SÍ</v>
      </c>
      <c r="F11405" s="18" t="str">
        <f>+Cursos[[#This Row],[IS]]&amp;Cursos[[#This Row],[Modelo correcto]]</f>
        <v>MIGUEL ANGEL CASTILLOCLS264</v>
      </c>
      <c r="G11405" s="18">
        <v>0</v>
      </c>
      <c r="H11405" s="19">
        <v>43983</v>
      </c>
      <c r="I11405" s="18" t="str">
        <f>+IFERROR(VLOOKUP(Cursos[[#This Row],[Modelo correcto]],Modelos[[Modelo correcto]:[Aplica para certificación]],4,FALSE),"REVISAR")</f>
        <v>NO</v>
      </c>
    </row>
    <row r="11406" spans="1:9" x14ac:dyDescent="0.25">
      <c r="A11406" s="144" t="s">
        <v>2774</v>
      </c>
      <c r="B11406">
        <v>1</v>
      </c>
      <c r="C11406" s="10" t="s">
        <v>2010</v>
      </c>
      <c r="D11406" s="18" t="str">
        <f>+IFERROR(VLOOKUP(Cursos[[#This Row],[Modelo correcto]],Modelos[[Modelo correcto]:[¿En línea?]],2,FALSE),"REVISAR")</f>
        <v>XEROX</v>
      </c>
      <c r="E11406" s="18"/>
      <c r="F11406" s="18" t="str">
        <f>+Cursos[[#This Row],[IS]]&amp;Cursos[[#This Row],[Modelo correcto]]</f>
        <v>PAULO CESAR MARTINEZ RODRIGUEZW6015LP</v>
      </c>
      <c r="G11406" s="18"/>
      <c r="H11406" s="18"/>
      <c r="I11406" s="18" t="str">
        <f>+IFERROR(VLOOKUP(Cursos[[#This Row],[Modelo correcto]],Modelos[[Modelo correcto]:[Aplica para certificación]],4,FALSE),"REVISAR")</f>
        <v>NO</v>
      </c>
    </row>
    <row r="11407" spans="1:9" x14ac:dyDescent="0.25">
      <c r="A11407" s="144" t="s">
        <v>443</v>
      </c>
      <c r="B11407">
        <v>1</v>
      </c>
      <c r="C11407" s="10" t="s">
        <v>2021</v>
      </c>
      <c r="D11407" s="18" t="str">
        <f>+IFERROR(VLOOKUP(Cursos[[#This Row],[Modelo correcto]],Modelos[[Modelo correcto]:[¿En línea?]],2,FALSE),"REVISAR")</f>
        <v>HP</v>
      </c>
      <c r="E11407" s="18"/>
      <c r="F11407" s="18" t="str">
        <f>+Cursos[[#This Row],[IS]]&amp;Cursos[[#This Row],[Modelo correcto]]</f>
        <v>TOMAS MARTINEZ MORALESHP LaserJet MFP M436n, M436nda Service and Support Training Live Studio</v>
      </c>
      <c r="G11407" s="18"/>
      <c r="H11407" s="18"/>
      <c r="I11407" s="18" t="str">
        <f>+IFERROR(VLOOKUP(Cursos[[#This Row],[Modelo correcto]],Modelos[[Modelo correcto]:[Aplica para certificación]],4,FALSE),"REVISAR")</f>
        <v>NO</v>
      </c>
    </row>
    <row r="11408" spans="1:9" x14ac:dyDescent="0.25">
      <c r="A11408" s="144" t="s">
        <v>2779</v>
      </c>
      <c r="B11408">
        <v>1</v>
      </c>
      <c r="C11408" s="145" t="s">
        <v>252</v>
      </c>
      <c r="D11408" s="18" t="str">
        <f>+IFERROR(VLOOKUP(Cursos[[#This Row],[Modelo correcto]],Modelos[[Modelo correcto]:[¿En línea?]],2,FALSE),"REVISAR")</f>
        <v>XEROX</v>
      </c>
      <c r="E11408" s="18" t="str">
        <f>+IFERROR(VLOOKUP(Cursos[[#This Row],[Modelo correcto]],Modelos[[Modelo correcto]:[¿En línea?]],3,FALSE),"REVISAR")</f>
        <v>SÍ</v>
      </c>
      <c r="F11408" s="18" t="str">
        <f>+Cursos[[#This Row],[IS]]&amp;Cursos[[#This Row],[Modelo correcto]]</f>
        <v>MIGUEL ANGEL CASTILLOP6700LP</v>
      </c>
      <c r="G11408" s="18">
        <v>0</v>
      </c>
      <c r="H11408" s="19">
        <v>43983</v>
      </c>
      <c r="I11408" s="18" t="str">
        <f>+IFERROR(VLOOKUP(Cursos[[#This Row],[Modelo correcto]],Modelos[[Modelo correcto]:[Aplica para certificación]],4,FALSE),"REVISAR")</f>
        <v>NO</v>
      </c>
    </row>
    <row r="11409" spans="1:9" x14ac:dyDescent="0.25">
      <c r="A11409" s="144" t="s">
        <v>2779</v>
      </c>
      <c r="B11409">
        <v>1</v>
      </c>
      <c r="C11409" s="10" t="s">
        <v>800</v>
      </c>
      <c r="D11409" s="18" t="str">
        <f>+IFERROR(VLOOKUP(Cursos[[#This Row],[Modelo correcto]],Modelos[[Modelo correcto]:[¿En línea?]],2,FALSE),"REVISAR")</f>
        <v>LEXMARK</v>
      </c>
      <c r="E11409" s="18" t="str">
        <f>+IFERROR(VLOOKUP(Cursos[[#This Row],[Modelo correcto]],Modelos[[Modelo correcto]:[¿En línea?]],3,FALSE),"REVISAR")</f>
        <v>SÍ</v>
      </c>
      <c r="F11409" s="18" t="str">
        <f>+Cursos[[#This Row],[IS]]&amp;Cursos[[#This Row],[Modelo correcto]]</f>
        <v>MIGUEL ANGEL CASTILLOVirtual Solution Center</v>
      </c>
      <c r="G11409" s="18">
        <v>1</v>
      </c>
      <c r="H11409" s="19">
        <v>43983</v>
      </c>
      <c r="I11409" s="18" t="str">
        <f>+IFERROR(VLOOKUP(Cursos[[#This Row],[Modelo correcto]],Modelos[[Modelo correcto]:[Aplica para certificación]],4,FALSE),"REVISAR")</f>
        <v>NO</v>
      </c>
    </row>
    <row r="11410" spans="1:9" x14ac:dyDescent="0.25">
      <c r="A11410" s="144" t="s">
        <v>2757</v>
      </c>
      <c r="B11410">
        <v>1</v>
      </c>
      <c r="C11410" s="10" t="s">
        <v>785</v>
      </c>
      <c r="D11410" s="18" t="str">
        <f>+IFERROR(VLOOKUP(Cursos[[#This Row],[Modelo correcto]],Modelos[[Modelo correcto]:[¿En línea?]],2,FALSE),"REVISAR")</f>
        <v>XEROX</v>
      </c>
      <c r="E11410" s="18" t="str">
        <f>+IFERROR(VLOOKUP(Cursos[[#This Row],[Modelo correcto]],Modelos[[Modelo correcto]:[¿En línea?]],3,FALSE),"REVISAR")</f>
        <v>NO</v>
      </c>
      <c r="F11410" s="18" t="str">
        <f>+Cursos[[#This Row],[IS]]&amp;Cursos[[#This Row],[Modelo correcto]]</f>
        <v>ALBERTO ANTONIO TENORIO ALVAREZTCOL</v>
      </c>
      <c r="G11410" s="18">
        <v>1</v>
      </c>
      <c r="H11410" s="18"/>
      <c r="I11410" s="18" t="str">
        <f>+IFERROR(VLOOKUP(Cursos[[#This Row],[Modelo correcto]],Modelos[[Modelo correcto]:[Aplica para certificación]],4,FALSE),"REVISAR")</f>
        <v>SÍ</v>
      </c>
    </row>
    <row r="11411" spans="1:9" x14ac:dyDescent="0.25">
      <c r="A11411" s="144" t="s">
        <v>2779</v>
      </c>
      <c r="B11411">
        <v>1</v>
      </c>
      <c r="C11411" s="10" t="s">
        <v>1627</v>
      </c>
      <c r="D11411" s="18" t="str">
        <f>+IFERROR(VLOOKUP(Cursos[[#This Row],[Modelo correcto]],Modelos[[Modelo correcto]:[¿En línea?]],2,FALSE),"REVISAR")</f>
        <v>XEROX</v>
      </c>
      <c r="E11411" s="18" t="str">
        <f>+IFERROR(VLOOKUP(Cursos[[#This Row],[Modelo correcto]],Modelos[[Modelo correcto]:[¿En línea?]],3,FALSE),"REVISAR")</f>
        <v>SÍ</v>
      </c>
      <c r="F11411" s="18" t="str">
        <f>+Cursos[[#This Row],[IS]]&amp;Cursos[[#This Row],[Modelo correcto]]</f>
        <v>MIGUEL ANGEL CASTILLOCOVID Xerox</v>
      </c>
      <c r="G11411" s="18">
        <v>1</v>
      </c>
      <c r="H11411" s="19">
        <v>43983</v>
      </c>
      <c r="I11411" s="18" t="str">
        <f>+IFERROR(VLOOKUP(Cursos[[#This Row],[Modelo correcto]],Modelos[[Modelo correcto]:[Aplica para certificación]],4,FALSE),"REVISAR")</f>
        <v>SÍ</v>
      </c>
    </row>
    <row r="11412" spans="1:9" x14ac:dyDescent="0.25">
      <c r="A11412" s="144" t="s">
        <v>2779</v>
      </c>
      <c r="B11412">
        <v>1</v>
      </c>
      <c r="C11412" s="10" t="s">
        <v>273</v>
      </c>
      <c r="D11412" s="18" t="str">
        <f>+IFERROR(VLOOKUP(Cursos[[#This Row],[Modelo correcto]],Modelos[[Modelo correcto]:[¿En línea?]],2,FALSE),"REVISAR")</f>
        <v>XEROX</v>
      </c>
      <c r="E11412" s="18" t="str">
        <f>+IFERROR(VLOOKUP(Cursos[[#This Row],[Modelo correcto]],Modelos[[Modelo correcto]:[¿En línea?]],3,FALSE),"REVISAR")</f>
        <v>SÍ</v>
      </c>
      <c r="F11412" s="18" t="str">
        <f>+Cursos[[#This Row],[IS]]&amp;Cursos[[#This Row],[Modelo correcto]]</f>
        <v>MIGUEL ANGEL CASTILLOAB80HVF</v>
      </c>
      <c r="G11412" s="18">
        <v>1</v>
      </c>
      <c r="H11412" s="19">
        <v>43983</v>
      </c>
      <c r="I11412" s="18" t="str">
        <f>+IFERROR(VLOOKUP(Cursos[[#This Row],[Modelo correcto]],Modelos[[Modelo correcto]:[Aplica para certificación]],4,FALSE),"REVISAR")</f>
        <v>SÍ</v>
      </c>
    </row>
    <row r="11413" spans="1:9" x14ac:dyDescent="0.25">
      <c r="A11413" s="144" t="s">
        <v>2779</v>
      </c>
      <c r="B11413">
        <v>1</v>
      </c>
      <c r="C11413" s="10" t="s">
        <v>776</v>
      </c>
      <c r="D11413" s="18" t="str">
        <f>+IFERROR(VLOOKUP(Cursos[[#This Row],[Modelo correcto]],Modelos[[Modelo correcto]:[¿En línea?]],2,FALSE),"REVISAR")</f>
        <v>LEXMARK</v>
      </c>
      <c r="E11413" s="18" t="str">
        <f>+IFERROR(VLOOKUP(Cursos[[#This Row],[Modelo correcto]],Modelos[[Modelo correcto]:[¿En línea?]],3,FALSE),"REVISAR")</f>
        <v>SÍ</v>
      </c>
      <c r="F11413" s="18" t="str">
        <f>+Cursos[[#This Row],[IS]]&amp;Cursos[[#This Row],[Modelo correcto]]</f>
        <v>MIGUEL ANGEL CASTILLONetworking Concepts</v>
      </c>
      <c r="G11413" s="18">
        <v>1</v>
      </c>
      <c r="H11413" s="19">
        <v>43983</v>
      </c>
      <c r="I11413" s="18" t="str">
        <f>+IFERROR(VLOOKUP(Cursos[[#This Row],[Modelo correcto]],Modelos[[Modelo correcto]:[Aplica para certificación]],4,FALSE),"REVISAR")</f>
        <v>NO</v>
      </c>
    </row>
    <row r="11414" spans="1:9" x14ac:dyDescent="0.25">
      <c r="A11414" s="144" t="s">
        <v>2779</v>
      </c>
      <c r="B11414">
        <v>1</v>
      </c>
      <c r="C11414" s="10" t="s">
        <v>784</v>
      </c>
      <c r="D11414" s="18" t="str">
        <f>+IFERROR(VLOOKUP(Cursos[[#This Row],[Modelo correcto]],Modelos[[Modelo correcto]:[¿En línea?]],2,FALSE),"REVISAR")</f>
        <v>LEXMARK</v>
      </c>
      <c r="E11414" s="18" t="str">
        <f>+IFERROR(VLOOKUP(Cursos[[#This Row],[Modelo correcto]],Modelos[[Modelo correcto]:[¿En línea?]],3,FALSE),"REVISAR")</f>
        <v>SÍ</v>
      </c>
      <c r="F11414" s="18" t="str">
        <f>+Cursos[[#This Row],[IS]]&amp;Cursos[[#This Row],[Modelo correcto]]</f>
        <v>MIGUEL ANGEL CASTILLOScanner Hardware</v>
      </c>
      <c r="G11414" s="18">
        <v>0</v>
      </c>
      <c r="H11414" s="19">
        <v>44013</v>
      </c>
      <c r="I11414" s="18" t="str">
        <f>+IFERROR(VLOOKUP(Cursos[[#This Row],[Modelo correcto]],Modelos[[Modelo correcto]:[Aplica para certificación]],4,FALSE),"REVISAR")</f>
        <v>NO</v>
      </c>
    </row>
    <row r="11415" spans="1:9" x14ac:dyDescent="0.25">
      <c r="A11415" s="144" t="s">
        <v>2779</v>
      </c>
      <c r="B11415">
        <v>1</v>
      </c>
      <c r="C11415" s="10" t="s">
        <v>261</v>
      </c>
      <c r="D11415" s="18" t="str">
        <f>+IFERROR(VLOOKUP(Cursos[[#This Row],[Modelo correcto]],Modelos[[Modelo correcto]:[¿En línea?]],2,FALSE),"REVISAR")</f>
        <v>XEROX</v>
      </c>
      <c r="E11415" s="18" t="str">
        <f>+IFERROR(VLOOKUP(Cursos[[#This Row],[Modelo correcto]],Modelos[[Modelo correcto]:[¿En línea?]],3,FALSE),"REVISAR")</f>
        <v>SÍ</v>
      </c>
      <c r="F11415" s="18" t="str">
        <f>+Cursos[[#This Row],[IS]]&amp;Cursos[[#This Row],[Modelo correcto]]</f>
        <v>MIGUEL ANGEL CASTILLO3210ASP</v>
      </c>
      <c r="G11415" s="18">
        <v>0</v>
      </c>
      <c r="H11415" s="19">
        <v>44013</v>
      </c>
      <c r="I11415" s="18" t="str">
        <f>+IFERROR(VLOOKUP(Cursos[[#This Row],[Modelo correcto]],Modelos[[Modelo correcto]:[Aplica para certificación]],4,FALSE),"REVISAR")</f>
        <v>NO</v>
      </c>
    </row>
    <row r="11416" spans="1:9" x14ac:dyDescent="0.25">
      <c r="A11416" s="144" t="s">
        <v>2779</v>
      </c>
      <c r="B11416">
        <v>1</v>
      </c>
      <c r="C11416" s="10" t="s">
        <v>1584</v>
      </c>
      <c r="D11416" s="18" t="str">
        <f>+IFERROR(VLOOKUP(Cursos[[#This Row],[Modelo correcto]],Modelos[[Modelo correcto]:[¿En línea?]],2,FALSE),"REVISAR")</f>
        <v>XEROX</v>
      </c>
      <c r="E11416" s="18" t="str">
        <f>+IFERROR(VLOOKUP(Cursos[[#This Row],[Modelo correcto]],Modelos[[Modelo correcto]:[¿En línea?]],3,FALSE),"REVISAR")</f>
        <v>SÍ</v>
      </c>
      <c r="F11416" s="18" t="str">
        <f>+Cursos[[#This Row],[IS]]&amp;Cursos[[#This Row],[Modelo correcto]]</f>
        <v>MIGUEL ANGEL CASTILLOCLR240</v>
      </c>
      <c r="G11416" s="18">
        <v>0</v>
      </c>
      <c r="H11416" s="19">
        <v>44013</v>
      </c>
      <c r="I11416" s="18" t="str">
        <f>+IFERROR(VLOOKUP(Cursos[[#This Row],[Modelo correcto]],Modelos[[Modelo correcto]:[Aplica para certificación]],4,FALSE),"REVISAR")</f>
        <v>NO</v>
      </c>
    </row>
    <row r="11417" spans="1:9" x14ac:dyDescent="0.25">
      <c r="A11417" s="144" t="s">
        <v>2779</v>
      </c>
      <c r="B11417">
        <v>1</v>
      </c>
      <c r="C11417" s="10" t="s">
        <v>137</v>
      </c>
      <c r="D11417" s="18" t="str">
        <f>+IFERROR(VLOOKUP(Cursos[[#This Row],[Modelo correcto]],Modelos[[Modelo correcto]:[¿En línea?]],2,FALSE),"REVISAR")</f>
        <v>XEROX</v>
      </c>
      <c r="E11417" s="18" t="str">
        <f>+IFERROR(VLOOKUP(Cursos[[#This Row],[Modelo correcto]],Modelos[[Modelo correcto]:[¿En línea?]],3,FALSE),"REVISAR")</f>
        <v>SÍ</v>
      </c>
      <c r="F11417" s="18" t="str">
        <f>+Cursos[[#This Row],[IS]]&amp;Cursos[[#This Row],[Modelo correcto]]</f>
        <v>MIGUEL ANGEL CASTILLOW4265XT</v>
      </c>
      <c r="G11417" s="18">
        <v>0</v>
      </c>
      <c r="H11417" s="19">
        <v>44013</v>
      </c>
      <c r="I11417" s="18" t="str">
        <f>+IFERROR(VLOOKUP(Cursos[[#This Row],[Modelo correcto]],Modelos[[Modelo correcto]:[Aplica para certificación]],4,FALSE),"REVISAR")</f>
        <v>NO</v>
      </c>
    </row>
    <row r="11418" spans="1:9" x14ac:dyDescent="0.25">
      <c r="A11418" s="144" t="s">
        <v>2779</v>
      </c>
      <c r="B11418">
        <v>1</v>
      </c>
      <c r="C11418" s="10" t="s">
        <v>50</v>
      </c>
      <c r="D11418" s="18" t="str">
        <f>+IFERROR(VLOOKUP(Cursos[[#This Row],[Modelo correcto]],Modelos[[Modelo correcto]:[¿En línea?]],2,FALSE),"REVISAR")</f>
        <v>XEROX</v>
      </c>
      <c r="E11418" s="18" t="str">
        <f>+IFERROR(VLOOKUP(Cursos[[#This Row],[Modelo correcto]],Modelos[[Modelo correcto]:[¿En línea?]],3,FALSE),"REVISAR")</f>
        <v>SÍ</v>
      </c>
      <c r="F11418" s="18" t="str">
        <f>+Cursos[[#This Row],[IS]]&amp;Cursos[[#This Row],[Modelo correcto]]</f>
        <v>MIGUEL ANGEL CASTILLOCC201A</v>
      </c>
      <c r="G11418" s="18">
        <v>0</v>
      </c>
      <c r="H11418" s="19">
        <v>44013</v>
      </c>
      <c r="I11418" s="18" t="str">
        <f>+IFERROR(VLOOKUP(Cursos[[#This Row],[Modelo correcto]],Modelos[[Modelo correcto]:[Aplica para certificación]],4,FALSE),"REVISAR")</f>
        <v>NO</v>
      </c>
    </row>
    <row r="11419" spans="1:9" x14ac:dyDescent="0.25">
      <c r="A11419" s="144" t="s">
        <v>2779</v>
      </c>
      <c r="B11419">
        <v>1</v>
      </c>
      <c r="C11419" s="10" t="s">
        <v>118</v>
      </c>
      <c r="D11419" s="18" t="str">
        <f>+IFERROR(VLOOKUP(Cursos[[#This Row],[Modelo correcto]],Modelos[[Modelo correcto]:[¿En línea?]],2,FALSE),"REVISAR")</f>
        <v>XEROX</v>
      </c>
      <c r="E11419" s="18" t="str">
        <f>+IFERROR(VLOOKUP(Cursos[[#This Row],[Modelo correcto]],Modelos[[Modelo correcto]:[¿En línea?]],3,FALSE),"REVISAR")</f>
        <v>SÍ</v>
      </c>
      <c r="F11419" s="18" t="str">
        <f>+Cursos[[#This Row],[IS]]&amp;Cursos[[#This Row],[Modelo correcto]]</f>
        <v>MIGUEL ANGEL CASTILLOC14847A</v>
      </c>
      <c r="G11419" s="18">
        <v>0</v>
      </c>
      <c r="H11419" s="19">
        <v>44013</v>
      </c>
      <c r="I11419" s="18" t="str">
        <f>+IFERROR(VLOOKUP(Cursos[[#This Row],[Modelo correcto]],Modelos[[Modelo correcto]:[Aplica para certificación]],4,FALSE),"REVISAR")</f>
        <v>NO</v>
      </c>
    </row>
    <row r="11420" spans="1:9" x14ac:dyDescent="0.25">
      <c r="A11420" s="144" t="s">
        <v>2779</v>
      </c>
      <c r="B11420">
        <v>1</v>
      </c>
      <c r="C11420" s="10" t="s">
        <v>1190</v>
      </c>
      <c r="D11420" s="18" t="str">
        <f>+IFERROR(VLOOKUP(Cursos[[#This Row],[Modelo correcto]],Modelos[[Modelo correcto]:[¿En línea?]],2,FALSE),"REVISAR")</f>
        <v>XEROX</v>
      </c>
      <c r="E11420" s="18" t="str">
        <f>+IFERROR(VLOOKUP(Cursos[[#This Row],[Modelo correcto]],Modelos[[Modelo correcto]:[¿En línea?]],3,FALSE),"REVISAR")</f>
        <v>SÍ</v>
      </c>
      <c r="F11420" s="18" t="str">
        <f>+Cursos[[#This Row],[IS]]&amp;Cursos[[#This Row],[Modelo correcto]]</f>
        <v>MIGUEL ANGEL CASTILLOXETS16</v>
      </c>
      <c r="G11420" s="18">
        <v>0</v>
      </c>
      <c r="H11420" s="19">
        <v>44013</v>
      </c>
      <c r="I11420" s="18" t="str">
        <f>+IFERROR(VLOOKUP(Cursos[[#This Row],[Modelo correcto]],Modelos[[Modelo correcto]:[Aplica para certificación]],4,FALSE),"REVISAR")</f>
        <v>NO</v>
      </c>
    </row>
    <row r="11421" spans="1:9" x14ac:dyDescent="0.25">
      <c r="A11421" s="144" t="s">
        <v>2779</v>
      </c>
      <c r="B11421">
        <v>1</v>
      </c>
      <c r="C11421" s="10" t="s">
        <v>1359</v>
      </c>
      <c r="D11421" s="18" t="str">
        <f>+IFERROR(VLOOKUP(Cursos[[#This Row],[Modelo correcto]],Modelos[[Modelo correcto]:[¿En línea?]],2,FALSE),"REVISAR")</f>
        <v>LEXMARK</v>
      </c>
      <c r="E11421" s="18" t="str">
        <f>+IFERROR(VLOOKUP(Cursos[[#This Row],[Modelo correcto]],Modelos[[Modelo correcto]:[¿En línea?]],3,FALSE),"REVISAR")</f>
        <v>SÍ</v>
      </c>
      <c r="F11421" s="18" t="str">
        <f>+Cursos[[#This Row],[IS]]&amp;Cursos[[#This Row],[Modelo correcto]]</f>
        <v>MIGUEL ANGEL CASTILLOFax over IP</v>
      </c>
      <c r="G11421" s="18">
        <v>0</v>
      </c>
      <c r="H11421" s="19">
        <v>44013</v>
      </c>
      <c r="I11421" s="18" t="str">
        <f>+IFERROR(VLOOKUP(Cursos[[#This Row],[Modelo correcto]],Modelos[[Modelo correcto]:[Aplica para certificación]],4,FALSE),"REVISAR")</f>
        <v>SÍ</v>
      </c>
    </row>
    <row r="11422" spans="1:9" x14ac:dyDescent="0.25">
      <c r="A11422" s="144" t="s">
        <v>2779</v>
      </c>
      <c r="B11422">
        <v>1</v>
      </c>
      <c r="C11422" s="10" t="s">
        <v>955</v>
      </c>
      <c r="D11422" s="18" t="str">
        <f>+IFERROR(VLOOKUP(Cursos[[#This Row],[Modelo correcto]],Modelos[[Modelo correcto]:[¿En línea?]],2,FALSE),"REVISAR")</f>
        <v>LEXMARK</v>
      </c>
      <c r="E11422" s="18" t="str">
        <f>+IFERROR(VLOOKUP(Cursos[[#This Row],[Modelo correcto]],Modelos[[Modelo correcto]:[¿En línea?]],3,FALSE),"REVISAR")</f>
        <v>SÍ</v>
      </c>
      <c r="F11422" s="18" t="str">
        <f>+Cursos[[#This Row],[IS]]&amp;Cursos[[#This Row],[Modelo correcto]]</f>
        <v>MIGUEL ANGEL CASTILLO25XX</v>
      </c>
      <c r="G11422" s="18">
        <v>0</v>
      </c>
      <c r="H11422" s="19">
        <v>44013</v>
      </c>
      <c r="I11422" s="18" t="str">
        <f>+IFERROR(VLOOKUP(Cursos[[#This Row],[Modelo correcto]],Modelos[[Modelo correcto]:[Aplica para certificación]],4,FALSE),"REVISAR")</f>
        <v>NO</v>
      </c>
    </row>
    <row r="11423" spans="1:9" x14ac:dyDescent="0.25">
      <c r="A11423" s="144" t="s">
        <v>2779</v>
      </c>
      <c r="B11423">
        <v>1</v>
      </c>
      <c r="C11423" s="10" t="s">
        <v>1071</v>
      </c>
      <c r="D11423" s="18" t="str">
        <f>+IFERROR(VLOOKUP(Cursos[[#This Row],[Modelo correcto]],Modelos[[Modelo correcto]:[¿En línea?]],2,FALSE),"REVISAR")</f>
        <v>LEXMARK</v>
      </c>
      <c r="E11423" s="18" t="str">
        <f>+IFERROR(VLOOKUP(Cursos[[#This Row],[Modelo correcto]],Modelos[[Modelo correcto]:[¿En línea?]],3,FALSE),"REVISAR")</f>
        <v>SÍ</v>
      </c>
      <c r="F11423" s="18" t="str">
        <f>+Cursos[[#This Row],[IS]]&amp;Cursos[[#This Row],[Modelo correcto]]</f>
        <v>MIGUEL ANGEL CASTILLOPKI Embedded Applications</v>
      </c>
      <c r="G11423" s="18">
        <v>0</v>
      </c>
      <c r="H11423" s="19">
        <v>44013</v>
      </c>
      <c r="I11423" s="18" t="str">
        <f>+IFERROR(VLOOKUP(Cursos[[#This Row],[Modelo correcto]],Modelos[[Modelo correcto]:[Aplica para certificación]],4,FALSE),"REVISAR")</f>
        <v>NO</v>
      </c>
    </row>
    <row r="11424" spans="1:9" x14ac:dyDescent="0.25">
      <c r="A11424" s="144" t="s">
        <v>2779</v>
      </c>
      <c r="B11424">
        <v>1</v>
      </c>
      <c r="C11424" s="10" t="s">
        <v>1647</v>
      </c>
      <c r="D11424" s="18" t="str">
        <f>+IFERROR(VLOOKUP(Cursos[[#This Row],[Modelo correcto]],Modelos[[Modelo correcto]:[¿En línea?]],2,FALSE),"REVISAR")</f>
        <v>XEROX</v>
      </c>
      <c r="E11424" s="18" t="str">
        <f>+IFERROR(VLOOKUP(Cursos[[#This Row],[Modelo correcto]],Modelos[[Modelo correcto]:[¿En línea?]],3,FALSE),"REVISAR")</f>
        <v>SÍ</v>
      </c>
      <c r="F11424" s="18" t="str">
        <f>+Cursos[[#This Row],[IS]]&amp;Cursos[[#This Row],[Modelo correcto]]</f>
        <v>MIGUEL ANGEL CASTILLOCKAKCv3</v>
      </c>
      <c r="G11424" s="18">
        <v>0</v>
      </c>
      <c r="H11424" s="19">
        <v>44013</v>
      </c>
      <c r="I11424" s="18" t="str">
        <f>+IFERROR(VLOOKUP(Cursos[[#This Row],[Modelo correcto]],Modelos[[Modelo correcto]:[Aplica para certificación]],4,FALSE),"REVISAR")</f>
        <v>NO</v>
      </c>
    </row>
    <row r="11425" spans="1:9" x14ac:dyDescent="0.25">
      <c r="A11425" s="144" t="s">
        <v>2779</v>
      </c>
      <c r="B11425">
        <v>1</v>
      </c>
      <c r="C11425" s="10" t="s">
        <v>1073</v>
      </c>
      <c r="D11425" s="18" t="str">
        <f>+IFERROR(VLOOKUP(Cursos[[#This Row],[Modelo correcto]],Modelos[[Modelo correcto]:[¿En línea?]],2,FALSE),"REVISAR")</f>
        <v>LEXMARK</v>
      </c>
      <c r="E11425" s="18" t="str">
        <f>+IFERROR(VLOOKUP(Cursos[[#This Row],[Modelo correcto]],Modelos[[Modelo correcto]:[¿En línea?]],3,FALSE),"REVISAR")</f>
        <v>SÍ</v>
      </c>
      <c r="F11425" s="18" t="str">
        <f>+Cursos[[#This Row],[IS]]&amp;Cursos[[#This Row],[Modelo correcto]]</f>
        <v>MIGUEL ANGEL CASTILLOPackage Builder and Package Installer</v>
      </c>
      <c r="G11425" s="18">
        <v>0</v>
      </c>
      <c r="H11425" s="19">
        <v>44013</v>
      </c>
      <c r="I11425" s="18" t="str">
        <f>+IFERROR(VLOOKUP(Cursos[[#This Row],[Modelo correcto]],Modelos[[Modelo correcto]:[Aplica para certificación]],4,FALSE),"REVISAR")</f>
        <v>NO</v>
      </c>
    </row>
    <row r="11426" spans="1:9" x14ac:dyDescent="0.25">
      <c r="A11426" s="144" t="s">
        <v>2779</v>
      </c>
      <c r="B11426">
        <v>1</v>
      </c>
      <c r="C11426" s="145" t="s">
        <v>1637</v>
      </c>
      <c r="D11426" s="18" t="str">
        <f>+IFERROR(VLOOKUP(Cursos[[#This Row],[Modelo correcto]],Modelos[[Modelo correcto]:[¿En línea?]],2,FALSE),"REVISAR")</f>
        <v>LEXMARK</v>
      </c>
      <c r="E11426" s="18" t="str">
        <f>+IFERROR(VLOOKUP(Cursos[[#This Row],[Modelo correcto]],Modelos[[Modelo correcto]:[¿En línea?]],3,FALSE),"REVISAR")</f>
        <v>SÍ</v>
      </c>
      <c r="F11426" s="18" t="str">
        <f>+Cursos[[#This Row],[IS]]&amp;Cursos[[#This Row],[Modelo correcto]]</f>
        <v>MIGUEL ANGEL CASTILLOPremise Testing and Grading</v>
      </c>
      <c r="G11426" s="18">
        <v>0</v>
      </c>
      <c r="H11426" s="19">
        <v>44013</v>
      </c>
      <c r="I11426" s="18" t="str">
        <f>+IFERROR(VLOOKUP(Cursos[[#This Row],[Modelo correcto]],Modelos[[Modelo correcto]:[Aplica para certificación]],4,FALSE),"REVISAR")</f>
        <v>NO</v>
      </c>
    </row>
    <row r="11427" spans="1:9" x14ac:dyDescent="0.25">
      <c r="A11427" s="144" t="s">
        <v>2779</v>
      </c>
      <c r="B11427">
        <v>1</v>
      </c>
      <c r="C11427" s="10" t="s">
        <v>1714</v>
      </c>
      <c r="D11427" s="18" t="str">
        <f>+IFERROR(VLOOKUP(Cursos[[#This Row],[Modelo correcto]],Modelos[[Modelo correcto]:[¿En línea?]],2,FALSE),"REVISAR")</f>
        <v>XEROX</v>
      </c>
      <c r="E11427" s="18" t="str">
        <f>+IFERROR(VLOOKUP(Cursos[[#This Row],[Modelo correcto]],Modelos[[Modelo correcto]:[¿En línea?]],3,FALSE),"REVISAR")</f>
        <v>SÍ</v>
      </c>
      <c r="F11427" s="18" t="str">
        <f>+Cursos[[#This Row],[IS]]&amp;Cursos[[#This Row],[Modelo correcto]]</f>
        <v>MIGUEL ANGEL CASTILLOCLR203</v>
      </c>
      <c r="G11427" s="18">
        <v>0</v>
      </c>
      <c r="H11427" s="19">
        <v>44013</v>
      </c>
      <c r="I11427" s="18" t="str">
        <f>+IFERROR(VLOOKUP(Cursos[[#This Row],[Modelo correcto]],Modelos[[Modelo correcto]:[Aplica para certificación]],4,FALSE),"REVISAR")</f>
        <v>NO</v>
      </c>
    </row>
    <row r="11428" spans="1:9" x14ac:dyDescent="0.25">
      <c r="A11428" s="144" t="s">
        <v>2779</v>
      </c>
      <c r="B11428">
        <v>1</v>
      </c>
      <c r="C11428" s="145" t="s">
        <v>1072</v>
      </c>
      <c r="D11428" s="18" t="str">
        <f>+IFERROR(VLOOKUP(Cursos[[#This Row],[Modelo correcto]],Modelos[[Modelo correcto]:[¿En línea?]],2,FALSE),"REVISAR")</f>
        <v>LEXMARK</v>
      </c>
      <c r="E11428" s="18" t="str">
        <f>+IFERROR(VLOOKUP(Cursos[[#This Row],[Modelo correcto]],Modelos[[Modelo correcto]:[¿En línea?]],3,FALSE),"REVISAR")</f>
        <v>SÍ</v>
      </c>
      <c r="F11428" s="18" t="str">
        <f>+Cursos[[#This Row],[IS]]&amp;Cursos[[#This Row],[Modelo correcto]]</f>
        <v>MIGUEL ANGEL CASTILLOMicrosoft Windows 10</v>
      </c>
      <c r="G11428" s="18">
        <v>0</v>
      </c>
      <c r="H11428" s="19">
        <v>44013</v>
      </c>
      <c r="I11428" s="18" t="str">
        <f>+IFERROR(VLOOKUP(Cursos[[#This Row],[Modelo correcto]],Modelos[[Modelo correcto]:[Aplica para certificación]],4,FALSE),"REVISAR")</f>
        <v>NO</v>
      </c>
    </row>
    <row r="11429" spans="1:9" x14ac:dyDescent="0.25">
      <c r="A11429" s="144" t="s">
        <v>2779</v>
      </c>
      <c r="B11429">
        <v>1</v>
      </c>
      <c r="C11429" s="10" t="s">
        <v>1570</v>
      </c>
      <c r="D11429" s="18" t="str">
        <f>+IFERROR(VLOOKUP(Cursos[[#This Row],[Modelo correcto]],Modelos[[Modelo correcto]:[¿En línea?]],2,FALSE),"REVISAR")</f>
        <v>LEXMARK</v>
      </c>
      <c r="E11429" s="18" t="str">
        <f>+IFERROR(VLOOKUP(Cursos[[#This Row],[Modelo correcto]],Modelos[[Modelo correcto]:[¿En línea?]],3,FALSE),"REVISAR")</f>
        <v>SÍ</v>
      </c>
      <c r="F11429" s="18" t="str">
        <f>+Cursos[[#This Row],[IS]]&amp;Cursos[[#This Row],[Modelo correcto]]</f>
        <v>MIGUEL ANGEL CASTILLOEncryption Cryptography and Digital Certificates 101</v>
      </c>
      <c r="G11429" s="18">
        <v>0</v>
      </c>
      <c r="H11429" s="19">
        <v>44013</v>
      </c>
      <c r="I11429" s="18" t="str">
        <f>+IFERROR(VLOOKUP(Cursos[[#This Row],[Modelo correcto]],Modelos[[Modelo correcto]:[Aplica para certificación]],4,FALSE),"REVISAR")</f>
        <v>NO</v>
      </c>
    </row>
    <row r="11430" spans="1:9" x14ac:dyDescent="0.25">
      <c r="A11430" s="144" t="s">
        <v>2779</v>
      </c>
      <c r="B11430">
        <v>1</v>
      </c>
      <c r="C11430" s="10" t="s">
        <v>1068</v>
      </c>
      <c r="D11430" s="18" t="str">
        <f>+IFERROR(VLOOKUP(Cursos[[#This Row],[Modelo correcto]],Modelos[[Modelo correcto]:[¿En línea?]],2,FALSE),"REVISAR")</f>
        <v>LEXMARK</v>
      </c>
      <c r="E11430" s="18" t="str">
        <f>+IFERROR(VLOOKUP(Cursos[[#This Row],[Modelo correcto]],Modelos[[Modelo correcto]:[¿En línea?]],3,FALSE),"REVISAR")</f>
        <v>SÍ</v>
      </c>
      <c r="F11430" s="18" t="str">
        <f>+Cursos[[#This Row],[IS]]&amp;Cursos[[#This Row],[Modelo correcto]]</f>
        <v>MIGUEL ANGEL CASTILLOIntro to Security 101</v>
      </c>
      <c r="G11430" s="18">
        <v>0</v>
      </c>
      <c r="H11430" s="19">
        <v>44013</v>
      </c>
      <c r="I11430" s="18" t="str">
        <f>+IFERROR(VLOOKUP(Cursos[[#This Row],[Modelo correcto]],Modelos[[Modelo correcto]:[Aplica para certificación]],4,FALSE),"REVISAR")</f>
        <v>NO</v>
      </c>
    </row>
    <row r="11431" spans="1:9" x14ac:dyDescent="0.25">
      <c r="A11431" s="144" t="s">
        <v>2779</v>
      </c>
      <c r="B11431">
        <v>1</v>
      </c>
      <c r="C11431" s="10" t="s">
        <v>1680</v>
      </c>
      <c r="D11431" s="18" t="str">
        <f>+IFERROR(VLOOKUP(Cursos[[#This Row],[Modelo correcto]],Modelos[[Modelo correcto]:[¿En línea?]],2,FALSE),"REVISAR")</f>
        <v>LEXMARK</v>
      </c>
      <c r="E11431" s="18" t="str">
        <f>+IFERROR(VLOOKUP(Cursos[[#This Row],[Modelo correcto]],Modelos[[Modelo correcto]:[¿En línea?]],3,FALSE),"REVISAR")</f>
        <v>SÍ</v>
      </c>
      <c r="F11431" s="18" t="str">
        <f>+Cursos[[#This Row],[IS]]&amp;Cursos[[#This Row],[Modelo correcto]]</f>
        <v>MIGUEL ANGEL CASTILLOLDAP</v>
      </c>
      <c r="G11431" s="18">
        <v>0</v>
      </c>
      <c r="H11431" s="19">
        <v>44013</v>
      </c>
      <c r="I11431" s="18" t="str">
        <f>+IFERROR(VLOOKUP(Cursos[[#This Row],[Modelo correcto]],Modelos[[Modelo correcto]:[Aplica para certificación]],4,FALSE),"REVISAR")</f>
        <v>NO</v>
      </c>
    </row>
    <row r="11432" spans="1:9" x14ac:dyDescent="0.25">
      <c r="A11432" s="144" t="s">
        <v>2779</v>
      </c>
      <c r="B11432">
        <v>1</v>
      </c>
      <c r="C11432" s="10" t="s">
        <v>761</v>
      </c>
      <c r="D11432" s="18" t="str">
        <f>+IFERROR(VLOOKUP(Cursos[[#This Row],[Modelo correcto]],Modelos[[Modelo correcto]:[¿En línea?]],2,FALSE),"REVISAR")</f>
        <v>LEXMARK</v>
      </c>
      <c r="E11432" s="18" t="str">
        <f>+IFERROR(VLOOKUP(Cursos[[#This Row],[Modelo correcto]],Modelos[[Modelo correcto]:[¿En línea?]],3,FALSE),"REVISAR")</f>
        <v>SÍ</v>
      </c>
      <c r="F11432" s="18" t="str">
        <f>+Cursos[[#This Row],[IS]]&amp;Cursos[[#This Row],[Modelo correcto]]</f>
        <v>MIGUEL ANGEL CASTILLOColour Science and Theory</v>
      </c>
      <c r="G11432" s="18">
        <v>0</v>
      </c>
      <c r="H11432" s="19">
        <v>44013</v>
      </c>
      <c r="I11432" s="18" t="str">
        <f>+IFERROR(VLOOKUP(Cursos[[#This Row],[Modelo correcto]],Modelos[[Modelo correcto]:[Aplica para certificación]],4,FALSE),"REVISAR")</f>
        <v>NO</v>
      </c>
    </row>
    <row r="11433" spans="1:9" x14ac:dyDescent="0.25">
      <c r="A11433" s="144" t="s">
        <v>2779</v>
      </c>
      <c r="B11433">
        <v>1</v>
      </c>
      <c r="C11433" s="145" t="s">
        <v>770</v>
      </c>
      <c r="D11433" s="18" t="str">
        <f>+IFERROR(VLOOKUP(Cursos[[#This Row],[Modelo correcto]],Modelos[[Modelo correcto]:[¿En línea?]],2,FALSE),"REVISAR")</f>
        <v>LEXMARK</v>
      </c>
      <c r="E11433" s="18" t="str">
        <f>+IFERROR(VLOOKUP(Cursos[[#This Row],[Modelo correcto]],Modelos[[Modelo correcto]:[¿En línea?]],3,FALSE),"REVISAR")</f>
        <v>SÍ</v>
      </c>
      <c r="F11433" s="18" t="str">
        <f>+Cursos[[#This Row],[IS]]&amp;Cursos[[#This Row],[Modelo correcto]]</f>
        <v>MIGUEL ANGEL CASTILLOInvestigative Diagnostics</v>
      </c>
      <c r="G11433" s="18">
        <v>0</v>
      </c>
      <c r="H11433" s="19">
        <v>44013</v>
      </c>
      <c r="I11433" s="18" t="str">
        <f>+IFERROR(VLOOKUP(Cursos[[#This Row],[Modelo correcto]],Modelos[[Modelo correcto]:[Aplica para certificación]],4,FALSE),"REVISAR")</f>
        <v>NO</v>
      </c>
    </row>
    <row r="11434" spans="1:9" x14ac:dyDescent="0.25">
      <c r="A11434" s="144" t="s">
        <v>2779</v>
      </c>
      <c r="B11434">
        <v>1</v>
      </c>
      <c r="C11434" s="145" t="s">
        <v>1672</v>
      </c>
      <c r="D11434" s="18" t="str">
        <f>+IFERROR(VLOOKUP(Cursos[[#This Row],[Modelo correcto]],Modelos[[Modelo correcto]:[¿En línea?]],2,FALSE),"REVISAR")</f>
        <v>LEXMARK</v>
      </c>
      <c r="E11434" s="18" t="str">
        <f>+IFERROR(VLOOKUP(Cursos[[#This Row],[Modelo correcto]],Modelos[[Modelo correcto]:[¿En línea?]],3,FALSE),"REVISAR")</f>
        <v>SÍ</v>
      </c>
      <c r="F11434" s="18" t="str">
        <f>+Cursos[[#This Row],[IS]]&amp;Cursos[[#This Row],[Modelo correcto]]</f>
        <v>MIGUEL ANGEL CASTILLOScan to rightFax</v>
      </c>
      <c r="G11434" s="18">
        <v>1</v>
      </c>
      <c r="H11434" s="19">
        <v>44013</v>
      </c>
      <c r="I11434" s="18" t="str">
        <f>+IFERROR(VLOOKUP(Cursos[[#This Row],[Modelo correcto]],Modelos[[Modelo correcto]:[Aplica para certificación]],4,FALSE),"REVISAR")</f>
        <v>NO</v>
      </c>
    </row>
    <row r="11435" spans="1:9" x14ac:dyDescent="0.25">
      <c r="A11435" s="144" t="s">
        <v>2779</v>
      </c>
      <c r="B11435" s="144">
        <v>1</v>
      </c>
      <c r="C11435" s="145" t="s">
        <v>263</v>
      </c>
      <c r="D11435" s="18" t="str">
        <f>+IFERROR(VLOOKUP(Cursos[[#This Row],[Modelo correcto]],Modelos[[Modelo correcto]:[¿En línea?]],2,FALSE),"REVISAR")</f>
        <v>XEROX</v>
      </c>
      <c r="E11435" s="18" t="str">
        <f>+IFERROR(VLOOKUP(Cursos[[#This Row],[Modelo correcto]],Modelos[[Modelo correcto]:[¿En línea?]],3,FALSE),"REVISAR")</f>
        <v>SÍ</v>
      </c>
      <c r="F11435" s="18" t="str">
        <f>+Cursos[[#This Row],[IS]]&amp;Cursos[[#This Row],[Modelo correcto]]</f>
        <v>MIGUEL ANGEL CASTILLOVB70NTF</v>
      </c>
      <c r="G11435" s="18">
        <v>1</v>
      </c>
      <c r="H11435" s="19">
        <v>44013</v>
      </c>
      <c r="I11435" s="18" t="str">
        <f>+IFERROR(VLOOKUP(Cursos[[#This Row],[Modelo correcto]],Modelos[[Modelo correcto]:[Aplica para certificación]],4,FALSE),"REVISAR")</f>
        <v>SÍ</v>
      </c>
    </row>
    <row r="11436" spans="1:9" x14ac:dyDescent="0.25">
      <c r="A11436" s="144" t="s">
        <v>2779</v>
      </c>
      <c r="B11436">
        <v>1</v>
      </c>
      <c r="C11436" s="10" t="s">
        <v>1378</v>
      </c>
      <c r="D11436" s="18" t="str">
        <f>+IFERROR(VLOOKUP(Cursos[[#This Row],[Modelo correcto]],Modelos[[Modelo correcto]:[¿En línea?]],2,FALSE),"REVISAR")</f>
        <v>LEXMARK</v>
      </c>
      <c r="E11436" s="18" t="str">
        <f>+IFERROR(VLOOKUP(Cursos[[#This Row],[Modelo correcto]],Modelos[[Modelo correcto]:[¿En línea?]],3,FALSE),"REVISAR")</f>
        <v>SÍ</v>
      </c>
      <c r="F11436" s="18" t="str">
        <f>+Cursos[[#This Row],[IS]]&amp;Cursos[[#This Row],[Modelo correcto]]</f>
        <v>MIGUEL ANGEL CASTILLOActive Directory LDAP and Kerboros</v>
      </c>
      <c r="G11436" s="18">
        <v>1</v>
      </c>
      <c r="H11436" s="19">
        <v>44013</v>
      </c>
      <c r="I11436" s="18" t="str">
        <f>+IFERROR(VLOOKUP(Cursos[[#This Row],[Modelo correcto]],Modelos[[Modelo correcto]:[Aplica para certificación]],4,FALSE),"REVISAR")</f>
        <v>SÍ</v>
      </c>
    </row>
    <row r="11437" spans="1:9" x14ac:dyDescent="0.25">
      <c r="A11437" s="144" t="s">
        <v>2779</v>
      </c>
      <c r="B11437">
        <v>1</v>
      </c>
      <c r="C11437" s="145" t="s">
        <v>1420</v>
      </c>
      <c r="D11437" s="18" t="str">
        <f>+IFERROR(VLOOKUP(Cursos[[#This Row],[Modelo correcto]],Modelos[[Modelo correcto]:[¿En línea?]],2,FALSE),"REVISAR")</f>
        <v>LEXMARK</v>
      </c>
      <c r="E11437" s="18" t="str">
        <f>+IFERROR(VLOOKUP(Cursos[[#This Row],[Modelo correcto]],Modelos[[Modelo correcto]:[¿En línea?]],3,FALSE),"REVISAR")</f>
        <v>SÍ</v>
      </c>
      <c r="F11437" s="18" t="str">
        <f>+Cursos[[#This Row],[IS]]&amp;Cursos[[#This Row],[Modelo correcto]]</f>
        <v>MIGUEL ANGEL CASTILLOGeneral MFP Control Panel</v>
      </c>
      <c r="G11437" s="18">
        <v>0</v>
      </c>
      <c r="H11437" s="19">
        <v>44013</v>
      </c>
      <c r="I11437" s="18" t="str">
        <f>+IFERROR(VLOOKUP(Cursos[[#This Row],[Modelo correcto]],Modelos[[Modelo correcto]:[Aplica para certificación]],4,FALSE),"REVISAR")</f>
        <v>NO</v>
      </c>
    </row>
    <row r="11438" spans="1:9" x14ac:dyDescent="0.25">
      <c r="A11438" s="144" t="s">
        <v>2779</v>
      </c>
      <c r="B11438">
        <v>1</v>
      </c>
      <c r="C11438" s="10" t="s">
        <v>32</v>
      </c>
      <c r="D11438" s="18" t="str">
        <f>+IFERROR(VLOOKUP(Cursos[[#This Row],[Modelo correcto]],Modelos[[Modelo correcto]:[¿En línea?]],2,FALSE),"REVISAR")</f>
        <v>XEROX</v>
      </c>
      <c r="E11438" s="18" t="str">
        <f>+IFERROR(VLOOKUP(Cursos[[#This Row],[Modelo correcto]],Modelos[[Modelo correcto]:[¿En línea?]],3,FALSE),"REVISAR")</f>
        <v>SÍ</v>
      </c>
      <c r="F11438" s="18" t="str">
        <f>+Cursos[[#This Row],[IS]]&amp;Cursos[[#This Row],[Modelo correcto]]</f>
        <v>MIGUEL ANGEL CASTILLO700ATSA</v>
      </c>
      <c r="G11438" s="18">
        <v>0</v>
      </c>
      <c r="H11438" s="19">
        <v>44013</v>
      </c>
      <c r="I11438" s="18" t="str">
        <f>+IFERROR(VLOOKUP(Cursos[[#This Row],[Modelo correcto]],Modelos[[Modelo correcto]:[Aplica para certificación]],4,FALSE),"REVISAR")</f>
        <v>NO</v>
      </c>
    </row>
    <row r="11439" spans="1:9" x14ac:dyDescent="0.25">
      <c r="A11439" s="144" t="s">
        <v>2779</v>
      </c>
      <c r="B11439">
        <v>1</v>
      </c>
      <c r="C11439" s="10" t="s">
        <v>1377</v>
      </c>
      <c r="D11439" s="18" t="str">
        <f>+IFERROR(VLOOKUP(Cursos[[#This Row],[Modelo correcto]],Modelos[[Modelo correcto]:[¿En línea?]],2,FALSE),"REVISAR")</f>
        <v>LEXMARK</v>
      </c>
      <c r="E11439" s="18" t="str">
        <f>+IFERROR(VLOOKUP(Cursos[[#This Row],[Modelo correcto]],Modelos[[Modelo correcto]:[¿En línea?]],3,FALSE),"REVISAR")</f>
        <v>SÍ</v>
      </c>
      <c r="F11439" s="18" t="str">
        <f>+Cursos[[#This Row],[IS]]&amp;Cursos[[#This Row],[Modelo correcto]]</f>
        <v>MIGUEL ANGEL CASTILLOBuilding Blocks</v>
      </c>
      <c r="G11439" s="18">
        <v>1</v>
      </c>
      <c r="H11439" s="19">
        <v>44013</v>
      </c>
      <c r="I11439" s="18" t="str">
        <f>+IFERROR(VLOOKUP(Cursos[[#This Row],[Modelo correcto]],Modelos[[Modelo correcto]:[Aplica para certificación]],4,FALSE),"REVISAR")</f>
        <v>SÍ</v>
      </c>
    </row>
    <row r="11440" spans="1:9" x14ac:dyDescent="0.25">
      <c r="A11440" s="144" t="s">
        <v>2779</v>
      </c>
      <c r="B11440">
        <v>1</v>
      </c>
      <c r="C11440" s="145" t="s">
        <v>1392</v>
      </c>
      <c r="D11440" s="18" t="str">
        <f>+IFERROR(VLOOKUP(Cursos[[#This Row],[Modelo correcto]],Modelos[[Modelo correcto]:[¿En línea?]],2,FALSE),"REVISAR")</f>
        <v>LEXMARK</v>
      </c>
      <c r="E11440" s="18" t="str">
        <f>+IFERROR(VLOOKUP(Cursos[[#This Row],[Modelo correcto]],Modelos[[Modelo correcto]:[¿En línea?]],3,FALSE),"REVISAR")</f>
        <v>SÍ</v>
      </c>
      <c r="F11440" s="18" t="str">
        <f>+Cursos[[#This Row],[IS]]&amp;Cursos[[#This Row],[Modelo correcto]]</f>
        <v>MIGUEL ANGEL CASTILLOJoining Active Directory 101</v>
      </c>
      <c r="G11440" s="18">
        <v>1</v>
      </c>
      <c r="H11440" s="19">
        <v>44013</v>
      </c>
      <c r="I11440" s="18" t="str">
        <f>+IFERROR(VLOOKUP(Cursos[[#This Row],[Modelo correcto]],Modelos[[Modelo correcto]:[Aplica para certificación]],4,FALSE),"REVISAR")</f>
        <v>SÍ</v>
      </c>
    </row>
    <row r="11441" spans="1:9" x14ac:dyDescent="0.25">
      <c r="A11441" s="144" t="s">
        <v>2779</v>
      </c>
      <c r="B11441">
        <v>1</v>
      </c>
      <c r="C11441" s="10" t="s">
        <v>1391</v>
      </c>
      <c r="D11441" s="18" t="str">
        <f>+IFERROR(VLOOKUP(Cursos[[#This Row],[Modelo correcto]],Modelos[[Modelo correcto]:[¿En línea?]],2,FALSE),"REVISAR")</f>
        <v>LEXMARK</v>
      </c>
      <c r="E11441" s="18" t="str">
        <f>+IFERROR(VLOOKUP(Cursos[[#This Row],[Modelo correcto]],Modelos[[Modelo correcto]:[¿En línea?]],3,FALSE),"REVISAR")</f>
        <v>SÍ</v>
      </c>
      <c r="F11441" s="18" t="str">
        <f>+Cursos[[#This Row],[IS]]&amp;Cursos[[#This Row],[Modelo correcto]]</f>
        <v>MIGUEL ANGEL CASTILLOAccessibility Speech</v>
      </c>
      <c r="G11441" s="18">
        <v>1</v>
      </c>
      <c r="H11441" s="19">
        <v>44013</v>
      </c>
      <c r="I11441" s="18" t="str">
        <f>+IFERROR(VLOOKUP(Cursos[[#This Row],[Modelo correcto]],Modelos[[Modelo correcto]:[Aplica para certificación]],4,FALSE),"REVISAR")</f>
        <v>SÍ</v>
      </c>
    </row>
    <row r="11442" spans="1:9" x14ac:dyDescent="0.25">
      <c r="A11442" s="144" t="s">
        <v>2779</v>
      </c>
      <c r="B11442">
        <v>1</v>
      </c>
      <c r="C11442" s="10" t="s">
        <v>1575</v>
      </c>
      <c r="D11442" s="18" t="str">
        <f>+IFERROR(VLOOKUP(Cursos[[#This Row],[Modelo correcto]],Modelos[[Modelo correcto]:[¿En línea?]],2,FALSE),"REVISAR")</f>
        <v>XEROX</v>
      </c>
      <c r="E11442" s="18" t="str">
        <f>+IFERROR(VLOOKUP(Cursos[[#This Row],[Modelo correcto]],Modelos[[Modelo correcto]:[¿En línea?]],3,FALSE),"REVISAR")</f>
        <v>SÍ</v>
      </c>
      <c r="F11442" s="18" t="str">
        <f>+Cursos[[#This Row],[IS]]&amp;Cursos[[#This Row],[Modelo correcto]]</f>
        <v>MIGUEL ANGEL CASTILLOEFI17PP</v>
      </c>
      <c r="G11442" s="18">
        <v>0</v>
      </c>
      <c r="H11442" s="19">
        <v>44013</v>
      </c>
      <c r="I11442" s="18" t="str">
        <f>+IFERROR(VLOOKUP(Cursos[[#This Row],[Modelo correcto]],Modelos[[Modelo correcto]:[Aplica para certificación]],4,FALSE),"REVISAR")</f>
        <v>NO</v>
      </c>
    </row>
    <row r="11443" spans="1:9" x14ac:dyDescent="0.25">
      <c r="A11443" s="144" t="s">
        <v>2779</v>
      </c>
      <c r="B11443">
        <v>1</v>
      </c>
      <c r="C11443" s="10" t="s">
        <v>947</v>
      </c>
      <c r="D11443" s="18" t="str">
        <f>+IFERROR(VLOOKUP(Cursos[[#This Row],[Modelo correcto]],Modelos[[Modelo correcto]:[¿En línea?]],2,FALSE),"REVISAR")</f>
        <v>LEXMARK</v>
      </c>
      <c r="E11443" s="18" t="str">
        <f>+IFERROR(VLOOKUP(Cursos[[#This Row],[Modelo correcto]],Modelos[[Modelo correcto]:[¿En línea?]],3,FALSE),"REVISAR")</f>
        <v>SÍ</v>
      </c>
      <c r="F11443" s="18" t="str">
        <f>+Cursos[[#This Row],[IS]]&amp;Cursos[[#This Row],[Modelo correcto]]</f>
        <v>MIGUEL ANGEL CASTILLODowntime Reports</v>
      </c>
      <c r="G11443" s="18">
        <v>0</v>
      </c>
      <c r="H11443" s="19">
        <v>44013</v>
      </c>
      <c r="I11443" s="18" t="str">
        <f>+IFERROR(VLOOKUP(Cursos[[#This Row],[Modelo correcto]],Modelos[[Modelo correcto]:[Aplica para certificación]],4,FALSE),"REVISAR")</f>
        <v>NO</v>
      </c>
    </row>
    <row r="11444" spans="1:9" x14ac:dyDescent="0.25">
      <c r="A11444" s="144" t="s">
        <v>2779</v>
      </c>
      <c r="B11444">
        <v>1</v>
      </c>
      <c r="C11444" s="10" t="s">
        <v>1729</v>
      </c>
      <c r="D11444" s="18" t="str">
        <f>+IFERROR(VLOOKUP(Cursos[[#This Row],[Modelo correcto]],Modelos[[Modelo correcto]:[¿En línea?]],2,FALSE),"REVISAR")</f>
        <v>XEROX</v>
      </c>
      <c r="E11444" s="18" t="str">
        <f>+IFERROR(VLOOKUP(Cursos[[#This Row],[Modelo correcto]],Modelos[[Modelo correcto]:[¿En línea?]],3,FALSE),"REVISAR")</f>
        <v>SÍ</v>
      </c>
      <c r="F11444" s="18" t="str">
        <f>+Cursos[[#This Row],[IS]]&amp;Cursos[[#This Row],[Modelo correcto]]</f>
        <v>MIGUEL ANGEL CASTILLOCLR205</v>
      </c>
      <c r="G11444" s="18">
        <v>0</v>
      </c>
      <c r="H11444" s="19">
        <v>44013</v>
      </c>
      <c r="I11444" s="18" t="str">
        <f>+IFERROR(VLOOKUP(Cursos[[#This Row],[Modelo correcto]],Modelos[[Modelo correcto]:[Aplica para certificación]],4,FALSE),"REVISAR")</f>
        <v>NO</v>
      </c>
    </row>
    <row r="11445" spans="1:9" x14ac:dyDescent="0.25">
      <c r="A11445" s="144" t="s">
        <v>2779</v>
      </c>
      <c r="B11445">
        <v>1</v>
      </c>
      <c r="C11445" s="10" t="s">
        <v>1412</v>
      </c>
      <c r="D11445" s="18" t="str">
        <f>+IFERROR(VLOOKUP(Cursos[[#This Row],[Modelo correcto]],Modelos[[Modelo correcto]:[¿En línea?]],2,FALSE),"REVISAR")</f>
        <v>LEXMARK</v>
      </c>
      <c r="E11445" s="18" t="str">
        <f>+IFERROR(VLOOKUP(Cursos[[#This Row],[Modelo correcto]],Modelos[[Modelo correcto]:[¿En línea?]],3,FALSE),"REVISAR")</f>
        <v>SÍ</v>
      </c>
      <c r="F11445" s="18" t="str">
        <f>+Cursos[[#This Row],[IS]]&amp;Cursos[[#This Row],[Modelo correcto]]</f>
        <v>MIGUEL ANGEL CASTILLOMS71X</v>
      </c>
      <c r="G11445" s="18">
        <v>0</v>
      </c>
      <c r="H11445" s="19">
        <v>44013</v>
      </c>
      <c r="I11445" s="18" t="str">
        <f>+IFERROR(VLOOKUP(Cursos[[#This Row],[Modelo correcto]],Modelos[[Modelo correcto]:[Aplica para certificación]],4,FALSE),"REVISAR")</f>
        <v>NO</v>
      </c>
    </row>
    <row r="11446" spans="1:9" x14ac:dyDescent="0.25">
      <c r="A11446" s="144" t="s">
        <v>2779</v>
      </c>
      <c r="B11446">
        <v>1</v>
      </c>
      <c r="C11446" s="10" t="s">
        <v>1381</v>
      </c>
      <c r="D11446" s="18" t="str">
        <f>+IFERROR(VLOOKUP(Cursos[[#This Row],[Modelo correcto]],Modelos[[Modelo correcto]:[¿En línea?]],2,FALSE),"REVISAR")</f>
        <v>EPSON</v>
      </c>
      <c r="E11446" s="18" t="str">
        <f>+IFERROR(VLOOKUP(Cursos[[#This Row],[Modelo correcto]],Modelos[[Modelo correcto]:[¿En línea?]],3,FALSE),"REVISAR")</f>
        <v>NO</v>
      </c>
      <c r="F11446" s="18" t="str">
        <f>+Cursos[[#This Row],[IS]]&amp;Cursos[[#This Row],[Modelo correcto]]</f>
        <v>MIGUEL ANGEL CASTILLOGaga 2</v>
      </c>
      <c r="G11446" s="18">
        <v>1</v>
      </c>
      <c r="H11446" s="44">
        <v>43952</v>
      </c>
      <c r="I11446" s="18" t="str">
        <f>+IFERROR(VLOOKUP(Cursos[[#This Row],[Modelo correcto]],Modelos[[Modelo correcto]:[Aplica para certificación]],4,FALSE),"REVISAR")</f>
        <v>NO</v>
      </c>
    </row>
    <row r="11447" spans="1:9" x14ac:dyDescent="0.25">
      <c r="A11447" s="144" t="s">
        <v>2779</v>
      </c>
      <c r="B11447">
        <v>1</v>
      </c>
      <c r="C11447" s="52" t="s">
        <v>1898</v>
      </c>
      <c r="D11447" s="18" t="str">
        <f>+IFERROR(VLOOKUP(Cursos[[#This Row],[Modelo correcto]],Modelos[[Modelo correcto]:[¿En línea?]],2,FALSE),"REVISAR")</f>
        <v>EPSON</v>
      </c>
      <c r="E11447" s="18" t="str">
        <f>+IFERROR(VLOOKUP(Cursos[[#This Row],[Modelo correcto]],Modelos[[Modelo correcto]:[¿En línea?]],3,FALSE),"REVISAR")</f>
        <v>NO</v>
      </c>
      <c r="F11447" s="18" t="str">
        <f>+Cursos[[#This Row],[IS]]&amp;Cursos[[#This Row],[Modelo correcto]]</f>
        <v>MIGUEL ANGEL CASTILLOM5299DW - M5799DWF</v>
      </c>
      <c r="G11447" s="18">
        <v>1</v>
      </c>
      <c r="H11447" s="19">
        <v>44013</v>
      </c>
      <c r="I11447" s="18" t="str">
        <f>+IFERROR(VLOOKUP(Cursos[[#This Row],[Modelo correcto]],Modelos[[Modelo correcto]:[Aplica para certificación]],4,FALSE),"REVISAR")</f>
        <v>SÍ</v>
      </c>
    </row>
    <row r="11448" spans="1:9" x14ac:dyDescent="0.25">
      <c r="A11448" s="144" t="s">
        <v>2779</v>
      </c>
      <c r="B11448">
        <v>1</v>
      </c>
      <c r="C11448" s="10" t="s">
        <v>1187</v>
      </c>
      <c r="D11448" s="18" t="str">
        <f>+IFERROR(VLOOKUP(Cursos[[#This Row],[Modelo correcto]],Modelos[[Modelo correcto]:[¿En línea?]],2,FALSE),"REVISAR")</f>
        <v>XEROX</v>
      </c>
      <c r="E11448" s="18" t="str">
        <f>+IFERROR(VLOOKUP(Cursos[[#This Row],[Modelo correcto]],Modelos[[Modelo correcto]:[¿En línea?]],3,FALSE),"REVISAR")</f>
        <v>SÍ</v>
      </c>
      <c r="F11448" s="18" t="str">
        <f>+Cursos[[#This Row],[IS]]&amp;Cursos[[#This Row],[Modelo correcto]]</f>
        <v>MIGUEL ANGEL CASTILLOCLA263</v>
      </c>
      <c r="G11448" s="18">
        <v>0</v>
      </c>
      <c r="H11448" s="19">
        <v>44013</v>
      </c>
      <c r="I11448" s="18" t="str">
        <f>+IFERROR(VLOOKUP(Cursos[[#This Row],[Modelo correcto]],Modelos[[Modelo correcto]:[Aplica para certificación]],4,FALSE),"REVISAR")</f>
        <v>NO</v>
      </c>
    </row>
    <row r="11449" spans="1:9" x14ac:dyDescent="0.25">
      <c r="A11449" s="144" t="s">
        <v>2779</v>
      </c>
      <c r="B11449">
        <v>1</v>
      </c>
      <c r="C11449" s="10" t="s">
        <v>1913</v>
      </c>
      <c r="D11449" s="18" t="str">
        <f>+IFERROR(VLOOKUP(Cursos[[#This Row],[Modelo correcto]],Modelos[[Modelo correcto]:[¿En línea?]],2,FALSE),"REVISAR")</f>
        <v>XEROX</v>
      </c>
      <c r="E11449" s="18" t="str">
        <f>+IFERROR(VLOOKUP(Cursos[[#This Row],[Modelo correcto]],Modelos[[Modelo correcto]:[¿En línea?]],3,FALSE),"REVISAR")</f>
        <v>SÍ</v>
      </c>
      <c r="F11449" s="18" t="str">
        <f>+Cursos[[#This Row],[IS]]&amp;Cursos[[#This Row],[Modelo correcto]]</f>
        <v>MIGUEL ANGEL CASTILLOOS2071</v>
      </c>
      <c r="G11449" s="18">
        <v>0</v>
      </c>
      <c r="H11449" s="19">
        <v>44013</v>
      </c>
      <c r="I11449" s="18" t="str">
        <f>+IFERROR(VLOOKUP(Cursos[[#This Row],[Modelo correcto]],Modelos[[Modelo correcto]:[Aplica para certificación]],4,FALSE),"REVISAR")</f>
        <v>NO</v>
      </c>
    </row>
    <row r="11450" spans="1:9" x14ac:dyDescent="0.25">
      <c r="A11450" s="144" t="s">
        <v>2779</v>
      </c>
      <c r="B11450">
        <v>1</v>
      </c>
      <c r="C11450" s="10" t="s">
        <v>1587</v>
      </c>
      <c r="D11450" s="18" t="str">
        <f>+IFERROR(VLOOKUP(Cursos[[#This Row],[Modelo correcto]],Modelos[[Modelo correcto]:[¿En línea?]],2,FALSE),"REVISAR")</f>
        <v>XEROX</v>
      </c>
      <c r="E11450" s="18" t="str">
        <f>+IFERROR(VLOOKUP(Cursos[[#This Row],[Modelo correcto]],Modelos[[Modelo correcto]:[¿En línea?]],3,FALSE),"REVISAR")</f>
        <v>SÍ</v>
      </c>
      <c r="F11450" s="18" t="str">
        <f>+Cursos[[#This Row],[IS]]&amp;Cursos[[#This Row],[Modelo correcto]]</f>
        <v>MIGUEL ANGEL CASTILLOWDSF106</v>
      </c>
      <c r="G11450" s="18">
        <v>0</v>
      </c>
      <c r="H11450" s="19">
        <v>44013</v>
      </c>
      <c r="I11450" s="18" t="str">
        <f>+IFERROR(VLOOKUP(Cursos[[#This Row],[Modelo correcto]],Modelos[[Modelo correcto]:[Aplica para certificación]],4,FALSE),"REVISAR")</f>
        <v>NO</v>
      </c>
    </row>
    <row r="11451" spans="1:9" x14ac:dyDescent="0.25">
      <c r="A11451" s="144" t="s">
        <v>2779</v>
      </c>
      <c r="B11451">
        <v>1</v>
      </c>
      <c r="C11451" s="145" t="s">
        <v>1658</v>
      </c>
      <c r="D11451" s="18" t="str">
        <f>+IFERROR(VLOOKUP(Cursos[[#This Row],[Modelo correcto]],Modelos[[Modelo correcto]:[¿En línea?]],2,FALSE),"REVISAR")</f>
        <v>LEXMARK</v>
      </c>
      <c r="E11451" s="18" t="str">
        <f>+IFERROR(VLOOKUP(Cursos[[#This Row],[Modelo correcto]],Modelos[[Modelo correcto]:[¿En línea?]],3,FALSE),"REVISAR")</f>
        <v>SÍ</v>
      </c>
      <c r="F11451" s="18" t="str">
        <f>+Cursos[[#This Row],[IS]]&amp;Cursos[[#This Row],[Modelo correcto]]</f>
        <v>MIGUEL ANGEL CASTILLOLexmark Partner Portal Delegated Admin Guide</v>
      </c>
      <c r="G11451" s="18">
        <v>1</v>
      </c>
      <c r="H11451" s="19">
        <v>44044</v>
      </c>
      <c r="I11451" s="18" t="str">
        <f>+IFERROR(VLOOKUP(Cursos[[#This Row],[Modelo correcto]],Modelos[[Modelo correcto]:[Aplica para certificación]],4,FALSE),"REVISAR")</f>
        <v>NO</v>
      </c>
    </row>
    <row r="11452" spans="1:9" x14ac:dyDescent="0.25">
      <c r="A11452" s="144" t="s">
        <v>2757</v>
      </c>
      <c r="B11452">
        <v>1</v>
      </c>
      <c r="C11452" s="10" t="s">
        <v>790</v>
      </c>
      <c r="D11452" s="18" t="str">
        <f>+IFERROR(VLOOKUP(Cursos[[#This Row],[Modelo correcto]],Modelos[[Modelo correcto]:[¿En línea?]],2,FALSE),"REVISAR")</f>
        <v>XEROX</v>
      </c>
      <c r="E11452" s="18" t="str">
        <f>+IFERROR(VLOOKUP(Cursos[[#This Row],[Modelo correcto]],Modelos[[Modelo correcto]:[¿En línea?]],3,FALSE),"REVISAR")</f>
        <v>NO</v>
      </c>
      <c r="F11452" s="18" t="str">
        <f>+Cursos[[#This Row],[IS]]&amp;Cursos[[#This Row],[Modelo correcto]]</f>
        <v>ALBERTO ANTONIO TENORIO ALVAREZWC4118</v>
      </c>
      <c r="G11452" s="18">
        <v>1</v>
      </c>
      <c r="H11452" s="18"/>
      <c r="I11452" s="18" t="str">
        <f>+IFERROR(VLOOKUP(Cursos[[#This Row],[Modelo correcto]],Modelos[[Modelo correcto]:[Aplica para certificación]],4,FALSE),"REVISAR")</f>
        <v>SÍ</v>
      </c>
    </row>
    <row r="11453" spans="1:9" x14ac:dyDescent="0.25">
      <c r="A11453" s="144" t="s">
        <v>2779</v>
      </c>
      <c r="B11453">
        <v>1</v>
      </c>
      <c r="C11453" s="145" t="s">
        <v>1740</v>
      </c>
      <c r="D11453" s="18" t="str">
        <f>+IFERROR(VLOOKUP(Cursos[[#This Row],[Modelo correcto]],Modelos[[Modelo correcto]:[¿En línea?]],2,FALSE),"REVISAR")</f>
        <v>LEXMARK</v>
      </c>
      <c r="E11453" s="18" t="str">
        <f>+IFERROR(VLOOKUP(Cursos[[#This Row],[Modelo correcto]],Modelos[[Modelo correcto]:[¿En línea?]],3,FALSE),"REVISAR")</f>
        <v>SÍ</v>
      </c>
      <c r="F11453" s="18" t="str">
        <f>+Cursos[[#This Row],[IS]]&amp;Cursos[[#This Row],[Modelo correcto]]</f>
        <v>MIGUEL ANGEL CASTILLOInteract For Lexmark</v>
      </c>
      <c r="G11453" s="18">
        <v>0</v>
      </c>
      <c r="H11453" s="19">
        <v>44044</v>
      </c>
      <c r="I11453" s="18" t="str">
        <f>+IFERROR(VLOOKUP(Cursos[[#This Row],[Modelo correcto]],Modelos[[Modelo correcto]:[Aplica para certificación]],4,FALSE),"REVISAR")</f>
        <v>NO</v>
      </c>
    </row>
    <row r="11454" spans="1:9" x14ac:dyDescent="0.25">
      <c r="A11454" s="144" t="s">
        <v>2779</v>
      </c>
      <c r="B11454">
        <v>1</v>
      </c>
      <c r="C11454" s="10" t="s">
        <v>760</v>
      </c>
      <c r="D11454" s="18" t="str">
        <f>+IFERROR(VLOOKUP(Cursos[[#This Row],[Modelo correcto]],Modelos[[Modelo correcto]:[¿En línea?]],2,FALSE),"REVISAR")</f>
        <v>LEXMARK</v>
      </c>
      <c r="E11454" s="18" t="str">
        <f>+IFERROR(VLOOKUP(Cursos[[#This Row],[Modelo correcto]],Modelos[[Modelo correcto]:[¿En línea?]],3,FALSE),"REVISAR")</f>
        <v>SÍ</v>
      </c>
      <c r="F11454" s="18" t="str">
        <f>+Cursos[[#This Row],[IS]]&amp;Cursos[[#This Row],[Modelo correcto]]</f>
        <v>MIGUEL ANGEL CASTILLOC792</v>
      </c>
      <c r="G11454" s="18">
        <v>0</v>
      </c>
      <c r="H11454" s="19">
        <v>44044</v>
      </c>
      <c r="I11454" s="18" t="str">
        <f>+IFERROR(VLOOKUP(Cursos[[#This Row],[Modelo correcto]],Modelos[[Modelo correcto]:[Aplica para certificación]],4,FALSE),"REVISAR")</f>
        <v>NO</v>
      </c>
    </row>
    <row r="11455" spans="1:9" x14ac:dyDescent="0.25">
      <c r="A11455" s="144" t="s">
        <v>2779</v>
      </c>
      <c r="B11455">
        <v>1</v>
      </c>
      <c r="C11455" s="10" t="s">
        <v>290</v>
      </c>
      <c r="D11455" s="18" t="str">
        <f>+IFERROR(VLOOKUP(Cursos[[#This Row],[Modelo correcto]],Modelos[[Modelo correcto]:[¿En línea?]],2,FALSE),"REVISAR")</f>
        <v>XEROX</v>
      </c>
      <c r="E11455" s="18" t="str">
        <f>+IFERROR(VLOOKUP(Cursos[[#This Row],[Modelo correcto]],Modelos[[Modelo correcto]:[¿En línea?]],3,FALSE),"REVISAR")</f>
        <v>SÍ</v>
      </c>
      <c r="F11455" s="18" t="str">
        <f>+Cursos[[#This Row],[IS]]&amp;Cursos[[#This Row],[Modelo correcto]]</f>
        <v>MIGUEL ANGEL CASTILLOS009127</v>
      </c>
      <c r="G11455" s="18">
        <v>1</v>
      </c>
      <c r="H11455" s="19">
        <v>44044</v>
      </c>
      <c r="I11455" s="18" t="str">
        <f>+IFERROR(VLOOKUP(Cursos[[#This Row],[Modelo correcto]],Modelos[[Modelo correcto]:[Aplica para certificación]],4,FALSE),"REVISAR")</f>
        <v>SÍ</v>
      </c>
    </row>
    <row r="11456" spans="1:9" x14ac:dyDescent="0.25">
      <c r="A11456" s="144" t="s">
        <v>2779</v>
      </c>
      <c r="B11456">
        <v>1</v>
      </c>
      <c r="C11456" s="10" t="s">
        <v>293</v>
      </c>
      <c r="D11456" s="18" t="str">
        <f>+IFERROR(VLOOKUP(Cursos[[#This Row],[Modelo correcto]],Modelos[[Modelo correcto]:[¿En línea?]],2,FALSE),"REVISAR")</f>
        <v>XEROX</v>
      </c>
      <c r="E11456" s="18" t="str">
        <f>+IFERROR(VLOOKUP(Cursos[[#This Row],[Modelo correcto]],Modelos[[Modelo correcto]:[¿En línea?]],3,FALSE),"REVISAR")</f>
        <v>SÍ</v>
      </c>
      <c r="F11456" s="18" t="str">
        <f>+Cursos[[#This Row],[IS]]&amp;Cursos[[#This Row],[Modelo correcto]]</f>
        <v>MIGUEL ANGEL CASTILLOS009129</v>
      </c>
      <c r="G11456" s="18">
        <v>1</v>
      </c>
      <c r="H11456" s="19">
        <v>44044</v>
      </c>
      <c r="I11456" s="18" t="str">
        <f>+IFERROR(VLOOKUP(Cursos[[#This Row],[Modelo correcto]],Modelos[[Modelo correcto]:[Aplica para certificación]],4,FALSE),"REVISAR")</f>
        <v>SÍ</v>
      </c>
    </row>
    <row r="11457" spans="1:9" x14ac:dyDescent="0.25">
      <c r="A11457" s="144" t="s">
        <v>2779</v>
      </c>
      <c r="B11457">
        <v>1</v>
      </c>
      <c r="C11457" s="10" t="s">
        <v>288</v>
      </c>
      <c r="D11457" s="18" t="str">
        <f>+IFERROR(VLOOKUP(Cursos[[#This Row],[Modelo correcto]],Modelos[[Modelo correcto]:[¿En línea?]],2,FALSE),"REVISAR")</f>
        <v>XEROX</v>
      </c>
      <c r="E11457" s="18" t="str">
        <f>+IFERROR(VLOOKUP(Cursos[[#This Row],[Modelo correcto]],Modelos[[Modelo correcto]:[¿En línea?]],3,FALSE),"REVISAR")</f>
        <v>SÍ</v>
      </c>
      <c r="F11457" s="18" t="str">
        <f>+Cursos[[#This Row],[IS]]&amp;Cursos[[#This Row],[Modelo correcto]]</f>
        <v>MIGUEL ANGEL CASTILLOS009128</v>
      </c>
      <c r="G11457" s="18">
        <v>1</v>
      </c>
      <c r="H11457" s="19">
        <v>44044</v>
      </c>
      <c r="I11457" s="18" t="str">
        <f>+IFERROR(VLOOKUP(Cursos[[#This Row],[Modelo correcto]],Modelos[[Modelo correcto]:[Aplica para certificación]],4,FALSE),"REVISAR")</f>
        <v>SÍ</v>
      </c>
    </row>
    <row r="11458" spans="1:9" x14ac:dyDescent="0.25">
      <c r="A11458" s="144" t="s">
        <v>2779</v>
      </c>
      <c r="B11458">
        <v>1</v>
      </c>
      <c r="C11458" s="10" t="s">
        <v>2328</v>
      </c>
      <c r="D11458" s="18" t="str">
        <f>+IFERROR(VLOOKUP(Cursos[[#This Row],[Modelo correcto]],Modelos[[Modelo correcto]:[¿En línea?]],2,FALSE),"REVISAR")</f>
        <v>XEROX</v>
      </c>
      <c r="E11458" s="18" t="str">
        <f>+IFERROR(VLOOKUP(Cursos[[#This Row],[Modelo correcto]],Modelos[[Modelo correcto]:[¿En línea?]],3,FALSE),"REVISAR")</f>
        <v>NO</v>
      </c>
      <c r="F11458" s="18" t="str">
        <f>+Cursos[[#This Row],[IS]]&amp;Cursos[[#This Row],[Modelo correcto]]</f>
        <v>MIGUEL ANGEL CASTILLOSeminario de actualización C70</v>
      </c>
      <c r="G11458" s="18">
        <v>1</v>
      </c>
      <c r="H11458" s="19">
        <v>44105</v>
      </c>
      <c r="I11458" s="18" t="str">
        <f>+IFERROR(VLOOKUP(Cursos[[#This Row],[Modelo correcto]],Modelos[[Modelo correcto]:[Aplica para certificación]],4,FALSE),"REVISAR")</f>
        <v>SÍ</v>
      </c>
    </row>
    <row r="11459" spans="1:9" x14ac:dyDescent="0.25">
      <c r="A11459" s="144" t="s">
        <v>2779</v>
      </c>
      <c r="B11459">
        <v>1</v>
      </c>
      <c r="C11459" s="10" t="s">
        <v>1650</v>
      </c>
      <c r="D11459" s="18" t="str">
        <f>+IFERROR(VLOOKUP(Cursos[[#This Row],[Modelo correcto]],Modelos[[Modelo correcto]:[¿En línea?]],2,FALSE),"REVISAR")</f>
        <v>XEROX</v>
      </c>
      <c r="E11459" s="18" t="str">
        <f>+IFERROR(VLOOKUP(Cursos[[#This Row],[Modelo correcto]],Modelos[[Modelo correcto]:[¿En línea?]],3,FALSE),"REVISAR")</f>
        <v>SÍ</v>
      </c>
      <c r="F11459" s="18" t="str">
        <f>+Cursos[[#This Row],[IS]]&amp;Cursos[[#This Row],[Modelo correcto]]</f>
        <v>MIGUEL ANGEL CASTILLOAL20AKC</v>
      </c>
      <c r="G11459" s="18">
        <v>1</v>
      </c>
      <c r="H11459" s="19">
        <v>44044</v>
      </c>
      <c r="I11459" s="18" t="str">
        <f>+IFERROR(VLOOKUP(Cursos[[#This Row],[Modelo correcto]],Modelos[[Modelo correcto]:[Aplica para certificación]],4,FALSE),"REVISAR")</f>
        <v>NO</v>
      </c>
    </row>
    <row r="11460" spans="1:9" x14ac:dyDescent="0.25">
      <c r="A11460" s="144" t="s">
        <v>2779</v>
      </c>
      <c r="B11460">
        <v>1</v>
      </c>
      <c r="C11460" s="145" t="s">
        <v>280</v>
      </c>
      <c r="D11460" s="18" t="str">
        <f>+IFERROR(VLOOKUP(Cursos[[#This Row],[Modelo correcto]],Modelos[[Modelo correcto]:[¿En línea?]],2,FALSE),"REVISAR")</f>
        <v>XEROX</v>
      </c>
      <c r="E11460" s="18" t="str">
        <f>+IFERROR(VLOOKUP(Cursos[[#This Row],[Modelo correcto]],Modelos[[Modelo correcto]:[¿En línea?]],3,FALSE),"REVISAR")</f>
        <v>SÍ</v>
      </c>
      <c r="F11460" s="18" t="str">
        <f>+Cursos[[#This Row],[IS]]&amp;Cursos[[#This Row],[Modelo correcto]]</f>
        <v>MIGUEL ANGEL CASTILLOVC60NTF</v>
      </c>
      <c r="G11460" s="18">
        <v>1</v>
      </c>
      <c r="H11460" s="19">
        <v>44044</v>
      </c>
      <c r="I11460" s="18" t="str">
        <f>+IFERROR(VLOOKUP(Cursos[[#This Row],[Modelo correcto]],Modelos[[Modelo correcto]:[Aplica para certificación]],4,FALSE),"REVISAR")</f>
        <v>SÍ</v>
      </c>
    </row>
    <row r="11461" spans="1:9" x14ac:dyDescent="0.25">
      <c r="A11461" s="144" t="s">
        <v>2779</v>
      </c>
      <c r="B11461">
        <v>1</v>
      </c>
      <c r="C11461" s="145" t="s">
        <v>222</v>
      </c>
      <c r="D11461" s="18" t="str">
        <f>+IFERROR(VLOOKUP(Cursos[[#This Row],[Modelo correcto]],Modelos[[Modelo correcto]:[¿En línea?]],2,FALSE),"REVISAR")</f>
        <v>XEROX</v>
      </c>
      <c r="E11461" s="18" t="str">
        <f>+IFERROR(VLOOKUP(Cursos[[#This Row],[Modelo correcto]],Modelos[[Modelo correcto]:[¿En línea?]],3,FALSE),"REVISAR")</f>
        <v>SÍ</v>
      </c>
      <c r="F11461" s="18" t="str">
        <f>+Cursos[[#This Row],[IS]]&amp;Cursos[[#This Row],[Modelo correcto]]</f>
        <v>MIGUEL ANGEL CASTILLOGoogle Cloud Print (eSF)</v>
      </c>
      <c r="G11461" s="18">
        <v>0</v>
      </c>
      <c r="H11461" s="19">
        <v>44044</v>
      </c>
      <c r="I11461" s="18" t="str">
        <f>+IFERROR(VLOOKUP(Cursos[[#This Row],[Modelo correcto]],Modelos[[Modelo correcto]:[Aplica para certificación]],4,FALSE),"REVISAR")</f>
        <v>NO</v>
      </c>
    </row>
    <row r="11462" spans="1:9" x14ac:dyDescent="0.25">
      <c r="A11462" s="144" t="s">
        <v>2779</v>
      </c>
      <c r="B11462" s="144">
        <v>1</v>
      </c>
      <c r="C11462" s="145" t="s">
        <v>155</v>
      </c>
      <c r="D11462" s="18" t="str">
        <f>+IFERROR(VLOOKUP(Cursos[[#This Row],[Modelo correcto]],Modelos[[Modelo correcto]:[¿En línea?]],2,FALSE),"REVISAR")</f>
        <v>XEROX</v>
      </c>
      <c r="E11462" s="18" t="str">
        <f>+IFERROR(VLOOKUP(Cursos[[#This Row],[Modelo correcto]],Modelos[[Modelo correcto]:[¿En línea?]],3,FALSE),"REVISAR")</f>
        <v>SÍ</v>
      </c>
      <c r="F11462" s="18" t="str">
        <f>+Cursos[[#This Row],[IS]]&amp;Cursos[[#This Row],[Modelo correcto]]</f>
        <v>MIGUEL ANGEL CASTILLOOS2080</v>
      </c>
      <c r="G11462" s="18">
        <v>0</v>
      </c>
      <c r="H11462" s="19">
        <v>44044</v>
      </c>
      <c r="I11462" s="18" t="str">
        <f>+IFERROR(VLOOKUP(Cursos[[#This Row],[Modelo correcto]],Modelos[[Modelo correcto]:[Aplica para certificación]],4,FALSE),"REVISAR")</f>
        <v>NO</v>
      </c>
    </row>
    <row r="11463" spans="1:9" x14ac:dyDescent="0.25">
      <c r="A11463" s="144" t="s">
        <v>2779</v>
      </c>
      <c r="B11463">
        <v>1</v>
      </c>
      <c r="C11463" s="10" t="s">
        <v>1512</v>
      </c>
      <c r="D11463" s="18" t="str">
        <f>+IFERROR(VLOOKUP(Cursos[[#This Row],[Modelo correcto]],Modelos[[Modelo correcto]:[¿En línea?]],2,FALSE),"REVISAR")</f>
        <v>XEROX</v>
      </c>
      <c r="E11463" s="18" t="str">
        <f>+IFERROR(VLOOKUP(Cursos[[#This Row],[Modelo correcto]],Modelos[[Modelo correcto]:[¿En línea?]],3,FALSE),"REVISAR")</f>
        <v>SÍ</v>
      </c>
      <c r="F11463" s="18" t="str">
        <f>+Cursos[[#This Row],[IS]]&amp;Cursos[[#This Row],[Modelo correcto]]</f>
        <v>MIGUEL ANGEL CASTILLOPLB91XXS</v>
      </c>
      <c r="G11463" s="18">
        <v>0</v>
      </c>
      <c r="H11463" s="19">
        <v>44044</v>
      </c>
      <c r="I11463" s="18" t="str">
        <f>+IFERROR(VLOOKUP(Cursos[[#This Row],[Modelo correcto]],Modelos[[Modelo correcto]:[Aplica para certificación]],4,FALSE),"REVISAR")</f>
        <v>NO</v>
      </c>
    </row>
    <row r="11464" spans="1:9" x14ac:dyDescent="0.25">
      <c r="A11464" s="144" t="s">
        <v>2779</v>
      </c>
      <c r="B11464">
        <v>1</v>
      </c>
      <c r="C11464" s="10" t="s">
        <v>1103</v>
      </c>
      <c r="D11464" s="18" t="str">
        <f>+IFERROR(VLOOKUP(Cursos[[#This Row],[Modelo correcto]],Modelos[[Modelo correcto]:[¿En línea?]],2,FALSE),"REVISAR")</f>
        <v>XEROX</v>
      </c>
      <c r="E11464" s="18" t="str">
        <f>+IFERROR(VLOOKUP(Cursos[[#This Row],[Modelo correcto]],Modelos[[Modelo correcto]:[¿En línea?]],3,FALSE),"REVISAR")</f>
        <v>SÍ</v>
      </c>
      <c r="F11464" s="18" t="str">
        <f>+Cursos[[#This Row],[IS]]&amp;Cursos[[#This Row],[Modelo correcto]]</f>
        <v>MIGUEL ANGEL CASTILLOPLBAKC</v>
      </c>
      <c r="G11464" s="18">
        <v>0</v>
      </c>
      <c r="H11464" s="19">
        <v>44044</v>
      </c>
      <c r="I11464" s="18" t="str">
        <f>+IFERROR(VLOOKUP(Cursos[[#This Row],[Modelo correcto]],Modelos[[Modelo correcto]:[Aplica para certificación]],4,FALSE),"REVISAR")</f>
        <v>NO</v>
      </c>
    </row>
    <row r="11465" spans="1:9" x14ac:dyDescent="0.25">
      <c r="A11465" s="144" t="s">
        <v>2779</v>
      </c>
      <c r="B11465">
        <v>1</v>
      </c>
      <c r="C11465" s="10" t="s">
        <v>44</v>
      </c>
      <c r="D11465" s="18" t="str">
        <f>+IFERROR(VLOOKUP(Cursos[[#This Row],[Modelo correcto]],Modelos[[Modelo correcto]:[¿En línea?]],2,FALSE),"REVISAR")</f>
        <v>XEROX</v>
      </c>
      <c r="E11465" s="18" t="str">
        <f>+IFERROR(VLOOKUP(Cursos[[#This Row],[Modelo correcto]],Modelos[[Modelo correcto]:[¿En línea?]],3,FALSE),"REVISAR")</f>
        <v>SÍ</v>
      </c>
      <c r="F11465" s="18" t="str">
        <f>+Cursos[[#This Row],[IS]]&amp;Cursos[[#This Row],[Modelo correcto]]</f>
        <v>MIGUEL ANGEL CASTILLONWIPV6</v>
      </c>
      <c r="G11465" s="18">
        <v>0</v>
      </c>
      <c r="H11465" s="19">
        <v>44044</v>
      </c>
      <c r="I11465" s="18" t="str">
        <f>+IFERROR(VLOOKUP(Cursos[[#This Row],[Modelo correcto]],Modelos[[Modelo correcto]:[Aplica para certificación]],4,FALSE),"REVISAR")</f>
        <v>NO</v>
      </c>
    </row>
    <row r="11466" spans="1:9" x14ac:dyDescent="0.25">
      <c r="A11466" s="144" t="s">
        <v>2779</v>
      </c>
      <c r="B11466">
        <v>1</v>
      </c>
      <c r="C11466" s="10" t="s">
        <v>185</v>
      </c>
      <c r="D11466" s="18" t="str">
        <f>+IFERROR(VLOOKUP(Cursos[[#This Row],[Modelo correcto]],Modelos[[Modelo correcto]:[¿En línea?]],2,FALSE),"REVISAR")</f>
        <v>XEROX</v>
      </c>
      <c r="E11466" s="18" t="str">
        <f>+IFERROR(VLOOKUP(Cursos[[#This Row],[Modelo correcto]],Modelos[[Modelo correcto]:[¿En línea?]],3,FALSE),"REVISAR")</f>
        <v>SÍ</v>
      </c>
      <c r="F11466" s="18" t="str">
        <f>+Cursos[[#This Row],[IS]]&amp;Cursos[[#This Row],[Modelo correcto]]</f>
        <v>MIGUEL ANGEL CASTILLOC13970</v>
      </c>
      <c r="G11466" s="18">
        <v>1</v>
      </c>
      <c r="H11466" s="19">
        <v>44044</v>
      </c>
      <c r="I11466" s="18" t="str">
        <f>+IFERROR(VLOOKUP(Cursos[[#This Row],[Modelo correcto]],Modelos[[Modelo correcto]:[Aplica para certificación]],4,FALSE),"REVISAR")</f>
        <v>NO</v>
      </c>
    </row>
    <row r="11467" spans="1:9" x14ac:dyDescent="0.25">
      <c r="A11467" s="144" t="s">
        <v>2779</v>
      </c>
      <c r="B11467">
        <v>1</v>
      </c>
      <c r="C11467" s="145" t="s">
        <v>183</v>
      </c>
      <c r="D11467" s="18" t="str">
        <f>+IFERROR(VLOOKUP(Cursos[[#This Row],[Modelo correcto]],Modelos[[Modelo correcto]:[¿En línea?]],2,FALSE),"REVISAR")</f>
        <v>XEROX</v>
      </c>
      <c r="E11467" s="18" t="str">
        <f>+IFERROR(VLOOKUP(Cursos[[#This Row],[Modelo correcto]],Modelos[[Modelo correcto]:[¿En línea?]],3,FALSE),"REVISAR")</f>
        <v>SÍ</v>
      </c>
      <c r="F11467" s="18" t="str">
        <f>+Cursos[[#This Row],[IS]]&amp;Cursos[[#This Row],[Modelo correcto]]</f>
        <v>MIGUEL ANGEL CASTILLOXAC100</v>
      </c>
      <c r="G11467" s="18">
        <v>1</v>
      </c>
      <c r="H11467" s="19">
        <v>44044</v>
      </c>
      <c r="I11467" s="18" t="str">
        <f>+IFERROR(VLOOKUP(Cursos[[#This Row],[Modelo correcto]],Modelos[[Modelo correcto]:[Aplica para certificación]],4,FALSE),"REVISAR")</f>
        <v>NO</v>
      </c>
    </row>
    <row r="11468" spans="1:9" x14ac:dyDescent="0.25">
      <c r="A11468" s="144" t="s">
        <v>2779</v>
      </c>
      <c r="B11468">
        <v>1</v>
      </c>
      <c r="C11468" s="10" t="s">
        <v>218</v>
      </c>
      <c r="D11468" s="18" t="str">
        <f>+IFERROR(VLOOKUP(Cursos[[#This Row],[Modelo correcto]],Modelos[[Modelo correcto]:[¿En línea?]],2,FALSE),"REVISAR")</f>
        <v>XEROX</v>
      </c>
      <c r="E11468" s="145" t="str">
        <f>+IFERROR(VLOOKUP(Cursos[[#This Row],[Modelo correcto]],Modelos[[Modelo correcto]:[¿En línea?]],3,FALSE),"REVISAR")</f>
        <v>SÍ</v>
      </c>
      <c r="F11468" s="18" t="str">
        <f>+Cursos[[#This Row],[IS]]&amp;Cursos[[#This Row],[Modelo correcto]]</f>
        <v>MIGUEL ANGEL CASTILLOOS2061</v>
      </c>
      <c r="G11468" s="18">
        <v>0</v>
      </c>
      <c r="H11468" s="19">
        <v>44075</v>
      </c>
      <c r="I11468" s="18" t="str">
        <f>+IFERROR(VLOOKUP(Cursos[[#This Row],[Modelo correcto]],Modelos[[Modelo correcto]:[Aplica para certificación]],4,FALSE),"REVISAR")</f>
        <v>NO</v>
      </c>
    </row>
    <row r="11469" spans="1:9" x14ac:dyDescent="0.25">
      <c r="A11469" s="144" t="s">
        <v>2779</v>
      </c>
      <c r="B11469">
        <v>1</v>
      </c>
      <c r="C11469" s="10" t="s">
        <v>214</v>
      </c>
      <c r="D11469" s="18" t="str">
        <f>+IFERROR(VLOOKUP(Cursos[[#This Row],[Modelo correcto]],Modelos[[Modelo correcto]:[¿En línea?]],2,FALSE),"REVISAR")</f>
        <v>XEROX</v>
      </c>
      <c r="E11469" s="145" t="str">
        <f>+IFERROR(VLOOKUP(Cursos[[#This Row],[Modelo correcto]],Modelos[[Modelo correcto]:[¿En línea?]],3,FALSE),"REVISAR")</f>
        <v>SÍ</v>
      </c>
      <c r="F11469" s="18" t="str">
        <f>+Cursos[[#This Row],[IS]]&amp;Cursos[[#This Row],[Modelo correcto]]</f>
        <v>MIGUEL ANGEL CASTILLOOS2081</v>
      </c>
      <c r="G11469" s="18">
        <v>0</v>
      </c>
      <c r="H11469" s="19">
        <v>44075</v>
      </c>
      <c r="I11469" s="18" t="str">
        <f>+IFERROR(VLOOKUP(Cursos[[#This Row],[Modelo correcto]],Modelos[[Modelo correcto]:[Aplica para certificación]],4,FALSE),"REVISAR")</f>
        <v>NO</v>
      </c>
    </row>
    <row r="11470" spans="1:9" x14ac:dyDescent="0.25">
      <c r="A11470" s="144" t="s">
        <v>2779</v>
      </c>
      <c r="B11470">
        <v>1</v>
      </c>
      <c r="C11470" s="10" t="s">
        <v>213</v>
      </c>
      <c r="D11470" s="18" t="str">
        <f>+IFERROR(VLOOKUP(Cursos[[#This Row],[Modelo correcto]],Modelos[[Modelo correcto]:[¿En línea?]],2,FALSE),"REVISAR")</f>
        <v>XEROX</v>
      </c>
      <c r="E11470" s="145" t="str">
        <f>+IFERROR(VLOOKUP(Cursos[[#This Row],[Modelo correcto]],Modelos[[Modelo correcto]:[¿En línea?]],3,FALSE),"REVISAR")</f>
        <v>SÍ</v>
      </c>
      <c r="F11470" s="18" t="str">
        <f>+Cursos[[#This Row],[IS]]&amp;Cursos[[#This Row],[Modelo correcto]]</f>
        <v>MIGUEL ANGEL CASTILLOC8700LP</v>
      </c>
      <c r="G11470" s="18">
        <v>0</v>
      </c>
      <c r="H11470" s="19">
        <v>44075</v>
      </c>
      <c r="I11470" s="18" t="str">
        <f>+IFERROR(VLOOKUP(Cursos[[#This Row],[Modelo correcto]],Modelos[[Modelo correcto]:[Aplica para certificación]],4,FALSE),"REVISAR")</f>
        <v>NO</v>
      </c>
    </row>
    <row r="11471" spans="1:9" x14ac:dyDescent="0.25">
      <c r="A11471" s="144" t="s">
        <v>2779</v>
      </c>
      <c r="B11471">
        <v>1</v>
      </c>
      <c r="C11471" s="10" t="s">
        <v>183</v>
      </c>
      <c r="D11471" s="18" t="str">
        <f>+IFERROR(VLOOKUP(Cursos[[#This Row],[Modelo correcto]],Modelos[[Modelo correcto]:[¿En línea?]],2,FALSE),"REVISAR")</f>
        <v>XEROX</v>
      </c>
      <c r="E11471" s="145" t="str">
        <f>+IFERROR(VLOOKUP(Cursos[[#This Row],[Modelo correcto]],Modelos[[Modelo correcto]:[¿En línea?]],3,FALSE),"REVISAR")</f>
        <v>SÍ</v>
      </c>
      <c r="F11471" s="18" t="str">
        <f>+Cursos[[#This Row],[IS]]&amp;Cursos[[#This Row],[Modelo correcto]]</f>
        <v>MIGUEL ANGEL CASTILLOXAC100</v>
      </c>
      <c r="G11471" s="18">
        <v>0</v>
      </c>
      <c r="H11471" s="19">
        <v>44075</v>
      </c>
      <c r="I11471" s="18" t="str">
        <f>+IFERROR(VLOOKUP(Cursos[[#This Row],[Modelo correcto]],Modelos[[Modelo correcto]:[Aplica para certificación]],4,FALSE),"REVISAR")</f>
        <v>NO</v>
      </c>
    </row>
    <row r="11472" spans="1:9" x14ac:dyDescent="0.25">
      <c r="A11472" s="144" t="s">
        <v>2779</v>
      </c>
      <c r="B11472">
        <v>1</v>
      </c>
      <c r="C11472" s="10" t="s">
        <v>259</v>
      </c>
      <c r="D11472" s="18" t="str">
        <f>+IFERROR(VLOOKUP(Cursos[[#This Row],[Modelo correcto]],Modelos[[Modelo correcto]:[¿En línea?]],2,FALSE),"REVISAR")</f>
        <v>XEROX</v>
      </c>
      <c r="E11472" s="145" t="str">
        <f>+IFERROR(VLOOKUP(Cursos[[#This Row],[Modelo correcto]],Modelos[[Modelo correcto]:[¿En línea?]],3,FALSE),"REVISAR")</f>
        <v>SÍ</v>
      </c>
      <c r="F11472" s="18" t="str">
        <f>+Cursos[[#This Row],[IS]]&amp;Cursos[[#This Row],[Modelo correcto]]</f>
        <v>MIGUEL ANGEL CASTILLOC13301</v>
      </c>
      <c r="G11472" s="18">
        <v>0</v>
      </c>
      <c r="H11472" s="19">
        <v>44075</v>
      </c>
      <c r="I11472" s="18" t="str">
        <f>+IFERROR(VLOOKUP(Cursos[[#This Row],[Modelo correcto]],Modelos[[Modelo correcto]:[Aplica para certificación]],4,FALSE),"REVISAR")</f>
        <v>NO</v>
      </c>
    </row>
    <row r="11473" spans="1:9" x14ac:dyDescent="0.25">
      <c r="A11473" s="144" t="s">
        <v>2779</v>
      </c>
      <c r="B11473">
        <v>1</v>
      </c>
      <c r="C11473" s="10" t="s">
        <v>97</v>
      </c>
      <c r="D11473" s="18" t="str">
        <f>+IFERROR(VLOOKUP(Cursos[[#This Row],[Modelo correcto]],Modelos[[Modelo correcto]:[¿En línea?]],2,FALSE),"REVISAR")</f>
        <v>XEROX</v>
      </c>
      <c r="E11473" s="145" t="str">
        <f>+IFERROR(VLOOKUP(Cursos[[#This Row],[Modelo correcto]],Modelos[[Modelo correcto]:[¿En línea?]],3,FALSE),"REVISAR")</f>
        <v>SÍ</v>
      </c>
      <c r="F11473" s="18" t="str">
        <f>+Cursos[[#This Row],[IS]]&amp;Cursos[[#This Row],[Modelo correcto]]</f>
        <v>MIGUEL ANGEL CASTILLOS009130</v>
      </c>
      <c r="G11473" s="18">
        <v>1</v>
      </c>
      <c r="H11473" s="19">
        <v>44075</v>
      </c>
      <c r="I11473" s="18" t="str">
        <f>+IFERROR(VLOOKUP(Cursos[[#This Row],[Modelo correcto]],Modelos[[Modelo correcto]:[Aplica para certificación]],4,FALSE),"REVISAR")</f>
        <v>SÍ</v>
      </c>
    </row>
    <row r="11474" spans="1:9" x14ac:dyDescent="0.25">
      <c r="A11474" s="144" t="s">
        <v>2779</v>
      </c>
      <c r="B11474">
        <v>1</v>
      </c>
      <c r="C11474" s="10" t="s">
        <v>2480</v>
      </c>
      <c r="D11474" s="18" t="str">
        <f>+IFERROR(VLOOKUP(Cursos[[#This Row],[Modelo correcto]],Modelos[[Modelo correcto]:[¿En línea?]],2,FALSE),"REVISAR")</f>
        <v>CANON</v>
      </c>
      <c r="E11474" s="18" t="str">
        <f>+IFERROR(VLOOKUP(Cursos[[#This Row],[Modelo correcto]],Modelos[[Modelo correcto]:[¿En línea?]],3,FALSE),"REVISAR")</f>
        <v>NO</v>
      </c>
      <c r="F11474" s="18" t="str">
        <f>+Cursos[[#This Row],[IS]]&amp;Cursos[[#This Row],[Modelo correcto]]</f>
        <v>MIGUEL ANGEL CASTILLOCurso Virtual Ajustes iPF Básicos y Colortrac M40</v>
      </c>
      <c r="G11474" s="18">
        <v>1</v>
      </c>
      <c r="H11474" s="19">
        <v>44166</v>
      </c>
      <c r="I11474" s="18" t="str">
        <f>+IFERROR(VLOOKUP(Cursos[[#This Row],[Modelo correcto]],Modelos[[Modelo correcto]:[Aplica para certificación]],4,FALSE),"REVISAR")</f>
        <v>SÍ</v>
      </c>
    </row>
    <row r="11475" spans="1:9" x14ac:dyDescent="0.25">
      <c r="A11475" s="144" t="s">
        <v>2779</v>
      </c>
      <c r="B11475">
        <v>1</v>
      </c>
      <c r="C11475" s="10" t="s">
        <v>44</v>
      </c>
      <c r="D11475" s="18" t="str">
        <f>+IFERROR(VLOOKUP(Cursos[[#This Row],[Modelo correcto]],Modelos[[Modelo correcto]:[¿En línea?]],2,FALSE),"REVISAR")</f>
        <v>XEROX</v>
      </c>
      <c r="E11475" s="145" t="str">
        <f>+IFERROR(VLOOKUP(Cursos[[#This Row],[Modelo correcto]],Modelos[[Modelo correcto]:[¿En línea?]],3,FALSE),"REVISAR")</f>
        <v>SÍ</v>
      </c>
      <c r="F11475" s="18" t="str">
        <f>+Cursos[[#This Row],[IS]]&amp;Cursos[[#This Row],[Modelo correcto]]</f>
        <v>MIGUEL ANGEL CASTILLONWIPV6</v>
      </c>
      <c r="G11475" s="18">
        <v>1</v>
      </c>
      <c r="H11475" s="19">
        <v>44075</v>
      </c>
      <c r="I11475" s="18" t="str">
        <f>+IFERROR(VLOOKUP(Cursos[[#This Row],[Modelo correcto]],Modelos[[Modelo correcto]:[Aplica para certificación]],4,FALSE),"REVISAR")</f>
        <v>NO</v>
      </c>
    </row>
    <row r="11476" spans="1:9" x14ac:dyDescent="0.25">
      <c r="A11476" s="144" t="s">
        <v>2779</v>
      </c>
      <c r="B11476">
        <v>1</v>
      </c>
      <c r="C11476" s="10" t="s">
        <v>117</v>
      </c>
      <c r="D11476" s="18" t="str">
        <f>+IFERROR(VLOOKUP(Cursos[[#This Row],[Modelo correcto]],Modelos[[Modelo correcto]:[¿En línea?]],2,FALSE),"REVISAR")</f>
        <v>XEROX</v>
      </c>
      <c r="E11476" s="145" t="str">
        <f>+IFERROR(VLOOKUP(Cursos[[#This Row],[Modelo correcto]],Modelos[[Modelo correcto]:[¿En línea?]],3,FALSE),"REVISAR")</f>
        <v>SÍ</v>
      </c>
      <c r="F11476" s="18" t="str">
        <f>+Cursos[[#This Row],[IS]]&amp;Cursos[[#This Row],[Modelo correcto]]</f>
        <v>MIGUEL ANGEL CASTILLOC13717</v>
      </c>
      <c r="G11476" s="18">
        <v>0</v>
      </c>
      <c r="H11476" s="19">
        <v>44075</v>
      </c>
      <c r="I11476" s="18" t="str">
        <f>+IFERROR(VLOOKUP(Cursos[[#This Row],[Modelo correcto]],Modelos[[Modelo correcto]:[Aplica para certificación]],4,FALSE),"REVISAR")</f>
        <v>NO</v>
      </c>
    </row>
    <row r="11477" spans="1:9" x14ac:dyDescent="0.25">
      <c r="A11477" s="144" t="s">
        <v>2779</v>
      </c>
      <c r="B11477">
        <v>1</v>
      </c>
      <c r="C11477" s="10" t="s">
        <v>291</v>
      </c>
      <c r="D11477" s="18" t="str">
        <f>+IFERROR(VLOOKUP(Cursos[[#This Row],[Modelo correcto]],Modelos[[Modelo correcto]:[¿En línea?]],2,FALSE),"REVISAR")</f>
        <v>XEROX</v>
      </c>
      <c r="E11477" s="145" t="str">
        <f>+IFERROR(VLOOKUP(Cursos[[#This Row],[Modelo correcto]],Modelos[[Modelo correcto]:[¿En línea?]],3,FALSE),"REVISAR")</f>
        <v>SÍ</v>
      </c>
      <c r="F11477" s="18" t="str">
        <f>+Cursos[[#This Row],[IS]]&amp;Cursos[[#This Row],[Modelo correcto]]</f>
        <v>MIGUEL ANGEL CASTILLOVERS1SV</v>
      </c>
      <c r="G11477" s="18">
        <v>1</v>
      </c>
      <c r="H11477" s="19">
        <v>44075</v>
      </c>
      <c r="I11477" s="18" t="str">
        <f>+IFERROR(VLOOKUP(Cursos[[#This Row],[Modelo correcto]],Modelos[[Modelo correcto]:[Aplica para certificación]],4,FALSE),"REVISAR")</f>
        <v>SÍ</v>
      </c>
    </row>
    <row r="11478" spans="1:9" x14ac:dyDescent="0.25">
      <c r="A11478" s="144" t="s">
        <v>2779</v>
      </c>
      <c r="B11478">
        <v>1</v>
      </c>
      <c r="C11478" s="10" t="s">
        <v>2206</v>
      </c>
      <c r="D11478" s="18" t="str">
        <f>+IFERROR(VLOOKUP(Cursos[[#This Row],[Modelo correcto]],Modelos[[Modelo correcto]:[¿En línea?]],2,FALSE),"REVISAR")</f>
        <v>XEROX</v>
      </c>
      <c r="E11478" s="18" t="str">
        <f>+IFERROR(VLOOKUP(Cursos[[#This Row],[Modelo correcto]],Modelos[[Modelo correcto]:[¿En línea?]],3,FALSE),"REVISAR")</f>
        <v>SÍ</v>
      </c>
      <c r="F11478" s="18" t="str">
        <f>+Cursos[[#This Row],[IS]]&amp;Cursos[[#This Row],[Modelo correcto]]</f>
        <v>MIGUEL ANGEL CASTILLOISEC20</v>
      </c>
      <c r="G11478" s="18">
        <v>0</v>
      </c>
      <c r="H11478" s="19">
        <v>44075</v>
      </c>
      <c r="I11478" s="18" t="str">
        <f>+IFERROR(VLOOKUP(Cursos[[#This Row],[Modelo correcto]],Modelos[[Modelo correcto]:[Aplica para certificación]],4,FALSE),"REVISAR")</f>
        <v>NO</v>
      </c>
    </row>
    <row r="11479" spans="1:9" x14ac:dyDescent="0.25">
      <c r="A11479" s="144" t="s">
        <v>2779</v>
      </c>
      <c r="B11479">
        <v>1</v>
      </c>
      <c r="C11479" s="10" t="s">
        <v>147</v>
      </c>
      <c r="D11479" s="18" t="str">
        <f>+IFERROR(VLOOKUP(Cursos[[#This Row],[Modelo correcto]],Modelos[[Modelo correcto]:[¿En línea?]],2,FALSE),"REVISAR")</f>
        <v>XEROX</v>
      </c>
      <c r="E11479" s="18" t="str">
        <f>+IFERROR(VLOOKUP(Cursos[[#This Row],[Modelo correcto]],Modelos[[Modelo correcto]:[¿En línea?]],3,FALSE),"REVISAR")</f>
        <v>SÍ</v>
      </c>
      <c r="F11479" s="18" t="str">
        <f>+Cursos[[#This Row],[IS]]&amp;Cursos[[#This Row],[Modelo correcto]]</f>
        <v>MIGUEL ANGEL CASTILLOC13591</v>
      </c>
      <c r="G11479" s="18">
        <v>0</v>
      </c>
      <c r="H11479" s="19">
        <v>44075</v>
      </c>
      <c r="I11479" s="18" t="str">
        <f>+IFERROR(VLOOKUP(Cursos[[#This Row],[Modelo correcto]],Modelos[[Modelo correcto]:[Aplica para certificación]],4,FALSE),"REVISAR")</f>
        <v>NO</v>
      </c>
    </row>
    <row r="11480" spans="1:9" x14ac:dyDescent="0.25">
      <c r="A11480" s="144" t="s">
        <v>2779</v>
      </c>
      <c r="B11480">
        <v>1</v>
      </c>
      <c r="C11480" s="10" t="s">
        <v>68</v>
      </c>
      <c r="D11480" s="18" t="str">
        <f>+IFERROR(VLOOKUP(Cursos[[#This Row],[Modelo correcto]],Modelos[[Modelo correcto]:[¿En línea?]],2,FALSE),"REVISAR")</f>
        <v>XEROX</v>
      </c>
      <c r="E11480" s="18" t="str">
        <f>+IFERROR(VLOOKUP(Cursos[[#This Row],[Modelo correcto]],Modelos[[Modelo correcto]:[¿En línea?]],3,FALSE),"REVISAR")</f>
        <v>SÍ</v>
      </c>
      <c r="F11480" s="18" t="str">
        <f>+Cursos[[#This Row],[IS]]&amp;Cursos[[#This Row],[Modelo correcto]]</f>
        <v>MIGUEL ANGEL CASTILLOCK17M03</v>
      </c>
      <c r="G11480" s="18">
        <v>0</v>
      </c>
      <c r="H11480" s="19">
        <v>44075</v>
      </c>
      <c r="I11480" s="18" t="str">
        <f>+IFERROR(VLOOKUP(Cursos[[#This Row],[Modelo correcto]],Modelos[[Modelo correcto]:[Aplica para certificación]],4,FALSE),"REVISAR")</f>
        <v>NO</v>
      </c>
    </row>
    <row r="11481" spans="1:9" x14ac:dyDescent="0.25">
      <c r="A11481" s="144" t="s">
        <v>2779</v>
      </c>
      <c r="B11481">
        <v>1</v>
      </c>
      <c r="C11481" s="10" t="s">
        <v>2214</v>
      </c>
      <c r="D11481" s="18" t="str">
        <f>+IFERROR(VLOOKUP(Cursos[[#This Row],[Modelo correcto]],Modelos[[Modelo correcto]:[¿En línea?]],2,FALSE),"REVISAR")</f>
        <v>XEROX</v>
      </c>
      <c r="E11481" s="145" t="str">
        <f>+IFERROR(VLOOKUP(Cursos[[#This Row],[Modelo correcto]],Modelos[[Modelo correcto]:[¿En línea?]],3,FALSE),"REVISAR")</f>
        <v>SÍ</v>
      </c>
      <c r="F11481" s="18" t="str">
        <f>+Cursos[[#This Row],[IS]]&amp;Cursos[[#This Row],[Modelo correcto]]</f>
        <v>MIGUEL ANGEL CASTILLODMO4WC</v>
      </c>
      <c r="G11481" s="18">
        <v>0</v>
      </c>
      <c r="H11481" s="19">
        <v>44075</v>
      </c>
      <c r="I11481" s="18" t="str">
        <f>+IFERROR(VLOOKUP(Cursos[[#This Row],[Modelo correcto]],Modelos[[Modelo correcto]:[Aplica para certificación]],4,FALSE),"REVISAR")</f>
        <v>NO</v>
      </c>
    </row>
    <row r="11482" spans="1:9" x14ac:dyDescent="0.25">
      <c r="A11482" s="144" t="s">
        <v>2779</v>
      </c>
      <c r="B11482">
        <v>1</v>
      </c>
      <c r="C11482" s="10" t="s">
        <v>206</v>
      </c>
      <c r="D11482" s="18" t="str">
        <f>+IFERROR(VLOOKUP(Cursos[[#This Row],[Modelo correcto]],Modelos[[Modelo correcto]:[¿En línea?]],2,FALSE),"REVISAR")</f>
        <v>XEROX</v>
      </c>
      <c r="E11482" s="145" t="str">
        <f>+IFERROR(VLOOKUP(Cursos[[#This Row],[Modelo correcto]],Modelos[[Modelo correcto]:[¿En línea?]],3,FALSE),"REVISAR")</f>
        <v>SÍ</v>
      </c>
      <c r="F11482" s="18" t="str">
        <f>+Cursos[[#This Row],[IS]]&amp;Cursos[[#This Row],[Modelo correcto]]</f>
        <v>MIGUEL ANGEL CASTILLOW5021A</v>
      </c>
      <c r="G11482" s="18">
        <v>1</v>
      </c>
      <c r="H11482" s="19">
        <v>44075</v>
      </c>
      <c r="I11482" s="18" t="str">
        <f>+IFERROR(VLOOKUP(Cursos[[#This Row],[Modelo correcto]],Modelos[[Modelo correcto]:[Aplica para certificación]],4,FALSE),"REVISAR")</f>
        <v>NO</v>
      </c>
    </row>
    <row r="11483" spans="1:9" x14ac:dyDescent="0.25">
      <c r="A11483" s="144" t="s">
        <v>2779</v>
      </c>
      <c r="B11483">
        <v>1</v>
      </c>
      <c r="C11483" s="145" t="s">
        <v>1959</v>
      </c>
      <c r="D11483" s="18" t="str">
        <f>+IFERROR(VLOOKUP(Cursos[[#This Row],[Modelo correcto]],Modelos[[Modelo correcto]:[¿En línea?]],2,FALSE),"REVISAR")</f>
        <v>LEXMARK</v>
      </c>
      <c r="E11483" s="52" t="str">
        <f>+IFERROR(VLOOKUP(Cursos[[#This Row],[Modelo correcto]],Modelos[[Modelo correcto]:[¿En línea?]],3,FALSE),"REVISAR")</f>
        <v>SÍ</v>
      </c>
      <c r="F11483" s="18" t="str">
        <f>+Cursos[[#This Row],[IS]]&amp;Cursos[[#This Row],[Modelo correcto]]</f>
        <v>MIGUEL ANGEL CASTILLOX26X</v>
      </c>
      <c r="G11483" s="18">
        <v>1</v>
      </c>
      <c r="H11483" s="19">
        <v>44105</v>
      </c>
      <c r="I11483" s="18" t="str">
        <f>+IFERROR(VLOOKUP(Cursos[[#This Row],[Modelo correcto]],Modelos[[Modelo correcto]:[Aplica para certificación]],4,FALSE),"REVISAR")</f>
        <v>NO</v>
      </c>
    </row>
    <row r="11484" spans="1:9" x14ac:dyDescent="0.25">
      <c r="A11484" s="144" t="s">
        <v>2779</v>
      </c>
      <c r="B11484" s="144">
        <v>1</v>
      </c>
      <c r="C11484" s="145" t="s">
        <v>180</v>
      </c>
      <c r="D11484" s="18" t="str">
        <f>+IFERROR(VLOOKUP(Cursos[[#This Row],[Modelo correcto]],Modelos[[Modelo correcto]:[¿En línea?]],2,FALSE),"REVISAR")</f>
        <v>XEROX</v>
      </c>
      <c r="E11484" s="52" t="str">
        <f>+IFERROR(VLOOKUP(Cursos[[#This Row],[Modelo correcto]],Modelos[[Modelo correcto]:[¿En línea?]],3,FALSE),"REVISAR")</f>
        <v>SÍ</v>
      </c>
      <c r="F11484" s="18" t="str">
        <f>+Cursos[[#This Row],[IS]]&amp;Cursos[[#This Row],[Modelo correcto]]</f>
        <v>MIGUEL ANGEL CASTILLOA15SNTF</v>
      </c>
      <c r="G11484" s="18">
        <v>1</v>
      </c>
      <c r="H11484" s="19">
        <v>44105</v>
      </c>
      <c r="I11484" s="18" t="str">
        <f>+IFERROR(VLOOKUP(Cursos[[#This Row],[Modelo correcto]],Modelos[[Modelo correcto]:[Aplica para certificación]],4,FALSE),"REVISAR")</f>
        <v>NO</v>
      </c>
    </row>
    <row r="11485" spans="1:9" x14ac:dyDescent="0.25">
      <c r="A11485" s="144" t="s">
        <v>2779</v>
      </c>
      <c r="B11485" s="144">
        <v>1</v>
      </c>
      <c r="C11485" s="145" t="s">
        <v>1842</v>
      </c>
      <c r="D11485" s="18" t="str">
        <f>+IFERROR(VLOOKUP(Cursos[[#This Row],[Modelo correcto]],Modelos[[Modelo correcto]:[¿En línea?]],2,FALSE),"REVISAR")</f>
        <v>LEXMARK</v>
      </c>
      <c r="E11485" s="145" t="str">
        <f>+IFERROR(VLOOKUP(Cursos[[#This Row],[Modelo correcto]],Modelos[[Modelo correcto]:[¿En línea?]],3,FALSE),"REVISAR")</f>
        <v>SÍ</v>
      </c>
      <c r="F11485" s="18" t="str">
        <f>+Cursos[[#This Row],[IS]]&amp;Cursos[[#This Row],[Modelo correcto]]</f>
        <v>MIGUEL ANGEL CASTILLOX46X</v>
      </c>
      <c r="G11485" s="18">
        <v>1</v>
      </c>
      <c r="H11485" s="19">
        <v>44105</v>
      </c>
      <c r="I11485" s="18" t="str">
        <f>+IFERROR(VLOOKUP(Cursos[[#This Row],[Modelo correcto]],Modelos[[Modelo correcto]:[Aplica para certificación]],4,FALSE),"REVISAR")</f>
        <v>NO</v>
      </c>
    </row>
    <row r="11486" spans="1:9" x14ac:dyDescent="0.25">
      <c r="A11486" s="144" t="s">
        <v>2779</v>
      </c>
      <c r="B11486">
        <v>1</v>
      </c>
      <c r="C11486" s="125" t="s">
        <v>2262</v>
      </c>
      <c r="D11486" s="18" t="str">
        <f>+IFERROR(VLOOKUP(Cursos[[#This Row],[Modelo correcto]],Modelos[[Modelo correcto]:[¿En línea?]],2,FALSE),"REVISAR")</f>
        <v>CANON</v>
      </c>
      <c r="E11486" s="18" t="str">
        <f>+IFERROR(VLOOKUP(Cursos[[#This Row],[Modelo correcto]],Modelos[[Modelo correcto]:[¿En línea?]],3,FALSE),"REVISAR")</f>
        <v>SÍ</v>
      </c>
      <c r="F11486" s="18" t="str">
        <f>+Cursos[[#This Row],[IS]]&amp;Cursos[[#This Row],[Modelo correcto]]</f>
        <v>MIGUEL ANGEL CASTILLOImageRUNNER Advance 3G III Actualización</v>
      </c>
      <c r="G11486" s="18">
        <v>1</v>
      </c>
      <c r="H11486" s="19">
        <v>44105</v>
      </c>
      <c r="I11486" s="18" t="str">
        <f>+IFERROR(VLOOKUP(Cursos[[#This Row],[Modelo correcto]],Modelos[[Modelo correcto]:[Aplica para certificación]],4,FALSE),"REVISAR")</f>
        <v>SÍ</v>
      </c>
    </row>
    <row r="11487" spans="1:9" x14ac:dyDescent="0.25">
      <c r="A11487" s="144" t="s">
        <v>2779</v>
      </c>
      <c r="B11487">
        <v>1</v>
      </c>
      <c r="C11487" s="125" t="s">
        <v>2261</v>
      </c>
      <c r="D11487" s="18" t="str">
        <f>+IFERROR(VLOOKUP(Cursos[[#This Row],[Modelo correcto]],Modelos[[Modelo correcto]:[¿En línea?]],2,FALSE),"REVISAR")</f>
        <v>CANON</v>
      </c>
      <c r="E11487" s="18" t="str">
        <f>+IFERROR(VLOOKUP(Cursos[[#This Row],[Modelo correcto]],Modelos[[Modelo correcto]:[¿En línea?]],3,FALSE),"REVISAR")</f>
        <v>SÍ</v>
      </c>
      <c r="F11487" s="18" t="str">
        <f>+Cursos[[#This Row],[IS]]&amp;Cursos[[#This Row],[Modelo correcto]]</f>
        <v>MIGUEL ANGEL CASTILLOImageRunner C3025</v>
      </c>
      <c r="G11487" s="18">
        <v>1</v>
      </c>
      <c r="H11487" s="19">
        <v>44105</v>
      </c>
      <c r="I11487" s="18" t="str">
        <f>+IFERROR(VLOOKUP(Cursos[[#This Row],[Modelo correcto]],Modelos[[Modelo correcto]:[Aplica para certificación]],4,FALSE),"REVISAR")</f>
        <v>SÍ</v>
      </c>
    </row>
    <row r="11488" spans="1:9" x14ac:dyDescent="0.25">
      <c r="A11488" s="144" t="s">
        <v>2779</v>
      </c>
      <c r="B11488">
        <v>1</v>
      </c>
      <c r="C11488" s="145" t="s">
        <v>1525</v>
      </c>
      <c r="D11488" s="18" t="str">
        <f>+IFERROR(VLOOKUP(Cursos[[#This Row],[Modelo correcto]],Modelos[[Modelo correcto]:[¿En línea?]],2,FALSE),"REVISAR")</f>
        <v>LEXMARK</v>
      </c>
      <c r="E11488" s="18" t="str">
        <f>+IFERROR(VLOOKUP(Cursos[[#This Row],[Modelo correcto]],Modelos[[Modelo correcto]:[¿En línea?]],3,FALSE),"REVISAR")</f>
        <v>SÍ</v>
      </c>
      <c r="F11488" s="18" t="str">
        <f>+Cursos[[#This Row],[IS]]&amp;Cursos[[#This Row],[Modelo correcto]]</f>
        <v>MIGUEL ANGEL CASTILLOCS310</v>
      </c>
      <c r="G11488" s="18">
        <v>1</v>
      </c>
      <c r="H11488" s="19">
        <v>44105</v>
      </c>
      <c r="I11488" s="18" t="str">
        <f>+IFERROR(VLOOKUP(Cursos[[#This Row],[Modelo correcto]],Modelos[[Modelo correcto]:[Aplica para certificación]],4,FALSE),"REVISAR")</f>
        <v>NO</v>
      </c>
    </row>
    <row r="11489" spans="1:9" x14ac:dyDescent="0.25">
      <c r="A11489" s="144" t="s">
        <v>2779</v>
      </c>
      <c r="B11489">
        <v>1</v>
      </c>
      <c r="C11489" s="10" t="s">
        <v>2285</v>
      </c>
      <c r="D11489" s="18" t="str">
        <f>+IFERROR(VLOOKUP(Cursos[[#This Row],[Modelo correcto]],Modelos[[Modelo correcto]:[¿En línea?]],2,FALSE),"REVISAR")</f>
        <v>XEROX</v>
      </c>
      <c r="E11489" s="18" t="str">
        <f>+IFERROR(VLOOKUP(Cursos[[#This Row],[Modelo correcto]],Modelos[[Modelo correcto]:[¿En línea?]],3,FALSE),"REVISAR")</f>
        <v>SÍ</v>
      </c>
      <c r="F11489" s="18" t="str">
        <f>+Cursos[[#This Row],[IS]]&amp;Cursos[[#This Row],[Modelo correcto]]</f>
        <v>MIGUEL ANGEL CASTILLOC14971</v>
      </c>
      <c r="G11489" s="18">
        <v>1</v>
      </c>
      <c r="H11489" s="19">
        <v>44105</v>
      </c>
      <c r="I11489" s="18" t="str">
        <f>+IFERROR(VLOOKUP(Cursos[[#This Row],[Modelo correcto]],Modelos[[Modelo correcto]:[Aplica para certificación]],4,FALSE),"REVISAR")</f>
        <v>NO</v>
      </c>
    </row>
    <row r="11490" spans="1:9" x14ac:dyDescent="0.25">
      <c r="A11490" s="144" t="s">
        <v>2779</v>
      </c>
      <c r="B11490">
        <v>1</v>
      </c>
      <c r="C11490" s="10" t="s">
        <v>2311</v>
      </c>
      <c r="D11490" s="18" t="str">
        <f>+IFERROR(VLOOKUP(Cursos[[#This Row],[Modelo correcto]],Modelos[[Modelo correcto]:[¿En línea?]],2,FALSE),"REVISAR")</f>
        <v>XEROX</v>
      </c>
      <c r="E11490" s="18" t="str">
        <f>+IFERROR(VLOOKUP(Cursos[[#This Row],[Modelo correcto]],Modelos[[Modelo correcto]:[¿En línea?]],3,FALSE),"REVISAR")</f>
        <v>SÍ</v>
      </c>
      <c r="F11490" s="18" t="str">
        <f>+Cursos[[#This Row],[IS]]&amp;Cursos[[#This Row],[Modelo correcto]]</f>
        <v>MIGUEL ANGEL CASTILLOVC80WXTA</v>
      </c>
      <c r="G11490" s="18">
        <v>1</v>
      </c>
      <c r="H11490" s="19">
        <v>44105</v>
      </c>
      <c r="I11490" s="18" t="str">
        <f>+IFERROR(VLOOKUP(Cursos[[#This Row],[Modelo correcto]],Modelos[[Modelo correcto]:[Aplica para certificación]],4,FALSE),"REVISAR")</f>
        <v>NO</v>
      </c>
    </row>
    <row r="11491" spans="1:9" x14ac:dyDescent="0.25">
      <c r="A11491" s="144" t="s">
        <v>2779</v>
      </c>
      <c r="B11491">
        <v>1</v>
      </c>
      <c r="C11491" s="10" t="s">
        <v>2327</v>
      </c>
      <c r="D11491" s="18" t="str">
        <f>+IFERROR(VLOOKUP(Cursos[[#This Row],[Modelo correcto]],Modelos[[Modelo correcto]:[¿En línea?]],2,FALSE),"REVISAR")</f>
        <v>XEROX</v>
      </c>
      <c r="E11491" s="18" t="str">
        <f>+IFERROR(VLOOKUP(Cursos[[#This Row],[Modelo correcto]],Modelos[[Modelo correcto]:[¿En línea?]],3,FALSE),"REVISAR")</f>
        <v>SÍ</v>
      </c>
      <c r="F11491" s="18" t="str">
        <f>+Cursos[[#This Row],[IS]]&amp;Cursos[[#This Row],[Modelo correcto]]</f>
        <v>MIGUEL ANGEL CASTILLOVC80WRSA</v>
      </c>
      <c r="G11491" s="18">
        <v>1</v>
      </c>
      <c r="H11491" s="19">
        <v>44105</v>
      </c>
      <c r="I11491" s="18" t="str">
        <f>+IFERROR(VLOOKUP(Cursos[[#This Row],[Modelo correcto]],Modelos[[Modelo correcto]:[Aplica para certificación]],4,FALSE),"REVISAR")</f>
        <v>NO</v>
      </c>
    </row>
    <row r="11492" spans="1:9" x14ac:dyDescent="0.25">
      <c r="A11492" s="144" t="s">
        <v>2779</v>
      </c>
      <c r="B11492">
        <v>1</v>
      </c>
      <c r="C11492" s="145" t="s">
        <v>1586</v>
      </c>
      <c r="D11492" s="18" t="str">
        <f>+IFERROR(VLOOKUP(Cursos[[#This Row],[Modelo correcto]],Modelos[[Modelo correcto]:[¿En línea?]],2,FALSE),"REVISAR")</f>
        <v>XEROX</v>
      </c>
      <c r="E11492" s="18" t="str">
        <f>+IFERROR(VLOOKUP(Cursos[[#This Row],[Modelo correcto]],Modelos[[Modelo correcto]:[¿En línea?]],3,FALSE),"REVISAR")</f>
        <v>SÍ</v>
      </c>
      <c r="F11492" s="18" t="str">
        <f>+Cursos[[#This Row],[IS]]&amp;Cursos[[#This Row],[Modelo correcto]]</f>
        <v>MIGUEL ANGEL CASTILLONHODVC</v>
      </c>
      <c r="G11492" s="18">
        <v>1</v>
      </c>
      <c r="H11492" s="19">
        <v>44105</v>
      </c>
      <c r="I11492" s="18" t="str">
        <f>+IFERROR(VLOOKUP(Cursos[[#This Row],[Modelo correcto]],Modelos[[Modelo correcto]:[Aplica para certificación]],4,FALSE),"REVISAR")</f>
        <v>NO</v>
      </c>
    </row>
    <row r="11493" spans="1:9" x14ac:dyDescent="0.25">
      <c r="A11493" s="144" t="s">
        <v>2779</v>
      </c>
      <c r="B11493">
        <v>1</v>
      </c>
      <c r="C11493" s="10" t="s">
        <v>180</v>
      </c>
      <c r="D11493" s="18" t="str">
        <f>+IFERROR(VLOOKUP(Cursos[[#This Row],[Modelo correcto]],Modelos[[Modelo correcto]:[¿En línea?]],2,FALSE),"REVISAR")</f>
        <v>XEROX</v>
      </c>
      <c r="E11493" s="145" t="str">
        <f>+IFERROR(VLOOKUP(Cursos[[#This Row],[Modelo correcto]],Modelos[[Modelo correcto]:[¿En línea?]],3,FALSE),"REVISAR")</f>
        <v>SÍ</v>
      </c>
      <c r="F11493" s="18" t="str">
        <f>+Cursos[[#This Row],[IS]]&amp;Cursos[[#This Row],[Modelo correcto]]</f>
        <v>MIGUEL ANGEL CASTILLOA15SNTF</v>
      </c>
      <c r="G11493" s="18">
        <v>1</v>
      </c>
      <c r="H11493" s="19">
        <v>44105</v>
      </c>
      <c r="I11493" s="18" t="str">
        <f>+IFERROR(VLOOKUP(Cursos[[#This Row],[Modelo correcto]],Modelos[[Modelo correcto]:[Aplica para certificación]],4,FALSE),"REVISAR")</f>
        <v>NO</v>
      </c>
    </row>
    <row r="11494" spans="1:9" x14ac:dyDescent="0.25">
      <c r="A11494" s="144" t="s">
        <v>2779</v>
      </c>
      <c r="B11494">
        <v>1</v>
      </c>
      <c r="C11494" s="145" t="s">
        <v>234</v>
      </c>
      <c r="D11494" s="18" t="str">
        <f>+IFERROR(VLOOKUP(Cursos[[#This Row],[Modelo correcto]],Modelos[[Modelo correcto]:[¿En línea?]],2,FALSE),"REVISAR")</f>
        <v>XEROX</v>
      </c>
      <c r="E11494" s="145" t="str">
        <f>+IFERROR(VLOOKUP(Cursos[[#This Row],[Modelo correcto]],Modelos[[Modelo correcto]:[¿En línea?]],3,FALSE),"REVISAR")</f>
        <v>SÍ</v>
      </c>
      <c r="F11494" s="18" t="str">
        <f>+Cursos[[#This Row],[IS]]&amp;Cursos[[#This Row],[Modelo correcto]]</f>
        <v>MIGUEL ANGEL CASTILLOCD136</v>
      </c>
      <c r="G11494" s="18">
        <v>1</v>
      </c>
      <c r="H11494" s="19">
        <v>44105</v>
      </c>
      <c r="I11494" s="18" t="str">
        <f>+IFERROR(VLOOKUP(Cursos[[#This Row],[Modelo correcto]],Modelos[[Modelo correcto]:[Aplica para certificación]],4,FALSE),"REVISAR")</f>
        <v>NO</v>
      </c>
    </row>
    <row r="11495" spans="1:9" x14ac:dyDescent="0.25">
      <c r="A11495" s="144" t="s">
        <v>2779</v>
      </c>
      <c r="B11495">
        <v>1</v>
      </c>
      <c r="C11495" s="145" t="s">
        <v>108</v>
      </c>
      <c r="D11495" s="18" t="str">
        <f>+IFERROR(VLOOKUP(Cursos[[#This Row],[Modelo correcto]],Modelos[[Modelo correcto]:[¿En línea?]],2,FALSE),"REVISAR")</f>
        <v>XEROX</v>
      </c>
      <c r="E11495" s="18" t="str">
        <f>+IFERROR(VLOOKUP(Cursos[[#This Row],[Modelo correcto]],Modelos[[Modelo correcto]:[¿En línea?]],3,FALSE),"REVISAR")</f>
        <v>SÍ</v>
      </c>
      <c r="F11495" s="18" t="str">
        <f>+Cursos[[#This Row],[IS]]&amp;Cursos[[#This Row],[Modelo correcto]]</f>
        <v>MIGUEL ANGEL CASTILLOPRG144</v>
      </c>
      <c r="G11495" s="18">
        <v>1</v>
      </c>
      <c r="H11495" s="19">
        <v>44105</v>
      </c>
      <c r="I11495" s="18" t="str">
        <f>+IFERROR(VLOOKUP(Cursos[[#This Row],[Modelo correcto]],Modelos[[Modelo correcto]:[Aplica para certificación]],4,FALSE),"REVISAR")</f>
        <v>NO</v>
      </c>
    </row>
    <row r="11496" spans="1:9" x14ac:dyDescent="0.25">
      <c r="A11496" s="144" t="s">
        <v>2779</v>
      </c>
      <c r="B11496">
        <v>1</v>
      </c>
      <c r="C11496" s="145" t="s">
        <v>71</v>
      </c>
      <c r="D11496" s="18" t="str">
        <f>+IFERROR(VLOOKUP(Cursos[[#This Row],[Modelo correcto]],Modelos[[Modelo correcto]:[¿En línea?]],2,FALSE),"REVISAR")</f>
        <v>XEROX</v>
      </c>
      <c r="E11496" s="18" t="str">
        <f>+IFERROR(VLOOKUP(Cursos[[#This Row],[Modelo correcto]],Modelos[[Modelo correcto]:[¿En línea?]],3,FALSE),"REVISAR")</f>
        <v>SÍ</v>
      </c>
      <c r="F11496" s="18" t="str">
        <f>+Cursos[[#This Row],[IS]]&amp;Cursos[[#This Row],[Modelo correcto]]</f>
        <v>MIGUEL ANGEL CASTILLOW7830LP</v>
      </c>
      <c r="G11496" s="18">
        <v>1</v>
      </c>
      <c r="H11496" s="19">
        <v>44105</v>
      </c>
      <c r="I11496" s="18" t="str">
        <f>+IFERROR(VLOOKUP(Cursos[[#This Row],[Modelo correcto]],Modelos[[Modelo correcto]:[Aplica para certificación]],4,FALSE),"REVISAR")</f>
        <v>NO</v>
      </c>
    </row>
    <row r="11497" spans="1:9" x14ac:dyDescent="0.25">
      <c r="A11497" s="144" t="s">
        <v>2779</v>
      </c>
      <c r="B11497">
        <v>1</v>
      </c>
      <c r="C11497" s="145" t="s">
        <v>52</v>
      </c>
      <c r="D11497" s="18" t="str">
        <f>+IFERROR(VLOOKUP(Cursos[[#This Row],[Modelo correcto]],Modelos[[Modelo correcto]:[¿En línea?]],2,FALSE),"REVISAR")</f>
        <v>XEROX</v>
      </c>
      <c r="E11497" s="18" t="str">
        <f>+IFERROR(VLOOKUP(Cursos[[#This Row],[Modelo correcto]],Modelos[[Modelo correcto]:[¿En línea?]],3,FALSE),"REVISAR")</f>
        <v>SÍ</v>
      </c>
      <c r="F11497" s="18" t="str">
        <f>+Cursos[[#This Row],[IS]]&amp;Cursos[[#This Row],[Modelo correcto]]</f>
        <v>MIGUEL ANGEL CASTILLOOS2048</v>
      </c>
      <c r="G11497" s="18">
        <v>1</v>
      </c>
      <c r="H11497" s="19">
        <v>44136</v>
      </c>
      <c r="I11497" s="18" t="str">
        <f>+IFERROR(VLOOKUP(Cursos[[#This Row],[Modelo correcto]],Modelos[[Modelo correcto]:[Aplica para certificación]],4,FALSE),"REVISAR")</f>
        <v>NO</v>
      </c>
    </row>
    <row r="11498" spans="1:9" x14ac:dyDescent="0.25">
      <c r="A11498" s="144" t="s">
        <v>2779</v>
      </c>
      <c r="B11498">
        <v>1</v>
      </c>
      <c r="C11498" s="145" t="s">
        <v>2047</v>
      </c>
      <c r="D11498" s="18" t="str">
        <f>+IFERROR(VLOOKUP(Cursos[[#This Row],[Modelo correcto]],Modelos[[Modelo correcto]:[¿En línea?]],2,FALSE),"REVISAR")</f>
        <v>XEROX</v>
      </c>
      <c r="E11498" s="18" t="str">
        <f>+IFERROR(VLOOKUP(Cursos[[#This Row],[Modelo correcto]],Modelos[[Modelo correcto]:[¿En línea?]],3,FALSE),"REVISAR")</f>
        <v>SÍ</v>
      </c>
      <c r="F11498" s="18" t="str">
        <f>+Cursos[[#This Row],[IS]]&amp;Cursos[[#This Row],[Modelo correcto]]</f>
        <v>MIGUEL ANGEL CASTILLOVERSCMYK</v>
      </c>
      <c r="G11498" s="18">
        <v>0</v>
      </c>
      <c r="H11498" s="44">
        <v>44136</v>
      </c>
      <c r="I11498" s="18" t="str">
        <f>+IFERROR(VLOOKUP(Cursos[[#This Row],[Modelo correcto]],Modelos[[Modelo correcto]:[Aplica para certificación]],4,FALSE),"REVISAR")</f>
        <v>NO</v>
      </c>
    </row>
    <row r="11499" spans="1:9" x14ac:dyDescent="0.25">
      <c r="A11499" s="144" t="s">
        <v>2779</v>
      </c>
      <c r="B11499" s="144">
        <v>1</v>
      </c>
      <c r="C11499" s="145" t="s">
        <v>217</v>
      </c>
      <c r="D11499" s="18" t="str">
        <f>+IFERROR(VLOOKUP(Cursos[[#This Row],[Modelo correcto]],Modelos[[Modelo correcto]:[¿En línea?]],2,FALSE),"REVISAR")</f>
        <v>XEROX</v>
      </c>
      <c r="E11499" s="18" t="str">
        <f>+IFERROR(VLOOKUP(Cursos[[#This Row],[Modelo correcto]],Modelos[[Modelo correcto]:[¿En línea?]],3,FALSE),"REVISAR")</f>
        <v>SÍ</v>
      </c>
      <c r="F11499" s="18" t="str">
        <f>+Cursos[[#This Row],[IS]]&amp;Cursos[[#This Row],[Modelo correcto]]</f>
        <v>MIGUEL ANGEL CASTILLOV80PCSE</v>
      </c>
      <c r="G11499" s="18">
        <v>1</v>
      </c>
      <c r="H11499" s="44">
        <v>44136</v>
      </c>
      <c r="I11499" s="18" t="str">
        <f>+IFERROR(VLOOKUP(Cursos[[#This Row],[Modelo correcto]],Modelos[[Modelo correcto]:[Aplica para certificación]],4,FALSE),"REVISAR")</f>
        <v>NO</v>
      </c>
    </row>
    <row r="11500" spans="1:9" x14ac:dyDescent="0.25">
      <c r="A11500" s="144" t="s">
        <v>2779</v>
      </c>
      <c r="B11500">
        <v>1</v>
      </c>
      <c r="C11500" s="145" t="s">
        <v>2190</v>
      </c>
      <c r="D11500" s="18" t="str">
        <f>+IFERROR(VLOOKUP(Cursos[[#This Row],[Modelo correcto]],Modelos[[Modelo correcto]:[¿En línea?]],2,FALSE),"REVISAR")</f>
        <v>HP</v>
      </c>
      <c r="E11500" s="18" t="str">
        <f>+IFERROR(VLOOKUP(Cursos[[#This Row],[Modelo correcto]],Modelos[[Modelo correcto]:[¿En línea?]],3,FALSE),"REVISAR")</f>
        <v>SÍ</v>
      </c>
      <c r="F11500" s="18" t="str">
        <f>+Cursos[[#This Row],[IS]]&amp;Cursos[[#This Row],[Modelo correcto]]</f>
        <v>MIGUEL ANGEL CASTILLOHP PageWide Pro 75x series, HP PageWide Pro MFP 77x series, HP PageWide Managed P75050
series, HP PageWide Managed MFP P777xx series service and support WBT</v>
      </c>
      <c r="G11500" s="18">
        <v>1</v>
      </c>
      <c r="H11500" s="19">
        <v>44136</v>
      </c>
      <c r="I11500" s="18" t="str">
        <f>+IFERROR(VLOOKUP(Cursos[[#This Row],[Modelo correcto]],Modelos[[Modelo correcto]:[Aplica para certificación]],4,FALSE),"REVISAR")</f>
        <v>SÍ</v>
      </c>
    </row>
    <row r="11501" spans="1:9" x14ac:dyDescent="0.25">
      <c r="A11501" s="144" t="s">
        <v>2779</v>
      </c>
      <c r="B11501">
        <v>1</v>
      </c>
      <c r="C11501" s="145" t="s">
        <v>2433</v>
      </c>
      <c r="D11501" s="18" t="str">
        <f>+IFERROR(VLOOKUP(Cursos[[#This Row],[Modelo correcto]],Modelos[[Modelo correcto]:[¿En línea?]],2,FALSE),"REVISAR")</f>
        <v>HP</v>
      </c>
      <c r="E11501" s="18" t="str">
        <f>+IFERROR(VLOOKUP(Cursos[[#This Row],[Modelo correcto]],Modelos[[Modelo correcto]:[¿En línea?]],3,FALSE),"REVISAR")</f>
        <v>SÍ</v>
      </c>
      <c r="F11501" s="18" t="str">
        <f>+Cursos[[#This Row],[IS]]&amp;Cursos[[#This Row],[Modelo correcto]]</f>
        <v>MIGUEL ANGEL CASTILLOServicio de escritorios, estaciones de trabajo y portátiles HP para técnicos de servicio - abril de 2018</v>
      </c>
      <c r="G11501" s="18">
        <v>0</v>
      </c>
      <c r="H11501" s="19">
        <v>44136</v>
      </c>
      <c r="I11501" s="18" t="str">
        <f>+IFERROR(VLOOKUP(Cursos[[#This Row],[Modelo correcto]],Modelos[[Modelo correcto]:[Aplica para certificación]],4,FALSE),"REVISAR")</f>
        <v>NO</v>
      </c>
    </row>
    <row r="11502" spans="1:9" x14ac:dyDescent="0.25">
      <c r="A11502" s="144" t="s">
        <v>2779</v>
      </c>
      <c r="B11502">
        <v>1</v>
      </c>
      <c r="C11502" s="145" t="s">
        <v>1735</v>
      </c>
      <c r="D11502" s="18" t="str">
        <f>+IFERROR(VLOOKUP(Cursos[[#This Row],[Modelo correcto]],Modelos[[Modelo correcto]:[¿En línea?]],2,FALSE),"REVISAR")</f>
        <v>HP</v>
      </c>
      <c r="E11502" s="18" t="str">
        <f>+IFERROR(VLOOKUP(Cursos[[#This Row],[Modelo correcto]],Modelos[[Modelo correcto]:[¿En línea?]],3,FALSE),"REVISAR")</f>
        <v>SÍ</v>
      </c>
      <c r="F11502" s="18" t="str">
        <f>+Cursos[[#This Row],[IS]]&amp;Cursos[[#This Row],[Modelo correcto]]</f>
        <v>MIGUEL ANGEL CASTILLOHP LaserJet Enterprise M701, M706</v>
      </c>
      <c r="G11502" s="18">
        <v>1</v>
      </c>
      <c r="H11502" s="19">
        <v>44136</v>
      </c>
      <c r="I11502" s="18" t="str">
        <f>+IFERROR(VLOOKUP(Cursos[[#This Row],[Modelo correcto]],Modelos[[Modelo correcto]:[Aplica para certificación]],4,FALSE),"REVISAR")</f>
        <v>SÍ</v>
      </c>
    </row>
    <row r="11503" spans="1:9" x14ac:dyDescent="0.25">
      <c r="A11503" s="144" t="s">
        <v>2779</v>
      </c>
      <c r="B11503">
        <v>1</v>
      </c>
      <c r="C11503" s="145" t="s">
        <v>2458</v>
      </c>
      <c r="D11503" s="18" t="str">
        <f>+IFERROR(VLOOKUP(Cursos[[#This Row],[Modelo correcto]],Modelos[[Modelo correcto]:[¿En línea?]],2,FALSE),"REVISAR")</f>
        <v>HP</v>
      </c>
      <c r="E11503" s="18" t="str">
        <f>+IFERROR(VLOOKUP(Cursos[[#This Row],[Modelo correcto]],Modelos[[Modelo correcto]:[¿En línea?]],3,FALSE),"REVISAR")</f>
        <v>SÍ</v>
      </c>
      <c r="F11503" s="18" t="str">
        <f>+Cursos[[#This Row],[IS]]&amp;Cursos[[#This Row],[Modelo correcto]]</f>
        <v>MIGUEL ANGEL CASTILLOHP LaserJet Enterprise 500 MFP M525 Series Service and Support Training</v>
      </c>
      <c r="G11503" s="18">
        <v>0</v>
      </c>
      <c r="H11503" s="19">
        <v>44136</v>
      </c>
      <c r="I11503" s="18" t="str">
        <f>+IFERROR(VLOOKUP(Cursos[[#This Row],[Modelo correcto]],Modelos[[Modelo correcto]:[Aplica para certificación]],4,FALSE),"REVISAR")</f>
        <v>NO</v>
      </c>
    </row>
    <row r="11504" spans="1:9" x14ac:dyDescent="0.25">
      <c r="A11504" s="144" t="s">
        <v>2779</v>
      </c>
      <c r="B11504">
        <v>1</v>
      </c>
      <c r="C11504" s="145" t="s">
        <v>1690</v>
      </c>
      <c r="D11504" s="18" t="str">
        <f>+IFERROR(VLOOKUP(Cursos[[#This Row],[Modelo correcto]],Modelos[[Modelo correcto]:[¿En línea?]],2,FALSE),"REVISAR")</f>
        <v>HP</v>
      </c>
      <c r="E11504" s="18" t="str">
        <f>+IFERROR(VLOOKUP(Cursos[[#This Row],[Modelo correcto]],Modelos[[Modelo correcto]:[¿En línea?]],3,FALSE),"REVISAR")</f>
        <v>SÍ</v>
      </c>
      <c r="F11504" s="18" t="str">
        <f>+Cursos[[#This Row],[IS]]&amp;Cursos[[#This Row],[Modelo correcto]]</f>
        <v>MIGUEL ANGEL CASTILLOHP Latex 310, 330, 360 Technical Updates, rev A</v>
      </c>
      <c r="G11504" s="18">
        <v>0</v>
      </c>
      <c r="H11504" s="19">
        <v>44136</v>
      </c>
      <c r="I11504" s="18" t="str">
        <f>+IFERROR(VLOOKUP(Cursos[[#This Row],[Modelo correcto]],Modelos[[Modelo correcto]:[Aplica para certificación]],4,FALSE),"REVISAR")</f>
        <v>NO</v>
      </c>
    </row>
    <row r="11505" spans="1:9" x14ac:dyDescent="0.25">
      <c r="A11505" s="144" t="s">
        <v>2779</v>
      </c>
      <c r="B11505">
        <v>1</v>
      </c>
      <c r="C11505" s="145" t="s">
        <v>180</v>
      </c>
      <c r="D11505" s="18" t="str">
        <f>+IFERROR(VLOOKUP(Cursos[[#This Row],[Modelo correcto]],Modelos[[Modelo correcto]:[¿En línea?]],2,FALSE),"REVISAR")</f>
        <v>XEROX</v>
      </c>
      <c r="E11505" s="18" t="str">
        <f>+IFERROR(VLOOKUP(Cursos[[#This Row],[Modelo correcto]],Modelos[[Modelo correcto]:[¿En línea?]],3,FALSE),"REVISAR")</f>
        <v>SÍ</v>
      </c>
      <c r="F11505" s="18" t="str">
        <f>+Cursos[[#This Row],[IS]]&amp;Cursos[[#This Row],[Modelo correcto]]</f>
        <v>MIGUEL ANGEL CASTILLOA15SNTF</v>
      </c>
      <c r="G11505" s="18">
        <v>1</v>
      </c>
      <c r="H11505" s="19">
        <v>44166</v>
      </c>
      <c r="I11505" s="18" t="str">
        <f>+IFERROR(VLOOKUP(Cursos[[#This Row],[Modelo correcto]],Modelos[[Modelo correcto]:[Aplica para certificación]],4,FALSE),"REVISAR")</f>
        <v>NO</v>
      </c>
    </row>
    <row r="11506" spans="1:9" x14ac:dyDescent="0.25">
      <c r="A11506" s="144" t="s">
        <v>2779</v>
      </c>
      <c r="B11506">
        <v>1</v>
      </c>
      <c r="C11506" s="145" t="s">
        <v>1501</v>
      </c>
      <c r="D11506" s="18" t="str">
        <f>+IFERROR(VLOOKUP(Cursos[[#This Row],[Modelo correcto]],Modelos[[Modelo correcto]:[¿En línea?]],2,FALSE),"REVISAR")</f>
        <v>HP</v>
      </c>
      <c r="E11506" s="18" t="str">
        <f>+IFERROR(VLOOKUP(Cursos[[#This Row],[Modelo correcto]],Modelos[[Modelo correcto]:[¿En línea?]],3,FALSE),"REVISAR")</f>
        <v>SÍ</v>
      </c>
      <c r="F11506" s="18" t="str">
        <f>+Cursos[[#This Row],[IS]]&amp;Cursos[[#This Row],[Modelo correcto]]</f>
        <v>MIGUEL ANGEL CASTILLOSolutions Awareness for HP Support</v>
      </c>
      <c r="G11506" s="18">
        <v>1</v>
      </c>
      <c r="H11506" s="19">
        <v>44166</v>
      </c>
      <c r="I11506" s="18" t="str">
        <f>+IFERROR(VLOOKUP(Cursos[[#This Row],[Modelo correcto]],Modelos[[Modelo correcto]:[Aplica para certificación]],4,FALSE),"REVISAR")</f>
        <v>NO</v>
      </c>
    </row>
    <row r="11507" spans="1:9" x14ac:dyDescent="0.25">
      <c r="A11507" s="144" t="s">
        <v>2779</v>
      </c>
      <c r="B11507">
        <v>1</v>
      </c>
      <c r="C11507" s="10" t="s">
        <v>2487</v>
      </c>
      <c r="D11507" s="18" t="str">
        <f>+IFERROR(VLOOKUP(Cursos[[#This Row],[Modelo correcto]],Modelos[[Modelo correcto]:[¿En línea?]],2,FALSE),"REVISAR")</f>
        <v>HP</v>
      </c>
      <c r="E11507" s="18" t="str">
        <f>+IFERROR(VLOOKUP(Cursos[[#This Row],[Modelo correcto]],Modelos[[Modelo correcto]:[¿En línea?]],3,FALSE),"REVISAR")</f>
        <v>SÍ</v>
      </c>
      <c r="F11507" s="18" t="str">
        <f>+Cursos[[#This Row],[IS]]&amp;Cursos[[#This Row],[Modelo correcto]]</f>
        <v>MIGUEL ANGEL CASTILLOHP LaserJet Managed MFP E72525, E72530, E72535 and HP Color LaserJet Managed MFP E77822,
E77825, E77830 service and support WBT</v>
      </c>
      <c r="G11507" s="18">
        <v>1</v>
      </c>
      <c r="H11507" s="19">
        <v>44166</v>
      </c>
      <c r="I11507" s="18" t="str">
        <f>+IFERROR(VLOOKUP(Cursos[[#This Row],[Modelo correcto]],Modelos[[Modelo correcto]:[Aplica para certificación]],4,FALSE),"REVISAR")</f>
        <v>SÍ</v>
      </c>
    </row>
    <row r="11508" spans="1:9" x14ac:dyDescent="0.25">
      <c r="A11508" s="144" t="s">
        <v>2779</v>
      </c>
      <c r="B11508">
        <v>1</v>
      </c>
      <c r="C11508" s="10" t="s">
        <v>2189</v>
      </c>
      <c r="D11508" s="18" t="str">
        <f>+IFERROR(VLOOKUP(Cursos[[#This Row],[Modelo correcto]],Modelos[[Modelo correcto]:[¿En línea?]],2,FALSE),"REVISAR")</f>
        <v>HP</v>
      </c>
      <c r="E11508" s="18" t="str">
        <f>+IFERROR(VLOOKUP(Cursos[[#This Row],[Modelo correcto]],Modelos[[Modelo correcto]:[¿En línea?]],3,FALSE),"REVISAR")</f>
        <v>SÍ</v>
      </c>
      <c r="F11508" s="18" t="str">
        <f>+Cursos[[#This Row],[IS]]&amp;Cursos[[#This Row],[Modelo correcto]]</f>
        <v>MIGUEL ANGEL CASTILLOHP LaserJet Managed MFP E82540, E82550, E82560 and HP Color LaserJet Managed MFP E87640,
E87650, E87660 service and support WBT</v>
      </c>
      <c r="G11508" s="18">
        <v>1</v>
      </c>
      <c r="H11508" s="19">
        <v>44166</v>
      </c>
      <c r="I11508" s="18" t="str">
        <f>+IFERROR(VLOOKUP(Cursos[[#This Row],[Modelo correcto]],Modelos[[Modelo correcto]:[Aplica para certificación]],4,FALSE),"REVISAR")</f>
        <v>SÍ</v>
      </c>
    </row>
    <row r="11509" spans="1:9" x14ac:dyDescent="0.25">
      <c r="A11509" s="144" t="s">
        <v>2779</v>
      </c>
      <c r="B11509">
        <v>1</v>
      </c>
      <c r="C11509" s="10" t="s">
        <v>1653</v>
      </c>
      <c r="D11509" s="18" t="str">
        <f>+IFERROR(VLOOKUP(Cursos[[#This Row],[Modelo correcto]],Modelos[[Modelo correcto]:[¿En línea?]],2,FALSE),"REVISAR")</f>
        <v>HP</v>
      </c>
      <c r="E11509" s="18" t="str">
        <f>+IFERROR(VLOOKUP(Cursos[[#This Row],[Modelo correcto]],Modelos[[Modelo correcto]:[¿En línea?]],3,FALSE),"REVISAR")</f>
        <v>SÍ</v>
      </c>
      <c r="F11509" s="18" t="str">
        <f>+Cursos[[#This Row],[IS]]&amp;Cursos[[#This Row],[Modelo correcto]]</f>
        <v>MIGUEL ANGEL CASTILLOHP A3 Laserjet F2F Assessment 2019</v>
      </c>
      <c r="G11509" s="18">
        <v>1</v>
      </c>
      <c r="H11509" s="19">
        <v>44166</v>
      </c>
      <c r="I11509" s="18" t="str">
        <f>+IFERROR(VLOOKUP(Cursos[[#This Row],[Modelo correcto]],Modelos[[Modelo correcto]:[Aplica para certificación]],4,FALSE),"REVISAR")</f>
        <v>SÍ</v>
      </c>
    </row>
    <row r="11510" spans="1:9" x14ac:dyDescent="0.25">
      <c r="A11510" s="144" t="s">
        <v>2779</v>
      </c>
      <c r="B11510">
        <v>1</v>
      </c>
      <c r="C11510" s="10" t="s">
        <v>1632</v>
      </c>
      <c r="D11510" s="18" t="str">
        <f>+IFERROR(VLOOKUP(Cursos[[#This Row],[Modelo correcto]],Modelos[[Modelo correcto]:[¿En línea?]],2,FALSE),"REVISAR")</f>
        <v>HP</v>
      </c>
      <c r="E11510" s="18" t="str">
        <f>+IFERROR(VLOOKUP(Cursos[[#This Row],[Modelo correcto]],Modelos[[Modelo correcto]:[¿En línea?]],3,FALSE),"REVISAR")</f>
        <v>SÍ</v>
      </c>
      <c r="F11510" s="18" t="str">
        <f>+Cursos[[#This Row],[IS]]&amp;Cursos[[#This Row],[Modelo correcto]]</f>
        <v>MIGUEL ANGEL CASTILLOA3 PageWide F2F Assessment 2019</v>
      </c>
      <c r="G11510" s="18">
        <v>1</v>
      </c>
      <c r="H11510" s="19">
        <v>44166</v>
      </c>
      <c r="I11510" s="18" t="str">
        <f>+IFERROR(VLOOKUP(Cursos[[#This Row],[Modelo correcto]],Modelos[[Modelo correcto]:[Aplica para certificación]],4,FALSE),"REVISAR")</f>
        <v>SÍ</v>
      </c>
    </row>
    <row r="11511" spans="1:9" x14ac:dyDescent="0.25">
      <c r="A11511" s="144" t="s">
        <v>2779</v>
      </c>
      <c r="B11511">
        <v>1</v>
      </c>
      <c r="C11511" s="10" t="s">
        <v>2193</v>
      </c>
      <c r="D11511" s="18" t="str">
        <f>+IFERROR(VLOOKUP(Cursos[[#This Row],[Modelo correcto]],Modelos[[Modelo correcto]:[¿En línea?]],2,FALSE),"REVISAR")</f>
        <v>HP</v>
      </c>
      <c r="E11511" s="18" t="str">
        <f>+IFERROR(VLOOKUP(Cursos[[#This Row],[Modelo correcto]],Modelos[[Modelo correcto]:[¿En línea?]],3,FALSE),"REVISAR")</f>
        <v>SÍ</v>
      </c>
      <c r="F11511" s="18" t="str">
        <f>+Cursos[[#This Row],[IS]]&amp;Cursos[[#This Row],[Modelo correcto]]</f>
        <v>MIGUEL ANGEL CASTILLOHP PageWide Enterprise MFP 780, 785, HP PageWide Enterprise 765, HP PageWide Pro MFP 774,
779, HP PageWide Pro 755, HP PageWide Managed MFP E77650, E77660, P77940, P77950, P77960,
P77440, E77650, E77660 Service and Support</v>
      </c>
      <c r="G11511" s="18">
        <v>1</v>
      </c>
      <c r="H11511" s="19">
        <v>44166</v>
      </c>
      <c r="I11511" s="18" t="str">
        <f>+IFERROR(VLOOKUP(Cursos[[#This Row],[Modelo correcto]],Modelos[[Modelo correcto]:[Aplica para certificación]],4,FALSE),"REVISAR")</f>
        <v>SÍ</v>
      </c>
    </row>
    <row r="11512" spans="1:9" x14ac:dyDescent="0.25">
      <c r="A11512" s="144" t="s">
        <v>2779</v>
      </c>
      <c r="B11512">
        <v>1</v>
      </c>
      <c r="C11512" s="10" t="s">
        <v>2458</v>
      </c>
      <c r="D11512" s="18" t="str">
        <f>+IFERROR(VLOOKUP(Cursos[[#This Row],[Modelo correcto]],Modelos[[Modelo correcto]:[¿En línea?]],2,FALSE),"REVISAR")</f>
        <v>HP</v>
      </c>
      <c r="E11512" s="18" t="str">
        <f>+IFERROR(VLOOKUP(Cursos[[#This Row],[Modelo correcto]],Modelos[[Modelo correcto]:[¿En línea?]],3,FALSE),"REVISAR")</f>
        <v>SÍ</v>
      </c>
      <c r="F11512" s="18" t="str">
        <f>+Cursos[[#This Row],[IS]]&amp;Cursos[[#This Row],[Modelo correcto]]</f>
        <v>MIGUEL ANGEL CASTILLOHP LaserJet Enterprise 500 MFP M525 Series Service and Support Training</v>
      </c>
      <c r="G11512" s="18">
        <v>1</v>
      </c>
      <c r="H11512" s="19">
        <v>44166</v>
      </c>
      <c r="I11512" s="18" t="str">
        <f>+IFERROR(VLOOKUP(Cursos[[#This Row],[Modelo correcto]],Modelos[[Modelo correcto]:[Aplica para certificación]],4,FALSE),"REVISAR")</f>
        <v>NO</v>
      </c>
    </row>
    <row r="11513" spans="1:9" x14ac:dyDescent="0.25">
      <c r="A11513" s="144" t="s">
        <v>2779</v>
      </c>
      <c r="B11513">
        <v>1</v>
      </c>
      <c r="C11513" s="10" t="s">
        <v>2191</v>
      </c>
      <c r="D11513" s="18" t="str">
        <f>+IFERROR(VLOOKUP(Cursos[[#This Row],[Modelo correcto]],Modelos[[Modelo correcto]:[¿En línea?]],2,FALSE),"REVISAR")</f>
        <v>HP</v>
      </c>
      <c r="E11513" s="18" t="str">
        <f>+IFERROR(VLOOKUP(Cursos[[#This Row],[Modelo correcto]],Modelos[[Modelo correcto]:[¿En línea?]],3,FALSE),"REVISAR")</f>
        <v>SÍ</v>
      </c>
      <c r="F11513" s="18" t="str">
        <f>+Cursos[[#This Row],[IS]]&amp;Cursos[[#This Row],[Modelo correcto]]</f>
        <v>MIGUEL ANGEL CASTILLOHP LaserJet Managed MFP E725xx, E825xx and HP Color LaserJet Managed MFP E778xx and
E876xx Installation Support Training</v>
      </c>
      <c r="G11513" s="18">
        <v>1</v>
      </c>
      <c r="H11513" s="19">
        <v>44166</v>
      </c>
      <c r="I11513" s="18" t="str">
        <f>+IFERROR(VLOOKUP(Cursos[[#This Row],[Modelo correcto]],Modelos[[Modelo correcto]:[Aplica para certificación]],4,FALSE),"REVISAR")</f>
        <v>SÍ</v>
      </c>
    </row>
    <row r="11514" spans="1:9" x14ac:dyDescent="0.25">
      <c r="A11514" s="144" t="s">
        <v>373</v>
      </c>
      <c r="B11514">
        <v>1</v>
      </c>
      <c r="C11514" s="10" t="s">
        <v>538</v>
      </c>
      <c r="D11514" s="18" t="str">
        <f>+IFERROR(VLOOKUP(Cursos[[#This Row],[Modelo correcto]],Modelos[[Modelo correcto]:[¿En línea?]],2,FALSE),"REVISAR")</f>
        <v>CANON</v>
      </c>
      <c r="E11514" s="18" t="str">
        <f>+IFERROR(VLOOKUP(Cursos[[#This Row],[Modelo correcto]],Modelos[[Modelo correcto]:[¿En línea?]],3,FALSE),"REVISAR")</f>
        <v>NO</v>
      </c>
      <c r="F11514" s="18" t="str">
        <f>+Cursos[[#This Row],[IS]]&amp;Cursos[[#This Row],[Modelo correcto]]</f>
        <v>MIGUEL DE LA ROSA RODRIGUEZCONECTIVIDAD</v>
      </c>
      <c r="G11514" s="18">
        <v>1</v>
      </c>
      <c r="H11514" s="19">
        <v>43922</v>
      </c>
      <c r="I11514" s="18" t="str">
        <f>+IFERROR(VLOOKUP(Cursos[[#This Row],[Modelo correcto]],Modelos[[Modelo correcto]:[Aplica para certificación]],4,FALSE),"REVISAR")</f>
        <v>SÍ</v>
      </c>
    </row>
    <row r="11515" spans="1:9" x14ac:dyDescent="0.25">
      <c r="A11515" s="144" t="s">
        <v>373</v>
      </c>
      <c r="B11515">
        <v>1</v>
      </c>
      <c r="C11515" s="10" t="s">
        <v>844</v>
      </c>
      <c r="D11515" s="18" t="str">
        <f>+IFERROR(VLOOKUP(Cursos[[#This Row],[Modelo correcto]],Modelos[[Modelo correcto]:[¿En línea?]],2,FALSE),"REVISAR")</f>
        <v>CANON</v>
      </c>
      <c r="E11515" s="18" t="str">
        <f>+IFERROR(VLOOKUP(Cursos[[#This Row],[Modelo correcto]],Modelos[[Modelo correcto]:[¿En línea?]],3,FALSE),"REVISAR")</f>
        <v>NO</v>
      </c>
      <c r="F11515" s="18" t="str">
        <f>+Cursos[[#This Row],[IS]]&amp;Cursos[[#This Row],[Modelo correcto]]</f>
        <v>MIGUEL DE LA ROSA RODRIGUEZUniversal Send</v>
      </c>
      <c r="G11515" s="18">
        <v>1</v>
      </c>
      <c r="H11515" s="19">
        <v>43922</v>
      </c>
      <c r="I11515" s="18" t="str">
        <f>+IFERROR(VLOOKUP(Cursos[[#This Row],[Modelo correcto]],Modelos[[Modelo correcto]:[Aplica para certificación]],4,FALSE),"REVISAR")</f>
        <v>NO</v>
      </c>
    </row>
    <row r="11516" spans="1:9" x14ac:dyDescent="0.25">
      <c r="A11516" s="144" t="s">
        <v>373</v>
      </c>
      <c r="B11516">
        <v>1</v>
      </c>
      <c r="C11516" s="10" t="s">
        <v>1414</v>
      </c>
      <c r="D11516" s="18" t="str">
        <f>+IFERROR(VLOOKUP(Cursos[[#This Row],[Modelo correcto]],Modelos[[Modelo correcto]:[¿En línea?]],2,FALSE),"REVISAR")</f>
        <v>LEXMARK</v>
      </c>
      <c r="E11516" s="18" t="str">
        <f>+IFERROR(VLOOKUP(Cursos[[#This Row],[Modelo correcto]],Modelos[[Modelo correcto]:[¿En línea?]],3,FALSE),"REVISAR")</f>
        <v>NO</v>
      </c>
      <c r="F11516" s="18" t="str">
        <f>+Cursos[[#This Row],[IS]]&amp;Cursos[[#This Row],[Modelo correcto]]</f>
        <v>MIGUEL DE LA ROSA RODRIGUEZ Document Capture &amp; Route</v>
      </c>
      <c r="G11516" s="18">
        <v>1</v>
      </c>
      <c r="H11516" s="19">
        <v>43952</v>
      </c>
      <c r="I11516" s="18" t="str">
        <f>+IFERROR(VLOOKUP(Cursos[[#This Row],[Modelo correcto]],Modelos[[Modelo correcto]:[Aplica para certificación]],4,FALSE),"REVISAR")</f>
        <v>SÍ</v>
      </c>
    </row>
    <row r="11517" spans="1:9" x14ac:dyDescent="0.25">
      <c r="A11517" s="144" t="s">
        <v>373</v>
      </c>
      <c r="B11517">
        <v>1</v>
      </c>
      <c r="C11517" s="10" t="s">
        <v>1423</v>
      </c>
      <c r="D11517" s="18" t="str">
        <f>+IFERROR(VLOOKUP(Cursos[[#This Row],[Modelo correcto]],Modelos[[Modelo correcto]:[¿En línea?]],2,FALSE),"REVISAR")</f>
        <v>LEXMARK</v>
      </c>
      <c r="E11517" s="18" t="str">
        <f>+IFERROR(VLOOKUP(Cursos[[#This Row],[Modelo correcto]],Modelos[[Modelo correcto]:[¿En línea?]],3,FALSE),"REVISAR")</f>
        <v>NO</v>
      </c>
      <c r="F11517" s="18" t="str">
        <f>+Cursos[[#This Row],[IS]]&amp;Cursos[[#This Row],[Modelo correcto]]</f>
        <v>MIGUEL DE LA ROSA RODRIGUEZDevice &amp; Fleet Management</v>
      </c>
      <c r="G11517" s="18">
        <v>1</v>
      </c>
      <c r="H11517" s="19">
        <v>43952</v>
      </c>
      <c r="I11517" s="18" t="str">
        <f>+IFERROR(VLOOKUP(Cursos[[#This Row],[Modelo correcto]],Modelos[[Modelo correcto]:[Aplica para certificación]],4,FALSE),"REVISAR")</f>
        <v>SÍ</v>
      </c>
    </row>
    <row r="11518" spans="1:9" x14ac:dyDescent="0.25">
      <c r="A11518" s="144" t="s">
        <v>373</v>
      </c>
      <c r="B11518">
        <v>1</v>
      </c>
      <c r="C11518" s="10" t="s">
        <v>1436</v>
      </c>
      <c r="D11518" s="18" t="str">
        <f>+IFERROR(VLOOKUP(Cursos[[#This Row],[Modelo correcto]],Modelos[[Modelo correcto]:[¿En línea?]],2,FALSE),"REVISAR")</f>
        <v>LEXMARK</v>
      </c>
      <c r="E11518" s="18" t="str">
        <f>+IFERROR(VLOOKUP(Cursos[[#This Row],[Modelo correcto]],Modelos[[Modelo correcto]:[¿En línea?]],3,FALSE),"REVISAR")</f>
        <v>NO</v>
      </c>
      <c r="F11518" s="18" t="str">
        <f>+Cursos[[#This Row],[IS]]&amp;Cursos[[#This Row],[Modelo correcto]]</f>
        <v>MIGUEL DE LA ROSA RODRIGUEZPrint &amp; Output Management</v>
      </c>
      <c r="G11518" s="18">
        <v>1</v>
      </c>
      <c r="H11518" s="19">
        <v>43952</v>
      </c>
      <c r="I11518" s="18" t="str">
        <f>+IFERROR(VLOOKUP(Cursos[[#This Row],[Modelo correcto]],Modelos[[Modelo correcto]:[Aplica para certificación]],4,FALSE),"REVISAR")</f>
        <v>SÍ</v>
      </c>
    </row>
    <row r="11519" spans="1:9" x14ac:dyDescent="0.25">
      <c r="A11519" s="144" t="s">
        <v>373</v>
      </c>
      <c r="B11519">
        <v>1</v>
      </c>
      <c r="C11519" s="10" t="s">
        <v>1547</v>
      </c>
      <c r="D11519" s="18" t="str">
        <f>+IFERROR(VLOOKUP(Cursos[[#This Row],[Modelo correcto]],Modelos[[Modelo correcto]:[¿En línea?]],2,FALSE),"REVISAR")</f>
        <v>OKI</v>
      </c>
      <c r="E11519" s="18" t="str">
        <f>+IFERROR(VLOOKUP(Cursos[[#This Row],[Modelo correcto]],Modelos[[Modelo correcto]:[¿En línea?]],3,FALSE),"REVISAR")</f>
        <v>NO</v>
      </c>
      <c r="F11519" s="18" t="str">
        <f>+Cursos[[#This Row],[IS]]&amp;Cursos[[#This Row],[Modelo correcto]]</f>
        <v>MIGUEL DE LA ROSA RODRIGUEZPro 1050</v>
      </c>
      <c r="G11519" s="18">
        <v>1</v>
      </c>
      <c r="H11519" s="19">
        <v>44044</v>
      </c>
      <c r="I11519" s="18" t="str">
        <f>+IFERROR(VLOOKUP(Cursos[[#This Row],[Modelo correcto]],Modelos[[Modelo correcto]:[Aplica para certificación]],4,FALSE),"REVISAR")</f>
        <v>SÍ</v>
      </c>
    </row>
    <row r="11520" spans="1:9" x14ac:dyDescent="0.25">
      <c r="A11520" s="144" t="s">
        <v>2779</v>
      </c>
      <c r="B11520">
        <v>1</v>
      </c>
      <c r="C11520" s="145" t="s">
        <v>2189</v>
      </c>
      <c r="D11520" s="18" t="str">
        <f>+IFERROR(VLOOKUP(Cursos[[#This Row],[Modelo correcto]],Modelos[[Modelo correcto]:[¿En línea?]],2,FALSE),"REVISAR")</f>
        <v>HP</v>
      </c>
      <c r="E11520" s="18" t="str">
        <f>+IFERROR(VLOOKUP(Cursos[[#This Row],[Modelo correcto]],Modelos[[Modelo correcto]:[¿En línea?]],3,FALSE),"REVISAR")</f>
        <v>SÍ</v>
      </c>
      <c r="F11520" s="18" t="str">
        <f>+Cursos[[#This Row],[IS]]&amp;Cursos[[#This Row],[Modelo correcto]]</f>
        <v>MIGUEL ANGEL CASTILLOHP LaserJet Managed MFP E82540, E82550, E82560 and HP Color LaserJet Managed MFP E87640,
E87650, E87660 service and support WBT</v>
      </c>
      <c r="G11520" s="18">
        <v>1</v>
      </c>
      <c r="H11520" s="19">
        <v>44166</v>
      </c>
      <c r="I11520" s="18" t="str">
        <f>+IFERROR(VLOOKUP(Cursos[[#This Row],[Modelo correcto]],Modelos[[Modelo correcto]:[Aplica para certificación]],4,FALSE),"REVISAR")</f>
        <v>SÍ</v>
      </c>
    </row>
    <row r="11521" spans="1:9" x14ac:dyDescent="0.25">
      <c r="A11521" s="144" t="s">
        <v>2779</v>
      </c>
      <c r="B11521">
        <v>1</v>
      </c>
      <c r="C11521" s="145" t="s">
        <v>2192</v>
      </c>
      <c r="D11521" s="18" t="str">
        <f>+IFERROR(VLOOKUP(Cursos[[#This Row],[Modelo correcto]],Modelos[[Modelo correcto]:[¿En línea?]],2,FALSE),"REVISAR")</f>
        <v>HP</v>
      </c>
      <c r="E11521" s="145" t="str">
        <f>+IFERROR(VLOOKUP(Cursos[[#This Row],[Modelo correcto]],Modelos[[Modelo correcto]:[¿En línea?]],3,FALSE),"REVISAR")</f>
        <v>SÍ</v>
      </c>
      <c r="F11521" s="18" t="str">
        <f>+Cursos[[#This Row],[IS]]&amp;Cursos[[#This Row],[Modelo correcto]]</f>
        <v>MIGUEL ANGEL CASTILLOPagewide Install training for HP PageWide Pro 75x series, HP PageWide Pro MFP 77x series, HP
PageWide Managed P75050 series, HP PageWide Managed MFP P777xx</v>
      </c>
      <c r="G11521" s="18">
        <v>1</v>
      </c>
      <c r="H11521" s="19">
        <v>44166</v>
      </c>
      <c r="I11521" s="18" t="str">
        <f>+IFERROR(VLOOKUP(Cursos[[#This Row],[Modelo correcto]],Modelos[[Modelo correcto]:[Aplica para certificación]],4,FALSE),"REVISAR")</f>
        <v>SÍ</v>
      </c>
    </row>
    <row r="11522" spans="1:9" x14ac:dyDescent="0.25">
      <c r="A11522" s="144" t="s">
        <v>2779</v>
      </c>
      <c r="B11522">
        <v>1</v>
      </c>
      <c r="C11522" s="145" t="s">
        <v>1702</v>
      </c>
      <c r="D11522" s="18" t="str">
        <f>+IFERROR(VLOOKUP(Cursos[[#This Row],[Modelo correcto]],Modelos[[Modelo correcto]:[¿En línea?]],2,FALSE),"REVISAR")</f>
        <v>HP</v>
      </c>
      <c r="E11522" s="52" t="str">
        <f>+IFERROR(VLOOKUP(Cursos[[#This Row],[Modelo correcto]],Modelos[[Modelo correcto]:[¿En línea?]],3,FALSE),"REVISAR")</f>
        <v>SÍ</v>
      </c>
      <c r="F11522" s="18" t="str">
        <f>+Cursos[[#This Row],[IS]]&amp;Cursos[[#This Row],[Modelo correcto]]</f>
        <v>MIGUEL ANGEL CASTILLOFundamentos de imagen e impresión</v>
      </c>
      <c r="G11522" s="18">
        <v>0</v>
      </c>
      <c r="H11522" s="19">
        <v>44166</v>
      </c>
      <c r="I11522" s="18" t="str">
        <f>+IFERROR(VLOOKUP(Cursos[[#This Row],[Modelo correcto]],Modelos[[Modelo correcto]:[Aplica para certificación]],4,FALSE),"REVISAR")</f>
        <v>NO</v>
      </c>
    </row>
    <row r="11523" spans="1:9" x14ac:dyDescent="0.25">
      <c r="A11523" s="144" t="s">
        <v>2779</v>
      </c>
      <c r="B11523">
        <v>1</v>
      </c>
      <c r="C11523" s="145" t="s">
        <v>1101</v>
      </c>
      <c r="D11523" s="18" t="str">
        <f>+IFERROR(VLOOKUP(Cursos[[#This Row],[Modelo correcto]],Modelos[[Modelo correcto]:[¿En línea?]],2,FALSE),"REVISAR")</f>
        <v>HP</v>
      </c>
      <c r="E11523" s="52" t="str">
        <f>+IFERROR(VLOOKUP(Cursos[[#This Row],[Modelo correcto]],Modelos[[Modelo correcto]:[¿En línea?]],3,FALSE),"REVISAR")</f>
        <v>SÍ</v>
      </c>
      <c r="F11523" s="18" t="str">
        <f>+Cursos[[#This Row],[IS]]&amp;Cursos[[#This Row],[Modelo correcto]]</f>
        <v>MIGUEL ANGEL CASTILLOLaserJet Fundamentals Master Course</v>
      </c>
      <c r="G11523" s="18">
        <v>1</v>
      </c>
      <c r="H11523" s="44">
        <v>44166</v>
      </c>
      <c r="I11523" s="18" t="str">
        <f>+IFERROR(VLOOKUP(Cursos[[#This Row],[Modelo correcto]],Modelos[[Modelo correcto]:[Aplica para certificación]],4,FALSE),"REVISAR")</f>
        <v>SÍ</v>
      </c>
    </row>
    <row r="11524" spans="1:9" x14ac:dyDescent="0.25">
      <c r="A11524" s="144" t="s">
        <v>2779</v>
      </c>
      <c r="B11524">
        <v>1</v>
      </c>
      <c r="C11524" s="145" t="s">
        <v>2038</v>
      </c>
      <c r="D11524" s="18" t="str">
        <f>+IFERROR(VLOOKUP(Cursos[[#This Row],[Modelo correcto]],Modelos[[Modelo correcto]:[¿En línea?]],2,FALSE),"REVISAR")</f>
        <v>HP</v>
      </c>
      <c r="E11524" s="52" t="str">
        <f>+IFERROR(VLOOKUP(Cursos[[#This Row],[Modelo correcto]],Modelos[[Modelo correcto]:[¿En línea?]],3,FALSE),"REVISAR")</f>
        <v>SÍ</v>
      </c>
      <c r="F11524" s="18" t="str">
        <f>+Cursos[[#This Row],[IS]]&amp;Cursos[[#This Row],[Modelo correcto]]</f>
        <v>MIGUEL ANGEL CASTILLOHP FutureSmart 4.10 and A3 Copier Class Top issues January 2019</v>
      </c>
      <c r="G11524" s="18">
        <v>1</v>
      </c>
      <c r="H11524" s="44">
        <v>44166</v>
      </c>
      <c r="I11524" s="18" t="str">
        <f>+IFERROR(VLOOKUP(Cursos[[#This Row],[Modelo correcto]],Modelos[[Modelo correcto]:[Aplica para certificación]],4,FALSE),"REVISAR")</f>
        <v>NO</v>
      </c>
    </row>
    <row r="11525" spans="1:9" x14ac:dyDescent="0.25">
      <c r="A11525" s="144" t="s">
        <v>2779</v>
      </c>
      <c r="B11525">
        <v>1</v>
      </c>
      <c r="C11525" s="145" t="s">
        <v>1977</v>
      </c>
      <c r="D11525" s="18" t="str">
        <f>+IFERROR(VLOOKUP(Cursos[[#This Row],[Modelo correcto]],Modelos[[Modelo correcto]:[¿En línea?]],2,FALSE),"REVISAR")</f>
        <v>HP</v>
      </c>
      <c r="E11525" s="52" t="str">
        <f>+IFERROR(VLOOKUP(Cursos[[#This Row],[Modelo correcto]],Modelos[[Modelo correcto]:[¿En línea?]],3,FALSE),"REVISAR")</f>
        <v>SÍ</v>
      </c>
      <c r="F11525" s="18" t="str">
        <f>+Cursos[[#This Row],[IS]]&amp;Cursos[[#This Row],[Modelo correcto]]</f>
        <v>MIGUEL ANGEL CASTILLOHP A3 LaserJet Top Issues and Continuing Education Studio Recording</v>
      </c>
      <c r="G11525" s="18">
        <v>1</v>
      </c>
      <c r="H11525" s="44">
        <v>44166</v>
      </c>
      <c r="I11525" s="18" t="str">
        <f>+IFERROR(VLOOKUP(Cursos[[#This Row],[Modelo correcto]],Modelos[[Modelo correcto]:[Aplica para certificación]],4,FALSE),"REVISAR")</f>
        <v>NO</v>
      </c>
    </row>
    <row r="11526" spans="1:9" x14ac:dyDescent="0.25">
      <c r="A11526" s="144" t="s">
        <v>2779</v>
      </c>
      <c r="B11526">
        <v>1</v>
      </c>
      <c r="C11526" s="145" t="s">
        <v>2195</v>
      </c>
      <c r="D11526" s="18" t="str">
        <f>+IFERROR(VLOOKUP(Cursos[[#This Row],[Modelo correcto]],Modelos[[Modelo correcto]:[¿En línea?]],2,FALSE),"REVISAR")</f>
        <v>HP</v>
      </c>
      <c r="E11526" s="52" t="str">
        <f>+IFERROR(VLOOKUP(Cursos[[#This Row],[Modelo correcto]],Modelos[[Modelo correcto]:[¿En línea?]],3,FALSE),"REVISAR")</f>
        <v>SÍ</v>
      </c>
      <c r="F11526" s="18" t="str">
        <f>+Cursos[[#This Row],[IS]]&amp;Cursos[[#This Row],[Modelo correcto]]</f>
        <v>MIGUEL ANGEL CASTILLOA3 HP LaserJet Managed E7 and E8 series NPI March 2019</v>
      </c>
      <c r="G11526" s="18">
        <v>1</v>
      </c>
      <c r="H11526" s="44">
        <v>44166</v>
      </c>
      <c r="I11526" s="18" t="str">
        <f>+IFERROR(VLOOKUP(Cursos[[#This Row],[Modelo correcto]],Modelos[[Modelo correcto]:[Aplica para certificación]],4,FALSE),"REVISAR")</f>
        <v>SÍ</v>
      </c>
    </row>
    <row r="11527" spans="1:9" x14ac:dyDescent="0.25">
      <c r="A11527" s="144" t="s">
        <v>2779</v>
      </c>
      <c r="B11527">
        <v>1</v>
      </c>
      <c r="C11527" s="145" t="s">
        <v>2193</v>
      </c>
      <c r="D11527" s="18" t="str">
        <f>+IFERROR(VLOOKUP(Cursos[[#This Row],[Modelo correcto]],Modelos[[Modelo correcto]:[¿En línea?]],2,FALSE),"REVISAR")</f>
        <v>HP</v>
      </c>
      <c r="E11527" s="52" t="str">
        <f>+IFERROR(VLOOKUP(Cursos[[#This Row],[Modelo correcto]],Modelos[[Modelo correcto]:[¿En línea?]],3,FALSE),"REVISAR")</f>
        <v>SÍ</v>
      </c>
      <c r="F11527" s="18" t="str">
        <f>+Cursos[[#This Row],[IS]]&amp;Cursos[[#This Row],[Modelo correcto]]</f>
        <v>MIGUEL ANGEL CASTILLOHP PageWide Enterprise MFP 780, 785, HP PageWide Enterprise 765, HP PageWide Pro MFP 774,
779, HP PageWide Pro 755, HP PageWide Managed MFP E77650, E77660, P77940, P77950, P77960,
P77440, E77650, E77660 Service and Support</v>
      </c>
      <c r="G11527" s="18">
        <v>1</v>
      </c>
      <c r="H11527" s="44">
        <v>44166</v>
      </c>
      <c r="I11527" s="18" t="str">
        <f>+IFERROR(VLOOKUP(Cursos[[#This Row],[Modelo correcto]],Modelos[[Modelo correcto]:[Aplica para certificación]],4,FALSE),"REVISAR")</f>
        <v>SÍ</v>
      </c>
    </row>
    <row r="11528" spans="1:9" x14ac:dyDescent="0.25">
      <c r="A11528" s="144" t="s">
        <v>2779</v>
      </c>
      <c r="B11528">
        <v>1</v>
      </c>
      <c r="C11528" s="145" t="s">
        <v>2194</v>
      </c>
      <c r="D11528" s="18" t="str">
        <f>+IFERROR(VLOOKUP(Cursos[[#This Row],[Modelo correcto]],Modelos[[Modelo correcto]:[¿En línea?]],2,FALSE),"REVISAR")</f>
        <v>HP</v>
      </c>
      <c r="E11528" s="52" t="str">
        <f>+IFERROR(VLOOKUP(Cursos[[#This Row],[Modelo correcto]],Modelos[[Modelo correcto]:[¿En línea?]],3,FALSE),"REVISAR")</f>
        <v>SÍ</v>
      </c>
      <c r="F11528" s="18" t="str">
        <f>+Cursos[[#This Row],[IS]]&amp;Cursos[[#This Row],[Modelo correcto]]</f>
        <v>MIGUEL ANGEL CASTILLOHP A3 PageWide New Product Introduction and Top Issues Studio– June 2018</v>
      </c>
      <c r="G11528" s="18">
        <v>1</v>
      </c>
      <c r="H11528" s="44">
        <v>44166</v>
      </c>
      <c r="I11528" s="18" t="str">
        <f>+IFERROR(VLOOKUP(Cursos[[#This Row],[Modelo correcto]],Modelos[[Modelo correcto]:[Aplica para certificación]],4,FALSE),"REVISAR")</f>
        <v>SÍ</v>
      </c>
    </row>
    <row r="11529" spans="1:9" x14ac:dyDescent="0.25">
      <c r="A11529" s="144" t="s">
        <v>2779</v>
      </c>
      <c r="B11529">
        <v>1</v>
      </c>
      <c r="C11529" s="145" t="s">
        <v>2584</v>
      </c>
      <c r="D11529" s="18" t="str">
        <f>+IFERROR(VLOOKUP(Cursos[[#This Row],[Modelo correcto]],Modelos[[Modelo correcto]:[¿En línea?]],2,FALSE),"REVISAR")</f>
        <v>HP</v>
      </c>
      <c r="E11529" s="145" t="str">
        <f>+IFERROR(VLOOKUP(Cursos[[#This Row],[Modelo correcto]],Modelos[[Modelo correcto]:[¿En línea?]],3,FALSE),"REVISAR")</f>
        <v>SÍ</v>
      </c>
      <c r="F11529" s="18" t="str">
        <f>+Cursos[[#This Row],[IS]]&amp;Cursos[[#This Row],[Modelo correcto]]</f>
        <v>MIGUEL ANGEL CASTILLOHP Color LaserJet Pro M452, HP Color LaserJet Pro MFP M477, and HP Color LaserJet Pro MFP
M377 service and support training</v>
      </c>
      <c r="G11529" s="18">
        <v>1</v>
      </c>
      <c r="H11529" s="19">
        <v>44166</v>
      </c>
      <c r="I11529" s="18" t="str">
        <f>+IFERROR(VLOOKUP(Cursos[[#This Row],[Modelo correcto]],Modelos[[Modelo correcto]:[Aplica para certificación]],4,FALSE),"REVISAR")</f>
        <v>SÍ</v>
      </c>
    </row>
    <row r="11530" spans="1:9" x14ac:dyDescent="0.25">
      <c r="A11530" s="144" t="s">
        <v>2777</v>
      </c>
      <c r="B11530">
        <v>1</v>
      </c>
      <c r="C11530" s="145" t="s">
        <v>261</v>
      </c>
      <c r="D11530" s="18" t="str">
        <f>+IFERROR(VLOOKUP(Cursos[[#This Row],[Modelo correcto]],Modelos[[Modelo correcto]:[¿En línea?]],2,FALSE),"REVISAR")</f>
        <v>XEROX</v>
      </c>
      <c r="E11530" s="18" t="str">
        <f>+IFERROR(VLOOKUP(Cursos[[#This Row],[Modelo correcto]],Modelos[[Modelo correcto]:[¿En línea?]],3,FALSE),"REVISAR")</f>
        <v>SÍ</v>
      </c>
      <c r="F11530" s="18" t="str">
        <f>+Cursos[[#This Row],[IS]]&amp;Cursos[[#This Row],[Modelo correcto]]</f>
        <v>MIGUEL ANGEL COTA JARAMILLO3210ASP</v>
      </c>
      <c r="G11530" s="18">
        <v>0</v>
      </c>
      <c r="H11530" s="19">
        <v>43922</v>
      </c>
      <c r="I11530" s="18" t="str">
        <f>+IFERROR(VLOOKUP(Cursos[[#This Row],[Modelo correcto]],Modelos[[Modelo correcto]:[Aplica para certificación]],4,FALSE),"REVISAR")</f>
        <v>NO</v>
      </c>
    </row>
    <row r="11531" spans="1:9" x14ac:dyDescent="0.25">
      <c r="A11531" s="144" t="s">
        <v>2777</v>
      </c>
      <c r="B11531">
        <v>1</v>
      </c>
      <c r="C11531" s="145" t="s">
        <v>295</v>
      </c>
      <c r="D11531" s="18" t="str">
        <f>+IFERROR(VLOOKUP(Cursos[[#This Row],[Modelo correcto]],Modelos[[Modelo correcto]:[¿En línea?]],2,FALSE),"REVISAR")</f>
        <v>XEROX</v>
      </c>
      <c r="E11531" s="18" t="str">
        <f>+IFERROR(VLOOKUP(Cursos[[#This Row],[Modelo correcto]],Modelos[[Modelo correcto]:[¿En línea?]],3,FALSE),"REVISAR")</f>
        <v>SÍ</v>
      </c>
      <c r="F11531" s="18" t="str">
        <f>+Cursos[[#This Row],[IS]]&amp;Cursos[[#This Row],[Modelo correcto]]</f>
        <v>MIGUEL ANGEL COTA JARAMILLOIDMNTFR</v>
      </c>
      <c r="G11531" s="18">
        <v>1</v>
      </c>
      <c r="H11531" s="19">
        <v>43922</v>
      </c>
      <c r="I11531" s="18" t="str">
        <f>+IFERROR(VLOOKUP(Cursos[[#This Row],[Modelo correcto]],Modelos[[Modelo correcto]:[Aplica para certificación]],4,FALSE),"REVISAR")</f>
        <v>SÍ</v>
      </c>
    </row>
    <row r="11532" spans="1:9" x14ac:dyDescent="0.25">
      <c r="A11532" s="144" t="s">
        <v>2777</v>
      </c>
      <c r="B11532">
        <v>1</v>
      </c>
      <c r="C11532" s="145" t="s">
        <v>296</v>
      </c>
      <c r="D11532" s="18" t="str">
        <f>+IFERROR(VLOOKUP(Cursos[[#This Row],[Modelo correcto]],Modelos[[Modelo correcto]:[¿En línea?]],2,FALSE),"REVISAR")</f>
        <v>XEROX</v>
      </c>
      <c r="E11532" s="18" t="str">
        <f>+IFERROR(VLOOKUP(Cursos[[#This Row],[Modelo correcto]],Modelos[[Modelo correcto]:[¿En línea?]],3,FALSE),"REVISAR")</f>
        <v>SÍ</v>
      </c>
      <c r="F11532" s="18" t="str">
        <f>+Cursos[[#This Row],[IS]]&amp;Cursos[[#This Row],[Modelo correcto]]</f>
        <v>MIGUEL ANGEL COTA JARAMILLOINSNTFR</v>
      </c>
      <c r="G11532" s="18">
        <v>1</v>
      </c>
      <c r="H11532" s="19">
        <v>43922</v>
      </c>
      <c r="I11532" s="18" t="str">
        <f>+IFERROR(VLOOKUP(Cursos[[#This Row],[Modelo correcto]],Modelos[[Modelo correcto]:[Aplica para certificación]],4,FALSE),"REVISAR")</f>
        <v>SÍ</v>
      </c>
    </row>
    <row r="11533" spans="1:9" x14ac:dyDescent="0.25">
      <c r="A11533" s="144" t="s">
        <v>2777</v>
      </c>
      <c r="B11533">
        <v>1</v>
      </c>
      <c r="C11533" s="63" t="s">
        <v>61</v>
      </c>
      <c r="D11533" s="18" t="str">
        <f>+IFERROR(VLOOKUP(Cursos[[#This Row],[Modelo correcto]],Modelos[[Modelo correcto]:[¿En línea?]],2,FALSE),"REVISAR")</f>
        <v>XEROX</v>
      </c>
      <c r="E11533" s="18" t="str">
        <f>+IFERROR(VLOOKUP(Cursos[[#This Row],[Modelo correcto]],Modelos[[Modelo correcto]:[¿En línea?]],3,FALSE),"REVISAR")</f>
        <v>SÍ</v>
      </c>
      <c r="F11533" s="18" t="str">
        <f>+Cursos[[#This Row],[IS]]&amp;Cursos[[#This Row],[Modelo correcto]]</f>
        <v>MIGUEL ANGEL COTA JARAMILLOOA2033</v>
      </c>
      <c r="G11533" s="18">
        <v>1</v>
      </c>
      <c r="H11533" s="19">
        <v>43922</v>
      </c>
      <c r="I11533" s="18" t="str">
        <f>+IFERROR(VLOOKUP(Cursos[[#This Row],[Modelo correcto]],Modelos[[Modelo correcto]:[Aplica para certificación]],4,FALSE),"REVISAR")</f>
        <v>SÍ</v>
      </c>
    </row>
    <row r="11534" spans="1:9" x14ac:dyDescent="0.25">
      <c r="A11534" s="144" t="s">
        <v>2777</v>
      </c>
      <c r="B11534">
        <v>1</v>
      </c>
      <c r="C11534" s="145" t="s">
        <v>154</v>
      </c>
      <c r="D11534" s="18" t="str">
        <f>+IFERROR(VLOOKUP(Cursos[[#This Row],[Modelo correcto]],Modelos[[Modelo correcto]:[¿En línea?]],2,FALSE),"REVISAR")</f>
        <v>XEROX</v>
      </c>
      <c r="E11534" s="18" t="str">
        <f>+IFERROR(VLOOKUP(Cursos[[#This Row],[Modelo correcto]],Modelos[[Modelo correcto]:[¿En línea?]],3,FALSE),"REVISAR")</f>
        <v>SÍ</v>
      </c>
      <c r="F11534" s="18" t="str">
        <f>+Cursos[[#This Row],[IS]]&amp;Cursos[[#This Row],[Modelo correcto]]</f>
        <v>MIGUEL ANGEL COTA JARAMILLOP3010LP</v>
      </c>
      <c r="G11534" s="18">
        <v>0</v>
      </c>
      <c r="H11534" s="19">
        <v>43922</v>
      </c>
      <c r="I11534" s="18" t="str">
        <f>+IFERROR(VLOOKUP(Cursos[[#This Row],[Modelo correcto]],Modelos[[Modelo correcto]:[Aplica para certificación]],4,FALSE),"REVISAR")</f>
        <v>NO</v>
      </c>
    </row>
    <row r="11535" spans="1:9" x14ac:dyDescent="0.25">
      <c r="A11535" s="144" t="s">
        <v>2777</v>
      </c>
      <c r="B11535">
        <v>1</v>
      </c>
      <c r="C11535" s="145" t="s">
        <v>25</v>
      </c>
      <c r="D11535" s="18" t="str">
        <f>+IFERROR(VLOOKUP(Cursos[[#This Row],[Modelo correcto]],Modelos[[Modelo correcto]:[¿En línea?]],2,FALSE),"REVISAR")</f>
        <v>XEROX</v>
      </c>
      <c r="E11535" s="18" t="str">
        <f>+IFERROR(VLOOKUP(Cursos[[#This Row],[Modelo correcto]],Modelos[[Modelo correcto]:[¿En línea?]],3,FALSE),"REVISAR")</f>
        <v>SÍ</v>
      </c>
      <c r="F11535" s="18" t="str">
        <f>+Cursos[[#This Row],[IS]]&amp;Cursos[[#This Row],[Modelo correcto]]</f>
        <v>MIGUEL ANGEL COTA JARAMILLOP3260LP</v>
      </c>
      <c r="G11535" s="18">
        <v>1</v>
      </c>
      <c r="H11535" s="19">
        <v>43922</v>
      </c>
      <c r="I11535" s="18" t="str">
        <f>+IFERROR(VLOOKUP(Cursos[[#This Row],[Modelo correcto]],Modelos[[Modelo correcto]:[Aplica para certificación]],4,FALSE),"REVISAR")</f>
        <v>SÍ</v>
      </c>
    </row>
    <row r="11536" spans="1:9" x14ac:dyDescent="0.25">
      <c r="A11536" s="144" t="s">
        <v>2777</v>
      </c>
      <c r="B11536">
        <v>1</v>
      </c>
      <c r="C11536" s="63" t="s">
        <v>264</v>
      </c>
      <c r="D11536" s="145" t="str">
        <f>+IFERROR(VLOOKUP(Cursos[[#This Row],[Modelo correcto]],Modelos[[Modelo correcto]:[¿En línea?]],2,FALSE),"REVISAR")</f>
        <v>XEROX</v>
      </c>
      <c r="E11536" s="145" t="str">
        <f>+IFERROR(VLOOKUP(Cursos[[#This Row],[Modelo correcto]],Modelos[[Modelo correcto]:[¿En línea?]],3,FALSE),"REVISAR")</f>
        <v>SÍ</v>
      </c>
      <c r="F11536" s="18" t="str">
        <f>+Cursos[[#This Row],[IS]]&amp;Cursos[[#This Row],[Modelo correcto]]</f>
        <v>MIGUEL ANGEL COTA JARAMILLOW3345LP</v>
      </c>
      <c r="G11536" s="18">
        <v>1</v>
      </c>
      <c r="H11536" s="19">
        <v>43862</v>
      </c>
      <c r="I11536" s="18" t="str">
        <f>+IFERROR(VLOOKUP(Cursos[[#This Row],[Modelo correcto]],Modelos[[Modelo correcto]:[Aplica para certificación]],4,FALSE),"REVISAR")</f>
        <v>SÍ</v>
      </c>
    </row>
    <row r="11537" spans="1:9" x14ac:dyDescent="0.25">
      <c r="A11537" s="144" t="s">
        <v>2777</v>
      </c>
      <c r="B11537">
        <v>1</v>
      </c>
      <c r="C11537" s="63" t="s">
        <v>72</v>
      </c>
      <c r="D11537" s="18" t="str">
        <f>+IFERROR(VLOOKUP(Cursos[[#This Row],[Modelo correcto]],Modelos[[Modelo correcto]:[¿En línea?]],2,FALSE),"REVISAR")</f>
        <v>XEROX</v>
      </c>
      <c r="E11537" s="18" t="str">
        <f>+IFERROR(VLOOKUP(Cursos[[#This Row],[Modelo correcto]],Modelos[[Modelo correcto]:[¿En línea?]],3,FALSE),"REVISAR")</f>
        <v>SÍ</v>
      </c>
      <c r="F11537" s="18" t="str">
        <f>+Cursos[[#This Row],[IS]]&amp;Cursos[[#This Row],[Modelo correcto]]</f>
        <v>MIGUEL ANGEL COTA JARAMILLOWC56XTB</v>
      </c>
      <c r="G11537" s="18">
        <v>0</v>
      </c>
      <c r="H11537" s="19">
        <v>43922</v>
      </c>
      <c r="I11537" s="18" t="str">
        <f>+IFERROR(VLOOKUP(Cursos[[#This Row],[Modelo correcto]],Modelos[[Modelo correcto]:[Aplica para certificación]],4,FALSE),"REVISAR")</f>
        <v>NO</v>
      </c>
    </row>
    <row r="11538" spans="1:9" x14ac:dyDescent="0.25">
      <c r="A11538" s="144" t="s">
        <v>2777</v>
      </c>
      <c r="B11538">
        <v>1</v>
      </c>
      <c r="C11538" s="63" t="s">
        <v>78</v>
      </c>
      <c r="D11538" s="18" t="str">
        <f>+IFERROR(VLOOKUP(Cursos[[#This Row],[Modelo correcto]],Modelos[[Modelo correcto]:[¿En línea?]],2,FALSE),"REVISAR")</f>
        <v>XEROX</v>
      </c>
      <c r="E11538" s="18" t="str">
        <f>+IFERROR(VLOOKUP(Cursos[[#This Row],[Modelo correcto]],Modelos[[Modelo correcto]:[¿En línea?]],3,FALSE),"REVISAR")</f>
        <v>SÍ</v>
      </c>
      <c r="F11538" s="18" t="str">
        <f>+Cursos[[#This Row],[IS]]&amp;Cursos[[#This Row],[Modelo correcto]]</f>
        <v>MIGUEL ANGEL COTA JARAMILLOWC57XFA</v>
      </c>
      <c r="G11538" s="18">
        <v>0</v>
      </c>
      <c r="H11538" s="19">
        <v>43922</v>
      </c>
      <c r="I11538" s="18" t="str">
        <f>+IFERROR(VLOOKUP(Cursos[[#This Row],[Modelo correcto]],Modelos[[Modelo correcto]:[Aplica para certificación]],4,FALSE),"REVISAR")</f>
        <v>NO</v>
      </c>
    </row>
    <row r="11539" spans="1:9" x14ac:dyDescent="0.25">
      <c r="A11539" s="144" t="s">
        <v>2777</v>
      </c>
      <c r="B11539">
        <v>1</v>
      </c>
      <c r="C11539" s="63" t="s">
        <v>267</v>
      </c>
      <c r="D11539" s="18" t="str">
        <f>+IFERROR(VLOOKUP(Cursos[[#This Row],[Modelo correcto]],Modelos[[Modelo correcto]:[¿En línea?]],2,FALSE),"REVISAR")</f>
        <v>XEROX</v>
      </c>
      <c r="E11539" s="18" t="str">
        <f>+IFERROR(VLOOKUP(Cursos[[#This Row],[Modelo correcto]],Modelos[[Modelo correcto]:[¿En línea?]],3,FALSE),"REVISAR")</f>
        <v>SÍ</v>
      </c>
      <c r="F11539" s="18" t="str">
        <f>+Cursos[[#This Row],[IS]]&amp;Cursos[[#This Row],[Modelo correcto]]</f>
        <v>MIGUEL ANGEL COTA JARAMILLOXC550A</v>
      </c>
      <c r="G11539" s="18">
        <v>1</v>
      </c>
      <c r="H11539" s="19">
        <v>43831</v>
      </c>
      <c r="I11539" s="18" t="str">
        <f>+IFERROR(VLOOKUP(Cursos[[#This Row],[Modelo correcto]],Modelos[[Modelo correcto]:[Aplica para certificación]],4,FALSE),"REVISAR")</f>
        <v>SÍ</v>
      </c>
    </row>
    <row r="11540" spans="1:9" x14ac:dyDescent="0.25">
      <c r="A11540" s="144" t="s">
        <v>2777</v>
      </c>
      <c r="B11540">
        <v>1</v>
      </c>
      <c r="C11540" s="63" t="s">
        <v>269</v>
      </c>
      <c r="D11540" s="18" t="str">
        <f>+IFERROR(VLOOKUP(Cursos[[#This Row],[Modelo correcto]],Modelos[[Modelo correcto]:[¿En línea?]],2,FALSE),"REVISAR")</f>
        <v>XEROX</v>
      </c>
      <c r="E11540" s="18" t="str">
        <f>+IFERROR(VLOOKUP(Cursos[[#This Row],[Modelo correcto]],Modelos[[Modelo correcto]:[¿En línea?]],3,FALSE),"REVISAR")</f>
        <v>SÍ</v>
      </c>
      <c r="F11540" s="18" t="str">
        <f>+Cursos[[#This Row],[IS]]&amp;Cursos[[#This Row],[Modelo correcto]]</f>
        <v>MIGUEL ANGEL COTA JARAMILLOXC70XTA</v>
      </c>
      <c r="G11540" s="18">
        <v>1</v>
      </c>
      <c r="H11540" s="19">
        <v>43831</v>
      </c>
      <c r="I11540" s="18" t="str">
        <f>+IFERROR(VLOOKUP(Cursos[[#This Row],[Modelo correcto]],Modelos[[Modelo correcto]:[Aplica para certificación]],4,FALSE),"REVISAR")</f>
        <v>SÍ</v>
      </c>
    </row>
    <row r="11541" spans="1:9" x14ac:dyDescent="0.25">
      <c r="A11541" s="144" t="s">
        <v>2777</v>
      </c>
      <c r="B11541" s="144">
        <v>1</v>
      </c>
      <c r="C11541" s="145" t="s">
        <v>15</v>
      </c>
      <c r="D11541" s="18" t="str">
        <f>+IFERROR(VLOOKUP(Cursos[[#This Row],[Modelo correcto]],Modelos[[Modelo correcto]:[¿En línea?]],2,FALSE),"REVISAR")</f>
        <v>XEROX</v>
      </c>
      <c r="E11541" s="18" t="str">
        <f>+IFERROR(VLOOKUP(Cursos[[#This Row],[Modelo correcto]],Modelos[[Modelo correcto]:[¿En línea?]],3,FALSE),"REVISAR")</f>
        <v>SÍ</v>
      </c>
      <c r="F11541" s="18" t="str">
        <f>+Cursos[[#This Row],[IS]]&amp;Cursos[[#This Row],[Modelo correcto]]</f>
        <v>MIGUEL ANGEL COTA JARAMILLOC13861</v>
      </c>
      <c r="G11541" s="18">
        <v>0</v>
      </c>
      <c r="H11541" s="19">
        <v>43952</v>
      </c>
      <c r="I11541" s="18" t="str">
        <f>+IFERROR(VLOOKUP(Cursos[[#This Row],[Modelo correcto]],Modelos[[Modelo correcto]:[Aplica para certificación]],4,FALSE),"REVISAR")</f>
        <v>NO</v>
      </c>
    </row>
    <row r="11542" spans="1:9" x14ac:dyDescent="0.25">
      <c r="A11542" s="144" t="s">
        <v>2777</v>
      </c>
      <c r="B11542" s="144">
        <v>1</v>
      </c>
      <c r="C11542" s="63" t="s">
        <v>830</v>
      </c>
      <c r="D11542" s="145" t="str">
        <f>+IFERROR(VLOOKUP(Cursos[[#This Row],[Modelo correcto]],Modelos[[Modelo correcto]:[¿En línea?]],2,FALSE),"REVISAR")</f>
        <v>LEXMARK</v>
      </c>
      <c r="E11542" s="145" t="str">
        <f>+IFERROR(VLOOKUP(Cursos[[#This Row],[Modelo correcto]],Modelos[[Modelo correcto]:[¿En línea?]],3,FALSE),"REVISAR")</f>
        <v>SÍ</v>
      </c>
      <c r="F11542" s="18" t="str">
        <f>+Cursos[[#This Row],[IS]]&amp;Cursos[[#This Row],[Modelo correcto]]</f>
        <v>MIGUEL ANGEL COTA JARAMILLOXM5163</v>
      </c>
      <c r="G11542" s="18">
        <v>1</v>
      </c>
      <c r="H11542" s="19">
        <v>43952</v>
      </c>
      <c r="I11542" s="18" t="str">
        <f>+IFERROR(VLOOKUP(Cursos[[#This Row],[Modelo correcto]],Modelos[[Modelo correcto]:[Aplica para certificación]],4,FALSE),"REVISAR")</f>
        <v>NO</v>
      </c>
    </row>
    <row r="11543" spans="1:9" x14ac:dyDescent="0.25">
      <c r="A11543" s="144" t="s">
        <v>2777</v>
      </c>
      <c r="B11543" s="144">
        <v>1</v>
      </c>
      <c r="C11543" s="145" t="s">
        <v>65</v>
      </c>
      <c r="D11543" s="18" t="str">
        <f>+IFERROR(VLOOKUP(Cursos[[#This Row],[Modelo correcto]],Modelos[[Modelo correcto]:[¿En línea?]],2,FALSE),"REVISAR")</f>
        <v>XEROX</v>
      </c>
      <c r="E11543" s="18" t="str">
        <f>+IFERROR(VLOOKUP(Cursos[[#This Row],[Modelo correcto]],Modelos[[Modelo correcto]:[¿En línea?]],3,FALSE),"REVISAR")</f>
        <v>SÍ</v>
      </c>
      <c r="F11543" s="18" t="str">
        <f>+Cursos[[#This Row],[IS]]&amp;Cursos[[#This Row],[Modelo correcto]]</f>
        <v>MIGUEL ANGEL COTA JARAMILLOP7800LP</v>
      </c>
      <c r="G11543" s="18">
        <v>1</v>
      </c>
      <c r="H11543" s="19">
        <v>43952</v>
      </c>
      <c r="I11543" s="18" t="str">
        <f>+IFERROR(VLOOKUP(Cursos[[#This Row],[Modelo correcto]],Modelos[[Modelo correcto]:[Aplica para certificación]],4,FALSE),"REVISAR")</f>
        <v>SÍ</v>
      </c>
    </row>
    <row r="11544" spans="1:9" x14ac:dyDescent="0.25">
      <c r="A11544" s="144" t="s">
        <v>2777</v>
      </c>
      <c r="B11544" s="144">
        <v>1</v>
      </c>
      <c r="C11544" s="145" t="s">
        <v>252</v>
      </c>
      <c r="D11544" s="18" t="str">
        <f>+IFERROR(VLOOKUP(Cursos[[#This Row],[Modelo correcto]],Modelos[[Modelo correcto]:[¿En línea?]],2,FALSE),"REVISAR")</f>
        <v>XEROX</v>
      </c>
      <c r="E11544" s="18" t="str">
        <f>+IFERROR(VLOOKUP(Cursos[[#This Row],[Modelo correcto]],Modelos[[Modelo correcto]:[¿En línea?]],3,FALSE),"REVISAR")</f>
        <v>SÍ</v>
      </c>
      <c r="F11544" s="18" t="str">
        <f>+Cursos[[#This Row],[IS]]&amp;Cursos[[#This Row],[Modelo correcto]]</f>
        <v>MIGUEL ANGEL COTA JARAMILLOP6700LP</v>
      </c>
      <c r="G11544" s="18">
        <v>1</v>
      </c>
      <c r="H11544" s="19">
        <v>43952</v>
      </c>
      <c r="I11544" s="18" t="str">
        <f>+IFERROR(VLOOKUP(Cursos[[#This Row],[Modelo correcto]],Modelos[[Modelo correcto]:[Aplica para certificación]],4,FALSE),"REVISAR")</f>
        <v>NO</v>
      </c>
    </row>
    <row r="11545" spans="1:9" x14ac:dyDescent="0.25">
      <c r="A11545" s="144" t="s">
        <v>2777</v>
      </c>
      <c r="B11545">
        <v>1</v>
      </c>
      <c r="C11545" s="145" t="s">
        <v>1627</v>
      </c>
      <c r="D11545" s="18" t="str">
        <f>+IFERROR(VLOOKUP(Cursos[[#This Row],[Modelo correcto]],Modelos[[Modelo correcto]:[¿En línea?]],2,FALSE),"REVISAR")</f>
        <v>XEROX</v>
      </c>
      <c r="E11545" s="18" t="str">
        <f>+IFERROR(VLOOKUP(Cursos[[#This Row],[Modelo correcto]],Modelos[[Modelo correcto]:[¿En línea?]],3,FALSE),"REVISAR")</f>
        <v>SÍ</v>
      </c>
      <c r="F11545" s="18" t="str">
        <f>+Cursos[[#This Row],[IS]]&amp;Cursos[[#This Row],[Modelo correcto]]</f>
        <v>MIGUEL ANGEL COTA JARAMILLOCOVID Xerox</v>
      </c>
      <c r="G11545" s="18">
        <v>1</v>
      </c>
      <c r="H11545" s="19">
        <v>43983</v>
      </c>
      <c r="I11545" s="18" t="str">
        <f>+IFERROR(VLOOKUP(Cursos[[#This Row],[Modelo correcto]],Modelos[[Modelo correcto]:[Aplica para certificación]],4,FALSE),"REVISAR")</f>
        <v>SÍ</v>
      </c>
    </row>
    <row r="11546" spans="1:9" x14ac:dyDescent="0.25">
      <c r="A11546" s="144" t="s">
        <v>2777</v>
      </c>
      <c r="B11546" s="144">
        <v>1</v>
      </c>
      <c r="C11546" s="145" t="s">
        <v>1243</v>
      </c>
      <c r="D11546" s="18" t="str">
        <f>+IFERROR(VLOOKUP(Cursos[[#This Row],[Modelo correcto]],Modelos[[Modelo correcto]:[¿En línea?]],2,FALSE),"REVISAR")</f>
        <v>XEROX</v>
      </c>
      <c r="E11546" s="18" t="str">
        <f>+IFERROR(VLOOKUP(Cursos[[#This Row],[Modelo correcto]],Modelos[[Modelo correcto]:[¿En línea?]],3,FALSE),"REVISAR")</f>
        <v>SÍ</v>
      </c>
      <c r="F11546" s="18" t="str">
        <f>+Cursos[[#This Row],[IS]]&amp;Cursos[[#This Row],[Modelo correcto]]</f>
        <v>MIGUEL ANGEL COTA JARAMILLO3KHCF</v>
      </c>
      <c r="G11546" s="18">
        <v>1</v>
      </c>
      <c r="H11546" s="19">
        <v>44044</v>
      </c>
      <c r="I11546" s="18" t="str">
        <f>+IFERROR(VLOOKUP(Cursos[[#This Row],[Modelo correcto]],Modelos[[Modelo correcto]:[Aplica para certificación]],4,FALSE),"REVISAR")</f>
        <v>SÍ</v>
      </c>
    </row>
    <row r="11547" spans="1:9" x14ac:dyDescent="0.25">
      <c r="A11547" s="144" t="s">
        <v>2777</v>
      </c>
      <c r="B11547" s="144">
        <v>1</v>
      </c>
      <c r="C11547" s="145" t="s">
        <v>1253</v>
      </c>
      <c r="D11547" s="18" t="str">
        <f>+IFERROR(VLOOKUP(Cursos[[#This Row],[Modelo correcto]],Modelos[[Modelo correcto]:[¿En línea?]],2,FALSE),"REVISAR")</f>
        <v>XEROX</v>
      </c>
      <c r="E11547" s="18" t="str">
        <f>+IFERROR(VLOOKUP(Cursos[[#This Row],[Modelo correcto]],Modelos[[Modelo correcto]:[¿En línea?]],3,FALSE),"REVISAR")</f>
        <v>SÍ</v>
      </c>
      <c r="F11547" s="18" t="str">
        <f>+Cursos[[#This Row],[IS]]&amp;Cursos[[#This Row],[Modelo correcto]]</f>
        <v>MIGUEL ANGEL COTA JARAMILLOGAINFIN</v>
      </c>
      <c r="G11547" s="18">
        <v>1</v>
      </c>
      <c r="H11547" s="19">
        <v>44044</v>
      </c>
      <c r="I11547" s="18" t="str">
        <f>+IFERROR(VLOOKUP(Cursos[[#This Row],[Modelo correcto]],Modelos[[Modelo correcto]:[Aplica para certificación]],4,FALSE),"REVISAR")</f>
        <v>SÍ</v>
      </c>
    </row>
    <row r="11548" spans="1:9" x14ac:dyDescent="0.25">
      <c r="A11548" s="144" t="s">
        <v>2777</v>
      </c>
      <c r="B11548" s="144">
        <v>1</v>
      </c>
      <c r="C11548" s="145" t="s">
        <v>1256</v>
      </c>
      <c r="D11548" s="18" t="str">
        <f>+IFERROR(VLOOKUP(Cursos[[#This Row],[Modelo correcto]],Modelos[[Modelo correcto]:[¿En línea?]],2,FALSE),"REVISAR")</f>
        <v>XEROX</v>
      </c>
      <c r="E11548" s="18" t="str">
        <f>+IFERROR(VLOOKUP(Cursos[[#This Row],[Modelo correcto]],Modelos[[Modelo correcto]:[¿En línea?]],3,FALSE),"REVISAR")</f>
        <v>SÍ</v>
      </c>
      <c r="F11548" s="18" t="str">
        <f>+Cursos[[#This Row],[IS]]&amp;Cursos[[#This Row],[Modelo correcto]]</f>
        <v>MIGUEL ANGEL COTA JARAMILLOGBOFFIN</v>
      </c>
      <c r="G11548" s="18">
        <v>1</v>
      </c>
      <c r="H11548" s="19">
        <v>44044</v>
      </c>
      <c r="I11548" s="18" t="str">
        <f>+IFERROR(VLOOKUP(Cursos[[#This Row],[Modelo correcto]],Modelos[[Modelo correcto]:[Aplica para certificación]],4,FALSE),"REVISAR")</f>
        <v>SÍ</v>
      </c>
    </row>
    <row r="11549" spans="1:9" x14ac:dyDescent="0.25">
      <c r="A11549" s="144" t="s">
        <v>2777</v>
      </c>
      <c r="B11549" s="144">
        <v>1</v>
      </c>
      <c r="C11549" s="145" t="s">
        <v>217</v>
      </c>
      <c r="D11549" s="18" t="str">
        <f>+IFERROR(VLOOKUP(Cursos[[#This Row],[Modelo correcto]],Modelos[[Modelo correcto]:[¿En línea?]],2,FALSE),"REVISAR")</f>
        <v>XEROX</v>
      </c>
      <c r="E11549" s="18" t="str">
        <f>+IFERROR(VLOOKUP(Cursos[[#This Row],[Modelo correcto]],Modelos[[Modelo correcto]:[¿En línea?]],3,FALSE),"REVISAR")</f>
        <v>SÍ</v>
      </c>
      <c r="F11549" s="18" t="str">
        <f>+Cursos[[#This Row],[IS]]&amp;Cursos[[#This Row],[Modelo correcto]]</f>
        <v>MIGUEL ANGEL COTA JARAMILLOV80PCSE</v>
      </c>
      <c r="G11549" s="18">
        <v>1</v>
      </c>
      <c r="H11549" s="19">
        <v>44136</v>
      </c>
      <c r="I11549" s="18" t="str">
        <f>+IFERROR(VLOOKUP(Cursos[[#This Row],[Modelo correcto]],Modelos[[Modelo correcto]:[Aplica para certificación]],4,FALSE),"REVISAR")</f>
        <v>NO</v>
      </c>
    </row>
    <row r="11550" spans="1:9" x14ac:dyDescent="0.25">
      <c r="A11550" s="144" t="s">
        <v>2777</v>
      </c>
      <c r="B11550" s="144">
        <v>1</v>
      </c>
      <c r="C11550" s="145" t="s">
        <v>66</v>
      </c>
      <c r="D11550" s="18" t="str">
        <f>+IFERROR(VLOOKUP(Cursos[[#This Row],[Modelo correcto]],Modelos[[Modelo correcto]:[¿En línea?]],2,FALSE),"REVISAR")</f>
        <v>XEROX</v>
      </c>
      <c r="E11550" s="18" t="str">
        <f>+IFERROR(VLOOKUP(Cursos[[#This Row],[Modelo correcto]],Modelos[[Modelo correcto]:[¿En línea?]],3,FALSE),"REVISAR")</f>
        <v>SÍ</v>
      </c>
      <c r="F11550" s="18" t="str">
        <f>+Cursos[[#This Row],[IS]]&amp;Cursos[[#This Row],[Modelo correcto]]</f>
        <v>MIGUEL ANGEL COTA JARAMILLOVERSDFE</v>
      </c>
      <c r="G11550" s="18">
        <v>1</v>
      </c>
      <c r="H11550" s="44">
        <v>44136</v>
      </c>
      <c r="I11550" s="18" t="str">
        <f>+IFERROR(VLOOKUP(Cursos[[#This Row],[Modelo correcto]],Modelos[[Modelo correcto]:[Aplica para certificación]],4,FALSE),"REVISAR")</f>
        <v>SÍ</v>
      </c>
    </row>
    <row r="11551" spans="1:9" x14ac:dyDescent="0.25">
      <c r="A11551" s="144" t="s">
        <v>2757</v>
      </c>
      <c r="B11551" s="144">
        <v>1</v>
      </c>
      <c r="C11551" s="145" t="s">
        <v>791</v>
      </c>
      <c r="D11551" s="145" t="str">
        <f>+IFERROR(VLOOKUP(Cursos[[#This Row],[Modelo correcto]],Modelos[[Modelo correcto]:[¿En línea?]],2,FALSE),"REVISAR")</f>
        <v>XEROX</v>
      </c>
      <c r="E11551" s="145" t="str">
        <f>+IFERROR(VLOOKUP(Cursos[[#This Row],[Modelo correcto]],Modelos[[Modelo correcto]:[¿En línea?]],3,FALSE),"REVISAR")</f>
        <v>NO</v>
      </c>
      <c r="F11551" s="18" t="str">
        <f>+Cursos[[#This Row],[IS]]&amp;Cursos[[#This Row],[Modelo correcto]]</f>
        <v>ALBERTO ANTONIO TENORIO ALVAREZWC5330</v>
      </c>
      <c r="G11551" s="18">
        <v>1</v>
      </c>
      <c r="H11551" s="18"/>
      <c r="I11551" s="18" t="str">
        <f>+IFERROR(VLOOKUP(Cursos[[#This Row],[Modelo correcto]],Modelos[[Modelo correcto]:[Aplica para certificación]],4,FALSE),"REVISAR")</f>
        <v>NO</v>
      </c>
    </row>
    <row r="11552" spans="1:9" x14ac:dyDescent="0.25">
      <c r="A11552" s="144" t="s">
        <v>2777</v>
      </c>
      <c r="B11552" s="144">
        <v>1</v>
      </c>
      <c r="C11552" s="145" t="s">
        <v>197</v>
      </c>
      <c r="D11552" s="18" t="str">
        <f>+IFERROR(VLOOKUP(Cursos[[#This Row],[Modelo correcto]],Modelos[[Modelo correcto]:[¿En línea?]],2,FALSE),"REVISAR")</f>
        <v>XEROX</v>
      </c>
      <c r="E11552" s="18" t="str">
        <f>+IFERROR(VLOOKUP(Cursos[[#This Row],[Modelo correcto]],Modelos[[Modelo correcto]:[¿En línea?]],3,FALSE),"REVISAR")</f>
        <v>SÍ</v>
      </c>
      <c r="F11552" s="18" t="str">
        <f>+Cursos[[#This Row],[IS]]&amp;Cursos[[#This Row],[Modelo correcto]]</f>
        <v>MIGUEL ANGEL COTA JARAMILLOLPV180P</v>
      </c>
      <c r="G11552" s="18">
        <v>1</v>
      </c>
      <c r="H11552" s="44">
        <v>44136</v>
      </c>
      <c r="I11552" s="18" t="str">
        <f>+IFERROR(VLOOKUP(Cursos[[#This Row],[Modelo correcto]],Modelos[[Modelo correcto]:[Aplica para certificación]],4,FALSE),"REVISAR")</f>
        <v>SÍ</v>
      </c>
    </row>
    <row r="11553" spans="1:9" x14ac:dyDescent="0.25">
      <c r="A11553" s="144" t="s">
        <v>2757</v>
      </c>
      <c r="B11553" s="144">
        <v>1</v>
      </c>
      <c r="C11553" s="145" t="s">
        <v>792</v>
      </c>
      <c r="D11553" s="145" t="str">
        <f>+IFERROR(VLOOKUP(Cursos[[#This Row],[Modelo correcto]],Modelos[[Modelo correcto]:[¿En línea?]],2,FALSE),"REVISAR")</f>
        <v>XEROX</v>
      </c>
      <c r="E11553" s="145" t="str">
        <f>+IFERROR(VLOOKUP(Cursos[[#This Row],[Modelo correcto]],Modelos[[Modelo correcto]:[¿En línea?]],3,FALSE),"REVISAR")</f>
        <v>NO</v>
      </c>
      <c r="F11553" s="18" t="str">
        <f>+Cursos[[#This Row],[IS]]&amp;Cursos[[#This Row],[Modelo correcto]]</f>
        <v>ALBERTO ANTONIO TENORIO ALVAREZWC5790</v>
      </c>
      <c r="G11553" s="18">
        <v>1</v>
      </c>
      <c r="H11553" s="18"/>
      <c r="I11553" s="18" t="str">
        <f>+IFERROR(VLOOKUP(Cursos[[#This Row],[Modelo correcto]],Modelos[[Modelo correcto]:[Aplica para certificación]],4,FALSE),"REVISAR")</f>
        <v>NO</v>
      </c>
    </row>
    <row r="11554" spans="1:9" x14ac:dyDescent="0.25">
      <c r="A11554" s="144" t="s">
        <v>2777</v>
      </c>
      <c r="B11554" s="144">
        <v>1</v>
      </c>
      <c r="C11554" s="145" t="s">
        <v>2380</v>
      </c>
      <c r="D11554" s="18" t="str">
        <f>+IFERROR(VLOOKUP(Cursos[[#This Row],[Modelo correcto]],Modelos[[Modelo correcto]:[¿En línea?]],2,FALSE),"REVISAR")</f>
        <v>XEROX</v>
      </c>
      <c r="E11554" s="18" t="str">
        <f>+IFERROR(VLOOKUP(Cursos[[#This Row],[Modelo correcto]],Modelos[[Modelo correcto]:[¿En línea?]],3,FALSE),"REVISAR")</f>
        <v>SÍ</v>
      </c>
      <c r="F11554" s="18" t="str">
        <f>+Cursos[[#This Row],[IS]]&amp;Cursos[[#This Row],[Modelo correcto]]</f>
        <v>MIGUEL ANGEL COTA JARAMILLOLPV31P</v>
      </c>
      <c r="G11554" s="18">
        <v>1</v>
      </c>
      <c r="H11554" s="44">
        <v>44136</v>
      </c>
      <c r="I11554" s="18" t="str">
        <f>+IFERROR(VLOOKUP(Cursos[[#This Row],[Modelo correcto]],Modelos[[Modelo correcto]:[Aplica para certificación]],4,FALSE),"REVISAR")</f>
        <v>SÍ</v>
      </c>
    </row>
    <row r="11555" spans="1:9" x14ac:dyDescent="0.25">
      <c r="A11555" s="144" t="s">
        <v>373</v>
      </c>
      <c r="B11555" s="144">
        <v>1</v>
      </c>
      <c r="C11555" s="63" t="s">
        <v>1243</v>
      </c>
      <c r="D11555" s="18" t="str">
        <f>+IFERROR(VLOOKUP(Cursos[[#This Row],[Modelo correcto]],Modelos[[Modelo correcto]:[¿En línea?]],2,FALSE),"REVISAR")</f>
        <v>XEROX</v>
      </c>
      <c r="E11555" s="18" t="str">
        <f>+IFERROR(VLOOKUP(Cursos[[#This Row],[Modelo correcto]],Modelos[[Modelo correcto]:[¿En línea?]],3,FALSE),"REVISAR")</f>
        <v>SÍ</v>
      </c>
      <c r="F11555" s="18" t="str">
        <f>+Cursos[[#This Row],[IS]]&amp;Cursos[[#This Row],[Modelo correcto]]</f>
        <v>MIGUEL DE LA ROSA RODRIGUEZ3KHCF</v>
      </c>
      <c r="G11555" s="18">
        <v>0</v>
      </c>
      <c r="H11555" s="19">
        <v>43952</v>
      </c>
      <c r="I11555" s="18" t="str">
        <f>+IFERROR(VLOOKUP(Cursos[[#This Row],[Modelo correcto]],Modelos[[Modelo correcto]:[Aplica para certificación]],4,FALSE),"REVISAR")</f>
        <v>SÍ</v>
      </c>
    </row>
    <row r="11556" spans="1:9" x14ac:dyDescent="0.25">
      <c r="A11556" s="144" t="s">
        <v>373</v>
      </c>
      <c r="B11556" s="144">
        <v>1</v>
      </c>
      <c r="C11556" s="63" t="s">
        <v>1170</v>
      </c>
      <c r="D11556" s="18" t="str">
        <f>+IFERROR(VLOOKUP(Cursos[[#This Row],[Modelo correcto]],Modelos[[Modelo correcto]:[¿En línea?]],2,FALSE),"REVISAR")</f>
        <v>CANON</v>
      </c>
      <c r="E11556" s="18" t="str">
        <f>+IFERROR(VLOOKUP(Cursos[[#This Row],[Modelo correcto]],Modelos[[Modelo correcto]:[¿En línea?]],3,FALSE),"REVISAR")</f>
        <v>SÍ</v>
      </c>
      <c r="F11556" s="18" t="str">
        <f>+Cursos[[#This Row],[IS]]&amp;Cursos[[#This Row],[Modelo correcto]]</f>
        <v>MIGUEL DE LA ROSA RODRIGUEZBásico Eq. Color</v>
      </c>
      <c r="G11556" s="18">
        <v>1</v>
      </c>
      <c r="H11556" s="19">
        <v>43891</v>
      </c>
      <c r="I11556" s="18" t="str">
        <f>+IFERROR(VLOOKUP(Cursos[[#This Row],[Modelo correcto]],Modelos[[Modelo correcto]:[Aplica para certificación]],4,FALSE),"REVISAR")</f>
        <v>SÍ</v>
      </c>
    </row>
    <row r="11557" spans="1:9" x14ac:dyDescent="0.25">
      <c r="A11557" s="144" t="s">
        <v>373</v>
      </c>
      <c r="B11557" s="144">
        <v>1</v>
      </c>
      <c r="C11557" s="63" t="s">
        <v>759</v>
      </c>
      <c r="D11557" s="18" t="str">
        <f>+IFERROR(VLOOKUP(Cursos[[#This Row],[Modelo correcto]],Modelos[[Modelo correcto]:[¿En línea?]],2,FALSE),"REVISAR")</f>
        <v>CANON</v>
      </c>
      <c r="E11557" s="18" t="str">
        <f>+IFERROR(VLOOKUP(Cursos[[#This Row],[Modelo correcto]],Modelos[[Modelo correcto]:[¿En línea?]],3,FALSE),"REVISAR")</f>
        <v>SÍ</v>
      </c>
      <c r="F11557" s="18" t="str">
        <f>+Cursos[[#This Row],[IS]]&amp;Cursos[[#This Row],[Modelo correcto]]</f>
        <v>MIGUEL DE LA ROSA RODRIGUEZBásico Eq. Dig. B&amp;W</v>
      </c>
      <c r="G11557" s="18">
        <v>1</v>
      </c>
      <c r="H11557" s="19">
        <v>43862</v>
      </c>
      <c r="I11557" s="18" t="str">
        <f>+IFERROR(VLOOKUP(Cursos[[#This Row],[Modelo correcto]],Modelos[[Modelo correcto]:[Aplica para certificación]],4,FALSE),"REVISAR")</f>
        <v>SÍ</v>
      </c>
    </row>
    <row r="11558" spans="1:9" x14ac:dyDescent="0.25">
      <c r="A11558" s="144" t="s">
        <v>373</v>
      </c>
      <c r="B11558">
        <v>1</v>
      </c>
      <c r="C11558" s="63" t="s">
        <v>757</v>
      </c>
      <c r="D11558" s="18" t="str">
        <f>+IFERROR(VLOOKUP(Cursos[[#This Row],[Modelo correcto]],Modelos[[Modelo correcto]:[¿En línea?]],2,FALSE),"REVISAR")</f>
        <v>CANON</v>
      </c>
      <c r="E11558" s="18" t="str">
        <f>+IFERROR(VLOOKUP(Cursos[[#This Row],[Modelo correcto]],Modelos[[Modelo correcto]:[¿En línea?]],3,FALSE),"REVISAR")</f>
        <v>SÍ</v>
      </c>
      <c r="F11558" s="18" t="str">
        <f>+Cursos[[#This Row],[IS]]&amp;Cursos[[#This Row],[Modelo correcto]]</f>
        <v>MIGUEL DE LA ROSA RODRIGUEZBásico imagePROGRAF</v>
      </c>
      <c r="G11558" s="18">
        <v>1</v>
      </c>
      <c r="H11558" s="19">
        <v>43891</v>
      </c>
      <c r="I11558" s="18" t="str">
        <f>+IFERROR(VLOOKUP(Cursos[[#This Row],[Modelo correcto]],Modelos[[Modelo correcto]:[Aplica para certificación]],4,FALSE),"REVISAR")</f>
        <v>SÍ</v>
      </c>
    </row>
    <row r="11559" spans="1:9" x14ac:dyDescent="0.25">
      <c r="A11559" s="144" t="s">
        <v>373</v>
      </c>
      <c r="B11559">
        <v>1</v>
      </c>
      <c r="C11559" s="63" t="s">
        <v>870</v>
      </c>
      <c r="D11559" s="18" t="str">
        <f>+IFERROR(VLOOKUP(Cursos[[#This Row],[Modelo correcto]],Modelos[[Modelo correcto]:[¿En línea?]],2,FALSE),"REVISAR")</f>
        <v>CANON</v>
      </c>
      <c r="E11559" s="18" t="str">
        <f>+IFERROR(VLOOKUP(Cursos[[#This Row],[Modelo correcto]],Modelos[[Modelo correcto]:[¿En línea?]],3,FALSE),"REVISAR")</f>
        <v>SÍ</v>
      </c>
      <c r="F11559" s="18" t="str">
        <f>+Cursos[[#This Row],[IS]]&amp;Cursos[[#This Row],[Modelo correcto]]</f>
        <v>MIGUEL DE LA ROSA RODRIGUEZDRG2140</v>
      </c>
      <c r="G11559" s="18">
        <v>1</v>
      </c>
      <c r="H11559" s="19">
        <v>43891</v>
      </c>
      <c r="I11559" s="18" t="str">
        <f>+IFERROR(VLOOKUP(Cursos[[#This Row],[Modelo correcto]],Modelos[[Modelo correcto]:[Aplica para certificación]],4,FALSE),"REVISAR")</f>
        <v>SÍ</v>
      </c>
    </row>
    <row r="11560" spans="1:9" x14ac:dyDescent="0.25">
      <c r="A11560" s="144" t="s">
        <v>373</v>
      </c>
      <c r="B11560" s="144">
        <v>1</v>
      </c>
      <c r="C11560" s="63" t="s">
        <v>551</v>
      </c>
      <c r="D11560" s="18" t="str">
        <f>+IFERROR(VLOOKUP(Cursos[[#This Row],[Modelo correcto]],Modelos[[Modelo correcto]:[¿En línea?]],2,FALSE),"REVISAR")</f>
        <v>CANON</v>
      </c>
      <c r="E11560" s="18" t="str">
        <f>+IFERROR(VLOOKUP(Cursos[[#This Row],[Modelo correcto]],Modelos[[Modelo correcto]:[¿En línea?]],3,FALSE),"REVISAR")</f>
        <v>SÍ</v>
      </c>
      <c r="F11560" s="18" t="str">
        <f>+Cursos[[#This Row],[IS]]&amp;Cursos[[#This Row],[Modelo correcto]]</f>
        <v>MIGUEL DE LA ROSA RODRIGUEZIPF PRO</v>
      </c>
      <c r="G11560" s="18">
        <v>1</v>
      </c>
      <c r="H11560" s="19">
        <v>43891</v>
      </c>
      <c r="I11560" s="18" t="str">
        <f>+IFERROR(VLOOKUP(Cursos[[#This Row],[Modelo correcto]],Modelos[[Modelo correcto]:[Aplica para certificación]],4,FALSE),"REVISAR")</f>
        <v>SÍ</v>
      </c>
    </row>
    <row r="11561" spans="1:9" x14ac:dyDescent="0.25">
      <c r="A11561" s="144" t="s">
        <v>373</v>
      </c>
      <c r="B11561" s="144">
        <v>1</v>
      </c>
      <c r="C11561" s="63" t="s">
        <v>753</v>
      </c>
      <c r="D11561" s="18" t="str">
        <f>+IFERROR(VLOOKUP(Cursos[[#This Row],[Modelo correcto]],Modelos[[Modelo correcto]:[¿En línea?]],2,FALSE),"REVISAR")</f>
        <v>CANON</v>
      </c>
      <c r="E11561" s="18" t="str">
        <f>+IFERROR(VLOOKUP(Cursos[[#This Row],[Modelo correcto]],Modelos[[Modelo correcto]:[¿En línea?]],3,FALSE),"REVISAR")</f>
        <v>SÍ</v>
      </c>
      <c r="F11561" s="18" t="str">
        <f>+Cursos[[#This Row],[IS]]&amp;Cursos[[#This Row],[Modelo correcto]]</f>
        <v>MIGUEL DE LA ROSA RODRIGUEZIR 1643</v>
      </c>
      <c r="G11561" s="18">
        <v>1</v>
      </c>
      <c r="H11561" s="19">
        <v>43862</v>
      </c>
      <c r="I11561" s="18" t="str">
        <f>+IFERROR(VLOOKUP(Cursos[[#This Row],[Modelo correcto]],Modelos[[Modelo correcto]:[Aplica para certificación]],4,FALSE),"REVISAR")</f>
        <v>SÍ</v>
      </c>
    </row>
    <row r="11562" spans="1:9" x14ac:dyDescent="0.25">
      <c r="A11562" s="144" t="s">
        <v>373</v>
      </c>
      <c r="B11562" s="144">
        <v>1</v>
      </c>
      <c r="C11562" s="63" t="s">
        <v>449</v>
      </c>
      <c r="D11562" s="18" t="str">
        <f>+IFERROR(VLOOKUP(Cursos[[#This Row],[Modelo correcto]],Modelos[[Modelo correcto]:[¿En línea?]],2,FALSE),"REVISAR")</f>
        <v>CANON</v>
      </c>
      <c r="E11562" s="18" t="str">
        <f>+IFERROR(VLOOKUP(Cursos[[#This Row],[Modelo correcto]],Modelos[[Modelo correcto]:[¿En línea?]],3,FALSE),"REVISAR")</f>
        <v>SÍ</v>
      </c>
      <c r="F11562" s="18" t="str">
        <f>+Cursos[[#This Row],[IS]]&amp;Cursos[[#This Row],[Modelo correcto]]</f>
        <v>MIGUEL DE LA ROSA RODRIGUEZIR1435</v>
      </c>
      <c r="G11562" s="18">
        <v>1</v>
      </c>
      <c r="H11562" s="19">
        <v>43862</v>
      </c>
      <c r="I11562" s="18" t="str">
        <f>+IFERROR(VLOOKUP(Cursos[[#This Row],[Modelo correcto]],Modelos[[Modelo correcto]:[Aplica para certificación]],4,FALSE),"REVISAR")</f>
        <v>SÍ</v>
      </c>
    </row>
    <row r="11563" spans="1:9" x14ac:dyDescent="0.25">
      <c r="A11563" s="144" t="s">
        <v>373</v>
      </c>
      <c r="B11563" s="144">
        <v>1</v>
      </c>
      <c r="C11563" s="63" t="s">
        <v>1097</v>
      </c>
      <c r="D11563" s="18" t="str">
        <f>+IFERROR(VLOOKUP(Cursos[[#This Row],[Modelo correcto]],Modelos[[Modelo correcto]:[¿En línea?]],2,FALSE),"REVISAR")</f>
        <v>CANON</v>
      </c>
      <c r="E11563" s="18" t="str">
        <f>+IFERROR(VLOOKUP(Cursos[[#This Row],[Modelo correcto]],Modelos[[Modelo correcto]:[¿En línea?]],3,FALSE),"REVISAR")</f>
        <v>SÍ</v>
      </c>
      <c r="F11563" s="18" t="str">
        <f>+Cursos[[#This Row],[IS]]&amp;Cursos[[#This Row],[Modelo correcto]]</f>
        <v>MIGUEL DE LA ROSA RODRIGUEZIR2630</v>
      </c>
      <c r="G11563" s="18">
        <v>1</v>
      </c>
      <c r="H11563" s="19">
        <v>43891</v>
      </c>
      <c r="I11563" s="18" t="str">
        <f>+IFERROR(VLOOKUP(Cursos[[#This Row],[Modelo correcto]],Modelos[[Modelo correcto]:[Aplica para certificación]],4,FALSE),"REVISAR")</f>
        <v>SÍ</v>
      </c>
    </row>
    <row r="11564" spans="1:9" x14ac:dyDescent="0.25">
      <c r="A11564" s="144" t="s">
        <v>373</v>
      </c>
      <c r="B11564" s="144">
        <v>1</v>
      </c>
      <c r="C11564" s="63" t="s">
        <v>754</v>
      </c>
      <c r="D11564" s="18" t="str">
        <f>+IFERROR(VLOOKUP(Cursos[[#This Row],[Modelo correcto]],Modelos[[Modelo correcto]:[¿En línea?]],2,FALSE),"REVISAR")</f>
        <v>CANON</v>
      </c>
      <c r="E11564" s="18" t="str">
        <f>+IFERROR(VLOOKUP(Cursos[[#This Row],[Modelo correcto]],Modelos[[Modelo correcto]:[¿En línea?]],3,FALSE),"REVISAR")</f>
        <v>SÍ</v>
      </c>
      <c r="F11564" s="18" t="str">
        <f>+Cursos[[#This Row],[IS]]&amp;Cursos[[#This Row],[Modelo correcto]]</f>
        <v>MIGUEL DE LA ROSA RODRIGUEZIRA 715</v>
      </c>
      <c r="G11564" s="18">
        <v>1</v>
      </c>
      <c r="H11564" s="19">
        <v>43862</v>
      </c>
      <c r="I11564" s="18" t="str">
        <f>+IFERROR(VLOOKUP(Cursos[[#This Row],[Modelo correcto]],Modelos[[Modelo correcto]:[Aplica para certificación]],4,FALSE),"REVISAR")</f>
        <v>NO</v>
      </c>
    </row>
    <row r="11565" spans="1:9" x14ac:dyDescent="0.25">
      <c r="A11565" s="144" t="s">
        <v>373</v>
      </c>
      <c r="B11565" s="144">
        <v>1</v>
      </c>
      <c r="C11565" s="63" t="s">
        <v>1098</v>
      </c>
      <c r="D11565" s="18" t="str">
        <f>+IFERROR(VLOOKUP(Cursos[[#This Row],[Modelo correcto]],Modelos[[Modelo correcto]:[¿En línea?]],2,FALSE),"REVISAR")</f>
        <v>CANON</v>
      </c>
      <c r="E11565" s="18" t="str">
        <f>+IFERROR(VLOOKUP(Cursos[[#This Row],[Modelo correcto]],Modelos[[Modelo correcto]:[¿En línea?]],3,FALSE),"REVISAR")</f>
        <v>SÍ</v>
      </c>
      <c r="F11565" s="18" t="str">
        <f>+Cursos[[#This Row],[IS]]&amp;Cursos[[#This Row],[Modelo correcto]]</f>
        <v>MIGUEL DE LA ROSA RODRIGUEZIRAC475</v>
      </c>
      <c r="G11565" s="18">
        <v>1</v>
      </c>
      <c r="H11565" s="19">
        <v>43891</v>
      </c>
      <c r="I11565" s="18" t="str">
        <f>+IFERROR(VLOOKUP(Cursos[[#This Row],[Modelo correcto]],Modelos[[Modelo correcto]:[Aplica para certificación]],4,FALSE),"REVISAR")</f>
        <v>SÍ</v>
      </c>
    </row>
    <row r="11566" spans="1:9" x14ac:dyDescent="0.25">
      <c r="A11566" s="144" t="s">
        <v>373</v>
      </c>
      <c r="B11566" s="144">
        <v>1</v>
      </c>
      <c r="C11566" s="63" t="s">
        <v>854</v>
      </c>
      <c r="D11566" s="18" t="str">
        <f>+IFERROR(VLOOKUP(Cursos[[#This Row],[Modelo correcto]],Modelos[[Modelo correcto]:[¿En línea?]],2,FALSE),"REVISAR")</f>
        <v>CANON</v>
      </c>
      <c r="E11566" s="18" t="str">
        <f>+IFERROR(VLOOKUP(Cursos[[#This Row],[Modelo correcto]],Modelos[[Modelo correcto]:[¿En línea?]],3,FALSE),"REVISAR")</f>
        <v>SÍ</v>
      </c>
      <c r="F11566" s="18" t="str">
        <f>+Cursos[[#This Row],[IS]]&amp;Cursos[[#This Row],[Modelo correcto]]</f>
        <v>MIGUEL DE LA ROSA RODRIGUEZIRC1335</v>
      </c>
      <c r="G11566" s="18">
        <v>1</v>
      </c>
      <c r="H11566" s="19">
        <v>43922</v>
      </c>
      <c r="I11566" s="18" t="str">
        <f>+IFERROR(VLOOKUP(Cursos[[#This Row],[Modelo correcto]],Modelos[[Modelo correcto]:[Aplica para certificación]],4,FALSE),"REVISAR")</f>
        <v>NO</v>
      </c>
    </row>
    <row r="11567" spans="1:9" x14ac:dyDescent="0.25">
      <c r="A11567" s="144" t="s">
        <v>373</v>
      </c>
      <c r="B11567" s="144">
        <v>1</v>
      </c>
      <c r="C11567" s="159" t="s">
        <v>1157</v>
      </c>
      <c r="D11567" s="18" t="str">
        <f>+IFERROR(VLOOKUP(Cursos[[#This Row],[Modelo correcto]],Modelos[[Modelo correcto]:[¿En línea?]],2,FALSE),"REVISAR")</f>
        <v>CANON</v>
      </c>
      <c r="E11567" s="18" t="str">
        <f>+IFERROR(VLOOKUP(Cursos[[#This Row],[Modelo correcto]],Modelos[[Modelo correcto]:[¿En línea?]],3,FALSE),"REVISAR")</f>
        <v>SÍ</v>
      </c>
      <c r="F11567" s="18" t="str">
        <f>+Cursos[[#This Row],[IS]]&amp;Cursos[[#This Row],[Modelo correcto]]</f>
        <v>MIGUEL DE LA ROSA RODRIGUEZIRC355</v>
      </c>
      <c r="G11567" s="18">
        <v>1</v>
      </c>
      <c r="H11567" s="19">
        <v>43922</v>
      </c>
      <c r="I11567" s="18" t="str">
        <f>+IFERROR(VLOOKUP(Cursos[[#This Row],[Modelo correcto]],Modelos[[Modelo correcto]:[Aplica para certificación]],4,FALSE),"REVISAR")</f>
        <v>SÍ</v>
      </c>
    </row>
    <row r="11568" spans="1:9" x14ac:dyDescent="0.25">
      <c r="A11568" s="144" t="s">
        <v>373</v>
      </c>
      <c r="B11568" s="144">
        <v>1</v>
      </c>
      <c r="C11568" s="63" t="s">
        <v>1002</v>
      </c>
      <c r="D11568" s="18" t="str">
        <f>+IFERROR(VLOOKUP(Cursos[[#This Row],[Modelo correcto]],Modelos[[Modelo correcto]:[¿En línea?]],2,FALSE),"REVISAR")</f>
        <v>CANON</v>
      </c>
      <c r="E11568" s="18" t="str">
        <f>+IFERROR(VLOOKUP(Cursos[[#This Row],[Modelo correcto]],Modelos[[Modelo correcto]:[¿En línea?]],3,FALSE),"REVISAR")</f>
        <v>SÍ</v>
      </c>
      <c r="F11568" s="18" t="str">
        <f>+Cursos[[#This Row],[IS]]&amp;Cursos[[#This Row],[Modelo correcto]]</f>
        <v>MIGUEL DE LA ROSA RODRIGUEZLBP350</v>
      </c>
      <c r="G11568" s="18">
        <v>1</v>
      </c>
      <c r="H11568" s="19">
        <v>43922</v>
      </c>
      <c r="I11568" s="18" t="str">
        <f>+IFERROR(VLOOKUP(Cursos[[#This Row],[Modelo correcto]],Modelos[[Modelo correcto]:[Aplica para certificación]],4,FALSE),"REVISAR")</f>
        <v>NO</v>
      </c>
    </row>
    <row r="11569" spans="1:9" x14ac:dyDescent="0.25">
      <c r="A11569" s="144" t="s">
        <v>373</v>
      </c>
      <c r="B11569" s="144">
        <v>1</v>
      </c>
      <c r="C11569" s="64" t="s">
        <v>1165</v>
      </c>
      <c r="D11569" s="18" t="str">
        <f>+IFERROR(VLOOKUP(Cursos[[#This Row],[Modelo correcto]],Modelos[[Modelo correcto]:[¿En línea?]],2,FALSE),"REVISAR")</f>
        <v>CANON</v>
      </c>
      <c r="E11569" s="18" t="str">
        <f>+IFERROR(VLOOKUP(Cursos[[#This Row],[Modelo correcto]],Modelos[[Modelo correcto]:[¿En línea?]],3,FALSE),"REVISAR")</f>
        <v>SÍ</v>
      </c>
      <c r="F11569" s="18" t="str">
        <f>+Cursos[[#This Row],[IS]]&amp;Cursos[[#This Row],[Modelo correcto]]</f>
        <v>MIGUEL DE LA ROSA RODRIGUEZLBP664C</v>
      </c>
      <c r="G11569" s="18">
        <v>1</v>
      </c>
      <c r="H11569" s="19">
        <v>43922</v>
      </c>
      <c r="I11569" s="18" t="str">
        <f>+IFERROR(VLOOKUP(Cursos[[#This Row],[Modelo correcto]],Modelos[[Modelo correcto]:[Aplica para certificación]],4,FALSE),"REVISAR")</f>
        <v>NO</v>
      </c>
    </row>
    <row r="11570" spans="1:9" x14ac:dyDescent="0.25">
      <c r="A11570" s="144" t="s">
        <v>373</v>
      </c>
      <c r="B11570">
        <v>1</v>
      </c>
      <c r="C11570" s="145" t="s">
        <v>756</v>
      </c>
      <c r="D11570" s="18" t="str">
        <f>+IFERROR(VLOOKUP(Cursos[[#This Row],[Modelo correcto]],Modelos[[Modelo correcto]:[¿En línea?]],2,FALSE),"REVISAR")</f>
        <v>CANON</v>
      </c>
      <c r="E11570" s="18" t="str">
        <f>+IFERROR(VLOOKUP(Cursos[[#This Row],[Modelo correcto]],Modelos[[Modelo correcto]:[¿En línea?]],3,FALSE),"REVISAR")</f>
        <v>SÍ</v>
      </c>
      <c r="F11570" s="18" t="str">
        <f>+Cursos[[#This Row],[IS]]&amp;Cursos[[#This Row],[Modelo correcto]]</f>
        <v>MIGUEL DE LA ROSA RODRIGUEZPrincipios básicos de escáner</v>
      </c>
      <c r="G11570" s="18">
        <v>1</v>
      </c>
      <c r="H11570" s="19">
        <v>43891</v>
      </c>
      <c r="I11570" s="18" t="str">
        <f>+IFERROR(VLOOKUP(Cursos[[#This Row],[Modelo correcto]],Modelos[[Modelo correcto]:[Aplica para certificación]],4,FALSE),"REVISAR")</f>
        <v>SÍ</v>
      </c>
    </row>
    <row r="11571" spans="1:9" x14ac:dyDescent="0.25">
      <c r="A11571" s="144" t="s">
        <v>373</v>
      </c>
      <c r="B11571">
        <v>1</v>
      </c>
      <c r="C11571" s="63" t="s">
        <v>281</v>
      </c>
      <c r="D11571" s="18" t="str">
        <f>+IFERROR(VLOOKUP(Cursos[[#This Row],[Modelo correcto]],Modelos[[Modelo correcto]:[¿En línea?]],2,FALSE),"REVISAR")</f>
        <v>XEROX</v>
      </c>
      <c r="E11571" s="18" t="str">
        <f>+IFERROR(VLOOKUP(Cursos[[#This Row],[Modelo correcto]],Modelos[[Modelo correcto]:[¿En línea?]],3,FALSE),"REVISAR")</f>
        <v>SÍ</v>
      </c>
      <c r="F11571" s="18" t="str">
        <f>+Cursos[[#This Row],[IS]]&amp;Cursos[[#This Row],[Modelo correcto]]</f>
        <v>MIGUEL DE LA ROSA RODRIGUEZA4HCF</v>
      </c>
      <c r="G11571" s="18">
        <v>1</v>
      </c>
      <c r="H11571" s="19">
        <v>43831</v>
      </c>
      <c r="I11571" s="18" t="str">
        <f>+IFERROR(VLOOKUP(Cursos[[#This Row],[Modelo correcto]],Modelos[[Modelo correcto]:[Aplica para certificación]],4,FALSE),"REVISAR")</f>
        <v>SÍ</v>
      </c>
    </row>
    <row r="11572" spans="1:9" x14ac:dyDescent="0.25">
      <c r="A11572" s="144" t="s">
        <v>373</v>
      </c>
      <c r="B11572">
        <v>1</v>
      </c>
      <c r="C11572" s="63" t="s">
        <v>251</v>
      </c>
      <c r="D11572" s="18" t="str">
        <f>+IFERROR(VLOOKUP(Cursos[[#This Row],[Modelo correcto]],Modelos[[Modelo correcto]:[¿En línea?]],2,FALSE),"REVISAR")</f>
        <v>XEROX</v>
      </c>
      <c r="E11572" s="18" t="str">
        <f>+IFERROR(VLOOKUP(Cursos[[#This Row],[Modelo correcto]],Modelos[[Modelo correcto]:[¿En línea?]],3,FALSE),"REVISAR")</f>
        <v>SÍ</v>
      </c>
      <c r="F11572" s="18" t="str">
        <f>+Cursos[[#This Row],[IS]]&amp;Cursos[[#This Row],[Modelo correcto]]</f>
        <v>MIGUEL DE LA ROSA RODRIGUEZAC80XTA</v>
      </c>
      <c r="G11572" s="18">
        <v>1</v>
      </c>
      <c r="H11572" s="19">
        <v>43831</v>
      </c>
      <c r="I11572" s="18" t="str">
        <f>+IFERROR(VLOOKUP(Cursos[[#This Row],[Modelo correcto]],Modelos[[Modelo correcto]:[Aplica para certificación]],4,FALSE),"REVISAR")</f>
        <v>SÍ</v>
      </c>
    </row>
    <row r="11573" spans="1:9" x14ac:dyDescent="0.25">
      <c r="A11573" s="144" t="s">
        <v>373</v>
      </c>
      <c r="B11573">
        <v>1</v>
      </c>
      <c r="C11573" s="145" t="s">
        <v>276</v>
      </c>
      <c r="D11573" s="18" t="str">
        <f>+IFERROR(VLOOKUP(Cursos[[#This Row],[Modelo correcto]],Modelos[[Modelo correcto]:[¿En línea?]],2,FALSE),"REVISAR")</f>
        <v>XEROX</v>
      </c>
      <c r="E11573" s="18" t="str">
        <f>+IFERROR(VLOOKUP(Cursos[[#This Row],[Modelo correcto]],Modelos[[Modelo correcto]:[¿En línea?]],3,FALSE),"REVISAR")</f>
        <v>SÍ</v>
      </c>
      <c r="F11573" s="18" t="str">
        <f>+Cursos[[#This Row],[IS]]&amp;Cursos[[#This Row],[Modelo correcto]]</f>
        <v>MIGUEL DE LA ROSA RODRIGUEZPC90XTA</v>
      </c>
      <c r="G11573" s="18">
        <v>1</v>
      </c>
      <c r="H11573" s="19">
        <v>43831</v>
      </c>
      <c r="I11573" s="18" t="str">
        <f>+IFERROR(VLOOKUP(Cursos[[#This Row],[Modelo correcto]],Modelos[[Modelo correcto]:[Aplica para certificación]],4,FALSE),"REVISAR")</f>
        <v>SÍ</v>
      </c>
    </row>
    <row r="11574" spans="1:9" x14ac:dyDescent="0.25">
      <c r="A11574" s="144" t="s">
        <v>373</v>
      </c>
      <c r="B11574">
        <v>1</v>
      </c>
      <c r="C11574" s="145" t="s">
        <v>71</v>
      </c>
      <c r="D11574" s="18" t="str">
        <f>+IFERROR(VLOOKUP(Cursos[[#This Row],[Modelo correcto]],Modelos[[Modelo correcto]:[¿En línea?]],2,FALSE),"REVISAR")</f>
        <v>XEROX</v>
      </c>
      <c r="E11574" s="18" t="str">
        <f>+IFERROR(VLOOKUP(Cursos[[#This Row],[Modelo correcto]],Modelos[[Modelo correcto]:[¿En línea?]],3,FALSE),"REVISAR")</f>
        <v>SÍ</v>
      </c>
      <c r="F11574" s="18" t="str">
        <f>+Cursos[[#This Row],[IS]]&amp;Cursos[[#This Row],[Modelo correcto]]</f>
        <v>MIGUEL DE LA ROSA RODRIGUEZW7830LP</v>
      </c>
      <c r="G11574" s="18">
        <v>1</v>
      </c>
      <c r="H11574" s="19">
        <v>43831</v>
      </c>
      <c r="I11574" s="18" t="str">
        <f>+IFERROR(VLOOKUP(Cursos[[#This Row],[Modelo correcto]],Modelos[[Modelo correcto]:[Aplica para certificación]],4,FALSE),"REVISAR")</f>
        <v>NO</v>
      </c>
    </row>
    <row r="11575" spans="1:9" x14ac:dyDescent="0.25">
      <c r="A11575" s="144" t="s">
        <v>373</v>
      </c>
      <c r="B11575">
        <v>1</v>
      </c>
      <c r="C11575" s="63" t="s">
        <v>267</v>
      </c>
      <c r="D11575" s="18" t="str">
        <f>+IFERROR(VLOOKUP(Cursos[[#This Row],[Modelo correcto]],Modelos[[Modelo correcto]:[¿En línea?]],2,FALSE),"REVISAR")</f>
        <v>XEROX</v>
      </c>
      <c r="E11575" s="18" t="str">
        <f>+IFERROR(VLOOKUP(Cursos[[#This Row],[Modelo correcto]],Modelos[[Modelo correcto]:[¿En línea?]],3,FALSE),"REVISAR")</f>
        <v>SÍ</v>
      </c>
      <c r="F11575" s="18" t="str">
        <f>+Cursos[[#This Row],[IS]]&amp;Cursos[[#This Row],[Modelo correcto]]</f>
        <v>MIGUEL DE LA ROSA RODRIGUEZXC550A</v>
      </c>
      <c r="G11575" s="18">
        <v>1</v>
      </c>
      <c r="H11575" s="19">
        <v>43831</v>
      </c>
      <c r="I11575" s="18" t="str">
        <f>+IFERROR(VLOOKUP(Cursos[[#This Row],[Modelo correcto]],Modelos[[Modelo correcto]:[Aplica para certificación]],4,FALSE),"REVISAR")</f>
        <v>SÍ</v>
      </c>
    </row>
    <row r="11576" spans="1:9" x14ac:dyDescent="0.25">
      <c r="A11576" s="144" t="s">
        <v>373</v>
      </c>
      <c r="B11576">
        <v>1</v>
      </c>
      <c r="C11576" s="63" t="s">
        <v>269</v>
      </c>
      <c r="D11576" s="18" t="str">
        <f>+IFERROR(VLOOKUP(Cursos[[#This Row],[Modelo correcto]],Modelos[[Modelo correcto]:[¿En línea?]],2,FALSE),"REVISAR")</f>
        <v>XEROX</v>
      </c>
      <c r="E11576" s="18" t="str">
        <f>+IFERROR(VLOOKUP(Cursos[[#This Row],[Modelo correcto]],Modelos[[Modelo correcto]:[¿En línea?]],3,FALSE),"REVISAR")</f>
        <v>SÍ</v>
      </c>
      <c r="F11576" s="18" t="str">
        <f>+Cursos[[#This Row],[IS]]&amp;Cursos[[#This Row],[Modelo correcto]]</f>
        <v>MIGUEL DE LA ROSA RODRIGUEZXC70XTA</v>
      </c>
      <c r="G11576" s="18">
        <v>1</v>
      </c>
      <c r="H11576" s="19">
        <v>43831</v>
      </c>
      <c r="I11576" s="18" t="str">
        <f>+IFERROR(VLOOKUP(Cursos[[#This Row],[Modelo correcto]],Modelos[[Modelo correcto]:[Aplica para certificación]],4,FALSE),"REVISAR")</f>
        <v>SÍ</v>
      </c>
    </row>
    <row r="11577" spans="1:9" x14ac:dyDescent="0.25">
      <c r="A11577" s="144" t="s">
        <v>373</v>
      </c>
      <c r="B11577">
        <v>1</v>
      </c>
      <c r="C11577" s="63" t="s">
        <v>1018</v>
      </c>
      <c r="D11577" s="18" t="str">
        <f>+IFERROR(VLOOKUP(Cursos[[#This Row],[Modelo correcto]],Modelos[[Modelo correcto]:[¿En línea?]],2,FALSE),"REVISAR")</f>
        <v>HP</v>
      </c>
      <c r="E11577" s="18" t="str">
        <f>+IFERROR(VLOOKUP(Cursos[[#This Row],[Modelo correcto]],Modelos[[Modelo correcto]:[¿En línea?]],3,FALSE),"REVISAR")</f>
        <v>SÍ</v>
      </c>
      <c r="F11577" s="18" t="str">
        <f>+Cursos[[#This Row],[IS]]&amp;Cursos[[#This Row],[Modelo correcto]]</f>
        <v>MIGUEL DE LA ROSA RODRIGUEZE72525</v>
      </c>
      <c r="G11577" s="18">
        <v>1</v>
      </c>
      <c r="H11577" s="19">
        <v>43922</v>
      </c>
      <c r="I11577" s="18" t="str">
        <f>+IFERROR(VLOOKUP(Cursos[[#This Row],[Modelo correcto]],Modelos[[Modelo correcto]:[Aplica para certificación]],4,FALSE),"REVISAR")</f>
        <v>SÍ</v>
      </c>
    </row>
    <row r="11578" spans="1:9" x14ac:dyDescent="0.25">
      <c r="A11578" s="144" t="s">
        <v>373</v>
      </c>
      <c r="B11578">
        <v>1</v>
      </c>
      <c r="C11578" s="63" t="s">
        <v>903</v>
      </c>
      <c r="D11578" s="18" t="str">
        <f>+IFERROR(VLOOKUP(Cursos[[#This Row],[Modelo correcto]],Modelos[[Modelo correcto]:[¿En línea?]],2,FALSE),"REVISAR")</f>
        <v>HP</v>
      </c>
      <c r="E11578" s="18" t="str">
        <f>+IFERROR(VLOOKUP(Cursos[[#This Row],[Modelo correcto]],Modelos[[Modelo correcto]:[¿En línea?]],3,FALSE),"REVISAR")</f>
        <v>SÍ</v>
      </c>
      <c r="F11578" s="18" t="str">
        <f>+Cursos[[#This Row],[IS]]&amp;Cursos[[#This Row],[Modelo correcto]]</f>
        <v>MIGUEL DE LA ROSA RODRIGUEZE725XX</v>
      </c>
      <c r="G11578" s="18">
        <v>1</v>
      </c>
      <c r="H11578" s="19">
        <v>43862</v>
      </c>
      <c r="I11578" s="18" t="str">
        <f>+IFERROR(VLOOKUP(Cursos[[#This Row],[Modelo correcto]],Modelos[[Modelo correcto]:[Aplica para certificación]],4,FALSE),"REVISAR")</f>
        <v>SÍ</v>
      </c>
    </row>
    <row r="11579" spans="1:9" x14ac:dyDescent="0.25">
      <c r="A11579" s="144" t="s">
        <v>373</v>
      </c>
      <c r="B11579">
        <v>1</v>
      </c>
      <c r="C11579" s="63" t="s">
        <v>806</v>
      </c>
      <c r="D11579" s="18" t="str">
        <f>+IFERROR(VLOOKUP(Cursos[[#This Row],[Modelo correcto]],Modelos[[Modelo correcto]:[¿En línea?]],2,FALSE),"REVISAR")</f>
        <v>HP</v>
      </c>
      <c r="E11579" s="18" t="str">
        <f>+IFERROR(VLOOKUP(Cursos[[#This Row],[Modelo correcto]],Modelos[[Modelo correcto]:[¿En línea?]],3,FALSE),"REVISAR")</f>
        <v>SÍ</v>
      </c>
      <c r="F11579" s="18" t="str">
        <f>+Cursos[[#This Row],[IS]]&amp;Cursos[[#This Row],[Modelo correcto]]</f>
        <v>MIGUEL DE LA ROSA RODRIGUEZE82550</v>
      </c>
      <c r="G11579" s="18">
        <v>1</v>
      </c>
      <c r="H11579" s="19">
        <v>43862</v>
      </c>
      <c r="I11579" s="18" t="str">
        <f>+IFERROR(VLOOKUP(Cursos[[#This Row],[Modelo correcto]],Modelos[[Modelo correcto]:[Aplica para certificación]],4,FALSE),"REVISAR")</f>
        <v>NO</v>
      </c>
    </row>
    <row r="11580" spans="1:9" x14ac:dyDescent="0.25">
      <c r="A11580" s="144" t="s">
        <v>373</v>
      </c>
      <c r="B11580">
        <v>1</v>
      </c>
      <c r="C11580" s="63" t="s">
        <v>1213</v>
      </c>
      <c r="D11580" s="18" t="str">
        <f>+IFERROR(VLOOKUP(Cursos[[#This Row],[Modelo correcto]],Modelos[[Modelo correcto]:[¿En línea?]],2,FALSE),"REVISAR")</f>
        <v>HP</v>
      </c>
      <c r="E11580" s="18" t="str">
        <f>+IFERROR(VLOOKUP(Cursos[[#This Row],[Modelo correcto]],Modelos[[Modelo correcto]:[¿En línea?]],3,FALSE),"REVISAR")</f>
        <v>SÍ</v>
      </c>
      <c r="F11580" s="18" t="str">
        <f>+Cursos[[#This Row],[IS]]&amp;Cursos[[#This Row],[Modelo correcto]]</f>
        <v>MIGUEL DE LA ROSA RODRIGUEZESD</v>
      </c>
      <c r="G11580" s="18">
        <v>1</v>
      </c>
      <c r="H11580" s="19">
        <v>43891</v>
      </c>
      <c r="I11580" s="18" t="str">
        <f>+IFERROR(VLOOKUP(Cursos[[#This Row],[Modelo correcto]],Modelos[[Modelo correcto]:[Aplica para certificación]],4,FALSE),"REVISAR")</f>
        <v>SÍ</v>
      </c>
    </row>
    <row r="11581" spans="1:9" x14ac:dyDescent="0.25">
      <c r="A11581" s="144" t="s">
        <v>373</v>
      </c>
      <c r="B11581">
        <v>1</v>
      </c>
      <c r="C11581" s="63" t="s">
        <v>919</v>
      </c>
      <c r="D11581" s="18" t="str">
        <f>+IFERROR(VLOOKUP(Cursos[[#This Row],[Modelo correcto]],Modelos[[Modelo correcto]:[¿En línea?]],2,FALSE),"REVISAR")</f>
        <v>HP</v>
      </c>
      <c r="E11581" s="18" t="str">
        <f>+IFERROR(VLOOKUP(Cursos[[#This Row],[Modelo correcto]],Modelos[[Modelo correcto]:[¿En línea?]],3,FALSE),"REVISAR")</f>
        <v>SÍ</v>
      </c>
      <c r="F11581" s="18" t="str">
        <f>+Cursos[[#This Row],[IS]]&amp;Cursos[[#This Row],[Modelo correcto]]</f>
        <v>MIGUEL DE LA ROSA RODRIGUEZHP FutureSmart 4 Firmware WBT</v>
      </c>
      <c r="G11581" s="18">
        <v>1</v>
      </c>
      <c r="H11581" s="19">
        <v>43891</v>
      </c>
      <c r="I11581" s="18" t="str">
        <f>+IFERROR(VLOOKUP(Cursos[[#This Row],[Modelo correcto]],Modelos[[Modelo correcto]:[Aplica para certificación]],4,FALSE),"REVISAR")</f>
        <v>SÍ</v>
      </c>
    </row>
    <row r="11582" spans="1:9" x14ac:dyDescent="0.25">
      <c r="A11582" s="144" t="s">
        <v>373</v>
      </c>
      <c r="B11582">
        <v>1</v>
      </c>
      <c r="C11582" s="63" t="s">
        <v>1046</v>
      </c>
      <c r="D11582" s="18" t="str">
        <f>+IFERROR(VLOOKUP(Cursos[[#This Row],[Modelo correcto]],Modelos[[Modelo correcto]:[¿En línea?]],2,FALSE),"REVISAR")</f>
        <v>HP</v>
      </c>
      <c r="E11582" s="18" t="str">
        <f>+IFERROR(VLOOKUP(Cursos[[#This Row],[Modelo correcto]],Modelos[[Modelo correcto]:[¿En línea?]],3,FALSE),"REVISAR")</f>
        <v>SÍ</v>
      </c>
      <c r="F11582" s="18" t="str">
        <f>+Cursos[[#This Row],[IS]]&amp;Cursos[[#This Row],[Modelo correcto]]</f>
        <v>MIGUEL DE LA ROSA RODRIGUEZHP Laser Enterprise 400 Series</v>
      </c>
      <c r="G11582" s="18">
        <v>1</v>
      </c>
      <c r="H11582" s="19">
        <v>43862</v>
      </c>
      <c r="I11582" s="18" t="str">
        <f>+IFERROR(VLOOKUP(Cursos[[#This Row],[Modelo correcto]],Modelos[[Modelo correcto]:[Aplica para certificación]],4,FALSE),"REVISAR")</f>
        <v>SÍ</v>
      </c>
    </row>
    <row r="11583" spans="1:9" x14ac:dyDescent="0.25">
      <c r="A11583" s="144" t="s">
        <v>373</v>
      </c>
      <c r="B11583">
        <v>1</v>
      </c>
      <c r="C11583" s="63" t="s">
        <v>877</v>
      </c>
      <c r="D11583" s="18" t="str">
        <f>+IFERROR(VLOOKUP(Cursos[[#This Row],[Modelo correcto]],Modelos[[Modelo correcto]:[¿En línea?]],2,FALSE),"REVISAR")</f>
        <v>HP</v>
      </c>
      <c r="E11583" s="18" t="str">
        <f>+IFERROR(VLOOKUP(Cursos[[#This Row],[Modelo correcto]],Modelos[[Modelo correcto]:[¿En línea?]],3,FALSE),"REVISAR")</f>
        <v>SÍ</v>
      </c>
      <c r="F11583" s="18" t="str">
        <f>+Cursos[[#This Row],[IS]]&amp;Cursos[[#This Row],[Modelo correcto]]</f>
        <v>MIGUEL DE LA ROSA RODRIGUEZHP Laser Enterprise 500 Color Series Printer Service and Support</v>
      </c>
      <c r="G11583" s="18">
        <v>1</v>
      </c>
      <c r="H11583" s="19">
        <v>43862</v>
      </c>
      <c r="I11583" s="18" t="str">
        <f>+IFERROR(VLOOKUP(Cursos[[#This Row],[Modelo correcto]],Modelos[[Modelo correcto]:[Aplica para certificación]],4,FALSE),"REVISAR")</f>
        <v>SÍ</v>
      </c>
    </row>
    <row r="11584" spans="1:9" x14ac:dyDescent="0.25">
      <c r="A11584" s="144" t="s">
        <v>373</v>
      </c>
      <c r="B11584">
        <v>1</v>
      </c>
      <c r="C11584" s="63" t="s">
        <v>1047</v>
      </c>
      <c r="D11584" s="18" t="str">
        <f>+IFERROR(VLOOKUP(Cursos[[#This Row],[Modelo correcto]],Modelos[[Modelo correcto]:[¿En línea?]],2,FALSE),"REVISAR")</f>
        <v>HP</v>
      </c>
      <c r="E11584" s="18" t="str">
        <f>+IFERROR(VLOOKUP(Cursos[[#This Row],[Modelo correcto]],Modelos[[Modelo correcto]:[¿En línea?]],3,FALSE),"REVISAR")</f>
        <v>SÍ</v>
      </c>
      <c r="F11584" s="18" t="str">
        <f>+Cursos[[#This Row],[IS]]&amp;Cursos[[#This Row],[Modelo correcto]]</f>
        <v>MIGUEL DE LA ROSA RODRIGUEZLaser Pro 400</v>
      </c>
      <c r="G11584" s="18">
        <v>1</v>
      </c>
      <c r="H11584" s="19">
        <v>43862</v>
      </c>
      <c r="I11584" s="18" t="str">
        <f>+IFERROR(VLOOKUP(Cursos[[#This Row],[Modelo correcto]],Modelos[[Modelo correcto]:[Aplica para certificación]],4,FALSE),"REVISAR")</f>
        <v>SÍ</v>
      </c>
    </row>
    <row r="11585" spans="1:9" x14ac:dyDescent="0.25">
      <c r="A11585" s="144" t="s">
        <v>373</v>
      </c>
      <c r="B11585" s="144">
        <v>1</v>
      </c>
      <c r="C11585" s="63" t="s">
        <v>1049</v>
      </c>
      <c r="D11585" s="18" t="str">
        <f>+IFERROR(VLOOKUP(Cursos[[#This Row],[Modelo correcto]],Modelos[[Modelo correcto]:[¿En línea?]],2,FALSE),"REVISAR")</f>
        <v>HP</v>
      </c>
      <c r="E11585" s="18" t="str">
        <f>+IFERROR(VLOOKUP(Cursos[[#This Row],[Modelo correcto]],Modelos[[Modelo correcto]:[¿En línea?]],3,FALSE),"REVISAR")</f>
        <v>SÍ</v>
      </c>
      <c r="F11585" s="18" t="str">
        <f>+Cursos[[#This Row],[IS]]&amp;Cursos[[#This Row],[Modelo correcto]]</f>
        <v>MIGUEL DE LA ROSA RODRIGUEZLASERJET 500</v>
      </c>
      <c r="G11585" s="18">
        <v>1</v>
      </c>
      <c r="H11585" s="19">
        <v>43862</v>
      </c>
      <c r="I11585" s="18" t="str">
        <f>+IFERROR(VLOOKUP(Cursos[[#This Row],[Modelo correcto]],Modelos[[Modelo correcto]:[Aplica para certificación]],4,FALSE),"REVISAR")</f>
        <v>SÍ</v>
      </c>
    </row>
    <row r="11586" spans="1:9" x14ac:dyDescent="0.25">
      <c r="A11586" s="144" t="s">
        <v>373</v>
      </c>
      <c r="B11586" s="144">
        <v>1</v>
      </c>
      <c r="C11586" s="63" t="s">
        <v>1048</v>
      </c>
      <c r="D11586" s="18" t="str">
        <f>+IFERROR(VLOOKUP(Cursos[[#This Row],[Modelo correcto]],Modelos[[Modelo correcto]:[¿En línea?]],2,FALSE),"REVISAR")</f>
        <v>HP</v>
      </c>
      <c r="E11586" s="18" t="str">
        <f>+IFERROR(VLOOKUP(Cursos[[#This Row],[Modelo correcto]],Modelos[[Modelo correcto]:[¿En línea?]],3,FALSE),"REVISAR")</f>
        <v>SÍ</v>
      </c>
      <c r="F11586" s="18" t="str">
        <f>+Cursos[[#This Row],[IS]]&amp;Cursos[[#This Row],[Modelo correcto]]</f>
        <v>MIGUEL DE LA ROSA RODRIGUEZLaserJet Pro 400</v>
      </c>
      <c r="G11586" s="18">
        <v>1</v>
      </c>
      <c r="H11586" s="19">
        <v>43862</v>
      </c>
      <c r="I11586" s="18" t="str">
        <f>+IFERROR(VLOOKUP(Cursos[[#This Row],[Modelo correcto]],Modelos[[Modelo correcto]:[Aplica para certificación]],4,FALSE),"REVISAR")</f>
        <v>SÍ</v>
      </c>
    </row>
    <row r="11587" spans="1:9" x14ac:dyDescent="0.25">
      <c r="A11587" s="144" t="s">
        <v>373</v>
      </c>
      <c r="B11587" s="144">
        <v>1</v>
      </c>
      <c r="C11587" s="145" t="s">
        <v>1079</v>
      </c>
      <c r="D11587" s="18" t="str">
        <f>+IFERROR(VLOOKUP(Cursos[[#This Row],[Modelo correcto]],Modelos[[Modelo correcto]:[¿En línea?]],2,FALSE),"REVISAR")</f>
        <v>HP</v>
      </c>
      <c r="E11587" s="18" t="str">
        <f>+IFERROR(VLOOKUP(Cursos[[#This Row],[Modelo correcto]],Modelos[[Modelo correcto]:[¿En línea?]],3,FALSE),"REVISAR")</f>
        <v>SÍ</v>
      </c>
      <c r="F11587" s="18" t="str">
        <f>+Cursos[[#This Row],[IS]]&amp;Cursos[[#This Row],[Modelo correcto]]</f>
        <v>MIGUEL DE LA ROSA RODRIGUEZM304</v>
      </c>
      <c r="G11587" s="18">
        <v>1</v>
      </c>
      <c r="H11587" s="19">
        <v>43922</v>
      </c>
      <c r="I11587" s="18" t="str">
        <f>+IFERROR(VLOOKUP(Cursos[[#This Row],[Modelo correcto]],Modelos[[Modelo correcto]:[Aplica para certificación]],4,FALSE),"REVISAR")</f>
        <v>SÍ</v>
      </c>
    </row>
    <row r="11588" spans="1:9" x14ac:dyDescent="0.25">
      <c r="A11588" s="144" t="s">
        <v>373</v>
      </c>
      <c r="B11588" s="144">
        <v>1</v>
      </c>
      <c r="C11588" s="145" t="s">
        <v>1160</v>
      </c>
      <c r="D11588" s="18" t="str">
        <f>+IFERROR(VLOOKUP(Cursos[[#This Row],[Modelo correcto]],Modelos[[Modelo correcto]:[¿En línea?]],2,FALSE),"REVISAR")</f>
        <v>HP</v>
      </c>
      <c r="E11588" s="18" t="str">
        <f>+IFERROR(VLOOKUP(Cursos[[#This Row],[Modelo correcto]],Modelos[[Modelo correcto]:[¿En línea?]],3,FALSE),"REVISAR")</f>
        <v>SÍ</v>
      </c>
      <c r="F11588" s="18" t="str">
        <f>+Cursos[[#This Row],[IS]]&amp;Cursos[[#This Row],[Modelo correcto]]</f>
        <v>MIGUEL DE LA ROSA RODRIGUEZM501</v>
      </c>
      <c r="G11588" s="18">
        <v>1</v>
      </c>
      <c r="H11588" s="19">
        <v>43891</v>
      </c>
      <c r="I11588" s="18" t="str">
        <f>+IFERROR(VLOOKUP(Cursos[[#This Row],[Modelo correcto]],Modelos[[Modelo correcto]:[Aplica para certificación]],4,FALSE),"REVISAR")</f>
        <v>SÍ</v>
      </c>
    </row>
    <row r="11589" spans="1:9" x14ac:dyDescent="0.25">
      <c r="A11589" s="144" t="s">
        <v>373</v>
      </c>
      <c r="B11589" s="144">
        <v>1</v>
      </c>
      <c r="C11589" s="145" t="s">
        <v>1155</v>
      </c>
      <c r="D11589" s="18" t="str">
        <f>+IFERROR(VLOOKUP(Cursos[[#This Row],[Modelo correcto]],Modelos[[Modelo correcto]:[¿En línea?]],2,FALSE),"REVISAR")</f>
        <v>HP</v>
      </c>
      <c r="E11589" s="18" t="str">
        <f>+IFERROR(VLOOKUP(Cursos[[#This Row],[Modelo correcto]],Modelos[[Modelo correcto]:[¿En línea?]],3,FALSE),"REVISAR")</f>
        <v>SÍ</v>
      </c>
      <c r="F11589" s="18" t="str">
        <f>+Cursos[[#This Row],[IS]]&amp;Cursos[[#This Row],[Modelo correcto]]</f>
        <v>MIGUEL DE LA ROSA RODRIGUEZM507</v>
      </c>
      <c r="G11589" s="18">
        <v>1</v>
      </c>
      <c r="H11589" s="19">
        <v>43891</v>
      </c>
      <c r="I11589" s="18" t="str">
        <f>+IFERROR(VLOOKUP(Cursos[[#This Row],[Modelo correcto]],Modelos[[Modelo correcto]:[Aplica para certificación]],4,FALSE),"REVISAR")</f>
        <v>NO</v>
      </c>
    </row>
    <row r="11590" spans="1:9" x14ac:dyDescent="0.25">
      <c r="A11590" s="144" t="s">
        <v>373</v>
      </c>
      <c r="B11590" s="144">
        <v>1</v>
      </c>
      <c r="C11590" s="145" t="s">
        <v>878</v>
      </c>
      <c r="D11590" s="18" t="str">
        <f>+IFERROR(VLOOKUP(Cursos[[#This Row],[Modelo correcto]],Modelos[[Modelo correcto]:[¿En línea?]],2,FALSE),"REVISAR")</f>
        <v>HP</v>
      </c>
      <c r="E11590" s="18" t="str">
        <f>+IFERROR(VLOOKUP(Cursos[[#This Row],[Modelo correcto]],Modelos[[Modelo correcto]:[¿En línea?]],3,FALSE),"REVISAR")</f>
        <v>SÍ</v>
      </c>
      <c r="F11590" s="18" t="str">
        <f>+Cursos[[#This Row],[IS]]&amp;Cursos[[#This Row],[Modelo correcto]]</f>
        <v>MIGUEL DE LA ROSA RODRIGUEZM607</v>
      </c>
      <c r="G11590" s="18">
        <v>1</v>
      </c>
      <c r="H11590" s="19">
        <v>43922</v>
      </c>
      <c r="I11590" s="18" t="str">
        <f>+IFERROR(VLOOKUP(Cursos[[#This Row],[Modelo correcto]],Modelos[[Modelo correcto]:[Aplica para certificación]],4,FALSE),"REVISAR")</f>
        <v>SÍ</v>
      </c>
    </row>
    <row r="11591" spans="1:9" x14ac:dyDescent="0.25">
      <c r="A11591" s="144" t="s">
        <v>373</v>
      </c>
      <c r="B11591" s="144">
        <v>1</v>
      </c>
      <c r="C11591" s="145" t="s">
        <v>811</v>
      </c>
      <c r="D11591" s="18" t="str">
        <f>+IFERROR(VLOOKUP(Cursos[[#This Row],[Modelo correcto]],Modelos[[Modelo correcto]:[¿En línea?]],2,FALSE),"REVISAR")</f>
        <v>HP</v>
      </c>
      <c r="E11591" s="18" t="str">
        <f>+IFERROR(VLOOKUP(Cursos[[#This Row],[Modelo correcto]],Modelos[[Modelo correcto]:[¿En línea?]],3,FALSE),"REVISAR")</f>
        <v>SÍ</v>
      </c>
      <c r="F11591" s="18" t="str">
        <f>+Cursos[[#This Row],[IS]]&amp;Cursos[[#This Row],[Modelo correcto]]</f>
        <v>MIGUEL DE LA ROSA RODRIGUEZM630</v>
      </c>
      <c r="G11591" s="18">
        <v>1</v>
      </c>
      <c r="H11591" s="19">
        <v>43922</v>
      </c>
      <c r="I11591" s="18" t="str">
        <f>+IFERROR(VLOOKUP(Cursos[[#This Row],[Modelo correcto]],Modelos[[Modelo correcto]:[Aplica para certificación]],4,FALSE),"REVISAR")</f>
        <v>NO</v>
      </c>
    </row>
    <row r="11592" spans="1:9" x14ac:dyDescent="0.25">
      <c r="A11592" s="144" t="s">
        <v>373</v>
      </c>
      <c r="B11592" s="144">
        <v>1</v>
      </c>
      <c r="C11592" s="145" t="s">
        <v>1235</v>
      </c>
      <c r="D11592" s="18" t="str">
        <f>+IFERROR(VLOOKUP(Cursos[[#This Row],[Modelo correcto]],Modelos[[Modelo correcto]:[¿En línea?]],2,FALSE),"REVISAR")</f>
        <v>HP</v>
      </c>
      <c r="E11592" s="18" t="str">
        <f>+IFERROR(VLOOKUP(Cursos[[#This Row],[Modelo correcto]],Modelos[[Modelo correcto]:[¿En línea?]],3,FALSE),"REVISAR")</f>
        <v>SÍ</v>
      </c>
      <c r="F11592" s="18" t="str">
        <f>+Cursos[[#This Row],[IS]]&amp;Cursos[[#This Row],[Modelo correcto]]</f>
        <v>MIGUEL DE LA ROSA RODRIGUEZM72625</v>
      </c>
      <c r="G11592" s="18">
        <v>1</v>
      </c>
      <c r="H11592" s="19">
        <v>43922</v>
      </c>
      <c r="I11592" s="18" t="str">
        <f>+IFERROR(VLOOKUP(Cursos[[#This Row],[Modelo correcto]],Modelos[[Modelo correcto]:[Aplica para certificación]],4,FALSE),"REVISAR")</f>
        <v>NO</v>
      </c>
    </row>
    <row r="11593" spans="1:9" x14ac:dyDescent="0.25">
      <c r="A11593" s="144" t="s">
        <v>714</v>
      </c>
      <c r="B11593" s="144">
        <v>1</v>
      </c>
      <c r="C11593" s="145" t="s">
        <v>2059</v>
      </c>
      <c r="D11593" s="18" t="str">
        <f>+IFERROR(VLOOKUP(Cursos[[#This Row],[Modelo correcto]],Modelos[[Modelo correcto]:[¿En línea?]],2,FALSE),"REVISAR")</f>
        <v>XEROX</v>
      </c>
      <c r="E11593" s="18"/>
      <c r="F11593" s="18" t="str">
        <f>+Cursos[[#This Row],[IS]]&amp;Cursos[[#This Row],[Modelo correcto]]</f>
        <v>MANUEL ALEJANDRO HERNANDEZ GARCIAC14179</v>
      </c>
      <c r="G11593" s="18"/>
      <c r="H11593" s="18"/>
      <c r="I11593" s="18" t="str">
        <f>+IFERROR(VLOOKUP(Cursos[[#This Row],[Modelo correcto]],Modelos[[Modelo correcto]:[Aplica para certificación]],4,FALSE),"REVISAR")</f>
        <v>NO</v>
      </c>
    </row>
    <row r="11594" spans="1:9" x14ac:dyDescent="0.25">
      <c r="A11594" s="144" t="s">
        <v>373</v>
      </c>
      <c r="B11594">
        <v>1</v>
      </c>
      <c r="C11594" s="63" t="s">
        <v>502</v>
      </c>
      <c r="D11594" s="18" t="str">
        <f>+IFERROR(VLOOKUP(Cursos[[#This Row],[Modelo correcto]],Modelos[[Modelo correcto]:[¿En línea?]],2,FALSE),"REVISAR")</f>
        <v>CANON</v>
      </c>
      <c r="E11594" s="18" t="str">
        <f>+IFERROR(VLOOKUP(Cursos[[#This Row],[Modelo correcto]],Modelos[[Modelo correcto]:[¿En línea?]],3,FALSE),"REVISAR")</f>
        <v>SÍ</v>
      </c>
      <c r="F11594" s="18" t="str">
        <f>+Cursos[[#This Row],[IS]]&amp;Cursos[[#This Row],[Modelo correcto]]</f>
        <v>MIGUEL DE LA ROSA RODRIGUEZIRA 6500/8500</v>
      </c>
      <c r="G11594" s="18">
        <v>1</v>
      </c>
      <c r="H11594" s="19">
        <v>43952</v>
      </c>
      <c r="I11594" s="18" t="str">
        <f>+IFERROR(VLOOKUP(Cursos[[#This Row],[Modelo correcto]],Modelos[[Modelo correcto]:[Aplica para certificación]],4,FALSE),"REVISAR")</f>
        <v>NO</v>
      </c>
    </row>
    <row r="11595" spans="1:9" x14ac:dyDescent="0.25">
      <c r="A11595" s="144" t="s">
        <v>373</v>
      </c>
      <c r="B11595">
        <v>1</v>
      </c>
      <c r="C11595" s="63" t="s">
        <v>528</v>
      </c>
      <c r="D11595" s="18" t="str">
        <f>+IFERROR(VLOOKUP(Cursos[[#This Row],[Modelo correcto]],Modelos[[Modelo correcto]:[¿En línea?]],2,FALSE),"REVISAR")</f>
        <v>CANON</v>
      </c>
      <c r="E11595" s="18" t="str">
        <f>+IFERROR(VLOOKUP(Cursos[[#This Row],[Modelo correcto]],Modelos[[Modelo correcto]:[¿En línea?]],3,FALSE),"REVISAR")</f>
        <v>SÍ</v>
      </c>
      <c r="F11595" s="18" t="str">
        <f>+Cursos[[#This Row],[IS]]&amp;Cursos[[#This Row],[Modelo correcto]]</f>
        <v>MIGUEL DE LA ROSA RODRIGUEZIRA4500</v>
      </c>
      <c r="G11595" s="18">
        <v>1</v>
      </c>
      <c r="H11595" s="19">
        <v>43952</v>
      </c>
      <c r="I11595" s="18" t="str">
        <f>+IFERROR(VLOOKUP(Cursos[[#This Row],[Modelo correcto]],Modelos[[Modelo correcto]:[Aplica para certificación]],4,FALSE),"REVISAR")</f>
        <v>NO</v>
      </c>
    </row>
    <row r="11596" spans="1:9" x14ac:dyDescent="0.25">
      <c r="A11596" s="144" t="s">
        <v>373</v>
      </c>
      <c r="B11596">
        <v>1</v>
      </c>
      <c r="C11596" s="63" t="s">
        <v>1239</v>
      </c>
      <c r="D11596" s="18" t="str">
        <f>+IFERROR(VLOOKUP(Cursos[[#This Row],[Modelo correcto]],Modelos[[Modelo correcto]:[¿En línea?]],2,FALSE),"REVISAR")</f>
        <v>CANON</v>
      </c>
      <c r="E11596" s="18" t="str">
        <f>+IFERROR(VLOOKUP(Cursos[[#This Row],[Modelo correcto]],Modelos[[Modelo correcto]:[¿En línea?]],3,FALSE),"REVISAR")</f>
        <v>SÍ</v>
      </c>
      <c r="F11596" s="18" t="str">
        <f>+Cursos[[#This Row],[IS]]&amp;Cursos[[#This Row],[Modelo correcto]]</f>
        <v>MIGUEL DE LA ROSA RODRIGUEZIRAC3500</v>
      </c>
      <c r="G11596" s="18">
        <v>1</v>
      </c>
      <c r="H11596" s="19">
        <v>43952</v>
      </c>
      <c r="I11596" s="18" t="str">
        <f>+IFERROR(VLOOKUP(Cursos[[#This Row],[Modelo correcto]],Modelos[[Modelo correcto]:[Aplica para certificación]],4,FALSE),"REVISAR")</f>
        <v>SÍ</v>
      </c>
    </row>
    <row r="11597" spans="1:9" x14ac:dyDescent="0.25">
      <c r="A11597" s="144" t="s">
        <v>373</v>
      </c>
      <c r="B11597" s="144">
        <v>1</v>
      </c>
      <c r="C11597" s="123" t="s">
        <v>1240</v>
      </c>
      <c r="D11597" s="18" t="str">
        <f>+IFERROR(VLOOKUP(Cursos[[#This Row],[Modelo correcto]],Modelos[[Modelo correcto]:[¿En línea?]],2,FALSE),"REVISAR")</f>
        <v>CANON</v>
      </c>
      <c r="E11597" s="18" t="str">
        <f>+IFERROR(VLOOKUP(Cursos[[#This Row],[Modelo correcto]],Modelos[[Modelo correcto]:[¿En línea?]],3,FALSE),"REVISAR")</f>
        <v>SÍ</v>
      </c>
      <c r="F11597" s="18" t="str">
        <f>+Cursos[[#This Row],[IS]]&amp;Cursos[[#This Row],[Modelo correcto]]</f>
        <v>MIGUEL DE LA ROSA RODRIGUEZIRAC5500</v>
      </c>
      <c r="G11597" s="18">
        <v>1</v>
      </c>
      <c r="H11597" s="19">
        <v>43952</v>
      </c>
      <c r="I11597" s="18" t="str">
        <f>+IFERROR(VLOOKUP(Cursos[[#This Row],[Modelo correcto]],Modelos[[Modelo correcto]:[Aplica para certificación]],4,FALSE),"REVISAR")</f>
        <v>SÍ</v>
      </c>
    </row>
    <row r="11598" spans="1:9" x14ac:dyDescent="0.25">
      <c r="A11598" s="144" t="s">
        <v>373</v>
      </c>
      <c r="B11598" s="144">
        <v>1</v>
      </c>
      <c r="C11598" s="63" t="s">
        <v>152</v>
      </c>
      <c r="D11598" s="18" t="str">
        <f>+IFERROR(VLOOKUP(Cursos[[#This Row],[Modelo correcto]],Modelos[[Modelo correcto]:[¿En línea?]],2,FALSE),"REVISAR")</f>
        <v>XEROX</v>
      </c>
      <c r="E11598" s="18" t="str">
        <f>+IFERROR(VLOOKUP(Cursos[[#This Row],[Modelo correcto]],Modelos[[Modelo correcto]:[¿En línea?]],3,FALSE),"REVISAR")</f>
        <v>SÍ</v>
      </c>
      <c r="F11598" s="18" t="str">
        <f>+Cursos[[#This Row],[IS]]&amp;Cursos[[#This Row],[Modelo correcto]]</f>
        <v>MIGUEL DE LA ROSA RODRIGUEZC14481</v>
      </c>
      <c r="G11598" s="18">
        <v>0</v>
      </c>
      <c r="H11598" s="19">
        <v>43952</v>
      </c>
      <c r="I11598" s="18" t="str">
        <f>+IFERROR(VLOOKUP(Cursos[[#This Row],[Modelo correcto]],Modelos[[Modelo correcto]:[Aplica para certificación]],4,FALSE),"REVISAR")</f>
        <v>NO</v>
      </c>
    </row>
    <row r="11599" spans="1:9" x14ac:dyDescent="0.25">
      <c r="A11599" s="144" t="s">
        <v>373</v>
      </c>
      <c r="B11599" s="144">
        <v>1</v>
      </c>
      <c r="C11599" s="63" t="s">
        <v>61</v>
      </c>
      <c r="D11599" s="18" t="str">
        <f>+IFERROR(VLOOKUP(Cursos[[#This Row],[Modelo correcto]],Modelos[[Modelo correcto]:[¿En línea?]],2,FALSE),"REVISAR")</f>
        <v>XEROX</v>
      </c>
      <c r="E11599" s="18" t="str">
        <f>+IFERROR(VLOOKUP(Cursos[[#This Row],[Modelo correcto]],Modelos[[Modelo correcto]:[¿En línea?]],3,FALSE),"REVISAR")</f>
        <v>SÍ</v>
      </c>
      <c r="F11599" s="18" t="str">
        <f>+Cursos[[#This Row],[IS]]&amp;Cursos[[#This Row],[Modelo correcto]]</f>
        <v>MIGUEL DE LA ROSA RODRIGUEZOA2033</v>
      </c>
      <c r="G11599" s="18">
        <v>0</v>
      </c>
      <c r="H11599" s="19">
        <v>43952</v>
      </c>
      <c r="I11599" s="18" t="str">
        <f>+IFERROR(VLOOKUP(Cursos[[#This Row],[Modelo correcto]],Modelos[[Modelo correcto]:[Aplica para certificación]],4,FALSE),"REVISAR")</f>
        <v>SÍ</v>
      </c>
    </row>
    <row r="11600" spans="1:9" x14ac:dyDescent="0.25">
      <c r="A11600" s="144" t="s">
        <v>373</v>
      </c>
      <c r="B11600" s="144">
        <v>1</v>
      </c>
      <c r="C11600" s="145" t="s">
        <v>270</v>
      </c>
      <c r="D11600" s="18" t="str">
        <f>+IFERROR(VLOOKUP(Cursos[[#This Row],[Modelo correcto]],Modelos[[Modelo correcto]:[¿En línea?]],2,FALSE),"REVISAR")</f>
        <v>XEROX</v>
      </c>
      <c r="E11600" s="18" t="str">
        <f>+IFERROR(VLOOKUP(Cursos[[#This Row],[Modelo correcto]],Modelos[[Modelo correcto]:[¿En línea?]],3,FALSE),"REVISAR")</f>
        <v>SÍ</v>
      </c>
      <c r="F11600" s="18" t="str">
        <f>+Cursos[[#This Row],[IS]]&amp;Cursos[[#This Row],[Modelo correcto]]</f>
        <v>MIGUEL DE LA ROSA RODRIGUEZ7500ASP</v>
      </c>
      <c r="G11600" s="18">
        <v>0</v>
      </c>
      <c r="H11600" s="19">
        <v>43952</v>
      </c>
      <c r="I11600" s="18" t="str">
        <f>+IFERROR(VLOOKUP(Cursos[[#This Row],[Modelo correcto]],Modelos[[Modelo correcto]:[Aplica para certificación]],4,FALSE),"REVISAR")</f>
        <v>NO</v>
      </c>
    </row>
    <row r="11601" spans="1:9" x14ac:dyDescent="0.25">
      <c r="A11601" s="144" t="s">
        <v>373</v>
      </c>
      <c r="B11601" s="144">
        <v>1</v>
      </c>
      <c r="C11601" s="145" t="s">
        <v>137</v>
      </c>
      <c r="D11601" s="18" t="str">
        <f>+IFERROR(VLOOKUP(Cursos[[#This Row],[Modelo correcto]],Modelos[[Modelo correcto]:[¿En línea?]],2,FALSE),"REVISAR")</f>
        <v>XEROX</v>
      </c>
      <c r="E11601" s="18" t="str">
        <f>+IFERROR(VLOOKUP(Cursos[[#This Row],[Modelo correcto]],Modelos[[Modelo correcto]:[¿En línea?]],3,FALSE),"REVISAR")</f>
        <v>SÍ</v>
      </c>
      <c r="F11601" s="18" t="str">
        <f>+Cursos[[#This Row],[IS]]&amp;Cursos[[#This Row],[Modelo correcto]]</f>
        <v>MIGUEL DE LA ROSA RODRIGUEZW4265XT</v>
      </c>
      <c r="G11601" s="18">
        <v>0</v>
      </c>
      <c r="H11601" s="19">
        <v>43952</v>
      </c>
      <c r="I11601" s="18" t="str">
        <f>+IFERROR(VLOOKUP(Cursos[[#This Row],[Modelo correcto]],Modelos[[Modelo correcto]:[Aplica para certificación]],4,FALSE),"REVISAR")</f>
        <v>NO</v>
      </c>
    </row>
    <row r="11602" spans="1:9" x14ac:dyDescent="0.25">
      <c r="A11602" s="144" t="s">
        <v>373</v>
      </c>
      <c r="B11602" s="144">
        <v>1</v>
      </c>
      <c r="C11602" s="145" t="s">
        <v>1352</v>
      </c>
      <c r="D11602" s="18" t="str">
        <f>+IFERROR(VLOOKUP(Cursos[[#This Row],[Modelo correcto]],Modelos[[Modelo correcto]:[¿En línea?]],2,FALSE),"REVISAR")</f>
        <v>XEROX</v>
      </c>
      <c r="E11602" s="18" t="str">
        <f>+IFERROR(VLOOKUP(Cursos[[#This Row],[Modelo correcto]],Modelos[[Modelo correcto]:[¿En línea?]],3,FALSE),"REVISAR")</f>
        <v>SÍ</v>
      </c>
      <c r="F11602" s="18" t="str">
        <f>+Cursos[[#This Row],[IS]]&amp;Cursos[[#This Row],[Modelo correcto]]</f>
        <v>MIGUEL DE LA ROSA RODRIGUEZIRIDVID</v>
      </c>
      <c r="G11602" s="18">
        <v>0</v>
      </c>
      <c r="H11602" s="19">
        <v>43952</v>
      </c>
      <c r="I11602" s="18" t="str">
        <f>+IFERROR(VLOOKUP(Cursos[[#This Row],[Modelo correcto]],Modelos[[Modelo correcto]:[Aplica para certificación]],4,FALSE),"REVISAR")</f>
        <v>NO</v>
      </c>
    </row>
    <row r="11603" spans="1:9" x14ac:dyDescent="0.25">
      <c r="A11603" s="144" t="s">
        <v>373</v>
      </c>
      <c r="B11603" s="144">
        <v>1</v>
      </c>
      <c r="C11603" s="145" t="s">
        <v>1332</v>
      </c>
      <c r="D11603" s="18" t="str">
        <f>+IFERROR(VLOOKUP(Cursos[[#This Row],[Modelo correcto]],Modelos[[Modelo correcto]:[¿En línea?]],2,FALSE),"REVISAR")</f>
        <v>CANON</v>
      </c>
      <c r="E11603" s="18" t="str">
        <f>+IFERROR(VLOOKUP(Cursos[[#This Row],[Modelo correcto]],Modelos[[Modelo correcto]:[¿En línea?]],3,FALSE),"REVISAR")</f>
        <v>SÍ</v>
      </c>
      <c r="F11603" s="18" t="str">
        <f>+Cursos[[#This Row],[IS]]&amp;Cursos[[#This Row],[Modelo correcto]]</f>
        <v>MIGUEL DE LA ROSA RODRIGUEZIRC3025</v>
      </c>
      <c r="G11603" s="18">
        <v>1</v>
      </c>
      <c r="H11603" s="19">
        <v>43952</v>
      </c>
      <c r="I11603" s="18" t="str">
        <f>+IFERROR(VLOOKUP(Cursos[[#This Row],[Modelo correcto]],Modelos[[Modelo correcto]:[Aplica para certificación]],4,FALSE),"REVISAR")</f>
        <v>NO</v>
      </c>
    </row>
    <row r="11604" spans="1:9" x14ac:dyDescent="0.25">
      <c r="A11604" s="144" t="s">
        <v>373</v>
      </c>
      <c r="B11604" s="144">
        <v>1</v>
      </c>
      <c r="C11604" s="105" t="s">
        <v>1255</v>
      </c>
      <c r="D11604" s="18" t="str">
        <f>+IFERROR(VLOOKUP(Cursos[[#This Row],[Modelo correcto]],Modelos[[Modelo correcto]:[¿En línea?]],2,FALSE),"REVISAR")</f>
        <v>HP</v>
      </c>
      <c r="E11604" s="18" t="str">
        <f>+IFERROR(VLOOKUP(Cursos[[#This Row],[Modelo correcto]],Modelos[[Modelo correcto]:[¿En línea?]],3,FALSE),"REVISAR")</f>
        <v>SÍ</v>
      </c>
      <c r="F11604" s="18" t="str">
        <f>+Cursos[[#This Row],[IS]]&amp;Cursos[[#This Row],[Modelo correcto]]</f>
        <v>MIGUEL DE LA ROSA RODRIGUEZHP Universal Print Driver</v>
      </c>
      <c r="G11604" s="18">
        <v>1</v>
      </c>
      <c r="H11604" s="19">
        <v>43952</v>
      </c>
      <c r="I11604" s="18" t="str">
        <f>+IFERROR(VLOOKUP(Cursos[[#This Row],[Modelo correcto]],Modelos[[Modelo correcto]:[Aplica para certificación]],4,FALSE),"REVISAR")</f>
        <v>SÍ</v>
      </c>
    </row>
    <row r="11605" spans="1:9" x14ac:dyDescent="0.25">
      <c r="A11605" s="144" t="s">
        <v>373</v>
      </c>
      <c r="B11605" s="144">
        <v>1</v>
      </c>
      <c r="C11605" s="145" t="s">
        <v>1264</v>
      </c>
      <c r="D11605" s="18" t="str">
        <f>+IFERROR(VLOOKUP(Cursos[[#This Row],[Modelo correcto]],Modelos[[Modelo correcto]:[¿En línea?]],2,FALSE),"REVISAR")</f>
        <v>XEROX</v>
      </c>
      <c r="E11605" s="18" t="str">
        <f>+IFERROR(VLOOKUP(Cursos[[#This Row],[Modelo correcto]],Modelos[[Modelo correcto]:[¿En línea?]],3,FALSE),"REVISAR")</f>
        <v>SÍ</v>
      </c>
      <c r="F11605" s="18" t="str">
        <f>+Cursos[[#This Row],[IS]]&amp;Cursos[[#This Row],[Modelo correcto]]</f>
        <v>MIGUEL DE LA ROSA RODRIGUEZUNDIMING</v>
      </c>
      <c r="G11605" s="18">
        <v>0</v>
      </c>
      <c r="H11605" s="19">
        <v>43952</v>
      </c>
      <c r="I11605" s="18" t="str">
        <f>+IFERROR(VLOOKUP(Cursos[[#This Row],[Modelo correcto]],Modelos[[Modelo correcto]:[Aplica para certificación]],4,FALSE),"REVISAR")</f>
        <v>NO</v>
      </c>
    </row>
    <row r="11606" spans="1:9" x14ac:dyDescent="0.25">
      <c r="A11606" s="144" t="s">
        <v>373</v>
      </c>
      <c r="B11606" s="144">
        <v>1</v>
      </c>
      <c r="C11606" s="145" t="s">
        <v>15</v>
      </c>
      <c r="D11606" s="18" t="str">
        <f>+IFERROR(VLOOKUP(Cursos[[#This Row],[Modelo correcto]],Modelos[[Modelo correcto]:[¿En línea?]],2,FALSE),"REVISAR")</f>
        <v>XEROX</v>
      </c>
      <c r="E11606" s="18" t="str">
        <f>+IFERROR(VLOOKUP(Cursos[[#This Row],[Modelo correcto]],Modelos[[Modelo correcto]:[¿En línea?]],3,FALSE),"REVISAR")</f>
        <v>SÍ</v>
      </c>
      <c r="F11606" s="18" t="str">
        <f>+Cursos[[#This Row],[IS]]&amp;Cursos[[#This Row],[Modelo correcto]]</f>
        <v>MIGUEL DE LA ROSA RODRIGUEZC13861</v>
      </c>
      <c r="G11606" s="18">
        <v>0</v>
      </c>
      <c r="H11606" s="44">
        <v>43952</v>
      </c>
      <c r="I11606" s="18" t="str">
        <f>+IFERROR(VLOOKUP(Cursos[[#This Row],[Modelo correcto]],Modelos[[Modelo correcto]:[Aplica para certificación]],4,FALSE),"REVISAR")</f>
        <v>NO</v>
      </c>
    </row>
    <row r="11607" spans="1:9" x14ac:dyDescent="0.25">
      <c r="A11607" s="144" t="s">
        <v>373</v>
      </c>
      <c r="B11607" s="144">
        <v>1</v>
      </c>
      <c r="C11607" s="145" t="s">
        <v>59</v>
      </c>
      <c r="D11607" s="18" t="str">
        <f>+IFERROR(VLOOKUP(Cursos[[#This Row],[Modelo correcto]],Modelos[[Modelo correcto]:[¿En línea?]],2,FALSE),"REVISAR")</f>
        <v>XEROX</v>
      </c>
      <c r="E11607" s="18" t="str">
        <f>+IFERROR(VLOOKUP(Cursos[[#This Row],[Modelo correcto]],Modelos[[Modelo correcto]:[¿En línea?]],3,FALSE),"REVISAR")</f>
        <v>SÍ</v>
      </c>
      <c r="F11607" s="18" t="str">
        <f>+Cursos[[#This Row],[IS]]&amp;Cursos[[#This Row],[Modelo correcto]]</f>
        <v>MIGUEL DE LA ROSA RODRIGUEZWC53XTA</v>
      </c>
      <c r="G11607" s="18">
        <v>0</v>
      </c>
      <c r="H11607" s="19">
        <v>43952</v>
      </c>
      <c r="I11607" s="18" t="str">
        <f>+IFERROR(VLOOKUP(Cursos[[#This Row],[Modelo correcto]],Modelos[[Modelo correcto]:[Aplica para certificación]],4,FALSE),"REVISAR")</f>
        <v>NO</v>
      </c>
    </row>
    <row r="11608" spans="1:9" x14ac:dyDescent="0.25">
      <c r="A11608" s="144" t="s">
        <v>373</v>
      </c>
      <c r="B11608" s="144">
        <v>1</v>
      </c>
      <c r="C11608" s="145" t="s">
        <v>261</v>
      </c>
      <c r="D11608" s="18" t="str">
        <f>+IFERROR(VLOOKUP(Cursos[[#This Row],[Modelo correcto]],Modelos[[Modelo correcto]:[¿En línea?]],2,FALSE),"REVISAR")</f>
        <v>XEROX</v>
      </c>
      <c r="E11608" s="18" t="str">
        <f>+IFERROR(VLOOKUP(Cursos[[#This Row],[Modelo correcto]],Modelos[[Modelo correcto]:[¿En línea?]],3,FALSE),"REVISAR")</f>
        <v>SÍ</v>
      </c>
      <c r="F11608" s="18" t="str">
        <f>+Cursos[[#This Row],[IS]]&amp;Cursos[[#This Row],[Modelo correcto]]</f>
        <v>MIGUEL DE LA ROSA RODRIGUEZ3210ASP</v>
      </c>
      <c r="G11608" s="18">
        <v>0</v>
      </c>
      <c r="H11608" s="19">
        <v>43952</v>
      </c>
      <c r="I11608" s="18" t="str">
        <f>+IFERROR(VLOOKUP(Cursos[[#This Row],[Modelo correcto]],Modelos[[Modelo correcto]:[Aplica para certificación]],4,FALSE),"REVISAR")</f>
        <v>NO</v>
      </c>
    </row>
    <row r="11609" spans="1:9" x14ac:dyDescent="0.25">
      <c r="A11609" s="144" t="s">
        <v>373</v>
      </c>
      <c r="B11609" s="144">
        <v>1</v>
      </c>
      <c r="C11609" s="145" t="s">
        <v>174</v>
      </c>
      <c r="D11609" s="18" t="str">
        <f>+IFERROR(VLOOKUP(Cursos[[#This Row],[Modelo correcto]],Modelos[[Modelo correcto]:[¿En línea?]],2,FALSE),"REVISAR")</f>
        <v>XEROX</v>
      </c>
      <c r="E11609" s="18" t="str">
        <f>+IFERROR(VLOOKUP(Cursos[[#This Row],[Modelo correcto]],Modelos[[Modelo correcto]:[¿En línea?]],3,FALSE),"REVISAR")</f>
        <v>SÍ</v>
      </c>
      <c r="F11609" s="18" t="str">
        <f>+Cursos[[#This Row],[IS]]&amp;Cursos[[#This Row],[Modelo correcto]]</f>
        <v>MIGUEL DE LA ROSA RODRIGUEZ6140ASP</v>
      </c>
      <c r="G11609" s="18">
        <v>0</v>
      </c>
      <c r="H11609" s="19">
        <v>43952</v>
      </c>
      <c r="I11609" s="18" t="str">
        <f>+IFERROR(VLOOKUP(Cursos[[#This Row],[Modelo correcto]],Modelos[[Modelo correcto]:[Aplica para certificación]],4,FALSE),"REVISAR")</f>
        <v>NO</v>
      </c>
    </row>
    <row r="11610" spans="1:9" x14ac:dyDescent="0.25">
      <c r="A11610" s="144" t="s">
        <v>373</v>
      </c>
      <c r="B11610" s="144">
        <v>1</v>
      </c>
      <c r="C11610" s="145" t="s">
        <v>74</v>
      </c>
      <c r="D11610" s="18" t="str">
        <f>+IFERROR(VLOOKUP(Cursos[[#This Row],[Modelo correcto]],Modelos[[Modelo correcto]:[¿En línea?]],2,FALSE),"REVISAR")</f>
        <v>XEROX</v>
      </c>
      <c r="E11610" s="18" t="str">
        <f>+IFERROR(VLOOKUP(Cursos[[#This Row],[Modelo correcto]],Modelos[[Modelo correcto]:[¿En línea?]],3,FALSE),"REVISAR")</f>
        <v>SÍ</v>
      </c>
      <c r="F11610" s="18" t="str">
        <f>+Cursos[[#This Row],[IS]]&amp;Cursos[[#This Row],[Modelo correcto]]</f>
        <v>MIGUEL DE LA ROSA RODRIGUEZC14790</v>
      </c>
      <c r="G11610" s="18">
        <v>1</v>
      </c>
      <c r="H11610" s="19">
        <v>43952</v>
      </c>
      <c r="I11610" s="18" t="str">
        <f>+IFERROR(VLOOKUP(Cursos[[#This Row],[Modelo correcto]],Modelos[[Modelo correcto]:[Aplica para certificación]],4,FALSE),"REVISAR")</f>
        <v>NO</v>
      </c>
    </row>
    <row r="11611" spans="1:9" x14ac:dyDescent="0.25">
      <c r="A11611" s="144" t="s">
        <v>373</v>
      </c>
      <c r="B11611" s="144">
        <v>1</v>
      </c>
      <c r="C11611" s="145" t="s">
        <v>129</v>
      </c>
      <c r="D11611" s="18" t="str">
        <f>+IFERROR(VLOOKUP(Cursos[[#This Row],[Modelo correcto]],Modelos[[Modelo correcto]:[¿En línea?]],2,FALSE),"REVISAR")</f>
        <v>XEROX</v>
      </c>
      <c r="E11611" s="18" t="str">
        <f>+IFERROR(VLOOKUP(Cursos[[#This Row],[Modelo correcto]],Modelos[[Modelo correcto]:[¿En línea?]],3,FALSE),"REVISAR")</f>
        <v>SÍ</v>
      </c>
      <c r="F11611" s="18" t="str">
        <f>+Cursos[[#This Row],[IS]]&amp;Cursos[[#This Row],[Modelo correcto]]</f>
        <v>MIGUEL DE LA ROSA RODRIGUEZC13159</v>
      </c>
      <c r="G11611" s="18">
        <v>0</v>
      </c>
      <c r="H11611" s="19">
        <v>43952</v>
      </c>
      <c r="I11611" s="18" t="str">
        <f>+IFERROR(VLOOKUP(Cursos[[#This Row],[Modelo correcto]],Modelos[[Modelo correcto]:[Aplica para certificación]],4,FALSE),"REVISAR")</f>
        <v>NO</v>
      </c>
    </row>
    <row r="11612" spans="1:9" x14ac:dyDescent="0.25">
      <c r="A11612" s="144" t="s">
        <v>373</v>
      </c>
      <c r="B11612" s="144">
        <v>1</v>
      </c>
      <c r="C11612" s="145" t="s">
        <v>154</v>
      </c>
      <c r="D11612" s="18" t="str">
        <f>+IFERROR(VLOOKUP(Cursos[[#This Row],[Modelo correcto]],Modelos[[Modelo correcto]:[¿En línea?]],2,FALSE),"REVISAR")</f>
        <v>XEROX</v>
      </c>
      <c r="E11612" s="18" t="str">
        <f>+IFERROR(VLOOKUP(Cursos[[#This Row],[Modelo correcto]],Modelos[[Modelo correcto]:[¿En línea?]],3,FALSE),"REVISAR")</f>
        <v>SÍ</v>
      </c>
      <c r="F11612" s="18" t="str">
        <f>+Cursos[[#This Row],[IS]]&amp;Cursos[[#This Row],[Modelo correcto]]</f>
        <v>MIGUEL DE LA ROSA RODRIGUEZP3010LP</v>
      </c>
      <c r="G11612" s="18">
        <v>0</v>
      </c>
      <c r="H11612" s="19">
        <v>43952</v>
      </c>
      <c r="I11612" s="18" t="str">
        <f>+IFERROR(VLOOKUP(Cursos[[#This Row],[Modelo correcto]],Modelos[[Modelo correcto]:[Aplica para certificación]],4,FALSE),"REVISAR")</f>
        <v>NO</v>
      </c>
    </row>
    <row r="11613" spans="1:9" x14ac:dyDescent="0.25">
      <c r="A11613" s="144" t="s">
        <v>373</v>
      </c>
      <c r="B11613" s="144">
        <v>1</v>
      </c>
      <c r="C11613" s="145" t="s">
        <v>1397</v>
      </c>
      <c r="D11613" s="18" t="str">
        <f>+IFERROR(VLOOKUP(Cursos[[#This Row],[Modelo correcto]],Modelos[[Modelo correcto]:[¿En línea?]],2,FALSE),"REVISAR")</f>
        <v>LEXMARK</v>
      </c>
      <c r="E11613" s="18" t="str">
        <f>+IFERROR(VLOOKUP(Cursos[[#This Row],[Modelo correcto]],Modelos[[Modelo correcto]:[¿En línea?]],3,FALSE),"REVISAR")</f>
        <v>SÍ</v>
      </c>
      <c r="F11613" s="18" t="str">
        <f>+Cursos[[#This Row],[IS]]&amp;Cursos[[#This Row],[Modelo correcto]]</f>
        <v>MIGUEL DE LA ROSA RODRIGUEZProceso electrofotografico</v>
      </c>
      <c r="G11613" s="18">
        <v>1</v>
      </c>
      <c r="H11613" s="19">
        <v>43983</v>
      </c>
      <c r="I11613" s="18" t="str">
        <f>+IFERROR(VLOOKUP(Cursos[[#This Row],[Modelo correcto]],Modelos[[Modelo correcto]:[Aplica para certificación]],4,FALSE),"REVISAR")</f>
        <v>SÍ</v>
      </c>
    </row>
    <row r="11614" spans="1:9" x14ac:dyDescent="0.25">
      <c r="A11614" s="144" t="s">
        <v>373</v>
      </c>
      <c r="B11614" s="144">
        <v>1</v>
      </c>
      <c r="C11614" s="145" t="s">
        <v>1322</v>
      </c>
      <c r="D11614" s="18" t="str">
        <f>+IFERROR(VLOOKUP(Cursos[[#This Row],[Modelo correcto]],Modelos[[Modelo correcto]:[¿En línea?]],2,FALSE),"REVISAR")</f>
        <v>LEXMARK</v>
      </c>
      <c r="E11614" s="18" t="str">
        <f>+IFERROR(VLOOKUP(Cursos[[#This Row],[Modelo correcto]],Modelos[[Modelo correcto]:[¿En línea?]],3,FALSE),"REVISAR")</f>
        <v>SÍ</v>
      </c>
      <c r="F11614" s="18" t="str">
        <f>+Cursos[[#This Row],[IS]]&amp;Cursos[[#This Row],[Modelo correcto]]</f>
        <v>MIGUEL DE LA ROSA RODRIGUEZNVRAM sincronizada</v>
      </c>
      <c r="G11614" s="18">
        <v>1</v>
      </c>
      <c r="H11614" s="19">
        <v>43983</v>
      </c>
      <c r="I11614" s="18" t="str">
        <f>+IFERROR(VLOOKUP(Cursos[[#This Row],[Modelo correcto]],Modelos[[Modelo correcto]:[Aplica para certificación]],4,FALSE),"REVISAR")</f>
        <v>SÍ</v>
      </c>
    </row>
    <row r="11615" spans="1:9" x14ac:dyDescent="0.25">
      <c r="A11615" s="144" t="s">
        <v>373</v>
      </c>
      <c r="B11615" s="144">
        <v>1</v>
      </c>
      <c r="C11615" s="145" t="s">
        <v>1495</v>
      </c>
      <c r="D11615" s="18" t="str">
        <f>+IFERROR(VLOOKUP(Cursos[[#This Row],[Modelo correcto]],Modelos[[Modelo correcto]:[¿En línea?]],2,FALSE),"REVISAR")</f>
        <v>HP</v>
      </c>
      <c r="E11615" s="18" t="str">
        <f>+IFERROR(VLOOKUP(Cursos[[#This Row],[Modelo correcto]],Modelos[[Modelo correcto]:[¿En línea?]],3,FALSE),"REVISAR")</f>
        <v>SÍ</v>
      </c>
      <c r="F11615" s="18" t="str">
        <f>+Cursos[[#This Row],[IS]]&amp;Cursos[[#This Row],[Modelo correcto]]</f>
        <v>MIGUEL DE LA ROSA RODRIGUEZm552</v>
      </c>
      <c r="G11615" s="18">
        <v>1</v>
      </c>
      <c r="H11615" s="19">
        <v>43983</v>
      </c>
      <c r="I11615" s="18" t="str">
        <f>+IFERROR(VLOOKUP(Cursos[[#This Row],[Modelo correcto]],Modelos[[Modelo correcto]:[Aplica para certificación]],4,FALSE),"REVISAR")</f>
        <v>SÍ</v>
      </c>
    </row>
    <row r="11616" spans="1:9" x14ac:dyDescent="0.25">
      <c r="A11616" s="144" t="s">
        <v>373</v>
      </c>
      <c r="B11616" s="144">
        <v>1</v>
      </c>
      <c r="C11616" s="145" t="s">
        <v>1184</v>
      </c>
      <c r="D11616" s="18" t="str">
        <f>+IFERROR(VLOOKUP(Cursos[[#This Row],[Modelo correcto]],Modelos[[Modelo correcto]:[¿En línea?]],2,FALSE),"REVISAR")</f>
        <v>HP</v>
      </c>
      <c r="E11616" s="18" t="str">
        <f>+IFERROR(VLOOKUP(Cursos[[#This Row],[Modelo correcto]],Modelos[[Modelo correcto]:[¿En línea?]],3,FALSE),"REVISAR")</f>
        <v>SÍ</v>
      </c>
      <c r="F11616" s="18" t="str">
        <f>+Cursos[[#This Row],[IS]]&amp;Cursos[[#This Row],[Modelo correcto]]</f>
        <v>MIGUEL DE LA ROSA RODRIGUEZFutureSmart Firmware Training</v>
      </c>
      <c r="G11616" s="18">
        <v>1</v>
      </c>
      <c r="H11616" s="19">
        <v>43983</v>
      </c>
      <c r="I11616" s="18" t="str">
        <f>+IFERROR(VLOOKUP(Cursos[[#This Row],[Modelo correcto]],Modelos[[Modelo correcto]:[Aplica para certificación]],4,FALSE),"REVISAR")</f>
        <v>SÍ</v>
      </c>
    </row>
    <row r="11617" spans="1:9" x14ac:dyDescent="0.25">
      <c r="A11617" s="144" t="s">
        <v>373</v>
      </c>
      <c r="B11617">
        <v>1</v>
      </c>
      <c r="C11617" s="145" t="s">
        <v>1496</v>
      </c>
      <c r="D11617" s="18" t="str">
        <f>+IFERROR(VLOOKUP(Cursos[[#This Row],[Modelo correcto]],Modelos[[Modelo correcto]:[¿En línea?]],2,FALSE),"REVISAR")</f>
        <v>HP</v>
      </c>
      <c r="E11617" s="18" t="str">
        <f>+IFERROR(VLOOKUP(Cursos[[#This Row],[Modelo correcto]],Modelos[[Modelo correcto]:[¿En línea?]],3,FALSE),"REVISAR")</f>
        <v>SÍ</v>
      </c>
      <c r="F11617" s="18" t="str">
        <f>+Cursos[[#This Row],[IS]]&amp;Cursos[[#This Row],[Modelo correcto]]</f>
        <v>MIGUEL DE LA ROSA RODRIGUEZPro 75x</v>
      </c>
      <c r="G11617" s="18">
        <v>1</v>
      </c>
      <c r="H11617" s="19">
        <v>43983</v>
      </c>
      <c r="I11617" s="18" t="str">
        <f>+IFERROR(VLOOKUP(Cursos[[#This Row],[Modelo correcto]],Modelos[[Modelo correcto]:[Aplica para certificación]],4,FALSE),"REVISAR")</f>
        <v>SÍ</v>
      </c>
    </row>
    <row r="11618" spans="1:9" x14ac:dyDescent="0.25">
      <c r="A11618" s="144" t="s">
        <v>373</v>
      </c>
      <c r="B11618" s="144">
        <v>1</v>
      </c>
      <c r="C11618" s="145" t="s">
        <v>1099</v>
      </c>
      <c r="D11618" s="18" t="str">
        <f>+IFERROR(VLOOKUP(Cursos[[#This Row],[Modelo correcto]],Modelos[[Modelo correcto]:[¿En línea?]],2,FALSE),"REVISAR")</f>
        <v>HP</v>
      </c>
      <c r="E11618" s="18" t="str">
        <f>+IFERROR(VLOOKUP(Cursos[[#This Row],[Modelo correcto]],Modelos[[Modelo correcto]:[¿En línea?]],3,FALSE),"REVISAR")</f>
        <v>SÍ</v>
      </c>
      <c r="F11618" s="18" t="str">
        <f>+Cursos[[#This Row],[IS]]&amp;Cursos[[#This Row],[Modelo correcto]]</f>
        <v>MIGUEL DE LA ROSA RODRIGUEZMFP780</v>
      </c>
      <c r="G11618" s="18">
        <v>1</v>
      </c>
      <c r="H11618" s="19">
        <v>43983</v>
      </c>
      <c r="I11618" s="18" t="str">
        <f>+IFERROR(VLOOKUP(Cursos[[#This Row],[Modelo correcto]],Modelos[[Modelo correcto]:[Aplica para certificación]],4,FALSE),"REVISAR")</f>
        <v>SÍ</v>
      </c>
    </row>
    <row r="11619" spans="1:9" x14ac:dyDescent="0.25">
      <c r="A11619" s="144" t="s">
        <v>373</v>
      </c>
      <c r="B11619" s="144">
        <v>1</v>
      </c>
      <c r="C11619" s="145" t="s">
        <v>1280</v>
      </c>
      <c r="D11619" s="18" t="str">
        <f>+IFERROR(VLOOKUP(Cursos[[#This Row],[Modelo correcto]],Modelos[[Modelo correcto]:[¿En línea?]],2,FALSE),"REVISAR")</f>
        <v>HP</v>
      </c>
      <c r="E11619" s="18" t="str">
        <f>+IFERROR(VLOOKUP(Cursos[[#This Row],[Modelo correcto]],Modelos[[Modelo correcto]:[¿En línea?]],3,FALSE),"REVISAR")</f>
        <v>SÍ</v>
      </c>
      <c r="F11619" s="18" t="str">
        <f>+Cursos[[#This Row],[IS]]&amp;Cursos[[#This Row],[Modelo correcto]]</f>
        <v>MIGUEL DE LA ROSA RODRIGUEZM751</v>
      </c>
      <c r="G11619" s="18">
        <v>1</v>
      </c>
      <c r="H11619" s="19">
        <v>43983</v>
      </c>
      <c r="I11619" s="18" t="str">
        <f>+IFERROR(VLOOKUP(Cursos[[#This Row],[Modelo correcto]],Modelos[[Modelo correcto]:[Aplica para certificación]],4,FALSE),"REVISAR")</f>
        <v>SÍ</v>
      </c>
    </row>
    <row r="11620" spans="1:9" x14ac:dyDescent="0.25">
      <c r="A11620" s="144" t="s">
        <v>373</v>
      </c>
      <c r="B11620" s="144">
        <v>1</v>
      </c>
      <c r="C11620" s="145" t="s">
        <v>1083</v>
      </c>
      <c r="D11620" s="18" t="str">
        <f>+IFERROR(VLOOKUP(Cursos[[#This Row],[Modelo correcto]],Modelos[[Modelo correcto]:[¿En línea?]],2,FALSE),"REVISAR")</f>
        <v>HP</v>
      </c>
      <c r="E11620" s="18" t="str">
        <f>+IFERROR(VLOOKUP(Cursos[[#This Row],[Modelo correcto]],Modelos[[Modelo correcto]:[¿En línea?]],3,FALSE),"REVISAR")</f>
        <v>SÍ</v>
      </c>
      <c r="F11620" s="18" t="str">
        <f>+Cursos[[#This Row],[IS]]&amp;Cursos[[#This Row],[Modelo correcto]]</f>
        <v>MIGUEL DE LA ROSA RODRIGUEZM454</v>
      </c>
      <c r="G11620" s="18">
        <v>1</v>
      </c>
      <c r="H11620" s="19">
        <v>43983</v>
      </c>
      <c r="I11620" s="18" t="str">
        <f>+IFERROR(VLOOKUP(Cursos[[#This Row],[Modelo correcto]],Modelos[[Modelo correcto]:[Aplica para certificación]],4,FALSE),"REVISAR")</f>
        <v>SÍ</v>
      </c>
    </row>
    <row r="11621" spans="1:9" x14ac:dyDescent="0.25">
      <c r="A11621" s="144" t="s">
        <v>373</v>
      </c>
      <c r="B11621" s="144">
        <v>1</v>
      </c>
      <c r="C11621" s="145" t="s">
        <v>1539</v>
      </c>
      <c r="D11621" s="18" t="str">
        <f>+IFERROR(VLOOKUP(Cursos[[#This Row],[Modelo correcto]],Modelos[[Modelo correcto]:[¿En línea?]],2,FALSE),"REVISAR")</f>
        <v>HP</v>
      </c>
      <c r="E11621" s="18" t="str">
        <f>+IFERROR(VLOOKUP(Cursos[[#This Row],[Modelo correcto]],Modelos[[Modelo correcto]:[¿En línea?]],3,FALSE),"REVISAR")</f>
        <v>SÍ</v>
      </c>
      <c r="F11621" s="18" t="str">
        <f>+Cursos[[#This Row],[IS]]&amp;Cursos[[#This Row],[Modelo correcto]]</f>
        <v>MIGUEL DE LA ROSA RODRIGUEZm806</v>
      </c>
      <c r="G11621" s="18">
        <v>1</v>
      </c>
      <c r="H11621" s="19">
        <v>43983</v>
      </c>
      <c r="I11621" s="18" t="str">
        <f>+IFERROR(VLOOKUP(Cursos[[#This Row],[Modelo correcto]],Modelos[[Modelo correcto]:[Aplica para certificación]],4,FALSE),"REVISAR")</f>
        <v>NO</v>
      </c>
    </row>
    <row r="11622" spans="1:9" x14ac:dyDescent="0.25">
      <c r="A11622" s="144" t="s">
        <v>373</v>
      </c>
      <c r="B11622" s="144">
        <v>1</v>
      </c>
      <c r="C11622" s="145" t="s">
        <v>1194</v>
      </c>
      <c r="D11622" s="18" t="str">
        <f>+IFERROR(VLOOKUP(Cursos[[#This Row],[Modelo correcto]],Modelos[[Modelo correcto]:[¿En línea?]],2,FALSE),"REVISAR")</f>
        <v>HP</v>
      </c>
      <c r="E11622" s="18" t="str">
        <f>+IFERROR(VLOOKUP(Cursos[[#This Row],[Modelo correcto]],Modelos[[Modelo correcto]:[¿En línea?]],3,FALSE),"REVISAR")</f>
        <v>SÍ</v>
      </c>
      <c r="F11622" s="18" t="str">
        <f>+Cursos[[#This Row],[IS]]&amp;Cursos[[#This Row],[Modelo correcto]]</f>
        <v>MIGUEL DE LA ROSA RODRIGUEZM652</v>
      </c>
      <c r="G11622" s="18">
        <v>1</v>
      </c>
      <c r="H11622" s="19">
        <v>43983</v>
      </c>
      <c r="I11622" s="18" t="str">
        <f>+IFERROR(VLOOKUP(Cursos[[#This Row],[Modelo correcto]],Modelos[[Modelo correcto]:[Aplica para certificación]],4,FALSE),"REVISAR")</f>
        <v>SÍ</v>
      </c>
    </row>
    <row r="11623" spans="1:9" x14ac:dyDescent="0.25">
      <c r="A11623" s="144" t="s">
        <v>373</v>
      </c>
      <c r="B11623" s="144">
        <v>1</v>
      </c>
      <c r="C11623" s="145" t="s">
        <v>1101</v>
      </c>
      <c r="D11623" s="18" t="str">
        <f>+IFERROR(VLOOKUP(Cursos[[#This Row],[Modelo correcto]],Modelos[[Modelo correcto]:[¿En línea?]],2,FALSE),"REVISAR")</f>
        <v>HP</v>
      </c>
      <c r="E11623" s="18" t="str">
        <f>+IFERROR(VLOOKUP(Cursos[[#This Row],[Modelo correcto]],Modelos[[Modelo correcto]:[¿En línea?]],3,FALSE),"REVISAR")</f>
        <v>SÍ</v>
      </c>
      <c r="F11623" s="18" t="str">
        <f>+Cursos[[#This Row],[IS]]&amp;Cursos[[#This Row],[Modelo correcto]]</f>
        <v>MIGUEL DE LA ROSA RODRIGUEZLaserJet Fundamentals Master Course</v>
      </c>
      <c r="G11623" s="18">
        <v>1</v>
      </c>
      <c r="H11623" s="19">
        <v>43983</v>
      </c>
      <c r="I11623" s="18" t="str">
        <f>+IFERROR(VLOOKUP(Cursos[[#This Row],[Modelo correcto]],Modelos[[Modelo correcto]:[Aplica para certificación]],4,FALSE),"REVISAR")</f>
        <v>SÍ</v>
      </c>
    </row>
    <row r="11624" spans="1:9" x14ac:dyDescent="0.25">
      <c r="A11624" s="144" t="s">
        <v>373</v>
      </c>
      <c r="B11624" s="144">
        <v>1</v>
      </c>
      <c r="C11624" s="145" t="s">
        <v>1409</v>
      </c>
      <c r="D11624" s="18" t="str">
        <f>+IFERROR(VLOOKUP(Cursos[[#This Row],[Modelo correcto]],Modelos[[Modelo correcto]:[¿En línea?]],2,FALSE),"REVISAR")</f>
        <v>HP</v>
      </c>
      <c r="E11624" s="18" t="str">
        <f>+IFERROR(VLOOKUP(Cursos[[#This Row],[Modelo correcto]],Modelos[[Modelo correcto]:[¿En línea?]],3,FALSE),"REVISAR")</f>
        <v>SÍ</v>
      </c>
      <c r="F11624" s="18" t="str">
        <f>+Cursos[[#This Row],[IS]]&amp;Cursos[[#This Row],[Modelo correcto]]</f>
        <v>MIGUEL DE LA ROSA RODRIGUEZHP FutureSmart 4.10 and A3</v>
      </c>
      <c r="G11624" s="18">
        <v>1</v>
      </c>
      <c r="H11624" s="19">
        <v>43983</v>
      </c>
      <c r="I11624" s="18" t="str">
        <f>+IFERROR(VLOOKUP(Cursos[[#This Row],[Modelo correcto]],Modelos[[Modelo correcto]:[Aplica para certificación]],4,FALSE),"REVISAR")</f>
        <v>NO</v>
      </c>
    </row>
    <row r="11625" spans="1:9" x14ac:dyDescent="0.25">
      <c r="A11625" s="144" t="s">
        <v>373</v>
      </c>
      <c r="B11625" s="144">
        <v>1</v>
      </c>
      <c r="C11625" s="145" t="s">
        <v>1472</v>
      </c>
      <c r="D11625" s="18" t="str">
        <f>+IFERROR(VLOOKUP(Cursos[[#This Row],[Modelo correcto]],Modelos[[Modelo correcto]:[¿En línea?]],2,FALSE),"REVISAR")</f>
        <v>HP</v>
      </c>
      <c r="E11625" s="18" t="str">
        <f>+IFERROR(VLOOKUP(Cursos[[#This Row],[Modelo correcto]],Modelos[[Modelo correcto]:[¿En línea?]],3,FALSE),"REVISAR")</f>
        <v>SÍ</v>
      </c>
      <c r="F11625" s="18" t="str">
        <f>+Cursos[[#This Row],[IS]]&amp;Cursos[[#This Row],[Modelo correcto]]</f>
        <v>MIGUEL DE LA ROSA RODRIGUEZHP A3 PageWide New Product Introduction and Top Issues Studio</v>
      </c>
      <c r="G11625" s="18">
        <v>1</v>
      </c>
      <c r="H11625" s="19">
        <v>43983</v>
      </c>
      <c r="I11625" s="18" t="str">
        <f>+IFERROR(VLOOKUP(Cursos[[#This Row],[Modelo correcto]],Modelos[[Modelo correcto]:[Aplica para certificación]],4,FALSE),"REVISAR")</f>
        <v>NO</v>
      </c>
    </row>
    <row r="11626" spans="1:9" x14ac:dyDescent="0.25">
      <c r="A11626" s="144" t="s">
        <v>373</v>
      </c>
      <c r="B11626" s="144">
        <v>1</v>
      </c>
      <c r="C11626" s="145" t="s">
        <v>1182</v>
      </c>
      <c r="D11626" s="18" t="str">
        <f>+IFERROR(VLOOKUP(Cursos[[#This Row],[Modelo correcto]],Modelos[[Modelo correcto]:[¿En línea?]],2,FALSE),"REVISAR")</f>
        <v>HP</v>
      </c>
      <c r="E11626" s="18" t="str">
        <f>+IFERROR(VLOOKUP(Cursos[[#This Row],[Modelo correcto]],Modelos[[Modelo correcto]:[¿En línea?]],3,FALSE),"REVISAR")</f>
        <v>SÍ</v>
      </c>
      <c r="F11626" s="18" t="str">
        <f>+Cursos[[#This Row],[IS]]&amp;Cursos[[#This Row],[Modelo correcto]]</f>
        <v>MIGUEL DE LA ROSA RODRIGUEZA3 LaserJet Top Issues and Continuing Education Studio Recording</v>
      </c>
      <c r="G11626" s="18">
        <v>1</v>
      </c>
      <c r="H11626" s="19">
        <v>43983</v>
      </c>
      <c r="I11626" s="18" t="str">
        <f>+IFERROR(VLOOKUP(Cursos[[#This Row],[Modelo correcto]],Modelos[[Modelo correcto]:[Aplica para certificación]],4,FALSE),"REVISAR")</f>
        <v>SÍ</v>
      </c>
    </row>
    <row r="11627" spans="1:9" x14ac:dyDescent="0.25">
      <c r="A11627" s="144" t="s">
        <v>373</v>
      </c>
      <c r="B11627" s="144">
        <v>1</v>
      </c>
      <c r="C11627" s="145" t="s">
        <v>1609</v>
      </c>
      <c r="D11627" s="18" t="str">
        <f>+IFERROR(VLOOKUP(Cursos[[#This Row],[Modelo correcto]],Modelos[[Modelo correcto]:[¿En línea?]],2,FALSE),"REVISAR")</f>
        <v>LEXMARK</v>
      </c>
      <c r="E11627" s="18" t="str">
        <f>+IFERROR(VLOOKUP(Cursos[[#This Row],[Modelo correcto]],Modelos[[Modelo correcto]:[¿En línea?]],3,FALSE),"REVISAR")</f>
        <v>SÍ</v>
      </c>
      <c r="F11627" s="18" t="str">
        <f>+Cursos[[#This Row],[IS]]&amp;Cursos[[#This Row],[Modelo correcto]]</f>
        <v>MIGUEL DE LA ROSA RODRIGUEZMS31</v>
      </c>
      <c r="G11627" s="18">
        <v>1</v>
      </c>
      <c r="H11627" s="19">
        <v>43983</v>
      </c>
      <c r="I11627" s="18" t="str">
        <f>+IFERROR(VLOOKUP(Cursos[[#This Row],[Modelo correcto]],Modelos[[Modelo correcto]:[Aplica para certificación]],4,FALSE),"REVISAR")</f>
        <v>NO</v>
      </c>
    </row>
    <row r="11628" spans="1:9" x14ac:dyDescent="0.25">
      <c r="A11628" s="144" t="s">
        <v>373</v>
      </c>
      <c r="B11628">
        <v>1</v>
      </c>
      <c r="C11628" s="145" t="s">
        <v>1500</v>
      </c>
      <c r="D11628" s="18" t="str">
        <f>+IFERROR(VLOOKUP(Cursos[[#This Row],[Modelo correcto]],Modelos[[Modelo correcto]:[¿En línea?]],2,FALSE),"REVISAR")</f>
        <v>LEXMARK</v>
      </c>
      <c r="E11628" s="18" t="str">
        <f>+IFERROR(VLOOKUP(Cursos[[#This Row],[Modelo correcto]],Modelos[[Modelo correcto]:[¿En línea?]],3,FALSE),"REVISAR")</f>
        <v>SÍ</v>
      </c>
      <c r="F11628" s="18" t="str">
        <f>+Cursos[[#This Row],[IS]]&amp;Cursos[[#This Row],[Modelo correcto]]</f>
        <v>MIGUEL DE LA ROSA RODRIGUEZScan to network</v>
      </c>
      <c r="G11628" s="18">
        <v>1</v>
      </c>
      <c r="H11628" s="19">
        <v>43983</v>
      </c>
      <c r="I11628" s="18" t="str">
        <f>+IFERROR(VLOOKUP(Cursos[[#This Row],[Modelo correcto]],Modelos[[Modelo correcto]:[Aplica para certificación]],4,FALSE),"REVISAR")</f>
        <v>NO</v>
      </c>
    </row>
    <row r="11629" spans="1:9" x14ac:dyDescent="0.25">
      <c r="A11629" s="144" t="s">
        <v>373</v>
      </c>
      <c r="B11629">
        <v>1</v>
      </c>
      <c r="C11629" s="145" t="s">
        <v>1482</v>
      </c>
      <c r="D11629" s="18" t="str">
        <f>+IFERROR(VLOOKUP(Cursos[[#This Row],[Modelo correcto]],Modelos[[Modelo correcto]:[¿En línea?]],2,FALSE),"REVISAR")</f>
        <v>XEROX</v>
      </c>
      <c r="E11629" s="18" t="str">
        <f>+IFERROR(VLOOKUP(Cursos[[#This Row],[Modelo correcto]],Modelos[[Modelo correcto]:[¿En línea?]],3,FALSE),"REVISAR")</f>
        <v>SÍ</v>
      </c>
      <c r="F11629" s="18" t="str">
        <f>+Cursos[[#This Row],[IS]]&amp;Cursos[[#This Row],[Modelo correcto]]</f>
        <v>MIGUEL DE LA ROSA RODRIGUEZos2064</v>
      </c>
      <c r="G11629" s="18">
        <v>0</v>
      </c>
      <c r="H11629" s="19">
        <v>43983</v>
      </c>
      <c r="I11629" s="18" t="str">
        <f>+IFERROR(VLOOKUP(Cursos[[#This Row],[Modelo correcto]],Modelos[[Modelo correcto]:[Aplica para certificación]],4,FALSE),"REVISAR")</f>
        <v>NO</v>
      </c>
    </row>
    <row r="11630" spans="1:9" x14ac:dyDescent="0.25">
      <c r="A11630" s="144" t="s">
        <v>373</v>
      </c>
      <c r="B11630">
        <v>1</v>
      </c>
      <c r="C11630" s="145" t="s">
        <v>155</v>
      </c>
      <c r="D11630" s="18" t="str">
        <f>+IFERROR(VLOOKUP(Cursos[[#This Row],[Modelo correcto]],Modelos[[Modelo correcto]:[¿En línea?]],2,FALSE),"REVISAR")</f>
        <v>XEROX</v>
      </c>
      <c r="E11630" s="18" t="str">
        <f>+IFERROR(VLOOKUP(Cursos[[#This Row],[Modelo correcto]],Modelos[[Modelo correcto]:[¿En línea?]],3,FALSE),"REVISAR")</f>
        <v>SÍ</v>
      </c>
      <c r="F11630" s="18" t="str">
        <f>+Cursos[[#This Row],[IS]]&amp;Cursos[[#This Row],[Modelo correcto]]</f>
        <v>MIGUEL DE LA ROSA RODRIGUEZOS2080</v>
      </c>
      <c r="G11630" s="18">
        <v>0</v>
      </c>
      <c r="H11630" s="19">
        <v>43983</v>
      </c>
      <c r="I11630" s="18" t="str">
        <f>+IFERROR(VLOOKUP(Cursos[[#This Row],[Modelo correcto]],Modelos[[Modelo correcto]:[Aplica para certificación]],4,FALSE),"REVISAR")</f>
        <v>NO</v>
      </c>
    </row>
    <row r="11631" spans="1:9" x14ac:dyDescent="0.25">
      <c r="A11631" s="144" t="s">
        <v>373</v>
      </c>
      <c r="B11631">
        <v>1</v>
      </c>
      <c r="C11631" s="145" t="s">
        <v>277</v>
      </c>
      <c r="D11631" s="18" t="str">
        <f>+IFERROR(VLOOKUP(Cursos[[#This Row],[Modelo correcto]],Modelos[[Modelo correcto]:[¿En línea?]],2,FALSE),"REVISAR")</f>
        <v>XEROX</v>
      </c>
      <c r="E11631" s="18" t="str">
        <f>+IFERROR(VLOOKUP(Cursos[[#This Row],[Modelo correcto]],Modelos[[Modelo correcto]:[¿En línea?]],3,FALSE),"REVISAR")</f>
        <v>SÍ</v>
      </c>
      <c r="F11631" s="18" t="str">
        <f>+Cursos[[#This Row],[IS]]&amp;Cursos[[#This Row],[Modelo correcto]]</f>
        <v>MIGUEL DE LA ROSA RODRIGUEZP3610LP</v>
      </c>
      <c r="G11631" s="18">
        <v>0</v>
      </c>
      <c r="H11631" s="19">
        <v>43983</v>
      </c>
      <c r="I11631" s="18" t="str">
        <f>+IFERROR(VLOOKUP(Cursos[[#This Row],[Modelo correcto]],Modelos[[Modelo correcto]:[Aplica para certificación]],4,FALSE),"REVISAR")</f>
        <v>NO</v>
      </c>
    </row>
    <row r="11632" spans="1:9" x14ac:dyDescent="0.25">
      <c r="A11632" s="144" t="s">
        <v>373</v>
      </c>
      <c r="B11632">
        <v>1</v>
      </c>
      <c r="C11632" s="145" t="s">
        <v>1321</v>
      </c>
      <c r="D11632" s="18" t="str">
        <f>+IFERROR(VLOOKUP(Cursos[[#This Row],[Modelo correcto]],Modelos[[Modelo correcto]:[¿En línea?]],2,FALSE),"REVISAR")</f>
        <v>LEXMARK</v>
      </c>
      <c r="E11632" s="18" t="str">
        <f>+IFERROR(VLOOKUP(Cursos[[#This Row],[Modelo correcto]],Modelos[[Modelo correcto]:[¿En línea?]],3,FALSE),"REVISAR")</f>
        <v>SÍ</v>
      </c>
      <c r="F11632" s="18" t="str">
        <f>+Cursos[[#This Row],[IS]]&amp;Cursos[[#This Row],[Modelo correcto]]</f>
        <v>MIGUEL DE LA ROSA RODRIGUEZSistema de transporte de papel</v>
      </c>
      <c r="G11632" s="18">
        <v>0</v>
      </c>
      <c r="H11632" s="19">
        <v>43983</v>
      </c>
      <c r="I11632" s="18" t="str">
        <f>+IFERROR(VLOOKUP(Cursos[[#This Row],[Modelo correcto]],Modelos[[Modelo correcto]:[Aplica para certificación]],4,FALSE),"REVISAR")</f>
        <v>NO</v>
      </c>
    </row>
    <row r="11633" spans="1:9" x14ac:dyDescent="0.25">
      <c r="A11633" s="144" t="s">
        <v>373</v>
      </c>
      <c r="B11633">
        <v>1</v>
      </c>
      <c r="C11633" s="145" t="s">
        <v>763</v>
      </c>
      <c r="D11633" s="18" t="str">
        <f>+IFERROR(VLOOKUP(Cursos[[#This Row],[Modelo correcto]],Modelos[[Modelo correcto]:[¿En línea?]],2,FALSE),"REVISAR")</f>
        <v>LEXMARK</v>
      </c>
      <c r="E11633" s="18" t="str">
        <f>+IFERROR(VLOOKUP(Cursos[[#This Row],[Modelo correcto]],Modelos[[Modelo correcto]:[¿En línea?]],3,FALSE),"REVISAR")</f>
        <v>SÍ</v>
      </c>
      <c r="F11633" s="18" t="str">
        <f>+Cursos[[#This Row],[IS]]&amp;Cursos[[#This Row],[Modelo correcto]]</f>
        <v>MIGUEL DE LA ROSA RODRIGUEZDigital Multimeter</v>
      </c>
      <c r="G11633" s="18">
        <v>0</v>
      </c>
      <c r="H11633" s="19">
        <v>43983</v>
      </c>
      <c r="I11633" s="18" t="str">
        <f>+IFERROR(VLOOKUP(Cursos[[#This Row],[Modelo correcto]],Modelos[[Modelo correcto]:[Aplica para certificación]],4,FALSE),"REVISAR")</f>
        <v>NO</v>
      </c>
    </row>
    <row r="11634" spans="1:9" x14ac:dyDescent="0.25">
      <c r="A11634" s="144" t="s">
        <v>373</v>
      </c>
      <c r="B11634" s="144">
        <v>1</v>
      </c>
      <c r="C11634" s="145" t="s">
        <v>175</v>
      </c>
      <c r="D11634" s="18" t="str">
        <f>+IFERROR(VLOOKUP(Cursos[[#This Row],[Modelo correcto]],Modelos[[Modelo correcto]:[¿En línea?]],2,FALSE),"REVISAR")</f>
        <v>XEROX</v>
      </c>
      <c r="E11634" s="18" t="str">
        <f>+IFERROR(VLOOKUP(Cursos[[#This Row],[Modelo correcto]],Modelos[[Modelo correcto]:[¿En línea?]],3,FALSE),"REVISAR")</f>
        <v>SÍ</v>
      </c>
      <c r="F11634" s="18" t="str">
        <f>+Cursos[[#This Row],[IS]]&amp;Cursos[[#This Row],[Modelo correcto]]</f>
        <v>MIGUEL DE LA ROSA RODRIGUEZGLA309</v>
      </c>
      <c r="G11634" s="18">
        <v>0</v>
      </c>
      <c r="H11634" s="19">
        <v>43983</v>
      </c>
      <c r="I11634" s="18" t="str">
        <f>+IFERROR(VLOOKUP(Cursos[[#This Row],[Modelo correcto]],Modelos[[Modelo correcto]:[Aplica para certificación]],4,FALSE),"REVISAR")</f>
        <v>NO</v>
      </c>
    </row>
    <row r="11635" spans="1:9" x14ac:dyDescent="0.25">
      <c r="A11635" s="144" t="s">
        <v>373</v>
      </c>
      <c r="B11635" s="144">
        <v>1</v>
      </c>
      <c r="C11635" s="145" t="s">
        <v>1650</v>
      </c>
      <c r="D11635" s="18" t="str">
        <f>+IFERROR(VLOOKUP(Cursos[[#This Row],[Modelo correcto]],Modelos[[Modelo correcto]:[¿En línea?]],2,FALSE),"REVISAR")</f>
        <v>XEROX</v>
      </c>
      <c r="E11635" s="18" t="str">
        <f>+IFERROR(VLOOKUP(Cursos[[#This Row],[Modelo correcto]],Modelos[[Modelo correcto]:[¿En línea?]],3,FALSE),"REVISAR")</f>
        <v>SÍ</v>
      </c>
      <c r="F11635" s="18" t="str">
        <f>+Cursos[[#This Row],[IS]]&amp;Cursos[[#This Row],[Modelo correcto]]</f>
        <v>MIGUEL DE LA ROSA RODRIGUEZAL20AKC</v>
      </c>
      <c r="G11635" s="18">
        <v>0</v>
      </c>
      <c r="H11635" s="19">
        <v>43983</v>
      </c>
      <c r="I11635" s="18" t="str">
        <f>+IFERROR(VLOOKUP(Cursos[[#This Row],[Modelo correcto]],Modelos[[Modelo correcto]:[Aplica para certificación]],4,FALSE),"REVISAR")</f>
        <v>NO</v>
      </c>
    </row>
    <row r="11636" spans="1:9" x14ac:dyDescent="0.25">
      <c r="A11636" s="144" t="s">
        <v>373</v>
      </c>
      <c r="B11636">
        <v>1</v>
      </c>
      <c r="C11636" s="145" t="s">
        <v>1557</v>
      </c>
      <c r="D11636" s="18" t="str">
        <f>+IFERROR(VLOOKUP(Cursos[[#This Row],[Modelo correcto]],Modelos[[Modelo correcto]:[¿En línea?]],2,FALSE),"REVISAR")</f>
        <v>XEROX</v>
      </c>
      <c r="E11636" s="18" t="str">
        <f>+IFERROR(VLOOKUP(Cursos[[#This Row],[Modelo correcto]],Modelos[[Modelo correcto]:[¿En línea?]],3,FALSE),"REVISAR")</f>
        <v>SÍ</v>
      </c>
      <c r="F11636" s="18" t="str">
        <f>+Cursos[[#This Row],[IS]]&amp;Cursos[[#This Row],[Modelo correcto]]</f>
        <v>MIGUEL DE LA ROSA RODRIGUEZOS287</v>
      </c>
      <c r="G11636" s="18">
        <v>0</v>
      </c>
      <c r="H11636" s="19">
        <v>43983</v>
      </c>
      <c r="I11636" s="18" t="str">
        <f>+IFERROR(VLOOKUP(Cursos[[#This Row],[Modelo correcto]],Modelos[[Modelo correcto]:[Aplica para certificación]],4,FALSE),"REVISAR")</f>
        <v>NO</v>
      </c>
    </row>
    <row r="11637" spans="1:9" x14ac:dyDescent="0.25">
      <c r="A11637" s="144" t="s">
        <v>373</v>
      </c>
      <c r="B11637">
        <v>1</v>
      </c>
      <c r="C11637" s="145" t="s">
        <v>1627</v>
      </c>
      <c r="D11637" s="18" t="str">
        <f>+IFERROR(VLOOKUP(Cursos[[#This Row],[Modelo correcto]],Modelos[[Modelo correcto]:[¿En línea?]],2,FALSE),"REVISAR")</f>
        <v>XEROX</v>
      </c>
      <c r="E11637" s="18" t="str">
        <f>+IFERROR(VLOOKUP(Cursos[[#This Row],[Modelo correcto]],Modelos[[Modelo correcto]:[¿En línea?]],3,FALSE),"REVISAR")</f>
        <v>SÍ</v>
      </c>
      <c r="F11637" s="18" t="str">
        <f>+Cursos[[#This Row],[IS]]&amp;Cursos[[#This Row],[Modelo correcto]]</f>
        <v>MIGUEL DE LA ROSA RODRIGUEZCOVID Xerox</v>
      </c>
      <c r="G11637" s="18">
        <v>1</v>
      </c>
      <c r="H11637" s="19">
        <v>43983</v>
      </c>
      <c r="I11637" s="18" t="str">
        <f>+IFERROR(VLOOKUP(Cursos[[#This Row],[Modelo correcto]],Modelos[[Modelo correcto]:[Aplica para certificación]],4,FALSE),"REVISAR")</f>
        <v>SÍ</v>
      </c>
    </row>
    <row r="11638" spans="1:9" x14ac:dyDescent="0.25">
      <c r="A11638" s="144" t="s">
        <v>373</v>
      </c>
      <c r="B11638">
        <v>1</v>
      </c>
      <c r="C11638" s="145" t="s">
        <v>1381</v>
      </c>
      <c r="D11638" s="18" t="str">
        <f>+IFERROR(VLOOKUP(Cursos[[#This Row],[Modelo correcto]],Modelos[[Modelo correcto]:[¿En línea?]],2,FALSE),"REVISAR")</f>
        <v>EPSON</v>
      </c>
      <c r="E11638" s="18" t="str">
        <f>+IFERROR(VLOOKUP(Cursos[[#This Row],[Modelo correcto]],Modelos[[Modelo correcto]:[¿En línea?]],3,FALSE),"REVISAR")</f>
        <v>NO</v>
      </c>
      <c r="F11638" s="18" t="str">
        <f>+Cursos[[#This Row],[IS]]&amp;Cursos[[#This Row],[Modelo correcto]]</f>
        <v>MIGUEL DE LA ROSA RODRIGUEZGaga 2</v>
      </c>
      <c r="G11638" s="18">
        <v>1</v>
      </c>
      <c r="H11638" s="19">
        <v>43952</v>
      </c>
      <c r="I11638" s="18" t="str">
        <f>+IFERROR(VLOOKUP(Cursos[[#This Row],[Modelo correcto]],Modelos[[Modelo correcto]:[Aplica para certificación]],4,FALSE),"REVISAR")</f>
        <v>NO</v>
      </c>
    </row>
    <row r="11639" spans="1:9" x14ac:dyDescent="0.25">
      <c r="A11639" s="144" t="s">
        <v>373</v>
      </c>
      <c r="B11639">
        <v>1</v>
      </c>
      <c r="C11639" s="145" t="s">
        <v>2378</v>
      </c>
      <c r="D11639" s="18" t="str">
        <f>+IFERROR(VLOOKUP(Cursos[[#This Row],[Modelo correcto]],Modelos[[Modelo correcto]:[¿En línea?]],2,FALSE),"REVISAR")</f>
        <v>HP</v>
      </c>
      <c r="E11639" s="18" t="str">
        <f>+IFERROR(VLOOKUP(Cursos[[#This Row],[Modelo correcto]],Modelos[[Modelo correcto]:[¿En línea?]],3,FALSE),"REVISAR")</f>
        <v>NO</v>
      </c>
      <c r="F11639" s="18" t="str">
        <f>+Cursos[[#This Row],[IS]]&amp;Cursos[[#This Row],[Modelo correcto]]</f>
        <v>MIGUEL DE LA ROSA RODRIGUEZENTRENAMIENTO virtual A3 LaserJet y Pagewide</v>
      </c>
      <c r="G11639" s="18">
        <v>1</v>
      </c>
      <c r="H11639" s="19">
        <v>43983</v>
      </c>
      <c r="I11639" s="18" t="str">
        <f>+IFERROR(VLOOKUP(Cursos[[#This Row],[Modelo correcto]],Modelos[[Modelo correcto]:[Aplica para certificación]],4,FALSE),"REVISAR")</f>
        <v>SÍ</v>
      </c>
    </row>
    <row r="11640" spans="1:9" x14ac:dyDescent="0.25">
      <c r="A11640" s="144" t="s">
        <v>373</v>
      </c>
      <c r="B11640" s="144">
        <v>1</v>
      </c>
      <c r="C11640" s="145" t="s">
        <v>2480</v>
      </c>
      <c r="D11640" s="18" t="str">
        <f>+IFERROR(VLOOKUP(Cursos[[#This Row],[Modelo correcto]],Modelos[[Modelo correcto]:[¿En línea?]],2,FALSE),"REVISAR")</f>
        <v>CANON</v>
      </c>
      <c r="E11640" s="18" t="str">
        <f>+IFERROR(VLOOKUP(Cursos[[#This Row],[Modelo correcto]],Modelos[[Modelo correcto]:[¿En línea?]],3,FALSE),"REVISAR")</f>
        <v>NO</v>
      </c>
      <c r="F11640" s="18" t="str">
        <f>+Cursos[[#This Row],[IS]]&amp;Cursos[[#This Row],[Modelo correcto]]</f>
        <v>MIGUEL DE LA ROSA RODRIGUEZCurso Virtual Ajustes iPF Básicos y Colortrac M40</v>
      </c>
      <c r="G11640" s="18">
        <v>1</v>
      </c>
      <c r="H11640" s="19">
        <v>44166</v>
      </c>
      <c r="I11640" s="18" t="str">
        <f>+IFERROR(VLOOKUP(Cursos[[#This Row],[Modelo correcto]],Modelos[[Modelo correcto]:[Aplica para certificación]],4,FALSE),"REVISAR")</f>
        <v>SÍ</v>
      </c>
    </row>
    <row r="11641" spans="1:9" x14ac:dyDescent="0.25">
      <c r="A11641" s="144" t="s">
        <v>373</v>
      </c>
      <c r="B11641" s="144">
        <v>1</v>
      </c>
      <c r="C11641" s="145" t="s">
        <v>202</v>
      </c>
      <c r="D11641" s="18" t="str">
        <f>+IFERROR(VLOOKUP(Cursos[[#This Row],[Modelo correcto]],Modelos[[Modelo correcto]:[¿En línea?]],2,FALSE),"REVISAR")</f>
        <v>XEROX</v>
      </c>
      <c r="E11641" s="18" t="str">
        <f>+IFERROR(VLOOKUP(Cursos[[#This Row],[Modelo correcto]],Modelos[[Modelo correcto]:[¿En línea?]],3,FALSE),"REVISAR")</f>
        <v>SÍ</v>
      </c>
      <c r="F11641" s="18" t="str">
        <f>+Cursos[[#This Row],[IS]]&amp;Cursos[[#This Row],[Modelo correcto]]</f>
        <v>MIGUEL DE LA ROSA RODRIGUEZCLR101</v>
      </c>
      <c r="G11641" s="18">
        <v>1</v>
      </c>
      <c r="H11641" s="19">
        <v>43983</v>
      </c>
      <c r="I11641" s="18" t="str">
        <f>+IFERROR(VLOOKUP(Cursos[[#This Row],[Modelo correcto]],Modelos[[Modelo correcto]:[Aplica para certificación]],4,FALSE),"REVISAR")</f>
        <v>SÍ</v>
      </c>
    </row>
    <row r="11642" spans="1:9" x14ac:dyDescent="0.25">
      <c r="A11642" s="144" t="s">
        <v>373</v>
      </c>
      <c r="B11642" s="144">
        <v>1</v>
      </c>
      <c r="C11642" s="145" t="s">
        <v>1627</v>
      </c>
      <c r="D11642" s="18" t="str">
        <f>+IFERROR(VLOOKUP(Cursos[[#This Row],[Modelo correcto]],Modelos[[Modelo correcto]:[¿En línea?]],2,FALSE),"REVISAR")</f>
        <v>XEROX</v>
      </c>
      <c r="E11642" s="18" t="str">
        <f>+IFERROR(VLOOKUP(Cursos[[#This Row],[Modelo correcto]],Modelos[[Modelo correcto]:[¿En línea?]],3,FALSE),"REVISAR")</f>
        <v>SÍ</v>
      </c>
      <c r="F11642" s="18" t="str">
        <f>+Cursos[[#This Row],[IS]]&amp;Cursos[[#This Row],[Modelo correcto]]</f>
        <v>MIGUEL DE LA ROSA RODRIGUEZCOVID Xerox</v>
      </c>
      <c r="G11642" s="18">
        <v>1</v>
      </c>
      <c r="H11642" s="19">
        <v>43983</v>
      </c>
      <c r="I11642" s="18" t="str">
        <f>+IFERROR(VLOOKUP(Cursos[[#This Row],[Modelo correcto]],Modelos[[Modelo correcto]:[Aplica para certificación]],4,FALSE),"REVISAR")</f>
        <v>SÍ</v>
      </c>
    </row>
    <row r="11643" spans="1:9" x14ac:dyDescent="0.25">
      <c r="A11643" s="144" t="s">
        <v>373</v>
      </c>
      <c r="B11643" s="144">
        <v>1</v>
      </c>
      <c r="C11643" s="145" t="s">
        <v>1386</v>
      </c>
      <c r="D11643" s="18" t="str">
        <f>+IFERROR(VLOOKUP(Cursos[[#This Row],[Modelo correcto]],Modelos[[Modelo correcto]:[¿En línea?]],2,FALSE),"REVISAR")</f>
        <v>HP</v>
      </c>
      <c r="E11643" s="18" t="str">
        <f>+IFERROR(VLOOKUP(Cursos[[#This Row],[Modelo correcto]],Modelos[[Modelo correcto]:[¿En línea?]],3,FALSE),"REVISAR")</f>
        <v>SÍ</v>
      </c>
      <c r="F11643" s="18" t="str">
        <f>+Cursos[[#This Row],[IS]]&amp;Cursos[[#This Row],[Modelo correcto]]</f>
        <v>MIGUEL DE LA ROSA RODRIGUEZM476</v>
      </c>
      <c r="G11643" s="18">
        <v>1</v>
      </c>
      <c r="H11643" s="19">
        <v>43983</v>
      </c>
      <c r="I11643" s="18" t="str">
        <f>+IFERROR(VLOOKUP(Cursos[[#This Row],[Modelo correcto]],Modelos[[Modelo correcto]:[Aplica para certificación]],4,FALSE),"REVISAR")</f>
        <v>SÍ</v>
      </c>
    </row>
    <row r="11644" spans="1:9" x14ac:dyDescent="0.25">
      <c r="A11644" s="144" t="s">
        <v>373</v>
      </c>
      <c r="B11644">
        <v>1</v>
      </c>
      <c r="C11644" s="145" t="s">
        <v>1575</v>
      </c>
      <c r="D11644" s="18" t="str">
        <f>+IFERROR(VLOOKUP(Cursos[[#This Row],[Modelo correcto]],Modelos[[Modelo correcto]:[¿En línea?]],2,FALSE),"REVISAR")</f>
        <v>XEROX</v>
      </c>
      <c r="E11644" s="18" t="str">
        <f>+IFERROR(VLOOKUP(Cursos[[#This Row],[Modelo correcto]],Modelos[[Modelo correcto]:[¿En línea?]],3,FALSE),"REVISAR")</f>
        <v>SÍ</v>
      </c>
      <c r="F11644" s="18" t="str">
        <f>+Cursos[[#This Row],[IS]]&amp;Cursos[[#This Row],[Modelo correcto]]</f>
        <v>MIGUEL DE LA ROSA RODRIGUEZEFI17PP</v>
      </c>
      <c r="G11644" s="18">
        <v>0</v>
      </c>
      <c r="H11644" s="19">
        <v>44013</v>
      </c>
      <c r="I11644" s="18" t="str">
        <f>+IFERROR(VLOOKUP(Cursos[[#This Row],[Modelo correcto]],Modelos[[Modelo correcto]:[Aplica para certificación]],4,FALSE),"REVISAR")</f>
        <v>NO</v>
      </c>
    </row>
    <row r="11645" spans="1:9" x14ac:dyDescent="0.25">
      <c r="A11645" s="144" t="s">
        <v>373</v>
      </c>
      <c r="B11645">
        <v>1</v>
      </c>
      <c r="C11645" s="145" t="s">
        <v>1687</v>
      </c>
      <c r="D11645" s="18" t="str">
        <f>+IFERROR(VLOOKUP(Cursos[[#This Row],[Modelo correcto]],Modelos[[Modelo correcto]:[¿En línea?]],2,FALSE),"REVISAR")</f>
        <v>XEROX</v>
      </c>
      <c r="E11645" s="18" t="str">
        <f>+IFERROR(VLOOKUP(Cursos[[#This Row],[Modelo correcto]],Modelos[[Modelo correcto]:[¿En línea?]],3,FALSE),"REVISAR")</f>
        <v>SÍ</v>
      </c>
      <c r="F11645" s="18" t="str">
        <f>+Cursos[[#This Row],[IS]]&amp;Cursos[[#This Row],[Modelo correcto]]</f>
        <v>MIGUEL DE LA ROSA RODRIGUEZc15008</v>
      </c>
      <c r="G11645" s="18">
        <v>0</v>
      </c>
      <c r="H11645" s="19">
        <v>44013</v>
      </c>
      <c r="I11645" s="18" t="str">
        <f>+IFERROR(VLOOKUP(Cursos[[#This Row],[Modelo correcto]],Modelos[[Modelo correcto]:[Aplica para certificación]],4,FALSE),"REVISAR")</f>
        <v>NO</v>
      </c>
    </row>
    <row r="11646" spans="1:9" x14ac:dyDescent="0.25">
      <c r="A11646" s="144" t="s">
        <v>373</v>
      </c>
      <c r="B11646" s="144">
        <v>1</v>
      </c>
      <c r="C11646" s="145" t="s">
        <v>1437</v>
      </c>
      <c r="D11646" s="18" t="str">
        <f>+IFERROR(VLOOKUP(Cursos[[#This Row],[Modelo correcto]],Modelos[[Modelo correcto]:[¿En línea?]],2,FALSE),"REVISAR")</f>
        <v>XEROX</v>
      </c>
      <c r="E11646" s="18" t="str">
        <f>+IFERROR(VLOOKUP(Cursos[[#This Row],[Modelo correcto]],Modelos[[Modelo correcto]:[¿En línea?]],3,FALSE),"REVISAR")</f>
        <v>SÍ</v>
      </c>
      <c r="F11646" s="18" t="str">
        <f>+Cursos[[#This Row],[IS]]&amp;Cursos[[#This Row],[Modelo correcto]]</f>
        <v>MIGUEL DE LA ROSA RODRIGUEZCLR307</v>
      </c>
      <c r="G11646" s="18">
        <v>0</v>
      </c>
      <c r="H11646" s="19">
        <v>44013</v>
      </c>
      <c r="I11646" s="18" t="str">
        <f>+IFERROR(VLOOKUP(Cursos[[#This Row],[Modelo correcto]],Modelos[[Modelo correcto]:[Aplica para certificación]],4,FALSE),"REVISAR")</f>
        <v>NO</v>
      </c>
    </row>
    <row r="11647" spans="1:9" x14ac:dyDescent="0.25">
      <c r="A11647" s="144" t="s">
        <v>373</v>
      </c>
      <c r="B11647" s="144">
        <v>1</v>
      </c>
      <c r="C11647" s="145" t="s">
        <v>1575</v>
      </c>
      <c r="D11647" s="18" t="str">
        <f>+IFERROR(VLOOKUP(Cursos[[#This Row],[Modelo correcto]],Modelos[[Modelo correcto]:[¿En línea?]],2,FALSE),"REVISAR")</f>
        <v>XEROX</v>
      </c>
      <c r="E11647" s="18" t="str">
        <f>+IFERROR(VLOOKUP(Cursos[[#This Row],[Modelo correcto]],Modelos[[Modelo correcto]:[¿En línea?]],3,FALSE),"REVISAR")</f>
        <v>SÍ</v>
      </c>
      <c r="F11647" s="18" t="str">
        <f>+Cursos[[#This Row],[IS]]&amp;Cursos[[#This Row],[Modelo correcto]]</f>
        <v>MIGUEL DE LA ROSA RODRIGUEZEFI17PP</v>
      </c>
      <c r="G11647" s="18">
        <v>0</v>
      </c>
      <c r="H11647" s="19">
        <v>44013</v>
      </c>
      <c r="I11647" s="18" t="str">
        <f>+IFERROR(VLOOKUP(Cursos[[#This Row],[Modelo correcto]],Modelos[[Modelo correcto]:[Aplica para certificación]],4,FALSE),"REVISAR")</f>
        <v>NO</v>
      </c>
    </row>
    <row r="11648" spans="1:9" x14ac:dyDescent="0.25">
      <c r="A11648" s="144" t="s">
        <v>373</v>
      </c>
      <c r="B11648" s="144">
        <v>1</v>
      </c>
      <c r="C11648" s="145" t="s">
        <v>1677</v>
      </c>
      <c r="D11648" s="18" t="str">
        <f>+IFERROR(VLOOKUP(Cursos[[#This Row],[Modelo correcto]],Modelos[[Modelo correcto]:[¿En línea?]],2,FALSE),"REVISAR")</f>
        <v>XEROX</v>
      </c>
      <c r="E11648" s="18" t="str">
        <f>+IFERROR(VLOOKUP(Cursos[[#This Row],[Modelo correcto]],Modelos[[Modelo correcto]:[¿En línea?]],3,FALSE),"REVISAR")</f>
        <v>SÍ</v>
      </c>
      <c r="F11648" s="18" t="str">
        <f>+Cursos[[#This Row],[IS]]&amp;Cursos[[#This Row],[Modelo correcto]]</f>
        <v>MIGUEL DE LA ROSA RODRIGUEZXRPS003</v>
      </c>
      <c r="G11648" s="18">
        <v>0</v>
      </c>
      <c r="H11648" s="19">
        <v>44013</v>
      </c>
      <c r="I11648" s="18" t="str">
        <f>+IFERROR(VLOOKUP(Cursos[[#This Row],[Modelo correcto]],Modelos[[Modelo correcto]:[Aplica para certificación]],4,FALSE),"REVISAR")</f>
        <v>NO</v>
      </c>
    </row>
    <row r="11649" spans="1:9" x14ac:dyDescent="0.25">
      <c r="A11649" s="144" t="s">
        <v>373</v>
      </c>
      <c r="B11649">
        <v>1</v>
      </c>
      <c r="C11649" s="145" t="s">
        <v>210</v>
      </c>
      <c r="D11649" s="18" t="str">
        <f>+IFERROR(VLOOKUP(Cursos[[#This Row],[Modelo correcto]],Modelos[[Modelo correcto]:[¿En línea?]],2,FALSE),"REVISAR")</f>
        <v>XEROX</v>
      </c>
      <c r="E11649" s="18" t="str">
        <f>+IFERROR(VLOOKUP(Cursos[[#This Row],[Modelo correcto]],Modelos[[Modelo correcto]:[¿En línea?]],3,FALSE),"REVISAR")</f>
        <v>SÍ</v>
      </c>
      <c r="F11649" s="18" t="str">
        <f>+Cursos[[#This Row],[IS]]&amp;Cursos[[#This Row],[Modelo correcto]]</f>
        <v>MIGUEL DE LA ROSA RODRIGUEZC14635</v>
      </c>
      <c r="G11649" s="18">
        <v>0</v>
      </c>
      <c r="H11649" s="19">
        <v>44013</v>
      </c>
      <c r="I11649" s="18" t="str">
        <f>+IFERROR(VLOOKUP(Cursos[[#This Row],[Modelo correcto]],Modelos[[Modelo correcto]:[Aplica para certificación]],4,FALSE),"REVISAR")</f>
        <v>NO</v>
      </c>
    </row>
    <row r="11650" spans="1:9" x14ac:dyDescent="0.25">
      <c r="A11650" s="144" t="s">
        <v>373</v>
      </c>
      <c r="B11650" s="144">
        <v>1</v>
      </c>
      <c r="C11650" s="145" t="s">
        <v>1785</v>
      </c>
      <c r="D11650" s="18" t="str">
        <f>+IFERROR(VLOOKUP(Cursos[[#This Row],[Modelo correcto]],Modelos[[Modelo correcto]:[¿En línea?]],2,FALSE),"REVISAR")</f>
        <v>XEROX</v>
      </c>
      <c r="E11650" s="18" t="str">
        <f>+IFERROR(VLOOKUP(Cursos[[#This Row],[Modelo correcto]],Modelos[[Modelo correcto]:[¿En línea?]],3,FALSE),"REVISAR")</f>
        <v>SÍ</v>
      </c>
      <c r="F11650" s="18" t="str">
        <f>+Cursos[[#This Row],[IS]]&amp;Cursos[[#This Row],[Modelo correcto]]</f>
        <v>MIGUEL DE LA ROSA RODRIGUEZWDSF103</v>
      </c>
      <c r="G11650" s="18">
        <v>0</v>
      </c>
      <c r="H11650" s="19">
        <v>44013</v>
      </c>
      <c r="I11650" s="18" t="str">
        <f>+IFERROR(VLOOKUP(Cursos[[#This Row],[Modelo correcto]],Modelos[[Modelo correcto]:[Aplica para certificación]],4,FALSE),"REVISAR")</f>
        <v>NO</v>
      </c>
    </row>
    <row r="11651" spans="1:9" x14ac:dyDescent="0.25">
      <c r="A11651" s="144" t="s">
        <v>373</v>
      </c>
      <c r="B11651" s="144">
        <v>1</v>
      </c>
      <c r="C11651" s="145" t="s">
        <v>1772</v>
      </c>
      <c r="D11651" s="18" t="str">
        <f>+IFERROR(VLOOKUP(Cursos[[#This Row],[Modelo correcto]],Modelos[[Modelo correcto]:[¿En línea?]],2,FALSE),"REVISAR")</f>
        <v>XEROX</v>
      </c>
      <c r="E11651" s="18" t="str">
        <f>+IFERROR(VLOOKUP(Cursos[[#This Row],[Modelo correcto]],Modelos[[Modelo correcto]:[¿En línea?]],3,FALSE),"REVISAR")</f>
        <v>SÍ</v>
      </c>
      <c r="F11651" s="18" t="str">
        <f>+Cursos[[#This Row],[IS]]&amp;Cursos[[#This Row],[Modelo correcto]]</f>
        <v>MIGUEL DE LA ROSA RODRIGUEZWDSF100</v>
      </c>
      <c r="G11651" s="18">
        <v>0</v>
      </c>
      <c r="H11651" s="19">
        <v>44013</v>
      </c>
      <c r="I11651" s="18" t="str">
        <f>+IFERROR(VLOOKUP(Cursos[[#This Row],[Modelo correcto]],Modelos[[Modelo correcto]:[Aplica para certificación]],4,FALSE),"REVISAR")</f>
        <v>NO</v>
      </c>
    </row>
    <row r="11652" spans="1:9" x14ac:dyDescent="0.25">
      <c r="A11652" s="144" t="s">
        <v>373</v>
      </c>
      <c r="B11652" s="144">
        <v>1</v>
      </c>
      <c r="C11652" s="145" t="s">
        <v>1771</v>
      </c>
      <c r="D11652" s="18" t="str">
        <f>+IFERROR(VLOOKUP(Cursos[[#This Row],[Modelo correcto]],Modelos[[Modelo correcto]:[¿En línea?]],2,FALSE),"REVISAR")</f>
        <v>XEROX</v>
      </c>
      <c r="E11652" s="18" t="str">
        <f>+IFERROR(VLOOKUP(Cursos[[#This Row],[Modelo correcto]],Modelos[[Modelo correcto]:[¿En línea?]],3,FALSE),"REVISAR")</f>
        <v>SÍ</v>
      </c>
      <c r="F11652" s="18" t="str">
        <f>+Cursos[[#This Row],[IS]]&amp;Cursos[[#This Row],[Modelo correcto]]</f>
        <v>MIGUEL DE LA ROSA RODRIGUEZWDSF101</v>
      </c>
      <c r="G11652" s="18">
        <v>0</v>
      </c>
      <c r="H11652" s="19">
        <v>44013</v>
      </c>
      <c r="I11652" s="18" t="str">
        <f>+IFERROR(VLOOKUP(Cursos[[#This Row],[Modelo correcto]],Modelos[[Modelo correcto]:[Aplica para certificación]],4,FALSE),"REVISAR")</f>
        <v>NO</v>
      </c>
    </row>
    <row r="11653" spans="1:9" x14ac:dyDescent="0.25">
      <c r="A11653" s="144" t="s">
        <v>373</v>
      </c>
      <c r="B11653" s="144">
        <v>1</v>
      </c>
      <c r="C11653" s="145" t="s">
        <v>1784</v>
      </c>
      <c r="D11653" s="18" t="str">
        <f>+IFERROR(VLOOKUP(Cursos[[#This Row],[Modelo correcto]],Modelos[[Modelo correcto]:[¿En línea?]],2,FALSE),"REVISAR")</f>
        <v>XEROX</v>
      </c>
      <c r="E11653" s="18" t="str">
        <f>+IFERROR(VLOOKUP(Cursos[[#This Row],[Modelo correcto]],Modelos[[Modelo correcto]:[¿En línea?]],3,FALSE),"REVISAR")</f>
        <v>SÍ</v>
      </c>
      <c r="F11653" s="18" t="str">
        <f>+Cursos[[#This Row],[IS]]&amp;Cursos[[#This Row],[Modelo correcto]]</f>
        <v>MIGUEL DE LA ROSA RODRIGUEZWDSF102</v>
      </c>
      <c r="G11653" s="18">
        <v>0</v>
      </c>
      <c r="H11653" s="19">
        <v>44013</v>
      </c>
      <c r="I11653" s="18" t="str">
        <f>+IFERROR(VLOOKUP(Cursos[[#This Row],[Modelo correcto]],Modelos[[Modelo correcto]:[Aplica para certificación]],4,FALSE),"REVISAR")</f>
        <v>NO</v>
      </c>
    </row>
    <row r="11654" spans="1:9" x14ac:dyDescent="0.25">
      <c r="A11654" s="144" t="s">
        <v>373</v>
      </c>
      <c r="B11654" s="144">
        <v>1</v>
      </c>
      <c r="C11654" s="145" t="s">
        <v>1767</v>
      </c>
      <c r="D11654" s="18" t="str">
        <f>+IFERROR(VLOOKUP(Cursos[[#This Row],[Modelo correcto]],Modelos[[Modelo correcto]:[¿En línea?]],2,FALSE),"REVISAR")</f>
        <v>XEROX</v>
      </c>
      <c r="E11654" s="18" t="str">
        <f>+IFERROR(VLOOKUP(Cursos[[#This Row],[Modelo correcto]],Modelos[[Modelo correcto]:[¿En línea?]],3,FALSE),"REVISAR")</f>
        <v>SÍ</v>
      </c>
      <c r="F11654" s="18" t="str">
        <f>+Cursos[[#This Row],[IS]]&amp;Cursos[[#This Row],[Modelo correcto]]</f>
        <v>MIGUEL DE LA ROSA RODRIGUEZWDSF104</v>
      </c>
      <c r="G11654" s="18">
        <v>0</v>
      </c>
      <c r="H11654" s="19">
        <v>44013</v>
      </c>
      <c r="I11654" s="18" t="str">
        <f>+IFERROR(VLOOKUP(Cursos[[#This Row],[Modelo correcto]],Modelos[[Modelo correcto]:[Aplica para certificación]],4,FALSE),"REVISAR")</f>
        <v>NO</v>
      </c>
    </row>
    <row r="11655" spans="1:9" x14ac:dyDescent="0.25">
      <c r="A11655" s="144" t="s">
        <v>373</v>
      </c>
      <c r="B11655">
        <v>1</v>
      </c>
      <c r="C11655" s="145" t="s">
        <v>1587</v>
      </c>
      <c r="D11655" s="18" t="str">
        <f>+IFERROR(VLOOKUP(Cursos[[#This Row],[Modelo correcto]],Modelos[[Modelo correcto]:[¿En línea?]],2,FALSE),"REVISAR")</f>
        <v>XEROX</v>
      </c>
      <c r="E11655" s="18" t="str">
        <f>+IFERROR(VLOOKUP(Cursos[[#This Row],[Modelo correcto]],Modelos[[Modelo correcto]:[¿En línea?]],3,FALSE),"REVISAR")</f>
        <v>SÍ</v>
      </c>
      <c r="F11655" s="18" t="str">
        <f>+Cursos[[#This Row],[IS]]&amp;Cursos[[#This Row],[Modelo correcto]]</f>
        <v>MIGUEL DE LA ROSA RODRIGUEZWDSF106</v>
      </c>
      <c r="G11655" s="18">
        <v>0</v>
      </c>
      <c r="H11655" s="19">
        <v>44013</v>
      </c>
      <c r="I11655" s="18" t="str">
        <f>+IFERROR(VLOOKUP(Cursos[[#This Row],[Modelo correcto]],Modelos[[Modelo correcto]:[Aplica para certificación]],4,FALSE),"REVISAR")</f>
        <v>NO</v>
      </c>
    </row>
    <row r="11656" spans="1:9" x14ac:dyDescent="0.25">
      <c r="A11656" s="144" t="s">
        <v>373</v>
      </c>
      <c r="B11656">
        <v>1</v>
      </c>
      <c r="C11656" s="145" t="s">
        <v>1798</v>
      </c>
      <c r="D11656" s="18" t="str">
        <f>+IFERROR(VLOOKUP(Cursos[[#This Row],[Modelo correcto]],Modelos[[Modelo correcto]:[¿En línea?]],2,FALSE),"REVISAR")</f>
        <v>XEROX</v>
      </c>
      <c r="E11656" s="18" t="str">
        <f>+IFERROR(VLOOKUP(Cursos[[#This Row],[Modelo correcto]],Modelos[[Modelo correcto]:[¿En línea?]],3,FALSE),"REVISAR")</f>
        <v>SÍ</v>
      </c>
      <c r="F11656" s="18" t="str">
        <f>+Cursos[[#This Row],[IS]]&amp;Cursos[[#This Row],[Modelo correcto]]</f>
        <v>MIGUEL DE LA ROSA RODRIGUEZWDSF107</v>
      </c>
      <c r="G11656" s="18">
        <v>0</v>
      </c>
      <c r="H11656" s="19">
        <v>44013</v>
      </c>
      <c r="I11656" s="18" t="str">
        <f>+IFERROR(VLOOKUP(Cursos[[#This Row],[Modelo correcto]],Modelos[[Modelo correcto]:[Aplica para certificación]],4,FALSE),"REVISAR")</f>
        <v>NO</v>
      </c>
    </row>
    <row r="11657" spans="1:9" x14ac:dyDescent="0.25">
      <c r="A11657" s="144" t="s">
        <v>373</v>
      </c>
      <c r="B11657">
        <v>1</v>
      </c>
      <c r="C11657" s="145" t="s">
        <v>1751</v>
      </c>
      <c r="D11657" s="18" t="str">
        <f>+IFERROR(VLOOKUP(Cursos[[#This Row],[Modelo correcto]],Modelos[[Modelo correcto]:[¿En línea?]],2,FALSE),"REVISAR")</f>
        <v>HP</v>
      </c>
      <c r="E11657" s="18" t="str">
        <f>+IFERROR(VLOOKUP(Cursos[[#This Row],[Modelo correcto]],Modelos[[Modelo correcto]:[¿En línea?]],3,FALSE),"REVISAR")</f>
        <v>SÍ</v>
      </c>
      <c r="F11657" s="18" t="str">
        <f>+Cursos[[#This Row],[IS]]&amp;Cursos[[#This Row],[Modelo correcto]]</f>
        <v>MIGUEL DE LA ROSA RODRIGUEZPaper Jam Fundamentals</v>
      </c>
      <c r="G11657" s="18">
        <v>1</v>
      </c>
      <c r="H11657" s="19">
        <v>44044</v>
      </c>
      <c r="I11657" s="18" t="str">
        <f>+IFERROR(VLOOKUP(Cursos[[#This Row],[Modelo correcto]],Modelos[[Modelo correcto]:[Aplica para certificación]],4,FALSE),"REVISAR")</f>
        <v>NO</v>
      </c>
    </row>
    <row r="11658" spans="1:9" x14ac:dyDescent="0.25">
      <c r="A11658" s="144" t="s">
        <v>373</v>
      </c>
      <c r="B11658">
        <v>1</v>
      </c>
      <c r="C11658" s="145" t="s">
        <v>1779</v>
      </c>
      <c r="D11658" s="18" t="str">
        <f>+IFERROR(VLOOKUP(Cursos[[#This Row],[Modelo correcto]],Modelos[[Modelo correcto]:[¿En línea?]],2,FALSE),"REVISAR")</f>
        <v>HP</v>
      </c>
      <c r="E11658" s="18" t="str">
        <f>+IFERROR(VLOOKUP(Cursos[[#This Row],[Modelo correcto]],Modelos[[Modelo correcto]:[¿En línea?]],3,FALSE),"REVISAR")</f>
        <v>SÍ</v>
      </c>
      <c r="F11658" s="18" t="str">
        <f>+Cursos[[#This Row],[IS]]&amp;Cursos[[#This Row],[Modelo correcto]]</f>
        <v>MIGUEL DE LA ROSA RODRIGUEZHP LaserJet Pro 400 MFP M425 Series Service and Support</v>
      </c>
      <c r="G11658" s="18">
        <v>0</v>
      </c>
      <c r="H11658" s="19">
        <v>44044</v>
      </c>
      <c r="I11658" s="18" t="str">
        <f>+IFERROR(VLOOKUP(Cursos[[#This Row],[Modelo correcto]],Modelos[[Modelo correcto]:[Aplica para certificación]],4,FALSE),"REVISAR")</f>
        <v>NO</v>
      </c>
    </row>
    <row r="11659" spans="1:9" x14ac:dyDescent="0.25">
      <c r="A11659" s="144" t="s">
        <v>373</v>
      </c>
      <c r="B11659">
        <v>1</v>
      </c>
      <c r="C11659" s="145" t="s">
        <v>1501</v>
      </c>
      <c r="D11659" s="18" t="str">
        <f>+IFERROR(VLOOKUP(Cursos[[#This Row],[Modelo correcto]],Modelos[[Modelo correcto]:[¿En línea?]],2,FALSE),"REVISAR")</f>
        <v>HP</v>
      </c>
      <c r="E11659" s="18" t="str">
        <f>+IFERROR(VLOOKUP(Cursos[[#This Row],[Modelo correcto]],Modelos[[Modelo correcto]:[¿En línea?]],3,FALSE),"REVISAR")</f>
        <v>SÍ</v>
      </c>
      <c r="F11659" s="18" t="str">
        <f>+Cursos[[#This Row],[IS]]&amp;Cursos[[#This Row],[Modelo correcto]]</f>
        <v>MIGUEL DE LA ROSA RODRIGUEZSolutions Awareness for HP Support</v>
      </c>
      <c r="G11659" s="18">
        <v>0</v>
      </c>
      <c r="H11659" s="19">
        <v>44044</v>
      </c>
      <c r="I11659" s="18" t="str">
        <f>+IFERROR(VLOOKUP(Cursos[[#This Row],[Modelo correcto]],Modelos[[Modelo correcto]:[Aplica para certificación]],4,FALSE),"REVISAR")</f>
        <v>NO</v>
      </c>
    </row>
    <row r="11660" spans="1:9" x14ac:dyDescent="0.25">
      <c r="A11660" s="144" t="s">
        <v>373</v>
      </c>
      <c r="B11660">
        <v>1</v>
      </c>
      <c r="C11660" s="145" t="s">
        <v>1721</v>
      </c>
      <c r="D11660" s="18" t="str">
        <f>+IFERROR(VLOOKUP(Cursos[[#This Row],[Modelo correcto]],Modelos[[Modelo correcto]:[¿En línea?]],2,FALSE),"REVISAR")</f>
        <v>HP</v>
      </c>
      <c r="E11660" s="18" t="str">
        <f>+IFERROR(VLOOKUP(Cursos[[#This Row],[Modelo correcto]],Modelos[[Modelo correcto]:[¿En línea?]],3,FALSE),"REVISAR")</f>
        <v>SÍ</v>
      </c>
      <c r="F11660" s="18" t="str">
        <f>+Cursos[[#This Row],[IS]]&amp;Cursos[[#This Row],[Modelo correcto]]</f>
        <v>MIGUEL DE LA ROSA RODRIGUEZM201</v>
      </c>
      <c r="G11660" s="18">
        <v>0</v>
      </c>
      <c r="H11660" s="19">
        <v>44044</v>
      </c>
      <c r="I11660" s="18" t="str">
        <f>+IFERROR(VLOOKUP(Cursos[[#This Row],[Modelo correcto]],Modelos[[Modelo correcto]:[Aplica para certificación]],4,FALSE),"REVISAR")</f>
        <v>NO</v>
      </c>
    </row>
    <row r="11661" spans="1:9" x14ac:dyDescent="0.25">
      <c r="A11661" s="144" t="s">
        <v>373</v>
      </c>
      <c r="B11661" s="144">
        <v>1</v>
      </c>
      <c r="C11661" s="145" t="s">
        <v>2013</v>
      </c>
      <c r="D11661" s="18" t="str">
        <f>+IFERROR(VLOOKUP(Cursos[[#This Row],[Modelo correcto]],Modelos[[Modelo correcto]:[¿En línea?]],2,FALSE),"REVISAR")</f>
        <v>HP</v>
      </c>
      <c r="E11661" s="18" t="str">
        <f>+IFERROR(VLOOKUP(Cursos[[#This Row],[Modelo correcto]],Modelos[[Modelo correcto]:[¿En línea?]],3,FALSE),"REVISAR")</f>
        <v>SÍ</v>
      </c>
      <c r="F11661" s="18" t="str">
        <f>+Cursos[[#This Row],[IS]]&amp;Cursos[[#This Row],[Modelo correcto]]</f>
        <v>MIGUEL DE LA ROSA RODRIGUEZMVD101</v>
      </c>
      <c r="G11661" s="18">
        <v>0</v>
      </c>
      <c r="H11661" s="19">
        <v>44044</v>
      </c>
      <c r="I11661" s="18" t="str">
        <f>+IFERROR(VLOOKUP(Cursos[[#This Row],[Modelo correcto]],Modelos[[Modelo correcto]:[Aplica para certificación]],4,FALSE),"REVISAR")</f>
        <v>NO</v>
      </c>
    </row>
    <row r="11662" spans="1:9" x14ac:dyDescent="0.25">
      <c r="A11662" s="144" t="s">
        <v>373</v>
      </c>
      <c r="B11662">
        <v>1</v>
      </c>
      <c r="C11662" s="145" t="s">
        <v>1476</v>
      </c>
      <c r="D11662" s="18" t="str">
        <f>+IFERROR(VLOOKUP(Cursos[[#This Row],[Modelo correcto]],Modelos[[Modelo correcto]:[¿En línea?]],2,FALSE),"REVISAR")</f>
        <v>LEXMARK</v>
      </c>
      <c r="E11662" s="18" t="str">
        <f>+IFERROR(VLOOKUP(Cursos[[#This Row],[Modelo correcto]],Modelos[[Modelo correcto]:[¿En línea?]],3,FALSE),"REVISAR")</f>
        <v>SÍ</v>
      </c>
      <c r="F11662" s="18" t="str">
        <f>+Cursos[[#This Row],[IS]]&amp;Cursos[[#This Row],[Modelo correcto]]</f>
        <v>MIGUEL DE LA ROSA RODRIGUEZDiagnósticos de investigación</v>
      </c>
      <c r="G11662" s="18">
        <v>0</v>
      </c>
      <c r="H11662" s="19">
        <v>44044</v>
      </c>
      <c r="I11662" s="18" t="str">
        <f>+IFERROR(VLOOKUP(Cursos[[#This Row],[Modelo correcto]],Modelos[[Modelo correcto]:[Aplica para certificación]],4,FALSE),"REVISAR")</f>
        <v>NO</v>
      </c>
    </row>
    <row r="11663" spans="1:9" x14ac:dyDescent="0.25">
      <c r="A11663" s="144" t="s">
        <v>373</v>
      </c>
      <c r="B11663">
        <v>1</v>
      </c>
      <c r="C11663" s="63" t="s">
        <v>1256</v>
      </c>
      <c r="D11663" s="18" t="str">
        <f>+IFERROR(VLOOKUP(Cursos[[#This Row],[Modelo correcto]],Modelos[[Modelo correcto]:[¿En línea?]],2,FALSE),"REVISAR")</f>
        <v>XEROX</v>
      </c>
      <c r="E11663" s="18" t="str">
        <f>+IFERROR(VLOOKUP(Cursos[[#This Row],[Modelo correcto]],Modelos[[Modelo correcto]:[¿En línea?]],3,FALSE),"REVISAR")</f>
        <v>SÍ</v>
      </c>
      <c r="F11663" s="18" t="str">
        <f>+Cursos[[#This Row],[IS]]&amp;Cursos[[#This Row],[Modelo correcto]]</f>
        <v>MIGUEL DE LA ROSA RODRIGUEZGBOFFIN</v>
      </c>
      <c r="G11663" s="18">
        <v>0</v>
      </c>
      <c r="H11663" s="19">
        <v>43952</v>
      </c>
      <c r="I11663" s="18" t="str">
        <f>+IFERROR(VLOOKUP(Cursos[[#This Row],[Modelo correcto]],Modelos[[Modelo correcto]:[Aplica para certificación]],4,FALSE),"REVISAR")</f>
        <v>SÍ</v>
      </c>
    </row>
    <row r="11664" spans="1:9" x14ac:dyDescent="0.25">
      <c r="A11664" s="144" t="s">
        <v>373</v>
      </c>
      <c r="B11664" s="144">
        <v>1</v>
      </c>
      <c r="C11664" s="145" t="s">
        <v>1243</v>
      </c>
      <c r="D11664" s="18" t="str">
        <f>+IFERROR(VLOOKUP(Cursos[[#This Row],[Modelo correcto]],Modelos[[Modelo correcto]:[¿En línea?]],2,FALSE),"REVISAR")</f>
        <v>XEROX</v>
      </c>
      <c r="E11664" s="43" t="str">
        <f>+IFERROR(VLOOKUP(Cursos[[#This Row],[Modelo correcto]],Modelos[[Modelo correcto]:[¿En línea?]],3,FALSE),"REVISAR")</f>
        <v>SÍ</v>
      </c>
      <c r="F11664" s="18" t="str">
        <f>+Cursos[[#This Row],[IS]]&amp;Cursos[[#This Row],[Modelo correcto]]</f>
        <v>MIGUEL DE LA ROSA RODRIGUEZ3KHCF</v>
      </c>
      <c r="G11664" s="18">
        <v>1</v>
      </c>
      <c r="H11664" s="19">
        <v>44044</v>
      </c>
      <c r="I11664" s="18" t="str">
        <f>+IFERROR(VLOOKUP(Cursos[[#This Row],[Modelo correcto]],Modelos[[Modelo correcto]:[Aplica para certificación]],4,FALSE),"REVISAR")</f>
        <v>SÍ</v>
      </c>
    </row>
    <row r="11665" spans="1:9" x14ac:dyDescent="0.25">
      <c r="A11665" s="144" t="s">
        <v>373</v>
      </c>
      <c r="B11665" s="144">
        <v>1</v>
      </c>
      <c r="C11665" s="145" t="s">
        <v>141</v>
      </c>
      <c r="D11665" s="18" t="str">
        <f>+IFERROR(VLOOKUP(Cursos[[#This Row],[Modelo correcto]],Modelos[[Modelo correcto]:[¿En línea?]],2,FALSE),"REVISAR")</f>
        <v>XEROX</v>
      </c>
      <c r="E11665" s="18" t="str">
        <f>+IFERROR(VLOOKUP(Cursos[[#This Row],[Modelo correcto]],Modelos[[Modelo correcto]:[¿En línea?]],3,FALSE),"REVISAR")</f>
        <v>SÍ</v>
      </c>
      <c r="F11665" s="18" t="str">
        <f>+Cursos[[#This Row],[IS]]&amp;Cursos[[#This Row],[Modelo correcto]]</f>
        <v>MIGUEL DE LA ROSA RODRIGUEZXB10TPS</v>
      </c>
      <c r="G11665" s="18">
        <v>1</v>
      </c>
      <c r="H11665" s="19">
        <v>44044</v>
      </c>
      <c r="I11665" s="18" t="str">
        <f>+IFERROR(VLOOKUP(Cursos[[#This Row],[Modelo correcto]],Modelos[[Modelo correcto]:[Aplica para certificación]],4,FALSE),"REVISAR")</f>
        <v>SÍ</v>
      </c>
    </row>
    <row r="11666" spans="1:9" x14ac:dyDescent="0.25">
      <c r="A11666" s="144" t="s">
        <v>373</v>
      </c>
      <c r="B11666" s="144">
        <v>1</v>
      </c>
      <c r="C11666" s="145" t="s">
        <v>1304</v>
      </c>
      <c r="D11666" s="18" t="str">
        <f>+IFERROR(VLOOKUP(Cursos[[#This Row],[Modelo correcto]],Modelos[[Modelo correcto]:[¿En línea?]],2,FALSE),"REVISAR")</f>
        <v>XEROX</v>
      </c>
      <c r="E11666" s="18" t="s">
        <v>948</v>
      </c>
      <c r="F11666" s="18" t="str">
        <f>+Cursos[[#This Row],[IS]]&amp;Cursos[[#This Row],[Modelo correcto]]</f>
        <v>MIGUEL DE LA ROSA RODRIGUEZWDSF109</v>
      </c>
      <c r="G11666" s="18">
        <v>1</v>
      </c>
      <c r="H11666" s="19">
        <v>44044</v>
      </c>
      <c r="I11666" s="18" t="str">
        <f>+IFERROR(VLOOKUP(Cursos[[#This Row],[Modelo correcto]],Modelos[[Modelo correcto]:[Aplica para certificación]],4,FALSE),"REVISAR")</f>
        <v>NO</v>
      </c>
    </row>
    <row r="11667" spans="1:9" x14ac:dyDescent="0.25">
      <c r="A11667" s="144" t="s">
        <v>373</v>
      </c>
      <c r="B11667" s="144">
        <v>1</v>
      </c>
      <c r="C11667" s="145" t="s">
        <v>1253</v>
      </c>
      <c r="D11667" s="18" t="str">
        <f>+IFERROR(VLOOKUP(Cursos[[#This Row],[Modelo correcto]],Modelos[[Modelo correcto]:[¿En línea?]],2,FALSE),"REVISAR")</f>
        <v>XEROX</v>
      </c>
      <c r="E11667" s="18" t="str">
        <f>+IFERROR(VLOOKUP(Cursos[[#This Row],[Modelo correcto]],Modelos[[Modelo correcto]:[¿En línea?]],3,FALSE),"REVISAR")</f>
        <v>SÍ</v>
      </c>
      <c r="F11667" s="18" t="str">
        <f>+Cursos[[#This Row],[IS]]&amp;Cursos[[#This Row],[Modelo correcto]]</f>
        <v>MIGUEL DE LA ROSA RODRIGUEZGAINFIN</v>
      </c>
      <c r="G11667" s="18">
        <v>1</v>
      </c>
      <c r="H11667" s="19">
        <v>44044</v>
      </c>
      <c r="I11667" s="18" t="str">
        <f>+IFERROR(VLOOKUP(Cursos[[#This Row],[Modelo correcto]],Modelos[[Modelo correcto]:[Aplica para certificación]],4,FALSE),"REVISAR")</f>
        <v>SÍ</v>
      </c>
    </row>
    <row r="11668" spans="1:9" x14ac:dyDescent="0.25">
      <c r="A11668" s="144" t="s">
        <v>373</v>
      </c>
      <c r="B11668" s="144">
        <v>1</v>
      </c>
      <c r="C11668" s="145" t="s">
        <v>1256</v>
      </c>
      <c r="D11668" s="18" t="str">
        <f>+IFERROR(VLOOKUP(Cursos[[#This Row],[Modelo correcto]],Modelos[[Modelo correcto]:[¿En línea?]],2,FALSE),"REVISAR")</f>
        <v>XEROX</v>
      </c>
      <c r="E11668" s="43" t="str">
        <f>+IFERROR(VLOOKUP(Cursos[[#This Row],[Modelo correcto]],Modelos[[Modelo correcto]:[¿En línea?]],3,FALSE),"REVISAR")</f>
        <v>SÍ</v>
      </c>
      <c r="F11668" s="18" t="str">
        <f>+Cursos[[#This Row],[IS]]&amp;Cursos[[#This Row],[Modelo correcto]]</f>
        <v>MIGUEL DE LA ROSA RODRIGUEZGBOFFIN</v>
      </c>
      <c r="G11668" s="18">
        <v>1</v>
      </c>
      <c r="H11668" s="19">
        <v>44044</v>
      </c>
      <c r="I11668" s="18" t="str">
        <f>+IFERROR(VLOOKUP(Cursos[[#This Row],[Modelo correcto]],Modelos[[Modelo correcto]:[Aplica para certificación]],4,FALSE),"REVISAR")</f>
        <v>SÍ</v>
      </c>
    </row>
    <row r="11669" spans="1:9" x14ac:dyDescent="0.25">
      <c r="A11669" s="144" t="s">
        <v>373</v>
      </c>
      <c r="B11669" s="144">
        <v>1</v>
      </c>
      <c r="C11669" s="145" t="s">
        <v>1566</v>
      </c>
      <c r="D11669" s="18" t="str">
        <f>+IFERROR(VLOOKUP(Cursos[[#This Row],[Modelo correcto]],Modelos[[Modelo correcto]:[¿En línea?]],2,FALSE),"REVISAR")</f>
        <v>XEROX</v>
      </c>
      <c r="E11669" s="18" t="str">
        <f>+IFERROR(VLOOKUP(Cursos[[#This Row],[Modelo correcto]],Modelos[[Modelo correcto]:[¿En línea?]],3,FALSE),"REVISAR")</f>
        <v>SÍ</v>
      </c>
      <c r="F11669" s="18" t="str">
        <f>+Cursos[[#This Row],[IS]]&amp;Cursos[[#This Row],[Modelo correcto]]</f>
        <v>MIGUEL DE LA ROSA RODRIGUEZOS2091</v>
      </c>
      <c r="G11669" s="18">
        <v>0</v>
      </c>
      <c r="H11669" s="19">
        <v>44044</v>
      </c>
      <c r="I11669" s="18" t="str">
        <f>+IFERROR(VLOOKUP(Cursos[[#This Row],[Modelo correcto]],Modelos[[Modelo correcto]:[Aplica para certificación]],4,FALSE),"REVISAR")</f>
        <v>NO</v>
      </c>
    </row>
    <row r="11670" spans="1:9" x14ac:dyDescent="0.25">
      <c r="A11670" s="144" t="s">
        <v>373</v>
      </c>
      <c r="B11670" s="144">
        <v>1</v>
      </c>
      <c r="C11670" s="145" t="s">
        <v>1993</v>
      </c>
      <c r="D11670" s="18" t="str">
        <f>+IFERROR(VLOOKUP(Cursos[[#This Row],[Modelo correcto]],Modelos[[Modelo correcto]:[¿En línea?]],2,FALSE),"REVISAR")</f>
        <v>XEROX</v>
      </c>
      <c r="E11670" s="18" t="str">
        <f>+IFERROR(VLOOKUP(Cursos[[#This Row],[Modelo correcto]],Modelos[[Modelo correcto]:[¿En línea?]],3,FALSE),"REVISAR")</f>
        <v>SÍ</v>
      </c>
      <c r="F11670" s="18" t="str">
        <f>+Cursos[[#This Row],[IS]]&amp;Cursos[[#This Row],[Modelo correcto]]</f>
        <v>MIGUEL DE LA ROSA RODRIGUEZPersonal Protective Equipment</v>
      </c>
      <c r="G11670" s="18">
        <v>0</v>
      </c>
      <c r="H11670" s="19">
        <v>44044</v>
      </c>
      <c r="I11670" s="18" t="str">
        <f>+IFERROR(VLOOKUP(Cursos[[#This Row],[Modelo correcto]],Modelos[[Modelo correcto]:[Aplica para certificación]],4,FALSE),"REVISAR")</f>
        <v>NO</v>
      </c>
    </row>
    <row r="11671" spans="1:9" x14ac:dyDescent="0.25">
      <c r="A11671" s="144" t="s">
        <v>373</v>
      </c>
      <c r="B11671" s="144">
        <v>1</v>
      </c>
      <c r="C11671" s="145" t="s">
        <v>85</v>
      </c>
      <c r="D11671" s="18" t="str">
        <f>+IFERROR(VLOOKUP(Cursos[[#This Row],[Modelo correcto]],Modelos[[Modelo correcto]:[¿En línea?]],2,FALSE),"REVISAR")</f>
        <v>XEROX</v>
      </c>
      <c r="E11671" s="43" t="str">
        <f>+IFERROR(VLOOKUP(Cursos[[#This Row],[Modelo correcto]],Modelos[[Modelo correcto]:[¿En línea?]],3,FALSE),"REVISAR")</f>
        <v>SÍ</v>
      </c>
      <c r="F11671" s="18" t="str">
        <f>+Cursos[[#This Row],[IS]]&amp;Cursos[[#This Row],[Modelo correcto]]</f>
        <v>MIGUEL DE LA ROSA RODRIGUEZP4622XT</v>
      </c>
      <c r="G11671" s="18">
        <v>1</v>
      </c>
      <c r="H11671" s="19">
        <v>44044</v>
      </c>
      <c r="I11671" s="18" t="str">
        <f>+IFERROR(VLOOKUP(Cursos[[#This Row],[Modelo correcto]],Modelos[[Modelo correcto]:[Aplica para certificación]],4,FALSE),"REVISAR")</f>
        <v>NO</v>
      </c>
    </row>
    <row r="11672" spans="1:9" x14ac:dyDescent="0.25">
      <c r="A11672" s="144" t="s">
        <v>373</v>
      </c>
      <c r="B11672">
        <v>1</v>
      </c>
      <c r="C11672" s="145" t="s">
        <v>247</v>
      </c>
      <c r="D11672" s="18" t="str">
        <f>+IFERROR(VLOOKUP(Cursos[[#This Row],[Modelo correcto]],Modelos[[Modelo correcto]:[¿En línea?]],2,FALSE),"REVISAR")</f>
        <v>XEROX</v>
      </c>
      <c r="E11672" s="43" t="str">
        <f>+IFERROR(VLOOKUP(Cursos[[#This Row],[Modelo correcto]],Modelos[[Modelo correcto]:[¿En línea?]],3,FALSE),"REVISAR")</f>
        <v>SÍ</v>
      </c>
      <c r="F11672" s="18" t="str">
        <f>+Cursos[[#This Row],[IS]]&amp;Cursos[[#This Row],[Modelo correcto]]</f>
        <v>MIGUEL DE LA ROSA RODRIGUEZP4622LP</v>
      </c>
      <c r="G11672" s="18">
        <v>1</v>
      </c>
      <c r="H11672" s="19">
        <v>44044</v>
      </c>
      <c r="I11672" s="18" t="str">
        <f>+IFERROR(VLOOKUP(Cursos[[#This Row],[Modelo correcto]],Modelos[[Modelo correcto]:[Aplica para certificación]],4,FALSE),"REVISAR")</f>
        <v>NO</v>
      </c>
    </row>
    <row r="11673" spans="1:9" x14ac:dyDescent="0.25">
      <c r="A11673" s="144" t="s">
        <v>373</v>
      </c>
      <c r="B11673">
        <v>1</v>
      </c>
      <c r="C11673" s="145" t="s">
        <v>53</v>
      </c>
      <c r="D11673" s="18" t="str">
        <f>+IFERROR(VLOOKUP(Cursos[[#This Row],[Modelo correcto]],Modelos[[Modelo correcto]:[¿En línea?]],2,FALSE),"REVISAR")</f>
        <v>XEROX</v>
      </c>
      <c r="E11673" s="18" t="str">
        <f>+IFERROR(VLOOKUP(Cursos[[#This Row],[Modelo correcto]],Modelos[[Modelo correcto]:[¿En línea?]],3,FALSE),"REVISAR")</f>
        <v>SÍ</v>
      </c>
      <c r="F11673" s="18" t="str">
        <f>+Cursos[[#This Row],[IS]]&amp;Cursos[[#This Row],[Modelo correcto]]</f>
        <v>MIGUEL DE LA ROSA RODRIGUEZC13859</v>
      </c>
      <c r="G11673" s="18">
        <v>1</v>
      </c>
      <c r="H11673" s="19">
        <v>44044</v>
      </c>
      <c r="I11673" s="18" t="str">
        <f>+IFERROR(VLOOKUP(Cursos[[#This Row],[Modelo correcto]],Modelos[[Modelo correcto]:[Aplica para certificación]],4,FALSE),"REVISAR")</f>
        <v>NO</v>
      </c>
    </row>
    <row r="11674" spans="1:9" x14ac:dyDescent="0.25">
      <c r="A11674" s="144" t="s">
        <v>2775</v>
      </c>
      <c r="B11674">
        <v>1</v>
      </c>
      <c r="C11674" s="145" t="s">
        <v>297</v>
      </c>
      <c r="D11674" s="18" t="str">
        <f>+IFERROR(VLOOKUP(Cursos[[#This Row],[Modelo correcto]],Modelos[[Modelo correcto]:[¿En línea?]],2,FALSE),"REVISAR")</f>
        <v>XEROX</v>
      </c>
      <c r="E11674" s="18" t="str">
        <f>+IFERROR(VLOOKUP(Cursos[[#This Row],[Modelo correcto]],Modelos[[Modelo correcto]:[¿En línea?]],3,FALSE),"REVISAR")</f>
        <v>SÍ</v>
      </c>
      <c r="F11674" s="18" t="str">
        <f>+Cursos[[#This Row],[IS]]&amp;Cursos[[#This Row],[Modelo correcto]]</f>
        <v>MIGUEL ISAIAS GONZALEZ RASGADOBRFNTF</v>
      </c>
      <c r="G11674" s="18">
        <v>1</v>
      </c>
      <c r="H11674" s="19">
        <v>43891</v>
      </c>
      <c r="I11674" s="18" t="str">
        <f>+IFERROR(VLOOKUP(Cursos[[#This Row],[Modelo correcto]],Modelos[[Modelo correcto]:[Aplica para certificación]],4,FALSE),"REVISAR")</f>
        <v>SÍ</v>
      </c>
    </row>
    <row r="11675" spans="1:9" x14ac:dyDescent="0.25">
      <c r="A11675" s="144" t="s">
        <v>2775</v>
      </c>
      <c r="B11675" s="144">
        <v>1</v>
      </c>
      <c r="C11675" s="145" t="s">
        <v>258</v>
      </c>
      <c r="D11675" s="18" t="str">
        <f>+IFERROR(VLOOKUP(Cursos[[#This Row],[Modelo correcto]],Modelos[[Modelo correcto]:[¿En línea?]],2,FALSE),"REVISAR")</f>
        <v>XEROX</v>
      </c>
      <c r="E11675" s="18" t="str">
        <f>+IFERROR(VLOOKUP(Cursos[[#This Row],[Modelo correcto]],Modelos[[Modelo correcto]:[¿En línea?]],3,FALSE),"REVISAR")</f>
        <v>SÍ</v>
      </c>
      <c r="F11675" s="18" t="str">
        <f>+Cursos[[#This Row],[IS]]&amp;Cursos[[#This Row],[Modelo correcto]]</f>
        <v>MIGUEL ISAIAS GONZALEZ RASGADOCMYKNTF</v>
      </c>
      <c r="G11675" s="18">
        <v>1</v>
      </c>
      <c r="H11675" s="19">
        <v>43922</v>
      </c>
      <c r="I11675" s="18" t="str">
        <f>+IFERROR(VLOOKUP(Cursos[[#This Row],[Modelo correcto]],Modelos[[Modelo correcto]:[Aplica para certificación]],4,FALSE),"REVISAR")</f>
        <v>SÍ</v>
      </c>
    </row>
    <row r="11676" spans="1:9" x14ac:dyDescent="0.25">
      <c r="A11676" s="144" t="s">
        <v>2775</v>
      </c>
      <c r="B11676" s="144">
        <v>1</v>
      </c>
      <c r="C11676" s="145" t="s">
        <v>295</v>
      </c>
      <c r="D11676" s="18" t="str">
        <f>+IFERROR(VLOOKUP(Cursos[[#This Row],[Modelo correcto]],Modelos[[Modelo correcto]:[¿En línea?]],2,FALSE),"REVISAR")</f>
        <v>XEROX</v>
      </c>
      <c r="E11676" s="18" t="str">
        <f>+IFERROR(VLOOKUP(Cursos[[#This Row],[Modelo correcto]],Modelos[[Modelo correcto]:[¿En línea?]],3,FALSE),"REVISAR")</f>
        <v>SÍ</v>
      </c>
      <c r="F11676" s="18" t="str">
        <f>+Cursos[[#This Row],[IS]]&amp;Cursos[[#This Row],[Modelo correcto]]</f>
        <v>MIGUEL ISAIAS GONZALEZ RASGADOIDMNTFR</v>
      </c>
      <c r="G11676" s="18">
        <v>1</v>
      </c>
      <c r="H11676" s="19">
        <v>43891</v>
      </c>
      <c r="I11676" s="18" t="str">
        <f>+IFERROR(VLOOKUP(Cursos[[#This Row],[Modelo correcto]],Modelos[[Modelo correcto]:[Aplica para certificación]],4,FALSE),"REVISAR")</f>
        <v>SÍ</v>
      </c>
    </row>
    <row r="11677" spans="1:9" x14ac:dyDescent="0.25">
      <c r="A11677" s="144" t="s">
        <v>2775</v>
      </c>
      <c r="B11677" s="144">
        <v>1</v>
      </c>
      <c r="C11677" s="145" t="s">
        <v>296</v>
      </c>
      <c r="D11677" s="18" t="str">
        <f>+IFERROR(VLOOKUP(Cursos[[#This Row],[Modelo correcto]],Modelos[[Modelo correcto]:[¿En línea?]],2,FALSE),"REVISAR")</f>
        <v>XEROX</v>
      </c>
      <c r="E11677" s="18" t="str">
        <f>+IFERROR(VLOOKUP(Cursos[[#This Row],[Modelo correcto]],Modelos[[Modelo correcto]:[¿En línea?]],3,FALSE),"REVISAR")</f>
        <v>SÍ</v>
      </c>
      <c r="F11677" s="18" t="str">
        <f>+Cursos[[#This Row],[IS]]&amp;Cursos[[#This Row],[Modelo correcto]]</f>
        <v>MIGUEL ISAIAS GONZALEZ RASGADOINSNTFR</v>
      </c>
      <c r="G11677" s="18">
        <v>1</v>
      </c>
      <c r="H11677" s="19">
        <v>43891</v>
      </c>
      <c r="I11677" s="18" t="str">
        <f>+IFERROR(VLOOKUP(Cursos[[#This Row],[Modelo correcto]],Modelos[[Modelo correcto]:[Aplica para certificación]],4,FALSE),"REVISAR")</f>
        <v>SÍ</v>
      </c>
    </row>
    <row r="11678" spans="1:9" x14ac:dyDescent="0.25">
      <c r="A11678" s="144" t="s">
        <v>2775</v>
      </c>
      <c r="B11678" s="144">
        <v>1</v>
      </c>
      <c r="C11678" s="145" t="s">
        <v>155</v>
      </c>
      <c r="D11678" s="18" t="str">
        <f>+IFERROR(VLOOKUP(Cursos[[#This Row],[Modelo correcto]],Modelos[[Modelo correcto]:[¿En línea?]],2,FALSE),"REVISAR")</f>
        <v>XEROX</v>
      </c>
      <c r="E11678" s="18" t="str">
        <f>+IFERROR(VLOOKUP(Cursos[[#This Row],[Modelo correcto]],Modelos[[Modelo correcto]:[¿En línea?]],3,FALSE),"REVISAR")</f>
        <v>SÍ</v>
      </c>
      <c r="F11678" s="18" t="str">
        <f>+Cursos[[#This Row],[IS]]&amp;Cursos[[#This Row],[Modelo correcto]]</f>
        <v>MIGUEL ISAIAS GONZALEZ RASGADOOS2080</v>
      </c>
      <c r="G11678" s="18">
        <v>0</v>
      </c>
      <c r="H11678" s="19">
        <v>43922</v>
      </c>
      <c r="I11678" s="18" t="str">
        <f>+IFERROR(VLOOKUP(Cursos[[#This Row],[Modelo correcto]],Modelos[[Modelo correcto]:[Aplica para certificación]],4,FALSE),"REVISAR")</f>
        <v>NO</v>
      </c>
    </row>
    <row r="11679" spans="1:9" x14ac:dyDescent="0.25">
      <c r="A11679" s="144" t="s">
        <v>2767</v>
      </c>
      <c r="B11679">
        <v>1</v>
      </c>
      <c r="C11679" s="145" t="s">
        <v>8</v>
      </c>
      <c r="D11679" s="18" t="str">
        <f>+IFERROR(VLOOKUP(Cursos[[#This Row],[Modelo correcto]],Modelos[[Modelo correcto]:[¿En línea?]],2,FALSE),"REVISAR")</f>
        <v>XEROX</v>
      </c>
      <c r="E11679" s="18"/>
      <c r="F11679" s="18" t="str">
        <f>+Cursos[[#This Row],[IS]]&amp;Cursos[[#This Row],[Modelo correcto]]</f>
        <v>RICARDO PASCUAL GARCIA VILLICAÑAWC7765A</v>
      </c>
      <c r="G11679" s="18"/>
      <c r="H11679" s="18"/>
      <c r="I11679" s="18" t="str">
        <f>+IFERROR(VLOOKUP(Cursos[[#This Row],[Modelo correcto]],Modelos[[Modelo correcto]:[Aplica para certificación]],4,FALSE),"REVISAR")</f>
        <v>NO</v>
      </c>
    </row>
    <row r="11680" spans="1:9" ht="15.75" x14ac:dyDescent="0.25">
      <c r="A11680" s="144" t="s">
        <v>2797</v>
      </c>
      <c r="B11680">
        <v>1</v>
      </c>
      <c r="C11680" s="110" t="s">
        <v>999</v>
      </c>
      <c r="D11680" s="18" t="str">
        <f>+IFERROR(VLOOKUP(Cursos[[#This Row],[Modelo correcto]],Modelos[[Modelo correcto]:[¿En línea?]],2,FALSE),"REVISAR")</f>
        <v>LEXMARK</v>
      </c>
      <c r="E11680" s="18"/>
      <c r="F11680" s="18" t="str">
        <f>+Cursos[[#This Row],[IS]]&amp;Cursos[[#This Row],[Modelo correcto]]</f>
        <v>JOSE LUIS NIETO ORTIZB2236</v>
      </c>
      <c r="G11680" s="18"/>
      <c r="H11680" s="18"/>
      <c r="I11680" s="18" t="str">
        <f>+IFERROR(VLOOKUP(Cursos[[#This Row],[Modelo correcto]],Modelos[[Modelo correcto]:[Aplica para certificación]],4,FALSE),"REVISAR")</f>
        <v>NO</v>
      </c>
    </row>
    <row r="11681" spans="1:9" ht="15.75" x14ac:dyDescent="0.25">
      <c r="A11681" s="144" t="s">
        <v>2797</v>
      </c>
      <c r="B11681">
        <v>1</v>
      </c>
      <c r="C11681" s="110" t="s">
        <v>1000</v>
      </c>
      <c r="D11681" s="18" t="str">
        <f>+IFERROR(VLOOKUP(Cursos[[#This Row],[Modelo correcto]],Modelos[[Modelo correcto]:[¿En línea?]],2,FALSE),"REVISAR")</f>
        <v>LEXMARK</v>
      </c>
      <c r="E11681" s="18"/>
      <c r="F11681" s="18" t="str">
        <f>+Cursos[[#This Row],[IS]]&amp;Cursos[[#This Row],[Modelo correcto]]</f>
        <v>JOSE LUIS NIETO ORTIZMB2236</v>
      </c>
      <c r="G11681" s="18"/>
      <c r="H11681" s="18"/>
      <c r="I11681" s="18" t="str">
        <f>+IFERROR(VLOOKUP(Cursos[[#This Row],[Modelo correcto]],Modelos[[Modelo correcto]:[Aplica para certificación]],4,FALSE),"REVISAR")</f>
        <v>NO</v>
      </c>
    </row>
    <row r="11682" spans="1:9" x14ac:dyDescent="0.25">
      <c r="A11682" s="144" t="s">
        <v>2775</v>
      </c>
      <c r="B11682" s="144">
        <v>1</v>
      </c>
      <c r="C11682" s="145" t="s">
        <v>1185</v>
      </c>
      <c r="D11682" s="18" t="str">
        <f>+IFERROR(VLOOKUP(Cursos[[#This Row],[Modelo correcto]],Modelos[[Modelo correcto]:[¿En línea?]],2,FALSE),"REVISAR")</f>
        <v>XEROX</v>
      </c>
      <c r="E11682" s="18" t="str">
        <f>+IFERROR(VLOOKUP(Cursos[[#This Row],[Modelo correcto]],Modelos[[Modelo correcto]:[¿En línea?]],3,FALSE),"REVISAR")</f>
        <v>SÍ</v>
      </c>
      <c r="F11682" s="18" t="str">
        <f>+Cursos[[#This Row],[IS]]&amp;Cursos[[#This Row],[Modelo correcto]]</f>
        <v>MIGUEL ISAIAS GONZALEZ RASGADOOS2083</v>
      </c>
      <c r="G11682" s="18">
        <v>0</v>
      </c>
      <c r="H11682" s="19">
        <v>43922</v>
      </c>
      <c r="I11682" s="18" t="str">
        <f>+IFERROR(VLOOKUP(Cursos[[#This Row],[Modelo correcto]],Modelos[[Modelo correcto]:[Aplica para certificación]],4,FALSE),"REVISAR")</f>
        <v>NO</v>
      </c>
    </row>
    <row r="11683" spans="1:9" x14ac:dyDescent="0.25">
      <c r="A11683" s="144" t="s">
        <v>2775</v>
      </c>
      <c r="B11683" s="144">
        <v>1</v>
      </c>
      <c r="C11683" s="145" t="s">
        <v>253</v>
      </c>
      <c r="D11683" s="18" t="str">
        <f>+IFERROR(VLOOKUP(Cursos[[#This Row],[Modelo correcto]],Modelos[[Modelo correcto]:[¿En línea?]],2,FALSE),"REVISAR")</f>
        <v>XEROX</v>
      </c>
      <c r="E11683" s="18" t="str">
        <f>+IFERROR(VLOOKUP(Cursos[[#This Row],[Modelo correcto]],Modelos[[Modelo correcto]:[¿En línea?]],3,FALSE),"REVISAR")</f>
        <v>SÍ</v>
      </c>
      <c r="F11683" s="18" t="str">
        <f>+Cursos[[#This Row],[IS]]&amp;Cursos[[#This Row],[Modelo correcto]]</f>
        <v>MIGUEL ISAIAS GONZALEZ RASGADOP3320LP</v>
      </c>
      <c r="G11683" s="18">
        <v>0</v>
      </c>
      <c r="H11683" s="19">
        <v>43922</v>
      </c>
      <c r="I11683" s="18" t="str">
        <f>+IFERROR(VLOOKUP(Cursos[[#This Row],[Modelo correcto]],Modelos[[Modelo correcto]:[Aplica para certificación]],4,FALSE),"REVISAR")</f>
        <v>NO</v>
      </c>
    </row>
    <row r="11684" spans="1:9" x14ac:dyDescent="0.25">
      <c r="A11684" s="144" t="s">
        <v>2775</v>
      </c>
      <c r="B11684" s="144">
        <v>1</v>
      </c>
      <c r="C11684" s="145" t="s">
        <v>276</v>
      </c>
      <c r="D11684" s="18" t="str">
        <f>+IFERROR(VLOOKUP(Cursos[[#This Row],[Modelo correcto]],Modelos[[Modelo correcto]:[¿En línea?]],2,FALSE),"REVISAR")</f>
        <v>XEROX</v>
      </c>
      <c r="E11684" s="18" t="str">
        <f>+IFERROR(VLOOKUP(Cursos[[#This Row],[Modelo correcto]],Modelos[[Modelo correcto]:[¿En línea?]],3,FALSE),"REVISAR")</f>
        <v>SÍ</v>
      </c>
      <c r="F11684" s="18" t="str">
        <f>+Cursos[[#This Row],[IS]]&amp;Cursos[[#This Row],[Modelo correcto]]</f>
        <v>MIGUEL ISAIAS GONZALEZ RASGADOPC90XTA</v>
      </c>
      <c r="G11684" s="18">
        <v>1</v>
      </c>
      <c r="H11684" s="19">
        <v>43831</v>
      </c>
      <c r="I11684" s="18" t="str">
        <f>+IFERROR(VLOOKUP(Cursos[[#This Row],[Modelo correcto]],Modelos[[Modelo correcto]:[Aplica para certificación]],4,FALSE),"REVISAR")</f>
        <v>SÍ</v>
      </c>
    </row>
    <row r="11685" spans="1:9" x14ac:dyDescent="0.25">
      <c r="A11685" s="144" t="s">
        <v>2775</v>
      </c>
      <c r="B11685" s="144">
        <v>1</v>
      </c>
      <c r="C11685" s="145" t="s">
        <v>298</v>
      </c>
      <c r="D11685" s="18" t="str">
        <f>+IFERROR(VLOOKUP(Cursos[[#This Row],[Modelo correcto]],Modelos[[Modelo correcto]:[¿En línea?]],2,FALSE),"REVISAR")</f>
        <v>XEROX</v>
      </c>
      <c r="E11685" s="18" t="str">
        <f>+IFERROR(VLOOKUP(Cursos[[#This Row],[Modelo correcto]],Modelos[[Modelo correcto]:[¿En línea?]],3,FALSE),"REVISAR")</f>
        <v>SÍ</v>
      </c>
      <c r="F11685" s="18" t="str">
        <f>+Cursos[[#This Row],[IS]]&amp;Cursos[[#This Row],[Modelo correcto]]</f>
        <v>MIGUEL ISAIAS GONZALEZ RASGADOPRFNTFR</v>
      </c>
      <c r="G11685" s="18">
        <v>1</v>
      </c>
      <c r="H11685" s="19">
        <v>43891</v>
      </c>
      <c r="I11685" s="18" t="str">
        <f>+IFERROR(VLOOKUP(Cursos[[#This Row],[Modelo correcto]],Modelos[[Modelo correcto]:[Aplica para certificación]],4,FALSE),"REVISAR")</f>
        <v>SÍ</v>
      </c>
    </row>
    <row r="11686" spans="1:9" x14ac:dyDescent="0.25">
      <c r="A11686" s="144" t="s">
        <v>2775</v>
      </c>
      <c r="B11686" s="144">
        <v>1</v>
      </c>
      <c r="C11686" s="63" t="s">
        <v>299</v>
      </c>
      <c r="D11686" s="18" t="str">
        <f>+IFERROR(VLOOKUP(Cursos[[#This Row],[Modelo correcto]],Modelos[[Modelo correcto]:[¿En línea?]],2,FALSE),"REVISAR")</f>
        <v>XEROX</v>
      </c>
      <c r="E11686" s="18" t="str">
        <f>+IFERROR(VLOOKUP(Cursos[[#This Row],[Modelo correcto]],Modelos[[Modelo correcto]:[¿En línea?]],3,FALSE),"REVISAR")</f>
        <v>SÍ</v>
      </c>
      <c r="F11686" s="18" t="str">
        <f>+Cursos[[#This Row],[IS]]&amp;Cursos[[#This Row],[Modelo correcto]]</f>
        <v>MIGUEL ISAIAS GONZALEZ RASGADOTSTNTFR</v>
      </c>
      <c r="G11686" s="18">
        <v>1</v>
      </c>
      <c r="H11686" s="19">
        <v>43891</v>
      </c>
      <c r="I11686" s="18" t="str">
        <f>+IFERROR(VLOOKUP(Cursos[[#This Row],[Modelo correcto]],Modelos[[Modelo correcto]:[Aplica para certificación]],4,FALSE),"REVISAR")</f>
        <v>SÍ</v>
      </c>
    </row>
    <row r="11687" spans="1:9" x14ac:dyDescent="0.25">
      <c r="A11687" s="144" t="s">
        <v>2774</v>
      </c>
      <c r="B11687" s="144">
        <v>1</v>
      </c>
      <c r="C11687" s="145" t="s">
        <v>951</v>
      </c>
      <c r="D11687" s="18" t="str">
        <f>+IFERROR(VLOOKUP(Cursos[[#This Row],[Modelo correcto]],Modelos[[Modelo correcto]:[¿En línea?]],2,FALSE),"REVISAR")</f>
        <v>XEROX</v>
      </c>
      <c r="E11687" s="18" t="str">
        <f>+IFERROR(VLOOKUP(Cursos[[#This Row],[Modelo correcto]],Modelos[[Modelo correcto]:[¿En línea?]],3,FALSE),"REVISAR")</f>
        <v>NO</v>
      </c>
      <c r="F11687" s="18" t="str">
        <f>+Cursos[[#This Row],[IS]]&amp;Cursos[[#This Row],[Modelo correcto]]</f>
        <v>PAULO CESAR MARTINEZ RODRIGUEZC13971</v>
      </c>
      <c r="G11687" s="18">
        <v>1</v>
      </c>
      <c r="H11687" s="19">
        <v>43952</v>
      </c>
      <c r="I11687" s="18" t="str">
        <f>+IFERROR(VLOOKUP(Cursos[[#This Row],[Modelo correcto]],Modelos[[Modelo correcto]:[Aplica para certificación]],4,FALSE),"REVISAR")</f>
        <v>SÍ</v>
      </c>
    </row>
    <row r="11688" spans="1:9" x14ac:dyDescent="0.25">
      <c r="A11688" s="144" t="s">
        <v>2774</v>
      </c>
      <c r="B11688" s="144">
        <v>1</v>
      </c>
      <c r="C11688" s="145" t="s">
        <v>1451</v>
      </c>
      <c r="D11688" s="18" t="str">
        <f>+IFERROR(VLOOKUP(Cursos[[#This Row],[Modelo correcto]],Modelos[[Modelo correcto]:[¿En línea?]],2,FALSE),"REVISAR")</f>
        <v>XEROX</v>
      </c>
      <c r="E11688" s="18" t="str">
        <f>+IFERROR(VLOOKUP(Cursos[[#This Row],[Modelo correcto]],Modelos[[Modelo correcto]:[¿En línea?]],3,FALSE),"REVISAR")</f>
        <v>NO</v>
      </c>
      <c r="F11688" s="18" t="str">
        <f>+Cursos[[#This Row],[IS]]&amp;Cursos[[#This Row],[Modelo correcto]]</f>
        <v>PAULO CESAR MARTINEZ RODRIGUEZSeminario Altalink B8000</v>
      </c>
      <c r="G11688" s="18">
        <v>1</v>
      </c>
      <c r="H11688" s="19">
        <v>43952</v>
      </c>
      <c r="I11688" s="18" t="str">
        <f>+IFERROR(VLOOKUP(Cursos[[#This Row],[Modelo correcto]],Modelos[[Modelo correcto]:[Aplica para certificación]],4,FALSE),"REVISAR")</f>
        <v>SÍ</v>
      </c>
    </row>
    <row r="11689" spans="1:9" x14ac:dyDescent="0.25">
      <c r="A11689" s="144" t="s">
        <v>2775</v>
      </c>
      <c r="B11689" s="144">
        <v>1</v>
      </c>
      <c r="C11689" s="145" t="s">
        <v>1203</v>
      </c>
      <c r="D11689" s="18" t="str">
        <f>+IFERROR(VLOOKUP(Cursos[[#This Row],[Modelo correcto]],Modelos[[Modelo correcto]:[¿En línea?]],2,FALSE),"REVISAR")</f>
        <v>XEROX</v>
      </c>
      <c r="E11689" s="18" t="str">
        <f>+IFERROR(VLOOKUP(Cursos[[#This Row],[Modelo correcto]],Modelos[[Modelo correcto]:[¿En línea?]],3,FALSE),"REVISAR")</f>
        <v>SÍ</v>
      </c>
      <c r="F11689" s="18" t="str">
        <f>+Cursos[[#This Row],[IS]]&amp;Cursos[[#This Row],[Modelo correcto]]</f>
        <v>MIGUEL ISAIAS GONZALEZ RASGADOUA203</v>
      </c>
      <c r="G11689" s="18">
        <v>0</v>
      </c>
      <c r="H11689" s="19">
        <v>43922</v>
      </c>
      <c r="I11689" s="18" t="str">
        <f>+IFERROR(VLOOKUP(Cursos[[#This Row],[Modelo correcto]],Modelos[[Modelo correcto]:[Aplica para certificación]],4,FALSE),"REVISAR")</f>
        <v>NO</v>
      </c>
    </row>
    <row r="11690" spans="1:9" x14ac:dyDescent="0.25">
      <c r="A11690" s="144" t="s">
        <v>2775</v>
      </c>
      <c r="B11690" s="144">
        <v>1</v>
      </c>
      <c r="C11690" s="63" t="s">
        <v>267</v>
      </c>
      <c r="D11690" s="18" t="str">
        <f>+IFERROR(VLOOKUP(Cursos[[#This Row],[Modelo correcto]],Modelos[[Modelo correcto]:[¿En línea?]],2,FALSE),"REVISAR")</f>
        <v>XEROX</v>
      </c>
      <c r="E11690" s="18" t="str">
        <f>+IFERROR(VLOOKUP(Cursos[[#This Row],[Modelo correcto]],Modelos[[Modelo correcto]:[¿En línea?]],3,FALSE),"REVISAR")</f>
        <v>SÍ</v>
      </c>
      <c r="F11690" s="18" t="str">
        <f>+Cursos[[#This Row],[IS]]&amp;Cursos[[#This Row],[Modelo correcto]]</f>
        <v>MIGUEL ISAIAS GONZALEZ RASGADOXC550A</v>
      </c>
      <c r="G11690" s="18">
        <v>1</v>
      </c>
      <c r="H11690" s="19">
        <v>43831</v>
      </c>
      <c r="I11690" s="18" t="str">
        <f>+IFERROR(VLOOKUP(Cursos[[#This Row],[Modelo correcto]],Modelos[[Modelo correcto]:[Aplica para certificación]],4,FALSE),"REVISAR")</f>
        <v>SÍ</v>
      </c>
    </row>
    <row r="11691" spans="1:9" x14ac:dyDescent="0.25">
      <c r="A11691" s="144" t="s">
        <v>2775</v>
      </c>
      <c r="B11691">
        <v>1</v>
      </c>
      <c r="C11691" s="145" t="s">
        <v>269</v>
      </c>
      <c r="D11691" s="18" t="str">
        <f>+IFERROR(VLOOKUP(Cursos[[#This Row],[Modelo correcto]],Modelos[[Modelo correcto]:[¿En línea?]],2,FALSE),"REVISAR")</f>
        <v>XEROX</v>
      </c>
      <c r="E11691" s="18" t="str">
        <f>+IFERROR(VLOOKUP(Cursos[[#This Row],[Modelo correcto]],Modelos[[Modelo correcto]:[¿En línea?]],3,FALSE),"REVISAR")</f>
        <v>SÍ</v>
      </c>
      <c r="F11691" s="18" t="str">
        <f>+Cursos[[#This Row],[IS]]&amp;Cursos[[#This Row],[Modelo correcto]]</f>
        <v>MIGUEL ISAIAS GONZALEZ RASGADOXC70XTA</v>
      </c>
      <c r="G11691" s="18">
        <v>1</v>
      </c>
      <c r="H11691" s="19">
        <v>43831</v>
      </c>
      <c r="I11691" s="18" t="str">
        <f>+IFERROR(VLOOKUP(Cursos[[#This Row],[Modelo correcto]],Modelos[[Modelo correcto]:[Aplica para certificación]],4,FALSE),"REVISAR")</f>
        <v>SÍ</v>
      </c>
    </row>
    <row r="11692" spans="1:9" x14ac:dyDescent="0.25">
      <c r="A11692" s="144" t="s">
        <v>2775</v>
      </c>
      <c r="B11692">
        <v>1</v>
      </c>
      <c r="C11692" s="145" t="s">
        <v>202</v>
      </c>
      <c r="D11692" s="18" t="str">
        <f>+IFERROR(VLOOKUP(Cursos[[#This Row],[Modelo correcto]],Modelos[[Modelo correcto]:[¿En línea?]],2,FALSE),"REVISAR")</f>
        <v>XEROX</v>
      </c>
      <c r="E11692" s="18" t="str">
        <f>+IFERROR(VLOOKUP(Cursos[[#This Row],[Modelo correcto]],Modelos[[Modelo correcto]:[¿En línea?]],3,FALSE),"REVISAR")</f>
        <v>SÍ</v>
      </c>
      <c r="F11692" s="18" t="str">
        <f>+Cursos[[#This Row],[IS]]&amp;Cursos[[#This Row],[Modelo correcto]]</f>
        <v>MIGUEL ISAIAS GONZALEZ RASGADOCLR101</v>
      </c>
      <c r="G11692" s="18">
        <v>1</v>
      </c>
      <c r="H11692" s="19">
        <v>43983</v>
      </c>
      <c r="I11692" s="18" t="str">
        <f>+IFERROR(VLOOKUP(Cursos[[#This Row],[Modelo correcto]],Modelos[[Modelo correcto]:[Aplica para certificación]],4,FALSE),"REVISAR")</f>
        <v>SÍ</v>
      </c>
    </row>
    <row r="11693" spans="1:9" ht="15.75" x14ac:dyDescent="0.25">
      <c r="A11693" s="144" t="s">
        <v>2271</v>
      </c>
      <c r="B11693">
        <v>1</v>
      </c>
      <c r="C11693" s="110" t="s">
        <v>776</v>
      </c>
      <c r="D11693" s="18" t="str">
        <f>+IFERROR(VLOOKUP(Cursos[[#This Row],[Modelo correcto]],Modelos[[Modelo correcto]:[¿En línea?]],2,FALSE),"REVISAR")</f>
        <v>LEXMARK</v>
      </c>
      <c r="E11693" s="18" t="str">
        <f>+IFERROR(VLOOKUP(Cursos[[#This Row],[Modelo correcto]],Modelos[[Modelo correcto]:[¿En línea?]],3,FALSE),"REVISAR")</f>
        <v>SÍ</v>
      </c>
      <c r="F11693" s="18" t="str">
        <f>+Cursos[[#This Row],[IS]]&amp;Cursos[[#This Row],[Modelo correcto]]</f>
        <v>MIGUEL VARGAS MERCADONetworking Concepts</v>
      </c>
      <c r="G11693" s="18">
        <v>1</v>
      </c>
      <c r="H11693" s="19">
        <v>44105</v>
      </c>
      <c r="I11693" s="18" t="str">
        <f>+IFERROR(VLOOKUP(Cursos[[#This Row],[Modelo correcto]],Modelos[[Modelo correcto]:[Aplica para certificación]],4,FALSE),"REVISAR")</f>
        <v>NO</v>
      </c>
    </row>
    <row r="11694" spans="1:9" ht="15.75" x14ac:dyDescent="0.25">
      <c r="A11694" s="144" t="s">
        <v>2271</v>
      </c>
      <c r="B11694" s="144">
        <v>1</v>
      </c>
      <c r="C11694" s="110" t="s">
        <v>758</v>
      </c>
      <c r="D11694" s="18" t="str">
        <f>+IFERROR(VLOOKUP(Cursos[[#This Row],[Modelo correcto]],Modelos[[Modelo correcto]:[¿En línea?]],2,FALSE),"REVISAR")</f>
        <v>LEXMARK</v>
      </c>
      <c r="E11694" s="18" t="str">
        <f>+IFERROR(VLOOKUP(Cursos[[#This Row],[Modelo correcto]],Modelos[[Modelo correcto]:[¿En línea?]],3,FALSE),"REVISAR")</f>
        <v>SÍ</v>
      </c>
      <c r="F11694" s="18" t="str">
        <f>+Cursos[[#This Row],[IS]]&amp;Cursos[[#This Row],[Modelo correcto]]</f>
        <v>MIGUEL VARGAS MERCADOBasic Connectivity Concepts</v>
      </c>
      <c r="G11694" s="18">
        <v>1</v>
      </c>
      <c r="H11694" s="19">
        <v>44105</v>
      </c>
      <c r="I11694" s="18" t="str">
        <f>+IFERROR(VLOOKUP(Cursos[[#This Row],[Modelo correcto]],Modelos[[Modelo correcto]:[Aplica para certificación]],4,FALSE),"REVISAR")</f>
        <v>NO</v>
      </c>
    </row>
    <row r="11695" spans="1:9" x14ac:dyDescent="0.25">
      <c r="A11695" s="144" t="s">
        <v>2271</v>
      </c>
      <c r="B11695" s="144">
        <v>1</v>
      </c>
      <c r="C11695" s="145" t="s">
        <v>1360</v>
      </c>
      <c r="D11695" s="18" t="str">
        <f>+IFERROR(VLOOKUP(Cursos[[#This Row],[Modelo correcto]],Modelos[[Modelo correcto]:[¿En línea?]],2,FALSE),"REVISAR")</f>
        <v>LEXMARK</v>
      </c>
      <c r="E11695" s="18" t="str">
        <f>+IFERROR(VLOOKUP(Cursos[[#This Row],[Modelo correcto]],Modelos[[Modelo correcto]:[¿En línea?]],3,FALSE),"REVISAR")</f>
        <v>SÍ</v>
      </c>
      <c r="F11695" s="18" t="str">
        <f>+Cursos[[#This Row],[IS]]&amp;Cursos[[#This Row],[Modelo correcto]]</f>
        <v>MIGUEL VARGAS MERCADOThe Electrophotographic Process</v>
      </c>
      <c r="G11695" s="18">
        <v>1</v>
      </c>
      <c r="H11695" s="19">
        <v>44105</v>
      </c>
      <c r="I11695" s="18" t="str">
        <f>+IFERROR(VLOOKUP(Cursos[[#This Row],[Modelo correcto]],Modelos[[Modelo correcto]:[Aplica para certificación]],4,FALSE),"REVISAR")</f>
        <v>SÍ</v>
      </c>
    </row>
    <row r="11696" spans="1:9" x14ac:dyDescent="0.25">
      <c r="A11696" s="144" t="s">
        <v>2271</v>
      </c>
      <c r="B11696" s="144">
        <v>1</v>
      </c>
      <c r="C11696" s="145" t="s">
        <v>784</v>
      </c>
      <c r="D11696" s="18" t="str">
        <f>+IFERROR(VLOOKUP(Cursos[[#This Row],[Modelo correcto]],Modelos[[Modelo correcto]:[¿En línea?]],2,FALSE),"REVISAR")</f>
        <v>LEXMARK</v>
      </c>
      <c r="E11696" s="18" t="str">
        <f>+IFERROR(VLOOKUP(Cursos[[#This Row],[Modelo correcto]],Modelos[[Modelo correcto]:[¿En línea?]],3,FALSE),"REVISAR")</f>
        <v>SÍ</v>
      </c>
      <c r="F11696" s="18" t="str">
        <f>+Cursos[[#This Row],[IS]]&amp;Cursos[[#This Row],[Modelo correcto]]</f>
        <v>MIGUEL VARGAS MERCADOScanner Hardware</v>
      </c>
      <c r="G11696" s="18">
        <v>1</v>
      </c>
      <c r="H11696" s="19">
        <v>44105</v>
      </c>
      <c r="I11696" s="18" t="str">
        <f>+IFERROR(VLOOKUP(Cursos[[#This Row],[Modelo correcto]],Modelos[[Modelo correcto]:[Aplica para certificación]],4,FALSE),"REVISAR")</f>
        <v>NO</v>
      </c>
    </row>
    <row r="11697" spans="1:9" x14ac:dyDescent="0.25">
      <c r="A11697" s="144" t="s">
        <v>2271</v>
      </c>
      <c r="B11697" s="144">
        <v>1</v>
      </c>
      <c r="C11697" s="145" t="s">
        <v>761</v>
      </c>
      <c r="D11697" s="18" t="str">
        <f>+IFERROR(VLOOKUP(Cursos[[#This Row],[Modelo correcto]],Modelos[[Modelo correcto]:[¿En línea?]],2,FALSE),"REVISAR")</f>
        <v>LEXMARK</v>
      </c>
      <c r="E11697" s="18" t="str">
        <f>+IFERROR(VLOOKUP(Cursos[[#This Row],[Modelo correcto]],Modelos[[Modelo correcto]:[¿En línea?]],3,FALSE),"REVISAR")</f>
        <v>SÍ</v>
      </c>
      <c r="F11697" s="18" t="str">
        <f>+Cursos[[#This Row],[IS]]&amp;Cursos[[#This Row],[Modelo correcto]]</f>
        <v>MIGUEL VARGAS MERCADOColour Science and Theory</v>
      </c>
      <c r="G11697" s="18">
        <v>0</v>
      </c>
      <c r="H11697" s="19">
        <v>44105</v>
      </c>
      <c r="I11697" s="18" t="str">
        <f>+IFERROR(VLOOKUP(Cursos[[#This Row],[Modelo correcto]],Modelos[[Modelo correcto]:[Aplica para certificación]],4,FALSE),"REVISAR")</f>
        <v>NO</v>
      </c>
    </row>
    <row r="11698" spans="1:9" ht="15.75" x14ac:dyDescent="0.25">
      <c r="A11698" s="144" t="s">
        <v>2271</v>
      </c>
      <c r="B11698" s="144">
        <v>1</v>
      </c>
      <c r="C11698" s="110" t="s">
        <v>946</v>
      </c>
      <c r="D11698" s="18" t="str">
        <f>+IFERROR(VLOOKUP(Cursos[[#This Row],[Modelo correcto]],Modelos[[Modelo correcto]:[¿En línea?]],2,FALSE),"REVISAR")</f>
        <v>LEXMARK</v>
      </c>
      <c r="E11698" s="18" t="str">
        <f>+IFERROR(VLOOKUP(Cursos[[#This Row],[Modelo correcto]],Modelos[[Modelo correcto]:[¿En línea?]],3,FALSE),"REVISAR")</f>
        <v>SÍ</v>
      </c>
      <c r="F11698" s="18" t="str">
        <f>+Cursos[[#This Row],[IS]]&amp;Cursos[[#This Row],[Modelo correcto]]</f>
        <v>MIGUEL VARGAS MERCADOGeneral Laser Control Panel</v>
      </c>
      <c r="G11698" s="18">
        <v>1</v>
      </c>
      <c r="H11698" s="19">
        <v>44105</v>
      </c>
      <c r="I11698" s="18" t="str">
        <f>+IFERROR(VLOOKUP(Cursos[[#This Row],[Modelo correcto]],Modelos[[Modelo correcto]:[Aplica para certificación]],4,FALSE),"REVISAR")</f>
        <v>NO</v>
      </c>
    </row>
    <row r="11699" spans="1:9" ht="15.75" x14ac:dyDescent="0.25">
      <c r="A11699" s="144" t="s">
        <v>2271</v>
      </c>
      <c r="B11699" s="144">
        <v>1</v>
      </c>
      <c r="C11699" s="110" t="s">
        <v>1219</v>
      </c>
      <c r="D11699" s="18" t="str">
        <f>+IFERROR(VLOOKUP(Cursos[[#This Row],[Modelo correcto]],Modelos[[Modelo correcto]:[¿En línea?]],2,FALSE),"REVISAR")</f>
        <v>LEXMARK</v>
      </c>
      <c r="E11699" s="18" t="str">
        <f>+IFERROR(VLOOKUP(Cursos[[#This Row],[Modelo correcto]],Modelos[[Modelo correcto]:[¿En línea?]],3,FALSE),"REVISAR")</f>
        <v>SÍ</v>
      </c>
      <c r="F11699" s="18" t="str">
        <f>+Cursos[[#This Row],[IS]]&amp;Cursos[[#This Row],[Modelo correcto]]</f>
        <v>MIGUEL VARGAS MERCADOPaper Transport System</v>
      </c>
      <c r="G11699" s="18">
        <v>1</v>
      </c>
      <c r="H11699" s="19">
        <v>44105</v>
      </c>
      <c r="I11699" s="18" t="str">
        <f>+IFERROR(VLOOKUP(Cursos[[#This Row],[Modelo correcto]],Modelos[[Modelo correcto]:[Aplica para certificación]],4,FALSE),"REVISAR")</f>
        <v>NO</v>
      </c>
    </row>
    <row r="11700" spans="1:9" x14ac:dyDescent="0.25">
      <c r="A11700" s="144" t="s">
        <v>2271</v>
      </c>
      <c r="B11700" s="144">
        <v>1</v>
      </c>
      <c r="C11700" s="145" t="s">
        <v>763</v>
      </c>
      <c r="D11700" s="18" t="str">
        <f>+IFERROR(VLOOKUP(Cursos[[#This Row],[Modelo correcto]],Modelos[[Modelo correcto]:[¿En línea?]],2,FALSE),"REVISAR")</f>
        <v>LEXMARK</v>
      </c>
      <c r="E11700" s="18" t="str">
        <f>+IFERROR(VLOOKUP(Cursos[[#This Row],[Modelo correcto]],Modelos[[Modelo correcto]:[¿En línea?]],3,FALSE),"REVISAR")</f>
        <v>SÍ</v>
      </c>
      <c r="F11700" s="18" t="str">
        <f>+Cursos[[#This Row],[IS]]&amp;Cursos[[#This Row],[Modelo correcto]]</f>
        <v>MIGUEL VARGAS MERCADODigital Multimeter</v>
      </c>
      <c r="G11700" s="18">
        <v>0</v>
      </c>
      <c r="H11700" s="44">
        <v>44136</v>
      </c>
      <c r="I11700" s="18" t="str">
        <f>+IFERROR(VLOOKUP(Cursos[[#This Row],[Modelo correcto]],Modelos[[Modelo correcto]:[Aplica para certificación]],4,FALSE),"REVISAR")</f>
        <v>NO</v>
      </c>
    </row>
    <row r="11701" spans="1:9" x14ac:dyDescent="0.25">
      <c r="A11701" s="144" t="s">
        <v>2271</v>
      </c>
      <c r="B11701" s="144">
        <v>1</v>
      </c>
      <c r="C11701" s="145" t="s">
        <v>1008</v>
      </c>
      <c r="D11701" s="18" t="str">
        <f>+IFERROR(VLOOKUP(Cursos[[#This Row],[Modelo correcto]],Modelos[[Modelo correcto]:[¿En línea?]],2,FALSE),"REVISAR")</f>
        <v>LEXMARK</v>
      </c>
      <c r="E11701" s="18" t="str">
        <f>+IFERROR(VLOOKUP(Cursos[[#This Row],[Modelo correcto]],Modelos[[Modelo correcto]:[¿En línea?]],3,FALSE),"REVISAR")</f>
        <v>SÍ</v>
      </c>
      <c r="F11701" s="18" t="str">
        <f>+Cursos[[#This Row],[IS]]&amp;Cursos[[#This Row],[Modelo correcto]]</f>
        <v>MIGUEL VARGAS MERCADOeTASK USER INTERFACE</v>
      </c>
      <c r="G11701" s="18">
        <v>1</v>
      </c>
      <c r="H11701" s="44">
        <v>44136</v>
      </c>
      <c r="I11701" s="18" t="str">
        <f>+IFERROR(VLOOKUP(Cursos[[#This Row],[Modelo correcto]],Modelos[[Modelo correcto]:[Aplica para certificación]],4,FALSE),"REVISAR")</f>
        <v>SÍ</v>
      </c>
    </row>
    <row r="11702" spans="1:9" x14ac:dyDescent="0.25">
      <c r="A11702" s="144" t="s">
        <v>2271</v>
      </c>
      <c r="B11702" s="144">
        <v>1</v>
      </c>
      <c r="C11702" s="145" t="s">
        <v>1323</v>
      </c>
      <c r="D11702" s="18" t="str">
        <f>+IFERROR(VLOOKUP(Cursos[[#This Row],[Modelo correcto]],Modelos[[Modelo correcto]:[¿En línea?]],2,FALSE),"REVISAR")</f>
        <v>LEXMARK</v>
      </c>
      <c r="E11702" s="18" t="str">
        <f>+IFERROR(VLOOKUP(Cursos[[#This Row],[Modelo correcto]],Modelos[[Modelo correcto]:[¿En línea?]],3,FALSE),"REVISAR")</f>
        <v>SÍ</v>
      </c>
      <c r="F11702" s="18" t="str">
        <f>+Cursos[[#This Row],[IS]]&amp;Cursos[[#This Row],[Modelo correcto]]</f>
        <v>MIGUEL VARGAS MERCADOActualizaciones de firmware y código</v>
      </c>
      <c r="G11702" s="18">
        <v>1</v>
      </c>
      <c r="H11702" s="44">
        <v>44136</v>
      </c>
      <c r="I11702" s="18" t="str">
        <f>+IFERROR(VLOOKUP(Cursos[[#This Row],[Modelo correcto]],Modelos[[Modelo correcto]:[Aplica para certificación]],4,FALSE),"REVISAR")</f>
        <v>SÍ</v>
      </c>
    </row>
    <row r="11703" spans="1:9" x14ac:dyDescent="0.25">
      <c r="A11703" s="144" t="s">
        <v>2271</v>
      </c>
      <c r="B11703" s="144">
        <v>1</v>
      </c>
      <c r="C11703" s="145" t="s">
        <v>765</v>
      </c>
      <c r="D11703" s="18" t="str">
        <f>+IFERROR(VLOOKUP(Cursos[[#This Row],[Modelo correcto]],Modelos[[Modelo correcto]:[¿En línea?]],2,FALSE),"REVISAR")</f>
        <v>LEXMARK</v>
      </c>
      <c r="E11703" s="18" t="str">
        <f>+IFERROR(VLOOKUP(Cursos[[#This Row],[Modelo correcto]],Modelos[[Modelo correcto]:[¿En línea?]],3,FALSE),"REVISAR")</f>
        <v>SÍ</v>
      </c>
      <c r="F11703" s="18" t="str">
        <f>+Cursos[[#This Row],[IS]]&amp;Cursos[[#This Row],[Modelo correcto]]</f>
        <v>MIGUEL VARGAS MERCADOEmbedded Web Server</v>
      </c>
      <c r="G11703" s="18">
        <v>0</v>
      </c>
      <c r="H11703" s="44">
        <v>44136</v>
      </c>
      <c r="I11703" s="18" t="str">
        <f>+IFERROR(VLOOKUP(Cursos[[#This Row],[Modelo correcto]],Modelos[[Modelo correcto]:[Aplica para certificación]],4,FALSE),"REVISAR")</f>
        <v>NO</v>
      </c>
    </row>
    <row r="11704" spans="1:9" x14ac:dyDescent="0.25">
      <c r="A11704" s="144" t="s">
        <v>2271</v>
      </c>
      <c r="B11704" s="144">
        <v>1</v>
      </c>
      <c r="C11704" s="145" t="s">
        <v>1275</v>
      </c>
      <c r="D11704" s="18" t="str">
        <f>+IFERROR(VLOOKUP(Cursos[[#This Row],[Modelo correcto]],Modelos[[Modelo correcto]:[¿En línea?]],2,FALSE),"REVISAR")</f>
        <v>LEXMARK</v>
      </c>
      <c r="E11704" s="18" t="str">
        <f>+IFERROR(VLOOKUP(Cursos[[#This Row],[Modelo correcto]],Modelos[[Modelo correcto]:[¿En línea?]],3,FALSE),"REVISAR")</f>
        <v>SÍ</v>
      </c>
      <c r="F11704" s="18" t="str">
        <f>+Cursos[[#This Row],[IS]]&amp;Cursos[[#This Row],[Modelo correcto]]</f>
        <v>MIGUEL VARGAS MERCADOLexmark Safety Alert Symbols</v>
      </c>
      <c r="G11704" s="18">
        <v>1</v>
      </c>
      <c r="H11704" s="44">
        <v>44136</v>
      </c>
      <c r="I11704" s="18" t="str">
        <f>+IFERROR(VLOOKUP(Cursos[[#This Row],[Modelo correcto]],Modelos[[Modelo correcto]:[Aplica para certificación]],4,FALSE),"REVISAR")</f>
        <v>SÍ</v>
      </c>
    </row>
    <row r="11705" spans="1:9" x14ac:dyDescent="0.25">
      <c r="A11705" s="144" t="s">
        <v>2271</v>
      </c>
      <c r="B11705" s="144">
        <v>1</v>
      </c>
      <c r="C11705" s="145" t="s">
        <v>1059</v>
      </c>
      <c r="D11705" s="18" t="str">
        <f>+IFERROR(VLOOKUP(Cursos[[#This Row],[Modelo correcto]],Modelos[[Modelo correcto]:[¿En línea?]],2,FALSE),"REVISAR")</f>
        <v>LEXMARK</v>
      </c>
      <c r="E11705" s="18" t="str">
        <f>+IFERROR(VLOOKUP(Cursos[[#This Row],[Modelo correcto]],Modelos[[Modelo correcto]:[¿En línea?]],3,FALSE),"REVISAR")</f>
        <v>SÍ</v>
      </c>
      <c r="F11705" s="18" t="str">
        <f>+Cursos[[#This Row],[IS]]&amp;Cursos[[#This Row],[Modelo correcto]]</f>
        <v>MIGUEL VARGAS MERCADOAviso de seguridad de datos</v>
      </c>
      <c r="G11705" s="18">
        <v>0</v>
      </c>
      <c r="H11705" s="44">
        <v>44136</v>
      </c>
      <c r="I11705" s="18" t="str">
        <f>+IFERROR(VLOOKUP(Cursos[[#This Row],[Modelo correcto]],Modelos[[Modelo correcto]:[Aplica para certificación]],4,FALSE),"REVISAR")</f>
        <v>NO</v>
      </c>
    </row>
    <row r="11706" spans="1:9" x14ac:dyDescent="0.25">
      <c r="A11706" s="144" t="s">
        <v>2271</v>
      </c>
      <c r="B11706" s="144">
        <v>1</v>
      </c>
      <c r="C11706" s="145" t="s">
        <v>1322</v>
      </c>
      <c r="D11706" s="18" t="str">
        <f>+IFERROR(VLOOKUP(Cursos[[#This Row],[Modelo correcto]],Modelos[[Modelo correcto]:[¿En línea?]],2,FALSE),"REVISAR")</f>
        <v>LEXMARK</v>
      </c>
      <c r="E11706" s="18" t="str">
        <f>+IFERROR(VLOOKUP(Cursos[[#This Row],[Modelo correcto]],Modelos[[Modelo correcto]:[¿En línea?]],3,FALSE),"REVISAR")</f>
        <v>SÍ</v>
      </c>
      <c r="F11706" s="18" t="str">
        <f>+Cursos[[#This Row],[IS]]&amp;Cursos[[#This Row],[Modelo correcto]]</f>
        <v>MIGUEL VARGAS MERCADONVRAM sincronizada</v>
      </c>
      <c r="G11706" s="18">
        <v>1</v>
      </c>
      <c r="H11706" s="44">
        <v>44136</v>
      </c>
      <c r="I11706" s="18" t="str">
        <f>+IFERROR(VLOOKUP(Cursos[[#This Row],[Modelo correcto]],Modelos[[Modelo correcto]:[Aplica para certificación]],4,FALSE),"REVISAR")</f>
        <v>SÍ</v>
      </c>
    </row>
    <row r="11707" spans="1:9" x14ac:dyDescent="0.25">
      <c r="A11707" s="144" t="s">
        <v>2271</v>
      </c>
      <c r="B11707" s="144">
        <v>1</v>
      </c>
      <c r="C11707" s="145" t="s">
        <v>2211</v>
      </c>
      <c r="D11707" s="18" t="str">
        <f>+IFERROR(VLOOKUP(Cursos[[#This Row],[Modelo correcto]],Modelos[[Modelo correcto]:[¿En línea?]],2,FALSE),"REVISAR")</f>
        <v>HP</v>
      </c>
      <c r="E11707" s="18" t="str">
        <f>+IFERROR(VLOOKUP(Cursos[[#This Row],[Modelo correcto]],Modelos[[Modelo correcto]:[¿En línea?]],3,FALSE),"REVISAR")</f>
        <v>SÍ</v>
      </c>
      <c r="F11707" s="18" t="str">
        <f>+Cursos[[#This Row],[IS]]&amp;Cursos[[#This Row],[Modelo correcto]]</f>
        <v>MIGUEL VARGAS MERCADOSamsung ML-3710 Series &amp; 3750ND Service Training</v>
      </c>
      <c r="G11707" s="18">
        <v>1</v>
      </c>
      <c r="H11707" s="44">
        <v>44136</v>
      </c>
      <c r="I11707" s="18" t="str">
        <f>+IFERROR(VLOOKUP(Cursos[[#This Row],[Modelo correcto]],Modelos[[Modelo correcto]:[Aplica para certificación]],4,FALSE),"REVISAR")</f>
        <v>NO</v>
      </c>
    </row>
    <row r="11708" spans="1:9" x14ac:dyDescent="0.25">
      <c r="A11708" s="144" t="s">
        <v>2271</v>
      </c>
      <c r="B11708" s="144">
        <v>1</v>
      </c>
      <c r="C11708" s="145" t="s">
        <v>2400</v>
      </c>
      <c r="D11708" s="18" t="str">
        <f>+IFERROR(VLOOKUP(Cursos[[#This Row],[Modelo correcto]],Modelos[[Modelo correcto]:[¿En línea?]],2,FALSE),"REVISAR")</f>
        <v>HP</v>
      </c>
      <c r="E11708" s="18" t="str">
        <f>+IFERROR(VLOOKUP(Cursos[[#This Row],[Modelo correcto]],Modelos[[Modelo correcto]:[¿En línea?]],3,FALSE),"REVISAR")</f>
        <v>SÍ</v>
      </c>
      <c r="F11708" s="18" t="str">
        <f>+Cursos[[#This Row],[IS]]&amp;Cursos[[#This Row],[Modelo correcto]]</f>
        <v>MIGUEL VARGAS MERCADOHP Universal Print Driver Technical - Rev. 14.41</v>
      </c>
      <c r="G11708" s="18">
        <v>1</v>
      </c>
      <c r="H11708" s="44">
        <v>44136</v>
      </c>
      <c r="I11708" s="18" t="str">
        <f>+IFERROR(VLOOKUP(Cursos[[#This Row],[Modelo correcto]],Modelos[[Modelo correcto]:[Aplica para certificación]],4,FALSE),"REVISAR")</f>
        <v>NO</v>
      </c>
    </row>
    <row r="11709" spans="1:9" x14ac:dyDescent="0.25">
      <c r="A11709" s="144" t="s">
        <v>2271</v>
      </c>
      <c r="B11709" s="144">
        <v>1</v>
      </c>
      <c r="C11709" s="145" t="s">
        <v>1406</v>
      </c>
      <c r="D11709" s="18" t="str">
        <f>+IFERROR(VLOOKUP(Cursos[[#This Row],[Modelo correcto]],Modelos[[Modelo correcto]:[¿En línea?]],2,FALSE),"REVISAR")</f>
        <v>HP</v>
      </c>
      <c r="E11709" s="18" t="str">
        <f>+IFERROR(VLOOKUP(Cursos[[#This Row],[Modelo correcto]],Modelos[[Modelo correcto]:[¿En línea?]],3,FALSE),"REVISAR")</f>
        <v>SÍ</v>
      </c>
      <c r="F11709" s="18" t="str">
        <f>+Cursos[[#This Row],[IS]]&amp;Cursos[[#This Row],[Modelo correcto]]</f>
        <v>MIGUEL VARGAS MERCADOSamsung Host Driver and Applications Software</v>
      </c>
      <c r="G11709" s="18">
        <v>1</v>
      </c>
      <c r="H11709" s="44">
        <v>44136</v>
      </c>
      <c r="I11709" s="18" t="str">
        <f>+IFERROR(VLOOKUP(Cursos[[#This Row],[Modelo correcto]],Modelos[[Modelo correcto]:[Aplica para certificación]],4,FALSE),"REVISAR")</f>
        <v>NO</v>
      </c>
    </row>
    <row r="11710" spans="1:9" x14ac:dyDescent="0.25">
      <c r="A11710" s="144" t="s">
        <v>2271</v>
      </c>
      <c r="B11710" s="144">
        <v>1</v>
      </c>
      <c r="C11710" s="145" t="s">
        <v>2400</v>
      </c>
      <c r="D11710" s="18" t="str">
        <f>+IFERROR(VLOOKUP(Cursos[[#This Row],[Modelo correcto]],Modelos[[Modelo correcto]:[¿En línea?]],2,FALSE),"REVISAR")</f>
        <v>HP</v>
      </c>
      <c r="E11710" s="18" t="str">
        <f>+IFERROR(VLOOKUP(Cursos[[#This Row],[Modelo correcto]],Modelos[[Modelo correcto]:[¿En línea?]],3,FALSE),"REVISAR")</f>
        <v>SÍ</v>
      </c>
      <c r="F11710" s="18" t="str">
        <f>+Cursos[[#This Row],[IS]]&amp;Cursos[[#This Row],[Modelo correcto]]</f>
        <v>MIGUEL VARGAS MERCADOHP Universal Print Driver Technical - Rev. 14.41</v>
      </c>
      <c r="G11710" s="18">
        <v>1</v>
      </c>
      <c r="H11710" s="44">
        <v>44136</v>
      </c>
      <c r="I11710" s="18" t="str">
        <f>+IFERROR(VLOOKUP(Cursos[[#This Row],[Modelo correcto]],Modelos[[Modelo correcto]:[Aplica para certificación]],4,FALSE),"REVISAR")</f>
        <v>NO</v>
      </c>
    </row>
    <row r="11711" spans="1:9" x14ac:dyDescent="0.25">
      <c r="A11711" s="144" t="s">
        <v>2271</v>
      </c>
      <c r="B11711" s="144">
        <v>1</v>
      </c>
      <c r="C11711" s="145" t="s">
        <v>2448</v>
      </c>
      <c r="D11711" s="18" t="str">
        <f>+IFERROR(VLOOKUP(Cursos[[#This Row],[Modelo correcto]],Modelos[[Modelo correcto]:[¿En línea?]],2,FALSE),"REVISAR")</f>
        <v>LEXMARK</v>
      </c>
      <c r="E11711" s="18" t="str">
        <f>+IFERROR(VLOOKUP(Cursos[[#This Row],[Modelo correcto]],Modelos[[Modelo correcto]:[¿En línea?]],3,FALSE),"REVISAR")</f>
        <v>SÍ</v>
      </c>
      <c r="F11711" s="18" t="str">
        <f>+Cursos[[#This Row],[IS]]&amp;Cursos[[#This Row],[Modelo correcto]]</f>
        <v>MIGUEL VARGAS MERCADOMS321/MS421/MS521/MS62X/MX321/MX421/MX52x/MX622</v>
      </c>
      <c r="G11711" s="18">
        <v>1</v>
      </c>
      <c r="H11711" s="19">
        <v>44136</v>
      </c>
      <c r="I11711" s="18" t="str">
        <f>+IFERROR(VLOOKUP(Cursos[[#This Row],[Modelo correcto]],Modelos[[Modelo correcto]:[Aplica para certificación]],4,FALSE),"REVISAR")</f>
        <v>SÍ</v>
      </c>
    </row>
    <row r="11712" spans="1:9" x14ac:dyDescent="0.25">
      <c r="A11712" s="144" t="s">
        <v>2271</v>
      </c>
      <c r="B11712" s="144">
        <v>1</v>
      </c>
      <c r="C11712" s="145" t="s">
        <v>2449</v>
      </c>
      <c r="D11712" s="18" t="str">
        <f>+IFERROR(VLOOKUP(Cursos[[#This Row],[Modelo correcto]],Modelos[[Modelo correcto]:[¿En línea?]],2,FALSE),"REVISAR")</f>
        <v>LEXMARK</v>
      </c>
      <c r="E11712" s="18" t="str">
        <f>+IFERROR(VLOOKUP(Cursos[[#This Row],[Modelo correcto]],Modelos[[Modelo correcto]:[¿En línea?]],3,FALSE),"REVISAR")</f>
        <v>SÍ</v>
      </c>
      <c r="F11712" s="18" t="str">
        <f>+Cursos[[#This Row],[IS]]&amp;Cursos[[#This Row],[Modelo correcto]]</f>
        <v>MIGUEL VARGAS MERCADOMS72x/MS82x/MX72x/MX82x</v>
      </c>
      <c r="G11712" s="18">
        <v>1</v>
      </c>
      <c r="H11712" s="19">
        <v>44136</v>
      </c>
      <c r="I11712" s="18" t="str">
        <f>+IFERROR(VLOOKUP(Cursos[[#This Row],[Modelo correcto]],Modelos[[Modelo correcto]:[Aplica para certificación]],4,FALSE),"REVISAR")</f>
        <v>SÍ</v>
      </c>
    </row>
    <row r="11713" spans="1:9" x14ac:dyDescent="0.25">
      <c r="A11713" s="144" t="s">
        <v>2271</v>
      </c>
      <c r="B11713" s="144">
        <v>1</v>
      </c>
      <c r="C11713" s="145" t="s">
        <v>2456</v>
      </c>
      <c r="D11713" s="18" t="str">
        <f>+IFERROR(VLOOKUP(Cursos[[#This Row],[Modelo correcto]],Modelos[[Modelo correcto]:[¿En línea?]],2,FALSE),"REVISAR")</f>
        <v>LEXMARK</v>
      </c>
      <c r="E11713" s="18" t="str">
        <f>+IFERROR(VLOOKUP(Cursos[[#This Row],[Modelo correcto]],Modelos[[Modelo correcto]:[¿En línea?]],3,FALSE),"REVISAR")</f>
        <v>SÍ</v>
      </c>
      <c r="F11713" s="18" t="str">
        <f>+Cursos[[#This Row],[IS]]&amp;Cursos[[#This Row],[Modelo correcto]]</f>
        <v>MIGUEL VARGAS MERCADOCS421/CS521/CS622/CX421/CX522/CX622/CX625</v>
      </c>
      <c r="G11713" s="18">
        <v>1</v>
      </c>
      <c r="H11713" s="19">
        <v>44136</v>
      </c>
      <c r="I11713" s="18" t="str">
        <f>+IFERROR(VLOOKUP(Cursos[[#This Row],[Modelo correcto]],Modelos[[Modelo correcto]:[Aplica para certificación]],4,FALSE),"REVISAR")</f>
        <v>NO</v>
      </c>
    </row>
    <row r="11714" spans="1:9" x14ac:dyDescent="0.25">
      <c r="A11714" s="144" t="s">
        <v>2271</v>
      </c>
      <c r="B11714" s="144">
        <v>1</v>
      </c>
      <c r="C11714" s="145" t="s">
        <v>1653</v>
      </c>
      <c r="D11714" s="18" t="str">
        <f>+IFERROR(VLOOKUP(Cursos[[#This Row],[Modelo correcto]],Modelos[[Modelo correcto]:[¿En línea?]],2,FALSE),"REVISAR")</f>
        <v>HP</v>
      </c>
      <c r="E11714" s="52" t="str">
        <f>+IFERROR(VLOOKUP(Cursos[[#This Row],[Modelo correcto]],Modelos[[Modelo correcto]:[¿En línea?]],3,FALSE),"REVISAR")</f>
        <v>SÍ</v>
      </c>
      <c r="F11714" s="18" t="str">
        <f>+Cursos[[#This Row],[IS]]&amp;Cursos[[#This Row],[Modelo correcto]]</f>
        <v>MIGUEL VARGAS MERCADOHP A3 Laserjet F2F Assessment 2019</v>
      </c>
      <c r="G11714" s="18">
        <v>1</v>
      </c>
      <c r="H11714" s="44">
        <v>44166</v>
      </c>
      <c r="I11714" s="18" t="str">
        <f>+IFERROR(VLOOKUP(Cursos[[#This Row],[Modelo correcto]],Modelos[[Modelo correcto]:[Aplica para certificación]],4,FALSE),"REVISAR")</f>
        <v>SÍ</v>
      </c>
    </row>
    <row r="11715" spans="1:9" x14ac:dyDescent="0.25">
      <c r="A11715" s="144" t="s">
        <v>2271</v>
      </c>
      <c r="B11715" s="144">
        <v>1</v>
      </c>
      <c r="C11715" s="145" t="s">
        <v>1066</v>
      </c>
      <c r="D11715" s="18" t="str">
        <f>+IFERROR(VLOOKUP(Cursos[[#This Row],[Modelo correcto]],Modelos[[Modelo correcto]:[¿En línea?]],2,FALSE),"REVISAR")</f>
        <v>LEXMARK</v>
      </c>
      <c r="E11715" s="52" t="str">
        <f>+IFERROR(VLOOKUP(Cursos[[#This Row],[Modelo correcto]],Modelos[[Modelo correcto]:[¿En línea?]],3,FALSE),"REVISAR")</f>
        <v>SÍ</v>
      </c>
      <c r="F11715" s="18" t="str">
        <f>+Cursos[[#This Row],[IS]]&amp;Cursos[[#This Row],[Modelo correcto]]</f>
        <v>MIGUEL VARGAS MERCADOScan to Network</v>
      </c>
      <c r="G11715" s="18">
        <v>0</v>
      </c>
      <c r="H11715" s="44">
        <v>44166</v>
      </c>
      <c r="I11715" s="18" t="str">
        <f>+IFERROR(VLOOKUP(Cursos[[#This Row],[Modelo correcto]],Modelos[[Modelo correcto]:[Aplica para certificación]],4,FALSE),"REVISAR")</f>
        <v>NO</v>
      </c>
    </row>
    <row r="11716" spans="1:9" x14ac:dyDescent="0.25">
      <c r="A11716" s="144" t="s">
        <v>2271</v>
      </c>
      <c r="B11716" s="144">
        <v>1</v>
      </c>
      <c r="C11716" s="145" t="s">
        <v>2569</v>
      </c>
      <c r="D11716" s="18" t="str">
        <f>+IFERROR(VLOOKUP(Cursos[[#This Row],[Modelo correcto]],Modelos[[Modelo correcto]:[¿En línea?]],2,FALSE),"REVISAR")</f>
        <v>LEXMARK</v>
      </c>
      <c r="E11716" s="52" t="str">
        <f>+IFERROR(VLOOKUP(Cursos[[#This Row],[Modelo correcto]],Modelos[[Modelo correcto]:[¿En línea?]],3,FALSE),"REVISAR")</f>
        <v>SÍ</v>
      </c>
      <c r="F11716" s="18" t="str">
        <f>+Cursos[[#This Row],[IS]]&amp;Cursos[[#This Row],[Modelo correcto]]</f>
        <v>MIGUEL VARGAS MERCADOX46x MFP</v>
      </c>
      <c r="G11716" s="18">
        <v>1</v>
      </c>
      <c r="H11716" s="44">
        <v>44166</v>
      </c>
      <c r="I11716" s="18" t="str">
        <f>+IFERROR(VLOOKUP(Cursos[[#This Row],[Modelo correcto]],Modelos[[Modelo correcto]:[Aplica para certificación]],4,FALSE),"REVISAR")</f>
        <v>SÍ</v>
      </c>
    </row>
    <row r="11717" spans="1:9" x14ac:dyDescent="0.25">
      <c r="A11717" s="144" t="s">
        <v>2271</v>
      </c>
      <c r="B11717" s="144">
        <v>1</v>
      </c>
      <c r="C11717" s="145" t="s">
        <v>1561</v>
      </c>
      <c r="D11717" s="18" t="str">
        <f>+IFERROR(VLOOKUP(Cursos[[#This Row],[Modelo correcto]],Modelos[[Modelo correcto]:[¿En línea?]],2,FALSE),"REVISAR")</f>
        <v>LEXMARK</v>
      </c>
      <c r="E11717" s="52" t="str">
        <f>+IFERROR(VLOOKUP(Cursos[[#This Row],[Modelo correcto]],Modelos[[Modelo correcto]:[¿En línea?]],3,FALSE),"REVISAR")</f>
        <v>SÍ</v>
      </c>
      <c r="F11717" s="18" t="str">
        <f>+Cursos[[#This Row],[IS]]&amp;Cursos[[#This Row],[Modelo correcto]]</f>
        <v>MIGUEL VARGAS MERCADOT65x</v>
      </c>
      <c r="G11717" s="18">
        <v>1</v>
      </c>
      <c r="H11717" s="44">
        <v>44166</v>
      </c>
      <c r="I11717" s="18" t="str">
        <f>+IFERROR(VLOOKUP(Cursos[[#This Row],[Modelo correcto]],Modelos[[Modelo correcto]:[Aplica para certificación]],4,FALSE),"REVISAR")</f>
        <v>NO</v>
      </c>
    </row>
    <row r="11718" spans="1:9" x14ac:dyDescent="0.25">
      <c r="A11718" s="144" t="s">
        <v>2757</v>
      </c>
      <c r="B11718" s="144">
        <v>1</v>
      </c>
      <c r="C11718" s="145" t="s">
        <v>33</v>
      </c>
      <c r="D11718" s="145" t="str">
        <f>+IFERROR(VLOOKUP(Cursos[[#This Row],[Modelo correcto]],Modelos[[Modelo correcto]:[¿En línea?]],2,FALSE),"REVISAR")</f>
        <v>XEROX</v>
      </c>
      <c r="E11718" s="145" t="str">
        <f>+IFERROR(VLOOKUP(Cursos[[#This Row],[Modelo correcto]],Modelos[[Modelo correcto]:[¿En línea?]],3,FALSE),"REVISAR")</f>
        <v>NO</v>
      </c>
      <c r="F11718" s="18" t="str">
        <f>+Cursos[[#This Row],[IS]]&amp;Cursos[[#This Row],[Modelo correcto]]</f>
        <v>ALBERTO ANTONIO TENORIO ALVAREZWC5855</v>
      </c>
      <c r="G11718" s="18">
        <v>1</v>
      </c>
      <c r="H11718" s="18"/>
      <c r="I11718" s="18" t="str">
        <f>+IFERROR(VLOOKUP(Cursos[[#This Row],[Modelo correcto]],Modelos[[Modelo correcto]:[Aplica para certificación]],4,FALSE),"REVISAR")</f>
        <v>NO</v>
      </c>
    </row>
    <row r="11719" spans="1:9" x14ac:dyDescent="0.25">
      <c r="A11719" s="144" t="s">
        <v>2271</v>
      </c>
      <c r="B11719" s="144">
        <v>1</v>
      </c>
      <c r="C11719" s="145" t="s">
        <v>2367</v>
      </c>
      <c r="D11719" s="18" t="str">
        <f>+IFERROR(VLOOKUP(Cursos[[#This Row],[Modelo correcto]],Modelos[[Modelo correcto]:[¿En línea?]],2,FALSE),"REVISAR")</f>
        <v>HP</v>
      </c>
      <c r="E11719" s="52" t="str">
        <f>+IFERROR(VLOOKUP(Cursos[[#This Row],[Modelo correcto]],Modelos[[Modelo correcto]:[¿En línea?]],3,FALSE),"REVISAR")</f>
        <v>SÍ</v>
      </c>
      <c r="F11719" s="18" t="str">
        <f>+Cursos[[#This Row],[IS]]&amp;Cursos[[#This Row],[Modelo correcto]]</f>
        <v>MIGUEL VARGAS MERCADOHP FutureSmart 4.11.0.1 Release with System Health Apps and Device Health</v>
      </c>
      <c r="G11719" s="18">
        <v>1</v>
      </c>
      <c r="H11719" s="44">
        <v>44166</v>
      </c>
      <c r="I11719" s="18" t="str">
        <f>+IFERROR(VLOOKUP(Cursos[[#This Row],[Modelo correcto]],Modelos[[Modelo correcto]:[Aplica para certificación]],4,FALSE),"REVISAR")</f>
        <v>NO</v>
      </c>
    </row>
    <row r="11720" spans="1:9" x14ac:dyDescent="0.25">
      <c r="A11720" s="144" t="s">
        <v>2271</v>
      </c>
      <c r="B11720" s="144">
        <v>1</v>
      </c>
      <c r="C11720" s="145" t="s">
        <v>2577</v>
      </c>
      <c r="D11720" s="18" t="str">
        <f>+IFERROR(VLOOKUP(Cursos[[#This Row],[Modelo correcto]],Modelos[[Modelo correcto]:[¿En línea?]],2,FALSE),"REVISAR")</f>
        <v>HP</v>
      </c>
      <c r="E11720" s="52" t="str">
        <f>+IFERROR(VLOOKUP(Cursos[[#This Row],[Modelo correcto]],Modelos[[Modelo correcto]:[¿En línea?]],3,FALSE),"REVISAR")</f>
        <v>SÍ</v>
      </c>
      <c r="F11720" s="18" t="str">
        <f>+Cursos[[#This Row],[IS]]&amp;Cursos[[#This Row],[Modelo correcto]]</f>
        <v>MIGUEL VARGAS MERCADOWindows 10 LaserJet Training - May 20 2015</v>
      </c>
      <c r="G11720" s="18">
        <v>1</v>
      </c>
      <c r="H11720" s="44">
        <v>44166</v>
      </c>
      <c r="I11720" s="18" t="str">
        <f>+IFERROR(VLOOKUP(Cursos[[#This Row],[Modelo correcto]],Modelos[[Modelo correcto]:[Aplica para certificación]],4,FALSE),"REVISAR")</f>
        <v>SÍ</v>
      </c>
    </row>
    <row r="11721" spans="1:9" x14ac:dyDescent="0.25">
      <c r="A11721" s="144" t="s">
        <v>2271</v>
      </c>
      <c r="B11721" s="144">
        <v>1</v>
      </c>
      <c r="C11721" s="145" t="s">
        <v>2578</v>
      </c>
      <c r="D11721" s="18" t="str">
        <f>+IFERROR(VLOOKUP(Cursos[[#This Row],[Modelo correcto]],Modelos[[Modelo correcto]:[¿En línea?]],2,FALSE),"REVISAR")</f>
        <v>LEXMARK</v>
      </c>
      <c r="E11721" s="52" t="str">
        <f>+IFERROR(VLOOKUP(Cursos[[#This Row],[Modelo correcto]],Modelos[[Modelo correcto]:[¿En línea?]],3,FALSE),"REVISAR")</f>
        <v>SÍ</v>
      </c>
      <c r="F11721" s="18" t="str">
        <f>+Cursos[[#This Row],[IS]]&amp;Cursos[[#This Row],[Modelo correcto]]</f>
        <v>MIGUEL VARGAS MERCADOScan to Right Fax</v>
      </c>
      <c r="G11721" s="18">
        <v>1</v>
      </c>
      <c r="H11721" s="44">
        <v>44166</v>
      </c>
      <c r="I11721" s="18" t="str">
        <f>+IFERROR(VLOOKUP(Cursos[[#This Row],[Modelo correcto]],Modelos[[Modelo correcto]:[Aplica para certificación]],4,FALSE),"REVISAR")</f>
        <v>SÍ</v>
      </c>
    </row>
    <row r="11722" spans="1:9" x14ac:dyDescent="0.25">
      <c r="A11722" s="144" t="s">
        <v>2271</v>
      </c>
      <c r="B11722" s="144">
        <v>1</v>
      </c>
      <c r="C11722" s="145" t="s">
        <v>1653</v>
      </c>
      <c r="D11722" s="18" t="str">
        <f>+IFERROR(VLOOKUP(Cursos[[#This Row],[Modelo correcto]],Modelos[[Modelo correcto]:[¿En línea?]],2,FALSE),"REVISAR")</f>
        <v>HP</v>
      </c>
      <c r="E11722" s="52" t="str">
        <f>+IFERROR(VLOOKUP(Cursos[[#This Row],[Modelo correcto]],Modelos[[Modelo correcto]:[¿En línea?]],3,FALSE),"REVISAR")</f>
        <v>SÍ</v>
      </c>
      <c r="F11722" s="18" t="str">
        <f>+Cursos[[#This Row],[IS]]&amp;Cursos[[#This Row],[Modelo correcto]]</f>
        <v>MIGUEL VARGAS MERCADOHP A3 Laserjet F2F Assessment 2019</v>
      </c>
      <c r="G11722" s="18">
        <v>1</v>
      </c>
      <c r="H11722" s="44">
        <v>44166</v>
      </c>
      <c r="I11722" s="18" t="str">
        <f>+IFERROR(VLOOKUP(Cursos[[#This Row],[Modelo correcto]],Modelos[[Modelo correcto]:[Aplica para certificación]],4,FALSE),"REVISAR")</f>
        <v>SÍ</v>
      </c>
    </row>
    <row r="11723" spans="1:9" x14ac:dyDescent="0.25">
      <c r="A11723" s="144" t="s">
        <v>2774</v>
      </c>
      <c r="B11723" s="144">
        <v>1</v>
      </c>
      <c r="C11723" s="145" t="s">
        <v>261</v>
      </c>
      <c r="D11723" s="18" t="str">
        <f>+IFERROR(VLOOKUP(Cursos[[#This Row],[Modelo correcto]],Modelos[[Modelo correcto]:[¿En línea?]],2,FALSE),"REVISAR")</f>
        <v>XEROX</v>
      </c>
      <c r="E11723" s="18" t="str">
        <f>+IFERROR(VLOOKUP(Cursos[[#This Row],[Modelo correcto]],Modelos[[Modelo correcto]:[¿En línea?]],3,FALSE),"REVISAR")</f>
        <v>SÍ</v>
      </c>
      <c r="F11723" s="18" t="str">
        <f>+Cursos[[#This Row],[IS]]&amp;Cursos[[#This Row],[Modelo correcto]]</f>
        <v>PAULO CESAR MARTINEZ RODRIGUEZ3210ASP</v>
      </c>
      <c r="G11723" s="18">
        <v>0</v>
      </c>
      <c r="H11723" s="19">
        <v>43922</v>
      </c>
      <c r="I11723" s="18" t="str">
        <f>+IFERROR(VLOOKUP(Cursos[[#This Row],[Modelo correcto]],Modelos[[Modelo correcto]:[Aplica para certificación]],4,FALSE),"REVISAR")</f>
        <v>NO</v>
      </c>
    </row>
    <row r="11724" spans="1:9" x14ac:dyDescent="0.25">
      <c r="A11724" s="144" t="s">
        <v>2774</v>
      </c>
      <c r="B11724" s="144">
        <v>1</v>
      </c>
      <c r="C11724" s="145" t="s">
        <v>127</v>
      </c>
      <c r="D11724" s="18" t="str">
        <f>+IFERROR(VLOOKUP(Cursos[[#This Row],[Modelo correcto]],Modelos[[Modelo correcto]:[¿En línea?]],2,FALSE),"REVISAR")</f>
        <v>XEROX</v>
      </c>
      <c r="E11724" s="18" t="str">
        <f>+IFERROR(VLOOKUP(Cursos[[#This Row],[Modelo correcto]],Modelos[[Modelo correcto]:[¿En línea?]],3,FALSE),"REVISAR")</f>
        <v>SÍ</v>
      </c>
      <c r="F11724" s="18" t="str">
        <f>+Cursos[[#This Row],[IS]]&amp;Cursos[[#This Row],[Modelo correcto]]</f>
        <v>PAULO CESAR MARTINEZ RODRIGUEZ6140XTA</v>
      </c>
      <c r="G11724" s="18">
        <v>0</v>
      </c>
      <c r="H11724" s="19">
        <v>43922</v>
      </c>
      <c r="I11724" s="18" t="str">
        <f>+IFERROR(VLOOKUP(Cursos[[#This Row],[Modelo correcto]],Modelos[[Modelo correcto]:[Aplica para certificación]],4,FALSE),"REVISAR")</f>
        <v>NO</v>
      </c>
    </row>
    <row r="11725" spans="1:9" x14ac:dyDescent="0.25">
      <c r="A11725" s="144" t="s">
        <v>2774</v>
      </c>
      <c r="B11725">
        <v>1</v>
      </c>
      <c r="C11725" s="145" t="s">
        <v>297</v>
      </c>
      <c r="D11725" s="18" t="str">
        <f>+IFERROR(VLOOKUP(Cursos[[#This Row],[Modelo correcto]],Modelos[[Modelo correcto]:[¿En línea?]],2,FALSE),"REVISAR")</f>
        <v>XEROX</v>
      </c>
      <c r="E11725" s="18" t="str">
        <f>+IFERROR(VLOOKUP(Cursos[[#This Row],[Modelo correcto]],Modelos[[Modelo correcto]:[¿En línea?]],3,FALSE),"REVISAR")</f>
        <v>SÍ</v>
      </c>
      <c r="F11725" s="18" t="str">
        <f>+Cursos[[#This Row],[IS]]&amp;Cursos[[#This Row],[Modelo correcto]]</f>
        <v>PAULO CESAR MARTINEZ RODRIGUEZBRFNTF</v>
      </c>
      <c r="G11725" s="18">
        <v>1</v>
      </c>
      <c r="H11725" s="19">
        <v>43891</v>
      </c>
      <c r="I11725" s="18" t="str">
        <f>+IFERROR(VLOOKUP(Cursos[[#This Row],[Modelo correcto]],Modelos[[Modelo correcto]:[Aplica para certificación]],4,FALSE),"REVISAR")</f>
        <v>SÍ</v>
      </c>
    </row>
    <row r="11726" spans="1:9" x14ac:dyDescent="0.25">
      <c r="A11726" s="144" t="s">
        <v>2774</v>
      </c>
      <c r="B11726">
        <v>1</v>
      </c>
      <c r="C11726" s="145" t="s">
        <v>1200</v>
      </c>
      <c r="D11726" s="18" t="str">
        <f>+IFERROR(VLOOKUP(Cursos[[#This Row],[Modelo correcto]],Modelos[[Modelo correcto]:[¿En línea?]],2,FALSE),"REVISAR")</f>
        <v>XEROX</v>
      </c>
      <c r="E11726" s="18" t="str">
        <f>+IFERROR(VLOOKUP(Cursos[[#This Row],[Modelo correcto]],Modelos[[Modelo correcto]:[¿En línea?]],3,FALSE),"REVISAR")</f>
        <v>SÍ</v>
      </c>
      <c r="F11726" s="18" t="str">
        <f>+Cursos[[#This Row],[IS]]&amp;Cursos[[#This Row],[Modelo correcto]]</f>
        <v>PAULO CESAR MARTINEZ RODRIGUEZc13774</v>
      </c>
      <c r="G11726" s="18">
        <v>0</v>
      </c>
      <c r="H11726" s="19">
        <v>43922</v>
      </c>
      <c r="I11726" s="18" t="str">
        <f>+IFERROR(VLOOKUP(Cursos[[#This Row],[Modelo correcto]],Modelos[[Modelo correcto]:[Aplica para certificación]],4,FALSE),"REVISAR")</f>
        <v>NO</v>
      </c>
    </row>
    <row r="11727" spans="1:9" x14ac:dyDescent="0.25">
      <c r="A11727" s="144" t="s">
        <v>2774</v>
      </c>
      <c r="B11727">
        <v>1</v>
      </c>
      <c r="C11727" s="145" t="s">
        <v>91</v>
      </c>
      <c r="D11727" s="18" t="str">
        <f>+IFERROR(VLOOKUP(Cursos[[#This Row],[Modelo correcto]],Modelos[[Modelo correcto]:[¿En línea?]],2,FALSE),"REVISAR")</f>
        <v>XEROX</v>
      </c>
      <c r="E11727" s="18" t="str">
        <f>+IFERROR(VLOOKUP(Cursos[[#This Row],[Modelo correcto]],Modelos[[Modelo correcto]:[¿En línea?]],3,FALSE),"REVISAR")</f>
        <v>SÍ</v>
      </c>
      <c r="F11727" s="18" t="str">
        <f>+Cursos[[#This Row],[IS]]&amp;Cursos[[#This Row],[Modelo correcto]]</f>
        <v>PAULO CESAR MARTINEZ RODRIGUEZC7120A</v>
      </c>
      <c r="G11727" s="18">
        <v>0</v>
      </c>
      <c r="H11727" s="19">
        <v>43862</v>
      </c>
      <c r="I11727" s="18" t="str">
        <f>+IFERROR(VLOOKUP(Cursos[[#This Row],[Modelo correcto]],Modelos[[Modelo correcto]:[Aplica para certificación]],4,FALSE),"REVISAR")</f>
        <v>NO</v>
      </c>
    </row>
    <row r="11728" spans="1:9" x14ac:dyDescent="0.25">
      <c r="A11728" s="144" t="s">
        <v>2774</v>
      </c>
      <c r="B11728">
        <v>1</v>
      </c>
      <c r="C11728" s="145" t="s">
        <v>248</v>
      </c>
      <c r="D11728" s="18" t="str">
        <f>+IFERROR(VLOOKUP(Cursos[[#This Row],[Modelo correcto]],Modelos[[Modelo correcto]:[¿En línea?]],2,FALSE),"REVISAR")</f>
        <v>XEROX</v>
      </c>
      <c r="E11728" s="18" t="str">
        <f>+IFERROR(VLOOKUP(Cursos[[#This Row],[Modelo correcto]],Modelos[[Modelo correcto]:[¿En línea?]],3,FALSE),"REVISAR")</f>
        <v>SÍ</v>
      </c>
      <c r="F11728" s="18" t="str">
        <f>+Cursos[[#This Row],[IS]]&amp;Cursos[[#This Row],[Modelo correcto]]</f>
        <v>PAULO CESAR MARTINEZ RODRIGUEZD12501</v>
      </c>
      <c r="G11728" s="18">
        <v>1</v>
      </c>
      <c r="H11728" s="19">
        <v>43831</v>
      </c>
      <c r="I11728" s="18" t="str">
        <f>+IFERROR(VLOOKUP(Cursos[[#This Row],[Modelo correcto]],Modelos[[Modelo correcto]:[Aplica para certificación]],4,FALSE),"REVISAR")</f>
        <v>SÍ</v>
      </c>
    </row>
    <row r="11729" spans="1:9" x14ac:dyDescent="0.25">
      <c r="A11729" s="144" t="s">
        <v>2774</v>
      </c>
      <c r="B11729">
        <v>1</v>
      </c>
      <c r="C11729" s="145" t="s">
        <v>295</v>
      </c>
      <c r="D11729" s="18" t="str">
        <f>+IFERROR(VLOOKUP(Cursos[[#This Row],[Modelo correcto]],Modelos[[Modelo correcto]:[¿En línea?]],2,FALSE),"REVISAR")</f>
        <v>XEROX</v>
      </c>
      <c r="E11729" s="18" t="str">
        <f>+IFERROR(VLOOKUP(Cursos[[#This Row],[Modelo correcto]],Modelos[[Modelo correcto]:[¿En línea?]],3,FALSE),"REVISAR")</f>
        <v>SÍ</v>
      </c>
      <c r="F11729" s="18" t="str">
        <f>+Cursos[[#This Row],[IS]]&amp;Cursos[[#This Row],[Modelo correcto]]</f>
        <v>PAULO CESAR MARTINEZ RODRIGUEZIDMNTFR</v>
      </c>
      <c r="G11729" s="18">
        <v>1</v>
      </c>
      <c r="H11729" s="19">
        <v>43891</v>
      </c>
      <c r="I11729" s="18" t="str">
        <f>+IFERROR(VLOOKUP(Cursos[[#This Row],[Modelo correcto]],Modelos[[Modelo correcto]:[Aplica para certificación]],4,FALSE),"REVISAR")</f>
        <v>SÍ</v>
      </c>
    </row>
    <row r="11730" spans="1:9" x14ac:dyDescent="0.25">
      <c r="A11730" s="144" t="s">
        <v>2774</v>
      </c>
      <c r="B11730">
        <v>1</v>
      </c>
      <c r="C11730" s="145" t="s">
        <v>296</v>
      </c>
      <c r="D11730" s="18" t="str">
        <f>+IFERROR(VLOOKUP(Cursos[[#This Row],[Modelo correcto]],Modelos[[Modelo correcto]:[¿En línea?]],2,FALSE),"REVISAR")</f>
        <v>XEROX</v>
      </c>
      <c r="E11730" s="18" t="str">
        <f>+IFERROR(VLOOKUP(Cursos[[#This Row],[Modelo correcto]],Modelos[[Modelo correcto]:[¿En línea?]],3,FALSE),"REVISAR")</f>
        <v>SÍ</v>
      </c>
      <c r="F11730" s="18" t="str">
        <f>+Cursos[[#This Row],[IS]]&amp;Cursos[[#This Row],[Modelo correcto]]</f>
        <v>PAULO CESAR MARTINEZ RODRIGUEZINSNTFR</v>
      </c>
      <c r="G11730" s="18">
        <v>1</v>
      </c>
      <c r="H11730" s="19">
        <v>43891</v>
      </c>
      <c r="I11730" s="18" t="str">
        <f>+IFERROR(VLOOKUP(Cursos[[#This Row],[Modelo correcto]],Modelos[[Modelo correcto]:[Aplica para certificación]],4,FALSE),"REVISAR")</f>
        <v>SÍ</v>
      </c>
    </row>
    <row r="11731" spans="1:9" x14ac:dyDescent="0.25">
      <c r="A11731" s="144" t="s">
        <v>2774</v>
      </c>
      <c r="B11731">
        <v>1</v>
      </c>
      <c r="C11731" s="145" t="s">
        <v>276</v>
      </c>
      <c r="D11731" s="18" t="str">
        <f>+IFERROR(VLOOKUP(Cursos[[#This Row],[Modelo correcto]],Modelos[[Modelo correcto]:[¿En línea?]],2,FALSE),"REVISAR")</f>
        <v>XEROX</v>
      </c>
      <c r="E11731" s="18" t="str">
        <f>+IFERROR(VLOOKUP(Cursos[[#This Row],[Modelo correcto]],Modelos[[Modelo correcto]:[¿En línea?]],3,FALSE),"REVISAR")</f>
        <v>SÍ</v>
      </c>
      <c r="F11731" s="18" t="str">
        <f>+Cursos[[#This Row],[IS]]&amp;Cursos[[#This Row],[Modelo correcto]]</f>
        <v>PAULO CESAR MARTINEZ RODRIGUEZPC90XTA</v>
      </c>
      <c r="G11731" s="18">
        <v>1</v>
      </c>
      <c r="H11731" s="19">
        <v>43831</v>
      </c>
      <c r="I11731" s="18" t="str">
        <f>+IFERROR(VLOOKUP(Cursos[[#This Row],[Modelo correcto]],Modelos[[Modelo correcto]:[Aplica para certificación]],4,FALSE),"REVISAR")</f>
        <v>SÍ</v>
      </c>
    </row>
    <row r="11732" spans="1:9" x14ac:dyDescent="0.25">
      <c r="A11732" s="144" t="s">
        <v>2774</v>
      </c>
      <c r="B11732">
        <v>1</v>
      </c>
      <c r="C11732" s="145" t="s">
        <v>298</v>
      </c>
      <c r="D11732" s="18" t="str">
        <f>+IFERROR(VLOOKUP(Cursos[[#This Row],[Modelo correcto]],Modelos[[Modelo correcto]:[¿En línea?]],2,FALSE),"REVISAR")</f>
        <v>XEROX</v>
      </c>
      <c r="E11732" s="18" t="str">
        <f>+IFERROR(VLOOKUP(Cursos[[#This Row],[Modelo correcto]],Modelos[[Modelo correcto]:[¿En línea?]],3,FALSE),"REVISAR")</f>
        <v>SÍ</v>
      </c>
      <c r="F11732" s="18" t="str">
        <f>+Cursos[[#This Row],[IS]]&amp;Cursos[[#This Row],[Modelo correcto]]</f>
        <v>PAULO CESAR MARTINEZ RODRIGUEZPRFNTFR</v>
      </c>
      <c r="G11732" s="18">
        <v>1</v>
      </c>
      <c r="H11732" s="19">
        <v>43891</v>
      </c>
      <c r="I11732" s="18" t="str">
        <f>+IFERROR(VLOOKUP(Cursos[[#This Row],[Modelo correcto]],Modelos[[Modelo correcto]:[Aplica para certificación]],4,FALSE),"REVISAR")</f>
        <v>SÍ</v>
      </c>
    </row>
    <row r="11733" spans="1:9" x14ac:dyDescent="0.25">
      <c r="A11733" s="144" t="s">
        <v>2774</v>
      </c>
      <c r="B11733">
        <v>1</v>
      </c>
      <c r="C11733" s="63" t="s">
        <v>299</v>
      </c>
      <c r="D11733" s="18" t="str">
        <f>+IFERROR(VLOOKUP(Cursos[[#This Row],[Modelo correcto]],Modelos[[Modelo correcto]:[¿En línea?]],2,FALSE),"REVISAR")</f>
        <v>XEROX</v>
      </c>
      <c r="E11733" s="18" t="str">
        <f>+IFERROR(VLOOKUP(Cursos[[#This Row],[Modelo correcto]],Modelos[[Modelo correcto]:[¿En línea?]],3,FALSE),"REVISAR")</f>
        <v>SÍ</v>
      </c>
      <c r="F11733" s="18" t="str">
        <f>+Cursos[[#This Row],[IS]]&amp;Cursos[[#This Row],[Modelo correcto]]</f>
        <v>PAULO CESAR MARTINEZ RODRIGUEZTSTNTFR</v>
      </c>
      <c r="G11733" s="18">
        <v>1</v>
      </c>
      <c r="H11733" s="19">
        <v>43891</v>
      </c>
      <c r="I11733" s="18" t="str">
        <f>+IFERROR(VLOOKUP(Cursos[[#This Row],[Modelo correcto]],Modelos[[Modelo correcto]:[Aplica para certificación]],4,FALSE),"REVISAR")</f>
        <v>SÍ</v>
      </c>
    </row>
    <row r="11734" spans="1:9" x14ac:dyDescent="0.25">
      <c r="A11734" s="144" t="s">
        <v>2774</v>
      </c>
      <c r="B11734">
        <v>1</v>
      </c>
      <c r="C11734" s="63" t="s">
        <v>267</v>
      </c>
      <c r="D11734" s="18" t="str">
        <f>+IFERROR(VLOOKUP(Cursos[[#This Row],[Modelo correcto]],Modelos[[Modelo correcto]:[¿En línea?]],2,FALSE),"REVISAR")</f>
        <v>XEROX</v>
      </c>
      <c r="E11734" s="18" t="str">
        <f>+IFERROR(VLOOKUP(Cursos[[#This Row],[Modelo correcto]],Modelos[[Modelo correcto]:[¿En línea?]],3,FALSE),"REVISAR")</f>
        <v>SÍ</v>
      </c>
      <c r="F11734" s="18" t="str">
        <f>+Cursos[[#This Row],[IS]]&amp;Cursos[[#This Row],[Modelo correcto]]</f>
        <v>PAULO CESAR MARTINEZ RODRIGUEZXC550A</v>
      </c>
      <c r="G11734" s="18">
        <v>1</v>
      </c>
      <c r="H11734" s="19">
        <v>43831</v>
      </c>
      <c r="I11734" s="18" t="str">
        <f>+IFERROR(VLOOKUP(Cursos[[#This Row],[Modelo correcto]],Modelos[[Modelo correcto]:[Aplica para certificación]],4,FALSE),"REVISAR")</f>
        <v>SÍ</v>
      </c>
    </row>
    <row r="11735" spans="1:9" x14ac:dyDescent="0.25">
      <c r="A11735" s="144" t="s">
        <v>2774</v>
      </c>
      <c r="B11735">
        <v>1</v>
      </c>
      <c r="C11735" s="145" t="s">
        <v>269</v>
      </c>
      <c r="D11735" s="18" t="str">
        <f>+IFERROR(VLOOKUP(Cursos[[#This Row],[Modelo correcto]],Modelos[[Modelo correcto]:[¿En línea?]],2,FALSE),"REVISAR")</f>
        <v>XEROX</v>
      </c>
      <c r="E11735" s="18" t="str">
        <f>+IFERROR(VLOOKUP(Cursos[[#This Row],[Modelo correcto]],Modelos[[Modelo correcto]:[¿En línea?]],3,FALSE),"REVISAR")</f>
        <v>SÍ</v>
      </c>
      <c r="F11735" s="18" t="str">
        <f>+Cursos[[#This Row],[IS]]&amp;Cursos[[#This Row],[Modelo correcto]]</f>
        <v>PAULO CESAR MARTINEZ RODRIGUEZXC70XTA</v>
      </c>
      <c r="G11735" s="18">
        <v>1</v>
      </c>
      <c r="H11735" s="19">
        <v>43831</v>
      </c>
      <c r="I11735" s="18" t="str">
        <f>+IFERROR(VLOOKUP(Cursos[[#This Row],[Modelo correcto]],Modelos[[Modelo correcto]:[Aplica para certificación]],4,FALSE),"REVISAR")</f>
        <v>SÍ</v>
      </c>
    </row>
    <row r="11736" spans="1:9" x14ac:dyDescent="0.25">
      <c r="A11736" s="144" t="s">
        <v>2774</v>
      </c>
      <c r="B11736">
        <v>1</v>
      </c>
      <c r="C11736" s="145" t="s">
        <v>1298</v>
      </c>
      <c r="D11736" s="18" t="str">
        <f>+IFERROR(VLOOKUP(Cursos[[#This Row],[Modelo correcto]],Modelos[[Modelo correcto]:[¿En línea?]],2,FALSE),"REVISAR")</f>
        <v>XEROX</v>
      </c>
      <c r="E11736" s="18" t="str">
        <f>+IFERROR(VLOOKUP(Cursos[[#This Row],[Modelo correcto]],Modelos[[Modelo correcto]:[¿En línea?]],3,FALSE),"REVISAR")</f>
        <v>SÍ</v>
      </c>
      <c r="F11736" s="18" t="str">
        <f>+Cursos[[#This Row],[IS]]&amp;Cursos[[#This Row],[Modelo correcto]]</f>
        <v>PAULO CESAR MARTINEZ RODRIGUEZXAG50A</v>
      </c>
      <c r="G11736" s="18">
        <v>0</v>
      </c>
      <c r="H11736" s="19">
        <v>43922</v>
      </c>
      <c r="I11736" s="18" t="str">
        <f>+IFERROR(VLOOKUP(Cursos[[#This Row],[Modelo correcto]],Modelos[[Modelo correcto]:[Aplica para certificación]],4,FALSE),"REVISAR")</f>
        <v>NO</v>
      </c>
    </row>
    <row r="11737" spans="1:9" x14ac:dyDescent="0.25">
      <c r="A11737" s="144" t="s">
        <v>2774</v>
      </c>
      <c r="B11737">
        <v>1</v>
      </c>
      <c r="C11737" s="145" t="s">
        <v>132</v>
      </c>
      <c r="D11737" s="18" t="str">
        <f>+IFERROR(VLOOKUP(Cursos[[#This Row],[Modelo correcto]],Modelos[[Modelo correcto]:[¿En línea?]],2,FALSE),"REVISAR")</f>
        <v>XEROX</v>
      </c>
      <c r="E11737" s="18" t="str">
        <f>+IFERROR(VLOOKUP(Cursos[[#This Row],[Modelo correcto]],Modelos[[Modelo correcto]:[¿En línea?]],3,FALSE),"REVISAR")</f>
        <v>SÍ</v>
      </c>
      <c r="F11737" s="18" t="str">
        <f>+Cursos[[#This Row],[IS]]&amp;Cursos[[#This Row],[Modelo correcto]]</f>
        <v>PAULO CESAR MARTINEZ RODRIGUEZOS2058</v>
      </c>
      <c r="G11737" s="18">
        <v>0</v>
      </c>
      <c r="H11737" s="19">
        <v>43922</v>
      </c>
      <c r="I11737" s="18" t="str">
        <f>+IFERROR(VLOOKUP(Cursos[[#This Row],[Modelo correcto]],Modelos[[Modelo correcto]:[Aplica para certificación]],4,FALSE),"REVISAR")</f>
        <v>NO</v>
      </c>
    </row>
    <row r="11738" spans="1:9" x14ac:dyDescent="0.25">
      <c r="A11738" s="144" t="s">
        <v>2774</v>
      </c>
      <c r="B11738" s="144">
        <v>1</v>
      </c>
      <c r="C11738" s="145" t="s">
        <v>270</v>
      </c>
      <c r="D11738" s="18" t="str">
        <f>+IFERROR(VLOOKUP(Cursos[[#This Row],[Modelo correcto]],Modelos[[Modelo correcto]:[¿En línea?]],2,FALSE),"REVISAR")</f>
        <v>XEROX</v>
      </c>
      <c r="E11738" s="18" t="str">
        <f>+IFERROR(VLOOKUP(Cursos[[#This Row],[Modelo correcto]],Modelos[[Modelo correcto]:[¿En línea?]],3,FALSE),"REVISAR")</f>
        <v>SÍ</v>
      </c>
      <c r="F11738" s="18" t="str">
        <f>+Cursos[[#This Row],[IS]]&amp;Cursos[[#This Row],[Modelo correcto]]</f>
        <v>PAULO CESAR MARTINEZ RODRIGUEZ7500ASP</v>
      </c>
      <c r="G11738" s="18">
        <v>0</v>
      </c>
      <c r="H11738" s="19">
        <v>43952</v>
      </c>
      <c r="I11738" s="18" t="str">
        <f>+IFERROR(VLOOKUP(Cursos[[#This Row],[Modelo correcto]],Modelos[[Modelo correcto]:[Aplica para certificación]],4,FALSE),"REVISAR")</f>
        <v>NO</v>
      </c>
    </row>
    <row r="11739" spans="1:9" x14ac:dyDescent="0.25">
      <c r="A11739" s="144" t="s">
        <v>2774</v>
      </c>
      <c r="B11739" s="144">
        <v>1</v>
      </c>
      <c r="C11739" s="145" t="s">
        <v>149</v>
      </c>
      <c r="D11739" s="18" t="str">
        <f>+IFERROR(VLOOKUP(Cursos[[#This Row],[Modelo correcto]],Modelos[[Modelo correcto]:[¿En línea?]],2,FALSE),"REVISAR")</f>
        <v>XEROX</v>
      </c>
      <c r="E11739" s="18" t="str">
        <f>+IFERROR(VLOOKUP(Cursos[[#This Row],[Modelo correcto]],Modelos[[Modelo correcto]:[¿En línea?]],3,FALSE),"REVISAR")</f>
        <v>SÍ</v>
      </c>
      <c r="F11739" s="18" t="str">
        <f>+Cursos[[#This Row],[IS]]&amp;Cursos[[#This Row],[Modelo correcto]]</f>
        <v>PAULO CESAR MARTINEZ RODRIGUEZC13774</v>
      </c>
      <c r="G11739" s="18">
        <v>0</v>
      </c>
      <c r="H11739" s="19">
        <v>43952</v>
      </c>
      <c r="I11739" s="18" t="str">
        <f>+IFERROR(VLOOKUP(Cursos[[#This Row],[Modelo correcto]],Modelos[[Modelo correcto]:[Aplica para certificación]],4,FALSE),"REVISAR")</f>
        <v>NO</v>
      </c>
    </row>
    <row r="11740" spans="1:9" x14ac:dyDescent="0.25">
      <c r="A11740" s="144" t="s">
        <v>2774</v>
      </c>
      <c r="B11740" s="144">
        <v>1</v>
      </c>
      <c r="C11740" s="145" t="s">
        <v>150</v>
      </c>
      <c r="D11740" s="18" t="str">
        <f>+IFERROR(VLOOKUP(Cursos[[#This Row],[Modelo correcto]],Modelos[[Modelo correcto]:[¿En línea?]],2,FALSE),"REVISAR")</f>
        <v>XEROX</v>
      </c>
      <c r="E11740" s="18" t="str">
        <f>+IFERROR(VLOOKUP(Cursos[[#This Row],[Modelo correcto]],Modelos[[Modelo correcto]:[¿En línea?]],3,FALSE),"REVISAR")</f>
        <v>SÍ</v>
      </c>
      <c r="F11740" s="18" t="str">
        <f>+Cursos[[#This Row],[IS]]&amp;Cursos[[#This Row],[Modelo correcto]]</f>
        <v>PAULO CESAR MARTINEZ RODRIGUEZC13925</v>
      </c>
      <c r="G11740" s="18">
        <v>0</v>
      </c>
      <c r="H11740" s="19">
        <v>43952</v>
      </c>
      <c r="I11740" s="18" t="str">
        <f>+IFERROR(VLOOKUP(Cursos[[#This Row],[Modelo correcto]],Modelos[[Modelo correcto]:[Aplica para certificación]],4,FALSE),"REVISAR")</f>
        <v>SÍ</v>
      </c>
    </row>
    <row r="11741" spans="1:9" x14ac:dyDescent="0.25">
      <c r="A11741" s="144" t="s">
        <v>2774</v>
      </c>
      <c r="B11741" s="144">
        <v>1</v>
      </c>
      <c r="C11741" s="145" t="s">
        <v>154</v>
      </c>
      <c r="D11741" s="18" t="str">
        <f>+IFERROR(VLOOKUP(Cursos[[#This Row],[Modelo correcto]],Modelos[[Modelo correcto]:[¿En línea?]],2,FALSE),"REVISAR")</f>
        <v>XEROX</v>
      </c>
      <c r="E11741" s="18" t="str">
        <f>+IFERROR(VLOOKUP(Cursos[[#This Row],[Modelo correcto]],Modelos[[Modelo correcto]:[¿En línea?]],3,FALSE),"REVISAR")</f>
        <v>SÍ</v>
      </c>
      <c r="F11741" s="18" t="str">
        <f>+Cursos[[#This Row],[IS]]&amp;Cursos[[#This Row],[Modelo correcto]]</f>
        <v>PAULO CESAR MARTINEZ RODRIGUEZP3010LP</v>
      </c>
      <c r="G11741" s="18">
        <v>0</v>
      </c>
      <c r="H11741" s="19">
        <v>43952</v>
      </c>
      <c r="I11741" s="18" t="str">
        <f>+IFERROR(VLOOKUP(Cursos[[#This Row],[Modelo correcto]],Modelos[[Modelo correcto]:[Aplica para certificación]],4,FALSE),"REVISAR")</f>
        <v>NO</v>
      </c>
    </row>
    <row r="11742" spans="1:9" x14ac:dyDescent="0.25">
      <c r="A11742" s="144" t="s">
        <v>2774</v>
      </c>
      <c r="B11742">
        <v>1</v>
      </c>
      <c r="C11742" s="145" t="s">
        <v>272</v>
      </c>
      <c r="D11742" s="18" t="str">
        <f>+IFERROR(VLOOKUP(Cursos[[#This Row],[Modelo correcto]],Modelos[[Modelo correcto]:[¿En línea?]],2,FALSE),"REVISAR")</f>
        <v>XEROX</v>
      </c>
      <c r="E11742" s="18" t="str">
        <f>+IFERROR(VLOOKUP(Cursos[[#This Row],[Modelo correcto]],Modelos[[Modelo correcto]:[¿En línea?]],3,FALSE),"REVISAR")</f>
        <v>SÍ</v>
      </c>
      <c r="F11742" s="18" t="str">
        <f>+Cursos[[#This Row],[IS]]&amp;Cursos[[#This Row],[Modelo correcto]]</f>
        <v>PAULO CESAR MARTINEZ RODRIGUEZP6600LP</v>
      </c>
      <c r="G11742" s="18">
        <v>0</v>
      </c>
      <c r="H11742" s="19">
        <v>43952</v>
      </c>
      <c r="I11742" s="18" t="str">
        <f>+IFERROR(VLOOKUP(Cursos[[#This Row],[Modelo correcto]],Modelos[[Modelo correcto]:[Aplica para certificación]],4,FALSE),"REVISAR")</f>
        <v>NO</v>
      </c>
    </row>
    <row r="11743" spans="1:9" x14ac:dyDescent="0.25">
      <c r="A11743" s="144" t="s">
        <v>2774</v>
      </c>
      <c r="B11743" s="144">
        <v>1</v>
      </c>
      <c r="C11743" s="145" t="s">
        <v>256</v>
      </c>
      <c r="D11743" s="18" t="str">
        <f>+IFERROR(VLOOKUP(Cursos[[#This Row],[Modelo correcto]],Modelos[[Modelo correcto]:[¿En línea?]],2,FALSE),"REVISAR")</f>
        <v>XEROX</v>
      </c>
      <c r="E11743" s="18" t="str">
        <f>+IFERROR(VLOOKUP(Cursos[[#This Row],[Modelo correcto]],Modelos[[Modelo correcto]:[¿En línea?]],3,FALSE),"REVISAR")</f>
        <v>SÍ</v>
      </c>
      <c r="F11743" s="18" t="str">
        <f>+Cursos[[#This Row],[IS]]&amp;Cursos[[#This Row],[Modelo correcto]]</f>
        <v>PAULO CESAR MARTINEZ RODRIGUEZVB40NTF</v>
      </c>
      <c r="G11743" s="18">
        <v>1</v>
      </c>
      <c r="H11743" s="19">
        <v>43952</v>
      </c>
      <c r="I11743" s="18" t="str">
        <f>+IFERROR(VLOOKUP(Cursos[[#This Row],[Modelo correcto]],Modelos[[Modelo correcto]:[Aplica para certificación]],4,FALSE),"REVISAR")</f>
        <v>SÍ</v>
      </c>
    </row>
    <row r="11744" spans="1:9" x14ac:dyDescent="0.25">
      <c r="A11744" s="144" t="s">
        <v>2774</v>
      </c>
      <c r="B11744">
        <v>1</v>
      </c>
      <c r="C11744" s="145" t="s">
        <v>280</v>
      </c>
      <c r="D11744" s="18" t="str">
        <f>+IFERROR(VLOOKUP(Cursos[[#This Row],[Modelo correcto]],Modelos[[Modelo correcto]:[¿En línea?]],2,FALSE),"REVISAR")</f>
        <v>XEROX</v>
      </c>
      <c r="E11744" s="18" t="str">
        <f>+IFERROR(VLOOKUP(Cursos[[#This Row],[Modelo correcto]],Modelos[[Modelo correcto]:[¿En línea?]],3,FALSE),"REVISAR")</f>
        <v>SÍ</v>
      </c>
      <c r="F11744" s="18" t="str">
        <f>+Cursos[[#This Row],[IS]]&amp;Cursos[[#This Row],[Modelo correcto]]</f>
        <v>PAULO CESAR MARTINEZ RODRIGUEZVC60NTF</v>
      </c>
      <c r="G11744" s="18">
        <v>1</v>
      </c>
      <c r="H11744" s="19">
        <v>43952</v>
      </c>
      <c r="I11744" s="18" t="str">
        <f>+IFERROR(VLOOKUP(Cursos[[#This Row],[Modelo correcto]],Modelos[[Modelo correcto]:[Aplica para certificación]],4,FALSE),"REVISAR")</f>
        <v>SÍ</v>
      </c>
    </row>
    <row r="11745" spans="1:9" x14ac:dyDescent="0.25">
      <c r="A11745" s="144" t="s">
        <v>2774</v>
      </c>
      <c r="B11745">
        <v>1</v>
      </c>
      <c r="C11745" s="145" t="s">
        <v>1175</v>
      </c>
      <c r="D11745" s="18" t="str">
        <f>+IFERROR(VLOOKUP(Cursos[[#This Row],[Modelo correcto]],Modelos[[Modelo correcto]:[¿En línea?]],2,FALSE),"REVISAR")</f>
        <v>XEROX</v>
      </c>
      <c r="E11745" s="18" t="str">
        <f>+IFERROR(VLOOKUP(Cursos[[#This Row],[Modelo correcto]],Modelos[[Modelo correcto]:[¿En línea?]],3,FALSE),"REVISAR")</f>
        <v>SÍ</v>
      </c>
      <c r="F11745" s="18" t="str">
        <f>+Cursos[[#This Row],[IS]]&amp;Cursos[[#This Row],[Modelo correcto]]</f>
        <v>PAULO CESAR MARTINEZ RODRIGUEZCT101</v>
      </c>
      <c r="G11745" s="18">
        <v>1</v>
      </c>
      <c r="H11745" s="19">
        <v>43952</v>
      </c>
      <c r="I11745" s="18" t="str">
        <f>+IFERROR(VLOOKUP(Cursos[[#This Row],[Modelo correcto]],Modelos[[Modelo correcto]:[Aplica para certificación]],4,FALSE),"REVISAR")</f>
        <v>NO</v>
      </c>
    </row>
    <row r="11746" spans="1:9" x14ac:dyDescent="0.25">
      <c r="A11746" s="144" t="s">
        <v>2774</v>
      </c>
      <c r="B11746">
        <v>1</v>
      </c>
      <c r="C11746" s="145" t="s">
        <v>1187</v>
      </c>
      <c r="D11746" s="18" t="str">
        <f>+IFERROR(VLOOKUP(Cursos[[#This Row],[Modelo correcto]],Modelos[[Modelo correcto]:[¿En línea?]],2,FALSE),"REVISAR")</f>
        <v>XEROX</v>
      </c>
      <c r="E11746" s="18" t="str">
        <f>+IFERROR(VLOOKUP(Cursos[[#This Row],[Modelo correcto]],Modelos[[Modelo correcto]:[¿En línea?]],3,FALSE),"REVISAR")</f>
        <v>SÍ</v>
      </c>
      <c r="F11746" s="18" t="str">
        <f>+Cursos[[#This Row],[IS]]&amp;Cursos[[#This Row],[Modelo correcto]]</f>
        <v>PAULO CESAR MARTINEZ RODRIGUEZCLA263</v>
      </c>
      <c r="G11746" s="18">
        <v>0</v>
      </c>
      <c r="H11746" s="19">
        <v>43952</v>
      </c>
      <c r="I11746" s="18" t="str">
        <f>+IFERROR(VLOOKUP(Cursos[[#This Row],[Modelo correcto]],Modelos[[Modelo correcto]:[Aplica para certificación]],4,FALSE),"REVISAR")</f>
        <v>NO</v>
      </c>
    </row>
    <row r="11747" spans="1:9" x14ac:dyDescent="0.25">
      <c r="A11747" s="144" t="s">
        <v>2774</v>
      </c>
      <c r="B11747">
        <v>1</v>
      </c>
      <c r="C11747" s="145" t="s">
        <v>182</v>
      </c>
      <c r="D11747" s="18" t="str">
        <f>+IFERROR(VLOOKUP(Cursos[[#This Row],[Modelo correcto]],Modelos[[Modelo correcto]:[¿En línea?]],2,FALSE),"REVISAR")</f>
        <v>XEROX</v>
      </c>
      <c r="E11747" s="18" t="str">
        <f>+IFERROR(VLOOKUP(Cursos[[#This Row],[Modelo correcto]],Modelos[[Modelo correcto]:[¿En línea?]],3,FALSE),"REVISAR")</f>
        <v>SÍ</v>
      </c>
      <c r="F11747" s="18" t="str">
        <f>+Cursos[[#This Row],[IS]]&amp;Cursos[[#This Row],[Modelo correcto]]</f>
        <v>PAULO CESAR MARTINEZ RODRIGUEZC16283</v>
      </c>
      <c r="G11747" s="18">
        <v>1</v>
      </c>
      <c r="H11747" s="19">
        <v>43952</v>
      </c>
      <c r="I11747" s="18" t="str">
        <f>+IFERROR(VLOOKUP(Cursos[[#This Row],[Modelo correcto]],Modelos[[Modelo correcto]:[Aplica para certificación]],4,FALSE),"REVISAR")</f>
        <v>SÍ</v>
      </c>
    </row>
    <row r="11748" spans="1:9" x14ac:dyDescent="0.25">
      <c r="A11748" s="144" t="s">
        <v>2774</v>
      </c>
      <c r="B11748">
        <v>1</v>
      </c>
      <c r="C11748" s="145" t="s">
        <v>247</v>
      </c>
      <c r="D11748" s="18" t="str">
        <f>+IFERROR(VLOOKUP(Cursos[[#This Row],[Modelo correcto]],Modelos[[Modelo correcto]:[¿En línea?]],2,FALSE),"REVISAR")</f>
        <v>XEROX</v>
      </c>
      <c r="E11748" s="18" t="str">
        <f>+IFERROR(VLOOKUP(Cursos[[#This Row],[Modelo correcto]],Modelos[[Modelo correcto]:[¿En línea?]],3,FALSE),"REVISAR")</f>
        <v>SÍ</v>
      </c>
      <c r="F11748" s="18" t="str">
        <f>+Cursos[[#This Row],[IS]]&amp;Cursos[[#This Row],[Modelo correcto]]</f>
        <v>PAULO CESAR MARTINEZ RODRIGUEZP4622LP</v>
      </c>
      <c r="G11748" s="18">
        <v>0</v>
      </c>
      <c r="H11748" s="19">
        <v>43952</v>
      </c>
      <c r="I11748" s="18" t="str">
        <f>+IFERROR(VLOOKUP(Cursos[[#This Row],[Modelo correcto]],Modelos[[Modelo correcto]:[Aplica para certificación]],4,FALSE),"REVISAR")</f>
        <v>NO</v>
      </c>
    </row>
    <row r="11749" spans="1:9" x14ac:dyDescent="0.25">
      <c r="A11749" s="144" t="s">
        <v>2774</v>
      </c>
      <c r="B11749" s="144">
        <v>1</v>
      </c>
      <c r="C11749" s="145" t="s">
        <v>174</v>
      </c>
      <c r="D11749" s="18" t="str">
        <f>+IFERROR(VLOOKUP(Cursos[[#This Row],[Modelo correcto]],Modelos[[Modelo correcto]:[¿En línea?]],2,FALSE),"REVISAR")</f>
        <v>XEROX</v>
      </c>
      <c r="E11749" s="18" t="str">
        <f>+IFERROR(VLOOKUP(Cursos[[#This Row],[Modelo correcto]],Modelos[[Modelo correcto]:[¿En línea?]],3,FALSE),"REVISAR")</f>
        <v>SÍ</v>
      </c>
      <c r="F11749" s="18" t="str">
        <f>+Cursos[[#This Row],[IS]]&amp;Cursos[[#This Row],[Modelo correcto]]</f>
        <v>PAULO CESAR MARTINEZ RODRIGUEZ6140ASP</v>
      </c>
      <c r="G11749" s="18">
        <v>0</v>
      </c>
      <c r="H11749" s="19">
        <v>43952</v>
      </c>
      <c r="I11749" s="18" t="str">
        <f>+IFERROR(VLOOKUP(Cursos[[#This Row],[Modelo correcto]],Modelos[[Modelo correcto]:[Aplica para certificación]],4,FALSE),"REVISAR")</f>
        <v>NO</v>
      </c>
    </row>
    <row r="11750" spans="1:9" x14ac:dyDescent="0.25">
      <c r="A11750" s="144" t="s">
        <v>2774</v>
      </c>
      <c r="B11750" s="144">
        <v>1</v>
      </c>
      <c r="C11750" s="145" t="s">
        <v>246</v>
      </c>
      <c r="D11750" s="18" t="str">
        <f>+IFERROR(VLOOKUP(Cursos[[#This Row],[Modelo correcto]],Modelos[[Modelo correcto]:[¿En línea?]],2,FALSE),"REVISAR")</f>
        <v>XEROX</v>
      </c>
      <c r="E11750" s="18" t="str">
        <f>+IFERROR(VLOOKUP(Cursos[[#This Row],[Modelo correcto]],Modelos[[Modelo correcto]:[¿En línea?]],3,FALSE),"REVISAR")</f>
        <v>SÍ</v>
      </c>
      <c r="F11750" s="18" t="str">
        <f>+Cursos[[#This Row],[IS]]&amp;Cursos[[#This Row],[Modelo correcto]]</f>
        <v>PAULO CESAR MARTINEZ RODRIGUEZC14636</v>
      </c>
      <c r="G11750" s="18">
        <v>0</v>
      </c>
      <c r="H11750" s="19">
        <v>43952</v>
      </c>
      <c r="I11750" s="18" t="str">
        <f>+IFERROR(VLOOKUP(Cursos[[#This Row],[Modelo correcto]],Modelos[[Modelo correcto]:[Aplica para certificación]],4,FALSE),"REVISAR")</f>
        <v>NO</v>
      </c>
    </row>
    <row r="11751" spans="1:9" x14ac:dyDescent="0.25">
      <c r="A11751" s="144" t="s">
        <v>2774</v>
      </c>
      <c r="B11751">
        <v>1</v>
      </c>
      <c r="C11751" s="145" t="s">
        <v>180</v>
      </c>
      <c r="D11751" s="18" t="str">
        <f>+IFERROR(VLOOKUP(Cursos[[#This Row],[Modelo correcto]],Modelos[[Modelo correcto]:[¿En línea?]],2,FALSE),"REVISAR")</f>
        <v>XEROX</v>
      </c>
      <c r="E11751" s="18" t="str">
        <f>+IFERROR(VLOOKUP(Cursos[[#This Row],[Modelo correcto]],Modelos[[Modelo correcto]:[¿En línea?]],3,FALSE),"REVISAR")</f>
        <v>SÍ</v>
      </c>
      <c r="F11751" s="18" t="str">
        <f>+Cursos[[#This Row],[IS]]&amp;Cursos[[#This Row],[Modelo correcto]]</f>
        <v>PAULO CESAR MARTINEZ RODRIGUEZA15SNTF</v>
      </c>
      <c r="G11751" s="18">
        <v>0</v>
      </c>
      <c r="H11751" s="19">
        <v>43952</v>
      </c>
      <c r="I11751" s="18" t="str">
        <f>+IFERROR(VLOOKUP(Cursos[[#This Row],[Modelo correcto]],Modelos[[Modelo correcto]:[Aplica para certificación]],4,FALSE),"REVISAR")</f>
        <v>NO</v>
      </c>
    </row>
    <row r="11752" spans="1:9" x14ac:dyDescent="0.25">
      <c r="A11752" s="144" t="s">
        <v>2774</v>
      </c>
      <c r="B11752">
        <v>1</v>
      </c>
      <c r="C11752" s="145" t="s">
        <v>1188</v>
      </c>
      <c r="D11752" s="18" t="str">
        <f>+IFERROR(VLOOKUP(Cursos[[#This Row],[Modelo correcto]],Modelos[[Modelo correcto]:[¿En línea?]],2,FALSE),"REVISAR")</f>
        <v>XEROX</v>
      </c>
      <c r="E11752" s="18" t="str">
        <f>+IFERROR(VLOOKUP(Cursos[[#This Row],[Modelo correcto]],Modelos[[Modelo correcto]:[¿En línea?]],3,FALSE),"REVISAR")</f>
        <v>SÍ</v>
      </c>
      <c r="F11752" s="18" t="str">
        <f>+Cursos[[#This Row],[IS]]&amp;Cursos[[#This Row],[Modelo correcto]]</f>
        <v>PAULO CESAR MARTINEZ RODRIGUEZOS2092</v>
      </c>
      <c r="G11752" s="18">
        <v>0</v>
      </c>
      <c r="H11752" s="19">
        <v>43952</v>
      </c>
      <c r="I11752" s="18" t="str">
        <f>+IFERROR(VLOOKUP(Cursos[[#This Row],[Modelo correcto]],Modelos[[Modelo correcto]:[Aplica para certificación]],4,FALSE),"REVISAR")</f>
        <v>NO</v>
      </c>
    </row>
    <row r="11753" spans="1:9" x14ac:dyDescent="0.25">
      <c r="A11753" s="144" t="s">
        <v>2774</v>
      </c>
      <c r="B11753">
        <v>1</v>
      </c>
      <c r="C11753" s="145" t="s">
        <v>250</v>
      </c>
      <c r="D11753" s="18" t="str">
        <f>+IFERROR(VLOOKUP(Cursos[[#This Row],[Modelo correcto]],Modelos[[Modelo correcto]:[¿En línea?]],2,FALSE),"REVISAR")</f>
        <v>XEROX</v>
      </c>
      <c r="E11753" s="18" t="str">
        <f>+IFERROR(VLOOKUP(Cursos[[#This Row],[Modelo correcto]],Modelos[[Modelo correcto]:[¿En línea?]],3,FALSE),"REVISAR")</f>
        <v>SÍ</v>
      </c>
      <c r="F11753" s="18" t="str">
        <f>+Cursos[[#This Row],[IS]]&amp;Cursos[[#This Row],[Modelo correcto]]</f>
        <v>PAULO CESAR MARTINEZ RODRIGUEZP6000LP</v>
      </c>
      <c r="G11753" s="18">
        <v>0</v>
      </c>
      <c r="H11753" s="19">
        <v>43952</v>
      </c>
      <c r="I11753" s="18" t="str">
        <f>+IFERROR(VLOOKUP(Cursos[[#This Row],[Modelo correcto]],Modelos[[Modelo correcto]:[Aplica para certificación]],4,FALSE),"REVISAR")</f>
        <v>NO</v>
      </c>
    </row>
    <row r="11754" spans="1:9" x14ac:dyDescent="0.25">
      <c r="A11754" s="144" t="s">
        <v>2774</v>
      </c>
      <c r="B11754">
        <v>1</v>
      </c>
      <c r="C11754" s="145" t="s">
        <v>65</v>
      </c>
      <c r="D11754" s="18" t="str">
        <f>+IFERROR(VLOOKUP(Cursos[[#This Row],[Modelo correcto]],Modelos[[Modelo correcto]:[¿En línea?]],2,FALSE),"REVISAR")</f>
        <v>XEROX</v>
      </c>
      <c r="E11754" s="18" t="str">
        <f>+IFERROR(VLOOKUP(Cursos[[#This Row],[Modelo correcto]],Modelos[[Modelo correcto]:[¿En línea?]],3,FALSE),"REVISAR")</f>
        <v>SÍ</v>
      </c>
      <c r="F11754" s="18" t="str">
        <f>+Cursos[[#This Row],[IS]]&amp;Cursos[[#This Row],[Modelo correcto]]</f>
        <v>PAULO CESAR MARTINEZ RODRIGUEZP7800LP</v>
      </c>
      <c r="G11754" s="18">
        <v>0</v>
      </c>
      <c r="H11754" s="19">
        <v>43952</v>
      </c>
      <c r="I11754" s="18" t="str">
        <f>+IFERROR(VLOOKUP(Cursos[[#This Row],[Modelo correcto]],Modelos[[Modelo correcto]:[Aplica para certificación]],4,FALSE),"REVISAR")</f>
        <v>SÍ</v>
      </c>
    </row>
    <row r="11755" spans="1:9" x14ac:dyDescent="0.25">
      <c r="A11755" s="144" t="s">
        <v>2774</v>
      </c>
      <c r="B11755">
        <v>1</v>
      </c>
      <c r="C11755" s="145" t="s">
        <v>247</v>
      </c>
      <c r="D11755" s="18" t="str">
        <f>+IFERROR(VLOOKUP(Cursos[[#This Row],[Modelo correcto]],Modelos[[Modelo correcto]:[¿En línea?]],2,FALSE),"REVISAR")</f>
        <v>XEROX</v>
      </c>
      <c r="E11755" s="18" t="str">
        <f>+IFERROR(VLOOKUP(Cursos[[#This Row],[Modelo correcto]],Modelos[[Modelo correcto]:[¿En línea?]],3,FALSE),"REVISAR")</f>
        <v>SÍ</v>
      </c>
      <c r="F11755" s="18" t="str">
        <f>+Cursos[[#This Row],[IS]]&amp;Cursos[[#This Row],[Modelo correcto]]</f>
        <v>PAULO CESAR MARTINEZ RODRIGUEZP4622LP</v>
      </c>
      <c r="G11755" s="18">
        <v>0</v>
      </c>
      <c r="H11755" s="19">
        <v>43952</v>
      </c>
      <c r="I11755" s="18" t="str">
        <f>+IFERROR(VLOOKUP(Cursos[[#This Row],[Modelo correcto]],Modelos[[Modelo correcto]:[Aplica para certificación]],4,FALSE),"REVISAR")</f>
        <v>NO</v>
      </c>
    </row>
    <row r="11756" spans="1:9" x14ac:dyDescent="0.25">
      <c r="A11756" s="144" t="s">
        <v>2774</v>
      </c>
      <c r="B11756">
        <v>1</v>
      </c>
      <c r="C11756" s="145" t="s">
        <v>286</v>
      </c>
      <c r="D11756" s="18" t="str">
        <f>+IFERROR(VLOOKUP(Cursos[[#This Row],[Modelo correcto]],Modelos[[Modelo correcto]:[¿En línea?]],2,FALSE),"REVISAR")</f>
        <v>XEROX</v>
      </c>
      <c r="E11756" s="18" t="str">
        <f>+IFERROR(VLOOKUP(Cursos[[#This Row],[Modelo correcto]],Modelos[[Modelo correcto]:[¿En línea?]],3,FALSE),"REVISAR")</f>
        <v>SÍ</v>
      </c>
      <c r="F11756" s="18" t="str">
        <f>+Cursos[[#This Row],[IS]]&amp;Cursos[[#This Row],[Modelo correcto]]</f>
        <v>PAULO CESAR MARTINEZ RODRIGUEZP7100LP</v>
      </c>
      <c r="G11756" s="18">
        <v>0</v>
      </c>
      <c r="H11756" s="19">
        <v>43952</v>
      </c>
      <c r="I11756" s="18" t="str">
        <f>+IFERROR(VLOOKUP(Cursos[[#This Row],[Modelo correcto]],Modelos[[Modelo correcto]:[Aplica para certificación]],4,FALSE),"REVISAR")</f>
        <v>NO</v>
      </c>
    </row>
    <row r="11757" spans="1:9" x14ac:dyDescent="0.25">
      <c r="A11757" s="144" t="s">
        <v>2774</v>
      </c>
      <c r="B11757">
        <v>1</v>
      </c>
      <c r="C11757" s="145" t="s">
        <v>27</v>
      </c>
      <c r="D11757" s="18" t="str">
        <f>+IFERROR(VLOOKUP(Cursos[[#This Row],[Modelo correcto]],Modelos[[Modelo correcto]:[¿En línea?]],2,FALSE),"REVISAR")</f>
        <v>XEROX</v>
      </c>
      <c r="E11757" s="18" t="str">
        <f>+IFERROR(VLOOKUP(Cursos[[#This Row],[Modelo correcto]],Modelos[[Modelo correcto]:[¿En línea?]],3,FALSE),"REVISAR")</f>
        <v>SÍ</v>
      </c>
      <c r="F11757" s="18" t="str">
        <f>+Cursos[[#This Row],[IS]]&amp;Cursos[[#This Row],[Modelo correcto]]</f>
        <v>PAULO CESAR MARTINEZ RODRIGUEZP6500LP</v>
      </c>
      <c r="G11757" s="18">
        <v>0</v>
      </c>
      <c r="H11757" s="19">
        <v>43952</v>
      </c>
      <c r="I11757" s="18" t="str">
        <f>+IFERROR(VLOOKUP(Cursos[[#This Row],[Modelo correcto]],Modelos[[Modelo correcto]:[Aplica para certificación]],4,FALSE),"REVISAR")</f>
        <v>NO</v>
      </c>
    </row>
    <row r="11758" spans="1:9" x14ac:dyDescent="0.25">
      <c r="A11758" s="144" t="s">
        <v>2757</v>
      </c>
      <c r="B11758">
        <v>1</v>
      </c>
      <c r="C11758" s="145" t="s">
        <v>793</v>
      </c>
      <c r="D11758" s="145" t="str">
        <f>+IFERROR(VLOOKUP(Cursos[[#This Row],[Modelo correcto]],Modelos[[Modelo correcto]:[¿En línea?]],2,FALSE),"REVISAR")</f>
        <v>XEROX</v>
      </c>
      <c r="E11758" s="145" t="str">
        <f>+IFERROR(VLOOKUP(Cursos[[#This Row],[Modelo correcto]],Modelos[[Modelo correcto]:[¿En línea?]],3,FALSE),"REVISAR")</f>
        <v>NO</v>
      </c>
      <c r="F11758" s="18" t="str">
        <f>+Cursos[[#This Row],[IS]]&amp;Cursos[[#This Row],[Modelo correcto]]</f>
        <v>ALBERTO ANTONIO TENORIO ALVAREZWC5955</v>
      </c>
      <c r="G11758" s="18">
        <v>1</v>
      </c>
      <c r="H11758" s="18"/>
      <c r="I11758" s="18" t="str">
        <f>+IFERROR(VLOOKUP(Cursos[[#This Row],[Modelo correcto]],Modelos[[Modelo correcto]:[Aplica para certificación]],4,FALSE),"REVISAR")</f>
        <v>NO</v>
      </c>
    </row>
    <row r="11759" spans="1:9" x14ac:dyDescent="0.25">
      <c r="A11759" s="144" t="s">
        <v>2774</v>
      </c>
      <c r="B11759">
        <v>1</v>
      </c>
      <c r="C11759" s="145" t="s">
        <v>262</v>
      </c>
      <c r="D11759" s="18" t="str">
        <f>+IFERROR(VLOOKUP(Cursos[[#This Row],[Modelo correcto]],Modelos[[Modelo correcto]:[¿En línea?]],2,FALSE),"REVISAR")</f>
        <v>XEROX</v>
      </c>
      <c r="E11759" s="18" t="str">
        <f>+IFERROR(VLOOKUP(Cursos[[#This Row],[Modelo correcto]],Modelos[[Modelo correcto]:[¿En línea?]],3,FALSE),"REVISAR")</f>
        <v>SÍ</v>
      </c>
      <c r="F11759" s="18" t="str">
        <f>+Cursos[[#This Row],[IS]]&amp;Cursos[[#This Row],[Modelo correcto]]</f>
        <v>PAULO CESAR MARTINEZ RODRIGUEZW3655LP</v>
      </c>
      <c r="G11759" s="18">
        <v>0</v>
      </c>
      <c r="H11759" s="44">
        <v>43952</v>
      </c>
      <c r="I11759" s="18" t="str">
        <f>+IFERROR(VLOOKUP(Cursos[[#This Row],[Modelo correcto]],Modelos[[Modelo correcto]:[Aplica para certificación]],4,FALSE),"REVISAR")</f>
        <v>NO</v>
      </c>
    </row>
    <row r="11760" spans="1:9" x14ac:dyDescent="0.25">
      <c r="A11760" s="144" t="s">
        <v>2774</v>
      </c>
      <c r="B11760">
        <v>1</v>
      </c>
      <c r="C11760" s="145" t="s">
        <v>137</v>
      </c>
      <c r="D11760" s="18" t="str">
        <f>+IFERROR(VLOOKUP(Cursos[[#This Row],[Modelo correcto]],Modelos[[Modelo correcto]:[¿En línea?]],2,FALSE),"REVISAR")</f>
        <v>XEROX</v>
      </c>
      <c r="E11760" s="18" t="str">
        <f>+IFERROR(VLOOKUP(Cursos[[#This Row],[Modelo correcto]],Modelos[[Modelo correcto]:[¿En línea?]],3,FALSE),"REVISAR")</f>
        <v>SÍ</v>
      </c>
      <c r="F11760" s="18" t="str">
        <f>+Cursos[[#This Row],[IS]]&amp;Cursos[[#This Row],[Modelo correcto]]</f>
        <v>PAULO CESAR MARTINEZ RODRIGUEZW4265XT</v>
      </c>
      <c r="G11760" s="18">
        <v>0</v>
      </c>
      <c r="H11760" s="19">
        <v>43952</v>
      </c>
      <c r="I11760" s="18" t="str">
        <f>+IFERROR(VLOOKUP(Cursos[[#This Row],[Modelo correcto]],Modelos[[Modelo correcto]:[Aplica para certificación]],4,FALSE),"REVISAR")</f>
        <v>NO</v>
      </c>
    </row>
    <row r="11761" spans="1:9" x14ac:dyDescent="0.25">
      <c r="A11761" s="144" t="s">
        <v>2774</v>
      </c>
      <c r="B11761">
        <v>1</v>
      </c>
      <c r="C11761" s="145" t="s">
        <v>264</v>
      </c>
      <c r="D11761" s="18" t="str">
        <f>+IFERROR(VLOOKUP(Cursos[[#This Row],[Modelo correcto]],Modelos[[Modelo correcto]:[¿En línea?]],2,FALSE),"REVISAR")</f>
        <v>XEROX</v>
      </c>
      <c r="E11761" s="18" t="str">
        <f>+IFERROR(VLOOKUP(Cursos[[#This Row],[Modelo correcto]],Modelos[[Modelo correcto]:[¿En línea?]],3,FALSE),"REVISAR")</f>
        <v>SÍ</v>
      </c>
      <c r="F11761" s="18" t="str">
        <f>+Cursos[[#This Row],[IS]]&amp;Cursos[[#This Row],[Modelo correcto]]</f>
        <v>PAULO CESAR MARTINEZ RODRIGUEZW3345LP</v>
      </c>
      <c r="G11761" s="18">
        <v>1</v>
      </c>
      <c r="H11761" s="19">
        <v>43952</v>
      </c>
      <c r="I11761" s="18" t="str">
        <f>+IFERROR(VLOOKUP(Cursos[[#This Row],[Modelo correcto]],Modelos[[Modelo correcto]:[Aplica para certificación]],4,FALSE),"REVISAR")</f>
        <v>SÍ</v>
      </c>
    </row>
    <row r="11762" spans="1:9" x14ac:dyDescent="0.25">
      <c r="A11762" s="144" t="s">
        <v>2774</v>
      </c>
      <c r="B11762">
        <v>1</v>
      </c>
      <c r="C11762" s="145" t="s">
        <v>147</v>
      </c>
      <c r="D11762" s="18" t="str">
        <f>+IFERROR(VLOOKUP(Cursos[[#This Row],[Modelo correcto]],Modelos[[Modelo correcto]:[¿En línea?]],2,FALSE),"REVISAR")</f>
        <v>XEROX</v>
      </c>
      <c r="E11762" s="18" t="str">
        <f>+IFERROR(VLOOKUP(Cursos[[#This Row],[Modelo correcto]],Modelos[[Modelo correcto]:[¿En línea?]],3,FALSE),"REVISAR")</f>
        <v>SÍ</v>
      </c>
      <c r="F11762" s="18" t="str">
        <f>+Cursos[[#This Row],[IS]]&amp;Cursos[[#This Row],[Modelo correcto]]</f>
        <v>PAULO CESAR MARTINEZ RODRIGUEZC13591</v>
      </c>
      <c r="G11762" s="18">
        <v>0</v>
      </c>
      <c r="H11762" s="19">
        <v>43952</v>
      </c>
      <c r="I11762" s="18" t="str">
        <f>+IFERROR(VLOOKUP(Cursos[[#This Row],[Modelo correcto]],Modelos[[Modelo correcto]:[Aplica para certificación]],4,FALSE),"REVISAR")</f>
        <v>NO</v>
      </c>
    </row>
    <row r="11763" spans="1:9" x14ac:dyDescent="0.25">
      <c r="A11763" s="144" t="s">
        <v>2774</v>
      </c>
      <c r="B11763">
        <v>1</v>
      </c>
      <c r="C11763" s="145" t="s">
        <v>156</v>
      </c>
      <c r="D11763" s="18" t="str">
        <f>+IFERROR(VLOOKUP(Cursos[[#This Row],[Modelo correcto]],Modelos[[Modelo correcto]:[¿En línea?]],2,FALSE),"REVISAR")</f>
        <v>XEROX</v>
      </c>
      <c r="E11763" s="18" t="str">
        <f>+IFERROR(VLOOKUP(Cursos[[#This Row],[Modelo correcto]],Modelos[[Modelo correcto]:[¿En línea?]],3,FALSE),"REVISAR")</f>
        <v>SÍ</v>
      </c>
      <c r="F11763" s="18" t="str">
        <f>+Cursos[[#This Row],[IS]]&amp;Cursos[[#This Row],[Modelo correcto]]</f>
        <v>PAULO CESAR MARTINEZ RODRIGUEZWC57XTB</v>
      </c>
      <c r="G11763" s="18">
        <v>0</v>
      </c>
      <c r="H11763" s="19">
        <v>43952</v>
      </c>
      <c r="I11763" s="18" t="str">
        <f>+IFERROR(VLOOKUP(Cursos[[#This Row],[Modelo correcto]],Modelos[[Modelo correcto]:[Aplica para certificación]],4,FALSE),"REVISAR")</f>
        <v>NO</v>
      </c>
    </row>
    <row r="11764" spans="1:9" x14ac:dyDescent="0.25">
      <c r="A11764" s="144" t="s">
        <v>2774</v>
      </c>
      <c r="B11764">
        <v>1</v>
      </c>
      <c r="C11764" s="145" t="s">
        <v>206</v>
      </c>
      <c r="D11764" s="18" t="str">
        <f>+IFERROR(VLOOKUP(Cursos[[#This Row],[Modelo correcto]],Modelos[[Modelo correcto]:[¿En línea?]],2,FALSE),"REVISAR")</f>
        <v>XEROX</v>
      </c>
      <c r="E11764" s="18" t="str">
        <f>+IFERROR(VLOOKUP(Cursos[[#This Row],[Modelo correcto]],Modelos[[Modelo correcto]:[¿En línea?]],3,FALSE),"REVISAR")</f>
        <v>SÍ</v>
      </c>
      <c r="F11764" s="18" t="str">
        <f>+Cursos[[#This Row],[IS]]&amp;Cursos[[#This Row],[Modelo correcto]]</f>
        <v>PAULO CESAR MARTINEZ RODRIGUEZW5021A</v>
      </c>
      <c r="G11764" s="18">
        <v>0</v>
      </c>
      <c r="H11764" s="19">
        <v>43952</v>
      </c>
      <c r="I11764" s="18" t="str">
        <f>+IFERROR(VLOOKUP(Cursos[[#This Row],[Modelo correcto]],Modelos[[Modelo correcto]:[Aplica para certificación]],4,FALSE),"REVISAR")</f>
        <v>NO</v>
      </c>
    </row>
    <row r="11765" spans="1:9" x14ac:dyDescent="0.25">
      <c r="A11765" s="144" t="s">
        <v>2774</v>
      </c>
      <c r="B11765">
        <v>1</v>
      </c>
      <c r="C11765" s="145" t="s">
        <v>172</v>
      </c>
      <c r="D11765" s="18" t="str">
        <f>+IFERROR(VLOOKUP(Cursos[[#This Row],[Modelo correcto]],Modelos[[Modelo correcto]:[¿En línea?]],2,FALSE),"REVISAR")</f>
        <v>XEROX</v>
      </c>
      <c r="E11765" s="18" t="str">
        <f>+IFERROR(VLOOKUP(Cursos[[#This Row],[Modelo correcto]],Modelos[[Modelo correcto]:[¿En línea?]],3,FALSE),"REVISAR")</f>
        <v>SÍ</v>
      </c>
      <c r="F11765" s="18" t="str">
        <f>+Cursos[[#This Row],[IS]]&amp;Cursos[[#This Row],[Modelo correcto]]</f>
        <v>PAULO CESAR MARTINEZ RODRIGUEZWC42XTB</v>
      </c>
      <c r="G11765" s="18">
        <v>1</v>
      </c>
      <c r="H11765" s="19">
        <v>43952</v>
      </c>
      <c r="I11765" s="18" t="str">
        <f>+IFERROR(VLOOKUP(Cursos[[#This Row],[Modelo correcto]],Modelos[[Modelo correcto]:[Aplica para certificación]],4,FALSE),"REVISAR")</f>
        <v>SÍ</v>
      </c>
    </row>
    <row r="11766" spans="1:9" x14ac:dyDescent="0.25">
      <c r="A11766" s="144" t="s">
        <v>2774</v>
      </c>
      <c r="B11766">
        <v>1</v>
      </c>
      <c r="C11766" s="145" t="s">
        <v>133</v>
      </c>
      <c r="D11766" s="18" t="str">
        <f>+IFERROR(VLOOKUP(Cursos[[#This Row],[Modelo correcto]],Modelos[[Modelo correcto]:[¿En línea?]],2,FALSE),"REVISAR")</f>
        <v>XEROX</v>
      </c>
      <c r="E11766" s="18" t="str">
        <f>+IFERROR(VLOOKUP(Cursos[[#This Row],[Modelo correcto]],Modelos[[Modelo correcto]:[¿En línea?]],3,FALSE),"REVISAR")</f>
        <v>SÍ</v>
      </c>
      <c r="F11766" s="18" t="str">
        <f>+Cursos[[#This Row],[IS]]&amp;Cursos[[#This Row],[Modelo correcto]]</f>
        <v>PAULO CESAR MARTINEZ RODRIGUEZC14049</v>
      </c>
      <c r="G11766" s="18">
        <v>0</v>
      </c>
      <c r="H11766" s="19">
        <v>43983</v>
      </c>
      <c r="I11766" s="18" t="str">
        <f>+IFERROR(VLOOKUP(Cursos[[#This Row],[Modelo correcto]],Modelos[[Modelo correcto]:[Aplica para certificación]],4,FALSE),"REVISAR")</f>
        <v>NO</v>
      </c>
    </row>
    <row r="11767" spans="1:9" x14ac:dyDescent="0.25">
      <c r="A11767" s="144" t="s">
        <v>2774</v>
      </c>
      <c r="B11767">
        <v>1</v>
      </c>
      <c r="C11767" s="145" t="s">
        <v>81</v>
      </c>
      <c r="D11767" s="18" t="str">
        <f>+IFERROR(VLOOKUP(Cursos[[#This Row],[Modelo correcto]],Modelos[[Modelo correcto]:[¿En línea?]],2,FALSE),"REVISAR")</f>
        <v>XEROX</v>
      </c>
      <c r="E11767" s="18" t="str">
        <f>+IFERROR(VLOOKUP(Cursos[[#This Row],[Modelo correcto]],Modelos[[Modelo correcto]:[¿En línea?]],3,FALSE),"REVISAR")</f>
        <v>SÍ</v>
      </c>
      <c r="F11767" s="18" t="str">
        <f>+Cursos[[#This Row],[IS]]&amp;Cursos[[#This Row],[Modelo correcto]]</f>
        <v>PAULO CESAR MARTINEZ RODRIGUEZWC74XTB</v>
      </c>
      <c r="G11767" s="18">
        <v>0</v>
      </c>
      <c r="H11767" s="19">
        <v>43983</v>
      </c>
      <c r="I11767" s="18" t="str">
        <f>+IFERROR(VLOOKUP(Cursos[[#This Row],[Modelo correcto]],Modelos[[Modelo correcto]:[Aplica para certificación]],4,FALSE),"REVISAR")</f>
        <v>NO</v>
      </c>
    </row>
    <row r="11768" spans="1:9" x14ac:dyDescent="0.25">
      <c r="A11768" s="144" t="s">
        <v>2774</v>
      </c>
      <c r="B11768">
        <v>1</v>
      </c>
      <c r="C11768" s="145" t="s">
        <v>1195</v>
      </c>
      <c r="D11768" s="18" t="str">
        <f>+IFERROR(VLOOKUP(Cursos[[#This Row],[Modelo correcto]],Modelos[[Modelo correcto]:[¿En línea?]],2,FALSE),"REVISAR")</f>
        <v>XEROX</v>
      </c>
      <c r="E11768" s="18" t="str">
        <f>+IFERROR(VLOOKUP(Cursos[[#This Row],[Modelo correcto]],Modelos[[Modelo correcto]:[¿En línea?]],3,FALSE),"REVISAR")</f>
        <v>SÍ</v>
      </c>
      <c r="F11768" s="18" t="str">
        <f>+Cursos[[#This Row],[IS]]&amp;Cursos[[#This Row],[Modelo correcto]]</f>
        <v>PAULO CESAR MARTINEZ RODRIGUEZCT104</v>
      </c>
      <c r="G11768" s="18">
        <v>0</v>
      </c>
      <c r="H11768" s="19">
        <v>43983</v>
      </c>
      <c r="I11768" s="18" t="str">
        <f>+IFERROR(VLOOKUP(Cursos[[#This Row],[Modelo correcto]],Modelos[[Modelo correcto]:[Aplica para certificación]],4,FALSE),"REVISAR")</f>
        <v>NO</v>
      </c>
    </row>
    <row r="11769" spans="1:9" x14ac:dyDescent="0.25">
      <c r="A11769" s="144" t="s">
        <v>2774</v>
      </c>
      <c r="B11769">
        <v>1</v>
      </c>
      <c r="C11769" s="145" t="s">
        <v>49</v>
      </c>
      <c r="D11769" s="18" t="str">
        <f>+IFERROR(VLOOKUP(Cursos[[#This Row],[Modelo correcto]],Modelos[[Modelo correcto]:[¿En línea?]],2,FALSE),"REVISAR")</f>
        <v>XEROX</v>
      </c>
      <c r="E11769" s="18" t="str">
        <f>+IFERROR(VLOOKUP(Cursos[[#This Row],[Modelo correcto]],Modelos[[Modelo correcto]:[¿En línea?]],3,FALSE),"REVISAR")</f>
        <v>SÍ</v>
      </c>
      <c r="F11769" s="18" t="str">
        <f>+Cursos[[#This Row],[IS]]&amp;Cursos[[#This Row],[Modelo correcto]]</f>
        <v>PAULO CESAR MARTINEZ RODRIGUEZW7220LP</v>
      </c>
      <c r="G11769" s="18">
        <v>0</v>
      </c>
      <c r="H11769" s="19">
        <v>43983</v>
      </c>
      <c r="I11769" s="18" t="str">
        <f>+IFERROR(VLOOKUP(Cursos[[#This Row],[Modelo correcto]],Modelos[[Modelo correcto]:[Aplica para certificación]],4,FALSE),"REVISAR")</f>
        <v>NO</v>
      </c>
    </row>
    <row r="11770" spans="1:9" x14ac:dyDescent="0.25">
      <c r="A11770" s="144" t="s">
        <v>2774</v>
      </c>
      <c r="B11770">
        <v>1</v>
      </c>
      <c r="C11770" s="53" t="s">
        <v>90</v>
      </c>
      <c r="D11770" s="18" t="str">
        <f>+IFERROR(VLOOKUP(Cursos[[#This Row],[Modelo correcto]],Modelos[[Modelo correcto]:[¿En línea?]],2,FALSE),"REVISAR")</f>
        <v>XEROX</v>
      </c>
      <c r="E11770" s="18" t="str">
        <f>+IFERROR(VLOOKUP(Cursos[[#This Row],[Modelo correcto]],Modelos[[Modelo correcto]:[¿En línea?]],3,FALSE),"REVISAR")</f>
        <v>SÍ</v>
      </c>
      <c r="F11770" s="18" t="str">
        <f>+Cursos[[#This Row],[IS]]&amp;Cursos[[#This Row],[Modelo correcto]]</f>
        <v>PAULO CESAR MARTINEZ RODRIGUEZ0015457</v>
      </c>
      <c r="G11770" s="18">
        <v>0</v>
      </c>
      <c r="H11770" s="19">
        <v>43983</v>
      </c>
      <c r="I11770" s="18" t="str">
        <f>+IFERROR(VLOOKUP(Cursos[[#This Row],[Modelo correcto]],Modelos[[Modelo correcto]:[Aplica para certificación]],4,FALSE),"REVISAR")</f>
        <v>NO</v>
      </c>
    </row>
    <row r="11771" spans="1:9" x14ac:dyDescent="0.25">
      <c r="A11771" s="144" t="s">
        <v>2774</v>
      </c>
      <c r="B11771">
        <v>1</v>
      </c>
      <c r="C11771" s="145" t="s">
        <v>1531</v>
      </c>
      <c r="D11771" s="18" t="str">
        <f>+IFERROR(VLOOKUP(Cursos[[#This Row],[Modelo correcto]],Modelos[[Modelo correcto]:[¿En línea?]],2,FALSE),"REVISAR")</f>
        <v>XEROX</v>
      </c>
      <c r="E11771" s="18" t="str">
        <f>+IFERROR(VLOOKUP(Cursos[[#This Row],[Modelo correcto]],Modelos[[Modelo correcto]:[¿En línea?]],3,FALSE),"REVISAR")</f>
        <v>SÍ</v>
      </c>
      <c r="F11771" s="18" t="str">
        <f>+Cursos[[#This Row],[IS]]&amp;Cursos[[#This Row],[Modelo correcto]]</f>
        <v>PAULO CESAR MARTINEZ RODRIGUEZ734A</v>
      </c>
      <c r="G11771" s="18">
        <v>0</v>
      </c>
      <c r="H11771" s="19">
        <v>43983</v>
      </c>
      <c r="I11771" s="18" t="str">
        <f>+IFERROR(VLOOKUP(Cursos[[#This Row],[Modelo correcto]],Modelos[[Modelo correcto]:[Aplica para certificación]],4,FALSE),"REVISAR")</f>
        <v>NO</v>
      </c>
    </row>
    <row r="11772" spans="1:9" x14ac:dyDescent="0.25">
      <c r="A11772" s="144" t="s">
        <v>2774</v>
      </c>
      <c r="B11772">
        <v>1</v>
      </c>
      <c r="C11772" s="145" t="s">
        <v>291</v>
      </c>
      <c r="D11772" s="18" t="str">
        <f>+IFERROR(VLOOKUP(Cursos[[#This Row],[Modelo correcto]],Modelos[[Modelo correcto]:[¿En línea?]],2,FALSE),"REVISAR")</f>
        <v>XEROX</v>
      </c>
      <c r="E11772" s="18" t="str">
        <f>+IFERROR(VLOOKUP(Cursos[[#This Row],[Modelo correcto]],Modelos[[Modelo correcto]:[¿En línea?]],3,FALSE),"REVISAR")</f>
        <v>SÍ</v>
      </c>
      <c r="F11772" s="18" t="str">
        <f>+Cursos[[#This Row],[IS]]&amp;Cursos[[#This Row],[Modelo correcto]]</f>
        <v>PAULO CESAR MARTINEZ RODRIGUEZVERS1SV</v>
      </c>
      <c r="G11772" s="18">
        <v>0</v>
      </c>
      <c r="H11772" s="19">
        <v>43983</v>
      </c>
      <c r="I11772" s="18" t="str">
        <f>+IFERROR(VLOOKUP(Cursos[[#This Row],[Modelo correcto]],Modelos[[Modelo correcto]:[Aplica para certificación]],4,FALSE),"REVISAR")</f>
        <v>SÍ</v>
      </c>
    </row>
    <row r="11773" spans="1:9" x14ac:dyDescent="0.25">
      <c r="A11773" s="144" t="s">
        <v>2774</v>
      </c>
      <c r="B11773">
        <v>1</v>
      </c>
      <c r="C11773" s="145" t="s">
        <v>100</v>
      </c>
      <c r="D11773" s="18" t="str">
        <f>+IFERROR(VLOOKUP(Cursos[[#This Row],[Modelo correcto]],Modelos[[Modelo correcto]:[¿En línea?]],2,FALSE),"REVISAR")</f>
        <v>XEROX</v>
      </c>
      <c r="E11773" s="18" t="str">
        <f>+IFERROR(VLOOKUP(Cursos[[#This Row],[Modelo correcto]],Modelos[[Modelo correcto]:[¿En línea?]],3,FALSE),"REVISAR")</f>
        <v>SÍ</v>
      </c>
      <c r="F11773" s="18" t="str">
        <f>+Cursos[[#This Row],[IS]]&amp;Cursos[[#This Row],[Modelo correcto]]</f>
        <v>PAULO CESAR MARTINEZ RODRIGUEZCK17M16</v>
      </c>
      <c r="G11773" s="18">
        <v>0</v>
      </c>
      <c r="H11773" s="44">
        <v>43983</v>
      </c>
      <c r="I11773" s="18" t="str">
        <f>+IFERROR(VLOOKUP(Cursos[[#This Row],[Modelo correcto]],Modelos[[Modelo correcto]:[Aplica para certificación]],4,FALSE),"REVISAR")</f>
        <v>NO</v>
      </c>
    </row>
    <row r="11774" spans="1:9" x14ac:dyDescent="0.25">
      <c r="A11774" s="144" t="s">
        <v>2774</v>
      </c>
      <c r="B11774">
        <v>1</v>
      </c>
      <c r="C11774" s="145" t="s">
        <v>38</v>
      </c>
      <c r="D11774" s="18" t="str">
        <f>+IFERROR(VLOOKUP(Cursos[[#This Row],[Modelo correcto]],Modelos[[Modelo correcto]:[¿En línea?]],2,FALSE),"REVISAR")</f>
        <v>XEROX</v>
      </c>
      <c r="E11774" s="18" t="str">
        <f>+IFERROR(VLOOKUP(Cursos[[#This Row],[Modelo correcto]],Modelos[[Modelo correcto]:[¿En línea?]],3,FALSE),"REVISAR")</f>
        <v>SÍ</v>
      </c>
      <c r="F11774" s="18" t="str">
        <f>+Cursos[[#This Row],[IS]]&amp;Cursos[[#This Row],[Modelo correcto]]</f>
        <v>PAULO CESAR MARTINEZ RODRIGUEZCK17M08</v>
      </c>
      <c r="G11774" s="18">
        <v>0</v>
      </c>
      <c r="H11774" s="19">
        <v>43983</v>
      </c>
      <c r="I11774" s="18" t="str">
        <f>+IFERROR(VLOOKUP(Cursos[[#This Row],[Modelo correcto]],Modelos[[Modelo correcto]:[Aplica para certificación]],4,FALSE),"REVISAR")</f>
        <v>NO</v>
      </c>
    </row>
    <row r="11775" spans="1:9" x14ac:dyDescent="0.25">
      <c r="A11775" s="144" t="s">
        <v>2774</v>
      </c>
      <c r="B11775">
        <v>1</v>
      </c>
      <c r="C11775" s="145" t="s">
        <v>1567</v>
      </c>
      <c r="D11775" s="18" t="str">
        <f>+IFERROR(VLOOKUP(Cursos[[#This Row],[Modelo correcto]],Modelos[[Modelo correcto]:[¿En línea?]],2,FALSE),"REVISAR")</f>
        <v>XEROX</v>
      </c>
      <c r="E11775" s="18" t="str">
        <f>+IFERROR(VLOOKUP(Cursos[[#This Row],[Modelo correcto]],Modelos[[Modelo correcto]:[¿En línea?]],3,FALSE),"REVISAR")</f>
        <v>SÍ</v>
      </c>
      <c r="F11775" s="18" t="str">
        <f>+Cursos[[#This Row],[IS]]&amp;Cursos[[#This Row],[Modelo correcto]]</f>
        <v>PAULO CESAR MARTINEZ RODRIGUEZWSA101</v>
      </c>
      <c r="G11775" s="18">
        <v>0</v>
      </c>
      <c r="H11775" s="19">
        <v>43983</v>
      </c>
      <c r="I11775" s="18" t="str">
        <f>+IFERROR(VLOOKUP(Cursos[[#This Row],[Modelo correcto]],Modelos[[Modelo correcto]:[Aplica para certificación]],4,FALSE),"REVISAR")</f>
        <v>NO</v>
      </c>
    </row>
    <row r="11776" spans="1:9" x14ac:dyDescent="0.25">
      <c r="A11776" s="144" t="s">
        <v>2757</v>
      </c>
      <c r="B11776">
        <v>1</v>
      </c>
      <c r="C11776" s="145" t="s">
        <v>794</v>
      </c>
      <c r="D11776" s="145" t="str">
        <f>+IFERROR(VLOOKUP(Cursos[[#This Row],[Modelo correcto]],Modelos[[Modelo correcto]:[¿En línea?]],2,FALSE),"REVISAR")</f>
        <v>XEROX</v>
      </c>
      <c r="E11776" s="145" t="str">
        <f>+IFERROR(VLOOKUP(Cursos[[#This Row],[Modelo correcto]],Modelos[[Modelo correcto]:[¿En línea?]],3,FALSE),"REVISAR")</f>
        <v>NO</v>
      </c>
      <c r="F11776" s="18" t="str">
        <f>+Cursos[[#This Row],[IS]]&amp;Cursos[[#This Row],[Modelo correcto]]</f>
        <v>ALBERTO ANTONIO TENORIO ALVAREZWC7220</v>
      </c>
      <c r="G11776" s="18">
        <v>1</v>
      </c>
      <c r="H11776" s="18"/>
      <c r="I11776" s="18" t="str">
        <f>+IFERROR(VLOOKUP(Cursos[[#This Row],[Modelo correcto]],Modelos[[Modelo correcto]:[Aplica para certificación]],4,FALSE),"REVISAR")</f>
        <v>NO</v>
      </c>
    </row>
    <row r="11777" spans="1:9" x14ac:dyDescent="0.25">
      <c r="A11777" s="144" t="s">
        <v>2757</v>
      </c>
      <c r="B11777">
        <v>1</v>
      </c>
      <c r="C11777" s="145" t="s">
        <v>795</v>
      </c>
      <c r="D11777" s="145" t="str">
        <f>+IFERROR(VLOOKUP(Cursos[[#This Row],[Modelo correcto]],Modelos[[Modelo correcto]:[¿En línea?]],2,FALSE),"REVISAR")</f>
        <v>XEROX</v>
      </c>
      <c r="E11777" s="145" t="str">
        <f>+IFERROR(VLOOKUP(Cursos[[#This Row],[Modelo correcto]],Modelos[[Modelo correcto]:[¿En línea?]],3,FALSE),"REVISAR")</f>
        <v>NO</v>
      </c>
      <c r="F11777" s="18" t="str">
        <f>+Cursos[[#This Row],[IS]]&amp;Cursos[[#This Row],[Modelo correcto]]</f>
        <v>ALBERTO ANTONIO TENORIO ALVAREZWC7556</v>
      </c>
      <c r="G11777" s="18">
        <v>1</v>
      </c>
      <c r="H11777" s="18"/>
      <c r="I11777" s="18" t="str">
        <f>+IFERROR(VLOOKUP(Cursos[[#This Row],[Modelo correcto]],Modelos[[Modelo correcto]:[Aplica para certificación]],4,FALSE),"REVISAR")</f>
        <v>NO</v>
      </c>
    </row>
    <row r="11778" spans="1:9" x14ac:dyDescent="0.25">
      <c r="A11778" s="144" t="s">
        <v>2757</v>
      </c>
      <c r="B11778">
        <v>1</v>
      </c>
      <c r="C11778" s="145" t="s">
        <v>796</v>
      </c>
      <c r="D11778" s="145" t="str">
        <f>+IFERROR(VLOOKUP(Cursos[[#This Row],[Modelo correcto]],Modelos[[Modelo correcto]:[¿En línea?]],2,FALSE),"REVISAR")</f>
        <v>XEROX</v>
      </c>
      <c r="E11778" s="145" t="str">
        <f>+IFERROR(VLOOKUP(Cursos[[#This Row],[Modelo correcto]],Modelos[[Modelo correcto]:[¿En línea?]],3,FALSE),"REVISAR")</f>
        <v>NO</v>
      </c>
      <c r="F11778" s="18" t="str">
        <f>+Cursos[[#This Row],[IS]]&amp;Cursos[[#This Row],[Modelo correcto]]</f>
        <v>ALBERTO ANTONIO TENORIO ALVAREZWC7850</v>
      </c>
      <c r="G11778" s="18">
        <v>1</v>
      </c>
      <c r="H11778" s="18"/>
      <c r="I11778" s="18" t="str">
        <f>+IFERROR(VLOOKUP(Cursos[[#This Row],[Modelo correcto]],Modelos[[Modelo correcto]:[Aplica para certificación]],4,FALSE),"REVISAR")</f>
        <v>NO</v>
      </c>
    </row>
    <row r="11779" spans="1:9" x14ac:dyDescent="0.25">
      <c r="A11779" s="144" t="s">
        <v>2774</v>
      </c>
      <c r="B11779">
        <v>1</v>
      </c>
      <c r="C11779" s="145" t="s">
        <v>25</v>
      </c>
      <c r="D11779" s="18" t="str">
        <f>+IFERROR(VLOOKUP(Cursos[[#This Row],[Modelo correcto]],Modelos[[Modelo correcto]:[¿En línea?]],2,FALSE),"REVISAR")</f>
        <v>XEROX</v>
      </c>
      <c r="E11779" s="18" t="str">
        <f>+IFERROR(VLOOKUP(Cursos[[#This Row],[Modelo correcto]],Modelos[[Modelo correcto]:[¿En línea?]],3,FALSE),"REVISAR")</f>
        <v>SÍ</v>
      </c>
      <c r="F11779" s="18" t="str">
        <f>+Cursos[[#This Row],[IS]]&amp;Cursos[[#This Row],[Modelo correcto]]</f>
        <v>PAULO CESAR MARTINEZ RODRIGUEZP3260LP</v>
      </c>
      <c r="G11779" s="18">
        <v>0</v>
      </c>
      <c r="H11779" s="19">
        <v>43983</v>
      </c>
      <c r="I11779" s="18" t="str">
        <f>+IFERROR(VLOOKUP(Cursos[[#This Row],[Modelo correcto]],Modelos[[Modelo correcto]:[Aplica para certificación]],4,FALSE),"REVISAR")</f>
        <v>SÍ</v>
      </c>
    </row>
    <row r="11780" spans="1:9" x14ac:dyDescent="0.25">
      <c r="A11780" s="144" t="s">
        <v>2774</v>
      </c>
      <c r="B11780">
        <v>1</v>
      </c>
      <c r="C11780" s="145" t="s">
        <v>277</v>
      </c>
      <c r="D11780" s="18" t="str">
        <f>+IFERROR(VLOOKUP(Cursos[[#This Row],[Modelo correcto]],Modelos[[Modelo correcto]:[¿En línea?]],2,FALSE),"REVISAR")</f>
        <v>XEROX</v>
      </c>
      <c r="E11780" s="18" t="str">
        <f>+IFERROR(VLOOKUP(Cursos[[#This Row],[Modelo correcto]],Modelos[[Modelo correcto]:[¿En línea?]],3,FALSE),"REVISAR")</f>
        <v>SÍ</v>
      </c>
      <c r="F11780" s="18" t="str">
        <f>+Cursos[[#This Row],[IS]]&amp;Cursos[[#This Row],[Modelo correcto]]</f>
        <v>PAULO CESAR MARTINEZ RODRIGUEZP3610LP</v>
      </c>
      <c r="G11780" s="18">
        <v>0</v>
      </c>
      <c r="H11780" s="19">
        <v>43983</v>
      </c>
      <c r="I11780" s="18" t="str">
        <f>+IFERROR(VLOOKUP(Cursos[[#This Row],[Modelo correcto]],Modelos[[Modelo correcto]:[Aplica para certificación]],4,FALSE),"REVISAR")</f>
        <v>NO</v>
      </c>
    </row>
    <row r="11781" spans="1:9" x14ac:dyDescent="0.25">
      <c r="A11781" s="144" t="s">
        <v>2774</v>
      </c>
      <c r="B11781">
        <v>1</v>
      </c>
      <c r="C11781" s="145" t="s">
        <v>73</v>
      </c>
      <c r="D11781" s="18" t="str">
        <f>+IFERROR(VLOOKUP(Cursos[[#This Row],[Modelo correcto]],Modelos[[Modelo correcto]:[¿En línea?]],2,FALSE),"REVISAR")</f>
        <v>XEROX</v>
      </c>
      <c r="E11781" s="18" t="str">
        <f>+IFERROR(VLOOKUP(Cursos[[#This Row],[Modelo correcto]],Modelos[[Modelo correcto]:[¿En línea?]],3,FALSE),"REVISAR")</f>
        <v>SÍ</v>
      </c>
      <c r="F11781" s="18" t="str">
        <f>+Cursos[[#This Row],[IS]]&amp;Cursos[[#This Row],[Modelo correcto]]</f>
        <v>PAULO CESAR MARTINEZ RODRIGUEZC15061</v>
      </c>
      <c r="G11781" s="18">
        <v>0</v>
      </c>
      <c r="H11781" s="19">
        <v>43983</v>
      </c>
      <c r="I11781" s="18" t="str">
        <f>+IFERROR(VLOOKUP(Cursos[[#This Row],[Modelo correcto]],Modelos[[Modelo correcto]:[Aplica para certificación]],4,FALSE),"REVISAR")</f>
        <v>NO</v>
      </c>
    </row>
    <row r="11782" spans="1:9" x14ac:dyDescent="0.25">
      <c r="A11782" s="144" t="s">
        <v>2774</v>
      </c>
      <c r="B11782">
        <v>1</v>
      </c>
      <c r="C11782" s="145" t="s">
        <v>253</v>
      </c>
      <c r="D11782" s="18" t="str">
        <f>+IFERROR(VLOOKUP(Cursos[[#This Row],[Modelo correcto]],Modelos[[Modelo correcto]:[¿En línea?]],2,FALSE),"REVISAR")</f>
        <v>XEROX</v>
      </c>
      <c r="E11782" s="18" t="str">
        <f>+IFERROR(VLOOKUP(Cursos[[#This Row],[Modelo correcto]],Modelos[[Modelo correcto]:[¿En línea?]],3,FALSE),"REVISAR")</f>
        <v>SÍ</v>
      </c>
      <c r="F11782" s="18" t="str">
        <f>+Cursos[[#This Row],[IS]]&amp;Cursos[[#This Row],[Modelo correcto]]</f>
        <v>PAULO CESAR MARTINEZ RODRIGUEZP3320LP</v>
      </c>
      <c r="G11782" s="18">
        <v>0</v>
      </c>
      <c r="H11782" s="19">
        <v>43983</v>
      </c>
      <c r="I11782" s="18" t="str">
        <f>+IFERROR(VLOOKUP(Cursos[[#This Row],[Modelo correcto]],Modelos[[Modelo correcto]:[Aplica para certificación]],4,FALSE),"REVISAR")</f>
        <v>NO</v>
      </c>
    </row>
    <row r="11783" spans="1:9" x14ac:dyDescent="0.25">
      <c r="A11783" s="144" t="s">
        <v>2774</v>
      </c>
      <c r="B11783">
        <v>1</v>
      </c>
      <c r="C11783" s="145" t="s">
        <v>19</v>
      </c>
      <c r="D11783" s="18" t="str">
        <f>+IFERROR(VLOOKUP(Cursos[[#This Row],[Modelo correcto]],Modelos[[Modelo correcto]:[¿En línea?]],2,FALSE),"REVISAR")</f>
        <v>XEROX</v>
      </c>
      <c r="E11783" s="18" t="str">
        <f>+IFERROR(VLOOKUP(Cursos[[#This Row],[Modelo correcto]],Modelos[[Modelo correcto]:[¿En línea?]],3,FALSE),"REVISAR")</f>
        <v>SÍ</v>
      </c>
      <c r="F11783" s="18" t="str">
        <f>+Cursos[[#This Row],[IS]]&amp;Cursos[[#This Row],[Modelo correcto]]</f>
        <v>PAULO CESAR MARTINEZ RODRIGUEZC15130</v>
      </c>
      <c r="G11783" s="18">
        <v>0</v>
      </c>
      <c r="H11783" s="19">
        <v>43983</v>
      </c>
      <c r="I11783" s="18" t="str">
        <f>+IFERROR(VLOOKUP(Cursos[[#This Row],[Modelo correcto]],Modelos[[Modelo correcto]:[Aplica para certificación]],4,FALSE),"REVISAR")</f>
        <v>NO</v>
      </c>
    </row>
    <row r="11784" spans="1:9" x14ac:dyDescent="0.25">
      <c r="A11784" s="144" t="s">
        <v>2774</v>
      </c>
      <c r="B11784">
        <v>1</v>
      </c>
      <c r="C11784" s="145" t="s">
        <v>67</v>
      </c>
      <c r="D11784" s="18" t="str">
        <f>+IFERROR(VLOOKUP(Cursos[[#This Row],[Modelo correcto]],Modelos[[Modelo correcto]:[¿En línea?]],2,FALSE),"REVISAR")</f>
        <v>XEROX</v>
      </c>
      <c r="E11784" s="18" t="str">
        <f>+IFERROR(VLOOKUP(Cursos[[#This Row],[Modelo correcto]],Modelos[[Modelo correcto]:[¿En línea?]],3,FALSE),"REVISAR")</f>
        <v>SÍ</v>
      </c>
      <c r="F11784" s="18" t="str">
        <f>+Cursos[[#This Row],[IS]]&amp;Cursos[[#This Row],[Modelo correcto]]</f>
        <v>PAULO CESAR MARTINEZ RODRIGUEZC15023</v>
      </c>
      <c r="G11784" s="18">
        <v>0</v>
      </c>
      <c r="H11784" s="19">
        <v>43983</v>
      </c>
      <c r="I11784" s="18" t="str">
        <f>+IFERROR(VLOOKUP(Cursos[[#This Row],[Modelo correcto]],Modelos[[Modelo correcto]:[Aplica para certificación]],4,FALSE),"REVISAR")</f>
        <v>NO</v>
      </c>
    </row>
    <row r="11785" spans="1:9" x14ac:dyDescent="0.25">
      <c r="A11785" s="144" t="s">
        <v>2774</v>
      </c>
      <c r="B11785">
        <v>1</v>
      </c>
      <c r="C11785" s="145" t="s">
        <v>15</v>
      </c>
      <c r="D11785" s="18" t="str">
        <f>+IFERROR(VLOOKUP(Cursos[[#This Row],[Modelo correcto]],Modelos[[Modelo correcto]:[¿En línea?]],2,FALSE),"REVISAR")</f>
        <v>XEROX</v>
      </c>
      <c r="E11785" s="18" t="str">
        <f>+IFERROR(VLOOKUP(Cursos[[#This Row],[Modelo correcto]],Modelos[[Modelo correcto]:[¿En línea?]],3,FALSE),"REVISAR")</f>
        <v>SÍ</v>
      </c>
      <c r="F11785" s="18" t="str">
        <f>+Cursos[[#This Row],[IS]]&amp;Cursos[[#This Row],[Modelo correcto]]</f>
        <v>PAULO CESAR MARTINEZ RODRIGUEZC13861</v>
      </c>
      <c r="G11785" s="18">
        <v>0</v>
      </c>
      <c r="H11785" s="19">
        <v>43983</v>
      </c>
      <c r="I11785" s="18" t="str">
        <f>+IFERROR(VLOOKUP(Cursos[[#This Row],[Modelo correcto]],Modelos[[Modelo correcto]:[Aplica para certificación]],4,FALSE),"REVISAR")</f>
        <v>NO</v>
      </c>
    </row>
    <row r="11786" spans="1:9" x14ac:dyDescent="0.25">
      <c r="A11786" s="144" t="s">
        <v>2774</v>
      </c>
      <c r="B11786">
        <v>1</v>
      </c>
      <c r="C11786" s="145" t="s">
        <v>55</v>
      </c>
      <c r="D11786" s="18" t="str">
        <f>+IFERROR(VLOOKUP(Cursos[[#This Row],[Modelo correcto]],Modelos[[Modelo correcto]:[¿En línea?]],2,FALSE),"REVISAR")</f>
        <v>XEROX</v>
      </c>
      <c r="E11786" s="18" t="str">
        <f>+IFERROR(VLOOKUP(Cursos[[#This Row],[Modelo correcto]],Modelos[[Modelo correcto]:[¿En línea?]],3,FALSE),"REVISAR")</f>
        <v>SÍ</v>
      </c>
      <c r="F11786" s="18" t="str">
        <f>+Cursos[[#This Row],[IS]]&amp;Cursos[[#This Row],[Modelo correcto]]</f>
        <v>PAULO CESAR MARTINEZ RODRIGUEZC15005</v>
      </c>
      <c r="G11786" s="18">
        <v>0</v>
      </c>
      <c r="H11786" s="19">
        <v>43983</v>
      </c>
      <c r="I11786" s="18" t="str">
        <f>+IFERROR(VLOOKUP(Cursos[[#This Row],[Modelo correcto]],Modelos[[Modelo correcto]:[Aplica para certificación]],4,FALSE),"REVISAR")</f>
        <v>SÍ</v>
      </c>
    </row>
    <row r="11787" spans="1:9" x14ac:dyDescent="0.25">
      <c r="A11787" s="144" t="s">
        <v>2774</v>
      </c>
      <c r="B11787">
        <v>1</v>
      </c>
      <c r="C11787" s="145" t="s">
        <v>12</v>
      </c>
      <c r="D11787" s="18" t="str">
        <f>+IFERROR(VLOOKUP(Cursos[[#This Row],[Modelo correcto]],Modelos[[Modelo correcto]:[¿En línea?]],2,FALSE),"REVISAR")</f>
        <v>XEROX</v>
      </c>
      <c r="E11787" s="18" t="str">
        <f>+IFERROR(VLOOKUP(Cursos[[#This Row],[Modelo correcto]],Modelos[[Modelo correcto]:[¿En línea?]],3,FALSE),"REVISAR")</f>
        <v>SÍ</v>
      </c>
      <c r="F11787" s="18" t="str">
        <f>+Cursos[[#This Row],[IS]]&amp;Cursos[[#This Row],[Modelo correcto]]</f>
        <v>PAULO CESAR MARTINEZ RODRIGUEZC15008</v>
      </c>
      <c r="G11787" s="18">
        <v>0</v>
      </c>
      <c r="H11787" s="19">
        <v>43983</v>
      </c>
      <c r="I11787" s="18" t="str">
        <f>+IFERROR(VLOOKUP(Cursos[[#This Row],[Modelo correcto]],Modelos[[Modelo correcto]:[Aplica para certificación]],4,FALSE),"REVISAR")</f>
        <v>NO</v>
      </c>
    </row>
    <row r="11788" spans="1:9" x14ac:dyDescent="0.25">
      <c r="A11788" s="144" t="s">
        <v>2774</v>
      </c>
      <c r="B11788">
        <v>1</v>
      </c>
      <c r="C11788" s="145" t="s">
        <v>210</v>
      </c>
      <c r="D11788" s="18" t="str">
        <f>+IFERROR(VLOOKUP(Cursos[[#This Row],[Modelo correcto]],Modelos[[Modelo correcto]:[¿En línea?]],2,FALSE),"REVISAR")</f>
        <v>XEROX</v>
      </c>
      <c r="E11788" s="18" t="str">
        <f>+IFERROR(VLOOKUP(Cursos[[#This Row],[Modelo correcto]],Modelos[[Modelo correcto]:[¿En línea?]],3,FALSE),"REVISAR")</f>
        <v>SÍ</v>
      </c>
      <c r="F11788" s="18" t="str">
        <f>+Cursos[[#This Row],[IS]]&amp;Cursos[[#This Row],[Modelo correcto]]</f>
        <v>PAULO CESAR MARTINEZ RODRIGUEZC14635</v>
      </c>
      <c r="G11788" s="18">
        <v>0</v>
      </c>
      <c r="H11788" s="19">
        <v>43983</v>
      </c>
      <c r="I11788" s="18" t="str">
        <f>+IFERROR(VLOOKUP(Cursos[[#This Row],[Modelo correcto]],Modelos[[Modelo correcto]:[Aplica para certificación]],4,FALSE),"REVISAR")</f>
        <v>NO</v>
      </c>
    </row>
    <row r="11789" spans="1:9" x14ac:dyDescent="0.25">
      <c r="A11789" s="144" t="s">
        <v>2774</v>
      </c>
      <c r="B11789">
        <v>1</v>
      </c>
      <c r="C11789" s="145" t="s">
        <v>1683</v>
      </c>
      <c r="D11789" s="18" t="str">
        <f>+IFERROR(VLOOKUP(Cursos[[#This Row],[Modelo correcto]],Modelos[[Modelo correcto]:[¿En línea?]],2,FALSE),"REVISAR")</f>
        <v>XEROX</v>
      </c>
      <c r="E11789" s="18" t="str">
        <f>+IFERROR(VLOOKUP(Cursos[[#This Row],[Modelo correcto]],Modelos[[Modelo correcto]:[¿En línea?]],3,FALSE),"REVISAR")</f>
        <v>SÍ</v>
      </c>
      <c r="F11789" s="18" t="str">
        <f>+Cursos[[#This Row],[IS]]&amp;Cursos[[#This Row],[Modelo correcto]]</f>
        <v>PAULO CESAR MARTINEZ RODRIGUEZc16280</v>
      </c>
      <c r="G11789" s="18">
        <v>0</v>
      </c>
      <c r="H11789" s="19">
        <v>44013</v>
      </c>
      <c r="I11789" s="18" t="str">
        <f>+IFERROR(VLOOKUP(Cursos[[#This Row],[Modelo correcto]],Modelos[[Modelo correcto]:[Aplica para certificación]],4,FALSE),"REVISAR")</f>
        <v>SÍ</v>
      </c>
    </row>
    <row r="11790" spans="1:9" x14ac:dyDescent="0.25">
      <c r="A11790" s="144" t="s">
        <v>2774</v>
      </c>
      <c r="B11790">
        <v>1</v>
      </c>
      <c r="C11790" s="145" t="s">
        <v>53</v>
      </c>
      <c r="D11790" s="18" t="str">
        <f>+IFERROR(VLOOKUP(Cursos[[#This Row],[Modelo correcto]],Modelos[[Modelo correcto]:[¿En línea?]],2,FALSE),"REVISAR")</f>
        <v>XEROX</v>
      </c>
      <c r="E11790" s="18" t="str">
        <f>+IFERROR(VLOOKUP(Cursos[[#This Row],[Modelo correcto]],Modelos[[Modelo correcto]:[¿En línea?]],3,FALSE),"REVISAR")</f>
        <v>SÍ</v>
      </c>
      <c r="F11790" s="18" t="str">
        <f>+Cursos[[#This Row],[IS]]&amp;Cursos[[#This Row],[Modelo correcto]]</f>
        <v>PAULO CESAR MARTINEZ RODRIGUEZC13859</v>
      </c>
      <c r="G11790" s="18">
        <v>0</v>
      </c>
      <c r="H11790" s="19">
        <v>44013</v>
      </c>
      <c r="I11790" s="18" t="str">
        <f>+IFERROR(VLOOKUP(Cursos[[#This Row],[Modelo correcto]],Modelos[[Modelo correcto]:[Aplica para certificación]],4,FALSE),"REVISAR")</f>
        <v>NO</v>
      </c>
    </row>
    <row r="11791" spans="1:9" x14ac:dyDescent="0.25">
      <c r="A11791" s="144" t="s">
        <v>2774</v>
      </c>
      <c r="B11791">
        <v>1</v>
      </c>
      <c r="C11791" s="145" t="s">
        <v>252</v>
      </c>
      <c r="D11791" s="18" t="str">
        <f>+IFERROR(VLOOKUP(Cursos[[#This Row],[Modelo correcto]],Modelos[[Modelo correcto]:[¿En línea?]],2,FALSE),"REVISAR")</f>
        <v>XEROX</v>
      </c>
      <c r="E11791" s="18" t="str">
        <f>+IFERROR(VLOOKUP(Cursos[[#This Row],[Modelo correcto]],Modelos[[Modelo correcto]:[¿En línea?]],3,FALSE),"REVISAR")</f>
        <v>SÍ</v>
      </c>
      <c r="F11791" s="18" t="str">
        <f>+Cursos[[#This Row],[IS]]&amp;Cursos[[#This Row],[Modelo correcto]]</f>
        <v>PAULO CESAR MARTINEZ RODRIGUEZP6700LP</v>
      </c>
      <c r="G11791" s="18">
        <v>0</v>
      </c>
      <c r="H11791" s="19">
        <v>44013</v>
      </c>
      <c r="I11791" s="18" t="str">
        <f>+IFERROR(VLOOKUP(Cursos[[#This Row],[Modelo correcto]],Modelos[[Modelo correcto]:[Aplica para certificación]],4,FALSE),"REVISAR")</f>
        <v>NO</v>
      </c>
    </row>
    <row r="11792" spans="1:9" x14ac:dyDescent="0.25">
      <c r="A11792" s="144" t="s">
        <v>2774</v>
      </c>
      <c r="B11792">
        <v>1</v>
      </c>
      <c r="C11792" s="145" t="s">
        <v>1709</v>
      </c>
      <c r="D11792" s="18" t="str">
        <f>+IFERROR(VLOOKUP(Cursos[[#This Row],[Modelo correcto]],Modelos[[Modelo correcto]:[¿En línea?]],2,FALSE),"REVISAR")</f>
        <v>XEROX</v>
      </c>
      <c r="E11792" s="18" t="str">
        <f>+IFERROR(VLOOKUP(Cursos[[#This Row],[Modelo correcto]],Modelos[[Modelo correcto]:[¿En línea?]],3,FALSE),"REVISAR")</f>
        <v>SÍ</v>
      </c>
      <c r="F11792" s="18" t="str">
        <f>+Cursos[[#This Row],[IS]]&amp;Cursos[[#This Row],[Modelo correcto]]</f>
        <v>PAULO CESAR MARTINEZ RODRIGUEZC15213</v>
      </c>
      <c r="G11792" s="18">
        <v>0</v>
      </c>
      <c r="H11792" s="19">
        <v>44013</v>
      </c>
      <c r="I11792" s="18" t="str">
        <f>+IFERROR(VLOOKUP(Cursos[[#This Row],[Modelo correcto]],Modelos[[Modelo correcto]:[Aplica para certificación]],4,FALSE),"REVISAR")</f>
        <v>NO</v>
      </c>
    </row>
    <row r="11793" spans="1:20" x14ac:dyDescent="0.25">
      <c r="A11793" s="144" t="s">
        <v>2774</v>
      </c>
      <c r="B11793">
        <v>1</v>
      </c>
      <c r="C11793" s="145" t="s">
        <v>41</v>
      </c>
      <c r="D11793" s="18" t="str">
        <f>+IFERROR(VLOOKUP(Cursos[[#This Row],[Modelo correcto]],Modelos[[Modelo correcto]:[¿En línea?]],2,FALSE),"REVISAR")</f>
        <v>XEROX</v>
      </c>
      <c r="E11793" s="18" t="str">
        <f>+IFERROR(VLOOKUP(Cursos[[#This Row],[Modelo correcto]],Modelos[[Modelo correcto]:[¿En línea?]],3,FALSE),"REVISAR")</f>
        <v>SÍ</v>
      </c>
      <c r="F11793" s="18" t="str">
        <f>+Cursos[[#This Row],[IS]]&amp;Cursos[[#This Row],[Modelo correcto]]</f>
        <v>PAULO CESAR MARTINEZ RODRIGUEZWC79XTA</v>
      </c>
      <c r="G11793" s="18">
        <v>0</v>
      </c>
      <c r="H11793" s="19">
        <v>44013</v>
      </c>
      <c r="I11793" s="18" t="str">
        <f>+IFERROR(VLOOKUP(Cursos[[#This Row],[Modelo correcto]],Modelos[[Modelo correcto]:[Aplica para certificación]],4,FALSE),"REVISAR")</f>
        <v>NO</v>
      </c>
      <c r="T11793" s="144"/>
    </row>
    <row r="11794" spans="1:20" x14ac:dyDescent="0.25">
      <c r="A11794" s="144" t="s">
        <v>2774</v>
      </c>
      <c r="B11794">
        <v>1</v>
      </c>
      <c r="C11794" s="145" t="s">
        <v>71</v>
      </c>
      <c r="D11794" s="18" t="str">
        <f>+IFERROR(VLOOKUP(Cursos[[#This Row],[Modelo correcto]],Modelos[[Modelo correcto]:[¿En línea?]],2,FALSE),"REVISAR")</f>
        <v>XEROX</v>
      </c>
      <c r="E11794" s="18" t="str">
        <f>+IFERROR(VLOOKUP(Cursos[[#This Row],[Modelo correcto]],Modelos[[Modelo correcto]:[¿En línea?]],3,FALSE),"REVISAR")</f>
        <v>SÍ</v>
      </c>
      <c r="F11794" s="18" t="str">
        <f>+Cursos[[#This Row],[IS]]&amp;Cursos[[#This Row],[Modelo correcto]]</f>
        <v>PAULO CESAR MARTINEZ RODRIGUEZW7830LP</v>
      </c>
      <c r="G11794" s="18">
        <v>0</v>
      </c>
      <c r="H11794" s="19">
        <v>44013</v>
      </c>
      <c r="I11794" s="18" t="str">
        <f>+IFERROR(VLOOKUP(Cursos[[#This Row],[Modelo correcto]],Modelos[[Modelo correcto]:[Aplica para certificación]],4,FALSE),"REVISAR")</f>
        <v>NO</v>
      </c>
    </row>
    <row r="11795" spans="1:20" x14ac:dyDescent="0.25">
      <c r="A11795" s="144" t="s">
        <v>2774</v>
      </c>
      <c r="B11795">
        <v>1</v>
      </c>
      <c r="C11795" s="145" t="s">
        <v>17</v>
      </c>
      <c r="D11795" s="18" t="str">
        <f>+IFERROR(VLOOKUP(Cursos[[#This Row],[Modelo correcto]],Modelos[[Modelo correcto]:[¿En línea?]],2,FALSE),"REVISAR")</f>
        <v>XEROX</v>
      </c>
      <c r="E11795" s="18" t="str">
        <f>+IFERROR(VLOOKUP(Cursos[[#This Row],[Modelo correcto]],Modelos[[Modelo correcto]:[¿En línea?]],3,FALSE),"REVISAR")</f>
        <v>SÍ</v>
      </c>
      <c r="F11795" s="18" t="str">
        <f>+Cursos[[#This Row],[IS]]&amp;Cursos[[#This Row],[Modelo correcto]]</f>
        <v>PAULO CESAR MARTINEZ RODRIGUEZC14531</v>
      </c>
      <c r="G11795" s="18">
        <v>0</v>
      </c>
      <c r="H11795" s="19">
        <v>44013</v>
      </c>
      <c r="I11795" s="18" t="str">
        <f>+IFERROR(VLOOKUP(Cursos[[#This Row],[Modelo correcto]],Modelos[[Modelo correcto]:[Aplica para certificación]],4,FALSE),"REVISAR")</f>
        <v>NO</v>
      </c>
    </row>
    <row r="11796" spans="1:20" x14ac:dyDescent="0.25">
      <c r="A11796" s="144" t="s">
        <v>2774</v>
      </c>
      <c r="B11796">
        <v>1</v>
      </c>
      <c r="C11796" s="145" t="s">
        <v>158</v>
      </c>
      <c r="D11796" s="18" t="str">
        <f>+IFERROR(VLOOKUP(Cursos[[#This Row],[Modelo correcto]],Modelos[[Modelo correcto]:[¿En línea?]],2,FALSE),"REVISAR")</f>
        <v>XEROX</v>
      </c>
      <c r="E11796" s="18" t="str">
        <f>+IFERROR(VLOOKUP(Cursos[[#This Row],[Modelo correcto]],Modelos[[Modelo correcto]:[¿En línea?]],3,FALSE),"REVISAR")</f>
        <v>SÍ</v>
      </c>
      <c r="F11796" s="18" t="str">
        <f>+Cursos[[#This Row],[IS]]&amp;Cursos[[#This Row],[Modelo correcto]]</f>
        <v>PAULO CESAR MARTINEZ RODRIGUEZWC58XTA</v>
      </c>
      <c r="G11796" s="18">
        <v>0</v>
      </c>
      <c r="H11796" s="19">
        <v>44013</v>
      </c>
      <c r="I11796" s="18" t="str">
        <f>+IFERROR(VLOOKUP(Cursos[[#This Row],[Modelo correcto]],Modelos[[Modelo correcto]:[Aplica para certificación]],4,FALSE),"REVISAR")</f>
        <v>NO</v>
      </c>
    </row>
    <row r="11797" spans="1:20" x14ac:dyDescent="0.25">
      <c r="A11797" s="144" t="s">
        <v>2774</v>
      </c>
      <c r="B11797">
        <v>1</v>
      </c>
      <c r="C11797" s="145" t="s">
        <v>263</v>
      </c>
      <c r="D11797" s="18" t="str">
        <f>+IFERROR(VLOOKUP(Cursos[[#This Row],[Modelo correcto]],Modelos[[Modelo correcto]:[¿En línea?]],2,FALSE),"REVISAR")</f>
        <v>XEROX</v>
      </c>
      <c r="E11797" s="18" t="str">
        <f>+IFERROR(VLOOKUP(Cursos[[#This Row],[Modelo correcto]],Modelos[[Modelo correcto]:[¿En línea?]],3,FALSE),"REVISAR")</f>
        <v>SÍ</v>
      </c>
      <c r="F11797" s="18" t="str">
        <f>+Cursos[[#This Row],[IS]]&amp;Cursos[[#This Row],[Modelo correcto]]</f>
        <v>PAULO CESAR MARTINEZ RODRIGUEZVB70NTF</v>
      </c>
      <c r="G11797" s="18">
        <v>1</v>
      </c>
      <c r="H11797" s="19">
        <v>44013</v>
      </c>
      <c r="I11797" s="18" t="str">
        <f>+IFERROR(VLOOKUP(Cursos[[#This Row],[Modelo correcto]],Modelos[[Modelo correcto]:[Aplica para certificación]],4,FALSE),"REVISAR")</f>
        <v>SÍ</v>
      </c>
    </row>
    <row r="11798" spans="1:20" x14ac:dyDescent="0.25">
      <c r="A11798" s="144" t="s">
        <v>2774</v>
      </c>
      <c r="B11798">
        <v>1</v>
      </c>
      <c r="C11798" s="14" t="s">
        <v>2273</v>
      </c>
      <c r="D11798" s="18" t="str">
        <f>+IFERROR(VLOOKUP(Cursos[[#This Row],[Modelo correcto]],Modelos[[Modelo correcto]:[¿En línea?]],2,FALSE),"REVISAR")</f>
        <v>OKI</v>
      </c>
      <c r="E11798" s="145" t="str">
        <f>+IFERROR(VLOOKUP(Cursos[[#This Row],[Modelo correcto]],Modelos[[Modelo correcto]:[¿En línea?]],3,FALSE),"REVISAR")</f>
        <v>NO</v>
      </c>
      <c r="F11798" s="18" t="str">
        <f>+Cursos[[#This Row],[IS]]&amp;Cursos[[#This Row],[Modelo correcto]]</f>
        <v>PAULO CESAR MARTINEZ RODRIGUEZUso y manejo de equipos transfer. C832</v>
      </c>
      <c r="G11798" s="18">
        <v>1</v>
      </c>
      <c r="H11798" s="19">
        <v>44075</v>
      </c>
      <c r="I11798" s="18" t="str">
        <f>+IFERROR(VLOOKUP(Cursos[[#This Row],[Modelo correcto]],Modelos[[Modelo correcto]:[Aplica para certificación]],4,FALSE),"REVISAR")</f>
        <v>SÍ</v>
      </c>
    </row>
    <row r="11799" spans="1:20" x14ac:dyDescent="0.25">
      <c r="A11799" s="144" t="s">
        <v>2774</v>
      </c>
      <c r="B11799">
        <v>1</v>
      </c>
      <c r="C11799" s="145" t="s">
        <v>266</v>
      </c>
      <c r="D11799" s="18" t="str">
        <f>+IFERROR(VLOOKUP(Cursos[[#This Row],[Modelo correcto]],Modelos[[Modelo correcto]:[¿En línea?]],2,FALSE),"REVISAR")</f>
        <v>XEROX</v>
      </c>
      <c r="E11799" s="18" t="str">
        <f>+IFERROR(VLOOKUP(Cursos[[#This Row],[Modelo correcto]],Modelos[[Modelo correcto]:[¿En línea?]],3,FALSE),"REVISAR")</f>
        <v>SÍ</v>
      </c>
      <c r="F11799" s="18" t="str">
        <f>+Cursos[[#This Row],[IS]]&amp;Cursos[[#This Row],[Modelo correcto]]</f>
        <v>PAULO CESAR MARTINEZ RODRIGUEZVC70NTF</v>
      </c>
      <c r="G11799" s="18">
        <v>1</v>
      </c>
      <c r="H11799" s="19">
        <v>44013</v>
      </c>
      <c r="I11799" s="18" t="str">
        <f>+IFERROR(VLOOKUP(Cursos[[#This Row],[Modelo correcto]],Modelos[[Modelo correcto]:[Aplica para certificación]],4,FALSE),"REVISAR")</f>
        <v>SÍ</v>
      </c>
    </row>
    <row r="11800" spans="1:20" x14ac:dyDescent="0.25">
      <c r="A11800" s="144" t="s">
        <v>2772</v>
      </c>
      <c r="B11800" s="144">
        <v>1</v>
      </c>
      <c r="C11800" s="125" t="s">
        <v>1821</v>
      </c>
      <c r="D11800" s="18" t="str">
        <f>+IFERROR(VLOOKUP(Cursos[[#This Row],[Modelo correcto]],Modelos[[Modelo correcto]:[¿En línea?]],2,FALSE),"REVISAR")</f>
        <v>OKI</v>
      </c>
      <c r="E11800" s="18" t="str">
        <f>+IFERROR(VLOOKUP(Cursos[[#This Row],[Modelo correcto]],Modelos[[Modelo correcto]:[¿En línea?]],3,FALSE),"REVISAR")</f>
        <v>NO</v>
      </c>
      <c r="F11800" s="18" t="str">
        <f>+Cursos[[#This Row],[IS]]&amp;Cursos[[#This Row],[Modelo correcto]]</f>
        <v>PEDRO EDUARDO VALDIVIEZO AGUILARBreak&amp;Fix equipos ES5112, ES4172, ES516</v>
      </c>
      <c r="G11800" s="18">
        <v>1</v>
      </c>
      <c r="H11800" s="19">
        <v>44013</v>
      </c>
      <c r="I11800" s="18" t="str">
        <f>+IFERROR(VLOOKUP(Cursos[[#This Row],[Modelo correcto]],Modelos[[Modelo correcto]:[Aplica para certificación]],4,FALSE),"REVISAR")</f>
        <v>SÍ</v>
      </c>
    </row>
    <row r="11801" spans="1:20" x14ac:dyDescent="0.25">
      <c r="A11801" s="144" t="s">
        <v>2772</v>
      </c>
      <c r="B11801" s="144">
        <v>1</v>
      </c>
      <c r="C11801" s="145" t="s">
        <v>538</v>
      </c>
      <c r="D11801" s="18" t="str">
        <f>+IFERROR(VLOOKUP(Cursos[[#This Row],[Modelo correcto]],Modelos[[Modelo correcto]:[¿En línea?]],2,FALSE),"REVISAR")</f>
        <v>CANON</v>
      </c>
      <c r="E11801" s="18" t="str">
        <f>+IFERROR(VLOOKUP(Cursos[[#This Row],[Modelo correcto]],Modelos[[Modelo correcto]:[¿En línea?]],3,FALSE),"REVISAR")</f>
        <v>NO</v>
      </c>
      <c r="F11801" s="18" t="str">
        <f>+Cursos[[#This Row],[IS]]&amp;Cursos[[#This Row],[Modelo correcto]]</f>
        <v>PEDRO EDUARDO VALDIVIEZO AGUILARCONECTIVIDAD</v>
      </c>
      <c r="G11801" s="18">
        <v>1</v>
      </c>
      <c r="H11801" s="19">
        <v>43922</v>
      </c>
      <c r="I11801" s="18" t="str">
        <f>+IFERROR(VLOOKUP(Cursos[[#This Row],[Modelo correcto]],Modelos[[Modelo correcto]:[Aplica para certificación]],4,FALSE),"REVISAR")</f>
        <v>SÍ</v>
      </c>
    </row>
    <row r="11802" spans="1:20" x14ac:dyDescent="0.25">
      <c r="A11802" s="144" t="s">
        <v>2772</v>
      </c>
      <c r="B11802" s="144">
        <v>1</v>
      </c>
      <c r="C11802" s="145" t="s">
        <v>844</v>
      </c>
      <c r="D11802" s="18" t="str">
        <f>+IFERROR(VLOOKUP(Cursos[[#This Row],[Modelo correcto]],Modelos[[Modelo correcto]:[¿En línea?]],2,FALSE),"REVISAR")</f>
        <v>CANON</v>
      </c>
      <c r="E11802" s="18" t="str">
        <f>+IFERROR(VLOOKUP(Cursos[[#This Row],[Modelo correcto]],Modelos[[Modelo correcto]:[¿En línea?]],3,FALSE),"REVISAR")</f>
        <v>NO</v>
      </c>
      <c r="F11802" s="18" t="str">
        <f>+Cursos[[#This Row],[IS]]&amp;Cursos[[#This Row],[Modelo correcto]]</f>
        <v>PEDRO EDUARDO VALDIVIEZO AGUILARUniversal Send</v>
      </c>
      <c r="G11802" s="18">
        <v>1</v>
      </c>
      <c r="H11802" s="19">
        <v>43922</v>
      </c>
      <c r="I11802" s="18" t="str">
        <f>+IFERROR(VLOOKUP(Cursos[[#This Row],[Modelo correcto]],Modelos[[Modelo correcto]:[Aplica para certificación]],4,FALSE),"REVISAR")</f>
        <v>NO</v>
      </c>
    </row>
    <row r="11803" spans="1:20" x14ac:dyDescent="0.25">
      <c r="A11803" s="144" t="s">
        <v>2772</v>
      </c>
      <c r="B11803" s="144">
        <v>1</v>
      </c>
      <c r="C11803" s="145" t="s">
        <v>1423</v>
      </c>
      <c r="D11803" s="18" t="str">
        <f>+IFERROR(VLOOKUP(Cursos[[#This Row],[Modelo correcto]],Modelos[[Modelo correcto]:[¿En línea?]],2,FALSE),"REVISAR")</f>
        <v>LEXMARK</v>
      </c>
      <c r="E11803" s="18" t="str">
        <f>+IFERROR(VLOOKUP(Cursos[[#This Row],[Modelo correcto]],Modelos[[Modelo correcto]:[¿En línea?]],3,FALSE),"REVISAR")</f>
        <v>NO</v>
      </c>
      <c r="F11803" s="18" t="str">
        <f>+Cursos[[#This Row],[IS]]&amp;Cursos[[#This Row],[Modelo correcto]]</f>
        <v>PEDRO EDUARDO VALDIVIEZO AGUILARDevice &amp; Fleet Management</v>
      </c>
      <c r="G11803" s="18">
        <v>1</v>
      </c>
      <c r="H11803" s="19">
        <v>43952</v>
      </c>
      <c r="I11803" s="18" t="str">
        <f>+IFERROR(VLOOKUP(Cursos[[#This Row],[Modelo correcto]],Modelos[[Modelo correcto]:[Aplica para certificación]],4,FALSE),"REVISAR")</f>
        <v>SÍ</v>
      </c>
    </row>
    <row r="11804" spans="1:20" x14ac:dyDescent="0.25">
      <c r="A11804" s="144" t="s">
        <v>2772</v>
      </c>
      <c r="B11804" s="144">
        <v>1</v>
      </c>
      <c r="C11804" s="145" t="s">
        <v>1215</v>
      </c>
      <c r="D11804" s="18" t="str">
        <f>+IFERROR(VLOOKUP(Cursos[[#This Row],[Modelo correcto]],Modelos[[Modelo correcto]:[¿En línea?]],2,FALSE),"REVISAR")</f>
        <v>LEXMARK</v>
      </c>
      <c r="E11804" s="18" t="str">
        <f>+IFERROR(VLOOKUP(Cursos[[#This Row],[Modelo correcto]],Modelos[[Modelo correcto]:[¿En línea?]],3,FALSE),"REVISAR")</f>
        <v>NO</v>
      </c>
      <c r="F11804" s="18" t="str">
        <f>+Cursos[[#This Row],[IS]]&amp;Cursos[[#This Row],[Modelo correcto]]</f>
        <v>PEDRO EDUARDO VALDIVIEZO AGUILARFull Spectrum Security</v>
      </c>
      <c r="G11804" s="18">
        <v>1</v>
      </c>
      <c r="H11804" s="19">
        <v>43952</v>
      </c>
      <c r="I11804" s="18" t="str">
        <f>+IFERROR(VLOOKUP(Cursos[[#This Row],[Modelo correcto]],Modelos[[Modelo correcto]:[Aplica para certificación]],4,FALSE),"REVISAR")</f>
        <v>NO</v>
      </c>
    </row>
    <row r="11805" spans="1:20" x14ac:dyDescent="0.25">
      <c r="A11805" s="144" t="s">
        <v>2772</v>
      </c>
      <c r="B11805" s="144">
        <v>1</v>
      </c>
      <c r="C11805" s="145" t="s">
        <v>1215</v>
      </c>
      <c r="D11805" s="18" t="str">
        <f>+IFERROR(VLOOKUP(Cursos[[#This Row],[Modelo correcto]],Modelos[[Modelo correcto]:[¿En línea?]],2,FALSE),"REVISAR")</f>
        <v>LEXMARK</v>
      </c>
      <c r="E11805" s="18" t="str">
        <f>+IFERROR(VLOOKUP(Cursos[[#This Row],[Modelo correcto]],Modelos[[Modelo correcto]:[¿En línea?]],3,FALSE),"REVISAR")</f>
        <v>NO</v>
      </c>
      <c r="F11805" s="18" t="str">
        <f>+Cursos[[#This Row],[IS]]&amp;Cursos[[#This Row],[Modelo correcto]]</f>
        <v>PEDRO EDUARDO VALDIVIEZO AGUILARFull Spectrum Security</v>
      </c>
      <c r="G11805" s="18">
        <v>1</v>
      </c>
      <c r="H11805" s="19">
        <v>43952</v>
      </c>
      <c r="I11805" s="18" t="str">
        <f>+IFERROR(VLOOKUP(Cursos[[#This Row],[Modelo correcto]],Modelos[[Modelo correcto]:[Aplica para certificación]],4,FALSE),"REVISAR")</f>
        <v>NO</v>
      </c>
    </row>
    <row r="11806" spans="1:20" x14ac:dyDescent="0.25">
      <c r="A11806" s="144" t="s">
        <v>2772</v>
      </c>
      <c r="B11806" s="144">
        <v>1</v>
      </c>
      <c r="C11806" s="145" t="s">
        <v>1899</v>
      </c>
      <c r="D11806" s="18" t="str">
        <f>+IFERROR(VLOOKUP(Cursos[[#This Row],[Modelo correcto]],Modelos[[Modelo correcto]:[¿En línea?]],2,FALSE),"REVISAR")</f>
        <v>HP</v>
      </c>
      <c r="E11806" s="18" t="str">
        <f>+IFERROR(VLOOKUP(Cursos[[#This Row],[Modelo correcto]],Modelos[[Modelo correcto]:[¿En línea?]],3,FALSE),"REVISAR")</f>
        <v>NO</v>
      </c>
      <c r="F11806" s="18" t="str">
        <f>+Cursos[[#This Row],[IS]]&amp;Cursos[[#This Row],[Modelo correcto]]</f>
        <v>PEDRO EDUARDO VALDIVIEZO AGUILARESD - LIVE</v>
      </c>
      <c r="G11806" s="18">
        <v>1</v>
      </c>
      <c r="H11806" s="19">
        <v>44013</v>
      </c>
      <c r="I11806" s="18" t="str">
        <f>+IFERROR(VLOOKUP(Cursos[[#This Row],[Modelo correcto]],Modelos[[Modelo correcto]:[Aplica para certificación]],4,FALSE),"REVISAR")</f>
        <v>SÍ</v>
      </c>
    </row>
    <row r="11807" spans="1:20" x14ac:dyDescent="0.25">
      <c r="A11807" s="144" t="s">
        <v>2774</v>
      </c>
      <c r="B11807" s="144">
        <v>1</v>
      </c>
      <c r="C11807" s="145" t="s">
        <v>193</v>
      </c>
      <c r="D11807" s="18" t="str">
        <f>+IFERROR(VLOOKUP(Cursos[[#This Row],[Modelo correcto]],Modelos[[Modelo correcto]:[¿En línea?]],2,FALSE),"REVISAR")</f>
        <v>XEROX</v>
      </c>
      <c r="E11807" s="18" t="str">
        <f>+IFERROR(VLOOKUP(Cursos[[#This Row],[Modelo correcto]],Modelos[[Modelo correcto]:[¿En línea?]],3,FALSE),"REVISAR")</f>
        <v>SÍ</v>
      </c>
      <c r="F11807" s="18" t="str">
        <f>+Cursos[[#This Row],[IS]]&amp;Cursos[[#This Row],[Modelo correcto]]</f>
        <v>PAULO CESAR MARTINEZ RODRIGUEZC13065</v>
      </c>
      <c r="G11807" s="18">
        <v>0</v>
      </c>
      <c r="H11807" s="19">
        <v>44013</v>
      </c>
      <c r="I11807" s="18" t="str">
        <f>+IFERROR(VLOOKUP(Cursos[[#This Row],[Modelo correcto]],Modelos[[Modelo correcto]:[Aplica para certificación]],4,FALSE),"REVISAR")</f>
        <v>NO</v>
      </c>
    </row>
    <row r="11808" spans="1:20" x14ac:dyDescent="0.25">
      <c r="A11808" s="144" t="s">
        <v>2774</v>
      </c>
      <c r="B11808">
        <v>1</v>
      </c>
      <c r="C11808" s="145" t="s">
        <v>26</v>
      </c>
      <c r="D11808" s="18" t="str">
        <f>+IFERROR(VLOOKUP(Cursos[[#This Row],[Modelo correcto]],Modelos[[Modelo correcto]:[¿En línea?]],2,FALSE),"REVISAR")</f>
        <v>XEROX</v>
      </c>
      <c r="E11808" s="18" t="str">
        <f>+IFERROR(VLOOKUP(Cursos[[#This Row],[Modelo correcto]],Modelos[[Modelo correcto]:[¿En línea?]],3,FALSE),"REVISAR")</f>
        <v>SÍ</v>
      </c>
      <c r="F11808" s="18" t="str">
        <f>+Cursos[[#This Row],[IS]]&amp;Cursos[[#This Row],[Modelo correcto]]</f>
        <v>PAULO CESAR MARTINEZ RODRIGUEZC13064</v>
      </c>
      <c r="G11808" s="18">
        <v>0</v>
      </c>
      <c r="H11808" s="19">
        <v>44013</v>
      </c>
      <c r="I11808" s="18" t="str">
        <f>+IFERROR(VLOOKUP(Cursos[[#This Row],[Modelo correcto]],Modelos[[Modelo correcto]:[Aplica para certificación]],4,FALSE),"REVISAR")</f>
        <v>NO</v>
      </c>
    </row>
    <row r="11809" spans="1:20" x14ac:dyDescent="0.25">
      <c r="A11809" s="144" t="s">
        <v>2774</v>
      </c>
      <c r="B11809">
        <v>1</v>
      </c>
      <c r="C11809" s="145" t="s">
        <v>29</v>
      </c>
      <c r="D11809" s="18" t="str">
        <f>+IFERROR(VLOOKUP(Cursos[[#This Row],[Modelo correcto]],Modelos[[Modelo correcto]:[¿En línea?]],2,FALSE),"REVISAR")</f>
        <v>XEROX</v>
      </c>
      <c r="E11809" s="18" t="str">
        <f>+IFERROR(VLOOKUP(Cursos[[#This Row],[Modelo correcto]],Modelos[[Modelo correcto]:[¿En línea?]],3,FALSE),"REVISAR")</f>
        <v>SÍ</v>
      </c>
      <c r="F11809" s="18" t="str">
        <f>+Cursos[[#This Row],[IS]]&amp;Cursos[[#This Row],[Modelo correcto]]</f>
        <v>PAULO CESAR MARTINEZ RODRIGUEZW5024A</v>
      </c>
      <c r="G11809" s="18">
        <v>1</v>
      </c>
      <c r="H11809" s="19">
        <v>44044</v>
      </c>
      <c r="I11809" s="18" t="str">
        <f>+IFERROR(VLOOKUP(Cursos[[#This Row],[Modelo correcto]],Modelos[[Modelo correcto]:[Aplica para certificación]],4,FALSE),"REVISAR")</f>
        <v>SÍ</v>
      </c>
    </row>
    <row r="11810" spans="1:20" x14ac:dyDescent="0.25">
      <c r="A11810" s="144" t="s">
        <v>2774</v>
      </c>
      <c r="B11810" s="144">
        <v>1</v>
      </c>
      <c r="C11810" s="145" t="s">
        <v>141</v>
      </c>
      <c r="D11810" s="18" t="str">
        <f>+IFERROR(VLOOKUP(Cursos[[#This Row],[Modelo correcto]],Modelos[[Modelo correcto]:[¿En línea?]],2,FALSE),"REVISAR")</f>
        <v>XEROX</v>
      </c>
      <c r="E11810" s="18" t="str">
        <f>+IFERROR(VLOOKUP(Cursos[[#This Row],[Modelo correcto]],Modelos[[Modelo correcto]:[¿En línea?]],3,FALSE),"REVISAR")</f>
        <v>SÍ</v>
      </c>
      <c r="F11810" s="18" t="str">
        <f>+Cursos[[#This Row],[IS]]&amp;Cursos[[#This Row],[Modelo correcto]]</f>
        <v>PAULO CESAR MARTINEZ RODRIGUEZXB10TPS</v>
      </c>
      <c r="G11810" s="18">
        <v>1</v>
      </c>
      <c r="H11810" s="19">
        <v>44044</v>
      </c>
      <c r="I11810" s="18" t="str">
        <f>+IFERROR(VLOOKUP(Cursos[[#This Row],[Modelo correcto]],Modelos[[Modelo correcto]:[Aplica para certificación]],4,FALSE),"REVISAR")</f>
        <v>SÍ</v>
      </c>
    </row>
    <row r="11811" spans="1:20" x14ac:dyDescent="0.25">
      <c r="A11811" s="144" t="s">
        <v>2774</v>
      </c>
      <c r="B11811" s="144">
        <v>1</v>
      </c>
      <c r="C11811" s="145" t="s">
        <v>75</v>
      </c>
      <c r="D11811" s="18" t="str">
        <f>+IFERROR(VLOOKUP(Cursos[[#This Row],[Modelo correcto]],Modelos[[Modelo correcto]:[¿En línea?]],2,FALSE),"REVISAR")</f>
        <v>XEROX</v>
      </c>
      <c r="E11811" s="18" t="str">
        <f>+IFERROR(VLOOKUP(Cursos[[#This Row],[Modelo correcto]],Modelos[[Modelo correcto]:[¿En línea?]],3,FALSE),"REVISAR")</f>
        <v>SÍ</v>
      </c>
      <c r="F11811" s="18" t="str">
        <f>+Cursos[[#This Row],[IS]]&amp;Cursos[[#This Row],[Modelo correcto]]</f>
        <v>PAULO CESAR MARTINEZ RODRIGUEZXB21XTA</v>
      </c>
      <c r="G11811" s="18">
        <v>1</v>
      </c>
      <c r="H11811" s="19">
        <v>44044</v>
      </c>
      <c r="I11811" s="18" t="str">
        <f>+IFERROR(VLOOKUP(Cursos[[#This Row],[Modelo correcto]],Modelos[[Modelo correcto]:[Aplica para certificación]],4,FALSE),"REVISAR")</f>
        <v>SÍ</v>
      </c>
    </row>
    <row r="11812" spans="1:20" x14ac:dyDescent="0.25">
      <c r="A11812" s="144" t="s">
        <v>2774</v>
      </c>
      <c r="B11812" s="144">
        <v>1</v>
      </c>
      <c r="C11812" s="145" t="s">
        <v>1253</v>
      </c>
      <c r="D11812" s="18" t="str">
        <f>+IFERROR(VLOOKUP(Cursos[[#This Row],[Modelo correcto]],Modelos[[Modelo correcto]:[¿En línea?]],2,FALSE),"REVISAR")</f>
        <v>XEROX</v>
      </c>
      <c r="E11812" s="18" t="str">
        <f>+IFERROR(VLOOKUP(Cursos[[#This Row],[Modelo correcto]],Modelos[[Modelo correcto]:[¿En línea?]],3,FALSE),"REVISAR")</f>
        <v>SÍ</v>
      </c>
      <c r="F11812" s="18" t="str">
        <f>+Cursos[[#This Row],[IS]]&amp;Cursos[[#This Row],[Modelo correcto]]</f>
        <v>PAULO CESAR MARTINEZ RODRIGUEZGAINFIN</v>
      </c>
      <c r="G11812" s="18">
        <v>1</v>
      </c>
      <c r="H11812" s="19">
        <v>44044</v>
      </c>
      <c r="I11812" s="18" t="str">
        <f>+IFERROR(VLOOKUP(Cursos[[#This Row],[Modelo correcto]],Modelos[[Modelo correcto]:[Aplica para certificación]],4,FALSE),"REVISAR")</f>
        <v>SÍ</v>
      </c>
    </row>
    <row r="11813" spans="1:20" x14ac:dyDescent="0.25">
      <c r="A11813" s="144" t="s">
        <v>2774</v>
      </c>
      <c r="B11813" s="144">
        <v>1</v>
      </c>
      <c r="C11813" s="145" t="s">
        <v>238</v>
      </c>
      <c r="D11813" s="18" t="str">
        <f>+IFERROR(VLOOKUP(Cursos[[#This Row],[Modelo correcto]],Modelos[[Modelo correcto]:[¿En línea?]],2,FALSE),"REVISAR")</f>
        <v>XEROX</v>
      </c>
      <c r="E11813" s="18" t="str">
        <f>+IFERROR(VLOOKUP(Cursos[[#This Row],[Modelo correcto]],Modelos[[Modelo correcto]:[¿En línea?]],3,FALSE),"REVISAR")</f>
        <v>SÍ</v>
      </c>
      <c r="F11813" s="18" t="str">
        <f>+Cursos[[#This Row],[IS]]&amp;Cursos[[#This Row],[Modelo correcto]]</f>
        <v>PAULO CESAR MARTINEZ RODRIGUEZCKAKC17</v>
      </c>
      <c r="G11813" s="18">
        <v>1</v>
      </c>
      <c r="H11813" s="19">
        <v>44044</v>
      </c>
      <c r="I11813" s="18" t="str">
        <f>+IFERROR(VLOOKUP(Cursos[[#This Row],[Modelo correcto]],Modelos[[Modelo correcto]:[Aplica para certificación]],4,FALSE),"REVISAR")</f>
        <v>NO</v>
      </c>
    </row>
    <row r="11814" spans="1:20" x14ac:dyDescent="0.25">
      <c r="A11814" s="144" t="s">
        <v>2774</v>
      </c>
      <c r="B11814" s="144">
        <v>1</v>
      </c>
      <c r="C11814" s="145" t="s">
        <v>152</v>
      </c>
      <c r="D11814" s="18" t="str">
        <f>+IFERROR(VLOOKUP(Cursos[[#This Row],[Modelo correcto]],Modelos[[Modelo correcto]:[¿En línea?]],2,FALSE),"REVISAR")</f>
        <v>XEROX</v>
      </c>
      <c r="E11814" s="18" t="str">
        <f>+IFERROR(VLOOKUP(Cursos[[#This Row],[Modelo correcto]],Modelos[[Modelo correcto]:[¿En línea?]],3,FALSE),"REVISAR")</f>
        <v>SÍ</v>
      </c>
      <c r="F11814" s="18" t="str">
        <f>+Cursos[[#This Row],[IS]]&amp;Cursos[[#This Row],[Modelo correcto]]</f>
        <v>PAULO CESAR MARTINEZ RODRIGUEZC14481</v>
      </c>
      <c r="G11814" s="18">
        <v>0</v>
      </c>
      <c r="H11814" s="19">
        <v>44044</v>
      </c>
      <c r="I11814" s="18" t="str">
        <f>+IFERROR(VLOOKUP(Cursos[[#This Row],[Modelo correcto]],Modelos[[Modelo correcto]:[Aplica para certificación]],4,FALSE),"REVISAR")</f>
        <v>NO</v>
      </c>
    </row>
    <row r="11815" spans="1:20" x14ac:dyDescent="0.25">
      <c r="A11815" s="144" t="s">
        <v>2774</v>
      </c>
      <c r="B11815" s="144">
        <v>1</v>
      </c>
      <c r="C11815" s="145" t="s">
        <v>21</v>
      </c>
      <c r="D11815" s="18" t="str">
        <f>+IFERROR(VLOOKUP(Cursos[[#This Row],[Modelo correcto]],Modelos[[Modelo correcto]:[¿En línea?]],2,FALSE),"REVISAR")</f>
        <v>XEROX</v>
      </c>
      <c r="E11815" s="18" t="str">
        <f>+IFERROR(VLOOKUP(Cursos[[#This Row],[Modelo correcto]],Modelos[[Modelo correcto]:[¿En línea?]],3,FALSE),"REVISAR")</f>
        <v>SÍ</v>
      </c>
      <c r="F11815" s="18" t="str">
        <f>+Cursos[[#This Row],[IS]]&amp;Cursos[[#This Row],[Modelo correcto]]</f>
        <v>PAULO CESAR MARTINEZ RODRIGUEZC16401</v>
      </c>
      <c r="G11815" s="18">
        <v>0</v>
      </c>
      <c r="H11815" s="19">
        <v>44044</v>
      </c>
      <c r="I11815" s="18" t="str">
        <f>+IFERROR(VLOOKUP(Cursos[[#This Row],[Modelo correcto]],Modelos[[Modelo correcto]:[Aplica para certificación]],4,FALSE),"REVISAR")</f>
        <v>NO</v>
      </c>
    </row>
    <row r="11816" spans="1:20" x14ac:dyDescent="0.25">
      <c r="A11816" s="144" t="s">
        <v>2757</v>
      </c>
      <c r="B11816" s="144">
        <v>1</v>
      </c>
      <c r="C11816" s="145" t="s">
        <v>797</v>
      </c>
      <c r="D11816" s="18" t="str">
        <f>+IFERROR(VLOOKUP(Cursos[[#This Row],[Modelo correcto]],Modelos[[Modelo correcto]:[¿En línea?]],2,FALSE),"REVISAR")</f>
        <v>XEROX</v>
      </c>
      <c r="E11816" s="18" t="str">
        <f>+IFERROR(VLOOKUP(Cursos[[#This Row],[Modelo correcto]],Modelos[[Modelo correcto]:[¿En línea?]],3,FALSE),"REVISAR")</f>
        <v>NO</v>
      </c>
      <c r="F11816" s="18" t="str">
        <f>+Cursos[[#This Row],[IS]]&amp;Cursos[[#This Row],[Modelo correcto]]</f>
        <v>ALBERTO ANTONIO TENORIO ALVAREZWCP133</v>
      </c>
      <c r="G11816" s="18">
        <v>1</v>
      </c>
      <c r="H11816" s="18"/>
      <c r="I11816" s="18" t="str">
        <f>+IFERROR(VLOOKUP(Cursos[[#This Row],[Modelo correcto]],Modelos[[Modelo correcto]:[Aplica para certificación]],4,FALSE),"REVISAR")</f>
        <v>SÍ</v>
      </c>
    </row>
    <row r="11817" spans="1:20" x14ac:dyDescent="0.25">
      <c r="A11817" s="144" t="s">
        <v>2774</v>
      </c>
      <c r="B11817" s="144">
        <v>1</v>
      </c>
      <c r="C11817" s="145" t="s">
        <v>59</v>
      </c>
      <c r="D11817" s="18" t="str">
        <f>+IFERROR(VLOOKUP(Cursos[[#This Row],[Modelo correcto]],Modelos[[Modelo correcto]:[¿En línea?]],2,FALSE),"REVISAR")</f>
        <v>XEROX</v>
      </c>
      <c r="E11817" s="18" t="str">
        <f>+IFERROR(VLOOKUP(Cursos[[#This Row],[Modelo correcto]],Modelos[[Modelo correcto]:[¿En línea?]],3,FALSE),"REVISAR")</f>
        <v>SÍ</v>
      </c>
      <c r="F11817" s="18" t="str">
        <f>+Cursos[[#This Row],[IS]]&amp;Cursos[[#This Row],[Modelo correcto]]</f>
        <v>PAULO CESAR MARTINEZ RODRIGUEZWC53XTA</v>
      </c>
      <c r="G11817" s="18">
        <v>1</v>
      </c>
      <c r="H11817" s="19">
        <v>44044</v>
      </c>
      <c r="I11817" s="18" t="str">
        <f>+IFERROR(VLOOKUP(Cursos[[#This Row],[Modelo correcto]],Modelos[[Modelo correcto]:[Aplica para certificación]],4,FALSE),"REVISAR")</f>
        <v>NO</v>
      </c>
    </row>
    <row r="11818" spans="1:20" x14ac:dyDescent="0.25">
      <c r="A11818" s="144" t="s">
        <v>2774</v>
      </c>
      <c r="B11818" s="144">
        <v>1</v>
      </c>
      <c r="C11818" s="145" t="s">
        <v>1256</v>
      </c>
      <c r="D11818" s="18" t="str">
        <f>+IFERROR(VLOOKUP(Cursos[[#This Row],[Modelo correcto]],Modelos[[Modelo correcto]:[¿En línea?]],2,FALSE),"REVISAR")</f>
        <v>XEROX</v>
      </c>
      <c r="E11818" s="18" t="str">
        <f>+IFERROR(VLOOKUP(Cursos[[#This Row],[Modelo correcto]],Modelos[[Modelo correcto]:[¿En línea?]],3,FALSE),"REVISAR")</f>
        <v>SÍ</v>
      </c>
      <c r="F11818" s="18" t="str">
        <f>+Cursos[[#This Row],[IS]]&amp;Cursos[[#This Row],[Modelo correcto]]</f>
        <v>PAULO CESAR MARTINEZ RODRIGUEZGBOFFIN</v>
      </c>
      <c r="G11818" s="18">
        <v>1</v>
      </c>
      <c r="H11818" s="19">
        <v>44044</v>
      </c>
      <c r="I11818" s="18" t="str">
        <f>+IFERROR(VLOOKUP(Cursos[[#This Row],[Modelo correcto]],Modelos[[Modelo correcto]:[Aplica para certificación]],4,FALSE),"REVISAR")</f>
        <v>SÍ</v>
      </c>
    </row>
    <row r="11819" spans="1:20" x14ac:dyDescent="0.25">
      <c r="A11819" s="144" t="s">
        <v>2774</v>
      </c>
      <c r="B11819" s="144">
        <v>1</v>
      </c>
      <c r="C11819" s="145" t="s">
        <v>1243</v>
      </c>
      <c r="D11819" s="18" t="str">
        <f>+IFERROR(VLOOKUP(Cursos[[#This Row],[Modelo correcto]],Modelos[[Modelo correcto]:[¿En línea?]],2,FALSE),"REVISAR")</f>
        <v>XEROX</v>
      </c>
      <c r="E11819" s="18" t="str">
        <f>+IFERROR(VLOOKUP(Cursos[[#This Row],[Modelo correcto]],Modelos[[Modelo correcto]:[¿En línea?]],3,FALSE),"REVISAR")</f>
        <v>SÍ</v>
      </c>
      <c r="F11819" s="18" t="str">
        <f>+Cursos[[#This Row],[IS]]&amp;Cursos[[#This Row],[Modelo correcto]]</f>
        <v>PAULO CESAR MARTINEZ RODRIGUEZ3KHCF</v>
      </c>
      <c r="G11819" s="18">
        <v>1</v>
      </c>
      <c r="H11819" s="19">
        <v>44044</v>
      </c>
      <c r="I11819" s="18" t="str">
        <f>+IFERROR(VLOOKUP(Cursos[[#This Row],[Modelo correcto]],Modelos[[Modelo correcto]:[Aplica para certificación]],4,FALSE),"REVISAR")</f>
        <v>SÍ</v>
      </c>
    </row>
    <row r="11820" spans="1:20" x14ac:dyDescent="0.25">
      <c r="A11820" s="144" t="s">
        <v>2774</v>
      </c>
      <c r="B11820">
        <v>1</v>
      </c>
      <c r="C11820" s="145" t="s">
        <v>22</v>
      </c>
      <c r="D11820" s="18" t="str">
        <f>+IFERROR(VLOOKUP(Cursos[[#This Row],[Modelo correcto]],Modelos[[Modelo correcto]:[¿En línea?]],2,FALSE),"REVISAR")</f>
        <v>XEROX</v>
      </c>
      <c r="E11820" s="18" t="str">
        <f>+IFERROR(VLOOKUP(Cursos[[#This Row],[Modelo correcto]],Modelos[[Modelo correcto]:[¿En línea?]],3,FALSE),"REVISAR")</f>
        <v>SÍ</v>
      </c>
      <c r="F11820" s="18" t="str">
        <f>+Cursos[[#This Row],[IS]]&amp;Cursos[[#This Row],[Modelo correcto]]</f>
        <v>PAULO CESAR MARTINEZ RODRIGUEZCLA268</v>
      </c>
      <c r="G11820" s="18">
        <v>1</v>
      </c>
      <c r="H11820" s="19">
        <v>44044</v>
      </c>
      <c r="I11820" s="18" t="str">
        <f>+IFERROR(VLOOKUP(Cursos[[#This Row],[Modelo correcto]],Modelos[[Modelo correcto]:[Aplica para certificación]],4,FALSE),"REVISAR")</f>
        <v>NO</v>
      </c>
    </row>
    <row r="11821" spans="1:20" x14ac:dyDescent="0.25">
      <c r="A11821" s="144" t="s">
        <v>2774</v>
      </c>
      <c r="B11821" s="144">
        <v>1</v>
      </c>
      <c r="C11821" s="145" t="s">
        <v>31</v>
      </c>
      <c r="D11821" s="18" t="str">
        <f>+IFERROR(VLOOKUP(Cursos[[#This Row],[Modelo correcto]],Modelos[[Modelo correcto]:[¿En línea?]],2,FALSE),"REVISAR")</f>
        <v>XEROX</v>
      </c>
      <c r="E11821" s="18" t="str">
        <f>+IFERROR(VLOOKUP(Cursos[[#This Row],[Modelo correcto]],Modelos[[Modelo correcto]:[¿En línea?]],3,FALSE),"REVISAR")</f>
        <v>SÍ</v>
      </c>
      <c r="F11821" s="18" t="str">
        <f>+Cursos[[#This Row],[IS]]&amp;Cursos[[#This Row],[Modelo correcto]]</f>
        <v>PAULO CESAR MARTINEZ RODRIGUEZW6655LP</v>
      </c>
      <c r="G11821" s="18">
        <v>0</v>
      </c>
      <c r="H11821" s="19">
        <v>44044</v>
      </c>
      <c r="I11821" s="18" t="str">
        <f>+IFERROR(VLOOKUP(Cursos[[#This Row],[Modelo correcto]],Modelos[[Modelo correcto]:[Aplica para certificación]],4,FALSE),"REVISAR")</f>
        <v>NO</v>
      </c>
    </row>
    <row r="11822" spans="1:20" x14ac:dyDescent="0.25">
      <c r="A11822" s="144" t="s">
        <v>2774</v>
      </c>
      <c r="B11822" s="144">
        <v>1</v>
      </c>
      <c r="C11822" s="145" t="s">
        <v>285</v>
      </c>
      <c r="D11822" s="18" t="str">
        <f>+IFERROR(VLOOKUP(Cursos[[#This Row],[Modelo correcto]],Modelos[[Modelo correcto]:[¿En línea?]],2,FALSE),"REVISAR")</f>
        <v>XEROX</v>
      </c>
      <c r="E11822" s="18" t="str">
        <f>+IFERROR(VLOOKUP(Cursos[[#This Row],[Modelo correcto]],Modelos[[Modelo correcto]:[¿En línea?]],3,FALSE),"REVISAR")</f>
        <v>SÍ</v>
      </c>
      <c r="F11822" s="18" t="str">
        <f>+Cursos[[#This Row],[IS]]&amp;Cursos[[#This Row],[Modelo correcto]]</f>
        <v>PAULO CESAR MARTINEZ RODRIGUEZXB10NTF</v>
      </c>
      <c r="G11822" s="18">
        <v>0</v>
      </c>
      <c r="H11822" s="19">
        <v>44044</v>
      </c>
      <c r="I11822" s="18" t="str">
        <f>+IFERROR(VLOOKUP(Cursos[[#This Row],[Modelo correcto]],Modelos[[Modelo correcto]:[Aplica para certificación]],4,FALSE),"REVISAR")</f>
        <v>SÍ</v>
      </c>
    </row>
    <row r="11823" spans="1:20" x14ac:dyDescent="0.25">
      <c r="A11823" s="144" t="s">
        <v>2774</v>
      </c>
      <c r="B11823" s="144">
        <v>1</v>
      </c>
      <c r="C11823" s="145" t="s">
        <v>69</v>
      </c>
      <c r="D11823" s="18" t="str">
        <f>+IFERROR(VLOOKUP(Cursos[[#This Row],[Modelo correcto]],Modelos[[Modelo correcto]:[¿En línea?]],2,FALSE),"REVISAR")</f>
        <v>XEROX</v>
      </c>
      <c r="E11823" s="18" t="str">
        <f>+IFERROR(VLOOKUP(Cursos[[#This Row],[Modelo correcto]],Modelos[[Modelo correcto]:[¿En línea?]],3,FALSE),"REVISAR")</f>
        <v>SÍ</v>
      </c>
      <c r="F11823" s="18" t="str">
        <f>+Cursos[[#This Row],[IS]]&amp;Cursos[[#This Row],[Modelo correcto]]</f>
        <v>PAULO CESAR MARTINEZ RODRIGUEZW4265LP</v>
      </c>
      <c r="G11823" s="18">
        <v>0</v>
      </c>
      <c r="H11823" s="44">
        <v>44044</v>
      </c>
      <c r="I11823" s="18" t="str">
        <f>+IFERROR(VLOOKUP(Cursos[[#This Row],[Modelo correcto]],Modelos[[Modelo correcto]:[Aplica para certificación]],4,FALSE),"REVISAR")</f>
        <v>NO</v>
      </c>
    </row>
    <row r="11824" spans="1:20" x14ac:dyDescent="0.25">
      <c r="A11824" s="144" t="s">
        <v>2774</v>
      </c>
      <c r="B11824" s="144">
        <v>1</v>
      </c>
      <c r="C11824" s="145" t="s">
        <v>1688</v>
      </c>
      <c r="D11824" s="18" t="str">
        <f>+IFERROR(VLOOKUP(Cursos[[#This Row],[Modelo correcto]],Modelos[[Modelo correcto]:[¿En línea?]],2,FALSE),"REVISAR")</f>
        <v>XEROX</v>
      </c>
      <c r="E11824" s="18" t="str">
        <f>+IFERROR(VLOOKUP(Cursos[[#This Row],[Modelo correcto]],Modelos[[Modelo correcto]:[¿En línea?]],3,FALSE),"REVISAR")</f>
        <v>SÍ</v>
      </c>
      <c r="F11824" s="18" t="str">
        <f>+Cursos[[#This Row],[IS]]&amp;Cursos[[#This Row],[Modelo correcto]]</f>
        <v>PAULO CESAR MARTINEZ RODRIGUEZCKAKCV3</v>
      </c>
      <c r="G11824" s="18">
        <v>0</v>
      </c>
      <c r="H11824" s="19">
        <v>44044</v>
      </c>
      <c r="I11824" s="18" t="str">
        <f>+IFERROR(VLOOKUP(Cursos[[#This Row],[Modelo correcto]],Modelos[[Modelo correcto]:[Aplica para certificación]],4,FALSE),"REVISAR")</f>
        <v>NO</v>
      </c>
      <c r="T11824" s="144"/>
    </row>
    <row r="11825" spans="1:20" x14ac:dyDescent="0.25">
      <c r="A11825" s="144" t="s">
        <v>2774</v>
      </c>
      <c r="B11825" s="144">
        <v>1</v>
      </c>
      <c r="C11825" s="145" t="s">
        <v>185</v>
      </c>
      <c r="D11825" s="18" t="str">
        <f>+IFERROR(VLOOKUP(Cursos[[#This Row],[Modelo correcto]],Modelos[[Modelo correcto]:[¿En línea?]],2,FALSE),"REVISAR")</f>
        <v>XEROX</v>
      </c>
      <c r="E11825" s="18" t="str">
        <f>+IFERROR(VLOOKUP(Cursos[[#This Row],[Modelo correcto]],Modelos[[Modelo correcto]:[¿En línea?]],3,FALSE),"REVISAR")</f>
        <v>SÍ</v>
      </c>
      <c r="F11825" s="18" t="str">
        <f>+Cursos[[#This Row],[IS]]&amp;Cursos[[#This Row],[Modelo correcto]]</f>
        <v>PAULO CESAR MARTINEZ RODRIGUEZC13970</v>
      </c>
      <c r="G11825" s="18">
        <v>0</v>
      </c>
      <c r="H11825" s="19">
        <v>44044</v>
      </c>
      <c r="I11825" s="18" t="str">
        <f>+IFERROR(VLOOKUP(Cursos[[#This Row],[Modelo correcto]],Modelos[[Modelo correcto]:[Aplica para certificación]],4,FALSE),"REVISAR")</f>
        <v>NO</v>
      </c>
      <c r="T11825" s="144"/>
    </row>
    <row r="11826" spans="1:20" x14ac:dyDescent="0.25">
      <c r="A11826" s="144" t="s">
        <v>2774</v>
      </c>
      <c r="B11826" s="144">
        <v>1</v>
      </c>
      <c r="C11826" s="145" t="s">
        <v>1650</v>
      </c>
      <c r="D11826" s="18" t="str">
        <f>+IFERROR(VLOOKUP(Cursos[[#This Row],[Modelo correcto]],Modelos[[Modelo correcto]:[¿En línea?]],2,FALSE),"REVISAR")</f>
        <v>XEROX</v>
      </c>
      <c r="E11826" s="18" t="str">
        <f>+IFERROR(VLOOKUP(Cursos[[#This Row],[Modelo correcto]],Modelos[[Modelo correcto]:[¿En línea?]],3,FALSE),"REVISAR")</f>
        <v>SÍ</v>
      </c>
      <c r="F11826" s="18" t="str">
        <f>+Cursos[[#This Row],[IS]]&amp;Cursos[[#This Row],[Modelo correcto]]</f>
        <v>PAULO CESAR MARTINEZ RODRIGUEZAL20AKC</v>
      </c>
      <c r="G11826" s="18">
        <v>0</v>
      </c>
      <c r="H11826" s="19">
        <v>44044</v>
      </c>
      <c r="I11826" s="18" t="str">
        <f>+IFERROR(VLOOKUP(Cursos[[#This Row],[Modelo correcto]],Modelos[[Modelo correcto]:[Aplica para certificación]],4,FALSE),"REVISAR")</f>
        <v>NO</v>
      </c>
      <c r="T11826" s="144"/>
    </row>
    <row r="11827" spans="1:20" x14ac:dyDescent="0.25">
      <c r="A11827" s="144" t="s">
        <v>2774</v>
      </c>
      <c r="B11827">
        <v>1</v>
      </c>
      <c r="C11827" s="145" t="s">
        <v>2090</v>
      </c>
      <c r="D11827" s="18" t="str">
        <f>+IFERROR(VLOOKUP(Cursos[[#This Row],[Modelo correcto]],Modelos[[Modelo correcto]:[¿En línea?]],2,FALSE),"REVISAR")</f>
        <v>XEROX</v>
      </c>
      <c r="E11827" s="18" t="str">
        <f>+IFERROR(VLOOKUP(Cursos[[#This Row],[Modelo correcto]],Modelos[[Modelo correcto]:[¿En línea?]],3,FALSE),"REVISAR")</f>
        <v>SÍ</v>
      </c>
      <c r="F11827" s="18" t="str">
        <f>+Cursos[[#This Row],[IS]]&amp;Cursos[[#This Row],[Modelo correcto]]</f>
        <v>PAULO CESAR MARTINEZ RODRIGUEZOA2077</v>
      </c>
      <c r="G11827" s="18">
        <v>1</v>
      </c>
      <c r="H11827" s="19">
        <v>44044</v>
      </c>
      <c r="I11827" s="18" t="str">
        <f>+IFERROR(VLOOKUP(Cursos[[#This Row],[Modelo correcto]],Modelos[[Modelo correcto]:[Aplica para certificación]],4,FALSE),"REVISAR")</f>
        <v>NO</v>
      </c>
    </row>
    <row r="11828" spans="1:20" x14ac:dyDescent="0.25">
      <c r="A11828" s="144" t="s">
        <v>2774</v>
      </c>
      <c r="B11828" s="144">
        <v>1</v>
      </c>
      <c r="C11828" s="145" t="s">
        <v>150</v>
      </c>
      <c r="D11828" s="18" t="str">
        <f>+IFERROR(VLOOKUP(Cursos[[#This Row],[Modelo correcto]],Modelos[[Modelo correcto]:[¿En línea?]],2,FALSE),"REVISAR")</f>
        <v>XEROX</v>
      </c>
      <c r="E11828" s="18" t="str">
        <f>+IFERROR(VLOOKUP(Cursos[[#This Row],[Modelo correcto]],Modelos[[Modelo correcto]:[¿En línea?]],3,FALSE),"REVISAR")</f>
        <v>SÍ</v>
      </c>
      <c r="F11828" s="18" t="str">
        <f>+Cursos[[#This Row],[IS]]&amp;Cursos[[#This Row],[Modelo correcto]]</f>
        <v>PAULO CESAR MARTINEZ RODRIGUEZC13925</v>
      </c>
      <c r="G11828" s="18">
        <v>1</v>
      </c>
      <c r="H11828" s="19">
        <v>44044</v>
      </c>
      <c r="I11828" s="18" t="str">
        <f>+IFERROR(VLOOKUP(Cursos[[#This Row],[Modelo correcto]],Modelos[[Modelo correcto]:[Aplica para certificación]],4,FALSE),"REVISAR")</f>
        <v>SÍ</v>
      </c>
    </row>
    <row r="11829" spans="1:20" x14ac:dyDescent="0.25">
      <c r="A11829" s="144" t="s">
        <v>2774</v>
      </c>
      <c r="B11829" s="144">
        <v>1</v>
      </c>
      <c r="C11829" s="145" t="s">
        <v>39</v>
      </c>
      <c r="D11829" s="18" t="str">
        <f>+IFERROR(VLOOKUP(Cursos[[#This Row],[Modelo correcto]],Modelos[[Modelo correcto]:[¿En línea?]],2,FALSE),"REVISAR")</f>
        <v>XEROX</v>
      </c>
      <c r="E11829" s="18" t="str">
        <f>+IFERROR(VLOOKUP(Cursos[[#This Row],[Modelo correcto]],Modelos[[Modelo correcto]:[¿En línea?]],3,FALSE),"REVISAR")</f>
        <v>SÍ</v>
      </c>
      <c r="F11829" s="18" t="str">
        <f>+Cursos[[#This Row],[IS]]&amp;Cursos[[#This Row],[Modelo correcto]]</f>
        <v>PAULO CESAR MARTINEZ RODRIGUEZVC80NTF</v>
      </c>
      <c r="G11829" s="18">
        <v>1</v>
      </c>
      <c r="H11829" s="19">
        <v>44044</v>
      </c>
      <c r="I11829" s="18" t="str">
        <f>+IFERROR(VLOOKUP(Cursos[[#This Row],[Modelo correcto]],Modelos[[Modelo correcto]:[Aplica para certificación]],4,FALSE),"REVISAR")</f>
        <v>SÍ</v>
      </c>
    </row>
    <row r="11830" spans="1:20" x14ac:dyDescent="0.25">
      <c r="A11830" s="144" t="s">
        <v>2774</v>
      </c>
      <c r="B11830" s="144">
        <v>1</v>
      </c>
      <c r="C11830" s="145" t="s">
        <v>1351</v>
      </c>
      <c r="D11830" s="18" t="str">
        <f>+IFERROR(VLOOKUP(Cursos[[#This Row],[Modelo correcto]],Modelos[[Modelo correcto]:[¿En línea?]],2,FALSE),"REVISAR")</f>
        <v>XEROX</v>
      </c>
      <c r="E11830" s="18" t="str">
        <f>+IFERROR(VLOOKUP(Cursos[[#This Row],[Modelo correcto]],Modelos[[Modelo correcto]:[¿En línea?]],3,FALSE),"REVISAR")</f>
        <v>SÍ</v>
      </c>
      <c r="F11830" s="18" t="str">
        <f>+Cursos[[#This Row],[IS]]&amp;Cursos[[#This Row],[Modelo correcto]]</f>
        <v>PAULO CESAR MARTINEZ RODRIGUEZCK17M04A</v>
      </c>
      <c r="G11830" s="18">
        <v>0</v>
      </c>
      <c r="H11830" s="19">
        <v>44075</v>
      </c>
      <c r="I11830" s="18" t="str">
        <f>+IFERROR(VLOOKUP(Cursos[[#This Row],[Modelo correcto]],Modelos[[Modelo correcto]:[Aplica para certificación]],4,FALSE),"REVISAR")</f>
        <v>NO</v>
      </c>
    </row>
    <row r="11831" spans="1:20" x14ac:dyDescent="0.25">
      <c r="A11831" s="144" t="s">
        <v>2774</v>
      </c>
      <c r="B11831" s="144">
        <v>1</v>
      </c>
      <c r="C11831" s="145" t="s">
        <v>1545</v>
      </c>
      <c r="D11831" s="18" t="str">
        <f>+IFERROR(VLOOKUP(Cursos[[#This Row],[Modelo correcto]],Modelos[[Modelo correcto]:[¿En línea?]],2,FALSE),"REVISAR")</f>
        <v>XEROX</v>
      </c>
      <c r="E11831" s="145" t="str">
        <f>+IFERROR(VLOOKUP(Cursos[[#This Row],[Modelo correcto]],Modelos[[Modelo correcto]:[¿En línea?]],3,FALSE),"REVISAR")</f>
        <v>SÍ</v>
      </c>
      <c r="F11831" s="18" t="str">
        <f>+Cursos[[#This Row],[IS]]&amp;Cursos[[#This Row],[Modelo correcto]]</f>
        <v>PAULO CESAR MARTINEZ RODRIGUEZAL15AKC</v>
      </c>
      <c r="G11831" s="18">
        <v>1</v>
      </c>
      <c r="H11831" s="19">
        <v>44075</v>
      </c>
      <c r="I11831" s="18" t="str">
        <f>+IFERROR(VLOOKUP(Cursos[[#This Row],[Modelo correcto]],Modelos[[Modelo correcto]:[Aplica para certificación]],4,FALSE),"REVISAR")</f>
        <v>NO</v>
      </c>
    </row>
    <row r="11832" spans="1:20" x14ac:dyDescent="0.25">
      <c r="A11832" s="144" t="s">
        <v>2774</v>
      </c>
      <c r="B11832">
        <v>1</v>
      </c>
      <c r="C11832" s="145" t="s">
        <v>102</v>
      </c>
      <c r="D11832" s="18" t="str">
        <f>+IFERROR(VLOOKUP(Cursos[[#This Row],[Modelo correcto]],Modelos[[Modelo correcto]:[¿En línea?]],2,FALSE),"REVISAR")</f>
        <v>XEROX</v>
      </c>
      <c r="E11832" s="145" t="str">
        <f>+IFERROR(VLOOKUP(Cursos[[#This Row],[Modelo correcto]],Modelos[[Modelo correcto]:[¿En línea?]],3,FALSE),"REVISAR")</f>
        <v>SÍ</v>
      </c>
      <c r="F11832" s="18" t="str">
        <f>+Cursos[[#This Row],[IS]]&amp;Cursos[[#This Row],[Modelo correcto]]</f>
        <v>PAULO CESAR MARTINEZ RODRIGUEZCK17M01</v>
      </c>
      <c r="G11832" s="18">
        <v>0</v>
      </c>
      <c r="H11832" s="19">
        <v>44075</v>
      </c>
      <c r="I11832" s="18" t="str">
        <f>+IFERROR(VLOOKUP(Cursos[[#This Row],[Modelo correcto]],Modelos[[Modelo correcto]:[Aplica para certificación]],4,FALSE),"REVISAR")</f>
        <v>NO</v>
      </c>
    </row>
    <row r="11833" spans="1:20" x14ac:dyDescent="0.25">
      <c r="A11833" s="144" t="s">
        <v>2774</v>
      </c>
      <c r="B11833">
        <v>1</v>
      </c>
      <c r="C11833" s="145" t="s">
        <v>1698</v>
      </c>
      <c r="D11833" s="18" t="str">
        <f>+IFERROR(VLOOKUP(Cursos[[#This Row],[Modelo correcto]],Modelos[[Modelo correcto]:[¿En línea?]],2,FALSE),"REVISAR")</f>
        <v>XEROX</v>
      </c>
      <c r="E11833" s="145" t="str">
        <f>+IFERROR(VLOOKUP(Cursos[[#This Row],[Modelo correcto]],Modelos[[Modelo correcto]:[¿En línea?]],3,FALSE),"REVISAR")</f>
        <v>SÍ</v>
      </c>
      <c r="F11833" s="18" t="str">
        <f>+Cursos[[#This Row],[IS]]&amp;Cursos[[#This Row],[Modelo correcto]]</f>
        <v>PAULO CESAR MARTINEZ RODRIGUEZE16M07</v>
      </c>
      <c r="G11833" s="18">
        <v>0</v>
      </c>
      <c r="H11833" s="19">
        <v>44075</v>
      </c>
      <c r="I11833" s="18" t="str">
        <f>+IFERROR(VLOOKUP(Cursos[[#This Row],[Modelo correcto]],Modelos[[Modelo correcto]:[Aplica para certificación]],4,FALSE),"REVISAR")</f>
        <v>NO</v>
      </c>
    </row>
    <row r="11834" spans="1:20" x14ac:dyDescent="0.25">
      <c r="A11834" s="144" t="s">
        <v>2774</v>
      </c>
      <c r="B11834">
        <v>1</v>
      </c>
      <c r="C11834" s="145" t="s">
        <v>80</v>
      </c>
      <c r="D11834" s="18" t="str">
        <f>+IFERROR(VLOOKUP(Cursos[[#This Row],[Modelo correcto]],Modelos[[Modelo correcto]:[¿En línea?]],2,FALSE),"REVISAR")</f>
        <v>XEROX</v>
      </c>
      <c r="E11834" s="145" t="str">
        <f>+IFERROR(VLOOKUP(Cursos[[#This Row],[Modelo correcto]],Modelos[[Modelo correcto]:[¿En línea?]],3,FALSE),"REVISAR")</f>
        <v>SÍ</v>
      </c>
      <c r="F11834" s="18" t="str">
        <f>+Cursos[[#This Row],[IS]]&amp;Cursos[[#This Row],[Modelo correcto]]</f>
        <v>PAULO CESAR MARTINEZ RODRIGUEZCK17M14</v>
      </c>
      <c r="G11834" s="18">
        <v>0</v>
      </c>
      <c r="H11834" s="19">
        <v>44075</v>
      </c>
      <c r="I11834" s="18" t="str">
        <f>+IFERROR(VLOOKUP(Cursos[[#This Row],[Modelo correcto]],Modelos[[Modelo correcto]:[Aplica para certificación]],4,FALSE),"REVISAR")</f>
        <v>NO</v>
      </c>
    </row>
    <row r="11835" spans="1:20" x14ac:dyDescent="0.25">
      <c r="A11835" s="144" t="s">
        <v>2759</v>
      </c>
      <c r="B11835">
        <v>1</v>
      </c>
      <c r="C11835" s="145" t="s">
        <v>150</v>
      </c>
      <c r="D11835" s="18" t="str">
        <f>+IFERROR(VLOOKUP(Cursos[[#This Row],[Modelo correcto]],Modelos[[Modelo correcto]:[¿En línea?]],2,FALSE),"REVISAR")</f>
        <v>XEROX</v>
      </c>
      <c r="E11835" s="18"/>
      <c r="F11835" s="18" t="str">
        <f>+Cursos[[#This Row],[IS]]&amp;Cursos[[#This Row],[Modelo correcto]]</f>
        <v>SAMUEL CHAVEZ PEDRAZAC13925</v>
      </c>
      <c r="G11835" s="18"/>
      <c r="H11835" s="18"/>
      <c r="I11835" s="18" t="str">
        <f>+IFERROR(VLOOKUP(Cursos[[#This Row],[Modelo correcto]],Modelos[[Modelo correcto]:[Aplica para certificación]],4,FALSE),"REVISAR")</f>
        <v>SÍ</v>
      </c>
    </row>
    <row r="11836" spans="1:20" x14ac:dyDescent="0.25">
      <c r="A11836" s="144" t="s">
        <v>2774</v>
      </c>
      <c r="B11836">
        <v>1</v>
      </c>
      <c r="C11836" s="145" t="s">
        <v>171</v>
      </c>
      <c r="D11836" s="18" t="str">
        <f>+IFERROR(VLOOKUP(Cursos[[#This Row],[Modelo correcto]],Modelos[[Modelo correcto]:[¿En línea?]],2,FALSE),"REVISAR")</f>
        <v>XEROX</v>
      </c>
      <c r="E11836" s="145" t="str">
        <f>+IFERROR(VLOOKUP(Cursos[[#This Row],[Modelo correcto]],Modelos[[Modelo correcto]:[¿En línea?]],3,FALSE),"REVISAR")</f>
        <v>SÍ</v>
      </c>
      <c r="F11836" s="18" t="str">
        <f>+Cursos[[#This Row],[IS]]&amp;Cursos[[#This Row],[Modelo correcto]]</f>
        <v>PAULO CESAR MARTINEZ RODRIGUEZE16M10</v>
      </c>
      <c r="G11836" s="18">
        <v>0</v>
      </c>
      <c r="H11836" s="19">
        <v>44075</v>
      </c>
      <c r="I11836" s="18" t="str">
        <f>+IFERROR(VLOOKUP(Cursos[[#This Row],[Modelo correcto]],Modelos[[Modelo correcto]:[Aplica para certificación]],4,FALSE),"REVISAR")</f>
        <v>NO</v>
      </c>
      <c r="T11836" s="144"/>
    </row>
    <row r="11837" spans="1:20" x14ac:dyDescent="0.25">
      <c r="A11837" s="144" t="s">
        <v>2774</v>
      </c>
      <c r="B11837">
        <v>1</v>
      </c>
      <c r="C11837" s="145" t="s">
        <v>300</v>
      </c>
      <c r="D11837" s="18" t="str">
        <f>+IFERROR(VLOOKUP(Cursos[[#This Row],[Modelo correcto]],Modelos[[Modelo correcto]:[¿En línea?]],2,FALSE),"REVISAR")</f>
        <v>XEROX</v>
      </c>
      <c r="E11837" s="145" t="str">
        <f>+IFERROR(VLOOKUP(Cursos[[#This Row],[Modelo correcto]],Modelos[[Modelo correcto]:[¿En línea?]],3,FALSE),"REVISAR")</f>
        <v>SÍ</v>
      </c>
      <c r="F11837" s="18" t="str">
        <f>+Cursos[[#This Row],[IS]]&amp;Cursos[[#This Row],[Modelo correcto]]</f>
        <v>PAULO CESAR MARTINEZ RODRIGUEZCK17M04</v>
      </c>
      <c r="G11837" s="18">
        <v>0</v>
      </c>
      <c r="H11837" s="19">
        <v>44075</v>
      </c>
      <c r="I11837" s="18" t="str">
        <f>+IFERROR(VLOOKUP(Cursos[[#This Row],[Modelo correcto]],Modelos[[Modelo correcto]:[Aplica para certificación]],4,FALSE),"REVISAR")</f>
        <v>NO</v>
      </c>
      <c r="T11837" s="144"/>
    </row>
    <row r="11838" spans="1:20" x14ac:dyDescent="0.25">
      <c r="A11838" s="144" t="s">
        <v>2774</v>
      </c>
      <c r="B11838">
        <v>1</v>
      </c>
      <c r="C11838" s="145" t="s">
        <v>94</v>
      </c>
      <c r="D11838" s="18" t="str">
        <f>+IFERROR(VLOOKUP(Cursos[[#This Row],[Modelo correcto]],Modelos[[Modelo correcto]:[¿En línea?]],2,FALSE),"REVISAR")</f>
        <v>XEROX</v>
      </c>
      <c r="E11838" s="145" t="str">
        <f>+IFERROR(VLOOKUP(Cursos[[#This Row],[Modelo correcto]],Modelos[[Modelo correcto]:[¿En línea?]],3,FALSE),"REVISAR")</f>
        <v>SÍ</v>
      </c>
      <c r="F11838" s="18" t="str">
        <f>+Cursos[[#This Row],[IS]]&amp;Cursos[[#This Row],[Modelo correcto]]</f>
        <v>PAULO CESAR MARTINEZ RODRIGUEZE16M06</v>
      </c>
      <c r="G11838" s="18">
        <v>0</v>
      </c>
      <c r="H11838" s="19">
        <v>44075</v>
      </c>
      <c r="I11838" s="18" t="str">
        <f>+IFERROR(VLOOKUP(Cursos[[#This Row],[Modelo correcto]],Modelos[[Modelo correcto]:[Aplica para certificación]],4,FALSE),"REVISAR")</f>
        <v>NO</v>
      </c>
    </row>
    <row r="11839" spans="1:20" x14ac:dyDescent="0.25">
      <c r="A11839" s="144" t="s">
        <v>2774</v>
      </c>
      <c r="B11839">
        <v>1</v>
      </c>
      <c r="C11839" s="145" t="s">
        <v>2167</v>
      </c>
      <c r="D11839" s="18" t="str">
        <f>+IFERROR(VLOOKUP(Cursos[[#This Row],[Modelo correcto]],Modelos[[Modelo correcto]:[¿En línea?]],2,FALSE),"REVISAR")</f>
        <v>XEROX</v>
      </c>
      <c r="E11839" s="145" t="str">
        <f>+IFERROR(VLOOKUP(Cursos[[#This Row],[Modelo correcto]],Modelos[[Modelo correcto]:[¿En línea?]],3,FALSE),"REVISAR")</f>
        <v>SÍ</v>
      </c>
      <c r="F11839" s="18" t="str">
        <f>+Cursos[[#This Row],[IS]]&amp;Cursos[[#This Row],[Modelo correcto]]</f>
        <v>PAULO CESAR MARTINEZ RODRIGUEZck17m09</v>
      </c>
      <c r="G11839" s="18">
        <v>0</v>
      </c>
      <c r="H11839" s="19">
        <v>44075</v>
      </c>
      <c r="I11839" s="18" t="str">
        <f>+IFERROR(VLOOKUP(Cursos[[#This Row],[Modelo correcto]],Modelos[[Modelo correcto]:[Aplica para certificación]],4,FALSE),"REVISAR")</f>
        <v>NO</v>
      </c>
    </row>
    <row r="11840" spans="1:20" x14ac:dyDescent="0.25">
      <c r="A11840" s="144" t="s">
        <v>2774</v>
      </c>
      <c r="B11840">
        <v>1</v>
      </c>
      <c r="C11840" s="145" t="s">
        <v>177</v>
      </c>
      <c r="D11840" s="18" t="str">
        <f>+IFERROR(VLOOKUP(Cursos[[#This Row],[Modelo correcto]],Modelos[[Modelo correcto]:[¿En línea?]],2,FALSE),"REVISAR")</f>
        <v>XEROX</v>
      </c>
      <c r="E11840" s="145" t="str">
        <f>+IFERROR(VLOOKUP(Cursos[[#This Row],[Modelo correcto]],Modelos[[Modelo correcto]:[¿En línea?]],3,FALSE),"REVISAR")</f>
        <v>SÍ</v>
      </c>
      <c r="F11840" s="18" t="str">
        <f>+Cursos[[#This Row],[IS]]&amp;Cursos[[#This Row],[Modelo correcto]]</f>
        <v>PAULO CESAR MARTINEZ RODRIGUEZCK17M02</v>
      </c>
      <c r="G11840" s="18">
        <v>0</v>
      </c>
      <c r="H11840" s="19">
        <v>44075</v>
      </c>
      <c r="I11840" s="18" t="str">
        <f>+IFERROR(VLOOKUP(Cursos[[#This Row],[Modelo correcto]],Modelos[[Modelo correcto]:[Aplica para certificación]],4,FALSE),"REVISAR")</f>
        <v>NO</v>
      </c>
    </row>
    <row r="11841" spans="1:20" x14ac:dyDescent="0.25">
      <c r="A11841" s="144" t="s">
        <v>2774</v>
      </c>
      <c r="B11841">
        <v>1</v>
      </c>
      <c r="C11841" s="145" t="s">
        <v>1292</v>
      </c>
      <c r="D11841" s="18" t="str">
        <f>+IFERROR(VLOOKUP(Cursos[[#This Row],[Modelo correcto]],Modelos[[Modelo correcto]:[¿En línea?]],2,FALSE),"REVISAR")</f>
        <v>XEROX</v>
      </c>
      <c r="E11841" s="145" t="str">
        <f>+IFERROR(VLOOKUP(Cursos[[#This Row],[Modelo correcto]],Modelos[[Modelo correcto]:[¿En línea?]],3,FALSE),"REVISAR")</f>
        <v>SÍ</v>
      </c>
      <c r="F11841" s="18" t="str">
        <f>+Cursos[[#This Row],[IS]]&amp;Cursos[[#This Row],[Modelo correcto]]</f>
        <v>PAULO CESAR MARTINEZ RODRIGUEZCK17M05A</v>
      </c>
      <c r="G11841" s="18">
        <v>1</v>
      </c>
      <c r="H11841" s="19">
        <v>44075</v>
      </c>
      <c r="I11841" s="18" t="str">
        <f>+IFERROR(VLOOKUP(Cursos[[#This Row],[Modelo correcto]],Modelos[[Modelo correcto]:[Aplica para certificación]],4,FALSE),"REVISAR")</f>
        <v>NO</v>
      </c>
    </row>
    <row r="11842" spans="1:20" x14ac:dyDescent="0.25">
      <c r="A11842" s="144" t="s">
        <v>2772</v>
      </c>
      <c r="B11842">
        <v>1</v>
      </c>
      <c r="C11842" s="145" t="s">
        <v>1170</v>
      </c>
      <c r="D11842" s="18" t="str">
        <f>+IFERROR(VLOOKUP(Cursos[[#This Row],[Modelo correcto]],Modelos[[Modelo correcto]:[¿En línea?]],2,FALSE),"REVISAR")</f>
        <v>CANON</v>
      </c>
      <c r="E11842" s="18" t="str">
        <f>+IFERROR(VLOOKUP(Cursos[[#This Row],[Modelo correcto]],Modelos[[Modelo correcto]:[¿En línea?]],3,FALSE),"REVISAR")</f>
        <v>SÍ</v>
      </c>
      <c r="F11842" s="18" t="str">
        <f>+Cursos[[#This Row],[IS]]&amp;Cursos[[#This Row],[Modelo correcto]]</f>
        <v>PEDRO EDUARDO VALDIVIEZO AGUILARBásico Eq. Color</v>
      </c>
      <c r="G11842" s="18">
        <v>1</v>
      </c>
      <c r="H11842" s="19">
        <v>43891</v>
      </c>
      <c r="I11842" s="18" t="str">
        <f>+IFERROR(VLOOKUP(Cursos[[#This Row],[Modelo correcto]],Modelos[[Modelo correcto]:[Aplica para certificación]],4,FALSE),"REVISAR")</f>
        <v>SÍ</v>
      </c>
    </row>
    <row r="11843" spans="1:20" x14ac:dyDescent="0.25">
      <c r="A11843" s="144" t="s">
        <v>2772</v>
      </c>
      <c r="B11843">
        <v>1</v>
      </c>
      <c r="C11843" s="63" t="s">
        <v>759</v>
      </c>
      <c r="D11843" s="18" t="str">
        <f>+IFERROR(VLOOKUP(Cursos[[#This Row],[Modelo correcto]],Modelos[[Modelo correcto]:[¿En línea?]],2,FALSE),"REVISAR")</f>
        <v>CANON</v>
      </c>
      <c r="E11843" s="18" t="str">
        <f>+IFERROR(VLOOKUP(Cursos[[#This Row],[Modelo correcto]],Modelos[[Modelo correcto]:[¿En línea?]],3,FALSE),"REVISAR")</f>
        <v>SÍ</v>
      </c>
      <c r="F11843" s="18" t="str">
        <f>+Cursos[[#This Row],[IS]]&amp;Cursos[[#This Row],[Modelo correcto]]</f>
        <v>PEDRO EDUARDO VALDIVIEZO AGUILARBásico Eq. Dig. B&amp;W</v>
      </c>
      <c r="G11843" s="18">
        <v>1</v>
      </c>
      <c r="H11843" s="19">
        <v>43862</v>
      </c>
      <c r="I11843" s="18" t="str">
        <f>+IFERROR(VLOOKUP(Cursos[[#This Row],[Modelo correcto]],Modelos[[Modelo correcto]:[Aplica para certificación]],4,FALSE),"REVISAR")</f>
        <v>SÍ</v>
      </c>
    </row>
    <row r="11844" spans="1:20" x14ac:dyDescent="0.25">
      <c r="A11844" s="144" t="s">
        <v>2772</v>
      </c>
      <c r="B11844">
        <v>1</v>
      </c>
      <c r="C11844" s="145" t="s">
        <v>757</v>
      </c>
      <c r="D11844" s="18" t="str">
        <f>+IFERROR(VLOOKUP(Cursos[[#This Row],[Modelo correcto]],Modelos[[Modelo correcto]:[¿En línea?]],2,FALSE),"REVISAR")</f>
        <v>CANON</v>
      </c>
      <c r="E11844" s="18" t="str">
        <f>+IFERROR(VLOOKUP(Cursos[[#This Row],[Modelo correcto]],Modelos[[Modelo correcto]:[¿En línea?]],3,FALSE),"REVISAR")</f>
        <v>SÍ</v>
      </c>
      <c r="F11844" s="18" t="str">
        <f>+Cursos[[#This Row],[IS]]&amp;Cursos[[#This Row],[Modelo correcto]]</f>
        <v>PEDRO EDUARDO VALDIVIEZO AGUILARBásico imagePROGRAF</v>
      </c>
      <c r="G11844" s="18">
        <v>1</v>
      </c>
      <c r="H11844" s="19">
        <v>43891</v>
      </c>
      <c r="I11844" s="18" t="str">
        <f>+IFERROR(VLOOKUP(Cursos[[#This Row],[Modelo correcto]],Modelos[[Modelo correcto]:[Aplica para certificación]],4,FALSE),"REVISAR")</f>
        <v>SÍ</v>
      </c>
    </row>
    <row r="11845" spans="1:20" x14ac:dyDescent="0.25">
      <c r="A11845" s="144" t="s">
        <v>2772</v>
      </c>
      <c r="B11845">
        <v>1</v>
      </c>
      <c r="C11845" s="85" t="s">
        <v>870</v>
      </c>
      <c r="D11845" s="18" t="str">
        <f>+IFERROR(VLOOKUP(Cursos[[#This Row],[Modelo correcto]],Modelos[[Modelo correcto]:[¿En línea?]],2,FALSE),"REVISAR")</f>
        <v>CANON</v>
      </c>
      <c r="E11845" s="18" t="str">
        <f>+IFERROR(VLOOKUP(Cursos[[#This Row],[Modelo correcto]],Modelos[[Modelo correcto]:[¿En línea?]],3,FALSE),"REVISAR")</f>
        <v>SÍ</v>
      </c>
      <c r="F11845" s="18" t="str">
        <f>+Cursos[[#This Row],[IS]]&amp;Cursos[[#This Row],[Modelo correcto]]</f>
        <v>PEDRO EDUARDO VALDIVIEZO AGUILARDRG2140</v>
      </c>
      <c r="G11845" s="18">
        <v>1</v>
      </c>
      <c r="H11845" s="19">
        <v>43891</v>
      </c>
      <c r="I11845" s="18" t="str">
        <f>+IFERROR(VLOOKUP(Cursos[[#This Row],[Modelo correcto]],Modelos[[Modelo correcto]:[Aplica para certificación]],4,FALSE),"REVISAR")</f>
        <v>SÍ</v>
      </c>
    </row>
    <row r="11846" spans="1:20" x14ac:dyDescent="0.25">
      <c r="A11846" s="144" t="s">
        <v>2772</v>
      </c>
      <c r="B11846">
        <v>1</v>
      </c>
      <c r="C11846" s="85" t="s">
        <v>551</v>
      </c>
      <c r="D11846" s="18" t="str">
        <f>+IFERROR(VLOOKUP(Cursos[[#This Row],[Modelo correcto]],Modelos[[Modelo correcto]:[¿En línea?]],2,FALSE),"REVISAR")</f>
        <v>CANON</v>
      </c>
      <c r="E11846" s="18" t="str">
        <f>+IFERROR(VLOOKUP(Cursos[[#This Row],[Modelo correcto]],Modelos[[Modelo correcto]:[¿En línea?]],3,FALSE),"REVISAR")</f>
        <v>SÍ</v>
      </c>
      <c r="F11846" s="18" t="str">
        <f>+Cursos[[#This Row],[IS]]&amp;Cursos[[#This Row],[Modelo correcto]]</f>
        <v>PEDRO EDUARDO VALDIVIEZO AGUILARIPF PRO</v>
      </c>
      <c r="G11846" s="18">
        <v>1</v>
      </c>
      <c r="H11846" s="19">
        <v>43891</v>
      </c>
      <c r="I11846" s="18" t="str">
        <f>+IFERROR(VLOOKUP(Cursos[[#This Row],[Modelo correcto]],Modelos[[Modelo correcto]:[Aplica para certificación]],4,FALSE),"REVISAR")</f>
        <v>SÍ</v>
      </c>
    </row>
    <row r="11847" spans="1:20" x14ac:dyDescent="0.25">
      <c r="A11847" s="144" t="s">
        <v>2772</v>
      </c>
      <c r="B11847">
        <v>1</v>
      </c>
      <c r="C11847" s="64" t="s">
        <v>753</v>
      </c>
      <c r="D11847" s="18" t="str">
        <f>+IFERROR(VLOOKUP(Cursos[[#This Row],[Modelo correcto]],Modelos[[Modelo correcto]:[¿En línea?]],2,FALSE),"REVISAR")</f>
        <v>CANON</v>
      </c>
      <c r="E11847" s="18" t="str">
        <f>+IFERROR(VLOOKUP(Cursos[[#This Row],[Modelo correcto]],Modelos[[Modelo correcto]:[¿En línea?]],3,FALSE),"REVISAR")</f>
        <v>SÍ</v>
      </c>
      <c r="F11847" s="18" t="str">
        <f>+Cursos[[#This Row],[IS]]&amp;Cursos[[#This Row],[Modelo correcto]]</f>
        <v>PEDRO EDUARDO VALDIVIEZO AGUILARIR 1643</v>
      </c>
      <c r="G11847" s="18">
        <v>1</v>
      </c>
      <c r="H11847" s="19">
        <v>43862</v>
      </c>
      <c r="I11847" s="18" t="str">
        <f>+IFERROR(VLOOKUP(Cursos[[#This Row],[Modelo correcto]],Modelos[[Modelo correcto]:[Aplica para certificación]],4,FALSE),"REVISAR")</f>
        <v>SÍ</v>
      </c>
    </row>
    <row r="11848" spans="1:20" x14ac:dyDescent="0.25">
      <c r="A11848" s="144" t="s">
        <v>2772</v>
      </c>
      <c r="B11848">
        <v>1</v>
      </c>
      <c r="C11848" s="85" t="s">
        <v>449</v>
      </c>
      <c r="D11848" s="18" t="str">
        <f>+IFERROR(VLOOKUP(Cursos[[#This Row],[Modelo correcto]],Modelos[[Modelo correcto]:[¿En línea?]],2,FALSE),"REVISAR")</f>
        <v>CANON</v>
      </c>
      <c r="E11848" s="18" t="str">
        <f>+IFERROR(VLOOKUP(Cursos[[#This Row],[Modelo correcto]],Modelos[[Modelo correcto]:[¿En línea?]],3,FALSE),"REVISAR")</f>
        <v>SÍ</v>
      </c>
      <c r="F11848" s="18" t="str">
        <f>+Cursos[[#This Row],[IS]]&amp;Cursos[[#This Row],[Modelo correcto]]</f>
        <v>PEDRO EDUARDO VALDIVIEZO AGUILARIR1435</v>
      </c>
      <c r="G11848" s="18">
        <v>1</v>
      </c>
      <c r="H11848" s="19">
        <v>43862</v>
      </c>
      <c r="I11848" s="18" t="str">
        <f>+IFERROR(VLOOKUP(Cursos[[#This Row],[Modelo correcto]],Modelos[[Modelo correcto]:[Aplica para certificación]],4,FALSE),"REVISAR")</f>
        <v>SÍ</v>
      </c>
    </row>
    <row r="11849" spans="1:20" x14ac:dyDescent="0.25">
      <c r="A11849" s="144" t="s">
        <v>2772</v>
      </c>
      <c r="B11849">
        <v>1</v>
      </c>
      <c r="C11849" s="85" t="s">
        <v>1097</v>
      </c>
      <c r="D11849" s="18" t="str">
        <f>+IFERROR(VLOOKUP(Cursos[[#This Row],[Modelo correcto]],Modelos[[Modelo correcto]:[¿En línea?]],2,FALSE),"REVISAR")</f>
        <v>CANON</v>
      </c>
      <c r="E11849" s="18" t="str">
        <f>+IFERROR(VLOOKUP(Cursos[[#This Row],[Modelo correcto]],Modelos[[Modelo correcto]:[¿En línea?]],3,FALSE),"REVISAR")</f>
        <v>SÍ</v>
      </c>
      <c r="F11849" s="18" t="str">
        <f>+Cursos[[#This Row],[IS]]&amp;Cursos[[#This Row],[Modelo correcto]]</f>
        <v>PEDRO EDUARDO VALDIVIEZO AGUILARIR2630</v>
      </c>
      <c r="G11849" s="18">
        <v>1</v>
      </c>
      <c r="H11849" s="19">
        <v>43891</v>
      </c>
      <c r="I11849" s="18" t="str">
        <f>+IFERROR(VLOOKUP(Cursos[[#This Row],[Modelo correcto]],Modelos[[Modelo correcto]:[Aplica para certificación]],4,FALSE),"REVISAR")</f>
        <v>SÍ</v>
      </c>
    </row>
    <row r="11850" spans="1:20" x14ac:dyDescent="0.25">
      <c r="A11850" s="144" t="s">
        <v>2772</v>
      </c>
      <c r="B11850">
        <v>1</v>
      </c>
      <c r="C11850" s="85" t="s">
        <v>1098</v>
      </c>
      <c r="D11850" s="18" t="str">
        <f>+IFERROR(VLOOKUP(Cursos[[#This Row],[Modelo correcto]],Modelos[[Modelo correcto]:[¿En línea?]],2,FALSE),"REVISAR")</f>
        <v>CANON</v>
      </c>
      <c r="E11850" s="18" t="str">
        <f>+IFERROR(VLOOKUP(Cursos[[#This Row],[Modelo correcto]],Modelos[[Modelo correcto]:[¿En línea?]],3,FALSE),"REVISAR")</f>
        <v>SÍ</v>
      </c>
      <c r="F11850" s="18" t="str">
        <f>+Cursos[[#This Row],[IS]]&amp;Cursos[[#This Row],[Modelo correcto]]</f>
        <v>PEDRO EDUARDO VALDIVIEZO AGUILARIRAC475</v>
      </c>
      <c r="G11850" s="18">
        <v>1</v>
      </c>
      <c r="H11850" s="19">
        <v>43891</v>
      </c>
      <c r="I11850" s="18" t="str">
        <f>+IFERROR(VLOOKUP(Cursos[[#This Row],[Modelo correcto]],Modelos[[Modelo correcto]:[Aplica para certificación]],4,FALSE),"REVISAR")</f>
        <v>SÍ</v>
      </c>
    </row>
    <row r="11851" spans="1:20" x14ac:dyDescent="0.25">
      <c r="A11851" s="144" t="s">
        <v>2772</v>
      </c>
      <c r="B11851">
        <v>1</v>
      </c>
      <c r="C11851" s="64" t="s">
        <v>854</v>
      </c>
      <c r="D11851" s="18" t="str">
        <f>+IFERROR(VLOOKUP(Cursos[[#This Row],[Modelo correcto]],Modelos[[Modelo correcto]:[¿En línea?]],2,FALSE),"REVISAR")</f>
        <v>CANON</v>
      </c>
      <c r="E11851" s="18" t="str">
        <f>+IFERROR(VLOOKUP(Cursos[[#This Row],[Modelo correcto]],Modelos[[Modelo correcto]:[¿En línea?]],3,FALSE),"REVISAR")</f>
        <v>SÍ</v>
      </c>
      <c r="F11851" s="18" t="str">
        <f>+Cursos[[#This Row],[IS]]&amp;Cursos[[#This Row],[Modelo correcto]]</f>
        <v>PEDRO EDUARDO VALDIVIEZO AGUILARIRC1335</v>
      </c>
      <c r="G11851" s="18">
        <v>1</v>
      </c>
      <c r="H11851" s="19">
        <v>43922</v>
      </c>
      <c r="I11851" s="18" t="str">
        <f>+IFERROR(VLOOKUP(Cursos[[#This Row],[Modelo correcto]],Modelos[[Modelo correcto]:[Aplica para certificación]],4,FALSE),"REVISAR")</f>
        <v>NO</v>
      </c>
    </row>
    <row r="11852" spans="1:20" x14ac:dyDescent="0.25">
      <c r="A11852" s="144" t="s">
        <v>2772</v>
      </c>
      <c r="B11852">
        <v>1</v>
      </c>
      <c r="C11852" s="64" t="s">
        <v>1157</v>
      </c>
      <c r="D11852" s="18" t="str">
        <f>+IFERROR(VLOOKUP(Cursos[[#This Row],[Modelo correcto]],Modelos[[Modelo correcto]:[¿En línea?]],2,FALSE),"REVISAR")</f>
        <v>CANON</v>
      </c>
      <c r="E11852" s="18" t="str">
        <f>+IFERROR(VLOOKUP(Cursos[[#This Row],[Modelo correcto]],Modelos[[Modelo correcto]:[¿En línea?]],3,FALSE),"REVISAR")</f>
        <v>SÍ</v>
      </c>
      <c r="F11852" s="18" t="str">
        <f>+Cursos[[#This Row],[IS]]&amp;Cursos[[#This Row],[Modelo correcto]]</f>
        <v>PEDRO EDUARDO VALDIVIEZO AGUILARIRC355</v>
      </c>
      <c r="G11852" s="18">
        <v>1</v>
      </c>
      <c r="H11852" s="19">
        <v>43922</v>
      </c>
      <c r="I11852" s="18" t="str">
        <f>+IFERROR(VLOOKUP(Cursos[[#This Row],[Modelo correcto]],Modelos[[Modelo correcto]:[Aplica para certificación]],4,FALSE),"REVISAR")</f>
        <v>SÍ</v>
      </c>
      <c r="T11852" s="144"/>
    </row>
    <row r="11853" spans="1:20" x14ac:dyDescent="0.25">
      <c r="A11853" s="144" t="s">
        <v>2772</v>
      </c>
      <c r="B11853" s="4">
        <v>1</v>
      </c>
      <c r="C11853" s="64" t="s">
        <v>1002</v>
      </c>
      <c r="D11853" s="62" t="str">
        <f>+IFERROR(VLOOKUP(Cursos[[#This Row],[Modelo correcto]],Modelos[[Modelo correcto]:[¿En línea?]],2,FALSE),"REVISAR")</f>
        <v>CANON</v>
      </c>
      <c r="E11853" s="62" t="str">
        <f>+IFERROR(VLOOKUP(Cursos[[#This Row],[Modelo correcto]],Modelos[[Modelo correcto]:[¿En línea?]],3,FALSE),"REVISAR")</f>
        <v>SÍ</v>
      </c>
      <c r="F11853" s="18" t="str">
        <f>+Cursos[[#This Row],[IS]]&amp;Cursos[[#This Row],[Modelo correcto]]</f>
        <v>PEDRO EDUARDO VALDIVIEZO AGUILARLBP350</v>
      </c>
      <c r="G11853" s="18">
        <v>1</v>
      </c>
      <c r="H11853" s="19">
        <v>43922</v>
      </c>
      <c r="I11853" s="62" t="str">
        <f>+IFERROR(VLOOKUP(Cursos[[#This Row],[Modelo correcto]],Modelos[[Modelo correcto]:[Aplica para certificación]],4,FALSE),"REVISAR")</f>
        <v>NO</v>
      </c>
    </row>
    <row r="11854" spans="1:20" x14ac:dyDescent="0.25">
      <c r="A11854" s="144" t="s">
        <v>2772</v>
      </c>
      <c r="B11854">
        <v>1</v>
      </c>
      <c r="C11854" s="64" t="s">
        <v>1165</v>
      </c>
      <c r="D11854" s="18" t="str">
        <f>+IFERROR(VLOOKUP(Cursos[[#This Row],[Modelo correcto]],Modelos[[Modelo correcto]:[¿En línea?]],2,FALSE),"REVISAR")</f>
        <v>CANON</v>
      </c>
      <c r="E11854" s="18" t="str">
        <f>+IFERROR(VLOOKUP(Cursos[[#This Row],[Modelo correcto]],Modelos[[Modelo correcto]:[¿En línea?]],3,FALSE),"REVISAR")</f>
        <v>SÍ</v>
      </c>
      <c r="F11854" s="18" t="str">
        <f>+Cursos[[#This Row],[IS]]&amp;Cursos[[#This Row],[Modelo correcto]]</f>
        <v>PEDRO EDUARDO VALDIVIEZO AGUILARLBP664C</v>
      </c>
      <c r="G11854" s="18">
        <v>1</v>
      </c>
      <c r="H11854" s="19">
        <v>43922</v>
      </c>
      <c r="I11854" s="18" t="str">
        <f>+IFERROR(VLOOKUP(Cursos[[#This Row],[Modelo correcto]],Modelos[[Modelo correcto]:[Aplica para certificación]],4,FALSE),"REVISAR")</f>
        <v>NO</v>
      </c>
    </row>
    <row r="11855" spans="1:20" x14ac:dyDescent="0.25">
      <c r="A11855" s="144" t="s">
        <v>2772</v>
      </c>
      <c r="B11855">
        <v>1</v>
      </c>
      <c r="C11855" s="85" t="s">
        <v>756</v>
      </c>
      <c r="D11855" s="18" t="str">
        <f>+IFERROR(VLOOKUP(Cursos[[#This Row],[Modelo correcto]],Modelos[[Modelo correcto]:[¿En línea?]],2,FALSE),"REVISAR")</f>
        <v>CANON</v>
      </c>
      <c r="E11855" s="18" t="str">
        <f>+IFERROR(VLOOKUP(Cursos[[#This Row],[Modelo correcto]],Modelos[[Modelo correcto]:[¿En línea?]],3,FALSE),"REVISAR")</f>
        <v>SÍ</v>
      </c>
      <c r="F11855" s="18" t="str">
        <f>+Cursos[[#This Row],[IS]]&amp;Cursos[[#This Row],[Modelo correcto]]</f>
        <v>PEDRO EDUARDO VALDIVIEZO AGUILARPrincipios básicos de escáner</v>
      </c>
      <c r="G11855" s="18">
        <v>1</v>
      </c>
      <c r="H11855" s="19">
        <v>43891</v>
      </c>
      <c r="I11855" s="18" t="str">
        <f>+IFERROR(VLOOKUP(Cursos[[#This Row],[Modelo correcto]],Modelos[[Modelo correcto]:[Aplica para certificación]],4,FALSE),"REVISAR")</f>
        <v>SÍ</v>
      </c>
    </row>
    <row r="11856" spans="1:20" x14ac:dyDescent="0.25">
      <c r="A11856" s="144" t="s">
        <v>2772</v>
      </c>
      <c r="B11856">
        <v>1</v>
      </c>
      <c r="C11856" s="145" t="s">
        <v>502</v>
      </c>
      <c r="D11856" s="18" t="str">
        <f>+IFERROR(VLOOKUP(Cursos[[#This Row],[Modelo correcto]],Modelos[[Modelo correcto]:[¿En línea?]],2,FALSE),"REVISAR")</f>
        <v>CANON</v>
      </c>
      <c r="E11856" s="18" t="str">
        <f>+IFERROR(VLOOKUP(Cursos[[#This Row],[Modelo correcto]],Modelos[[Modelo correcto]:[¿En línea?]],3,FALSE),"REVISAR")</f>
        <v>SÍ</v>
      </c>
      <c r="F11856" s="18" t="str">
        <f>+Cursos[[#This Row],[IS]]&amp;Cursos[[#This Row],[Modelo correcto]]</f>
        <v>PEDRO EDUARDO VALDIVIEZO AGUILARIRA 6500/8500</v>
      </c>
      <c r="G11856" s="18">
        <v>1</v>
      </c>
      <c r="H11856" s="19">
        <v>43952</v>
      </c>
      <c r="I11856" s="18" t="str">
        <f>+IFERROR(VLOOKUP(Cursos[[#This Row],[Modelo correcto]],Modelos[[Modelo correcto]:[Aplica para certificación]],4,FALSE),"REVISAR")</f>
        <v>NO</v>
      </c>
    </row>
    <row r="11857" spans="1:9" x14ac:dyDescent="0.25">
      <c r="A11857" s="144" t="s">
        <v>2772</v>
      </c>
      <c r="B11857" s="144">
        <v>1</v>
      </c>
      <c r="C11857" s="145" t="s">
        <v>528</v>
      </c>
      <c r="D11857" s="18" t="str">
        <f>+IFERROR(VLOOKUP(Cursos[[#This Row],[Modelo correcto]],Modelos[[Modelo correcto]:[¿En línea?]],2,FALSE),"REVISAR")</f>
        <v>CANON</v>
      </c>
      <c r="E11857" s="18" t="str">
        <f>+IFERROR(VLOOKUP(Cursos[[#This Row],[Modelo correcto]],Modelos[[Modelo correcto]:[¿En línea?]],3,FALSE),"REVISAR")</f>
        <v>SÍ</v>
      </c>
      <c r="F11857" s="18" t="str">
        <f>+Cursos[[#This Row],[IS]]&amp;Cursos[[#This Row],[Modelo correcto]]</f>
        <v>PEDRO EDUARDO VALDIVIEZO AGUILARIRA4500</v>
      </c>
      <c r="G11857" s="18">
        <v>1</v>
      </c>
      <c r="H11857" s="19">
        <v>43952</v>
      </c>
      <c r="I11857" s="18" t="str">
        <f>+IFERROR(VLOOKUP(Cursos[[#This Row],[Modelo correcto]],Modelos[[Modelo correcto]:[Aplica para certificación]],4,FALSE),"REVISAR")</f>
        <v>NO</v>
      </c>
    </row>
    <row r="11858" spans="1:9" x14ac:dyDescent="0.25">
      <c r="A11858" s="144" t="s">
        <v>2772</v>
      </c>
      <c r="B11858" s="144">
        <v>1</v>
      </c>
      <c r="C11858" s="145" t="s">
        <v>1239</v>
      </c>
      <c r="D11858" s="18" t="str">
        <f>+IFERROR(VLOOKUP(Cursos[[#This Row],[Modelo correcto]],Modelos[[Modelo correcto]:[¿En línea?]],2,FALSE),"REVISAR")</f>
        <v>CANON</v>
      </c>
      <c r="E11858" s="18" t="str">
        <f>+IFERROR(VLOOKUP(Cursos[[#This Row],[Modelo correcto]],Modelos[[Modelo correcto]:[¿En línea?]],3,FALSE),"REVISAR")</f>
        <v>SÍ</v>
      </c>
      <c r="F11858" s="18" t="str">
        <f>+Cursos[[#This Row],[IS]]&amp;Cursos[[#This Row],[Modelo correcto]]</f>
        <v>PEDRO EDUARDO VALDIVIEZO AGUILARIRAC3500</v>
      </c>
      <c r="G11858" s="18">
        <v>1</v>
      </c>
      <c r="H11858" s="19">
        <v>43952</v>
      </c>
      <c r="I11858" s="18" t="str">
        <f>+IFERROR(VLOOKUP(Cursos[[#This Row],[Modelo correcto]],Modelos[[Modelo correcto]:[Aplica para certificación]],4,FALSE),"REVISAR")</f>
        <v>SÍ</v>
      </c>
    </row>
    <row r="11859" spans="1:9" x14ac:dyDescent="0.25">
      <c r="A11859" s="144" t="s">
        <v>2772</v>
      </c>
      <c r="B11859" s="144">
        <v>1</v>
      </c>
      <c r="C11859" s="34" t="s">
        <v>1240</v>
      </c>
      <c r="D11859" s="18" t="str">
        <f>+IFERROR(VLOOKUP(Cursos[[#This Row],[Modelo correcto]],Modelos[[Modelo correcto]:[¿En línea?]],2,FALSE),"REVISAR")</f>
        <v>CANON</v>
      </c>
      <c r="E11859" s="18" t="str">
        <f>+IFERROR(VLOOKUP(Cursos[[#This Row],[Modelo correcto]],Modelos[[Modelo correcto]:[¿En línea?]],3,FALSE),"REVISAR")</f>
        <v>SÍ</v>
      </c>
      <c r="F11859" s="18" t="str">
        <f>+Cursos[[#This Row],[IS]]&amp;Cursos[[#This Row],[Modelo correcto]]</f>
        <v>PEDRO EDUARDO VALDIVIEZO AGUILARIRAC5500</v>
      </c>
      <c r="G11859" s="18">
        <v>1</v>
      </c>
      <c r="H11859" s="19">
        <v>43952</v>
      </c>
      <c r="I11859" s="18" t="str">
        <f>+IFERROR(VLOOKUP(Cursos[[#This Row],[Modelo correcto]],Modelos[[Modelo correcto]:[Aplica para certificación]],4,FALSE),"REVISAR")</f>
        <v>SÍ</v>
      </c>
    </row>
    <row r="11860" spans="1:9" x14ac:dyDescent="0.25">
      <c r="A11860" s="144" t="s">
        <v>2772</v>
      </c>
      <c r="B11860" s="144">
        <v>1</v>
      </c>
      <c r="C11860" s="145" t="s">
        <v>52</v>
      </c>
      <c r="D11860" s="18" t="str">
        <f>+IFERROR(VLOOKUP(Cursos[[#This Row],[Modelo correcto]],Modelos[[Modelo correcto]:[¿En línea?]],2,FALSE),"REVISAR")</f>
        <v>XEROX</v>
      </c>
      <c r="E11860" s="18" t="str">
        <f>+IFERROR(VLOOKUP(Cursos[[#This Row],[Modelo correcto]],Modelos[[Modelo correcto]:[¿En línea?]],3,FALSE),"REVISAR")</f>
        <v>SÍ</v>
      </c>
      <c r="F11860" s="18" t="str">
        <f>+Cursos[[#This Row],[IS]]&amp;Cursos[[#This Row],[Modelo correcto]]</f>
        <v>PEDRO EDUARDO VALDIVIEZO AGUILAROS2048</v>
      </c>
      <c r="G11860" s="18">
        <v>1</v>
      </c>
      <c r="H11860" s="19">
        <v>43952</v>
      </c>
      <c r="I11860" s="18" t="str">
        <f>+IFERROR(VLOOKUP(Cursos[[#This Row],[Modelo correcto]],Modelos[[Modelo correcto]:[Aplica para certificación]],4,FALSE),"REVISAR")</f>
        <v>NO</v>
      </c>
    </row>
    <row r="11861" spans="1:9" x14ac:dyDescent="0.25">
      <c r="A11861" s="144" t="s">
        <v>2772</v>
      </c>
      <c r="B11861" s="144">
        <v>1</v>
      </c>
      <c r="C11861" s="145" t="s">
        <v>137</v>
      </c>
      <c r="D11861" s="18" t="str">
        <f>+IFERROR(VLOOKUP(Cursos[[#This Row],[Modelo correcto]],Modelos[[Modelo correcto]:[¿En línea?]],2,FALSE),"REVISAR")</f>
        <v>XEROX</v>
      </c>
      <c r="E11861" s="18" t="str">
        <f>+IFERROR(VLOOKUP(Cursos[[#This Row],[Modelo correcto]],Modelos[[Modelo correcto]:[¿En línea?]],3,FALSE),"REVISAR")</f>
        <v>SÍ</v>
      </c>
      <c r="F11861" s="18" t="str">
        <f>+Cursos[[#This Row],[IS]]&amp;Cursos[[#This Row],[Modelo correcto]]</f>
        <v>PEDRO EDUARDO VALDIVIEZO AGUILARW4265XT</v>
      </c>
      <c r="G11861" s="18">
        <v>1</v>
      </c>
      <c r="H11861" s="19">
        <v>43952</v>
      </c>
      <c r="I11861" s="18" t="str">
        <f>+IFERROR(VLOOKUP(Cursos[[#This Row],[Modelo correcto]],Modelos[[Modelo correcto]:[Aplica para certificación]],4,FALSE),"REVISAR")</f>
        <v>NO</v>
      </c>
    </row>
    <row r="11862" spans="1:9" x14ac:dyDescent="0.25">
      <c r="A11862" s="144" t="s">
        <v>2772</v>
      </c>
      <c r="B11862" s="144">
        <v>1</v>
      </c>
      <c r="C11862" s="145" t="s">
        <v>152</v>
      </c>
      <c r="D11862" s="18" t="str">
        <f>+IFERROR(VLOOKUP(Cursos[[#This Row],[Modelo correcto]],Modelos[[Modelo correcto]:[¿En línea?]],2,FALSE),"REVISAR")</f>
        <v>XEROX</v>
      </c>
      <c r="E11862" s="18" t="str">
        <f>+IFERROR(VLOOKUP(Cursos[[#This Row],[Modelo correcto]],Modelos[[Modelo correcto]:[¿En línea?]],3,FALSE),"REVISAR")</f>
        <v>SÍ</v>
      </c>
      <c r="F11862" s="18" t="str">
        <f>+Cursos[[#This Row],[IS]]&amp;Cursos[[#This Row],[Modelo correcto]]</f>
        <v>PEDRO EDUARDO VALDIVIEZO AGUILARC14481</v>
      </c>
      <c r="G11862" s="18">
        <v>0</v>
      </c>
      <c r="H11862" s="19">
        <v>43952</v>
      </c>
      <c r="I11862" s="18" t="str">
        <f>+IFERROR(VLOOKUP(Cursos[[#This Row],[Modelo correcto]],Modelos[[Modelo correcto]:[Aplica para certificación]],4,FALSE),"REVISAR")</f>
        <v>NO</v>
      </c>
    </row>
    <row r="11863" spans="1:9" x14ac:dyDescent="0.25">
      <c r="A11863" s="144" t="s">
        <v>2772</v>
      </c>
      <c r="B11863" s="144">
        <v>1</v>
      </c>
      <c r="C11863" s="145" t="s">
        <v>89</v>
      </c>
      <c r="D11863" s="18" t="str">
        <f>+IFERROR(VLOOKUP(Cursos[[#This Row],[Modelo correcto]],Modelos[[Modelo correcto]:[¿En línea?]],2,FALSE),"REVISAR")</f>
        <v>XEROX</v>
      </c>
      <c r="E11863" s="18" t="str">
        <f>+IFERROR(VLOOKUP(Cursos[[#This Row],[Modelo correcto]],Modelos[[Modelo correcto]:[¿En línea?]],3,FALSE),"REVISAR")</f>
        <v>SÍ</v>
      </c>
      <c r="F11863" s="18" t="str">
        <f>+Cursos[[#This Row],[IS]]&amp;Cursos[[#This Row],[Modelo correcto]]</f>
        <v>PEDRO EDUARDO VALDIVIEZO AGUILARC12407</v>
      </c>
      <c r="G11863" s="18">
        <v>0</v>
      </c>
      <c r="H11863" s="19">
        <v>43952</v>
      </c>
      <c r="I11863" s="18" t="str">
        <f>+IFERROR(VLOOKUP(Cursos[[#This Row],[Modelo correcto]],Modelos[[Modelo correcto]:[Aplica para certificación]],4,FALSE),"REVISAR")</f>
        <v>NO</v>
      </c>
    </row>
    <row r="11864" spans="1:9" x14ac:dyDescent="0.25">
      <c r="A11864" s="144" t="s">
        <v>2772</v>
      </c>
      <c r="B11864" s="144">
        <v>1</v>
      </c>
      <c r="C11864" s="145" t="s">
        <v>259</v>
      </c>
      <c r="D11864" s="18" t="str">
        <f>+IFERROR(VLOOKUP(Cursos[[#This Row],[Modelo correcto]],Modelos[[Modelo correcto]:[¿En línea?]],2,FALSE),"REVISAR")</f>
        <v>XEROX</v>
      </c>
      <c r="E11864" s="18" t="str">
        <f>+IFERROR(VLOOKUP(Cursos[[#This Row],[Modelo correcto]],Modelos[[Modelo correcto]:[¿En línea?]],3,FALSE),"REVISAR")</f>
        <v>SÍ</v>
      </c>
      <c r="F11864" s="18" t="str">
        <f>+Cursos[[#This Row],[IS]]&amp;Cursos[[#This Row],[Modelo correcto]]</f>
        <v>PEDRO EDUARDO VALDIVIEZO AGUILARC13301</v>
      </c>
      <c r="G11864" s="18">
        <v>0</v>
      </c>
      <c r="H11864" s="19">
        <v>43952</v>
      </c>
      <c r="I11864" s="18" t="str">
        <f>+IFERROR(VLOOKUP(Cursos[[#This Row],[Modelo correcto]],Modelos[[Modelo correcto]:[Aplica para certificación]],4,FALSE),"REVISAR")</f>
        <v>NO</v>
      </c>
    </row>
    <row r="11865" spans="1:9" x14ac:dyDescent="0.25">
      <c r="A11865" s="144" t="s">
        <v>2772</v>
      </c>
      <c r="B11865" s="144">
        <v>1</v>
      </c>
      <c r="C11865" s="145" t="s">
        <v>61</v>
      </c>
      <c r="D11865" s="18" t="str">
        <f>+IFERROR(VLOOKUP(Cursos[[#This Row],[Modelo correcto]],Modelos[[Modelo correcto]:[¿En línea?]],2,FALSE),"REVISAR")</f>
        <v>XEROX</v>
      </c>
      <c r="E11865" s="18" t="str">
        <f>+IFERROR(VLOOKUP(Cursos[[#This Row],[Modelo correcto]],Modelos[[Modelo correcto]:[¿En línea?]],3,FALSE),"REVISAR")</f>
        <v>SÍ</v>
      </c>
      <c r="F11865" s="18" t="str">
        <f>+Cursos[[#This Row],[IS]]&amp;Cursos[[#This Row],[Modelo correcto]]</f>
        <v>PEDRO EDUARDO VALDIVIEZO AGUILAROA2033</v>
      </c>
      <c r="G11865" s="18">
        <v>1</v>
      </c>
      <c r="H11865" s="19">
        <v>43952</v>
      </c>
      <c r="I11865" s="18" t="str">
        <f>+IFERROR(VLOOKUP(Cursos[[#This Row],[Modelo correcto]],Modelos[[Modelo correcto]:[Aplica para certificación]],4,FALSE),"REVISAR")</f>
        <v>SÍ</v>
      </c>
    </row>
    <row r="11866" spans="1:9" x14ac:dyDescent="0.25">
      <c r="A11866" s="144" t="s">
        <v>2772</v>
      </c>
      <c r="B11866" s="144">
        <v>1</v>
      </c>
      <c r="C11866" s="145" t="s">
        <v>253</v>
      </c>
      <c r="D11866" s="18" t="str">
        <f>+IFERROR(VLOOKUP(Cursos[[#This Row],[Modelo correcto]],Modelos[[Modelo correcto]:[¿En línea?]],2,FALSE),"REVISAR")</f>
        <v>XEROX</v>
      </c>
      <c r="E11866" s="18" t="str">
        <f>+IFERROR(VLOOKUP(Cursos[[#This Row],[Modelo correcto]],Modelos[[Modelo correcto]:[¿En línea?]],3,FALSE),"REVISAR")</f>
        <v>SÍ</v>
      </c>
      <c r="F11866" s="18" t="str">
        <f>+Cursos[[#This Row],[IS]]&amp;Cursos[[#This Row],[Modelo correcto]]</f>
        <v>PEDRO EDUARDO VALDIVIEZO AGUILARP3320LP</v>
      </c>
      <c r="G11866" s="18">
        <v>0</v>
      </c>
      <c r="H11866" s="19">
        <v>43952</v>
      </c>
      <c r="I11866" s="18" t="str">
        <f>+IFERROR(VLOOKUP(Cursos[[#This Row],[Modelo correcto]],Modelos[[Modelo correcto]:[Aplica para certificación]],4,FALSE),"REVISAR")</f>
        <v>NO</v>
      </c>
    </row>
    <row r="11867" spans="1:9" x14ac:dyDescent="0.25">
      <c r="A11867" s="144" t="s">
        <v>2772</v>
      </c>
      <c r="B11867" s="144">
        <v>1</v>
      </c>
      <c r="C11867" s="145" t="s">
        <v>32</v>
      </c>
      <c r="D11867" s="18" t="str">
        <f>+IFERROR(VLOOKUP(Cursos[[#This Row],[Modelo correcto]],Modelos[[Modelo correcto]:[¿En línea?]],2,FALSE),"REVISAR")</f>
        <v>XEROX</v>
      </c>
      <c r="E11867" s="18" t="str">
        <f>+IFERROR(VLOOKUP(Cursos[[#This Row],[Modelo correcto]],Modelos[[Modelo correcto]:[¿En línea?]],3,FALSE),"REVISAR")</f>
        <v>SÍ</v>
      </c>
      <c r="F11867" s="18" t="str">
        <f>+Cursos[[#This Row],[IS]]&amp;Cursos[[#This Row],[Modelo correcto]]</f>
        <v>PEDRO EDUARDO VALDIVIEZO AGUILAR700ATSA</v>
      </c>
      <c r="G11867" s="18">
        <v>0</v>
      </c>
      <c r="H11867" s="19">
        <v>43952</v>
      </c>
      <c r="I11867" s="18" t="str">
        <f>+IFERROR(VLOOKUP(Cursos[[#This Row],[Modelo correcto]],Modelos[[Modelo correcto]:[Aplica para certificación]],4,FALSE),"REVISAR")</f>
        <v>NO</v>
      </c>
    </row>
    <row r="11868" spans="1:9" x14ac:dyDescent="0.25">
      <c r="A11868" s="144" t="s">
        <v>2772</v>
      </c>
      <c r="B11868" s="144">
        <v>1</v>
      </c>
      <c r="C11868" s="145" t="s">
        <v>1297</v>
      </c>
      <c r="D11868" s="18" t="str">
        <f>+IFERROR(VLOOKUP(Cursos[[#This Row],[Modelo correcto]],Modelos[[Modelo correcto]:[¿En línea?]],2,FALSE),"REVISAR")</f>
        <v>XEROX</v>
      </c>
      <c r="E11868" s="18" t="str">
        <f>+IFERROR(VLOOKUP(Cursos[[#This Row],[Modelo correcto]],Modelos[[Modelo correcto]:[¿En línea?]],3,FALSE),"REVISAR")</f>
        <v>SÍ</v>
      </c>
      <c r="F11868" s="18" t="str">
        <f>+Cursos[[#This Row],[IS]]&amp;Cursos[[#This Row],[Modelo correcto]]</f>
        <v>PEDRO EDUARDO VALDIVIEZO AGUILARCLA264</v>
      </c>
      <c r="G11868" s="18">
        <v>0</v>
      </c>
      <c r="H11868" s="19">
        <v>43952</v>
      </c>
      <c r="I11868" s="18" t="str">
        <f>+IFERROR(VLOOKUP(Cursos[[#This Row],[Modelo correcto]],Modelos[[Modelo correcto]:[Aplica para certificación]],4,FALSE),"REVISAR")</f>
        <v>NO</v>
      </c>
    </row>
    <row r="11869" spans="1:9" x14ac:dyDescent="0.25">
      <c r="A11869" s="144" t="s">
        <v>2772</v>
      </c>
      <c r="B11869" s="144">
        <v>1</v>
      </c>
      <c r="C11869" s="145" t="s">
        <v>156</v>
      </c>
      <c r="D11869" s="18" t="str">
        <f>+IFERROR(VLOOKUP(Cursos[[#This Row],[Modelo correcto]],Modelos[[Modelo correcto]:[¿En línea?]],2,FALSE),"REVISAR")</f>
        <v>XEROX</v>
      </c>
      <c r="E11869" s="18" t="str">
        <f>+IFERROR(VLOOKUP(Cursos[[#This Row],[Modelo correcto]],Modelos[[Modelo correcto]:[¿En línea?]],3,FALSE),"REVISAR")</f>
        <v>SÍ</v>
      </c>
      <c r="F11869" s="18" t="str">
        <f>+Cursos[[#This Row],[IS]]&amp;Cursos[[#This Row],[Modelo correcto]]</f>
        <v>PEDRO EDUARDO VALDIVIEZO AGUILARWC57XTB</v>
      </c>
      <c r="G11869" s="18">
        <v>0</v>
      </c>
      <c r="H11869" s="19">
        <v>43952</v>
      </c>
      <c r="I11869" s="18" t="str">
        <f>+IFERROR(VLOOKUP(Cursos[[#This Row],[Modelo correcto]],Modelos[[Modelo correcto]:[Aplica para certificación]],4,FALSE),"REVISAR")</f>
        <v>NO</v>
      </c>
    </row>
    <row r="11870" spans="1:9" x14ac:dyDescent="0.25">
      <c r="A11870" s="144" t="s">
        <v>2772</v>
      </c>
      <c r="B11870">
        <v>1</v>
      </c>
      <c r="C11870" s="145" t="s">
        <v>27</v>
      </c>
      <c r="D11870" s="18" t="str">
        <f>+IFERROR(VLOOKUP(Cursos[[#This Row],[Modelo correcto]],Modelos[[Modelo correcto]:[¿En línea?]],2,FALSE),"REVISAR")</f>
        <v>XEROX</v>
      </c>
      <c r="E11870" s="18" t="str">
        <f>+IFERROR(VLOOKUP(Cursos[[#This Row],[Modelo correcto]],Modelos[[Modelo correcto]:[¿En línea?]],3,FALSE),"REVISAR")</f>
        <v>SÍ</v>
      </c>
      <c r="F11870" s="18" t="str">
        <f>+Cursos[[#This Row],[IS]]&amp;Cursos[[#This Row],[Modelo correcto]]</f>
        <v>PEDRO EDUARDO VALDIVIEZO AGUILARP6500LP</v>
      </c>
      <c r="G11870" s="18">
        <v>0</v>
      </c>
      <c r="H11870" s="19">
        <v>43952</v>
      </c>
      <c r="I11870" s="18" t="str">
        <f>+IFERROR(VLOOKUP(Cursos[[#This Row],[Modelo correcto]],Modelos[[Modelo correcto]:[Aplica para certificación]],4,FALSE),"REVISAR")</f>
        <v>NO</v>
      </c>
    </row>
    <row r="11871" spans="1:9" x14ac:dyDescent="0.25">
      <c r="A11871" s="144" t="s">
        <v>2772</v>
      </c>
      <c r="B11871">
        <v>1</v>
      </c>
      <c r="C11871" s="145" t="s">
        <v>1314</v>
      </c>
      <c r="D11871" s="18" t="str">
        <f>+IFERROR(VLOOKUP(Cursos[[#This Row],[Modelo correcto]],Modelos[[Modelo correcto]:[¿En línea?]],2,FALSE),"REVISAR")</f>
        <v>XEROX</v>
      </c>
      <c r="E11871" s="18" t="str">
        <f>+IFERROR(VLOOKUP(Cursos[[#This Row],[Modelo correcto]],Modelos[[Modelo correcto]:[¿En línea?]],3,FALSE),"REVISAR")</f>
        <v>SÍ</v>
      </c>
      <c r="F11871" s="18" t="str">
        <f>+Cursos[[#This Row],[IS]]&amp;Cursos[[#This Row],[Modelo correcto]]</f>
        <v>PEDRO EDUARDO VALDIVIEZO AGUILARBALTPRE</v>
      </c>
      <c r="G11871" s="18">
        <v>0</v>
      </c>
      <c r="H11871" s="19">
        <v>43952</v>
      </c>
      <c r="I11871" s="18" t="str">
        <f>+IFERROR(VLOOKUP(Cursos[[#This Row],[Modelo correcto]],Modelos[[Modelo correcto]:[Aplica para certificación]],4,FALSE),"REVISAR")</f>
        <v>NO</v>
      </c>
    </row>
    <row r="11872" spans="1:9" x14ac:dyDescent="0.25">
      <c r="A11872" s="144" t="s">
        <v>2772</v>
      </c>
      <c r="B11872">
        <v>1</v>
      </c>
      <c r="C11872" s="145" t="s">
        <v>152</v>
      </c>
      <c r="D11872" s="18" t="str">
        <f>+IFERROR(VLOOKUP(Cursos[[#This Row],[Modelo correcto]],Modelos[[Modelo correcto]:[¿En línea?]],2,FALSE),"REVISAR")</f>
        <v>XEROX</v>
      </c>
      <c r="E11872" s="18" t="str">
        <f>+IFERROR(VLOOKUP(Cursos[[#This Row],[Modelo correcto]],Modelos[[Modelo correcto]:[¿En línea?]],3,FALSE),"REVISAR")</f>
        <v>SÍ</v>
      </c>
      <c r="F11872" s="18" t="str">
        <f>+Cursos[[#This Row],[IS]]&amp;Cursos[[#This Row],[Modelo correcto]]</f>
        <v>PEDRO EDUARDO VALDIVIEZO AGUILARC14481</v>
      </c>
      <c r="G11872" s="18">
        <v>0</v>
      </c>
      <c r="H11872" s="19">
        <v>43952</v>
      </c>
      <c r="I11872" s="18" t="str">
        <f>+IFERROR(VLOOKUP(Cursos[[#This Row],[Modelo correcto]],Modelos[[Modelo correcto]:[Aplica para certificación]],4,FALSE),"REVISAR")</f>
        <v>NO</v>
      </c>
    </row>
    <row r="11873" spans="1:9" x14ac:dyDescent="0.25">
      <c r="A11873" s="144" t="s">
        <v>2772</v>
      </c>
      <c r="B11873">
        <v>1</v>
      </c>
      <c r="C11873" s="145" t="s">
        <v>1206</v>
      </c>
      <c r="D11873" s="18" t="str">
        <f>+IFERROR(VLOOKUP(Cursos[[#This Row],[Modelo correcto]],Modelos[[Modelo correcto]:[¿En línea?]],2,FALSE),"REVISAR")</f>
        <v>XEROX</v>
      </c>
      <c r="E11873" s="18" t="str">
        <f>+IFERROR(VLOOKUP(Cursos[[#This Row],[Modelo correcto]],Modelos[[Modelo correcto]:[¿En línea?]],3,FALSE),"REVISAR")</f>
        <v>SÍ</v>
      </c>
      <c r="F11873" s="18" t="str">
        <f>+Cursos[[#This Row],[IS]]&amp;Cursos[[#This Row],[Modelo correcto]]</f>
        <v>PEDRO EDUARDO VALDIVIEZO AGUILARCLR204</v>
      </c>
      <c r="G11873" s="18">
        <v>1</v>
      </c>
      <c r="H11873" s="19">
        <v>43952</v>
      </c>
      <c r="I11873" s="18" t="str">
        <f>+IFERROR(VLOOKUP(Cursos[[#This Row],[Modelo correcto]],Modelos[[Modelo correcto]:[Aplica para certificación]],4,FALSE),"REVISAR")</f>
        <v>NO</v>
      </c>
    </row>
    <row r="11874" spans="1:9" x14ac:dyDescent="0.25">
      <c r="A11874" s="144" t="s">
        <v>2772</v>
      </c>
      <c r="B11874">
        <v>1</v>
      </c>
      <c r="C11874" s="145" t="s">
        <v>249</v>
      </c>
      <c r="D11874" s="18" t="str">
        <f>+IFERROR(VLOOKUP(Cursos[[#This Row],[Modelo correcto]],Modelos[[Modelo correcto]:[¿En línea?]],2,FALSE),"REVISAR")</f>
        <v>XEROX</v>
      </c>
      <c r="E11874" s="18" t="str">
        <f>+IFERROR(VLOOKUP(Cursos[[#This Row],[Modelo correcto]],Modelos[[Modelo correcto]:[¿En línea?]],3,FALSE),"REVISAR")</f>
        <v>SÍ</v>
      </c>
      <c r="F11874" s="18" t="str">
        <f>+Cursos[[#This Row],[IS]]&amp;Cursos[[#This Row],[Modelo correcto]]</f>
        <v>PEDRO EDUARDO VALDIVIEZO AGUILARAB80XTA</v>
      </c>
      <c r="G11874" s="18">
        <v>1</v>
      </c>
      <c r="H11874" s="19">
        <v>43952</v>
      </c>
      <c r="I11874" s="18" t="str">
        <f>+IFERROR(VLOOKUP(Cursos[[#This Row],[Modelo correcto]],Modelos[[Modelo correcto]:[Aplica para certificación]],4,FALSE),"REVISAR")</f>
        <v>SÍ</v>
      </c>
    </row>
    <row r="11875" spans="1:9" x14ac:dyDescent="0.25">
      <c r="A11875" s="144" t="s">
        <v>2772</v>
      </c>
      <c r="B11875">
        <v>1</v>
      </c>
      <c r="C11875" s="145" t="s">
        <v>1264</v>
      </c>
      <c r="D11875" s="18" t="str">
        <f>+IFERROR(VLOOKUP(Cursos[[#This Row],[Modelo correcto]],Modelos[[Modelo correcto]:[¿En línea?]],2,FALSE),"REVISAR")</f>
        <v>XEROX</v>
      </c>
      <c r="E11875" s="18" t="str">
        <f>+IFERROR(VLOOKUP(Cursos[[#This Row],[Modelo correcto]],Modelos[[Modelo correcto]:[¿En línea?]],3,FALSE),"REVISAR")</f>
        <v>SÍ</v>
      </c>
      <c r="F11875" s="18" t="str">
        <f>+Cursos[[#This Row],[IS]]&amp;Cursos[[#This Row],[Modelo correcto]]</f>
        <v>PEDRO EDUARDO VALDIVIEZO AGUILARUNDIMING</v>
      </c>
      <c r="G11875" s="18">
        <v>1</v>
      </c>
      <c r="H11875" s="19">
        <v>43952</v>
      </c>
      <c r="I11875" s="18" t="str">
        <f>+IFERROR(VLOOKUP(Cursos[[#This Row],[Modelo correcto]],Modelos[[Modelo correcto]:[Aplica para certificación]],4,FALSE),"REVISAR")</f>
        <v>NO</v>
      </c>
    </row>
    <row r="11876" spans="1:9" x14ac:dyDescent="0.25">
      <c r="A11876" s="144" t="s">
        <v>2772</v>
      </c>
      <c r="B11876">
        <v>1</v>
      </c>
      <c r="C11876" s="145" t="s">
        <v>1364</v>
      </c>
      <c r="D11876" s="18" t="str">
        <f>+IFERROR(VLOOKUP(Cursos[[#This Row],[Modelo correcto]],Modelos[[Modelo correcto]:[¿En línea?]],2,FALSE),"REVISAR")</f>
        <v>XEROX</v>
      </c>
      <c r="E11876" s="18" t="str">
        <f>+IFERROR(VLOOKUP(Cursos[[#This Row],[Modelo correcto]],Modelos[[Modelo correcto]:[¿En línea?]],3,FALSE),"REVISAR")</f>
        <v>SÍ</v>
      </c>
      <c r="F11876" s="18" t="str">
        <f>+Cursos[[#This Row],[IS]]&amp;Cursos[[#This Row],[Modelo correcto]]</f>
        <v>PEDRO EDUARDO VALDIVIEZO AGUILARCLR201</v>
      </c>
      <c r="G11876" s="18">
        <v>1</v>
      </c>
      <c r="H11876" s="19">
        <v>43952</v>
      </c>
      <c r="I11876" s="18" t="str">
        <f>+IFERROR(VLOOKUP(Cursos[[#This Row],[Modelo correcto]],Modelos[[Modelo correcto]:[Aplica para certificación]],4,FALSE),"REVISAR")</f>
        <v>NO</v>
      </c>
    </row>
    <row r="11877" spans="1:9" x14ac:dyDescent="0.25">
      <c r="A11877" s="144" t="s">
        <v>2772</v>
      </c>
      <c r="B11877">
        <v>1</v>
      </c>
      <c r="C11877" s="145" t="s">
        <v>156</v>
      </c>
      <c r="D11877" s="18" t="str">
        <f>+IFERROR(VLOOKUP(Cursos[[#This Row],[Modelo correcto]],Modelos[[Modelo correcto]:[¿En línea?]],2,FALSE),"REVISAR")</f>
        <v>XEROX</v>
      </c>
      <c r="E11877" s="18" t="str">
        <f>+IFERROR(VLOOKUP(Cursos[[#This Row],[Modelo correcto]],Modelos[[Modelo correcto]:[¿En línea?]],3,FALSE),"REVISAR")</f>
        <v>SÍ</v>
      </c>
      <c r="F11877" s="18" t="str">
        <f>+Cursos[[#This Row],[IS]]&amp;Cursos[[#This Row],[Modelo correcto]]</f>
        <v>PEDRO EDUARDO VALDIVIEZO AGUILARWC57XTB</v>
      </c>
      <c r="G11877" s="18">
        <v>1</v>
      </c>
      <c r="H11877" s="19">
        <v>43952</v>
      </c>
      <c r="I11877" s="18" t="str">
        <f>+IFERROR(VLOOKUP(Cursos[[#This Row],[Modelo correcto]],Modelos[[Modelo correcto]:[Aplica para certificación]],4,FALSE),"REVISAR")</f>
        <v>NO</v>
      </c>
    </row>
    <row r="11878" spans="1:9" x14ac:dyDescent="0.25">
      <c r="A11878" s="144" t="s">
        <v>2772</v>
      </c>
      <c r="B11878">
        <v>1</v>
      </c>
      <c r="C11878" s="145" t="s">
        <v>267</v>
      </c>
      <c r="D11878" s="18" t="str">
        <f>+IFERROR(VLOOKUP(Cursos[[#This Row],[Modelo correcto]],Modelos[[Modelo correcto]:[¿En línea?]],2,FALSE),"REVISAR")</f>
        <v>XEROX</v>
      </c>
      <c r="E11878" s="18" t="str">
        <f>+IFERROR(VLOOKUP(Cursos[[#This Row],[Modelo correcto]],Modelos[[Modelo correcto]:[¿En línea?]],3,FALSE),"REVISAR")</f>
        <v>SÍ</v>
      </c>
      <c r="F11878" s="18" t="str">
        <f>+Cursos[[#This Row],[IS]]&amp;Cursos[[#This Row],[Modelo correcto]]</f>
        <v>PEDRO EDUARDO VALDIVIEZO AGUILARXC550A</v>
      </c>
      <c r="G11878" s="18">
        <v>1</v>
      </c>
      <c r="H11878" s="19">
        <v>43952</v>
      </c>
      <c r="I11878" s="18" t="str">
        <f>+IFERROR(VLOOKUP(Cursos[[#This Row],[Modelo correcto]],Modelos[[Modelo correcto]:[Aplica para certificación]],4,FALSE),"REVISAR")</f>
        <v>SÍ</v>
      </c>
    </row>
    <row r="11879" spans="1:9" x14ac:dyDescent="0.25">
      <c r="A11879" s="144" t="s">
        <v>2772</v>
      </c>
      <c r="B11879">
        <v>1</v>
      </c>
      <c r="C11879" s="145" t="s">
        <v>77</v>
      </c>
      <c r="D11879" s="18" t="str">
        <f>+IFERROR(VLOOKUP(Cursos[[#This Row],[Modelo correcto]],Modelos[[Modelo correcto]:[¿En línea?]],2,FALSE),"REVISAR")</f>
        <v>XEROX</v>
      </c>
      <c r="E11879" s="18" t="str">
        <f>+IFERROR(VLOOKUP(Cursos[[#This Row],[Modelo correcto]],Modelos[[Modelo correcto]:[¿En línea?]],3,FALSE),"REVISAR")</f>
        <v>SÍ</v>
      </c>
      <c r="F11879" s="18" t="str">
        <f>+Cursos[[#This Row],[IS]]&amp;Cursos[[#This Row],[Modelo correcto]]</f>
        <v>PEDRO EDUARDO VALDIVIEZO AGUILARC16280</v>
      </c>
      <c r="G11879" s="18">
        <v>1</v>
      </c>
      <c r="H11879" s="19">
        <v>43952</v>
      </c>
      <c r="I11879" s="18" t="str">
        <f>+IFERROR(VLOOKUP(Cursos[[#This Row],[Modelo correcto]],Modelos[[Modelo correcto]:[Aplica para certificación]],4,FALSE),"REVISAR")</f>
        <v>SÍ</v>
      </c>
    </row>
    <row r="11880" spans="1:9" x14ac:dyDescent="0.25">
      <c r="A11880" s="144" t="s">
        <v>2772</v>
      </c>
      <c r="B11880">
        <v>1</v>
      </c>
      <c r="C11880" s="145" t="s">
        <v>182</v>
      </c>
      <c r="D11880" s="18" t="str">
        <f>+IFERROR(VLOOKUP(Cursos[[#This Row],[Modelo correcto]],Modelos[[Modelo correcto]:[¿En línea?]],2,FALSE),"REVISAR")</f>
        <v>XEROX</v>
      </c>
      <c r="E11880" s="18" t="str">
        <f>+IFERROR(VLOOKUP(Cursos[[#This Row],[Modelo correcto]],Modelos[[Modelo correcto]:[¿En línea?]],3,FALSE),"REVISAR")</f>
        <v>SÍ</v>
      </c>
      <c r="F11880" s="18" t="str">
        <f>+Cursos[[#This Row],[IS]]&amp;Cursos[[#This Row],[Modelo correcto]]</f>
        <v>PEDRO EDUARDO VALDIVIEZO AGUILARC16283</v>
      </c>
      <c r="G11880" s="18">
        <v>1</v>
      </c>
      <c r="H11880" s="19">
        <v>43952</v>
      </c>
      <c r="I11880" s="18" t="str">
        <f>+IFERROR(VLOOKUP(Cursos[[#This Row],[Modelo correcto]],Modelos[[Modelo correcto]:[Aplica para certificación]],4,FALSE),"REVISAR")</f>
        <v>SÍ</v>
      </c>
    </row>
    <row r="11881" spans="1:9" x14ac:dyDescent="0.25">
      <c r="A11881" s="144" t="s">
        <v>2772</v>
      </c>
      <c r="B11881">
        <v>1</v>
      </c>
      <c r="C11881" s="145" t="s">
        <v>247</v>
      </c>
      <c r="D11881" s="18" t="str">
        <f>+IFERROR(VLOOKUP(Cursos[[#This Row],[Modelo correcto]],Modelos[[Modelo correcto]:[¿En línea?]],2,FALSE),"REVISAR")</f>
        <v>XEROX</v>
      </c>
      <c r="E11881" s="18" t="str">
        <f>+IFERROR(VLOOKUP(Cursos[[#This Row],[Modelo correcto]],Modelos[[Modelo correcto]:[¿En línea?]],3,FALSE),"REVISAR")</f>
        <v>SÍ</v>
      </c>
      <c r="F11881" s="18" t="str">
        <f>+Cursos[[#This Row],[IS]]&amp;Cursos[[#This Row],[Modelo correcto]]</f>
        <v>PEDRO EDUARDO VALDIVIEZO AGUILARP4622LP</v>
      </c>
      <c r="G11881" s="18">
        <v>1</v>
      </c>
      <c r="H11881" s="19">
        <v>43952</v>
      </c>
      <c r="I11881" s="18" t="str">
        <f>+IFERROR(VLOOKUP(Cursos[[#This Row],[Modelo correcto]],Modelos[[Modelo correcto]:[Aplica para certificación]],4,FALSE),"REVISAR")</f>
        <v>NO</v>
      </c>
    </row>
    <row r="11882" spans="1:9" x14ac:dyDescent="0.25">
      <c r="A11882" s="144" t="s">
        <v>2772</v>
      </c>
      <c r="B11882">
        <v>1</v>
      </c>
      <c r="C11882" s="145" t="s">
        <v>286</v>
      </c>
      <c r="D11882" s="18" t="str">
        <f>+IFERROR(VLOOKUP(Cursos[[#This Row],[Modelo correcto]],Modelos[[Modelo correcto]:[¿En línea?]],2,FALSE),"REVISAR")</f>
        <v>XEROX</v>
      </c>
      <c r="E11882" s="18" t="str">
        <f>+IFERROR(VLOOKUP(Cursos[[#This Row],[Modelo correcto]],Modelos[[Modelo correcto]:[¿En línea?]],3,FALSE),"REVISAR")</f>
        <v>SÍ</v>
      </c>
      <c r="F11882" s="18" t="str">
        <f>+Cursos[[#This Row],[IS]]&amp;Cursos[[#This Row],[Modelo correcto]]</f>
        <v>PEDRO EDUARDO VALDIVIEZO AGUILARP7100LP</v>
      </c>
      <c r="G11882" s="18">
        <v>1</v>
      </c>
      <c r="H11882" s="44">
        <v>43952</v>
      </c>
      <c r="I11882" s="18" t="str">
        <f>+IFERROR(VLOOKUP(Cursos[[#This Row],[Modelo correcto]],Modelos[[Modelo correcto]:[Aplica para certificación]],4,FALSE),"REVISAR")</f>
        <v>NO</v>
      </c>
    </row>
    <row r="11883" spans="1:9" x14ac:dyDescent="0.25">
      <c r="A11883" s="144" t="s">
        <v>2772</v>
      </c>
      <c r="B11883">
        <v>1</v>
      </c>
      <c r="C11883" s="145" t="s">
        <v>127</v>
      </c>
      <c r="D11883" s="18" t="str">
        <f>+IFERROR(VLOOKUP(Cursos[[#This Row],[Modelo correcto]],Modelos[[Modelo correcto]:[¿En línea?]],2,FALSE),"REVISAR")</f>
        <v>XEROX</v>
      </c>
      <c r="E11883" s="18" t="str">
        <f>+IFERROR(VLOOKUP(Cursos[[#This Row],[Modelo correcto]],Modelos[[Modelo correcto]:[¿En línea?]],3,FALSE),"REVISAR")</f>
        <v>SÍ</v>
      </c>
      <c r="F11883" s="18" t="str">
        <f>+Cursos[[#This Row],[IS]]&amp;Cursos[[#This Row],[Modelo correcto]]</f>
        <v>PEDRO EDUARDO VALDIVIEZO AGUILAR6140XTA</v>
      </c>
      <c r="G11883" s="18">
        <v>1</v>
      </c>
      <c r="H11883" s="44">
        <v>43952</v>
      </c>
      <c r="I11883" s="18" t="str">
        <f>+IFERROR(VLOOKUP(Cursos[[#This Row],[Modelo correcto]],Modelos[[Modelo correcto]:[Aplica para certificación]],4,FALSE),"REVISAR")</f>
        <v>NO</v>
      </c>
    </row>
    <row r="11884" spans="1:9" x14ac:dyDescent="0.25">
      <c r="A11884" s="144" t="s">
        <v>2772</v>
      </c>
      <c r="B11884">
        <v>1</v>
      </c>
      <c r="C11884" s="145" t="s">
        <v>1332</v>
      </c>
      <c r="D11884" s="18" t="str">
        <f>+IFERROR(VLOOKUP(Cursos[[#This Row],[Modelo correcto]],Modelos[[Modelo correcto]:[¿En línea?]],2,FALSE),"REVISAR")</f>
        <v>CANON</v>
      </c>
      <c r="E11884" s="18" t="str">
        <f>+IFERROR(VLOOKUP(Cursos[[#This Row],[Modelo correcto]],Modelos[[Modelo correcto]:[¿En línea?]],3,FALSE),"REVISAR")</f>
        <v>SÍ</v>
      </c>
      <c r="F11884" s="18" t="str">
        <f>+Cursos[[#This Row],[IS]]&amp;Cursos[[#This Row],[Modelo correcto]]</f>
        <v>PEDRO EDUARDO VALDIVIEZO AGUILARIRC3025</v>
      </c>
      <c r="G11884" s="18">
        <v>1</v>
      </c>
      <c r="H11884" s="19">
        <v>43952</v>
      </c>
      <c r="I11884" s="18" t="str">
        <f>+IFERROR(VLOOKUP(Cursos[[#This Row],[Modelo correcto]],Modelos[[Modelo correcto]:[Aplica para certificación]],4,FALSE),"REVISAR")</f>
        <v>NO</v>
      </c>
    </row>
    <row r="11885" spans="1:9" x14ac:dyDescent="0.25">
      <c r="A11885" s="144" t="s">
        <v>2772</v>
      </c>
      <c r="B11885">
        <v>1</v>
      </c>
      <c r="C11885" s="14" t="s">
        <v>1167</v>
      </c>
      <c r="D11885" s="18" t="str">
        <f>+IFERROR(VLOOKUP(Cursos[[#This Row],[Modelo correcto]],Modelos[[Modelo correcto]:[¿En línea?]],2,FALSE),"REVISAR")</f>
        <v>HP</v>
      </c>
      <c r="E11885" s="18" t="str">
        <f>+IFERROR(VLOOKUP(Cursos[[#This Row],[Modelo correcto]],Modelos[[Modelo correcto]:[¿En línea?]],3,FALSE),"REVISAR")</f>
        <v>SÍ</v>
      </c>
      <c r="F11885" s="18" t="str">
        <f>+Cursos[[#This Row],[IS]]&amp;Cursos[[#This Row],[Modelo correcto]]</f>
        <v>PEDRO EDUARDO VALDIVIEZO AGUILARLaserJet Managed A4</v>
      </c>
      <c r="G11885" s="18">
        <v>1</v>
      </c>
      <c r="H11885" s="19">
        <v>43952</v>
      </c>
      <c r="I11885" s="18" t="str">
        <f>+IFERROR(VLOOKUP(Cursos[[#This Row],[Modelo correcto]],Modelos[[Modelo correcto]:[Aplica para certificación]],4,FALSE),"REVISAR")</f>
        <v>SÍ</v>
      </c>
    </row>
    <row r="11886" spans="1:9" x14ac:dyDescent="0.25">
      <c r="A11886" s="144" t="s">
        <v>2772</v>
      </c>
      <c r="B11886">
        <v>1</v>
      </c>
      <c r="C11886" s="145" t="s">
        <v>1323</v>
      </c>
      <c r="D11886" s="18" t="str">
        <f>+IFERROR(VLOOKUP(Cursos[[#This Row],[Modelo correcto]],Modelos[[Modelo correcto]:[¿En línea?]],2,FALSE),"REVISAR")</f>
        <v>LEXMARK</v>
      </c>
      <c r="E11886" s="18" t="str">
        <f>+IFERROR(VLOOKUP(Cursos[[#This Row],[Modelo correcto]],Modelos[[Modelo correcto]:[¿En línea?]],3,FALSE),"REVISAR")</f>
        <v>SÍ</v>
      </c>
      <c r="F11886" s="18" t="str">
        <f>+Cursos[[#This Row],[IS]]&amp;Cursos[[#This Row],[Modelo correcto]]</f>
        <v>PEDRO EDUARDO VALDIVIEZO AGUILARActualizaciones de firmware y código</v>
      </c>
      <c r="G11886" s="18">
        <v>1</v>
      </c>
      <c r="H11886" s="19">
        <v>43952</v>
      </c>
      <c r="I11886" s="18" t="str">
        <f>+IFERROR(VLOOKUP(Cursos[[#This Row],[Modelo correcto]],Modelos[[Modelo correcto]:[Aplica para certificación]],4,FALSE),"REVISAR")</f>
        <v>SÍ</v>
      </c>
    </row>
    <row r="11887" spans="1:9" x14ac:dyDescent="0.25">
      <c r="A11887" s="144" t="s">
        <v>2772</v>
      </c>
      <c r="B11887">
        <v>1</v>
      </c>
      <c r="C11887" s="145" t="s">
        <v>763</v>
      </c>
      <c r="D11887" s="18" t="str">
        <f>+IFERROR(VLOOKUP(Cursos[[#This Row],[Modelo correcto]],Modelos[[Modelo correcto]:[¿En línea?]],2,FALSE),"REVISAR")</f>
        <v>LEXMARK</v>
      </c>
      <c r="E11887" s="18" t="str">
        <f>+IFERROR(VLOOKUP(Cursos[[#This Row],[Modelo correcto]],Modelos[[Modelo correcto]:[¿En línea?]],3,FALSE),"REVISAR")</f>
        <v>SÍ</v>
      </c>
      <c r="F11887" s="18" t="str">
        <f>+Cursos[[#This Row],[IS]]&amp;Cursos[[#This Row],[Modelo correcto]]</f>
        <v>PEDRO EDUARDO VALDIVIEZO AGUILARDigital Multimeter</v>
      </c>
      <c r="G11887" s="18">
        <v>1</v>
      </c>
      <c r="H11887" s="19">
        <v>43952</v>
      </c>
      <c r="I11887" s="18" t="str">
        <f>+IFERROR(VLOOKUP(Cursos[[#This Row],[Modelo correcto]],Modelos[[Modelo correcto]:[Aplica para certificación]],4,FALSE),"REVISAR")</f>
        <v>NO</v>
      </c>
    </row>
    <row r="11888" spans="1:9" x14ac:dyDescent="0.25">
      <c r="A11888" s="144" t="s">
        <v>2772</v>
      </c>
      <c r="B11888">
        <v>1</v>
      </c>
      <c r="C11888" s="145" t="s">
        <v>1008</v>
      </c>
      <c r="D11888" s="18" t="str">
        <f>+IFERROR(VLOOKUP(Cursos[[#This Row],[Modelo correcto]],Modelos[[Modelo correcto]:[¿En línea?]],2,FALSE),"REVISAR")</f>
        <v>LEXMARK</v>
      </c>
      <c r="E11888" s="18" t="str">
        <f>+IFERROR(VLOOKUP(Cursos[[#This Row],[Modelo correcto]],Modelos[[Modelo correcto]:[¿En línea?]],3,FALSE),"REVISAR")</f>
        <v>SÍ</v>
      </c>
      <c r="F11888" s="18" t="str">
        <f>+Cursos[[#This Row],[IS]]&amp;Cursos[[#This Row],[Modelo correcto]]</f>
        <v>PEDRO EDUARDO VALDIVIEZO AGUILAReTASK USER INTERFACE</v>
      </c>
      <c r="G11888" s="18">
        <v>1</v>
      </c>
      <c r="H11888" s="19">
        <v>43952</v>
      </c>
      <c r="I11888" s="18" t="str">
        <f>+IFERROR(VLOOKUP(Cursos[[#This Row],[Modelo correcto]],Modelos[[Modelo correcto]:[Aplica para certificación]],4,FALSE),"REVISAR")</f>
        <v>SÍ</v>
      </c>
    </row>
    <row r="11889" spans="1:9" x14ac:dyDescent="0.25">
      <c r="A11889" s="144" t="s">
        <v>2772</v>
      </c>
      <c r="B11889">
        <v>1</v>
      </c>
      <c r="C11889" s="145" t="s">
        <v>1059</v>
      </c>
      <c r="D11889" s="18" t="str">
        <f>+IFERROR(VLOOKUP(Cursos[[#This Row],[Modelo correcto]],Modelos[[Modelo correcto]:[¿En línea?]],2,FALSE),"REVISAR")</f>
        <v>LEXMARK</v>
      </c>
      <c r="E11889" s="18" t="str">
        <f>+IFERROR(VLOOKUP(Cursos[[#This Row],[Modelo correcto]],Modelos[[Modelo correcto]:[¿En línea?]],3,FALSE),"REVISAR")</f>
        <v>SÍ</v>
      </c>
      <c r="F11889" s="18" t="str">
        <f>+Cursos[[#This Row],[IS]]&amp;Cursos[[#This Row],[Modelo correcto]]</f>
        <v>PEDRO EDUARDO VALDIVIEZO AGUILARAviso de seguridad de datos</v>
      </c>
      <c r="G11889" s="18">
        <v>1</v>
      </c>
      <c r="H11889" s="44">
        <v>43952</v>
      </c>
      <c r="I11889" s="18" t="str">
        <f>+IFERROR(VLOOKUP(Cursos[[#This Row],[Modelo correcto]],Modelos[[Modelo correcto]:[Aplica para certificación]],4,FALSE),"REVISAR")</f>
        <v>NO</v>
      </c>
    </row>
    <row r="11890" spans="1:9" x14ac:dyDescent="0.25">
      <c r="A11890" s="144" t="s">
        <v>2772</v>
      </c>
      <c r="B11890">
        <v>1</v>
      </c>
      <c r="C11890" s="145" t="s">
        <v>1320</v>
      </c>
      <c r="D11890" s="18" t="str">
        <f>+IFERROR(VLOOKUP(Cursos[[#This Row],[Modelo correcto]],Modelos[[Modelo correcto]:[¿En línea?]],2,FALSE),"REVISAR")</f>
        <v>LEXMARK</v>
      </c>
      <c r="E11890" s="18" t="str">
        <f>+IFERROR(VLOOKUP(Cursos[[#This Row],[Modelo correcto]],Modelos[[Modelo correcto]:[¿En línea?]],3,FALSE),"REVISAR")</f>
        <v>SÍ</v>
      </c>
      <c r="F11890" s="18" t="str">
        <f>+Cursos[[#This Row],[IS]]&amp;Cursos[[#This Row],[Modelo correcto]]</f>
        <v>PEDRO EDUARDO VALDIVIEZO AGUILARMirrored NVRAM</v>
      </c>
      <c r="G11890" s="18">
        <v>1</v>
      </c>
      <c r="H11890" s="44">
        <v>43952</v>
      </c>
      <c r="I11890" s="18" t="str">
        <f>+IFERROR(VLOOKUP(Cursos[[#This Row],[Modelo correcto]],Modelos[[Modelo correcto]:[Aplica para certificación]],4,FALSE),"REVISAR")</f>
        <v>SÍ</v>
      </c>
    </row>
    <row r="11891" spans="1:9" x14ac:dyDescent="0.25">
      <c r="A11891" s="144" t="s">
        <v>2772</v>
      </c>
      <c r="B11891">
        <v>1</v>
      </c>
      <c r="C11891" s="145" t="s">
        <v>1275</v>
      </c>
      <c r="D11891" s="18" t="str">
        <f>+IFERROR(VLOOKUP(Cursos[[#This Row],[Modelo correcto]],Modelos[[Modelo correcto]:[¿En línea?]],2,FALSE),"REVISAR")</f>
        <v>LEXMARK</v>
      </c>
      <c r="E11891" s="18" t="str">
        <f>+IFERROR(VLOOKUP(Cursos[[#This Row],[Modelo correcto]],Modelos[[Modelo correcto]:[¿En línea?]],3,FALSE),"REVISAR")</f>
        <v>SÍ</v>
      </c>
      <c r="F11891" s="18" t="str">
        <f>+Cursos[[#This Row],[IS]]&amp;Cursos[[#This Row],[Modelo correcto]]</f>
        <v>PEDRO EDUARDO VALDIVIEZO AGUILARLexmark Safety Alert Symbols</v>
      </c>
      <c r="G11891" s="18">
        <v>1</v>
      </c>
      <c r="H11891" s="44">
        <v>43952</v>
      </c>
      <c r="I11891" s="18" t="str">
        <f>+IFERROR(VLOOKUP(Cursos[[#This Row],[Modelo correcto]],Modelos[[Modelo correcto]:[Aplica para certificación]],4,FALSE),"REVISAR")</f>
        <v>SÍ</v>
      </c>
    </row>
    <row r="11892" spans="1:9" x14ac:dyDescent="0.25">
      <c r="A11892" s="144" t="s">
        <v>2772</v>
      </c>
      <c r="B11892">
        <v>1</v>
      </c>
      <c r="C11892" s="145" t="s">
        <v>65</v>
      </c>
      <c r="D11892" s="18" t="str">
        <f>+IFERROR(VLOOKUP(Cursos[[#This Row],[Modelo correcto]],Modelos[[Modelo correcto]:[¿En línea?]],2,FALSE),"REVISAR")</f>
        <v>XEROX</v>
      </c>
      <c r="E11892" s="18" t="str">
        <f>+IFERROR(VLOOKUP(Cursos[[#This Row],[Modelo correcto]],Modelos[[Modelo correcto]:[¿En línea?]],3,FALSE),"REVISAR")</f>
        <v>SÍ</v>
      </c>
      <c r="F11892" s="18" t="str">
        <f>+Cursos[[#This Row],[IS]]&amp;Cursos[[#This Row],[Modelo correcto]]</f>
        <v>PEDRO EDUARDO VALDIVIEZO AGUILARP7800LP</v>
      </c>
      <c r="G11892" s="18">
        <v>1</v>
      </c>
      <c r="H11892" s="19">
        <v>43952</v>
      </c>
      <c r="I11892" s="18" t="str">
        <f>+IFERROR(VLOOKUP(Cursos[[#This Row],[Modelo correcto]],Modelos[[Modelo correcto]:[Aplica para certificación]],4,FALSE),"REVISAR")</f>
        <v>SÍ</v>
      </c>
    </row>
    <row r="11893" spans="1:9" x14ac:dyDescent="0.25">
      <c r="A11893" s="144" t="s">
        <v>2772</v>
      </c>
      <c r="B11893">
        <v>1</v>
      </c>
      <c r="C11893" s="145" t="s">
        <v>264</v>
      </c>
      <c r="D11893" s="18" t="str">
        <f>+IFERROR(VLOOKUP(Cursos[[#This Row],[Modelo correcto]],Modelos[[Modelo correcto]:[¿En línea?]],2,FALSE),"REVISAR")</f>
        <v>XEROX</v>
      </c>
      <c r="E11893" s="18" t="str">
        <f>+IFERROR(VLOOKUP(Cursos[[#This Row],[Modelo correcto]],Modelos[[Modelo correcto]:[¿En línea?]],3,FALSE),"REVISAR")</f>
        <v>SÍ</v>
      </c>
      <c r="F11893" s="18" t="str">
        <f>+Cursos[[#This Row],[IS]]&amp;Cursos[[#This Row],[Modelo correcto]]</f>
        <v>PEDRO EDUARDO VALDIVIEZO AGUILARW3345LP</v>
      </c>
      <c r="G11893" s="18">
        <v>1</v>
      </c>
      <c r="H11893" s="19">
        <v>43952</v>
      </c>
      <c r="I11893" s="18" t="str">
        <f>+IFERROR(VLOOKUP(Cursos[[#This Row],[Modelo correcto]],Modelos[[Modelo correcto]:[Aplica para certificación]],4,FALSE),"REVISAR")</f>
        <v>SÍ</v>
      </c>
    </row>
    <row r="11894" spans="1:9" x14ac:dyDescent="0.25">
      <c r="A11894" s="144" t="s">
        <v>2772</v>
      </c>
      <c r="B11894">
        <v>1</v>
      </c>
      <c r="C11894" s="145" t="s">
        <v>154</v>
      </c>
      <c r="D11894" s="18" t="str">
        <f>+IFERROR(VLOOKUP(Cursos[[#This Row],[Modelo correcto]],Modelos[[Modelo correcto]:[¿En línea?]],2,FALSE),"REVISAR")</f>
        <v>XEROX</v>
      </c>
      <c r="E11894" s="18" t="str">
        <f>+IFERROR(VLOOKUP(Cursos[[#This Row],[Modelo correcto]],Modelos[[Modelo correcto]:[¿En línea?]],3,FALSE),"REVISAR")</f>
        <v>SÍ</v>
      </c>
      <c r="F11894" s="18" t="str">
        <f>+Cursos[[#This Row],[IS]]&amp;Cursos[[#This Row],[Modelo correcto]]</f>
        <v>PEDRO EDUARDO VALDIVIEZO AGUILARP3010LP</v>
      </c>
      <c r="G11894" s="18">
        <v>1</v>
      </c>
      <c r="H11894" s="19">
        <v>43952</v>
      </c>
      <c r="I11894" s="18" t="str">
        <f>+IFERROR(VLOOKUP(Cursos[[#This Row],[Modelo correcto]],Modelos[[Modelo correcto]:[Aplica para certificación]],4,FALSE),"REVISAR")</f>
        <v>NO</v>
      </c>
    </row>
    <row r="11895" spans="1:9" x14ac:dyDescent="0.25">
      <c r="A11895" s="144" t="s">
        <v>2772</v>
      </c>
      <c r="B11895">
        <v>1</v>
      </c>
      <c r="C11895" s="145" t="s">
        <v>25</v>
      </c>
      <c r="D11895" s="18" t="str">
        <f>+IFERROR(VLOOKUP(Cursos[[#This Row],[Modelo correcto]],Modelos[[Modelo correcto]:[¿En línea?]],2,FALSE),"REVISAR")</f>
        <v>XEROX</v>
      </c>
      <c r="E11895" s="18" t="str">
        <f>+IFERROR(VLOOKUP(Cursos[[#This Row],[Modelo correcto]],Modelos[[Modelo correcto]:[¿En línea?]],3,FALSE),"REVISAR")</f>
        <v>SÍ</v>
      </c>
      <c r="F11895" s="18" t="str">
        <f>+Cursos[[#This Row],[IS]]&amp;Cursos[[#This Row],[Modelo correcto]]</f>
        <v>PEDRO EDUARDO VALDIVIEZO AGUILARP3260LP</v>
      </c>
      <c r="G11895" s="18">
        <v>1</v>
      </c>
      <c r="H11895" s="19">
        <v>43952</v>
      </c>
      <c r="I11895" s="18" t="str">
        <f>+IFERROR(VLOOKUP(Cursos[[#This Row],[Modelo correcto]],Modelos[[Modelo correcto]:[Aplica para certificación]],4,FALSE),"REVISAR")</f>
        <v>SÍ</v>
      </c>
    </row>
    <row r="11896" spans="1:9" x14ac:dyDescent="0.25">
      <c r="A11896" s="144" t="s">
        <v>2772</v>
      </c>
      <c r="B11896">
        <v>1</v>
      </c>
      <c r="C11896" s="145" t="s">
        <v>253</v>
      </c>
      <c r="D11896" s="18" t="str">
        <f>+IFERROR(VLOOKUP(Cursos[[#This Row],[Modelo correcto]],Modelos[[Modelo correcto]:[¿En línea?]],2,FALSE),"REVISAR")</f>
        <v>XEROX</v>
      </c>
      <c r="E11896" s="18" t="str">
        <f>+IFERROR(VLOOKUP(Cursos[[#This Row],[Modelo correcto]],Modelos[[Modelo correcto]:[¿En línea?]],3,FALSE),"REVISAR")</f>
        <v>SÍ</v>
      </c>
      <c r="F11896" s="18" t="str">
        <f>+Cursos[[#This Row],[IS]]&amp;Cursos[[#This Row],[Modelo correcto]]</f>
        <v>PEDRO EDUARDO VALDIVIEZO AGUILARP3320LP</v>
      </c>
      <c r="G11896" s="18">
        <v>1</v>
      </c>
      <c r="H11896" s="19">
        <v>43952</v>
      </c>
      <c r="I11896" s="18" t="str">
        <f>+IFERROR(VLOOKUP(Cursos[[#This Row],[Modelo correcto]],Modelos[[Modelo correcto]:[Aplica para certificación]],4,FALSE),"REVISAR")</f>
        <v>NO</v>
      </c>
    </row>
    <row r="11897" spans="1:9" x14ac:dyDescent="0.25">
      <c r="A11897" s="144" t="s">
        <v>2772</v>
      </c>
      <c r="B11897">
        <v>1</v>
      </c>
      <c r="C11897" s="145" t="s">
        <v>51</v>
      </c>
      <c r="D11897" s="18" t="str">
        <f>+IFERROR(VLOOKUP(Cursos[[#This Row],[Modelo correcto]],Modelos[[Modelo correcto]:[¿En línea?]],2,FALSE),"REVISAR")</f>
        <v>XEROX</v>
      </c>
      <c r="E11897" s="18" t="str">
        <f>+IFERROR(VLOOKUP(Cursos[[#This Row],[Modelo correcto]],Modelos[[Modelo correcto]:[¿En línea?]],3,FALSE),"REVISAR")</f>
        <v>SÍ</v>
      </c>
      <c r="F11897" s="18" t="str">
        <f>+Cursos[[#This Row],[IS]]&amp;Cursos[[#This Row],[Modelo correcto]]</f>
        <v>PEDRO EDUARDO VALDIVIEZO AGUILARWC3550</v>
      </c>
      <c r="G11897" s="18">
        <v>1</v>
      </c>
      <c r="H11897" s="19">
        <v>43952</v>
      </c>
      <c r="I11897" s="18" t="str">
        <f>+IFERROR(VLOOKUP(Cursos[[#This Row],[Modelo correcto]],Modelos[[Modelo correcto]:[Aplica para certificación]],4,FALSE),"REVISAR")</f>
        <v>SÍ</v>
      </c>
    </row>
    <row r="11898" spans="1:9" x14ac:dyDescent="0.25">
      <c r="A11898" s="144" t="s">
        <v>2772</v>
      </c>
      <c r="B11898">
        <v>1</v>
      </c>
      <c r="C11898" s="145" t="s">
        <v>27</v>
      </c>
      <c r="D11898" s="18" t="str">
        <f>+IFERROR(VLOOKUP(Cursos[[#This Row],[Modelo correcto]],Modelos[[Modelo correcto]:[¿En línea?]],2,FALSE),"REVISAR")</f>
        <v>XEROX</v>
      </c>
      <c r="E11898" s="18" t="str">
        <f>+IFERROR(VLOOKUP(Cursos[[#This Row],[Modelo correcto]],Modelos[[Modelo correcto]:[¿En línea?]],3,FALSE),"REVISAR")</f>
        <v>SÍ</v>
      </c>
      <c r="F11898" s="18" t="str">
        <f>+Cursos[[#This Row],[IS]]&amp;Cursos[[#This Row],[Modelo correcto]]</f>
        <v>PEDRO EDUARDO VALDIVIEZO AGUILARP6500LP</v>
      </c>
      <c r="G11898" s="18">
        <v>1</v>
      </c>
      <c r="H11898" s="19">
        <v>43952</v>
      </c>
      <c r="I11898" s="18" t="str">
        <f>+IFERROR(VLOOKUP(Cursos[[#This Row],[Modelo correcto]],Modelos[[Modelo correcto]:[Aplica para certificación]],4,FALSE),"REVISAR")</f>
        <v>NO</v>
      </c>
    </row>
    <row r="11899" spans="1:9" x14ac:dyDescent="0.25">
      <c r="A11899" s="144" t="s">
        <v>2772</v>
      </c>
      <c r="B11899">
        <v>1</v>
      </c>
      <c r="C11899" s="145" t="s">
        <v>67</v>
      </c>
      <c r="D11899" s="18" t="str">
        <f>+IFERROR(VLOOKUP(Cursos[[#This Row],[Modelo correcto]],Modelos[[Modelo correcto]:[¿En línea?]],2,FALSE),"REVISAR")</f>
        <v>XEROX</v>
      </c>
      <c r="E11899" s="18" t="str">
        <f>+IFERROR(VLOOKUP(Cursos[[#This Row],[Modelo correcto]],Modelos[[Modelo correcto]:[¿En línea?]],3,FALSE),"REVISAR")</f>
        <v>SÍ</v>
      </c>
      <c r="F11899" s="18" t="str">
        <f>+Cursos[[#This Row],[IS]]&amp;Cursos[[#This Row],[Modelo correcto]]</f>
        <v>PEDRO EDUARDO VALDIVIEZO AGUILARC15023</v>
      </c>
      <c r="G11899" s="18">
        <v>1</v>
      </c>
      <c r="H11899" s="19">
        <v>43952</v>
      </c>
      <c r="I11899" s="18" t="str">
        <f>+IFERROR(VLOOKUP(Cursos[[#This Row],[Modelo correcto]],Modelos[[Modelo correcto]:[Aplica para certificación]],4,FALSE),"REVISAR")</f>
        <v>NO</v>
      </c>
    </row>
    <row r="11900" spans="1:9" x14ac:dyDescent="0.25">
      <c r="A11900" s="144" t="s">
        <v>2772</v>
      </c>
      <c r="B11900">
        <v>1</v>
      </c>
      <c r="C11900" s="145" t="s">
        <v>252</v>
      </c>
      <c r="D11900" s="18" t="str">
        <f>+IFERROR(VLOOKUP(Cursos[[#This Row],[Modelo correcto]],Modelos[[Modelo correcto]:[¿En línea?]],2,FALSE),"REVISAR")</f>
        <v>XEROX</v>
      </c>
      <c r="E11900" s="18" t="str">
        <f>+IFERROR(VLOOKUP(Cursos[[#This Row],[Modelo correcto]],Modelos[[Modelo correcto]:[¿En línea?]],3,FALSE),"REVISAR")</f>
        <v>SÍ</v>
      </c>
      <c r="F11900" s="18" t="str">
        <f>+Cursos[[#This Row],[IS]]&amp;Cursos[[#This Row],[Modelo correcto]]</f>
        <v>PEDRO EDUARDO VALDIVIEZO AGUILARP6700LP</v>
      </c>
      <c r="G11900" s="18">
        <v>1</v>
      </c>
      <c r="H11900" s="19">
        <v>43952</v>
      </c>
      <c r="I11900" s="18" t="str">
        <f>+IFERROR(VLOOKUP(Cursos[[#This Row],[Modelo correcto]],Modelos[[Modelo correcto]:[Aplica para certificación]],4,FALSE),"REVISAR")</f>
        <v>NO</v>
      </c>
    </row>
    <row r="11901" spans="1:9" x14ac:dyDescent="0.25">
      <c r="A11901" s="144" t="s">
        <v>2772</v>
      </c>
      <c r="B11901">
        <v>1</v>
      </c>
      <c r="C11901" s="145" t="s">
        <v>142</v>
      </c>
      <c r="D11901" s="18" t="str">
        <f>+IFERROR(VLOOKUP(Cursos[[#This Row],[Modelo correcto]],Modelos[[Modelo correcto]:[¿En línea?]],2,FALSE),"REVISAR")</f>
        <v>XEROX</v>
      </c>
      <c r="E11901" s="18" t="str">
        <f>+IFERROR(VLOOKUP(Cursos[[#This Row],[Modelo correcto]],Modelos[[Modelo correcto]:[¿En línea?]],3,FALSE),"REVISAR")</f>
        <v>SÍ</v>
      </c>
      <c r="F11901" s="18" t="str">
        <f>+Cursos[[#This Row],[IS]]&amp;Cursos[[#This Row],[Modelo correcto]]</f>
        <v>PEDRO EDUARDO VALDIVIEZO AGUILAROS2024</v>
      </c>
      <c r="G11901" s="18">
        <v>1</v>
      </c>
      <c r="H11901" s="19">
        <v>43952</v>
      </c>
      <c r="I11901" s="18" t="str">
        <f>+IFERROR(VLOOKUP(Cursos[[#This Row],[Modelo correcto]],Modelos[[Modelo correcto]:[Aplica para certificación]],4,FALSE),"REVISAR")</f>
        <v>NO</v>
      </c>
    </row>
    <row r="11902" spans="1:9" x14ac:dyDescent="0.25">
      <c r="A11902" s="144" t="s">
        <v>2772</v>
      </c>
      <c r="B11902" s="144">
        <v>1</v>
      </c>
      <c r="C11902" s="53" t="s">
        <v>90</v>
      </c>
      <c r="D11902" s="18" t="str">
        <f>+IFERROR(VLOOKUP(Cursos[[#This Row],[Modelo correcto]],Modelos[[Modelo correcto]:[¿En línea?]],2,FALSE),"REVISAR")</f>
        <v>XEROX</v>
      </c>
      <c r="E11902" s="18" t="str">
        <f>+IFERROR(VLOOKUP(Cursos[[#This Row],[Modelo correcto]],Modelos[[Modelo correcto]:[¿En línea?]],3,FALSE),"REVISAR")</f>
        <v>SÍ</v>
      </c>
      <c r="F11902" s="18" t="str">
        <f>+Cursos[[#This Row],[IS]]&amp;Cursos[[#This Row],[Modelo correcto]]</f>
        <v>PEDRO EDUARDO VALDIVIEZO AGUILAR0015457</v>
      </c>
      <c r="G11902" s="18">
        <v>1</v>
      </c>
      <c r="H11902" s="19">
        <v>43952</v>
      </c>
      <c r="I11902" s="18" t="str">
        <f>+IFERROR(VLOOKUP(Cursos[[#This Row],[Modelo correcto]],Modelos[[Modelo correcto]:[Aplica para certificación]],4,FALSE),"REVISAR")</f>
        <v>NO</v>
      </c>
    </row>
    <row r="11903" spans="1:9" x14ac:dyDescent="0.25">
      <c r="A11903" s="144" t="s">
        <v>2772</v>
      </c>
      <c r="B11903" s="144">
        <v>1</v>
      </c>
      <c r="C11903" s="145" t="s">
        <v>53</v>
      </c>
      <c r="D11903" s="18" t="str">
        <f>+IFERROR(VLOOKUP(Cursos[[#This Row],[Modelo correcto]],Modelos[[Modelo correcto]:[¿En línea?]],2,FALSE),"REVISAR")</f>
        <v>XEROX</v>
      </c>
      <c r="E11903" s="18" t="str">
        <f>+IFERROR(VLOOKUP(Cursos[[#This Row],[Modelo correcto]],Modelos[[Modelo correcto]:[¿En línea?]],3,FALSE),"REVISAR")</f>
        <v>SÍ</v>
      </c>
      <c r="F11903" s="18" t="str">
        <f>+Cursos[[#This Row],[IS]]&amp;Cursos[[#This Row],[Modelo correcto]]</f>
        <v>PEDRO EDUARDO VALDIVIEZO AGUILARC13859</v>
      </c>
      <c r="G11903" s="18">
        <v>1</v>
      </c>
      <c r="H11903" s="19">
        <v>43952</v>
      </c>
      <c r="I11903" s="18" t="str">
        <f>+IFERROR(VLOOKUP(Cursos[[#This Row],[Modelo correcto]],Modelos[[Modelo correcto]:[Aplica para certificación]],4,FALSE),"REVISAR")</f>
        <v>NO</v>
      </c>
    </row>
    <row r="11904" spans="1:9" x14ac:dyDescent="0.25">
      <c r="A11904" s="144" t="s">
        <v>2772</v>
      </c>
      <c r="B11904" s="144">
        <v>1</v>
      </c>
      <c r="C11904" s="145" t="s">
        <v>272</v>
      </c>
      <c r="D11904" s="18" t="str">
        <f>+IFERROR(VLOOKUP(Cursos[[#This Row],[Modelo correcto]],Modelos[[Modelo correcto]:[¿En línea?]],2,FALSE),"REVISAR")</f>
        <v>XEROX</v>
      </c>
      <c r="E11904" s="18" t="str">
        <f>+IFERROR(VLOOKUP(Cursos[[#This Row],[Modelo correcto]],Modelos[[Modelo correcto]:[¿En línea?]],3,FALSE),"REVISAR")</f>
        <v>SÍ</v>
      </c>
      <c r="F11904" s="18" t="str">
        <f>+Cursos[[#This Row],[IS]]&amp;Cursos[[#This Row],[Modelo correcto]]</f>
        <v>PEDRO EDUARDO VALDIVIEZO AGUILARP6600LP</v>
      </c>
      <c r="G11904" s="18">
        <v>1</v>
      </c>
      <c r="H11904" s="19">
        <v>43952</v>
      </c>
      <c r="I11904" s="18" t="str">
        <f>+IFERROR(VLOOKUP(Cursos[[#This Row],[Modelo correcto]],Modelos[[Modelo correcto]:[Aplica para certificación]],4,FALSE),"REVISAR")</f>
        <v>NO</v>
      </c>
    </row>
    <row r="11905" spans="1:18" x14ac:dyDescent="0.25">
      <c r="A11905" s="144" t="s">
        <v>2772</v>
      </c>
      <c r="B11905" s="144">
        <v>1</v>
      </c>
      <c r="C11905" s="145" t="s">
        <v>212</v>
      </c>
      <c r="D11905" s="18" t="str">
        <f>+IFERROR(VLOOKUP(Cursos[[#This Row],[Modelo correcto]],Modelos[[Modelo correcto]:[¿En línea?]],2,FALSE),"REVISAR")</f>
        <v>XEROX</v>
      </c>
      <c r="E11905" s="18" t="str">
        <f>+IFERROR(VLOOKUP(Cursos[[#This Row],[Modelo correcto]],Modelos[[Modelo correcto]:[¿En línea?]],3,FALSE),"REVISAR")</f>
        <v>SÍ</v>
      </c>
      <c r="F11905" s="18" t="str">
        <f>+Cursos[[#This Row],[IS]]&amp;Cursos[[#This Row],[Modelo correcto]]</f>
        <v>PEDRO EDUARDO VALDIVIEZO AGUILARS009132</v>
      </c>
      <c r="G11905" s="18">
        <v>1</v>
      </c>
      <c r="H11905" s="19">
        <v>43952</v>
      </c>
      <c r="I11905" s="18" t="str">
        <f>+IFERROR(VLOOKUP(Cursos[[#This Row],[Modelo correcto]],Modelos[[Modelo correcto]:[Aplica para certificación]],4,FALSE),"REVISAR")</f>
        <v>SÍ</v>
      </c>
    </row>
    <row r="11906" spans="1:18" x14ac:dyDescent="0.25">
      <c r="A11906" s="144" t="s">
        <v>2772</v>
      </c>
      <c r="B11906" s="144">
        <v>1</v>
      </c>
      <c r="C11906" s="145" t="s">
        <v>12</v>
      </c>
      <c r="D11906" s="18" t="str">
        <f>+IFERROR(VLOOKUP(Cursos[[#This Row],[Modelo correcto]],Modelos[[Modelo correcto]:[¿En línea?]],2,FALSE),"REVISAR")</f>
        <v>XEROX</v>
      </c>
      <c r="E11906" s="18" t="str">
        <f>+IFERROR(VLOOKUP(Cursos[[#This Row],[Modelo correcto]],Modelos[[Modelo correcto]:[¿En línea?]],3,FALSE),"REVISAR")</f>
        <v>SÍ</v>
      </c>
      <c r="F11906" s="18" t="str">
        <f>+Cursos[[#This Row],[IS]]&amp;Cursos[[#This Row],[Modelo correcto]]</f>
        <v>PEDRO EDUARDO VALDIVIEZO AGUILARC15008</v>
      </c>
      <c r="G11906" s="18">
        <v>1</v>
      </c>
      <c r="H11906" s="19">
        <v>43983</v>
      </c>
      <c r="I11906" s="18" t="str">
        <f>+IFERROR(VLOOKUP(Cursos[[#This Row],[Modelo correcto]],Modelos[[Modelo correcto]:[Aplica para certificación]],4,FALSE),"REVISAR")</f>
        <v>NO</v>
      </c>
    </row>
    <row r="11907" spans="1:18" x14ac:dyDescent="0.25">
      <c r="A11907" s="144" t="s">
        <v>2772</v>
      </c>
      <c r="B11907" s="144">
        <v>1</v>
      </c>
      <c r="C11907" s="145" t="s">
        <v>55</v>
      </c>
      <c r="D11907" s="18" t="str">
        <f>+IFERROR(VLOOKUP(Cursos[[#This Row],[Modelo correcto]],Modelos[[Modelo correcto]:[¿En línea?]],2,FALSE),"REVISAR")</f>
        <v>XEROX</v>
      </c>
      <c r="E11907" s="18" t="str">
        <f>+IFERROR(VLOOKUP(Cursos[[#This Row],[Modelo correcto]],Modelos[[Modelo correcto]:[¿En línea?]],3,FALSE),"REVISAR")</f>
        <v>SÍ</v>
      </c>
      <c r="F11907" s="18" t="str">
        <f>+Cursos[[#This Row],[IS]]&amp;Cursos[[#This Row],[Modelo correcto]]</f>
        <v>PEDRO EDUARDO VALDIVIEZO AGUILARC15005</v>
      </c>
      <c r="G11907" s="18">
        <v>1</v>
      </c>
      <c r="H11907" s="19">
        <v>43983</v>
      </c>
      <c r="I11907" s="18" t="str">
        <f>+IFERROR(VLOOKUP(Cursos[[#This Row],[Modelo correcto]],Modelos[[Modelo correcto]:[Aplica para certificación]],4,FALSE),"REVISAR")</f>
        <v>SÍ</v>
      </c>
    </row>
    <row r="11908" spans="1:18" x14ac:dyDescent="0.25">
      <c r="A11908" s="144" t="s">
        <v>2759</v>
      </c>
      <c r="B11908" s="144">
        <v>1</v>
      </c>
      <c r="C11908" s="63" t="s">
        <v>268</v>
      </c>
      <c r="D11908" s="18" t="str">
        <f>+IFERROR(VLOOKUP(Cursos[[#This Row],[Modelo correcto]],Modelos[[Modelo correcto]:[¿En línea?]],2,FALSE),"REVISAR")</f>
        <v>XEROX</v>
      </c>
      <c r="E11908" s="18" t="str">
        <f>+IFERROR(VLOOKUP(Cursos[[#This Row],[Modelo correcto]],Modelos[[Modelo correcto]:[¿En línea?]],3,FALSE),"REVISAR")</f>
        <v>SÍ</v>
      </c>
      <c r="F11908" s="18" t="str">
        <f>+Cursos[[#This Row],[IS]]&amp;Cursos[[#This Row],[Modelo correcto]]</f>
        <v>SAMUEL CHAVEZ PEDRAZASAF231</v>
      </c>
      <c r="G11908" s="18">
        <v>1</v>
      </c>
      <c r="H11908" s="18"/>
      <c r="I11908" s="18" t="str">
        <f>+IFERROR(VLOOKUP(Cursos[[#This Row],[Modelo correcto]],Modelos[[Modelo correcto]:[Aplica para certificación]],4,FALSE),"REVISAR")</f>
        <v>SÍ</v>
      </c>
    </row>
    <row r="11909" spans="1:18" x14ac:dyDescent="0.25">
      <c r="A11909" s="144" t="s">
        <v>2772</v>
      </c>
      <c r="B11909" s="144">
        <v>1</v>
      </c>
      <c r="C11909" s="145" t="s">
        <v>8</v>
      </c>
      <c r="D11909" s="18" t="str">
        <f>+IFERROR(VLOOKUP(Cursos[[#This Row],[Modelo correcto]],Modelos[[Modelo correcto]:[¿En línea?]],2,FALSE),"REVISAR")</f>
        <v>XEROX</v>
      </c>
      <c r="E11909" s="18" t="str">
        <f>+IFERROR(VLOOKUP(Cursos[[#This Row],[Modelo correcto]],Modelos[[Modelo correcto]:[¿En línea?]],3,FALSE),"REVISAR")</f>
        <v>SÍ</v>
      </c>
      <c r="F11909" s="18" t="str">
        <f>+Cursos[[#This Row],[IS]]&amp;Cursos[[#This Row],[Modelo correcto]]</f>
        <v>PEDRO EDUARDO VALDIVIEZO AGUILARWC7765A</v>
      </c>
      <c r="G11909" s="18">
        <v>1</v>
      </c>
      <c r="H11909" s="19">
        <v>43983</v>
      </c>
      <c r="I11909" s="18" t="str">
        <f>+IFERROR(VLOOKUP(Cursos[[#This Row],[Modelo correcto]],Modelos[[Modelo correcto]:[Aplica para certificación]],4,FALSE),"REVISAR")</f>
        <v>NO</v>
      </c>
    </row>
    <row r="11910" spans="1:18" x14ac:dyDescent="0.25">
      <c r="A11910" s="144" t="s">
        <v>2772</v>
      </c>
      <c r="B11910" s="144">
        <v>1</v>
      </c>
      <c r="C11910" s="145" t="s">
        <v>210</v>
      </c>
      <c r="D11910" s="18" t="str">
        <f>+IFERROR(VLOOKUP(Cursos[[#This Row],[Modelo correcto]],Modelos[[Modelo correcto]:[¿En línea?]],2,FALSE),"REVISAR")</f>
        <v>XEROX</v>
      </c>
      <c r="E11910" s="18" t="str">
        <f>+IFERROR(VLOOKUP(Cursos[[#This Row],[Modelo correcto]],Modelos[[Modelo correcto]:[¿En línea?]],3,FALSE),"REVISAR")</f>
        <v>SÍ</v>
      </c>
      <c r="F11910" s="18" t="str">
        <f>+Cursos[[#This Row],[IS]]&amp;Cursos[[#This Row],[Modelo correcto]]</f>
        <v>PEDRO EDUARDO VALDIVIEZO AGUILARC14635</v>
      </c>
      <c r="G11910" s="18">
        <v>1</v>
      </c>
      <c r="H11910" s="19">
        <v>43983</v>
      </c>
      <c r="I11910" s="18" t="str">
        <f>+IFERROR(VLOOKUP(Cursos[[#This Row],[Modelo correcto]],Modelos[[Modelo correcto]:[Aplica para certificación]],4,FALSE),"REVISAR")</f>
        <v>NO</v>
      </c>
      <c r="Q11910" s="144"/>
      <c r="R11910" s="144"/>
    </row>
    <row r="11911" spans="1:18" x14ac:dyDescent="0.25">
      <c r="A11911" s="144" t="s">
        <v>2772</v>
      </c>
      <c r="B11911">
        <v>1</v>
      </c>
      <c r="C11911" s="145" t="s">
        <v>761</v>
      </c>
      <c r="D11911" s="18" t="str">
        <f>+IFERROR(VLOOKUP(Cursos[[#This Row],[Modelo correcto]],Modelos[[Modelo correcto]:[¿En línea?]],2,FALSE),"REVISAR")</f>
        <v>LEXMARK</v>
      </c>
      <c r="E11911" s="18" t="str">
        <f>+IFERROR(VLOOKUP(Cursos[[#This Row],[Modelo correcto]],Modelos[[Modelo correcto]:[¿En línea?]],3,FALSE),"REVISAR")</f>
        <v>SÍ</v>
      </c>
      <c r="F11911" s="18" t="str">
        <f>+Cursos[[#This Row],[IS]]&amp;Cursos[[#This Row],[Modelo correcto]]</f>
        <v>PEDRO EDUARDO VALDIVIEZO AGUILARColour Science and Theory</v>
      </c>
      <c r="G11911" s="18">
        <v>1</v>
      </c>
      <c r="H11911" s="19">
        <v>43983</v>
      </c>
      <c r="I11911" s="18" t="str">
        <f>+IFERROR(VLOOKUP(Cursos[[#This Row],[Modelo correcto]],Modelos[[Modelo correcto]:[Aplica para certificación]],4,FALSE),"REVISAR")</f>
        <v>NO</v>
      </c>
      <c r="Q11911" s="144"/>
      <c r="R11911" s="144"/>
    </row>
    <row r="11912" spans="1:18" x14ac:dyDescent="0.25">
      <c r="A11912" s="144" t="s">
        <v>2772</v>
      </c>
      <c r="B11912">
        <v>1</v>
      </c>
      <c r="C11912" s="145" t="s">
        <v>1251</v>
      </c>
      <c r="D11912" s="18" t="str">
        <f>+IFERROR(VLOOKUP(Cursos[[#This Row],[Modelo correcto]],Modelos[[Modelo correcto]:[¿En línea?]],2,FALSE),"REVISAR")</f>
        <v>LEXMARK</v>
      </c>
      <c r="E11912" s="18" t="str">
        <f>+IFERROR(VLOOKUP(Cursos[[#This Row],[Modelo correcto]],Modelos[[Modelo correcto]:[¿En línea?]],3,FALSE),"REVISAR")</f>
        <v>SÍ</v>
      </c>
      <c r="F11912" s="18" t="str">
        <f>+Cursos[[#This Row],[IS]]&amp;Cursos[[#This Row],[Modelo correcto]]</f>
        <v>PEDRO EDUARDO VALDIVIEZO AGUILARMS321</v>
      </c>
      <c r="G11912" s="18">
        <v>1</v>
      </c>
      <c r="H11912" s="19">
        <v>43983</v>
      </c>
      <c r="I11912" s="18" t="str">
        <f>+IFERROR(VLOOKUP(Cursos[[#This Row],[Modelo correcto]],Modelos[[Modelo correcto]:[Aplica para certificación]],4,FALSE),"REVISAR")</f>
        <v>NO</v>
      </c>
      <c r="Q11912" s="144"/>
      <c r="R11912" s="144"/>
    </row>
    <row r="11913" spans="1:18" x14ac:dyDescent="0.25">
      <c r="A11913" s="144" t="s">
        <v>2772</v>
      </c>
      <c r="B11913">
        <v>1</v>
      </c>
      <c r="C11913" s="145" t="s">
        <v>1420</v>
      </c>
      <c r="D11913" s="18" t="str">
        <f>+IFERROR(VLOOKUP(Cursos[[#This Row],[Modelo correcto]],Modelos[[Modelo correcto]:[¿En línea?]],2,FALSE),"REVISAR")</f>
        <v>LEXMARK</v>
      </c>
      <c r="E11913" s="18" t="str">
        <f>+IFERROR(VLOOKUP(Cursos[[#This Row],[Modelo correcto]],Modelos[[Modelo correcto]:[¿En línea?]],3,FALSE),"REVISAR")</f>
        <v>SÍ</v>
      </c>
      <c r="F11913" s="18" t="str">
        <f>+Cursos[[#This Row],[IS]]&amp;Cursos[[#This Row],[Modelo correcto]]</f>
        <v>PEDRO EDUARDO VALDIVIEZO AGUILARGeneral MFP Control Panel</v>
      </c>
      <c r="G11913" s="18">
        <v>1</v>
      </c>
      <c r="H11913" s="19">
        <v>43983</v>
      </c>
      <c r="I11913" s="18" t="str">
        <f>+IFERROR(VLOOKUP(Cursos[[#This Row],[Modelo correcto]],Modelos[[Modelo correcto]:[Aplica para certificación]],4,FALSE),"REVISAR")</f>
        <v>NO</v>
      </c>
      <c r="Q11913" s="144"/>
      <c r="R11913" s="144"/>
    </row>
    <row r="11914" spans="1:18" x14ac:dyDescent="0.25">
      <c r="A11914" s="144" t="s">
        <v>2772</v>
      </c>
      <c r="B11914">
        <v>1</v>
      </c>
      <c r="C11914" s="145" t="s">
        <v>765</v>
      </c>
      <c r="D11914" s="18" t="str">
        <f>+IFERROR(VLOOKUP(Cursos[[#This Row],[Modelo correcto]],Modelos[[Modelo correcto]:[¿En línea?]],2,FALSE),"REVISAR")</f>
        <v>LEXMARK</v>
      </c>
      <c r="E11914" s="18" t="str">
        <f>+IFERROR(VLOOKUP(Cursos[[#This Row],[Modelo correcto]],Modelos[[Modelo correcto]:[¿En línea?]],3,FALSE),"REVISAR")</f>
        <v>SÍ</v>
      </c>
      <c r="F11914" s="18" t="str">
        <f>+Cursos[[#This Row],[IS]]&amp;Cursos[[#This Row],[Modelo correcto]]</f>
        <v>PEDRO EDUARDO VALDIVIEZO AGUILAREmbedded Web Server</v>
      </c>
      <c r="G11914" s="18">
        <v>1</v>
      </c>
      <c r="H11914" s="19">
        <v>43983</v>
      </c>
      <c r="I11914" s="18" t="str">
        <f>+IFERROR(VLOOKUP(Cursos[[#This Row],[Modelo correcto]],Modelos[[Modelo correcto]:[Aplica para certificación]],4,FALSE),"REVISAR")</f>
        <v>NO</v>
      </c>
      <c r="Q11914" s="144"/>
      <c r="R11914" s="144"/>
    </row>
    <row r="11915" spans="1:18" x14ac:dyDescent="0.25">
      <c r="A11915" s="144" t="s">
        <v>2772</v>
      </c>
      <c r="B11915">
        <v>1</v>
      </c>
      <c r="C11915" s="145" t="s">
        <v>860</v>
      </c>
      <c r="D11915" s="18" t="str">
        <f>+IFERROR(VLOOKUP(Cursos[[#This Row],[Modelo correcto]],Modelos[[Modelo correcto]:[¿En línea?]],2,FALSE),"REVISAR")</f>
        <v>LEXMARK</v>
      </c>
      <c r="E11915" s="18" t="str">
        <f>+IFERROR(VLOOKUP(Cursos[[#This Row],[Modelo correcto]],Modelos[[Modelo correcto]:[¿En línea?]],3,FALSE),"REVISAR")</f>
        <v>SÍ</v>
      </c>
      <c r="F11915" s="18" t="str">
        <f>+Cursos[[#This Row],[IS]]&amp;Cursos[[#This Row],[Modelo correcto]]</f>
        <v>PEDRO EDUARDO VALDIVIEZO AGUILARSolution Composer Technical Training</v>
      </c>
      <c r="G11915" s="18">
        <v>1</v>
      </c>
      <c r="H11915" s="19">
        <v>43983</v>
      </c>
      <c r="I11915" s="18" t="str">
        <f>+IFERROR(VLOOKUP(Cursos[[#This Row],[Modelo correcto]],Modelos[[Modelo correcto]:[Aplica para certificación]],4,FALSE),"REVISAR")</f>
        <v>NO</v>
      </c>
      <c r="Q11915" s="144"/>
      <c r="R11915" s="144"/>
    </row>
    <row r="11916" spans="1:18" x14ac:dyDescent="0.25">
      <c r="A11916" s="144" t="s">
        <v>2772</v>
      </c>
      <c r="B11916">
        <v>1</v>
      </c>
      <c r="C11916" s="145" t="s">
        <v>1499</v>
      </c>
      <c r="D11916" s="18" t="str">
        <f>+IFERROR(VLOOKUP(Cursos[[#This Row],[Modelo correcto]],Modelos[[Modelo correcto]:[¿En línea?]],2,FALSE),"REVISAR")</f>
        <v>LEXMARK</v>
      </c>
      <c r="E11916" s="18" t="str">
        <f>+IFERROR(VLOOKUP(Cursos[[#This Row],[Modelo correcto]],Modelos[[Modelo correcto]:[¿En línea?]],3,FALSE),"REVISAR")</f>
        <v>SÍ</v>
      </c>
      <c r="F11916" s="18" t="str">
        <f>+Cursos[[#This Row],[IS]]&amp;Cursos[[#This Row],[Modelo correcto]]</f>
        <v>PEDRO EDUARDO VALDIVIEZO AGUILARData security notice</v>
      </c>
      <c r="G11916" s="18">
        <v>1</v>
      </c>
      <c r="H11916" s="19">
        <v>43983</v>
      </c>
      <c r="I11916" s="18" t="str">
        <f>+IFERROR(VLOOKUP(Cursos[[#This Row],[Modelo correcto]],Modelos[[Modelo correcto]:[Aplica para certificación]],4,FALSE),"REVISAR")</f>
        <v>NO</v>
      </c>
    </row>
    <row r="11917" spans="1:18" x14ac:dyDescent="0.25">
      <c r="A11917" s="144" t="s">
        <v>2772</v>
      </c>
      <c r="B11917">
        <v>1</v>
      </c>
      <c r="C11917" s="145" t="s">
        <v>1205</v>
      </c>
      <c r="D11917" s="18" t="str">
        <f>+IFERROR(VLOOKUP(Cursos[[#This Row],[Modelo correcto]],Modelos[[Modelo correcto]:[¿En línea?]],2,FALSE),"REVISAR")</f>
        <v>XEROX</v>
      </c>
      <c r="E11917" s="18" t="str">
        <f>+IFERROR(VLOOKUP(Cursos[[#This Row],[Modelo correcto]],Modelos[[Modelo correcto]:[¿En línea?]],3,FALSE),"REVISAR")</f>
        <v>SÍ</v>
      </c>
      <c r="F11917" s="18" t="str">
        <f>+Cursos[[#This Row],[IS]]&amp;Cursos[[#This Row],[Modelo correcto]]</f>
        <v>PEDRO EDUARDO VALDIVIEZO AGUILARUNDFIN</v>
      </c>
      <c r="G11917" s="18">
        <v>1</v>
      </c>
      <c r="H11917" s="19">
        <v>43983</v>
      </c>
      <c r="I11917" s="18" t="str">
        <f>+IFERROR(VLOOKUP(Cursos[[#This Row],[Modelo correcto]],Modelos[[Modelo correcto]:[Aplica para certificación]],4,FALSE),"REVISAR")</f>
        <v>NO</v>
      </c>
    </row>
    <row r="11918" spans="1:18" x14ac:dyDescent="0.25">
      <c r="A11918" s="144" t="s">
        <v>2772</v>
      </c>
      <c r="B11918">
        <v>1</v>
      </c>
      <c r="C11918" s="145" t="s">
        <v>66</v>
      </c>
      <c r="D11918" s="18" t="str">
        <f>+IFERROR(VLOOKUP(Cursos[[#This Row],[Modelo correcto]],Modelos[[Modelo correcto]:[¿En línea?]],2,FALSE),"REVISAR")</f>
        <v>XEROX</v>
      </c>
      <c r="E11918" s="18" t="str">
        <f>+IFERROR(VLOOKUP(Cursos[[#This Row],[Modelo correcto]],Modelos[[Modelo correcto]:[¿En línea?]],3,FALSE),"REVISAR")</f>
        <v>SÍ</v>
      </c>
      <c r="F11918" s="18" t="str">
        <f>+Cursos[[#This Row],[IS]]&amp;Cursos[[#This Row],[Modelo correcto]]</f>
        <v>PEDRO EDUARDO VALDIVIEZO AGUILARVERSDFE</v>
      </c>
      <c r="G11918" s="18">
        <v>1</v>
      </c>
      <c r="H11918" s="19">
        <v>43983</v>
      </c>
      <c r="I11918" s="18" t="str">
        <f>+IFERROR(VLOOKUP(Cursos[[#This Row],[Modelo correcto]],Modelos[[Modelo correcto]:[Aplica para certificación]],4,FALSE),"REVISAR")</f>
        <v>SÍ</v>
      </c>
    </row>
    <row r="11919" spans="1:18" x14ac:dyDescent="0.25">
      <c r="A11919" s="144" t="s">
        <v>2772</v>
      </c>
      <c r="B11919">
        <v>1</v>
      </c>
      <c r="C11919" s="145" t="s">
        <v>81</v>
      </c>
      <c r="D11919" s="18" t="str">
        <f>+IFERROR(VLOOKUP(Cursos[[#This Row],[Modelo correcto]],Modelos[[Modelo correcto]:[¿En línea?]],2,FALSE),"REVISAR")</f>
        <v>XEROX</v>
      </c>
      <c r="E11919" s="18" t="str">
        <f>+IFERROR(VLOOKUP(Cursos[[#This Row],[Modelo correcto]],Modelos[[Modelo correcto]:[¿En línea?]],3,FALSE),"REVISAR")</f>
        <v>SÍ</v>
      </c>
      <c r="F11919" s="18" t="str">
        <f>+Cursos[[#This Row],[IS]]&amp;Cursos[[#This Row],[Modelo correcto]]</f>
        <v>PEDRO EDUARDO VALDIVIEZO AGUILARWC74XTB</v>
      </c>
      <c r="G11919" s="18">
        <v>1</v>
      </c>
      <c r="H11919" s="19">
        <v>43983</v>
      </c>
      <c r="I11919" s="18" t="str">
        <f>+IFERROR(VLOOKUP(Cursos[[#This Row],[Modelo correcto]],Modelos[[Modelo correcto]:[Aplica para certificación]],4,FALSE),"REVISAR")</f>
        <v>NO</v>
      </c>
    </row>
    <row r="11920" spans="1:18" x14ac:dyDescent="0.25">
      <c r="A11920" s="144" t="s">
        <v>2772</v>
      </c>
      <c r="B11920">
        <v>1</v>
      </c>
      <c r="C11920" s="145" t="s">
        <v>1544</v>
      </c>
      <c r="D11920" s="18" t="str">
        <f>+IFERROR(VLOOKUP(Cursos[[#This Row],[Modelo correcto]],Modelos[[Modelo correcto]:[¿En línea?]],2,FALSE),"REVISAR")</f>
        <v>XEROX</v>
      </c>
      <c r="E11920" s="18" t="str">
        <f>+IFERROR(VLOOKUP(Cursos[[#This Row],[Modelo correcto]],Modelos[[Modelo correcto]:[¿En línea?]],3,FALSE),"REVISAR")</f>
        <v>SÍ</v>
      </c>
      <c r="F11920" s="18" t="str">
        <f>+Cursos[[#This Row],[IS]]&amp;Cursos[[#This Row],[Modelo correcto]]</f>
        <v>PEDRO EDUARDO VALDIVIEZO AGUILAR7346a</v>
      </c>
      <c r="G11920" s="18">
        <v>1</v>
      </c>
      <c r="H11920" s="19">
        <v>43983</v>
      </c>
      <c r="I11920" s="18" t="str">
        <f>+IFERROR(VLOOKUP(Cursos[[#This Row],[Modelo correcto]],Modelos[[Modelo correcto]:[Aplica para certificación]],4,FALSE),"REVISAR")</f>
        <v>NO</v>
      </c>
    </row>
    <row r="11921" spans="1:9" x14ac:dyDescent="0.25">
      <c r="A11921" s="144" t="s">
        <v>2772</v>
      </c>
      <c r="B11921">
        <v>1</v>
      </c>
      <c r="C11921" s="145" t="s">
        <v>69</v>
      </c>
      <c r="D11921" s="18" t="str">
        <f>+IFERROR(VLOOKUP(Cursos[[#This Row],[Modelo correcto]],Modelos[[Modelo correcto]:[¿En línea?]],2,FALSE),"REVISAR")</f>
        <v>XEROX</v>
      </c>
      <c r="E11921" s="18" t="str">
        <f>+IFERROR(VLOOKUP(Cursos[[#This Row],[Modelo correcto]],Modelos[[Modelo correcto]:[¿En línea?]],3,FALSE),"REVISAR")</f>
        <v>SÍ</v>
      </c>
      <c r="F11921" s="18" t="str">
        <f>+Cursos[[#This Row],[IS]]&amp;Cursos[[#This Row],[Modelo correcto]]</f>
        <v>PEDRO EDUARDO VALDIVIEZO AGUILARW4265LP</v>
      </c>
      <c r="G11921" s="18">
        <v>1</v>
      </c>
      <c r="H11921" s="19">
        <v>43983</v>
      </c>
      <c r="I11921" s="18" t="str">
        <f>+IFERROR(VLOOKUP(Cursos[[#This Row],[Modelo correcto]],Modelos[[Modelo correcto]:[Aplica para certificación]],4,FALSE),"REVISAR")</f>
        <v>NO</v>
      </c>
    </row>
    <row r="11922" spans="1:9" x14ac:dyDescent="0.25">
      <c r="A11922" s="144" t="s">
        <v>2772</v>
      </c>
      <c r="B11922">
        <v>1</v>
      </c>
      <c r="C11922" s="145" t="s">
        <v>71</v>
      </c>
      <c r="D11922" s="18" t="str">
        <f>+IFERROR(VLOOKUP(Cursos[[#This Row],[Modelo correcto]],Modelos[[Modelo correcto]:[¿En línea?]],2,FALSE),"REVISAR")</f>
        <v>XEROX</v>
      </c>
      <c r="E11922" s="18" t="str">
        <f>+IFERROR(VLOOKUP(Cursos[[#This Row],[Modelo correcto]],Modelos[[Modelo correcto]:[¿En línea?]],3,FALSE),"REVISAR")</f>
        <v>SÍ</v>
      </c>
      <c r="F11922" s="18" t="str">
        <f>+Cursos[[#This Row],[IS]]&amp;Cursos[[#This Row],[Modelo correcto]]</f>
        <v>PEDRO EDUARDO VALDIVIEZO AGUILARW7830LP</v>
      </c>
      <c r="G11922" s="18">
        <v>1</v>
      </c>
      <c r="H11922" s="19">
        <v>43983</v>
      </c>
      <c r="I11922" s="18" t="str">
        <f>+IFERROR(VLOOKUP(Cursos[[#This Row],[Modelo correcto]],Modelos[[Modelo correcto]:[Aplica para certificación]],4,FALSE),"REVISAR")</f>
        <v>NO</v>
      </c>
    </row>
    <row r="11923" spans="1:9" x14ac:dyDescent="0.25">
      <c r="A11923" s="144" t="s">
        <v>2772</v>
      </c>
      <c r="B11923" s="144">
        <v>1</v>
      </c>
      <c r="C11923" s="145" t="s">
        <v>129</v>
      </c>
      <c r="D11923" s="18" t="str">
        <f>+IFERROR(VLOOKUP(Cursos[[#This Row],[Modelo correcto]],Modelos[[Modelo correcto]:[¿En línea?]],2,FALSE),"REVISAR")</f>
        <v>XEROX</v>
      </c>
      <c r="E11923" s="18" t="str">
        <f>+IFERROR(VLOOKUP(Cursos[[#This Row],[Modelo correcto]],Modelos[[Modelo correcto]:[¿En línea?]],3,FALSE),"REVISAR")</f>
        <v>SÍ</v>
      </c>
      <c r="F11923" s="18" t="str">
        <f>+Cursos[[#This Row],[IS]]&amp;Cursos[[#This Row],[Modelo correcto]]</f>
        <v>PEDRO EDUARDO VALDIVIEZO AGUILARC13159</v>
      </c>
      <c r="G11923" s="18">
        <v>1</v>
      </c>
      <c r="H11923" s="44">
        <v>43983</v>
      </c>
      <c r="I11923" s="18" t="str">
        <f>+IFERROR(VLOOKUP(Cursos[[#This Row],[Modelo correcto]],Modelos[[Modelo correcto]:[Aplica para certificación]],4,FALSE),"REVISAR")</f>
        <v>NO</v>
      </c>
    </row>
    <row r="11924" spans="1:9" x14ac:dyDescent="0.25">
      <c r="A11924" s="144" t="s">
        <v>2772</v>
      </c>
      <c r="B11924">
        <v>1</v>
      </c>
      <c r="C11924" s="145" t="s">
        <v>149</v>
      </c>
      <c r="D11924" s="18" t="str">
        <f>+IFERROR(VLOOKUP(Cursos[[#This Row],[Modelo correcto]],Modelos[[Modelo correcto]:[¿En línea?]],2,FALSE),"REVISAR")</f>
        <v>XEROX</v>
      </c>
      <c r="E11924" s="18" t="str">
        <f>+IFERROR(VLOOKUP(Cursos[[#This Row],[Modelo correcto]],Modelos[[Modelo correcto]:[¿En línea?]],3,FALSE),"REVISAR")</f>
        <v>SÍ</v>
      </c>
      <c r="F11924" s="18" t="str">
        <f>+Cursos[[#This Row],[IS]]&amp;Cursos[[#This Row],[Modelo correcto]]</f>
        <v>PEDRO EDUARDO VALDIVIEZO AGUILARC13774</v>
      </c>
      <c r="G11924" s="18">
        <v>1</v>
      </c>
      <c r="H11924" s="44">
        <v>43983</v>
      </c>
      <c r="I11924" s="18" t="str">
        <f>+IFERROR(VLOOKUP(Cursos[[#This Row],[Modelo correcto]],Modelos[[Modelo correcto]:[Aplica para certificación]],4,FALSE),"REVISAR")</f>
        <v>NO</v>
      </c>
    </row>
    <row r="11925" spans="1:9" x14ac:dyDescent="0.25">
      <c r="A11925" s="144" t="s">
        <v>2772</v>
      </c>
      <c r="B11925">
        <v>1</v>
      </c>
      <c r="C11925" s="145" t="s">
        <v>91</v>
      </c>
      <c r="D11925" s="18" t="str">
        <f>+IFERROR(VLOOKUP(Cursos[[#This Row],[Modelo correcto]],Modelos[[Modelo correcto]:[¿En línea?]],2,FALSE),"REVISAR")</f>
        <v>XEROX</v>
      </c>
      <c r="E11925" s="18" t="str">
        <f>+IFERROR(VLOOKUP(Cursos[[#This Row],[Modelo correcto]],Modelos[[Modelo correcto]:[¿En línea?]],3,FALSE),"REVISAR")</f>
        <v>SÍ</v>
      </c>
      <c r="F11925" s="18" t="str">
        <f>+Cursos[[#This Row],[IS]]&amp;Cursos[[#This Row],[Modelo correcto]]</f>
        <v>PEDRO EDUARDO VALDIVIEZO AGUILARC7120A</v>
      </c>
      <c r="G11925" s="18">
        <v>1</v>
      </c>
      <c r="H11925" s="19">
        <v>43983</v>
      </c>
      <c r="I11925" s="18" t="str">
        <f>+IFERROR(VLOOKUP(Cursos[[#This Row],[Modelo correcto]],Modelos[[Modelo correcto]:[Aplica para certificación]],4,FALSE),"REVISAR")</f>
        <v>NO</v>
      </c>
    </row>
    <row r="11926" spans="1:9" x14ac:dyDescent="0.25">
      <c r="A11926" s="144" t="s">
        <v>2772</v>
      </c>
      <c r="B11926">
        <v>1</v>
      </c>
      <c r="C11926" s="145" t="s">
        <v>172</v>
      </c>
      <c r="D11926" s="18" t="str">
        <f>+IFERROR(VLOOKUP(Cursos[[#This Row],[Modelo correcto]],Modelos[[Modelo correcto]:[¿En línea?]],2,FALSE),"REVISAR")</f>
        <v>XEROX</v>
      </c>
      <c r="E11926" s="18" t="str">
        <f>+IFERROR(VLOOKUP(Cursos[[#This Row],[Modelo correcto]],Modelos[[Modelo correcto]:[¿En línea?]],3,FALSE),"REVISAR")</f>
        <v>SÍ</v>
      </c>
      <c r="F11926" s="18" t="str">
        <f>+Cursos[[#This Row],[IS]]&amp;Cursos[[#This Row],[Modelo correcto]]</f>
        <v>PEDRO EDUARDO VALDIVIEZO AGUILARWC42XTB</v>
      </c>
      <c r="G11926" s="18">
        <v>1</v>
      </c>
      <c r="H11926" s="19">
        <v>43983</v>
      </c>
      <c r="I11926" s="18" t="str">
        <f>+IFERROR(VLOOKUP(Cursos[[#This Row],[Modelo correcto]],Modelos[[Modelo correcto]:[Aplica para certificación]],4,FALSE),"REVISAR")</f>
        <v>SÍ</v>
      </c>
    </row>
    <row r="11927" spans="1:9" x14ac:dyDescent="0.25">
      <c r="A11927" s="144" t="s">
        <v>2772</v>
      </c>
      <c r="B11927">
        <v>1</v>
      </c>
      <c r="C11927" s="145" t="s">
        <v>72</v>
      </c>
      <c r="D11927" s="18" t="str">
        <f>+IFERROR(VLOOKUP(Cursos[[#This Row],[Modelo correcto]],Modelos[[Modelo correcto]:[¿En línea?]],2,FALSE),"REVISAR")</f>
        <v>XEROX</v>
      </c>
      <c r="E11927" s="18" t="str">
        <f>+IFERROR(VLOOKUP(Cursos[[#This Row],[Modelo correcto]],Modelos[[Modelo correcto]:[¿En línea?]],3,FALSE),"REVISAR")</f>
        <v>SÍ</v>
      </c>
      <c r="F11927" s="18" t="str">
        <f>+Cursos[[#This Row],[IS]]&amp;Cursos[[#This Row],[Modelo correcto]]</f>
        <v>PEDRO EDUARDO VALDIVIEZO AGUILARWC56XTB</v>
      </c>
      <c r="G11927" s="18">
        <v>1</v>
      </c>
      <c r="H11927" s="19">
        <v>43983</v>
      </c>
      <c r="I11927" s="18" t="str">
        <f>+IFERROR(VLOOKUP(Cursos[[#This Row],[Modelo correcto]],Modelos[[Modelo correcto]:[Aplica para certificación]],4,FALSE),"REVISAR")</f>
        <v>NO</v>
      </c>
    </row>
    <row r="11928" spans="1:9" x14ac:dyDescent="0.25">
      <c r="A11928" s="144" t="s">
        <v>2772</v>
      </c>
      <c r="B11928">
        <v>1</v>
      </c>
      <c r="C11928" s="145" t="s">
        <v>150</v>
      </c>
      <c r="D11928" s="18" t="str">
        <f>+IFERROR(VLOOKUP(Cursos[[#This Row],[Modelo correcto]],Modelos[[Modelo correcto]:[¿En línea?]],2,FALSE),"REVISAR")</f>
        <v>XEROX</v>
      </c>
      <c r="E11928" s="18" t="str">
        <f>+IFERROR(VLOOKUP(Cursos[[#This Row],[Modelo correcto]],Modelos[[Modelo correcto]:[¿En línea?]],3,FALSE),"REVISAR")</f>
        <v>SÍ</v>
      </c>
      <c r="F11928" s="18" t="str">
        <f>+Cursos[[#This Row],[IS]]&amp;Cursos[[#This Row],[Modelo correcto]]</f>
        <v>PEDRO EDUARDO VALDIVIEZO AGUILARC13925</v>
      </c>
      <c r="G11928" s="18">
        <v>1</v>
      </c>
      <c r="H11928" s="19">
        <v>43983</v>
      </c>
      <c r="I11928" s="18" t="str">
        <f>+IFERROR(VLOOKUP(Cursos[[#This Row],[Modelo correcto]],Modelos[[Modelo correcto]:[Aplica para certificación]],4,FALSE),"REVISAR")</f>
        <v>SÍ</v>
      </c>
    </row>
    <row r="11929" spans="1:9" x14ac:dyDescent="0.25">
      <c r="A11929" s="144" t="s">
        <v>2772</v>
      </c>
      <c r="B11929">
        <v>1</v>
      </c>
      <c r="C11929" s="145" t="s">
        <v>1061</v>
      </c>
      <c r="D11929" s="18" t="str">
        <f>+IFERROR(VLOOKUP(Cursos[[#This Row],[Modelo correcto]],Modelos[[Modelo correcto]:[¿En línea?]],2,FALSE),"REVISAR")</f>
        <v>LEXMARK</v>
      </c>
      <c r="E11929" s="18" t="str">
        <f>+IFERROR(VLOOKUP(Cursos[[#This Row],[Modelo correcto]],Modelos[[Modelo correcto]:[¿En línea?]],3,FALSE),"REVISAR")</f>
        <v>SÍ</v>
      </c>
      <c r="F11929" s="18" t="str">
        <f>+Cursos[[#This Row],[IS]]&amp;Cursos[[#This Row],[Modelo correcto]]</f>
        <v>PEDRO EDUARDO VALDIVIEZO AGUILARC54X</v>
      </c>
      <c r="G11929" s="18">
        <v>1</v>
      </c>
      <c r="H11929" s="19">
        <v>43983</v>
      </c>
      <c r="I11929" s="18" t="str">
        <f>+IFERROR(VLOOKUP(Cursos[[#This Row],[Modelo correcto]],Modelos[[Modelo correcto]:[Aplica para certificación]],4,FALSE),"REVISAR")</f>
        <v>NO</v>
      </c>
    </row>
    <row r="11930" spans="1:9" x14ac:dyDescent="0.25">
      <c r="A11930" s="144" t="s">
        <v>2772</v>
      </c>
      <c r="B11930">
        <v>1</v>
      </c>
      <c r="C11930" s="145" t="s">
        <v>1561</v>
      </c>
      <c r="D11930" s="18" t="str">
        <f>+IFERROR(VLOOKUP(Cursos[[#This Row],[Modelo correcto]],Modelos[[Modelo correcto]:[¿En línea?]],2,FALSE),"REVISAR")</f>
        <v>LEXMARK</v>
      </c>
      <c r="E11930" s="18" t="str">
        <f>+IFERROR(VLOOKUP(Cursos[[#This Row],[Modelo correcto]],Modelos[[Modelo correcto]:[¿En línea?]],3,FALSE),"REVISAR")</f>
        <v>SÍ</v>
      </c>
      <c r="F11930" s="18" t="str">
        <f>+Cursos[[#This Row],[IS]]&amp;Cursos[[#This Row],[Modelo correcto]]</f>
        <v>PEDRO EDUARDO VALDIVIEZO AGUILART65x</v>
      </c>
      <c r="G11930" s="18">
        <v>1</v>
      </c>
      <c r="H11930" s="19">
        <v>43983</v>
      </c>
      <c r="I11930" s="18" t="str">
        <f>+IFERROR(VLOOKUP(Cursos[[#This Row],[Modelo correcto]],Modelos[[Modelo correcto]:[Aplica para certificación]],4,FALSE),"REVISAR")</f>
        <v>NO</v>
      </c>
    </row>
    <row r="11931" spans="1:9" x14ac:dyDescent="0.25">
      <c r="A11931" s="144" t="s">
        <v>2772</v>
      </c>
      <c r="B11931">
        <v>1</v>
      </c>
      <c r="C11931" s="145" t="s">
        <v>760</v>
      </c>
      <c r="D11931" s="18" t="str">
        <f>+IFERROR(VLOOKUP(Cursos[[#This Row],[Modelo correcto]],Modelos[[Modelo correcto]:[¿En línea?]],2,FALSE),"REVISAR")</f>
        <v>LEXMARK</v>
      </c>
      <c r="E11931" s="18" t="str">
        <f>+IFERROR(VLOOKUP(Cursos[[#This Row],[Modelo correcto]],Modelos[[Modelo correcto]:[¿En línea?]],3,FALSE),"REVISAR")</f>
        <v>SÍ</v>
      </c>
      <c r="F11931" s="18" t="str">
        <f>+Cursos[[#This Row],[IS]]&amp;Cursos[[#This Row],[Modelo correcto]]</f>
        <v>PEDRO EDUARDO VALDIVIEZO AGUILARC792</v>
      </c>
      <c r="G11931" s="18">
        <v>1</v>
      </c>
      <c r="H11931" s="19">
        <v>43983</v>
      </c>
      <c r="I11931" s="18" t="str">
        <f>+IFERROR(VLOOKUP(Cursos[[#This Row],[Modelo correcto]],Modelos[[Modelo correcto]:[Aplica para certificación]],4,FALSE),"REVISAR")</f>
        <v>NO</v>
      </c>
    </row>
    <row r="11932" spans="1:9" x14ac:dyDescent="0.25">
      <c r="A11932" s="144" t="s">
        <v>2772</v>
      </c>
      <c r="B11932">
        <v>1</v>
      </c>
      <c r="C11932" s="145" t="s">
        <v>202</v>
      </c>
      <c r="D11932" s="18" t="str">
        <f>+IFERROR(VLOOKUP(Cursos[[#This Row],[Modelo correcto]],Modelos[[Modelo correcto]:[¿En línea?]],2,FALSE),"REVISAR")</f>
        <v>XEROX</v>
      </c>
      <c r="E11932" s="18" t="str">
        <f>+IFERROR(VLOOKUP(Cursos[[#This Row],[Modelo correcto]],Modelos[[Modelo correcto]:[¿En línea?]],3,FALSE),"REVISAR")</f>
        <v>SÍ</v>
      </c>
      <c r="F11932" s="18" t="str">
        <f>+Cursos[[#This Row],[IS]]&amp;Cursos[[#This Row],[Modelo correcto]]</f>
        <v>PEDRO EDUARDO VALDIVIEZO AGUILARCLR101</v>
      </c>
      <c r="G11932" s="18">
        <v>1</v>
      </c>
      <c r="H11932" s="19">
        <v>43983</v>
      </c>
      <c r="I11932" s="18" t="str">
        <f>+IFERROR(VLOOKUP(Cursos[[#This Row],[Modelo correcto]],Modelos[[Modelo correcto]:[Aplica para certificación]],4,FALSE),"REVISAR")</f>
        <v>SÍ</v>
      </c>
    </row>
    <row r="11933" spans="1:9" x14ac:dyDescent="0.25">
      <c r="A11933" s="144" t="s">
        <v>2772</v>
      </c>
      <c r="B11933">
        <v>1</v>
      </c>
      <c r="C11933" s="145" t="s">
        <v>1627</v>
      </c>
      <c r="D11933" s="18" t="str">
        <f>+IFERROR(VLOOKUP(Cursos[[#This Row],[Modelo correcto]],Modelos[[Modelo correcto]:[¿En línea?]],2,FALSE),"REVISAR")</f>
        <v>XEROX</v>
      </c>
      <c r="E11933" s="18" t="str">
        <f>+IFERROR(VLOOKUP(Cursos[[#This Row],[Modelo correcto]],Modelos[[Modelo correcto]:[¿En línea?]],3,FALSE),"REVISAR")</f>
        <v>SÍ</v>
      </c>
      <c r="F11933" s="18" t="str">
        <f>+Cursos[[#This Row],[IS]]&amp;Cursos[[#This Row],[Modelo correcto]]</f>
        <v>PEDRO EDUARDO VALDIVIEZO AGUILARCOVID Xerox</v>
      </c>
      <c r="G11933" s="18">
        <v>1</v>
      </c>
      <c r="H11933" s="19">
        <v>43983</v>
      </c>
      <c r="I11933" s="18" t="str">
        <f>+IFERROR(VLOOKUP(Cursos[[#This Row],[Modelo correcto]],Modelos[[Modelo correcto]:[Aplica para certificación]],4,FALSE),"REVISAR")</f>
        <v>SÍ</v>
      </c>
    </row>
    <row r="11934" spans="1:9" x14ac:dyDescent="0.25">
      <c r="A11934" s="144" t="s">
        <v>2772</v>
      </c>
      <c r="B11934">
        <v>1</v>
      </c>
      <c r="C11934" s="145" t="s">
        <v>1421</v>
      </c>
      <c r="D11934" s="18" t="str">
        <f>+IFERROR(VLOOKUP(Cursos[[#This Row],[Modelo correcto]],Modelos[[Modelo correcto]:[¿En línea?]],2,FALSE),"REVISAR")</f>
        <v>LEXMARK</v>
      </c>
      <c r="E11934" s="18" t="str">
        <f>+IFERROR(VLOOKUP(Cursos[[#This Row],[Modelo correcto]],Modelos[[Modelo correcto]:[¿En línea?]],3,FALSE),"REVISAR")</f>
        <v>SÍ</v>
      </c>
      <c r="F11934" s="18" t="str">
        <f>+Cursos[[#This Row],[IS]]&amp;Cursos[[#This Row],[Modelo correcto]]</f>
        <v>PEDRO EDUARDO VALDIVIEZO AGUILARMS71x</v>
      </c>
      <c r="G11934" s="18">
        <v>1</v>
      </c>
      <c r="H11934" s="19">
        <v>43983</v>
      </c>
      <c r="I11934" s="18" t="str">
        <f>+IFERROR(VLOOKUP(Cursos[[#This Row],[Modelo correcto]],Modelos[[Modelo correcto]:[Aplica para certificación]],4,FALSE),"REVISAR")</f>
        <v>NO</v>
      </c>
    </row>
    <row r="11935" spans="1:9" x14ac:dyDescent="0.25">
      <c r="A11935" s="144" t="s">
        <v>2772</v>
      </c>
      <c r="B11935">
        <v>1</v>
      </c>
      <c r="C11935" s="145" t="s">
        <v>48</v>
      </c>
      <c r="D11935" s="18" t="str">
        <f>+IFERROR(VLOOKUP(Cursos[[#This Row],[Modelo correcto]],Modelos[[Modelo correcto]:[¿En línea?]],2,FALSE),"REVISAR")</f>
        <v>XEROX</v>
      </c>
      <c r="E11935" s="18" t="str">
        <f>+IFERROR(VLOOKUP(Cursos[[#This Row],[Modelo correcto]],Modelos[[Modelo correcto]:[¿En línea?]],3,FALSE),"REVISAR")</f>
        <v>SÍ</v>
      </c>
      <c r="F11935" s="18" t="str">
        <f>+Cursos[[#This Row],[IS]]&amp;Cursos[[#This Row],[Modelo correcto]]</f>
        <v>PEDRO EDUARDO VALDIVIEZO AGUILARC15474</v>
      </c>
      <c r="G11935" s="18">
        <v>0</v>
      </c>
      <c r="H11935" s="19">
        <v>43983</v>
      </c>
      <c r="I11935" s="18" t="str">
        <f>+IFERROR(VLOOKUP(Cursos[[#This Row],[Modelo correcto]],Modelos[[Modelo correcto]:[Aplica para certificación]],4,FALSE),"REVISAR")</f>
        <v>NO</v>
      </c>
    </row>
    <row r="11936" spans="1:9" x14ac:dyDescent="0.25">
      <c r="A11936" s="144" t="s">
        <v>2772</v>
      </c>
      <c r="B11936">
        <v>1</v>
      </c>
      <c r="C11936" s="145" t="s">
        <v>59</v>
      </c>
      <c r="D11936" s="18" t="str">
        <f>+IFERROR(VLOOKUP(Cursos[[#This Row],[Modelo correcto]],Modelos[[Modelo correcto]:[¿En línea?]],2,FALSE),"REVISAR")</f>
        <v>XEROX</v>
      </c>
      <c r="E11936" s="18" t="str">
        <f>+IFERROR(VLOOKUP(Cursos[[#This Row],[Modelo correcto]],Modelos[[Modelo correcto]:[¿En línea?]],3,FALSE),"REVISAR")</f>
        <v>SÍ</v>
      </c>
      <c r="F11936" s="18" t="str">
        <f>+Cursos[[#This Row],[IS]]&amp;Cursos[[#This Row],[Modelo correcto]]</f>
        <v>PEDRO EDUARDO VALDIVIEZO AGUILARWC53XTA</v>
      </c>
      <c r="G11936" s="18">
        <v>0</v>
      </c>
      <c r="H11936" s="19">
        <v>43983</v>
      </c>
      <c r="I11936" s="18" t="str">
        <f>+IFERROR(VLOOKUP(Cursos[[#This Row],[Modelo correcto]],Modelos[[Modelo correcto]:[Aplica para certificación]],4,FALSE),"REVISAR")</f>
        <v>NO</v>
      </c>
    </row>
    <row r="11937" spans="1:9" x14ac:dyDescent="0.25">
      <c r="A11937" s="144" t="s">
        <v>2772</v>
      </c>
      <c r="B11937">
        <v>1</v>
      </c>
      <c r="C11937" s="145" t="s">
        <v>49</v>
      </c>
      <c r="D11937" s="18" t="str">
        <f>+IFERROR(VLOOKUP(Cursos[[#This Row],[Modelo correcto]],Modelos[[Modelo correcto]:[¿En línea?]],2,FALSE),"REVISAR")</f>
        <v>XEROX</v>
      </c>
      <c r="E11937" s="18" t="str">
        <f>+IFERROR(VLOOKUP(Cursos[[#This Row],[Modelo correcto]],Modelos[[Modelo correcto]:[¿En línea?]],3,FALSE),"REVISAR")</f>
        <v>SÍ</v>
      </c>
      <c r="F11937" s="18" t="str">
        <f>+Cursos[[#This Row],[IS]]&amp;Cursos[[#This Row],[Modelo correcto]]</f>
        <v>PEDRO EDUARDO VALDIVIEZO AGUILARW7220LP</v>
      </c>
      <c r="G11937" s="18">
        <v>0</v>
      </c>
      <c r="H11937" s="19">
        <v>43983</v>
      </c>
      <c r="I11937" s="18" t="str">
        <f>+IFERROR(VLOOKUP(Cursos[[#This Row],[Modelo correcto]],Modelos[[Modelo correcto]:[Aplica para certificación]],4,FALSE),"REVISAR")</f>
        <v>NO</v>
      </c>
    </row>
    <row r="11938" spans="1:9" x14ac:dyDescent="0.25">
      <c r="A11938" s="144" t="s">
        <v>2772</v>
      </c>
      <c r="B11938">
        <v>1</v>
      </c>
      <c r="C11938" s="145" t="s">
        <v>41</v>
      </c>
      <c r="D11938" s="18" t="str">
        <f>+IFERROR(VLOOKUP(Cursos[[#This Row],[Modelo correcto]],Modelos[[Modelo correcto]:[¿En línea?]],2,FALSE),"REVISAR")</f>
        <v>XEROX</v>
      </c>
      <c r="E11938" s="18" t="str">
        <f>+IFERROR(VLOOKUP(Cursos[[#This Row],[Modelo correcto]],Modelos[[Modelo correcto]:[¿En línea?]],3,FALSE),"REVISAR")</f>
        <v>SÍ</v>
      </c>
      <c r="F11938" s="18" t="str">
        <f>+Cursos[[#This Row],[IS]]&amp;Cursos[[#This Row],[Modelo correcto]]</f>
        <v>PEDRO EDUARDO VALDIVIEZO AGUILARWC79XTA</v>
      </c>
      <c r="G11938" s="18">
        <v>0</v>
      </c>
      <c r="H11938" s="19">
        <v>43983</v>
      </c>
      <c r="I11938" s="18" t="str">
        <f>+IFERROR(VLOOKUP(Cursos[[#This Row],[Modelo correcto]],Modelos[[Modelo correcto]:[Aplica para certificación]],4,FALSE),"REVISAR")</f>
        <v>NO</v>
      </c>
    </row>
    <row r="11939" spans="1:9" x14ac:dyDescent="0.25">
      <c r="A11939" s="144" t="s">
        <v>2772</v>
      </c>
      <c r="B11939">
        <v>1</v>
      </c>
      <c r="C11939" s="145" t="s">
        <v>1188</v>
      </c>
      <c r="D11939" s="18" t="str">
        <f>+IFERROR(VLOOKUP(Cursos[[#This Row],[Modelo correcto]],Modelos[[Modelo correcto]:[¿En línea?]],2,FALSE),"REVISAR")</f>
        <v>XEROX</v>
      </c>
      <c r="E11939" s="18" t="str">
        <f>+IFERROR(VLOOKUP(Cursos[[#This Row],[Modelo correcto]],Modelos[[Modelo correcto]:[¿En línea?]],3,FALSE),"REVISAR")</f>
        <v>SÍ</v>
      </c>
      <c r="F11939" s="18" t="str">
        <f>+Cursos[[#This Row],[IS]]&amp;Cursos[[#This Row],[Modelo correcto]]</f>
        <v>PEDRO EDUARDO VALDIVIEZO AGUILAROS2092</v>
      </c>
      <c r="G11939" s="18">
        <v>0</v>
      </c>
      <c r="H11939" s="19">
        <v>43983</v>
      </c>
      <c r="I11939" s="18" t="str">
        <f>+IFERROR(VLOOKUP(Cursos[[#This Row],[Modelo correcto]],Modelos[[Modelo correcto]:[Aplica para certificación]],4,FALSE),"REVISAR")</f>
        <v>NO</v>
      </c>
    </row>
    <row r="11940" spans="1:9" x14ac:dyDescent="0.25">
      <c r="A11940" s="144" t="s">
        <v>2772</v>
      </c>
      <c r="B11940">
        <v>1</v>
      </c>
      <c r="C11940" s="53" t="s">
        <v>1448</v>
      </c>
      <c r="D11940" s="18" t="str">
        <f>+IFERROR(VLOOKUP(Cursos[[#This Row],[Modelo correcto]],Modelos[[Modelo correcto]:[¿En línea?]],2,FALSE),"REVISAR")</f>
        <v>XEROX</v>
      </c>
      <c r="E11940" s="18" t="str">
        <f>+IFERROR(VLOOKUP(Cursos[[#This Row],[Modelo correcto]],Modelos[[Modelo correcto]:[¿En línea?]],3,FALSE),"REVISAR")</f>
        <v>SÍ</v>
      </c>
      <c r="F11940" s="18" t="str">
        <f>+Cursos[[#This Row],[IS]]&amp;Cursos[[#This Row],[Modelo correcto]]</f>
        <v>PEDRO EDUARDO VALDIVIEZO AGUILAR0017716</v>
      </c>
      <c r="G11940" s="18">
        <v>0</v>
      </c>
      <c r="H11940" s="19">
        <v>43983</v>
      </c>
      <c r="I11940" s="18" t="str">
        <f>+IFERROR(VLOOKUP(Cursos[[#This Row],[Modelo correcto]],Modelos[[Modelo correcto]:[Aplica para certificación]],4,FALSE),"REVISAR")</f>
        <v>NO</v>
      </c>
    </row>
    <row r="11941" spans="1:9" x14ac:dyDescent="0.25">
      <c r="A11941" s="144" t="s">
        <v>2772</v>
      </c>
      <c r="B11941" s="144">
        <v>1</v>
      </c>
      <c r="C11941" s="145" t="s">
        <v>1206</v>
      </c>
      <c r="D11941" s="18" t="str">
        <f>+IFERROR(VLOOKUP(Cursos[[#This Row],[Modelo correcto]],Modelos[[Modelo correcto]:[¿En línea?]],2,FALSE),"REVISAR")</f>
        <v>XEROX</v>
      </c>
      <c r="E11941" s="18" t="str">
        <f>+IFERROR(VLOOKUP(Cursos[[#This Row],[Modelo correcto]],Modelos[[Modelo correcto]:[¿En línea?]],3,FALSE),"REVISAR")</f>
        <v>SÍ</v>
      </c>
      <c r="F11941" s="18" t="str">
        <f>+Cursos[[#This Row],[IS]]&amp;Cursos[[#This Row],[Modelo correcto]]</f>
        <v>PEDRO EDUARDO VALDIVIEZO AGUILARCLR204</v>
      </c>
      <c r="G11941" s="18">
        <v>0</v>
      </c>
      <c r="H11941" s="19">
        <v>43983</v>
      </c>
      <c r="I11941" s="18" t="str">
        <f>+IFERROR(VLOOKUP(Cursos[[#This Row],[Modelo correcto]],Modelos[[Modelo correcto]:[Aplica para certificación]],4,FALSE),"REVISAR")</f>
        <v>NO</v>
      </c>
    </row>
    <row r="11942" spans="1:9" x14ac:dyDescent="0.25">
      <c r="A11942" s="144" t="s">
        <v>2772</v>
      </c>
      <c r="B11942">
        <v>1</v>
      </c>
      <c r="C11942" s="145" t="s">
        <v>213</v>
      </c>
      <c r="D11942" s="18" t="str">
        <f>+IFERROR(VLOOKUP(Cursos[[#This Row],[Modelo correcto]],Modelos[[Modelo correcto]:[¿En línea?]],2,FALSE),"REVISAR")</f>
        <v>XEROX</v>
      </c>
      <c r="E11942" s="18" t="str">
        <f>+IFERROR(VLOOKUP(Cursos[[#This Row],[Modelo correcto]],Modelos[[Modelo correcto]:[¿En línea?]],3,FALSE),"REVISAR")</f>
        <v>SÍ</v>
      </c>
      <c r="F11942" s="18" t="str">
        <f>+Cursos[[#This Row],[IS]]&amp;Cursos[[#This Row],[Modelo correcto]]</f>
        <v>PEDRO EDUARDO VALDIVIEZO AGUILARC8700LP</v>
      </c>
      <c r="G11942" s="18">
        <v>0</v>
      </c>
      <c r="H11942" s="19">
        <v>43983</v>
      </c>
      <c r="I11942" s="18" t="str">
        <f>+IFERROR(VLOOKUP(Cursos[[#This Row],[Modelo correcto]],Modelos[[Modelo correcto]:[Aplica para certificación]],4,FALSE),"REVISAR")</f>
        <v>NO</v>
      </c>
    </row>
    <row r="11943" spans="1:9" x14ac:dyDescent="0.25">
      <c r="A11943" s="144" t="s">
        <v>2772</v>
      </c>
      <c r="B11943">
        <v>1</v>
      </c>
      <c r="C11943" s="145" t="s">
        <v>129</v>
      </c>
      <c r="D11943" s="18" t="str">
        <f>+IFERROR(VLOOKUP(Cursos[[#This Row],[Modelo correcto]],Modelos[[Modelo correcto]:[¿En línea?]],2,FALSE),"REVISAR")</f>
        <v>XEROX</v>
      </c>
      <c r="E11943" s="18" t="str">
        <f>+IFERROR(VLOOKUP(Cursos[[#This Row],[Modelo correcto]],Modelos[[Modelo correcto]:[¿En línea?]],3,FALSE),"REVISAR")</f>
        <v>SÍ</v>
      </c>
      <c r="F11943" s="18" t="str">
        <f>+Cursos[[#This Row],[IS]]&amp;Cursos[[#This Row],[Modelo correcto]]</f>
        <v>PEDRO EDUARDO VALDIVIEZO AGUILARC13159</v>
      </c>
      <c r="G11943" s="18">
        <v>0</v>
      </c>
      <c r="H11943" s="19">
        <v>43983</v>
      </c>
      <c r="I11943" s="18" t="str">
        <f>+IFERROR(VLOOKUP(Cursos[[#This Row],[Modelo correcto]],Modelos[[Modelo correcto]:[Aplica para certificación]],4,FALSE),"REVISAR")</f>
        <v>NO</v>
      </c>
    </row>
    <row r="11944" spans="1:9" x14ac:dyDescent="0.25">
      <c r="A11944" s="144" t="s">
        <v>2772</v>
      </c>
      <c r="B11944">
        <v>1</v>
      </c>
      <c r="C11944" s="145" t="s">
        <v>1244</v>
      </c>
      <c r="D11944" s="18" t="str">
        <f>+IFERROR(VLOOKUP(Cursos[[#This Row],[Modelo correcto]],Modelos[[Modelo correcto]:[¿En línea?]],2,FALSE),"REVISAR")</f>
        <v>XEROX</v>
      </c>
      <c r="E11944" s="18" t="str">
        <f>+IFERROR(VLOOKUP(Cursos[[#This Row],[Modelo correcto]],Modelos[[Modelo correcto]:[¿En línea?]],3,FALSE),"REVISAR")</f>
        <v>SÍ</v>
      </c>
      <c r="F11944" s="18" t="str">
        <f>+Cursos[[#This Row],[IS]]&amp;Cursos[[#This Row],[Modelo correcto]]</f>
        <v>PEDRO EDUARDO VALDIVIEZO AGUILARCMYKPL2S</v>
      </c>
      <c r="G11944" s="18">
        <v>0</v>
      </c>
      <c r="H11944" s="19">
        <v>43983</v>
      </c>
      <c r="I11944" s="18" t="str">
        <f>+IFERROR(VLOOKUP(Cursos[[#This Row],[Modelo correcto]],Modelos[[Modelo correcto]:[Aplica para certificación]],4,FALSE),"REVISAR")</f>
        <v>NO</v>
      </c>
    </row>
    <row r="11945" spans="1:9" x14ac:dyDescent="0.25">
      <c r="A11945" s="144" t="s">
        <v>2772</v>
      </c>
      <c r="B11945" s="144">
        <v>1</v>
      </c>
      <c r="C11945" s="145" t="s">
        <v>133</v>
      </c>
      <c r="D11945" s="18" t="str">
        <f>+IFERROR(VLOOKUP(Cursos[[#This Row],[Modelo correcto]],Modelos[[Modelo correcto]:[¿En línea?]],2,FALSE),"REVISAR")</f>
        <v>XEROX</v>
      </c>
      <c r="E11945" s="18" t="str">
        <f>+IFERROR(VLOOKUP(Cursos[[#This Row],[Modelo correcto]],Modelos[[Modelo correcto]:[¿En línea?]],3,FALSE),"REVISAR")</f>
        <v>SÍ</v>
      </c>
      <c r="F11945" s="18" t="str">
        <f>+Cursos[[#This Row],[IS]]&amp;Cursos[[#This Row],[Modelo correcto]]</f>
        <v>PEDRO EDUARDO VALDIVIEZO AGUILARC14049</v>
      </c>
      <c r="G11945" s="18">
        <v>0</v>
      </c>
      <c r="H11945" s="19">
        <v>43983</v>
      </c>
      <c r="I11945" s="18" t="str">
        <f>+IFERROR(VLOOKUP(Cursos[[#This Row],[Modelo correcto]],Modelos[[Modelo correcto]:[Aplica para certificación]],4,FALSE),"REVISAR")</f>
        <v>NO</v>
      </c>
    </row>
    <row r="11946" spans="1:9" x14ac:dyDescent="0.25">
      <c r="A11946" s="144" t="s">
        <v>2772</v>
      </c>
      <c r="B11946" s="144">
        <v>1</v>
      </c>
      <c r="C11946" s="145" t="s">
        <v>158</v>
      </c>
      <c r="D11946" s="18" t="str">
        <f>+IFERROR(VLOOKUP(Cursos[[#This Row],[Modelo correcto]],Modelos[[Modelo correcto]:[¿En línea?]],2,FALSE),"REVISAR")</f>
        <v>XEROX</v>
      </c>
      <c r="E11946" s="18" t="str">
        <f>+IFERROR(VLOOKUP(Cursos[[#This Row],[Modelo correcto]],Modelos[[Modelo correcto]:[¿En línea?]],3,FALSE),"REVISAR")</f>
        <v>SÍ</v>
      </c>
      <c r="F11946" s="18" t="str">
        <f>+Cursos[[#This Row],[IS]]&amp;Cursos[[#This Row],[Modelo correcto]]</f>
        <v>PEDRO EDUARDO VALDIVIEZO AGUILARWC58XTA</v>
      </c>
      <c r="G11946" s="18">
        <v>0</v>
      </c>
      <c r="H11946" s="19">
        <v>43983</v>
      </c>
      <c r="I11946" s="18" t="str">
        <f>+IFERROR(VLOOKUP(Cursos[[#This Row],[Modelo correcto]],Modelos[[Modelo correcto]:[Aplica para certificación]],4,FALSE),"REVISAR")</f>
        <v>NO</v>
      </c>
    </row>
    <row r="11947" spans="1:9" x14ac:dyDescent="0.25">
      <c r="A11947" s="144" t="s">
        <v>2772</v>
      </c>
      <c r="B11947" s="144">
        <v>1</v>
      </c>
      <c r="C11947" s="145" t="s">
        <v>41</v>
      </c>
      <c r="D11947" s="18" t="str">
        <f>+IFERROR(VLOOKUP(Cursos[[#This Row],[Modelo correcto]],Modelos[[Modelo correcto]:[¿En línea?]],2,FALSE),"REVISAR")</f>
        <v>XEROX</v>
      </c>
      <c r="E11947" s="18" t="str">
        <f>+IFERROR(VLOOKUP(Cursos[[#This Row],[Modelo correcto]],Modelos[[Modelo correcto]:[¿En línea?]],3,FALSE),"REVISAR")</f>
        <v>SÍ</v>
      </c>
      <c r="F11947" s="18" t="str">
        <f>+Cursos[[#This Row],[IS]]&amp;Cursos[[#This Row],[Modelo correcto]]</f>
        <v>PEDRO EDUARDO VALDIVIEZO AGUILARWC79XTA</v>
      </c>
      <c r="G11947" s="18">
        <v>0</v>
      </c>
      <c r="H11947" s="19">
        <v>43983</v>
      </c>
      <c r="I11947" s="18" t="str">
        <f>+IFERROR(VLOOKUP(Cursos[[#This Row],[Modelo correcto]],Modelos[[Modelo correcto]:[Aplica para certificación]],4,FALSE),"REVISAR")</f>
        <v>NO</v>
      </c>
    </row>
    <row r="11948" spans="1:9" x14ac:dyDescent="0.25">
      <c r="A11948" s="144" t="s">
        <v>2772</v>
      </c>
      <c r="B11948" s="144">
        <v>1</v>
      </c>
      <c r="C11948" s="145" t="s">
        <v>758</v>
      </c>
      <c r="D11948" s="18" t="str">
        <f>+IFERROR(VLOOKUP(Cursos[[#This Row],[Modelo correcto]],Modelos[[Modelo correcto]:[¿En línea?]],2,FALSE),"REVISAR")</f>
        <v>LEXMARK</v>
      </c>
      <c r="E11948" s="18" t="str">
        <f>+IFERROR(VLOOKUP(Cursos[[#This Row],[Modelo correcto]],Modelos[[Modelo correcto]:[¿En línea?]],3,FALSE),"REVISAR")</f>
        <v>SÍ</v>
      </c>
      <c r="F11948" s="18" t="str">
        <f>+Cursos[[#This Row],[IS]]&amp;Cursos[[#This Row],[Modelo correcto]]</f>
        <v>PEDRO EDUARDO VALDIVIEZO AGUILARBasic Connectivity Concepts</v>
      </c>
      <c r="G11948" s="18">
        <v>1</v>
      </c>
      <c r="H11948" s="19">
        <v>43983</v>
      </c>
      <c r="I11948" s="18" t="str">
        <f>+IFERROR(VLOOKUP(Cursos[[#This Row],[Modelo correcto]],Modelos[[Modelo correcto]:[Aplica para certificación]],4,FALSE),"REVISAR")</f>
        <v>NO</v>
      </c>
    </row>
    <row r="11949" spans="1:9" x14ac:dyDescent="0.25">
      <c r="A11949" s="144" t="s">
        <v>2772</v>
      </c>
      <c r="B11949" s="144">
        <v>1</v>
      </c>
      <c r="C11949" s="145" t="s">
        <v>784</v>
      </c>
      <c r="D11949" s="18" t="str">
        <f>+IFERROR(VLOOKUP(Cursos[[#This Row],[Modelo correcto]],Modelos[[Modelo correcto]:[¿En línea?]],2,FALSE),"REVISAR")</f>
        <v>LEXMARK</v>
      </c>
      <c r="E11949" s="18" t="str">
        <f>+IFERROR(VLOOKUP(Cursos[[#This Row],[Modelo correcto]],Modelos[[Modelo correcto]:[¿En línea?]],3,FALSE),"REVISAR")</f>
        <v>SÍ</v>
      </c>
      <c r="F11949" s="18" t="str">
        <f>+Cursos[[#This Row],[IS]]&amp;Cursos[[#This Row],[Modelo correcto]]</f>
        <v>PEDRO EDUARDO VALDIVIEZO AGUILARScanner Hardware</v>
      </c>
      <c r="G11949" s="18">
        <v>1</v>
      </c>
      <c r="H11949" s="19">
        <v>43983</v>
      </c>
      <c r="I11949" s="18" t="str">
        <f>+IFERROR(VLOOKUP(Cursos[[#This Row],[Modelo correcto]],Modelos[[Modelo correcto]:[Aplica para certificación]],4,FALSE),"REVISAR")</f>
        <v>NO</v>
      </c>
    </row>
    <row r="11950" spans="1:9" x14ac:dyDescent="0.25">
      <c r="A11950" s="144" t="s">
        <v>2772</v>
      </c>
      <c r="B11950" s="144">
        <v>1</v>
      </c>
      <c r="C11950" s="145" t="s">
        <v>39</v>
      </c>
      <c r="D11950" s="18" t="str">
        <f>+IFERROR(VLOOKUP(Cursos[[#This Row],[Modelo correcto]],Modelos[[Modelo correcto]:[¿En línea?]],2,FALSE),"REVISAR")</f>
        <v>XEROX</v>
      </c>
      <c r="E11950" s="18" t="str">
        <f>+IFERROR(VLOOKUP(Cursos[[#This Row],[Modelo correcto]],Modelos[[Modelo correcto]:[¿En línea?]],3,FALSE),"REVISAR")</f>
        <v>SÍ</v>
      </c>
      <c r="F11950" s="18" t="str">
        <f>+Cursos[[#This Row],[IS]]&amp;Cursos[[#This Row],[Modelo correcto]]</f>
        <v>PEDRO EDUARDO VALDIVIEZO AGUILARVC80NTF</v>
      </c>
      <c r="G11950" s="18">
        <v>1</v>
      </c>
      <c r="H11950" s="19">
        <v>43983</v>
      </c>
      <c r="I11950" s="18" t="str">
        <f>+IFERROR(VLOOKUP(Cursos[[#This Row],[Modelo correcto]],Modelos[[Modelo correcto]:[Aplica para certificación]],4,FALSE),"REVISAR")</f>
        <v>SÍ</v>
      </c>
    </row>
    <row r="11951" spans="1:9" x14ac:dyDescent="0.25">
      <c r="A11951" s="144" t="s">
        <v>2772</v>
      </c>
      <c r="B11951" s="144">
        <v>1</v>
      </c>
      <c r="C11951" s="145" t="s">
        <v>147</v>
      </c>
      <c r="D11951" s="18" t="str">
        <f>+IFERROR(VLOOKUP(Cursos[[#This Row],[Modelo correcto]],Modelos[[Modelo correcto]:[¿En línea?]],2,FALSE),"REVISAR")</f>
        <v>XEROX</v>
      </c>
      <c r="E11951" s="18" t="str">
        <f>+IFERROR(VLOOKUP(Cursos[[#This Row],[Modelo correcto]],Modelos[[Modelo correcto]:[¿En línea?]],3,FALSE),"REVISAR")</f>
        <v>SÍ</v>
      </c>
      <c r="F11951" s="18" t="str">
        <f>+Cursos[[#This Row],[IS]]&amp;Cursos[[#This Row],[Modelo correcto]]</f>
        <v>PEDRO EDUARDO VALDIVIEZO AGUILARC13591</v>
      </c>
      <c r="G11951" s="18">
        <v>0</v>
      </c>
      <c r="H11951" s="19">
        <v>44013</v>
      </c>
      <c r="I11951" s="18" t="str">
        <f>+IFERROR(VLOOKUP(Cursos[[#This Row],[Modelo correcto]],Modelos[[Modelo correcto]:[Aplica para certificación]],4,FALSE),"REVISAR")</f>
        <v>NO</v>
      </c>
    </row>
    <row r="11952" spans="1:9" x14ac:dyDescent="0.25">
      <c r="A11952" s="144" t="s">
        <v>348</v>
      </c>
      <c r="B11952" s="144">
        <v>1</v>
      </c>
      <c r="C11952" s="145" t="s">
        <v>892</v>
      </c>
      <c r="D11952" s="18" t="str">
        <f>+IFERROR(VLOOKUP(Cursos[[#This Row],[Modelo correcto]],Modelos[[Modelo correcto]:[¿En línea?]],2,FALSE),"REVISAR")</f>
        <v>EPSON</v>
      </c>
      <c r="E11952" s="18" t="str">
        <f>+IFERROR(VLOOKUP(Cursos[[#This Row],[Modelo correcto]],Modelos[[Modelo correcto]:[¿En línea?]],3,FALSE),"REVISAR")</f>
        <v>NO</v>
      </c>
      <c r="F11952" s="18" t="str">
        <f>+Cursos[[#This Row],[IS]]&amp;Cursos[[#This Row],[Modelo correcto]]</f>
        <v>LUIS GERARDO SANDOVAL GARCIAWF-C5790</v>
      </c>
      <c r="G11952" s="18">
        <v>1</v>
      </c>
      <c r="H11952" s="19">
        <v>43617</v>
      </c>
      <c r="I11952" s="18" t="str">
        <f>+IFERROR(VLOOKUP(Cursos[[#This Row],[Modelo correcto]],Modelos[[Modelo correcto]:[Aplica para certificación]],4,FALSE),"REVISAR")</f>
        <v>NO</v>
      </c>
    </row>
    <row r="11953" spans="1:9" x14ac:dyDescent="0.25">
      <c r="A11953" s="144" t="s">
        <v>2772</v>
      </c>
      <c r="B11953" s="144">
        <v>1</v>
      </c>
      <c r="C11953" s="145" t="s">
        <v>176</v>
      </c>
      <c r="D11953" s="18" t="str">
        <f>+IFERROR(VLOOKUP(Cursos[[#This Row],[Modelo correcto]],Modelos[[Modelo correcto]:[¿En línea?]],2,FALSE),"REVISAR")</f>
        <v>XEROX</v>
      </c>
      <c r="E11953" s="18" t="str">
        <f>+IFERROR(VLOOKUP(Cursos[[#This Row],[Modelo correcto]],Modelos[[Modelo correcto]:[¿En línea?]],3,FALSE),"REVISAR")</f>
        <v>SÍ</v>
      </c>
      <c r="F11953" s="18" t="str">
        <f>+Cursos[[#This Row],[IS]]&amp;Cursos[[#This Row],[Modelo correcto]]</f>
        <v>PEDRO EDUARDO VALDIVIEZO AGUILARC8880XT</v>
      </c>
      <c r="G11953" s="18">
        <v>0</v>
      </c>
      <c r="H11953" s="19">
        <v>44013</v>
      </c>
      <c r="I11953" s="18" t="str">
        <f>+IFERROR(VLOOKUP(Cursos[[#This Row],[Modelo correcto]],Modelos[[Modelo correcto]:[Aplica para certificación]],4,FALSE),"REVISAR")</f>
        <v>NO</v>
      </c>
    </row>
    <row r="11954" spans="1:9" x14ac:dyDescent="0.25">
      <c r="A11954" s="144" t="s">
        <v>2772</v>
      </c>
      <c r="B11954" s="144">
        <v>1</v>
      </c>
      <c r="C11954" s="145" t="s">
        <v>115</v>
      </c>
      <c r="D11954" s="18" t="str">
        <f>+IFERROR(VLOOKUP(Cursos[[#This Row],[Modelo correcto]],Modelos[[Modelo correcto]:[¿En línea?]],2,FALSE),"REVISAR")</f>
        <v>XEROX</v>
      </c>
      <c r="E11954" s="18" t="str">
        <f>+IFERROR(VLOOKUP(Cursos[[#This Row],[Modelo correcto]],Modelos[[Modelo correcto]:[¿En línea?]],3,FALSE),"REVISAR")</f>
        <v>SÍ</v>
      </c>
      <c r="F11954" s="18" t="str">
        <f>+Cursos[[#This Row],[IS]]&amp;Cursos[[#This Row],[Modelo correcto]]</f>
        <v>PEDRO EDUARDO VALDIVIEZO AGUILARVERS1PS</v>
      </c>
      <c r="G11954" s="18">
        <v>0</v>
      </c>
      <c r="H11954" s="19">
        <v>44013</v>
      </c>
      <c r="I11954" s="18" t="str">
        <f>+IFERROR(VLOOKUP(Cursos[[#This Row],[Modelo correcto]],Modelos[[Modelo correcto]:[Aplica para certificación]],4,FALSE),"REVISAR")</f>
        <v>SÍ</v>
      </c>
    </row>
    <row r="11955" spans="1:9" x14ac:dyDescent="0.25">
      <c r="A11955" s="144" t="s">
        <v>2772</v>
      </c>
      <c r="B11955" s="144">
        <v>1</v>
      </c>
      <c r="C11955" s="145" t="s">
        <v>17</v>
      </c>
      <c r="D11955" s="18" t="str">
        <f>+IFERROR(VLOOKUP(Cursos[[#This Row],[Modelo correcto]],Modelos[[Modelo correcto]:[¿En línea?]],2,FALSE),"REVISAR")</f>
        <v>XEROX</v>
      </c>
      <c r="E11955" s="18" t="str">
        <f>+IFERROR(VLOOKUP(Cursos[[#This Row],[Modelo correcto]],Modelos[[Modelo correcto]:[¿En línea?]],3,FALSE),"REVISAR")</f>
        <v>SÍ</v>
      </c>
      <c r="F11955" s="18" t="str">
        <f>+Cursos[[#This Row],[IS]]&amp;Cursos[[#This Row],[Modelo correcto]]</f>
        <v>PEDRO EDUARDO VALDIVIEZO AGUILARC14531</v>
      </c>
      <c r="G11955" s="18">
        <v>0</v>
      </c>
      <c r="H11955" s="19">
        <v>44013</v>
      </c>
      <c r="I11955" s="18" t="str">
        <f>+IFERROR(VLOOKUP(Cursos[[#This Row],[Modelo correcto]],Modelos[[Modelo correcto]:[Aplica para certificación]],4,FALSE),"REVISAR")</f>
        <v>NO</v>
      </c>
    </row>
    <row r="11956" spans="1:9" x14ac:dyDescent="0.25">
      <c r="A11956" s="144" t="s">
        <v>2772</v>
      </c>
      <c r="B11956" s="144">
        <v>1</v>
      </c>
      <c r="C11956" s="14" t="s">
        <v>1581</v>
      </c>
      <c r="D11956" s="18" t="str">
        <f>+IFERROR(VLOOKUP(Cursos[[#This Row],[Modelo correcto]],Modelos[[Modelo correcto]:[¿En línea?]],2,FALSE),"REVISAR")</f>
        <v>HP</v>
      </c>
      <c r="E11956" s="18" t="str">
        <f>+IFERROR(VLOOKUP(Cursos[[#This Row],[Modelo correcto]],Modelos[[Modelo correcto]:[¿En línea?]],3,FALSE),"REVISAR")</f>
        <v>SÍ</v>
      </c>
      <c r="F11956" s="18" t="str">
        <f>+Cursos[[#This Row],[IS]]&amp;Cursos[[#This Row],[Modelo correcto]]</f>
        <v>PEDRO EDUARDO VALDIVIEZO AGUILARA3 LaseJet F2F Assessment 2019</v>
      </c>
      <c r="G11956" s="18">
        <v>0</v>
      </c>
      <c r="H11956" s="19">
        <v>44013</v>
      </c>
      <c r="I11956" s="18" t="str">
        <f>+IFERROR(VLOOKUP(Cursos[[#This Row],[Modelo correcto]],Modelos[[Modelo correcto]:[Aplica para certificación]],4,FALSE),"REVISAR")</f>
        <v>NO</v>
      </c>
    </row>
    <row r="11957" spans="1:9" x14ac:dyDescent="0.25">
      <c r="A11957" s="144" t="s">
        <v>2772</v>
      </c>
      <c r="B11957" s="144">
        <v>1</v>
      </c>
      <c r="C11957" s="145" t="s">
        <v>1723</v>
      </c>
      <c r="D11957" s="18" t="str">
        <f>+IFERROR(VLOOKUP(Cursos[[#This Row],[Modelo correcto]],Modelos[[Modelo correcto]:[¿En línea?]],2,FALSE),"REVISAR")</f>
        <v>HP</v>
      </c>
      <c r="E11957" s="18" t="str">
        <f>+IFERROR(VLOOKUP(Cursos[[#This Row],[Modelo correcto]],Modelos[[Modelo correcto]:[¿En línea?]],3,FALSE),"REVISAR")</f>
        <v>SÍ</v>
      </c>
      <c r="F11957" s="18" t="str">
        <f>+Cursos[[#This Row],[IS]]&amp;Cursos[[#This Row],[Modelo correcto]]</f>
        <v>PEDRO EDUARDO VALDIVIEZO AGUILARm525</v>
      </c>
      <c r="G11957" s="18">
        <v>0</v>
      </c>
      <c r="H11957" s="19">
        <v>44013</v>
      </c>
      <c r="I11957" s="18" t="str">
        <f>+IFERROR(VLOOKUP(Cursos[[#This Row],[Modelo correcto]],Modelos[[Modelo correcto]:[Aplica para certificación]],4,FALSE),"REVISAR")</f>
        <v>NO</v>
      </c>
    </row>
    <row r="11958" spans="1:9" x14ac:dyDescent="0.25">
      <c r="A11958" s="144" t="s">
        <v>2772</v>
      </c>
      <c r="B11958" s="144">
        <v>1</v>
      </c>
      <c r="C11958" s="145" t="s">
        <v>1690</v>
      </c>
      <c r="D11958" s="18" t="str">
        <f>+IFERROR(VLOOKUP(Cursos[[#This Row],[Modelo correcto]],Modelos[[Modelo correcto]:[¿En línea?]],2,FALSE),"REVISAR")</f>
        <v>HP</v>
      </c>
      <c r="E11958" s="18" t="str">
        <f>+IFERROR(VLOOKUP(Cursos[[#This Row],[Modelo correcto]],Modelos[[Modelo correcto]:[¿En línea?]],3,FALSE),"REVISAR")</f>
        <v>SÍ</v>
      </c>
      <c r="F11958" s="18" t="str">
        <f>+Cursos[[#This Row],[IS]]&amp;Cursos[[#This Row],[Modelo correcto]]</f>
        <v>PEDRO EDUARDO VALDIVIEZO AGUILARHP Latex 310, 330, 360 Technical Updates, rev A</v>
      </c>
      <c r="G11958" s="18">
        <v>0</v>
      </c>
      <c r="H11958" s="19">
        <v>44013</v>
      </c>
      <c r="I11958" s="18" t="str">
        <f>+IFERROR(VLOOKUP(Cursos[[#This Row],[Modelo correcto]],Modelos[[Modelo correcto]:[Aplica para certificación]],4,FALSE),"REVISAR")</f>
        <v>NO</v>
      </c>
    </row>
    <row r="11959" spans="1:9" x14ac:dyDescent="0.25">
      <c r="A11959" s="144" t="s">
        <v>2772</v>
      </c>
      <c r="B11959" s="144">
        <v>1</v>
      </c>
      <c r="C11959" s="145" t="s">
        <v>1501</v>
      </c>
      <c r="D11959" s="18" t="str">
        <f>+IFERROR(VLOOKUP(Cursos[[#This Row],[Modelo correcto]],Modelos[[Modelo correcto]:[¿En línea?]],2,FALSE),"REVISAR")</f>
        <v>HP</v>
      </c>
      <c r="E11959" s="18" t="str">
        <f>+IFERROR(VLOOKUP(Cursos[[#This Row],[Modelo correcto]],Modelos[[Modelo correcto]:[¿En línea?]],3,FALSE),"REVISAR")</f>
        <v>SÍ</v>
      </c>
      <c r="F11959" s="18" t="str">
        <f>+Cursos[[#This Row],[IS]]&amp;Cursos[[#This Row],[Modelo correcto]]</f>
        <v>PEDRO EDUARDO VALDIVIEZO AGUILARSolutions Awareness for HP Support</v>
      </c>
      <c r="G11959" s="18">
        <v>0</v>
      </c>
      <c r="H11959" s="19">
        <v>44013</v>
      </c>
      <c r="I11959" s="18" t="str">
        <f>+IFERROR(VLOOKUP(Cursos[[#This Row],[Modelo correcto]],Modelos[[Modelo correcto]:[Aplica para certificación]],4,FALSE),"REVISAR")</f>
        <v>NO</v>
      </c>
    </row>
    <row r="11960" spans="1:9" x14ac:dyDescent="0.25">
      <c r="A11960" s="144" t="s">
        <v>2772</v>
      </c>
      <c r="B11960" s="144">
        <v>1</v>
      </c>
      <c r="C11960" s="145" t="s">
        <v>1749</v>
      </c>
      <c r="D11960" s="18" t="str">
        <f>+IFERROR(VLOOKUP(Cursos[[#This Row],[Modelo correcto]],Modelos[[Modelo correcto]:[¿En línea?]],2,FALSE),"REVISAR")</f>
        <v>HP</v>
      </c>
      <c r="E11960" s="18" t="str">
        <f>+IFERROR(VLOOKUP(Cursos[[#This Row],[Modelo correcto]],Modelos[[Modelo correcto]:[¿En línea?]],3,FALSE),"REVISAR")</f>
        <v>SÍ</v>
      </c>
      <c r="F11960" s="18" t="str">
        <f>+Cursos[[#This Row],[IS]]&amp;Cursos[[#This Row],[Modelo correcto]]</f>
        <v>PEDRO EDUARDO VALDIVIEZO AGUILARHP ScanJet Pro 2500 f1 Flatbed Scanner Service and Support Training</v>
      </c>
      <c r="G11960" s="18">
        <v>0</v>
      </c>
      <c r="H11960" s="19">
        <v>44013</v>
      </c>
      <c r="I11960" s="18" t="str">
        <f>+IFERROR(VLOOKUP(Cursos[[#This Row],[Modelo correcto]],Modelos[[Modelo correcto]:[Aplica para certificación]],4,FALSE),"REVISAR")</f>
        <v>NO</v>
      </c>
    </row>
    <row r="11961" spans="1:9" x14ac:dyDescent="0.25">
      <c r="A11961" s="144" t="s">
        <v>2772</v>
      </c>
      <c r="B11961">
        <v>1</v>
      </c>
      <c r="C11961" s="145" t="s">
        <v>807</v>
      </c>
      <c r="D11961" s="18" t="str">
        <f>+IFERROR(VLOOKUP(Cursos[[#This Row],[Modelo correcto]],Modelos[[Modelo correcto]:[¿En línea?]],2,FALSE),"REVISAR")</f>
        <v>HP</v>
      </c>
      <c r="E11961" s="18" t="str">
        <f>+IFERROR(VLOOKUP(Cursos[[#This Row],[Modelo correcto]],Modelos[[Modelo correcto]:[¿En línea?]],3,FALSE),"REVISAR")</f>
        <v>SÍ</v>
      </c>
      <c r="F11961" s="18" t="str">
        <f>+Cursos[[#This Row],[IS]]&amp;Cursos[[#This Row],[Modelo correcto]]</f>
        <v>PEDRO EDUARDO VALDIVIEZO AGUILARM452</v>
      </c>
      <c r="G11961" s="18">
        <v>0</v>
      </c>
      <c r="H11961" s="19">
        <v>44013</v>
      </c>
      <c r="I11961" s="18" t="str">
        <f>+IFERROR(VLOOKUP(Cursos[[#This Row],[Modelo correcto]],Modelos[[Modelo correcto]:[Aplica para certificación]],4,FALSE),"REVISAR")</f>
        <v>NO</v>
      </c>
    </row>
    <row r="11962" spans="1:9" x14ac:dyDescent="0.25">
      <c r="A11962" s="144" t="s">
        <v>2772</v>
      </c>
      <c r="B11962" s="144">
        <v>1</v>
      </c>
      <c r="C11962" s="145" t="s">
        <v>46</v>
      </c>
      <c r="D11962" s="18" t="str">
        <f>+IFERROR(VLOOKUP(Cursos[[#This Row],[Modelo correcto]],Modelos[[Modelo correcto]:[¿En línea?]],2,FALSE),"REVISAR")</f>
        <v>XEROX</v>
      </c>
      <c r="E11962" s="18" t="str">
        <f>+IFERROR(VLOOKUP(Cursos[[#This Row],[Modelo correcto]],Modelos[[Modelo correcto]:[¿En línea?]],3,FALSE),"REVISAR")</f>
        <v>SÍ</v>
      </c>
      <c r="F11962" s="18" t="str">
        <f>+Cursos[[#This Row],[IS]]&amp;Cursos[[#This Row],[Modelo correcto]]</f>
        <v>PEDRO EDUARDO VALDIVIEZO AGUILARCompTIA a220</v>
      </c>
      <c r="G11962" s="18">
        <v>0</v>
      </c>
      <c r="H11962" s="19">
        <v>44013</v>
      </c>
      <c r="I11962" s="18" t="str">
        <f>+IFERROR(VLOOKUP(Cursos[[#This Row],[Modelo correcto]],Modelos[[Modelo correcto]:[Aplica para certificación]],4,FALSE),"REVISAR")</f>
        <v>NO</v>
      </c>
    </row>
    <row r="11963" spans="1:9" x14ac:dyDescent="0.25">
      <c r="A11963" s="144" t="s">
        <v>2772</v>
      </c>
      <c r="B11963" s="144">
        <v>1</v>
      </c>
      <c r="C11963" s="145" t="s">
        <v>1767</v>
      </c>
      <c r="D11963" s="18" t="str">
        <f>+IFERROR(VLOOKUP(Cursos[[#This Row],[Modelo correcto]],Modelos[[Modelo correcto]:[¿En línea?]],2,FALSE),"REVISAR")</f>
        <v>XEROX</v>
      </c>
      <c r="E11963" s="18" t="str">
        <f>+IFERROR(VLOOKUP(Cursos[[#This Row],[Modelo correcto]],Modelos[[Modelo correcto]:[¿En línea?]],3,FALSE),"REVISAR")</f>
        <v>SÍ</v>
      </c>
      <c r="F11963" s="18" t="str">
        <f>+Cursos[[#This Row],[IS]]&amp;Cursos[[#This Row],[Modelo correcto]]</f>
        <v>PEDRO EDUARDO VALDIVIEZO AGUILARWDSF104</v>
      </c>
      <c r="G11963" s="18">
        <v>0</v>
      </c>
      <c r="H11963" s="19">
        <v>44013</v>
      </c>
      <c r="I11963" s="18" t="str">
        <f>+IFERROR(VLOOKUP(Cursos[[#This Row],[Modelo correcto]],Modelos[[Modelo correcto]:[Aplica para certificación]],4,FALSE),"REVISAR")</f>
        <v>NO</v>
      </c>
    </row>
    <row r="11964" spans="1:9" x14ac:dyDescent="0.25">
      <c r="A11964" s="144" t="s">
        <v>2772</v>
      </c>
      <c r="B11964">
        <v>1</v>
      </c>
      <c r="C11964" s="145" t="s">
        <v>46</v>
      </c>
      <c r="D11964" s="18" t="str">
        <f>+IFERROR(VLOOKUP(Cursos[[#This Row],[Modelo correcto]],Modelos[[Modelo correcto]:[¿En línea?]],2,FALSE),"REVISAR")</f>
        <v>XEROX</v>
      </c>
      <c r="E11964" s="18" t="str">
        <f>+IFERROR(VLOOKUP(Cursos[[#This Row],[Modelo correcto]],Modelos[[Modelo correcto]:[¿En línea?]],3,FALSE),"REVISAR")</f>
        <v>SÍ</v>
      </c>
      <c r="F11964" s="18" t="str">
        <f>+Cursos[[#This Row],[IS]]&amp;Cursos[[#This Row],[Modelo correcto]]</f>
        <v>PEDRO EDUARDO VALDIVIEZO AGUILARCompTIA a220</v>
      </c>
      <c r="G11964" s="18">
        <v>0</v>
      </c>
      <c r="H11964" s="19">
        <v>44013</v>
      </c>
      <c r="I11964" s="18" t="str">
        <f>+IFERROR(VLOOKUP(Cursos[[#This Row],[Modelo correcto]],Modelos[[Modelo correcto]:[Aplica para certificación]],4,FALSE),"REVISAR")</f>
        <v>NO</v>
      </c>
    </row>
    <row r="11965" spans="1:9" x14ac:dyDescent="0.25">
      <c r="A11965" s="144" t="s">
        <v>2772</v>
      </c>
      <c r="B11965">
        <v>1</v>
      </c>
      <c r="C11965" s="145" t="s">
        <v>46</v>
      </c>
      <c r="D11965" s="18" t="str">
        <f>+IFERROR(VLOOKUP(Cursos[[#This Row],[Modelo correcto]],Modelos[[Modelo correcto]:[¿En línea?]],2,FALSE),"REVISAR")</f>
        <v>XEROX</v>
      </c>
      <c r="E11965" s="18" t="str">
        <f>+IFERROR(VLOOKUP(Cursos[[#This Row],[Modelo correcto]],Modelos[[Modelo correcto]:[¿En línea?]],3,FALSE),"REVISAR")</f>
        <v>SÍ</v>
      </c>
      <c r="F11965" s="18" t="str">
        <f>+Cursos[[#This Row],[IS]]&amp;Cursos[[#This Row],[Modelo correcto]]</f>
        <v>PEDRO EDUARDO VALDIVIEZO AGUILARCompTIA a220</v>
      </c>
      <c r="G11965" s="18">
        <v>0</v>
      </c>
      <c r="H11965" s="19">
        <v>44013</v>
      </c>
      <c r="I11965" s="18" t="str">
        <f>+IFERROR(VLOOKUP(Cursos[[#This Row],[Modelo correcto]],Modelos[[Modelo correcto]:[Aplica para certificación]],4,FALSE),"REVISAR")</f>
        <v>NO</v>
      </c>
    </row>
    <row r="11966" spans="1:9" x14ac:dyDescent="0.25">
      <c r="A11966" s="144" t="s">
        <v>2772</v>
      </c>
      <c r="B11966">
        <v>1</v>
      </c>
      <c r="C11966" s="145" t="s">
        <v>1238</v>
      </c>
      <c r="D11966" s="18" t="str">
        <f>+IFERROR(VLOOKUP(Cursos[[#This Row],[Modelo correcto]],Modelos[[Modelo correcto]:[¿En línea?]],2,FALSE),"REVISAR")</f>
        <v>XEROX</v>
      </c>
      <c r="E11966" s="18" t="str">
        <f>+IFERROR(VLOOKUP(Cursos[[#This Row],[Modelo correcto]],Modelos[[Modelo correcto]:[¿En línea?]],3,FALSE),"REVISAR")</f>
        <v>SÍ</v>
      </c>
      <c r="F11966" s="18" t="str">
        <f>+Cursos[[#This Row],[IS]]&amp;Cursos[[#This Row],[Modelo correcto]]</f>
        <v>PEDRO EDUARDO VALDIVIEZO AGUILARWDSF114</v>
      </c>
      <c r="G11966" s="18">
        <v>0</v>
      </c>
      <c r="H11966" s="19">
        <v>44013</v>
      </c>
      <c r="I11966" s="18" t="str">
        <f>+IFERROR(VLOOKUP(Cursos[[#This Row],[Modelo correcto]],Modelos[[Modelo correcto]:[Aplica para certificación]],4,FALSE),"REVISAR")</f>
        <v>NO</v>
      </c>
    </row>
    <row r="11967" spans="1:9" x14ac:dyDescent="0.25">
      <c r="A11967" s="144" t="s">
        <v>2772</v>
      </c>
      <c r="B11967">
        <v>1</v>
      </c>
      <c r="C11967" s="145" t="s">
        <v>1808</v>
      </c>
      <c r="D11967" s="18" t="str">
        <f>+IFERROR(VLOOKUP(Cursos[[#This Row],[Modelo correcto]],Modelos[[Modelo correcto]:[¿En línea?]],2,FALSE),"REVISAR")</f>
        <v>HP</v>
      </c>
      <c r="E11967" s="18" t="str">
        <f>+IFERROR(VLOOKUP(Cursos[[#This Row],[Modelo correcto]],Modelos[[Modelo correcto]:[¿En línea?]],3,FALSE),"REVISAR")</f>
        <v>SÍ</v>
      </c>
      <c r="F11967" s="18" t="str">
        <f>+Cursos[[#This Row],[IS]]&amp;Cursos[[#This Row],[Modelo correcto]]</f>
        <v>PEDRO EDUARDO VALDIVIEZO AGUILARHP LaserJet Pro M402, M403-HP LaserJet Pro MFP M426, M427 Service and Support Training</v>
      </c>
      <c r="G11967" s="18">
        <v>0</v>
      </c>
      <c r="H11967" s="19">
        <v>44013</v>
      </c>
      <c r="I11967" s="18" t="str">
        <f>+IFERROR(VLOOKUP(Cursos[[#This Row],[Modelo correcto]],Modelos[[Modelo correcto]:[Aplica para certificación]],4,FALSE),"REVISAR")</f>
        <v>NO</v>
      </c>
    </row>
    <row r="11968" spans="1:9" x14ac:dyDescent="0.25">
      <c r="A11968" s="144" t="s">
        <v>2772</v>
      </c>
      <c r="B11968">
        <v>1</v>
      </c>
      <c r="C11968" s="145" t="s">
        <v>1810</v>
      </c>
      <c r="D11968" s="18" t="str">
        <f>+IFERROR(VLOOKUP(Cursos[[#This Row],[Modelo correcto]],Modelos[[Modelo correcto]:[¿En línea?]],2,FALSE),"REVISAR")</f>
        <v>XEROX</v>
      </c>
      <c r="E11968" s="18" t="str">
        <f>+IFERROR(VLOOKUP(Cursos[[#This Row],[Modelo correcto]],Modelos[[Modelo correcto]:[¿En línea?]],3,FALSE),"REVISAR")</f>
        <v>SÍ</v>
      </c>
      <c r="F11968" s="18" t="str">
        <f>+Cursos[[#This Row],[IS]]&amp;Cursos[[#This Row],[Modelo correcto]]</f>
        <v>PEDRO EDUARDO VALDIVIEZO AGUILARCompTIA A+ Exam 220-901</v>
      </c>
      <c r="G11968" s="18">
        <v>0</v>
      </c>
      <c r="H11968" s="19">
        <v>44013</v>
      </c>
      <c r="I11968" s="18" t="str">
        <f>+IFERROR(VLOOKUP(Cursos[[#This Row],[Modelo correcto]],Modelos[[Modelo correcto]:[Aplica para certificación]],4,FALSE),"REVISAR")</f>
        <v>NO</v>
      </c>
    </row>
    <row r="11969" spans="1:21" x14ac:dyDescent="0.25">
      <c r="A11969" s="144" t="s">
        <v>2772</v>
      </c>
      <c r="B11969">
        <v>1</v>
      </c>
      <c r="C11969" s="52" t="s">
        <v>1819</v>
      </c>
      <c r="D11969" s="18" t="str">
        <f>+IFERROR(VLOOKUP(Cursos[[#This Row],[Modelo correcto]],Modelos[[Modelo correcto]:[¿En línea?]],2,FALSE),"REVISAR")</f>
        <v>XEROX</v>
      </c>
      <c r="E11969" s="18" t="str">
        <f>+IFERROR(VLOOKUP(Cursos[[#This Row],[Modelo correcto]],Modelos[[Modelo correcto]:[¿En línea?]],3,FALSE),"REVISAR")</f>
        <v>SÍ</v>
      </c>
      <c r="F11969" s="18" t="str">
        <f>+Cursos[[#This Row],[IS]]&amp;Cursos[[#This Row],[Modelo correcto]]</f>
        <v>PEDRO EDUARDO VALDIVIEZO AGUILARWDSF108</v>
      </c>
      <c r="G11969" s="18">
        <v>0</v>
      </c>
      <c r="H11969" s="19">
        <v>44013</v>
      </c>
      <c r="I11969" s="18" t="str">
        <f>+IFERROR(VLOOKUP(Cursos[[#This Row],[Modelo correcto]],Modelos[[Modelo correcto]:[Aplica para certificación]],4,FALSE),"REVISAR")</f>
        <v>NO</v>
      </c>
    </row>
    <row r="11970" spans="1:21" x14ac:dyDescent="0.25">
      <c r="A11970" s="144" t="s">
        <v>2772</v>
      </c>
      <c r="B11970">
        <v>1</v>
      </c>
      <c r="C11970" s="145" t="s">
        <v>1816</v>
      </c>
      <c r="D11970" s="18" t="str">
        <f>+IFERROR(VLOOKUP(Cursos[[#This Row],[Modelo correcto]],Modelos[[Modelo correcto]:[¿En línea?]],2,FALSE),"REVISAR")</f>
        <v>XEROX</v>
      </c>
      <c r="E11970" s="18" t="str">
        <f>+IFERROR(VLOOKUP(Cursos[[#This Row],[Modelo correcto]],Modelos[[Modelo correcto]:[¿En línea?]],3,FALSE),"REVISAR")</f>
        <v>SÍ</v>
      </c>
      <c r="F11970" s="18" t="str">
        <f>+Cursos[[#This Row],[IS]]&amp;Cursos[[#This Row],[Modelo correcto]]</f>
        <v>PEDRO EDUARDO VALDIVIEZO AGUILARWDSF110</v>
      </c>
      <c r="G11970" s="18">
        <v>0</v>
      </c>
      <c r="H11970" s="19">
        <v>44013</v>
      </c>
      <c r="I11970" s="18" t="str">
        <f>+IFERROR(VLOOKUP(Cursos[[#This Row],[Modelo correcto]],Modelos[[Modelo correcto]:[Aplica para certificación]],4,FALSE),"REVISAR")</f>
        <v>NO</v>
      </c>
    </row>
    <row r="11971" spans="1:21" x14ac:dyDescent="0.25">
      <c r="A11971" s="144" t="s">
        <v>2757</v>
      </c>
      <c r="B11971">
        <v>1</v>
      </c>
      <c r="C11971" s="145" t="s">
        <v>798</v>
      </c>
      <c r="D11971" s="18" t="str">
        <f>+IFERROR(VLOOKUP(Cursos[[#This Row],[Modelo correcto]],Modelos[[Modelo correcto]:[¿En línea?]],2,FALSE),"REVISAR")</f>
        <v>XEROX</v>
      </c>
      <c r="E11971" s="18" t="str">
        <f>+IFERROR(VLOOKUP(Cursos[[#This Row],[Modelo correcto]],Modelos[[Modelo correcto]:[¿En línea?]],3,FALSE),"REVISAR")</f>
        <v>NO</v>
      </c>
      <c r="F11971" s="18" t="str">
        <f>+Cursos[[#This Row],[IS]]&amp;Cursos[[#This Row],[Modelo correcto]]</f>
        <v>ALBERTO ANTONIO TENORIO ALVAREZWF6204</v>
      </c>
      <c r="G11971" s="18">
        <v>1</v>
      </c>
      <c r="H11971" s="18"/>
      <c r="I11971" s="18" t="str">
        <f>+IFERROR(VLOOKUP(Cursos[[#This Row],[Modelo correcto]],Modelos[[Modelo correcto]:[Aplica para certificación]],4,FALSE),"REVISAR")</f>
        <v>SÍ</v>
      </c>
    </row>
    <row r="11972" spans="1:21" x14ac:dyDescent="0.25">
      <c r="A11972" s="144" t="s">
        <v>2772</v>
      </c>
      <c r="B11972">
        <v>1</v>
      </c>
      <c r="C11972" s="145" t="s">
        <v>1798</v>
      </c>
      <c r="D11972" s="18" t="str">
        <f>+IFERROR(VLOOKUP(Cursos[[#This Row],[Modelo correcto]],Modelos[[Modelo correcto]:[¿En línea?]],2,FALSE),"REVISAR")</f>
        <v>XEROX</v>
      </c>
      <c r="E11972" s="18" t="str">
        <f>+IFERROR(VLOOKUP(Cursos[[#This Row],[Modelo correcto]],Modelos[[Modelo correcto]:[¿En línea?]],3,FALSE),"REVISAR")</f>
        <v>SÍ</v>
      </c>
      <c r="F11972" s="18" t="str">
        <f>+Cursos[[#This Row],[IS]]&amp;Cursos[[#This Row],[Modelo correcto]]</f>
        <v>PEDRO EDUARDO VALDIVIEZO AGUILARWDSF107</v>
      </c>
      <c r="G11972" s="18">
        <v>0</v>
      </c>
      <c r="H11972" s="19">
        <v>44013</v>
      </c>
      <c r="I11972" s="18" t="str">
        <f>+IFERROR(VLOOKUP(Cursos[[#This Row],[Modelo correcto]],Modelos[[Modelo correcto]:[Aplica para certificación]],4,FALSE),"REVISAR")</f>
        <v>NO</v>
      </c>
      <c r="T11972" s="144"/>
      <c r="U11972" s="144"/>
    </row>
    <row r="11973" spans="1:21" x14ac:dyDescent="0.25">
      <c r="A11973" s="144" t="s">
        <v>2772</v>
      </c>
      <c r="B11973">
        <v>1</v>
      </c>
      <c r="C11973" s="145" t="s">
        <v>1771</v>
      </c>
      <c r="D11973" s="18" t="str">
        <f>+IFERROR(VLOOKUP(Cursos[[#This Row],[Modelo correcto]],Modelos[[Modelo correcto]:[¿En línea?]],2,FALSE),"REVISAR")</f>
        <v>XEROX</v>
      </c>
      <c r="E11973" s="18" t="str">
        <f>+IFERROR(VLOOKUP(Cursos[[#This Row],[Modelo correcto]],Modelos[[Modelo correcto]:[¿En línea?]],3,FALSE),"REVISAR")</f>
        <v>SÍ</v>
      </c>
      <c r="F11973" s="18" t="str">
        <f>+Cursos[[#This Row],[IS]]&amp;Cursos[[#This Row],[Modelo correcto]]</f>
        <v>PEDRO EDUARDO VALDIVIEZO AGUILARWDSF101</v>
      </c>
      <c r="G11973" s="18">
        <v>0</v>
      </c>
      <c r="H11973" s="19">
        <v>44013</v>
      </c>
      <c r="I11973" s="18" t="str">
        <f>+IFERROR(VLOOKUP(Cursos[[#This Row],[Modelo correcto]],Modelos[[Modelo correcto]:[Aplica para certificación]],4,FALSE),"REVISAR")</f>
        <v>NO</v>
      </c>
      <c r="T11973" s="144"/>
      <c r="U11973" s="144"/>
    </row>
    <row r="11974" spans="1:21" x14ac:dyDescent="0.25">
      <c r="A11974" s="144" t="s">
        <v>2772</v>
      </c>
      <c r="B11974">
        <v>1</v>
      </c>
      <c r="C11974" s="145" t="s">
        <v>1846</v>
      </c>
      <c r="D11974" s="18" t="str">
        <f>+IFERROR(VLOOKUP(Cursos[[#This Row],[Modelo correcto]],Modelos[[Modelo correcto]:[¿En línea?]],2,FALSE),"REVISAR")</f>
        <v>XEROX</v>
      </c>
      <c r="E11974" s="18" t="str">
        <f>+IFERROR(VLOOKUP(Cursos[[#This Row],[Modelo correcto]],Modelos[[Modelo correcto]:[¿En línea?]],3,FALSE),"REVISAR")</f>
        <v>SÍ</v>
      </c>
      <c r="F11974" s="18" t="str">
        <f>+Cursos[[#This Row],[IS]]&amp;Cursos[[#This Row],[Modelo correcto]]</f>
        <v>PEDRO EDUARDO VALDIVIEZO AGUILARWDSF113</v>
      </c>
      <c r="G11974" s="18">
        <v>0</v>
      </c>
      <c r="H11974" s="19">
        <v>44013</v>
      </c>
      <c r="I11974" s="18" t="str">
        <f>+IFERROR(VLOOKUP(Cursos[[#This Row],[Modelo correcto]],Modelos[[Modelo correcto]:[Aplica para certificación]],4,FALSE),"REVISAR")</f>
        <v>NO</v>
      </c>
      <c r="T11974" s="144"/>
      <c r="U11974" s="144"/>
    </row>
    <row r="11975" spans="1:21" x14ac:dyDescent="0.25">
      <c r="A11975" s="144" t="s">
        <v>2772</v>
      </c>
      <c r="B11975">
        <v>1</v>
      </c>
      <c r="C11975" s="145" t="s">
        <v>1304</v>
      </c>
      <c r="D11975" s="18" t="str">
        <f>+IFERROR(VLOOKUP(Cursos[[#This Row],[Modelo correcto]],Modelos[[Modelo correcto]:[¿En línea?]],2,FALSE),"REVISAR")</f>
        <v>XEROX</v>
      </c>
      <c r="E11975" s="18" t="str">
        <f>+IFERROR(VLOOKUP(Cursos[[#This Row],[Modelo correcto]],Modelos[[Modelo correcto]:[¿En línea?]],3,FALSE),"REVISAR")</f>
        <v>SÍ</v>
      </c>
      <c r="F11975" s="18" t="str">
        <f>+Cursos[[#This Row],[IS]]&amp;Cursos[[#This Row],[Modelo correcto]]</f>
        <v>PEDRO EDUARDO VALDIVIEZO AGUILARWDSF109</v>
      </c>
      <c r="G11975" s="18">
        <v>0</v>
      </c>
      <c r="H11975" s="19">
        <v>44013</v>
      </c>
      <c r="I11975" s="18" t="str">
        <f>+IFERROR(VLOOKUP(Cursos[[#This Row],[Modelo correcto]],Modelos[[Modelo correcto]:[Aplica para certificación]],4,FALSE),"REVISAR")</f>
        <v>NO</v>
      </c>
      <c r="T11975" s="144"/>
      <c r="U11975" s="144"/>
    </row>
    <row r="11976" spans="1:21" x14ac:dyDescent="0.25">
      <c r="A11976" s="144" t="s">
        <v>2772</v>
      </c>
      <c r="B11976" s="144">
        <v>1</v>
      </c>
      <c r="C11976" s="145" t="s">
        <v>1287</v>
      </c>
      <c r="D11976" s="18" t="str">
        <f>+IFERROR(VLOOKUP(Cursos[[#This Row],[Modelo correcto]],Modelos[[Modelo correcto]:[¿En línea?]],2,FALSE),"REVISAR")</f>
        <v>HP</v>
      </c>
      <c r="E11976" s="18" t="str">
        <f>+IFERROR(VLOOKUP(Cursos[[#This Row],[Modelo correcto]],Modelos[[Modelo correcto]:[¿En línea?]],3,FALSE),"REVISAR")</f>
        <v>SÍ</v>
      </c>
      <c r="F11976" s="18" t="str">
        <f>+Cursos[[#This Row],[IS]]&amp;Cursos[[#This Row],[Modelo correcto]]</f>
        <v>PEDRO EDUARDO VALDIVIEZO AGUILARM806</v>
      </c>
      <c r="G11976" s="18">
        <v>1</v>
      </c>
      <c r="H11976" s="19">
        <v>44013</v>
      </c>
      <c r="I11976" s="18" t="str">
        <f>+IFERROR(VLOOKUP(Cursos[[#This Row],[Modelo correcto]],Modelos[[Modelo correcto]:[Aplica para certificación]],4,FALSE),"REVISAR")</f>
        <v>NO</v>
      </c>
      <c r="T11976" s="144"/>
      <c r="U11976" s="144"/>
    </row>
    <row r="11977" spans="1:21" x14ac:dyDescent="0.25">
      <c r="A11977" s="144" t="s">
        <v>2772</v>
      </c>
      <c r="B11977" s="144">
        <v>1</v>
      </c>
      <c r="C11977" s="145" t="s">
        <v>1184</v>
      </c>
      <c r="D11977" s="18" t="str">
        <f>+IFERROR(VLOOKUP(Cursos[[#This Row],[Modelo correcto]],Modelos[[Modelo correcto]:[¿En línea?]],2,FALSE),"REVISAR")</f>
        <v>HP</v>
      </c>
      <c r="E11977" s="18" t="str">
        <f>+IFERROR(VLOOKUP(Cursos[[#This Row],[Modelo correcto]],Modelos[[Modelo correcto]:[¿En línea?]],3,FALSE),"REVISAR")</f>
        <v>SÍ</v>
      </c>
      <c r="F11977" s="18" t="str">
        <f>+Cursos[[#This Row],[IS]]&amp;Cursos[[#This Row],[Modelo correcto]]</f>
        <v>PEDRO EDUARDO VALDIVIEZO AGUILARFutureSmart Firmware Training</v>
      </c>
      <c r="G11977" s="18">
        <v>1</v>
      </c>
      <c r="H11977" s="19">
        <v>44013</v>
      </c>
      <c r="I11977" s="18" t="str">
        <f>+IFERROR(VLOOKUP(Cursos[[#This Row],[Modelo correcto]],Modelos[[Modelo correcto]:[Aplica para certificación]],4,FALSE),"REVISAR")</f>
        <v>SÍ</v>
      </c>
      <c r="T11977" s="144"/>
      <c r="U11977" s="144"/>
    </row>
    <row r="11978" spans="1:21" x14ac:dyDescent="0.25">
      <c r="A11978" s="144" t="s">
        <v>2772</v>
      </c>
      <c r="B11978" s="144">
        <v>1</v>
      </c>
      <c r="C11978" s="145" t="s">
        <v>1204</v>
      </c>
      <c r="D11978" s="18" t="str">
        <f>+IFERROR(VLOOKUP(Cursos[[#This Row],[Modelo correcto]],Modelos[[Modelo correcto]:[¿En línea?]],2,FALSE),"REVISAR")</f>
        <v>HP</v>
      </c>
      <c r="E11978" s="18" t="str">
        <f>+IFERROR(VLOOKUP(Cursos[[#This Row],[Modelo correcto]],Modelos[[Modelo correcto]:[¿En línea?]],3,FALSE),"REVISAR")</f>
        <v>SÍ</v>
      </c>
      <c r="F11978" s="18" t="str">
        <f>+Cursos[[#This Row],[IS]]&amp;Cursos[[#This Row],[Modelo correcto]]</f>
        <v>PEDRO EDUARDO VALDIVIEZO AGUILARM725</v>
      </c>
      <c r="G11978" s="18">
        <v>1</v>
      </c>
      <c r="H11978" s="19">
        <v>44013</v>
      </c>
      <c r="I11978" s="18" t="str">
        <f>+IFERROR(VLOOKUP(Cursos[[#This Row],[Modelo correcto]],Modelos[[Modelo correcto]:[Aplica para certificación]],4,FALSE),"REVISAR")</f>
        <v>SÍ</v>
      </c>
      <c r="T11978" s="144"/>
      <c r="U11978" s="144"/>
    </row>
    <row r="11979" spans="1:21" x14ac:dyDescent="0.25">
      <c r="A11979" s="144" t="s">
        <v>2772</v>
      </c>
      <c r="B11979" s="144">
        <v>1</v>
      </c>
      <c r="C11979" s="145" t="s">
        <v>1386</v>
      </c>
      <c r="D11979" s="18" t="str">
        <f>+IFERROR(VLOOKUP(Cursos[[#This Row],[Modelo correcto]],Modelos[[Modelo correcto]:[¿En línea?]],2,FALSE),"REVISAR")</f>
        <v>HP</v>
      </c>
      <c r="E11979" s="18" t="str">
        <f>+IFERROR(VLOOKUP(Cursos[[#This Row],[Modelo correcto]],Modelos[[Modelo correcto]:[¿En línea?]],3,FALSE),"REVISAR")</f>
        <v>SÍ</v>
      </c>
      <c r="F11979" s="18" t="str">
        <f>+Cursos[[#This Row],[IS]]&amp;Cursos[[#This Row],[Modelo correcto]]</f>
        <v>PEDRO EDUARDO VALDIVIEZO AGUILARM476</v>
      </c>
      <c r="G11979" s="18">
        <v>1</v>
      </c>
      <c r="H11979" s="19">
        <v>44013</v>
      </c>
      <c r="I11979" s="18" t="str">
        <f>+IFERROR(VLOOKUP(Cursos[[#This Row],[Modelo correcto]],Modelos[[Modelo correcto]:[Aplica para certificación]],4,FALSE),"REVISAR")</f>
        <v>SÍ</v>
      </c>
      <c r="T11979" s="144"/>
      <c r="U11979" s="144"/>
    </row>
    <row r="11980" spans="1:21" x14ac:dyDescent="0.25">
      <c r="A11980" s="144" t="s">
        <v>2772</v>
      </c>
      <c r="B11980" s="144">
        <v>1</v>
      </c>
      <c r="C11980" s="145" t="s">
        <v>1280</v>
      </c>
      <c r="D11980" s="18" t="str">
        <f>+IFERROR(VLOOKUP(Cursos[[#This Row],[Modelo correcto]],Modelos[[Modelo correcto]:[¿En línea?]],2,FALSE),"REVISAR")</f>
        <v>HP</v>
      </c>
      <c r="E11980" s="18" t="str">
        <f>+IFERROR(VLOOKUP(Cursos[[#This Row],[Modelo correcto]],Modelos[[Modelo correcto]:[¿En línea?]],3,FALSE),"REVISAR")</f>
        <v>SÍ</v>
      </c>
      <c r="F11980" s="18" t="str">
        <f>+Cursos[[#This Row],[IS]]&amp;Cursos[[#This Row],[Modelo correcto]]</f>
        <v>PEDRO EDUARDO VALDIVIEZO AGUILARM751</v>
      </c>
      <c r="G11980" s="18">
        <v>1</v>
      </c>
      <c r="H11980" s="19">
        <v>44013</v>
      </c>
      <c r="I11980" s="18" t="str">
        <f>+IFERROR(VLOOKUP(Cursos[[#This Row],[Modelo correcto]],Modelos[[Modelo correcto]:[Aplica para certificación]],4,FALSE),"REVISAR")</f>
        <v>SÍ</v>
      </c>
      <c r="T11980" s="144"/>
      <c r="U11980" s="144"/>
    </row>
    <row r="11981" spans="1:21" x14ac:dyDescent="0.25">
      <c r="A11981" s="144" t="s">
        <v>2772</v>
      </c>
      <c r="B11981" s="144">
        <v>1</v>
      </c>
      <c r="C11981" s="145" t="s">
        <v>1083</v>
      </c>
      <c r="D11981" s="18" t="str">
        <f>+IFERROR(VLOOKUP(Cursos[[#This Row],[Modelo correcto]],Modelos[[Modelo correcto]:[¿En línea?]],2,FALSE),"REVISAR")</f>
        <v>HP</v>
      </c>
      <c r="E11981" s="18" t="str">
        <f>+IFERROR(VLOOKUP(Cursos[[#This Row],[Modelo correcto]],Modelos[[Modelo correcto]:[¿En línea?]],3,FALSE),"REVISAR")</f>
        <v>SÍ</v>
      </c>
      <c r="F11981" s="18" t="str">
        <f>+Cursos[[#This Row],[IS]]&amp;Cursos[[#This Row],[Modelo correcto]]</f>
        <v>PEDRO EDUARDO VALDIVIEZO AGUILARM454</v>
      </c>
      <c r="G11981" s="18">
        <v>1</v>
      </c>
      <c r="H11981" s="19">
        <v>44013</v>
      </c>
      <c r="I11981" s="18" t="str">
        <f>+IFERROR(VLOOKUP(Cursos[[#This Row],[Modelo correcto]],Modelos[[Modelo correcto]:[Aplica para certificación]],4,FALSE),"REVISAR")</f>
        <v>SÍ</v>
      </c>
      <c r="T11981" s="144"/>
      <c r="U11981" s="144"/>
    </row>
    <row r="11982" spans="1:21" x14ac:dyDescent="0.25">
      <c r="A11982" s="144" t="s">
        <v>2772</v>
      </c>
      <c r="B11982" s="144">
        <v>1</v>
      </c>
      <c r="C11982" s="145" t="s">
        <v>1194</v>
      </c>
      <c r="D11982" s="18" t="str">
        <f>+IFERROR(VLOOKUP(Cursos[[#This Row],[Modelo correcto]],Modelos[[Modelo correcto]:[¿En línea?]],2,FALSE),"REVISAR")</f>
        <v>HP</v>
      </c>
      <c r="E11982" s="18" t="str">
        <f>+IFERROR(VLOOKUP(Cursos[[#This Row],[Modelo correcto]],Modelos[[Modelo correcto]:[¿En línea?]],3,FALSE),"REVISAR")</f>
        <v>SÍ</v>
      </c>
      <c r="F11982" s="18" t="str">
        <f>+Cursos[[#This Row],[IS]]&amp;Cursos[[#This Row],[Modelo correcto]]</f>
        <v>PEDRO EDUARDO VALDIVIEZO AGUILARM652</v>
      </c>
      <c r="G11982" s="18">
        <v>1</v>
      </c>
      <c r="H11982" s="19">
        <v>44013</v>
      </c>
      <c r="I11982" s="18" t="str">
        <f>+IFERROR(VLOOKUP(Cursos[[#This Row],[Modelo correcto]],Modelos[[Modelo correcto]:[Aplica para certificación]],4,FALSE),"REVISAR")</f>
        <v>SÍ</v>
      </c>
      <c r="T11982" s="144"/>
      <c r="U11982" s="144"/>
    </row>
    <row r="11983" spans="1:21" x14ac:dyDescent="0.25">
      <c r="A11983" s="144" t="s">
        <v>2772</v>
      </c>
      <c r="B11983" s="144">
        <v>1</v>
      </c>
      <c r="C11983" s="145" t="s">
        <v>1694</v>
      </c>
      <c r="D11983" s="18" t="str">
        <f>+IFERROR(VLOOKUP(Cursos[[#This Row],[Modelo correcto]],Modelos[[Modelo correcto]:[¿En línea?]],2,FALSE),"REVISAR")</f>
        <v>HP</v>
      </c>
      <c r="E11983" s="18" t="str">
        <f>+IFERROR(VLOOKUP(Cursos[[#This Row],[Modelo correcto]],Modelos[[Modelo correcto]:[¿En línea?]],3,FALSE),"REVISAR")</f>
        <v>SÍ</v>
      </c>
      <c r="F11983" s="18" t="str">
        <f>+Cursos[[#This Row],[IS]]&amp;Cursos[[#This Row],[Modelo correcto]]</f>
        <v>PEDRO EDUARDO VALDIVIEZO AGUILARm452</v>
      </c>
      <c r="G11983" s="18">
        <v>1</v>
      </c>
      <c r="H11983" s="19">
        <v>44013</v>
      </c>
      <c r="I11983" s="18" t="str">
        <f>+IFERROR(VLOOKUP(Cursos[[#This Row],[Modelo correcto]],Modelos[[Modelo correcto]:[Aplica para certificación]],4,FALSE),"REVISAR")</f>
        <v>NO</v>
      </c>
    </row>
    <row r="11984" spans="1:21" x14ac:dyDescent="0.25">
      <c r="A11984" s="144" t="s">
        <v>2772</v>
      </c>
      <c r="B11984" s="144">
        <v>1</v>
      </c>
      <c r="C11984" s="145" t="s">
        <v>878</v>
      </c>
      <c r="D11984" s="18" t="str">
        <f>+IFERROR(VLOOKUP(Cursos[[#This Row],[Modelo correcto]],Modelos[[Modelo correcto]:[¿En línea?]],2,FALSE),"REVISAR")</f>
        <v>HP</v>
      </c>
      <c r="E11984" s="18" t="str">
        <f>+IFERROR(VLOOKUP(Cursos[[#This Row],[Modelo correcto]],Modelos[[Modelo correcto]:[¿En línea?]],3,FALSE),"REVISAR")</f>
        <v>SÍ</v>
      </c>
      <c r="F11984" s="18" t="str">
        <f>+Cursos[[#This Row],[IS]]&amp;Cursos[[#This Row],[Modelo correcto]]</f>
        <v>PEDRO EDUARDO VALDIVIEZO AGUILARM607</v>
      </c>
      <c r="G11984" s="18">
        <v>1</v>
      </c>
      <c r="H11984" s="19">
        <v>44013</v>
      </c>
      <c r="I11984" s="18" t="str">
        <f>+IFERROR(VLOOKUP(Cursos[[#This Row],[Modelo correcto]],Modelos[[Modelo correcto]:[Aplica para certificación]],4,FALSE),"REVISAR")</f>
        <v>SÍ</v>
      </c>
    </row>
    <row r="11985" spans="1:9" x14ac:dyDescent="0.25">
      <c r="A11985" s="144" t="s">
        <v>2772</v>
      </c>
      <c r="B11985" s="144">
        <v>1</v>
      </c>
      <c r="C11985" s="145" t="s">
        <v>1772</v>
      </c>
      <c r="D11985" s="18" t="str">
        <f>+IFERROR(VLOOKUP(Cursos[[#This Row],[Modelo correcto]],Modelos[[Modelo correcto]:[¿En línea?]],2,FALSE),"REVISAR")</f>
        <v>XEROX</v>
      </c>
      <c r="E11985" s="18" t="str">
        <f>+IFERROR(VLOOKUP(Cursos[[#This Row],[Modelo correcto]],Modelos[[Modelo correcto]:[¿En línea?]],3,FALSE),"REVISAR")</f>
        <v>SÍ</v>
      </c>
      <c r="F11985" s="18" t="str">
        <f>+Cursos[[#This Row],[IS]]&amp;Cursos[[#This Row],[Modelo correcto]]</f>
        <v>PEDRO EDUARDO VALDIVIEZO AGUILARWDSF100</v>
      </c>
      <c r="G11985" s="18">
        <v>0</v>
      </c>
      <c r="H11985" s="19">
        <v>44013</v>
      </c>
      <c r="I11985" s="18" t="str">
        <f>+IFERROR(VLOOKUP(Cursos[[#This Row],[Modelo correcto]],Modelos[[Modelo correcto]:[Aplica para certificación]],4,FALSE),"REVISAR")</f>
        <v>NO</v>
      </c>
    </row>
    <row r="11986" spans="1:9" x14ac:dyDescent="0.25">
      <c r="A11986" s="144" t="s">
        <v>2772</v>
      </c>
      <c r="B11986" s="144">
        <v>1</v>
      </c>
      <c r="C11986" s="52" t="s">
        <v>1898</v>
      </c>
      <c r="D11986" s="18" t="str">
        <f>+IFERROR(VLOOKUP(Cursos[[#This Row],[Modelo correcto]],Modelos[[Modelo correcto]:[¿En línea?]],2,FALSE),"REVISAR")</f>
        <v>EPSON</v>
      </c>
      <c r="E11986" s="18" t="str">
        <f>+IFERROR(VLOOKUP(Cursos[[#This Row],[Modelo correcto]],Modelos[[Modelo correcto]:[¿En línea?]],3,FALSE),"REVISAR")</f>
        <v>NO</v>
      </c>
      <c r="F11986" s="18" t="str">
        <f>+Cursos[[#This Row],[IS]]&amp;Cursos[[#This Row],[Modelo correcto]]</f>
        <v>PEDRO EDUARDO VALDIVIEZO AGUILARM5299DW - M5799DWF</v>
      </c>
      <c r="G11986" s="18">
        <v>1</v>
      </c>
      <c r="H11986" s="19">
        <v>44013</v>
      </c>
      <c r="I11986" s="18" t="str">
        <f>+IFERROR(VLOOKUP(Cursos[[#This Row],[Modelo correcto]],Modelos[[Modelo correcto]:[Aplica para certificación]],4,FALSE),"REVISAR")</f>
        <v>SÍ</v>
      </c>
    </row>
    <row r="11987" spans="1:9" x14ac:dyDescent="0.25">
      <c r="A11987" s="144" t="s">
        <v>2772</v>
      </c>
      <c r="B11987" s="144">
        <v>1</v>
      </c>
      <c r="C11987" s="145" t="s">
        <v>1784</v>
      </c>
      <c r="D11987" s="18" t="str">
        <f>+IFERROR(VLOOKUP(Cursos[[#This Row],[Modelo correcto]],Modelos[[Modelo correcto]:[¿En línea?]],2,FALSE),"REVISAR")</f>
        <v>XEROX</v>
      </c>
      <c r="E11987" s="18" t="str">
        <f>+IFERROR(VLOOKUP(Cursos[[#This Row],[Modelo correcto]],Modelos[[Modelo correcto]:[¿En línea?]],3,FALSE),"REVISAR")</f>
        <v>SÍ</v>
      </c>
      <c r="F11987" s="18" t="str">
        <f>+Cursos[[#This Row],[IS]]&amp;Cursos[[#This Row],[Modelo correcto]]</f>
        <v>PEDRO EDUARDO VALDIVIEZO AGUILARWDSF102</v>
      </c>
      <c r="G11987" s="18">
        <v>0</v>
      </c>
      <c r="H11987" s="19">
        <v>44013</v>
      </c>
      <c r="I11987" s="18" t="str">
        <f>+IFERROR(VLOOKUP(Cursos[[#This Row],[Modelo correcto]],Modelos[[Modelo correcto]:[Aplica para certificación]],4,FALSE),"REVISAR")</f>
        <v>NO</v>
      </c>
    </row>
    <row r="11988" spans="1:9" x14ac:dyDescent="0.25">
      <c r="A11988" s="144" t="s">
        <v>348</v>
      </c>
      <c r="B11988" s="144">
        <v>1</v>
      </c>
      <c r="C11988" s="145" t="s">
        <v>893</v>
      </c>
      <c r="D11988" s="18" t="str">
        <f>+IFERROR(VLOOKUP(Cursos[[#This Row],[Modelo correcto]],Modelos[[Modelo correcto]:[¿En línea?]],2,FALSE),"REVISAR")</f>
        <v>EPSON</v>
      </c>
      <c r="E11988" s="18" t="str">
        <f>+IFERROR(VLOOKUP(Cursos[[#This Row],[Modelo correcto]],Modelos[[Modelo correcto]:[¿En línea?]],3,FALSE),"REVISAR")</f>
        <v>NO</v>
      </c>
      <c r="F11988" s="18" t="str">
        <f>+Cursos[[#This Row],[IS]]&amp;Cursos[[#This Row],[Modelo correcto]]</f>
        <v>LUIS GERARDO SANDOVAL GARCIAWF-C6590</v>
      </c>
      <c r="G11988" s="18">
        <v>1</v>
      </c>
      <c r="H11988" s="19">
        <v>43617</v>
      </c>
      <c r="I11988" s="18" t="str">
        <f>+IFERROR(VLOOKUP(Cursos[[#This Row],[Modelo correcto]],Modelos[[Modelo correcto]:[Aplica para certificación]],4,FALSE),"REVISAR")</f>
        <v>NO</v>
      </c>
    </row>
    <row r="11989" spans="1:9" x14ac:dyDescent="0.25">
      <c r="A11989" s="144" t="s">
        <v>2772</v>
      </c>
      <c r="B11989" s="144">
        <v>1</v>
      </c>
      <c r="C11989" s="145" t="s">
        <v>1829</v>
      </c>
      <c r="D11989" s="18" t="str">
        <f>+IFERROR(VLOOKUP(Cursos[[#This Row],[Modelo correcto]],Modelos[[Modelo correcto]:[¿En línea?]],2,FALSE),"REVISAR")</f>
        <v>XEROX</v>
      </c>
      <c r="E11989" s="18" t="str">
        <f>+IFERROR(VLOOKUP(Cursos[[#This Row],[Modelo correcto]],Modelos[[Modelo correcto]:[¿En línea?]],3,FALSE),"REVISAR")</f>
        <v>SÍ</v>
      </c>
      <c r="F11989" s="18" t="str">
        <f>+Cursos[[#This Row],[IS]]&amp;Cursos[[#This Row],[Modelo correcto]]</f>
        <v>PEDRO EDUARDO VALDIVIEZO AGUILARWDSF200</v>
      </c>
      <c r="G11989" s="18">
        <v>0</v>
      </c>
      <c r="H11989" s="19">
        <v>44013</v>
      </c>
      <c r="I11989" s="18" t="str">
        <f>+IFERROR(VLOOKUP(Cursos[[#This Row],[Modelo correcto]],Modelos[[Modelo correcto]:[Aplica para certificación]],4,FALSE),"REVISAR")</f>
        <v>NO</v>
      </c>
    </row>
    <row r="11990" spans="1:9" x14ac:dyDescent="0.25">
      <c r="A11990" s="144" t="s">
        <v>2772</v>
      </c>
      <c r="B11990" s="144">
        <v>1</v>
      </c>
      <c r="C11990" s="145" t="s">
        <v>1255</v>
      </c>
      <c r="D11990" s="18" t="str">
        <f>+IFERROR(VLOOKUP(Cursos[[#This Row],[Modelo correcto]],Modelos[[Modelo correcto]:[¿En línea?]],2,FALSE),"REVISAR")</f>
        <v>HP</v>
      </c>
      <c r="E11990" s="18" t="str">
        <f>+IFERROR(VLOOKUP(Cursos[[#This Row],[Modelo correcto]],Modelos[[Modelo correcto]:[¿En línea?]],3,FALSE),"REVISAR")</f>
        <v>SÍ</v>
      </c>
      <c r="F11990" s="18" t="str">
        <f>+Cursos[[#This Row],[IS]]&amp;Cursos[[#This Row],[Modelo correcto]]</f>
        <v>PEDRO EDUARDO VALDIVIEZO AGUILARHP Universal Print Driver</v>
      </c>
      <c r="G11990" s="18">
        <v>1</v>
      </c>
      <c r="H11990" s="19">
        <v>44013</v>
      </c>
      <c r="I11990" s="18" t="str">
        <f>+IFERROR(VLOOKUP(Cursos[[#This Row],[Modelo correcto]],Modelos[[Modelo correcto]:[Aplica para certificación]],4,FALSE),"REVISAR")</f>
        <v>SÍ</v>
      </c>
    </row>
    <row r="11991" spans="1:9" x14ac:dyDescent="0.25">
      <c r="A11991" s="144" t="s">
        <v>2772</v>
      </c>
      <c r="B11991" s="144">
        <v>1</v>
      </c>
      <c r="C11991" s="145" t="s">
        <v>1408</v>
      </c>
      <c r="D11991" s="18" t="str">
        <f>+IFERROR(VLOOKUP(Cursos[[#This Row],[Modelo correcto]],Modelos[[Modelo correcto]:[¿En línea?]],2,FALSE),"REVISAR")</f>
        <v>HP</v>
      </c>
      <c r="E11991" s="18" t="str">
        <f>+IFERROR(VLOOKUP(Cursos[[#This Row],[Modelo correcto]],Modelos[[Modelo correcto]:[¿En línea?]],3,FALSE),"REVISAR")</f>
        <v>SÍ</v>
      </c>
      <c r="F11991" s="18" t="str">
        <f>+Cursos[[#This Row],[IS]]&amp;Cursos[[#This Row],[Modelo correcto]]</f>
        <v>PEDRO EDUARDO VALDIVIEZO AGUILARM701</v>
      </c>
      <c r="G11991" s="18">
        <v>1</v>
      </c>
      <c r="H11991" s="19">
        <v>44013</v>
      </c>
      <c r="I11991" s="18" t="str">
        <f>+IFERROR(VLOOKUP(Cursos[[#This Row],[Modelo correcto]],Modelos[[Modelo correcto]:[Aplica para certificación]],4,FALSE),"REVISAR")</f>
        <v>NO</v>
      </c>
    </row>
    <row r="11992" spans="1:9" x14ac:dyDescent="0.25">
      <c r="A11992" s="144" t="s">
        <v>2772</v>
      </c>
      <c r="B11992">
        <v>1</v>
      </c>
      <c r="C11992" s="52" t="s">
        <v>1587</v>
      </c>
      <c r="D11992" s="18" t="str">
        <f>+IFERROR(VLOOKUP(Cursos[[#This Row],[Modelo correcto]],Modelos[[Modelo correcto]:[¿En línea?]],2,FALSE),"REVISAR")</f>
        <v>XEROX</v>
      </c>
      <c r="E11992" s="18" t="str">
        <f>+IFERROR(VLOOKUP(Cursos[[#This Row],[Modelo correcto]],Modelos[[Modelo correcto]:[¿En línea?]],3,FALSE),"REVISAR")</f>
        <v>SÍ</v>
      </c>
      <c r="F11992" s="18" t="str">
        <f>+Cursos[[#This Row],[IS]]&amp;Cursos[[#This Row],[Modelo correcto]]</f>
        <v>PEDRO EDUARDO VALDIVIEZO AGUILARWDSF106</v>
      </c>
      <c r="G11992" s="18">
        <v>1</v>
      </c>
      <c r="H11992" s="19">
        <v>44013</v>
      </c>
      <c r="I11992" s="18" t="str">
        <f>+IFERROR(VLOOKUP(Cursos[[#This Row],[Modelo correcto]],Modelos[[Modelo correcto]:[Aplica para certificación]],4,FALSE),"REVISAR")</f>
        <v>NO</v>
      </c>
    </row>
    <row r="11993" spans="1:9" x14ac:dyDescent="0.25">
      <c r="A11993" s="144" t="s">
        <v>2772</v>
      </c>
      <c r="B11993">
        <v>1</v>
      </c>
      <c r="C11993" s="34" t="s">
        <v>2308</v>
      </c>
      <c r="D11993" s="18" t="str">
        <f>+IFERROR(VLOOKUP(Cursos[[#This Row],[Modelo correcto]],Modelos[[Modelo correcto]:[¿En línea?]],2,FALSE),"REVISAR")</f>
        <v>BROTHER</v>
      </c>
      <c r="E11993" s="18" t="str">
        <f>+IFERROR(VLOOKUP(Cursos[[#This Row],[Modelo correcto]],Modelos[[Modelo correcto]:[¿En línea?]],3,FALSE),"REVISAR")</f>
        <v>NO</v>
      </c>
      <c r="F11993" s="18" t="str">
        <f>+Cursos[[#This Row],[IS]]&amp;Cursos[[#This Row],[Modelo correcto]]</f>
        <v>PEDRO EDUARDO VALDIVIEZO AGUILARSerie Laser Mono (DL)</v>
      </c>
      <c r="G11993" s="18">
        <v>1</v>
      </c>
      <c r="H11993" s="19">
        <v>44105</v>
      </c>
      <c r="I11993" s="18" t="str">
        <f>+IFERROR(VLOOKUP(Cursos[[#This Row],[Modelo correcto]],Modelos[[Modelo correcto]:[Aplica para certificación]],4,FALSE),"REVISAR")</f>
        <v>SÍ</v>
      </c>
    </row>
    <row r="11994" spans="1:9" x14ac:dyDescent="0.25">
      <c r="A11994" s="144" t="s">
        <v>2772</v>
      </c>
      <c r="B11994">
        <v>1</v>
      </c>
      <c r="C11994" s="34" t="s">
        <v>2309</v>
      </c>
      <c r="D11994" s="18" t="str">
        <f>+IFERROR(VLOOKUP(Cursos[[#This Row],[Modelo correcto]],Modelos[[Modelo correcto]:[¿En línea?]],2,FALSE),"REVISAR")</f>
        <v>BROTHER</v>
      </c>
      <c r="E11994" s="18" t="str">
        <f>+IFERROR(VLOOKUP(Cursos[[#This Row],[Modelo correcto]],Modelos[[Modelo correcto]:[¿En línea?]],3,FALSE),"REVISAR")</f>
        <v>NO</v>
      </c>
      <c r="F11994" s="18" t="str">
        <f>+Cursos[[#This Row],[IS]]&amp;Cursos[[#This Row],[Modelo correcto]]</f>
        <v>PEDRO EDUARDO VALDIVIEZO AGUILARSerie Laser color (BC4)</v>
      </c>
      <c r="G11994" s="18">
        <v>1</v>
      </c>
      <c r="H11994" s="19">
        <v>44105</v>
      </c>
      <c r="I11994" s="18" t="str">
        <f>+IFERROR(VLOOKUP(Cursos[[#This Row],[Modelo correcto]],Modelos[[Modelo correcto]:[Aplica para certificación]],4,FALSE),"REVISAR")</f>
        <v>SÍ</v>
      </c>
    </row>
    <row r="11995" spans="1:9" x14ac:dyDescent="0.25">
      <c r="A11995" s="144" t="s">
        <v>2772</v>
      </c>
      <c r="B11995">
        <v>1</v>
      </c>
      <c r="C11995" s="34" t="s">
        <v>2310</v>
      </c>
      <c r="D11995" s="18" t="str">
        <f>+IFERROR(VLOOKUP(Cursos[[#This Row],[Modelo correcto]],Modelos[[Modelo correcto]:[¿En línea?]],2,FALSE),"REVISAR")</f>
        <v>BROTHER</v>
      </c>
      <c r="E11995" s="18" t="str">
        <f>+IFERROR(VLOOKUP(Cursos[[#This Row],[Modelo correcto]],Modelos[[Modelo correcto]:[¿En línea?]],3,FALSE),"REVISAR")</f>
        <v>NO</v>
      </c>
      <c r="F11995" s="18" t="str">
        <f>+Cursos[[#This Row],[IS]]&amp;Cursos[[#This Row],[Modelo correcto]]</f>
        <v>PEDRO EDUARDO VALDIVIEZO AGUILARSerie InkTank</v>
      </c>
      <c r="G11995" s="18">
        <v>1</v>
      </c>
      <c r="H11995" s="19">
        <v>44105</v>
      </c>
      <c r="I11995" s="18" t="str">
        <f>+IFERROR(VLOOKUP(Cursos[[#This Row],[Modelo correcto]],Modelos[[Modelo correcto]:[Aplica para certificación]],4,FALSE),"REVISAR")</f>
        <v>SÍ</v>
      </c>
    </row>
    <row r="11996" spans="1:9" x14ac:dyDescent="0.25">
      <c r="A11996" s="144" t="s">
        <v>2772</v>
      </c>
      <c r="B11996">
        <v>1</v>
      </c>
      <c r="C11996" s="145" t="s">
        <v>2480</v>
      </c>
      <c r="D11996" s="18" t="str">
        <f>+IFERROR(VLOOKUP(Cursos[[#This Row],[Modelo correcto]],Modelos[[Modelo correcto]:[¿En línea?]],2,FALSE),"REVISAR")</f>
        <v>CANON</v>
      </c>
      <c r="E11996" s="18" t="str">
        <f>+IFERROR(VLOOKUP(Cursos[[#This Row],[Modelo correcto]],Modelos[[Modelo correcto]:[¿En línea?]],3,FALSE),"REVISAR")</f>
        <v>NO</v>
      </c>
      <c r="F11996" s="18" t="str">
        <f>+Cursos[[#This Row],[IS]]&amp;Cursos[[#This Row],[Modelo correcto]]</f>
        <v>PEDRO EDUARDO VALDIVIEZO AGUILARCurso Virtual Ajustes iPF Básicos y Colortrac M40</v>
      </c>
      <c r="G11996" s="18">
        <v>1</v>
      </c>
      <c r="H11996" s="19">
        <v>44166</v>
      </c>
      <c r="I11996" s="18" t="str">
        <f>+IFERROR(VLOOKUP(Cursos[[#This Row],[Modelo correcto]],Modelos[[Modelo correcto]:[Aplica para certificación]],4,FALSE),"REVISAR")</f>
        <v>SÍ</v>
      </c>
    </row>
    <row r="11997" spans="1:9" x14ac:dyDescent="0.25">
      <c r="A11997" s="144" t="s">
        <v>2772</v>
      </c>
      <c r="B11997">
        <v>1</v>
      </c>
      <c r="C11997" s="145" t="s">
        <v>40</v>
      </c>
      <c r="D11997" s="18" t="str">
        <f>+IFERROR(VLOOKUP(Cursos[[#This Row],[Modelo correcto]],Modelos[[Modelo correcto]:[¿En línea?]],2,FALSE),"REVISAR")</f>
        <v>XEROX</v>
      </c>
      <c r="E11997" s="18" t="str">
        <f>+IFERROR(VLOOKUP(Cursos[[#This Row],[Modelo correcto]],Modelos[[Modelo correcto]:[¿En línea?]],3,FALSE),"REVISAR")</f>
        <v>SÍ</v>
      </c>
      <c r="F11997" s="18" t="str">
        <f>+Cursos[[#This Row],[IS]]&amp;Cursos[[#This Row],[Modelo correcto]]</f>
        <v>PEDRO EDUARDO VALDIVIEZO AGUILARCK17M13</v>
      </c>
      <c r="G11997" s="18">
        <v>1</v>
      </c>
      <c r="H11997" s="19">
        <v>44013</v>
      </c>
      <c r="I11997" s="18" t="str">
        <f>+IFERROR(VLOOKUP(Cursos[[#This Row],[Modelo correcto]],Modelos[[Modelo correcto]:[Aplica para certificación]],4,FALSE),"REVISAR")</f>
        <v>NO</v>
      </c>
    </row>
    <row r="11998" spans="1:9" x14ac:dyDescent="0.25">
      <c r="A11998" s="144" t="s">
        <v>2772</v>
      </c>
      <c r="B11998">
        <v>1</v>
      </c>
      <c r="C11998" s="145" t="s">
        <v>1389</v>
      </c>
      <c r="D11998" s="18" t="str">
        <f>+IFERROR(VLOOKUP(Cursos[[#This Row],[Modelo correcto]],Modelos[[Modelo correcto]:[¿En línea?]],2,FALSE),"REVISAR")</f>
        <v>HP</v>
      </c>
      <c r="E11998" s="18" t="str">
        <f>+IFERROR(VLOOKUP(Cursos[[#This Row],[Modelo correcto]],Modelos[[Modelo correcto]:[¿En línea?]],3,FALSE),"REVISAR")</f>
        <v>SÍ</v>
      </c>
      <c r="F11998" s="18" t="str">
        <f>+Cursos[[#This Row],[IS]]&amp;Cursos[[#This Row],[Modelo correcto]]</f>
        <v>PEDRO EDUARDO VALDIVIEZO AGUILARM604</v>
      </c>
      <c r="G11998" s="18">
        <v>1</v>
      </c>
      <c r="H11998" s="19">
        <v>44013</v>
      </c>
      <c r="I11998" s="18" t="str">
        <f>+IFERROR(VLOOKUP(Cursos[[#This Row],[Modelo correcto]],Modelos[[Modelo correcto]:[Aplica para certificación]],4,FALSE),"REVISAR")</f>
        <v>SÍ</v>
      </c>
    </row>
    <row r="11999" spans="1:9" x14ac:dyDescent="0.25">
      <c r="A11999" s="144" t="s">
        <v>2772</v>
      </c>
      <c r="B11999">
        <v>1</v>
      </c>
      <c r="C11999" s="145" t="s">
        <v>1895</v>
      </c>
      <c r="D11999" s="18" t="str">
        <f>+IFERROR(VLOOKUP(Cursos[[#This Row],[Modelo correcto]],Modelos[[Modelo correcto]:[¿En línea?]],2,FALSE),"REVISAR")</f>
        <v>XEROX</v>
      </c>
      <c r="E11999" s="18" t="str">
        <f>+IFERROR(VLOOKUP(Cursos[[#This Row],[Modelo correcto]],Modelos[[Modelo correcto]:[¿En línea?]],3,FALSE),"REVISAR")</f>
        <v>SÍ</v>
      </c>
      <c r="F11999" s="18" t="str">
        <f>+Cursos[[#This Row],[IS]]&amp;Cursos[[#This Row],[Modelo correcto]]</f>
        <v>PEDRO EDUARDO VALDIVIEZO AGUILARwdsf112</v>
      </c>
      <c r="G11999" s="18">
        <v>0</v>
      </c>
      <c r="H11999" s="19">
        <v>44013</v>
      </c>
      <c r="I11999" s="18" t="str">
        <f>+IFERROR(VLOOKUP(Cursos[[#This Row],[Modelo correcto]],Modelos[[Modelo correcto]:[Aplica para certificación]],4,FALSE),"REVISAR")</f>
        <v>NO</v>
      </c>
    </row>
    <row r="12000" spans="1:9" x14ac:dyDescent="0.25">
      <c r="A12000" s="144" t="s">
        <v>2772</v>
      </c>
      <c r="B12000">
        <v>1</v>
      </c>
      <c r="C12000" s="145" t="s">
        <v>1896</v>
      </c>
      <c r="D12000" s="18" t="str">
        <f>+IFERROR(VLOOKUP(Cursos[[#This Row],[Modelo correcto]],Modelos[[Modelo correcto]:[¿En línea?]],2,FALSE),"REVISAR")</f>
        <v>XEROX</v>
      </c>
      <c r="E12000" s="18" t="str">
        <f>+IFERROR(VLOOKUP(Cursos[[#This Row],[Modelo correcto]],Modelos[[Modelo correcto]:[¿En línea?]],3,FALSE),"REVISAR")</f>
        <v>SÍ</v>
      </c>
      <c r="F12000" s="18" t="str">
        <f>+Cursos[[#This Row],[IS]]&amp;Cursos[[#This Row],[Modelo correcto]]</f>
        <v>PEDRO EDUARDO VALDIVIEZO AGUILARwdsf103</v>
      </c>
      <c r="G12000" s="18">
        <v>0</v>
      </c>
      <c r="H12000" s="19">
        <v>44013</v>
      </c>
      <c r="I12000" s="18" t="str">
        <f>+IFERROR(VLOOKUP(Cursos[[#This Row],[Modelo correcto]],Modelos[[Modelo correcto]:[Aplica para certificación]],4,FALSE),"REVISAR")</f>
        <v>NO</v>
      </c>
    </row>
    <row r="12001" spans="1:9" x14ac:dyDescent="0.25">
      <c r="A12001" s="144" t="s">
        <v>2772</v>
      </c>
      <c r="B12001">
        <v>1</v>
      </c>
      <c r="C12001" s="145" t="s">
        <v>1897</v>
      </c>
      <c r="D12001" s="18" t="str">
        <f>+IFERROR(VLOOKUP(Cursos[[#This Row],[Modelo correcto]],Modelos[[Modelo correcto]:[¿En línea?]],2,FALSE),"REVISAR")</f>
        <v>XEROX</v>
      </c>
      <c r="E12001" s="18" t="str">
        <f>+IFERROR(VLOOKUP(Cursos[[#This Row],[Modelo correcto]],Modelos[[Modelo correcto]:[¿En línea?]],3,FALSE),"REVISAR")</f>
        <v>SÍ</v>
      </c>
      <c r="F12001" s="18" t="str">
        <f>+Cursos[[#This Row],[IS]]&amp;Cursos[[#This Row],[Modelo correcto]]</f>
        <v>PEDRO EDUARDO VALDIVIEZO AGUILARwdsf105</v>
      </c>
      <c r="G12001" s="18">
        <v>0</v>
      </c>
      <c r="H12001" s="19">
        <v>44013</v>
      </c>
      <c r="I12001" s="18" t="str">
        <f>+IFERROR(VLOOKUP(Cursos[[#This Row],[Modelo correcto]],Modelos[[Modelo correcto]:[Aplica para certificación]],4,FALSE),"REVISAR")</f>
        <v>NO</v>
      </c>
    </row>
    <row r="12002" spans="1:9" x14ac:dyDescent="0.25">
      <c r="A12002" s="144" t="s">
        <v>2772</v>
      </c>
      <c r="B12002">
        <v>1</v>
      </c>
      <c r="C12002" s="145" t="s">
        <v>1719</v>
      </c>
      <c r="D12002" s="18" t="str">
        <f>+IFERROR(VLOOKUP(Cursos[[#This Row],[Modelo correcto]],Modelos[[Modelo correcto]:[¿En línea?]],2,FALSE),"REVISAR")</f>
        <v>HP</v>
      </c>
      <c r="E12002" s="18" t="str">
        <f>+IFERROR(VLOOKUP(Cursos[[#This Row],[Modelo correcto]],Modelos[[Modelo correcto]:[¿En línea?]],3,FALSE),"REVISAR")</f>
        <v>SÍ</v>
      </c>
      <c r="F12002" s="18" t="str">
        <f>+Cursos[[#This Row],[IS]]&amp;Cursos[[#This Row],[Modelo correcto]]</f>
        <v>PEDRO EDUARDO VALDIVIEZO AGUILARM276</v>
      </c>
      <c r="G12002" s="18">
        <v>0</v>
      </c>
      <c r="H12002" s="19">
        <v>44013</v>
      </c>
      <c r="I12002" s="18" t="str">
        <f>+IFERROR(VLOOKUP(Cursos[[#This Row],[Modelo correcto]],Modelos[[Modelo correcto]:[Aplica para certificación]],4,FALSE),"REVISAR")</f>
        <v>NO</v>
      </c>
    </row>
    <row r="12003" spans="1:9" x14ac:dyDescent="0.25">
      <c r="A12003" s="144" t="s">
        <v>2772</v>
      </c>
      <c r="B12003">
        <v>1</v>
      </c>
      <c r="C12003" s="145" t="s">
        <v>126</v>
      </c>
      <c r="D12003" s="18" t="str">
        <f>+IFERROR(VLOOKUP(Cursos[[#This Row],[Modelo correcto]],Modelos[[Modelo correcto]:[¿En línea?]],2,FALSE),"REVISAR")</f>
        <v>XEROX</v>
      </c>
      <c r="E12003" s="18" t="str">
        <f>+IFERROR(VLOOKUP(Cursos[[#This Row],[Modelo correcto]],Modelos[[Modelo correcto]:[¿En línea?]],3,FALSE),"REVISAR")</f>
        <v>SÍ</v>
      </c>
      <c r="F12003" s="18" t="str">
        <f>+Cursos[[#This Row],[IS]]&amp;Cursos[[#This Row],[Modelo correcto]]</f>
        <v>PEDRO EDUARDO VALDIVIEZO AGUILAR770DCP2</v>
      </c>
      <c r="G12003" s="18">
        <v>0</v>
      </c>
      <c r="H12003" s="19">
        <v>44013</v>
      </c>
      <c r="I12003" s="18" t="str">
        <f>+IFERROR(VLOOKUP(Cursos[[#This Row],[Modelo correcto]],Modelos[[Modelo correcto]:[Aplica para certificación]],4,FALSE),"REVISAR")</f>
        <v>NO</v>
      </c>
    </row>
    <row r="12004" spans="1:9" x14ac:dyDescent="0.25">
      <c r="A12004" s="144" t="s">
        <v>2772</v>
      </c>
      <c r="B12004">
        <v>1</v>
      </c>
      <c r="C12004" s="145" t="s">
        <v>243</v>
      </c>
      <c r="D12004" s="18" t="str">
        <f>+IFERROR(VLOOKUP(Cursos[[#This Row],[Modelo correcto]],Modelos[[Modelo correcto]:[¿En línea?]],2,FALSE),"REVISAR")</f>
        <v>XEROX</v>
      </c>
      <c r="E12004" s="18" t="str">
        <f>+IFERROR(VLOOKUP(Cursos[[#This Row],[Modelo correcto]],Modelos[[Modelo correcto]:[¿En línea?]],3,FALSE),"REVISAR")</f>
        <v>SÍ</v>
      </c>
      <c r="F12004" s="18" t="str">
        <f>+Cursos[[#This Row],[IS]]&amp;Cursos[[#This Row],[Modelo correcto]]</f>
        <v>PEDRO EDUARDO VALDIVIEZO AGUILARE16M01</v>
      </c>
      <c r="G12004" s="18">
        <v>1</v>
      </c>
      <c r="H12004" s="19">
        <v>44044</v>
      </c>
      <c r="I12004" s="18" t="str">
        <f>+IFERROR(VLOOKUP(Cursos[[#This Row],[Modelo correcto]],Modelos[[Modelo correcto]:[Aplica para certificación]],4,FALSE),"REVISAR")</f>
        <v>NO</v>
      </c>
    </row>
    <row r="12005" spans="1:9" x14ac:dyDescent="0.25">
      <c r="A12005" s="144" t="s">
        <v>2772</v>
      </c>
      <c r="B12005">
        <v>1</v>
      </c>
      <c r="C12005" s="145" t="s">
        <v>207</v>
      </c>
      <c r="D12005" s="18" t="str">
        <f>+IFERROR(VLOOKUP(Cursos[[#This Row],[Modelo correcto]],Modelos[[Modelo correcto]:[¿En línea?]],2,FALSE),"REVISAR")</f>
        <v>XEROX</v>
      </c>
      <c r="E12005" s="18" t="str">
        <f>+IFERROR(VLOOKUP(Cursos[[#This Row],[Modelo correcto]],Modelos[[Modelo correcto]:[¿En línea?]],3,FALSE),"REVISAR")</f>
        <v>SÍ</v>
      </c>
      <c r="F12005" s="18" t="str">
        <f>+Cursos[[#This Row],[IS]]&amp;Cursos[[#This Row],[Modelo correcto]]</f>
        <v>PEDRO EDUARDO VALDIVIEZO AGUILARE16M09</v>
      </c>
      <c r="G12005" s="18">
        <v>1</v>
      </c>
      <c r="H12005" s="19">
        <v>44044</v>
      </c>
      <c r="I12005" s="18" t="str">
        <f>+IFERROR(VLOOKUP(Cursos[[#This Row],[Modelo correcto]],Modelos[[Modelo correcto]:[Aplica para certificación]],4,FALSE),"REVISAR")</f>
        <v>NO</v>
      </c>
    </row>
    <row r="12006" spans="1:9" x14ac:dyDescent="0.25">
      <c r="A12006" s="144" t="s">
        <v>2772</v>
      </c>
      <c r="B12006">
        <v>1</v>
      </c>
      <c r="C12006" s="145" t="s">
        <v>104</v>
      </c>
      <c r="D12006" s="18" t="str">
        <f>+IFERROR(VLOOKUP(Cursos[[#This Row],[Modelo correcto]],Modelos[[Modelo correcto]:[¿En línea?]],2,FALSE),"REVISAR")</f>
        <v>XEROX</v>
      </c>
      <c r="E12006" s="18" t="str">
        <f>+IFERROR(VLOOKUP(Cursos[[#This Row],[Modelo correcto]],Modelos[[Modelo correcto]:[¿En línea?]],3,FALSE),"REVISAR")</f>
        <v>SÍ</v>
      </c>
      <c r="F12006" s="18" t="str">
        <f>+Cursos[[#This Row],[IS]]&amp;Cursos[[#This Row],[Modelo correcto]]</f>
        <v>PEDRO EDUARDO VALDIVIEZO AGUILARE16M04</v>
      </c>
      <c r="G12006" s="18">
        <v>1</v>
      </c>
      <c r="H12006" s="19">
        <v>44044</v>
      </c>
      <c r="I12006" s="18" t="str">
        <f>+IFERROR(VLOOKUP(Cursos[[#This Row],[Modelo correcto]],Modelos[[Modelo correcto]:[Aplica para certificación]],4,FALSE),"REVISAR")</f>
        <v>NO</v>
      </c>
    </row>
    <row r="12007" spans="1:9" x14ac:dyDescent="0.25">
      <c r="A12007" s="144" t="s">
        <v>2772</v>
      </c>
      <c r="B12007">
        <v>1</v>
      </c>
      <c r="C12007" s="145" t="s">
        <v>108</v>
      </c>
      <c r="D12007" s="18" t="str">
        <f>+IFERROR(VLOOKUP(Cursos[[#This Row],[Modelo correcto]],Modelos[[Modelo correcto]:[¿En línea?]],2,FALSE),"REVISAR")</f>
        <v>XEROX</v>
      </c>
      <c r="E12007" s="18" t="str">
        <f>+IFERROR(VLOOKUP(Cursos[[#This Row],[Modelo correcto]],Modelos[[Modelo correcto]:[¿En línea?]],3,FALSE),"REVISAR")</f>
        <v>SÍ</v>
      </c>
      <c r="F12007" s="18" t="str">
        <f>+Cursos[[#This Row],[IS]]&amp;Cursos[[#This Row],[Modelo correcto]]</f>
        <v>PEDRO EDUARDO VALDIVIEZO AGUILARPRG144</v>
      </c>
      <c r="G12007" s="18">
        <v>1</v>
      </c>
      <c r="H12007" s="19">
        <v>44044</v>
      </c>
      <c r="I12007" s="18" t="str">
        <f>+IFERROR(VLOOKUP(Cursos[[#This Row],[Modelo correcto]],Modelos[[Modelo correcto]:[Aplica para certificación]],4,FALSE),"REVISAR")</f>
        <v>NO</v>
      </c>
    </row>
    <row r="12008" spans="1:9" x14ac:dyDescent="0.25">
      <c r="A12008" s="144" t="s">
        <v>2772</v>
      </c>
      <c r="B12008">
        <v>1</v>
      </c>
      <c r="C12008" s="145" t="s">
        <v>2046</v>
      </c>
      <c r="D12008" s="18" t="str">
        <f>+IFERROR(VLOOKUP(Cursos[[#This Row],[Modelo correcto]],Modelos[[Modelo correcto]:[¿En línea?]],2,FALSE),"REVISAR")</f>
        <v>XEROX</v>
      </c>
      <c r="E12008" s="18" t="str">
        <f>+IFERROR(VLOOKUP(Cursos[[#This Row],[Modelo correcto]],Modelos[[Modelo correcto]:[¿En línea?]],3,FALSE),"REVISAR")</f>
        <v>SÍ</v>
      </c>
      <c r="F12008" s="18" t="str">
        <f>+Cursos[[#This Row],[IS]]&amp;Cursos[[#This Row],[Modelo correcto]]</f>
        <v>PEDRO EDUARDO VALDIVIEZO AGUILARS10382</v>
      </c>
      <c r="G12008" s="18">
        <v>1</v>
      </c>
      <c r="H12008" s="19">
        <v>44044</v>
      </c>
      <c r="I12008" s="18" t="str">
        <f>+IFERROR(VLOOKUP(Cursos[[#This Row],[Modelo correcto]],Modelos[[Modelo correcto]:[Aplica para certificación]],4,FALSE),"REVISAR")</f>
        <v>NO</v>
      </c>
    </row>
    <row r="12009" spans="1:9" x14ac:dyDescent="0.25">
      <c r="A12009" s="144" t="s">
        <v>2772</v>
      </c>
      <c r="B12009">
        <v>1</v>
      </c>
      <c r="C12009" s="145" t="s">
        <v>2047</v>
      </c>
      <c r="D12009" s="18" t="str">
        <f>+IFERROR(VLOOKUP(Cursos[[#This Row],[Modelo correcto]],Modelos[[Modelo correcto]:[¿En línea?]],2,FALSE),"REVISAR")</f>
        <v>XEROX</v>
      </c>
      <c r="E12009" s="18" t="str">
        <f>+IFERROR(VLOOKUP(Cursos[[#This Row],[Modelo correcto]],Modelos[[Modelo correcto]:[¿En línea?]],3,FALSE),"REVISAR")</f>
        <v>SÍ</v>
      </c>
      <c r="F12009" s="18" t="str">
        <f>+Cursos[[#This Row],[IS]]&amp;Cursos[[#This Row],[Modelo correcto]]</f>
        <v>PEDRO EDUARDO VALDIVIEZO AGUILARVERSCMYK</v>
      </c>
      <c r="G12009" s="18">
        <v>1</v>
      </c>
      <c r="H12009" s="19">
        <v>44044</v>
      </c>
      <c r="I12009" s="18" t="str">
        <f>+IFERROR(VLOOKUP(Cursos[[#This Row],[Modelo correcto]],Modelos[[Modelo correcto]:[Aplica para certificación]],4,FALSE),"REVISAR")</f>
        <v>NO</v>
      </c>
    </row>
    <row r="12010" spans="1:9" x14ac:dyDescent="0.25">
      <c r="A12010" s="144" t="s">
        <v>2772</v>
      </c>
      <c r="B12010">
        <v>1</v>
      </c>
      <c r="C12010" s="145" t="s">
        <v>21</v>
      </c>
      <c r="D12010" s="18" t="str">
        <f>+IFERROR(VLOOKUP(Cursos[[#This Row],[Modelo correcto]],Modelos[[Modelo correcto]:[¿En línea?]],2,FALSE),"REVISAR")</f>
        <v>XEROX</v>
      </c>
      <c r="E12010" s="18" t="str">
        <f>+IFERROR(VLOOKUP(Cursos[[#This Row],[Modelo correcto]],Modelos[[Modelo correcto]:[¿En línea?]],3,FALSE),"REVISAR")</f>
        <v>SÍ</v>
      </c>
      <c r="F12010" s="18" t="str">
        <f>+Cursos[[#This Row],[IS]]&amp;Cursos[[#This Row],[Modelo correcto]]</f>
        <v>PEDRO EDUARDO VALDIVIEZO AGUILARC16401</v>
      </c>
      <c r="G12010" s="18">
        <v>0</v>
      </c>
      <c r="H12010" s="19">
        <v>44044</v>
      </c>
      <c r="I12010" s="18" t="str">
        <f>+IFERROR(VLOOKUP(Cursos[[#This Row],[Modelo correcto]],Modelos[[Modelo correcto]:[Aplica para certificación]],4,FALSE),"REVISAR")</f>
        <v>NO</v>
      </c>
    </row>
    <row r="12011" spans="1:9" x14ac:dyDescent="0.25">
      <c r="A12011" s="144" t="s">
        <v>2772</v>
      </c>
      <c r="B12011">
        <v>1</v>
      </c>
      <c r="C12011" s="145" t="s">
        <v>185</v>
      </c>
      <c r="D12011" s="18" t="str">
        <f>+IFERROR(VLOOKUP(Cursos[[#This Row],[Modelo correcto]],Modelos[[Modelo correcto]:[¿En línea?]],2,FALSE),"REVISAR")</f>
        <v>XEROX</v>
      </c>
      <c r="E12011" s="18" t="str">
        <f>+IFERROR(VLOOKUP(Cursos[[#This Row],[Modelo correcto]],Modelos[[Modelo correcto]:[¿En línea?]],3,FALSE),"REVISAR")</f>
        <v>SÍ</v>
      </c>
      <c r="F12011" s="18" t="str">
        <f>+Cursos[[#This Row],[IS]]&amp;Cursos[[#This Row],[Modelo correcto]]</f>
        <v>PEDRO EDUARDO VALDIVIEZO AGUILARC13970</v>
      </c>
      <c r="G12011" s="18">
        <v>0</v>
      </c>
      <c r="H12011" s="19">
        <v>44044</v>
      </c>
      <c r="I12011" s="18" t="str">
        <f>+IFERROR(VLOOKUP(Cursos[[#This Row],[Modelo correcto]],Modelos[[Modelo correcto]:[Aplica para certificación]],4,FALSE),"REVISAR")</f>
        <v>NO</v>
      </c>
    </row>
    <row r="12012" spans="1:9" x14ac:dyDescent="0.25">
      <c r="A12012" s="144" t="s">
        <v>2772</v>
      </c>
      <c r="B12012">
        <v>1</v>
      </c>
      <c r="C12012" s="145" t="s">
        <v>50</v>
      </c>
      <c r="D12012" s="18" t="str">
        <f>+IFERROR(VLOOKUP(Cursos[[#This Row],[Modelo correcto]],Modelos[[Modelo correcto]:[¿En línea?]],2,FALSE),"REVISAR")</f>
        <v>XEROX</v>
      </c>
      <c r="E12012" s="18" t="str">
        <f>+IFERROR(VLOOKUP(Cursos[[#This Row],[Modelo correcto]],Modelos[[Modelo correcto]:[¿En línea?]],3,FALSE),"REVISAR")</f>
        <v>SÍ</v>
      </c>
      <c r="F12012" s="18" t="str">
        <f>+Cursos[[#This Row],[IS]]&amp;Cursos[[#This Row],[Modelo correcto]]</f>
        <v>PEDRO EDUARDO VALDIVIEZO AGUILARCC201A</v>
      </c>
      <c r="G12012" s="18">
        <v>0</v>
      </c>
      <c r="H12012" s="19">
        <v>44044</v>
      </c>
      <c r="I12012" s="18" t="str">
        <f>+IFERROR(VLOOKUP(Cursos[[#This Row],[Modelo correcto]],Modelos[[Modelo correcto]:[Aplica para certificación]],4,FALSE),"REVISAR")</f>
        <v>NO</v>
      </c>
    </row>
    <row r="12013" spans="1:9" x14ac:dyDescent="0.25">
      <c r="A12013" s="144" t="s">
        <v>2772</v>
      </c>
      <c r="B12013">
        <v>1</v>
      </c>
      <c r="C12013" s="145" t="s">
        <v>103</v>
      </c>
      <c r="D12013" s="18" t="str">
        <f>+IFERROR(VLOOKUP(Cursos[[#This Row],[Modelo correcto]],Modelos[[Modelo correcto]:[¿En línea?]],2,FALSE),"REVISAR")</f>
        <v>XEROX</v>
      </c>
      <c r="E12013" s="18" t="str">
        <f>+IFERROR(VLOOKUP(Cursos[[#This Row],[Modelo correcto]],Modelos[[Modelo correcto]:[¿En línea?]],3,FALSE),"REVISAR")</f>
        <v>SÍ</v>
      </c>
      <c r="F12013" s="18" t="str">
        <f>+Cursos[[#This Row],[IS]]&amp;Cursos[[#This Row],[Modelo correcto]]</f>
        <v>PEDRO EDUARDO VALDIVIEZO AGUILARCC203A</v>
      </c>
      <c r="G12013" s="18">
        <v>0</v>
      </c>
      <c r="H12013" s="19">
        <v>44044</v>
      </c>
      <c r="I12013" s="18" t="str">
        <f>+IFERROR(VLOOKUP(Cursos[[#This Row],[Modelo correcto]],Modelos[[Modelo correcto]:[Aplica para certificación]],4,FALSE),"REVISAR")</f>
        <v>NO</v>
      </c>
    </row>
    <row r="12014" spans="1:9" x14ac:dyDescent="0.25">
      <c r="A12014" s="144" t="s">
        <v>2772</v>
      </c>
      <c r="B12014" s="144">
        <v>1</v>
      </c>
      <c r="C12014" s="145" t="s">
        <v>205</v>
      </c>
      <c r="D12014" s="18" t="str">
        <f>+IFERROR(VLOOKUP(Cursos[[#This Row],[Modelo correcto]],Modelos[[Modelo correcto]:[¿En línea?]],2,FALSE),"REVISAR")</f>
        <v>XEROX</v>
      </c>
      <c r="E12014" s="18" t="str">
        <f>+IFERROR(VLOOKUP(Cursos[[#This Row],[Modelo correcto]],Modelos[[Modelo correcto]:[¿En línea?]],3,FALSE),"REVISAR")</f>
        <v>SÍ</v>
      </c>
      <c r="F12014" s="18" t="str">
        <f>+Cursos[[#This Row],[IS]]&amp;Cursos[[#This Row],[Modelo correcto]]</f>
        <v>PEDRO EDUARDO VALDIVIEZO AGUILARE16M05</v>
      </c>
      <c r="G12014" s="18">
        <v>0</v>
      </c>
      <c r="H12014" s="19">
        <v>44044</v>
      </c>
      <c r="I12014" s="18" t="str">
        <f>+IFERROR(VLOOKUP(Cursos[[#This Row],[Modelo correcto]],Modelos[[Modelo correcto]:[Aplica para certificación]],4,FALSE),"REVISAR")</f>
        <v>NO</v>
      </c>
    </row>
    <row r="12015" spans="1:9" x14ac:dyDescent="0.25">
      <c r="A12015" s="144" t="s">
        <v>2772</v>
      </c>
      <c r="B12015" s="144">
        <v>1</v>
      </c>
      <c r="C12015" s="145" t="s">
        <v>171</v>
      </c>
      <c r="D12015" s="18" t="str">
        <f>+IFERROR(VLOOKUP(Cursos[[#This Row],[Modelo correcto]],Modelos[[Modelo correcto]:[¿En línea?]],2,FALSE),"REVISAR")</f>
        <v>XEROX</v>
      </c>
      <c r="E12015" s="18" t="str">
        <f>+IFERROR(VLOOKUP(Cursos[[#This Row],[Modelo correcto]],Modelos[[Modelo correcto]:[¿En línea?]],3,FALSE),"REVISAR")</f>
        <v>SÍ</v>
      </c>
      <c r="F12015" s="18" t="str">
        <f>+Cursos[[#This Row],[IS]]&amp;Cursos[[#This Row],[Modelo correcto]]</f>
        <v>PEDRO EDUARDO VALDIVIEZO AGUILARE16M10</v>
      </c>
      <c r="G12015" s="18">
        <v>0</v>
      </c>
      <c r="H12015" s="19">
        <v>44044</v>
      </c>
      <c r="I12015" s="18" t="str">
        <f>+IFERROR(VLOOKUP(Cursos[[#This Row],[Modelo correcto]],Modelos[[Modelo correcto]:[Aplica para certificación]],4,FALSE),"REVISAR")</f>
        <v>NO</v>
      </c>
    </row>
    <row r="12016" spans="1:9" x14ac:dyDescent="0.25">
      <c r="A12016" s="144" t="s">
        <v>2772</v>
      </c>
      <c r="B12016" s="144">
        <v>1</v>
      </c>
      <c r="C12016" s="145" t="s">
        <v>181</v>
      </c>
      <c r="D12016" s="18" t="str">
        <f>+IFERROR(VLOOKUP(Cursos[[#This Row],[Modelo correcto]],Modelos[[Modelo correcto]:[¿En línea?]],2,FALSE),"REVISAR")</f>
        <v>XEROX</v>
      </c>
      <c r="E12016" s="18" t="str">
        <f>+IFERROR(VLOOKUP(Cursos[[#This Row],[Modelo correcto]],Modelos[[Modelo correcto]:[¿En línea?]],3,FALSE),"REVISAR")</f>
        <v>SÍ</v>
      </c>
      <c r="F12016" s="18" t="str">
        <f>+Cursos[[#This Row],[IS]]&amp;Cursos[[#This Row],[Modelo correcto]]</f>
        <v>PEDRO EDUARDO VALDIVIEZO AGUILARE16M03</v>
      </c>
      <c r="G12016" s="18">
        <v>0</v>
      </c>
      <c r="H12016" s="19">
        <v>44044</v>
      </c>
      <c r="I12016" s="18" t="str">
        <f>+IFERROR(VLOOKUP(Cursos[[#This Row],[Modelo correcto]],Modelos[[Modelo correcto]:[Aplica para certificación]],4,FALSE),"REVISAR")</f>
        <v>NO</v>
      </c>
    </row>
    <row r="12017" spans="1:20" x14ac:dyDescent="0.25">
      <c r="A12017" s="144" t="s">
        <v>2772</v>
      </c>
      <c r="B12017" s="144">
        <v>1</v>
      </c>
      <c r="C12017" s="145" t="s">
        <v>94</v>
      </c>
      <c r="D12017" s="18" t="str">
        <f>+IFERROR(VLOOKUP(Cursos[[#This Row],[Modelo correcto]],Modelos[[Modelo correcto]:[¿En línea?]],2,FALSE),"REVISAR")</f>
        <v>XEROX</v>
      </c>
      <c r="E12017" s="18" t="str">
        <f>+IFERROR(VLOOKUP(Cursos[[#This Row],[Modelo correcto]],Modelos[[Modelo correcto]:[¿En línea?]],3,FALSE),"REVISAR")</f>
        <v>SÍ</v>
      </c>
      <c r="F12017" s="18" t="str">
        <f>+Cursos[[#This Row],[IS]]&amp;Cursos[[#This Row],[Modelo correcto]]</f>
        <v>PEDRO EDUARDO VALDIVIEZO AGUILARE16M06</v>
      </c>
      <c r="G12017" s="18">
        <v>0</v>
      </c>
      <c r="H12017" s="19">
        <v>44044</v>
      </c>
      <c r="I12017" s="18" t="str">
        <f>+IFERROR(VLOOKUP(Cursos[[#This Row],[Modelo correcto]],Modelos[[Modelo correcto]:[Aplica para certificación]],4,FALSE),"REVISAR")</f>
        <v>NO</v>
      </c>
    </row>
    <row r="12018" spans="1:20" x14ac:dyDescent="0.25">
      <c r="A12018" s="144" t="s">
        <v>2772</v>
      </c>
      <c r="B12018" s="144">
        <v>1</v>
      </c>
      <c r="C12018" s="145" t="s">
        <v>1698</v>
      </c>
      <c r="D12018" s="18" t="str">
        <f>+IFERROR(VLOOKUP(Cursos[[#This Row],[Modelo correcto]],Modelos[[Modelo correcto]:[¿En línea?]],2,FALSE),"REVISAR")</f>
        <v>XEROX</v>
      </c>
      <c r="E12018" s="18" t="str">
        <f>+IFERROR(VLOOKUP(Cursos[[#This Row],[Modelo correcto]],Modelos[[Modelo correcto]:[¿En línea?]],3,FALSE),"REVISAR")</f>
        <v>SÍ</v>
      </c>
      <c r="F12018" s="18" t="str">
        <f>+Cursos[[#This Row],[IS]]&amp;Cursos[[#This Row],[Modelo correcto]]</f>
        <v>PEDRO EDUARDO VALDIVIEZO AGUILARE16M07</v>
      </c>
      <c r="G12018" s="18">
        <v>0</v>
      </c>
      <c r="H12018" s="19">
        <v>44044</v>
      </c>
      <c r="I12018" s="18" t="str">
        <f>+IFERROR(VLOOKUP(Cursos[[#This Row],[Modelo correcto]],Modelos[[Modelo correcto]:[Aplica para certificación]],4,FALSE),"REVISAR")</f>
        <v>NO</v>
      </c>
    </row>
    <row r="12019" spans="1:20" x14ac:dyDescent="0.25">
      <c r="A12019" s="144" t="s">
        <v>2772</v>
      </c>
      <c r="B12019" s="144">
        <v>1</v>
      </c>
      <c r="C12019" s="145" t="s">
        <v>246</v>
      </c>
      <c r="D12019" s="18" t="str">
        <f>+IFERROR(VLOOKUP(Cursos[[#This Row],[Modelo correcto]],Modelos[[Modelo correcto]:[¿En línea?]],2,FALSE),"REVISAR")</f>
        <v>XEROX</v>
      </c>
      <c r="E12019" s="18" t="str">
        <f>+IFERROR(VLOOKUP(Cursos[[#This Row],[Modelo correcto]],Modelos[[Modelo correcto]:[¿En línea?]],3,FALSE),"REVISAR")</f>
        <v>SÍ</v>
      </c>
      <c r="F12019" s="18" t="str">
        <f>+Cursos[[#This Row],[IS]]&amp;Cursos[[#This Row],[Modelo correcto]]</f>
        <v>PEDRO EDUARDO VALDIVIEZO AGUILARC14636</v>
      </c>
      <c r="G12019" s="18">
        <v>0</v>
      </c>
      <c r="H12019" s="19">
        <v>44044</v>
      </c>
      <c r="I12019" s="18" t="str">
        <f>+IFERROR(VLOOKUP(Cursos[[#This Row],[Modelo correcto]],Modelos[[Modelo correcto]:[Aplica para certificación]],4,FALSE),"REVISAR")</f>
        <v>NO</v>
      </c>
    </row>
    <row r="12020" spans="1:20" x14ac:dyDescent="0.25">
      <c r="A12020" s="144" t="s">
        <v>2772</v>
      </c>
      <c r="B12020" s="144">
        <v>1</v>
      </c>
      <c r="C12020" s="145" t="s">
        <v>92</v>
      </c>
      <c r="D12020" s="18" t="str">
        <f>+IFERROR(VLOOKUP(Cursos[[#This Row],[Modelo correcto]],Modelos[[Modelo correcto]:[¿En línea?]],2,FALSE),"REVISAR")</f>
        <v>XEROX</v>
      </c>
      <c r="E12020" s="18" t="str">
        <f>+IFERROR(VLOOKUP(Cursos[[#This Row],[Modelo correcto]],Modelos[[Modelo correcto]:[¿En línea?]],3,FALSE),"REVISAR")</f>
        <v>SÍ</v>
      </c>
      <c r="F12020" s="18" t="str">
        <f>+Cursos[[#This Row],[IS]]&amp;Cursos[[#This Row],[Modelo correcto]]</f>
        <v>PEDRO EDUARDO VALDIVIEZO AGUILARE16M00</v>
      </c>
      <c r="G12020" s="18">
        <v>0</v>
      </c>
      <c r="H12020" s="19">
        <v>44044</v>
      </c>
      <c r="I12020" s="18" t="str">
        <f>+IFERROR(VLOOKUP(Cursos[[#This Row],[Modelo correcto]],Modelos[[Modelo correcto]:[Aplica para certificación]],4,FALSE),"REVISAR")</f>
        <v>NO</v>
      </c>
    </row>
    <row r="12021" spans="1:20" x14ac:dyDescent="0.25">
      <c r="A12021" s="144" t="s">
        <v>2772</v>
      </c>
      <c r="B12021" s="144">
        <v>1</v>
      </c>
      <c r="C12021" s="145" t="s">
        <v>1339</v>
      </c>
      <c r="D12021" s="18" t="str">
        <f>+IFERROR(VLOOKUP(Cursos[[#This Row],[Modelo correcto]],Modelos[[Modelo correcto]:[¿En línea?]],2,FALSE),"REVISAR")</f>
        <v>XEROX</v>
      </c>
      <c r="E12021" s="18" t="str">
        <f>+IFERROR(VLOOKUP(Cursos[[#This Row],[Modelo correcto]],Modelos[[Modelo correcto]:[¿En línea?]],3,FALSE),"REVISAR")</f>
        <v>SÍ</v>
      </c>
      <c r="F12021" s="18" t="str">
        <f>+Cursos[[#This Row],[IS]]&amp;Cursos[[#This Row],[Modelo correcto]]</f>
        <v>PEDRO EDUARDO VALDIVIEZO AGUILARE16M08</v>
      </c>
      <c r="G12021" s="18">
        <v>0</v>
      </c>
      <c r="H12021" s="19">
        <v>44044</v>
      </c>
      <c r="I12021" s="18" t="str">
        <f>+IFERROR(VLOOKUP(Cursos[[#This Row],[Modelo correcto]],Modelos[[Modelo correcto]:[Aplica para certificación]],4,FALSE),"REVISAR")</f>
        <v>NO</v>
      </c>
    </row>
    <row r="12022" spans="1:20" x14ac:dyDescent="0.25">
      <c r="A12022" s="144" t="s">
        <v>2772</v>
      </c>
      <c r="B12022" s="144">
        <v>1</v>
      </c>
      <c r="C12022" s="145" t="s">
        <v>235</v>
      </c>
      <c r="D12022" s="18" t="str">
        <f>+IFERROR(VLOOKUP(Cursos[[#This Row],[Modelo correcto]],Modelos[[Modelo correcto]:[¿En línea?]],2,FALSE),"REVISAR")</f>
        <v>XEROX</v>
      </c>
      <c r="E12022" s="18" t="str">
        <f>+IFERROR(VLOOKUP(Cursos[[#This Row],[Modelo correcto]],Modelos[[Modelo correcto]:[¿En línea?]],3,FALSE),"REVISAR")</f>
        <v>SÍ</v>
      </c>
      <c r="F12022" s="18" t="str">
        <f>+Cursos[[#This Row],[IS]]&amp;Cursos[[#This Row],[Modelo correcto]]</f>
        <v>PEDRO EDUARDO VALDIVIEZO AGUILARC13718</v>
      </c>
      <c r="G12022" s="18">
        <v>0</v>
      </c>
      <c r="H12022" s="19">
        <v>44044</v>
      </c>
      <c r="I12022" s="18" t="str">
        <f>+IFERROR(VLOOKUP(Cursos[[#This Row],[Modelo correcto]],Modelos[[Modelo correcto]:[Aplica para certificación]],4,FALSE),"REVISAR")</f>
        <v>NO</v>
      </c>
    </row>
    <row r="12023" spans="1:20" x14ac:dyDescent="0.25">
      <c r="A12023" s="144" t="s">
        <v>2772</v>
      </c>
      <c r="B12023" s="144">
        <v>1</v>
      </c>
      <c r="C12023" s="145" t="s">
        <v>174</v>
      </c>
      <c r="D12023" s="18" t="str">
        <f>+IFERROR(VLOOKUP(Cursos[[#This Row],[Modelo correcto]],Modelos[[Modelo correcto]:[¿En línea?]],2,FALSE),"REVISAR")</f>
        <v>XEROX</v>
      </c>
      <c r="E12023" s="18" t="s">
        <v>948</v>
      </c>
      <c r="F12023" s="18" t="str">
        <f>+Cursos[[#This Row],[IS]]&amp;Cursos[[#This Row],[Modelo correcto]]</f>
        <v>PEDRO EDUARDO VALDIVIEZO AGUILAR6140ASP</v>
      </c>
      <c r="G12023" s="18">
        <v>0</v>
      </c>
      <c r="H12023" s="19">
        <v>44044</v>
      </c>
      <c r="I12023" s="18" t="str">
        <f>+IFERROR(VLOOKUP(Cursos[[#This Row],[Modelo correcto]],Modelos[[Modelo correcto]:[Aplica para certificación]],4,FALSE),"REVISAR")</f>
        <v>NO</v>
      </c>
      <c r="T12023">
        <v>6611</v>
      </c>
    </row>
    <row r="12024" spans="1:20" x14ac:dyDescent="0.25">
      <c r="A12024" s="144" t="s">
        <v>2772</v>
      </c>
      <c r="B12024" s="144">
        <v>1</v>
      </c>
      <c r="C12024" s="145" t="s">
        <v>73</v>
      </c>
      <c r="D12024" s="18" t="str">
        <f>+IFERROR(VLOOKUP(Cursos[[#This Row],[Modelo correcto]],Modelos[[Modelo correcto]:[¿En línea?]],2,FALSE),"REVISAR")</f>
        <v>XEROX</v>
      </c>
      <c r="E12024" s="18" t="s">
        <v>948</v>
      </c>
      <c r="F12024" s="18" t="str">
        <f>+Cursos[[#This Row],[IS]]&amp;Cursos[[#This Row],[Modelo correcto]]</f>
        <v>PEDRO EDUARDO VALDIVIEZO AGUILARC15061</v>
      </c>
      <c r="G12024" s="18">
        <v>0</v>
      </c>
      <c r="H12024" s="19">
        <v>44044</v>
      </c>
      <c r="I12024" s="18" t="str">
        <f>+IFERROR(VLOOKUP(Cursos[[#This Row],[Modelo correcto]],Modelos[[Modelo correcto]:[Aplica para certificación]],4,FALSE),"REVISAR")</f>
        <v>NO</v>
      </c>
      <c r="T12024">
        <f>T12023-5000</f>
        <v>1611</v>
      </c>
    </row>
    <row r="12025" spans="1:20" x14ac:dyDescent="0.25">
      <c r="A12025" s="144" t="s">
        <v>2772</v>
      </c>
      <c r="B12025">
        <v>1</v>
      </c>
      <c r="C12025" s="145" t="s">
        <v>1919</v>
      </c>
      <c r="D12025" s="18" t="str">
        <f>+IFERROR(VLOOKUP(Cursos[[#This Row],[Modelo correcto]],Modelos[[Modelo correcto]:[¿En línea?]],2,FALSE),"REVISAR")</f>
        <v>EPSON</v>
      </c>
      <c r="E12025" s="18" t="str">
        <f>+IFERROR(VLOOKUP(Cursos[[#This Row],[Modelo correcto]],Modelos[[Modelo correcto]:[¿En línea?]],3,FALSE),"REVISAR")</f>
        <v>SÍ</v>
      </c>
      <c r="F12025" s="18" t="str">
        <f>+Cursos[[#This Row],[IS]]&amp;Cursos[[#This Row],[Modelo correcto]]</f>
        <v>PEDRO EDUARDO VALDIVIEZO AGUILAREPSON L6171 / L6191</v>
      </c>
      <c r="G12025" s="18">
        <v>1</v>
      </c>
      <c r="H12025" s="19">
        <v>44044</v>
      </c>
      <c r="I12025" s="18" t="str">
        <f>+IFERROR(VLOOKUP(Cursos[[#This Row],[Modelo correcto]],Modelos[[Modelo correcto]:[Aplica para certificación]],4,FALSE),"REVISAR")</f>
        <v>SÍ</v>
      </c>
      <c r="T12025">
        <f>T12023+T12024</f>
        <v>8222</v>
      </c>
    </row>
    <row r="12026" spans="1:20" x14ac:dyDescent="0.25">
      <c r="A12026" s="144" t="s">
        <v>2772</v>
      </c>
      <c r="B12026">
        <v>1</v>
      </c>
      <c r="C12026" s="145" t="s">
        <v>1890</v>
      </c>
      <c r="D12026" s="18" t="str">
        <f>+IFERROR(VLOOKUP(Cursos[[#This Row],[Modelo correcto]],Modelos[[Modelo correcto]:[¿En línea?]],2,FALSE),"REVISAR")</f>
        <v>EPSON</v>
      </c>
      <c r="E12026" s="18" t="str">
        <f>+IFERROR(VLOOKUP(Cursos[[#This Row],[Modelo correcto]],Modelos[[Modelo correcto]:[¿En línea?]],3,FALSE),"REVISAR")</f>
        <v>SÍ</v>
      </c>
      <c r="F12026" s="18" t="str">
        <f>+Cursos[[#This Row],[IS]]&amp;Cursos[[#This Row],[Modelo correcto]]</f>
        <v>PEDRO EDUARDO VALDIVIEZO AGUILARWorkForce Pro WF-M5299 / WF-M5799</v>
      </c>
      <c r="G12026" s="18">
        <v>1</v>
      </c>
      <c r="H12026" s="19">
        <v>44044</v>
      </c>
      <c r="I12026" s="18" t="str">
        <f>+IFERROR(VLOOKUP(Cursos[[#This Row],[Modelo correcto]],Modelos[[Modelo correcto]:[Aplica para certificación]],4,FALSE),"REVISAR")</f>
        <v>SÍ</v>
      </c>
    </row>
    <row r="12027" spans="1:20" x14ac:dyDescent="0.25">
      <c r="A12027" s="144" t="s">
        <v>2772</v>
      </c>
      <c r="B12027">
        <v>1</v>
      </c>
      <c r="C12027" s="145" t="s">
        <v>1931</v>
      </c>
      <c r="D12027" s="18" t="str">
        <f>+IFERROR(VLOOKUP(Cursos[[#This Row],[Modelo correcto]],Modelos[[Modelo correcto]:[¿En línea?]],2,FALSE),"REVISAR")</f>
        <v>EPSON</v>
      </c>
      <c r="E12027" s="18" t="str">
        <f>+IFERROR(VLOOKUP(Cursos[[#This Row],[Modelo correcto]],Modelos[[Modelo correcto]:[¿En línea?]],3,FALSE),"REVISAR")</f>
        <v>SÍ</v>
      </c>
      <c r="F12027" s="18" t="str">
        <f>+Cursos[[#This Row],[IS]]&amp;Cursos[[#This Row],[Modelo correcto]]</f>
        <v>PEDRO EDUARDO VALDIVIEZO AGUILARWorkForce Pro WF-5690</v>
      </c>
      <c r="G12027" s="18">
        <v>1</v>
      </c>
      <c r="H12027" s="19">
        <v>44044</v>
      </c>
      <c r="I12027" s="18" t="str">
        <f>+IFERROR(VLOOKUP(Cursos[[#This Row],[Modelo correcto]],Modelos[[Modelo correcto]:[Aplica para certificación]],4,FALSE),"REVISAR")</f>
        <v>SÍ</v>
      </c>
    </row>
    <row r="12028" spans="1:20" x14ac:dyDescent="0.25">
      <c r="A12028" s="144" t="s">
        <v>2772</v>
      </c>
      <c r="B12028">
        <v>1</v>
      </c>
      <c r="C12028" s="145" t="s">
        <v>1969</v>
      </c>
      <c r="D12028" s="18" t="str">
        <f>+IFERROR(VLOOKUP(Cursos[[#This Row],[Modelo correcto]],Modelos[[Modelo correcto]:[¿En línea?]],2,FALSE),"REVISAR")</f>
        <v>EPSON</v>
      </c>
      <c r="E12028" s="18" t="str">
        <f>+IFERROR(VLOOKUP(Cursos[[#This Row],[Modelo correcto]],Modelos[[Modelo correcto]:[¿En línea?]],3,FALSE),"REVISAR")</f>
        <v>SÍ</v>
      </c>
      <c r="F12028" s="18" t="str">
        <f>+Cursos[[#This Row],[IS]]&amp;Cursos[[#This Row],[Modelo correcto]]</f>
        <v>PEDRO EDUARDO VALDIVIEZO AGUILARWorkForce Pro WF-C869R</v>
      </c>
      <c r="G12028" s="18">
        <v>1</v>
      </c>
      <c r="H12028" s="19">
        <v>44075</v>
      </c>
      <c r="I12028" s="18" t="str">
        <f>+IFERROR(VLOOKUP(Cursos[[#This Row],[Modelo correcto]],Modelos[[Modelo correcto]:[Aplica para certificación]],4,FALSE),"REVISAR")</f>
        <v>SÍ</v>
      </c>
    </row>
    <row r="12029" spans="1:20" x14ac:dyDescent="0.25">
      <c r="A12029" s="144" t="s">
        <v>2772</v>
      </c>
      <c r="B12029">
        <v>1</v>
      </c>
      <c r="C12029" s="145" t="s">
        <v>2003</v>
      </c>
      <c r="D12029" s="18" t="str">
        <f>+IFERROR(VLOOKUP(Cursos[[#This Row],[Modelo correcto]],Modelos[[Modelo correcto]:[¿En línea?]],2,FALSE),"REVISAR")</f>
        <v>EPSON</v>
      </c>
      <c r="E12029" s="145" t="str">
        <f>+IFERROR(VLOOKUP(Cursos[[#This Row],[Modelo correcto]],Modelos[[Modelo correcto]:[¿En línea?]],3,FALSE),"REVISAR")</f>
        <v>SÍ</v>
      </c>
      <c r="F12029" s="18" t="str">
        <f>+Cursos[[#This Row],[IS]]&amp;Cursos[[#This Row],[Modelo correcto]]</f>
        <v>PEDRO EDUARDO VALDIVIEZO AGUILARWorkForce Enterprise WF-M20590</v>
      </c>
      <c r="G12029" s="18">
        <v>1</v>
      </c>
      <c r="H12029" s="19">
        <v>44075</v>
      </c>
      <c r="I12029" s="18" t="str">
        <f>+IFERROR(VLOOKUP(Cursos[[#This Row],[Modelo correcto]],Modelos[[Modelo correcto]:[Aplica para certificación]],4,FALSE),"REVISAR")</f>
        <v>SÍ</v>
      </c>
    </row>
    <row r="12030" spans="1:20" x14ac:dyDescent="0.25">
      <c r="A12030" s="144" t="s">
        <v>2772</v>
      </c>
      <c r="B12030">
        <v>1</v>
      </c>
      <c r="C12030" s="145" t="s">
        <v>1746</v>
      </c>
      <c r="D12030" s="18" t="str">
        <f>+IFERROR(VLOOKUP(Cursos[[#This Row],[Modelo correcto]],Modelos[[Modelo correcto]:[¿En línea?]],2,FALSE),"REVISAR")</f>
        <v>XEROX</v>
      </c>
      <c r="E12030" s="18" t="str">
        <f>+IFERROR(VLOOKUP(Cursos[[#This Row],[Modelo correcto]],Modelos[[Modelo correcto]:[¿En línea?]],3,FALSE),"REVISAR")</f>
        <v>SÍ</v>
      </c>
      <c r="F12030" s="18" t="str">
        <f>+Cursos[[#This Row],[IS]]&amp;Cursos[[#This Row],[Modelo correcto]]</f>
        <v>PEDRO EDUARDO VALDIVIEZO AGUILARPAT102</v>
      </c>
      <c r="G12030" s="18">
        <v>1</v>
      </c>
      <c r="H12030" s="19">
        <v>44166</v>
      </c>
      <c r="I12030" s="18" t="str">
        <f>+IFERROR(VLOOKUP(Cursos[[#This Row],[Modelo correcto]],Modelos[[Modelo correcto]:[Aplica para certificación]],4,FALSE),"REVISAR")</f>
        <v>NO</v>
      </c>
    </row>
    <row r="12031" spans="1:20" x14ac:dyDescent="0.25">
      <c r="A12031" s="144" t="s">
        <v>2772</v>
      </c>
      <c r="B12031">
        <v>1</v>
      </c>
      <c r="C12031" s="145" t="s">
        <v>2418</v>
      </c>
      <c r="D12031" s="18" t="str">
        <f>+IFERROR(VLOOKUP(Cursos[[#This Row],[Modelo correcto]],Modelos[[Modelo correcto]:[¿En línea?]],2,FALSE),"REVISAR")</f>
        <v>XEROX</v>
      </c>
      <c r="E12031" s="18" t="str">
        <f>+IFERROR(VLOOKUP(Cursos[[#This Row],[Modelo correcto]],Modelos[[Modelo correcto]:[¿En línea?]],3,FALSE),"REVISAR")</f>
        <v>SÍ</v>
      </c>
      <c r="F12031" s="18" t="str">
        <f>+Cursos[[#This Row],[IS]]&amp;Cursos[[#This Row],[Modelo correcto]]</f>
        <v>PEDRO EDUARDO VALDIVIEZO AGUILARPAT202</v>
      </c>
      <c r="G12031" s="18">
        <v>1</v>
      </c>
      <c r="H12031" s="19">
        <v>44166</v>
      </c>
      <c r="I12031" s="18" t="str">
        <f>+IFERROR(VLOOKUP(Cursos[[#This Row],[Modelo correcto]],Modelos[[Modelo correcto]:[Aplica para certificación]],4,FALSE),"REVISAR")</f>
        <v>SÍ</v>
      </c>
    </row>
    <row r="12032" spans="1:20" x14ac:dyDescent="0.25">
      <c r="A12032" s="144" t="s">
        <v>2772</v>
      </c>
      <c r="B12032">
        <v>1</v>
      </c>
      <c r="C12032" s="145" t="s">
        <v>1608</v>
      </c>
      <c r="D12032" s="18" t="str">
        <f>+IFERROR(VLOOKUP(Cursos[[#This Row],[Modelo correcto]],Modelos[[Modelo correcto]:[¿En línea?]],2,FALSE),"REVISAR")</f>
        <v>XEROX</v>
      </c>
      <c r="E12032" s="18" t="str">
        <f>+IFERROR(VLOOKUP(Cursos[[#This Row],[Modelo correcto]],Modelos[[Modelo correcto]:[¿En línea?]],3,FALSE),"REVISAR")</f>
        <v>SÍ</v>
      </c>
      <c r="F12032" s="18" t="str">
        <f>+Cursos[[#This Row],[IS]]&amp;Cursos[[#This Row],[Modelo correcto]]</f>
        <v>PEDRO EDUARDO VALDIVIEZO AGUILAROA2032</v>
      </c>
      <c r="G12032" s="18">
        <v>0</v>
      </c>
      <c r="H12032" s="19">
        <v>44166</v>
      </c>
      <c r="I12032" s="18" t="str">
        <f>+IFERROR(VLOOKUP(Cursos[[#This Row],[Modelo correcto]],Modelos[[Modelo correcto]:[Aplica para certificación]],4,FALSE),"REVISAR")</f>
        <v>NO</v>
      </c>
    </row>
    <row r="12033" spans="1:9" x14ac:dyDescent="0.25">
      <c r="A12033" s="144" t="s">
        <v>2772</v>
      </c>
      <c r="B12033">
        <v>1</v>
      </c>
      <c r="C12033" s="145" t="s">
        <v>1621</v>
      </c>
      <c r="D12033" s="18" t="str">
        <f>+IFERROR(VLOOKUP(Cursos[[#This Row],[Modelo correcto]],Modelos[[Modelo correcto]:[¿En línea?]],2,FALSE),"REVISAR")</f>
        <v>XEROX</v>
      </c>
      <c r="E12033" s="18" t="str">
        <f>+IFERROR(VLOOKUP(Cursos[[#This Row],[Modelo correcto]],Modelos[[Modelo correcto]:[¿En línea?]],3,FALSE),"REVISAR")</f>
        <v>SÍ</v>
      </c>
      <c r="F12033" s="18" t="str">
        <f>+Cursos[[#This Row],[IS]]&amp;Cursos[[#This Row],[Modelo correcto]]</f>
        <v>PEDRO EDUARDO VALDIVIEZO AGUILAROA2035</v>
      </c>
      <c r="G12033" s="18">
        <v>0</v>
      </c>
      <c r="H12033" s="19">
        <v>44166</v>
      </c>
      <c r="I12033" s="18" t="str">
        <f>+IFERROR(VLOOKUP(Cursos[[#This Row],[Modelo correcto]],Modelos[[Modelo correcto]:[Aplica para certificación]],4,FALSE),"REVISAR")</f>
        <v>NO</v>
      </c>
    </row>
    <row r="12034" spans="1:9" x14ac:dyDescent="0.25">
      <c r="A12034" s="144" t="s">
        <v>2772</v>
      </c>
      <c r="B12034">
        <v>1</v>
      </c>
      <c r="C12034" s="145" t="s">
        <v>2190</v>
      </c>
      <c r="D12034" s="18" t="str">
        <f>+IFERROR(VLOOKUP(Cursos[[#This Row],[Modelo correcto]],Modelos[[Modelo correcto]:[¿En línea?]],2,FALSE),"REVISAR")</f>
        <v>HP</v>
      </c>
      <c r="E12034" s="145" t="str">
        <f>+IFERROR(VLOOKUP(Cursos[[#This Row],[Modelo correcto]],Modelos[[Modelo correcto]:[¿En línea?]],3,FALSE),"REVISAR")</f>
        <v>SÍ</v>
      </c>
      <c r="F12034" s="18" t="str">
        <f>+Cursos[[#This Row],[IS]]&amp;Cursos[[#This Row],[Modelo correcto]]</f>
        <v>PEDRO EDUARDO VALDIVIEZO AGUILARHP PageWide Pro 75x series, HP PageWide Pro MFP 77x series, HP PageWide Managed P75050
series, HP PageWide Managed MFP P777xx series service and support WBT</v>
      </c>
      <c r="G12034" s="18">
        <v>1</v>
      </c>
      <c r="H12034" s="19">
        <v>44166</v>
      </c>
      <c r="I12034" s="18" t="str">
        <f>+IFERROR(VLOOKUP(Cursos[[#This Row],[Modelo correcto]],Modelos[[Modelo correcto]:[Aplica para certificación]],4,FALSE),"REVISAR")</f>
        <v>SÍ</v>
      </c>
    </row>
    <row r="12035" spans="1:9" x14ac:dyDescent="0.25">
      <c r="A12035" s="144" t="s">
        <v>2772</v>
      </c>
      <c r="B12035">
        <v>1</v>
      </c>
      <c r="C12035" s="145" t="s">
        <v>232</v>
      </c>
      <c r="D12035" s="18" t="str">
        <f>+IFERROR(VLOOKUP(Cursos[[#This Row],[Modelo correcto]],Modelos[[Modelo correcto]:[¿En línea?]],2,FALSE),"REVISAR")</f>
        <v>XEROX</v>
      </c>
      <c r="E12035" s="145" t="str">
        <f>+IFERROR(VLOOKUP(Cursos[[#This Row],[Modelo correcto]],Modelos[[Modelo correcto]:[¿En línea?]],3,FALSE),"REVISAR")</f>
        <v>SÍ</v>
      </c>
      <c r="F12035" s="18" t="str">
        <f>+Cursos[[#This Row],[IS]]&amp;Cursos[[#This Row],[Modelo correcto]]</f>
        <v>PEDRO EDUARDO VALDIVIEZO AGUILAROA2044A</v>
      </c>
      <c r="G12035" s="18">
        <v>0</v>
      </c>
      <c r="H12035" s="19">
        <v>44166</v>
      </c>
      <c r="I12035" s="18" t="str">
        <f>+IFERROR(VLOOKUP(Cursos[[#This Row],[Modelo correcto]],Modelos[[Modelo correcto]:[Aplica para certificación]],4,FALSE),"REVISAR")</f>
        <v>NO</v>
      </c>
    </row>
    <row r="12036" spans="1:9" x14ac:dyDescent="0.25">
      <c r="A12036" s="144" t="s">
        <v>2772</v>
      </c>
      <c r="B12036">
        <v>1</v>
      </c>
      <c r="C12036" s="145" t="s">
        <v>1995</v>
      </c>
      <c r="D12036" s="18" t="str">
        <f>+IFERROR(VLOOKUP(Cursos[[#This Row],[Modelo correcto]],Modelos[[Modelo correcto]:[¿En línea?]],2,FALSE),"REVISAR")</f>
        <v>XEROX</v>
      </c>
      <c r="E12036" s="145" t="str">
        <f>+IFERROR(VLOOKUP(Cursos[[#This Row],[Modelo correcto]],Modelos[[Modelo correcto]:[¿En línea?]],3,FALSE),"REVISAR")</f>
        <v>SÍ</v>
      </c>
      <c r="F12036" s="18" t="str">
        <f>+Cursos[[#This Row],[IS]]&amp;Cursos[[#This Row],[Modelo correcto]]</f>
        <v>PEDRO EDUARDO VALDIVIEZO AGUILAROA2058</v>
      </c>
      <c r="G12036" s="18">
        <v>0</v>
      </c>
      <c r="H12036" s="19">
        <v>44166</v>
      </c>
      <c r="I12036" s="18" t="str">
        <f>+IFERROR(VLOOKUP(Cursos[[#This Row],[Modelo correcto]],Modelos[[Modelo correcto]:[Aplica para certificación]],4,FALSE),"REVISAR")</f>
        <v>NO</v>
      </c>
    </row>
    <row r="12037" spans="1:9" x14ac:dyDescent="0.25">
      <c r="A12037" s="144" t="s">
        <v>2772</v>
      </c>
      <c r="B12037">
        <v>1</v>
      </c>
      <c r="C12037" s="145" t="s">
        <v>1203</v>
      </c>
      <c r="D12037" s="18" t="str">
        <f>+IFERROR(VLOOKUP(Cursos[[#This Row],[Modelo correcto]],Modelos[[Modelo correcto]:[¿En línea?]],2,FALSE),"REVISAR")</f>
        <v>XEROX</v>
      </c>
      <c r="E12037" s="145" t="str">
        <f>+IFERROR(VLOOKUP(Cursos[[#This Row],[Modelo correcto]],Modelos[[Modelo correcto]:[¿En línea?]],3,FALSE),"REVISAR")</f>
        <v>SÍ</v>
      </c>
      <c r="F12037" s="18" t="str">
        <f>+Cursos[[#This Row],[IS]]&amp;Cursos[[#This Row],[Modelo correcto]]</f>
        <v>PEDRO EDUARDO VALDIVIEZO AGUILARUA203</v>
      </c>
      <c r="G12037" s="18">
        <v>0</v>
      </c>
      <c r="H12037" s="19">
        <v>44166</v>
      </c>
      <c r="I12037" s="18" t="str">
        <f>+IFERROR(VLOOKUP(Cursos[[#This Row],[Modelo correcto]],Modelos[[Modelo correcto]:[Aplica para certificación]],4,FALSE),"REVISAR")</f>
        <v>NO</v>
      </c>
    </row>
    <row r="12038" spans="1:9" x14ac:dyDescent="0.25">
      <c r="A12038" s="144" t="s">
        <v>2772</v>
      </c>
      <c r="B12038">
        <v>1</v>
      </c>
      <c r="C12038" s="145" t="s">
        <v>1632</v>
      </c>
      <c r="D12038" s="18" t="str">
        <f>+IFERROR(VLOOKUP(Cursos[[#This Row],[Modelo correcto]],Modelos[[Modelo correcto]:[¿En línea?]],2,FALSE),"REVISAR")</f>
        <v>HP</v>
      </c>
      <c r="E12038" s="145" t="str">
        <f>+IFERROR(VLOOKUP(Cursos[[#This Row],[Modelo correcto]],Modelos[[Modelo correcto]:[¿En línea?]],3,FALSE),"REVISAR")</f>
        <v>SÍ</v>
      </c>
      <c r="F12038" s="18" t="str">
        <f>+Cursos[[#This Row],[IS]]&amp;Cursos[[#This Row],[Modelo correcto]]</f>
        <v>PEDRO EDUARDO VALDIVIEZO AGUILARA3 PageWide F2F Assessment 2019</v>
      </c>
      <c r="G12038" s="18">
        <v>1</v>
      </c>
      <c r="H12038" s="19">
        <v>44166</v>
      </c>
      <c r="I12038" s="18" t="str">
        <f>+IFERROR(VLOOKUP(Cursos[[#This Row],[Modelo correcto]],Modelos[[Modelo correcto]:[Aplica para certificación]],4,FALSE),"REVISAR")</f>
        <v>SÍ</v>
      </c>
    </row>
    <row r="12039" spans="1:9" x14ac:dyDescent="0.25">
      <c r="A12039" s="144" t="s">
        <v>2772</v>
      </c>
      <c r="B12039">
        <v>1</v>
      </c>
      <c r="C12039" s="145" t="s">
        <v>2193</v>
      </c>
      <c r="D12039" s="18" t="str">
        <f>+IFERROR(VLOOKUP(Cursos[[#This Row],[Modelo correcto]],Modelos[[Modelo correcto]:[¿En línea?]],2,FALSE),"REVISAR")</f>
        <v>HP</v>
      </c>
      <c r="E12039" s="145" t="str">
        <f>+IFERROR(VLOOKUP(Cursos[[#This Row],[Modelo correcto]],Modelos[[Modelo correcto]:[¿En línea?]],3,FALSE),"REVISAR")</f>
        <v>SÍ</v>
      </c>
      <c r="F12039" s="18" t="str">
        <f>+Cursos[[#This Row],[IS]]&amp;Cursos[[#This Row],[Modelo correcto]]</f>
        <v>PEDRO EDUARDO VALDIVIEZO AGUILARHP PageWide Enterprise MFP 780, 785, HP PageWide Enterprise 765, HP PageWide Pro MFP 774,
779, HP PageWide Pro 755, HP PageWide Managed MFP E77650, E77660, P77940, P77950, P77960,
P77440, E77650, E77660 Service and Support</v>
      </c>
      <c r="G12039" s="18">
        <v>1</v>
      </c>
      <c r="H12039" s="19">
        <v>44166</v>
      </c>
      <c r="I12039" s="18" t="str">
        <f>+IFERROR(VLOOKUP(Cursos[[#This Row],[Modelo correcto]],Modelos[[Modelo correcto]:[Aplica para certificación]],4,FALSE),"REVISAR")</f>
        <v>SÍ</v>
      </c>
    </row>
    <row r="12040" spans="1:9" x14ac:dyDescent="0.25">
      <c r="A12040" s="144" t="s">
        <v>2772</v>
      </c>
      <c r="B12040">
        <v>1</v>
      </c>
      <c r="C12040" s="145" t="s">
        <v>2487</v>
      </c>
      <c r="D12040" s="18" t="str">
        <f>+IFERROR(VLOOKUP(Cursos[[#This Row],[Modelo correcto]],Modelos[[Modelo correcto]:[¿En línea?]],2,FALSE),"REVISAR")</f>
        <v>HP</v>
      </c>
      <c r="E12040" s="52" t="str">
        <f>+IFERROR(VLOOKUP(Cursos[[#This Row],[Modelo correcto]],Modelos[[Modelo correcto]:[¿En línea?]],3,FALSE),"REVISAR")</f>
        <v>SÍ</v>
      </c>
      <c r="F12040" s="18" t="str">
        <f>+Cursos[[#This Row],[IS]]&amp;Cursos[[#This Row],[Modelo correcto]]</f>
        <v>PEDRO EDUARDO VALDIVIEZO AGUILARHP LaserJet Managed MFP E72525, E72530, E72535 and HP Color LaserJet Managed MFP E77822,
E77825, E77830 service and support WBT</v>
      </c>
      <c r="G12040" s="18">
        <v>1</v>
      </c>
      <c r="H12040" s="19">
        <v>44166</v>
      </c>
      <c r="I12040" s="18" t="str">
        <f>+IFERROR(VLOOKUP(Cursos[[#This Row],[Modelo correcto]],Modelos[[Modelo correcto]:[Aplica para certificación]],4,FALSE),"REVISAR")</f>
        <v>SÍ</v>
      </c>
    </row>
    <row r="12041" spans="1:9" x14ac:dyDescent="0.25">
      <c r="A12041" s="144" t="s">
        <v>2772</v>
      </c>
      <c r="B12041">
        <v>1</v>
      </c>
      <c r="C12041" s="145" t="s">
        <v>2549</v>
      </c>
      <c r="D12041" s="18" t="str">
        <f>+IFERROR(VLOOKUP(Cursos[[#This Row],[Modelo correcto]],Modelos[[Modelo correcto]:[¿En línea?]],2,FALSE),"REVISAR")</f>
        <v>HP</v>
      </c>
      <c r="E12041" s="52" t="str">
        <f>+IFERROR(VLOOKUP(Cursos[[#This Row],[Modelo correcto]],Modelos[[Modelo correcto]:[¿En línea?]],3,FALSE),"REVISAR")</f>
        <v>SÍ</v>
      </c>
      <c r="F12041" s="18" t="str">
        <f>+Cursos[[#This Row],[IS]]&amp;Cursos[[#This Row],[Modelo correcto]]</f>
        <v>PEDRO EDUARDO VALDIVIEZO AGUILARHP PageWide Pro serie 75x, HP PageWide Pro MFP serie 77x, HP PageWide Managed serie P75050,
HP PageWide Managed MFP serie P777xx servicio y soporte WBT</v>
      </c>
      <c r="G12041" s="18">
        <v>1</v>
      </c>
      <c r="H12041" s="19">
        <v>44166</v>
      </c>
      <c r="I12041" s="18" t="str">
        <f>+IFERROR(VLOOKUP(Cursos[[#This Row],[Modelo correcto]],Modelos[[Modelo correcto]:[Aplica para certificación]],4,FALSE),"REVISAR")</f>
        <v>NO</v>
      </c>
    </row>
    <row r="12042" spans="1:9" x14ac:dyDescent="0.25">
      <c r="A12042" s="144" t="s">
        <v>2772</v>
      </c>
      <c r="B12042">
        <v>1</v>
      </c>
      <c r="C12042" s="145" t="s">
        <v>1028</v>
      </c>
      <c r="D12042" s="18" t="str">
        <f>+IFERROR(VLOOKUP(Cursos[[#This Row],[Modelo correcto]],Modelos[[Modelo correcto]:[¿En línea?]],2,FALSE),"REVISAR")</f>
        <v>HP</v>
      </c>
      <c r="E12042" s="52" t="str">
        <f>+IFERROR(VLOOKUP(Cursos[[#This Row],[Modelo correcto]],Modelos[[Modelo correcto]:[¿En línea?]],3,FALSE),"REVISAR")</f>
        <v>SÍ</v>
      </c>
      <c r="F12042" s="18" t="str">
        <f>+Cursos[[#This Row],[IS]]&amp;Cursos[[#This Row],[Modelo correcto]]</f>
        <v>PEDRO EDUARDO VALDIVIEZO AGUILARSamsung Print Service Plugin Solution</v>
      </c>
      <c r="G12042" s="18">
        <v>0</v>
      </c>
      <c r="H12042" s="44">
        <v>44166</v>
      </c>
      <c r="I12042" s="18" t="str">
        <f>+IFERROR(VLOOKUP(Cursos[[#This Row],[Modelo correcto]],Modelos[[Modelo correcto]:[Aplica para certificación]],4,FALSE),"REVISAR")</f>
        <v>NO</v>
      </c>
    </row>
    <row r="12043" spans="1:9" x14ac:dyDescent="0.25">
      <c r="A12043" s="144" t="s">
        <v>2772</v>
      </c>
      <c r="B12043">
        <v>1</v>
      </c>
      <c r="C12043" s="145" t="s">
        <v>2541</v>
      </c>
      <c r="D12043" s="18" t="str">
        <f>+IFERROR(VLOOKUP(Cursos[[#This Row],[Modelo correcto]],Modelos[[Modelo correcto]:[¿En línea?]],2,FALSE),"REVISAR")</f>
        <v>HP</v>
      </c>
      <c r="E12043" s="52" t="str">
        <f>+IFERROR(VLOOKUP(Cursos[[#This Row],[Modelo correcto]],Modelos[[Modelo correcto]:[¿En línea?]],3,FALSE),"REVISAR")</f>
        <v>SÍ</v>
      </c>
      <c r="F12043" s="18" t="str">
        <f>+Cursos[[#This Row],[IS]]&amp;Cursos[[#This Row],[Modelo correcto]]</f>
        <v>PEDRO EDUARDO VALDIVIEZO AGUILARSamsung Auto Toner Ordering Solution</v>
      </c>
      <c r="G12043" s="18">
        <v>0</v>
      </c>
      <c r="H12043" s="44">
        <v>44166</v>
      </c>
      <c r="I12043" s="18" t="str">
        <f>+IFERROR(VLOOKUP(Cursos[[#This Row],[Modelo correcto]],Modelos[[Modelo correcto]:[Aplica para certificación]],4,FALSE),"REVISAR")</f>
        <v>NO</v>
      </c>
    </row>
    <row r="12044" spans="1:9" x14ac:dyDescent="0.25">
      <c r="A12044" s="144" t="s">
        <v>2772</v>
      </c>
      <c r="B12044">
        <v>1</v>
      </c>
      <c r="C12044" s="145" t="s">
        <v>1406</v>
      </c>
      <c r="D12044" s="18" t="str">
        <f>+IFERROR(VLOOKUP(Cursos[[#This Row],[Modelo correcto]],Modelos[[Modelo correcto]:[¿En línea?]],2,FALSE),"REVISAR")</f>
        <v>HP</v>
      </c>
      <c r="E12044" s="52" t="str">
        <f>+IFERROR(VLOOKUP(Cursos[[#This Row],[Modelo correcto]],Modelos[[Modelo correcto]:[¿En línea?]],3,FALSE),"REVISAR")</f>
        <v>SÍ</v>
      </c>
      <c r="F12044" s="18" t="str">
        <f>+Cursos[[#This Row],[IS]]&amp;Cursos[[#This Row],[Modelo correcto]]</f>
        <v>PEDRO EDUARDO VALDIVIEZO AGUILARSamsung Host Driver and Applications Software</v>
      </c>
      <c r="G12044" s="18">
        <v>0</v>
      </c>
      <c r="H12044" s="44">
        <v>44166</v>
      </c>
      <c r="I12044" s="18" t="str">
        <f>+IFERROR(VLOOKUP(Cursos[[#This Row],[Modelo correcto]],Modelos[[Modelo correcto]:[Aplica para certificación]],4,FALSE),"REVISAR")</f>
        <v>NO</v>
      </c>
    </row>
    <row r="12045" spans="1:9" x14ac:dyDescent="0.25">
      <c r="A12045" s="144" t="s">
        <v>2772</v>
      </c>
      <c r="B12045">
        <v>1</v>
      </c>
      <c r="C12045" s="145" t="s">
        <v>258</v>
      </c>
      <c r="D12045" s="18" t="str">
        <f>+IFERROR(VLOOKUP(Cursos[[#This Row],[Modelo correcto]],Modelos[[Modelo correcto]:[¿En línea?]],2,FALSE),"REVISAR")</f>
        <v>XEROX</v>
      </c>
      <c r="E12045" s="52" t="str">
        <f>+IFERROR(VLOOKUP(Cursos[[#This Row],[Modelo correcto]],Modelos[[Modelo correcto]:[¿En línea?]],3,FALSE),"REVISAR")</f>
        <v>SÍ</v>
      </c>
      <c r="F12045" s="18" t="str">
        <f>+Cursos[[#This Row],[IS]]&amp;Cursos[[#This Row],[Modelo correcto]]</f>
        <v>PEDRO EDUARDO VALDIVIEZO AGUILARCMYKNTF</v>
      </c>
      <c r="G12045" s="18">
        <v>1</v>
      </c>
      <c r="H12045" s="44">
        <v>44166</v>
      </c>
      <c r="I12045" s="18" t="str">
        <f>+IFERROR(VLOOKUP(Cursos[[#This Row],[Modelo correcto]],Modelos[[Modelo correcto]:[Aplica para certificación]],4,FALSE),"REVISAR")</f>
        <v>SÍ</v>
      </c>
    </row>
    <row r="12046" spans="1:9" x14ac:dyDescent="0.25">
      <c r="A12046" s="144" t="s">
        <v>2772</v>
      </c>
      <c r="B12046">
        <v>1</v>
      </c>
      <c r="C12046" s="145" t="s">
        <v>297</v>
      </c>
      <c r="D12046" s="18" t="str">
        <f>+IFERROR(VLOOKUP(Cursos[[#This Row],[Modelo correcto]],Modelos[[Modelo correcto]:[¿En línea?]],2,FALSE),"REVISAR")</f>
        <v>XEROX</v>
      </c>
      <c r="E12046" s="52" t="str">
        <f>+IFERROR(VLOOKUP(Cursos[[#This Row],[Modelo correcto]],Modelos[[Modelo correcto]:[¿En línea?]],3,FALSE),"REVISAR")</f>
        <v>SÍ</v>
      </c>
      <c r="F12046" s="18" t="str">
        <f>+Cursos[[#This Row],[IS]]&amp;Cursos[[#This Row],[Modelo correcto]]</f>
        <v>PEDRO EDUARDO VALDIVIEZO AGUILARBRFNTF</v>
      </c>
      <c r="G12046" s="18">
        <v>1</v>
      </c>
      <c r="H12046" s="44">
        <v>44166</v>
      </c>
      <c r="I12046" s="18" t="str">
        <f>+IFERROR(VLOOKUP(Cursos[[#This Row],[Modelo correcto]],Modelos[[Modelo correcto]:[Aplica para certificación]],4,FALSE),"REVISAR")</f>
        <v>SÍ</v>
      </c>
    </row>
    <row r="12047" spans="1:9" x14ac:dyDescent="0.25">
      <c r="A12047" s="144" t="s">
        <v>2772</v>
      </c>
      <c r="B12047">
        <v>1</v>
      </c>
      <c r="C12047" s="145" t="s">
        <v>1486</v>
      </c>
      <c r="D12047" s="18" t="str">
        <f>+IFERROR(VLOOKUP(Cursos[[#This Row],[Modelo correcto]],Modelos[[Modelo correcto]:[¿En línea?]],2,FALSE),"REVISAR")</f>
        <v>XEROX</v>
      </c>
      <c r="E12047" s="52" t="str">
        <f>+IFERROR(VLOOKUP(Cursos[[#This Row],[Modelo correcto]],Modelos[[Modelo correcto]:[¿En línea?]],3,FALSE),"REVISAR")</f>
        <v>SÍ</v>
      </c>
      <c r="F12047" s="18" t="str">
        <f>+Cursos[[#This Row],[IS]]&amp;Cursos[[#This Row],[Modelo correcto]]</f>
        <v>PEDRO EDUARDO VALDIVIEZO AGUILARCLA265</v>
      </c>
      <c r="G12047" s="18">
        <v>1</v>
      </c>
      <c r="H12047" s="44">
        <v>44166</v>
      </c>
      <c r="I12047" s="18" t="str">
        <f>+IFERROR(VLOOKUP(Cursos[[#This Row],[Modelo correcto]],Modelos[[Modelo correcto]:[Aplica para certificación]],4,FALSE),"REVISAR")</f>
        <v>NO</v>
      </c>
    </row>
    <row r="12048" spans="1:9" x14ac:dyDescent="0.25">
      <c r="A12048" s="144" t="s">
        <v>2772</v>
      </c>
      <c r="B12048">
        <v>1</v>
      </c>
      <c r="C12048" s="145" t="s">
        <v>295</v>
      </c>
      <c r="D12048" s="18" t="str">
        <f>+IFERROR(VLOOKUP(Cursos[[#This Row],[Modelo correcto]],Modelos[[Modelo correcto]:[¿En línea?]],2,FALSE),"REVISAR")</f>
        <v>XEROX</v>
      </c>
      <c r="E12048" s="52" t="str">
        <f>+IFERROR(VLOOKUP(Cursos[[#This Row],[Modelo correcto]],Modelos[[Modelo correcto]:[¿En línea?]],3,FALSE),"REVISAR")</f>
        <v>SÍ</v>
      </c>
      <c r="F12048" s="18" t="str">
        <f>+Cursos[[#This Row],[IS]]&amp;Cursos[[#This Row],[Modelo correcto]]</f>
        <v>PEDRO EDUARDO VALDIVIEZO AGUILARIDMNTFR</v>
      </c>
      <c r="G12048" s="18">
        <v>1</v>
      </c>
      <c r="H12048" s="44">
        <v>44166</v>
      </c>
      <c r="I12048" s="18" t="str">
        <f>+IFERROR(VLOOKUP(Cursos[[#This Row],[Modelo correcto]],Modelos[[Modelo correcto]:[Aplica para certificación]],4,FALSE),"REVISAR")</f>
        <v>SÍ</v>
      </c>
    </row>
    <row r="12049" spans="1:9" x14ac:dyDescent="0.25">
      <c r="A12049" s="144" t="s">
        <v>2770</v>
      </c>
      <c r="B12049">
        <v>1</v>
      </c>
      <c r="C12049" s="145" t="s">
        <v>297</v>
      </c>
      <c r="D12049" s="18" t="str">
        <f>+IFERROR(VLOOKUP(Cursos[[#This Row],[Modelo correcto]],Modelos[[Modelo correcto]:[¿En línea?]],2,FALSE),"REVISAR")</f>
        <v>XEROX</v>
      </c>
      <c r="E12049" s="18" t="str">
        <f>+IFERROR(VLOOKUP(Cursos[[#This Row],[Modelo correcto]],Modelos[[Modelo correcto]:[¿En línea?]],3,FALSE),"REVISAR")</f>
        <v>SÍ</v>
      </c>
      <c r="F12049" s="18" t="str">
        <f>+Cursos[[#This Row],[IS]]&amp;Cursos[[#This Row],[Modelo correcto]]</f>
        <v>RAFAEL CASAS CHAVARRIABRFNTF</v>
      </c>
      <c r="G12049" s="18">
        <v>1</v>
      </c>
      <c r="H12049" s="19">
        <v>43891</v>
      </c>
      <c r="I12049" s="18" t="str">
        <f>+IFERROR(VLOOKUP(Cursos[[#This Row],[Modelo correcto]],Modelos[[Modelo correcto]:[Aplica para certificación]],4,FALSE),"REVISAR")</f>
        <v>SÍ</v>
      </c>
    </row>
    <row r="12050" spans="1:9" x14ac:dyDescent="0.25">
      <c r="A12050" s="144" t="s">
        <v>2770</v>
      </c>
      <c r="B12050">
        <v>1</v>
      </c>
      <c r="C12050" s="145" t="s">
        <v>147</v>
      </c>
      <c r="D12050" s="18" t="str">
        <f>+IFERROR(VLOOKUP(Cursos[[#This Row],[Modelo correcto]],Modelos[[Modelo correcto]:[¿En línea?]],2,FALSE),"REVISAR")</f>
        <v>XEROX</v>
      </c>
      <c r="E12050" s="18" t="str">
        <f>+IFERROR(VLOOKUP(Cursos[[#This Row],[Modelo correcto]],Modelos[[Modelo correcto]:[¿En línea?]],3,FALSE),"REVISAR")</f>
        <v>SÍ</v>
      </c>
      <c r="F12050" s="18" t="str">
        <f>+Cursos[[#This Row],[IS]]&amp;Cursos[[#This Row],[Modelo correcto]]</f>
        <v>RAFAEL CASAS CHAVARRIAC13591</v>
      </c>
      <c r="G12050" s="18">
        <v>1</v>
      </c>
      <c r="H12050" s="19">
        <v>43922</v>
      </c>
      <c r="I12050" s="18" t="str">
        <f>+IFERROR(VLOOKUP(Cursos[[#This Row],[Modelo correcto]],Modelos[[Modelo correcto]:[Aplica para certificación]],4,FALSE),"REVISAR")</f>
        <v>NO</v>
      </c>
    </row>
    <row r="12051" spans="1:9" x14ac:dyDescent="0.25">
      <c r="A12051" s="144" t="s">
        <v>2770</v>
      </c>
      <c r="B12051">
        <v>1</v>
      </c>
      <c r="C12051" s="145" t="s">
        <v>246</v>
      </c>
      <c r="D12051" s="18" t="str">
        <f>+IFERROR(VLOOKUP(Cursos[[#This Row],[Modelo correcto]],Modelos[[Modelo correcto]:[¿En línea?]],2,FALSE),"REVISAR")</f>
        <v>XEROX</v>
      </c>
      <c r="E12051" s="18" t="str">
        <f>+IFERROR(VLOOKUP(Cursos[[#This Row],[Modelo correcto]],Modelos[[Modelo correcto]:[¿En línea?]],3,FALSE),"REVISAR")</f>
        <v>SÍ</v>
      </c>
      <c r="F12051" s="18" t="str">
        <f>+Cursos[[#This Row],[IS]]&amp;Cursos[[#This Row],[Modelo correcto]]</f>
        <v>RAFAEL CASAS CHAVARRIAC14636</v>
      </c>
      <c r="G12051" s="18">
        <v>1</v>
      </c>
      <c r="H12051" s="19">
        <v>43922</v>
      </c>
      <c r="I12051" s="18" t="str">
        <f>+IFERROR(VLOOKUP(Cursos[[#This Row],[Modelo correcto]],Modelos[[Modelo correcto]:[Aplica para certificación]],4,FALSE),"REVISAR")</f>
        <v>NO</v>
      </c>
    </row>
    <row r="12052" spans="1:9" x14ac:dyDescent="0.25">
      <c r="A12052" s="144" t="s">
        <v>2770</v>
      </c>
      <c r="B12052">
        <v>1</v>
      </c>
      <c r="C12052" s="145" t="s">
        <v>295</v>
      </c>
      <c r="D12052" s="18" t="str">
        <f>+IFERROR(VLOOKUP(Cursos[[#This Row],[Modelo correcto]],Modelos[[Modelo correcto]:[¿En línea?]],2,FALSE),"REVISAR")</f>
        <v>XEROX</v>
      </c>
      <c r="E12052" s="18" t="str">
        <f>+IFERROR(VLOOKUP(Cursos[[#This Row],[Modelo correcto]],Modelos[[Modelo correcto]:[¿En línea?]],3,FALSE),"REVISAR")</f>
        <v>SÍ</v>
      </c>
      <c r="F12052" s="18" t="str">
        <f>+Cursos[[#This Row],[IS]]&amp;Cursos[[#This Row],[Modelo correcto]]</f>
        <v>RAFAEL CASAS CHAVARRIAIDMNTFR</v>
      </c>
      <c r="G12052" s="18">
        <v>1</v>
      </c>
      <c r="H12052" s="19">
        <v>43891</v>
      </c>
      <c r="I12052" s="18" t="str">
        <f>+IFERROR(VLOOKUP(Cursos[[#This Row],[Modelo correcto]],Modelos[[Modelo correcto]:[Aplica para certificación]],4,FALSE),"REVISAR")</f>
        <v>SÍ</v>
      </c>
    </row>
    <row r="12053" spans="1:9" x14ac:dyDescent="0.25">
      <c r="A12053" s="144" t="s">
        <v>2770</v>
      </c>
      <c r="B12053">
        <v>1</v>
      </c>
      <c r="C12053" s="145" t="s">
        <v>296</v>
      </c>
      <c r="D12053" s="18" t="str">
        <f>+IFERROR(VLOOKUP(Cursos[[#This Row],[Modelo correcto]],Modelos[[Modelo correcto]:[¿En línea?]],2,FALSE),"REVISAR")</f>
        <v>XEROX</v>
      </c>
      <c r="E12053" s="18" t="str">
        <f>+IFERROR(VLOOKUP(Cursos[[#This Row],[Modelo correcto]],Modelos[[Modelo correcto]:[¿En línea?]],3,FALSE),"REVISAR")</f>
        <v>SÍ</v>
      </c>
      <c r="F12053" s="18" t="str">
        <f>+Cursos[[#This Row],[IS]]&amp;Cursos[[#This Row],[Modelo correcto]]</f>
        <v>RAFAEL CASAS CHAVARRIAINSNTFR</v>
      </c>
      <c r="G12053" s="18">
        <v>1</v>
      </c>
      <c r="H12053" s="19">
        <v>43891</v>
      </c>
      <c r="I12053" s="18" t="str">
        <f>+IFERROR(VLOOKUP(Cursos[[#This Row],[Modelo correcto]],Modelos[[Modelo correcto]:[Aplica para certificación]],4,FALSE),"REVISAR")</f>
        <v>SÍ</v>
      </c>
    </row>
    <row r="12054" spans="1:9" x14ac:dyDescent="0.25">
      <c r="A12054" s="144" t="s">
        <v>2770</v>
      </c>
      <c r="B12054">
        <v>1</v>
      </c>
      <c r="C12054" s="145" t="s">
        <v>277</v>
      </c>
      <c r="D12054" s="18" t="str">
        <f>+IFERROR(VLOOKUP(Cursos[[#This Row],[Modelo correcto]],Modelos[[Modelo correcto]:[¿En línea?]],2,FALSE),"REVISAR")</f>
        <v>XEROX</v>
      </c>
      <c r="E12054" s="18" t="str">
        <f>+IFERROR(VLOOKUP(Cursos[[#This Row],[Modelo correcto]],Modelos[[Modelo correcto]:[¿En línea?]],3,FALSE),"REVISAR")</f>
        <v>SÍ</v>
      </c>
      <c r="F12054" s="18" t="str">
        <f>+Cursos[[#This Row],[IS]]&amp;Cursos[[#This Row],[Modelo correcto]]</f>
        <v>RAFAEL CASAS CHAVARRIAP3610LP</v>
      </c>
      <c r="G12054" s="18">
        <v>1</v>
      </c>
      <c r="H12054" s="19">
        <v>43922</v>
      </c>
      <c r="I12054" s="18" t="str">
        <f>+IFERROR(VLOOKUP(Cursos[[#This Row],[Modelo correcto]],Modelos[[Modelo correcto]:[Aplica para certificación]],4,FALSE),"REVISAR")</f>
        <v>NO</v>
      </c>
    </row>
    <row r="12055" spans="1:9" x14ac:dyDescent="0.25">
      <c r="A12055" s="144" t="s">
        <v>2770</v>
      </c>
      <c r="B12055">
        <v>1</v>
      </c>
      <c r="C12055" s="145" t="s">
        <v>252</v>
      </c>
      <c r="D12055" s="18" t="str">
        <f>+IFERROR(VLOOKUP(Cursos[[#This Row],[Modelo correcto]],Modelos[[Modelo correcto]:[¿En línea?]],2,FALSE),"REVISAR")</f>
        <v>XEROX</v>
      </c>
      <c r="E12055" s="18" t="str">
        <f>+IFERROR(VLOOKUP(Cursos[[#This Row],[Modelo correcto]],Modelos[[Modelo correcto]:[¿En línea?]],3,FALSE),"REVISAR")</f>
        <v>SÍ</v>
      </c>
      <c r="F12055" s="18" t="str">
        <f>+Cursos[[#This Row],[IS]]&amp;Cursos[[#This Row],[Modelo correcto]]</f>
        <v>RAFAEL CASAS CHAVARRIAP6700LP</v>
      </c>
      <c r="G12055" s="18">
        <v>1</v>
      </c>
      <c r="H12055" s="19">
        <v>43922</v>
      </c>
      <c r="I12055" s="18" t="str">
        <f>+IFERROR(VLOOKUP(Cursos[[#This Row],[Modelo correcto]],Modelos[[Modelo correcto]:[Aplica para certificación]],4,FALSE),"REVISAR")</f>
        <v>NO</v>
      </c>
    </row>
    <row r="12056" spans="1:9" x14ac:dyDescent="0.25">
      <c r="A12056" s="144" t="s">
        <v>348</v>
      </c>
      <c r="B12056">
        <v>1</v>
      </c>
      <c r="C12056" s="145" t="s">
        <v>894</v>
      </c>
      <c r="D12056" s="18" t="str">
        <f>+IFERROR(VLOOKUP(Cursos[[#This Row],[Modelo correcto]],Modelos[[Modelo correcto]:[¿En línea?]],2,FALSE),"REVISAR")</f>
        <v>EPSON</v>
      </c>
      <c r="E12056" s="18" t="str">
        <f>+IFERROR(VLOOKUP(Cursos[[#This Row],[Modelo correcto]],Modelos[[Modelo correcto]:[¿En línea?]],3,FALSE),"REVISAR")</f>
        <v>NO</v>
      </c>
      <c r="F12056" s="18" t="str">
        <f>+Cursos[[#This Row],[IS]]&amp;Cursos[[#This Row],[Modelo correcto]]</f>
        <v>LUIS GERARDO SANDOVAL GARCIAWF-C869R</v>
      </c>
      <c r="G12056" s="18">
        <v>1</v>
      </c>
      <c r="H12056" s="19">
        <v>43617</v>
      </c>
      <c r="I12056" s="18" t="str">
        <f>+IFERROR(VLOOKUP(Cursos[[#This Row],[Modelo correcto]],Modelos[[Modelo correcto]:[Aplica para certificación]],4,FALSE),"REVISAR")</f>
        <v>NO</v>
      </c>
    </row>
    <row r="12057" spans="1:9" x14ac:dyDescent="0.25">
      <c r="A12057" s="144" t="s">
        <v>2770</v>
      </c>
      <c r="B12057">
        <v>1</v>
      </c>
      <c r="C12057" s="145" t="s">
        <v>276</v>
      </c>
      <c r="D12057" s="18" t="str">
        <f>+IFERROR(VLOOKUP(Cursos[[#This Row],[Modelo correcto]],Modelos[[Modelo correcto]:[¿En línea?]],2,FALSE),"REVISAR")</f>
        <v>XEROX</v>
      </c>
      <c r="E12057" s="18" t="str">
        <f>+IFERROR(VLOOKUP(Cursos[[#This Row],[Modelo correcto]],Modelos[[Modelo correcto]:[¿En línea?]],3,FALSE),"REVISAR")</f>
        <v>SÍ</v>
      </c>
      <c r="F12057" s="18" t="str">
        <f>+Cursos[[#This Row],[IS]]&amp;Cursos[[#This Row],[Modelo correcto]]</f>
        <v>RAFAEL CASAS CHAVARRIAPC90XTA</v>
      </c>
      <c r="G12057" s="18">
        <v>1</v>
      </c>
      <c r="H12057" s="19">
        <v>43891</v>
      </c>
      <c r="I12057" s="18" t="str">
        <f>+IFERROR(VLOOKUP(Cursos[[#This Row],[Modelo correcto]],Modelos[[Modelo correcto]:[Aplica para certificación]],4,FALSE),"REVISAR")</f>
        <v>SÍ</v>
      </c>
    </row>
    <row r="12058" spans="1:9" x14ac:dyDescent="0.25">
      <c r="A12058" s="144" t="s">
        <v>2770</v>
      </c>
      <c r="B12058">
        <v>1</v>
      </c>
      <c r="C12058" s="145" t="s">
        <v>1284</v>
      </c>
      <c r="D12058" s="18" t="str">
        <f>+IFERROR(VLOOKUP(Cursos[[#This Row],[Modelo correcto]],Modelos[[Modelo correcto]:[¿En línea?]],2,FALSE),"REVISAR")</f>
        <v>XEROX</v>
      </c>
      <c r="E12058" s="18" t="str">
        <f>+IFERROR(VLOOKUP(Cursos[[#This Row],[Modelo correcto]],Modelos[[Modelo correcto]:[¿En línea?]],3,FALSE),"REVISAR")</f>
        <v>SÍ</v>
      </c>
      <c r="F12058" s="18" t="str">
        <f>+Cursos[[#This Row],[IS]]&amp;Cursos[[#This Row],[Modelo correcto]]</f>
        <v>RAFAEL CASAS CHAVARRIAPFIM01</v>
      </c>
      <c r="G12058" s="18">
        <v>1</v>
      </c>
      <c r="H12058" s="19">
        <v>43922</v>
      </c>
      <c r="I12058" s="18" t="str">
        <f>+IFERROR(VLOOKUP(Cursos[[#This Row],[Modelo correcto]],Modelos[[Modelo correcto]:[Aplica para certificación]],4,FALSE),"REVISAR")</f>
        <v>NO</v>
      </c>
    </row>
    <row r="12059" spans="1:9" x14ac:dyDescent="0.25">
      <c r="A12059" s="144" t="s">
        <v>2770</v>
      </c>
      <c r="B12059">
        <v>1</v>
      </c>
      <c r="C12059" s="145" t="s">
        <v>298</v>
      </c>
      <c r="D12059" s="18" t="str">
        <f>+IFERROR(VLOOKUP(Cursos[[#This Row],[Modelo correcto]],Modelos[[Modelo correcto]:[¿En línea?]],2,FALSE),"REVISAR")</f>
        <v>XEROX</v>
      </c>
      <c r="E12059" s="18" t="str">
        <f>+IFERROR(VLOOKUP(Cursos[[#This Row],[Modelo correcto]],Modelos[[Modelo correcto]:[¿En línea?]],3,FALSE),"REVISAR")</f>
        <v>SÍ</v>
      </c>
      <c r="F12059" s="18" t="str">
        <f>+Cursos[[#This Row],[IS]]&amp;Cursos[[#This Row],[Modelo correcto]]</f>
        <v>RAFAEL CASAS CHAVARRIAPRFNTFR</v>
      </c>
      <c r="G12059" s="18">
        <v>1</v>
      </c>
      <c r="H12059" s="19">
        <v>43891</v>
      </c>
      <c r="I12059" s="18" t="str">
        <f>+IFERROR(VLOOKUP(Cursos[[#This Row],[Modelo correcto]],Modelos[[Modelo correcto]:[Aplica para certificación]],4,FALSE),"REVISAR")</f>
        <v>SÍ</v>
      </c>
    </row>
    <row r="12060" spans="1:9" x14ac:dyDescent="0.25">
      <c r="A12060" s="144" t="s">
        <v>2770</v>
      </c>
      <c r="B12060">
        <v>1</v>
      </c>
      <c r="C12060" s="63" t="s">
        <v>299</v>
      </c>
      <c r="D12060" s="18" t="str">
        <f>+IFERROR(VLOOKUP(Cursos[[#This Row],[Modelo correcto]],Modelos[[Modelo correcto]:[¿En línea?]],2,FALSE),"REVISAR")</f>
        <v>XEROX</v>
      </c>
      <c r="E12060" s="18" t="str">
        <f>+IFERROR(VLOOKUP(Cursos[[#This Row],[Modelo correcto]],Modelos[[Modelo correcto]:[¿En línea?]],3,FALSE),"REVISAR")</f>
        <v>SÍ</v>
      </c>
      <c r="F12060" s="18" t="str">
        <f>+Cursos[[#This Row],[IS]]&amp;Cursos[[#This Row],[Modelo correcto]]</f>
        <v>RAFAEL CASAS CHAVARRIATSTNTFR</v>
      </c>
      <c r="G12060" s="18">
        <v>1</v>
      </c>
      <c r="H12060" s="19">
        <v>43891</v>
      </c>
      <c r="I12060" s="18" t="str">
        <f>+IFERROR(VLOOKUP(Cursos[[#This Row],[Modelo correcto]],Modelos[[Modelo correcto]:[Aplica para certificación]],4,FALSE),"REVISAR")</f>
        <v>SÍ</v>
      </c>
    </row>
    <row r="12061" spans="1:9" x14ac:dyDescent="0.25">
      <c r="A12061" s="144" t="s">
        <v>2770</v>
      </c>
      <c r="B12061">
        <v>1</v>
      </c>
      <c r="C12061" s="145" t="s">
        <v>156</v>
      </c>
      <c r="D12061" s="18" t="str">
        <f>+IFERROR(VLOOKUP(Cursos[[#This Row],[Modelo correcto]],Modelos[[Modelo correcto]:[¿En línea?]],2,FALSE),"REVISAR")</f>
        <v>XEROX</v>
      </c>
      <c r="E12061" s="18" t="str">
        <f>+IFERROR(VLOOKUP(Cursos[[#This Row],[Modelo correcto]],Modelos[[Modelo correcto]:[¿En línea?]],3,FALSE),"REVISAR")</f>
        <v>SÍ</v>
      </c>
      <c r="F12061" s="18" t="str">
        <f>+Cursos[[#This Row],[IS]]&amp;Cursos[[#This Row],[Modelo correcto]]</f>
        <v>RAFAEL CASAS CHAVARRIAWC57XTB</v>
      </c>
      <c r="G12061" s="18">
        <v>0</v>
      </c>
      <c r="H12061" s="44">
        <v>43922</v>
      </c>
      <c r="I12061" s="18" t="str">
        <f>+IFERROR(VLOOKUP(Cursos[[#This Row],[Modelo correcto]],Modelos[[Modelo correcto]:[Aplica para certificación]],4,FALSE),"REVISAR")</f>
        <v>NO</v>
      </c>
    </row>
    <row r="12062" spans="1:9" x14ac:dyDescent="0.25">
      <c r="A12062" s="144" t="s">
        <v>2770</v>
      </c>
      <c r="B12062">
        <v>1</v>
      </c>
      <c r="C12062" s="145" t="s">
        <v>67</v>
      </c>
      <c r="D12062" s="18" t="str">
        <f>+IFERROR(VLOOKUP(Cursos[[#This Row],[Modelo correcto]],Modelos[[Modelo correcto]:[¿En línea?]],2,FALSE),"REVISAR")</f>
        <v>XEROX</v>
      </c>
      <c r="E12062" s="18" t="str">
        <f>+IFERROR(VLOOKUP(Cursos[[#This Row],[Modelo correcto]],Modelos[[Modelo correcto]:[¿En línea?]],3,FALSE),"REVISAR")</f>
        <v>SÍ</v>
      </c>
      <c r="F12062" s="18" t="str">
        <f>+Cursos[[#This Row],[IS]]&amp;Cursos[[#This Row],[Modelo correcto]]</f>
        <v>RAFAEL CASAS CHAVARRIAC15023</v>
      </c>
      <c r="G12062" s="18">
        <v>1</v>
      </c>
      <c r="H12062" s="19">
        <v>43952</v>
      </c>
      <c r="I12062" s="18" t="str">
        <f>+IFERROR(VLOOKUP(Cursos[[#This Row],[Modelo correcto]],Modelos[[Modelo correcto]:[Aplica para certificación]],4,FALSE),"REVISAR")</f>
        <v>NO</v>
      </c>
    </row>
    <row r="12063" spans="1:9" x14ac:dyDescent="0.25">
      <c r="A12063" s="144" t="s">
        <v>2770</v>
      </c>
      <c r="B12063">
        <v>1</v>
      </c>
      <c r="C12063" s="145" t="s">
        <v>1187</v>
      </c>
      <c r="D12063" s="18" t="str">
        <f>+IFERROR(VLOOKUP(Cursos[[#This Row],[Modelo correcto]],Modelos[[Modelo correcto]:[¿En línea?]],2,FALSE),"REVISAR")</f>
        <v>XEROX</v>
      </c>
      <c r="E12063" s="18" t="str">
        <f>+IFERROR(VLOOKUP(Cursos[[#This Row],[Modelo correcto]],Modelos[[Modelo correcto]:[¿En línea?]],3,FALSE),"REVISAR")</f>
        <v>SÍ</v>
      </c>
      <c r="F12063" s="18" t="str">
        <f>+Cursos[[#This Row],[IS]]&amp;Cursos[[#This Row],[Modelo correcto]]</f>
        <v>RAFAEL CASAS CHAVARRIACLA263</v>
      </c>
      <c r="G12063" s="18">
        <v>1</v>
      </c>
      <c r="H12063" s="44">
        <v>43952</v>
      </c>
      <c r="I12063" s="18" t="str">
        <f>+IFERROR(VLOOKUP(Cursos[[#This Row],[Modelo correcto]],Modelos[[Modelo correcto]:[Aplica para certificación]],4,FALSE),"REVISAR")</f>
        <v>NO</v>
      </c>
    </row>
    <row r="12064" spans="1:9" x14ac:dyDescent="0.25">
      <c r="A12064" s="144" t="s">
        <v>2770</v>
      </c>
      <c r="B12064" s="144">
        <v>1</v>
      </c>
      <c r="C12064" s="145" t="s">
        <v>248</v>
      </c>
      <c r="D12064" s="18" t="str">
        <f>+IFERROR(VLOOKUP(Cursos[[#This Row],[Modelo correcto]],Modelos[[Modelo correcto]:[¿En línea?]],2,FALSE),"REVISAR")</f>
        <v>XEROX</v>
      </c>
      <c r="E12064" s="18" t="str">
        <f>+IFERROR(VLOOKUP(Cursos[[#This Row],[Modelo correcto]],Modelos[[Modelo correcto]:[¿En línea?]],3,FALSE),"REVISAR")</f>
        <v>SÍ</v>
      </c>
      <c r="F12064" s="18" t="str">
        <f>+Cursos[[#This Row],[IS]]&amp;Cursos[[#This Row],[Modelo correcto]]</f>
        <v>RAFAEL CASAS CHAVARRIAD12501</v>
      </c>
      <c r="G12064" s="18">
        <v>1</v>
      </c>
      <c r="H12064" s="19">
        <v>43952</v>
      </c>
      <c r="I12064" s="18" t="str">
        <f>+IFERROR(VLOOKUP(Cursos[[#This Row],[Modelo correcto]],Modelos[[Modelo correcto]:[Aplica para certificación]],4,FALSE),"REVISAR")</f>
        <v>SÍ</v>
      </c>
    </row>
    <row r="12065" spans="1:9" x14ac:dyDescent="0.25">
      <c r="A12065" s="144" t="s">
        <v>2770</v>
      </c>
      <c r="B12065" s="144">
        <v>1</v>
      </c>
      <c r="C12065" s="63" t="s">
        <v>61</v>
      </c>
      <c r="D12065" s="18" t="str">
        <f>+IFERROR(VLOOKUP(Cursos[[#This Row],[Modelo correcto]],Modelos[[Modelo correcto]:[¿En línea?]],2,FALSE),"REVISAR")</f>
        <v>XEROX</v>
      </c>
      <c r="E12065" s="18" t="str">
        <f>+IFERROR(VLOOKUP(Cursos[[#This Row],[Modelo correcto]],Modelos[[Modelo correcto]:[¿En línea?]],3,FALSE),"REVISAR")</f>
        <v>SÍ</v>
      </c>
      <c r="F12065" s="18" t="str">
        <f>+Cursos[[#This Row],[IS]]&amp;Cursos[[#This Row],[Modelo correcto]]</f>
        <v>RAFAEL CASAS CHAVARRIAOA2033</v>
      </c>
      <c r="G12065" s="18">
        <v>1</v>
      </c>
      <c r="H12065" s="44">
        <v>43952</v>
      </c>
      <c r="I12065" s="18" t="str">
        <f>+IFERROR(VLOOKUP(Cursos[[#This Row],[Modelo correcto]],Modelos[[Modelo correcto]:[Aplica para certificación]],4,FALSE),"REVISAR")</f>
        <v>SÍ</v>
      </c>
    </row>
    <row r="12066" spans="1:9" x14ac:dyDescent="0.25">
      <c r="A12066" s="144" t="s">
        <v>2770</v>
      </c>
      <c r="B12066" s="144">
        <v>1</v>
      </c>
      <c r="C12066" s="63" t="s">
        <v>267</v>
      </c>
      <c r="D12066" s="18" t="str">
        <f>+IFERROR(VLOOKUP(Cursos[[#This Row],[Modelo correcto]],Modelos[[Modelo correcto]:[¿En línea?]],2,FALSE),"REVISAR")</f>
        <v>XEROX</v>
      </c>
      <c r="E12066" s="18" t="str">
        <f>+IFERROR(VLOOKUP(Cursos[[#This Row],[Modelo correcto]],Modelos[[Modelo correcto]:[¿En línea?]],3,FALSE),"REVISAR")</f>
        <v>SÍ</v>
      </c>
      <c r="F12066" s="18" t="str">
        <f>+Cursos[[#This Row],[IS]]&amp;Cursos[[#This Row],[Modelo correcto]]</f>
        <v>RAFAEL CASAS CHAVARRIAXC550A</v>
      </c>
      <c r="G12066" s="18">
        <v>1</v>
      </c>
      <c r="H12066" s="19">
        <v>43952</v>
      </c>
      <c r="I12066" s="18" t="str">
        <f>+IFERROR(VLOOKUP(Cursos[[#This Row],[Modelo correcto]],Modelos[[Modelo correcto]:[Aplica para certificación]],4,FALSE),"REVISAR")</f>
        <v>SÍ</v>
      </c>
    </row>
    <row r="12067" spans="1:9" x14ac:dyDescent="0.25">
      <c r="A12067" s="144" t="s">
        <v>2770</v>
      </c>
      <c r="B12067">
        <v>1</v>
      </c>
      <c r="C12067" s="145" t="s">
        <v>269</v>
      </c>
      <c r="D12067" s="18" t="str">
        <f>+IFERROR(VLOOKUP(Cursos[[#This Row],[Modelo correcto]],Modelos[[Modelo correcto]:[¿En línea?]],2,FALSE),"REVISAR")</f>
        <v>XEROX</v>
      </c>
      <c r="E12067" s="18" t="str">
        <f>+IFERROR(VLOOKUP(Cursos[[#This Row],[Modelo correcto]],Modelos[[Modelo correcto]:[¿En línea?]],3,FALSE),"REVISAR")</f>
        <v>SÍ</v>
      </c>
      <c r="F12067" s="18" t="str">
        <f>+Cursos[[#This Row],[IS]]&amp;Cursos[[#This Row],[Modelo correcto]]</f>
        <v>RAFAEL CASAS CHAVARRIAXC70XTA</v>
      </c>
      <c r="G12067" s="18">
        <v>1</v>
      </c>
      <c r="H12067" s="19">
        <v>43952</v>
      </c>
      <c r="I12067" s="18" t="str">
        <f>+IFERROR(VLOOKUP(Cursos[[#This Row],[Modelo correcto]],Modelos[[Modelo correcto]:[Aplica para certificación]],4,FALSE),"REVISAR")</f>
        <v>SÍ</v>
      </c>
    </row>
    <row r="12068" spans="1:9" x14ac:dyDescent="0.25">
      <c r="A12068" s="144" t="s">
        <v>2770</v>
      </c>
      <c r="B12068">
        <v>1</v>
      </c>
      <c r="C12068" s="145" t="s">
        <v>127</v>
      </c>
      <c r="D12068" s="18" t="str">
        <f>+IFERROR(VLOOKUP(Cursos[[#This Row],[Modelo correcto]],Modelos[[Modelo correcto]:[¿En línea?]],2,FALSE),"REVISAR")</f>
        <v>XEROX</v>
      </c>
      <c r="E12068" s="18" t="str">
        <f>+IFERROR(VLOOKUP(Cursos[[#This Row],[Modelo correcto]],Modelos[[Modelo correcto]:[¿En línea?]],3,FALSE),"REVISAR")</f>
        <v>SÍ</v>
      </c>
      <c r="F12068" s="18" t="str">
        <f>+Cursos[[#This Row],[IS]]&amp;Cursos[[#This Row],[Modelo correcto]]</f>
        <v>RAFAEL CASAS CHAVARRIA6140XTA</v>
      </c>
      <c r="G12068" s="18">
        <v>0</v>
      </c>
      <c r="H12068" s="19">
        <v>43952</v>
      </c>
      <c r="I12068" s="18" t="str">
        <f>+IFERROR(VLOOKUP(Cursos[[#This Row],[Modelo correcto]],Modelos[[Modelo correcto]:[Aplica para certificación]],4,FALSE),"REVISAR")</f>
        <v>NO</v>
      </c>
    </row>
    <row r="12069" spans="1:9" x14ac:dyDescent="0.25">
      <c r="A12069" s="144" t="s">
        <v>2770</v>
      </c>
      <c r="B12069">
        <v>1</v>
      </c>
      <c r="C12069" s="145" t="s">
        <v>137</v>
      </c>
      <c r="D12069" s="18" t="str">
        <f>+IFERROR(VLOOKUP(Cursos[[#This Row],[Modelo correcto]],Modelos[[Modelo correcto]:[¿En línea?]],2,FALSE),"REVISAR")</f>
        <v>XEROX</v>
      </c>
      <c r="E12069" s="18" t="str">
        <f>+IFERROR(VLOOKUP(Cursos[[#This Row],[Modelo correcto]],Modelos[[Modelo correcto]:[¿En línea?]],3,FALSE),"REVISAR")</f>
        <v>SÍ</v>
      </c>
      <c r="F12069" s="18" t="str">
        <f>+Cursos[[#This Row],[IS]]&amp;Cursos[[#This Row],[Modelo correcto]]</f>
        <v>RAFAEL CASAS CHAVARRIAW4265XT</v>
      </c>
      <c r="G12069" s="18">
        <v>0</v>
      </c>
      <c r="H12069" s="19">
        <v>43952</v>
      </c>
      <c r="I12069" s="18" t="str">
        <f>+IFERROR(VLOOKUP(Cursos[[#This Row],[Modelo correcto]],Modelos[[Modelo correcto]:[Aplica para certificación]],4,FALSE),"REVISAR")</f>
        <v>NO</v>
      </c>
    </row>
    <row r="12070" spans="1:9" x14ac:dyDescent="0.25">
      <c r="A12070" s="144" t="s">
        <v>2770</v>
      </c>
      <c r="B12070">
        <v>1</v>
      </c>
      <c r="C12070" s="145" t="s">
        <v>156</v>
      </c>
      <c r="D12070" s="18" t="str">
        <f>+IFERROR(VLOOKUP(Cursos[[#This Row],[Modelo correcto]],Modelos[[Modelo correcto]:[¿En línea?]],2,FALSE),"REVISAR")</f>
        <v>XEROX</v>
      </c>
      <c r="E12070" s="18" t="str">
        <f>+IFERROR(VLOOKUP(Cursos[[#This Row],[Modelo correcto]],Modelos[[Modelo correcto]:[¿En línea?]],3,FALSE),"REVISAR")</f>
        <v>SÍ</v>
      </c>
      <c r="F12070" s="18" t="str">
        <f>+Cursos[[#This Row],[IS]]&amp;Cursos[[#This Row],[Modelo correcto]]</f>
        <v>RAFAEL CASAS CHAVARRIAWC57XTB</v>
      </c>
      <c r="G12070" s="18">
        <v>0</v>
      </c>
      <c r="H12070" s="19">
        <v>43952</v>
      </c>
      <c r="I12070" s="18" t="str">
        <f>+IFERROR(VLOOKUP(Cursos[[#This Row],[Modelo correcto]],Modelos[[Modelo correcto]:[Aplica para certificación]],4,FALSE),"REVISAR")</f>
        <v>NO</v>
      </c>
    </row>
    <row r="12071" spans="1:9" ht="15.75" x14ac:dyDescent="0.25">
      <c r="A12071" s="144" t="s">
        <v>2770</v>
      </c>
      <c r="B12071">
        <v>1</v>
      </c>
      <c r="C12071" s="110" t="s">
        <v>88</v>
      </c>
      <c r="D12071" s="18" t="str">
        <f>+IFERROR(VLOOKUP(Cursos[[#This Row],[Modelo correcto]],Modelos[[Modelo correcto]:[¿En línea?]],2,FALSE),"REVISAR")</f>
        <v>XEROX</v>
      </c>
      <c r="E12071" s="18" t="str">
        <f>+IFERROR(VLOOKUP(Cursos[[#This Row],[Modelo correcto]],Modelos[[Modelo correcto]:[¿En línea?]],3,FALSE),"REVISAR")</f>
        <v>SÍ</v>
      </c>
      <c r="F12071" s="18" t="str">
        <f>+Cursos[[#This Row],[IS]]&amp;Cursos[[#This Row],[Modelo correcto]]</f>
        <v>RAFAEL CASAS CHAVARRIAEFIOVER</v>
      </c>
      <c r="G12071" s="18">
        <v>1</v>
      </c>
      <c r="H12071" s="19">
        <v>43952</v>
      </c>
      <c r="I12071" s="18" t="str">
        <f>+IFERROR(VLOOKUP(Cursos[[#This Row],[Modelo correcto]],Modelos[[Modelo correcto]:[Aplica para certificación]],4,FALSE),"REVISAR")</f>
        <v>NO</v>
      </c>
    </row>
    <row r="12072" spans="1:9" x14ac:dyDescent="0.25">
      <c r="A12072" s="144" t="s">
        <v>2770</v>
      </c>
      <c r="B12072">
        <v>1</v>
      </c>
      <c r="C12072" s="145" t="s">
        <v>174</v>
      </c>
      <c r="D12072" s="18" t="str">
        <f>+IFERROR(VLOOKUP(Cursos[[#This Row],[Modelo correcto]],Modelos[[Modelo correcto]:[¿En línea?]],2,FALSE),"REVISAR")</f>
        <v>XEROX</v>
      </c>
      <c r="E12072" s="18" t="str">
        <f>+IFERROR(VLOOKUP(Cursos[[#This Row],[Modelo correcto]],Modelos[[Modelo correcto]:[¿En línea?]],3,FALSE),"REVISAR")</f>
        <v>SÍ</v>
      </c>
      <c r="F12072" s="18" t="str">
        <f>+Cursos[[#This Row],[IS]]&amp;Cursos[[#This Row],[Modelo correcto]]</f>
        <v>RAFAEL CASAS CHAVARRIA6140ASP</v>
      </c>
      <c r="G12072" s="18">
        <v>0</v>
      </c>
      <c r="H12072" s="19">
        <v>43952</v>
      </c>
      <c r="I12072" s="18" t="str">
        <f>+IFERROR(VLOOKUP(Cursos[[#This Row],[Modelo correcto]],Modelos[[Modelo correcto]:[Aplica para certificación]],4,FALSE),"REVISAR")</f>
        <v>NO</v>
      </c>
    </row>
    <row r="12073" spans="1:9" x14ac:dyDescent="0.25">
      <c r="A12073" s="144" t="s">
        <v>2770</v>
      </c>
      <c r="B12073">
        <v>1</v>
      </c>
      <c r="C12073" s="145" t="s">
        <v>213</v>
      </c>
      <c r="D12073" s="18" t="str">
        <f>+IFERROR(VLOOKUP(Cursos[[#This Row],[Modelo correcto]],Modelos[[Modelo correcto]:[¿En línea?]],2,FALSE),"REVISAR")</f>
        <v>XEROX</v>
      </c>
      <c r="E12073" s="18" t="str">
        <f>+IFERROR(VLOOKUP(Cursos[[#This Row],[Modelo correcto]],Modelos[[Modelo correcto]:[¿En línea?]],3,FALSE),"REVISAR")</f>
        <v>SÍ</v>
      </c>
      <c r="F12073" s="18" t="str">
        <f>+Cursos[[#This Row],[IS]]&amp;Cursos[[#This Row],[Modelo correcto]]</f>
        <v>RAFAEL CASAS CHAVARRIAC8700LP</v>
      </c>
      <c r="G12073" s="18">
        <v>0</v>
      </c>
      <c r="H12073" s="19">
        <v>43952</v>
      </c>
      <c r="I12073" s="18" t="str">
        <f>+IFERROR(VLOOKUP(Cursos[[#This Row],[Modelo correcto]],Modelos[[Modelo correcto]:[Aplica para certificación]],4,FALSE),"REVISAR")</f>
        <v>NO</v>
      </c>
    </row>
    <row r="12074" spans="1:9" x14ac:dyDescent="0.25">
      <c r="A12074" s="144" t="s">
        <v>2770</v>
      </c>
      <c r="B12074">
        <v>1</v>
      </c>
      <c r="C12074" s="145" t="s">
        <v>186</v>
      </c>
      <c r="D12074" s="18" t="str">
        <f>+IFERROR(VLOOKUP(Cursos[[#This Row],[Modelo correcto]],Modelos[[Modelo correcto]:[¿En línea?]],2,FALSE),"REVISAR")</f>
        <v>XEROX</v>
      </c>
      <c r="E12074" s="18" t="str">
        <f>+IFERROR(VLOOKUP(Cursos[[#This Row],[Modelo correcto]],Modelos[[Modelo correcto]:[¿En línea?]],3,FALSE),"REVISAR")</f>
        <v>SÍ</v>
      </c>
      <c r="F12074" s="18" t="str">
        <f>+Cursos[[#This Row],[IS]]&amp;Cursos[[#This Row],[Modelo correcto]]</f>
        <v>RAFAEL CASAS CHAVARRIAEFI100</v>
      </c>
      <c r="G12074" s="18">
        <v>0</v>
      </c>
      <c r="H12074" s="19">
        <v>43952</v>
      </c>
      <c r="I12074" s="18" t="str">
        <f>+IFERROR(VLOOKUP(Cursos[[#This Row],[Modelo correcto]],Modelos[[Modelo correcto]:[Aplica para certificación]],4,FALSE),"REVISAR")</f>
        <v>NO</v>
      </c>
    </row>
    <row r="12075" spans="1:9" x14ac:dyDescent="0.25">
      <c r="A12075" s="144" t="s">
        <v>2757</v>
      </c>
      <c r="B12075">
        <v>1</v>
      </c>
      <c r="C12075" s="145" t="s">
        <v>799</v>
      </c>
      <c r="D12075" s="145" t="str">
        <f>+IFERROR(VLOOKUP(Cursos[[#This Row],[Modelo correcto]],Modelos[[Modelo correcto]:[¿En línea?]],2,FALSE),"REVISAR")</f>
        <v>XEROX</v>
      </c>
      <c r="E12075" s="145" t="str">
        <f>+IFERROR(VLOOKUP(Cursos[[#This Row],[Modelo correcto]],Modelos[[Modelo correcto]:[¿En línea?]],3,FALSE),"REVISAR")</f>
        <v>NO</v>
      </c>
      <c r="F12075" s="18" t="str">
        <f>+Cursos[[#This Row],[IS]]&amp;Cursos[[#This Row],[Modelo correcto]]</f>
        <v>ALBERTO ANTONIO TENORIO ALVAREZWF6705</v>
      </c>
      <c r="G12075" s="18">
        <v>1</v>
      </c>
      <c r="H12075" s="18"/>
      <c r="I12075" s="18" t="str">
        <f>+IFERROR(VLOOKUP(Cursos[[#This Row],[Modelo correcto]],Modelos[[Modelo correcto]:[Aplica para certificación]],4,FALSE),"REVISAR")</f>
        <v>NO</v>
      </c>
    </row>
    <row r="12076" spans="1:9" x14ac:dyDescent="0.25">
      <c r="A12076" s="144" t="s">
        <v>2770</v>
      </c>
      <c r="B12076">
        <v>1</v>
      </c>
      <c r="C12076" s="145" t="s">
        <v>1187</v>
      </c>
      <c r="D12076" s="18" t="str">
        <f>+IFERROR(VLOOKUP(Cursos[[#This Row],[Modelo correcto]],Modelos[[Modelo correcto]:[¿En línea?]],2,FALSE),"REVISAR")</f>
        <v>XEROX</v>
      </c>
      <c r="E12076" s="18" t="str">
        <f>+IFERROR(VLOOKUP(Cursos[[#This Row],[Modelo correcto]],Modelos[[Modelo correcto]:[¿En línea?]],3,FALSE),"REVISAR")</f>
        <v>SÍ</v>
      </c>
      <c r="F12076" s="18" t="str">
        <f>+Cursos[[#This Row],[IS]]&amp;Cursos[[#This Row],[Modelo correcto]]</f>
        <v>RAFAEL CASAS CHAVARRIACLA263</v>
      </c>
      <c r="G12076" s="18">
        <v>0</v>
      </c>
      <c r="H12076" s="19">
        <v>43952</v>
      </c>
      <c r="I12076" s="18" t="str">
        <f>+IFERROR(VLOOKUP(Cursos[[#This Row],[Modelo correcto]],Modelos[[Modelo correcto]:[Aplica para certificación]],4,FALSE),"REVISAR")</f>
        <v>NO</v>
      </c>
    </row>
    <row r="12077" spans="1:9" x14ac:dyDescent="0.25">
      <c r="A12077" s="144" t="s">
        <v>2770</v>
      </c>
      <c r="B12077">
        <v>1</v>
      </c>
      <c r="C12077" s="145" t="s">
        <v>1435</v>
      </c>
      <c r="D12077" s="18" t="str">
        <f>+IFERROR(VLOOKUP(Cursos[[#This Row],[Modelo correcto]],Modelos[[Modelo correcto]:[¿En línea?]],2,FALSE),"REVISAR")</f>
        <v>XEROX</v>
      </c>
      <c r="E12077" s="18" t="str">
        <f>+IFERROR(VLOOKUP(Cursos[[#This Row],[Modelo correcto]],Modelos[[Modelo correcto]:[¿En línea?]],3,FALSE),"REVISAR")</f>
        <v>SÍ</v>
      </c>
      <c r="F12077" s="18" t="str">
        <f>+Cursos[[#This Row],[IS]]&amp;Cursos[[#This Row],[Modelo correcto]]</f>
        <v xml:space="preserve">RAFAEL CASAS CHAVARRIAOS185 </v>
      </c>
      <c r="G12077" s="18">
        <v>0</v>
      </c>
      <c r="H12077" s="19">
        <v>43952</v>
      </c>
      <c r="I12077" s="18" t="str">
        <f>+IFERROR(VLOOKUP(Cursos[[#This Row],[Modelo correcto]],Modelos[[Modelo correcto]:[Aplica para certificación]],4,FALSE),"REVISAR")</f>
        <v>NO</v>
      </c>
    </row>
    <row r="12078" spans="1:9" x14ac:dyDescent="0.25">
      <c r="A12078" s="144" t="s">
        <v>2770</v>
      </c>
      <c r="B12078">
        <v>1</v>
      </c>
      <c r="C12078" s="145" t="s">
        <v>163</v>
      </c>
      <c r="D12078" s="18" t="str">
        <f>+IFERROR(VLOOKUP(Cursos[[#This Row],[Modelo correcto]],Modelos[[Modelo correcto]:[¿En línea?]],2,FALSE),"REVISAR")</f>
        <v>XEROX</v>
      </c>
      <c r="E12078" s="18" t="str">
        <f>+IFERROR(VLOOKUP(Cursos[[#This Row],[Modelo correcto]],Modelos[[Modelo correcto]:[¿En línea?]],3,FALSE),"REVISAR")</f>
        <v>SÍ</v>
      </c>
      <c r="F12078" s="18" t="str">
        <f>+Cursos[[#This Row],[IS]]&amp;Cursos[[#This Row],[Modelo correcto]]</f>
        <v>RAFAEL CASAS CHAVARRIA7346A</v>
      </c>
      <c r="G12078" s="18">
        <v>0</v>
      </c>
      <c r="H12078" s="19">
        <v>43952</v>
      </c>
      <c r="I12078" s="18" t="str">
        <f>+IFERROR(VLOOKUP(Cursos[[#This Row],[Modelo correcto]],Modelos[[Modelo correcto]:[Aplica para certificación]],4,FALSE),"REVISAR")</f>
        <v>NO</v>
      </c>
    </row>
    <row r="12079" spans="1:9" x14ac:dyDescent="0.25">
      <c r="A12079" s="144" t="s">
        <v>2770</v>
      </c>
      <c r="B12079">
        <v>1</v>
      </c>
      <c r="C12079" s="145" t="s">
        <v>286</v>
      </c>
      <c r="D12079" s="18" t="str">
        <f>+IFERROR(VLOOKUP(Cursos[[#This Row],[Modelo correcto]],Modelos[[Modelo correcto]:[¿En línea?]],2,FALSE),"REVISAR")</f>
        <v>XEROX</v>
      </c>
      <c r="E12079" s="18" t="str">
        <f>+IFERROR(VLOOKUP(Cursos[[#This Row],[Modelo correcto]],Modelos[[Modelo correcto]:[¿En línea?]],3,FALSE),"REVISAR")</f>
        <v>SÍ</v>
      </c>
      <c r="F12079" s="18" t="str">
        <f>+Cursos[[#This Row],[IS]]&amp;Cursos[[#This Row],[Modelo correcto]]</f>
        <v>RAFAEL CASAS CHAVARRIAP7100LP</v>
      </c>
      <c r="G12079" s="18">
        <v>0</v>
      </c>
      <c r="H12079" s="19">
        <v>43952</v>
      </c>
      <c r="I12079" s="18" t="str">
        <f>+IFERROR(VLOOKUP(Cursos[[#This Row],[Modelo correcto]],Modelos[[Modelo correcto]:[Aplica para certificación]],4,FALSE),"REVISAR")</f>
        <v>NO</v>
      </c>
    </row>
    <row r="12080" spans="1:9" x14ac:dyDescent="0.25">
      <c r="A12080" s="144" t="s">
        <v>2770</v>
      </c>
      <c r="B12080">
        <v>1</v>
      </c>
      <c r="C12080" s="145" t="s">
        <v>31</v>
      </c>
      <c r="D12080" s="18" t="str">
        <f>+IFERROR(VLOOKUP(Cursos[[#This Row],[Modelo correcto]],Modelos[[Modelo correcto]:[¿En línea?]],2,FALSE),"REVISAR")</f>
        <v>XEROX</v>
      </c>
      <c r="E12080" s="18" t="str">
        <f>+IFERROR(VLOOKUP(Cursos[[#This Row],[Modelo correcto]],Modelos[[Modelo correcto]:[¿En línea?]],3,FALSE),"REVISAR")</f>
        <v>SÍ</v>
      </c>
      <c r="F12080" s="18" t="str">
        <f>+Cursos[[#This Row],[IS]]&amp;Cursos[[#This Row],[Modelo correcto]]</f>
        <v>RAFAEL CASAS CHAVARRIAW6655LP</v>
      </c>
      <c r="G12080" s="18">
        <v>0</v>
      </c>
      <c r="H12080" s="19">
        <v>43952</v>
      </c>
      <c r="I12080" s="18" t="str">
        <f>+IFERROR(VLOOKUP(Cursos[[#This Row],[Modelo correcto]],Modelos[[Modelo correcto]:[Aplica para certificación]],4,FALSE),"REVISAR")</f>
        <v>NO</v>
      </c>
    </row>
    <row r="12081" spans="1:9" x14ac:dyDescent="0.25">
      <c r="A12081" s="144" t="s">
        <v>2770</v>
      </c>
      <c r="B12081">
        <v>1</v>
      </c>
      <c r="C12081" s="145" t="s">
        <v>1227</v>
      </c>
      <c r="D12081" s="18" t="str">
        <f>+IFERROR(VLOOKUP(Cursos[[#This Row],[Modelo correcto]],Modelos[[Modelo correcto]:[¿En línea?]],2,FALSE),"REVISAR")</f>
        <v>XEROX</v>
      </c>
      <c r="E12081" s="18" t="str">
        <f>+IFERROR(VLOOKUP(Cursos[[#This Row],[Modelo correcto]],Modelos[[Modelo correcto]:[¿En línea?]],3,FALSE),"REVISAR")</f>
        <v>SÍ</v>
      </c>
      <c r="F12081" s="18" t="str">
        <f>+Cursos[[#This Row],[IS]]&amp;Cursos[[#This Row],[Modelo correcto]]</f>
        <v>RAFAEL CASAS CHAVARRIAOS2064</v>
      </c>
      <c r="G12081" s="18">
        <v>0</v>
      </c>
      <c r="H12081" s="19">
        <v>43952</v>
      </c>
      <c r="I12081" s="18" t="str">
        <f>+IFERROR(VLOOKUP(Cursos[[#This Row],[Modelo correcto]],Modelos[[Modelo correcto]:[Aplica para certificación]],4,FALSE),"REVISAR")</f>
        <v>NO</v>
      </c>
    </row>
    <row r="12082" spans="1:9" x14ac:dyDescent="0.25">
      <c r="A12082" s="144" t="s">
        <v>2770</v>
      </c>
      <c r="B12082">
        <v>1</v>
      </c>
      <c r="C12082" s="145" t="s">
        <v>75</v>
      </c>
      <c r="D12082" s="18" t="str">
        <f>+IFERROR(VLOOKUP(Cursos[[#This Row],[Modelo correcto]],Modelos[[Modelo correcto]:[¿En línea?]],2,FALSE),"REVISAR")</f>
        <v>XEROX</v>
      </c>
      <c r="E12082" s="18" t="str">
        <f>+IFERROR(VLOOKUP(Cursos[[#This Row],[Modelo correcto]],Modelos[[Modelo correcto]:[¿En línea?]],3,FALSE),"REVISAR")</f>
        <v>SÍ</v>
      </c>
      <c r="F12082" s="18" t="str">
        <f>+Cursos[[#This Row],[IS]]&amp;Cursos[[#This Row],[Modelo correcto]]</f>
        <v>RAFAEL CASAS CHAVARRIAXB21XTA</v>
      </c>
      <c r="G12082" s="18">
        <v>1</v>
      </c>
      <c r="H12082" s="19">
        <v>43983</v>
      </c>
      <c r="I12082" s="18" t="str">
        <f>+IFERROR(VLOOKUP(Cursos[[#This Row],[Modelo correcto]],Modelos[[Modelo correcto]:[Aplica para certificación]],4,FALSE),"REVISAR")</f>
        <v>SÍ</v>
      </c>
    </row>
    <row r="12083" spans="1:9" x14ac:dyDescent="0.25">
      <c r="A12083" s="144" t="s">
        <v>2770</v>
      </c>
      <c r="B12083">
        <v>1</v>
      </c>
      <c r="C12083" s="145" t="s">
        <v>175</v>
      </c>
      <c r="D12083" s="18" t="str">
        <f>+IFERROR(VLOOKUP(Cursos[[#This Row],[Modelo correcto]],Modelos[[Modelo correcto]:[¿En línea?]],2,FALSE),"REVISAR")</f>
        <v>XEROX</v>
      </c>
      <c r="E12083" s="18" t="str">
        <f>+IFERROR(VLOOKUP(Cursos[[#This Row],[Modelo correcto]],Modelos[[Modelo correcto]:[¿En línea?]],3,FALSE),"REVISAR")</f>
        <v>SÍ</v>
      </c>
      <c r="F12083" s="18" t="str">
        <f>+Cursos[[#This Row],[IS]]&amp;Cursos[[#This Row],[Modelo correcto]]</f>
        <v>RAFAEL CASAS CHAVARRIAGLA309</v>
      </c>
      <c r="G12083" s="18">
        <v>1</v>
      </c>
      <c r="H12083" s="19">
        <v>43983</v>
      </c>
      <c r="I12083" s="18" t="str">
        <f>+IFERROR(VLOOKUP(Cursos[[#This Row],[Modelo correcto]],Modelos[[Modelo correcto]:[Aplica para certificación]],4,FALSE),"REVISAR")</f>
        <v>NO</v>
      </c>
    </row>
    <row r="12084" spans="1:9" x14ac:dyDescent="0.25">
      <c r="A12084" s="144" t="s">
        <v>2770</v>
      </c>
      <c r="B12084">
        <v>1</v>
      </c>
      <c r="C12084" s="145" t="s">
        <v>202</v>
      </c>
      <c r="D12084" s="18" t="str">
        <f>+IFERROR(VLOOKUP(Cursos[[#This Row],[Modelo correcto]],Modelos[[Modelo correcto]:[¿En línea?]],2,FALSE),"REVISAR")</f>
        <v>XEROX</v>
      </c>
      <c r="E12084" s="18" t="str">
        <f>+IFERROR(VLOOKUP(Cursos[[#This Row],[Modelo correcto]],Modelos[[Modelo correcto]:[¿En línea?]],3,FALSE),"REVISAR")</f>
        <v>SÍ</v>
      </c>
      <c r="F12084" s="18" t="str">
        <f>+Cursos[[#This Row],[IS]]&amp;Cursos[[#This Row],[Modelo correcto]]</f>
        <v>RAFAEL CASAS CHAVARRIACLR101</v>
      </c>
      <c r="G12084" s="18">
        <v>1</v>
      </c>
      <c r="H12084" s="19">
        <v>43983</v>
      </c>
      <c r="I12084" s="18" t="str">
        <f>+IFERROR(VLOOKUP(Cursos[[#This Row],[Modelo correcto]],Modelos[[Modelo correcto]:[Aplica para certificación]],4,FALSE),"REVISAR")</f>
        <v>SÍ</v>
      </c>
    </row>
    <row r="12085" spans="1:9" x14ac:dyDescent="0.25">
      <c r="A12085" s="144" t="s">
        <v>2770</v>
      </c>
      <c r="B12085">
        <v>1</v>
      </c>
      <c r="C12085" s="145" t="s">
        <v>1198</v>
      </c>
      <c r="D12085" s="18" t="str">
        <f>+IFERROR(VLOOKUP(Cursos[[#This Row],[Modelo correcto]],Modelos[[Modelo correcto]:[¿En línea?]],2,FALSE),"REVISAR")</f>
        <v>XEROX</v>
      </c>
      <c r="E12085" s="18" t="str">
        <f>+IFERROR(VLOOKUP(Cursos[[#This Row],[Modelo correcto]],Modelos[[Modelo correcto]:[¿En línea?]],3,FALSE),"REVISAR")</f>
        <v>SÍ</v>
      </c>
      <c r="F12085" s="18" t="str">
        <f>+Cursos[[#This Row],[IS]]&amp;Cursos[[#This Row],[Modelo correcto]]</f>
        <v>RAFAEL CASAS CHAVARRIACK17M15</v>
      </c>
      <c r="G12085" s="18">
        <v>0</v>
      </c>
      <c r="H12085" s="19">
        <v>43983</v>
      </c>
      <c r="I12085" s="18" t="str">
        <f>+IFERROR(VLOOKUP(Cursos[[#This Row],[Modelo correcto]],Modelos[[Modelo correcto]:[Aplica para certificación]],4,FALSE),"REVISAR")</f>
        <v>NO</v>
      </c>
    </row>
    <row r="12086" spans="1:9" x14ac:dyDescent="0.25">
      <c r="A12086" s="144" t="s">
        <v>2770</v>
      </c>
      <c r="B12086" s="144">
        <v>1</v>
      </c>
      <c r="C12086" s="145" t="s">
        <v>1557</v>
      </c>
      <c r="D12086" s="18" t="str">
        <f>+IFERROR(VLOOKUP(Cursos[[#This Row],[Modelo correcto]],Modelos[[Modelo correcto]:[¿En línea?]],2,FALSE),"REVISAR")</f>
        <v>XEROX</v>
      </c>
      <c r="E12086" s="18" t="str">
        <f>+IFERROR(VLOOKUP(Cursos[[#This Row],[Modelo correcto]],Modelos[[Modelo correcto]:[¿En línea?]],3,FALSE),"REVISAR")</f>
        <v>SÍ</v>
      </c>
      <c r="F12086" s="18" t="str">
        <f>+Cursos[[#This Row],[IS]]&amp;Cursos[[#This Row],[Modelo correcto]]</f>
        <v>RAFAEL CASAS CHAVARRIAOS287</v>
      </c>
      <c r="G12086" s="18">
        <v>0</v>
      </c>
      <c r="H12086" s="19">
        <v>43983</v>
      </c>
      <c r="I12086" s="18" t="str">
        <f>+IFERROR(VLOOKUP(Cursos[[#This Row],[Modelo correcto]],Modelos[[Modelo correcto]:[Aplica para certificación]],4,FALSE),"REVISAR")</f>
        <v>NO</v>
      </c>
    </row>
    <row r="12087" spans="1:9" x14ac:dyDescent="0.25">
      <c r="A12087" s="144" t="s">
        <v>393</v>
      </c>
      <c r="B12087" s="144">
        <v>1</v>
      </c>
      <c r="C12087" s="145" t="s">
        <v>892</v>
      </c>
      <c r="D12087" s="18" t="str">
        <f>+IFERROR(VLOOKUP(Cursos[[#This Row],[Modelo correcto]],Modelos[[Modelo correcto]:[¿En línea?]],2,FALSE),"REVISAR")</f>
        <v>EPSON</v>
      </c>
      <c r="E12087" s="18" t="str">
        <f>+IFERROR(VLOOKUP(Cursos[[#This Row],[Modelo correcto]],Modelos[[Modelo correcto]:[¿En línea?]],3,FALSE),"REVISAR")</f>
        <v>NO</v>
      </c>
      <c r="F12087" s="18" t="str">
        <f>+Cursos[[#This Row],[IS]]&amp;Cursos[[#This Row],[Modelo correcto]]</f>
        <v>MARTIN MORGADO FERNANDEZWF-C5790</v>
      </c>
      <c r="G12087" s="18">
        <v>1</v>
      </c>
      <c r="H12087" s="19">
        <v>43617</v>
      </c>
      <c r="I12087" s="18" t="str">
        <f>+IFERROR(VLOOKUP(Cursos[[#This Row],[Modelo correcto]],Modelos[[Modelo correcto]:[Aplica para certificación]],4,FALSE),"REVISAR")</f>
        <v>NO</v>
      </c>
    </row>
    <row r="12088" spans="1:9" x14ac:dyDescent="0.25">
      <c r="A12088" s="144" t="s">
        <v>2770</v>
      </c>
      <c r="B12088" s="144">
        <v>1</v>
      </c>
      <c r="C12088" s="145" t="s">
        <v>143</v>
      </c>
      <c r="D12088" s="18" t="str">
        <f>+IFERROR(VLOOKUP(Cursos[[#This Row],[Modelo correcto]],Modelos[[Modelo correcto]:[¿En línea?]],2,FALSE),"REVISAR")</f>
        <v>XEROX</v>
      </c>
      <c r="E12088" s="18" t="str">
        <f>+IFERROR(VLOOKUP(Cursos[[#This Row],[Modelo correcto]],Modelos[[Modelo correcto]:[¿En línea?]],3,FALSE),"REVISAR")</f>
        <v>SÍ</v>
      </c>
      <c r="F12088" s="18" t="str">
        <f>+Cursos[[#This Row],[IS]]&amp;Cursos[[#This Row],[Modelo correcto]]</f>
        <v>RAFAEL CASAS CHAVARRIACK17M10</v>
      </c>
      <c r="G12088" s="18">
        <v>0</v>
      </c>
      <c r="H12088" s="19">
        <v>43983</v>
      </c>
      <c r="I12088" s="18" t="str">
        <f>+IFERROR(VLOOKUP(Cursos[[#This Row],[Modelo correcto]],Modelos[[Modelo correcto]:[Aplica para certificación]],4,FALSE),"REVISAR")</f>
        <v>NO</v>
      </c>
    </row>
    <row r="12089" spans="1:9" x14ac:dyDescent="0.25">
      <c r="A12089" s="144" t="s">
        <v>2770</v>
      </c>
      <c r="B12089" s="144">
        <v>1</v>
      </c>
      <c r="C12089" s="145" t="s">
        <v>238</v>
      </c>
      <c r="D12089" s="18" t="str">
        <f>+IFERROR(VLOOKUP(Cursos[[#This Row],[Modelo correcto]],Modelos[[Modelo correcto]:[¿En línea?]],2,FALSE),"REVISAR")</f>
        <v>XEROX</v>
      </c>
      <c r="E12089" s="18" t="str">
        <f>+IFERROR(VLOOKUP(Cursos[[#This Row],[Modelo correcto]],Modelos[[Modelo correcto]:[¿En línea?]],3,FALSE),"REVISAR")</f>
        <v>SÍ</v>
      </c>
      <c r="F12089" s="18" t="str">
        <f>+Cursos[[#This Row],[IS]]&amp;Cursos[[#This Row],[Modelo correcto]]</f>
        <v>RAFAEL CASAS CHAVARRIACKAKC17</v>
      </c>
      <c r="G12089" s="18">
        <v>0</v>
      </c>
      <c r="H12089" s="19">
        <v>43983</v>
      </c>
      <c r="I12089" s="18" t="str">
        <f>+IFERROR(VLOOKUP(Cursos[[#This Row],[Modelo correcto]],Modelos[[Modelo correcto]:[Aplica para certificación]],4,FALSE),"REVISAR")</f>
        <v>NO</v>
      </c>
    </row>
    <row r="12090" spans="1:9" x14ac:dyDescent="0.25">
      <c r="A12090" s="144" t="s">
        <v>2770</v>
      </c>
      <c r="B12090" s="144">
        <v>1</v>
      </c>
      <c r="C12090" s="145" t="s">
        <v>1586</v>
      </c>
      <c r="D12090" s="18" t="str">
        <f>+IFERROR(VLOOKUP(Cursos[[#This Row],[Modelo correcto]],Modelos[[Modelo correcto]:[¿En línea?]],2,FALSE),"REVISAR")</f>
        <v>XEROX</v>
      </c>
      <c r="E12090" s="18" t="str">
        <f>+IFERROR(VLOOKUP(Cursos[[#This Row],[Modelo correcto]],Modelos[[Modelo correcto]:[¿En línea?]],3,FALSE),"REVISAR")</f>
        <v>SÍ</v>
      </c>
      <c r="F12090" s="18" t="str">
        <f>+Cursos[[#This Row],[IS]]&amp;Cursos[[#This Row],[Modelo correcto]]</f>
        <v>RAFAEL CASAS CHAVARRIANHODVC</v>
      </c>
      <c r="G12090" s="18">
        <v>0</v>
      </c>
      <c r="H12090" s="19">
        <v>43983</v>
      </c>
      <c r="I12090" s="18" t="str">
        <f>+IFERROR(VLOOKUP(Cursos[[#This Row],[Modelo correcto]],Modelos[[Modelo correcto]:[Aplica para certificación]],4,FALSE),"REVISAR")</f>
        <v>NO</v>
      </c>
    </row>
    <row r="12091" spans="1:9" x14ac:dyDescent="0.25">
      <c r="A12091" s="144" t="s">
        <v>2770</v>
      </c>
      <c r="B12091" s="144">
        <v>1</v>
      </c>
      <c r="C12091" s="145" t="s">
        <v>1587</v>
      </c>
      <c r="D12091" s="18" t="str">
        <f>+IFERROR(VLOOKUP(Cursos[[#This Row],[Modelo correcto]],Modelos[[Modelo correcto]:[¿En línea?]],2,FALSE),"REVISAR")</f>
        <v>XEROX</v>
      </c>
      <c r="E12091" s="18" t="str">
        <f>+IFERROR(VLOOKUP(Cursos[[#This Row],[Modelo correcto]],Modelos[[Modelo correcto]:[¿En línea?]],3,FALSE),"REVISAR")</f>
        <v>SÍ</v>
      </c>
      <c r="F12091" s="18" t="str">
        <f>+Cursos[[#This Row],[IS]]&amp;Cursos[[#This Row],[Modelo correcto]]</f>
        <v>RAFAEL CASAS CHAVARRIAWDSF106</v>
      </c>
      <c r="G12091" s="18">
        <v>0</v>
      </c>
      <c r="H12091" s="19">
        <v>43983</v>
      </c>
      <c r="I12091" s="18" t="str">
        <f>+IFERROR(VLOOKUP(Cursos[[#This Row],[Modelo correcto]],Modelos[[Modelo correcto]:[Aplica para certificación]],4,FALSE),"REVISAR")</f>
        <v>NO</v>
      </c>
    </row>
    <row r="12092" spans="1:9" x14ac:dyDescent="0.25">
      <c r="A12092" s="144" t="s">
        <v>2770</v>
      </c>
      <c r="B12092" s="144">
        <v>1</v>
      </c>
      <c r="C12092" s="145" t="s">
        <v>1584</v>
      </c>
      <c r="D12092" s="18" t="str">
        <f>+IFERROR(VLOOKUP(Cursos[[#This Row],[Modelo correcto]],Modelos[[Modelo correcto]:[¿En línea?]],2,FALSE),"REVISAR")</f>
        <v>XEROX</v>
      </c>
      <c r="E12092" s="18" t="str">
        <f>+IFERROR(VLOOKUP(Cursos[[#This Row],[Modelo correcto]],Modelos[[Modelo correcto]:[¿En línea?]],3,FALSE),"REVISAR")</f>
        <v>SÍ</v>
      </c>
      <c r="F12092" s="18" t="str">
        <f>+Cursos[[#This Row],[IS]]&amp;Cursos[[#This Row],[Modelo correcto]]</f>
        <v>RAFAEL CASAS CHAVARRIACLR240</v>
      </c>
      <c r="G12092" s="18">
        <v>0</v>
      </c>
      <c r="H12092" s="19">
        <v>43983</v>
      </c>
      <c r="I12092" s="18" t="str">
        <f>+IFERROR(VLOOKUP(Cursos[[#This Row],[Modelo correcto]],Modelos[[Modelo correcto]:[Aplica para certificación]],4,FALSE),"REVISAR")</f>
        <v>NO</v>
      </c>
    </row>
    <row r="12093" spans="1:9" x14ac:dyDescent="0.25">
      <c r="A12093" s="144" t="s">
        <v>2770</v>
      </c>
      <c r="B12093" s="144">
        <v>1</v>
      </c>
      <c r="C12093" s="145" t="s">
        <v>1575</v>
      </c>
      <c r="D12093" s="18" t="str">
        <f>+IFERROR(VLOOKUP(Cursos[[#This Row],[Modelo correcto]],Modelos[[Modelo correcto]:[¿En línea?]],2,FALSE),"REVISAR")</f>
        <v>XEROX</v>
      </c>
      <c r="E12093" s="18" t="str">
        <f>+IFERROR(VLOOKUP(Cursos[[#This Row],[Modelo correcto]],Modelos[[Modelo correcto]:[¿En línea?]],3,FALSE),"REVISAR")</f>
        <v>SÍ</v>
      </c>
      <c r="F12093" s="18" t="str">
        <f>+Cursos[[#This Row],[IS]]&amp;Cursos[[#This Row],[Modelo correcto]]</f>
        <v>RAFAEL CASAS CHAVARRIAEFI17PP</v>
      </c>
      <c r="G12093" s="18">
        <v>0</v>
      </c>
      <c r="H12093" s="19">
        <v>43983</v>
      </c>
      <c r="I12093" s="18" t="str">
        <f>+IFERROR(VLOOKUP(Cursos[[#This Row],[Modelo correcto]],Modelos[[Modelo correcto]:[Aplica para certificación]],4,FALSE),"REVISAR")</f>
        <v>NO</v>
      </c>
    </row>
    <row r="12094" spans="1:9" x14ac:dyDescent="0.25">
      <c r="A12094" s="144" t="s">
        <v>2770</v>
      </c>
      <c r="B12094" s="144">
        <v>1</v>
      </c>
      <c r="C12094" s="145" t="s">
        <v>44</v>
      </c>
      <c r="D12094" s="18" t="str">
        <f>+IFERROR(VLOOKUP(Cursos[[#This Row],[Modelo correcto]],Modelos[[Modelo correcto]:[¿En línea?]],2,FALSE),"REVISAR")</f>
        <v>XEROX</v>
      </c>
      <c r="E12094" s="18" t="str">
        <f>+IFERROR(VLOOKUP(Cursos[[#This Row],[Modelo correcto]],Modelos[[Modelo correcto]:[¿En línea?]],3,FALSE),"REVISAR")</f>
        <v>SÍ</v>
      </c>
      <c r="F12094" s="18" t="str">
        <f>+Cursos[[#This Row],[IS]]&amp;Cursos[[#This Row],[Modelo correcto]]</f>
        <v>RAFAEL CASAS CHAVARRIANWIPV6</v>
      </c>
      <c r="G12094" s="18">
        <v>0</v>
      </c>
      <c r="H12094" s="19">
        <v>43983</v>
      </c>
      <c r="I12094" s="18" t="str">
        <f>+IFERROR(VLOOKUP(Cursos[[#This Row],[Modelo correcto]],Modelos[[Modelo correcto]:[Aplica para certificación]],4,FALSE),"REVISAR")</f>
        <v>NO</v>
      </c>
    </row>
    <row r="12095" spans="1:9" x14ac:dyDescent="0.25">
      <c r="A12095" s="144" t="s">
        <v>2770</v>
      </c>
      <c r="B12095" s="144">
        <v>1</v>
      </c>
      <c r="C12095" s="145" t="s">
        <v>59</v>
      </c>
      <c r="D12095" s="18" t="str">
        <f>+IFERROR(VLOOKUP(Cursos[[#This Row],[Modelo correcto]],Modelos[[Modelo correcto]:[¿En línea?]],2,FALSE),"REVISAR")</f>
        <v>XEROX</v>
      </c>
      <c r="E12095" s="18" t="str">
        <f>+IFERROR(VLOOKUP(Cursos[[#This Row],[Modelo correcto]],Modelos[[Modelo correcto]:[¿En línea?]],3,FALSE),"REVISAR")</f>
        <v>SÍ</v>
      </c>
      <c r="F12095" s="18" t="str">
        <f>+Cursos[[#This Row],[IS]]&amp;Cursos[[#This Row],[Modelo correcto]]</f>
        <v>RAFAEL CASAS CHAVARRIAWC53XTA</v>
      </c>
      <c r="G12095" s="18">
        <v>0</v>
      </c>
      <c r="H12095" s="19">
        <v>44013</v>
      </c>
      <c r="I12095" s="18" t="str">
        <f>+IFERROR(VLOOKUP(Cursos[[#This Row],[Modelo correcto]],Modelos[[Modelo correcto]:[Aplica para certificación]],4,FALSE),"REVISAR")</f>
        <v>NO</v>
      </c>
    </row>
    <row r="12096" spans="1:9" x14ac:dyDescent="0.25">
      <c r="A12096" s="144" t="s">
        <v>2770</v>
      </c>
      <c r="B12096" s="144">
        <v>1</v>
      </c>
      <c r="C12096" s="145" t="s">
        <v>1486</v>
      </c>
      <c r="D12096" s="18" t="str">
        <f>+IFERROR(VLOOKUP(Cursos[[#This Row],[Modelo correcto]],Modelos[[Modelo correcto]:[¿En línea?]],2,FALSE),"REVISAR")</f>
        <v>XEROX</v>
      </c>
      <c r="E12096" s="18" t="str">
        <f>+IFERROR(VLOOKUP(Cursos[[#This Row],[Modelo correcto]],Modelos[[Modelo correcto]:[¿En línea?]],3,FALSE),"REVISAR")</f>
        <v>SÍ</v>
      </c>
      <c r="F12096" s="18" t="str">
        <f>+Cursos[[#This Row],[IS]]&amp;Cursos[[#This Row],[Modelo correcto]]</f>
        <v>RAFAEL CASAS CHAVARRIACLA265</v>
      </c>
      <c r="G12096" s="18">
        <v>0</v>
      </c>
      <c r="H12096" s="19">
        <v>44013</v>
      </c>
      <c r="I12096" s="18" t="str">
        <f>+IFERROR(VLOOKUP(Cursos[[#This Row],[Modelo correcto]],Modelos[[Modelo correcto]:[Aplica para certificación]],4,FALSE),"REVISAR")</f>
        <v>NO</v>
      </c>
    </row>
    <row r="12097" spans="1:9" x14ac:dyDescent="0.25">
      <c r="A12097" s="144" t="s">
        <v>2770</v>
      </c>
      <c r="B12097" s="144">
        <v>1</v>
      </c>
      <c r="C12097" s="145" t="s">
        <v>1677</v>
      </c>
      <c r="D12097" s="18" t="str">
        <f>+IFERROR(VLOOKUP(Cursos[[#This Row],[Modelo correcto]],Modelos[[Modelo correcto]:[¿En línea?]],2,FALSE),"REVISAR")</f>
        <v>XEROX</v>
      </c>
      <c r="E12097" s="18" t="str">
        <f>+IFERROR(VLOOKUP(Cursos[[#This Row],[Modelo correcto]],Modelos[[Modelo correcto]:[¿En línea?]],3,FALSE),"REVISAR")</f>
        <v>SÍ</v>
      </c>
      <c r="F12097" s="18" t="str">
        <f>+Cursos[[#This Row],[IS]]&amp;Cursos[[#This Row],[Modelo correcto]]</f>
        <v>RAFAEL CASAS CHAVARRIAXRPS003</v>
      </c>
      <c r="G12097" s="18">
        <v>0</v>
      </c>
      <c r="H12097" s="19">
        <v>44013</v>
      </c>
      <c r="I12097" s="18" t="str">
        <f>+IFERROR(VLOOKUP(Cursos[[#This Row],[Modelo correcto]],Modelos[[Modelo correcto]:[Aplica para certificación]],4,FALSE),"REVISAR")</f>
        <v>NO</v>
      </c>
    </row>
    <row r="12098" spans="1:9" x14ac:dyDescent="0.25">
      <c r="A12098" s="144" t="s">
        <v>2770</v>
      </c>
      <c r="B12098" s="144">
        <v>1</v>
      </c>
      <c r="C12098" s="145" t="s">
        <v>1516</v>
      </c>
      <c r="D12098" s="18" t="str">
        <f>+IFERROR(VLOOKUP(Cursos[[#This Row],[Modelo correcto]],Modelos[[Modelo correcto]:[¿En línea?]],2,FALSE),"REVISAR")</f>
        <v>XEROX</v>
      </c>
      <c r="E12098" s="18" t="str">
        <f>+IFERROR(VLOOKUP(Cursos[[#This Row],[Modelo correcto]],Modelos[[Modelo correcto]:[¿En línea?]],3,FALSE),"REVISAR")</f>
        <v>SÍ</v>
      </c>
      <c r="F12098" s="18" t="str">
        <f>+Cursos[[#This Row],[IS]]&amp;Cursos[[#This Row],[Modelo correcto]]</f>
        <v>RAFAEL CASAS CHAVARRIAXRPS001</v>
      </c>
      <c r="G12098" s="18">
        <v>0</v>
      </c>
      <c r="H12098" s="19">
        <v>44013</v>
      </c>
      <c r="I12098" s="18" t="str">
        <f>+IFERROR(VLOOKUP(Cursos[[#This Row],[Modelo correcto]],Modelos[[Modelo correcto]:[Aplica para certificación]],4,FALSE),"REVISAR")</f>
        <v>NO</v>
      </c>
    </row>
    <row r="12099" spans="1:9" x14ac:dyDescent="0.25">
      <c r="A12099" s="144" t="s">
        <v>2770</v>
      </c>
      <c r="B12099" s="144">
        <v>1</v>
      </c>
      <c r="C12099" s="145" t="s">
        <v>1692</v>
      </c>
      <c r="D12099" s="18" t="str">
        <f>+IFERROR(VLOOKUP(Cursos[[#This Row],[Modelo correcto]],Modelos[[Modelo correcto]:[¿En línea?]],2,FALSE),"REVISAR")</f>
        <v>XEROX</v>
      </c>
      <c r="E12099" s="18" t="str">
        <f>+IFERROR(VLOOKUP(Cursos[[#This Row],[Modelo correcto]],Modelos[[Modelo correcto]:[¿En línea?]],3,FALSE),"REVISAR")</f>
        <v>SÍ</v>
      </c>
      <c r="F12099" s="18" t="str">
        <f>+Cursos[[#This Row],[IS]]&amp;Cursos[[#This Row],[Modelo correcto]]</f>
        <v>RAFAEL CASAS CHAVARRIAOS2079</v>
      </c>
      <c r="G12099" s="18">
        <v>0</v>
      </c>
      <c r="H12099" s="19">
        <v>44013</v>
      </c>
      <c r="I12099" s="18" t="str">
        <f>+IFERROR(VLOOKUP(Cursos[[#This Row],[Modelo correcto]],Modelos[[Modelo correcto]:[Aplica para certificación]],4,FALSE),"REVISAR")</f>
        <v>NO</v>
      </c>
    </row>
    <row r="12100" spans="1:9" x14ac:dyDescent="0.25">
      <c r="A12100" s="144" t="s">
        <v>2770</v>
      </c>
      <c r="B12100" s="144">
        <v>1</v>
      </c>
      <c r="C12100" s="145" t="s">
        <v>94</v>
      </c>
      <c r="D12100" s="18" t="str">
        <f>+IFERROR(VLOOKUP(Cursos[[#This Row],[Modelo correcto]],Modelos[[Modelo correcto]:[¿En línea?]],2,FALSE),"REVISAR")</f>
        <v>XEROX</v>
      </c>
      <c r="E12100" s="18" t="str">
        <f>+IFERROR(VLOOKUP(Cursos[[#This Row],[Modelo correcto]],Modelos[[Modelo correcto]:[¿En línea?]],3,FALSE),"REVISAR")</f>
        <v>SÍ</v>
      </c>
      <c r="F12100" s="18" t="str">
        <f>+Cursos[[#This Row],[IS]]&amp;Cursos[[#This Row],[Modelo correcto]]</f>
        <v>RAFAEL CASAS CHAVARRIAE16M06</v>
      </c>
      <c r="G12100" s="18">
        <v>0</v>
      </c>
      <c r="H12100" s="19">
        <v>44013</v>
      </c>
      <c r="I12100" s="18" t="str">
        <f>+IFERROR(VLOOKUP(Cursos[[#This Row],[Modelo correcto]],Modelos[[Modelo correcto]:[Aplica para certificación]],4,FALSE),"REVISAR")</f>
        <v>NO</v>
      </c>
    </row>
    <row r="12101" spans="1:9" x14ac:dyDescent="0.25">
      <c r="A12101" s="144" t="s">
        <v>2770</v>
      </c>
      <c r="B12101" s="144">
        <v>1</v>
      </c>
      <c r="C12101" s="145" t="s">
        <v>1243</v>
      </c>
      <c r="D12101" s="18" t="str">
        <f>+IFERROR(VLOOKUP(Cursos[[#This Row],[Modelo correcto]],Modelos[[Modelo correcto]:[¿En línea?]],2,FALSE),"REVISAR")</f>
        <v>XEROX</v>
      </c>
      <c r="E12101" s="18" t="str">
        <f>+IFERROR(VLOOKUP(Cursos[[#This Row],[Modelo correcto]],Modelos[[Modelo correcto]:[¿En línea?]],3,FALSE),"REVISAR")</f>
        <v>SÍ</v>
      </c>
      <c r="F12101" s="18" t="str">
        <f>+Cursos[[#This Row],[IS]]&amp;Cursos[[#This Row],[Modelo correcto]]</f>
        <v>RAFAEL CASAS CHAVARRIA3KHCF</v>
      </c>
      <c r="G12101" s="18">
        <v>1</v>
      </c>
      <c r="H12101" s="19">
        <v>44044</v>
      </c>
      <c r="I12101" s="18" t="str">
        <f>+IFERROR(VLOOKUP(Cursos[[#This Row],[Modelo correcto]],Modelos[[Modelo correcto]:[Aplica para certificación]],4,FALSE),"REVISAR")</f>
        <v>SÍ</v>
      </c>
    </row>
    <row r="12102" spans="1:9" x14ac:dyDescent="0.25">
      <c r="A12102" s="144" t="s">
        <v>2770</v>
      </c>
      <c r="B12102" s="144">
        <v>1</v>
      </c>
      <c r="C12102" s="145" t="s">
        <v>1253</v>
      </c>
      <c r="D12102" s="18" t="str">
        <f>+IFERROR(VLOOKUP(Cursos[[#This Row],[Modelo correcto]],Modelos[[Modelo correcto]:[¿En línea?]],2,FALSE),"REVISAR")</f>
        <v>XEROX</v>
      </c>
      <c r="E12102" s="18" t="str">
        <f>+IFERROR(VLOOKUP(Cursos[[#This Row],[Modelo correcto]],Modelos[[Modelo correcto]:[¿En línea?]],3,FALSE),"REVISAR")</f>
        <v>SÍ</v>
      </c>
      <c r="F12102" s="18" t="str">
        <f>+Cursos[[#This Row],[IS]]&amp;Cursos[[#This Row],[Modelo correcto]]</f>
        <v>RAFAEL CASAS CHAVARRIAGAINFIN</v>
      </c>
      <c r="G12102" s="18">
        <v>1</v>
      </c>
      <c r="H12102" s="19">
        <v>44044</v>
      </c>
      <c r="I12102" s="18" t="str">
        <f>+IFERROR(VLOOKUP(Cursos[[#This Row],[Modelo correcto]],Modelos[[Modelo correcto]:[Aplica para certificación]],4,FALSE),"REVISAR")</f>
        <v>SÍ</v>
      </c>
    </row>
    <row r="12103" spans="1:9" x14ac:dyDescent="0.25">
      <c r="A12103" s="144" t="s">
        <v>2770</v>
      </c>
      <c r="B12103" s="144">
        <v>1</v>
      </c>
      <c r="C12103" s="145" t="s">
        <v>1256</v>
      </c>
      <c r="D12103" s="18" t="str">
        <f>+IFERROR(VLOOKUP(Cursos[[#This Row],[Modelo correcto]],Modelos[[Modelo correcto]:[¿En línea?]],2,FALSE),"REVISAR")</f>
        <v>XEROX</v>
      </c>
      <c r="E12103" s="18" t="str">
        <f>+IFERROR(VLOOKUP(Cursos[[#This Row],[Modelo correcto]],Modelos[[Modelo correcto]:[¿En línea?]],3,FALSE),"REVISAR")</f>
        <v>SÍ</v>
      </c>
      <c r="F12103" s="18" t="str">
        <f>+Cursos[[#This Row],[IS]]&amp;Cursos[[#This Row],[Modelo correcto]]</f>
        <v>RAFAEL CASAS CHAVARRIAGBOFFIN</v>
      </c>
      <c r="G12103" s="18">
        <v>1</v>
      </c>
      <c r="H12103" s="19">
        <v>44044</v>
      </c>
      <c r="I12103" s="18" t="str">
        <f>+IFERROR(VLOOKUP(Cursos[[#This Row],[Modelo correcto]],Modelos[[Modelo correcto]:[Aplica para certificación]],4,FALSE),"REVISAR")</f>
        <v>SÍ</v>
      </c>
    </row>
    <row r="12104" spans="1:9" x14ac:dyDescent="0.25">
      <c r="A12104" s="144" t="s">
        <v>2770</v>
      </c>
      <c r="B12104">
        <v>1</v>
      </c>
      <c r="C12104" s="145" t="s">
        <v>217</v>
      </c>
      <c r="D12104" s="18" t="str">
        <f>+IFERROR(VLOOKUP(Cursos[[#This Row],[Modelo correcto]],Modelos[[Modelo correcto]:[¿En línea?]],2,FALSE),"REVISAR")</f>
        <v>XEROX</v>
      </c>
      <c r="E12104" s="18" t="str">
        <f>+IFERROR(VLOOKUP(Cursos[[#This Row],[Modelo correcto]],Modelos[[Modelo correcto]:[¿En línea?]],3,FALSE),"REVISAR")</f>
        <v>SÍ</v>
      </c>
      <c r="F12104" s="18" t="str">
        <f>+Cursos[[#This Row],[IS]]&amp;Cursos[[#This Row],[Modelo correcto]]</f>
        <v>RAFAEL CASAS CHAVARRIAV80PCSE</v>
      </c>
      <c r="G12104" s="18">
        <v>1</v>
      </c>
      <c r="H12104" s="19">
        <v>44136</v>
      </c>
      <c r="I12104" s="18" t="str">
        <f>+IFERROR(VLOOKUP(Cursos[[#This Row],[Modelo correcto]],Modelos[[Modelo correcto]:[Aplica para certificación]],4,FALSE),"REVISAR")</f>
        <v>NO</v>
      </c>
    </row>
    <row r="12105" spans="1:9" x14ac:dyDescent="0.25">
      <c r="A12105" s="144" t="s">
        <v>2770</v>
      </c>
      <c r="B12105">
        <v>1</v>
      </c>
      <c r="C12105" s="145" t="s">
        <v>2380</v>
      </c>
      <c r="D12105" s="18" t="str">
        <f>+IFERROR(VLOOKUP(Cursos[[#This Row],[Modelo correcto]],Modelos[[Modelo correcto]:[¿En línea?]],2,FALSE),"REVISAR")</f>
        <v>XEROX</v>
      </c>
      <c r="E12105" s="18" t="str">
        <f>+IFERROR(VLOOKUP(Cursos[[#This Row],[Modelo correcto]],Modelos[[Modelo correcto]:[¿En línea?]],3,FALSE),"REVISAR")</f>
        <v>SÍ</v>
      </c>
      <c r="F12105" s="18" t="str">
        <f>+Cursos[[#This Row],[IS]]&amp;Cursos[[#This Row],[Modelo correcto]]</f>
        <v>RAFAEL CASAS CHAVARRIALPV31P</v>
      </c>
      <c r="G12105" s="18">
        <v>1</v>
      </c>
      <c r="H12105" s="19">
        <v>44136</v>
      </c>
      <c r="I12105" s="18" t="str">
        <f>+IFERROR(VLOOKUP(Cursos[[#This Row],[Modelo correcto]],Modelos[[Modelo correcto]:[Aplica para certificación]],4,FALSE),"REVISAR")</f>
        <v>SÍ</v>
      </c>
    </row>
    <row r="12106" spans="1:9" x14ac:dyDescent="0.25">
      <c r="A12106" s="144" t="s">
        <v>2770</v>
      </c>
      <c r="B12106">
        <v>1</v>
      </c>
      <c r="C12106" s="145" t="s">
        <v>197</v>
      </c>
      <c r="D12106" s="18" t="str">
        <f>+IFERROR(VLOOKUP(Cursos[[#This Row],[Modelo correcto]],Modelos[[Modelo correcto]:[¿En línea?]],2,FALSE),"REVISAR")</f>
        <v>XEROX</v>
      </c>
      <c r="E12106" s="18" t="str">
        <f>+IFERROR(VLOOKUP(Cursos[[#This Row],[Modelo correcto]],Modelos[[Modelo correcto]:[¿En línea?]],3,FALSE),"REVISAR")</f>
        <v>SÍ</v>
      </c>
      <c r="F12106" s="18" t="str">
        <f>+Cursos[[#This Row],[IS]]&amp;Cursos[[#This Row],[Modelo correcto]]</f>
        <v>RAFAEL CASAS CHAVARRIALPV180P</v>
      </c>
      <c r="G12106" s="18">
        <v>1</v>
      </c>
      <c r="H12106" s="19">
        <v>44136</v>
      </c>
      <c r="I12106" s="18" t="str">
        <f>+IFERROR(VLOOKUP(Cursos[[#This Row],[Modelo correcto]],Modelos[[Modelo correcto]:[Aplica para certificación]],4,FALSE),"REVISAR")</f>
        <v>SÍ</v>
      </c>
    </row>
    <row r="12107" spans="1:9" x14ac:dyDescent="0.25">
      <c r="A12107" s="144" t="s">
        <v>2770</v>
      </c>
      <c r="B12107">
        <v>1</v>
      </c>
      <c r="C12107" s="145" t="s">
        <v>66</v>
      </c>
      <c r="D12107" s="18" t="str">
        <f>+IFERROR(VLOOKUP(Cursos[[#This Row],[Modelo correcto]],Modelos[[Modelo correcto]:[¿En línea?]],2,FALSE),"REVISAR")</f>
        <v>XEROX</v>
      </c>
      <c r="E12107" s="18" t="str">
        <f>+IFERROR(VLOOKUP(Cursos[[#This Row],[Modelo correcto]],Modelos[[Modelo correcto]:[¿En línea?]],3,FALSE),"REVISAR")</f>
        <v>SÍ</v>
      </c>
      <c r="F12107" s="18" t="str">
        <f>+Cursos[[#This Row],[IS]]&amp;Cursos[[#This Row],[Modelo correcto]]</f>
        <v>RAFAEL CASAS CHAVARRIAVERSDFE</v>
      </c>
      <c r="G12107" s="18">
        <v>1</v>
      </c>
      <c r="H12107" s="19">
        <v>44136</v>
      </c>
      <c r="I12107" s="18" t="str">
        <f>+IFERROR(VLOOKUP(Cursos[[#This Row],[Modelo correcto]],Modelos[[Modelo correcto]:[Aplica para certificación]],4,FALSE),"REVISAR")</f>
        <v>SÍ</v>
      </c>
    </row>
    <row r="12108" spans="1:9" x14ac:dyDescent="0.25">
      <c r="A12108" s="144" t="s">
        <v>374</v>
      </c>
      <c r="B12108" s="144">
        <v>1</v>
      </c>
      <c r="C12108" s="145" t="s">
        <v>297</v>
      </c>
      <c r="D12108" s="18" t="str">
        <f>+IFERROR(VLOOKUP(Cursos[[#This Row],[Modelo correcto]],Modelos[[Modelo correcto]:[¿En línea?]],2,FALSE),"REVISAR")</f>
        <v>XEROX</v>
      </c>
      <c r="E12108" s="18" t="str">
        <f>+IFERROR(VLOOKUP(Cursos[[#This Row],[Modelo correcto]],Modelos[[Modelo correcto]:[¿En línea?]],3,FALSE),"REVISAR")</f>
        <v>SÍ</v>
      </c>
      <c r="F12108" s="18" t="str">
        <f>+Cursos[[#This Row],[IS]]&amp;Cursos[[#This Row],[Modelo correcto]]</f>
        <v>RAFAEL ISAAC MEDINA LUNABRFNTF</v>
      </c>
      <c r="G12108" s="18">
        <v>1</v>
      </c>
      <c r="H12108" s="19">
        <v>43891</v>
      </c>
      <c r="I12108" s="18" t="str">
        <f>+IFERROR(VLOOKUP(Cursos[[#This Row],[Modelo correcto]],Modelos[[Modelo correcto]:[Aplica para certificación]],4,FALSE),"REVISAR")</f>
        <v>SÍ</v>
      </c>
    </row>
    <row r="12109" spans="1:9" x14ac:dyDescent="0.25">
      <c r="A12109" s="144" t="s">
        <v>374</v>
      </c>
      <c r="B12109" s="144">
        <v>1</v>
      </c>
      <c r="C12109" s="63" t="s">
        <v>258</v>
      </c>
      <c r="D12109" s="18" t="str">
        <f>+IFERROR(VLOOKUP(Cursos[[#This Row],[Modelo correcto]],Modelos[[Modelo correcto]:[¿En línea?]],2,FALSE),"REVISAR")</f>
        <v>XEROX</v>
      </c>
      <c r="E12109" s="18" t="str">
        <f>+IFERROR(VLOOKUP(Cursos[[#This Row],[Modelo correcto]],Modelos[[Modelo correcto]:[¿En línea?]],3,FALSE),"REVISAR")</f>
        <v>SÍ</v>
      </c>
      <c r="F12109" s="18" t="str">
        <f>+Cursos[[#This Row],[IS]]&amp;Cursos[[#This Row],[Modelo correcto]]</f>
        <v>RAFAEL ISAAC MEDINA LUNACMYKNTF</v>
      </c>
      <c r="G12109" s="18">
        <v>1</v>
      </c>
      <c r="H12109" s="19">
        <v>43831</v>
      </c>
      <c r="I12109" s="18" t="str">
        <f>+IFERROR(VLOOKUP(Cursos[[#This Row],[Modelo correcto]],Modelos[[Modelo correcto]:[Aplica para certificación]],4,FALSE),"REVISAR")</f>
        <v>SÍ</v>
      </c>
    </row>
    <row r="12110" spans="1:9" x14ac:dyDescent="0.25">
      <c r="A12110" s="144" t="s">
        <v>374</v>
      </c>
      <c r="B12110" s="144">
        <v>1</v>
      </c>
      <c r="C12110" s="145" t="s">
        <v>63</v>
      </c>
      <c r="D12110" s="18" t="str">
        <f>+IFERROR(VLOOKUP(Cursos[[#This Row],[Modelo correcto]],Modelos[[Modelo correcto]:[¿En línea?]],2,FALSE),"REVISAR")</f>
        <v>XEROX</v>
      </c>
      <c r="E12110" s="18" t="str">
        <f>+IFERROR(VLOOKUP(Cursos[[#This Row],[Modelo correcto]],Modelos[[Modelo correcto]:[¿En línea?]],3,FALSE),"REVISAR")</f>
        <v>SÍ</v>
      </c>
      <c r="F12110" s="18" t="str">
        <f>+Cursos[[#This Row],[IS]]&amp;Cursos[[#This Row],[Modelo correcto]]</f>
        <v>RAFAEL ISAAC MEDINA LUNAFFPSSP1</v>
      </c>
      <c r="G12110" s="18">
        <v>1</v>
      </c>
      <c r="H12110" s="19">
        <v>43922</v>
      </c>
      <c r="I12110" s="18" t="str">
        <f>+IFERROR(VLOOKUP(Cursos[[#This Row],[Modelo correcto]],Modelos[[Modelo correcto]:[Aplica para certificación]],4,FALSE),"REVISAR")</f>
        <v>NO</v>
      </c>
    </row>
    <row r="12111" spans="1:9" x14ac:dyDescent="0.25">
      <c r="A12111" s="144" t="s">
        <v>374</v>
      </c>
      <c r="B12111">
        <v>1</v>
      </c>
      <c r="C12111" s="145" t="s">
        <v>295</v>
      </c>
      <c r="D12111" s="18" t="str">
        <f>+IFERROR(VLOOKUP(Cursos[[#This Row],[Modelo correcto]],Modelos[[Modelo correcto]:[¿En línea?]],2,FALSE),"REVISAR")</f>
        <v>XEROX</v>
      </c>
      <c r="E12111" s="18" t="str">
        <f>+IFERROR(VLOOKUP(Cursos[[#This Row],[Modelo correcto]],Modelos[[Modelo correcto]:[¿En línea?]],3,FALSE),"REVISAR")</f>
        <v>SÍ</v>
      </c>
      <c r="F12111" s="18" t="str">
        <f>+Cursos[[#This Row],[IS]]&amp;Cursos[[#This Row],[Modelo correcto]]</f>
        <v>RAFAEL ISAAC MEDINA LUNAIDMNTFR</v>
      </c>
      <c r="G12111" s="18">
        <v>1</v>
      </c>
      <c r="H12111" s="19">
        <v>43891</v>
      </c>
      <c r="I12111" s="18" t="str">
        <f>+IFERROR(VLOOKUP(Cursos[[#This Row],[Modelo correcto]],Modelos[[Modelo correcto]:[Aplica para certificación]],4,FALSE),"REVISAR")</f>
        <v>SÍ</v>
      </c>
    </row>
    <row r="12112" spans="1:9" x14ac:dyDescent="0.25">
      <c r="A12112" s="144" t="s">
        <v>374</v>
      </c>
      <c r="B12112">
        <v>1</v>
      </c>
      <c r="C12112" s="145" t="s">
        <v>296</v>
      </c>
      <c r="D12112" s="18" t="str">
        <f>+IFERROR(VLOOKUP(Cursos[[#This Row],[Modelo correcto]],Modelos[[Modelo correcto]:[¿En línea?]],2,FALSE),"REVISAR")</f>
        <v>XEROX</v>
      </c>
      <c r="E12112" s="18" t="str">
        <f>+IFERROR(VLOOKUP(Cursos[[#This Row],[Modelo correcto]],Modelos[[Modelo correcto]:[¿En línea?]],3,FALSE),"REVISAR")</f>
        <v>SÍ</v>
      </c>
      <c r="F12112" s="18" t="str">
        <f>+Cursos[[#This Row],[IS]]&amp;Cursos[[#This Row],[Modelo correcto]]</f>
        <v>RAFAEL ISAAC MEDINA LUNAINSNTFR</v>
      </c>
      <c r="G12112" s="18">
        <v>1</v>
      </c>
      <c r="H12112" s="19">
        <v>43891</v>
      </c>
      <c r="I12112" s="18" t="str">
        <f>+IFERROR(VLOOKUP(Cursos[[#This Row],[Modelo correcto]],Modelos[[Modelo correcto]:[Aplica para certificación]],4,FALSE),"REVISAR")</f>
        <v>SÍ</v>
      </c>
    </row>
    <row r="12113" spans="1:9" x14ac:dyDescent="0.25">
      <c r="A12113" s="144" t="s">
        <v>374</v>
      </c>
      <c r="B12113">
        <v>1</v>
      </c>
      <c r="C12113" s="63" t="s">
        <v>287</v>
      </c>
      <c r="D12113" s="18" t="str">
        <f>+IFERROR(VLOOKUP(Cursos[[#This Row],[Modelo correcto]],Modelos[[Modelo correcto]:[¿En línea?]],2,FALSE),"REVISAR")</f>
        <v>XEROX</v>
      </c>
      <c r="E12113" s="18" t="str">
        <f>+IFERROR(VLOOKUP(Cursos[[#This Row],[Modelo correcto]],Modelos[[Modelo correcto]:[¿En línea?]],3,FALSE),"REVISAR")</f>
        <v>SÍ</v>
      </c>
      <c r="F12113" s="18" t="str">
        <f>+Cursos[[#This Row],[IS]]&amp;Cursos[[#This Row],[Modelo correcto]]</f>
        <v>RAFAEL ISAAC MEDINA LUNAINTAFIN</v>
      </c>
      <c r="G12113" s="18">
        <v>1</v>
      </c>
      <c r="H12113" s="19">
        <v>43831</v>
      </c>
      <c r="I12113" s="18" t="str">
        <f>+IFERROR(VLOOKUP(Cursos[[#This Row],[Modelo correcto]],Modelos[[Modelo correcto]:[Aplica para certificación]],4,FALSE),"REVISAR")</f>
        <v>SÍ</v>
      </c>
    </row>
    <row r="12114" spans="1:9" x14ac:dyDescent="0.25">
      <c r="A12114" s="144" t="s">
        <v>374</v>
      </c>
      <c r="B12114">
        <v>1</v>
      </c>
      <c r="C12114" s="145" t="s">
        <v>298</v>
      </c>
      <c r="D12114" s="18" t="str">
        <f>+IFERROR(VLOOKUP(Cursos[[#This Row],[Modelo correcto]],Modelos[[Modelo correcto]:[¿En línea?]],2,FALSE),"REVISAR")</f>
        <v>XEROX</v>
      </c>
      <c r="E12114" s="18" t="str">
        <f>+IFERROR(VLOOKUP(Cursos[[#This Row],[Modelo correcto]],Modelos[[Modelo correcto]:[¿En línea?]],3,FALSE),"REVISAR")</f>
        <v>SÍ</v>
      </c>
      <c r="F12114" s="18" t="str">
        <f>+Cursos[[#This Row],[IS]]&amp;Cursos[[#This Row],[Modelo correcto]]</f>
        <v>RAFAEL ISAAC MEDINA LUNAPRFNTFR</v>
      </c>
      <c r="G12114" s="18">
        <v>1</v>
      </c>
      <c r="H12114" s="19">
        <v>43891</v>
      </c>
      <c r="I12114" s="18" t="str">
        <f>+IFERROR(VLOOKUP(Cursos[[#This Row],[Modelo correcto]],Modelos[[Modelo correcto]:[Aplica para certificación]],4,FALSE),"REVISAR")</f>
        <v>SÍ</v>
      </c>
    </row>
    <row r="12115" spans="1:9" x14ac:dyDescent="0.25">
      <c r="A12115" s="144" t="s">
        <v>374</v>
      </c>
      <c r="B12115">
        <v>1</v>
      </c>
      <c r="C12115" s="63" t="s">
        <v>299</v>
      </c>
      <c r="D12115" s="18" t="str">
        <f>+IFERROR(VLOOKUP(Cursos[[#This Row],[Modelo correcto]],Modelos[[Modelo correcto]:[¿En línea?]],2,FALSE),"REVISAR")</f>
        <v>XEROX</v>
      </c>
      <c r="E12115" s="18" t="str">
        <f>+IFERROR(VLOOKUP(Cursos[[#This Row],[Modelo correcto]],Modelos[[Modelo correcto]:[¿En línea?]],3,FALSE),"REVISAR")</f>
        <v>SÍ</v>
      </c>
      <c r="F12115" s="18" t="str">
        <f>+Cursos[[#This Row],[IS]]&amp;Cursos[[#This Row],[Modelo correcto]]</f>
        <v>RAFAEL ISAAC MEDINA LUNATSTNTFR</v>
      </c>
      <c r="G12115" s="18">
        <v>1</v>
      </c>
      <c r="H12115" s="19">
        <v>43891</v>
      </c>
      <c r="I12115" s="18" t="str">
        <f>+IFERROR(VLOOKUP(Cursos[[#This Row],[Modelo correcto]],Modelos[[Modelo correcto]:[Aplica para certificación]],4,FALSE),"REVISAR")</f>
        <v>SÍ</v>
      </c>
    </row>
    <row r="12116" spans="1:9" x14ac:dyDescent="0.25">
      <c r="A12116" s="144" t="s">
        <v>374</v>
      </c>
      <c r="B12116">
        <v>1</v>
      </c>
      <c r="C12116" s="145" t="s">
        <v>291</v>
      </c>
      <c r="D12116" s="18" t="str">
        <f>+IFERROR(VLOOKUP(Cursos[[#This Row],[Modelo correcto]],Modelos[[Modelo correcto]:[¿En línea?]],2,FALSE),"REVISAR")</f>
        <v>XEROX</v>
      </c>
      <c r="E12116" s="18" t="str">
        <f>+IFERROR(VLOOKUP(Cursos[[#This Row],[Modelo correcto]],Modelos[[Modelo correcto]:[¿En línea?]],3,FALSE),"REVISAR")</f>
        <v>SÍ</v>
      </c>
      <c r="F12116" s="18" t="str">
        <f>+Cursos[[#This Row],[IS]]&amp;Cursos[[#This Row],[Modelo correcto]]</f>
        <v>RAFAEL ISAAC MEDINA LUNAVERS1SV</v>
      </c>
      <c r="G12116" s="18">
        <v>1</v>
      </c>
      <c r="H12116" s="19">
        <v>43922</v>
      </c>
      <c r="I12116" s="18" t="str">
        <f>+IFERROR(VLOOKUP(Cursos[[#This Row],[Modelo correcto]],Modelos[[Modelo correcto]:[Aplica para certificación]],4,FALSE),"REVISAR")</f>
        <v>SÍ</v>
      </c>
    </row>
    <row r="12117" spans="1:9" x14ac:dyDescent="0.25">
      <c r="A12117" s="144" t="s">
        <v>374</v>
      </c>
      <c r="B12117" s="144">
        <v>1</v>
      </c>
      <c r="C12117" s="145" t="s">
        <v>273</v>
      </c>
      <c r="D12117" s="18" t="str">
        <f>+IFERROR(VLOOKUP(Cursos[[#This Row],[Modelo correcto]],Modelos[[Modelo correcto]:[¿En línea?]],2,FALSE),"REVISAR")</f>
        <v>XEROX</v>
      </c>
      <c r="E12117" s="18" t="str">
        <f>+IFERROR(VLOOKUP(Cursos[[#This Row],[Modelo correcto]],Modelos[[Modelo correcto]:[¿En línea?]],3,FALSE),"REVISAR")</f>
        <v>SÍ</v>
      </c>
      <c r="F12117" s="18" t="str">
        <f>+Cursos[[#This Row],[IS]]&amp;Cursos[[#This Row],[Modelo correcto]]</f>
        <v>RAFAEL ISAAC MEDINA LUNAAB80HVF</v>
      </c>
      <c r="G12117" s="18">
        <v>1</v>
      </c>
      <c r="H12117" s="19">
        <v>43952</v>
      </c>
      <c r="I12117" s="18" t="str">
        <f>+IFERROR(VLOOKUP(Cursos[[#This Row],[Modelo correcto]],Modelos[[Modelo correcto]:[Aplica para certificación]],4,FALSE),"REVISAR")</f>
        <v>SÍ</v>
      </c>
    </row>
    <row r="12118" spans="1:9" x14ac:dyDescent="0.25">
      <c r="A12118" s="144" t="s">
        <v>374</v>
      </c>
      <c r="B12118" s="144">
        <v>1</v>
      </c>
      <c r="C12118" s="145" t="s">
        <v>251</v>
      </c>
      <c r="D12118" s="18" t="str">
        <f>+IFERROR(VLOOKUP(Cursos[[#This Row],[Modelo correcto]],Modelos[[Modelo correcto]:[¿En línea?]],2,FALSE),"REVISAR")</f>
        <v>XEROX</v>
      </c>
      <c r="E12118" s="18" t="str">
        <f>+IFERROR(VLOOKUP(Cursos[[#This Row],[Modelo correcto]],Modelos[[Modelo correcto]:[¿En línea?]],3,FALSE),"REVISAR")</f>
        <v>SÍ</v>
      </c>
      <c r="F12118" s="18" t="str">
        <f>+Cursos[[#This Row],[IS]]&amp;Cursos[[#This Row],[Modelo correcto]]</f>
        <v>RAFAEL ISAAC MEDINA LUNAAC80XTA</v>
      </c>
      <c r="G12118" s="18">
        <v>1</v>
      </c>
      <c r="H12118" s="19">
        <v>43952</v>
      </c>
      <c r="I12118" s="18" t="str">
        <f>+IFERROR(VLOOKUP(Cursos[[#This Row],[Modelo correcto]],Modelos[[Modelo correcto]:[Aplica para certificación]],4,FALSE),"REVISAR")</f>
        <v>SÍ</v>
      </c>
    </row>
    <row r="12119" spans="1:9" x14ac:dyDescent="0.25">
      <c r="A12119" s="144" t="s">
        <v>374</v>
      </c>
      <c r="B12119" s="144">
        <v>1</v>
      </c>
      <c r="C12119" s="145" t="s">
        <v>15</v>
      </c>
      <c r="D12119" s="18" t="str">
        <f>+IFERROR(VLOOKUP(Cursos[[#This Row],[Modelo correcto]],Modelos[[Modelo correcto]:[¿En línea?]],2,FALSE),"REVISAR")</f>
        <v>XEROX</v>
      </c>
      <c r="E12119" s="18" t="str">
        <f>+IFERROR(VLOOKUP(Cursos[[#This Row],[Modelo correcto]],Modelos[[Modelo correcto]:[¿En línea?]],3,FALSE),"REVISAR")</f>
        <v>SÍ</v>
      </c>
      <c r="F12119" s="18" t="str">
        <f>+Cursos[[#This Row],[IS]]&amp;Cursos[[#This Row],[Modelo correcto]]</f>
        <v>RAFAEL ISAAC MEDINA LUNAC13861</v>
      </c>
      <c r="G12119" s="18">
        <v>1</v>
      </c>
      <c r="H12119" s="19">
        <v>43952</v>
      </c>
      <c r="I12119" s="18" t="str">
        <f>+IFERROR(VLOOKUP(Cursos[[#This Row],[Modelo correcto]],Modelos[[Modelo correcto]:[Aplica para certificación]],4,FALSE),"REVISAR")</f>
        <v>NO</v>
      </c>
    </row>
    <row r="12120" spans="1:9" x14ac:dyDescent="0.25">
      <c r="A12120" s="144" t="s">
        <v>374</v>
      </c>
      <c r="B12120" s="144">
        <v>1</v>
      </c>
      <c r="C12120" s="145" t="s">
        <v>292</v>
      </c>
      <c r="D12120" s="18" t="str">
        <f>+IFERROR(VLOOKUP(Cursos[[#This Row],[Modelo correcto]],Modelos[[Modelo correcto]:[¿En línea?]],2,FALSE),"REVISAR")</f>
        <v>XEROX</v>
      </c>
      <c r="E12120" s="18" t="str">
        <f>+IFERROR(VLOOKUP(Cursos[[#This Row],[Modelo correcto]],Modelos[[Modelo correcto]:[¿En línea?]],3,FALSE),"REVISAR")</f>
        <v>SÍ</v>
      </c>
      <c r="F12120" s="18" t="str">
        <f>+Cursos[[#This Row],[IS]]&amp;Cursos[[#This Row],[Modelo correcto]]</f>
        <v>RAFAEL ISAAC MEDINA LUNAFAX101</v>
      </c>
      <c r="G12120" s="18">
        <v>1</v>
      </c>
      <c r="H12120" s="19">
        <v>43952</v>
      </c>
      <c r="I12120" s="18" t="str">
        <f>+IFERROR(VLOOKUP(Cursos[[#This Row],[Modelo correcto]],Modelos[[Modelo correcto]:[Aplica para certificación]],4,FALSE),"REVISAR")</f>
        <v>SÍ</v>
      </c>
    </row>
    <row r="12121" spans="1:9" x14ac:dyDescent="0.25">
      <c r="A12121" s="144" t="s">
        <v>374</v>
      </c>
      <c r="B12121" s="144">
        <v>1</v>
      </c>
      <c r="C12121" s="145" t="s">
        <v>289</v>
      </c>
      <c r="D12121" s="18" t="str">
        <f>+IFERROR(VLOOKUP(Cursos[[#This Row],[Modelo correcto]],Modelos[[Modelo correcto]:[¿En línea?]],2,FALSE),"REVISAR")</f>
        <v>XEROX</v>
      </c>
      <c r="E12121" s="18" t="str">
        <f>+IFERROR(VLOOKUP(Cursos[[#This Row],[Modelo correcto]],Modelos[[Modelo correcto]:[¿En línea?]],3,FALSE),"REVISAR")</f>
        <v>SÍ</v>
      </c>
      <c r="F12121" s="18" t="str">
        <f>+Cursos[[#This Row],[IS]]&amp;Cursos[[#This Row],[Modelo correcto]]</f>
        <v>RAFAEL ISAAC MEDINA LUNAOFLXFIN</v>
      </c>
      <c r="G12121" s="18">
        <v>1</v>
      </c>
      <c r="H12121" s="19">
        <v>43952</v>
      </c>
      <c r="I12121" s="18" t="str">
        <f>+IFERROR(VLOOKUP(Cursos[[#This Row],[Modelo correcto]],Modelos[[Modelo correcto]:[Aplica para certificación]],4,FALSE),"REVISAR")</f>
        <v>SÍ</v>
      </c>
    </row>
    <row r="12122" spans="1:9" x14ac:dyDescent="0.25">
      <c r="A12122" s="144" t="s">
        <v>374</v>
      </c>
      <c r="B12122" s="144">
        <v>1</v>
      </c>
      <c r="C12122" s="145" t="s">
        <v>272</v>
      </c>
      <c r="D12122" s="18" t="str">
        <f>+IFERROR(VLOOKUP(Cursos[[#This Row],[Modelo correcto]],Modelos[[Modelo correcto]:[¿En línea?]],2,FALSE),"REVISAR")</f>
        <v>XEROX</v>
      </c>
      <c r="E12122" s="18" t="str">
        <f>+IFERROR(VLOOKUP(Cursos[[#This Row],[Modelo correcto]],Modelos[[Modelo correcto]:[¿En línea?]],3,FALSE),"REVISAR")</f>
        <v>SÍ</v>
      </c>
      <c r="F12122" s="18" t="str">
        <f>+Cursos[[#This Row],[IS]]&amp;Cursos[[#This Row],[Modelo correcto]]</f>
        <v>RAFAEL ISAAC MEDINA LUNAP6600LP</v>
      </c>
      <c r="G12122" s="18">
        <v>1</v>
      </c>
      <c r="H12122" s="19">
        <v>43952</v>
      </c>
      <c r="I12122" s="18" t="str">
        <f>+IFERROR(VLOOKUP(Cursos[[#This Row],[Modelo correcto]],Modelos[[Modelo correcto]:[Aplica para certificación]],4,FALSE),"REVISAR")</f>
        <v>NO</v>
      </c>
    </row>
    <row r="12123" spans="1:9" x14ac:dyDescent="0.25">
      <c r="A12123" s="144" t="s">
        <v>374</v>
      </c>
      <c r="B12123" s="144">
        <v>1</v>
      </c>
      <c r="C12123" s="145" t="s">
        <v>276</v>
      </c>
      <c r="D12123" s="18" t="str">
        <f>+IFERROR(VLOOKUP(Cursos[[#This Row],[Modelo correcto]],Modelos[[Modelo correcto]:[¿En línea?]],2,FALSE),"REVISAR")</f>
        <v>XEROX</v>
      </c>
      <c r="E12123" s="18" t="str">
        <f>+IFERROR(VLOOKUP(Cursos[[#This Row],[Modelo correcto]],Modelos[[Modelo correcto]:[¿En línea?]],3,FALSE),"REVISAR")</f>
        <v>SÍ</v>
      </c>
      <c r="F12123" s="18" t="str">
        <f>+Cursos[[#This Row],[IS]]&amp;Cursos[[#This Row],[Modelo correcto]]</f>
        <v>RAFAEL ISAAC MEDINA LUNAPC90XTA</v>
      </c>
      <c r="G12123" s="18">
        <v>1</v>
      </c>
      <c r="H12123" s="19">
        <v>43952</v>
      </c>
      <c r="I12123" s="18" t="str">
        <f>+IFERROR(VLOOKUP(Cursos[[#This Row],[Modelo correcto]],Modelos[[Modelo correcto]:[Aplica para certificación]],4,FALSE),"REVISAR")</f>
        <v>SÍ</v>
      </c>
    </row>
    <row r="12124" spans="1:9" x14ac:dyDescent="0.25">
      <c r="A12124" s="144" t="s">
        <v>443</v>
      </c>
      <c r="B12124" s="144">
        <v>1</v>
      </c>
      <c r="C12124" s="63" t="s">
        <v>268</v>
      </c>
      <c r="D12124" s="145" t="str">
        <f>+IFERROR(VLOOKUP(Cursos[[#This Row],[Modelo correcto]],Modelos[[Modelo correcto]:[¿En línea?]],2,FALSE),"REVISAR")</f>
        <v>XEROX</v>
      </c>
      <c r="E12124" s="145" t="str">
        <f>+IFERROR(VLOOKUP(Cursos[[#This Row],[Modelo correcto]],Modelos[[Modelo correcto]:[¿En línea?]],3,FALSE),"REVISAR")</f>
        <v>SÍ</v>
      </c>
      <c r="F12124" s="18" t="str">
        <f>+Cursos[[#This Row],[IS]]&amp;Cursos[[#This Row],[Modelo correcto]]</f>
        <v>TOMAS MARTINEZ MORALESSAF231</v>
      </c>
      <c r="G12124" s="18">
        <v>1</v>
      </c>
      <c r="H12124" s="18"/>
      <c r="I12124" s="18" t="str">
        <f>+IFERROR(VLOOKUP(Cursos[[#This Row],[Modelo correcto]],Modelos[[Modelo correcto]:[Aplica para certificación]],4,FALSE),"REVISAR")</f>
        <v>SÍ</v>
      </c>
    </row>
    <row r="12125" spans="1:9" x14ac:dyDescent="0.25">
      <c r="A12125" s="144" t="s">
        <v>374</v>
      </c>
      <c r="B12125" s="144">
        <v>1</v>
      </c>
      <c r="C12125" s="63" t="s">
        <v>256</v>
      </c>
      <c r="D12125" s="18" t="str">
        <f>+IFERROR(VLOOKUP(Cursos[[#This Row],[Modelo correcto]],Modelos[[Modelo correcto]:[¿En línea?]],2,FALSE),"REVISAR")</f>
        <v>XEROX</v>
      </c>
      <c r="E12125" s="18" t="str">
        <f>+IFERROR(VLOOKUP(Cursos[[#This Row],[Modelo correcto]],Modelos[[Modelo correcto]:[¿En línea?]],3,FALSE),"REVISAR")</f>
        <v>SÍ</v>
      </c>
      <c r="F12125" s="18" t="str">
        <f>+Cursos[[#This Row],[IS]]&amp;Cursos[[#This Row],[Modelo correcto]]</f>
        <v>RAFAEL ISAAC MEDINA LUNAVB40NTF</v>
      </c>
      <c r="G12125" s="18">
        <v>1</v>
      </c>
      <c r="H12125" s="19">
        <v>43952</v>
      </c>
      <c r="I12125" s="18" t="str">
        <f>+IFERROR(VLOOKUP(Cursos[[#This Row],[Modelo correcto]],Modelos[[Modelo correcto]:[Aplica para certificación]],4,FALSE),"REVISAR")</f>
        <v>SÍ</v>
      </c>
    </row>
    <row r="12126" spans="1:9" x14ac:dyDescent="0.25">
      <c r="A12126" s="144" t="s">
        <v>374</v>
      </c>
      <c r="B12126" s="144">
        <v>1</v>
      </c>
      <c r="C12126" s="63" t="s">
        <v>257</v>
      </c>
      <c r="D12126" s="18" t="str">
        <f>+IFERROR(VLOOKUP(Cursos[[#This Row],[Modelo correcto]],Modelos[[Modelo correcto]:[¿En línea?]],2,FALSE),"REVISAR")</f>
        <v>XEROX</v>
      </c>
      <c r="E12126" s="18" t="str">
        <f>+IFERROR(VLOOKUP(Cursos[[#This Row],[Modelo correcto]],Modelos[[Modelo correcto]:[¿En línea?]],3,FALSE),"REVISAR")</f>
        <v>SÍ</v>
      </c>
      <c r="F12126" s="18" t="str">
        <f>+Cursos[[#This Row],[IS]]&amp;Cursos[[#This Row],[Modelo correcto]]</f>
        <v>RAFAEL ISAAC MEDINA LUNAVC40NTF</v>
      </c>
      <c r="G12126" s="18">
        <v>1</v>
      </c>
      <c r="H12126" s="19">
        <v>43952</v>
      </c>
      <c r="I12126" s="18" t="str">
        <f>+IFERROR(VLOOKUP(Cursos[[#This Row],[Modelo correcto]],Modelos[[Modelo correcto]:[Aplica para certificación]],4,FALSE),"REVISAR")</f>
        <v>SÍ</v>
      </c>
    </row>
    <row r="12127" spans="1:9" x14ac:dyDescent="0.25">
      <c r="A12127" s="144" t="s">
        <v>374</v>
      </c>
      <c r="B12127" s="144">
        <v>1</v>
      </c>
      <c r="C12127" s="145" t="s">
        <v>280</v>
      </c>
      <c r="D12127" s="18" t="str">
        <f>+IFERROR(VLOOKUP(Cursos[[#This Row],[Modelo correcto]],Modelos[[Modelo correcto]:[¿En línea?]],2,FALSE),"REVISAR")</f>
        <v>XEROX</v>
      </c>
      <c r="E12127" s="18" t="str">
        <f>+IFERROR(VLOOKUP(Cursos[[#This Row],[Modelo correcto]],Modelos[[Modelo correcto]:[¿En línea?]],3,FALSE),"REVISAR")</f>
        <v>SÍ</v>
      </c>
      <c r="F12127" s="18" t="str">
        <f>+Cursos[[#This Row],[IS]]&amp;Cursos[[#This Row],[Modelo correcto]]</f>
        <v>RAFAEL ISAAC MEDINA LUNAVC60NTF</v>
      </c>
      <c r="G12127" s="18">
        <v>1</v>
      </c>
      <c r="H12127" s="19">
        <v>43952</v>
      </c>
      <c r="I12127" s="18" t="str">
        <f>+IFERROR(VLOOKUP(Cursos[[#This Row],[Modelo correcto]],Modelos[[Modelo correcto]:[Aplica para certificación]],4,FALSE),"REVISAR")</f>
        <v>SÍ</v>
      </c>
    </row>
    <row r="12128" spans="1:9" x14ac:dyDescent="0.25">
      <c r="A12128" s="144" t="s">
        <v>374</v>
      </c>
      <c r="B12128" s="144">
        <v>1</v>
      </c>
      <c r="C12128" s="145" t="s">
        <v>282</v>
      </c>
      <c r="D12128" s="18" t="str">
        <f>+IFERROR(VLOOKUP(Cursos[[#This Row],[Modelo correcto]],Modelos[[Modelo correcto]:[¿En línea?]],2,FALSE),"REVISAR")</f>
        <v>XEROX</v>
      </c>
      <c r="E12128" s="18" t="str">
        <f>+IFERROR(VLOOKUP(Cursos[[#This Row],[Modelo correcto]],Modelos[[Modelo correcto]:[¿En línea?]],3,FALSE),"REVISAR")</f>
        <v>SÍ</v>
      </c>
      <c r="F12128" s="18" t="str">
        <f>+Cursos[[#This Row],[IS]]&amp;Cursos[[#This Row],[Modelo correcto]]</f>
        <v>RAFAEL ISAAC MEDINA LUNAXAG50</v>
      </c>
      <c r="G12128" s="18">
        <v>1</v>
      </c>
      <c r="H12128" s="19">
        <v>43952</v>
      </c>
      <c r="I12128" s="18" t="str">
        <f>+IFERROR(VLOOKUP(Cursos[[#This Row],[Modelo correcto]],Modelos[[Modelo correcto]:[Aplica para certificación]],4,FALSE),"REVISAR")</f>
        <v>SÍ</v>
      </c>
    </row>
    <row r="12129" spans="1:9" x14ac:dyDescent="0.25">
      <c r="A12129" s="144" t="s">
        <v>374</v>
      </c>
      <c r="B12129" s="144">
        <v>1</v>
      </c>
      <c r="C12129" s="145" t="s">
        <v>285</v>
      </c>
      <c r="D12129" s="18" t="str">
        <f>+IFERROR(VLOOKUP(Cursos[[#This Row],[Modelo correcto]],Modelos[[Modelo correcto]:[¿En línea?]],2,FALSE),"REVISAR")</f>
        <v>XEROX</v>
      </c>
      <c r="E12129" s="18" t="str">
        <f>+IFERROR(VLOOKUP(Cursos[[#This Row],[Modelo correcto]],Modelos[[Modelo correcto]:[¿En línea?]],3,FALSE),"REVISAR")</f>
        <v>SÍ</v>
      </c>
      <c r="F12129" s="18" t="str">
        <f>+Cursos[[#This Row],[IS]]&amp;Cursos[[#This Row],[Modelo correcto]]</f>
        <v>RAFAEL ISAAC MEDINA LUNAXB10NTF</v>
      </c>
      <c r="G12129" s="18">
        <v>1</v>
      </c>
      <c r="H12129" s="19">
        <v>43952</v>
      </c>
      <c r="I12129" s="18" t="str">
        <f>+IFERROR(VLOOKUP(Cursos[[#This Row],[Modelo correcto]],Modelos[[Modelo correcto]:[Aplica para certificación]],4,FALSE),"REVISAR")</f>
        <v>SÍ</v>
      </c>
    </row>
    <row r="12130" spans="1:9" x14ac:dyDescent="0.25">
      <c r="A12130" s="144" t="s">
        <v>374</v>
      </c>
      <c r="B12130">
        <v>1</v>
      </c>
      <c r="C12130" s="145" t="s">
        <v>265</v>
      </c>
      <c r="D12130" s="18" t="str">
        <f>+IFERROR(VLOOKUP(Cursos[[#This Row],[Modelo correcto]],Modelos[[Modelo correcto]:[¿En línea?]],2,FALSE),"REVISAR")</f>
        <v>XEROX</v>
      </c>
      <c r="E12130" s="18" t="str">
        <f>+IFERROR(VLOOKUP(Cursos[[#This Row],[Modelo correcto]],Modelos[[Modelo correcto]:[¿En línea?]],3,FALSE),"REVISAR")</f>
        <v>SÍ</v>
      </c>
      <c r="F12130" s="18" t="str">
        <f>+Cursos[[#This Row],[IS]]&amp;Cursos[[#This Row],[Modelo correcto]]</f>
        <v>RAFAEL ISAAC MEDINA LUNAXB21TPS</v>
      </c>
      <c r="G12130" s="18">
        <v>1</v>
      </c>
      <c r="H12130" s="19">
        <v>43952</v>
      </c>
      <c r="I12130" s="18" t="str">
        <f>+IFERROR(VLOOKUP(Cursos[[#This Row],[Modelo correcto]],Modelos[[Modelo correcto]:[Aplica para certificación]],4,FALSE),"REVISAR")</f>
        <v>SÍ</v>
      </c>
    </row>
    <row r="12131" spans="1:9" x14ac:dyDescent="0.25">
      <c r="A12131" s="144" t="s">
        <v>374</v>
      </c>
      <c r="B12131">
        <v>1</v>
      </c>
      <c r="C12131" s="63" t="s">
        <v>267</v>
      </c>
      <c r="D12131" s="18" t="str">
        <f>+IFERROR(VLOOKUP(Cursos[[#This Row],[Modelo correcto]],Modelos[[Modelo correcto]:[¿En línea?]],2,FALSE),"REVISAR")</f>
        <v>XEROX</v>
      </c>
      <c r="E12131" s="18" t="str">
        <f>+IFERROR(VLOOKUP(Cursos[[#This Row],[Modelo correcto]],Modelos[[Modelo correcto]:[¿En línea?]],3,FALSE),"REVISAR")</f>
        <v>SÍ</v>
      </c>
      <c r="F12131" s="18" t="str">
        <f>+Cursos[[#This Row],[IS]]&amp;Cursos[[#This Row],[Modelo correcto]]</f>
        <v>RAFAEL ISAAC MEDINA LUNAXC550A</v>
      </c>
      <c r="G12131" s="18">
        <v>1</v>
      </c>
      <c r="H12131" s="19">
        <v>43952</v>
      </c>
      <c r="I12131" s="18" t="str">
        <f>+IFERROR(VLOOKUP(Cursos[[#This Row],[Modelo correcto]],Modelos[[Modelo correcto]:[Aplica para certificación]],4,FALSE),"REVISAR")</f>
        <v>SÍ</v>
      </c>
    </row>
    <row r="12132" spans="1:9" x14ac:dyDescent="0.25">
      <c r="A12132" s="144" t="s">
        <v>374</v>
      </c>
      <c r="B12132">
        <v>1</v>
      </c>
      <c r="C12132" s="145" t="s">
        <v>1190</v>
      </c>
      <c r="D12132" s="18" t="str">
        <f>+IFERROR(VLOOKUP(Cursos[[#This Row],[Modelo correcto]],Modelos[[Modelo correcto]:[¿En línea?]],2,FALSE),"REVISAR")</f>
        <v>XEROX</v>
      </c>
      <c r="E12132" s="18" t="str">
        <f>+IFERROR(VLOOKUP(Cursos[[#This Row],[Modelo correcto]],Modelos[[Modelo correcto]:[¿En línea?]],3,FALSE),"REVISAR")</f>
        <v>SÍ</v>
      </c>
      <c r="F12132" s="18" t="str">
        <f>+Cursos[[#This Row],[IS]]&amp;Cursos[[#This Row],[Modelo correcto]]</f>
        <v>RAFAEL ISAAC MEDINA LUNAXETS16</v>
      </c>
      <c r="G12132" s="18">
        <v>1</v>
      </c>
      <c r="H12132" s="19">
        <v>43952</v>
      </c>
      <c r="I12132" s="18" t="str">
        <f>+IFERROR(VLOOKUP(Cursos[[#This Row],[Modelo correcto]],Modelos[[Modelo correcto]:[Aplica para certificación]],4,FALSE),"REVISAR")</f>
        <v>NO</v>
      </c>
    </row>
    <row r="12133" spans="1:9" x14ac:dyDescent="0.25">
      <c r="A12133" s="144" t="s">
        <v>374</v>
      </c>
      <c r="B12133">
        <v>1</v>
      </c>
      <c r="C12133" s="145" t="s">
        <v>261</v>
      </c>
      <c r="D12133" s="18" t="str">
        <f>+IFERROR(VLOOKUP(Cursos[[#This Row],[Modelo correcto]],Modelos[[Modelo correcto]:[¿En línea?]],2,FALSE),"REVISAR")</f>
        <v>XEROX</v>
      </c>
      <c r="E12133" s="18" t="str">
        <f>+IFERROR(VLOOKUP(Cursos[[#This Row],[Modelo correcto]],Modelos[[Modelo correcto]:[¿En línea?]],3,FALSE),"REVISAR")</f>
        <v>SÍ</v>
      </c>
      <c r="F12133" s="18" t="str">
        <f>+Cursos[[#This Row],[IS]]&amp;Cursos[[#This Row],[Modelo correcto]]</f>
        <v>RAFAEL ISAAC MEDINA LUNA3210ASP</v>
      </c>
      <c r="G12133" s="18">
        <v>1</v>
      </c>
      <c r="H12133" s="19">
        <v>43952</v>
      </c>
      <c r="I12133" s="18" t="str">
        <f>+IFERROR(VLOOKUP(Cursos[[#This Row],[Modelo correcto]],Modelos[[Modelo correcto]:[Aplica para certificación]],4,FALSE),"REVISAR")</f>
        <v>NO</v>
      </c>
    </row>
    <row r="12134" spans="1:9" x14ac:dyDescent="0.25">
      <c r="A12134" s="144" t="s">
        <v>374</v>
      </c>
      <c r="B12134">
        <v>1</v>
      </c>
      <c r="C12134" s="145" t="s">
        <v>252</v>
      </c>
      <c r="D12134" s="18" t="str">
        <f>+IFERROR(VLOOKUP(Cursos[[#This Row],[Modelo correcto]],Modelos[[Modelo correcto]:[¿En línea?]],2,FALSE),"REVISAR")</f>
        <v>XEROX</v>
      </c>
      <c r="E12134" s="18" t="str">
        <f>+IFERROR(VLOOKUP(Cursos[[#This Row],[Modelo correcto]],Modelos[[Modelo correcto]:[¿En línea?]],3,FALSE),"REVISAR")</f>
        <v>SÍ</v>
      </c>
      <c r="F12134" s="18" t="str">
        <f>+Cursos[[#This Row],[IS]]&amp;Cursos[[#This Row],[Modelo correcto]]</f>
        <v>RAFAEL ISAAC MEDINA LUNAP6700LP</v>
      </c>
      <c r="G12134" s="18">
        <v>1</v>
      </c>
      <c r="H12134" s="19">
        <v>43952</v>
      </c>
      <c r="I12134" s="18" t="str">
        <f>+IFERROR(VLOOKUP(Cursos[[#This Row],[Modelo correcto]],Modelos[[Modelo correcto]:[Aplica para certificación]],4,FALSE),"REVISAR")</f>
        <v>NO</v>
      </c>
    </row>
    <row r="12135" spans="1:9" x14ac:dyDescent="0.25">
      <c r="A12135" s="144" t="s">
        <v>374</v>
      </c>
      <c r="B12135" s="144">
        <v>1</v>
      </c>
      <c r="C12135" s="145" t="s">
        <v>1187</v>
      </c>
      <c r="D12135" s="18" t="str">
        <f>+IFERROR(VLOOKUP(Cursos[[#This Row],[Modelo correcto]],Modelos[[Modelo correcto]:[¿En línea?]],2,FALSE),"REVISAR")</f>
        <v>XEROX</v>
      </c>
      <c r="E12135" s="18" t="str">
        <f>+IFERROR(VLOOKUP(Cursos[[#This Row],[Modelo correcto]],Modelos[[Modelo correcto]:[¿En línea?]],3,FALSE),"REVISAR")</f>
        <v>SÍ</v>
      </c>
      <c r="F12135" s="18" t="str">
        <f>+Cursos[[#This Row],[IS]]&amp;Cursos[[#This Row],[Modelo correcto]]</f>
        <v>RAFAEL ISAAC MEDINA LUNACLA263</v>
      </c>
      <c r="G12135" s="18">
        <v>1</v>
      </c>
      <c r="H12135" s="19">
        <v>43952</v>
      </c>
      <c r="I12135" s="18" t="str">
        <f>+IFERROR(VLOOKUP(Cursos[[#This Row],[Modelo correcto]],Modelos[[Modelo correcto]:[Aplica para certificación]],4,FALSE),"REVISAR")</f>
        <v>NO</v>
      </c>
    </row>
    <row r="12136" spans="1:9" x14ac:dyDescent="0.25">
      <c r="A12136" s="144" t="s">
        <v>374</v>
      </c>
      <c r="B12136" s="144">
        <v>1</v>
      </c>
      <c r="C12136" s="145" t="s">
        <v>264</v>
      </c>
      <c r="D12136" s="18" t="str">
        <f>+IFERROR(VLOOKUP(Cursos[[#This Row],[Modelo correcto]],Modelos[[Modelo correcto]:[¿En línea?]],2,FALSE),"REVISAR")</f>
        <v>XEROX</v>
      </c>
      <c r="E12136" s="18" t="str">
        <f>+IFERROR(VLOOKUP(Cursos[[#This Row],[Modelo correcto]],Modelos[[Modelo correcto]:[¿En línea?]],3,FALSE),"REVISAR")</f>
        <v>SÍ</v>
      </c>
      <c r="F12136" s="18" t="str">
        <f>+Cursos[[#This Row],[IS]]&amp;Cursos[[#This Row],[Modelo correcto]]</f>
        <v>RAFAEL ISAAC MEDINA LUNAW3345LP</v>
      </c>
      <c r="G12136" s="18">
        <v>1</v>
      </c>
      <c r="H12136" s="19">
        <v>43952</v>
      </c>
      <c r="I12136" s="18" t="str">
        <f>+IFERROR(VLOOKUP(Cursos[[#This Row],[Modelo correcto]],Modelos[[Modelo correcto]:[Aplica para certificación]],4,FALSE),"REVISAR")</f>
        <v>SÍ</v>
      </c>
    </row>
    <row r="12137" spans="1:9" x14ac:dyDescent="0.25">
      <c r="A12137" s="144" t="s">
        <v>374</v>
      </c>
      <c r="B12137">
        <v>1</v>
      </c>
      <c r="C12137" s="145" t="s">
        <v>271</v>
      </c>
      <c r="D12137" s="18" t="str">
        <f>+IFERROR(VLOOKUP(Cursos[[#This Row],[Modelo correcto]],Modelos[[Modelo correcto]:[¿En línea?]],2,FALSE),"REVISAR")</f>
        <v>XEROX</v>
      </c>
      <c r="E12137" s="18" t="str">
        <f>+IFERROR(VLOOKUP(Cursos[[#This Row],[Modelo correcto]],Modelos[[Modelo correcto]:[¿En línea?]],3,FALSE),"REVISAR")</f>
        <v>SÍ</v>
      </c>
      <c r="F12137" s="18" t="str">
        <f>+Cursos[[#This Row],[IS]]&amp;Cursos[[#This Row],[Modelo correcto]]</f>
        <v>RAFAEL ISAAC MEDINA LUNAVB60NTF</v>
      </c>
      <c r="G12137" s="18">
        <v>1</v>
      </c>
      <c r="H12137" s="19">
        <v>43952</v>
      </c>
      <c r="I12137" s="18" t="str">
        <f>+IFERROR(VLOOKUP(Cursos[[#This Row],[Modelo correcto]],Modelos[[Modelo correcto]:[Aplica para certificación]],4,FALSE),"REVISAR")</f>
        <v>SÍ</v>
      </c>
    </row>
    <row r="12138" spans="1:9" x14ac:dyDescent="0.25">
      <c r="A12138" s="144" t="s">
        <v>374</v>
      </c>
      <c r="B12138">
        <v>1</v>
      </c>
      <c r="C12138" s="145" t="s">
        <v>263</v>
      </c>
      <c r="D12138" s="18" t="str">
        <f>+IFERROR(VLOOKUP(Cursos[[#This Row],[Modelo correcto]],Modelos[[Modelo correcto]:[¿En línea?]],2,FALSE),"REVISAR")</f>
        <v>XEROX</v>
      </c>
      <c r="E12138" s="18" t="str">
        <f>+IFERROR(VLOOKUP(Cursos[[#This Row],[Modelo correcto]],Modelos[[Modelo correcto]:[¿En línea?]],3,FALSE),"REVISAR")</f>
        <v>SÍ</v>
      </c>
      <c r="F12138" s="18" t="str">
        <f>+Cursos[[#This Row],[IS]]&amp;Cursos[[#This Row],[Modelo correcto]]</f>
        <v>RAFAEL ISAAC MEDINA LUNAVB70NTF</v>
      </c>
      <c r="G12138" s="18">
        <v>1</v>
      </c>
      <c r="H12138" s="19">
        <v>43952</v>
      </c>
      <c r="I12138" s="18" t="str">
        <f>+IFERROR(VLOOKUP(Cursos[[#This Row],[Modelo correcto]],Modelos[[Modelo correcto]:[Aplica para certificación]],4,FALSE),"REVISAR")</f>
        <v>SÍ</v>
      </c>
    </row>
    <row r="12139" spans="1:9" x14ac:dyDescent="0.25">
      <c r="A12139" s="144" t="s">
        <v>374</v>
      </c>
      <c r="B12139">
        <v>1</v>
      </c>
      <c r="C12139" s="145" t="s">
        <v>1175</v>
      </c>
      <c r="D12139" s="18" t="str">
        <f>+IFERROR(VLOOKUP(Cursos[[#This Row],[Modelo correcto]],Modelos[[Modelo correcto]:[¿En línea?]],2,FALSE),"REVISAR")</f>
        <v>XEROX</v>
      </c>
      <c r="E12139" s="18" t="str">
        <f>+IFERROR(VLOOKUP(Cursos[[#This Row],[Modelo correcto]],Modelos[[Modelo correcto]:[¿En línea?]],3,FALSE),"REVISAR")</f>
        <v>SÍ</v>
      </c>
      <c r="F12139" s="18" t="str">
        <f>+Cursos[[#This Row],[IS]]&amp;Cursos[[#This Row],[Modelo correcto]]</f>
        <v>RAFAEL ISAAC MEDINA LUNACT101</v>
      </c>
      <c r="G12139" s="18">
        <v>1</v>
      </c>
      <c r="H12139" s="19">
        <v>43952</v>
      </c>
      <c r="I12139" s="18" t="str">
        <f>+IFERROR(VLOOKUP(Cursos[[#This Row],[Modelo correcto]],Modelos[[Modelo correcto]:[Aplica para certificación]],4,FALSE),"REVISAR")</f>
        <v>NO</v>
      </c>
    </row>
    <row r="12140" spans="1:9" x14ac:dyDescent="0.25">
      <c r="A12140" s="144" t="s">
        <v>374</v>
      </c>
      <c r="B12140">
        <v>1</v>
      </c>
      <c r="C12140" s="145" t="s">
        <v>1262</v>
      </c>
      <c r="D12140" s="18" t="str">
        <f>+IFERROR(VLOOKUP(Cursos[[#This Row],[Modelo correcto]],Modelos[[Modelo correcto]:[¿En línea?]],2,FALSE),"REVISAR")</f>
        <v>XEROX</v>
      </c>
      <c r="E12140" s="18" t="str">
        <f>+IFERROR(VLOOKUP(Cursos[[#This Row],[Modelo correcto]],Modelos[[Modelo correcto]:[¿En línea?]],3,FALSE),"REVISAR")</f>
        <v>SÍ</v>
      </c>
      <c r="F12140" s="18" t="str">
        <f>+Cursos[[#This Row],[IS]]&amp;Cursos[[#This Row],[Modelo correcto]]</f>
        <v>RAFAEL ISAAC MEDINA LUNACT102</v>
      </c>
      <c r="G12140" s="18">
        <v>1</v>
      </c>
      <c r="H12140" s="19">
        <v>43952</v>
      </c>
      <c r="I12140" s="18" t="str">
        <f>+IFERROR(VLOOKUP(Cursos[[#This Row],[Modelo correcto]],Modelos[[Modelo correcto]:[Aplica para certificación]],4,FALSE),"REVISAR")</f>
        <v>NO</v>
      </c>
    </row>
    <row r="12141" spans="1:9" x14ac:dyDescent="0.25">
      <c r="A12141" s="144" t="s">
        <v>374</v>
      </c>
      <c r="B12141">
        <v>1</v>
      </c>
      <c r="C12141" s="145" t="s">
        <v>1197</v>
      </c>
      <c r="D12141" s="18" t="str">
        <f>+IFERROR(VLOOKUP(Cursos[[#This Row],[Modelo correcto]],Modelos[[Modelo correcto]:[¿En línea?]],2,FALSE),"REVISAR")</f>
        <v>XEROX</v>
      </c>
      <c r="E12141" s="18" t="str">
        <f>+IFERROR(VLOOKUP(Cursos[[#This Row],[Modelo correcto]],Modelos[[Modelo correcto]:[¿En línea?]],3,FALSE),"REVISAR")</f>
        <v>SÍ</v>
      </c>
      <c r="F12141" s="18" t="str">
        <f>+Cursos[[#This Row],[IS]]&amp;Cursos[[#This Row],[Modelo correcto]]</f>
        <v>RAFAEL ISAAC MEDINA LUNACT103</v>
      </c>
      <c r="G12141" s="18">
        <v>1</v>
      </c>
      <c r="H12141" s="19">
        <v>43952</v>
      </c>
      <c r="I12141" s="18" t="str">
        <f>+IFERROR(VLOOKUP(Cursos[[#This Row],[Modelo correcto]],Modelos[[Modelo correcto]:[Aplica para certificación]],4,FALSE),"REVISAR")</f>
        <v>NO</v>
      </c>
    </row>
    <row r="12142" spans="1:9" x14ac:dyDescent="0.25">
      <c r="A12142" s="144" t="s">
        <v>374</v>
      </c>
      <c r="B12142">
        <v>1</v>
      </c>
      <c r="C12142" s="145" t="s">
        <v>1195</v>
      </c>
      <c r="D12142" s="18" t="str">
        <f>+IFERROR(VLOOKUP(Cursos[[#This Row],[Modelo correcto]],Modelos[[Modelo correcto]:[¿En línea?]],2,FALSE),"REVISAR")</f>
        <v>XEROX</v>
      </c>
      <c r="E12142" s="18" t="str">
        <f>+IFERROR(VLOOKUP(Cursos[[#This Row],[Modelo correcto]],Modelos[[Modelo correcto]:[¿En línea?]],3,FALSE),"REVISAR")</f>
        <v>SÍ</v>
      </c>
      <c r="F12142" s="18" t="str">
        <f>+Cursos[[#This Row],[IS]]&amp;Cursos[[#This Row],[Modelo correcto]]</f>
        <v>RAFAEL ISAAC MEDINA LUNACT104</v>
      </c>
      <c r="G12142" s="18">
        <v>1</v>
      </c>
      <c r="H12142" s="19">
        <v>43952</v>
      </c>
      <c r="I12142" s="18" t="str">
        <f>+IFERROR(VLOOKUP(Cursos[[#This Row],[Modelo correcto]],Modelos[[Modelo correcto]:[Aplica para certificación]],4,FALSE),"REVISAR")</f>
        <v>NO</v>
      </c>
    </row>
    <row r="12143" spans="1:9" ht="15" customHeight="1" x14ac:dyDescent="0.25">
      <c r="A12143" s="144" t="s">
        <v>374</v>
      </c>
      <c r="B12143">
        <v>1</v>
      </c>
      <c r="C12143" s="145" t="s">
        <v>1300</v>
      </c>
      <c r="D12143" s="18" t="str">
        <f>+IFERROR(VLOOKUP(Cursos[[#This Row],[Modelo correcto]],Modelos[[Modelo correcto]:[¿En línea?]],2,FALSE),"REVISAR")</f>
        <v>XEROX</v>
      </c>
      <c r="E12143" s="18" t="str">
        <f>+IFERROR(VLOOKUP(Cursos[[#This Row],[Modelo correcto]],Modelos[[Modelo correcto]:[¿En línea?]],3,FALSE),"REVISAR")</f>
        <v>SÍ</v>
      </c>
      <c r="F12143" s="18" t="str">
        <f>+Cursos[[#This Row],[IS]]&amp;Cursos[[#This Row],[Modelo correcto]]</f>
        <v>RAFAEL ISAAC MEDINA LUNACT105</v>
      </c>
      <c r="G12143" s="18">
        <v>1</v>
      </c>
      <c r="H12143" s="19">
        <v>43952</v>
      </c>
      <c r="I12143" s="18" t="str">
        <f>+IFERROR(VLOOKUP(Cursos[[#This Row],[Modelo correcto]],Modelos[[Modelo correcto]:[Aplica para certificación]],4,FALSE),"REVISAR")</f>
        <v>NO</v>
      </c>
    </row>
    <row r="12144" spans="1:9" x14ac:dyDescent="0.25">
      <c r="A12144" s="144" t="s">
        <v>374</v>
      </c>
      <c r="B12144">
        <v>1</v>
      </c>
      <c r="C12144" s="145" t="s">
        <v>258</v>
      </c>
      <c r="D12144" s="18" t="str">
        <f>+IFERROR(VLOOKUP(Cursos[[#This Row],[Modelo correcto]],Modelos[[Modelo correcto]:[¿En línea?]],2,FALSE),"REVISAR")</f>
        <v>XEROX</v>
      </c>
      <c r="E12144" s="18" t="str">
        <f>+IFERROR(VLOOKUP(Cursos[[#This Row],[Modelo correcto]],Modelos[[Modelo correcto]:[¿En línea?]],3,FALSE),"REVISAR")</f>
        <v>SÍ</v>
      </c>
      <c r="F12144" s="18" t="str">
        <f>+Cursos[[#This Row],[IS]]&amp;Cursos[[#This Row],[Modelo correcto]]</f>
        <v>RAFAEL ISAAC MEDINA LUNACMYKNTF</v>
      </c>
      <c r="G12144" s="18">
        <v>1</v>
      </c>
      <c r="H12144" s="19">
        <v>43952</v>
      </c>
      <c r="I12144" s="18" t="str">
        <f>+IFERROR(VLOOKUP(Cursos[[#This Row],[Modelo correcto]],Modelos[[Modelo correcto]:[Aplica para certificación]],4,FALSE),"REVISAR")</f>
        <v>SÍ</v>
      </c>
    </row>
    <row r="12145" spans="1:9" x14ac:dyDescent="0.25">
      <c r="A12145" s="144" t="s">
        <v>374</v>
      </c>
      <c r="B12145">
        <v>1</v>
      </c>
      <c r="C12145" s="145" t="s">
        <v>1227</v>
      </c>
      <c r="D12145" s="18" t="str">
        <f>+IFERROR(VLOOKUP(Cursos[[#This Row],[Modelo correcto]],Modelos[[Modelo correcto]:[¿En línea?]],2,FALSE),"REVISAR")</f>
        <v>XEROX</v>
      </c>
      <c r="E12145" s="18" t="str">
        <f>+IFERROR(VLOOKUP(Cursos[[#This Row],[Modelo correcto]],Modelos[[Modelo correcto]:[¿En línea?]],3,FALSE),"REVISAR")</f>
        <v>SÍ</v>
      </c>
      <c r="F12145" s="18" t="str">
        <f>+Cursos[[#This Row],[IS]]&amp;Cursos[[#This Row],[Modelo correcto]]</f>
        <v>RAFAEL ISAAC MEDINA LUNAOS2064</v>
      </c>
      <c r="G12145" s="18">
        <v>1</v>
      </c>
      <c r="H12145" s="19">
        <v>43952</v>
      </c>
      <c r="I12145" s="18" t="str">
        <f>+IFERROR(VLOOKUP(Cursos[[#This Row],[Modelo correcto]],Modelos[[Modelo correcto]:[Aplica para certificación]],4,FALSE),"REVISAR")</f>
        <v>NO</v>
      </c>
    </row>
    <row r="12146" spans="1:9" x14ac:dyDescent="0.25">
      <c r="A12146" s="144" t="s">
        <v>374</v>
      </c>
      <c r="B12146">
        <v>1</v>
      </c>
      <c r="C12146" s="145" t="s">
        <v>65</v>
      </c>
      <c r="D12146" s="18" t="str">
        <f>+IFERROR(VLOOKUP(Cursos[[#This Row],[Modelo correcto]],Modelos[[Modelo correcto]:[¿En línea?]],2,FALSE),"REVISAR")</f>
        <v>XEROX</v>
      </c>
      <c r="E12146" s="18" t="str">
        <f>+IFERROR(VLOOKUP(Cursos[[#This Row],[Modelo correcto]],Modelos[[Modelo correcto]:[¿En línea?]],3,FALSE),"REVISAR")</f>
        <v>SÍ</v>
      </c>
      <c r="F12146" s="18" t="str">
        <f>+Cursos[[#This Row],[IS]]&amp;Cursos[[#This Row],[Modelo correcto]]</f>
        <v>RAFAEL ISAAC MEDINA LUNAP7800LP</v>
      </c>
      <c r="G12146" s="18">
        <v>1</v>
      </c>
      <c r="H12146" s="19">
        <v>43952</v>
      </c>
      <c r="I12146" s="18" t="str">
        <f>+IFERROR(VLOOKUP(Cursos[[#This Row],[Modelo correcto]],Modelos[[Modelo correcto]:[Aplica para certificación]],4,FALSE),"REVISAR")</f>
        <v>SÍ</v>
      </c>
    </row>
    <row r="12147" spans="1:9" x14ac:dyDescent="0.25">
      <c r="A12147" s="144" t="s">
        <v>374</v>
      </c>
      <c r="B12147">
        <v>1</v>
      </c>
      <c r="C12147" s="145" t="s">
        <v>133</v>
      </c>
      <c r="D12147" s="18" t="str">
        <f>+IFERROR(VLOOKUP(Cursos[[#This Row],[Modelo correcto]],Modelos[[Modelo correcto]:[¿En línea?]],2,FALSE),"REVISAR")</f>
        <v>XEROX</v>
      </c>
      <c r="E12147" s="18" t="str">
        <f>+IFERROR(VLOOKUP(Cursos[[#This Row],[Modelo correcto]],Modelos[[Modelo correcto]:[¿En línea?]],3,FALSE),"REVISAR")</f>
        <v>SÍ</v>
      </c>
      <c r="F12147" s="18" t="str">
        <f>+Cursos[[#This Row],[IS]]&amp;Cursos[[#This Row],[Modelo correcto]]</f>
        <v>RAFAEL ISAAC MEDINA LUNAC14049</v>
      </c>
      <c r="G12147" s="18">
        <v>1</v>
      </c>
      <c r="H12147" s="19">
        <v>43952</v>
      </c>
      <c r="I12147" s="18" t="str">
        <f>+IFERROR(VLOOKUP(Cursos[[#This Row],[Modelo correcto]],Modelos[[Modelo correcto]:[Aplica para certificación]],4,FALSE),"REVISAR")</f>
        <v>NO</v>
      </c>
    </row>
    <row r="12148" spans="1:9" x14ac:dyDescent="0.25">
      <c r="A12148" s="144" t="s">
        <v>374</v>
      </c>
      <c r="B12148">
        <v>1</v>
      </c>
      <c r="C12148" s="145" t="s">
        <v>1196</v>
      </c>
      <c r="D12148" s="18" t="str">
        <f>+IFERROR(VLOOKUP(Cursos[[#This Row],[Modelo correcto]],Modelos[[Modelo correcto]:[¿En línea?]],2,FALSE),"REVISAR")</f>
        <v>XEROX</v>
      </c>
      <c r="E12148" s="18" t="str">
        <f>+IFERROR(VLOOKUP(Cursos[[#This Row],[Modelo correcto]],Modelos[[Modelo correcto]:[¿En línea?]],3,FALSE),"REVISAR")</f>
        <v>SÍ</v>
      </c>
      <c r="F12148" s="18" t="str">
        <f>+Cursos[[#This Row],[IS]]&amp;Cursos[[#This Row],[Modelo correcto]]</f>
        <v>RAFAEL ISAAC MEDINA LUNAWCC2424</v>
      </c>
      <c r="G12148" s="18">
        <v>1</v>
      </c>
      <c r="H12148" s="19">
        <v>43952</v>
      </c>
      <c r="I12148" s="18" t="str">
        <f>+IFERROR(VLOOKUP(Cursos[[#This Row],[Modelo correcto]],Modelos[[Modelo correcto]:[Aplica para certificación]],4,FALSE),"REVISAR")</f>
        <v>NO</v>
      </c>
    </row>
    <row r="12149" spans="1:9" x14ac:dyDescent="0.25">
      <c r="A12149" s="144" t="s">
        <v>374</v>
      </c>
      <c r="B12149">
        <v>1</v>
      </c>
      <c r="C12149" s="145" t="s">
        <v>15</v>
      </c>
      <c r="D12149" s="18" t="str">
        <f>+IFERROR(VLOOKUP(Cursos[[#This Row],[Modelo correcto]],Modelos[[Modelo correcto]:[¿En línea?]],2,FALSE),"REVISAR")</f>
        <v>XEROX</v>
      </c>
      <c r="E12149" s="18" t="str">
        <f>+IFERROR(VLOOKUP(Cursos[[#This Row],[Modelo correcto]],Modelos[[Modelo correcto]:[¿En línea?]],3,FALSE),"REVISAR")</f>
        <v>SÍ</v>
      </c>
      <c r="F12149" s="18" t="str">
        <f>+Cursos[[#This Row],[IS]]&amp;Cursos[[#This Row],[Modelo correcto]]</f>
        <v>RAFAEL ISAAC MEDINA LUNAC13861</v>
      </c>
      <c r="G12149" s="18">
        <v>1</v>
      </c>
      <c r="H12149" s="19">
        <v>43952</v>
      </c>
      <c r="I12149" s="18" t="str">
        <f>+IFERROR(VLOOKUP(Cursos[[#This Row],[Modelo correcto]],Modelos[[Modelo correcto]:[Aplica para certificación]],4,FALSE),"REVISAR")</f>
        <v>NO</v>
      </c>
    </row>
    <row r="12150" spans="1:9" x14ac:dyDescent="0.25">
      <c r="A12150" s="144" t="s">
        <v>374</v>
      </c>
      <c r="B12150">
        <v>1</v>
      </c>
      <c r="C12150" s="145" t="s">
        <v>290</v>
      </c>
      <c r="D12150" s="18" t="str">
        <f>+IFERROR(VLOOKUP(Cursos[[#This Row],[Modelo correcto]],Modelos[[Modelo correcto]:[¿En línea?]],2,FALSE),"REVISAR")</f>
        <v>XEROX</v>
      </c>
      <c r="E12150" s="18" t="str">
        <f>+IFERROR(VLOOKUP(Cursos[[#This Row],[Modelo correcto]],Modelos[[Modelo correcto]:[¿En línea?]],3,FALSE),"REVISAR")</f>
        <v>SÍ</v>
      </c>
      <c r="F12150" s="18" t="str">
        <f>+Cursos[[#This Row],[IS]]&amp;Cursos[[#This Row],[Modelo correcto]]</f>
        <v>RAFAEL ISAAC MEDINA LUNAS009127</v>
      </c>
      <c r="G12150" s="18">
        <v>1</v>
      </c>
      <c r="H12150" s="19">
        <v>43952</v>
      </c>
      <c r="I12150" s="18" t="str">
        <f>+IFERROR(VLOOKUP(Cursos[[#This Row],[Modelo correcto]],Modelos[[Modelo correcto]:[Aplica para certificación]],4,FALSE),"REVISAR")</f>
        <v>SÍ</v>
      </c>
    </row>
    <row r="12151" spans="1:9" x14ac:dyDescent="0.25">
      <c r="A12151" s="144" t="s">
        <v>374</v>
      </c>
      <c r="B12151">
        <v>1</v>
      </c>
      <c r="C12151" s="145" t="s">
        <v>288</v>
      </c>
      <c r="D12151" s="18" t="str">
        <f>+IFERROR(VLOOKUP(Cursos[[#This Row],[Modelo correcto]],Modelos[[Modelo correcto]:[¿En línea?]],2,FALSE),"REVISAR")</f>
        <v>XEROX</v>
      </c>
      <c r="E12151" s="18" t="str">
        <f>+IFERROR(VLOOKUP(Cursos[[#This Row],[Modelo correcto]],Modelos[[Modelo correcto]:[¿En línea?]],3,FALSE),"REVISAR")</f>
        <v>SÍ</v>
      </c>
      <c r="F12151" s="18" t="str">
        <f>+Cursos[[#This Row],[IS]]&amp;Cursos[[#This Row],[Modelo correcto]]</f>
        <v>RAFAEL ISAAC MEDINA LUNAS009128</v>
      </c>
      <c r="G12151" s="18">
        <v>1</v>
      </c>
      <c r="H12151" s="19">
        <v>43952</v>
      </c>
      <c r="I12151" s="18" t="str">
        <f>+IFERROR(VLOOKUP(Cursos[[#This Row],[Modelo correcto]],Modelos[[Modelo correcto]:[Aplica para certificación]],4,FALSE),"REVISAR")</f>
        <v>SÍ</v>
      </c>
    </row>
    <row r="12152" spans="1:9" x14ac:dyDescent="0.25">
      <c r="A12152" s="144" t="s">
        <v>374</v>
      </c>
      <c r="B12152">
        <v>1</v>
      </c>
      <c r="C12152" s="145" t="s">
        <v>293</v>
      </c>
      <c r="D12152" s="18" t="str">
        <f>+IFERROR(VLOOKUP(Cursos[[#This Row],[Modelo correcto]],Modelos[[Modelo correcto]:[¿En línea?]],2,FALSE),"REVISAR")</f>
        <v>XEROX</v>
      </c>
      <c r="E12152" s="18" t="str">
        <f>+IFERROR(VLOOKUP(Cursos[[#This Row],[Modelo correcto]],Modelos[[Modelo correcto]:[¿En línea?]],3,FALSE),"REVISAR")</f>
        <v>SÍ</v>
      </c>
      <c r="F12152" s="18" t="str">
        <f>+Cursos[[#This Row],[IS]]&amp;Cursos[[#This Row],[Modelo correcto]]</f>
        <v>RAFAEL ISAAC MEDINA LUNAS009129</v>
      </c>
      <c r="G12152" s="18">
        <v>1</v>
      </c>
      <c r="H12152" s="19">
        <v>43952</v>
      </c>
      <c r="I12152" s="18" t="str">
        <f>+IFERROR(VLOOKUP(Cursos[[#This Row],[Modelo correcto]],Modelos[[Modelo correcto]:[Aplica para certificación]],4,FALSE),"REVISAR")</f>
        <v>SÍ</v>
      </c>
    </row>
    <row r="12153" spans="1:9" x14ac:dyDescent="0.25">
      <c r="A12153" s="144" t="s">
        <v>374</v>
      </c>
      <c r="B12153">
        <v>1</v>
      </c>
      <c r="C12153" s="145" t="s">
        <v>266</v>
      </c>
      <c r="D12153" s="18" t="str">
        <f>+IFERROR(VLOOKUP(Cursos[[#This Row],[Modelo correcto]],Modelos[[Modelo correcto]:[¿En línea?]],2,FALSE),"REVISAR")</f>
        <v>XEROX</v>
      </c>
      <c r="E12153" s="18" t="str">
        <f>+IFERROR(VLOOKUP(Cursos[[#This Row],[Modelo correcto]],Modelos[[Modelo correcto]:[¿En línea?]],3,FALSE),"REVISAR")</f>
        <v>SÍ</v>
      </c>
      <c r="F12153" s="18" t="str">
        <f>+Cursos[[#This Row],[IS]]&amp;Cursos[[#This Row],[Modelo correcto]]</f>
        <v>RAFAEL ISAAC MEDINA LUNAVC70NTF</v>
      </c>
      <c r="G12153" s="18">
        <v>1</v>
      </c>
      <c r="H12153" s="19">
        <v>43983</v>
      </c>
      <c r="I12153" s="18" t="str">
        <f>+IFERROR(VLOOKUP(Cursos[[#This Row],[Modelo correcto]],Modelos[[Modelo correcto]:[Aplica para certificación]],4,FALSE),"REVISAR")</f>
        <v>SÍ</v>
      </c>
    </row>
    <row r="12154" spans="1:9" x14ac:dyDescent="0.25">
      <c r="A12154" s="144" t="s">
        <v>374</v>
      </c>
      <c r="B12154">
        <v>1</v>
      </c>
      <c r="C12154" s="145" t="s">
        <v>1206</v>
      </c>
      <c r="D12154" s="18" t="str">
        <f>+IFERROR(VLOOKUP(Cursos[[#This Row],[Modelo correcto]],Modelos[[Modelo correcto]:[¿En línea?]],2,FALSE),"REVISAR")</f>
        <v>XEROX</v>
      </c>
      <c r="E12154" s="18" t="str">
        <f>+IFERROR(VLOOKUP(Cursos[[#This Row],[Modelo correcto]],Modelos[[Modelo correcto]:[¿En línea?]],3,FALSE),"REVISAR")</f>
        <v>SÍ</v>
      </c>
      <c r="F12154" s="18" t="str">
        <f>+Cursos[[#This Row],[IS]]&amp;Cursos[[#This Row],[Modelo correcto]]</f>
        <v>RAFAEL ISAAC MEDINA LUNACLR204</v>
      </c>
      <c r="G12154" s="18">
        <v>1</v>
      </c>
      <c r="H12154" s="19">
        <v>43983</v>
      </c>
      <c r="I12154" s="18" t="str">
        <f>+IFERROR(VLOOKUP(Cursos[[#This Row],[Modelo correcto]],Modelos[[Modelo correcto]:[Aplica para certificación]],4,FALSE),"REVISAR")</f>
        <v>NO</v>
      </c>
    </row>
    <row r="12155" spans="1:9" x14ac:dyDescent="0.25">
      <c r="A12155" s="144" t="s">
        <v>374</v>
      </c>
      <c r="B12155">
        <v>1</v>
      </c>
      <c r="C12155" s="145" t="s">
        <v>188</v>
      </c>
      <c r="D12155" s="18" t="str">
        <f>+IFERROR(VLOOKUP(Cursos[[#This Row],[Modelo correcto]],Modelos[[Modelo correcto]:[¿En línea?]],2,FALSE),"REVISAR")</f>
        <v>XEROX</v>
      </c>
      <c r="E12155" s="18" t="str">
        <f>+IFERROR(VLOOKUP(Cursos[[#This Row],[Modelo correcto]],Modelos[[Modelo correcto]:[¿En línea?]],3,FALSE),"REVISAR")</f>
        <v>SÍ</v>
      </c>
      <c r="F12155" s="18" t="str">
        <f>+Cursos[[#This Row],[IS]]&amp;Cursos[[#This Row],[Modelo correcto]]</f>
        <v>RAFAEL ISAAC MEDINA LUNACLS264</v>
      </c>
      <c r="G12155" s="18">
        <v>1</v>
      </c>
      <c r="H12155" s="19">
        <v>43983</v>
      </c>
      <c r="I12155" s="18" t="str">
        <f>+IFERROR(VLOOKUP(Cursos[[#This Row],[Modelo correcto]],Modelos[[Modelo correcto]:[Aplica para certificación]],4,FALSE),"REVISAR")</f>
        <v>NO</v>
      </c>
    </row>
    <row r="12156" spans="1:9" x14ac:dyDescent="0.25">
      <c r="A12156" s="144" t="s">
        <v>374</v>
      </c>
      <c r="B12156">
        <v>1</v>
      </c>
      <c r="C12156" s="145" t="s">
        <v>1319</v>
      </c>
      <c r="D12156" s="18" t="str">
        <f>+IFERROR(VLOOKUP(Cursos[[#This Row],[Modelo correcto]],Modelos[[Modelo correcto]:[¿En línea?]],2,FALSE),"REVISAR")</f>
        <v>XEROX</v>
      </c>
      <c r="E12156" s="18" t="str">
        <f>+IFERROR(VLOOKUP(Cursos[[#This Row],[Modelo correcto]],Modelos[[Modelo correcto]:[¿En línea?]],3,FALSE),"REVISAR")</f>
        <v>SÍ</v>
      </c>
      <c r="F12156" s="18" t="str">
        <f>+Cursos[[#This Row],[IS]]&amp;Cursos[[#This Row],[Modelo correcto]]</f>
        <v>RAFAEL ISAAC MEDINA LUNACLS265</v>
      </c>
      <c r="G12156" s="18">
        <v>1</v>
      </c>
      <c r="H12156" s="19">
        <v>43983</v>
      </c>
      <c r="I12156" s="18" t="str">
        <f>+IFERROR(VLOOKUP(Cursos[[#This Row],[Modelo correcto]],Modelos[[Modelo correcto]:[Aplica para certificación]],4,FALSE),"REVISAR")</f>
        <v>NO</v>
      </c>
    </row>
    <row r="12157" spans="1:9" x14ac:dyDescent="0.25">
      <c r="A12157" s="144" t="s">
        <v>374</v>
      </c>
      <c r="B12157">
        <v>1</v>
      </c>
      <c r="C12157" s="145" t="s">
        <v>142</v>
      </c>
      <c r="D12157" s="18" t="str">
        <f>+IFERROR(VLOOKUP(Cursos[[#This Row],[Modelo correcto]],Modelos[[Modelo correcto]:[¿En línea?]],2,FALSE),"REVISAR")</f>
        <v>XEROX</v>
      </c>
      <c r="E12157" s="18" t="str">
        <f>+IFERROR(VLOOKUP(Cursos[[#This Row],[Modelo correcto]],Modelos[[Modelo correcto]:[¿En línea?]],3,FALSE),"REVISAR")</f>
        <v>SÍ</v>
      </c>
      <c r="F12157" s="18" t="str">
        <f>+Cursos[[#This Row],[IS]]&amp;Cursos[[#This Row],[Modelo correcto]]</f>
        <v>RAFAEL ISAAC MEDINA LUNAOS2024</v>
      </c>
      <c r="G12157" s="18">
        <v>1</v>
      </c>
      <c r="H12157" s="19">
        <v>43983</v>
      </c>
      <c r="I12157" s="18" t="str">
        <f>+IFERROR(VLOOKUP(Cursos[[#This Row],[Modelo correcto]],Modelos[[Modelo correcto]:[Aplica para certificación]],4,FALSE),"REVISAR")</f>
        <v>NO</v>
      </c>
    </row>
    <row r="12158" spans="1:9" x14ac:dyDescent="0.25">
      <c r="A12158" s="144" t="s">
        <v>374</v>
      </c>
      <c r="B12158">
        <v>1</v>
      </c>
      <c r="C12158" s="145" t="s">
        <v>52</v>
      </c>
      <c r="D12158" s="18" t="str">
        <f>+IFERROR(VLOOKUP(Cursos[[#This Row],[Modelo correcto]],Modelos[[Modelo correcto]:[¿En línea?]],2,FALSE),"REVISAR")</f>
        <v>XEROX</v>
      </c>
      <c r="E12158" s="18" t="str">
        <f>+IFERROR(VLOOKUP(Cursos[[#This Row],[Modelo correcto]],Modelos[[Modelo correcto]:[¿En línea?]],3,FALSE),"REVISAR")</f>
        <v>SÍ</v>
      </c>
      <c r="F12158" s="18" t="str">
        <f>+Cursos[[#This Row],[IS]]&amp;Cursos[[#This Row],[Modelo correcto]]</f>
        <v>RAFAEL ISAAC MEDINA LUNAOS2048</v>
      </c>
      <c r="G12158" s="18">
        <v>1</v>
      </c>
      <c r="H12158" s="19">
        <v>43983</v>
      </c>
      <c r="I12158" s="18" t="str">
        <f>+IFERROR(VLOOKUP(Cursos[[#This Row],[Modelo correcto]],Modelos[[Modelo correcto]:[Aplica para certificación]],4,FALSE),"REVISAR")</f>
        <v>NO</v>
      </c>
    </row>
    <row r="12159" spans="1:9" x14ac:dyDescent="0.25">
      <c r="A12159" s="144" t="s">
        <v>374</v>
      </c>
      <c r="B12159">
        <v>1</v>
      </c>
      <c r="C12159" s="145" t="s">
        <v>1108</v>
      </c>
      <c r="D12159" s="18" t="str">
        <f>+IFERROR(VLOOKUP(Cursos[[#This Row],[Modelo correcto]],Modelos[[Modelo correcto]:[¿En línea?]],2,FALSE),"REVISAR")</f>
        <v>XEROX</v>
      </c>
      <c r="E12159" s="18" t="str">
        <f>+IFERROR(VLOOKUP(Cursos[[#This Row],[Modelo correcto]],Modelos[[Modelo correcto]:[¿En línea?]],3,FALSE),"REVISAR")</f>
        <v>SÍ</v>
      </c>
      <c r="F12159" s="18" t="str">
        <f>+Cursos[[#This Row],[IS]]&amp;Cursos[[#This Row],[Modelo correcto]]</f>
        <v>RAFAEL ISAAC MEDINA LUNAPLC90XXS</v>
      </c>
      <c r="G12159" s="18">
        <v>1</v>
      </c>
      <c r="H12159" s="19">
        <v>43983</v>
      </c>
      <c r="I12159" s="18" t="str">
        <f>+IFERROR(VLOOKUP(Cursos[[#This Row],[Modelo correcto]],Modelos[[Modelo correcto]:[Aplica para certificación]],4,FALSE),"REVISAR")</f>
        <v>NO</v>
      </c>
    </row>
    <row r="12160" spans="1:9" x14ac:dyDescent="0.25">
      <c r="A12160" s="144" t="s">
        <v>374</v>
      </c>
      <c r="B12160">
        <v>1</v>
      </c>
      <c r="C12160" s="145" t="s">
        <v>260</v>
      </c>
      <c r="D12160" s="18" t="str">
        <f>+IFERROR(VLOOKUP(Cursos[[#This Row],[Modelo correcto]],Modelos[[Modelo correcto]:[¿En línea?]],2,FALSE),"REVISAR")</f>
        <v>XEROX</v>
      </c>
      <c r="E12160" s="18" t="str">
        <f>+IFERROR(VLOOKUP(Cursos[[#This Row],[Modelo correcto]],Modelos[[Modelo correcto]:[¿En línea?]],3,FALSE),"REVISAR")</f>
        <v>SÍ</v>
      </c>
      <c r="F12160" s="18" t="str">
        <f>+Cursos[[#This Row],[IS]]&amp;Cursos[[#This Row],[Modelo correcto]]</f>
        <v>RAFAEL ISAAC MEDINA LUNAOS2082</v>
      </c>
      <c r="G12160" s="18">
        <v>1</v>
      </c>
      <c r="H12160" s="19">
        <v>43983</v>
      </c>
      <c r="I12160" s="18" t="str">
        <f>+IFERROR(VLOOKUP(Cursos[[#This Row],[Modelo correcto]],Modelos[[Modelo correcto]:[Aplica para certificación]],4,FALSE),"REVISAR")</f>
        <v>SÍ</v>
      </c>
    </row>
    <row r="12161" spans="1:9" x14ac:dyDescent="0.25">
      <c r="A12161" s="144" t="s">
        <v>374</v>
      </c>
      <c r="B12161">
        <v>1</v>
      </c>
      <c r="C12161" s="145" t="s">
        <v>1511</v>
      </c>
      <c r="D12161" s="18" t="str">
        <f>+IFERROR(VLOOKUP(Cursos[[#This Row],[Modelo correcto]],Modelos[[Modelo correcto]:[¿En línea?]],2,FALSE),"REVISAR")</f>
        <v>XEROX</v>
      </c>
      <c r="E12161" s="18" t="str">
        <f>+IFERROR(VLOOKUP(Cursos[[#This Row],[Modelo correcto]],Modelos[[Modelo correcto]:[¿En línea?]],3,FALSE),"REVISAR")</f>
        <v>SÍ</v>
      </c>
      <c r="F12161" s="18" t="str">
        <f>+Cursos[[#This Row],[IS]]&amp;Cursos[[#This Row],[Modelo correcto]]</f>
        <v>RAFAEL ISAAC MEDINA LUNARSS41XXS</v>
      </c>
      <c r="G12161" s="18">
        <v>1</v>
      </c>
      <c r="H12161" s="19">
        <v>43983</v>
      </c>
      <c r="I12161" s="18" t="str">
        <f>+IFERROR(VLOOKUP(Cursos[[#This Row],[Modelo correcto]],Modelos[[Modelo correcto]:[Aplica para certificación]],4,FALSE),"REVISAR")</f>
        <v>NO</v>
      </c>
    </row>
    <row r="12162" spans="1:9" x14ac:dyDescent="0.25">
      <c r="A12162" s="144" t="s">
        <v>374</v>
      </c>
      <c r="B12162">
        <v>1</v>
      </c>
      <c r="C12162" s="145" t="s">
        <v>1534</v>
      </c>
      <c r="D12162" s="18" t="str">
        <f>+IFERROR(VLOOKUP(Cursos[[#This Row],[Modelo correcto]],Modelos[[Modelo correcto]:[¿En línea?]],2,FALSE),"REVISAR")</f>
        <v>XEROX</v>
      </c>
      <c r="E12162" s="18" t="str">
        <f>+IFERROR(VLOOKUP(Cursos[[#This Row],[Modelo correcto]],Modelos[[Modelo correcto]:[¿En línea?]],3,FALSE),"REVISAR")</f>
        <v>SÍ</v>
      </c>
      <c r="F12162" s="18" t="str">
        <f>+Cursos[[#This Row],[IS]]&amp;Cursos[[#This Row],[Modelo correcto]]</f>
        <v>RAFAEL ISAAC MEDINA LUNATRAN101</v>
      </c>
      <c r="G12162" s="18">
        <v>1</v>
      </c>
      <c r="H12162" s="19">
        <v>43983</v>
      </c>
      <c r="I12162" s="18" t="str">
        <f>+IFERROR(VLOOKUP(Cursos[[#This Row],[Modelo correcto]],Modelos[[Modelo correcto]:[Aplica para certificación]],4,FALSE),"REVISAR")</f>
        <v>NO</v>
      </c>
    </row>
    <row r="12163" spans="1:9" x14ac:dyDescent="0.25">
      <c r="A12163" s="144" t="s">
        <v>374</v>
      </c>
      <c r="B12163">
        <v>1</v>
      </c>
      <c r="C12163" s="145" t="s">
        <v>1541</v>
      </c>
      <c r="D12163" s="18" t="str">
        <f>+IFERROR(VLOOKUP(Cursos[[#This Row],[Modelo correcto]],Modelos[[Modelo correcto]:[¿En línea?]],2,FALSE),"REVISAR")</f>
        <v>XEROX</v>
      </c>
      <c r="E12163" s="18" t="str">
        <f>+IFERROR(VLOOKUP(Cursos[[#This Row],[Modelo correcto]],Modelos[[Modelo correcto]:[¿En línea?]],3,FALSE),"REVISAR")</f>
        <v>SÍ</v>
      </c>
      <c r="F12163" s="18" t="str">
        <f>+Cursos[[#This Row],[IS]]&amp;Cursos[[#This Row],[Modelo correcto]]</f>
        <v>RAFAEL ISAAC MEDINA LUNAMS10CONF</v>
      </c>
      <c r="G12163" s="18">
        <v>1</v>
      </c>
      <c r="H12163" s="19">
        <v>43983</v>
      </c>
      <c r="I12163" s="18" t="str">
        <f>+IFERROR(VLOOKUP(Cursos[[#This Row],[Modelo correcto]],Modelos[[Modelo correcto]:[Aplica para certificación]],4,FALSE),"REVISAR")</f>
        <v>NO</v>
      </c>
    </row>
    <row r="12164" spans="1:9" x14ac:dyDescent="0.25">
      <c r="A12164" s="144" t="s">
        <v>374</v>
      </c>
      <c r="B12164">
        <v>1</v>
      </c>
      <c r="C12164" s="145" t="s">
        <v>89</v>
      </c>
      <c r="D12164" s="18" t="str">
        <f>+IFERROR(VLOOKUP(Cursos[[#This Row],[Modelo correcto]],Modelos[[Modelo correcto]:[¿En línea?]],2,FALSE),"REVISAR")</f>
        <v>XEROX</v>
      </c>
      <c r="E12164" s="18" t="str">
        <f>+IFERROR(VLOOKUP(Cursos[[#This Row],[Modelo correcto]],Modelos[[Modelo correcto]:[¿En línea?]],3,FALSE),"REVISAR")</f>
        <v>SÍ</v>
      </c>
      <c r="F12164" s="18" t="str">
        <f>+Cursos[[#This Row],[IS]]&amp;Cursos[[#This Row],[Modelo correcto]]</f>
        <v>RAFAEL ISAAC MEDINA LUNAC12407</v>
      </c>
      <c r="G12164" s="18">
        <v>1</v>
      </c>
      <c r="H12164" s="19">
        <v>43983</v>
      </c>
      <c r="I12164" s="18" t="str">
        <f>+IFERROR(VLOOKUP(Cursos[[#This Row],[Modelo correcto]],Modelos[[Modelo correcto]:[Aplica para certificación]],4,FALSE),"REVISAR")</f>
        <v>NO</v>
      </c>
    </row>
    <row r="12165" spans="1:9" x14ac:dyDescent="0.25">
      <c r="A12165" s="144" t="s">
        <v>374</v>
      </c>
      <c r="B12165">
        <v>1</v>
      </c>
      <c r="C12165" s="145" t="s">
        <v>1542</v>
      </c>
      <c r="D12165" s="18" t="str">
        <f>+IFERROR(VLOOKUP(Cursos[[#This Row],[Modelo correcto]],Modelos[[Modelo correcto]:[¿En línea?]],2,FALSE),"REVISAR")</f>
        <v>XEROX</v>
      </c>
      <c r="E12165" s="18" t="str">
        <f>+IFERROR(VLOOKUP(Cursos[[#This Row],[Modelo correcto]],Modelos[[Modelo correcto]:[¿En línea?]],3,FALSE),"REVISAR")</f>
        <v>SÍ</v>
      </c>
      <c r="F12165" s="18" t="str">
        <f>+Cursos[[#This Row],[IS]]&amp;Cursos[[#This Row],[Modelo correcto]]</f>
        <v>RAFAEL ISAAC MEDINA LUNADT101</v>
      </c>
      <c r="G12165" s="18">
        <v>1</v>
      </c>
      <c r="H12165" s="19">
        <v>43983</v>
      </c>
      <c r="I12165" s="18" t="str">
        <f>+IFERROR(VLOOKUP(Cursos[[#This Row],[Modelo correcto]],Modelos[[Modelo correcto]:[Aplica para certificación]],4,FALSE),"REVISAR")</f>
        <v>NO</v>
      </c>
    </row>
    <row r="12166" spans="1:9" x14ac:dyDescent="0.25">
      <c r="A12166" s="144" t="s">
        <v>374</v>
      </c>
      <c r="B12166" s="144">
        <v>1</v>
      </c>
      <c r="C12166" s="145" t="s">
        <v>1156</v>
      </c>
      <c r="D12166" s="18" t="str">
        <f>+IFERROR(VLOOKUP(Cursos[[#This Row],[Modelo correcto]],Modelos[[Modelo correcto]:[¿En línea?]],2,FALSE),"REVISAR")</f>
        <v>XEROX</v>
      </c>
      <c r="E12166" s="18" t="str">
        <f>+IFERROR(VLOOKUP(Cursos[[#This Row],[Modelo correcto]],Modelos[[Modelo correcto]:[¿En línea?]],3,FALSE),"REVISAR")</f>
        <v>SÍ</v>
      </c>
      <c r="F12166" s="18" t="str">
        <f>+Cursos[[#This Row],[IS]]&amp;Cursos[[#This Row],[Modelo correcto]]</f>
        <v>RAFAEL ISAAC MEDINA LUNAPC90CMYK</v>
      </c>
      <c r="G12166" s="18">
        <v>1</v>
      </c>
      <c r="H12166" s="19">
        <v>43983</v>
      </c>
      <c r="I12166" s="18" t="str">
        <f>+IFERROR(VLOOKUP(Cursos[[#This Row],[Modelo correcto]],Modelos[[Modelo correcto]:[Aplica para certificación]],4,FALSE),"REVISAR")</f>
        <v>NO</v>
      </c>
    </row>
    <row r="12167" spans="1:9" x14ac:dyDescent="0.25">
      <c r="A12167" s="144" t="s">
        <v>374</v>
      </c>
      <c r="B12167" s="144">
        <v>1</v>
      </c>
      <c r="C12167" s="145" t="s">
        <v>154</v>
      </c>
      <c r="D12167" s="18" t="str">
        <f>+IFERROR(VLOOKUP(Cursos[[#This Row],[Modelo correcto]],Modelos[[Modelo correcto]:[¿En línea?]],2,FALSE),"REVISAR")</f>
        <v>XEROX</v>
      </c>
      <c r="E12167" s="18" t="str">
        <f>+IFERROR(VLOOKUP(Cursos[[#This Row],[Modelo correcto]],Modelos[[Modelo correcto]:[¿En línea?]],3,FALSE),"REVISAR")</f>
        <v>SÍ</v>
      </c>
      <c r="F12167" s="18" t="str">
        <f>+Cursos[[#This Row],[IS]]&amp;Cursos[[#This Row],[Modelo correcto]]</f>
        <v>RAFAEL ISAAC MEDINA LUNAP3010LP</v>
      </c>
      <c r="G12167" s="18">
        <v>1</v>
      </c>
      <c r="H12167" s="19">
        <v>43983</v>
      </c>
      <c r="I12167" s="18" t="str">
        <f>+IFERROR(VLOOKUP(Cursos[[#This Row],[Modelo correcto]],Modelos[[Modelo correcto]:[Aplica para certificación]],4,FALSE),"REVISAR")</f>
        <v>NO</v>
      </c>
    </row>
    <row r="12168" spans="1:9" x14ac:dyDescent="0.25">
      <c r="A12168" s="144" t="s">
        <v>374</v>
      </c>
      <c r="B12168" s="144">
        <v>1</v>
      </c>
      <c r="C12168" s="145" t="s">
        <v>202</v>
      </c>
      <c r="D12168" s="18" t="str">
        <f>+IFERROR(VLOOKUP(Cursos[[#This Row],[Modelo correcto]],Modelos[[Modelo correcto]:[¿En línea?]],2,FALSE),"REVISAR")</f>
        <v>XEROX</v>
      </c>
      <c r="E12168" s="18" t="str">
        <f>+IFERROR(VLOOKUP(Cursos[[#This Row],[Modelo correcto]],Modelos[[Modelo correcto]:[¿En línea?]],3,FALSE),"REVISAR")</f>
        <v>SÍ</v>
      </c>
      <c r="F12168" s="18" t="str">
        <f>+Cursos[[#This Row],[IS]]&amp;Cursos[[#This Row],[Modelo correcto]]</f>
        <v>RAFAEL ISAAC MEDINA LUNACLR101</v>
      </c>
      <c r="G12168" s="18">
        <v>1</v>
      </c>
      <c r="H12168" s="19">
        <v>43983</v>
      </c>
      <c r="I12168" s="18" t="str">
        <f>+IFERROR(VLOOKUP(Cursos[[#This Row],[Modelo correcto]],Modelos[[Modelo correcto]:[Aplica para certificación]],4,FALSE),"REVISAR")</f>
        <v>SÍ</v>
      </c>
    </row>
    <row r="12169" spans="1:9" x14ac:dyDescent="0.25">
      <c r="A12169" s="144" t="s">
        <v>374</v>
      </c>
      <c r="B12169" s="144">
        <v>1</v>
      </c>
      <c r="C12169" s="145" t="s">
        <v>1627</v>
      </c>
      <c r="D12169" s="18" t="str">
        <f>+IFERROR(VLOOKUP(Cursos[[#This Row],[Modelo correcto]],Modelos[[Modelo correcto]:[¿En línea?]],2,FALSE),"REVISAR")</f>
        <v>XEROX</v>
      </c>
      <c r="E12169" s="18" t="str">
        <f>+IFERROR(VLOOKUP(Cursos[[#This Row],[Modelo correcto]],Modelos[[Modelo correcto]:[¿En línea?]],3,FALSE),"REVISAR")</f>
        <v>SÍ</v>
      </c>
      <c r="F12169" s="18" t="str">
        <f>+Cursos[[#This Row],[IS]]&amp;Cursos[[#This Row],[Modelo correcto]]</f>
        <v>RAFAEL ISAAC MEDINA LUNACOVID Xerox</v>
      </c>
      <c r="G12169" s="18">
        <v>1</v>
      </c>
      <c r="H12169" s="19">
        <v>43983</v>
      </c>
      <c r="I12169" s="18" t="str">
        <f>+IFERROR(VLOOKUP(Cursos[[#This Row],[Modelo correcto]],Modelos[[Modelo correcto]:[Aplica para certificación]],4,FALSE),"REVISAR")</f>
        <v>SÍ</v>
      </c>
    </row>
    <row r="12170" spans="1:9" x14ac:dyDescent="0.25">
      <c r="A12170" s="144" t="s">
        <v>374</v>
      </c>
      <c r="B12170" s="144">
        <v>1</v>
      </c>
      <c r="C12170" s="145" t="s">
        <v>81</v>
      </c>
      <c r="D12170" s="18" t="str">
        <f>+IFERROR(VLOOKUP(Cursos[[#This Row],[Modelo correcto]],Modelos[[Modelo correcto]:[¿En línea?]],2,FALSE),"REVISAR")</f>
        <v>XEROX</v>
      </c>
      <c r="E12170" s="18" t="str">
        <f>+IFERROR(VLOOKUP(Cursos[[#This Row],[Modelo correcto]],Modelos[[Modelo correcto]:[¿En línea?]],3,FALSE),"REVISAR")</f>
        <v>SÍ</v>
      </c>
      <c r="F12170" s="18" t="str">
        <f>+Cursos[[#This Row],[IS]]&amp;Cursos[[#This Row],[Modelo correcto]]</f>
        <v>RAFAEL ISAAC MEDINA LUNAWC74XTB</v>
      </c>
      <c r="G12170" s="18">
        <v>0</v>
      </c>
      <c r="H12170" s="19">
        <v>43983</v>
      </c>
      <c r="I12170" s="18" t="str">
        <f>+IFERROR(VLOOKUP(Cursos[[#This Row],[Modelo correcto]],Modelos[[Modelo correcto]:[Aplica para certificación]],4,FALSE),"REVISAR")</f>
        <v>NO</v>
      </c>
    </row>
    <row r="12171" spans="1:9" x14ac:dyDescent="0.25">
      <c r="A12171" s="144" t="s">
        <v>374</v>
      </c>
      <c r="B12171" s="144">
        <v>1</v>
      </c>
      <c r="C12171" s="145" t="s">
        <v>1297</v>
      </c>
      <c r="D12171" s="18" t="str">
        <f>+IFERROR(VLOOKUP(Cursos[[#This Row],[Modelo correcto]],Modelos[[Modelo correcto]:[¿En línea?]],2,FALSE),"REVISAR")</f>
        <v>XEROX</v>
      </c>
      <c r="E12171" s="18" t="str">
        <f>+IFERROR(VLOOKUP(Cursos[[#This Row],[Modelo correcto]],Modelos[[Modelo correcto]:[¿En línea?]],3,FALSE),"REVISAR")</f>
        <v>SÍ</v>
      </c>
      <c r="F12171" s="18" t="str">
        <f>+Cursos[[#This Row],[IS]]&amp;Cursos[[#This Row],[Modelo correcto]]</f>
        <v>RAFAEL ISAAC MEDINA LUNACLA264</v>
      </c>
      <c r="G12171" s="18">
        <v>0</v>
      </c>
      <c r="H12171" s="19">
        <v>43983</v>
      </c>
      <c r="I12171" s="18" t="str">
        <f>+IFERROR(VLOOKUP(Cursos[[#This Row],[Modelo correcto]],Modelos[[Modelo correcto]:[Aplica para certificación]],4,FALSE),"REVISAR")</f>
        <v>NO</v>
      </c>
    </row>
    <row r="12172" spans="1:9" x14ac:dyDescent="0.25">
      <c r="A12172" s="144" t="s">
        <v>374</v>
      </c>
      <c r="B12172" s="144">
        <v>1</v>
      </c>
      <c r="C12172" s="145" t="s">
        <v>1486</v>
      </c>
      <c r="D12172" s="18" t="str">
        <f>+IFERROR(VLOOKUP(Cursos[[#This Row],[Modelo correcto]],Modelos[[Modelo correcto]:[¿En línea?]],2,FALSE),"REVISAR")</f>
        <v>XEROX</v>
      </c>
      <c r="E12172" s="18" t="str">
        <f>+IFERROR(VLOOKUP(Cursos[[#This Row],[Modelo correcto]],Modelos[[Modelo correcto]:[¿En línea?]],3,FALSE),"REVISAR")</f>
        <v>SÍ</v>
      </c>
      <c r="F12172" s="18" t="str">
        <f>+Cursos[[#This Row],[IS]]&amp;Cursos[[#This Row],[Modelo correcto]]</f>
        <v>RAFAEL ISAAC MEDINA LUNACLA265</v>
      </c>
      <c r="G12172" s="18">
        <v>0</v>
      </c>
      <c r="H12172" s="19">
        <v>43983</v>
      </c>
      <c r="I12172" s="18" t="str">
        <f>+IFERROR(VLOOKUP(Cursos[[#This Row],[Modelo correcto]],Modelos[[Modelo correcto]:[Aplica para certificación]],4,FALSE),"REVISAR")</f>
        <v>NO</v>
      </c>
    </row>
    <row r="12173" spans="1:9" x14ac:dyDescent="0.25">
      <c r="A12173" s="144" t="s">
        <v>374</v>
      </c>
      <c r="B12173" s="144">
        <v>1</v>
      </c>
      <c r="C12173" s="145" t="s">
        <v>1330</v>
      </c>
      <c r="D12173" s="18" t="str">
        <f>+IFERROR(VLOOKUP(Cursos[[#This Row],[Modelo correcto]],Modelos[[Modelo correcto]:[¿En línea?]],2,FALSE),"REVISAR")</f>
        <v>XEROX</v>
      </c>
      <c r="E12173" s="18" t="str">
        <f>+IFERROR(VLOOKUP(Cursos[[#This Row],[Modelo correcto]],Modelos[[Modelo correcto]:[¿En línea?]],3,FALSE),"REVISAR")</f>
        <v>SÍ</v>
      </c>
      <c r="F12173" s="18" t="str">
        <f>+Cursos[[#This Row],[IS]]&amp;Cursos[[#This Row],[Modelo correcto]]</f>
        <v>RAFAEL ISAAC MEDINA LUNAC14647</v>
      </c>
      <c r="G12173" s="18">
        <v>0</v>
      </c>
      <c r="H12173" s="19">
        <v>43983</v>
      </c>
      <c r="I12173" s="18" t="str">
        <f>+IFERROR(VLOOKUP(Cursos[[#This Row],[Modelo correcto]],Modelos[[Modelo correcto]:[Aplica para certificación]],4,FALSE),"REVISAR")</f>
        <v>NO</v>
      </c>
    </row>
    <row r="12174" spans="1:9" x14ac:dyDescent="0.25">
      <c r="A12174" s="144" t="s">
        <v>374</v>
      </c>
      <c r="B12174" s="144">
        <v>1</v>
      </c>
      <c r="C12174" s="145" t="s">
        <v>137</v>
      </c>
      <c r="D12174" s="18" t="str">
        <f>+IFERROR(VLOOKUP(Cursos[[#This Row],[Modelo correcto]],Modelos[[Modelo correcto]:[¿En línea?]],2,FALSE),"REVISAR")</f>
        <v>XEROX</v>
      </c>
      <c r="E12174" s="18" t="str">
        <f>+IFERROR(VLOOKUP(Cursos[[#This Row],[Modelo correcto]],Modelos[[Modelo correcto]:[¿En línea?]],3,FALSE),"REVISAR")</f>
        <v>SÍ</v>
      </c>
      <c r="F12174" s="18" t="str">
        <f>+Cursos[[#This Row],[IS]]&amp;Cursos[[#This Row],[Modelo correcto]]</f>
        <v>RAFAEL ISAAC MEDINA LUNAW4265XT</v>
      </c>
      <c r="G12174" s="18">
        <v>0</v>
      </c>
      <c r="H12174" s="19">
        <v>43983</v>
      </c>
      <c r="I12174" s="18" t="str">
        <f>+IFERROR(VLOOKUP(Cursos[[#This Row],[Modelo correcto]],Modelos[[Modelo correcto]:[Aplica para certificación]],4,FALSE),"REVISAR")</f>
        <v>NO</v>
      </c>
    </row>
    <row r="12175" spans="1:9" x14ac:dyDescent="0.25">
      <c r="A12175" s="144" t="s">
        <v>393</v>
      </c>
      <c r="B12175">
        <v>1</v>
      </c>
      <c r="C12175" s="145" t="s">
        <v>893</v>
      </c>
      <c r="D12175" s="18" t="str">
        <f>+IFERROR(VLOOKUP(Cursos[[#This Row],[Modelo correcto]],Modelos[[Modelo correcto]:[¿En línea?]],2,FALSE),"REVISAR")</f>
        <v>EPSON</v>
      </c>
      <c r="E12175" s="18" t="str">
        <f>+IFERROR(VLOOKUP(Cursos[[#This Row],[Modelo correcto]],Modelos[[Modelo correcto]:[¿En línea?]],3,FALSE),"REVISAR")</f>
        <v>NO</v>
      </c>
      <c r="F12175" s="18" t="str">
        <f>+Cursos[[#This Row],[IS]]&amp;Cursos[[#This Row],[Modelo correcto]]</f>
        <v>MARTIN MORGADO FERNANDEZWF-C6590</v>
      </c>
      <c r="G12175" s="18">
        <v>1</v>
      </c>
      <c r="H12175" s="19">
        <v>43617</v>
      </c>
      <c r="I12175" s="18" t="str">
        <f>+IFERROR(VLOOKUP(Cursos[[#This Row],[Modelo correcto]],Modelos[[Modelo correcto]:[Aplica para certificación]],4,FALSE),"REVISAR")</f>
        <v>NO</v>
      </c>
    </row>
    <row r="12176" spans="1:9" x14ac:dyDescent="0.25">
      <c r="A12176" s="144" t="s">
        <v>374</v>
      </c>
      <c r="B12176">
        <v>1</v>
      </c>
      <c r="C12176" s="145" t="s">
        <v>1220</v>
      </c>
      <c r="D12176" s="18" t="str">
        <f>+IFERROR(VLOOKUP(Cursos[[#This Row],[Modelo correcto]],Modelos[[Modelo correcto]:[¿En línea?]],2,FALSE),"REVISAR")</f>
        <v>XEROX</v>
      </c>
      <c r="E12176" s="18" t="str">
        <f>+IFERROR(VLOOKUP(Cursos[[#This Row],[Modelo correcto]],Modelos[[Modelo correcto]:[¿En línea?]],3,FALSE),"REVISAR")</f>
        <v>SÍ</v>
      </c>
      <c r="F12176" s="18" t="str">
        <f>+Cursos[[#This Row],[IS]]&amp;Cursos[[#This Row],[Modelo correcto]]</f>
        <v>RAFAEL ISAAC MEDINA LUNAUNDTECH</v>
      </c>
      <c r="G12176" s="18">
        <v>0</v>
      </c>
      <c r="H12176" s="19">
        <v>43983</v>
      </c>
      <c r="I12176" s="18" t="str">
        <f>+IFERROR(VLOOKUP(Cursos[[#This Row],[Modelo correcto]],Modelos[[Modelo correcto]:[Aplica para certificación]],4,FALSE),"REVISAR")</f>
        <v>NO</v>
      </c>
    </row>
    <row r="12177" spans="1:9" x14ac:dyDescent="0.25">
      <c r="A12177" s="144" t="s">
        <v>374</v>
      </c>
      <c r="B12177" s="144">
        <v>1</v>
      </c>
      <c r="C12177" s="145" t="s">
        <v>121</v>
      </c>
      <c r="D12177" s="18" t="str">
        <f>+IFERROR(VLOOKUP(Cursos[[#This Row],[Modelo correcto]],Modelos[[Modelo correcto]:[¿En línea?]],2,FALSE),"REVISAR")</f>
        <v>XEROX</v>
      </c>
      <c r="E12177" s="18" t="str">
        <f>+IFERROR(VLOOKUP(Cursos[[#This Row],[Modelo correcto]],Modelos[[Modelo correcto]:[¿En línea?]],3,FALSE),"REVISAR")</f>
        <v>SÍ</v>
      </c>
      <c r="F12177" s="18" t="str">
        <f>+Cursos[[#This Row],[IS]]&amp;Cursos[[#This Row],[Modelo correcto]]</f>
        <v>RAFAEL ISAAC MEDINA LUNAOS2085</v>
      </c>
      <c r="G12177" s="18">
        <v>0</v>
      </c>
      <c r="H12177" s="19">
        <v>43983</v>
      </c>
      <c r="I12177" s="18" t="str">
        <f>+IFERROR(VLOOKUP(Cursos[[#This Row],[Modelo correcto]],Modelos[[Modelo correcto]:[Aplica para certificación]],4,FALSE),"REVISAR")</f>
        <v>NO</v>
      </c>
    </row>
    <row r="12178" spans="1:9" x14ac:dyDescent="0.25">
      <c r="A12178" s="144" t="s">
        <v>374</v>
      </c>
      <c r="B12178">
        <v>1</v>
      </c>
      <c r="C12178" s="145" t="s">
        <v>59</v>
      </c>
      <c r="D12178" s="18" t="str">
        <f>+IFERROR(VLOOKUP(Cursos[[#This Row],[Modelo correcto]],Modelos[[Modelo correcto]:[¿En línea?]],2,FALSE),"REVISAR")</f>
        <v>XEROX</v>
      </c>
      <c r="E12178" s="18" t="str">
        <f>+IFERROR(VLOOKUP(Cursos[[#This Row],[Modelo correcto]],Modelos[[Modelo correcto]:[¿En línea?]],3,FALSE),"REVISAR")</f>
        <v>SÍ</v>
      </c>
      <c r="F12178" s="18" t="str">
        <f>+Cursos[[#This Row],[IS]]&amp;Cursos[[#This Row],[Modelo correcto]]</f>
        <v>RAFAEL ISAAC MEDINA LUNAWC53XTA</v>
      </c>
      <c r="G12178" s="18">
        <v>0</v>
      </c>
      <c r="H12178" s="19">
        <v>43983</v>
      </c>
      <c r="I12178" s="18" t="str">
        <f>+IFERROR(VLOOKUP(Cursos[[#This Row],[Modelo correcto]],Modelos[[Modelo correcto]:[Aplica para certificación]],4,FALSE),"REVISAR")</f>
        <v>NO</v>
      </c>
    </row>
    <row r="12179" spans="1:9" x14ac:dyDescent="0.25">
      <c r="A12179" s="144" t="s">
        <v>374</v>
      </c>
      <c r="B12179">
        <v>1</v>
      </c>
      <c r="C12179" s="145" t="s">
        <v>262</v>
      </c>
      <c r="D12179" s="18" t="str">
        <f>+IFERROR(VLOOKUP(Cursos[[#This Row],[Modelo correcto]],Modelos[[Modelo correcto]:[¿En línea?]],2,FALSE),"REVISAR")</f>
        <v>XEROX</v>
      </c>
      <c r="E12179" s="18" t="str">
        <f>+IFERROR(VLOOKUP(Cursos[[#This Row],[Modelo correcto]],Modelos[[Modelo correcto]:[¿En línea?]],3,FALSE),"REVISAR")</f>
        <v>SÍ</v>
      </c>
      <c r="F12179" s="18" t="str">
        <f>+Cursos[[#This Row],[IS]]&amp;Cursos[[#This Row],[Modelo correcto]]</f>
        <v>RAFAEL ISAAC MEDINA LUNAW3655LP</v>
      </c>
      <c r="G12179" s="18">
        <v>0</v>
      </c>
      <c r="H12179" s="19">
        <v>43983</v>
      </c>
      <c r="I12179" s="18" t="str">
        <f>+IFERROR(VLOOKUP(Cursos[[#This Row],[Modelo correcto]],Modelos[[Modelo correcto]:[Aplica para certificación]],4,FALSE),"REVISAR")</f>
        <v>NO</v>
      </c>
    </row>
    <row r="12180" spans="1:9" x14ac:dyDescent="0.25">
      <c r="A12180" s="144" t="s">
        <v>374</v>
      </c>
      <c r="B12180">
        <v>1</v>
      </c>
      <c r="C12180" s="145" t="s">
        <v>51</v>
      </c>
      <c r="D12180" s="18" t="str">
        <f>+IFERROR(VLOOKUP(Cursos[[#This Row],[Modelo correcto]],Modelos[[Modelo correcto]:[¿En línea?]],2,FALSE),"REVISAR")</f>
        <v>XEROX</v>
      </c>
      <c r="E12180" s="18" t="str">
        <f>+IFERROR(VLOOKUP(Cursos[[#This Row],[Modelo correcto]],Modelos[[Modelo correcto]:[¿En línea?]],3,FALSE),"REVISAR")</f>
        <v>SÍ</v>
      </c>
      <c r="F12180" s="18" t="str">
        <f>+Cursos[[#This Row],[IS]]&amp;Cursos[[#This Row],[Modelo correcto]]</f>
        <v>RAFAEL ISAAC MEDINA LUNAWC3550</v>
      </c>
      <c r="G12180" s="18">
        <v>0</v>
      </c>
      <c r="H12180" s="19">
        <v>43983</v>
      </c>
      <c r="I12180" s="18" t="str">
        <f>+IFERROR(VLOOKUP(Cursos[[#This Row],[Modelo correcto]],Modelos[[Modelo correcto]:[Aplica para certificación]],4,FALSE),"REVISAR")</f>
        <v>SÍ</v>
      </c>
    </row>
    <row r="12181" spans="1:9" x14ac:dyDescent="0.25">
      <c r="A12181" s="144" t="s">
        <v>374</v>
      </c>
      <c r="B12181">
        <v>1</v>
      </c>
      <c r="C12181" s="145" t="s">
        <v>172</v>
      </c>
      <c r="D12181" s="18" t="str">
        <f>+IFERROR(VLOOKUP(Cursos[[#This Row],[Modelo correcto]],Modelos[[Modelo correcto]:[¿En línea?]],2,FALSE),"REVISAR")</f>
        <v>XEROX</v>
      </c>
      <c r="E12181" s="18" t="str">
        <f>+IFERROR(VLOOKUP(Cursos[[#This Row],[Modelo correcto]],Modelos[[Modelo correcto]:[¿En línea?]],3,FALSE),"REVISAR")</f>
        <v>SÍ</v>
      </c>
      <c r="F12181" s="18" t="str">
        <f>+Cursos[[#This Row],[IS]]&amp;Cursos[[#This Row],[Modelo correcto]]</f>
        <v>RAFAEL ISAAC MEDINA LUNAWC42XTB</v>
      </c>
      <c r="G12181" s="18">
        <v>0</v>
      </c>
      <c r="H12181" s="19">
        <v>43983</v>
      </c>
      <c r="I12181" s="18" t="str">
        <f>+IFERROR(VLOOKUP(Cursos[[#This Row],[Modelo correcto]],Modelos[[Modelo correcto]:[Aplica para certificación]],4,FALSE),"REVISAR")</f>
        <v>SÍ</v>
      </c>
    </row>
    <row r="12182" spans="1:9" x14ac:dyDescent="0.25">
      <c r="A12182" s="144" t="s">
        <v>374</v>
      </c>
      <c r="B12182" s="144">
        <v>1</v>
      </c>
      <c r="C12182" s="145" t="s">
        <v>115</v>
      </c>
      <c r="D12182" s="18" t="str">
        <f>+IFERROR(VLOOKUP(Cursos[[#This Row],[Modelo correcto]],Modelos[[Modelo correcto]:[¿En línea?]],2,FALSE),"REVISAR")</f>
        <v>XEROX</v>
      </c>
      <c r="E12182" s="18" t="str">
        <f>+IFERROR(VLOOKUP(Cursos[[#This Row],[Modelo correcto]],Modelos[[Modelo correcto]:[¿En línea?]],3,FALSE),"REVISAR")</f>
        <v>SÍ</v>
      </c>
      <c r="F12182" s="18" t="str">
        <f>+Cursos[[#This Row],[IS]]&amp;Cursos[[#This Row],[Modelo correcto]]</f>
        <v>RAFAEL ISAAC MEDINA LUNAVERS1PS</v>
      </c>
      <c r="G12182" s="18">
        <v>0</v>
      </c>
      <c r="H12182" s="19">
        <v>43983</v>
      </c>
      <c r="I12182" s="18" t="str">
        <f>+IFERROR(VLOOKUP(Cursos[[#This Row],[Modelo correcto]],Modelos[[Modelo correcto]:[Aplica para certificación]],4,FALSE),"REVISAR")</f>
        <v>SÍ</v>
      </c>
    </row>
    <row r="12183" spans="1:9" x14ac:dyDescent="0.25">
      <c r="A12183" s="144" t="s">
        <v>374</v>
      </c>
      <c r="B12183" s="144">
        <v>1</v>
      </c>
      <c r="C12183" s="145" t="s">
        <v>69</v>
      </c>
      <c r="D12183" s="18" t="str">
        <f>+IFERROR(VLOOKUP(Cursos[[#This Row],[Modelo correcto]],Modelos[[Modelo correcto]:[¿En línea?]],2,FALSE),"REVISAR")</f>
        <v>XEROX</v>
      </c>
      <c r="E12183" s="18" t="str">
        <f>+IFERROR(VLOOKUP(Cursos[[#This Row],[Modelo correcto]],Modelos[[Modelo correcto]:[¿En línea?]],3,FALSE),"REVISAR")</f>
        <v>SÍ</v>
      </c>
      <c r="F12183" s="18" t="str">
        <f>+Cursos[[#This Row],[IS]]&amp;Cursos[[#This Row],[Modelo correcto]]</f>
        <v>RAFAEL ISAAC MEDINA LUNAW4265LP</v>
      </c>
      <c r="G12183" s="18">
        <v>0</v>
      </c>
      <c r="H12183" s="19">
        <v>43983</v>
      </c>
      <c r="I12183" s="18" t="str">
        <f>+IFERROR(VLOOKUP(Cursos[[#This Row],[Modelo correcto]],Modelos[[Modelo correcto]:[Aplica para certificación]],4,FALSE),"REVISAR")</f>
        <v>NO</v>
      </c>
    </row>
    <row r="12184" spans="1:9" x14ac:dyDescent="0.25">
      <c r="A12184" s="144" t="s">
        <v>374</v>
      </c>
      <c r="B12184" s="144">
        <v>1</v>
      </c>
      <c r="C12184" s="145" t="s">
        <v>158</v>
      </c>
      <c r="D12184" s="18" t="str">
        <f>+IFERROR(VLOOKUP(Cursos[[#This Row],[Modelo correcto]],Modelos[[Modelo correcto]:[¿En línea?]],2,FALSE),"REVISAR")</f>
        <v>XEROX</v>
      </c>
      <c r="E12184" s="18" t="str">
        <f>+IFERROR(VLOOKUP(Cursos[[#This Row],[Modelo correcto]],Modelos[[Modelo correcto]:[¿En línea?]],3,FALSE),"REVISAR")</f>
        <v>SÍ</v>
      </c>
      <c r="F12184" s="18" t="str">
        <f>+Cursos[[#This Row],[IS]]&amp;Cursos[[#This Row],[Modelo correcto]]</f>
        <v>RAFAEL ISAAC MEDINA LUNAWC58XTA</v>
      </c>
      <c r="G12184" s="18">
        <v>0</v>
      </c>
      <c r="H12184" s="19">
        <v>43983</v>
      </c>
      <c r="I12184" s="18" t="str">
        <f>+IFERROR(VLOOKUP(Cursos[[#This Row],[Modelo correcto]],Modelos[[Modelo correcto]:[Aplica para certificación]],4,FALSE),"REVISAR")</f>
        <v>NO</v>
      </c>
    </row>
    <row r="12185" spans="1:9" x14ac:dyDescent="0.25">
      <c r="A12185" s="144" t="s">
        <v>374</v>
      </c>
      <c r="B12185" s="144">
        <v>1</v>
      </c>
      <c r="C12185" s="145" t="s">
        <v>1566</v>
      </c>
      <c r="D12185" s="18" t="str">
        <f>+IFERROR(VLOOKUP(Cursos[[#This Row],[Modelo correcto]],Modelos[[Modelo correcto]:[¿En línea?]],2,FALSE),"REVISAR")</f>
        <v>XEROX</v>
      </c>
      <c r="E12185" s="18" t="str">
        <f>+IFERROR(VLOOKUP(Cursos[[#This Row],[Modelo correcto]],Modelos[[Modelo correcto]:[¿En línea?]],3,FALSE),"REVISAR")</f>
        <v>SÍ</v>
      </c>
      <c r="F12185" s="18" t="str">
        <f>+Cursos[[#This Row],[IS]]&amp;Cursos[[#This Row],[Modelo correcto]]</f>
        <v>RAFAEL ISAAC MEDINA LUNAOS2091</v>
      </c>
      <c r="G12185" s="18">
        <v>0</v>
      </c>
      <c r="H12185" s="19">
        <v>43983</v>
      </c>
      <c r="I12185" s="18" t="str">
        <f>+IFERROR(VLOOKUP(Cursos[[#This Row],[Modelo correcto]],Modelos[[Modelo correcto]:[Aplica para certificación]],4,FALSE),"REVISAR")</f>
        <v>NO</v>
      </c>
    </row>
    <row r="12186" spans="1:9" x14ac:dyDescent="0.25">
      <c r="A12186" s="144" t="s">
        <v>374</v>
      </c>
      <c r="B12186" s="144">
        <v>1</v>
      </c>
      <c r="C12186" s="145" t="s">
        <v>39</v>
      </c>
      <c r="D12186" s="18" t="str">
        <f>+IFERROR(VLOOKUP(Cursos[[#This Row],[Modelo correcto]],Modelos[[Modelo correcto]:[¿En línea?]],2,FALSE),"REVISAR")</f>
        <v>XEROX</v>
      </c>
      <c r="E12186" s="18" t="str">
        <f>+IFERROR(VLOOKUP(Cursos[[#This Row],[Modelo correcto]],Modelos[[Modelo correcto]:[¿En línea?]],3,FALSE),"REVISAR")</f>
        <v>SÍ</v>
      </c>
      <c r="F12186" s="18" t="str">
        <f>+Cursos[[#This Row],[IS]]&amp;Cursos[[#This Row],[Modelo correcto]]</f>
        <v>RAFAEL ISAAC MEDINA LUNAVC80NTF</v>
      </c>
      <c r="G12186" s="18">
        <v>0</v>
      </c>
      <c r="H12186" s="19">
        <v>43983</v>
      </c>
      <c r="I12186" s="18" t="str">
        <f>+IFERROR(VLOOKUP(Cursos[[#This Row],[Modelo correcto]],Modelos[[Modelo correcto]:[Aplica para certificación]],4,FALSE),"REVISAR")</f>
        <v>SÍ</v>
      </c>
    </row>
    <row r="12187" spans="1:9" x14ac:dyDescent="0.25">
      <c r="A12187" s="144" t="s">
        <v>374</v>
      </c>
      <c r="B12187" s="144">
        <v>1</v>
      </c>
      <c r="C12187" s="145" t="s">
        <v>160</v>
      </c>
      <c r="D12187" s="18" t="str">
        <f>+IFERROR(VLOOKUP(Cursos[[#This Row],[Modelo correcto]],Modelos[[Modelo correcto]:[¿En línea?]],2,FALSE),"REVISAR")</f>
        <v>XEROX</v>
      </c>
      <c r="E12187" s="18" t="str">
        <f>+IFERROR(VLOOKUP(Cursos[[#This Row],[Modelo correcto]],Modelos[[Modelo correcto]:[¿En línea?]],3,FALSE),"REVISAR")</f>
        <v>SÍ</v>
      </c>
      <c r="F12187" s="18" t="str">
        <f>+Cursos[[#This Row],[IS]]&amp;Cursos[[#This Row],[Modelo correcto]]</f>
        <v>RAFAEL ISAAC MEDINA LUNAWC75XTA</v>
      </c>
      <c r="G12187" s="18">
        <v>0</v>
      </c>
      <c r="H12187" s="19">
        <v>44013</v>
      </c>
      <c r="I12187" s="18" t="str">
        <f>+IFERROR(VLOOKUP(Cursos[[#This Row],[Modelo correcto]],Modelos[[Modelo correcto]:[Aplica para certificación]],4,FALSE),"REVISAR")</f>
        <v>NO</v>
      </c>
    </row>
    <row r="12188" spans="1:9" x14ac:dyDescent="0.25">
      <c r="A12188" s="144" t="s">
        <v>374</v>
      </c>
      <c r="B12188">
        <v>1</v>
      </c>
      <c r="C12188" s="145" t="s">
        <v>8</v>
      </c>
      <c r="D12188" s="18" t="str">
        <f>+IFERROR(VLOOKUP(Cursos[[#This Row],[Modelo correcto]],Modelos[[Modelo correcto]:[¿En línea?]],2,FALSE),"REVISAR")</f>
        <v>XEROX</v>
      </c>
      <c r="E12188" s="18" t="str">
        <f>+IFERROR(VLOOKUP(Cursos[[#This Row],[Modelo correcto]],Modelos[[Modelo correcto]:[¿En línea?]],3,FALSE),"REVISAR")</f>
        <v>SÍ</v>
      </c>
      <c r="F12188" s="18" t="str">
        <f>+Cursos[[#This Row],[IS]]&amp;Cursos[[#This Row],[Modelo correcto]]</f>
        <v>RAFAEL ISAAC MEDINA LUNAWC7765A</v>
      </c>
      <c r="G12188" s="18">
        <v>0</v>
      </c>
      <c r="H12188" s="19">
        <v>44013</v>
      </c>
      <c r="I12188" s="18" t="str">
        <f>+IFERROR(VLOOKUP(Cursos[[#This Row],[Modelo correcto]],Modelos[[Modelo correcto]:[Aplica para certificación]],4,FALSE),"REVISAR")</f>
        <v>NO</v>
      </c>
    </row>
    <row r="12189" spans="1:9" x14ac:dyDescent="0.25">
      <c r="A12189" s="144" t="s">
        <v>374</v>
      </c>
      <c r="B12189">
        <v>1</v>
      </c>
      <c r="C12189" s="145" t="s">
        <v>2328</v>
      </c>
      <c r="D12189" s="18" t="str">
        <f>+IFERROR(VLOOKUP(Cursos[[#This Row],[Modelo correcto]],Modelos[[Modelo correcto]:[¿En línea?]],2,FALSE),"REVISAR")</f>
        <v>XEROX</v>
      </c>
      <c r="E12189" s="18" t="str">
        <f>+IFERROR(VLOOKUP(Cursos[[#This Row],[Modelo correcto]],Modelos[[Modelo correcto]:[¿En línea?]],3,FALSE),"REVISAR")</f>
        <v>NO</v>
      </c>
      <c r="F12189" s="18" t="str">
        <f>+Cursos[[#This Row],[IS]]&amp;Cursos[[#This Row],[Modelo correcto]]</f>
        <v>RAFAEL ISAAC MEDINA LUNASeminario de actualización C70</v>
      </c>
      <c r="G12189" s="18">
        <v>1</v>
      </c>
      <c r="H12189" s="19">
        <v>44105</v>
      </c>
      <c r="I12189" s="18" t="str">
        <f>+IFERROR(VLOOKUP(Cursos[[#This Row],[Modelo correcto]],Modelos[[Modelo correcto]:[Aplica para certificación]],4,FALSE),"REVISAR")</f>
        <v>SÍ</v>
      </c>
    </row>
    <row r="12190" spans="1:9" x14ac:dyDescent="0.25">
      <c r="A12190" s="144" t="s">
        <v>374</v>
      </c>
      <c r="B12190" s="144">
        <v>1</v>
      </c>
      <c r="C12190" s="145" t="s">
        <v>1584</v>
      </c>
      <c r="D12190" s="18" t="str">
        <f>+IFERROR(VLOOKUP(Cursos[[#This Row],[Modelo correcto]],Modelos[[Modelo correcto]:[¿En línea?]],2,FALSE),"REVISAR")</f>
        <v>XEROX</v>
      </c>
      <c r="E12190" s="18" t="str">
        <f>+IFERROR(VLOOKUP(Cursos[[#This Row],[Modelo correcto]],Modelos[[Modelo correcto]:[¿En línea?]],3,FALSE),"REVISAR")</f>
        <v>SÍ</v>
      </c>
      <c r="F12190" s="18" t="str">
        <f>+Cursos[[#This Row],[IS]]&amp;Cursos[[#This Row],[Modelo correcto]]</f>
        <v>RAFAEL ISAAC MEDINA LUNACLR240</v>
      </c>
      <c r="G12190" s="18">
        <v>0</v>
      </c>
      <c r="H12190" s="19">
        <v>44013</v>
      </c>
      <c r="I12190" s="18" t="str">
        <f>+IFERROR(VLOOKUP(Cursos[[#This Row],[Modelo correcto]],Modelos[[Modelo correcto]:[Aplica para certificación]],4,FALSE),"REVISAR")</f>
        <v>NO</v>
      </c>
    </row>
    <row r="12191" spans="1:9" x14ac:dyDescent="0.25">
      <c r="A12191" s="144" t="s">
        <v>374</v>
      </c>
      <c r="B12191" s="144">
        <v>1</v>
      </c>
      <c r="C12191" s="145" t="s">
        <v>1298</v>
      </c>
      <c r="D12191" s="18" t="str">
        <f>+IFERROR(VLOOKUP(Cursos[[#This Row],[Modelo correcto]],Modelos[[Modelo correcto]:[¿En línea?]],2,FALSE),"REVISAR")</f>
        <v>XEROX</v>
      </c>
      <c r="E12191" s="18" t="str">
        <f>+IFERROR(VLOOKUP(Cursos[[#This Row],[Modelo correcto]],Modelos[[Modelo correcto]:[¿En línea?]],3,FALSE),"REVISAR")</f>
        <v>SÍ</v>
      </c>
      <c r="F12191" s="18" t="str">
        <f>+Cursos[[#This Row],[IS]]&amp;Cursos[[#This Row],[Modelo correcto]]</f>
        <v>RAFAEL ISAAC MEDINA LUNAXAG50A</v>
      </c>
      <c r="G12191" s="18">
        <v>0</v>
      </c>
      <c r="H12191" s="19">
        <v>44013</v>
      </c>
      <c r="I12191" s="18" t="str">
        <f>+IFERROR(VLOOKUP(Cursos[[#This Row],[Modelo correcto]],Modelos[[Modelo correcto]:[Aplica para certificación]],4,FALSE),"REVISAR")</f>
        <v>NO</v>
      </c>
    </row>
    <row r="12192" spans="1:9" x14ac:dyDescent="0.25">
      <c r="A12192" s="144" t="s">
        <v>374</v>
      </c>
      <c r="B12192" s="144">
        <v>1</v>
      </c>
      <c r="C12192" s="145" t="s">
        <v>162</v>
      </c>
      <c r="D12192" s="18" t="str">
        <f>+IFERROR(VLOOKUP(Cursos[[#This Row],[Modelo correcto]],Modelos[[Modelo correcto]:[¿En línea?]],2,FALSE),"REVISAR")</f>
        <v>XEROX</v>
      </c>
      <c r="E12192" s="18" t="str">
        <f>+IFERROR(VLOOKUP(Cursos[[#This Row],[Modelo correcto]],Modelos[[Modelo correcto]:[¿En línea?]],3,FALSE),"REVISAR")</f>
        <v>SÍ</v>
      </c>
      <c r="F12192" s="18" t="str">
        <f>+Cursos[[#This Row],[IS]]&amp;Cursos[[#This Row],[Modelo correcto]]</f>
        <v>RAFAEL ISAAC MEDINA LUNAWC75XTB</v>
      </c>
      <c r="G12192" s="18">
        <v>0</v>
      </c>
      <c r="H12192" s="19">
        <v>44013</v>
      </c>
      <c r="I12192" s="18" t="str">
        <f>+IFERROR(VLOOKUP(Cursos[[#This Row],[Modelo correcto]],Modelos[[Modelo correcto]:[Aplica para certificación]],4,FALSE),"REVISAR")</f>
        <v>NO</v>
      </c>
    </row>
    <row r="12193" spans="1:9" x14ac:dyDescent="0.25">
      <c r="A12193" s="144" t="s">
        <v>374</v>
      </c>
      <c r="B12193" s="144">
        <v>1</v>
      </c>
      <c r="C12193" s="145" t="s">
        <v>1611</v>
      </c>
      <c r="D12193" s="18" t="str">
        <f>+IFERROR(VLOOKUP(Cursos[[#This Row],[Modelo correcto]],Modelos[[Modelo correcto]:[¿En línea?]],2,FALSE),"REVISAR")</f>
        <v>XEROX</v>
      </c>
      <c r="E12193" s="18" t="str">
        <f>+IFERROR(VLOOKUP(Cursos[[#This Row],[Modelo correcto]],Modelos[[Modelo correcto]:[¿En línea?]],3,FALSE),"REVISAR")</f>
        <v>SÍ</v>
      </c>
      <c r="F12193" s="18" t="str">
        <f>+Cursos[[#This Row],[IS]]&amp;Cursos[[#This Row],[Modelo correcto]]</f>
        <v>RAFAEL ISAAC MEDINA LUNACLR106</v>
      </c>
      <c r="G12193" s="18">
        <v>0</v>
      </c>
      <c r="H12193" s="19">
        <v>44013</v>
      </c>
      <c r="I12193" s="18" t="str">
        <f>+IFERROR(VLOOKUP(Cursos[[#This Row],[Modelo correcto]],Modelos[[Modelo correcto]:[Aplica para certificación]],4,FALSE),"REVISAR")</f>
        <v>NO</v>
      </c>
    </row>
    <row r="12194" spans="1:9" x14ac:dyDescent="0.25">
      <c r="A12194" s="144" t="s">
        <v>374</v>
      </c>
      <c r="B12194" s="144">
        <v>1</v>
      </c>
      <c r="C12194" s="145" t="s">
        <v>88</v>
      </c>
      <c r="D12194" s="18" t="str">
        <f>+IFERROR(VLOOKUP(Cursos[[#This Row],[Modelo correcto]],Modelos[[Modelo correcto]:[¿En línea?]],2,FALSE),"REVISAR")</f>
        <v>XEROX</v>
      </c>
      <c r="E12194" s="18" t="str">
        <f>+IFERROR(VLOOKUP(Cursos[[#This Row],[Modelo correcto]],Modelos[[Modelo correcto]:[¿En línea?]],3,FALSE),"REVISAR")</f>
        <v>SÍ</v>
      </c>
      <c r="F12194" s="18" t="str">
        <f>+Cursos[[#This Row],[IS]]&amp;Cursos[[#This Row],[Modelo correcto]]</f>
        <v>RAFAEL ISAAC MEDINA LUNAEFIOVER</v>
      </c>
      <c r="G12194" s="18">
        <v>0</v>
      </c>
      <c r="H12194" s="19">
        <v>44013</v>
      </c>
      <c r="I12194" s="18" t="str">
        <f>+IFERROR(VLOOKUP(Cursos[[#This Row],[Modelo correcto]],Modelos[[Modelo correcto]:[Aplica para certificación]],4,FALSE),"REVISAR")</f>
        <v>NO</v>
      </c>
    </row>
    <row r="12195" spans="1:9" x14ac:dyDescent="0.25">
      <c r="A12195" s="144" t="s">
        <v>374</v>
      </c>
      <c r="B12195" s="144">
        <v>1</v>
      </c>
      <c r="C12195" s="145" t="s">
        <v>244</v>
      </c>
      <c r="D12195" s="18" t="str">
        <f>+IFERROR(VLOOKUP(Cursos[[#This Row],[Modelo correcto]],Modelos[[Modelo correcto]:[¿En línea?]],2,FALSE),"REVISAR")</f>
        <v>XEROX</v>
      </c>
      <c r="E12195" s="18" t="str">
        <f>+IFERROR(VLOOKUP(Cursos[[#This Row],[Modelo correcto]],Modelos[[Modelo correcto]:[¿En línea?]],3,FALSE),"REVISAR")</f>
        <v>SÍ</v>
      </c>
      <c r="F12195" s="18" t="str">
        <f>+Cursos[[#This Row],[IS]]&amp;Cursos[[#This Row],[Modelo correcto]]</f>
        <v>RAFAEL ISAAC MEDINA LUNAOS2063</v>
      </c>
      <c r="G12195" s="18">
        <v>0</v>
      </c>
      <c r="H12195" s="19">
        <v>44013</v>
      </c>
      <c r="I12195" s="18" t="str">
        <f>+IFERROR(VLOOKUP(Cursos[[#This Row],[Modelo correcto]],Modelos[[Modelo correcto]:[Aplica para certificación]],4,FALSE),"REVISAR")</f>
        <v>NO</v>
      </c>
    </row>
    <row r="12196" spans="1:9" x14ac:dyDescent="0.25">
      <c r="A12196" s="144" t="s">
        <v>374</v>
      </c>
      <c r="B12196" s="144">
        <v>1</v>
      </c>
      <c r="C12196" s="145" t="s">
        <v>244</v>
      </c>
      <c r="D12196" s="18" t="str">
        <f>+IFERROR(VLOOKUP(Cursos[[#This Row],[Modelo correcto]],Modelos[[Modelo correcto]:[¿En línea?]],2,FALSE),"REVISAR")</f>
        <v>XEROX</v>
      </c>
      <c r="E12196" s="18" t="str">
        <f>+IFERROR(VLOOKUP(Cursos[[#This Row],[Modelo correcto]],Modelos[[Modelo correcto]:[¿En línea?]],3,FALSE),"REVISAR")</f>
        <v>SÍ</v>
      </c>
      <c r="F12196" s="18" t="str">
        <f>+Cursos[[#This Row],[IS]]&amp;Cursos[[#This Row],[Modelo correcto]]</f>
        <v>RAFAEL ISAAC MEDINA LUNAOS2063</v>
      </c>
      <c r="G12196" s="18">
        <v>0</v>
      </c>
      <c r="H12196" s="19">
        <v>44013</v>
      </c>
      <c r="I12196" s="18" t="str">
        <f>+IFERROR(VLOOKUP(Cursos[[#This Row],[Modelo correcto]],Modelos[[Modelo correcto]:[Aplica para certificación]],4,FALSE),"REVISAR")</f>
        <v>NO</v>
      </c>
    </row>
    <row r="12197" spans="1:9" x14ac:dyDescent="0.25">
      <c r="A12197" s="144" t="s">
        <v>568</v>
      </c>
      <c r="B12197" s="144">
        <v>1</v>
      </c>
      <c r="C12197" s="125" t="s">
        <v>1821</v>
      </c>
      <c r="D12197" s="18" t="str">
        <f>+IFERROR(VLOOKUP(Cursos[[#This Row],[Modelo correcto]],Modelos[[Modelo correcto]:[¿En línea?]],2,FALSE),"REVISAR")</f>
        <v>OKI</v>
      </c>
      <c r="E12197" s="18" t="str">
        <f>+IFERROR(VLOOKUP(Cursos[[#This Row],[Modelo correcto]],Modelos[[Modelo correcto]:[¿En línea?]],3,FALSE),"REVISAR")</f>
        <v>NO</v>
      </c>
      <c r="F12197" s="18" t="str">
        <f>+Cursos[[#This Row],[IS]]&amp;Cursos[[#This Row],[Modelo correcto]]</f>
        <v>RAUL NAJERA LOPEZBreak&amp;Fix equipos ES5112, ES4172, ES516</v>
      </c>
      <c r="G12197" s="18">
        <v>1</v>
      </c>
      <c r="H12197" s="19">
        <v>44013</v>
      </c>
      <c r="I12197" s="18" t="str">
        <f>+IFERROR(VLOOKUP(Cursos[[#This Row],[Modelo correcto]],Modelos[[Modelo correcto]:[Aplica para certificación]],4,FALSE),"REVISAR")</f>
        <v>SÍ</v>
      </c>
    </row>
    <row r="12198" spans="1:9" x14ac:dyDescent="0.25">
      <c r="A12198" s="144" t="s">
        <v>568</v>
      </c>
      <c r="B12198" s="144">
        <v>1</v>
      </c>
      <c r="C12198" s="145" t="s">
        <v>844</v>
      </c>
      <c r="D12198" s="18" t="str">
        <f>+IFERROR(VLOOKUP(Cursos[[#This Row],[Modelo correcto]],Modelos[[Modelo correcto]:[¿En línea?]],2,FALSE),"REVISAR")</f>
        <v>CANON</v>
      </c>
      <c r="E12198" s="18" t="str">
        <f>+IFERROR(VLOOKUP(Cursos[[#This Row],[Modelo correcto]],Modelos[[Modelo correcto]:[¿En línea?]],3,FALSE),"REVISAR")</f>
        <v>NO</v>
      </c>
      <c r="F12198" s="18" t="str">
        <f>+Cursos[[#This Row],[IS]]&amp;Cursos[[#This Row],[Modelo correcto]]</f>
        <v>RAUL NAJERA LOPEZUniversal Send</v>
      </c>
      <c r="G12198" s="18">
        <v>1</v>
      </c>
      <c r="H12198" s="19">
        <v>43922</v>
      </c>
      <c r="I12198" s="18" t="str">
        <f>+IFERROR(VLOOKUP(Cursos[[#This Row],[Modelo correcto]],Modelos[[Modelo correcto]:[Aplica para certificación]],4,FALSE),"REVISAR")</f>
        <v>NO</v>
      </c>
    </row>
    <row r="12199" spans="1:9" x14ac:dyDescent="0.25">
      <c r="A12199" s="144" t="s">
        <v>568</v>
      </c>
      <c r="B12199" s="144">
        <v>1</v>
      </c>
      <c r="C12199" s="145" t="s">
        <v>1004</v>
      </c>
      <c r="D12199" s="18" t="str">
        <f>+IFERROR(VLOOKUP(Cursos[[#This Row],[Modelo correcto]],Modelos[[Modelo correcto]:[¿En línea?]],2,FALSE),"REVISAR")</f>
        <v>XEROX</v>
      </c>
      <c r="E12199" s="18" t="str">
        <f>+IFERROR(VLOOKUP(Cursos[[#This Row],[Modelo correcto]],Modelos[[Modelo correcto]:[¿En línea?]],3,FALSE),"REVISAR")</f>
        <v>NO</v>
      </c>
      <c r="F12199" s="18" t="str">
        <f>+Cursos[[#This Row],[IS]]&amp;Cursos[[#This Row],[Modelo correcto]]</f>
        <v>RAUL NAJERA LOPEZNWSTAT</v>
      </c>
      <c r="G12199" s="18">
        <v>1</v>
      </c>
      <c r="H12199" s="19">
        <v>44013</v>
      </c>
      <c r="I12199" s="18" t="str">
        <f>+IFERROR(VLOOKUP(Cursos[[#This Row],[Modelo correcto]],Modelos[[Modelo correcto]:[Aplica para certificación]],4,FALSE),"REVISAR")</f>
        <v>SÍ</v>
      </c>
    </row>
    <row r="12200" spans="1:9" x14ac:dyDescent="0.25">
      <c r="A12200" s="144" t="s">
        <v>568</v>
      </c>
      <c r="B12200" s="144">
        <v>1</v>
      </c>
      <c r="C12200" s="145" t="s">
        <v>1005</v>
      </c>
      <c r="D12200" s="18" t="str">
        <f>+IFERROR(VLOOKUP(Cursos[[#This Row],[Modelo correcto]],Modelos[[Modelo correcto]:[¿En línea?]],2,FALSE),"REVISAR")</f>
        <v>XEROX</v>
      </c>
      <c r="E12200" s="18" t="str">
        <f>+IFERROR(VLOOKUP(Cursos[[#This Row],[Modelo correcto]],Modelos[[Modelo correcto]:[¿En línea?]],3,FALSE),"REVISAR")</f>
        <v>SÍ</v>
      </c>
      <c r="F12200" s="18" t="str">
        <f>+Cursos[[#This Row],[IS]]&amp;Cursos[[#This Row],[Modelo correcto]]</f>
        <v>RAUL NAJERA LOPEZNWTCPIP</v>
      </c>
      <c r="G12200" s="18">
        <v>1</v>
      </c>
      <c r="H12200" s="19">
        <v>44013</v>
      </c>
      <c r="I12200" s="18" t="str">
        <f>+IFERROR(VLOOKUP(Cursos[[#This Row],[Modelo correcto]],Modelos[[Modelo correcto]:[Aplica para certificación]],4,FALSE),"REVISAR")</f>
        <v>SÍ</v>
      </c>
    </row>
    <row r="12201" spans="1:9" x14ac:dyDescent="0.25">
      <c r="A12201" s="144" t="s">
        <v>374</v>
      </c>
      <c r="B12201">
        <v>1</v>
      </c>
      <c r="C12201" s="145" t="s">
        <v>75</v>
      </c>
      <c r="D12201" s="18" t="str">
        <f>+IFERROR(VLOOKUP(Cursos[[#This Row],[Modelo correcto]],Modelos[[Modelo correcto]:[¿En línea?]],2,FALSE),"REVISAR")</f>
        <v>XEROX</v>
      </c>
      <c r="E12201" s="18" t="str">
        <f>+IFERROR(VLOOKUP(Cursos[[#This Row],[Modelo correcto]],Modelos[[Modelo correcto]:[¿En línea?]],3,FALSE),"REVISAR")</f>
        <v>SÍ</v>
      </c>
      <c r="F12201" s="18" t="str">
        <f>+Cursos[[#This Row],[IS]]&amp;Cursos[[#This Row],[Modelo correcto]]</f>
        <v>RAFAEL ISAAC MEDINA LUNAXB21XTA</v>
      </c>
      <c r="G12201" s="18">
        <v>1</v>
      </c>
      <c r="H12201" s="19">
        <v>44013</v>
      </c>
      <c r="I12201" s="18" t="str">
        <f>+IFERROR(VLOOKUP(Cursos[[#This Row],[Modelo correcto]],Modelos[[Modelo correcto]:[Aplica para certificación]],4,FALSE),"REVISAR")</f>
        <v>SÍ</v>
      </c>
    </row>
    <row r="12202" spans="1:9" x14ac:dyDescent="0.25">
      <c r="A12202" s="144" t="s">
        <v>374</v>
      </c>
      <c r="B12202">
        <v>1</v>
      </c>
      <c r="C12202" s="145" t="s">
        <v>79</v>
      </c>
      <c r="D12202" s="18" t="str">
        <f>+IFERROR(VLOOKUP(Cursos[[#This Row],[Modelo correcto]],Modelos[[Modelo correcto]:[¿En línea?]],2,FALSE),"REVISAR")</f>
        <v>XEROX</v>
      </c>
      <c r="E12202" s="18" t="str">
        <f>+IFERROR(VLOOKUP(Cursos[[#This Row],[Modelo correcto]],Modelos[[Modelo correcto]:[¿En línea?]],3,FALSE),"REVISAR")</f>
        <v>SÍ</v>
      </c>
      <c r="F12202" s="18" t="str">
        <f>+Cursos[[#This Row],[IS]]&amp;Cursos[[#This Row],[Modelo correcto]]</f>
        <v>RAFAEL ISAAC MEDINA LUNAOS2087</v>
      </c>
      <c r="G12202" s="18">
        <v>1</v>
      </c>
      <c r="H12202" s="19">
        <v>44013</v>
      </c>
      <c r="I12202" s="18" t="str">
        <f>+IFERROR(VLOOKUP(Cursos[[#This Row],[Modelo correcto]],Modelos[[Modelo correcto]:[Aplica para certificación]],4,FALSE),"REVISAR")</f>
        <v>SÍ</v>
      </c>
    </row>
    <row r="12203" spans="1:9" x14ac:dyDescent="0.25">
      <c r="A12203" s="144" t="s">
        <v>374</v>
      </c>
      <c r="B12203">
        <v>1</v>
      </c>
      <c r="C12203" s="145" t="s">
        <v>77</v>
      </c>
      <c r="D12203" s="18" t="str">
        <f>+IFERROR(VLOOKUP(Cursos[[#This Row],[Modelo correcto]],Modelos[[Modelo correcto]:[¿En línea?]],2,FALSE),"REVISAR")</f>
        <v>XEROX</v>
      </c>
      <c r="E12203" s="18" t="str">
        <f>+IFERROR(VLOOKUP(Cursos[[#This Row],[Modelo correcto]],Modelos[[Modelo correcto]:[¿En línea?]],3,FALSE),"REVISAR")</f>
        <v>SÍ</v>
      </c>
      <c r="F12203" s="18" t="str">
        <f>+Cursos[[#This Row],[IS]]&amp;Cursos[[#This Row],[Modelo correcto]]</f>
        <v>RAFAEL ISAAC MEDINA LUNAC16280</v>
      </c>
      <c r="G12203" s="18">
        <v>1</v>
      </c>
      <c r="H12203" s="19">
        <v>44013</v>
      </c>
      <c r="I12203" s="18" t="str">
        <f>+IFERROR(VLOOKUP(Cursos[[#This Row],[Modelo correcto]],Modelos[[Modelo correcto]:[Aplica para certificación]],4,FALSE),"REVISAR")</f>
        <v>SÍ</v>
      </c>
    </row>
    <row r="12204" spans="1:9" x14ac:dyDescent="0.25">
      <c r="A12204" s="144" t="s">
        <v>374</v>
      </c>
      <c r="B12204">
        <v>1</v>
      </c>
      <c r="C12204" s="145" t="s">
        <v>97</v>
      </c>
      <c r="D12204" s="18" t="str">
        <f>+IFERROR(VLOOKUP(Cursos[[#This Row],[Modelo correcto]],Modelos[[Modelo correcto]:[¿En línea?]],2,FALSE),"REVISAR")</f>
        <v>XEROX</v>
      </c>
      <c r="E12204" s="18" t="str">
        <f>+IFERROR(VLOOKUP(Cursos[[#This Row],[Modelo correcto]],Modelos[[Modelo correcto]:[¿En línea?]],3,FALSE),"REVISAR")</f>
        <v>SÍ</v>
      </c>
      <c r="F12204" s="18" t="str">
        <f>+Cursos[[#This Row],[IS]]&amp;Cursos[[#This Row],[Modelo correcto]]</f>
        <v>RAFAEL ISAAC MEDINA LUNAS009130</v>
      </c>
      <c r="G12204" s="18">
        <v>1</v>
      </c>
      <c r="H12204" s="19">
        <v>44013</v>
      </c>
      <c r="I12204" s="18" t="str">
        <f>+IFERROR(VLOOKUP(Cursos[[#This Row],[Modelo correcto]],Modelos[[Modelo correcto]:[Aplica para certificación]],4,FALSE),"REVISAR")</f>
        <v>SÍ</v>
      </c>
    </row>
    <row r="12205" spans="1:9" x14ac:dyDescent="0.25">
      <c r="A12205" s="144" t="s">
        <v>374</v>
      </c>
      <c r="B12205" s="144">
        <v>1</v>
      </c>
      <c r="C12205" s="145" t="s">
        <v>38</v>
      </c>
      <c r="D12205" s="18" t="str">
        <f>+IFERROR(VLOOKUP(Cursos[[#This Row],[Modelo correcto]],Modelos[[Modelo correcto]:[¿En línea?]],2,FALSE),"REVISAR")</f>
        <v>XEROX</v>
      </c>
      <c r="E12205" s="18" t="str">
        <f>+IFERROR(VLOOKUP(Cursos[[#This Row],[Modelo correcto]],Modelos[[Modelo correcto]:[¿En línea?]],3,FALSE),"REVISAR")</f>
        <v>SÍ</v>
      </c>
      <c r="F12205" s="18" t="str">
        <f>+Cursos[[#This Row],[IS]]&amp;Cursos[[#This Row],[Modelo correcto]]</f>
        <v>RAFAEL ISAAC MEDINA LUNACK17M08</v>
      </c>
      <c r="G12205" s="18">
        <v>0</v>
      </c>
      <c r="H12205" s="19">
        <v>44013</v>
      </c>
      <c r="I12205" s="18" t="str">
        <f>+IFERROR(VLOOKUP(Cursos[[#This Row],[Modelo correcto]],Modelos[[Modelo correcto]:[Aplica para certificación]],4,FALSE),"REVISAR")</f>
        <v>NO</v>
      </c>
    </row>
    <row r="12206" spans="1:9" x14ac:dyDescent="0.25">
      <c r="A12206" s="144" t="s">
        <v>374</v>
      </c>
      <c r="B12206" s="144">
        <v>1</v>
      </c>
      <c r="C12206" s="145" t="s">
        <v>186</v>
      </c>
      <c r="D12206" s="18" t="str">
        <f>+IFERROR(VLOOKUP(Cursos[[#This Row],[Modelo correcto]],Modelos[[Modelo correcto]:[¿En línea?]],2,FALSE),"REVISAR")</f>
        <v>XEROX</v>
      </c>
      <c r="E12206" s="18" t="str">
        <f>+IFERROR(VLOOKUP(Cursos[[#This Row],[Modelo correcto]],Modelos[[Modelo correcto]:[¿En línea?]],3,FALSE),"REVISAR")</f>
        <v>SÍ</v>
      </c>
      <c r="F12206" s="18" t="str">
        <f>+Cursos[[#This Row],[IS]]&amp;Cursos[[#This Row],[Modelo correcto]]</f>
        <v>RAFAEL ISAAC MEDINA LUNAEFI100</v>
      </c>
      <c r="G12206" s="18">
        <v>0</v>
      </c>
      <c r="H12206" s="19">
        <v>44013</v>
      </c>
      <c r="I12206" s="18" t="str">
        <f>+IFERROR(VLOOKUP(Cursos[[#This Row],[Modelo correcto]],Modelos[[Modelo correcto]:[Aplica para certificación]],4,FALSE),"REVISAR")</f>
        <v>NO</v>
      </c>
    </row>
    <row r="12207" spans="1:9" x14ac:dyDescent="0.25">
      <c r="A12207" s="144" t="s">
        <v>374</v>
      </c>
      <c r="B12207" s="144">
        <v>1</v>
      </c>
      <c r="C12207" s="145" t="s">
        <v>135</v>
      </c>
      <c r="D12207" s="18" t="str">
        <f>+IFERROR(VLOOKUP(Cursos[[#This Row],[Modelo correcto]],Modelos[[Modelo correcto]:[¿En línea?]],2,FALSE),"REVISAR")</f>
        <v>XEROX</v>
      </c>
      <c r="E12207" s="18" t="str">
        <f>+IFERROR(VLOOKUP(Cursos[[#This Row],[Modelo correcto]],Modelos[[Modelo correcto]:[¿En línea?]],3,FALSE),"REVISAR")</f>
        <v>SÍ</v>
      </c>
      <c r="F12207" s="18" t="str">
        <f>+Cursos[[#This Row],[IS]]&amp;Cursos[[#This Row],[Modelo correcto]]</f>
        <v>RAFAEL ISAAC MEDINA LUNAOS2086</v>
      </c>
      <c r="G12207" s="18">
        <v>0</v>
      </c>
      <c r="H12207" s="19">
        <v>44013</v>
      </c>
      <c r="I12207" s="18" t="str">
        <f>+IFERROR(VLOOKUP(Cursos[[#This Row],[Modelo correcto]],Modelos[[Modelo correcto]:[Aplica para certificación]],4,FALSE),"REVISAR")</f>
        <v>NO</v>
      </c>
    </row>
    <row r="12208" spans="1:9" x14ac:dyDescent="0.25">
      <c r="A12208" s="144" t="s">
        <v>374</v>
      </c>
      <c r="B12208" s="144">
        <v>1</v>
      </c>
      <c r="C12208" s="145" t="s">
        <v>105</v>
      </c>
      <c r="D12208" s="18" t="str">
        <f>+IFERROR(VLOOKUP(Cursos[[#This Row],[Modelo correcto]],Modelos[[Modelo correcto]:[¿En línea?]],2,FALSE),"REVISAR")</f>
        <v>XEROX</v>
      </c>
      <c r="E12208" s="18" t="str">
        <f>+IFERROR(VLOOKUP(Cursos[[#This Row],[Modelo correcto]],Modelos[[Modelo correcto]:[¿En línea?]],3,FALSE),"REVISAR")</f>
        <v>SÍ</v>
      </c>
      <c r="F12208" s="18" t="str">
        <f>+Cursos[[#This Row],[IS]]&amp;Cursos[[#This Row],[Modelo correcto]]</f>
        <v>RAFAEL ISAAC MEDINA LUNAEFI110</v>
      </c>
      <c r="G12208" s="18">
        <v>0</v>
      </c>
      <c r="H12208" s="19">
        <v>44013</v>
      </c>
      <c r="I12208" s="18" t="str">
        <f>+IFERROR(VLOOKUP(Cursos[[#This Row],[Modelo correcto]],Modelos[[Modelo correcto]:[Aplica para certificación]],4,FALSE),"REVISAR")</f>
        <v>NO</v>
      </c>
    </row>
    <row r="12209" spans="1:9" x14ac:dyDescent="0.25">
      <c r="A12209" s="144" t="s">
        <v>374</v>
      </c>
      <c r="B12209" s="144">
        <v>1</v>
      </c>
      <c r="C12209" s="145" t="s">
        <v>1243</v>
      </c>
      <c r="D12209" s="18" t="str">
        <f>+IFERROR(VLOOKUP(Cursos[[#This Row],[Modelo correcto]],Modelos[[Modelo correcto]:[¿En línea?]],2,FALSE),"REVISAR")</f>
        <v>XEROX</v>
      </c>
      <c r="E12209" s="18" t="s">
        <v>948</v>
      </c>
      <c r="F12209" s="18" t="str">
        <f>+Cursos[[#This Row],[IS]]&amp;Cursos[[#This Row],[Modelo correcto]]</f>
        <v>RAFAEL ISAAC MEDINA LUNA3KHCF</v>
      </c>
      <c r="G12209" s="18">
        <v>1</v>
      </c>
      <c r="H12209" s="19">
        <v>44044</v>
      </c>
      <c r="I12209" s="18" t="str">
        <f>+IFERROR(VLOOKUP(Cursos[[#This Row],[Modelo correcto]],Modelos[[Modelo correcto]:[Aplica para certificación]],4,FALSE),"REVISAR")</f>
        <v>SÍ</v>
      </c>
    </row>
    <row r="12210" spans="1:9" x14ac:dyDescent="0.25">
      <c r="A12210" s="144" t="s">
        <v>374</v>
      </c>
      <c r="B12210" s="144">
        <v>1</v>
      </c>
      <c r="C12210" s="145" t="s">
        <v>150</v>
      </c>
      <c r="D12210" s="18" t="str">
        <f>+IFERROR(VLOOKUP(Cursos[[#This Row],[Modelo correcto]],Modelos[[Modelo correcto]:[¿En línea?]],2,FALSE),"REVISAR")</f>
        <v>XEROX</v>
      </c>
      <c r="E12210" s="18" t="str">
        <f>+IFERROR(VLOOKUP(Cursos[[#This Row],[Modelo correcto]],Modelos[[Modelo correcto]:[¿En línea?]],3,FALSE),"REVISAR")</f>
        <v>SÍ</v>
      </c>
      <c r="F12210" s="18" t="str">
        <f>+Cursos[[#This Row],[IS]]&amp;Cursos[[#This Row],[Modelo correcto]]</f>
        <v>RAFAEL ISAAC MEDINA LUNAC13925</v>
      </c>
      <c r="G12210" s="18">
        <v>1</v>
      </c>
      <c r="H12210" s="19">
        <v>44044</v>
      </c>
      <c r="I12210" s="18" t="str">
        <f>+IFERROR(VLOOKUP(Cursos[[#This Row],[Modelo correcto]],Modelos[[Modelo correcto]:[Aplica para certificación]],4,FALSE),"REVISAR")</f>
        <v>SÍ</v>
      </c>
    </row>
    <row r="12211" spans="1:9" x14ac:dyDescent="0.25">
      <c r="A12211" s="144" t="s">
        <v>374</v>
      </c>
      <c r="B12211">
        <v>1</v>
      </c>
      <c r="C12211" s="145" t="s">
        <v>1253</v>
      </c>
      <c r="D12211" s="18" t="str">
        <f>+IFERROR(VLOOKUP(Cursos[[#This Row],[Modelo correcto]],Modelos[[Modelo correcto]:[¿En línea?]],2,FALSE),"REVISAR")</f>
        <v>XEROX</v>
      </c>
      <c r="E12211" s="18" t="s">
        <v>948</v>
      </c>
      <c r="F12211" s="18" t="str">
        <f>+Cursos[[#This Row],[IS]]&amp;Cursos[[#This Row],[Modelo correcto]]</f>
        <v>RAFAEL ISAAC MEDINA LUNAGAINFIN</v>
      </c>
      <c r="G12211" s="18">
        <v>1</v>
      </c>
      <c r="H12211" s="19">
        <v>44044</v>
      </c>
      <c r="I12211" s="18" t="str">
        <f>+IFERROR(VLOOKUP(Cursos[[#This Row],[Modelo correcto]],Modelos[[Modelo correcto]:[Aplica para certificación]],4,FALSE),"REVISAR")</f>
        <v>SÍ</v>
      </c>
    </row>
    <row r="12212" spans="1:9" x14ac:dyDescent="0.25">
      <c r="A12212" s="144" t="s">
        <v>374</v>
      </c>
      <c r="B12212">
        <v>1</v>
      </c>
      <c r="C12212" s="145" t="s">
        <v>1256</v>
      </c>
      <c r="D12212" s="18" t="str">
        <f>+IFERROR(VLOOKUP(Cursos[[#This Row],[Modelo correcto]],Modelos[[Modelo correcto]:[¿En línea?]],2,FALSE),"REVISAR")</f>
        <v>XEROX</v>
      </c>
      <c r="E12212" s="18" t="str">
        <f>+IFERROR(VLOOKUP(Cursos[[#This Row],[Modelo correcto]],Modelos[[Modelo correcto]:[¿En línea?]],3,FALSE),"REVISAR")</f>
        <v>SÍ</v>
      </c>
      <c r="F12212" s="18" t="str">
        <f>+Cursos[[#This Row],[IS]]&amp;Cursos[[#This Row],[Modelo correcto]]</f>
        <v>RAFAEL ISAAC MEDINA LUNAGBOFFIN</v>
      </c>
      <c r="G12212" s="18">
        <v>1</v>
      </c>
      <c r="H12212" s="19">
        <v>44044</v>
      </c>
      <c r="I12212" s="18" t="str">
        <f>+IFERROR(VLOOKUP(Cursos[[#This Row],[Modelo correcto]],Modelos[[Modelo correcto]:[Aplica para certificación]],4,FALSE),"REVISAR")</f>
        <v>SÍ</v>
      </c>
    </row>
    <row r="12213" spans="1:9" x14ac:dyDescent="0.25">
      <c r="A12213" s="144" t="s">
        <v>374</v>
      </c>
      <c r="B12213" s="144">
        <v>1</v>
      </c>
      <c r="C12213" s="145" t="s">
        <v>107</v>
      </c>
      <c r="D12213" s="18" t="str">
        <f>+IFERROR(VLOOKUP(Cursos[[#This Row],[Modelo correcto]],Modelos[[Modelo correcto]:[¿En línea?]],2,FALSE),"REVISAR")</f>
        <v>XEROX</v>
      </c>
      <c r="E12213" s="18" t="str">
        <f>+IFERROR(VLOOKUP(Cursos[[#This Row],[Modelo correcto]],Modelos[[Modelo correcto]:[¿En línea?]],3,FALSE),"REVISAR")</f>
        <v>SÍ</v>
      </c>
      <c r="F12213" s="18" t="str">
        <f>+Cursos[[#This Row],[IS]]&amp;Cursos[[#This Row],[Modelo correcto]]</f>
        <v>RAFAEL ISAAC MEDINA LUNAEFI200</v>
      </c>
      <c r="G12213" s="18">
        <v>0</v>
      </c>
      <c r="H12213" s="19">
        <v>44044</v>
      </c>
      <c r="I12213" s="18" t="str">
        <f>+IFERROR(VLOOKUP(Cursos[[#This Row],[Modelo correcto]],Modelos[[Modelo correcto]:[Aplica para certificación]],4,FALSE),"REVISAR")</f>
        <v>NO</v>
      </c>
    </row>
    <row r="12214" spans="1:9" x14ac:dyDescent="0.25">
      <c r="A12214" s="144" t="s">
        <v>374</v>
      </c>
      <c r="B12214" s="144">
        <v>1</v>
      </c>
      <c r="C12214" s="145" t="s">
        <v>109</v>
      </c>
      <c r="D12214" s="18" t="str">
        <f>+IFERROR(VLOOKUP(Cursos[[#This Row],[Modelo correcto]],Modelos[[Modelo correcto]:[¿En línea?]],2,FALSE),"REVISAR")</f>
        <v>XEROX</v>
      </c>
      <c r="E12214" s="18" t="str">
        <f>+IFERROR(VLOOKUP(Cursos[[#This Row],[Modelo correcto]],Modelos[[Modelo correcto]:[¿En línea?]],3,FALSE),"REVISAR")</f>
        <v>SÍ</v>
      </c>
      <c r="F12214" s="18" t="str">
        <f>+Cursos[[#This Row],[IS]]&amp;Cursos[[#This Row],[Modelo correcto]]</f>
        <v>RAFAEL ISAAC MEDINA LUNAEFI210</v>
      </c>
      <c r="G12214" s="18">
        <v>0</v>
      </c>
      <c r="H12214" s="19">
        <v>44044</v>
      </c>
      <c r="I12214" s="18" t="str">
        <f>+IFERROR(VLOOKUP(Cursos[[#This Row],[Modelo correcto]],Modelos[[Modelo correcto]:[Aplica para certificación]],4,FALSE),"REVISAR")</f>
        <v>NO</v>
      </c>
    </row>
    <row r="12215" spans="1:9" x14ac:dyDescent="0.25">
      <c r="A12215" s="144" t="s">
        <v>374</v>
      </c>
      <c r="B12215" s="144">
        <v>1</v>
      </c>
      <c r="C12215" s="145" t="s">
        <v>111</v>
      </c>
      <c r="D12215" s="18" t="str">
        <f>+IFERROR(VLOOKUP(Cursos[[#This Row],[Modelo correcto]],Modelos[[Modelo correcto]:[¿En línea?]],2,FALSE),"REVISAR")</f>
        <v>XEROX</v>
      </c>
      <c r="E12215" s="18" t="str">
        <f>+IFERROR(VLOOKUP(Cursos[[#This Row],[Modelo correcto]],Modelos[[Modelo correcto]:[¿En línea?]],3,FALSE),"REVISAR")</f>
        <v>SÍ</v>
      </c>
      <c r="F12215" s="18" t="str">
        <f>+Cursos[[#This Row],[IS]]&amp;Cursos[[#This Row],[Modelo correcto]]</f>
        <v>RAFAEL ISAAC MEDINA LUNAEFI300</v>
      </c>
      <c r="G12215" s="18">
        <v>0</v>
      </c>
      <c r="H12215" s="19">
        <v>44044</v>
      </c>
      <c r="I12215" s="18" t="str">
        <f>+IFERROR(VLOOKUP(Cursos[[#This Row],[Modelo correcto]],Modelos[[Modelo correcto]:[Aplica para certificación]],4,FALSE),"REVISAR")</f>
        <v>NO</v>
      </c>
    </row>
    <row r="12216" spans="1:9" x14ac:dyDescent="0.25">
      <c r="A12216" s="144" t="s">
        <v>374</v>
      </c>
      <c r="B12216" s="144">
        <v>1</v>
      </c>
      <c r="C12216" s="145" t="s">
        <v>238</v>
      </c>
      <c r="D12216" s="18" t="str">
        <f>+IFERROR(VLOOKUP(Cursos[[#This Row],[Modelo correcto]],Modelos[[Modelo correcto]:[¿En línea?]],2,FALSE),"REVISAR")</f>
        <v>XEROX</v>
      </c>
      <c r="E12216" s="18" t="str">
        <f>+IFERROR(VLOOKUP(Cursos[[#This Row],[Modelo correcto]],Modelos[[Modelo correcto]:[¿En línea?]],3,FALSE),"REVISAR")</f>
        <v>SÍ</v>
      </c>
      <c r="F12216" s="18" t="str">
        <f>+Cursos[[#This Row],[IS]]&amp;Cursos[[#This Row],[Modelo correcto]]</f>
        <v>RAFAEL ISAAC MEDINA LUNACKAKC17</v>
      </c>
      <c r="G12216" s="18">
        <v>0</v>
      </c>
      <c r="H12216" s="19">
        <v>44044</v>
      </c>
      <c r="I12216" s="18" t="str">
        <f>+IFERROR(VLOOKUP(Cursos[[#This Row],[Modelo correcto]],Modelos[[Modelo correcto]:[Aplica para certificación]],4,FALSE),"REVISAR")</f>
        <v>NO</v>
      </c>
    </row>
    <row r="12217" spans="1:9" x14ac:dyDescent="0.25">
      <c r="A12217" s="144" t="s">
        <v>374</v>
      </c>
      <c r="B12217" s="144">
        <v>1</v>
      </c>
      <c r="C12217" s="145" t="s">
        <v>96</v>
      </c>
      <c r="D12217" s="18" t="str">
        <f>+IFERROR(VLOOKUP(Cursos[[#This Row],[Modelo correcto]],Modelos[[Modelo correcto]:[¿En línea?]],2,FALSE),"REVISAR")</f>
        <v>XEROX</v>
      </c>
      <c r="E12217" s="18" t="str">
        <f>+IFERROR(VLOOKUP(Cursos[[#This Row],[Modelo correcto]],Modelos[[Modelo correcto]:[¿En línea?]],3,FALSE),"REVISAR")</f>
        <v>SÍ</v>
      </c>
      <c r="F12217" s="18" t="str">
        <f>+Cursos[[#This Row],[IS]]&amp;Cursos[[#This Row],[Modelo correcto]]</f>
        <v>RAFAEL ISAAC MEDINA LUNAV21PXTA</v>
      </c>
      <c r="G12217" s="18">
        <v>0</v>
      </c>
      <c r="H12217" s="19">
        <v>44044</v>
      </c>
      <c r="I12217" s="18" t="str">
        <f>+IFERROR(VLOOKUP(Cursos[[#This Row],[Modelo correcto]],Modelos[[Modelo correcto]:[Aplica para certificación]],4,FALSE),"REVISAR")</f>
        <v>NO</v>
      </c>
    </row>
    <row r="12218" spans="1:9" x14ac:dyDescent="0.25">
      <c r="A12218" s="144" t="s">
        <v>374</v>
      </c>
      <c r="B12218" s="144">
        <v>1</v>
      </c>
      <c r="C12218" s="145" t="s">
        <v>247</v>
      </c>
      <c r="D12218" s="18" t="str">
        <f>+IFERROR(VLOOKUP(Cursos[[#This Row],[Modelo correcto]],Modelos[[Modelo correcto]:[¿En línea?]],2,FALSE),"REVISAR")</f>
        <v>XEROX</v>
      </c>
      <c r="E12218" s="18" t="str">
        <f>+IFERROR(VLOOKUP(Cursos[[#This Row],[Modelo correcto]],Modelos[[Modelo correcto]:[¿En línea?]],3,FALSE),"REVISAR")</f>
        <v>SÍ</v>
      </c>
      <c r="F12218" s="18" t="str">
        <f>+Cursos[[#This Row],[IS]]&amp;Cursos[[#This Row],[Modelo correcto]]</f>
        <v>RAFAEL ISAAC MEDINA LUNAP4622LP</v>
      </c>
      <c r="G12218" s="18">
        <v>1</v>
      </c>
      <c r="H12218" s="19">
        <v>43983</v>
      </c>
      <c r="I12218" s="18" t="str">
        <f>+IFERROR(VLOOKUP(Cursos[[#This Row],[Modelo correcto]],Modelos[[Modelo correcto]:[Aplica para certificación]],4,FALSE),"REVISAR")</f>
        <v>NO</v>
      </c>
    </row>
    <row r="12219" spans="1:9" x14ac:dyDescent="0.25">
      <c r="A12219" s="144" t="s">
        <v>374</v>
      </c>
      <c r="B12219" s="144">
        <v>1</v>
      </c>
      <c r="C12219" s="145" t="s">
        <v>253</v>
      </c>
      <c r="D12219" s="18" t="str">
        <f>+IFERROR(VLOOKUP(Cursos[[#This Row],[Modelo correcto]],Modelos[[Modelo correcto]:[¿En línea?]],2,FALSE),"REVISAR")</f>
        <v>XEROX</v>
      </c>
      <c r="E12219" s="18" t="str">
        <f>+IFERROR(VLOOKUP(Cursos[[#This Row],[Modelo correcto]],Modelos[[Modelo correcto]:[¿En línea?]],3,FALSE),"REVISAR")</f>
        <v>SÍ</v>
      </c>
      <c r="F12219" s="18" t="str">
        <f>+Cursos[[#This Row],[IS]]&amp;Cursos[[#This Row],[Modelo correcto]]</f>
        <v>RAFAEL ISAAC MEDINA LUNAP3320LP</v>
      </c>
      <c r="G12219" s="18">
        <v>1</v>
      </c>
      <c r="H12219" s="19">
        <v>43983</v>
      </c>
      <c r="I12219" s="18" t="str">
        <f>+IFERROR(VLOOKUP(Cursos[[#This Row],[Modelo correcto]],Modelos[[Modelo correcto]:[Aplica para certificación]],4,FALSE),"REVISAR")</f>
        <v>NO</v>
      </c>
    </row>
    <row r="12220" spans="1:9" x14ac:dyDescent="0.25">
      <c r="A12220" s="144" t="s">
        <v>374</v>
      </c>
      <c r="B12220" s="144">
        <v>1</v>
      </c>
      <c r="C12220" s="145" t="s">
        <v>25</v>
      </c>
      <c r="D12220" s="18" t="str">
        <f>+IFERROR(VLOOKUP(Cursos[[#This Row],[Modelo correcto]],Modelos[[Modelo correcto]:[¿En línea?]],2,FALSE),"REVISAR")</f>
        <v>XEROX</v>
      </c>
      <c r="E12220" s="18" t="str">
        <f>+IFERROR(VLOOKUP(Cursos[[#This Row],[Modelo correcto]],Modelos[[Modelo correcto]:[¿En línea?]],3,FALSE),"REVISAR")</f>
        <v>SÍ</v>
      </c>
      <c r="F12220" s="18" t="str">
        <f>+Cursos[[#This Row],[IS]]&amp;Cursos[[#This Row],[Modelo correcto]]</f>
        <v>RAFAEL ISAAC MEDINA LUNAP3260LP</v>
      </c>
      <c r="G12220" s="18">
        <v>1</v>
      </c>
      <c r="H12220" s="19">
        <v>43983</v>
      </c>
      <c r="I12220" s="18" t="str">
        <f>+IFERROR(VLOOKUP(Cursos[[#This Row],[Modelo correcto]],Modelos[[Modelo correcto]:[Aplica para certificación]],4,FALSE),"REVISAR")</f>
        <v>SÍ</v>
      </c>
    </row>
    <row r="12221" spans="1:9" x14ac:dyDescent="0.25">
      <c r="A12221" s="144" t="s">
        <v>374</v>
      </c>
      <c r="B12221">
        <v>1</v>
      </c>
      <c r="C12221" s="145" t="s">
        <v>1205</v>
      </c>
      <c r="D12221" s="18" t="str">
        <f>+IFERROR(VLOOKUP(Cursos[[#This Row],[Modelo correcto]],Modelos[[Modelo correcto]:[¿En línea?]],2,FALSE),"REVISAR")</f>
        <v>XEROX</v>
      </c>
      <c r="E12221" s="18" t="str">
        <f>+IFERROR(VLOOKUP(Cursos[[#This Row],[Modelo correcto]],Modelos[[Modelo correcto]:[¿En línea?]],3,FALSE),"REVISAR")</f>
        <v>SÍ</v>
      </c>
      <c r="F12221" s="18" t="str">
        <f>+Cursos[[#This Row],[IS]]&amp;Cursos[[#This Row],[Modelo correcto]]</f>
        <v>RAFAEL ISAAC MEDINA LUNAUNDFIN</v>
      </c>
      <c r="G12221" s="18">
        <v>1</v>
      </c>
      <c r="H12221" s="19">
        <v>43983</v>
      </c>
      <c r="I12221" s="18" t="str">
        <f>+IFERROR(VLOOKUP(Cursos[[#This Row],[Modelo correcto]],Modelos[[Modelo correcto]:[Aplica para certificación]],4,FALSE),"REVISAR")</f>
        <v>NO</v>
      </c>
    </row>
    <row r="12222" spans="1:9" x14ac:dyDescent="0.25">
      <c r="A12222" s="144" t="s">
        <v>374</v>
      </c>
      <c r="B12222">
        <v>1</v>
      </c>
      <c r="C12222" s="145" t="s">
        <v>250</v>
      </c>
      <c r="D12222" s="18" t="str">
        <f>+IFERROR(VLOOKUP(Cursos[[#This Row],[Modelo correcto]],Modelos[[Modelo correcto]:[¿En línea?]],2,FALSE),"REVISAR")</f>
        <v>XEROX</v>
      </c>
      <c r="E12222" s="18" t="str">
        <f>+IFERROR(VLOOKUP(Cursos[[#This Row],[Modelo correcto]],Modelos[[Modelo correcto]:[¿En línea?]],3,FALSE),"REVISAR")</f>
        <v>SÍ</v>
      </c>
      <c r="F12222" s="18" t="str">
        <f>+Cursos[[#This Row],[IS]]&amp;Cursos[[#This Row],[Modelo correcto]]</f>
        <v>RAFAEL ISAAC MEDINA LUNAP6000LP</v>
      </c>
      <c r="G12222" s="18">
        <v>1</v>
      </c>
      <c r="H12222" s="19">
        <v>43983</v>
      </c>
      <c r="I12222" s="18" t="str">
        <f>+IFERROR(VLOOKUP(Cursos[[#This Row],[Modelo correcto]],Modelos[[Modelo correcto]:[Aplica para certificación]],4,FALSE),"REVISAR")</f>
        <v>NO</v>
      </c>
    </row>
    <row r="12223" spans="1:9" x14ac:dyDescent="0.25">
      <c r="A12223" s="144" t="s">
        <v>374</v>
      </c>
      <c r="B12223">
        <v>1</v>
      </c>
      <c r="C12223" s="145" t="s">
        <v>211</v>
      </c>
      <c r="D12223" s="18" t="str">
        <f>+IFERROR(VLOOKUP(Cursos[[#This Row],[Modelo correcto]],Modelos[[Modelo correcto]:[¿En línea?]],2,FALSE),"REVISAR")</f>
        <v>XEROX</v>
      </c>
      <c r="E12223" s="18" t="str">
        <f>+IFERROR(VLOOKUP(Cursos[[#This Row],[Modelo correcto]],Modelos[[Modelo correcto]:[¿En línea?]],3,FALSE),"REVISAR")</f>
        <v>SÍ</v>
      </c>
      <c r="F12223" s="18" t="str">
        <f>+Cursos[[#This Row],[IS]]&amp;Cursos[[#This Row],[Modelo correcto]]</f>
        <v>RAFAEL ISAAC MEDINA LUNAUNDIMG</v>
      </c>
      <c r="G12223" s="18">
        <v>0</v>
      </c>
      <c r="H12223" s="19">
        <v>43983</v>
      </c>
      <c r="I12223" s="18" t="str">
        <f>+IFERROR(VLOOKUP(Cursos[[#This Row],[Modelo correcto]],Modelos[[Modelo correcto]:[Aplica para certificación]],4,FALSE),"REVISAR")</f>
        <v>NO</v>
      </c>
    </row>
    <row r="12224" spans="1:9" x14ac:dyDescent="0.25">
      <c r="A12224" s="144" t="s">
        <v>374</v>
      </c>
      <c r="B12224">
        <v>1</v>
      </c>
      <c r="C12224" s="145" t="s">
        <v>1105</v>
      </c>
      <c r="D12224" s="18" t="str">
        <f>+IFERROR(VLOOKUP(Cursos[[#This Row],[Modelo correcto]],Modelos[[Modelo correcto]:[¿En línea?]],2,FALSE),"REVISAR")</f>
        <v>XEROX</v>
      </c>
      <c r="E12224" s="18" t="str">
        <f>+IFERROR(VLOOKUP(Cursos[[#This Row],[Modelo correcto]],Modelos[[Modelo correcto]:[¿En línea?]],3,FALSE),"REVISAR")</f>
        <v>SÍ</v>
      </c>
      <c r="F12224" s="18" t="str">
        <f>+Cursos[[#This Row],[IS]]&amp;Cursos[[#This Row],[Modelo correcto]]</f>
        <v>RAFAEL ISAAC MEDINA LUNAPB91TPS</v>
      </c>
      <c r="G12224" s="18">
        <v>0</v>
      </c>
      <c r="H12224" s="19">
        <v>43983</v>
      </c>
      <c r="I12224" s="18" t="str">
        <f>+IFERROR(VLOOKUP(Cursos[[#This Row],[Modelo correcto]],Modelos[[Modelo correcto]:[Aplica para certificación]],4,FALSE),"REVISAR")</f>
        <v>NO</v>
      </c>
    </row>
    <row r="12225" spans="1:9" x14ac:dyDescent="0.25">
      <c r="A12225" s="144" t="s">
        <v>374</v>
      </c>
      <c r="B12225">
        <v>1</v>
      </c>
      <c r="C12225" s="145" t="s">
        <v>1201</v>
      </c>
      <c r="D12225" s="18" t="str">
        <f>+IFERROR(VLOOKUP(Cursos[[#This Row],[Modelo correcto]],Modelos[[Modelo correcto]:[¿En línea?]],2,FALSE),"REVISAR")</f>
        <v>XEROX</v>
      </c>
      <c r="E12225" s="18" t="str">
        <f>+IFERROR(VLOOKUP(Cursos[[#This Row],[Modelo correcto]],Modelos[[Modelo correcto]:[¿En línea?]],3,FALSE),"REVISAR")</f>
        <v>SÍ</v>
      </c>
      <c r="F12225" s="18" t="str">
        <f>+Cursos[[#This Row],[IS]]&amp;Cursos[[#This Row],[Modelo correcto]]</f>
        <v>RAFAEL ISAAC MEDINA LUNAUNDSCAN</v>
      </c>
      <c r="G12225" s="18">
        <v>0</v>
      </c>
      <c r="H12225" s="19">
        <v>43983</v>
      </c>
      <c r="I12225" s="18" t="str">
        <f>+IFERROR(VLOOKUP(Cursos[[#This Row],[Modelo correcto]],Modelos[[Modelo correcto]:[Aplica para certificación]],4,FALSE),"REVISAR")</f>
        <v>NO</v>
      </c>
    </row>
    <row r="12226" spans="1:9" x14ac:dyDescent="0.25">
      <c r="A12226" s="144" t="s">
        <v>374</v>
      </c>
      <c r="B12226">
        <v>1</v>
      </c>
      <c r="C12226" s="145" t="s">
        <v>156</v>
      </c>
      <c r="D12226" s="18" t="str">
        <f>+IFERROR(VLOOKUP(Cursos[[#This Row],[Modelo correcto]],Modelos[[Modelo correcto]:[¿En línea?]],2,FALSE),"REVISAR")</f>
        <v>XEROX</v>
      </c>
      <c r="E12226" s="18" t="str">
        <f>+IFERROR(VLOOKUP(Cursos[[#This Row],[Modelo correcto]],Modelos[[Modelo correcto]:[¿En línea?]],3,FALSE),"REVISAR")</f>
        <v>SÍ</v>
      </c>
      <c r="F12226" s="18" t="str">
        <f>+Cursos[[#This Row],[IS]]&amp;Cursos[[#This Row],[Modelo correcto]]</f>
        <v>RAFAEL ISAAC MEDINA LUNAWC57XTB</v>
      </c>
      <c r="G12226" s="18">
        <v>0</v>
      </c>
      <c r="H12226" s="19">
        <v>43983</v>
      </c>
      <c r="I12226" s="18" t="str">
        <f>+IFERROR(VLOOKUP(Cursos[[#This Row],[Modelo correcto]],Modelos[[Modelo correcto]:[Aplica para certificación]],4,FALSE),"REVISAR")</f>
        <v>NO</v>
      </c>
    </row>
    <row r="12227" spans="1:9" x14ac:dyDescent="0.25">
      <c r="A12227" s="144" t="s">
        <v>375</v>
      </c>
      <c r="B12227">
        <v>1</v>
      </c>
      <c r="C12227" s="63" t="s">
        <v>273</v>
      </c>
      <c r="D12227" s="18" t="str">
        <f>+IFERROR(VLOOKUP(Cursos[[#This Row],[Modelo correcto]],Modelos[[Modelo correcto]:[¿En línea?]],2,FALSE),"REVISAR")</f>
        <v>XEROX</v>
      </c>
      <c r="E12227" s="18" t="str">
        <f>+IFERROR(VLOOKUP(Cursos[[#This Row],[Modelo correcto]],Modelos[[Modelo correcto]:[¿En línea?]],3,FALSE),"REVISAR")</f>
        <v>SÍ</v>
      </c>
      <c r="F12227" s="18" t="str">
        <f>+Cursos[[#This Row],[IS]]&amp;Cursos[[#This Row],[Modelo correcto]]</f>
        <v>RAMON DE JESUS TORRES RAMIREZAB80HVF</v>
      </c>
      <c r="G12227" s="18">
        <v>1</v>
      </c>
      <c r="H12227" s="19">
        <v>43831</v>
      </c>
      <c r="I12227" s="18" t="str">
        <f>+IFERROR(VLOOKUP(Cursos[[#This Row],[Modelo correcto]],Modelos[[Modelo correcto]:[Aplica para certificación]],4,FALSE),"REVISAR")</f>
        <v>SÍ</v>
      </c>
    </row>
    <row r="12228" spans="1:9" x14ac:dyDescent="0.25">
      <c r="A12228" s="144" t="s">
        <v>375</v>
      </c>
      <c r="B12228">
        <v>1</v>
      </c>
      <c r="C12228" s="63" t="s">
        <v>249</v>
      </c>
      <c r="D12228" s="18" t="str">
        <f>+IFERROR(VLOOKUP(Cursos[[#This Row],[Modelo correcto]],Modelos[[Modelo correcto]:[¿En línea?]],2,FALSE),"REVISAR")</f>
        <v>XEROX</v>
      </c>
      <c r="E12228" s="18" t="str">
        <f>+IFERROR(VLOOKUP(Cursos[[#This Row],[Modelo correcto]],Modelos[[Modelo correcto]:[¿En línea?]],3,FALSE),"REVISAR")</f>
        <v>SÍ</v>
      </c>
      <c r="F12228" s="18" t="str">
        <f>+Cursos[[#This Row],[IS]]&amp;Cursos[[#This Row],[Modelo correcto]]</f>
        <v>RAMON DE JESUS TORRES RAMIREZAB80XTA</v>
      </c>
      <c r="G12228" s="18">
        <v>1</v>
      </c>
      <c r="H12228" s="19">
        <v>43831</v>
      </c>
      <c r="I12228" s="18" t="str">
        <f>+IFERROR(VLOOKUP(Cursos[[#This Row],[Modelo correcto]],Modelos[[Modelo correcto]:[Aplica para certificación]],4,FALSE),"REVISAR")</f>
        <v>SÍ</v>
      </c>
    </row>
    <row r="12229" spans="1:9" x14ac:dyDescent="0.25">
      <c r="A12229" s="144" t="s">
        <v>375</v>
      </c>
      <c r="B12229">
        <v>1</v>
      </c>
      <c r="C12229" s="63" t="s">
        <v>155</v>
      </c>
      <c r="D12229" s="18" t="str">
        <f>+IFERROR(VLOOKUP(Cursos[[#This Row],[Modelo correcto]],Modelos[[Modelo correcto]:[¿En línea?]],2,FALSE),"REVISAR")</f>
        <v>XEROX</v>
      </c>
      <c r="E12229" s="18" t="str">
        <f>+IFERROR(VLOOKUP(Cursos[[#This Row],[Modelo correcto]],Modelos[[Modelo correcto]:[¿En línea?]],3,FALSE),"REVISAR")</f>
        <v>SÍ</v>
      </c>
      <c r="F12229" s="18" t="str">
        <f>+Cursos[[#This Row],[IS]]&amp;Cursos[[#This Row],[Modelo correcto]]</f>
        <v>RAMON DE JESUS TORRES RAMIREZOS2080</v>
      </c>
      <c r="G12229" s="18">
        <v>1</v>
      </c>
      <c r="H12229" s="19">
        <v>43831</v>
      </c>
      <c r="I12229" s="18" t="str">
        <f>+IFERROR(VLOOKUP(Cursos[[#This Row],[Modelo correcto]],Modelos[[Modelo correcto]:[Aplica para certificación]],4,FALSE),"REVISAR")</f>
        <v>NO</v>
      </c>
    </row>
    <row r="12230" spans="1:9" x14ac:dyDescent="0.25">
      <c r="A12230" s="144" t="s">
        <v>375</v>
      </c>
      <c r="B12230">
        <v>1</v>
      </c>
      <c r="C12230" s="63" t="s">
        <v>214</v>
      </c>
      <c r="D12230" s="18" t="str">
        <f>+IFERROR(VLOOKUP(Cursos[[#This Row],[Modelo correcto]],Modelos[[Modelo correcto]:[¿En línea?]],2,FALSE),"REVISAR")</f>
        <v>XEROX</v>
      </c>
      <c r="E12230" s="18" t="str">
        <f>+IFERROR(VLOOKUP(Cursos[[#This Row],[Modelo correcto]],Modelos[[Modelo correcto]:[¿En línea?]],3,FALSE),"REVISAR")</f>
        <v>SÍ</v>
      </c>
      <c r="F12230" s="18" t="str">
        <f>+Cursos[[#This Row],[IS]]&amp;Cursos[[#This Row],[Modelo correcto]]</f>
        <v>RAMON DE JESUS TORRES RAMIREZOS2081</v>
      </c>
      <c r="G12230" s="18">
        <v>1</v>
      </c>
      <c r="H12230" s="19">
        <v>43831</v>
      </c>
      <c r="I12230" s="18" t="str">
        <f>+IFERROR(VLOOKUP(Cursos[[#This Row],[Modelo correcto]],Modelos[[Modelo correcto]:[Aplica para certificación]],4,FALSE),"REVISAR")</f>
        <v>NO</v>
      </c>
    </row>
    <row r="12231" spans="1:9" x14ac:dyDescent="0.25">
      <c r="A12231" s="144" t="s">
        <v>375</v>
      </c>
      <c r="B12231">
        <v>1</v>
      </c>
      <c r="C12231" s="145" t="s">
        <v>79</v>
      </c>
      <c r="D12231" s="18" t="str">
        <f>+IFERROR(VLOOKUP(Cursos[[#This Row],[Modelo correcto]],Modelos[[Modelo correcto]:[¿En línea?]],2,FALSE),"REVISAR")</f>
        <v>XEROX</v>
      </c>
      <c r="E12231" s="18" t="str">
        <f>+IFERROR(VLOOKUP(Cursos[[#This Row],[Modelo correcto]],Modelos[[Modelo correcto]:[¿En línea?]],3,FALSE),"REVISAR")</f>
        <v>SÍ</v>
      </c>
      <c r="F12231" s="18" t="str">
        <f>+Cursos[[#This Row],[IS]]&amp;Cursos[[#This Row],[Modelo correcto]]</f>
        <v>RAMON DE JESUS TORRES RAMIREZOS2087</v>
      </c>
      <c r="G12231" s="18">
        <v>1</v>
      </c>
      <c r="H12231" s="19">
        <v>43831</v>
      </c>
      <c r="I12231" s="18" t="str">
        <f>+IFERROR(VLOOKUP(Cursos[[#This Row],[Modelo correcto]],Modelos[[Modelo correcto]:[Aplica para certificación]],4,FALSE),"REVISAR")</f>
        <v>SÍ</v>
      </c>
    </row>
    <row r="12232" spans="1:9" x14ac:dyDescent="0.25">
      <c r="A12232" s="144" t="s">
        <v>375</v>
      </c>
      <c r="B12232">
        <v>1</v>
      </c>
      <c r="C12232" s="63" t="s">
        <v>256</v>
      </c>
      <c r="D12232" s="18" t="str">
        <f>+IFERROR(VLOOKUP(Cursos[[#This Row],[Modelo correcto]],Modelos[[Modelo correcto]:[¿En línea?]],2,FALSE),"REVISAR")</f>
        <v>XEROX</v>
      </c>
      <c r="E12232" s="18" t="str">
        <f>+IFERROR(VLOOKUP(Cursos[[#This Row],[Modelo correcto]],Modelos[[Modelo correcto]:[¿En línea?]],3,FALSE),"REVISAR")</f>
        <v>SÍ</v>
      </c>
      <c r="F12232" s="18" t="str">
        <f>+Cursos[[#This Row],[IS]]&amp;Cursos[[#This Row],[Modelo correcto]]</f>
        <v>RAMON DE JESUS TORRES RAMIREZVB40NTF</v>
      </c>
      <c r="G12232" s="18">
        <v>1</v>
      </c>
      <c r="H12232" s="19">
        <v>43831</v>
      </c>
      <c r="I12232" s="18" t="str">
        <f>+IFERROR(VLOOKUP(Cursos[[#This Row],[Modelo correcto]],Modelos[[Modelo correcto]:[Aplica para certificación]],4,FALSE),"REVISAR")</f>
        <v>SÍ</v>
      </c>
    </row>
    <row r="12233" spans="1:9" x14ac:dyDescent="0.25">
      <c r="A12233" s="144" t="s">
        <v>375</v>
      </c>
      <c r="B12233">
        <v>1</v>
      </c>
      <c r="C12233" s="63" t="s">
        <v>257</v>
      </c>
      <c r="D12233" s="18" t="str">
        <f>+IFERROR(VLOOKUP(Cursos[[#This Row],[Modelo correcto]],Modelos[[Modelo correcto]:[¿En línea?]],2,FALSE),"REVISAR")</f>
        <v>XEROX</v>
      </c>
      <c r="E12233" s="18" t="str">
        <f>+IFERROR(VLOOKUP(Cursos[[#This Row],[Modelo correcto]],Modelos[[Modelo correcto]:[¿En línea?]],3,FALSE),"REVISAR")</f>
        <v>SÍ</v>
      </c>
      <c r="F12233" s="18" t="str">
        <f>+Cursos[[#This Row],[IS]]&amp;Cursos[[#This Row],[Modelo correcto]]</f>
        <v>RAMON DE JESUS TORRES RAMIREZVC40NTF</v>
      </c>
      <c r="G12233" s="18">
        <v>1</v>
      </c>
      <c r="H12233" s="19">
        <v>43831</v>
      </c>
      <c r="I12233" s="18" t="str">
        <f>+IFERROR(VLOOKUP(Cursos[[#This Row],[Modelo correcto]],Modelos[[Modelo correcto]:[Aplica para certificación]],4,FALSE),"REVISAR")</f>
        <v>SÍ</v>
      </c>
    </row>
    <row r="12234" spans="1:9" x14ac:dyDescent="0.25">
      <c r="A12234" s="144" t="s">
        <v>568</v>
      </c>
      <c r="B12234">
        <v>1</v>
      </c>
      <c r="C12234" s="52" t="s">
        <v>1170</v>
      </c>
      <c r="D12234" s="18" t="str">
        <f>+IFERROR(VLOOKUP(Cursos[[#This Row],[Modelo correcto]],Modelos[[Modelo correcto]:[¿En línea?]],2,FALSE),"REVISAR")</f>
        <v>CANON</v>
      </c>
      <c r="E12234" s="18" t="str">
        <f>+IFERROR(VLOOKUP(Cursos[[#This Row],[Modelo correcto]],Modelos[[Modelo correcto]:[¿En línea?]],3,FALSE),"REVISAR")</f>
        <v>SÍ</v>
      </c>
      <c r="F12234" s="18" t="str">
        <f>+Cursos[[#This Row],[IS]]&amp;Cursos[[#This Row],[Modelo correcto]]</f>
        <v>RAUL NAJERA LOPEZBásico Eq. Color</v>
      </c>
      <c r="G12234" s="18">
        <v>1</v>
      </c>
      <c r="H12234" s="19">
        <v>43891</v>
      </c>
      <c r="I12234" s="18" t="str">
        <f>+IFERROR(VLOOKUP(Cursos[[#This Row],[Modelo correcto]],Modelos[[Modelo correcto]:[Aplica para certificación]],4,FALSE),"REVISAR")</f>
        <v>SÍ</v>
      </c>
    </row>
    <row r="12235" spans="1:9" x14ac:dyDescent="0.25">
      <c r="A12235" s="144" t="s">
        <v>568</v>
      </c>
      <c r="B12235">
        <v>1</v>
      </c>
      <c r="C12235" s="85" t="s">
        <v>757</v>
      </c>
      <c r="D12235" s="18" t="str">
        <f>+IFERROR(VLOOKUP(Cursos[[#This Row],[Modelo correcto]],Modelos[[Modelo correcto]:[¿En línea?]],2,FALSE),"REVISAR")</f>
        <v>CANON</v>
      </c>
      <c r="E12235" s="18" t="str">
        <f>+IFERROR(VLOOKUP(Cursos[[#This Row],[Modelo correcto]],Modelos[[Modelo correcto]:[¿En línea?]],3,FALSE),"REVISAR")</f>
        <v>SÍ</v>
      </c>
      <c r="F12235" s="18" t="str">
        <f>+Cursos[[#This Row],[IS]]&amp;Cursos[[#This Row],[Modelo correcto]]</f>
        <v>RAUL NAJERA LOPEZBásico imagePROGRAF</v>
      </c>
      <c r="G12235" s="18">
        <v>1</v>
      </c>
      <c r="H12235" s="19">
        <v>43891</v>
      </c>
      <c r="I12235" s="18" t="str">
        <f>+IFERROR(VLOOKUP(Cursos[[#This Row],[Modelo correcto]],Modelos[[Modelo correcto]:[Aplica para certificación]],4,FALSE),"REVISAR")</f>
        <v>SÍ</v>
      </c>
    </row>
    <row r="12236" spans="1:9" x14ac:dyDescent="0.25">
      <c r="A12236" s="144" t="s">
        <v>568</v>
      </c>
      <c r="B12236">
        <v>1</v>
      </c>
      <c r="C12236" s="85" t="s">
        <v>870</v>
      </c>
      <c r="D12236" s="18" t="str">
        <f>+IFERROR(VLOOKUP(Cursos[[#This Row],[Modelo correcto]],Modelos[[Modelo correcto]:[¿En línea?]],2,FALSE),"REVISAR")</f>
        <v>CANON</v>
      </c>
      <c r="E12236" s="18" t="str">
        <f>+IFERROR(VLOOKUP(Cursos[[#This Row],[Modelo correcto]],Modelos[[Modelo correcto]:[¿En línea?]],3,FALSE),"REVISAR")</f>
        <v>SÍ</v>
      </c>
      <c r="F12236" s="18" t="str">
        <f>+Cursos[[#This Row],[IS]]&amp;Cursos[[#This Row],[Modelo correcto]]</f>
        <v>RAUL NAJERA LOPEZDRG2140</v>
      </c>
      <c r="G12236" s="18">
        <v>1</v>
      </c>
      <c r="H12236" s="19">
        <v>43891</v>
      </c>
      <c r="I12236" s="18" t="str">
        <f>+IFERROR(VLOOKUP(Cursos[[#This Row],[Modelo correcto]],Modelos[[Modelo correcto]:[Aplica para certificación]],4,FALSE),"REVISAR")</f>
        <v>SÍ</v>
      </c>
    </row>
    <row r="12237" spans="1:9" x14ac:dyDescent="0.25">
      <c r="A12237" s="144" t="s">
        <v>568</v>
      </c>
      <c r="B12237">
        <v>1</v>
      </c>
      <c r="C12237" s="85" t="s">
        <v>551</v>
      </c>
      <c r="D12237" s="18" t="str">
        <f>+IFERROR(VLOOKUP(Cursos[[#This Row],[Modelo correcto]],Modelos[[Modelo correcto]:[¿En línea?]],2,FALSE),"REVISAR")</f>
        <v>CANON</v>
      </c>
      <c r="E12237" s="18" t="str">
        <f>+IFERROR(VLOOKUP(Cursos[[#This Row],[Modelo correcto]],Modelos[[Modelo correcto]:[¿En línea?]],3,FALSE),"REVISAR")</f>
        <v>SÍ</v>
      </c>
      <c r="F12237" s="18" t="str">
        <f>+Cursos[[#This Row],[IS]]&amp;Cursos[[#This Row],[Modelo correcto]]</f>
        <v>RAUL NAJERA LOPEZIPF PRO</v>
      </c>
      <c r="G12237" s="18">
        <v>1</v>
      </c>
      <c r="H12237" s="19">
        <v>43891</v>
      </c>
      <c r="I12237" s="18" t="str">
        <f>+IFERROR(VLOOKUP(Cursos[[#This Row],[Modelo correcto]],Modelos[[Modelo correcto]:[Aplica para certificación]],4,FALSE),"REVISAR")</f>
        <v>SÍ</v>
      </c>
    </row>
    <row r="12238" spans="1:9" x14ac:dyDescent="0.25">
      <c r="A12238" s="144" t="s">
        <v>568</v>
      </c>
      <c r="B12238">
        <v>1</v>
      </c>
      <c r="C12238" s="64" t="s">
        <v>753</v>
      </c>
      <c r="D12238" s="18" t="str">
        <f>+IFERROR(VLOOKUP(Cursos[[#This Row],[Modelo correcto]],Modelos[[Modelo correcto]:[¿En línea?]],2,FALSE),"REVISAR")</f>
        <v>CANON</v>
      </c>
      <c r="E12238" s="18" t="str">
        <f>+IFERROR(VLOOKUP(Cursos[[#This Row],[Modelo correcto]],Modelos[[Modelo correcto]:[¿En línea?]],3,FALSE),"REVISAR")</f>
        <v>SÍ</v>
      </c>
      <c r="F12238" s="18" t="str">
        <f>+Cursos[[#This Row],[IS]]&amp;Cursos[[#This Row],[Modelo correcto]]</f>
        <v>RAUL NAJERA LOPEZIR 1643</v>
      </c>
      <c r="G12238" s="18">
        <v>1</v>
      </c>
      <c r="H12238" s="19">
        <v>43862</v>
      </c>
      <c r="I12238" s="18" t="str">
        <f>+IFERROR(VLOOKUP(Cursos[[#This Row],[Modelo correcto]],Modelos[[Modelo correcto]:[Aplica para certificación]],4,FALSE),"REVISAR")</f>
        <v>SÍ</v>
      </c>
    </row>
    <row r="12239" spans="1:9" x14ac:dyDescent="0.25">
      <c r="A12239" s="144" t="s">
        <v>568</v>
      </c>
      <c r="B12239">
        <v>1</v>
      </c>
      <c r="C12239" s="64" t="s">
        <v>449</v>
      </c>
      <c r="D12239" s="18" t="str">
        <f>+IFERROR(VLOOKUP(Cursos[[#This Row],[Modelo correcto]],Modelos[[Modelo correcto]:[¿En línea?]],2,FALSE),"REVISAR")</f>
        <v>CANON</v>
      </c>
      <c r="E12239" s="18" t="str">
        <f>+IFERROR(VLOOKUP(Cursos[[#This Row],[Modelo correcto]],Modelos[[Modelo correcto]:[¿En línea?]],3,FALSE),"REVISAR")</f>
        <v>SÍ</v>
      </c>
      <c r="F12239" s="18" t="str">
        <f>+Cursos[[#This Row],[IS]]&amp;Cursos[[#This Row],[Modelo correcto]]</f>
        <v>RAUL NAJERA LOPEZIR1435</v>
      </c>
      <c r="G12239" s="18">
        <v>1</v>
      </c>
      <c r="H12239" s="19">
        <v>43862</v>
      </c>
      <c r="I12239" s="18" t="str">
        <f>+IFERROR(VLOOKUP(Cursos[[#This Row],[Modelo correcto]],Modelos[[Modelo correcto]:[Aplica para certificación]],4,FALSE),"REVISAR")</f>
        <v>SÍ</v>
      </c>
    </row>
    <row r="12240" spans="1:9" x14ac:dyDescent="0.25">
      <c r="A12240" s="144" t="s">
        <v>568</v>
      </c>
      <c r="B12240" s="144">
        <v>1</v>
      </c>
      <c r="C12240" s="85" t="s">
        <v>1097</v>
      </c>
      <c r="D12240" s="18" t="str">
        <f>+IFERROR(VLOOKUP(Cursos[[#This Row],[Modelo correcto]],Modelos[[Modelo correcto]:[¿En línea?]],2,FALSE),"REVISAR")</f>
        <v>CANON</v>
      </c>
      <c r="E12240" s="18" t="str">
        <f>+IFERROR(VLOOKUP(Cursos[[#This Row],[Modelo correcto]],Modelos[[Modelo correcto]:[¿En línea?]],3,FALSE),"REVISAR")</f>
        <v>SÍ</v>
      </c>
      <c r="F12240" s="18" t="str">
        <f>+Cursos[[#This Row],[IS]]&amp;Cursos[[#This Row],[Modelo correcto]]</f>
        <v>RAUL NAJERA LOPEZIR2630</v>
      </c>
      <c r="G12240" s="18">
        <v>1</v>
      </c>
      <c r="H12240" s="19">
        <v>43891</v>
      </c>
      <c r="I12240" s="18" t="str">
        <f>+IFERROR(VLOOKUP(Cursos[[#This Row],[Modelo correcto]],Modelos[[Modelo correcto]:[Aplica para certificación]],4,FALSE),"REVISAR")</f>
        <v>SÍ</v>
      </c>
    </row>
    <row r="12241" spans="1:18" x14ac:dyDescent="0.25">
      <c r="A12241" s="144" t="s">
        <v>568</v>
      </c>
      <c r="B12241" s="144">
        <v>1</v>
      </c>
      <c r="C12241" s="145" t="s">
        <v>502</v>
      </c>
      <c r="D12241" s="18" t="str">
        <f>+IFERROR(VLOOKUP(Cursos[[#This Row],[Modelo correcto]],Modelos[[Modelo correcto]:[¿En línea?]],2,FALSE),"REVISAR")</f>
        <v>CANON</v>
      </c>
      <c r="E12241" s="18" t="str">
        <f>+IFERROR(VLOOKUP(Cursos[[#This Row],[Modelo correcto]],Modelos[[Modelo correcto]:[¿En línea?]],3,FALSE),"REVISAR")</f>
        <v>SÍ</v>
      </c>
      <c r="F12241" s="18" t="str">
        <f>+Cursos[[#This Row],[IS]]&amp;Cursos[[#This Row],[Modelo correcto]]</f>
        <v>RAUL NAJERA LOPEZIRA 6500/8500</v>
      </c>
      <c r="G12241" s="18">
        <v>1</v>
      </c>
      <c r="H12241" s="19">
        <v>43922</v>
      </c>
      <c r="I12241" s="18" t="str">
        <f>+IFERROR(VLOOKUP(Cursos[[#This Row],[Modelo correcto]],Modelos[[Modelo correcto]:[Aplica para certificación]],4,FALSE),"REVISAR")</f>
        <v>NO</v>
      </c>
    </row>
    <row r="12242" spans="1:18" x14ac:dyDescent="0.25">
      <c r="A12242" s="144" t="s">
        <v>568</v>
      </c>
      <c r="B12242" s="4">
        <v>1</v>
      </c>
      <c r="C12242" s="64" t="s">
        <v>754</v>
      </c>
      <c r="D12242" s="62" t="str">
        <f>+IFERROR(VLOOKUP(Cursos[[#This Row],[Modelo correcto]],Modelos[[Modelo correcto]:[¿En línea?]],2,FALSE),"REVISAR")</f>
        <v>CANON</v>
      </c>
      <c r="E12242" s="62" t="str">
        <f>+IFERROR(VLOOKUP(Cursos[[#This Row],[Modelo correcto]],Modelos[[Modelo correcto]:[¿En línea?]],3,FALSE),"REVISAR")</f>
        <v>SÍ</v>
      </c>
      <c r="F12242" s="18" t="str">
        <f>+Cursos[[#This Row],[IS]]&amp;Cursos[[#This Row],[Modelo correcto]]</f>
        <v>RAUL NAJERA LOPEZIRA 715</v>
      </c>
      <c r="G12242" s="62">
        <v>1</v>
      </c>
      <c r="H12242" s="19">
        <v>43862</v>
      </c>
      <c r="I12242" s="62" t="str">
        <f>+IFERROR(VLOOKUP(Cursos[[#This Row],[Modelo correcto]],Modelos[[Modelo correcto]:[Aplica para certificación]],4,FALSE),"REVISAR")</f>
        <v>NO</v>
      </c>
    </row>
    <row r="12243" spans="1:18" x14ac:dyDescent="0.25">
      <c r="A12243" s="144" t="s">
        <v>568</v>
      </c>
      <c r="B12243" s="144">
        <v>1</v>
      </c>
      <c r="C12243" s="145" t="s">
        <v>528</v>
      </c>
      <c r="D12243" s="18" t="str">
        <f>+IFERROR(VLOOKUP(Cursos[[#This Row],[Modelo correcto]],Modelos[[Modelo correcto]:[¿En línea?]],2,FALSE),"REVISAR")</f>
        <v>CANON</v>
      </c>
      <c r="E12243" s="18" t="str">
        <f>+IFERROR(VLOOKUP(Cursos[[#This Row],[Modelo correcto]],Modelos[[Modelo correcto]:[¿En línea?]],3,FALSE),"REVISAR")</f>
        <v>SÍ</v>
      </c>
      <c r="F12243" s="18" t="str">
        <f>+Cursos[[#This Row],[IS]]&amp;Cursos[[#This Row],[Modelo correcto]]</f>
        <v>RAUL NAJERA LOPEZIRA4500</v>
      </c>
      <c r="G12243" s="18">
        <v>1</v>
      </c>
      <c r="H12243" s="19">
        <v>43922</v>
      </c>
      <c r="I12243" s="18" t="str">
        <f>+IFERROR(VLOOKUP(Cursos[[#This Row],[Modelo correcto]],Modelos[[Modelo correcto]:[Aplica para certificación]],4,FALSE),"REVISAR")</f>
        <v>NO</v>
      </c>
      <c r="R12243" s="144"/>
    </row>
    <row r="12244" spans="1:18" x14ac:dyDescent="0.25">
      <c r="A12244" s="144" t="s">
        <v>568</v>
      </c>
      <c r="B12244" s="144">
        <v>1</v>
      </c>
      <c r="C12244" s="145" t="s">
        <v>1239</v>
      </c>
      <c r="D12244" s="18" t="str">
        <f>+IFERROR(VLOOKUP(Cursos[[#This Row],[Modelo correcto]],Modelos[[Modelo correcto]:[¿En línea?]],2,FALSE),"REVISAR")</f>
        <v>CANON</v>
      </c>
      <c r="E12244" s="18" t="str">
        <f>+IFERROR(VLOOKUP(Cursos[[#This Row],[Modelo correcto]],Modelos[[Modelo correcto]:[¿En línea?]],3,FALSE),"REVISAR")</f>
        <v>SÍ</v>
      </c>
      <c r="F12244" s="18" t="str">
        <f>+Cursos[[#This Row],[IS]]&amp;Cursos[[#This Row],[Modelo correcto]]</f>
        <v>RAUL NAJERA LOPEZIRAC3500</v>
      </c>
      <c r="G12244" s="18">
        <v>1</v>
      </c>
      <c r="H12244" s="19">
        <v>43922</v>
      </c>
      <c r="I12244" s="18" t="str">
        <f>+IFERROR(VLOOKUP(Cursos[[#This Row],[Modelo correcto]],Modelos[[Modelo correcto]:[Aplica para certificación]],4,FALSE),"REVISAR")</f>
        <v>SÍ</v>
      </c>
      <c r="R12244" s="144"/>
    </row>
    <row r="12245" spans="1:18" x14ac:dyDescent="0.25">
      <c r="A12245" s="144" t="s">
        <v>568</v>
      </c>
      <c r="B12245" s="144">
        <v>1</v>
      </c>
      <c r="C12245" s="85" t="s">
        <v>1098</v>
      </c>
      <c r="D12245" s="18" t="str">
        <f>+IFERROR(VLOOKUP(Cursos[[#This Row],[Modelo correcto]],Modelos[[Modelo correcto]:[¿En línea?]],2,FALSE),"REVISAR")</f>
        <v>CANON</v>
      </c>
      <c r="E12245" s="18" t="str">
        <f>+IFERROR(VLOOKUP(Cursos[[#This Row],[Modelo correcto]],Modelos[[Modelo correcto]:[¿En línea?]],3,FALSE),"REVISAR")</f>
        <v>SÍ</v>
      </c>
      <c r="F12245" s="18" t="str">
        <f>+Cursos[[#This Row],[IS]]&amp;Cursos[[#This Row],[Modelo correcto]]</f>
        <v>RAUL NAJERA LOPEZIRAC475</v>
      </c>
      <c r="G12245" s="18">
        <v>1</v>
      </c>
      <c r="H12245" s="19">
        <v>43891</v>
      </c>
      <c r="I12245" s="18" t="str">
        <f>+IFERROR(VLOOKUP(Cursos[[#This Row],[Modelo correcto]],Modelos[[Modelo correcto]:[Aplica para certificación]],4,FALSE),"REVISAR")</f>
        <v>SÍ</v>
      </c>
      <c r="R12245" s="144"/>
    </row>
    <row r="12246" spans="1:18" x14ac:dyDescent="0.25">
      <c r="A12246" s="144" t="s">
        <v>568</v>
      </c>
      <c r="B12246" s="144">
        <v>1</v>
      </c>
      <c r="C12246" s="34" t="s">
        <v>1240</v>
      </c>
      <c r="D12246" s="18" t="str">
        <f>+IFERROR(VLOOKUP(Cursos[[#This Row],[Modelo correcto]],Modelos[[Modelo correcto]:[¿En línea?]],2,FALSE),"REVISAR")</f>
        <v>CANON</v>
      </c>
      <c r="E12246" s="18" t="str">
        <f>+IFERROR(VLOOKUP(Cursos[[#This Row],[Modelo correcto]],Modelos[[Modelo correcto]:[¿En línea?]],3,FALSE),"REVISAR")</f>
        <v>SÍ</v>
      </c>
      <c r="F12246" s="18" t="str">
        <f>+Cursos[[#This Row],[IS]]&amp;Cursos[[#This Row],[Modelo correcto]]</f>
        <v>RAUL NAJERA LOPEZIRAC5500</v>
      </c>
      <c r="G12246" s="18">
        <v>1</v>
      </c>
      <c r="H12246" s="19">
        <v>43922</v>
      </c>
      <c r="I12246" s="18" t="str">
        <f>+IFERROR(VLOOKUP(Cursos[[#This Row],[Modelo correcto]],Modelos[[Modelo correcto]:[Aplica para certificación]],4,FALSE),"REVISAR")</f>
        <v>SÍ</v>
      </c>
      <c r="R12246" s="144"/>
    </row>
    <row r="12247" spans="1:18" x14ac:dyDescent="0.25">
      <c r="A12247" s="144" t="s">
        <v>568</v>
      </c>
      <c r="B12247" s="144">
        <v>1</v>
      </c>
      <c r="C12247" s="64" t="s">
        <v>854</v>
      </c>
      <c r="D12247" s="18" t="str">
        <f>+IFERROR(VLOOKUP(Cursos[[#This Row],[Modelo correcto]],Modelos[[Modelo correcto]:[¿En línea?]],2,FALSE),"REVISAR")</f>
        <v>CANON</v>
      </c>
      <c r="E12247" s="18" t="str">
        <f>+IFERROR(VLOOKUP(Cursos[[#This Row],[Modelo correcto]],Modelos[[Modelo correcto]:[¿En línea?]],3,FALSE),"REVISAR")</f>
        <v>SÍ</v>
      </c>
      <c r="F12247" s="18" t="str">
        <f>+Cursos[[#This Row],[IS]]&amp;Cursos[[#This Row],[Modelo correcto]]</f>
        <v>RAUL NAJERA LOPEZIRC1335</v>
      </c>
      <c r="G12247" s="18">
        <v>1</v>
      </c>
      <c r="H12247" s="19">
        <v>43922</v>
      </c>
      <c r="I12247" s="18" t="str">
        <f>+IFERROR(VLOOKUP(Cursos[[#This Row],[Modelo correcto]],Modelos[[Modelo correcto]:[Aplica para certificación]],4,FALSE),"REVISAR")</f>
        <v>NO</v>
      </c>
      <c r="R12247" s="144"/>
    </row>
    <row r="12248" spans="1:18" x14ac:dyDescent="0.25">
      <c r="A12248" s="144" t="s">
        <v>568</v>
      </c>
      <c r="B12248" s="144">
        <v>1</v>
      </c>
      <c r="C12248" s="64" t="s">
        <v>1157</v>
      </c>
      <c r="D12248" s="18" t="str">
        <f>+IFERROR(VLOOKUP(Cursos[[#This Row],[Modelo correcto]],Modelos[[Modelo correcto]:[¿En línea?]],2,FALSE),"REVISAR")</f>
        <v>CANON</v>
      </c>
      <c r="E12248" s="18" t="str">
        <f>+IFERROR(VLOOKUP(Cursos[[#This Row],[Modelo correcto]],Modelos[[Modelo correcto]:[¿En línea?]],3,FALSE),"REVISAR")</f>
        <v>SÍ</v>
      </c>
      <c r="F12248" s="18" t="str">
        <f>+Cursos[[#This Row],[IS]]&amp;Cursos[[#This Row],[Modelo correcto]]</f>
        <v>RAUL NAJERA LOPEZIRC355</v>
      </c>
      <c r="G12248" s="53">
        <v>1</v>
      </c>
      <c r="H12248" s="19">
        <v>43922</v>
      </c>
      <c r="I12248" s="18" t="str">
        <f>+IFERROR(VLOOKUP(Cursos[[#This Row],[Modelo correcto]],Modelos[[Modelo correcto]:[Aplica para certificación]],4,FALSE),"REVISAR")</f>
        <v>SÍ</v>
      </c>
      <c r="R12248" s="144"/>
    </row>
    <row r="12249" spans="1:18" x14ac:dyDescent="0.25">
      <c r="A12249" s="144" t="s">
        <v>568</v>
      </c>
      <c r="B12249" s="144">
        <v>1</v>
      </c>
      <c r="C12249" s="64" t="s">
        <v>1002</v>
      </c>
      <c r="D12249" s="18" t="str">
        <f>+IFERROR(VLOOKUP(Cursos[[#This Row],[Modelo correcto]],Modelos[[Modelo correcto]:[¿En línea?]],2,FALSE),"REVISAR")</f>
        <v>CANON</v>
      </c>
      <c r="E12249" s="18" t="str">
        <f>+IFERROR(VLOOKUP(Cursos[[#This Row],[Modelo correcto]],Modelos[[Modelo correcto]:[¿En línea?]],3,FALSE),"REVISAR")</f>
        <v>SÍ</v>
      </c>
      <c r="F12249" s="18" t="str">
        <f>+Cursos[[#This Row],[IS]]&amp;Cursos[[#This Row],[Modelo correcto]]</f>
        <v>RAUL NAJERA LOPEZLBP350</v>
      </c>
      <c r="G12249" s="18">
        <v>1</v>
      </c>
      <c r="H12249" s="19">
        <v>43922</v>
      </c>
      <c r="I12249" s="18" t="str">
        <f>+IFERROR(VLOOKUP(Cursos[[#This Row],[Modelo correcto]],Modelos[[Modelo correcto]:[Aplica para certificación]],4,FALSE),"REVISAR")</f>
        <v>NO</v>
      </c>
    </row>
    <row r="12250" spans="1:18" x14ac:dyDescent="0.25">
      <c r="A12250" s="144" t="s">
        <v>568</v>
      </c>
      <c r="B12250" s="144">
        <v>1</v>
      </c>
      <c r="C12250" s="64" t="s">
        <v>1165</v>
      </c>
      <c r="D12250" s="18" t="str">
        <f>+IFERROR(VLOOKUP(Cursos[[#This Row],[Modelo correcto]],Modelos[[Modelo correcto]:[¿En línea?]],2,FALSE),"REVISAR")</f>
        <v>CANON</v>
      </c>
      <c r="E12250" s="18" t="str">
        <f>+IFERROR(VLOOKUP(Cursos[[#This Row],[Modelo correcto]],Modelos[[Modelo correcto]:[¿En línea?]],3,FALSE),"REVISAR")</f>
        <v>SÍ</v>
      </c>
      <c r="F12250" s="18" t="str">
        <f>+Cursos[[#This Row],[IS]]&amp;Cursos[[#This Row],[Modelo correcto]]</f>
        <v>RAUL NAJERA LOPEZLBP664C</v>
      </c>
      <c r="G12250" s="18">
        <v>1</v>
      </c>
      <c r="H12250" s="19">
        <v>43922</v>
      </c>
      <c r="I12250" s="18" t="str">
        <f>+IFERROR(VLOOKUP(Cursos[[#This Row],[Modelo correcto]],Modelos[[Modelo correcto]:[Aplica para certificación]],4,FALSE),"REVISAR")</f>
        <v>NO</v>
      </c>
    </row>
    <row r="12251" spans="1:18" x14ac:dyDescent="0.25">
      <c r="A12251" s="144" t="s">
        <v>568</v>
      </c>
      <c r="B12251" s="144">
        <v>1</v>
      </c>
      <c r="C12251" s="145" t="s">
        <v>756</v>
      </c>
      <c r="D12251" s="18" t="str">
        <f>+IFERROR(VLOOKUP(Cursos[[#This Row],[Modelo correcto]],Modelos[[Modelo correcto]:[¿En línea?]],2,FALSE),"REVISAR")</f>
        <v>CANON</v>
      </c>
      <c r="E12251" s="18" t="str">
        <f>+IFERROR(VLOOKUP(Cursos[[#This Row],[Modelo correcto]],Modelos[[Modelo correcto]:[¿En línea?]],3,FALSE),"REVISAR")</f>
        <v>SÍ</v>
      </c>
      <c r="F12251" s="18" t="str">
        <f>+Cursos[[#This Row],[IS]]&amp;Cursos[[#This Row],[Modelo correcto]]</f>
        <v>RAUL NAJERA LOPEZPrincipios básicos de escáner</v>
      </c>
      <c r="G12251" s="18">
        <v>1</v>
      </c>
      <c r="H12251" s="19">
        <v>43891</v>
      </c>
      <c r="I12251" s="18" t="str">
        <f>+IFERROR(VLOOKUP(Cursos[[#This Row],[Modelo correcto]],Modelos[[Modelo correcto]:[Aplica para certificación]],4,FALSE),"REVISAR")</f>
        <v>SÍ</v>
      </c>
    </row>
    <row r="12252" spans="1:18" x14ac:dyDescent="0.25">
      <c r="A12252" s="144" t="s">
        <v>568</v>
      </c>
      <c r="B12252">
        <v>1</v>
      </c>
      <c r="C12252" s="145" t="s">
        <v>261</v>
      </c>
      <c r="D12252" s="18" t="str">
        <f>+IFERROR(VLOOKUP(Cursos[[#This Row],[Modelo correcto]],Modelos[[Modelo correcto]:[¿En línea?]],2,FALSE),"REVISAR")</f>
        <v>XEROX</v>
      </c>
      <c r="E12252" s="18" t="str">
        <f>+IFERROR(VLOOKUP(Cursos[[#This Row],[Modelo correcto]],Modelos[[Modelo correcto]:[¿En línea?]],3,FALSE),"REVISAR")</f>
        <v>SÍ</v>
      </c>
      <c r="F12252" s="18" t="str">
        <f>+Cursos[[#This Row],[IS]]&amp;Cursos[[#This Row],[Modelo correcto]]</f>
        <v>RAUL NAJERA LOPEZ3210ASP</v>
      </c>
      <c r="G12252" s="18">
        <v>0</v>
      </c>
      <c r="H12252" s="19">
        <v>43922</v>
      </c>
      <c r="I12252" s="18" t="str">
        <f>+IFERROR(VLOOKUP(Cursos[[#This Row],[Modelo correcto]],Modelos[[Modelo correcto]:[Aplica para certificación]],4,FALSE),"REVISAR")</f>
        <v>NO</v>
      </c>
    </row>
    <row r="12253" spans="1:18" x14ac:dyDescent="0.25">
      <c r="A12253" s="144" t="s">
        <v>568</v>
      </c>
      <c r="B12253">
        <v>1</v>
      </c>
      <c r="C12253" s="145" t="s">
        <v>127</v>
      </c>
      <c r="D12253" s="18" t="str">
        <f>+IFERROR(VLOOKUP(Cursos[[#This Row],[Modelo correcto]],Modelos[[Modelo correcto]:[¿En línea?]],2,FALSE),"REVISAR")</f>
        <v>XEROX</v>
      </c>
      <c r="E12253" s="18" t="str">
        <f>+IFERROR(VLOOKUP(Cursos[[#This Row],[Modelo correcto]],Modelos[[Modelo correcto]:[¿En línea?]],3,FALSE),"REVISAR")</f>
        <v>SÍ</v>
      </c>
      <c r="F12253" s="18" t="str">
        <f>+Cursos[[#This Row],[IS]]&amp;Cursos[[#This Row],[Modelo correcto]]</f>
        <v>RAUL NAJERA LOPEZ6140XTA</v>
      </c>
      <c r="G12253" s="18">
        <v>0</v>
      </c>
      <c r="H12253" s="19">
        <v>43862</v>
      </c>
      <c r="I12253" s="18" t="str">
        <f>+IFERROR(VLOOKUP(Cursos[[#This Row],[Modelo correcto]],Modelos[[Modelo correcto]:[Aplica para certificación]],4,FALSE),"REVISAR")</f>
        <v>NO</v>
      </c>
    </row>
    <row r="12254" spans="1:18" x14ac:dyDescent="0.25">
      <c r="A12254" s="144" t="s">
        <v>568</v>
      </c>
      <c r="B12254">
        <v>1</v>
      </c>
      <c r="C12254" s="145" t="s">
        <v>297</v>
      </c>
      <c r="D12254" s="18" t="str">
        <f>+IFERROR(VLOOKUP(Cursos[[#This Row],[Modelo correcto]],Modelos[[Modelo correcto]:[¿En línea?]],2,FALSE),"REVISAR")</f>
        <v>XEROX</v>
      </c>
      <c r="E12254" s="18" t="str">
        <f>+IFERROR(VLOOKUP(Cursos[[#This Row],[Modelo correcto]],Modelos[[Modelo correcto]:[¿En línea?]],3,FALSE),"REVISAR")</f>
        <v>SÍ</v>
      </c>
      <c r="F12254" s="18" t="str">
        <f>+Cursos[[#This Row],[IS]]&amp;Cursos[[#This Row],[Modelo correcto]]</f>
        <v>RAUL NAJERA LOPEZBRFNTF</v>
      </c>
      <c r="G12254" s="18">
        <v>1</v>
      </c>
      <c r="H12254" s="19">
        <v>43891</v>
      </c>
      <c r="I12254" s="18" t="str">
        <f>+IFERROR(VLOOKUP(Cursos[[#This Row],[Modelo correcto]],Modelos[[Modelo correcto]:[Aplica para certificación]],4,FALSE),"REVISAR")</f>
        <v>SÍ</v>
      </c>
    </row>
    <row r="12255" spans="1:18" x14ac:dyDescent="0.25">
      <c r="A12255" s="144" t="s">
        <v>568</v>
      </c>
      <c r="B12255">
        <v>1</v>
      </c>
      <c r="C12255" s="145" t="s">
        <v>89</v>
      </c>
      <c r="D12255" s="18" t="str">
        <f>+IFERROR(VLOOKUP(Cursos[[#This Row],[Modelo correcto]],Modelos[[Modelo correcto]:[¿En línea?]],2,FALSE),"REVISAR")</f>
        <v>XEROX</v>
      </c>
      <c r="E12255" s="18" t="str">
        <f>+IFERROR(VLOOKUP(Cursos[[#This Row],[Modelo correcto]],Modelos[[Modelo correcto]:[¿En línea?]],3,FALSE),"REVISAR")</f>
        <v>SÍ</v>
      </c>
      <c r="F12255" s="18" t="str">
        <f>+Cursos[[#This Row],[IS]]&amp;Cursos[[#This Row],[Modelo correcto]]</f>
        <v>RAUL NAJERA LOPEZC12407</v>
      </c>
      <c r="G12255" s="18">
        <v>0</v>
      </c>
      <c r="H12255" s="44">
        <v>43922</v>
      </c>
      <c r="I12255" s="18" t="str">
        <f>+IFERROR(VLOOKUP(Cursos[[#This Row],[Modelo correcto]],Modelos[[Modelo correcto]:[Aplica para certificación]],4,FALSE),"REVISAR")</f>
        <v>NO</v>
      </c>
    </row>
    <row r="12256" spans="1:18" x14ac:dyDescent="0.25">
      <c r="A12256" s="144" t="s">
        <v>568</v>
      </c>
      <c r="B12256">
        <v>1</v>
      </c>
      <c r="C12256" s="63" t="s">
        <v>147</v>
      </c>
      <c r="D12256" s="18" t="str">
        <f>+IFERROR(VLOOKUP(Cursos[[#This Row],[Modelo correcto]],Modelos[[Modelo correcto]:[¿En línea?]],2,FALSE),"REVISAR")</f>
        <v>XEROX</v>
      </c>
      <c r="E12256" s="18" t="str">
        <f>+IFERROR(VLOOKUP(Cursos[[#This Row],[Modelo correcto]],Modelos[[Modelo correcto]:[¿En línea?]],3,FALSE),"REVISAR")</f>
        <v>SÍ</v>
      </c>
      <c r="F12256" s="18" t="str">
        <f>+Cursos[[#This Row],[IS]]&amp;Cursos[[#This Row],[Modelo correcto]]</f>
        <v>RAUL NAJERA LOPEZC13591</v>
      </c>
      <c r="G12256" s="18">
        <v>1</v>
      </c>
      <c r="H12256" s="19">
        <v>43862</v>
      </c>
      <c r="I12256" s="18" t="str">
        <f>+IFERROR(VLOOKUP(Cursos[[#This Row],[Modelo correcto]],Modelos[[Modelo correcto]:[Aplica para certificación]],4,FALSE),"REVISAR")</f>
        <v>NO</v>
      </c>
    </row>
    <row r="12257" spans="1:9" x14ac:dyDescent="0.25">
      <c r="A12257" s="144" t="s">
        <v>568</v>
      </c>
      <c r="B12257">
        <v>1</v>
      </c>
      <c r="C12257" s="63" t="s">
        <v>235</v>
      </c>
      <c r="D12257" s="18" t="str">
        <f>+IFERROR(VLOOKUP(Cursos[[#This Row],[Modelo correcto]],Modelos[[Modelo correcto]:[¿En línea?]],2,FALSE),"REVISAR")</f>
        <v>XEROX</v>
      </c>
      <c r="E12257" s="18" t="str">
        <f>+IFERROR(VLOOKUP(Cursos[[#This Row],[Modelo correcto]],Modelos[[Modelo correcto]:[¿En línea?]],3,FALSE),"REVISAR")</f>
        <v>SÍ</v>
      </c>
      <c r="F12257" s="18" t="str">
        <f>+Cursos[[#This Row],[IS]]&amp;Cursos[[#This Row],[Modelo correcto]]</f>
        <v>RAUL NAJERA LOPEZC13718</v>
      </c>
      <c r="G12257" s="18">
        <v>1</v>
      </c>
      <c r="H12257" s="19">
        <v>43862</v>
      </c>
      <c r="I12257" s="18" t="str">
        <f>+IFERROR(VLOOKUP(Cursos[[#This Row],[Modelo correcto]],Modelos[[Modelo correcto]:[Aplica para certificación]],4,FALSE),"REVISAR")</f>
        <v>NO</v>
      </c>
    </row>
    <row r="12258" spans="1:9" x14ac:dyDescent="0.25">
      <c r="A12258" s="144" t="s">
        <v>568</v>
      </c>
      <c r="B12258">
        <v>1</v>
      </c>
      <c r="C12258" s="145" t="s">
        <v>246</v>
      </c>
      <c r="D12258" s="18" t="str">
        <f>+IFERROR(VLOOKUP(Cursos[[#This Row],[Modelo correcto]],Modelos[[Modelo correcto]:[¿En línea?]],2,FALSE),"REVISAR")</f>
        <v>XEROX</v>
      </c>
      <c r="E12258" s="18" t="str">
        <f>+IFERROR(VLOOKUP(Cursos[[#This Row],[Modelo correcto]],Modelos[[Modelo correcto]:[¿En línea?]],3,FALSE),"REVISAR")</f>
        <v>SÍ</v>
      </c>
      <c r="F12258" s="18" t="str">
        <f>+Cursos[[#This Row],[IS]]&amp;Cursos[[#This Row],[Modelo correcto]]</f>
        <v>RAUL NAJERA LOPEZC14636</v>
      </c>
      <c r="G12258" s="18">
        <v>0</v>
      </c>
      <c r="H12258" s="44">
        <v>43922</v>
      </c>
      <c r="I12258" s="18" t="str">
        <f>+IFERROR(VLOOKUP(Cursos[[#This Row],[Modelo correcto]],Modelos[[Modelo correcto]:[Aplica para certificación]],4,FALSE),"REVISAR")</f>
        <v>NO</v>
      </c>
    </row>
    <row r="12259" spans="1:9" x14ac:dyDescent="0.25">
      <c r="A12259" s="144" t="s">
        <v>568</v>
      </c>
      <c r="B12259">
        <v>1</v>
      </c>
      <c r="C12259" s="145" t="s">
        <v>55</v>
      </c>
      <c r="D12259" s="18" t="str">
        <f>+IFERROR(VLOOKUP(Cursos[[#This Row],[Modelo correcto]],Modelos[[Modelo correcto]:[¿En línea?]],2,FALSE),"REVISAR")</f>
        <v>XEROX</v>
      </c>
      <c r="E12259" s="18" t="str">
        <f>+IFERROR(VLOOKUP(Cursos[[#This Row],[Modelo correcto]],Modelos[[Modelo correcto]:[¿En línea?]],3,FALSE),"REVISAR")</f>
        <v>SÍ</v>
      </c>
      <c r="F12259" s="18" t="str">
        <f>+Cursos[[#This Row],[IS]]&amp;Cursos[[#This Row],[Modelo correcto]]</f>
        <v>RAUL NAJERA LOPEZC15005</v>
      </c>
      <c r="G12259" s="18">
        <v>1</v>
      </c>
      <c r="H12259" s="44">
        <v>43922</v>
      </c>
      <c r="I12259" s="18" t="str">
        <f>+IFERROR(VLOOKUP(Cursos[[#This Row],[Modelo correcto]],Modelos[[Modelo correcto]:[Aplica para certificación]],4,FALSE),"REVISAR")</f>
        <v>SÍ</v>
      </c>
    </row>
    <row r="12260" spans="1:9" x14ac:dyDescent="0.25">
      <c r="A12260" s="144" t="s">
        <v>568</v>
      </c>
      <c r="B12260">
        <v>1</v>
      </c>
      <c r="C12260" s="145" t="s">
        <v>55</v>
      </c>
      <c r="D12260" s="18" t="str">
        <f>+IFERROR(VLOOKUP(Cursos[[#This Row],[Modelo correcto]],Modelos[[Modelo correcto]:[¿En línea?]],2,FALSE),"REVISAR")</f>
        <v>XEROX</v>
      </c>
      <c r="E12260" s="18" t="str">
        <f>+IFERROR(VLOOKUP(Cursos[[#This Row],[Modelo correcto]],Modelos[[Modelo correcto]:[¿En línea?]],3,FALSE),"REVISAR")</f>
        <v>SÍ</v>
      </c>
      <c r="F12260" s="18" t="str">
        <f>+Cursos[[#This Row],[IS]]&amp;Cursos[[#This Row],[Modelo correcto]]</f>
        <v>RAUL NAJERA LOPEZC15005</v>
      </c>
      <c r="G12260" s="18">
        <v>0</v>
      </c>
      <c r="H12260" s="44">
        <v>43922</v>
      </c>
      <c r="I12260" s="18" t="str">
        <f>+IFERROR(VLOOKUP(Cursos[[#This Row],[Modelo correcto]],Modelos[[Modelo correcto]:[Aplica para certificación]],4,FALSE),"REVISAR")</f>
        <v>SÍ</v>
      </c>
    </row>
    <row r="12261" spans="1:9" x14ac:dyDescent="0.25">
      <c r="A12261" s="144" t="s">
        <v>568</v>
      </c>
      <c r="B12261">
        <v>1</v>
      </c>
      <c r="C12261" s="63" t="s">
        <v>19</v>
      </c>
      <c r="D12261" s="18" t="str">
        <f>+IFERROR(VLOOKUP(Cursos[[#This Row],[Modelo correcto]],Modelos[[Modelo correcto]:[¿En línea?]],2,FALSE),"REVISAR")</f>
        <v>XEROX</v>
      </c>
      <c r="E12261" s="18" t="str">
        <f>+IFERROR(VLOOKUP(Cursos[[#This Row],[Modelo correcto]],Modelos[[Modelo correcto]:[¿En línea?]],3,FALSE),"REVISAR")</f>
        <v>SÍ</v>
      </c>
      <c r="F12261" s="18" t="str">
        <f>+Cursos[[#This Row],[IS]]&amp;Cursos[[#This Row],[Modelo correcto]]</f>
        <v>RAUL NAJERA LOPEZC15130</v>
      </c>
      <c r="G12261" s="18">
        <v>1</v>
      </c>
      <c r="H12261" s="19">
        <v>43862</v>
      </c>
      <c r="I12261" s="18" t="str">
        <f>+IFERROR(VLOOKUP(Cursos[[#This Row],[Modelo correcto]],Modelos[[Modelo correcto]:[Aplica para certificación]],4,FALSE),"REVISAR")</f>
        <v>NO</v>
      </c>
    </row>
    <row r="12262" spans="1:9" x14ac:dyDescent="0.25">
      <c r="A12262" s="144" t="s">
        <v>568</v>
      </c>
      <c r="B12262">
        <v>1</v>
      </c>
      <c r="C12262" s="145" t="s">
        <v>77</v>
      </c>
      <c r="D12262" s="18" t="str">
        <f>+IFERROR(VLOOKUP(Cursos[[#This Row],[Modelo correcto]],Modelos[[Modelo correcto]:[¿En línea?]],2,FALSE),"REVISAR")</f>
        <v>XEROX</v>
      </c>
      <c r="E12262" s="18" t="str">
        <f>+IFERROR(VLOOKUP(Cursos[[#This Row],[Modelo correcto]],Modelos[[Modelo correcto]:[¿En línea?]],3,FALSE),"REVISAR")</f>
        <v>SÍ</v>
      </c>
      <c r="F12262" s="18" t="str">
        <f>+Cursos[[#This Row],[IS]]&amp;Cursos[[#This Row],[Modelo correcto]]</f>
        <v>RAUL NAJERA LOPEZC16280</v>
      </c>
      <c r="G12262" s="18">
        <v>0</v>
      </c>
      <c r="H12262" s="19">
        <v>43891</v>
      </c>
      <c r="I12262" s="18" t="str">
        <f>+IFERROR(VLOOKUP(Cursos[[#This Row],[Modelo correcto]],Modelos[[Modelo correcto]:[Aplica para certificación]],4,FALSE),"REVISAR")</f>
        <v>SÍ</v>
      </c>
    </row>
    <row r="12263" spans="1:9" x14ac:dyDescent="0.25">
      <c r="A12263" s="144" t="s">
        <v>568</v>
      </c>
      <c r="B12263">
        <v>1</v>
      </c>
      <c r="C12263" s="63" t="s">
        <v>91</v>
      </c>
      <c r="D12263" s="18" t="str">
        <f>+IFERROR(VLOOKUP(Cursos[[#This Row],[Modelo correcto]],Modelos[[Modelo correcto]:[¿En línea?]],2,FALSE),"REVISAR")</f>
        <v>XEROX</v>
      </c>
      <c r="E12263" s="18" t="str">
        <f>+IFERROR(VLOOKUP(Cursos[[#This Row],[Modelo correcto]],Modelos[[Modelo correcto]:[¿En línea?]],3,FALSE),"REVISAR")</f>
        <v>SÍ</v>
      </c>
      <c r="F12263" s="18" t="str">
        <f>+Cursos[[#This Row],[IS]]&amp;Cursos[[#This Row],[Modelo correcto]]</f>
        <v>RAUL NAJERA LOPEZC7120A</v>
      </c>
      <c r="G12263" s="18">
        <v>0</v>
      </c>
      <c r="H12263" s="19">
        <v>43831</v>
      </c>
      <c r="I12263" s="18" t="str">
        <f>+IFERROR(VLOOKUP(Cursos[[#This Row],[Modelo correcto]],Modelos[[Modelo correcto]:[Aplica para certificación]],4,FALSE),"REVISAR")</f>
        <v>NO</v>
      </c>
    </row>
    <row r="12264" spans="1:9" x14ac:dyDescent="0.25">
      <c r="A12264" s="144" t="s">
        <v>568</v>
      </c>
      <c r="B12264">
        <v>1</v>
      </c>
      <c r="C12264" s="63" t="s">
        <v>91</v>
      </c>
      <c r="D12264" s="18" t="str">
        <f>+IFERROR(VLOOKUP(Cursos[[#This Row],[Modelo correcto]],Modelos[[Modelo correcto]:[¿En línea?]],2,FALSE),"REVISAR")</f>
        <v>XEROX</v>
      </c>
      <c r="E12264" s="18" t="str">
        <f>+IFERROR(VLOOKUP(Cursos[[#This Row],[Modelo correcto]],Modelos[[Modelo correcto]:[¿En línea?]],3,FALSE),"REVISAR")</f>
        <v>SÍ</v>
      </c>
      <c r="F12264" s="18" t="str">
        <f>+Cursos[[#This Row],[IS]]&amp;Cursos[[#This Row],[Modelo correcto]]</f>
        <v>RAUL NAJERA LOPEZC7120A</v>
      </c>
      <c r="G12264" s="18">
        <v>1</v>
      </c>
      <c r="H12264" s="19">
        <v>43862</v>
      </c>
      <c r="I12264" s="18" t="str">
        <f>+IFERROR(VLOOKUP(Cursos[[#This Row],[Modelo correcto]],Modelos[[Modelo correcto]:[Aplica para certificación]],4,FALSE),"REVISAR")</f>
        <v>NO</v>
      </c>
    </row>
    <row r="12265" spans="1:9" x14ac:dyDescent="0.25">
      <c r="A12265" s="144" t="s">
        <v>568</v>
      </c>
      <c r="B12265">
        <v>1</v>
      </c>
      <c r="C12265" s="145" t="s">
        <v>1187</v>
      </c>
      <c r="D12265" s="18" t="str">
        <f>+IFERROR(VLOOKUP(Cursos[[#This Row],[Modelo correcto]],Modelos[[Modelo correcto]:[¿En línea?]],2,FALSE),"REVISAR")</f>
        <v>XEROX</v>
      </c>
      <c r="E12265" s="18" t="str">
        <f>+IFERROR(VLOOKUP(Cursos[[#This Row],[Modelo correcto]],Modelos[[Modelo correcto]:[¿En línea?]],3,FALSE),"REVISAR")</f>
        <v>SÍ</v>
      </c>
      <c r="F12265" s="18" t="str">
        <f>+Cursos[[#This Row],[IS]]&amp;Cursos[[#This Row],[Modelo correcto]]</f>
        <v>RAUL NAJERA LOPEZCLA263</v>
      </c>
      <c r="G12265" s="18">
        <v>0</v>
      </c>
      <c r="H12265" s="44">
        <v>43922</v>
      </c>
      <c r="I12265" s="18" t="str">
        <f>+IFERROR(VLOOKUP(Cursos[[#This Row],[Modelo correcto]],Modelos[[Modelo correcto]:[Aplica para certificación]],4,FALSE),"REVISAR")</f>
        <v>NO</v>
      </c>
    </row>
    <row r="12266" spans="1:9" x14ac:dyDescent="0.25">
      <c r="A12266" s="144" t="s">
        <v>568</v>
      </c>
      <c r="B12266">
        <v>1</v>
      </c>
      <c r="C12266" s="145" t="s">
        <v>295</v>
      </c>
      <c r="D12266" s="18" t="str">
        <f>+IFERROR(VLOOKUP(Cursos[[#This Row],[Modelo correcto]],Modelos[[Modelo correcto]:[¿En línea?]],2,FALSE),"REVISAR")</f>
        <v>XEROX</v>
      </c>
      <c r="E12266" s="18" t="str">
        <f>+IFERROR(VLOOKUP(Cursos[[#This Row],[Modelo correcto]],Modelos[[Modelo correcto]:[¿En línea?]],3,FALSE),"REVISAR")</f>
        <v>SÍ</v>
      </c>
      <c r="F12266" s="18" t="str">
        <f>+Cursos[[#This Row],[IS]]&amp;Cursos[[#This Row],[Modelo correcto]]</f>
        <v>RAUL NAJERA LOPEZIDMNTFR</v>
      </c>
      <c r="G12266" s="18">
        <v>1</v>
      </c>
      <c r="H12266" s="19">
        <v>43891</v>
      </c>
      <c r="I12266" s="18" t="str">
        <f>+IFERROR(VLOOKUP(Cursos[[#This Row],[Modelo correcto]],Modelos[[Modelo correcto]:[Aplica para certificación]],4,FALSE),"REVISAR")</f>
        <v>SÍ</v>
      </c>
    </row>
    <row r="12267" spans="1:9" x14ac:dyDescent="0.25">
      <c r="A12267" s="144" t="s">
        <v>568</v>
      </c>
      <c r="B12267">
        <v>1</v>
      </c>
      <c r="C12267" s="145" t="s">
        <v>296</v>
      </c>
      <c r="D12267" s="18" t="str">
        <f>+IFERROR(VLOOKUP(Cursos[[#This Row],[Modelo correcto]],Modelos[[Modelo correcto]:[¿En línea?]],2,FALSE),"REVISAR")</f>
        <v>XEROX</v>
      </c>
      <c r="E12267" s="18" t="str">
        <f>+IFERROR(VLOOKUP(Cursos[[#This Row],[Modelo correcto]],Modelos[[Modelo correcto]:[¿En línea?]],3,FALSE),"REVISAR")</f>
        <v>SÍ</v>
      </c>
      <c r="F12267" s="18" t="str">
        <f>+Cursos[[#This Row],[IS]]&amp;Cursos[[#This Row],[Modelo correcto]]</f>
        <v>RAUL NAJERA LOPEZINSNTFR</v>
      </c>
      <c r="G12267" s="18">
        <v>1</v>
      </c>
      <c r="H12267" s="19">
        <v>43891</v>
      </c>
      <c r="I12267" s="18" t="str">
        <f>+IFERROR(VLOOKUP(Cursos[[#This Row],[Modelo correcto]],Modelos[[Modelo correcto]:[Aplica para certificación]],4,FALSE),"REVISAR")</f>
        <v>SÍ</v>
      </c>
    </row>
    <row r="12268" spans="1:9" x14ac:dyDescent="0.25">
      <c r="A12268" s="144" t="s">
        <v>568</v>
      </c>
      <c r="B12268">
        <v>1</v>
      </c>
      <c r="C12268" s="145" t="s">
        <v>52</v>
      </c>
      <c r="D12268" s="18" t="str">
        <f>+IFERROR(VLOOKUP(Cursos[[#This Row],[Modelo correcto]],Modelos[[Modelo correcto]:[¿En línea?]],2,FALSE),"REVISAR")</f>
        <v>XEROX</v>
      </c>
      <c r="E12268" s="18" t="str">
        <f>+IFERROR(VLOOKUP(Cursos[[#This Row],[Modelo correcto]],Modelos[[Modelo correcto]:[¿En línea?]],3,FALSE),"REVISAR")</f>
        <v>SÍ</v>
      </c>
      <c r="F12268" s="18" t="str">
        <f>+Cursos[[#This Row],[IS]]&amp;Cursos[[#This Row],[Modelo correcto]]</f>
        <v>RAUL NAJERA LOPEZOS2048</v>
      </c>
      <c r="G12268" s="18">
        <v>0</v>
      </c>
      <c r="H12268" s="19">
        <v>43922</v>
      </c>
      <c r="I12268" s="18" t="str">
        <f>+IFERROR(VLOOKUP(Cursos[[#This Row],[Modelo correcto]],Modelos[[Modelo correcto]:[Aplica para certificación]],4,FALSE),"REVISAR")</f>
        <v>NO</v>
      </c>
    </row>
    <row r="12269" spans="1:9" x14ac:dyDescent="0.25">
      <c r="A12269" s="144" t="s">
        <v>568</v>
      </c>
      <c r="B12269">
        <v>1</v>
      </c>
      <c r="C12269" s="145" t="s">
        <v>260</v>
      </c>
      <c r="D12269" s="18" t="str">
        <f>+IFERROR(VLOOKUP(Cursos[[#This Row],[Modelo correcto]],Modelos[[Modelo correcto]:[¿En línea?]],2,FALSE),"REVISAR")</f>
        <v>XEROX</v>
      </c>
      <c r="E12269" s="18" t="str">
        <f>+IFERROR(VLOOKUP(Cursos[[#This Row],[Modelo correcto]],Modelos[[Modelo correcto]:[¿En línea?]],3,FALSE),"REVISAR")</f>
        <v>SÍ</v>
      </c>
      <c r="F12269" s="18" t="str">
        <f>+Cursos[[#This Row],[IS]]&amp;Cursos[[#This Row],[Modelo correcto]]</f>
        <v>RAUL NAJERA LOPEZOS2082</v>
      </c>
      <c r="G12269" s="18">
        <v>0</v>
      </c>
      <c r="H12269" s="44">
        <v>43922</v>
      </c>
      <c r="I12269" s="18" t="str">
        <f>+IFERROR(VLOOKUP(Cursos[[#This Row],[Modelo correcto]],Modelos[[Modelo correcto]:[Aplica para certificación]],4,FALSE),"REVISAR")</f>
        <v>SÍ</v>
      </c>
    </row>
    <row r="12270" spans="1:9" x14ac:dyDescent="0.25">
      <c r="A12270" s="144" t="s">
        <v>568</v>
      </c>
      <c r="B12270">
        <v>1</v>
      </c>
      <c r="C12270" s="145" t="s">
        <v>79</v>
      </c>
      <c r="D12270" s="18" t="str">
        <f>+IFERROR(VLOOKUP(Cursos[[#This Row],[Modelo correcto]],Modelos[[Modelo correcto]:[¿En línea?]],2,FALSE),"REVISAR")</f>
        <v>XEROX</v>
      </c>
      <c r="E12270" s="18" t="str">
        <f>+IFERROR(VLOOKUP(Cursos[[#This Row],[Modelo correcto]],Modelos[[Modelo correcto]:[¿En línea?]],3,FALSE),"REVISAR")</f>
        <v>SÍ</v>
      </c>
      <c r="F12270" s="18" t="str">
        <f>+Cursos[[#This Row],[IS]]&amp;Cursos[[#This Row],[Modelo correcto]]</f>
        <v>RAUL NAJERA LOPEZOS2087</v>
      </c>
      <c r="G12270" s="18">
        <v>0</v>
      </c>
      <c r="H12270" s="44">
        <v>43922</v>
      </c>
      <c r="I12270" s="18" t="str">
        <f>+IFERROR(VLOOKUP(Cursos[[#This Row],[Modelo correcto]],Modelos[[Modelo correcto]:[Aplica para certificación]],4,FALSE),"REVISAR")</f>
        <v>SÍ</v>
      </c>
    </row>
    <row r="12271" spans="1:9" x14ac:dyDescent="0.25">
      <c r="A12271" s="144" t="s">
        <v>568</v>
      </c>
      <c r="B12271">
        <v>1</v>
      </c>
      <c r="C12271" s="145" t="s">
        <v>85</v>
      </c>
      <c r="D12271" s="18" t="str">
        <f>+IFERROR(VLOOKUP(Cursos[[#This Row],[Modelo correcto]],Modelos[[Modelo correcto]:[¿En línea?]],2,FALSE),"REVISAR")</f>
        <v>XEROX</v>
      </c>
      <c r="E12271" s="18" t="str">
        <f>+IFERROR(VLOOKUP(Cursos[[#This Row],[Modelo correcto]],Modelos[[Modelo correcto]:[¿En línea?]],3,FALSE),"REVISAR")</f>
        <v>SÍ</v>
      </c>
      <c r="F12271" s="18" t="str">
        <f>+Cursos[[#This Row],[IS]]&amp;Cursos[[#This Row],[Modelo correcto]]</f>
        <v>RAUL NAJERA LOPEZP4622XT</v>
      </c>
      <c r="G12271" s="18">
        <v>0</v>
      </c>
      <c r="H12271" s="19">
        <v>43922</v>
      </c>
      <c r="I12271" s="18" t="str">
        <f>+IFERROR(VLOOKUP(Cursos[[#This Row],[Modelo correcto]],Modelos[[Modelo correcto]:[Aplica para certificación]],4,FALSE),"REVISAR")</f>
        <v>NO</v>
      </c>
    </row>
    <row r="12272" spans="1:9" x14ac:dyDescent="0.25">
      <c r="A12272" s="144" t="s">
        <v>568</v>
      </c>
      <c r="B12272">
        <v>1</v>
      </c>
      <c r="C12272" s="145" t="s">
        <v>1105</v>
      </c>
      <c r="D12272" s="18" t="str">
        <f>+IFERROR(VLOOKUP(Cursos[[#This Row],[Modelo correcto]],Modelos[[Modelo correcto]:[¿En línea?]],2,FALSE),"REVISAR")</f>
        <v>XEROX</v>
      </c>
      <c r="E12272" s="18" t="str">
        <f>+IFERROR(VLOOKUP(Cursos[[#This Row],[Modelo correcto]],Modelos[[Modelo correcto]:[¿En línea?]],3,FALSE),"REVISAR")</f>
        <v>SÍ</v>
      </c>
      <c r="F12272" s="18" t="str">
        <f>+Cursos[[#This Row],[IS]]&amp;Cursos[[#This Row],[Modelo correcto]]</f>
        <v>RAUL NAJERA LOPEZPB91TPS</v>
      </c>
      <c r="G12272" s="18">
        <v>0</v>
      </c>
      <c r="H12272" s="44">
        <v>43922</v>
      </c>
      <c r="I12272" s="18" t="str">
        <f>+IFERROR(VLOOKUP(Cursos[[#This Row],[Modelo correcto]],Modelos[[Modelo correcto]:[Aplica para certificación]],4,FALSE),"REVISAR")</f>
        <v>NO</v>
      </c>
    </row>
    <row r="12273" spans="1:9" x14ac:dyDescent="0.25">
      <c r="A12273" s="144" t="s">
        <v>568</v>
      </c>
      <c r="B12273">
        <v>1</v>
      </c>
      <c r="C12273" s="63" t="s">
        <v>276</v>
      </c>
      <c r="D12273" s="18" t="str">
        <f>+IFERROR(VLOOKUP(Cursos[[#This Row],[Modelo correcto]],Modelos[[Modelo correcto]:[¿En línea?]],2,FALSE),"REVISAR")</f>
        <v>XEROX</v>
      </c>
      <c r="E12273" s="18" t="str">
        <f>+IFERROR(VLOOKUP(Cursos[[#This Row],[Modelo correcto]],Modelos[[Modelo correcto]:[¿En línea?]],3,FALSE),"REVISAR")</f>
        <v>SÍ</v>
      </c>
      <c r="F12273" s="18" t="str">
        <f>+Cursos[[#This Row],[IS]]&amp;Cursos[[#This Row],[Modelo correcto]]</f>
        <v>RAUL NAJERA LOPEZPC90XTA</v>
      </c>
      <c r="G12273" s="18">
        <v>1</v>
      </c>
      <c r="H12273" s="19">
        <v>43831</v>
      </c>
      <c r="I12273" s="18" t="str">
        <f>+IFERROR(VLOOKUP(Cursos[[#This Row],[Modelo correcto]],Modelos[[Modelo correcto]:[Aplica para certificación]],4,FALSE),"REVISAR")</f>
        <v>SÍ</v>
      </c>
    </row>
    <row r="12274" spans="1:9" x14ac:dyDescent="0.25">
      <c r="A12274" s="144" t="s">
        <v>568</v>
      </c>
      <c r="B12274">
        <v>1</v>
      </c>
      <c r="C12274" s="145" t="s">
        <v>298</v>
      </c>
      <c r="D12274" s="18" t="str">
        <f>+IFERROR(VLOOKUP(Cursos[[#This Row],[Modelo correcto]],Modelos[[Modelo correcto]:[¿En línea?]],2,FALSE),"REVISAR")</f>
        <v>XEROX</v>
      </c>
      <c r="E12274" s="18" t="str">
        <f>+IFERROR(VLOOKUP(Cursos[[#This Row],[Modelo correcto]],Modelos[[Modelo correcto]:[¿En línea?]],3,FALSE),"REVISAR")</f>
        <v>SÍ</v>
      </c>
      <c r="F12274" s="18" t="str">
        <f>+Cursos[[#This Row],[IS]]&amp;Cursos[[#This Row],[Modelo correcto]]</f>
        <v>RAUL NAJERA LOPEZPRFNTFR</v>
      </c>
      <c r="G12274" s="18">
        <v>1</v>
      </c>
      <c r="H12274" s="19">
        <v>43891</v>
      </c>
      <c r="I12274" s="18" t="str">
        <f>+IFERROR(VLOOKUP(Cursos[[#This Row],[Modelo correcto]],Modelos[[Modelo correcto]:[Aplica para certificación]],4,FALSE),"REVISAR")</f>
        <v>SÍ</v>
      </c>
    </row>
    <row r="12275" spans="1:9" x14ac:dyDescent="0.25">
      <c r="A12275" s="144" t="s">
        <v>393</v>
      </c>
      <c r="B12275">
        <v>1</v>
      </c>
      <c r="C12275" s="145" t="s">
        <v>894</v>
      </c>
      <c r="D12275" s="18" t="str">
        <f>+IFERROR(VLOOKUP(Cursos[[#This Row],[Modelo correcto]],Modelos[[Modelo correcto]:[¿En línea?]],2,FALSE),"REVISAR")</f>
        <v>EPSON</v>
      </c>
      <c r="E12275" s="18" t="str">
        <f>+IFERROR(VLOOKUP(Cursos[[#This Row],[Modelo correcto]],Modelos[[Modelo correcto]:[¿En línea?]],3,FALSE),"REVISAR")</f>
        <v>NO</v>
      </c>
      <c r="F12275" s="18" t="str">
        <f>+Cursos[[#This Row],[IS]]&amp;Cursos[[#This Row],[Modelo correcto]]</f>
        <v>MARTIN MORGADO FERNANDEZWF-C869R</v>
      </c>
      <c r="G12275" s="18">
        <v>1</v>
      </c>
      <c r="H12275" s="19">
        <v>43617</v>
      </c>
      <c r="I12275" s="18" t="str">
        <f>+IFERROR(VLOOKUP(Cursos[[#This Row],[Modelo correcto]],Modelos[[Modelo correcto]:[Aplica para certificación]],4,FALSE),"REVISAR")</f>
        <v>NO</v>
      </c>
    </row>
    <row r="12276" spans="1:9" x14ac:dyDescent="0.25">
      <c r="A12276" s="144" t="s">
        <v>568</v>
      </c>
      <c r="B12276">
        <v>1</v>
      </c>
      <c r="C12276" s="145" t="s">
        <v>108</v>
      </c>
      <c r="D12276" s="18" t="str">
        <f>+IFERROR(VLOOKUP(Cursos[[#This Row],[Modelo correcto]],Modelos[[Modelo correcto]:[¿En línea?]],2,FALSE),"REVISAR")</f>
        <v>XEROX</v>
      </c>
      <c r="E12276" s="18" t="str">
        <f>+IFERROR(VLOOKUP(Cursos[[#This Row],[Modelo correcto]],Modelos[[Modelo correcto]:[¿En línea?]],3,FALSE),"REVISAR")</f>
        <v>SÍ</v>
      </c>
      <c r="F12276" s="18" t="str">
        <f>+Cursos[[#This Row],[IS]]&amp;Cursos[[#This Row],[Modelo correcto]]</f>
        <v>RAUL NAJERA LOPEZPRG144</v>
      </c>
      <c r="G12276" s="18">
        <v>0</v>
      </c>
      <c r="H12276" s="19">
        <v>43922</v>
      </c>
      <c r="I12276" s="18" t="str">
        <f>+IFERROR(VLOOKUP(Cursos[[#This Row],[Modelo correcto]],Modelos[[Modelo correcto]:[Aplica para certificación]],4,FALSE),"REVISAR")</f>
        <v>NO</v>
      </c>
    </row>
    <row r="12277" spans="1:9" x14ac:dyDescent="0.25">
      <c r="A12277" s="144" t="s">
        <v>568</v>
      </c>
      <c r="B12277">
        <v>1</v>
      </c>
      <c r="C12277" s="63" t="s">
        <v>299</v>
      </c>
      <c r="D12277" s="18" t="str">
        <f>+IFERROR(VLOOKUP(Cursos[[#This Row],[Modelo correcto]],Modelos[[Modelo correcto]:[¿En línea?]],2,FALSE),"REVISAR")</f>
        <v>XEROX</v>
      </c>
      <c r="E12277" s="18" t="str">
        <f>+IFERROR(VLOOKUP(Cursos[[#This Row],[Modelo correcto]],Modelos[[Modelo correcto]:[¿En línea?]],3,FALSE),"REVISAR")</f>
        <v>SÍ</v>
      </c>
      <c r="F12277" s="18" t="str">
        <f>+Cursos[[#This Row],[IS]]&amp;Cursos[[#This Row],[Modelo correcto]]</f>
        <v>RAUL NAJERA LOPEZTSTNTFR</v>
      </c>
      <c r="G12277" s="18">
        <v>1</v>
      </c>
      <c r="H12277" s="19">
        <v>43891</v>
      </c>
      <c r="I12277" s="18" t="str">
        <f>+IFERROR(VLOOKUP(Cursos[[#This Row],[Modelo correcto]],Modelos[[Modelo correcto]:[Aplica para certificación]],4,FALSE),"REVISAR")</f>
        <v>SÍ</v>
      </c>
    </row>
    <row r="12278" spans="1:9" x14ac:dyDescent="0.25">
      <c r="A12278" s="144" t="s">
        <v>568</v>
      </c>
      <c r="B12278">
        <v>1</v>
      </c>
      <c r="C12278" s="145" t="s">
        <v>96</v>
      </c>
      <c r="D12278" s="18" t="str">
        <f>+IFERROR(VLOOKUP(Cursos[[#This Row],[Modelo correcto]],Modelos[[Modelo correcto]:[¿En línea?]],2,FALSE),"REVISAR")</f>
        <v>XEROX</v>
      </c>
      <c r="E12278" s="18" t="str">
        <f>+IFERROR(VLOOKUP(Cursos[[#This Row],[Modelo correcto]],Modelos[[Modelo correcto]:[¿En línea?]],3,FALSE),"REVISAR")</f>
        <v>SÍ</v>
      </c>
      <c r="F12278" s="18" t="str">
        <f>+Cursos[[#This Row],[IS]]&amp;Cursos[[#This Row],[Modelo correcto]]</f>
        <v>RAUL NAJERA LOPEZV21PXTA</v>
      </c>
      <c r="G12278" s="18">
        <v>0</v>
      </c>
      <c r="H12278" s="19">
        <v>43862</v>
      </c>
      <c r="I12278" s="18" t="str">
        <f>+IFERROR(VLOOKUP(Cursos[[#This Row],[Modelo correcto]],Modelos[[Modelo correcto]:[Aplica para certificación]],4,FALSE),"REVISAR")</f>
        <v>NO</v>
      </c>
    </row>
    <row r="12279" spans="1:9" x14ac:dyDescent="0.25">
      <c r="A12279" s="144" t="s">
        <v>568</v>
      </c>
      <c r="B12279">
        <v>1</v>
      </c>
      <c r="C12279" s="145" t="s">
        <v>291</v>
      </c>
      <c r="D12279" s="18" t="str">
        <f>+IFERROR(VLOOKUP(Cursos[[#This Row],[Modelo correcto]],Modelos[[Modelo correcto]:[¿En línea?]],2,FALSE),"REVISAR")</f>
        <v>XEROX</v>
      </c>
      <c r="E12279" s="18" t="str">
        <f>+IFERROR(VLOOKUP(Cursos[[#This Row],[Modelo correcto]],Modelos[[Modelo correcto]:[¿En línea?]],3,FALSE),"REVISAR")</f>
        <v>SÍ</v>
      </c>
      <c r="F12279" s="18" t="str">
        <f>+Cursos[[#This Row],[IS]]&amp;Cursos[[#This Row],[Modelo correcto]]</f>
        <v>RAUL NAJERA LOPEZVERS1SV</v>
      </c>
      <c r="G12279" s="18">
        <v>0</v>
      </c>
      <c r="H12279" s="19">
        <v>43922</v>
      </c>
      <c r="I12279" s="18" t="str">
        <f>+IFERROR(VLOOKUP(Cursos[[#This Row],[Modelo correcto]],Modelos[[Modelo correcto]:[Aplica para certificación]],4,FALSE),"REVISAR")</f>
        <v>SÍ</v>
      </c>
    </row>
    <row r="12280" spans="1:9" x14ac:dyDescent="0.25">
      <c r="A12280" s="144" t="s">
        <v>568</v>
      </c>
      <c r="B12280">
        <v>1</v>
      </c>
      <c r="C12280" s="63" t="s">
        <v>137</v>
      </c>
      <c r="D12280" s="18" t="str">
        <f>+IFERROR(VLOOKUP(Cursos[[#This Row],[Modelo correcto]],Modelos[[Modelo correcto]:[¿En línea?]],2,FALSE),"REVISAR")</f>
        <v>XEROX</v>
      </c>
      <c r="E12280" s="18" t="str">
        <f>+IFERROR(VLOOKUP(Cursos[[#This Row],[Modelo correcto]],Modelos[[Modelo correcto]:[¿En línea?]],3,FALSE),"REVISAR")</f>
        <v>SÍ</v>
      </c>
      <c r="F12280" s="18" t="str">
        <f>+Cursos[[#This Row],[IS]]&amp;Cursos[[#This Row],[Modelo correcto]]</f>
        <v>RAUL NAJERA LOPEZW4265XT</v>
      </c>
      <c r="G12280" s="18">
        <v>1</v>
      </c>
      <c r="H12280" s="19">
        <v>43862</v>
      </c>
      <c r="I12280" s="18" t="str">
        <f>+IFERROR(VLOOKUP(Cursos[[#This Row],[Modelo correcto]],Modelos[[Modelo correcto]:[Aplica para certificación]],4,FALSE),"REVISAR")</f>
        <v>NO</v>
      </c>
    </row>
    <row r="12281" spans="1:9" x14ac:dyDescent="0.25">
      <c r="A12281" s="144" t="s">
        <v>568</v>
      </c>
      <c r="B12281">
        <v>1</v>
      </c>
      <c r="C12281" s="145" t="s">
        <v>71</v>
      </c>
      <c r="D12281" s="18" t="str">
        <f>+IFERROR(VLOOKUP(Cursos[[#This Row],[Modelo correcto]],Modelos[[Modelo correcto]:[¿En línea?]],2,FALSE),"REVISAR")</f>
        <v>XEROX</v>
      </c>
      <c r="E12281" s="18" t="str">
        <f>+IFERROR(VLOOKUP(Cursos[[#This Row],[Modelo correcto]],Modelos[[Modelo correcto]:[¿En línea?]],3,FALSE),"REVISAR")</f>
        <v>SÍ</v>
      </c>
      <c r="F12281" s="18" t="str">
        <f>+Cursos[[#This Row],[IS]]&amp;Cursos[[#This Row],[Modelo correcto]]</f>
        <v>RAUL NAJERA LOPEZW7830LP</v>
      </c>
      <c r="G12281" s="18">
        <v>0</v>
      </c>
      <c r="H12281" s="19">
        <v>43862</v>
      </c>
      <c r="I12281" s="18" t="str">
        <f>+IFERROR(VLOOKUP(Cursos[[#This Row],[Modelo correcto]],Modelos[[Modelo correcto]:[Aplica para certificación]],4,FALSE),"REVISAR")</f>
        <v>NO</v>
      </c>
    </row>
    <row r="12282" spans="1:9" x14ac:dyDescent="0.25">
      <c r="A12282" s="144" t="s">
        <v>568</v>
      </c>
      <c r="B12282">
        <v>1</v>
      </c>
      <c r="C12282" s="145" t="s">
        <v>78</v>
      </c>
      <c r="D12282" s="18" t="str">
        <f>+IFERROR(VLOOKUP(Cursos[[#This Row],[Modelo correcto]],Modelos[[Modelo correcto]:[¿En línea?]],2,FALSE),"REVISAR")</f>
        <v>XEROX</v>
      </c>
      <c r="E12282" s="18" t="str">
        <f>+IFERROR(VLOOKUP(Cursos[[#This Row],[Modelo correcto]],Modelos[[Modelo correcto]:[¿En línea?]],3,FALSE),"REVISAR")</f>
        <v>SÍ</v>
      </c>
      <c r="F12282" s="18" t="str">
        <f>+Cursos[[#This Row],[IS]]&amp;Cursos[[#This Row],[Modelo correcto]]</f>
        <v>RAUL NAJERA LOPEZWC57XFA</v>
      </c>
      <c r="G12282" s="18">
        <v>0</v>
      </c>
      <c r="H12282" s="44">
        <v>43922</v>
      </c>
      <c r="I12282" s="18" t="str">
        <f>+IFERROR(VLOOKUP(Cursos[[#This Row],[Modelo correcto]],Modelos[[Modelo correcto]:[Aplica para certificación]],4,FALSE),"REVISAR")</f>
        <v>NO</v>
      </c>
    </row>
    <row r="12283" spans="1:9" x14ac:dyDescent="0.25">
      <c r="A12283" s="144" t="s">
        <v>568</v>
      </c>
      <c r="B12283">
        <v>1</v>
      </c>
      <c r="C12283" s="63" t="s">
        <v>269</v>
      </c>
      <c r="D12283" s="18" t="str">
        <f>+IFERROR(VLOOKUP(Cursos[[#This Row],[Modelo correcto]],Modelos[[Modelo correcto]:[¿En línea?]],2,FALSE),"REVISAR")</f>
        <v>XEROX</v>
      </c>
      <c r="E12283" s="18" t="str">
        <f>+IFERROR(VLOOKUP(Cursos[[#This Row],[Modelo correcto]],Modelos[[Modelo correcto]:[¿En línea?]],3,FALSE),"REVISAR")</f>
        <v>SÍ</v>
      </c>
      <c r="F12283" s="18" t="str">
        <f>+Cursos[[#This Row],[IS]]&amp;Cursos[[#This Row],[Modelo correcto]]</f>
        <v>RAUL NAJERA LOPEZXC70XTA</v>
      </c>
      <c r="G12283" s="18">
        <v>1</v>
      </c>
      <c r="H12283" s="19">
        <v>43831</v>
      </c>
      <c r="I12283" s="18" t="str">
        <f>+IFERROR(VLOOKUP(Cursos[[#This Row],[Modelo correcto]],Modelos[[Modelo correcto]:[Aplica para certificación]],4,FALSE),"REVISAR")</f>
        <v>SÍ</v>
      </c>
    </row>
    <row r="12284" spans="1:9" x14ac:dyDescent="0.25">
      <c r="A12284" s="144" t="s">
        <v>568</v>
      </c>
      <c r="B12284">
        <v>1</v>
      </c>
      <c r="C12284" s="145" t="s">
        <v>1290</v>
      </c>
      <c r="D12284" s="18" t="str">
        <f>+IFERROR(VLOOKUP(Cursos[[#This Row],[Modelo correcto]],Modelos[[Modelo correcto]:[¿En línea?]],2,FALSE),"REVISAR")</f>
        <v>XEROX</v>
      </c>
      <c r="E12284" s="18" t="str">
        <f>+IFERROR(VLOOKUP(Cursos[[#This Row],[Modelo correcto]],Modelos[[Modelo correcto]:[¿En línea?]],3,FALSE),"REVISAR")</f>
        <v>SÍ</v>
      </c>
      <c r="F12284" s="18" t="str">
        <f>+Cursos[[#This Row],[IS]]&amp;Cursos[[#This Row],[Modelo correcto]]</f>
        <v>RAUL NAJERA LOPEZXFF268</v>
      </c>
      <c r="G12284" s="18">
        <v>0</v>
      </c>
      <c r="H12284" s="19">
        <v>43922</v>
      </c>
      <c r="I12284" s="18" t="str">
        <f>+IFERROR(VLOOKUP(Cursos[[#This Row],[Modelo correcto]],Modelos[[Modelo correcto]:[Aplica para certificación]],4,FALSE),"REVISAR")</f>
        <v>NO</v>
      </c>
    </row>
    <row r="12285" spans="1:9" x14ac:dyDescent="0.25">
      <c r="A12285" s="144" t="s">
        <v>568</v>
      </c>
      <c r="B12285">
        <v>1</v>
      </c>
      <c r="C12285" s="145" t="s">
        <v>1253</v>
      </c>
      <c r="D12285" s="18" t="str">
        <f>+IFERROR(VLOOKUP(Cursos[[#This Row],[Modelo correcto]],Modelos[[Modelo correcto]:[¿En línea?]],2,FALSE),"REVISAR")</f>
        <v>XEROX</v>
      </c>
      <c r="E12285" s="18" t="str">
        <f>+IFERROR(VLOOKUP(Cursos[[#This Row],[Modelo correcto]],Modelos[[Modelo correcto]:[¿En línea?]],3,FALSE),"REVISAR")</f>
        <v>SÍ</v>
      </c>
      <c r="F12285" s="18" t="str">
        <f>+Cursos[[#This Row],[IS]]&amp;Cursos[[#This Row],[Modelo correcto]]</f>
        <v>RAUL NAJERA LOPEZGAINFIN</v>
      </c>
      <c r="G12285" s="18">
        <v>0</v>
      </c>
      <c r="H12285" s="44">
        <v>43922</v>
      </c>
      <c r="I12285" s="18" t="str">
        <f>+IFERROR(VLOOKUP(Cursos[[#This Row],[Modelo correcto]],Modelos[[Modelo correcto]:[Aplica para certificación]],4,FALSE),"REVISAR")</f>
        <v>SÍ</v>
      </c>
    </row>
    <row r="12286" spans="1:9" x14ac:dyDescent="0.25">
      <c r="A12286" s="144" t="s">
        <v>568</v>
      </c>
      <c r="B12286">
        <v>1</v>
      </c>
      <c r="C12286" s="145" t="s">
        <v>1297</v>
      </c>
      <c r="D12286" s="18" t="str">
        <f>+IFERROR(VLOOKUP(Cursos[[#This Row],[Modelo correcto]],Modelos[[Modelo correcto]:[¿En línea?]],2,FALSE),"REVISAR")</f>
        <v>XEROX</v>
      </c>
      <c r="E12286" s="18" t="str">
        <f>+IFERROR(VLOOKUP(Cursos[[#This Row],[Modelo correcto]],Modelos[[Modelo correcto]:[¿En línea?]],3,FALSE),"REVISAR")</f>
        <v>SÍ</v>
      </c>
      <c r="F12286" s="18" t="str">
        <f>+Cursos[[#This Row],[IS]]&amp;Cursos[[#This Row],[Modelo correcto]]</f>
        <v>RAUL NAJERA LOPEZCLA264</v>
      </c>
      <c r="G12286" s="18">
        <v>0</v>
      </c>
      <c r="H12286" s="19">
        <v>43952</v>
      </c>
      <c r="I12286" s="18" t="str">
        <f>+IFERROR(VLOOKUP(Cursos[[#This Row],[Modelo correcto]],Modelos[[Modelo correcto]:[Aplica para certificación]],4,FALSE),"REVISAR")</f>
        <v>NO</v>
      </c>
    </row>
    <row r="12287" spans="1:9" x14ac:dyDescent="0.25">
      <c r="A12287" s="144" t="s">
        <v>568</v>
      </c>
      <c r="B12287">
        <v>1</v>
      </c>
      <c r="C12287" s="145" t="s">
        <v>1206</v>
      </c>
      <c r="D12287" s="18" t="str">
        <f>+IFERROR(VLOOKUP(Cursos[[#This Row],[Modelo correcto]],Modelos[[Modelo correcto]:[¿En línea?]],2,FALSE),"REVISAR")</f>
        <v>XEROX</v>
      </c>
      <c r="E12287" s="18" t="str">
        <f>+IFERROR(VLOOKUP(Cursos[[#This Row],[Modelo correcto]],Modelos[[Modelo correcto]:[¿En línea?]],3,FALSE),"REVISAR")</f>
        <v>SÍ</v>
      </c>
      <c r="F12287" s="18" t="str">
        <f>+Cursos[[#This Row],[IS]]&amp;Cursos[[#This Row],[Modelo correcto]]</f>
        <v>RAUL NAJERA LOPEZCLR204</v>
      </c>
      <c r="G12287" s="18">
        <v>0</v>
      </c>
      <c r="H12287" s="19">
        <v>43952</v>
      </c>
      <c r="I12287" s="18" t="str">
        <f>+IFERROR(VLOOKUP(Cursos[[#This Row],[Modelo correcto]],Modelos[[Modelo correcto]:[Aplica para certificación]],4,FALSE),"REVISAR")</f>
        <v>NO</v>
      </c>
    </row>
    <row r="12288" spans="1:9" x14ac:dyDescent="0.25">
      <c r="A12288" s="144" t="s">
        <v>568</v>
      </c>
      <c r="B12288">
        <v>1</v>
      </c>
      <c r="C12288" s="145" t="s">
        <v>92</v>
      </c>
      <c r="D12288" s="18" t="str">
        <f>+IFERROR(VLOOKUP(Cursos[[#This Row],[Modelo correcto]],Modelos[[Modelo correcto]:[¿En línea?]],2,FALSE),"REVISAR")</f>
        <v>XEROX</v>
      </c>
      <c r="E12288" s="18" t="str">
        <f>+IFERROR(VLOOKUP(Cursos[[#This Row],[Modelo correcto]],Modelos[[Modelo correcto]:[¿En línea?]],3,FALSE),"REVISAR")</f>
        <v>SÍ</v>
      </c>
      <c r="F12288" s="18" t="str">
        <f>+Cursos[[#This Row],[IS]]&amp;Cursos[[#This Row],[Modelo correcto]]</f>
        <v>RAUL NAJERA LOPEZE16M00</v>
      </c>
      <c r="G12288" s="18">
        <v>0</v>
      </c>
      <c r="H12288" s="19">
        <v>43952</v>
      </c>
      <c r="I12288" s="18" t="str">
        <f>+IFERROR(VLOOKUP(Cursos[[#This Row],[Modelo correcto]],Modelos[[Modelo correcto]:[Aplica para certificación]],4,FALSE),"REVISAR")</f>
        <v>NO</v>
      </c>
    </row>
    <row r="12289" spans="1:9" x14ac:dyDescent="0.25">
      <c r="A12289" s="144" t="s">
        <v>568</v>
      </c>
      <c r="B12289">
        <v>1</v>
      </c>
      <c r="C12289" s="145" t="s">
        <v>243</v>
      </c>
      <c r="D12289" s="18" t="str">
        <f>+IFERROR(VLOOKUP(Cursos[[#This Row],[Modelo correcto]],Modelos[[Modelo correcto]:[¿En línea?]],2,FALSE),"REVISAR")</f>
        <v>XEROX</v>
      </c>
      <c r="E12289" s="18" t="str">
        <f>+IFERROR(VLOOKUP(Cursos[[#This Row],[Modelo correcto]],Modelos[[Modelo correcto]:[¿En línea?]],3,FALSE),"REVISAR")</f>
        <v>SÍ</v>
      </c>
      <c r="F12289" s="18" t="str">
        <f>+Cursos[[#This Row],[IS]]&amp;Cursos[[#This Row],[Modelo correcto]]</f>
        <v>RAUL NAJERA LOPEZE16M01</v>
      </c>
      <c r="G12289" s="18">
        <v>0</v>
      </c>
      <c r="H12289" s="19">
        <v>43952</v>
      </c>
      <c r="I12289" s="18" t="str">
        <f>+IFERROR(VLOOKUP(Cursos[[#This Row],[Modelo correcto]],Modelos[[Modelo correcto]:[Aplica para certificación]],4,FALSE),"REVISAR")</f>
        <v>NO</v>
      </c>
    </row>
    <row r="12290" spans="1:9" x14ac:dyDescent="0.25">
      <c r="A12290" s="144" t="s">
        <v>568</v>
      </c>
      <c r="B12290">
        <v>1</v>
      </c>
      <c r="C12290" s="145" t="s">
        <v>205</v>
      </c>
      <c r="D12290" s="18" t="str">
        <f>+IFERROR(VLOOKUP(Cursos[[#This Row],[Modelo correcto]],Modelos[[Modelo correcto]:[¿En línea?]],2,FALSE),"REVISAR")</f>
        <v>XEROX</v>
      </c>
      <c r="E12290" s="18" t="str">
        <f>+IFERROR(VLOOKUP(Cursos[[#This Row],[Modelo correcto]],Modelos[[Modelo correcto]:[¿En línea?]],3,FALSE),"REVISAR")</f>
        <v>SÍ</v>
      </c>
      <c r="F12290" s="18" t="str">
        <f>+Cursos[[#This Row],[IS]]&amp;Cursos[[#This Row],[Modelo correcto]]</f>
        <v>RAUL NAJERA LOPEZE16M05</v>
      </c>
      <c r="G12290" s="18">
        <v>0</v>
      </c>
      <c r="H12290" s="19">
        <v>43952</v>
      </c>
      <c r="I12290" s="18" t="str">
        <f>+IFERROR(VLOOKUP(Cursos[[#This Row],[Modelo correcto]],Modelos[[Modelo correcto]:[Aplica para certificación]],4,FALSE),"REVISAR")</f>
        <v>NO</v>
      </c>
    </row>
    <row r="12291" spans="1:9" x14ac:dyDescent="0.25">
      <c r="A12291" s="144" t="s">
        <v>568</v>
      </c>
      <c r="B12291">
        <v>1</v>
      </c>
      <c r="C12291" s="63" t="s">
        <v>61</v>
      </c>
      <c r="D12291" s="18" t="str">
        <f>+IFERROR(VLOOKUP(Cursos[[#This Row],[Modelo correcto]],Modelos[[Modelo correcto]:[¿En línea?]],2,FALSE),"REVISAR")</f>
        <v>XEROX</v>
      </c>
      <c r="E12291" s="18" t="str">
        <f>+IFERROR(VLOOKUP(Cursos[[#This Row],[Modelo correcto]],Modelos[[Modelo correcto]:[¿En línea?]],3,FALSE),"REVISAR")</f>
        <v>SÍ</v>
      </c>
      <c r="F12291" s="18" t="str">
        <f>+Cursos[[#This Row],[IS]]&amp;Cursos[[#This Row],[Modelo correcto]]</f>
        <v>RAUL NAJERA LOPEZOA2033</v>
      </c>
      <c r="G12291" s="18">
        <v>0</v>
      </c>
      <c r="H12291" s="19">
        <v>43952</v>
      </c>
      <c r="I12291" s="18" t="str">
        <f>+IFERROR(VLOOKUP(Cursos[[#This Row],[Modelo correcto]],Modelos[[Modelo correcto]:[Aplica para certificación]],4,FALSE),"REVISAR")</f>
        <v>SÍ</v>
      </c>
    </row>
    <row r="12292" spans="1:9" x14ac:dyDescent="0.25">
      <c r="A12292" s="144" t="s">
        <v>568</v>
      </c>
      <c r="B12292">
        <v>1</v>
      </c>
      <c r="C12292" s="145" t="s">
        <v>1196</v>
      </c>
      <c r="D12292" s="18" t="str">
        <f>+IFERROR(VLOOKUP(Cursos[[#This Row],[Modelo correcto]],Modelos[[Modelo correcto]:[¿En línea?]],2,FALSE),"REVISAR")</f>
        <v>XEROX</v>
      </c>
      <c r="E12292" s="18" t="str">
        <f>+IFERROR(VLOOKUP(Cursos[[#This Row],[Modelo correcto]],Modelos[[Modelo correcto]:[¿En línea?]],3,FALSE),"REVISAR")</f>
        <v>SÍ</v>
      </c>
      <c r="F12292" s="18" t="str">
        <f>+Cursos[[#This Row],[IS]]&amp;Cursos[[#This Row],[Modelo correcto]]</f>
        <v>RAUL NAJERA LOPEZWCC2424</v>
      </c>
      <c r="G12292" s="18">
        <v>0</v>
      </c>
      <c r="H12292" s="19">
        <v>43952</v>
      </c>
      <c r="I12292" s="18" t="str">
        <f>+IFERROR(VLOOKUP(Cursos[[#This Row],[Modelo correcto]],Modelos[[Modelo correcto]:[Aplica para certificación]],4,FALSE),"REVISAR")</f>
        <v>NO</v>
      </c>
    </row>
    <row r="12293" spans="1:9" x14ac:dyDescent="0.25">
      <c r="A12293" s="144" t="s">
        <v>568</v>
      </c>
      <c r="B12293">
        <v>1</v>
      </c>
      <c r="C12293" s="145" t="s">
        <v>1304</v>
      </c>
      <c r="D12293" s="18" t="str">
        <f>+IFERROR(VLOOKUP(Cursos[[#This Row],[Modelo correcto]],Modelos[[Modelo correcto]:[¿En línea?]],2,FALSE),"REVISAR")</f>
        <v>XEROX</v>
      </c>
      <c r="E12293" s="18" t="str">
        <f>+IFERROR(VLOOKUP(Cursos[[#This Row],[Modelo correcto]],Modelos[[Modelo correcto]:[¿En línea?]],3,FALSE),"REVISAR")</f>
        <v>SÍ</v>
      </c>
      <c r="F12293" s="18" t="str">
        <f>+Cursos[[#This Row],[IS]]&amp;Cursos[[#This Row],[Modelo correcto]]</f>
        <v>RAUL NAJERA LOPEZWDSF109</v>
      </c>
      <c r="G12293" s="18">
        <v>0</v>
      </c>
      <c r="H12293" s="19">
        <v>43952</v>
      </c>
      <c r="I12293" s="18" t="str">
        <f>+IFERROR(VLOOKUP(Cursos[[#This Row],[Modelo correcto]],Modelos[[Modelo correcto]:[Aplica para certificación]],4,FALSE),"REVISAR")</f>
        <v>NO</v>
      </c>
    </row>
    <row r="12294" spans="1:9" x14ac:dyDescent="0.25">
      <c r="A12294" s="144" t="s">
        <v>568</v>
      </c>
      <c r="B12294">
        <v>1</v>
      </c>
      <c r="C12294" s="145" t="s">
        <v>79</v>
      </c>
      <c r="D12294" s="18" t="str">
        <f>+IFERROR(VLOOKUP(Cursos[[#This Row],[Modelo correcto]],Modelos[[Modelo correcto]:[¿En línea?]],2,FALSE),"REVISAR")</f>
        <v>XEROX</v>
      </c>
      <c r="E12294" s="18" t="str">
        <f>+IFERROR(VLOOKUP(Cursos[[#This Row],[Modelo correcto]],Modelos[[Modelo correcto]:[¿En línea?]],3,FALSE),"REVISAR")</f>
        <v>SÍ</v>
      </c>
      <c r="F12294" s="18" t="str">
        <f>+Cursos[[#This Row],[IS]]&amp;Cursos[[#This Row],[Modelo correcto]]</f>
        <v>RAUL NAJERA LOPEZOS2087</v>
      </c>
      <c r="G12294" s="18">
        <v>1</v>
      </c>
      <c r="H12294" s="19">
        <v>43952</v>
      </c>
      <c r="I12294" s="18" t="str">
        <f>+IFERROR(VLOOKUP(Cursos[[#This Row],[Modelo correcto]],Modelos[[Modelo correcto]:[Aplica para certificación]],4,FALSE),"REVISAR")</f>
        <v>SÍ</v>
      </c>
    </row>
    <row r="12295" spans="1:9" x14ac:dyDescent="0.25">
      <c r="A12295" s="144" t="s">
        <v>568</v>
      </c>
      <c r="B12295" s="144">
        <v>1</v>
      </c>
      <c r="C12295" s="145" t="s">
        <v>141</v>
      </c>
      <c r="D12295" s="18" t="str">
        <f>+IFERROR(VLOOKUP(Cursos[[#This Row],[Modelo correcto]],Modelos[[Modelo correcto]:[¿En línea?]],2,FALSE),"REVISAR")</f>
        <v>XEROX</v>
      </c>
      <c r="E12295" s="18" t="str">
        <f>+IFERROR(VLOOKUP(Cursos[[#This Row],[Modelo correcto]],Modelos[[Modelo correcto]:[¿En línea?]],3,FALSE),"REVISAR")</f>
        <v>SÍ</v>
      </c>
      <c r="F12295" s="18" t="str">
        <f>+Cursos[[#This Row],[IS]]&amp;Cursos[[#This Row],[Modelo correcto]]</f>
        <v>RAUL NAJERA LOPEZXB10TPS</v>
      </c>
      <c r="G12295" s="18">
        <v>1</v>
      </c>
      <c r="H12295" s="19">
        <v>43952</v>
      </c>
      <c r="I12295" s="18" t="str">
        <f>+IFERROR(VLOOKUP(Cursos[[#This Row],[Modelo correcto]],Modelos[[Modelo correcto]:[Aplica para certificación]],4,FALSE),"REVISAR")</f>
        <v>SÍ</v>
      </c>
    </row>
    <row r="12296" spans="1:9" x14ac:dyDescent="0.25">
      <c r="A12296" s="144" t="s">
        <v>568</v>
      </c>
      <c r="B12296" s="144">
        <v>1</v>
      </c>
      <c r="C12296" s="145" t="s">
        <v>1156</v>
      </c>
      <c r="D12296" s="18" t="str">
        <f>+IFERROR(VLOOKUP(Cursos[[#This Row],[Modelo correcto]],Modelos[[Modelo correcto]:[¿En línea?]],2,FALSE),"REVISAR")</f>
        <v>XEROX</v>
      </c>
      <c r="E12296" s="18" t="str">
        <f>+IFERROR(VLOOKUP(Cursos[[#This Row],[Modelo correcto]],Modelos[[Modelo correcto]:[¿En línea?]],3,FALSE),"REVISAR")</f>
        <v>SÍ</v>
      </c>
      <c r="F12296" s="18" t="str">
        <f>+Cursos[[#This Row],[IS]]&amp;Cursos[[#This Row],[Modelo correcto]]</f>
        <v>RAUL NAJERA LOPEZPC90CMYK</v>
      </c>
      <c r="G12296" s="18">
        <v>0</v>
      </c>
      <c r="H12296" s="19">
        <v>43952</v>
      </c>
      <c r="I12296" s="18" t="str">
        <f>+IFERROR(VLOOKUP(Cursos[[#This Row],[Modelo correcto]],Modelos[[Modelo correcto]:[Aplica para certificación]],4,FALSE),"REVISAR")</f>
        <v>NO</v>
      </c>
    </row>
    <row r="12297" spans="1:9" x14ac:dyDescent="0.25">
      <c r="A12297" s="144" t="s">
        <v>568</v>
      </c>
      <c r="B12297" s="144">
        <v>1</v>
      </c>
      <c r="C12297" s="145" t="s">
        <v>181</v>
      </c>
      <c r="D12297" s="18" t="str">
        <f>+IFERROR(VLOOKUP(Cursos[[#This Row],[Modelo correcto]],Modelos[[Modelo correcto]:[¿En línea?]],2,FALSE),"REVISAR")</f>
        <v>XEROX</v>
      </c>
      <c r="E12297" s="18" t="str">
        <f>+IFERROR(VLOOKUP(Cursos[[#This Row],[Modelo correcto]],Modelos[[Modelo correcto]:[¿En línea?]],3,FALSE),"REVISAR")</f>
        <v>SÍ</v>
      </c>
      <c r="F12297" s="18" t="str">
        <f>+Cursos[[#This Row],[IS]]&amp;Cursos[[#This Row],[Modelo correcto]]</f>
        <v>RAUL NAJERA LOPEZE16M03</v>
      </c>
      <c r="G12297" s="18">
        <v>0</v>
      </c>
      <c r="H12297" s="19">
        <v>43952</v>
      </c>
      <c r="I12297" s="18" t="str">
        <f>+IFERROR(VLOOKUP(Cursos[[#This Row],[Modelo correcto]],Modelos[[Modelo correcto]:[Aplica para certificación]],4,FALSE),"REVISAR")</f>
        <v>NO</v>
      </c>
    </row>
    <row r="12298" spans="1:9" x14ac:dyDescent="0.25">
      <c r="A12298" s="144" t="s">
        <v>568</v>
      </c>
      <c r="B12298" s="144">
        <v>1</v>
      </c>
      <c r="C12298" s="145" t="s">
        <v>32</v>
      </c>
      <c r="D12298" s="18" t="str">
        <f>+IFERROR(VLOOKUP(Cursos[[#This Row],[Modelo correcto]],Modelos[[Modelo correcto]:[¿En línea?]],2,FALSE),"REVISAR")</f>
        <v>XEROX</v>
      </c>
      <c r="E12298" s="18" t="str">
        <f>+IFERROR(VLOOKUP(Cursos[[#This Row],[Modelo correcto]],Modelos[[Modelo correcto]:[¿En línea?]],3,FALSE),"REVISAR")</f>
        <v>SÍ</v>
      </c>
      <c r="F12298" s="18" t="str">
        <f>+Cursos[[#This Row],[IS]]&amp;Cursos[[#This Row],[Modelo correcto]]</f>
        <v>RAUL NAJERA LOPEZ700ATSA</v>
      </c>
      <c r="G12298" s="18">
        <v>0</v>
      </c>
      <c r="H12298" s="19">
        <v>43952</v>
      </c>
      <c r="I12298" s="18" t="str">
        <f>+IFERROR(VLOOKUP(Cursos[[#This Row],[Modelo correcto]],Modelos[[Modelo correcto]:[Aplica para certificación]],4,FALSE),"REVISAR")</f>
        <v>NO</v>
      </c>
    </row>
    <row r="12299" spans="1:9" x14ac:dyDescent="0.25">
      <c r="A12299" s="144" t="s">
        <v>568</v>
      </c>
      <c r="B12299" s="144">
        <v>1</v>
      </c>
      <c r="C12299" s="145" t="s">
        <v>1339</v>
      </c>
      <c r="D12299" s="18" t="str">
        <f>+IFERROR(VLOOKUP(Cursos[[#This Row],[Modelo correcto]],Modelos[[Modelo correcto]:[¿En línea?]],2,FALSE),"REVISAR")</f>
        <v>XEROX</v>
      </c>
      <c r="E12299" s="18" t="str">
        <f>+IFERROR(VLOOKUP(Cursos[[#This Row],[Modelo correcto]],Modelos[[Modelo correcto]:[¿En línea?]],3,FALSE),"REVISAR")</f>
        <v>SÍ</v>
      </c>
      <c r="F12299" s="18" t="str">
        <f>+Cursos[[#This Row],[IS]]&amp;Cursos[[#This Row],[Modelo correcto]]</f>
        <v>RAUL NAJERA LOPEZE16M08</v>
      </c>
      <c r="G12299" s="18">
        <v>0</v>
      </c>
      <c r="H12299" s="19">
        <v>43952</v>
      </c>
      <c r="I12299" s="18" t="str">
        <f>+IFERROR(VLOOKUP(Cursos[[#This Row],[Modelo correcto]],Modelos[[Modelo correcto]:[Aplica para certificación]],4,FALSE),"REVISAR")</f>
        <v>NO</v>
      </c>
    </row>
    <row r="12300" spans="1:9" x14ac:dyDescent="0.25">
      <c r="A12300" s="144" t="s">
        <v>568</v>
      </c>
      <c r="B12300" s="144">
        <v>1</v>
      </c>
      <c r="C12300" s="145" t="s">
        <v>27</v>
      </c>
      <c r="D12300" s="18" t="str">
        <f>+IFERROR(VLOOKUP(Cursos[[#This Row],[Modelo correcto]],Modelos[[Modelo correcto]:[¿En línea?]],2,FALSE),"REVISAR")</f>
        <v>XEROX</v>
      </c>
      <c r="E12300" s="18" t="str">
        <f>+IFERROR(VLOOKUP(Cursos[[#This Row],[Modelo correcto]],Modelos[[Modelo correcto]:[¿En línea?]],3,FALSE),"REVISAR")</f>
        <v>SÍ</v>
      </c>
      <c r="F12300" s="18" t="str">
        <f>+Cursos[[#This Row],[IS]]&amp;Cursos[[#This Row],[Modelo correcto]]</f>
        <v>RAUL NAJERA LOPEZP6500LP</v>
      </c>
      <c r="G12300" s="18">
        <v>0</v>
      </c>
      <c r="H12300" s="19">
        <v>43952</v>
      </c>
      <c r="I12300" s="18" t="str">
        <f>+IFERROR(VLOOKUP(Cursos[[#This Row],[Modelo correcto]],Modelos[[Modelo correcto]:[Aplica para certificación]],4,FALSE),"REVISAR")</f>
        <v>NO</v>
      </c>
    </row>
    <row r="12301" spans="1:9" x14ac:dyDescent="0.25">
      <c r="A12301" s="144" t="s">
        <v>568</v>
      </c>
      <c r="B12301" s="144">
        <v>1</v>
      </c>
      <c r="C12301" s="145" t="s">
        <v>104</v>
      </c>
      <c r="D12301" s="18" t="str">
        <f>+IFERROR(VLOOKUP(Cursos[[#This Row],[Modelo correcto]],Modelos[[Modelo correcto]:[¿En línea?]],2,FALSE),"REVISAR")</f>
        <v>XEROX</v>
      </c>
      <c r="E12301" s="18" t="str">
        <f>+IFERROR(VLOOKUP(Cursos[[#This Row],[Modelo correcto]],Modelos[[Modelo correcto]:[¿En línea?]],3,FALSE),"REVISAR")</f>
        <v>SÍ</v>
      </c>
      <c r="F12301" s="18" t="str">
        <f>+Cursos[[#This Row],[IS]]&amp;Cursos[[#This Row],[Modelo correcto]]</f>
        <v>RAUL NAJERA LOPEZE16M04</v>
      </c>
      <c r="G12301" s="18">
        <v>0</v>
      </c>
      <c r="H12301" s="19">
        <v>43952</v>
      </c>
      <c r="I12301" s="18" t="str">
        <f>+IFERROR(VLOOKUP(Cursos[[#This Row],[Modelo correcto]],Modelos[[Modelo correcto]:[Aplica para certificación]],4,FALSE),"REVISAR")</f>
        <v>NO</v>
      </c>
    </row>
    <row r="12302" spans="1:9" x14ac:dyDescent="0.25">
      <c r="A12302" s="144" t="s">
        <v>568</v>
      </c>
      <c r="B12302" s="144">
        <v>1</v>
      </c>
      <c r="C12302" s="145" t="s">
        <v>156</v>
      </c>
      <c r="D12302" s="18" t="str">
        <f>+IFERROR(VLOOKUP(Cursos[[#This Row],[Modelo correcto]],Modelos[[Modelo correcto]:[¿En línea?]],2,FALSE),"REVISAR")</f>
        <v>XEROX</v>
      </c>
      <c r="E12302" s="18" t="str">
        <f>+IFERROR(VLOOKUP(Cursos[[#This Row],[Modelo correcto]],Modelos[[Modelo correcto]:[¿En línea?]],3,FALSE),"REVISAR")</f>
        <v>SÍ</v>
      </c>
      <c r="F12302" s="18" t="str">
        <f>+Cursos[[#This Row],[IS]]&amp;Cursos[[#This Row],[Modelo correcto]]</f>
        <v>RAUL NAJERA LOPEZWC57XTB</v>
      </c>
      <c r="G12302" s="18">
        <v>0</v>
      </c>
      <c r="H12302" s="19">
        <v>43952</v>
      </c>
      <c r="I12302" s="18" t="str">
        <f>+IFERROR(VLOOKUP(Cursos[[#This Row],[Modelo correcto]],Modelos[[Modelo correcto]:[Aplica para certificación]],4,FALSE),"REVISAR")</f>
        <v>NO</v>
      </c>
    </row>
    <row r="12303" spans="1:9" x14ac:dyDescent="0.25">
      <c r="A12303" s="144" t="s">
        <v>568</v>
      </c>
      <c r="B12303" s="144">
        <v>1</v>
      </c>
      <c r="C12303" s="145" t="s">
        <v>1314</v>
      </c>
      <c r="D12303" s="18" t="str">
        <f>+IFERROR(VLOOKUP(Cursos[[#This Row],[Modelo correcto]],Modelos[[Modelo correcto]:[¿En línea?]],2,FALSE),"REVISAR")</f>
        <v>XEROX</v>
      </c>
      <c r="E12303" s="18" t="str">
        <f>+IFERROR(VLOOKUP(Cursos[[#This Row],[Modelo correcto]],Modelos[[Modelo correcto]:[¿En línea?]],3,FALSE),"REVISAR")</f>
        <v>SÍ</v>
      </c>
      <c r="F12303" s="18" t="str">
        <f>+Cursos[[#This Row],[IS]]&amp;Cursos[[#This Row],[Modelo correcto]]</f>
        <v>RAUL NAJERA LOPEZBALTPRE</v>
      </c>
      <c r="G12303" s="18">
        <v>0</v>
      </c>
      <c r="H12303" s="19">
        <v>43952</v>
      </c>
      <c r="I12303" s="18" t="str">
        <f>+IFERROR(VLOOKUP(Cursos[[#This Row],[Modelo correcto]],Modelos[[Modelo correcto]:[Aplica para certificación]],4,FALSE),"REVISAR")</f>
        <v>NO</v>
      </c>
    </row>
    <row r="12304" spans="1:9" x14ac:dyDescent="0.25">
      <c r="A12304" s="144" t="s">
        <v>568</v>
      </c>
      <c r="B12304" s="144">
        <v>1</v>
      </c>
      <c r="C12304" s="145" t="s">
        <v>1364</v>
      </c>
      <c r="D12304" s="18" t="str">
        <f>+IFERROR(VLOOKUP(Cursos[[#This Row],[Modelo correcto]],Modelos[[Modelo correcto]:[¿En línea?]],2,FALSE),"REVISAR")</f>
        <v>XEROX</v>
      </c>
      <c r="E12304" s="18" t="str">
        <f>+IFERROR(VLOOKUP(Cursos[[#This Row],[Modelo correcto]],Modelos[[Modelo correcto]:[¿En línea?]],3,FALSE),"REVISAR")</f>
        <v>SÍ</v>
      </c>
      <c r="F12304" s="18" t="str">
        <f>+Cursos[[#This Row],[IS]]&amp;Cursos[[#This Row],[Modelo correcto]]</f>
        <v>RAUL NAJERA LOPEZCLR201</v>
      </c>
      <c r="G12304" s="18">
        <v>0</v>
      </c>
      <c r="H12304" s="19">
        <v>43952</v>
      </c>
      <c r="I12304" s="18" t="str">
        <f>+IFERROR(VLOOKUP(Cursos[[#This Row],[Modelo correcto]],Modelos[[Modelo correcto]:[Aplica para certificación]],4,FALSE),"REVISAR")</f>
        <v>NO</v>
      </c>
    </row>
    <row r="12305" spans="1:9" x14ac:dyDescent="0.25">
      <c r="A12305" s="144" t="s">
        <v>568</v>
      </c>
      <c r="B12305" s="144">
        <v>1</v>
      </c>
      <c r="C12305" s="145" t="s">
        <v>162</v>
      </c>
      <c r="D12305" s="18" t="str">
        <f>+IFERROR(VLOOKUP(Cursos[[#This Row],[Modelo correcto]],Modelos[[Modelo correcto]:[¿En línea?]],2,FALSE),"REVISAR")</f>
        <v>XEROX</v>
      </c>
      <c r="E12305" s="18" t="str">
        <f>+IFERROR(VLOOKUP(Cursos[[#This Row],[Modelo correcto]],Modelos[[Modelo correcto]:[¿En línea?]],3,FALSE),"REVISAR")</f>
        <v>SÍ</v>
      </c>
      <c r="F12305" s="18" t="str">
        <f>+Cursos[[#This Row],[IS]]&amp;Cursos[[#This Row],[Modelo correcto]]</f>
        <v>RAUL NAJERA LOPEZWC75XTB</v>
      </c>
      <c r="G12305" s="18">
        <v>0</v>
      </c>
      <c r="H12305" s="19">
        <v>43952</v>
      </c>
      <c r="I12305" s="18" t="str">
        <f>+IFERROR(VLOOKUP(Cursos[[#This Row],[Modelo correcto]],Modelos[[Modelo correcto]:[Aplica para certificación]],4,FALSE),"REVISAR")</f>
        <v>NO</v>
      </c>
    </row>
    <row r="12306" spans="1:9" x14ac:dyDescent="0.25">
      <c r="A12306" s="144" t="s">
        <v>568</v>
      </c>
      <c r="B12306" s="144">
        <v>1</v>
      </c>
      <c r="C12306" s="145" t="s">
        <v>1220</v>
      </c>
      <c r="D12306" s="18" t="str">
        <f>+IFERROR(VLOOKUP(Cursos[[#This Row],[Modelo correcto]],Modelos[[Modelo correcto]:[¿En línea?]],2,FALSE),"REVISAR")</f>
        <v>XEROX</v>
      </c>
      <c r="E12306" s="18" t="str">
        <f>+IFERROR(VLOOKUP(Cursos[[#This Row],[Modelo correcto]],Modelos[[Modelo correcto]:[¿En línea?]],3,FALSE),"REVISAR")</f>
        <v>SÍ</v>
      </c>
      <c r="F12306" s="18" t="str">
        <f>+Cursos[[#This Row],[IS]]&amp;Cursos[[#This Row],[Modelo correcto]]</f>
        <v>RAUL NAJERA LOPEZUNDTECH</v>
      </c>
      <c r="G12306" s="18">
        <v>1</v>
      </c>
      <c r="H12306" s="19">
        <v>43952</v>
      </c>
      <c r="I12306" s="18" t="str">
        <f>+IFERROR(VLOOKUP(Cursos[[#This Row],[Modelo correcto]],Modelos[[Modelo correcto]:[Aplica para certificación]],4,FALSE),"REVISAR")</f>
        <v>NO</v>
      </c>
    </row>
    <row r="12307" spans="1:9" x14ac:dyDescent="0.25">
      <c r="A12307" s="144" t="s">
        <v>568</v>
      </c>
      <c r="B12307" s="144">
        <v>1</v>
      </c>
      <c r="C12307" s="145" t="s">
        <v>1332</v>
      </c>
      <c r="D12307" s="18" t="str">
        <f>+IFERROR(VLOOKUP(Cursos[[#This Row],[Modelo correcto]],Modelos[[Modelo correcto]:[¿En línea?]],2,FALSE),"REVISAR")</f>
        <v>CANON</v>
      </c>
      <c r="E12307" s="18" t="str">
        <f>+IFERROR(VLOOKUP(Cursos[[#This Row],[Modelo correcto]],Modelos[[Modelo correcto]:[¿En línea?]],3,FALSE),"REVISAR")</f>
        <v>SÍ</v>
      </c>
      <c r="F12307" s="18" t="str">
        <f>+Cursos[[#This Row],[IS]]&amp;Cursos[[#This Row],[Modelo correcto]]</f>
        <v>RAUL NAJERA LOPEZIRC3025</v>
      </c>
      <c r="G12307" s="18">
        <v>1</v>
      </c>
      <c r="H12307" s="19">
        <v>43952</v>
      </c>
      <c r="I12307" s="18" t="str">
        <f>+IFERROR(VLOOKUP(Cursos[[#This Row],[Modelo correcto]],Modelos[[Modelo correcto]:[Aplica para certificación]],4,FALSE),"REVISAR")</f>
        <v>NO</v>
      </c>
    </row>
    <row r="12308" spans="1:9" x14ac:dyDescent="0.25">
      <c r="A12308" s="144" t="s">
        <v>568</v>
      </c>
      <c r="B12308" s="144">
        <v>1</v>
      </c>
      <c r="C12308" s="145" t="s">
        <v>1212</v>
      </c>
      <c r="D12308" s="18" t="str">
        <f>+IFERROR(VLOOKUP(Cursos[[#This Row],[Modelo correcto]],Modelos[[Modelo correcto]:[¿En línea?]],2,FALSE),"REVISAR")</f>
        <v>LEXMARK</v>
      </c>
      <c r="E12308" s="18" t="str">
        <f>+IFERROR(VLOOKUP(Cursos[[#This Row],[Modelo correcto]],Modelos[[Modelo correcto]:[¿En línea?]],3,FALSE),"REVISAR")</f>
        <v>SÍ</v>
      </c>
      <c r="F12308" s="18" t="str">
        <f>+Cursos[[#This Row],[IS]]&amp;Cursos[[#This Row],[Modelo correcto]]</f>
        <v>RAUL NAJERA LOPEZCloud Services</v>
      </c>
      <c r="G12308" s="18">
        <v>1</v>
      </c>
      <c r="H12308" s="19">
        <v>43952</v>
      </c>
      <c r="I12308" s="18" t="str">
        <f>+IFERROR(VLOOKUP(Cursos[[#This Row],[Modelo correcto]],Modelos[[Modelo correcto]:[Aplica para certificación]],4,FALSE),"REVISAR")</f>
        <v>NO</v>
      </c>
    </row>
    <row r="12309" spans="1:9" x14ac:dyDescent="0.25">
      <c r="A12309" s="144" t="s">
        <v>568</v>
      </c>
      <c r="B12309" s="144">
        <v>1</v>
      </c>
      <c r="C12309" s="145" t="s">
        <v>1066</v>
      </c>
      <c r="D12309" s="18" t="str">
        <f>+IFERROR(VLOOKUP(Cursos[[#This Row],[Modelo correcto]],Modelos[[Modelo correcto]:[¿En línea?]],2,FALSE),"REVISAR")</f>
        <v>LEXMARK</v>
      </c>
      <c r="E12309" s="18" t="str">
        <f>+IFERROR(VLOOKUP(Cursos[[#This Row],[Modelo correcto]],Modelos[[Modelo correcto]:[¿En línea?]],3,FALSE),"REVISAR")</f>
        <v>SÍ</v>
      </c>
      <c r="F12309" s="18" t="str">
        <f>+Cursos[[#This Row],[IS]]&amp;Cursos[[#This Row],[Modelo correcto]]</f>
        <v>RAUL NAJERA LOPEZScan to Network</v>
      </c>
      <c r="G12309" s="18">
        <v>1</v>
      </c>
      <c r="H12309" s="19">
        <v>43952</v>
      </c>
      <c r="I12309" s="18" t="str">
        <f>+IFERROR(VLOOKUP(Cursos[[#This Row],[Modelo correcto]],Modelos[[Modelo correcto]:[Aplica para certificación]],4,FALSE),"REVISAR")</f>
        <v>NO</v>
      </c>
    </row>
    <row r="12310" spans="1:9" x14ac:dyDescent="0.25">
      <c r="A12310" s="144" t="s">
        <v>568</v>
      </c>
      <c r="B12310">
        <v>1</v>
      </c>
      <c r="C12310" s="145" t="s">
        <v>1387</v>
      </c>
      <c r="D12310" s="18" t="str">
        <f>+IFERROR(VLOOKUP(Cursos[[#This Row],[Modelo correcto]],Modelos[[Modelo correcto]:[¿En línea?]],2,FALSE),"REVISAR")</f>
        <v>LEXMARK</v>
      </c>
      <c r="E12310" s="18" t="str">
        <f>+IFERROR(VLOOKUP(Cursos[[#This Row],[Modelo correcto]],Modelos[[Modelo correcto]:[¿En línea?]],3,FALSE),"REVISAR")</f>
        <v>SÍ</v>
      </c>
      <c r="F12310" s="18" t="str">
        <f>+Cursos[[#This Row],[IS]]&amp;Cursos[[#This Row],[Modelo correcto]]</f>
        <v>RAUL NAJERA LOPEZEntrenamiento de seguridad</v>
      </c>
      <c r="G12310" s="18">
        <v>1</v>
      </c>
      <c r="H12310" s="19">
        <v>43952</v>
      </c>
      <c r="I12310" s="18" t="str">
        <f>+IFERROR(VLOOKUP(Cursos[[#This Row],[Modelo correcto]],Modelos[[Modelo correcto]:[Aplica para certificación]],4,FALSE),"REVISAR")</f>
        <v>NO</v>
      </c>
    </row>
    <row r="12311" spans="1:9" x14ac:dyDescent="0.25">
      <c r="A12311" s="144" t="s">
        <v>568</v>
      </c>
      <c r="B12311" s="144">
        <v>1</v>
      </c>
      <c r="C12311" s="145" t="s">
        <v>944</v>
      </c>
      <c r="D12311" s="18" t="str">
        <f>+IFERROR(VLOOKUP(Cursos[[#This Row],[Modelo correcto]],Modelos[[Modelo correcto]:[¿En línea?]],2,FALSE),"REVISAR")</f>
        <v>LEXMARK</v>
      </c>
      <c r="E12311" s="18" t="str">
        <f>+IFERROR(VLOOKUP(Cursos[[#This Row],[Modelo correcto]],Modelos[[Modelo correcto]:[¿En línea?]],3,FALSE),"REVISAR")</f>
        <v>SÍ</v>
      </c>
      <c r="F12311" s="18" t="str">
        <f>+Cursos[[#This Row],[IS]]&amp;Cursos[[#This Row],[Modelo correcto]]</f>
        <v>RAUL NAJERA LOPEZBSD</v>
      </c>
      <c r="G12311" s="18">
        <v>1</v>
      </c>
      <c r="H12311" s="19">
        <v>43952</v>
      </c>
      <c r="I12311" s="18" t="str">
        <f>+IFERROR(VLOOKUP(Cursos[[#This Row],[Modelo correcto]],Modelos[[Modelo correcto]:[Aplica para certificación]],4,FALSE),"REVISAR")</f>
        <v>NO</v>
      </c>
    </row>
    <row r="12312" spans="1:9" x14ac:dyDescent="0.25">
      <c r="A12312" s="144" t="s">
        <v>568</v>
      </c>
      <c r="B12312">
        <v>1</v>
      </c>
      <c r="C12312" s="145" t="s">
        <v>1324</v>
      </c>
      <c r="D12312" s="18" t="str">
        <f>+IFERROR(VLOOKUP(Cursos[[#This Row],[Modelo correcto]],Modelos[[Modelo correcto]:[¿En línea?]],2,FALSE),"REVISAR")</f>
        <v>LEXMARK</v>
      </c>
      <c r="E12312" s="18" t="str">
        <f>+IFERROR(VLOOKUP(Cursos[[#This Row],[Modelo correcto]],Modelos[[Modelo correcto]:[¿En línea?]],3,FALSE),"REVISAR")</f>
        <v>SÍ</v>
      </c>
      <c r="F12312" s="18" t="str">
        <f>+Cursos[[#This Row],[IS]]&amp;Cursos[[#This Row],[Modelo correcto]]</f>
        <v>RAUL NAJERA LOPEZPor qué elegir hardware Lexmark</v>
      </c>
      <c r="G12312" s="18">
        <v>1</v>
      </c>
      <c r="H12312" s="19">
        <v>43952</v>
      </c>
      <c r="I12312" s="18" t="str">
        <f>+IFERROR(VLOOKUP(Cursos[[#This Row],[Modelo correcto]],Modelos[[Modelo correcto]:[Aplica para certificación]],4,FALSE),"REVISAR")</f>
        <v>SÍ</v>
      </c>
    </row>
    <row r="12313" spans="1:9" x14ac:dyDescent="0.25">
      <c r="A12313" s="144" t="s">
        <v>568</v>
      </c>
      <c r="B12313" s="144">
        <v>1</v>
      </c>
      <c r="C12313" s="145" t="s">
        <v>763</v>
      </c>
      <c r="D12313" s="18" t="str">
        <f>+IFERROR(VLOOKUP(Cursos[[#This Row],[Modelo correcto]],Modelos[[Modelo correcto]:[¿En línea?]],2,FALSE),"REVISAR")</f>
        <v>LEXMARK</v>
      </c>
      <c r="E12313" s="18" t="str">
        <f>+IFERROR(VLOOKUP(Cursos[[#This Row],[Modelo correcto]],Modelos[[Modelo correcto]:[¿En línea?]],3,FALSE),"REVISAR")</f>
        <v>SÍ</v>
      </c>
      <c r="F12313" s="18" t="str">
        <f>+Cursos[[#This Row],[IS]]&amp;Cursos[[#This Row],[Modelo correcto]]</f>
        <v>RAUL NAJERA LOPEZDigital Multimeter</v>
      </c>
      <c r="G12313" s="18">
        <v>1</v>
      </c>
      <c r="H12313" s="19">
        <v>43952</v>
      </c>
      <c r="I12313" s="18" t="str">
        <f>+IFERROR(VLOOKUP(Cursos[[#This Row],[Modelo correcto]],Modelos[[Modelo correcto]:[Aplica para certificación]],4,FALSE),"REVISAR")</f>
        <v>NO</v>
      </c>
    </row>
    <row r="12314" spans="1:9" x14ac:dyDescent="0.25">
      <c r="A12314" s="144" t="s">
        <v>568</v>
      </c>
      <c r="B12314" s="144">
        <v>1</v>
      </c>
      <c r="C12314" s="145" t="s">
        <v>1264</v>
      </c>
      <c r="D12314" s="18" t="str">
        <f>+IFERROR(VLOOKUP(Cursos[[#This Row],[Modelo correcto]],Modelos[[Modelo correcto]:[¿En línea?]],2,FALSE),"REVISAR")</f>
        <v>XEROX</v>
      </c>
      <c r="E12314" s="18" t="str">
        <f>+IFERROR(VLOOKUP(Cursos[[#This Row],[Modelo correcto]],Modelos[[Modelo correcto]:[¿En línea?]],3,FALSE),"REVISAR")</f>
        <v>SÍ</v>
      </c>
      <c r="F12314" s="18" t="str">
        <f>+Cursos[[#This Row],[IS]]&amp;Cursos[[#This Row],[Modelo correcto]]</f>
        <v>RAUL NAJERA LOPEZUNDIMING</v>
      </c>
      <c r="G12314" s="18">
        <v>0</v>
      </c>
      <c r="H12314" s="19">
        <v>43952</v>
      </c>
      <c r="I12314" s="18" t="str">
        <f>+IFERROR(VLOOKUP(Cursos[[#This Row],[Modelo correcto]],Modelos[[Modelo correcto]:[Aplica para certificación]],4,FALSE),"REVISAR")</f>
        <v>NO</v>
      </c>
    </row>
    <row r="12315" spans="1:9" x14ac:dyDescent="0.25">
      <c r="A12315" s="144" t="s">
        <v>568</v>
      </c>
      <c r="B12315" s="144">
        <v>1</v>
      </c>
      <c r="C12315" s="145" t="s">
        <v>1320</v>
      </c>
      <c r="D12315" s="18" t="str">
        <f>+IFERROR(VLOOKUP(Cursos[[#This Row],[Modelo correcto]],Modelos[[Modelo correcto]:[¿En línea?]],2,FALSE),"REVISAR")</f>
        <v>LEXMARK</v>
      </c>
      <c r="E12315" s="18" t="str">
        <f>+IFERROR(VLOOKUP(Cursos[[#This Row],[Modelo correcto]],Modelos[[Modelo correcto]:[¿En línea?]],3,FALSE),"REVISAR")</f>
        <v>SÍ</v>
      </c>
      <c r="F12315" s="18" t="str">
        <f>+Cursos[[#This Row],[IS]]&amp;Cursos[[#This Row],[Modelo correcto]]</f>
        <v>RAUL NAJERA LOPEZMirrored NVRAM</v>
      </c>
      <c r="G12315" s="18">
        <v>1</v>
      </c>
      <c r="H12315" s="19">
        <v>43952</v>
      </c>
      <c r="I12315" s="18" t="str">
        <f>+IFERROR(VLOOKUP(Cursos[[#This Row],[Modelo correcto]],Modelos[[Modelo correcto]:[Aplica para certificación]],4,FALSE),"REVISAR")</f>
        <v>SÍ</v>
      </c>
    </row>
    <row r="12316" spans="1:9" x14ac:dyDescent="0.25">
      <c r="A12316" s="144" t="s">
        <v>568</v>
      </c>
      <c r="B12316" s="144">
        <v>1</v>
      </c>
      <c r="C12316" s="145" t="s">
        <v>1219</v>
      </c>
      <c r="D12316" s="18" t="str">
        <f>+IFERROR(VLOOKUP(Cursos[[#This Row],[Modelo correcto]],Modelos[[Modelo correcto]:[¿En línea?]],2,FALSE),"REVISAR")</f>
        <v>LEXMARK</v>
      </c>
      <c r="E12316" s="18" t="str">
        <f>+IFERROR(VLOOKUP(Cursos[[#This Row],[Modelo correcto]],Modelos[[Modelo correcto]:[¿En línea?]],3,FALSE),"REVISAR")</f>
        <v>SÍ</v>
      </c>
      <c r="F12316" s="18" t="str">
        <f>+Cursos[[#This Row],[IS]]&amp;Cursos[[#This Row],[Modelo correcto]]</f>
        <v>RAUL NAJERA LOPEZPaper Transport System</v>
      </c>
      <c r="G12316" s="18">
        <v>1</v>
      </c>
      <c r="H12316" s="19">
        <v>43952</v>
      </c>
      <c r="I12316" s="18" t="str">
        <f>+IFERROR(VLOOKUP(Cursos[[#This Row],[Modelo correcto]],Modelos[[Modelo correcto]:[Aplica para certificación]],4,FALSE),"REVISAR")</f>
        <v>NO</v>
      </c>
    </row>
    <row r="12317" spans="1:9" x14ac:dyDescent="0.25">
      <c r="A12317" s="144" t="s">
        <v>568</v>
      </c>
      <c r="B12317" s="144">
        <v>1</v>
      </c>
      <c r="C12317" s="145" t="s">
        <v>1360</v>
      </c>
      <c r="D12317" s="18" t="str">
        <f>+IFERROR(VLOOKUP(Cursos[[#This Row],[Modelo correcto]],Modelos[[Modelo correcto]:[¿En línea?]],2,FALSE),"REVISAR")</f>
        <v>LEXMARK</v>
      </c>
      <c r="E12317" s="18" t="str">
        <f>+IFERROR(VLOOKUP(Cursos[[#This Row],[Modelo correcto]],Modelos[[Modelo correcto]:[¿En línea?]],3,FALSE),"REVISAR")</f>
        <v>SÍ</v>
      </c>
      <c r="F12317" s="18" t="str">
        <f>+Cursos[[#This Row],[IS]]&amp;Cursos[[#This Row],[Modelo correcto]]</f>
        <v>RAUL NAJERA LOPEZThe Electrophotographic Process</v>
      </c>
      <c r="G12317" s="18">
        <v>1</v>
      </c>
      <c r="H12317" s="19">
        <v>43952</v>
      </c>
      <c r="I12317" s="18" t="str">
        <f>+IFERROR(VLOOKUP(Cursos[[#This Row],[Modelo correcto]],Modelos[[Modelo correcto]:[Aplica para certificación]],4,FALSE),"REVISAR")</f>
        <v>SÍ</v>
      </c>
    </row>
    <row r="12318" spans="1:9" x14ac:dyDescent="0.25">
      <c r="A12318" s="144" t="s">
        <v>568</v>
      </c>
      <c r="B12318" s="144">
        <v>1</v>
      </c>
      <c r="C12318" s="145" t="s">
        <v>1211</v>
      </c>
      <c r="D12318" s="18" t="str">
        <f>+IFERROR(VLOOKUP(Cursos[[#This Row],[Modelo correcto]],Modelos[[Modelo correcto]:[¿En línea?]],2,FALSE),"REVISAR")</f>
        <v>LEXMARK</v>
      </c>
      <c r="E12318" s="18" t="str">
        <f>+IFERROR(VLOOKUP(Cursos[[#This Row],[Modelo correcto]],Modelos[[Modelo correcto]:[¿En línea?]],3,FALSE),"REVISAR")</f>
        <v>SÍ</v>
      </c>
      <c r="F12318" s="18" t="str">
        <f>+Cursos[[#This Row],[IS]]&amp;Cursos[[#This Row],[Modelo correcto]]</f>
        <v>RAUL NAJERA LOPEZCS421</v>
      </c>
      <c r="G12318" s="18">
        <v>1</v>
      </c>
      <c r="H12318" s="19">
        <v>43952</v>
      </c>
      <c r="I12318" s="18" t="str">
        <f>+IFERROR(VLOOKUP(Cursos[[#This Row],[Modelo correcto]],Modelos[[Modelo correcto]:[Aplica para certificación]],4,FALSE),"REVISAR")</f>
        <v>NO</v>
      </c>
    </row>
    <row r="12319" spans="1:9" x14ac:dyDescent="0.25">
      <c r="A12319" s="144" t="s">
        <v>568</v>
      </c>
      <c r="B12319" s="144">
        <v>1</v>
      </c>
      <c r="C12319" s="145" t="s">
        <v>993</v>
      </c>
      <c r="D12319" s="18" t="str">
        <f>+IFERROR(VLOOKUP(Cursos[[#This Row],[Modelo correcto]],Modelos[[Modelo correcto]:[¿En línea?]],2,FALSE),"REVISAR")</f>
        <v>LEXMARK</v>
      </c>
      <c r="E12319" s="18" t="str">
        <f>+IFERROR(VLOOKUP(Cursos[[#This Row],[Modelo correcto]],Modelos[[Modelo correcto]:[¿En línea?]],3,FALSE),"REVISAR")</f>
        <v>SÍ</v>
      </c>
      <c r="F12319" s="18" t="str">
        <f>+Cursos[[#This Row],[IS]]&amp;Cursos[[#This Row],[Modelo correcto]]</f>
        <v>RAUL NAJERA LOPEZMS431</v>
      </c>
      <c r="G12319" s="18">
        <v>1</v>
      </c>
      <c r="H12319" s="19">
        <v>43952</v>
      </c>
      <c r="I12319" s="18" t="str">
        <f>+IFERROR(VLOOKUP(Cursos[[#This Row],[Modelo correcto]],Modelos[[Modelo correcto]:[Aplica para certificación]],4,FALSE),"REVISAR")</f>
        <v>NO</v>
      </c>
    </row>
    <row r="12320" spans="1:9" x14ac:dyDescent="0.25">
      <c r="A12320" s="144" t="s">
        <v>568</v>
      </c>
      <c r="B12320">
        <v>1</v>
      </c>
      <c r="C12320" s="145" t="s">
        <v>1088</v>
      </c>
      <c r="D12320" s="18" t="str">
        <f>+IFERROR(VLOOKUP(Cursos[[#This Row],[Modelo correcto]],Modelos[[Modelo correcto]:[¿En línea?]],2,FALSE),"REVISAR")</f>
        <v>LEXMARK</v>
      </c>
      <c r="E12320" s="18" t="str">
        <f>+IFERROR(VLOOKUP(Cursos[[#This Row],[Modelo correcto]],Modelos[[Modelo correcto]:[¿En línea?]],3,FALSE),"REVISAR")</f>
        <v>SÍ</v>
      </c>
      <c r="F12320" s="18" t="str">
        <f>+Cursos[[#This Row],[IS]]&amp;Cursos[[#This Row],[Modelo correcto]]</f>
        <v>RAUL NAJERA LOPEZMS72X</v>
      </c>
      <c r="G12320" s="18">
        <v>1</v>
      </c>
      <c r="H12320" s="44">
        <v>43952</v>
      </c>
      <c r="I12320" s="18" t="str">
        <f>+IFERROR(VLOOKUP(Cursos[[#This Row],[Modelo correcto]],Modelos[[Modelo correcto]:[Aplica para certificación]],4,FALSE),"REVISAR")</f>
        <v>NO</v>
      </c>
    </row>
    <row r="12321" spans="1:9" x14ac:dyDescent="0.25">
      <c r="A12321" s="144" t="s">
        <v>568</v>
      </c>
      <c r="B12321">
        <v>1</v>
      </c>
      <c r="C12321" s="145" t="s">
        <v>1067</v>
      </c>
      <c r="D12321" s="18" t="str">
        <f>+IFERROR(VLOOKUP(Cursos[[#This Row],[Modelo correcto]],Modelos[[Modelo correcto]:[¿En línea?]],2,FALSE),"REVISAR")</f>
        <v>LEXMARK</v>
      </c>
      <c r="E12321" s="18" t="str">
        <f>+IFERROR(VLOOKUP(Cursos[[#This Row],[Modelo correcto]],Modelos[[Modelo correcto]:[¿En línea?]],3,FALSE),"REVISAR")</f>
        <v>SÍ</v>
      </c>
      <c r="F12321" s="18" t="str">
        <f>+Cursos[[#This Row],[IS]]&amp;Cursos[[#This Row],[Modelo correcto]]</f>
        <v>RAUL NAJERA LOPEZWindows Printer Drivers</v>
      </c>
      <c r="G12321" s="18">
        <v>1</v>
      </c>
      <c r="H12321" s="44">
        <v>43952</v>
      </c>
      <c r="I12321" s="18" t="str">
        <f>+IFERROR(VLOOKUP(Cursos[[#This Row],[Modelo correcto]],Modelos[[Modelo correcto]:[Aplica para certificación]],4,FALSE),"REVISAR")</f>
        <v>NO</v>
      </c>
    </row>
    <row r="12322" spans="1:9" x14ac:dyDescent="0.25">
      <c r="A12322" s="144" t="s">
        <v>568</v>
      </c>
      <c r="B12322">
        <v>1</v>
      </c>
      <c r="C12322" s="145" t="s">
        <v>1322</v>
      </c>
      <c r="D12322" s="18" t="str">
        <f>+IFERROR(VLOOKUP(Cursos[[#This Row],[Modelo correcto]],Modelos[[Modelo correcto]:[¿En línea?]],2,FALSE),"REVISAR")</f>
        <v>LEXMARK</v>
      </c>
      <c r="E12322" s="18" t="str">
        <f>+IFERROR(VLOOKUP(Cursos[[#This Row],[Modelo correcto]],Modelos[[Modelo correcto]:[¿En línea?]],3,FALSE),"REVISAR")</f>
        <v>SÍ</v>
      </c>
      <c r="F12322" s="18" t="str">
        <f>+Cursos[[#This Row],[IS]]&amp;Cursos[[#This Row],[Modelo correcto]]</f>
        <v>RAUL NAJERA LOPEZNVRAM sincronizada</v>
      </c>
      <c r="G12322" s="18">
        <v>1</v>
      </c>
      <c r="H12322" s="44">
        <v>43952</v>
      </c>
      <c r="I12322" s="18" t="str">
        <f>+IFERROR(VLOOKUP(Cursos[[#This Row],[Modelo correcto]],Modelos[[Modelo correcto]:[Aplica para certificación]],4,FALSE),"REVISAR")</f>
        <v>SÍ</v>
      </c>
    </row>
    <row r="12323" spans="1:9" x14ac:dyDescent="0.25">
      <c r="A12323" s="144" t="s">
        <v>568</v>
      </c>
      <c r="B12323">
        <v>1</v>
      </c>
      <c r="C12323" s="145" t="s">
        <v>784</v>
      </c>
      <c r="D12323" s="18" t="str">
        <f>+IFERROR(VLOOKUP(Cursos[[#This Row],[Modelo correcto]],Modelos[[Modelo correcto]:[¿En línea?]],2,FALSE),"REVISAR")</f>
        <v>LEXMARK</v>
      </c>
      <c r="E12323" s="18" t="str">
        <f>+IFERROR(VLOOKUP(Cursos[[#This Row],[Modelo correcto]],Modelos[[Modelo correcto]:[¿En línea?]],3,FALSE),"REVISAR")</f>
        <v>SÍ</v>
      </c>
      <c r="F12323" s="18" t="str">
        <f>+Cursos[[#This Row],[IS]]&amp;Cursos[[#This Row],[Modelo correcto]]</f>
        <v>RAUL NAJERA LOPEZScanner Hardware</v>
      </c>
      <c r="G12323" s="18">
        <v>1</v>
      </c>
      <c r="H12323" s="19">
        <v>43952</v>
      </c>
      <c r="I12323" s="18" t="str">
        <f>+IFERROR(VLOOKUP(Cursos[[#This Row],[Modelo correcto]],Modelos[[Modelo correcto]:[Aplica para certificación]],4,FALSE),"REVISAR")</f>
        <v>NO</v>
      </c>
    </row>
    <row r="12324" spans="1:9" x14ac:dyDescent="0.25">
      <c r="A12324" s="144" t="s">
        <v>568</v>
      </c>
      <c r="B12324">
        <v>1</v>
      </c>
      <c r="C12324" s="145" t="s">
        <v>758</v>
      </c>
      <c r="D12324" s="18" t="str">
        <f>+IFERROR(VLOOKUP(Cursos[[#This Row],[Modelo correcto]],Modelos[[Modelo correcto]:[¿En línea?]],2,FALSE),"REVISAR")</f>
        <v>LEXMARK</v>
      </c>
      <c r="E12324" s="18" t="str">
        <f>+IFERROR(VLOOKUP(Cursos[[#This Row],[Modelo correcto]],Modelos[[Modelo correcto]:[¿En línea?]],3,FALSE),"REVISAR")</f>
        <v>SÍ</v>
      </c>
      <c r="F12324" s="18" t="str">
        <f>+Cursos[[#This Row],[IS]]&amp;Cursos[[#This Row],[Modelo correcto]]</f>
        <v>RAUL NAJERA LOPEZBasic Connectivity Concepts</v>
      </c>
      <c r="G12324" s="18">
        <v>1</v>
      </c>
      <c r="H12324" s="19">
        <v>43952</v>
      </c>
      <c r="I12324" s="18" t="str">
        <f>+IFERROR(VLOOKUP(Cursos[[#This Row],[Modelo correcto]],Modelos[[Modelo correcto]:[Aplica para certificación]],4,FALSE),"REVISAR")</f>
        <v>NO</v>
      </c>
    </row>
    <row r="12325" spans="1:9" x14ac:dyDescent="0.25">
      <c r="A12325" s="144" t="s">
        <v>568</v>
      </c>
      <c r="B12325">
        <v>1</v>
      </c>
      <c r="C12325" s="145" t="s">
        <v>1223</v>
      </c>
      <c r="D12325" s="18" t="str">
        <f>+IFERROR(VLOOKUP(Cursos[[#This Row],[Modelo correcto]],Modelos[[Modelo correcto]:[¿En línea?]],2,FALSE),"REVISAR")</f>
        <v>LEXMARK</v>
      </c>
      <c r="E12325" s="18" t="str">
        <f>+IFERROR(VLOOKUP(Cursos[[#This Row],[Modelo correcto]],Modelos[[Modelo correcto]:[¿En línea?]],3,FALSE),"REVISAR")</f>
        <v>SÍ</v>
      </c>
      <c r="F12325" s="18" t="str">
        <f>+Cursos[[#This Row],[IS]]&amp;Cursos[[#This Row],[Modelo correcto]]</f>
        <v>RAUL NAJERA LOPEZPaper-Media</v>
      </c>
      <c r="G12325" s="18">
        <v>1</v>
      </c>
      <c r="H12325" s="19">
        <v>43983</v>
      </c>
      <c r="I12325" s="18" t="str">
        <f>+IFERROR(VLOOKUP(Cursos[[#This Row],[Modelo correcto]],Modelos[[Modelo correcto]:[Aplica para certificación]],4,FALSE),"REVISAR")</f>
        <v>NO</v>
      </c>
    </row>
    <row r="12326" spans="1:9" x14ac:dyDescent="0.25">
      <c r="A12326" s="144" t="s">
        <v>568</v>
      </c>
      <c r="B12326">
        <v>1</v>
      </c>
      <c r="C12326" s="145" t="s">
        <v>1412</v>
      </c>
      <c r="D12326" s="18" t="str">
        <f>+IFERROR(VLOOKUP(Cursos[[#This Row],[Modelo correcto]],Modelos[[Modelo correcto]:[¿En línea?]],2,FALSE),"REVISAR")</f>
        <v>LEXMARK</v>
      </c>
      <c r="E12326" s="18" t="str">
        <f>+IFERROR(VLOOKUP(Cursos[[#This Row],[Modelo correcto]],Modelos[[Modelo correcto]:[¿En línea?]],3,FALSE),"REVISAR")</f>
        <v>SÍ</v>
      </c>
      <c r="F12326" s="18" t="str">
        <f>+Cursos[[#This Row],[IS]]&amp;Cursos[[#This Row],[Modelo correcto]]</f>
        <v>RAUL NAJERA LOPEZMS71X</v>
      </c>
      <c r="G12326" s="18">
        <v>1</v>
      </c>
      <c r="H12326" s="19">
        <v>43983</v>
      </c>
      <c r="I12326" s="18" t="str">
        <f>+IFERROR(VLOOKUP(Cursos[[#This Row],[Modelo correcto]],Modelos[[Modelo correcto]:[Aplica para certificación]],4,FALSE),"REVISAR")</f>
        <v>NO</v>
      </c>
    </row>
    <row r="12327" spans="1:9" x14ac:dyDescent="0.25">
      <c r="A12327" s="144" t="s">
        <v>568</v>
      </c>
      <c r="B12327">
        <v>1</v>
      </c>
      <c r="C12327" s="145" t="s">
        <v>765</v>
      </c>
      <c r="D12327" s="18" t="str">
        <f>+IFERROR(VLOOKUP(Cursos[[#This Row],[Modelo correcto]],Modelos[[Modelo correcto]:[¿En línea?]],2,FALSE),"REVISAR")</f>
        <v>LEXMARK</v>
      </c>
      <c r="E12327" s="18" t="str">
        <f>+IFERROR(VLOOKUP(Cursos[[#This Row],[Modelo correcto]],Modelos[[Modelo correcto]:[¿En línea?]],3,FALSE),"REVISAR")</f>
        <v>SÍ</v>
      </c>
      <c r="F12327" s="18" t="str">
        <f>+Cursos[[#This Row],[IS]]&amp;Cursos[[#This Row],[Modelo correcto]]</f>
        <v>RAUL NAJERA LOPEZEmbedded Web Server</v>
      </c>
      <c r="G12327" s="18">
        <v>1</v>
      </c>
      <c r="H12327" s="19">
        <v>43983</v>
      </c>
      <c r="I12327" s="18" t="str">
        <f>+IFERROR(VLOOKUP(Cursos[[#This Row],[Modelo correcto]],Modelos[[Modelo correcto]:[Aplica para certificación]],4,FALSE),"REVISAR")</f>
        <v>NO</v>
      </c>
    </row>
    <row r="12328" spans="1:9" x14ac:dyDescent="0.25">
      <c r="A12328" s="144" t="s">
        <v>568</v>
      </c>
      <c r="B12328">
        <v>1</v>
      </c>
      <c r="C12328" s="145" t="s">
        <v>1420</v>
      </c>
      <c r="D12328" s="18" t="str">
        <f>+IFERROR(VLOOKUP(Cursos[[#This Row],[Modelo correcto]],Modelos[[Modelo correcto]:[¿En línea?]],2,FALSE),"REVISAR")</f>
        <v>LEXMARK</v>
      </c>
      <c r="E12328" s="18" t="str">
        <f>+IFERROR(VLOOKUP(Cursos[[#This Row],[Modelo correcto]],Modelos[[Modelo correcto]:[¿En línea?]],3,FALSE),"REVISAR")</f>
        <v>SÍ</v>
      </c>
      <c r="F12328" s="18" t="str">
        <f>+Cursos[[#This Row],[IS]]&amp;Cursos[[#This Row],[Modelo correcto]]</f>
        <v>RAUL NAJERA LOPEZGeneral MFP Control Panel</v>
      </c>
      <c r="G12328" s="18">
        <v>1</v>
      </c>
      <c r="H12328" s="19">
        <v>43983</v>
      </c>
      <c r="I12328" s="18" t="str">
        <f>+IFERROR(VLOOKUP(Cursos[[#This Row],[Modelo correcto]],Modelos[[Modelo correcto]:[Aplica para certificación]],4,FALSE),"REVISAR")</f>
        <v>NO</v>
      </c>
    </row>
    <row r="12329" spans="1:9" x14ac:dyDescent="0.25">
      <c r="A12329" s="144" t="s">
        <v>568</v>
      </c>
      <c r="B12329">
        <v>1</v>
      </c>
      <c r="C12329" s="145" t="s">
        <v>761</v>
      </c>
      <c r="D12329" s="18" t="str">
        <f>+IFERROR(VLOOKUP(Cursos[[#This Row],[Modelo correcto]],Modelos[[Modelo correcto]:[¿En línea?]],2,FALSE),"REVISAR")</f>
        <v>LEXMARK</v>
      </c>
      <c r="E12329" s="18" t="str">
        <f>+IFERROR(VLOOKUP(Cursos[[#This Row],[Modelo correcto]],Modelos[[Modelo correcto]:[¿En línea?]],3,FALSE),"REVISAR")</f>
        <v>SÍ</v>
      </c>
      <c r="F12329" s="18" t="str">
        <f>+Cursos[[#This Row],[IS]]&amp;Cursos[[#This Row],[Modelo correcto]]</f>
        <v>RAUL NAJERA LOPEZColour Science and Theory</v>
      </c>
      <c r="G12329" s="18">
        <v>1</v>
      </c>
      <c r="H12329" s="19">
        <v>43983</v>
      </c>
      <c r="I12329" s="18" t="str">
        <f>+IFERROR(VLOOKUP(Cursos[[#This Row],[Modelo correcto]],Modelos[[Modelo correcto]:[Aplica para certificación]],4,FALSE),"REVISAR")</f>
        <v>NO</v>
      </c>
    </row>
    <row r="12330" spans="1:9" x14ac:dyDescent="0.25">
      <c r="A12330" s="144" t="s">
        <v>568</v>
      </c>
      <c r="B12330">
        <v>1</v>
      </c>
      <c r="C12330" s="145" t="s">
        <v>1265</v>
      </c>
      <c r="D12330" s="18" t="str">
        <f>+IFERROR(VLOOKUP(Cursos[[#This Row],[Modelo correcto]],Modelos[[Modelo correcto]:[¿En línea?]],2,FALSE),"REVISAR")</f>
        <v>LEXMARK</v>
      </c>
      <c r="E12330" s="18" t="str">
        <f>+IFERROR(VLOOKUP(Cursos[[#This Row],[Modelo correcto]],Modelos[[Modelo correcto]:[¿En línea?]],3,FALSE),"REVISAR")</f>
        <v>SÍ</v>
      </c>
      <c r="F12330" s="18" t="str">
        <f>+Cursos[[#This Row],[IS]]&amp;Cursos[[#This Row],[Modelo correcto]]</f>
        <v>RAUL NAJERA LOPEZT65X</v>
      </c>
      <c r="G12330" s="18">
        <v>1</v>
      </c>
      <c r="H12330" s="19">
        <v>43983</v>
      </c>
      <c r="I12330" s="18" t="str">
        <f>+IFERROR(VLOOKUP(Cursos[[#This Row],[Modelo correcto]],Modelos[[Modelo correcto]:[Aplica para certificación]],4,FALSE),"REVISAR")</f>
        <v>NO</v>
      </c>
    </row>
    <row r="12331" spans="1:9" x14ac:dyDescent="0.25">
      <c r="A12331" s="144" t="s">
        <v>568</v>
      </c>
      <c r="B12331" s="144">
        <v>1</v>
      </c>
      <c r="C12331" s="145" t="s">
        <v>1089</v>
      </c>
      <c r="D12331" s="18" t="str">
        <f>+IFERROR(VLOOKUP(Cursos[[#This Row],[Modelo correcto]],Modelos[[Modelo correcto]:[¿En línea?]],2,FALSE),"REVISAR")</f>
        <v>LEXMARK</v>
      </c>
      <c r="E12331" s="18" t="str">
        <f>+IFERROR(VLOOKUP(Cursos[[#This Row],[Modelo correcto]],Modelos[[Modelo correcto]:[¿En línea?]],3,FALSE),"REVISAR")</f>
        <v>SÍ</v>
      </c>
      <c r="F12331" s="18" t="str">
        <f>+Cursos[[#This Row],[IS]]&amp;Cursos[[#This Row],[Modelo correcto]]</f>
        <v>RAUL NAJERA LOPEZMS310</v>
      </c>
      <c r="G12331" s="18">
        <v>1</v>
      </c>
      <c r="H12331" s="19">
        <v>43983</v>
      </c>
      <c r="I12331" s="18" t="str">
        <f>+IFERROR(VLOOKUP(Cursos[[#This Row],[Modelo correcto]],Modelos[[Modelo correcto]:[Aplica para certificación]],4,FALSE),"REVISAR")</f>
        <v>NO</v>
      </c>
    </row>
    <row r="12332" spans="1:9" x14ac:dyDescent="0.25">
      <c r="A12332" s="144" t="s">
        <v>2757</v>
      </c>
      <c r="B12332" s="144">
        <v>1</v>
      </c>
      <c r="C12332" s="145" t="s">
        <v>717</v>
      </c>
      <c r="D12332" s="18" t="str">
        <f>+IFERROR(VLOOKUP(Cursos[[#This Row],[Modelo correcto]],Modelos[[Modelo correcto]:[¿En línea?]],2,FALSE),"REVISAR")</f>
        <v>XEROX</v>
      </c>
      <c r="E12332" s="18" t="str">
        <f>+IFERROR(VLOOKUP(Cursos[[#This Row],[Modelo correcto]],Modelos[[Modelo correcto]:[¿En línea?]],3,FALSE),"REVISAR")</f>
        <v>NO</v>
      </c>
      <c r="F12332" s="18" t="str">
        <f>+Cursos[[#This Row],[IS]]&amp;Cursos[[#This Row],[Modelo correcto]]</f>
        <v>ALBERTO ANTONIO TENORIO ALVAREZWF7142</v>
      </c>
      <c r="G12332" s="18">
        <v>1</v>
      </c>
      <c r="H12332" s="18"/>
      <c r="I12332" s="18" t="str">
        <f>+IFERROR(VLOOKUP(Cursos[[#This Row],[Modelo correcto]],Modelos[[Modelo correcto]:[Aplica para certificación]],4,FALSE),"REVISAR")</f>
        <v>NO</v>
      </c>
    </row>
    <row r="12333" spans="1:9" x14ac:dyDescent="0.25">
      <c r="A12333" s="144" t="s">
        <v>568</v>
      </c>
      <c r="B12333" s="144">
        <v>1</v>
      </c>
      <c r="C12333" s="145" t="s">
        <v>1070</v>
      </c>
      <c r="D12333" s="18" t="str">
        <f>+IFERROR(VLOOKUP(Cursos[[#This Row],[Modelo correcto]],Modelos[[Modelo correcto]:[¿En línea?]],2,FALSE),"REVISAR")</f>
        <v>LEXMARK</v>
      </c>
      <c r="E12333" s="18" t="str">
        <f>+IFERROR(VLOOKUP(Cursos[[#This Row],[Modelo correcto]],Modelos[[Modelo correcto]:[¿En línea?]],3,FALSE),"REVISAR")</f>
        <v>SÍ</v>
      </c>
      <c r="F12333" s="18" t="str">
        <f>+Cursos[[#This Row],[IS]]&amp;Cursos[[#This Row],[Modelo correcto]]</f>
        <v>RAUL NAJERA LOPEZGoogle Cloud Print</v>
      </c>
      <c r="G12333" s="18">
        <v>1</v>
      </c>
      <c r="H12333" s="19">
        <v>43983</v>
      </c>
      <c r="I12333" s="18" t="str">
        <f>+IFERROR(VLOOKUP(Cursos[[#This Row],[Modelo correcto]],Modelos[[Modelo correcto]:[Aplica para certificación]],4,FALSE),"REVISAR")</f>
        <v>NO</v>
      </c>
    </row>
    <row r="12334" spans="1:9" x14ac:dyDescent="0.25">
      <c r="A12334" s="144" t="s">
        <v>568</v>
      </c>
      <c r="B12334">
        <v>1</v>
      </c>
      <c r="C12334" s="145" t="s">
        <v>1344</v>
      </c>
      <c r="D12334" s="18" t="str">
        <f>+IFERROR(VLOOKUP(Cursos[[#This Row],[Modelo correcto]],Modelos[[Modelo correcto]:[¿En línea?]],2,FALSE),"REVISAR")</f>
        <v>LEXMARK</v>
      </c>
      <c r="E12334" s="18" t="str">
        <f>+IFERROR(VLOOKUP(Cursos[[#This Row],[Modelo correcto]],Modelos[[Modelo correcto]:[¿En línea?]],3,FALSE),"REVISAR")</f>
        <v>SÍ</v>
      </c>
      <c r="F12334" s="18" t="str">
        <f>+Cursos[[#This Row],[IS]]&amp;Cursos[[#This Row],[Modelo correcto]]</f>
        <v>RAUL NAJERA LOPEZFlexNet Operations On-Demand</v>
      </c>
      <c r="G12334" s="18">
        <v>1</v>
      </c>
      <c r="H12334" s="19">
        <v>43983</v>
      </c>
      <c r="I12334" s="18" t="str">
        <f>+IFERROR(VLOOKUP(Cursos[[#This Row],[Modelo correcto]],Modelos[[Modelo correcto]:[Aplica para certificación]],4,FALSE),"REVISAR")</f>
        <v>NO</v>
      </c>
    </row>
    <row r="12335" spans="1:9" x14ac:dyDescent="0.25">
      <c r="A12335" s="144" t="s">
        <v>568</v>
      </c>
      <c r="B12335">
        <v>1</v>
      </c>
      <c r="C12335" s="145" t="s">
        <v>1269</v>
      </c>
      <c r="D12335" s="18" t="str">
        <f>+IFERROR(VLOOKUP(Cursos[[#This Row],[Modelo correcto]],Modelos[[Modelo correcto]:[¿En línea?]],2,FALSE),"REVISAR")</f>
        <v>LEXMARK</v>
      </c>
      <c r="E12335" s="18" t="str">
        <f>+IFERROR(VLOOKUP(Cursos[[#This Row],[Modelo correcto]],Modelos[[Modelo correcto]:[¿En línea?]],3,FALSE),"REVISAR")</f>
        <v>SÍ</v>
      </c>
      <c r="F12335" s="18" t="str">
        <f>+Cursos[[#This Row],[IS]]&amp;Cursos[[#This Row],[Modelo correcto]]</f>
        <v>RAUL NAJERA LOPEZDowntime Reports Printing</v>
      </c>
      <c r="G12335" s="18">
        <v>1</v>
      </c>
      <c r="H12335" s="19">
        <v>43983</v>
      </c>
      <c r="I12335" s="18" t="str">
        <f>+IFERROR(VLOOKUP(Cursos[[#This Row],[Modelo correcto]],Modelos[[Modelo correcto]:[Aplica para certificación]],4,FALSE),"REVISAR")</f>
        <v>NO</v>
      </c>
    </row>
    <row r="12336" spans="1:9" x14ac:dyDescent="0.25">
      <c r="A12336" s="144" t="s">
        <v>568</v>
      </c>
      <c r="B12336">
        <v>1</v>
      </c>
      <c r="C12336" s="145" t="s">
        <v>1359</v>
      </c>
      <c r="D12336" s="18" t="str">
        <f>+IFERROR(VLOOKUP(Cursos[[#This Row],[Modelo correcto]],Modelos[[Modelo correcto]:[¿En línea?]],2,FALSE),"REVISAR")</f>
        <v>LEXMARK</v>
      </c>
      <c r="E12336" s="18" t="str">
        <f>+IFERROR(VLOOKUP(Cursos[[#This Row],[Modelo correcto]],Modelos[[Modelo correcto]:[¿En línea?]],3,FALSE),"REVISAR")</f>
        <v>SÍ</v>
      </c>
      <c r="F12336" s="18" t="str">
        <f>+Cursos[[#This Row],[IS]]&amp;Cursos[[#This Row],[Modelo correcto]]</f>
        <v>RAUL NAJERA LOPEZFax over IP</v>
      </c>
      <c r="G12336" s="18">
        <v>1</v>
      </c>
      <c r="H12336" s="19">
        <v>43983</v>
      </c>
      <c r="I12336" s="18" t="str">
        <f>+IFERROR(VLOOKUP(Cursos[[#This Row],[Modelo correcto]],Modelos[[Modelo correcto]:[Aplica para certificación]],4,FALSE),"REVISAR")</f>
        <v>SÍ</v>
      </c>
    </row>
    <row r="12337" spans="1:9" x14ac:dyDescent="0.25">
      <c r="A12337" s="144" t="s">
        <v>568</v>
      </c>
      <c r="B12337">
        <v>1</v>
      </c>
      <c r="C12337" s="145" t="s">
        <v>1499</v>
      </c>
      <c r="D12337" s="18" t="str">
        <f>+IFERROR(VLOOKUP(Cursos[[#This Row],[Modelo correcto]],Modelos[[Modelo correcto]:[¿En línea?]],2,FALSE),"REVISAR")</f>
        <v>LEXMARK</v>
      </c>
      <c r="E12337" s="18" t="str">
        <f>+IFERROR(VLOOKUP(Cursos[[#This Row],[Modelo correcto]],Modelos[[Modelo correcto]:[¿En línea?]],3,FALSE),"REVISAR")</f>
        <v>SÍ</v>
      </c>
      <c r="F12337" s="18" t="str">
        <f>+Cursos[[#This Row],[IS]]&amp;Cursos[[#This Row],[Modelo correcto]]</f>
        <v>RAUL NAJERA LOPEZData security notice</v>
      </c>
      <c r="G12337" s="18">
        <v>1</v>
      </c>
      <c r="H12337" s="19">
        <v>43983</v>
      </c>
      <c r="I12337" s="18" t="str">
        <f>+IFERROR(VLOOKUP(Cursos[[#This Row],[Modelo correcto]],Modelos[[Modelo correcto]:[Aplica para certificación]],4,FALSE),"REVISAR")</f>
        <v>NO</v>
      </c>
    </row>
    <row r="12338" spans="1:9" x14ac:dyDescent="0.25">
      <c r="A12338" s="144" t="s">
        <v>568</v>
      </c>
      <c r="B12338" s="144">
        <v>1</v>
      </c>
      <c r="C12338" s="145" t="s">
        <v>1346</v>
      </c>
      <c r="D12338" s="18" t="str">
        <f>+IFERROR(VLOOKUP(Cursos[[#This Row],[Modelo correcto]],Modelos[[Modelo correcto]:[¿En línea?]],2,FALSE),"REVISAR")</f>
        <v>LEXMARK</v>
      </c>
      <c r="E12338" s="18" t="str">
        <f>+IFERROR(VLOOKUP(Cursos[[#This Row],[Modelo correcto]],Modelos[[Modelo correcto]:[¿En línea?]],3,FALSE),"REVISAR")</f>
        <v>SÍ</v>
      </c>
      <c r="F12338" s="18" t="str">
        <f>+Cursos[[#This Row],[IS]]&amp;Cursos[[#This Row],[Modelo correcto]]</f>
        <v>RAUL NAJERA LOPEZInteract Fot Lexmark</v>
      </c>
      <c r="G12338" s="18">
        <v>1</v>
      </c>
      <c r="H12338" s="19">
        <v>43983</v>
      </c>
      <c r="I12338" s="18" t="str">
        <f>+IFERROR(VLOOKUP(Cursos[[#This Row],[Modelo correcto]],Modelos[[Modelo correcto]:[Aplica para certificación]],4,FALSE),"REVISAR")</f>
        <v>NO</v>
      </c>
    </row>
    <row r="12339" spans="1:9" x14ac:dyDescent="0.25">
      <c r="A12339" s="144" t="s">
        <v>568</v>
      </c>
      <c r="B12339" s="144">
        <v>1</v>
      </c>
      <c r="C12339" s="145" t="s">
        <v>776</v>
      </c>
      <c r="D12339" s="18" t="str">
        <f>+IFERROR(VLOOKUP(Cursos[[#This Row],[Modelo correcto]],Modelos[[Modelo correcto]:[¿En línea?]],2,FALSE),"REVISAR")</f>
        <v>LEXMARK</v>
      </c>
      <c r="E12339" s="18" t="str">
        <f>+IFERROR(VLOOKUP(Cursos[[#This Row],[Modelo correcto]],Modelos[[Modelo correcto]:[¿En línea?]],3,FALSE),"REVISAR")</f>
        <v>SÍ</v>
      </c>
      <c r="F12339" s="18" t="str">
        <f>+Cursos[[#This Row],[IS]]&amp;Cursos[[#This Row],[Modelo correcto]]</f>
        <v>RAUL NAJERA LOPEZNetworking Concepts</v>
      </c>
      <c r="G12339" s="18">
        <v>1</v>
      </c>
      <c r="H12339" s="19">
        <v>43983</v>
      </c>
      <c r="I12339" s="18" t="str">
        <f>+IFERROR(VLOOKUP(Cursos[[#This Row],[Modelo correcto]],Modelos[[Modelo correcto]:[Aplica para certificación]],4,FALSE),"REVISAR")</f>
        <v>NO</v>
      </c>
    </row>
    <row r="12340" spans="1:9" x14ac:dyDescent="0.25">
      <c r="A12340" s="144" t="s">
        <v>568</v>
      </c>
      <c r="B12340" s="144">
        <v>1</v>
      </c>
      <c r="C12340" s="145" t="s">
        <v>1074</v>
      </c>
      <c r="D12340" s="18" t="str">
        <f>+IFERROR(VLOOKUP(Cursos[[#This Row],[Modelo correcto]],Modelos[[Modelo correcto]:[¿En línea?]],2,FALSE),"REVISAR")</f>
        <v>LEXMARK</v>
      </c>
      <c r="E12340" s="18" t="str">
        <f>+IFERROR(VLOOKUP(Cursos[[#This Row],[Modelo correcto]],Modelos[[Modelo correcto]:[¿En línea?]],3,FALSE),"REVISAR")</f>
        <v>SÍ</v>
      </c>
      <c r="F12340" s="18" t="str">
        <f>+Cursos[[#This Row],[IS]]&amp;Cursos[[#This Row],[Modelo correcto]]</f>
        <v>RAUL NAJERA LOPEZScan to RightFax</v>
      </c>
      <c r="G12340" s="18">
        <v>1</v>
      </c>
      <c r="H12340" s="19">
        <v>43983</v>
      </c>
      <c r="I12340" s="18" t="str">
        <f>+IFERROR(VLOOKUP(Cursos[[#This Row],[Modelo correcto]],Modelos[[Modelo correcto]:[Aplica para certificación]],4,FALSE),"REVISAR")</f>
        <v>NO</v>
      </c>
    </row>
    <row r="12341" spans="1:9" x14ac:dyDescent="0.25">
      <c r="A12341" s="144" t="s">
        <v>568</v>
      </c>
      <c r="B12341" s="144">
        <v>1</v>
      </c>
      <c r="C12341" s="145" t="s">
        <v>1328</v>
      </c>
      <c r="D12341" s="18" t="str">
        <f>+IFERROR(VLOOKUP(Cursos[[#This Row],[Modelo correcto]],Modelos[[Modelo correcto]:[¿En línea?]],2,FALSE),"REVISAR")</f>
        <v>LEXMARK</v>
      </c>
      <c r="E12341" s="18" t="str">
        <f>+IFERROR(VLOOKUP(Cursos[[#This Row],[Modelo correcto]],Modelos[[Modelo correcto]:[¿En línea?]],3,FALSE),"REVISAR")</f>
        <v>SÍ</v>
      </c>
      <c r="F12341" s="18" t="str">
        <f>+Cursos[[#This Row],[IS]]&amp;Cursos[[#This Row],[Modelo correcto]]</f>
        <v>RAUL NAJERA LOPEZMicrosoft Windows 8</v>
      </c>
      <c r="G12341" s="18">
        <v>1</v>
      </c>
      <c r="H12341" s="19">
        <v>43983</v>
      </c>
      <c r="I12341" s="18" t="str">
        <f>+IFERROR(VLOOKUP(Cursos[[#This Row],[Modelo correcto]],Modelos[[Modelo correcto]:[Aplica para certificación]],4,FALSE),"REVISAR")</f>
        <v>SÍ</v>
      </c>
    </row>
    <row r="12342" spans="1:9" x14ac:dyDescent="0.25">
      <c r="A12342" s="144" t="s">
        <v>568</v>
      </c>
      <c r="B12342" s="144">
        <v>1</v>
      </c>
      <c r="C12342" s="145" t="s">
        <v>1071</v>
      </c>
      <c r="D12342" s="18" t="str">
        <f>+IFERROR(VLOOKUP(Cursos[[#This Row],[Modelo correcto]],Modelos[[Modelo correcto]:[¿En línea?]],2,FALSE),"REVISAR")</f>
        <v>LEXMARK</v>
      </c>
      <c r="E12342" s="18" t="str">
        <f>+IFERROR(VLOOKUP(Cursos[[#This Row],[Modelo correcto]],Modelos[[Modelo correcto]:[¿En línea?]],3,FALSE),"REVISAR")</f>
        <v>SÍ</v>
      </c>
      <c r="F12342" s="18" t="str">
        <f>+Cursos[[#This Row],[IS]]&amp;Cursos[[#This Row],[Modelo correcto]]</f>
        <v>RAUL NAJERA LOPEZPKI Embedded Applications</v>
      </c>
      <c r="G12342" s="18">
        <v>1</v>
      </c>
      <c r="H12342" s="19">
        <v>43983</v>
      </c>
      <c r="I12342" s="18" t="str">
        <f>+IFERROR(VLOOKUP(Cursos[[#This Row],[Modelo correcto]],Modelos[[Modelo correcto]:[Aplica para certificación]],4,FALSE),"REVISAR")</f>
        <v>NO</v>
      </c>
    </row>
    <row r="12343" spans="1:9" x14ac:dyDescent="0.25">
      <c r="A12343" s="144" t="s">
        <v>568</v>
      </c>
      <c r="B12343" s="144">
        <v>1</v>
      </c>
      <c r="C12343" s="145" t="s">
        <v>1553</v>
      </c>
      <c r="D12343" s="18" t="str">
        <f>+IFERROR(VLOOKUP(Cursos[[#This Row],[Modelo correcto]],Modelos[[Modelo correcto]:[¿En línea?]],2,FALSE),"REVISAR")</f>
        <v>LEXMARK</v>
      </c>
      <c r="E12343" s="18" t="str">
        <f>+IFERROR(VLOOKUP(Cursos[[#This Row],[Modelo correcto]],Modelos[[Modelo correcto]:[¿En línea?]],3,FALSE),"REVISAR")</f>
        <v>SÍ</v>
      </c>
      <c r="F12343" s="18" t="str">
        <f>+Cursos[[#This Row],[IS]]&amp;Cursos[[#This Row],[Modelo correcto]]</f>
        <v>RAUL NAJERA LOPEZLP LexmarkForms Printer</v>
      </c>
      <c r="G12343" s="18">
        <v>1</v>
      </c>
      <c r="H12343" s="44">
        <v>43983</v>
      </c>
      <c r="I12343" s="18" t="str">
        <f>+IFERROR(VLOOKUP(Cursos[[#This Row],[Modelo correcto]],Modelos[[Modelo correcto]:[Aplica para certificación]],4,FALSE),"REVISAR")</f>
        <v>NO</v>
      </c>
    </row>
    <row r="12344" spans="1:9" x14ac:dyDescent="0.25">
      <c r="A12344" s="144" t="s">
        <v>568</v>
      </c>
      <c r="B12344" s="144">
        <v>1</v>
      </c>
      <c r="C12344" s="145" t="s">
        <v>1554</v>
      </c>
      <c r="D12344" s="18" t="str">
        <f>+IFERROR(VLOOKUP(Cursos[[#This Row],[Modelo correcto]],Modelos[[Modelo correcto]:[¿En línea?]],2,FALSE),"REVISAR")</f>
        <v>LEXMARK</v>
      </c>
      <c r="E12344" s="18" t="str">
        <f>+IFERROR(VLOOKUP(Cursos[[#This Row],[Modelo correcto]],Modelos[[Modelo correcto]:[¿En línea?]],3,FALSE),"REVISAR")</f>
        <v>SÍ</v>
      </c>
      <c r="F12344" s="18" t="str">
        <f>+Cursos[[#This Row],[IS]]&amp;Cursos[[#This Row],[Modelo correcto]]</f>
        <v>RAUL NAJERA LOPEZSolutions Platform</v>
      </c>
      <c r="G12344" s="18">
        <v>1</v>
      </c>
      <c r="H12344" s="44">
        <v>43983</v>
      </c>
      <c r="I12344" s="18" t="str">
        <f>+IFERROR(VLOOKUP(Cursos[[#This Row],[Modelo correcto]],Modelos[[Modelo correcto]:[Aplica para certificación]],4,FALSE),"REVISAR")</f>
        <v>NO</v>
      </c>
    </row>
    <row r="12345" spans="1:9" x14ac:dyDescent="0.25">
      <c r="A12345" s="144" t="s">
        <v>568</v>
      </c>
      <c r="B12345" s="144">
        <v>1</v>
      </c>
      <c r="C12345" s="145" t="s">
        <v>1072</v>
      </c>
      <c r="D12345" s="18" t="str">
        <f>+IFERROR(VLOOKUP(Cursos[[#This Row],[Modelo correcto]],Modelos[[Modelo correcto]:[¿En línea?]],2,FALSE),"REVISAR")</f>
        <v>LEXMARK</v>
      </c>
      <c r="E12345" s="18" t="str">
        <f>+IFERROR(VLOOKUP(Cursos[[#This Row],[Modelo correcto]],Modelos[[Modelo correcto]:[¿En línea?]],3,FALSE),"REVISAR")</f>
        <v>SÍ</v>
      </c>
      <c r="F12345" s="18" t="str">
        <f>+Cursos[[#This Row],[IS]]&amp;Cursos[[#This Row],[Modelo correcto]]</f>
        <v>RAUL NAJERA LOPEZMicrosoft Windows 10</v>
      </c>
      <c r="G12345" s="18">
        <v>1</v>
      </c>
      <c r="H12345" s="44">
        <v>43983</v>
      </c>
      <c r="I12345" s="18" t="str">
        <f>+IFERROR(VLOOKUP(Cursos[[#This Row],[Modelo correcto]],Modelos[[Modelo correcto]:[Aplica para certificación]],4,FALSE),"REVISAR")</f>
        <v>NO</v>
      </c>
    </row>
    <row r="12346" spans="1:9" x14ac:dyDescent="0.25">
      <c r="A12346" s="144" t="s">
        <v>568</v>
      </c>
      <c r="B12346" s="144">
        <v>1</v>
      </c>
      <c r="C12346" s="145" t="s">
        <v>781</v>
      </c>
      <c r="D12346" s="18" t="str">
        <f>+IFERROR(VLOOKUP(Cursos[[#This Row],[Modelo correcto]],Modelos[[Modelo correcto]:[¿En línea?]],2,FALSE),"REVISAR")</f>
        <v>LEXMARK</v>
      </c>
      <c r="E12346" s="18" t="str">
        <f>+IFERROR(VLOOKUP(Cursos[[#This Row],[Modelo correcto]],Modelos[[Modelo correcto]:[¿En línea?]],3,FALSE),"REVISAR")</f>
        <v>SÍ</v>
      </c>
      <c r="F12346" s="18" t="str">
        <f>+Cursos[[#This Row],[IS]]&amp;Cursos[[#This Row],[Modelo correcto]]</f>
        <v>RAUL NAJERA LOPEZPharos Blueprint Enterprise</v>
      </c>
      <c r="G12346" s="18">
        <v>1</v>
      </c>
      <c r="H12346" s="19">
        <v>43983</v>
      </c>
      <c r="I12346" s="18" t="str">
        <f>+IFERROR(VLOOKUP(Cursos[[#This Row],[Modelo correcto]],Modelos[[Modelo correcto]:[Aplica para certificación]],4,FALSE),"REVISAR")</f>
        <v>NO</v>
      </c>
    </row>
    <row r="12347" spans="1:9" x14ac:dyDescent="0.25">
      <c r="A12347" s="144" t="s">
        <v>568</v>
      </c>
      <c r="B12347" s="144">
        <v>1</v>
      </c>
      <c r="C12347" s="145" t="s">
        <v>1555</v>
      </c>
      <c r="D12347" s="18" t="str">
        <f>+IFERROR(VLOOKUP(Cursos[[#This Row],[Modelo correcto]],Modelos[[Modelo correcto]:[¿En línea?]],2,FALSE),"REVISAR")</f>
        <v>LEXMARK</v>
      </c>
      <c r="E12347" s="18" t="str">
        <f>+IFERROR(VLOOKUP(Cursos[[#This Row],[Modelo correcto]],Modelos[[Modelo correcto]:[¿En línea?]],3,FALSE),"REVISAR")</f>
        <v>SÍ</v>
      </c>
      <c r="F12347" s="18" t="str">
        <f>+Cursos[[#This Row],[IS]]&amp;Cursos[[#This Row],[Modelo correcto]]</f>
        <v>RAUL NAJERA LOPEZLP Microsoft Windows 10</v>
      </c>
      <c r="G12347" s="18">
        <v>1</v>
      </c>
      <c r="H12347" s="19">
        <v>43983</v>
      </c>
      <c r="I12347" s="18" t="str">
        <f>+IFERROR(VLOOKUP(Cursos[[#This Row],[Modelo correcto]],Modelos[[Modelo correcto]:[Aplica para certificación]],4,FALSE),"REVISAR")</f>
        <v>NO</v>
      </c>
    </row>
    <row r="12348" spans="1:9" x14ac:dyDescent="0.25">
      <c r="A12348" s="144" t="s">
        <v>568</v>
      </c>
      <c r="B12348" s="144">
        <v>1</v>
      </c>
      <c r="C12348" s="145" t="s">
        <v>1559</v>
      </c>
      <c r="D12348" s="18" t="str">
        <f>+IFERROR(VLOOKUP(Cursos[[#This Row],[Modelo correcto]],Modelos[[Modelo correcto]:[¿En línea?]],2,FALSE),"REVISAR")</f>
        <v>LEXMARK</v>
      </c>
      <c r="E12348" s="18" t="str">
        <f>+IFERROR(VLOOKUP(Cursos[[#This Row],[Modelo correcto]],Modelos[[Modelo correcto]:[¿En línea?]],3,FALSE),"REVISAR")</f>
        <v>SÍ</v>
      </c>
      <c r="F12348" s="18" t="str">
        <f>+Cursos[[#This Row],[IS]]&amp;Cursos[[#This Row],[Modelo correcto]]</f>
        <v>RAUL NAJERA LOPEZCDM</v>
      </c>
      <c r="G12348" s="18">
        <v>1</v>
      </c>
      <c r="H12348" s="19">
        <v>43983</v>
      </c>
      <c r="I12348" s="18" t="str">
        <f>+IFERROR(VLOOKUP(Cursos[[#This Row],[Modelo correcto]],Modelos[[Modelo correcto]:[Aplica para certificación]],4,FALSE),"REVISAR")</f>
        <v>NO</v>
      </c>
    </row>
    <row r="12349" spans="1:9" x14ac:dyDescent="0.25">
      <c r="A12349" s="144" t="s">
        <v>568</v>
      </c>
      <c r="B12349" s="144">
        <v>1</v>
      </c>
      <c r="C12349" s="145" t="s">
        <v>1450</v>
      </c>
      <c r="D12349" s="18" t="str">
        <f>+IFERROR(VLOOKUP(Cursos[[#This Row],[Modelo correcto]],Modelos[[Modelo correcto]:[¿En línea?]],2,FALSE),"REVISAR")</f>
        <v>LEXMARK</v>
      </c>
      <c r="E12349" s="18" t="str">
        <f>+IFERROR(VLOOKUP(Cursos[[#This Row],[Modelo correcto]],Modelos[[Modelo correcto]:[¿En línea?]],3,FALSE),"REVISAR")</f>
        <v>SÍ</v>
      </c>
      <c r="F12349" s="18" t="str">
        <f>+Cursos[[#This Row],[IS]]&amp;Cursos[[#This Row],[Modelo correcto]]</f>
        <v>RAUL NAJERA LOPEZSolutions Composer 2.0</v>
      </c>
      <c r="G12349" s="18">
        <v>1</v>
      </c>
      <c r="H12349" s="19">
        <v>43983</v>
      </c>
      <c r="I12349" s="18" t="str">
        <f>+IFERROR(VLOOKUP(Cursos[[#This Row],[Modelo correcto]],Modelos[[Modelo correcto]:[Aplica para certificación]],4,FALSE),"REVISAR")</f>
        <v>NO</v>
      </c>
    </row>
    <row r="12350" spans="1:9" x14ac:dyDescent="0.25">
      <c r="A12350" s="144" t="s">
        <v>568</v>
      </c>
      <c r="B12350" s="144">
        <v>1</v>
      </c>
      <c r="C12350" s="145" t="s">
        <v>1488</v>
      </c>
      <c r="D12350" s="18" t="str">
        <f>+IFERROR(VLOOKUP(Cursos[[#This Row],[Modelo correcto]],Modelos[[Modelo correcto]:[¿En línea?]],2,FALSE),"REVISAR")</f>
        <v>LEXMARK</v>
      </c>
      <c r="E12350" s="18" t="str">
        <f>+IFERROR(VLOOKUP(Cursos[[#This Row],[Modelo correcto]],Modelos[[Modelo correcto]:[¿En línea?]],3,FALSE),"REVISAR")</f>
        <v>SÍ</v>
      </c>
      <c r="F12350" s="18" t="str">
        <f>+Cursos[[#This Row],[IS]]&amp;Cursos[[#This Row],[Modelo correcto]]</f>
        <v>RAUL NAJERA LOPEZbsd</v>
      </c>
      <c r="G12350" s="18">
        <v>1</v>
      </c>
      <c r="H12350" s="19">
        <v>43983</v>
      </c>
      <c r="I12350" s="18" t="str">
        <f>+IFERROR(VLOOKUP(Cursos[[#This Row],[Modelo correcto]],Modelos[[Modelo correcto]:[Aplica para certificación]],4,FALSE),"REVISAR")</f>
        <v>NO</v>
      </c>
    </row>
    <row r="12351" spans="1:9" x14ac:dyDescent="0.25">
      <c r="A12351" s="144" t="s">
        <v>568</v>
      </c>
      <c r="B12351" s="144">
        <v>1</v>
      </c>
      <c r="C12351" s="145" t="s">
        <v>1488</v>
      </c>
      <c r="D12351" s="18" t="str">
        <f>+IFERROR(VLOOKUP(Cursos[[#This Row],[Modelo correcto]],Modelos[[Modelo correcto]:[¿En línea?]],2,FALSE),"REVISAR")</f>
        <v>LEXMARK</v>
      </c>
      <c r="E12351" s="18" t="str">
        <f>+IFERROR(VLOOKUP(Cursos[[#This Row],[Modelo correcto]],Modelos[[Modelo correcto]:[¿En línea?]],3,FALSE),"REVISAR")</f>
        <v>SÍ</v>
      </c>
      <c r="F12351" s="18" t="str">
        <f>+Cursos[[#This Row],[IS]]&amp;Cursos[[#This Row],[Modelo correcto]]</f>
        <v>RAUL NAJERA LOPEZbsd</v>
      </c>
      <c r="G12351" s="18">
        <v>1</v>
      </c>
      <c r="H12351" s="19">
        <v>43983</v>
      </c>
      <c r="I12351" s="18" t="str">
        <f>+IFERROR(VLOOKUP(Cursos[[#This Row],[Modelo correcto]],Modelos[[Modelo correcto]:[Aplica para certificación]],4,FALSE),"REVISAR")</f>
        <v>NO</v>
      </c>
    </row>
    <row r="12352" spans="1:9" x14ac:dyDescent="0.25">
      <c r="A12352" s="144" t="s">
        <v>568</v>
      </c>
      <c r="B12352">
        <v>1</v>
      </c>
      <c r="C12352" s="145" t="s">
        <v>782</v>
      </c>
      <c r="D12352" s="18" t="str">
        <f>+IFERROR(VLOOKUP(Cursos[[#This Row],[Modelo correcto]],Modelos[[Modelo correcto]:[¿En línea?]],2,FALSE),"REVISAR")</f>
        <v>LEXMARK</v>
      </c>
      <c r="E12352" s="18" t="str">
        <f>+IFERROR(VLOOKUP(Cursos[[#This Row],[Modelo correcto]],Modelos[[Modelo correcto]:[¿En línea?]],3,FALSE),"REVISAR")</f>
        <v>SÍ</v>
      </c>
      <c r="F12352" s="18" t="str">
        <f>+Cursos[[#This Row],[IS]]&amp;Cursos[[#This Row],[Modelo correcto]]</f>
        <v>RAUL NAJERA LOPEZPremised Based Testing and Grading</v>
      </c>
      <c r="G12352" s="18">
        <v>1</v>
      </c>
      <c r="H12352" s="19">
        <v>43983</v>
      </c>
      <c r="I12352" s="18" t="str">
        <f>+IFERROR(VLOOKUP(Cursos[[#This Row],[Modelo correcto]],Modelos[[Modelo correcto]:[Aplica para certificación]],4,FALSE),"REVISAR")</f>
        <v>NO</v>
      </c>
    </row>
    <row r="12353" spans="1:15" x14ac:dyDescent="0.25">
      <c r="A12353" s="144" t="s">
        <v>568</v>
      </c>
      <c r="B12353" s="144">
        <v>1</v>
      </c>
      <c r="C12353" s="145" t="s">
        <v>760</v>
      </c>
      <c r="D12353" s="18" t="str">
        <f>+IFERROR(VLOOKUP(Cursos[[#This Row],[Modelo correcto]],Modelos[[Modelo correcto]:[¿En línea?]],2,FALSE),"REVISAR")</f>
        <v>LEXMARK</v>
      </c>
      <c r="E12353" s="18" t="str">
        <f>+IFERROR(VLOOKUP(Cursos[[#This Row],[Modelo correcto]],Modelos[[Modelo correcto]:[¿En línea?]],3,FALSE),"REVISAR")</f>
        <v>SÍ</v>
      </c>
      <c r="F12353" s="18" t="str">
        <f>+Cursos[[#This Row],[IS]]&amp;Cursos[[#This Row],[Modelo correcto]]</f>
        <v>RAUL NAJERA LOPEZC792</v>
      </c>
      <c r="G12353" s="18">
        <v>1</v>
      </c>
      <c r="H12353" s="19">
        <v>43983</v>
      </c>
      <c r="I12353" s="18" t="str">
        <f>+IFERROR(VLOOKUP(Cursos[[#This Row],[Modelo correcto]],Modelos[[Modelo correcto]:[Aplica para certificación]],4,FALSE),"REVISAR")</f>
        <v>NO</v>
      </c>
    </row>
    <row r="12354" spans="1:15" x14ac:dyDescent="0.25">
      <c r="A12354" s="144" t="s">
        <v>568</v>
      </c>
      <c r="B12354" s="144">
        <v>1</v>
      </c>
      <c r="C12354" s="145" t="s">
        <v>1061</v>
      </c>
      <c r="D12354" s="18" t="str">
        <f>+IFERROR(VLOOKUP(Cursos[[#This Row],[Modelo correcto]],Modelos[[Modelo correcto]:[¿En línea?]],2,FALSE),"REVISAR")</f>
        <v>LEXMARK</v>
      </c>
      <c r="E12354" s="18" t="str">
        <f>+IFERROR(VLOOKUP(Cursos[[#This Row],[Modelo correcto]],Modelos[[Modelo correcto]:[¿En línea?]],3,FALSE),"REVISAR")</f>
        <v>SÍ</v>
      </c>
      <c r="F12354" s="18" t="str">
        <f>+Cursos[[#This Row],[IS]]&amp;Cursos[[#This Row],[Modelo correcto]]</f>
        <v>RAUL NAJERA LOPEZC54X</v>
      </c>
      <c r="G12354" s="18">
        <v>1</v>
      </c>
      <c r="H12354" s="19">
        <v>43983</v>
      </c>
      <c r="I12354" s="18" t="str">
        <f>+IFERROR(VLOOKUP(Cursos[[#This Row],[Modelo correcto]],Modelos[[Modelo correcto]:[Aplica para certificación]],4,FALSE),"REVISAR")</f>
        <v>NO</v>
      </c>
    </row>
    <row r="12355" spans="1:15" x14ac:dyDescent="0.25">
      <c r="A12355" s="144" t="s">
        <v>568</v>
      </c>
      <c r="B12355" s="144">
        <v>1</v>
      </c>
      <c r="C12355" s="145" t="s">
        <v>1561</v>
      </c>
      <c r="D12355" s="18" t="str">
        <f>+IFERROR(VLOOKUP(Cursos[[#This Row],[Modelo correcto]],Modelos[[Modelo correcto]:[¿En línea?]],2,FALSE),"REVISAR")</f>
        <v>LEXMARK</v>
      </c>
      <c r="E12355" s="18" t="str">
        <f>+IFERROR(VLOOKUP(Cursos[[#This Row],[Modelo correcto]],Modelos[[Modelo correcto]:[¿En línea?]],3,FALSE),"REVISAR")</f>
        <v>SÍ</v>
      </c>
      <c r="F12355" s="18" t="str">
        <f>+Cursos[[#This Row],[IS]]&amp;Cursos[[#This Row],[Modelo correcto]]</f>
        <v>RAUL NAJERA LOPEZT65x</v>
      </c>
      <c r="G12355" s="18">
        <v>1</v>
      </c>
      <c r="H12355" s="19">
        <v>43983</v>
      </c>
      <c r="I12355" s="18" t="str">
        <f>+IFERROR(VLOOKUP(Cursos[[#This Row],[Modelo correcto]],Modelos[[Modelo correcto]:[Aplica para certificación]],4,FALSE),"REVISAR")</f>
        <v>NO</v>
      </c>
    </row>
    <row r="12356" spans="1:15" x14ac:dyDescent="0.25">
      <c r="A12356" s="144" t="s">
        <v>568</v>
      </c>
      <c r="B12356" s="144">
        <v>1</v>
      </c>
      <c r="C12356" s="145" t="s">
        <v>202</v>
      </c>
      <c r="D12356" s="18" t="str">
        <f>+IFERROR(VLOOKUP(Cursos[[#This Row],[Modelo correcto]],Modelos[[Modelo correcto]:[¿En línea?]],2,FALSE),"REVISAR")</f>
        <v>XEROX</v>
      </c>
      <c r="E12356" s="18" t="str">
        <f>+IFERROR(VLOOKUP(Cursos[[#This Row],[Modelo correcto]],Modelos[[Modelo correcto]:[¿En línea?]],3,FALSE),"REVISAR")</f>
        <v>SÍ</v>
      </c>
      <c r="F12356" s="18" t="str">
        <f>+Cursos[[#This Row],[IS]]&amp;Cursos[[#This Row],[Modelo correcto]]</f>
        <v>RAUL NAJERA LOPEZCLR101</v>
      </c>
      <c r="G12356" s="18">
        <v>1</v>
      </c>
      <c r="H12356" s="19">
        <v>43983</v>
      </c>
      <c r="I12356" s="18" t="str">
        <f>+IFERROR(VLOOKUP(Cursos[[#This Row],[Modelo correcto]],Modelos[[Modelo correcto]:[Aplica para certificación]],4,FALSE),"REVISAR")</f>
        <v>SÍ</v>
      </c>
    </row>
    <row r="12357" spans="1:15" x14ac:dyDescent="0.25">
      <c r="A12357" s="144" t="s">
        <v>568</v>
      </c>
      <c r="B12357" s="144">
        <v>1</v>
      </c>
      <c r="C12357" s="145" t="s">
        <v>202</v>
      </c>
      <c r="D12357" s="18" t="str">
        <f>+IFERROR(VLOOKUP(Cursos[[#This Row],[Modelo correcto]],Modelos[[Modelo correcto]:[¿En línea?]],2,FALSE),"REVISAR")</f>
        <v>XEROX</v>
      </c>
      <c r="E12357" s="18" t="str">
        <f>+IFERROR(VLOOKUP(Cursos[[#This Row],[Modelo correcto]],Modelos[[Modelo correcto]:[¿En línea?]],3,FALSE),"REVISAR")</f>
        <v>SÍ</v>
      </c>
      <c r="F12357" s="18" t="str">
        <f>+Cursos[[#This Row],[IS]]&amp;Cursos[[#This Row],[Modelo correcto]]</f>
        <v>RAUL NAJERA LOPEZCLR101</v>
      </c>
      <c r="G12357" s="18">
        <v>1</v>
      </c>
      <c r="H12357" s="19">
        <v>43983</v>
      </c>
      <c r="I12357" s="18" t="str">
        <f>+IFERROR(VLOOKUP(Cursos[[#This Row],[Modelo correcto]],Modelos[[Modelo correcto]:[Aplica para certificación]],4,FALSE),"REVISAR")</f>
        <v>SÍ</v>
      </c>
    </row>
    <row r="12358" spans="1:15" x14ac:dyDescent="0.25">
      <c r="A12358" s="144" t="s">
        <v>568</v>
      </c>
      <c r="B12358" s="144">
        <v>1</v>
      </c>
      <c r="C12358" s="145" t="s">
        <v>1058</v>
      </c>
      <c r="D12358" s="18" t="str">
        <f>+IFERROR(VLOOKUP(Cursos[[#This Row],[Modelo correcto]],Modelos[[Modelo correcto]:[¿En línea?]],2,FALSE),"REVISAR")</f>
        <v>LEXMARK</v>
      </c>
      <c r="E12358" s="18" t="str">
        <f>+IFERROR(VLOOKUP(Cursos[[#This Row],[Modelo correcto]],Modelos[[Modelo correcto]:[¿En línea?]],3,FALSE),"REVISAR")</f>
        <v>SÍ</v>
      </c>
      <c r="F12358" s="18" t="str">
        <f>+Cursos[[#This Row],[IS]]&amp;Cursos[[#This Row],[Modelo correcto]]</f>
        <v>RAUL NAJERA LOPEZDescripción general de Soluciones</v>
      </c>
      <c r="G12358" s="18">
        <v>1</v>
      </c>
      <c r="H12358" s="19">
        <v>43983</v>
      </c>
      <c r="I12358" s="18" t="str">
        <f>+IFERROR(VLOOKUP(Cursos[[#This Row],[Modelo correcto]],Modelos[[Modelo correcto]:[Aplica para certificación]],4,FALSE),"REVISAR")</f>
        <v>NO</v>
      </c>
    </row>
    <row r="12359" spans="1:15" x14ac:dyDescent="0.25">
      <c r="A12359" s="144" t="s">
        <v>568</v>
      </c>
      <c r="B12359" s="144">
        <v>1</v>
      </c>
      <c r="C12359" s="145" t="s">
        <v>1584</v>
      </c>
      <c r="D12359" s="18" t="str">
        <f>+IFERROR(VLOOKUP(Cursos[[#This Row],[Modelo correcto]],Modelos[[Modelo correcto]:[¿En línea?]],2,FALSE),"REVISAR")</f>
        <v>XEROX</v>
      </c>
      <c r="E12359" s="18" t="str">
        <f>+IFERROR(VLOOKUP(Cursos[[#This Row],[Modelo correcto]],Modelos[[Modelo correcto]:[¿En línea?]],3,FALSE),"REVISAR")</f>
        <v>SÍ</v>
      </c>
      <c r="F12359" s="18" t="str">
        <f>+Cursos[[#This Row],[IS]]&amp;Cursos[[#This Row],[Modelo correcto]]</f>
        <v>RAUL NAJERA LOPEZCLR240</v>
      </c>
      <c r="G12359" s="18">
        <v>1</v>
      </c>
      <c r="H12359" s="19">
        <v>43983</v>
      </c>
      <c r="I12359" s="18" t="str">
        <f>+IFERROR(VLOOKUP(Cursos[[#This Row],[Modelo correcto]],Modelos[[Modelo correcto]:[Aplica para certificación]],4,FALSE),"REVISAR")</f>
        <v>NO</v>
      </c>
    </row>
    <row r="12360" spans="1:15" x14ac:dyDescent="0.25">
      <c r="A12360" s="144" t="s">
        <v>568</v>
      </c>
      <c r="B12360" s="144">
        <v>1</v>
      </c>
      <c r="C12360" s="145" t="s">
        <v>1188</v>
      </c>
      <c r="D12360" s="18" t="str">
        <f>+IFERROR(VLOOKUP(Cursos[[#This Row],[Modelo correcto]],Modelos[[Modelo correcto]:[¿En línea?]],2,FALSE),"REVISAR")</f>
        <v>XEROX</v>
      </c>
      <c r="E12360" s="18" t="str">
        <f>+IFERROR(VLOOKUP(Cursos[[#This Row],[Modelo correcto]],Modelos[[Modelo correcto]:[¿En línea?]],3,FALSE),"REVISAR")</f>
        <v>SÍ</v>
      </c>
      <c r="F12360" s="18" t="str">
        <f>+Cursos[[#This Row],[IS]]&amp;Cursos[[#This Row],[Modelo correcto]]</f>
        <v>RAUL NAJERA LOPEZOS2092</v>
      </c>
      <c r="G12360" s="18">
        <v>1</v>
      </c>
      <c r="H12360" s="19">
        <v>43983</v>
      </c>
      <c r="I12360" s="18" t="str">
        <f>+IFERROR(VLOOKUP(Cursos[[#This Row],[Modelo correcto]],Modelos[[Modelo correcto]:[Aplica para certificación]],4,FALSE),"REVISAR")</f>
        <v>NO</v>
      </c>
    </row>
    <row r="12361" spans="1:15" x14ac:dyDescent="0.25">
      <c r="A12361" s="144" t="s">
        <v>568</v>
      </c>
      <c r="B12361" s="144">
        <v>1</v>
      </c>
      <c r="C12361" s="145" t="s">
        <v>213</v>
      </c>
      <c r="D12361" s="18" t="str">
        <f>+IFERROR(VLOOKUP(Cursos[[#This Row],[Modelo correcto]],Modelos[[Modelo correcto]:[¿En línea?]],2,FALSE),"REVISAR")</f>
        <v>XEROX</v>
      </c>
      <c r="E12361" s="18" t="str">
        <f>+IFERROR(VLOOKUP(Cursos[[#This Row],[Modelo correcto]],Modelos[[Modelo correcto]:[¿En línea?]],3,FALSE),"REVISAR")</f>
        <v>SÍ</v>
      </c>
      <c r="F12361" s="18" t="str">
        <f>+Cursos[[#This Row],[IS]]&amp;Cursos[[#This Row],[Modelo correcto]]</f>
        <v>RAUL NAJERA LOPEZC8700LP</v>
      </c>
      <c r="G12361" s="18">
        <v>1</v>
      </c>
      <c r="H12361" s="19">
        <v>43983</v>
      </c>
      <c r="I12361" s="18" t="str">
        <f>+IFERROR(VLOOKUP(Cursos[[#This Row],[Modelo correcto]],Modelos[[Modelo correcto]:[Aplica para certificación]],4,FALSE),"REVISAR")</f>
        <v>NO</v>
      </c>
    </row>
    <row r="12362" spans="1:15" x14ac:dyDescent="0.25">
      <c r="A12362" s="144" t="s">
        <v>568</v>
      </c>
      <c r="B12362" s="144">
        <v>1</v>
      </c>
      <c r="C12362" s="145" t="s">
        <v>1566</v>
      </c>
      <c r="D12362" s="18" t="str">
        <f>+IFERROR(VLOOKUP(Cursos[[#This Row],[Modelo correcto]],Modelos[[Modelo correcto]:[¿En línea?]],2,FALSE),"REVISAR")</f>
        <v>XEROX</v>
      </c>
      <c r="E12362" s="18" t="str">
        <f>+IFERROR(VLOOKUP(Cursos[[#This Row],[Modelo correcto]],Modelos[[Modelo correcto]:[¿En línea?]],3,FALSE),"REVISAR")</f>
        <v>SÍ</v>
      </c>
      <c r="F12362" s="18" t="str">
        <f>+Cursos[[#This Row],[IS]]&amp;Cursos[[#This Row],[Modelo correcto]]</f>
        <v>RAUL NAJERA LOPEZOS2091</v>
      </c>
      <c r="G12362" s="18">
        <v>0</v>
      </c>
      <c r="H12362" s="19">
        <v>43983</v>
      </c>
      <c r="I12362" s="18" t="str">
        <f>+IFERROR(VLOOKUP(Cursos[[#This Row],[Modelo correcto]],Modelos[[Modelo correcto]:[Aplica para certificación]],4,FALSE),"REVISAR")</f>
        <v>NO</v>
      </c>
    </row>
    <row r="12363" spans="1:15" x14ac:dyDescent="0.25">
      <c r="A12363" s="144" t="s">
        <v>568</v>
      </c>
      <c r="B12363" s="144">
        <v>1</v>
      </c>
      <c r="C12363" s="145" t="s">
        <v>39</v>
      </c>
      <c r="D12363" s="18" t="str">
        <f>+IFERROR(VLOOKUP(Cursos[[#This Row],[Modelo correcto]],Modelos[[Modelo correcto]:[¿En línea?]],2,FALSE),"REVISAR")</f>
        <v>XEROX</v>
      </c>
      <c r="E12363" s="18" t="str">
        <f>+IFERROR(VLOOKUP(Cursos[[#This Row],[Modelo correcto]],Modelos[[Modelo correcto]:[¿En línea?]],3,FALSE),"REVISAR")</f>
        <v>SÍ</v>
      </c>
      <c r="F12363" s="18" t="str">
        <f>+Cursos[[#This Row],[IS]]&amp;Cursos[[#This Row],[Modelo correcto]]</f>
        <v>RAUL NAJERA LOPEZVC80NTF</v>
      </c>
      <c r="G12363" s="18">
        <v>0</v>
      </c>
      <c r="H12363" s="19">
        <v>43983</v>
      </c>
      <c r="I12363" s="18" t="str">
        <f>+IFERROR(VLOOKUP(Cursos[[#This Row],[Modelo correcto]],Modelos[[Modelo correcto]:[Aplica para certificación]],4,FALSE),"REVISAR")</f>
        <v>SÍ</v>
      </c>
    </row>
    <row r="12364" spans="1:15" x14ac:dyDescent="0.25">
      <c r="A12364" s="144" t="s">
        <v>568</v>
      </c>
      <c r="B12364" s="144">
        <v>1</v>
      </c>
      <c r="C12364" s="145" t="s">
        <v>1648</v>
      </c>
      <c r="D12364" s="18" t="str">
        <f>+IFERROR(VLOOKUP(Cursos[[#This Row],[Modelo correcto]],Modelos[[Modelo correcto]:[¿En línea?]],2,FALSE),"REVISAR")</f>
        <v>XEROX</v>
      </c>
      <c r="E12364" s="18" t="str">
        <f>+IFERROR(VLOOKUP(Cursos[[#This Row],[Modelo correcto]],Modelos[[Modelo correcto]:[¿En línea?]],3,FALSE),"REVISAR")</f>
        <v>SÍ</v>
      </c>
      <c r="F12364" s="18" t="str">
        <f>+Cursos[[#This Row],[IS]]&amp;Cursos[[#This Row],[Modelo correcto]]</f>
        <v>RAUL NAJERA LOPEZEFFCOMM</v>
      </c>
      <c r="G12364" s="18">
        <v>1</v>
      </c>
      <c r="H12364" s="19">
        <v>43983</v>
      </c>
      <c r="I12364" s="18" t="str">
        <f>+IFERROR(VLOOKUP(Cursos[[#This Row],[Modelo correcto]],Modelos[[Modelo correcto]:[Aplica para certificación]],4,FALSE),"REVISAR")</f>
        <v>NO</v>
      </c>
    </row>
    <row r="12365" spans="1:15" x14ac:dyDescent="0.25">
      <c r="A12365" s="144" t="s">
        <v>568</v>
      </c>
      <c r="B12365" s="144">
        <v>1</v>
      </c>
      <c r="C12365" s="145" t="s">
        <v>1652</v>
      </c>
      <c r="D12365" s="18" t="str">
        <f>+IFERROR(VLOOKUP(Cursos[[#This Row],[Modelo correcto]],Modelos[[Modelo correcto]:[¿En línea?]],2,FALSE),"REVISAR")</f>
        <v>XEROX</v>
      </c>
      <c r="E12365" s="18" t="str">
        <f>+IFERROR(VLOOKUP(Cursos[[#This Row],[Modelo correcto]],Modelos[[Modelo correcto]:[¿En línea?]],3,FALSE),"REVISAR")</f>
        <v>SÍ</v>
      </c>
      <c r="F12365" s="18" t="str">
        <f>+Cursos[[#This Row],[IS]]&amp;Cursos[[#This Row],[Modelo correcto]]</f>
        <v>RAUL NAJERA LOPEZiGen 5 Color Press Training Essentials</v>
      </c>
      <c r="G12365" s="18">
        <v>1</v>
      </c>
      <c r="H12365" s="19">
        <v>43983</v>
      </c>
      <c r="I12365" s="18" t="str">
        <f>+IFERROR(VLOOKUP(Cursos[[#This Row],[Modelo correcto]],Modelos[[Modelo correcto]:[Aplica para certificación]],4,FALSE),"REVISAR")</f>
        <v>NO</v>
      </c>
    </row>
    <row r="12366" spans="1:15" x14ac:dyDescent="0.25">
      <c r="A12366" s="144" t="s">
        <v>568</v>
      </c>
      <c r="B12366">
        <v>1</v>
      </c>
      <c r="C12366" s="145" t="s">
        <v>66</v>
      </c>
      <c r="D12366" s="18" t="str">
        <f>+IFERROR(VLOOKUP(Cursos[[#This Row],[Modelo correcto]],Modelos[[Modelo correcto]:[¿En línea?]],2,FALSE),"REVISAR")</f>
        <v>XEROX</v>
      </c>
      <c r="E12366" s="18" t="str">
        <f>+IFERROR(VLOOKUP(Cursos[[#This Row],[Modelo correcto]],Modelos[[Modelo correcto]:[¿En línea?]],3,FALSE),"REVISAR")</f>
        <v>SÍ</v>
      </c>
      <c r="F12366" s="18" t="str">
        <f>+Cursos[[#This Row],[IS]]&amp;Cursos[[#This Row],[Modelo correcto]]</f>
        <v>RAUL NAJERA LOPEZVERSDFE</v>
      </c>
      <c r="G12366" s="18">
        <v>1</v>
      </c>
      <c r="H12366" s="19">
        <v>43983</v>
      </c>
      <c r="I12366" s="18" t="str">
        <f>+IFERROR(VLOOKUP(Cursos[[#This Row],[Modelo correcto]],Modelos[[Modelo correcto]:[Aplica para certificación]],4,FALSE),"REVISAR")</f>
        <v>SÍ</v>
      </c>
    </row>
    <row r="12367" spans="1:15" x14ac:dyDescent="0.25">
      <c r="A12367" s="144" t="s">
        <v>568</v>
      </c>
      <c r="B12367">
        <v>1</v>
      </c>
      <c r="C12367" s="34" t="s">
        <v>2275</v>
      </c>
      <c r="D12367" s="18" t="str">
        <f>+IFERROR(VLOOKUP(Cursos[[#This Row],[Modelo correcto]],Modelos[[Modelo correcto]:[¿En línea?]],2,FALSE),"REVISAR")</f>
        <v>OKI</v>
      </c>
      <c r="E12367" s="18" t="s">
        <v>530</v>
      </c>
      <c r="F12367" s="18" t="str">
        <f>+Cursos[[#This Row],[IS]]&amp;Cursos[[#This Row],[Modelo correcto]]</f>
        <v>RAUL NAJERA LOPEZES5112DN / ES4172LP MFP / ES5162LP MFP</v>
      </c>
      <c r="G12367" s="18">
        <v>1</v>
      </c>
      <c r="H12367" s="19">
        <v>44075</v>
      </c>
      <c r="I12367" s="18" t="str">
        <f>+IFERROR(VLOOKUP(Cursos[[#This Row],[Modelo correcto]],Modelos[[Modelo correcto]:[Aplica para certificación]],4,FALSE),"REVISAR")</f>
        <v>SÍ</v>
      </c>
    </row>
    <row r="12368" spans="1:15" x14ac:dyDescent="0.25">
      <c r="A12368" s="144" t="s">
        <v>568</v>
      </c>
      <c r="B12368">
        <v>1</v>
      </c>
      <c r="C12368" s="145" t="s">
        <v>232</v>
      </c>
      <c r="D12368" s="18" t="str">
        <f>+IFERROR(VLOOKUP(Cursos[[#This Row],[Modelo correcto]],Modelos[[Modelo correcto]:[¿En línea?]],2,FALSE),"REVISAR")</f>
        <v>XEROX</v>
      </c>
      <c r="E12368" s="18" t="str">
        <f>+IFERROR(VLOOKUP(Cursos[[#This Row],[Modelo correcto]],Modelos[[Modelo correcto]:[¿En línea?]],3,FALSE),"REVISAR")</f>
        <v>SÍ</v>
      </c>
      <c r="F12368" s="18" t="str">
        <f>+Cursos[[#This Row],[IS]]&amp;Cursos[[#This Row],[Modelo correcto]]</f>
        <v>RAUL NAJERA LOPEZOA2044A</v>
      </c>
      <c r="G12368" s="18">
        <v>0</v>
      </c>
      <c r="H12368" s="19">
        <v>44013</v>
      </c>
      <c r="I12368" s="18" t="str">
        <f>+IFERROR(VLOOKUP(Cursos[[#This Row],[Modelo correcto]],Modelos[[Modelo correcto]:[Aplica para certificación]],4,FALSE),"REVISAR")</f>
        <v>NO</v>
      </c>
      <c r="O12368">
        <f>1400-998</f>
        <v>402</v>
      </c>
    </row>
    <row r="12369" spans="1:18" x14ac:dyDescent="0.25">
      <c r="A12369" s="144" t="s">
        <v>568</v>
      </c>
      <c r="B12369">
        <v>1</v>
      </c>
      <c r="C12369" s="145" t="s">
        <v>1249</v>
      </c>
      <c r="D12369" s="18" t="str">
        <f>+IFERROR(VLOOKUP(Cursos[[#This Row],[Modelo correcto]],Modelos[[Modelo correcto]:[¿En línea?]],2,FALSE),"REVISAR")</f>
        <v>XEROX</v>
      </c>
      <c r="E12369" s="18" t="str">
        <f>+IFERROR(VLOOKUP(Cursos[[#This Row],[Modelo correcto]],Modelos[[Modelo correcto]:[¿En línea?]],3,FALSE),"REVISAR")</f>
        <v>SÍ</v>
      </c>
      <c r="F12369" s="18" t="str">
        <f>+Cursos[[#This Row],[IS]]&amp;Cursos[[#This Row],[Modelo correcto]]</f>
        <v>RAUL NAJERA LOPEZIRIDPRE</v>
      </c>
      <c r="G12369" s="18">
        <v>0</v>
      </c>
      <c r="H12369" s="19">
        <v>44013</v>
      </c>
      <c r="I12369" s="18" t="str">
        <f>+IFERROR(VLOOKUP(Cursos[[#This Row],[Modelo correcto]],Modelos[[Modelo correcto]:[Aplica para certificación]],4,FALSE),"REVISAR")</f>
        <v>NO</v>
      </c>
    </row>
    <row r="12370" spans="1:18" x14ac:dyDescent="0.25">
      <c r="A12370" s="144" t="s">
        <v>568</v>
      </c>
      <c r="B12370" s="144">
        <v>1</v>
      </c>
      <c r="C12370" s="145" t="s">
        <v>238</v>
      </c>
      <c r="D12370" s="18" t="str">
        <f>+IFERROR(VLOOKUP(Cursos[[#This Row],[Modelo correcto]],Modelos[[Modelo correcto]:[¿En línea?]],2,FALSE),"REVISAR")</f>
        <v>XEROX</v>
      </c>
      <c r="E12370" s="18" t="str">
        <f>+IFERROR(VLOOKUP(Cursos[[#This Row],[Modelo correcto]],Modelos[[Modelo correcto]:[¿En línea?]],3,FALSE),"REVISAR")</f>
        <v>SÍ</v>
      </c>
      <c r="F12370" s="18" t="str">
        <f>+Cursos[[#This Row],[IS]]&amp;Cursos[[#This Row],[Modelo correcto]]</f>
        <v>RAUL NAJERA LOPEZCKAKC17</v>
      </c>
      <c r="G12370" s="18">
        <v>0</v>
      </c>
      <c r="H12370" s="19">
        <v>44013</v>
      </c>
      <c r="I12370" s="18" t="str">
        <f>+IFERROR(VLOOKUP(Cursos[[#This Row],[Modelo correcto]],Modelos[[Modelo correcto]:[Aplica para certificación]],4,FALSE),"REVISAR")</f>
        <v>NO</v>
      </c>
      <c r="R12370" s="144"/>
    </row>
    <row r="12371" spans="1:18" x14ac:dyDescent="0.25">
      <c r="A12371" s="144" t="s">
        <v>568</v>
      </c>
      <c r="B12371" s="144">
        <v>1</v>
      </c>
      <c r="C12371" s="145" t="s">
        <v>115</v>
      </c>
      <c r="D12371" s="18" t="str">
        <f>+IFERROR(VLOOKUP(Cursos[[#This Row],[Modelo correcto]],Modelos[[Modelo correcto]:[¿En línea?]],2,FALSE),"REVISAR")</f>
        <v>XEROX</v>
      </c>
      <c r="E12371" s="18" t="str">
        <f>+IFERROR(VLOOKUP(Cursos[[#This Row],[Modelo correcto]],Modelos[[Modelo correcto]:[¿En línea?]],3,FALSE),"REVISAR")</f>
        <v>SÍ</v>
      </c>
      <c r="F12371" s="18" t="str">
        <f>+Cursos[[#This Row],[IS]]&amp;Cursos[[#This Row],[Modelo correcto]]</f>
        <v>RAUL NAJERA LOPEZVERS1PS</v>
      </c>
      <c r="G12371" s="18">
        <v>0</v>
      </c>
      <c r="H12371" s="19">
        <v>44013</v>
      </c>
      <c r="I12371" s="18" t="str">
        <f>+IFERROR(VLOOKUP(Cursos[[#This Row],[Modelo correcto]],Modelos[[Modelo correcto]:[Aplica para certificación]],4,FALSE),"REVISAR")</f>
        <v>SÍ</v>
      </c>
      <c r="R12371" s="144"/>
    </row>
    <row r="12372" spans="1:18" x14ac:dyDescent="0.25">
      <c r="A12372" s="144" t="s">
        <v>568</v>
      </c>
      <c r="B12372" s="144">
        <v>1</v>
      </c>
      <c r="C12372" s="145" t="s">
        <v>285</v>
      </c>
      <c r="D12372" s="18" t="str">
        <f>+IFERROR(VLOOKUP(Cursos[[#This Row],[Modelo correcto]],Modelos[[Modelo correcto]:[¿En línea?]],2,FALSE),"REVISAR")</f>
        <v>XEROX</v>
      </c>
      <c r="E12372" s="18" t="str">
        <f>+IFERROR(VLOOKUP(Cursos[[#This Row],[Modelo correcto]],Modelos[[Modelo correcto]:[¿En línea?]],3,FALSE),"REVISAR")</f>
        <v>SÍ</v>
      </c>
      <c r="F12372" s="18" t="str">
        <f>+Cursos[[#This Row],[IS]]&amp;Cursos[[#This Row],[Modelo correcto]]</f>
        <v>RAUL NAJERA LOPEZXB10NTF</v>
      </c>
      <c r="G12372" s="18">
        <v>0</v>
      </c>
      <c r="H12372" s="19">
        <v>44013</v>
      </c>
      <c r="I12372" s="18" t="str">
        <f>+IFERROR(VLOOKUP(Cursos[[#This Row],[Modelo correcto]],Modelos[[Modelo correcto]:[Aplica para certificación]],4,FALSE),"REVISAR")</f>
        <v>SÍ</v>
      </c>
      <c r="R12372" s="144"/>
    </row>
    <row r="12373" spans="1:18" x14ac:dyDescent="0.25">
      <c r="A12373" s="144" t="s">
        <v>568</v>
      </c>
      <c r="B12373">
        <v>1</v>
      </c>
      <c r="C12373" s="145" t="s">
        <v>118</v>
      </c>
      <c r="D12373" s="18" t="str">
        <f>+IFERROR(VLOOKUP(Cursos[[#This Row],[Modelo correcto]],Modelos[[Modelo correcto]:[¿En línea?]],2,FALSE),"REVISAR")</f>
        <v>XEROX</v>
      </c>
      <c r="E12373" s="18" t="str">
        <f>+IFERROR(VLOOKUP(Cursos[[#This Row],[Modelo correcto]],Modelos[[Modelo correcto]:[¿En línea?]],3,FALSE),"REVISAR")</f>
        <v>SÍ</v>
      </c>
      <c r="F12373" s="18" t="str">
        <f>+Cursos[[#This Row],[IS]]&amp;Cursos[[#This Row],[Modelo correcto]]</f>
        <v>RAUL NAJERA LOPEZC14847A</v>
      </c>
      <c r="G12373" s="18">
        <v>0</v>
      </c>
      <c r="H12373" s="19">
        <v>44013</v>
      </c>
      <c r="I12373" s="18" t="str">
        <f>+IFERROR(VLOOKUP(Cursos[[#This Row],[Modelo correcto]],Modelos[[Modelo correcto]:[Aplica para certificación]],4,FALSE),"REVISAR")</f>
        <v>NO</v>
      </c>
      <c r="R12373" s="144"/>
    </row>
    <row r="12374" spans="1:18" x14ac:dyDescent="0.25">
      <c r="A12374" s="144" t="s">
        <v>568</v>
      </c>
      <c r="B12374" s="144">
        <v>1</v>
      </c>
      <c r="C12374" s="145" t="s">
        <v>2328</v>
      </c>
      <c r="D12374" s="18" t="str">
        <f>+IFERROR(VLOOKUP(Cursos[[#This Row],[Modelo correcto]],Modelos[[Modelo correcto]:[¿En línea?]],2,FALSE),"REVISAR")</f>
        <v>XEROX</v>
      </c>
      <c r="E12374" s="18" t="str">
        <f>+IFERROR(VLOOKUP(Cursos[[#This Row],[Modelo correcto]],Modelos[[Modelo correcto]:[¿En línea?]],3,FALSE),"REVISAR")</f>
        <v>NO</v>
      </c>
      <c r="F12374" s="18" t="str">
        <f>+Cursos[[#This Row],[IS]]&amp;Cursos[[#This Row],[Modelo correcto]]</f>
        <v>RAUL NAJERA LOPEZSeminario de actualización C70</v>
      </c>
      <c r="G12374" s="18">
        <v>1</v>
      </c>
      <c r="H12374" s="19">
        <v>44105</v>
      </c>
      <c r="I12374" s="18" t="str">
        <f>+IFERROR(VLOOKUP(Cursos[[#This Row],[Modelo correcto]],Modelos[[Modelo correcto]:[Aplica para certificación]],4,FALSE),"REVISAR")</f>
        <v>SÍ</v>
      </c>
      <c r="R12374" s="144"/>
    </row>
    <row r="12375" spans="1:18" x14ac:dyDescent="0.25">
      <c r="A12375" s="144" t="s">
        <v>568</v>
      </c>
      <c r="B12375" s="144">
        <v>1</v>
      </c>
      <c r="C12375" s="145" t="s">
        <v>951</v>
      </c>
      <c r="D12375" s="18" t="str">
        <f>+IFERROR(VLOOKUP(Cursos[[#This Row],[Modelo correcto]],Modelos[[Modelo correcto]:[¿En línea?]],2,FALSE),"REVISAR")</f>
        <v>XEROX</v>
      </c>
      <c r="E12375" s="18" t="str">
        <f>+IFERROR(VLOOKUP(Cursos[[#This Row],[Modelo correcto]],Modelos[[Modelo correcto]:[¿En línea?]],3,FALSE),"REVISAR")</f>
        <v>NO</v>
      </c>
      <c r="F12375" s="18" t="str">
        <f>+Cursos[[#This Row],[IS]]&amp;Cursos[[#This Row],[Modelo correcto]]</f>
        <v>RAUL NAJERA LOPEZC13971</v>
      </c>
      <c r="G12375" s="18">
        <v>1</v>
      </c>
      <c r="H12375" s="44">
        <v>44136</v>
      </c>
      <c r="I12375" s="18" t="str">
        <f>+IFERROR(VLOOKUP(Cursos[[#This Row],[Modelo correcto]],Modelos[[Modelo correcto]:[Aplica para certificación]],4,FALSE),"REVISAR")</f>
        <v>SÍ</v>
      </c>
      <c r="R12375" s="144"/>
    </row>
    <row r="12376" spans="1:18" x14ac:dyDescent="0.25">
      <c r="A12376" s="144" t="s">
        <v>568</v>
      </c>
      <c r="B12376" s="144">
        <v>1</v>
      </c>
      <c r="C12376" s="145" t="s">
        <v>17</v>
      </c>
      <c r="D12376" s="18" t="str">
        <f>+IFERROR(VLOOKUP(Cursos[[#This Row],[Modelo correcto]],Modelos[[Modelo correcto]:[¿En línea?]],2,FALSE),"REVISAR")</f>
        <v>XEROX</v>
      </c>
      <c r="E12376" s="18" t="str">
        <f>+IFERROR(VLOOKUP(Cursos[[#This Row],[Modelo correcto]],Modelos[[Modelo correcto]:[¿En línea?]],3,FALSE),"REVISAR")</f>
        <v>SÍ</v>
      </c>
      <c r="F12376" s="18" t="str">
        <f>+Cursos[[#This Row],[IS]]&amp;Cursos[[#This Row],[Modelo correcto]]</f>
        <v>RAUL NAJERA LOPEZC14531</v>
      </c>
      <c r="G12376" s="18">
        <v>0</v>
      </c>
      <c r="H12376" s="19">
        <v>44013</v>
      </c>
      <c r="I12376" s="18" t="str">
        <f>+IFERROR(VLOOKUP(Cursos[[#This Row],[Modelo correcto]],Modelos[[Modelo correcto]:[Aplica para certificación]],4,FALSE),"REVISAR")</f>
        <v>NO</v>
      </c>
      <c r="R12376" s="144"/>
    </row>
    <row r="12377" spans="1:18" x14ac:dyDescent="0.25">
      <c r="A12377" s="144" t="s">
        <v>568</v>
      </c>
      <c r="B12377" s="144">
        <v>1</v>
      </c>
      <c r="C12377" s="145" t="s">
        <v>183</v>
      </c>
      <c r="D12377" s="18" t="str">
        <f>+IFERROR(VLOOKUP(Cursos[[#This Row],[Modelo correcto]],Modelos[[Modelo correcto]:[¿En línea?]],2,FALSE),"REVISAR")</f>
        <v>XEROX</v>
      </c>
      <c r="E12377" s="18" t="str">
        <f>+IFERROR(VLOOKUP(Cursos[[#This Row],[Modelo correcto]],Modelos[[Modelo correcto]:[¿En línea?]],3,FALSE),"REVISAR")</f>
        <v>SÍ</v>
      </c>
      <c r="F12377" s="18" t="str">
        <f>+Cursos[[#This Row],[IS]]&amp;Cursos[[#This Row],[Modelo correcto]]</f>
        <v>RAUL NAJERA LOPEZXAC100</v>
      </c>
      <c r="G12377" s="18">
        <v>0</v>
      </c>
      <c r="H12377" s="19">
        <v>44013</v>
      </c>
      <c r="I12377" s="18" t="str">
        <f>+IFERROR(VLOOKUP(Cursos[[#This Row],[Modelo correcto]],Modelos[[Modelo correcto]:[Aplica para certificación]],4,FALSE),"REVISAR")</f>
        <v>NO</v>
      </c>
      <c r="R12377" s="144"/>
    </row>
    <row r="12378" spans="1:18" x14ac:dyDescent="0.25">
      <c r="A12378" s="144" t="s">
        <v>568</v>
      </c>
      <c r="B12378">
        <v>1</v>
      </c>
      <c r="C12378" s="145" t="s">
        <v>167</v>
      </c>
      <c r="D12378" s="18" t="str">
        <f>+IFERROR(VLOOKUP(Cursos[[#This Row],[Modelo correcto]],Modelos[[Modelo correcto]:[¿En línea?]],2,FALSE),"REVISAR")</f>
        <v>XEROX</v>
      </c>
      <c r="E12378" s="18" t="str">
        <f>+IFERROR(VLOOKUP(Cursos[[#This Row],[Modelo correcto]],Modelos[[Modelo correcto]:[¿En línea?]],3,FALSE),"REVISAR")</f>
        <v>SÍ</v>
      </c>
      <c r="F12378" s="18" t="str">
        <f>+Cursos[[#This Row],[IS]]&amp;Cursos[[#This Row],[Modelo correcto]]</f>
        <v>RAUL NAJERA LOPEZNWPING</v>
      </c>
      <c r="G12378" s="18">
        <v>0</v>
      </c>
      <c r="H12378" s="19">
        <v>44013</v>
      </c>
      <c r="I12378" s="18" t="str">
        <f>+IFERROR(VLOOKUP(Cursos[[#This Row],[Modelo correcto]],Modelos[[Modelo correcto]:[Aplica para certificación]],4,FALSE),"REVISAR")</f>
        <v>NO</v>
      </c>
      <c r="R12378" s="144"/>
    </row>
    <row r="12379" spans="1:18" x14ac:dyDescent="0.25">
      <c r="A12379" s="144" t="s">
        <v>568</v>
      </c>
      <c r="B12379">
        <v>1</v>
      </c>
      <c r="C12379" s="145" t="s">
        <v>229</v>
      </c>
      <c r="D12379" s="18" t="str">
        <f>+IFERROR(VLOOKUP(Cursos[[#This Row],[Modelo correcto]],Modelos[[Modelo correcto]:[¿En línea?]],2,FALSE),"REVISAR")</f>
        <v>XEROX</v>
      </c>
      <c r="E12379" s="18" t="str">
        <f>+IFERROR(VLOOKUP(Cursos[[#This Row],[Modelo correcto]],Modelos[[Modelo correcto]:[¿En línea?]],3,FALSE),"REVISAR")</f>
        <v>SÍ</v>
      </c>
      <c r="F12379" s="18" t="str">
        <f>+Cursos[[#This Row],[IS]]&amp;Cursos[[#This Row],[Modelo correcto]]</f>
        <v>RAUL NAJERA LOPEZNWROUTR</v>
      </c>
      <c r="G12379" s="18">
        <v>0</v>
      </c>
      <c r="H12379" s="19">
        <v>44013</v>
      </c>
      <c r="I12379" s="18" t="str">
        <f>+IFERROR(VLOOKUP(Cursos[[#This Row],[Modelo correcto]],Modelos[[Modelo correcto]:[Aplica para certificación]],4,FALSE),"REVISAR")</f>
        <v>NO</v>
      </c>
      <c r="R12379" s="144"/>
    </row>
    <row r="12380" spans="1:18" x14ac:dyDescent="0.25">
      <c r="A12380" s="144" t="s">
        <v>568</v>
      </c>
      <c r="B12380">
        <v>1</v>
      </c>
      <c r="C12380" s="145" t="s">
        <v>1647</v>
      </c>
      <c r="D12380" s="18" t="str">
        <f>+IFERROR(VLOOKUP(Cursos[[#This Row],[Modelo correcto]],Modelos[[Modelo correcto]:[¿En línea?]],2,FALSE),"REVISAR")</f>
        <v>XEROX</v>
      </c>
      <c r="E12380" s="18" t="str">
        <f>+IFERROR(VLOOKUP(Cursos[[#This Row],[Modelo correcto]],Modelos[[Modelo correcto]:[¿En línea?]],3,FALSE),"REVISAR")</f>
        <v>SÍ</v>
      </c>
      <c r="F12380" s="18" t="str">
        <f>+Cursos[[#This Row],[IS]]&amp;Cursos[[#This Row],[Modelo correcto]]</f>
        <v>RAUL NAJERA LOPEZCKAKCv3</v>
      </c>
      <c r="G12380" s="18">
        <v>0</v>
      </c>
      <c r="H12380" s="19">
        <v>44013</v>
      </c>
      <c r="I12380" s="18" t="str">
        <f>+IFERROR(VLOOKUP(Cursos[[#This Row],[Modelo correcto]],Modelos[[Modelo correcto]:[Aplica para certificación]],4,FALSE),"REVISAR")</f>
        <v>NO</v>
      </c>
      <c r="R12380" s="144"/>
    </row>
    <row r="12381" spans="1:18" x14ac:dyDescent="0.25">
      <c r="A12381" s="144" t="s">
        <v>568</v>
      </c>
      <c r="B12381">
        <v>1</v>
      </c>
      <c r="C12381" s="145" t="s">
        <v>1276</v>
      </c>
      <c r="D12381" s="18" t="str">
        <f>+IFERROR(VLOOKUP(Cursos[[#This Row],[Modelo correcto]],Modelos[[Modelo correcto]:[¿En línea?]],2,FALSE),"REVISAR")</f>
        <v>XEROX</v>
      </c>
      <c r="E12381" s="18" t="str">
        <f>+IFERROR(VLOOKUP(Cursos[[#This Row],[Modelo correcto]],Modelos[[Modelo correcto]:[¿En línea?]],3,FALSE),"REVISAR")</f>
        <v>SÍ</v>
      </c>
      <c r="F12381" s="18" t="str">
        <f>+Cursos[[#This Row],[IS]]&amp;Cursos[[#This Row],[Modelo correcto]]</f>
        <v>RAUL NAJERA LOPEZBALTXTA</v>
      </c>
      <c r="G12381" s="18">
        <v>0</v>
      </c>
      <c r="H12381" s="19">
        <v>44013</v>
      </c>
      <c r="I12381" s="18" t="str">
        <f>+IFERROR(VLOOKUP(Cursos[[#This Row],[Modelo correcto]],Modelos[[Modelo correcto]:[Aplica para certificación]],4,FALSE),"REVISAR")</f>
        <v>NO</v>
      </c>
      <c r="R12381" s="144"/>
    </row>
    <row r="12382" spans="1:18" x14ac:dyDescent="0.25">
      <c r="A12382" s="144" t="s">
        <v>2757</v>
      </c>
      <c r="B12382">
        <v>1</v>
      </c>
      <c r="C12382" s="145" t="s">
        <v>998</v>
      </c>
      <c r="D12382" s="145" t="str">
        <f>+IFERROR(VLOOKUP(Cursos[[#This Row],[Modelo correcto]],Modelos[[Modelo correcto]:[¿En línea?]],2,FALSE),"REVISAR")</f>
        <v>OKI</v>
      </c>
      <c r="E12382" s="145" t="str">
        <f>+IFERROR(VLOOKUP(Cursos[[#This Row],[Modelo correcto]],Modelos[[Modelo correcto]:[¿En línea?]],3,FALSE),"REVISAR")</f>
        <v>NO</v>
      </c>
      <c r="F12382" s="18" t="str">
        <f>+Cursos[[#This Row],[IS]]&amp;Cursos[[#This Row],[Modelo correcto]]</f>
        <v>ALBERTO ANTONIO TENORIO ALVAREZMPS5502</v>
      </c>
      <c r="G12382" s="18">
        <v>1</v>
      </c>
      <c r="H12382" s="18"/>
      <c r="I12382" s="18" t="str">
        <f>+IFERROR(VLOOKUP(Cursos[[#This Row],[Modelo correcto]],Modelos[[Modelo correcto]:[Aplica para certificación]],4,FALSE),"REVISAR")</f>
        <v>NO</v>
      </c>
      <c r="P12382" s="144"/>
      <c r="R12382" s="144"/>
    </row>
    <row r="12383" spans="1:18" x14ac:dyDescent="0.25">
      <c r="A12383" s="144" t="s">
        <v>568</v>
      </c>
      <c r="B12383" s="144">
        <v>1</v>
      </c>
      <c r="C12383" s="145" t="s">
        <v>12</v>
      </c>
      <c r="D12383" s="18" t="str">
        <f>+IFERROR(VLOOKUP(Cursos[[#This Row],[Modelo correcto]],Modelos[[Modelo correcto]:[¿En línea?]],2,FALSE),"REVISAR")</f>
        <v>XEROX</v>
      </c>
      <c r="E12383" s="18" t="str">
        <f>+IFERROR(VLOOKUP(Cursos[[#This Row],[Modelo correcto]],Modelos[[Modelo correcto]:[¿En línea?]],3,FALSE),"REVISAR")</f>
        <v>SÍ</v>
      </c>
      <c r="F12383" s="18" t="str">
        <f>+Cursos[[#This Row],[IS]]&amp;Cursos[[#This Row],[Modelo correcto]]</f>
        <v>RAUL NAJERA LOPEZC15008</v>
      </c>
      <c r="G12383" s="18">
        <v>0</v>
      </c>
      <c r="H12383" s="19">
        <v>44013</v>
      </c>
      <c r="I12383" s="18" t="str">
        <f>+IFERROR(VLOOKUP(Cursos[[#This Row],[Modelo correcto]],Modelos[[Modelo correcto]:[Aplica para certificación]],4,FALSE),"REVISAR")</f>
        <v>NO</v>
      </c>
      <c r="P12383" s="144"/>
      <c r="R12383" s="144"/>
    </row>
    <row r="12384" spans="1:18" x14ac:dyDescent="0.25">
      <c r="A12384" s="144" t="s">
        <v>568</v>
      </c>
      <c r="B12384">
        <v>1</v>
      </c>
      <c r="C12384" s="145" t="s">
        <v>1657</v>
      </c>
      <c r="D12384" s="18" t="str">
        <f>+IFERROR(VLOOKUP(Cursos[[#This Row],[Modelo correcto]],Modelos[[Modelo correcto]:[¿En línea?]],2,FALSE),"REVISAR")</f>
        <v>XEROX</v>
      </c>
      <c r="E12384" s="18" t="str">
        <f>+IFERROR(VLOOKUP(Cursos[[#This Row],[Modelo correcto]],Modelos[[Modelo correcto]:[¿En línea?]],3,FALSE),"REVISAR")</f>
        <v>SÍ</v>
      </c>
      <c r="F12384" s="18" t="str">
        <f>+Cursos[[#This Row],[IS]]&amp;Cursos[[#This Row],[Modelo correcto]]</f>
        <v>RAUL NAJERA LOPEZCJ57XTB</v>
      </c>
      <c r="G12384" s="18">
        <v>0</v>
      </c>
      <c r="H12384" s="19">
        <v>44013</v>
      </c>
      <c r="I12384" s="18" t="str">
        <f>+IFERROR(VLOOKUP(Cursos[[#This Row],[Modelo correcto]],Modelos[[Modelo correcto]:[Aplica para certificación]],4,FALSE),"REVISAR")</f>
        <v>NO</v>
      </c>
      <c r="P12384" s="144"/>
      <c r="R12384" s="144"/>
    </row>
    <row r="12385" spans="1:16" x14ac:dyDescent="0.25">
      <c r="A12385" s="144" t="s">
        <v>568</v>
      </c>
      <c r="B12385">
        <v>1</v>
      </c>
      <c r="C12385" s="145" t="s">
        <v>44</v>
      </c>
      <c r="D12385" s="18" t="str">
        <f>+IFERROR(VLOOKUP(Cursos[[#This Row],[Modelo correcto]],Modelos[[Modelo correcto]:[¿En línea?]],2,FALSE),"REVISAR")</f>
        <v>XEROX</v>
      </c>
      <c r="E12385" s="18" t="str">
        <f>+IFERROR(VLOOKUP(Cursos[[#This Row],[Modelo correcto]],Modelos[[Modelo correcto]:[¿En línea?]],3,FALSE),"REVISAR")</f>
        <v>SÍ</v>
      </c>
      <c r="F12385" s="18" t="str">
        <f>+Cursos[[#This Row],[IS]]&amp;Cursos[[#This Row],[Modelo correcto]]</f>
        <v>RAUL NAJERA LOPEZNWIPV6</v>
      </c>
      <c r="G12385" s="18">
        <v>0</v>
      </c>
      <c r="H12385" s="19">
        <v>44013</v>
      </c>
      <c r="I12385" s="18" t="str">
        <f>+IFERROR(VLOOKUP(Cursos[[#This Row],[Modelo correcto]],Modelos[[Modelo correcto]:[Aplica para certificación]],4,FALSE),"REVISAR")</f>
        <v>NO</v>
      </c>
      <c r="P12385" s="144"/>
    </row>
    <row r="12386" spans="1:16" x14ac:dyDescent="0.25">
      <c r="A12386" s="144" t="s">
        <v>568</v>
      </c>
      <c r="B12386">
        <v>1</v>
      </c>
      <c r="C12386" s="145" t="s">
        <v>1173</v>
      </c>
      <c r="D12386" s="18" t="str">
        <f>+IFERROR(VLOOKUP(Cursos[[#This Row],[Modelo correcto]],Modelos[[Modelo correcto]:[¿En línea?]],2,FALSE),"REVISAR")</f>
        <v>XEROX</v>
      </c>
      <c r="E12386" s="18" t="str">
        <f>+IFERROR(VLOOKUP(Cursos[[#This Row],[Modelo correcto]],Modelos[[Modelo correcto]:[¿En línea?]],3,FALSE),"REVISAR")</f>
        <v>SÍ</v>
      </c>
      <c r="F12386" s="18" t="str">
        <f>+Cursos[[#This Row],[IS]]&amp;Cursos[[#This Row],[Modelo correcto]]</f>
        <v>RAUL NAJERA LOPEZIGEN4IN</v>
      </c>
      <c r="G12386" s="18">
        <v>0</v>
      </c>
      <c r="H12386" s="19">
        <v>44013</v>
      </c>
      <c r="I12386" s="18" t="str">
        <f>+IFERROR(VLOOKUP(Cursos[[#This Row],[Modelo correcto]],Modelos[[Modelo correcto]:[Aplica para certificación]],4,FALSE),"REVISAR")</f>
        <v>NO</v>
      </c>
      <c r="P12386" s="144"/>
    </row>
    <row r="12387" spans="1:16" x14ac:dyDescent="0.25">
      <c r="A12387" s="144" t="s">
        <v>568</v>
      </c>
      <c r="B12387">
        <v>1</v>
      </c>
      <c r="C12387" s="145" t="s">
        <v>101</v>
      </c>
      <c r="D12387" s="18" t="str">
        <f>+IFERROR(VLOOKUP(Cursos[[#This Row],[Modelo correcto]],Modelos[[Modelo correcto]:[¿En línea?]],2,FALSE),"REVISAR")</f>
        <v>XEROX</v>
      </c>
      <c r="E12387" s="18" t="str">
        <f>+IFERROR(VLOOKUP(Cursos[[#This Row],[Modelo correcto]],Modelos[[Modelo correcto]:[¿En línea?]],3,FALSE),"REVISAR")</f>
        <v>SÍ</v>
      </c>
      <c r="F12387" s="18" t="str">
        <f>+Cursos[[#This Row],[IS]]&amp;Cursos[[#This Row],[Modelo correcto]]</f>
        <v>RAUL NAJERA LOPEZCC202A</v>
      </c>
      <c r="G12387" s="18">
        <v>0</v>
      </c>
      <c r="H12387" s="19">
        <v>44013</v>
      </c>
      <c r="I12387" s="18" t="str">
        <f>+IFERROR(VLOOKUP(Cursos[[#This Row],[Modelo correcto]],Modelos[[Modelo correcto]:[Aplica para certificación]],4,FALSE),"REVISAR")</f>
        <v>NO</v>
      </c>
    </row>
    <row r="12388" spans="1:16" x14ac:dyDescent="0.25">
      <c r="A12388" s="144" t="s">
        <v>568</v>
      </c>
      <c r="B12388" s="144">
        <v>1</v>
      </c>
      <c r="C12388" s="145" t="s">
        <v>1743</v>
      </c>
      <c r="D12388" s="18" t="str">
        <f>+IFERROR(VLOOKUP(Cursos[[#This Row],[Modelo correcto]],Modelos[[Modelo correcto]:[¿En línea?]],2,FALSE),"REVISAR")</f>
        <v>XEROX</v>
      </c>
      <c r="E12388" s="18" t="str">
        <f>+IFERROR(VLOOKUP(Cursos[[#This Row],[Modelo correcto]],Modelos[[Modelo correcto]:[¿En línea?]],3,FALSE),"REVISAR")</f>
        <v>SÍ</v>
      </c>
      <c r="F12388" s="18" t="str">
        <f>+Cursos[[#This Row],[IS]]&amp;Cursos[[#This Row],[Modelo correcto]]</f>
        <v>RAUL NAJERA LOPEZCC200LP</v>
      </c>
      <c r="G12388" s="18">
        <v>0</v>
      </c>
      <c r="H12388" s="19">
        <v>44013</v>
      </c>
      <c r="I12388" s="18" t="str">
        <f>+IFERROR(VLOOKUP(Cursos[[#This Row],[Modelo correcto]],Modelos[[Modelo correcto]:[Aplica para certificación]],4,FALSE),"REVISAR")</f>
        <v>NO</v>
      </c>
    </row>
    <row r="12389" spans="1:16" x14ac:dyDescent="0.25">
      <c r="A12389" s="144" t="s">
        <v>568</v>
      </c>
      <c r="B12389" s="144">
        <v>1</v>
      </c>
      <c r="C12389" s="145" t="s">
        <v>1767</v>
      </c>
      <c r="D12389" s="18" t="str">
        <f>+IFERROR(VLOOKUP(Cursos[[#This Row],[Modelo correcto]],Modelos[[Modelo correcto]:[¿En línea?]],2,FALSE),"REVISAR")</f>
        <v>XEROX</v>
      </c>
      <c r="E12389" s="18" t="str">
        <f>+IFERROR(VLOOKUP(Cursos[[#This Row],[Modelo correcto]],Modelos[[Modelo correcto]:[¿En línea?]],3,FALSE),"REVISAR")</f>
        <v>SÍ</v>
      </c>
      <c r="F12389" s="18" t="str">
        <f>+Cursos[[#This Row],[IS]]&amp;Cursos[[#This Row],[Modelo correcto]]</f>
        <v>RAUL NAJERA LOPEZWDSF104</v>
      </c>
      <c r="G12389" s="18">
        <v>0</v>
      </c>
      <c r="H12389" s="19">
        <v>44013</v>
      </c>
      <c r="I12389" s="18" t="str">
        <f>+IFERROR(VLOOKUP(Cursos[[#This Row],[Modelo correcto]],Modelos[[Modelo correcto]:[Aplica para certificación]],4,FALSE),"REVISAR")</f>
        <v>NO</v>
      </c>
    </row>
    <row r="12390" spans="1:16" x14ac:dyDescent="0.25">
      <c r="A12390" s="144" t="s">
        <v>568</v>
      </c>
      <c r="B12390" s="144">
        <v>1</v>
      </c>
      <c r="C12390" s="145" t="s">
        <v>103</v>
      </c>
      <c r="D12390" s="18" t="str">
        <f>+IFERROR(VLOOKUP(Cursos[[#This Row],[Modelo correcto]],Modelos[[Modelo correcto]:[¿En línea?]],2,FALSE),"REVISAR")</f>
        <v>XEROX</v>
      </c>
      <c r="E12390" s="18" t="str">
        <f>+IFERROR(VLOOKUP(Cursos[[#This Row],[Modelo correcto]],Modelos[[Modelo correcto]:[¿En línea?]],3,FALSE),"REVISAR")</f>
        <v>SÍ</v>
      </c>
      <c r="F12390" s="18" t="str">
        <f>+Cursos[[#This Row],[IS]]&amp;Cursos[[#This Row],[Modelo correcto]]</f>
        <v>RAUL NAJERA LOPEZCC203A</v>
      </c>
      <c r="G12390" s="18">
        <v>0</v>
      </c>
      <c r="H12390" s="19">
        <v>44013</v>
      </c>
      <c r="I12390" s="18" t="str">
        <f>+IFERROR(VLOOKUP(Cursos[[#This Row],[Modelo correcto]],Modelos[[Modelo correcto]:[Aplica para certificación]],4,FALSE),"REVISAR")</f>
        <v>NO</v>
      </c>
    </row>
    <row r="12391" spans="1:16" x14ac:dyDescent="0.25">
      <c r="A12391" s="144" t="s">
        <v>568</v>
      </c>
      <c r="B12391" s="144">
        <v>1</v>
      </c>
      <c r="C12391" s="145" t="s">
        <v>1714</v>
      </c>
      <c r="D12391" s="18" t="str">
        <f>+IFERROR(VLOOKUP(Cursos[[#This Row],[Modelo correcto]],Modelos[[Modelo correcto]:[¿En línea?]],2,FALSE),"REVISAR")</f>
        <v>XEROX</v>
      </c>
      <c r="E12391" s="18" t="str">
        <f>+IFERROR(VLOOKUP(Cursos[[#This Row],[Modelo correcto]],Modelos[[Modelo correcto]:[¿En línea?]],3,FALSE),"REVISAR")</f>
        <v>SÍ</v>
      </c>
      <c r="F12391" s="18" t="str">
        <f>+Cursos[[#This Row],[IS]]&amp;Cursos[[#This Row],[Modelo correcto]]</f>
        <v>RAUL NAJERA LOPEZCLR203</v>
      </c>
      <c r="G12391" s="18">
        <v>0</v>
      </c>
      <c r="H12391" s="19">
        <v>44013</v>
      </c>
      <c r="I12391" s="18" t="str">
        <f>+IFERROR(VLOOKUP(Cursos[[#This Row],[Modelo correcto]],Modelos[[Modelo correcto]:[Aplica para certificación]],4,FALSE),"REVISAR")</f>
        <v>NO</v>
      </c>
    </row>
    <row r="12392" spans="1:16" x14ac:dyDescent="0.25">
      <c r="A12392" s="144" t="s">
        <v>568</v>
      </c>
      <c r="B12392">
        <v>1</v>
      </c>
      <c r="C12392" s="145" t="s">
        <v>46</v>
      </c>
      <c r="D12392" s="18" t="str">
        <f>+IFERROR(VLOOKUP(Cursos[[#This Row],[Modelo correcto]],Modelos[[Modelo correcto]:[¿En línea?]],2,FALSE),"REVISAR")</f>
        <v>XEROX</v>
      </c>
      <c r="E12392" s="18" t="str">
        <f>+IFERROR(VLOOKUP(Cursos[[#This Row],[Modelo correcto]],Modelos[[Modelo correcto]:[¿En línea?]],3,FALSE),"REVISAR")</f>
        <v>SÍ</v>
      </c>
      <c r="F12392" s="18" t="str">
        <f>+Cursos[[#This Row],[IS]]&amp;Cursos[[#This Row],[Modelo correcto]]</f>
        <v>RAUL NAJERA LOPEZCompTIA a220</v>
      </c>
      <c r="G12392" s="18">
        <v>0</v>
      </c>
      <c r="H12392" s="19">
        <v>44013</v>
      </c>
      <c r="I12392" s="18" t="str">
        <f>+IFERROR(VLOOKUP(Cursos[[#This Row],[Modelo correcto]],Modelos[[Modelo correcto]:[Aplica para certificación]],4,FALSE),"REVISAR")</f>
        <v>NO</v>
      </c>
    </row>
    <row r="12393" spans="1:16" x14ac:dyDescent="0.25">
      <c r="A12393" s="144" t="s">
        <v>568</v>
      </c>
      <c r="B12393">
        <v>1</v>
      </c>
      <c r="C12393" s="145" t="s">
        <v>1244</v>
      </c>
      <c r="D12393" s="18" t="str">
        <f>+IFERROR(VLOOKUP(Cursos[[#This Row],[Modelo correcto]],Modelos[[Modelo correcto]:[¿En línea?]],2,FALSE),"REVISAR")</f>
        <v>XEROX</v>
      </c>
      <c r="E12393" s="18" t="str">
        <f>+IFERROR(VLOOKUP(Cursos[[#This Row],[Modelo correcto]],Modelos[[Modelo correcto]:[¿En línea?]],3,FALSE),"REVISAR")</f>
        <v>SÍ</v>
      </c>
      <c r="F12393" s="18" t="str">
        <f>+Cursos[[#This Row],[IS]]&amp;Cursos[[#This Row],[Modelo correcto]]</f>
        <v>RAUL NAJERA LOPEZCMYKPL2S</v>
      </c>
      <c r="G12393" s="18">
        <v>0</v>
      </c>
      <c r="H12393" s="19">
        <v>44013</v>
      </c>
      <c r="I12393" s="18" t="str">
        <f>+IFERROR(VLOOKUP(Cursos[[#This Row],[Modelo correcto]],Modelos[[Modelo correcto]:[Aplica para certificación]],4,FALSE),"REVISAR")</f>
        <v>NO</v>
      </c>
    </row>
    <row r="12394" spans="1:16" x14ac:dyDescent="0.25">
      <c r="A12394" s="144" t="s">
        <v>568</v>
      </c>
      <c r="B12394">
        <v>1</v>
      </c>
      <c r="C12394" s="145" t="s">
        <v>1538</v>
      </c>
      <c r="D12394" s="18" t="str">
        <f>+IFERROR(VLOOKUP(Cursos[[#This Row],[Modelo correcto]],Modelos[[Modelo correcto]:[¿En línea?]],2,FALSE),"REVISAR")</f>
        <v>XEROX</v>
      </c>
      <c r="E12394" s="18" t="str">
        <f>+IFERROR(VLOOKUP(Cursos[[#This Row],[Modelo correcto]],Modelos[[Modelo correcto]:[¿En línea?]],3,FALSE),"REVISAR")</f>
        <v>SÍ</v>
      </c>
      <c r="F12394" s="18" t="str">
        <f>+Cursos[[#This Row],[IS]]&amp;Cursos[[#This Row],[Modelo correcto]]</f>
        <v>RAUL NAJERA LOPEZCMYKPL1S</v>
      </c>
      <c r="G12394" s="18">
        <v>0</v>
      </c>
      <c r="H12394" s="19">
        <v>44013</v>
      </c>
      <c r="I12394" s="18" t="str">
        <f>+IFERROR(VLOOKUP(Cursos[[#This Row],[Modelo correcto]],Modelos[[Modelo correcto]:[Aplica para certificación]],4,FALSE),"REVISAR")</f>
        <v>NO</v>
      </c>
    </row>
    <row r="12395" spans="1:16" x14ac:dyDescent="0.25">
      <c r="A12395" s="144" t="s">
        <v>568</v>
      </c>
      <c r="B12395" s="144">
        <v>1</v>
      </c>
      <c r="C12395" s="145" t="s">
        <v>1771</v>
      </c>
      <c r="D12395" s="18" t="str">
        <f>+IFERROR(VLOOKUP(Cursos[[#This Row],[Modelo correcto]],Modelos[[Modelo correcto]:[¿En línea?]],2,FALSE),"REVISAR")</f>
        <v>XEROX</v>
      </c>
      <c r="E12395" s="18" t="str">
        <f>+IFERROR(VLOOKUP(Cursos[[#This Row],[Modelo correcto]],Modelos[[Modelo correcto]:[¿En línea?]],3,FALSE),"REVISAR")</f>
        <v>SÍ</v>
      </c>
      <c r="F12395" s="18" t="str">
        <f>+Cursos[[#This Row],[IS]]&amp;Cursos[[#This Row],[Modelo correcto]]</f>
        <v>RAUL NAJERA LOPEZWDSF101</v>
      </c>
      <c r="G12395" s="18">
        <v>0</v>
      </c>
      <c r="H12395" s="19">
        <v>44013</v>
      </c>
      <c r="I12395" s="18" t="str">
        <f>+IFERROR(VLOOKUP(Cursos[[#This Row],[Modelo correcto]],Modelos[[Modelo correcto]:[Aplica para certificación]],4,FALSE),"REVISAR")</f>
        <v>NO</v>
      </c>
    </row>
    <row r="12396" spans="1:16" x14ac:dyDescent="0.25">
      <c r="A12396" s="144" t="s">
        <v>568</v>
      </c>
      <c r="B12396" s="144">
        <v>1</v>
      </c>
      <c r="C12396" s="145" t="s">
        <v>1587</v>
      </c>
      <c r="D12396" s="18" t="str">
        <f>+IFERROR(VLOOKUP(Cursos[[#This Row],[Modelo correcto]],Modelos[[Modelo correcto]:[¿En línea?]],2,FALSE),"REVISAR")</f>
        <v>XEROX</v>
      </c>
      <c r="E12396" s="18" t="str">
        <f>+IFERROR(VLOOKUP(Cursos[[#This Row],[Modelo correcto]],Modelos[[Modelo correcto]:[¿En línea?]],3,FALSE),"REVISAR")</f>
        <v>SÍ</v>
      </c>
      <c r="F12396" s="18" t="str">
        <f>+Cursos[[#This Row],[IS]]&amp;Cursos[[#This Row],[Modelo correcto]]</f>
        <v>RAUL NAJERA LOPEZWDSF106</v>
      </c>
      <c r="G12396" s="18">
        <v>0</v>
      </c>
      <c r="H12396" s="19">
        <v>44013</v>
      </c>
      <c r="I12396" s="18" t="str">
        <f>+IFERROR(VLOOKUP(Cursos[[#This Row],[Modelo correcto]],Modelos[[Modelo correcto]:[Aplica para certificación]],4,FALSE),"REVISAR")</f>
        <v>NO</v>
      </c>
    </row>
    <row r="12397" spans="1:16" x14ac:dyDescent="0.25">
      <c r="A12397" s="144" t="s">
        <v>568</v>
      </c>
      <c r="B12397" s="144">
        <v>1</v>
      </c>
      <c r="C12397" s="145" t="s">
        <v>1810</v>
      </c>
      <c r="D12397" s="18" t="str">
        <f>+IFERROR(VLOOKUP(Cursos[[#This Row],[Modelo correcto]],Modelos[[Modelo correcto]:[¿En línea?]],2,FALSE),"REVISAR")</f>
        <v>XEROX</v>
      </c>
      <c r="E12397" s="18" t="str">
        <f>+IFERROR(VLOOKUP(Cursos[[#This Row],[Modelo correcto]],Modelos[[Modelo correcto]:[¿En línea?]],3,FALSE),"REVISAR")</f>
        <v>SÍ</v>
      </c>
      <c r="F12397" s="18" t="str">
        <f>+Cursos[[#This Row],[IS]]&amp;Cursos[[#This Row],[Modelo correcto]]</f>
        <v>RAUL NAJERA LOPEZCompTIA A+ Exam 220-901</v>
      </c>
      <c r="G12397" s="18">
        <v>0</v>
      </c>
      <c r="H12397" s="19">
        <v>44013</v>
      </c>
      <c r="I12397" s="18" t="str">
        <f>+IFERROR(VLOOKUP(Cursos[[#This Row],[Modelo correcto]],Modelos[[Modelo correcto]:[Aplica para certificación]],4,FALSE),"REVISAR")</f>
        <v>NO</v>
      </c>
    </row>
    <row r="12398" spans="1:16" x14ac:dyDescent="0.25">
      <c r="A12398" s="144" t="s">
        <v>2757</v>
      </c>
      <c r="B12398">
        <v>1</v>
      </c>
      <c r="C12398" s="63" t="s">
        <v>803</v>
      </c>
      <c r="D12398" s="18" t="str">
        <f>+IFERROR(VLOOKUP(Cursos[[#This Row],[Modelo correcto]],Modelos[[Modelo correcto]:[¿En línea?]],2,FALSE),"REVISAR")</f>
        <v>XEROX</v>
      </c>
      <c r="E12398" s="18" t="str">
        <f>+IFERROR(VLOOKUP(Cursos[[#This Row],[Modelo correcto]],Modelos[[Modelo correcto]:[¿En línea?]],3,FALSE),"REVISAR")</f>
        <v>NO</v>
      </c>
      <c r="F12398" s="18" t="str">
        <f>+Cursos[[#This Row],[IS]]&amp;Cursos[[#This Row],[Modelo correcto]]</f>
        <v>ALBERTO ANTONIO TENORIO ALVAREZDC250</v>
      </c>
      <c r="G12398" s="18">
        <v>1</v>
      </c>
      <c r="H12398" s="18"/>
      <c r="I12398" s="18" t="str">
        <f>+IFERROR(VLOOKUP(Cursos[[#This Row],[Modelo correcto]],Modelos[[Modelo correcto]:[Aplica para certificación]],4,FALSE),"REVISAR")</f>
        <v>NO</v>
      </c>
    </row>
    <row r="12399" spans="1:16" x14ac:dyDescent="0.25">
      <c r="A12399" s="144" t="s">
        <v>568</v>
      </c>
      <c r="B12399" s="144">
        <v>1</v>
      </c>
      <c r="C12399" s="145" t="s">
        <v>1772</v>
      </c>
      <c r="D12399" s="18" t="str">
        <f>+IFERROR(VLOOKUP(Cursos[[#This Row],[Modelo correcto]],Modelos[[Modelo correcto]:[¿En línea?]],2,FALSE),"REVISAR")</f>
        <v>XEROX</v>
      </c>
      <c r="E12399" s="18" t="str">
        <f>+IFERROR(VLOOKUP(Cursos[[#This Row],[Modelo correcto]],Modelos[[Modelo correcto]:[¿En línea?]],3,FALSE),"REVISAR")</f>
        <v>SÍ</v>
      </c>
      <c r="F12399" s="18" t="str">
        <f>+Cursos[[#This Row],[IS]]&amp;Cursos[[#This Row],[Modelo correcto]]</f>
        <v>RAUL NAJERA LOPEZWDSF100</v>
      </c>
      <c r="G12399" s="18">
        <v>0</v>
      </c>
      <c r="H12399" s="19">
        <v>44013</v>
      </c>
      <c r="I12399" s="18" t="str">
        <f>+IFERROR(VLOOKUP(Cursos[[#This Row],[Modelo correcto]],Modelos[[Modelo correcto]:[Aplica para certificación]],4,FALSE),"REVISAR")</f>
        <v>NO</v>
      </c>
    </row>
    <row r="12400" spans="1:16" x14ac:dyDescent="0.25">
      <c r="A12400" s="144" t="s">
        <v>568</v>
      </c>
      <c r="B12400" s="144">
        <v>1</v>
      </c>
      <c r="C12400" s="145" t="s">
        <v>1810</v>
      </c>
      <c r="D12400" s="18" t="str">
        <f>+IFERROR(VLOOKUP(Cursos[[#This Row],[Modelo correcto]],Modelos[[Modelo correcto]:[¿En línea?]],2,FALSE),"REVISAR")</f>
        <v>XEROX</v>
      </c>
      <c r="E12400" s="18" t="str">
        <f>+IFERROR(VLOOKUP(Cursos[[#This Row],[Modelo correcto]],Modelos[[Modelo correcto]:[¿En línea?]],3,FALSE),"REVISAR")</f>
        <v>SÍ</v>
      </c>
      <c r="F12400" s="18" t="str">
        <f>+Cursos[[#This Row],[IS]]&amp;Cursos[[#This Row],[Modelo correcto]]</f>
        <v>RAUL NAJERA LOPEZCompTIA A+ Exam 220-901</v>
      </c>
      <c r="G12400" s="18">
        <v>0</v>
      </c>
      <c r="H12400" s="19">
        <v>44013</v>
      </c>
      <c r="I12400" s="18" t="str">
        <f>+IFERROR(VLOOKUP(Cursos[[#This Row],[Modelo correcto]],Modelos[[Modelo correcto]:[Aplica para certificación]],4,FALSE),"REVISAR")</f>
        <v>NO</v>
      </c>
    </row>
    <row r="12401" spans="1:18" x14ac:dyDescent="0.25">
      <c r="A12401" s="144" t="s">
        <v>568</v>
      </c>
      <c r="B12401" s="144">
        <v>1</v>
      </c>
      <c r="C12401" s="145" t="s">
        <v>1833</v>
      </c>
      <c r="D12401" s="18" t="str">
        <f>+IFERROR(VLOOKUP(Cursos[[#This Row],[Modelo correcto]],Modelos[[Modelo correcto]:[¿En línea?]],2,FALSE),"REVISAR")</f>
        <v>XEROX</v>
      </c>
      <c r="E12401" s="18" t="str">
        <f>+IFERROR(VLOOKUP(Cursos[[#This Row],[Modelo correcto]],Modelos[[Modelo correcto]:[¿En línea?]],3,FALSE),"REVISAR")</f>
        <v>SÍ</v>
      </c>
      <c r="F12401" s="18" t="str">
        <f>+Cursos[[#This Row],[IS]]&amp;Cursos[[#This Row],[Modelo correcto]]</f>
        <v>RAUL NAJERA LOPEZCompTIA PenTest</v>
      </c>
      <c r="G12401" s="18">
        <v>0</v>
      </c>
      <c r="H12401" s="19">
        <v>44013</v>
      </c>
      <c r="I12401" s="18" t="str">
        <f>+IFERROR(VLOOKUP(Cursos[[#This Row],[Modelo correcto]],Modelos[[Modelo correcto]:[Aplica para certificación]],4,FALSE),"REVISAR")</f>
        <v>NO</v>
      </c>
    </row>
    <row r="12402" spans="1:18" x14ac:dyDescent="0.25">
      <c r="A12402" s="144" t="s">
        <v>394</v>
      </c>
      <c r="B12402" s="144">
        <v>0</v>
      </c>
      <c r="C12402" s="145" t="s">
        <v>990</v>
      </c>
      <c r="D12402" s="18" t="str">
        <f>+IFERROR(VLOOKUP(Cursos[[#This Row],[Modelo correcto]],Modelos[[Modelo correcto]:[¿En línea?]],2,FALSE),"REVISAR")</f>
        <v>CANON</v>
      </c>
      <c r="E12402" s="18" t="str">
        <f>+IFERROR(VLOOKUP(Cursos[[#This Row],[Modelo correcto]],Modelos[[Modelo correcto]:[¿En línea?]],3,FALSE),"REVISAR")</f>
        <v>NO</v>
      </c>
      <c r="F12402" s="18" t="str">
        <f>+Cursos[[#This Row],[IS]]&amp;Cursos[[#This Row],[Modelo correcto]]</f>
        <v>AARON MORENO ROSALESIR C3025</v>
      </c>
      <c r="G12402" s="18"/>
      <c r="H12402" s="18"/>
      <c r="I12402" s="18" t="str">
        <f>+IFERROR(VLOOKUP(Cursos[[#This Row],[Modelo correcto]],Modelos[[Modelo correcto]:[Aplica para certificación]],4,FALSE),"REVISAR")</f>
        <v>SÍ</v>
      </c>
    </row>
    <row r="12403" spans="1:18" x14ac:dyDescent="0.25">
      <c r="A12403" s="144" t="s">
        <v>568</v>
      </c>
      <c r="B12403" s="144">
        <v>1</v>
      </c>
      <c r="C12403" s="145" t="s">
        <v>75</v>
      </c>
      <c r="D12403" s="18" t="str">
        <f>+IFERROR(VLOOKUP(Cursos[[#This Row],[Modelo correcto]],Modelos[[Modelo correcto]:[¿En línea?]],2,FALSE),"REVISAR")</f>
        <v>XEROX</v>
      </c>
      <c r="E12403" s="18" t="str">
        <f>+IFERROR(VLOOKUP(Cursos[[#This Row],[Modelo correcto]],Modelos[[Modelo correcto]:[¿En línea?]],3,FALSE),"REVISAR")</f>
        <v>SÍ</v>
      </c>
      <c r="F12403" s="18" t="str">
        <f>+Cursos[[#This Row],[IS]]&amp;Cursos[[#This Row],[Modelo correcto]]</f>
        <v>RAUL NAJERA LOPEZXB21XTA</v>
      </c>
      <c r="G12403" s="18">
        <v>1</v>
      </c>
      <c r="H12403" s="19">
        <v>44013</v>
      </c>
      <c r="I12403" s="18" t="str">
        <f>+IFERROR(VLOOKUP(Cursos[[#This Row],[Modelo correcto]],Modelos[[Modelo correcto]:[Aplica para certificación]],4,FALSE),"REVISAR")</f>
        <v>SÍ</v>
      </c>
    </row>
    <row r="12404" spans="1:18" x14ac:dyDescent="0.25">
      <c r="A12404" s="144" t="s">
        <v>568</v>
      </c>
      <c r="B12404">
        <v>1</v>
      </c>
      <c r="C12404" s="145" t="s">
        <v>169</v>
      </c>
      <c r="D12404" s="18" t="str">
        <f>+IFERROR(VLOOKUP(Cursos[[#This Row],[Modelo correcto]],Modelos[[Modelo correcto]:[¿En línea?]],2,FALSE),"REVISAR")</f>
        <v>XEROX</v>
      </c>
      <c r="E12404" s="18" t="str">
        <f>+IFERROR(VLOOKUP(Cursos[[#This Row],[Modelo correcto]],Modelos[[Modelo correcto]:[¿En línea?]],3,FALSE),"REVISAR")</f>
        <v>SÍ</v>
      </c>
      <c r="F12404" s="18" t="str">
        <f>+Cursos[[#This Row],[IS]]&amp;Cursos[[#This Row],[Modelo correcto]]</f>
        <v>RAUL NAJERA LOPEZNWMACA</v>
      </c>
      <c r="G12404" s="18">
        <v>1</v>
      </c>
      <c r="H12404" s="19">
        <v>44013</v>
      </c>
      <c r="I12404" s="18" t="str">
        <f>+IFERROR(VLOOKUP(Cursos[[#This Row],[Modelo correcto]],Modelos[[Modelo correcto]:[Aplica para certificación]],4,FALSE),"REVISAR")</f>
        <v>NO</v>
      </c>
    </row>
    <row r="12405" spans="1:18" x14ac:dyDescent="0.25">
      <c r="A12405" s="144" t="s">
        <v>2757</v>
      </c>
      <c r="B12405">
        <v>0</v>
      </c>
      <c r="C12405" s="125" t="s">
        <v>2262</v>
      </c>
      <c r="D12405" s="18" t="str">
        <f>+IFERROR(VLOOKUP(Cursos[[#This Row],[Modelo correcto]],Modelos[[Modelo correcto]:[¿En línea?]],2,FALSE),"REVISAR")</f>
        <v>CANON</v>
      </c>
      <c r="E12405" s="18" t="str">
        <f>+IFERROR(VLOOKUP(Cursos[[#This Row],[Modelo correcto]],Modelos[[Modelo correcto]:[¿En línea?]],3,FALSE),"REVISAR")</f>
        <v>SÍ</v>
      </c>
      <c r="F12405" s="18" t="str">
        <f>+Cursos[[#This Row],[IS]]&amp;Cursos[[#This Row],[Modelo correcto]]</f>
        <v>ALBERTO ANTONIO TENORIO ALVAREZImageRUNNER Advance 3G III Actualización</v>
      </c>
      <c r="G12405" s="18"/>
      <c r="H12405" s="18"/>
      <c r="I12405" s="18" t="str">
        <f>+IFERROR(VLOOKUP(Cursos[[#This Row],[Modelo correcto]],Modelos[[Modelo correcto]:[Aplica para certificación]],4,FALSE),"REVISAR")</f>
        <v>SÍ</v>
      </c>
    </row>
    <row r="12406" spans="1:18" x14ac:dyDescent="0.25">
      <c r="A12406" s="144" t="s">
        <v>2757</v>
      </c>
      <c r="B12406" s="144">
        <v>0</v>
      </c>
      <c r="C12406" s="125" t="s">
        <v>2263</v>
      </c>
      <c r="D12406" s="18" t="str">
        <f>+IFERROR(VLOOKUP(Cursos[[#This Row],[Modelo correcto]],Modelos[[Modelo correcto]:[¿En línea?]],2,FALSE),"REVISAR")</f>
        <v>CANON</v>
      </c>
      <c r="E12406" s="18" t="str">
        <f>+IFERROR(VLOOKUP(Cursos[[#This Row],[Modelo correcto]],Modelos[[Modelo correcto]:[¿En línea?]],3,FALSE),"REVISAR")</f>
        <v>SÍ</v>
      </c>
      <c r="F12406" s="18" t="str">
        <f>+Cursos[[#This Row],[IS]]&amp;Cursos[[#This Row],[Modelo correcto]]</f>
        <v>ALBERTO ANTONIO TENORIO ALVAREZImageRUNNER Advance 4500 Series</v>
      </c>
      <c r="G12406" s="18"/>
      <c r="H12406" s="18"/>
      <c r="I12406" s="18" t="str">
        <f>+IFERROR(VLOOKUP(Cursos[[#This Row],[Modelo correcto]],Modelos[[Modelo correcto]:[Aplica para certificación]],4,FALSE),"REVISAR")</f>
        <v>SÍ</v>
      </c>
    </row>
    <row r="12407" spans="1:18" x14ac:dyDescent="0.25">
      <c r="A12407" s="144" t="s">
        <v>2757</v>
      </c>
      <c r="B12407" s="144">
        <v>0</v>
      </c>
      <c r="C12407" s="125" t="s">
        <v>2264</v>
      </c>
      <c r="D12407" s="18" t="str">
        <f>+IFERROR(VLOOKUP(Cursos[[#This Row],[Modelo correcto]],Modelos[[Modelo correcto]:[¿En línea?]],2,FALSE),"REVISAR")</f>
        <v>CANON</v>
      </c>
      <c r="E12407" s="18" t="str">
        <f>+IFERROR(VLOOKUP(Cursos[[#This Row],[Modelo correcto]],Modelos[[Modelo correcto]:[¿En línea?]],3,FALSE),"REVISAR")</f>
        <v>SÍ</v>
      </c>
      <c r="F12407" s="18" t="str">
        <f>+Cursos[[#This Row],[IS]]&amp;Cursos[[#This Row],[Modelo correcto]]</f>
        <v>ALBERTO ANTONIO TENORIO ALVAREZImageRUNNER ADVANCE C3500 Series</v>
      </c>
      <c r="G12407" s="18"/>
      <c r="H12407" s="18"/>
      <c r="I12407" s="18" t="str">
        <f>+IFERROR(VLOOKUP(Cursos[[#This Row],[Modelo correcto]],Modelos[[Modelo correcto]:[Aplica para certificación]],4,FALSE),"REVISAR")</f>
        <v>SÍ</v>
      </c>
    </row>
    <row r="12408" spans="1:18" x14ac:dyDescent="0.25">
      <c r="A12408" s="144" t="s">
        <v>2757</v>
      </c>
      <c r="B12408" s="144">
        <v>0</v>
      </c>
      <c r="C12408" s="125" t="s">
        <v>2261</v>
      </c>
      <c r="D12408" s="18" t="str">
        <f>+IFERROR(VLOOKUP(Cursos[[#This Row],[Modelo correcto]],Modelos[[Modelo correcto]:[¿En línea?]],2,FALSE),"REVISAR")</f>
        <v>CANON</v>
      </c>
      <c r="E12408" s="18" t="str">
        <f>+IFERROR(VLOOKUP(Cursos[[#This Row],[Modelo correcto]],Modelos[[Modelo correcto]:[¿En línea?]],3,FALSE),"REVISAR")</f>
        <v>SÍ</v>
      </c>
      <c r="F12408" s="18" t="str">
        <f>+Cursos[[#This Row],[IS]]&amp;Cursos[[#This Row],[Modelo correcto]]</f>
        <v>ALBERTO ANTONIO TENORIO ALVAREZImageRunner C3025</v>
      </c>
      <c r="G12408" s="18"/>
      <c r="H12408" s="18"/>
      <c r="I12408" s="18" t="str">
        <f>+IFERROR(VLOOKUP(Cursos[[#This Row],[Modelo correcto]],Modelos[[Modelo correcto]:[Aplica para certificación]],4,FALSE),"REVISAR")</f>
        <v>SÍ</v>
      </c>
    </row>
    <row r="12409" spans="1:18" x14ac:dyDescent="0.25">
      <c r="A12409" s="144" t="s">
        <v>304</v>
      </c>
      <c r="B12409" s="144">
        <v>0</v>
      </c>
      <c r="C12409" s="125" t="s">
        <v>2262</v>
      </c>
      <c r="D12409" s="18" t="str">
        <f>+IFERROR(VLOOKUP(Cursos[[#This Row],[Modelo correcto]],Modelos[[Modelo correcto]:[¿En línea?]],2,FALSE),"REVISAR")</f>
        <v>CANON</v>
      </c>
      <c r="E12409" s="18" t="str">
        <f>+IFERROR(VLOOKUP(Cursos[[#This Row],[Modelo correcto]],Modelos[[Modelo correcto]:[¿En línea?]],3,FALSE),"REVISAR")</f>
        <v>SÍ</v>
      </c>
      <c r="F12409" s="18" t="str">
        <f>+Cursos[[#This Row],[IS]]&amp;Cursos[[#This Row],[Modelo correcto]]</f>
        <v>ANDRES ALVARO PEREZ GARCIAImageRUNNER Advance 3G III Actualización</v>
      </c>
      <c r="G12409" s="18"/>
      <c r="H12409" s="18"/>
      <c r="I12409" s="18" t="str">
        <f>+IFERROR(VLOOKUP(Cursos[[#This Row],[Modelo correcto]],Modelos[[Modelo correcto]:[Aplica para certificación]],4,FALSE),"REVISAR")</f>
        <v>SÍ</v>
      </c>
    </row>
    <row r="12410" spans="1:18" x14ac:dyDescent="0.25">
      <c r="A12410" s="144" t="s">
        <v>304</v>
      </c>
      <c r="B12410" s="144">
        <v>0</v>
      </c>
      <c r="C12410" s="125" t="s">
        <v>2263</v>
      </c>
      <c r="D12410" s="18" t="str">
        <f>+IFERROR(VLOOKUP(Cursos[[#This Row],[Modelo correcto]],Modelos[[Modelo correcto]:[¿En línea?]],2,FALSE),"REVISAR")</f>
        <v>CANON</v>
      </c>
      <c r="E12410" s="18" t="str">
        <f>+IFERROR(VLOOKUP(Cursos[[#This Row],[Modelo correcto]],Modelos[[Modelo correcto]:[¿En línea?]],3,FALSE),"REVISAR")</f>
        <v>SÍ</v>
      </c>
      <c r="F12410" s="18" t="str">
        <f>+Cursos[[#This Row],[IS]]&amp;Cursos[[#This Row],[Modelo correcto]]</f>
        <v>ANDRES ALVARO PEREZ GARCIAImageRUNNER Advance 4500 Series</v>
      </c>
      <c r="G12410" s="18"/>
      <c r="H12410" s="18"/>
      <c r="I12410" s="18" t="str">
        <f>+IFERROR(VLOOKUP(Cursos[[#This Row],[Modelo correcto]],Modelos[[Modelo correcto]:[Aplica para certificación]],4,FALSE),"REVISAR")</f>
        <v>SÍ</v>
      </c>
    </row>
    <row r="12411" spans="1:18" x14ac:dyDescent="0.25">
      <c r="A12411" s="144" t="s">
        <v>304</v>
      </c>
      <c r="B12411" s="144">
        <v>0</v>
      </c>
      <c r="C12411" s="125" t="s">
        <v>2264</v>
      </c>
      <c r="D12411" s="18" t="str">
        <f>+IFERROR(VLOOKUP(Cursos[[#This Row],[Modelo correcto]],Modelos[[Modelo correcto]:[¿En línea?]],2,FALSE),"REVISAR")</f>
        <v>CANON</v>
      </c>
      <c r="E12411" s="18" t="str">
        <f>+IFERROR(VLOOKUP(Cursos[[#This Row],[Modelo correcto]],Modelos[[Modelo correcto]:[¿En línea?]],3,FALSE),"REVISAR")</f>
        <v>SÍ</v>
      </c>
      <c r="F12411" s="18" t="str">
        <f>+Cursos[[#This Row],[IS]]&amp;Cursos[[#This Row],[Modelo correcto]]</f>
        <v>ANDRES ALVARO PEREZ GARCIAImageRUNNER ADVANCE C3500 Series</v>
      </c>
      <c r="G12411" s="18"/>
      <c r="H12411" s="18"/>
      <c r="I12411" s="18" t="str">
        <f>+IFERROR(VLOOKUP(Cursos[[#This Row],[Modelo correcto]],Modelos[[Modelo correcto]:[Aplica para certificación]],4,FALSE),"REVISAR")</f>
        <v>SÍ</v>
      </c>
    </row>
    <row r="12412" spans="1:18" x14ac:dyDescent="0.25">
      <c r="A12412" s="144" t="s">
        <v>304</v>
      </c>
      <c r="B12412" s="144">
        <v>0</v>
      </c>
      <c r="C12412" s="125" t="s">
        <v>2261</v>
      </c>
      <c r="D12412" s="18" t="str">
        <f>+IFERROR(VLOOKUP(Cursos[[#This Row],[Modelo correcto]],Modelos[[Modelo correcto]:[¿En línea?]],2,FALSE),"REVISAR")</f>
        <v>CANON</v>
      </c>
      <c r="E12412" s="18" t="str">
        <f>+IFERROR(VLOOKUP(Cursos[[#This Row],[Modelo correcto]],Modelos[[Modelo correcto]:[¿En línea?]],3,FALSE),"REVISAR")</f>
        <v>SÍ</v>
      </c>
      <c r="F12412" s="18" t="str">
        <f>+Cursos[[#This Row],[IS]]&amp;Cursos[[#This Row],[Modelo correcto]]</f>
        <v>ANDRES ALVARO PEREZ GARCIAImageRunner C3025</v>
      </c>
      <c r="G12412" s="18"/>
      <c r="H12412" s="18"/>
      <c r="I12412" s="18" t="str">
        <f>+IFERROR(VLOOKUP(Cursos[[#This Row],[Modelo correcto]],Modelos[[Modelo correcto]:[Aplica para certificación]],4,FALSE),"REVISAR")</f>
        <v>SÍ</v>
      </c>
    </row>
    <row r="12413" spans="1:18" x14ac:dyDescent="0.25">
      <c r="A12413" s="144" t="s">
        <v>305</v>
      </c>
      <c r="B12413" s="144">
        <v>0</v>
      </c>
      <c r="C12413" s="125" t="s">
        <v>2262</v>
      </c>
      <c r="D12413" s="18" t="str">
        <f>+IFERROR(VLOOKUP(Cursos[[#This Row],[Modelo correcto]],Modelos[[Modelo correcto]:[¿En línea?]],2,FALSE),"REVISAR")</f>
        <v>CANON</v>
      </c>
      <c r="E12413" s="18" t="str">
        <f>+IFERROR(VLOOKUP(Cursos[[#This Row],[Modelo correcto]],Modelos[[Modelo correcto]:[¿En línea?]],3,FALSE),"REVISAR")</f>
        <v>SÍ</v>
      </c>
      <c r="F12413" s="18" t="str">
        <f>+Cursos[[#This Row],[IS]]&amp;Cursos[[#This Row],[Modelo correcto]]</f>
        <v>ARMANDO SERRANO ESQUIVELImageRUNNER Advance 3G III Actualización</v>
      </c>
      <c r="G12413" s="18"/>
      <c r="H12413" s="18"/>
      <c r="I12413" s="18" t="str">
        <f>+IFERROR(VLOOKUP(Cursos[[#This Row],[Modelo correcto]],Modelos[[Modelo correcto]:[Aplica para certificación]],4,FALSE),"REVISAR")</f>
        <v>SÍ</v>
      </c>
    </row>
    <row r="12414" spans="1:18" x14ac:dyDescent="0.25">
      <c r="A12414" s="144" t="s">
        <v>305</v>
      </c>
      <c r="B12414" s="144">
        <v>0</v>
      </c>
      <c r="C12414" s="125" t="s">
        <v>2263</v>
      </c>
      <c r="D12414" s="18" t="str">
        <f>+IFERROR(VLOOKUP(Cursos[[#This Row],[Modelo correcto]],Modelos[[Modelo correcto]:[¿En línea?]],2,FALSE),"REVISAR")</f>
        <v>CANON</v>
      </c>
      <c r="E12414" s="18" t="str">
        <f>+IFERROR(VLOOKUP(Cursos[[#This Row],[Modelo correcto]],Modelos[[Modelo correcto]:[¿En línea?]],3,FALSE),"REVISAR")</f>
        <v>SÍ</v>
      </c>
      <c r="F12414" s="18" t="str">
        <f>+Cursos[[#This Row],[IS]]&amp;Cursos[[#This Row],[Modelo correcto]]</f>
        <v>ARMANDO SERRANO ESQUIVELImageRUNNER Advance 4500 Series</v>
      </c>
      <c r="G12414" s="18"/>
      <c r="H12414" s="18"/>
      <c r="I12414" s="18" t="str">
        <f>+IFERROR(VLOOKUP(Cursos[[#This Row],[Modelo correcto]],Modelos[[Modelo correcto]:[Aplica para certificación]],4,FALSE),"REVISAR")</f>
        <v>SÍ</v>
      </c>
    </row>
    <row r="12415" spans="1:18" x14ac:dyDescent="0.25">
      <c r="A12415" s="144" t="s">
        <v>305</v>
      </c>
      <c r="B12415" s="144">
        <v>0</v>
      </c>
      <c r="C12415" s="125" t="s">
        <v>2264</v>
      </c>
      <c r="D12415" s="18" t="str">
        <f>+IFERROR(VLOOKUP(Cursos[[#This Row],[Modelo correcto]],Modelos[[Modelo correcto]:[¿En línea?]],2,FALSE),"REVISAR")</f>
        <v>CANON</v>
      </c>
      <c r="E12415" s="18" t="str">
        <f>+IFERROR(VLOOKUP(Cursos[[#This Row],[Modelo correcto]],Modelos[[Modelo correcto]:[¿En línea?]],3,FALSE),"REVISAR")</f>
        <v>SÍ</v>
      </c>
      <c r="F12415" s="18" t="str">
        <f>+Cursos[[#This Row],[IS]]&amp;Cursos[[#This Row],[Modelo correcto]]</f>
        <v>ARMANDO SERRANO ESQUIVELImageRUNNER ADVANCE C3500 Series</v>
      </c>
      <c r="G12415" s="18"/>
      <c r="H12415" s="18"/>
      <c r="I12415" s="18" t="str">
        <f>+IFERROR(VLOOKUP(Cursos[[#This Row],[Modelo correcto]],Modelos[[Modelo correcto]:[Aplica para certificación]],4,FALSE),"REVISAR")</f>
        <v>SÍ</v>
      </c>
    </row>
    <row r="12416" spans="1:18" x14ac:dyDescent="0.25">
      <c r="A12416" s="144" t="s">
        <v>305</v>
      </c>
      <c r="B12416" s="144">
        <v>0</v>
      </c>
      <c r="C12416" s="125" t="s">
        <v>2261</v>
      </c>
      <c r="D12416" s="18" t="str">
        <f>+IFERROR(VLOOKUP(Cursos[[#This Row],[Modelo correcto]],Modelos[[Modelo correcto]:[¿En línea?]],2,FALSE),"REVISAR")</f>
        <v>CANON</v>
      </c>
      <c r="E12416" s="18" t="str">
        <f>+IFERROR(VLOOKUP(Cursos[[#This Row],[Modelo correcto]],Modelos[[Modelo correcto]:[¿En línea?]],3,FALSE),"REVISAR")</f>
        <v>SÍ</v>
      </c>
      <c r="F12416" s="18" t="str">
        <f>+Cursos[[#This Row],[IS]]&amp;Cursos[[#This Row],[Modelo correcto]]</f>
        <v>ARMANDO SERRANO ESQUIVELImageRunner C3025</v>
      </c>
      <c r="G12416" s="18"/>
      <c r="H12416" s="18"/>
      <c r="I12416" s="18" t="str">
        <f>+IFERROR(VLOOKUP(Cursos[[#This Row],[Modelo correcto]],Modelos[[Modelo correcto]:[Aplica para certificación]],4,FALSE),"REVISAR")</f>
        <v>SÍ</v>
      </c>
      <c r="R12416" s="144"/>
    </row>
    <row r="12417" spans="1:18" x14ac:dyDescent="0.25">
      <c r="A12417" s="144" t="s">
        <v>568</v>
      </c>
      <c r="B12417" s="144">
        <v>1</v>
      </c>
      <c r="C12417" s="145" t="s">
        <v>1256</v>
      </c>
      <c r="D12417" s="18" t="str">
        <f>+IFERROR(VLOOKUP(Cursos[[#This Row],[Modelo correcto]],Modelos[[Modelo correcto]:[¿En línea?]],2,FALSE),"REVISAR")</f>
        <v>XEROX</v>
      </c>
      <c r="E12417" s="18" t="str">
        <f>+IFERROR(VLOOKUP(Cursos[[#This Row],[Modelo correcto]],Modelos[[Modelo correcto]:[¿En línea?]],3,FALSE),"REVISAR")</f>
        <v>SÍ</v>
      </c>
      <c r="F12417" s="18" t="str">
        <f>+Cursos[[#This Row],[IS]]&amp;Cursos[[#This Row],[Modelo correcto]]</f>
        <v>RAUL NAJERA LOPEZGBOFFIN</v>
      </c>
      <c r="G12417" s="18">
        <v>0</v>
      </c>
      <c r="H12417" s="44">
        <v>43922</v>
      </c>
      <c r="I12417" s="18" t="str">
        <f>+IFERROR(VLOOKUP(Cursos[[#This Row],[Modelo correcto]],Modelos[[Modelo correcto]:[Aplica para certificación]],4,FALSE),"REVISAR")</f>
        <v>SÍ</v>
      </c>
      <c r="R12417" s="144"/>
    </row>
    <row r="12418" spans="1:18" x14ac:dyDescent="0.25">
      <c r="A12418" s="144" t="s">
        <v>306</v>
      </c>
      <c r="B12418" s="144">
        <v>0</v>
      </c>
      <c r="C12418" s="125" t="s">
        <v>2263</v>
      </c>
      <c r="D12418" s="18" t="str">
        <f>+IFERROR(VLOOKUP(Cursos[[#This Row],[Modelo correcto]],Modelos[[Modelo correcto]:[¿En línea?]],2,FALSE),"REVISAR")</f>
        <v>CANON</v>
      </c>
      <c r="E12418" s="18" t="str">
        <f>+IFERROR(VLOOKUP(Cursos[[#This Row],[Modelo correcto]],Modelos[[Modelo correcto]:[¿En línea?]],3,FALSE),"REVISAR")</f>
        <v>SÍ</v>
      </c>
      <c r="F12418" s="18" t="str">
        <f>+Cursos[[#This Row],[IS]]&amp;Cursos[[#This Row],[Modelo correcto]]</f>
        <v>BARRY VLADIMIR COURTENAY GUTIERREZImageRUNNER Advance 4500 Series</v>
      </c>
      <c r="G12418" s="18"/>
      <c r="H12418" s="18"/>
      <c r="I12418" s="18" t="str">
        <f>+IFERROR(VLOOKUP(Cursos[[#This Row],[Modelo correcto]],Modelos[[Modelo correcto]:[Aplica para certificación]],4,FALSE),"REVISAR")</f>
        <v>SÍ</v>
      </c>
      <c r="R12418" s="144"/>
    </row>
    <row r="12419" spans="1:18" x14ac:dyDescent="0.25">
      <c r="A12419" s="144" t="s">
        <v>306</v>
      </c>
      <c r="B12419" s="144">
        <v>0</v>
      </c>
      <c r="C12419" s="125" t="s">
        <v>2264</v>
      </c>
      <c r="D12419" s="18" t="str">
        <f>+IFERROR(VLOOKUP(Cursos[[#This Row],[Modelo correcto]],Modelos[[Modelo correcto]:[¿En línea?]],2,FALSE),"REVISAR")</f>
        <v>CANON</v>
      </c>
      <c r="E12419" s="18" t="str">
        <f>+IFERROR(VLOOKUP(Cursos[[#This Row],[Modelo correcto]],Modelos[[Modelo correcto]:[¿En línea?]],3,FALSE),"REVISAR")</f>
        <v>SÍ</v>
      </c>
      <c r="F12419" s="18" t="str">
        <f>+Cursos[[#This Row],[IS]]&amp;Cursos[[#This Row],[Modelo correcto]]</f>
        <v>BARRY VLADIMIR COURTENAY GUTIERREZImageRUNNER ADVANCE C3500 Series</v>
      </c>
      <c r="G12419" s="18"/>
      <c r="H12419" s="18"/>
      <c r="I12419" s="18" t="str">
        <f>+IFERROR(VLOOKUP(Cursos[[#This Row],[Modelo correcto]],Modelos[[Modelo correcto]:[Aplica para certificación]],4,FALSE),"REVISAR")</f>
        <v>SÍ</v>
      </c>
      <c r="R12419" s="144"/>
    </row>
    <row r="12420" spans="1:18" x14ac:dyDescent="0.25">
      <c r="A12420" s="144" t="s">
        <v>568</v>
      </c>
      <c r="B12420" s="144">
        <v>1</v>
      </c>
      <c r="C12420" s="125" t="s">
        <v>2262</v>
      </c>
      <c r="D12420" s="18" t="str">
        <f>+IFERROR(VLOOKUP(Cursos[[#This Row],[Modelo correcto]],Modelos[[Modelo correcto]:[¿En línea?]],2,FALSE),"REVISAR")</f>
        <v>CANON</v>
      </c>
      <c r="E12420" s="18" t="str">
        <f>+IFERROR(VLOOKUP(Cursos[[#This Row],[Modelo correcto]],Modelos[[Modelo correcto]:[¿En línea?]],3,FALSE),"REVISAR")</f>
        <v>SÍ</v>
      </c>
      <c r="F12420" s="18" t="str">
        <f>+Cursos[[#This Row],[IS]]&amp;Cursos[[#This Row],[Modelo correcto]]</f>
        <v>RAUL NAJERA LOPEZImageRUNNER Advance 3G III Actualización</v>
      </c>
      <c r="G12420" s="18">
        <v>1</v>
      </c>
      <c r="H12420" s="19">
        <v>44105</v>
      </c>
      <c r="I12420" s="18" t="str">
        <f>+IFERROR(VLOOKUP(Cursos[[#This Row],[Modelo correcto]],Modelos[[Modelo correcto]:[Aplica para certificación]],4,FALSE),"REVISAR")</f>
        <v>SÍ</v>
      </c>
      <c r="R12420" s="144"/>
    </row>
    <row r="12421" spans="1:18" x14ac:dyDescent="0.25">
      <c r="A12421" s="144" t="s">
        <v>2763</v>
      </c>
      <c r="B12421" s="144">
        <v>0</v>
      </c>
      <c r="C12421" s="125" t="s">
        <v>2262</v>
      </c>
      <c r="D12421" s="18" t="str">
        <f>+IFERROR(VLOOKUP(Cursos[[#This Row],[Modelo correcto]],Modelos[[Modelo correcto]:[¿En línea?]],2,FALSE),"REVISAR")</f>
        <v>CANON</v>
      </c>
      <c r="E12421" s="18" t="str">
        <f>+IFERROR(VLOOKUP(Cursos[[#This Row],[Modelo correcto]],Modelos[[Modelo correcto]:[¿En línea?]],3,FALSE),"REVISAR")</f>
        <v>SÍ</v>
      </c>
      <c r="F12421" s="18" t="str">
        <f>+Cursos[[#This Row],[IS]]&amp;Cursos[[#This Row],[Modelo correcto]]</f>
        <v>CARLOS ALBERTO TORRES PEREZImageRUNNER Advance 3G III Actualización</v>
      </c>
      <c r="G12421" s="18"/>
      <c r="H12421" s="18"/>
      <c r="I12421" s="18" t="str">
        <f>+IFERROR(VLOOKUP(Cursos[[#This Row],[Modelo correcto]],Modelos[[Modelo correcto]:[Aplica para certificación]],4,FALSE),"REVISAR")</f>
        <v>SÍ</v>
      </c>
      <c r="R12421" s="144"/>
    </row>
    <row r="12422" spans="1:18" x14ac:dyDescent="0.25">
      <c r="A12422" s="144" t="s">
        <v>2763</v>
      </c>
      <c r="B12422" s="144">
        <v>0</v>
      </c>
      <c r="C12422" s="125" t="s">
        <v>2263</v>
      </c>
      <c r="D12422" s="18" t="str">
        <f>+IFERROR(VLOOKUP(Cursos[[#This Row],[Modelo correcto]],Modelos[[Modelo correcto]:[¿En línea?]],2,FALSE),"REVISAR")</f>
        <v>CANON</v>
      </c>
      <c r="E12422" s="18" t="str">
        <f>+IFERROR(VLOOKUP(Cursos[[#This Row],[Modelo correcto]],Modelos[[Modelo correcto]:[¿En línea?]],3,FALSE),"REVISAR")</f>
        <v>SÍ</v>
      </c>
      <c r="F12422" s="18" t="str">
        <f>+Cursos[[#This Row],[IS]]&amp;Cursos[[#This Row],[Modelo correcto]]</f>
        <v>CARLOS ALBERTO TORRES PEREZImageRUNNER Advance 4500 Series</v>
      </c>
      <c r="G12422" s="18"/>
      <c r="H12422" s="18"/>
      <c r="I12422" s="18" t="str">
        <f>+IFERROR(VLOOKUP(Cursos[[#This Row],[Modelo correcto]],Modelos[[Modelo correcto]:[Aplica para certificación]],4,FALSE),"REVISAR")</f>
        <v>SÍ</v>
      </c>
      <c r="R12422" s="144"/>
    </row>
    <row r="12423" spans="1:18" x14ac:dyDescent="0.25">
      <c r="A12423" s="144" t="s">
        <v>2763</v>
      </c>
      <c r="B12423" s="144">
        <v>0</v>
      </c>
      <c r="C12423" s="125" t="s">
        <v>2264</v>
      </c>
      <c r="D12423" s="18" t="str">
        <f>+IFERROR(VLOOKUP(Cursos[[#This Row],[Modelo correcto]],Modelos[[Modelo correcto]:[¿En línea?]],2,FALSE),"REVISAR")</f>
        <v>CANON</v>
      </c>
      <c r="E12423" s="18" t="str">
        <f>+IFERROR(VLOOKUP(Cursos[[#This Row],[Modelo correcto]],Modelos[[Modelo correcto]:[¿En línea?]],3,FALSE),"REVISAR")</f>
        <v>SÍ</v>
      </c>
      <c r="F12423" s="18" t="str">
        <f>+Cursos[[#This Row],[IS]]&amp;Cursos[[#This Row],[Modelo correcto]]</f>
        <v>CARLOS ALBERTO TORRES PEREZImageRUNNER ADVANCE C3500 Series</v>
      </c>
      <c r="G12423" s="18"/>
      <c r="H12423" s="18"/>
      <c r="I12423" s="18" t="str">
        <f>+IFERROR(VLOOKUP(Cursos[[#This Row],[Modelo correcto]],Modelos[[Modelo correcto]:[Aplica para certificación]],4,FALSE),"REVISAR")</f>
        <v>SÍ</v>
      </c>
      <c r="R12423" s="144"/>
    </row>
    <row r="12424" spans="1:18" x14ac:dyDescent="0.25">
      <c r="A12424" s="144" t="s">
        <v>2763</v>
      </c>
      <c r="B12424" s="144">
        <v>0</v>
      </c>
      <c r="C12424" s="125" t="s">
        <v>2261</v>
      </c>
      <c r="D12424" s="18" t="str">
        <f>+IFERROR(VLOOKUP(Cursos[[#This Row],[Modelo correcto]],Modelos[[Modelo correcto]:[¿En línea?]],2,FALSE),"REVISAR")</f>
        <v>CANON</v>
      </c>
      <c r="E12424" s="18" t="str">
        <f>+IFERROR(VLOOKUP(Cursos[[#This Row],[Modelo correcto]],Modelos[[Modelo correcto]:[¿En línea?]],3,FALSE),"REVISAR")</f>
        <v>SÍ</v>
      </c>
      <c r="F12424" s="18" t="str">
        <f>+Cursos[[#This Row],[IS]]&amp;Cursos[[#This Row],[Modelo correcto]]</f>
        <v>CARLOS ALBERTO TORRES PEREZImageRunner C3025</v>
      </c>
      <c r="G12424" s="18"/>
      <c r="H12424" s="18"/>
      <c r="I12424" s="18" t="str">
        <f>+IFERROR(VLOOKUP(Cursos[[#This Row],[Modelo correcto]],Modelos[[Modelo correcto]:[Aplica para certificación]],4,FALSE),"REVISAR")</f>
        <v>SÍ</v>
      </c>
      <c r="R12424" s="144"/>
    </row>
    <row r="12425" spans="1:18" x14ac:dyDescent="0.25">
      <c r="A12425" s="144" t="s">
        <v>568</v>
      </c>
      <c r="B12425" s="144">
        <v>1</v>
      </c>
      <c r="C12425" s="125" t="s">
        <v>2264</v>
      </c>
      <c r="D12425" s="18" t="str">
        <f>+IFERROR(VLOOKUP(Cursos[[#This Row],[Modelo correcto]],Modelos[[Modelo correcto]:[¿En línea?]],2,FALSE),"REVISAR")</f>
        <v>CANON</v>
      </c>
      <c r="E12425" s="18" t="str">
        <f>+IFERROR(VLOOKUP(Cursos[[#This Row],[Modelo correcto]],Modelos[[Modelo correcto]:[¿En línea?]],3,FALSE),"REVISAR")</f>
        <v>SÍ</v>
      </c>
      <c r="F12425" s="18" t="str">
        <f>+Cursos[[#This Row],[IS]]&amp;Cursos[[#This Row],[Modelo correcto]]</f>
        <v>RAUL NAJERA LOPEZImageRUNNER ADVANCE C3500 Series</v>
      </c>
      <c r="G12425" s="18">
        <v>1</v>
      </c>
      <c r="H12425" s="19">
        <v>44105</v>
      </c>
      <c r="I12425" s="18" t="str">
        <f>+IFERROR(VLOOKUP(Cursos[[#This Row],[Modelo correcto]],Modelos[[Modelo correcto]:[Aplica para certificación]],4,FALSE),"REVISAR")</f>
        <v>SÍ</v>
      </c>
      <c r="R12425" s="144"/>
    </row>
    <row r="12426" spans="1:18" x14ac:dyDescent="0.25">
      <c r="A12426" s="144" t="s">
        <v>568</v>
      </c>
      <c r="B12426" s="144">
        <v>1</v>
      </c>
      <c r="C12426" s="145" t="s">
        <v>193</v>
      </c>
      <c r="D12426" s="18" t="str">
        <f>+IFERROR(VLOOKUP(Cursos[[#This Row],[Modelo correcto]],Modelos[[Modelo correcto]:[¿En línea?]],2,FALSE),"REVISAR")</f>
        <v>XEROX</v>
      </c>
      <c r="E12426" s="18" t="str">
        <f>+IFERROR(VLOOKUP(Cursos[[#This Row],[Modelo correcto]],Modelos[[Modelo correcto]:[¿En línea?]],3,FALSE),"REVISAR")</f>
        <v>SÍ</v>
      </c>
      <c r="F12426" s="18" t="str">
        <f>+Cursos[[#This Row],[IS]]&amp;Cursos[[#This Row],[Modelo correcto]]</f>
        <v>RAUL NAJERA LOPEZC13065</v>
      </c>
      <c r="G12426" s="18">
        <v>1</v>
      </c>
      <c r="H12426" s="19">
        <v>44105</v>
      </c>
      <c r="I12426" s="18" t="str">
        <f>+IFERROR(VLOOKUP(Cursos[[#This Row],[Modelo correcto]],Modelos[[Modelo correcto]:[Aplica para certificación]],4,FALSE),"REVISAR")</f>
        <v>NO</v>
      </c>
      <c r="R12426" s="144"/>
    </row>
    <row r="12427" spans="1:18" x14ac:dyDescent="0.25">
      <c r="A12427" s="144" t="s">
        <v>568</v>
      </c>
      <c r="B12427" s="144">
        <v>1</v>
      </c>
      <c r="C12427" s="145" t="s">
        <v>1257</v>
      </c>
      <c r="D12427" s="18" t="str">
        <f>+IFERROR(VLOOKUP(Cursos[[#This Row],[Modelo correcto]],Modelos[[Modelo correcto]:[¿En línea?]],2,FALSE),"REVISAR")</f>
        <v>XEROX</v>
      </c>
      <c r="E12427" s="18" t="str">
        <f>+IFERROR(VLOOKUP(Cursos[[#This Row],[Modelo correcto]],Modelos[[Modelo correcto]:[¿En línea?]],3,FALSE),"REVISAR")</f>
        <v>SÍ</v>
      </c>
      <c r="F12427" s="18" t="str">
        <f>+Cursos[[#This Row],[IS]]&amp;Cursos[[#This Row],[Modelo correcto]]</f>
        <v>RAUL NAJERA LOPEZGBC02</v>
      </c>
      <c r="G12427" s="18">
        <v>1</v>
      </c>
      <c r="H12427" s="19">
        <v>44105</v>
      </c>
      <c r="I12427" s="18" t="str">
        <f>+IFERROR(VLOOKUP(Cursos[[#This Row],[Modelo correcto]],Modelos[[Modelo correcto]:[Aplica para certificación]],4,FALSE),"REVISAR")</f>
        <v>NO</v>
      </c>
    </row>
    <row r="12428" spans="1:18" x14ac:dyDescent="0.25">
      <c r="A12428" s="144" t="s">
        <v>568</v>
      </c>
      <c r="B12428" s="144">
        <v>1</v>
      </c>
      <c r="C12428" s="145" t="s">
        <v>2480</v>
      </c>
      <c r="D12428" s="18" t="str">
        <f>+IFERROR(VLOOKUP(Cursos[[#This Row],[Modelo correcto]],Modelos[[Modelo correcto]:[¿En línea?]],2,FALSE),"REVISAR")</f>
        <v>CANON</v>
      </c>
      <c r="E12428" s="18" t="str">
        <f>+IFERROR(VLOOKUP(Cursos[[#This Row],[Modelo correcto]],Modelos[[Modelo correcto]:[¿En línea?]],3,FALSE),"REVISAR")</f>
        <v>NO</v>
      </c>
      <c r="F12428" s="18" t="str">
        <f>+Cursos[[#This Row],[IS]]&amp;Cursos[[#This Row],[Modelo correcto]]</f>
        <v>RAUL NAJERA LOPEZCurso Virtual Ajustes iPF Básicos y Colortrac M40</v>
      </c>
      <c r="G12428" s="18">
        <v>1</v>
      </c>
      <c r="H12428" s="19">
        <v>44166</v>
      </c>
      <c r="I12428" s="18" t="str">
        <f>+IFERROR(VLOOKUP(Cursos[[#This Row],[Modelo correcto]],Modelos[[Modelo correcto]:[Aplica para certificación]],4,FALSE),"REVISAR")</f>
        <v>SÍ</v>
      </c>
    </row>
    <row r="12429" spans="1:18" x14ac:dyDescent="0.25">
      <c r="A12429" s="144" t="s">
        <v>313</v>
      </c>
      <c r="B12429" s="144">
        <v>0</v>
      </c>
      <c r="C12429" s="125" t="s">
        <v>2262</v>
      </c>
      <c r="D12429" s="18" t="str">
        <f>+IFERROR(VLOOKUP(Cursos[[#This Row],[Modelo correcto]],Modelos[[Modelo correcto]:[¿En línea?]],2,FALSE),"REVISAR")</f>
        <v>CANON</v>
      </c>
      <c r="E12429" s="18" t="str">
        <f>+IFERROR(VLOOKUP(Cursos[[#This Row],[Modelo correcto]],Modelos[[Modelo correcto]:[¿En línea?]],3,FALSE),"REVISAR")</f>
        <v>SÍ</v>
      </c>
      <c r="F12429" s="18" t="str">
        <f>+Cursos[[#This Row],[IS]]&amp;Cursos[[#This Row],[Modelo correcto]]</f>
        <v>CESAR MARTINEZ MALOImageRUNNER Advance 3G III Actualización</v>
      </c>
      <c r="G12429" s="18"/>
      <c r="H12429" s="18"/>
      <c r="I12429" s="18" t="str">
        <f>+IFERROR(VLOOKUP(Cursos[[#This Row],[Modelo correcto]],Modelos[[Modelo correcto]:[Aplica para certificación]],4,FALSE),"REVISAR")</f>
        <v>SÍ</v>
      </c>
    </row>
    <row r="12430" spans="1:18" x14ac:dyDescent="0.25">
      <c r="A12430" s="144" t="s">
        <v>313</v>
      </c>
      <c r="B12430" s="144">
        <v>0</v>
      </c>
      <c r="C12430" s="125" t="s">
        <v>2263</v>
      </c>
      <c r="D12430" s="18" t="str">
        <f>+IFERROR(VLOOKUP(Cursos[[#This Row],[Modelo correcto]],Modelos[[Modelo correcto]:[¿En línea?]],2,FALSE),"REVISAR")</f>
        <v>CANON</v>
      </c>
      <c r="E12430" s="18" t="str">
        <f>+IFERROR(VLOOKUP(Cursos[[#This Row],[Modelo correcto]],Modelos[[Modelo correcto]:[¿En línea?]],3,FALSE),"REVISAR")</f>
        <v>SÍ</v>
      </c>
      <c r="F12430" s="18" t="str">
        <f>+Cursos[[#This Row],[IS]]&amp;Cursos[[#This Row],[Modelo correcto]]</f>
        <v>CESAR MARTINEZ MALOImageRUNNER Advance 4500 Series</v>
      </c>
      <c r="G12430" s="18"/>
      <c r="H12430" s="18"/>
      <c r="I12430" s="18" t="str">
        <f>+IFERROR(VLOOKUP(Cursos[[#This Row],[Modelo correcto]],Modelos[[Modelo correcto]:[Aplica para certificación]],4,FALSE),"REVISAR")</f>
        <v>SÍ</v>
      </c>
    </row>
    <row r="12431" spans="1:18" x14ac:dyDescent="0.25">
      <c r="A12431" s="144" t="s">
        <v>313</v>
      </c>
      <c r="B12431" s="144">
        <v>0</v>
      </c>
      <c r="C12431" s="125" t="s">
        <v>2264</v>
      </c>
      <c r="D12431" s="18" t="str">
        <f>+IFERROR(VLOOKUP(Cursos[[#This Row],[Modelo correcto]],Modelos[[Modelo correcto]:[¿En línea?]],2,FALSE),"REVISAR")</f>
        <v>CANON</v>
      </c>
      <c r="E12431" s="18" t="str">
        <f>+IFERROR(VLOOKUP(Cursos[[#This Row],[Modelo correcto]],Modelos[[Modelo correcto]:[¿En línea?]],3,FALSE),"REVISAR")</f>
        <v>SÍ</v>
      </c>
      <c r="F12431" s="18" t="str">
        <f>+Cursos[[#This Row],[IS]]&amp;Cursos[[#This Row],[Modelo correcto]]</f>
        <v>CESAR MARTINEZ MALOImageRUNNER ADVANCE C3500 Series</v>
      </c>
      <c r="G12431" s="18"/>
      <c r="H12431" s="18"/>
      <c r="I12431" s="18" t="str">
        <f>+IFERROR(VLOOKUP(Cursos[[#This Row],[Modelo correcto]],Modelos[[Modelo correcto]:[Aplica para certificación]],4,FALSE),"REVISAR")</f>
        <v>SÍ</v>
      </c>
    </row>
    <row r="12432" spans="1:18" x14ac:dyDescent="0.25">
      <c r="A12432" s="144" t="s">
        <v>313</v>
      </c>
      <c r="B12432" s="144">
        <v>0</v>
      </c>
      <c r="C12432" s="125" t="s">
        <v>2261</v>
      </c>
      <c r="D12432" s="18" t="str">
        <f>+IFERROR(VLOOKUP(Cursos[[#This Row],[Modelo correcto]],Modelos[[Modelo correcto]:[¿En línea?]],2,FALSE),"REVISAR")</f>
        <v>CANON</v>
      </c>
      <c r="E12432" s="18" t="str">
        <f>+IFERROR(VLOOKUP(Cursos[[#This Row],[Modelo correcto]],Modelos[[Modelo correcto]:[¿En línea?]],3,FALSE),"REVISAR")</f>
        <v>SÍ</v>
      </c>
      <c r="F12432" s="18" t="str">
        <f>+Cursos[[#This Row],[IS]]&amp;Cursos[[#This Row],[Modelo correcto]]</f>
        <v>CESAR MARTINEZ MALOImageRunner C3025</v>
      </c>
      <c r="G12432" s="18"/>
      <c r="H12432" s="18"/>
      <c r="I12432" s="18" t="str">
        <f>+IFERROR(VLOOKUP(Cursos[[#This Row],[Modelo correcto]],Modelos[[Modelo correcto]:[Aplica para certificación]],4,FALSE),"REVISAR")</f>
        <v>SÍ</v>
      </c>
    </row>
    <row r="12433" spans="1:9" x14ac:dyDescent="0.25">
      <c r="A12433" s="144" t="s">
        <v>568</v>
      </c>
      <c r="B12433" s="144">
        <v>1</v>
      </c>
      <c r="C12433" s="145" t="s">
        <v>1727</v>
      </c>
      <c r="D12433" s="18" t="str">
        <f>+IFERROR(VLOOKUP(Cursos[[#This Row],[Modelo correcto]],Modelos[[Modelo correcto]:[¿En línea?]],2,FALSE),"REVISAR")</f>
        <v>XEROX</v>
      </c>
      <c r="E12433" s="18" t="str">
        <f>+IFERROR(VLOOKUP(Cursos[[#This Row],[Modelo correcto]],Modelos[[Modelo correcto]:[¿En línea?]],3,FALSE),"REVISAR")</f>
        <v>SÍ</v>
      </c>
      <c r="F12433" s="18" t="str">
        <f>+Cursos[[#This Row],[IS]]&amp;Cursos[[#This Row],[Modelo correcto]]</f>
        <v>RAUL NAJERA LOPEZCBC20</v>
      </c>
      <c r="G12433" s="18">
        <v>1</v>
      </c>
      <c r="H12433" s="19">
        <v>44105</v>
      </c>
      <c r="I12433" s="18" t="str">
        <f>+IFERROR(VLOOKUP(Cursos[[#This Row],[Modelo correcto]],Modelos[[Modelo correcto]:[Aplica para certificación]],4,FALSE),"REVISAR")</f>
        <v>NO</v>
      </c>
    </row>
    <row r="12434" spans="1:9" x14ac:dyDescent="0.25">
      <c r="A12434" s="144" t="s">
        <v>311</v>
      </c>
      <c r="B12434" s="144">
        <v>0</v>
      </c>
      <c r="C12434" s="125" t="s">
        <v>2263</v>
      </c>
      <c r="D12434" s="18" t="str">
        <f>+IFERROR(VLOOKUP(Cursos[[#This Row],[Modelo correcto]],Modelos[[Modelo correcto]:[¿En línea?]],2,FALSE),"REVISAR")</f>
        <v>CANON</v>
      </c>
      <c r="E12434" s="18" t="str">
        <f>+IFERROR(VLOOKUP(Cursos[[#This Row],[Modelo correcto]],Modelos[[Modelo correcto]:[¿En línea?]],3,FALSE),"REVISAR")</f>
        <v>SÍ</v>
      </c>
      <c r="F12434" s="18" t="str">
        <f>+Cursos[[#This Row],[IS]]&amp;Cursos[[#This Row],[Modelo correcto]]</f>
        <v>CESAR ALEJANDRO CASILLAS CARDONAImageRUNNER Advance 4500 Series</v>
      </c>
      <c r="G12434" s="18"/>
      <c r="H12434" s="18"/>
      <c r="I12434" s="18" t="str">
        <f>+IFERROR(VLOOKUP(Cursos[[#This Row],[Modelo correcto]],Modelos[[Modelo correcto]:[Aplica para certificación]],4,FALSE),"REVISAR")</f>
        <v>SÍ</v>
      </c>
    </row>
    <row r="12435" spans="1:9" x14ac:dyDescent="0.25">
      <c r="A12435" s="144" t="s">
        <v>311</v>
      </c>
      <c r="B12435" s="144">
        <v>0</v>
      </c>
      <c r="C12435" s="125" t="s">
        <v>2264</v>
      </c>
      <c r="D12435" s="18" t="str">
        <f>+IFERROR(VLOOKUP(Cursos[[#This Row],[Modelo correcto]],Modelos[[Modelo correcto]:[¿En línea?]],2,FALSE),"REVISAR")</f>
        <v>CANON</v>
      </c>
      <c r="E12435" s="18" t="str">
        <f>+IFERROR(VLOOKUP(Cursos[[#This Row],[Modelo correcto]],Modelos[[Modelo correcto]:[¿En línea?]],3,FALSE),"REVISAR")</f>
        <v>SÍ</v>
      </c>
      <c r="F12435" s="18" t="str">
        <f>+Cursos[[#This Row],[IS]]&amp;Cursos[[#This Row],[Modelo correcto]]</f>
        <v>CESAR ALEJANDRO CASILLAS CARDONAImageRUNNER ADVANCE C3500 Series</v>
      </c>
      <c r="G12435" s="18"/>
      <c r="H12435" s="18"/>
      <c r="I12435" s="18" t="str">
        <f>+IFERROR(VLOOKUP(Cursos[[#This Row],[Modelo correcto]],Modelos[[Modelo correcto]:[Aplica para certificación]],4,FALSE),"REVISAR")</f>
        <v>SÍ</v>
      </c>
    </row>
    <row r="12436" spans="1:9" x14ac:dyDescent="0.25">
      <c r="A12436" s="144" t="s">
        <v>311</v>
      </c>
      <c r="B12436" s="144">
        <v>0</v>
      </c>
      <c r="C12436" s="125" t="s">
        <v>2261</v>
      </c>
      <c r="D12436" s="18" t="str">
        <f>+IFERROR(VLOOKUP(Cursos[[#This Row],[Modelo correcto]],Modelos[[Modelo correcto]:[¿En línea?]],2,FALSE),"REVISAR")</f>
        <v>CANON</v>
      </c>
      <c r="E12436" s="18" t="str">
        <f>+IFERROR(VLOOKUP(Cursos[[#This Row],[Modelo correcto]],Modelos[[Modelo correcto]:[¿En línea?]],3,FALSE),"REVISAR")</f>
        <v>SÍ</v>
      </c>
      <c r="F12436" s="18" t="str">
        <f>+Cursos[[#This Row],[IS]]&amp;Cursos[[#This Row],[Modelo correcto]]</f>
        <v>CESAR ALEJANDRO CASILLAS CARDONAImageRunner C3025</v>
      </c>
      <c r="G12436" s="18"/>
      <c r="H12436" s="18"/>
      <c r="I12436" s="18" t="str">
        <f>+IFERROR(VLOOKUP(Cursos[[#This Row],[Modelo correcto]],Modelos[[Modelo correcto]:[Aplica para certificación]],4,FALSE),"REVISAR")</f>
        <v>SÍ</v>
      </c>
    </row>
    <row r="12437" spans="1:9" x14ac:dyDescent="0.25">
      <c r="A12437" s="144" t="s">
        <v>2769</v>
      </c>
      <c r="B12437" s="144">
        <v>0</v>
      </c>
      <c r="C12437" s="125" t="s">
        <v>2262</v>
      </c>
      <c r="D12437" s="18" t="str">
        <f>+IFERROR(VLOOKUP(Cursos[[#This Row],[Modelo correcto]],Modelos[[Modelo correcto]:[¿En línea?]],2,FALSE),"REVISAR")</f>
        <v>CANON</v>
      </c>
      <c r="E12437" s="18" t="str">
        <f>+IFERROR(VLOOKUP(Cursos[[#This Row],[Modelo correcto]],Modelos[[Modelo correcto]:[¿En línea?]],3,FALSE),"REVISAR")</f>
        <v>SÍ</v>
      </c>
      <c r="F12437" s="18" t="str">
        <f>+Cursos[[#This Row],[IS]]&amp;Cursos[[#This Row],[Modelo correcto]]</f>
        <v>DAVID FERNANDO CHAVIRA GARCIAImageRUNNER Advance 3G III Actualización</v>
      </c>
      <c r="G12437" s="18"/>
      <c r="H12437" s="18"/>
      <c r="I12437" s="18" t="str">
        <f>+IFERROR(VLOOKUP(Cursos[[#This Row],[Modelo correcto]],Modelos[[Modelo correcto]:[Aplica para certificación]],4,FALSE),"REVISAR")</f>
        <v>SÍ</v>
      </c>
    </row>
    <row r="12438" spans="1:9" x14ac:dyDescent="0.25">
      <c r="A12438" s="144" t="s">
        <v>2769</v>
      </c>
      <c r="B12438" s="144">
        <v>0</v>
      </c>
      <c r="C12438" s="125" t="s">
        <v>2263</v>
      </c>
      <c r="D12438" s="18" t="str">
        <f>+IFERROR(VLOOKUP(Cursos[[#This Row],[Modelo correcto]],Modelos[[Modelo correcto]:[¿En línea?]],2,FALSE),"REVISAR")</f>
        <v>CANON</v>
      </c>
      <c r="E12438" s="18" t="str">
        <f>+IFERROR(VLOOKUP(Cursos[[#This Row],[Modelo correcto]],Modelos[[Modelo correcto]:[¿En línea?]],3,FALSE),"REVISAR")</f>
        <v>SÍ</v>
      </c>
      <c r="F12438" s="18" t="str">
        <f>+Cursos[[#This Row],[IS]]&amp;Cursos[[#This Row],[Modelo correcto]]</f>
        <v>DAVID FERNANDO CHAVIRA GARCIAImageRUNNER Advance 4500 Series</v>
      </c>
      <c r="G12438" s="18"/>
      <c r="H12438" s="18"/>
      <c r="I12438" s="18" t="str">
        <f>+IFERROR(VLOOKUP(Cursos[[#This Row],[Modelo correcto]],Modelos[[Modelo correcto]:[Aplica para certificación]],4,FALSE),"REVISAR")</f>
        <v>SÍ</v>
      </c>
    </row>
    <row r="12439" spans="1:9" x14ac:dyDescent="0.25">
      <c r="A12439" s="144" t="s">
        <v>2769</v>
      </c>
      <c r="B12439" s="144">
        <v>0</v>
      </c>
      <c r="C12439" s="125" t="s">
        <v>2264</v>
      </c>
      <c r="D12439" s="18" t="str">
        <f>+IFERROR(VLOOKUP(Cursos[[#This Row],[Modelo correcto]],Modelos[[Modelo correcto]:[¿En línea?]],2,FALSE),"REVISAR")</f>
        <v>CANON</v>
      </c>
      <c r="E12439" s="18" t="str">
        <f>+IFERROR(VLOOKUP(Cursos[[#This Row],[Modelo correcto]],Modelos[[Modelo correcto]:[¿En línea?]],3,FALSE),"REVISAR")</f>
        <v>SÍ</v>
      </c>
      <c r="F12439" s="18" t="str">
        <f>+Cursos[[#This Row],[IS]]&amp;Cursos[[#This Row],[Modelo correcto]]</f>
        <v>DAVID FERNANDO CHAVIRA GARCIAImageRUNNER ADVANCE C3500 Series</v>
      </c>
      <c r="G12439" s="18"/>
      <c r="H12439" s="18"/>
      <c r="I12439" s="18" t="str">
        <f>+IFERROR(VLOOKUP(Cursos[[#This Row],[Modelo correcto]],Modelos[[Modelo correcto]:[Aplica para certificación]],4,FALSE),"REVISAR")</f>
        <v>SÍ</v>
      </c>
    </row>
    <row r="12440" spans="1:9" x14ac:dyDescent="0.25">
      <c r="A12440" s="144" t="s">
        <v>2769</v>
      </c>
      <c r="B12440" s="144">
        <v>0</v>
      </c>
      <c r="C12440" s="125" t="s">
        <v>2261</v>
      </c>
      <c r="D12440" s="18" t="str">
        <f>+IFERROR(VLOOKUP(Cursos[[#This Row],[Modelo correcto]],Modelos[[Modelo correcto]:[¿En línea?]],2,FALSE),"REVISAR")</f>
        <v>CANON</v>
      </c>
      <c r="E12440" s="18" t="str">
        <f>+IFERROR(VLOOKUP(Cursos[[#This Row],[Modelo correcto]],Modelos[[Modelo correcto]:[¿En línea?]],3,FALSE),"REVISAR")</f>
        <v>SÍ</v>
      </c>
      <c r="F12440" s="18" t="str">
        <f>+Cursos[[#This Row],[IS]]&amp;Cursos[[#This Row],[Modelo correcto]]</f>
        <v>DAVID FERNANDO CHAVIRA GARCIAImageRunner C3025</v>
      </c>
      <c r="G12440" s="18"/>
      <c r="H12440" s="18"/>
      <c r="I12440" s="18" t="str">
        <f>+IFERROR(VLOOKUP(Cursos[[#This Row],[Modelo correcto]],Modelos[[Modelo correcto]:[Aplica para certificación]],4,FALSE),"REVISAR")</f>
        <v>SÍ</v>
      </c>
    </row>
    <row r="12441" spans="1:9" x14ac:dyDescent="0.25">
      <c r="A12441" s="144" t="s">
        <v>2771</v>
      </c>
      <c r="B12441" s="144">
        <v>0</v>
      </c>
      <c r="C12441" s="125" t="s">
        <v>2262</v>
      </c>
      <c r="D12441" s="18" t="str">
        <f>+IFERROR(VLOOKUP(Cursos[[#This Row],[Modelo correcto]],Modelos[[Modelo correcto]:[¿En línea?]],2,FALSE),"REVISAR")</f>
        <v>CANON</v>
      </c>
      <c r="E12441" s="18" t="str">
        <f>+IFERROR(VLOOKUP(Cursos[[#This Row],[Modelo correcto]],Modelos[[Modelo correcto]:[¿En línea?]],3,FALSE),"REVISAR")</f>
        <v>SÍ</v>
      </c>
      <c r="F12441" s="18" t="str">
        <f>+Cursos[[#This Row],[IS]]&amp;Cursos[[#This Row],[Modelo correcto]]</f>
        <v>EDGAR ARAM CHAVEZ GOVEAImageRUNNER Advance 3G III Actualización</v>
      </c>
      <c r="G12441" s="18"/>
      <c r="H12441" s="18"/>
      <c r="I12441" s="18" t="str">
        <f>+IFERROR(VLOOKUP(Cursos[[#This Row],[Modelo correcto]],Modelos[[Modelo correcto]:[Aplica para certificación]],4,FALSE),"REVISAR")</f>
        <v>SÍ</v>
      </c>
    </row>
    <row r="12442" spans="1:9" x14ac:dyDescent="0.25">
      <c r="A12442" s="144" t="s">
        <v>2771</v>
      </c>
      <c r="B12442" s="144">
        <v>0</v>
      </c>
      <c r="C12442" s="125" t="s">
        <v>2263</v>
      </c>
      <c r="D12442" s="18" t="str">
        <f>+IFERROR(VLOOKUP(Cursos[[#This Row],[Modelo correcto]],Modelos[[Modelo correcto]:[¿En línea?]],2,FALSE),"REVISAR")</f>
        <v>CANON</v>
      </c>
      <c r="E12442" s="18" t="str">
        <f>+IFERROR(VLOOKUP(Cursos[[#This Row],[Modelo correcto]],Modelos[[Modelo correcto]:[¿En línea?]],3,FALSE),"REVISAR")</f>
        <v>SÍ</v>
      </c>
      <c r="F12442" s="18" t="str">
        <f>+Cursos[[#This Row],[IS]]&amp;Cursos[[#This Row],[Modelo correcto]]</f>
        <v>EDGAR ARAM CHAVEZ GOVEAImageRUNNER Advance 4500 Series</v>
      </c>
      <c r="G12442" s="18"/>
      <c r="H12442" s="18"/>
      <c r="I12442" s="18" t="str">
        <f>+IFERROR(VLOOKUP(Cursos[[#This Row],[Modelo correcto]],Modelos[[Modelo correcto]:[Aplica para certificación]],4,FALSE),"REVISAR")</f>
        <v>SÍ</v>
      </c>
    </row>
    <row r="12443" spans="1:9" x14ac:dyDescent="0.25">
      <c r="A12443" s="144" t="s">
        <v>2771</v>
      </c>
      <c r="B12443" s="144">
        <v>0</v>
      </c>
      <c r="C12443" s="125" t="s">
        <v>2264</v>
      </c>
      <c r="D12443" s="18" t="str">
        <f>+IFERROR(VLOOKUP(Cursos[[#This Row],[Modelo correcto]],Modelos[[Modelo correcto]:[¿En línea?]],2,FALSE),"REVISAR")</f>
        <v>CANON</v>
      </c>
      <c r="E12443" s="18" t="str">
        <f>+IFERROR(VLOOKUP(Cursos[[#This Row],[Modelo correcto]],Modelos[[Modelo correcto]:[¿En línea?]],3,FALSE),"REVISAR")</f>
        <v>SÍ</v>
      </c>
      <c r="F12443" s="18" t="str">
        <f>+Cursos[[#This Row],[IS]]&amp;Cursos[[#This Row],[Modelo correcto]]</f>
        <v>EDGAR ARAM CHAVEZ GOVEAImageRUNNER ADVANCE C3500 Series</v>
      </c>
      <c r="G12443" s="18"/>
      <c r="H12443" s="18"/>
      <c r="I12443" s="18" t="str">
        <f>+IFERROR(VLOOKUP(Cursos[[#This Row],[Modelo correcto]],Modelos[[Modelo correcto]:[Aplica para certificación]],4,FALSE),"REVISAR")</f>
        <v>SÍ</v>
      </c>
    </row>
    <row r="12444" spans="1:9" x14ac:dyDescent="0.25">
      <c r="A12444" s="144" t="s">
        <v>2771</v>
      </c>
      <c r="B12444" s="144">
        <v>0</v>
      </c>
      <c r="C12444" s="125" t="s">
        <v>2261</v>
      </c>
      <c r="D12444" s="18" t="str">
        <f>+IFERROR(VLOOKUP(Cursos[[#This Row],[Modelo correcto]],Modelos[[Modelo correcto]:[¿En línea?]],2,FALSE),"REVISAR")</f>
        <v>CANON</v>
      </c>
      <c r="E12444" s="18" t="str">
        <f>+IFERROR(VLOOKUP(Cursos[[#This Row],[Modelo correcto]],Modelos[[Modelo correcto]:[¿En línea?]],3,FALSE),"REVISAR")</f>
        <v>SÍ</v>
      </c>
      <c r="F12444" s="18" t="str">
        <f>+Cursos[[#This Row],[IS]]&amp;Cursos[[#This Row],[Modelo correcto]]</f>
        <v>EDGAR ARAM CHAVEZ GOVEAImageRunner C3025</v>
      </c>
      <c r="G12444" s="18"/>
      <c r="H12444" s="18"/>
      <c r="I12444" s="18" t="str">
        <f>+IFERROR(VLOOKUP(Cursos[[#This Row],[Modelo correcto]],Modelos[[Modelo correcto]:[Aplica para certificación]],4,FALSE),"REVISAR")</f>
        <v>SÍ</v>
      </c>
    </row>
    <row r="12445" spans="1:9" x14ac:dyDescent="0.25">
      <c r="A12445" s="144" t="s">
        <v>386</v>
      </c>
      <c r="B12445" s="144">
        <v>0</v>
      </c>
      <c r="C12445" s="125" t="s">
        <v>2262</v>
      </c>
      <c r="D12445" s="18" t="str">
        <f>+IFERROR(VLOOKUP(Cursos[[#This Row],[Modelo correcto]],Modelos[[Modelo correcto]:[¿En línea?]],2,FALSE),"REVISAR")</f>
        <v>CANON</v>
      </c>
      <c r="E12445" s="18" t="str">
        <f>+IFERROR(VLOOKUP(Cursos[[#This Row],[Modelo correcto]],Modelos[[Modelo correcto]:[¿En línea?]],3,FALSE),"REVISAR")</f>
        <v>SÍ</v>
      </c>
      <c r="F12445" s="18" t="str">
        <f>+Cursos[[#This Row],[IS]]&amp;Cursos[[#This Row],[Modelo correcto]]</f>
        <v>EDUARDO MORALES MARTINEZImageRUNNER Advance 3G III Actualización</v>
      </c>
      <c r="G12445" s="18"/>
      <c r="H12445" s="18"/>
      <c r="I12445" s="18" t="str">
        <f>+IFERROR(VLOOKUP(Cursos[[#This Row],[Modelo correcto]],Modelos[[Modelo correcto]:[Aplica para certificación]],4,FALSE),"REVISAR")</f>
        <v>SÍ</v>
      </c>
    </row>
    <row r="12446" spans="1:9" x14ac:dyDescent="0.25">
      <c r="A12446" s="144" t="s">
        <v>386</v>
      </c>
      <c r="B12446" s="144">
        <v>0</v>
      </c>
      <c r="C12446" s="125" t="s">
        <v>2263</v>
      </c>
      <c r="D12446" s="18" t="str">
        <f>+IFERROR(VLOOKUP(Cursos[[#This Row],[Modelo correcto]],Modelos[[Modelo correcto]:[¿En línea?]],2,FALSE),"REVISAR")</f>
        <v>CANON</v>
      </c>
      <c r="E12446" s="18" t="str">
        <f>+IFERROR(VLOOKUP(Cursos[[#This Row],[Modelo correcto]],Modelos[[Modelo correcto]:[¿En línea?]],3,FALSE),"REVISAR")</f>
        <v>SÍ</v>
      </c>
      <c r="F12446" s="18" t="str">
        <f>+Cursos[[#This Row],[IS]]&amp;Cursos[[#This Row],[Modelo correcto]]</f>
        <v>EDUARDO MORALES MARTINEZImageRUNNER Advance 4500 Series</v>
      </c>
      <c r="G12446" s="18"/>
      <c r="H12446" s="18"/>
      <c r="I12446" s="18" t="str">
        <f>+IFERROR(VLOOKUP(Cursos[[#This Row],[Modelo correcto]],Modelos[[Modelo correcto]:[Aplica para certificación]],4,FALSE),"REVISAR")</f>
        <v>SÍ</v>
      </c>
    </row>
    <row r="12447" spans="1:9" x14ac:dyDescent="0.25">
      <c r="A12447" s="144" t="s">
        <v>386</v>
      </c>
      <c r="B12447" s="144">
        <v>0</v>
      </c>
      <c r="C12447" s="125" t="s">
        <v>2264</v>
      </c>
      <c r="D12447" s="18" t="str">
        <f>+IFERROR(VLOOKUP(Cursos[[#This Row],[Modelo correcto]],Modelos[[Modelo correcto]:[¿En línea?]],2,FALSE),"REVISAR")</f>
        <v>CANON</v>
      </c>
      <c r="E12447" s="18" t="str">
        <f>+IFERROR(VLOOKUP(Cursos[[#This Row],[Modelo correcto]],Modelos[[Modelo correcto]:[¿En línea?]],3,FALSE),"REVISAR")</f>
        <v>SÍ</v>
      </c>
      <c r="F12447" s="18" t="str">
        <f>+Cursos[[#This Row],[IS]]&amp;Cursos[[#This Row],[Modelo correcto]]</f>
        <v>EDUARDO MORALES MARTINEZImageRUNNER ADVANCE C3500 Series</v>
      </c>
      <c r="G12447" s="18"/>
      <c r="H12447" s="18"/>
      <c r="I12447" s="18" t="str">
        <f>+IFERROR(VLOOKUP(Cursos[[#This Row],[Modelo correcto]],Modelos[[Modelo correcto]:[Aplica para certificación]],4,FALSE),"REVISAR")</f>
        <v>SÍ</v>
      </c>
    </row>
    <row r="12448" spans="1:9" x14ac:dyDescent="0.25">
      <c r="A12448" s="144" t="s">
        <v>386</v>
      </c>
      <c r="B12448" s="144">
        <v>0</v>
      </c>
      <c r="C12448" s="125" t="s">
        <v>2261</v>
      </c>
      <c r="D12448" s="18" t="str">
        <f>+IFERROR(VLOOKUP(Cursos[[#This Row],[Modelo correcto]],Modelos[[Modelo correcto]:[¿En línea?]],2,FALSE),"REVISAR")</f>
        <v>CANON</v>
      </c>
      <c r="E12448" s="18" t="str">
        <f>+IFERROR(VLOOKUP(Cursos[[#This Row],[Modelo correcto]],Modelos[[Modelo correcto]:[¿En línea?]],3,FALSE),"REVISAR")</f>
        <v>SÍ</v>
      </c>
      <c r="F12448" s="18" t="str">
        <f>+Cursos[[#This Row],[IS]]&amp;Cursos[[#This Row],[Modelo correcto]]</f>
        <v>EDUARDO MORALES MARTINEZImageRunner C3025</v>
      </c>
      <c r="G12448" s="18"/>
      <c r="H12448" s="18"/>
      <c r="I12448" s="18" t="str">
        <f>+IFERROR(VLOOKUP(Cursos[[#This Row],[Modelo correcto]],Modelos[[Modelo correcto]:[Aplica para certificación]],4,FALSE),"REVISAR")</f>
        <v>SÍ</v>
      </c>
    </row>
    <row r="12449" spans="1:9" x14ac:dyDescent="0.25">
      <c r="A12449" s="144" t="s">
        <v>568</v>
      </c>
      <c r="B12449" s="144">
        <v>1</v>
      </c>
      <c r="C12449" s="145" t="s">
        <v>1578</v>
      </c>
      <c r="D12449" s="18" t="str">
        <f>+IFERROR(VLOOKUP(Cursos[[#This Row],[Modelo correcto]],Modelos[[Modelo correcto]:[¿En línea?]],2,FALSE),"REVISAR")</f>
        <v>XEROX</v>
      </c>
      <c r="E12449" s="18" t="str">
        <f>+IFERROR(VLOOKUP(Cursos[[#This Row],[Modelo correcto]],Modelos[[Modelo correcto]:[¿En línea?]],3,FALSE),"REVISAR")</f>
        <v>SÍ</v>
      </c>
      <c r="F12449" s="18" t="str">
        <f>+Cursos[[#This Row],[IS]]&amp;Cursos[[#This Row],[Modelo correcto]]</f>
        <v>RAUL NAJERA LOPEZCLA245</v>
      </c>
      <c r="G12449" s="18">
        <v>1</v>
      </c>
      <c r="H12449" s="19">
        <v>44105</v>
      </c>
      <c r="I12449" s="18" t="str">
        <f>+IFERROR(VLOOKUP(Cursos[[#This Row],[Modelo correcto]],Modelos[[Modelo correcto]:[Aplica para certificación]],4,FALSE),"REVISAR")</f>
        <v>NO</v>
      </c>
    </row>
    <row r="12450" spans="1:9" x14ac:dyDescent="0.25">
      <c r="A12450" s="144" t="s">
        <v>359</v>
      </c>
      <c r="B12450" s="144">
        <v>1</v>
      </c>
      <c r="C12450" s="145" t="s">
        <v>538</v>
      </c>
      <c r="D12450" s="18" t="str">
        <f>+IFERROR(VLOOKUP(Cursos[[#This Row],[Modelo correcto]],Modelos[[Modelo correcto]:[¿En línea?]],2,FALSE),"REVISAR")</f>
        <v>CANON</v>
      </c>
      <c r="E12450" s="18" t="str">
        <f>+IFERROR(VLOOKUP(Cursos[[#This Row],[Modelo correcto]],Modelos[[Modelo correcto]:[¿En línea?]],3,FALSE),"REVISAR")</f>
        <v>NO</v>
      </c>
      <c r="F12450" s="18" t="str">
        <f>+Cursos[[#This Row],[IS]]&amp;Cursos[[#This Row],[Modelo correcto]]</f>
        <v>RENE CASTELLON RAMOSCONECTIVIDAD</v>
      </c>
      <c r="G12450" s="18">
        <v>1</v>
      </c>
      <c r="H12450" s="19">
        <v>43922</v>
      </c>
      <c r="I12450" s="18" t="str">
        <f>+IFERROR(VLOOKUP(Cursos[[#This Row],[Modelo correcto]],Modelos[[Modelo correcto]:[Aplica para certificación]],4,FALSE),"REVISAR")</f>
        <v>SÍ</v>
      </c>
    </row>
    <row r="12451" spans="1:9" x14ac:dyDescent="0.25">
      <c r="A12451" s="144" t="s">
        <v>359</v>
      </c>
      <c r="B12451" s="144">
        <v>1</v>
      </c>
      <c r="C12451" s="145" t="s">
        <v>844</v>
      </c>
      <c r="D12451" s="18" t="str">
        <f>+IFERROR(VLOOKUP(Cursos[[#This Row],[Modelo correcto]],Modelos[[Modelo correcto]:[¿En línea?]],2,FALSE),"REVISAR")</f>
        <v>CANON</v>
      </c>
      <c r="E12451" s="18" t="str">
        <f>+IFERROR(VLOOKUP(Cursos[[#This Row],[Modelo correcto]],Modelos[[Modelo correcto]:[¿En línea?]],3,FALSE),"REVISAR")</f>
        <v>NO</v>
      </c>
      <c r="F12451" s="18" t="str">
        <f>+Cursos[[#This Row],[IS]]&amp;Cursos[[#This Row],[Modelo correcto]]</f>
        <v>RENE CASTELLON RAMOSUniversal Send</v>
      </c>
      <c r="G12451" s="18">
        <v>1</v>
      </c>
      <c r="H12451" s="19">
        <v>43922</v>
      </c>
      <c r="I12451" s="18" t="str">
        <f>+IFERROR(VLOOKUP(Cursos[[#This Row],[Modelo correcto]],Modelos[[Modelo correcto]:[Aplica para certificación]],4,FALSE),"REVISAR")</f>
        <v>NO</v>
      </c>
    </row>
    <row r="12452" spans="1:9" x14ac:dyDescent="0.25">
      <c r="A12452" s="144" t="s">
        <v>359</v>
      </c>
      <c r="B12452" s="144">
        <v>1</v>
      </c>
      <c r="C12452" s="145" t="s">
        <v>1414</v>
      </c>
      <c r="D12452" s="18" t="str">
        <f>+IFERROR(VLOOKUP(Cursos[[#This Row],[Modelo correcto]],Modelos[[Modelo correcto]:[¿En línea?]],2,FALSE),"REVISAR")</f>
        <v>LEXMARK</v>
      </c>
      <c r="E12452" s="18" t="str">
        <f>+IFERROR(VLOOKUP(Cursos[[#This Row],[Modelo correcto]],Modelos[[Modelo correcto]:[¿En línea?]],3,FALSE),"REVISAR")</f>
        <v>NO</v>
      </c>
      <c r="F12452" s="18" t="str">
        <f>+Cursos[[#This Row],[IS]]&amp;Cursos[[#This Row],[Modelo correcto]]</f>
        <v>RENE CASTELLON RAMOS Document Capture &amp; Route</v>
      </c>
      <c r="G12452" s="18">
        <v>1</v>
      </c>
      <c r="H12452" s="19">
        <v>43952</v>
      </c>
      <c r="I12452" s="18" t="str">
        <f>+IFERROR(VLOOKUP(Cursos[[#This Row],[Modelo correcto]],Modelos[[Modelo correcto]:[Aplica para certificación]],4,FALSE),"REVISAR")</f>
        <v>SÍ</v>
      </c>
    </row>
    <row r="12453" spans="1:9" x14ac:dyDescent="0.25">
      <c r="A12453" s="144" t="s">
        <v>2778</v>
      </c>
      <c r="B12453" s="144">
        <v>0</v>
      </c>
      <c r="C12453" s="125" t="s">
        <v>2262</v>
      </c>
      <c r="D12453" s="18" t="str">
        <f>+IFERROR(VLOOKUP(Cursos[[#This Row],[Modelo correcto]],Modelos[[Modelo correcto]:[¿En línea?]],2,FALSE),"REVISAR")</f>
        <v>CANON</v>
      </c>
      <c r="E12453" s="18" t="str">
        <f>+IFERROR(VLOOKUP(Cursos[[#This Row],[Modelo correcto]],Modelos[[Modelo correcto]:[¿En línea?]],3,FALSE),"REVISAR")</f>
        <v>SÍ</v>
      </c>
      <c r="F12453" s="18" t="str">
        <f>+Cursos[[#This Row],[IS]]&amp;Cursos[[#This Row],[Modelo correcto]]</f>
        <v>GERARDO MARIO MARTINEZ ZAMORAImageRUNNER Advance 3G III Actualización</v>
      </c>
      <c r="G12453" s="18"/>
      <c r="H12453" s="18"/>
      <c r="I12453" s="18" t="str">
        <f>+IFERROR(VLOOKUP(Cursos[[#This Row],[Modelo correcto]],Modelos[[Modelo correcto]:[Aplica para certificación]],4,FALSE),"REVISAR")</f>
        <v>SÍ</v>
      </c>
    </row>
    <row r="12454" spans="1:9" x14ac:dyDescent="0.25">
      <c r="A12454" s="144" t="s">
        <v>359</v>
      </c>
      <c r="B12454" s="144">
        <v>1</v>
      </c>
      <c r="C12454" s="145" t="s">
        <v>1414</v>
      </c>
      <c r="D12454" s="18" t="str">
        <f>+IFERROR(VLOOKUP(Cursos[[#This Row],[Modelo correcto]],Modelos[[Modelo correcto]:[¿En línea?]],2,FALSE),"REVISAR")</f>
        <v>LEXMARK</v>
      </c>
      <c r="E12454" s="18" t="str">
        <f>+IFERROR(VLOOKUP(Cursos[[#This Row],[Modelo correcto]],Modelos[[Modelo correcto]:[¿En línea?]],3,FALSE),"REVISAR")</f>
        <v>NO</v>
      </c>
      <c r="F12454" s="18" t="str">
        <f>+Cursos[[#This Row],[IS]]&amp;Cursos[[#This Row],[Modelo correcto]]</f>
        <v>RENE CASTELLON RAMOS Document Capture &amp; Route</v>
      </c>
      <c r="G12454" s="18">
        <v>1</v>
      </c>
      <c r="H12454" s="19">
        <v>43952</v>
      </c>
      <c r="I12454" s="18" t="str">
        <f>+IFERROR(VLOOKUP(Cursos[[#This Row],[Modelo correcto]],Modelos[[Modelo correcto]:[Aplica para certificación]],4,FALSE),"REVISAR")</f>
        <v>SÍ</v>
      </c>
    </row>
    <row r="12455" spans="1:9" x14ac:dyDescent="0.25">
      <c r="A12455" s="144" t="s">
        <v>2778</v>
      </c>
      <c r="B12455" s="144">
        <v>0</v>
      </c>
      <c r="C12455" s="125" t="s">
        <v>2264</v>
      </c>
      <c r="D12455" s="18" t="str">
        <f>+IFERROR(VLOOKUP(Cursos[[#This Row],[Modelo correcto]],Modelos[[Modelo correcto]:[¿En línea?]],2,FALSE),"REVISAR")</f>
        <v>CANON</v>
      </c>
      <c r="E12455" s="18" t="str">
        <f>+IFERROR(VLOOKUP(Cursos[[#This Row],[Modelo correcto]],Modelos[[Modelo correcto]:[¿En línea?]],3,FALSE),"REVISAR")</f>
        <v>SÍ</v>
      </c>
      <c r="F12455" s="18" t="str">
        <f>+Cursos[[#This Row],[IS]]&amp;Cursos[[#This Row],[Modelo correcto]]</f>
        <v>GERARDO MARIO MARTINEZ ZAMORAImageRUNNER ADVANCE C3500 Series</v>
      </c>
      <c r="G12455" s="18"/>
      <c r="H12455" s="18"/>
      <c r="I12455" s="18" t="str">
        <f>+IFERROR(VLOOKUP(Cursos[[#This Row],[Modelo correcto]],Modelos[[Modelo correcto]:[Aplica para certificación]],4,FALSE),"REVISAR")</f>
        <v>SÍ</v>
      </c>
    </row>
    <row r="12456" spans="1:9" x14ac:dyDescent="0.25">
      <c r="A12456" s="144" t="s">
        <v>359</v>
      </c>
      <c r="B12456" s="144">
        <v>1</v>
      </c>
      <c r="C12456" s="145" t="s">
        <v>1423</v>
      </c>
      <c r="D12456" s="18" t="str">
        <f>+IFERROR(VLOOKUP(Cursos[[#This Row],[Modelo correcto]],Modelos[[Modelo correcto]:[¿En línea?]],2,FALSE),"REVISAR")</f>
        <v>LEXMARK</v>
      </c>
      <c r="E12456" s="18" t="str">
        <f>+IFERROR(VLOOKUP(Cursos[[#This Row],[Modelo correcto]],Modelos[[Modelo correcto]:[¿En línea?]],3,FALSE),"REVISAR")</f>
        <v>NO</v>
      </c>
      <c r="F12456" s="18" t="str">
        <f>+Cursos[[#This Row],[IS]]&amp;Cursos[[#This Row],[Modelo correcto]]</f>
        <v>RENE CASTELLON RAMOSDevice &amp; Fleet Management</v>
      </c>
      <c r="G12456" s="18">
        <v>1</v>
      </c>
      <c r="H12456" s="19">
        <v>43952</v>
      </c>
      <c r="I12456" s="18" t="str">
        <f>+IFERROR(VLOOKUP(Cursos[[#This Row],[Modelo correcto]],Modelos[[Modelo correcto]:[Aplica para certificación]],4,FALSE),"REVISAR")</f>
        <v>SÍ</v>
      </c>
    </row>
    <row r="12457" spans="1:9" x14ac:dyDescent="0.25">
      <c r="A12457" s="144" t="s">
        <v>631</v>
      </c>
      <c r="B12457" s="144">
        <v>0</v>
      </c>
      <c r="C12457" s="125" t="s">
        <v>2262</v>
      </c>
      <c r="D12457" s="18" t="str">
        <f>+IFERROR(VLOOKUP(Cursos[[#This Row],[Modelo correcto]],Modelos[[Modelo correcto]:[¿En línea?]],2,FALSE),"REVISAR")</f>
        <v>CANON</v>
      </c>
      <c r="E12457" s="18" t="str">
        <f>+IFERROR(VLOOKUP(Cursos[[#This Row],[Modelo correcto]],Modelos[[Modelo correcto]:[¿En línea?]],3,FALSE),"REVISAR")</f>
        <v>SÍ</v>
      </c>
      <c r="F12457" s="18" t="str">
        <f>+Cursos[[#This Row],[IS]]&amp;Cursos[[#This Row],[Modelo correcto]]</f>
        <v>GUILLERMO VACA VALDEZImageRUNNER Advance 3G III Actualización</v>
      </c>
      <c r="G12457" s="18"/>
      <c r="H12457" s="18"/>
      <c r="I12457" s="18" t="str">
        <f>+IFERROR(VLOOKUP(Cursos[[#This Row],[Modelo correcto]],Modelos[[Modelo correcto]:[Aplica para certificación]],4,FALSE),"REVISAR")</f>
        <v>SÍ</v>
      </c>
    </row>
    <row r="12458" spans="1:9" x14ac:dyDescent="0.25">
      <c r="A12458" s="144" t="s">
        <v>631</v>
      </c>
      <c r="B12458" s="144">
        <v>0</v>
      </c>
      <c r="C12458" s="125" t="s">
        <v>2263</v>
      </c>
      <c r="D12458" s="18" t="str">
        <f>+IFERROR(VLOOKUP(Cursos[[#This Row],[Modelo correcto]],Modelos[[Modelo correcto]:[¿En línea?]],2,FALSE),"REVISAR")</f>
        <v>CANON</v>
      </c>
      <c r="E12458" s="18" t="str">
        <f>+IFERROR(VLOOKUP(Cursos[[#This Row],[Modelo correcto]],Modelos[[Modelo correcto]:[¿En línea?]],3,FALSE),"REVISAR")</f>
        <v>SÍ</v>
      </c>
      <c r="F12458" s="18" t="str">
        <f>+Cursos[[#This Row],[IS]]&amp;Cursos[[#This Row],[Modelo correcto]]</f>
        <v>GUILLERMO VACA VALDEZImageRUNNER Advance 4500 Series</v>
      </c>
      <c r="G12458" s="18"/>
      <c r="H12458" s="18"/>
      <c r="I12458" s="18" t="str">
        <f>+IFERROR(VLOOKUP(Cursos[[#This Row],[Modelo correcto]],Modelos[[Modelo correcto]:[Aplica para certificación]],4,FALSE),"REVISAR")</f>
        <v>SÍ</v>
      </c>
    </row>
    <row r="12459" spans="1:9" x14ac:dyDescent="0.25">
      <c r="A12459" s="144" t="s">
        <v>631</v>
      </c>
      <c r="B12459" s="144">
        <v>0</v>
      </c>
      <c r="C12459" s="125" t="s">
        <v>2264</v>
      </c>
      <c r="D12459" s="18" t="str">
        <f>+IFERROR(VLOOKUP(Cursos[[#This Row],[Modelo correcto]],Modelos[[Modelo correcto]:[¿En línea?]],2,FALSE),"REVISAR")</f>
        <v>CANON</v>
      </c>
      <c r="E12459" s="18" t="str">
        <f>+IFERROR(VLOOKUP(Cursos[[#This Row],[Modelo correcto]],Modelos[[Modelo correcto]:[¿En línea?]],3,FALSE),"REVISAR")</f>
        <v>SÍ</v>
      </c>
      <c r="F12459" s="18" t="str">
        <f>+Cursos[[#This Row],[IS]]&amp;Cursos[[#This Row],[Modelo correcto]]</f>
        <v>GUILLERMO VACA VALDEZImageRUNNER ADVANCE C3500 Series</v>
      </c>
      <c r="G12459" s="18"/>
      <c r="H12459" s="18"/>
      <c r="I12459" s="18" t="str">
        <f>+IFERROR(VLOOKUP(Cursos[[#This Row],[Modelo correcto]],Modelos[[Modelo correcto]:[Aplica para certificación]],4,FALSE),"REVISAR")</f>
        <v>SÍ</v>
      </c>
    </row>
    <row r="12460" spans="1:9" x14ac:dyDescent="0.25">
      <c r="A12460" s="144" t="s">
        <v>631</v>
      </c>
      <c r="B12460" s="144">
        <v>0</v>
      </c>
      <c r="C12460" s="125" t="s">
        <v>2261</v>
      </c>
      <c r="D12460" s="18" t="str">
        <f>+IFERROR(VLOOKUP(Cursos[[#This Row],[Modelo correcto]],Modelos[[Modelo correcto]:[¿En línea?]],2,FALSE),"REVISAR")</f>
        <v>CANON</v>
      </c>
      <c r="E12460" s="18" t="str">
        <f>+IFERROR(VLOOKUP(Cursos[[#This Row],[Modelo correcto]],Modelos[[Modelo correcto]:[¿En línea?]],3,FALSE),"REVISAR")</f>
        <v>SÍ</v>
      </c>
      <c r="F12460" s="18" t="str">
        <f>+Cursos[[#This Row],[IS]]&amp;Cursos[[#This Row],[Modelo correcto]]</f>
        <v>GUILLERMO VACA VALDEZImageRunner C3025</v>
      </c>
      <c r="G12460" s="18"/>
      <c r="H12460" s="18"/>
      <c r="I12460" s="18" t="str">
        <f>+IFERROR(VLOOKUP(Cursos[[#This Row],[Modelo correcto]],Modelos[[Modelo correcto]:[Aplica para certificación]],4,FALSE),"REVISAR")</f>
        <v>SÍ</v>
      </c>
    </row>
    <row r="12461" spans="1:9" x14ac:dyDescent="0.25">
      <c r="A12461" s="144" t="s">
        <v>359</v>
      </c>
      <c r="B12461" s="144">
        <v>1</v>
      </c>
      <c r="C12461" s="145" t="s">
        <v>1215</v>
      </c>
      <c r="D12461" s="18" t="str">
        <f>+IFERROR(VLOOKUP(Cursos[[#This Row],[Modelo correcto]],Modelos[[Modelo correcto]:[¿En línea?]],2,FALSE),"REVISAR")</f>
        <v>LEXMARK</v>
      </c>
      <c r="E12461" s="18" t="str">
        <f>+IFERROR(VLOOKUP(Cursos[[#This Row],[Modelo correcto]],Modelos[[Modelo correcto]:[¿En línea?]],3,FALSE),"REVISAR")</f>
        <v>NO</v>
      </c>
      <c r="F12461" s="18" t="str">
        <f>+Cursos[[#This Row],[IS]]&amp;Cursos[[#This Row],[Modelo correcto]]</f>
        <v>RENE CASTELLON RAMOSFull Spectrum Security</v>
      </c>
      <c r="G12461" s="18">
        <v>1</v>
      </c>
      <c r="H12461" s="19">
        <v>43952</v>
      </c>
      <c r="I12461" s="18" t="str">
        <f>+IFERROR(VLOOKUP(Cursos[[#This Row],[Modelo correcto]],Modelos[[Modelo correcto]:[Aplica para certificación]],4,FALSE),"REVISAR")</f>
        <v>NO</v>
      </c>
    </row>
    <row r="12462" spans="1:9" x14ac:dyDescent="0.25">
      <c r="A12462" s="144" t="s">
        <v>359</v>
      </c>
      <c r="B12462" s="144">
        <v>1</v>
      </c>
      <c r="C12462" s="145" t="s">
        <v>1547</v>
      </c>
      <c r="D12462" s="18" t="str">
        <f>+IFERROR(VLOOKUP(Cursos[[#This Row],[Modelo correcto]],Modelos[[Modelo correcto]:[¿En línea?]],2,FALSE),"REVISAR")</f>
        <v>OKI</v>
      </c>
      <c r="E12462" s="18" t="str">
        <f>+IFERROR(VLOOKUP(Cursos[[#This Row],[Modelo correcto]],Modelos[[Modelo correcto]:[¿En línea?]],3,FALSE),"REVISAR")</f>
        <v>NO</v>
      </c>
      <c r="F12462" s="18" t="str">
        <f>+Cursos[[#This Row],[IS]]&amp;Cursos[[#This Row],[Modelo correcto]]</f>
        <v>RENE CASTELLON RAMOSPro 1050</v>
      </c>
      <c r="G12462" s="18">
        <v>1</v>
      </c>
      <c r="H12462" s="19">
        <v>44044</v>
      </c>
      <c r="I12462" s="18" t="str">
        <f>+IFERROR(VLOOKUP(Cursos[[#This Row],[Modelo correcto]],Modelos[[Modelo correcto]:[Aplica para certificación]],4,FALSE),"REVISAR")</f>
        <v>SÍ</v>
      </c>
    </row>
    <row r="12463" spans="1:9" x14ac:dyDescent="0.25">
      <c r="A12463" s="144" t="s">
        <v>568</v>
      </c>
      <c r="B12463" s="144">
        <v>1</v>
      </c>
      <c r="C12463" s="145" t="s">
        <v>296</v>
      </c>
      <c r="D12463" s="18" t="str">
        <f>+IFERROR(VLOOKUP(Cursos[[#This Row],[Modelo correcto]],Modelos[[Modelo correcto]:[¿En línea?]],2,FALSE),"REVISAR")</f>
        <v>XEROX</v>
      </c>
      <c r="E12463" s="18" t="str">
        <f>+IFERROR(VLOOKUP(Cursos[[#This Row],[Modelo correcto]],Modelos[[Modelo correcto]:[¿En línea?]],3,FALSE),"REVISAR")</f>
        <v>SÍ</v>
      </c>
      <c r="F12463" s="18" t="str">
        <f>+Cursos[[#This Row],[IS]]&amp;Cursos[[#This Row],[Modelo correcto]]</f>
        <v>RAUL NAJERA LOPEZINSNTFR</v>
      </c>
      <c r="G12463" s="18">
        <v>1</v>
      </c>
      <c r="H12463" s="44">
        <v>44136</v>
      </c>
      <c r="I12463" s="18" t="str">
        <f>+IFERROR(VLOOKUP(Cursos[[#This Row],[Modelo correcto]],Modelos[[Modelo correcto]:[Aplica para certificación]],4,FALSE),"REVISAR")</f>
        <v>SÍ</v>
      </c>
    </row>
    <row r="12464" spans="1:9" x14ac:dyDescent="0.25">
      <c r="A12464" s="144" t="s">
        <v>568</v>
      </c>
      <c r="B12464" s="144">
        <v>1</v>
      </c>
      <c r="C12464" s="145" t="s">
        <v>295</v>
      </c>
      <c r="D12464" s="18" t="str">
        <f>+IFERROR(VLOOKUP(Cursos[[#This Row],[Modelo correcto]],Modelos[[Modelo correcto]:[¿En línea?]],2,FALSE),"REVISAR")</f>
        <v>XEROX</v>
      </c>
      <c r="E12464" s="18" t="str">
        <f>+IFERROR(VLOOKUP(Cursos[[#This Row],[Modelo correcto]],Modelos[[Modelo correcto]:[¿En línea?]],3,FALSE),"REVISAR")</f>
        <v>SÍ</v>
      </c>
      <c r="F12464" s="18" t="str">
        <f>+Cursos[[#This Row],[IS]]&amp;Cursos[[#This Row],[Modelo correcto]]</f>
        <v>RAUL NAJERA LOPEZIDMNTFR</v>
      </c>
      <c r="G12464" s="18">
        <v>1</v>
      </c>
      <c r="H12464" s="44">
        <v>44136</v>
      </c>
      <c r="I12464" s="18" t="str">
        <f>+IFERROR(VLOOKUP(Cursos[[#This Row],[Modelo correcto]],Modelos[[Modelo correcto]:[Aplica para certificación]],4,FALSE),"REVISAR")</f>
        <v>SÍ</v>
      </c>
    </row>
    <row r="12465" spans="1:9" x14ac:dyDescent="0.25">
      <c r="A12465" s="144" t="s">
        <v>568</v>
      </c>
      <c r="B12465" s="144">
        <v>1</v>
      </c>
      <c r="C12465" s="145" t="s">
        <v>66</v>
      </c>
      <c r="D12465" s="18" t="str">
        <f>+IFERROR(VLOOKUP(Cursos[[#This Row],[Modelo correcto]],Modelos[[Modelo correcto]:[¿En línea?]],2,FALSE),"REVISAR")</f>
        <v>XEROX</v>
      </c>
      <c r="E12465" s="18" t="str">
        <f>+IFERROR(VLOOKUP(Cursos[[#This Row],[Modelo correcto]],Modelos[[Modelo correcto]:[¿En línea?]],3,FALSE),"REVISAR")</f>
        <v>SÍ</v>
      </c>
      <c r="F12465" s="18" t="str">
        <f>+Cursos[[#This Row],[IS]]&amp;Cursos[[#This Row],[Modelo correcto]]</f>
        <v>RAUL NAJERA LOPEZVERSDFE</v>
      </c>
      <c r="G12465" s="18">
        <v>1</v>
      </c>
      <c r="H12465" s="44">
        <v>44136</v>
      </c>
      <c r="I12465" s="18" t="str">
        <f>+IFERROR(VLOOKUP(Cursos[[#This Row],[Modelo correcto]],Modelos[[Modelo correcto]:[Aplica para certificación]],4,FALSE),"REVISAR")</f>
        <v>SÍ</v>
      </c>
    </row>
    <row r="12466" spans="1:9" x14ac:dyDescent="0.25">
      <c r="A12466" s="144" t="s">
        <v>568</v>
      </c>
      <c r="B12466" s="144">
        <v>1</v>
      </c>
      <c r="C12466" s="145" t="s">
        <v>7</v>
      </c>
      <c r="D12466" s="18" t="str">
        <f>+IFERROR(VLOOKUP(Cursos[[#This Row],[Modelo correcto]],Modelos[[Modelo correcto]:[¿En línea?]],2,FALSE),"REVISAR")</f>
        <v>XEROX</v>
      </c>
      <c r="E12466" s="18" t="str">
        <f>+IFERROR(VLOOKUP(Cursos[[#This Row],[Modelo correcto]],Modelos[[Modelo correcto]:[¿En línea?]],3,FALSE),"REVISAR")</f>
        <v>SÍ</v>
      </c>
      <c r="F12466" s="18" t="str">
        <f>+Cursos[[#This Row],[IS]]&amp;Cursos[[#This Row],[Modelo correcto]]</f>
        <v>RAUL NAJERA LOPEZV31PXTA</v>
      </c>
      <c r="G12466" s="18">
        <v>1</v>
      </c>
      <c r="H12466" s="44">
        <v>44136</v>
      </c>
      <c r="I12466" s="18" t="str">
        <f>+IFERROR(VLOOKUP(Cursos[[#This Row],[Modelo correcto]],Modelos[[Modelo correcto]:[Aplica para certificación]],4,FALSE),"REVISAR")</f>
        <v>SÍ</v>
      </c>
    </row>
    <row r="12467" spans="1:9" x14ac:dyDescent="0.25">
      <c r="A12467" s="144" t="s">
        <v>568</v>
      </c>
      <c r="B12467" s="144">
        <v>1</v>
      </c>
      <c r="C12467" s="145" t="s">
        <v>2380</v>
      </c>
      <c r="D12467" s="18" t="str">
        <f>+IFERROR(VLOOKUP(Cursos[[#This Row],[Modelo correcto]],Modelos[[Modelo correcto]:[¿En línea?]],2,FALSE),"REVISAR")</f>
        <v>XEROX</v>
      </c>
      <c r="E12467" s="18" t="str">
        <f>+IFERROR(VLOOKUP(Cursos[[#This Row],[Modelo correcto]],Modelos[[Modelo correcto]:[¿En línea?]],3,FALSE),"REVISAR")</f>
        <v>SÍ</v>
      </c>
      <c r="F12467" s="18" t="str">
        <f>+Cursos[[#This Row],[IS]]&amp;Cursos[[#This Row],[Modelo correcto]]</f>
        <v>RAUL NAJERA LOPEZLPV31P</v>
      </c>
      <c r="G12467" s="18">
        <v>1</v>
      </c>
      <c r="H12467" s="44">
        <v>44136</v>
      </c>
      <c r="I12467" s="18" t="str">
        <f>+IFERROR(VLOOKUP(Cursos[[#This Row],[Modelo correcto]],Modelos[[Modelo correcto]:[Aplica para certificación]],4,FALSE),"REVISAR")</f>
        <v>SÍ</v>
      </c>
    </row>
    <row r="12468" spans="1:9" x14ac:dyDescent="0.25">
      <c r="A12468" s="144" t="s">
        <v>568</v>
      </c>
      <c r="B12468" s="144">
        <v>1</v>
      </c>
      <c r="C12468" s="145" t="s">
        <v>2374</v>
      </c>
      <c r="D12468" s="18" t="str">
        <f>+IFERROR(VLOOKUP(Cursos[[#This Row],[Modelo correcto]],Modelos[[Modelo correcto]:[¿En línea?]],2,FALSE),"REVISAR")</f>
        <v>XEROX</v>
      </c>
      <c r="E12468" s="18" t="str">
        <f>+IFERROR(VLOOKUP(Cursos[[#This Row],[Modelo correcto]],Modelos[[Modelo correcto]:[¿En línea?]],3,FALSE),"REVISAR")</f>
        <v>SÍ</v>
      </c>
      <c r="F12468" s="18" t="str">
        <f>+Cursos[[#This Row],[IS]]&amp;Cursos[[#This Row],[Modelo correcto]]</f>
        <v>RAUL NAJERA LOPEZV4100XTA</v>
      </c>
      <c r="G12468" s="18">
        <v>1</v>
      </c>
      <c r="H12468" s="44">
        <v>44136</v>
      </c>
      <c r="I12468" s="18" t="str">
        <f>+IFERROR(VLOOKUP(Cursos[[#This Row],[Modelo correcto]],Modelos[[Modelo correcto]:[Aplica para certificación]],4,FALSE),"REVISAR")</f>
        <v>NO</v>
      </c>
    </row>
    <row r="12469" spans="1:9" x14ac:dyDescent="0.25">
      <c r="A12469" s="144" t="s">
        <v>568</v>
      </c>
      <c r="B12469" s="144">
        <v>1</v>
      </c>
      <c r="C12469" s="145" t="s">
        <v>24</v>
      </c>
      <c r="D12469" s="18" t="str">
        <f>+IFERROR(VLOOKUP(Cursos[[#This Row],[Modelo correcto]],Modelos[[Modelo correcto]:[¿En línea?]],2,FALSE),"REVISAR")</f>
        <v>XEROX</v>
      </c>
      <c r="E12469" s="18" t="str">
        <f>+IFERROR(VLOOKUP(Cursos[[#This Row],[Modelo correcto]],Modelos[[Modelo correcto]:[¿En línea?]],3,FALSE),"REVISAR")</f>
        <v>SÍ</v>
      </c>
      <c r="F12469" s="18" t="str">
        <f>+Cursos[[#This Row],[IS]]&amp;Cursos[[#This Row],[Modelo correcto]]</f>
        <v>RAUL NAJERA LOPEZFPS4C70</v>
      </c>
      <c r="G12469" s="18">
        <v>1</v>
      </c>
      <c r="H12469" s="44">
        <v>44136</v>
      </c>
      <c r="I12469" s="18" t="str">
        <f>+IFERROR(VLOOKUP(Cursos[[#This Row],[Modelo correcto]],Modelos[[Modelo correcto]:[Aplica para certificación]],4,FALSE),"REVISAR")</f>
        <v>NO</v>
      </c>
    </row>
    <row r="12470" spans="1:9" x14ac:dyDescent="0.25">
      <c r="A12470" s="144" t="s">
        <v>568</v>
      </c>
      <c r="B12470" s="144">
        <v>1</v>
      </c>
      <c r="C12470" s="145" t="s">
        <v>1563</v>
      </c>
      <c r="D12470" s="18" t="str">
        <f>+IFERROR(VLOOKUP(Cursos[[#This Row],[Modelo correcto]],Modelos[[Modelo correcto]:[¿En línea?]],2,FALSE),"REVISAR")</f>
        <v>XEROX</v>
      </c>
      <c r="E12470" s="18" t="str">
        <f>+IFERROR(VLOOKUP(Cursos[[#This Row],[Modelo correcto]],Modelos[[Modelo correcto]:[¿En línea?]],3,FALSE),"REVISAR")</f>
        <v>SÍ</v>
      </c>
      <c r="F12470" s="18" t="str">
        <f>+Cursos[[#This Row],[IS]]&amp;Cursos[[#This Row],[Modelo correcto]]</f>
        <v>RAUL NAJERA LOPEZEFI Learning for Xerox</v>
      </c>
      <c r="G12470" s="18">
        <v>1</v>
      </c>
      <c r="H12470" s="44">
        <v>44136</v>
      </c>
      <c r="I12470" s="18" t="str">
        <f>+IFERROR(VLOOKUP(Cursos[[#This Row],[Modelo correcto]],Modelos[[Modelo correcto]:[Aplica para certificación]],4,FALSE),"REVISAR")</f>
        <v>NO</v>
      </c>
    </row>
    <row r="12471" spans="1:9" x14ac:dyDescent="0.25">
      <c r="A12471" s="144" t="s">
        <v>329</v>
      </c>
      <c r="B12471" s="144">
        <v>0</v>
      </c>
      <c r="C12471" s="125" t="s">
        <v>2264</v>
      </c>
      <c r="D12471" s="18" t="str">
        <f>+IFERROR(VLOOKUP(Cursos[[#This Row],[Modelo correcto]],Modelos[[Modelo correcto]:[¿En línea?]],2,FALSE),"REVISAR")</f>
        <v>CANON</v>
      </c>
      <c r="E12471" s="18" t="str">
        <f>+IFERROR(VLOOKUP(Cursos[[#This Row],[Modelo correcto]],Modelos[[Modelo correcto]:[¿En línea?]],3,FALSE),"REVISAR")</f>
        <v>SÍ</v>
      </c>
      <c r="F12471" s="18" t="str">
        <f>+Cursos[[#This Row],[IS]]&amp;Cursos[[#This Row],[Modelo correcto]]</f>
        <v>JAIME VELEZ RODRIGUEZImageRUNNER ADVANCE C3500 Series</v>
      </c>
      <c r="G12471" s="18"/>
      <c r="H12471" s="18"/>
      <c r="I12471" s="18" t="str">
        <f>+IFERROR(VLOOKUP(Cursos[[#This Row],[Modelo correcto]],Modelos[[Modelo correcto]:[Aplica para certificación]],4,FALSE),"REVISAR")</f>
        <v>SÍ</v>
      </c>
    </row>
    <row r="12472" spans="1:9" x14ac:dyDescent="0.25">
      <c r="A12472" s="144" t="s">
        <v>329</v>
      </c>
      <c r="B12472" s="144">
        <v>0</v>
      </c>
      <c r="C12472" s="125" t="s">
        <v>2261</v>
      </c>
      <c r="D12472" s="18" t="str">
        <f>+IFERROR(VLOOKUP(Cursos[[#This Row],[Modelo correcto]],Modelos[[Modelo correcto]:[¿En línea?]],2,FALSE),"REVISAR")</f>
        <v>CANON</v>
      </c>
      <c r="E12472" s="18" t="str">
        <f>+IFERROR(VLOOKUP(Cursos[[#This Row],[Modelo correcto]],Modelos[[Modelo correcto]:[¿En línea?]],3,FALSE),"REVISAR")</f>
        <v>SÍ</v>
      </c>
      <c r="F12472" s="18" t="str">
        <f>+Cursos[[#This Row],[IS]]&amp;Cursos[[#This Row],[Modelo correcto]]</f>
        <v>JAIME VELEZ RODRIGUEZImageRunner C3025</v>
      </c>
      <c r="G12472" s="18"/>
      <c r="H12472" s="18"/>
      <c r="I12472" s="18" t="str">
        <f>+IFERROR(VLOOKUP(Cursos[[#This Row],[Modelo correcto]],Modelos[[Modelo correcto]:[Aplica para certificación]],4,FALSE),"REVISAR")</f>
        <v>SÍ</v>
      </c>
    </row>
    <row r="12473" spans="1:9" x14ac:dyDescent="0.25">
      <c r="A12473" s="144" t="s">
        <v>331</v>
      </c>
      <c r="B12473" s="144">
        <v>0</v>
      </c>
      <c r="C12473" s="125" t="s">
        <v>2262</v>
      </c>
      <c r="D12473" s="18" t="str">
        <f>+IFERROR(VLOOKUP(Cursos[[#This Row],[Modelo correcto]],Modelos[[Modelo correcto]:[¿En línea?]],2,FALSE),"REVISAR")</f>
        <v>CANON</v>
      </c>
      <c r="E12473" s="18" t="str">
        <f>+IFERROR(VLOOKUP(Cursos[[#This Row],[Modelo correcto]],Modelos[[Modelo correcto]:[¿En línea?]],3,FALSE),"REVISAR")</f>
        <v>SÍ</v>
      </c>
      <c r="F12473" s="18" t="str">
        <f>+Cursos[[#This Row],[IS]]&amp;Cursos[[#This Row],[Modelo correcto]]</f>
        <v>JESUS LIZARAN MACEDAImageRUNNER Advance 3G III Actualización</v>
      </c>
      <c r="G12473" s="18"/>
      <c r="H12473" s="18"/>
      <c r="I12473" s="18" t="str">
        <f>+IFERROR(VLOOKUP(Cursos[[#This Row],[Modelo correcto]],Modelos[[Modelo correcto]:[Aplica para certificación]],4,FALSE),"REVISAR")</f>
        <v>SÍ</v>
      </c>
    </row>
    <row r="12474" spans="1:9" x14ac:dyDescent="0.25">
      <c r="A12474" s="144" t="s">
        <v>331</v>
      </c>
      <c r="B12474" s="144">
        <v>0</v>
      </c>
      <c r="C12474" s="125" t="s">
        <v>2263</v>
      </c>
      <c r="D12474" s="18" t="str">
        <f>+IFERROR(VLOOKUP(Cursos[[#This Row],[Modelo correcto]],Modelos[[Modelo correcto]:[¿En línea?]],2,FALSE),"REVISAR")</f>
        <v>CANON</v>
      </c>
      <c r="E12474" s="18" t="str">
        <f>+IFERROR(VLOOKUP(Cursos[[#This Row],[Modelo correcto]],Modelos[[Modelo correcto]:[¿En línea?]],3,FALSE),"REVISAR")</f>
        <v>SÍ</v>
      </c>
      <c r="F12474" s="18" t="str">
        <f>+Cursos[[#This Row],[IS]]&amp;Cursos[[#This Row],[Modelo correcto]]</f>
        <v>JESUS LIZARAN MACEDAImageRUNNER Advance 4500 Series</v>
      </c>
      <c r="G12474" s="18"/>
      <c r="H12474" s="18"/>
      <c r="I12474" s="18" t="str">
        <f>+IFERROR(VLOOKUP(Cursos[[#This Row],[Modelo correcto]],Modelos[[Modelo correcto]:[Aplica para certificación]],4,FALSE),"REVISAR")</f>
        <v>SÍ</v>
      </c>
    </row>
    <row r="12475" spans="1:9" x14ac:dyDescent="0.25">
      <c r="A12475" s="144" t="s">
        <v>331</v>
      </c>
      <c r="B12475" s="144">
        <v>0</v>
      </c>
      <c r="C12475" s="125" t="s">
        <v>2264</v>
      </c>
      <c r="D12475" s="18" t="str">
        <f>+IFERROR(VLOOKUP(Cursos[[#This Row],[Modelo correcto]],Modelos[[Modelo correcto]:[¿En línea?]],2,FALSE),"REVISAR")</f>
        <v>CANON</v>
      </c>
      <c r="E12475" s="18" t="str">
        <f>+IFERROR(VLOOKUP(Cursos[[#This Row],[Modelo correcto]],Modelos[[Modelo correcto]:[¿En línea?]],3,FALSE),"REVISAR")</f>
        <v>SÍ</v>
      </c>
      <c r="F12475" s="18" t="str">
        <f>+Cursos[[#This Row],[IS]]&amp;Cursos[[#This Row],[Modelo correcto]]</f>
        <v>JESUS LIZARAN MACEDAImageRUNNER ADVANCE C3500 Series</v>
      </c>
      <c r="G12475" s="18"/>
      <c r="H12475" s="18"/>
      <c r="I12475" s="18" t="str">
        <f>+IFERROR(VLOOKUP(Cursos[[#This Row],[Modelo correcto]],Modelos[[Modelo correcto]:[Aplica para certificación]],4,FALSE),"REVISAR")</f>
        <v>SÍ</v>
      </c>
    </row>
    <row r="12476" spans="1:9" x14ac:dyDescent="0.25">
      <c r="A12476" s="144" t="s">
        <v>331</v>
      </c>
      <c r="B12476" s="144">
        <v>0</v>
      </c>
      <c r="C12476" s="125" t="s">
        <v>2261</v>
      </c>
      <c r="D12476" s="18" t="str">
        <f>+IFERROR(VLOOKUP(Cursos[[#This Row],[Modelo correcto]],Modelos[[Modelo correcto]:[¿En línea?]],2,FALSE),"REVISAR")</f>
        <v>CANON</v>
      </c>
      <c r="E12476" s="18" t="str">
        <f>+IFERROR(VLOOKUP(Cursos[[#This Row],[Modelo correcto]],Modelos[[Modelo correcto]:[¿En línea?]],3,FALSE),"REVISAR")</f>
        <v>SÍ</v>
      </c>
      <c r="F12476" s="18" t="str">
        <f>+Cursos[[#This Row],[IS]]&amp;Cursos[[#This Row],[Modelo correcto]]</f>
        <v>JESUS LIZARAN MACEDAImageRunner C3025</v>
      </c>
      <c r="G12476" s="18"/>
      <c r="H12476" s="18"/>
      <c r="I12476" s="18" t="str">
        <f>+IFERROR(VLOOKUP(Cursos[[#This Row],[Modelo correcto]],Modelos[[Modelo correcto]:[Aplica para certificación]],4,FALSE),"REVISAR")</f>
        <v>SÍ</v>
      </c>
    </row>
    <row r="12477" spans="1:9" x14ac:dyDescent="0.25">
      <c r="A12477" s="144" t="s">
        <v>568</v>
      </c>
      <c r="B12477" s="144">
        <v>1</v>
      </c>
      <c r="C12477" s="145" t="s">
        <v>217</v>
      </c>
      <c r="D12477" s="18" t="str">
        <f>+IFERROR(VLOOKUP(Cursos[[#This Row],[Modelo correcto]],Modelos[[Modelo correcto]:[¿En línea?]],2,FALSE),"REVISAR")</f>
        <v>XEROX</v>
      </c>
      <c r="E12477" s="18" t="str">
        <f>+IFERROR(VLOOKUP(Cursos[[#This Row],[Modelo correcto]],Modelos[[Modelo correcto]:[¿En línea?]],3,FALSE),"REVISAR")</f>
        <v>SÍ</v>
      </c>
      <c r="F12477" s="18" t="str">
        <f>+Cursos[[#This Row],[IS]]&amp;Cursos[[#This Row],[Modelo correcto]]</f>
        <v>RAUL NAJERA LOPEZV80PCSE</v>
      </c>
      <c r="G12477" s="18">
        <v>1</v>
      </c>
      <c r="H12477" s="44">
        <v>44136</v>
      </c>
      <c r="I12477" s="18" t="str">
        <f>+IFERROR(VLOOKUP(Cursos[[#This Row],[Modelo correcto]],Modelos[[Modelo correcto]:[Aplica para certificación]],4,FALSE),"REVISAR")</f>
        <v>NO</v>
      </c>
    </row>
    <row r="12478" spans="1:9" x14ac:dyDescent="0.25">
      <c r="A12478" s="144" t="s">
        <v>568</v>
      </c>
      <c r="B12478" s="144">
        <v>1</v>
      </c>
      <c r="C12478" s="145" t="s">
        <v>197</v>
      </c>
      <c r="D12478" s="18" t="str">
        <f>+IFERROR(VLOOKUP(Cursos[[#This Row],[Modelo correcto]],Modelos[[Modelo correcto]:[¿En línea?]],2,FALSE),"REVISAR")</f>
        <v>XEROX</v>
      </c>
      <c r="E12478" s="18" t="str">
        <f>+IFERROR(VLOOKUP(Cursos[[#This Row],[Modelo correcto]],Modelos[[Modelo correcto]:[¿En línea?]],3,FALSE),"REVISAR")</f>
        <v>SÍ</v>
      </c>
      <c r="F12478" s="18" t="str">
        <f>+Cursos[[#This Row],[IS]]&amp;Cursos[[#This Row],[Modelo correcto]]</f>
        <v>RAUL NAJERA LOPEZLPV180P</v>
      </c>
      <c r="G12478" s="18">
        <v>1</v>
      </c>
      <c r="H12478" s="44">
        <v>44136</v>
      </c>
      <c r="I12478" s="18" t="str">
        <f>+IFERROR(VLOOKUP(Cursos[[#This Row],[Modelo correcto]],Modelos[[Modelo correcto]:[Aplica para certificación]],4,FALSE),"REVISAR")</f>
        <v>SÍ</v>
      </c>
    </row>
    <row r="12479" spans="1:9" x14ac:dyDescent="0.25">
      <c r="A12479" s="144" t="s">
        <v>2785</v>
      </c>
      <c r="B12479" s="144">
        <v>0</v>
      </c>
      <c r="C12479" s="125" t="s">
        <v>2264</v>
      </c>
      <c r="D12479" s="18" t="str">
        <f>+IFERROR(VLOOKUP(Cursos[[#This Row],[Modelo correcto]],Modelos[[Modelo correcto]:[¿En línea?]],2,FALSE),"REVISAR")</f>
        <v>CANON</v>
      </c>
      <c r="E12479" s="18" t="str">
        <f>+IFERROR(VLOOKUP(Cursos[[#This Row],[Modelo correcto]],Modelos[[Modelo correcto]:[¿En línea?]],3,FALSE),"REVISAR")</f>
        <v>SÍ</v>
      </c>
      <c r="F12479" s="18" t="str">
        <f>+Cursos[[#This Row],[IS]]&amp;Cursos[[#This Row],[Modelo correcto]]</f>
        <v>JESUS DANIEL HUERAMO HUERAMOImageRUNNER ADVANCE C3500 Series</v>
      </c>
      <c r="G12479" s="18"/>
      <c r="H12479" s="18"/>
      <c r="I12479" s="18" t="str">
        <f>+IFERROR(VLOOKUP(Cursos[[#This Row],[Modelo correcto]],Modelos[[Modelo correcto]:[Aplica para certificación]],4,FALSE),"REVISAR")</f>
        <v>SÍ</v>
      </c>
    </row>
    <row r="12480" spans="1:9" x14ac:dyDescent="0.25">
      <c r="A12480" s="144" t="s">
        <v>568</v>
      </c>
      <c r="B12480" s="144">
        <v>1</v>
      </c>
      <c r="C12480" s="145" t="s">
        <v>1765</v>
      </c>
      <c r="D12480" s="18" t="str">
        <f>+IFERROR(VLOOKUP(Cursos[[#This Row],[Modelo correcto]],Modelos[[Modelo correcto]:[¿En línea?]],2,FALSE),"REVISAR")</f>
        <v>XEROX</v>
      </c>
      <c r="E12480" s="18" t="str">
        <f>+IFERROR(VLOOKUP(Cursos[[#This Row],[Modelo correcto]],Modelos[[Modelo correcto]:[¿En línea?]],3,FALSE),"REVISAR")</f>
        <v>SÍ</v>
      </c>
      <c r="F12480" s="18" t="str">
        <f>+Cursos[[#This Row],[IS]]&amp;Cursos[[#This Row],[Modelo correcto]]</f>
        <v>RAUL NAJERA LOPEZDSP102C</v>
      </c>
      <c r="G12480" s="18">
        <v>0</v>
      </c>
      <c r="H12480" s="19">
        <v>44136</v>
      </c>
      <c r="I12480" s="18" t="str">
        <f>+IFERROR(VLOOKUP(Cursos[[#This Row],[Modelo correcto]],Modelos[[Modelo correcto]:[Aplica para certificación]],4,FALSE),"REVISAR")</f>
        <v>NO</v>
      </c>
    </row>
    <row r="12481" spans="1:9" x14ac:dyDescent="0.25">
      <c r="A12481" s="144" t="s">
        <v>568</v>
      </c>
      <c r="B12481" s="144">
        <v>1</v>
      </c>
      <c r="C12481" s="145" t="s">
        <v>132</v>
      </c>
      <c r="D12481" s="18" t="str">
        <f>+IFERROR(VLOOKUP(Cursos[[#This Row],[Modelo correcto]],Modelos[[Modelo correcto]:[¿En línea?]],2,FALSE),"REVISAR")</f>
        <v>XEROX</v>
      </c>
      <c r="E12481" s="18" t="str">
        <f>+IFERROR(VLOOKUP(Cursos[[#This Row],[Modelo correcto]],Modelos[[Modelo correcto]:[¿En línea?]],3,FALSE),"REVISAR")</f>
        <v>SÍ</v>
      </c>
      <c r="F12481" s="18" t="str">
        <f>+Cursos[[#This Row],[IS]]&amp;Cursos[[#This Row],[Modelo correcto]]</f>
        <v>RAUL NAJERA LOPEZOS2058</v>
      </c>
      <c r="G12481" s="18">
        <v>0</v>
      </c>
      <c r="H12481" s="19">
        <v>44136</v>
      </c>
      <c r="I12481" s="18" t="str">
        <f>+IFERROR(VLOOKUP(Cursos[[#This Row],[Modelo correcto]],Modelos[[Modelo correcto]:[Aplica para certificación]],4,FALSE),"REVISAR")</f>
        <v>NO</v>
      </c>
    </row>
    <row r="12482" spans="1:9" x14ac:dyDescent="0.25">
      <c r="A12482" s="144" t="s">
        <v>568</v>
      </c>
      <c r="B12482" s="144">
        <v>1</v>
      </c>
      <c r="C12482" s="145" t="s">
        <v>1225</v>
      </c>
      <c r="D12482" s="18" t="str">
        <f>+IFERROR(VLOOKUP(Cursos[[#This Row],[Modelo correcto]],Modelos[[Modelo correcto]:[¿En línea?]],2,FALSE),"REVISAR")</f>
        <v>XEROX</v>
      </c>
      <c r="E12482" s="18" t="str">
        <f>+IFERROR(VLOOKUP(Cursos[[#This Row],[Modelo correcto]],Modelos[[Modelo correcto]:[¿En línea?]],3,FALSE),"REVISAR")</f>
        <v>SÍ</v>
      </c>
      <c r="F12482" s="18" t="str">
        <f>+Cursos[[#This Row],[IS]]&amp;Cursos[[#This Row],[Modelo correcto]]</f>
        <v>RAUL NAJERA LOPEZC17700</v>
      </c>
      <c r="G12482" s="18">
        <v>0</v>
      </c>
      <c r="H12482" s="19">
        <v>44136</v>
      </c>
      <c r="I12482" s="18" t="str">
        <f>+IFERROR(VLOOKUP(Cursos[[#This Row],[Modelo correcto]],Modelos[[Modelo correcto]:[Aplica para certificación]],4,FALSE),"REVISAR")</f>
        <v>NO</v>
      </c>
    </row>
    <row r="12483" spans="1:9" x14ac:dyDescent="0.25">
      <c r="A12483" s="144" t="s">
        <v>332</v>
      </c>
      <c r="B12483" s="144">
        <v>0</v>
      </c>
      <c r="C12483" s="125" t="s">
        <v>2264</v>
      </c>
      <c r="D12483" s="18" t="str">
        <f>+IFERROR(VLOOKUP(Cursos[[#This Row],[Modelo correcto]],Modelos[[Modelo correcto]:[¿En línea?]],2,FALSE),"REVISAR")</f>
        <v>CANON</v>
      </c>
      <c r="E12483" s="18" t="str">
        <f>+IFERROR(VLOOKUP(Cursos[[#This Row],[Modelo correcto]],Modelos[[Modelo correcto]:[¿En línea?]],3,FALSE),"REVISAR")</f>
        <v>SÍ</v>
      </c>
      <c r="F12483" s="18" t="str">
        <f>+Cursos[[#This Row],[IS]]&amp;Cursos[[#This Row],[Modelo correcto]]</f>
        <v>JESUS PALACIOS RAMOSImageRUNNER ADVANCE C3500 Series</v>
      </c>
      <c r="G12483" s="18">
        <v>1</v>
      </c>
      <c r="H12483" s="19"/>
      <c r="I12483" s="18" t="str">
        <f>+IFERROR(VLOOKUP(Cursos[[#This Row],[Modelo correcto]],Modelos[[Modelo correcto]:[Aplica para certificación]],4,FALSE),"REVISAR")</f>
        <v>SÍ</v>
      </c>
    </row>
    <row r="12484" spans="1:9" x14ac:dyDescent="0.25">
      <c r="A12484" s="144" t="s">
        <v>332</v>
      </c>
      <c r="B12484" s="144">
        <v>0</v>
      </c>
      <c r="C12484" s="125" t="s">
        <v>2261</v>
      </c>
      <c r="D12484" s="18" t="str">
        <f>+IFERROR(VLOOKUP(Cursos[[#This Row],[Modelo correcto]],Modelos[[Modelo correcto]:[¿En línea?]],2,FALSE),"REVISAR")</f>
        <v>CANON</v>
      </c>
      <c r="E12484" s="18" t="str">
        <f>+IFERROR(VLOOKUP(Cursos[[#This Row],[Modelo correcto]],Modelos[[Modelo correcto]:[¿En línea?]],3,FALSE),"REVISAR")</f>
        <v>SÍ</v>
      </c>
      <c r="F12484" s="18" t="str">
        <f>+Cursos[[#This Row],[IS]]&amp;Cursos[[#This Row],[Modelo correcto]]</f>
        <v>JESUS PALACIOS RAMOSImageRunner C3025</v>
      </c>
      <c r="G12484" s="18">
        <v>1</v>
      </c>
      <c r="H12484" s="19"/>
      <c r="I12484" s="18" t="str">
        <f>+IFERROR(VLOOKUP(Cursos[[#This Row],[Modelo correcto]],Modelos[[Modelo correcto]:[Aplica para certificación]],4,FALSE),"REVISAR")</f>
        <v>SÍ</v>
      </c>
    </row>
    <row r="12485" spans="1:9" x14ac:dyDescent="0.25">
      <c r="A12485" s="144" t="s">
        <v>568</v>
      </c>
      <c r="B12485" s="144">
        <v>1</v>
      </c>
      <c r="C12485" s="145" t="s">
        <v>2094</v>
      </c>
      <c r="D12485" s="18" t="str">
        <f>+IFERROR(VLOOKUP(Cursos[[#This Row],[Modelo correcto]],Modelos[[Modelo correcto]:[¿En línea?]],2,FALSE),"REVISAR")</f>
        <v>XEROX</v>
      </c>
      <c r="E12485" s="18" t="str">
        <f>+IFERROR(VLOOKUP(Cursos[[#This Row],[Modelo correcto]],Modelos[[Modelo correcto]:[¿En línea?]],3,FALSE),"REVISAR")</f>
        <v>SÍ</v>
      </c>
      <c r="F12485" s="18" t="str">
        <f>+Cursos[[#This Row],[IS]]&amp;Cursos[[#This Row],[Modelo correcto]]</f>
        <v>RAUL NAJERA LOPEZOA218</v>
      </c>
      <c r="G12485" s="18">
        <v>1</v>
      </c>
      <c r="H12485" s="19">
        <v>44136</v>
      </c>
      <c r="I12485" s="18" t="str">
        <f>+IFERROR(VLOOKUP(Cursos[[#This Row],[Modelo correcto]],Modelos[[Modelo correcto]:[Aplica para certificación]],4,FALSE),"REVISAR")</f>
        <v>NO</v>
      </c>
    </row>
    <row r="12486" spans="1:9" x14ac:dyDescent="0.25">
      <c r="A12486" s="144" t="s">
        <v>568</v>
      </c>
      <c r="B12486" s="144">
        <v>1</v>
      </c>
      <c r="C12486" s="145" t="s">
        <v>2418</v>
      </c>
      <c r="D12486" s="18" t="str">
        <f>+IFERROR(VLOOKUP(Cursos[[#This Row],[Modelo correcto]],Modelos[[Modelo correcto]:[¿En línea?]],2,FALSE),"REVISAR")</f>
        <v>XEROX</v>
      </c>
      <c r="E12486" s="18" t="str">
        <f>+IFERROR(VLOOKUP(Cursos[[#This Row],[Modelo correcto]],Modelos[[Modelo correcto]:[¿En línea?]],3,FALSE),"REVISAR")</f>
        <v>SÍ</v>
      </c>
      <c r="F12486" s="18" t="str">
        <f>+Cursos[[#This Row],[IS]]&amp;Cursos[[#This Row],[Modelo correcto]]</f>
        <v>RAUL NAJERA LOPEZPAT202</v>
      </c>
      <c r="G12486" s="18">
        <v>1</v>
      </c>
      <c r="H12486" s="19">
        <v>44136</v>
      </c>
      <c r="I12486" s="18" t="str">
        <f>+IFERROR(VLOOKUP(Cursos[[#This Row],[Modelo correcto]],Modelos[[Modelo correcto]:[Aplica para certificación]],4,FALSE),"REVISAR")</f>
        <v>SÍ</v>
      </c>
    </row>
    <row r="12487" spans="1:9" x14ac:dyDescent="0.25">
      <c r="A12487" s="144" t="s">
        <v>568</v>
      </c>
      <c r="B12487" s="144">
        <v>1</v>
      </c>
      <c r="C12487" s="145" t="s">
        <v>1190</v>
      </c>
      <c r="D12487" s="18" t="str">
        <f>+IFERROR(VLOOKUP(Cursos[[#This Row],[Modelo correcto]],Modelos[[Modelo correcto]:[¿En línea?]],2,FALSE),"REVISAR")</f>
        <v>XEROX</v>
      </c>
      <c r="E12487" s="18" t="str">
        <f>+IFERROR(VLOOKUP(Cursos[[#This Row],[Modelo correcto]],Modelos[[Modelo correcto]:[¿En línea?]],3,FALSE),"REVISAR")</f>
        <v>SÍ</v>
      </c>
      <c r="F12487" s="18" t="str">
        <f>+Cursos[[#This Row],[IS]]&amp;Cursos[[#This Row],[Modelo correcto]]</f>
        <v>RAUL NAJERA LOPEZXETS16</v>
      </c>
      <c r="G12487" s="18">
        <v>0</v>
      </c>
      <c r="H12487" s="19">
        <v>44136</v>
      </c>
      <c r="I12487" s="18" t="str">
        <f>+IFERROR(VLOOKUP(Cursos[[#This Row],[Modelo correcto]],Modelos[[Modelo correcto]:[Aplica para certificación]],4,FALSE),"REVISAR")</f>
        <v>NO</v>
      </c>
    </row>
    <row r="12488" spans="1:9" x14ac:dyDescent="0.25">
      <c r="A12488" s="144" t="s">
        <v>2794</v>
      </c>
      <c r="B12488" s="144">
        <v>0</v>
      </c>
      <c r="C12488" s="125" t="s">
        <v>2261</v>
      </c>
      <c r="D12488" s="18" t="str">
        <f>+IFERROR(VLOOKUP(Cursos[[#This Row],[Modelo correcto]],Modelos[[Modelo correcto]:[¿En línea?]],2,FALSE),"REVISAR")</f>
        <v>CANON</v>
      </c>
      <c r="E12488" s="18" t="str">
        <f>+IFERROR(VLOOKUP(Cursos[[#This Row],[Modelo correcto]],Modelos[[Modelo correcto]:[¿En línea?]],3,FALSE),"REVISAR")</f>
        <v>SÍ</v>
      </c>
      <c r="F12488" s="18" t="str">
        <f>+Cursos[[#This Row],[IS]]&amp;Cursos[[#This Row],[Modelo correcto]]</f>
        <v>JORGE ALEJANDRO MIRELES VILLELAImageRunner C3025</v>
      </c>
      <c r="G12488" s="18"/>
      <c r="H12488" s="18"/>
      <c r="I12488" s="18" t="str">
        <f>+IFERROR(VLOOKUP(Cursos[[#This Row],[Modelo correcto]],Modelos[[Modelo correcto]:[Aplica para certificación]],4,FALSE),"REVISAR")</f>
        <v>SÍ</v>
      </c>
    </row>
    <row r="12489" spans="1:9" x14ac:dyDescent="0.25">
      <c r="A12489" s="144" t="s">
        <v>568</v>
      </c>
      <c r="B12489" s="144">
        <v>1</v>
      </c>
      <c r="C12489" s="145" t="s">
        <v>138</v>
      </c>
      <c r="D12489" s="18" t="str">
        <f>+IFERROR(VLOOKUP(Cursos[[#This Row],[Modelo correcto]],Modelos[[Modelo correcto]:[¿En línea?]],2,FALSE),"REVISAR")</f>
        <v>XEROX</v>
      </c>
      <c r="E12489" s="18" t="str">
        <f>+IFERROR(VLOOKUP(Cursos[[#This Row],[Modelo correcto]],Modelos[[Modelo correcto]:[¿En línea?]],3,FALSE),"REVISAR")</f>
        <v>SÍ</v>
      </c>
      <c r="F12489" s="18" t="str">
        <f>+Cursos[[#This Row],[IS]]&amp;Cursos[[#This Row],[Modelo correcto]]</f>
        <v>RAUL NAJERA LOPEZOA2062</v>
      </c>
      <c r="G12489" s="18">
        <v>0</v>
      </c>
      <c r="H12489" s="19">
        <v>44136</v>
      </c>
      <c r="I12489" s="18" t="str">
        <f>+IFERROR(VLOOKUP(Cursos[[#This Row],[Modelo correcto]],Modelos[[Modelo correcto]:[Aplica para certificación]],4,FALSE),"REVISAR")</f>
        <v>NO</v>
      </c>
    </row>
    <row r="12490" spans="1:9" x14ac:dyDescent="0.25">
      <c r="A12490" s="144" t="s">
        <v>568</v>
      </c>
      <c r="B12490" s="144">
        <v>1</v>
      </c>
      <c r="C12490" s="145" t="s">
        <v>1661</v>
      </c>
      <c r="D12490" s="18" t="str">
        <f>+IFERROR(VLOOKUP(Cursos[[#This Row],[Modelo correcto]],Modelos[[Modelo correcto]:[¿En línea?]],2,FALSE),"REVISAR")</f>
        <v>XEROX</v>
      </c>
      <c r="E12490" s="18" t="str">
        <f>+IFERROR(VLOOKUP(Cursos[[#This Row],[Modelo correcto]],Modelos[[Modelo correcto]:[¿En línea?]],3,FALSE),"REVISAR")</f>
        <v>SÍ</v>
      </c>
      <c r="F12490" s="18" t="str">
        <f>+Cursos[[#This Row],[IS]]&amp;Cursos[[#This Row],[Modelo correcto]]</f>
        <v>RAUL NAJERA LOPEZXRCTCO</v>
      </c>
      <c r="G12490" s="18">
        <v>0</v>
      </c>
      <c r="H12490" s="19">
        <v>44136</v>
      </c>
      <c r="I12490" s="18" t="str">
        <f>+IFERROR(VLOOKUP(Cursos[[#This Row],[Modelo correcto]],Modelos[[Modelo correcto]:[Aplica para certificación]],4,FALSE),"REVISAR")</f>
        <v>NO</v>
      </c>
    </row>
    <row r="12491" spans="1:9" x14ac:dyDescent="0.25">
      <c r="A12491" s="144" t="s">
        <v>568</v>
      </c>
      <c r="B12491" s="144">
        <v>1</v>
      </c>
      <c r="C12491" s="145" t="s">
        <v>1837</v>
      </c>
      <c r="D12491" s="18" t="str">
        <f>+IFERROR(VLOOKUP(Cursos[[#This Row],[Modelo correcto]],Modelos[[Modelo correcto]:[¿En línea?]],2,FALSE),"REVISAR")</f>
        <v>XEROX</v>
      </c>
      <c r="E12491" s="18" t="str">
        <f>+IFERROR(VLOOKUP(Cursos[[#This Row],[Modelo correcto]],Modelos[[Modelo correcto]:[¿En línea?]],3,FALSE),"REVISAR")</f>
        <v>SÍ</v>
      </c>
      <c r="F12491" s="18" t="str">
        <f>+Cursos[[#This Row],[IS]]&amp;Cursos[[#This Row],[Modelo correcto]]</f>
        <v>RAUL NAJERA LOPEZXRCTVP</v>
      </c>
      <c r="G12491" s="18">
        <v>0</v>
      </c>
      <c r="H12491" s="19">
        <v>44136</v>
      </c>
      <c r="I12491" s="18" t="str">
        <f>+IFERROR(VLOOKUP(Cursos[[#This Row],[Modelo correcto]],Modelos[[Modelo correcto]:[Aplica para certificación]],4,FALSE),"REVISAR")</f>
        <v>NO</v>
      </c>
    </row>
    <row r="12492" spans="1:9" x14ac:dyDescent="0.25">
      <c r="A12492" s="144" t="s">
        <v>568</v>
      </c>
      <c r="B12492" s="144">
        <v>1</v>
      </c>
      <c r="C12492" s="145" t="s">
        <v>2423</v>
      </c>
      <c r="D12492" s="18" t="str">
        <f>+IFERROR(VLOOKUP(Cursos[[#This Row],[Modelo correcto]],Modelos[[Modelo correcto]:[¿En línea?]],2,FALSE),"REVISAR")</f>
        <v>XEROX</v>
      </c>
      <c r="E12492" s="18" t="str">
        <f>+IFERROR(VLOOKUP(Cursos[[#This Row],[Modelo correcto]],Modelos[[Modelo correcto]:[¿En línea?]],3,FALSE),"REVISAR")</f>
        <v>SÍ</v>
      </c>
      <c r="F12492" s="18" t="str">
        <f>+Cursos[[#This Row],[IS]]&amp;Cursos[[#This Row],[Modelo correcto]]</f>
        <v>RAUL NAJERA LOPEZCSMA001</v>
      </c>
      <c r="G12492" s="18">
        <v>1</v>
      </c>
      <c r="H12492" s="19">
        <v>44136</v>
      </c>
      <c r="I12492" s="18" t="str">
        <f>+IFERROR(VLOOKUP(Cursos[[#This Row],[Modelo correcto]],Modelos[[Modelo correcto]:[Aplica para certificación]],4,FALSE),"REVISAR")</f>
        <v>SÍ</v>
      </c>
    </row>
    <row r="12493" spans="1:9" x14ac:dyDescent="0.25">
      <c r="A12493" s="144" t="s">
        <v>568</v>
      </c>
      <c r="B12493" s="144">
        <v>1</v>
      </c>
      <c r="C12493" s="145" t="s">
        <v>2150</v>
      </c>
      <c r="D12493" s="18" t="str">
        <f>+IFERROR(VLOOKUP(Cursos[[#This Row],[Modelo correcto]],Modelos[[Modelo correcto]:[¿En línea?]],2,FALSE),"REVISAR")</f>
        <v>XEROX</v>
      </c>
      <c r="E12493" s="18" t="str">
        <f>+IFERROR(VLOOKUP(Cursos[[#This Row],[Modelo correcto]],Modelos[[Modelo correcto]:[¿En línea?]],3,FALSE),"REVISAR")</f>
        <v>SÍ</v>
      </c>
      <c r="F12493" s="18" t="str">
        <f>+Cursos[[#This Row],[IS]]&amp;Cursos[[#This Row],[Modelo correcto]]</f>
        <v>RAUL NAJERA LOPEZsc2020a</v>
      </c>
      <c r="G12493" s="18">
        <v>0</v>
      </c>
      <c r="H12493" s="19">
        <v>44136</v>
      </c>
      <c r="I12493" s="18" t="str">
        <f>+IFERROR(VLOOKUP(Cursos[[#This Row],[Modelo correcto]],Modelos[[Modelo correcto]:[Aplica para certificación]],4,FALSE),"REVISAR")</f>
        <v>NO</v>
      </c>
    </row>
    <row r="12494" spans="1:9" x14ac:dyDescent="0.25">
      <c r="A12494" s="144" t="s">
        <v>568</v>
      </c>
      <c r="B12494" s="144">
        <v>1</v>
      </c>
      <c r="C12494" s="145" t="s">
        <v>1246</v>
      </c>
      <c r="D12494" s="18" t="str">
        <f>+IFERROR(VLOOKUP(Cursos[[#This Row],[Modelo correcto]],Modelos[[Modelo correcto]:[¿En línea?]],2,FALSE),"REVISAR")</f>
        <v>XEROX</v>
      </c>
      <c r="E12494" s="18" t="str">
        <f>+IFERROR(VLOOKUP(Cursos[[#This Row],[Modelo correcto]],Modelos[[Modelo correcto]:[¿En línea?]],3,FALSE),"REVISAR")</f>
        <v>SÍ</v>
      </c>
      <c r="F12494" s="18" t="str">
        <f>+Cursos[[#This Row],[IS]]&amp;Cursos[[#This Row],[Modelo correcto]]</f>
        <v>RAUL NAJERA LOPEZXRCTOV</v>
      </c>
      <c r="G12494" s="18">
        <v>0</v>
      </c>
      <c r="H12494" s="19">
        <v>44136</v>
      </c>
      <c r="I12494" s="18" t="str">
        <f>+IFERROR(VLOOKUP(Cursos[[#This Row],[Modelo correcto]],Modelos[[Modelo correcto]:[Aplica para certificación]],4,FALSE),"REVISAR")</f>
        <v>NO</v>
      </c>
    </row>
    <row r="12495" spans="1:9" x14ac:dyDescent="0.25">
      <c r="A12495" s="144" t="s">
        <v>568</v>
      </c>
      <c r="B12495" s="144">
        <v>1</v>
      </c>
      <c r="C12495" s="145" t="s">
        <v>2421</v>
      </c>
      <c r="D12495" s="18" t="str">
        <f>+IFERROR(VLOOKUP(Cursos[[#This Row],[Modelo correcto]],Modelos[[Modelo correcto]:[¿En línea?]],2,FALSE),"REVISAR")</f>
        <v>XEROX</v>
      </c>
      <c r="E12495" s="18" t="str">
        <f>+IFERROR(VLOOKUP(Cursos[[#This Row],[Modelo correcto]],Modelos[[Modelo correcto]:[¿En línea?]],3,FALSE),"REVISAR")</f>
        <v>SÍ</v>
      </c>
      <c r="F12495" s="18" t="str">
        <f>+Cursos[[#This Row],[IS]]&amp;Cursos[[#This Row],[Modelo correcto]]</f>
        <v>RAUL NAJERA LOPEZPREDPRNT</v>
      </c>
      <c r="G12495" s="18">
        <v>1</v>
      </c>
      <c r="H12495" s="19">
        <v>44136</v>
      </c>
      <c r="I12495" s="18" t="str">
        <f>+IFERROR(VLOOKUP(Cursos[[#This Row],[Modelo correcto]],Modelos[[Modelo correcto]:[Aplica para certificación]],4,FALSE),"REVISAR")</f>
        <v>SÍ</v>
      </c>
    </row>
    <row r="12496" spans="1:9" x14ac:dyDescent="0.25">
      <c r="A12496" s="144" t="s">
        <v>568</v>
      </c>
      <c r="B12496" s="144">
        <v>1</v>
      </c>
      <c r="C12496" s="145" t="s">
        <v>2454</v>
      </c>
      <c r="D12496" s="18" t="str">
        <f>+IFERROR(VLOOKUP(Cursos[[#This Row],[Modelo correcto]],Modelos[[Modelo correcto]:[¿En línea?]],2,FALSE),"REVISAR")</f>
        <v>XEROX</v>
      </c>
      <c r="E12496" s="18" t="str">
        <f>+IFERROR(VLOOKUP(Cursos[[#This Row],[Modelo correcto]],Modelos[[Modelo correcto]:[¿En línea?]],3,FALSE),"REVISAR")</f>
        <v>SÍ</v>
      </c>
      <c r="F12496" s="18" t="str">
        <f>+Cursos[[#This Row],[IS]]&amp;Cursos[[#This Row],[Modelo correcto]]</f>
        <v>RAUL NAJERA LOPEZTAP1120</v>
      </c>
      <c r="G12496" s="18">
        <v>1</v>
      </c>
      <c r="H12496" s="19">
        <v>44136</v>
      </c>
      <c r="I12496" s="18" t="str">
        <f>+IFERROR(VLOOKUP(Cursos[[#This Row],[Modelo correcto]],Modelos[[Modelo correcto]:[Aplica para certificación]],4,FALSE),"REVISAR")</f>
        <v>NO</v>
      </c>
    </row>
    <row r="12497" spans="1:9" x14ac:dyDescent="0.25">
      <c r="A12497" s="144" t="s">
        <v>568</v>
      </c>
      <c r="B12497" s="144">
        <v>1</v>
      </c>
      <c r="C12497" s="145" t="s">
        <v>2455</v>
      </c>
      <c r="D12497" s="18" t="str">
        <f>+IFERROR(VLOOKUP(Cursos[[#This Row],[Modelo correcto]],Modelos[[Modelo correcto]:[¿En línea?]],2,FALSE),"REVISAR")</f>
        <v>XEROX</v>
      </c>
      <c r="E12497" s="18" t="str">
        <f>+IFERROR(VLOOKUP(Cursos[[#This Row],[Modelo correcto]],Modelos[[Modelo correcto]:[¿En línea?]],3,FALSE),"REVISAR")</f>
        <v>SÍ</v>
      </c>
      <c r="F12497" s="18" t="str">
        <f>+Cursos[[#This Row],[IS]]&amp;Cursos[[#This Row],[Modelo correcto]]</f>
        <v>RAUL NAJERA LOPEZOBJECT Handling Objections - ENG</v>
      </c>
      <c r="G12497" s="18">
        <v>1</v>
      </c>
      <c r="H12497" s="19">
        <v>44136</v>
      </c>
      <c r="I12497" s="18" t="str">
        <f>+IFERROR(VLOOKUP(Cursos[[#This Row],[Modelo correcto]],Modelos[[Modelo correcto]:[Aplica para certificación]],4,FALSE),"REVISAR")</f>
        <v>NO</v>
      </c>
    </row>
    <row r="12498" spans="1:9" x14ac:dyDescent="0.25">
      <c r="A12498" s="144" t="s">
        <v>568</v>
      </c>
      <c r="B12498" s="144">
        <v>1</v>
      </c>
      <c r="C12498" s="145" t="s">
        <v>2422</v>
      </c>
      <c r="D12498" s="18" t="str">
        <f>+IFERROR(VLOOKUP(Cursos[[#This Row],[Modelo correcto]],Modelos[[Modelo correcto]:[¿En línea?]],2,FALSE),"REVISAR")</f>
        <v>XEROX</v>
      </c>
      <c r="E12498" s="18" t="str">
        <f>+IFERROR(VLOOKUP(Cursos[[#This Row],[Modelo correcto]],Modelos[[Modelo correcto]:[¿En línea?]],3,FALSE),"REVISAR")</f>
        <v>SÍ</v>
      </c>
      <c r="F12498" s="18" t="str">
        <f>+Cursos[[#This Row],[IS]]&amp;Cursos[[#This Row],[Modelo correcto]]</f>
        <v>RAUL NAJERA LOPEZCompTIA A+ 220-902: Networking with the Windows Operating System</v>
      </c>
      <c r="G12498" s="18">
        <v>1</v>
      </c>
      <c r="H12498" s="19">
        <v>44136</v>
      </c>
      <c r="I12498" s="18" t="str">
        <f>+IFERROR(VLOOKUP(Cursos[[#This Row],[Modelo correcto]],Modelos[[Modelo correcto]:[Aplica para certificación]],4,FALSE),"REVISAR")</f>
        <v>SÍ</v>
      </c>
    </row>
    <row r="12499" spans="1:9" x14ac:dyDescent="0.25">
      <c r="A12499" s="144" t="s">
        <v>568</v>
      </c>
      <c r="B12499" s="144">
        <v>1</v>
      </c>
      <c r="C12499" s="145" t="s">
        <v>2070</v>
      </c>
      <c r="D12499" s="18" t="str">
        <f>+IFERROR(VLOOKUP(Cursos[[#This Row],[Modelo correcto]],Modelos[[Modelo correcto]:[¿En línea?]],2,FALSE),"REVISAR")</f>
        <v>HP</v>
      </c>
      <c r="E12499" s="18" t="str">
        <f>+IFERROR(VLOOKUP(Cursos[[#This Row],[Modelo correcto]],Modelos[[Modelo correcto]:[¿En línea?]],3,FALSE),"REVISAR")</f>
        <v>SÍ</v>
      </c>
      <c r="F12499" s="18" t="str">
        <f>+Cursos[[#This Row],[IS]]&amp;Cursos[[#This Row],[Modelo correcto]]</f>
        <v>RAUL NAJERA LOPEZHP LaserJet Theory and Troubleshooting Fundamentals - Service and Support</v>
      </c>
      <c r="G12499" s="18">
        <v>0</v>
      </c>
      <c r="H12499" s="19">
        <v>44136</v>
      </c>
      <c r="I12499" s="18" t="str">
        <f>+IFERROR(VLOOKUP(Cursos[[#This Row],[Modelo correcto]],Modelos[[Modelo correcto]:[Aplica para certificación]],4,FALSE),"REVISAR")</f>
        <v>NO</v>
      </c>
    </row>
    <row r="12500" spans="1:9" x14ac:dyDescent="0.25">
      <c r="A12500" s="144" t="s">
        <v>568</v>
      </c>
      <c r="B12500" s="144">
        <v>1</v>
      </c>
      <c r="C12500" s="145" t="s">
        <v>1501</v>
      </c>
      <c r="D12500" s="18" t="str">
        <f>+IFERROR(VLOOKUP(Cursos[[#This Row],[Modelo correcto]],Modelos[[Modelo correcto]:[¿En línea?]],2,FALSE),"REVISAR")</f>
        <v>HP</v>
      </c>
      <c r="E12500" s="18" t="str">
        <f>+IFERROR(VLOOKUP(Cursos[[#This Row],[Modelo correcto]],Modelos[[Modelo correcto]:[¿En línea?]],3,FALSE),"REVISAR")</f>
        <v>SÍ</v>
      </c>
      <c r="F12500" s="18" t="str">
        <f>+Cursos[[#This Row],[IS]]&amp;Cursos[[#This Row],[Modelo correcto]]</f>
        <v>RAUL NAJERA LOPEZSolutions Awareness for HP Support</v>
      </c>
      <c r="G12500" s="18">
        <v>1</v>
      </c>
      <c r="H12500" s="19">
        <v>44166</v>
      </c>
      <c r="I12500" s="18" t="str">
        <f>+IFERROR(VLOOKUP(Cursos[[#This Row],[Modelo correcto]],Modelos[[Modelo correcto]:[Aplica para certificación]],4,FALSE),"REVISAR")</f>
        <v>NO</v>
      </c>
    </row>
    <row r="12501" spans="1:9" x14ac:dyDescent="0.25">
      <c r="A12501" s="144" t="s">
        <v>568</v>
      </c>
      <c r="B12501" s="144">
        <v>1</v>
      </c>
      <c r="C12501" s="145" t="s">
        <v>2471</v>
      </c>
      <c r="D12501" s="18" t="str">
        <f>+IFERROR(VLOOKUP(Cursos[[#This Row],[Modelo correcto]],Modelos[[Modelo correcto]:[¿En línea?]],2,FALSE),"REVISAR")</f>
        <v>HP</v>
      </c>
      <c r="E12501" s="18" t="str">
        <f>+IFERROR(VLOOKUP(Cursos[[#This Row],[Modelo correcto]],Modelos[[Modelo correcto]:[¿En línea?]],3,FALSE),"REVISAR")</f>
        <v>SÍ</v>
      </c>
      <c r="F12501" s="18" t="str">
        <f>+Cursos[[#This Row],[IS]]&amp;Cursos[[#This Row],[Modelo correcto]]</f>
        <v>RAUL NAJERA LOPEZHP LaserJet Enterprise MFP M630 Series service and support training</v>
      </c>
      <c r="G12501" s="18">
        <v>1</v>
      </c>
      <c r="H12501" s="19">
        <v>44166</v>
      </c>
      <c r="I12501" s="18" t="str">
        <f>+IFERROR(VLOOKUP(Cursos[[#This Row],[Modelo correcto]],Modelos[[Modelo correcto]:[Aplica para certificación]],4,FALSE),"REVISAR")</f>
        <v>SÍ</v>
      </c>
    </row>
    <row r="12502" spans="1:9" x14ac:dyDescent="0.25">
      <c r="A12502" s="144" t="s">
        <v>568</v>
      </c>
      <c r="B12502" s="144">
        <v>1</v>
      </c>
      <c r="C12502" s="145" t="s">
        <v>1834</v>
      </c>
      <c r="D12502" s="18" t="str">
        <f>+IFERROR(VLOOKUP(Cursos[[#This Row],[Modelo correcto]],Modelos[[Modelo correcto]:[¿En línea?]],2,FALSE),"REVISAR")</f>
        <v>HP</v>
      </c>
      <c r="E12502" s="18" t="str">
        <f>+IFERROR(VLOOKUP(Cursos[[#This Row],[Modelo correcto]],Modelos[[Modelo correcto]:[¿En línea?]],3,FALSE),"REVISAR")</f>
        <v>SÍ</v>
      </c>
      <c r="F12502" s="18" t="str">
        <f>+Cursos[[#This Row],[IS]]&amp;Cursos[[#This Row],[Modelo correcto]]</f>
        <v>RAUL NAJERA LOPEZHP LaserJet Pro 500 color MFP M570 Service and Support Training</v>
      </c>
      <c r="G12502" s="18">
        <v>1</v>
      </c>
      <c r="H12502" s="19">
        <v>44166</v>
      </c>
      <c r="I12502" s="18" t="str">
        <f>+IFERROR(VLOOKUP(Cursos[[#This Row],[Modelo correcto]],Modelos[[Modelo correcto]:[Aplica para certificación]],4,FALSE),"REVISAR")</f>
        <v>NO</v>
      </c>
    </row>
    <row r="12503" spans="1:9" x14ac:dyDescent="0.25">
      <c r="A12503" s="144" t="s">
        <v>568</v>
      </c>
      <c r="B12503" s="144">
        <v>1</v>
      </c>
      <c r="C12503" s="145" t="s">
        <v>2475</v>
      </c>
      <c r="D12503" s="18" t="str">
        <f>+IFERROR(VLOOKUP(Cursos[[#This Row],[Modelo correcto]],Modelos[[Modelo correcto]:[¿En línea?]],2,FALSE),"REVISAR")</f>
        <v>HP</v>
      </c>
      <c r="E12503" s="18" t="str">
        <f>+IFERROR(VLOOKUP(Cursos[[#This Row],[Modelo correcto]],Modelos[[Modelo correcto]:[¿En línea?]],3,FALSE),"REVISAR")</f>
        <v>SÍ</v>
      </c>
      <c r="F12503" s="18" t="str">
        <f>+Cursos[[#This Row],[IS]]&amp;Cursos[[#This Row],[Modelo correcto]]</f>
        <v>RAUL NAJERA LOPEZHP PageWide Pro 75x series, HP PageWide Pro MFP 77x series, HP PageWide Managed
P75050 series, HP PageWide Managed MFP P777xx series service and support WBT</v>
      </c>
      <c r="G12503" s="18">
        <v>0</v>
      </c>
      <c r="H12503" s="19">
        <v>44166</v>
      </c>
      <c r="I12503" s="18" t="str">
        <f>+IFERROR(VLOOKUP(Cursos[[#This Row],[Modelo correcto]],Modelos[[Modelo correcto]:[Aplica para certificación]],4,FALSE),"REVISAR")</f>
        <v>NO</v>
      </c>
    </row>
    <row r="12504" spans="1:9" x14ac:dyDescent="0.25">
      <c r="A12504" s="144" t="s">
        <v>568</v>
      </c>
      <c r="B12504" s="144">
        <v>1</v>
      </c>
      <c r="C12504" s="145" t="s">
        <v>1632</v>
      </c>
      <c r="D12504" s="18" t="str">
        <f>+IFERROR(VLOOKUP(Cursos[[#This Row],[Modelo correcto]],Modelos[[Modelo correcto]:[¿En línea?]],2,FALSE),"REVISAR")</f>
        <v>HP</v>
      </c>
      <c r="E12504" s="18" t="str">
        <f>+IFERROR(VLOOKUP(Cursos[[#This Row],[Modelo correcto]],Modelos[[Modelo correcto]:[¿En línea?]],3,FALSE),"REVISAR")</f>
        <v>SÍ</v>
      </c>
      <c r="F12504" s="18" t="str">
        <f>+Cursos[[#This Row],[IS]]&amp;Cursos[[#This Row],[Modelo correcto]]</f>
        <v>RAUL NAJERA LOPEZA3 PageWide F2F Assessment 2019</v>
      </c>
      <c r="G12504" s="18">
        <v>1</v>
      </c>
      <c r="H12504" s="19">
        <v>44166</v>
      </c>
      <c r="I12504" s="18" t="str">
        <f>+IFERROR(VLOOKUP(Cursos[[#This Row],[Modelo correcto]],Modelos[[Modelo correcto]:[Aplica para certificación]],4,FALSE),"REVISAR")</f>
        <v>SÍ</v>
      </c>
    </row>
    <row r="12505" spans="1:9" x14ac:dyDescent="0.25">
      <c r="A12505" s="144" t="s">
        <v>2798</v>
      </c>
      <c r="B12505" s="144">
        <v>0</v>
      </c>
      <c r="C12505" s="125" t="s">
        <v>2262</v>
      </c>
      <c r="D12505" s="18" t="str">
        <f>+IFERROR(VLOOKUP(Cursos[[#This Row],[Modelo correcto]],Modelos[[Modelo correcto]:[¿En línea?]],2,FALSE),"REVISAR")</f>
        <v>CANON</v>
      </c>
      <c r="E12505" s="18" t="str">
        <f>+IFERROR(VLOOKUP(Cursos[[#This Row],[Modelo correcto]],Modelos[[Modelo correcto]:[¿En línea?]],3,FALSE),"REVISAR")</f>
        <v>SÍ</v>
      </c>
      <c r="F12505" s="18" t="str">
        <f>+Cursos[[#This Row],[IS]]&amp;Cursos[[#This Row],[Modelo correcto]]</f>
        <v>JOSE LUIS MEJIA DUARTEImageRUNNER Advance 3G III Actualización</v>
      </c>
      <c r="G12505" s="18"/>
      <c r="H12505" s="18"/>
      <c r="I12505" s="18" t="str">
        <f>+IFERROR(VLOOKUP(Cursos[[#This Row],[Modelo correcto]],Modelos[[Modelo correcto]:[Aplica para certificación]],4,FALSE),"REVISAR")</f>
        <v>SÍ</v>
      </c>
    </row>
    <row r="12506" spans="1:9" x14ac:dyDescent="0.25">
      <c r="A12506" s="144" t="s">
        <v>2798</v>
      </c>
      <c r="B12506" s="144">
        <v>0</v>
      </c>
      <c r="C12506" s="125" t="s">
        <v>2263</v>
      </c>
      <c r="D12506" s="18" t="str">
        <f>+IFERROR(VLOOKUP(Cursos[[#This Row],[Modelo correcto]],Modelos[[Modelo correcto]:[¿En línea?]],2,FALSE),"REVISAR")</f>
        <v>CANON</v>
      </c>
      <c r="E12506" s="18" t="str">
        <f>+IFERROR(VLOOKUP(Cursos[[#This Row],[Modelo correcto]],Modelos[[Modelo correcto]:[¿En línea?]],3,FALSE),"REVISAR")</f>
        <v>SÍ</v>
      </c>
      <c r="F12506" s="18" t="str">
        <f>+Cursos[[#This Row],[IS]]&amp;Cursos[[#This Row],[Modelo correcto]]</f>
        <v>JOSE LUIS MEJIA DUARTEImageRUNNER Advance 4500 Series</v>
      </c>
      <c r="G12506" s="18"/>
      <c r="H12506" s="18"/>
      <c r="I12506" s="18" t="str">
        <f>+IFERROR(VLOOKUP(Cursos[[#This Row],[Modelo correcto]],Modelos[[Modelo correcto]:[Aplica para certificación]],4,FALSE),"REVISAR")</f>
        <v>SÍ</v>
      </c>
    </row>
    <row r="12507" spans="1:9" x14ac:dyDescent="0.25">
      <c r="A12507" s="144" t="s">
        <v>2798</v>
      </c>
      <c r="B12507" s="144">
        <v>0</v>
      </c>
      <c r="C12507" s="125" t="s">
        <v>2264</v>
      </c>
      <c r="D12507" s="18" t="str">
        <f>+IFERROR(VLOOKUP(Cursos[[#This Row],[Modelo correcto]],Modelos[[Modelo correcto]:[¿En línea?]],2,FALSE),"REVISAR")</f>
        <v>CANON</v>
      </c>
      <c r="E12507" s="18" t="str">
        <f>+IFERROR(VLOOKUP(Cursos[[#This Row],[Modelo correcto]],Modelos[[Modelo correcto]:[¿En línea?]],3,FALSE),"REVISAR")</f>
        <v>SÍ</v>
      </c>
      <c r="F12507" s="18" t="str">
        <f>+Cursos[[#This Row],[IS]]&amp;Cursos[[#This Row],[Modelo correcto]]</f>
        <v>JOSE LUIS MEJIA DUARTEImageRUNNER ADVANCE C3500 Series</v>
      </c>
      <c r="G12507" s="18"/>
      <c r="H12507" s="18"/>
      <c r="I12507" s="18" t="str">
        <f>+IFERROR(VLOOKUP(Cursos[[#This Row],[Modelo correcto]],Modelos[[Modelo correcto]:[Aplica para certificación]],4,FALSE),"REVISAR")</f>
        <v>SÍ</v>
      </c>
    </row>
    <row r="12508" spans="1:9" x14ac:dyDescent="0.25">
      <c r="A12508" s="144" t="s">
        <v>2798</v>
      </c>
      <c r="B12508" s="144">
        <v>0</v>
      </c>
      <c r="C12508" s="125" t="s">
        <v>2261</v>
      </c>
      <c r="D12508" s="18" t="str">
        <f>+IFERROR(VLOOKUP(Cursos[[#This Row],[Modelo correcto]],Modelos[[Modelo correcto]:[¿En línea?]],2,FALSE),"REVISAR")</f>
        <v>CANON</v>
      </c>
      <c r="E12508" s="18" t="str">
        <f>+IFERROR(VLOOKUP(Cursos[[#This Row],[Modelo correcto]],Modelos[[Modelo correcto]:[¿En línea?]],3,FALSE),"REVISAR")</f>
        <v>SÍ</v>
      </c>
      <c r="F12508" s="18" t="str">
        <f>+Cursos[[#This Row],[IS]]&amp;Cursos[[#This Row],[Modelo correcto]]</f>
        <v>JOSE LUIS MEJIA DUARTEImageRunner C3025</v>
      </c>
      <c r="G12508" s="18"/>
      <c r="H12508" s="18"/>
      <c r="I12508" s="18" t="str">
        <f>+IFERROR(VLOOKUP(Cursos[[#This Row],[Modelo correcto]],Modelos[[Modelo correcto]:[Aplica para certificación]],4,FALSE),"REVISAR")</f>
        <v>SÍ</v>
      </c>
    </row>
    <row r="12509" spans="1:9" x14ac:dyDescent="0.25">
      <c r="A12509" s="144" t="s">
        <v>390</v>
      </c>
      <c r="B12509" s="144">
        <v>0</v>
      </c>
      <c r="C12509" s="125" t="s">
        <v>2262</v>
      </c>
      <c r="D12509" s="18" t="str">
        <f>+IFERROR(VLOOKUP(Cursos[[#This Row],[Modelo correcto]],Modelos[[Modelo correcto]:[¿En línea?]],2,FALSE),"REVISAR")</f>
        <v>CANON</v>
      </c>
      <c r="E12509" s="18" t="str">
        <f>+IFERROR(VLOOKUP(Cursos[[#This Row],[Modelo correcto]],Modelos[[Modelo correcto]:[¿En línea?]],3,FALSE),"REVISAR")</f>
        <v>SÍ</v>
      </c>
      <c r="F12509" s="18" t="str">
        <f>+Cursos[[#This Row],[IS]]&amp;Cursos[[#This Row],[Modelo correcto]]</f>
        <v>JOSE LUIS CABRERA FISCALImageRUNNER Advance 3G III Actualización</v>
      </c>
      <c r="G12509" s="18"/>
      <c r="H12509" s="18"/>
      <c r="I12509" s="18" t="str">
        <f>+IFERROR(VLOOKUP(Cursos[[#This Row],[Modelo correcto]],Modelos[[Modelo correcto]:[Aplica para certificación]],4,FALSE),"REVISAR")</f>
        <v>SÍ</v>
      </c>
    </row>
    <row r="12510" spans="1:9" x14ac:dyDescent="0.25">
      <c r="A12510" s="144" t="s">
        <v>390</v>
      </c>
      <c r="B12510" s="144">
        <v>0</v>
      </c>
      <c r="C12510" s="125" t="s">
        <v>2263</v>
      </c>
      <c r="D12510" s="18" t="str">
        <f>+IFERROR(VLOOKUP(Cursos[[#This Row],[Modelo correcto]],Modelos[[Modelo correcto]:[¿En línea?]],2,FALSE),"REVISAR")</f>
        <v>CANON</v>
      </c>
      <c r="E12510" s="18" t="str">
        <f>+IFERROR(VLOOKUP(Cursos[[#This Row],[Modelo correcto]],Modelos[[Modelo correcto]:[¿En línea?]],3,FALSE),"REVISAR")</f>
        <v>SÍ</v>
      </c>
      <c r="F12510" s="18" t="str">
        <f>+Cursos[[#This Row],[IS]]&amp;Cursos[[#This Row],[Modelo correcto]]</f>
        <v>JOSE LUIS CABRERA FISCALImageRUNNER Advance 4500 Series</v>
      </c>
      <c r="G12510" s="18"/>
      <c r="H12510" s="18"/>
      <c r="I12510" s="18" t="str">
        <f>+IFERROR(VLOOKUP(Cursos[[#This Row],[Modelo correcto]],Modelos[[Modelo correcto]:[Aplica para certificación]],4,FALSE),"REVISAR")</f>
        <v>SÍ</v>
      </c>
    </row>
    <row r="12511" spans="1:9" x14ac:dyDescent="0.25">
      <c r="A12511" s="144" t="s">
        <v>390</v>
      </c>
      <c r="B12511" s="144">
        <v>0</v>
      </c>
      <c r="C12511" s="125" t="s">
        <v>2264</v>
      </c>
      <c r="D12511" s="18" t="str">
        <f>+IFERROR(VLOOKUP(Cursos[[#This Row],[Modelo correcto]],Modelos[[Modelo correcto]:[¿En línea?]],2,FALSE),"REVISAR")</f>
        <v>CANON</v>
      </c>
      <c r="E12511" s="18" t="str">
        <f>+IFERROR(VLOOKUP(Cursos[[#This Row],[Modelo correcto]],Modelos[[Modelo correcto]:[¿En línea?]],3,FALSE),"REVISAR")</f>
        <v>SÍ</v>
      </c>
      <c r="F12511" s="18" t="str">
        <f>+Cursos[[#This Row],[IS]]&amp;Cursos[[#This Row],[Modelo correcto]]</f>
        <v>JOSE LUIS CABRERA FISCALImageRUNNER ADVANCE C3500 Series</v>
      </c>
      <c r="G12511" s="18"/>
      <c r="H12511" s="18"/>
      <c r="I12511" s="18" t="str">
        <f>+IFERROR(VLOOKUP(Cursos[[#This Row],[Modelo correcto]],Modelos[[Modelo correcto]:[Aplica para certificación]],4,FALSE),"REVISAR")</f>
        <v>SÍ</v>
      </c>
    </row>
    <row r="12512" spans="1:9" x14ac:dyDescent="0.25">
      <c r="A12512" s="144" t="s">
        <v>390</v>
      </c>
      <c r="B12512" s="144">
        <v>0</v>
      </c>
      <c r="C12512" s="125" t="s">
        <v>2261</v>
      </c>
      <c r="D12512" s="18" t="str">
        <f>+IFERROR(VLOOKUP(Cursos[[#This Row],[Modelo correcto]],Modelos[[Modelo correcto]:[¿En línea?]],2,FALSE),"REVISAR")</f>
        <v>CANON</v>
      </c>
      <c r="E12512" s="18" t="str">
        <f>+IFERROR(VLOOKUP(Cursos[[#This Row],[Modelo correcto]],Modelos[[Modelo correcto]:[¿En línea?]],3,FALSE),"REVISAR")</f>
        <v>SÍ</v>
      </c>
      <c r="F12512" s="18" t="str">
        <f>+Cursos[[#This Row],[IS]]&amp;Cursos[[#This Row],[Modelo correcto]]</f>
        <v>JOSE LUIS CABRERA FISCALImageRunner C3025</v>
      </c>
      <c r="G12512" s="18"/>
      <c r="H12512" s="18"/>
      <c r="I12512" s="18" t="str">
        <f>+IFERROR(VLOOKUP(Cursos[[#This Row],[Modelo correcto]],Modelos[[Modelo correcto]:[Aplica para certificación]],4,FALSE),"REVISAR")</f>
        <v>SÍ</v>
      </c>
    </row>
    <row r="12513" spans="1:9" x14ac:dyDescent="0.25">
      <c r="A12513" s="144" t="s">
        <v>568</v>
      </c>
      <c r="B12513" s="144">
        <v>1</v>
      </c>
      <c r="C12513" s="145" t="s">
        <v>2492</v>
      </c>
      <c r="D12513" s="18" t="str">
        <f>+IFERROR(VLOOKUP(Cursos[[#This Row],[Modelo correcto]],Modelos[[Modelo correcto]:[¿En línea?]],2,FALSE),"REVISAR")</f>
        <v>HP</v>
      </c>
      <c r="E12513" s="18" t="str">
        <f>+IFERROR(VLOOKUP(Cursos[[#This Row],[Modelo correcto]],Modelos[[Modelo correcto]:[¿En línea?]],3,FALSE),"REVISAR")</f>
        <v>SÍ</v>
      </c>
      <c r="F12513" s="18" t="str">
        <f>+Cursos[[#This Row],[IS]]&amp;Cursos[[#This Row],[Modelo correcto]]</f>
        <v>RAUL NAJERA LOPEZHP PageWide Enterprise MFP 780, 785, HP PageWide Enterprise 765, HP PageWide Pro
MFP 774, 779, HP PageWide Pro 755, HP PageWide Managed MFP E77650, E77660,
P77940, P77950, P77960, P77440, E77650, E77660 Service and Support</v>
      </c>
      <c r="G12513" s="18">
        <v>1</v>
      </c>
      <c r="H12513" s="19">
        <v>44166</v>
      </c>
      <c r="I12513" s="18" t="str">
        <f>+IFERROR(VLOOKUP(Cursos[[#This Row],[Modelo correcto]],Modelos[[Modelo correcto]:[Aplica para certificación]],4,FALSE),"REVISAR")</f>
        <v>SÍ</v>
      </c>
    </row>
    <row r="12514" spans="1:9" x14ac:dyDescent="0.25">
      <c r="A12514" s="144" t="s">
        <v>359</v>
      </c>
      <c r="B12514" s="144">
        <v>1</v>
      </c>
      <c r="C12514" s="145" t="s">
        <v>1170</v>
      </c>
      <c r="D12514" s="18" t="str">
        <f>+IFERROR(VLOOKUP(Cursos[[#This Row],[Modelo correcto]],Modelos[[Modelo correcto]:[¿En línea?]],2,FALSE),"REVISAR")</f>
        <v>CANON</v>
      </c>
      <c r="E12514" s="18" t="str">
        <f>+IFERROR(VLOOKUP(Cursos[[#This Row],[Modelo correcto]],Modelos[[Modelo correcto]:[¿En línea?]],3,FALSE),"REVISAR")</f>
        <v>SÍ</v>
      </c>
      <c r="F12514" s="18" t="str">
        <f>+Cursos[[#This Row],[IS]]&amp;Cursos[[#This Row],[Modelo correcto]]</f>
        <v>RENE CASTELLON RAMOSBásico Eq. Color</v>
      </c>
      <c r="G12514" s="18">
        <v>1</v>
      </c>
      <c r="H12514" s="19">
        <v>43891</v>
      </c>
      <c r="I12514" s="18" t="str">
        <f>+IFERROR(VLOOKUP(Cursos[[#This Row],[Modelo correcto]],Modelos[[Modelo correcto]:[Aplica para certificación]],4,FALSE),"REVISAR")</f>
        <v>SÍ</v>
      </c>
    </row>
    <row r="12515" spans="1:9" x14ac:dyDescent="0.25">
      <c r="A12515" s="144" t="s">
        <v>359</v>
      </c>
      <c r="B12515" s="144">
        <v>1</v>
      </c>
      <c r="C12515" s="63" t="s">
        <v>759</v>
      </c>
      <c r="D12515" s="18" t="str">
        <f>+IFERROR(VLOOKUP(Cursos[[#This Row],[Modelo correcto]],Modelos[[Modelo correcto]:[¿En línea?]],2,FALSE),"REVISAR")</f>
        <v>CANON</v>
      </c>
      <c r="E12515" s="18" t="str">
        <f>+IFERROR(VLOOKUP(Cursos[[#This Row],[Modelo correcto]],Modelos[[Modelo correcto]:[¿En línea?]],3,FALSE),"REVISAR")</f>
        <v>SÍ</v>
      </c>
      <c r="F12515" s="18" t="str">
        <f>+Cursos[[#This Row],[IS]]&amp;Cursos[[#This Row],[Modelo correcto]]</f>
        <v>RENE CASTELLON RAMOSBásico Eq. Dig. B&amp;W</v>
      </c>
      <c r="G12515" s="18">
        <v>1</v>
      </c>
      <c r="H12515" s="19">
        <v>43862</v>
      </c>
      <c r="I12515" s="18" t="str">
        <f>+IFERROR(VLOOKUP(Cursos[[#This Row],[Modelo correcto]],Modelos[[Modelo correcto]:[Aplica para certificación]],4,FALSE),"REVISAR")</f>
        <v>SÍ</v>
      </c>
    </row>
    <row r="12516" spans="1:9" x14ac:dyDescent="0.25">
      <c r="A12516" s="144" t="s">
        <v>359</v>
      </c>
      <c r="B12516" s="144">
        <v>1</v>
      </c>
      <c r="C12516" s="63" t="s">
        <v>757</v>
      </c>
      <c r="D12516" s="18" t="str">
        <f>+IFERROR(VLOOKUP(Cursos[[#This Row],[Modelo correcto]],Modelos[[Modelo correcto]:[¿En línea?]],2,FALSE),"REVISAR")</f>
        <v>CANON</v>
      </c>
      <c r="E12516" s="18" t="str">
        <f>+IFERROR(VLOOKUP(Cursos[[#This Row],[Modelo correcto]],Modelos[[Modelo correcto]:[¿En línea?]],3,FALSE),"REVISAR")</f>
        <v>SÍ</v>
      </c>
      <c r="F12516" s="18" t="str">
        <f>+Cursos[[#This Row],[IS]]&amp;Cursos[[#This Row],[Modelo correcto]]</f>
        <v>RENE CASTELLON RAMOSBásico imagePROGRAF</v>
      </c>
      <c r="G12516" s="18">
        <v>1</v>
      </c>
      <c r="H12516" s="19">
        <v>43891</v>
      </c>
      <c r="I12516" s="18" t="str">
        <f>+IFERROR(VLOOKUP(Cursos[[#This Row],[Modelo correcto]],Modelos[[Modelo correcto]:[Aplica para certificación]],4,FALSE),"REVISAR")</f>
        <v>SÍ</v>
      </c>
    </row>
    <row r="12517" spans="1:9" x14ac:dyDescent="0.25">
      <c r="A12517" s="144" t="s">
        <v>2797</v>
      </c>
      <c r="B12517" s="144">
        <v>0</v>
      </c>
      <c r="C12517" s="125" t="s">
        <v>2262</v>
      </c>
      <c r="D12517" s="18" t="str">
        <f>+IFERROR(VLOOKUP(Cursos[[#This Row],[Modelo correcto]],Modelos[[Modelo correcto]:[¿En línea?]],2,FALSE),"REVISAR")</f>
        <v>CANON</v>
      </c>
      <c r="E12517" s="18" t="str">
        <f>+IFERROR(VLOOKUP(Cursos[[#This Row],[Modelo correcto]],Modelos[[Modelo correcto]:[¿En línea?]],3,FALSE),"REVISAR")</f>
        <v>SÍ</v>
      </c>
      <c r="F12517" s="18" t="str">
        <f>+Cursos[[#This Row],[IS]]&amp;Cursos[[#This Row],[Modelo correcto]]</f>
        <v>JOSE LUIS NIETO ORTIZImageRUNNER Advance 3G III Actualización</v>
      </c>
      <c r="G12517" s="18"/>
      <c r="H12517" s="18"/>
      <c r="I12517" s="18" t="str">
        <f>+IFERROR(VLOOKUP(Cursos[[#This Row],[Modelo correcto]],Modelos[[Modelo correcto]:[Aplica para certificación]],4,FALSE),"REVISAR")</f>
        <v>SÍ</v>
      </c>
    </row>
    <row r="12518" spans="1:9" x14ac:dyDescent="0.25">
      <c r="A12518" s="144" t="s">
        <v>2797</v>
      </c>
      <c r="B12518" s="144">
        <v>0</v>
      </c>
      <c r="C12518" s="125" t="s">
        <v>2263</v>
      </c>
      <c r="D12518" s="18" t="str">
        <f>+IFERROR(VLOOKUP(Cursos[[#This Row],[Modelo correcto]],Modelos[[Modelo correcto]:[¿En línea?]],2,FALSE),"REVISAR")</f>
        <v>CANON</v>
      </c>
      <c r="E12518" s="18" t="str">
        <f>+IFERROR(VLOOKUP(Cursos[[#This Row],[Modelo correcto]],Modelos[[Modelo correcto]:[¿En línea?]],3,FALSE),"REVISAR")</f>
        <v>SÍ</v>
      </c>
      <c r="F12518" s="18" t="str">
        <f>+Cursos[[#This Row],[IS]]&amp;Cursos[[#This Row],[Modelo correcto]]</f>
        <v>JOSE LUIS NIETO ORTIZImageRUNNER Advance 4500 Series</v>
      </c>
      <c r="G12518" s="18"/>
      <c r="H12518" s="18"/>
      <c r="I12518" s="18" t="str">
        <f>+IFERROR(VLOOKUP(Cursos[[#This Row],[Modelo correcto]],Modelos[[Modelo correcto]:[Aplica para certificación]],4,FALSE),"REVISAR")</f>
        <v>SÍ</v>
      </c>
    </row>
    <row r="12519" spans="1:9" x14ac:dyDescent="0.25">
      <c r="A12519" s="144" t="s">
        <v>2797</v>
      </c>
      <c r="B12519" s="144">
        <v>0</v>
      </c>
      <c r="C12519" s="125" t="s">
        <v>2264</v>
      </c>
      <c r="D12519" s="18" t="str">
        <f>+IFERROR(VLOOKUP(Cursos[[#This Row],[Modelo correcto]],Modelos[[Modelo correcto]:[¿En línea?]],2,FALSE),"REVISAR")</f>
        <v>CANON</v>
      </c>
      <c r="E12519" s="18" t="str">
        <f>+IFERROR(VLOOKUP(Cursos[[#This Row],[Modelo correcto]],Modelos[[Modelo correcto]:[¿En línea?]],3,FALSE),"REVISAR")</f>
        <v>SÍ</v>
      </c>
      <c r="F12519" s="18" t="str">
        <f>+Cursos[[#This Row],[IS]]&amp;Cursos[[#This Row],[Modelo correcto]]</f>
        <v>JOSE LUIS NIETO ORTIZImageRUNNER ADVANCE C3500 Series</v>
      </c>
      <c r="G12519" s="18"/>
      <c r="H12519" s="18"/>
      <c r="I12519" s="18" t="str">
        <f>+IFERROR(VLOOKUP(Cursos[[#This Row],[Modelo correcto]],Modelos[[Modelo correcto]:[Aplica para certificación]],4,FALSE),"REVISAR")</f>
        <v>SÍ</v>
      </c>
    </row>
    <row r="12520" spans="1:9" x14ac:dyDescent="0.25">
      <c r="A12520" s="144" t="s">
        <v>359</v>
      </c>
      <c r="B12520" s="144">
        <v>1</v>
      </c>
      <c r="C12520" s="145" t="s">
        <v>870</v>
      </c>
      <c r="D12520" s="18" t="str">
        <f>+IFERROR(VLOOKUP(Cursos[[#This Row],[Modelo correcto]],Modelos[[Modelo correcto]:[¿En línea?]],2,FALSE),"REVISAR")</f>
        <v>CANON</v>
      </c>
      <c r="E12520" s="18" t="str">
        <f>+IFERROR(VLOOKUP(Cursos[[#This Row],[Modelo correcto]],Modelos[[Modelo correcto]:[¿En línea?]],3,FALSE),"REVISAR")</f>
        <v>SÍ</v>
      </c>
      <c r="F12520" s="18" t="str">
        <f>+Cursos[[#This Row],[IS]]&amp;Cursos[[#This Row],[Modelo correcto]]</f>
        <v>RENE CASTELLON RAMOSDRG2140</v>
      </c>
      <c r="G12520" s="18">
        <v>1</v>
      </c>
      <c r="H12520" s="19">
        <v>43891</v>
      </c>
      <c r="I12520" s="18" t="str">
        <f>+IFERROR(VLOOKUP(Cursos[[#This Row],[Modelo correcto]],Modelos[[Modelo correcto]:[Aplica para certificación]],4,FALSE),"REVISAR")</f>
        <v>SÍ</v>
      </c>
    </row>
    <row r="12521" spans="1:9" x14ac:dyDescent="0.25">
      <c r="A12521" s="144" t="s">
        <v>391</v>
      </c>
      <c r="B12521" s="144">
        <v>0</v>
      </c>
      <c r="C12521" s="125" t="s">
        <v>2262</v>
      </c>
      <c r="D12521" s="18" t="str">
        <f>+IFERROR(VLOOKUP(Cursos[[#This Row],[Modelo correcto]],Modelos[[Modelo correcto]:[¿En línea?]],2,FALSE),"REVISAR")</f>
        <v>CANON</v>
      </c>
      <c r="E12521" s="18" t="str">
        <f>+IFERROR(VLOOKUP(Cursos[[#This Row],[Modelo correcto]],Modelos[[Modelo correcto]:[¿En línea?]],3,FALSE),"REVISAR")</f>
        <v>SÍ</v>
      </c>
      <c r="F12521" s="18" t="str">
        <f>+Cursos[[#This Row],[IS]]&amp;Cursos[[#This Row],[Modelo correcto]]</f>
        <v>JUAN ANTONIO TORRES VELAZQUEZImageRUNNER Advance 3G III Actualización</v>
      </c>
      <c r="G12521" s="18"/>
      <c r="H12521" s="18"/>
      <c r="I12521" s="18" t="str">
        <f>+IFERROR(VLOOKUP(Cursos[[#This Row],[Modelo correcto]],Modelos[[Modelo correcto]:[Aplica para certificación]],4,FALSE),"REVISAR")</f>
        <v>SÍ</v>
      </c>
    </row>
    <row r="12522" spans="1:9" x14ac:dyDescent="0.25">
      <c r="A12522" s="144" t="s">
        <v>359</v>
      </c>
      <c r="B12522" s="144">
        <v>1</v>
      </c>
      <c r="C12522" s="4" t="s">
        <v>1076</v>
      </c>
      <c r="D12522" s="18" t="str">
        <f>+IFERROR(VLOOKUP(Cursos[[#This Row],[Modelo correcto]],Modelos[[Modelo correcto]:[¿En línea?]],2,FALSE),"REVISAR")</f>
        <v>LEXMARK</v>
      </c>
      <c r="E12522" s="18" t="str">
        <f>+IFERROR(VLOOKUP(Cursos[[#This Row],[Modelo correcto]],Modelos[[Modelo correcto]:[¿En línea?]],3,FALSE),"REVISAR")</f>
        <v>SÍ</v>
      </c>
      <c r="F12522" s="18" t="str">
        <f>+Cursos[[#This Row],[IS]]&amp;Cursos[[#This Row],[Modelo correcto]]</f>
        <v>RENE CASTELLON RAMOSHardware Lexmark</v>
      </c>
      <c r="G12522" s="18">
        <v>0</v>
      </c>
      <c r="H12522" s="19">
        <v>43831</v>
      </c>
      <c r="I12522" s="18" t="str">
        <f>+IFERROR(VLOOKUP(Cursos[[#This Row],[Modelo correcto]],Modelos[[Modelo correcto]:[Aplica para certificación]],4,FALSE),"REVISAR")</f>
        <v>NO</v>
      </c>
    </row>
    <row r="12523" spans="1:9" x14ac:dyDescent="0.25">
      <c r="A12523" s="144" t="s">
        <v>391</v>
      </c>
      <c r="B12523" s="144">
        <v>0</v>
      </c>
      <c r="C12523" s="125" t="s">
        <v>2264</v>
      </c>
      <c r="D12523" s="18" t="str">
        <f>+IFERROR(VLOOKUP(Cursos[[#This Row],[Modelo correcto]],Modelos[[Modelo correcto]:[¿En línea?]],2,FALSE),"REVISAR")</f>
        <v>CANON</v>
      </c>
      <c r="E12523" s="18" t="str">
        <f>+IFERROR(VLOOKUP(Cursos[[#This Row],[Modelo correcto]],Modelos[[Modelo correcto]:[¿En línea?]],3,FALSE),"REVISAR")</f>
        <v>SÍ</v>
      </c>
      <c r="F12523" s="18" t="str">
        <f>+Cursos[[#This Row],[IS]]&amp;Cursos[[#This Row],[Modelo correcto]]</f>
        <v>JUAN ANTONIO TORRES VELAZQUEZImageRUNNER ADVANCE C3500 Series</v>
      </c>
      <c r="G12523" s="18"/>
      <c r="H12523" s="18"/>
      <c r="I12523" s="18" t="str">
        <f>+IFERROR(VLOOKUP(Cursos[[#This Row],[Modelo correcto]],Modelos[[Modelo correcto]:[Aplica para certificación]],4,FALSE),"REVISAR")</f>
        <v>SÍ</v>
      </c>
    </row>
    <row r="12524" spans="1:9" x14ac:dyDescent="0.25">
      <c r="A12524" s="144" t="s">
        <v>359</v>
      </c>
      <c r="B12524" s="144">
        <v>1</v>
      </c>
      <c r="C12524" s="63" t="s">
        <v>551</v>
      </c>
      <c r="D12524" s="18" t="str">
        <f>+IFERROR(VLOOKUP(Cursos[[#This Row],[Modelo correcto]],Modelos[[Modelo correcto]:[¿En línea?]],2,FALSE),"REVISAR")</f>
        <v>CANON</v>
      </c>
      <c r="E12524" s="18" t="str">
        <f>+IFERROR(VLOOKUP(Cursos[[#This Row],[Modelo correcto]],Modelos[[Modelo correcto]:[¿En línea?]],3,FALSE),"REVISAR")</f>
        <v>SÍ</v>
      </c>
      <c r="F12524" s="18" t="str">
        <f>+Cursos[[#This Row],[IS]]&amp;Cursos[[#This Row],[Modelo correcto]]</f>
        <v>RENE CASTELLON RAMOSIPF PRO</v>
      </c>
      <c r="G12524" s="18">
        <v>1</v>
      </c>
      <c r="H12524" s="19">
        <v>43891</v>
      </c>
      <c r="I12524" s="18" t="str">
        <f>+IFERROR(VLOOKUP(Cursos[[#This Row],[Modelo correcto]],Modelos[[Modelo correcto]:[Aplica para certificación]],4,FALSE),"REVISAR")</f>
        <v>SÍ</v>
      </c>
    </row>
    <row r="12525" spans="1:9" x14ac:dyDescent="0.25">
      <c r="A12525" s="144" t="s">
        <v>2792</v>
      </c>
      <c r="B12525" s="144">
        <v>0</v>
      </c>
      <c r="C12525" s="125" t="s">
        <v>2262</v>
      </c>
      <c r="D12525" s="18" t="str">
        <f>+IFERROR(VLOOKUP(Cursos[[#This Row],[Modelo correcto]],Modelos[[Modelo correcto]:[¿En línea?]],2,FALSE),"REVISAR")</f>
        <v>CANON</v>
      </c>
      <c r="E12525" s="18" t="str">
        <f>+IFERROR(VLOOKUP(Cursos[[#This Row],[Modelo correcto]],Modelos[[Modelo correcto]:[¿En línea?]],3,FALSE),"REVISAR")</f>
        <v>SÍ</v>
      </c>
      <c r="F12525" s="18" t="str">
        <f>+Cursos[[#This Row],[IS]]&amp;Cursos[[#This Row],[Modelo correcto]]</f>
        <v>JULIO CESAR HERNANDEZ OJEDAImageRUNNER Advance 3G III Actualización</v>
      </c>
      <c r="G12525" s="18"/>
      <c r="H12525" s="18"/>
      <c r="I12525" s="18" t="str">
        <f>+IFERROR(VLOOKUP(Cursos[[#This Row],[Modelo correcto]],Modelos[[Modelo correcto]:[Aplica para certificación]],4,FALSE),"REVISAR")</f>
        <v>SÍ</v>
      </c>
    </row>
    <row r="12526" spans="1:9" x14ac:dyDescent="0.25">
      <c r="A12526" s="144" t="s">
        <v>359</v>
      </c>
      <c r="B12526" s="144">
        <v>1</v>
      </c>
      <c r="C12526" s="64" t="s">
        <v>821</v>
      </c>
      <c r="D12526" s="18" t="str">
        <f>+IFERROR(VLOOKUP(Cursos[[#This Row],[Modelo correcto]],Modelos[[Modelo correcto]:[¿En línea?]],2,FALSE),"REVISAR")</f>
        <v>CANON</v>
      </c>
      <c r="E12526" s="18" t="str">
        <f>+IFERROR(VLOOKUP(Cursos[[#This Row],[Modelo correcto]],Modelos[[Modelo correcto]:[¿En línea?]],3,FALSE),"REVISAR")</f>
        <v>SÍ</v>
      </c>
      <c r="F12526" s="18" t="str">
        <f>+Cursos[[#This Row],[IS]]&amp;Cursos[[#This Row],[Modelo correcto]]</f>
        <v>RENE CASTELLON RAMOSIR1025IF</v>
      </c>
      <c r="G12526" s="18">
        <v>1</v>
      </c>
      <c r="H12526" s="19">
        <v>43922</v>
      </c>
      <c r="I12526" s="18" t="str">
        <f>+IFERROR(VLOOKUP(Cursos[[#This Row],[Modelo correcto]],Modelos[[Modelo correcto]:[Aplica para certificación]],4,FALSE),"REVISAR")</f>
        <v>NO</v>
      </c>
    </row>
    <row r="12527" spans="1:9" x14ac:dyDescent="0.25">
      <c r="A12527" s="144" t="s">
        <v>2792</v>
      </c>
      <c r="B12527" s="144">
        <v>1</v>
      </c>
      <c r="C12527" s="125" t="s">
        <v>2264</v>
      </c>
      <c r="D12527" s="18" t="str">
        <f>+IFERROR(VLOOKUP(Cursos[[#This Row],[Modelo correcto]],Modelos[[Modelo correcto]:[¿En línea?]],2,FALSE),"REVISAR")</f>
        <v>CANON</v>
      </c>
      <c r="E12527" s="18" t="str">
        <f>+IFERROR(VLOOKUP(Cursos[[#This Row],[Modelo correcto]],Modelos[[Modelo correcto]:[¿En línea?]],3,FALSE),"REVISAR")</f>
        <v>SÍ</v>
      </c>
      <c r="F12527" s="18" t="str">
        <f>+Cursos[[#This Row],[IS]]&amp;Cursos[[#This Row],[Modelo correcto]]</f>
        <v>JULIO CESAR HERNANDEZ OJEDAImageRUNNER ADVANCE C3500 Series</v>
      </c>
      <c r="G12527" s="18"/>
      <c r="H12527" s="18"/>
      <c r="I12527" s="18" t="str">
        <f>+IFERROR(VLOOKUP(Cursos[[#This Row],[Modelo correcto]],Modelos[[Modelo correcto]:[Aplica para certificación]],4,FALSE),"REVISAR")</f>
        <v>SÍ</v>
      </c>
    </row>
    <row r="12528" spans="1:9" x14ac:dyDescent="0.25">
      <c r="A12528" s="144" t="s">
        <v>359</v>
      </c>
      <c r="B12528" s="144">
        <v>1</v>
      </c>
      <c r="C12528" s="145" t="s">
        <v>1097</v>
      </c>
      <c r="D12528" s="18" t="str">
        <f>+IFERROR(VLOOKUP(Cursos[[#This Row],[Modelo correcto]],Modelos[[Modelo correcto]:[¿En línea?]],2,FALSE),"REVISAR")</f>
        <v>CANON</v>
      </c>
      <c r="E12528" s="18" t="str">
        <f>+IFERROR(VLOOKUP(Cursos[[#This Row],[Modelo correcto]],Modelos[[Modelo correcto]:[¿En línea?]],3,FALSE),"REVISAR")</f>
        <v>SÍ</v>
      </c>
      <c r="F12528" s="18" t="str">
        <f>+Cursos[[#This Row],[IS]]&amp;Cursos[[#This Row],[Modelo correcto]]</f>
        <v>RENE CASTELLON RAMOSIR2630</v>
      </c>
      <c r="G12528" s="18">
        <v>1</v>
      </c>
      <c r="H12528" s="19">
        <v>43891</v>
      </c>
      <c r="I12528" s="18" t="str">
        <f>+IFERROR(VLOOKUP(Cursos[[#This Row],[Modelo correcto]],Modelos[[Modelo correcto]:[Aplica para certificación]],4,FALSE),"REVISAR")</f>
        <v>SÍ</v>
      </c>
    </row>
    <row r="12529" spans="1:17" x14ac:dyDescent="0.25">
      <c r="A12529" s="144" t="s">
        <v>359</v>
      </c>
      <c r="B12529" s="144">
        <v>1</v>
      </c>
      <c r="C12529" s="145" t="s">
        <v>1098</v>
      </c>
      <c r="D12529" s="18" t="str">
        <f>+IFERROR(VLOOKUP(Cursos[[#This Row],[Modelo correcto]],Modelos[[Modelo correcto]:[¿En línea?]],2,FALSE),"REVISAR")</f>
        <v>CANON</v>
      </c>
      <c r="E12529" s="18" t="str">
        <f>+IFERROR(VLOOKUP(Cursos[[#This Row],[Modelo correcto]],Modelos[[Modelo correcto]:[¿En línea?]],3,FALSE),"REVISAR")</f>
        <v>SÍ</v>
      </c>
      <c r="F12529" s="18" t="str">
        <f>+Cursos[[#This Row],[IS]]&amp;Cursos[[#This Row],[Modelo correcto]]</f>
        <v>RENE CASTELLON RAMOSIRAC475</v>
      </c>
      <c r="G12529" s="18">
        <v>1</v>
      </c>
      <c r="H12529" s="19">
        <v>43891</v>
      </c>
      <c r="I12529" s="18" t="str">
        <f>+IFERROR(VLOOKUP(Cursos[[#This Row],[Modelo correcto]],Modelos[[Modelo correcto]:[Aplica para certificación]],4,FALSE),"REVISAR")</f>
        <v>SÍ</v>
      </c>
    </row>
    <row r="12530" spans="1:17" x14ac:dyDescent="0.25">
      <c r="A12530" s="144" t="s">
        <v>359</v>
      </c>
      <c r="B12530" s="144">
        <v>1</v>
      </c>
      <c r="C12530" s="64" t="s">
        <v>854</v>
      </c>
      <c r="D12530" s="18" t="str">
        <f>+IFERROR(VLOOKUP(Cursos[[#This Row],[Modelo correcto]],Modelos[[Modelo correcto]:[¿En línea?]],2,FALSE),"REVISAR")</f>
        <v>CANON</v>
      </c>
      <c r="E12530" s="18" t="str">
        <f>+IFERROR(VLOOKUP(Cursos[[#This Row],[Modelo correcto]],Modelos[[Modelo correcto]:[¿En línea?]],3,FALSE),"REVISAR")</f>
        <v>SÍ</v>
      </c>
      <c r="F12530" s="18" t="str">
        <f>+Cursos[[#This Row],[IS]]&amp;Cursos[[#This Row],[Modelo correcto]]</f>
        <v>RENE CASTELLON RAMOSIRC1335</v>
      </c>
      <c r="G12530" s="18">
        <v>1</v>
      </c>
      <c r="H12530" s="19">
        <v>43922</v>
      </c>
      <c r="I12530" s="18" t="str">
        <f>+IFERROR(VLOOKUP(Cursos[[#This Row],[Modelo correcto]],Modelos[[Modelo correcto]:[Aplica para certificación]],4,FALSE),"REVISAR")</f>
        <v>NO</v>
      </c>
    </row>
    <row r="12531" spans="1:17" x14ac:dyDescent="0.25">
      <c r="A12531" s="144" t="s">
        <v>359</v>
      </c>
      <c r="B12531" s="144">
        <v>1</v>
      </c>
      <c r="C12531" s="64" t="s">
        <v>1157</v>
      </c>
      <c r="D12531" s="18" t="str">
        <f>+IFERROR(VLOOKUP(Cursos[[#This Row],[Modelo correcto]],Modelos[[Modelo correcto]:[¿En línea?]],2,FALSE),"REVISAR")</f>
        <v>CANON</v>
      </c>
      <c r="E12531" s="18" t="str">
        <f>+IFERROR(VLOOKUP(Cursos[[#This Row],[Modelo correcto]],Modelos[[Modelo correcto]:[¿En línea?]],3,FALSE),"REVISAR")</f>
        <v>SÍ</v>
      </c>
      <c r="F12531" s="18" t="str">
        <f>+Cursos[[#This Row],[IS]]&amp;Cursos[[#This Row],[Modelo correcto]]</f>
        <v>RENE CASTELLON RAMOSIRC355</v>
      </c>
      <c r="G12531" s="18">
        <v>1</v>
      </c>
      <c r="H12531" s="19">
        <v>43922</v>
      </c>
      <c r="I12531" s="18" t="str">
        <f>+IFERROR(VLOOKUP(Cursos[[#This Row],[Modelo correcto]],Modelos[[Modelo correcto]:[Aplica para certificación]],4,FALSE),"REVISAR")</f>
        <v>SÍ</v>
      </c>
    </row>
    <row r="12532" spans="1:17" x14ac:dyDescent="0.25">
      <c r="A12532" s="144" t="s">
        <v>359</v>
      </c>
      <c r="B12532" s="144">
        <v>1</v>
      </c>
      <c r="C12532" s="64" t="s">
        <v>1002</v>
      </c>
      <c r="D12532" s="18" t="str">
        <f>+IFERROR(VLOOKUP(Cursos[[#This Row],[Modelo correcto]],Modelos[[Modelo correcto]:[¿En línea?]],2,FALSE),"REVISAR")</f>
        <v>CANON</v>
      </c>
      <c r="E12532" s="18" t="str">
        <f>+IFERROR(VLOOKUP(Cursos[[#This Row],[Modelo correcto]],Modelos[[Modelo correcto]:[¿En línea?]],3,FALSE),"REVISAR")</f>
        <v>SÍ</v>
      </c>
      <c r="F12532" s="18" t="str">
        <f>+Cursos[[#This Row],[IS]]&amp;Cursos[[#This Row],[Modelo correcto]]</f>
        <v>RENE CASTELLON RAMOSLBP350</v>
      </c>
      <c r="G12532" s="18">
        <v>1</v>
      </c>
      <c r="H12532" s="19">
        <v>43922</v>
      </c>
      <c r="I12532" s="18" t="str">
        <f>+IFERROR(VLOOKUP(Cursos[[#This Row],[Modelo correcto]],Modelos[[Modelo correcto]:[Aplica para certificación]],4,FALSE),"REVISAR")</f>
        <v>NO</v>
      </c>
    </row>
    <row r="12533" spans="1:17" x14ac:dyDescent="0.25">
      <c r="A12533" s="144" t="s">
        <v>2787</v>
      </c>
      <c r="B12533" s="144">
        <v>0</v>
      </c>
      <c r="C12533" s="125" t="s">
        <v>2262</v>
      </c>
      <c r="D12533" s="18" t="str">
        <f>+IFERROR(VLOOKUP(Cursos[[#This Row],[Modelo correcto]],Modelos[[Modelo correcto]:[¿En línea?]],2,FALSE),"REVISAR")</f>
        <v>CANON</v>
      </c>
      <c r="E12533" s="18" t="str">
        <f>+IFERROR(VLOOKUP(Cursos[[#This Row],[Modelo correcto]],Modelos[[Modelo correcto]:[¿En línea?]],3,FALSE),"REVISAR")</f>
        <v>SÍ</v>
      </c>
      <c r="F12533" s="18" t="str">
        <f>+Cursos[[#This Row],[IS]]&amp;Cursos[[#This Row],[Modelo correcto]]</f>
        <v>LUIS FELIPE CRUZ MARImageRUNNER Advance 3G III Actualización</v>
      </c>
      <c r="G12533" s="18"/>
      <c r="H12533" s="18"/>
      <c r="I12533" s="18" t="str">
        <f>+IFERROR(VLOOKUP(Cursos[[#This Row],[Modelo correcto]],Modelos[[Modelo correcto]:[Aplica para certificación]],4,FALSE),"REVISAR")</f>
        <v>SÍ</v>
      </c>
    </row>
    <row r="12534" spans="1:17" x14ac:dyDescent="0.25">
      <c r="A12534" s="144" t="s">
        <v>2787</v>
      </c>
      <c r="B12534" s="144">
        <v>0</v>
      </c>
      <c r="C12534" s="125" t="s">
        <v>2263</v>
      </c>
      <c r="D12534" s="18" t="str">
        <f>+IFERROR(VLOOKUP(Cursos[[#This Row],[Modelo correcto]],Modelos[[Modelo correcto]:[¿En línea?]],2,FALSE),"REVISAR")</f>
        <v>CANON</v>
      </c>
      <c r="E12534" s="18" t="str">
        <f>+IFERROR(VLOOKUP(Cursos[[#This Row],[Modelo correcto]],Modelos[[Modelo correcto]:[¿En línea?]],3,FALSE),"REVISAR")</f>
        <v>SÍ</v>
      </c>
      <c r="F12534" s="18" t="str">
        <f>+Cursos[[#This Row],[IS]]&amp;Cursos[[#This Row],[Modelo correcto]]</f>
        <v>LUIS FELIPE CRUZ MARImageRUNNER Advance 4500 Series</v>
      </c>
      <c r="G12534" s="18"/>
      <c r="H12534" s="18"/>
      <c r="I12534" s="18" t="str">
        <f>+IFERROR(VLOOKUP(Cursos[[#This Row],[Modelo correcto]],Modelos[[Modelo correcto]:[Aplica para certificación]],4,FALSE),"REVISAR")</f>
        <v>SÍ</v>
      </c>
    </row>
    <row r="12535" spans="1:17" x14ac:dyDescent="0.25">
      <c r="A12535" s="144" t="s">
        <v>2787</v>
      </c>
      <c r="B12535" s="144">
        <v>0</v>
      </c>
      <c r="C12535" s="125" t="s">
        <v>2264</v>
      </c>
      <c r="D12535" s="18" t="str">
        <f>+IFERROR(VLOOKUP(Cursos[[#This Row],[Modelo correcto]],Modelos[[Modelo correcto]:[¿En línea?]],2,FALSE),"REVISAR")</f>
        <v>CANON</v>
      </c>
      <c r="E12535" s="18" t="str">
        <f>+IFERROR(VLOOKUP(Cursos[[#This Row],[Modelo correcto]],Modelos[[Modelo correcto]:[¿En línea?]],3,FALSE),"REVISAR")</f>
        <v>SÍ</v>
      </c>
      <c r="F12535" s="18" t="str">
        <f>+Cursos[[#This Row],[IS]]&amp;Cursos[[#This Row],[Modelo correcto]]</f>
        <v>LUIS FELIPE CRUZ MARImageRUNNER ADVANCE C3500 Series</v>
      </c>
      <c r="G12535" s="18"/>
      <c r="H12535" s="18"/>
      <c r="I12535" s="18" t="str">
        <f>+IFERROR(VLOOKUP(Cursos[[#This Row],[Modelo correcto]],Modelos[[Modelo correcto]:[Aplica para certificación]],4,FALSE),"REVISAR")</f>
        <v>SÍ</v>
      </c>
    </row>
    <row r="12536" spans="1:17" x14ac:dyDescent="0.25">
      <c r="A12536" s="144" t="s">
        <v>2787</v>
      </c>
      <c r="B12536" s="144">
        <v>0</v>
      </c>
      <c r="C12536" s="125" t="s">
        <v>2261</v>
      </c>
      <c r="D12536" s="18" t="str">
        <f>+IFERROR(VLOOKUP(Cursos[[#This Row],[Modelo correcto]],Modelos[[Modelo correcto]:[¿En línea?]],2,FALSE),"REVISAR")</f>
        <v>CANON</v>
      </c>
      <c r="E12536" s="18" t="str">
        <f>+IFERROR(VLOOKUP(Cursos[[#This Row],[Modelo correcto]],Modelos[[Modelo correcto]:[¿En línea?]],3,FALSE),"REVISAR")</f>
        <v>SÍ</v>
      </c>
      <c r="F12536" s="18" t="str">
        <f>+Cursos[[#This Row],[IS]]&amp;Cursos[[#This Row],[Modelo correcto]]</f>
        <v>LUIS FELIPE CRUZ MARImageRunner C3025</v>
      </c>
      <c r="G12536" s="18"/>
      <c r="H12536" s="18"/>
      <c r="I12536" s="18" t="str">
        <f>+IFERROR(VLOOKUP(Cursos[[#This Row],[Modelo correcto]],Modelos[[Modelo correcto]:[Aplica para certificación]],4,FALSE),"REVISAR")</f>
        <v>SÍ</v>
      </c>
    </row>
    <row r="12537" spans="1:17" x14ac:dyDescent="0.25">
      <c r="A12537" s="144" t="s">
        <v>359</v>
      </c>
      <c r="B12537" s="144">
        <v>1</v>
      </c>
      <c r="C12537" s="64" t="s">
        <v>1165</v>
      </c>
      <c r="D12537" s="18" t="str">
        <f>+IFERROR(VLOOKUP(Cursos[[#This Row],[Modelo correcto]],Modelos[[Modelo correcto]:[¿En línea?]],2,FALSE),"REVISAR")</f>
        <v>CANON</v>
      </c>
      <c r="E12537" s="18" t="str">
        <f>+IFERROR(VLOOKUP(Cursos[[#This Row],[Modelo correcto]],Modelos[[Modelo correcto]:[¿En línea?]],3,FALSE),"REVISAR")</f>
        <v>SÍ</v>
      </c>
      <c r="F12537" s="18" t="str">
        <f>+Cursos[[#This Row],[IS]]&amp;Cursos[[#This Row],[Modelo correcto]]</f>
        <v>RENE CASTELLON RAMOSLBP664C</v>
      </c>
      <c r="G12537" s="18">
        <v>1</v>
      </c>
      <c r="H12537" s="19">
        <v>43922</v>
      </c>
      <c r="I12537" s="18" t="str">
        <f>+IFERROR(VLOOKUP(Cursos[[#This Row],[Modelo correcto]],Modelos[[Modelo correcto]:[Aplica para certificación]],4,FALSE),"REVISAR")</f>
        <v>NO</v>
      </c>
    </row>
    <row r="12538" spans="1:17" x14ac:dyDescent="0.25">
      <c r="A12538" s="144" t="s">
        <v>359</v>
      </c>
      <c r="B12538" s="144">
        <v>1</v>
      </c>
      <c r="C12538" s="4" t="s">
        <v>1075</v>
      </c>
      <c r="D12538" s="18" t="str">
        <f>+IFERROR(VLOOKUP(Cursos[[#This Row],[Modelo correcto]],Modelos[[Modelo correcto]:[¿En línea?]],2,FALSE),"REVISAR")</f>
        <v>LEXMARK</v>
      </c>
      <c r="E12538" s="18" t="str">
        <f>+IFERROR(VLOOKUP(Cursos[[#This Row],[Modelo correcto]],Modelos[[Modelo correcto]:[¿En línea?]],3,FALSE),"REVISAR")</f>
        <v>SÍ</v>
      </c>
      <c r="F12538" s="18" t="str">
        <f>+Cursos[[#This Row],[IS]]&amp;Cursos[[#This Row],[Modelo correcto]]</f>
        <v>RENE CASTELLON RAMOSMono A4 de BSD</v>
      </c>
      <c r="G12538" s="18">
        <v>0</v>
      </c>
      <c r="H12538" s="19">
        <v>43831</v>
      </c>
      <c r="I12538" s="18" t="str">
        <f>+IFERROR(VLOOKUP(Cursos[[#This Row],[Modelo correcto]],Modelos[[Modelo correcto]:[Aplica para certificación]],4,FALSE),"REVISAR")</f>
        <v>NO</v>
      </c>
    </row>
    <row r="12539" spans="1:17" x14ac:dyDescent="0.25">
      <c r="A12539" s="144" t="s">
        <v>359</v>
      </c>
      <c r="B12539" s="144">
        <v>1</v>
      </c>
      <c r="C12539" s="63" t="s">
        <v>756</v>
      </c>
      <c r="D12539" s="18" t="str">
        <f>+IFERROR(VLOOKUP(Cursos[[#This Row],[Modelo correcto]],Modelos[[Modelo correcto]:[¿En línea?]],2,FALSE),"REVISAR")</f>
        <v>CANON</v>
      </c>
      <c r="E12539" s="18" t="str">
        <f>+IFERROR(VLOOKUP(Cursos[[#This Row],[Modelo correcto]],Modelos[[Modelo correcto]:[¿En línea?]],3,FALSE),"REVISAR")</f>
        <v>SÍ</v>
      </c>
      <c r="F12539" s="18" t="str">
        <f>+Cursos[[#This Row],[IS]]&amp;Cursos[[#This Row],[Modelo correcto]]</f>
        <v>RENE CASTELLON RAMOSPrincipios básicos de escáner</v>
      </c>
      <c r="G12539" s="18">
        <v>1</v>
      </c>
      <c r="H12539" s="19">
        <v>43891</v>
      </c>
      <c r="I12539" s="18" t="str">
        <f>+IFERROR(VLOOKUP(Cursos[[#This Row],[Modelo correcto]],Modelos[[Modelo correcto]:[Aplica para certificación]],4,FALSE),"REVISAR")</f>
        <v>SÍ</v>
      </c>
    </row>
    <row r="12540" spans="1:17" x14ac:dyDescent="0.25">
      <c r="A12540" s="144" t="s">
        <v>2786</v>
      </c>
      <c r="B12540" s="144">
        <v>0</v>
      </c>
      <c r="C12540" s="125" t="s">
        <v>2261</v>
      </c>
      <c r="D12540" s="18" t="str">
        <f>+IFERROR(VLOOKUP(Cursos[[#This Row],[Modelo correcto]],Modelos[[Modelo correcto]:[¿En línea?]],2,FALSE),"REVISAR")</f>
        <v>CANON</v>
      </c>
      <c r="E12540" s="18" t="str">
        <f>+IFERROR(VLOOKUP(Cursos[[#This Row],[Modelo correcto]],Modelos[[Modelo correcto]:[¿En línea?]],3,FALSE),"REVISAR")</f>
        <v>SÍ</v>
      </c>
      <c r="F12540" s="18" t="str">
        <f>+Cursos[[#This Row],[IS]]&amp;Cursos[[#This Row],[Modelo correcto]]</f>
        <v>LUIS FELIPE PUENTE MURGUIAImageRunner C3025</v>
      </c>
      <c r="G12540" s="18"/>
      <c r="H12540" s="18"/>
      <c r="I12540" s="18" t="str">
        <f>+IFERROR(VLOOKUP(Cursos[[#This Row],[Modelo correcto]],Modelos[[Modelo correcto]:[Aplica para certificación]],4,FALSE),"REVISAR")</f>
        <v>SÍ</v>
      </c>
      <c r="Q12540">
        <v>27</v>
      </c>
    </row>
    <row r="12541" spans="1:17" x14ac:dyDescent="0.25">
      <c r="A12541" s="144" t="s">
        <v>348</v>
      </c>
      <c r="B12541" s="144">
        <v>0</v>
      </c>
      <c r="C12541" s="125" t="s">
        <v>2262</v>
      </c>
      <c r="D12541" s="18" t="str">
        <f>+IFERROR(VLOOKUP(Cursos[[#This Row],[Modelo correcto]],Modelos[[Modelo correcto]:[¿En línea?]],2,FALSE),"REVISAR")</f>
        <v>CANON</v>
      </c>
      <c r="E12541" s="18" t="str">
        <f>+IFERROR(VLOOKUP(Cursos[[#This Row],[Modelo correcto]],Modelos[[Modelo correcto]:[¿En línea?]],3,FALSE),"REVISAR")</f>
        <v>SÍ</v>
      </c>
      <c r="F12541" s="18" t="str">
        <f>+Cursos[[#This Row],[IS]]&amp;Cursos[[#This Row],[Modelo correcto]]</f>
        <v>LUIS GERARDO SANDOVAL GARCIAImageRUNNER Advance 3G III Actualización</v>
      </c>
      <c r="G12541" s="18"/>
      <c r="H12541" s="18"/>
      <c r="I12541" s="18" t="str">
        <f>+IFERROR(VLOOKUP(Cursos[[#This Row],[Modelo correcto]],Modelos[[Modelo correcto]:[Aplica para certificación]],4,FALSE),"REVISAR")</f>
        <v>SÍ</v>
      </c>
    </row>
    <row r="12542" spans="1:17" x14ac:dyDescent="0.25">
      <c r="A12542" s="144" t="s">
        <v>348</v>
      </c>
      <c r="B12542" s="144">
        <v>0</v>
      </c>
      <c r="C12542" s="125" t="s">
        <v>2263</v>
      </c>
      <c r="D12542" s="18" t="str">
        <f>+IFERROR(VLOOKUP(Cursos[[#This Row],[Modelo correcto]],Modelos[[Modelo correcto]:[¿En línea?]],2,FALSE),"REVISAR")</f>
        <v>CANON</v>
      </c>
      <c r="E12542" s="18" t="str">
        <f>+IFERROR(VLOOKUP(Cursos[[#This Row],[Modelo correcto]],Modelos[[Modelo correcto]:[¿En línea?]],3,FALSE),"REVISAR")</f>
        <v>SÍ</v>
      </c>
      <c r="F12542" s="18" t="str">
        <f>+Cursos[[#This Row],[IS]]&amp;Cursos[[#This Row],[Modelo correcto]]</f>
        <v>LUIS GERARDO SANDOVAL GARCIAImageRUNNER Advance 4500 Series</v>
      </c>
      <c r="G12542" s="18"/>
      <c r="H12542" s="18"/>
      <c r="I12542" s="18" t="str">
        <f>+IFERROR(VLOOKUP(Cursos[[#This Row],[Modelo correcto]],Modelos[[Modelo correcto]:[Aplica para certificación]],4,FALSE),"REVISAR")</f>
        <v>SÍ</v>
      </c>
    </row>
    <row r="12543" spans="1:17" x14ac:dyDescent="0.25">
      <c r="A12543" s="144" t="s">
        <v>348</v>
      </c>
      <c r="B12543" s="144">
        <v>0</v>
      </c>
      <c r="C12543" s="125" t="s">
        <v>2264</v>
      </c>
      <c r="D12543" s="18" t="str">
        <f>+IFERROR(VLOOKUP(Cursos[[#This Row],[Modelo correcto]],Modelos[[Modelo correcto]:[¿En línea?]],2,FALSE),"REVISAR")</f>
        <v>CANON</v>
      </c>
      <c r="E12543" s="18" t="str">
        <f>+IFERROR(VLOOKUP(Cursos[[#This Row],[Modelo correcto]],Modelos[[Modelo correcto]:[¿En línea?]],3,FALSE),"REVISAR")</f>
        <v>SÍ</v>
      </c>
      <c r="F12543" s="18" t="str">
        <f>+Cursos[[#This Row],[IS]]&amp;Cursos[[#This Row],[Modelo correcto]]</f>
        <v>LUIS GERARDO SANDOVAL GARCIAImageRUNNER ADVANCE C3500 Series</v>
      </c>
      <c r="G12543" s="18"/>
      <c r="H12543" s="18"/>
      <c r="I12543" s="18" t="str">
        <f>+IFERROR(VLOOKUP(Cursos[[#This Row],[Modelo correcto]],Modelos[[Modelo correcto]:[Aplica para certificación]],4,FALSE),"REVISAR")</f>
        <v>SÍ</v>
      </c>
    </row>
    <row r="12544" spans="1:17" x14ac:dyDescent="0.25">
      <c r="A12544" s="144" t="s">
        <v>348</v>
      </c>
      <c r="B12544" s="144">
        <v>0</v>
      </c>
      <c r="C12544" s="125" t="s">
        <v>2261</v>
      </c>
      <c r="D12544" s="18" t="str">
        <f>+IFERROR(VLOOKUP(Cursos[[#This Row],[Modelo correcto]],Modelos[[Modelo correcto]:[¿En línea?]],2,FALSE),"REVISAR")</f>
        <v>CANON</v>
      </c>
      <c r="E12544" s="18" t="str">
        <f>+IFERROR(VLOOKUP(Cursos[[#This Row],[Modelo correcto]],Modelos[[Modelo correcto]:[¿En línea?]],3,FALSE),"REVISAR")</f>
        <v>SÍ</v>
      </c>
      <c r="F12544" s="18" t="str">
        <f>+Cursos[[#This Row],[IS]]&amp;Cursos[[#This Row],[Modelo correcto]]</f>
        <v>LUIS GERARDO SANDOVAL GARCIAImageRunner C3025</v>
      </c>
      <c r="G12544" s="18"/>
      <c r="H12544" s="18"/>
      <c r="I12544" s="18" t="str">
        <f>+IFERROR(VLOOKUP(Cursos[[#This Row],[Modelo correcto]],Modelos[[Modelo correcto]:[Aplica para certificación]],4,FALSE),"REVISAR")</f>
        <v>SÍ</v>
      </c>
    </row>
    <row r="12545" spans="1:9" x14ac:dyDescent="0.25">
      <c r="A12545" s="144" t="s">
        <v>359</v>
      </c>
      <c r="B12545" s="144">
        <v>1</v>
      </c>
      <c r="C12545" s="145" t="s">
        <v>270</v>
      </c>
      <c r="D12545" s="18" t="str">
        <f>+IFERROR(VLOOKUP(Cursos[[#This Row],[Modelo correcto]],Modelos[[Modelo correcto]:[¿En línea?]],2,FALSE),"REVISAR")</f>
        <v>XEROX</v>
      </c>
      <c r="E12545" s="18" t="str">
        <f>+IFERROR(VLOOKUP(Cursos[[#This Row],[Modelo correcto]],Modelos[[Modelo correcto]:[¿En línea?]],3,FALSE),"REVISAR")</f>
        <v>SÍ</v>
      </c>
      <c r="F12545" s="18" t="str">
        <f>+Cursos[[#This Row],[IS]]&amp;Cursos[[#This Row],[Modelo correcto]]</f>
        <v>RENE CASTELLON RAMOS7500ASP</v>
      </c>
      <c r="G12545" s="18">
        <v>1</v>
      </c>
      <c r="H12545" s="19">
        <v>43922</v>
      </c>
      <c r="I12545" s="18" t="str">
        <f>+IFERROR(VLOOKUP(Cursos[[#This Row],[Modelo correcto]],Modelos[[Modelo correcto]:[Aplica para certificación]],4,FALSE),"REVISAR")</f>
        <v>NO</v>
      </c>
    </row>
    <row r="12546" spans="1:9" x14ac:dyDescent="0.25">
      <c r="A12546" s="144" t="s">
        <v>359</v>
      </c>
      <c r="B12546" s="144">
        <v>1</v>
      </c>
      <c r="C12546" s="63" t="s">
        <v>210</v>
      </c>
      <c r="D12546" s="18" t="str">
        <f>+IFERROR(VLOOKUP(Cursos[[#This Row],[Modelo correcto]],Modelos[[Modelo correcto]:[¿En línea?]],2,FALSE),"REVISAR")</f>
        <v>XEROX</v>
      </c>
      <c r="E12546" s="18" t="str">
        <f>+IFERROR(VLOOKUP(Cursos[[#This Row],[Modelo correcto]],Modelos[[Modelo correcto]:[¿En línea?]],3,FALSE),"REVISAR")</f>
        <v>SÍ</v>
      </c>
      <c r="F12546" s="18" t="str">
        <f>+Cursos[[#This Row],[IS]]&amp;Cursos[[#This Row],[Modelo correcto]]</f>
        <v>RENE CASTELLON RAMOSC14635</v>
      </c>
      <c r="G12546" s="18">
        <v>0</v>
      </c>
      <c r="H12546" s="19">
        <v>43831</v>
      </c>
      <c r="I12546" s="18" t="str">
        <f>+IFERROR(VLOOKUP(Cursos[[#This Row],[Modelo correcto]],Modelos[[Modelo correcto]:[Aplica para certificación]],4,FALSE),"REVISAR")</f>
        <v>NO</v>
      </c>
    </row>
    <row r="12547" spans="1:9" x14ac:dyDescent="0.25">
      <c r="A12547" s="144" t="s">
        <v>359</v>
      </c>
      <c r="B12547" s="144">
        <v>1</v>
      </c>
      <c r="C12547" s="63" t="s">
        <v>246</v>
      </c>
      <c r="D12547" s="18" t="str">
        <f>+IFERROR(VLOOKUP(Cursos[[#This Row],[Modelo correcto]],Modelos[[Modelo correcto]:[¿En línea?]],2,FALSE),"REVISAR")</f>
        <v>XEROX</v>
      </c>
      <c r="E12547" s="18" t="str">
        <f>+IFERROR(VLOOKUP(Cursos[[#This Row],[Modelo correcto]],Modelos[[Modelo correcto]:[¿En línea?]],3,FALSE),"REVISAR")</f>
        <v>SÍ</v>
      </c>
      <c r="F12547" s="18" t="str">
        <f>+Cursos[[#This Row],[IS]]&amp;Cursos[[#This Row],[Modelo correcto]]</f>
        <v>RENE CASTELLON RAMOSC14636</v>
      </c>
      <c r="G12547" s="18">
        <v>0</v>
      </c>
      <c r="H12547" s="19">
        <v>43862</v>
      </c>
      <c r="I12547" s="18" t="str">
        <f>+IFERROR(VLOOKUP(Cursos[[#This Row],[Modelo correcto]],Modelos[[Modelo correcto]:[Aplica para certificación]],4,FALSE),"REVISAR")</f>
        <v>NO</v>
      </c>
    </row>
    <row r="12548" spans="1:9" x14ac:dyDescent="0.25">
      <c r="A12548" s="144" t="s">
        <v>359</v>
      </c>
      <c r="B12548" s="144">
        <v>1</v>
      </c>
      <c r="C12548" s="63" t="s">
        <v>77</v>
      </c>
      <c r="D12548" s="18" t="str">
        <f>+IFERROR(VLOOKUP(Cursos[[#This Row],[Modelo correcto]],Modelos[[Modelo correcto]:[¿En línea?]],2,FALSE),"REVISAR")</f>
        <v>XEROX</v>
      </c>
      <c r="E12548" s="18" t="str">
        <f>+IFERROR(VLOOKUP(Cursos[[#This Row],[Modelo correcto]],Modelos[[Modelo correcto]:[¿En línea?]],3,FALSE),"REVISAR")</f>
        <v>SÍ</v>
      </c>
      <c r="F12548" s="18" t="str">
        <f>+Cursos[[#This Row],[IS]]&amp;Cursos[[#This Row],[Modelo correcto]]</f>
        <v>RENE CASTELLON RAMOSC16280</v>
      </c>
      <c r="G12548" s="18">
        <v>0</v>
      </c>
      <c r="H12548" s="19">
        <v>43862</v>
      </c>
      <c r="I12548" s="18" t="str">
        <f>+IFERROR(VLOOKUP(Cursos[[#This Row],[Modelo correcto]],Modelos[[Modelo correcto]:[Aplica para certificación]],4,FALSE),"REVISAR")</f>
        <v>SÍ</v>
      </c>
    </row>
    <row r="12549" spans="1:9" x14ac:dyDescent="0.25">
      <c r="A12549" s="144" t="s">
        <v>359</v>
      </c>
      <c r="B12549" s="144">
        <v>1</v>
      </c>
      <c r="C12549" s="63" t="s">
        <v>182</v>
      </c>
      <c r="D12549" s="18" t="str">
        <f>+IFERROR(VLOOKUP(Cursos[[#This Row],[Modelo correcto]],Modelos[[Modelo correcto]:[¿En línea?]],2,FALSE),"REVISAR")</f>
        <v>XEROX</v>
      </c>
      <c r="E12549" s="18" t="str">
        <f>+IFERROR(VLOOKUP(Cursos[[#This Row],[Modelo correcto]],Modelos[[Modelo correcto]:[¿En línea?]],3,FALSE),"REVISAR")</f>
        <v>SÍ</v>
      </c>
      <c r="F12549" s="18" t="str">
        <f>+Cursos[[#This Row],[IS]]&amp;Cursos[[#This Row],[Modelo correcto]]</f>
        <v>RENE CASTELLON RAMOSC16283</v>
      </c>
      <c r="G12549" s="18">
        <v>0</v>
      </c>
      <c r="H12549" s="19">
        <v>43862</v>
      </c>
      <c r="I12549" s="18" t="str">
        <f>+IFERROR(VLOOKUP(Cursos[[#This Row],[Modelo correcto]],Modelos[[Modelo correcto]:[Aplica para certificación]],4,FALSE),"REVISAR")</f>
        <v>SÍ</v>
      </c>
    </row>
    <row r="12550" spans="1:9" x14ac:dyDescent="0.25">
      <c r="A12550" s="144" t="s">
        <v>359</v>
      </c>
      <c r="B12550" s="144">
        <v>1</v>
      </c>
      <c r="C12550" s="63" t="s">
        <v>120</v>
      </c>
      <c r="D12550" s="18" t="str">
        <f>+IFERROR(VLOOKUP(Cursos[[#This Row],[Modelo correcto]],Modelos[[Modelo correcto]:[¿En línea?]],2,FALSE),"REVISAR")</f>
        <v>XEROX</v>
      </c>
      <c r="E12550" s="18" t="str">
        <f>+IFERROR(VLOOKUP(Cursos[[#This Row],[Modelo correcto]],Modelos[[Modelo correcto]:[¿En línea?]],3,FALSE),"REVISAR")</f>
        <v>SÍ</v>
      </c>
      <c r="F12550" s="18" t="str">
        <f>+Cursos[[#This Row],[IS]]&amp;Cursos[[#This Row],[Modelo correcto]]</f>
        <v>RENE CASTELLON RAMOSC8880XTA</v>
      </c>
      <c r="G12550" s="18">
        <v>0</v>
      </c>
      <c r="H12550" s="19">
        <v>43862</v>
      </c>
      <c r="I12550" s="18" t="str">
        <f>+IFERROR(VLOOKUP(Cursos[[#This Row],[Modelo correcto]],Modelos[[Modelo correcto]:[Aplica para certificación]],4,FALSE),"REVISAR")</f>
        <v>NO</v>
      </c>
    </row>
    <row r="12551" spans="1:9" x14ac:dyDescent="0.25">
      <c r="A12551" s="144" t="s">
        <v>359</v>
      </c>
      <c r="B12551" s="144">
        <v>1</v>
      </c>
      <c r="C12551" s="63" t="s">
        <v>231</v>
      </c>
      <c r="D12551" s="18" t="str">
        <f>+IFERROR(VLOOKUP(Cursos[[#This Row],[Modelo correcto]],Modelos[[Modelo correcto]:[¿En línea?]],2,FALSE),"REVISAR")</f>
        <v>XEROX</v>
      </c>
      <c r="E12551" s="18" t="str">
        <f>+IFERROR(VLOOKUP(Cursos[[#This Row],[Modelo correcto]],Modelos[[Modelo correcto]:[¿En línea?]],3,FALSE),"REVISAR")</f>
        <v>SÍ</v>
      </c>
      <c r="F12551" s="18" t="str">
        <f>+Cursos[[#This Row],[IS]]&amp;Cursos[[#This Row],[Modelo correcto]]</f>
        <v>RENE CASTELLON RAMOSCRM101A</v>
      </c>
      <c r="G12551" s="18">
        <v>0</v>
      </c>
      <c r="H12551" s="19">
        <v>43862</v>
      </c>
      <c r="I12551" s="18" t="str">
        <f>+IFERROR(VLOOKUP(Cursos[[#This Row],[Modelo correcto]],Modelos[[Modelo correcto]:[Aplica para certificación]],4,FALSE),"REVISAR")</f>
        <v>NO</v>
      </c>
    </row>
    <row r="12552" spans="1:9" x14ac:dyDescent="0.25">
      <c r="A12552" s="144" t="s">
        <v>359</v>
      </c>
      <c r="B12552" s="144">
        <v>1</v>
      </c>
      <c r="C12552" s="63" t="s">
        <v>229</v>
      </c>
      <c r="D12552" s="18" t="str">
        <f>+IFERROR(VLOOKUP(Cursos[[#This Row],[Modelo correcto]],Modelos[[Modelo correcto]:[¿En línea?]],2,FALSE),"REVISAR")</f>
        <v>XEROX</v>
      </c>
      <c r="E12552" s="18" t="str">
        <f>+IFERROR(VLOOKUP(Cursos[[#This Row],[Modelo correcto]],Modelos[[Modelo correcto]:[¿En línea?]],3,FALSE),"REVISAR")</f>
        <v>SÍ</v>
      </c>
      <c r="F12552" s="18" t="str">
        <f>+Cursos[[#This Row],[IS]]&amp;Cursos[[#This Row],[Modelo correcto]]</f>
        <v>RENE CASTELLON RAMOSNWROUTR</v>
      </c>
      <c r="G12552" s="18">
        <v>0</v>
      </c>
      <c r="H12552" s="19">
        <v>43862</v>
      </c>
      <c r="I12552" s="18" t="str">
        <f>+IFERROR(VLOOKUP(Cursos[[#This Row],[Modelo correcto]],Modelos[[Modelo correcto]:[Aplica para certificación]],4,FALSE),"REVISAR")</f>
        <v>NO</v>
      </c>
    </row>
    <row r="12553" spans="1:9" x14ac:dyDescent="0.25">
      <c r="A12553" s="144" t="s">
        <v>393</v>
      </c>
      <c r="B12553" s="144">
        <v>0</v>
      </c>
      <c r="C12553" s="125" t="s">
        <v>2262</v>
      </c>
      <c r="D12553" s="18" t="str">
        <f>+IFERROR(VLOOKUP(Cursos[[#This Row],[Modelo correcto]],Modelos[[Modelo correcto]:[¿En línea?]],2,FALSE),"REVISAR")</f>
        <v>CANON</v>
      </c>
      <c r="E12553" s="18" t="str">
        <f>+IFERROR(VLOOKUP(Cursos[[#This Row],[Modelo correcto]],Modelos[[Modelo correcto]:[¿En línea?]],3,FALSE),"REVISAR")</f>
        <v>SÍ</v>
      </c>
      <c r="F12553" s="18" t="str">
        <f>+Cursos[[#This Row],[IS]]&amp;Cursos[[#This Row],[Modelo correcto]]</f>
        <v>MARTIN MORGADO FERNANDEZImageRUNNER Advance 3G III Actualización</v>
      </c>
      <c r="G12553" s="18"/>
      <c r="H12553" s="18"/>
      <c r="I12553" s="18" t="str">
        <f>+IFERROR(VLOOKUP(Cursos[[#This Row],[Modelo correcto]],Modelos[[Modelo correcto]:[Aplica para certificación]],4,FALSE),"REVISAR")</f>
        <v>SÍ</v>
      </c>
    </row>
    <row r="12554" spans="1:9" x14ac:dyDescent="0.25">
      <c r="A12554" s="144" t="s">
        <v>393</v>
      </c>
      <c r="B12554" s="144">
        <v>0</v>
      </c>
      <c r="C12554" s="125" t="s">
        <v>2263</v>
      </c>
      <c r="D12554" s="18" t="str">
        <f>+IFERROR(VLOOKUP(Cursos[[#This Row],[Modelo correcto]],Modelos[[Modelo correcto]:[¿En línea?]],2,FALSE),"REVISAR")</f>
        <v>CANON</v>
      </c>
      <c r="E12554" s="18" t="str">
        <f>+IFERROR(VLOOKUP(Cursos[[#This Row],[Modelo correcto]],Modelos[[Modelo correcto]:[¿En línea?]],3,FALSE),"REVISAR")</f>
        <v>SÍ</v>
      </c>
      <c r="F12554" s="18" t="str">
        <f>+Cursos[[#This Row],[IS]]&amp;Cursos[[#This Row],[Modelo correcto]]</f>
        <v>MARTIN MORGADO FERNANDEZImageRUNNER Advance 4500 Series</v>
      </c>
      <c r="G12554" s="18"/>
      <c r="H12554" s="18"/>
      <c r="I12554" s="18" t="str">
        <f>+IFERROR(VLOOKUP(Cursos[[#This Row],[Modelo correcto]],Modelos[[Modelo correcto]:[Aplica para certificación]],4,FALSE),"REVISAR")</f>
        <v>SÍ</v>
      </c>
    </row>
    <row r="12555" spans="1:9" x14ac:dyDescent="0.25">
      <c r="A12555" s="144" t="s">
        <v>393</v>
      </c>
      <c r="B12555" s="144">
        <v>0</v>
      </c>
      <c r="C12555" s="125" t="s">
        <v>2264</v>
      </c>
      <c r="D12555" s="18" t="str">
        <f>+IFERROR(VLOOKUP(Cursos[[#This Row],[Modelo correcto]],Modelos[[Modelo correcto]:[¿En línea?]],2,FALSE),"REVISAR")</f>
        <v>CANON</v>
      </c>
      <c r="E12555" s="18" t="str">
        <f>+IFERROR(VLOOKUP(Cursos[[#This Row],[Modelo correcto]],Modelos[[Modelo correcto]:[¿En línea?]],3,FALSE),"REVISAR")</f>
        <v>SÍ</v>
      </c>
      <c r="F12555" s="18" t="str">
        <f>+Cursos[[#This Row],[IS]]&amp;Cursos[[#This Row],[Modelo correcto]]</f>
        <v>MARTIN MORGADO FERNANDEZImageRUNNER ADVANCE C3500 Series</v>
      </c>
      <c r="G12555" s="18"/>
      <c r="H12555" s="18"/>
      <c r="I12555" s="18" t="str">
        <f>+IFERROR(VLOOKUP(Cursos[[#This Row],[Modelo correcto]],Modelos[[Modelo correcto]:[Aplica para certificación]],4,FALSE),"REVISAR")</f>
        <v>SÍ</v>
      </c>
    </row>
    <row r="12556" spans="1:9" x14ac:dyDescent="0.25">
      <c r="A12556" s="144" t="s">
        <v>393</v>
      </c>
      <c r="B12556" s="144">
        <v>0</v>
      </c>
      <c r="C12556" s="125" t="s">
        <v>2261</v>
      </c>
      <c r="D12556" s="18" t="str">
        <f>+IFERROR(VLOOKUP(Cursos[[#This Row],[Modelo correcto]],Modelos[[Modelo correcto]:[¿En línea?]],2,FALSE),"REVISAR")</f>
        <v>CANON</v>
      </c>
      <c r="E12556" s="18" t="str">
        <f>+IFERROR(VLOOKUP(Cursos[[#This Row],[Modelo correcto]],Modelos[[Modelo correcto]:[¿En línea?]],3,FALSE),"REVISAR")</f>
        <v>SÍ</v>
      </c>
      <c r="F12556" s="18" t="str">
        <f>+Cursos[[#This Row],[IS]]&amp;Cursos[[#This Row],[Modelo correcto]]</f>
        <v>MARTIN MORGADO FERNANDEZImageRunner C3025</v>
      </c>
      <c r="G12556" s="18"/>
      <c r="H12556" s="18"/>
      <c r="I12556" s="18" t="str">
        <f>+IFERROR(VLOOKUP(Cursos[[#This Row],[Modelo correcto]],Modelos[[Modelo correcto]:[Aplica para certificación]],4,FALSE),"REVISAR")</f>
        <v>SÍ</v>
      </c>
    </row>
    <row r="12557" spans="1:9" x14ac:dyDescent="0.25">
      <c r="A12557" s="144" t="s">
        <v>373</v>
      </c>
      <c r="B12557" s="144">
        <v>0</v>
      </c>
      <c r="C12557" s="125" t="s">
        <v>2262</v>
      </c>
      <c r="D12557" s="18" t="str">
        <f>+IFERROR(VLOOKUP(Cursos[[#This Row],[Modelo correcto]],Modelos[[Modelo correcto]:[¿En línea?]],2,FALSE),"REVISAR")</f>
        <v>CANON</v>
      </c>
      <c r="E12557" s="18" t="str">
        <f>+IFERROR(VLOOKUP(Cursos[[#This Row],[Modelo correcto]],Modelos[[Modelo correcto]:[¿En línea?]],3,FALSE),"REVISAR")</f>
        <v>SÍ</v>
      </c>
      <c r="F12557" s="18" t="str">
        <f>+Cursos[[#This Row],[IS]]&amp;Cursos[[#This Row],[Modelo correcto]]</f>
        <v>MIGUEL DE LA ROSA RODRIGUEZImageRUNNER Advance 3G III Actualización</v>
      </c>
      <c r="G12557" s="18"/>
      <c r="H12557" s="18"/>
      <c r="I12557" s="18" t="str">
        <f>+IFERROR(VLOOKUP(Cursos[[#This Row],[Modelo correcto]],Modelos[[Modelo correcto]:[Aplica para certificación]],4,FALSE),"REVISAR")</f>
        <v>SÍ</v>
      </c>
    </row>
    <row r="12558" spans="1:9" x14ac:dyDescent="0.25">
      <c r="A12558" s="144" t="s">
        <v>373</v>
      </c>
      <c r="B12558" s="144">
        <v>0</v>
      </c>
      <c r="C12558" s="125" t="s">
        <v>2263</v>
      </c>
      <c r="D12558" s="18" t="str">
        <f>+IFERROR(VLOOKUP(Cursos[[#This Row],[Modelo correcto]],Modelos[[Modelo correcto]:[¿En línea?]],2,FALSE),"REVISAR")</f>
        <v>CANON</v>
      </c>
      <c r="E12558" s="18" t="str">
        <f>+IFERROR(VLOOKUP(Cursos[[#This Row],[Modelo correcto]],Modelos[[Modelo correcto]:[¿En línea?]],3,FALSE),"REVISAR")</f>
        <v>SÍ</v>
      </c>
      <c r="F12558" s="18" t="str">
        <f>+Cursos[[#This Row],[IS]]&amp;Cursos[[#This Row],[Modelo correcto]]</f>
        <v>MIGUEL DE LA ROSA RODRIGUEZImageRUNNER Advance 4500 Series</v>
      </c>
      <c r="G12558" s="18"/>
      <c r="H12558" s="18"/>
      <c r="I12558" s="18" t="str">
        <f>+IFERROR(VLOOKUP(Cursos[[#This Row],[Modelo correcto]],Modelos[[Modelo correcto]:[Aplica para certificación]],4,FALSE),"REVISAR")</f>
        <v>SÍ</v>
      </c>
    </row>
    <row r="12559" spans="1:9" x14ac:dyDescent="0.25">
      <c r="A12559" s="144" t="s">
        <v>373</v>
      </c>
      <c r="B12559" s="144">
        <v>0</v>
      </c>
      <c r="C12559" s="125" t="s">
        <v>2264</v>
      </c>
      <c r="D12559" s="18" t="str">
        <f>+IFERROR(VLOOKUP(Cursos[[#This Row],[Modelo correcto]],Modelos[[Modelo correcto]:[¿En línea?]],2,FALSE),"REVISAR")</f>
        <v>CANON</v>
      </c>
      <c r="E12559" s="18" t="str">
        <f>+IFERROR(VLOOKUP(Cursos[[#This Row],[Modelo correcto]],Modelos[[Modelo correcto]:[¿En línea?]],3,FALSE),"REVISAR")</f>
        <v>SÍ</v>
      </c>
      <c r="F12559" s="18" t="str">
        <f>+Cursos[[#This Row],[IS]]&amp;Cursos[[#This Row],[Modelo correcto]]</f>
        <v>MIGUEL DE LA ROSA RODRIGUEZImageRUNNER ADVANCE C3500 Series</v>
      </c>
      <c r="G12559" s="18"/>
      <c r="H12559" s="18"/>
      <c r="I12559" s="18" t="str">
        <f>+IFERROR(VLOOKUP(Cursos[[#This Row],[Modelo correcto]],Modelos[[Modelo correcto]:[Aplica para certificación]],4,FALSE),"REVISAR")</f>
        <v>SÍ</v>
      </c>
    </row>
    <row r="12560" spans="1:9" x14ac:dyDescent="0.25">
      <c r="A12560" s="144" t="s">
        <v>373</v>
      </c>
      <c r="B12560" s="144">
        <v>0</v>
      </c>
      <c r="C12560" s="125" t="s">
        <v>2261</v>
      </c>
      <c r="D12560" s="18" t="str">
        <f>+IFERROR(VLOOKUP(Cursos[[#This Row],[Modelo correcto]],Modelos[[Modelo correcto]:[¿En línea?]],2,FALSE),"REVISAR")</f>
        <v>CANON</v>
      </c>
      <c r="E12560" s="18" t="str">
        <f>+IFERROR(VLOOKUP(Cursos[[#This Row],[Modelo correcto]],Modelos[[Modelo correcto]:[¿En línea?]],3,FALSE),"REVISAR")</f>
        <v>SÍ</v>
      </c>
      <c r="F12560" s="18" t="str">
        <f>+Cursos[[#This Row],[IS]]&amp;Cursos[[#This Row],[Modelo correcto]]</f>
        <v>MIGUEL DE LA ROSA RODRIGUEZImageRunner C3025</v>
      </c>
      <c r="G12560" s="18"/>
      <c r="H12560" s="18"/>
      <c r="I12560" s="18" t="str">
        <f>+IFERROR(VLOOKUP(Cursos[[#This Row],[Modelo correcto]],Modelos[[Modelo correcto]:[Aplica para certificación]],4,FALSE),"REVISAR")</f>
        <v>SÍ</v>
      </c>
    </row>
    <row r="12561" spans="1:9" x14ac:dyDescent="0.25">
      <c r="A12561" s="144" t="s">
        <v>359</v>
      </c>
      <c r="B12561" s="144">
        <v>1</v>
      </c>
      <c r="C12561" s="145" t="s">
        <v>244</v>
      </c>
      <c r="D12561" s="18" t="str">
        <f>+IFERROR(VLOOKUP(Cursos[[#This Row],[Modelo correcto]],Modelos[[Modelo correcto]:[¿En línea?]],2,FALSE),"REVISAR")</f>
        <v>XEROX</v>
      </c>
      <c r="E12561" s="18" t="str">
        <f>+IFERROR(VLOOKUP(Cursos[[#This Row],[Modelo correcto]],Modelos[[Modelo correcto]:[¿En línea?]],3,FALSE),"REVISAR")</f>
        <v>SÍ</v>
      </c>
      <c r="F12561" s="18" t="str">
        <f>+Cursos[[#This Row],[IS]]&amp;Cursos[[#This Row],[Modelo correcto]]</f>
        <v>RENE CASTELLON RAMOSOS2063</v>
      </c>
      <c r="G12561" s="18">
        <v>0</v>
      </c>
      <c r="H12561" s="19">
        <v>43922</v>
      </c>
      <c r="I12561" s="18" t="str">
        <f>+IFERROR(VLOOKUP(Cursos[[#This Row],[Modelo correcto]],Modelos[[Modelo correcto]:[Aplica para certificación]],4,FALSE),"REVISAR")</f>
        <v>NO</v>
      </c>
    </row>
    <row r="12562" spans="1:9" x14ac:dyDescent="0.25">
      <c r="A12562" s="144" t="s">
        <v>2779</v>
      </c>
      <c r="B12562" s="144">
        <v>0</v>
      </c>
      <c r="C12562" s="125" t="s">
        <v>2263</v>
      </c>
      <c r="D12562" s="18" t="str">
        <f>+IFERROR(VLOOKUP(Cursos[[#This Row],[Modelo correcto]],Modelos[[Modelo correcto]:[¿En línea?]],2,FALSE),"REVISAR")</f>
        <v>CANON</v>
      </c>
      <c r="E12562" s="18" t="str">
        <f>+IFERROR(VLOOKUP(Cursos[[#This Row],[Modelo correcto]],Modelos[[Modelo correcto]:[¿En línea?]],3,FALSE),"REVISAR")</f>
        <v>SÍ</v>
      </c>
      <c r="F12562" s="18" t="str">
        <f>+Cursos[[#This Row],[IS]]&amp;Cursos[[#This Row],[Modelo correcto]]</f>
        <v>MIGUEL ANGEL CASTILLOImageRUNNER Advance 4500 Series</v>
      </c>
      <c r="G12562" s="18"/>
      <c r="H12562" s="18"/>
      <c r="I12562" s="18" t="str">
        <f>+IFERROR(VLOOKUP(Cursos[[#This Row],[Modelo correcto]],Modelos[[Modelo correcto]:[Aplica para certificación]],4,FALSE),"REVISAR")</f>
        <v>SÍ</v>
      </c>
    </row>
    <row r="12563" spans="1:9" x14ac:dyDescent="0.25">
      <c r="A12563" s="144" t="s">
        <v>2779</v>
      </c>
      <c r="B12563" s="144">
        <v>0</v>
      </c>
      <c r="C12563" s="125" t="s">
        <v>2264</v>
      </c>
      <c r="D12563" s="18" t="str">
        <f>+IFERROR(VLOOKUP(Cursos[[#This Row],[Modelo correcto]],Modelos[[Modelo correcto]:[¿En línea?]],2,FALSE),"REVISAR")</f>
        <v>CANON</v>
      </c>
      <c r="E12563" s="18" t="str">
        <f>+IFERROR(VLOOKUP(Cursos[[#This Row],[Modelo correcto]],Modelos[[Modelo correcto]:[¿En línea?]],3,FALSE),"REVISAR")</f>
        <v>SÍ</v>
      </c>
      <c r="F12563" s="18" t="str">
        <f>+Cursos[[#This Row],[IS]]&amp;Cursos[[#This Row],[Modelo correcto]]</f>
        <v>MIGUEL ANGEL CASTILLOImageRUNNER ADVANCE C3500 Series</v>
      </c>
      <c r="G12563" s="18"/>
      <c r="H12563" s="18"/>
      <c r="I12563" s="18" t="str">
        <f>+IFERROR(VLOOKUP(Cursos[[#This Row],[Modelo correcto]],Modelos[[Modelo correcto]:[Aplica para certificación]],4,FALSE),"REVISAR")</f>
        <v>SÍ</v>
      </c>
    </row>
    <row r="12564" spans="1:9" x14ac:dyDescent="0.25">
      <c r="A12564" s="144" t="s">
        <v>359</v>
      </c>
      <c r="B12564" s="144">
        <v>1</v>
      </c>
      <c r="C12564" s="145" t="s">
        <v>79</v>
      </c>
      <c r="D12564" s="18" t="str">
        <f>+IFERROR(VLOOKUP(Cursos[[#This Row],[Modelo correcto]],Modelos[[Modelo correcto]:[¿En línea?]],2,FALSE),"REVISAR")</f>
        <v>XEROX</v>
      </c>
      <c r="E12564" s="18" t="str">
        <f>+IFERROR(VLOOKUP(Cursos[[#This Row],[Modelo correcto]],Modelos[[Modelo correcto]:[¿En línea?]],3,FALSE),"REVISAR")</f>
        <v>SÍ</v>
      </c>
      <c r="F12564" s="18" t="str">
        <f>+Cursos[[#This Row],[IS]]&amp;Cursos[[#This Row],[Modelo correcto]]</f>
        <v>RENE CASTELLON RAMOSOS2087</v>
      </c>
      <c r="G12564" s="18">
        <v>0</v>
      </c>
      <c r="H12564" s="19">
        <v>43922</v>
      </c>
      <c r="I12564" s="18" t="str">
        <f>+IFERROR(VLOOKUP(Cursos[[#This Row],[Modelo correcto]],Modelos[[Modelo correcto]:[Aplica para certificación]],4,FALSE),"REVISAR")</f>
        <v>SÍ</v>
      </c>
    </row>
    <row r="12565" spans="1:9" x14ac:dyDescent="0.25">
      <c r="A12565" s="144" t="s">
        <v>2772</v>
      </c>
      <c r="B12565" s="144">
        <v>0</v>
      </c>
      <c r="C12565" s="125" t="s">
        <v>2262</v>
      </c>
      <c r="D12565" s="18" t="str">
        <f>+IFERROR(VLOOKUP(Cursos[[#This Row],[Modelo correcto]],Modelos[[Modelo correcto]:[¿En línea?]],2,FALSE),"REVISAR")</f>
        <v>CANON</v>
      </c>
      <c r="E12565" s="18" t="str">
        <f>+IFERROR(VLOOKUP(Cursos[[#This Row],[Modelo correcto]],Modelos[[Modelo correcto]:[¿En línea?]],3,FALSE),"REVISAR")</f>
        <v>SÍ</v>
      </c>
      <c r="F12565" s="18" t="str">
        <f>+Cursos[[#This Row],[IS]]&amp;Cursos[[#This Row],[Modelo correcto]]</f>
        <v>PEDRO EDUARDO VALDIVIEZO AGUILARImageRUNNER Advance 3G III Actualización</v>
      </c>
      <c r="G12565" s="18"/>
      <c r="H12565" s="18"/>
      <c r="I12565" s="18" t="str">
        <f>+IFERROR(VLOOKUP(Cursos[[#This Row],[Modelo correcto]],Modelos[[Modelo correcto]:[Aplica para certificación]],4,FALSE),"REVISAR")</f>
        <v>SÍ</v>
      </c>
    </row>
    <row r="12566" spans="1:9" x14ac:dyDescent="0.25">
      <c r="A12566" s="144" t="s">
        <v>2772</v>
      </c>
      <c r="B12566" s="144">
        <v>0</v>
      </c>
      <c r="C12566" s="125" t="s">
        <v>2263</v>
      </c>
      <c r="D12566" s="18" t="str">
        <f>+IFERROR(VLOOKUP(Cursos[[#This Row],[Modelo correcto]],Modelos[[Modelo correcto]:[¿En línea?]],2,FALSE),"REVISAR")</f>
        <v>CANON</v>
      </c>
      <c r="E12566" s="18" t="str">
        <f>+IFERROR(VLOOKUP(Cursos[[#This Row],[Modelo correcto]],Modelos[[Modelo correcto]:[¿En línea?]],3,FALSE),"REVISAR")</f>
        <v>SÍ</v>
      </c>
      <c r="F12566" s="18" t="str">
        <f>+Cursos[[#This Row],[IS]]&amp;Cursos[[#This Row],[Modelo correcto]]</f>
        <v>PEDRO EDUARDO VALDIVIEZO AGUILARImageRUNNER Advance 4500 Series</v>
      </c>
      <c r="G12566" s="18"/>
      <c r="H12566" s="18"/>
      <c r="I12566" s="18" t="str">
        <f>+IFERROR(VLOOKUP(Cursos[[#This Row],[Modelo correcto]],Modelos[[Modelo correcto]:[Aplica para certificación]],4,FALSE),"REVISAR")</f>
        <v>SÍ</v>
      </c>
    </row>
    <row r="12567" spans="1:9" x14ac:dyDescent="0.25">
      <c r="A12567" s="144" t="s">
        <v>2772</v>
      </c>
      <c r="B12567" s="144">
        <v>0</v>
      </c>
      <c r="C12567" s="125" t="s">
        <v>2264</v>
      </c>
      <c r="D12567" s="18" t="str">
        <f>+IFERROR(VLOOKUP(Cursos[[#This Row],[Modelo correcto]],Modelos[[Modelo correcto]:[¿En línea?]],2,FALSE),"REVISAR")</f>
        <v>CANON</v>
      </c>
      <c r="E12567" s="18" t="str">
        <f>+IFERROR(VLOOKUP(Cursos[[#This Row],[Modelo correcto]],Modelos[[Modelo correcto]:[¿En línea?]],3,FALSE),"REVISAR")</f>
        <v>SÍ</v>
      </c>
      <c r="F12567" s="18" t="str">
        <f>+Cursos[[#This Row],[IS]]&amp;Cursos[[#This Row],[Modelo correcto]]</f>
        <v>PEDRO EDUARDO VALDIVIEZO AGUILARImageRUNNER ADVANCE C3500 Series</v>
      </c>
      <c r="G12567" s="18"/>
      <c r="H12567" s="18"/>
      <c r="I12567" s="18" t="str">
        <f>+IFERROR(VLOOKUP(Cursos[[#This Row],[Modelo correcto]],Modelos[[Modelo correcto]:[Aplica para certificación]],4,FALSE),"REVISAR")</f>
        <v>SÍ</v>
      </c>
    </row>
    <row r="12568" spans="1:9" x14ac:dyDescent="0.25">
      <c r="A12568" s="144" t="s">
        <v>2772</v>
      </c>
      <c r="B12568" s="144">
        <v>0</v>
      </c>
      <c r="C12568" s="125" t="s">
        <v>2261</v>
      </c>
      <c r="D12568" s="18" t="str">
        <f>+IFERROR(VLOOKUP(Cursos[[#This Row],[Modelo correcto]],Modelos[[Modelo correcto]:[¿En línea?]],2,FALSE),"REVISAR")</f>
        <v>CANON</v>
      </c>
      <c r="E12568" s="18" t="str">
        <f>+IFERROR(VLOOKUP(Cursos[[#This Row],[Modelo correcto]],Modelos[[Modelo correcto]:[¿En línea?]],3,FALSE),"REVISAR")</f>
        <v>SÍ</v>
      </c>
      <c r="F12568" s="18" t="str">
        <f>+Cursos[[#This Row],[IS]]&amp;Cursos[[#This Row],[Modelo correcto]]</f>
        <v>PEDRO EDUARDO VALDIVIEZO AGUILARImageRunner C3025</v>
      </c>
      <c r="G12568" s="18"/>
      <c r="H12568" s="18"/>
      <c r="I12568" s="18" t="str">
        <f>+IFERROR(VLOOKUP(Cursos[[#This Row],[Modelo correcto]],Modelos[[Modelo correcto]:[Aplica para certificación]],4,FALSE),"REVISAR")</f>
        <v>SÍ</v>
      </c>
    </row>
    <row r="12569" spans="1:9" x14ac:dyDescent="0.25">
      <c r="A12569" s="144" t="s">
        <v>359</v>
      </c>
      <c r="B12569" s="144">
        <v>1</v>
      </c>
      <c r="C12569" s="63" t="s">
        <v>247</v>
      </c>
      <c r="D12569" s="18" t="str">
        <f>+IFERROR(VLOOKUP(Cursos[[#This Row],[Modelo correcto]],Modelos[[Modelo correcto]:[¿En línea?]],2,FALSE),"REVISAR")</f>
        <v>XEROX</v>
      </c>
      <c r="E12569" s="18" t="str">
        <f>+IFERROR(VLOOKUP(Cursos[[#This Row],[Modelo correcto]],Modelos[[Modelo correcto]:[¿En línea?]],3,FALSE),"REVISAR")</f>
        <v>SÍ</v>
      </c>
      <c r="F12569" s="18" t="str">
        <f>+Cursos[[#This Row],[IS]]&amp;Cursos[[#This Row],[Modelo correcto]]</f>
        <v>RENE CASTELLON RAMOSP4622LP</v>
      </c>
      <c r="G12569" s="18">
        <v>0</v>
      </c>
      <c r="H12569" s="19">
        <v>43862</v>
      </c>
      <c r="I12569" s="18" t="str">
        <f>+IFERROR(VLOOKUP(Cursos[[#This Row],[Modelo correcto]],Modelos[[Modelo correcto]:[Aplica para certificación]],4,FALSE),"REVISAR")</f>
        <v>NO</v>
      </c>
    </row>
    <row r="12570" spans="1:9" x14ac:dyDescent="0.25">
      <c r="A12570" s="144" t="s">
        <v>568</v>
      </c>
      <c r="B12570" s="144">
        <v>0</v>
      </c>
      <c r="C12570" s="125" t="s">
        <v>2263</v>
      </c>
      <c r="D12570" s="18" t="str">
        <f>+IFERROR(VLOOKUP(Cursos[[#This Row],[Modelo correcto]],Modelos[[Modelo correcto]:[¿En línea?]],2,FALSE),"REVISAR")</f>
        <v>CANON</v>
      </c>
      <c r="E12570" s="18" t="str">
        <f>+IFERROR(VLOOKUP(Cursos[[#This Row],[Modelo correcto]],Modelos[[Modelo correcto]:[¿En línea?]],3,FALSE),"REVISAR")</f>
        <v>SÍ</v>
      </c>
      <c r="F12570" s="18" t="str">
        <f>+Cursos[[#This Row],[IS]]&amp;Cursos[[#This Row],[Modelo correcto]]</f>
        <v>RAUL NAJERA LOPEZImageRUNNER Advance 4500 Series</v>
      </c>
      <c r="G12570" s="18"/>
      <c r="H12570" s="18"/>
      <c r="I12570" s="18" t="str">
        <f>+IFERROR(VLOOKUP(Cursos[[#This Row],[Modelo correcto]],Modelos[[Modelo correcto]:[Aplica para certificación]],4,FALSE),"REVISAR")</f>
        <v>SÍ</v>
      </c>
    </row>
    <row r="12571" spans="1:9" x14ac:dyDescent="0.25">
      <c r="A12571" s="144" t="s">
        <v>359</v>
      </c>
      <c r="B12571" s="144">
        <v>1</v>
      </c>
      <c r="C12571" s="63" t="s">
        <v>254</v>
      </c>
      <c r="D12571" s="18" t="str">
        <f>+IFERROR(VLOOKUP(Cursos[[#This Row],[Modelo correcto]],Modelos[[Modelo correcto]:[¿En línea?]],2,FALSE),"REVISAR")</f>
        <v>XEROX</v>
      </c>
      <c r="E12571" s="18" t="str">
        <f>+IFERROR(VLOOKUP(Cursos[[#This Row],[Modelo correcto]],Modelos[[Modelo correcto]:[¿En línea?]],3,FALSE),"REVISAR")</f>
        <v>SÍ</v>
      </c>
      <c r="F12571" s="18" t="str">
        <f>+Cursos[[#This Row],[IS]]&amp;Cursos[[#This Row],[Modelo correcto]]</f>
        <v>RENE CASTELLON RAMOSP6020LP</v>
      </c>
      <c r="G12571" s="18">
        <v>0</v>
      </c>
      <c r="H12571" s="19">
        <v>43831</v>
      </c>
      <c r="I12571" s="18" t="str">
        <f>+IFERROR(VLOOKUP(Cursos[[#This Row],[Modelo correcto]],Modelos[[Modelo correcto]:[Aplica para certificación]],4,FALSE),"REVISAR")</f>
        <v>NO</v>
      </c>
    </row>
    <row r="12572" spans="1:9" x14ac:dyDescent="0.25">
      <c r="A12572" s="144" t="s">
        <v>568</v>
      </c>
      <c r="B12572" s="144">
        <v>0</v>
      </c>
      <c r="C12572" s="125" t="s">
        <v>2261</v>
      </c>
      <c r="D12572" s="18" t="str">
        <f>+IFERROR(VLOOKUP(Cursos[[#This Row],[Modelo correcto]],Modelos[[Modelo correcto]:[¿En línea?]],2,FALSE),"REVISAR")</f>
        <v>CANON</v>
      </c>
      <c r="E12572" s="18" t="str">
        <f>+IFERROR(VLOOKUP(Cursos[[#This Row],[Modelo correcto]],Modelos[[Modelo correcto]:[¿En línea?]],3,FALSE),"REVISAR")</f>
        <v>SÍ</v>
      </c>
      <c r="F12572" s="18" t="str">
        <f>+Cursos[[#This Row],[IS]]&amp;Cursos[[#This Row],[Modelo correcto]]</f>
        <v>RAUL NAJERA LOPEZImageRunner C3025</v>
      </c>
      <c r="G12572" s="18"/>
      <c r="H12572" s="18"/>
      <c r="I12572" s="18" t="str">
        <f>+IFERROR(VLOOKUP(Cursos[[#This Row],[Modelo correcto]],Modelos[[Modelo correcto]:[Aplica para certificación]],4,FALSE),"REVISAR")</f>
        <v>SÍ</v>
      </c>
    </row>
    <row r="12573" spans="1:9" x14ac:dyDescent="0.25">
      <c r="A12573" s="144" t="s">
        <v>359</v>
      </c>
      <c r="B12573" s="144">
        <v>1</v>
      </c>
      <c r="C12573" s="63" t="s">
        <v>294</v>
      </c>
      <c r="D12573" s="18" t="str">
        <f>+IFERROR(VLOOKUP(Cursos[[#This Row],[Modelo correcto]],Modelos[[Modelo correcto]:[¿En línea?]],2,FALSE),"REVISAR")</f>
        <v>XEROX</v>
      </c>
      <c r="E12573" s="18" t="str">
        <f>+IFERROR(VLOOKUP(Cursos[[#This Row],[Modelo correcto]],Modelos[[Modelo correcto]:[¿En línea?]],3,FALSE),"REVISAR")</f>
        <v>SÍ</v>
      </c>
      <c r="F12573" s="18" t="str">
        <f>+Cursos[[#This Row],[IS]]&amp;Cursos[[#This Row],[Modelo correcto]]</f>
        <v>RENE CASTELLON RAMOSP8700LP</v>
      </c>
      <c r="G12573" s="18">
        <v>0</v>
      </c>
      <c r="H12573" s="19">
        <v>43862</v>
      </c>
      <c r="I12573" s="18" t="str">
        <f>+IFERROR(VLOOKUP(Cursos[[#This Row],[Modelo correcto]],Modelos[[Modelo correcto]:[Aplica para certificación]],4,FALSE),"REVISAR")</f>
        <v>NO</v>
      </c>
    </row>
    <row r="12574" spans="1:9" x14ac:dyDescent="0.25">
      <c r="A12574" s="144" t="s">
        <v>359</v>
      </c>
      <c r="B12574" s="144">
        <v>1</v>
      </c>
      <c r="C12574" s="145" t="s">
        <v>1205</v>
      </c>
      <c r="D12574" s="18" t="str">
        <f>+IFERROR(VLOOKUP(Cursos[[#This Row],[Modelo correcto]],Modelos[[Modelo correcto]:[¿En línea?]],2,FALSE),"REVISAR")</f>
        <v>XEROX</v>
      </c>
      <c r="E12574" s="18" t="str">
        <f>+IFERROR(VLOOKUP(Cursos[[#This Row],[Modelo correcto]],Modelos[[Modelo correcto]:[¿En línea?]],3,FALSE),"REVISAR")</f>
        <v>SÍ</v>
      </c>
      <c r="F12574" s="18" t="str">
        <f>+Cursos[[#This Row],[IS]]&amp;Cursos[[#This Row],[Modelo correcto]]</f>
        <v>RENE CASTELLON RAMOSUNDFIN</v>
      </c>
      <c r="G12574" s="18">
        <v>0</v>
      </c>
      <c r="H12574" s="19">
        <v>43922</v>
      </c>
      <c r="I12574" s="18" t="str">
        <f>+IFERROR(VLOOKUP(Cursos[[#This Row],[Modelo correcto]],Modelos[[Modelo correcto]:[Aplica para certificación]],4,FALSE),"REVISAR")</f>
        <v>NO</v>
      </c>
    </row>
    <row r="12575" spans="1:9" x14ac:dyDescent="0.25">
      <c r="A12575" s="144" t="s">
        <v>359</v>
      </c>
      <c r="B12575" s="144">
        <v>1</v>
      </c>
      <c r="C12575" s="145" t="s">
        <v>1264</v>
      </c>
      <c r="D12575" s="18" t="str">
        <f>+IFERROR(VLOOKUP(Cursos[[#This Row],[Modelo correcto]],Modelos[[Modelo correcto]:[¿En línea?]],2,FALSE),"REVISAR")</f>
        <v>XEROX</v>
      </c>
      <c r="E12575" s="18" t="str">
        <f>+IFERROR(VLOOKUP(Cursos[[#This Row],[Modelo correcto]],Modelos[[Modelo correcto]:[¿En línea?]],3,FALSE),"REVISAR")</f>
        <v>SÍ</v>
      </c>
      <c r="F12575" s="18" t="str">
        <f>+Cursos[[#This Row],[IS]]&amp;Cursos[[#This Row],[Modelo correcto]]</f>
        <v>RENE CASTELLON RAMOSUNDIMING</v>
      </c>
      <c r="G12575" s="18">
        <v>0</v>
      </c>
      <c r="H12575" s="44">
        <v>43922</v>
      </c>
      <c r="I12575" s="18" t="str">
        <f>+IFERROR(VLOOKUP(Cursos[[#This Row],[Modelo correcto]],Modelos[[Modelo correcto]:[Aplica para certificación]],4,FALSE),"REVISAR")</f>
        <v>NO</v>
      </c>
    </row>
    <row r="12576" spans="1:9" x14ac:dyDescent="0.25">
      <c r="A12576" s="144" t="s">
        <v>359</v>
      </c>
      <c r="B12576" s="144">
        <v>1</v>
      </c>
      <c r="C12576" s="145" t="s">
        <v>1201</v>
      </c>
      <c r="D12576" s="18" t="str">
        <f>+IFERROR(VLOOKUP(Cursos[[#This Row],[Modelo correcto]],Modelos[[Modelo correcto]:[¿En línea?]],2,FALSE),"REVISAR")</f>
        <v>XEROX</v>
      </c>
      <c r="E12576" s="18" t="str">
        <f>+IFERROR(VLOOKUP(Cursos[[#This Row],[Modelo correcto]],Modelos[[Modelo correcto]:[¿En línea?]],3,FALSE),"REVISAR")</f>
        <v>SÍ</v>
      </c>
      <c r="F12576" s="18" t="str">
        <f>+Cursos[[#This Row],[IS]]&amp;Cursos[[#This Row],[Modelo correcto]]</f>
        <v>RENE CASTELLON RAMOSUNDSCAN</v>
      </c>
      <c r="G12576" s="18">
        <v>0</v>
      </c>
      <c r="H12576" s="19">
        <v>43922</v>
      </c>
      <c r="I12576" s="18" t="str">
        <f>+IFERROR(VLOOKUP(Cursos[[#This Row],[Modelo correcto]],Modelos[[Modelo correcto]:[Aplica para certificación]],4,FALSE),"REVISAR")</f>
        <v>NO</v>
      </c>
    </row>
    <row r="12577" spans="1:9" x14ac:dyDescent="0.25">
      <c r="A12577" s="144" t="s">
        <v>359</v>
      </c>
      <c r="B12577" s="144">
        <v>1</v>
      </c>
      <c r="C12577" s="145" t="s">
        <v>1220</v>
      </c>
      <c r="D12577" s="18" t="str">
        <f>+IFERROR(VLOOKUP(Cursos[[#This Row],[Modelo correcto]],Modelos[[Modelo correcto]:[¿En línea?]],2,FALSE),"REVISAR")</f>
        <v>XEROX</v>
      </c>
      <c r="E12577" s="18" t="str">
        <f>+IFERROR(VLOOKUP(Cursos[[#This Row],[Modelo correcto]],Modelos[[Modelo correcto]:[¿En línea?]],3,FALSE),"REVISAR")</f>
        <v>SÍ</v>
      </c>
      <c r="F12577" s="18" t="str">
        <f>+Cursos[[#This Row],[IS]]&amp;Cursos[[#This Row],[Modelo correcto]]</f>
        <v>RENE CASTELLON RAMOSUNDTECH</v>
      </c>
      <c r="G12577" s="18">
        <v>0</v>
      </c>
      <c r="H12577" s="44">
        <v>43922</v>
      </c>
      <c r="I12577" s="18" t="str">
        <f>+IFERROR(VLOOKUP(Cursos[[#This Row],[Modelo correcto]],Modelos[[Modelo correcto]:[Aplica para certificación]],4,FALSE),"REVISAR")</f>
        <v>NO</v>
      </c>
    </row>
    <row r="12578" spans="1:9" x14ac:dyDescent="0.25">
      <c r="A12578" s="144" t="s">
        <v>359</v>
      </c>
      <c r="B12578" s="144">
        <v>1</v>
      </c>
      <c r="C12578" s="63" t="s">
        <v>237</v>
      </c>
      <c r="D12578" s="18" t="str">
        <f>+IFERROR(VLOOKUP(Cursos[[#This Row],[Modelo correcto]],Modelos[[Modelo correcto]:[¿En línea?]],2,FALSE),"REVISAR")</f>
        <v>XEROX</v>
      </c>
      <c r="E12578" s="18" t="str">
        <f>+IFERROR(VLOOKUP(Cursos[[#This Row],[Modelo correcto]],Modelos[[Modelo correcto]:[¿En línea?]],3,FALSE),"REVISAR")</f>
        <v>SÍ</v>
      </c>
      <c r="F12578" s="18" t="str">
        <f>+Cursos[[#This Row],[IS]]&amp;Cursos[[#This Row],[Modelo correcto]]</f>
        <v>RENE CASTELLON RAMOSW4265</v>
      </c>
      <c r="G12578" s="18">
        <v>1</v>
      </c>
      <c r="H12578" s="19">
        <v>43862</v>
      </c>
      <c r="I12578" s="18" t="str">
        <f>+IFERROR(VLOOKUP(Cursos[[#This Row],[Modelo correcto]],Modelos[[Modelo correcto]:[Aplica para certificación]],4,FALSE),"REVISAR")</f>
        <v>NO</v>
      </c>
    </row>
    <row r="12579" spans="1:9" x14ac:dyDescent="0.25">
      <c r="A12579" s="144" t="s">
        <v>359</v>
      </c>
      <c r="B12579" s="144">
        <v>1</v>
      </c>
      <c r="C12579" s="145" t="s">
        <v>285</v>
      </c>
      <c r="D12579" s="18" t="str">
        <f>+IFERROR(VLOOKUP(Cursos[[#This Row],[Modelo correcto]],Modelos[[Modelo correcto]:[¿En línea?]],2,FALSE),"REVISAR")</f>
        <v>XEROX</v>
      </c>
      <c r="E12579" s="18" t="str">
        <f>+IFERROR(VLOOKUP(Cursos[[#This Row],[Modelo correcto]],Modelos[[Modelo correcto]:[¿En línea?]],3,FALSE),"REVISAR")</f>
        <v>SÍ</v>
      </c>
      <c r="F12579" s="18" t="str">
        <f>+Cursos[[#This Row],[IS]]&amp;Cursos[[#This Row],[Modelo correcto]]</f>
        <v>RENE CASTELLON RAMOSXB10NTF</v>
      </c>
      <c r="G12579" s="18">
        <v>1</v>
      </c>
      <c r="H12579" s="19">
        <v>43922</v>
      </c>
      <c r="I12579" s="18" t="str">
        <f>+IFERROR(VLOOKUP(Cursos[[#This Row],[Modelo correcto]],Modelos[[Modelo correcto]:[Aplica para certificación]],4,FALSE),"REVISAR")</f>
        <v>SÍ</v>
      </c>
    </row>
    <row r="12580" spans="1:9" x14ac:dyDescent="0.25">
      <c r="A12580" s="144" t="s">
        <v>359</v>
      </c>
      <c r="B12580" s="144">
        <v>1</v>
      </c>
      <c r="C12580" s="63" t="s">
        <v>1190</v>
      </c>
      <c r="D12580" s="18" t="str">
        <f>+IFERROR(VLOOKUP(Cursos[[#This Row],[Modelo correcto]],Modelos[[Modelo correcto]:[¿En línea?]],2,FALSE),"REVISAR")</f>
        <v>XEROX</v>
      </c>
      <c r="E12580" s="18" t="str">
        <f>+IFERROR(VLOOKUP(Cursos[[#This Row],[Modelo correcto]],Modelos[[Modelo correcto]:[¿En línea?]],3,FALSE),"REVISAR")</f>
        <v>SÍ</v>
      </c>
      <c r="F12580" s="18" t="str">
        <f>+Cursos[[#This Row],[IS]]&amp;Cursos[[#This Row],[Modelo correcto]]</f>
        <v>RENE CASTELLON RAMOSXETS16</v>
      </c>
      <c r="G12580" s="18">
        <v>0</v>
      </c>
      <c r="H12580" s="44">
        <v>43922</v>
      </c>
      <c r="I12580" s="18" t="str">
        <f>+IFERROR(VLOOKUP(Cursos[[#This Row],[Modelo correcto]],Modelos[[Modelo correcto]:[Aplica para certificación]],4,FALSE),"REVISAR")</f>
        <v>NO</v>
      </c>
    </row>
    <row r="12581" spans="1:9" x14ac:dyDescent="0.25">
      <c r="A12581" s="144" t="s">
        <v>359</v>
      </c>
      <c r="B12581" s="144">
        <v>1</v>
      </c>
      <c r="C12581" s="145" t="s">
        <v>502</v>
      </c>
      <c r="D12581" s="18" t="str">
        <f>+IFERROR(VLOOKUP(Cursos[[#This Row],[Modelo correcto]],Modelos[[Modelo correcto]:[¿En línea?]],2,FALSE),"REVISAR")</f>
        <v>CANON</v>
      </c>
      <c r="E12581" s="18" t="str">
        <f>+IFERROR(VLOOKUP(Cursos[[#This Row],[Modelo correcto]],Modelos[[Modelo correcto]:[¿En línea?]],3,FALSE),"REVISAR")</f>
        <v>SÍ</v>
      </c>
      <c r="F12581" s="18" t="str">
        <f>+Cursos[[#This Row],[IS]]&amp;Cursos[[#This Row],[Modelo correcto]]</f>
        <v>RENE CASTELLON RAMOSIRA 6500/8500</v>
      </c>
      <c r="G12581" s="18">
        <v>1</v>
      </c>
      <c r="H12581" s="19">
        <v>43952</v>
      </c>
      <c r="I12581" s="18" t="str">
        <f>+IFERROR(VLOOKUP(Cursos[[#This Row],[Modelo correcto]],Modelos[[Modelo correcto]:[Aplica para certificación]],4,FALSE),"REVISAR")</f>
        <v>NO</v>
      </c>
    </row>
    <row r="12582" spans="1:9" x14ac:dyDescent="0.25">
      <c r="A12582" s="144" t="s">
        <v>732</v>
      </c>
      <c r="B12582" s="144">
        <v>0</v>
      </c>
      <c r="C12582" s="125" t="s">
        <v>2263</v>
      </c>
      <c r="D12582" s="18" t="str">
        <f>+IFERROR(VLOOKUP(Cursos[[#This Row],[Modelo correcto]],Modelos[[Modelo correcto]:[¿En línea?]],2,FALSE),"REVISAR")</f>
        <v>CANON</v>
      </c>
      <c r="E12582" s="18" t="str">
        <f>+IFERROR(VLOOKUP(Cursos[[#This Row],[Modelo correcto]],Modelos[[Modelo correcto]:[¿En línea?]],3,FALSE),"REVISAR")</f>
        <v>SÍ</v>
      </c>
      <c r="F12582" s="18" t="str">
        <f>+Cursos[[#This Row],[IS]]&amp;Cursos[[#This Row],[Modelo correcto]]</f>
        <v>SALVADOR CHAVEZ DOMINGUEZImageRUNNER Advance 4500 Series</v>
      </c>
      <c r="G12582" s="18"/>
      <c r="H12582" s="18"/>
      <c r="I12582" s="18" t="str">
        <f>+IFERROR(VLOOKUP(Cursos[[#This Row],[Modelo correcto]],Modelos[[Modelo correcto]:[Aplica para certificación]],4,FALSE),"REVISAR")</f>
        <v>SÍ</v>
      </c>
    </row>
    <row r="12583" spans="1:9" x14ac:dyDescent="0.25">
      <c r="A12583" s="144" t="s">
        <v>732</v>
      </c>
      <c r="B12583" s="144">
        <v>0</v>
      </c>
      <c r="C12583" s="125" t="s">
        <v>2264</v>
      </c>
      <c r="D12583" s="18" t="str">
        <f>+IFERROR(VLOOKUP(Cursos[[#This Row],[Modelo correcto]],Modelos[[Modelo correcto]:[¿En línea?]],2,FALSE),"REVISAR")</f>
        <v>CANON</v>
      </c>
      <c r="E12583" s="18" t="str">
        <f>+IFERROR(VLOOKUP(Cursos[[#This Row],[Modelo correcto]],Modelos[[Modelo correcto]:[¿En línea?]],3,FALSE),"REVISAR")</f>
        <v>SÍ</v>
      </c>
      <c r="F12583" s="18" t="str">
        <f>+Cursos[[#This Row],[IS]]&amp;Cursos[[#This Row],[Modelo correcto]]</f>
        <v>SALVADOR CHAVEZ DOMINGUEZImageRUNNER ADVANCE C3500 Series</v>
      </c>
      <c r="G12583" s="18"/>
      <c r="H12583" s="18"/>
      <c r="I12583" s="18" t="str">
        <f>+IFERROR(VLOOKUP(Cursos[[#This Row],[Modelo correcto]],Modelos[[Modelo correcto]:[Aplica para certificación]],4,FALSE),"REVISAR")</f>
        <v>SÍ</v>
      </c>
    </row>
    <row r="12584" spans="1:9" x14ac:dyDescent="0.25">
      <c r="A12584" s="144" t="s">
        <v>732</v>
      </c>
      <c r="B12584" s="144">
        <v>0</v>
      </c>
      <c r="C12584" s="125" t="s">
        <v>2261</v>
      </c>
      <c r="D12584" s="18" t="str">
        <f>+IFERROR(VLOOKUP(Cursos[[#This Row],[Modelo correcto]],Modelos[[Modelo correcto]:[¿En línea?]],2,FALSE),"REVISAR")</f>
        <v>CANON</v>
      </c>
      <c r="E12584" s="18" t="str">
        <f>+IFERROR(VLOOKUP(Cursos[[#This Row],[Modelo correcto]],Modelos[[Modelo correcto]:[¿En línea?]],3,FALSE),"REVISAR")</f>
        <v>SÍ</v>
      </c>
      <c r="F12584" s="18" t="str">
        <f>+Cursos[[#This Row],[IS]]&amp;Cursos[[#This Row],[Modelo correcto]]</f>
        <v>SALVADOR CHAVEZ DOMINGUEZImageRunner C3025</v>
      </c>
      <c r="G12584" s="18"/>
      <c r="H12584" s="18"/>
      <c r="I12584" s="18" t="str">
        <f>+IFERROR(VLOOKUP(Cursos[[#This Row],[Modelo correcto]],Modelos[[Modelo correcto]:[Aplica para certificación]],4,FALSE),"REVISAR")</f>
        <v>SÍ</v>
      </c>
    </row>
    <row r="12585" spans="1:9" x14ac:dyDescent="0.25">
      <c r="A12585" s="144" t="s">
        <v>443</v>
      </c>
      <c r="B12585" s="144">
        <v>0</v>
      </c>
      <c r="C12585" s="125" t="s">
        <v>2262</v>
      </c>
      <c r="D12585" s="18" t="str">
        <f>+IFERROR(VLOOKUP(Cursos[[#This Row],[Modelo correcto]],Modelos[[Modelo correcto]:[¿En línea?]],2,FALSE),"REVISAR")</f>
        <v>CANON</v>
      </c>
      <c r="E12585" s="18" t="str">
        <f>+IFERROR(VLOOKUP(Cursos[[#This Row],[Modelo correcto]],Modelos[[Modelo correcto]:[¿En línea?]],3,FALSE),"REVISAR")</f>
        <v>SÍ</v>
      </c>
      <c r="F12585" s="18" t="str">
        <f>+Cursos[[#This Row],[IS]]&amp;Cursos[[#This Row],[Modelo correcto]]</f>
        <v>TOMAS MARTINEZ MORALESImageRUNNER Advance 3G III Actualización</v>
      </c>
      <c r="G12585" s="18"/>
      <c r="H12585" s="18"/>
      <c r="I12585" s="18" t="str">
        <f>+IFERROR(VLOOKUP(Cursos[[#This Row],[Modelo correcto]],Modelos[[Modelo correcto]:[Aplica para certificación]],4,FALSE),"REVISAR")</f>
        <v>SÍ</v>
      </c>
    </row>
    <row r="12586" spans="1:9" x14ac:dyDescent="0.25">
      <c r="A12586" s="144" t="s">
        <v>443</v>
      </c>
      <c r="B12586" s="144">
        <v>0</v>
      </c>
      <c r="C12586" s="125" t="s">
        <v>2263</v>
      </c>
      <c r="D12586" s="18" t="str">
        <f>+IFERROR(VLOOKUP(Cursos[[#This Row],[Modelo correcto]],Modelos[[Modelo correcto]:[¿En línea?]],2,FALSE),"REVISAR")</f>
        <v>CANON</v>
      </c>
      <c r="E12586" s="18" t="str">
        <f>+IFERROR(VLOOKUP(Cursos[[#This Row],[Modelo correcto]],Modelos[[Modelo correcto]:[¿En línea?]],3,FALSE),"REVISAR")</f>
        <v>SÍ</v>
      </c>
      <c r="F12586" s="18" t="str">
        <f>+Cursos[[#This Row],[IS]]&amp;Cursos[[#This Row],[Modelo correcto]]</f>
        <v>TOMAS MARTINEZ MORALESImageRUNNER Advance 4500 Series</v>
      </c>
      <c r="G12586" s="18"/>
      <c r="H12586" s="18"/>
      <c r="I12586" s="18" t="str">
        <f>+IFERROR(VLOOKUP(Cursos[[#This Row],[Modelo correcto]],Modelos[[Modelo correcto]:[Aplica para certificación]],4,FALSE),"REVISAR")</f>
        <v>SÍ</v>
      </c>
    </row>
    <row r="12587" spans="1:9" x14ac:dyDescent="0.25">
      <c r="A12587" s="144" t="s">
        <v>443</v>
      </c>
      <c r="B12587" s="144">
        <v>0</v>
      </c>
      <c r="C12587" s="125" t="s">
        <v>2264</v>
      </c>
      <c r="D12587" s="18" t="str">
        <f>+IFERROR(VLOOKUP(Cursos[[#This Row],[Modelo correcto]],Modelos[[Modelo correcto]:[¿En línea?]],2,FALSE),"REVISAR")</f>
        <v>CANON</v>
      </c>
      <c r="E12587" s="18" t="str">
        <f>+IFERROR(VLOOKUP(Cursos[[#This Row],[Modelo correcto]],Modelos[[Modelo correcto]:[¿En línea?]],3,FALSE),"REVISAR")</f>
        <v>SÍ</v>
      </c>
      <c r="F12587" s="18" t="str">
        <f>+Cursos[[#This Row],[IS]]&amp;Cursos[[#This Row],[Modelo correcto]]</f>
        <v>TOMAS MARTINEZ MORALESImageRUNNER ADVANCE C3500 Series</v>
      </c>
      <c r="G12587" s="18"/>
      <c r="H12587" s="18"/>
      <c r="I12587" s="18" t="str">
        <f>+IFERROR(VLOOKUP(Cursos[[#This Row],[Modelo correcto]],Modelos[[Modelo correcto]:[Aplica para certificación]],4,FALSE),"REVISAR")</f>
        <v>SÍ</v>
      </c>
    </row>
    <row r="12588" spans="1:9" x14ac:dyDescent="0.25">
      <c r="A12588" s="144" t="s">
        <v>443</v>
      </c>
      <c r="B12588" s="144">
        <v>0</v>
      </c>
      <c r="C12588" s="125" t="s">
        <v>2261</v>
      </c>
      <c r="D12588" s="18" t="str">
        <f>+IFERROR(VLOOKUP(Cursos[[#This Row],[Modelo correcto]],Modelos[[Modelo correcto]:[¿En línea?]],2,FALSE),"REVISAR")</f>
        <v>CANON</v>
      </c>
      <c r="E12588" s="18" t="str">
        <f>+IFERROR(VLOOKUP(Cursos[[#This Row],[Modelo correcto]],Modelos[[Modelo correcto]:[¿En línea?]],3,FALSE),"REVISAR")</f>
        <v>SÍ</v>
      </c>
      <c r="F12588" s="18" t="str">
        <f>+Cursos[[#This Row],[IS]]&amp;Cursos[[#This Row],[Modelo correcto]]</f>
        <v>TOMAS MARTINEZ MORALESImageRunner C3025</v>
      </c>
      <c r="G12588" s="18"/>
      <c r="H12588" s="18"/>
      <c r="I12588" s="18" t="str">
        <f>+IFERROR(VLOOKUP(Cursos[[#This Row],[Modelo correcto]],Modelos[[Modelo correcto]:[Aplica para certificación]],4,FALSE),"REVISAR")</f>
        <v>SÍ</v>
      </c>
    </row>
    <row r="12589" spans="1:9" x14ac:dyDescent="0.25">
      <c r="A12589" s="144" t="s">
        <v>2761</v>
      </c>
      <c r="B12589">
        <v>0</v>
      </c>
      <c r="C12589" s="125" t="s">
        <v>2262</v>
      </c>
      <c r="D12589" s="18" t="str">
        <f>+IFERROR(VLOOKUP(Cursos[[#This Row],[Modelo correcto]],Modelos[[Modelo correcto]:[¿En línea?]],2,FALSE),"REVISAR")</f>
        <v>CANON</v>
      </c>
      <c r="E12589" s="18" t="str">
        <f>+IFERROR(VLOOKUP(Cursos[[#This Row],[Modelo correcto]],Modelos[[Modelo correcto]:[¿En línea?]],3,FALSE),"REVISAR")</f>
        <v>SÍ</v>
      </c>
      <c r="F12589" s="18" t="str">
        <f>+Cursos[[#This Row],[IS]]&amp;Cursos[[#This Row],[Modelo correcto]]</f>
        <v>RUBEN DARIO MEDELLIN COLUNGAImageRUNNER Advance 3G III Actualización</v>
      </c>
      <c r="G12589" s="18"/>
      <c r="H12589" s="18"/>
      <c r="I12589" s="18" t="str">
        <f>+IFERROR(VLOOKUP(Cursos[[#This Row],[Modelo correcto]],Modelos[[Modelo correcto]:[Aplica para certificación]],4,FALSE),"REVISAR")</f>
        <v>SÍ</v>
      </c>
    </row>
    <row r="12590" spans="1:9" x14ac:dyDescent="0.25">
      <c r="A12590" s="144" t="s">
        <v>2761</v>
      </c>
      <c r="B12590">
        <v>0</v>
      </c>
      <c r="C12590" s="125" t="s">
        <v>2263</v>
      </c>
      <c r="D12590" s="18" t="str">
        <f>+IFERROR(VLOOKUP(Cursos[[#This Row],[Modelo correcto]],Modelos[[Modelo correcto]:[¿En línea?]],2,FALSE),"REVISAR")</f>
        <v>CANON</v>
      </c>
      <c r="E12590" s="18" t="str">
        <f>+IFERROR(VLOOKUP(Cursos[[#This Row],[Modelo correcto]],Modelos[[Modelo correcto]:[¿En línea?]],3,FALSE),"REVISAR")</f>
        <v>SÍ</v>
      </c>
      <c r="F12590" s="18" t="str">
        <f>+Cursos[[#This Row],[IS]]&amp;Cursos[[#This Row],[Modelo correcto]]</f>
        <v>RUBEN DARIO MEDELLIN COLUNGAImageRUNNER Advance 4500 Series</v>
      </c>
      <c r="G12590" s="18"/>
      <c r="H12590" s="18"/>
      <c r="I12590" s="18" t="str">
        <f>+IFERROR(VLOOKUP(Cursos[[#This Row],[Modelo correcto]],Modelos[[Modelo correcto]:[Aplica para certificación]],4,FALSE),"REVISAR")</f>
        <v>SÍ</v>
      </c>
    </row>
    <row r="12591" spans="1:9" x14ac:dyDescent="0.25">
      <c r="A12591" s="144" t="s">
        <v>2761</v>
      </c>
      <c r="B12591">
        <v>0</v>
      </c>
      <c r="C12591" s="125" t="s">
        <v>2264</v>
      </c>
      <c r="D12591" s="18" t="str">
        <f>+IFERROR(VLOOKUP(Cursos[[#This Row],[Modelo correcto]],Modelos[[Modelo correcto]:[¿En línea?]],2,FALSE),"REVISAR")</f>
        <v>CANON</v>
      </c>
      <c r="E12591" s="18" t="str">
        <f>+IFERROR(VLOOKUP(Cursos[[#This Row],[Modelo correcto]],Modelos[[Modelo correcto]:[¿En línea?]],3,FALSE),"REVISAR")</f>
        <v>SÍ</v>
      </c>
      <c r="F12591" s="18" t="str">
        <f>+Cursos[[#This Row],[IS]]&amp;Cursos[[#This Row],[Modelo correcto]]</f>
        <v>RUBEN DARIO MEDELLIN COLUNGAImageRUNNER ADVANCE C3500 Series</v>
      </c>
      <c r="G12591" s="18"/>
      <c r="H12591" s="18"/>
      <c r="I12591" s="18" t="str">
        <f>+IFERROR(VLOOKUP(Cursos[[#This Row],[Modelo correcto]],Modelos[[Modelo correcto]:[Aplica para certificación]],4,FALSE),"REVISAR")</f>
        <v>SÍ</v>
      </c>
    </row>
    <row r="12592" spans="1:9" x14ac:dyDescent="0.25">
      <c r="A12592" s="144" t="s">
        <v>2761</v>
      </c>
      <c r="B12592">
        <v>0</v>
      </c>
      <c r="C12592" s="125" t="s">
        <v>2261</v>
      </c>
      <c r="D12592" s="18" t="str">
        <f>+IFERROR(VLOOKUP(Cursos[[#This Row],[Modelo correcto]],Modelos[[Modelo correcto]:[¿En línea?]],2,FALSE),"REVISAR")</f>
        <v>CANON</v>
      </c>
      <c r="E12592" s="18" t="str">
        <f>+IFERROR(VLOOKUP(Cursos[[#This Row],[Modelo correcto]],Modelos[[Modelo correcto]:[¿En línea?]],3,FALSE),"REVISAR")</f>
        <v>SÍ</v>
      </c>
      <c r="F12592" s="18" t="str">
        <f>+Cursos[[#This Row],[IS]]&amp;Cursos[[#This Row],[Modelo correcto]]</f>
        <v>RUBEN DARIO MEDELLIN COLUNGAImageRunner C3025</v>
      </c>
      <c r="G12592" s="18"/>
      <c r="H12592" s="18"/>
      <c r="I12592" s="18" t="str">
        <f>+IFERROR(VLOOKUP(Cursos[[#This Row],[Modelo correcto]],Modelos[[Modelo correcto]:[Aplica para certificación]],4,FALSE),"REVISAR")</f>
        <v>SÍ</v>
      </c>
    </row>
    <row r="12593" spans="1:9" x14ac:dyDescent="0.25">
      <c r="A12593" s="144" t="s">
        <v>359</v>
      </c>
      <c r="B12593">
        <v>1</v>
      </c>
      <c r="C12593" s="145" t="s">
        <v>528</v>
      </c>
      <c r="D12593" s="18" t="str">
        <f>+IFERROR(VLOOKUP(Cursos[[#This Row],[Modelo correcto]],Modelos[[Modelo correcto]:[¿En línea?]],2,FALSE),"REVISAR")</f>
        <v>CANON</v>
      </c>
      <c r="E12593" s="18" t="str">
        <f>+IFERROR(VLOOKUP(Cursos[[#This Row],[Modelo correcto]],Modelos[[Modelo correcto]:[¿En línea?]],3,FALSE),"REVISAR")</f>
        <v>SÍ</v>
      </c>
      <c r="F12593" s="18" t="str">
        <f>+Cursos[[#This Row],[IS]]&amp;Cursos[[#This Row],[Modelo correcto]]</f>
        <v>RENE CASTELLON RAMOSIRA4500</v>
      </c>
      <c r="G12593" s="18">
        <v>1</v>
      </c>
      <c r="H12593" s="19">
        <v>43952</v>
      </c>
      <c r="I12593" s="18" t="str">
        <f>+IFERROR(VLOOKUP(Cursos[[#This Row],[Modelo correcto]],Modelos[[Modelo correcto]:[Aplica para certificación]],4,FALSE),"REVISAR")</f>
        <v>NO</v>
      </c>
    </row>
    <row r="12594" spans="1:9" x14ac:dyDescent="0.25">
      <c r="A12594" s="144" t="s">
        <v>359</v>
      </c>
      <c r="B12594" s="144">
        <v>1</v>
      </c>
      <c r="C12594" s="145" t="s">
        <v>1239</v>
      </c>
      <c r="D12594" s="18" t="str">
        <f>+IFERROR(VLOOKUP(Cursos[[#This Row],[Modelo correcto]],Modelos[[Modelo correcto]:[¿En línea?]],2,FALSE),"REVISAR")</f>
        <v>CANON</v>
      </c>
      <c r="E12594" s="18" t="str">
        <f>+IFERROR(VLOOKUP(Cursos[[#This Row],[Modelo correcto]],Modelos[[Modelo correcto]:[¿En línea?]],3,FALSE),"REVISAR")</f>
        <v>SÍ</v>
      </c>
      <c r="F12594" s="18" t="str">
        <f>+Cursos[[#This Row],[IS]]&amp;Cursos[[#This Row],[Modelo correcto]]</f>
        <v>RENE CASTELLON RAMOSIRAC3500</v>
      </c>
      <c r="G12594" s="18">
        <v>1</v>
      </c>
      <c r="H12594" s="19">
        <v>43952</v>
      </c>
      <c r="I12594" s="18" t="str">
        <f>+IFERROR(VLOOKUP(Cursos[[#This Row],[Modelo correcto]],Modelos[[Modelo correcto]:[Aplica para certificación]],4,FALSE),"REVISAR")</f>
        <v>SÍ</v>
      </c>
    </row>
    <row r="12595" spans="1:9" x14ac:dyDescent="0.25">
      <c r="A12595" s="144" t="s">
        <v>359</v>
      </c>
      <c r="B12595" s="144">
        <v>1</v>
      </c>
      <c r="C12595" s="34" t="s">
        <v>1240</v>
      </c>
      <c r="D12595" s="18" t="str">
        <f>+IFERROR(VLOOKUP(Cursos[[#This Row],[Modelo correcto]],Modelos[[Modelo correcto]:[¿En línea?]],2,FALSE),"REVISAR")</f>
        <v>CANON</v>
      </c>
      <c r="E12595" s="18" t="str">
        <f>+IFERROR(VLOOKUP(Cursos[[#This Row],[Modelo correcto]],Modelos[[Modelo correcto]:[¿En línea?]],3,FALSE),"REVISAR")</f>
        <v>SÍ</v>
      </c>
      <c r="F12595" s="18" t="str">
        <f>+Cursos[[#This Row],[IS]]&amp;Cursos[[#This Row],[Modelo correcto]]</f>
        <v>RENE CASTELLON RAMOSIRAC5500</v>
      </c>
      <c r="G12595" s="18">
        <v>1</v>
      </c>
      <c r="H12595" s="19">
        <v>43952</v>
      </c>
      <c r="I12595" s="18" t="str">
        <f>+IFERROR(VLOOKUP(Cursos[[#This Row],[Modelo correcto]],Modelos[[Modelo correcto]:[Aplica para certificación]],4,FALSE),"REVISAR")</f>
        <v>SÍ</v>
      </c>
    </row>
    <row r="12596" spans="1:9" x14ac:dyDescent="0.25">
      <c r="A12596" s="144" t="s">
        <v>359</v>
      </c>
      <c r="B12596" s="144">
        <v>1</v>
      </c>
      <c r="C12596" s="145" t="s">
        <v>1310</v>
      </c>
      <c r="D12596" s="18" t="str">
        <f>+IFERROR(VLOOKUP(Cursos[[#This Row],[Modelo correcto]],Modelos[[Modelo correcto]:[¿En línea?]],2,FALSE),"REVISAR")</f>
        <v>XEROX</v>
      </c>
      <c r="E12596" s="18" t="str">
        <f>+IFERROR(VLOOKUP(Cursos[[#This Row],[Modelo correcto]],Modelos[[Modelo correcto]:[¿En línea?]],3,FALSE),"REVISAR")</f>
        <v>SÍ</v>
      </c>
      <c r="F12596" s="18" t="str">
        <f>+Cursos[[#This Row],[IS]]&amp;Cursos[[#This Row],[Modelo correcto]]</f>
        <v>RENE CASTELLON RAMOS0A213</v>
      </c>
      <c r="G12596" s="18">
        <v>0</v>
      </c>
      <c r="H12596" s="19">
        <v>43952</v>
      </c>
      <c r="I12596" s="18" t="str">
        <f>+IFERROR(VLOOKUP(Cursos[[#This Row],[Modelo correcto]],Modelos[[Modelo correcto]:[Aplica para certificación]],4,FALSE),"REVISAR")</f>
        <v>NO</v>
      </c>
    </row>
    <row r="12597" spans="1:9" x14ac:dyDescent="0.25">
      <c r="A12597" s="144" t="s">
        <v>359</v>
      </c>
      <c r="B12597">
        <v>1</v>
      </c>
      <c r="C12597" s="145" t="s">
        <v>248</v>
      </c>
      <c r="D12597" s="18" t="str">
        <f>+IFERROR(VLOOKUP(Cursos[[#This Row],[Modelo correcto]],Modelos[[Modelo correcto]:[¿En línea?]],2,FALSE),"REVISAR")</f>
        <v>XEROX</v>
      </c>
      <c r="E12597" s="18" t="str">
        <f>+IFERROR(VLOOKUP(Cursos[[#This Row],[Modelo correcto]],Modelos[[Modelo correcto]:[¿En línea?]],3,FALSE),"REVISAR")</f>
        <v>SÍ</v>
      </c>
      <c r="F12597" s="18" t="str">
        <f>+Cursos[[#This Row],[IS]]&amp;Cursos[[#This Row],[Modelo correcto]]</f>
        <v>RENE CASTELLON RAMOSD12501</v>
      </c>
      <c r="G12597" s="18">
        <v>1</v>
      </c>
      <c r="H12597" s="19">
        <v>43952</v>
      </c>
      <c r="I12597" s="18" t="str">
        <f>+IFERROR(VLOOKUP(Cursos[[#This Row],[Modelo correcto]],Modelos[[Modelo correcto]:[Aplica para certificación]],4,FALSE),"REVISAR")</f>
        <v>SÍ</v>
      </c>
    </row>
    <row r="12598" spans="1:9" x14ac:dyDescent="0.25">
      <c r="A12598" s="144" t="s">
        <v>359</v>
      </c>
      <c r="B12598">
        <v>1</v>
      </c>
      <c r="C12598" s="145" t="s">
        <v>295</v>
      </c>
      <c r="D12598" s="18" t="str">
        <f>+IFERROR(VLOOKUP(Cursos[[#This Row],[Modelo correcto]],Modelos[[Modelo correcto]:[¿En línea?]],2,FALSE),"REVISAR")</f>
        <v>XEROX</v>
      </c>
      <c r="E12598" s="18" t="str">
        <f>+IFERROR(VLOOKUP(Cursos[[#This Row],[Modelo correcto]],Modelos[[Modelo correcto]:[¿En línea?]],3,FALSE),"REVISAR")</f>
        <v>SÍ</v>
      </c>
      <c r="F12598" s="18" t="str">
        <f>+Cursos[[#This Row],[IS]]&amp;Cursos[[#This Row],[Modelo correcto]]</f>
        <v>RENE CASTELLON RAMOSIDMNTFR</v>
      </c>
      <c r="G12598" s="18">
        <v>1</v>
      </c>
      <c r="H12598" s="19">
        <v>43952</v>
      </c>
      <c r="I12598" s="18" t="str">
        <f>+IFERROR(VLOOKUP(Cursos[[#This Row],[Modelo correcto]],Modelos[[Modelo correcto]:[Aplica para certificación]],4,FALSE),"REVISAR")</f>
        <v>SÍ</v>
      </c>
    </row>
    <row r="12599" spans="1:9" x14ac:dyDescent="0.25">
      <c r="A12599" s="144" t="s">
        <v>359</v>
      </c>
      <c r="B12599">
        <v>1</v>
      </c>
      <c r="C12599" s="145" t="s">
        <v>296</v>
      </c>
      <c r="D12599" s="18" t="str">
        <f>+IFERROR(VLOOKUP(Cursos[[#This Row],[Modelo correcto]],Modelos[[Modelo correcto]:[¿En línea?]],2,FALSE),"REVISAR")</f>
        <v>XEROX</v>
      </c>
      <c r="E12599" s="18" t="str">
        <f>+IFERROR(VLOOKUP(Cursos[[#This Row],[Modelo correcto]],Modelos[[Modelo correcto]:[¿En línea?]],3,FALSE),"REVISAR")</f>
        <v>SÍ</v>
      </c>
      <c r="F12599" s="18" t="str">
        <f>+Cursos[[#This Row],[IS]]&amp;Cursos[[#This Row],[Modelo correcto]]</f>
        <v>RENE CASTELLON RAMOSINSNTFR</v>
      </c>
      <c r="G12599" s="18">
        <v>0</v>
      </c>
      <c r="H12599" s="19">
        <v>43952</v>
      </c>
      <c r="I12599" s="18" t="str">
        <f>+IFERROR(VLOOKUP(Cursos[[#This Row],[Modelo correcto]],Modelos[[Modelo correcto]:[Aplica para certificación]],4,FALSE),"REVISAR")</f>
        <v>SÍ</v>
      </c>
    </row>
    <row r="12600" spans="1:9" x14ac:dyDescent="0.25">
      <c r="A12600" s="144" t="s">
        <v>359</v>
      </c>
      <c r="B12600">
        <v>1</v>
      </c>
      <c r="C12600" s="145" t="s">
        <v>260</v>
      </c>
      <c r="D12600" s="18" t="str">
        <f>+IFERROR(VLOOKUP(Cursos[[#This Row],[Modelo correcto]],Modelos[[Modelo correcto]:[¿En línea?]],2,FALSE),"REVISAR")</f>
        <v>XEROX</v>
      </c>
      <c r="E12600" s="18" t="str">
        <f>+IFERROR(VLOOKUP(Cursos[[#This Row],[Modelo correcto]],Modelos[[Modelo correcto]:[¿En línea?]],3,FALSE),"REVISAR")</f>
        <v>SÍ</v>
      </c>
      <c r="F12600" s="18" t="str">
        <f>+Cursos[[#This Row],[IS]]&amp;Cursos[[#This Row],[Modelo correcto]]</f>
        <v>RENE CASTELLON RAMOSOS2082</v>
      </c>
      <c r="G12600" s="18">
        <v>1</v>
      </c>
      <c r="H12600" s="19">
        <v>43952</v>
      </c>
      <c r="I12600" s="18" t="str">
        <f>+IFERROR(VLOOKUP(Cursos[[#This Row],[Modelo correcto]],Modelos[[Modelo correcto]:[Aplica para certificación]],4,FALSE),"REVISAR")</f>
        <v>SÍ</v>
      </c>
    </row>
    <row r="12601" spans="1:9" x14ac:dyDescent="0.25">
      <c r="A12601" s="144" t="s">
        <v>359</v>
      </c>
      <c r="B12601">
        <v>1</v>
      </c>
      <c r="C12601" s="145" t="s">
        <v>298</v>
      </c>
      <c r="D12601" s="18" t="str">
        <f>+IFERROR(VLOOKUP(Cursos[[#This Row],[Modelo correcto]],Modelos[[Modelo correcto]:[¿En línea?]],2,FALSE),"REVISAR")</f>
        <v>XEROX</v>
      </c>
      <c r="E12601" s="18" t="str">
        <f>+IFERROR(VLOOKUP(Cursos[[#This Row],[Modelo correcto]],Modelos[[Modelo correcto]:[¿En línea?]],3,FALSE),"REVISAR")</f>
        <v>SÍ</v>
      </c>
      <c r="F12601" s="18" t="str">
        <f>+Cursos[[#This Row],[IS]]&amp;Cursos[[#This Row],[Modelo correcto]]</f>
        <v>RENE CASTELLON RAMOSPRFNTFR</v>
      </c>
      <c r="G12601" s="18">
        <v>0</v>
      </c>
      <c r="H12601" s="19">
        <v>43952</v>
      </c>
      <c r="I12601" s="18" t="str">
        <f>+IFERROR(VLOOKUP(Cursos[[#This Row],[Modelo correcto]],Modelos[[Modelo correcto]:[Aplica para certificación]],4,FALSE),"REVISAR")</f>
        <v>SÍ</v>
      </c>
    </row>
    <row r="12602" spans="1:9" x14ac:dyDescent="0.25">
      <c r="A12602" s="144" t="s">
        <v>359</v>
      </c>
      <c r="B12602" s="144">
        <v>1</v>
      </c>
      <c r="C12602" s="145" t="s">
        <v>299</v>
      </c>
      <c r="D12602" s="18" t="str">
        <f>+IFERROR(VLOOKUP(Cursos[[#This Row],[Modelo correcto]],Modelos[[Modelo correcto]:[¿En línea?]],2,FALSE),"REVISAR")</f>
        <v>XEROX</v>
      </c>
      <c r="E12602" s="18" t="str">
        <f>+IFERROR(VLOOKUP(Cursos[[#This Row],[Modelo correcto]],Modelos[[Modelo correcto]:[¿En línea?]],3,FALSE),"REVISAR")</f>
        <v>SÍ</v>
      </c>
      <c r="F12602" s="18" t="str">
        <f>+Cursos[[#This Row],[IS]]&amp;Cursos[[#This Row],[Modelo correcto]]</f>
        <v>RENE CASTELLON RAMOSTSTNTFR</v>
      </c>
      <c r="G12602" s="18">
        <v>0</v>
      </c>
      <c r="H12602" s="19">
        <v>43952</v>
      </c>
      <c r="I12602" s="18" t="str">
        <f>+IFERROR(VLOOKUP(Cursos[[#This Row],[Modelo correcto]],Modelos[[Modelo correcto]:[Aplica para certificación]],4,FALSE),"REVISAR")</f>
        <v>SÍ</v>
      </c>
    </row>
    <row r="12603" spans="1:9" x14ac:dyDescent="0.25">
      <c r="A12603" s="144" t="s">
        <v>359</v>
      </c>
      <c r="B12603">
        <v>1</v>
      </c>
      <c r="C12603" s="63" t="s">
        <v>1175</v>
      </c>
      <c r="D12603" s="18" t="str">
        <f>+IFERROR(VLOOKUP(Cursos[[#This Row],[Modelo correcto]],Modelos[[Modelo correcto]:[¿En línea?]],2,FALSE),"REVISAR")</f>
        <v>XEROX</v>
      </c>
      <c r="E12603" s="18" t="str">
        <f>+IFERROR(VLOOKUP(Cursos[[#This Row],[Modelo correcto]],Modelos[[Modelo correcto]:[¿En línea?]],3,FALSE),"REVISAR")</f>
        <v>SÍ</v>
      </c>
      <c r="F12603" s="18" t="str">
        <f>+Cursos[[#This Row],[IS]]&amp;Cursos[[#This Row],[Modelo correcto]]</f>
        <v>RENE CASTELLON RAMOSCT101</v>
      </c>
      <c r="G12603" s="18">
        <v>0</v>
      </c>
      <c r="H12603" s="19">
        <v>43952</v>
      </c>
      <c r="I12603" s="18" t="str">
        <f>+IFERROR(VLOOKUP(Cursos[[#This Row],[Modelo correcto]],Modelos[[Modelo correcto]:[Aplica para certificación]],4,FALSE),"REVISAR")</f>
        <v>NO</v>
      </c>
    </row>
    <row r="12604" spans="1:9" x14ac:dyDescent="0.25">
      <c r="A12604" s="144" t="s">
        <v>359</v>
      </c>
      <c r="B12604">
        <v>1</v>
      </c>
      <c r="C12604" s="63" t="s">
        <v>1262</v>
      </c>
      <c r="D12604" s="18" t="str">
        <f>+IFERROR(VLOOKUP(Cursos[[#This Row],[Modelo correcto]],Modelos[[Modelo correcto]:[¿En línea?]],2,FALSE),"REVISAR")</f>
        <v>XEROX</v>
      </c>
      <c r="E12604" s="18" t="str">
        <f>+IFERROR(VLOOKUP(Cursos[[#This Row],[Modelo correcto]],Modelos[[Modelo correcto]:[¿En línea?]],3,FALSE),"REVISAR")</f>
        <v>SÍ</v>
      </c>
      <c r="F12604" s="18" t="str">
        <f>+Cursos[[#This Row],[IS]]&amp;Cursos[[#This Row],[Modelo correcto]]</f>
        <v>RENE CASTELLON RAMOSCT102</v>
      </c>
      <c r="G12604" s="18">
        <v>0</v>
      </c>
      <c r="H12604" s="19">
        <v>43952</v>
      </c>
      <c r="I12604" s="18" t="str">
        <f>+IFERROR(VLOOKUP(Cursos[[#This Row],[Modelo correcto]],Modelos[[Modelo correcto]:[Aplica para certificación]],4,FALSE),"REVISAR")</f>
        <v>NO</v>
      </c>
    </row>
    <row r="12605" spans="1:9" x14ac:dyDescent="0.25">
      <c r="A12605" s="144" t="s">
        <v>359</v>
      </c>
      <c r="B12605">
        <v>1</v>
      </c>
      <c r="C12605" s="63" t="s">
        <v>1197</v>
      </c>
      <c r="D12605" s="18" t="str">
        <f>+IFERROR(VLOOKUP(Cursos[[#This Row],[Modelo correcto]],Modelos[[Modelo correcto]:[¿En línea?]],2,FALSE),"REVISAR")</f>
        <v>XEROX</v>
      </c>
      <c r="E12605" s="18" t="str">
        <f>+IFERROR(VLOOKUP(Cursos[[#This Row],[Modelo correcto]],Modelos[[Modelo correcto]:[¿En línea?]],3,FALSE),"REVISAR")</f>
        <v>SÍ</v>
      </c>
      <c r="F12605" s="18" t="str">
        <f>+Cursos[[#This Row],[IS]]&amp;Cursos[[#This Row],[Modelo correcto]]</f>
        <v>RENE CASTELLON RAMOSCT103</v>
      </c>
      <c r="G12605" s="18">
        <v>0</v>
      </c>
      <c r="H12605" s="19">
        <v>43952</v>
      </c>
      <c r="I12605" s="18" t="str">
        <f>+IFERROR(VLOOKUP(Cursos[[#This Row],[Modelo correcto]],Modelos[[Modelo correcto]:[Aplica para certificación]],4,FALSE),"REVISAR")</f>
        <v>NO</v>
      </c>
    </row>
    <row r="12606" spans="1:9" x14ac:dyDescent="0.25">
      <c r="A12606" s="144" t="s">
        <v>359</v>
      </c>
      <c r="B12606">
        <v>1</v>
      </c>
      <c r="C12606" s="63" t="s">
        <v>1195</v>
      </c>
      <c r="D12606" s="18" t="str">
        <f>+IFERROR(VLOOKUP(Cursos[[#This Row],[Modelo correcto]],Modelos[[Modelo correcto]:[¿En línea?]],2,FALSE),"REVISAR")</f>
        <v>XEROX</v>
      </c>
      <c r="E12606" s="18" t="str">
        <f>+IFERROR(VLOOKUP(Cursos[[#This Row],[Modelo correcto]],Modelos[[Modelo correcto]:[¿En línea?]],3,FALSE),"REVISAR")</f>
        <v>SÍ</v>
      </c>
      <c r="F12606" s="18" t="str">
        <f>+Cursos[[#This Row],[IS]]&amp;Cursos[[#This Row],[Modelo correcto]]</f>
        <v>RENE CASTELLON RAMOSCT104</v>
      </c>
      <c r="G12606" s="18">
        <v>0</v>
      </c>
      <c r="H12606" s="19">
        <v>43952</v>
      </c>
      <c r="I12606" s="18" t="str">
        <f>+IFERROR(VLOOKUP(Cursos[[#This Row],[Modelo correcto]],Modelos[[Modelo correcto]:[Aplica para certificación]],4,FALSE),"REVISAR")</f>
        <v>NO</v>
      </c>
    </row>
    <row r="12607" spans="1:9" x14ac:dyDescent="0.25">
      <c r="A12607" s="144" t="s">
        <v>359</v>
      </c>
      <c r="B12607">
        <v>1</v>
      </c>
      <c r="C12607" s="63" t="s">
        <v>81</v>
      </c>
      <c r="D12607" s="18" t="str">
        <f>+IFERROR(VLOOKUP(Cursos[[#This Row],[Modelo correcto]],Modelos[[Modelo correcto]:[¿En línea?]],2,FALSE),"REVISAR")</f>
        <v>XEROX</v>
      </c>
      <c r="E12607" s="18" t="str">
        <f>+IFERROR(VLOOKUP(Cursos[[#This Row],[Modelo correcto]],Modelos[[Modelo correcto]:[¿En línea?]],3,FALSE),"REVISAR")</f>
        <v>SÍ</v>
      </c>
      <c r="F12607" s="18" t="str">
        <f>+Cursos[[#This Row],[IS]]&amp;Cursos[[#This Row],[Modelo correcto]]</f>
        <v>RENE CASTELLON RAMOSWC74XTB</v>
      </c>
      <c r="G12607" s="18">
        <v>0</v>
      </c>
      <c r="H12607" s="19">
        <v>43952</v>
      </c>
      <c r="I12607" s="18" t="str">
        <f>+IFERROR(VLOOKUP(Cursos[[#This Row],[Modelo correcto]],Modelos[[Modelo correcto]:[Aplica para certificación]],4,FALSE),"REVISAR")</f>
        <v>NO</v>
      </c>
    </row>
    <row r="12608" spans="1:9" x14ac:dyDescent="0.25">
      <c r="A12608" s="144" t="s">
        <v>359</v>
      </c>
      <c r="B12608" s="144">
        <v>1</v>
      </c>
      <c r="C12608" s="63" t="s">
        <v>297</v>
      </c>
      <c r="D12608" s="18" t="str">
        <f>+IFERROR(VLOOKUP(Cursos[[#This Row],[Modelo correcto]],Modelos[[Modelo correcto]:[¿En línea?]],2,FALSE),"REVISAR")</f>
        <v>XEROX</v>
      </c>
      <c r="E12608" s="18" t="str">
        <f>+IFERROR(VLOOKUP(Cursos[[#This Row],[Modelo correcto]],Modelos[[Modelo correcto]:[¿En línea?]],3,FALSE),"REVISAR")</f>
        <v>SÍ</v>
      </c>
      <c r="F12608" s="18" t="str">
        <f>+Cursos[[#This Row],[IS]]&amp;Cursos[[#This Row],[Modelo correcto]]</f>
        <v>RENE CASTELLON RAMOSBRFNTF</v>
      </c>
      <c r="G12608" s="18">
        <v>0</v>
      </c>
      <c r="H12608" s="19">
        <v>43952</v>
      </c>
      <c r="I12608" s="18" t="str">
        <f>+IFERROR(VLOOKUP(Cursos[[#This Row],[Modelo correcto]],Modelos[[Modelo correcto]:[Aplica para certificación]],4,FALSE),"REVISAR")</f>
        <v>SÍ</v>
      </c>
    </row>
    <row r="12609" spans="1:9" x14ac:dyDescent="0.25">
      <c r="A12609" s="144" t="s">
        <v>359</v>
      </c>
      <c r="B12609" s="144">
        <v>1</v>
      </c>
      <c r="C12609" s="63" t="s">
        <v>1206</v>
      </c>
      <c r="D12609" s="18" t="str">
        <f>+IFERROR(VLOOKUP(Cursos[[#This Row],[Modelo correcto]],Modelos[[Modelo correcto]:[¿En línea?]],2,FALSE),"REVISAR")</f>
        <v>XEROX</v>
      </c>
      <c r="E12609" s="18" t="str">
        <f>+IFERROR(VLOOKUP(Cursos[[#This Row],[Modelo correcto]],Modelos[[Modelo correcto]:[¿En línea?]],3,FALSE),"REVISAR")</f>
        <v>SÍ</v>
      </c>
      <c r="F12609" s="18" t="str">
        <f>+Cursos[[#This Row],[IS]]&amp;Cursos[[#This Row],[Modelo correcto]]</f>
        <v>RENE CASTELLON RAMOSCLR204</v>
      </c>
      <c r="G12609" s="18">
        <v>0</v>
      </c>
      <c r="H12609" s="19">
        <v>43952</v>
      </c>
      <c r="I12609" s="18" t="str">
        <f>+IFERROR(VLOOKUP(Cursos[[#This Row],[Modelo correcto]],Modelos[[Modelo correcto]:[Aplica para certificación]],4,FALSE),"REVISAR")</f>
        <v>NO</v>
      </c>
    </row>
    <row r="12610" spans="1:9" x14ac:dyDescent="0.25">
      <c r="A12610" s="144" t="s">
        <v>359</v>
      </c>
      <c r="B12610" s="144">
        <v>1</v>
      </c>
      <c r="C12610" s="145" t="s">
        <v>188</v>
      </c>
      <c r="D12610" s="18" t="str">
        <f>+IFERROR(VLOOKUP(Cursos[[#This Row],[Modelo correcto]],Modelos[[Modelo correcto]:[¿En línea?]],2,FALSE),"REVISAR")</f>
        <v>XEROX</v>
      </c>
      <c r="E12610" s="18" t="str">
        <f>+IFERROR(VLOOKUP(Cursos[[#This Row],[Modelo correcto]],Modelos[[Modelo correcto]:[¿En línea?]],3,FALSE),"REVISAR")</f>
        <v>SÍ</v>
      </c>
      <c r="F12610" s="18" t="str">
        <f>+Cursos[[#This Row],[IS]]&amp;Cursos[[#This Row],[Modelo correcto]]</f>
        <v>RENE CASTELLON RAMOSCLS264</v>
      </c>
      <c r="G12610" s="18">
        <v>0</v>
      </c>
      <c r="H12610" s="19">
        <v>43952</v>
      </c>
      <c r="I12610" s="18" t="str">
        <f>+IFERROR(VLOOKUP(Cursos[[#This Row],[Modelo correcto]],Modelos[[Modelo correcto]:[Aplica para certificación]],4,FALSE),"REVISAR")</f>
        <v>NO</v>
      </c>
    </row>
    <row r="12611" spans="1:9" x14ac:dyDescent="0.25">
      <c r="A12611" s="144" t="s">
        <v>359</v>
      </c>
      <c r="B12611">
        <v>1</v>
      </c>
      <c r="C12611" s="63" t="s">
        <v>261</v>
      </c>
      <c r="D12611" s="18" t="str">
        <f>+IFERROR(VLOOKUP(Cursos[[#This Row],[Modelo correcto]],Modelos[[Modelo correcto]:[¿En línea?]],2,FALSE),"REVISAR")</f>
        <v>XEROX</v>
      </c>
      <c r="E12611" s="18" t="str">
        <f>+IFERROR(VLOOKUP(Cursos[[#This Row],[Modelo correcto]],Modelos[[Modelo correcto]:[¿En línea?]],3,FALSE),"REVISAR")</f>
        <v>SÍ</v>
      </c>
      <c r="F12611" s="18" t="str">
        <f>+Cursos[[#This Row],[IS]]&amp;Cursos[[#This Row],[Modelo correcto]]</f>
        <v>RENE CASTELLON RAMOS3210ASP</v>
      </c>
      <c r="G12611" s="18">
        <v>0</v>
      </c>
      <c r="H12611" s="19">
        <v>43952</v>
      </c>
      <c r="I12611" s="18" t="str">
        <f>+IFERROR(VLOOKUP(Cursos[[#This Row],[Modelo correcto]],Modelos[[Modelo correcto]:[Aplica para certificación]],4,FALSE),"REVISAR")</f>
        <v>NO</v>
      </c>
    </row>
    <row r="12612" spans="1:9" x14ac:dyDescent="0.25">
      <c r="A12612" s="144" t="s">
        <v>359</v>
      </c>
      <c r="B12612">
        <v>1</v>
      </c>
      <c r="C12612" s="145" t="s">
        <v>1331</v>
      </c>
      <c r="D12612" s="18" t="str">
        <f>+IFERROR(VLOOKUP(Cursos[[#This Row],[Modelo correcto]],Modelos[[Modelo correcto]:[¿En línea?]],2,FALSE),"REVISAR")</f>
        <v>LEXMARK</v>
      </c>
      <c r="E12612" s="18" t="str">
        <f>+IFERROR(VLOOKUP(Cursos[[#This Row],[Modelo correcto]],Modelos[[Modelo correcto]:[¿En línea?]],3,FALSE),"REVISAR")</f>
        <v>SÍ</v>
      </c>
      <c r="F12612" s="18" t="str">
        <f>+Cursos[[#This Row],[IS]]&amp;Cursos[[#This Row],[Modelo correcto]]</f>
        <v>RENE CASTELLON RAMOSX65x</v>
      </c>
      <c r="G12612" s="18">
        <v>0</v>
      </c>
      <c r="H12612" s="19">
        <v>43952</v>
      </c>
      <c r="I12612" s="18" t="str">
        <f>+IFERROR(VLOOKUP(Cursos[[#This Row],[Modelo correcto]],Modelos[[Modelo correcto]:[Aplica para certificación]],4,FALSE),"REVISAR")</f>
        <v>NO</v>
      </c>
    </row>
    <row r="12613" spans="1:9" x14ac:dyDescent="0.25">
      <c r="A12613" s="144" t="s">
        <v>359</v>
      </c>
      <c r="B12613">
        <v>1</v>
      </c>
      <c r="C12613" s="145" t="s">
        <v>1332</v>
      </c>
      <c r="D12613" s="18" t="str">
        <f>+IFERROR(VLOOKUP(Cursos[[#This Row],[Modelo correcto]],Modelos[[Modelo correcto]:[¿En línea?]],2,FALSE),"REVISAR")</f>
        <v>CANON</v>
      </c>
      <c r="E12613" s="18" t="str">
        <f>+IFERROR(VLOOKUP(Cursos[[#This Row],[Modelo correcto]],Modelos[[Modelo correcto]:[¿En línea?]],3,FALSE),"REVISAR")</f>
        <v>SÍ</v>
      </c>
      <c r="F12613" s="18" t="str">
        <f>+Cursos[[#This Row],[IS]]&amp;Cursos[[#This Row],[Modelo correcto]]</f>
        <v>RENE CASTELLON RAMOSIRC3025</v>
      </c>
      <c r="G12613" s="18">
        <v>1</v>
      </c>
      <c r="H12613" s="19">
        <v>43952</v>
      </c>
      <c r="I12613" s="18" t="str">
        <f>+IFERROR(VLOOKUP(Cursos[[#This Row],[Modelo correcto]],Modelos[[Modelo correcto]:[Aplica para certificación]],4,FALSE),"REVISAR")</f>
        <v>NO</v>
      </c>
    </row>
    <row r="12614" spans="1:9" x14ac:dyDescent="0.25">
      <c r="A12614" s="144" t="s">
        <v>359</v>
      </c>
      <c r="B12614">
        <v>1</v>
      </c>
      <c r="C12614" s="145" t="s">
        <v>789</v>
      </c>
      <c r="D12614" s="18" t="str">
        <f>+IFERROR(VLOOKUP(Cursos[[#This Row],[Modelo correcto]],Modelos[[Modelo correcto]:[¿En línea?]],2,FALSE),"REVISAR")</f>
        <v>LEXMARK</v>
      </c>
      <c r="E12614" s="18" t="str">
        <f>+IFERROR(VLOOKUP(Cursos[[#This Row],[Modelo correcto]],Modelos[[Modelo correcto]:[¿En línea?]],3,FALSE),"REVISAR")</f>
        <v>SÍ</v>
      </c>
      <c r="F12614" s="18" t="str">
        <f>+Cursos[[#This Row],[IS]]&amp;Cursos[[#This Row],[Modelo correcto]]</f>
        <v>RENE CASTELLON RAMOST654</v>
      </c>
      <c r="G12614" s="18">
        <v>1</v>
      </c>
      <c r="H12614" s="19">
        <v>43952</v>
      </c>
      <c r="I12614" s="18" t="str">
        <f>+IFERROR(VLOOKUP(Cursos[[#This Row],[Modelo correcto]],Modelos[[Modelo correcto]:[Aplica para certificación]],4,FALSE),"REVISAR")</f>
        <v>NO</v>
      </c>
    </row>
    <row r="12615" spans="1:9" x14ac:dyDescent="0.25">
      <c r="A12615" s="144" t="s">
        <v>359</v>
      </c>
      <c r="B12615">
        <v>1</v>
      </c>
      <c r="C12615" s="145" t="s">
        <v>1018</v>
      </c>
      <c r="D12615" s="18" t="str">
        <f>+IFERROR(VLOOKUP(Cursos[[#This Row],[Modelo correcto]],Modelos[[Modelo correcto]:[¿En línea?]],2,FALSE),"REVISAR")</f>
        <v>HP</v>
      </c>
      <c r="E12615" s="18" t="str">
        <f>+IFERROR(VLOOKUP(Cursos[[#This Row],[Modelo correcto]],Modelos[[Modelo correcto]:[¿En línea?]],3,FALSE),"REVISAR")</f>
        <v>SÍ</v>
      </c>
      <c r="F12615" s="18" t="str">
        <f>+Cursos[[#This Row],[IS]]&amp;Cursos[[#This Row],[Modelo correcto]]</f>
        <v>RENE CASTELLON RAMOSE72525</v>
      </c>
      <c r="G12615" s="18">
        <v>1</v>
      </c>
      <c r="H12615" s="19">
        <v>43952</v>
      </c>
      <c r="I12615" s="18" t="str">
        <f>+IFERROR(VLOOKUP(Cursos[[#This Row],[Modelo correcto]],Modelos[[Modelo correcto]:[Aplica para certificación]],4,FALSE),"REVISAR")</f>
        <v>SÍ</v>
      </c>
    </row>
    <row r="12616" spans="1:9" x14ac:dyDescent="0.25">
      <c r="A12616" s="144" t="s">
        <v>359</v>
      </c>
      <c r="B12616">
        <v>1</v>
      </c>
      <c r="C12616" s="145" t="s">
        <v>806</v>
      </c>
      <c r="D12616" s="18" t="str">
        <f>+IFERROR(VLOOKUP(Cursos[[#This Row],[Modelo correcto]],Modelos[[Modelo correcto]:[¿En línea?]],2,FALSE),"REVISAR")</f>
        <v>HP</v>
      </c>
      <c r="E12616" s="18" t="str">
        <f>+IFERROR(VLOOKUP(Cursos[[#This Row],[Modelo correcto]],Modelos[[Modelo correcto]:[¿En línea?]],3,FALSE),"REVISAR")</f>
        <v>SÍ</v>
      </c>
      <c r="F12616" s="18" t="str">
        <f>+Cursos[[#This Row],[IS]]&amp;Cursos[[#This Row],[Modelo correcto]]</f>
        <v>RENE CASTELLON RAMOSE82550</v>
      </c>
      <c r="G12616" s="18">
        <v>1</v>
      </c>
      <c r="H12616" s="19">
        <v>43952</v>
      </c>
      <c r="I12616" s="18" t="str">
        <f>+IFERROR(VLOOKUP(Cursos[[#This Row],[Modelo correcto]],Modelos[[Modelo correcto]:[Aplica para certificación]],4,FALSE),"REVISAR")</f>
        <v>NO</v>
      </c>
    </row>
    <row r="12617" spans="1:9" x14ac:dyDescent="0.25">
      <c r="A12617" s="144" t="s">
        <v>359</v>
      </c>
      <c r="B12617">
        <v>1</v>
      </c>
      <c r="C12617" s="145" t="s">
        <v>919</v>
      </c>
      <c r="D12617" s="18" t="str">
        <f>+IFERROR(VLOOKUP(Cursos[[#This Row],[Modelo correcto]],Modelos[[Modelo correcto]:[¿En línea?]],2,FALSE),"REVISAR")</f>
        <v>HP</v>
      </c>
      <c r="E12617" s="18" t="str">
        <f>+IFERROR(VLOOKUP(Cursos[[#This Row],[Modelo correcto]],Modelos[[Modelo correcto]:[¿En línea?]],3,FALSE),"REVISAR")</f>
        <v>SÍ</v>
      </c>
      <c r="F12617" s="18" t="str">
        <f>+Cursos[[#This Row],[IS]]&amp;Cursos[[#This Row],[Modelo correcto]]</f>
        <v>RENE CASTELLON RAMOSHP FutureSmart 4 Firmware WBT</v>
      </c>
      <c r="G12617" s="18">
        <v>1</v>
      </c>
      <c r="H12617" s="44">
        <v>43952</v>
      </c>
      <c r="I12617" s="18" t="str">
        <f>+IFERROR(VLOOKUP(Cursos[[#This Row],[Modelo correcto]],Modelos[[Modelo correcto]:[Aplica para certificación]],4,FALSE),"REVISAR")</f>
        <v>SÍ</v>
      </c>
    </row>
    <row r="12618" spans="1:9" x14ac:dyDescent="0.25">
      <c r="A12618" s="144" t="s">
        <v>359</v>
      </c>
      <c r="B12618">
        <v>1</v>
      </c>
      <c r="C12618" s="14" t="s">
        <v>1268</v>
      </c>
      <c r="D12618" s="18" t="str">
        <f>+IFERROR(VLOOKUP(Cursos[[#This Row],[Modelo correcto]],Modelos[[Modelo correcto]:[¿En línea?]],2,FALSE),"REVISAR")</f>
        <v>HP</v>
      </c>
      <c r="E12618" s="18" t="str">
        <f>+IFERROR(VLOOKUP(Cursos[[#This Row],[Modelo correcto]],Modelos[[Modelo correcto]:[¿En línea?]],3,FALSE),"REVISAR")</f>
        <v>SÍ</v>
      </c>
      <c r="F12618" s="18" t="str">
        <f>+Cursos[[#This Row],[IS]]&amp;Cursos[[#This Row],[Modelo correcto]]</f>
        <v>RENE CASTELLON RAMOSHP FutureSmart Firmware Training</v>
      </c>
      <c r="G12618" s="18">
        <v>1</v>
      </c>
      <c r="H12618" s="19">
        <v>43952</v>
      </c>
      <c r="I12618" s="18" t="str">
        <f>+IFERROR(VLOOKUP(Cursos[[#This Row],[Modelo correcto]],Modelos[[Modelo correcto]:[Aplica para certificación]],4,FALSE),"REVISAR")</f>
        <v>NO</v>
      </c>
    </row>
    <row r="12619" spans="1:9" x14ac:dyDescent="0.25">
      <c r="A12619" s="144" t="s">
        <v>359</v>
      </c>
      <c r="B12619">
        <v>1</v>
      </c>
      <c r="C12619" s="145" t="s">
        <v>877</v>
      </c>
      <c r="D12619" s="18" t="str">
        <f>+IFERROR(VLOOKUP(Cursos[[#This Row],[Modelo correcto]],Modelos[[Modelo correcto]:[¿En línea?]],2,FALSE),"REVISAR")</f>
        <v>HP</v>
      </c>
      <c r="E12619" s="18" t="str">
        <f>+IFERROR(VLOOKUP(Cursos[[#This Row],[Modelo correcto]],Modelos[[Modelo correcto]:[¿En línea?]],3,FALSE),"REVISAR")</f>
        <v>SÍ</v>
      </c>
      <c r="F12619" s="18" t="str">
        <f>+Cursos[[#This Row],[IS]]&amp;Cursos[[#This Row],[Modelo correcto]]</f>
        <v>RENE CASTELLON RAMOSHP Laser Enterprise 500 Color Series Printer Service and Support</v>
      </c>
      <c r="G12619" s="18">
        <v>1</v>
      </c>
      <c r="H12619" s="19">
        <v>43952</v>
      </c>
      <c r="I12619" s="18" t="str">
        <f>+IFERROR(VLOOKUP(Cursos[[#This Row],[Modelo correcto]],Modelos[[Modelo correcto]:[Aplica para certificación]],4,FALSE),"REVISAR")</f>
        <v>SÍ</v>
      </c>
    </row>
    <row r="12620" spans="1:9" x14ac:dyDescent="0.25">
      <c r="A12620" s="144" t="s">
        <v>359</v>
      </c>
      <c r="B12620">
        <v>1</v>
      </c>
      <c r="C12620" s="145" t="s">
        <v>1255</v>
      </c>
      <c r="D12620" s="18" t="str">
        <f>+IFERROR(VLOOKUP(Cursos[[#This Row],[Modelo correcto]],Modelos[[Modelo correcto]:[¿En línea?]],2,FALSE),"REVISAR")</f>
        <v>HP</v>
      </c>
      <c r="E12620" s="18" t="str">
        <f>+IFERROR(VLOOKUP(Cursos[[#This Row],[Modelo correcto]],Modelos[[Modelo correcto]:[¿En línea?]],3,FALSE),"REVISAR")</f>
        <v>SÍ</v>
      </c>
      <c r="F12620" s="18" t="str">
        <f>+Cursos[[#This Row],[IS]]&amp;Cursos[[#This Row],[Modelo correcto]]</f>
        <v>RENE CASTELLON RAMOSHP Universal Print Driver</v>
      </c>
      <c r="G12620" s="18">
        <v>1</v>
      </c>
      <c r="H12620" s="19">
        <v>43952</v>
      </c>
      <c r="I12620" s="18" t="str">
        <f>+IFERROR(VLOOKUP(Cursos[[#This Row],[Modelo correcto]],Modelos[[Modelo correcto]:[Aplica para certificación]],4,FALSE),"REVISAR")</f>
        <v>SÍ</v>
      </c>
    </row>
    <row r="12621" spans="1:9" x14ac:dyDescent="0.25">
      <c r="A12621" s="144" t="s">
        <v>2794</v>
      </c>
      <c r="B12621">
        <v>1</v>
      </c>
      <c r="C12621" s="34" t="s">
        <v>2276</v>
      </c>
      <c r="D12621" s="18" t="str">
        <f>+IFERROR(VLOOKUP(Cursos[[#This Row],[Modelo correcto]],Modelos[[Modelo correcto]:[¿En línea?]],2,FALSE),"REVISAR")</f>
        <v>OKI</v>
      </c>
      <c r="E12621" s="18" t="str">
        <f>+IFERROR(VLOOKUP(Cursos[[#This Row],[Modelo correcto]],Modelos[[Modelo correcto]:[¿En línea?]],3,FALSE),"REVISAR")</f>
        <v>NO</v>
      </c>
      <c r="F12621" s="18" t="str">
        <f>+Cursos[[#This Row],[IS]]&amp;Cursos[[#This Row],[Modelo correcto]]</f>
        <v>JORGE ALEJANDRO MIRELES VILLELAC711/C711WT</v>
      </c>
      <c r="G12621" s="18">
        <v>1</v>
      </c>
      <c r="H12621" s="18"/>
      <c r="I12621" s="18" t="str">
        <f>+IFERROR(VLOOKUP(Cursos[[#This Row],[Modelo correcto]],Modelos[[Modelo correcto]:[Aplica para certificación]],4,FALSE),"REVISAR")</f>
        <v>SÍ</v>
      </c>
    </row>
    <row r="12622" spans="1:9" x14ac:dyDescent="0.25">
      <c r="A12622" s="144" t="s">
        <v>2756</v>
      </c>
      <c r="B12622">
        <v>1</v>
      </c>
      <c r="C12622" s="34" t="s">
        <v>2276</v>
      </c>
      <c r="D12622" s="18" t="str">
        <f>+IFERROR(VLOOKUP(Cursos[[#This Row],[Modelo correcto]],Modelos[[Modelo correcto]:[¿En línea?]],2,FALSE),"REVISAR")</f>
        <v>OKI</v>
      </c>
      <c r="E12622" s="18" t="str">
        <f>+IFERROR(VLOOKUP(Cursos[[#This Row],[Modelo correcto]],Modelos[[Modelo correcto]:[¿En línea?]],3,FALSE),"REVISAR")</f>
        <v>NO</v>
      </c>
      <c r="F12622" s="18" t="str">
        <f>+Cursos[[#This Row],[IS]]&amp;Cursos[[#This Row],[Modelo correcto]]</f>
        <v>VICTOR MANUEL DOMINGUEZ MENDEZC711/C711WT</v>
      </c>
      <c r="G12622" s="18">
        <v>1</v>
      </c>
      <c r="H12622" s="18"/>
      <c r="I12622" s="18" t="str">
        <f>+IFERROR(VLOOKUP(Cursos[[#This Row],[Modelo correcto]],Modelos[[Modelo correcto]:[Aplica para certificación]],4,FALSE),"REVISAR")</f>
        <v>SÍ</v>
      </c>
    </row>
    <row r="12623" spans="1:9" x14ac:dyDescent="0.25">
      <c r="A12623" s="144" t="s">
        <v>331</v>
      </c>
      <c r="B12623">
        <v>1</v>
      </c>
      <c r="C12623" s="125" t="s">
        <v>2277</v>
      </c>
      <c r="D12623" s="18" t="str">
        <f>+IFERROR(VLOOKUP(Cursos[[#This Row],[Modelo correcto]],Modelos[[Modelo correcto]:[¿En línea?]],2,FALSE),"REVISAR")</f>
        <v>OKI</v>
      </c>
      <c r="E12623" s="18" t="str">
        <f>+IFERROR(VLOOKUP(Cursos[[#This Row],[Modelo correcto]],Modelos[[Modelo correcto]:[¿En línea?]],3,FALSE),"REVISAR")</f>
        <v>NO</v>
      </c>
      <c r="F12623" s="18" t="str">
        <f>+Cursos[[#This Row],[IS]]&amp;Cursos[[#This Row],[Modelo correcto]]</f>
        <v>JESUS LIZARAN MACEDAC8432</v>
      </c>
      <c r="G12623" s="18">
        <v>1</v>
      </c>
      <c r="H12623" s="18"/>
      <c r="I12623" s="18" t="str">
        <f>+IFERROR(VLOOKUP(Cursos[[#This Row],[Modelo correcto]],Modelos[[Modelo correcto]:[Aplica para certificación]],4,FALSE),"REVISAR")</f>
        <v>SÍ</v>
      </c>
    </row>
    <row r="12624" spans="1:9" x14ac:dyDescent="0.25">
      <c r="A12624" s="144" t="s">
        <v>359</v>
      </c>
      <c r="B12624">
        <v>1</v>
      </c>
      <c r="C12624" s="145" t="s">
        <v>2278</v>
      </c>
      <c r="D12624" s="18" t="str">
        <f>+IFERROR(VLOOKUP(Cursos[[#This Row],[Modelo correcto]],Modelos[[Modelo correcto]:[¿En línea?]],2,FALSE),"REVISAR")</f>
        <v>OKI</v>
      </c>
      <c r="E12624" s="18" t="str">
        <f>+IFERROR(VLOOKUP(Cursos[[#This Row],[Modelo correcto]],Modelos[[Modelo correcto]:[¿En línea?]],3,FALSE),"REVISAR")</f>
        <v>NO</v>
      </c>
      <c r="F12624" s="18" t="str">
        <f>+Cursos[[#This Row],[IS]]&amp;Cursos[[#This Row],[Modelo correcto]]</f>
        <v>RENE CASTELLON RAMOSES8473 MFP</v>
      </c>
      <c r="G12624" s="18">
        <v>1</v>
      </c>
      <c r="H12624" s="18"/>
      <c r="I12624" s="18" t="str">
        <f>+IFERROR(VLOOKUP(Cursos[[#This Row],[Modelo correcto]],Modelos[[Modelo correcto]:[Aplica para certificación]],4,FALSE),"REVISAR")</f>
        <v>SÍ</v>
      </c>
    </row>
    <row r="12625" spans="1:9" x14ac:dyDescent="0.25">
      <c r="A12625" s="144" t="s">
        <v>2794</v>
      </c>
      <c r="B12625" s="144">
        <v>1</v>
      </c>
      <c r="C12625" s="145" t="s">
        <v>2278</v>
      </c>
      <c r="D12625" s="18" t="str">
        <f>+IFERROR(VLOOKUP(Cursos[[#This Row],[Modelo correcto]],Modelos[[Modelo correcto]:[¿En línea?]],2,FALSE),"REVISAR")</f>
        <v>OKI</v>
      </c>
      <c r="E12625" s="18" t="str">
        <f>+IFERROR(VLOOKUP(Cursos[[#This Row],[Modelo correcto]],Modelos[[Modelo correcto]:[¿En línea?]],3,FALSE),"REVISAR")</f>
        <v>NO</v>
      </c>
      <c r="F12625" s="18" t="str">
        <f>+Cursos[[#This Row],[IS]]&amp;Cursos[[#This Row],[Modelo correcto]]</f>
        <v>JORGE ALEJANDRO MIRELES VILLELAES8473 MFP</v>
      </c>
      <c r="G12625" s="18">
        <v>1</v>
      </c>
      <c r="H12625" s="18"/>
      <c r="I12625" s="18" t="str">
        <f>+IFERROR(VLOOKUP(Cursos[[#This Row],[Modelo correcto]],Modelos[[Modelo correcto]:[Aplica para certificación]],4,FALSE),"REVISAR")</f>
        <v>SÍ</v>
      </c>
    </row>
    <row r="12626" spans="1:9" x14ac:dyDescent="0.25">
      <c r="A12626" s="144" t="s">
        <v>2785</v>
      </c>
      <c r="B12626" s="144">
        <v>1</v>
      </c>
      <c r="C12626" s="145" t="s">
        <v>2278</v>
      </c>
      <c r="D12626" s="18" t="str">
        <f>+IFERROR(VLOOKUP(Cursos[[#This Row],[Modelo correcto]],Modelos[[Modelo correcto]:[¿En línea?]],2,FALSE),"REVISAR")</f>
        <v>OKI</v>
      </c>
      <c r="E12626" s="18" t="str">
        <f>+IFERROR(VLOOKUP(Cursos[[#This Row],[Modelo correcto]],Modelos[[Modelo correcto]:[¿En línea?]],3,FALSE),"REVISAR")</f>
        <v>NO</v>
      </c>
      <c r="F12626" s="18" t="str">
        <f>+Cursos[[#This Row],[IS]]&amp;Cursos[[#This Row],[Modelo correcto]]</f>
        <v>JESUS DANIEL HUERAMO HUERAMOES8473 MFP</v>
      </c>
      <c r="G12626" s="18">
        <v>1</v>
      </c>
      <c r="H12626" s="18"/>
      <c r="I12626" s="18" t="str">
        <f>+IFERROR(VLOOKUP(Cursos[[#This Row],[Modelo correcto]],Modelos[[Modelo correcto]:[Aplica para certificación]],4,FALSE),"REVISAR")</f>
        <v>SÍ</v>
      </c>
    </row>
    <row r="12627" spans="1:9" x14ac:dyDescent="0.25">
      <c r="A12627" s="144" t="s">
        <v>359</v>
      </c>
      <c r="B12627" s="144">
        <v>1</v>
      </c>
      <c r="C12627" s="145" t="s">
        <v>1282</v>
      </c>
      <c r="D12627" s="18" t="str">
        <f>+IFERROR(VLOOKUP(Cursos[[#This Row],[Modelo correcto]],Modelos[[Modelo correcto]:[¿En línea?]],2,FALSE),"REVISAR")</f>
        <v>HP</v>
      </c>
      <c r="E12627" s="18" t="str">
        <f>+IFERROR(VLOOKUP(Cursos[[#This Row],[Modelo correcto]],Modelos[[Modelo correcto]:[¿En línea?]],3,FALSE),"REVISAR")</f>
        <v>SÍ</v>
      </c>
      <c r="F12627" s="18" t="str">
        <f>+Cursos[[#This Row],[IS]]&amp;Cursos[[#This Row],[Modelo correcto]]</f>
        <v>RENE CASTELLON RAMOSImaging and Printing Security</v>
      </c>
      <c r="G12627" s="18">
        <v>1</v>
      </c>
      <c r="H12627" s="19">
        <v>43952</v>
      </c>
      <c r="I12627" s="18" t="str">
        <f>+IFERROR(VLOOKUP(Cursos[[#This Row],[Modelo correcto]],Modelos[[Modelo correcto]:[Aplica para certificación]],4,FALSE),"REVISAR")</f>
        <v>SÍ</v>
      </c>
    </row>
    <row r="12628" spans="1:9" x14ac:dyDescent="0.25">
      <c r="A12628" s="144" t="s">
        <v>2782</v>
      </c>
      <c r="B12628" s="144">
        <v>1</v>
      </c>
      <c r="C12628" s="145" t="s">
        <v>2278</v>
      </c>
      <c r="D12628" s="18" t="str">
        <f>+IFERROR(VLOOKUP(Cursos[[#This Row],[Modelo correcto]],Modelos[[Modelo correcto]:[¿En línea?]],2,FALSE),"REVISAR")</f>
        <v>OKI</v>
      </c>
      <c r="E12628" s="18" t="str">
        <f>+IFERROR(VLOOKUP(Cursos[[#This Row],[Modelo correcto]],Modelos[[Modelo correcto]:[¿En línea?]],3,FALSE),"REVISAR")</f>
        <v>NO</v>
      </c>
      <c r="F12628" s="18" t="str">
        <f>+Cursos[[#This Row],[IS]]&amp;Cursos[[#This Row],[Modelo correcto]]</f>
        <v>ERIC WILBERTH NOH DZIBES8473 MFP</v>
      </c>
      <c r="G12628" s="18">
        <v>1</v>
      </c>
      <c r="H12628" s="18"/>
      <c r="I12628" s="18" t="str">
        <f>+IFERROR(VLOOKUP(Cursos[[#This Row],[Modelo correcto]],Modelos[[Modelo correcto]:[Aplica para certificación]],4,FALSE),"REVISAR")</f>
        <v>SÍ</v>
      </c>
    </row>
    <row r="12629" spans="1:9" x14ac:dyDescent="0.25">
      <c r="A12629" s="144" t="s">
        <v>304</v>
      </c>
      <c r="B12629" s="144">
        <v>1</v>
      </c>
      <c r="C12629" s="145" t="s">
        <v>2278</v>
      </c>
      <c r="D12629" s="18" t="str">
        <f>+IFERROR(VLOOKUP(Cursos[[#This Row],[Modelo correcto]],Modelos[[Modelo correcto]:[¿En línea?]],2,FALSE),"REVISAR")</f>
        <v>OKI</v>
      </c>
      <c r="E12629" s="18" t="str">
        <f>+IFERROR(VLOOKUP(Cursos[[#This Row],[Modelo correcto]],Modelos[[Modelo correcto]:[¿En línea?]],3,FALSE),"REVISAR")</f>
        <v>NO</v>
      </c>
      <c r="F12629" s="18" t="str">
        <f>+Cursos[[#This Row],[IS]]&amp;Cursos[[#This Row],[Modelo correcto]]</f>
        <v>ANDRES ALVARO PEREZ GARCIAES8473 MFP</v>
      </c>
      <c r="G12629" s="18">
        <v>1</v>
      </c>
      <c r="H12629" s="18"/>
      <c r="I12629" s="18" t="str">
        <f>+IFERROR(VLOOKUP(Cursos[[#This Row],[Modelo correcto]],Modelos[[Modelo correcto]:[Aplica para certificación]],4,FALSE),"REVISAR")</f>
        <v>SÍ</v>
      </c>
    </row>
    <row r="12630" spans="1:9" x14ac:dyDescent="0.25">
      <c r="A12630" s="144" t="s">
        <v>326</v>
      </c>
      <c r="B12630" s="144">
        <v>1</v>
      </c>
      <c r="C12630" s="145" t="s">
        <v>2278</v>
      </c>
      <c r="D12630" s="18" t="str">
        <f>+IFERROR(VLOOKUP(Cursos[[#This Row],[Modelo correcto]],Modelos[[Modelo correcto]:[¿En línea?]],2,FALSE),"REVISAR")</f>
        <v>OKI</v>
      </c>
      <c r="E12630" s="18" t="str">
        <f>+IFERROR(VLOOKUP(Cursos[[#This Row],[Modelo correcto]],Modelos[[Modelo correcto]:[¿En línea?]],3,FALSE),"REVISAR")</f>
        <v>NO</v>
      </c>
      <c r="F12630" s="18" t="str">
        <f>+Cursos[[#This Row],[IS]]&amp;Cursos[[#This Row],[Modelo correcto]]</f>
        <v>HIRAM GUILLERMO DIAZ ORTIZES8473 MFP</v>
      </c>
      <c r="G12630" s="18">
        <v>1</v>
      </c>
      <c r="H12630" s="18"/>
      <c r="I12630" s="18" t="str">
        <f>+IFERROR(VLOOKUP(Cursos[[#This Row],[Modelo correcto]],Modelos[[Modelo correcto]:[Aplica para certificación]],4,FALSE),"REVISAR")</f>
        <v>SÍ</v>
      </c>
    </row>
    <row r="12631" spans="1:9" x14ac:dyDescent="0.25">
      <c r="A12631" s="144" t="s">
        <v>2772</v>
      </c>
      <c r="B12631" s="144">
        <v>1</v>
      </c>
      <c r="C12631" s="145" t="s">
        <v>2278</v>
      </c>
      <c r="D12631" s="18" t="str">
        <f>+IFERROR(VLOOKUP(Cursos[[#This Row],[Modelo correcto]],Modelos[[Modelo correcto]:[¿En línea?]],2,FALSE),"REVISAR")</f>
        <v>OKI</v>
      </c>
      <c r="E12631" s="18" t="str">
        <f>+IFERROR(VLOOKUP(Cursos[[#This Row],[Modelo correcto]],Modelos[[Modelo correcto]:[¿En línea?]],3,FALSE),"REVISAR")</f>
        <v>NO</v>
      </c>
      <c r="F12631" s="18" t="str">
        <f>+Cursos[[#This Row],[IS]]&amp;Cursos[[#This Row],[Modelo correcto]]</f>
        <v>PEDRO EDUARDO VALDIVIEZO AGUILARES8473 MFP</v>
      </c>
      <c r="G12631" s="18">
        <v>1</v>
      </c>
      <c r="H12631" s="18"/>
      <c r="I12631" s="18" t="str">
        <f>+IFERROR(VLOOKUP(Cursos[[#This Row],[Modelo correcto]],Modelos[[Modelo correcto]:[Aplica para certificación]],4,FALSE),"REVISAR")</f>
        <v>SÍ</v>
      </c>
    </row>
    <row r="12632" spans="1:9" x14ac:dyDescent="0.25">
      <c r="A12632" s="144" t="s">
        <v>389</v>
      </c>
      <c r="B12632" s="144">
        <v>1</v>
      </c>
      <c r="C12632" s="145" t="s">
        <v>2278</v>
      </c>
      <c r="D12632" s="18" t="str">
        <f>+IFERROR(VLOOKUP(Cursos[[#This Row],[Modelo correcto]],Modelos[[Modelo correcto]:[¿En línea?]],2,FALSE),"REVISAR")</f>
        <v>OKI</v>
      </c>
      <c r="E12632" s="18" t="str">
        <f>+IFERROR(VLOOKUP(Cursos[[#This Row],[Modelo correcto]],Modelos[[Modelo correcto]:[¿En línea?]],3,FALSE),"REVISAR")</f>
        <v>NO</v>
      </c>
      <c r="F12632" s="18" t="str">
        <f>+Cursos[[#This Row],[IS]]&amp;Cursos[[#This Row],[Modelo correcto]]</f>
        <v>JOSE ANTONIO MARTINEZ HERNANDEZES8473 MFP</v>
      </c>
      <c r="G12632" s="18">
        <v>1</v>
      </c>
      <c r="H12632" s="18"/>
      <c r="I12632" s="18" t="str">
        <f>+IFERROR(VLOOKUP(Cursos[[#This Row],[Modelo correcto]],Modelos[[Modelo correcto]:[Aplica para certificación]],4,FALSE),"REVISAR")</f>
        <v>SÍ</v>
      </c>
    </row>
    <row r="12633" spans="1:9" x14ac:dyDescent="0.25">
      <c r="A12633" s="144" t="s">
        <v>2771</v>
      </c>
      <c r="B12633" s="144">
        <v>1</v>
      </c>
      <c r="C12633" s="145" t="s">
        <v>2278</v>
      </c>
      <c r="D12633" s="18" t="str">
        <f>+IFERROR(VLOOKUP(Cursos[[#This Row],[Modelo correcto]],Modelos[[Modelo correcto]:[¿En línea?]],2,FALSE),"REVISAR")</f>
        <v>OKI</v>
      </c>
      <c r="E12633" s="18" t="str">
        <f>+IFERROR(VLOOKUP(Cursos[[#This Row],[Modelo correcto]],Modelos[[Modelo correcto]:[¿En línea?]],3,FALSE),"REVISAR")</f>
        <v>NO</v>
      </c>
      <c r="F12633" s="18" t="str">
        <f>+Cursos[[#This Row],[IS]]&amp;Cursos[[#This Row],[Modelo correcto]]</f>
        <v>EDGAR ARAM CHAVEZ GOVEAES8473 MFP</v>
      </c>
      <c r="G12633" s="18">
        <v>1</v>
      </c>
      <c r="H12633" s="18"/>
      <c r="I12633" s="18" t="str">
        <f>+IFERROR(VLOOKUP(Cursos[[#This Row],[Modelo correcto]],Modelos[[Modelo correcto]:[Aplica para certificación]],4,FALSE),"REVISAR")</f>
        <v>SÍ</v>
      </c>
    </row>
    <row r="12634" spans="1:9" x14ac:dyDescent="0.25">
      <c r="A12634" s="144" t="s">
        <v>2769</v>
      </c>
      <c r="B12634" s="144">
        <v>1</v>
      </c>
      <c r="C12634" s="145" t="s">
        <v>2278</v>
      </c>
      <c r="D12634" s="18" t="str">
        <f>+IFERROR(VLOOKUP(Cursos[[#This Row],[Modelo correcto]],Modelos[[Modelo correcto]:[¿En línea?]],2,FALSE),"REVISAR")</f>
        <v>OKI</v>
      </c>
      <c r="E12634" s="18" t="str">
        <f>+IFERROR(VLOOKUP(Cursos[[#This Row],[Modelo correcto]],Modelos[[Modelo correcto]:[¿En línea?]],3,FALSE),"REVISAR")</f>
        <v>NO</v>
      </c>
      <c r="F12634" s="18" t="str">
        <f>+Cursos[[#This Row],[IS]]&amp;Cursos[[#This Row],[Modelo correcto]]</f>
        <v>DAVID FERNANDO CHAVIRA GARCIAES8473 MFP</v>
      </c>
      <c r="G12634" s="18">
        <v>1</v>
      </c>
      <c r="H12634" s="18"/>
      <c r="I12634" s="18" t="str">
        <f>+IFERROR(VLOOKUP(Cursos[[#This Row],[Modelo correcto]],Modelos[[Modelo correcto]:[Aplica para certificación]],4,FALSE),"REVISAR")</f>
        <v>SÍ</v>
      </c>
    </row>
    <row r="12635" spans="1:9" x14ac:dyDescent="0.25">
      <c r="A12635" s="144" t="s">
        <v>2756</v>
      </c>
      <c r="B12635" s="144">
        <v>1</v>
      </c>
      <c r="C12635" s="145" t="s">
        <v>2278</v>
      </c>
      <c r="D12635" s="18" t="str">
        <f>+IFERROR(VLOOKUP(Cursos[[#This Row],[Modelo correcto]],Modelos[[Modelo correcto]:[¿En línea?]],2,FALSE),"REVISAR")</f>
        <v>OKI</v>
      </c>
      <c r="E12635" s="18" t="str">
        <f>+IFERROR(VLOOKUP(Cursos[[#This Row],[Modelo correcto]],Modelos[[Modelo correcto]:[¿En línea?]],3,FALSE),"REVISAR")</f>
        <v>NO</v>
      </c>
      <c r="F12635" s="18" t="str">
        <f>+Cursos[[#This Row],[IS]]&amp;Cursos[[#This Row],[Modelo correcto]]</f>
        <v>VICTOR MANUEL DOMINGUEZ MENDEZES8473 MFP</v>
      </c>
      <c r="G12635" s="18">
        <v>1</v>
      </c>
      <c r="H12635" s="18"/>
      <c r="I12635" s="18" t="str">
        <f>+IFERROR(VLOOKUP(Cursos[[#This Row],[Modelo correcto]],Modelos[[Modelo correcto]:[Aplica para certificación]],4,FALSE),"REVISAR")</f>
        <v>SÍ</v>
      </c>
    </row>
    <row r="12636" spans="1:9" x14ac:dyDescent="0.25">
      <c r="A12636" s="144" t="s">
        <v>517</v>
      </c>
      <c r="B12636" s="144">
        <v>1</v>
      </c>
      <c r="C12636" s="145" t="s">
        <v>2278</v>
      </c>
      <c r="D12636" s="18" t="str">
        <f>+IFERROR(VLOOKUP(Cursos[[#This Row],[Modelo correcto]],Modelos[[Modelo correcto]:[¿En línea?]],2,FALSE),"REVISAR")</f>
        <v>OKI</v>
      </c>
      <c r="E12636" s="18" t="str">
        <f>+IFERROR(VLOOKUP(Cursos[[#This Row],[Modelo correcto]],Modelos[[Modelo correcto]:[¿En línea?]],3,FALSE),"REVISAR")</f>
        <v>NO</v>
      </c>
      <c r="F12636" s="18" t="str">
        <f>+Cursos[[#This Row],[IS]]&amp;Cursos[[#This Row],[Modelo correcto]]</f>
        <v>LUIS ROSENDO PALACIOSES8473 MFP</v>
      </c>
      <c r="G12636" s="18">
        <v>1</v>
      </c>
      <c r="H12636" s="18"/>
      <c r="I12636" s="18" t="str">
        <f>+IFERROR(VLOOKUP(Cursos[[#This Row],[Modelo correcto]],Modelos[[Modelo correcto]:[Aplica para certificación]],4,FALSE),"REVISAR")</f>
        <v>SÍ</v>
      </c>
    </row>
    <row r="12637" spans="1:9" x14ac:dyDescent="0.25">
      <c r="A12637" s="144" t="s">
        <v>327</v>
      </c>
      <c r="B12637" s="144">
        <v>1</v>
      </c>
      <c r="C12637" s="145" t="s">
        <v>2278</v>
      </c>
      <c r="D12637" s="18" t="str">
        <f>+IFERROR(VLOOKUP(Cursos[[#This Row],[Modelo correcto]],Modelos[[Modelo correcto]:[¿En línea?]],2,FALSE),"REVISAR")</f>
        <v>OKI</v>
      </c>
      <c r="E12637" s="18" t="str">
        <f>+IFERROR(VLOOKUP(Cursos[[#This Row],[Modelo correcto]],Modelos[[Modelo correcto]:[¿En línea?]],3,FALSE),"REVISAR")</f>
        <v>NO</v>
      </c>
      <c r="F12637" s="18" t="str">
        <f>+Cursos[[#This Row],[IS]]&amp;Cursos[[#This Row],[Modelo correcto]]</f>
        <v>IVAN ISRAEL MENDEZ RIVERAES8473 MFP</v>
      </c>
      <c r="G12637" s="18">
        <v>1</v>
      </c>
      <c r="H12637" s="18"/>
      <c r="I12637" s="18" t="str">
        <f>+IFERROR(VLOOKUP(Cursos[[#This Row],[Modelo correcto]],Modelos[[Modelo correcto]:[Aplica para certificación]],4,FALSE),"REVISAR")</f>
        <v>SÍ</v>
      </c>
    </row>
    <row r="12638" spans="1:9" x14ac:dyDescent="0.25">
      <c r="A12638" s="144" t="s">
        <v>359</v>
      </c>
      <c r="B12638" s="144">
        <v>1</v>
      </c>
      <c r="C12638" s="145" t="s">
        <v>1214</v>
      </c>
      <c r="D12638" s="18" t="str">
        <f>+IFERROR(VLOOKUP(Cursos[[#This Row],[Modelo correcto]],Modelos[[Modelo correcto]:[¿En línea?]],2,FALSE),"REVISAR")</f>
        <v>HP</v>
      </c>
      <c r="E12638" s="18" t="str">
        <f>+IFERROR(VLOOKUP(Cursos[[#This Row],[Modelo correcto]],Modelos[[Modelo correcto]:[¿En línea?]],3,FALSE),"REVISAR")</f>
        <v>SÍ</v>
      </c>
      <c r="F12638" s="18" t="str">
        <f>+Cursos[[#This Row],[IS]]&amp;Cursos[[#This Row],[Modelo correcto]]</f>
        <v>RENE CASTELLON RAMOSM552</v>
      </c>
      <c r="G12638" s="18">
        <v>1</v>
      </c>
      <c r="H12638" s="19">
        <v>43952</v>
      </c>
      <c r="I12638" s="18" t="str">
        <f>+IFERROR(VLOOKUP(Cursos[[#This Row],[Modelo correcto]],Modelos[[Modelo correcto]:[Aplica para certificación]],4,FALSE),"REVISAR")</f>
        <v>SÍ</v>
      </c>
    </row>
    <row r="12639" spans="1:9" x14ac:dyDescent="0.25">
      <c r="A12639" s="144" t="s">
        <v>359</v>
      </c>
      <c r="B12639" s="144">
        <v>1</v>
      </c>
      <c r="C12639" s="145" t="s">
        <v>878</v>
      </c>
      <c r="D12639" s="18" t="str">
        <f>+IFERROR(VLOOKUP(Cursos[[#This Row],[Modelo correcto]],Modelos[[Modelo correcto]:[¿En línea?]],2,FALSE),"REVISAR")</f>
        <v>HP</v>
      </c>
      <c r="E12639" s="18" t="str">
        <f>+IFERROR(VLOOKUP(Cursos[[#This Row],[Modelo correcto]],Modelos[[Modelo correcto]:[¿En línea?]],3,FALSE),"REVISAR")</f>
        <v>SÍ</v>
      </c>
      <c r="F12639" s="18" t="str">
        <f>+Cursos[[#This Row],[IS]]&amp;Cursos[[#This Row],[Modelo correcto]]</f>
        <v>RENE CASTELLON RAMOSM607</v>
      </c>
      <c r="G12639" s="18">
        <v>1</v>
      </c>
      <c r="H12639" s="44">
        <v>43952</v>
      </c>
      <c r="I12639" s="18" t="str">
        <f>+IFERROR(VLOOKUP(Cursos[[#This Row],[Modelo correcto]],Modelos[[Modelo correcto]:[Aplica para certificación]],4,FALSE),"REVISAR")</f>
        <v>SÍ</v>
      </c>
    </row>
    <row r="12640" spans="1:9" x14ac:dyDescent="0.25">
      <c r="A12640" s="144" t="s">
        <v>359</v>
      </c>
      <c r="B12640" s="144">
        <v>1</v>
      </c>
      <c r="C12640" s="36" t="s">
        <v>811</v>
      </c>
      <c r="D12640" s="18" t="str">
        <f>+IFERROR(VLOOKUP(Cursos[[#This Row],[Modelo correcto]],Modelos[[Modelo correcto]:[¿En línea?]],2,FALSE),"REVISAR")</f>
        <v>HP</v>
      </c>
      <c r="E12640" s="18" t="str">
        <f>+IFERROR(VLOOKUP(Cursos[[#This Row],[Modelo correcto]],Modelos[[Modelo correcto]:[¿En línea?]],3,FALSE),"REVISAR")</f>
        <v>SÍ</v>
      </c>
      <c r="F12640" s="18" t="str">
        <f>+Cursos[[#This Row],[IS]]&amp;Cursos[[#This Row],[Modelo correcto]]</f>
        <v>RENE CASTELLON RAMOSM630</v>
      </c>
      <c r="G12640" s="18">
        <v>1</v>
      </c>
      <c r="H12640" s="19">
        <v>43952</v>
      </c>
      <c r="I12640" s="18" t="str">
        <f>+IFERROR(VLOOKUP(Cursos[[#This Row],[Modelo correcto]],Modelos[[Modelo correcto]:[Aplica para certificación]],4,FALSE),"REVISAR")</f>
        <v>NO</v>
      </c>
    </row>
    <row r="12641" spans="1:9" x14ac:dyDescent="0.25">
      <c r="A12641" s="144" t="s">
        <v>359</v>
      </c>
      <c r="B12641" s="144">
        <v>1</v>
      </c>
      <c r="C12641" s="145" t="s">
        <v>1099</v>
      </c>
      <c r="D12641" s="18" t="str">
        <f>+IFERROR(VLOOKUP(Cursos[[#This Row],[Modelo correcto]],Modelos[[Modelo correcto]:[¿En línea?]],2,FALSE),"REVISAR")</f>
        <v>HP</v>
      </c>
      <c r="E12641" s="18" t="str">
        <f>+IFERROR(VLOOKUP(Cursos[[#This Row],[Modelo correcto]],Modelos[[Modelo correcto]:[¿En línea?]],3,FALSE),"REVISAR")</f>
        <v>SÍ</v>
      </c>
      <c r="F12641" s="18" t="str">
        <f>+Cursos[[#This Row],[IS]]&amp;Cursos[[#This Row],[Modelo correcto]]</f>
        <v>RENE CASTELLON RAMOSMFP780</v>
      </c>
      <c r="G12641" s="18">
        <v>1</v>
      </c>
      <c r="H12641" s="44">
        <v>43952</v>
      </c>
      <c r="I12641" s="18" t="str">
        <f>+IFERROR(VLOOKUP(Cursos[[#This Row],[Modelo correcto]],Modelos[[Modelo correcto]:[Aplica para certificación]],4,FALSE),"REVISAR")</f>
        <v>SÍ</v>
      </c>
    </row>
    <row r="12642" spans="1:9" x14ac:dyDescent="0.25">
      <c r="A12642" s="144" t="s">
        <v>359</v>
      </c>
      <c r="B12642" s="144">
        <v>1</v>
      </c>
      <c r="C12642" s="145" t="s">
        <v>1221</v>
      </c>
      <c r="D12642" s="18" t="str">
        <f>+IFERROR(VLOOKUP(Cursos[[#This Row],[Modelo correcto]],Modelos[[Modelo correcto]:[¿En línea?]],2,FALSE),"REVISAR")</f>
        <v>HP</v>
      </c>
      <c r="E12642" s="18" t="str">
        <f>+IFERROR(VLOOKUP(Cursos[[#This Row],[Modelo correcto]],Modelos[[Modelo correcto]:[¿En línea?]],3,FALSE),"REVISAR")</f>
        <v>SÍ</v>
      </c>
      <c r="F12642" s="18" t="str">
        <f>+Cursos[[#This Row],[IS]]&amp;Cursos[[#This Row],[Modelo correcto]]</f>
        <v>RENE CASTELLON RAMOSServicing Technician ACF Training</v>
      </c>
      <c r="G12642" s="18">
        <v>1</v>
      </c>
      <c r="H12642" s="19">
        <v>43952</v>
      </c>
      <c r="I12642" s="18" t="str">
        <f>+IFERROR(VLOOKUP(Cursos[[#This Row],[Modelo correcto]],Modelos[[Modelo correcto]:[Aplica para certificación]],4,FALSE),"REVISAR")</f>
        <v>NO</v>
      </c>
    </row>
    <row r="12643" spans="1:9" x14ac:dyDescent="0.25">
      <c r="A12643" s="144" t="s">
        <v>359</v>
      </c>
      <c r="B12643" s="144">
        <v>1</v>
      </c>
      <c r="C12643" s="145" t="s">
        <v>1101</v>
      </c>
      <c r="D12643" s="18" t="str">
        <f>+IFERROR(VLOOKUP(Cursos[[#This Row],[Modelo correcto]],Modelos[[Modelo correcto]:[¿En línea?]],2,FALSE),"REVISAR")</f>
        <v>HP</v>
      </c>
      <c r="E12643" s="18" t="str">
        <f>+IFERROR(VLOOKUP(Cursos[[#This Row],[Modelo correcto]],Modelos[[Modelo correcto]:[¿En línea?]],3,FALSE),"REVISAR")</f>
        <v>SÍ</v>
      </c>
      <c r="F12643" s="18" t="str">
        <f>+Cursos[[#This Row],[IS]]&amp;Cursos[[#This Row],[Modelo correcto]]</f>
        <v>RENE CASTELLON RAMOSLaserJet Fundamentals Master Course</v>
      </c>
      <c r="G12643" s="18">
        <v>1</v>
      </c>
      <c r="H12643" s="19">
        <v>43952</v>
      </c>
      <c r="I12643" s="18" t="str">
        <f>+IFERROR(VLOOKUP(Cursos[[#This Row],[Modelo correcto]],Modelos[[Modelo correcto]:[Aplica para certificación]],4,FALSE),"REVISAR")</f>
        <v>SÍ</v>
      </c>
    </row>
    <row r="12644" spans="1:9" x14ac:dyDescent="0.25">
      <c r="A12644" s="144" t="s">
        <v>359</v>
      </c>
      <c r="B12644" s="144">
        <v>1</v>
      </c>
      <c r="C12644" s="145" t="s">
        <v>1213</v>
      </c>
      <c r="D12644" s="18" t="str">
        <f>+IFERROR(VLOOKUP(Cursos[[#This Row],[Modelo correcto]],Modelos[[Modelo correcto]:[¿En línea?]],2,FALSE),"REVISAR")</f>
        <v>HP</v>
      </c>
      <c r="E12644" s="18" t="str">
        <f>+IFERROR(VLOOKUP(Cursos[[#This Row],[Modelo correcto]],Modelos[[Modelo correcto]:[¿En línea?]],3,FALSE),"REVISAR")</f>
        <v>SÍ</v>
      </c>
      <c r="F12644" s="18" t="str">
        <f>+Cursos[[#This Row],[IS]]&amp;Cursos[[#This Row],[Modelo correcto]]</f>
        <v>RENE CASTELLON RAMOSESD</v>
      </c>
      <c r="G12644" s="18">
        <v>1</v>
      </c>
      <c r="H12644" s="19">
        <v>43952</v>
      </c>
      <c r="I12644" s="18" t="str">
        <f>+IFERROR(VLOOKUP(Cursos[[#This Row],[Modelo correcto]],Modelos[[Modelo correcto]:[Aplica para certificación]],4,FALSE),"REVISAR")</f>
        <v>SÍ</v>
      </c>
    </row>
    <row r="12645" spans="1:9" x14ac:dyDescent="0.25">
      <c r="A12645" s="144" t="s">
        <v>359</v>
      </c>
      <c r="B12645" s="144">
        <v>1</v>
      </c>
      <c r="C12645" s="145" t="s">
        <v>1168</v>
      </c>
      <c r="D12645" s="18" t="str">
        <f>+IFERROR(VLOOKUP(Cursos[[#This Row],[Modelo correcto]],Modelos[[Modelo correcto]:[¿En línea?]],2,FALSE),"REVISAR")</f>
        <v>HP</v>
      </c>
      <c r="E12645" s="18" t="str">
        <f>+IFERROR(VLOOKUP(Cursos[[#This Row],[Modelo correcto]],Modelos[[Modelo correcto]:[¿En línea?]],3,FALSE),"REVISAR")</f>
        <v>SÍ</v>
      </c>
      <c r="F12645" s="18" t="str">
        <f>+Cursos[[#This Row],[IS]]&amp;Cursos[[#This Row],[Modelo correcto]]</f>
        <v>RENE CASTELLON RAMOSHP Digital Sending</v>
      </c>
      <c r="G12645" s="18">
        <v>1</v>
      </c>
      <c r="H12645" s="19">
        <v>43952</v>
      </c>
      <c r="I12645" s="18" t="str">
        <f>+IFERROR(VLOOKUP(Cursos[[#This Row],[Modelo correcto]],Modelos[[Modelo correcto]:[Aplica para certificación]],4,FALSE),"REVISAR")</f>
        <v>SÍ</v>
      </c>
    </row>
    <row r="12646" spans="1:9" x14ac:dyDescent="0.25">
      <c r="A12646" s="144" t="s">
        <v>359</v>
      </c>
      <c r="B12646" s="144">
        <v>1</v>
      </c>
      <c r="C12646" s="145" t="s">
        <v>1079</v>
      </c>
      <c r="D12646" s="18" t="str">
        <f>+IFERROR(VLOOKUP(Cursos[[#This Row],[Modelo correcto]],Modelos[[Modelo correcto]:[¿En línea?]],2,FALSE),"REVISAR")</f>
        <v>HP</v>
      </c>
      <c r="E12646" s="18" t="str">
        <f>+IFERROR(VLOOKUP(Cursos[[#This Row],[Modelo correcto]],Modelos[[Modelo correcto]:[¿En línea?]],3,FALSE),"REVISAR")</f>
        <v>SÍ</v>
      </c>
      <c r="F12646" s="18" t="str">
        <f>+Cursos[[#This Row],[IS]]&amp;Cursos[[#This Row],[Modelo correcto]]</f>
        <v>RENE CASTELLON RAMOSM304</v>
      </c>
      <c r="G12646" s="18">
        <v>1</v>
      </c>
      <c r="H12646" s="19">
        <v>43952</v>
      </c>
      <c r="I12646" s="18" t="str">
        <f>+IFERROR(VLOOKUP(Cursos[[#This Row],[Modelo correcto]],Modelos[[Modelo correcto]:[Aplica para certificación]],4,FALSE),"REVISAR")</f>
        <v>SÍ</v>
      </c>
    </row>
    <row r="12647" spans="1:9" x14ac:dyDescent="0.25">
      <c r="A12647" s="144" t="s">
        <v>359</v>
      </c>
      <c r="B12647" s="144">
        <v>1</v>
      </c>
      <c r="C12647" s="145" t="s">
        <v>1102</v>
      </c>
      <c r="D12647" s="18" t="str">
        <f>+IFERROR(VLOOKUP(Cursos[[#This Row],[Modelo correcto]],Modelos[[Modelo correcto]:[¿En línea?]],2,FALSE),"REVISAR")</f>
        <v>HP</v>
      </c>
      <c r="E12647" s="18" t="str">
        <f>+IFERROR(VLOOKUP(Cursos[[#This Row],[Modelo correcto]],Modelos[[Modelo correcto]:[¿En línea?]],3,FALSE),"REVISAR")</f>
        <v>SÍ</v>
      </c>
      <c r="F12647" s="18" t="str">
        <f>+Cursos[[#This Row],[IS]]&amp;Cursos[[#This Row],[Modelo correcto]]</f>
        <v>RENE CASTELLON RAMOSHP V3 Universal Print Driver</v>
      </c>
      <c r="G12647" s="18">
        <v>1</v>
      </c>
      <c r="H12647" s="19">
        <v>43952</v>
      </c>
      <c r="I12647" s="18" t="str">
        <f>+IFERROR(VLOOKUP(Cursos[[#This Row],[Modelo correcto]],Modelos[[Modelo correcto]:[Aplica para certificación]],4,FALSE),"REVISAR")</f>
        <v>SÍ</v>
      </c>
    </row>
    <row r="12648" spans="1:9" x14ac:dyDescent="0.25">
      <c r="A12648" s="144" t="s">
        <v>359</v>
      </c>
      <c r="B12648" s="144">
        <v>1</v>
      </c>
      <c r="C12648" s="145" t="s">
        <v>1079</v>
      </c>
      <c r="D12648" s="18" t="str">
        <f>+IFERROR(VLOOKUP(Cursos[[#This Row],[Modelo correcto]],Modelos[[Modelo correcto]:[¿En línea?]],2,FALSE),"REVISAR")</f>
        <v>HP</v>
      </c>
      <c r="E12648" s="18" t="str">
        <f>+IFERROR(VLOOKUP(Cursos[[#This Row],[Modelo correcto]],Modelos[[Modelo correcto]:[¿En línea?]],3,FALSE),"REVISAR")</f>
        <v>SÍ</v>
      </c>
      <c r="F12648" s="18" t="str">
        <f>+Cursos[[#This Row],[IS]]&amp;Cursos[[#This Row],[Modelo correcto]]</f>
        <v>RENE CASTELLON RAMOSM304</v>
      </c>
      <c r="G12648" s="18">
        <v>1</v>
      </c>
      <c r="H12648" s="19">
        <v>43983</v>
      </c>
      <c r="I12648" s="18" t="str">
        <f>+IFERROR(VLOOKUP(Cursos[[#This Row],[Modelo correcto]],Modelos[[Modelo correcto]:[Aplica para certificación]],4,FALSE),"REVISAR")</f>
        <v>SÍ</v>
      </c>
    </row>
    <row r="12649" spans="1:9" x14ac:dyDescent="0.25">
      <c r="A12649" s="144" t="s">
        <v>359</v>
      </c>
      <c r="B12649" s="144">
        <v>1</v>
      </c>
      <c r="C12649" s="145" t="s">
        <v>903</v>
      </c>
      <c r="D12649" s="18" t="str">
        <f>+IFERROR(VLOOKUP(Cursos[[#This Row],[Modelo correcto]],Modelos[[Modelo correcto]:[¿En línea?]],2,FALSE),"REVISAR")</f>
        <v>HP</v>
      </c>
      <c r="E12649" s="18" t="str">
        <f>+IFERROR(VLOOKUP(Cursos[[#This Row],[Modelo correcto]],Modelos[[Modelo correcto]:[¿En línea?]],3,FALSE),"REVISAR")</f>
        <v>SÍ</v>
      </c>
      <c r="F12649" s="18" t="str">
        <f>+Cursos[[#This Row],[IS]]&amp;Cursos[[#This Row],[Modelo correcto]]</f>
        <v>RENE CASTELLON RAMOSE725XX</v>
      </c>
      <c r="G12649" s="18">
        <v>1</v>
      </c>
      <c r="H12649" s="19">
        <v>43983</v>
      </c>
      <c r="I12649" s="18" t="str">
        <f>+IFERROR(VLOOKUP(Cursos[[#This Row],[Modelo correcto]],Modelos[[Modelo correcto]:[Aplica para certificación]],4,FALSE),"REVISAR")</f>
        <v>SÍ</v>
      </c>
    </row>
    <row r="12650" spans="1:9" x14ac:dyDescent="0.25">
      <c r="A12650" s="144" t="s">
        <v>359</v>
      </c>
      <c r="B12650">
        <v>1</v>
      </c>
      <c r="C12650" s="145" t="s">
        <v>1083</v>
      </c>
      <c r="D12650" s="18" t="str">
        <f>+IFERROR(VLOOKUP(Cursos[[#This Row],[Modelo correcto]],Modelos[[Modelo correcto]:[¿En línea?]],2,FALSE),"REVISAR")</f>
        <v>HP</v>
      </c>
      <c r="E12650" s="18" t="str">
        <f>+IFERROR(VLOOKUP(Cursos[[#This Row],[Modelo correcto]],Modelos[[Modelo correcto]:[¿En línea?]],3,FALSE),"REVISAR")</f>
        <v>SÍ</v>
      </c>
      <c r="F12650" s="18" t="str">
        <f>+Cursos[[#This Row],[IS]]&amp;Cursos[[#This Row],[Modelo correcto]]</f>
        <v>RENE CASTELLON RAMOSM454</v>
      </c>
      <c r="G12650" s="18">
        <v>1</v>
      </c>
      <c r="H12650" s="19">
        <v>43983</v>
      </c>
      <c r="I12650" s="18" t="str">
        <f>+IFERROR(VLOOKUP(Cursos[[#This Row],[Modelo correcto]],Modelos[[Modelo correcto]:[Aplica para certificación]],4,FALSE),"REVISAR")</f>
        <v>SÍ</v>
      </c>
    </row>
    <row r="12651" spans="1:9" x14ac:dyDescent="0.25">
      <c r="A12651" s="144" t="s">
        <v>359</v>
      </c>
      <c r="B12651">
        <v>1</v>
      </c>
      <c r="C12651" s="145" t="s">
        <v>1464</v>
      </c>
      <c r="D12651" s="18" t="str">
        <f>+IFERROR(VLOOKUP(Cursos[[#This Row],[Modelo correcto]],Modelos[[Modelo correcto]:[¿En línea?]],2,FALSE),"REVISAR")</f>
        <v>HP</v>
      </c>
      <c r="E12651" s="18" t="str">
        <f>+IFERROR(VLOOKUP(Cursos[[#This Row],[Modelo correcto]],Modelos[[Modelo correcto]:[¿En línea?]],3,FALSE),"REVISAR")</f>
        <v>SÍ</v>
      </c>
      <c r="F12651" s="18" t="str">
        <f>+Cursos[[#This Row],[IS]]&amp;Cursos[[#This Row],[Modelo correcto]]</f>
        <v>RENE CASTELLON RAMOSImaging and Printing Fundamentals</v>
      </c>
      <c r="G12651" s="18">
        <v>1</v>
      </c>
      <c r="H12651" s="19">
        <v>43983</v>
      </c>
      <c r="I12651" s="18" t="str">
        <f>+IFERROR(VLOOKUP(Cursos[[#This Row],[Modelo correcto]],Modelos[[Modelo correcto]:[Aplica para certificación]],4,FALSE),"REVISAR")</f>
        <v>NO</v>
      </c>
    </row>
    <row r="12652" spans="1:9" x14ac:dyDescent="0.25">
      <c r="A12652" s="144" t="s">
        <v>359</v>
      </c>
      <c r="B12652">
        <v>1</v>
      </c>
      <c r="C12652" s="145" t="s">
        <v>1464</v>
      </c>
      <c r="D12652" s="18" t="str">
        <f>+IFERROR(VLOOKUP(Cursos[[#This Row],[Modelo correcto]],Modelos[[Modelo correcto]:[¿En línea?]],2,FALSE),"REVISAR")</f>
        <v>HP</v>
      </c>
      <c r="E12652" s="18" t="str">
        <f>+IFERROR(VLOOKUP(Cursos[[#This Row],[Modelo correcto]],Modelos[[Modelo correcto]:[¿En línea?]],3,FALSE),"REVISAR")</f>
        <v>SÍ</v>
      </c>
      <c r="F12652" s="18" t="str">
        <f>+Cursos[[#This Row],[IS]]&amp;Cursos[[#This Row],[Modelo correcto]]</f>
        <v>RENE CASTELLON RAMOSImaging and Printing Fundamentals</v>
      </c>
      <c r="G12652" s="18">
        <v>1</v>
      </c>
      <c r="H12652" s="19">
        <v>43983</v>
      </c>
      <c r="I12652" s="18" t="str">
        <f>+IFERROR(VLOOKUP(Cursos[[#This Row],[Modelo correcto]],Modelos[[Modelo correcto]:[Aplica para certificación]],4,FALSE),"REVISAR")</f>
        <v>NO</v>
      </c>
    </row>
    <row r="12653" spans="1:9" x14ac:dyDescent="0.25">
      <c r="A12653" s="144" t="s">
        <v>359</v>
      </c>
      <c r="B12653">
        <v>1</v>
      </c>
      <c r="C12653" s="145" t="s">
        <v>1481</v>
      </c>
      <c r="D12653" s="18" t="str">
        <f>+IFERROR(VLOOKUP(Cursos[[#This Row],[Modelo correcto]],Modelos[[Modelo correcto]:[¿En línea?]],2,FALSE),"REVISAR")</f>
        <v>HP</v>
      </c>
      <c r="E12653" s="18" t="str">
        <f>+IFERROR(VLOOKUP(Cursos[[#This Row],[Modelo correcto]],Modelos[[Modelo correcto]:[¿En línea?]],3,FALSE),"REVISAR")</f>
        <v>SÍ</v>
      </c>
      <c r="F12653" s="18" t="str">
        <f>+Cursos[[#This Row],[IS]]&amp;Cursos[[#This Row],[Modelo correcto]]</f>
        <v>RENE CASTELLON RAMOSHP A3 LaserJet Top Issues and Continuing Education Studio Training</v>
      </c>
      <c r="G12653" s="18">
        <v>1</v>
      </c>
      <c r="H12653" s="19">
        <v>43983</v>
      </c>
      <c r="I12653" s="18" t="str">
        <f>+IFERROR(VLOOKUP(Cursos[[#This Row],[Modelo correcto]],Modelos[[Modelo correcto]:[Aplica para certificación]],4,FALSE),"REVISAR")</f>
        <v>SÍ</v>
      </c>
    </row>
    <row r="12654" spans="1:9" x14ac:dyDescent="0.25">
      <c r="A12654" s="144" t="s">
        <v>359</v>
      </c>
      <c r="B12654">
        <v>1</v>
      </c>
      <c r="C12654" s="145" t="s">
        <v>1279</v>
      </c>
      <c r="D12654" s="18" t="str">
        <f>+IFERROR(VLOOKUP(Cursos[[#This Row],[Modelo correcto]],Modelos[[Modelo correcto]:[¿En línea?]],2,FALSE),"REVISAR")</f>
        <v>HP</v>
      </c>
      <c r="E12654" s="18" t="str">
        <f>+IFERROR(VLOOKUP(Cursos[[#This Row],[Modelo correcto]],Modelos[[Modelo correcto]:[¿En línea?]],3,FALSE),"REVISAR")</f>
        <v>SÍ</v>
      </c>
      <c r="F12654" s="18" t="str">
        <f>+Cursos[[#This Row],[IS]]&amp;Cursos[[#This Row],[Modelo correcto]]</f>
        <v>RENE CASTELLON RAMOSE7</v>
      </c>
      <c r="G12654" s="18">
        <v>1</v>
      </c>
      <c r="H12654" s="19">
        <v>43983</v>
      </c>
      <c r="I12654" s="18" t="str">
        <f>+IFERROR(VLOOKUP(Cursos[[#This Row],[Modelo correcto]],Modelos[[Modelo correcto]:[Aplica para certificación]],4,FALSE),"REVISAR")</f>
        <v>NO</v>
      </c>
    </row>
    <row r="12655" spans="1:9" x14ac:dyDescent="0.25">
      <c r="A12655" s="144" t="s">
        <v>359</v>
      </c>
      <c r="B12655">
        <v>1</v>
      </c>
      <c r="C12655" s="145" t="s">
        <v>1602</v>
      </c>
      <c r="D12655" s="18" t="str">
        <f>+IFERROR(VLOOKUP(Cursos[[#This Row],[Modelo correcto]],Modelos[[Modelo correcto]:[¿En línea?]],2,FALSE),"REVISAR")</f>
        <v>HP</v>
      </c>
      <c r="E12655" s="18" t="str">
        <f>+IFERROR(VLOOKUP(Cursos[[#This Row],[Modelo correcto]],Modelos[[Modelo correcto]:[¿En línea?]],3,FALSE),"REVISAR")</f>
        <v>SÍ</v>
      </c>
      <c r="F12655" s="18" t="str">
        <f>+Cursos[[#This Row],[IS]]&amp;Cursos[[#This Row],[Modelo correcto]]</f>
        <v>RENE CASTELLON RAMOSHP JetAdvantage Management service and support</v>
      </c>
      <c r="G12655" s="18">
        <v>1</v>
      </c>
      <c r="H12655" s="19">
        <v>43983</v>
      </c>
      <c r="I12655" s="18" t="str">
        <f>+IFERROR(VLOOKUP(Cursos[[#This Row],[Modelo correcto]],Modelos[[Modelo correcto]:[Aplica para certificación]],4,FALSE),"REVISAR")</f>
        <v>NO</v>
      </c>
    </row>
    <row r="12656" spans="1:9" x14ac:dyDescent="0.25">
      <c r="A12656" s="144" t="s">
        <v>517</v>
      </c>
      <c r="B12656">
        <v>1</v>
      </c>
      <c r="C12656" s="145" t="s">
        <v>1557</v>
      </c>
      <c r="D12656" s="18" t="str">
        <f>+IFERROR(VLOOKUP(Cursos[[#This Row],[Modelo correcto]],Modelos[[Modelo correcto]:[¿En línea?]],2,FALSE),"REVISAR")</f>
        <v>XEROX</v>
      </c>
      <c r="E12656" s="18" t="s">
        <v>948</v>
      </c>
      <c r="F12656" s="18" t="str">
        <f>+Cursos[[#This Row],[IS]]&amp;Cursos[[#This Row],[Modelo correcto]]</f>
        <v>LUIS ROSENDO PALACIOSOS287</v>
      </c>
      <c r="G12656" s="19">
        <v>44105</v>
      </c>
      <c r="H12656" s="18"/>
      <c r="I12656" s="18" t="str">
        <f>+IFERROR(VLOOKUP(Cursos[[#This Row],[Modelo correcto]],Modelos[[Modelo correcto]:[Aplica para certificación]],4,FALSE),"REVISAR")</f>
        <v>NO</v>
      </c>
    </row>
    <row r="12657" spans="1:9" x14ac:dyDescent="0.25">
      <c r="A12657" s="144" t="s">
        <v>359</v>
      </c>
      <c r="B12657">
        <v>1</v>
      </c>
      <c r="C12657" s="145" t="s">
        <v>1214</v>
      </c>
      <c r="D12657" s="18" t="str">
        <f>+IFERROR(VLOOKUP(Cursos[[#This Row],[Modelo correcto]],Modelos[[Modelo correcto]:[¿En línea?]],2,FALSE),"REVISAR")</f>
        <v>HP</v>
      </c>
      <c r="E12657" s="18" t="str">
        <f>+IFERROR(VLOOKUP(Cursos[[#This Row],[Modelo correcto]],Modelos[[Modelo correcto]:[¿En línea?]],3,FALSE),"REVISAR")</f>
        <v>SÍ</v>
      </c>
      <c r="F12657" s="18" t="str">
        <f>+Cursos[[#This Row],[IS]]&amp;Cursos[[#This Row],[Modelo correcto]]</f>
        <v>RENE CASTELLON RAMOSM552</v>
      </c>
      <c r="G12657" s="18">
        <v>1</v>
      </c>
      <c r="H12657" s="19">
        <v>43983</v>
      </c>
      <c r="I12657" s="18" t="str">
        <f>+IFERROR(VLOOKUP(Cursos[[#This Row],[Modelo correcto]],Modelos[[Modelo correcto]:[Aplica para certificación]],4,FALSE),"REVISAR")</f>
        <v>SÍ</v>
      </c>
    </row>
    <row r="12658" spans="1:9" x14ac:dyDescent="0.25">
      <c r="A12658" s="29" t="s">
        <v>359</v>
      </c>
      <c r="B12658" s="29">
        <v>1</v>
      </c>
      <c r="C12658" s="145" t="s">
        <v>1603</v>
      </c>
      <c r="D12658" s="18" t="str">
        <f>+IFERROR(VLOOKUP(Cursos[[#This Row],[Modelo correcto]],Modelos[[Modelo correcto]:[¿En línea?]],2,FALSE),"REVISAR")</f>
        <v>HP</v>
      </c>
      <c r="E12658" s="18" t="str">
        <f>+IFERROR(VLOOKUP(Cursos[[#This Row],[Modelo correcto]],Modelos[[Modelo correcto]:[¿En línea?]],3,FALSE),"REVISAR")</f>
        <v>SÍ</v>
      </c>
      <c r="F12658" s="18" t="str">
        <f>+Cursos[[#This Row],[IS]]&amp;Cursos[[#This Row],[Modelo correcto]]</f>
        <v>RENE CASTELLON RAMOSSolution Awareness Training for Field Service Technicians</v>
      </c>
      <c r="G12658" s="18">
        <v>1</v>
      </c>
      <c r="H12658" s="19">
        <v>43983</v>
      </c>
      <c r="I12658" s="18" t="str">
        <f>+IFERROR(VLOOKUP(Cursos[[#This Row],[Modelo correcto]],Modelos[[Modelo correcto]:[Aplica para certificación]],4,FALSE),"REVISAR")</f>
        <v>NO</v>
      </c>
    </row>
    <row r="12659" spans="1:9" x14ac:dyDescent="0.25">
      <c r="A12659" s="29" t="s">
        <v>359</v>
      </c>
      <c r="B12659" s="29">
        <v>1</v>
      </c>
      <c r="C12659" s="145" t="s">
        <v>1160</v>
      </c>
      <c r="D12659" s="18" t="str">
        <f>+IFERROR(VLOOKUP(Cursos[[#This Row],[Modelo correcto]],Modelos[[Modelo correcto]:[¿En línea?]],2,FALSE),"REVISAR")</f>
        <v>HP</v>
      </c>
      <c r="E12659" s="18" t="str">
        <f>+IFERROR(VLOOKUP(Cursos[[#This Row],[Modelo correcto]],Modelos[[Modelo correcto]:[¿En línea?]],3,FALSE),"REVISAR")</f>
        <v>SÍ</v>
      </c>
      <c r="F12659" s="18" t="str">
        <f>+Cursos[[#This Row],[IS]]&amp;Cursos[[#This Row],[Modelo correcto]]</f>
        <v>RENE CASTELLON RAMOSM501</v>
      </c>
      <c r="G12659" s="18">
        <v>1</v>
      </c>
      <c r="H12659" s="19">
        <v>43983</v>
      </c>
      <c r="I12659" s="18" t="str">
        <f>+IFERROR(VLOOKUP(Cursos[[#This Row],[Modelo correcto]],Modelos[[Modelo correcto]:[Aplica para certificación]],4,FALSE),"REVISAR")</f>
        <v>SÍ</v>
      </c>
    </row>
    <row r="12660" spans="1:9" x14ac:dyDescent="0.25">
      <c r="A12660" s="144" t="s">
        <v>359</v>
      </c>
      <c r="B12660">
        <v>1</v>
      </c>
      <c r="C12660" s="145" t="s">
        <v>1287</v>
      </c>
      <c r="D12660" s="18" t="str">
        <f>+IFERROR(VLOOKUP(Cursos[[#This Row],[Modelo correcto]],Modelos[[Modelo correcto]:[¿En línea?]],2,FALSE),"REVISAR")</f>
        <v>HP</v>
      </c>
      <c r="E12660" s="18" t="str">
        <f>+IFERROR(VLOOKUP(Cursos[[#This Row],[Modelo correcto]],Modelos[[Modelo correcto]:[¿En línea?]],3,FALSE),"REVISAR")</f>
        <v>SÍ</v>
      </c>
      <c r="F12660" s="18" t="str">
        <f>+Cursos[[#This Row],[IS]]&amp;Cursos[[#This Row],[Modelo correcto]]</f>
        <v>RENE CASTELLON RAMOSM806</v>
      </c>
      <c r="G12660" s="18">
        <v>1</v>
      </c>
      <c r="H12660" s="19">
        <v>43983</v>
      </c>
      <c r="I12660" s="18" t="str">
        <f>+IFERROR(VLOOKUP(Cursos[[#This Row],[Modelo correcto]],Modelos[[Modelo correcto]:[Aplica para certificación]],4,FALSE),"REVISAR")</f>
        <v>NO</v>
      </c>
    </row>
    <row r="12661" spans="1:9" x14ac:dyDescent="0.25">
      <c r="A12661" s="144" t="s">
        <v>359</v>
      </c>
      <c r="B12661">
        <v>1</v>
      </c>
      <c r="C12661" s="145" t="s">
        <v>1634</v>
      </c>
      <c r="D12661" s="18" t="str">
        <f>+IFERROR(VLOOKUP(Cursos[[#This Row],[Modelo correcto]],Modelos[[Modelo correcto]:[¿En línea?]],2,FALSE),"REVISAR")</f>
        <v>HP</v>
      </c>
      <c r="E12661" s="18" t="str">
        <f>+IFERROR(VLOOKUP(Cursos[[#This Row],[Modelo correcto]],Modelos[[Modelo correcto]:[¿En línea?]],3,FALSE),"REVISAR")</f>
        <v>SÍ</v>
      </c>
      <c r="F12661" s="18" t="str">
        <f>+Cursos[[#This Row],[IS]]&amp;Cursos[[#This Row],[Modelo correcto]]</f>
        <v>RENE CASTELLON RAMOSM601</v>
      </c>
      <c r="G12661" s="18">
        <v>1</v>
      </c>
      <c r="H12661" s="19">
        <v>43983</v>
      </c>
      <c r="I12661" s="18" t="str">
        <f>+IFERROR(VLOOKUP(Cursos[[#This Row],[Modelo correcto]],Modelos[[Modelo correcto]:[Aplica para certificación]],4,FALSE),"REVISAR")</f>
        <v>NO</v>
      </c>
    </row>
    <row r="12662" spans="1:9" x14ac:dyDescent="0.25">
      <c r="A12662" s="144" t="s">
        <v>359</v>
      </c>
      <c r="B12662">
        <v>1</v>
      </c>
      <c r="C12662" s="145" t="s">
        <v>1204</v>
      </c>
      <c r="D12662" s="18" t="str">
        <f>+IFERROR(VLOOKUP(Cursos[[#This Row],[Modelo correcto]],Modelos[[Modelo correcto]:[¿En línea?]],2,FALSE),"REVISAR")</f>
        <v>HP</v>
      </c>
      <c r="E12662" s="18" t="str">
        <f>+IFERROR(VLOOKUP(Cursos[[#This Row],[Modelo correcto]],Modelos[[Modelo correcto]:[¿En línea?]],3,FALSE),"REVISAR")</f>
        <v>SÍ</v>
      </c>
      <c r="F12662" s="18" t="str">
        <f>+Cursos[[#This Row],[IS]]&amp;Cursos[[#This Row],[Modelo correcto]]</f>
        <v>RENE CASTELLON RAMOSM725</v>
      </c>
      <c r="G12662" s="18">
        <v>1</v>
      </c>
      <c r="H12662" s="19">
        <v>43983</v>
      </c>
      <c r="I12662" s="18" t="str">
        <f>+IFERROR(VLOOKUP(Cursos[[#This Row],[Modelo correcto]],Modelos[[Modelo correcto]:[Aplica para certificación]],4,FALSE),"REVISAR")</f>
        <v>SÍ</v>
      </c>
    </row>
    <row r="12663" spans="1:9" x14ac:dyDescent="0.25">
      <c r="A12663" s="144" t="s">
        <v>359</v>
      </c>
      <c r="B12663">
        <v>1</v>
      </c>
      <c r="C12663" s="145" t="s">
        <v>906</v>
      </c>
      <c r="D12663" s="18" t="str">
        <f>+IFERROR(VLOOKUP(Cursos[[#This Row],[Modelo correcto]],Modelos[[Modelo correcto]:[¿En línea?]],2,FALSE),"REVISAR")</f>
        <v>HP</v>
      </c>
      <c r="E12663" s="18" t="str">
        <f>+IFERROR(VLOOKUP(Cursos[[#This Row],[Modelo correcto]],Modelos[[Modelo correcto]:[¿En línea?]],3,FALSE),"REVISAR")</f>
        <v>SÍ</v>
      </c>
      <c r="F12663" s="18" t="str">
        <f>+Cursos[[#This Row],[IS]]&amp;Cursos[[#This Row],[Modelo correcto]]</f>
        <v>RENE CASTELLON RAMOSM525</v>
      </c>
      <c r="G12663" s="18">
        <v>1</v>
      </c>
      <c r="H12663" s="19">
        <v>43983</v>
      </c>
      <c r="I12663" s="18" t="str">
        <f>+IFERROR(VLOOKUP(Cursos[[#This Row],[Modelo correcto]],Modelos[[Modelo correcto]:[Aplica para certificación]],4,FALSE),"REVISAR")</f>
        <v>NO</v>
      </c>
    </row>
    <row r="12664" spans="1:9" x14ac:dyDescent="0.25">
      <c r="A12664" s="144" t="s">
        <v>359</v>
      </c>
      <c r="B12664">
        <v>1</v>
      </c>
      <c r="C12664" s="145" t="s">
        <v>1155</v>
      </c>
      <c r="D12664" s="18" t="str">
        <f>+IFERROR(VLOOKUP(Cursos[[#This Row],[Modelo correcto]],Modelos[[Modelo correcto]:[¿En línea?]],2,FALSE),"REVISAR")</f>
        <v>HP</v>
      </c>
      <c r="E12664" s="18" t="str">
        <f>+IFERROR(VLOOKUP(Cursos[[#This Row],[Modelo correcto]],Modelos[[Modelo correcto]:[¿En línea?]],3,FALSE),"REVISAR")</f>
        <v>SÍ</v>
      </c>
      <c r="F12664" s="18" t="str">
        <f>+Cursos[[#This Row],[IS]]&amp;Cursos[[#This Row],[Modelo correcto]]</f>
        <v>RENE CASTELLON RAMOSM507</v>
      </c>
      <c r="G12664" s="18">
        <v>1</v>
      </c>
      <c r="H12664" s="19">
        <v>43983</v>
      </c>
      <c r="I12664" s="18" t="str">
        <f>+IFERROR(VLOOKUP(Cursos[[#This Row],[Modelo correcto]],Modelos[[Modelo correcto]:[Aplica para certificación]],4,FALSE),"REVISAR")</f>
        <v>NO</v>
      </c>
    </row>
    <row r="12665" spans="1:9" x14ac:dyDescent="0.25">
      <c r="A12665" s="144" t="s">
        <v>359</v>
      </c>
      <c r="B12665">
        <v>1</v>
      </c>
      <c r="C12665" s="14" t="s">
        <v>1581</v>
      </c>
      <c r="D12665" s="18" t="str">
        <f>+IFERROR(VLOOKUP(Cursos[[#This Row],[Modelo correcto]],Modelos[[Modelo correcto]:[¿En línea?]],2,FALSE),"REVISAR")</f>
        <v>HP</v>
      </c>
      <c r="E12665" s="18" t="str">
        <f>+IFERROR(VLOOKUP(Cursos[[#This Row],[Modelo correcto]],Modelos[[Modelo correcto]:[¿En línea?]],3,FALSE),"REVISAR")</f>
        <v>SÍ</v>
      </c>
      <c r="F12665" s="18" t="str">
        <f>+Cursos[[#This Row],[IS]]&amp;Cursos[[#This Row],[Modelo correcto]]</f>
        <v>RENE CASTELLON RAMOSA3 LaseJet F2F Assessment 2019</v>
      </c>
      <c r="G12665" s="18">
        <v>1</v>
      </c>
      <c r="H12665" s="19">
        <v>43983</v>
      </c>
      <c r="I12665" s="18" t="str">
        <f>+IFERROR(VLOOKUP(Cursos[[#This Row],[Modelo correcto]],Modelos[[Modelo correcto]:[Aplica para certificación]],4,FALSE),"REVISAR")</f>
        <v>NO</v>
      </c>
    </row>
    <row r="12666" spans="1:9" x14ac:dyDescent="0.25">
      <c r="A12666" s="144" t="s">
        <v>359</v>
      </c>
      <c r="B12666">
        <v>1</v>
      </c>
      <c r="C12666" s="145" t="s">
        <v>1313</v>
      </c>
      <c r="D12666" s="18" t="str">
        <f>+IFERROR(VLOOKUP(Cursos[[#This Row],[Modelo correcto]],Modelos[[Modelo correcto]:[¿En línea?]],2,FALSE),"REVISAR")</f>
        <v>HP</v>
      </c>
      <c r="E12666" s="18" t="str">
        <f>+IFERROR(VLOOKUP(Cursos[[#This Row],[Modelo correcto]],Modelos[[Modelo correcto]:[¿En línea?]],3,FALSE),"REVISAR")</f>
        <v>SÍ</v>
      </c>
      <c r="F12666" s="18" t="str">
        <f>+Cursos[[#This Row],[IS]]&amp;Cursos[[#This Row],[Modelo correcto]]</f>
        <v>RENE CASTELLON RAMOSE60000</v>
      </c>
      <c r="G12666" s="18">
        <v>1</v>
      </c>
      <c r="H12666" s="19">
        <v>43983</v>
      </c>
      <c r="I12666" s="18" t="str">
        <f>+IFERROR(VLOOKUP(Cursos[[#This Row],[Modelo correcto]],Modelos[[Modelo correcto]:[Aplica para certificación]],4,FALSE),"REVISAR")</f>
        <v>NO</v>
      </c>
    </row>
    <row r="12667" spans="1:9" x14ac:dyDescent="0.25">
      <c r="A12667" s="144" t="s">
        <v>359</v>
      </c>
      <c r="B12667">
        <v>1</v>
      </c>
      <c r="C12667" s="145" t="s">
        <v>1640</v>
      </c>
      <c r="D12667" s="18" t="str">
        <f>+IFERROR(VLOOKUP(Cursos[[#This Row],[Modelo correcto]],Modelos[[Modelo correcto]:[¿En línea?]],2,FALSE),"REVISAR")</f>
        <v>HP</v>
      </c>
      <c r="E12667" s="18" t="str">
        <f>+IFERROR(VLOOKUP(Cursos[[#This Row],[Modelo correcto]],Modelos[[Modelo correcto]:[¿En línea?]],3,FALSE),"REVISAR")</f>
        <v>SÍ</v>
      </c>
      <c r="F12667" s="18" t="str">
        <f>+Cursos[[#This Row],[IS]]&amp;Cursos[[#This Row],[Modelo correcto]]</f>
        <v>RENE CASTELLON RAMOSLatex Printing Technology and Applications Fundamentals</v>
      </c>
      <c r="G12667" s="18">
        <v>1</v>
      </c>
      <c r="H12667" s="19">
        <v>43983</v>
      </c>
      <c r="I12667" s="18" t="str">
        <f>+IFERROR(VLOOKUP(Cursos[[#This Row],[Modelo correcto]],Modelos[[Modelo correcto]:[Aplica para certificación]],4,FALSE),"REVISAR")</f>
        <v>NO</v>
      </c>
    </row>
    <row r="12668" spans="1:9" x14ac:dyDescent="0.25">
      <c r="A12668" s="144" t="s">
        <v>359</v>
      </c>
      <c r="B12668">
        <v>1</v>
      </c>
      <c r="C12668" s="145" t="s">
        <v>1342</v>
      </c>
      <c r="D12668" s="18" t="str">
        <f>+IFERROR(VLOOKUP(Cursos[[#This Row],[Modelo correcto]],Modelos[[Modelo correcto]:[¿En línea?]],2,FALSE),"REVISAR")</f>
        <v>HP</v>
      </c>
      <c r="E12668" s="18" t="str">
        <f>+IFERROR(VLOOKUP(Cursos[[#This Row],[Modelo correcto]],Modelos[[Modelo correcto]:[¿En línea?]],3,FALSE),"REVISAR")</f>
        <v>SÍ</v>
      </c>
      <c r="F12668" s="18" t="str">
        <f>+Cursos[[#This Row],[IS]]&amp;Cursos[[#This Row],[Modelo correcto]]</f>
        <v>RENE CASTELLON RAMOSHP Mobile Printing</v>
      </c>
      <c r="G12668" s="18">
        <v>1</v>
      </c>
      <c r="H12668" s="19">
        <v>43983</v>
      </c>
      <c r="I12668" s="18" t="str">
        <f>+IFERROR(VLOOKUP(Cursos[[#This Row],[Modelo correcto]],Modelos[[Modelo correcto]:[Aplica para certificación]],4,FALSE),"REVISAR")</f>
        <v>NO</v>
      </c>
    </row>
    <row r="12669" spans="1:9" x14ac:dyDescent="0.25">
      <c r="A12669" s="144" t="s">
        <v>359</v>
      </c>
      <c r="B12669">
        <v>1</v>
      </c>
      <c r="C12669" s="145" t="s">
        <v>1572</v>
      </c>
      <c r="D12669" s="18" t="str">
        <f>+IFERROR(VLOOKUP(Cursos[[#This Row],[Modelo correcto]],Modelos[[Modelo correcto]:[¿En línea?]],2,FALSE),"REVISAR")</f>
        <v>HP</v>
      </c>
      <c r="E12669" s="18" t="str">
        <f>+IFERROR(VLOOKUP(Cursos[[#This Row],[Modelo correcto]],Modelos[[Modelo correcto]:[¿En línea?]],3,FALSE),"REVISAR")</f>
        <v>SÍ</v>
      </c>
      <c r="F12669" s="18" t="str">
        <f>+Cursos[[#This Row],[IS]]&amp;Cursos[[#This Row],[Modelo correcto]]</f>
        <v>RENE CASTELLON RAMOSHP Web Jetadmin 10.4 SR3</v>
      </c>
      <c r="G12669" s="18">
        <v>1</v>
      </c>
      <c r="H12669" s="19">
        <v>43983</v>
      </c>
      <c r="I12669" s="18" t="str">
        <f>+IFERROR(VLOOKUP(Cursos[[#This Row],[Modelo correcto]],Modelos[[Modelo correcto]:[Aplica para certificación]],4,FALSE),"REVISAR")</f>
        <v>NO</v>
      </c>
    </row>
    <row r="12670" spans="1:9" x14ac:dyDescent="0.25">
      <c r="A12670" s="144" t="s">
        <v>359</v>
      </c>
      <c r="B12670">
        <v>1</v>
      </c>
      <c r="C12670" s="145" t="s">
        <v>1645</v>
      </c>
      <c r="D12670" s="18" t="str">
        <f>+IFERROR(VLOOKUP(Cursos[[#This Row],[Modelo correcto]],Modelos[[Modelo correcto]:[¿En línea?]],2,FALSE),"REVISAR")</f>
        <v>HP</v>
      </c>
      <c r="E12670" s="18" t="str">
        <f>+IFERROR(VLOOKUP(Cursos[[#This Row],[Modelo correcto]],Modelos[[Modelo correcto]:[¿En línea?]],3,FALSE),"REVISAR")</f>
        <v>SÍ</v>
      </c>
      <c r="F12670" s="18" t="str">
        <f>+Cursos[[#This Row],[IS]]&amp;Cursos[[#This Row],[Modelo correcto]]</f>
        <v>RENE CASTELLON RAMOSLES/OPS HP FutureSmart 4 Live Event Training</v>
      </c>
      <c r="G12670" s="18">
        <v>1</v>
      </c>
      <c r="H12670" s="19">
        <v>43983</v>
      </c>
      <c r="I12670" s="18" t="str">
        <f>+IFERROR(VLOOKUP(Cursos[[#This Row],[Modelo correcto]],Modelos[[Modelo correcto]:[Aplica para certificación]],4,FALSE),"REVISAR")</f>
        <v>NO</v>
      </c>
    </row>
    <row r="12671" spans="1:9" x14ac:dyDescent="0.25">
      <c r="A12671" s="144" t="s">
        <v>359</v>
      </c>
      <c r="B12671">
        <v>1</v>
      </c>
      <c r="C12671" s="145" t="s">
        <v>1659</v>
      </c>
      <c r="D12671" s="18" t="str">
        <f>+IFERROR(VLOOKUP(Cursos[[#This Row],[Modelo correcto]],Modelos[[Modelo correcto]:[¿En línea?]],2,FALSE),"REVISAR")</f>
        <v>HP</v>
      </c>
      <c r="E12671" s="18" t="str">
        <f>+IFERROR(VLOOKUP(Cursos[[#This Row],[Modelo correcto]],Modelos[[Modelo correcto]:[¿En línea?]],3,FALSE),"REVISAR")</f>
        <v>SÍ</v>
      </c>
      <c r="F12671" s="18" t="str">
        <f>+Cursos[[#This Row],[IS]]&amp;Cursos[[#This Row],[Modelo correcto]]</f>
        <v>RENE CASTELLON RAMOSHP LaserJet Managed A4 NPI Technical Training Recording</v>
      </c>
      <c r="G12671" s="18">
        <v>1</v>
      </c>
      <c r="H12671" s="19">
        <v>43983</v>
      </c>
      <c r="I12671" s="18" t="str">
        <f>+IFERROR(VLOOKUP(Cursos[[#This Row],[Modelo correcto]],Modelos[[Modelo correcto]:[Aplica para certificación]],4,FALSE),"REVISAR")</f>
        <v>NO</v>
      </c>
    </row>
    <row r="12672" spans="1:9" x14ac:dyDescent="0.25">
      <c r="A12672" s="144" t="s">
        <v>359</v>
      </c>
      <c r="B12672">
        <v>1</v>
      </c>
      <c r="C12672" s="145" t="s">
        <v>1235</v>
      </c>
      <c r="D12672" s="18" t="str">
        <f>+IFERROR(VLOOKUP(Cursos[[#This Row],[Modelo correcto]],Modelos[[Modelo correcto]:[¿En línea?]],2,FALSE),"REVISAR")</f>
        <v>HP</v>
      </c>
      <c r="E12672" s="18" t="str">
        <f>+IFERROR(VLOOKUP(Cursos[[#This Row],[Modelo correcto]],Modelos[[Modelo correcto]:[¿En línea?]],3,FALSE),"REVISAR")</f>
        <v>SÍ</v>
      </c>
      <c r="F12672" s="18" t="str">
        <f>+Cursos[[#This Row],[IS]]&amp;Cursos[[#This Row],[Modelo correcto]]</f>
        <v>RENE CASTELLON RAMOSM72625</v>
      </c>
      <c r="G12672" s="18">
        <v>1</v>
      </c>
      <c r="H12672" s="19">
        <v>43983</v>
      </c>
      <c r="I12672" s="18" t="str">
        <f>+IFERROR(VLOOKUP(Cursos[[#This Row],[Modelo correcto]],Modelos[[Modelo correcto]:[Aplica para certificación]],4,FALSE),"REVISAR")</f>
        <v>NO</v>
      </c>
    </row>
    <row r="12673" spans="1:9" x14ac:dyDescent="0.25">
      <c r="A12673" s="144" t="s">
        <v>359</v>
      </c>
      <c r="B12673">
        <v>1</v>
      </c>
      <c r="C12673" s="145" t="s">
        <v>1564</v>
      </c>
      <c r="D12673" s="18" t="str">
        <f>+IFERROR(VLOOKUP(Cursos[[#This Row],[Modelo correcto]],Modelos[[Modelo correcto]:[¿En línea?]],2,FALSE),"REVISAR")</f>
        <v>HP</v>
      </c>
      <c r="E12673" s="18" t="str">
        <f>+IFERROR(VLOOKUP(Cursos[[#This Row],[Modelo correcto]],Modelos[[Modelo correcto]:[¿En línea?]],3,FALSE),"REVISAR")</f>
        <v>SÍ</v>
      </c>
      <c r="F12673" s="18" t="str">
        <f>+Cursos[[#This Row],[IS]]&amp;Cursos[[#This Row],[Modelo correcto]]</f>
        <v>RENE CASTELLON RAMOSM726xx</v>
      </c>
      <c r="G12673" s="18">
        <v>1</v>
      </c>
      <c r="H12673" s="19">
        <v>43983</v>
      </c>
      <c r="I12673" s="18" t="str">
        <f>+IFERROR(VLOOKUP(Cursos[[#This Row],[Modelo correcto]],Modelos[[Modelo correcto]:[Aplica para certificación]],4,FALSE),"REVISAR")</f>
        <v>NO</v>
      </c>
    </row>
    <row r="12674" spans="1:9" x14ac:dyDescent="0.25">
      <c r="A12674" s="144" t="s">
        <v>359</v>
      </c>
      <c r="B12674" s="144">
        <v>1</v>
      </c>
      <c r="C12674" s="145" t="s">
        <v>1690</v>
      </c>
      <c r="D12674" s="18" t="str">
        <f>+IFERROR(VLOOKUP(Cursos[[#This Row],[Modelo correcto]],Modelos[[Modelo correcto]:[¿En línea?]],2,FALSE),"REVISAR")</f>
        <v>HP</v>
      </c>
      <c r="E12674" s="18" t="str">
        <f>+IFERROR(VLOOKUP(Cursos[[#This Row],[Modelo correcto]],Modelos[[Modelo correcto]:[¿En línea?]],3,FALSE),"REVISAR")</f>
        <v>SÍ</v>
      </c>
      <c r="F12674" s="18" t="str">
        <f>+Cursos[[#This Row],[IS]]&amp;Cursos[[#This Row],[Modelo correcto]]</f>
        <v>RENE CASTELLON RAMOSHP Latex 310, 330, 360 Technical Updates, rev A</v>
      </c>
      <c r="G12674" s="18">
        <v>1</v>
      </c>
      <c r="H12674" s="19">
        <v>43983</v>
      </c>
      <c r="I12674" s="18" t="str">
        <f>+IFERROR(VLOOKUP(Cursos[[#This Row],[Modelo correcto]],Modelos[[Modelo correcto]:[Aplica para certificación]],4,FALSE),"REVISAR")</f>
        <v>NO</v>
      </c>
    </row>
    <row r="12675" spans="1:9" x14ac:dyDescent="0.25">
      <c r="A12675" s="144" t="s">
        <v>359</v>
      </c>
      <c r="B12675">
        <v>1</v>
      </c>
      <c r="C12675" s="145" t="s">
        <v>115</v>
      </c>
      <c r="D12675" s="18" t="str">
        <f>+IFERROR(VLOOKUP(Cursos[[#This Row],[Modelo correcto]],Modelos[[Modelo correcto]:[¿En línea?]],2,FALSE),"REVISAR")</f>
        <v>XEROX</v>
      </c>
      <c r="E12675" s="18" t="str">
        <f>+IFERROR(VLOOKUP(Cursos[[#This Row],[Modelo correcto]],Modelos[[Modelo correcto]:[¿En línea?]],3,FALSE),"REVISAR")</f>
        <v>SÍ</v>
      </c>
      <c r="F12675" s="18" t="str">
        <f>+Cursos[[#This Row],[IS]]&amp;Cursos[[#This Row],[Modelo correcto]]</f>
        <v>RENE CASTELLON RAMOSVERS1PS</v>
      </c>
      <c r="G12675" s="18">
        <v>0</v>
      </c>
      <c r="H12675" s="19">
        <v>43983</v>
      </c>
      <c r="I12675" s="18" t="str">
        <f>+IFERROR(VLOOKUP(Cursos[[#This Row],[Modelo correcto]],Modelos[[Modelo correcto]:[Aplica para certificación]],4,FALSE),"REVISAR")</f>
        <v>SÍ</v>
      </c>
    </row>
    <row r="12676" spans="1:9" x14ac:dyDescent="0.25">
      <c r="A12676" s="144" t="s">
        <v>359</v>
      </c>
      <c r="B12676">
        <v>1</v>
      </c>
      <c r="C12676" s="145" t="s">
        <v>1187</v>
      </c>
      <c r="D12676" s="18" t="str">
        <f>+IFERROR(VLOOKUP(Cursos[[#This Row],[Modelo correcto]],Modelos[[Modelo correcto]:[¿En línea?]],2,FALSE),"REVISAR")</f>
        <v>XEROX</v>
      </c>
      <c r="E12676" s="18" t="str">
        <f>+IFERROR(VLOOKUP(Cursos[[#This Row],[Modelo correcto]],Modelos[[Modelo correcto]:[¿En línea?]],3,FALSE),"REVISAR")</f>
        <v>SÍ</v>
      </c>
      <c r="F12676" s="18" t="str">
        <f>+Cursos[[#This Row],[IS]]&amp;Cursos[[#This Row],[Modelo correcto]]</f>
        <v>RENE CASTELLON RAMOSCLA263</v>
      </c>
      <c r="G12676" s="18">
        <v>0</v>
      </c>
      <c r="H12676" s="19">
        <v>44013</v>
      </c>
      <c r="I12676" s="18" t="str">
        <f>+IFERROR(VLOOKUP(Cursos[[#This Row],[Modelo correcto]],Modelos[[Modelo correcto]:[Aplica para certificación]],4,FALSE),"REVISAR")</f>
        <v>NO</v>
      </c>
    </row>
    <row r="12677" spans="1:9" x14ac:dyDescent="0.25">
      <c r="A12677" s="144" t="s">
        <v>359</v>
      </c>
      <c r="B12677">
        <v>1</v>
      </c>
      <c r="C12677" s="145" t="s">
        <v>62</v>
      </c>
      <c r="D12677" s="18" t="str">
        <f>+IFERROR(VLOOKUP(Cursos[[#This Row],[Modelo correcto]],Modelos[[Modelo correcto]:[¿En línea?]],2,FALSE),"REVISAR")</f>
        <v>XEROX</v>
      </c>
      <c r="E12677" s="18" t="str">
        <f>+IFERROR(VLOOKUP(Cursos[[#This Row],[Modelo correcto]],Modelos[[Modelo correcto]:[¿En línea?]],3,FALSE),"REVISAR")</f>
        <v>SÍ</v>
      </c>
      <c r="F12677" s="18" t="str">
        <f>+Cursos[[#This Row],[IS]]&amp;Cursos[[#This Row],[Modelo correcto]]</f>
        <v>RENE CASTELLON RAMOSC17502</v>
      </c>
      <c r="G12677" s="18">
        <v>0</v>
      </c>
      <c r="H12677" s="19">
        <v>44013</v>
      </c>
      <c r="I12677" s="18" t="str">
        <f>+IFERROR(VLOOKUP(Cursos[[#This Row],[Modelo correcto]],Modelos[[Modelo correcto]:[Aplica para certificación]],4,FALSE),"REVISAR")</f>
        <v>NO</v>
      </c>
    </row>
    <row r="12678" spans="1:9" x14ac:dyDescent="0.25">
      <c r="A12678" s="144" t="s">
        <v>359</v>
      </c>
      <c r="B12678">
        <v>1</v>
      </c>
      <c r="C12678" s="145" t="s">
        <v>1689</v>
      </c>
      <c r="D12678" s="18" t="str">
        <f>+IFERROR(VLOOKUP(Cursos[[#This Row],[Modelo correcto]],Modelos[[Modelo correcto]:[¿En línea?]],2,FALSE),"REVISAR")</f>
        <v>HP</v>
      </c>
      <c r="E12678" s="18" t="str">
        <f>+IFERROR(VLOOKUP(Cursos[[#This Row],[Modelo correcto]],Modelos[[Modelo correcto]:[¿En línea?]],3,FALSE),"REVISAR")</f>
        <v>SÍ</v>
      </c>
      <c r="F12678" s="18" t="str">
        <f>+Cursos[[#This Row],[IS]]&amp;Cursos[[#This Row],[Modelo correcto]]</f>
        <v>RENE CASTELLON RAMOSWirelees Client Networking Fundamentals</v>
      </c>
      <c r="G12678" s="18">
        <v>0</v>
      </c>
      <c r="H12678" s="19">
        <v>44013</v>
      </c>
      <c r="I12678" s="18" t="str">
        <f>+IFERROR(VLOOKUP(Cursos[[#This Row],[Modelo correcto]],Modelos[[Modelo correcto]:[Aplica para certificación]],4,FALSE),"REVISAR")</f>
        <v>NO</v>
      </c>
    </row>
    <row r="12679" spans="1:9" x14ac:dyDescent="0.25">
      <c r="A12679" s="144" t="s">
        <v>359</v>
      </c>
      <c r="B12679">
        <v>1</v>
      </c>
      <c r="C12679" s="145" t="s">
        <v>1702</v>
      </c>
      <c r="D12679" s="18" t="str">
        <f>+IFERROR(VLOOKUP(Cursos[[#This Row],[Modelo correcto]],Modelos[[Modelo correcto]:[¿En línea?]],2,FALSE),"REVISAR")</f>
        <v>HP</v>
      </c>
      <c r="E12679" s="18" t="str">
        <f>+IFERROR(VLOOKUP(Cursos[[#This Row],[Modelo correcto]],Modelos[[Modelo correcto]:[¿En línea?]],3,FALSE),"REVISAR")</f>
        <v>SÍ</v>
      </c>
      <c r="F12679" s="18" t="str">
        <f>+Cursos[[#This Row],[IS]]&amp;Cursos[[#This Row],[Modelo correcto]]</f>
        <v>RENE CASTELLON RAMOSFundamentos de imagen e impresión</v>
      </c>
      <c r="G12679" s="18">
        <v>0</v>
      </c>
      <c r="H12679" s="19">
        <v>44013</v>
      </c>
      <c r="I12679" s="18" t="str">
        <f>+IFERROR(VLOOKUP(Cursos[[#This Row],[Modelo correcto]],Modelos[[Modelo correcto]:[Aplica para certificación]],4,FALSE),"REVISAR")</f>
        <v>NO</v>
      </c>
    </row>
    <row r="12680" spans="1:9" x14ac:dyDescent="0.25">
      <c r="A12680" s="144" t="s">
        <v>359</v>
      </c>
      <c r="B12680">
        <v>1</v>
      </c>
      <c r="C12680" s="145" t="s">
        <v>1433</v>
      </c>
      <c r="D12680" s="18" t="str">
        <f>+IFERROR(VLOOKUP(Cursos[[#This Row],[Modelo correcto]],Modelos[[Modelo correcto]:[¿En línea?]],2,FALSE),"REVISAR")</f>
        <v>HP</v>
      </c>
      <c r="E12680" s="18" t="str">
        <f>+IFERROR(VLOOKUP(Cursos[[#This Row],[Modelo correcto]],Modelos[[Modelo correcto]:[¿En línea?]],3,FALSE),"REVISAR")</f>
        <v>SÍ</v>
      </c>
      <c r="F12680" s="18" t="str">
        <f>+Cursos[[#This Row],[IS]]&amp;Cursos[[#This Row],[Modelo correcto]]</f>
        <v>RENE CASTELLON RAMOSLaserJet Hardware Basics</v>
      </c>
      <c r="G12680" s="18">
        <v>0</v>
      </c>
      <c r="H12680" s="19">
        <v>44013</v>
      </c>
      <c r="I12680" s="18" t="str">
        <f>+IFERROR(VLOOKUP(Cursos[[#This Row],[Modelo correcto]],Modelos[[Modelo correcto]:[Aplica para certificación]],4,FALSE),"REVISAR")</f>
        <v>NO</v>
      </c>
    </row>
    <row r="12681" spans="1:9" x14ac:dyDescent="0.25">
      <c r="A12681" s="144" t="s">
        <v>359</v>
      </c>
      <c r="B12681">
        <v>1</v>
      </c>
      <c r="C12681" s="145" t="s">
        <v>1475</v>
      </c>
      <c r="D12681" s="18" t="str">
        <f>+IFERROR(VLOOKUP(Cursos[[#This Row],[Modelo correcto]],Modelos[[Modelo correcto]:[¿En línea?]],2,FALSE),"REVISAR")</f>
        <v>HP</v>
      </c>
      <c r="E12681" s="18" t="str">
        <f>+IFERROR(VLOOKUP(Cursos[[#This Row],[Modelo correcto]],Modelos[[Modelo correcto]:[¿En línea?]],3,FALSE),"REVISAR")</f>
        <v>SÍ</v>
      </c>
      <c r="F12681" s="18" t="str">
        <f>+Cursos[[#This Row],[IS]]&amp;Cursos[[#This Row],[Modelo correcto]]</f>
        <v>RENE CASTELLON RAMOSLaserJet Print Cartridge Fundamentals</v>
      </c>
      <c r="G12681" s="18">
        <v>0</v>
      </c>
      <c r="H12681" s="19">
        <v>44013</v>
      </c>
      <c r="I12681" s="18" t="str">
        <f>+IFERROR(VLOOKUP(Cursos[[#This Row],[Modelo correcto]],Modelos[[Modelo correcto]:[Aplica para certificación]],4,FALSE),"REVISAR")</f>
        <v>NO</v>
      </c>
    </row>
    <row r="12682" spans="1:9" x14ac:dyDescent="0.25">
      <c r="A12682" s="144" t="s">
        <v>359</v>
      </c>
      <c r="B12682">
        <v>1</v>
      </c>
      <c r="C12682" s="145" t="s">
        <v>1726</v>
      </c>
      <c r="D12682" s="18" t="str">
        <f>+IFERROR(VLOOKUP(Cursos[[#This Row],[Modelo correcto]],Modelos[[Modelo correcto]:[¿En línea?]],2,FALSE),"REVISAR")</f>
        <v>HP</v>
      </c>
      <c r="E12682" s="18" t="str">
        <f>+IFERROR(VLOOKUP(Cursos[[#This Row],[Modelo correcto]],Modelos[[Modelo correcto]:[¿En línea?]],3,FALSE),"REVISAR")</f>
        <v>SÍ</v>
      </c>
      <c r="F12682" s="18" t="str">
        <f>+Cursos[[#This Row],[IS]]&amp;Cursos[[#This Row],[Modelo correcto]]</f>
        <v>RENE CASTELLON RAMOSHP LaserJet Pro 300-400 color M351-M451 Service and Support</v>
      </c>
      <c r="G12682" s="18">
        <v>0</v>
      </c>
      <c r="H12682" s="19">
        <v>44013</v>
      </c>
      <c r="I12682" s="18" t="str">
        <f>+IFERROR(VLOOKUP(Cursos[[#This Row],[Modelo correcto]],Modelos[[Modelo correcto]:[Aplica para certificación]],4,FALSE),"REVISAR")</f>
        <v>NO</v>
      </c>
    </row>
    <row r="12683" spans="1:9" x14ac:dyDescent="0.25">
      <c r="A12683" s="144" t="s">
        <v>359</v>
      </c>
      <c r="B12683">
        <v>1</v>
      </c>
      <c r="C12683" s="145" t="s">
        <v>1751</v>
      </c>
      <c r="D12683" s="18" t="str">
        <f>+IFERROR(VLOOKUP(Cursos[[#This Row],[Modelo correcto]],Modelos[[Modelo correcto]:[¿En línea?]],2,FALSE),"REVISAR")</f>
        <v>HP</v>
      </c>
      <c r="E12683" s="18" t="str">
        <f>+IFERROR(VLOOKUP(Cursos[[#This Row],[Modelo correcto]],Modelos[[Modelo correcto]:[¿En línea?]],3,FALSE),"REVISAR")</f>
        <v>SÍ</v>
      </c>
      <c r="F12683" s="18" t="str">
        <f>+Cursos[[#This Row],[IS]]&amp;Cursos[[#This Row],[Modelo correcto]]</f>
        <v>RENE CASTELLON RAMOSPaper Jam Fundamentals</v>
      </c>
      <c r="G12683" s="18">
        <v>0</v>
      </c>
      <c r="H12683" s="19">
        <v>44013</v>
      </c>
      <c r="I12683" s="18" t="str">
        <f>+IFERROR(VLOOKUP(Cursos[[#This Row],[Modelo correcto]],Modelos[[Modelo correcto]:[Aplica para certificación]],4,FALSE),"REVISAR")</f>
        <v>NO</v>
      </c>
    </row>
    <row r="12684" spans="1:9" x14ac:dyDescent="0.25">
      <c r="A12684" s="144" t="s">
        <v>359</v>
      </c>
      <c r="B12684">
        <v>1</v>
      </c>
      <c r="C12684" s="145" t="s">
        <v>1515</v>
      </c>
      <c r="D12684" s="18" t="str">
        <f>+IFERROR(VLOOKUP(Cursos[[#This Row],[Modelo correcto]],Modelos[[Modelo correcto]:[¿En línea?]],2,FALSE),"REVISAR")</f>
        <v>HP</v>
      </c>
      <c r="E12684" s="18" t="str">
        <f>+IFERROR(VLOOKUP(Cursos[[#This Row],[Modelo correcto]],Modelos[[Modelo correcto]:[¿En línea?]],3,FALSE),"REVISAR")</f>
        <v>SÍ</v>
      </c>
      <c r="F12684" s="18" t="str">
        <f>+Cursos[[#This Row],[IS]]&amp;Cursos[[#This Row],[Modelo correcto]]</f>
        <v>RENE CASTELLON RAMOSHP Workwell</v>
      </c>
      <c r="G12684" s="18">
        <v>0</v>
      </c>
      <c r="H12684" s="19">
        <v>44013</v>
      </c>
      <c r="I12684" s="18" t="str">
        <f>+IFERROR(VLOOKUP(Cursos[[#This Row],[Modelo correcto]],Modelos[[Modelo correcto]:[Aplica para certificación]],4,FALSE),"REVISAR")</f>
        <v>NO</v>
      </c>
    </row>
    <row r="12685" spans="1:9" x14ac:dyDescent="0.25">
      <c r="A12685" s="144" t="s">
        <v>359</v>
      </c>
      <c r="B12685">
        <v>1</v>
      </c>
      <c r="C12685" s="145" t="s">
        <v>1773</v>
      </c>
      <c r="D12685" s="18" t="str">
        <f>+IFERROR(VLOOKUP(Cursos[[#This Row],[Modelo correcto]],Modelos[[Modelo correcto]:[¿En línea?]],2,FALSE),"REVISAR")</f>
        <v>HP</v>
      </c>
      <c r="E12685" s="18" t="str">
        <f>+IFERROR(VLOOKUP(Cursos[[#This Row],[Modelo correcto]],Modelos[[Modelo correcto]:[¿En línea?]],3,FALSE),"REVISAR")</f>
        <v>SÍ</v>
      </c>
      <c r="F12685" s="18" t="str">
        <f>+Cursos[[#This Row],[IS]]&amp;Cursos[[#This Row],[Modelo correcto]]</f>
        <v>RENE CASTELLON RAMOSHP ScanJet Pro 3500 f1 Flatbed Scanner Service and Support Training</v>
      </c>
      <c r="G12685" s="18">
        <v>0</v>
      </c>
      <c r="H12685" s="19">
        <v>44013</v>
      </c>
      <c r="I12685" s="18" t="str">
        <f>+IFERROR(VLOOKUP(Cursos[[#This Row],[Modelo correcto]],Modelos[[Modelo correcto]:[Aplica para certificación]],4,FALSE),"REVISAR")</f>
        <v>NO</v>
      </c>
    </row>
    <row r="12686" spans="1:9" x14ac:dyDescent="0.25">
      <c r="A12686" s="144" t="s">
        <v>359</v>
      </c>
      <c r="B12686">
        <v>1</v>
      </c>
      <c r="C12686" s="145" t="s">
        <v>1786</v>
      </c>
      <c r="D12686" s="18" t="str">
        <f>+IFERROR(VLOOKUP(Cursos[[#This Row],[Modelo correcto]],Modelos[[Modelo correcto]:[¿En línea?]],2,FALSE),"REVISAR")</f>
        <v>HP</v>
      </c>
      <c r="E12686" s="18" t="str">
        <f>+IFERROR(VLOOKUP(Cursos[[#This Row],[Modelo correcto]],Modelos[[Modelo correcto]:[¿En línea?]],3,FALSE),"REVISAR")</f>
        <v>SÍ</v>
      </c>
      <c r="F12686" s="18" t="str">
        <f>+Cursos[[#This Row],[IS]]&amp;Cursos[[#This Row],[Modelo correcto]]</f>
        <v>RENE CASTELLON RAMOSHP JetAdvantage Link Apps</v>
      </c>
      <c r="G12686" s="18">
        <v>0</v>
      </c>
      <c r="H12686" s="19">
        <v>44013</v>
      </c>
      <c r="I12686" s="18" t="str">
        <f>+IFERROR(VLOOKUP(Cursos[[#This Row],[Modelo correcto]],Modelos[[Modelo correcto]:[Aplica para certificación]],4,FALSE),"REVISAR")</f>
        <v>NO</v>
      </c>
    </row>
    <row r="12687" spans="1:9" x14ac:dyDescent="0.25">
      <c r="A12687" s="144" t="s">
        <v>359</v>
      </c>
      <c r="B12687">
        <v>1</v>
      </c>
      <c r="C12687" s="145" t="s">
        <v>1787</v>
      </c>
      <c r="D12687" s="18" t="str">
        <f>+IFERROR(VLOOKUP(Cursos[[#This Row],[Modelo correcto]],Modelos[[Modelo correcto]:[¿En línea?]],2,FALSE),"REVISAR")</f>
        <v>HP</v>
      </c>
      <c r="E12687" s="18" t="str">
        <f>+IFERROR(VLOOKUP(Cursos[[#This Row],[Modelo correcto]],Modelos[[Modelo correcto]:[¿En línea?]],3,FALSE),"REVISAR")</f>
        <v>SÍ</v>
      </c>
      <c r="F12687" s="18" t="str">
        <f>+Cursos[[#This Row],[IS]]&amp;Cursos[[#This Row],[Modelo correcto]]</f>
        <v>RENE CASTELLON RAMOSM776</v>
      </c>
      <c r="G12687" s="18">
        <v>0</v>
      </c>
      <c r="H12687" s="19">
        <v>44013</v>
      </c>
      <c r="I12687" s="18" t="str">
        <f>+IFERROR(VLOOKUP(Cursos[[#This Row],[Modelo correcto]],Modelos[[Modelo correcto]:[Aplica para certificación]],4,FALSE),"REVISAR")</f>
        <v>NO</v>
      </c>
    </row>
    <row r="12688" spans="1:9" x14ac:dyDescent="0.25">
      <c r="A12688" s="144" t="s">
        <v>359</v>
      </c>
      <c r="B12688">
        <v>1</v>
      </c>
      <c r="C12688" s="145" t="s">
        <v>1306</v>
      </c>
      <c r="D12688" s="18" t="str">
        <f>+IFERROR(VLOOKUP(Cursos[[#This Row],[Modelo correcto]],Modelos[[Modelo correcto]:[¿En línea?]],2,FALSE),"REVISAR")</f>
        <v>HP</v>
      </c>
      <c r="E12688" s="18" t="str">
        <f>+IFERROR(VLOOKUP(Cursos[[#This Row],[Modelo correcto]],Modelos[[Modelo correcto]:[¿En línea?]],3,FALSE),"REVISAR")</f>
        <v>SÍ</v>
      </c>
      <c r="F12688" s="18" t="str">
        <f>+Cursos[[#This Row],[IS]]&amp;Cursos[[#This Row],[Modelo correcto]]</f>
        <v>RENE CASTELLON RAMOSHP PageWide</v>
      </c>
      <c r="G12688" s="18">
        <v>0</v>
      </c>
      <c r="H12688" s="19">
        <v>44013</v>
      </c>
      <c r="I12688" s="18" t="str">
        <f>+IFERROR(VLOOKUP(Cursos[[#This Row],[Modelo correcto]],Modelos[[Modelo correcto]:[Aplica para certificación]],4,FALSE),"REVISAR")</f>
        <v>NO</v>
      </c>
    </row>
    <row r="12689" spans="1:9" x14ac:dyDescent="0.25">
      <c r="A12689" s="144" t="s">
        <v>359</v>
      </c>
      <c r="B12689">
        <v>1</v>
      </c>
      <c r="C12689" s="145" t="s">
        <v>1797</v>
      </c>
      <c r="D12689" s="18" t="str">
        <f>+IFERROR(VLOOKUP(Cursos[[#This Row],[Modelo correcto]],Modelos[[Modelo correcto]:[¿En línea?]],2,FALSE),"REVISAR")</f>
        <v>HP</v>
      </c>
      <c r="E12689" s="18" t="str">
        <f>+IFERROR(VLOOKUP(Cursos[[#This Row],[Modelo correcto]],Modelos[[Modelo correcto]:[¿En línea?]],3,FALSE),"REVISAR")</f>
        <v>SÍ</v>
      </c>
      <c r="F12689" s="18" t="str">
        <f>+Cursos[[#This Row],[IS]]&amp;Cursos[[#This Row],[Modelo correcto]]</f>
        <v>RENE CASTELLON RAMOSSelling the HP Office Printing Portfolio 2019</v>
      </c>
      <c r="G12689" s="18">
        <v>0</v>
      </c>
      <c r="H12689" s="19">
        <v>44013</v>
      </c>
      <c r="I12689" s="18" t="str">
        <f>+IFERROR(VLOOKUP(Cursos[[#This Row],[Modelo correcto]],Modelos[[Modelo correcto]:[Aplica para certificación]],4,FALSE),"REVISAR")</f>
        <v>NO</v>
      </c>
    </row>
    <row r="12690" spans="1:9" x14ac:dyDescent="0.25">
      <c r="A12690" s="144" t="s">
        <v>359</v>
      </c>
      <c r="B12690">
        <v>1</v>
      </c>
      <c r="C12690" s="145" t="s">
        <v>1697</v>
      </c>
      <c r="D12690" s="18" t="str">
        <f>+IFERROR(VLOOKUP(Cursos[[#This Row],[Modelo correcto]],Modelos[[Modelo correcto]:[¿En línea?]],2,FALSE),"REVISAR")</f>
        <v>HP</v>
      </c>
      <c r="E12690" s="18" t="str">
        <f>+IFERROR(VLOOKUP(Cursos[[#This Row],[Modelo correcto]],Modelos[[Modelo correcto]:[¿En línea?]],3,FALSE),"REVISAR")</f>
        <v>SÍ</v>
      </c>
      <c r="F12690" s="18" t="str">
        <f>+Cursos[[#This Row],[IS]]&amp;Cursos[[#This Row],[Modelo correcto]]</f>
        <v>RENE CASTELLON RAMOSHP 500 Mono Series</v>
      </c>
      <c r="G12690" s="18">
        <v>0</v>
      </c>
      <c r="H12690" s="19">
        <v>44013</v>
      </c>
      <c r="I12690" s="18" t="str">
        <f>+IFERROR(VLOOKUP(Cursos[[#This Row],[Modelo correcto]],Modelos[[Modelo correcto]:[Aplica para certificación]],4,FALSE),"REVISAR")</f>
        <v>NO</v>
      </c>
    </row>
    <row r="12691" spans="1:9" x14ac:dyDescent="0.25">
      <c r="A12691" s="144" t="s">
        <v>359</v>
      </c>
      <c r="B12691">
        <v>1</v>
      </c>
      <c r="C12691" s="145" t="s">
        <v>1848</v>
      </c>
      <c r="D12691" s="18" t="str">
        <f>+IFERROR(VLOOKUP(Cursos[[#This Row],[Modelo correcto]],Modelos[[Modelo correcto]:[¿En línea?]],2,FALSE),"REVISAR")</f>
        <v>HP</v>
      </c>
      <c r="E12691" s="18" t="str">
        <f>+IFERROR(VLOOKUP(Cursos[[#This Row],[Modelo correcto]],Modelos[[Modelo correcto]:[¿En línea?]],3,FALSE),"REVISAR")</f>
        <v>SÍ</v>
      </c>
      <c r="F12691" s="18" t="str">
        <f>+Cursos[[#This Row],[IS]]&amp;Cursos[[#This Row],[Modelo correcto]]</f>
        <v>RENE CASTELLON RAMOSHP Color LaserJet CM2320 MFP Series Service and Support Training</v>
      </c>
      <c r="G12691" s="18">
        <v>0</v>
      </c>
      <c r="H12691" s="19">
        <v>44013</v>
      </c>
      <c r="I12691" s="18" t="str">
        <f>+IFERROR(VLOOKUP(Cursos[[#This Row],[Modelo correcto]],Modelos[[Modelo correcto]:[Aplica para certificación]],4,FALSE),"REVISAR")</f>
        <v>NO</v>
      </c>
    </row>
    <row r="12692" spans="1:9" x14ac:dyDescent="0.25">
      <c r="A12692" s="144" t="s">
        <v>359</v>
      </c>
      <c r="B12692">
        <v>1</v>
      </c>
      <c r="C12692" s="145" t="s">
        <v>1381</v>
      </c>
      <c r="D12692" s="18" t="str">
        <f>+IFERROR(VLOOKUP(Cursos[[#This Row],[Modelo correcto]],Modelos[[Modelo correcto]:[¿En línea?]],2,FALSE),"REVISAR")</f>
        <v>EPSON</v>
      </c>
      <c r="E12692" s="18" t="str">
        <f>+IFERROR(VLOOKUP(Cursos[[#This Row],[Modelo correcto]],Modelos[[Modelo correcto]:[¿En línea?]],3,FALSE),"REVISAR")</f>
        <v>NO</v>
      </c>
      <c r="F12692" s="18" t="str">
        <f>+Cursos[[#This Row],[IS]]&amp;Cursos[[#This Row],[Modelo correcto]]</f>
        <v>RENE CASTELLON RAMOSGaga 2</v>
      </c>
      <c r="G12692" s="18">
        <v>1</v>
      </c>
      <c r="H12692" s="19">
        <v>43952</v>
      </c>
      <c r="I12692" s="18" t="str">
        <f>+IFERROR(VLOOKUP(Cursos[[#This Row],[Modelo correcto]],Modelos[[Modelo correcto]:[Aplica para certificación]],4,FALSE),"REVISAR")</f>
        <v>NO</v>
      </c>
    </row>
    <row r="12693" spans="1:9" x14ac:dyDescent="0.25">
      <c r="A12693" s="144" t="s">
        <v>359</v>
      </c>
      <c r="B12693">
        <v>1</v>
      </c>
      <c r="C12693" s="145" t="s">
        <v>2286</v>
      </c>
      <c r="D12693" s="18" t="str">
        <f>+IFERROR(VLOOKUP(Cursos[[#This Row],[Modelo correcto]],Modelos[[Modelo correcto]:[¿En línea?]],2,FALSE),"REVISAR")</f>
        <v>BROTHER</v>
      </c>
      <c r="E12693" s="145" t="str">
        <f>+IFERROR(VLOOKUP(Cursos[[#This Row],[Modelo correcto]],Modelos[[Modelo correcto]:[¿En línea?]],3,FALSE),"REVISAR")</f>
        <v>NO</v>
      </c>
      <c r="F12693" s="18" t="str">
        <f>+Cursos[[#This Row],[IS]]&amp;Cursos[[#This Row],[Modelo correcto]]</f>
        <v>RENE CASTELLON RAMOSMFCL5900DW</v>
      </c>
      <c r="G12693" s="18">
        <v>1</v>
      </c>
      <c r="H12693" s="19">
        <v>44075</v>
      </c>
      <c r="I12693" s="18" t="str">
        <f>+IFERROR(VLOOKUP(Cursos[[#This Row],[Modelo correcto]],Modelos[[Modelo correcto]:[Aplica para certificación]],4,FALSE),"REVISAR")</f>
        <v>SÍ</v>
      </c>
    </row>
    <row r="12694" spans="1:9" x14ac:dyDescent="0.25">
      <c r="A12694" s="144" t="s">
        <v>359</v>
      </c>
      <c r="B12694">
        <v>1</v>
      </c>
      <c r="C12694" s="145" t="s">
        <v>2287</v>
      </c>
      <c r="D12694" s="18" t="str">
        <f>+IFERROR(VLOOKUP(Cursos[[#This Row],[Modelo correcto]],Modelos[[Modelo correcto]:[¿En línea?]],2,FALSE),"REVISAR")</f>
        <v>BROTHER</v>
      </c>
      <c r="E12694" s="145" t="str">
        <f>+IFERROR(VLOOKUP(Cursos[[#This Row],[Modelo correcto]],Modelos[[Modelo correcto]:[¿En línea?]],3,FALSE),"REVISAR")</f>
        <v>NO</v>
      </c>
      <c r="F12694" s="18" t="str">
        <f>+Cursos[[#This Row],[IS]]&amp;Cursos[[#This Row],[Modelo correcto]]</f>
        <v>RENE CASTELLON RAMOSMFCL8900CDW</v>
      </c>
      <c r="G12694" s="18">
        <v>1</v>
      </c>
      <c r="H12694" s="19">
        <v>44075</v>
      </c>
      <c r="I12694" s="18" t="str">
        <f>+IFERROR(VLOOKUP(Cursos[[#This Row],[Modelo correcto]],Modelos[[Modelo correcto]:[Aplica para certificación]],4,FALSE),"REVISAR")</f>
        <v>SÍ</v>
      </c>
    </row>
    <row r="12695" spans="1:9" x14ac:dyDescent="0.25">
      <c r="A12695" s="144" t="s">
        <v>359</v>
      </c>
      <c r="B12695">
        <v>1</v>
      </c>
      <c r="C12695" s="52" t="s">
        <v>1898</v>
      </c>
      <c r="D12695" s="18" t="str">
        <f>+IFERROR(VLOOKUP(Cursos[[#This Row],[Modelo correcto]],Modelos[[Modelo correcto]:[¿En línea?]],2,FALSE),"REVISAR")</f>
        <v>EPSON</v>
      </c>
      <c r="E12695" s="18" t="str">
        <f>+IFERROR(VLOOKUP(Cursos[[#This Row],[Modelo correcto]],Modelos[[Modelo correcto]:[¿En línea?]],3,FALSE),"REVISAR")</f>
        <v>NO</v>
      </c>
      <c r="F12695" s="18" t="str">
        <f>+Cursos[[#This Row],[IS]]&amp;Cursos[[#This Row],[Modelo correcto]]</f>
        <v>RENE CASTELLON RAMOSM5299DW - M5799DWF</v>
      </c>
      <c r="G12695" s="18">
        <v>1</v>
      </c>
      <c r="H12695" s="19">
        <v>44013</v>
      </c>
      <c r="I12695" s="18" t="str">
        <f>+IFERROR(VLOOKUP(Cursos[[#This Row],[Modelo correcto]],Modelos[[Modelo correcto]:[Aplica para certificación]],4,FALSE),"REVISAR")</f>
        <v>SÍ</v>
      </c>
    </row>
    <row r="12696" spans="1:9" x14ac:dyDescent="0.25">
      <c r="A12696" s="144" t="s">
        <v>359</v>
      </c>
      <c r="B12696">
        <v>1</v>
      </c>
      <c r="C12696" s="145" t="s">
        <v>1268</v>
      </c>
      <c r="D12696" s="18" t="str">
        <f>+IFERROR(VLOOKUP(Cursos[[#This Row],[Modelo correcto]],Modelos[[Modelo correcto]:[¿En línea?]],2,FALSE),"REVISAR")</f>
        <v>HP</v>
      </c>
      <c r="E12696" s="18" t="str">
        <f>+IFERROR(VLOOKUP(Cursos[[#This Row],[Modelo correcto]],Modelos[[Modelo correcto]:[¿En línea?]],3,FALSE),"REVISAR")</f>
        <v>SÍ</v>
      </c>
      <c r="F12696" s="18" t="str">
        <f>+Cursos[[#This Row],[IS]]&amp;Cursos[[#This Row],[Modelo correcto]]</f>
        <v>RENE CASTELLON RAMOSHP FutureSmart Firmware Training</v>
      </c>
      <c r="G12696" s="18">
        <v>0</v>
      </c>
      <c r="H12696" s="19">
        <v>44013</v>
      </c>
      <c r="I12696" s="18" t="str">
        <f>+IFERROR(VLOOKUP(Cursos[[#This Row],[Modelo correcto]],Modelos[[Modelo correcto]:[Aplica para certificación]],4,FALSE),"REVISAR")</f>
        <v>NO</v>
      </c>
    </row>
    <row r="12697" spans="1:9" x14ac:dyDescent="0.25">
      <c r="A12697" s="144" t="s">
        <v>359</v>
      </c>
      <c r="B12697">
        <v>1</v>
      </c>
      <c r="C12697" s="145" t="s">
        <v>1464</v>
      </c>
      <c r="D12697" s="18" t="str">
        <f>+IFERROR(VLOOKUP(Cursos[[#This Row],[Modelo correcto]],Modelos[[Modelo correcto]:[¿En línea?]],2,FALSE),"REVISAR")</f>
        <v>HP</v>
      </c>
      <c r="E12697" s="18" t="str">
        <f>+IFERROR(VLOOKUP(Cursos[[#This Row],[Modelo correcto]],Modelos[[Modelo correcto]:[¿En línea?]],3,FALSE),"REVISAR")</f>
        <v>SÍ</v>
      </c>
      <c r="F12697" s="18" t="str">
        <f>+Cursos[[#This Row],[IS]]&amp;Cursos[[#This Row],[Modelo correcto]]</f>
        <v>RENE CASTELLON RAMOSImaging and Printing Fundamentals</v>
      </c>
      <c r="G12697" s="18">
        <v>1</v>
      </c>
      <c r="H12697" s="19">
        <v>44013</v>
      </c>
      <c r="I12697" s="18" t="str">
        <f>+IFERROR(VLOOKUP(Cursos[[#This Row],[Modelo correcto]],Modelos[[Modelo correcto]:[Aplica para certificación]],4,FALSE),"REVISAR")</f>
        <v>NO</v>
      </c>
    </row>
    <row r="12698" spans="1:9" x14ac:dyDescent="0.25">
      <c r="A12698" s="144" t="s">
        <v>359</v>
      </c>
      <c r="B12698">
        <v>1</v>
      </c>
      <c r="C12698" s="145" t="s">
        <v>1361</v>
      </c>
      <c r="D12698" s="18" t="str">
        <f>+IFERROR(VLOOKUP(Cursos[[#This Row],[Modelo correcto]],Modelos[[Modelo correcto]:[¿En línea?]],2,FALSE),"REVISAR")</f>
        <v>HP</v>
      </c>
      <c r="E12698" s="18" t="str">
        <f>+IFERROR(VLOOKUP(Cursos[[#This Row],[Modelo correcto]],Modelos[[Modelo correcto]:[¿En línea?]],3,FALSE),"REVISAR")</f>
        <v>SÍ</v>
      </c>
      <c r="F12698" s="18" t="str">
        <f>+Cursos[[#This Row],[IS]]&amp;Cursos[[#This Row],[Modelo correcto]]</f>
        <v>RENE CASTELLON RAMOSHP LaserJet MFP Fundamentals</v>
      </c>
      <c r="G12698" s="18">
        <v>1</v>
      </c>
      <c r="H12698" s="19">
        <v>44013</v>
      </c>
      <c r="I12698" s="18" t="str">
        <f>+IFERROR(VLOOKUP(Cursos[[#This Row],[Modelo correcto]],Modelos[[Modelo correcto]:[Aplica para certificación]],4,FALSE),"REVISAR")</f>
        <v>SÍ</v>
      </c>
    </row>
    <row r="12699" spans="1:9" x14ac:dyDescent="0.25">
      <c r="A12699" s="144" t="s">
        <v>359</v>
      </c>
      <c r="B12699">
        <v>1</v>
      </c>
      <c r="C12699" s="145" t="s">
        <v>1464</v>
      </c>
      <c r="D12699" s="18" t="str">
        <f>+IFERROR(VLOOKUP(Cursos[[#This Row],[Modelo correcto]],Modelos[[Modelo correcto]:[¿En línea?]],2,FALSE),"REVISAR")</f>
        <v>HP</v>
      </c>
      <c r="E12699" s="18" t="str">
        <f>+IFERROR(VLOOKUP(Cursos[[#This Row],[Modelo correcto]],Modelos[[Modelo correcto]:[¿En línea?]],3,FALSE),"REVISAR")</f>
        <v>SÍ</v>
      </c>
      <c r="F12699" s="18" t="str">
        <f>+Cursos[[#This Row],[IS]]&amp;Cursos[[#This Row],[Modelo correcto]]</f>
        <v>RENE CASTELLON RAMOSImaging and Printing Fundamentals</v>
      </c>
      <c r="G12699" s="18">
        <v>1</v>
      </c>
      <c r="H12699" s="19">
        <v>44013</v>
      </c>
      <c r="I12699" s="18" t="str">
        <f>+IFERROR(VLOOKUP(Cursos[[#This Row],[Modelo correcto]],Modelos[[Modelo correcto]:[Aplica para certificación]],4,FALSE),"REVISAR")</f>
        <v>NO</v>
      </c>
    </row>
    <row r="12700" spans="1:9" x14ac:dyDescent="0.25">
      <c r="A12700" s="144" t="s">
        <v>359</v>
      </c>
      <c r="B12700">
        <v>1</v>
      </c>
      <c r="C12700" s="145" t="s">
        <v>1885</v>
      </c>
      <c r="D12700" s="18" t="str">
        <f>+IFERROR(VLOOKUP(Cursos[[#This Row],[Modelo correcto]],Modelos[[Modelo correcto]:[¿En línea?]],2,FALSE),"REVISAR")</f>
        <v>HP</v>
      </c>
      <c r="E12700" s="18" t="str">
        <f>+IFERROR(VLOOKUP(Cursos[[#This Row],[Modelo correcto]],Modelos[[Modelo correcto]:[¿En línea?]],3,FALSE),"REVISAR")</f>
        <v>SÍ</v>
      </c>
      <c r="F12700" s="18" t="str">
        <f>+Cursos[[#This Row],[IS]]&amp;Cursos[[#This Row],[Modelo correcto]]</f>
        <v>RENE CASTELLON RAMOSImpresora HP Color LaserJet Enterprise CP4020/CP4520 Series y programa de servicio y soporte de
la serie MFP CM4540</v>
      </c>
      <c r="G12700" s="18">
        <v>0</v>
      </c>
      <c r="H12700" s="19">
        <v>44013</v>
      </c>
      <c r="I12700" s="18" t="str">
        <f>+IFERROR(VLOOKUP(Cursos[[#This Row],[Modelo correcto]],Modelos[[Modelo correcto]:[Aplica para certificación]],4,FALSE),"REVISAR")</f>
        <v>NO</v>
      </c>
    </row>
    <row r="12701" spans="1:9" x14ac:dyDescent="0.25">
      <c r="A12701" s="144" t="s">
        <v>359</v>
      </c>
      <c r="B12701">
        <v>1</v>
      </c>
      <c r="C12701" s="145" t="s">
        <v>1886</v>
      </c>
      <c r="D12701" s="18" t="str">
        <f>+IFERROR(VLOOKUP(Cursos[[#This Row],[Modelo correcto]],Modelos[[Modelo correcto]:[¿En línea?]],2,FALSE),"REVISAR")</f>
        <v>HP</v>
      </c>
      <c r="E12701" s="18" t="str">
        <f>+IFERROR(VLOOKUP(Cursos[[#This Row],[Modelo correcto]],Modelos[[Modelo correcto]:[¿En línea?]],3,FALSE),"REVISAR")</f>
        <v>SÍ</v>
      </c>
      <c r="F12701" s="18" t="str">
        <f>+Cursos[[#This Row],[IS]]&amp;Cursos[[#This Row],[Modelo correcto]]</f>
        <v>RENE CASTELLON RAMOSHP Color LaserJet Enterprise M651 and HP Color LaserJet Enterprise MFP M680 service and
support training</v>
      </c>
      <c r="G12701" s="18">
        <v>0</v>
      </c>
      <c r="H12701" s="19">
        <v>44013</v>
      </c>
      <c r="I12701" s="18" t="str">
        <f>+IFERROR(VLOOKUP(Cursos[[#This Row],[Modelo correcto]],Modelos[[Modelo correcto]:[Aplica para certificación]],4,FALSE),"REVISAR")</f>
        <v>NO</v>
      </c>
    </row>
    <row r="12702" spans="1:9" x14ac:dyDescent="0.25">
      <c r="A12702" s="144" t="s">
        <v>359</v>
      </c>
      <c r="B12702">
        <v>1</v>
      </c>
      <c r="C12702" s="145" t="s">
        <v>1386</v>
      </c>
      <c r="D12702" s="18" t="str">
        <f>+IFERROR(VLOOKUP(Cursos[[#This Row],[Modelo correcto]],Modelos[[Modelo correcto]:[¿En línea?]],2,FALSE),"REVISAR")</f>
        <v>HP</v>
      </c>
      <c r="E12702" s="18" t="str">
        <f>+IFERROR(VLOOKUP(Cursos[[#This Row],[Modelo correcto]],Modelos[[Modelo correcto]:[¿En línea?]],3,FALSE),"REVISAR")</f>
        <v>SÍ</v>
      </c>
      <c r="F12702" s="18" t="str">
        <f>+Cursos[[#This Row],[IS]]&amp;Cursos[[#This Row],[Modelo correcto]]</f>
        <v>RENE CASTELLON RAMOSM476</v>
      </c>
      <c r="G12702" s="18">
        <v>1</v>
      </c>
      <c r="H12702" s="19">
        <v>44013</v>
      </c>
      <c r="I12702" s="18" t="str">
        <f>+IFERROR(VLOOKUP(Cursos[[#This Row],[Modelo correcto]],Modelos[[Modelo correcto]:[Aplica para certificación]],4,FALSE),"REVISAR")</f>
        <v>SÍ</v>
      </c>
    </row>
    <row r="12703" spans="1:9" x14ac:dyDescent="0.25">
      <c r="A12703" s="144" t="s">
        <v>359</v>
      </c>
      <c r="B12703" s="144">
        <v>1</v>
      </c>
      <c r="C12703" s="145" t="s">
        <v>1301</v>
      </c>
      <c r="D12703" s="18" t="str">
        <f>+IFERROR(VLOOKUP(Cursos[[#This Row],[Modelo correcto]],Modelos[[Modelo correcto]:[¿En línea?]],2,FALSE),"REVISAR")</f>
        <v>HP</v>
      </c>
      <c r="E12703" s="18" t="str">
        <f>+IFERROR(VLOOKUP(Cursos[[#This Row],[Modelo correcto]],Modelos[[Modelo correcto]:[¿En línea?]],3,FALSE),"REVISAR")</f>
        <v>SÍ</v>
      </c>
      <c r="F12703" s="18" t="str">
        <f>+Cursos[[#This Row],[IS]]&amp;Cursos[[#This Row],[Modelo correcto]]</f>
        <v>RENE CASTELLON RAMOSHP Color LaserJet Pro 400 Series</v>
      </c>
      <c r="G12703" s="18">
        <v>1</v>
      </c>
      <c r="H12703" s="19">
        <v>44013</v>
      </c>
      <c r="I12703" s="18" t="str">
        <f>+IFERROR(VLOOKUP(Cursos[[#This Row],[Modelo correcto]],Modelos[[Modelo correcto]:[Aplica para certificación]],4,FALSE),"REVISAR")</f>
        <v>SÍ</v>
      </c>
    </row>
    <row r="12704" spans="1:9" x14ac:dyDescent="0.25">
      <c r="A12704" s="144" t="s">
        <v>359</v>
      </c>
      <c r="B12704" s="144">
        <v>1</v>
      </c>
      <c r="C12704" s="145" t="s">
        <v>1828</v>
      </c>
      <c r="D12704" s="18" t="str">
        <f>+IFERROR(VLOOKUP(Cursos[[#This Row],[Modelo correcto]],Modelos[[Modelo correcto]:[¿En línea?]],2,FALSE),"REVISAR")</f>
        <v>HP</v>
      </c>
      <c r="E12704" s="18" t="str">
        <f>+IFERROR(VLOOKUP(Cursos[[#This Row],[Modelo correcto]],Modelos[[Modelo correcto]:[¿En línea?]],3,FALSE),"REVISAR")</f>
        <v>SÍ</v>
      </c>
      <c r="F12704" s="18" t="str">
        <f>+Cursos[[#This Row],[IS]]&amp;Cursos[[#This Row],[Modelo correcto]]</f>
        <v>RENE CASTELLON RAMOSHP 700 Single Function Printer Series</v>
      </c>
      <c r="G12704" s="18">
        <v>1</v>
      </c>
      <c r="H12704" s="19">
        <v>44013</v>
      </c>
      <c r="I12704" s="18" t="str">
        <f>+IFERROR(VLOOKUP(Cursos[[#This Row],[Modelo correcto]],Modelos[[Modelo correcto]:[Aplica para certificación]],4,FALSE),"REVISAR")</f>
        <v>NO</v>
      </c>
    </row>
    <row r="12705" spans="1:9" x14ac:dyDescent="0.25">
      <c r="A12705" s="144" t="s">
        <v>359</v>
      </c>
      <c r="B12705" s="144">
        <v>1</v>
      </c>
      <c r="C12705" s="145" t="s">
        <v>1199</v>
      </c>
      <c r="D12705" s="18" t="str">
        <f>+IFERROR(VLOOKUP(Cursos[[#This Row],[Modelo correcto]],Modelos[[Modelo correcto]:[¿En línea?]],2,FALSE),"REVISAR")</f>
        <v>HP</v>
      </c>
      <c r="E12705" s="18" t="str">
        <f>+IFERROR(VLOOKUP(Cursos[[#This Row],[Modelo correcto]],Modelos[[Modelo correcto]:[¿En línea?]],3,FALSE),"REVISAR")</f>
        <v>SÍ</v>
      </c>
      <c r="F12705" s="18" t="str">
        <f>+Cursos[[#This Row],[IS]]&amp;Cursos[[#This Row],[Modelo correcto]]</f>
        <v>RENE CASTELLON RAMOSM433</v>
      </c>
      <c r="G12705" s="18">
        <v>1</v>
      </c>
      <c r="H12705" s="19">
        <v>44013</v>
      </c>
      <c r="I12705" s="18" t="str">
        <f>+IFERROR(VLOOKUP(Cursos[[#This Row],[Modelo correcto]],Modelos[[Modelo correcto]:[Aplica para certificación]],4,FALSE),"REVISAR")</f>
        <v>SÍ</v>
      </c>
    </row>
    <row r="12706" spans="1:9" x14ac:dyDescent="0.25">
      <c r="A12706" s="144" t="s">
        <v>359</v>
      </c>
      <c r="B12706">
        <v>1</v>
      </c>
      <c r="C12706" s="14" t="s">
        <v>1850</v>
      </c>
      <c r="D12706" s="18" t="str">
        <f>+IFERROR(VLOOKUP(Cursos[[#This Row],[Modelo correcto]],Modelos[[Modelo correcto]:[¿En línea?]],2,FALSE),"REVISAR")</f>
        <v>HP</v>
      </c>
      <c r="E12706" s="18" t="str">
        <f>+IFERROR(VLOOKUP(Cursos[[#This Row],[Modelo correcto]],Modelos[[Modelo correcto]:[¿En línea?]],3,FALSE),"REVISAR")</f>
        <v>SÍ</v>
      </c>
      <c r="F12706" s="18" t="str">
        <f>+Cursos[[#This Row],[IS]]&amp;Cursos[[#This Row],[Modelo correcto]]</f>
        <v>RENE CASTELLON RAMOSActualizaciones técnicas de la serie de impresoras de producción HP Designjet Z6800/Z6600.</v>
      </c>
      <c r="G12706" s="18">
        <v>1</v>
      </c>
      <c r="H12706" s="19">
        <v>44013</v>
      </c>
      <c r="I12706" s="18" t="str">
        <f>+IFERROR(VLOOKUP(Cursos[[#This Row],[Modelo correcto]],Modelos[[Modelo correcto]:[Aplica para certificación]],4,FALSE),"REVISAR")</f>
        <v>SÍ</v>
      </c>
    </row>
    <row r="12707" spans="1:9" x14ac:dyDescent="0.25">
      <c r="A12707" s="144" t="s">
        <v>359</v>
      </c>
      <c r="B12707">
        <v>1</v>
      </c>
      <c r="C12707" s="14" t="s">
        <v>1851</v>
      </c>
      <c r="D12707" s="18" t="str">
        <f>+IFERROR(VLOOKUP(Cursos[[#This Row],[Modelo correcto]],Modelos[[Modelo correcto]:[¿En línea?]],2,FALSE),"REVISAR")</f>
        <v>HP</v>
      </c>
      <c r="E12707" s="18" t="str">
        <f>+IFERROR(VLOOKUP(Cursos[[#This Row],[Modelo correcto]],Modelos[[Modelo correcto]:[¿En línea?]],3,FALSE),"REVISAR")</f>
        <v>SÍ</v>
      </c>
      <c r="F12707" s="18" t="str">
        <f>+Cursos[[#This Row],[IS]]&amp;Cursos[[#This Row],[Modelo correcto]]</f>
        <v>RENE CASTELLON RAMOSA3 Laserjet Install training for HP LaserJet Managed MFP E82540, E82550, E82560 and HP Color
LaserJet Managed MFP E87640, E87650, E87660 WBT</v>
      </c>
      <c r="G12707" s="18">
        <v>1</v>
      </c>
      <c r="H12707" s="19">
        <v>44013</v>
      </c>
      <c r="I12707" s="18" t="str">
        <f>+IFERROR(VLOOKUP(Cursos[[#This Row],[Modelo correcto]],Modelos[[Modelo correcto]:[Aplica para certificación]],4,FALSE),"REVISAR")</f>
        <v>SÍ</v>
      </c>
    </row>
    <row r="12708" spans="1:9" x14ac:dyDescent="0.25">
      <c r="A12708" s="144" t="s">
        <v>359</v>
      </c>
      <c r="B12708">
        <v>1</v>
      </c>
      <c r="C12708" s="145" t="s">
        <v>807</v>
      </c>
      <c r="D12708" s="18" t="str">
        <f>+IFERROR(VLOOKUP(Cursos[[#This Row],[Modelo correcto]],Modelos[[Modelo correcto]:[¿En línea?]],2,FALSE),"REVISAR")</f>
        <v>HP</v>
      </c>
      <c r="E12708" s="18" t="str">
        <f>+IFERROR(VLOOKUP(Cursos[[#This Row],[Modelo correcto]],Modelos[[Modelo correcto]:[¿En línea?]],3,FALSE),"REVISAR")</f>
        <v>SÍ</v>
      </c>
      <c r="F12708" s="18" t="str">
        <f>+Cursos[[#This Row],[IS]]&amp;Cursos[[#This Row],[Modelo correcto]]</f>
        <v>RENE CASTELLON RAMOSM452</v>
      </c>
      <c r="G12708" s="18">
        <v>1</v>
      </c>
      <c r="H12708" s="19">
        <v>44013</v>
      </c>
      <c r="I12708" s="18" t="str">
        <f>+IFERROR(VLOOKUP(Cursos[[#This Row],[Modelo correcto]],Modelos[[Modelo correcto]:[Aplica para certificación]],4,FALSE),"REVISAR")</f>
        <v>NO</v>
      </c>
    </row>
    <row r="12709" spans="1:9" x14ac:dyDescent="0.25">
      <c r="A12709" s="144" t="s">
        <v>359</v>
      </c>
      <c r="B12709">
        <v>1</v>
      </c>
      <c r="C12709" s="145" t="s">
        <v>1902</v>
      </c>
      <c r="D12709" s="18" t="str">
        <f>+IFERROR(VLOOKUP(Cursos[[#This Row],[Modelo correcto]],Modelos[[Modelo correcto]:[¿En línea?]],2,FALSE),"REVISAR")</f>
        <v>HP</v>
      </c>
      <c r="E12709" s="18" t="str">
        <f>+IFERROR(VLOOKUP(Cursos[[#This Row],[Modelo correcto]],Modelos[[Modelo correcto]:[¿En línea?]],3,FALSE),"REVISAR")</f>
        <v>SÍ</v>
      </c>
      <c r="F12709" s="18" t="str">
        <f>+Cursos[[#This Row],[IS]]&amp;Cursos[[#This Row],[Modelo correcto]]</f>
        <v>RENE CASTELLON RAMOS001 - HP Advance – Pre-Install and Installation</v>
      </c>
      <c r="G12709" s="18">
        <v>1</v>
      </c>
      <c r="H12709" s="19">
        <v>44013</v>
      </c>
      <c r="I12709" s="18" t="str">
        <f>+IFERROR(VLOOKUP(Cursos[[#This Row],[Modelo correcto]],Modelos[[Modelo correcto]:[Aplica para certificación]],4,FALSE),"REVISAR")</f>
        <v>NO</v>
      </c>
    </row>
    <row r="12710" spans="1:9" x14ac:dyDescent="0.25">
      <c r="A12710" s="144" t="s">
        <v>359</v>
      </c>
      <c r="B12710">
        <v>1</v>
      </c>
      <c r="C12710" s="145" t="s">
        <v>1902</v>
      </c>
      <c r="D12710" s="18" t="str">
        <f>+IFERROR(VLOOKUP(Cursos[[#This Row],[Modelo correcto]],Modelos[[Modelo correcto]:[¿En línea?]],2,FALSE),"REVISAR")</f>
        <v>HP</v>
      </c>
      <c r="E12710" s="18" t="str">
        <f>+IFERROR(VLOOKUP(Cursos[[#This Row],[Modelo correcto]],Modelos[[Modelo correcto]:[¿En línea?]],3,FALSE),"REVISAR")</f>
        <v>SÍ</v>
      </c>
      <c r="F12710" s="18" t="str">
        <f>+Cursos[[#This Row],[IS]]&amp;Cursos[[#This Row],[Modelo correcto]]</f>
        <v>RENE CASTELLON RAMOS001 - HP Advance – Pre-Install and Installation</v>
      </c>
      <c r="G12710" s="18">
        <v>0</v>
      </c>
      <c r="H12710" s="19">
        <v>44013</v>
      </c>
      <c r="I12710" s="18" t="str">
        <f>+IFERROR(VLOOKUP(Cursos[[#This Row],[Modelo correcto]],Modelos[[Modelo correcto]:[Aplica para certificación]],4,FALSE),"REVISAR")</f>
        <v>NO</v>
      </c>
    </row>
    <row r="12711" spans="1:9" x14ac:dyDescent="0.25">
      <c r="A12711" s="144" t="s">
        <v>359</v>
      </c>
      <c r="B12711">
        <v>1</v>
      </c>
      <c r="C12711" s="145" t="s">
        <v>1592</v>
      </c>
      <c r="D12711" s="18" t="str">
        <f>+IFERROR(VLOOKUP(Cursos[[#This Row],[Modelo correcto]],Modelos[[Modelo correcto]:[¿En línea?]],2,FALSE),"REVISAR")</f>
        <v>HP</v>
      </c>
      <c r="E12711" s="18" t="str">
        <f>+IFERROR(VLOOKUP(Cursos[[#This Row],[Modelo correcto]],Modelos[[Modelo correcto]:[¿En línea?]],3,FALSE),"REVISAR")</f>
        <v>SÍ</v>
      </c>
      <c r="F12711" s="18" t="str">
        <f>+Cursos[[#This Row],[IS]]&amp;Cursos[[#This Row],[Modelo correcto]]</f>
        <v>RENE CASTELLON RAMOSHP Mobile Print Solution Support Training</v>
      </c>
      <c r="G12711" s="18">
        <v>0</v>
      </c>
      <c r="H12711" s="19">
        <v>44013</v>
      </c>
      <c r="I12711" s="18" t="str">
        <f>+IFERROR(VLOOKUP(Cursos[[#This Row],[Modelo correcto]],Modelos[[Modelo correcto]:[Aplica para certificación]],4,FALSE),"REVISAR")</f>
        <v>NO</v>
      </c>
    </row>
    <row r="12712" spans="1:9" x14ac:dyDescent="0.25">
      <c r="A12712" s="144" t="s">
        <v>359</v>
      </c>
      <c r="B12712">
        <v>1</v>
      </c>
      <c r="C12712" s="145" t="s">
        <v>1912</v>
      </c>
      <c r="D12712" s="18" t="str">
        <f>+IFERROR(VLOOKUP(Cursos[[#This Row],[Modelo correcto]],Modelos[[Modelo correcto]:[¿En línea?]],2,FALSE),"REVISAR")</f>
        <v>HP</v>
      </c>
      <c r="E12712" s="18" t="str">
        <f>+IFERROR(VLOOKUP(Cursos[[#This Row],[Modelo correcto]],Modelos[[Modelo correcto]:[¿En línea?]],3,FALSE),"REVISAR")</f>
        <v>SÍ</v>
      </c>
      <c r="F12712" s="18" t="str">
        <f>+Cursos[[#This Row],[IS]]&amp;Cursos[[#This Row],[Modelo correcto]]</f>
        <v>RENE CASTELLON RAMOS002 - HP Advance – Security Basics</v>
      </c>
      <c r="G12712" s="18">
        <v>0</v>
      </c>
      <c r="H12712" s="19">
        <v>44013</v>
      </c>
      <c r="I12712" s="18" t="str">
        <f>+IFERROR(VLOOKUP(Cursos[[#This Row],[Modelo correcto]],Modelos[[Modelo correcto]:[Aplica para certificación]],4,FALSE),"REVISAR")</f>
        <v>NO</v>
      </c>
    </row>
    <row r="12713" spans="1:9" x14ac:dyDescent="0.25">
      <c r="A12713" s="144" t="s">
        <v>359</v>
      </c>
      <c r="B12713">
        <v>1</v>
      </c>
      <c r="C12713" s="145" t="s">
        <v>1908</v>
      </c>
      <c r="D12713" s="18" t="str">
        <f>+IFERROR(VLOOKUP(Cursos[[#This Row],[Modelo correcto]],Modelos[[Modelo correcto]:[¿En línea?]],2,FALSE),"REVISAR")</f>
        <v>HP</v>
      </c>
      <c r="E12713" s="18" t="str">
        <f>+IFERROR(VLOOKUP(Cursos[[#This Row],[Modelo correcto]],Modelos[[Modelo correcto]:[¿En línea?]],3,FALSE),"REVISAR")</f>
        <v>SÍ</v>
      </c>
      <c r="F12713" s="18" t="str">
        <f>+Cursos[[#This Row],[IS]]&amp;Cursos[[#This Row],[Modelo correcto]]</f>
        <v>RENE CASTELLON RAMOS003 - HP Advance – Secure Print</v>
      </c>
      <c r="G12713" s="18">
        <v>0</v>
      </c>
      <c r="H12713" s="19">
        <v>44013</v>
      </c>
      <c r="I12713" s="18" t="str">
        <f>+IFERROR(VLOOKUP(Cursos[[#This Row],[Modelo correcto]],Modelos[[Modelo correcto]:[Aplica para certificación]],4,FALSE),"REVISAR")</f>
        <v>NO</v>
      </c>
    </row>
    <row r="12714" spans="1:9" x14ac:dyDescent="0.25">
      <c r="A12714" s="144" t="s">
        <v>359</v>
      </c>
      <c r="B12714">
        <v>1</v>
      </c>
      <c r="C12714" s="145" t="s">
        <v>1909</v>
      </c>
      <c r="D12714" s="18" t="str">
        <f>+IFERROR(VLOOKUP(Cursos[[#This Row],[Modelo correcto]],Modelos[[Modelo correcto]:[¿En línea?]],2,FALSE),"REVISAR")</f>
        <v>HP</v>
      </c>
      <c r="E12714" s="18" t="str">
        <f>+IFERROR(VLOOKUP(Cursos[[#This Row],[Modelo correcto]],Modelos[[Modelo correcto]:[¿En línea?]],3,FALSE),"REVISAR")</f>
        <v>SÍ</v>
      </c>
      <c r="F12714" s="18" t="str">
        <f>+Cursos[[#This Row],[IS]]&amp;Cursos[[#This Row],[Modelo correcto]]</f>
        <v>RENE CASTELLON RAMOS004 - HP Advance – Driver Uploads</v>
      </c>
      <c r="G12714" s="18">
        <v>0</v>
      </c>
      <c r="H12714" s="19">
        <v>44013</v>
      </c>
      <c r="I12714" s="18" t="str">
        <f>+IFERROR(VLOOKUP(Cursos[[#This Row],[Modelo correcto]],Modelos[[Modelo correcto]:[Aplica para certificación]],4,FALSE),"REVISAR")</f>
        <v>NO</v>
      </c>
    </row>
    <row r="12715" spans="1:9" x14ac:dyDescent="0.25">
      <c r="A12715" s="144" t="s">
        <v>359</v>
      </c>
      <c r="B12715">
        <v>1</v>
      </c>
      <c r="C12715" s="145" t="s">
        <v>1910</v>
      </c>
      <c r="D12715" s="18" t="str">
        <f>+IFERROR(VLOOKUP(Cursos[[#This Row],[Modelo correcto]],Modelos[[Modelo correcto]:[¿En línea?]],2,FALSE),"REVISAR")</f>
        <v>HP</v>
      </c>
      <c r="E12715" s="18" t="str">
        <f>+IFERROR(VLOOKUP(Cursos[[#This Row],[Modelo correcto]],Modelos[[Modelo correcto]:[¿En línea?]],3,FALSE),"REVISAR")</f>
        <v>SÍ</v>
      </c>
      <c r="F12715" s="18" t="str">
        <f>+Cursos[[#This Row],[IS]]&amp;Cursos[[#This Row],[Modelo correcto]]</f>
        <v>RENE CASTELLON RAMOS005 - HP Advance – PersonalQ’s</v>
      </c>
      <c r="G12715" s="18">
        <v>0</v>
      </c>
      <c r="H12715" s="19">
        <v>44013</v>
      </c>
      <c r="I12715" s="18" t="str">
        <f>+IFERROR(VLOOKUP(Cursos[[#This Row],[Modelo correcto]],Modelos[[Modelo correcto]:[Aplica para certificación]],4,FALSE),"REVISAR")</f>
        <v>NO</v>
      </c>
    </row>
    <row r="12716" spans="1:9" x14ac:dyDescent="0.25">
      <c r="A12716" s="144" t="s">
        <v>359</v>
      </c>
      <c r="B12716">
        <v>1</v>
      </c>
      <c r="C12716" s="145" t="s">
        <v>1979</v>
      </c>
      <c r="D12716" s="18" t="str">
        <f>+IFERROR(VLOOKUP(Cursos[[#This Row],[Modelo correcto]],Modelos[[Modelo correcto]:[¿En línea?]],2,FALSE),"REVISAR")</f>
        <v>HP</v>
      </c>
      <c r="E12716" s="18" t="str">
        <f>+IFERROR(VLOOKUP(Cursos[[#This Row],[Modelo correcto]],Modelos[[Modelo correcto]:[¿En línea?]],3,FALSE),"REVISAR")</f>
        <v>SÍ</v>
      </c>
      <c r="F12716" s="18" t="str">
        <f>+Cursos[[#This Row],[IS]]&amp;Cursos[[#This Row],[Modelo correcto]]</f>
        <v>RENE CASTELLON RAMOSHP 600 Managed Series</v>
      </c>
      <c r="G12716" s="18">
        <v>1</v>
      </c>
      <c r="H12716" s="19">
        <v>44044</v>
      </c>
      <c r="I12716" s="18" t="str">
        <f>+IFERROR(VLOOKUP(Cursos[[#This Row],[Modelo correcto]],Modelos[[Modelo correcto]:[Aplica para certificación]],4,FALSE),"REVISAR")</f>
        <v>NO</v>
      </c>
    </row>
    <row r="12717" spans="1:9" x14ac:dyDescent="0.25">
      <c r="A12717" s="144" t="s">
        <v>359</v>
      </c>
      <c r="B12717">
        <v>1</v>
      </c>
      <c r="C12717" s="145" t="s">
        <v>1878</v>
      </c>
      <c r="D12717" s="18" t="str">
        <f>+IFERROR(VLOOKUP(Cursos[[#This Row],[Modelo correcto]],Modelos[[Modelo correcto]:[¿En línea?]],2,FALSE),"REVISAR")</f>
        <v>HP</v>
      </c>
      <c r="E12717" s="18" t="str">
        <f>+IFERROR(VLOOKUP(Cursos[[#This Row],[Modelo correcto]],Modelos[[Modelo correcto]:[¿En línea?]],3,FALSE),"REVISAR")</f>
        <v>SÍ</v>
      </c>
      <c r="F12717" s="18" t="str">
        <f>+Cursos[[#This Row],[IS]]&amp;Cursos[[#This Row],[Modelo correcto]]</f>
        <v>RENE CASTELLON RAMOSHP LaserJet Pro 400 Mono Series</v>
      </c>
      <c r="G12717" s="18">
        <v>1</v>
      </c>
      <c r="H12717" s="19">
        <v>44044</v>
      </c>
      <c r="I12717" s="18" t="str">
        <f>+IFERROR(VLOOKUP(Cursos[[#This Row],[Modelo correcto]],Modelos[[Modelo correcto]:[Aplica para certificación]],4,FALSE),"REVISAR")</f>
        <v>NO</v>
      </c>
    </row>
    <row r="12718" spans="1:9" x14ac:dyDescent="0.25">
      <c r="A12718" s="144" t="s">
        <v>359</v>
      </c>
      <c r="B12718">
        <v>1</v>
      </c>
      <c r="C12718" s="145" t="s">
        <v>2005</v>
      </c>
      <c r="D12718" s="18" t="str">
        <f>+IFERROR(VLOOKUP(Cursos[[#This Row],[Modelo correcto]],Modelos[[Modelo correcto]:[¿En línea?]],2,FALSE),"REVISAR")</f>
        <v>HP</v>
      </c>
      <c r="E12718" s="18" t="str">
        <f>+IFERROR(VLOOKUP(Cursos[[#This Row],[Modelo correcto]],Modelos[[Modelo correcto]:[¿En línea?]],3,FALSE),"REVISAR")</f>
        <v>SÍ</v>
      </c>
      <c r="F12718" s="18" t="str">
        <f>+Cursos[[#This Row],[IS]]&amp;Cursos[[#This Row],[Modelo correcto]]</f>
        <v>RENE CASTELLON RAMOSEnterprise Customer Interaction</v>
      </c>
      <c r="G12718" s="18">
        <v>1</v>
      </c>
      <c r="H12718" s="19">
        <v>44044</v>
      </c>
      <c r="I12718" s="18" t="str">
        <f>+IFERROR(VLOOKUP(Cursos[[#This Row],[Modelo correcto]],Modelos[[Modelo correcto]:[Aplica para certificación]],4,FALSE),"REVISAR")</f>
        <v>SÍ</v>
      </c>
    </row>
    <row r="12719" spans="1:9" x14ac:dyDescent="0.25">
      <c r="A12719" s="144" t="s">
        <v>359</v>
      </c>
      <c r="B12719">
        <v>1</v>
      </c>
      <c r="C12719" s="145" t="s">
        <v>2006</v>
      </c>
      <c r="D12719" s="18" t="str">
        <f>+IFERROR(VLOOKUP(Cursos[[#This Row],[Modelo correcto]],Modelos[[Modelo correcto]:[¿En línea?]],2,FALSE),"REVISAR")</f>
        <v>HP</v>
      </c>
      <c r="E12719" s="18" t="str">
        <f>+IFERROR(VLOOKUP(Cursos[[#This Row],[Modelo correcto]],Modelos[[Modelo correcto]:[¿En línea?]],3,FALSE),"REVISAR")</f>
        <v>SÍ</v>
      </c>
      <c r="F12719" s="18" t="str">
        <f>+Cursos[[#This Row],[IS]]&amp;Cursos[[#This Row],[Modelo correcto]]</f>
        <v>RENE CASTELLON RAMOSSecurity threats—What to say</v>
      </c>
      <c r="G12719" s="18">
        <v>1</v>
      </c>
      <c r="H12719" s="19">
        <v>44044</v>
      </c>
      <c r="I12719" s="18" t="str">
        <f>+IFERROR(VLOOKUP(Cursos[[#This Row],[Modelo correcto]],Modelos[[Modelo correcto]:[Aplica para certificación]],4,FALSE),"REVISAR")</f>
        <v>SÍ</v>
      </c>
    </row>
    <row r="12720" spans="1:9" x14ac:dyDescent="0.25">
      <c r="A12720" s="144" t="s">
        <v>359</v>
      </c>
      <c r="B12720">
        <v>1</v>
      </c>
      <c r="C12720" s="145" t="s">
        <v>1927</v>
      </c>
      <c r="D12720" s="18" t="str">
        <f>+IFERROR(VLOOKUP(Cursos[[#This Row],[Modelo correcto]],Modelos[[Modelo correcto]:[¿En línea?]],2,FALSE),"REVISAR")</f>
        <v>HP</v>
      </c>
      <c r="E12720" s="18" t="str">
        <f>+IFERROR(VLOOKUP(Cursos[[#This Row],[Modelo correcto]],Modelos[[Modelo correcto]:[¿En línea?]],3,FALSE),"REVISAR")</f>
        <v>SÍ</v>
      </c>
      <c r="F12720" s="18" t="str">
        <f>+Cursos[[#This Row],[IS]]&amp;Cursos[[#This Row],[Modelo correcto]]</f>
        <v>RENE CASTELLON RAMOS006 - HP Advance – Innovate Audit</v>
      </c>
      <c r="G12720" s="18">
        <v>0</v>
      </c>
      <c r="H12720" s="19">
        <v>44044</v>
      </c>
      <c r="I12720" s="18" t="str">
        <f>+IFERROR(VLOOKUP(Cursos[[#This Row],[Modelo correcto]],Modelos[[Modelo correcto]:[Aplica para certificación]],4,FALSE),"REVISAR")</f>
        <v>NO</v>
      </c>
    </row>
    <row r="12721" spans="1:9" x14ac:dyDescent="0.25">
      <c r="A12721" s="144" t="s">
        <v>359</v>
      </c>
      <c r="B12721">
        <v>1</v>
      </c>
      <c r="C12721" s="145" t="s">
        <v>1935</v>
      </c>
      <c r="D12721" s="18" t="str">
        <f>+IFERROR(VLOOKUP(Cursos[[#This Row],[Modelo correcto]],Modelos[[Modelo correcto]:[¿En línea?]],2,FALSE),"REVISAR")</f>
        <v>HP</v>
      </c>
      <c r="E12721" s="18" t="str">
        <f>+IFERROR(VLOOKUP(Cursos[[#This Row],[Modelo correcto]],Modelos[[Modelo correcto]:[¿En línea?]],3,FALSE),"REVISAR")</f>
        <v>SÍ</v>
      </c>
      <c r="F12721" s="18" t="str">
        <f>+Cursos[[#This Row],[IS]]&amp;Cursos[[#This Row],[Modelo correcto]]</f>
        <v>RENE CASTELLON RAMOS007 - HP Advance – Mobile Connector</v>
      </c>
      <c r="G12721" s="18">
        <v>0</v>
      </c>
      <c r="H12721" s="19">
        <v>44044</v>
      </c>
      <c r="I12721" s="18" t="str">
        <f>+IFERROR(VLOOKUP(Cursos[[#This Row],[Modelo correcto]],Modelos[[Modelo correcto]:[Aplica para certificación]],4,FALSE),"REVISAR")</f>
        <v>NO</v>
      </c>
    </row>
    <row r="12722" spans="1:9" x14ac:dyDescent="0.25">
      <c r="A12722" s="144" t="s">
        <v>359</v>
      </c>
      <c r="B12722">
        <v>1</v>
      </c>
      <c r="C12722" s="145" t="s">
        <v>1936</v>
      </c>
      <c r="D12722" s="18" t="str">
        <f>+IFERROR(VLOOKUP(Cursos[[#This Row],[Modelo correcto]],Modelos[[Modelo correcto]:[¿En línea?]],2,FALSE),"REVISAR")</f>
        <v>HP</v>
      </c>
      <c r="E12722" s="18" t="str">
        <f>+IFERROR(VLOOKUP(Cursos[[#This Row],[Modelo correcto]],Modelos[[Modelo correcto]:[¿En línea?]],3,FALSE),"REVISAR")</f>
        <v>SÍ</v>
      </c>
      <c r="F12722" s="18" t="str">
        <f>+Cursos[[#This Row],[IS]]&amp;Cursos[[#This Row],[Modelo correcto]]</f>
        <v>RENE CASTELLON RAMOS008 - HP Advance – PDM</v>
      </c>
      <c r="G12722" s="18">
        <v>0</v>
      </c>
      <c r="H12722" s="19">
        <v>44044</v>
      </c>
      <c r="I12722" s="18" t="str">
        <f>+IFERROR(VLOOKUP(Cursos[[#This Row],[Modelo correcto]],Modelos[[Modelo correcto]:[Aplica para certificación]],4,FALSE),"REVISAR")</f>
        <v>NO</v>
      </c>
    </row>
    <row r="12723" spans="1:9" x14ac:dyDescent="0.25">
      <c r="A12723" s="144" t="s">
        <v>359</v>
      </c>
      <c r="B12723">
        <v>1</v>
      </c>
      <c r="C12723" s="145" t="s">
        <v>1960</v>
      </c>
      <c r="D12723" s="18" t="str">
        <f>+IFERROR(VLOOKUP(Cursos[[#This Row],[Modelo correcto]],Modelos[[Modelo correcto]:[¿En línea?]],2,FALSE),"REVISAR")</f>
        <v>HP</v>
      </c>
      <c r="E12723" s="18" t="str">
        <f>+IFERROR(VLOOKUP(Cursos[[#This Row],[Modelo correcto]],Modelos[[Modelo correcto]:[¿En línea?]],3,FALSE),"REVISAR")</f>
        <v>SÍ</v>
      </c>
      <c r="F12723" s="18" t="str">
        <f>+Cursos[[#This Row],[IS]]&amp;Cursos[[#This Row],[Modelo correcto]]</f>
        <v>RENE CASTELLON RAMOSHP Color LaserJet Enterprise M856 series and HP Color LaserJet Managed E85055dn</v>
      </c>
      <c r="G12723" s="18">
        <v>0</v>
      </c>
      <c r="H12723" s="19">
        <v>44044</v>
      </c>
      <c r="I12723" s="18" t="str">
        <f>+IFERROR(VLOOKUP(Cursos[[#This Row],[Modelo correcto]],Modelos[[Modelo correcto]:[Aplica para certificación]],4,FALSE),"REVISAR")</f>
        <v>NO</v>
      </c>
    </row>
    <row r="12724" spans="1:9" x14ac:dyDescent="0.25">
      <c r="A12724" s="144" t="s">
        <v>359</v>
      </c>
      <c r="B12724">
        <v>1</v>
      </c>
      <c r="C12724" s="145" t="s">
        <v>1937</v>
      </c>
      <c r="D12724" s="18" t="str">
        <f>+IFERROR(VLOOKUP(Cursos[[#This Row],[Modelo correcto]],Modelos[[Modelo correcto]:[¿En línea?]],2,FALSE),"REVISAR")</f>
        <v>HP</v>
      </c>
      <c r="E12724" s="18" t="str">
        <f>+IFERROR(VLOOKUP(Cursos[[#This Row],[Modelo correcto]],Modelos[[Modelo correcto]:[¿En línea?]],3,FALSE),"REVISAR")</f>
        <v>SÍ</v>
      </c>
      <c r="F12724" s="18" t="str">
        <f>+Cursos[[#This Row],[IS]]&amp;Cursos[[#This Row],[Modelo correcto]]</f>
        <v>RENE CASTELLON RAMOS009 - HP Advance – Printer Portal and Locator</v>
      </c>
      <c r="G12724" s="18">
        <v>0</v>
      </c>
      <c r="H12724" s="19">
        <v>44044</v>
      </c>
      <c r="I12724" s="18" t="str">
        <f>+IFERROR(VLOOKUP(Cursos[[#This Row],[Modelo correcto]],Modelos[[Modelo correcto]:[Aplica para certificación]],4,FALSE),"REVISAR")</f>
        <v>NO</v>
      </c>
    </row>
    <row r="12725" spans="1:9" x14ac:dyDescent="0.25">
      <c r="A12725" s="144" t="s">
        <v>359</v>
      </c>
      <c r="B12725">
        <v>1</v>
      </c>
      <c r="C12725" s="145" t="s">
        <v>1970</v>
      </c>
      <c r="D12725" s="18" t="str">
        <f>+IFERROR(VLOOKUP(Cursos[[#This Row],[Modelo correcto]],Modelos[[Modelo correcto]:[¿En línea?]],2,FALSE),"REVISAR")</f>
        <v>HP</v>
      </c>
      <c r="E12725" s="18" t="str">
        <f>+IFERROR(VLOOKUP(Cursos[[#This Row],[Modelo correcto]],Modelos[[Modelo correcto]:[¿En línea?]],3,FALSE),"REVISAR")</f>
        <v>SÍ</v>
      </c>
      <c r="F12725" s="18" t="str">
        <f>+Cursos[[#This Row],[IS]]&amp;Cursos[[#This Row],[Modelo correcto]]</f>
        <v>RENE CASTELLON RAMOSPrinting with Sustainable Impact</v>
      </c>
      <c r="G12725" s="18">
        <v>0</v>
      </c>
      <c r="H12725" s="19">
        <v>44044</v>
      </c>
      <c r="I12725" s="18" t="str">
        <f>+IFERROR(VLOOKUP(Cursos[[#This Row],[Modelo correcto]],Modelos[[Modelo correcto]:[Aplica para certificación]],4,FALSE),"REVISAR")</f>
        <v>NO</v>
      </c>
    </row>
    <row r="12726" spans="1:9" x14ac:dyDescent="0.25">
      <c r="A12726" s="144" t="s">
        <v>359</v>
      </c>
      <c r="B12726">
        <v>1</v>
      </c>
      <c r="C12726" s="145" t="s">
        <v>1971</v>
      </c>
      <c r="D12726" s="18" t="str">
        <f>+IFERROR(VLOOKUP(Cursos[[#This Row],[Modelo correcto]],Modelos[[Modelo correcto]:[¿En línea?]],2,FALSE),"REVISAR")</f>
        <v>HP</v>
      </c>
      <c r="E12726" s="18" t="str">
        <f>+IFERROR(VLOOKUP(Cursos[[#This Row],[Modelo correcto]],Modelos[[Modelo correcto]:[¿En línea?]],3,FALSE),"REVISAR")</f>
        <v>SÍ</v>
      </c>
      <c r="F12726" s="18" t="str">
        <f>+Cursos[[#This Row],[IS]]&amp;Cursos[[#This Row],[Modelo correcto]]</f>
        <v>RENE CASTELLON RAMOSPrinting with sustainability in mind with HP – video</v>
      </c>
      <c r="G12726" s="18">
        <v>0</v>
      </c>
      <c r="H12726" s="19">
        <v>44044</v>
      </c>
      <c r="I12726" s="18" t="str">
        <f>+IFERROR(VLOOKUP(Cursos[[#This Row],[Modelo correcto]],Modelos[[Modelo correcto]:[Aplica para certificación]],4,FALSE),"REVISAR")</f>
        <v>NO</v>
      </c>
    </row>
    <row r="12727" spans="1:9" x14ac:dyDescent="0.25">
      <c r="A12727" s="144" t="s">
        <v>359</v>
      </c>
      <c r="B12727">
        <v>1</v>
      </c>
      <c r="C12727" s="145" t="s">
        <v>2071</v>
      </c>
      <c r="D12727" s="18" t="str">
        <f>+IFERROR(VLOOKUP(Cursos[[#This Row],[Modelo correcto]],Modelos[[Modelo correcto]:[¿En línea?]],2,FALSE),"REVISAR")</f>
        <v>HP</v>
      </c>
      <c r="E12727" s="18" t="str">
        <f>+IFERROR(VLOOKUP(Cursos[[#This Row],[Modelo correcto]],Modelos[[Modelo correcto]:[¿En línea?]],3,FALSE),"REVISAR")</f>
        <v>SÍ</v>
      </c>
      <c r="F12727" s="18" t="str">
        <f>+Cursos[[#This Row],[IS]]&amp;Cursos[[#This Row],[Modelo correcto]]</f>
        <v>RENE CASTELLON RAMOSSMB – Executive Conversation</v>
      </c>
      <c r="G12727" s="18">
        <v>1</v>
      </c>
      <c r="H12727" s="19">
        <v>44044</v>
      </c>
      <c r="I12727" s="18" t="str">
        <f>+IFERROR(VLOOKUP(Cursos[[#This Row],[Modelo correcto]],Modelos[[Modelo correcto]:[Aplica para certificación]],4,FALSE),"REVISAR")</f>
        <v>NO</v>
      </c>
    </row>
    <row r="12728" spans="1:9" x14ac:dyDescent="0.25">
      <c r="A12728" s="144" t="s">
        <v>359</v>
      </c>
      <c r="B12728">
        <v>1</v>
      </c>
      <c r="C12728" s="145" t="s">
        <v>2072</v>
      </c>
      <c r="D12728" s="18" t="str">
        <f>+IFERROR(VLOOKUP(Cursos[[#This Row],[Modelo correcto]],Modelos[[Modelo correcto]:[¿En línea?]],2,FALSE),"REVISAR")</f>
        <v>HP</v>
      </c>
      <c r="E12728" s="18" t="str">
        <f>+IFERROR(VLOOKUP(Cursos[[#This Row],[Modelo correcto]],Modelos[[Modelo correcto]:[¿En línea?]],3,FALSE),"REVISAR")</f>
        <v>SÍ</v>
      </c>
      <c r="F12728" s="18" t="str">
        <f>+Cursos[[#This Row],[IS]]&amp;Cursos[[#This Row],[Modelo correcto]]</f>
        <v>RENE CASTELLON RAMOSHP Embedded Print Security Features on YouTube</v>
      </c>
      <c r="G12728" s="18">
        <v>1</v>
      </c>
      <c r="H12728" s="19">
        <v>44044</v>
      </c>
      <c r="I12728" s="18" t="str">
        <f>+IFERROR(VLOOKUP(Cursos[[#This Row],[Modelo correcto]],Modelos[[Modelo correcto]:[Aplica para certificación]],4,FALSE),"REVISAR")</f>
        <v>NO</v>
      </c>
    </row>
    <row r="12729" spans="1:9" x14ac:dyDescent="0.25">
      <c r="A12729" s="144" t="s">
        <v>359</v>
      </c>
      <c r="B12729">
        <v>1</v>
      </c>
      <c r="C12729" s="145" t="s">
        <v>1931</v>
      </c>
      <c r="D12729" s="18" t="str">
        <f>+IFERROR(VLOOKUP(Cursos[[#This Row],[Modelo correcto]],Modelos[[Modelo correcto]:[¿En línea?]],2,FALSE),"REVISAR")</f>
        <v>EPSON</v>
      </c>
      <c r="E12729" s="18" t="str">
        <f>+IFERROR(VLOOKUP(Cursos[[#This Row],[Modelo correcto]],Modelos[[Modelo correcto]:[¿En línea?]],3,FALSE),"REVISAR")</f>
        <v>SÍ</v>
      </c>
      <c r="F12729" s="18" t="str">
        <f>+Cursos[[#This Row],[IS]]&amp;Cursos[[#This Row],[Modelo correcto]]</f>
        <v>RENE CASTELLON RAMOSWorkForce Pro WF-5690</v>
      </c>
      <c r="G12729" s="18">
        <v>1</v>
      </c>
      <c r="H12729" s="19">
        <v>44044</v>
      </c>
      <c r="I12729" s="18" t="str">
        <f>+IFERROR(VLOOKUP(Cursos[[#This Row],[Modelo correcto]],Modelos[[Modelo correcto]:[Aplica para certificación]],4,FALSE),"REVISAR")</f>
        <v>SÍ</v>
      </c>
    </row>
    <row r="12730" spans="1:9" x14ac:dyDescent="0.25">
      <c r="A12730" s="144" t="s">
        <v>359</v>
      </c>
      <c r="B12730" s="144">
        <v>1</v>
      </c>
      <c r="C12730" s="145" t="s">
        <v>1931</v>
      </c>
      <c r="D12730" s="18" t="str">
        <f>+IFERROR(VLOOKUP(Cursos[[#This Row],[Modelo correcto]],Modelos[[Modelo correcto]:[¿En línea?]],2,FALSE),"REVISAR")</f>
        <v>EPSON</v>
      </c>
      <c r="E12730" s="18" t="str">
        <f>+IFERROR(VLOOKUP(Cursos[[#This Row],[Modelo correcto]],Modelos[[Modelo correcto]:[¿En línea?]],3,FALSE),"REVISAR")</f>
        <v>SÍ</v>
      </c>
      <c r="F12730" s="18" t="str">
        <f>+Cursos[[#This Row],[IS]]&amp;Cursos[[#This Row],[Modelo correcto]]</f>
        <v>RENE CASTELLON RAMOSWorkForce Pro WF-5690</v>
      </c>
      <c r="G12730" s="18">
        <v>1</v>
      </c>
      <c r="H12730" s="19">
        <v>44044</v>
      </c>
      <c r="I12730" s="18" t="str">
        <f>+IFERROR(VLOOKUP(Cursos[[#This Row],[Modelo correcto]],Modelos[[Modelo correcto]:[Aplica para certificación]],4,FALSE),"REVISAR")</f>
        <v>SÍ</v>
      </c>
    </row>
    <row r="12731" spans="1:9" x14ac:dyDescent="0.25">
      <c r="A12731" s="144" t="s">
        <v>359</v>
      </c>
      <c r="B12731" s="144">
        <v>1</v>
      </c>
      <c r="C12731" s="145" t="s">
        <v>1968</v>
      </c>
      <c r="D12731" s="18" t="str">
        <f>+IFERROR(VLOOKUP(Cursos[[#This Row],[Modelo correcto]],Modelos[[Modelo correcto]:[¿En línea?]],2,FALSE),"REVISAR")</f>
        <v>EPSON</v>
      </c>
      <c r="E12731" s="52" t="str">
        <f>+IFERROR(VLOOKUP(Cursos[[#This Row],[Modelo correcto]],Modelos[[Modelo correcto]:[¿En línea?]],3,FALSE),"REVISAR")</f>
        <v>SÍ</v>
      </c>
      <c r="F12731" s="18" t="str">
        <f>+Cursos[[#This Row],[IS]]&amp;Cursos[[#This Row],[Modelo correcto]]</f>
        <v>RENE CASTELLON RAMOSWorkForce Pro WF-C579R</v>
      </c>
      <c r="G12731" s="18">
        <v>1</v>
      </c>
      <c r="H12731" s="19">
        <v>44105</v>
      </c>
      <c r="I12731" s="18" t="str">
        <f>+IFERROR(VLOOKUP(Cursos[[#This Row],[Modelo correcto]],Modelos[[Modelo correcto]:[Aplica para certificación]],4,FALSE),"REVISAR")</f>
        <v>SÍ</v>
      </c>
    </row>
    <row r="12732" spans="1:9" x14ac:dyDescent="0.25">
      <c r="A12732" s="144" t="s">
        <v>359</v>
      </c>
      <c r="B12732" s="144">
        <v>1</v>
      </c>
      <c r="C12732" s="145" t="s">
        <v>2232</v>
      </c>
      <c r="D12732" s="18" t="str">
        <f>+IFERROR(VLOOKUP(Cursos[[#This Row],[Modelo correcto]],Modelos[[Modelo correcto]:[¿En línea?]],2,FALSE),"REVISAR")</f>
        <v>EPSON</v>
      </c>
      <c r="E12732" s="18" t="str">
        <f>+IFERROR(VLOOKUP(Cursos[[#This Row],[Modelo correcto]],Modelos[[Modelo correcto]:[¿En línea?]],3,FALSE),"REVISAR")</f>
        <v>SÍ</v>
      </c>
      <c r="F12732" s="18" t="str">
        <f>+Cursos[[#This Row],[IS]]&amp;Cursos[[#This Row],[Modelo correcto]]</f>
        <v>RENE CASTELLON RAMOSWorkForce WF-C879R / WF-C878R</v>
      </c>
      <c r="G12732" s="18">
        <v>1</v>
      </c>
      <c r="H12732" s="19">
        <v>44136</v>
      </c>
      <c r="I12732" s="18" t="str">
        <f>+IFERROR(VLOOKUP(Cursos[[#This Row],[Modelo correcto]],Modelos[[Modelo correcto]:[Aplica para certificación]],4,FALSE),"REVISAR")</f>
        <v>SÍ</v>
      </c>
    </row>
    <row r="12733" spans="1:9" x14ac:dyDescent="0.25">
      <c r="A12733" s="144" t="s">
        <v>359</v>
      </c>
      <c r="B12733" s="144">
        <v>1</v>
      </c>
      <c r="C12733" s="125" t="s">
        <v>2262</v>
      </c>
      <c r="D12733" s="18" t="str">
        <f>+IFERROR(VLOOKUP(Cursos[[#This Row],[Modelo correcto]],Modelos[[Modelo correcto]:[¿En línea?]],2,FALSE),"REVISAR")</f>
        <v>CANON</v>
      </c>
      <c r="E12733" s="18" t="str">
        <f>+IFERROR(VLOOKUP(Cursos[[#This Row],[Modelo correcto]],Modelos[[Modelo correcto]:[¿En línea?]],3,FALSE),"REVISAR")</f>
        <v>SÍ</v>
      </c>
      <c r="F12733" s="18" t="str">
        <f>+Cursos[[#This Row],[IS]]&amp;Cursos[[#This Row],[Modelo correcto]]</f>
        <v>RENE CASTELLON RAMOSImageRUNNER Advance 3G III Actualización</v>
      </c>
      <c r="G12733" s="18">
        <v>1</v>
      </c>
      <c r="H12733" s="19">
        <v>44105</v>
      </c>
      <c r="I12733" s="18" t="str">
        <f>+IFERROR(VLOOKUP(Cursos[[#This Row],[Modelo correcto]],Modelos[[Modelo correcto]:[Aplica para certificación]],4,FALSE),"REVISAR")</f>
        <v>SÍ</v>
      </c>
    </row>
    <row r="12734" spans="1:9" x14ac:dyDescent="0.25">
      <c r="A12734" s="144" t="s">
        <v>359</v>
      </c>
      <c r="B12734" s="144">
        <v>1</v>
      </c>
      <c r="C12734" s="125" t="s">
        <v>2263</v>
      </c>
      <c r="D12734" s="18" t="str">
        <f>+IFERROR(VLOOKUP(Cursos[[#This Row],[Modelo correcto]],Modelos[[Modelo correcto]:[¿En línea?]],2,FALSE),"REVISAR")</f>
        <v>CANON</v>
      </c>
      <c r="E12734" s="18" t="str">
        <f>+IFERROR(VLOOKUP(Cursos[[#This Row],[Modelo correcto]],Modelos[[Modelo correcto]:[¿En línea?]],3,FALSE),"REVISAR")</f>
        <v>SÍ</v>
      </c>
      <c r="F12734" s="18" t="str">
        <f>+Cursos[[#This Row],[IS]]&amp;Cursos[[#This Row],[Modelo correcto]]</f>
        <v>RENE CASTELLON RAMOSImageRUNNER Advance 4500 Series</v>
      </c>
      <c r="G12734" s="18">
        <v>1</v>
      </c>
      <c r="H12734" s="19">
        <v>44105</v>
      </c>
      <c r="I12734" s="18" t="str">
        <f>+IFERROR(VLOOKUP(Cursos[[#This Row],[Modelo correcto]],Modelos[[Modelo correcto]:[Aplica para certificación]],4,FALSE),"REVISAR")</f>
        <v>SÍ</v>
      </c>
    </row>
    <row r="12735" spans="1:9" x14ac:dyDescent="0.25">
      <c r="A12735" s="144" t="s">
        <v>359</v>
      </c>
      <c r="B12735" s="144">
        <v>1</v>
      </c>
      <c r="C12735" s="125" t="s">
        <v>2264</v>
      </c>
      <c r="D12735" s="18" t="str">
        <f>+IFERROR(VLOOKUP(Cursos[[#This Row],[Modelo correcto]],Modelos[[Modelo correcto]:[¿En línea?]],2,FALSE),"REVISAR")</f>
        <v>CANON</v>
      </c>
      <c r="E12735" s="18" t="str">
        <f>+IFERROR(VLOOKUP(Cursos[[#This Row],[Modelo correcto]],Modelos[[Modelo correcto]:[¿En línea?]],3,FALSE),"REVISAR")</f>
        <v>SÍ</v>
      </c>
      <c r="F12735" s="18" t="str">
        <f>+Cursos[[#This Row],[IS]]&amp;Cursos[[#This Row],[Modelo correcto]]</f>
        <v>RENE CASTELLON RAMOSImageRUNNER ADVANCE C3500 Series</v>
      </c>
      <c r="G12735" s="18">
        <v>1</v>
      </c>
      <c r="H12735" s="19">
        <v>44105</v>
      </c>
      <c r="I12735" s="18" t="str">
        <f>+IFERROR(VLOOKUP(Cursos[[#This Row],[Modelo correcto]],Modelos[[Modelo correcto]:[Aplica para certificación]],4,FALSE),"REVISAR")</f>
        <v>SÍ</v>
      </c>
    </row>
    <row r="12736" spans="1:9" x14ac:dyDescent="0.25">
      <c r="A12736" s="144" t="s">
        <v>359</v>
      </c>
      <c r="B12736" s="144">
        <v>1</v>
      </c>
      <c r="C12736" s="125" t="s">
        <v>2261</v>
      </c>
      <c r="D12736" s="18" t="str">
        <f>+IFERROR(VLOOKUP(Cursos[[#This Row],[Modelo correcto]],Modelos[[Modelo correcto]:[¿En línea?]],2,FALSE),"REVISAR")</f>
        <v>CANON</v>
      </c>
      <c r="E12736" s="18" t="str">
        <f>+IFERROR(VLOOKUP(Cursos[[#This Row],[Modelo correcto]],Modelos[[Modelo correcto]:[¿En línea?]],3,FALSE),"REVISAR")</f>
        <v>SÍ</v>
      </c>
      <c r="F12736" s="18" t="str">
        <f>+Cursos[[#This Row],[IS]]&amp;Cursos[[#This Row],[Modelo correcto]]</f>
        <v>RENE CASTELLON RAMOSImageRunner C3025</v>
      </c>
      <c r="G12736" s="18">
        <v>1</v>
      </c>
      <c r="H12736" s="19">
        <v>44105</v>
      </c>
      <c r="I12736" s="18" t="str">
        <f>+IFERROR(VLOOKUP(Cursos[[#This Row],[Modelo correcto]],Modelos[[Modelo correcto]:[Aplica para certificación]],4,FALSE),"REVISAR")</f>
        <v>SÍ</v>
      </c>
    </row>
    <row r="12737" spans="1:9" x14ac:dyDescent="0.25">
      <c r="A12737" s="144" t="s">
        <v>359</v>
      </c>
      <c r="B12737" s="144">
        <v>1</v>
      </c>
      <c r="C12737" s="145" t="s">
        <v>2295</v>
      </c>
      <c r="D12737" s="18" t="str">
        <f>+IFERROR(VLOOKUP(Cursos[[#This Row],[Modelo correcto]],Modelos[[Modelo correcto]:[¿En línea?]],2,FALSE),"REVISAR")</f>
        <v>HP</v>
      </c>
      <c r="E12737" s="18" t="str">
        <f>+IFERROR(VLOOKUP(Cursos[[#This Row],[Modelo correcto]],Modelos[[Modelo correcto]:[¿En línea?]],3,FALSE),"REVISAR")</f>
        <v>SÍ</v>
      </c>
      <c r="F12737" s="18" t="str">
        <f>+Cursos[[#This Row],[IS]]&amp;Cursos[[#This Row],[Modelo correcto]]</f>
        <v>RENE CASTELLON RAMOSIntroduction to Contractual Selling - Web Based Training</v>
      </c>
      <c r="G12737" s="18">
        <v>1</v>
      </c>
      <c r="H12737" s="19">
        <v>44105</v>
      </c>
      <c r="I12737" s="18" t="str">
        <f>+IFERROR(VLOOKUP(Cursos[[#This Row],[Modelo correcto]],Modelos[[Modelo correcto]:[Aplica para certificación]],4,FALSE),"REVISAR")</f>
        <v>NO</v>
      </c>
    </row>
    <row r="12738" spans="1:9" x14ac:dyDescent="0.25">
      <c r="A12738" s="144" t="s">
        <v>359</v>
      </c>
      <c r="B12738" s="144">
        <v>1</v>
      </c>
      <c r="C12738" s="145" t="s">
        <v>2296</v>
      </c>
      <c r="D12738" s="18" t="str">
        <f>+IFERROR(VLOOKUP(Cursos[[#This Row],[Modelo correcto]],Modelos[[Modelo correcto]:[¿En línea?]],2,FALSE),"REVISAR")</f>
        <v>HP</v>
      </c>
      <c r="E12738" s="18" t="str">
        <f>+IFERROR(VLOOKUP(Cursos[[#This Row],[Modelo correcto]],Modelos[[Modelo correcto]:[¿En línea?]],3,FALSE),"REVISAR")</f>
        <v>SÍ</v>
      </c>
      <c r="F12738" s="18" t="str">
        <f>+Cursos[[#This Row],[IS]]&amp;Cursos[[#This Row],[Modelo correcto]]</f>
        <v>RENE CASTELLON RAMOSIntroduction to Managed Print Services</v>
      </c>
      <c r="G12738" s="18">
        <v>1</v>
      </c>
      <c r="H12738" s="19">
        <v>44105</v>
      </c>
      <c r="I12738" s="18" t="str">
        <f>+IFERROR(VLOOKUP(Cursos[[#This Row],[Modelo correcto]],Modelos[[Modelo correcto]:[Aplica para certificación]],4,FALSE),"REVISAR")</f>
        <v>NO</v>
      </c>
    </row>
    <row r="12739" spans="1:9" x14ac:dyDescent="0.25">
      <c r="A12739" s="144" t="s">
        <v>359</v>
      </c>
      <c r="B12739" s="144">
        <v>1</v>
      </c>
      <c r="C12739" s="145" t="s">
        <v>2299</v>
      </c>
      <c r="D12739" s="18" t="str">
        <f>+IFERROR(VLOOKUP(Cursos[[#This Row],[Modelo correcto]],Modelos[[Modelo correcto]:[¿En línea?]],2,FALSE),"REVISAR")</f>
        <v>HP</v>
      </c>
      <c r="E12739" s="18" t="str">
        <f>+IFERROR(VLOOKUP(Cursos[[#This Row],[Modelo correcto]],Modelos[[Modelo correcto]:[¿En línea?]],3,FALSE),"REVISAR")</f>
        <v>SÍ</v>
      </c>
      <c r="F12739" s="18" t="str">
        <f>+Cursos[[#This Row],[IS]]&amp;Cursos[[#This Row],[Modelo correcto]]</f>
        <v>RENE CASTELLON RAMOSSelling HP Managed Print Specialist Select Portfolio</v>
      </c>
      <c r="G12739" s="18">
        <v>0</v>
      </c>
      <c r="H12739" s="19">
        <v>44105</v>
      </c>
      <c r="I12739" s="18" t="str">
        <f>+IFERROR(VLOOKUP(Cursos[[#This Row],[Modelo correcto]],Modelos[[Modelo correcto]:[Aplica para certificación]],4,FALSE),"REVISAR")</f>
        <v>NO</v>
      </c>
    </row>
    <row r="12740" spans="1:9" x14ac:dyDescent="0.25">
      <c r="A12740" s="144" t="s">
        <v>359</v>
      </c>
      <c r="B12740" s="144">
        <v>1</v>
      </c>
      <c r="C12740" s="145" t="s">
        <v>2300</v>
      </c>
      <c r="D12740" s="18" t="str">
        <f>+IFERROR(VLOOKUP(Cursos[[#This Row],[Modelo correcto]],Modelos[[Modelo correcto]:[¿En línea?]],2,FALSE),"REVISAR")</f>
        <v>HP</v>
      </c>
      <c r="E12740" s="18" t="str">
        <f>+IFERROR(VLOOKUP(Cursos[[#This Row],[Modelo correcto]],Modelos[[Modelo correcto]:[¿En línea?]],3,FALSE),"REVISAR")</f>
        <v>SÍ</v>
      </c>
      <c r="F12740" s="18" t="str">
        <f>+Cursos[[#This Row],[IS]]&amp;Cursos[[#This Row],[Modelo correcto]]</f>
        <v>RENE CASTELLON RAMOSHP Managed Print Services Offering</v>
      </c>
      <c r="G12740" s="18">
        <v>0</v>
      </c>
      <c r="H12740" s="19">
        <v>44105</v>
      </c>
      <c r="I12740" s="18" t="str">
        <f>+IFERROR(VLOOKUP(Cursos[[#This Row],[Modelo correcto]],Modelos[[Modelo correcto]:[Aplica para certificación]],4,FALSE),"REVISAR")</f>
        <v>NO</v>
      </c>
    </row>
    <row r="12741" spans="1:9" x14ac:dyDescent="0.25">
      <c r="A12741" s="144" t="s">
        <v>359</v>
      </c>
      <c r="B12741" s="144">
        <v>1</v>
      </c>
      <c r="C12741" s="145" t="s">
        <v>2314</v>
      </c>
      <c r="D12741" s="18" t="str">
        <f>+IFERROR(VLOOKUP(Cursos[[#This Row],[Modelo correcto]],Modelos[[Modelo correcto]:[¿En línea?]],2,FALSE),"REVISAR")</f>
        <v>HP</v>
      </c>
      <c r="E12741" s="18" t="str">
        <f>+IFERROR(VLOOKUP(Cursos[[#This Row],[Modelo correcto]],Modelos[[Modelo correcto]:[¿En línea?]],3,FALSE),"REVISAR")</f>
        <v>SÍ</v>
      </c>
      <c r="F12741" s="18" t="str">
        <f>+Cursos[[#This Row],[IS]]&amp;Cursos[[#This Row],[Modelo correcto]]</f>
        <v>RENE CASTELLON RAMOSOriginal HP contractual supplies cartridges for MPS</v>
      </c>
      <c r="G12741" s="18">
        <v>1</v>
      </c>
      <c r="H12741" s="19">
        <v>44105</v>
      </c>
      <c r="I12741" s="18" t="str">
        <f>+IFERROR(VLOOKUP(Cursos[[#This Row],[Modelo correcto]],Modelos[[Modelo correcto]:[Aplica para certificación]],4,FALSE),"REVISAR")</f>
        <v>NO</v>
      </c>
    </row>
    <row r="12742" spans="1:9" x14ac:dyDescent="0.25">
      <c r="A12742" s="144" t="s">
        <v>359</v>
      </c>
      <c r="B12742" s="144">
        <v>1</v>
      </c>
      <c r="C12742" s="145" t="s">
        <v>2313</v>
      </c>
      <c r="D12742" s="18" t="str">
        <f>+IFERROR(VLOOKUP(Cursos[[#This Row],[Modelo correcto]],Modelos[[Modelo correcto]:[¿En línea?]],2,FALSE),"REVISAR")</f>
        <v>HP</v>
      </c>
      <c r="E12742" s="18" t="str">
        <f>+IFERROR(VLOOKUP(Cursos[[#This Row],[Modelo correcto]],Modelos[[Modelo correcto]:[¿En línea?]],3,FALSE),"REVISAR")</f>
        <v>SÍ</v>
      </c>
      <c r="F12742" s="18" t="str">
        <f>+Cursos[[#This Row],[IS]]&amp;Cursos[[#This Row],[Modelo correcto]]</f>
        <v>RENE CASTELLON RAMOSSelling HP Supplies—2020 Module 1: The Value of Original HP Supplies</v>
      </c>
      <c r="G12742" s="18">
        <v>1</v>
      </c>
      <c r="H12742" s="19">
        <v>44105</v>
      </c>
      <c r="I12742" s="18" t="str">
        <f>+IFERROR(VLOOKUP(Cursos[[#This Row],[Modelo correcto]],Modelos[[Modelo correcto]:[Aplica para certificación]],4,FALSE),"REVISAR")</f>
        <v>NO</v>
      </c>
    </row>
    <row r="12743" spans="1:9" x14ac:dyDescent="0.25">
      <c r="A12743" s="144" t="s">
        <v>359</v>
      </c>
      <c r="B12743" s="144">
        <v>1</v>
      </c>
      <c r="C12743" s="145" t="s">
        <v>2315</v>
      </c>
      <c r="D12743" s="18" t="str">
        <f>+IFERROR(VLOOKUP(Cursos[[#This Row],[Modelo correcto]],Modelos[[Modelo correcto]:[¿En línea?]],2,FALSE),"REVISAR")</f>
        <v>HP</v>
      </c>
      <c r="E12743" s="18" t="str">
        <f>+IFERROR(VLOOKUP(Cursos[[#This Row],[Modelo correcto]],Modelos[[Modelo correcto]:[¿En línea?]],3,FALSE),"REVISAR")</f>
        <v>SÍ</v>
      </c>
      <c r="F12743" s="18" t="str">
        <f>+Cursos[[#This Row],[IS]]&amp;Cursos[[#This Row],[Modelo correcto]]</f>
        <v>RENE CASTELLON RAMOSSelling HP Supplies—2020 Module 2: The Value of Original HP Toner</v>
      </c>
      <c r="G12743" s="18">
        <v>1</v>
      </c>
      <c r="H12743" s="19">
        <v>44105</v>
      </c>
      <c r="I12743" s="18" t="str">
        <f>+IFERROR(VLOOKUP(Cursos[[#This Row],[Modelo correcto]],Modelos[[Modelo correcto]:[Aplica para certificación]],4,FALSE),"REVISAR")</f>
        <v>NO</v>
      </c>
    </row>
    <row r="12744" spans="1:9" x14ac:dyDescent="0.25">
      <c r="A12744" s="144" t="s">
        <v>359</v>
      </c>
      <c r="B12744" s="144">
        <v>1</v>
      </c>
      <c r="C12744" s="145" t="s">
        <v>2316</v>
      </c>
      <c r="D12744" s="18" t="str">
        <f>+IFERROR(VLOOKUP(Cursos[[#This Row],[Modelo correcto]],Modelos[[Modelo correcto]:[¿En línea?]],2,FALSE),"REVISAR")</f>
        <v>HP</v>
      </c>
      <c r="E12744" s="145" t="str">
        <f>+IFERROR(VLOOKUP(Cursos[[#This Row],[Modelo correcto]],Modelos[[Modelo correcto]:[¿En línea?]],3,FALSE),"REVISAR")</f>
        <v>SÍ</v>
      </c>
      <c r="F12744" s="18" t="str">
        <f>+Cursos[[#This Row],[IS]]&amp;Cursos[[#This Row],[Modelo correcto]]</f>
        <v>RENE CASTELLON RAMOSSelling HP Supplies—2020 Module Three: The value of Original HP PageWide and HP LaserJet color
cartridges</v>
      </c>
      <c r="G12744" s="18">
        <v>1</v>
      </c>
      <c r="H12744" s="19">
        <v>44105</v>
      </c>
      <c r="I12744" s="18" t="str">
        <f>+IFERROR(VLOOKUP(Cursos[[#This Row],[Modelo correcto]],Modelos[[Modelo correcto]:[Aplica para certificación]],4,FALSE),"REVISAR")</f>
        <v>NO</v>
      </c>
    </row>
    <row r="12745" spans="1:9" x14ac:dyDescent="0.25">
      <c r="A12745" s="144" t="s">
        <v>359</v>
      </c>
      <c r="B12745" s="144">
        <v>1</v>
      </c>
      <c r="C12745" s="145" t="s">
        <v>2329</v>
      </c>
      <c r="D12745" s="18" t="str">
        <f>+IFERROR(VLOOKUP(Cursos[[#This Row],[Modelo correcto]],Modelos[[Modelo correcto]:[¿En línea?]],2,FALSE),"REVISAR")</f>
        <v>HP</v>
      </c>
      <c r="E12745" s="18" t="str">
        <f>+IFERROR(VLOOKUP(Cursos[[#This Row],[Modelo correcto]],Modelos[[Modelo correcto]:[¿En línea?]],3,FALSE),"REVISAR")</f>
        <v>SÍ</v>
      </c>
      <c r="F12745" s="18" t="str">
        <f>+Cursos[[#This Row],[IS]]&amp;Cursos[[#This Row],[Modelo correcto]]</f>
        <v>RENE CASTELLON RAMOSHP Managed Print Services Balanced Deployment and Strengths</v>
      </c>
      <c r="G12745" s="18">
        <v>1</v>
      </c>
      <c r="H12745" s="19">
        <v>44105</v>
      </c>
      <c r="I12745" s="18" t="str">
        <f>+IFERROR(VLOOKUP(Cursos[[#This Row],[Modelo correcto]],Modelos[[Modelo correcto]:[Aplica para certificación]],4,FALSE),"REVISAR")</f>
        <v>NO</v>
      </c>
    </row>
    <row r="12746" spans="1:9" x14ac:dyDescent="0.25">
      <c r="A12746" s="144" t="s">
        <v>359</v>
      </c>
      <c r="B12746" s="144">
        <v>1</v>
      </c>
      <c r="C12746" s="145" t="s">
        <v>2330</v>
      </c>
      <c r="D12746" s="18" t="str">
        <f>+IFERROR(VLOOKUP(Cursos[[#This Row],[Modelo correcto]],Modelos[[Modelo correcto]:[¿En línea?]],2,FALSE),"REVISAR")</f>
        <v>HP</v>
      </c>
      <c r="E12746" s="18" t="str">
        <f>+IFERROR(VLOOKUP(Cursos[[#This Row],[Modelo correcto]],Modelos[[Modelo correcto]:[¿En línea?]],3,FALSE),"REVISAR")</f>
        <v>SÍ</v>
      </c>
      <c r="F12746" s="18" t="str">
        <f>+Cursos[[#This Row],[IS]]&amp;Cursos[[#This Row],[Modelo correcto]]</f>
        <v>RENE CASTELLON RAMOSHP Managed Print Services Solutions</v>
      </c>
      <c r="G12746" s="18">
        <v>1</v>
      </c>
      <c r="H12746" s="19">
        <v>44105</v>
      </c>
      <c r="I12746" s="18" t="str">
        <f>+IFERROR(VLOOKUP(Cursos[[#This Row],[Modelo correcto]],Modelos[[Modelo correcto]:[Aplica para certificación]],4,FALSE),"REVISAR")</f>
        <v>NO</v>
      </c>
    </row>
    <row r="12747" spans="1:9" x14ac:dyDescent="0.25">
      <c r="A12747" s="144" t="s">
        <v>359</v>
      </c>
      <c r="B12747" s="144">
        <v>1</v>
      </c>
      <c r="C12747" s="145" t="s">
        <v>1455</v>
      </c>
      <c r="D12747" s="18" t="str">
        <f>+IFERROR(VLOOKUP(Cursos[[#This Row],[Modelo correcto]],Modelos[[Modelo correcto]:[¿En línea?]],2,FALSE),"REVISAR")</f>
        <v>HP</v>
      </c>
      <c r="E12747" s="18" t="str">
        <f>+IFERROR(VLOOKUP(Cursos[[#This Row],[Modelo correcto]],Modelos[[Modelo correcto]:[¿En línea?]],3,FALSE),"REVISAR")</f>
        <v>SÍ</v>
      </c>
      <c r="F12747" s="18" t="str">
        <f>+Cursos[[#This Row],[IS]]&amp;Cursos[[#This Row],[Modelo correcto]]</f>
        <v>RENE CASTELLON RAMOSSelling HP Managed Print Specialist Premier Portfolio</v>
      </c>
      <c r="G12747" s="18">
        <v>1</v>
      </c>
      <c r="H12747" s="19">
        <v>44105</v>
      </c>
      <c r="I12747" s="18" t="str">
        <f>+IFERROR(VLOOKUP(Cursos[[#This Row],[Modelo correcto]],Modelos[[Modelo correcto]:[Aplica para certificación]],4,FALSE),"REVISAR")</f>
        <v>NO</v>
      </c>
    </row>
    <row r="12748" spans="1:9" x14ac:dyDescent="0.25">
      <c r="A12748" s="144" t="s">
        <v>359</v>
      </c>
      <c r="B12748" s="144">
        <v>1</v>
      </c>
      <c r="C12748" s="34" t="s">
        <v>2308</v>
      </c>
      <c r="D12748" s="18" t="str">
        <f>+IFERROR(VLOOKUP(Cursos[[#This Row],[Modelo correcto]],Modelos[[Modelo correcto]:[¿En línea?]],2,FALSE),"REVISAR")</f>
        <v>BROTHER</v>
      </c>
      <c r="E12748" s="18" t="str">
        <f>+IFERROR(VLOOKUP(Cursos[[#This Row],[Modelo correcto]],Modelos[[Modelo correcto]:[¿En línea?]],3,FALSE),"REVISAR")</f>
        <v>NO</v>
      </c>
      <c r="F12748" s="18" t="str">
        <f>+Cursos[[#This Row],[IS]]&amp;Cursos[[#This Row],[Modelo correcto]]</f>
        <v>RENE CASTELLON RAMOSSerie Laser Mono (DL)</v>
      </c>
      <c r="G12748" s="18">
        <v>1</v>
      </c>
      <c r="H12748" s="19">
        <v>44105</v>
      </c>
      <c r="I12748" s="18" t="str">
        <f>+IFERROR(VLOOKUP(Cursos[[#This Row],[Modelo correcto]],Modelos[[Modelo correcto]:[Aplica para certificación]],4,FALSE),"REVISAR")</f>
        <v>SÍ</v>
      </c>
    </row>
    <row r="12749" spans="1:9" x14ac:dyDescent="0.25">
      <c r="A12749" s="144" t="s">
        <v>359</v>
      </c>
      <c r="B12749" s="144">
        <v>1</v>
      </c>
      <c r="C12749" s="34" t="s">
        <v>2309</v>
      </c>
      <c r="D12749" s="18" t="str">
        <f>+IFERROR(VLOOKUP(Cursos[[#This Row],[Modelo correcto]],Modelos[[Modelo correcto]:[¿En línea?]],2,FALSE),"REVISAR")</f>
        <v>BROTHER</v>
      </c>
      <c r="E12749" s="18" t="str">
        <f>+IFERROR(VLOOKUP(Cursos[[#This Row],[Modelo correcto]],Modelos[[Modelo correcto]:[¿En línea?]],3,FALSE),"REVISAR")</f>
        <v>NO</v>
      </c>
      <c r="F12749" s="18" t="str">
        <f>+Cursos[[#This Row],[IS]]&amp;Cursos[[#This Row],[Modelo correcto]]</f>
        <v>RENE CASTELLON RAMOSSerie Laser color (BC4)</v>
      </c>
      <c r="G12749" s="18">
        <v>1</v>
      </c>
      <c r="H12749" s="19">
        <v>44105</v>
      </c>
      <c r="I12749" s="18" t="str">
        <f>+IFERROR(VLOOKUP(Cursos[[#This Row],[Modelo correcto]],Modelos[[Modelo correcto]:[Aplica para certificación]],4,FALSE),"REVISAR")</f>
        <v>SÍ</v>
      </c>
    </row>
    <row r="12750" spans="1:9" x14ac:dyDescent="0.25">
      <c r="A12750" s="144" t="s">
        <v>359</v>
      </c>
      <c r="B12750" s="144">
        <v>1</v>
      </c>
      <c r="C12750" s="145" t="s">
        <v>2378</v>
      </c>
      <c r="D12750" s="18" t="str">
        <f>+IFERROR(VLOOKUP(Cursos[[#This Row],[Modelo correcto]],Modelos[[Modelo correcto]:[¿En línea?]],2,FALSE),"REVISAR")</f>
        <v>HP</v>
      </c>
      <c r="E12750" s="18" t="str">
        <f>+IFERROR(VLOOKUP(Cursos[[#This Row],[Modelo correcto]],Modelos[[Modelo correcto]:[¿En línea?]],3,FALSE),"REVISAR")</f>
        <v>NO</v>
      </c>
      <c r="F12750" s="18" t="str">
        <f>+Cursos[[#This Row],[IS]]&amp;Cursos[[#This Row],[Modelo correcto]]</f>
        <v>RENE CASTELLON RAMOSENTRENAMIENTO virtual A3 LaserJet y Pagewide</v>
      </c>
      <c r="G12750" s="18">
        <v>1</v>
      </c>
      <c r="H12750" s="19">
        <v>44166</v>
      </c>
      <c r="I12750" s="18" t="str">
        <f>+IFERROR(VLOOKUP(Cursos[[#This Row],[Modelo correcto]],Modelos[[Modelo correcto]:[Aplica para certificación]],4,FALSE),"REVISAR")</f>
        <v>SÍ</v>
      </c>
    </row>
    <row r="12751" spans="1:9" x14ac:dyDescent="0.25">
      <c r="A12751" s="144" t="s">
        <v>359</v>
      </c>
      <c r="B12751" s="144">
        <v>1</v>
      </c>
      <c r="C12751" s="145" t="s">
        <v>2341</v>
      </c>
      <c r="D12751" s="18" t="str">
        <f>+IFERROR(VLOOKUP(Cursos[[#This Row],[Modelo correcto]],Modelos[[Modelo correcto]:[¿En línea?]],2,FALSE),"REVISAR")</f>
        <v>HP</v>
      </c>
      <c r="E12751" s="145" t="str">
        <f>+IFERROR(VLOOKUP(Cursos[[#This Row],[Modelo correcto]],Modelos[[Modelo correcto]:[¿En línea?]],3,FALSE),"REVISAR")</f>
        <v>SÍ</v>
      </c>
      <c r="F12751" s="18" t="str">
        <f>+Cursos[[#This Row],[IS]]&amp;Cursos[[#This Row],[Modelo correcto]]</f>
        <v>RENE CASTELLON RAMOSSelling HP Supplies—2020 Module Four: The Value of Original HP Inks</v>
      </c>
      <c r="G12751" s="18">
        <v>1</v>
      </c>
      <c r="H12751" s="19">
        <v>44105</v>
      </c>
      <c r="I12751" s="18" t="str">
        <f>+IFERROR(VLOOKUP(Cursos[[#This Row],[Modelo correcto]],Modelos[[Modelo correcto]:[Aplica para certificación]],4,FALSE),"REVISAR")</f>
        <v>NO</v>
      </c>
    </row>
    <row r="12752" spans="1:9" x14ac:dyDescent="0.25">
      <c r="A12752" s="144" t="s">
        <v>359</v>
      </c>
      <c r="B12752" s="144">
        <v>1</v>
      </c>
      <c r="C12752" s="145" t="s">
        <v>2011</v>
      </c>
      <c r="D12752" s="18" t="str">
        <f>+IFERROR(VLOOKUP(Cursos[[#This Row],[Modelo correcto]],Modelos[[Modelo correcto]:[¿En línea?]],2,FALSE),"REVISAR")</f>
        <v>HP</v>
      </c>
      <c r="E12752" s="145" t="str">
        <f>+IFERROR(VLOOKUP(Cursos[[#This Row],[Modelo correcto]],Modelos[[Modelo correcto]:[¿En línea?]],3,FALSE),"REVISAR")</f>
        <v>SÍ</v>
      </c>
      <c r="F12752" s="18" t="str">
        <f>+Cursos[[#This Row],[IS]]&amp;Cursos[[#This Row],[Modelo correcto]]</f>
        <v>RENE CASTELLON RAMOSSustainable Impact Advantages of HP Supplies</v>
      </c>
      <c r="G12752" s="18">
        <v>1</v>
      </c>
      <c r="H12752" s="19">
        <v>44105</v>
      </c>
      <c r="I12752" s="18" t="str">
        <f>+IFERROR(VLOOKUP(Cursos[[#This Row],[Modelo correcto]],Modelos[[Modelo correcto]:[Aplica para certificación]],4,FALSE),"REVISAR")</f>
        <v>NO</v>
      </c>
    </row>
    <row r="12753" spans="1:9" x14ac:dyDescent="0.25">
      <c r="A12753" s="144" t="s">
        <v>359</v>
      </c>
      <c r="B12753" s="144">
        <v>1</v>
      </c>
      <c r="C12753" s="145" t="s">
        <v>2342</v>
      </c>
      <c r="D12753" s="18" t="str">
        <f>+IFERROR(VLOOKUP(Cursos[[#This Row],[Modelo correcto]],Modelos[[Modelo correcto]:[¿En línea?]],2,FALSE),"REVISAR")</f>
        <v>HP</v>
      </c>
      <c r="E12753" s="145" t="str">
        <f>+IFERROR(VLOOKUP(Cursos[[#This Row],[Modelo correcto]],Modelos[[Modelo correcto]:[¿En línea?]],3,FALSE),"REVISAR")</f>
        <v>SÍ</v>
      </c>
      <c r="F12753" s="18" t="str">
        <f>+Cursos[[#This Row],[IS]]&amp;Cursos[[#This Row],[Modelo correcto]]</f>
        <v>RENE CASTELLON RAMOSSelling HP Supplies—2020 Module Five: The Value of HP Programs</v>
      </c>
      <c r="G12753" s="18">
        <v>1</v>
      </c>
      <c r="H12753" s="19">
        <v>44105</v>
      </c>
      <c r="I12753" s="18" t="str">
        <f>+IFERROR(VLOOKUP(Cursos[[#This Row],[Modelo correcto]],Modelos[[Modelo correcto]:[Aplica para certificación]],4,FALSE),"REVISAR")</f>
        <v>NO</v>
      </c>
    </row>
    <row r="12754" spans="1:9" x14ac:dyDescent="0.25">
      <c r="A12754" s="144" t="s">
        <v>359</v>
      </c>
      <c r="B12754" s="144">
        <v>1</v>
      </c>
      <c r="C12754" s="145" t="s">
        <v>2076</v>
      </c>
      <c r="D12754" s="18" t="str">
        <f>+IFERROR(VLOOKUP(Cursos[[#This Row],[Modelo correcto]],Modelos[[Modelo correcto]:[¿En línea?]],2,FALSE),"REVISAR")</f>
        <v>HP</v>
      </c>
      <c r="E12754" s="145" t="str">
        <f>+IFERROR(VLOOKUP(Cursos[[#This Row],[Modelo correcto]],Modelos[[Modelo correcto]:[¿En línea?]],3,FALSE),"REVISAR")</f>
        <v>SÍ</v>
      </c>
      <c r="F12754" s="18" t="str">
        <f>+Cursos[[#This Row],[IS]]&amp;Cursos[[#This Row],[Modelo correcto]]</f>
        <v>RENE CASTELLON RAMOSTelling Print Security Stories</v>
      </c>
      <c r="G12754" s="18">
        <v>1</v>
      </c>
      <c r="H12754" s="19">
        <v>44105</v>
      </c>
      <c r="I12754" s="18" t="str">
        <f>+IFERROR(VLOOKUP(Cursos[[#This Row],[Modelo correcto]],Modelos[[Modelo correcto]:[Aplica para certificación]],4,FALSE),"REVISAR")</f>
        <v>NO</v>
      </c>
    </row>
    <row r="12755" spans="1:9" x14ac:dyDescent="0.25">
      <c r="A12755" s="144" t="s">
        <v>359</v>
      </c>
      <c r="B12755" s="144">
        <v>1</v>
      </c>
      <c r="C12755" s="145" t="s">
        <v>2347</v>
      </c>
      <c r="D12755" s="18" t="str">
        <f>+IFERROR(VLOOKUP(Cursos[[#This Row],[Modelo correcto]],Modelos[[Modelo correcto]:[¿En línea?]],2,FALSE),"REVISAR")</f>
        <v>HP</v>
      </c>
      <c r="E12755" s="145" t="str">
        <f>+IFERROR(VLOOKUP(Cursos[[#This Row],[Modelo correcto]],Modelos[[Modelo correcto]:[¿En línea?]],3,FALSE),"REVISAR")</f>
        <v>SÍ</v>
      </c>
      <c r="F12755" s="18" t="str">
        <f>+Cursos[[#This Row],[IS]]&amp;Cursos[[#This Row],[Modelo correcto]]</f>
        <v>RENE CASTELLON RAMOSUnderstanding the Customer</v>
      </c>
      <c r="G12755" s="18">
        <v>1</v>
      </c>
      <c r="H12755" s="19">
        <v>44105</v>
      </c>
      <c r="I12755" s="18" t="str">
        <f>+IFERROR(VLOOKUP(Cursos[[#This Row],[Modelo correcto]],Modelos[[Modelo correcto]:[Aplica para certificación]],4,FALSE),"REVISAR")</f>
        <v>NO</v>
      </c>
    </row>
    <row r="12756" spans="1:9" x14ac:dyDescent="0.25">
      <c r="A12756" s="144" t="s">
        <v>359</v>
      </c>
      <c r="B12756" s="144">
        <v>1</v>
      </c>
      <c r="C12756" s="145" t="s">
        <v>2348</v>
      </c>
      <c r="D12756" s="18" t="str">
        <f>+IFERROR(VLOOKUP(Cursos[[#This Row],[Modelo correcto]],Modelos[[Modelo correcto]:[¿En línea?]],2,FALSE),"REVISAR")</f>
        <v>HP</v>
      </c>
      <c r="E12756" s="145" t="str">
        <f>+IFERROR(VLOOKUP(Cursos[[#This Row],[Modelo correcto]],Modelos[[Modelo correcto]:[¿En línea?]],3,FALSE),"REVISAR")</f>
        <v>SÍ</v>
      </c>
      <c r="F12756" s="18" t="str">
        <f>+Cursos[[#This Row],[IS]]&amp;Cursos[[#This Row],[Modelo correcto]]</f>
        <v>RENE CASTELLON RAMOSObjection Handling for Security</v>
      </c>
      <c r="G12756" s="18">
        <v>1</v>
      </c>
      <c r="H12756" s="19">
        <v>44105</v>
      </c>
      <c r="I12756" s="18" t="str">
        <f>+IFERROR(VLOOKUP(Cursos[[#This Row],[Modelo correcto]],Modelos[[Modelo correcto]:[Aplica para certificación]],4,FALSE),"REVISAR")</f>
        <v>NO</v>
      </c>
    </row>
    <row r="12757" spans="1:9" x14ac:dyDescent="0.25">
      <c r="A12757" s="144" t="s">
        <v>359</v>
      </c>
      <c r="B12757" s="144">
        <v>1</v>
      </c>
      <c r="C12757" s="145" t="s">
        <v>2361</v>
      </c>
      <c r="D12757" s="18" t="str">
        <f>+IFERROR(VLOOKUP(Cursos[[#This Row],[Modelo correcto]],Modelos[[Modelo correcto]:[¿En línea?]],2,FALSE),"REVISAR")</f>
        <v>HP</v>
      </c>
      <c r="E12757" s="18" t="str">
        <f>+IFERROR(VLOOKUP(Cursos[[#This Row],[Modelo correcto]],Modelos[[Modelo correcto]:[¿En línea?]],3,FALSE),"REVISAR")</f>
        <v>SÍ</v>
      </c>
      <c r="F12757" s="18" t="str">
        <f>+Cursos[[#This Row],[IS]]&amp;Cursos[[#This Row],[Modelo correcto]]</f>
        <v>RENE CASTELLON RAMOSSelling the HP Office Printing Portfolio - 2020</v>
      </c>
      <c r="G12757" s="18">
        <v>0</v>
      </c>
      <c r="H12757" s="19">
        <v>44105</v>
      </c>
      <c r="I12757" s="18" t="str">
        <f>+IFERROR(VLOOKUP(Cursos[[#This Row],[Modelo correcto]],Modelos[[Modelo correcto]:[Aplica para certificación]],4,FALSE),"REVISAR")</f>
        <v>NO</v>
      </c>
    </row>
    <row r="12758" spans="1:9" x14ac:dyDescent="0.25">
      <c r="A12758" s="144" t="s">
        <v>359</v>
      </c>
      <c r="B12758" s="144">
        <v>1</v>
      </c>
      <c r="C12758" s="145" t="s">
        <v>1890</v>
      </c>
      <c r="D12758" s="18" t="str">
        <f>+IFERROR(VLOOKUP(Cursos[[#This Row],[Modelo correcto]],Modelos[[Modelo correcto]:[¿En línea?]],2,FALSE),"REVISAR")</f>
        <v>EPSON</v>
      </c>
      <c r="E12758" s="18" t="str">
        <f>+IFERROR(VLOOKUP(Cursos[[#This Row],[Modelo correcto]],Modelos[[Modelo correcto]:[¿En línea?]],3,FALSE),"REVISAR")</f>
        <v>SÍ</v>
      </c>
      <c r="F12758" s="18" t="str">
        <f>+Cursos[[#This Row],[IS]]&amp;Cursos[[#This Row],[Modelo correcto]]</f>
        <v>RENE CASTELLON RAMOSWorkForce Pro WF-M5299 / WF-M5799</v>
      </c>
      <c r="G12758" s="18">
        <v>1</v>
      </c>
      <c r="H12758" s="19">
        <v>44136</v>
      </c>
      <c r="I12758" s="18" t="str">
        <f>+IFERROR(VLOOKUP(Cursos[[#This Row],[Modelo correcto]],Modelos[[Modelo correcto]:[Aplica para certificación]],4,FALSE),"REVISAR")</f>
        <v>SÍ</v>
      </c>
    </row>
    <row r="12759" spans="1:9" x14ac:dyDescent="0.25">
      <c r="A12759" s="144" t="s">
        <v>2767</v>
      </c>
      <c r="B12759" s="144">
        <v>1</v>
      </c>
      <c r="C12759" s="145" t="s">
        <v>1423</v>
      </c>
      <c r="D12759" s="18" t="str">
        <f>+IFERROR(VLOOKUP(Cursos[[#This Row],[Modelo correcto]],Modelos[[Modelo correcto]:[¿En línea?]],2,FALSE),"REVISAR")</f>
        <v>LEXMARK</v>
      </c>
      <c r="E12759" s="18" t="str">
        <f>+IFERROR(VLOOKUP(Cursos[[#This Row],[Modelo correcto]],Modelos[[Modelo correcto]:[¿En línea?]],3,FALSE),"REVISAR")</f>
        <v>NO</v>
      </c>
      <c r="F12759" s="18" t="str">
        <f>+Cursos[[#This Row],[IS]]&amp;Cursos[[#This Row],[Modelo correcto]]</f>
        <v>RICARDO PASCUAL GARCIA VILLICAÑADevice &amp; Fleet Management</v>
      </c>
      <c r="G12759" s="18">
        <v>1</v>
      </c>
      <c r="H12759" s="19">
        <v>43952</v>
      </c>
      <c r="I12759" s="18" t="str">
        <f>+IFERROR(VLOOKUP(Cursos[[#This Row],[Modelo correcto]],Modelos[[Modelo correcto]:[Aplica para certificación]],4,FALSE),"REVISAR")</f>
        <v>SÍ</v>
      </c>
    </row>
    <row r="12760" spans="1:9" x14ac:dyDescent="0.25">
      <c r="A12760" s="144" t="s">
        <v>2767</v>
      </c>
      <c r="B12760">
        <v>1</v>
      </c>
      <c r="C12760" s="145" t="s">
        <v>2078</v>
      </c>
      <c r="D12760" s="18" t="str">
        <f>+IFERROR(VLOOKUP(Cursos[[#This Row],[Modelo correcto]],Modelos[[Modelo correcto]:[¿En línea?]],2,FALSE),"REVISAR")</f>
        <v>XEROX</v>
      </c>
      <c r="E12760" s="18" t="str">
        <f>+IFERROR(VLOOKUP(Cursos[[#This Row],[Modelo correcto]],Modelos[[Modelo correcto]:[¿En línea?]],3,FALSE),"REVISAR")</f>
        <v>NO</v>
      </c>
      <c r="F12760" s="18" t="str">
        <f>+Cursos[[#This Row],[IS]]&amp;Cursos[[#This Row],[Modelo correcto]]</f>
        <v>RICARDO PASCUAL GARCIA VILLICAÑAPrimeLink 91xx</v>
      </c>
      <c r="G12760" s="18">
        <v>1</v>
      </c>
      <c r="H12760" s="19">
        <v>44044</v>
      </c>
      <c r="I12760" s="18" t="str">
        <f>+IFERROR(VLOOKUP(Cursos[[#This Row],[Modelo correcto]],Modelos[[Modelo correcto]:[Aplica para certificación]],4,FALSE),"REVISAR")</f>
        <v>SÍ</v>
      </c>
    </row>
    <row r="12761" spans="1:9" x14ac:dyDescent="0.25">
      <c r="A12761" s="144" t="s">
        <v>359</v>
      </c>
      <c r="B12761">
        <v>1</v>
      </c>
      <c r="C12761" s="145" t="s">
        <v>1932</v>
      </c>
      <c r="D12761" s="18" t="str">
        <f>+IFERROR(VLOOKUP(Cursos[[#This Row],[Modelo correcto]],Modelos[[Modelo correcto]:[¿En línea?]],2,FALSE),"REVISAR")</f>
        <v>EPSON</v>
      </c>
      <c r="E12761" s="18" t="str">
        <f>+IFERROR(VLOOKUP(Cursos[[#This Row],[Modelo correcto]],Modelos[[Modelo correcto]:[¿En línea?]],3,FALSE),"REVISAR")</f>
        <v>SÍ</v>
      </c>
      <c r="F12761" s="18" t="str">
        <f>+Cursos[[#This Row],[IS]]&amp;Cursos[[#This Row],[Modelo correcto]]</f>
        <v>RENE CASTELLON RAMOSWorkForce Pro WF-R8590</v>
      </c>
      <c r="G12761" s="18">
        <v>1</v>
      </c>
      <c r="H12761" s="44">
        <v>44136</v>
      </c>
      <c r="I12761" s="18" t="str">
        <f>+IFERROR(VLOOKUP(Cursos[[#This Row],[Modelo correcto]],Modelos[[Modelo correcto]:[Aplica para certificación]],4,FALSE),"REVISAR")</f>
        <v>SÍ</v>
      </c>
    </row>
    <row r="12762" spans="1:9" x14ac:dyDescent="0.25">
      <c r="A12762" s="144" t="s">
        <v>359</v>
      </c>
      <c r="B12762">
        <v>1</v>
      </c>
      <c r="C12762" s="145" t="s">
        <v>1985</v>
      </c>
      <c r="D12762" s="18" t="str">
        <f>+IFERROR(VLOOKUP(Cursos[[#This Row],[Modelo correcto]],Modelos[[Modelo correcto]:[¿En línea?]],2,FALSE),"REVISAR")</f>
        <v>EPSON</v>
      </c>
      <c r="E12762" s="18" t="str">
        <f>+IFERROR(VLOOKUP(Cursos[[#This Row],[Modelo correcto]],Modelos[[Modelo correcto]:[¿En línea?]],3,FALSE),"REVISAR")</f>
        <v>SÍ</v>
      </c>
      <c r="F12762" s="18" t="str">
        <f>+Cursos[[#This Row],[IS]]&amp;Cursos[[#This Row],[Modelo correcto]]</f>
        <v>RENE CASTELLON RAMOSWorkForce Pro WF-C5710</v>
      </c>
      <c r="G12762" s="18">
        <v>1</v>
      </c>
      <c r="H12762" s="44">
        <v>44136</v>
      </c>
      <c r="I12762" s="18" t="str">
        <f>+IFERROR(VLOOKUP(Cursos[[#This Row],[Modelo correcto]],Modelos[[Modelo correcto]:[Aplica para certificación]],4,FALSE),"REVISAR")</f>
        <v>SÍ</v>
      </c>
    </row>
    <row r="12763" spans="1:9" x14ac:dyDescent="0.25">
      <c r="A12763" s="144" t="s">
        <v>359</v>
      </c>
      <c r="B12763">
        <v>1</v>
      </c>
      <c r="C12763" s="145" t="s">
        <v>1969</v>
      </c>
      <c r="D12763" s="18" t="str">
        <f>+IFERROR(VLOOKUP(Cursos[[#This Row],[Modelo correcto]],Modelos[[Modelo correcto]:[¿En línea?]],2,FALSE),"REVISAR")</f>
        <v>EPSON</v>
      </c>
      <c r="E12763" s="18" t="str">
        <f>+IFERROR(VLOOKUP(Cursos[[#This Row],[Modelo correcto]],Modelos[[Modelo correcto]:[¿En línea?]],3,FALSE),"REVISAR")</f>
        <v>SÍ</v>
      </c>
      <c r="F12763" s="18" t="str">
        <f>+Cursos[[#This Row],[IS]]&amp;Cursos[[#This Row],[Modelo correcto]]</f>
        <v>RENE CASTELLON RAMOSWorkForce Pro WF-C869R</v>
      </c>
      <c r="G12763" s="18">
        <v>1</v>
      </c>
      <c r="H12763" s="44">
        <v>44136</v>
      </c>
      <c r="I12763" s="18" t="str">
        <f>+IFERROR(VLOOKUP(Cursos[[#This Row],[Modelo correcto]],Modelos[[Modelo correcto]:[Aplica para certificación]],4,FALSE),"REVISAR")</f>
        <v>SÍ</v>
      </c>
    </row>
    <row r="12764" spans="1:9" x14ac:dyDescent="0.25">
      <c r="A12764" s="144" t="s">
        <v>359</v>
      </c>
      <c r="B12764">
        <v>1</v>
      </c>
      <c r="C12764" s="145" t="s">
        <v>2445</v>
      </c>
      <c r="D12764" s="18" t="str">
        <f>+IFERROR(VLOOKUP(Cursos[[#This Row],[Modelo correcto]],Modelos[[Modelo correcto]:[¿En línea?]],2,FALSE),"REVISAR")</f>
        <v>EPSON</v>
      </c>
      <c r="E12764" s="18" t="str">
        <f>+IFERROR(VLOOKUP(Cursos[[#This Row],[Modelo correcto]],Modelos[[Modelo correcto]:[¿En línea?]],3,FALSE),"REVISAR")</f>
        <v>SÍ</v>
      </c>
      <c r="F12764" s="18" t="str">
        <f>+Cursos[[#This Row],[IS]]&amp;Cursos[[#This Row],[Modelo correcto]]</f>
        <v>RENE CASTELLON RAMOSEpson L15150/ L15160</v>
      </c>
      <c r="G12764" s="18">
        <v>1</v>
      </c>
      <c r="H12764" s="19">
        <v>44166</v>
      </c>
      <c r="I12764" s="18" t="str">
        <f>+IFERROR(VLOOKUP(Cursos[[#This Row],[Modelo correcto]],Modelos[[Modelo correcto]:[Aplica para certificación]],4,FALSE),"REVISAR")</f>
        <v>SÍ</v>
      </c>
    </row>
    <row r="12765" spans="1:9" x14ac:dyDescent="0.25">
      <c r="A12765" s="144" t="s">
        <v>359</v>
      </c>
      <c r="B12765">
        <v>1</v>
      </c>
      <c r="C12765" s="145" t="s">
        <v>2367</v>
      </c>
      <c r="D12765" s="18" t="str">
        <f>+IFERROR(VLOOKUP(Cursos[[#This Row],[Modelo correcto]],Modelos[[Modelo correcto]:[¿En línea?]],2,FALSE),"REVISAR")</f>
        <v>HP</v>
      </c>
      <c r="E12765" s="18" t="str">
        <f>+IFERROR(VLOOKUP(Cursos[[#This Row],[Modelo correcto]],Modelos[[Modelo correcto]:[¿En línea?]],3,FALSE),"REVISAR")</f>
        <v>SÍ</v>
      </c>
      <c r="F12765" s="18" t="str">
        <f>+Cursos[[#This Row],[IS]]&amp;Cursos[[#This Row],[Modelo correcto]]</f>
        <v>RENE CASTELLON RAMOSHP FutureSmart 4.11.0.1 Release with System Health Apps and Device Health</v>
      </c>
      <c r="G12765" s="18">
        <v>1</v>
      </c>
      <c r="H12765" s="19">
        <v>44136</v>
      </c>
      <c r="I12765" s="18" t="str">
        <f>+IFERROR(VLOOKUP(Cursos[[#This Row],[Modelo correcto]],Modelos[[Modelo correcto]:[Aplica para certificación]],4,FALSE),"REVISAR")</f>
        <v>NO</v>
      </c>
    </row>
    <row r="12766" spans="1:9" x14ac:dyDescent="0.25">
      <c r="A12766" s="144" t="s">
        <v>359</v>
      </c>
      <c r="B12766">
        <v>1</v>
      </c>
      <c r="C12766" s="145" t="s">
        <v>2368</v>
      </c>
      <c r="D12766" s="18" t="str">
        <f>+IFERROR(VLOOKUP(Cursos[[#This Row],[Modelo correcto]],Modelos[[Modelo correcto]:[¿En línea?]],2,FALSE),"REVISAR")</f>
        <v>HP</v>
      </c>
      <c r="E12766" s="18" t="str">
        <f>+IFERROR(VLOOKUP(Cursos[[#This Row],[Modelo correcto]],Modelos[[Modelo correcto]:[¿En línea?]],3,FALSE),"REVISAR")</f>
        <v>SÍ</v>
      </c>
      <c r="F12766" s="18" t="str">
        <f>+Cursos[[#This Row],[IS]]&amp;Cursos[[#This Row],[Modelo correcto]]</f>
        <v>RENE CASTELLON RAMOSHP A3 Color LaserJet E7 NPI and A3 LaserJet Top issues - September 2020</v>
      </c>
      <c r="G12766" s="18">
        <v>1</v>
      </c>
      <c r="H12766" s="19">
        <v>44136</v>
      </c>
      <c r="I12766" s="18" t="str">
        <f>+IFERROR(VLOOKUP(Cursos[[#This Row],[Modelo correcto]],Modelos[[Modelo correcto]:[Aplica para certificación]],4,FALSE),"REVISAR")</f>
        <v>NO</v>
      </c>
    </row>
    <row r="12767" spans="1:9" x14ac:dyDescent="0.25">
      <c r="A12767" s="144" t="s">
        <v>359</v>
      </c>
      <c r="B12767">
        <v>1</v>
      </c>
      <c r="C12767" s="145" t="s">
        <v>1857</v>
      </c>
      <c r="D12767" s="18" t="str">
        <f>+IFERROR(VLOOKUP(Cursos[[#This Row],[Modelo correcto]],Modelos[[Modelo correcto]:[¿En línea?]],2,FALSE),"REVISAR")</f>
        <v>HP</v>
      </c>
      <c r="E12767" s="18" t="str">
        <f>+IFERROR(VLOOKUP(Cursos[[#This Row],[Modelo correcto]],Modelos[[Modelo correcto]:[¿En línea?]],3,FALSE),"REVISAR")</f>
        <v>SÍ</v>
      </c>
      <c r="F12767" s="18" t="str">
        <f>+Cursos[[#This Row],[IS]]&amp;Cursos[[#This Row],[Modelo correcto]]</f>
        <v>RENE CASTELLON RAMOSUniversal Printer driver Latest Releases</v>
      </c>
      <c r="G12767" s="18">
        <v>1</v>
      </c>
      <c r="H12767" s="44">
        <v>44136</v>
      </c>
      <c r="I12767" s="18" t="str">
        <f>+IFERROR(VLOOKUP(Cursos[[#This Row],[Modelo correcto]],Modelos[[Modelo correcto]:[Aplica para certificación]],4,FALSE),"REVISAR")</f>
        <v>NO</v>
      </c>
    </row>
    <row r="12768" spans="1:9" x14ac:dyDescent="0.25">
      <c r="A12768" s="144" t="s">
        <v>359</v>
      </c>
      <c r="B12768">
        <v>1</v>
      </c>
      <c r="C12768" s="145" t="s">
        <v>2399</v>
      </c>
      <c r="D12768" s="18" t="str">
        <f>+IFERROR(VLOOKUP(Cursos[[#This Row],[Modelo correcto]],Modelos[[Modelo correcto]:[¿En línea?]],2,FALSE),"REVISAR")</f>
        <v>HP</v>
      </c>
      <c r="E12768" s="18" t="str">
        <f>+IFERROR(VLOOKUP(Cursos[[#This Row],[Modelo correcto]],Modelos[[Modelo correcto]:[¿En línea?]],3,FALSE),"REVISAR")</f>
        <v>SÍ</v>
      </c>
      <c r="F12768" s="18" t="str">
        <f>+Cursos[[#This Row],[IS]]&amp;Cursos[[#This Row],[Modelo correcto]]</f>
        <v>RENE CASTELLON RAMOSHP Universal Print Driver - HP UPD</v>
      </c>
      <c r="G12768" s="18">
        <v>1</v>
      </c>
      <c r="H12768" s="44">
        <v>44136</v>
      </c>
      <c r="I12768" s="18" t="str">
        <f>+IFERROR(VLOOKUP(Cursos[[#This Row],[Modelo correcto]],Modelos[[Modelo correcto]:[Aplica para certificación]],4,FALSE),"REVISAR")</f>
        <v>NO</v>
      </c>
    </row>
    <row r="12769" spans="1:9" x14ac:dyDescent="0.25">
      <c r="A12769" s="144" t="s">
        <v>359</v>
      </c>
      <c r="B12769">
        <v>1</v>
      </c>
      <c r="C12769" s="145" t="s">
        <v>2400</v>
      </c>
      <c r="D12769" s="18" t="str">
        <f>+IFERROR(VLOOKUP(Cursos[[#This Row],[Modelo correcto]],Modelos[[Modelo correcto]:[¿En línea?]],2,FALSE),"REVISAR")</f>
        <v>HP</v>
      </c>
      <c r="E12769" s="18" t="str">
        <f>+IFERROR(VLOOKUP(Cursos[[#This Row],[Modelo correcto]],Modelos[[Modelo correcto]:[¿En línea?]],3,FALSE),"REVISAR")</f>
        <v>SÍ</v>
      </c>
      <c r="F12769" s="18" t="str">
        <f>+Cursos[[#This Row],[IS]]&amp;Cursos[[#This Row],[Modelo correcto]]</f>
        <v>RENE CASTELLON RAMOSHP Universal Print Driver Technical - Rev. 14.41</v>
      </c>
      <c r="G12769" s="18">
        <v>1</v>
      </c>
      <c r="H12769" s="44">
        <v>44136</v>
      </c>
      <c r="I12769" s="18" t="str">
        <f>+IFERROR(VLOOKUP(Cursos[[#This Row],[Modelo correcto]],Modelos[[Modelo correcto]:[Aplica para certificación]],4,FALSE),"REVISAR")</f>
        <v>NO</v>
      </c>
    </row>
    <row r="12770" spans="1:9" x14ac:dyDescent="0.25">
      <c r="A12770" s="144" t="s">
        <v>359</v>
      </c>
      <c r="B12770">
        <v>1</v>
      </c>
      <c r="C12770" s="145" t="s">
        <v>1858</v>
      </c>
      <c r="D12770" s="18" t="str">
        <f>+IFERROR(VLOOKUP(Cursos[[#This Row],[Modelo correcto]],Modelos[[Modelo correcto]:[¿En línea?]],2,FALSE),"REVISAR")</f>
        <v>HP</v>
      </c>
      <c r="E12770" s="18" t="str">
        <f>+IFERROR(VLOOKUP(Cursos[[#This Row],[Modelo correcto]],Modelos[[Modelo correcto]:[¿En línea?]],3,FALSE),"REVISAR")</f>
        <v>SÍ</v>
      </c>
      <c r="F12770" s="18" t="str">
        <f>+Cursos[[#This Row],[IS]]&amp;Cursos[[#This Row],[Modelo correcto]]</f>
        <v>RENE CASTELLON RAMOSThe Next Print Driver Architecture v4 WBT</v>
      </c>
      <c r="G12770" s="18">
        <v>0</v>
      </c>
      <c r="H12770" s="44">
        <v>44136</v>
      </c>
      <c r="I12770" s="18" t="str">
        <f>+IFERROR(VLOOKUP(Cursos[[#This Row],[Modelo correcto]],Modelos[[Modelo correcto]:[Aplica para certificación]],4,FALSE),"REVISAR")</f>
        <v>NO</v>
      </c>
    </row>
    <row r="12771" spans="1:9" x14ac:dyDescent="0.25">
      <c r="A12771" s="144" t="s">
        <v>359</v>
      </c>
      <c r="B12771">
        <v>1</v>
      </c>
      <c r="C12771" s="145" t="s">
        <v>1501</v>
      </c>
      <c r="D12771" s="18" t="str">
        <f>+IFERROR(VLOOKUP(Cursos[[#This Row],[Modelo correcto]],Modelos[[Modelo correcto]:[¿En línea?]],2,FALSE),"REVISAR")</f>
        <v>HP</v>
      </c>
      <c r="E12771" s="18" t="str">
        <f>+IFERROR(VLOOKUP(Cursos[[#This Row],[Modelo correcto]],Modelos[[Modelo correcto]:[¿En línea?]],3,FALSE),"REVISAR")</f>
        <v>SÍ</v>
      </c>
      <c r="F12771" s="18" t="str">
        <f>+Cursos[[#This Row],[IS]]&amp;Cursos[[#This Row],[Modelo correcto]]</f>
        <v>RENE CASTELLON RAMOSSolutions Awareness for HP Support</v>
      </c>
      <c r="G12771" s="18">
        <v>0</v>
      </c>
      <c r="H12771" s="44">
        <v>44136</v>
      </c>
      <c r="I12771" s="18" t="str">
        <f>+IFERROR(VLOOKUP(Cursos[[#This Row],[Modelo correcto]],Modelos[[Modelo correcto]:[Aplica para certificación]],4,FALSE),"REVISAR")</f>
        <v>NO</v>
      </c>
    </row>
    <row r="12772" spans="1:9" x14ac:dyDescent="0.25">
      <c r="A12772" s="144" t="s">
        <v>359</v>
      </c>
      <c r="B12772">
        <v>1</v>
      </c>
      <c r="C12772" s="145" t="s">
        <v>2210</v>
      </c>
      <c r="D12772" s="18" t="str">
        <f>+IFERROR(VLOOKUP(Cursos[[#This Row],[Modelo correcto]],Modelos[[Modelo correcto]:[¿En línea?]],2,FALSE),"REVISAR")</f>
        <v>HP</v>
      </c>
      <c r="E12772" s="18" t="str">
        <f>+IFERROR(VLOOKUP(Cursos[[#This Row],[Modelo correcto]],Modelos[[Modelo correcto]:[¿En línea?]],3,FALSE),"REVISAR")</f>
        <v>SÍ</v>
      </c>
      <c r="F12772" s="18" t="str">
        <f>+Cursos[[#This Row],[IS]]&amp;Cursos[[#This Row],[Modelo correcto]]</f>
        <v>RENE CASTELLON RAMOSHP Security Manager Technical Training</v>
      </c>
      <c r="G12772" s="18">
        <v>0</v>
      </c>
      <c r="H12772" s="19">
        <v>44136</v>
      </c>
      <c r="I12772" s="18" t="str">
        <f>+IFERROR(VLOOKUP(Cursos[[#This Row],[Modelo correcto]],Modelos[[Modelo correcto]:[Aplica para certificación]],4,FALSE),"REVISAR")</f>
        <v>NO</v>
      </c>
    </row>
    <row r="12773" spans="1:9" x14ac:dyDescent="0.25">
      <c r="A12773" s="144" t="s">
        <v>359</v>
      </c>
      <c r="B12773">
        <v>1</v>
      </c>
      <c r="C12773" s="145" t="s">
        <v>2211</v>
      </c>
      <c r="D12773" s="18" t="str">
        <f>+IFERROR(VLOOKUP(Cursos[[#This Row],[Modelo correcto]],Modelos[[Modelo correcto]:[¿En línea?]],2,FALSE),"REVISAR")</f>
        <v>HP</v>
      </c>
      <c r="E12773" s="18" t="str">
        <f>+IFERROR(VLOOKUP(Cursos[[#This Row],[Modelo correcto]],Modelos[[Modelo correcto]:[¿En línea?]],3,FALSE),"REVISAR")</f>
        <v>SÍ</v>
      </c>
      <c r="F12773" s="18" t="str">
        <f>+Cursos[[#This Row],[IS]]&amp;Cursos[[#This Row],[Modelo correcto]]</f>
        <v>RENE CASTELLON RAMOSSamsung ML-3710 Series &amp; 3750ND Service Training</v>
      </c>
      <c r="G12773" s="18">
        <v>0</v>
      </c>
      <c r="H12773" s="19">
        <v>44136</v>
      </c>
      <c r="I12773" s="18" t="str">
        <f>+IFERROR(VLOOKUP(Cursos[[#This Row],[Modelo correcto]],Modelos[[Modelo correcto]:[Aplica para certificación]],4,FALSE),"REVISAR")</f>
        <v>NO</v>
      </c>
    </row>
    <row r="12774" spans="1:9" x14ac:dyDescent="0.25">
      <c r="A12774" s="144" t="s">
        <v>359</v>
      </c>
      <c r="B12774">
        <v>1</v>
      </c>
      <c r="C12774" s="145" t="s">
        <v>2281</v>
      </c>
      <c r="D12774" s="18" t="str">
        <f>+IFERROR(VLOOKUP(Cursos[[#This Row],[Modelo correcto]],Modelos[[Modelo correcto]:[¿En línea?]],2,FALSE),"REVISAR")</f>
        <v>HP</v>
      </c>
      <c r="E12774" s="18" t="str">
        <f>+IFERROR(VLOOKUP(Cursos[[#This Row],[Modelo correcto]],Modelos[[Modelo correcto]:[¿En línea?]],3,FALSE),"REVISAR")</f>
        <v>SÍ</v>
      </c>
      <c r="F12774" s="18" t="str">
        <f>+Cursos[[#This Row],[IS]]&amp;Cursos[[#This Row],[Modelo correcto]]</f>
        <v>RENE CASTELLON RAMOSLesson 17 Configure Mobile application print preview</v>
      </c>
      <c r="G12774" s="18">
        <v>0</v>
      </c>
      <c r="H12774" s="19">
        <v>44136</v>
      </c>
      <c r="I12774" s="18" t="str">
        <f>+IFERROR(VLOOKUP(Cursos[[#This Row],[Modelo correcto]],Modelos[[Modelo correcto]:[Aplica para certificación]],4,FALSE),"REVISAR")</f>
        <v>NO</v>
      </c>
    </row>
    <row r="12775" spans="1:9" x14ac:dyDescent="0.25">
      <c r="A12775" s="144" t="s">
        <v>359</v>
      </c>
      <c r="B12775">
        <v>1</v>
      </c>
      <c r="C12775" s="145" t="s">
        <v>2212</v>
      </c>
      <c r="D12775" s="18" t="str">
        <f>+IFERROR(VLOOKUP(Cursos[[#This Row],[Modelo correcto]],Modelos[[Modelo correcto]:[¿En línea?]],2,FALSE),"REVISAR")</f>
        <v>HP</v>
      </c>
      <c r="E12775" s="18" t="str">
        <f>+IFERROR(VLOOKUP(Cursos[[#This Row],[Modelo correcto]],Modelos[[Modelo correcto]:[¿En línea?]],3,FALSE),"REVISAR")</f>
        <v>SÍ</v>
      </c>
      <c r="F12775" s="18" t="str">
        <f>+Cursos[[#This Row],[IS]]&amp;Cursos[[#This Row],[Modelo correcto]]</f>
        <v>RENE CASTELLON RAMOSTechnical Templates Training for Agents</v>
      </c>
      <c r="G12775" s="18">
        <v>0</v>
      </c>
      <c r="H12775" s="19">
        <v>44136</v>
      </c>
      <c r="I12775" s="18" t="str">
        <f>+IFERROR(VLOOKUP(Cursos[[#This Row],[Modelo correcto]],Modelos[[Modelo correcto]:[Aplica para certificación]],4,FALSE),"REVISAR")</f>
        <v>NO</v>
      </c>
    </row>
    <row r="12776" spans="1:9" x14ac:dyDescent="0.25">
      <c r="A12776" s="144" t="s">
        <v>359</v>
      </c>
      <c r="B12776">
        <v>1</v>
      </c>
      <c r="C12776" s="145" t="s">
        <v>2282</v>
      </c>
      <c r="D12776" s="18" t="str">
        <f>+IFERROR(VLOOKUP(Cursos[[#This Row],[Modelo correcto]],Modelos[[Modelo correcto]:[¿En línea?]],2,FALSE),"REVISAR")</f>
        <v>HP</v>
      </c>
      <c r="E12776" s="18" t="str">
        <f>+IFERROR(VLOOKUP(Cursos[[#This Row],[Modelo correcto]],Modelos[[Modelo correcto]:[¿En línea?]],3,FALSE),"REVISAR")</f>
        <v>SÍ</v>
      </c>
      <c r="F12776" s="18" t="str">
        <f>+Cursos[[#This Row],[IS]]&amp;Cursos[[#This Row],[Modelo correcto]]</f>
        <v>RENE CASTELLON RAMOSLesson 18 Securing the PrinterOn Enterprise Solution</v>
      </c>
      <c r="G12776" s="18">
        <v>1</v>
      </c>
      <c r="H12776" s="44">
        <v>44136</v>
      </c>
      <c r="I12776" s="18" t="str">
        <f>+IFERROR(VLOOKUP(Cursos[[#This Row],[Modelo correcto]],Modelos[[Modelo correcto]:[Aplica para certificación]],4,FALSE),"REVISAR")</f>
        <v>NO</v>
      </c>
    </row>
    <row r="12777" spans="1:9" x14ac:dyDescent="0.25">
      <c r="A12777" s="144" t="s">
        <v>359</v>
      </c>
      <c r="B12777">
        <v>1</v>
      </c>
      <c r="C12777" s="145" t="s">
        <v>2283</v>
      </c>
      <c r="D12777" s="18" t="str">
        <f>+IFERROR(VLOOKUP(Cursos[[#This Row],[Modelo correcto]],Modelos[[Modelo correcto]:[¿En línea?]],2,FALSE),"REVISAR")</f>
        <v>HP</v>
      </c>
      <c r="E12777" s="18" t="str">
        <f>+IFERROR(VLOOKUP(Cursos[[#This Row],[Modelo correcto]],Modelos[[Modelo correcto]:[¿En línea?]],3,FALSE),"REVISAR")</f>
        <v>SÍ</v>
      </c>
      <c r="F12777" s="18" t="str">
        <f>+Cursos[[#This Row],[IS]]&amp;Cursos[[#This Row],[Modelo correcto]]</f>
        <v>RENE CASTELLON RAMOSLesson 19 Clusterin, load balancing and high availability</v>
      </c>
      <c r="G12777" s="18">
        <v>1</v>
      </c>
      <c r="H12777" s="44">
        <v>44136</v>
      </c>
      <c r="I12777" s="18" t="str">
        <f>+IFERROR(VLOOKUP(Cursos[[#This Row],[Modelo correcto]],Modelos[[Modelo correcto]:[Aplica para certificación]],4,FALSE),"REVISAR")</f>
        <v>NO</v>
      </c>
    </row>
    <row r="12778" spans="1:9" x14ac:dyDescent="0.25">
      <c r="A12778" s="144" t="s">
        <v>359</v>
      </c>
      <c r="B12778">
        <v>1</v>
      </c>
      <c r="C12778" s="145" t="s">
        <v>2197</v>
      </c>
      <c r="D12778" s="18" t="str">
        <f>+IFERROR(VLOOKUP(Cursos[[#This Row],[Modelo correcto]],Modelos[[Modelo correcto]:[¿En línea?]],2,FALSE),"REVISAR")</f>
        <v>HP</v>
      </c>
      <c r="E12778" s="18" t="str">
        <f>+IFERROR(VLOOKUP(Cursos[[#This Row],[Modelo correcto]],Modelos[[Modelo correcto]:[¿En línea?]],3,FALSE),"REVISAR")</f>
        <v>SÍ</v>
      </c>
      <c r="F12778" s="18" t="str">
        <f>+Cursos[[#This Row],[IS]]&amp;Cursos[[#This Row],[Modelo correcto]]</f>
        <v>RENE CASTELLON RAMOSSamsung MX - K7 and X7 Service Training</v>
      </c>
      <c r="G12778" s="18">
        <v>0</v>
      </c>
      <c r="H12778" s="19">
        <v>44136</v>
      </c>
      <c r="I12778" s="18" t="str">
        <f>+IFERROR(VLOOKUP(Cursos[[#This Row],[Modelo correcto]],Modelos[[Modelo correcto]:[Aplica para certificación]],4,FALSE),"REVISAR")</f>
        <v>NO</v>
      </c>
    </row>
    <row r="12779" spans="1:9" x14ac:dyDescent="0.25">
      <c r="A12779" s="144" t="s">
        <v>359</v>
      </c>
      <c r="B12779">
        <v>1</v>
      </c>
      <c r="C12779" s="145" t="s">
        <v>2197</v>
      </c>
      <c r="D12779" s="18" t="str">
        <f>+IFERROR(VLOOKUP(Cursos[[#This Row],[Modelo correcto]],Modelos[[Modelo correcto]:[¿En línea?]],2,FALSE),"REVISAR")</f>
        <v>HP</v>
      </c>
      <c r="E12779" s="18" t="str">
        <f>+IFERROR(VLOOKUP(Cursos[[#This Row],[Modelo correcto]],Modelos[[Modelo correcto]:[¿En línea?]],3,FALSE),"REVISAR")</f>
        <v>SÍ</v>
      </c>
      <c r="F12779" s="18" t="str">
        <f>+Cursos[[#This Row],[IS]]&amp;Cursos[[#This Row],[Modelo correcto]]</f>
        <v>RENE CASTELLON RAMOSSamsung MX - K7 and X7 Service Training</v>
      </c>
      <c r="G12779" s="18">
        <v>0</v>
      </c>
      <c r="H12779" s="19">
        <v>44136</v>
      </c>
      <c r="I12779" s="18" t="str">
        <f>+IFERROR(VLOOKUP(Cursos[[#This Row],[Modelo correcto]],Modelos[[Modelo correcto]:[Aplica para certificación]],4,FALSE),"REVISAR")</f>
        <v>NO</v>
      </c>
    </row>
    <row r="12780" spans="1:9" x14ac:dyDescent="0.25">
      <c r="A12780" s="144" t="s">
        <v>359</v>
      </c>
      <c r="B12780">
        <v>1</v>
      </c>
      <c r="C12780" s="145" t="s">
        <v>2288</v>
      </c>
      <c r="D12780" s="18" t="str">
        <f>+IFERROR(VLOOKUP(Cursos[[#This Row],[Modelo correcto]],Modelos[[Modelo correcto]:[¿En línea?]],2,FALSE),"REVISAR")</f>
        <v>HP</v>
      </c>
      <c r="E12780" s="18" t="str">
        <f>+IFERROR(VLOOKUP(Cursos[[#This Row],[Modelo correcto]],Modelos[[Modelo correcto]:[¿En línea?]],3,FALSE),"REVISAR")</f>
        <v>SÍ</v>
      </c>
      <c r="F12780" s="18" t="str">
        <f>+Cursos[[#This Row],[IS]]&amp;Cursos[[#This Row],[Modelo correcto]]</f>
        <v>RENE CASTELLON RAMOSLesson 20 Best practices and Troubleshooting Tips</v>
      </c>
      <c r="G12780" s="18">
        <v>0</v>
      </c>
      <c r="H12780" s="19">
        <v>44136</v>
      </c>
      <c r="I12780" s="18" t="str">
        <f>+IFERROR(VLOOKUP(Cursos[[#This Row],[Modelo correcto]],Modelos[[Modelo correcto]:[Aplica para certificación]],4,FALSE),"REVISAR")</f>
        <v>NO</v>
      </c>
    </row>
    <row r="12781" spans="1:9" x14ac:dyDescent="0.25">
      <c r="A12781" s="144" t="s">
        <v>359</v>
      </c>
      <c r="B12781">
        <v>1</v>
      </c>
      <c r="C12781" s="145" t="s">
        <v>2289</v>
      </c>
      <c r="D12781" s="18" t="str">
        <f>+IFERROR(VLOOKUP(Cursos[[#This Row],[Modelo correcto]],Modelos[[Modelo correcto]:[¿En línea?]],2,FALSE),"REVISAR")</f>
        <v>HP</v>
      </c>
      <c r="E12781" s="18" t="str">
        <f>+IFERROR(VLOOKUP(Cursos[[#This Row],[Modelo correcto]],Modelos[[Modelo correcto]:[¿En línea?]],3,FALSE),"REVISAR")</f>
        <v>SÍ</v>
      </c>
      <c r="F12781" s="18" t="str">
        <f>+Cursos[[#This Row],[IS]]&amp;Cursos[[#This Row],[Modelo correcto]]</f>
        <v>RENE CASTELLON RAMOSHP DesignJet XL 3600 MFP F40 Folder- Services and Support</v>
      </c>
      <c r="G12781" s="18">
        <v>0</v>
      </c>
      <c r="H12781" s="19">
        <v>44136</v>
      </c>
      <c r="I12781" s="18" t="str">
        <f>+IFERROR(VLOOKUP(Cursos[[#This Row],[Modelo correcto]],Modelos[[Modelo correcto]:[Aplica para certificación]],4,FALSE),"REVISAR")</f>
        <v>NO</v>
      </c>
    </row>
    <row r="12782" spans="1:9" x14ac:dyDescent="0.25">
      <c r="A12782" s="144" t="s">
        <v>359</v>
      </c>
      <c r="B12782">
        <v>1</v>
      </c>
      <c r="C12782" s="145" t="s">
        <v>2204</v>
      </c>
      <c r="D12782" s="18" t="str">
        <f>+IFERROR(VLOOKUP(Cursos[[#This Row],[Modelo correcto]],Modelos[[Modelo correcto]:[¿En línea?]],2,FALSE),"REVISAR")</f>
        <v>HP</v>
      </c>
      <c r="E12782" s="18" t="str">
        <f>+IFERROR(VLOOKUP(Cursos[[#This Row],[Modelo correcto]],Modelos[[Modelo correcto]:[¿En línea?]],3,FALSE),"REVISAR")</f>
        <v>SÍ</v>
      </c>
      <c r="F12782" s="18" t="str">
        <f>+Cursos[[#This Row],[IS]]&amp;Cursos[[#This Row],[Modelo correcto]]</f>
        <v>RENE CASTELLON RAMOSHP Latex 110 Technical Training</v>
      </c>
      <c r="G12782" s="18">
        <v>0</v>
      </c>
      <c r="H12782" s="19">
        <v>44136</v>
      </c>
      <c r="I12782" s="18" t="str">
        <f>+IFERROR(VLOOKUP(Cursos[[#This Row],[Modelo correcto]],Modelos[[Modelo correcto]:[Aplica para certificación]],4,FALSE),"REVISAR")</f>
        <v>NO</v>
      </c>
    </row>
    <row r="12783" spans="1:9" x14ac:dyDescent="0.25">
      <c r="A12783" s="144" t="s">
        <v>359</v>
      </c>
      <c r="B12783">
        <v>1</v>
      </c>
      <c r="C12783" s="145" t="s">
        <v>2238</v>
      </c>
      <c r="D12783" s="18" t="str">
        <f>+IFERROR(VLOOKUP(Cursos[[#This Row],[Modelo correcto]],Modelos[[Modelo correcto]:[¿En línea?]],2,FALSE),"REVISAR")</f>
        <v>HP</v>
      </c>
      <c r="E12783" s="18" t="str">
        <f>+IFERROR(VLOOKUP(Cursos[[#This Row],[Modelo correcto]],Modelos[[Modelo correcto]:[¿En línea?]],3,FALSE),"REVISAR")</f>
        <v>SÍ</v>
      </c>
      <c r="F12783" s="18" t="str">
        <f>+Cursos[[#This Row],[IS]]&amp;Cursos[[#This Row],[Modelo correcto]]</f>
        <v>RENE CASTELLON RAMOSLesson 3 Overview of the PrinterOn configuration Manager</v>
      </c>
      <c r="G12783" s="18">
        <v>0</v>
      </c>
      <c r="H12783" s="19">
        <v>44136</v>
      </c>
      <c r="I12783" s="18" t="str">
        <f>+IFERROR(VLOOKUP(Cursos[[#This Row],[Modelo correcto]],Modelos[[Modelo correcto]:[Aplica para certificación]],4,FALSE),"REVISAR")</f>
        <v>NO</v>
      </c>
    </row>
    <row r="12784" spans="1:9" x14ac:dyDescent="0.25">
      <c r="A12784" s="144" t="s">
        <v>359</v>
      </c>
      <c r="B12784">
        <v>1</v>
      </c>
      <c r="C12784" s="145" t="s">
        <v>2236</v>
      </c>
      <c r="D12784" s="18" t="str">
        <f>+IFERROR(VLOOKUP(Cursos[[#This Row],[Modelo correcto]],Modelos[[Modelo correcto]:[¿En línea?]],2,FALSE),"REVISAR")</f>
        <v>HP</v>
      </c>
      <c r="E12784" s="18" t="str">
        <f>+IFERROR(VLOOKUP(Cursos[[#This Row],[Modelo correcto]],Modelos[[Modelo correcto]:[¿En línea?]],3,FALSE),"REVISAR")</f>
        <v>SÍ</v>
      </c>
      <c r="F12784" s="18" t="str">
        <f>+Cursos[[#This Row],[IS]]&amp;Cursos[[#This Row],[Modelo correcto]]</f>
        <v>RENE CASTELLON RAMOSLesson 1 Introduction to the PrinterOn Enterprise Solution</v>
      </c>
      <c r="G12784" s="18">
        <v>0</v>
      </c>
      <c r="H12784" s="19">
        <v>44136</v>
      </c>
      <c r="I12784" s="18" t="str">
        <f>+IFERROR(VLOOKUP(Cursos[[#This Row],[Modelo correcto]],Modelos[[Modelo correcto]:[Aplica para certificación]],4,FALSE),"REVISAR")</f>
        <v>NO</v>
      </c>
    </row>
    <row r="12785" spans="1:9" x14ac:dyDescent="0.25">
      <c r="A12785" s="144" t="s">
        <v>359</v>
      </c>
      <c r="B12785">
        <v>1</v>
      </c>
      <c r="C12785" s="145" t="s">
        <v>2237</v>
      </c>
      <c r="D12785" s="18" t="str">
        <f>+IFERROR(VLOOKUP(Cursos[[#This Row],[Modelo correcto]],Modelos[[Modelo correcto]:[¿En línea?]],2,FALSE),"REVISAR")</f>
        <v>HP</v>
      </c>
      <c r="E12785" s="18" t="str">
        <f>+IFERROR(VLOOKUP(Cursos[[#This Row],[Modelo correcto]],Modelos[[Modelo correcto]:[¿En línea?]],3,FALSE),"REVISAR")</f>
        <v>SÍ</v>
      </c>
      <c r="F12785" s="18" t="str">
        <f>+Cursos[[#This Row],[IS]]&amp;Cursos[[#This Row],[Modelo correcto]]</f>
        <v>RENE CASTELLON RAMOSLesson 2 How to install the PrinterOn Enterprise Solution</v>
      </c>
      <c r="G12785" s="18">
        <v>0</v>
      </c>
      <c r="H12785" s="19">
        <v>44136</v>
      </c>
      <c r="I12785" s="18" t="str">
        <f>+IFERROR(VLOOKUP(Cursos[[#This Row],[Modelo correcto]],Modelos[[Modelo correcto]:[Aplica para certificación]],4,FALSE),"REVISAR")</f>
        <v>NO</v>
      </c>
    </row>
    <row r="12786" spans="1:9" x14ac:dyDescent="0.25">
      <c r="A12786" s="144" t="s">
        <v>359</v>
      </c>
      <c r="B12786">
        <v>1</v>
      </c>
      <c r="C12786" s="145" t="s">
        <v>2503</v>
      </c>
      <c r="D12786" s="18" t="str">
        <f>+IFERROR(VLOOKUP(Cursos[[#This Row],[Modelo correcto]],Modelos[[Modelo correcto]:[¿En línea?]],2,FALSE),"REVISAR")</f>
        <v>HP</v>
      </c>
      <c r="E12786" s="18" t="str">
        <f>+IFERROR(VLOOKUP(Cursos[[#This Row],[Modelo correcto]],Modelos[[Modelo correcto]:[¿En línea?]],3,FALSE),"REVISAR")</f>
        <v>SÍ</v>
      </c>
      <c r="F12786" s="18" t="str">
        <f>+Cursos[[#This Row],[IS]]&amp;Cursos[[#This Row],[Modelo correcto]]</f>
        <v>RENE CASTELLON RAMOSHP A3 to Samsung MX Fast Track</v>
      </c>
      <c r="G12786" s="18">
        <v>0</v>
      </c>
      <c r="H12786" s="19">
        <v>44166</v>
      </c>
      <c r="I12786" s="18" t="str">
        <f>+IFERROR(VLOOKUP(Cursos[[#This Row],[Modelo correcto]],Modelos[[Modelo correcto]:[Aplica para certificación]],4,FALSE),"REVISAR")</f>
        <v>NO</v>
      </c>
    </row>
    <row r="12787" spans="1:9" x14ac:dyDescent="0.25">
      <c r="A12787" s="144" t="s">
        <v>359</v>
      </c>
      <c r="B12787">
        <v>1</v>
      </c>
      <c r="C12787" s="145" t="s">
        <v>2504</v>
      </c>
      <c r="D12787" s="18" t="str">
        <f>+IFERROR(VLOOKUP(Cursos[[#This Row],[Modelo correcto]],Modelos[[Modelo correcto]:[¿En línea?]],2,FALSE),"REVISAR")</f>
        <v>HP</v>
      </c>
      <c r="E12787" s="18" t="str">
        <f>+IFERROR(VLOOKUP(Cursos[[#This Row],[Modelo correcto]],Modelos[[Modelo correcto]:[¿En línea?]],3,FALSE),"REVISAR")</f>
        <v>SÍ</v>
      </c>
      <c r="F12787" s="18" t="str">
        <f>+Cursos[[#This Row],[IS]]&amp;Cursos[[#This Row],[Modelo correcto]]</f>
        <v>RENE CASTELLON RAMOSServicio y soporte para impresoras HP LaserJet Enterprise 500 Color Series, Rev. 11.4</v>
      </c>
      <c r="G12787" s="18">
        <v>0</v>
      </c>
      <c r="H12787" s="19">
        <v>44166</v>
      </c>
      <c r="I12787" s="18" t="str">
        <f>+IFERROR(VLOOKUP(Cursos[[#This Row],[Modelo correcto]],Modelos[[Modelo correcto]:[Aplica para certificación]],4,FALSE),"REVISAR")</f>
        <v>NO</v>
      </c>
    </row>
    <row r="12788" spans="1:9" x14ac:dyDescent="0.25">
      <c r="A12788" s="144" t="s">
        <v>359</v>
      </c>
      <c r="B12788">
        <v>1</v>
      </c>
      <c r="C12788" s="145" t="s">
        <v>1032</v>
      </c>
      <c r="D12788" s="18" t="str">
        <f>+IFERROR(VLOOKUP(Cursos[[#This Row],[Modelo correcto]],Modelos[[Modelo correcto]:[¿En línea?]],2,FALSE),"REVISAR")</f>
        <v>HP</v>
      </c>
      <c r="E12788" s="145" t="str">
        <f>+IFERROR(VLOOKUP(Cursos[[#This Row],[Modelo correcto]],Modelos[[Modelo correcto]:[¿En línea?]],3,FALSE),"REVISAR")</f>
        <v>SÍ</v>
      </c>
      <c r="F12788" s="18" t="str">
        <f>+Cursos[[#This Row],[IS]]&amp;Cursos[[#This Row],[Modelo correcto]]</f>
        <v>RENE CASTELLON RAMOSSamsung SyncThru Web Services Solution</v>
      </c>
      <c r="G12788" s="18">
        <v>0</v>
      </c>
      <c r="H12788" s="19">
        <v>44166</v>
      </c>
      <c r="I12788" s="18" t="str">
        <f>+IFERROR(VLOOKUP(Cursos[[#This Row],[Modelo correcto]],Modelos[[Modelo correcto]:[Aplica para certificación]],4,FALSE),"REVISAR")</f>
        <v>NO</v>
      </c>
    </row>
    <row r="12789" spans="1:9" x14ac:dyDescent="0.25">
      <c r="A12789" s="144" t="s">
        <v>359</v>
      </c>
      <c r="B12789">
        <v>1</v>
      </c>
      <c r="C12789" s="145" t="s">
        <v>1459</v>
      </c>
      <c r="D12789" s="18" t="str">
        <f>+IFERROR(VLOOKUP(Cursos[[#This Row],[Modelo correcto]],Modelos[[Modelo correcto]:[¿En línea?]],2,FALSE),"REVISAR")</f>
        <v>HP</v>
      </c>
      <c r="E12789" s="145" t="str">
        <f>+IFERROR(VLOOKUP(Cursos[[#This Row],[Modelo correcto]],Modelos[[Modelo correcto]:[¿En línea?]],3,FALSE),"REVISAR")</f>
        <v>SÍ</v>
      </c>
      <c r="F12789" s="18" t="str">
        <f>+Cursos[[#This Row],[IS]]&amp;Cursos[[#This Row],[Modelo correcto]]</f>
        <v>RENE CASTELLON RAMOSHP Connections Site Rebranding to HP Smart</v>
      </c>
      <c r="G12789" s="18">
        <v>0</v>
      </c>
      <c r="H12789" s="19">
        <v>44166</v>
      </c>
      <c r="I12789" s="18" t="str">
        <f>+IFERROR(VLOOKUP(Cursos[[#This Row],[Modelo correcto]],Modelos[[Modelo correcto]:[Aplica para certificación]],4,FALSE),"REVISAR")</f>
        <v>NO</v>
      </c>
    </row>
    <row r="12790" spans="1:9" x14ac:dyDescent="0.25">
      <c r="A12790" s="144" t="s">
        <v>359</v>
      </c>
      <c r="B12790">
        <v>1</v>
      </c>
      <c r="C12790" s="145" t="s">
        <v>1732</v>
      </c>
      <c r="D12790" s="18" t="str">
        <f>+IFERROR(VLOOKUP(Cursos[[#This Row],[Modelo correcto]],Modelos[[Modelo correcto]:[¿En línea?]],2,FALSE),"REVISAR")</f>
        <v>HP</v>
      </c>
      <c r="E12790" s="145" t="str">
        <f>+IFERROR(VLOOKUP(Cursos[[#This Row],[Modelo correcto]],Modelos[[Modelo correcto]:[¿En línea?]],3,FALSE),"REVISAR")</f>
        <v>SÍ</v>
      </c>
      <c r="F12790" s="18" t="str">
        <f>+Cursos[[#This Row],[IS]]&amp;Cursos[[#This Row],[Modelo correcto]]</f>
        <v>RENE CASTELLON RAMOSHP Enterprise Embedded Web Server EWS</v>
      </c>
      <c r="G12790" s="18">
        <v>0</v>
      </c>
      <c r="H12790" s="19">
        <v>44166</v>
      </c>
      <c r="I12790" s="18" t="str">
        <f>+IFERROR(VLOOKUP(Cursos[[#This Row],[Modelo correcto]],Modelos[[Modelo correcto]:[Aplica para certificación]],4,FALSE),"REVISAR")</f>
        <v>NO</v>
      </c>
    </row>
    <row r="12791" spans="1:9" x14ac:dyDescent="0.25">
      <c r="A12791" s="144" t="s">
        <v>359</v>
      </c>
      <c r="B12791">
        <v>1</v>
      </c>
      <c r="C12791" s="145" t="s">
        <v>2544</v>
      </c>
      <c r="D12791" s="18" t="str">
        <f>+IFERROR(VLOOKUP(Cursos[[#This Row],[Modelo correcto]],Modelos[[Modelo correcto]:[¿En línea?]],2,FALSE),"REVISAR")</f>
        <v>HP</v>
      </c>
      <c r="E12791" s="145" t="str">
        <f>+IFERROR(VLOOKUP(Cursos[[#This Row],[Modelo correcto]],Modelos[[Modelo correcto]:[¿En línea?]],3,FALSE),"REVISAR")</f>
        <v>SÍ</v>
      </c>
      <c r="F12791" s="18" t="str">
        <f>+Cursos[[#This Row],[IS]]&amp;Cursos[[#This Row],[Modelo correcto]]</f>
        <v>RENE CASTELLON RAMOSHP Servicing HP Products Assessmen</v>
      </c>
      <c r="G12791" s="18">
        <v>1</v>
      </c>
      <c r="H12791" s="19">
        <v>44166</v>
      </c>
      <c r="I12791" s="18" t="str">
        <f>+IFERROR(VLOOKUP(Cursos[[#This Row],[Modelo correcto]],Modelos[[Modelo correcto]:[Aplica para certificación]],4,FALSE),"REVISAR")</f>
        <v>SÍ</v>
      </c>
    </row>
    <row r="12792" spans="1:9" x14ac:dyDescent="0.25">
      <c r="A12792" s="144" t="s">
        <v>359</v>
      </c>
      <c r="B12792">
        <v>1</v>
      </c>
      <c r="C12792" s="145" t="s">
        <v>2559</v>
      </c>
      <c r="D12792" s="18" t="str">
        <f>+IFERROR(VLOOKUP(Cursos[[#This Row],[Modelo correcto]],Modelos[[Modelo correcto]:[¿En línea?]],2,FALSE),"REVISAR")</f>
        <v>HP</v>
      </c>
      <c r="E12792" s="52" t="str">
        <f>+IFERROR(VLOOKUP(Cursos[[#This Row],[Modelo correcto]],Modelos[[Modelo correcto]:[¿En línea?]],3,FALSE),"REVISAR")</f>
        <v>SÍ</v>
      </c>
      <c r="F12792" s="18" t="str">
        <f>+Cursos[[#This Row],[IS]]&amp;Cursos[[#This Row],[Modelo correcto]]</f>
        <v>RENE CASTELLON RAMOSHP Color LaserJet Managed MFP E782/E783 Series</v>
      </c>
      <c r="G12792" s="18">
        <v>0</v>
      </c>
      <c r="H12792" s="44">
        <v>44166</v>
      </c>
      <c r="I12792" s="18" t="str">
        <f>+IFERROR(VLOOKUP(Cursos[[#This Row],[Modelo correcto]],Modelos[[Modelo correcto]:[Aplica para certificación]],4,FALSE),"REVISAR")</f>
        <v>NO</v>
      </c>
    </row>
    <row r="12793" spans="1:9" x14ac:dyDescent="0.25">
      <c r="A12793" s="144" t="s">
        <v>359</v>
      </c>
      <c r="B12793">
        <v>1</v>
      </c>
      <c r="C12793" s="145" t="s">
        <v>2560</v>
      </c>
      <c r="D12793" s="18" t="str">
        <f>+IFERROR(VLOOKUP(Cursos[[#This Row],[Modelo correcto]],Modelos[[Modelo correcto]:[¿En línea?]],2,FALSE),"REVISAR")</f>
        <v>HP</v>
      </c>
      <c r="E12793" s="52" t="str">
        <f>+IFERROR(VLOOKUP(Cursos[[#This Row],[Modelo correcto]],Modelos[[Modelo correcto]:[¿En línea?]],3,FALSE),"REVISAR")</f>
        <v>SÍ</v>
      </c>
      <c r="F12793" s="18" t="str">
        <f>+Cursos[[#This Row],[IS]]&amp;Cursos[[#This Row],[Modelo correcto]]</f>
        <v>RENE CASTELLON RAMOSSelling HP Business Personal Systems 2020</v>
      </c>
      <c r="G12793" s="18">
        <v>0</v>
      </c>
      <c r="H12793" s="44">
        <v>44166</v>
      </c>
      <c r="I12793" s="18" t="str">
        <f>+IFERROR(VLOOKUP(Cursos[[#This Row],[Modelo correcto]],Modelos[[Modelo correcto]:[Aplica para certificación]],4,FALSE),"REVISAR")</f>
        <v>NO</v>
      </c>
    </row>
    <row r="12794" spans="1:9" x14ac:dyDescent="0.25">
      <c r="A12794" s="144" t="s">
        <v>2767</v>
      </c>
      <c r="B12794">
        <v>1</v>
      </c>
      <c r="C12794" s="145" t="s">
        <v>1243</v>
      </c>
      <c r="D12794" s="18" t="str">
        <f>+IFERROR(VLOOKUP(Cursos[[#This Row],[Modelo correcto]],Modelos[[Modelo correcto]:[¿En línea?]],2,FALSE),"REVISAR")</f>
        <v>XEROX</v>
      </c>
      <c r="E12794" s="18" t="str">
        <f>+IFERROR(VLOOKUP(Cursos[[#This Row],[Modelo correcto]],Modelos[[Modelo correcto]:[¿En línea?]],3,FALSE),"REVISAR")</f>
        <v>SÍ</v>
      </c>
      <c r="F12794" s="18" t="str">
        <f>+Cursos[[#This Row],[IS]]&amp;Cursos[[#This Row],[Modelo correcto]]</f>
        <v>RICARDO PASCUAL GARCIA VILLICAÑA3KHCF</v>
      </c>
      <c r="G12794" s="18">
        <v>0</v>
      </c>
      <c r="H12794" s="19">
        <v>43922</v>
      </c>
      <c r="I12794" s="18" t="str">
        <f>+IFERROR(VLOOKUP(Cursos[[#This Row],[Modelo correcto]],Modelos[[Modelo correcto]:[Aplica para certificación]],4,FALSE),"REVISAR")</f>
        <v>SÍ</v>
      </c>
    </row>
    <row r="12795" spans="1:9" x14ac:dyDescent="0.25">
      <c r="A12795" s="144" t="s">
        <v>2767</v>
      </c>
      <c r="B12795" s="144">
        <v>1</v>
      </c>
      <c r="C12795" s="145" t="s">
        <v>297</v>
      </c>
      <c r="D12795" s="18" t="str">
        <f>+IFERROR(VLOOKUP(Cursos[[#This Row],[Modelo correcto]],Modelos[[Modelo correcto]:[¿En línea?]],2,FALSE),"REVISAR")</f>
        <v>XEROX</v>
      </c>
      <c r="E12795" s="18" t="str">
        <f>+IFERROR(VLOOKUP(Cursos[[#This Row],[Modelo correcto]],Modelos[[Modelo correcto]:[¿En línea?]],3,FALSE),"REVISAR")</f>
        <v>SÍ</v>
      </c>
      <c r="F12795" s="18" t="str">
        <f>+Cursos[[#This Row],[IS]]&amp;Cursos[[#This Row],[Modelo correcto]]</f>
        <v>RICARDO PASCUAL GARCIA VILLICAÑABRFNTF</v>
      </c>
      <c r="G12795" s="18">
        <v>1</v>
      </c>
      <c r="H12795" s="19">
        <v>43891</v>
      </c>
      <c r="I12795" s="18" t="str">
        <f>+IFERROR(VLOOKUP(Cursos[[#This Row],[Modelo correcto]],Modelos[[Modelo correcto]:[Aplica para certificación]],4,FALSE),"REVISAR")</f>
        <v>SÍ</v>
      </c>
    </row>
    <row r="12796" spans="1:9" ht="16.5" x14ac:dyDescent="0.3">
      <c r="A12796" s="144" t="s">
        <v>2767</v>
      </c>
      <c r="B12796" s="144">
        <v>1</v>
      </c>
      <c r="C12796" s="115" t="s">
        <v>130</v>
      </c>
      <c r="D12796" s="18" t="str">
        <f>+IFERROR(VLOOKUP(Cursos[[#This Row],[Modelo correcto]],Modelos[[Modelo correcto]:[¿En línea?]],2,FALSE),"REVISAR")</f>
        <v>XEROX</v>
      </c>
      <c r="E12796" s="18" t="str">
        <f>+IFERROR(VLOOKUP(Cursos[[#This Row],[Modelo correcto]],Modelos[[Modelo correcto]:[¿En línea?]],3,FALSE),"REVISAR")</f>
        <v>SÍ</v>
      </c>
      <c r="F12796" s="18" t="str">
        <f>+Cursos[[#This Row],[IS]]&amp;Cursos[[#This Row],[Modelo correcto]]</f>
        <v>RICARDO PASCUAL GARCIA VILLICAÑACK17M07</v>
      </c>
      <c r="G12796" s="18">
        <v>0</v>
      </c>
      <c r="H12796" s="19">
        <v>43922</v>
      </c>
      <c r="I12796" s="18" t="str">
        <f>+IFERROR(VLOOKUP(Cursos[[#This Row],[Modelo correcto]],Modelos[[Modelo correcto]:[Aplica para certificación]],4,FALSE),"REVISAR")</f>
        <v>NO</v>
      </c>
    </row>
    <row r="12797" spans="1:9" x14ac:dyDescent="0.25">
      <c r="A12797" s="144" t="s">
        <v>2767</v>
      </c>
      <c r="B12797" s="144">
        <v>1</v>
      </c>
      <c r="C12797" s="145" t="s">
        <v>76</v>
      </c>
      <c r="D12797" s="18" t="str">
        <f>+IFERROR(VLOOKUP(Cursos[[#This Row],[Modelo correcto]],Modelos[[Modelo correcto]:[¿En línea?]],2,FALSE),"REVISAR")</f>
        <v>XEROX</v>
      </c>
      <c r="E12797" s="18" t="str">
        <f>+IFERROR(VLOOKUP(Cursos[[#This Row],[Modelo correcto]],Modelos[[Modelo correcto]:[¿En línea?]],3,FALSE),"REVISAR")</f>
        <v>SÍ</v>
      </c>
      <c r="F12797" s="18" t="str">
        <f>+Cursos[[#This Row],[IS]]&amp;Cursos[[#This Row],[Modelo correcto]]</f>
        <v>RICARDO PASCUAL GARCIA VILLICAÑACLR211</v>
      </c>
      <c r="G12797" s="18">
        <v>1</v>
      </c>
      <c r="H12797" s="19">
        <v>43922</v>
      </c>
      <c r="I12797" s="18" t="str">
        <f>+IFERROR(VLOOKUP(Cursos[[#This Row],[Modelo correcto]],Modelos[[Modelo correcto]:[Aplica para certificación]],4,FALSE),"REVISAR")</f>
        <v>NO</v>
      </c>
    </row>
    <row r="12798" spans="1:9" x14ac:dyDescent="0.25">
      <c r="A12798" s="144" t="s">
        <v>2767</v>
      </c>
      <c r="B12798" s="144">
        <v>1</v>
      </c>
      <c r="C12798" s="145" t="s">
        <v>1244</v>
      </c>
      <c r="D12798" s="18" t="str">
        <f>+IFERROR(VLOOKUP(Cursos[[#This Row],[Modelo correcto]],Modelos[[Modelo correcto]:[¿En línea?]],2,FALSE),"REVISAR")</f>
        <v>XEROX</v>
      </c>
      <c r="E12798" s="18" t="str">
        <f>+IFERROR(VLOOKUP(Cursos[[#This Row],[Modelo correcto]],Modelos[[Modelo correcto]:[¿En línea?]],3,FALSE),"REVISAR")</f>
        <v>SÍ</v>
      </c>
      <c r="F12798" s="18" t="str">
        <f>+Cursos[[#This Row],[IS]]&amp;Cursos[[#This Row],[Modelo correcto]]</f>
        <v>RICARDO PASCUAL GARCIA VILLICAÑACMYKPL2S</v>
      </c>
      <c r="G12798" s="18">
        <v>0</v>
      </c>
      <c r="H12798" s="19">
        <v>43922</v>
      </c>
      <c r="I12798" s="18" t="str">
        <f>+IFERROR(VLOOKUP(Cursos[[#This Row],[Modelo correcto]],Modelos[[Modelo correcto]:[Aplica para certificación]],4,FALSE),"REVISAR")</f>
        <v>NO</v>
      </c>
    </row>
    <row r="12799" spans="1:9" x14ac:dyDescent="0.25">
      <c r="A12799" s="144" t="s">
        <v>2767</v>
      </c>
      <c r="B12799" s="144">
        <v>1</v>
      </c>
      <c r="C12799" s="145" t="s">
        <v>107</v>
      </c>
      <c r="D12799" s="18" t="str">
        <f>+IFERROR(VLOOKUP(Cursos[[#This Row],[Modelo correcto]],Modelos[[Modelo correcto]:[¿En línea?]],2,FALSE),"REVISAR")</f>
        <v>XEROX</v>
      </c>
      <c r="E12799" s="18" t="str">
        <f>+IFERROR(VLOOKUP(Cursos[[#This Row],[Modelo correcto]],Modelos[[Modelo correcto]:[¿En línea?]],3,FALSE),"REVISAR")</f>
        <v>SÍ</v>
      </c>
      <c r="F12799" s="18" t="str">
        <f>+Cursos[[#This Row],[IS]]&amp;Cursos[[#This Row],[Modelo correcto]]</f>
        <v>RICARDO PASCUAL GARCIA VILLICAÑAEFI200</v>
      </c>
      <c r="G12799" s="18">
        <v>0</v>
      </c>
      <c r="H12799" s="19">
        <v>43922</v>
      </c>
      <c r="I12799" s="18" t="str">
        <f>+IFERROR(VLOOKUP(Cursos[[#This Row],[Modelo correcto]],Modelos[[Modelo correcto]:[Aplica para certificación]],4,FALSE),"REVISAR")</f>
        <v>NO</v>
      </c>
    </row>
    <row r="12800" spans="1:9" x14ac:dyDescent="0.25">
      <c r="A12800" s="144" t="s">
        <v>2767</v>
      </c>
      <c r="B12800" s="144">
        <v>1</v>
      </c>
      <c r="C12800" s="145" t="s">
        <v>109</v>
      </c>
      <c r="D12800" s="18" t="str">
        <f>+IFERROR(VLOOKUP(Cursos[[#This Row],[Modelo correcto]],Modelos[[Modelo correcto]:[¿En línea?]],2,FALSE),"REVISAR")</f>
        <v>XEROX</v>
      </c>
      <c r="E12800" s="18" t="str">
        <f>+IFERROR(VLOOKUP(Cursos[[#This Row],[Modelo correcto]],Modelos[[Modelo correcto]:[¿En línea?]],3,FALSE),"REVISAR")</f>
        <v>SÍ</v>
      </c>
      <c r="F12800" s="18" t="str">
        <f>+Cursos[[#This Row],[IS]]&amp;Cursos[[#This Row],[Modelo correcto]]</f>
        <v>RICARDO PASCUAL GARCIA VILLICAÑAEFI210</v>
      </c>
      <c r="G12800" s="18">
        <v>0</v>
      </c>
      <c r="H12800" s="19">
        <v>43922</v>
      </c>
      <c r="I12800" s="18" t="str">
        <f>+IFERROR(VLOOKUP(Cursos[[#This Row],[Modelo correcto]],Modelos[[Modelo correcto]:[Aplica para certificación]],4,FALSE),"REVISAR")</f>
        <v>NO</v>
      </c>
    </row>
    <row r="12801" spans="1:16" x14ac:dyDescent="0.25">
      <c r="A12801" s="144" t="s">
        <v>2767</v>
      </c>
      <c r="B12801" s="144">
        <v>1</v>
      </c>
      <c r="C12801" s="145" t="s">
        <v>295</v>
      </c>
      <c r="D12801" s="18" t="str">
        <f>+IFERROR(VLOOKUP(Cursos[[#This Row],[Modelo correcto]],Modelos[[Modelo correcto]:[¿En línea?]],2,FALSE),"REVISAR")</f>
        <v>XEROX</v>
      </c>
      <c r="E12801" s="18" t="str">
        <f>+IFERROR(VLOOKUP(Cursos[[#This Row],[Modelo correcto]],Modelos[[Modelo correcto]:[¿En línea?]],3,FALSE),"REVISAR")</f>
        <v>SÍ</v>
      </c>
      <c r="F12801" s="18" t="str">
        <f>+Cursos[[#This Row],[IS]]&amp;Cursos[[#This Row],[Modelo correcto]]</f>
        <v>RICARDO PASCUAL GARCIA VILLICAÑAIDMNTFR</v>
      </c>
      <c r="G12801" s="18">
        <v>1</v>
      </c>
      <c r="H12801" s="19">
        <v>43891</v>
      </c>
      <c r="I12801" s="18" t="str">
        <f>+IFERROR(VLOOKUP(Cursos[[#This Row],[Modelo correcto]],Modelos[[Modelo correcto]:[Aplica para certificación]],4,FALSE),"REVISAR")</f>
        <v>SÍ</v>
      </c>
    </row>
    <row r="12802" spans="1:16" x14ac:dyDescent="0.25">
      <c r="A12802" s="144" t="s">
        <v>2767</v>
      </c>
      <c r="B12802" s="144">
        <v>1</v>
      </c>
      <c r="C12802" s="145" t="s">
        <v>296</v>
      </c>
      <c r="D12802" s="18" t="str">
        <f>+IFERROR(VLOOKUP(Cursos[[#This Row],[Modelo correcto]],Modelos[[Modelo correcto]:[¿En línea?]],2,FALSE),"REVISAR")</f>
        <v>XEROX</v>
      </c>
      <c r="E12802" s="18" t="str">
        <f>+IFERROR(VLOOKUP(Cursos[[#This Row],[Modelo correcto]],Modelos[[Modelo correcto]:[¿En línea?]],3,FALSE),"REVISAR")</f>
        <v>SÍ</v>
      </c>
      <c r="F12802" s="18" t="str">
        <f>+Cursos[[#This Row],[IS]]&amp;Cursos[[#This Row],[Modelo correcto]]</f>
        <v>RICARDO PASCUAL GARCIA VILLICAÑAINSNTFR</v>
      </c>
      <c r="G12802" s="18">
        <v>1</v>
      </c>
      <c r="H12802" s="19">
        <v>43891</v>
      </c>
      <c r="I12802" s="18" t="str">
        <f>+IFERROR(VLOOKUP(Cursos[[#This Row],[Modelo correcto]],Modelos[[Modelo correcto]:[Aplica para certificación]],4,FALSE),"REVISAR")</f>
        <v>SÍ</v>
      </c>
    </row>
    <row r="12803" spans="1:16" x14ac:dyDescent="0.25">
      <c r="A12803" s="144" t="s">
        <v>2767</v>
      </c>
      <c r="B12803">
        <v>1</v>
      </c>
      <c r="C12803" s="145" t="s">
        <v>260</v>
      </c>
      <c r="D12803" s="18" t="str">
        <f>+IFERROR(VLOOKUP(Cursos[[#This Row],[Modelo correcto]],Modelos[[Modelo correcto]:[¿En línea?]],2,FALSE),"REVISAR")</f>
        <v>XEROX</v>
      </c>
      <c r="E12803" s="18" t="str">
        <f>+IFERROR(VLOOKUP(Cursos[[#This Row],[Modelo correcto]],Modelos[[Modelo correcto]:[¿En línea?]],3,FALSE),"REVISAR")</f>
        <v>SÍ</v>
      </c>
      <c r="F12803" s="18" t="str">
        <f>+Cursos[[#This Row],[IS]]&amp;Cursos[[#This Row],[Modelo correcto]]</f>
        <v>RICARDO PASCUAL GARCIA VILLICAÑAOS2082</v>
      </c>
      <c r="G12803" s="18">
        <v>0</v>
      </c>
      <c r="H12803" s="19">
        <v>43922</v>
      </c>
      <c r="I12803" s="18" t="str">
        <f>+IFERROR(VLOOKUP(Cursos[[#This Row],[Modelo correcto]],Modelos[[Modelo correcto]:[Aplica para certificación]],4,FALSE),"REVISAR")</f>
        <v>SÍ</v>
      </c>
    </row>
    <row r="12804" spans="1:16" x14ac:dyDescent="0.25">
      <c r="A12804" s="144" t="s">
        <v>2767</v>
      </c>
      <c r="B12804">
        <v>1</v>
      </c>
      <c r="C12804" s="145" t="s">
        <v>276</v>
      </c>
      <c r="D12804" s="18" t="str">
        <f>+IFERROR(VLOOKUP(Cursos[[#This Row],[Modelo correcto]],Modelos[[Modelo correcto]:[¿En línea?]],2,FALSE),"REVISAR")</f>
        <v>XEROX</v>
      </c>
      <c r="E12804" s="18" t="str">
        <f>+IFERROR(VLOOKUP(Cursos[[#This Row],[Modelo correcto]],Modelos[[Modelo correcto]:[¿En línea?]],3,FALSE),"REVISAR")</f>
        <v>SÍ</v>
      </c>
      <c r="F12804" s="18" t="str">
        <f>+Cursos[[#This Row],[IS]]&amp;Cursos[[#This Row],[Modelo correcto]]</f>
        <v>RICARDO PASCUAL GARCIA VILLICAÑAPC90XTA</v>
      </c>
      <c r="G12804" s="18">
        <v>1</v>
      </c>
      <c r="H12804" s="19">
        <v>43922</v>
      </c>
      <c r="I12804" s="18" t="str">
        <f>+IFERROR(VLOOKUP(Cursos[[#This Row],[Modelo correcto]],Modelos[[Modelo correcto]:[Aplica para certificación]],4,FALSE),"REVISAR")</f>
        <v>SÍ</v>
      </c>
    </row>
    <row r="12805" spans="1:16" x14ac:dyDescent="0.25">
      <c r="A12805" s="144" t="s">
        <v>2767</v>
      </c>
      <c r="B12805">
        <v>1</v>
      </c>
      <c r="C12805" s="145" t="s">
        <v>298</v>
      </c>
      <c r="D12805" s="18" t="str">
        <f>+IFERROR(VLOOKUP(Cursos[[#This Row],[Modelo correcto]],Modelos[[Modelo correcto]:[¿En línea?]],2,FALSE),"REVISAR")</f>
        <v>XEROX</v>
      </c>
      <c r="E12805" s="18" t="str">
        <f>+IFERROR(VLOOKUP(Cursos[[#This Row],[Modelo correcto]],Modelos[[Modelo correcto]:[¿En línea?]],3,FALSE),"REVISAR")</f>
        <v>SÍ</v>
      </c>
      <c r="F12805" s="18" t="str">
        <f>+Cursos[[#This Row],[IS]]&amp;Cursos[[#This Row],[Modelo correcto]]</f>
        <v>RICARDO PASCUAL GARCIA VILLICAÑAPRFNTFR</v>
      </c>
      <c r="G12805" s="18">
        <v>1</v>
      </c>
      <c r="H12805" s="19">
        <v>43891</v>
      </c>
      <c r="I12805" s="18" t="str">
        <f>+IFERROR(VLOOKUP(Cursos[[#This Row],[Modelo correcto]],Modelos[[Modelo correcto]:[Aplica para certificación]],4,FALSE),"REVISAR")</f>
        <v>SÍ</v>
      </c>
    </row>
    <row r="12806" spans="1:16" x14ac:dyDescent="0.25">
      <c r="A12806" s="144" t="s">
        <v>2767</v>
      </c>
      <c r="B12806">
        <v>1</v>
      </c>
      <c r="C12806" s="145" t="s">
        <v>108</v>
      </c>
      <c r="D12806" s="18" t="str">
        <f>+IFERROR(VLOOKUP(Cursos[[#This Row],[Modelo correcto]],Modelos[[Modelo correcto]:[¿En línea?]],2,FALSE),"REVISAR")</f>
        <v>XEROX</v>
      </c>
      <c r="E12806" s="18" t="str">
        <f>+IFERROR(VLOOKUP(Cursos[[#This Row],[Modelo correcto]],Modelos[[Modelo correcto]:[¿En línea?]],3,FALSE),"REVISAR")</f>
        <v>SÍ</v>
      </c>
      <c r="F12806" s="18" t="str">
        <f>+Cursos[[#This Row],[IS]]&amp;Cursos[[#This Row],[Modelo correcto]]</f>
        <v>RICARDO PASCUAL GARCIA VILLICAÑAPRG144</v>
      </c>
      <c r="G12806" s="18">
        <v>0</v>
      </c>
      <c r="H12806" s="19">
        <v>43922</v>
      </c>
      <c r="I12806" s="18" t="str">
        <f>+IFERROR(VLOOKUP(Cursos[[#This Row],[Modelo correcto]],Modelos[[Modelo correcto]:[Aplica para certificación]],4,FALSE),"REVISAR")</f>
        <v>NO</v>
      </c>
    </row>
    <row r="12807" spans="1:16" x14ac:dyDescent="0.25">
      <c r="A12807" s="144" t="s">
        <v>2767</v>
      </c>
      <c r="B12807">
        <v>1</v>
      </c>
      <c r="C12807" s="145" t="s">
        <v>299</v>
      </c>
      <c r="D12807" s="18" t="str">
        <f>+IFERROR(VLOOKUP(Cursos[[#This Row],[Modelo correcto]],Modelos[[Modelo correcto]:[¿En línea?]],2,FALSE),"REVISAR")</f>
        <v>XEROX</v>
      </c>
      <c r="E12807" s="18" t="str">
        <f>+IFERROR(VLOOKUP(Cursos[[#This Row],[Modelo correcto]],Modelos[[Modelo correcto]:[¿En línea?]],3,FALSE),"REVISAR")</f>
        <v>SÍ</v>
      </c>
      <c r="F12807" s="18" t="str">
        <f>+Cursos[[#This Row],[IS]]&amp;Cursos[[#This Row],[Modelo correcto]]</f>
        <v>RICARDO PASCUAL GARCIA VILLICAÑATSTNTFR</v>
      </c>
      <c r="G12807" s="18">
        <v>1</v>
      </c>
      <c r="H12807" s="19">
        <v>43922</v>
      </c>
      <c r="I12807" s="18" t="str">
        <f>+IFERROR(VLOOKUP(Cursos[[#This Row],[Modelo correcto]],Modelos[[Modelo correcto]:[Aplica para certificación]],4,FALSE),"REVISAR")</f>
        <v>SÍ</v>
      </c>
    </row>
    <row r="12808" spans="1:16" x14ac:dyDescent="0.25">
      <c r="A12808" s="144" t="s">
        <v>2767</v>
      </c>
      <c r="B12808" s="144">
        <v>1</v>
      </c>
      <c r="C12808" s="145" t="s">
        <v>264</v>
      </c>
      <c r="D12808" s="18" t="str">
        <f>+IFERROR(VLOOKUP(Cursos[[#This Row],[Modelo correcto]],Modelos[[Modelo correcto]:[¿En línea?]],2,FALSE),"REVISAR")</f>
        <v>XEROX</v>
      </c>
      <c r="E12808" s="18" t="str">
        <f>+IFERROR(VLOOKUP(Cursos[[#This Row],[Modelo correcto]],Modelos[[Modelo correcto]:[¿En línea?]],3,FALSE),"REVISAR")</f>
        <v>SÍ</v>
      </c>
      <c r="F12808" s="18" t="str">
        <f>+Cursos[[#This Row],[IS]]&amp;Cursos[[#This Row],[Modelo correcto]]</f>
        <v>RICARDO PASCUAL GARCIA VILLICAÑAW3345LP</v>
      </c>
      <c r="G12808" s="18">
        <v>1</v>
      </c>
      <c r="H12808" s="19">
        <v>43922</v>
      </c>
      <c r="I12808" s="18" t="str">
        <f>+IFERROR(VLOOKUP(Cursos[[#This Row],[Modelo correcto]],Modelos[[Modelo correcto]:[Aplica para certificación]],4,FALSE),"REVISAR")</f>
        <v>SÍ</v>
      </c>
    </row>
    <row r="12809" spans="1:16" x14ac:dyDescent="0.25">
      <c r="A12809" s="144" t="s">
        <v>2767</v>
      </c>
      <c r="B12809" s="144">
        <v>1</v>
      </c>
      <c r="C12809" s="145" t="s">
        <v>282</v>
      </c>
      <c r="D12809" s="18" t="str">
        <f>+IFERROR(VLOOKUP(Cursos[[#This Row],[Modelo correcto]],Modelos[[Modelo correcto]:[¿En línea?]],2,FALSE),"REVISAR")</f>
        <v>XEROX</v>
      </c>
      <c r="E12809" s="18" t="str">
        <f>+IFERROR(VLOOKUP(Cursos[[#This Row],[Modelo correcto]],Modelos[[Modelo correcto]:[¿En línea?]],3,FALSE),"REVISAR")</f>
        <v>SÍ</v>
      </c>
      <c r="F12809" s="18" t="str">
        <f>+Cursos[[#This Row],[IS]]&amp;Cursos[[#This Row],[Modelo correcto]]</f>
        <v>RICARDO PASCUAL GARCIA VILLICAÑAXAG50</v>
      </c>
      <c r="G12809" s="18">
        <v>1</v>
      </c>
      <c r="H12809" s="19">
        <v>43922</v>
      </c>
      <c r="I12809" s="18" t="str">
        <f>+IFERROR(VLOOKUP(Cursos[[#This Row],[Modelo correcto]],Modelos[[Modelo correcto]:[Aplica para certificación]],4,FALSE),"REVISAR")</f>
        <v>SÍ</v>
      </c>
    </row>
    <row r="12810" spans="1:16" x14ac:dyDescent="0.25">
      <c r="A12810" s="144" t="s">
        <v>2767</v>
      </c>
      <c r="B12810" s="144">
        <v>1</v>
      </c>
      <c r="C12810" s="63" t="s">
        <v>267</v>
      </c>
      <c r="D12810" s="18" t="str">
        <f>+IFERROR(VLOOKUP(Cursos[[#This Row],[Modelo correcto]],Modelos[[Modelo correcto]:[¿En línea?]],2,FALSE),"REVISAR")</f>
        <v>XEROX</v>
      </c>
      <c r="E12810" s="18" t="str">
        <f>+IFERROR(VLOOKUP(Cursos[[#This Row],[Modelo correcto]],Modelos[[Modelo correcto]:[¿En línea?]],3,FALSE),"REVISAR")</f>
        <v>SÍ</v>
      </c>
      <c r="F12810" s="18" t="str">
        <f>+Cursos[[#This Row],[IS]]&amp;Cursos[[#This Row],[Modelo correcto]]</f>
        <v>RICARDO PASCUAL GARCIA VILLICAÑAXC550A</v>
      </c>
      <c r="G12810" s="18">
        <v>1</v>
      </c>
      <c r="H12810" s="19">
        <v>43862</v>
      </c>
      <c r="I12810" s="18" t="str">
        <f>+IFERROR(VLOOKUP(Cursos[[#This Row],[Modelo correcto]],Modelos[[Modelo correcto]:[Aplica para certificación]],4,FALSE),"REVISAR")</f>
        <v>SÍ</v>
      </c>
    </row>
    <row r="12811" spans="1:16" x14ac:dyDescent="0.25">
      <c r="A12811" s="144" t="s">
        <v>2767</v>
      </c>
      <c r="B12811" s="144">
        <v>1</v>
      </c>
      <c r="C12811" s="145" t="s">
        <v>269</v>
      </c>
      <c r="D12811" s="18" t="str">
        <f>+IFERROR(VLOOKUP(Cursos[[#This Row],[Modelo correcto]],Modelos[[Modelo correcto]:[¿En línea?]],2,FALSE),"REVISAR")</f>
        <v>XEROX</v>
      </c>
      <c r="E12811" s="18" t="str">
        <f>+IFERROR(VLOOKUP(Cursos[[#This Row],[Modelo correcto]],Modelos[[Modelo correcto]:[¿En línea?]],3,FALSE),"REVISAR")</f>
        <v>SÍ</v>
      </c>
      <c r="F12811" s="18" t="str">
        <f>+Cursos[[#This Row],[IS]]&amp;Cursos[[#This Row],[Modelo correcto]]</f>
        <v>RICARDO PASCUAL GARCIA VILLICAÑAXC70XTA</v>
      </c>
      <c r="G12811" s="18">
        <v>1</v>
      </c>
      <c r="H12811" s="19">
        <v>43922</v>
      </c>
      <c r="I12811" s="18" t="str">
        <f>+IFERROR(VLOOKUP(Cursos[[#This Row],[Modelo correcto]],Modelos[[Modelo correcto]:[Aplica para certificación]],4,FALSE),"REVISAR")</f>
        <v>SÍ</v>
      </c>
      <c r="P12811">
        <f>950/5</f>
        <v>190</v>
      </c>
    </row>
    <row r="12812" spans="1:16" x14ac:dyDescent="0.25">
      <c r="A12812" s="144" t="s">
        <v>2767</v>
      </c>
      <c r="B12812" s="144">
        <v>1</v>
      </c>
      <c r="C12812" s="34" t="s">
        <v>2275</v>
      </c>
      <c r="D12812" s="18" t="str">
        <f>+IFERROR(VLOOKUP(Cursos[[#This Row],[Modelo correcto]],Modelos[[Modelo correcto]:[¿En línea?]],2,FALSE),"REVISAR")</f>
        <v>OKI</v>
      </c>
      <c r="E12812" s="18" t="s">
        <v>530</v>
      </c>
      <c r="F12812" s="18" t="str">
        <f>+Cursos[[#This Row],[IS]]&amp;Cursos[[#This Row],[Modelo correcto]]</f>
        <v>RICARDO PASCUAL GARCIA VILLICAÑAES5112DN / ES4172LP MFP / ES5162LP MFP</v>
      </c>
      <c r="G12812" s="18">
        <v>1</v>
      </c>
      <c r="H12812" s="19">
        <v>44075</v>
      </c>
      <c r="I12812" s="18" t="str">
        <f>+IFERROR(VLOOKUP(Cursos[[#This Row],[Modelo correcto]],Modelos[[Modelo correcto]:[Aplica para certificación]],4,FALSE),"REVISAR")</f>
        <v>SÍ</v>
      </c>
      <c r="P12812">
        <v>95</v>
      </c>
    </row>
    <row r="12813" spans="1:16" x14ac:dyDescent="0.25">
      <c r="A12813" s="144" t="s">
        <v>2767</v>
      </c>
      <c r="B12813" s="144">
        <v>1</v>
      </c>
      <c r="C12813" s="145" t="s">
        <v>2328</v>
      </c>
      <c r="D12813" s="18" t="str">
        <f>+IFERROR(VLOOKUP(Cursos[[#This Row],[Modelo correcto]],Modelos[[Modelo correcto]:[¿En línea?]],2,FALSE),"REVISAR")</f>
        <v>XEROX</v>
      </c>
      <c r="E12813" s="18" t="str">
        <f>+IFERROR(VLOOKUP(Cursos[[#This Row],[Modelo correcto]],Modelos[[Modelo correcto]:[¿En línea?]],3,FALSE),"REVISAR")</f>
        <v>NO</v>
      </c>
      <c r="F12813" s="18" t="str">
        <f>+Cursos[[#This Row],[IS]]&amp;Cursos[[#This Row],[Modelo correcto]]</f>
        <v>RICARDO PASCUAL GARCIA VILLICAÑASeminario de actualización C70</v>
      </c>
      <c r="G12813" s="18">
        <v>1</v>
      </c>
      <c r="H12813" s="19">
        <v>44105</v>
      </c>
      <c r="I12813" s="18" t="str">
        <f>+IFERROR(VLOOKUP(Cursos[[#This Row],[Modelo correcto]],Modelos[[Modelo correcto]:[Aplica para certificación]],4,FALSE),"REVISAR")</f>
        <v>SÍ</v>
      </c>
      <c r="P12813">
        <v>120</v>
      </c>
    </row>
    <row r="12814" spans="1:16" x14ac:dyDescent="0.25">
      <c r="A12814" s="144" t="s">
        <v>2767</v>
      </c>
      <c r="B12814" s="144">
        <v>1</v>
      </c>
      <c r="C12814" s="145" t="s">
        <v>1381</v>
      </c>
      <c r="D12814" s="18" t="str">
        <f>+IFERROR(VLOOKUP(Cursos[[#This Row],[Modelo correcto]],Modelos[[Modelo correcto]:[¿En línea?]],2,FALSE),"REVISAR")</f>
        <v>EPSON</v>
      </c>
      <c r="E12814" s="18" t="str">
        <f>+IFERROR(VLOOKUP(Cursos[[#This Row],[Modelo correcto]],Modelos[[Modelo correcto]:[¿En línea?]],3,FALSE),"REVISAR")</f>
        <v>NO</v>
      </c>
      <c r="F12814" s="18" t="str">
        <f>+Cursos[[#This Row],[IS]]&amp;Cursos[[#This Row],[Modelo correcto]]</f>
        <v>RICARDO PASCUAL GARCIA VILLICAÑAGaga 2</v>
      </c>
      <c r="G12814" s="18">
        <v>1</v>
      </c>
      <c r="H12814" s="19">
        <v>43952</v>
      </c>
      <c r="I12814" s="18" t="str">
        <f>+IFERROR(VLOOKUP(Cursos[[#This Row],[Modelo correcto]],Modelos[[Modelo correcto]:[Aplica para certificación]],4,FALSE),"REVISAR")</f>
        <v>NO</v>
      </c>
      <c r="P12814">
        <f>SUM(P12811:P12813)</f>
        <v>405</v>
      </c>
    </row>
    <row r="12815" spans="1:16" x14ac:dyDescent="0.25">
      <c r="A12815" s="144" t="s">
        <v>2767</v>
      </c>
      <c r="B12815" s="144">
        <v>1</v>
      </c>
      <c r="C12815" s="145" t="s">
        <v>1220</v>
      </c>
      <c r="D12815" s="18" t="str">
        <f>+IFERROR(VLOOKUP(Cursos[[#This Row],[Modelo correcto]],Modelos[[Modelo correcto]:[¿En línea?]],2,FALSE),"REVISAR")</f>
        <v>XEROX</v>
      </c>
      <c r="E12815" s="18" t="str">
        <f>+IFERROR(VLOOKUP(Cursos[[#This Row],[Modelo correcto]],Modelos[[Modelo correcto]:[¿En línea?]],3,FALSE),"REVISAR")</f>
        <v>SÍ</v>
      </c>
      <c r="F12815" s="18" t="str">
        <f>+Cursos[[#This Row],[IS]]&amp;Cursos[[#This Row],[Modelo correcto]]</f>
        <v>RICARDO PASCUAL GARCIA VILLICAÑAUNDTECH</v>
      </c>
      <c r="G12815" s="18">
        <v>1</v>
      </c>
      <c r="H12815" s="19">
        <v>43922</v>
      </c>
      <c r="I12815" s="18" t="str">
        <f>+IFERROR(VLOOKUP(Cursos[[#This Row],[Modelo correcto]],Modelos[[Modelo correcto]:[Aplica para certificación]],4,FALSE),"REVISAR")</f>
        <v>NO</v>
      </c>
      <c r="P12815">
        <v>580</v>
      </c>
    </row>
    <row r="12816" spans="1:16" x14ac:dyDescent="0.25">
      <c r="A12816" s="144" t="s">
        <v>2767</v>
      </c>
      <c r="B12816" s="144">
        <v>1</v>
      </c>
      <c r="C12816" s="145" t="s">
        <v>1253</v>
      </c>
      <c r="D12816" s="18" t="str">
        <f>+IFERROR(VLOOKUP(Cursos[[#This Row],[Modelo correcto]],Modelos[[Modelo correcto]:[¿En línea?]],2,FALSE),"REVISAR")</f>
        <v>XEROX</v>
      </c>
      <c r="E12816" s="18" t="str">
        <f>+IFERROR(VLOOKUP(Cursos[[#This Row],[Modelo correcto]],Modelos[[Modelo correcto]:[¿En línea?]],3,FALSE),"REVISAR")</f>
        <v>SÍ</v>
      </c>
      <c r="F12816" s="18" t="str">
        <f>+Cursos[[#This Row],[IS]]&amp;Cursos[[#This Row],[Modelo correcto]]</f>
        <v>RICARDO PASCUAL GARCIA VILLICAÑAGAINFIN</v>
      </c>
      <c r="G12816" s="18">
        <v>0</v>
      </c>
      <c r="H12816" s="19">
        <v>43922</v>
      </c>
      <c r="I12816" s="18" t="str">
        <f>+IFERROR(VLOOKUP(Cursos[[#This Row],[Modelo correcto]],Modelos[[Modelo correcto]:[Aplica para certificación]],4,FALSE),"REVISAR")</f>
        <v>SÍ</v>
      </c>
    </row>
    <row r="12817" spans="1:9" x14ac:dyDescent="0.25">
      <c r="A12817" s="144" t="s">
        <v>2767</v>
      </c>
      <c r="B12817" s="144">
        <v>1</v>
      </c>
      <c r="C12817" s="145" t="s">
        <v>1262</v>
      </c>
      <c r="D12817" s="18" t="str">
        <f>+IFERROR(VLOOKUP(Cursos[[#This Row],[Modelo correcto]],Modelos[[Modelo correcto]:[¿En línea?]],2,FALSE),"REVISAR")</f>
        <v>XEROX</v>
      </c>
      <c r="E12817" s="18" t="str">
        <f>+IFERROR(VLOOKUP(Cursos[[#This Row],[Modelo correcto]],Modelos[[Modelo correcto]:[¿En línea?]],3,FALSE),"REVISAR")</f>
        <v>SÍ</v>
      </c>
      <c r="F12817" s="18" t="str">
        <f>+Cursos[[#This Row],[IS]]&amp;Cursos[[#This Row],[Modelo correcto]]</f>
        <v>RICARDO PASCUAL GARCIA VILLICAÑACT102</v>
      </c>
      <c r="G12817" s="18">
        <v>0</v>
      </c>
      <c r="H12817" s="19">
        <v>43952</v>
      </c>
      <c r="I12817" s="18" t="str">
        <f>+IFERROR(VLOOKUP(Cursos[[#This Row],[Modelo correcto]],Modelos[[Modelo correcto]:[Aplica para certificación]],4,FALSE),"REVISAR")</f>
        <v>NO</v>
      </c>
    </row>
    <row r="12818" spans="1:9" x14ac:dyDescent="0.25">
      <c r="A12818" s="144" t="s">
        <v>2767</v>
      </c>
      <c r="B12818" s="144">
        <v>1</v>
      </c>
      <c r="C12818" s="145" t="s">
        <v>1103</v>
      </c>
      <c r="D12818" s="18" t="str">
        <f>+IFERROR(VLOOKUP(Cursos[[#This Row],[Modelo correcto]],Modelos[[Modelo correcto]:[¿En línea?]],2,FALSE),"REVISAR")</f>
        <v>XEROX</v>
      </c>
      <c r="E12818" s="18" t="str">
        <f>+IFERROR(VLOOKUP(Cursos[[#This Row],[Modelo correcto]],Modelos[[Modelo correcto]:[¿En línea?]],3,FALSE),"REVISAR")</f>
        <v>SÍ</v>
      </c>
      <c r="F12818" s="18" t="str">
        <f>+Cursos[[#This Row],[IS]]&amp;Cursos[[#This Row],[Modelo correcto]]</f>
        <v>RICARDO PASCUAL GARCIA VILLICAÑAPLBAKC</v>
      </c>
      <c r="G12818" s="18">
        <v>0</v>
      </c>
      <c r="H12818" s="19">
        <v>43952</v>
      </c>
      <c r="I12818" s="18" t="str">
        <f>+IFERROR(VLOOKUP(Cursos[[#This Row],[Modelo correcto]],Modelos[[Modelo correcto]:[Aplica para certificación]],4,FALSE),"REVISAR")</f>
        <v>NO</v>
      </c>
    </row>
    <row r="12819" spans="1:9" x14ac:dyDescent="0.25">
      <c r="A12819" s="144" t="s">
        <v>2767</v>
      </c>
      <c r="B12819" s="144">
        <v>1</v>
      </c>
      <c r="C12819" s="145" t="s">
        <v>66</v>
      </c>
      <c r="D12819" s="18" t="str">
        <f>+IFERROR(VLOOKUP(Cursos[[#This Row],[Modelo correcto]],Modelos[[Modelo correcto]:[¿En línea?]],2,FALSE),"REVISAR")</f>
        <v>XEROX</v>
      </c>
      <c r="E12819" s="18" t="str">
        <f>+IFERROR(VLOOKUP(Cursos[[#This Row],[Modelo correcto]],Modelos[[Modelo correcto]:[¿En línea?]],3,FALSE),"REVISAR")</f>
        <v>SÍ</v>
      </c>
      <c r="F12819" s="18" t="str">
        <f>+Cursos[[#This Row],[IS]]&amp;Cursos[[#This Row],[Modelo correcto]]</f>
        <v>RICARDO PASCUAL GARCIA VILLICAÑAVERSDFE</v>
      </c>
      <c r="G12819" s="18">
        <v>0</v>
      </c>
      <c r="H12819" s="19">
        <v>43952</v>
      </c>
      <c r="I12819" s="18" t="str">
        <f>+IFERROR(VLOOKUP(Cursos[[#This Row],[Modelo correcto]],Modelos[[Modelo correcto]:[Aplica para certificación]],4,FALSE),"REVISAR")</f>
        <v>SÍ</v>
      </c>
    </row>
    <row r="12820" spans="1:9" x14ac:dyDescent="0.25">
      <c r="A12820" s="144" t="s">
        <v>2767</v>
      </c>
      <c r="B12820" s="144">
        <v>1</v>
      </c>
      <c r="C12820" s="145" t="s">
        <v>285</v>
      </c>
      <c r="D12820" s="18" t="str">
        <f>+IFERROR(VLOOKUP(Cursos[[#This Row],[Modelo correcto]],Modelos[[Modelo correcto]:[¿En línea?]],2,FALSE),"REVISAR")</f>
        <v>XEROX</v>
      </c>
      <c r="E12820" s="18" t="str">
        <f>+IFERROR(VLOOKUP(Cursos[[#This Row],[Modelo correcto]],Modelos[[Modelo correcto]:[¿En línea?]],3,FALSE),"REVISAR")</f>
        <v>SÍ</v>
      </c>
      <c r="F12820" s="18" t="str">
        <f>+Cursos[[#This Row],[IS]]&amp;Cursos[[#This Row],[Modelo correcto]]</f>
        <v>RICARDO PASCUAL GARCIA VILLICAÑAXB10NTF</v>
      </c>
      <c r="G12820" s="18">
        <v>1</v>
      </c>
      <c r="H12820" s="19">
        <v>43952</v>
      </c>
      <c r="I12820" s="18" t="str">
        <f>+IFERROR(VLOOKUP(Cursos[[#This Row],[Modelo correcto]],Modelos[[Modelo correcto]:[Aplica para certificación]],4,FALSE),"REVISAR")</f>
        <v>SÍ</v>
      </c>
    </row>
    <row r="12821" spans="1:9" x14ac:dyDescent="0.25">
      <c r="A12821" s="144" t="s">
        <v>2767</v>
      </c>
      <c r="B12821" s="144">
        <v>1</v>
      </c>
      <c r="C12821" s="145" t="s">
        <v>1290</v>
      </c>
      <c r="D12821" s="18" t="str">
        <f>+IFERROR(VLOOKUP(Cursos[[#This Row],[Modelo correcto]],Modelos[[Modelo correcto]:[¿En línea?]],2,FALSE),"REVISAR")</f>
        <v>XEROX</v>
      </c>
      <c r="E12821" s="18" t="str">
        <f>+IFERROR(VLOOKUP(Cursos[[#This Row],[Modelo correcto]],Modelos[[Modelo correcto]:[¿En línea?]],3,FALSE),"REVISAR")</f>
        <v>SÍ</v>
      </c>
      <c r="F12821" s="18" t="str">
        <f>+Cursos[[#This Row],[IS]]&amp;Cursos[[#This Row],[Modelo correcto]]</f>
        <v>RICARDO PASCUAL GARCIA VILLICAÑAXFF268</v>
      </c>
      <c r="G12821" s="18">
        <v>0</v>
      </c>
      <c r="H12821" s="19">
        <v>43952</v>
      </c>
      <c r="I12821" s="18" t="str">
        <f>+IFERROR(VLOOKUP(Cursos[[#This Row],[Modelo correcto]],Modelos[[Modelo correcto]:[Aplica para certificación]],4,FALSE),"REVISAR")</f>
        <v>NO</v>
      </c>
    </row>
    <row r="12822" spans="1:9" x14ac:dyDescent="0.25">
      <c r="A12822" s="144" t="s">
        <v>2767</v>
      </c>
      <c r="B12822" s="144">
        <v>1</v>
      </c>
      <c r="C12822" s="145" t="s">
        <v>259</v>
      </c>
      <c r="D12822" s="18" t="str">
        <f>+IFERROR(VLOOKUP(Cursos[[#This Row],[Modelo correcto]],Modelos[[Modelo correcto]:[¿En línea?]],2,FALSE),"REVISAR")</f>
        <v>XEROX</v>
      </c>
      <c r="E12822" s="18" t="str">
        <f>+IFERROR(VLOOKUP(Cursos[[#This Row],[Modelo correcto]],Modelos[[Modelo correcto]:[¿En línea?]],3,FALSE),"REVISAR")</f>
        <v>SÍ</v>
      </c>
      <c r="F12822" s="18" t="str">
        <f>+Cursos[[#This Row],[IS]]&amp;Cursos[[#This Row],[Modelo correcto]]</f>
        <v>RICARDO PASCUAL GARCIA VILLICAÑAC13301</v>
      </c>
      <c r="G12822" s="18">
        <v>0</v>
      </c>
      <c r="H12822" s="19">
        <v>43952</v>
      </c>
      <c r="I12822" s="18" t="str">
        <f>+IFERROR(VLOOKUP(Cursos[[#This Row],[Modelo correcto]],Modelos[[Modelo correcto]:[Aplica para certificación]],4,FALSE),"REVISAR")</f>
        <v>NO</v>
      </c>
    </row>
    <row r="12823" spans="1:9" x14ac:dyDescent="0.25">
      <c r="A12823" s="144" t="s">
        <v>2765</v>
      </c>
      <c r="B12823" s="144">
        <v>1</v>
      </c>
      <c r="C12823" s="52" t="s">
        <v>515</v>
      </c>
      <c r="D12823" s="18" t="str">
        <f>+IFERROR(VLOOKUP(Cursos[[#This Row],[Modelo correcto]],Modelos[[Modelo correcto]:[¿En línea?]],2,FALSE),"REVISAR")</f>
        <v>OKI</v>
      </c>
      <c r="E12823" s="18" t="str">
        <f>+IFERROR(VLOOKUP(Cursos[[#This Row],[Modelo correcto]],Modelos[[Modelo correcto]:[¿En línea?]],3,FALSE),"REVISAR")</f>
        <v>NO</v>
      </c>
      <c r="F12823" s="18" t="str">
        <f>+Cursos[[#This Row],[IS]]&amp;Cursos[[#This Row],[Modelo correcto]]</f>
        <v>ROBERTO CRUZ HERRERABreak and fix, equipos de oficina</v>
      </c>
      <c r="G12823" s="18">
        <v>1</v>
      </c>
      <c r="H12823" s="19">
        <v>44013</v>
      </c>
      <c r="I12823" s="18" t="str">
        <f>+IFERROR(VLOOKUP(Cursos[[#This Row],[Modelo correcto]],Modelos[[Modelo correcto]:[Aplica para certificación]],4,FALSE),"REVISAR")</f>
        <v>NO</v>
      </c>
    </row>
    <row r="12824" spans="1:9" x14ac:dyDescent="0.25">
      <c r="A12824" s="144" t="s">
        <v>2765</v>
      </c>
      <c r="B12824" s="144">
        <v>1</v>
      </c>
      <c r="C12824" s="145" t="s">
        <v>538</v>
      </c>
      <c r="D12824" s="18" t="str">
        <f>+IFERROR(VLOOKUP(Cursos[[#This Row],[Modelo correcto]],Modelos[[Modelo correcto]:[¿En línea?]],2,FALSE),"REVISAR")</f>
        <v>CANON</v>
      </c>
      <c r="E12824" s="18" t="str">
        <f>+IFERROR(VLOOKUP(Cursos[[#This Row],[Modelo correcto]],Modelos[[Modelo correcto]:[¿En línea?]],3,FALSE),"REVISAR")</f>
        <v>NO</v>
      </c>
      <c r="F12824" s="18" t="str">
        <f>+Cursos[[#This Row],[IS]]&amp;Cursos[[#This Row],[Modelo correcto]]</f>
        <v>ROBERTO CRUZ HERRERACONECTIVIDAD</v>
      </c>
      <c r="G12824" s="18">
        <v>1</v>
      </c>
      <c r="H12824" s="19">
        <v>43922</v>
      </c>
      <c r="I12824" s="18" t="str">
        <f>+IFERROR(VLOOKUP(Cursos[[#This Row],[Modelo correcto]],Modelos[[Modelo correcto]:[Aplica para certificación]],4,FALSE),"REVISAR")</f>
        <v>SÍ</v>
      </c>
    </row>
    <row r="12825" spans="1:9" x14ac:dyDescent="0.25">
      <c r="A12825" s="144" t="s">
        <v>2765</v>
      </c>
      <c r="B12825" s="144">
        <v>1</v>
      </c>
      <c r="C12825" s="145" t="s">
        <v>844</v>
      </c>
      <c r="D12825" s="18" t="str">
        <f>+IFERROR(VLOOKUP(Cursos[[#This Row],[Modelo correcto]],Modelos[[Modelo correcto]:[¿En línea?]],2,FALSE),"REVISAR")</f>
        <v>CANON</v>
      </c>
      <c r="E12825" s="18" t="str">
        <f>+IFERROR(VLOOKUP(Cursos[[#This Row],[Modelo correcto]],Modelos[[Modelo correcto]:[¿En línea?]],3,FALSE),"REVISAR")</f>
        <v>NO</v>
      </c>
      <c r="F12825" s="18" t="str">
        <f>+Cursos[[#This Row],[IS]]&amp;Cursos[[#This Row],[Modelo correcto]]</f>
        <v>ROBERTO CRUZ HERRERAUniversal Send</v>
      </c>
      <c r="G12825" s="18">
        <v>1</v>
      </c>
      <c r="H12825" s="19">
        <v>43922</v>
      </c>
      <c r="I12825" s="18" t="str">
        <f>+IFERROR(VLOOKUP(Cursos[[#This Row],[Modelo correcto]],Modelos[[Modelo correcto]:[Aplica para certificación]],4,FALSE),"REVISAR")</f>
        <v>NO</v>
      </c>
    </row>
    <row r="12826" spans="1:9" x14ac:dyDescent="0.25">
      <c r="A12826" s="144" t="s">
        <v>2765</v>
      </c>
      <c r="B12826" s="144">
        <v>1</v>
      </c>
      <c r="C12826" s="145" t="s">
        <v>1215</v>
      </c>
      <c r="D12826" s="18" t="str">
        <f>+IFERROR(VLOOKUP(Cursos[[#This Row],[Modelo correcto]],Modelos[[Modelo correcto]:[¿En línea?]],2,FALSE),"REVISAR")</f>
        <v>LEXMARK</v>
      </c>
      <c r="E12826" s="18" t="str">
        <f>+IFERROR(VLOOKUP(Cursos[[#This Row],[Modelo correcto]],Modelos[[Modelo correcto]:[¿En línea?]],3,FALSE),"REVISAR")</f>
        <v>NO</v>
      </c>
      <c r="F12826" s="18" t="str">
        <f>+Cursos[[#This Row],[IS]]&amp;Cursos[[#This Row],[Modelo correcto]]</f>
        <v>ROBERTO CRUZ HERRERAFull Spectrum Security</v>
      </c>
      <c r="G12826" s="18">
        <v>1</v>
      </c>
      <c r="H12826" s="19">
        <v>43952</v>
      </c>
      <c r="I12826" s="18" t="str">
        <f>+IFERROR(VLOOKUP(Cursos[[#This Row],[Modelo correcto]],Modelos[[Modelo correcto]:[Aplica para certificación]],4,FALSE),"REVISAR")</f>
        <v>NO</v>
      </c>
    </row>
    <row r="12827" spans="1:9" x14ac:dyDescent="0.25">
      <c r="A12827" s="144" t="s">
        <v>2765</v>
      </c>
      <c r="B12827" s="144">
        <v>1</v>
      </c>
      <c r="C12827" s="145" t="s">
        <v>1547</v>
      </c>
      <c r="D12827" s="18" t="str">
        <f>+IFERROR(VLOOKUP(Cursos[[#This Row],[Modelo correcto]],Modelos[[Modelo correcto]:[¿En línea?]],2,FALSE),"REVISAR")</f>
        <v>OKI</v>
      </c>
      <c r="E12827" s="18" t="str">
        <f>+IFERROR(VLOOKUP(Cursos[[#This Row],[Modelo correcto]],Modelos[[Modelo correcto]:[¿En línea?]],3,FALSE),"REVISAR")</f>
        <v>NO</v>
      </c>
      <c r="F12827" s="18" t="str">
        <f>+Cursos[[#This Row],[IS]]&amp;Cursos[[#This Row],[Modelo correcto]]</f>
        <v>ROBERTO CRUZ HERRERAPro 1050</v>
      </c>
      <c r="G12827" s="18">
        <v>1</v>
      </c>
      <c r="H12827" s="19">
        <v>44044</v>
      </c>
      <c r="I12827" s="18" t="str">
        <f>+IFERROR(VLOOKUP(Cursos[[#This Row],[Modelo correcto]],Modelos[[Modelo correcto]:[Aplica para certificación]],4,FALSE),"REVISAR")</f>
        <v>SÍ</v>
      </c>
    </row>
    <row r="12828" spans="1:9" x14ac:dyDescent="0.25">
      <c r="A12828" s="144" t="s">
        <v>2767</v>
      </c>
      <c r="B12828" s="144">
        <v>1</v>
      </c>
      <c r="C12828" s="145" t="s">
        <v>32</v>
      </c>
      <c r="D12828" s="18" t="str">
        <f>+IFERROR(VLOOKUP(Cursos[[#This Row],[Modelo correcto]],Modelos[[Modelo correcto]:[¿En línea?]],2,FALSE),"REVISAR")</f>
        <v>XEROX</v>
      </c>
      <c r="E12828" s="18" t="str">
        <f>+IFERROR(VLOOKUP(Cursos[[#This Row],[Modelo correcto]],Modelos[[Modelo correcto]:[¿En línea?]],3,FALSE),"REVISAR")</f>
        <v>SÍ</v>
      </c>
      <c r="F12828" s="18" t="str">
        <f>+Cursos[[#This Row],[IS]]&amp;Cursos[[#This Row],[Modelo correcto]]</f>
        <v>RICARDO PASCUAL GARCIA VILLICAÑA700ATSA</v>
      </c>
      <c r="G12828" s="18">
        <v>1</v>
      </c>
      <c r="H12828" s="19">
        <v>43952</v>
      </c>
      <c r="I12828" s="18" t="str">
        <f>+IFERROR(VLOOKUP(Cursos[[#This Row],[Modelo correcto]],Modelos[[Modelo correcto]:[Aplica para certificación]],4,FALSE),"REVISAR")</f>
        <v>NO</v>
      </c>
    </row>
    <row r="12829" spans="1:9" x14ac:dyDescent="0.25">
      <c r="A12829" s="144" t="s">
        <v>2767</v>
      </c>
      <c r="B12829" s="144">
        <v>1</v>
      </c>
      <c r="C12829" s="145" t="s">
        <v>61</v>
      </c>
      <c r="D12829" s="18" t="str">
        <f>+IFERROR(VLOOKUP(Cursos[[#This Row],[Modelo correcto]],Modelos[[Modelo correcto]:[¿En línea?]],2,FALSE),"REVISAR")</f>
        <v>XEROX</v>
      </c>
      <c r="E12829" s="18" t="str">
        <f>+IFERROR(VLOOKUP(Cursos[[#This Row],[Modelo correcto]],Modelos[[Modelo correcto]:[¿En línea?]],3,FALSE),"REVISAR")</f>
        <v>SÍ</v>
      </c>
      <c r="F12829" s="18" t="str">
        <f>+Cursos[[#This Row],[IS]]&amp;Cursos[[#This Row],[Modelo correcto]]</f>
        <v>RICARDO PASCUAL GARCIA VILLICAÑAOA2033</v>
      </c>
      <c r="G12829" s="18">
        <v>0</v>
      </c>
      <c r="H12829" s="19">
        <v>43952</v>
      </c>
      <c r="I12829" s="18" t="str">
        <f>+IFERROR(VLOOKUP(Cursos[[#This Row],[Modelo correcto]],Modelos[[Modelo correcto]:[Aplica para certificación]],4,FALSE),"REVISAR")</f>
        <v>SÍ</v>
      </c>
    </row>
    <row r="12830" spans="1:9" x14ac:dyDescent="0.25">
      <c r="A12830" s="144" t="s">
        <v>2767</v>
      </c>
      <c r="B12830" s="144">
        <v>1</v>
      </c>
      <c r="C12830" s="145" t="s">
        <v>27</v>
      </c>
      <c r="D12830" s="18" t="str">
        <f>+IFERROR(VLOOKUP(Cursos[[#This Row],[Modelo correcto]],Modelos[[Modelo correcto]:[¿En línea?]],2,FALSE),"REVISAR")</f>
        <v>XEROX</v>
      </c>
      <c r="E12830" s="18" t="str">
        <f>+IFERROR(VLOOKUP(Cursos[[#This Row],[Modelo correcto]],Modelos[[Modelo correcto]:[¿En línea?]],3,FALSE),"REVISAR")</f>
        <v>SÍ</v>
      </c>
      <c r="F12830" s="18" t="str">
        <f>+Cursos[[#This Row],[IS]]&amp;Cursos[[#This Row],[Modelo correcto]]</f>
        <v>RICARDO PASCUAL GARCIA VILLICAÑAP6500LP</v>
      </c>
      <c r="G12830" s="18">
        <v>0</v>
      </c>
      <c r="H12830" s="19">
        <v>43952</v>
      </c>
      <c r="I12830" s="18" t="str">
        <f>+IFERROR(VLOOKUP(Cursos[[#This Row],[Modelo correcto]],Modelos[[Modelo correcto]:[Aplica para certificación]],4,FALSE),"REVISAR")</f>
        <v>NO</v>
      </c>
    </row>
    <row r="12831" spans="1:9" x14ac:dyDescent="0.25">
      <c r="A12831" s="144" t="s">
        <v>2767</v>
      </c>
      <c r="B12831">
        <v>1</v>
      </c>
      <c r="C12831" s="145" t="s">
        <v>1297</v>
      </c>
      <c r="D12831" s="18" t="str">
        <f>+IFERROR(VLOOKUP(Cursos[[#This Row],[Modelo correcto]],Modelos[[Modelo correcto]:[¿En línea?]],2,FALSE),"REVISAR")</f>
        <v>XEROX</v>
      </c>
      <c r="E12831" s="18" t="str">
        <f>+IFERROR(VLOOKUP(Cursos[[#This Row],[Modelo correcto]],Modelos[[Modelo correcto]:[¿En línea?]],3,FALSE),"REVISAR")</f>
        <v>SÍ</v>
      </c>
      <c r="F12831" s="18" t="str">
        <f>+Cursos[[#This Row],[IS]]&amp;Cursos[[#This Row],[Modelo correcto]]</f>
        <v>RICARDO PASCUAL GARCIA VILLICAÑACLA264</v>
      </c>
      <c r="G12831" s="18">
        <v>0</v>
      </c>
      <c r="H12831" s="19">
        <v>43952</v>
      </c>
      <c r="I12831" s="18" t="str">
        <f>+IFERROR(VLOOKUP(Cursos[[#This Row],[Modelo correcto]],Modelos[[Modelo correcto]:[Aplica para certificación]],4,FALSE),"REVISAR")</f>
        <v>NO</v>
      </c>
    </row>
    <row r="12832" spans="1:9" x14ac:dyDescent="0.25">
      <c r="A12832" s="144" t="s">
        <v>2767</v>
      </c>
      <c r="B12832">
        <v>1</v>
      </c>
      <c r="C12832" s="145" t="s">
        <v>149</v>
      </c>
      <c r="D12832" s="18" t="str">
        <f>+IFERROR(VLOOKUP(Cursos[[#This Row],[Modelo correcto]],Modelos[[Modelo correcto]:[¿En línea?]],2,FALSE),"REVISAR")</f>
        <v>XEROX</v>
      </c>
      <c r="E12832" s="18" t="str">
        <f>+IFERROR(VLOOKUP(Cursos[[#This Row],[Modelo correcto]],Modelos[[Modelo correcto]:[¿En línea?]],3,FALSE),"REVISAR")</f>
        <v>SÍ</v>
      </c>
      <c r="F12832" s="18" t="str">
        <f>+Cursos[[#This Row],[IS]]&amp;Cursos[[#This Row],[Modelo correcto]]</f>
        <v>RICARDO PASCUAL GARCIA VILLICAÑAC13774</v>
      </c>
      <c r="G12832" s="18">
        <v>0</v>
      </c>
      <c r="H12832" s="19">
        <v>43952</v>
      </c>
      <c r="I12832" s="18" t="str">
        <f>+IFERROR(VLOOKUP(Cursos[[#This Row],[Modelo correcto]],Modelos[[Modelo correcto]:[Aplica para certificación]],4,FALSE),"REVISAR")</f>
        <v>NO</v>
      </c>
    </row>
    <row r="12833" spans="1:9" x14ac:dyDescent="0.25">
      <c r="A12833" s="144" t="s">
        <v>2767</v>
      </c>
      <c r="B12833" s="144">
        <v>1</v>
      </c>
      <c r="C12833" s="145" t="s">
        <v>1105</v>
      </c>
      <c r="D12833" s="18" t="str">
        <f>+IFERROR(VLOOKUP(Cursos[[#This Row],[Modelo correcto]],Modelos[[Modelo correcto]:[¿En línea?]],2,FALSE),"REVISAR")</f>
        <v>XEROX</v>
      </c>
      <c r="E12833" s="18" t="str">
        <f>+IFERROR(VLOOKUP(Cursos[[#This Row],[Modelo correcto]],Modelos[[Modelo correcto]:[¿En línea?]],3,FALSE),"REVISAR")</f>
        <v>SÍ</v>
      </c>
      <c r="F12833" s="18" t="str">
        <f>+Cursos[[#This Row],[IS]]&amp;Cursos[[#This Row],[Modelo correcto]]</f>
        <v>RICARDO PASCUAL GARCIA VILLICAÑAPB91TPS</v>
      </c>
      <c r="G12833" s="18">
        <v>0</v>
      </c>
      <c r="H12833" s="19">
        <v>43952</v>
      </c>
      <c r="I12833" s="18" t="str">
        <f>+IFERROR(VLOOKUP(Cursos[[#This Row],[Modelo correcto]],Modelos[[Modelo correcto]:[Aplica para certificación]],4,FALSE),"REVISAR")</f>
        <v>NO</v>
      </c>
    </row>
    <row r="12834" spans="1:9" x14ac:dyDescent="0.25">
      <c r="A12834" s="144" t="s">
        <v>2767</v>
      </c>
      <c r="B12834" s="144">
        <v>1</v>
      </c>
      <c r="C12834" s="145" t="s">
        <v>129</v>
      </c>
      <c r="D12834" s="18" t="str">
        <f>+IFERROR(VLOOKUP(Cursos[[#This Row],[Modelo correcto]],Modelos[[Modelo correcto]:[¿En línea?]],2,FALSE),"REVISAR")</f>
        <v>XEROX</v>
      </c>
      <c r="E12834" s="18" t="str">
        <f>+IFERROR(VLOOKUP(Cursos[[#This Row],[Modelo correcto]],Modelos[[Modelo correcto]:[¿En línea?]],3,FALSE),"REVISAR")</f>
        <v>SÍ</v>
      </c>
      <c r="F12834" s="18" t="str">
        <f>+Cursos[[#This Row],[IS]]&amp;Cursos[[#This Row],[Modelo correcto]]</f>
        <v>RICARDO PASCUAL GARCIA VILLICAÑAC13159</v>
      </c>
      <c r="G12834" s="18">
        <v>0</v>
      </c>
      <c r="H12834" s="19">
        <v>43952</v>
      </c>
      <c r="I12834" s="18" t="str">
        <f>+IFERROR(VLOOKUP(Cursos[[#This Row],[Modelo correcto]],Modelos[[Modelo correcto]:[Aplica para certificación]],4,FALSE),"REVISAR")</f>
        <v>NO</v>
      </c>
    </row>
    <row r="12835" spans="1:9" x14ac:dyDescent="0.25">
      <c r="A12835" s="144" t="s">
        <v>2767</v>
      </c>
      <c r="B12835" s="144">
        <v>1</v>
      </c>
      <c r="C12835" s="145" t="s">
        <v>247</v>
      </c>
      <c r="D12835" s="18" t="str">
        <f>+IFERROR(VLOOKUP(Cursos[[#This Row],[Modelo correcto]],Modelos[[Modelo correcto]:[¿En línea?]],2,FALSE),"REVISAR")</f>
        <v>XEROX</v>
      </c>
      <c r="E12835" s="18" t="str">
        <f>+IFERROR(VLOOKUP(Cursos[[#This Row],[Modelo correcto]],Modelos[[Modelo correcto]:[¿En línea?]],3,FALSE),"REVISAR")</f>
        <v>SÍ</v>
      </c>
      <c r="F12835" s="18" t="str">
        <f>+Cursos[[#This Row],[IS]]&amp;Cursos[[#This Row],[Modelo correcto]]</f>
        <v>RICARDO PASCUAL GARCIA VILLICAÑAP4622LP</v>
      </c>
      <c r="G12835" s="18">
        <v>0</v>
      </c>
      <c r="H12835" s="19">
        <v>43952</v>
      </c>
      <c r="I12835" s="18" t="str">
        <f>+IFERROR(VLOOKUP(Cursos[[#This Row],[Modelo correcto]],Modelos[[Modelo correcto]:[Aplica para certificación]],4,FALSE),"REVISAR")</f>
        <v>NO</v>
      </c>
    </row>
    <row r="12836" spans="1:9" x14ac:dyDescent="0.25">
      <c r="A12836" s="144" t="s">
        <v>2767</v>
      </c>
      <c r="B12836" s="144">
        <v>1</v>
      </c>
      <c r="C12836" s="145" t="s">
        <v>1227</v>
      </c>
      <c r="D12836" s="18" t="str">
        <f>+IFERROR(VLOOKUP(Cursos[[#This Row],[Modelo correcto]],Modelos[[Modelo correcto]:[¿En línea?]],2,FALSE),"REVISAR")</f>
        <v>XEROX</v>
      </c>
      <c r="E12836" s="18" t="str">
        <f>+IFERROR(VLOOKUP(Cursos[[#This Row],[Modelo correcto]],Modelos[[Modelo correcto]:[¿En línea?]],3,FALSE),"REVISAR")</f>
        <v>SÍ</v>
      </c>
      <c r="F12836" s="18" t="str">
        <f>+Cursos[[#This Row],[IS]]&amp;Cursos[[#This Row],[Modelo correcto]]</f>
        <v>RICARDO PASCUAL GARCIA VILLICAÑAOS2064</v>
      </c>
      <c r="G12836" s="18">
        <v>0</v>
      </c>
      <c r="H12836" s="19">
        <v>43952</v>
      </c>
      <c r="I12836" s="18" t="str">
        <f>+IFERROR(VLOOKUP(Cursos[[#This Row],[Modelo correcto]],Modelos[[Modelo correcto]:[Aplica para certificación]],4,FALSE),"REVISAR")</f>
        <v>NO</v>
      </c>
    </row>
    <row r="12837" spans="1:9" x14ac:dyDescent="0.25">
      <c r="A12837" s="144" t="s">
        <v>2767</v>
      </c>
      <c r="B12837" s="144">
        <v>1</v>
      </c>
      <c r="C12837" s="145" t="s">
        <v>1195</v>
      </c>
      <c r="D12837" s="18" t="str">
        <f>+IFERROR(VLOOKUP(Cursos[[#This Row],[Modelo correcto]],Modelos[[Modelo correcto]:[¿En línea?]],2,FALSE),"REVISAR")</f>
        <v>XEROX</v>
      </c>
      <c r="E12837" s="18" t="str">
        <f>+IFERROR(VLOOKUP(Cursos[[#This Row],[Modelo correcto]],Modelos[[Modelo correcto]:[¿En línea?]],3,FALSE),"REVISAR")</f>
        <v>SÍ</v>
      </c>
      <c r="F12837" s="18" t="str">
        <f>+Cursos[[#This Row],[IS]]&amp;Cursos[[#This Row],[Modelo correcto]]</f>
        <v>RICARDO PASCUAL GARCIA VILLICAÑACT104</v>
      </c>
      <c r="G12837" s="18">
        <v>0</v>
      </c>
      <c r="H12837" s="19">
        <v>43952</v>
      </c>
      <c r="I12837" s="18" t="str">
        <f>+IFERROR(VLOOKUP(Cursos[[#This Row],[Modelo correcto]],Modelos[[Modelo correcto]:[Aplica para certificación]],4,FALSE),"REVISAR")</f>
        <v>NO</v>
      </c>
    </row>
    <row r="12838" spans="1:9" x14ac:dyDescent="0.25">
      <c r="A12838" s="144" t="s">
        <v>2767</v>
      </c>
      <c r="B12838" s="144">
        <v>1</v>
      </c>
      <c r="C12838" s="145" t="s">
        <v>1206</v>
      </c>
      <c r="D12838" s="18" t="str">
        <f>+IFERROR(VLOOKUP(Cursos[[#This Row],[Modelo correcto]],Modelos[[Modelo correcto]:[¿En línea?]],2,FALSE),"REVISAR")</f>
        <v>XEROX</v>
      </c>
      <c r="E12838" s="18" t="str">
        <f>+IFERROR(VLOOKUP(Cursos[[#This Row],[Modelo correcto]],Modelos[[Modelo correcto]:[¿En línea?]],3,FALSE),"REVISAR")</f>
        <v>SÍ</v>
      </c>
      <c r="F12838" s="18" t="str">
        <f>+Cursos[[#This Row],[IS]]&amp;Cursos[[#This Row],[Modelo correcto]]</f>
        <v>RICARDO PASCUAL GARCIA VILLICAÑACLR204</v>
      </c>
      <c r="G12838" s="18">
        <v>0</v>
      </c>
      <c r="H12838" s="19">
        <v>43952</v>
      </c>
      <c r="I12838" s="18" t="str">
        <f>+IFERROR(VLOOKUP(Cursos[[#This Row],[Modelo correcto]],Modelos[[Modelo correcto]:[Aplica para certificación]],4,FALSE),"REVISAR")</f>
        <v>NO</v>
      </c>
    </row>
    <row r="12839" spans="1:9" x14ac:dyDescent="0.25">
      <c r="A12839" s="144" t="s">
        <v>2767</v>
      </c>
      <c r="B12839" s="144">
        <v>1</v>
      </c>
      <c r="C12839" s="53" t="s">
        <v>90</v>
      </c>
      <c r="D12839" s="18" t="str">
        <f>+IFERROR(VLOOKUP(Cursos[[#This Row],[Modelo correcto]],Modelos[[Modelo correcto]:[¿En línea?]],2,FALSE),"REVISAR")</f>
        <v>XEROX</v>
      </c>
      <c r="E12839" s="18" t="str">
        <f>+IFERROR(VLOOKUP(Cursos[[#This Row],[Modelo correcto]],Modelos[[Modelo correcto]:[¿En línea?]],3,FALSE),"REVISAR")</f>
        <v>SÍ</v>
      </c>
      <c r="F12839" s="18" t="str">
        <f>+Cursos[[#This Row],[IS]]&amp;Cursos[[#This Row],[Modelo correcto]]</f>
        <v>RICARDO PASCUAL GARCIA VILLICAÑA0015457</v>
      </c>
      <c r="G12839" s="18">
        <v>0</v>
      </c>
      <c r="H12839" s="44">
        <v>43952</v>
      </c>
      <c r="I12839" s="18" t="str">
        <f>+IFERROR(VLOOKUP(Cursos[[#This Row],[Modelo correcto]],Modelos[[Modelo correcto]:[Aplica para certificación]],4,FALSE),"REVISAR")</f>
        <v>NO</v>
      </c>
    </row>
    <row r="12840" spans="1:9" x14ac:dyDescent="0.25">
      <c r="A12840" s="144" t="s">
        <v>2767</v>
      </c>
      <c r="B12840" s="144">
        <v>1</v>
      </c>
      <c r="C12840" s="145" t="s">
        <v>1402</v>
      </c>
      <c r="D12840" s="18" t="str">
        <f>+IFERROR(VLOOKUP(Cursos[[#This Row],[Modelo correcto]],Modelos[[Modelo correcto]:[¿En línea?]],2,FALSE),"REVISAR")</f>
        <v>XEROX</v>
      </c>
      <c r="E12840" s="18" t="str">
        <f>+IFERROR(VLOOKUP(Cursos[[#This Row],[Modelo correcto]],Modelos[[Modelo correcto]:[¿En línea?]],3,FALSE),"REVISAR")</f>
        <v>SÍ</v>
      </c>
      <c r="F12840" s="18" t="str">
        <f>+Cursos[[#This Row],[IS]]&amp;Cursos[[#This Row],[Modelo correcto]]</f>
        <v>RICARDO PASCUAL GARCIA VILLICAÑACLA218</v>
      </c>
      <c r="G12840" s="18">
        <v>0</v>
      </c>
      <c r="H12840" s="19">
        <v>43952</v>
      </c>
      <c r="I12840" s="18" t="str">
        <f>+IFERROR(VLOOKUP(Cursos[[#This Row],[Modelo correcto]],Modelos[[Modelo correcto]:[Aplica para certificación]],4,FALSE),"REVISAR")</f>
        <v>NO</v>
      </c>
    </row>
    <row r="12841" spans="1:9" x14ac:dyDescent="0.25">
      <c r="A12841" s="144" t="s">
        <v>2767</v>
      </c>
      <c r="B12841">
        <v>1</v>
      </c>
      <c r="C12841" s="145" t="s">
        <v>1020</v>
      </c>
      <c r="D12841" s="18" t="str">
        <f>+IFERROR(VLOOKUP(Cursos[[#This Row],[Modelo correcto]],Modelos[[Modelo correcto]:[¿En línea?]],2,FALSE),"REVISAR")</f>
        <v>XEROX</v>
      </c>
      <c r="E12841" s="18" t="str">
        <f>+IFERROR(VLOOKUP(Cursos[[#This Row],[Modelo correcto]],Modelos[[Modelo correcto]:[¿En línea?]],3,FALSE),"REVISAR")</f>
        <v>SÍ</v>
      </c>
      <c r="F12841" s="18" t="str">
        <f>+Cursos[[#This Row],[IS]]&amp;Cursos[[#This Row],[Modelo correcto]]</f>
        <v>RICARDO PASCUAL GARCIA VILLICAÑAc15005</v>
      </c>
      <c r="G12841" s="18">
        <v>0</v>
      </c>
      <c r="H12841" s="19">
        <v>43952</v>
      </c>
      <c r="I12841" s="18" t="str">
        <f>+IFERROR(VLOOKUP(Cursos[[#This Row],[Modelo correcto]],Modelos[[Modelo correcto]:[Aplica para certificación]],4,FALSE),"REVISAR")</f>
        <v>SÍ</v>
      </c>
    </row>
    <row r="12842" spans="1:9" x14ac:dyDescent="0.25">
      <c r="A12842" s="144" t="s">
        <v>2767</v>
      </c>
      <c r="B12842">
        <v>1</v>
      </c>
      <c r="C12842" s="145" t="s">
        <v>212</v>
      </c>
      <c r="D12842" s="18" t="str">
        <f>+IFERROR(VLOOKUP(Cursos[[#This Row],[Modelo correcto]],Modelos[[Modelo correcto]:[¿En línea?]],2,FALSE),"REVISAR")</f>
        <v>XEROX</v>
      </c>
      <c r="E12842" s="18" t="str">
        <f>+IFERROR(VLOOKUP(Cursos[[#This Row],[Modelo correcto]],Modelos[[Modelo correcto]:[¿En línea?]],3,FALSE),"REVISAR")</f>
        <v>SÍ</v>
      </c>
      <c r="F12842" s="18" t="str">
        <f>+Cursos[[#This Row],[IS]]&amp;Cursos[[#This Row],[Modelo correcto]]</f>
        <v>RICARDO PASCUAL GARCIA VILLICAÑAS009132</v>
      </c>
      <c r="G12842" s="18">
        <v>0</v>
      </c>
      <c r="H12842" s="19">
        <v>43952</v>
      </c>
      <c r="I12842" s="18" t="str">
        <f>+IFERROR(VLOOKUP(Cursos[[#This Row],[Modelo correcto]],Modelos[[Modelo correcto]:[Aplica para certificación]],4,FALSE),"REVISAR")</f>
        <v>SÍ</v>
      </c>
    </row>
    <row r="12843" spans="1:9" x14ac:dyDescent="0.25">
      <c r="A12843" s="144" t="s">
        <v>2767</v>
      </c>
      <c r="B12843">
        <v>1</v>
      </c>
      <c r="C12843" s="145" t="s">
        <v>202</v>
      </c>
      <c r="D12843" s="18" t="str">
        <f>+IFERROR(VLOOKUP(Cursos[[#This Row],[Modelo correcto]],Modelos[[Modelo correcto]:[¿En línea?]],2,FALSE),"REVISAR")</f>
        <v>XEROX</v>
      </c>
      <c r="E12843" s="18" t="str">
        <f>+IFERROR(VLOOKUP(Cursos[[#This Row],[Modelo correcto]],Modelos[[Modelo correcto]:[¿En línea?]],3,FALSE),"REVISAR")</f>
        <v>SÍ</v>
      </c>
      <c r="F12843" s="18" t="str">
        <f>+Cursos[[#This Row],[IS]]&amp;Cursos[[#This Row],[Modelo correcto]]</f>
        <v>RICARDO PASCUAL GARCIA VILLICAÑACLR101</v>
      </c>
      <c r="G12843" s="18">
        <v>1</v>
      </c>
      <c r="H12843" s="19">
        <v>43983</v>
      </c>
      <c r="I12843" s="18" t="str">
        <f>+IFERROR(VLOOKUP(Cursos[[#This Row],[Modelo correcto]],Modelos[[Modelo correcto]:[Aplica para certificación]],4,FALSE),"REVISAR")</f>
        <v>SÍ</v>
      </c>
    </row>
    <row r="12844" spans="1:9" x14ac:dyDescent="0.25">
      <c r="A12844" s="144" t="s">
        <v>2767</v>
      </c>
      <c r="B12844">
        <v>1</v>
      </c>
      <c r="C12844" s="145" t="s">
        <v>210</v>
      </c>
      <c r="D12844" s="18" t="str">
        <f>+IFERROR(VLOOKUP(Cursos[[#This Row],[Modelo correcto]],Modelos[[Modelo correcto]:[¿En línea?]],2,FALSE),"REVISAR")</f>
        <v>XEROX</v>
      </c>
      <c r="E12844" s="18" t="str">
        <f>+IFERROR(VLOOKUP(Cursos[[#This Row],[Modelo correcto]],Modelos[[Modelo correcto]:[¿En línea?]],3,FALSE),"REVISAR")</f>
        <v>SÍ</v>
      </c>
      <c r="F12844" s="18" t="str">
        <f>+Cursos[[#This Row],[IS]]&amp;Cursos[[#This Row],[Modelo correcto]]</f>
        <v>RICARDO PASCUAL GARCIA VILLICAÑAC14635</v>
      </c>
      <c r="G12844" s="18">
        <v>0</v>
      </c>
      <c r="H12844" s="19">
        <v>43983</v>
      </c>
      <c r="I12844" s="18" t="str">
        <f>+IFERROR(VLOOKUP(Cursos[[#This Row],[Modelo correcto]],Modelos[[Modelo correcto]:[Aplica para certificación]],4,FALSE),"REVISAR")</f>
        <v>NO</v>
      </c>
    </row>
    <row r="12845" spans="1:9" x14ac:dyDescent="0.25">
      <c r="A12845" s="144" t="s">
        <v>2767</v>
      </c>
      <c r="B12845">
        <v>1</v>
      </c>
      <c r="C12845" s="145" t="s">
        <v>252</v>
      </c>
      <c r="D12845" s="18" t="str">
        <f>+IFERROR(VLOOKUP(Cursos[[#This Row],[Modelo correcto]],Modelos[[Modelo correcto]:[¿En línea?]],2,FALSE),"REVISAR")</f>
        <v>XEROX</v>
      </c>
      <c r="E12845" s="18" t="str">
        <f>+IFERROR(VLOOKUP(Cursos[[#This Row],[Modelo correcto]],Modelos[[Modelo correcto]:[¿En línea?]],3,FALSE),"REVISAR")</f>
        <v>SÍ</v>
      </c>
      <c r="F12845" s="18" t="str">
        <f>+Cursos[[#This Row],[IS]]&amp;Cursos[[#This Row],[Modelo correcto]]</f>
        <v>RICARDO PASCUAL GARCIA VILLICAÑAP6700LP</v>
      </c>
      <c r="G12845" s="18">
        <v>0</v>
      </c>
      <c r="H12845" s="19">
        <v>43983</v>
      </c>
      <c r="I12845" s="18" t="str">
        <f>+IFERROR(VLOOKUP(Cursos[[#This Row],[Modelo correcto]],Modelos[[Modelo correcto]:[Aplica para certificación]],4,FALSE),"REVISAR")</f>
        <v>NO</v>
      </c>
    </row>
    <row r="12846" spans="1:9" x14ac:dyDescent="0.25">
      <c r="A12846" s="144" t="s">
        <v>2767</v>
      </c>
      <c r="B12846">
        <v>1</v>
      </c>
      <c r="C12846" s="145" t="s">
        <v>89</v>
      </c>
      <c r="D12846" s="18" t="str">
        <f>+IFERROR(VLOOKUP(Cursos[[#This Row],[Modelo correcto]],Modelos[[Modelo correcto]:[¿En línea?]],2,FALSE),"REVISAR")</f>
        <v>XEROX</v>
      </c>
      <c r="E12846" s="18" t="str">
        <f>+IFERROR(VLOOKUP(Cursos[[#This Row],[Modelo correcto]],Modelos[[Modelo correcto]:[¿En línea?]],3,FALSE),"REVISAR")</f>
        <v>SÍ</v>
      </c>
      <c r="F12846" s="18" t="str">
        <f>+Cursos[[#This Row],[IS]]&amp;Cursos[[#This Row],[Modelo correcto]]</f>
        <v>RICARDO PASCUAL GARCIA VILLICAÑAC12407</v>
      </c>
      <c r="G12846" s="18">
        <v>0</v>
      </c>
      <c r="H12846" s="19">
        <v>43983</v>
      </c>
      <c r="I12846" s="18" t="str">
        <f>+IFERROR(VLOOKUP(Cursos[[#This Row],[Modelo correcto]],Modelos[[Modelo correcto]:[Aplica para certificación]],4,FALSE),"REVISAR")</f>
        <v>NO</v>
      </c>
    </row>
    <row r="12847" spans="1:9" x14ac:dyDescent="0.25">
      <c r="A12847" s="144" t="s">
        <v>2767</v>
      </c>
      <c r="B12847">
        <v>1</v>
      </c>
      <c r="C12847" s="145" t="s">
        <v>250</v>
      </c>
      <c r="D12847" s="18" t="str">
        <f>+IFERROR(VLOOKUP(Cursos[[#This Row],[Modelo correcto]],Modelos[[Modelo correcto]:[¿En línea?]],2,FALSE),"REVISAR")</f>
        <v>XEROX</v>
      </c>
      <c r="E12847" s="18" t="str">
        <f>+IFERROR(VLOOKUP(Cursos[[#This Row],[Modelo correcto]],Modelos[[Modelo correcto]:[¿En línea?]],3,FALSE),"REVISAR")</f>
        <v>SÍ</v>
      </c>
      <c r="F12847" s="18" t="str">
        <f>+Cursos[[#This Row],[IS]]&amp;Cursos[[#This Row],[Modelo correcto]]</f>
        <v>RICARDO PASCUAL GARCIA VILLICAÑAP6000LP</v>
      </c>
      <c r="G12847" s="18">
        <v>0</v>
      </c>
      <c r="H12847" s="19">
        <v>43983</v>
      </c>
      <c r="I12847" s="18" t="str">
        <f>+IFERROR(VLOOKUP(Cursos[[#This Row],[Modelo correcto]],Modelos[[Modelo correcto]:[Aplica para certificación]],4,FALSE),"REVISAR")</f>
        <v>NO</v>
      </c>
    </row>
    <row r="12848" spans="1:9" x14ac:dyDescent="0.25">
      <c r="A12848" s="144" t="s">
        <v>2767</v>
      </c>
      <c r="B12848">
        <v>1</v>
      </c>
      <c r="C12848" s="145" t="s">
        <v>1190</v>
      </c>
      <c r="D12848" s="18" t="str">
        <f>+IFERROR(VLOOKUP(Cursos[[#This Row],[Modelo correcto]],Modelos[[Modelo correcto]:[¿En línea?]],2,FALSE),"REVISAR")</f>
        <v>XEROX</v>
      </c>
      <c r="E12848" s="18" t="str">
        <f>+IFERROR(VLOOKUP(Cursos[[#This Row],[Modelo correcto]],Modelos[[Modelo correcto]:[¿En línea?]],3,FALSE),"REVISAR")</f>
        <v>SÍ</v>
      </c>
      <c r="F12848" s="18" t="str">
        <f>+Cursos[[#This Row],[IS]]&amp;Cursos[[#This Row],[Modelo correcto]]</f>
        <v>RICARDO PASCUAL GARCIA VILLICAÑAXETS16</v>
      </c>
      <c r="G12848" s="18">
        <v>0</v>
      </c>
      <c r="H12848" s="19">
        <v>43983</v>
      </c>
      <c r="I12848" s="18" t="str">
        <f>+IFERROR(VLOOKUP(Cursos[[#This Row],[Modelo correcto]],Modelos[[Modelo correcto]:[Aplica para certificación]],4,FALSE),"REVISAR")</f>
        <v>NO</v>
      </c>
    </row>
    <row r="12849" spans="1:12" x14ac:dyDescent="0.25">
      <c r="A12849" s="144" t="s">
        <v>2767</v>
      </c>
      <c r="B12849" s="144">
        <v>1</v>
      </c>
      <c r="C12849" s="145" t="s">
        <v>1256</v>
      </c>
      <c r="D12849" s="18" t="str">
        <f>+IFERROR(VLOOKUP(Cursos[[#This Row],[Modelo correcto]],Modelos[[Modelo correcto]:[¿En línea?]],2,FALSE),"REVISAR")</f>
        <v>XEROX</v>
      </c>
      <c r="E12849" s="18" t="str">
        <f>+IFERROR(VLOOKUP(Cursos[[#This Row],[Modelo correcto]],Modelos[[Modelo correcto]:[¿En línea?]],3,FALSE),"REVISAR")</f>
        <v>SÍ</v>
      </c>
      <c r="F12849" s="18" t="str">
        <f>+Cursos[[#This Row],[IS]]&amp;Cursos[[#This Row],[Modelo correcto]]</f>
        <v>RICARDO PASCUAL GARCIA VILLICAÑAGBOFFIN</v>
      </c>
      <c r="G12849" s="18">
        <v>0</v>
      </c>
      <c r="H12849" s="19">
        <v>43922</v>
      </c>
      <c r="I12849" s="18" t="str">
        <f>+IFERROR(VLOOKUP(Cursos[[#This Row],[Modelo correcto]],Modelos[[Modelo correcto]:[Aplica para certificación]],4,FALSE),"REVISAR")</f>
        <v>SÍ</v>
      </c>
    </row>
    <row r="12850" spans="1:12" x14ac:dyDescent="0.25">
      <c r="A12850" s="144" t="s">
        <v>2767</v>
      </c>
      <c r="B12850" s="144">
        <v>1</v>
      </c>
      <c r="C12850" s="145" t="s">
        <v>44</v>
      </c>
      <c r="D12850" s="18" t="str">
        <f>+IFERROR(VLOOKUP(Cursos[[#This Row],[Modelo correcto]],Modelos[[Modelo correcto]:[¿En línea?]],2,FALSE),"REVISAR")</f>
        <v>XEROX</v>
      </c>
      <c r="E12850" s="145" t="str">
        <f>+IFERROR(VLOOKUP(Cursos[[#This Row],[Modelo correcto]],Modelos[[Modelo correcto]:[¿En línea?]],3,FALSE),"REVISAR")</f>
        <v>SÍ</v>
      </c>
      <c r="F12850" s="18" t="str">
        <f>+Cursos[[#This Row],[IS]]&amp;Cursos[[#This Row],[Modelo correcto]]</f>
        <v>RICARDO PASCUAL GARCIA VILLICAÑANWIPV6</v>
      </c>
      <c r="G12850" s="18">
        <v>0</v>
      </c>
      <c r="H12850" s="19">
        <v>44075</v>
      </c>
      <c r="I12850" s="18" t="str">
        <f>+IFERROR(VLOOKUP(Cursos[[#This Row],[Modelo correcto]],Modelos[[Modelo correcto]:[Aplica para certificación]],4,FALSE),"REVISAR")</f>
        <v>NO</v>
      </c>
    </row>
    <row r="12851" spans="1:12" x14ac:dyDescent="0.25">
      <c r="A12851" s="144" t="s">
        <v>2767</v>
      </c>
      <c r="B12851" s="144">
        <v>1</v>
      </c>
      <c r="C12851" s="145" t="s">
        <v>2094</v>
      </c>
      <c r="D12851" s="18" t="str">
        <f>+IFERROR(VLOOKUP(Cursos[[#This Row],[Modelo correcto]],Modelos[[Modelo correcto]:[¿En línea?]],2,FALSE),"REVISAR")</f>
        <v>XEROX</v>
      </c>
      <c r="E12851" s="145" t="str">
        <f>+IFERROR(VLOOKUP(Cursos[[#This Row],[Modelo correcto]],Modelos[[Modelo correcto]:[¿En línea?]],3,FALSE),"REVISAR")</f>
        <v>SÍ</v>
      </c>
      <c r="F12851" s="18" t="str">
        <f>+Cursos[[#This Row],[IS]]&amp;Cursos[[#This Row],[Modelo correcto]]</f>
        <v>RICARDO PASCUAL GARCIA VILLICAÑAOA218</v>
      </c>
      <c r="G12851" s="18">
        <v>0</v>
      </c>
      <c r="H12851" s="19">
        <v>44075</v>
      </c>
      <c r="I12851" s="18" t="str">
        <f>+IFERROR(VLOOKUP(Cursos[[#This Row],[Modelo correcto]],Modelos[[Modelo correcto]:[Aplica para certificación]],4,FALSE),"REVISAR")</f>
        <v>NO</v>
      </c>
    </row>
    <row r="12852" spans="1:12" x14ac:dyDescent="0.25">
      <c r="A12852" s="144" t="s">
        <v>2767</v>
      </c>
      <c r="B12852" s="144">
        <v>1</v>
      </c>
      <c r="C12852" s="145" t="s">
        <v>8</v>
      </c>
      <c r="D12852" s="18" t="str">
        <f>+IFERROR(VLOOKUP(Cursos[[#This Row],[Modelo correcto]],Modelos[[Modelo correcto]:[¿En línea?]],2,FALSE),"REVISAR")</f>
        <v>XEROX</v>
      </c>
      <c r="E12852" s="145" t="str">
        <f>+IFERROR(VLOOKUP(Cursos[[#This Row],[Modelo correcto]],Modelos[[Modelo correcto]:[¿En línea?]],3,FALSE),"REVISAR")</f>
        <v>SÍ</v>
      </c>
      <c r="F12852" s="18" t="str">
        <f>+Cursos[[#This Row],[IS]]&amp;Cursos[[#This Row],[Modelo correcto]]</f>
        <v>RICARDO PASCUAL GARCIA VILLICAÑAWC7765A</v>
      </c>
      <c r="G12852" s="18">
        <v>0</v>
      </c>
      <c r="H12852" s="19">
        <v>44075</v>
      </c>
      <c r="I12852" s="18" t="str">
        <f>+IFERROR(VLOOKUP(Cursos[[#This Row],[Modelo correcto]],Modelos[[Modelo correcto]:[Aplica para certificación]],4,FALSE),"REVISAR")</f>
        <v>NO</v>
      </c>
    </row>
    <row r="12853" spans="1:12" x14ac:dyDescent="0.25">
      <c r="A12853" s="144" t="s">
        <v>2767</v>
      </c>
      <c r="B12853">
        <v>1</v>
      </c>
      <c r="C12853" s="145" t="s">
        <v>56</v>
      </c>
      <c r="D12853" s="18" t="str">
        <f>+IFERROR(VLOOKUP(Cursos[[#This Row],[Modelo correcto]],Modelos[[Modelo correcto]:[¿En línea?]],2,FALSE),"REVISAR")</f>
        <v>XEROX</v>
      </c>
      <c r="E12853" s="145" t="str">
        <f>+IFERROR(VLOOKUP(Cursos[[#This Row],[Modelo correcto]],Modelos[[Modelo correcto]:[¿En línea?]],3,FALSE),"REVISAR")</f>
        <v>SÍ</v>
      </c>
      <c r="F12853" s="18" t="str">
        <f>+Cursos[[#This Row],[IS]]&amp;Cursos[[#This Row],[Modelo correcto]]</f>
        <v>RICARDO PASCUAL GARCIA VILLICAÑAEFI18CP</v>
      </c>
      <c r="G12853" s="18">
        <v>1</v>
      </c>
      <c r="H12853" s="19">
        <v>44136</v>
      </c>
      <c r="I12853" s="18" t="str">
        <f>+IFERROR(VLOOKUP(Cursos[[#This Row],[Modelo correcto]],Modelos[[Modelo correcto]:[Aplica para certificación]],4,FALSE),"REVISAR")</f>
        <v>SÍ</v>
      </c>
    </row>
    <row r="12854" spans="1:12" x14ac:dyDescent="0.25">
      <c r="A12854" s="144" t="s">
        <v>2767</v>
      </c>
      <c r="B12854">
        <v>1</v>
      </c>
      <c r="C12854" s="145" t="s">
        <v>2311</v>
      </c>
      <c r="D12854" s="18" t="str">
        <f>+IFERROR(VLOOKUP(Cursos[[#This Row],[Modelo correcto]],Modelos[[Modelo correcto]:[¿En línea?]],2,FALSE),"REVISAR")</f>
        <v>XEROX</v>
      </c>
      <c r="E12854" s="145" t="str">
        <f>+IFERROR(VLOOKUP(Cursos[[#This Row],[Modelo correcto]],Modelos[[Modelo correcto]:[¿En línea?]],3,FALSE),"REVISAR")</f>
        <v>SÍ</v>
      </c>
      <c r="F12854" s="18" t="str">
        <f>+Cursos[[#This Row],[IS]]&amp;Cursos[[#This Row],[Modelo correcto]]</f>
        <v>RICARDO PASCUAL GARCIA VILLICAÑAVC80WXTA</v>
      </c>
      <c r="G12854" s="18">
        <v>1</v>
      </c>
      <c r="H12854" s="19">
        <v>44136</v>
      </c>
      <c r="I12854" s="18" t="str">
        <f>+IFERROR(VLOOKUP(Cursos[[#This Row],[Modelo correcto]],Modelos[[Modelo correcto]:[Aplica para certificación]],4,FALSE),"REVISAR")</f>
        <v>NO</v>
      </c>
    </row>
    <row r="12855" spans="1:12" x14ac:dyDescent="0.25">
      <c r="A12855" s="144" t="s">
        <v>2767</v>
      </c>
      <c r="B12855">
        <v>1</v>
      </c>
      <c r="C12855" s="145" t="s">
        <v>197</v>
      </c>
      <c r="D12855" s="18" t="str">
        <f>+IFERROR(VLOOKUP(Cursos[[#This Row],[Modelo correcto]],Modelos[[Modelo correcto]:[¿En línea?]],2,FALSE),"REVISAR")</f>
        <v>XEROX</v>
      </c>
      <c r="E12855" s="18" t="str">
        <f>+IFERROR(VLOOKUP(Cursos[[#This Row],[Modelo correcto]],Modelos[[Modelo correcto]:[¿En línea?]],3,FALSE),"REVISAR")</f>
        <v>SÍ</v>
      </c>
      <c r="F12855" s="18" t="str">
        <f>+Cursos[[#This Row],[IS]]&amp;Cursos[[#This Row],[Modelo correcto]]</f>
        <v>RICARDO PASCUAL GARCIA VILLICAÑALPV180P</v>
      </c>
      <c r="G12855" s="18">
        <v>1</v>
      </c>
      <c r="H12855" s="44">
        <v>44136</v>
      </c>
      <c r="I12855" s="18" t="str">
        <f>+IFERROR(VLOOKUP(Cursos[[#This Row],[Modelo correcto]],Modelos[[Modelo correcto]:[Aplica para certificación]],4,FALSE),"REVISAR")</f>
        <v>SÍ</v>
      </c>
    </row>
    <row r="12856" spans="1:12" x14ac:dyDescent="0.25">
      <c r="A12856" s="144" t="s">
        <v>2767</v>
      </c>
      <c r="B12856">
        <v>1</v>
      </c>
      <c r="C12856" s="145" t="s">
        <v>2380</v>
      </c>
      <c r="D12856" s="18" t="str">
        <f>+IFERROR(VLOOKUP(Cursos[[#This Row],[Modelo correcto]],Modelos[[Modelo correcto]:[¿En línea?]],2,FALSE),"REVISAR")</f>
        <v>XEROX</v>
      </c>
      <c r="E12856" s="18" t="str">
        <f>+IFERROR(VLOOKUP(Cursos[[#This Row],[Modelo correcto]],Modelos[[Modelo correcto]:[¿En línea?]],3,FALSE),"REVISAR")</f>
        <v>SÍ</v>
      </c>
      <c r="F12856" s="18" t="str">
        <f>+Cursos[[#This Row],[IS]]&amp;Cursos[[#This Row],[Modelo correcto]]</f>
        <v>RICARDO PASCUAL GARCIA VILLICAÑALPV31P</v>
      </c>
      <c r="G12856" s="18">
        <v>1</v>
      </c>
      <c r="H12856" s="19">
        <v>44136</v>
      </c>
      <c r="I12856" s="18" t="str">
        <f>+IFERROR(VLOOKUP(Cursos[[#This Row],[Modelo correcto]],Modelos[[Modelo correcto]:[Aplica para certificación]],4,FALSE),"REVISAR")</f>
        <v>SÍ</v>
      </c>
      <c r="L12856">
        <f>7500/6</f>
        <v>1250</v>
      </c>
    </row>
    <row r="12857" spans="1:12" x14ac:dyDescent="0.25">
      <c r="A12857" s="144" t="s">
        <v>2767</v>
      </c>
      <c r="B12857">
        <v>1</v>
      </c>
      <c r="C12857" s="145" t="s">
        <v>197</v>
      </c>
      <c r="D12857" s="18" t="str">
        <f>+IFERROR(VLOOKUP(Cursos[[#This Row],[Modelo correcto]],Modelos[[Modelo correcto]:[¿En línea?]],2,FALSE),"REVISAR")</f>
        <v>XEROX</v>
      </c>
      <c r="E12857" s="18" t="str">
        <f>+IFERROR(VLOOKUP(Cursos[[#This Row],[Modelo correcto]],Modelos[[Modelo correcto]:[¿En línea?]],3,FALSE),"REVISAR")</f>
        <v>SÍ</v>
      </c>
      <c r="F12857" s="18" t="str">
        <f>+Cursos[[#This Row],[IS]]&amp;Cursos[[#This Row],[Modelo correcto]]</f>
        <v>RICARDO PASCUAL GARCIA VILLICAÑALPV180P</v>
      </c>
      <c r="G12857" s="18">
        <v>1</v>
      </c>
      <c r="H12857" s="19">
        <v>44136</v>
      </c>
      <c r="I12857" s="18" t="str">
        <f>+IFERROR(VLOOKUP(Cursos[[#This Row],[Modelo correcto]],Modelos[[Modelo correcto]:[Aplica para certificación]],4,FALSE),"REVISAR")</f>
        <v>SÍ</v>
      </c>
    </row>
    <row r="12858" spans="1:12" x14ac:dyDescent="0.25">
      <c r="A12858" s="144" t="s">
        <v>2767</v>
      </c>
      <c r="B12858">
        <v>1</v>
      </c>
      <c r="C12858" s="145" t="s">
        <v>2561</v>
      </c>
      <c r="D12858" s="18" t="str">
        <f>+IFERROR(VLOOKUP(Cursos[[#This Row],[Modelo correcto]],Modelos[[Modelo correcto]:[¿En línea?]],2,FALSE),"REVISAR")</f>
        <v>XEROX</v>
      </c>
      <c r="E12858" s="52" t="str">
        <f>+IFERROR(VLOOKUP(Cursos[[#This Row],[Modelo correcto]],Modelos[[Modelo correcto]:[¿En línea?]],3,FALSE),"REVISAR")</f>
        <v>SÍ</v>
      </c>
      <c r="F12858" s="18" t="str">
        <f>+Cursos[[#This Row],[IS]]&amp;Cursos[[#This Row],[Modelo correcto]]</f>
        <v>RICARDO PASCUAL GARCIA VILLICAÑABIL101</v>
      </c>
      <c r="G12858" s="18">
        <v>1</v>
      </c>
      <c r="H12858" s="44">
        <v>44166</v>
      </c>
      <c r="I12858" s="18" t="str">
        <f>+IFERROR(VLOOKUP(Cursos[[#This Row],[Modelo correcto]],Modelos[[Modelo correcto]:[Aplica para certificación]],4,FALSE),"REVISAR")</f>
        <v>NO</v>
      </c>
    </row>
    <row r="12859" spans="1:12" x14ac:dyDescent="0.25">
      <c r="A12859" s="144" t="s">
        <v>2767</v>
      </c>
      <c r="B12859">
        <v>1</v>
      </c>
      <c r="C12859" s="145" t="s">
        <v>1575</v>
      </c>
      <c r="D12859" s="18" t="str">
        <f>+IFERROR(VLOOKUP(Cursos[[#This Row],[Modelo correcto]],Modelos[[Modelo correcto]:[¿En línea?]],2,FALSE),"REVISAR")</f>
        <v>XEROX</v>
      </c>
      <c r="E12859" s="52" t="str">
        <f>+IFERROR(VLOOKUP(Cursos[[#This Row],[Modelo correcto]],Modelos[[Modelo correcto]:[¿En línea?]],3,FALSE),"REVISAR")</f>
        <v>SÍ</v>
      </c>
      <c r="F12859" s="18" t="str">
        <f>+Cursos[[#This Row],[IS]]&amp;Cursos[[#This Row],[Modelo correcto]]</f>
        <v>RICARDO PASCUAL GARCIA VILLICAÑAEFI17PP</v>
      </c>
      <c r="G12859" s="18">
        <v>1</v>
      </c>
      <c r="H12859" s="44">
        <v>44166</v>
      </c>
      <c r="I12859" s="18" t="str">
        <f>+IFERROR(VLOOKUP(Cursos[[#This Row],[Modelo correcto]],Modelos[[Modelo correcto]:[Aplica para certificación]],4,FALSE),"REVISAR")</f>
        <v>NO</v>
      </c>
    </row>
    <row r="12860" spans="1:12" x14ac:dyDescent="0.25">
      <c r="A12860" s="144" t="s">
        <v>2767</v>
      </c>
      <c r="B12860">
        <v>1</v>
      </c>
      <c r="C12860" s="145" t="s">
        <v>2562</v>
      </c>
      <c r="D12860" s="18" t="str">
        <f>+IFERROR(VLOOKUP(Cursos[[#This Row],[Modelo correcto]],Modelos[[Modelo correcto]:[¿En línea?]],2,FALSE),"REVISAR")</f>
        <v>XEROX</v>
      </c>
      <c r="E12860" s="52" t="str">
        <f>+IFERROR(VLOOKUP(Cursos[[#This Row],[Modelo correcto]],Modelos[[Modelo correcto]:[¿En línea?]],3,FALSE),"REVISAR")</f>
        <v>SÍ</v>
      </c>
      <c r="F12860" s="18" t="str">
        <f>+Cursos[[#This Row],[IS]]&amp;Cursos[[#This Row],[Modelo correcto]]</f>
        <v>RICARDO PASCUAL GARCIA VILLICAÑAXWSAKCR56</v>
      </c>
      <c r="G12860" s="18">
        <v>1</v>
      </c>
      <c r="H12860" s="44">
        <v>44166</v>
      </c>
      <c r="I12860" s="18" t="str">
        <f>+IFERROR(VLOOKUP(Cursos[[#This Row],[Modelo correcto]],Modelos[[Modelo correcto]:[Aplica para certificación]],4,FALSE),"REVISAR")</f>
        <v>NO</v>
      </c>
    </row>
    <row r="12861" spans="1:12" x14ac:dyDescent="0.25">
      <c r="A12861" s="144" t="s">
        <v>2765</v>
      </c>
      <c r="B12861">
        <v>1</v>
      </c>
      <c r="C12861" s="63" t="s">
        <v>759</v>
      </c>
      <c r="D12861" s="18" t="str">
        <f>+IFERROR(VLOOKUP(Cursos[[#This Row],[Modelo correcto]],Modelos[[Modelo correcto]:[¿En línea?]],2,FALSE),"REVISAR")</f>
        <v>CANON</v>
      </c>
      <c r="E12861" s="18" t="str">
        <f>+IFERROR(VLOOKUP(Cursos[[#This Row],[Modelo correcto]],Modelos[[Modelo correcto]:[¿En línea?]],3,FALSE),"REVISAR")</f>
        <v>SÍ</v>
      </c>
      <c r="F12861" s="18" t="str">
        <f>+Cursos[[#This Row],[IS]]&amp;Cursos[[#This Row],[Modelo correcto]]</f>
        <v>ROBERTO CRUZ HERRERABásico Eq. Dig. B&amp;W</v>
      </c>
      <c r="G12861" s="18">
        <v>1</v>
      </c>
      <c r="H12861" s="19">
        <v>43862</v>
      </c>
      <c r="I12861" s="18" t="str">
        <f>+IFERROR(VLOOKUP(Cursos[[#This Row],[Modelo correcto]],Modelos[[Modelo correcto]:[Aplica para certificación]],4,FALSE),"REVISAR")</f>
        <v>SÍ</v>
      </c>
    </row>
    <row r="12862" spans="1:12" x14ac:dyDescent="0.25">
      <c r="A12862" s="144" t="s">
        <v>2765</v>
      </c>
      <c r="B12862">
        <v>1</v>
      </c>
      <c r="C12862" s="145" t="s">
        <v>757</v>
      </c>
      <c r="D12862" s="18" t="str">
        <f>+IFERROR(VLOOKUP(Cursos[[#This Row],[Modelo correcto]],Modelos[[Modelo correcto]:[¿En línea?]],2,FALSE),"REVISAR")</f>
        <v>CANON</v>
      </c>
      <c r="E12862" s="18" t="str">
        <f>+IFERROR(VLOOKUP(Cursos[[#This Row],[Modelo correcto]],Modelos[[Modelo correcto]:[¿En línea?]],3,FALSE),"REVISAR")</f>
        <v>SÍ</v>
      </c>
      <c r="F12862" s="18" t="str">
        <f>+Cursos[[#This Row],[IS]]&amp;Cursos[[#This Row],[Modelo correcto]]</f>
        <v>ROBERTO CRUZ HERRERABásico imagePROGRAF</v>
      </c>
      <c r="G12862" s="18">
        <v>1</v>
      </c>
      <c r="H12862" s="19">
        <v>43891</v>
      </c>
      <c r="I12862" s="18" t="str">
        <f>+IFERROR(VLOOKUP(Cursos[[#This Row],[Modelo correcto]],Modelos[[Modelo correcto]:[Aplica para certificación]],4,FALSE),"REVISAR")</f>
        <v>SÍ</v>
      </c>
    </row>
    <row r="12863" spans="1:12" x14ac:dyDescent="0.25">
      <c r="A12863" s="144" t="s">
        <v>2765</v>
      </c>
      <c r="B12863">
        <v>1</v>
      </c>
      <c r="C12863" s="145" t="s">
        <v>870</v>
      </c>
      <c r="D12863" s="18" t="str">
        <f>+IFERROR(VLOOKUP(Cursos[[#This Row],[Modelo correcto]],Modelos[[Modelo correcto]:[¿En línea?]],2,FALSE),"REVISAR")</f>
        <v>CANON</v>
      </c>
      <c r="E12863" s="18" t="str">
        <f>+IFERROR(VLOOKUP(Cursos[[#This Row],[Modelo correcto]],Modelos[[Modelo correcto]:[¿En línea?]],3,FALSE),"REVISAR")</f>
        <v>SÍ</v>
      </c>
      <c r="F12863" s="18" t="str">
        <f>+Cursos[[#This Row],[IS]]&amp;Cursos[[#This Row],[Modelo correcto]]</f>
        <v>ROBERTO CRUZ HERRERADRG2140</v>
      </c>
      <c r="G12863" s="18">
        <v>1</v>
      </c>
      <c r="H12863" s="19">
        <v>43891</v>
      </c>
      <c r="I12863" s="18" t="str">
        <f>+IFERROR(VLOOKUP(Cursos[[#This Row],[Modelo correcto]],Modelos[[Modelo correcto]:[Aplica para certificación]],4,FALSE),"REVISAR")</f>
        <v>SÍ</v>
      </c>
    </row>
    <row r="12864" spans="1:12" x14ac:dyDescent="0.25">
      <c r="A12864" s="144" t="s">
        <v>2765</v>
      </c>
      <c r="B12864">
        <v>1</v>
      </c>
      <c r="C12864" s="145" t="s">
        <v>551</v>
      </c>
      <c r="D12864" s="18" t="str">
        <f>+IFERROR(VLOOKUP(Cursos[[#This Row],[Modelo correcto]],Modelos[[Modelo correcto]:[¿En línea?]],2,FALSE),"REVISAR")</f>
        <v>CANON</v>
      </c>
      <c r="E12864" s="18" t="str">
        <f>+IFERROR(VLOOKUP(Cursos[[#This Row],[Modelo correcto]],Modelos[[Modelo correcto]:[¿En línea?]],3,FALSE),"REVISAR")</f>
        <v>SÍ</v>
      </c>
      <c r="F12864" s="18" t="str">
        <f>+Cursos[[#This Row],[IS]]&amp;Cursos[[#This Row],[Modelo correcto]]</f>
        <v>ROBERTO CRUZ HERRERAIPF PRO</v>
      </c>
      <c r="G12864" s="18">
        <v>1</v>
      </c>
      <c r="H12864" s="19">
        <v>43891</v>
      </c>
      <c r="I12864" s="18" t="str">
        <f>+IFERROR(VLOOKUP(Cursos[[#This Row],[Modelo correcto]],Modelos[[Modelo correcto]:[Aplica para certificación]],4,FALSE),"REVISAR")</f>
        <v>SÍ</v>
      </c>
    </row>
    <row r="12865" spans="1:9" x14ac:dyDescent="0.25">
      <c r="A12865" s="144" t="s">
        <v>2765</v>
      </c>
      <c r="B12865">
        <v>1</v>
      </c>
      <c r="C12865" s="63" t="s">
        <v>449</v>
      </c>
      <c r="D12865" s="18" t="str">
        <f>+IFERROR(VLOOKUP(Cursos[[#This Row],[Modelo correcto]],Modelos[[Modelo correcto]:[¿En línea?]],2,FALSE),"REVISAR")</f>
        <v>CANON</v>
      </c>
      <c r="E12865" s="18" t="str">
        <f>+IFERROR(VLOOKUP(Cursos[[#This Row],[Modelo correcto]],Modelos[[Modelo correcto]:[¿En línea?]],3,FALSE),"REVISAR")</f>
        <v>SÍ</v>
      </c>
      <c r="F12865" s="18" t="str">
        <f>+Cursos[[#This Row],[IS]]&amp;Cursos[[#This Row],[Modelo correcto]]</f>
        <v>ROBERTO CRUZ HERRERAIR1435</v>
      </c>
      <c r="G12865" s="18">
        <v>1</v>
      </c>
      <c r="H12865" s="19">
        <v>43862</v>
      </c>
      <c r="I12865" s="18" t="str">
        <f>+IFERROR(VLOOKUP(Cursos[[#This Row],[Modelo correcto]],Modelos[[Modelo correcto]:[Aplica para certificación]],4,FALSE),"REVISAR")</f>
        <v>SÍ</v>
      </c>
    </row>
    <row r="12866" spans="1:9" x14ac:dyDescent="0.25">
      <c r="A12866" s="144" t="s">
        <v>2765</v>
      </c>
      <c r="B12866" s="144">
        <v>1</v>
      </c>
      <c r="C12866" s="145" t="s">
        <v>1097</v>
      </c>
      <c r="D12866" s="18" t="str">
        <f>+IFERROR(VLOOKUP(Cursos[[#This Row],[Modelo correcto]],Modelos[[Modelo correcto]:[¿En línea?]],2,FALSE),"REVISAR")</f>
        <v>CANON</v>
      </c>
      <c r="E12866" s="18" t="str">
        <f>+IFERROR(VLOOKUP(Cursos[[#This Row],[Modelo correcto]],Modelos[[Modelo correcto]:[¿En línea?]],3,FALSE),"REVISAR")</f>
        <v>SÍ</v>
      </c>
      <c r="F12866" s="18" t="str">
        <f>+Cursos[[#This Row],[IS]]&amp;Cursos[[#This Row],[Modelo correcto]]</f>
        <v>ROBERTO CRUZ HERRERAIR2630</v>
      </c>
      <c r="G12866" s="18">
        <v>1</v>
      </c>
      <c r="H12866" s="19">
        <v>43891</v>
      </c>
      <c r="I12866" s="18" t="str">
        <f>+IFERROR(VLOOKUP(Cursos[[#This Row],[Modelo correcto]],Modelos[[Modelo correcto]:[Aplica para certificación]],4,FALSE),"REVISAR")</f>
        <v>SÍ</v>
      </c>
    </row>
    <row r="12867" spans="1:9" x14ac:dyDescent="0.25">
      <c r="A12867" s="144" t="s">
        <v>2765</v>
      </c>
      <c r="B12867" s="144">
        <v>1</v>
      </c>
      <c r="C12867" s="145" t="s">
        <v>502</v>
      </c>
      <c r="D12867" s="18" t="str">
        <f>+IFERROR(VLOOKUP(Cursos[[#This Row],[Modelo correcto]],Modelos[[Modelo correcto]:[¿En línea?]],2,FALSE),"REVISAR")</f>
        <v>CANON</v>
      </c>
      <c r="E12867" s="18" t="str">
        <f>+IFERROR(VLOOKUP(Cursos[[#This Row],[Modelo correcto]],Modelos[[Modelo correcto]:[¿En línea?]],3,FALSE),"REVISAR")</f>
        <v>SÍ</v>
      </c>
      <c r="F12867" s="18" t="str">
        <f>+Cursos[[#This Row],[IS]]&amp;Cursos[[#This Row],[Modelo correcto]]</f>
        <v>ROBERTO CRUZ HERRERAIRA 6500/8500</v>
      </c>
      <c r="G12867" s="18">
        <v>1</v>
      </c>
      <c r="H12867" s="19">
        <v>43922</v>
      </c>
      <c r="I12867" s="18" t="str">
        <f>+IFERROR(VLOOKUP(Cursos[[#This Row],[Modelo correcto]],Modelos[[Modelo correcto]:[Aplica para certificación]],4,FALSE),"REVISAR")</f>
        <v>NO</v>
      </c>
    </row>
    <row r="12868" spans="1:9" x14ac:dyDescent="0.25">
      <c r="A12868" s="144" t="s">
        <v>2765</v>
      </c>
      <c r="B12868" s="144">
        <v>1</v>
      </c>
      <c r="C12868" s="63" t="s">
        <v>754</v>
      </c>
      <c r="D12868" s="18" t="str">
        <f>+IFERROR(VLOOKUP(Cursos[[#This Row],[Modelo correcto]],Modelos[[Modelo correcto]:[¿En línea?]],2,FALSE),"REVISAR")</f>
        <v>CANON</v>
      </c>
      <c r="E12868" s="18" t="str">
        <f>+IFERROR(VLOOKUP(Cursos[[#This Row],[Modelo correcto]],Modelos[[Modelo correcto]:[¿En línea?]],3,FALSE),"REVISAR")</f>
        <v>SÍ</v>
      </c>
      <c r="F12868" s="18" t="str">
        <f>+Cursos[[#This Row],[IS]]&amp;Cursos[[#This Row],[Modelo correcto]]</f>
        <v>ROBERTO CRUZ HERRERAIRA 715</v>
      </c>
      <c r="G12868" s="18">
        <v>1</v>
      </c>
      <c r="H12868" s="19">
        <v>43862</v>
      </c>
      <c r="I12868" s="18" t="str">
        <f>+IFERROR(VLOOKUP(Cursos[[#This Row],[Modelo correcto]],Modelos[[Modelo correcto]:[Aplica para certificación]],4,FALSE),"REVISAR")</f>
        <v>NO</v>
      </c>
    </row>
    <row r="12869" spans="1:9" x14ac:dyDescent="0.25">
      <c r="A12869" s="144" t="s">
        <v>2765</v>
      </c>
      <c r="B12869" s="144">
        <v>1</v>
      </c>
      <c r="C12869" s="145" t="s">
        <v>528</v>
      </c>
      <c r="D12869" s="18" t="str">
        <f>+IFERROR(VLOOKUP(Cursos[[#This Row],[Modelo correcto]],Modelos[[Modelo correcto]:[¿En línea?]],2,FALSE),"REVISAR")</f>
        <v>CANON</v>
      </c>
      <c r="E12869" s="18" t="str">
        <f>+IFERROR(VLOOKUP(Cursos[[#This Row],[Modelo correcto]],Modelos[[Modelo correcto]:[¿En línea?]],3,FALSE),"REVISAR")</f>
        <v>SÍ</v>
      </c>
      <c r="F12869" s="18" t="str">
        <f>+Cursos[[#This Row],[IS]]&amp;Cursos[[#This Row],[Modelo correcto]]</f>
        <v>ROBERTO CRUZ HERRERAIRA4500</v>
      </c>
      <c r="G12869" s="18">
        <v>1</v>
      </c>
      <c r="H12869" s="19">
        <v>43922</v>
      </c>
      <c r="I12869" s="18" t="str">
        <f>+IFERROR(VLOOKUP(Cursos[[#This Row],[Modelo correcto]],Modelos[[Modelo correcto]:[Aplica para certificación]],4,FALSE),"REVISAR")</f>
        <v>NO</v>
      </c>
    </row>
    <row r="12870" spans="1:9" x14ac:dyDescent="0.25">
      <c r="A12870" s="144" t="s">
        <v>2765</v>
      </c>
      <c r="B12870" s="144">
        <v>1</v>
      </c>
      <c r="C12870" s="145" t="s">
        <v>1239</v>
      </c>
      <c r="D12870" s="18" t="str">
        <f>+IFERROR(VLOOKUP(Cursos[[#This Row],[Modelo correcto]],Modelos[[Modelo correcto]:[¿En línea?]],2,FALSE),"REVISAR")</f>
        <v>CANON</v>
      </c>
      <c r="E12870" s="18" t="str">
        <f>+IFERROR(VLOOKUP(Cursos[[#This Row],[Modelo correcto]],Modelos[[Modelo correcto]:[¿En línea?]],3,FALSE),"REVISAR")</f>
        <v>SÍ</v>
      </c>
      <c r="F12870" s="18" t="str">
        <f>+Cursos[[#This Row],[IS]]&amp;Cursos[[#This Row],[Modelo correcto]]</f>
        <v>ROBERTO CRUZ HERRERAIRAC3500</v>
      </c>
      <c r="G12870" s="18">
        <v>1</v>
      </c>
      <c r="H12870" s="19">
        <v>43922</v>
      </c>
      <c r="I12870" s="18" t="str">
        <f>+IFERROR(VLOOKUP(Cursos[[#This Row],[Modelo correcto]],Modelos[[Modelo correcto]:[Aplica para certificación]],4,FALSE),"REVISAR")</f>
        <v>SÍ</v>
      </c>
    </row>
    <row r="12871" spans="1:9" x14ac:dyDescent="0.25">
      <c r="A12871" s="144" t="s">
        <v>2765</v>
      </c>
      <c r="B12871" s="144">
        <v>1</v>
      </c>
      <c r="C12871" s="145" t="s">
        <v>1098</v>
      </c>
      <c r="D12871" s="18" t="str">
        <f>+IFERROR(VLOOKUP(Cursos[[#This Row],[Modelo correcto]],Modelos[[Modelo correcto]:[¿En línea?]],2,FALSE),"REVISAR")</f>
        <v>CANON</v>
      </c>
      <c r="E12871" s="18" t="str">
        <f>+IFERROR(VLOOKUP(Cursos[[#This Row],[Modelo correcto]],Modelos[[Modelo correcto]:[¿En línea?]],3,FALSE),"REVISAR")</f>
        <v>SÍ</v>
      </c>
      <c r="F12871" s="18" t="str">
        <f>+Cursos[[#This Row],[IS]]&amp;Cursos[[#This Row],[Modelo correcto]]</f>
        <v>ROBERTO CRUZ HERRERAIRAC475</v>
      </c>
      <c r="G12871" s="18">
        <v>1</v>
      </c>
      <c r="H12871" s="19">
        <v>43891</v>
      </c>
      <c r="I12871" s="18" t="str">
        <f>+IFERROR(VLOOKUP(Cursos[[#This Row],[Modelo correcto]],Modelos[[Modelo correcto]:[Aplica para certificación]],4,FALSE),"REVISAR")</f>
        <v>SÍ</v>
      </c>
    </row>
    <row r="12872" spans="1:9" x14ac:dyDescent="0.25">
      <c r="A12872" s="144" t="s">
        <v>2765</v>
      </c>
      <c r="B12872" s="144">
        <v>1</v>
      </c>
      <c r="C12872" s="34" t="s">
        <v>1240</v>
      </c>
      <c r="D12872" s="18" t="str">
        <f>+IFERROR(VLOOKUP(Cursos[[#This Row],[Modelo correcto]],Modelos[[Modelo correcto]:[¿En línea?]],2,FALSE),"REVISAR")</f>
        <v>CANON</v>
      </c>
      <c r="E12872" s="18" t="str">
        <f>+IFERROR(VLOOKUP(Cursos[[#This Row],[Modelo correcto]],Modelos[[Modelo correcto]:[¿En línea?]],3,FALSE),"REVISAR")</f>
        <v>SÍ</v>
      </c>
      <c r="F12872" s="18" t="str">
        <f>+Cursos[[#This Row],[IS]]&amp;Cursos[[#This Row],[Modelo correcto]]</f>
        <v>ROBERTO CRUZ HERRERAIRAC5500</v>
      </c>
      <c r="G12872" s="18">
        <v>1</v>
      </c>
      <c r="H12872" s="19">
        <v>43922</v>
      </c>
      <c r="I12872" s="18" t="str">
        <f>+IFERROR(VLOOKUP(Cursos[[#This Row],[Modelo correcto]],Modelos[[Modelo correcto]:[Aplica para certificación]],4,FALSE),"REVISAR")</f>
        <v>SÍ</v>
      </c>
    </row>
    <row r="12873" spans="1:9" x14ac:dyDescent="0.25">
      <c r="A12873" s="144" t="s">
        <v>2765</v>
      </c>
      <c r="B12873" s="144">
        <v>1</v>
      </c>
      <c r="C12873" s="64" t="s">
        <v>854</v>
      </c>
      <c r="D12873" s="18" t="str">
        <f>+IFERROR(VLOOKUP(Cursos[[#This Row],[Modelo correcto]],Modelos[[Modelo correcto]:[¿En línea?]],2,FALSE),"REVISAR")</f>
        <v>CANON</v>
      </c>
      <c r="E12873" s="18" t="str">
        <f>+IFERROR(VLOOKUP(Cursos[[#This Row],[Modelo correcto]],Modelos[[Modelo correcto]:[¿En línea?]],3,FALSE),"REVISAR")</f>
        <v>SÍ</v>
      </c>
      <c r="F12873" s="18" t="str">
        <f>+Cursos[[#This Row],[IS]]&amp;Cursos[[#This Row],[Modelo correcto]]</f>
        <v>ROBERTO CRUZ HERRERAIRC1335</v>
      </c>
      <c r="G12873" s="18">
        <v>1</v>
      </c>
      <c r="H12873" s="19">
        <v>43922</v>
      </c>
      <c r="I12873" s="18" t="str">
        <f>+IFERROR(VLOOKUP(Cursos[[#This Row],[Modelo correcto]],Modelos[[Modelo correcto]:[Aplica para certificación]],4,FALSE),"REVISAR")</f>
        <v>NO</v>
      </c>
    </row>
    <row r="12874" spans="1:9" x14ac:dyDescent="0.25">
      <c r="A12874" s="144" t="s">
        <v>2765</v>
      </c>
      <c r="B12874">
        <v>1</v>
      </c>
      <c r="C12874" s="64" t="s">
        <v>1157</v>
      </c>
      <c r="D12874" s="18" t="str">
        <f>+IFERROR(VLOOKUP(Cursos[[#This Row],[Modelo correcto]],Modelos[[Modelo correcto]:[¿En línea?]],2,FALSE),"REVISAR")</f>
        <v>CANON</v>
      </c>
      <c r="E12874" s="18" t="str">
        <f>+IFERROR(VLOOKUP(Cursos[[#This Row],[Modelo correcto]],Modelos[[Modelo correcto]:[¿En línea?]],3,FALSE),"REVISAR")</f>
        <v>SÍ</v>
      </c>
      <c r="F12874" s="18" t="str">
        <f>+Cursos[[#This Row],[IS]]&amp;Cursos[[#This Row],[Modelo correcto]]</f>
        <v>ROBERTO CRUZ HERRERAIRC355</v>
      </c>
      <c r="G12874" s="18">
        <v>1</v>
      </c>
      <c r="H12874" s="19">
        <v>43922</v>
      </c>
      <c r="I12874" s="18" t="str">
        <f>+IFERROR(VLOOKUP(Cursos[[#This Row],[Modelo correcto]],Modelos[[Modelo correcto]:[Aplica para certificación]],4,FALSE),"REVISAR")</f>
        <v>SÍ</v>
      </c>
    </row>
    <row r="12875" spans="1:9" x14ac:dyDescent="0.25">
      <c r="A12875" s="144" t="s">
        <v>2765</v>
      </c>
      <c r="B12875" s="144">
        <v>1</v>
      </c>
      <c r="C12875" s="64" t="s">
        <v>1002</v>
      </c>
      <c r="D12875" s="18" t="str">
        <f>+IFERROR(VLOOKUP(Cursos[[#This Row],[Modelo correcto]],Modelos[[Modelo correcto]:[¿En línea?]],2,FALSE),"REVISAR")</f>
        <v>CANON</v>
      </c>
      <c r="E12875" s="18" t="str">
        <f>+IFERROR(VLOOKUP(Cursos[[#This Row],[Modelo correcto]],Modelos[[Modelo correcto]:[¿En línea?]],3,FALSE),"REVISAR")</f>
        <v>SÍ</v>
      </c>
      <c r="F12875" s="18" t="str">
        <f>+Cursos[[#This Row],[IS]]&amp;Cursos[[#This Row],[Modelo correcto]]</f>
        <v>ROBERTO CRUZ HERRERALBP350</v>
      </c>
      <c r="G12875" s="18">
        <v>1</v>
      </c>
      <c r="H12875" s="19">
        <v>43922</v>
      </c>
      <c r="I12875" s="18" t="str">
        <f>+IFERROR(VLOOKUP(Cursos[[#This Row],[Modelo correcto]],Modelos[[Modelo correcto]:[Aplica para certificación]],4,FALSE),"REVISAR")</f>
        <v>NO</v>
      </c>
    </row>
    <row r="12876" spans="1:9" x14ac:dyDescent="0.25">
      <c r="A12876" s="144" t="s">
        <v>2765</v>
      </c>
      <c r="B12876" s="144">
        <v>1</v>
      </c>
      <c r="C12876" s="64" t="s">
        <v>1165</v>
      </c>
      <c r="D12876" s="18" t="str">
        <f>+IFERROR(VLOOKUP(Cursos[[#This Row],[Modelo correcto]],Modelos[[Modelo correcto]:[¿En línea?]],2,FALSE),"REVISAR")</f>
        <v>CANON</v>
      </c>
      <c r="E12876" s="18" t="str">
        <f>+IFERROR(VLOOKUP(Cursos[[#This Row],[Modelo correcto]],Modelos[[Modelo correcto]:[¿En línea?]],3,FALSE),"REVISAR")</f>
        <v>SÍ</v>
      </c>
      <c r="F12876" s="18" t="str">
        <f>+Cursos[[#This Row],[IS]]&amp;Cursos[[#This Row],[Modelo correcto]]</f>
        <v>ROBERTO CRUZ HERRERALBP664C</v>
      </c>
      <c r="G12876" s="18">
        <v>1</v>
      </c>
      <c r="H12876" s="19">
        <v>43922</v>
      </c>
      <c r="I12876" s="18" t="str">
        <f>+IFERROR(VLOOKUP(Cursos[[#This Row],[Modelo correcto]],Modelos[[Modelo correcto]:[Aplica para certificación]],4,FALSE),"REVISAR")</f>
        <v>NO</v>
      </c>
    </row>
    <row r="12877" spans="1:9" x14ac:dyDescent="0.25">
      <c r="A12877" s="144" t="s">
        <v>2765</v>
      </c>
      <c r="B12877" s="144">
        <v>1</v>
      </c>
      <c r="C12877" s="145" t="s">
        <v>756</v>
      </c>
      <c r="D12877" s="18" t="str">
        <f>+IFERROR(VLOOKUP(Cursos[[#This Row],[Modelo correcto]],Modelos[[Modelo correcto]:[¿En línea?]],2,FALSE),"REVISAR")</f>
        <v>CANON</v>
      </c>
      <c r="E12877" s="18" t="str">
        <f>+IFERROR(VLOOKUP(Cursos[[#This Row],[Modelo correcto]],Modelos[[Modelo correcto]:[¿En línea?]],3,FALSE),"REVISAR")</f>
        <v>SÍ</v>
      </c>
      <c r="F12877" s="18" t="str">
        <f>+Cursos[[#This Row],[IS]]&amp;Cursos[[#This Row],[Modelo correcto]]</f>
        <v>ROBERTO CRUZ HERRERAPrincipios básicos de escáner</v>
      </c>
      <c r="G12877" s="18">
        <v>1</v>
      </c>
      <c r="H12877" s="19">
        <v>43891</v>
      </c>
      <c r="I12877" s="18" t="str">
        <f>+IFERROR(VLOOKUP(Cursos[[#This Row],[Modelo correcto]],Modelos[[Modelo correcto]:[Aplica para certificación]],4,FALSE),"REVISAR")</f>
        <v>SÍ</v>
      </c>
    </row>
    <row r="12878" spans="1:9" x14ac:dyDescent="0.25">
      <c r="A12878" s="144" t="s">
        <v>2765</v>
      </c>
      <c r="B12878" s="144">
        <v>1</v>
      </c>
      <c r="C12878" s="145" t="s">
        <v>297</v>
      </c>
      <c r="D12878" s="18" t="str">
        <f>+IFERROR(VLOOKUP(Cursos[[#This Row],[Modelo correcto]],Modelos[[Modelo correcto]:[¿En línea?]],2,FALSE),"REVISAR")</f>
        <v>XEROX</v>
      </c>
      <c r="E12878" s="18" t="str">
        <f>+IFERROR(VLOOKUP(Cursos[[#This Row],[Modelo correcto]],Modelos[[Modelo correcto]:[¿En línea?]],3,FALSE),"REVISAR")</f>
        <v>SÍ</v>
      </c>
      <c r="F12878" s="18" t="str">
        <f>+Cursos[[#This Row],[IS]]&amp;Cursos[[#This Row],[Modelo correcto]]</f>
        <v>ROBERTO CRUZ HERRERABRFNTF</v>
      </c>
      <c r="G12878" s="18">
        <v>1</v>
      </c>
      <c r="H12878" s="19">
        <v>43891</v>
      </c>
      <c r="I12878" s="18" t="str">
        <f>+IFERROR(VLOOKUP(Cursos[[#This Row],[Modelo correcto]],Modelos[[Modelo correcto]:[Aplica para certificación]],4,FALSE),"REVISAR")</f>
        <v>SÍ</v>
      </c>
    </row>
    <row r="12879" spans="1:9" x14ac:dyDescent="0.25">
      <c r="A12879" s="144" t="s">
        <v>2765</v>
      </c>
      <c r="B12879" s="144">
        <v>1</v>
      </c>
      <c r="C12879" s="145" t="s">
        <v>150</v>
      </c>
      <c r="D12879" s="18" t="str">
        <f>+IFERROR(VLOOKUP(Cursos[[#This Row],[Modelo correcto]],Modelos[[Modelo correcto]:[¿En línea?]],2,FALSE),"REVISAR")</f>
        <v>XEROX</v>
      </c>
      <c r="E12879" s="18" t="str">
        <f>+IFERROR(VLOOKUP(Cursos[[#This Row],[Modelo correcto]],Modelos[[Modelo correcto]:[¿En línea?]],3,FALSE),"REVISAR")</f>
        <v>SÍ</v>
      </c>
      <c r="F12879" s="18" t="str">
        <f>+Cursos[[#This Row],[IS]]&amp;Cursos[[#This Row],[Modelo correcto]]</f>
        <v>ROBERTO CRUZ HERRERAC13925</v>
      </c>
      <c r="G12879" s="18">
        <v>0</v>
      </c>
      <c r="H12879" s="19">
        <v>43831</v>
      </c>
      <c r="I12879" s="18" t="str">
        <f>+IFERROR(VLOOKUP(Cursos[[#This Row],[Modelo correcto]],Modelos[[Modelo correcto]:[Aplica para certificación]],4,FALSE),"REVISAR")</f>
        <v>SÍ</v>
      </c>
    </row>
    <row r="12880" spans="1:9" x14ac:dyDescent="0.25">
      <c r="A12880" s="144" t="s">
        <v>2765</v>
      </c>
      <c r="B12880" s="144">
        <v>1</v>
      </c>
      <c r="C12880" s="145" t="s">
        <v>133</v>
      </c>
      <c r="D12880" s="18" t="str">
        <f>+IFERROR(VLOOKUP(Cursos[[#This Row],[Modelo correcto]],Modelos[[Modelo correcto]:[¿En línea?]],2,FALSE),"REVISAR")</f>
        <v>XEROX</v>
      </c>
      <c r="E12880" s="18" t="str">
        <f>+IFERROR(VLOOKUP(Cursos[[#This Row],[Modelo correcto]],Modelos[[Modelo correcto]:[¿En línea?]],3,FALSE),"REVISAR")</f>
        <v>SÍ</v>
      </c>
      <c r="F12880" s="18" t="str">
        <f>+Cursos[[#This Row],[IS]]&amp;Cursos[[#This Row],[Modelo correcto]]</f>
        <v>ROBERTO CRUZ HERRERAC14049</v>
      </c>
      <c r="G12880" s="18">
        <v>0</v>
      </c>
      <c r="H12880" s="19">
        <v>43831</v>
      </c>
      <c r="I12880" s="18" t="str">
        <f>+IFERROR(VLOOKUP(Cursos[[#This Row],[Modelo correcto]],Modelos[[Modelo correcto]:[Aplica para certificación]],4,FALSE),"REVISAR")</f>
        <v>NO</v>
      </c>
    </row>
    <row r="12881" spans="1:9" x14ac:dyDescent="0.25">
      <c r="A12881" s="144" t="s">
        <v>2765</v>
      </c>
      <c r="B12881" s="144">
        <v>1</v>
      </c>
      <c r="C12881" s="145" t="s">
        <v>152</v>
      </c>
      <c r="D12881" s="18" t="str">
        <f>+IFERROR(VLOOKUP(Cursos[[#This Row],[Modelo correcto]],Modelos[[Modelo correcto]:[¿En línea?]],2,FALSE),"REVISAR")</f>
        <v>XEROX</v>
      </c>
      <c r="E12881" s="18" t="str">
        <f>+IFERROR(VLOOKUP(Cursos[[#This Row],[Modelo correcto]],Modelos[[Modelo correcto]:[¿En línea?]],3,FALSE),"REVISAR")</f>
        <v>SÍ</v>
      </c>
      <c r="F12881" s="18" t="str">
        <f>+Cursos[[#This Row],[IS]]&amp;Cursos[[#This Row],[Modelo correcto]]</f>
        <v>ROBERTO CRUZ HERRERAC14481</v>
      </c>
      <c r="G12881" s="18">
        <v>0</v>
      </c>
      <c r="H12881" s="19">
        <v>43831</v>
      </c>
      <c r="I12881" s="18" t="str">
        <f>+IFERROR(VLOOKUP(Cursos[[#This Row],[Modelo correcto]],Modelos[[Modelo correcto]:[Aplica para certificación]],4,FALSE),"REVISAR")</f>
        <v>NO</v>
      </c>
    </row>
    <row r="12882" spans="1:9" x14ac:dyDescent="0.25">
      <c r="A12882" s="144" t="s">
        <v>2765</v>
      </c>
      <c r="B12882" s="144">
        <v>1</v>
      </c>
      <c r="C12882" s="145" t="s">
        <v>144</v>
      </c>
      <c r="D12882" s="18" t="str">
        <f>+IFERROR(VLOOKUP(Cursos[[#This Row],[Modelo correcto]],Modelos[[Modelo correcto]:[¿En línea?]],2,FALSE),"REVISAR")</f>
        <v>XEROX</v>
      </c>
      <c r="E12882" s="18" t="str">
        <f>+IFERROR(VLOOKUP(Cursos[[#This Row],[Modelo correcto]],Modelos[[Modelo correcto]:[¿En línea?]],3,FALSE),"REVISAR")</f>
        <v>SÍ</v>
      </c>
      <c r="F12882" s="18" t="str">
        <f>+Cursos[[#This Row],[IS]]&amp;Cursos[[#This Row],[Modelo correcto]]</f>
        <v>ROBERTO CRUZ HERRERAC14649</v>
      </c>
      <c r="G12882" s="18">
        <v>1</v>
      </c>
      <c r="H12882" s="19">
        <v>43831</v>
      </c>
      <c r="I12882" s="18" t="str">
        <f>+IFERROR(VLOOKUP(Cursos[[#This Row],[Modelo correcto]],Modelos[[Modelo correcto]:[Aplica para certificación]],4,FALSE),"REVISAR")</f>
        <v>NO</v>
      </c>
    </row>
    <row r="12883" spans="1:9" x14ac:dyDescent="0.25">
      <c r="A12883" s="144" t="s">
        <v>2765</v>
      </c>
      <c r="B12883" s="144">
        <v>1</v>
      </c>
      <c r="C12883" s="145" t="s">
        <v>182</v>
      </c>
      <c r="D12883" s="18" t="str">
        <f>+IFERROR(VLOOKUP(Cursos[[#This Row],[Modelo correcto]],Modelos[[Modelo correcto]:[¿En línea?]],2,FALSE),"REVISAR")</f>
        <v>XEROX</v>
      </c>
      <c r="E12883" s="18" t="str">
        <f>+IFERROR(VLOOKUP(Cursos[[#This Row],[Modelo correcto]],Modelos[[Modelo correcto]:[¿En línea?]],3,FALSE),"REVISAR")</f>
        <v>SÍ</v>
      </c>
      <c r="F12883" s="18" t="str">
        <f>+Cursos[[#This Row],[IS]]&amp;Cursos[[#This Row],[Modelo correcto]]</f>
        <v>ROBERTO CRUZ HERRERAC16283</v>
      </c>
      <c r="G12883" s="18">
        <v>0</v>
      </c>
      <c r="H12883" s="19">
        <v>43862</v>
      </c>
      <c r="I12883" s="18" t="str">
        <f>+IFERROR(VLOOKUP(Cursos[[#This Row],[Modelo correcto]],Modelos[[Modelo correcto]:[Aplica para certificación]],4,FALSE),"REVISAR")</f>
        <v>SÍ</v>
      </c>
    </row>
    <row r="12884" spans="1:9" x14ac:dyDescent="0.25">
      <c r="A12884" s="144" t="s">
        <v>2765</v>
      </c>
      <c r="B12884" s="144">
        <v>1</v>
      </c>
      <c r="C12884" s="145" t="s">
        <v>295</v>
      </c>
      <c r="D12884" s="18" t="str">
        <f>+IFERROR(VLOOKUP(Cursos[[#This Row],[Modelo correcto]],Modelos[[Modelo correcto]:[¿En línea?]],2,FALSE),"REVISAR")</f>
        <v>XEROX</v>
      </c>
      <c r="E12884" s="18" t="str">
        <f>+IFERROR(VLOOKUP(Cursos[[#This Row],[Modelo correcto]],Modelos[[Modelo correcto]:[¿En línea?]],3,FALSE),"REVISAR")</f>
        <v>SÍ</v>
      </c>
      <c r="F12884" s="18" t="str">
        <f>+Cursos[[#This Row],[IS]]&amp;Cursos[[#This Row],[Modelo correcto]]</f>
        <v>ROBERTO CRUZ HERRERAIDMNTFR</v>
      </c>
      <c r="G12884" s="18">
        <v>1</v>
      </c>
      <c r="H12884" s="19">
        <v>43891</v>
      </c>
      <c r="I12884" s="18" t="str">
        <f>+IFERROR(VLOOKUP(Cursos[[#This Row],[Modelo correcto]],Modelos[[Modelo correcto]:[Aplica para certificación]],4,FALSE),"REVISAR")</f>
        <v>SÍ</v>
      </c>
    </row>
    <row r="12885" spans="1:9" x14ac:dyDescent="0.25">
      <c r="A12885" s="144" t="s">
        <v>2765</v>
      </c>
      <c r="B12885" s="144">
        <v>1</v>
      </c>
      <c r="C12885" s="145" t="s">
        <v>296</v>
      </c>
      <c r="D12885" s="18" t="str">
        <f>+IFERROR(VLOOKUP(Cursos[[#This Row],[Modelo correcto]],Modelos[[Modelo correcto]:[¿En línea?]],2,FALSE),"REVISAR")</f>
        <v>XEROX</v>
      </c>
      <c r="E12885" s="18" t="str">
        <f>+IFERROR(VLOOKUP(Cursos[[#This Row],[Modelo correcto]],Modelos[[Modelo correcto]:[¿En línea?]],3,FALSE),"REVISAR")</f>
        <v>SÍ</v>
      </c>
      <c r="F12885" s="18" t="str">
        <f>+Cursos[[#This Row],[IS]]&amp;Cursos[[#This Row],[Modelo correcto]]</f>
        <v>ROBERTO CRUZ HERRERAINSNTFR</v>
      </c>
      <c r="G12885" s="18">
        <v>1</v>
      </c>
      <c r="H12885" s="19">
        <v>43891</v>
      </c>
      <c r="I12885" s="18" t="str">
        <f>+IFERROR(VLOOKUP(Cursos[[#This Row],[Modelo correcto]],Modelos[[Modelo correcto]:[Aplica para certificación]],4,FALSE),"REVISAR")</f>
        <v>SÍ</v>
      </c>
    </row>
    <row r="12886" spans="1:9" x14ac:dyDescent="0.25">
      <c r="A12886" s="144" t="s">
        <v>2765</v>
      </c>
      <c r="B12886" s="144">
        <v>1</v>
      </c>
      <c r="C12886" s="145" t="s">
        <v>154</v>
      </c>
      <c r="D12886" s="18" t="str">
        <f>+IFERROR(VLOOKUP(Cursos[[#This Row],[Modelo correcto]],Modelos[[Modelo correcto]:[¿En línea?]],2,FALSE),"REVISAR")</f>
        <v>XEROX</v>
      </c>
      <c r="E12886" s="18" t="str">
        <f>+IFERROR(VLOOKUP(Cursos[[#This Row],[Modelo correcto]],Modelos[[Modelo correcto]:[¿En línea?]],3,FALSE),"REVISAR")</f>
        <v>SÍ</v>
      </c>
      <c r="F12886" s="18" t="str">
        <f>+Cursos[[#This Row],[IS]]&amp;Cursos[[#This Row],[Modelo correcto]]</f>
        <v>ROBERTO CRUZ HERRERAP3010LP</v>
      </c>
      <c r="G12886" s="18">
        <v>0</v>
      </c>
      <c r="H12886" s="19">
        <v>43862</v>
      </c>
      <c r="I12886" s="18" t="str">
        <f>+IFERROR(VLOOKUP(Cursos[[#This Row],[Modelo correcto]],Modelos[[Modelo correcto]:[Aplica para certificación]],4,FALSE),"REVISAR")</f>
        <v>NO</v>
      </c>
    </row>
    <row r="12887" spans="1:9" x14ac:dyDescent="0.25">
      <c r="A12887" s="144" t="s">
        <v>2765</v>
      </c>
      <c r="B12887" s="144">
        <v>1</v>
      </c>
      <c r="C12887" s="145" t="s">
        <v>25</v>
      </c>
      <c r="D12887" s="18" t="str">
        <f>+IFERROR(VLOOKUP(Cursos[[#This Row],[Modelo correcto]],Modelos[[Modelo correcto]:[¿En línea?]],2,FALSE),"REVISAR")</f>
        <v>XEROX</v>
      </c>
      <c r="E12887" s="18" t="str">
        <f>+IFERROR(VLOOKUP(Cursos[[#This Row],[Modelo correcto]],Modelos[[Modelo correcto]:[¿En línea?]],3,FALSE),"REVISAR")</f>
        <v>SÍ</v>
      </c>
      <c r="F12887" s="18" t="str">
        <f>+Cursos[[#This Row],[IS]]&amp;Cursos[[#This Row],[Modelo correcto]]</f>
        <v>ROBERTO CRUZ HERRERAP3260LP</v>
      </c>
      <c r="G12887" s="18">
        <v>1</v>
      </c>
      <c r="H12887" s="19">
        <v>43831</v>
      </c>
      <c r="I12887" s="18" t="str">
        <f>+IFERROR(VLOOKUP(Cursos[[#This Row],[Modelo correcto]],Modelos[[Modelo correcto]:[Aplica para certificación]],4,FALSE),"REVISAR")</f>
        <v>SÍ</v>
      </c>
    </row>
    <row r="12888" spans="1:9" x14ac:dyDescent="0.25">
      <c r="A12888" s="144" t="s">
        <v>2765</v>
      </c>
      <c r="B12888" s="144">
        <v>1</v>
      </c>
      <c r="C12888" s="145" t="s">
        <v>298</v>
      </c>
      <c r="D12888" s="18" t="str">
        <f>+IFERROR(VLOOKUP(Cursos[[#This Row],[Modelo correcto]],Modelos[[Modelo correcto]:[¿En línea?]],2,FALSE),"REVISAR")</f>
        <v>XEROX</v>
      </c>
      <c r="E12888" s="18" t="str">
        <f>+IFERROR(VLOOKUP(Cursos[[#This Row],[Modelo correcto]],Modelos[[Modelo correcto]:[¿En línea?]],3,FALSE),"REVISAR")</f>
        <v>SÍ</v>
      </c>
      <c r="F12888" s="18" t="str">
        <f>+Cursos[[#This Row],[IS]]&amp;Cursos[[#This Row],[Modelo correcto]]</f>
        <v>ROBERTO CRUZ HERRERAPRFNTFR</v>
      </c>
      <c r="G12888" s="18">
        <v>1</v>
      </c>
      <c r="H12888" s="19">
        <v>43891</v>
      </c>
      <c r="I12888" s="18" t="str">
        <f>+IFERROR(VLOOKUP(Cursos[[#This Row],[Modelo correcto]],Modelos[[Modelo correcto]:[Aplica para certificación]],4,FALSE),"REVISAR")</f>
        <v>SÍ</v>
      </c>
    </row>
    <row r="12889" spans="1:9" x14ac:dyDescent="0.25">
      <c r="A12889" s="144" t="s">
        <v>2765</v>
      </c>
      <c r="B12889" s="144">
        <v>1</v>
      </c>
      <c r="C12889" s="145" t="s">
        <v>108</v>
      </c>
      <c r="D12889" s="18" t="str">
        <f>+IFERROR(VLOOKUP(Cursos[[#This Row],[Modelo correcto]],Modelos[[Modelo correcto]:[¿En línea?]],2,FALSE),"REVISAR")</f>
        <v>XEROX</v>
      </c>
      <c r="E12889" s="18" t="str">
        <f>+IFERROR(VLOOKUP(Cursos[[#This Row],[Modelo correcto]],Modelos[[Modelo correcto]:[¿En línea?]],3,FALSE),"REVISAR")</f>
        <v>SÍ</v>
      </c>
      <c r="F12889" s="18" t="str">
        <f>+Cursos[[#This Row],[IS]]&amp;Cursos[[#This Row],[Modelo correcto]]</f>
        <v>ROBERTO CRUZ HERRERAPRG144</v>
      </c>
      <c r="G12889" s="18">
        <v>0</v>
      </c>
      <c r="H12889" s="19">
        <v>43922</v>
      </c>
      <c r="I12889" s="18" t="str">
        <f>+IFERROR(VLOOKUP(Cursos[[#This Row],[Modelo correcto]],Modelos[[Modelo correcto]:[Aplica para certificación]],4,FALSE),"REVISAR")</f>
        <v>NO</v>
      </c>
    </row>
    <row r="12890" spans="1:9" x14ac:dyDescent="0.25">
      <c r="A12890" s="144" t="s">
        <v>2765</v>
      </c>
      <c r="B12890" s="144">
        <v>1</v>
      </c>
      <c r="C12890" s="63" t="s">
        <v>299</v>
      </c>
      <c r="D12890" s="18" t="str">
        <f>+IFERROR(VLOOKUP(Cursos[[#This Row],[Modelo correcto]],Modelos[[Modelo correcto]:[¿En línea?]],2,FALSE),"REVISAR")</f>
        <v>XEROX</v>
      </c>
      <c r="E12890" s="18" t="str">
        <f>+IFERROR(VLOOKUP(Cursos[[#This Row],[Modelo correcto]],Modelos[[Modelo correcto]:[¿En línea?]],3,FALSE),"REVISAR")</f>
        <v>SÍ</v>
      </c>
      <c r="F12890" s="18" t="str">
        <f>+Cursos[[#This Row],[IS]]&amp;Cursos[[#This Row],[Modelo correcto]]</f>
        <v>ROBERTO CRUZ HERRERATSTNTFR</v>
      </c>
      <c r="G12890" s="18">
        <v>1</v>
      </c>
      <c r="H12890" s="19">
        <v>43891</v>
      </c>
      <c r="I12890" s="18" t="str">
        <f>+IFERROR(VLOOKUP(Cursos[[#This Row],[Modelo correcto]],Modelos[[Modelo correcto]:[Aplica para certificación]],4,FALSE),"REVISAR")</f>
        <v>SÍ</v>
      </c>
    </row>
    <row r="12891" spans="1:9" x14ac:dyDescent="0.25">
      <c r="A12891" s="144" t="s">
        <v>2765</v>
      </c>
      <c r="B12891" s="144">
        <v>1</v>
      </c>
      <c r="C12891" s="63" t="s">
        <v>1018</v>
      </c>
      <c r="D12891" s="18" t="str">
        <f>+IFERROR(VLOOKUP(Cursos[[#This Row],[Modelo correcto]],Modelos[[Modelo correcto]:[¿En línea?]],2,FALSE),"REVISAR")</f>
        <v>HP</v>
      </c>
      <c r="E12891" s="18" t="str">
        <f>+IFERROR(VLOOKUP(Cursos[[#This Row],[Modelo correcto]],Modelos[[Modelo correcto]:[¿En línea?]],3,FALSE),"REVISAR")</f>
        <v>SÍ</v>
      </c>
      <c r="F12891" s="18" t="str">
        <f>+Cursos[[#This Row],[IS]]&amp;Cursos[[#This Row],[Modelo correcto]]</f>
        <v>ROBERTO CRUZ HERRERAE72525</v>
      </c>
      <c r="G12891" s="18">
        <v>1</v>
      </c>
      <c r="H12891" s="19">
        <v>43862</v>
      </c>
      <c r="I12891" s="18" t="str">
        <f>+IFERROR(VLOOKUP(Cursos[[#This Row],[Modelo correcto]],Modelos[[Modelo correcto]:[Aplica para certificación]],4,FALSE),"REVISAR")</f>
        <v>SÍ</v>
      </c>
    </row>
    <row r="12892" spans="1:9" x14ac:dyDescent="0.25">
      <c r="A12892" s="144" t="s">
        <v>2765</v>
      </c>
      <c r="B12892" s="144">
        <v>1</v>
      </c>
      <c r="C12892" s="63" t="s">
        <v>903</v>
      </c>
      <c r="D12892" s="18" t="str">
        <f>+IFERROR(VLOOKUP(Cursos[[#This Row],[Modelo correcto]],Modelos[[Modelo correcto]:[¿En línea?]],2,FALSE),"REVISAR")</f>
        <v>HP</v>
      </c>
      <c r="E12892" s="18" t="str">
        <f>+IFERROR(VLOOKUP(Cursos[[#This Row],[Modelo correcto]],Modelos[[Modelo correcto]:[¿En línea?]],3,FALSE),"REVISAR")</f>
        <v>SÍ</v>
      </c>
      <c r="F12892" s="18" t="str">
        <f>+Cursos[[#This Row],[IS]]&amp;Cursos[[#This Row],[Modelo correcto]]</f>
        <v>ROBERTO CRUZ HERRERAE725XX</v>
      </c>
      <c r="G12892" s="18">
        <v>1</v>
      </c>
      <c r="H12892" s="19">
        <v>43862</v>
      </c>
      <c r="I12892" s="18" t="str">
        <f>+IFERROR(VLOOKUP(Cursos[[#This Row],[Modelo correcto]],Modelos[[Modelo correcto]:[Aplica para certificación]],4,FALSE),"REVISAR")</f>
        <v>SÍ</v>
      </c>
    </row>
    <row r="12893" spans="1:9" x14ac:dyDescent="0.25">
      <c r="A12893" s="144" t="s">
        <v>2765</v>
      </c>
      <c r="B12893" s="144">
        <v>1</v>
      </c>
      <c r="C12893" s="145" t="s">
        <v>806</v>
      </c>
      <c r="D12893" s="18" t="str">
        <f>+IFERROR(VLOOKUP(Cursos[[#This Row],[Modelo correcto]],Modelos[[Modelo correcto]:[¿En línea?]],2,FALSE),"REVISAR")</f>
        <v>HP</v>
      </c>
      <c r="E12893" s="18" t="str">
        <f>+IFERROR(VLOOKUP(Cursos[[#This Row],[Modelo correcto]],Modelos[[Modelo correcto]:[¿En línea?]],3,FALSE),"REVISAR")</f>
        <v>SÍ</v>
      </c>
      <c r="F12893" s="18" t="str">
        <f>+Cursos[[#This Row],[IS]]&amp;Cursos[[#This Row],[Modelo correcto]]</f>
        <v>ROBERTO CRUZ HERRERAE82550</v>
      </c>
      <c r="G12893" s="18">
        <v>1</v>
      </c>
      <c r="H12893" s="19">
        <v>43891</v>
      </c>
      <c r="I12893" s="18" t="str">
        <f>+IFERROR(VLOOKUP(Cursos[[#This Row],[Modelo correcto]],Modelos[[Modelo correcto]:[Aplica para certificación]],4,FALSE),"REVISAR")</f>
        <v>NO</v>
      </c>
    </row>
    <row r="12894" spans="1:9" x14ac:dyDescent="0.25">
      <c r="A12894" s="144" t="s">
        <v>2765</v>
      </c>
      <c r="B12894" s="144">
        <v>1</v>
      </c>
      <c r="C12894" s="145" t="s">
        <v>1213</v>
      </c>
      <c r="D12894" s="18" t="str">
        <f>+IFERROR(VLOOKUP(Cursos[[#This Row],[Modelo correcto]],Modelos[[Modelo correcto]:[¿En línea?]],2,FALSE),"REVISAR")</f>
        <v>HP</v>
      </c>
      <c r="E12894" s="18" t="str">
        <f>+IFERROR(VLOOKUP(Cursos[[#This Row],[Modelo correcto]],Modelos[[Modelo correcto]:[¿En línea?]],3,FALSE),"REVISAR")</f>
        <v>SÍ</v>
      </c>
      <c r="F12894" s="18" t="str">
        <f>+Cursos[[#This Row],[IS]]&amp;Cursos[[#This Row],[Modelo correcto]]</f>
        <v>ROBERTO CRUZ HERRERAESD</v>
      </c>
      <c r="G12894" s="18">
        <v>1</v>
      </c>
      <c r="H12894" s="19">
        <v>43891</v>
      </c>
      <c r="I12894" s="18" t="str">
        <f>+IFERROR(VLOOKUP(Cursos[[#This Row],[Modelo correcto]],Modelos[[Modelo correcto]:[Aplica para certificación]],4,FALSE),"REVISAR")</f>
        <v>SÍ</v>
      </c>
    </row>
    <row r="12895" spans="1:9" x14ac:dyDescent="0.25">
      <c r="A12895" s="144" t="s">
        <v>2765</v>
      </c>
      <c r="B12895" s="144">
        <v>1</v>
      </c>
      <c r="C12895" s="14" t="s">
        <v>919</v>
      </c>
      <c r="D12895" s="18" t="str">
        <f>+IFERROR(VLOOKUP(Cursos[[#This Row],[Modelo correcto]],Modelos[[Modelo correcto]:[¿En línea?]],2,FALSE),"REVISAR")</f>
        <v>HP</v>
      </c>
      <c r="E12895" s="18" t="str">
        <f>+IFERROR(VLOOKUP(Cursos[[#This Row],[Modelo correcto]],Modelos[[Modelo correcto]:[¿En línea?]],3,FALSE),"REVISAR")</f>
        <v>SÍ</v>
      </c>
      <c r="F12895" s="18" t="str">
        <f>+Cursos[[#This Row],[IS]]&amp;Cursos[[#This Row],[Modelo correcto]]</f>
        <v>ROBERTO CRUZ HERRERAHP FutureSmart 4 Firmware WBT</v>
      </c>
      <c r="G12895" s="18">
        <v>1</v>
      </c>
      <c r="H12895" s="19">
        <v>43862</v>
      </c>
      <c r="I12895" s="18" t="str">
        <f>+IFERROR(VLOOKUP(Cursos[[#This Row],[Modelo correcto]],Modelos[[Modelo correcto]:[Aplica para certificación]],4,FALSE),"REVISAR")</f>
        <v>SÍ</v>
      </c>
    </row>
    <row r="12896" spans="1:9" x14ac:dyDescent="0.25">
      <c r="A12896" s="144" t="s">
        <v>2765</v>
      </c>
      <c r="B12896">
        <v>1</v>
      </c>
      <c r="C12896" s="14" t="s">
        <v>1268</v>
      </c>
      <c r="D12896" s="18" t="str">
        <f>+IFERROR(VLOOKUP(Cursos[[#This Row],[Modelo correcto]],Modelos[[Modelo correcto]:[¿En línea?]],2,FALSE),"REVISAR")</f>
        <v>HP</v>
      </c>
      <c r="E12896" s="18" t="str">
        <f>+IFERROR(VLOOKUP(Cursos[[#This Row],[Modelo correcto]],Modelos[[Modelo correcto]:[¿En línea?]],3,FALSE),"REVISAR")</f>
        <v>SÍ</v>
      </c>
      <c r="F12896" s="18" t="str">
        <f>+Cursos[[#This Row],[IS]]&amp;Cursos[[#This Row],[Modelo correcto]]</f>
        <v>ROBERTO CRUZ HERRERAHP FutureSmart Firmware Training</v>
      </c>
      <c r="G12896" s="18">
        <v>1</v>
      </c>
      <c r="H12896" s="19">
        <v>43922</v>
      </c>
      <c r="I12896" s="18" t="str">
        <f>+IFERROR(VLOOKUP(Cursos[[#This Row],[Modelo correcto]],Modelos[[Modelo correcto]:[Aplica para certificación]],4,FALSE),"REVISAR")</f>
        <v>NO</v>
      </c>
    </row>
    <row r="12897" spans="1:9" x14ac:dyDescent="0.25">
      <c r="A12897" s="144" t="s">
        <v>2765</v>
      </c>
      <c r="B12897">
        <v>1</v>
      </c>
      <c r="C12897" s="145" t="s">
        <v>877</v>
      </c>
      <c r="D12897" s="18" t="str">
        <f>+IFERROR(VLOOKUP(Cursos[[#This Row],[Modelo correcto]],Modelos[[Modelo correcto]:[¿En línea?]],2,FALSE),"REVISAR")</f>
        <v>HP</v>
      </c>
      <c r="E12897" s="18" t="str">
        <f>+IFERROR(VLOOKUP(Cursos[[#This Row],[Modelo correcto]],Modelos[[Modelo correcto]:[¿En línea?]],3,FALSE),"REVISAR")</f>
        <v>SÍ</v>
      </c>
      <c r="F12897" s="18" t="str">
        <f>+Cursos[[#This Row],[IS]]&amp;Cursos[[#This Row],[Modelo correcto]]</f>
        <v>ROBERTO CRUZ HERRERAHP Laser Enterprise 500 Color Series Printer Service and Support</v>
      </c>
      <c r="G12897" s="18">
        <v>1</v>
      </c>
      <c r="H12897" s="19">
        <v>43862</v>
      </c>
      <c r="I12897" s="18" t="str">
        <f>+IFERROR(VLOOKUP(Cursos[[#This Row],[Modelo correcto]],Modelos[[Modelo correcto]:[Aplica para certificación]],4,FALSE),"REVISAR")</f>
        <v>SÍ</v>
      </c>
    </row>
    <row r="12898" spans="1:9" x14ac:dyDescent="0.25">
      <c r="A12898" s="144" t="s">
        <v>2765</v>
      </c>
      <c r="B12898" s="144">
        <v>1</v>
      </c>
      <c r="C12898" s="63" t="s">
        <v>1101</v>
      </c>
      <c r="D12898" s="18" t="str">
        <f>+IFERROR(VLOOKUP(Cursos[[#This Row],[Modelo correcto]],Modelos[[Modelo correcto]:[¿En línea?]],2,FALSE),"REVISAR")</f>
        <v>HP</v>
      </c>
      <c r="E12898" s="18" t="str">
        <f>+IFERROR(VLOOKUP(Cursos[[#This Row],[Modelo correcto]],Modelos[[Modelo correcto]:[¿En línea?]],3,FALSE),"REVISAR")</f>
        <v>SÍ</v>
      </c>
      <c r="F12898" s="18" t="str">
        <f>+Cursos[[#This Row],[IS]]&amp;Cursos[[#This Row],[Modelo correcto]]</f>
        <v>ROBERTO CRUZ HERRERALaserJet Fundamentals Master Course</v>
      </c>
      <c r="G12898" s="18">
        <v>1</v>
      </c>
      <c r="H12898" s="19">
        <v>43891</v>
      </c>
      <c r="I12898" s="18" t="str">
        <f>+IFERROR(VLOOKUP(Cursos[[#This Row],[Modelo correcto]],Modelos[[Modelo correcto]:[Aplica para certificación]],4,FALSE),"REVISAR")</f>
        <v>SÍ</v>
      </c>
    </row>
    <row r="12899" spans="1:9" x14ac:dyDescent="0.25">
      <c r="A12899" s="144" t="s">
        <v>2765</v>
      </c>
      <c r="B12899" s="144">
        <v>1</v>
      </c>
      <c r="C12899" s="145" t="s">
        <v>1079</v>
      </c>
      <c r="D12899" s="18" t="str">
        <f>+IFERROR(VLOOKUP(Cursos[[#This Row],[Modelo correcto]],Modelos[[Modelo correcto]:[¿En línea?]],2,FALSE),"REVISAR")</f>
        <v>HP</v>
      </c>
      <c r="E12899" s="18" t="str">
        <f>+IFERROR(VLOOKUP(Cursos[[#This Row],[Modelo correcto]],Modelos[[Modelo correcto]:[¿En línea?]],3,FALSE),"REVISAR")</f>
        <v>SÍ</v>
      </c>
      <c r="F12899" s="18" t="str">
        <f>+Cursos[[#This Row],[IS]]&amp;Cursos[[#This Row],[Modelo correcto]]</f>
        <v>ROBERTO CRUZ HERRERAM304</v>
      </c>
      <c r="G12899" s="18">
        <v>1</v>
      </c>
      <c r="H12899" s="19">
        <v>43862</v>
      </c>
      <c r="I12899" s="18" t="str">
        <f>+IFERROR(VLOOKUP(Cursos[[#This Row],[Modelo correcto]],Modelos[[Modelo correcto]:[Aplica para certificación]],4,FALSE),"REVISAR")</f>
        <v>SÍ</v>
      </c>
    </row>
    <row r="12900" spans="1:9" x14ac:dyDescent="0.25">
      <c r="A12900" s="144" t="s">
        <v>2765</v>
      </c>
      <c r="B12900" s="144">
        <v>1</v>
      </c>
      <c r="C12900" s="145" t="s">
        <v>1080</v>
      </c>
      <c r="D12900" s="18" t="str">
        <f>+IFERROR(VLOOKUP(Cursos[[#This Row],[Modelo correcto]],Modelos[[Modelo correcto]:[¿En línea?]],2,FALSE),"REVISAR")</f>
        <v>HP</v>
      </c>
      <c r="E12900" s="18" t="str">
        <f>+IFERROR(VLOOKUP(Cursos[[#This Row],[Modelo correcto]],Modelos[[Modelo correcto]:[¿En línea?]],3,FALSE),"REVISAR")</f>
        <v>SÍ</v>
      </c>
      <c r="F12900" s="18" t="str">
        <f>+Cursos[[#This Row],[IS]]&amp;Cursos[[#This Row],[Modelo correcto]]</f>
        <v>ROBERTO CRUZ HERRERAM329</v>
      </c>
      <c r="G12900" s="18">
        <v>1</v>
      </c>
      <c r="H12900" s="19">
        <v>43862</v>
      </c>
      <c r="I12900" s="18" t="str">
        <f>+IFERROR(VLOOKUP(Cursos[[#This Row],[Modelo correcto]],Modelos[[Modelo correcto]:[Aplica para certificación]],4,FALSE),"REVISAR")</f>
        <v>SÍ</v>
      </c>
    </row>
    <row r="12901" spans="1:9" x14ac:dyDescent="0.25">
      <c r="A12901" s="144" t="s">
        <v>2765</v>
      </c>
      <c r="B12901" s="144">
        <v>1</v>
      </c>
      <c r="C12901" s="145" t="s">
        <v>1081</v>
      </c>
      <c r="D12901" s="18" t="str">
        <f>+IFERROR(VLOOKUP(Cursos[[#This Row],[Modelo correcto]],Modelos[[Modelo correcto]:[¿En línea?]],2,FALSE),"REVISAR")</f>
        <v>HP</v>
      </c>
      <c r="E12901" s="18" t="str">
        <f>+IFERROR(VLOOKUP(Cursos[[#This Row],[Modelo correcto]],Modelos[[Modelo correcto]:[¿En línea?]],3,FALSE),"REVISAR")</f>
        <v>SÍ</v>
      </c>
      <c r="F12901" s="18" t="str">
        <f>+Cursos[[#This Row],[IS]]&amp;Cursos[[#This Row],[Modelo correcto]]</f>
        <v>ROBERTO CRUZ HERRERAM404</v>
      </c>
      <c r="G12901" s="18">
        <v>1</v>
      </c>
      <c r="H12901" s="19">
        <v>43862</v>
      </c>
      <c r="I12901" s="18" t="str">
        <f>+IFERROR(VLOOKUP(Cursos[[#This Row],[Modelo correcto]],Modelos[[Modelo correcto]:[Aplica para certificación]],4,FALSE),"REVISAR")</f>
        <v>SÍ</v>
      </c>
    </row>
    <row r="12902" spans="1:9" x14ac:dyDescent="0.25">
      <c r="A12902" s="144" t="s">
        <v>2765</v>
      </c>
      <c r="B12902" s="144">
        <v>1</v>
      </c>
      <c r="C12902" s="145" t="s">
        <v>1082</v>
      </c>
      <c r="D12902" s="18" t="str">
        <f>+IFERROR(VLOOKUP(Cursos[[#This Row],[Modelo correcto]],Modelos[[Modelo correcto]:[¿En línea?]],2,FALSE),"REVISAR")</f>
        <v>HP</v>
      </c>
      <c r="E12902" s="18" t="str">
        <f>+IFERROR(VLOOKUP(Cursos[[#This Row],[Modelo correcto]],Modelos[[Modelo correcto]:[¿En línea?]],3,FALSE),"REVISAR")</f>
        <v>SÍ</v>
      </c>
      <c r="F12902" s="18" t="str">
        <f>+Cursos[[#This Row],[IS]]&amp;Cursos[[#This Row],[Modelo correcto]]</f>
        <v>ROBERTO CRUZ HERRERAM429</v>
      </c>
      <c r="G12902" s="18">
        <v>1</v>
      </c>
      <c r="H12902" s="19">
        <v>43862</v>
      </c>
      <c r="I12902" s="18" t="str">
        <f>+IFERROR(VLOOKUP(Cursos[[#This Row],[Modelo correcto]],Modelos[[Modelo correcto]:[Aplica para certificación]],4,FALSE),"REVISAR")</f>
        <v>SÍ</v>
      </c>
    </row>
    <row r="12903" spans="1:9" x14ac:dyDescent="0.25">
      <c r="A12903" s="144" t="s">
        <v>2765</v>
      </c>
      <c r="B12903" s="144">
        <v>1</v>
      </c>
      <c r="C12903" s="145" t="s">
        <v>1083</v>
      </c>
      <c r="D12903" s="18" t="str">
        <f>+IFERROR(VLOOKUP(Cursos[[#This Row],[Modelo correcto]],Modelos[[Modelo correcto]:[¿En línea?]],2,FALSE),"REVISAR")</f>
        <v>HP</v>
      </c>
      <c r="E12903" s="18" t="str">
        <f>+IFERROR(VLOOKUP(Cursos[[#This Row],[Modelo correcto]],Modelos[[Modelo correcto]:[¿En línea?]],3,FALSE),"REVISAR")</f>
        <v>SÍ</v>
      </c>
      <c r="F12903" s="18" t="str">
        <f>+Cursos[[#This Row],[IS]]&amp;Cursos[[#This Row],[Modelo correcto]]</f>
        <v>ROBERTO CRUZ HERRERAM454</v>
      </c>
      <c r="G12903" s="18">
        <v>1</v>
      </c>
      <c r="H12903" s="19">
        <v>43862</v>
      </c>
      <c r="I12903" s="18" t="str">
        <f>+IFERROR(VLOOKUP(Cursos[[#This Row],[Modelo correcto]],Modelos[[Modelo correcto]:[Aplica para certificación]],4,FALSE),"REVISAR")</f>
        <v>SÍ</v>
      </c>
    </row>
    <row r="12904" spans="1:9" x14ac:dyDescent="0.25">
      <c r="A12904" s="144" t="s">
        <v>2765</v>
      </c>
      <c r="B12904" s="144">
        <v>1</v>
      </c>
      <c r="C12904" s="145" t="s">
        <v>1083</v>
      </c>
      <c r="D12904" s="18" t="str">
        <f>+IFERROR(VLOOKUP(Cursos[[#This Row],[Modelo correcto]],Modelos[[Modelo correcto]:[¿En línea?]],2,FALSE),"REVISAR")</f>
        <v>HP</v>
      </c>
      <c r="E12904" s="18" t="str">
        <f>+IFERROR(VLOOKUP(Cursos[[#This Row],[Modelo correcto]],Modelos[[Modelo correcto]:[¿En línea?]],3,FALSE),"REVISAR")</f>
        <v>SÍ</v>
      </c>
      <c r="F12904" s="18" t="str">
        <f>+Cursos[[#This Row],[IS]]&amp;Cursos[[#This Row],[Modelo correcto]]</f>
        <v>ROBERTO CRUZ HERRERAM454</v>
      </c>
      <c r="G12904" s="18">
        <v>1</v>
      </c>
      <c r="H12904" s="19">
        <v>43922</v>
      </c>
      <c r="I12904" s="18" t="str">
        <f>+IFERROR(VLOOKUP(Cursos[[#This Row],[Modelo correcto]],Modelos[[Modelo correcto]:[Aplica para certificación]],4,FALSE),"REVISAR")</f>
        <v>SÍ</v>
      </c>
    </row>
    <row r="12905" spans="1:9" x14ac:dyDescent="0.25">
      <c r="A12905" s="144" t="s">
        <v>2765</v>
      </c>
      <c r="B12905" s="144">
        <v>1</v>
      </c>
      <c r="C12905" s="145" t="s">
        <v>1084</v>
      </c>
      <c r="D12905" s="18" t="str">
        <f>+IFERROR(VLOOKUP(Cursos[[#This Row],[Modelo correcto]],Modelos[[Modelo correcto]:[¿En línea?]],2,FALSE),"REVISAR")</f>
        <v>HP</v>
      </c>
      <c r="E12905" s="18" t="str">
        <f>+IFERROR(VLOOKUP(Cursos[[#This Row],[Modelo correcto]],Modelos[[Modelo correcto]:[¿En línea?]],3,FALSE),"REVISAR")</f>
        <v>SÍ</v>
      </c>
      <c r="F12905" s="18" t="str">
        <f>+Cursos[[#This Row],[IS]]&amp;Cursos[[#This Row],[Modelo correcto]]</f>
        <v>ROBERTO CRUZ HERRERAM479</v>
      </c>
      <c r="G12905" s="18">
        <v>1</v>
      </c>
      <c r="H12905" s="19">
        <v>43862</v>
      </c>
      <c r="I12905" s="18" t="str">
        <f>+IFERROR(VLOOKUP(Cursos[[#This Row],[Modelo correcto]],Modelos[[Modelo correcto]:[Aplica para certificación]],4,FALSE),"REVISAR")</f>
        <v>SÍ</v>
      </c>
    </row>
    <row r="12906" spans="1:9" x14ac:dyDescent="0.25">
      <c r="A12906" s="144" t="s">
        <v>2765</v>
      </c>
      <c r="B12906" s="144">
        <v>1</v>
      </c>
      <c r="C12906" s="145" t="s">
        <v>1160</v>
      </c>
      <c r="D12906" s="18" t="str">
        <f>+IFERROR(VLOOKUP(Cursos[[#This Row],[Modelo correcto]],Modelos[[Modelo correcto]:[¿En línea?]],2,FALSE),"REVISAR")</f>
        <v>HP</v>
      </c>
      <c r="E12906" s="18" t="str">
        <f>+IFERROR(VLOOKUP(Cursos[[#This Row],[Modelo correcto]],Modelos[[Modelo correcto]:[¿En línea?]],3,FALSE),"REVISAR")</f>
        <v>SÍ</v>
      </c>
      <c r="F12906" s="18" t="str">
        <f>+Cursos[[#This Row],[IS]]&amp;Cursos[[#This Row],[Modelo correcto]]</f>
        <v>ROBERTO CRUZ HERRERAM501</v>
      </c>
      <c r="G12906" s="18">
        <v>1</v>
      </c>
      <c r="H12906" s="19">
        <v>43922</v>
      </c>
      <c r="I12906" s="18" t="str">
        <f>+IFERROR(VLOOKUP(Cursos[[#This Row],[Modelo correcto]],Modelos[[Modelo correcto]:[Aplica para certificación]],4,FALSE),"REVISAR")</f>
        <v>SÍ</v>
      </c>
    </row>
    <row r="12907" spans="1:9" x14ac:dyDescent="0.25">
      <c r="A12907" s="144" t="s">
        <v>2765</v>
      </c>
      <c r="B12907" s="144">
        <v>1</v>
      </c>
      <c r="C12907" s="145" t="s">
        <v>1085</v>
      </c>
      <c r="D12907" s="18" t="str">
        <f>+IFERROR(VLOOKUP(Cursos[[#This Row],[Modelo correcto]],Modelos[[Modelo correcto]:[¿En línea?]],2,FALSE),"REVISAR")</f>
        <v>HP</v>
      </c>
      <c r="E12907" s="18" t="str">
        <f>+IFERROR(VLOOKUP(Cursos[[#This Row],[Modelo correcto]],Modelos[[Modelo correcto]:[¿En línea?]],3,FALSE),"REVISAR")</f>
        <v>SÍ</v>
      </c>
      <c r="F12907" s="18" t="str">
        <f>+Cursos[[#This Row],[IS]]&amp;Cursos[[#This Row],[Modelo correcto]]</f>
        <v>ROBERTO CRUZ HERRERAM551</v>
      </c>
      <c r="G12907" s="18">
        <v>1</v>
      </c>
      <c r="H12907" s="19">
        <v>43862</v>
      </c>
      <c r="I12907" s="18" t="str">
        <f>+IFERROR(VLOOKUP(Cursos[[#This Row],[Modelo correcto]],Modelos[[Modelo correcto]:[Aplica para certificación]],4,FALSE),"REVISAR")</f>
        <v>SÍ</v>
      </c>
    </row>
    <row r="12908" spans="1:9" x14ac:dyDescent="0.25">
      <c r="A12908" s="144" t="s">
        <v>2765</v>
      </c>
      <c r="B12908" s="144">
        <v>1</v>
      </c>
      <c r="C12908" s="145" t="s">
        <v>1214</v>
      </c>
      <c r="D12908" s="18" t="str">
        <f>+IFERROR(VLOOKUP(Cursos[[#This Row],[Modelo correcto]],Modelos[[Modelo correcto]:[¿En línea?]],2,FALSE),"REVISAR")</f>
        <v>HP</v>
      </c>
      <c r="E12908" s="18" t="str">
        <f>+IFERROR(VLOOKUP(Cursos[[#This Row],[Modelo correcto]],Modelos[[Modelo correcto]:[¿En línea?]],3,FALSE),"REVISAR")</f>
        <v>SÍ</v>
      </c>
      <c r="F12908" s="18" t="str">
        <f>+Cursos[[#This Row],[IS]]&amp;Cursos[[#This Row],[Modelo correcto]]</f>
        <v>ROBERTO CRUZ HERRERAM552</v>
      </c>
      <c r="G12908" s="18">
        <v>1</v>
      </c>
      <c r="H12908" s="19">
        <v>43922</v>
      </c>
      <c r="I12908" s="18" t="str">
        <f>+IFERROR(VLOOKUP(Cursos[[#This Row],[Modelo correcto]],Modelos[[Modelo correcto]:[Aplica para certificación]],4,FALSE),"REVISAR")</f>
        <v>SÍ</v>
      </c>
    </row>
    <row r="12909" spans="1:9" x14ac:dyDescent="0.25">
      <c r="A12909" s="144" t="s">
        <v>2765</v>
      </c>
      <c r="B12909" s="144">
        <v>1</v>
      </c>
      <c r="C12909" s="145" t="s">
        <v>1194</v>
      </c>
      <c r="D12909" s="18" t="str">
        <f>+IFERROR(VLOOKUP(Cursos[[#This Row],[Modelo correcto]],Modelos[[Modelo correcto]:[¿En línea?]],2,FALSE),"REVISAR")</f>
        <v>HP</v>
      </c>
      <c r="E12909" s="18" t="str">
        <f>+IFERROR(VLOOKUP(Cursos[[#This Row],[Modelo correcto]],Modelos[[Modelo correcto]:[¿En línea?]],3,FALSE),"REVISAR")</f>
        <v>SÍ</v>
      </c>
      <c r="F12909" s="18" t="str">
        <f>+Cursos[[#This Row],[IS]]&amp;Cursos[[#This Row],[Modelo correcto]]</f>
        <v>ROBERTO CRUZ HERRERAM652</v>
      </c>
      <c r="G12909" s="18">
        <v>1</v>
      </c>
      <c r="H12909" s="19">
        <v>43922</v>
      </c>
      <c r="I12909" s="18" t="str">
        <f>+IFERROR(VLOOKUP(Cursos[[#This Row],[Modelo correcto]],Modelos[[Modelo correcto]:[Aplica para certificación]],4,FALSE),"REVISAR")</f>
        <v>SÍ</v>
      </c>
    </row>
    <row r="12910" spans="1:9" x14ac:dyDescent="0.25">
      <c r="A12910" s="144" t="s">
        <v>2765</v>
      </c>
      <c r="B12910" s="144">
        <v>1</v>
      </c>
      <c r="C12910" s="145" t="s">
        <v>1204</v>
      </c>
      <c r="D12910" s="18" t="str">
        <f>+IFERROR(VLOOKUP(Cursos[[#This Row],[Modelo correcto]],Modelos[[Modelo correcto]:[¿En línea?]],2,FALSE),"REVISAR")</f>
        <v>HP</v>
      </c>
      <c r="E12910" s="18" t="str">
        <f>+IFERROR(VLOOKUP(Cursos[[#This Row],[Modelo correcto]],Modelos[[Modelo correcto]:[¿En línea?]],3,FALSE),"REVISAR")</f>
        <v>SÍ</v>
      </c>
      <c r="F12910" s="18" t="str">
        <f>+Cursos[[#This Row],[IS]]&amp;Cursos[[#This Row],[Modelo correcto]]</f>
        <v>ROBERTO CRUZ HERRERAM725</v>
      </c>
      <c r="G12910" s="18">
        <v>1</v>
      </c>
      <c r="H12910" s="19">
        <v>43922</v>
      </c>
      <c r="I12910" s="18" t="str">
        <f>+IFERROR(VLOOKUP(Cursos[[#This Row],[Modelo correcto]],Modelos[[Modelo correcto]:[Aplica para certificación]],4,FALSE),"REVISAR")</f>
        <v>SÍ</v>
      </c>
    </row>
    <row r="12911" spans="1:9" x14ac:dyDescent="0.25">
      <c r="A12911" s="144" t="s">
        <v>2765</v>
      </c>
      <c r="B12911" s="144">
        <v>1</v>
      </c>
      <c r="C12911" s="145" t="s">
        <v>1280</v>
      </c>
      <c r="D12911" s="18" t="str">
        <f>+IFERROR(VLOOKUP(Cursos[[#This Row],[Modelo correcto]],Modelos[[Modelo correcto]:[¿En línea?]],2,FALSE),"REVISAR")</f>
        <v>HP</v>
      </c>
      <c r="E12911" s="18" t="str">
        <f>+IFERROR(VLOOKUP(Cursos[[#This Row],[Modelo correcto]],Modelos[[Modelo correcto]:[¿En línea?]],3,FALSE),"REVISAR")</f>
        <v>SÍ</v>
      </c>
      <c r="F12911" s="18" t="str">
        <f>+Cursos[[#This Row],[IS]]&amp;Cursos[[#This Row],[Modelo correcto]]</f>
        <v>ROBERTO CRUZ HERRERAM751</v>
      </c>
      <c r="G12911" s="18">
        <v>1</v>
      </c>
      <c r="H12911" s="19">
        <v>43922</v>
      </c>
      <c r="I12911" s="18" t="str">
        <f>+IFERROR(VLOOKUP(Cursos[[#This Row],[Modelo correcto]],Modelos[[Modelo correcto]:[Aplica para certificación]],4,FALSE),"REVISAR")</f>
        <v>SÍ</v>
      </c>
    </row>
    <row r="12912" spans="1:9" x14ac:dyDescent="0.25">
      <c r="A12912" s="144" t="s">
        <v>2765</v>
      </c>
      <c r="B12912" s="144">
        <v>1</v>
      </c>
      <c r="C12912" s="145" t="s">
        <v>1287</v>
      </c>
      <c r="D12912" s="18" t="str">
        <f>+IFERROR(VLOOKUP(Cursos[[#This Row],[Modelo correcto]],Modelos[[Modelo correcto]:[¿En línea?]],2,FALSE),"REVISAR")</f>
        <v>HP</v>
      </c>
      <c r="E12912" s="18" t="str">
        <f>+IFERROR(VLOOKUP(Cursos[[#This Row],[Modelo correcto]],Modelos[[Modelo correcto]:[¿En línea?]],3,FALSE),"REVISAR")</f>
        <v>SÍ</v>
      </c>
      <c r="F12912" s="18" t="str">
        <f>+Cursos[[#This Row],[IS]]&amp;Cursos[[#This Row],[Modelo correcto]]</f>
        <v>ROBERTO CRUZ HERRERAM806</v>
      </c>
      <c r="G12912" s="18">
        <v>1</v>
      </c>
      <c r="H12912" s="44">
        <v>43922</v>
      </c>
      <c r="I12912" s="18" t="str">
        <f>+IFERROR(VLOOKUP(Cursos[[#This Row],[Modelo correcto]],Modelos[[Modelo correcto]:[Aplica para certificación]],4,FALSE),"REVISAR")</f>
        <v>NO</v>
      </c>
    </row>
    <row r="12913" spans="1:11" x14ac:dyDescent="0.25">
      <c r="A12913" s="144" t="s">
        <v>2765</v>
      </c>
      <c r="B12913" s="144">
        <v>1</v>
      </c>
      <c r="C12913" s="145" t="s">
        <v>174</v>
      </c>
      <c r="D12913" s="18" t="str">
        <f>+IFERROR(VLOOKUP(Cursos[[#This Row],[Modelo correcto]],Modelos[[Modelo correcto]:[¿En línea?]],2,FALSE),"REVISAR")</f>
        <v>XEROX</v>
      </c>
      <c r="E12913" s="18" t="str">
        <f>+IFERROR(VLOOKUP(Cursos[[#This Row],[Modelo correcto]],Modelos[[Modelo correcto]:[¿En línea?]],3,FALSE),"REVISAR")</f>
        <v>SÍ</v>
      </c>
      <c r="F12913" s="18" t="str">
        <f>+Cursos[[#This Row],[IS]]&amp;Cursos[[#This Row],[Modelo correcto]]</f>
        <v>ROBERTO CRUZ HERRERA6140ASP</v>
      </c>
      <c r="G12913" s="18">
        <v>0</v>
      </c>
      <c r="H12913" s="19">
        <v>43952</v>
      </c>
      <c r="I12913" s="18" t="str">
        <f>+IFERROR(VLOOKUP(Cursos[[#This Row],[Modelo correcto]],Modelos[[Modelo correcto]:[Aplica para certificación]],4,FALSE),"REVISAR")</f>
        <v>NO</v>
      </c>
    </row>
    <row r="12914" spans="1:11" x14ac:dyDescent="0.25">
      <c r="A12914" s="144" t="s">
        <v>2765</v>
      </c>
      <c r="B12914">
        <v>1</v>
      </c>
      <c r="C12914" s="145" t="s">
        <v>174</v>
      </c>
      <c r="D12914" s="18" t="str">
        <f>+IFERROR(VLOOKUP(Cursos[[#This Row],[Modelo correcto]],Modelos[[Modelo correcto]:[¿En línea?]],2,FALSE),"REVISAR")</f>
        <v>XEROX</v>
      </c>
      <c r="E12914" s="18" t="str">
        <f>+IFERROR(VLOOKUP(Cursos[[#This Row],[Modelo correcto]],Modelos[[Modelo correcto]:[¿En línea?]],3,FALSE),"REVISAR")</f>
        <v>SÍ</v>
      </c>
      <c r="F12914" s="18" t="str">
        <f>+Cursos[[#This Row],[IS]]&amp;Cursos[[#This Row],[Modelo correcto]]</f>
        <v>ROBERTO CRUZ HERRERA6140ASP</v>
      </c>
      <c r="G12914" s="18">
        <v>0</v>
      </c>
      <c r="H12914" s="19">
        <v>43952</v>
      </c>
      <c r="I12914" s="18" t="str">
        <f>+IFERROR(VLOOKUP(Cursos[[#This Row],[Modelo correcto]],Modelos[[Modelo correcto]:[Aplica para certificación]],4,FALSE),"REVISAR")</f>
        <v>NO</v>
      </c>
    </row>
    <row r="12915" spans="1:11" x14ac:dyDescent="0.25">
      <c r="A12915" s="144" t="s">
        <v>2765</v>
      </c>
      <c r="B12915">
        <v>1</v>
      </c>
      <c r="C12915" s="145" t="s">
        <v>127</v>
      </c>
      <c r="D12915" s="18" t="str">
        <f>+IFERROR(VLOOKUP(Cursos[[#This Row],[Modelo correcto]],Modelos[[Modelo correcto]:[¿En línea?]],2,FALSE),"REVISAR")</f>
        <v>XEROX</v>
      </c>
      <c r="E12915" s="18" t="str">
        <f>+IFERROR(VLOOKUP(Cursos[[#This Row],[Modelo correcto]],Modelos[[Modelo correcto]:[¿En línea?]],3,FALSE),"REVISAR")</f>
        <v>SÍ</v>
      </c>
      <c r="F12915" s="18" t="str">
        <f>+Cursos[[#This Row],[IS]]&amp;Cursos[[#This Row],[Modelo correcto]]</f>
        <v>ROBERTO CRUZ HERRERA6140XTA</v>
      </c>
      <c r="G12915" s="18">
        <v>1</v>
      </c>
      <c r="H12915" s="19">
        <v>43952</v>
      </c>
      <c r="I12915" s="18" t="str">
        <f>+IFERROR(VLOOKUP(Cursos[[#This Row],[Modelo correcto]],Modelos[[Modelo correcto]:[Aplica para certificación]],4,FALSE),"REVISAR")</f>
        <v>NO</v>
      </c>
    </row>
    <row r="12916" spans="1:11" x14ac:dyDescent="0.25">
      <c r="A12916" s="144" t="s">
        <v>2765</v>
      </c>
      <c r="B12916">
        <v>1</v>
      </c>
      <c r="C12916" s="145" t="s">
        <v>91</v>
      </c>
      <c r="D12916" s="18" t="str">
        <f>+IFERROR(VLOOKUP(Cursos[[#This Row],[Modelo correcto]],Modelos[[Modelo correcto]:[¿En línea?]],2,FALSE),"REVISAR")</f>
        <v>XEROX</v>
      </c>
      <c r="E12916" s="18" t="str">
        <f>+IFERROR(VLOOKUP(Cursos[[#This Row],[Modelo correcto]],Modelos[[Modelo correcto]:[¿En línea?]],3,FALSE),"REVISAR")</f>
        <v>SÍ</v>
      </c>
      <c r="F12916" s="18" t="str">
        <f>+Cursos[[#This Row],[IS]]&amp;Cursos[[#This Row],[Modelo correcto]]</f>
        <v>ROBERTO CRUZ HERRERAC7120A</v>
      </c>
      <c r="G12916" s="18">
        <v>0</v>
      </c>
      <c r="H12916" s="19">
        <v>43952</v>
      </c>
      <c r="I12916" s="18" t="str">
        <f>+IFERROR(VLOOKUP(Cursos[[#This Row],[Modelo correcto]],Modelos[[Modelo correcto]:[Aplica para certificación]],4,FALSE),"REVISAR")</f>
        <v>NO</v>
      </c>
    </row>
    <row r="12917" spans="1:11" x14ac:dyDescent="0.25">
      <c r="A12917" s="144" t="s">
        <v>2765</v>
      </c>
      <c r="B12917">
        <v>1</v>
      </c>
      <c r="C12917" s="145" t="s">
        <v>247</v>
      </c>
      <c r="D12917" s="18" t="str">
        <f>+IFERROR(VLOOKUP(Cursos[[#This Row],[Modelo correcto]],Modelos[[Modelo correcto]:[¿En línea?]],2,FALSE),"REVISAR")</f>
        <v>XEROX</v>
      </c>
      <c r="E12917" s="18" t="str">
        <f>+IFERROR(VLOOKUP(Cursos[[#This Row],[Modelo correcto]],Modelos[[Modelo correcto]:[¿En línea?]],3,FALSE),"REVISAR")</f>
        <v>SÍ</v>
      </c>
      <c r="F12917" s="18" t="str">
        <f>+Cursos[[#This Row],[IS]]&amp;Cursos[[#This Row],[Modelo correcto]]</f>
        <v>ROBERTO CRUZ HERRERAP4622LP</v>
      </c>
      <c r="G12917" s="18">
        <v>0</v>
      </c>
      <c r="H12917" s="19">
        <v>43952</v>
      </c>
      <c r="I12917" s="18" t="str">
        <f>+IFERROR(VLOOKUP(Cursos[[#This Row],[Modelo correcto]],Modelos[[Modelo correcto]:[Aplica para certificación]],4,FALSE),"REVISAR")</f>
        <v>NO</v>
      </c>
    </row>
    <row r="12918" spans="1:11" x14ac:dyDescent="0.25">
      <c r="A12918" s="144" t="s">
        <v>2765</v>
      </c>
      <c r="B12918">
        <v>1</v>
      </c>
      <c r="C12918" s="145" t="s">
        <v>49</v>
      </c>
      <c r="D12918" s="18" t="str">
        <f>+IFERROR(VLOOKUP(Cursos[[#This Row],[Modelo correcto]],Modelos[[Modelo correcto]:[¿En línea?]],2,FALSE),"REVISAR")</f>
        <v>XEROX</v>
      </c>
      <c r="E12918" s="18" t="str">
        <f>+IFERROR(VLOOKUP(Cursos[[#This Row],[Modelo correcto]],Modelos[[Modelo correcto]:[¿En línea?]],3,FALSE),"REVISAR")</f>
        <v>SÍ</v>
      </c>
      <c r="F12918" s="18" t="str">
        <f>+Cursos[[#This Row],[IS]]&amp;Cursos[[#This Row],[Modelo correcto]]</f>
        <v>ROBERTO CRUZ HERRERAW7220LP</v>
      </c>
      <c r="G12918" s="18">
        <v>0</v>
      </c>
      <c r="H12918" s="19">
        <v>43952</v>
      </c>
      <c r="I12918" s="18" t="str">
        <f>+IFERROR(VLOOKUP(Cursos[[#This Row],[Modelo correcto]],Modelos[[Modelo correcto]:[Aplica para certificación]],4,FALSE),"REVISAR")</f>
        <v>NO</v>
      </c>
    </row>
    <row r="12919" spans="1:11" x14ac:dyDescent="0.25">
      <c r="A12919" s="144" t="s">
        <v>2765</v>
      </c>
      <c r="B12919">
        <v>1</v>
      </c>
      <c r="C12919" s="145" t="s">
        <v>246</v>
      </c>
      <c r="D12919" s="18" t="str">
        <f>+IFERROR(VLOOKUP(Cursos[[#This Row],[Modelo correcto]],Modelos[[Modelo correcto]:[¿En línea?]],2,FALSE),"REVISAR")</f>
        <v>XEROX</v>
      </c>
      <c r="E12919" s="18" t="str">
        <f>+IFERROR(VLOOKUP(Cursos[[#This Row],[Modelo correcto]],Modelos[[Modelo correcto]:[¿En línea?]],3,FALSE),"REVISAR")</f>
        <v>SÍ</v>
      </c>
      <c r="F12919" s="18" t="str">
        <f>+Cursos[[#This Row],[IS]]&amp;Cursos[[#This Row],[Modelo correcto]]</f>
        <v>ROBERTO CRUZ HERRERAC14636</v>
      </c>
      <c r="G12919" s="18">
        <v>0</v>
      </c>
      <c r="H12919" s="19">
        <v>43952</v>
      </c>
      <c r="I12919" s="18" t="str">
        <f>+IFERROR(VLOOKUP(Cursos[[#This Row],[Modelo correcto]],Modelos[[Modelo correcto]:[Aplica para certificación]],4,FALSE),"REVISAR")</f>
        <v>NO</v>
      </c>
    </row>
    <row r="12920" spans="1:11" x14ac:dyDescent="0.25">
      <c r="A12920" s="144" t="s">
        <v>2765</v>
      </c>
      <c r="B12920">
        <v>1</v>
      </c>
      <c r="C12920" s="145" t="s">
        <v>210</v>
      </c>
      <c r="D12920" s="18" t="str">
        <f>+IFERROR(VLOOKUP(Cursos[[#This Row],[Modelo correcto]],Modelos[[Modelo correcto]:[¿En línea?]],2,FALSE),"REVISAR")</f>
        <v>XEROX</v>
      </c>
      <c r="E12920" s="18" t="str">
        <f>+IFERROR(VLOOKUP(Cursos[[#This Row],[Modelo correcto]],Modelos[[Modelo correcto]:[¿En línea?]],3,FALSE),"REVISAR")</f>
        <v>SÍ</v>
      </c>
      <c r="F12920" s="18" t="str">
        <f>+Cursos[[#This Row],[IS]]&amp;Cursos[[#This Row],[Modelo correcto]]</f>
        <v>ROBERTO CRUZ HERRERAC14635</v>
      </c>
      <c r="G12920" s="18">
        <v>0</v>
      </c>
      <c r="H12920" s="19">
        <v>43952</v>
      </c>
      <c r="I12920" s="18" t="str">
        <f>+IFERROR(VLOOKUP(Cursos[[#This Row],[Modelo correcto]],Modelos[[Modelo correcto]:[Aplica para certificación]],4,FALSE),"REVISAR")</f>
        <v>NO</v>
      </c>
    </row>
    <row r="12921" spans="1:11" x14ac:dyDescent="0.25">
      <c r="A12921" s="144" t="s">
        <v>2765</v>
      </c>
      <c r="B12921">
        <v>1</v>
      </c>
      <c r="C12921" s="145" t="s">
        <v>1175</v>
      </c>
      <c r="D12921" s="18" t="str">
        <f>+IFERROR(VLOOKUP(Cursos[[#This Row],[Modelo correcto]],Modelos[[Modelo correcto]:[¿En línea?]],2,FALSE),"REVISAR")</f>
        <v>XEROX</v>
      </c>
      <c r="E12921" s="18" t="str">
        <f>+IFERROR(VLOOKUP(Cursos[[#This Row],[Modelo correcto]],Modelos[[Modelo correcto]:[¿En línea?]],3,FALSE),"REVISAR")</f>
        <v>SÍ</v>
      </c>
      <c r="F12921" s="18" t="str">
        <f>+Cursos[[#This Row],[IS]]&amp;Cursos[[#This Row],[Modelo correcto]]</f>
        <v>ROBERTO CRUZ HERRERACT101</v>
      </c>
      <c r="G12921" s="18">
        <v>0</v>
      </c>
      <c r="H12921" s="19">
        <v>43952</v>
      </c>
      <c r="I12921" s="18" t="str">
        <f>+IFERROR(VLOOKUP(Cursos[[#This Row],[Modelo correcto]],Modelos[[Modelo correcto]:[Aplica para certificación]],4,FALSE),"REVISAR")</f>
        <v>NO</v>
      </c>
    </row>
    <row r="12922" spans="1:11" x14ac:dyDescent="0.25">
      <c r="A12922" s="144" t="s">
        <v>2765</v>
      </c>
      <c r="B12922" s="144">
        <v>1</v>
      </c>
      <c r="C12922" s="145" t="s">
        <v>77</v>
      </c>
      <c r="D12922" s="18" t="str">
        <f>+IFERROR(VLOOKUP(Cursos[[#This Row],[Modelo correcto]],Modelos[[Modelo correcto]:[¿En línea?]],2,FALSE),"REVISAR")</f>
        <v>XEROX</v>
      </c>
      <c r="E12922" s="18" t="str">
        <f>+IFERROR(VLOOKUP(Cursos[[#This Row],[Modelo correcto]],Modelos[[Modelo correcto]:[¿En línea?]],3,FALSE),"REVISAR")</f>
        <v>SÍ</v>
      </c>
      <c r="F12922" s="18" t="str">
        <f>+Cursos[[#This Row],[IS]]&amp;Cursos[[#This Row],[Modelo correcto]]</f>
        <v>ROBERTO CRUZ HERRERAC16280</v>
      </c>
      <c r="G12922" s="18">
        <v>0</v>
      </c>
      <c r="H12922" s="19">
        <v>43952</v>
      </c>
      <c r="I12922" s="18" t="str">
        <f>+IFERROR(VLOOKUP(Cursos[[#This Row],[Modelo correcto]],Modelos[[Modelo correcto]:[Aplica para certificación]],4,FALSE),"REVISAR")</f>
        <v>SÍ</v>
      </c>
      <c r="K12922" s="144"/>
    </row>
    <row r="12923" spans="1:11" x14ac:dyDescent="0.25">
      <c r="A12923" s="144" t="s">
        <v>2765</v>
      </c>
      <c r="B12923" s="144">
        <v>1</v>
      </c>
      <c r="C12923" s="145" t="s">
        <v>250</v>
      </c>
      <c r="D12923" s="18" t="str">
        <f>+IFERROR(VLOOKUP(Cursos[[#This Row],[Modelo correcto]],Modelos[[Modelo correcto]:[¿En línea?]],2,FALSE),"REVISAR")</f>
        <v>XEROX</v>
      </c>
      <c r="E12923" s="18" t="str">
        <f>+IFERROR(VLOOKUP(Cursos[[#This Row],[Modelo correcto]],Modelos[[Modelo correcto]:[¿En línea?]],3,FALSE),"REVISAR")</f>
        <v>SÍ</v>
      </c>
      <c r="F12923" s="18" t="str">
        <f>+Cursos[[#This Row],[IS]]&amp;Cursos[[#This Row],[Modelo correcto]]</f>
        <v>ROBERTO CRUZ HERRERAP6000LP</v>
      </c>
      <c r="G12923" s="18">
        <v>0</v>
      </c>
      <c r="H12923" s="19">
        <v>43952</v>
      </c>
      <c r="I12923" s="18" t="str">
        <f>+IFERROR(VLOOKUP(Cursos[[#This Row],[Modelo correcto]],Modelos[[Modelo correcto]:[Aplica para certificación]],4,FALSE),"REVISAR")</f>
        <v>NO</v>
      </c>
      <c r="K12923" s="144"/>
    </row>
    <row r="12924" spans="1:11" x14ac:dyDescent="0.25">
      <c r="A12924" s="144" t="s">
        <v>2765</v>
      </c>
      <c r="B12924">
        <v>1</v>
      </c>
      <c r="C12924" s="145" t="s">
        <v>270</v>
      </c>
      <c r="D12924" s="18" t="str">
        <f>+IFERROR(VLOOKUP(Cursos[[#This Row],[Modelo correcto]],Modelos[[Modelo correcto]:[¿En línea?]],2,FALSE),"REVISAR")</f>
        <v>XEROX</v>
      </c>
      <c r="E12924" s="18" t="str">
        <f>+IFERROR(VLOOKUP(Cursos[[#This Row],[Modelo correcto]],Modelos[[Modelo correcto]:[¿En línea?]],3,FALSE),"REVISAR")</f>
        <v>SÍ</v>
      </c>
      <c r="F12924" s="18" t="str">
        <f>+Cursos[[#This Row],[IS]]&amp;Cursos[[#This Row],[Modelo correcto]]</f>
        <v>ROBERTO CRUZ HERRERA7500ASP</v>
      </c>
      <c r="G12924" s="18">
        <v>0</v>
      </c>
      <c r="H12924" s="19">
        <v>43952</v>
      </c>
      <c r="I12924" s="18" t="str">
        <f>+IFERROR(VLOOKUP(Cursos[[#This Row],[Modelo correcto]],Modelos[[Modelo correcto]:[Aplica para certificación]],4,FALSE),"REVISAR")</f>
        <v>NO</v>
      </c>
      <c r="K12924" s="144"/>
    </row>
    <row r="12925" spans="1:11" x14ac:dyDescent="0.25">
      <c r="A12925" s="144" t="s">
        <v>2765</v>
      </c>
      <c r="B12925">
        <v>1</v>
      </c>
      <c r="C12925" s="145" t="s">
        <v>1332</v>
      </c>
      <c r="D12925" s="18" t="str">
        <f>+IFERROR(VLOOKUP(Cursos[[#This Row],[Modelo correcto]],Modelos[[Modelo correcto]:[¿En línea?]],2,FALSE),"REVISAR")</f>
        <v>CANON</v>
      </c>
      <c r="E12925" s="18" t="str">
        <f>+IFERROR(VLOOKUP(Cursos[[#This Row],[Modelo correcto]],Modelos[[Modelo correcto]:[¿En línea?]],3,FALSE),"REVISAR")</f>
        <v>SÍ</v>
      </c>
      <c r="F12925" s="18" t="str">
        <f>+Cursos[[#This Row],[IS]]&amp;Cursos[[#This Row],[Modelo correcto]]</f>
        <v>ROBERTO CRUZ HERRERAIRC3025</v>
      </c>
      <c r="G12925" s="18">
        <v>1</v>
      </c>
      <c r="H12925" s="19">
        <v>43952</v>
      </c>
      <c r="I12925" s="18" t="str">
        <f>+IFERROR(VLOOKUP(Cursos[[#This Row],[Modelo correcto]],Modelos[[Modelo correcto]:[Aplica para certificación]],4,FALSE),"REVISAR")</f>
        <v>NO</v>
      </c>
      <c r="K12925" s="144"/>
    </row>
    <row r="12926" spans="1:11" x14ac:dyDescent="0.25">
      <c r="A12926" s="144" t="s">
        <v>2765</v>
      </c>
      <c r="B12926">
        <v>1</v>
      </c>
      <c r="C12926" s="145" t="s">
        <v>182</v>
      </c>
      <c r="D12926" s="18" t="str">
        <f>+IFERROR(VLOOKUP(Cursos[[#This Row],[Modelo correcto]],Modelos[[Modelo correcto]:[¿En línea?]],2,FALSE),"REVISAR")</f>
        <v>XEROX</v>
      </c>
      <c r="E12926" s="18" t="str">
        <f>+IFERROR(VLOOKUP(Cursos[[#This Row],[Modelo correcto]],Modelos[[Modelo correcto]:[¿En línea?]],3,FALSE),"REVISAR")</f>
        <v>SÍ</v>
      </c>
      <c r="F12926" s="18" t="str">
        <f>+Cursos[[#This Row],[IS]]&amp;Cursos[[#This Row],[Modelo correcto]]</f>
        <v>ROBERTO CRUZ HERRERAC16283</v>
      </c>
      <c r="G12926" s="18">
        <v>0</v>
      </c>
      <c r="H12926" s="19">
        <v>43952</v>
      </c>
      <c r="I12926" s="18" t="str">
        <f>+IFERROR(VLOOKUP(Cursos[[#This Row],[Modelo correcto]],Modelos[[Modelo correcto]:[Aplica para certificación]],4,FALSE),"REVISAR")</f>
        <v>SÍ</v>
      </c>
      <c r="K12926" s="144"/>
    </row>
    <row r="12927" spans="1:11" x14ac:dyDescent="0.25">
      <c r="A12927" s="144" t="s">
        <v>2765</v>
      </c>
      <c r="B12927">
        <v>1</v>
      </c>
      <c r="C12927" s="145" t="s">
        <v>261</v>
      </c>
      <c r="D12927" s="18" t="str">
        <f>+IFERROR(VLOOKUP(Cursos[[#This Row],[Modelo correcto]],Modelos[[Modelo correcto]:[¿En línea?]],2,FALSE),"REVISAR")</f>
        <v>XEROX</v>
      </c>
      <c r="E12927" s="18" t="str">
        <f>+IFERROR(VLOOKUP(Cursos[[#This Row],[Modelo correcto]],Modelos[[Modelo correcto]:[¿En línea?]],3,FALSE),"REVISAR")</f>
        <v>SÍ</v>
      </c>
      <c r="F12927" s="18" t="str">
        <f>+Cursos[[#This Row],[IS]]&amp;Cursos[[#This Row],[Modelo correcto]]</f>
        <v>ROBERTO CRUZ HERRERA3210ASP</v>
      </c>
      <c r="G12927" s="18">
        <v>0</v>
      </c>
      <c r="H12927" s="19">
        <v>43952</v>
      </c>
      <c r="I12927" s="18" t="str">
        <f>+IFERROR(VLOOKUP(Cursos[[#This Row],[Modelo correcto]],Modelos[[Modelo correcto]:[Aplica para certificación]],4,FALSE),"REVISAR")</f>
        <v>NO</v>
      </c>
      <c r="K12927" s="144"/>
    </row>
    <row r="12928" spans="1:11" x14ac:dyDescent="0.25">
      <c r="A12928" s="144" t="s">
        <v>2765</v>
      </c>
      <c r="B12928" s="144">
        <v>1</v>
      </c>
      <c r="C12928" s="145" t="s">
        <v>72</v>
      </c>
      <c r="D12928" s="18" t="str">
        <f>+IFERROR(VLOOKUP(Cursos[[#This Row],[Modelo correcto]],Modelos[[Modelo correcto]:[¿En línea?]],2,FALSE),"REVISAR")</f>
        <v>XEROX</v>
      </c>
      <c r="E12928" s="18" t="str">
        <f>+IFERROR(VLOOKUP(Cursos[[#This Row],[Modelo correcto]],Modelos[[Modelo correcto]:[¿En línea?]],3,FALSE),"REVISAR")</f>
        <v>SÍ</v>
      </c>
      <c r="F12928" s="18" t="str">
        <f>+Cursos[[#This Row],[IS]]&amp;Cursos[[#This Row],[Modelo correcto]]</f>
        <v>ROBERTO CRUZ HERRERAWC56XTB</v>
      </c>
      <c r="G12928" s="18">
        <v>0</v>
      </c>
      <c r="H12928" s="19">
        <v>43952</v>
      </c>
      <c r="I12928" s="18" t="str">
        <f>+IFERROR(VLOOKUP(Cursos[[#This Row],[Modelo correcto]],Modelos[[Modelo correcto]:[Aplica para certificación]],4,FALSE),"REVISAR")</f>
        <v>NO</v>
      </c>
      <c r="K12928" s="144"/>
    </row>
    <row r="12929" spans="1:11" x14ac:dyDescent="0.25">
      <c r="A12929" s="144" t="s">
        <v>2765</v>
      </c>
      <c r="B12929" s="144">
        <v>1</v>
      </c>
      <c r="C12929" s="145" t="s">
        <v>286</v>
      </c>
      <c r="D12929" s="18" t="str">
        <f>+IFERROR(VLOOKUP(Cursos[[#This Row],[Modelo correcto]],Modelos[[Modelo correcto]:[¿En línea?]],2,FALSE),"REVISAR")</f>
        <v>XEROX</v>
      </c>
      <c r="E12929" s="18" t="str">
        <f>+IFERROR(VLOOKUP(Cursos[[#This Row],[Modelo correcto]],Modelos[[Modelo correcto]:[¿En línea?]],3,FALSE),"REVISAR")</f>
        <v>SÍ</v>
      </c>
      <c r="F12929" s="18" t="str">
        <f>+Cursos[[#This Row],[IS]]&amp;Cursos[[#This Row],[Modelo correcto]]</f>
        <v>ROBERTO CRUZ HERRERAP7100LP</v>
      </c>
      <c r="G12929" s="18">
        <v>0</v>
      </c>
      <c r="H12929" s="19">
        <v>43952</v>
      </c>
      <c r="I12929" s="18" t="str">
        <f>+IFERROR(VLOOKUP(Cursos[[#This Row],[Modelo correcto]],Modelos[[Modelo correcto]:[Aplica para certificación]],4,FALSE),"REVISAR")</f>
        <v>NO</v>
      </c>
      <c r="K12929" s="144"/>
    </row>
    <row r="12930" spans="1:11" x14ac:dyDescent="0.25">
      <c r="A12930" s="144" t="s">
        <v>2765</v>
      </c>
      <c r="B12930">
        <v>1</v>
      </c>
      <c r="C12930" s="145" t="s">
        <v>254</v>
      </c>
      <c r="D12930" s="18" t="str">
        <f>+IFERROR(VLOOKUP(Cursos[[#This Row],[Modelo correcto]],Modelos[[Modelo correcto]:[¿En línea?]],2,FALSE),"REVISAR")</f>
        <v>XEROX</v>
      </c>
      <c r="E12930" s="18" t="str">
        <f>+IFERROR(VLOOKUP(Cursos[[#This Row],[Modelo correcto]],Modelos[[Modelo correcto]:[¿En línea?]],3,FALSE),"REVISAR")</f>
        <v>SÍ</v>
      </c>
      <c r="F12930" s="18" t="str">
        <f>+Cursos[[#This Row],[IS]]&amp;Cursos[[#This Row],[Modelo correcto]]</f>
        <v>ROBERTO CRUZ HERRERAP6020LP</v>
      </c>
      <c r="G12930" s="18">
        <v>0</v>
      </c>
      <c r="H12930" s="19">
        <v>43952</v>
      </c>
      <c r="I12930" s="18" t="str">
        <f>+IFERROR(VLOOKUP(Cursos[[#This Row],[Modelo correcto]],Modelos[[Modelo correcto]:[Aplica para certificación]],4,FALSE),"REVISAR")</f>
        <v>NO</v>
      </c>
      <c r="K12930" s="144"/>
    </row>
    <row r="12931" spans="1:11" x14ac:dyDescent="0.25">
      <c r="A12931" s="144" t="s">
        <v>2765</v>
      </c>
      <c r="B12931">
        <v>1</v>
      </c>
      <c r="C12931" s="145" t="s">
        <v>156</v>
      </c>
      <c r="D12931" s="18" t="str">
        <f>+IFERROR(VLOOKUP(Cursos[[#This Row],[Modelo correcto]],Modelos[[Modelo correcto]:[¿En línea?]],2,FALSE),"REVISAR")</f>
        <v>XEROX</v>
      </c>
      <c r="E12931" s="18" t="str">
        <f>+IFERROR(VLOOKUP(Cursos[[#This Row],[Modelo correcto]],Modelos[[Modelo correcto]:[¿En línea?]],3,FALSE),"REVISAR")</f>
        <v>SÍ</v>
      </c>
      <c r="F12931" s="18" t="str">
        <f>+Cursos[[#This Row],[IS]]&amp;Cursos[[#This Row],[Modelo correcto]]</f>
        <v>ROBERTO CRUZ HERRERAWC57XTB</v>
      </c>
      <c r="G12931" s="18">
        <v>0</v>
      </c>
      <c r="H12931" s="19">
        <v>43952</v>
      </c>
      <c r="I12931" s="18" t="str">
        <f>+IFERROR(VLOOKUP(Cursos[[#This Row],[Modelo correcto]],Modelos[[Modelo correcto]:[Aplica para certificación]],4,FALSE),"REVISAR")</f>
        <v>NO</v>
      </c>
      <c r="K12931" s="144"/>
    </row>
    <row r="12932" spans="1:11" x14ac:dyDescent="0.25">
      <c r="A12932" s="144" t="s">
        <v>2765</v>
      </c>
      <c r="B12932">
        <v>1</v>
      </c>
      <c r="C12932" s="145" t="s">
        <v>149</v>
      </c>
      <c r="D12932" s="18" t="str">
        <f>+IFERROR(VLOOKUP(Cursos[[#This Row],[Modelo correcto]],Modelos[[Modelo correcto]:[¿En línea?]],2,FALSE),"REVISAR")</f>
        <v>XEROX</v>
      </c>
      <c r="E12932" s="18" t="str">
        <f>+IFERROR(VLOOKUP(Cursos[[#This Row],[Modelo correcto]],Modelos[[Modelo correcto]:[¿En línea?]],3,FALSE),"REVISAR")</f>
        <v>SÍ</v>
      </c>
      <c r="F12932" s="18" t="str">
        <f>+Cursos[[#This Row],[IS]]&amp;Cursos[[#This Row],[Modelo correcto]]</f>
        <v>ROBERTO CRUZ HERRERAC13774</v>
      </c>
      <c r="G12932" s="18">
        <v>0</v>
      </c>
      <c r="H12932" s="19">
        <v>43952</v>
      </c>
      <c r="I12932" s="18" t="str">
        <f>+IFERROR(VLOOKUP(Cursos[[#This Row],[Modelo correcto]],Modelos[[Modelo correcto]:[Aplica para certificación]],4,FALSE),"REVISAR")</f>
        <v>NO</v>
      </c>
    </row>
    <row r="12933" spans="1:11" x14ac:dyDescent="0.25">
      <c r="A12933" s="144" t="s">
        <v>2765</v>
      </c>
      <c r="B12933">
        <v>1</v>
      </c>
      <c r="C12933" s="145" t="s">
        <v>147</v>
      </c>
      <c r="D12933" s="18" t="str">
        <f>+IFERROR(VLOOKUP(Cursos[[#This Row],[Modelo correcto]],Modelos[[Modelo correcto]:[¿En línea?]],2,FALSE),"REVISAR")</f>
        <v>XEROX</v>
      </c>
      <c r="E12933" s="18" t="str">
        <f>+IFERROR(VLOOKUP(Cursos[[#This Row],[Modelo correcto]],Modelos[[Modelo correcto]:[¿En línea?]],3,FALSE),"REVISAR")</f>
        <v>SÍ</v>
      </c>
      <c r="F12933" s="18" t="str">
        <f>+Cursos[[#This Row],[IS]]&amp;Cursos[[#This Row],[Modelo correcto]]</f>
        <v>ROBERTO CRUZ HERRERAC13591</v>
      </c>
      <c r="G12933" s="18">
        <v>0</v>
      </c>
      <c r="H12933" s="19">
        <v>43952</v>
      </c>
      <c r="I12933" s="18" t="str">
        <f>+IFERROR(VLOOKUP(Cursos[[#This Row],[Modelo correcto]],Modelos[[Modelo correcto]:[Aplica para certificación]],4,FALSE),"REVISAR")</f>
        <v>NO</v>
      </c>
    </row>
    <row r="12934" spans="1:11" x14ac:dyDescent="0.25">
      <c r="A12934" s="144" t="s">
        <v>2765</v>
      </c>
      <c r="B12934">
        <v>1</v>
      </c>
      <c r="C12934" s="145" t="s">
        <v>1099</v>
      </c>
      <c r="D12934" s="18" t="str">
        <f>+IFERROR(VLOOKUP(Cursos[[#This Row],[Modelo correcto]],Modelos[[Modelo correcto]:[¿En línea?]],2,FALSE),"REVISAR")</f>
        <v>HP</v>
      </c>
      <c r="E12934" s="18" t="str">
        <f>+IFERROR(VLOOKUP(Cursos[[#This Row],[Modelo correcto]],Modelos[[Modelo correcto]:[¿En línea?]],3,FALSE),"REVISAR")</f>
        <v>SÍ</v>
      </c>
      <c r="F12934" s="18" t="str">
        <f>+Cursos[[#This Row],[IS]]&amp;Cursos[[#This Row],[Modelo correcto]]</f>
        <v>ROBERTO CRUZ HERRERAMFP780</v>
      </c>
      <c r="G12934" s="18">
        <v>1</v>
      </c>
      <c r="H12934" s="19">
        <v>43952</v>
      </c>
      <c r="I12934" s="18" t="str">
        <f>+IFERROR(VLOOKUP(Cursos[[#This Row],[Modelo correcto]],Modelos[[Modelo correcto]:[Aplica para certificación]],4,FALSE),"REVISAR")</f>
        <v>SÍ</v>
      </c>
    </row>
    <row r="12935" spans="1:11" x14ac:dyDescent="0.25">
      <c r="A12935" s="144" t="s">
        <v>2765</v>
      </c>
      <c r="B12935">
        <v>1</v>
      </c>
      <c r="C12935" s="145" t="s">
        <v>1099</v>
      </c>
      <c r="D12935" s="18" t="str">
        <f>+IFERROR(VLOOKUP(Cursos[[#This Row],[Modelo correcto]],Modelos[[Modelo correcto]:[¿En línea?]],2,FALSE),"REVISAR")</f>
        <v>HP</v>
      </c>
      <c r="E12935" s="18" t="str">
        <f>+IFERROR(VLOOKUP(Cursos[[#This Row],[Modelo correcto]],Modelos[[Modelo correcto]:[¿En línea?]],3,FALSE),"REVISAR")</f>
        <v>SÍ</v>
      </c>
      <c r="F12935" s="18" t="str">
        <f>+Cursos[[#This Row],[IS]]&amp;Cursos[[#This Row],[Modelo correcto]]</f>
        <v>ROBERTO CRUZ HERRERAMFP780</v>
      </c>
      <c r="G12935" s="18">
        <v>1</v>
      </c>
      <c r="H12935" s="19">
        <v>43952</v>
      </c>
      <c r="I12935" s="18" t="str">
        <f>+IFERROR(VLOOKUP(Cursos[[#This Row],[Modelo correcto]],Modelos[[Modelo correcto]:[Aplica para certificación]],4,FALSE),"REVISAR")</f>
        <v>SÍ</v>
      </c>
    </row>
    <row r="12936" spans="1:11" x14ac:dyDescent="0.25">
      <c r="A12936" s="144" t="s">
        <v>2765</v>
      </c>
      <c r="B12936">
        <v>1</v>
      </c>
      <c r="C12936" s="145" t="s">
        <v>1166</v>
      </c>
      <c r="D12936" s="18" t="str">
        <f>+IFERROR(VLOOKUP(Cursos[[#This Row],[Modelo correcto]],Modelos[[Modelo correcto]:[¿En línea?]],2,FALSE),"REVISAR")</f>
        <v>HP</v>
      </c>
      <c r="E12936" s="18" t="str">
        <f>+IFERROR(VLOOKUP(Cursos[[#This Row],[Modelo correcto]],Modelos[[Modelo correcto]:[¿En línea?]],3,FALSE),"REVISAR")</f>
        <v>SÍ</v>
      </c>
      <c r="F12936" s="18" t="str">
        <f>+Cursos[[#This Row],[IS]]&amp;Cursos[[#This Row],[Modelo correcto]]</f>
        <v>ROBERTO CRUZ HERRERAPRO 75X</v>
      </c>
      <c r="G12936" s="18">
        <v>1</v>
      </c>
      <c r="H12936" s="19">
        <v>43952</v>
      </c>
      <c r="I12936" s="18" t="str">
        <f>+IFERROR(VLOOKUP(Cursos[[#This Row],[Modelo correcto]],Modelos[[Modelo correcto]:[Aplica para certificación]],4,FALSE),"REVISAR")</f>
        <v>SÍ</v>
      </c>
    </row>
    <row r="12937" spans="1:11" x14ac:dyDescent="0.25">
      <c r="A12937" s="144" t="s">
        <v>2765</v>
      </c>
      <c r="B12937">
        <v>1</v>
      </c>
      <c r="C12937" s="145" t="s">
        <v>1400</v>
      </c>
      <c r="D12937" s="18" t="str">
        <f>+IFERROR(VLOOKUP(Cursos[[#This Row],[Modelo correcto]],Modelos[[Modelo correcto]:[¿En línea?]],2,FALSE),"REVISAR")</f>
        <v>LEXMARK</v>
      </c>
      <c r="E12937" s="18" t="str">
        <f>+IFERROR(VLOOKUP(Cursos[[#This Row],[Modelo correcto]],Modelos[[Modelo correcto]:[¿En línea?]],3,FALSE),"REVISAR")</f>
        <v>SÍ</v>
      </c>
      <c r="F12937" s="18" t="str">
        <f>+Cursos[[#This Row],[IS]]&amp;Cursos[[#This Row],[Modelo correcto]]</f>
        <v>ROBERTO CRUZ HERRERAMobiletech</v>
      </c>
      <c r="G12937" s="18">
        <v>1</v>
      </c>
      <c r="H12937" s="19">
        <v>43952</v>
      </c>
      <c r="I12937" s="18" t="str">
        <f>+IFERROR(VLOOKUP(Cursos[[#This Row],[Modelo correcto]],Modelos[[Modelo correcto]:[Aplica para certificación]],4,FALSE),"REVISAR")</f>
        <v>NO</v>
      </c>
    </row>
    <row r="12938" spans="1:11" x14ac:dyDescent="0.25">
      <c r="A12938" s="144" t="s">
        <v>2765</v>
      </c>
      <c r="B12938">
        <v>1</v>
      </c>
      <c r="C12938" s="145" t="s">
        <v>1510</v>
      </c>
      <c r="D12938" s="18" t="str">
        <f>+IFERROR(VLOOKUP(Cursos[[#This Row],[Modelo correcto]],Modelos[[Modelo correcto]:[¿En línea?]],2,FALSE),"REVISAR")</f>
        <v>HP</v>
      </c>
      <c r="E12938" s="18" t="str">
        <f>+IFERROR(VLOOKUP(Cursos[[#This Row],[Modelo correcto]],Modelos[[Modelo correcto]:[¿En línea?]],3,FALSE),"REVISAR")</f>
        <v>SÍ</v>
      </c>
      <c r="F12938" s="18" t="str">
        <f>+Cursos[[#This Row],[IS]]&amp;Cursos[[#This Row],[Modelo correcto]]</f>
        <v>ROBERTO CRUZ HERRERAM608</v>
      </c>
      <c r="G12938" s="18">
        <v>1</v>
      </c>
      <c r="H12938" s="19">
        <v>43983</v>
      </c>
      <c r="I12938" s="18" t="str">
        <f>+IFERROR(VLOOKUP(Cursos[[#This Row],[Modelo correcto]],Modelos[[Modelo correcto]:[Aplica para certificación]],4,FALSE),"REVISAR")</f>
        <v>SÍ</v>
      </c>
    </row>
    <row r="12939" spans="1:11" x14ac:dyDescent="0.25">
      <c r="A12939" s="144" t="s">
        <v>2765</v>
      </c>
      <c r="B12939">
        <v>1</v>
      </c>
      <c r="C12939" s="145" t="s">
        <v>1242</v>
      </c>
      <c r="D12939" s="18" t="str">
        <f>+IFERROR(VLOOKUP(Cursos[[#This Row],[Modelo correcto]],Modelos[[Modelo correcto]:[¿En línea?]],2,FALSE),"REVISAR")</f>
        <v>HP</v>
      </c>
      <c r="E12939" s="18" t="str">
        <f>+IFERROR(VLOOKUP(Cursos[[#This Row],[Modelo correcto]],Modelos[[Modelo correcto]:[¿En línea?]],3,FALSE),"REVISAR")</f>
        <v>SÍ</v>
      </c>
      <c r="F12939" s="18" t="str">
        <f>+Cursos[[#This Row],[IS]]&amp;Cursos[[#This Row],[Modelo correcto]]</f>
        <v>ROBERTO CRUZ HERRERAA3 HP PageWide Fall</v>
      </c>
      <c r="G12939" s="18">
        <v>1</v>
      </c>
      <c r="H12939" s="19">
        <v>43983</v>
      </c>
      <c r="I12939" s="18" t="str">
        <f>+IFERROR(VLOOKUP(Cursos[[#This Row],[Modelo correcto]],Modelos[[Modelo correcto]:[Aplica para certificación]],4,FALSE),"REVISAR")</f>
        <v>SÍ</v>
      </c>
    </row>
    <row r="12940" spans="1:11" x14ac:dyDescent="0.25">
      <c r="A12940" s="144" t="s">
        <v>2765</v>
      </c>
      <c r="B12940" s="144">
        <v>1</v>
      </c>
      <c r="C12940" s="145" t="s">
        <v>1472</v>
      </c>
      <c r="D12940" s="18" t="str">
        <f>+IFERROR(VLOOKUP(Cursos[[#This Row],[Modelo correcto]],Modelos[[Modelo correcto]:[¿En línea?]],2,FALSE),"REVISAR")</f>
        <v>HP</v>
      </c>
      <c r="E12940" s="18" t="str">
        <f>+IFERROR(VLOOKUP(Cursos[[#This Row],[Modelo correcto]],Modelos[[Modelo correcto]:[¿En línea?]],3,FALSE),"REVISAR")</f>
        <v>SÍ</v>
      </c>
      <c r="F12940" s="18" t="str">
        <f>+Cursos[[#This Row],[IS]]&amp;Cursos[[#This Row],[Modelo correcto]]</f>
        <v>ROBERTO CRUZ HERRERAHP A3 PageWide New Product Introduction and Top Issues Studio</v>
      </c>
      <c r="G12940" s="18">
        <v>1</v>
      </c>
      <c r="H12940" s="19">
        <v>43983</v>
      </c>
      <c r="I12940" s="18" t="str">
        <f>+IFERROR(VLOOKUP(Cursos[[#This Row],[Modelo correcto]],Modelos[[Modelo correcto]:[Aplica para certificación]],4,FALSE),"REVISAR")</f>
        <v>NO</v>
      </c>
    </row>
    <row r="12941" spans="1:11" x14ac:dyDescent="0.25">
      <c r="A12941" s="144" t="s">
        <v>2765</v>
      </c>
      <c r="B12941" s="144">
        <v>1</v>
      </c>
      <c r="C12941" s="145" t="s">
        <v>1101</v>
      </c>
      <c r="D12941" s="18" t="str">
        <f>+IFERROR(VLOOKUP(Cursos[[#This Row],[Modelo correcto]],Modelos[[Modelo correcto]:[¿En línea?]],2,FALSE),"REVISAR")</f>
        <v>HP</v>
      </c>
      <c r="E12941" s="18" t="str">
        <f>+IFERROR(VLOOKUP(Cursos[[#This Row],[Modelo correcto]],Modelos[[Modelo correcto]:[¿En línea?]],3,FALSE),"REVISAR")</f>
        <v>SÍ</v>
      </c>
      <c r="F12941" s="18" t="str">
        <f>+Cursos[[#This Row],[IS]]&amp;Cursos[[#This Row],[Modelo correcto]]</f>
        <v>ROBERTO CRUZ HERRERALaserJet Fundamentals Master Course</v>
      </c>
      <c r="G12941" s="18">
        <v>1</v>
      </c>
      <c r="H12941" s="19">
        <v>43983</v>
      </c>
      <c r="I12941" s="18" t="str">
        <f>+IFERROR(VLOOKUP(Cursos[[#This Row],[Modelo correcto]],Modelos[[Modelo correcto]:[Aplica para certificación]],4,FALSE),"REVISAR")</f>
        <v>SÍ</v>
      </c>
    </row>
    <row r="12942" spans="1:11" x14ac:dyDescent="0.25">
      <c r="A12942" s="144" t="s">
        <v>2765</v>
      </c>
      <c r="B12942" s="144">
        <v>1</v>
      </c>
      <c r="C12942" s="145" t="s">
        <v>1481</v>
      </c>
      <c r="D12942" s="18" t="str">
        <f>+IFERROR(VLOOKUP(Cursos[[#This Row],[Modelo correcto]],Modelos[[Modelo correcto]:[¿En línea?]],2,FALSE),"REVISAR")</f>
        <v>HP</v>
      </c>
      <c r="E12942" s="18" t="str">
        <f>+IFERROR(VLOOKUP(Cursos[[#This Row],[Modelo correcto]],Modelos[[Modelo correcto]:[¿En línea?]],3,FALSE),"REVISAR")</f>
        <v>SÍ</v>
      </c>
      <c r="F12942" s="18" t="str">
        <f>+Cursos[[#This Row],[IS]]&amp;Cursos[[#This Row],[Modelo correcto]]</f>
        <v>ROBERTO CRUZ HERRERAHP A3 LaserJet Top Issues and Continuing Education Studio Training</v>
      </c>
      <c r="G12942" s="18">
        <v>1</v>
      </c>
      <c r="H12942" s="44">
        <v>43983</v>
      </c>
      <c r="I12942" s="18" t="str">
        <f>+IFERROR(VLOOKUP(Cursos[[#This Row],[Modelo correcto]],Modelos[[Modelo correcto]:[Aplica para certificación]],4,FALSE),"REVISAR")</f>
        <v>SÍ</v>
      </c>
    </row>
    <row r="12943" spans="1:11" x14ac:dyDescent="0.25">
      <c r="A12943" s="144" t="s">
        <v>2765</v>
      </c>
      <c r="B12943" s="144">
        <v>1</v>
      </c>
      <c r="C12943" s="145" t="s">
        <v>1221</v>
      </c>
      <c r="D12943" s="18" t="str">
        <f>+IFERROR(VLOOKUP(Cursos[[#This Row],[Modelo correcto]],Modelos[[Modelo correcto]:[¿En línea?]],2,FALSE),"REVISAR")</f>
        <v>HP</v>
      </c>
      <c r="E12943" s="18" t="str">
        <f>+IFERROR(VLOOKUP(Cursos[[#This Row],[Modelo correcto]],Modelos[[Modelo correcto]:[¿En línea?]],3,FALSE),"REVISAR")</f>
        <v>SÍ</v>
      </c>
      <c r="F12943" s="18" t="str">
        <f>+Cursos[[#This Row],[IS]]&amp;Cursos[[#This Row],[Modelo correcto]]</f>
        <v>ROBERTO CRUZ HERRERAServicing Technician ACF Training</v>
      </c>
      <c r="G12943" s="18">
        <v>1</v>
      </c>
      <c r="H12943" s="19">
        <v>43983</v>
      </c>
      <c r="I12943" s="18" t="str">
        <f>+IFERROR(VLOOKUP(Cursos[[#This Row],[Modelo correcto]],Modelos[[Modelo correcto]:[Aplica para certificación]],4,FALSE),"REVISAR")</f>
        <v>NO</v>
      </c>
    </row>
    <row r="12944" spans="1:11" x14ac:dyDescent="0.25">
      <c r="A12944" s="144" t="s">
        <v>2765</v>
      </c>
      <c r="B12944" s="144">
        <v>1</v>
      </c>
      <c r="C12944" s="145" t="s">
        <v>1409</v>
      </c>
      <c r="D12944" s="18" t="str">
        <f>+IFERROR(VLOOKUP(Cursos[[#This Row],[Modelo correcto]],Modelos[[Modelo correcto]:[¿En línea?]],2,FALSE),"REVISAR")</f>
        <v>HP</v>
      </c>
      <c r="E12944" s="18" t="str">
        <f>+IFERROR(VLOOKUP(Cursos[[#This Row],[Modelo correcto]],Modelos[[Modelo correcto]:[¿En línea?]],3,FALSE),"REVISAR")</f>
        <v>SÍ</v>
      </c>
      <c r="F12944" s="18" t="str">
        <f>+Cursos[[#This Row],[IS]]&amp;Cursos[[#This Row],[Modelo correcto]]</f>
        <v>ROBERTO CRUZ HERRERAHP FutureSmart 4.10 and A3</v>
      </c>
      <c r="G12944" s="18">
        <v>1</v>
      </c>
      <c r="H12944" s="19">
        <v>43983</v>
      </c>
      <c r="I12944" s="18" t="str">
        <f>+IFERROR(VLOOKUP(Cursos[[#This Row],[Modelo correcto]],Modelos[[Modelo correcto]:[Aplica para certificación]],4,FALSE),"REVISAR")</f>
        <v>NO</v>
      </c>
    </row>
    <row r="12945" spans="1:9" x14ac:dyDescent="0.25">
      <c r="A12945" s="144" t="s">
        <v>2765</v>
      </c>
      <c r="B12945" s="144">
        <v>1</v>
      </c>
      <c r="C12945" s="145" t="s">
        <v>1441</v>
      </c>
      <c r="D12945" s="18" t="str">
        <f>+IFERROR(VLOOKUP(Cursos[[#This Row],[Modelo correcto]],Modelos[[Modelo correcto]:[¿En línea?]],2,FALSE),"REVISAR")</f>
        <v>HP</v>
      </c>
      <c r="E12945" s="18" t="str">
        <f>+IFERROR(VLOOKUP(Cursos[[#This Row],[Modelo correcto]],Modelos[[Modelo correcto]:[¿En línea?]],3,FALSE),"REVISAR")</f>
        <v>SÍ</v>
      </c>
      <c r="F12945" s="18" t="str">
        <f>+Cursos[[#This Row],[IS]]&amp;Cursos[[#This Row],[Modelo correcto]]</f>
        <v>ROBERTO CRUZ HERRERAHP Designjet SmartStream Service and Support</v>
      </c>
      <c r="G12945" s="18">
        <v>1</v>
      </c>
      <c r="H12945" s="19">
        <v>43983</v>
      </c>
      <c r="I12945" s="18" t="str">
        <f>+IFERROR(VLOOKUP(Cursos[[#This Row],[Modelo correcto]],Modelos[[Modelo correcto]:[Aplica para certificación]],4,FALSE),"REVISAR")</f>
        <v>NO</v>
      </c>
    </row>
    <row r="12946" spans="1:9" x14ac:dyDescent="0.25">
      <c r="A12946" s="144" t="s">
        <v>2765</v>
      </c>
      <c r="B12946" s="144">
        <v>1</v>
      </c>
      <c r="C12946" s="145" t="s">
        <v>1342</v>
      </c>
      <c r="D12946" s="18" t="str">
        <f>+IFERROR(VLOOKUP(Cursos[[#This Row],[Modelo correcto]],Modelos[[Modelo correcto]:[¿En línea?]],2,FALSE),"REVISAR")</f>
        <v>HP</v>
      </c>
      <c r="E12946" s="18" t="str">
        <f>+IFERROR(VLOOKUP(Cursos[[#This Row],[Modelo correcto]],Modelos[[Modelo correcto]:[¿En línea?]],3,FALSE),"REVISAR")</f>
        <v>SÍ</v>
      </c>
      <c r="F12946" s="18" t="str">
        <f>+Cursos[[#This Row],[IS]]&amp;Cursos[[#This Row],[Modelo correcto]]</f>
        <v>ROBERTO CRUZ HERRERAHP Mobile Printing</v>
      </c>
      <c r="G12946" s="18">
        <v>1</v>
      </c>
      <c r="H12946" s="19">
        <v>43983</v>
      </c>
      <c r="I12946" s="18" t="str">
        <f>+IFERROR(VLOOKUP(Cursos[[#This Row],[Modelo correcto]],Modelos[[Modelo correcto]:[Aplica para certificación]],4,FALSE),"REVISAR")</f>
        <v>NO</v>
      </c>
    </row>
    <row r="12947" spans="1:9" x14ac:dyDescent="0.25">
      <c r="A12947" s="144" t="s">
        <v>2765</v>
      </c>
      <c r="B12947" s="144">
        <v>1</v>
      </c>
      <c r="C12947" s="145" t="s">
        <v>39</v>
      </c>
      <c r="D12947" s="18" t="str">
        <f>+IFERROR(VLOOKUP(Cursos[[#This Row],[Modelo correcto]],Modelos[[Modelo correcto]:[¿En línea?]],2,FALSE),"REVISAR")</f>
        <v>XEROX</v>
      </c>
      <c r="E12947" s="18" t="str">
        <f>+IFERROR(VLOOKUP(Cursos[[#This Row],[Modelo correcto]],Modelos[[Modelo correcto]:[¿En línea?]],3,FALSE),"REVISAR")</f>
        <v>SÍ</v>
      </c>
      <c r="F12947" s="18" t="str">
        <f>+Cursos[[#This Row],[IS]]&amp;Cursos[[#This Row],[Modelo correcto]]</f>
        <v>ROBERTO CRUZ HERRERAVC80NTF</v>
      </c>
      <c r="G12947" s="18">
        <v>1</v>
      </c>
      <c r="H12947" s="19">
        <v>43983</v>
      </c>
      <c r="I12947" s="18" t="str">
        <f>+IFERROR(VLOOKUP(Cursos[[#This Row],[Modelo correcto]],Modelos[[Modelo correcto]:[Aplica para certificación]],4,FALSE),"REVISAR")</f>
        <v>SÍ</v>
      </c>
    </row>
    <row r="12948" spans="1:9" x14ac:dyDescent="0.25">
      <c r="A12948" s="144" t="s">
        <v>2765</v>
      </c>
      <c r="B12948" s="144">
        <v>1</v>
      </c>
      <c r="C12948" s="145" t="s">
        <v>202</v>
      </c>
      <c r="D12948" s="18" t="str">
        <f>+IFERROR(VLOOKUP(Cursos[[#This Row],[Modelo correcto]],Modelos[[Modelo correcto]:[¿En línea?]],2,FALSE),"REVISAR")</f>
        <v>XEROX</v>
      </c>
      <c r="E12948" s="18" t="str">
        <f>+IFERROR(VLOOKUP(Cursos[[#This Row],[Modelo correcto]],Modelos[[Modelo correcto]:[¿En línea?]],3,FALSE),"REVISAR")</f>
        <v>SÍ</v>
      </c>
      <c r="F12948" s="18" t="str">
        <f>+Cursos[[#This Row],[IS]]&amp;Cursos[[#This Row],[Modelo correcto]]</f>
        <v>ROBERTO CRUZ HERRERACLR101</v>
      </c>
      <c r="G12948" s="18">
        <v>1</v>
      </c>
      <c r="H12948" s="19">
        <v>43983</v>
      </c>
      <c r="I12948" s="18" t="str">
        <f>+IFERROR(VLOOKUP(Cursos[[#This Row],[Modelo correcto]],Modelos[[Modelo correcto]:[Aplica para certificación]],4,FALSE),"REVISAR")</f>
        <v>SÍ</v>
      </c>
    </row>
    <row r="12949" spans="1:9" x14ac:dyDescent="0.25">
      <c r="A12949" s="144" t="s">
        <v>2765</v>
      </c>
      <c r="B12949" s="144">
        <v>1</v>
      </c>
      <c r="C12949" s="145" t="s">
        <v>1627</v>
      </c>
      <c r="D12949" s="18" t="str">
        <f>+IFERROR(VLOOKUP(Cursos[[#This Row],[Modelo correcto]],Modelos[[Modelo correcto]:[¿En línea?]],2,FALSE),"REVISAR")</f>
        <v>XEROX</v>
      </c>
      <c r="E12949" s="18" t="str">
        <f>+IFERROR(VLOOKUP(Cursos[[#This Row],[Modelo correcto]],Modelos[[Modelo correcto]:[¿En línea?]],3,FALSE),"REVISAR")</f>
        <v>SÍ</v>
      </c>
      <c r="F12949" s="18" t="str">
        <f>+Cursos[[#This Row],[IS]]&amp;Cursos[[#This Row],[Modelo correcto]]</f>
        <v>ROBERTO CRUZ HERRERACOVID Xerox</v>
      </c>
      <c r="G12949" s="18">
        <v>1</v>
      </c>
      <c r="H12949" s="19">
        <v>43983</v>
      </c>
      <c r="I12949" s="18" t="str">
        <f>+IFERROR(VLOOKUP(Cursos[[#This Row],[Modelo correcto]],Modelos[[Modelo correcto]:[Aplica para certificación]],4,FALSE),"REVISAR")</f>
        <v>SÍ</v>
      </c>
    </row>
    <row r="12950" spans="1:9" x14ac:dyDescent="0.25">
      <c r="A12950" s="144" t="s">
        <v>2765</v>
      </c>
      <c r="B12950" s="144">
        <v>1</v>
      </c>
      <c r="C12950" s="145" t="s">
        <v>1342</v>
      </c>
      <c r="D12950" s="18" t="str">
        <f>+IFERROR(VLOOKUP(Cursos[[#This Row],[Modelo correcto]],Modelos[[Modelo correcto]:[¿En línea?]],2,FALSE),"REVISAR")</f>
        <v>HP</v>
      </c>
      <c r="E12950" s="18" t="str">
        <f>+IFERROR(VLOOKUP(Cursos[[#This Row],[Modelo correcto]],Modelos[[Modelo correcto]:[¿En línea?]],3,FALSE),"REVISAR")</f>
        <v>SÍ</v>
      </c>
      <c r="F12950" s="18" t="str">
        <f>+Cursos[[#This Row],[IS]]&amp;Cursos[[#This Row],[Modelo correcto]]</f>
        <v>ROBERTO CRUZ HERRERAHP Mobile Printing</v>
      </c>
      <c r="G12950" s="18">
        <v>1</v>
      </c>
      <c r="H12950" s="19">
        <v>43983</v>
      </c>
      <c r="I12950" s="18" t="str">
        <f>+IFERROR(VLOOKUP(Cursos[[#This Row],[Modelo correcto]],Modelos[[Modelo correcto]:[Aplica para certificación]],4,FALSE),"REVISAR")</f>
        <v>NO</v>
      </c>
    </row>
    <row r="12951" spans="1:9" x14ac:dyDescent="0.25">
      <c r="A12951" s="144" t="s">
        <v>2765</v>
      </c>
      <c r="B12951" s="144">
        <v>1</v>
      </c>
      <c r="C12951" s="145" t="s">
        <v>1572</v>
      </c>
      <c r="D12951" s="18" t="str">
        <f>+IFERROR(VLOOKUP(Cursos[[#This Row],[Modelo correcto]],Modelos[[Modelo correcto]:[¿En línea?]],2,FALSE),"REVISAR")</f>
        <v>HP</v>
      </c>
      <c r="E12951" s="18" t="str">
        <f>+IFERROR(VLOOKUP(Cursos[[#This Row],[Modelo correcto]],Modelos[[Modelo correcto]:[¿En línea?]],3,FALSE),"REVISAR")</f>
        <v>SÍ</v>
      </c>
      <c r="F12951" s="18" t="str">
        <f>+Cursos[[#This Row],[IS]]&amp;Cursos[[#This Row],[Modelo correcto]]</f>
        <v>ROBERTO CRUZ HERRERAHP Web Jetadmin 10.4 SR3</v>
      </c>
      <c r="G12951" s="18">
        <v>1</v>
      </c>
      <c r="H12951" s="19">
        <v>43983</v>
      </c>
      <c r="I12951" s="18" t="str">
        <f>+IFERROR(VLOOKUP(Cursos[[#This Row],[Modelo correcto]],Modelos[[Modelo correcto]:[Aplica para certificación]],4,FALSE),"REVISAR")</f>
        <v>NO</v>
      </c>
    </row>
    <row r="12952" spans="1:9" x14ac:dyDescent="0.25">
      <c r="A12952" s="144" t="s">
        <v>2765</v>
      </c>
      <c r="B12952" s="144">
        <v>1</v>
      </c>
      <c r="C12952" s="145" t="s">
        <v>1341</v>
      </c>
      <c r="D12952" s="18" t="str">
        <f>+IFERROR(VLOOKUP(Cursos[[#This Row],[Modelo correcto]],Modelos[[Modelo correcto]:[¿En línea?]],2,FALSE),"REVISAR")</f>
        <v>HP</v>
      </c>
      <c r="E12952" s="18" t="str">
        <f>+IFERROR(VLOOKUP(Cursos[[#This Row],[Modelo correcto]],Modelos[[Modelo correcto]:[¿En línea?]],3,FALSE),"REVISAR")</f>
        <v>SÍ</v>
      </c>
      <c r="F12952" s="18" t="str">
        <f>+Cursos[[#This Row],[IS]]&amp;Cursos[[#This Row],[Modelo correcto]]</f>
        <v>ROBERTO CRUZ HERRERAJetAdvantage Management service and support training</v>
      </c>
      <c r="G12952" s="18">
        <v>1</v>
      </c>
      <c r="H12952" s="19">
        <v>43983</v>
      </c>
      <c r="I12952" s="18" t="str">
        <f>+IFERROR(VLOOKUP(Cursos[[#This Row],[Modelo correcto]],Modelos[[Modelo correcto]:[Aplica para certificación]],4,FALSE),"REVISAR")</f>
        <v>SÍ</v>
      </c>
    </row>
    <row r="12953" spans="1:9" x14ac:dyDescent="0.25">
      <c r="A12953" s="144" t="s">
        <v>2765</v>
      </c>
      <c r="B12953" s="144">
        <v>1</v>
      </c>
      <c r="C12953" s="145" t="s">
        <v>1282</v>
      </c>
      <c r="D12953" s="18" t="str">
        <f>+IFERROR(VLOOKUP(Cursos[[#This Row],[Modelo correcto]],Modelos[[Modelo correcto]:[¿En línea?]],2,FALSE),"REVISAR")</f>
        <v>HP</v>
      </c>
      <c r="E12953" s="18" t="str">
        <f>+IFERROR(VLOOKUP(Cursos[[#This Row],[Modelo correcto]],Modelos[[Modelo correcto]:[¿En línea?]],3,FALSE),"REVISAR")</f>
        <v>SÍ</v>
      </c>
      <c r="F12953" s="18" t="str">
        <f>+Cursos[[#This Row],[IS]]&amp;Cursos[[#This Row],[Modelo correcto]]</f>
        <v>ROBERTO CRUZ HERRERAImaging and Printing Security</v>
      </c>
      <c r="G12953" s="18">
        <v>1</v>
      </c>
      <c r="H12953" s="19">
        <v>43983</v>
      </c>
      <c r="I12953" s="18" t="str">
        <f>+IFERROR(VLOOKUP(Cursos[[#This Row],[Modelo correcto]],Modelos[[Modelo correcto]:[Aplica para certificación]],4,FALSE),"REVISAR")</f>
        <v>SÍ</v>
      </c>
    </row>
    <row r="12954" spans="1:9" x14ac:dyDescent="0.25">
      <c r="A12954" s="144" t="s">
        <v>2765</v>
      </c>
      <c r="B12954">
        <v>1</v>
      </c>
      <c r="C12954" s="145" t="s">
        <v>1463</v>
      </c>
      <c r="D12954" s="18" t="str">
        <f>+IFERROR(VLOOKUP(Cursos[[#This Row],[Modelo correcto]],Modelos[[Modelo correcto]:[¿En línea?]],2,FALSE),"REVISAR")</f>
        <v>XEROX</v>
      </c>
      <c r="E12954" s="18" t="str">
        <f>+IFERROR(VLOOKUP(Cursos[[#This Row],[Modelo correcto]],Modelos[[Modelo correcto]:[¿En línea?]],3,FALSE),"REVISAR")</f>
        <v>SÍ</v>
      </c>
      <c r="F12954" s="18" t="str">
        <f>+Cursos[[#This Row],[IS]]&amp;Cursos[[#This Row],[Modelo correcto]]</f>
        <v>ROBERTO CRUZ HERRERAos2080</v>
      </c>
      <c r="G12954" s="18">
        <v>0</v>
      </c>
      <c r="H12954" s="19">
        <v>43983</v>
      </c>
      <c r="I12954" s="18" t="str">
        <f>+IFERROR(VLOOKUP(Cursos[[#This Row],[Modelo correcto]],Modelos[[Modelo correcto]:[Aplica para certificación]],4,FALSE),"REVISAR")</f>
        <v>NO</v>
      </c>
    </row>
    <row r="12955" spans="1:9" x14ac:dyDescent="0.25">
      <c r="A12955" s="144" t="s">
        <v>2765</v>
      </c>
      <c r="B12955">
        <v>1</v>
      </c>
      <c r="C12955" s="145" t="s">
        <v>1313</v>
      </c>
      <c r="D12955" s="18" t="str">
        <f>+IFERROR(VLOOKUP(Cursos[[#This Row],[Modelo correcto]],Modelos[[Modelo correcto]:[¿En línea?]],2,FALSE),"REVISAR")</f>
        <v>HP</v>
      </c>
      <c r="E12955" s="18" t="str">
        <f>+IFERROR(VLOOKUP(Cursos[[#This Row],[Modelo correcto]],Modelos[[Modelo correcto]:[¿En línea?]],3,FALSE),"REVISAR")</f>
        <v>SÍ</v>
      </c>
      <c r="F12955" s="18" t="str">
        <f>+Cursos[[#This Row],[IS]]&amp;Cursos[[#This Row],[Modelo correcto]]</f>
        <v>ROBERTO CRUZ HERRERAE60000</v>
      </c>
      <c r="G12955" s="18">
        <v>0</v>
      </c>
      <c r="H12955" s="19">
        <v>43983</v>
      </c>
      <c r="I12955" s="18" t="str">
        <f>+IFERROR(VLOOKUP(Cursos[[#This Row],[Modelo correcto]],Modelos[[Modelo correcto]:[Aplica para certificación]],4,FALSE),"REVISAR")</f>
        <v>NO</v>
      </c>
    </row>
    <row r="12956" spans="1:9" x14ac:dyDescent="0.25">
      <c r="A12956" s="144" t="s">
        <v>2765</v>
      </c>
      <c r="B12956">
        <v>1</v>
      </c>
      <c r="C12956" s="145" t="s">
        <v>52</v>
      </c>
      <c r="D12956" s="18" t="str">
        <f>+IFERROR(VLOOKUP(Cursos[[#This Row],[Modelo correcto]],Modelos[[Modelo correcto]:[¿En línea?]],2,FALSE),"REVISAR")</f>
        <v>XEROX</v>
      </c>
      <c r="E12956" s="18" t="str">
        <f>+IFERROR(VLOOKUP(Cursos[[#This Row],[Modelo correcto]],Modelos[[Modelo correcto]:[¿En línea?]],3,FALSE),"REVISAR")</f>
        <v>SÍ</v>
      </c>
      <c r="F12956" s="18" t="str">
        <f>+Cursos[[#This Row],[IS]]&amp;Cursos[[#This Row],[Modelo correcto]]</f>
        <v>ROBERTO CRUZ HERRERAOS2048</v>
      </c>
      <c r="G12956" s="18">
        <v>0</v>
      </c>
      <c r="H12956" s="19">
        <v>43983</v>
      </c>
      <c r="I12956" s="18" t="str">
        <f>+IFERROR(VLOOKUP(Cursos[[#This Row],[Modelo correcto]],Modelos[[Modelo correcto]:[Aplica para certificación]],4,FALSE),"REVISAR")</f>
        <v>NO</v>
      </c>
    </row>
    <row r="12957" spans="1:9" x14ac:dyDescent="0.25">
      <c r="A12957" s="144" t="s">
        <v>2765</v>
      </c>
      <c r="B12957">
        <v>1</v>
      </c>
      <c r="C12957" s="145" t="s">
        <v>250</v>
      </c>
      <c r="D12957" s="18" t="str">
        <f>+IFERROR(VLOOKUP(Cursos[[#This Row],[Modelo correcto]],Modelos[[Modelo correcto]:[¿En línea?]],2,FALSE),"REVISAR")</f>
        <v>XEROX</v>
      </c>
      <c r="E12957" s="18" t="str">
        <f>+IFERROR(VLOOKUP(Cursos[[#This Row],[Modelo correcto]],Modelos[[Modelo correcto]:[¿En línea?]],3,FALSE),"REVISAR")</f>
        <v>SÍ</v>
      </c>
      <c r="F12957" s="18" t="str">
        <f>+Cursos[[#This Row],[IS]]&amp;Cursos[[#This Row],[Modelo correcto]]</f>
        <v>ROBERTO CRUZ HERRERAP6000LP</v>
      </c>
      <c r="G12957" s="18">
        <v>0</v>
      </c>
      <c r="H12957" s="19">
        <v>43983</v>
      </c>
      <c r="I12957" s="18" t="str">
        <f>+IFERROR(VLOOKUP(Cursos[[#This Row],[Modelo correcto]],Modelos[[Modelo correcto]:[Aplica para certificación]],4,FALSE),"REVISAR")</f>
        <v>NO</v>
      </c>
    </row>
    <row r="12958" spans="1:9" x14ac:dyDescent="0.25">
      <c r="A12958" s="144" t="s">
        <v>2765</v>
      </c>
      <c r="B12958">
        <v>1</v>
      </c>
      <c r="C12958" s="145" t="s">
        <v>1347</v>
      </c>
      <c r="D12958" s="18" t="str">
        <f>+IFERROR(VLOOKUP(Cursos[[#This Row],[Modelo correcto]],Modelos[[Modelo correcto]:[¿En línea?]],2,FALSE),"REVISAR")</f>
        <v>XEROX</v>
      </c>
      <c r="E12958" s="18" t="str">
        <f>+IFERROR(VLOOKUP(Cursos[[#This Row],[Modelo correcto]],Modelos[[Modelo correcto]:[¿En línea?]],3,FALSE),"REVISAR")</f>
        <v>SÍ</v>
      </c>
      <c r="F12958" s="18" t="str">
        <f>+Cursos[[#This Row],[IS]]&amp;Cursos[[#This Row],[Modelo correcto]]</f>
        <v>ROBERTO CRUZ HERRERATRIVSUP</v>
      </c>
      <c r="G12958" s="18">
        <v>0</v>
      </c>
      <c r="H12958" s="19">
        <v>43983</v>
      </c>
      <c r="I12958" s="18" t="str">
        <f>+IFERROR(VLOOKUP(Cursos[[#This Row],[Modelo correcto]],Modelos[[Modelo correcto]:[Aplica para certificación]],4,FALSE),"REVISAR")</f>
        <v>NO</v>
      </c>
    </row>
    <row r="12959" spans="1:9" x14ac:dyDescent="0.25">
      <c r="A12959" s="144" t="s">
        <v>2765</v>
      </c>
      <c r="B12959">
        <v>1</v>
      </c>
      <c r="C12959" s="145" t="s">
        <v>1305</v>
      </c>
      <c r="D12959" s="18" t="str">
        <f>+IFERROR(VLOOKUP(Cursos[[#This Row],[Modelo correcto]],Modelos[[Modelo correcto]:[¿En línea?]],2,FALSE),"REVISAR")</f>
        <v>XEROX</v>
      </c>
      <c r="E12959" s="18" t="str">
        <f>+IFERROR(VLOOKUP(Cursos[[#This Row],[Modelo correcto]],Modelos[[Modelo correcto]:[¿En línea?]],3,FALSE),"REVISAR")</f>
        <v>SÍ</v>
      </c>
      <c r="F12959" s="18" t="str">
        <f>+Cursos[[#This Row],[IS]]&amp;Cursos[[#This Row],[Modelo correcto]]</f>
        <v>ROBERTO CRUZ HERRERATRIV33</v>
      </c>
      <c r="G12959" s="18">
        <v>0</v>
      </c>
      <c r="H12959" s="19">
        <v>43983</v>
      </c>
      <c r="I12959" s="18" t="str">
        <f>+IFERROR(VLOOKUP(Cursos[[#This Row],[Modelo correcto]],Modelos[[Modelo correcto]:[Aplica para certificación]],4,FALSE),"REVISAR")</f>
        <v>NO</v>
      </c>
    </row>
    <row r="12960" spans="1:9" x14ac:dyDescent="0.25">
      <c r="A12960" s="144" t="s">
        <v>2765</v>
      </c>
      <c r="B12960">
        <v>1</v>
      </c>
      <c r="C12960" s="145" t="s">
        <v>1276</v>
      </c>
      <c r="D12960" s="18" t="str">
        <f>+IFERROR(VLOOKUP(Cursos[[#This Row],[Modelo correcto]],Modelos[[Modelo correcto]:[¿En línea?]],2,FALSE),"REVISAR")</f>
        <v>XEROX</v>
      </c>
      <c r="E12960" s="18" t="str">
        <f>+IFERROR(VLOOKUP(Cursos[[#This Row],[Modelo correcto]],Modelos[[Modelo correcto]:[¿En línea?]],3,FALSE),"REVISAR")</f>
        <v>SÍ</v>
      </c>
      <c r="F12960" s="18" t="str">
        <f>+Cursos[[#This Row],[IS]]&amp;Cursos[[#This Row],[Modelo correcto]]</f>
        <v>ROBERTO CRUZ HERRERABALTXTA</v>
      </c>
      <c r="G12960" s="18">
        <v>0</v>
      </c>
      <c r="H12960" s="19">
        <v>43983</v>
      </c>
      <c r="I12960" s="18" t="str">
        <f>+IFERROR(VLOOKUP(Cursos[[#This Row],[Modelo correcto]],Modelos[[Modelo correcto]:[Aplica para certificación]],4,FALSE),"REVISAR")</f>
        <v>NO</v>
      </c>
    </row>
    <row r="12961" spans="1:9" x14ac:dyDescent="0.25">
      <c r="A12961" s="144" t="s">
        <v>2765</v>
      </c>
      <c r="B12961">
        <v>1</v>
      </c>
      <c r="C12961" s="145" t="s">
        <v>1314</v>
      </c>
      <c r="D12961" s="18" t="str">
        <f>+IFERROR(VLOOKUP(Cursos[[#This Row],[Modelo correcto]],Modelos[[Modelo correcto]:[¿En línea?]],2,FALSE),"REVISAR")</f>
        <v>XEROX</v>
      </c>
      <c r="E12961" s="18" t="str">
        <f>+IFERROR(VLOOKUP(Cursos[[#This Row],[Modelo correcto]],Modelos[[Modelo correcto]:[¿En línea?]],3,FALSE),"REVISAR")</f>
        <v>SÍ</v>
      </c>
      <c r="F12961" s="18" t="str">
        <f>+Cursos[[#This Row],[IS]]&amp;Cursos[[#This Row],[Modelo correcto]]</f>
        <v>ROBERTO CRUZ HERRERABALTPRE</v>
      </c>
      <c r="G12961" s="18">
        <v>0</v>
      </c>
      <c r="H12961" s="19">
        <v>43983</v>
      </c>
      <c r="I12961" s="18" t="str">
        <f>+IFERROR(VLOOKUP(Cursos[[#This Row],[Modelo correcto]],Modelos[[Modelo correcto]:[Aplica para certificación]],4,FALSE),"REVISAR")</f>
        <v>NO</v>
      </c>
    </row>
    <row r="12962" spans="1:9" x14ac:dyDescent="0.25">
      <c r="A12962" s="144" t="s">
        <v>2765</v>
      </c>
      <c r="B12962">
        <v>1</v>
      </c>
      <c r="C12962" s="145" t="s">
        <v>1657</v>
      </c>
      <c r="D12962" s="18" t="str">
        <f>+IFERROR(VLOOKUP(Cursos[[#This Row],[Modelo correcto]],Modelos[[Modelo correcto]:[¿En línea?]],2,FALSE),"REVISAR")</f>
        <v>XEROX</v>
      </c>
      <c r="E12962" s="18" t="str">
        <f>+IFERROR(VLOOKUP(Cursos[[#This Row],[Modelo correcto]],Modelos[[Modelo correcto]:[¿En línea?]],3,FALSE),"REVISAR")</f>
        <v>SÍ</v>
      </c>
      <c r="F12962" s="18" t="str">
        <f>+Cursos[[#This Row],[IS]]&amp;Cursos[[#This Row],[Modelo correcto]]</f>
        <v>ROBERTO CRUZ HERRERACJ57XTB</v>
      </c>
      <c r="G12962" s="18">
        <v>0</v>
      </c>
      <c r="H12962" s="19">
        <v>43983</v>
      </c>
      <c r="I12962" s="18" t="str">
        <f>+IFERROR(VLOOKUP(Cursos[[#This Row],[Modelo correcto]],Modelos[[Modelo correcto]:[Aplica para certificación]],4,FALSE),"REVISAR")</f>
        <v>NO</v>
      </c>
    </row>
    <row r="12963" spans="1:9" x14ac:dyDescent="0.25">
      <c r="A12963" s="144" t="s">
        <v>2765</v>
      </c>
      <c r="B12963">
        <v>1</v>
      </c>
      <c r="C12963" s="145" t="s">
        <v>98</v>
      </c>
      <c r="D12963" s="18" t="str">
        <f>+IFERROR(VLOOKUP(Cursos[[#This Row],[Modelo correcto]],Modelos[[Modelo correcto]:[¿En línea?]],2,FALSE),"REVISAR")</f>
        <v>XEROX</v>
      </c>
      <c r="E12963" s="18" t="str">
        <f>+IFERROR(VLOOKUP(Cursos[[#This Row],[Modelo correcto]],Modelos[[Modelo correcto]:[¿En línea?]],3,FALSE),"REVISAR")</f>
        <v>SÍ</v>
      </c>
      <c r="F12963" s="18" t="str">
        <f>+Cursos[[#This Row],[IS]]&amp;Cursos[[#This Row],[Modelo correcto]]</f>
        <v>ROBERTO CRUZ HERRERAV80PXTA</v>
      </c>
      <c r="G12963" s="18">
        <v>0</v>
      </c>
      <c r="H12963" s="19">
        <v>43983</v>
      </c>
      <c r="I12963" s="18" t="str">
        <f>+IFERROR(VLOOKUP(Cursos[[#This Row],[Modelo correcto]],Modelos[[Modelo correcto]:[Aplica para certificación]],4,FALSE),"REVISAR")</f>
        <v>NO</v>
      </c>
    </row>
    <row r="12964" spans="1:9" x14ac:dyDescent="0.25">
      <c r="A12964" s="144" t="s">
        <v>2765</v>
      </c>
      <c r="B12964">
        <v>1</v>
      </c>
      <c r="C12964" s="145" t="s">
        <v>1640</v>
      </c>
      <c r="D12964" s="18" t="str">
        <f>+IFERROR(VLOOKUP(Cursos[[#This Row],[Modelo correcto]],Modelos[[Modelo correcto]:[¿En línea?]],2,FALSE),"REVISAR")</f>
        <v>HP</v>
      </c>
      <c r="E12964" s="18" t="str">
        <f>+IFERROR(VLOOKUP(Cursos[[#This Row],[Modelo correcto]],Modelos[[Modelo correcto]:[¿En línea?]],3,FALSE),"REVISAR")</f>
        <v>SÍ</v>
      </c>
      <c r="F12964" s="18" t="str">
        <f>+Cursos[[#This Row],[IS]]&amp;Cursos[[#This Row],[Modelo correcto]]</f>
        <v>ROBERTO CRUZ HERRERALatex Printing Technology and Applications Fundamentals</v>
      </c>
      <c r="G12964" s="18">
        <v>1</v>
      </c>
      <c r="H12964" s="19">
        <v>43983</v>
      </c>
      <c r="I12964" s="18" t="str">
        <f>+IFERROR(VLOOKUP(Cursos[[#This Row],[Modelo correcto]],Modelos[[Modelo correcto]:[Aplica para certificación]],4,FALSE),"REVISAR")</f>
        <v>NO</v>
      </c>
    </row>
    <row r="12965" spans="1:9" x14ac:dyDescent="0.25">
      <c r="A12965" s="144" t="s">
        <v>2765</v>
      </c>
      <c r="B12965">
        <v>1</v>
      </c>
      <c r="C12965" s="145" t="s">
        <v>1651</v>
      </c>
      <c r="D12965" s="18" t="str">
        <f>+IFERROR(VLOOKUP(Cursos[[#This Row],[Modelo correcto]],Modelos[[Modelo correcto]:[¿En línea?]],2,FALSE),"REVISAR")</f>
        <v>HP</v>
      </c>
      <c r="E12965" s="18" t="str">
        <f>+IFERROR(VLOOKUP(Cursos[[#This Row],[Modelo correcto]],Modelos[[Modelo correcto]:[¿En línea?]],3,FALSE),"REVISAR")</f>
        <v>SÍ</v>
      </c>
      <c r="F12965" s="18" t="str">
        <f>+Cursos[[#This Row],[IS]]&amp;Cursos[[#This Row],[Modelo correcto]]</f>
        <v>ROBERTO CRUZ HERRERAm601</v>
      </c>
      <c r="G12965" s="18">
        <v>1</v>
      </c>
      <c r="H12965" s="19">
        <v>43983</v>
      </c>
      <c r="I12965" s="18" t="str">
        <f>+IFERROR(VLOOKUP(Cursos[[#This Row],[Modelo correcto]],Modelos[[Modelo correcto]:[Aplica para certificación]],4,FALSE),"REVISAR")</f>
        <v>NO</v>
      </c>
    </row>
    <row r="12966" spans="1:9" x14ac:dyDescent="0.25">
      <c r="A12966" s="144" t="s">
        <v>2765</v>
      </c>
      <c r="B12966">
        <v>1</v>
      </c>
      <c r="C12966" s="53" t="s">
        <v>60</v>
      </c>
      <c r="D12966" s="18" t="str">
        <f>+IFERROR(VLOOKUP(Cursos[[#This Row],[Modelo correcto]],Modelos[[Modelo correcto]:[¿En línea?]],2,FALSE),"REVISAR")</f>
        <v>XEROX</v>
      </c>
      <c r="E12966" s="18" t="str">
        <f>+IFERROR(VLOOKUP(Cursos[[#This Row],[Modelo correcto]],Modelos[[Modelo correcto]:[¿En línea?]],3,FALSE),"REVISAR")</f>
        <v>SÍ</v>
      </c>
      <c r="F12966" s="18" t="str">
        <f>+Cursos[[#This Row],[IS]]&amp;Cursos[[#This Row],[Modelo correcto]]</f>
        <v>ROBERTO CRUZ HERRERA0015088</v>
      </c>
      <c r="G12966" s="18">
        <v>0</v>
      </c>
      <c r="H12966" s="19">
        <v>43983</v>
      </c>
      <c r="I12966" s="18" t="str">
        <f>+IFERROR(VLOOKUP(Cursos[[#This Row],[Modelo correcto]],Modelos[[Modelo correcto]:[Aplica para certificación]],4,FALSE),"REVISAR")</f>
        <v>NO</v>
      </c>
    </row>
    <row r="12967" spans="1:9" x14ac:dyDescent="0.25">
      <c r="A12967" s="144" t="s">
        <v>2765</v>
      </c>
      <c r="B12967">
        <v>1</v>
      </c>
      <c r="C12967" s="145" t="s">
        <v>96</v>
      </c>
      <c r="D12967" s="18" t="str">
        <f>+IFERROR(VLOOKUP(Cursos[[#This Row],[Modelo correcto]],Modelos[[Modelo correcto]:[¿En línea?]],2,FALSE),"REVISAR")</f>
        <v>XEROX</v>
      </c>
      <c r="E12967" s="18" t="str">
        <f>+IFERROR(VLOOKUP(Cursos[[#This Row],[Modelo correcto]],Modelos[[Modelo correcto]:[¿En línea?]],3,FALSE),"REVISAR")</f>
        <v>SÍ</v>
      </c>
      <c r="F12967" s="18" t="str">
        <f>+Cursos[[#This Row],[IS]]&amp;Cursos[[#This Row],[Modelo correcto]]</f>
        <v>ROBERTO CRUZ HERRERAV21PXTA</v>
      </c>
      <c r="G12967" s="18">
        <v>0</v>
      </c>
      <c r="H12967" s="19">
        <v>43983</v>
      </c>
      <c r="I12967" s="18" t="str">
        <f>+IFERROR(VLOOKUP(Cursos[[#This Row],[Modelo correcto]],Modelos[[Modelo correcto]:[Aplica para certificación]],4,FALSE),"REVISAR")</f>
        <v>NO</v>
      </c>
    </row>
    <row r="12968" spans="1:9" x14ac:dyDescent="0.25">
      <c r="A12968" s="144" t="s">
        <v>2765</v>
      </c>
      <c r="B12968">
        <v>1</v>
      </c>
      <c r="C12968" s="145" t="s">
        <v>1600</v>
      </c>
      <c r="D12968" s="18" t="str">
        <f>+IFERROR(VLOOKUP(Cursos[[#This Row],[Modelo correcto]],Modelos[[Modelo correcto]:[¿En línea?]],2,FALSE),"REVISAR")</f>
        <v>HP</v>
      </c>
      <c r="E12968" s="18" t="str">
        <f>+IFERROR(VLOOKUP(Cursos[[#This Row],[Modelo correcto]],Modelos[[Modelo correcto]:[¿En línea?]],3,FALSE),"REVISAR")</f>
        <v>SÍ</v>
      </c>
      <c r="F12968" s="18" t="str">
        <f>+Cursos[[#This Row],[IS]]&amp;Cursos[[#This Row],[Modelo correcto]]</f>
        <v>ROBERTO CRUZ HERRERAHP LaserJet Enterprise 500 Color Series Printer</v>
      </c>
      <c r="G12968" s="18">
        <v>1</v>
      </c>
      <c r="H12968" s="19">
        <v>43983</v>
      </c>
      <c r="I12968" s="18" t="str">
        <f>+IFERROR(VLOOKUP(Cursos[[#This Row],[Modelo correcto]],Modelos[[Modelo correcto]:[Aplica para certificación]],4,FALSE),"REVISAR")</f>
        <v>NO</v>
      </c>
    </row>
    <row r="12969" spans="1:9" x14ac:dyDescent="0.25">
      <c r="A12969" s="144" t="s">
        <v>2765</v>
      </c>
      <c r="B12969">
        <v>1</v>
      </c>
      <c r="C12969" s="145" t="s">
        <v>161</v>
      </c>
      <c r="D12969" s="18" t="str">
        <f>+IFERROR(VLOOKUP(Cursos[[#This Row],[Modelo correcto]],Modelos[[Modelo correcto]:[¿En línea?]],2,FALSE),"REVISAR")</f>
        <v>XEROX</v>
      </c>
      <c r="E12969" s="18" t="str">
        <f>+IFERROR(VLOOKUP(Cursos[[#This Row],[Modelo correcto]],Modelos[[Modelo correcto]:[¿En línea?]],3,FALSE),"REVISAR")</f>
        <v>SÍ</v>
      </c>
      <c r="F12969" s="18" t="str">
        <f>+Cursos[[#This Row],[IS]]&amp;Cursos[[#This Row],[Modelo correcto]]</f>
        <v>ROBERTO CRUZ HERRERAV180XTA</v>
      </c>
      <c r="G12969" s="18">
        <v>1</v>
      </c>
      <c r="H12969" s="19">
        <v>43983</v>
      </c>
      <c r="I12969" s="18" t="str">
        <f>+IFERROR(VLOOKUP(Cursos[[#This Row],[Modelo correcto]],Modelos[[Modelo correcto]:[Aplica para certificación]],4,FALSE),"REVISAR")</f>
        <v>NO</v>
      </c>
    </row>
    <row r="12970" spans="1:9" x14ac:dyDescent="0.25">
      <c r="A12970" s="144" t="s">
        <v>2765</v>
      </c>
      <c r="B12970">
        <v>1</v>
      </c>
      <c r="C12970" s="145" t="s">
        <v>7</v>
      </c>
      <c r="D12970" s="18" t="str">
        <f>+IFERROR(VLOOKUP(Cursos[[#This Row],[Modelo correcto]],Modelos[[Modelo correcto]:[¿En línea?]],2,FALSE),"REVISAR")</f>
        <v>XEROX</v>
      </c>
      <c r="E12970" s="18" t="str">
        <f>+IFERROR(VLOOKUP(Cursos[[#This Row],[Modelo correcto]],Modelos[[Modelo correcto]:[¿En línea?]],3,FALSE),"REVISAR")</f>
        <v>SÍ</v>
      </c>
      <c r="F12970" s="18" t="str">
        <f>+Cursos[[#This Row],[IS]]&amp;Cursos[[#This Row],[Modelo correcto]]</f>
        <v>ROBERTO CRUZ HERRERAV31PXTA</v>
      </c>
      <c r="G12970" s="18">
        <v>0</v>
      </c>
      <c r="H12970" s="19">
        <v>44013</v>
      </c>
      <c r="I12970" s="18" t="str">
        <f>+IFERROR(VLOOKUP(Cursos[[#This Row],[Modelo correcto]],Modelos[[Modelo correcto]:[Aplica para certificación]],4,FALSE),"REVISAR")</f>
        <v>SÍ</v>
      </c>
    </row>
    <row r="12971" spans="1:9" x14ac:dyDescent="0.25">
      <c r="A12971" s="144" t="s">
        <v>2765</v>
      </c>
      <c r="B12971">
        <v>1</v>
      </c>
      <c r="C12971" s="53" t="s">
        <v>116</v>
      </c>
      <c r="D12971" s="18" t="str">
        <f>+IFERROR(VLOOKUP(Cursos[[#This Row],[Modelo correcto]],Modelos[[Modelo correcto]:[¿En línea?]],2,FALSE),"REVISAR")</f>
        <v>XEROX</v>
      </c>
      <c r="E12971" s="18" t="str">
        <f>+IFERROR(VLOOKUP(Cursos[[#This Row],[Modelo correcto]],Modelos[[Modelo correcto]:[¿En línea?]],3,FALSE),"REVISAR")</f>
        <v>SÍ</v>
      </c>
      <c r="F12971" s="18" t="str">
        <f>+Cursos[[#This Row],[IS]]&amp;Cursos[[#This Row],[Modelo correcto]]</f>
        <v>ROBERTO CRUZ HERRERA0016465</v>
      </c>
      <c r="G12971" s="18">
        <v>0</v>
      </c>
      <c r="H12971" s="19">
        <v>44013</v>
      </c>
      <c r="I12971" s="18" t="str">
        <f>+IFERROR(VLOOKUP(Cursos[[#This Row],[Modelo correcto]],Modelos[[Modelo correcto]:[Aplica para certificación]],4,FALSE),"REVISAR")</f>
        <v>NO</v>
      </c>
    </row>
    <row r="12972" spans="1:9" x14ac:dyDescent="0.25">
      <c r="A12972" s="144" t="s">
        <v>2765</v>
      </c>
      <c r="B12972">
        <v>1</v>
      </c>
      <c r="C12972" s="145" t="s">
        <v>118</v>
      </c>
      <c r="D12972" s="18" t="str">
        <f>+IFERROR(VLOOKUP(Cursos[[#This Row],[Modelo correcto]],Modelos[[Modelo correcto]:[¿En línea?]],2,FALSE),"REVISAR")</f>
        <v>XEROX</v>
      </c>
      <c r="E12972" s="18" t="str">
        <f>+IFERROR(VLOOKUP(Cursos[[#This Row],[Modelo correcto]],Modelos[[Modelo correcto]:[¿En línea?]],3,FALSE),"REVISAR")</f>
        <v>SÍ</v>
      </c>
      <c r="F12972" s="18" t="str">
        <f>+Cursos[[#This Row],[IS]]&amp;Cursos[[#This Row],[Modelo correcto]]</f>
        <v>ROBERTO CRUZ HERRERAC14847A</v>
      </c>
      <c r="G12972" s="18">
        <v>0</v>
      </c>
      <c r="H12972" s="19">
        <v>44013</v>
      </c>
      <c r="I12972" s="18" t="str">
        <f>+IFERROR(VLOOKUP(Cursos[[#This Row],[Modelo correcto]],Modelos[[Modelo correcto]:[Aplica para certificación]],4,FALSE),"REVISAR")</f>
        <v>NO</v>
      </c>
    </row>
    <row r="12973" spans="1:9" x14ac:dyDescent="0.25">
      <c r="A12973" s="144" t="s">
        <v>2765</v>
      </c>
      <c r="B12973">
        <v>1</v>
      </c>
      <c r="C12973" s="145" t="s">
        <v>126</v>
      </c>
      <c r="D12973" s="18" t="str">
        <f>+IFERROR(VLOOKUP(Cursos[[#This Row],[Modelo correcto]],Modelos[[Modelo correcto]:[¿En línea?]],2,FALSE),"REVISAR")</f>
        <v>XEROX</v>
      </c>
      <c r="E12973" s="18" t="str">
        <f>+IFERROR(VLOOKUP(Cursos[[#This Row],[Modelo correcto]],Modelos[[Modelo correcto]:[¿En línea?]],3,FALSE),"REVISAR")</f>
        <v>SÍ</v>
      </c>
      <c r="F12973" s="18" t="str">
        <f>+Cursos[[#This Row],[IS]]&amp;Cursos[[#This Row],[Modelo correcto]]</f>
        <v>ROBERTO CRUZ HERRERA770DCP2</v>
      </c>
      <c r="G12973" s="18">
        <v>0</v>
      </c>
      <c r="H12973" s="19">
        <v>44013</v>
      </c>
      <c r="I12973" s="18" t="str">
        <f>+IFERROR(VLOOKUP(Cursos[[#This Row],[Modelo correcto]],Modelos[[Modelo correcto]:[Aplica para certificación]],4,FALSE),"REVISAR")</f>
        <v>NO</v>
      </c>
    </row>
    <row r="12974" spans="1:9" x14ac:dyDescent="0.25">
      <c r="A12974" s="144" t="s">
        <v>2765</v>
      </c>
      <c r="B12974">
        <v>1</v>
      </c>
      <c r="C12974" s="145" t="s">
        <v>217</v>
      </c>
      <c r="D12974" s="18" t="str">
        <f>+IFERROR(VLOOKUP(Cursos[[#This Row],[Modelo correcto]],Modelos[[Modelo correcto]:[¿En línea?]],2,FALSE),"REVISAR")</f>
        <v>XEROX</v>
      </c>
      <c r="E12974" s="18" t="str">
        <f>+IFERROR(VLOOKUP(Cursos[[#This Row],[Modelo correcto]],Modelos[[Modelo correcto]:[¿En línea?]],3,FALSE),"REVISAR")</f>
        <v>SÍ</v>
      </c>
      <c r="F12974" s="18" t="str">
        <f>+Cursos[[#This Row],[IS]]&amp;Cursos[[#This Row],[Modelo correcto]]</f>
        <v>ROBERTO CRUZ HERRERAV80PCSE</v>
      </c>
      <c r="G12974" s="18">
        <v>0</v>
      </c>
      <c r="H12974" s="19">
        <v>44013</v>
      </c>
      <c r="I12974" s="18" t="str">
        <f>+IFERROR(VLOOKUP(Cursos[[#This Row],[Modelo correcto]],Modelos[[Modelo correcto]:[Aplica para certificación]],4,FALSE),"REVISAR")</f>
        <v>NO</v>
      </c>
    </row>
    <row r="12975" spans="1:9" x14ac:dyDescent="0.25">
      <c r="A12975" s="144" t="s">
        <v>2765</v>
      </c>
      <c r="B12975">
        <v>1</v>
      </c>
      <c r="C12975" s="145" t="s">
        <v>1225</v>
      </c>
      <c r="D12975" s="18" t="str">
        <f>+IFERROR(VLOOKUP(Cursos[[#This Row],[Modelo correcto]],Modelos[[Modelo correcto]:[¿En línea?]],2,FALSE),"REVISAR")</f>
        <v>XEROX</v>
      </c>
      <c r="E12975" s="18" t="str">
        <f>+IFERROR(VLOOKUP(Cursos[[#This Row],[Modelo correcto]],Modelos[[Modelo correcto]:[¿En línea?]],3,FALSE),"REVISAR")</f>
        <v>SÍ</v>
      </c>
      <c r="F12975" s="18" t="str">
        <f>+Cursos[[#This Row],[IS]]&amp;Cursos[[#This Row],[Modelo correcto]]</f>
        <v>ROBERTO CRUZ HERRERAC17700</v>
      </c>
      <c r="G12975" s="18">
        <v>0</v>
      </c>
      <c r="H12975" s="19">
        <v>44013</v>
      </c>
      <c r="I12975" s="18" t="str">
        <f>+IFERROR(VLOOKUP(Cursos[[#This Row],[Modelo correcto]],Modelos[[Modelo correcto]:[Aplica para certificación]],4,FALSE),"REVISAR")</f>
        <v>NO</v>
      </c>
    </row>
    <row r="12976" spans="1:9" x14ac:dyDescent="0.25">
      <c r="A12976" s="144" t="s">
        <v>2765</v>
      </c>
      <c r="B12976">
        <v>1</v>
      </c>
      <c r="C12976" s="145" t="s">
        <v>66</v>
      </c>
      <c r="D12976" s="18" t="str">
        <f>+IFERROR(VLOOKUP(Cursos[[#This Row],[Modelo correcto]],Modelos[[Modelo correcto]:[¿En línea?]],2,FALSE),"REVISAR")</f>
        <v>XEROX</v>
      </c>
      <c r="E12976" s="18" t="str">
        <f>+IFERROR(VLOOKUP(Cursos[[#This Row],[Modelo correcto]],Modelos[[Modelo correcto]:[¿En línea?]],3,FALSE),"REVISAR")</f>
        <v>SÍ</v>
      </c>
      <c r="F12976" s="18" t="str">
        <f>+Cursos[[#This Row],[IS]]&amp;Cursos[[#This Row],[Modelo correcto]]</f>
        <v>ROBERTO CRUZ HERRERAVERSDFE</v>
      </c>
      <c r="G12976" s="18">
        <v>0</v>
      </c>
      <c r="H12976" s="19">
        <v>44013</v>
      </c>
      <c r="I12976" s="18" t="str">
        <f>+IFERROR(VLOOKUP(Cursos[[#This Row],[Modelo correcto]],Modelos[[Modelo correcto]:[Aplica para certificación]],4,FALSE),"REVISAR")</f>
        <v>SÍ</v>
      </c>
    </row>
    <row r="12977" spans="1:9" x14ac:dyDescent="0.25">
      <c r="A12977" s="144" t="s">
        <v>2765</v>
      </c>
      <c r="B12977">
        <v>1</v>
      </c>
      <c r="C12977" s="145" t="s">
        <v>1217</v>
      </c>
      <c r="D12977" s="18" t="str">
        <f>+IFERROR(VLOOKUP(Cursos[[#This Row],[Modelo correcto]],Modelos[[Modelo correcto]:[¿En línea?]],2,FALSE),"REVISAR")</f>
        <v>XEROX</v>
      </c>
      <c r="E12977" s="18" t="str">
        <f>+IFERROR(VLOOKUP(Cursos[[#This Row],[Modelo correcto]],Modelos[[Modelo correcto]:[¿En línea?]],3,FALSE),"REVISAR")</f>
        <v>SÍ</v>
      </c>
      <c r="F12977" s="18" t="str">
        <f>+Cursos[[#This Row],[IS]]&amp;Cursos[[#This Row],[Modelo correcto]]</f>
        <v>ROBERTO CRUZ HERRERAIRIDPST</v>
      </c>
      <c r="G12977" s="18">
        <v>0</v>
      </c>
      <c r="H12977" s="19">
        <v>44013</v>
      </c>
      <c r="I12977" s="18" t="str">
        <f>+IFERROR(VLOOKUP(Cursos[[#This Row],[Modelo correcto]],Modelos[[Modelo correcto]:[Aplica para certificación]],4,FALSE),"REVISAR")</f>
        <v>NO</v>
      </c>
    </row>
    <row r="12978" spans="1:9" x14ac:dyDescent="0.25">
      <c r="A12978" s="144" t="s">
        <v>2765</v>
      </c>
      <c r="B12978">
        <v>1</v>
      </c>
      <c r="C12978" s="145" t="s">
        <v>1249</v>
      </c>
      <c r="D12978" s="18" t="str">
        <f>+IFERROR(VLOOKUP(Cursos[[#This Row],[Modelo correcto]],Modelos[[Modelo correcto]:[¿En línea?]],2,FALSE),"REVISAR")</f>
        <v>XEROX</v>
      </c>
      <c r="E12978" s="18" t="str">
        <f>+IFERROR(VLOOKUP(Cursos[[#This Row],[Modelo correcto]],Modelos[[Modelo correcto]:[¿En línea?]],3,FALSE),"REVISAR")</f>
        <v>SÍ</v>
      </c>
      <c r="F12978" s="18" t="str">
        <f>+Cursos[[#This Row],[IS]]&amp;Cursos[[#This Row],[Modelo correcto]]</f>
        <v>ROBERTO CRUZ HERRERAIRIDPRE</v>
      </c>
      <c r="G12978" s="18">
        <v>0</v>
      </c>
      <c r="H12978" s="19">
        <v>44013</v>
      </c>
      <c r="I12978" s="18" t="str">
        <f>+IFERROR(VLOOKUP(Cursos[[#This Row],[Modelo correcto]],Modelos[[Modelo correcto]:[Aplica para certificación]],4,FALSE),"REVISAR")</f>
        <v>NO</v>
      </c>
    </row>
    <row r="12979" spans="1:9" x14ac:dyDescent="0.25">
      <c r="A12979" s="144" t="s">
        <v>2765</v>
      </c>
      <c r="B12979">
        <v>1</v>
      </c>
      <c r="C12979" s="145" t="s">
        <v>1348</v>
      </c>
      <c r="D12979" s="18" t="str">
        <f>+IFERROR(VLOOKUP(Cursos[[#This Row],[Modelo correcto]],Modelos[[Modelo correcto]:[¿En línea?]],2,FALSE),"REVISAR")</f>
        <v>XEROX</v>
      </c>
      <c r="E12979" s="18" t="str">
        <f>+IFERROR(VLOOKUP(Cursos[[#This Row],[Modelo correcto]],Modelos[[Modelo correcto]:[¿En línea?]],3,FALSE),"REVISAR")</f>
        <v>SÍ</v>
      </c>
      <c r="F12979" s="18" t="str">
        <f>+Cursos[[#This Row],[IS]]&amp;Cursos[[#This Row],[Modelo correcto]]</f>
        <v>ROBERTO CRUZ HERRERAIRIDIFF</v>
      </c>
      <c r="G12979" s="18">
        <v>0</v>
      </c>
      <c r="H12979" s="19">
        <v>44013</v>
      </c>
      <c r="I12979" s="18" t="str">
        <f>+IFERROR(VLOOKUP(Cursos[[#This Row],[Modelo correcto]],Modelos[[Modelo correcto]:[Aplica para certificación]],4,FALSE),"REVISAR")</f>
        <v>NO</v>
      </c>
    </row>
    <row r="12980" spans="1:9" x14ac:dyDescent="0.25">
      <c r="A12980" s="144" t="s">
        <v>2765</v>
      </c>
      <c r="B12980">
        <v>1</v>
      </c>
      <c r="C12980" s="145" t="s">
        <v>50</v>
      </c>
      <c r="D12980" s="18" t="str">
        <f>+IFERROR(VLOOKUP(Cursos[[#This Row],[Modelo correcto]],Modelos[[Modelo correcto]:[¿En línea?]],2,FALSE),"REVISAR")</f>
        <v>XEROX</v>
      </c>
      <c r="E12980" s="18" t="str">
        <f>+IFERROR(VLOOKUP(Cursos[[#This Row],[Modelo correcto]],Modelos[[Modelo correcto]:[¿En línea?]],3,FALSE),"REVISAR")</f>
        <v>SÍ</v>
      </c>
      <c r="F12980" s="18" t="str">
        <f>+Cursos[[#This Row],[IS]]&amp;Cursos[[#This Row],[Modelo correcto]]</f>
        <v>ROBERTO CRUZ HERRERACC201A</v>
      </c>
      <c r="G12980" s="18">
        <v>0</v>
      </c>
      <c r="H12980" s="19">
        <v>44013</v>
      </c>
      <c r="I12980" s="18" t="str">
        <f>+IFERROR(VLOOKUP(Cursos[[#This Row],[Modelo correcto]],Modelos[[Modelo correcto]:[Aplica para certificación]],4,FALSE),"REVISAR")</f>
        <v>NO</v>
      </c>
    </row>
    <row r="12981" spans="1:9" x14ac:dyDescent="0.25">
      <c r="A12981" s="144" t="s">
        <v>2765</v>
      </c>
      <c r="B12981">
        <v>1</v>
      </c>
      <c r="C12981" s="145" t="s">
        <v>98</v>
      </c>
      <c r="D12981" s="18" t="str">
        <f>+IFERROR(VLOOKUP(Cursos[[#This Row],[Modelo correcto]],Modelos[[Modelo correcto]:[¿En línea?]],2,FALSE),"REVISAR")</f>
        <v>XEROX</v>
      </c>
      <c r="E12981" s="18" t="str">
        <f>+IFERROR(VLOOKUP(Cursos[[#This Row],[Modelo correcto]],Modelos[[Modelo correcto]:[¿En línea?]],3,FALSE),"REVISAR")</f>
        <v>SÍ</v>
      </c>
      <c r="F12981" s="18" t="str">
        <f>+Cursos[[#This Row],[IS]]&amp;Cursos[[#This Row],[Modelo correcto]]</f>
        <v>ROBERTO CRUZ HERRERAV80PXTA</v>
      </c>
      <c r="G12981" s="18">
        <v>0</v>
      </c>
      <c r="H12981" s="19">
        <v>44013</v>
      </c>
      <c r="I12981" s="18" t="str">
        <f>+IFERROR(VLOOKUP(Cursos[[#This Row],[Modelo correcto]],Modelos[[Modelo correcto]:[Aplica para certificación]],4,FALSE),"REVISAR")</f>
        <v>NO</v>
      </c>
    </row>
    <row r="12982" spans="1:9" x14ac:dyDescent="0.25">
      <c r="A12982" s="144" t="s">
        <v>2765</v>
      </c>
      <c r="B12982">
        <v>1</v>
      </c>
      <c r="C12982" s="53" t="s">
        <v>60</v>
      </c>
      <c r="D12982" s="18" t="str">
        <f>+IFERROR(VLOOKUP(Cursos[[#This Row],[Modelo correcto]],Modelos[[Modelo correcto]:[¿En línea?]],2,FALSE),"REVISAR")</f>
        <v>XEROX</v>
      </c>
      <c r="E12982" s="18" t="str">
        <f>+IFERROR(VLOOKUP(Cursos[[#This Row],[Modelo correcto]],Modelos[[Modelo correcto]:[¿En línea?]],3,FALSE),"REVISAR")</f>
        <v>SÍ</v>
      </c>
      <c r="F12982" s="18" t="str">
        <f>+Cursos[[#This Row],[IS]]&amp;Cursos[[#This Row],[Modelo correcto]]</f>
        <v>ROBERTO CRUZ HERRERA0015088</v>
      </c>
      <c r="G12982" s="18">
        <v>0</v>
      </c>
      <c r="H12982" s="19">
        <v>44013</v>
      </c>
      <c r="I12982" s="18" t="str">
        <f>+IFERROR(VLOOKUP(Cursos[[#This Row],[Modelo correcto]],Modelos[[Modelo correcto]:[Aplica para certificación]],4,FALSE),"REVISAR")</f>
        <v>NO</v>
      </c>
    </row>
    <row r="12983" spans="1:9" x14ac:dyDescent="0.25">
      <c r="A12983" s="144" t="s">
        <v>2765</v>
      </c>
      <c r="B12983">
        <v>1</v>
      </c>
      <c r="C12983" s="145" t="s">
        <v>101</v>
      </c>
      <c r="D12983" s="18" t="str">
        <f>+IFERROR(VLOOKUP(Cursos[[#This Row],[Modelo correcto]],Modelos[[Modelo correcto]:[¿En línea?]],2,FALSE),"REVISAR")</f>
        <v>XEROX</v>
      </c>
      <c r="E12983" s="18" t="str">
        <f>+IFERROR(VLOOKUP(Cursos[[#This Row],[Modelo correcto]],Modelos[[Modelo correcto]:[¿En línea?]],3,FALSE),"REVISAR")</f>
        <v>SÍ</v>
      </c>
      <c r="F12983" s="18" t="str">
        <f>+Cursos[[#This Row],[IS]]&amp;Cursos[[#This Row],[Modelo correcto]]</f>
        <v>ROBERTO CRUZ HERRERACC202A</v>
      </c>
      <c r="G12983" s="18">
        <v>0</v>
      </c>
      <c r="H12983" s="19">
        <v>44013</v>
      </c>
      <c r="I12983" s="18" t="str">
        <f>+IFERROR(VLOOKUP(Cursos[[#This Row],[Modelo correcto]],Modelos[[Modelo correcto]:[Aplica para certificación]],4,FALSE),"REVISAR")</f>
        <v>NO</v>
      </c>
    </row>
    <row r="12984" spans="1:9" x14ac:dyDescent="0.25">
      <c r="A12984" s="144" t="s">
        <v>2765</v>
      </c>
      <c r="B12984">
        <v>1</v>
      </c>
      <c r="C12984" s="145" t="s">
        <v>1254</v>
      </c>
      <c r="D12984" s="18" t="str">
        <f>+IFERROR(VLOOKUP(Cursos[[#This Row],[Modelo correcto]],Modelos[[Modelo correcto]:[¿En línea?]],2,FALSE),"REVISAR")</f>
        <v>XEROX</v>
      </c>
      <c r="E12984" s="18" t="str">
        <f>+IFERROR(VLOOKUP(Cursos[[#This Row],[Modelo correcto]],Modelos[[Modelo correcto]:[¿En línea?]],3,FALSE),"REVISAR")</f>
        <v>SÍ</v>
      </c>
      <c r="F12984" s="18" t="str">
        <f>+Cursos[[#This Row],[IS]]&amp;Cursos[[#This Row],[Modelo correcto]]</f>
        <v>ROBERTO CRUZ HERRERA700REPA</v>
      </c>
      <c r="G12984" s="18">
        <v>0</v>
      </c>
      <c r="H12984" s="19">
        <v>44013</v>
      </c>
      <c r="I12984" s="18" t="str">
        <f>+IFERROR(VLOOKUP(Cursos[[#This Row],[Modelo correcto]],Modelos[[Modelo correcto]:[Aplica para certificación]],4,FALSE),"REVISAR")</f>
        <v>NO</v>
      </c>
    </row>
    <row r="12985" spans="1:9" x14ac:dyDescent="0.25">
      <c r="A12985" s="144" t="s">
        <v>2765</v>
      </c>
      <c r="B12985">
        <v>1</v>
      </c>
      <c r="C12985" s="145" t="s">
        <v>32</v>
      </c>
      <c r="D12985" s="18" t="str">
        <f>+IFERROR(VLOOKUP(Cursos[[#This Row],[Modelo correcto]],Modelos[[Modelo correcto]:[¿En línea?]],2,FALSE),"REVISAR")</f>
        <v>XEROX</v>
      </c>
      <c r="E12985" s="18" t="str">
        <f>+IFERROR(VLOOKUP(Cursos[[#This Row],[Modelo correcto]],Modelos[[Modelo correcto]:[¿En línea?]],3,FALSE),"REVISAR")</f>
        <v>SÍ</v>
      </c>
      <c r="F12985" s="18" t="str">
        <f>+Cursos[[#This Row],[IS]]&amp;Cursos[[#This Row],[Modelo correcto]]</f>
        <v>ROBERTO CRUZ HERRERA700ATSA</v>
      </c>
      <c r="G12985" s="18">
        <v>0</v>
      </c>
      <c r="H12985" s="19">
        <v>44013</v>
      </c>
      <c r="I12985" s="18" t="str">
        <f>+IFERROR(VLOOKUP(Cursos[[#This Row],[Modelo correcto]],Modelos[[Modelo correcto]:[Aplica para certificación]],4,FALSE),"REVISAR")</f>
        <v>NO</v>
      </c>
    </row>
    <row r="12986" spans="1:9" x14ac:dyDescent="0.25">
      <c r="A12986" s="144" t="s">
        <v>2765</v>
      </c>
      <c r="B12986">
        <v>1</v>
      </c>
      <c r="C12986" s="145" t="s">
        <v>115</v>
      </c>
      <c r="D12986" s="18" t="str">
        <f>+IFERROR(VLOOKUP(Cursos[[#This Row],[Modelo correcto]],Modelos[[Modelo correcto]:[¿En línea?]],2,FALSE),"REVISAR")</f>
        <v>XEROX</v>
      </c>
      <c r="E12986" s="18" t="str">
        <f>+IFERROR(VLOOKUP(Cursos[[#This Row],[Modelo correcto]],Modelos[[Modelo correcto]:[¿En línea?]],3,FALSE),"REVISAR")</f>
        <v>SÍ</v>
      </c>
      <c r="F12986" s="18" t="str">
        <f>+Cursos[[#This Row],[IS]]&amp;Cursos[[#This Row],[Modelo correcto]]</f>
        <v>ROBERTO CRUZ HERRERAVERS1PS</v>
      </c>
      <c r="G12986" s="18">
        <v>0</v>
      </c>
      <c r="H12986" s="19">
        <v>44013</v>
      </c>
      <c r="I12986" s="18" t="str">
        <f>+IFERROR(VLOOKUP(Cursos[[#This Row],[Modelo correcto]],Modelos[[Modelo correcto]:[Aplica para certificación]],4,FALSE),"REVISAR")</f>
        <v>SÍ</v>
      </c>
    </row>
    <row r="12987" spans="1:9" x14ac:dyDescent="0.25">
      <c r="A12987" s="144" t="s">
        <v>2765</v>
      </c>
      <c r="B12987">
        <v>1</v>
      </c>
      <c r="C12987" s="145" t="s">
        <v>1188</v>
      </c>
      <c r="D12987" s="18" t="str">
        <f>+IFERROR(VLOOKUP(Cursos[[#This Row],[Modelo correcto]],Modelos[[Modelo correcto]:[¿En línea?]],2,FALSE),"REVISAR")</f>
        <v>XEROX</v>
      </c>
      <c r="E12987" s="18" t="str">
        <f>+IFERROR(VLOOKUP(Cursos[[#This Row],[Modelo correcto]],Modelos[[Modelo correcto]:[¿En línea?]],3,FALSE),"REVISAR")</f>
        <v>SÍ</v>
      </c>
      <c r="F12987" s="18" t="str">
        <f>+Cursos[[#This Row],[IS]]&amp;Cursos[[#This Row],[Modelo correcto]]</f>
        <v>ROBERTO CRUZ HERRERAOS2092</v>
      </c>
      <c r="G12987" s="18">
        <v>0</v>
      </c>
      <c r="H12987" s="19">
        <v>44013</v>
      </c>
      <c r="I12987" s="18" t="str">
        <f>+IFERROR(VLOOKUP(Cursos[[#This Row],[Modelo correcto]],Modelos[[Modelo correcto]:[Aplica para certificación]],4,FALSE),"REVISAR")</f>
        <v>NO</v>
      </c>
    </row>
    <row r="12988" spans="1:9" x14ac:dyDescent="0.25">
      <c r="A12988" s="144" t="s">
        <v>2765</v>
      </c>
      <c r="B12988" s="144">
        <v>1</v>
      </c>
      <c r="C12988" s="145" t="s">
        <v>218</v>
      </c>
      <c r="D12988" s="18" t="str">
        <f>+IFERROR(VLOOKUP(Cursos[[#This Row],[Modelo correcto]],Modelos[[Modelo correcto]:[¿En línea?]],2,FALSE),"REVISAR")</f>
        <v>XEROX</v>
      </c>
      <c r="E12988" s="18" t="str">
        <f>+IFERROR(VLOOKUP(Cursos[[#This Row],[Modelo correcto]],Modelos[[Modelo correcto]:[¿En línea?]],3,FALSE),"REVISAR")</f>
        <v>SÍ</v>
      </c>
      <c r="F12988" s="18" t="str">
        <f>+Cursos[[#This Row],[IS]]&amp;Cursos[[#This Row],[Modelo correcto]]</f>
        <v>ROBERTO CRUZ HERRERAOS2061</v>
      </c>
      <c r="G12988" s="18">
        <v>0</v>
      </c>
      <c r="H12988" s="19">
        <v>44013</v>
      </c>
      <c r="I12988" s="18" t="str">
        <f>+IFERROR(VLOOKUP(Cursos[[#This Row],[Modelo correcto]],Modelos[[Modelo correcto]:[Aplica para certificación]],4,FALSE),"REVISAR")</f>
        <v>NO</v>
      </c>
    </row>
    <row r="12989" spans="1:9" x14ac:dyDescent="0.25">
      <c r="A12989" s="144" t="s">
        <v>2765</v>
      </c>
      <c r="B12989" s="144">
        <v>1</v>
      </c>
      <c r="C12989" s="145" t="s">
        <v>232</v>
      </c>
      <c r="D12989" s="18" t="str">
        <f>+IFERROR(VLOOKUP(Cursos[[#This Row],[Modelo correcto]],Modelos[[Modelo correcto]:[¿En línea?]],2,FALSE),"REVISAR")</f>
        <v>XEROX</v>
      </c>
      <c r="E12989" s="18" t="str">
        <f>+IFERROR(VLOOKUP(Cursos[[#This Row],[Modelo correcto]],Modelos[[Modelo correcto]:[¿En línea?]],3,FALSE),"REVISAR")</f>
        <v>SÍ</v>
      </c>
      <c r="F12989" s="18" t="str">
        <f>+Cursos[[#This Row],[IS]]&amp;Cursos[[#This Row],[Modelo correcto]]</f>
        <v>ROBERTO CRUZ HERRERAOA2044A</v>
      </c>
      <c r="G12989" s="18">
        <v>0</v>
      </c>
      <c r="H12989" s="19">
        <v>44013</v>
      </c>
      <c r="I12989" s="18" t="str">
        <f>+IFERROR(VLOOKUP(Cursos[[#This Row],[Modelo correcto]],Modelos[[Modelo correcto]:[Aplica para certificación]],4,FALSE),"REVISAR")</f>
        <v>NO</v>
      </c>
    </row>
    <row r="12990" spans="1:9" x14ac:dyDescent="0.25">
      <c r="A12990" s="144" t="s">
        <v>2765</v>
      </c>
      <c r="B12990" s="144">
        <v>1</v>
      </c>
      <c r="C12990" s="145" t="s">
        <v>1756</v>
      </c>
      <c r="D12990" s="18" t="str">
        <f>+IFERROR(VLOOKUP(Cursos[[#This Row],[Modelo correcto]],Modelos[[Modelo correcto]:[¿En línea?]],2,FALSE),"REVISAR")</f>
        <v>XEROX</v>
      </c>
      <c r="E12990" s="18" t="str">
        <f>+IFERROR(VLOOKUP(Cursos[[#This Row],[Modelo correcto]],Modelos[[Modelo correcto]:[¿En línea?]],3,FALSE),"REVISAR")</f>
        <v>SÍ</v>
      </c>
      <c r="F12990" s="18" t="str">
        <f>+Cursos[[#This Row],[IS]]&amp;Cursos[[#This Row],[Modelo correcto]]</f>
        <v>ROBERTO CRUZ HERRERAOS2039</v>
      </c>
      <c r="G12990" s="18">
        <v>0</v>
      </c>
      <c r="H12990" s="19">
        <v>44013</v>
      </c>
      <c r="I12990" s="18" t="str">
        <f>+IFERROR(VLOOKUP(Cursos[[#This Row],[Modelo correcto]],Modelos[[Modelo correcto]:[Aplica para certificación]],4,FALSE),"REVISAR")</f>
        <v>NO</v>
      </c>
    </row>
    <row r="12991" spans="1:9" x14ac:dyDescent="0.25">
      <c r="A12991" s="144" t="s">
        <v>2765</v>
      </c>
      <c r="B12991">
        <v>1</v>
      </c>
      <c r="C12991" s="145" t="s">
        <v>1512</v>
      </c>
      <c r="D12991" s="18" t="str">
        <f>+IFERROR(VLOOKUP(Cursos[[#This Row],[Modelo correcto]],Modelos[[Modelo correcto]:[¿En línea?]],2,FALSE),"REVISAR")</f>
        <v>XEROX</v>
      </c>
      <c r="E12991" s="18" t="str">
        <f>+IFERROR(VLOOKUP(Cursos[[#This Row],[Modelo correcto]],Modelos[[Modelo correcto]:[¿En línea?]],3,FALSE),"REVISAR")</f>
        <v>SÍ</v>
      </c>
      <c r="F12991" s="18" t="str">
        <f>+Cursos[[#This Row],[IS]]&amp;Cursos[[#This Row],[Modelo correcto]]</f>
        <v>ROBERTO CRUZ HERRERAPLB91XXS</v>
      </c>
      <c r="G12991" s="18">
        <v>0</v>
      </c>
      <c r="H12991" s="19">
        <v>44013</v>
      </c>
      <c r="I12991" s="18" t="str">
        <f>+IFERROR(VLOOKUP(Cursos[[#This Row],[Modelo correcto]],Modelos[[Modelo correcto]:[Aplica para certificación]],4,FALSE),"REVISAR")</f>
        <v>NO</v>
      </c>
    </row>
    <row r="12992" spans="1:9" x14ac:dyDescent="0.25">
      <c r="A12992" s="144" t="s">
        <v>2765</v>
      </c>
      <c r="B12992">
        <v>1</v>
      </c>
      <c r="C12992" s="145" t="s">
        <v>1512</v>
      </c>
      <c r="D12992" s="18" t="str">
        <f>+IFERROR(VLOOKUP(Cursos[[#This Row],[Modelo correcto]],Modelos[[Modelo correcto]:[¿En línea?]],2,FALSE),"REVISAR")</f>
        <v>XEROX</v>
      </c>
      <c r="E12992" s="18" t="str">
        <f>+IFERROR(VLOOKUP(Cursos[[#This Row],[Modelo correcto]],Modelos[[Modelo correcto]:[¿En línea?]],3,FALSE),"REVISAR")</f>
        <v>SÍ</v>
      </c>
      <c r="F12992" s="18" t="str">
        <f>+Cursos[[#This Row],[IS]]&amp;Cursos[[#This Row],[Modelo correcto]]</f>
        <v>ROBERTO CRUZ HERRERAPLB91XXS</v>
      </c>
      <c r="G12992" s="18">
        <v>0</v>
      </c>
      <c r="H12992" s="19">
        <v>44013</v>
      </c>
      <c r="I12992" s="18" t="str">
        <f>+IFERROR(VLOOKUP(Cursos[[#This Row],[Modelo correcto]],Modelos[[Modelo correcto]:[Aplica para certificación]],4,FALSE),"REVISAR")</f>
        <v>NO</v>
      </c>
    </row>
    <row r="12993" spans="1:9" x14ac:dyDescent="0.25">
      <c r="A12993" s="144" t="s">
        <v>2765</v>
      </c>
      <c r="B12993">
        <v>1</v>
      </c>
      <c r="C12993" s="145" t="s">
        <v>1108</v>
      </c>
      <c r="D12993" s="18" t="str">
        <f>+IFERROR(VLOOKUP(Cursos[[#This Row],[Modelo correcto]],Modelos[[Modelo correcto]:[¿En línea?]],2,FALSE),"REVISAR")</f>
        <v>XEROX</v>
      </c>
      <c r="E12993" s="18" t="str">
        <f>+IFERROR(VLOOKUP(Cursos[[#This Row],[Modelo correcto]],Modelos[[Modelo correcto]:[¿En línea?]],3,FALSE),"REVISAR")</f>
        <v>SÍ</v>
      </c>
      <c r="F12993" s="18" t="str">
        <f>+Cursos[[#This Row],[IS]]&amp;Cursos[[#This Row],[Modelo correcto]]</f>
        <v>ROBERTO CRUZ HERRERAPLC90XXS</v>
      </c>
      <c r="G12993" s="18">
        <v>0</v>
      </c>
      <c r="H12993" s="19">
        <v>44013</v>
      </c>
      <c r="I12993" s="18" t="str">
        <f>+IFERROR(VLOOKUP(Cursos[[#This Row],[Modelo correcto]],Modelos[[Modelo correcto]:[Aplica para certificación]],4,FALSE),"REVISAR")</f>
        <v>NO</v>
      </c>
    </row>
    <row r="12994" spans="1:9" x14ac:dyDescent="0.25">
      <c r="A12994" s="144" t="s">
        <v>2765</v>
      </c>
      <c r="B12994">
        <v>1</v>
      </c>
      <c r="C12994" s="145" t="s">
        <v>191</v>
      </c>
      <c r="D12994" s="18" t="str">
        <f>+IFERROR(VLOOKUP(Cursos[[#This Row],[Modelo correcto]],Modelos[[Modelo correcto]:[¿En línea?]],2,FALSE),"REVISAR")</f>
        <v>XEROX</v>
      </c>
      <c r="E12994" s="18" t="str">
        <f>+IFERROR(VLOOKUP(Cursos[[#This Row],[Modelo correcto]],Modelos[[Modelo correcto]:[¿En línea?]],3,FALSE),"REVISAR")</f>
        <v>SÍ</v>
      </c>
      <c r="F12994" s="18" t="str">
        <f>+Cursos[[#This Row],[IS]]&amp;Cursos[[#This Row],[Modelo correcto]]</f>
        <v>ROBERTO CRUZ HERRERAPLCAKC</v>
      </c>
      <c r="G12994" s="18">
        <v>0</v>
      </c>
      <c r="H12994" s="19">
        <v>44013</v>
      </c>
      <c r="I12994" s="18" t="str">
        <f>+IFERROR(VLOOKUP(Cursos[[#This Row],[Modelo correcto]],Modelos[[Modelo correcto]:[Aplica para certificación]],4,FALSE),"REVISAR")</f>
        <v>NO</v>
      </c>
    </row>
    <row r="12995" spans="1:9" x14ac:dyDescent="0.25">
      <c r="A12995" s="144" t="s">
        <v>2765</v>
      </c>
      <c r="B12995">
        <v>1</v>
      </c>
      <c r="C12995" s="145" t="s">
        <v>1103</v>
      </c>
      <c r="D12995" s="18" t="str">
        <f>+IFERROR(VLOOKUP(Cursos[[#This Row],[Modelo correcto]],Modelos[[Modelo correcto]:[¿En línea?]],2,FALSE),"REVISAR")</f>
        <v>XEROX</v>
      </c>
      <c r="E12995" s="18" t="str">
        <f>+IFERROR(VLOOKUP(Cursos[[#This Row],[Modelo correcto]],Modelos[[Modelo correcto]:[¿En línea?]],3,FALSE),"REVISAR")</f>
        <v>SÍ</v>
      </c>
      <c r="F12995" s="18" t="str">
        <f>+Cursos[[#This Row],[IS]]&amp;Cursos[[#This Row],[Modelo correcto]]</f>
        <v>ROBERTO CRUZ HERRERAPLBAKC</v>
      </c>
      <c r="G12995" s="18">
        <v>0</v>
      </c>
      <c r="H12995" s="19">
        <v>44013</v>
      </c>
      <c r="I12995" s="18" t="str">
        <f>+IFERROR(VLOOKUP(Cursos[[#This Row],[Modelo correcto]],Modelos[[Modelo correcto]:[Aplica para certificación]],4,FALSE),"REVISAR")</f>
        <v>NO</v>
      </c>
    </row>
    <row r="12996" spans="1:9" x14ac:dyDescent="0.25">
      <c r="A12996" s="144" t="s">
        <v>2768</v>
      </c>
      <c r="B12996">
        <v>1</v>
      </c>
      <c r="C12996" s="145" t="s">
        <v>977</v>
      </c>
      <c r="D12996" s="18" t="str">
        <f>+IFERROR(VLOOKUP(Cursos[[#This Row],[Modelo correcto]],Modelos[[Modelo correcto]:[¿En línea?]],2,FALSE),"REVISAR")</f>
        <v>XEROX</v>
      </c>
      <c r="E12996" s="18" t="str">
        <f>+IFERROR(VLOOKUP(Cursos[[#This Row],[Modelo correcto]],Modelos[[Modelo correcto]:[¿En línea?]],3,FALSE),"REVISAR")</f>
        <v>NO</v>
      </c>
      <c r="F12996" s="18" t="str">
        <f>+Cursos[[#This Row],[IS]]&amp;Cursos[[#This Row],[Modelo correcto]]</f>
        <v>CESAR EDAURDO MAR MARQUEZVersant 80</v>
      </c>
      <c r="G12996" s="18">
        <v>1</v>
      </c>
      <c r="H12996" s="18"/>
      <c r="I12996" s="18" t="str">
        <f>+IFERROR(VLOOKUP(Cursos[[#This Row],[Modelo correcto]],Modelos[[Modelo correcto]:[Aplica para certificación]],4,FALSE),"REVISAR")</f>
        <v>SÍ</v>
      </c>
    </row>
    <row r="12997" spans="1:9" x14ac:dyDescent="0.25">
      <c r="A12997" s="144" t="s">
        <v>568</v>
      </c>
      <c r="B12997">
        <v>1</v>
      </c>
      <c r="C12997" s="145" t="s">
        <v>977</v>
      </c>
      <c r="D12997" s="18" t="str">
        <f>+IFERROR(VLOOKUP(Cursos[[#This Row],[Modelo correcto]],Modelos[[Modelo correcto]:[¿En línea?]],2,FALSE),"REVISAR")</f>
        <v>XEROX</v>
      </c>
      <c r="E12997" s="18" t="str">
        <f>+IFERROR(VLOOKUP(Cursos[[#This Row],[Modelo correcto]],Modelos[[Modelo correcto]:[¿En línea?]],3,FALSE),"REVISAR")</f>
        <v>NO</v>
      </c>
      <c r="F12997" s="18" t="str">
        <f>+Cursos[[#This Row],[IS]]&amp;Cursos[[#This Row],[Modelo correcto]]</f>
        <v>RAUL NAJERA LOPEZVersant 80</v>
      </c>
      <c r="G12997" s="18">
        <v>1</v>
      </c>
      <c r="H12997" s="18"/>
      <c r="I12997" s="18" t="str">
        <f>+IFERROR(VLOOKUP(Cursos[[#This Row],[Modelo correcto]],Modelos[[Modelo correcto]:[Aplica para certificación]],4,FALSE),"REVISAR")</f>
        <v>SÍ</v>
      </c>
    </row>
    <row r="12998" spans="1:9" x14ac:dyDescent="0.25">
      <c r="A12998" s="144" t="s">
        <v>2758</v>
      </c>
      <c r="B12998" s="144">
        <v>1</v>
      </c>
      <c r="C12998" s="145" t="s">
        <v>977</v>
      </c>
      <c r="D12998" s="18" t="str">
        <f>+IFERROR(VLOOKUP(Cursos[[#This Row],[Modelo correcto]],Modelos[[Modelo correcto]:[¿En línea?]],2,FALSE),"REVISAR")</f>
        <v>XEROX</v>
      </c>
      <c r="E12998" s="18" t="str">
        <f>+IFERROR(VLOOKUP(Cursos[[#This Row],[Modelo correcto]],Modelos[[Modelo correcto]:[¿En línea?]],3,FALSE),"REVISAR")</f>
        <v>NO</v>
      </c>
      <c r="F12998" s="18" t="str">
        <f>+Cursos[[#This Row],[IS]]&amp;Cursos[[#This Row],[Modelo correcto]]</f>
        <v>ALFREDO TORRES RICARDEZVersant 80</v>
      </c>
      <c r="G12998" s="18">
        <v>1</v>
      </c>
      <c r="H12998" s="18"/>
      <c r="I12998" s="18" t="str">
        <f>+IFERROR(VLOOKUP(Cursos[[#This Row],[Modelo correcto]],Modelos[[Modelo correcto]:[Aplica para certificación]],4,FALSE),"REVISAR")</f>
        <v>SÍ</v>
      </c>
    </row>
    <row r="12999" spans="1:9" x14ac:dyDescent="0.25">
      <c r="A12999" s="144" t="s">
        <v>2788</v>
      </c>
      <c r="B12999" s="144">
        <v>1</v>
      </c>
      <c r="C12999" s="145" t="s">
        <v>977</v>
      </c>
      <c r="D12999" s="18" t="str">
        <f>+IFERROR(VLOOKUP(Cursos[[#This Row],[Modelo correcto]],Modelos[[Modelo correcto]:[¿En línea?]],2,FALSE),"REVISAR")</f>
        <v>XEROX</v>
      </c>
      <c r="E12999" s="18" t="str">
        <f>+IFERROR(VLOOKUP(Cursos[[#This Row],[Modelo correcto]],Modelos[[Modelo correcto]:[¿En línea?]],3,FALSE),"REVISAR")</f>
        <v>NO</v>
      </c>
      <c r="F12999" s="18" t="str">
        <f>+Cursos[[#This Row],[IS]]&amp;Cursos[[#This Row],[Modelo correcto]]</f>
        <v>JORGE HUMBERTO FLORES CERRILLOSVersant 80</v>
      </c>
      <c r="G12999" s="18">
        <v>1</v>
      </c>
      <c r="H12999" s="18"/>
      <c r="I12999" s="18" t="str">
        <f>+IFERROR(VLOOKUP(Cursos[[#This Row],[Modelo correcto]],Modelos[[Modelo correcto]:[Aplica para certificación]],4,FALSE),"REVISAR")</f>
        <v>SÍ</v>
      </c>
    </row>
    <row r="13000" spans="1:9" x14ac:dyDescent="0.25">
      <c r="A13000" s="144" t="s">
        <v>2765</v>
      </c>
      <c r="B13000">
        <v>1</v>
      </c>
      <c r="C13000" s="34" t="s">
        <v>1650</v>
      </c>
      <c r="D13000" s="18" t="str">
        <f>+IFERROR(VLOOKUP(Cursos[[#This Row],[Modelo correcto]],Modelos[[Modelo correcto]:[¿En línea?]],2,FALSE),"REVISAR")</f>
        <v>XEROX</v>
      </c>
      <c r="E13000" s="18" t="str">
        <f>+IFERROR(VLOOKUP(Cursos[[#This Row],[Modelo correcto]],Modelos[[Modelo correcto]:[¿En línea?]],3,FALSE),"REVISAR")</f>
        <v>SÍ</v>
      </c>
      <c r="F13000" s="18" t="str">
        <f>+Cursos[[#This Row],[IS]]&amp;Cursos[[#This Row],[Modelo correcto]]</f>
        <v>ROBERTO CRUZ HERRERAAL20AKC</v>
      </c>
      <c r="G13000" s="18">
        <v>0</v>
      </c>
      <c r="H13000" s="19">
        <v>44013</v>
      </c>
      <c r="I13000" s="18" t="str">
        <f>+IFERROR(VLOOKUP(Cursos[[#This Row],[Modelo correcto]],Modelos[[Modelo correcto]:[Aplica para certificación]],4,FALSE),"REVISAR")</f>
        <v>NO</v>
      </c>
    </row>
    <row r="13001" spans="1:9" x14ac:dyDescent="0.25">
      <c r="A13001" s="144" t="s">
        <v>2765</v>
      </c>
      <c r="B13001">
        <v>1</v>
      </c>
      <c r="C13001" s="145" t="s">
        <v>1105</v>
      </c>
      <c r="D13001" s="18" t="str">
        <f>+IFERROR(VLOOKUP(Cursos[[#This Row],[Modelo correcto]],Modelos[[Modelo correcto]:[¿En línea?]],2,FALSE),"REVISAR")</f>
        <v>XEROX</v>
      </c>
      <c r="E13001" s="18" t="str">
        <f>+IFERROR(VLOOKUP(Cursos[[#This Row],[Modelo correcto]],Modelos[[Modelo correcto]:[¿En línea?]],3,FALSE),"REVISAR")</f>
        <v>SÍ</v>
      </c>
      <c r="F13001" s="18" t="str">
        <f>+Cursos[[#This Row],[IS]]&amp;Cursos[[#This Row],[Modelo correcto]]</f>
        <v>ROBERTO CRUZ HERRERAPB91TPS</v>
      </c>
      <c r="G13001" s="18">
        <v>0</v>
      </c>
      <c r="H13001" s="19">
        <v>44013</v>
      </c>
      <c r="I13001" s="18" t="str">
        <f>+IFERROR(VLOOKUP(Cursos[[#This Row],[Modelo correcto]],Modelos[[Modelo correcto]:[Aplica para certificación]],4,FALSE),"REVISAR")</f>
        <v>NO</v>
      </c>
    </row>
    <row r="13002" spans="1:9" x14ac:dyDescent="0.25">
      <c r="A13002" s="144" t="s">
        <v>2765</v>
      </c>
      <c r="B13002">
        <v>1</v>
      </c>
      <c r="C13002" s="145" t="s">
        <v>108</v>
      </c>
      <c r="D13002" s="18" t="str">
        <f>+IFERROR(VLOOKUP(Cursos[[#This Row],[Modelo correcto]],Modelos[[Modelo correcto]:[¿En línea?]],2,FALSE),"REVISAR")</f>
        <v>XEROX</v>
      </c>
      <c r="E13002" s="18" t="str">
        <f>+IFERROR(VLOOKUP(Cursos[[#This Row],[Modelo correcto]],Modelos[[Modelo correcto]:[¿En línea?]],3,FALSE),"REVISAR")</f>
        <v>SÍ</v>
      </c>
      <c r="F13002" s="18" t="str">
        <f>+Cursos[[#This Row],[IS]]&amp;Cursos[[#This Row],[Modelo correcto]]</f>
        <v>ROBERTO CRUZ HERRERAPRG144</v>
      </c>
      <c r="G13002" s="18">
        <v>0</v>
      </c>
      <c r="H13002" s="19">
        <v>44013</v>
      </c>
      <c r="I13002" s="18" t="str">
        <f>+IFERROR(VLOOKUP(Cursos[[#This Row],[Modelo correcto]],Modelos[[Modelo correcto]:[Aplica para certificación]],4,FALSE),"REVISAR")</f>
        <v>NO</v>
      </c>
    </row>
    <row r="13003" spans="1:9" x14ac:dyDescent="0.25">
      <c r="A13003" s="144" t="s">
        <v>2765</v>
      </c>
      <c r="B13003">
        <v>1</v>
      </c>
      <c r="C13003" s="145" t="s">
        <v>1582</v>
      </c>
      <c r="D13003" s="18" t="str">
        <f>+IFERROR(VLOOKUP(Cursos[[#This Row],[Modelo correcto]],Modelos[[Modelo correcto]:[¿En línea?]],2,FALSE),"REVISAR")</f>
        <v>XEROX</v>
      </c>
      <c r="E13003" s="18" t="str">
        <f>+IFERROR(VLOOKUP(Cursos[[#This Row],[Modelo correcto]],Modelos[[Modelo correcto]:[¿En línea?]],3,FALSE),"REVISAR")</f>
        <v>SÍ</v>
      </c>
      <c r="F13003" s="18" t="str">
        <f>+Cursos[[#This Row],[IS]]&amp;Cursos[[#This Row],[Modelo correcto]]</f>
        <v>ROBERTO CRUZ HERRERAPRODENV</v>
      </c>
      <c r="G13003" s="18">
        <v>0</v>
      </c>
      <c r="H13003" s="19">
        <v>44013</v>
      </c>
      <c r="I13003" s="18" t="str">
        <f>+IFERROR(VLOOKUP(Cursos[[#This Row],[Modelo correcto]],Modelos[[Modelo correcto]:[Aplica para certificación]],4,FALSE),"REVISAR")</f>
        <v>NO</v>
      </c>
    </row>
    <row r="13004" spans="1:9" x14ac:dyDescent="0.25">
      <c r="A13004" s="144" t="s">
        <v>2765</v>
      </c>
      <c r="B13004">
        <v>1</v>
      </c>
      <c r="C13004" s="145" t="s">
        <v>1534</v>
      </c>
      <c r="D13004" s="18" t="str">
        <f>+IFERROR(VLOOKUP(Cursos[[#This Row],[Modelo correcto]],Modelos[[Modelo correcto]:[¿En línea?]],2,FALSE),"REVISAR")</f>
        <v>XEROX</v>
      </c>
      <c r="E13004" s="18" t="str">
        <f>+IFERROR(VLOOKUP(Cursos[[#This Row],[Modelo correcto]],Modelos[[Modelo correcto]:[¿En línea?]],3,FALSE),"REVISAR")</f>
        <v>SÍ</v>
      </c>
      <c r="F13004" s="18" t="str">
        <f>+Cursos[[#This Row],[IS]]&amp;Cursos[[#This Row],[Modelo correcto]]</f>
        <v>ROBERTO CRUZ HERRERATRAN101</v>
      </c>
      <c r="G13004" s="18">
        <v>0</v>
      </c>
      <c r="H13004" s="19">
        <v>44013</v>
      </c>
      <c r="I13004" s="18" t="str">
        <f>+IFERROR(VLOOKUP(Cursos[[#This Row],[Modelo correcto]],Modelos[[Modelo correcto]:[Aplica para certificación]],4,FALSE),"REVISAR")</f>
        <v>NO</v>
      </c>
    </row>
    <row r="13005" spans="1:9" x14ac:dyDescent="0.25">
      <c r="A13005" s="144" t="s">
        <v>2765</v>
      </c>
      <c r="B13005" s="144">
        <v>1</v>
      </c>
      <c r="C13005" s="145" t="s">
        <v>1175</v>
      </c>
      <c r="D13005" s="18" t="str">
        <f>+IFERROR(VLOOKUP(Cursos[[#This Row],[Modelo correcto]],Modelos[[Modelo correcto]:[¿En línea?]],2,FALSE),"REVISAR")</f>
        <v>XEROX</v>
      </c>
      <c r="E13005" s="18" t="str">
        <f>+IFERROR(VLOOKUP(Cursos[[#This Row],[Modelo correcto]],Modelos[[Modelo correcto]:[¿En línea?]],3,FALSE),"REVISAR")</f>
        <v>SÍ</v>
      </c>
      <c r="F13005" s="18" t="str">
        <f>+Cursos[[#This Row],[IS]]&amp;Cursos[[#This Row],[Modelo correcto]]</f>
        <v>ROBERTO CRUZ HERRERACT101</v>
      </c>
      <c r="G13005" s="18">
        <v>0</v>
      </c>
      <c r="H13005" s="19">
        <v>44013</v>
      </c>
      <c r="I13005" s="18" t="str">
        <f>+IFERROR(VLOOKUP(Cursos[[#This Row],[Modelo correcto]],Modelos[[Modelo correcto]:[Aplica para certificación]],4,FALSE),"REVISAR")</f>
        <v>NO</v>
      </c>
    </row>
    <row r="13006" spans="1:9" x14ac:dyDescent="0.25">
      <c r="A13006" s="144" t="s">
        <v>2765</v>
      </c>
      <c r="B13006" s="144">
        <v>1</v>
      </c>
      <c r="C13006" s="145" t="s">
        <v>1197</v>
      </c>
      <c r="D13006" s="18" t="str">
        <f>+IFERROR(VLOOKUP(Cursos[[#This Row],[Modelo correcto]],Modelos[[Modelo correcto]:[¿En línea?]],2,FALSE),"REVISAR")</f>
        <v>XEROX</v>
      </c>
      <c r="E13006" s="18" t="str">
        <f>+IFERROR(VLOOKUP(Cursos[[#This Row],[Modelo correcto]],Modelos[[Modelo correcto]:[¿En línea?]],3,FALSE),"REVISAR")</f>
        <v>SÍ</v>
      </c>
      <c r="F13006" s="18" t="str">
        <f>+Cursos[[#This Row],[IS]]&amp;Cursos[[#This Row],[Modelo correcto]]</f>
        <v>ROBERTO CRUZ HERRERACT103</v>
      </c>
      <c r="G13006" s="18">
        <v>0</v>
      </c>
      <c r="H13006" s="19">
        <v>44013</v>
      </c>
      <c r="I13006" s="18" t="str">
        <f>+IFERROR(VLOOKUP(Cursos[[#This Row],[Modelo correcto]],Modelos[[Modelo correcto]:[Aplica para certificación]],4,FALSE),"REVISAR")</f>
        <v>NO</v>
      </c>
    </row>
    <row r="13007" spans="1:9" ht="15.75" x14ac:dyDescent="0.25">
      <c r="A13007" s="144" t="s">
        <v>2765</v>
      </c>
      <c r="B13007" s="144">
        <v>1</v>
      </c>
      <c r="C13007" s="110" t="s">
        <v>1262</v>
      </c>
      <c r="D13007" s="18" t="str">
        <f>+IFERROR(VLOOKUP(Cursos[[#This Row],[Modelo correcto]],Modelos[[Modelo correcto]:[¿En línea?]],2,FALSE),"REVISAR")</f>
        <v>XEROX</v>
      </c>
      <c r="E13007" s="18" t="str">
        <f>+IFERROR(VLOOKUP(Cursos[[#This Row],[Modelo correcto]],Modelos[[Modelo correcto]:[¿En línea?]],3,FALSE),"REVISAR")</f>
        <v>SÍ</v>
      </c>
      <c r="F13007" s="18" t="str">
        <f>+Cursos[[#This Row],[IS]]&amp;Cursos[[#This Row],[Modelo correcto]]</f>
        <v>ROBERTO CRUZ HERRERACT102</v>
      </c>
      <c r="G13007" s="18">
        <v>0</v>
      </c>
      <c r="H13007" s="19">
        <v>44013</v>
      </c>
      <c r="I13007" s="18" t="str">
        <f>+IFERROR(VLOOKUP(Cursos[[#This Row],[Modelo correcto]],Modelos[[Modelo correcto]:[Aplica para certificación]],4,FALSE),"REVISAR")</f>
        <v>NO</v>
      </c>
    </row>
    <row r="13008" spans="1:9" x14ac:dyDescent="0.25">
      <c r="A13008" s="144" t="s">
        <v>2765</v>
      </c>
      <c r="B13008" s="144">
        <v>1</v>
      </c>
      <c r="C13008" s="145" t="s">
        <v>1195</v>
      </c>
      <c r="D13008" s="18" t="str">
        <f>+IFERROR(VLOOKUP(Cursos[[#This Row],[Modelo correcto]],Modelos[[Modelo correcto]:[¿En línea?]],2,FALSE),"REVISAR")</f>
        <v>XEROX</v>
      </c>
      <c r="E13008" s="18" t="str">
        <f>+IFERROR(VLOOKUP(Cursos[[#This Row],[Modelo correcto]],Modelos[[Modelo correcto]:[¿En línea?]],3,FALSE),"REVISAR")</f>
        <v>SÍ</v>
      </c>
      <c r="F13008" s="18" t="str">
        <f>+Cursos[[#This Row],[IS]]&amp;Cursos[[#This Row],[Modelo correcto]]</f>
        <v>ROBERTO CRUZ HERRERACT104</v>
      </c>
      <c r="G13008" s="18">
        <v>0</v>
      </c>
      <c r="H13008" s="19">
        <v>44013</v>
      </c>
      <c r="I13008" s="18" t="str">
        <f>+IFERROR(VLOOKUP(Cursos[[#This Row],[Modelo correcto]],Modelos[[Modelo correcto]:[Aplica para certificación]],4,FALSE),"REVISAR")</f>
        <v>NO</v>
      </c>
    </row>
    <row r="13009" spans="1:17" x14ac:dyDescent="0.25">
      <c r="A13009" s="144" t="s">
        <v>2765</v>
      </c>
      <c r="B13009" s="144">
        <v>1</v>
      </c>
      <c r="C13009" s="128" t="s">
        <v>143</v>
      </c>
      <c r="D13009" s="18" t="str">
        <f>+IFERROR(VLOOKUP(Cursos[[#This Row],[Modelo correcto]],Modelos[[Modelo correcto]:[¿En línea?]],2,FALSE),"REVISAR")</f>
        <v>XEROX</v>
      </c>
      <c r="E13009" s="18" t="str">
        <f>+IFERROR(VLOOKUP(Cursos[[#This Row],[Modelo correcto]],Modelos[[Modelo correcto]:[¿En línea?]],3,FALSE),"REVISAR")</f>
        <v>SÍ</v>
      </c>
      <c r="F13009" s="18" t="str">
        <f>+Cursos[[#This Row],[IS]]&amp;Cursos[[#This Row],[Modelo correcto]]</f>
        <v>ROBERTO CRUZ HERRERACK17M10</v>
      </c>
      <c r="G13009" s="18">
        <v>0</v>
      </c>
      <c r="H13009" s="19">
        <v>44013</v>
      </c>
      <c r="I13009" s="18" t="str">
        <f>+IFERROR(VLOOKUP(Cursos[[#This Row],[Modelo correcto]],Modelos[[Modelo correcto]:[Aplica para certificación]],4,FALSE),"REVISAR")</f>
        <v>NO</v>
      </c>
    </row>
    <row r="13010" spans="1:17" x14ac:dyDescent="0.25">
      <c r="A13010" s="144" t="s">
        <v>2765</v>
      </c>
      <c r="B13010" s="144">
        <v>1</v>
      </c>
      <c r="C13010" s="128" t="s">
        <v>1647</v>
      </c>
      <c r="D13010" s="18" t="str">
        <f>+IFERROR(VLOOKUP(Cursos[[#This Row],[Modelo correcto]],Modelos[[Modelo correcto]:[¿En línea?]],2,FALSE),"REVISAR")</f>
        <v>XEROX</v>
      </c>
      <c r="E13010" s="18" t="str">
        <f>+IFERROR(VLOOKUP(Cursos[[#This Row],[Modelo correcto]],Modelos[[Modelo correcto]:[¿En línea?]],3,FALSE),"REVISAR")</f>
        <v>SÍ</v>
      </c>
      <c r="F13010" s="18" t="str">
        <f>+Cursos[[#This Row],[IS]]&amp;Cursos[[#This Row],[Modelo correcto]]</f>
        <v>ROBERTO CRUZ HERRERACKAKCv3</v>
      </c>
      <c r="G13010" s="18">
        <v>0</v>
      </c>
      <c r="H13010" s="19">
        <v>44013</v>
      </c>
      <c r="I13010" s="18" t="str">
        <f>+IFERROR(VLOOKUP(Cursos[[#This Row],[Modelo correcto]],Modelos[[Modelo correcto]:[Aplica para certificación]],4,FALSE),"REVISAR")</f>
        <v>NO</v>
      </c>
    </row>
    <row r="13011" spans="1:17" x14ac:dyDescent="0.25">
      <c r="A13011" s="144" t="s">
        <v>2765</v>
      </c>
      <c r="B13011" s="144">
        <v>1</v>
      </c>
      <c r="C13011" s="145" t="s">
        <v>1300</v>
      </c>
      <c r="D13011" s="18" t="str">
        <f>+IFERROR(VLOOKUP(Cursos[[#This Row],[Modelo correcto]],Modelos[[Modelo correcto]:[¿En línea?]],2,FALSE),"REVISAR")</f>
        <v>XEROX</v>
      </c>
      <c r="E13011" s="18" t="str">
        <f>+IFERROR(VLOOKUP(Cursos[[#This Row],[Modelo correcto]],Modelos[[Modelo correcto]:[¿En línea?]],3,FALSE),"REVISAR")</f>
        <v>SÍ</v>
      </c>
      <c r="F13011" s="18" t="str">
        <f>+Cursos[[#This Row],[IS]]&amp;Cursos[[#This Row],[Modelo correcto]]</f>
        <v>ROBERTO CRUZ HERRERACT105</v>
      </c>
      <c r="G13011" s="18">
        <v>0</v>
      </c>
      <c r="H13011" s="19">
        <v>44013</v>
      </c>
      <c r="I13011" s="18" t="str">
        <f>+IFERROR(VLOOKUP(Cursos[[#This Row],[Modelo correcto]],Modelos[[Modelo correcto]:[Aplica para certificación]],4,FALSE),"REVISAR")</f>
        <v>NO</v>
      </c>
    </row>
    <row r="13012" spans="1:17" x14ac:dyDescent="0.25">
      <c r="A13012" s="144" t="s">
        <v>2765</v>
      </c>
      <c r="B13012" s="144">
        <v>1</v>
      </c>
      <c r="C13012" s="145" t="s">
        <v>1447</v>
      </c>
      <c r="D13012" s="18" t="str">
        <f>+IFERROR(VLOOKUP(Cursos[[#This Row],[Modelo correcto]],Modelos[[Modelo correcto]:[¿En línea?]],2,FALSE),"REVISAR")</f>
        <v>HP</v>
      </c>
      <c r="E13012" s="18" t="str">
        <f>+IFERROR(VLOOKUP(Cursos[[#This Row],[Modelo correcto]],Modelos[[Modelo correcto]:[¿En línea?]],3,FALSE),"REVISAR")</f>
        <v>SÍ</v>
      </c>
      <c r="F13012" s="18" t="str">
        <f>+Cursos[[#This Row],[IS]]&amp;Cursos[[#This Row],[Modelo correcto]]</f>
        <v>ROBERTO CRUZ HERRERAHP Designjet Universal Print Driver Service and Support</v>
      </c>
      <c r="G13012" s="18">
        <v>1</v>
      </c>
      <c r="H13012" s="19">
        <v>44013</v>
      </c>
      <c r="I13012" s="18" t="str">
        <f>+IFERROR(VLOOKUP(Cursos[[#This Row],[Modelo correcto]],Modelos[[Modelo correcto]:[Aplica para certificación]],4,FALSE),"REVISAR")</f>
        <v>NO</v>
      </c>
    </row>
    <row r="13013" spans="1:17" x14ac:dyDescent="0.25">
      <c r="A13013" s="144" t="s">
        <v>2765</v>
      </c>
      <c r="B13013" s="144">
        <v>1</v>
      </c>
      <c r="C13013" s="145" t="s">
        <v>1156</v>
      </c>
      <c r="D13013" s="18" t="str">
        <f>+IFERROR(VLOOKUP(Cursos[[#This Row],[Modelo correcto]],Modelos[[Modelo correcto]:[¿En línea?]],2,FALSE),"REVISAR")</f>
        <v>XEROX</v>
      </c>
      <c r="E13013" s="18" t="str">
        <f>+IFERROR(VLOOKUP(Cursos[[#This Row],[Modelo correcto]],Modelos[[Modelo correcto]:[¿En línea?]],3,FALSE),"REVISAR")</f>
        <v>SÍ</v>
      </c>
      <c r="F13013" s="18" t="str">
        <f>+Cursos[[#This Row],[IS]]&amp;Cursos[[#This Row],[Modelo correcto]]</f>
        <v>ROBERTO CRUZ HERRERAPC90CMYK</v>
      </c>
      <c r="G13013" s="18">
        <v>1</v>
      </c>
      <c r="H13013" s="19">
        <v>44013</v>
      </c>
      <c r="I13013" s="18" t="str">
        <f>+IFERROR(VLOOKUP(Cursos[[#This Row],[Modelo correcto]],Modelos[[Modelo correcto]:[Aplica para certificación]],4,FALSE),"REVISAR")</f>
        <v>NO</v>
      </c>
    </row>
    <row r="13014" spans="1:17" x14ac:dyDescent="0.25">
      <c r="A13014" s="144" t="s">
        <v>2765</v>
      </c>
      <c r="B13014">
        <v>1</v>
      </c>
      <c r="C13014" s="145" t="s">
        <v>1578</v>
      </c>
      <c r="D13014" s="18" t="str">
        <f>+IFERROR(VLOOKUP(Cursos[[#This Row],[Modelo correcto]],Modelos[[Modelo correcto]:[¿En línea?]],2,FALSE),"REVISAR")</f>
        <v>XEROX</v>
      </c>
      <c r="E13014" s="18" t="str">
        <f>+IFERROR(VLOOKUP(Cursos[[#This Row],[Modelo correcto]],Modelos[[Modelo correcto]:[¿En línea?]],3,FALSE),"REVISAR")</f>
        <v>SÍ</v>
      </c>
      <c r="F13014" s="18" t="str">
        <f>+Cursos[[#This Row],[IS]]&amp;Cursos[[#This Row],[Modelo correcto]]</f>
        <v>ROBERTO CRUZ HERRERACLA245</v>
      </c>
      <c r="G13014" s="18">
        <v>0</v>
      </c>
      <c r="H13014" s="19">
        <v>44013</v>
      </c>
      <c r="I13014" s="18" t="str">
        <f>+IFERROR(VLOOKUP(Cursos[[#This Row],[Modelo correcto]],Modelos[[Modelo correcto]:[Aplica para certificación]],4,FALSE),"REVISAR")</f>
        <v>NO</v>
      </c>
    </row>
    <row r="13015" spans="1:17" x14ac:dyDescent="0.25">
      <c r="A13015" s="144" t="s">
        <v>2765</v>
      </c>
      <c r="B13015" s="144">
        <v>1</v>
      </c>
      <c r="C13015" s="145" t="s">
        <v>1457</v>
      </c>
      <c r="D13015" s="18" t="str">
        <f>+IFERROR(VLOOKUP(Cursos[[#This Row],[Modelo correcto]],Modelos[[Modelo correcto]:[¿En línea?]],2,FALSE),"REVISAR")</f>
        <v>XEROX</v>
      </c>
      <c r="E13015" s="18" t="str">
        <f>+IFERROR(VLOOKUP(Cursos[[#This Row],[Modelo correcto]],Modelos[[Modelo correcto]:[¿En línea?]],3,FALSE),"REVISAR")</f>
        <v>SÍ</v>
      </c>
      <c r="F13015" s="18" t="str">
        <f>+Cursos[[#This Row],[IS]]&amp;Cursos[[#This Row],[Modelo correcto]]</f>
        <v>ROBERTO CRUZ HERRERAPRG127</v>
      </c>
      <c r="G13015" s="18">
        <v>0</v>
      </c>
      <c r="H13015" s="19">
        <v>44013</v>
      </c>
      <c r="I13015" s="18" t="str">
        <f>+IFERROR(VLOOKUP(Cursos[[#This Row],[Modelo correcto]],Modelos[[Modelo correcto]:[Aplica para certificación]],4,FALSE),"REVISAR")</f>
        <v>NO</v>
      </c>
    </row>
    <row r="13016" spans="1:17" x14ac:dyDescent="0.25">
      <c r="A13016" s="144" t="s">
        <v>2765</v>
      </c>
      <c r="B13016" s="144">
        <v>1</v>
      </c>
      <c r="C13016" s="145" t="s">
        <v>1918</v>
      </c>
      <c r="D13016" s="18" t="str">
        <f>+IFERROR(VLOOKUP(Cursos[[#This Row],[Modelo correcto]],Modelos[[Modelo correcto]:[¿En línea?]],2,FALSE),"REVISAR")</f>
        <v>XEROX</v>
      </c>
      <c r="E13016" s="18" t="str">
        <f>+IFERROR(VLOOKUP(Cursos[[#This Row],[Modelo correcto]],Modelos[[Modelo correcto]:[¿En línea?]],3,FALSE),"REVISAR")</f>
        <v>SÍ</v>
      </c>
      <c r="F13016" s="18" t="str">
        <f>+Cursos[[#This Row],[IS]]&amp;Cursos[[#This Row],[Modelo correcto]]</f>
        <v>ROBERTO CRUZ HERRERADOCU104</v>
      </c>
      <c r="G13016" s="18">
        <v>0</v>
      </c>
      <c r="H13016" s="19">
        <v>44013</v>
      </c>
      <c r="I13016" s="18" t="str">
        <f>+IFERROR(VLOOKUP(Cursos[[#This Row],[Modelo correcto]],Modelos[[Modelo correcto]:[Aplica para certificación]],4,FALSE),"REVISAR")</f>
        <v>NO</v>
      </c>
    </row>
    <row r="13017" spans="1:17" x14ac:dyDescent="0.25">
      <c r="A13017" s="144" t="s">
        <v>2765</v>
      </c>
      <c r="B13017" s="144">
        <v>1</v>
      </c>
      <c r="C13017" s="145" t="s">
        <v>1869</v>
      </c>
      <c r="D13017" s="18" t="str">
        <f>+IFERROR(VLOOKUP(Cursos[[#This Row],[Modelo correcto]],Modelos[[Modelo correcto]:[¿En línea?]],2,FALSE),"REVISAR")</f>
        <v>XEROX</v>
      </c>
      <c r="E13017" s="18" t="str">
        <f>+IFERROR(VLOOKUP(Cursos[[#This Row],[Modelo correcto]],Modelos[[Modelo correcto]:[¿En línea?]],3,FALSE),"REVISAR")</f>
        <v>SÍ</v>
      </c>
      <c r="F13017" s="18" t="str">
        <f>+Cursos[[#This Row],[IS]]&amp;Cursos[[#This Row],[Modelo correcto]]</f>
        <v>ROBERTO CRUZ HERRERAOA2059</v>
      </c>
      <c r="G13017" s="18">
        <v>0</v>
      </c>
      <c r="H13017" s="19">
        <v>44013</v>
      </c>
      <c r="I13017" s="18" t="str">
        <f>+IFERROR(VLOOKUP(Cursos[[#This Row],[Modelo correcto]],Modelos[[Modelo correcto]:[Aplica para certificación]],4,FALSE),"REVISAR")</f>
        <v>NO</v>
      </c>
    </row>
    <row r="13018" spans="1:17" x14ac:dyDescent="0.25">
      <c r="A13018" s="144" t="s">
        <v>2765</v>
      </c>
      <c r="B13018">
        <v>1</v>
      </c>
      <c r="C13018" s="63" t="s">
        <v>2043</v>
      </c>
      <c r="D13018" s="18" t="str">
        <f>+IFERROR(VLOOKUP(Cursos[[#This Row],[Modelo correcto]],Modelos[[Modelo correcto]:[¿En línea?]],2,FALSE),"REVISAR")</f>
        <v>LEXMARK</v>
      </c>
      <c r="E13018" s="18" t="str">
        <f>+IFERROR(VLOOKUP(Cursos[[#This Row],[Modelo correcto]],Modelos[[Modelo correcto]:[¿En línea?]],3,FALSE),"REVISAR")</f>
        <v>SÍ</v>
      </c>
      <c r="F13018" s="18" t="str">
        <f>+Cursos[[#This Row],[IS]]&amp;Cursos[[#This Row],[Modelo correcto]]</f>
        <v>ROBERTO CRUZ HERRERADIGITAL MULTIMETER</v>
      </c>
      <c r="G13018" s="18">
        <v>1</v>
      </c>
      <c r="H13018" s="19">
        <v>44044</v>
      </c>
      <c r="I13018" s="18" t="str">
        <f>+IFERROR(VLOOKUP(Cursos[[#This Row],[Modelo correcto]],Modelos[[Modelo correcto]:[Aplica para certificación]],4,FALSE),"REVISAR")</f>
        <v>NO</v>
      </c>
      <c r="Q13018">
        <v>20</v>
      </c>
    </row>
    <row r="13019" spans="1:17" x14ac:dyDescent="0.25">
      <c r="A13019" s="144" t="s">
        <v>2765</v>
      </c>
      <c r="B13019">
        <v>1</v>
      </c>
      <c r="C13019" s="145" t="s">
        <v>1243</v>
      </c>
      <c r="D13019" s="18" t="str">
        <f>+IFERROR(VLOOKUP(Cursos[[#This Row],[Modelo correcto]],Modelos[[Modelo correcto]:[¿En línea?]],2,FALSE),"REVISAR")</f>
        <v>XEROX</v>
      </c>
      <c r="E13019" s="18" t="str">
        <f>+IFERROR(VLOOKUP(Cursos[[#This Row],[Modelo correcto]],Modelos[[Modelo correcto]:[¿En línea?]],3,FALSE),"REVISAR")</f>
        <v>SÍ</v>
      </c>
      <c r="F13019" s="18" t="str">
        <f>+Cursos[[#This Row],[IS]]&amp;Cursos[[#This Row],[Modelo correcto]]</f>
        <v>ROBERTO CRUZ HERRERA3KHCF</v>
      </c>
      <c r="G13019" s="18">
        <v>1</v>
      </c>
      <c r="H13019" s="19">
        <v>44044</v>
      </c>
      <c r="I13019" s="18" t="str">
        <f>+IFERROR(VLOOKUP(Cursos[[#This Row],[Modelo correcto]],Modelos[[Modelo correcto]:[Aplica para certificación]],4,FALSE),"REVISAR")</f>
        <v>SÍ</v>
      </c>
    </row>
    <row r="13020" spans="1:17" x14ac:dyDescent="0.25">
      <c r="A13020" s="144" t="s">
        <v>2765</v>
      </c>
      <c r="B13020">
        <v>1</v>
      </c>
      <c r="C13020" s="145" t="s">
        <v>1772</v>
      </c>
      <c r="D13020" s="18" t="str">
        <f>+IFERROR(VLOOKUP(Cursos[[#This Row],[Modelo correcto]],Modelos[[Modelo correcto]:[¿En línea?]],2,FALSE),"REVISAR")</f>
        <v>XEROX</v>
      </c>
      <c r="E13020" s="18" t="str">
        <f>+IFERROR(VLOOKUP(Cursos[[#This Row],[Modelo correcto]],Modelos[[Modelo correcto]:[¿En línea?]],3,FALSE),"REVISAR")</f>
        <v>SÍ</v>
      </c>
      <c r="F13020" s="18" t="str">
        <f>+Cursos[[#This Row],[IS]]&amp;Cursos[[#This Row],[Modelo correcto]]</f>
        <v>ROBERTO CRUZ HERRERAWDSF100</v>
      </c>
      <c r="G13020" s="18">
        <v>1</v>
      </c>
      <c r="H13020" s="19">
        <v>44044</v>
      </c>
      <c r="I13020" s="18" t="str">
        <f>+IFERROR(VLOOKUP(Cursos[[#This Row],[Modelo correcto]],Modelos[[Modelo correcto]:[Aplica para certificación]],4,FALSE),"REVISAR")</f>
        <v>NO</v>
      </c>
    </row>
    <row r="13021" spans="1:17" x14ac:dyDescent="0.25">
      <c r="A13021" s="144" t="s">
        <v>2765</v>
      </c>
      <c r="B13021">
        <v>1</v>
      </c>
      <c r="C13021" s="145" t="s">
        <v>1871</v>
      </c>
      <c r="D13021" s="18" t="str">
        <f>+IFERROR(VLOOKUP(Cursos[[#This Row],[Modelo correcto]],Modelos[[Modelo correcto]:[¿En línea?]],2,FALSE),"REVISAR")</f>
        <v>XEROX</v>
      </c>
      <c r="E13021" s="18" t="str">
        <f>+IFERROR(VLOOKUP(Cursos[[#This Row],[Modelo correcto]],Modelos[[Modelo correcto]:[¿En línea?]],3,FALSE),"REVISAR")</f>
        <v>SÍ</v>
      </c>
      <c r="F13021" s="18" t="str">
        <f>+Cursos[[#This Row],[IS]]&amp;Cursos[[#This Row],[Modelo correcto]]</f>
        <v>ROBERTO CRUZ HERRERAXFF207</v>
      </c>
      <c r="G13021" s="18">
        <v>1</v>
      </c>
      <c r="H13021" s="19">
        <v>44044</v>
      </c>
      <c r="I13021" s="18" t="str">
        <f>+IFERROR(VLOOKUP(Cursos[[#This Row],[Modelo correcto]],Modelos[[Modelo correcto]:[Aplica para certificación]],4,FALSE),"REVISAR")</f>
        <v>NO</v>
      </c>
    </row>
    <row r="13022" spans="1:17" x14ac:dyDescent="0.25">
      <c r="A13022" s="144" t="s">
        <v>2765</v>
      </c>
      <c r="B13022">
        <v>1</v>
      </c>
      <c r="C13022" s="145" t="s">
        <v>1253</v>
      </c>
      <c r="D13022" s="18" t="str">
        <f>+IFERROR(VLOOKUP(Cursos[[#This Row],[Modelo correcto]],Modelos[[Modelo correcto]:[¿En línea?]],2,FALSE),"REVISAR")</f>
        <v>XEROX</v>
      </c>
      <c r="E13022" s="18" t="str">
        <f>+IFERROR(VLOOKUP(Cursos[[#This Row],[Modelo correcto]],Modelos[[Modelo correcto]:[¿En línea?]],3,FALSE),"REVISAR")</f>
        <v>SÍ</v>
      </c>
      <c r="F13022" s="18" t="str">
        <f>+Cursos[[#This Row],[IS]]&amp;Cursos[[#This Row],[Modelo correcto]]</f>
        <v>ROBERTO CRUZ HERRERAGAINFIN</v>
      </c>
      <c r="G13022" s="18">
        <v>1</v>
      </c>
      <c r="H13022" s="19">
        <v>44044</v>
      </c>
      <c r="I13022" s="18" t="str">
        <f>+IFERROR(VLOOKUP(Cursos[[#This Row],[Modelo correcto]],Modelos[[Modelo correcto]:[Aplica para certificación]],4,FALSE),"REVISAR")</f>
        <v>SÍ</v>
      </c>
    </row>
    <row r="13023" spans="1:17" x14ac:dyDescent="0.25">
      <c r="A13023" s="144" t="s">
        <v>2765</v>
      </c>
      <c r="B13023">
        <v>1</v>
      </c>
      <c r="C13023" s="145" t="s">
        <v>1256</v>
      </c>
      <c r="D13023" s="18" t="str">
        <f>+IFERROR(VLOOKUP(Cursos[[#This Row],[Modelo correcto]],Modelos[[Modelo correcto]:[¿En línea?]],2,FALSE),"REVISAR")</f>
        <v>XEROX</v>
      </c>
      <c r="E13023" s="18" t="str">
        <f>+IFERROR(VLOOKUP(Cursos[[#This Row],[Modelo correcto]],Modelos[[Modelo correcto]:[¿En línea?]],3,FALSE),"REVISAR")</f>
        <v>SÍ</v>
      </c>
      <c r="F13023" s="18" t="str">
        <f>+Cursos[[#This Row],[IS]]&amp;Cursos[[#This Row],[Modelo correcto]]</f>
        <v>ROBERTO CRUZ HERRERAGBOFFIN</v>
      </c>
      <c r="G13023" s="18">
        <v>1</v>
      </c>
      <c r="H13023" s="19">
        <v>44044</v>
      </c>
      <c r="I13023" s="18" t="str">
        <f>+IFERROR(VLOOKUP(Cursos[[#This Row],[Modelo correcto]],Modelos[[Modelo correcto]:[Aplica para certificación]],4,FALSE),"REVISAR")</f>
        <v>SÍ</v>
      </c>
    </row>
    <row r="13024" spans="1:17" x14ac:dyDescent="0.25">
      <c r="A13024" s="144" t="s">
        <v>2765</v>
      </c>
      <c r="B13024">
        <v>1</v>
      </c>
      <c r="C13024" s="63" t="s">
        <v>1480</v>
      </c>
      <c r="D13024" s="18" t="str">
        <f>+IFERROR(VLOOKUP(Cursos[[#This Row],[Modelo correcto]],Modelos[[Modelo correcto]:[¿En línea?]],2,FALSE),"REVISAR")</f>
        <v>XEROX</v>
      </c>
      <c r="E13024" s="18" t="str">
        <f>+IFERROR(VLOOKUP(Cursos[[#This Row],[Modelo correcto]],Modelos[[Modelo correcto]:[¿En línea?]],3,FALSE),"REVISAR")</f>
        <v>SÍ</v>
      </c>
      <c r="F13024" s="18" t="str">
        <f>+Cursos[[#This Row],[IS]]&amp;Cursos[[#This Row],[Modelo correcto]]</f>
        <v>ROBERTO CRUZ HERRERAXFF227</v>
      </c>
      <c r="G13024" s="18">
        <v>1</v>
      </c>
      <c r="H13024" s="19">
        <v>44044</v>
      </c>
      <c r="I13024" s="18" t="str">
        <f>+IFERROR(VLOOKUP(Cursos[[#This Row],[Modelo correcto]],Modelos[[Modelo correcto]:[Aplica para certificación]],4,FALSE),"REVISAR")</f>
        <v>NO</v>
      </c>
    </row>
    <row r="13025" spans="1:9" x14ac:dyDescent="0.25">
      <c r="A13025" s="144" t="s">
        <v>2765</v>
      </c>
      <c r="B13025" s="144">
        <v>1</v>
      </c>
      <c r="C13025" s="63" t="s">
        <v>2042</v>
      </c>
      <c r="D13025" s="18" t="str">
        <f>+IFERROR(VLOOKUP(Cursos[[#This Row],[Modelo correcto]],Modelos[[Modelo correcto]:[¿En línea?]],2,FALSE),"REVISAR")</f>
        <v>XEROX</v>
      </c>
      <c r="E13025" s="18" t="str">
        <f>+IFERROR(VLOOKUP(Cursos[[#This Row],[Modelo correcto]],Modelos[[Modelo correcto]:[¿En línea?]],3,FALSE),"REVISAR")</f>
        <v>SÍ</v>
      </c>
      <c r="F13025" s="18" t="str">
        <f>+Cursos[[#This Row],[IS]]&amp;Cursos[[#This Row],[Modelo correcto]]</f>
        <v>ROBERTO CRUZ HERRERAXFF231</v>
      </c>
      <c r="G13025" s="18">
        <v>1</v>
      </c>
      <c r="H13025" s="19">
        <v>44044</v>
      </c>
      <c r="I13025" s="18" t="str">
        <f>+IFERROR(VLOOKUP(Cursos[[#This Row],[Modelo correcto]],Modelos[[Modelo correcto]:[Aplica para certificación]],4,FALSE),"REVISAR")</f>
        <v>NO</v>
      </c>
    </row>
    <row r="13026" spans="1:9" x14ac:dyDescent="0.25">
      <c r="A13026" s="144" t="s">
        <v>2765</v>
      </c>
      <c r="B13026" s="144">
        <v>1</v>
      </c>
      <c r="C13026" s="63" t="s">
        <v>1938</v>
      </c>
      <c r="D13026" s="18" t="str">
        <f>+IFERROR(VLOOKUP(Cursos[[#This Row],[Modelo correcto]],Modelos[[Modelo correcto]:[¿En línea?]],2,FALSE),"REVISAR")</f>
        <v>XEROX</v>
      </c>
      <c r="E13026" s="18" t="str">
        <f>+IFERROR(VLOOKUP(Cursos[[#This Row],[Modelo correcto]],Modelos[[Modelo correcto]:[¿En línea?]],3,FALSE),"REVISAR")</f>
        <v>SÍ</v>
      </c>
      <c r="F13026" s="18" t="str">
        <f>+Cursos[[#This Row],[IS]]&amp;Cursos[[#This Row],[Modelo correcto]]</f>
        <v>ROBERTO CRUZ HERRERAXFF236</v>
      </c>
      <c r="G13026" s="18">
        <v>1</v>
      </c>
      <c r="H13026" s="19">
        <v>44044</v>
      </c>
      <c r="I13026" s="18" t="str">
        <f>+IFERROR(VLOOKUP(Cursos[[#This Row],[Modelo correcto]],Modelos[[Modelo correcto]:[Aplica para certificación]],4,FALSE),"REVISAR")</f>
        <v>NO</v>
      </c>
    </row>
    <row r="13027" spans="1:9" x14ac:dyDescent="0.25">
      <c r="A13027" s="144" t="s">
        <v>2765</v>
      </c>
      <c r="B13027" s="144">
        <v>1</v>
      </c>
      <c r="C13027" s="63" t="s">
        <v>1574</v>
      </c>
      <c r="D13027" s="18" t="str">
        <f>+IFERROR(VLOOKUP(Cursos[[#This Row],[Modelo correcto]],Modelos[[Modelo correcto]:[¿En línea?]],2,FALSE),"REVISAR")</f>
        <v>XEROX</v>
      </c>
      <c r="E13027" s="18" t="str">
        <f>+IFERROR(VLOOKUP(Cursos[[#This Row],[Modelo correcto]],Modelos[[Modelo correcto]:[¿En línea?]],3,FALSE),"REVISAR")</f>
        <v>SÍ</v>
      </c>
      <c r="F13027" s="18" t="str">
        <f>+Cursos[[#This Row],[IS]]&amp;Cursos[[#This Row],[Modelo correcto]]</f>
        <v>ROBERTO CRUZ HERRERAXFT170</v>
      </c>
      <c r="G13027" s="18">
        <v>1</v>
      </c>
      <c r="H13027" s="19">
        <v>44044</v>
      </c>
      <c r="I13027" s="18" t="str">
        <f>+IFERROR(VLOOKUP(Cursos[[#This Row],[Modelo correcto]],Modelos[[Modelo correcto]:[Aplica para certificación]],4,FALSE),"REVISAR")</f>
        <v>NO</v>
      </c>
    </row>
    <row r="13028" spans="1:9" x14ac:dyDescent="0.25">
      <c r="A13028" s="144" t="s">
        <v>2765</v>
      </c>
      <c r="B13028">
        <v>1</v>
      </c>
      <c r="C13028" s="145" t="s">
        <v>1432</v>
      </c>
      <c r="D13028" s="18" t="str">
        <f>+IFERROR(VLOOKUP(Cursos[[#This Row],[Modelo correcto]],Modelos[[Modelo correcto]:[¿En línea?]],2,FALSE),"REVISAR")</f>
        <v>XEROX</v>
      </c>
      <c r="E13028" s="18" t="str">
        <f>+IFERROR(VLOOKUP(Cursos[[#This Row],[Modelo correcto]],Modelos[[Modelo correcto]:[¿En línea?]],3,FALSE),"REVISAR")</f>
        <v>SÍ</v>
      </c>
      <c r="F13028" s="18" t="str">
        <f>+Cursos[[#This Row],[IS]]&amp;Cursos[[#This Row],[Modelo correcto]]</f>
        <v>ROBERTO CRUZ HERRERADOCU105</v>
      </c>
      <c r="G13028" s="18">
        <v>0</v>
      </c>
      <c r="H13028" s="19">
        <v>44044</v>
      </c>
      <c r="I13028" s="18" t="str">
        <f>+IFERROR(VLOOKUP(Cursos[[#This Row],[Modelo correcto]],Modelos[[Modelo correcto]:[Aplica para certificación]],4,FALSE),"REVISAR")</f>
        <v>NO</v>
      </c>
    </row>
    <row r="13029" spans="1:9" x14ac:dyDescent="0.25">
      <c r="A13029" s="144" t="s">
        <v>2765</v>
      </c>
      <c r="B13029">
        <v>1</v>
      </c>
      <c r="C13029" s="145" t="s">
        <v>1784</v>
      </c>
      <c r="D13029" s="18" t="str">
        <f>+IFERROR(VLOOKUP(Cursos[[#This Row],[Modelo correcto]],Modelos[[Modelo correcto]:[¿En línea?]],2,FALSE),"REVISAR")</f>
        <v>XEROX</v>
      </c>
      <c r="E13029" s="18" t="str">
        <f>+IFERROR(VLOOKUP(Cursos[[#This Row],[Modelo correcto]],Modelos[[Modelo correcto]:[¿En línea?]],3,FALSE),"REVISAR")</f>
        <v>SÍ</v>
      </c>
      <c r="F13029" s="18" t="str">
        <f>+Cursos[[#This Row],[IS]]&amp;Cursos[[#This Row],[Modelo correcto]]</f>
        <v>ROBERTO CRUZ HERRERAWDSF102</v>
      </c>
      <c r="G13029" s="18">
        <v>0</v>
      </c>
      <c r="H13029" s="19">
        <v>44044</v>
      </c>
      <c r="I13029" s="18" t="str">
        <f>+IFERROR(VLOOKUP(Cursos[[#This Row],[Modelo correcto]],Modelos[[Modelo correcto]:[Aplica para certificación]],4,FALSE),"REVISAR")</f>
        <v>NO</v>
      </c>
    </row>
    <row r="13030" spans="1:9" x14ac:dyDescent="0.25">
      <c r="A13030" s="144" t="s">
        <v>2765</v>
      </c>
      <c r="B13030">
        <v>1</v>
      </c>
      <c r="C13030" s="145" t="s">
        <v>1767</v>
      </c>
      <c r="D13030" s="18" t="str">
        <f>+IFERROR(VLOOKUP(Cursos[[#This Row],[Modelo correcto]],Modelos[[Modelo correcto]:[¿En línea?]],2,FALSE),"REVISAR")</f>
        <v>XEROX</v>
      </c>
      <c r="E13030" s="18" t="str">
        <f>+IFERROR(VLOOKUP(Cursos[[#This Row],[Modelo correcto]],Modelos[[Modelo correcto]:[¿En línea?]],3,FALSE),"REVISAR")</f>
        <v>SÍ</v>
      </c>
      <c r="F13030" s="18" t="str">
        <f>+Cursos[[#This Row],[IS]]&amp;Cursos[[#This Row],[Modelo correcto]]</f>
        <v>ROBERTO CRUZ HERRERAWDSF104</v>
      </c>
      <c r="G13030" s="18">
        <v>0</v>
      </c>
      <c r="H13030" s="19">
        <v>44044</v>
      </c>
      <c r="I13030" s="18" t="str">
        <f>+IFERROR(VLOOKUP(Cursos[[#This Row],[Modelo correcto]],Modelos[[Modelo correcto]:[Aplica para certificación]],4,FALSE),"REVISAR")</f>
        <v>NO</v>
      </c>
    </row>
    <row r="13031" spans="1:9" x14ac:dyDescent="0.25">
      <c r="A13031" s="144" t="s">
        <v>2765</v>
      </c>
      <c r="B13031">
        <v>1</v>
      </c>
      <c r="C13031" s="145" t="s">
        <v>1870</v>
      </c>
      <c r="D13031" s="18" t="str">
        <f>+IFERROR(VLOOKUP(Cursos[[#This Row],[Modelo correcto]],Modelos[[Modelo correcto]:[¿En línea?]],2,FALSE),"REVISAR")</f>
        <v>XEROX</v>
      </c>
      <c r="E13031" s="18" t="str">
        <f>+IFERROR(VLOOKUP(Cursos[[#This Row],[Modelo correcto]],Modelos[[Modelo correcto]:[¿En línea?]],3,FALSE),"REVISAR")</f>
        <v>SÍ</v>
      </c>
      <c r="F13031" s="18" t="str">
        <f>+Cursos[[#This Row],[IS]]&amp;Cursos[[#This Row],[Modelo correcto]]</f>
        <v>ROBERTO CRUZ HERRERAXFF208</v>
      </c>
      <c r="G13031" s="18">
        <v>0</v>
      </c>
      <c r="H13031" s="19">
        <v>44044</v>
      </c>
      <c r="I13031" s="18" t="str">
        <f>+IFERROR(VLOOKUP(Cursos[[#This Row],[Modelo correcto]],Modelos[[Modelo correcto]:[Aplica para certificación]],4,FALSE),"REVISAR")</f>
        <v>NO</v>
      </c>
    </row>
    <row r="13032" spans="1:9" x14ac:dyDescent="0.25">
      <c r="A13032" s="144" t="s">
        <v>2765</v>
      </c>
      <c r="B13032">
        <v>1</v>
      </c>
      <c r="C13032" s="145" t="s">
        <v>2073</v>
      </c>
      <c r="D13032" s="18" t="str">
        <f>+IFERROR(VLOOKUP(Cursos[[#This Row],[Modelo correcto]],Modelos[[Modelo correcto]:[¿En línea?]],2,FALSE),"REVISAR")</f>
        <v>XEROX</v>
      </c>
      <c r="E13032" s="18" t="str">
        <f>+IFERROR(VLOOKUP(Cursos[[#This Row],[Modelo correcto]],Modelos[[Modelo correcto]:[¿En línea?]],3,FALSE),"REVISAR")</f>
        <v>SÍ</v>
      </c>
      <c r="F13032" s="18" t="str">
        <f>+Cursos[[#This Row],[IS]]&amp;Cursos[[#This Row],[Modelo correcto]]</f>
        <v>ROBERTO CRUZ HERRERAOS2074</v>
      </c>
      <c r="G13032" s="18">
        <v>1</v>
      </c>
      <c r="H13032" s="19">
        <v>44044</v>
      </c>
      <c r="I13032" s="18" t="str">
        <f>+IFERROR(VLOOKUP(Cursos[[#This Row],[Modelo correcto]],Modelos[[Modelo correcto]:[Aplica para certificación]],4,FALSE),"REVISAR")</f>
        <v>NO</v>
      </c>
    </row>
    <row r="13033" spans="1:9" x14ac:dyDescent="0.25">
      <c r="A13033" s="144" t="s">
        <v>2765</v>
      </c>
      <c r="B13033">
        <v>1</v>
      </c>
      <c r="C13033" s="145" t="s">
        <v>2014</v>
      </c>
      <c r="D13033" s="18" t="str">
        <f>+IFERROR(VLOOKUP(Cursos[[#This Row],[Modelo correcto]],Modelos[[Modelo correcto]:[¿En línea?]],2,FALSE),"REVISAR")</f>
        <v>XEROX</v>
      </c>
      <c r="E13033" s="18" t="str">
        <f>+IFERROR(VLOOKUP(Cursos[[#This Row],[Modelo correcto]],Modelos[[Modelo correcto]:[¿En línea?]],3,FALSE),"REVISAR")</f>
        <v>SÍ</v>
      </c>
      <c r="F13033" s="18" t="str">
        <f>+Cursos[[#This Row],[IS]]&amp;Cursos[[#This Row],[Modelo correcto]]</f>
        <v>ROBERTO CRUZ HERRERAXFF221</v>
      </c>
      <c r="G13033" s="18">
        <v>0</v>
      </c>
      <c r="H13033" s="19">
        <v>44044</v>
      </c>
      <c r="I13033" s="18" t="str">
        <f>+IFERROR(VLOOKUP(Cursos[[#This Row],[Modelo correcto]],Modelos[[Modelo correcto]:[Aplica para certificación]],4,FALSE),"REVISAR")</f>
        <v>NO</v>
      </c>
    </row>
    <row r="13034" spans="1:9" x14ac:dyDescent="0.25">
      <c r="A13034" s="144" t="s">
        <v>2765</v>
      </c>
      <c r="B13034">
        <v>1</v>
      </c>
      <c r="C13034" s="145" t="s">
        <v>2017</v>
      </c>
      <c r="D13034" s="18" t="str">
        <f>+IFERROR(VLOOKUP(Cursos[[#This Row],[Modelo correcto]],Modelos[[Modelo correcto]:[¿En línea?]],2,FALSE),"REVISAR")</f>
        <v>XEROX</v>
      </c>
      <c r="E13034" s="18" t="str">
        <f>+IFERROR(VLOOKUP(Cursos[[#This Row],[Modelo correcto]],Modelos[[Modelo correcto]:[¿En línea?]],3,FALSE),"REVISAR")</f>
        <v>SÍ</v>
      </c>
      <c r="F13034" s="18" t="str">
        <f>+Cursos[[#This Row],[IS]]&amp;Cursos[[#This Row],[Modelo correcto]]</f>
        <v>ROBERTO CRUZ HERRERAXFF170</v>
      </c>
      <c r="G13034" s="18">
        <v>0</v>
      </c>
      <c r="H13034" s="19">
        <v>44044</v>
      </c>
      <c r="I13034" s="18" t="str">
        <f>+IFERROR(VLOOKUP(Cursos[[#This Row],[Modelo correcto]],Modelos[[Modelo correcto]:[Aplica para certificación]],4,FALSE),"REVISAR")</f>
        <v>NO</v>
      </c>
    </row>
    <row r="13035" spans="1:9" x14ac:dyDescent="0.25">
      <c r="A13035" s="144" t="s">
        <v>2765</v>
      </c>
      <c r="B13035">
        <v>1</v>
      </c>
      <c r="C13035" s="145" t="s">
        <v>2074</v>
      </c>
      <c r="D13035" s="18" t="str">
        <f>+IFERROR(VLOOKUP(Cursos[[#This Row],[Modelo correcto]],Modelos[[Modelo correcto]:[¿En línea?]],2,FALSE),"REVISAR")</f>
        <v>XEROX</v>
      </c>
      <c r="E13035" s="18" t="str">
        <f>+IFERROR(VLOOKUP(Cursos[[#This Row],[Modelo correcto]],Modelos[[Modelo correcto]:[¿En línea?]],3,FALSE),"REVISAR")</f>
        <v>SÍ</v>
      </c>
      <c r="F13035" s="18" t="str">
        <f>+Cursos[[#This Row],[IS]]&amp;Cursos[[#This Row],[Modelo correcto]]</f>
        <v>ROBERTO CRUZ HERRERAFF1234</v>
      </c>
      <c r="G13035" s="18">
        <v>0</v>
      </c>
      <c r="H13035" s="19">
        <v>44044</v>
      </c>
      <c r="I13035" s="18" t="str">
        <f>+IFERROR(VLOOKUP(Cursos[[#This Row],[Modelo correcto]],Modelos[[Modelo correcto]:[Aplica para certificación]],4,FALSE),"REVISAR")</f>
        <v>NO</v>
      </c>
    </row>
    <row r="13036" spans="1:9" x14ac:dyDescent="0.25">
      <c r="A13036" s="144" t="s">
        <v>2765</v>
      </c>
      <c r="B13036">
        <v>1</v>
      </c>
      <c r="C13036" s="145" t="s">
        <v>1880</v>
      </c>
      <c r="D13036" s="18" t="str">
        <f>+IFERROR(VLOOKUP(Cursos[[#This Row],[Modelo correcto]],Modelos[[Modelo correcto]:[¿En línea?]],2,FALSE),"REVISAR")</f>
        <v>XEROX</v>
      </c>
      <c r="E13036" s="18" t="str">
        <f>+IFERROR(VLOOKUP(Cursos[[#This Row],[Modelo correcto]],Modelos[[Modelo correcto]:[¿En línea?]],3,FALSE),"REVISAR")</f>
        <v>SÍ</v>
      </c>
      <c r="F13036" s="18" t="str">
        <f>+Cursos[[#This Row],[IS]]&amp;Cursos[[#This Row],[Modelo correcto]]</f>
        <v>ROBERTO CRUZ HERRERACLA266</v>
      </c>
      <c r="G13036" s="18">
        <v>0</v>
      </c>
      <c r="H13036" s="19">
        <v>44044</v>
      </c>
      <c r="I13036" s="18" t="str">
        <f>+IFERROR(VLOOKUP(Cursos[[#This Row],[Modelo correcto]],Modelos[[Modelo correcto]:[Aplica para certificación]],4,FALSE),"REVISAR")</f>
        <v>NO</v>
      </c>
    </row>
    <row r="13037" spans="1:9" x14ac:dyDescent="0.25">
      <c r="A13037" s="144" t="s">
        <v>2765</v>
      </c>
      <c r="B13037">
        <v>1</v>
      </c>
      <c r="C13037" s="145" t="s">
        <v>1684</v>
      </c>
      <c r="D13037" s="18" t="str">
        <f>+IFERROR(VLOOKUP(Cursos[[#This Row],[Modelo correcto]],Modelos[[Modelo correcto]:[¿En línea?]],2,FALSE),"REVISAR")</f>
        <v>XEROX</v>
      </c>
      <c r="E13037" s="18" t="str">
        <f>+IFERROR(VLOOKUP(Cursos[[#This Row],[Modelo correcto]],Modelos[[Modelo correcto]:[¿En línea?]],3,FALSE),"REVISAR")</f>
        <v>SÍ</v>
      </c>
      <c r="F13037" s="18" t="str">
        <f>+Cursos[[#This Row],[IS]]&amp;Cursos[[#This Row],[Modelo correcto]]</f>
        <v>ROBERTO CRUZ HERRERACLR202</v>
      </c>
      <c r="G13037" s="18">
        <v>0</v>
      </c>
      <c r="H13037" s="19">
        <v>44044</v>
      </c>
      <c r="I13037" s="18" t="str">
        <f>+IFERROR(VLOOKUP(Cursos[[#This Row],[Modelo correcto]],Modelos[[Modelo correcto]:[Aplica para certificación]],4,FALSE),"REVISAR")</f>
        <v>NO</v>
      </c>
    </row>
    <row r="13038" spans="1:9" x14ac:dyDescent="0.25">
      <c r="A13038" s="144" t="s">
        <v>2765</v>
      </c>
      <c r="B13038">
        <v>1</v>
      </c>
      <c r="C13038" s="145" t="s">
        <v>1187</v>
      </c>
      <c r="D13038" s="18" t="str">
        <f>+IFERROR(VLOOKUP(Cursos[[#This Row],[Modelo correcto]],Modelos[[Modelo correcto]:[¿En línea?]],2,FALSE),"REVISAR")</f>
        <v>XEROX</v>
      </c>
      <c r="E13038" s="18" t="str">
        <f>+IFERROR(VLOOKUP(Cursos[[#This Row],[Modelo correcto]],Modelos[[Modelo correcto]:[¿En línea?]],3,FALSE),"REVISAR")</f>
        <v>SÍ</v>
      </c>
      <c r="F13038" s="18" t="str">
        <f>+Cursos[[#This Row],[IS]]&amp;Cursos[[#This Row],[Modelo correcto]]</f>
        <v>ROBERTO CRUZ HERRERACLA263</v>
      </c>
      <c r="G13038" s="18">
        <v>0</v>
      </c>
      <c r="H13038" s="19">
        <v>44044</v>
      </c>
      <c r="I13038" s="18" t="str">
        <f>+IFERROR(VLOOKUP(Cursos[[#This Row],[Modelo correcto]],Modelos[[Modelo correcto]:[Aplica para certificación]],4,FALSE),"REVISAR")</f>
        <v>NO</v>
      </c>
    </row>
    <row r="13039" spans="1:9" x14ac:dyDescent="0.25">
      <c r="A13039" s="144" t="s">
        <v>2765</v>
      </c>
      <c r="B13039">
        <v>1</v>
      </c>
      <c r="C13039" s="145" t="s">
        <v>2077</v>
      </c>
      <c r="D13039" s="18" t="str">
        <f>+IFERROR(VLOOKUP(Cursos[[#This Row],[Modelo correcto]],Modelos[[Modelo correcto]:[¿En línea?]],2,FALSE),"REVISAR")</f>
        <v>XEROX</v>
      </c>
      <c r="E13039" s="18" t="str">
        <f>+IFERROR(VLOOKUP(Cursos[[#This Row],[Modelo correcto]],Modelos[[Modelo correcto]:[¿En línea?]],3,FALSE),"REVISAR")</f>
        <v>SÍ</v>
      </c>
      <c r="F13039" s="18" t="str">
        <f>+Cursos[[#This Row],[IS]]&amp;Cursos[[#This Row],[Modelo correcto]]</f>
        <v>ROBERTO CRUZ HERRERAIJP2KPP</v>
      </c>
      <c r="G13039" s="18">
        <v>1</v>
      </c>
      <c r="H13039" s="19">
        <v>44044</v>
      </c>
      <c r="I13039" s="18" t="str">
        <f>+IFERROR(VLOOKUP(Cursos[[#This Row],[Modelo correcto]],Modelos[[Modelo correcto]:[Aplica para certificación]],4,FALSE),"REVISAR")</f>
        <v>NO</v>
      </c>
    </row>
    <row r="13040" spans="1:9" x14ac:dyDescent="0.25">
      <c r="A13040" s="144" t="s">
        <v>2765</v>
      </c>
      <c r="B13040" s="144">
        <v>1</v>
      </c>
      <c r="C13040" s="145" t="s">
        <v>1714</v>
      </c>
      <c r="D13040" s="18" t="str">
        <f>+IFERROR(VLOOKUP(Cursos[[#This Row],[Modelo correcto]],Modelos[[Modelo correcto]:[¿En línea?]],2,FALSE),"REVISAR")</f>
        <v>XEROX</v>
      </c>
      <c r="E13040" s="18" t="str">
        <f>+IFERROR(VLOOKUP(Cursos[[#This Row],[Modelo correcto]],Modelos[[Modelo correcto]:[¿En línea?]],3,FALSE),"REVISAR")</f>
        <v>SÍ</v>
      </c>
      <c r="F13040" s="18" t="str">
        <f>+Cursos[[#This Row],[IS]]&amp;Cursos[[#This Row],[Modelo correcto]]</f>
        <v>ROBERTO CRUZ HERRERACLR203</v>
      </c>
      <c r="G13040" s="18">
        <v>1</v>
      </c>
      <c r="H13040" s="19">
        <v>44044</v>
      </c>
      <c r="I13040" s="18" t="str">
        <f>+IFERROR(VLOOKUP(Cursos[[#This Row],[Modelo correcto]],Modelos[[Modelo correcto]:[Aplica para certificación]],4,FALSE),"REVISAR")</f>
        <v>NO</v>
      </c>
    </row>
    <row r="13041" spans="1:9" x14ac:dyDescent="0.25">
      <c r="A13041" s="144" t="s">
        <v>2765</v>
      </c>
      <c r="B13041">
        <v>1</v>
      </c>
      <c r="C13041" s="145" t="s">
        <v>1206</v>
      </c>
      <c r="D13041" s="18" t="str">
        <f>+IFERROR(VLOOKUP(Cursos[[#This Row],[Modelo correcto]],Modelos[[Modelo correcto]:[¿En línea?]],2,FALSE),"REVISAR")</f>
        <v>XEROX</v>
      </c>
      <c r="E13041" s="18" t="str">
        <f>+IFERROR(VLOOKUP(Cursos[[#This Row],[Modelo correcto]],Modelos[[Modelo correcto]:[¿En línea?]],3,FALSE),"REVISAR")</f>
        <v>SÍ</v>
      </c>
      <c r="F13041" s="18" t="str">
        <f>+Cursos[[#This Row],[IS]]&amp;Cursos[[#This Row],[Modelo correcto]]</f>
        <v>ROBERTO CRUZ HERRERACLR204</v>
      </c>
      <c r="G13041" s="18">
        <v>1</v>
      </c>
      <c r="H13041" s="19">
        <v>44044</v>
      </c>
      <c r="I13041" s="18" t="str">
        <f>+IFERROR(VLOOKUP(Cursos[[#This Row],[Modelo correcto]],Modelos[[Modelo correcto]:[Aplica para certificación]],4,FALSE),"REVISAR")</f>
        <v>NO</v>
      </c>
    </row>
    <row r="13042" spans="1:9" x14ac:dyDescent="0.25">
      <c r="A13042" s="144" t="s">
        <v>2765</v>
      </c>
      <c r="B13042">
        <v>1</v>
      </c>
      <c r="C13042" s="145" t="s">
        <v>1611</v>
      </c>
      <c r="D13042" s="18" t="str">
        <f>+IFERROR(VLOOKUP(Cursos[[#This Row],[Modelo correcto]],Modelos[[Modelo correcto]:[¿En línea?]],2,FALSE),"REVISAR")</f>
        <v>XEROX</v>
      </c>
      <c r="E13042" s="18" t="str">
        <f>+IFERROR(VLOOKUP(Cursos[[#This Row],[Modelo correcto]],Modelos[[Modelo correcto]:[¿En línea?]],3,FALSE),"REVISAR")</f>
        <v>SÍ</v>
      </c>
      <c r="F13042" s="18" t="str">
        <f>+Cursos[[#This Row],[IS]]&amp;Cursos[[#This Row],[Modelo correcto]]</f>
        <v>ROBERTO CRUZ HERRERACLR106</v>
      </c>
      <c r="G13042" s="18">
        <v>0</v>
      </c>
      <c r="H13042" s="19">
        <v>44075</v>
      </c>
      <c r="I13042" s="18" t="str">
        <f>+IFERROR(VLOOKUP(Cursos[[#This Row],[Modelo correcto]],Modelos[[Modelo correcto]:[Aplica para certificación]],4,FALSE),"REVISAR")</f>
        <v>NO</v>
      </c>
    </row>
    <row r="13043" spans="1:9" x14ac:dyDescent="0.25">
      <c r="A13043" s="144" t="s">
        <v>2765</v>
      </c>
      <c r="B13043">
        <v>1</v>
      </c>
      <c r="C13043" s="34" t="s">
        <v>2275</v>
      </c>
      <c r="D13043" s="18" t="str">
        <f>+IFERROR(VLOOKUP(Cursos[[#This Row],[Modelo correcto]],Modelos[[Modelo correcto]:[¿En línea?]],2,FALSE),"REVISAR")</f>
        <v>OKI</v>
      </c>
      <c r="E13043" s="18" t="s">
        <v>530</v>
      </c>
      <c r="F13043" s="18" t="str">
        <f>+Cursos[[#This Row],[IS]]&amp;Cursos[[#This Row],[Modelo correcto]]</f>
        <v>ROBERTO CRUZ HERRERAES5112DN / ES4172LP MFP / ES5162LP MFP</v>
      </c>
      <c r="G13043" s="18">
        <v>1</v>
      </c>
      <c r="H13043" s="19">
        <v>44075</v>
      </c>
      <c r="I13043" s="18" t="str">
        <f>+IFERROR(VLOOKUP(Cursos[[#This Row],[Modelo correcto]],Modelos[[Modelo correcto]:[Aplica para certificación]],4,FALSE),"REVISAR")</f>
        <v>SÍ</v>
      </c>
    </row>
    <row r="13044" spans="1:9" x14ac:dyDescent="0.25">
      <c r="A13044" s="144" t="s">
        <v>2765</v>
      </c>
      <c r="B13044">
        <v>1</v>
      </c>
      <c r="C13044" s="145" t="s">
        <v>2287</v>
      </c>
      <c r="D13044" s="18" t="str">
        <f>+IFERROR(VLOOKUP(Cursos[[#This Row],[Modelo correcto]],Modelos[[Modelo correcto]:[¿En línea?]],2,FALSE),"REVISAR")</f>
        <v>BROTHER</v>
      </c>
      <c r="E13044" s="145" t="str">
        <f>+IFERROR(VLOOKUP(Cursos[[#This Row],[Modelo correcto]],Modelos[[Modelo correcto]:[¿En línea?]],3,FALSE),"REVISAR")</f>
        <v>NO</v>
      </c>
      <c r="F13044" s="18" t="str">
        <f>+Cursos[[#This Row],[IS]]&amp;Cursos[[#This Row],[Modelo correcto]]</f>
        <v>ROBERTO CRUZ HERRERAMFCL8900CDW</v>
      </c>
      <c r="G13044" s="18">
        <v>1</v>
      </c>
      <c r="H13044" s="19">
        <v>44075</v>
      </c>
      <c r="I13044" s="18" t="str">
        <f>+IFERROR(VLOOKUP(Cursos[[#This Row],[Modelo correcto]],Modelos[[Modelo correcto]:[Aplica para certificación]],4,FALSE),"REVISAR")</f>
        <v>SÍ</v>
      </c>
    </row>
    <row r="13045" spans="1:9" x14ac:dyDescent="0.25">
      <c r="A13045" s="144" t="s">
        <v>2765</v>
      </c>
      <c r="B13045" s="144">
        <v>1</v>
      </c>
      <c r="C13045" s="145" t="s">
        <v>2286</v>
      </c>
      <c r="D13045" s="18" t="str">
        <f>+IFERROR(VLOOKUP(Cursos[[#This Row],[Modelo correcto]],Modelos[[Modelo correcto]:[¿En línea?]],2,FALSE),"REVISAR")</f>
        <v>BROTHER</v>
      </c>
      <c r="E13045" s="145" t="str">
        <f>+IFERROR(VLOOKUP(Cursos[[#This Row],[Modelo correcto]],Modelos[[Modelo correcto]:[¿En línea?]],3,FALSE),"REVISAR")</f>
        <v>NO</v>
      </c>
      <c r="F13045" s="18" t="str">
        <f>+Cursos[[#This Row],[IS]]&amp;Cursos[[#This Row],[Modelo correcto]]</f>
        <v>ROBERTO CRUZ HERRERAMFCL5900DW</v>
      </c>
      <c r="G13045" s="18">
        <v>1</v>
      </c>
      <c r="H13045" s="19">
        <v>44075</v>
      </c>
      <c r="I13045" s="18" t="str">
        <f>+IFERROR(VLOOKUP(Cursos[[#This Row],[Modelo correcto]],Modelos[[Modelo correcto]:[Aplica para certificación]],4,FALSE),"REVISAR")</f>
        <v>SÍ</v>
      </c>
    </row>
    <row r="13046" spans="1:9" x14ac:dyDescent="0.25">
      <c r="A13046" s="144" t="s">
        <v>2765</v>
      </c>
      <c r="B13046" s="144">
        <v>1</v>
      </c>
      <c r="C13046" s="14" t="s">
        <v>1008</v>
      </c>
      <c r="D13046" s="18" t="str">
        <f>+IFERROR(VLOOKUP(Cursos[[#This Row],[Modelo correcto]],Modelos[[Modelo correcto]:[¿En línea?]],2,FALSE),"REVISAR")</f>
        <v>LEXMARK</v>
      </c>
      <c r="E13046" s="18" t="str">
        <f>+IFERROR(VLOOKUP(Cursos[[#This Row],[Modelo correcto]],Modelos[[Modelo correcto]:[¿En línea?]],3,FALSE),"REVISAR")</f>
        <v>SÍ</v>
      </c>
      <c r="F13046" s="18" t="str">
        <f>+Cursos[[#This Row],[IS]]&amp;Cursos[[#This Row],[Modelo correcto]]</f>
        <v>ROBERTO CRUZ HERRERAeTASK USER INTERFACE</v>
      </c>
      <c r="G13046" s="18">
        <v>1</v>
      </c>
      <c r="H13046" s="19">
        <v>44075</v>
      </c>
      <c r="I13046" s="18" t="str">
        <f>+IFERROR(VLOOKUP(Cursos[[#This Row],[Modelo correcto]],Modelos[[Modelo correcto]:[Aplica para certificación]],4,FALSE),"REVISAR")</f>
        <v>SÍ</v>
      </c>
    </row>
    <row r="13047" spans="1:9" x14ac:dyDescent="0.25">
      <c r="A13047" s="144" t="s">
        <v>2765</v>
      </c>
      <c r="B13047" s="144">
        <v>1</v>
      </c>
      <c r="C13047" s="145" t="s">
        <v>138</v>
      </c>
      <c r="D13047" s="18" t="str">
        <f>+IFERROR(VLOOKUP(Cursos[[#This Row],[Modelo correcto]],Modelos[[Modelo correcto]:[¿En línea?]],2,FALSE),"REVISAR")</f>
        <v>XEROX</v>
      </c>
      <c r="E13047" s="145" t="str">
        <f>+IFERROR(VLOOKUP(Cursos[[#This Row],[Modelo correcto]],Modelos[[Modelo correcto]:[¿En línea?]],3,FALSE),"REVISAR")</f>
        <v>SÍ</v>
      </c>
      <c r="F13047" s="18" t="str">
        <f>+Cursos[[#This Row],[IS]]&amp;Cursos[[#This Row],[Modelo correcto]]</f>
        <v>ROBERTO CRUZ HERRERAOA2062</v>
      </c>
      <c r="G13047" s="18">
        <v>1</v>
      </c>
      <c r="H13047" s="19">
        <v>44075</v>
      </c>
      <c r="I13047" s="18" t="str">
        <f>+IFERROR(VLOOKUP(Cursos[[#This Row],[Modelo correcto]],Modelos[[Modelo correcto]:[Aplica para certificación]],4,FALSE),"REVISAR")</f>
        <v>NO</v>
      </c>
    </row>
    <row r="13048" spans="1:9" x14ac:dyDescent="0.25">
      <c r="A13048" s="144" t="s">
        <v>2765</v>
      </c>
      <c r="B13048" s="144">
        <v>1</v>
      </c>
      <c r="C13048" s="145" t="s">
        <v>1364</v>
      </c>
      <c r="D13048" s="18" t="str">
        <f>+IFERROR(VLOOKUP(Cursos[[#This Row],[Modelo correcto]],Modelos[[Modelo correcto]:[¿En línea?]],2,FALSE),"REVISAR")</f>
        <v>XEROX</v>
      </c>
      <c r="E13048" s="145" t="str">
        <f>+IFERROR(VLOOKUP(Cursos[[#This Row],[Modelo correcto]],Modelos[[Modelo correcto]:[¿En línea?]],3,FALSE),"REVISAR")</f>
        <v>SÍ</v>
      </c>
      <c r="F13048" s="18" t="str">
        <f>+Cursos[[#This Row],[IS]]&amp;Cursos[[#This Row],[Modelo correcto]]</f>
        <v>ROBERTO CRUZ HERRERACLR201</v>
      </c>
      <c r="G13048" s="18">
        <v>1</v>
      </c>
      <c r="H13048" s="19">
        <v>44075</v>
      </c>
      <c r="I13048" s="18" t="str">
        <f>+IFERROR(VLOOKUP(Cursos[[#This Row],[Modelo correcto]],Modelos[[Modelo correcto]:[Aplica para certificación]],4,FALSE),"REVISAR")</f>
        <v>NO</v>
      </c>
    </row>
    <row r="13049" spans="1:9" x14ac:dyDescent="0.25">
      <c r="A13049" s="144" t="s">
        <v>2765</v>
      </c>
      <c r="B13049" s="144">
        <v>1</v>
      </c>
      <c r="C13049" s="145" t="s">
        <v>1190</v>
      </c>
      <c r="D13049" s="18" t="str">
        <f>+IFERROR(VLOOKUP(Cursos[[#This Row],[Modelo correcto]],Modelos[[Modelo correcto]:[¿En línea?]],2,FALSE),"REVISAR")</f>
        <v>XEROX</v>
      </c>
      <c r="E13049" s="145" t="str">
        <f>+IFERROR(VLOOKUP(Cursos[[#This Row],[Modelo correcto]],Modelos[[Modelo correcto]:[¿En línea?]],3,FALSE),"REVISAR")</f>
        <v>SÍ</v>
      </c>
      <c r="F13049" s="18" t="str">
        <f>+Cursos[[#This Row],[IS]]&amp;Cursos[[#This Row],[Modelo correcto]]</f>
        <v>ROBERTO CRUZ HERRERAXETS16</v>
      </c>
      <c r="G13049" s="18">
        <v>0</v>
      </c>
      <c r="H13049" s="19">
        <v>44075</v>
      </c>
      <c r="I13049" s="18" t="str">
        <f>+IFERROR(VLOOKUP(Cursos[[#This Row],[Modelo correcto]],Modelos[[Modelo correcto]:[Aplica para certificación]],4,FALSE),"REVISAR")</f>
        <v>NO</v>
      </c>
    </row>
    <row r="13050" spans="1:9" x14ac:dyDescent="0.25">
      <c r="A13050" s="144" t="s">
        <v>2765</v>
      </c>
      <c r="B13050" s="144">
        <v>1</v>
      </c>
      <c r="C13050" s="145" t="s">
        <v>1703</v>
      </c>
      <c r="D13050" s="18" t="str">
        <f>+IFERROR(VLOOKUP(Cursos[[#This Row],[Modelo correcto]],Modelos[[Modelo correcto]:[¿En línea?]],2,FALSE),"REVISAR")</f>
        <v>XEROX</v>
      </c>
      <c r="E13050" s="145" t="str">
        <f>+IFERROR(VLOOKUP(Cursos[[#This Row],[Modelo correcto]],Modelos[[Modelo correcto]:[¿En línea?]],3,FALSE),"REVISAR")</f>
        <v>SÍ</v>
      </c>
      <c r="F13050" s="18" t="str">
        <f>+Cursos[[#This Row],[IS]]&amp;Cursos[[#This Row],[Modelo correcto]]</f>
        <v>ROBERTO CRUZ HERRERAYSO260</v>
      </c>
      <c r="G13050" s="18">
        <v>1</v>
      </c>
      <c r="H13050" s="19">
        <v>44075</v>
      </c>
      <c r="I13050" s="18" t="str">
        <f>+IFERROR(VLOOKUP(Cursos[[#This Row],[Modelo correcto]],Modelos[[Modelo correcto]:[Aplica para certificación]],4,FALSE),"REVISAR")</f>
        <v>NO</v>
      </c>
    </row>
    <row r="13051" spans="1:9" x14ac:dyDescent="0.25">
      <c r="A13051" s="144" t="s">
        <v>2765</v>
      </c>
      <c r="B13051" s="144">
        <v>1</v>
      </c>
      <c r="C13051" s="145" t="s">
        <v>2151</v>
      </c>
      <c r="D13051" s="18" t="str">
        <f>+IFERROR(VLOOKUP(Cursos[[#This Row],[Modelo correcto]],Modelos[[Modelo correcto]:[¿En línea?]],2,FALSE),"REVISAR")</f>
        <v>XEROX</v>
      </c>
      <c r="E13051" s="145" t="str">
        <f>+IFERROR(VLOOKUP(Cursos[[#This Row],[Modelo correcto]],Modelos[[Modelo correcto]:[¿En línea?]],3,FALSE),"REVISAR")</f>
        <v>SÍ</v>
      </c>
      <c r="F13051" s="18" t="str">
        <f>+Cursos[[#This Row],[IS]]&amp;Cursos[[#This Row],[Modelo correcto]]</f>
        <v>ROBERTO CRUZ HERRERAYSO263</v>
      </c>
      <c r="G13051" s="18">
        <v>1</v>
      </c>
      <c r="H13051" s="19">
        <v>44075</v>
      </c>
      <c r="I13051" s="18" t="str">
        <f>+IFERROR(VLOOKUP(Cursos[[#This Row],[Modelo correcto]],Modelos[[Modelo correcto]:[Aplica para certificación]],4,FALSE),"REVISAR")</f>
        <v>NO</v>
      </c>
    </row>
    <row r="13052" spans="1:9" x14ac:dyDescent="0.25">
      <c r="A13052" s="144" t="s">
        <v>2765</v>
      </c>
      <c r="B13052" s="144">
        <v>1</v>
      </c>
      <c r="C13052" s="145" t="s">
        <v>2152</v>
      </c>
      <c r="D13052" s="18" t="str">
        <f>+IFERROR(VLOOKUP(Cursos[[#This Row],[Modelo correcto]],Modelos[[Modelo correcto]:[¿En línea?]],2,FALSE),"REVISAR")</f>
        <v>XEROX</v>
      </c>
      <c r="E13052" s="145" t="str">
        <f>+IFERROR(VLOOKUP(Cursos[[#This Row],[Modelo correcto]],Modelos[[Modelo correcto]:[¿En línea?]],3,FALSE),"REVISAR")</f>
        <v>SÍ</v>
      </c>
      <c r="F13052" s="18" t="str">
        <f>+Cursos[[#This Row],[IS]]&amp;Cursos[[#This Row],[Modelo correcto]]</f>
        <v>ROBERTO CRUZ HERRERAINT2FF</v>
      </c>
      <c r="G13052" s="18">
        <v>0</v>
      </c>
      <c r="H13052" s="19">
        <v>44075</v>
      </c>
      <c r="I13052" s="18" t="str">
        <f>+IFERROR(VLOOKUP(Cursos[[#This Row],[Modelo correcto]],Modelos[[Modelo correcto]:[Aplica para certificación]],4,FALSE),"REVISAR")</f>
        <v>NO</v>
      </c>
    </row>
    <row r="13053" spans="1:9" x14ac:dyDescent="0.25">
      <c r="A13053" s="144" t="s">
        <v>2765</v>
      </c>
      <c r="B13053" s="144">
        <v>1</v>
      </c>
      <c r="C13053" s="145" t="s">
        <v>2153</v>
      </c>
      <c r="D13053" s="18" t="str">
        <f>+IFERROR(VLOOKUP(Cursos[[#This Row],[Modelo correcto]],Modelos[[Modelo correcto]:[¿En línea?]],2,FALSE),"REVISAR")</f>
        <v>XEROX</v>
      </c>
      <c r="E13053" s="145" t="str">
        <f>+IFERROR(VLOOKUP(Cursos[[#This Row],[Modelo correcto]],Modelos[[Modelo correcto]:[¿En línea?]],3,FALSE),"REVISAR")</f>
        <v>SÍ</v>
      </c>
      <c r="F13053" s="18" t="str">
        <f>+Cursos[[#This Row],[IS]]&amp;Cursos[[#This Row],[Modelo correcto]]</f>
        <v>ROBERTO CRUZ HERRERAWF2000</v>
      </c>
      <c r="G13053" s="18">
        <v>0</v>
      </c>
      <c r="H13053" s="19">
        <v>44075</v>
      </c>
      <c r="I13053" s="18" t="str">
        <f>+IFERROR(VLOOKUP(Cursos[[#This Row],[Modelo correcto]],Modelos[[Modelo correcto]:[Aplica para certificación]],4,FALSE),"REVISAR")</f>
        <v>NO</v>
      </c>
    </row>
    <row r="13054" spans="1:9" x14ac:dyDescent="0.25">
      <c r="A13054" s="144" t="s">
        <v>2765</v>
      </c>
      <c r="B13054" s="144">
        <v>1</v>
      </c>
      <c r="C13054" s="145" t="s">
        <v>155</v>
      </c>
      <c r="D13054" s="18" t="str">
        <f>+IFERROR(VLOOKUP(Cursos[[#This Row],[Modelo correcto]],Modelos[[Modelo correcto]:[¿En línea?]],2,FALSE),"REVISAR")</f>
        <v>XEROX</v>
      </c>
      <c r="E13054" s="145" t="str">
        <f>+IFERROR(VLOOKUP(Cursos[[#This Row],[Modelo correcto]],Modelos[[Modelo correcto]:[¿En línea?]],3,FALSE),"REVISAR")</f>
        <v>SÍ</v>
      </c>
      <c r="F13054" s="18" t="str">
        <f>+Cursos[[#This Row],[IS]]&amp;Cursos[[#This Row],[Modelo correcto]]</f>
        <v>ROBERTO CRUZ HERRERAOS2080</v>
      </c>
      <c r="G13054" s="18">
        <v>0</v>
      </c>
      <c r="H13054" s="19">
        <v>44075</v>
      </c>
      <c r="I13054" s="18" t="str">
        <f>+IFERROR(VLOOKUP(Cursos[[#This Row],[Modelo correcto]],Modelos[[Modelo correcto]:[Aplica para certificación]],4,FALSE),"REVISAR")</f>
        <v>NO</v>
      </c>
    </row>
    <row r="13055" spans="1:9" x14ac:dyDescent="0.25">
      <c r="A13055" s="144" t="s">
        <v>2765</v>
      </c>
      <c r="B13055">
        <v>1</v>
      </c>
      <c r="C13055" s="145" t="s">
        <v>142</v>
      </c>
      <c r="D13055" s="18" t="str">
        <f>+IFERROR(VLOOKUP(Cursos[[#This Row],[Modelo correcto]],Modelos[[Modelo correcto]:[¿En línea?]],2,FALSE),"REVISAR")</f>
        <v>XEROX</v>
      </c>
      <c r="E13055" s="145" t="str">
        <f>+IFERROR(VLOOKUP(Cursos[[#This Row],[Modelo correcto]],Modelos[[Modelo correcto]:[¿En línea?]],3,FALSE),"REVISAR")</f>
        <v>SÍ</v>
      </c>
      <c r="F13055" s="18" t="str">
        <f>+Cursos[[#This Row],[IS]]&amp;Cursos[[#This Row],[Modelo correcto]]</f>
        <v>ROBERTO CRUZ HERRERAOS2024</v>
      </c>
      <c r="G13055" s="18">
        <v>1</v>
      </c>
      <c r="H13055" s="19">
        <v>44075</v>
      </c>
      <c r="I13055" s="18" t="str">
        <f>+IFERROR(VLOOKUP(Cursos[[#This Row],[Modelo correcto]],Modelos[[Modelo correcto]:[Aplica para certificación]],4,FALSE),"REVISAR")</f>
        <v>NO</v>
      </c>
    </row>
    <row r="13056" spans="1:9" x14ac:dyDescent="0.25">
      <c r="A13056" s="144" t="s">
        <v>2765</v>
      </c>
      <c r="B13056" s="144">
        <v>1</v>
      </c>
      <c r="C13056" s="145" t="s">
        <v>1575</v>
      </c>
      <c r="D13056" s="18" t="str">
        <f>+IFERROR(VLOOKUP(Cursos[[#This Row],[Modelo correcto]],Modelos[[Modelo correcto]:[¿En línea?]],2,FALSE),"REVISAR")</f>
        <v>XEROX</v>
      </c>
      <c r="E13056" s="145" t="str">
        <f>+IFERROR(VLOOKUP(Cursos[[#This Row],[Modelo correcto]],Modelos[[Modelo correcto]:[¿En línea?]],3,FALSE),"REVISAR")</f>
        <v>SÍ</v>
      </c>
      <c r="F13056" s="18" t="str">
        <f>+Cursos[[#This Row],[IS]]&amp;Cursos[[#This Row],[Modelo correcto]]</f>
        <v>ROBERTO CRUZ HERRERAEFI17PP</v>
      </c>
      <c r="G13056" s="18">
        <v>0</v>
      </c>
      <c r="H13056" s="19">
        <v>44075</v>
      </c>
      <c r="I13056" s="18" t="str">
        <f>+IFERROR(VLOOKUP(Cursos[[#This Row],[Modelo correcto]],Modelos[[Modelo correcto]:[Aplica para certificación]],4,FALSE),"REVISAR")</f>
        <v>NO</v>
      </c>
    </row>
    <row r="13057" spans="1:9" x14ac:dyDescent="0.25">
      <c r="A13057" s="144" t="s">
        <v>2765</v>
      </c>
      <c r="B13057" s="144">
        <v>1</v>
      </c>
      <c r="C13057" s="34" t="s">
        <v>2308</v>
      </c>
      <c r="D13057" s="18" t="str">
        <f>+IFERROR(VLOOKUP(Cursos[[#This Row],[Modelo correcto]],Modelos[[Modelo correcto]:[¿En línea?]],2,FALSE),"REVISAR")</f>
        <v>BROTHER</v>
      </c>
      <c r="E13057" s="18" t="str">
        <f>+IFERROR(VLOOKUP(Cursos[[#This Row],[Modelo correcto]],Modelos[[Modelo correcto]:[¿En línea?]],3,FALSE),"REVISAR")</f>
        <v>NO</v>
      </c>
      <c r="F13057" s="18" t="str">
        <f>+Cursos[[#This Row],[IS]]&amp;Cursos[[#This Row],[Modelo correcto]]</f>
        <v>ROBERTO CRUZ HERRERASerie Laser Mono (DL)</v>
      </c>
      <c r="G13057" s="18">
        <v>1</v>
      </c>
      <c r="H13057" s="19">
        <v>44105</v>
      </c>
      <c r="I13057" s="18" t="str">
        <f>+IFERROR(VLOOKUP(Cursos[[#This Row],[Modelo correcto]],Modelos[[Modelo correcto]:[Aplica para certificación]],4,FALSE),"REVISAR")</f>
        <v>SÍ</v>
      </c>
    </row>
    <row r="13058" spans="1:9" x14ac:dyDescent="0.25">
      <c r="A13058" s="144" t="s">
        <v>2765</v>
      </c>
      <c r="B13058" s="144">
        <v>1</v>
      </c>
      <c r="C13058" s="34" t="s">
        <v>2309</v>
      </c>
      <c r="D13058" s="18" t="str">
        <f>+IFERROR(VLOOKUP(Cursos[[#This Row],[Modelo correcto]],Modelos[[Modelo correcto]:[¿En línea?]],2,FALSE),"REVISAR")</f>
        <v>BROTHER</v>
      </c>
      <c r="E13058" s="18" t="str">
        <f>+IFERROR(VLOOKUP(Cursos[[#This Row],[Modelo correcto]],Modelos[[Modelo correcto]:[¿En línea?]],3,FALSE),"REVISAR")</f>
        <v>NO</v>
      </c>
      <c r="F13058" s="18" t="str">
        <f>+Cursos[[#This Row],[IS]]&amp;Cursos[[#This Row],[Modelo correcto]]</f>
        <v>ROBERTO CRUZ HERRERASerie Laser color (BC4)</v>
      </c>
      <c r="G13058" s="18">
        <v>1</v>
      </c>
      <c r="H13058" s="19">
        <v>44105</v>
      </c>
      <c r="I13058" s="18" t="str">
        <f>+IFERROR(VLOOKUP(Cursos[[#This Row],[Modelo correcto]],Modelos[[Modelo correcto]:[Aplica para certificación]],4,FALSE),"REVISAR")</f>
        <v>SÍ</v>
      </c>
    </row>
    <row r="13059" spans="1:9" x14ac:dyDescent="0.25">
      <c r="A13059" s="144" t="s">
        <v>2765</v>
      </c>
      <c r="B13059" s="144">
        <v>1</v>
      </c>
      <c r="C13059" s="34" t="s">
        <v>2310</v>
      </c>
      <c r="D13059" s="18" t="str">
        <f>+IFERROR(VLOOKUP(Cursos[[#This Row],[Modelo correcto]],Modelos[[Modelo correcto]:[¿En línea?]],2,FALSE),"REVISAR")</f>
        <v>BROTHER</v>
      </c>
      <c r="E13059" s="18" t="str">
        <f>+IFERROR(VLOOKUP(Cursos[[#This Row],[Modelo correcto]],Modelos[[Modelo correcto]:[¿En línea?]],3,FALSE),"REVISAR")</f>
        <v>NO</v>
      </c>
      <c r="F13059" s="18" t="str">
        <f>+Cursos[[#This Row],[IS]]&amp;Cursos[[#This Row],[Modelo correcto]]</f>
        <v>ROBERTO CRUZ HERRERASerie InkTank</v>
      </c>
      <c r="G13059" s="18">
        <v>1</v>
      </c>
      <c r="H13059" s="19">
        <v>44105</v>
      </c>
      <c r="I13059" s="18" t="str">
        <f>+IFERROR(VLOOKUP(Cursos[[#This Row],[Modelo correcto]],Modelos[[Modelo correcto]:[Aplica para certificación]],4,FALSE),"REVISAR")</f>
        <v>SÍ</v>
      </c>
    </row>
    <row r="13060" spans="1:9" x14ac:dyDescent="0.25">
      <c r="A13060" s="144" t="s">
        <v>2765</v>
      </c>
      <c r="B13060" s="144">
        <v>1</v>
      </c>
      <c r="C13060" s="145" t="s">
        <v>239</v>
      </c>
      <c r="D13060" s="18" t="str">
        <f>+IFERROR(VLOOKUP(Cursos[[#This Row],[Modelo correcto]],Modelos[[Modelo correcto]:[¿En línea?]],2,FALSE),"REVISAR")</f>
        <v>XEROX</v>
      </c>
      <c r="E13060" s="145" t="str">
        <f>+IFERROR(VLOOKUP(Cursos[[#This Row],[Modelo correcto]],Modelos[[Modelo correcto]:[¿En línea?]],3,FALSE),"REVISAR")</f>
        <v>SÍ</v>
      </c>
      <c r="F13060" s="18" t="str">
        <f>+Cursos[[#This Row],[IS]]&amp;Cursos[[#This Row],[Modelo correcto]]</f>
        <v>ROBERTO CRUZ HERRERACLA267</v>
      </c>
      <c r="G13060" s="18">
        <v>0</v>
      </c>
      <c r="H13060" s="19">
        <v>44075</v>
      </c>
      <c r="I13060" s="18" t="str">
        <f>+IFERROR(VLOOKUP(Cursos[[#This Row],[Modelo correcto]],Modelos[[Modelo correcto]:[Aplica para certificación]],4,FALSE),"REVISAR")</f>
        <v>NO</v>
      </c>
    </row>
    <row r="13061" spans="1:9" x14ac:dyDescent="0.25">
      <c r="A13061" s="144" t="s">
        <v>2765</v>
      </c>
      <c r="B13061" s="144">
        <v>1</v>
      </c>
      <c r="C13061" s="145" t="s">
        <v>260</v>
      </c>
      <c r="D13061" s="18" t="str">
        <f>+IFERROR(VLOOKUP(Cursos[[#This Row],[Modelo correcto]],Modelos[[Modelo correcto]:[¿En línea?]],2,FALSE),"REVISAR")</f>
        <v>XEROX</v>
      </c>
      <c r="E13061" s="145" t="str">
        <f>+IFERROR(VLOOKUP(Cursos[[#This Row],[Modelo correcto]],Modelos[[Modelo correcto]:[¿En línea?]],3,FALSE),"REVISAR")</f>
        <v>SÍ</v>
      </c>
      <c r="F13061" s="18" t="str">
        <f>+Cursos[[#This Row],[IS]]&amp;Cursos[[#This Row],[Modelo correcto]]</f>
        <v>ROBERTO CRUZ HERRERAOS2082</v>
      </c>
      <c r="G13061" s="18">
        <v>1</v>
      </c>
      <c r="H13061" s="19">
        <v>44075</v>
      </c>
      <c r="I13061" s="18" t="str">
        <f>+IFERROR(VLOOKUP(Cursos[[#This Row],[Modelo correcto]],Modelos[[Modelo correcto]:[Aplica para certificación]],4,FALSE),"REVISAR")</f>
        <v>SÍ</v>
      </c>
    </row>
    <row r="13062" spans="1:9" x14ac:dyDescent="0.25">
      <c r="A13062" s="144" t="s">
        <v>2765</v>
      </c>
      <c r="B13062" s="144">
        <v>1</v>
      </c>
      <c r="C13062" s="145" t="s">
        <v>1535</v>
      </c>
      <c r="D13062" s="18" t="str">
        <f>+IFERROR(VLOOKUP(Cursos[[#This Row],[Modelo correcto]],Modelos[[Modelo correcto]:[¿En línea?]],2,FALSE),"REVISAR")</f>
        <v>XEROX</v>
      </c>
      <c r="E13062" s="145" t="str">
        <f>+IFERROR(VLOOKUP(Cursos[[#This Row],[Modelo correcto]],Modelos[[Modelo correcto]:[¿En línea?]],3,FALSE),"REVISAR")</f>
        <v>SÍ</v>
      </c>
      <c r="F13062" s="18" t="str">
        <f>+Cursos[[#This Row],[IS]]&amp;Cursos[[#This Row],[Modelo correcto]]</f>
        <v>ROBERTO CRUZ HERRERAXWSAKC</v>
      </c>
      <c r="G13062" s="18">
        <v>0</v>
      </c>
      <c r="H13062" s="19">
        <v>44075</v>
      </c>
      <c r="I13062" s="18" t="str">
        <f>+IFERROR(VLOOKUP(Cursos[[#This Row],[Modelo correcto]],Modelos[[Modelo correcto]:[Aplica para certificación]],4,FALSE),"REVISAR")</f>
        <v>NO</v>
      </c>
    </row>
    <row r="13063" spans="1:9" x14ac:dyDescent="0.25">
      <c r="A13063" s="144" t="s">
        <v>2765</v>
      </c>
      <c r="B13063" s="144">
        <v>1</v>
      </c>
      <c r="C13063" s="52" t="s">
        <v>1898</v>
      </c>
      <c r="D13063" s="18" t="str">
        <f>+IFERROR(VLOOKUP(Cursos[[#This Row],[Modelo correcto]],Modelos[[Modelo correcto]:[¿En línea?]],2,FALSE),"REVISAR")</f>
        <v>EPSON</v>
      </c>
      <c r="E13063" s="18" t="str">
        <f>+IFERROR(VLOOKUP(Cursos[[#This Row],[Modelo correcto]],Modelos[[Modelo correcto]:[¿En línea?]],3,FALSE),"REVISAR")</f>
        <v>NO</v>
      </c>
      <c r="F13063" s="18" t="str">
        <f>+Cursos[[#This Row],[IS]]&amp;Cursos[[#This Row],[Modelo correcto]]</f>
        <v>ROBERTO CRUZ HERRERAM5299DW - M5799DWF</v>
      </c>
      <c r="G13063" s="18">
        <v>1</v>
      </c>
      <c r="H13063" s="19">
        <v>44013</v>
      </c>
      <c r="I13063" s="18" t="str">
        <f>+IFERROR(VLOOKUP(Cursos[[#This Row],[Modelo correcto]],Modelos[[Modelo correcto]:[Aplica para certificación]],4,FALSE),"REVISAR")</f>
        <v>SÍ</v>
      </c>
    </row>
    <row r="13064" spans="1:9" x14ac:dyDescent="0.25">
      <c r="A13064" s="144" t="s">
        <v>2765</v>
      </c>
      <c r="B13064" s="144">
        <v>1</v>
      </c>
      <c r="C13064" s="145" t="s">
        <v>56</v>
      </c>
      <c r="D13064" s="18" t="str">
        <f>+IFERROR(VLOOKUP(Cursos[[#This Row],[Modelo correcto]],Modelos[[Modelo correcto]:[¿En línea?]],2,FALSE),"REVISAR")</f>
        <v>XEROX</v>
      </c>
      <c r="E13064" s="145" t="str">
        <f>+IFERROR(VLOOKUP(Cursos[[#This Row],[Modelo correcto]],Modelos[[Modelo correcto]:[¿En línea?]],3,FALSE),"REVISAR")</f>
        <v>SÍ</v>
      </c>
      <c r="F13064" s="18" t="str">
        <f>+Cursos[[#This Row],[IS]]&amp;Cursos[[#This Row],[Modelo correcto]]</f>
        <v>ROBERTO CRUZ HERRERAEFI18CP</v>
      </c>
      <c r="G13064" s="18">
        <v>1</v>
      </c>
      <c r="H13064" s="19">
        <v>44075</v>
      </c>
      <c r="I13064" s="18" t="str">
        <f>+IFERROR(VLOOKUP(Cursos[[#This Row],[Modelo correcto]],Modelos[[Modelo correcto]:[Aplica para certificación]],4,FALSE),"REVISAR")</f>
        <v>SÍ</v>
      </c>
    </row>
    <row r="13065" spans="1:9" x14ac:dyDescent="0.25">
      <c r="A13065" s="144" t="s">
        <v>2765</v>
      </c>
      <c r="B13065">
        <v>1</v>
      </c>
      <c r="C13065" s="145" t="s">
        <v>1584</v>
      </c>
      <c r="D13065" s="18" t="str">
        <f>+IFERROR(VLOOKUP(Cursos[[#This Row],[Modelo correcto]],Modelos[[Modelo correcto]:[¿En línea?]],2,FALSE),"REVISAR")</f>
        <v>XEROX</v>
      </c>
      <c r="E13065" s="145" t="str">
        <f>+IFERROR(VLOOKUP(Cursos[[#This Row],[Modelo correcto]],Modelos[[Modelo correcto]:[¿En línea?]],3,FALSE),"REVISAR")</f>
        <v>SÍ</v>
      </c>
      <c r="F13065" s="18" t="str">
        <f>+Cursos[[#This Row],[IS]]&amp;Cursos[[#This Row],[Modelo correcto]]</f>
        <v>ROBERTO CRUZ HERRERACLR240</v>
      </c>
      <c r="G13065" s="43">
        <v>0</v>
      </c>
      <c r="H13065" s="19">
        <v>44075</v>
      </c>
      <c r="I13065" s="18" t="str">
        <f>+IFERROR(VLOOKUP(Cursos[[#This Row],[Modelo correcto]],Modelos[[Modelo correcto]:[Aplica para certificación]],4,FALSE),"REVISAR")</f>
        <v>NO</v>
      </c>
    </row>
    <row r="13066" spans="1:9" x14ac:dyDescent="0.25">
      <c r="A13066" s="144" t="s">
        <v>2765</v>
      </c>
      <c r="B13066">
        <v>1</v>
      </c>
      <c r="C13066" s="145" t="s">
        <v>2173</v>
      </c>
      <c r="D13066" s="18" t="str">
        <f>+IFERROR(VLOOKUP(Cursos[[#This Row],[Modelo correcto]],Modelos[[Modelo correcto]:[¿En línea?]],2,FALSE),"REVISAR")</f>
        <v>XEROX</v>
      </c>
      <c r="E13066" s="145" t="str">
        <f>+IFERROR(VLOOKUP(Cursos[[#This Row],[Modelo correcto]],Modelos[[Modelo correcto]:[¿En línea?]],3,FALSE),"REVISAR")</f>
        <v>SÍ</v>
      </c>
      <c r="F13066" s="18" t="str">
        <f>+Cursos[[#This Row],[IS]]&amp;Cursos[[#This Row],[Modelo correcto]]</f>
        <v>ROBERTO CRUZ HERRERAPS10AKC</v>
      </c>
      <c r="G13066" s="43">
        <v>0</v>
      </c>
      <c r="H13066" s="19">
        <v>44075</v>
      </c>
      <c r="I13066" s="18" t="str">
        <f>+IFERROR(VLOOKUP(Cursos[[#This Row],[Modelo correcto]],Modelos[[Modelo correcto]:[Aplica para certificación]],4,FALSE),"REVISAR")</f>
        <v>NO</v>
      </c>
    </row>
    <row r="13067" spans="1:9" x14ac:dyDescent="0.25">
      <c r="A13067" s="144" t="s">
        <v>2765</v>
      </c>
      <c r="B13067">
        <v>1</v>
      </c>
      <c r="C13067" s="145" t="s">
        <v>1803</v>
      </c>
      <c r="D13067" s="18" t="str">
        <f>+IFERROR(VLOOKUP(Cursos[[#This Row],[Modelo correcto]],Modelos[[Modelo correcto]:[¿En línea?]],2,FALSE),"REVISAR")</f>
        <v>XEROX</v>
      </c>
      <c r="E13067" s="145" t="str">
        <f>+IFERROR(VLOOKUP(Cursos[[#This Row],[Modelo correcto]],Modelos[[Modelo correcto]:[¿En línea?]],3,FALSE),"REVISAR")</f>
        <v>SÍ</v>
      </c>
      <c r="F13067" s="18" t="str">
        <f>+Cursos[[#This Row],[IS]]&amp;Cursos[[#This Row],[Modelo correcto]]</f>
        <v>ROBERTO CRUZ HERRERAPS10M1</v>
      </c>
      <c r="G13067" s="43">
        <v>0</v>
      </c>
      <c r="H13067" s="19">
        <v>44075</v>
      </c>
      <c r="I13067" s="18" t="str">
        <f>+IFERROR(VLOOKUP(Cursos[[#This Row],[Modelo correcto]],Modelos[[Modelo correcto]:[Aplica para certificación]],4,FALSE),"REVISAR")</f>
        <v>NO</v>
      </c>
    </row>
    <row r="13068" spans="1:9" x14ac:dyDescent="0.25">
      <c r="A13068" s="144" t="s">
        <v>2765</v>
      </c>
      <c r="B13068">
        <v>1</v>
      </c>
      <c r="C13068" s="145" t="s">
        <v>2188</v>
      </c>
      <c r="D13068" s="18" t="str">
        <f>+IFERROR(VLOOKUP(Cursos[[#This Row],[Modelo correcto]],Modelos[[Modelo correcto]:[¿En línea?]],2,FALSE),"REVISAR")</f>
        <v>XEROX</v>
      </c>
      <c r="E13068" s="145" t="str">
        <f>+IFERROR(VLOOKUP(Cursos[[#This Row],[Modelo correcto]],Modelos[[Modelo correcto]:[¿En línea?]],3,FALSE),"REVISAR")</f>
        <v>SÍ</v>
      </c>
      <c r="F13068" s="18" t="str">
        <f>+Cursos[[#This Row],[IS]]&amp;Cursos[[#This Row],[Modelo correcto]]</f>
        <v>ROBERTO CRUZ HERRERAPRG122</v>
      </c>
      <c r="G13068" s="43">
        <v>0</v>
      </c>
      <c r="H13068" s="19">
        <v>44075</v>
      </c>
      <c r="I13068" s="18" t="str">
        <f>+IFERROR(VLOOKUP(Cursos[[#This Row],[Modelo correcto]],Modelos[[Modelo correcto]:[Aplica para certificación]],4,FALSE),"REVISAR")</f>
        <v>NO</v>
      </c>
    </row>
    <row r="13069" spans="1:9" x14ac:dyDescent="0.25">
      <c r="A13069" s="144" t="s">
        <v>2765</v>
      </c>
      <c r="B13069">
        <v>1</v>
      </c>
      <c r="C13069" s="145" t="s">
        <v>2201</v>
      </c>
      <c r="D13069" s="18" t="str">
        <f>+IFERROR(VLOOKUP(Cursos[[#This Row],[Modelo correcto]],Modelos[[Modelo correcto]:[¿En línea?]],2,FALSE),"REVISAR")</f>
        <v>XEROX</v>
      </c>
      <c r="E13069" s="145" t="str">
        <f>+IFERROR(VLOOKUP(Cursos[[#This Row],[Modelo correcto]],Modelos[[Modelo correcto]:[¿En línea?]],3,FALSE),"REVISAR")</f>
        <v>SÍ</v>
      </c>
      <c r="F13069" s="18" t="str">
        <f>+Cursos[[#This Row],[IS]]&amp;Cursos[[#This Row],[Modelo correcto]]</f>
        <v>ROBERTO CRUZ HERRERAFEEDFIN</v>
      </c>
      <c r="G13069" s="18">
        <v>1</v>
      </c>
      <c r="H13069" s="19">
        <v>44075</v>
      </c>
      <c r="I13069" s="18" t="str">
        <f>+IFERROR(VLOOKUP(Cursos[[#This Row],[Modelo correcto]],Modelos[[Modelo correcto]:[Aplica para certificación]],4,FALSE),"REVISAR")</f>
        <v>NO</v>
      </c>
    </row>
    <row r="13070" spans="1:9" x14ac:dyDescent="0.25">
      <c r="A13070" s="144" t="s">
        <v>2765</v>
      </c>
      <c r="B13070">
        <v>1</v>
      </c>
      <c r="C13070" s="145" t="s">
        <v>1729</v>
      </c>
      <c r="D13070" s="18" t="str">
        <f>+IFERROR(VLOOKUP(Cursos[[#This Row],[Modelo correcto]],Modelos[[Modelo correcto]:[¿En línea?]],2,FALSE),"REVISAR")</f>
        <v>XEROX</v>
      </c>
      <c r="E13070" s="145" t="str">
        <f>+IFERROR(VLOOKUP(Cursos[[#This Row],[Modelo correcto]],Modelos[[Modelo correcto]:[¿En línea?]],3,FALSE),"REVISAR")</f>
        <v>SÍ</v>
      </c>
      <c r="F13070" s="18" t="str">
        <f>+Cursos[[#This Row],[IS]]&amp;Cursos[[#This Row],[Modelo correcto]]</f>
        <v>ROBERTO CRUZ HERRERACLR205</v>
      </c>
      <c r="G13070" s="18">
        <v>0</v>
      </c>
      <c r="H13070" s="19">
        <v>44075</v>
      </c>
      <c r="I13070" s="18" t="str">
        <f>+IFERROR(VLOOKUP(Cursos[[#This Row],[Modelo correcto]],Modelos[[Modelo correcto]:[Aplica para certificación]],4,FALSE),"REVISAR")</f>
        <v>NO</v>
      </c>
    </row>
    <row r="13071" spans="1:9" x14ac:dyDescent="0.25">
      <c r="A13071" s="144" t="s">
        <v>2765</v>
      </c>
      <c r="B13071" s="144">
        <v>1</v>
      </c>
      <c r="C13071" s="145" t="s">
        <v>2378</v>
      </c>
      <c r="D13071" s="18" t="str">
        <f>+IFERROR(VLOOKUP(Cursos[[#This Row],[Modelo correcto]],Modelos[[Modelo correcto]:[¿En línea?]],2,FALSE),"REVISAR")</f>
        <v>HP</v>
      </c>
      <c r="E13071" s="18" t="str">
        <f>+IFERROR(VLOOKUP(Cursos[[#This Row],[Modelo correcto]],Modelos[[Modelo correcto]:[¿En línea?]],3,FALSE),"REVISAR")</f>
        <v>NO</v>
      </c>
      <c r="F13071" s="18" t="str">
        <f>+Cursos[[#This Row],[IS]]&amp;Cursos[[#This Row],[Modelo correcto]]</f>
        <v>ROBERTO CRUZ HERRERAENTRENAMIENTO virtual A3 LaserJet y Pagewide</v>
      </c>
      <c r="G13071" s="18">
        <v>1</v>
      </c>
      <c r="H13071" s="19">
        <v>44136</v>
      </c>
      <c r="I13071" s="18" t="str">
        <f>+IFERROR(VLOOKUP(Cursos[[#This Row],[Modelo correcto]],Modelos[[Modelo correcto]:[Aplica para certificación]],4,FALSE),"REVISAR")</f>
        <v>SÍ</v>
      </c>
    </row>
    <row r="13072" spans="1:9" x14ac:dyDescent="0.25">
      <c r="A13072" s="144" t="s">
        <v>2765</v>
      </c>
      <c r="B13072" s="144">
        <v>1</v>
      </c>
      <c r="C13072" s="145" t="s">
        <v>2480</v>
      </c>
      <c r="D13072" s="18" t="str">
        <f>+IFERROR(VLOOKUP(Cursos[[#This Row],[Modelo correcto]],Modelos[[Modelo correcto]:[¿En línea?]],2,FALSE),"REVISAR")</f>
        <v>CANON</v>
      </c>
      <c r="E13072" s="18" t="str">
        <f>+IFERROR(VLOOKUP(Cursos[[#This Row],[Modelo correcto]],Modelos[[Modelo correcto]:[¿En línea?]],3,FALSE),"REVISAR")</f>
        <v>NO</v>
      </c>
      <c r="F13072" s="18" t="str">
        <f>+Cursos[[#This Row],[IS]]&amp;Cursos[[#This Row],[Modelo correcto]]</f>
        <v>ROBERTO CRUZ HERRERACurso Virtual Ajustes iPF Básicos y Colortrac M40</v>
      </c>
      <c r="G13072" s="18">
        <v>1</v>
      </c>
      <c r="H13072" s="19">
        <v>44166</v>
      </c>
      <c r="I13072" s="18" t="str">
        <f>+IFERROR(VLOOKUP(Cursos[[#This Row],[Modelo correcto]],Modelos[[Modelo correcto]:[Aplica para certificación]],4,FALSE),"REVISAR")</f>
        <v>SÍ</v>
      </c>
    </row>
    <row r="13073" spans="1:9" x14ac:dyDescent="0.25">
      <c r="A13073" s="144" t="s">
        <v>2765</v>
      </c>
      <c r="B13073" s="144">
        <v>1</v>
      </c>
      <c r="C13073" s="145" t="s">
        <v>1486</v>
      </c>
      <c r="D13073" s="18" t="str">
        <f>+IFERROR(VLOOKUP(Cursos[[#This Row],[Modelo correcto]],Modelos[[Modelo correcto]:[¿En línea?]],2,FALSE),"REVISAR")</f>
        <v>XEROX</v>
      </c>
      <c r="E13073" s="145" t="str">
        <f>+IFERROR(VLOOKUP(Cursos[[#This Row],[Modelo correcto]],Modelos[[Modelo correcto]:[¿En línea?]],3,FALSE),"REVISAR")</f>
        <v>SÍ</v>
      </c>
      <c r="F13073" s="18" t="str">
        <f>+Cursos[[#This Row],[IS]]&amp;Cursos[[#This Row],[Modelo correcto]]</f>
        <v>ROBERTO CRUZ HERRERACLA265</v>
      </c>
      <c r="G13073" s="18">
        <v>1</v>
      </c>
      <c r="H13073" s="19">
        <v>44075</v>
      </c>
      <c r="I13073" s="18" t="str">
        <f>+IFERROR(VLOOKUP(Cursos[[#This Row],[Modelo correcto]],Modelos[[Modelo correcto]:[Aplica para certificación]],4,FALSE),"REVISAR")</f>
        <v>NO</v>
      </c>
    </row>
    <row r="13074" spans="1:9" x14ac:dyDescent="0.25">
      <c r="A13074" s="144" t="s">
        <v>2765</v>
      </c>
      <c r="B13074" s="144">
        <v>1</v>
      </c>
      <c r="C13074" s="145" t="s">
        <v>22</v>
      </c>
      <c r="D13074" s="18" t="str">
        <f>+IFERROR(VLOOKUP(Cursos[[#This Row],[Modelo correcto]],Modelos[[Modelo correcto]:[¿En línea?]],2,FALSE),"REVISAR")</f>
        <v>XEROX</v>
      </c>
      <c r="E13074" s="145" t="str">
        <f>+IFERROR(VLOOKUP(Cursos[[#This Row],[Modelo correcto]],Modelos[[Modelo correcto]:[¿En línea?]],3,FALSE),"REVISAR")</f>
        <v>SÍ</v>
      </c>
      <c r="F13074" s="18" t="str">
        <f>+Cursos[[#This Row],[IS]]&amp;Cursos[[#This Row],[Modelo correcto]]</f>
        <v>ROBERTO CRUZ HERRERACLA268</v>
      </c>
      <c r="G13074" s="18">
        <v>1</v>
      </c>
      <c r="H13074" s="19">
        <v>44075</v>
      </c>
      <c r="I13074" s="18" t="str">
        <f>+IFERROR(VLOOKUP(Cursos[[#This Row],[Modelo correcto]],Modelos[[Modelo correcto]:[Aplica para certificación]],4,FALSE),"REVISAR")</f>
        <v>NO</v>
      </c>
    </row>
    <row r="13075" spans="1:9" x14ac:dyDescent="0.25">
      <c r="A13075" s="144" t="s">
        <v>2765</v>
      </c>
      <c r="B13075" s="144">
        <v>1</v>
      </c>
      <c r="C13075" s="145" t="s">
        <v>1537</v>
      </c>
      <c r="D13075" s="18" t="str">
        <f>+IFERROR(VLOOKUP(Cursos[[#This Row],[Modelo correcto]],Modelos[[Modelo correcto]:[¿En línea?]],2,FALSE),"REVISAR")</f>
        <v>XEROX</v>
      </c>
      <c r="E13075" s="145" t="str">
        <f>+IFERROR(VLOOKUP(Cursos[[#This Row],[Modelo correcto]],Modelos[[Modelo correcto]:[¿En línea?]],3,FALSE),"REVISAR")</f>
        <v>SÍ</v>
      </c>
      <c r="F13075" s="18" t="str">
        <f>+Cursos[[#This Row],[IS]]&amp;Cursos[[#This Row],[Modelo correcto]]</f>
        <v>ROBERTO CRUZ HERRERARSS41XX</v>
      </c>
      <c r="G13075" s="18">
        <v>1</v>
      </c>
      <c r="H13075" s="19">
        <v>44075</v>
      </c>
      <c r="I13075" s="18" t="str">
        <f>+IFERROR(VLOOKUP(Cursos[[#This Row],[Modelo correcto]],Modelos[[Modelo correcto]:[Aplica para certificación]],4,FALSE),"REVISAR")</f>
        <v>NO</v>
      </c>
    </row>
    <row r="13076" spans="1:9" x14ac:dyDescent="0.25">
      <c r="A13076" s="144" t="s">
        <v>2765</v>
      </c>
      <c r="B13076" s="144">
        <v>1</v>
      </c>
      <c r="C13076" s="145" t="s">
        <v>2200</v>
      </c>
      <c r="D13076" s="18" t="str">
        <f>+IFERROR(VLOOKUP(Cursos[[#This Row],[Modelo correcto]],Modelos[[Modelo correcto]:[¿En línea?]],2,FALSE),"REVISAR")</f>
        <v>XEROX</v>
      </c>
      <c r="E13076" s="145" t="str">
        <f>+IFERROR(VLOOKUP(Cursos[[#This Row],[Modelo correcto]],Modelos[[Modelo correcto]:[¿En línea?]],3,FALSE),"REVISAR")</f>
        <v>SÍ</v>
      </c>
      <c r="F13076" s="18" t="str">
        <f>+Cursos[[#This Row],[IS]]&amp;Cursos[[#This Row],[Modelo correcto]]</f>
        <v>ROBERTO CRUZ HERRERAPAESSEN</v>
      </c>
      <c r="G13076" s="18">
        <v>0</v>
      </c>
      <c r="H13076" s="19">
        <v>44075</v>
      </c>
      <c r="I13076" s="18" t="str">
        <f>+IFERROR(VLOOKUP(Cursos[[#This Row],[Modelo correcto]],Modelos[[Modelo correcto]:[Aplica para certificación]],4,FALSE),"REVISAR")</f>
        <v>NO</v>
      </c>
    </row>
    <row r="13077" spans="1:9" x14ac:dyDescent="0.25">
      <c r="A13077" s="144" t="s">
        <v>2765</v>
      </c>
      <c r="B13077" s="144">
        <v>1</v>
      </c>
      <c r="C13077" s="145" t="s">
        <v>92</v>
      </c>
      <c r="D13077" s="18" t="str">
        <f>+IFERROR(VLOOKUP(Cursos[[#This Row],[Modelo correcto]],Modelos[[Modelo correcto]:[¿En línea?]],2,FALSE),"REVISAR")</f>
        <v>XEROX</v>
      </c>
      <c r="E13077" s="145" t="str">
        <f>+IFERROR(VLOOKUP(Cursos[[#This Row],[Modelo correcto]],Modelos[[Modelo correcto]:[¿En línea?]],3,FALSE),"REVISAR")</f>
        <v>SÍ</v>
      </c>
      <c r="F13077" s="18" t="str">
        <f>+Cursos[[#This Row],[IS]]&amp;Cursos[[#This Row],[Modelo correcto]]</f>
        <v>ROBERTO CRUZ HERRERAE16M00</v>
      </c>
      <c r="G13077" s="18">
        <v>0</v>
      </c>
      <c r="H13077" s="19">
        <v>44075</v>
      </c>
      <c r="I13077" s="18" t="str">
        <f>+IFERROR(VLOOKUP(Cursos[[#This Row],[Modelo correcto]],Modelos[[Modelo correcto]:[Aplica para certificación]],4,FALSE),"REVISAR")</f>
        <v>NO</v>
      </c>
    </row>
    <row r="13078" spans="1:9" x14ac:dyDescent="0.25">
      <c r="A13078" s="144" t="s">
        <v>2765</v>
      </c>
      <c r="B13078" s="144">
        <v>1</v>
      </c>
      <c r="C13078" s="145" t="s">
        <v>243</v>
      </c>
      <c r="D13078" s="18" t="str">
        <f>+IFERROR(VLOOKUP(Cursos[[#This Row],[Modelo correcto]],Modelos[[Modelo correcto]:[¿En línea?]],2,FALSE),"REVISAR")</f>
        <v>XEROX</v>
      </c>
      <c r="E13078" s="145" t="str">
        <f>+IFERROR(VLOOKUP(Cursos[[#This Row],[Modelo correcto]],Modelos[[Modelo correcto]:[¿En línea?]],3,FALSE),"REVISAR")</f>
        <v>SÍ</v>
      </c>
      <c r="F13078" s="18" t="str">
        <f>+Cursos[[#This Row],[IS]]&amp;Cursos[[#This Row],[Modelo correcto]]</f>
        <v>ROBERTO CRUZ HERRERAE16M01</v>
      </c>
      <c r="G13078" s="18">
        <v>1</v>
      </c>
      <c r="H13078" s="19">
        <v>44075</v>
      </c>
      <c r="I13078" s="18" t="str">
        <f>+IFERROR(VLOOKUP(Cursos[[#This Row],[Modelo correcto]],Modelos[[Modelo correcto]:[Aplica para certificación]],4,FALSE),"REVISAR")</f>
        <v>NO</v>
      </c>
    </row>
    <row r="13079" spans="1:9" x14ac:dyDescent="0.25">
      <c r="A13079" s="144" t="s">
        <v>2765</v>
      </c>
      <c r="B13079" s="144">
        <v>1</v>
      </c>
      <c r="C13079" s="145" t="s">
        <v>203</v>
      </c>
      <c r="D13079" s="18" t="str">
        <f>+IFERROR(VLOOKUP(Cursos[[#This Row],[Modelo correcto]],Modelos[[Modelo correcto]:[¿En línea?]],2,FALSE),"REVISAR")</f>
        <v>XEROX</v>
      </c>
      <c r="E13079" s="145" t="str">
        <f>+IFERROR(VLOOKUP(Cursos[[#This Row],[Modelo correcto]],Modelos[[Modelo correcto]:[¿En línea?]],3,FALSE),"REVISAR")</f>
        <v>SÍ</v>
      </c>
      <c r="F13079" s="18" t="str">
        <f>+Cursos[[#This Row],[IS]]&amp;Cursos[[#This Row],[Modelo correcto]]</f>
        <v>ROBERTO CRUZ HERRERAE16M02</v>
      </c>
      <c r="G13079" s="18">
        <v>1</v>
      </c>
      <c r="H13079" s="19">
        <v>44075</v>
      </c>
      <c r="I13079" s="18" t="str">
        <f>+IFERROR(VLOOKUP(Cursos[[#This Row],[Modelo correcto]],Modelos[[Modelo correcto]:[Aplica para certificación]],4,FALSE),"REVISAR")</f>
        <v>NO</v>
      </c>
    </row>
    <row r="13080" spans="1:9" x14ac:dyDescent="0.25">
      <c r="A13080" s="144" t="s">
        <v>2765</v>
      </c>
      <c r="B13080" s="144">
        <v>1</v>
      </c>
      <c r="C13080" s="145" t="s">
        <v>181</v>
      </c>
      <c r="D13080" s="18" t="str">
        <f>+IFERROR(VLOOKUP(Cursos[[#This Row],[Modelo correcto]],Modelos[[Modelo correcto]:[¿En línea?]],2,FALSE),"REVISAR")</f>
        <v>XEROX</v>
      </c>
      <c r="E13080" s="145" t="str">
        <f>+IFERROR(VLOOKUP(Cursos[[#This Row],[Modelo correcto]],Modelos[[Modelo correcto]:[¿En línea?]],3,FALSE),"REVISAR")</f>
        <v>SÍ</v>
      </c>
      <c r="F13080" s="18" t="str">
        <f>+Cursos[[#This Row],[IS]]&amp;Cursos[[#This Row],[Modelo correcto]]</f>
        <v>ROBERTO CRUZ HERRERAE16M03</v>
      </c>
      <c r="G13080" s="18">
        <v>1</v>
      </c>
      <c r="H13080" s="19">
        <v>44075</v>
      </c>
      <c r="I13080" s="18" t="str">
        <f>+IFERROR(VLOOKUP(Cursos[[#This Row],[Modelo correcto]],Modelos[[Modelo correcto]:[Aplica para certificación]],4,FALSE),"REVISAR")</f>
        <v>NO</v>
      </c>
    </row>
    <row r="13081" spans="1:9" x14ac:dyDescent="0.25">
      <c r="A13081" s="144" t="s">
        <v>2765</v>
      </c>
      <c r="B13081" s="144">
        <v>1</v>
      </c>
      <c r="C13081" s="145" t="s">
        <v>205</v>
      </c>
      <c r="D13081" s="18" t="str">
        <f>+IFERROR(VLOOKUP(Cursos[[#This Row],[Modelo correcto]],Modelos[[Modelo correcto]:[¿En línea?]],2,FALSE),"REVISAR")</f>
        <v>XEROX</v>
      </c>
      <c r="E13081" s="145" t="str">
        <f>+IFERROR(VLOOKUP(Cursos[[#This Row],[Modelo correcto]],Modelos[[Modelo correcto]:[¿En línea?]],3,FALSE),"REVISAR")</f>
        <v>SÍ</v>
      </c>
      <c r="F13081" s="18" t="str">
        <f>+Cursos[[#This Row],[IS]]&amp;Cursos[[#This Row],[Modelo correcto]]</f>
        <v>ROBERTO CRUZ HERRERAE16M05</v>
      </c>
      <c r="G13081" s="18">
        <v>1</v>
      </c>
      <c r="H13081" s="19">
        <v>44075</v>
      </c>
      <c r="I13081" s="18" t="str">
        <f>+IFERROR(VLOOKUP(Cursos[[#This Row],[Modelo correcto]],Modelos[[Modelo correcto]:[Aplica para certificación]],4,FALSE),"REVISAR")</f>
        <v>NO</v>
      </c>
    </row>
    <row r="13082" spans="1:9" x14ac:dyDescent="0.25">
      <c r="A13082" s="144" t="s">
        <v>2765</v>
      </c>
      <c r="B13082" s="144">
        <v>1</v>
      </c>
      <c r="C13082" s="145" t="s">
        <v>104</v>
      </c>
      <c r="D13082" s="18" t="str">
        <f>+IFERROR(VLOOKUP(Cursos[[#This Row],[Modelo correcto]],Modelos[[Modelo correcto]:[¿En línea?]],2,FALSE),"REVISAR")</f>
        <v>XEROX</v>
      </c>
      <c r="E13082" s="145" t="str">
        <f>+IFERROR(VLOOKUP(Cursos[[#This Row],[Modelo correcto]],Modelos[[Modelo correcto]:[¿En línea?]],3,FALSE),"REVISAR")</f>
        <v>SÍ</v>
      </c>
      <c r="F13082" s="18" t="str">
        <f>+Cursos[[#This Row],[IS]]&amp;Cursos[[#This Row],[Modelo correcto]]</f>
        <v>ROBERTO CRUZ HERRERAE16M04</v>
      </c>
      <c r="G13082" s="18">
        <v>1</v>
      </c>
      <c r="H13082" s="19">
        <v>44075</v>
      </c>
      <c r="I13082" s="18" t="str">
        <f>+IFERROR(VLOOKUP(Cursos[[#This Row],[Modelo correcto]],Modelos[[Modelo correcto]:[Aplica para certificación]],4,FALSE),"REVISAR")</f>
        <v>NO</v>
      </c>
    </row>
    <row r="13083" spans="1:9" x14ac:dyDescent="0.25">
      <c r="A13083" s="144" t="s">
        <v>2765</v>
      </c>
      <c r="B13083" s="144">
        <v>1</v>
      </c>
      <c r="C13083" s="145" t="s">
        <v>94</v>
      </c>
      <c r="D13083" s="18" t="str">
        <f>+IFERROR(VLOOKUP(Cursos[[#This Row],[Modelo correcto]],Modelos[[Modelo correcto]:[¿En línea?]],2,FALSE),"REVISAR")</f>
        <v>XEROX</v>
      </c>
      <c r="E13083" s="52" t="str">
        <f>+IFERROR(VLOOKUP(Cursos[[#This Row],[Modelo correcto]],Modelos[[Modelo correcto]:[¿En línea?]],3,FALSE),"REVISAR")</f>
        <v>SÍ</v>
      </c>
      <c r="F13083" s="18" t="str">
        <f>+Cursos[[#This Row],[IS]]&amp;Cursos[[#This Row],[Modelo correcto]]</f>
        <v>ROBERTO CRUZ HERRERAE16M06</v>
      </c>
      <c r="G13083" s="18">
        <v>1</v>
      </c>
      <c r="H13083" s="19">
        <v>44075</v>
      </c>
      <c r="I13083" s="18" t="str">
        <f>+IFERROR(VLOOKUP(Cursos[[#This Row],[Modelo correcto]],Modelos[[Modelo correcto]:[Aplica para certificación]],4,FALSE),"REVISAR")</f>
        <v>NO</v>
      </c>
    </row>
    <row r="13084" spans="1:9" x14ac:dyDescent="0.25">
      <c r="A13084" s="144" t="s">
        <v>2765</v>
      </c>
      <c r="B13084" s="144">
        <v>1</v>
      </c>
      <c r="C13084" s="145" t="s">
        <v>1698</v>
      </c>
      <c r="D13084" s="18" t="str">
        <f>+IFERROR(VLOOKUP(Cursos[[#This Row],[Modelo correcto]],Modelos[[Modelo correcto]:[¿En línea?]],2,FALSE),"REVISAR")</f>
        <v>XEROX</v>
      </c>
      <c r="E13084" s="52" t="str">
        <f>+IFERROR(VLOOKUP(Cursos[[#This Row],[Modelo correcto]],Modelos[[Modelo correcto]:[¿En línea?]],3,FALSE),"REVISAR")</f>
        <v>SÍ</v>
      </c>
      <c r="F13084" s="18" t="str">
        <f>+Cursos[[#This Row],[IS]]&amp;Cursos[[#This Row],[Modelo correcto]]</f>
        <v>ROBERTO CRUZ HERRERAE16M07</v>
      </c>
      <c r="G13084" s="18">
        <v>1</v>
      </c>
      <c r="H13084" s="19">
        <v>44075</v>
      </c>
      <c r="I13084" s="18" t="str">
        <f>+IFERROR(VLOOKUP(Cursos[[#This Row],[Modelo correcto]],Modelos[[Modelo correcto]:[Aplica para certificación]],4,FALSE),"REVISAR")</f>
        <v>NO</v>
      </c>
    </row>
    <row r="13085" spans="1:9" x14ac:dyDescent="0.25">
      <c r="A13085" s="144" t="s">
        <v>2765</v>
      </c>
      <c r="B13085" s="144">
        <v>1</v>
      </c>
      <c r="C13085" s="145" t="s">
        <v>68</v>
      </c>
      <c r="D13085" s="18" t="str">
        <f>+IFERROR(VLOOKUP(Cursos[[#This Row],[Modelo correcto]],Modelos[[Modelo correcto]:[¿En línea?]],2,FALSE),"REVISAR")</f>
        <v>XEROX</v>
      </c>
      <c r="E13085" s="145" t="str">
        <f>+IFERROR(VLOOKUP(Cursos[[#This Row],[Modelo correcto]],Modelos[[Modelo correcto]:[¿En línea?]],3,FALSE),"REVISAR")</f>
        <v>SÍ</v>
      </c>
      <c r="F13085" s="18" t="str">
        <f>+Cursos[[#This Row],[IS]]&amp;Cursos[[#This Row],[Modelo correcto]]</f>
        <v>ROBERTO CRUZ HERRERACK17M03</v>
      </c>
      <c r="G13085" s="18">
        <v>1</v>
      </c>
      <c r="H13085" s="19">
        <v>44075</v>
      </c>
      <c r="I13085" s="18" t="str">
        <f>+IFERROR(VLOOKUP(Cursos[[#This Row],[Modelo correcto]],Modelos[[Modelo correcto]:[Aplica para certificación]],4,FALSE),"REVISAR")</f>
        <v>NO</v>
      </c>
    </row>
    <row r="13086" spans="1:9" x14ac:dyDescent="0.25">
      <c r="A13086" s="144" t="s">
        <v>2765</v>
      </c>
      <c r="B13086">
        <v>1</v>
      </c>
      <c r="C13086" s="145" t="s">
        <v>1339</v>
      </c>
      <c r="D13086" s="18" t="str">
        <f>+IFERROR(VLOOKUP(Cursos[[#This Row],[Modelo correcto]],Modelos[[Modelo correcto]:[¿En línea?]],2,FALSE),"REVISAR")</f>
        <v>XEROX</v>
      </c>
      <c r="E13086" s="52" t="str">
        <f>+IFERROR(VLOOKUP(Cursos[[#This Row],[Modelo correcto]],Modelos[[Modelo correcto]:[¿En línea?]],3,FALSE),"REVISAR")</f>
        <v>SÍ</v>
      </c>
      <c r="F13086" s="18" t="str">
        <f>+Cursos[[#This Row],[IS]]&amp;Cursos[[#This Row],[Modelo correcto]]</f>
        <v>ROBERTO CRUZ HERRERAE16M08</v>
      </c>
      <c r="G13086" s="18">
        <v>1</v>
      </c>
      <c r="H13086" s="19">
        <v>44105</v>
      </c>
      <c r="I13086" s="18" t="str">
        <f>+IFERROR(VLOOKUP(Cursos[[#This Row],[Modelo correcto]],Modelos[[Modelo correcto]:[Aplica para certificación]],4,FALSE),"REVISAR")</f>
        <v>NO</v>
      </c>
    </row>
    <row r="13087" spans="1:9" x14ac:dyDescent="0.25">
      <c r="A13087" s="144" t="s">
        <v>2765</v>
      </c>
      <c r="B13087" s="144">
        <v>1</v>
      </c>
      <c r="C13087" s="145" t="s">
        <v>207</v>
      </c>
      <c r="D13087" s="18" t="str">
        <f>+IFERROR(VLOOKUP(Cursos[[#This Row],[Modelo correcto]],Modelos[[Modelo correcto]:[¿En línea?]],2,FALSE),"REVISAR")</f>
        <v>XEROX</v>
      </c>
      <c r="E13087" s="52" t="str">
        <f>+IFERROR(VLOOKUP(Cursos[[#This Row],[Modelo correcto]],Modelos[[Modelo correcto]:[¿En línea?]],3,FALSE),"REVISAR")</f>
        <v>SÍ</v>
      </c>
      <c r="F13087" s="18" t="str">
        <f>+Cursos[[#This Row],[IS]]&amp;Cursos[[#This Row],[Modelo correcto]]</f>
        <v>ROBERTO CRUZ HERRERAE16M09</v>
      </c>
      <c r="G13087" s="18">
        <v>1</v>
      </c>
      <c r="H13087" s="19">
        <v>44105</v>
      </c>
      <c r="I13087" s="18" t="str">
        <f>+IFERROR(VLOOKUP(Cursos[[#This Row],[Modelo correcto]],Modelos[[Modelo correcto]:[Aplica para certificación]],4,FALSE),"REVISAR")</f>
        <v>NO</v>
      </c>
    </row>
    <row r="13088" spans="1:9" x14ac:dyDescent="0.25">
      <c r="A13088" s="144" t="s">
        <v>2765</v>
      </c>
      <c r="B13088">
        <v>1</v>
      </c>
      <c r="C13088" s="125" t="s">
        <v>2262</v>
      </c>
      <c r="D13088" s="18" t="str">
        <f>+IFERROR(VLOOKUP(Cursos[[#This Row],[Modelo correcto]],Modelos[[Modelo correcto]:[¿En línea?]],2,FALSE),"REVISAR")</f>
        <v>CANON</v>
      </c>
      <c r="E13088" s="18" t="str">
        <f>+IFERROR(VLOOKUP(Cursos[[#This Row],[Modelo correcto]],Modelos[[Modelo correcto]:[¿En línea?]],3,FALSE),"REVISAR")</f>
        <v>SÍ</v>
      </c>
      <c r="F13088" s="18" t="str">
        <f>+Cursos[[#This Row],[IS]]&amp;Cursos[[#This Row],[Modelo correcto]]</f>
        <v>ROBERTO CRUZ HERRERAImageRUNNER Advance 3G III Actualización</v>
      </c>
      <c r="G13088" s="18">
        <v>1</v>
      </c>
      <c r="H13088" s="19">
        <v>44105</v>
      </c>
      <c r="I13088" s="18" t="str">
        <f>+IFERROR(VLOOKUP(Cursos[[#This Row],[Modelo correcto]],Modelos[[Modelo correcto]:[Aplica para certificación]],4,FALSE),"REVISAR")</f>
        <v>SÍ</v>
      </c>
    </row>
    <row r="13089" spans="1:9" x14ac:dyDescent="0.25">
      <c r="A13089" s="144" t="s">
        <v>2765</v>
      </c>
      <c r="B13089" s="144">
        <v>1</v>
      </c>
      <c r="C13089" s="125" t="s">
        <v>2263</v>
      </c>
      <c r="D13089" s="18" t="str">
        <f>+IFERROR(VLOOKUP(Cursos[[#This Row],[Modelo correcto]],Modelos[[Modelo correcto]:[¿En línea?]],2,FALSE),"REVISAR")</f>
        <v>CANON</v>
      </c>
      <c r="E13089" s="18" t="str">
        <f>+IFERROR(VLOOKUP(Cursos[[#This Row],[Modelo correcto]],Modelos[[Modelo correcto]:[¿En línea?]],3,FALSE),"REVISAR")</f>
        <v>SÍ</v>
      </c>
      <c r="F13089" s="18" t="str">
        <f>+Cursos[[#This Row],[IS]]&amp;Cursos[[#This Row],[Modelo correcto]]</f>
        <v>ROBERTO CRUZ HERRERAImageRUNNER Advance 4500 Series</v>
      </c>
      <c r="G13089" s="18">
        <v>1</v>
      </c>
      <c r="H13089" s="19">
        <v>44105</v>
      </c>
      <c r="I13089" s="18" t="str">
        <f>+IFERROR(VLOOKUP(Cursos[[#This Row],[Modelo correcto]],Modelos[[Modelo correcto]:[Aplica para certificación]],4,FALSE),"REVISAR")</f>
        <v>SÍ</v>
      </c>
    </row>
    <row r="13090" spans="1:9" x14ac:dyDescent="0.25">
      <c r="A13090" s="144" t="s">
        <v>2765</v>
      </c>
      <c r="B13090" s="144">
        <v>1</v>
      </c>
      <c r="C13090" s="125" t="s">
        <v>2264</v>
      </c>
      <c r="D13090" s="18" t="str">
        <f>+IFERROR(VLOOKUP(Cursos[[#This Row],[Modelo correcto]],Modelos[[Modelo correcto]:[¿En línea?]],2,FALSE),"REVISAR")</f>
        <v>CANON</v>
      </c>
      <c r="E13090" s="18" t="str">
        <f>+IFERROR(VLOOKUP(Cursos[[#This Row],[Modelo correcto]],Modelos[[Modelo correcto]:[¿En línea?]],3,FALSE),"REVISAR")</f>
        <v>SÍ</v>
      </c>
      <c r="F13090" s="18" t="str">
        <f>+Cursos[[#This Row],[IS]]&amp;Cursos[[#This Row],[Modelo correcto]]</f>
        <v>ROBERTO CRUZ HERRERAImageRUNNER ADVANCE C3500 Series</v>
      </c>
      <c r="G13090" s="18">
        <v>1</v>
      </c>
      <c r="H13090" s="19">
        <v>44105</v>
      </c>
      <c r="I13090" s="18" t="str">
        <f>+IFERROR(VLOOKUP(Cursos[[#This Row],[Modelo correcto]],Modelos[[Modelo correcto]:[Aplica para certificación]],4,FALSE),"REVISAR")</f>
        <v>SÍ</v>
      </c>
    </row>
    <row r="13091" spans="1:9" x14ac:dyDescent="0.25">
      <c r="A13091" s="144" t="s">
        <v>2765</v>
      </c>
      <c r="B13091" s="144">
        <v>1</v>
      </c>
      <c r="C13091" s="125" t="s">
        <v>2261</v>
      </c>
      <c r="D13091" s="18" t="str">
        <f>+IFERROR(VLOOKUP(Cursos[[#This Row],[Modelo correcto]],Modelos[[Modelo correcto]:[¿En línea?]],2,FALSE),"REVISAR")</f>
        <v>CANON</v>
      </c>
      <c r="E13091" s="18" t="str">
        <f>+IFERROR(VLOOKUP(Cursos[[#This Row],[Modelo correcto]],Modelos[[Modelo correcto]:[¿En línea?]],3,FALSE),"REVISAR")</f>
        <v>SÍ</v>
      </c>
      <c r="F13091" s="18" t="str">
        <f>+Cursos[[#This Row],[IS]]&amp;Cursos[[#This Row],[Modelo correcto]]</f>
        <v>ROBERTO CRUZ HERRERAImageRunner C3025</v>
      </c>
      <c r="G13091" s="18">
        <v>1</v>
      </c>
      <c r="H13091" s="19">
        <v>44105</v>
      </c>
      <c r="I13091" s="18" t="str">
        <f>+IFERROR(VLOOKUP(Cursos[[#This Row],[Modelo correcto]],Modelos[[Modelo correcto]:[Aplica para certificación]],4,FALSE),"REVISAR")</f>
        <v>SÍ</v>
      </c>
    </row>
    <row r="13092" spans="1:9" x14ac:dyDescent="0.25">
      <c r="A13092" s="144" t="s">
        <v>2765</v>
      </c>
      <c r="B13092" s="144">
        <v>1</v>
      </c>
      <c r="C13092" s="145" t="s">
        <v>200</v>
      </c>
      <c r="D13092" s="18" t="str">
        <f>+IFERROR(VLOOKUP(Cursos[[#This Row],[Modelo correcto]],Modelos[[Modelo correcto]:[¿En línea?]],2,FALSE),"REVISAR")</f>
        <v>XEROX</v>
      </c>
      <c r="E13092" s="18" t="str">
        <f>+IFERROR(VLOOKUP(Cursos[[#This Row],[Modelo correcto]],Modelos[[Modelo correcto]:[¿En línea?]],3,FALSE),"REVISAR")</f>
        <v>SÍ</v>
      </c>
      <c r="F13092" s="18" t="str">
        <f>+Cursos[[#This Row],[IS]]&amp;Cursos[[#This Row],[Modelo correcto]]</f>
        <v>ROBERTO CRUZ HERRERACKAKC</v>
      </c>
      <c r="G13092" s="18">
        <v>1</v>
      </c>
      <c r="H13092" s="19">
        <v>44105</v>
      </c>
      <c r="I13092" s="18" t="str">
        <f>+IFERROR(VLOOKUP(Cursos[[#This Row],[Modelo correcto]],Modelos[[Modelo correcto]:[Aplica para certificación]],4,FALSE),"REVISAR")</f>
        <v>NO</v>
      </c>
    </row>
    <row r="13093" spans="1:9" x14ac:dyDescent="0.25">
      <c r="A13093" s="144" t="s">
        <v>2765</v>
      </c>
      <c r="B13093" s="144">
        <v>1</v>
      </c>
      <c r="C13093" s="145" t="s">
        <v>171</v>
      </c>
      <c r="D13093" s="18" t="str">
        <f>+IFERROR(VLOOKUP(Cursos[[#This Row],[Modelo correcto]],Modelos[[Modelo correcto]:[¿En línea?]],2,FALSE),"REVISAR")</f>
        <v>XEROX</v>
      </c>
      <c r="E13093" s="18" t="str">
        <f>+IFERROR(VLOOKUP(Cursos[[#This Row],[Modelo correcto]],Modelos[[Modelo correcto]:[¿En línea?]],3,FALSE),"REVISAR")</f>
        <v>SÍ</v>
      </c>
      <c r="F13093" s="18" t="str">
        <f>+Cursos[[#This Row],[IS]]&amp;Cursos[[#This Row],[Modelo correcto]]</f>
        <v>ROBERTO CRUZ HERRERAE16M10</v>
      </c>
      <c r="G13093" s="18">
        <v>1</v>
      </c>
      <c r="H13093" s="19">
        <v>44105</v>
      </c>
      <c r="I13093" s="18" t="str">
        <f>+IFERROR(VLOOKUP(Cursos[[#This Row],[Modelo correcto]],Modelos[[Modelo correcto]:[Aplica para certificación]],4,FALSE),"REVISAR")</f>
        <v>NO</v>
      </c>
    </row>
    <row r="13094" spans="1:9" x14ac:dyDescent="0.25">
      <c r="A13094" s="144" t="s">
        <v>2765</v>
      </c>
      <c r="B13094">
        <v>1</v>
      </c>
      <c r="C13094" s="145" t="s">
        <v>102</v>
      </c>
      <c r="D13094" s="18" t="str">
        <f>+IFERROR(VLOOKUP(Cursos[[#This Row],[Modelo correcto]],Modelos[[Modelo correcto]:[¿En línea?]],2,FALSE),"REVISAR")</f>
        <v>XEROX</v>
      </c>
      <c r="E13094" s="18" t="str">
        <f>+IFERROR(VLOOKUP(Cursos[[#This Row],[Modelo correcto]],Modelos[[Modelo correcto]:[¿En línea?]],3,FALSE),"REVISAR")</f>
        <v>SÍ</v>
      </c>
      <c r="F13094" s="18" t="str">
        <f>+Cursos[[#This Row],[IS]]&amp;Cursos[[#This Row],[Modelo correcto]]</f>
        <v>ROBERTO CRUZ HERRERACK17M01</v>
      </c>
      <c r="G13094" s="18">
        <v>1</v>
      </c>
      <c r="H13094" s="19">
        <v>44105</v>
      </c>
      <c r="I13094" s="18" t="str">
        <f>+IFERROR(VLOOKUP(Cursos[[#This Row],[Modelo correcto]],Modelos[[Modelo correcto]:[Aplica para certificación]],4,FALSE),"REVISAR")</f>
        <v>NO</v>
      </c>
    </row>
    <row r="13095" spans="1:9" x14ac:dyDescent="0.25">
      <c r="A13095" s="144" t="s">
        <v>2765</v>
      </c>
      <c r="B13095" s="144">
        <v>1</v>
      </c>
      <c r="C13095" s="145" t="s">
        <v>177</v>
      </c>
      <c r="D13095" s="18" t="str">
        <f>+IFERROR(VLOOKUP(Cursos[[#This Row],[Modelo correcto]],Modelos[[Modelo correcto]:[¿En línea?]],2,FALSE),"REVISAR")</f>
        <v>XEROX</v>
      </c>
      <c r="E13095" s="18" t="str">
        <f>+IFERROR(VLOOKUP(Cursos[[#This Row],[Modelo correcto]],Modelos[[Modelo correcto]:[¿En línea?]],3,FALSE),"REVISAR")</f>
        <v>SÍ</v>
      </c>
      <c r="F13095" s="18" t="str">
        <f>+Cursos[[#This Row],[IS]]&amp;Cursos[[#This Row],[Modelo correcto]]</f>
        <v>ROBERTO CRUZ HERRERACK17M02</v>
      </c>
      <c r="G13095" s="18">
        <v>0</v>
      </c>
      <c r="H13095" s="19">
        <v>44105</v>
      </c>
      <c r="I13095" s="18" t="str">
        <f>+IFERROR(VLOOKUP(Cursos[[#This Row],[Modelo correcto]],Modelos[[Modelo correcto]:[Aplica para certificación]],4,FALSE),"REVISAR")</f>
        <v>NO</v>
      </c>
    </row>
    <row r="13096" spans="1:9" x14ac:dyDescent="0.25">
      <c r="A13096" s="144" t="s">
        <v>2765</v>
      </c>
      <c r="B13096" s="144">
        <v>1</v>
      </c>
      <c r="C13096" s="145" t="s">
        <v>1351</v>
      </c>
      <c r="D13096" s="18" t="str">
        <f>+IFERROR(VLOOKUP(Cursos[[#This Row],[Modelo correcto]],Modelos[[Modelo correcto]:[¿En línea?]],2,FALSE),"REVISAR")</f>
        <v>XEROX</v>
      </c>
      <c r="E13096" s="18" t="str">
        <f>+IFERROR(VLOOKUP(Cursos[[#This Row],[Modelo correcto]],Modelos[[Modelo correcto]:[¿En línea?]],3,FALSE),"REVISAR")</f>
        <v>SÍ</v>
      </c>
      <c r="F13096" s="18" t="str">
        <f>+Cursos[[#This Row],[IS]]&amp;Cursos[[#This Row],[Modelo correcto]]</f>
        <v>ROBERTO CRUZ HERRERACK17M04A</v>
      </c>
      <c r="G13096" s="18">
        <v>1</v>
      </c>
      <c r="H13096" s="19">
        <v>44105</v>
      </c>
      <c r="I13096" s="18" t="str">
        <f>+IFERROR(VLOOKUP(Cursos[[#This Row],[Modelo correcto]],Modelos[[Modelo correcto]:[Aplica para certificación]],4,FALSE),"REVISAR")</f>
        <v>NO</v>
      </c>
    </row>
    <row r="13097" spans="1:9" x14ac:dyDescent="0.25">
      <c r="A13097" s="144" t="s">
        <v>2765</v>
      </c>
      <c r="B13097" s="144">
        <v>1</v>
      </c>
      <c r="C13097" s="145" t="s">
        <v>1292</v>
      </c>
      <c r="D13097" s="18" t="str">
        <f>+IFERROR(VLOOKUP(Cursos[[#This Row],[Modelo correcto]],Modelos[[Modelo correcto]:[¿En línea?]],2,FALSE),"REVISAR")</f>
        <v>XEROX</v>
      </c>
      <c r="E13097" s="18" t="str">
        <f>+IFERROR(VLOOKUP(Cursos[[#This Row],[Modelo correcto]],Modelos[[Modelo correcto]:[¿En línea?]],3,FALSE),"REVISAR")</f>
        <v>SÍ</v>
      </c>
      <c r="F13097" s="18" t="str">
        <f>+Cursos[[#This Row],[IS]]&amp;Cursos[[#This Row],[Modelo correcto]]</f>
        <v>ROBERTO CRUZ HERRERACK17M05A</v>
      </c>
      <c r="G13097" s="18">
        <v>1</v>
      </c>
      <c r="H13097" s="19">
        <v>44105</v>
      </c>
      <c r="I13097" s="18" t="str">
        <f>+IFERROR(VLOOKUP(Cursos[[#This Row],[Modelo correcto]],Modelos[[Modelo correcto]:[Aplica para certificación]],4,FALSE),"REVISAR")</f>
        <v>NO</v>
      </c>
    </row>
    <row r="13098" spans="1:9" x14ac:dyDescent="0.25">
      <c r="A13098" s="144" t="s">
        <v>2765</v>
      </c>
      <c r="B13098" s="144">
        <v>1</v>
      </c>
      <c r="C13098" s="145" t="s">
        <v>28</v>
      </c>
      <c r="D13098" s="18" t="str">
        <f>+IFERROR(VLOOKUP(Cursos[[#This Row],[Modelo correcto]],Modelos[[Modelo correcto]:[¿En línea?]],2,FALSE),"REVISAR")</f>
        <v>XEROX</v>
      </c>
      <c r="E13098" s="18" t="str">
        <f>+IFERROR(VLOOKUP(Cursos[[#This Row],[Modelo correcto]],Modelos[[Modelo correcto]:[¿En línea?]],3,FALSE),"REVISAR")</f>
        <v>SÍ</v>
      </c>
      <c r="F13098" s="18" t="str">
        <f>+Cursos[[#This Row],[IS]]&amp;Cursos[[#This Row],[Modelo correcto]]</f>
        <v>ROBERTO CRUZ HERRERACK17M06</v>
      </c>
      <c r="G13098" s="18">
        <v>1</v>
      </c>
      <c r="H13098" s="19">
        <v>44105</v>
      </c>
      <c r="I13098" s="18" t="str">
        <f>+IFERROR(VLOOKUP(Cursos[[#This Row],[Modelo correcto]],Modelos[[Modelo correcto]:[Aplica para certificación]],4,FALSE),"REVISAR")</f>
        <v>NO</v>
      </c>
    </row>
    <row r="13099" spans="1:9" x14ac:dyDescent="0.25">
      <c r="A13099" s="144" t="s">
        <v>2765</v>
      </c>
      <c r="B13099" s="144">
        <v>1</v>
      </c>
      <c r="C13099" s="145" t="s">
        <v>130</v>
      </c>
      <c r="D13099" s="18" t="str">
        <f>+IFERROR(VLOOKUP(Cursos[[#This Row],[Modelo correcto]],Modelos[[Modelo correcto]:[¿En línea?]],2,FALSE),"REVISAR")</f>
        <v>XEROX</v>
      </c>
      <c r="E13099" s="18" t="str">
        <f>+IFERROR(VLOOKUP(Cursos[[#This Row],[Modelo correcto]],Modelos[[Modelo correcto]:[¿En línea?]],3,FALSE),"REVISAR")</f>
        <v>SÍ</v>
      </c>
      <c r="F13099" s="18" t="str">
        <f>+Cursos[[#This Row],[IS]]&amp;Cursos[[#This Row],[Modelo correcto]]</f>
        <v>ROBERTO CRUZ HERRERACK17M07</v>
      </c>
      <c r="G13099" s="18">
        <v>1</v>
      </c>
      <c r="H13099" s="19">
        <v>44136</v>
      </c>
      <c r="I13099" s="18" t="str">
        <f>+IFERROR(VLOOKUP(Cursos[[#This Row],[Modelo correcto]],Modelos[[Modelo correcto]:[Aplica para certificación]],4,FALSE),"REVISAR")</f>
        <v>NO</v>
      </c>
    </row>
    <row r="13100" spans="1:9" x14ac:dyDescent="0.25">
      <c r="A13100" s="144" t="s">
        <v>2765</v>
      </c>
      <c r="B13100" s="144">
        <v>1</v>
      </c>
      <c r="C13100" s="145" t="s">
        <v>130</v>
      </c>
      <c r="D13100" s="18" t="str">
        <f>+IFERROR(VLOOKUP(Cursos[[#This Row],[Modelo correcto]],Modelos[[Modelo correcto]:[¿En línea?]],2,FALSE),"REVISAR")</f>
        <v>XEROX</v>
      </c>
      <c r="E13100" s="18" t="str">
        <f>+IFERROR(VLOOKUP(Cursos[[#This Row],[Modelo correcto]],Modelos[[Modelo correcto]:[¿En línea?]],3,FALSE),"REVISAR")</f>
        <v>SÍ</v>
      </c>
      <c r="F13100" s="18" t="str">
        <f>+Cursos[[#This Row],[IS]]&amp;Cursos[[#This Row],[Modelo correcto]]</f>
        <v>ROBERTO CRUZ HERRERACK17M07</v>
      </c>
      <c r="G13100" s="18">
        <v>0</v>
      </c>
      <c r="H13100" s="19">
        <v>44136</v>
      </c>
      <c r="I13100" s="18" t="str">
        <f>+IFERROR(VLOOKUP(Cursos[[#This Row],[Modelo correcto]],Modelos[[Modelo correcto]:[Aplica para certificación]],4,FALSE),"REVISAR")</f>
        <v>NO</v>
      </c>
    </row>
    <row r="13101" spans="1:9" x14ac:dyDescent="0.25">
      <c r="A13101" s="144" t="s">
        <v>2765</v>
      </c>
      <c r="B13101" s="144">
        <v>1</v>
      </c>
      <c r="C13101" s="145" t="s">
        <v>38</v>
      </c>
      <c r="D13101" s="18" t="str">
        <f>+IFERROR(VLOOKUP(Cursos[[#This Row],[Modelo correcto]],Modelos[[Modelo correcto]:[¿En línea?]],2,FALSE),"REVISAR")</f>
        <v>XEROX</v>
      </c>
      <c r="E13101" s="18" t="str">
        <f>+IFERROR(VLOOKUP(Cursos[[#This Row],[Modelo correcto]],Modelos[[Modelo correcto]:[¿En línea?]],3,FALSE),"REVISAR")</f>
        <v>SÍ</v>
      </c>
      <c r="F13101" s="18" t="str">
        <f>+Cursos[[#This Row],[IS]]&amp;Cursos[[#This Row],[Modelo correcto]]</f>
        <v>ROBERTO CRUZ HERRERACK17M08</v>
      </c>
      <c r="G13101" s="18">
        <v>0</v>
      </c>
      <c r="H13101" s="44">
        <v>44136</v>
      </c>
      <c r="I13101" s="18" t="str">
        <f>+IFERROR(VLOOKUP(Cursos[[#This Row],[Modelo correcto]],Modelos[[Modelo correcto]:[Aplica para certificación]],4,FALSE),"REVISAR")</f>
        <v>NO</v>
      </c>
    </row>
    <row r="13102" spans="1:9" x14ac:dyDescent="0.25">
      <c r="A13102" s="144" t="s">
        <v>2765</v>
      </c>
      <c r="B13102" s="144">
        <v>1</v>
      </c>
      <c r="C13102" s="145" t="s">
        <v>36</v>
      </c>
      <c r="D13102" s="18" t="str">
        <f>+IFERROR(VLOOKUP(Cursos[[#This Row],[Modelo correcto]],Modelos[[Modelo correcto]:[¿En línea?]],2,FALSE),"REVISAR")</f>
        <v>XEROX</v>
      </c>
      <c r="E13102" s="18" t="str">
        <f>+IFERROR(VLOOKUP(Cursos[[#This Row],[Modelo correcto]],Modelos[[Modelo correcto]:[¿En línea?]],3,FALSE),"REVISAR")</f>
        <v>SÍ</v>
      </c>
      <c r="F13102" s="18" t="str">
        <f>+Cursos[[#This Row],[IS]]&amp;Cursos[[#This Row],[Modelo correcto]]</f>
        <v>ROBERTO CRUZ HERRERACK17M09</v>
      </c>
      <c r="G13102" s="18">
        <v>1</v>
      </c>
      <c r="H13102" s="44">
        <v>44136</v>
      </c>
      <c r="I13102" s="18" t="str">
        <f>+IFERROR(VLOOKUP(Cursos[[#This Row],[Modelo correcto]],Modelos[[Modelo correcto]:[Aplica para certificación]],4,FALSE),"REVISAR")</f>
        <v>NO</v>
      </c>
    </row>
    <row r="13103" spans="1:9" x14ac:dyDescent="0.25">
      <c r="A13103" s="144" t="s">
        <v>2765</v>
      </c>
      <c r="B13103" s="144">
        <v>1</v>
      </c>
      <c r="C13103" s="145" t="s">
        <v>130</v>
      </c>
      <c r="D13103" s="18" t="str">
        <f>+IFERROR(VLOOKUP(Cursos[[#This Row],[Modelo correcto]],Modelos[[Modelo correcto]:[¿En línea?]],2,FALSE),"REVISAR")</f>
        <v>XEROX</v>
      </c>
      <c r="E13103" s="18" t="str">
        <f>+IFERROR(VLOOKUP(Cursos[[#This Row],[Modelo correcto]],Modelos[[Modelo correcto]:[¿En línea?]],3,FALSE),"REVISAR")</f>
        <v>SÍ</v>
      </c>
      <c r="F13103" s="18" t="str">
        <f>+Cursos[[#This Row],[IS]]&amp;Cursos[[#This Row],[Modelo correcto]]</f>
        <v>ROBERTO CRUZ HERRERACK17M07</v>
      </c>
      <c r="G13103" s="18">
        <v>0</v>
      </c>
      <c r="H13103" s="44">
        <v>44136</v>
      </c>
      <c r="I13103" s="18" t="str">
        <f>+IFERROR(VLOOKUP(Cursos[[#This Row],[Modelo correcto]],Modelos[[Modelo correcto]:[Aplica para certificación]],4,FALSE),"REVISAR")</f>
        <v>NO</v>
      </c>
    </row>
    <row r="13104" spans="1:9" x14ac:dyDescent="0.25">
      <c r="A13104" s="144" t="s">
        <v>2765</v>
      </c>
      <c r="B13104" s="144">
        <v>1</v>
      </c>
      <c r="C13104" s="145" t="s">
        <v>36</v>
      </c>
      <c r="D13104" s="18" t="str">
        <f>+IFERROR(VLOOKUP(Cursos[[#This Row],[Modelo correcto]],Modelos[[Modelo correcto]:[¿En línea?]],2,FALSE),"REVISAR")</f>
        <v>XEROX</v>
      </c>
      <c r="E13104" s="18" t="str">
        <f>+IFERROR(VLOOKUP(Cursos[[#This Row],[Modelo correcto]],Modelos[[Modelo correcto]:[¿En línea?]],3,FALSE),"REVISAR")</f>
        <v>SÍ</v>
      </c>
      <c r="F13104" s="18" t="str">
        <f>+Cursos[[#This Row],[IS]]&amp;Cursos[[#This Row],[Modelo correcto]]</f>
        <v>ROBERTO CRUZ HERRERACK17M09</v>
      </c>
      <c r="G13104" s="18">
        <v>1</v>
      </c>
      <c r="H13104" s="44">
        <v>44136</v>
      </c>
      <c r="I13104" s="18" t="str">
        <f>+IFERROR(VLOOKUP(Cursos[[#This Row],[Modelo correcto]],Modelos[[Modelo correcto]:[Aplica para certificación]],4,FALSE),"REVISAR")</f>
        <v>NO</v>
      </c>
    </row>
    <row r="13105" spans="1:9" x14ac:dyDescent="0.25">
      <c r="A13105" s="144" t="s">
        <v>2765</v>
      </c>
      <c r="B13105" s="144">
        <v>1</v>
      </c>
      <c r="C13105" s="145" t="s">
        <v>36</v>
      </c>
      <c r="D13105" s="18" t="str">
        <f>+IFERROR(VLOOKUP(Cursos[[#This Row],[Modelo correcto]],Modelos[[Modelo correcto]:[¿En línea?]],2,FALSE),"REVISAR")</f>
        <v>XEROX</v>
      </c>
      <c r="E13105" s="18" t="str">
        <f>+IFERROR(VLOOKUP(Cursos[[#This Row],[Modelo correcto]],Modelos[[Modelo correcto]:[¿En línea?]],3,FALSE),"REVISAR")</f>
        <v>SÍ</v>
      </c>
      <c r="F13105" s="18" t="str">
        <f>+Cursos[[#This Row],[IS]]&amp;Cursos[[#This Row],[Modelo correcto]]</f>
        <v>ROBERTO CRUZ HERRERACK17M09</v>
      </c>
      <c r="G13105" s="18">
        <v>1</v>
      </c>
      <c r="H13105" s="19">
        <v>44136</v>
      </c>
      <c r="I13105" s="18" t="str">
        <f>+IFERROR(VLOOKUP(Cursos[[#This Row],[Modelo correcto]],Modelos[[Modelo correcto]:[Aplica para certificación]],4,FALSE),"REVISAR")</f>
        <v>NO</v>
      </c>
    </row>
    <row r="13106" spans="1:9" x14ac:dyDescent="0.25">
      <c r="A13106" s="144" t="s">
        <v>2764</v>
      </c>
      <c r="B13106" s="144">
        <v>1</v>
      </c>
      <c r="C13106" s="145" t="s">
        <v>297</v>
      </c>
      <c r="D13106" s="18" t="str">
        <f>+IFERROR(VLOOKUP(Cursos[[#This Row],[Modelo correcto]],Modelos[[Modelo correcto]:[¿En línea?]],2,FALSE),"REVISAR")</f>
        <v>XEROX</v>
      </c>
      <c r="E13106" s="18" t="str">
        <f>+IFERROR(VLOOKUP(Cursos[[#This Row],[Modelo correcto]],Modelos[[Modelo correcto]:[¿En línea?]],3,FALSE),"REVISAR")</f>
        <v>SÍ</v>
      </c>
      <c r="F13106" s="18" t="str">
        <f>+Cursos[[#This Row],[IS]]&amp;Cursos[[#This Row],[Modelo correcto]]</f>
        <v>ROBERTO PORFIRIO LOPEZ TERRONBRFNTF</v>
      </c>
      <c r="G13106" s="18">
        <v>1</v>
      </c>
      <c r="H13106" s="19">
        <v>43891</v>
      </c>
      <c r="I13106" s="18" t="str">
        <f>+IFERROR(VLOOKUP(Cursos[[#This Row],[Modelo correcto]],Modelos[[Modelo correcto]:[Aplica para certificación]],4,FALSE),"REVISAR")</f>
        <v>SÍ</v>
      </c>
    </row>
    <row r="13107" spans="1:9" x14ac:dyDescent="0.25">
      <c r="A13107" s="144" t="s">
        <v>2764</v>
      </c>
      <c r="B13107" s="144">
        <v>1</v>
      </c>
      <c r="C13107" s="63" t="s">
        <v>91</v>
      </c>
      <c r="D13107" s="18" t="str">
        <f>+IFERROR(VLOOKUP(Cursos[[#This Row],[Modelo correcto]],Modelos[[Modelo correcto]:[¿En línea?]],2,FALSE),"REVISAR")</f>
        <v>XEROX</v>
      </c>
      <c r="E13107" s="18" t="str">
        <f>+IFERROR(VLOOKUP(Cursos[[#This Row],[Modelo correcto]],Modelos[[Modelo correcto]:[¿En línea?]],3,FALSE),"REVISAR")</f>
        <v>SÍ</v>
      </c>
      <c r="F13107" s="18" t="str">
        <f>+Cursos[[#This Row],[IS]]&amp;Cursos[[#This Row],[Modelo correcto]]</f>
        <v>ROBERTO PORFIRIO LOPEZ TERRONC7120A</v>
      </c>
      <c r="G13107" s="18">
        <v>1</v>
      </c>
      <c r="H13107" s="19">
        <v>43831</v>
      </c>
      <c r="I13107" s="18" t="str">
        <f>+IFERROR(VLOOKUP(Cursos[[#This Row],[Modelo correcto]],Modelos[[Modelo correcto]:[Aplica para certificación]],4,FALSE),"REVISAR")</f>
        <v>NO</v>
      </c>
    </row>
    <row r="13108" spans="1:9" x14ac:dyDescent="0.25">
      <c r="A13108" s="144" t="s">
        <v>2764</v>
      </c>
      <c r="B13108" s="144">
        <v>1</v>
      </c>
      <c r="C13108" s="145" t="s">
        <v>1293</v>
      </c>
      <c r="D13108" s="18" t="str">
        <f>+IFERROR(VLOOKUP(Cursos[[#This Row],[Modelo correcto]],Modelos[[Modelo correcto]:[¿En línea?]],2,FALSE),"REVISAR")</f>
        <v>XEROX</v>
      </c>
      <c r="E13108" s="18" t="str">
        <f>+IFERROR(VLOOKUP(Cursos[[#This Row],[Modelo correcto]],Modelos[[Modelo correcto]:[¿En línea?]],3,FALSE),"REVISAR")</f>
        <v>SÍ</v>
      </c>
      <c r="F13108" s="18" t="str">
        <f>+Cursos[[#This Row],[IS]]&amp;Cursos[[#This Row],[Modelo correcto]]</f>
        <v>ROBERTO PORFIRIO LOPEZ TERRONCK12M04A</v>
      </c>
      <c r="G13108" s="18">
        <v>0</v>
      </c>
      <c r="H13108" s="19">
        <v>43922</v>
      </c>
      <c r="I13108" s="18" t="str">
        <f>+IFERROR(VLOOKUP(Cursos[[#This Row],[Modelo correcto]],Modelos[[Modelo correcto]:[Aplica para certificación]],4,FALSE),"REVISAR")</f>
        <v>NO</v>
      </c>
    </row>
    <row r="13109" spans="1:9" x14ac:dyDescent="0.25">
      <c r="A13109" s="144" t="s">
        <v>2764</v>
      </c>
      <c r="B13109" s="144">
        <v>1</v>
      </c>
      <c r="C13109" s="145" t="s">
        <v>1292</v>
      </c>
      <c r="D13109" s="18" t="str">
        <f>+IFERROR(VLOOKUP(Cursos[[#This Row],[Modelo correcto]],Modelos[[Modelo correcto]:[¿En línea?]],2,FALSE),"REVISAR")</f>
        <v>XEROX</v>
      </c>
      <c r="E13109" s="18" t="str">
        <f>+IFERROR(VLOOKUP(Cursos[[#This Row],[Modelo correcto]],Modelos[[Modelo correcto]:[¿En línea?]],3,FALSE),"REVISAR")</f>
        <v>SÍ</v>
      </c>
      <c r="F13109" s="18" t="str">
        <f>+Cursos[[#This Row],[IS]]&amp;Cursos[[#This Row],[Modelo correcto]]</f>
        <v>ROBERTO PORFIRIO LOPEZ TERRONCK17M05A</v>
      </c>
      <c r="G13109" s="18">
        <v>0</v>
      </c>
      <c r="H13109" s="19">
        <v>43922</v>
      </c>
      <c r="I13109" s="18" t="str">
        <f>+IFERROR(VLOOKUP(Cursos[[#This Row],[Modelo correcto]],Modelos[[Modelo correcto]:[Aplica para certificación]],4,FALSE),"REVISAR")</f>
        <v>NO</v>
      </c>
    </row>
    <row r="13110" spans="1:9" x14ac:dyDescent="0.25">
      <c r="A13110" s="144" t="s">
        <v>2764</v>
      </c>
      <c r="B13110" s="144">
        <v>1</v>
      </c>
      <c r="C13110" s="145" t="s">
        <v>1244</v>
      </c>
      <c r="D13110" s="18" t="str">
        <f>+IFERROR(VLOOKUP(Cursos[[#This Row],[Modelo correcto]],Modelos[[Modelo correcto]:[¿En línea?]],2,FALSE),"REVISAR")</f>
        <v>XEROX</v>
      </c>
      <c r="E13110" s="18" t="str">
        <f>+IFERROR(VLOOKUP(Cursos[[#This Row],[Modelo correcto]],Modelos[[Modelo correcto]:[¿En línea?]],3,FALSE),"REVISAR")</f>
        <v>SÍ</v>
      </c>
      <c r="F13110" s="18" t="str">
        <f>+Cursos[[#This Row],[IS]]&amp;Cursos[[#This Row],[Modelo correcto]]</f>
        <v>ROBERTO PORFIRIO LOPEZ TERRONCMYKPL2S</v>
      </c>
      <c r="G13110" s="18">
        <v>0</v>
      </c>
      <c r="H13110" s="19">
        <v>43922</v>
      </c>
      <c r="I13110" s="18" t="str">
        <f>+IFERROR(VLOOKUP(Cursos[[#This Row],[Modelo correcto]],Modelos[[Modelo correcto]:[Aplica para certificación]],4,FALSE),"REVISAR")</f>
        <v>NO</v>
      </c>
    </row>
    <row r="13111" spans="1:9" x14ac:dyDescent="0.25">
      <c r="A13111" s="144" t="s">
        <v>2764</v>
      </c>
      <c r="B13111" s="144">
        <v>1</v>
      </c>
      <c r="C13111" s="145" t="s">
        <v>63</v>
      </c>
      <c r="D13111" s="18" t="str">
        <f>+IFERROR(VLOOKUP(Cursos[[#This Row],[Modelo correcto]],Modelos[[Modelo correcto]:[¿En línea?]],2,FALSE),"REVISAR")</f>
        <v>XEROX</v>
      </c>
      <c r="E13111" s="18" t="str">
        <f>+IFERROR(VLOOKUP(Cursos[[#This Row],[Modelo correcto]],Modelos[[Modelo correcto]:[¿En línea?]],3,FALSE),"REVISAR")</f>
        <v>SÍ</v>
      </c>
      <c r="F13111" s="18" t="str">
        <f>+Cursos[[#This Row],[IS]]&amp;Cursos[[#This Row],[Modelo correcto]]</f>
        <v>ROBERTO PORFIRIO LOPEZ TERRONFFPSSP1</v>
      </c>
      <c r="G13111" s="18">
        <v>0</v>
      </c>
      <c r="H13111" s="19">
        <v>43922</v>
      </c>
      <c r="I13111" s="18" t="str">
        <f>+IFERROR(VLOOKUP(Cursos[[#This Row],[Modelo correcto]],Modelos[[Modelo correcto]:[Aplica para certificación]],4,FALSE),"REVISAR")</f>
        <v>NO</v>
      </c>
    </row>
    <row r="13112" spans="1:9" x14ac:dyDescent="0.25">
      <c r="A13112" s="144" t="s">
        <v>2764</v>
      </c>
      <c r="B13112" s="144">
        <v>1</v>
      </c>
      <c r="C13112" s="145" t="s">
        <v>295</v>
      </c>
      <c r="D13112" s="18" t="str">
        <f>+IFERROR(VLOOKUP(Cursos[[#This Row],[Modelo correcto]],Modelos[[Modelo correcto]:[¿En línea?]],2,FALSE),"REVISAR")</f>
        <v>XEROX</v>
      </c>
      <c r="E13112" s="18" t="str">
        <f>+IFERROR(VLOOKUP(Cursos[[#This Row],[Modelo correcto]],Modelos[[Modelo correcto]:[¿En línea?]],3,FALSE),"REVISAR")</f>
        <v>SÍ</v>
      </c>
      <c r="F13112" s="18" t="str">
        <f>+Cursos[[#This Row],[IS]]&amp;Cursos[[#This Row],[Modelo correcto]]</f>
        <v>ROBERTO PORFIRIO LOPEZ TERRONIDMNTFR</v>
      </c>
      <c r="G13112" s="18">
        <v>1</v>
      </c>
      <c r="H13112" s="19">
        <v>43891</v>
      </c>
      <c r="I13112" s="18" t="str">
        <f>+IFERROR(VLOOKUP(Cursos[[#This Row],[Modelo correcto]],Modelos[[Modelo correcto]:[Aplica para certificación]],4,FALSE),"REVISAR")</f>
        <v>SÍ</v>
      </c>
    </row>
    <row r="13113" spans="1:9" x14ac:dyDescent="0.25">
      <c r="A13113" s="144" t="s">
        <v>2764</v>
      </c>
      <c r="B13113" s="144">
        <v>1</v>
      </c>
      <c r="C13113" s="145" t="s">
        <v>296</v>
      </c>
      <c r="D13113" s="18" t="str">
        <f>+IFERROR(VLOOKUP(Cursos[[#This Row],[Modelo correcto]],Modelos[[Modelo correcto]:[¿En línea?]],2,FALSE),"REVISAR")</f>
        <v>XEROX</v>
      </c>
      <c r="E13113" s="18" t="str">
        <f>+IFERROR(VLOOKUP(Cursos[[#This Row],[Modelo correcto]],Modelos[[Modelo correcto]:[¿En línea?]],3,FALSE),"REVISAR")</f>
        <v>SÍ</v>
      </c>
      <c r="F13113" s="18" t="str">
        <f>+Cursos[[#This Row],[IS]]&amp;Cursos[[#This Row],[Modelo correcto]]</f>
        <v>ROBERTO PORFIRIO LOPEZ TERRONINSNTFR</v>
      </c>
      <c r="G13113" s="18">
        <v>1</v>
      </c>
      <c r="H13113" s="19">
        <v>43891</v>
      </c>
      <c r="I13113" s="18" t="str">
        <f>+IFERROR(VLOOKUP(Cursos[[#This Row],[Modelo correcto]],Modelos[[Modelo correcto]:[Aplica para certificación]],4,FALSE),"REVISAR")</f>
        <v>SÍ</v>
      </c>
    </row>
    <row r="13114" spans="1:9" x14ac:dyDescent="0.25">
      <c r="A13114" s="144" t="s">
        <v>2764</v>
      </c>
      <c r="B13114" s="144">
        <v>1</v>
      </c>
      <c r="C13114" s="63" t="s">
        <v>276</v>
      </c>
      <c r="D13114" s="18" t="str">
        <f>+IFERROR(VLOOKUP(Cursos[[#This Row],[Modelo correcto]],Modelos[[Modelo correcto]:[¿En línea?]],2,FALSE),"REVISAR")</f>
        <v>XEROX</v>
      </c>
      <c r="E13114" s="18" t="str">
        <f>+IFERROR(VLOOKUP(Cursos[[#This Row],[Modelo correcto]],Modelos[[Modelo correcto]:[¿En línea?]],3,FALSE),"REVISAR")</f>
        <v>SÍ</v>
      </c>
      <c r="F13114" s="18" t="str">
        <f>+Cursos[[#This Row],[IS]]&amp;Cursos[[#This Row],[Modelo correcto]]</f>
        <v>ROBERTO PORFIRIO LOPEZ TERRONPC90XTA</v>
      </c>
      <c r="G13114" s="18">
        <v>1</v>
      </c>
      <c r="H13114" s="19">
        <v>43831</v>
      </c>
      <c r="I13114" s="18" t="str">
        <f>+IFERROR(VLOOKUP(Cursos[[#This Row],[Modelo correcto]],Modelos[[Modelo correcto]:[Aplica para certificación]],4,FALSE),"REVISAR")</f>
        <v>SÍ</v>
      </c>
    </row>
    <row r="13115" spans="1:9" x14ac:dyDescent="0.25">
      <c r="A13115" s="144" t="s">
        <v>2764</v>
      </c>
      <c r="B13115">
        <v>1</v>
      </c>
      <c r="C13115" s="145" t="s">
        <v>191</v>
      </c>
      <c r="D13115" s="18" t="str">
        <f>+IFERROR(VLOOKUP(Cursos[[#This Row],[Modelo correcto]],Modelos[[Modelo correcto]:[¿En línea?]],2,FALSE),"REVISAR")</f>
        <v>XEROX</v>
      </c>
      <c r="E13115" s="18" t="str">
        <f>+IFERROR(VLOOKUP(Cursos[[#This Row],[Modelo correcto]],Modelos[[Modelo correcto]:[¿En línea?]],3,FALSE),"REVISAR")</f>
        <v>SÍ</v>
      </c>
      <c r="F13115" s="18" t="str">
        <f>+Cursos[[#This Row],[IS]]&amp;Cursos[[#This Row],[Modelo correcto]]</f>
        <v>ROBERTO PORFIRIO LOPEZ TERRONPLCAKC</v>
      </c>
      <c r="G13115" s="18">
        <v>1</v>
      </c>
      <c r="H13115" s="19">
        <v>43922</v>
      </c>
      <c r="I13115" s="18" t="str">
        <f>+IFERROR(VLOOKUP(Cursos[[#This Row],[Modelo correcto]],Modelos[[Modelo correcto]:[Aplica para certificación]],4,FALSE),"REVISAR")</f>
        <v>NO</v>
      </c>
    </row>
    <row r="13116" spans="1:9" x14ac:dyDescent="0.25">
      <c r="A13116" s="144" t="s">
        <v>2764</v>
      </c>
      <c r="B13116">
        <v>1</v>
      </c>
      <c r="C13116" s="145" t="s">
        <v>298</v>
      </c>
      <c r="D13116" s="18" t="str">
        <f>+IFERROR(VLOOKUP(Cursos[[#This Row],[Modelo correcto]],Modelos[[Modelo correcto]:[¿En línea?]],2,FALSE),"REVISAR")</f>
        <v>XEROX</v>
      </c>
      <c r="E13116" s="18" t="str">
        <f>+IFERROR(VLOOKUP(Cursos[[#This Row],[Modelo correcto]],Modelos[[Modelo correcto]:[¿En línea?]],3,FALSE),"REVISAR")</f>
        <v>SÍ</v>
      </c>
      <c r="F13116" s="18" t="str">
        <f>+Cursos[[#This Row],[IS]]&amp;Cursos[[#This Row],[Modelo correcto]]</f>
        <v>ROBERTO PORFIRIO LOPEZ TERRONPRFNTFR</v>
      </c>
      <c r="G13116" s="18">
        <v>1</v>
      </c>
      <c r="H13116" s="19">
        <v>43891</v>
      </c>
      <c r="I13116" s="18" t="str">
        <f>+IFERROR(VLOOKUP(Cursos[[#This Row],[Modelo correcto]],Modelos[[Modelo correcto]:[Aplica para certificación]],4,FALSE),"REVISAR")</f>
        <v>SÍ</v>
      </c>
    </row>
    <row r="13117" spans="1:9" x14ac:dyDescent="0.25">
      <c r="A13117" s="144" t="s">
        <v>2764</v>
      </c>
      <c r="B13117">
        <v>1</v>
      </c>
      <c r="C13117" s="63" t="s">
        <v>299</v>
      </c>
      <c r="D13117" s="18" t="str">
        <f>+IFERROR(VLOOKUP(Cursos[[#This Row],[Modelo correcto]],Modelos[[Modelo correcto]:[¿En línea?]],2,FALSE),"REVISAR")</f>
        <v>XEROX</v>
      </c>
      <c r="E13117" s="18" t="str">
        <f>+IFERROR(VLOOKUP(Cursos[[#This Row],[Modelo correcto]],Modelos[[Modelo correcto]:[¿En línea?]],3,FALSE),"REVISAR")</f>
        <v>SÍ</v>
      </c>
      <c r="F13117" s="18" t="str">
        <f>+Cursos[[#This Row],[IS]]&amp;Cursos[[#This Row],[Modelo correcto]]</f>
        <v>ROBERTO PORFIRIO LOPEZ TERRONTSTNTFR</v>
      </c>
      <c r="G13117" s="18">
        <v>1</v>
      </c>
      <c r="H13117" s="19">
        <v>43891</v>
      </c>
      <c r="I13117" s="18" t="str">
        <f>+IFERROR(VLOOKUP(Cursos[[#This Row],[Modelo correcto]],Modelos[[Modelo correcto]:[Aplica para certificación]],4,FALSE),"REVISAR")</f>
        <v>SÍ</v>
      </c>
    </row>
    <row r="13118" spans="1:9" x14ac:dyDescent="0.25">
      <c r="A13118" s="144" t="s">
        <v>2764</v>
      </c>
      <c r="B13118" s="144">
        <v>1</v>
      </c>
      <c r="C13118" s="145" t="s">
        <v>1238</v>
      </c>
      <c r="D13118" s="18" t="str">
        <f>+IFERROR(VLOOKUP(Cursos[[#This Row],[Modelo correcto]],Modelos[[Modelo correcto]:[¿En línea?]],2,FALSE),"REVISAR")</f>
        <v>XEROX</v>
      </c>
      <c r="E13118" s="18" t="str">
        <f>+IFERROR(VLOOKUP(Cursos[[#This Row],[Modelo correcto]],Modelos[[Modelo correcto]:[¿En línea?]],3,FALSE),"REVISAR")</f>
        <v>SÍ</v>
      </c>
      <c r="F13118" s="18" t="str">
        <f>+Cursos[[#This Row],[IS]]&amp;Cursos[[#This Row],[Modelo correcto]]</f>
        <v>ROBERTO PORFIRIO LOPEZ TERRONWDSF114</v>
      </c>
      <c r="G13118" s="18">
        <v>0</v>
      </c>
      <c r="H13118" s="19">
        <v>43922</v>
      </c>
      <c r="I13118" s="18" t="str">
        <f>+IFERROR(VLOOKUP(Cursos[[#This Row],[Modelo correcto]],Modelos[[Modelo correcto]:[Aplica para certificación]],4,FALSE),"REVISAR")</f>
        <v>NO</v>
      </c>
    </row>
    <row r="13119" spans="1:9" x14ac:dyDescent="0.25">
      <c r="A13119" s="144" t="s">
        <v>2764</v>
      </c>
      <c r="B13119" s="144">
        <v>1</v>
      </c>
      <c r="C13119" s="63" t="s">
        <v>267</v>
      </c>
      <c r="D13119" s="18" t="str">
        <f>+IFERROR(VLOOKUP(Cursos[[#This Row],[Modelo correcto]],Modelos[[Modelo correcto]:[¿En línea?]],2,FALSE),"REVISAR")</f>
        <v>XEROX</v>
      </c>
      <c r="E13119" s="18" t="str">
        <f>+IFERROR(VLOOKUP(Cursos[[#This Row],[Modelo correcto]],Modelos[[Modelo correcto]:[¿En línea?]],3,FALSE),"REVISAR")</f>
        <v>SÍ</v>
      </c>
      <c r="F13119" s="18" t="str">
        <f>+Cursos[[#This Row],[IS]]&amp;Cursos[[#This Row],[Modelo correcto]]</f>
        <v>ROBERTO PORFIRIO LOPEZ TERRONXC550A</v>
      </c>
      <c r="G13119" s="18">
        <v>1</v>
      </c>
      <c r="H13119" s="19">
        <v>43831</v>
      </c>
      <c r="I13119" s="18" t="str">
        <f>+IFERROR(VLOOKUP(Cursos[[#This Row],[Modelo correcto]],Modelos[[Modelo correcto]:[Aplica para certificación]],4,FALSE),"REVISAR")</f>
        <v>SÍ</v>
      </c>
    </row>
    <row r="13120" spans="1:9" x14ac:dyDescent="0.25">
      <c r="A13120" s="144" t="s">
        <v>2764</v>
      </c>
      <c r="B13120" s="144">
        <v>1</v>
      </c>
      <c r="C13120" s="63" t="s">
        <v>269</v>
      </c>
      <c r="D13120" s="18" t="str">
        <f>+IFERROR(VLOOKUP(Cursos[[#This Row],[Modelo correcto]],Modelos[[Modelo correcto]:[¿En línea?]],2,FALSE),"REVISAR")</f>
        <v>XEROX</v>
      </c>
      <c r="E13120" s="18" t="str">
        <f>+IFERROR(VLOOKUP(Cursos[[#This Row],[Modelo correcto]],Modelos[[Modelo correcto]:[¿En línea?]],3,FALSE),"REVISAR")</f>
        <v>SÍ</v>
      </c>
      <c r="F13120" s="18" t="str">
        <f>+Cursos[[#This Row],[IS]]&amp;Cursos[[#This Row],[Modelo correcto]]</f>
        <v>ROBERTO PORFIRIO LOPEZ TERRONXC70XTA</v>
      </c>
      <c r="G13120" s="18">
        <v>1</v>
      </c>
      <c r="H13120" s="19">
        <v>43831</v>
      </c>
      <c r="I13120" s="18" t="str">
        <f>+IFERROR(VLOOKUP(Cursos[[#This Row],[Modelo correcto]],Modelos[[Modelo correcto]:[Aplica para certificación]],4,FALSE),"REVISAR")</f>
        <v>SÍ</v>
      </c>
    </row>
    <row r="13121" spans="1:9" x14ac:dyDescent="0.25">
      <c r="A13121" s="144" t="s">
        <v>2764</v>
      </c>
      <c r="B13121">
        <v>1</v>
      </c>
      <c r="C13121" s="145" t="s">
        <v>1292</v>
      </c>
      <c r="D13121" s="18" t="str">
        <f>+IFERROR(VLOOKUP(Cursos[[#This Row],[Modelo correcto]],Modelos[[Modelo correcto]:[¿En línea?]],2,FALSE),"REVISAR")</f>
        <v>XEROX</v>
      </c>
      <c r="E13121" s="18" t="str">
        <f>+IFERROR(VLOOKUP(Cursos[[#This Row],[Modelo correcto]],Modelos[[Modelo correcto]:[¿En línea?]],3,FALSE),"REVISAR")</f>
        <v>SÍ</v>
      </c>
      <c r="F13121" s="18" t="str">
        <f>+Cursos[[#This Row],[IS]]&amp;Cursos[[#This Row],[Modelo correcto]]</f>
        <v>ROBERTO PORFIRIO LOPEZ TERRONCK17M05A</v>
      </c>
      <c r="G13121" s="18">
        <v>0</v>
      </c>
      <c r="H13121" s="19">
        <v>43952</v>
      </c>
      <c r="I13121" s="18" t="str">
        <f>+IFERROR(VLOOKUP(Cursos[[#This Row],[Modelo correcto]],Modelos[[Modelo correcto]:[Aplica para certificación]],4,FALSE),"REVISAR")</f>
        <v>NO</v>
      </c>
    </row>
    <row r="13122" spans="1:9" x14ac:dyDescent="0.25">
      <c r="A13122" s="144" t="s">
        <v>2764</v>
      </c>
      <c r="B13122">
        <v>1</v>
      </c>
      <c r="C13122" s="145" t="s">
        <v>1244</v>
      </c>
      <c r="D13122" s="18" t="str">
        <f>+IFERROR(VLOOKUP(Cursos[[#This Row],[Modelo correcto]],Modelos[[Modelo correcto]:[¿En línea?]],2,FALSE),"REVISAR")</f>
        <v>XEROX</v>
      </c>
      <c r="E13122" s="18" t="str">
        <f>+IFERROR(VLOOKUP(Cursos[[#This Row],[Modelo correcto]],Modelos[[Modelo correcto]:[¿En línea?]],3,FALSE),"REVISAR")</f>
        <v>SÍ</v>
      </c>
      <c r="F13122" s="18" t="str">
        <f>+Cursos[[#This Row],[IS]]&amp;Cursos[[#This Row],[Modelo correcto]]</f>
        <v>ROBERTO PORFIRIO LOPEZ TERRONCMYKPL2S</v>
      </c>
      <c r="G13122" s="18">
        <v>0</v>
      </c>
      <c r="H13122" s="19">
        <v>43952</v>
      </c>
      <c r="I13122" s="18" t="str">
        <f>+IFERROR(VLOOKUP(Cursos[[#This Row],[Modelo correcto]],Modelos[[Modelo correcto]:[Aplica para certificación]],4,FALSE),"REVISAR")</f>
        <v>NO</v>
      </c>
    </row>
    <row r="13123" spans="1:9" x14ac:dyDescent="0.25">
      <c r="A13123" s="144" t="s">
        <v>2764</v>
      </c>
      <c r="B13123">
        <v>1</v>
      </c>
      <c r="C13123" s="145" t="s">
        <v>1103</v>
      </c>
      <c r="D13123" s="18" t="str">
        <f>+IFERROR(VLOOKUP(Cursos[[#This Row],[Modelo correcto]],Modelos[[Modelo correcto]:[¿En línea?]],2,FALSE),"REVISAR")</f>
        <v>XEROX</v>
      </c>
      <c r="E13123" s="18" t="str">
        <f>+IFERROR(VLOOKUP(Cursos[[#This Row],[Modelo correcto]],Modelos[[Modelo correcto]:[¿En línea?]],3,FALSE),"REVISAR")</f>
        <v>SÍ</v>
      </c>
      <c r="F13123" s="18" t="str">
        <f>+Cursos[[#This Row],[IS]]&amp;Cursos[[#This Row],[Modelo correcto]]</f>
        <v>ROBERTO PORFIRIO LOPEZ TERRONPLBAKC</v>
      </c>
      <c r="G13123" s="18">
        <v>0</v>
      </c>
      <c r="H13123" s="19">
        <v>43952</v>
      </c>
      <c r="I13123" s="18" t="str">
        <f>+IFERROR(VLOOKUP(Cursos[[#This Row],[Modelo correcto]],Modelos[[Modelo correcto]:[Aplica para certificación]],4,FALSE),"REVISAR")</f>
        <v>NO</v>
      </c>
    </row>
    <row r="13124" spans="1:9" x14ac:dyDescent="0.25">
      <c r="A13124" s="144" t="s">
        <v>2764</v>
      </c>
      <c r="B13124">
        <v>1</v>
      </c>
      <c r="C13124" s="145" t="s">
        <v>1238</v>
      </c>
      <c r="D13124" s="18" t="str">
        <f>+IFERROR(VLOOKUP(Cursos[[#This Row],[Modelo correcto]],Modelos[[Modelo correcto]:[¿En línea?]],2,FALSE),"REVISAR")</f>
        <v>XEROX</v>
      </c>
      <c r="E13124" s="18" t="str">
        <f>+IFERROR(VLOOKUP(Cursos[[#This Row],[Modelo correcto]],Modelos[[Modelo correcto]:[¿En línea?]],3,FALSE),"REVISAR")</f>
        <v>SÍ</v>
      </c>
      <c r="F13124" s="18" t="str">
        <f>+Cursos[[#This Row],[IS]]&amp;Cursos[[#This Row],[Modelo correcto]]</f>
        <v>ROBERTO PORFIRIO LOPEZ TERRONWDSF114</v>
      </c>
      <c r="G13124" s="18">
        <v>0</v>
      </c>
      <c r="H13124" s="19">
        <v>43952</v>
      </c>
      <c r="I13124" s="18" t="str">
        <f>+IFERROR(VLOOKUP(Cursos[[#This Row],[Modelo correcto]],Modelos[[Modelo correcto]:[Aplica para certificación]],4,FALSE),"REVISAR")</f>
        <v>NO</v>
      </c>
    </row>
    <row r="13125" spans="1:9" ht="16.5" x14ac:dyDescent="0.3">
      <c r="A13125" s="144" t="s">
        <v>2764</v>
      </c>
      <c r="B13125">
        <v>1</v>
      </c>
      <c r="C13125" s="115" t="s">
        <v>15</v>
      </c>
      <c r="D13125" s="18" t="str">
        <f>+IFERROR(VLOOKUP(Cursos[[#This Row],[Modelo correcto]],Modelos[[Modelo correcto]:[¿En línea?]],2,FALSE),"REVISAR")</f>
        <v>XEROX</v>
      </c>
      <c r="E13125" s="18" t="str">
        <f>+IFERROR(VLOOKUP(Cursos[[#This Row],[Modelo correcto]],Modelos[[Modelo correcto]:[¿En línea?]],3,FALSE),"REVISAR")</f>
        <v>SÍ</v>
      </c>
      <c r="F13125" s="18" t="str">
        <f>+Cursos[[#This Row],[IS]]&amp;Cursos[[#This Row],[Modelo correcto]]</f>
        <v>ROBERTO PORFIRIO LOPEZ TERRONC13861</v>
      </c>
      <c r="G13125" s="18">
        <v>0</v>
      </c>
      <c r="H13125" s="19">
        <v>43952</v>
      </c>
      <c r="I13125" s="18" t="str">
        <f>+IFERROR(VLOOKUP(Cursos[[#This Row],[Modelo correcto]],Modelos[[Modelo correcto]:[Aplica para certificación]],4,FALSE),"REVISAR")</f>
        <v>NO</v>
      </c>
    </row>
    <row r="13126" spans="1:9" ht="16.5" x14ac:dyDescent="0.3">
      <c r="A13126" s="144" t="s">
        <v>2764</v>
      </c>
      <c r="B13126" s="144">
        <v>1</v>
      </c>
      <c r="C13126" s="115" t="s">
        <v>261</v>
      </c>
      <c r="D13126" s="18" t="str">
        <f>+IFERROR(VLOOKUP(Cursos[[#This Row],[Modelo correcto]],Modelos[[Modelo correcto]:[¿En línea?]],2,FALSE),"REVISAR")</f>
        <v>XEROX</v>
      </c>
      <c r="E13126" s="18" t="str">
        <f>+IFERROR(VLOOKUP(Cursos[[#This Row],[Modelo correcto]],Modelos[[Modelo correcto]:[¿En línea?]],3,FALSE),"REVISAR")</f>
        <v>SÍ</v>
      </c>
      <c r="F13126" s="18" t="str">
        <f>+Cursos[[#This Row],[IS]]&amp;Cursos[[#This Row],[Modelo correcto]]</f>
        <v>ROBERTO PORFIRIO LOPEZ TERRON3210ASP</v>
      </c>
      <c r="G13126" s="18">
        <v>0</v>
      </c>
      <c r="H13126" s="19">
        <v>43952</v>
      </c>
      <c r="I13126" s="18" t="str">
        <f>+IFERROR(VLOOKUP(Cursos[[#This Row],[Modelo correcto]],Modelos[[Modelo correcto]:[Aplica para certificación]],4,FALSE),"REVISAR")</f>
        <v>NO</v>
      </c>
    </row>
    <row r="13127" spans="1:9" ht="16.5" x14ac:dyDescent="0.3">
      <c r="A13127" s="144" t="s">
        <v>2764</v>
      </c>
      <c r="B13127" s="144">
        <v>1</v>
      </c>
      <c r="C13127" s="115" t="s">
        <v>1187</v>
      </c>
      <c r="D13127" s="18" t="str">
        <f>+IFERROR(VLOOKUP(Cursos[[#This Row],[Modelo correcto]],Modelos[[Modelo correcto]:[¿En línea?]],2,FALSE),"REVISAR")</f>
        <v>XEROX</v>
      </c>
      <c r="E13127" s="18" t="str">
        <f>+IFERROR(VLOOKUP(Cursos[[#This Row],[Modelo correcto]],Modelos[[Modelo correcto]:[¿En línea?]],3,FALSE),"REVISAR")</f>
        <v>SÍ</v>
      </c>
      <c r="F13127" s="18" t="str">
        <f>+Cursos[[#This Row],[IS]]&amp;Cursos[[#This Row],[Modelo correcto]]</f>
        <v>ROBERTO PORFIRIO LOPEZ TERRONCLA263</v>
      </c>
      <c r="G13127" s="18">
        <v>0</v>
      </c>
      <c r="H13127" s="19">
        <v>43952</v>
      </c>
      <c r="I13127" s="18" t="str">
        <f>+IFERROR(VLOOKUP(Cursos[[#This Row],[Modelo correcto]],Modelos[[Modelo correcto]:[Aplica para certificación]],4,FALSE),"REVISAR")</f>
        <v>NO</v>
      </c>
    </row>
    <row r="13128" spans="1:9" x14ac:dyDescent="0.25">
      <c r="A13128" s="144" t="s">
        <v>2764</v>
      </c>
      <c r="B13128" s="144">
        <v>1</v>
      </c>
      <c r="C13128" s="145" t="s">
        <v>252</v>
      </c>
      <c r="D13128" s="18" t="str">
        <f>+IFERROR(VLOOKUP(Cursos[[#This Row],[Modelo correcto]],Modelos[[Modelo correcto]:[¿En línea?]],2,FALSE),"REVISAR")</f>
        <v>XEROX</v>
      </c>
      <c r="E13128" s="18" t="str">
        <f>+IFERROR(VLOOKUP(Cursos[[#This Row],[Modelo correcto]],Modelos[[Modelo correcto]:[¿En línea?]],3,FALSE),"REVISAR")</f>
        <v>SÍ</v>
      </c>
      <c r="F13128" s="18" t="str">
        <f>+Cursos[[#This Row],[IS]]&amp;Cursos[[#This Row],[Modelo correcto]]</f>
        <v>ROBERTO PORFIRIO LOPEZ TERRONP6700LP</v>
      </c>
      <c r="G13128" s="18">
        <v>0</v>
      </c>
      <c r="H13128" s="19">
        <v>43952</v>
      </c>
      <c r="I13128" s="18" t="str">
        <f>+IFERROR(VLOOKUP(Cursos[[#This Row],[Modelo correcto]],Modelos[[Modelo correcto]:[Aplica para certificación]],4,FALSE),"REVISAR")</f>
        <v>NO</v>
      </c>
    </row>
    <row r="13129" spans="1:9" x14ac:dyDescent="0.25">
      <c r="A13129" s="144" t="s">
        <v>2764</v>
      </c>
      <c r="B13129">
        <v>1</v>
      </c>
      <c r="C13129" s="145" t="s">
        <v>65</v>
      </c>
      <c r="D13129" s="18" t="str">
        <f>+IFERROR(VLOOKUP(Cursos[[#This Row],[Modelo correcto]],Modelos[[Modelo correcto]:[¿En línea?]],2,FALSE),"REVISAR")</f>
        <v>XEROX</v>
      </c>
      <c r="E13129" s="18" t="str">
        <f>+IFERROR(VLOOKUP(Cursos[[#This Row],[Modelo correcto]],Modelos[[Modelo correcto]:[¿En línea?]],3,FALSE),"REVISAR")</f>
        <v>SÍ</v>
      </c>
      <c r="F13129" s="18" t="str">
        <f>+Cursos[[#This Row],[IS]]&amp;Cursos[[#This Row],[Modelo correcto]]</f>
        <v>ROBERTO PORFIRIO LOPEZ TERRONP7800LP</v>
      </c>
      <c r="G13129" s="18">
        <v>1</v>
      </c>
      <c r="H13129" s="19">
        <v>43952</v>
      </c>
      <c r="I13129" s="18" t="str">
        <f>+IFERROR(VLOOKUP(Cursos[[#This Row],[Modelo correcto]],Modelos[[Modelo correcto]:[Aplica para certificación]],4,FALSE),"REVISAR")</f>
        <v>SÍ</v>
      </c>
    </row>
    <row r="13130" spans="1:9" x14ac:dyDescent="0.25">
      <c r="A13130" s="144" t="s">
        <v>2764</v>
      </c>
      <c r="B13130">
        <v>1</v>
      </c>
      <c r="C13130" s="145" t="s">
        <v>127</v>
      </c>
      <c r="D13130" s="18" t="str">
        <f>+IFERROR(VLOOKUP(Cursos[[#This Row],[Modelo correcto]],Modelos[[Modelo correcto]:[¿En línea?]],2,FALSE),"REVISAR")</f>
        <v>XEROX</v>
      </c>
      <c r="E13130" s="18" t="str">
        <f>+IFERROR(VLOOKUP(Cursos[[#This Row],[Modelo correcto]],Modelos[[Modelo correcto]:[¿En línea?]],3,FALSE),"REVISAR")</f>
        <v>SÍ</v>
      </c>
      <c r="F13130" s="18" t="str">
        <f>+Cursos[[#This Row],[IS]]&amp;Cursos[[#This Row],[Modelo correcto]]</f>
        <v>ROBERTO PORFIRIO LOPEZ TERRON6140XTA</v>
      </c>
      <c r="G13130" s="18">
        <v>0</v>
      </c>
      <c r="H13130" s="19">
        <v>43952</v>
      </c>
      <c r="I13130" s="18" t="str">
        <f>+IFERROR(VLOOKUP(Cursos[[#This Row],[Modelo correcto]],Modelos[[Modelo correcto]:[Aplica para certificación]],4,FALSE),"REVISAR")</f>
        <v>NO</v>
      </c>
    </row>
    <row r="13131" spans="1:9" x14ac:dyDescent="0.25">
      <c r="A13131" s="144" t="s">
        <v>2764</v>
      </c>
      <c r="B13131">
        <v>1</v>
      </c>
      <c r="C13131" s="145" t="s">
        <v>270</v>
      </c>
      <c r="D13131" s="18" t="str">
        <f>+IFERROR(VLOOKUP(Cursos[[#This Row],[Modelo correcto]],Modelos[[Modelo correcto]:[¿En línea?]],2,FALSE),"REVISAR")</f>
        <v>XEROX</v>
      </c>
      <c r="E13131" s="18" t="str">
        <f>+IFERROR(VLOOKUP(Cursos[[#This Row],[Modelo correcto]],Modelos[[Modelo correcto]:[¿En línea?]],3,FALSE),"REVISAR")</f>
        <v>SÍ</v>
      </c>
      <c r="F13131" s="18" t="str">
        <f>+Cursos[[#This Row],[IS]]&amp;Cursos[[#This Row],[Modelo correcto]]</f>
        <v>ROBERTO PORFIRIO LOPEZ TERRON7500ASP</v>
      </c>
      <c r="G13131" s="18">
        <v>0</v>
      </c>
      <c r="H13131" s="19">
        <v>43952</v>
      </c>
      <c r="I13131" s="18" t="str">
        <f>+IFERROR(VLOOKUP(Cursos[[#This Row],[Modelo correcto]],Modelos[[Modelo correcto]:[Aplica para certificación]],4,FALSE),"REVISAR")</f>
        <v>NO</v>
      </c>
    </row>
    <row r="13132" spans="1:9" x14ac:dyDescent="0.25">
      <c r="A13132" s="144" t="s">
        <v>2764</v>
      </c>
      <c r="B13132">
        <v>1</v>
      </c>
      <c r="C13132" s="145" t="s">
        <v>1220</v>
      </c>
      <c r="D13132" s="18" t="str">
        <f>+IFERROR(VLOOKUP(Cursos[[#This Row],[Modelo correcto]],Modelos[[Modelo correcto]:[¿En línea?]],2,FALSE),"REVISAR")</f>
        <v>XEROX</v>
      </c>
      <c r="E13132" s="18" t="str">
        <f>+IFERROR(VLOOKUP(Cursos[[#This Row],[Modelo correcto]],Modelos[[Modelo correcto]:[¿En línea?]],3,FALSE),"REVISAR")</f>
        <v>SÍ</v>
      </c>
      <c r="F13132" s="18" t="str">
        <f>+Cursos[[#This Row],[IS]]&amp;Cursos[[#This Row],[Modelo correcto]]</f>
        <v>ROBERTO PORFIRIO LOPEZ TERRONUNDTECH</v>
      </c>
      <c r="G13132" s="18">
        <v>0</v>
      </c>
      <c r="H13132" s="19">
        <v>43952</v>
      </c>
      <c r="I13132" s="18" t="str">
        <f>+IFERROR(VLOOKUP(Cursos[[#This Row],[Modelo correcto]],Modelos[[Modelo correcto]:[Aplica para certificación]],4,FALSE),"REVISAR")</f>
        <v>NO</v>
      </c>
    </row>
    <row r="13133" spans="1:9" x14ac:dyDescent="0.25">
      <c r="A13133" s="144" t="s">
        <v>2764</v>
      </c>
      <c r="B13133">
        <v>1</v>
      </c>
      <c r="C13133" s="145" t="s">
        <v>1201</v>
      </c>
      <c r="D13133" s="18" t="str">
        <f>+IFERROR(VLOOKUP(Cursos[[#This Row],[Modelo correcto]],Modelos[[Modelo correcto]:[¿En línea?]],2,FALSE),"REVISAR")</f>
        <v>XEROX</v>
      </c>
      <c r="E13133" s="18" t="str">
        <f>+IFERROR(VLOOKUP(Cursos[[#This Row],[Modelo correcto]],Modelos[[Modelo correcto]:[¿En línea?]],3,FALSE),"REVISAR")</f>
        <v>SÍ</v>
      </c>
      <c r="F13133" s="18" t="str">
        <f>+Cursos[[#This Row],[IS]]&amp;Cursos[[#This Row],[Modelo correcto]]</f>
        <v>ROBERTO PORFIRIO LOPEZ TERRONUNDSCAN</v>
      </c>
      <c r="G13133" s="18">
        <v>0</v>
      </c>
      <c r="H13133" s="19">
        <v>43952</v>
      </c>
      <c r="I13133" s="18" t="str">
        <f>+IFERROR(VLOOKUP(Cursos[[#This Row],[Modelo correcto]],Modelos[[Modelo correcto]:[Aplica para certificación]],4,FALSE),"REVISAR")</f>
        <v>NO</v>
      </c>
    </row>
    <row r="13134" spans="1:9" x14ac:dyDescent="0.25">
      <c r="A13134" s="144" t="s">
        <v>2764</v>
      </c>
      <c r="B13134">
        <v>1</v>
      </c>
      <c r="C13134" s="145" t="s">
        <v>211</v>
      </c>
      <c r="D13134" s="18" t="str">
        <f>+IFERROR(VLOOKUP(Cursos[[#This Row],[Modelo correcto]],Modelos[[Modelo correcto]:[¿En línea?]],2,FALSE),"REVISAR")</f>
        <v>XEROX</v>
      </c>
      <c r="E13134" s="18" t="str">
        <f>+IFERROR(VLOOKUP(Cursos[[#This Row],[Modelo correcto]],Modelos[[Modelo correcto]:[¿En línea?]],3,FALSE),"REVISAR")</f>
        <v>SÍ</v>
      </c>
      <c r="F13134" s="18" t="str">
        <f>+Cursos[[#This Row],[IS]]&amp;Cursos[[#This Row],[Modelo correcto]]</f>
        <v>ROBERTO PORFIRIO LOPEZ TERRONUNDIMG</v>
      </c>
      <c r="G13134" s="18">
        <v>0</v>
      </c>
      <c r="H13134" s="19">
        <v>43952</v>
      </c>
      <c r="I13134" s="18" t="str">
        <f>+IFERROR(VLOOKUP(Cursos[[#This Row],[Modelo correcto]],Modelos[[Modelo correcto]:[Aplica para certificación]],4,FALSE),"REVISAR")</f>
        <v>NO</v>
      </c>
    </row>
    <row r="13135" spans="1:9" x14ac:dyDescent="0.25">
      <c r="A13135" s="144" t="s">
        <v>2764</v>
      </c>
      <c r="B13135">
        <v>1</v>
      </c>
      <c r="C13135" s="145" t="s">
        <v>1205</v>
      </c>
      <c r="D13135" s="18" t="str">
        <f>+IFERROR(VLOOKUP(Cursos[[#This Row],[Modelo correcto]],Modelos[[Modelo correcto]:[¿En línea?]],2,FALSE),"REVISAR")</f>
        <v>XEROX</v>
      </c>
      <c r="E13135" s="18" t="str">
        <f>+IFERROR(VLOOKUP(Cursos[[#This Row],[Modelo correcto]],Modelos[[Modelo correcto]:[¿En línea?]],3,FALSE),"REVISAR")</f>
        <v>SÍ</v>
      </c>
      <c r="F13135" s="18" t="str">
        <f>+Cursos[[#This Row],[IS]]&amp;Cursos[[#This Row],[Modelo correcto]]</f>
        <v>ROBERTO PORFIRIO LOPEZ TERRONUNDFIN</v>
      </c>
      <c r="G13135" s="18">
        <v>0</v>
      </c>
      <c r="H13135" s="19">
        <v>43952</v>
      </c>
      <c r="I13135" s="18" t="str">
        <f>+IFERROR(VLOOKUP(Cursos[[#This Row],[Modelo correcto]],Modelos[[Modelo correcto]:[Aplica para certificación]],4,FALSE),"REVISAR")</f>
        <v>NO</v>
      </c>
    </row>
    <row r="13136" spans="1:9" x14ac:dyDescent="0.25">
      <c r="A13136" s="144" t="s">
        <v>2764</v>
      </c>
      <c r="B13136">
        <v>1</v>
      </c>
      <c r="C13136" s="145" t="s">
        <v>1175</v>
      </c>
      <c r="D13136" s="18" t="str">
        <f>+IFERROR(VLOOKUP(Cursos[[#This Row],[Modelo correcto]],Modelos[[Modelo correcto]:[¿En línea?]],2,FALSE),"REVISAR")</f>
        <v>XEROX</v>
      </c>
      <c r="E13136" s="18" t="str">
        <f>+IFERROR(VLOOKUP(Cursos[[#This Row],[Modelo correcto]],Modelos[[Modelo correcto]:[¿En línea?]],3,FALSE),"REVISAR")</f>
        <v>SÍ</v>
      </c>
      <c r="F13136" s="18" t="str">
        <f>+Cursos[[#This Row],[IS]]&amp;Cursos[[#This Row],[Modelo correcto]]</f>
        <v>ROBERTO PORFIRIO LOPEZ TERRONCT101</v>
      </c>
      <c r="G13136" s="18">
        <v>0</v>
      </c>
      <c r="H13136" s="19">
        <v>43952</v>
      </c>
      <c r="I13136" s="18" t="str">
        <f>+IFERROR(VLOOKUP(Cursos[[#This Row],[Modelo correcto]],Modelos[[Modelo correcto]:[Aplica para certificación]],4,FALSE),"REVISAR")</f>
        <v>NO</v>
      </c>
    </row>
    <row r="13137" spans="1:9" x14ac:dyDescent="0.25">
      <c r="A13137" s="144" t="s">
        <v>2764</v>
      </c>
      <c r="B13137">
        <v>1</v>
      </c>
      <c r="C13137" s="145" t="s">
        <v>1262</v>
      </c>
      <c r="D13137" s="18" t="str">
        <f>+IFERROR(VLOOKUP(Cursos[[#This Row],[Modelo correcto]],Modelos[[Modelo correcto]:[¿En línea?]],2,FALSE),"REVISAR")</f>
        <v>XEROX</v>
      </c>
      <c r="E13137" s="18" t="str">
        <f>+IFERROR(VLOOKUP(Cursos[[#This Row],[Modelo correcto]],Modelos[[Modelo correcto]:[¿En línea?]],3,FALSE),"REVISAR")</f>
        <v>SÍ</v>
      </c>
      <c r="F13137" s="18" t="str">
        <f>+Cursos[[#This Row],[IS]]&amp;Cursos[[#This Row],[Modelo correcto]]</f>
        <v>ROBERTO PORFIRIO LOPEZ TERRONCT102</v>
      </c>
      <c r="G13137" s="18">
        <v>0</v>
      </c>
      <c r="H13137" s="19">
        <v>43952</v>
      </c>
      <c r="I13137" s="18" t="str">
        <f>+IFERROR(VLOOKUP(Cursos[[#This Row],[Modelo correcto]],Modelos[[Modelo correcto]:[Aplica para certificación]],4,FALSE),"REVISAR")</f>
        <v>NO</v>
      </c>
    </row>
    <row r="13138" spans="1:9" x14ac:dyDescent="0.25">
      <c r="A13138" s="144" t="s">
        <v>2764</v>
      </c>
      <c r="B13138">
        <v>1</v>
      </c>
      <c r="C13138" s="145" t="s">
        <v>1197</v>
      </c>
      <c r="D13138" s="18" t="str">
        <f>+IFERROR(VLOOKUP(Cursos[[#This Row],[Modelo correcto]],Modelos[[Modelo correcto]:[¿En línea?]],2,FALSE),"REVISAR")</f>
        <v>XEROX</v>
      </c>
      <c r="E13138" s="18" t="str">
        <f>+IFERROR(VLOOKUP(Cursos[[#This Row],[Modelo correcto]],Modelos[[Modelo correcto]:[¿En línea?]],3,FALSE),"REVISAR")</f>
        <v>SÍ</v>
      </c>
      <c r="F13138" s="18" t="str">
        <f>+Cursos[[#This Row],[IS]]&amp;Cursos[[#This Row],[Modelo correcto]]</f>
        <v>ROBERTO PORFIRIO LOPEZ TERRONCT103</v>
      </c>
      <c r="G13138" s="18">
        <v>0</v>
      </c>
      <c r="H13138" s="19">
        <v>43952</v>
      </c>
      <c r="I13138" s="18" t="str">
        <f>+IFERROR(VLOOKUP(Cursos[[#This Row],[Modelo correcto]],Modelos[[Modelo correcto]:[Aplica para certificación]],4,FALSE),"REVISAR")</f>
        <v>NO</v>
      </c>
    </row>
    <row r="13139" spans="1:9" x14ac:dyDescent="0.25">
      <c r="A13139" s="144" t="s">
        <v>2764</v>
      </c>
      <c r="B13139">
        <v>1</v>
      </c>
      <c r="C13139" s="145" t="s">
        <v>1300</v>
      </c>
      <c r="D13139" s="18" t="str">
        <f>+IFERROR(VLOOKUP(Cursos[[#This Row],[Modelo correcto]],Modelos[[Modelo correcto]:[¿En línea?]],2,FALSE),"REVISAR")</f>
        <v>XEROX</v>
      </c>
      <c r="E13139" s="18" t="str">
        <f>+IFERROR(VLOOKUP(Cursos[[#This Row],[Modelo correcto]],Modelos[[Modelo correcto]:[¿En línea?]],3,FALSE),"REVISAR")</f>
        <v>SÍ</v>
      </c>
      <c r="F13139" s="18" t="str">
        <f>+Cursos[[#This Row],[IS]]&amp;Cursos[[#This Row],[Modelo correcto]]</f>
        <v>ROBERTO PORFIRIO LOPEZ TERRONCT105</v>
      </c>
      <c r="G13139" s="18">
        <v>0</v>
      </c>
      <c r="H13139" s="19">
        <v>43952</v>
      </c>
      <c r="I13139" s="18" t="str">
        <f>+IFERROR(VLOOKUP(Cursos[[#This Row],[Modelo correcto]],Modelos[[Modelo correcto]:[Aplica para certificación]],4,FALSE),"REVISAR")</f>
        <v>NO</v>
      </c>
    </row>
    <row r="13140" spans="1:9" x14ac:dyDescent="0.25">
      <c r="A13140" s="144" t="s">
        <v>2764</v>
      </c>
      <c r="B13140">
        <v>1</v>
      </c>
      <c r="C13140" s="145" t="s">
        <v>286</v>
      </c>
      <c r="D13140" s="18" t="str">
        <f>+IFERROR(VLOOKUP(Cursos[[#This Row],[Modelo correcto]],Modelos[[Modelo correcto]:[¿En línea?]],2,FALSE),"REVISAR")</f>
        <v>XEROX</v>
      </c>
      <c r="E13140" s="18" t="str">
        <f>+IFERROR(VLOOKUP(Cursos[[#This Row],[Modelo correcto]],Modelos[[Modelo correcto]:[¿En línea?]],3,FALSE),"REVISAR")</f>
        <v>SÍ</v>
      </c>
      <c r="F13140" s="18" t="str">
        <f>+Cursos[[#This Row],[IS]]&amp;Cursos[[#This Row],[Modelo correcto]]</f>
        <v>ROBERTO PORFIRIO LOPEZ TERRONP7100LP</v>
      </c>
      <c r="G13140" s="18">
        <v>0</v>
      </c>
      <c r="H13140" s="19">
        <v>43952</v>
      </c>
      <c r="I13140" s="18" t="str">
        <f>+IFERROR(VLOOKUP(Cursos[[#This Row],[Modelo correcto]],Modelos[[Modelo correcto]:[Aplica para certificación]],4,FALSE),"REVISAR")</f>
        <v>NO</v>
      </c>
    </row>
    <row r="13141" spans="1:9" x14ac:dyDescent="0.25">
      <c r="A13141" s="144" t="s">
        <v>2764</v>
      </c>
      <c r="B13141">
        <v>1</v>
      </c>
      <c r="C13141" s="145" t="s">
        <v>156</v>
      </c>
      <c r="D13141" s="18" t="str">
        <f>+IFERROR(VLOOKUP(Cursos[[#This Row],[Modelo correcto]],Modelos[[Modelo correcto]:[¿En línea?]],2,FALSE),"REVISAR")</f>
        <v>XEROX</v>
      </c>
      <c r="E13141" s="18" t="str">
        <f>+IFERROR(VLOOKUP(Cursos[[#This Row],[Modelo correcto]],Modelos[[Modelo correcto]:[¿En línea?]],3,FALSE),"REVISAR")</f>
        <v>SÍ</v>
      </c>
      <c r="F13141" s="18" t="str">
        <f>+Cursos[[#This Row],[IS]]&amp;Cursos[[#This Row],[Modelo correcto]]</f>
        <v>ROBERTO PORFIRIO LOPEZ TERRONWC57XTB</v>
      </c>
      <c r="G13141" s="18">
        <v>1</v>
      </c>
      <c r="H13141" s="19">
        <v>43952</v>
      </c>
      <c r="I13141" s="18" t="str">
        <f>+IFERROR(VLOOKUP(Cursos[[#This Row],[Modelo correcto]],Modelos[[Modelo correcto]:[Aplica para certificación]],4,FALSE),"REVISAR")</f>
        <v>NO</v>
      </c>
    </row>
    <row r="13142" spans="1:9" x14ac:dyDescent="0.25">
      <c r="A13142" s="144" t="s">
        <v>2764</v>
      </c>
      <c r="B13142">
        <v>1</v>
      </c>
      <c r="C13142" s="145" t="s">
        <v>158</v>
      </c>
      <c r="D13142" s="18" t="str">
        <f>+IFERROR(VLOOKUP(Cursos[[#This Row],[Modelo correcto]],Modelos[[Modelo correcto]:[¿En línea?]],2,FALSE),"REVISAR")</f>
        <v>XEROX</v>
      </c>
      <c r="E13142" s="18" t="str">
        <f>+IFERROR(VLOOKUP(Cursos[[#This Row],[Modelo correcto]],Modelos[[Modelo correcto]:[¿En línea?]],3,FALSE),"REVISAR")</f>
        <v>SÍ</v>
      </c>
      <c r="F13142" s="18" t="str">
        <f>+Cursos[[#This Row],[IS]]&amp;Cursos[[#This Row],[Modelo correcto]]</f>
        <v>ROBERTO PORFIRIO LOPEZ TERRONWC58XTA</v>
      </c>
      <c r="G13142" s="18">
        <v>0</v>
      </c>
      <c r="H13142" s="19">
        <v>43952</v>
      </c>
      <c r="I13142" s="18" t="str">
        <f>+IFERROR(VLOOKUP(Cursos[[#This Row],[Modelo correcto]],Modelos[[Modelo correcto]:[Aplica para certificación]],4,FALSE),"REVISAR")</f>
        <v>NO</v>
      </c>
    </row>
    <row r="13143" spans="1:9" x14ac:dyDescent="0.25">
      <c r="A13143" s="144" t="s">
        <v>2764</v>
      </c>
      <c r="B13143">
        <v>1</v>
      </c>
      <c r="C13143" s="145" t="s">
        <v>81</v>
      </c>
      <c r="D13143" s="18" t="str">
        <f>+IFERROR(VLOOKUP(Cursos[[#This Row],[Modelo correcto]],Modelos[[Modelo correcto]:[¿En línea?]],2,FALSE),"REVISAR")</f>
        <v>XEROX</v>
      </c>
      <c r="E13143" s="18" t="str">
        <f>+IFERROR(VLOOKUP(Cursos[[#This Row],[Modelo correcto]],Modelos[[Modelo correcto]:[¿En línea?]],3,FALSE),"REVISAR")</f>
        <v>SÍ</v>
      </c>
      <c r="F13143" s="18" t="str">
        <f>+Cursos[[#This Row],[IS]]&amp;Cursos[[#This Row],[Modelo correcto]]</f>
        <v>ROBERTO PORFIRIO LOPEZ TERRONWC74XTB</v>
      </c>
      <c r="G13143" s="18">
        <v>0</v>
      </c>
      <c r="H13143" s="19">
        <v>43952</v>
      </c>
      <c r="I13143" s="18" t="str">
        <f>+IFERROR(VLOOKUP(Cursos[[#This Row],[Modelo correcto]],Modelos[[Modelo correcto]:[Aplica para certificación]],4,FALSE),"REVISAR")</f>
        <v>NO</v>
      </c>
    </row>
    <row r="13144" spans="1:9" x14ac:dyDescent="0.25">
      <c r="A13144" s="144" t="s">
        <v>2764</v>
      </c>
      <c r="B13144">
        <v>1</v>
      </c>
      <c r="C13144" s="145" t="s">
        <v>69</v>
      </c>
      <c r="D13144" s="18" t="str">
        <f>+IFERROR(VLOOKUP(Cursos[[#This Row],[Modelo correcto]],Modelos[[Modelo correcto]:[¿En línea?]],2,FALSE),"REVISAR")</f>
        <v>XEROX</v>
      </c>
      <c r="E13144" s="18" t="str">
        <f>+IFERROR(VLOOKUP(Cursos[[#This Row],[Modelo correcto]],Modelos[[Modelo correcto]:[¿En línea?]],3,FALSE),"REVISAR")</f>
        <v>SÍ</v>
      </c>
      <c r="F13144" s="18" t="str">
        <f>+Cursos[[#This Row],[IS]]&amp;Cursos[[#This Row],[Modelo correcto]]</f>
        <v>ROBERTO PORFIRIO LOPEZ TERRONW4265LP</v>
      </c>
      <c r="G13144" s="18">
        <v>0</v>
      </c>
      <c r="H13144" s="19">
        <v>43952</v>
      </c>
      <c r="I13144" s="18" t="str">
        <f>+IFERROR(VLOOKUP(Cursos[[#This Row],[Modelo correcto]],Modelos[[Modelo correcto]:[Aplica para certificación]],4,FALSE),"REVISAR")</f>
        <v>NO</v>
      </c>
    </row>
    <row r="13145" spans="1:9" x14ac:dyDescent="0.25">
      <c r="A13145" s="144" t="s">
        <v>2764</v>
      </c>
      <c r="B13145">
        <v>1</v>
      </c>
      <c r="C13145" s="145" t="s">
        <v>142</v>
      </c>
      <c r="D13145" s="18" t="str">
        <f>+IFERROR(VLOOKUP(Cursos[[#This Row],[Modelo correcto]],Modelos[[Modelo correcto]:[¿En línea?]],2,FALSE),"REVISAR")</f>
        <v>XEROX</v>
      </c>
      <c r="E13145" s="18" t="str">
        <f>+IFERROR(VLOOKUP(Cursos[[#This Row],[Modelo correcto]],Modelos[[Modelo correcto]:[¿En línea?]],3,FALSE),"REVISAR")</f>
        <v>SÍ</v>
      </c>
      <c r="F13145" s="18" t="str">
        <f>+Cursos[[#This Row],[IS]]&amp;Cursos[[#This Row],[Modelo correcto]]</f>
        <v>ROBERTO PORFIRIO LOPEZ TERRONOS2024</v>
      </c>
      <c r="G13145" s="18">
        <v>0</v>
      </c>
      <c r="H13145" s="19">
        <v>43952</v>
      </c>
      <c r="I13145" s="18" t="str">
        <f>+IFERROR(VLOOKUP(Cursos[[#This Row],[Modelo correcto]],Modelos[[Modelo correcto]:[Aplica para certificación]],4,FALSE),"REVISAR")</f>
        <v>NO</v>
      </c>
    </row>
    <row r="13146" spans="1:9" x14ac:dyDescent="0.25">
      <c r="A13146" s="144" t="s">
        <v>2764</v>
      </c>
      <c r="B13146">
        <v>1</v>
      </c>
      <c r="C13146" s="145" t="s">
        <v>1456</v>
      </c>
      <c r="D13146" s="18" t="str">
        <f>+IFERROR(VLOOKUP(Cursos[[#This Row],[Modelo correcto]],Modelos[[Modelo correcto]:[¿En línea?]],2,FALSE),"REVISAR")</f>
        <v>XEROX</v>
      </c>
      <c r="E13146" s="18" t="str">
        <f>+IFERROR(VLOOKUP(Cursos[[#This Row],[Modelo correcto]],Modelos[[Modelo correcto]:[¿En línea?]],3,FALSE),"REVISAR")</f>
        <v>SÍ</v>
      </c>
      <c r="F13146" s="18" t="str">
        <f>+Cursos[[#This Row],[IS]]&amp;Cursos[[#This Row],[Modelo correcto]]</f>
        <v>ROBERTO PORFIRIO LOPEZ TERRONPRG126</v>
      </c>
      <c r="G13146" s="18">
        <v>0</v>
      </c>
      <c r="H13146" s="19">
        <v>43952</v>
      </c>
      <c r="I13146" s="18" t="str">
        <f>+IFERROR(VLOOKUP(Cursos[[#This Row],[Modelo correcto]],Modelos[[Modelo correcto]:[Aplica para certificación]],4,FALSE),"REVISAR")</f>
        <v>NO</v>
      </c>
    </row>
    <row r="13147" spans="1:9" x14ac:dyDescent="0.25">
      <c r="A13147" s="144" t="s">
        <v>2764</v>
      </c>
      <c r="B13147">
        <v>1</v>
      </c>
      <c r="C13147" s="145" t="s">
        <v>1457</v>
      </c>
      <c r="D13147" s="18" t="str">
        <f>+IFERROR(VLOOKUP(Cursos[[#This Row],[Modelo correcto]],Modelos[[Modelo correcto]:[¿En línea?]],2,FALSE),"REVISAR")</f>
        <v>XEROX</v>
      </c>
      <c r="E13147" s="18" t="str">
        <f>+IFERROR(VLOOKUP(Cursos[[#This Row],[Modelo correcto]],Modelos[[Modelo correcto]:[¿En línea?]],3,FALSE),"REVISAR")</f>
        <v>SÍ</v>
      </c>
      <c r="F13147" s="18" t="str">
        <f>+Cursos[[#This Row],[IS]]&amp;Cursos[[#This Row],[Modelo correcto]]</f>
        <v>ROBERTO PORFIRIO LOPEZ TERRONPRG127</v>
      </c>
      <c r="G13147" s="18">
        <v>0</v>
      </c>
      <c r="H13147" s="19">
        <v>43952</v>
      </c>
      <c r="I13147" s="18" t="str">
        <f>+IFERROR(VLOOKUP(Cursos[[#This Row],[Modelo correcto]],Modelos[[Modelo correcto]:[Aplica para certificación]],4,FALSE),"REVISAR")</f>
        <v>NO</v>
      </c>
    </row>
    <row r="13148" spans="1:9" x14ac:dyDescent="0.25">
      <c r="A13148" s="144" t="s">
        <v>2764</v>
      </c>
      <c r="B13148">
        <v>1</v>
      </c>
      <c r="C13148" s="34" t="s">
        <v>1297</v>
      </c>
      <c r="D13148" s="18" t="str">
        <f>+IFERROR(VLOOKUP(Cursos[[#This Row],[Modelo correcto]],Modelos[[Modelo correcto]:[¿En línea?]],2,FALSE),"REVISAR")</f>
        <v>XEROX</v>
      </c>
      <c r="E13148" s="18" t="str">
        <f>+IFERROR(VLOOKUP(Cursos[[#This Row],[Modelo correcto]],Modelos[[Modelo correcto]:[¿En línea?]],3,FALSE),"REVISAR")</f>
        <v>SÍ</v>
      </c>
      <c r="F13148" s="18" t="str">
        <f>+Cursos[[#This Row],[IS]]&amp;Cursos[[#This Row],[Modelo correcto]]</f>
        <v>ROBERTO PORFIRIO LOPEZ TERRONCLA264</v>
      </c>
      <c r="G13148" s="18">
        <v>0</v>
      </c>
      <c r="H13148" s="19">
        <v>43952</v>
      </c>
      <c r="I13148" s="18" t="str">
        <f>+IFERROR(VLOOKUP(Cursos[[#This Row],[Modelo correcto]],Modelos[[Modelo correcto]:[Aplica para certificación]],4,FALSE),"REVISAR")</f>
        <v>NO</v>
      </c>
    </row>
    <row r="13149" spans="1:9" x14ac:dyDescent="0.25">
      <c r="A13149" s="144" t="s">
        <v>2764</v>
      </c>
      <c r="B13149">
        <v>1</v>
      </c>
      <c r="C13149" s="34" t="s">
        <v>1486</v>
      </c>
      <c r="D13149" s="18" t="str">
        <f>+IFERROR(VLOOKUP(Cursos[[#This Row],[Modelo correcto]],Modelos[[Modelo correcto]:[¿En línea?]],2,FALSE),"REVISAR")</f>
        <v>XEROX</v>
      </c>
      <c r="E13149" s="18" t="str">
        <f>+IFERROR(VLOOKUP(Cursos[[#This Row],[Modelo correcto]],Modelos[[Modelo correcto]:[¿En línea?]],3,FALSE),"REVISAR")</f>
        <v>SÍ</v>
      </c>
      <c r="F13149" s="18" t="str">
        <f>+Cursos[[#This Row],[IS]]&amp;Cursos[[#This Row],[Modelo correcto]]</f>
        <v>ROBERTO PORFIRIO LOPEZ TERRONCLA265</v>
      </c>
      <c r="G13149" s="18">
        <v>0</v>
      </c>
      <c r="H13149" s="19">
        <v>43952</v>
      </c>
      <c r="I13149" s="18" t="str">
        <f>+IFERROR(VLOOKUP(Cursos[[#This Row],[Modelo correcto]],Modelos[[Modelo correcto]:[Aplica para certificación]],4,FALSE),"REVISAR")</f>
        <v>NO</v>
      </c>
    </row>
    <row r="13150" spans="1:9" x14ac:dyDescent="0.25">
      <c r="A13150" s="144" t="s">
        <v>2764</v>
      </c>
      <c r="B13150">
        <v>1</v>
      </c>
      <c r="C13150" s="145" t="s">
        <v>1253</v>
      </c>
      <c r="D13150" s="18" t="str">
        <f>+IFERROR(VLOOKUP(Cursos[[#This Row],[Modelo correcto]],Modelos[[Modelo correcto]:[¿En línea?]],2,FALSE),"REVISAR")</f>
        <v>XEROX</v>
      </c>
      <c r="E13150" s="18" t="str">
        <f>+IFERROR(VLOOKUP(Cursos[[#This Row],[Modelo correcto]],Modelos[[Modelo correcto]:[¿En línea?]],3,FALSE),"REVISAR")</f>
        <v>SÍ</v>
      </c>
      <c r="F13150" s="18" t="str">
        <f>+Cursos[[#This Row],[IS]]&amp;Cursos[[#This Row],[Modelo correcto]]</f>
        <v>ROBERTO PORFIRIO LOPEZ TERRONGAINFIN</v>
      </c>
      <c r="G13150" s="18">
        <v>0</v>
      </c>
      <c r="H13150" s="19">
        <v>43952</v>
      </c>
      <c r="I13150" s="18" t="str">
        <f>+IFERROR(VLOOKUP(Cursos[[#This Row],[Modelo correcto]],Modelos[[Modelo correcto]:[Aplica para certificación]],4,FALSE),"REVISAR")</f>
        <v>SÍ</v>
      </c>
    </row>
    <row r="13151" spans="1:9" x14ac:dyDescent="0.25">
      <c r="A13151" s="144" t="s">
        <v>2764</v>
      </c>
      <c r="B13151" s="144">
        <v>1</v>
      </c>
      <c r="C13151" s="145" t="s">
        <v>202</v>
      </c>
      <c r="D13151" s="18" t="str">
        <f>+IFERROR(VLOOKUP(Cursos[[#This Row],[Modelo correcto]],Modelos[[Modelo correcto]:[¿En línea?]],2,FALSE),"REVISAR")</f>
        <v>XEROX</v>
      </c>
      <c r="E13151" s="18" t="str">
        <f>+IFERROR(VLOOKUP(Cursos[[#This Row],[Modelo correcto]],Modelos[[Modelo correcto]:[¿En línea?]],3,FALSE),"REVISAR")</f>
        <v>SÍ</v>
      </c>
      <c r="F13151" s="18" t="str">
        <f>+Cursos[[#This Row],[IS]]&amp;Cursos[[#This Row],[Modelo correcto]]</f>
        <v>ROBERTO PORFIRIO LOPEZ TERRONCLR101</v>
      </c>
      <c r="G13151" s="18">
        <v>1</v>
      </c>
      <c r="H13151" s="19">
        <v>43983</v>
      </c>
      <c r="I13151" s="18" t="str">
        <f>+IFERROR(VLOOKUP(Cursos[[#This Row],[Modelo correcto]],Modelos[[Modelo correcto]:[Aplica para certificación]],4,FALSE),"REVISAR")</f>
        <v>SÍ</v>
      </c>
    </row>
    <row r="13152" spans="1:9" x14ac:dyDescent="0.25">
      <c r="A13152" s="144" t="s">
        <v>2764</v>
      </c>
      <c r="B13152" s="144">
        <v>1</v>
      </c>
      <c r="C13152" s="145" t="s">
        <v>52</v>
      </c>
      <c r="D13152" s="18" t="str">
        <f>+IFERROR(VLOOKUP(Cursos[[#This Row],[Modelo correcto]],Modelos[[Modelo correcto]:[¿En línea?]],2,FALSE),"REVISAR")</f>
        <v>XEROX</v>
      </c>
      <c r="E13152" s="18" t="str">
        <f>+IFERROR(VLOOKUP(Cursos[[#This Row],[Modelo correcto]],Modelos[[Modelo correcto]:[¿En línea?]],3,FALSE),"REVISAR")</f>
        <v>SÍ</v>
      </c>
      <c r="F13152" s="18" t="str">
        <f>+Cursos[[#This Row],[IS]]&amp;Cursos[[#This Row],[Modelo correcto]]</f>
        <v>ROBERTO PORFIRIO LOPEZ TERRONOS2048</v>
      </c>
      <c r="G13152" s="18">
        <v>0</v>
      </c>
      <c r="H13152" s="19">
        <v>43983</v>
      </c>
      <c r="I13152" s="18" t="str">
        <f>+IFERROR(VLOOKUP(Cursos[[#This Row],[Modelo correcto]],Modelos[[Modelo correcto]:[Aplica para certificación]],4,FALSE),"REVISAR")</f>
        <v>NO</v>
      </c>
    </row>
    <row r="13153" spans="1:9" x14ac:dyDescent="0.25">
      <c r="A13153" s="144" t="s">
        <v>2764</v>
      </c>
      <c r="B13153">
        <v>1</v>
      </c>
      <c r="C13153" s="145" t="s">
        <v>1319</v>
      </c>
      <c r="D13153" s="18" t="str">
        <f>+IFERROR(VLOOKUP(Cursos[[#This Row],[Modelo correcto]],Modelos[[Modelo correcto]:[¿En línea?]],2,FALSE),"REVISAR")</f>
        <v>XEROX</v>
      </c>
      <c r="E13153" s="18" t="str">
        <f>+IFERROR(VLOOKUP(Cursos[[#This Row],[Modelo correcto]],Modelos[[Modelo correcto]:[¿En línea?]],3,FALSE),"REVISAR")</f>
        <v>SÍ</v>
      </c>
      <c r="F13153" s="18" t="str">
        <f>+Cursos[[#This Row],[IS]]&amp;Cursos[[#This Row],[Modelo correcto]]</f>
        <v>ROBERTO PORFIRIO LOPEZ TERRONCLS265</v>
      </c>
      <c r="G13153" s="18">
        <v>0</v>
      </c>
      <c r="H13153" s="19">
        <v>43983</v>
      </c>
      <c r="I13153" s="18" t="str">
        <f>+IFERROR(VLOOKUP(Cursos[[#This Row],[Modelo correcto]],Modelos[[Modelo correcto]:[Aplica para certificación]],4,FALSE),"REVISAR")</f>
        <v>NO</v>
      </c>
    </row>
    <row r="13154" spans="1:9" x14ac:dyDescent="0.25">
      <c r="A13154" s="144" t="s">
        <v>2764</v>
      </c>
      <c r="B13154">
        <v>1</v>
      </c>
      <c r="C13154" s="34" t="s">
        <v>22</v>
      </c>
      <c r="D13154" s="18" t="str">
        <f>+IFERROR(VLOOKUP(Cursos[[#This Row],[Modelo correcto]],Modelos[[Modelo correcto]:[¿En línea?]],2,FALSE),"REVISAR")</f>
        <v>XEROX</v>
      </c>
      <c r="E13154" s="18" t="str">
        <f>+IFERROR(VLOOKUP(Cursos[[#This Row],[Modelo correcto]],Modelos[[Modelo correcto]:[¿En línea?]],3,FALSE),"REVISAR")</f>
        <v>SÍ</v>
      </c>
      <c r="F13154" s="18" t="str">
        <f>+Cursos[[#This Row],[IS]]&amp;Cursos[[#This Row],[Modelo correcto]]</f>
        <v>ROBERTO PORFIRIO LOPEZ TERRONCLA268</v>
      </c>
      <c r="G13154" s="18">
        <v>0</v>
      </c>
      <c r="H13154" s="19">
        <v>43983</v>
      </c>
      <c r="I13154" s="18" t="str">
        <f>+IFERROR(VLOOKUP(Cursos[[#This Row],[Modelo correcto]],Modelos[[Modelo correcto]:[Aplica para certificación]],4,FALSE),"REVISAR")</f>
        <v>NO</v>
      </c>
    </row>
    <row r="13155" spans="1:9" x14ac:dyDescent="0.25">
      <c r="A13155" s="144" t="s">
        <v>2764</v>
      </c>
      <c r="B13155">
        <v>1</v>
      </c>
      <c r="C13155" s="34" t="s">
        <v>1108</v>
      </c>
      <c r="D13155" s="18" t="str">
        <f>+IFERROR(VLOOKUP(Cursos[[#This Row],[Modelo correcto]],Modelos[[Modelo correcto]:[¿En línea?]],2,FALSE),"REVISAR")</f>
        <v>XEROX</v>
      </c>
      <c r="E13155" s="18" t="str">
        <f>+IFERROR(VLOOKUP(Cursos[[#This Row],[Modelo correcto]],Modelos[[Modelo correcto]:[¿En línea?]],3,FALSE),"REVISAR")</f>
        <v>SÍ</v>
      </c>
      <c r="F13155" s="18" t="str">
        <f>+Cursos[[#This Row],[IS]]&amp;Cursos[[#This Row],[Modelo correcto]]</f>
        <v>ROBERTO PORFIRIO LOPEZ TERRONPLC90XXS</v>
      </c>
      <c r="G13155" s="18">
        <v>0</v>
      </c>
      <c r="H13155" s="19">
        <v>43983</v>
      </c>
      <c r="I13155" s="18" t="str">
        <f>+IFERROR(VLOOKUP(Cursos[[#This Row],[Modelo correcto]],Modelos[[Modelo correcto]:[Aplica para certificación]],4,FALSE),"REVISAR")</f>
        <v>NO</v>
      </c>
    </row>
    <row r="13156" spans="1:9" x14ac:dyDescent="0.25">
      <c r="A13156" s="144" t="s">
        <v>2764</v>
      </c>
      <c r="B13156">
        <v>1</v>
      </c>
      <c r="C13156" s="34" t="s">
        <v>1206</v>
      </c>
      <c r="D13156" s="18" t="str">
        <f>+IFERROR(VLOOKUP(Cursos[[#This Row],[Modelo correcto]],Modelos[[Modelo correcto]:[¿En línea?]],2,FALSE),"REVISAR")</f>
        <v>XEROX</v>
      </c>
      <c r="E13156" s="18" t="str">
        <f>+IFERROR(VLOOKUP(Cursos[[#This Row],[Modelo correcto]],Modelos[[Modelo correcto]:[¿En línea?]],3,FALSE),"REVISAR")</f>
        <v>SÍ</v>
      </c>
      <c r="F13156" s="18" t="str">
        <f>+Cursos[[#This Row],[IS]]&amp;Cursos[[#This Row],[Modelo correcto]]</f>
        <v>ROBERTO PORFIRIO LOPEZ TERRONCLR204</v>
      </c>
      <c r="G13156" s="18">
        <v>0</v>
      </c>
      <c r="H13156" s="19">
        <v>43983</v>
      </c>
      <c r="I13156" s="18" t="str">
        <f>+IFERROR(VLOOKUP(Cursos[[#This Row],[Modelo correcto]],Modelos[[Modelo correcto]:[Aplica para certificación]],4,FALSE),"REVISAR")</f>
        <v>NO</v>
      </c>
    </row>
    <row r="13157" spans="1:9" x14ac:dyDescent="0.25">
      <c r="A13157" s="144" t="s">
        <v>2764</v>
      </c>
      <c r="B13157">
        <v>1</v>
      </c>
      <c r="C13157" s="34" t="s">
        <v>1511</v>
      </c>
      <c r="D13157" s="18" t="str">
        <f>+IFERROR(VLOOKUP(Cursos[[#This Row],[Modelo correcto]],Modelos[[Modelo correcto]:[¿En línea?]],2,FALSE),"REVISAR")</f>
        <v>XEROX</v>
      </c>
      <c r="E13157" s="18" t="str">
        <f>+IFERROR(VLOOKUP(Cursos[[#This Row],[Modelo correcto]],Modelos[[Modelo correcto]:[¿En línea?]],3,FALSE),"REVISAR")</f>
        <v>SÍ</v>
      </c>
      <c r="F13157" s="18" t="str">
        <f>+Cursos[[#This Row],[IS]]&amp;Cursos[[#This Row],[Modelo correcto]]</f>
        <v>ROBERTO PORFIRIO LOPEZ TERRONRSS41XXS</v>
      </c>
      <c r="G13157" s="18">
        <v>0</v>
      </c>
      <c r="H13157" s="19">
        <v>43983</v>
      </c>
      <c r="I13157" s="18" t="str">
        <f>+IFERROR(VLOOKUP(Cursos[[#This Row],[Modelo correcto]],Modelos[[Modelo correcto]:[Aplica para certificación]],4,FALSE),"REVISAR")</f>
        <v>NO</v>
      </c>
    </row>
    <row r="13158" spans="1:9" x14ac:dyDescent="0.25">
      <c r="A13158" s="144" t="s">
        <v>2764</v>
      </c>
      <c r="B13158" s="144">
        <v>1</v>
      </c>
      <c r="C13158" s="34" t="s">
        <v>1512</v>
      </c>
      <c r="D13158" s="18" t="str">
        <f>+IFERROR(VLOOKUP(Cursos[[#This Row],[Modelo correcto]],Modelos[[Modelo correcto]:[¿En línea?]],2,FALSE),"REVISAR")</f>
        <v>XEROX</v>
      </c>
      <c r="E13158" s="18" t="str">
        <f>+IFERROR(VLOOKUP(Cursos[[#This Row],[Modelo correcto]],Modelos[[Modelo correcto]:[¿En línea?]],3,FALSE),"REVISAR")</f>
        <v>SÍ</v>
      </c>
      <c r="F13158" s="18" t="str">
        <f>+Cursos[[#This Row],[IS]]&amp;Cursos[[#This Row],[Modelo correcto]]</f>
        <v>ROBERTO PORFIRIO LOPEZ TERRONPLB91XXS</v>
      </c>
      <c r="G13158" s="18">
        <v>0</v>
      </c>
      <c r="H13158" s="19">
        <v>43983</v>
      </c>
      <c r="I13158" s="18" t="str">
        <f>+IFERROR(VLOOKUP(Cursos[[#This Row],[Modelo correcto]],Modelos[[Modelo correcto]:[Aplica para certificación]],4,FALSE),"REVISAR")</f>
        <v>NO</v>
      </c>
    </row>
    <row r="13159" spans="1:9" x14ac:dyDescent="0.25">
      <c r="A13159" s="144" t="s">
        <v>2764</v>
      </c>
      <c r="B13159" s="144">
        <v>1</v>
      </c>
      <c r="C13159" s="34" t="s">
        <v>1181</v>
      </c>
      <c r="D13159" s="18" t="str">
        <f>+IFERROR(VLOOKUP(Cursos[[#This Row],[Modelo correcto]],Modelos[[Modelo correcto]:[¿En línea?]],2,FALSE),"REVISAR")</f>
        <v>XEROX</v>
      </c>
      <c r="E13159" s="18" t="str">
        <f>+IFERROR(VLOOKUP(Cursos[[#This Row],[Modelo correcto]],Modelos[[Modelo correcto]:[¿En línea?]],3,FALSE),"REVISAR")</f>
        <v>SÍ</v>
      </c>
      <c r="F13159" s="18" t="str">
        <f>+Cursos[[#This Row],[IS]]&amp;Cursos[[#This Row],[Modelo correcto]]</f>
        <v>ROBERTO PORFIRIO LOPEZ TERRONOA213</v>
      </c>
      <c r="G13159" s="18">
        <v>0</v>
      </c>
      <c r="H13159" s="19">
        <v>43983</v>
      </c>
      <c r="I13159" s="18" t="str">
        <f>+IFERROR(VLOOKUP(Cursos[[#This Row],[Modelo correcto]],Modelos[[Modelo correcto]:[Aplica para certificación]],4,FALSE),"REVISAR")</f>
        <v>NO</v>
      </c>
    </row>
    <row r="13160" spans="1:9" x14ac:dyDescent="0.25">
      <c r="A13160" s="144" t="s">
        <v>2764</v>
      </c>
      <c r="B13160" s="144">
        <v>1</v>
      </c>
      <c r="C13160" s="34" t="s">
        <v>1533</v>
      </c>
      <c r="D13160" s="18" t="str">
        <f>+IFERROR(VLOOKUP(Cursos[[#This Row],[Modelo correcto]],Modelos[[Modelo correcto]:[¿En línea?]],2,FALSE),"REVISAR")</f>
        <v>XEROX</v>
      </c>
      <c r="E13160" s="18" t="str">
        <f>+IFERROR(VLOOKUP(Cursos[[#This Row],[Modelo correcto]],Modelos[[Modelo correcto]:[¿En línea?]],3,FALSE),"REVISAR")</f>
        <v>SÍ</v>
      </c>
      <c r="F13160" s="18" t="str">
        <f>+Cursos[[#This Row],[IS]]&amp;Cursos[[#This Row],[Modelo correcto]]</f>
        <v>ROBERTO PORFIRIO LOPEZ TERRONCMYKPLS1</v>
      </c>
      <c r="G13160" s="18">
        <v>0</v>
      </c>
      <c r="H13160" s="19">
        <v>43983</v>
      </c>
      <c r="I13160" s="18" t="str">
        <f>+IFERROR(VLOOKUP(Cursos[[#This Row],[Modelo correcto]],Modelos[[Modelo correcto]:[Aplica para certificación]],4,FALSE),"REVISAR")</f>
        <v>NO</v>
      </c>
    </row>
    <row r="13161" spans="1:9" x14ac:dyDescent="0.25">
      <c r="A13161" s="144" t="s">
        <v>2764</v>
      </c>
      <c r="B13161" s="144">
        <v>1</v>
      </c>
      <c r="C13161" s="34" t="s">
        <v>1534</v>
      </c>
      <c r="D13161" s="18" t="str">
        <f>+IFERROR(VLOOKUP(Cursos[[#This Row],[Modelo correcto]],Modelos[[Modelo correcto]:[¿En línea?]],2,FALSE),"REVISAR")</f>
        <v>XEROX</v>
      </c>
      <c r="E13161" s="18" t="str">
        <f>+IFERROR(VLOOKUP(Cursos[[#This Row],[Modelo correcto]],Modelos[[Modelo correcto]:[¿En línea?]],3,FALSE),"REVISAR")</f>
        <v>SÍ</v>
      </c>
      <c r="F13161" s="18" t="str">
        <f>+Cursos[[#This Row],[IS]]&amp;Cursos[[#This Row],[Modelo correcto]]</f>
        <v>ROBERTO PORFIRIO LOPEZ TERRONTRAN101</v>
      </c>
      <c r="G13161" s="18">
        <v>0</v>
      </c>
      <c r="H13161" s="19">
        <v>43983</v>
      </c>
      <c r="I13161" s="18" t="str">
        <f>+IFERROR(VLOOKUP(Cursos[[#This Row],[Modelo correcto]],Modelos[[Modelo correcto]:[Aplica para certificación]],4,FALSE),"REVISAR")</f>
        <v>NO</v>
      </c>
    </row>
    <row r="13162" spans="1:9" x14ac:dyDescent="0.25">
      <c r="A13162" s="144" t="s">
        <v>2764</v>
      </c>
      <c r="B13162" s="144">
        <v>1</v>
      </c>
      <c r="C13162" s="34" t="s">
        <v>1534</v>
      </c>
      <c r="D13162" s="18" t="str">
        <f>+IFERROR(VLOOKUP(Cursos[[#This Row],[Modelo correcto]],Modelos[[Modelo correcto]:[¿En línea?]],2,FALSE),"REVISAR")</f>
        <v>XEROX</v>
      </c>
      <c r="E13162" s="18" t="str">
        <f>+IFERROR(VLOOKUP(Cursos[[#This Row],[Modelo correcto]],Modelos[[Modelo correcto]:[¿En línea?]],3,FALSE),"REVISAR")</f>
        <v>SÍ</v>
      </c>
      <c r="F13162" s="18" t="str">
        <f>+Cursos[[#This Row],[IS]]&amp;Cursos[[#This Row],[Modelo correcto]]</f>
        <v>ROBERTO PORFIRIO LOPEZ TERRONTRAN101</v>
      </c>
      <c r="G13162" s="18">
        <v>0</v>
      </c>
      <c r="H13162" s="19">
        <v>43983</v>
      </c>
      <c r="I13162" s="18" t="str">
        <f>+IFERROR(VLOOKUP(Cursos[[#This Row],[Modelo correcto]],Modelos[[Modelo correcto]:[Aplica para certificación]],4,FALSE),"REVISAR")</f>
        <v>NO</v>
      </c>
    </row>
    <row r="13163" spans="1:9" x14ac:dyDescent="0.25">
      <c r="A13163" s="144" t="s">
        <v>2764</v>
      </c>
      <c r="B13163" s="144">
        <v>1</v>
      </c>
      <c r="C13163" s="34" t="s">
        <v>1541</v>
      </c>
      <c r="D13163" s="18" t="str">
        <f>+IFERROR(VLOOKUP(Cursos[[#This Row],[Modelo correcto]],Modelos[[Modelo correcto]:[¿En línea?]],2,FALSE),"REVISAR")</f>
        <v>XEROX</v>
      </c>
      <c r="E13163" s="18" t="str">
        <f>+IFERROR(VLOOKUP(Cursos[[#This Row],[Modelo correcto]],Modelos[[Modelo correcto]:[¿En línea?]],3,FALSE),"REVISAR")</f>
        <v>SÍ</v>
      </c>
      <c r="F13163" s="18" t="str">
        <f>+Cursos[[#This Row],[IS]]&amp;Cursos[[#This Row],[Modelo correcto]]</f>
        <v>ROBERTO PORFIRIO LOPEZ TERRONMS10CONF</v>
      </c>
      <c r="G13163" s="18">
        <v>0</v>
      </c>
      <c r="H13163" s="19">
        <v>43983</v>
      </c>
      <c r="I13163" s="18" t="str">
        <f>+IFERROR(VLOOKUP(Cursos[[#This Row],[Modelo correcto]],Modelos[[Modelo correcto]:[Aplica para certificación]],4,FALSE),"REVISAR")</f>
        <v>NO</v>
      </c>
    </row>
    <row r="13164" spans="1:9" x14ac:dyDescent="0.25">
      <c r="A13164" s="144" t="s">
        <v>2764</v>
      </c>
      <c r="B13164" s="144">
        <v>1</v>
      </c>
      <c r="C13164" s="34" t="s">
        <v>1156</v>
      </c>
      <c r="D13164" s="18" t="str">
        <f>+IFERROR(VLOOKUP(Cursos[[#This Row],[Modelo correcto]],Modelos[[Modelo correcto]:[¿En línea?]],2,FALSE),"REVISAR")</f>
        <v>XEROX</v>
      </c>
      <c r="E13164" s="18" t="str">
        <f>+IFERROR(VLOOKUP(Cursos[[#This Row],[Modelo correcto]],Modelos[[Modelo correcto]:[¿En línea?]],3,FALSE),"REVISAR")</f>
        <v>SÍ</v>
      </c>
      <c r="F13164" s="18" t="str">
        <f>+Cursos[[#This Row],[IS]]&amp;Cursos[[#This Row],[Modelo correcto]]</f>
        <v>ROBERTO PORFIRIO LOPEZ TERRONPC90CMYK</v>
      </c>
      <c r="G13164" s="18">
        <v>0</v>
      </c>
      <c r="H13164" s="19">
        <v>43983</v>
      </c>
      <c r="I13164" s="18" t="str">
        <f>+IFERROR(VLOOKUP(Cursos[[#This Row],[Modelo correcto]],Modelos[[Modelo correcto]:[Aplica para certificación]],4,FALSE),"REVISAR")</f>
        <v>NO</v>
      </c>
    </row>
    <row r="13165" spans="1:9" x14ac:dyDescent="0.25">
      <c r="A13165" s="144" t="s">
        <v>2764</v>
      </c>
      <c r="B13165" s="144">
        <v>1</v>
      </c>
      <c r="C13165" s="34" t="s">
        <v>1542</v>
      </c>
      <c r="D13165" s="18" t="str">
        <f>+IFERROR(VLOOKUP(Cursos[[#This Row],[Modelo correcto]],Modelos[[Modelo correcto]:[¿En línea?]],2,FALSE),"REVISAR")</f>
        <v>XEROX</v>
      </c>
      <c r="E13165" s="18" t="str">
        <f>+IFERROR(VLOOKUP(Cursos[[#This Row],[Modelo correcto]],Modelos[[Modelo correcto]:[¿En línea?]],3,FALSE),"REVISAR")</f>
        <v>SÍ</v>
      </c>
      <c r="F13165" s="18" t="str">
        <f>+Cursos[[#This Row],[IS]]&amp;Cursos[[#This Row],[Modelo correcto]]</f>
        <v>ROBERTO PORFIRIO LOPEZ TERRONDT101</v>
      </c>
      <c r="G13165" s="18">
        <v>0</v>
      </c>
      <c r="H13165" s="44">
        <v>43983</v>
      </c>
      <c r="I13165" s="18" t="str">
        <f>+IFERROR(VLOOKUP(Cursos[[#This Row],[Modelo correcto]],Modelos[[Modelo correcto]:[Aplica para certificación]],4,FALSE),"REVISAR")</f>
        <v>NO</v>
      </c>
    </row>
    <row r="13166" spans="1:9" x14ac:dyDescent="0.25">
      <c r="A13166" s="144" t="s">
        <v>2764</v>
      </c>
      <c r="B13166">
        <v>1</v>
      </c>
      <c r="C13166" s="34" t="s">
        <v>172</v>
      </c>
      <c r="D13166" s="18" t="str">
        <f>+IFERROR(VLOOKUP(Cursos[[#This Row],[Modelo correcto]],Modelos[[Modelo correcto]:[¿En línea?]],2,FALSE),"REVISAR")</f>
        <v>XEROX</v>
      </c>
      <c r="E13166" s="18" t="str">
        <f>+IFERROR(VLOOKUP(Cursos[[#This Row],[Modelo correcto]],Modelos[[Modelo correcto]:[¿En línea?]],3,FALSE),"REVISAR")</f>
        <v>SÍ</v>
      </c>
      <c r="F13166" s="18" t="str">
        <f>+Cursos[[#This Row],[IS]]&amp;Cursos[[#This Row],[Modelo correcto]]</f>
        <v>ROBERTO PORFIRIO LOPEZ TERRONWC42XTB</v>
      </c>
      <c r="G13166" s="18">
        <v>0</v>
      </c>
      <c r="H13166" s="44">
        <v>43983</v>
      </c>
      <c r="I13166" s="18" t="str">
        <f>+IFERROR(VLOOKUP(Cursos[[#This Row],[Modelo correcto]],Modelos[[Modelo correcto]:[Aplica para certificación]],4,FALSE),"REVISAR")</f>
        <v>SÍ</v>
      </c>
    </row>
    <row r="13167" spans="1:9" x14ac:dyDescent="0.25">
      <c r="A13167" s="144" t="s">
        <v>2764</v>
      </c>
      <c r="B13167">
        <v>1</v>
      </c>
      <c r="C13167" s="145" t="s">
        <v>1330</v>
      </c>
      <c r="D13167" s="18" t="str">
        <f>+IFERROR(VLOOKUP(Cursos[[#This Row],[Modelo correcto]],Modelos[[Modelo correcto]:[¿En línea?]],2,FALSE),"REVISAR")</f>
        <v>XEROX</v>
      </c>
      <c r="E13167" s="18" t="str">
        <f>+IFERROR(VLOOKUP(Cursos[[#This Row],[Modelo correcto]],Modelos[[Modelo correcto]:[¿En línea?]],3,FALSE),"REVISAR")</f>
        <v>SÍ</v>
      </c>
      <c r="F13167" s="18" t="str">
        <f>+Cursos[[#This Row],[IS]]&amp;Cursos[[#This Row],[Modelo correcto]]</f>
        <v>ROBERTO PORFIRIO LOPEZ TERRONC14647</v>
      </c>
      <c r="G13167" s="18">
        <v>0</v>
      </c>
      <c r="H13167" s="19">
        <v>43983</v>
      </c>
      <c r="I13167" s="18" t="str">
        <f>+IFERROR(VLOOKUP(Cursos[[#This Row],[Modelo correcto]],Modelos[[Modelo correcto]:[Aplica para certificación]],4,FALSE),"REVISAR")</f>
        <v>NO</v>
      </c>
    </row>
    <row r="13168" spans="1:9" x14ac:dyDescent="0.25">
      <c r="A13168" s="144" t="s">
        <v>2764</v>
      </c>
      <c r="B13168">
        <v>1</v>
      </c>
      <c r="C13168" s="34" t="s">
        <v>1105</v>
      </c>
      <c r="D13168" s="18" t="str">
        <f>+IFERROR(VLOOKUP(Cursos[[#This Row],[Modelo correcto]],Modelos[[Modelo correcto]:[¿En línea?]],2,FALSE),"REVISAR")</f>
        <v>XEROX</v>
      </c>
      <c r="E13168" s="18" t="str">
        <f>+IFERROR(VLOOKUP(Cursos[[#This Row],[Modelo correcto]],Modelos[[Modelo correcto]:[¿En línea?]],3,FALSE),"REVISAR")</f>
        <v>SÍ</v>
      </c>
      <c r="F13168" s="18" t="str">
        <f>+Cursos[[#This Row],[IS]]&amp;Cursos[[#This Row],[Modelo correcto]]</f>
        <v>ROBERTO PORFIRIO LOPEZ TERRONPB91TPS</v>
      </c>
      <c r="G13168" s="18">
        <v>0</v>
      </c>
      <c r="H13168" s="19">
        <v>43983</v>
      </c>
      <c r="I13168" s="18" t="str">
        <f>+IFERROR(VLOOKUP(Cursos[[#This Row],[Modelo correcto]],Modelos[[Modelo correcto]:[Aplica para certificación]],4,FALSE),"REVISAR")</f>
        <v>NO</v>
      </c>
    </row>
    <row r="13169" spans="1:9" x14ac:dyDescent="0.25">
      <c r="A13169" s="144" t="s">
        <v>2764</v>
      </c>
      <c r="B13169">
        <v>1</v>
      </c>
      <c r="C13169" s="34" t="s">
        <v>137</v>
      </c>
      <c r="D13169" s="18" t="str">
        <f>+IFERROR(VLOOKUP(Cursos[[#This Row],[Modelo correcto]],Modelos[[Modelo correcto]:[¿En línea?]],2,FALSE),"REVISAR")</f>
        <v>XEROX</v>
      </c>
      <c r="E13169" s="18" t="str">
        <f>+IFERROR(VLOOKUP(Cursos[[#This Row],[Modelo correcto]],Modelos[[Modelo correcto]:[¿En línea?]],3,FALSE),"REVISAR")</f>
        <v>SÍ</v>
      </c>
      <c r="F13169" s="18" t="str">
        <f>+Cursos[[#This Row],[IS]]&amp;Cursos[[#This Row],[Modelo correcto]]</f>
        <v>ROBERTO PORFIRIO LOPEZ TERRONW4265XT</v>
      </c>
      <c r="G13169" s="18">
        <v>0</v>
      </c>
      <c r="H13169" s="19">
        <v>43983</v>
      </c>
      <c r="I13169" s="18" t="str">
        <f>+IFERROR(VLOOKUP(Cursos[[#This Row],[Modelo correcto]],Modelos[[Modelo correcto]:[Aplica para certificación]],4,FALSE),"REVISAR")</f>
        <v>NO</v>
      </c>
    </row>
    <row r="13170" spans="1:9" x14ac:dyDescent="0.25">
      <c r="A13170" s="144" t="s">
        <v>2764</v>
      </c>
      <c r="B13170">
        <v>1</v>
      </c>
      <c r="C13170" s="145" t="s">
        <v>154</v>
      </c>
      <c r="D13170" s="18" t="str">
        <f>+IFERROR(VLOOKUP(Cursos[[#This Row],[Modelo correcto]],Modelos[[Modelo correcto]:[¿En línea?]],2,FALSE),"REVISAR")</f>
        <v>XEROX</v>
      </c>
      <c r="E13170" s="18" t="str">
        <f>+IFERROR(VLOOKUP(Cursos[[#This Row],[Modelo correcto]],Modelos[[Modelo correcto]:[¿En línea?]],3,FALSE),"REVISAR")</f>
        <v>SÍ</v>
      </c>
      <c r="F13170" s="18" t="str">
        <f>+Cursos[[#This Row],[IS]]&amp;Cursos[[#This Row],[Modelo correcto]]</f>
        <v>ROBERTO PORFIRIO LOPEZ TERRONP3010LP</v>
      </c>
      <c r="G13170" s="18">
        <v>0</v>
      </c>
      <c r="H13170" s="19">
        <v>43983</v>
      </c>
      <c r="I13170" s="18" t="str">
        <f>+IFERROR(VLOOKUP(Cursos[[#This Row],[Modelo correcto]],Modelos[[Modelo correcto]:[Aplica para certificación]],4,FALSE),"REVISAR")</f>
        <v>NO</v>
      </c>
    </row>
    <row r="13171" spans="1:9" x14ac:dyDescent="0.25">
      <c r="A13171" s="144" t="s">
        <v>2764</v>
      </c>
      <c r="B13171" s="144">
        <v>1</v>
      </c>
      <c r="C13171" s="145" t="s">
        <v>128</v>
      </c>
      <c r="D13171" s="18" t="str">
        <f>+IFERROR(VLOOKUP(Cursos[[#This Row],[Modelo correcto]],Modelos[[Modelo correcto]:[¿En línea?]],2,FALSE),"REVISAR")</f>
        <v>XEROX</v>
      </c>
      <c r="E13171" s="18" t="str">
        <f>+IFERROR(VLOOKUP(Cursos[[#This Row],[Modelo correcto]],Modelos[[Modelo correcto]:[¿En línea?]],3,FALSE),"REVISAR")</f>
        <v>SÍ</v>
      </c>
      <c r="F13171" s="18" t="str">
        <f>+Cursos[[#This Row],[IS]]&amp;Cursos[[#This Row],[Modelo correcto]]</f>
        <v>ROBERTO PORFIRIO LOPEZ TERRONC13159X</v>
      </c>
      <c r="G13171" s="18">
        <v>0</v>
      </c>
      <c r="H13171" s="19">
        <v>43983</v>
      </c>
      <c r="I13171" s="18" t="str">
        <f>+IFERROR(VLOOKUP(Cursos[[#This Row],[Modelo correcto]],Modelos[[Modelo correcto]:[Aplica para certificación]],4,FALSE),"REVISAR")</f>
        <v>NO</v>
      </c>
    </row>
    <row r="13172" spans="1:9" x14ac:dyDescent="0.25">
      <c r="A13172" s="144" t="s">
        <v>2764</v>
      </c>
      <c r="B13172" s="144">
        <v>1</v>
      </c>
      <c r="C13172" s="34" t="s">
        <v>121</v>
      </c>
      <c r="D13172" s="18" t="str">
        <f>+IFERROR(VLOOKUP(Cursos[[#This Row],[Modelo correcto]],Modelos[[Modelo correcto]:[¿En línea?]],2,FALSE),"REVISAR")</f>
        <v>XEROX</v>
      </c>
      <c r="E13172" s="18" t="str">
        <f>+IFERROR(VLOOKUP(Cursos[[#This Row],[Modelo correcto]],Modelos[[Modelo correcto]:[¿En línea?]],3,FALSE),"REVISAR")</f>
        <v>SÍ</v>
      </c>
      <c r="F13172" s="18" t="str">
        <f>+Cursos[[#This Row],[IS]]&amp;Cursos[[#This Row],[Modelo correcto]]</f>
        <v>ROBERTO PORFIRIO LOPEZ TERRONOS2085</v>
      </c>
      <c r="G13172" s="18">
        <v>0</v>
      </c>
      <c r="H13172" s="19">
        <v>43983</v>
      </c>
      <c r="I13172" s="18" t="str">
        <f>+IFERROR(VLOOKUP(Cursos[[#This Row],[Modelo correcto]],Modelos[[Modelo correcto]:[Aplica para certificación]],4,FALSE),"REVISAR")</f>
        <v>NO</v>
      </c>
    </row>
    <row r="13173" spans="1:9" x14ac:dyDescent="0.25">
      <c r="A13173" s="144" t="s">
        <v>2764</v>
      </c>
      <c r="B13173" s="144">
        <v>1</v>
      </c>
      <c r="C13173" s="34" t="s">
        <v>1601</v>
      </c>
      <c r="D13173" s="18" t="str">
        <f>+IFERROR(VLOOKUP(Cursos[[#This Row],[Modelo correcto]],Modelos[[Modelo correcto]:[¿En línea?]],2,FALSE),"REVISAR")</f>
        <v>XEROX</v>
      </c>
      <c r="E13173" s="18" t="str">
        <f>+IFERROR(VLOOKUP(Cursos[[#This Row],[Modelo correcto]],Modelos[[Modelo correcto]:[¿En línea?]],3,FALSE),"REVISAR")</f>
        <v>SÍ</v>
      </c>
      <c r="F13173" s="18" t="str">
        <f>+Cursos[[#This Row],[IS]]&amp;Cursos[[#This Row],[Modelo correcto]]</f>
        <v>ROBERTO PORFIRIO LOPEZ TERRONWC3530</v>
      </c>
      <c r="G13173" s="18">
        <v>0</v>
      </c>
      <c r="H13173" s="19">
        <v>43983</v>
      </c>
      <c r="I13173" s="18" t="str">
        <f>+IFERROR(VLOOKUP(Cursos[[#This Row],[Modelo correcto]],Modelos[[Modelo correcto]:[Aplica para certificación]],4,FALSE),"REVISAR")</f>
        <v>NO</v>
      </c>
    </row>
    <row r="13174" spans="1:9" x14ac:dyDescent="0.25">
      <c r="A13174" s="144" t="s">
        <v>2764</v>
      </c>
      <c r="B13174" s="144">
        <v>1</v>
      </c>
      <c r="C13174" s="34" t="s">
        <v>100</v>
      </c>
      <c r="D13174" s="18" t="str">
        <f>+IFERROR(VLOOKUP(Cursos[[#This Row],[Modelo correcto]],Modelos[[Modelo correcto]:[¿En línea?]],2,FALSE),"REVISAR")</f>
        <v>XEROX</v>
      </c>
      <c r="E13174" s="18" t="str">
        <f>+IFERROR(VLOOKUP(Cursos[[#This Row],[Modelo correcto]],Modelos[[Modelo correcto]:[¿En línea?]],3,FALSE),"REVISAR")</f>
        <v>SÍ</v>
      </c>
      <c r="F13174" s="18" t="str">
        <f>+Cursos[[#This Row],[IS]]&amp;Cursos[[#This Row],[Modelo correcto]]</f>
        <v>ROBERTO PORFIRIO LOPEZ TERRONCK17M16</v>
      </c>
      <c r="G13174" s="18">
        <v>0</v>
      </c>
      <c r="H13174" s="19">
        <v>43983</v>
      </c>
      <c r="I13174" s="18" t="str">
        <f>+IFERROR(VLOOKUP(Cursos[[#This Row],[Modelo correcto]],Modelos[[Modelo correcto]:[Aplica para certificación]],4,FALSE),"REVISAR")</f>
        <v>NO</v>
      </c>
    </row>
    <row r="13175" spans="1:9" x14ac:dyDescent="0.25">
      <c r="A13175" s="144" t="s">
        <v>2764</v>
      </c>
      <c r="B13175">
        <v>1</v>
      </c>
      <c r="C13175" s="34" t="s">
        <v>180</v>
      </c>
      <c r="D13175" s="18" t="str">
        <f>+IFERROR(VLOOKUP(Cursos[[#This Row],[Modelo correcto]],Modelos[[Modelo correcto]:[¿En línea?]],2,FALSE),"REVISAR")</f>
        <v>XEROX</v>
      </c>
      <c r="E13175" s="18" t="str">
        <f>+IFERROR(VLOOKUP(Cursos[[#This Row],[Modelo correcto]],Modelos[[Modelo correcto]:[¿En línea?]],3,FALSE),"REVISAR")</f>
        <v>SÍ</v>
      </c>
      <c r="F13175" s="18" t="str">
        <f>+Cursos[[#This Row],[IS]]&amp;Cursos[[#This Row],[Modelo correcto]]</f>
        <v>ROBERTO PORFIRIO LOPEZ TERRONA15SNTF</v>
      </c>
      <c r="G13175" s="18">
        <v>0</v>
      </c>
      <c r="H13175" s="19">
        <v>43983</v>
      </c>
      <c r="I13175" s="18" t="str">
        <f>+IFERROR(VLOOKUP(Cursos[[#This Row],[Modelo correcto]],Modelos[[Modelo correcto]:[Aplica para certificación]],4,FALSE),"REVISAR")</f>
        <v>NO</v>
      </c>
    </row>
    <row r="13176" spans="1:9" x14ac:dyDescent="0.25">
      <c r="A13176" s="144" t="s">
        <v>2764</v>
      </c>
      <c r="B13176">
        <v>1</v>
      </c>
      <c r="C13176" s="34" t="s">
        <v>214</v>
      </c>
      <c r="D13176" s="18" t="str">
        <f>+IFERROR(VLOOKUP(Cursos[[#This Row],[Modelo correcto]],Modelos[[Modelo correcto]:[¿En línea?]],2,FALSE),"REVISAR")</f>
        <v>XEROX</v>
      </c>
      <c r="E13176" s="18" t="str">
        <f>+IFERROR(VLOOKUP(Cursos[[#This Row],[Modelo correcto]],Modelos[[Modelo correcto]:[¿En línea?]],3,FALSE),"REVISAR")</f>
        <v>SÍ</v>
      </c>
      <c r="F13176" s="18" t="str">
        <f>+Cursos[[#This Row],[IS]]&amp;Cursos[[#This Row],[Modelo correcto]]</f>
        <v>ROBERTO PORFIRIO LOPEZ TERRONOS2081</v>
      </c>
      <c r="G13176" s="18">
        <v>0</v>
      </c>
      <c r="H13176" s="19">
        <v>43983</v>
      </c>
      <c r="I13176" s="18" t="str">
        <f>+IFERROR(VLOOKUP(Cursos[[#This Row],[Modelo correcto]],Modelos[[Modelo correcto]:[Aplica para certificación]],4,FALSE),"REVISAR")</f>
        <v>NO</v>
      </c>
    </row>
    <row r="13177" spans="1:9" x14ac:dyDescent="0.25">
      <c r="A13177" s="144" t="s">
        <v>2764</v>
      </c>
      <c r="B13177" s="144">
        <v>1</v>
      </c>
      <c r="C13177" s="34" t="s">
        <v>115</v>
      </c>
      <c r="D13177" s="18" t="str">
        <f>+IFERROR(VLOOKUP(Cursos[[#This Row],[Modelo correcto]],Modelos[[Modelo correcto]:[¿En línea?]],2,FALSE),"REVISAR")</f>
        <v>XEROX</v>
      </c>
      <c r="E13177" s="18" t="str">
        <f>+IFERROR(VLOOKUP(Cursos[[#This Row],[Modelo correcto]],Modelos[[Modelo correcto]:[¿En línea?]],3,FALSE),"REVISAR")</f>
        <v>SÍ</v>
      </c>
      <c r="F13177" s="18" t="str">
        <f>+Cursos[[#This Row],[IS]]&amp;Cursos[[#This Row],[Modelo correcto]]</f>
        <v>ROBERTO PORFIRIO LOPEZ TERRONVERS1PS</v>
      </c>
      <c r="G13177" s="18">
        <v>0</v>
      </c>
      <c r="H13177" s="19">
        <v>43983</v>
      </c>
      <c r="I13177" s="18" t="str">
        <f>+IFERROR(VLOOKUP(Cursos[[#This Row],[Modelo correcto]],Modelos[[Modelo correcto]:[Aplica para certificación]],4,FALSE),"REVISAR")</f>
        <v>SÍ</v>
      </c>
    </row>
    <row r="13178" spans="1:9" x14ac:dyDescent="0.25">
      <c r="A13178" s="144" t="s">
        <v>2764</v>
      </c>
      <c r="B13178" s="144">
        <v>1</v>
      </c>
      <c r="C13178" s="34" t="s">
        <v>262</v>
      </c>
      <c r="D13178" s="18" t="str">
        <f>+IFERROR(VLOOKUP(Cursos[[#This Row],[Modelo correcto]],Modelos[[Modelo correcto]:[¿En línea?]],2,FALSE),"REVISAR")</f>
        <v>XEROX</v>
      </c>
      <c r="E13178" s="18" t="str">
        <f>+IFERROR(VLOOKUP(Cursos[[#This Row],[Modelo correcto]],Modelos[[Modelo correcto]:[¿En línea?]],3,FALSE),"REVISAR")</f>
        <v>SÍ</v>
      </c>
      <c r="F13178" s="18" t="str">
        <f>+Cursos[[#This Row],[IS]]&amp;Cursos[[#This Row],[Modelo correcto]]</f>
        <v>ROBERTO PORFIRIO LOPEZ TERRONW3655LP</v>
      </c>
      <c r="G13178" s="18">
        <v>0</v>
      </c>
      <c r="H13178" s="19">
        <v>43983</v>
      </c>
      <c r="I13178" s="18" t="str">
        <f>+IFERROR(VLOOKUP(Cursos[[#This Row],[Modelo correcto]],Modelos[[Modelo correcto]:[Aplica para certificación]],4,FALSE),"REVISAR")</f>
        <v>NO</v>
      </c>
    </row>
    <row r="13179" spans="1:9" x14ac:dyDescent="0.25">
      <c r="A13179" s="144" t="s">
        <v>2764</v>
      </c>
      <c r="B13179" s="144">
        <v>1</v>
      </c>
      <c r="C13179" s="145" t="s">
        <v>39</v>
      </c>
      <c r="D13179" s="18" t="str">
        <f>+IFERROR(VLOOKUP(Cursos[[#This Row],[Modelo correcto]],Modelos[[Modelo correcto]:[¿En línea?]],2,FALSE),"REVISAR")</f>
        <v>XEROX</v>
      </c>
      <c r="E13179" s="18" t="str">
        <f>+IFERROR(VLOOKUP(Cursos[[#This Row],[Modelo correcto]],Modelos[[Modelo correcto]:[¿En línea?]],3,FALSE),"REVISAR")</f>
        <v>SÍ</v>
      </c>
      <c r="F13179" s="18" t="str">
        <f>+Cursos[[#This Row],[IS]]&amp;Cursos[[#This Row],[Modelo correcto]]</f>
        <v>ROBERTO PORFIRIO LOPEZ TERRONVC80NTF</v>
      </c>
      <c r="G13179" s="18">
        <v>0</v>
      </c>
      <c r="H13179" s="19">
        <v>43983</v>
      </c>
      <c r="I13179" s="18" t="str">
        <f>+IFERROR(VLOOKUP(Cursos[[#This Row],[Modelo correcto]],Modelos[[Modelo correcto]:[Aplica para certificación]],4,FALSE),"REVISAR")</f>
        <v>SÍ</v>
      </c>
    </row>
    <row r="13180" spans="1:9" x14ac:dyDescent="0.25">
      <c r="A13180" s="144" t="s">
        <v>2764</v>
      </c>
      <c r="B13180" s="144">
        <v>1</v>
      </c>
      <c r="C13180" s="145" t="s">
        <v>1639</v>
      </c>
      <c r="D13180" s="18" t="str">
        <f>+IFERROR(VLOOKUP(Cursos[[#This Row],[Modelo correcto]],Modelos[[Modelo correcto]:[¿En línea?]],2,FALSE),"REVISAR")</f>
        <v>XEROX</v>
      </c>
      <c r="E13180" s="18" t="str">
        <f>+IFERROR(VLOOKUP(Cursos[[#This Row],[Modelo correcto]],Modelos[[Modelo correcto]:[¿En línea?]],3,FALSE),"REVISAR")</f>
        <v>SÍ</v>
      </c>
      <c r="F13180" s="18" t="str">
        <f>+Cursos[[#This Row],[IS]]&amp;Cursos[[#This Row],[Modelo correcto]]</f>
        <v>ROBERTO PORFIRIO LOPEZ TERRONDMO3VL</v>
      </c>
      <c r="G13180" s="18">
        <v>0</v>
      </c>
      <c r="H13180" s="19">
        <v>43983</v>
      </c>
      <c r="I13180" s="18" t="str">
        <f>+IFERROR(VLOOKUP(Cursos[[#This Row],[Modelo correcto]],Modelos[[Modelo correcto]:[Aplica para certificación]],4,FALSE),"REVISAR")</f>
        <v>NO</v>
      </c>
    </row>
    <row r="13181" spans="1:9" x14ac:dyDescent="0.25">
      <c r="A13181" s="144" t="s">
        <v>2761</v>
      </c>
      <c r="B13181" s="144">
        <v>1</v>
      </c>
      <c r="C13181" s="145" t="s">
        <v>538</v>
      </c>
      <c r="D13181" s="18" t="str">
        <f>+IFERROR(VLOOKUP(Cursos[[#This Row],[Modelo correcto]],Modelos[[Modelo correcto]:[¿En línea?]],2,FALSE),"REVISAR")</f>
        <v>CANON</v>
      </c>
      <c r="E13181" s="18" t="str">
        <f>+IFERROR(VLOOKUP(Cursos[[#This Row],[Modelo correcto]],Modelos[[Modelo correcto]:[¿En línea?]],3,FALSE),"REVISAR")</f>
        <v>NO</v>
      </c>
      <c r="F13181" s="18" t="str">
        <f>+Cursos[[#This Row],[IS]]&amp;Cursos[[#This Row],[Modelo correcto]]</f>
        <v>RUBEN DARIO MEDELLIN COLUNGACONECTIVIDAD</v>
      </c>
      <c r="G13181" s="18">
        <v>1</v>
      </c>
      <c r="H13181" s="19">
        <v>43922</v>
      </c>
      <c r="I13181" s="18" t="str">
        <f>+IFERROR(VLOOKUP(Cursos[[#This Row],[Modelo correcto]],Modelos[[Modelo correcto]:[Aplica para certificación]],4,FALSE),"REVISAR")</f>
        <v>SÍ</v>
      </c>
    </row>
    <row r="13182" spans="1:9" x14ac:dyDescent="0.25">
      <c r="A13182" s="144" t="s">
        <v>2761</v>
      </c>
      <c r="B13182" s="144">
        <v>1</v>
      </c>
      <c r="C13182" s="145" t="s">
        <v>844</v>
      </c>
      <c r="D13182" s="18" t="str">
        <f>+IFERROR(VLOOKUP(Cursos[[#This Row],[Modelo correcto]],Modelos[[Modelo correcto]:[¿En línea?]],2,FALSE),"REVISAR")</f>
        <v>CANON</v>
      </c>
      <c r="E13182" s="18" t="str">
        <f>+IFERROR(VLOOKUP(Cursos[[#This Row],[Modelo correcto]],Modelos[[Modelo correcto]:[¿En línea?]],3,FALSE),"REVISAR")</f>
        <v>NO</v>
      </c>
      <c r="F13182" s="18" t="str">
        <f>+Cursos[[#This Row],[IS]]&amp;Cursos[[#This Row],[Modelo correcto]]</f>
        <v>RUBEN DARIO MEDELLIN COLUNGAUniversal Send</v>
      </c>
      <c r="G13182" s="18">
        <v>1</v>
      </c>
      <c r="H13182" s="19">
        <v>43922</v>
      </c>
      <c r="I13182" s="18" t="str">
        <f>+IFERROR(VLOOKUP(Cursos[[#This Row],[Modelo correcto]],Modelos[[Modelo correcto]:[Aplica para certificación]],4,FALSE),"REVISAR")</f>
        <v>NO</v>
      </c>
    </row>
    <row r="13183" spans="1:9" x14ac:dyDescent="0.25">
      <c r="A13183" s="144" t="s">
        <v>2764</v>
      </c>
      <c r="B13183" s="144">
        <v>1</v>
      </c>
      <c r="C13183" s="145" t="s">
        <v>1584</v>
      </c>
      <c r="D13183" s="18" t="str">
        <f>+IFERROR(VLOOKUP(Cursos[[#This Row],[Modelo correcto]],Modelos[[Modelo correcto]:[¿En línea?]],2,FALSE),"REVISAR")</f>
        <v>XEROX</v>
      </c>
      <c r="E13183" s="18" t="str">
        <f>+IFERROR(VLOOKUP(Cursos[[#This Row],[Modelo correcto]],Modelos[[Modelo correcto]:[¿En línea?]],3,FALSE),"REVISAR")</f>
        <v>SÍ</v>
      </c>
      <c r="F13183" s="18" t="str">
        <f>+Cursos[[#This Row],[IS]]&amp;Cursos[[#This Row],[Modelo correcto]]</f>
        <v>ROBERTO PORFIRIO LOPEZ TERRONCLR240</v>
      </c>
      <c r="G13183" s="18">
        <v>0</v>
      </c>
      <c r="H13183" s="19">
        <v>43983</v>
      </c>
      <c r="I13183" s="18" t="str">
        <f>+IFERROR(VLOOKUP(Cursos[[#This Row],[Modelo correcto]],Modelos[[Modelo correcto]:[Aplica para certificación]],4,FALSE),"REVISAR")</f>
        <v>NO</v>
      </c>
    </row>
    <row r="13184" spans="1:9" x14ac:dyDescent="0.25">
      <c r="A13184" s="144" t="s">
        <v>2764</v>
      </c>
      <c r="B13184" s="144">
        <v>1</v>
      </c>
      <c r="C13184" s="145" t="s">
        <v>17</v>
      </c>
      <c r="D13184" s="18" t="str">
        <f>+IFERROR(VLOOKUP(Cursos[[#This Row],[Modelo correcto]],Modelos[[Modelo correcto]:[¿En línea?]],2,FALSE),"REVISAR")</f>
        <v>XEROX</v>
      </c>
      <c r="E13184" s="18" t="str">
        <f>+IFERROR(VLOOKUP(Cursos[[#This Row],[Modelo correcto]],Modelos[[Modelo correcto]:[¿En línea?]],3,FALSE),"REVISAR")</f>
        <v>SÍ</v>
      </c>
      <c r="F13184" s="18" t="str">
        <f>+Cursos[[#This Row],[IS]]&amp;Cursos[[#This Row],[Modelo correcto]]</f>
        <v>ROBERTO PORFIRIO LOPEZ TERRONC14531</v>
      </c>
      <c r="G13184" s="18">
        <v>0</v>
      </c>
      <c r="H13184" s="19">
        <v>44013</v>
      </c>
      <c r="I13184" s="18" t="str">
        <f>+IFERROR(VLOOKUP(Cursos[[#This Row],[Modelo correcto]],Modelos[[Modelo correcto]:[Aplica para certificación]],4,FALSE),"REVISAR")</f>
        <v>NO</v>
      </c>
    </row>
    <row r="13185" spans="1:9" x14ac:dyDescent="0.25">
      <c r="A13185" s="144" t="s">
        <v>2764</v>
      </c>
      <c r="B13185" s="144">
        <v>1</v>
      </c>
      <c r="C13185" s="145" t="s">
        <v>1684</v>
      </c>
      <c r="D13185" s="18" t="str">
        <f>+IFERROR(VLOOKUP(Cursos[[#This Row],[Modelo correcto]],Modelos[[Modelo correcto]:[¿En línea?]],2,FALSE),"REVISAR")</f>
        <v>XEROX</v>
      </c>
      <c r="E13185" s="18" t="str">
        <f>+IFERROR(VLOOKUP(Cursos[[#This Row],[Modelo correcto]],Modelos[[Modelo correcto]:[¿En línea?]],3,FALSE),"REVISAR")</f>
        <v>SÍ</v>
      </c>
      <c r="F13185" s="18" t="str">
        <f>+Cursos[[#This Row],[IS]]&amp;Cursos[[#This Row],[Modelo correcto]]</f>
        <v>ROBERTO PORFIRIO LOPEZ TERRONCLR202</v>
      </c>
      <c r="G13185" s="18">
        <v>0</v>
      </c>
      <c r="H13185" s="19">
        <v>44013</v>
      </c>
      <c r="I13185" s="18" t="str">
        <f>+IFERROR(VLOOKUP(Cursos[[#This Row],[Modelo correcto]],Modelos[[Modelo correcto]:[Aplica para certificación]],4,FALSE),"REVISAR")</f>
        <v>NO</v>
      </c>
    </row>
    <row r="13186" spans="1:9" x14ac:dyDescent="0.25">
      <c r="A13186" s="144" t="s">
        <v>2764</v>
      </c>
      <c r="B13186">
        <v>1</v>
      </c>
      <c r="C13186" s="145" t="s">
        <v>1298</v>
      </c>
      <c r="D13186" s="18" t="str">
        <f>+IFERROR(VLOOKUP(Cursos[[#This Row],[Modelo correcto]],Modelos[[Modelo correcto]:[¿En línea?]],2,FALSE),"REVISAR")</f>
        <v>XEROX</v>
      </c>
      <c r="E13186" s="18" t="str">
        <f>+IFERROR(VLOOKUP(Cursos[[#This Row],[Modelo correcto]],Modelos[[Modelo correcto]:[¿En línea?]],3,FALSE),"REVISAR")</f>
        <v>SÍ</v>
      </c>
      <c r="F13186" s="18" t="str">
        <f>+Cursos[[#This Row],[IS]]&amp;Cursos[[#This Row],[Modelo correcto]]</f>
        <v>ROBERTO PORFIRIO LOPEZ TERRONXAG50A</v>
      </c>
      <c r="G13186" s="18">
        <v>0</v>
      </c>
      <c r="H13186" s="19">
        <v>44013</v>
      </c>
      <c r="I13186" s="18" t="str">
        <f>+IFERROR(VLOOKUP(Cursos[[#This Row],[Modelo correcto]],Modelos[[Modelo correcto]:[Aplica para certificación]],4,FALSE),"REVISAR")</f>
        <v>NO</v>
      </c>
    </row>
    <row r="13187" spans="1:9" x14ac:dyDescent="0.25">
      <c r="A13187" s="144" t="s">
        <v>2764</v>
      </c>
      <c r="B13187" s="144">
        <v>1</v>
      </c>
      <c r="C13187" s="34" t="s">
        <v>151</v>
      </c>
      <c r="D13187" s="18" t="str">
        <f>+IFERROR(VLOOKUP(Cursos[[#This Row],[Modelo correcto]],Modelos[[Modelo correcto]:[¿En línea?]],2,FALSE),"REVISAR")</f>
        <v>XEROX</v>
      </c>
      <c r="E13187" s="18" t="str">
        <f>+IFERROR(VLOOKUP(Cursos[[#This Row],[Modelo correcto]],Modelos[[Modelo correcto]:[¿En línea?]],3,FALSE),"REVISAR")</f>
        <v>SÍ</v>
      </c>
      <c r="F13187" s="18" t="str">
        <f>+Cursos[[#This Row],[IS]]&amp;Cursos[[#This Row],[Modelo correcto]]</f>
        <v>ROBERTO PORFIRIO LOPEZ TERRONDMO4VL</v>
      </c>
      <c r="G13187" s="18">
        <v>0</v>
      </c>
      <c r="H13187" s="19">
        <v>44013</v>
      </c>
      <c r="I13187" s="18" t="str">
        <f>+IFERROR(VLOOKUP(Cursos[[#This Row],[Modelo correcto]],Modelos[[Modelo correcto]:[Aplica para certificación]],4,FALSE),"REVISAR")</f>
        <v>NO</v>
      </c>
    </row>
    <row r="13188" spans="1:9" x14ac:dyDescent="0.25">
      <c r="A13188" s="144" t="s">
        <v>2764</v>
      </c>
      <c r="B13188" s="144">
        <v>1</v>
      </c>
      <c r="C13188" s="34" t="s">
        <v>1611</v>
      </c>
      <c r="D13188" s="18" t="str">
        <f>+IFERROR(VLOOKUP(Cursos[[#This Row],[Modelo correcto]],Modelos[[Modelo correcto]:[¿En línea?]],2,FALSE),"REVISAR")</f>
        <v>XEROX</v>
      </c>
      <c r="E13188" s="18" t="str">
        <f>+IFERROR(VLOOKUP(Cursos[[#This Row],[Modelo correcto]],Modelos[[Modelo correcto]:[¿En línea?]],3,FALSE),"REVISAR")</f>
        <v>SÍ</v>
      </c>
      <c r="F13188" s="18" t="str">
        <f>+Cursos[[#This Row],[IS]]&amp;Cursos[[#This Row],[Modelo correcto]]</f>
        <v>ROBERTO PORFIRIO LOPEZ TERRONCLR106</v>
      </c>
      <c r="G13188" s="18">
        <v>0</v>
      </c>
      <c r="H13188" s="19">
        <v>44013</v>
      </c>
      <c r="I13188" s="18" t="str">
        <f>+IFERROR(VLOOKUP(Cursos[[#This Row],[Modelo correcto]],Modelos[[Modelo correcto]:[Aplica para certificación]],4,FALSE),"REVISAR")</f>
        <v>NO</v>
      </c>
    </row>
    <row r="13189" spans="1:9" x14ac:dyDescent="0.25">
      <c r="A13189" s="144" t="s">
        <v>2764</v>
      </c>
      <c r="B13189" s="144">
        <v>1</v>
      </c>
      <c r="C13189" s="34" t="s">
        <v>244</v>
      </c>
      <c r="D13189" s="18" t="str">
        <f>+IFERROR(VLOOKUP(Cursos[[#This Row],[Modelo correcto]],Modelos[[Modelo correcto]:[¿En línea?]],2,FALSE),"REVISAR")</f>
        <v>XEROX</v>
      </c>
      <c r="E13189" s="18" t="str">
        <f>+IFERROR(VLOOKUP(Cursos[[#This Row],[Modelo correcto]],Modelos[[Modelo correcto]:[¿En línea?]],3,FALSE),"REVISAR")</f>
        <v>SÍ</v>
      </c>
      <c r="F13189" s="18" t="str">
        <f>+Cursos[[#This Row],[IS]]&amp;Cursos[[#This Row],[Modelo correcto]]</f>
        <v>ROBERTO PORFIRIO LOPEZ TERRONOS2063</v>
      </c>
      <c r="G13189" s="18">
        <v>0</v>
      </c>
      <c r="H13189" s="19">
        <v>44013</v>
      </c>
      <c r="I13189" s="18" t="str">
        <f>+IFERROR(VLOOKUP(Cursos[[#This Row],[Modelo correcto]],Modelos[[Modelo correcto]:[Aplica para certificación]],4,FALSE),"REVISAR")</f>
        <v>NO</v>
      </c>
    </row>
    <row r="13190" spans="1:9" x14ac:dyDescent="0.25">
      <c r="A13190" s="144" t="s">
        <v>2764</v>
      </c>
      <c r="B13190" s="144">
        <v>1</v>
      </c>
      <c r="C13190" s="145" t="s">
        <v>1679</v>
      </c>
      <c r="D13190" s="18" t="str">
        <f>+IFERROR(VLOOKUP(Cursos[[#This Row],[Modelo correcto]],Modelos[[Modelo correcto]:[¿En línea?]],2,FALSE),"REVISAR")</f>
        <v>XEROX</v>
      </c>
      <c r="E13190" s="18" t="str">
        <f>+IFERROR(VLOOKUP(Cursos[[#This Row],[Modelo correcto]],Modelos[[Modelo correcto]:[¿En línea?]],3,FALSE),"REVISAR")</f>
        <v>SÍ</v>
      </c>
      <c r="F13190" s="18" t="str">
        <f>+Cursos[[#This Row],[IS]]&amp;Cursos[[#This Row],[Modelo correcto]]</f>
        <v>ROBERTO PORFIRIO LOPEZ TERRONOS2093</v>
      </c>
      <c r="G13190" s="18">
        <v>0</v>
      </c>
      <c r="H13190" s="19">
        <v>44013</v>
      </c>
      <c r="I13190" s="18" t="str">
        <f>+IFERROR(VLOOKUP(Cursos[[#This Row],[Modelo correcto]],Modelos[[Modelo correcto]:[Aplica para certificación]],4,FALSE),"REVISAR")</f>
        <v>NO</v>
      </c>
    </row>
    <row r="13191" spans="1:9" x14ac:dyDescent="0.25">
      <c r="A13191" s="144" t="s">
        <v>2764</v>
      </c>
      <c r="B13191" s="144">
        <v>1</v>
      </c>
      <c r="C13191" s="34" t="s">
        <v>135</v>
      </c>
      <c r="D13191" s="18" t="str">
        <f>+IFERROR(VLOOKUP(Cursos[[#This Row],[Modelo correcto]],Modelos[[Modelo correcto]:[¿En línea?]],2,FALSE),"REVISAR")</f>
        <v>XEROX</v>
      </c>
      <c r="E13191" s="18" t="str">
        <f>+IFERROR(VLOOKUP(Cursos[[#This Row],[Modelo correcto]],Modelos[[Modelo correcto]:[¿En línea?]],3,FALSE),"REVISAR")</f>
        <v>SÍ</v>
      </c>
      <c r="F13191" s="18" t="str">
        <f>+Cursos[[#This Row],[IS]]&amp;Cursos[[#This Row],[Modelo correcto]]</f>
        <v>ROBERTO PORFIRIO LOPEZ TERRONOS2086</v>
      </c>
      <c r="G13191" s="18">
        <v>0</v>
      </c>
      <c r="H13191" s="19">
        <v>44013</v>
      </c>
      <c r="I13191" s="18" t="str">
        <f>+IFERROR(VLOOKUP(Cursos[[#This Row],[Modelo correcto]],Modelos[[Modelo correcto]:[Aplica para certificación]],4,FALSE),"REVISAR")</f>
        <v>NO</v>
      </c>
    </row>
    <row r="13192" spans="1:9" x14ac:dyDescent="0.25">
      <c r="A13192" s="144" t="s">
        <v>2764</v>
      </c>
      <c r="B13192">
        <v>1</v>
      </c>
      <c r="C13192" s="34" t="s">
        <v>38</v>
      </c>
      <c r="D13192" s="18" t="str">
        <f>+IFERROR(VLOOKUP(Cursos[[#This Row],[Modelo correcto]],Modelos[[Modelo correcto]:[¿En línea?]],2,FALSE),"REVISAR")</f>
        <v>XEROX</v>
      </c>
      <c r="E13192" s="18" t="str">
        <f>+IFERROR(VLOOKUP(Cursos[[#This Row],[Modelo correcto]],Modelos[[Modelo correcto]:[¿En línea?]],3,FALSE),"REVISAR")</f>
        <v>SÍ</v>
      </c>
      <c r="F13192" s="18" t="str">
        <f>+Cursos[[#This Row],[IS]]&amp;Cursos[[#This Row],[Modelo correcto]]</f>
        <v>ROBERTO PORFIRIO LOPEZ TERRONCK17M08</v>
      </c>
      <c r="G13192" s="18">
        <v>0</v>
      </c>
      <c r="H13192" s="19">
        <v>44013</v>
      </c>
      <c r="I13192" s="18" t="str">
        <f>+IFERROR(VLOOKUP(Cursos[[#This Row],[Modelo correcto]],Modelos[[Modelo correcto]:[Aplica para certificación]],4,FALSE),"REVISAR")</f>
        <v>NO</v>
      </c>
    </row>
    <row r="13193" spans="1:9" x14ac:dyDescent="0.25">
      <c r="A13193" s="144" t="s">
        <v>2764</v>
      </c>
      <c r="B13193">
        <v>1</v>
      </c>
      <c r="C13193" s="34" t="s">
        <v>29</v>
      </c>
      <c r="D13193" s="18" t="str">
        <f>+IFERROR(VLOOKUP(Cursos[[#This Row],[Modelo correcto]],Modelos[[Modelo correcto]:[¿En línea?]],2,FALSE),"REVISAR")</f>
        <v>XEROX</v>
      </c>
      <c r="E13193" s="18" t="str">
        <f>+IFERROR(VLOOKUP(Cursos[[#This Row],[Modelo correcto]],Modelos[[Modelo correcto]:[¿En línea?]],3,FALSE),"REVISAR")</f>
        <v>SÍ</v>
      </c>
      <c r="F13193" s="18" t="str">
        <f>+Cursos[[#This Row],[IS]]&amp;Cursos[[#This Row],[Modelo correcto]]</f>
        <v>ROBERTO PORFIRIO LOPEZ TERRONW5024A</v>
      </c>
      <c r="G13193" s="18">
        <v>1</v>
      </c>
      <c r="H13193" s="19">
        <v>44013</v>
      </c>
      <c r="I13193" s="18" t="str">
        <f>+IFERROR(VLOOKUP(Cursos[[#This Row],[Modelo correcto]],Modelos[[Modelo correcto]:[Aplica para certificación]],4,FALSE),"REVISAR")</f>
        <v>SÍ</v>
      </c>
    </row>
    <row r="13194" spans="1:9" x14ac:dyDescent="0.25">
      <c r="A13194" s="144" t="s">
        <v>2764</v>
      </c>
      <c r="B13194">
        <v>1</v>
      </c>
      <c r="C13194" s="34" t="s">
        <v>77</v>
      </c>
      <c r="D13194" s="18" t="str">
        <f>+IFERROR(VLOOKUP(Cursos[[#This Row],[Modelo correcto]],Modelos[[Modelo correcto]:[¿En línea?]],2,FALSE),"REVISAR")</f>
        <v>XEROX</v>
      </c>
      <c r="E13194" s="18" t="str">
        <f>+IFERROR(VLOOKUP(Cursos[[#This Row],[Modelo correcto]],Modelos[[Modelo correcto]:[¿En línea?]],3,FALSE),"REVISAR")</f>
        <v>SÍ</v>
      </c>
      <c r="F13194" s="18" t="str">
        <f>+Cursos[[#This Row],[IS]]&amp;Cursos[[#This Row],[Modelo correcto]]</f>
        <v>ROBERTO PORFIRIO LOPEZ TERRONC16280</v>
      </c>
      <c r="G13194" s="18">
        <v>1</v>
      </c>
      <c r="H13194" s="19">
        <v>44013</v>
      </c>
      <c r="I13194" s="18" t="str">
        <f>+IFERROR(VLOOKUP(Cursos[[#This Row],[Modelo correcto]],Modelos[[Modelo correcto]:[Aplica para certificación]],4,FALSE),"REVISAR")</f>
        <v>SÍ</v>
      </c>
    </row>
    <row r="13195" spans="1:9" x14ac:dyDescent="0.25">
      <c r="A13195" s="144" t="s">
        <v>2764</v>
      </c>
      <c r="B13195">
        <v>1</v>
      </c>
      <c r="C13195" s="141" t="s">
        <v>238</v>
      </c>
      <c r="D13195" s="18" t="str">
        <f>+IFERROR(VLOOKUP(Cursos[[#This Row],[Modelo correcto]],Modelos[[Modelo correcto]:[¿En línea?]],2,FALSE),"REVISAR")</f>
        <v>XEROX</v>
      </c>
      <c r="E13195" s="18" t="str">
        <f>+IFERROR(VLOOKUP(Cursos[[#This Row],[Modelo correcto]],Modelos[[Modelo correcto]:[¿En línea?]],3,FALSE),"REVISAR")</f>
        <v>SÍ</v>
      </c>
      <c r="F13195" s="18" t="str">
        <f>+Cursos[[#This Row],[IS]]&amp;Cursos[[#This Row],[Modelo correcto]]</f>
        <v>ROBERTO PORFIRIO LOPEZ TERRONCKAKC17</v>
      </c>
      <c r="G13195" s="18">
        <v>0</v>
      </c>
      <c r="H13195" s="19">
        <v>44013</v>
      </c>
      <c r="I13195" s="18" t="str">
        <f>+IFERROR(VLOOKUP(Cursos[[#This Row],[Modelo correcto]],Modelos[[Modelo correcto]:[Aplica para certificación]],4,FALSE),"REVISAR")</f>
        <v>NO</v>
      </c>
    </row>
    <row r="13196" spans="1:9" x14ac:dyDescent="0.25">
      <c r="A13196" s="144" t="s">
        <v>2764</v>
      </c>
      <c r="B13196" s="144">
        <v>1</v>
      </c>
      <c r="C13196" s="141" t="s">
        <v>240</v>
      </c>
      <c r="D13196" s="18" t="str">
        <f>+IFERROR(VLOOKUP(Cursos[[#This Row],[Modelo correcto]],Modelos[[Modelo correcto]:[¿En línea?]],2,FALSE),"REVISAR")</f>
        <v>XEROX</v>
      </c>
      <c r="E13196" s="18" t="str">
        <f>+IFERROR(VLOOKUP(Cursos[[#This Row],[Modelo correcto]],Modelos[[Modelo correcto]:[¿En línea?]],3,FALSE),"REVISAR")</f>
        <v>SÍ</v>
      </c>
      <c r="F13196" s="18" t="str">
        <f>+Cursos[[#This Row],[IS]]&amp;Cursos[[#This Row],[Modelo correcto]]</f>
        <v>ROBERTO PORFIRIO LOPEZ TERRONVL13AKC</v>
      </c>
      <c r="G13196" s="18">
        <v>0</v>
      </c>
      <c r="H13196" s="19">
        <v>44013</v>
      </c>
      <c r="I13196" s="18" t="str">
        <f>+IFERROR(VLOOKUP(Cursos[[#This Row],[Modelo correcto]],Modelos[[Modelo correcto]:[Aplica para certificación]],4,FALSE),"REVISAR")</f>
        <v>NO</v>
      </c>
    </row>
    <row r="13197" spans="1:9" x14ac:dyDescent="0.25">
      <c r="A13197" s="144" t="s">
        <v>2764</v>
      </c>
      <c r="B13197" s="144">
        <v>1</v>
      </c>
      <c r="C13197" s="141" t="s">
        <v>1905</v>
      </c>
      <c r="D13197" s="18" t="str">
        <f>+IFERROR(VLOOKUP(Cursos[[#This Row],[Modelo correcto]],Modelos[[Modelo correcto]:[¿En línea?]],2,FALSE),"REVISAR")</f>
        <v>HP</v>
      </c>
      <c r="E13197" s="18" t="str">
        <f>+IFERROR(VLOOKUP(Cursos[[#This Row],[Modelo correcto]],Modelos[[Modelo correcto]:[¿En línea?]],3,FALSE),"REVISAR")</f>
        <v>SÍ</v>
      </c>
      <c r="F13197" s="18" t="str">
        <f>+Cursos[[#This Row],[IS]]&amp;Cursos[[#This Row],[Modelo correcto]]</f>
        <v>ROBERTO PORFIRIO LOPEZ TERRONUSDTP1LP</v>
      </c>
      <c r="G13197" s="18">
        <v>0</v>
      </c>
      <c r="H13197" s="19">
        <v>44013</v>
      </c>
      <c r="I13197" s="18" t="str">
        <f>+IFERROR(VLOOKUP(Cursos[[#This Row],[Modelo correcto]],Modelos[[Modelo correcto]:[Aplica para certificación]],4,FALSE),"REVISAR")</f>
        <v>NO</v>
      </c>
    </row>
    <row r="13198" spans="1:9" x14ac:dyDescent="0.25">
      <c r="A13198" s="144" t="s">
        <v>2764</v>
      </c>
      <c r="B13198" s="144">
        <v>1</v>
      </c>
      <c r="C13198" s="145" t="s">
        <v>1256</v>
      </c>
      <c r="D13198" s="18" t="str">
        <f>+IFERROR(VLOOKUP(Cursos[[#This Row],[Modelo correcto]],Modelos[[Modelo correcto]:[¿En línea?]],2,FALSE),"REVISAR")</f>
        <v>XEROX</v>
      </c>
      <c r="E13198" s="18" t="str">
        <f>+IFERROR(VLOOKUP(Cursos[[#This Row],[Modelo correcto]],Modelos[[Modelo correcto]:[¿En línea?]],3,FALSE),"REVISAR")</f>
        <v>SÍ</v>
      </c>
      <c r="F13198" s="18" t="str">
        <f>+Cursos[[#This Row],[IS]]&amp;Cursos[[#This Row],[Modelo correcto]]</f>
        <v>ROBERTO PORFIRIO LOPEZ TERRONGBOFFIN</v>
      </c>
      <c r="G13198" s="18">
        <v>0</v>
      </c>
      <c r="H13198" s="19">
        <v>43922</v>
      </c>
      <c r="I13198" s="18" t="str">
        <f>+IFERROR(VLOOKUP(Cursos[[#This Row],[Modelo correcto]],Modelos[[Modelo correcto]:[Aplica para certificación]],4,FALSE),"REVISAR")</f>
        <v>SÍ</v>
      </c>
    </row>
    <row r="13199" spans="1:9" x14ac:dyDescent="0.25">
      <c r="A13199" s="144" t="s">
        <v>2764</v>
      </c>
      <c r="B13199" s="144">
        <v>1</v>
      </c>
      <c r="C13199" s="145" t="s">
        <v>1256</v>
      </c>
      <c r="D13199" s="18" t="str">
        <f>+IFERROR(VLOOKUP(Cursos[[#This Row],[Modelo correcto]],Modelos[[Modelo correcto]:[¿En línea?]],2,FALSE),"REVISAR")</f>
        <v>XEROX</v>
      </c>
      <c r="E13199" s="18" t="str">
        <f>+IFERROR(VLOOKUP(Cursos[[#This Row],[Modelo correcto]],Modelos[[Modelo correcto]:[¿En línea?]],3,FALSE),"REVISAR")</f>
        <v>SÍ</v>
      </c>
      <c r="F13199" s="18" t="str">
        <f>+Cursos[[#This Row],[IS]]&amp;Cursos[[#This Row],[Modelo correcto]]</f>
        <v>ROBERTO PORFIRIO LOPEZ TERRONGBOFFIN</v>
      </c>
      <c r="G13199" s="18">
        <v>0</v>
      </c>
      <c r="H13199" s="19">
        <v>43952</v>
      </c>
      <c r="I13199" s="18" t="str">
        <f>+IFERROR(VLOOKUP(Cursos[[#This Row],[Modelo correcto]],Modelos[[Modelo correcto]:[Aplica para certificación]],4,FALSE),"REVISAR")</f>
        <v>SÍ</v>
      </c>
    </row>
    <row r="13200" spans="1:9" x14ac:dyDescent="0.25">
      <c r="A13200" s="144" t="s">
        <v>2764</v>
      </c>
      <c r="B13200" s="144">
        <v>1</v>
      </c>
      <c r="C13200" s="145" t="s">
        <v>105</v>
      </c>
      <c r="D13200" s="18" t="str">
        <f>+IFERROR(VLOOKUP(Cursos[[#This Row],[Modelo correcto]],Modelos[[Modelo correcto]:[¿En línea?]],2,FALSE),"REVISAR")</f>
        <v>XEROX</v>
      </c>
      <c r="E13200" s="18" t="str">
        <f>+IFERROR(VLOOKUP(Cursos[[#This Row],[Modelo correcto]],Modelos[[Modelo correcto]:[¿En línea?]],3,FALSE),"REVISAR")</f>
        <v>SÍ</v>
      </c>
      <c r="F13200" s="18" t="str">
        <f>+Cursos[[#This Row],[IS]]&amp;Cursos[[#This Row],[Modelo correcto]]</f>
        <v>ROBERTO PORFIRIO LOPEZ TERRONEFI110</v>
      </c>
      <c r="G13200" s="18">
        <v>1</v>
      </c>
      <c r="H13200" s="19">
        <v>44044</v>
      </c>
      <c r="I13200" s="18" t="str">
        <f>+IFERROR(VLOOKUP(Cursos[[#This Row],[Modelo correcto]],Modelos[[Modelo correcto]:[Aplica para certificación]],4,FALSE),"REVISAR")</f>
        <v>NO</v>
      </c>
    </row>
    <row r="13201" spans="1:9" x14ac:dyDescent="0.25">
      <c r="A13201" s="144" t="s">
        <v>2764</v>
      </c>
      <c r="B13201" s="144">
        <v>1</v>
      </c>
      <c r="C13201" s="145" t="s">
        <v>1558</v>
      </c>
      <c r="D13201" s="18" t="str">
        <f>+IFERROR(VLOOKUP(Cursos[[#This Row],[Modelo correcto]],Modelos[[Modelo correcto]:[¿En línea?]],2,FALSE),"REVISAR")</f>
        <v>XEROX</v>
      </c>
      <c r="E13201" s="18" t="str">
        <f>+IFERROR(VLOOKUP(Cursos[[#This Row],[Modelo correcto]],Modelos[[Modelo correcto]:[¿En línea?]],3,FALSE),"REVISAR")</f>
        <v>SÍ</v>
      </c>
      <c r="F13201" s="18" t="str">
        <f>+Cursos[[#This Row],[IS]]&amp;Cursos[[#This Row],[Modelo correcto]]</f>
        <v>ROBERTO PORFIRIO LOPEZ TERRONSEC121</v>
      </c>
      <c r="G13201" s="18">
        <v>0</v>
      </c>
      <c r="H13201" s="19">
        <v>44044</v>
      </c>
      <c r="I13201" s="18" t="str">
        <f>+IFERROR(VLOOKUP(Cursos[[#This Row],[Modelo correcto]],Modelos[[Modelo correcto]:[Aplica para certificación]],4,FALSE),"REVISAR")</f>
        <v>NO</v>
      </c>
    </row>
    <row r="13202" spans="1:9" x14ac:dyDescent="0.25">
      <c r="A13202" s="144" t="s">
        <v>2764</v>
      </c>
      <c r="B13202" s="144">
        <v>1</v>
      </c>
      <c r="C13202" s="145" t="s">
        <v>1545</v>
      </c>
      <c r="D13202" s="18" t="str">
        <f>+IFERROR(VLOOKUP(Cursos[[#This Row],[Modelo correcto]],Modelos[[Modelo correcto]:[¿En línea?]],2,FALSE),"REVISAR")</f>
        <v>XEROX</v>
      </c>
      <c r="E13202" s="18" t="str">
        <f>+IFERROR(VLOOKUP(Cursos[[#This Row],[Modelo correcto]],Modelos[[Modelo correcto]:[¿En línea?]],3,FALSE),"REVISAR")</f>
        <v>SÍ</v>
      </c>
      <c r="F13202" s="18" t="str">
        <f>+Cursos[[#This Row],[IS]]&amp;Cursos[[#This Row],[Modelo correcto]]</f>
        <v>ROBERTO PORFIRIO LOPEZ TERRONAL15AKC</v>
      </c>
      <c r="G13202" s="18">
        <v>0</v>
      </c>
      <c r="H13202" s="19">
        <v>44044</v>
      </c>
      <c r="I13202" s="18" t="str">
        <f>+IFERROR(VLOOKUP(Cursos[[#This Row],[Modelo correcto]],Modelos[[Modelo correcto]:[Aplica para certificación]],4,FALSE),"REVISAR")</f>
        <v>NO</v>
      </c>
    </row>
    <row r="13203" spans="1:9" x14ac:dyDescent="0.25">
      <c r="A13203" s="144" t="s">
        <v>2764</v>
      </c>
      <c r="B13203">
        <v>1</v>
      </c>
      <c r="C13203" s="145" t="s">
        <v>24</v>
      </c>
      <c r="D13203" s="18" t="str">
        <f>+IFERROR(VLOOKUP(Cursos[[#This Row],[Modelo correcto]],Modelos[[Modelo correcto]:[¿En línea?]],2,FALSE),"REVISAR")</f>
        <v>XEROX</v>
      </c>
      <c r="E13203" s="145" t="str">
        <f>+IFERROR(VLOOKUP(Cursos[[#This Row],[Modelo correcto]],Modelos[[Modelo correcto]:[¿En línea?]],3,FALSE),"REVISAR")</f>
        <v>SÍ</v>
      </c>
      <c r="F13203" s="18" t="str">
        <f>+Cursos[[#This Row],[IS]]&amp;Cursos[[#This Row],[Modelo correcto]]</f>
        <v>ROBERTO PORFIRIO LOPEZ TERRONFPS4C70</v>
      </c>
      <c r="G13203" s="18">
        <v>1</v>
      </c>
      <c r="H13203" s="19">
        <v>44075</v>
      </c>
      <c r="I13203" s="18" t="str">
        <f>+IFERROR(VLOOKUP(Cursos[[#This Row],[Modelo correcto]],Modelos[[Modelo correcto]:[Aplica para certificación]],4,FALSE),"REVISAR")</f>
        <v>NO</v>
      </c>
    </row>
    <row r="13204" spans="1:9" x14ac:dyDescent="0.25">
      <c r="A13204" s="144" t="s">
        <v>2764</v>
      </c>
      <c r="B13204">
        <v>1</v>
      </c>
      <c r="C13204" s="145" t="s">
        <v>2132</v>
      </c>
      <c r="D13204" s="18" t="str">
        <f>+IFERROR(VLOOKUP(Cursos[[#This Row],[Modelo correcto]],Modelos[[Modelo correcto]:[¿En línea?]],2,FALSE),"REVISAR")</f>
        <v>XEROX</v>
      </c>
      <c r="E13204" s="145" t="str">
        <f>+IFERROR(VLOOKUP(Cursos[[#This Row],[Modelo correcto]],Modelos[[Modelo correcto]:[¿En línea?]],3,FALSE),"REVISAR")</f>
        <v>SÍ</v>
      </c>
      <c r="F13204" s="18" t="str">
        <f>+Cursos[[#This Row],[IS]]&amp;Cursos[[#This Row],[Modelo correcto]]</f>
        <v>ROBERTO PORFIRIO LOPEZ TERRONCM1701</v>
      </c>
      <c r="G13204" s="18">
        <v>0</v>
      </c>
      <c r="H13204" s="19">
        <v>44075</v>
      </c>
      <c r="I13204" s="18" t="str">
        <f>+IFERROR(VLOOKUP(Cursos[[#This Row],[Modelo correcto]],Modelos[[Modelo correcto]:[Aplica para certificación]],4,FALSE),"REVISAR")</f>
        <v>NO</v>
      </c>
    </row>
    <row r="13205" spans="1:9" x14ac:dyDescent="0.25">
      <c r="A13205" s="144" t="s">
        <v>2764</v>
      </c>
      <c r="B13205" s="144">
        <v>1</v>
      </c>
      <c r="C13205" s="145" t="s">
        <v>2133</v>
      </c>
      <c r="D13205" s="18" t="str">
        <f>+IFERROR(VLOOKUP(Cursos[[#This Row],[Modelo correcto]],Modelos[[Modelo correcto]:[¿En línea?]],2,FALSE),"REVISAR")</f>
        <v>XEROX</v>
      </c>
      <c r="E13205" s="145" t="str">
        <f>+IFERROR(VLOOKUP(Cursos[[#This Row],[Modelo correcto]],Modelos[[Modelo correcto]:[¿En línea?]],3,FALSE),"REVISAR")</f>
        <v>SÍ</v>
      </c>
      <c r="F13205" s="18" t="str">
        <f>+Cursos[[#This Row],[IS]]&amp;Cursos[[#This Row],[Modelo correcto]]</f>
        <v>ROBERTO PORFIRIO LOPEZ TERRONCM1702</v>
      </c>
      <c r="G13205" s="18">
        <v>0</v>
      </c>
      <c r="H13205" s="19">
        <v>44075</v>
      </c>
      <c r="I13205" s="18" t="str">
        <f>+IFERROR(VLOOKUP(Cursos[[#This Row],[Modelo correcto]],Modelos[[Modelo correcto]:[Aplica para certificación]],4,FALSE),"REVISAR")</f>
        <v>NO</v>
      </c>
    </row>
    <row r="13206" spans="1:9" x14ac:dyDescent="0.25">
      <c r="A13206" s="144" t="s">
        <v>2764</v>
      </c>
      <c r="B13206" s="144">
        <v>1</v>
      </c>
      <c r="C13206" s="145" t="s">
        <v>300</v>
      </c>
      <c r="D13206" s="18" t="str">
        <f>+IFERROR(VLOOKUP(Cursos[[#This Row],[Modelo correcto]],Modelos[[Modelo correcto]:[¿En línea?]],2,FALSE),"REVISAR")</f>
        <v>XEROX</v>
      </c>
      <c r="E13206" s="145" t="str">
        <f>+IFERROR(VLOOKUP(Cursos[[#This Row],[Modelo correcto]],Modelos[[Modelo correcto]:[¿En línea?]],3,FALSE),"REVISAR")</f>
        <v>SÍ</v>
      </c>
      <c r="F13206" s="18" t="str">
        <f>+Cursos[[#This Row],[IS]]&amp;Cursos[[#This Row],[Modelo correcto]]</f>
        <v>ROBERTO PORFIRIO LOPEZ TERRONCK17M04</v>
      </c>
      <c r="G13206" s="18">
        <v>1</v>
      </c>
      <c r="H13206" s="19">
        <v>44075</v>
      </c>
      <c r="I13206" s="18" t="str">
        <f>+IFERROR(VLOOKUP(Cursos[[#This Row],[Modelo correcto]],Modelos[[Modelo correcto]:[Aplica para certificación]],4,FALSE),"REVISAR")</f>
        <v>NO</v>
      </c>
    </row>
    <row r="13207" spans="1:9" x14ac:dyDescent="0.25">
      <c r="A13207" s="144" t="s">
        <v>2764</v>
      </c>
      <c r="B13207" s="144">
        <v>1</v>
      </c>
      <c r="C13207" s="145" t="s">
        <v>68</v>
      </c>
      <c r="D13207" s="18" t="str">
        <f>+IFERROR(VLOOKUP(Cursos[[#This Row],[Modelo correcto]],Modelos[[Modelo correcto]:[¿En línea?]],2,FALSE),"REVISAR")</f>
        <v>XEROX</v>
      </c>
      <c r="E13207" s="145" t="str">
        <f>+IFERROR(VLOOKUP(Cursos[[#This Row],[Modelo correcto]],Modelos[[Modelo correcto]:[¿En línea?]],3,FALSE),"REVISAR")</f>
        <v>SÍ</v>
      </c>
      <c r="F13207" s="18" t="str">
        <f>+Cursos[[#This Row],[IS]]&amp;Cursos[[#This Row],[Modelo correcto]]</f>
        <v>ROBERTO PORFIRIO LOPEZ TERRONCK17M03</v>
      </c>
      <c r="G13207" s="18">
        <v>1</v>
      </c>
      <c r="H13207" s="19">
        <v>44075</v>
      </c>
      <c r="I13207" s="18" t="str">
        <f>+IFERROR(VLOOKUP(Cursos[[#This Row],[Modelo correcto]],Modelos[[Modelo correcto]:[Aplica para certificación]],4,FALSE),"REVISAR")</f>
        <v>NO</v>
      </c>
    </row>
    <row r="13208" spans="1:9" x14ac:dyDescent="0.25">
      <c r="A13208" s="144" t="s">
        <v>2764</v>
      </c>
      <c r="B13208" s="144">
        <v>1</v>
      </c>
      <c r="C13208" s="145" t="s">
        <v>38</v>
      </c>
      <c r="D13208" s="18" t="str">
        <f>+IFERROR(VLOOKUP(Cursos[[#This Row],[Modelo correcto]],Modelos[[Modelo correcto]:[¿En línea?]],2,FALSE),"REVISAR")</f>
        <v>XEROX</v>
      </c>
      <c r="E13208" s="145" t="str">
        <f>+IFERROR(VLOOKUP(Cursos[[#This Row],[Modelo correcto]],Modelos[[Modelo correcto]:[¿En línea?]],3,FALSE),"REVISAR")</f>
        <v>SÍ</v>
      </c>
      <c r="F13208" s="18" t="str">
        <f>+Cursos[[#This Row],[IS]]&amp;Cursos[[#This Row],[Modelo correcto]]</f>
        <v>ROBERTO PORFIRIO LOPEZ TERRONCK17M08</v>
      </c>
      <c r="G13208" s="18">
        <v>1</v>
      </c>
      <c r="H13208" s="19">
        <v>44075</v>
      </c>
      <c r="I13208" s="18" t="str">
        <f>+IFERROR(VLOOKUP(Cursos[[#This Row],[Modelo correcto]],Modelos[[Modelo correcto]:[Aplica para certificación]],4,FALSE),"REVISAR")</f>
        <v>NO</v>
      </c>
    </row>
    <row r="13209" spans="1:9" x14ac:dyDescent="0.25">
      <c r="A13209" s="144" t="s">
        <v>2764</v>
      </c>
      <c r="B13209" s="144">
        <v>1</v>
      </c>
      <c r="C13209" s="145" t="s">
        <v>14</v>
      </c>
      <c r="D13209" s="18" t="str">
        <f>+IFERROR(VLOOKUP(Cursos[[#This Row],[Modelo correcto]],Modelos[[Modelo correcto]:[¿En línea?]],2,FALSE),"REVISAR")</f>
        <v>XEROX</v>
      </c>
      <c r="E13209" s="145" t="str">
        <f>+IFERROR(VLOOKUP(Cursos[[#This Row],[Modelo correcto]],Modelos[[Modelo correcto]:[¿En línea?]],3,FALSE),"REVISAR")</f>
        <v>SÍ</v>
      </c>
      <c r="F13209" s="18" t="str">
        <f>+Cursos[[#This Row],[IS]]&amp;Cursos[[#This Row],[Modelo correcto]]</f>
        <v>ROBERTO PORFIRIO LOPEZ TERRONSQFT01</v>
      </c>
      <c r="G13209" s="18">
        <v>1</v>
      </c>
      <c r="H13209" s="19">
        <v>44075</v>
      </c>
      <c r="I13209" s="18" t="str">
        <f>+IFERROR(VLOOKUP(Cursos[[#This Row],[Modelo correcto]],Modelos[[Modelo correcto]:[Aplica para certificación]],4,FALSE),"REVISAR")</f>
        <v>NO</v>
      </c>
    </row>
    <row r="13210" spans="1:9" x14ac:dyDescent="0.25">
      <c r="A13210" s="144" t="s">
        <v>2764</v>
      </c>
      <c r="B13210" s="144">
        <v>1</v>
      </c>
      <c r="C13210" s="145" t="s">
        <v>1298</v>
      </c>
      <c r="D13210" s="18" t="str">
        <f>+IFERROR(VLOOKUP(Cursos[[#This Row],[Modelo correcto]],Modelos[[Modelo correcto]:[¿En línea?]],2,FALSE),"REVISAR")</f>
        <v>XEROX</v>
      </c>
      <c r="E13210" s="145" t="str">
        <f>+IFERROR(VLOOKUP(Cursos[[#This Row],[Modelo correcto]],Modelos[[Modelo correcto]:[¿En línea?]],3,FALSE),"REVISAR")</f>
        <v>SÍ</v>
      </c>
      <c r="F13210" s="18" t="str">
        <f>+Cursos[[#This Row],[IS]]&amp;Cursos[[#This Row],[Modelo correcto]]</f>
        <v>ROBERTO PORFIRIO LOPEZ TERRONXAG50A</v>
      </c>
      <c r="G13210" s="18">
        <v>1</v>
      </c>
      <c r="H13210" s="19">
        <v>44105</v>
      </c>
      <c r="I13210" s="18" t="str">
        <f>+IFERROR(VLOOKUP(Cursos[[#This Row],[Modelo correcto]],Modelos[[Modelo correcto]:[Aplica para certificación]],4,FALSE),"REVISAR")</f>
        <v>NO</v>
      </c>
    </row>
    <row r="13211" spans="1:9" x14ac:dyDescent="0.25">
      <c r="A13211" s="144" t="s">
        <v>2764</v>
      </c>
      <c r="B13211" s="144">
        <v>1</v>
      </c>
      <c r="C13211" s="145" t="s">
        <v>186</v>
      </c>
      <c r="D13211" s="18" t="str">
        <f>+IFERROR(VLOOKUP(Cursos[[#This Row],[Modelo correcto]],Modelos[[Modelo correcto]:[¿En línea?]],2,FALSE),"REVISAR")</f>
        <v>XEROX</v>
      </c>
      <c r="E13211" s="18" t="str">
        <f>+IFERROR(VLOOKUP(Cursos[[#This Row],[Modelo correcto]],Modelos[[Modelo correcto]:[¿En línea?]],3,FALSE),"REVISAR")</f>
        <v>SÍ</v>
      </c>
      <c r="F13211" s="18" t="str">
        <f>+Cursos[[#This Row],[IS]]&amp;Cursos[[#This Row],[Modelo correcto]]</f>
        <v>ROBERTO PORFIRIO LOPEZ TERRONEFI100</v>
      </c>
      <c r="G13211" s="18">
        <v>1</v>
      </c>
      <c r="H13211" s="44">
        <v>44136</v>
      </c>
      <c r="I13211" s="18" t="str">
        <f>+IFERROR(VLOOKUP(Cursos[[#This Row],[Modelo correcto]],Modelos[[Modelo correcto]:[Aplica para certificación]],4,FALSE),"REVISAR")</f>
        <v>NO</v>
      </c>
    </row>
    <row r="13212" spans="1:9" x14ac:dyDescent="0.25">
      <c r="A13212" s="144" t="s">
        <v>2764</v>
      </c>
      <c r="B13212" s="144">
        <v>1</v>
      </c>
      <c r="C13212" s="145" t="s">
        <v>105</v>
      </c>
      <c r="D13212" s="18" t="str">
        <f>+IFERROR(VLOOKUP(Cursos[[#This Row],[Modelo correcto]],Modelos[[Modelo correcto]:[¿En línea?]],2,FALSE),"REVISAR")</f>
        <v>XEROX</v>
      </c>
      <c r="E13212" s="18" t="str">
        <f>+IFERROR(VLOOKUP(Cursos[[#This Row],[Modelo correcto]],Modelos[[Modelo correcto]:[¿En línea?]],3,FALSE),"REVISAR")</f>
        <v>SÍ</v>
      </c>
      <c r="F13212" s="18" t="str">
        <f>+Cursos[[#This Row],[IS]]&amp;Cursos[[#This Row],[Modelo correcto]]</f>
        <v>ROBERTO PORFIRIO LOPEZ TERRONEFI110</v>
      </c>
      <c r="G13212" s="18">
        <v>0</v>
      </c>
      <c r="H13212" s="44">
        <v>44136</v>
      </c>
      <c r="I13212" s="18" t="str">
        <f>+IFERROR(VLOOKUP(Cursos[[#This Row],[Modelo correcto]],Modelos[[Modelo correcto]:[Aplica para certificación]],4,FALSE),"REVISAR")</f>
        <v>NO</v>
      </c>
    </row>
    <row r="13213" spans="1:9" x14ac:dyDescent="0.25">
      <c r="A13213" s="144" t="s">
        <v>2764</v>
      </c>
      <c r="B13213" s="144">
        <v>1</v>
      </c>
      <c r="C13213" s="145" t="s">
        <v>107</v>
      </c>
      <c r="D13213" s="18" t="str">
        <f>+IFERROR(VLOOKUP(Cursos[[#This Row],[Modelo correcto]],Modelos[[Modelo correcto]:[¿En línea?]],2,FALSE),"REVISAR")</f>
        <v>XEROX</v>
      </c>
      <c r="E13213" s="18" t="str">
        <f>+IFERROR(VLOOKUP(Cursos[[#This Row],[Modelo correcto]],Modelos[[Modelo correcto]:[¿En línea?]],3,FALSE),"REVISAR")</f>
        <v>SÍ</v>
      </c>
      <c r="F13213" s="18" t="str">
        <f>+Cursos[[#This Row],[IS]]&amp;Cursos[[#This Row],[Modelo correcto]]</f>
        <v>ROBERTO PORFIRIO LOPEZ TERRONEFI200</v>
      </c>
      <c r="G13213" s="18">
        <v>0</v>
      </c>
      <c r="H13213" s="44">
        <v>44136</v>
      </c>
      <c r="I13213" s="18" t="str">
        <f>+IFERROR(VLOOKUP(Cursos[[#This Row],[Modelo correcto]],Modelos[[Modelo correcto]:[Aplica para certificación]],4,FALSE),"REVISAR")</f>
        <v>NO</v>
      </c>
    </row>
    <row r="13214" spans="1:9" x14ac:dyDescent="0.25">
      <c r="A13214" s="144" t="s">
        <v>2764</v>
      </c>
      <c r="B13214" s="144">
        <v>1</v>
      </c>
      <c r="C13214" s="145" t="s">
        <v>111</v>
      </c>
      <c r="D13214" s="18" t="str">
        <f>+IFERROR(VLOOKUP(Cursos[[#This Row],[Modelo correcto]],Modelos[[Modelo correcto]:[¿En línea?]],2,FALSE),"REVISAR")</f>
        <v>XEROX</v>
      </c>
      <c r="E13214" s="18" t="str">
        <f>+IFERROR(VLOOKUP(Cursos[[#This Row],[Modelo correcto]],Modelos[[Modelo correcto]:[¿En línea?]],3,FALSE),"REVISAR")</f>
        <v>SÍ</v>
      </c>
      <c r="F13214" s="18" t="str">
        <f>+Cursos[[#This Row],[IS]]&amp;Cursos[[#This Row],[Modelo correcto]]</f>
        <v>ROBERTO PORFIRIO LOPEZ TERRONEFI300</v>
      </c>
      <c r="G13214" s="18">
        <v>0</v>
      </c>
      <c r="H13214" s="44">
        <v>44136</v>
      </c>
      <c r="I13214" s="18" t="str">
        <f>+IFERROR(VLOOKUP(Cursos[[#This Row],[Modelo correcto]],Modelos[[Modelo correcto]:[Aplica para certificación]],4,FALSE),"REVISAR")</f>
        <v>NO</v>
      </c>
    </row>
    <row r="13215" spans="1:9" x14ac:dyDescent="0.25">
      <c r="A13215" s="144" t="s">
        <v>2764</v>
      </c>
      <c r="B13215">
        <v>1</v>
      </c>
      <c r="C13215" s="145" t="s">
        <v>88</v>
      </c>
      <c r="D13215" s="18" t="str">
        <f>+IFERROR(VLOOKUP(Cursos[[#This Row],[Modelo correcto]],Modelos[[Modelo correcto]:[¿En línea?]],2,FALSE),"REVISAR")</f>
        <v>XEROX</v>
      </c>
      <c r="E13215" s="18" t="str">
        <f>+IFERROR(VLOOKUP(Cursos[[#This Row],[Modelo correcto]],Modelos[[Modelo correcto]:[¿En línea?]],3,FALSE),"REVISAR")</f>
        <v>SÍ</v>
      </c>
      <c r="F13215" s="18" t="str">
        <f>+Cursos[[#This Row],[IS]]&amp;Cursos[[#This Row],[Modelo correcto]]</f>
        <v>ROBERTO PORFIRIO LOPEZ TERRONEFIOVER</v>
      </c>
      <c r="G13215" s="18">
        <v>0</v>
      </c>
      <c r="H13215" s="44">
        <v>44136</v>
      </c>
      <c r="I13215" s="18" t="str">
        <f>+IFERROR(VLOOKUP(Cursos[[#This Row],[Modelo correcto]],Modelos[[Modelo correcto]:[Aplica para certificación]],4,FALSE),"REVISAR")</f>
        <v>NO</v>
      </c>
    </row>
    <row r="13216" spans="1:9" x14ac:dyDescent="0.25">
      <c r="A13216" s="144" t="s">
        <v>2761</v>
      </c>
      <c r="B13216">
        <v>1</v>
      </c>
      <c r="C13216" s="145" t="s">
        <v>1170</v>
      </c>
      <c r="D13216" s="18" t="str">
        <f>+IFERROR(VLOOKUP(Cursos[[#This Row],[Modelo correcto]],Modelos[[Modelo correcto]:[¿En línea?]],2,FALSE),"REVISAR")</f>
        <v>CANON</v>
      </c>
      <c r="E13216" s="18" t="str">
        <f>+IFERROR(VLOOKUP(Cursos[[#This Row],[Modelo correcto]],Modelos[[Modelo correcto]:[¿En línea?]],3,FALSE),"REVISAR")</f>
        <v>SÍ</v>
      </c>
      <c r="F13216" s="18" t="str">
        <f>+Cursos[[#This Row],[IS]]&amp;Cursos[[#This Row],[Modelo correcto]]</f>
        <v>RUBEN DARIO MEDELLIN COLUNGABásico Eq. Color</v>
      </c>
      <c r="G13216" s="18">
        <v>1</v>
      </c>
      <c r="H13216" s="19">
        <v>43891</v>
      </c>
      <c r="I13216" s="18" t="str">
        <f>+IFERROR(VLOOKUP(Cursos[[#This Row],[Modelo correcto]],Modelos[[Modelo correcto]:[Aplica para certificación]],4,FALSE),"REVISAR")</f>
        <v>SÍ</v>
      </c>
    </row>
    <row r="13217" spans="1:9" x14ac:dyDescent="0.25">
      <c r="A13217" s="144" t="s">
        <v>2761</v>
      </c>
      <c r="B13217">
        <v>1</v>
      </c>
      <c r="C13217" s="145" t="s">
        <v>2480</v>
      </c>
      <c r="D13217" s="18" t="str">
        <f>+IFERROR(VLOOKUP(Cursos[[#This Row],[Modelo correcto]],Modelos[[Modelo correcto]:[¿En línea?]],2,FALSE),"REVISAR")</f>
        <v>CANON</v>
      </c>
      <c r="E13217" s="18" t="str">
        <f>+IFERROR(VLOOKUP(Cursos[[#This Row],[Modelo correcto]],Modelos[[Modelo correcto]:[¿En línea?]],3,FALSE),"REVISAR")</f>
        <v>NO</v>
      </c>
      <c r="F13217" s="18" t="str">
        <f>+Cursos[[#This Row],[IS]]&amp;Cursos[[#This Row],[Modelo correcto]]</f>
        <v>RUBEN DARIO MEDELLIN COLUNGACurso Virtual Ajustes iPF Básicos y Colortrac M40</v>
      </c>
      <c r="G13217" s="18">
        <v>1</v>
      </c>
      <c r="H13217" s="19">
        <v>44166</v>
      </c>
      <c r="I13217" s="18" t="str">
        <f>+IFERROR(VLOOKUP(Cursos[[#This Row],[Modelo correcto]],Modelos[[Modelo correcto]:[Aplica para certificación]],4,FALSE),"REVISAR")</f>
        <v>SÍ</v>
      </c>
    </row>
    <row r="13218" spans="1:9" x14ac:dyDescent="0.25">
      <c r="A13218" s="144" t="s">
        <v>732</v>
      </c>
      <c r="B13218" s="144">
        <v>1</v>
      </c>
      <c r="C13218" s="145" t="s">
        <v>538</v>
      </c>
      <c r="D13218" s="18" t="str">
        <f>+IFERROR(VLOOKUP(Cursos[[#This Row],[Modelo correcto]],Modelos[[Modelo correcto]:[¿En línea?]],2,FALSE),"REVISAR")</f>
        <v>CANON</v>
      </c>
      <c r="E13218" s="18" t="str">
        <f>+IFERROR(VLOOKUP(Cursos[[#This Row],[Modelo correcto]],Modelos[[Modelo correcto]:[¿En línea?]],3,FALSE),"REVISAR")</f>
        <v>NO</v>
      </c>
      <c r="F13218" s="18" t="str">
        <f>+Cursos[[#This Row],[IS]]&amp;Cursos[[#This Row],[Modelo correcto]]</f>
        <v>SALVADOR CHAVEZ DOMINGUEZCONECTIVIDAD</v>
      </c>
      <c r="G13218" s="18">
        <v>1</v>
      </c>
      <c r="H13218" s="19">
        <v>43922</v>
      </c>
      <c r="I13218" s="18" t="str">
        <f>+IFERROR(VLOOKUP(Cursos[[#This Row],[Modelo correcto]],Modelos[[Modelo correcto]:[Aplica para certificación]],4,FALSE),"REVISAR")</f>
        <v>SÍ</v>
      </c>
    </row>
    <row r="13219" spans="1:9" x14ac:dyDescent="0.25">
      <c r="A13219" s="144" t="s">
        <v>732</v>
      </c>
      <c r="B13219" s="144">
        <v>1</v>
      </c>
      <c r="C13219" s="145" t="s">
        <v>844</v>
      </c>
      <c r="D13219" s="18" t="str">
        <f>+IFERROR(VLOOKUP(Cursos[[#This Row],[Modelo correcto]],Modelos[[Modelo correcto]:[¿En línea?]],2,FALSE),"REVISAR")</f>
        <v>CANON</v>
      </c>
      <c r="E13219" s="18" t="str">
        <f>+IFERROR(VLOOKUP(Cursos[[#This Row],[Modelo correcto]],Modelos[[Modelo correcto]:[¿En línea?]],3,FALSE),"REVISAR")</f>
        <v>NO</v>
      </c>
      <c r="F13219" s="18" t="str">
        <f>+Cursos[[#This Row],[IS]]&amp;Cursos[[#This Row],[Modelo correcto]]</f>
        <v>SALVADOR CHAVEZ DOMINGUEZUniversal Send</v>
      </c>
      <c r="G13219" s="18">
        <v>1</v>
      </c>
      <c r="H13219" s="19">
        <v>43922</v>
      </c>
      <c r="I13219" s="18" t="str">
        <f>+IFERROR(VLOOKUP(Cursos[[#This Row],[Modelo correcto]],Modelos[[Modelo correcto]:[Aplica para certificación]],4,FALSE),"REVISAR")</f>
        <v>NO</v>
      </c>
    </row>
    <row r="13220" spans="1:9" ht="15.75" x14ac:dyDescent="0.25">
      <c r="A13220" s="29" t="s">
        <v>732</v>
      </c>
      <c r="B13220" s="144">
        <v>1</v>
      </c>
      <c r="C13220" s="110" t="s">
        <v>951</v>
      </c>
      <c r="D13220" s="18" t="str">
        <f>+IFERROR(VLOOKUP(Cursos[[#This Row],[Modelo correcto]],Modelos[[Modelo correcto]:[¿En línea?]],2,FALSE),"REVISAR")</f>
        <v>XEROX</v>
      </c>
      <c r="E13220" s="18" t="str">
        <f>+IFERROR(VLOOKUP(Cursos[[#This Row],[Modelo correcto]],Modelos[[Modelo correcto]:[¿En línea?]],3,FALSE),"REVISAR")</f>
        <v>NO</v>
      </c>
      <c r="F13220" s="18" t="str">
        <f>+Cursos[[#This Row],[IS]]&amp;Cursos[[#This Row],[Modelo correcto]]</f>
        <v>SALVADOR CHAVEZ DOMINGUEZC13971</v>
      </c>
      <c r="G13220" s="18">
        <v>1</v>
      </c>
      <c r="H13220" s="19">
        <v>43891</v>
      </c>
      <c r="I13220" s="18" t="str">
        <f>+IFERROR(VLOOKUP(Cursos[[#This Row],[Modelo correcto]],Modelos[[Modelo correcto]:[Aplica para certificación]],4,FALSE),"REVISAR")</f>
        <v>SÍ</v>
      </c>
    </row>
    <row r="13221" spans="1:9" x14ac:dyDescent="0.25">
      <c r="A13221" s="144" t="s">
        <v>732</v>
      </c>
      <c r="B13221" s="144">
        <v>1</v>
      </c>
      <c r="C13221" s="145" t="s">
        <v>1423</v>
      </c>
      <c r="D13221" s="18" t="str">
        <f>+IFERROR(VLOOKUP(Cursos[[#This Row],[Modelo correcto]],Modelos[[Modelo correcto]:[¿En línea?]],2,FALSE),"REVISAR")</f>
        <v>LEXMARK</v>
      </c>
      <c r="E13221" s="18" t="str">
        <f>+IFERROR(VLOOKUP(Cursos[[#This Row],[Modelo correcto]],Modelos[[Modelo correcto]:[¿En línea?]],3,FALSE),"REVISAR")</f>
        <v>NO</v>
      </c>
      <c r="F13221" s="18" t="str">
        <f>+Cursos[[#This Row],[IS]]&amp;Cursos[[#This Row],[Modelo correcto]]</f>
        <v>SALVADOR CHAVEZ DOMINGUEZDevice &amp; Fleet Management</v>
      </c>
      <c r="G13221" s="18">
        <v>1</v>
      </c>
      <c r="H13221" s="19">
        <v>43952</v>
      </c>
      <c r="I13221" s="18" t="str">
        <f>+IFERROR(VLOOKUP(Cursos[[#This Row],[Modelo correcto]],Modelos[[Modelo correcto]:[Aplica para certificación]],4,FALSE),"REVISAR")</f>
        <v>SÍ</v>
      </c>
    </row>
    <row r="13222" spans="1:9" x14ac:dyDescent="0.25">
      <c r="A13222" s="144" t="s">
        <v>732</v>
      </c>
      <c r="B13222" s="144">
        <v>1</v>
      </c>
      <c r="C13222" s="145" t="s">
        <v>1215</v>
      </c>
      <c r="D13222" s="18" t="str">
        <f>+IFERROR(VLOOKUP(Cursos[[#This Row],[Modelo correcto]],Modelos[[Modelo correcto]:[¿En línea?]],2,FALSE),"REVISAR")</f>
        <v>LEXMARK</v>
      </c>
      <c r="E13222" s="18" t="str">
        <f>+IFERROR(VLOOKUP(Cursos[[#This Row],[Modelo correcto]],Modelos[[Modelo correcto]:[¿En línea?]],3,FALSE),"REVISAR")</f>
        <v>NO</v>
      </c>
      <c r="F13222" s="18" t="str">
        <f>+Cursos[[#This Row],[IS]]&amp;Cursos[[#This Row],[Modelo correcto]]</f>
        <v>SALVADOR CHAVEZ DOMINGUEZFull Spectrum Security</v>
      </c>
      <c r="G13222" s="18">
        <v>1</v>
      </c>
      <c r="H13222" s="19">
        <v>43952</v>
      </c>
      <c r="I13222" s="18" t="str">
        <f>+IFERROR(VLOOKUP(Cursos[[#This Row],[Modelo correcto]],Modelos[[Modelo correcto]:[Aplica para certificación]],4,FALSE),"REVISAR")</f>
        <v>NO</v>
      </c>
    </row>
    <row r="13223" spans="1:9" ht="15.75" x14ac:dyDescent="0.25">
      <c r="A13223" s="144" t="s">
        <v>732</v>
      </c>
      <c r="B13223" s="144">
        <v>1</v>
      </c>
      <c r="C13223" s="110" t="s">
        <v>1855</v>
      </c>
      <c r="D13223" s="18" t="str">
        <f>+IFERROR(VLOOKUP(Cursos[[#This Row],[Modelo correcto]],Modelos[[Modelo correcto]:[¿En línea?]],2,FALSE),"REVISAR")</f>
        <v>HP</v>
      </c>
      <c r="E13223" s="18" t="s">
        <v>530</v>
      </c>
      <c r="F13223" s="18" t="str">
        <f>+Cursos[[#This Row],[IS]]&amp;Cursos[[#This Row],[Modelo correcto]]</f>
        <v>SALVADOR CHAVEZ DOMINGUEZLaserJet VEP Top Issues Live Event Training  January 2013  Recording</v>
      </c>
      <c r="G13223" s="18">
        <v>1</v>
      </c>
      <c r="H13223" s="19">
        <v>44013</v>
      </c>
      <c r="I13223" s="18" t="str">
        <f>+IFERROR(VLOOKUP(Cursos[[#This Row],[Modelo correcto]],Modelos[[Modelo correcto]:[Aplica para certificación]],4,FALSE),"REVISAR")</f>
        <v>SÍ</v>
      </c>
    </row>
    <row r="13224" spans="1:9" x14ac:dyDescent="0.25">
      <c r="A13224" s="144" t="s">
        <v>732</v>
      </c>
      <c r="B13224" s="144">
        <v>1</v>
      </c>
      <c r="C13224" s="145" t="s">
        <v>1547</v>
      </c>
      <c r="D13224" s="18" t="str">
        <f>+IFERROR(VLOOKUP(Cursos[[#This Row],[Modelo correcto]],Modelos[[Modelo correcto]:[¿En línea?]],2,FALSE),"REVISAR")</f>
        <v>OKI</v>
      </c>
      <c r="E13224" s="18" t="str">
        <f>+IFERROR(VLOOKUP(Cursos[[#This Row],[Modelo correcto]],Modelos[[Modelo correcto]:[¿En línea?]],3,FALSE),"REVISAR")</f>
        <v>NO</v>
      </c>
      <c r="F13224" s="18" t="str">
        <f>+Cursos[[#This Row],[IS]]&amp;Cursos[[#This Row],[Modelo correcto]]</f>
        <v>SALVADOR CHAVEZ DOMINGUEZPro 1050</v>
      </c>
      <c r="G13224" s="18">
        <v>1</v>
      </c>
      <c r="H13224" s="19">
        <v>44044</v>
      </c>
      <c r="I13224" s="18" t="str">
        <f>+IFERROR(VLOOKUP(Cursos[[#This Row],[Modelo correcto]],Modelos[[Modelo correcto]:[Aplica para certificación]],4,FALSE),"REVISAR")</f>
        <v>SÍ</v>
      </c>
    </row>
    <row r="13225" spans="1:9" x14ac:dyDescent="0.25">
      <c r="A13225" s="144" t="s">
        <v>2761</v>
      </c>
      <c r="B13225" s="144">
        <v>1</v>
      </c>
      <c r="C13225" s="63" t="s">
        <v>759</v>
      </c>
      <c r="D13225" s="18" t="str">
        <f>+IFERROR(VLOOKUP(Cursos[[#This Row],[Modelo correcto]],Modelos[[Modelo correcto]:[¿En línea?]],2,FALSE),"REVISAR")</f>
        <v>CANON</v>
      </c>
      <c r="E13225" s="18" t="str">
        <f>+IFERROR(VLOOKUP(Cursos[[#This Row],[Modelo correcto]],Modelos[[Modelo correcto]:[¿En línea?]],3,FALSE),"REVISAR")</f>
        <v>SÍ</v>
      </c>
      <c r="F13225" s="18" t="str">
        <f>+Cursos[[#This Row],[IS]]&amp;Cursos[[#This Row],[Modelo correcto]]</f>
        <v>RUBEN DARIO MEDELLIN COLUNGABásico Eq. Dig. B&amp;W</v>
      </c>
      <c r="G13225" s="18">
        <v>1</v>
      </c>
      <c r="H13225" s="19">
        <v>43862</v>
      </c>
      <c r="I13225" s="18" t="str">
        <f>+IFERROR(VLOOKUP(Cursos[[#This Row],[Modelo correcto]],Modelos[[Modelo correcto]:[Aplica para certificación]],4,FALSE),"REVISAR")</f>
        <v>SÍ</v>
      </c>
    </row>
    <row r="13226" spans="1:9" x14ac:dyDescent="0.25">
      <c r="A13226" s="144" t="s">
        <v>2761</v>
      </c>
      <c r="B13226" s="144">
        <v>1</v>
      </c>
      <c r="C13226" s="145" t="s">
        <v>757</v>
      </c>
      <c r="D13226" s="18" t="str">
        <f>+IFERROR(VLOOKUP(Cursos[[#This Row],[Modelo correcto]],Modelos[[Modelo correcto]:[¿En línea?]],2,FALSE),"REVISAR")</f>
        <v>CANON</v>
      </c>
      <c r="E13226" s="18" t="str">
        <f>+IFERROR(VLOOKUP(Cursos[[#This Row],[Modelo correcto]],Modelos[[Modelo correcto]:[¿En línea?]],3,FALSE),"REVISAR")</f>
        <v>SÍ</v>
      </c>
      <c r="F13226" s="18" t="str">
        <f>+Cursos[[#This Row],[IS]]&amp;Cursos[[#This Row],[Modelo correcto]]</f>
        <v>RUBEN DARIO MEDELLIN COLUNGABásico imagePROGRAF</v>
      </c>
      <c r="G13226" s="18">
        <v>1</v>
      </c>
      <c r="H13226" s="19">
        <v>43891</v>
      </c>
      <c r="I13226" s="18" t="str">
        <f>+IFERROR(VLOOKUP(Cursos[[#This Row],[Modelo correcto]],Modelos[[Modelo correcto]:[Aplica para certificación]],4,FALSE),"REVISAR")</f>
        <v>SÍ</v>
      </c>
    </row>
    <row r="13227" spans="1:9" x14ac:dyDescent="0.25">
      <c r="A13227" s="144" t="s">
        <v>2761</v>
      </c>
      <c r="B13227" s="144">
        <v>1</v>
      </c>
      <c r="C13227" s="145" t="s">
        <v>870</v>
      </c>
      <c r="D13227" s="18" t="str">
        <f>+IFERROR(VLOOKUP(Cursos[[#This Row],[Modelo correcto]],Modelos[[Modelo correcto]:[¿En línea?]],2,FALSE),"REVISAR")</f>
        <v>CANON</v>
      </c>
      <c r="E13227" s="18" t="str">
        <f>+IFERROR(VLOOKUP(Cursos[[#This Row],[Modelo correcto]],Modelos[[Modelo correcto]:[¿En línea?]],3,FALSE),"REVISAR")</f>
        <v>SÍ</v>
      </c>
      <c r="F13227" s="18" t="str">
        <f>+Cursos[[#This Row],[IS]]&amp;Cursos[[#This Row],[Modelo correcto]]</f>
        <v>RUBEN DARIO MEDELLIN COLUNGADRG2140</v>
      </c>
      <c r="G13227" s="18">
        <v>1</v>
      </c>
      <c r="H13227" s="19">
        <v>43891</v>
      </c>
      <c r="I13227" s="18" t="str">
        <f>+IFERROR(VLOOKUP(Cursos[[#This Row],[Modelo correcto]],Modelos[[Modelo correcto]:[Aplica para certificación]],4,FALSE),"REVISAR")</f>
        <v>SÍ</v>
      </c>
    </row>
    <row r="13228" spans="1:9" x14ac:dyDescent="0.25">
      <c r="A13228" s="144" t="s">
        <v>2761</v>
      </c>
      <c r="B13228" s="144">
        <v>1</v>
      </c>
      <c r="C13228" s="145" t="s">
        <v>551</v>
      </c>
      <c r="D13228" s="18" t="str">
        <f>+IFERROR(VLOOKUP(Cursos[[#This Row],[Modelo correcto]],Modelos[[Modelo correcto]:[¿En línea?]],2,FALSE),"REVISAR")</f>
        <v>CANON</v>
      </c>
      <c r="E13228" s="18" t="str">
        <f>+IFERROR(VLOOKUP(Cursos[[#This Row],[Modelo correcto]],Modelos[[Modelo correcto]:[¿En línea?]],3,FALSE),"REVISAR")</f>
        <v>SÍ</v>
      </c>
      <c r="F13228" s="18" t="str">
        <f>+Cursos[[#This Row],[IS]]&amp;Cursos[[#This Row],[Modelo correcto]]</f>
        <v>RUBEN DARIO MEDELLIN COLUNGAIPF PRO</v>
      </c>
      <c r="G13228" s="18">
        <v>1</v>
      </c>
      <c r="H13228" s="19">
        <v>43891</v>
      </c>
      <c r="I13228" s="18" t="str">
        <f>+IFERROR(VLOOKUP(Cursos[[#This Row],[Modelo correcto]],Modelos[[Modelo correcto]:[Aplica para certificación]],4,FALSE),"REVISAR")</f>
        <v>SÍ</v>
      </c>
    </row>
    <row r="13229" spans="1:9" x14ac:dyDescent="0.25">
      <c r="A13229" s="144" t="s">
        <v>2761</v>
      </c>
      <c r="B13229" s="144">
        <v>1</v>
      </c>
      <c r="C13229" s="63" t="s">
        <v>753</v>
      </c>
      <c r="D13229" s="18" t="str">
        <f>+IFERROR(VLOOKUP(Cursos[[#This Row],[Modelo correcto]],Modelos[[Modelo correcto]:[¿En línea?]],2,FALSE),"REVISAR")</f>
        <v>CANON</v>
      </c>
      <c r="E13229" s="18" t="str">
        <f>+IFERROR(VLOOKUP(Cursos[[#This Row],[Modelo correcto]],Modelos[[Modelo correcto]:[¿En línea?]],3,FALSE),"REVISAR")</f>
        <v>SÍ</v>
      </c>
      <c r="F13229" s="18" t="str">
        <f>+Cursos[[#This Row],[IS]]&amp;Cursos[[#This Row],[Modelo correcto]]</f>
        <v>RUBEN DARIO MEDELLIN COLUNGAIR 1643</v>
      </c>
      <c r="G13229" s="18">
        <v>1</v>
      </c>
      <c r="H13229" s="19">
        <v>43862</v>
      </c>
      <c r="I13229" s="18" t="str">
        <f>+IFERROR(VLOOKUP(Cursos[[#This Row],[Modelo correcto]],Modelos[[Modelo correcto]:[Aplica para certificación]],4,FALSE),"REVISAR")</f>
        <v>SÍ</v>
      </c>
    </row>
    <row r="13230" spans="1:9" x14ac:dyDescent="0.25">
      <c r="A13230" s="144" t="s">
        <v>2761</v>
      </c>
      <c r="B13230" s="144">
        <v>1</v>
      </c>
      <c r="C13230" s="63" t="s">
        <v>449</v>
      </c>
      <c r="D13230" s="18" t="str">
        <f>+IFERROR(VLOOKUP(Cursos[[#This Row],[Modelo correcto]],Modelos[[Modelo correcto]:[¿En línea?]],2,FALSE),"REVISAR")</f>
        <v>CANON</v>
      </c>
      <c r="E13230" s="18" t="str">
        <f>+IFERROR(VLOOKUP(Cursos[[#This Row],[Modelo correcto]],Modelos[[Modelo correcto]:[¿En línea?]],3,FALSE),"REVISAR")</f>
        <v>SÍ</v>
      </c>
      <c r="F13230" s="18" t="str">
        <f>+Cursos[[#This Row],[IS]]&amp;Cursos[[#This Row],[Modelo correcto]]</f>
        <v>RUBEN DARIO MEDELLIN COLUNGAIR1435</v>
      </c>
      <c r="G13230" s="18">
        <v>1</v>
      </c>
      <c r="H13230" s="19">
        <v>43862</v>
      </c>
      <c r="I13230" s="18" t="str">
        <f>+IFERROR(VLOOKUP(Cursos[[#This Row],[Modelo correcto]],Modelos[[Modelo correcto]:[Aplica para certificación]],4,FALSE),"REVISAR")</f>
        <v>SÍ</v>
      </c>
    </row>
    <row r="13231" spans="1:9" x14ac:dyDescent="0.25">
      <c r="A13231" s="144" t="s">
        <v>2761</v>
      </c>
      <c r="B13231" s="144">
        <v>1</v>
      </c>
      <c r="C13231" s="145" t="s">
        <v>1097</v>
      </c>
      <c r="D13231" s="18" t="str">
        <f>+IFERROR(VLOOKUP(Cursos[[#This Row],[Modelo correcto]],Modelos[[Modelo correcto]:[¿En línea?]],2,FALSE),"REVISAR")</f>
        <v>CANON</v>
      </c>
      <c r="E13231" s="18" t="str">
        <f>+IFERROR(VLOOKUP(Cursos[[#This Row],[Modelo correcto]],Modelos[[Modelo correcto]:[¿En línea?]],3,FALSE),"REVISAR")</f>
        <v>SÍ</v>
      </c>
      <c r="F13231" s="18" t="str">
        <f>+Cursos[[#This Row],[IS]]&amp;Cursos[[#This Row],[Modelo correcto]]</f>
        <v>RUBEN DARIO MEDELLIN COLUNGAIR2630</v>
      </c>
      <c r="G13231" s="18">
        <v>1</v>
      </c>
      <c r="H13231" s="19">
        <v>43891</v>
      </c>
      <c r="I13231" s="18" t="str">
        <f>+IFERROR(VLOOKUP(Cursos[[#This Row],[Modelo correcto]],Modelos[[Modelo correcto]:[Aplica para certificación]],4,FALSE),"REVISAR")</f>
        <v>SÍ</v>
      </c>
    </row>
    <row r="13232" spans="1:9" x14ac:dyDescent="0.25">
      <c r="A13232" s="144" t="s">
        <v>2761</v>
      </c>
      <c r="B13232" s="144">
        <v>1</v>
      </c>
      <c r="C13232" s="64" t="s">
        <v>754</v>
      </c>
      <c r="D13232" s="18" t="str">
        <f>+IFERROR(VLOOKUP(Cursos[[#This Row],[Modelo correcto]],Modelos[[Modelo correcto]:[¿En línea?]],2,FALSE),"REVISAR")</f>
        <v>CANON</v>
      </c>
      <c r="E13232" s="18" t="str">
        <f>+IFERROR(VLOOKUP(Cursos[[#This Row],[Modelo correcto]],Modelos[[Modelo correcto]:[¿En línea?]],3,FALSE),"REVISAR")</f>
        <v>SÍ</v>
      </c>
      <c r="F13232" s="18" t="str">
        <f>+Cursos[[#This Row],[IS]]&amp;Cursos[[#This Row],[Modelo correcto]]</f>
        <v>RUBEN DARIO MEDELLIN COLUNGAIRA 715</v>
      </c>
      <c r="G13232" s="18">
        <v>1</v>
      </c>
      <c r="H13232" s="19">
        <v>43862</v>
      </c>
      <c r="I13232" s="18" t="str">
        <f>+IFERROR(VLOOKUP(Cursos[[#This Row],[Modelo correcto]],Modelos[[Modelo correcto]:[Aplica para certificación]],4,FALSE),"REVISAR")</f>
        <v>NO</v>
      </c>
    </row>
    <row r="13233" spans="1:21" x14ac:dyDescent="0.25">
      <c r="A13233" s="144" t="s">
        <v>2761</v>
      </c>
      <c r="B13233" s="144">
        <v>1</v>
      </c>
      <c r="C13233" s="85" t="s">
        <v>1098</v>
      </c>
      <c r="D13233" s="18" t="str">
        <f>+IFERROR(VLOOKUP(Cursos[[#This Row],[Modelo correcto]],Modelos[[Modelo correcto]:[¿En línea?]],2,FALSE),"REVISAR")</f>
        <v>CANON</v>
      </c>
      <c r="E13233" s="18" t="str">
        <f>+IFERROR(VLOOKUP(Cursos[[#This Row],[Modelo correcto]],Modelos[[Modelo correcto]:[¿En línea?]],3,FALSE),"REVISAR")</f>
        <v>SÍ</v>
      </c>
      <c r="F13233" s="18" t="str">
        <f>+Cursos[[#This Row],[IS]]&amp;Cursos[[#This Row],[Modelo correcto]]</f>
        <v>RUBEN DARIO MEDELLIN COLUNGAIRAC475</v>
      </c>
      <c r="G13233" s="18">
        <v>1</v>
      </c>
      <c r="H13233" s="19">
        <v>43891</v>
      </c>
      <c r="I13233" s="18" t="str">
        <f>+IFERROR(VLOOKUP(Cursos[[#This Row],[Modelo correcto]],Modelos[[Modelo correcto]:[Aplica para certificación]],4,FALSE),"REVISAR")</f>
        <v>SÍ</v>
      </c>
    </row>
    <row r="13234" spans="1:21" x14ac:dyDescent="0.25">
      <c r="A13234" s="144" t="s">
        <v>2761</v>
      </c>
      <c r="B13234" s="144">
        <v>1</v>
      </c>
      <c r="C13234" s="64" t="s">
        <v>854</v>
      </c>
      <c r="D13234" s="18" t="str">
        <f>+IFERROR(VLOOKUP(Cursos[[#This Row],[Modelo correcto]],Modelos[[Modelo correcto]:[¿En línea?]],2,FALSE),"REVISAR")</f>
        <v>CANON</v>
      </c>
      <c r="E13234" s="18" t="str">
        <f>+IFERROR(VLOOKUP(Cursos[[#This Row],[Modelo correcto]],Modelos[[Modelo correcto]:[¿En línea?]],3,FALSE),"REVISAR")</f>
        <v>SÍ</v>
      </c>
      <c r="F13234" s="18" t="str">
        <f>+Cursos[[#This Row],[IS]]&amp;Cursos[[#This Row],[Modelo correcto]]</f>
        <v>RUBEN DARIO MEDELLIN COLUNGAIRC1335</v>
      </c>
      <c r="G13234" s="18">
        <v>1</v>
      </c>
      <c r="H13234" s="19">
        <v>43922</v>
      </c>
      <c r="I13234" s="18" t="str">
        <f>+IFERROR(VLOOKUP(Cursos[[#This Row],[Modelo correcto]],Modelos[[Modelo correcto]:[Aplica para certificación]],4,FALSE),"REVISAR")</f>
        <v>NO</v>
      </c>
    </row>
    <row r="13235" spans="1:21" x14ac:dyDescent="0.25">
      <c r="A13235" s="144" t="s">
        <v>2761</v>
      </c>
      <c r="B13235" s="144">
        <v>1</v>
      </c>
      <c r="C13235" s="64" t="s">
        <v>1157</v>
      </c>
      <c r="D13235" s="18" t="str">
        <f>+IFERROR(VLOOKUP(Cursos[[#This Row],[Modelo correcto]],Modelos[[Modelo correcto]:[¿En línea?]],2,FALSE),"REVISAR")</f>
        <v>CANON</v>
      </c>
      <c r="E13235" s="18" t="str">
        <f>+IFERROR(VLOOKUP(Cursos[[#This Row],[Modelo correcto]],Modelos[[Modelo correcto]:[¿En línea?]],3,FALSE),"REVISAR")</f>
        <v>SÍ</v>
      </c>
      <c r="F13235" s="18" t="str">
        <f>+Cursos[[#This Row],[IS]]&amp;Cursos[[#This Row],[Modelo correcto]]</f>
        <v>RUBEN DARIO MEDELLIN COLUNGAIRC355</v>
      </c>
      <c r="G13235" s="18">
        <v>1</v>
      </c>
      <c r="H13235" s="19">
        <v>43922</v>
      </c>
      <c r="I13235" s="18" t="str">
        <f>+IFERROR(VLOOKUP(Cursos[[#This Row],[Modelo correcto]],Modelos[[Modelo correcto]:[Aplica para certificación]],4,FALSE),"REVISAR")</f>
        <v>SÍ</v>
      </c>
    </row>
    <row r="13236" spans="1:21" x14ac:dyDescent="0.25">
      <c r="A13236" s="144" t="s">
        <v>2761</v>
      </c>
      <c r="B13236" s="144">
        <v>1</v>
      </c>
      <c r="C13236" s="64" t="s">
        <v>1002</v>
      </c>
      <c r="D13236" s="18" t="str">
        <f>+IFERROR(VLOOKUP(Cursos[[#This Row],[Modelo correcto]],Modelos[[Modelo correcto]:[¿En línea?]],2,FALSE),"REVISAR")</f>
        <v>CANON</v>
      </c>
      <c r="E13236" s="18" t="str">
        <f>+IFERROR(VLOOKUP(Cursos[[#This Row],[Modelo correcto]],Modelos[[Modelo correcto]:[¿En línea?]],3,FALSE),"REVISAR")</f>
        <v>SÍ</v>
      </c>
      <c r="F13236" s="18" t="str">
        <f>+Cursos[[#This Row],[IS]]&amp;Cursos[[#This Row],[Modelo correcto]]</f>
        <v>RUBEN DARIO MEDELLIN COLUNGALBP350</v>
      </c>
      <c r="G13236" s="18">
        <v>1</v>
      </c>
      <c r="H13236" s="19">
        <v>43922</v>
      </c>
      <c r="I13236" s="18" t="str">
        <f>+IFERROR(VLOOKUP(Cursos[[#This Row],[Modelo correcto]],Modelos[[Modelo correcto]:[Aplica para certificación]],4,FALSE),"REVISAR")</f>
        <v>NO</v>
      </c>
    </row>
    <row r="13237" spans="1:21" x14ac:dyDescent="0.25">
      <c r="A13237" s="144" t="s">
        <v>2761</v>
      </c>
      <c r="B13237" s="144">
        <v>1</v>
      </c>
      <c r="C13237" s="64" t="s">
        <v>1165</v>
      </c>
      <c r="D13237" s="18" t="str">
        <f>+IFERROR(VLOOKUP(Cursos[[#This Row],[Modelo correcto]],Modelos[[Modelo correcto]:[¿En línea?]],2,FALSE),"REVISAR")</f>
        <v>CANON</v>
      </c>
      <c r="E13237" s="18" t="str">
        <f>+IFERROR(VLOOKUP(Cursos[[#This Row],[Modelo correcto]],Modelos[[Modelo correcto]:[¿En línea?]],3,FALSE),"REVISAR")</f>
        <v>SÍ</v>
      </c>
      <c r="F13237" s="18" t="str">
        <f>+Cursos[[#This Row],[IS]]&amp;Cursos[[#This Row],[Modelo correcto]]</f>
        <v>RUBEN DARIO MEDELLIN COLUNGALBP664C</v>
      </c>
      <c r="G13237" s="18">
        <v>1</v>
      </c>
      <c r="H13237" s="19">
        <v>43922</v>
      </c>
      <c r="I13237" s="18" t="str">
        <f>+IFERROR(VLOOKUP(Cursos[[#This Row],[Modelo correcto]],Modelos[[Modelo correcto]:[Aplica para certificación]],4,FALSE),"REVISAR")</f>
        <v>NO</v>
      </c>
    </row>
    <row r="13238" spans="1:21" x14ac:dyDescent="0.25">
      <c r="A13238" s="144" t="s">
        <v>2761</v>
      </c>
      <c r="B13238">
        <v>1</v>
      </c>
      <c r="C13238" s="145" t="s">
        <v>756</v>
      </c>
      <c r="D13238" s="18" t="str">
        <f>+IFERROR(VLOOKUP(Cursos[[#This Row],[Modelo correcto]],Modelos[[Modelo correcto]:[¿En línea?]],2,FALSE),"REVISAR")</f>
        <v>CANON</v>
      </c>
      <c r="E13238" s="18" t="str">
        <f>+IFERROR(VLOOKUP(Cursos[[#This Row],[Modelo correcto]],Modelos[[Modelo correcto]:[¿En línea?]],3,FALSE),"REVISAR")</f>
        <v>SÍ</v>
      </c>
      <c r="F13238" s="18" t="str">
        <f>+Cursos[[#This Row],[IS]]&amp;Cursos[[#This Row],[Modelo correcto]]</f>
        <v>RUBEN DARIO MEDELLIN COLUNGAPrincipios básicos de escáner</v>
      </c>
      <c r="G13238" s="18">
        <v>1</v>
      </c>
      <c r="H13238" s="19">
        <v>43891</v>
      </c>
      <c r="I13238" s="18" t="str">
        <f>+IFERROR(VLOOKUP(Cursos[[#This Row],[Modelo correcto]],Modelos[[Modelo correcto]:[Aplica para certificación]],4,FALSE),"REVISAR")</f>
        <v>SÍ</v>
      </c>
    </row>
    <row r="13239" spans="1:21" x14ac:dyDescent="0.25">
      <c r="A13239" s="144" t="s">
        <v>2761</v>
      </c>
      <c r="B13239">
        <v>1</v>
      </c>
      <c r="C13239" s="145" t="s">
        <v>297</v>
      </c>
      <c r="D13239" s="18" t="str">
        <f>+IFERROR(VLOOKUP(Cursos[[#This Row],[Modelo correcto]],Modelos[[Modelo correcto]:[¿En línea?]],2,FALSE),"REVISAR")</f>
        <v>XEROX</v>
      </c>
      <c r="E13239" s="18" t="str">
        <f>+IFERROR(VLOOKUP(Cursos[[#This Row],[Modelo correcto]],Modelos[[Modelo correcto]:[¿En línea?]],3,FALSE),"REVISAR")</f>
        <v>SÍ</v>
      </c>
      <c r="F13239" s="18" t="str">
        <f>+Cursos[[#This Row],[IS]]&amp;Cursos[[#This Row],[Modelo correcto]]</f>
        <v>RUBEN DARIO MEDELLIN COLUNGABRFNTF</v>
      </c>
      <c r="G13239" s="18">
        <v>1</v>
      </c>
      <c r="H13239" s="19">
        <v>43891</v>
      </c>
      <c r="I13239" s="18" t="str">
        <f>+IFERROR(VLOOKUP(Cursos[[#This Row],[Modelo correcto]],Modelos[[Modelo correcto]:[Aplica para certificación]],4,FALSE),"REVISAR")</f>
        <v>SÍ</v>
      </c>
    </row>
    <row r="13240" spans="1:21" x14ac:dyDescent="0.25">
      <c r="A13240" s="144" t="s">
        <v>2761</v>
      </c>
      <c r="B13240">
        <v>1</v>
      </c>
      <c r="C13240" s="145" t="s">
        <v>295</v>
      </c>
      <c r="D13240" s="18" t="str">
        <f>+IFERROR(VLOOKUP(Cursos[[#This Row],[Modelo correcto]],Modelos[[Modelo correcto]:[¿En línea?]],2,FALSE),"REVISAR")</f>
        <v>XEROX</v>
      </c>
      <c r="E13240" s="18" t="str">
        <f>+IFERROR(VLOOKUP(Cursos[[#This Row],[Modelo correcto]],Modelos[[Modelo correcto]:[¿En línea?]],3,FALSE),"REVISAR")</f>
        <v>SÍ</v>
      </c>
      <c r="F13240" s="18" t="str">
        <f>+Cursos[[#This Row],[IS]]&amp;Cursos[[#This Row],[Modelo correcto]]</f>
        <v>RUBEN DARIO MEDELLIN COLUNGAIDMNTFR</v>
      </c>
      <c r="G13240" s="18">
        <v>1</v>
      </c>
      <c r="H13240" s="19">
        <v>43891</v>
      </c>
      <c r="I13240" s="18" t="str">
        <f>+IFERROR(VLOOKUP(Cursos[[#This Row],[Modelo correcto]],Modelos[[Modelo correcto]:[Aplica para certificación]],4,FALSE),"REVISAR")</f>
        <v>SÍ</v>
      </c>
    </row>
    <row r="13241" spans="1:21" x14ac:dyDescent="0.25">
      <c r="A13241" s="144" t="s">
        <v>2761</v>
      </c>
      <c r="B13241">
        <v>1</v>
      </c>
      <c r="C13241" s="145" t="s">
        <v>296</v>
      </c>
      <c r="D13241" s="18" t="str">
        <f>+IFERROR(VLOOKUP(Cursos[[#This Row],[Modelo correcto]],Modelos[[Modelo correcto]:[¿En línea?]],2,FALSE),"REVISAR")</f>
        <v>XEROX</v>
      </c>
      <c r="E13241" s="18" t="str">
        <f>+IFERROR(VLOOKUP(Cursos[[#This Row],[Modelo correcto]],Modelos[[Modelo correcto]:[¿En línea?]],3,FALSE),"REVISAR")</f>
        <v>SÍ</v>
      </c>
      <c r="F13241" s="18" t="str">
        <f>+Cursos[[#This Row],[IS]]&amp;Cursos[[#This Row],[Modelo correcto]]</f>
        <v>RUBEN DARIO MEDELLIN COLUNGAINSNTFR</v>
      </c>
      <c r="G13241" s="18">
        <v>1</v>
      </c>
      <c r="H13241" s="19">
        <v>43891</v>
      </c>
      <c r="I13241" s="18" t="str">
        <f>+IFERROR(VLOOKUP(Cursos[[#This Row],[Modelo correcto]],Modelos[[Modelo correcto]:[Aplica para certificación]],4,FALSE),"REVISAR")</f>
        <v>SÍ</v>
      </c>
    </row>
    <row r="13242" spans="1:21" x14ac:dyDescent="0.25">
      <c r="A13242" s="144" t="s">
        <v>2761</v>
      </c>
      <c r="B13242">
        <v>1</v>
      </c>
      <c r="C13242" s="63" t="s">
        <v>276</v>
      </c>
      <c r="D13242" s="18" t="str">
        <f>+IFERROR(VLOOKUP(Cursos[[#This Row],[Modelo correcto]],Modelos[[Modelo correcto]:[¿En línea?]],2,FALSE),"REVISAR")</f>
        <v>XEROX</v>
      </c>
      <c r="E13242" s="18" t="str">
        <f>+IFERROR(VLOOKUP(Cursos[[#This Row],[Modelo correcto]],Modelos[[Modelo correcto]:[¿En línea?]],3,FALSE),"REVISAR")</f>
        <v>SÍ</v>
      </c>
      <c r="F13242" s="18" t="str">
        <f>+Cursos[[#This Row],[IS]]&amp;Cursos[[#This Row],[Modelo correcto]]</f>
        <v>RUBEN DARIO MEDELLIN COLUNGAPC90XTA</v>
      </c>
      <c r="G13242" s="18">
        <v>1</v>
      </c>
      <c r="H13242" s="19">
        <v>43831</v>
      </c>
      <c r="I13242" s="18" t="str">
        <f>+IFERROR(VLOOKUP(Cursos[[#This Row],[Modelo correcto]],Modelos[[Modelo correcto]:[Aplica para certificación]],4,FALSE),"REVISAR")</f>
        <v>SÍ</v>
      </c>
      <c r="U13242">
        <v>280</v>
      </c>
    </row>
    <row r="13243" spans="1:21" x14ac:dyDescent="0.25">
      <c r="A13243" s="144" t="s">
        <v>2761</v>
      </c>
      <c r="B13243">
        <v>1</v>
      </c>
      <c r="C13243" s="145" t="s">
        <v>298</v>
      </c>
      <c r="D13243" s="18" t="str">
        <f>+IFERROR(VLOOKUP(Cursos[[#This Row],[Modelo correcto]],Modelos[[Modelo correcto]:[¿En línea?]],2,FALSE),"REVISAR")</f>
        <v>XEROX</v>
      </c>
      <c r="E13243" s="18" t="str">
        <f>+IFERROR(VLOOKUP(Cursos[[#This Row],[Modelo correcto]],Modelos[[Modelo correcto]:[¿En línea?]],3,FALSE),"REVISAR")</f>
        <v>SÍ</v>
      </c>
      <c r="F13243" s="18" t="str">
        <f>+Cursos[[#This Row],[IS]]&amp;Cursos[[#This Row],[Modelo correcto]]</f>
        <v>RUBEN DARIO MEDELLIN COLUNGAPRFNTFR</v>
      </c>
      <c r="G13243" s="18">
        <v>1</v>
      </c>
      <c r="H13243" s="19">
        <v>43891</v>
      </c>
      <c r="I13243" s="18" t="str">
        <f>+IFERROR(VLOOKUP(Cursos[[#This Row],[Modelo correcto]],Modelos[[Modelo correcto]:[Aplica para certificación]],4,FALSE),"REVISAR")</f>
        <v>SÍ</v>
      </c>
      <c r="U13243">
        <v>240</v>
      </c>
    </row>
    <row r="13244" spans="1:21" x14ac:dyDescent="0.25">
      <c r="A13244" s="144" t="s">
        <v>2761</v>
      </c>
      <c r="B13244">
        <v>1</v>
      </c>
      <c r="C13244" s="63" t="s">
        <v>299</v>
      </c>
      <c r="D13244" s="18" t="str">
        <f>+IFERROR(VLOOKUP(Cursos[[#This Row],[Modelo correcto]],Modelos[[Modelo correcto]:[¿En línea?]],2,FALSE),"REVISAR")</f>
        <v>XEROX</v>
      </c>
      <c r="E13244" s="18" t="str">
        <f>+IFERROR(VLOOKUP(Cursos[[#This Row],[Modelo correcto]],Modelos[[Modelo correcto]:[¿En línea?]],3,FALSE),"REVISAR")</f>
        <v>SÍ</v>
      </c>
      <c r="F13244" s="18" t="str">
        <f>+Cursos[[#This Row],[IS]]&amp;Cursos[[#This Row],[Modelo correcto]]</f>
        <v>RUBEN DARIO MEDELLIN COLUNGATSTNTFR</v>
      </c>
      <c r="G13244" s="18">
        <v>1</v>
      </c>
      <c r="H13244" s="19">
        <v>43891</v>
      </c>
      <c r="I13244" s="18" t="str">
        <f>+IFERROR(VLOOKUP(Cursos[[#This Row],[Modelo correcto]],Modelos[[Modelo correcto]:[Aplica para certificación]],4,FALSE),"REVISAR")</f>
        <v>SÍ</v>
      </c>
    </row>
    <row r="13245" spans="1:21" x14ac:dyDescent="0.25">
      <c r="A13245" s="144" t="s">
        <v>2761</v>
      </c>
      <c r="B13245">
        <v>1</v>
      </c>
      <c r="C13245" s="63" t="s">
        <v>7</v>
      </c>
      <c r="D13245" s="18" t="str">
        <f>+IFERROR(VLOOKUP(Cursos[[#This Row],[Modelo correcto]],Modelos[[Modelo correcto]:[¿En línea?]],2,FALSE),"REVISAR")</f>
        <v>XEROX</v>
      </c>
      <c r="E13245" s="18" t="str">
        <f>+IFERROR(VLOOKUP(Cursos[[#This Row],[Modelo correcto]],Modelos[[Modelo correcto]:[¿En línea?]],3,FALSE),"REVISAR")</f>
        <v>SÍ</v>
      </c>
      <c r="F13245" s="18" t="str">
        <f>+Cursos[[#This Row],[IS]]&amp;Cursos[[#This Row],[Modelo correcto]]</f>
        <v>RUBEN DARIO MEDELLIN COLUNGAV31PXTA</v>
      </c>
      <c r="G13245" s="18">
        <v>0</v>
      </c>
      <c r="H13245" s="19">
        <v>43831</v>
      </c>
      <c r="I13245" s="18" t="str">
        <f>+IFERROR(VLOOKUP(Cursos[[#This Row],[Modelo correcto]],Modelos[[Modelo correcto]:[Aplica para certificación]],4,FALSE),"REVISAR")</f>
        <v>SÍ</v>
      </c>
    </row>
    <row r="13246" spans="1:21" x14ac:dyDescent="0.25">
      <c r="A13246" s="144" t="s">
        <v>2761</v>
      </c>
      <c r="B13246">
        <v>1</v>
      </c>
      <c r="C13246" s="63" t="s">
        <v>267</v>
      </c>
      <c r="D13246" s="18" t="str">
        <f>+IFERROR(VLOOKUP(Cursos[[#This Row],[Modelo correcto]],Modelos[[Modelo correcto]:[¿En línea?]],2,FALSE),"REVISAR")</f>
        <v>XEROX</v>
      </c>
      <c r="E13246" s="18" t="str">
        <f>+IFERROR(VLOOKUP(Cursos[[#This Row],[Modelo correcto]],Modelos[[Modelo correcto]:[¿En línea?]],3,FALSE),"REVISAR")</f>
        <v>SÍ</v>
      </c>
      <c r="F13246" s="18" t="str">
        <f>+Cursos[[#This Row],[IS]]&amp;Cursos[[#This Row],[Modelo correcto]]</f>
        <v>RUBEN DARIO MEDELLIN COLUNGAXC550A</v>
      </c>
      <c r="G13246" s="18">
        <v>1</v>
      </c>
      <c r="H13246" s="19">
        <v>43831</v>
      </c>
      <c r="I13246" s="18" t="str">
        <f>+IFERROR(VLOOKUP(Cursos[[#This Row],[Modelo correcto]],Modelos[[Modelo correcto]:[Aplica para certificación]],4,FALSE),"REVISAR")</f>
        <v>SÍ</v>
      </c>
    </row>
    <row r="13247" spans="1:21" x14ac:dyDescent="0.25">
      <c r="A13247" s="144" t="s">
        <v>2761</v>
      </c>
      <c r="B13247">
        <v>1</v>
      </c>
      <c r="C13247" s="63" t="s">
        <v>269</v>
      </c>
      <c r="D13247" s="18" t="str">
        <f>+IFERROR(VLOOKUP(Cursos[[#This Row],[Modelo correcto]],Modelos[[Modelo correcto]:[¿En línea?]],2,FALSE),"REVISAR")</f>
        <v>XEROX</v>
      </c>
      <c r="E13247" s="18" t="str">
        <f>+IFERROR(VLOOKUP(Cursos[[#This Row],[Modelo correcto]],Modelos[[Modelo correcto]:[¿En línea?]],3,FALSE),"REVISAR")</f>
        <v>SÍ</v>
      </c>
      <c r="F13247" s="18" t="str">
        <f>+Cursos[[#This Row],[IS]]&amp;Cursos[[#This Row],[Modelo correcto]]</f>
        <v>RUBEN DARIO MEDELLIN COLUNGAXC70XTA</v>
      </c>
      <c r="G13247" s="18">
        <v>1</v>
      </c>
      <c r="H13247" s="19">
        <v>43831</v>
      </c>
      <c r="I13247" s="18" t="str">
        <f>+IFERROR(VLOOKUP(Cursos[[#This Row],[Modelo correcto]],Modelos[[Modelo correcto]:[Aplica para certificación]],4,FALSE),"REVISAR")</f>
        <v>SÍ</v>
      </c>
    </row>
    <row r="13248" spans="1:21" x14ac:dyDescent="0.25">
      <c r="A13248" s="144" t="s">
        <v>2761</v>
      </c>
      <c r="B13248">
        <v>1</v>
      </c>
      <c r="C13248" s="145" t="s">
        <v>502</v>
      </c>
      <c r="D13248" s="18" t="str">
        <f>+IFERROR(VLOOKUP(Cursos[[#This Row],[Modelo correcto]],Modelos[[Modelo correcto]:[¿En línea?]],2,FALSE),"REVISAR")</f>
        <v>CANON</v>
      </c>
      <c r="E13248" s="18" t="str">
        <f>+IFERROR(VLOOKUP(Cursos[[#This Row],[Modelo correcto]],Modelos[[Modelo correcto]:[¿En línea?]],3,FALSE),"REVISAR")</f>
        <v>SÍ</v>
      </c>
      <c r="F13248" s="18" t="str">
        <f>+Cursos[[#This Row],[IS]]&amp;Cursos[[#This Row],[Modelo correcto]]</f>
        <v>RUBEN DARIO MEDELLIN COLUNGAIRA 6500/8500</v>
      </c>
      <c r="G13248" s="18">
        <v>1</v>
      </c>
      <c r="H13248" s="19">
        <v>43952</v>
      </c>
      <c r="I13248" s="18" t="str">
        <f>+IFERROR(VLOOKUP(Cursos[[#This Row],[Modelo correcto]],Modelos[[Modelo correcto]:[Aplica para certificación]],4,FALSE),"REVISAR")</f>
        <v>NO</v>
      </c>
    </row>
    <row r="13249" spans="1:9" x14ac:dyDescent="0.25">
      <c r="A13249" s="144" t="s">
        <v>2761</v>
      </c>
      <c r="B13249">
        <v>1</v>
      </c>
      <c r="C13249" s="145" t="s">
        <v>528</v>
      </c>
      <c r="D13249" s="18" t="str">
        <f>+IFERROR(VLOOKUP(Cursos[[#This Row],[Modelo correcto]],Modelos[[Modelo correcto]:[¿En línea?]],2,FALSE),"REVISAR")</f>
        <v>CANON</v>
      </c>
      <c r="E13249" s="18" t="str">
        <f>+IFERROR(VLOOKUP(Cursos[[#This Row],[Modelo correcto]],Modelos[[Modelo correcto]:[¿En línea?]],3,FALSE),"REVISAR")</f>
        <v>SÍ</v>
      </c>
      <c r="F13249" s="18" t="str">
        <f>+Cursos[[#This Row],[IS]]&amp;Cursos[[#This Row],[Modelo correcto]]</f>
        <v>RUBEN DARIO MEDELLIN COLUNGAIRA4500</v>
      </c>
      <c r="G13249" s="18">
        <v>1</v>
      </c>
      <c r="H13249" s="19">
        <v>43952</v>
      </c>
      <c r="I13249" s="18" t="str">
        <f>+IFERROR(VLOOKUP(Cursos[[#This Row],[Modelo correcto]],Modelos[[Modelo correcto]:[Aplica para certificación]],4,FALSE),"REVISAR")</f>
        <v>NO</v>
      </c>
    </row>
    <row r="13250" spans="1:9" x14ac:dyDescent="0.25">
      <c r="A13250" s="144" t="s">
        <v>2761</v>
      </c>
      <c r="B13250">
        <v>1</v>
      </c>
      <c r="C13250" s="145" t="s">
        <v>1239</v>
      </c>
      <c r="D13250" s="18" t="str">
        <f>+IFERROR(VLOOKUP(Cursos[[#This Row],[Modelo correcto]],Modelos[[Modelo correcto]:[¿En línea?]],2,FALSE),"REVISAR")</f>
        <v>CANON</v>
      </c>
      <c r="E13250" s="18" t="str">
        <f>+IFERROR(VLOOKUP(Cursos[[#This Row],[Modelo correcto]],Modelos[[Modelo correcto]:[¿En línea?]],3,FALSE),"REVISAR")</f>
        <v>SÍ</v>
      </c>
      <c r="F13250" s="18" t="str">
        <f>+Cursos[[#This Row],[IS]]&amp;Cursos[[#This Row],[Modelo correcto]]</f>
        <v>RUBEN DARIO MEDELLIN COLUNGAIRAC3500</v>
      </c>
      <c r="G13250" s="18">
        <v>1</v>
      </c>
      <c r="H13250" s="19">
        <v>43952</v>
      </c>
      <c r="I13250" s="18" t="str">
        <f>+IFERROR(VLOOKUP(Cursos[[#This Row],[Modelo correcto]],Modelos[[Modelo correcto]:[Aplica para certificación]],4,FALSE),"REVISAR")</f>
        <v>SÍ</v>
      </c>
    </row>
    <row r="13251" spans="1:9" x14ac:dyDescent="0.25">
      <c r="A13251" s="144" t="s">
        <v>2761</v>
      </c>
      <c r="B13251">
        <v>1</v>
      </c>
      <c r="C13251" s="34" t="s">
        <v>1240</v>
      </c>
      <c r="D13251" s="18" t="str">
        <f>+IFERROR(VLOOKUP(Cursos[[#This Row],[Modelo correcto]],Modelos[[Modelo correcto]:[¿En línea?]],2,FALSE),"REVISAR")</f>
        <v>CANON</v>
      </c>
      <c r="E13251" s="18" t="str">
        <f>+IFERROR(VLOOKUP(Cursos[[#This Row],[Modelo correcto]],Modelos[[Modelo correcto]:[¿En línea?]],3,FALSE),"REVISAR")</f>
        <v>SÍ</v>
      </c>
      <c r="F13251" s="18" t="str">
        <f>+Cursos[[#This Row],[IS]]&amp;Cursos[[#This Row],[Modelo correcto]]</f>
        <v>RUBEN DARIO MEDELLIN COLUNGAIRAC5500</v>
      </c>
      <c r="G13251" s="18">
        <v>1</v>
      </c>
      <c r="H13251" s="19">
        <v>43952</v>
      </c>
      <c r="I13251" s="18" t="str">
        <f>+IFERROR(VLOOKUP(Cursos[[#This Row],[Modelo correcto]],Modelos[[Modelo correcto]:[Aplica para certificación]],4,FALSE),"REVISAR")</f>
        <v>SÍ</v>
      </c>
    </row>
    <row r="13252" spans="1:9" x14ac:dyDescent="0.25">
      <c r="A13252" s="144" t="s">
        <v>2761</v>
      </c>
      <c r="B13252" s="144">
        <v>1</v>
      </c>
      <c r="C13252" s="145" t="s">
        <v>1332</v>
      </c>
      <c r="D13252" s="18" t="str">
        <f>+IFERROR(VLOOKUP(Cursos[[#This Row],[Modelo correcto]],Modelos[[Modelo correcto]:[¿En línea?]],2,FALSE),"REVISAR")</f>
        <v>CANON</v>
      </c>
      <c r="E13252" s="18" t="str">
        <f>+IFERROR(VLOOKUP(Cursos[[#This Row],[Modelo correcto]],Modelos[[Modelo correcto]:[¿En línea?]],3,FALSE),"REVISAR")</f>
        <v>SÍ</v>
      </c>
      <c r="F13252" s="18" t="str">
        <f>+Cursos[[#This Row],[IS]]&amp;Cursos[[#This Row],[Modelo correcto]]</f>
        <v>RUBEN DARIO MEDELLIN COLUNGAIRC3025</v>
      </c>
      <c r="G13252" s="18">
        <v>1</v>
      </c>
      <c r="H13252" s="19">
        <v>43952</v>
      </c>
      <c r="I13252" s="18" t="str">
        <f>+IFERROR(VLOOKUP(Cursos[[#This Row],[Modelo correcto]],Modelos[[Modelo correcto]:[Aplica para certificación]],4,FALSE),"REVISAR")</f>
        <v>NO</v>
      </c>
    </row>
    <row r="13253" spans="1:9" x14ac:dyDescent="0.25">
      <c r="A13253" s="144" t="s">
        <v>2761</v>
      </c>
      <c r="B13253" s="144">
        <v>1</v>
      </c>
      <c r="C13253" s="145" t="s">
        <v>202</v>
      </c>
      <c r="D13253" s="18" t="str">
        <f>+IFERROR(VLOOKUP(Cursos[[#This Row],[Modelo correcto]],Modelos[[Modelo correcto]:[¿En línea?]],2,FALSE),"REVISAR")</f>
        <v>XEROX</v>
      </c>
      <c r="E13253" s="18" t="str">
        <f>+IFERROR(VLOOKUP(Cursos[[#This Row],[Modelo correcto]],Modelos[[Modelo correcto]:[¿En línea?]],3,FALSE),"REVISAR")</f>
        <v>SÍ</v>
      </c>
      <c r="F13253" s="18" t="str">
        <f>+Cursos[[#This Row],[IS]]&amp;Cursos[[#This Row],[Modelo correcto]]</f>
        <v>RUBEN DARIO MEDELLIN COLUNGACLR101</v>
      </c>
      <c r="G13253" s="18">
        <v>1</v>
      </c>
      <c r="H13253" s="19">
        <v>43983</v>
      </c>
      <c r="I13253" s="18" t="str">
        <f>+IFERROR(VLOOKUP(Cursos[[#This Row],[Modelo correcto]],Modelos[[Modelo correcto]:[Aplica para certificación]],4,FALSE),"REVISAR")</f>
        <v>SÍ</v>
      </c>
    </row>
    <row r="13254" spans="1:9" x14ac:dyDescent="0.25">
      <c r="A13254" s="144" t="s">
        <v>2761</v>
      </c>
      <c r="B13254" s="144">
        <v>1</v>
      </c>
      <c r="C13254" s="145" t="s">
        <v>2380</v>
      </c>
      <c r="D13254" s="18" t="str">
        <f>+IFERROR(VLOOKUP(Cursos[[#This Row],[Modelo correcto]],Modelos[[Modelo correcto]:[¿En línea?]],2,FALSE),"REVISAR")</f>
        <v>XEROX</v>
      </c>
      <c r="E13254" s="18" t="str">
        <f>+IFERROR(VLOOKUP(Cursos[[#This Row],[Modelo correcto]],Modelos[[Modelo correcto]:[¿En línea?]],3,FALSE),"REVISAR")</f>
        <v>SÍ</v>
      </c>
      <c r="F13254" s="18" t="str">
        <f>+Cursos[[#This Row],[IS]]&amp;Cursos[[#This Row],[Modelo correcto]]</f>
        <v>RUBEN DARIO MEDELLIN COLUNGALPV31P</v>
      </c>
      <c r="G13254" s="18">
        <v>1</v>
      </c>
      <c r="H13254" s="44">
        <v>44136</v>
      </c>
      <c r="I13254" s="18" t="str">
        <f>+IFERROR(VLOOKUP(Cursos[[#This Row],[Modelo correcto]],Modelos[[Modelo correcto]:[Aplica para certificación]],4,FALSE),"REVISAR")</f>
        <v>SÍ</v>
      </c>
    </row>
    <row r="13255" spans="1:9" x14ac:dyDescent="0.25">
      <c r="A13255" s="144" t="s">
        <v>2761</v>
      </c>
      <c r="B13255" s="144">
        <v>1</v>
      </c>
      <c r="C13255" s="145" t="s">
        <v>66</v>
      </c>
      <c r="D13255" s="18" t="str">
        <f>+IFERROR(VLOOKUP(Cursos[[#This Row],[Modelo correcto]],Modelos[[Modelo correcto]:[¿En línea?]],2,FALSE),"REVISAR")</f>
        <v>XEROX</v>
      </c>
      <c r="E13255" s="18" t="str">
        <f>+IFERROR(VLOOKUP(Cursos[[#This Row],[Modelo correcto]],Modelos[[Modelo correcto]:[¿En línea?]],3,FALSE),"REVISAR")</f>
        <v>SÍ</v>
      </c>
      <c r="F13255" s="18" t="str">
        <f>+Cursos[[#This Row],[IS]]&amp;Cursos[[#This Row],[Modelo correcto]]</f>
        <v>RUBEN DARIO MEDELLIN COLUNGAVERSDFE</v>
      </c>
      <c r="G13255" s="18">
        <v>1</v>
      </c>
      <c r="H13255" s="44">
        <v>44136</v>
      </c>
      <c r="I13255" s="18" t="str">
        <f>+IFERROR(VLOOKUP(Cursos[[#This Row],[Modelo correcto]],Modelos[[Modelo correcto]:[Aplica para certificación]],4,FALSE),"REVISAR")</f>
        <v>SÍ</v>
      </c>
    </row>
    <row r="13256" spans="1:9" x14ac:dyDescent="0.25">
      <c r="A13256" s="144" t="s">
        <v>2761</v>
      </c>
      <c r="B13256">
        <v>1</v>
      </c>
      <c r="C13256" s="145" t="s">
        <v>197</v>
      </c>
      <c r="D13256" s="18" t="str">
        <f>+IFERROR(VLOOKUP(Cursos[[#This Row],[Modelo correcto]],Modelos[[Modelo correcto]:[¿En línea?]],2,FALSE),"REVISAR")</f>
        <v>XEROX</v>
      </c>
      <c r="E13256" s="18" t="str">
        <f>+IFERROR(VLOOKUP(Cursos[[#This Row],[Modelo correcto]],Modelos[[Modelo correcto]:[¿En línea?]],3,FALSE),"REVISAR")</f>
        <v>SÍ</v>
      </c>
      <c r="F13256" s="18" t="str">
        <f>+Cursos[[#This Row],[IS]]&amp;Cursos[[#This Row],[Modelo correcto]]</f>
        <v>RUBEN DARIO MEDELLIN COLUNGALPV180P</v>
      </c>
      <c r="G13256" s="18">
        <v>1</v>
      </c>
      <c r="H13256" s="44">
        <v>44136</v>
      </c>
      <c r="I13256" s="18" t="str">
        <f>+IFERROR(VLOOKUP(Cursos[[#This Row],[Modelo correcto]],Modelos[[Modelo correcto]:[Aplica para certificación]],4,FALSE),"REVISAR")</f>
        <v>SÍ</v>
      </c>
    </row>
    <row r="13257" spans="1:9" x14ac:dyDescent="0.25">
      <c r="A13257" s="144" t="s">
        <v>2761</v>
      </c>
      <c r="B13257">
        <v>1</v>
      </c>
      <c r="C13257" s="145" t="s">
        <v>217</v>
      </c>
      <c r="D13257" s="18" t="str">
        <f>+IFERROR(VLOOKUP(Cursos[[#This Row],[Modelo correcto]],Modelos[[Modelo correcto]:[¿En línea?]],2,FALSE),"REVISAR")</f>
        <v>XEROX</v>
      </c>
      <c r="E13257" s="18" t="str">
        <f>+IFERROR(VLOOKUP(Cursos[[#This Row],[Modelo correcto]],Modelos[[Modelo correcto]:[¿En línea?]],3,FALSE),"REVISAR")</f>
        <v>SÍ</v>
      </c>
      <c r="F13257" s="18" t="str">
        <f>+Cursos[[#This Row],[IS]]&amp;Cursos[[#This Row],[Modelo correcto]]</f>
        <v>RUBEN DARIO MEDELLIN COLUNGAV80PCSE</v>
      </c>
      <c r="G13257" s="18">
        <v>0</v>
      </c>
      <c r="H13257" s="44">
        <v>44136</v>
      </c>
      <c r="I13257" s="18" t="str">
        <f>+IFERROR(VLOOKUP(Cursos[[#This Row],[Modelo correcto]],Modelos[[Modelo correcto]:[Aplica para certificación]],4,FALSE),"REVISAR")</f>
        <v>NO</v>
      </c>
    </row>
    <row r="13258" spans="1:9" x14ac:dyDescent="0.25">
      <c r="A13258" s="144" t="s">
        <v>732</v>
      </c>
      <c r="B13258">
        <v>1</v>
      </c>
      <c r="C13258" s="145" t="s">
        <v>1243</v>
      </c>
      <c r="D13258" s="18" t="str">
        <f>+IFERROR(VLOOKUP(Cursos[[#This Row],[Modelo correcto]],Modelos[[Modelo correcto]:[¿En línea?]],2,FALSE),"REVISAR")</f>
        <v>XEROX</v>
      </c>
      <c r="E13258" s="18" t="str">
        <f>+IFERROR(VLOOKUP(Cursos[[#This Row],[Modelo correcto]],Modelos[[Modelo correcto]:[¿En línea?]],3,FALSE),"REVISAR")</f>
        <v>SÍ</v>
      </c>
      <c r="F13258" s="18" t="str">
        <f>+Cursos[[#This Row],[IS]]&amp;Cursos[[#This Row],[Modelo correcto]]</f>
        <v>SALVADOR CHAVEZ DOMINGUEZ3KHCF</v>
      </c>
      <c r="G13258" s="18">
        <v>0</v>
      </c>
      <c r="H13258" s="19">
        <v>43952</v>
      </c>
      <c r="I13258" s="18" t="str">
        <f>+IFERROR(VLOOKUP(Cursos[[#This Row],[Modelo correcto]],Modelos[[Modelo correcto]:[Aplica para certificación]],4,FALSE),"REVISAR")</f>
        <v>SÍ</v>
      </c>
    </row>
    <row r="13259" spans="1:9" x14ac:dyDescent="0.25">
      <c r="A13259" s="144" t="s">
        <v>732</v>
      </c>
      <c r="B13259">
        <v>1</v>
      </c>
      <c r="C13259" s="145" t="s">
        <v>1170</v>
      </c>
      <c r="D13259" s="18" t="str">
        <f>+IFERROR(VLOOKUP(Cursos[[#This Row],[Modelo correcto]],Modelos[[Modelo correcto]:[¿En línea?]],2,FALSE),"REVISAR")</f>
        <v>CANON</v>
      </c>
      <c r="E13259" s="18" t="str">
        <f>+IFERROR(VLOOKUP(Cursos[[#This Row],[Modelo correcto]],Modelos[[Modelo correcto]:[¿En línea?]],3,FALSE),"REVISAR")</f>
        <v>SÍ</v>
      </c>
      <c r="F13259" s="18" t="str">
        <f>+Cursos[[#This Row],[IS]]&amp;Cursos[[#This Row],[Modelo correcto]]</f>
        <v>SALVADOR CHAVEZ DOMINGUEZBásico Eq. Color</v>
      </c>
      <c r="G13259" s="18">
        <v>1</v>
      </c>
      <c r="H13259" s="19">
        <v>43891</v>
      </c>
      <c r="I13259" s="18" t="str">
        <f>+IFERROR(VLOOKUP(Cursos[[#This Row],[Modelo correcto]],Modelos[[Modelo correcto]:[Aplica para certificación]],4,FALSE),"REVISAR")</f>
        <v>SÍ</v>
      </c>
    </row>
    <row r="13260" spans="1:9" x14ac:dyDescent="0.25">
      <c r="A13260" s="144" t="s">
        <v>732</v>
      </c>
      <c r="B13260" s="144">
        <v>1</v>
      </c>
      <c r="C13260" s="63" t="s">
        <v>759</v>
      </c>
      <c r="D13260" s="18" t="str">
        <f>+IFERROR(VLOOKUP(Cursos[[#This Row],[Modelo correcto]],Modelos[[Modelo correcto]:[¿En línea?]],2,FALSE),"REVISAR")</f>
        <v>CANON</v>
      </c>
      <c r="E13260" s="18" t="str">
        <f>+IFERROR(VLOOKUP(Cursos[[#This Row],[Modelo correcto]],Modelos[[Modelo correcto]:[¿En línea?]],3,FALSE),"REVISAR")</f>
        <v>SÍ</v>
      </c>
      <c r="F13260" s="18" t="str">
        <f>+Cursos[[#This Row],[IS]]&amp;Cursos[[#This Row],[Modelo correcto]]</f>
        <v>SALVADOR CHAVEZ DOMINGUEZBásico Eq. Dig. B&amp;W</v>
      </c>
      <c r="G13260" s="18">
        <v>1</v>
      </c>
      <c r="H13260" s="19">
        <v>43862</v>
      </c>
      <c r="I13260" s="18" t="str">
        <f>+IFERROR(VLOOKUP(Cursos[[#This Row],[Modelo correcto]],Modelos[[Modelo correcto]:[Aplica para certificación]],4,FALSE),"REVISAR")</f>
        <v>SÍ</v>
      </c>
    </row>
    <row r="13261" spans="1:9" x14ac:dyDescent="0.25">
      <c r="A13261" s="144" t="s">
        <v>732</v>
      </c>
      <c r="B13261" s="144">
        <v>1</v>
      </c>
      <c r="C13261" s="145" t="s">
        <v>757</v>
      </c>
      <c r="D13261" s="18" t="str">
        <f>+IFERROR(VLOOKUP(Cursos[[#This Row],[Modelo correcto]],Modelos[[Modelo correcto]:[¿En línea?]],2,FALSE),"REVISAR")</f>
        <v>CANON</v>
      </c>
      <c r="E13261" s="18" t="str">
        <f>+IFERROR(VLOOKUP(Cursos[[#This Row],[Modelo correcto]],Modelos[[Modelo correcto]:[¿En línea?]],3,FALSE),"REVISAR")</f>
        <v>SÍ</v>
      </c>
      <c r="F13261" s="18" t="str">
        <f>+Cursos[[#This Row],[IS]]&amp;Cursos[[#This Row],[Modelo correcto]]</f>
        <v>SALVADOR CHAVEZ DOMINGUEZBásico imagePROGRAF</v>
      </c>
      <c r="G13261" s="18">
        <v>1</v>
      </c>
      <c r="H13261" s="19">
        <v>43891</v>
      </c>
      <c r="I13261" s="18" t="str">
        <f>+IFERROR(VLOOKUP(Cursos[[#This Row],[Modelo correcto]],Modelos[[Modelo correcto]:[Aplica para certificación]],4,FALSE),"REVISAR")</f>
        <v>SÍ</v>
      </c>
    </row>
    <row r="13262" spans="1:9" x14ac:dyDescent="0.25">
      <c r="A13262" s="144" t="s">
        <v>732</v>
      </c>
      <c r="B13262" s="144">
        <v>1</v>
      </c>
      <c r="C13262" s="145" t="s">
        <v>870</v>
      </c>
      <c r="D13262" s="18" t="str">
        <f>+IFERROR(VLOOKUP(Cursos[[#This Row],[Modelo correcto]],Modelos[[Modelo correcto]:[¿En línea?]],2,FALSE),"REVISAR")</f>
        <v>CANON</v>
      </c>
      <c r="E13262" s="18" t="str">
        <f>+IFERROR(VLOOKUP(Cursos[[#This Row],[Modelo correcto]],Modelos[[Modelo correcto]:[¿En línea?]],3,FALSE),"REVISAR")</f>
        <v>SÍ</v>
      </c>
      <c r="F13262" s="18" t="str">
        <f>+Cursos[[#This Row],[IS]]&amp;Cursos[[#This Row],[Modelo correcto]]</f>
        <v>SALVADOR CHAVEZ DOMINGUEZDRG2140</v>
      </c>
      <c r="G13262" s="18">
        <v>1</v>
      </c>
      <c r="H13262" s="19">
        <v>43891</v>
      </c>
      <c r="I13262" s="18" t="str">
        <f>+IFERROR(VLOOKUP(Cursos[[#This Row],[Modelo correcto]],Modelos[[Modelo correcto]:[Aplica para certificación]],4,FALSE),"REVISAR")</f>
        <v>SÍ</v>
      </c>
    </row>
    <row r="13263" spans="1:9" x14ac:dyDescent="0.25">
      <c r="A13263" s="144" t="s">
        <v>732</v>
      </c>
      <c r="B13263" s="144">
        <v>1</v>
      </c>
      <c r="C13263" s="145" t="s">
        <v>551</v>
      </c>
      <c r="D13263" s="18" t="str">
        <f>+IFERROR(VLOOKUP(Cursos[[#This Row],[Modelo correcto]],Modelos[[Modelo correcto]:[¿En línea?]],2,FALSE),"REVISAR")</f>
        <v>CANON</v>
      </c>
      <c r="E13263" s="18" t="str">
        <f>+IFERROR(VLOOKUP(Cursos[[#This Row],[Modelo correcto]],Modelos[[Modelo correcto]:[¿En línea?]],3,FALSE),"REVISAR")</f>
        <v>SÍ</v>
      </c>
      <c r="F13263" s="18" t="str">
        <f>+Cursos[[#This Row],[IS]]&amp;Cursos[[#This Row],[Modelo correcto]]</f>
        <v>SALVADOR CHAVEZ DOMINGUEZIPF PRO</v>
      </c>
      <c r="G13263" s="18">
        <v>1</v>
      </c>
      <c r="H13263" s="19">
        <v>43891</v>
      </c>
      <c r="I13263" s="18" t="str">
        <f>+IFERROR(VLOOKUP(Cursos[[#This Row],[Modelo correcto]],Modelos[[Modelo correcto]:[Aplica para certificación]],4,FALSE),"REVISAR")</f>
        <v>SÍ</v>
      </c>
    </row>
    <row r="13264" spans="1:9" x14ac:dyDescent="0.25">
      <c r="A13264" s="144" t="s">
        <v>732</v>
      </c>
      <c r="B13264" s="144">
        <v>1</v>
      </c>
      <c r="C13264" s="63" t="s">
        <v>753</v>
      </c>
      <c r="D13264" s="18" t="str">
        <f>+IFERROR(VLOOKUP(Cursos[[#This Row],[Modelo correcto]],Modelos[[Modelo correcto]:[¿En línea?]],2,FALSE),"REVISAR")</f>
        <v>CANON</v>
      </c>
      <c r="E13264" s="18" t="str">
        <f>+IFERROR(VLOOKUP(Cursos[[#This Row],[Modelo correcto]],Modelos[[Modelo correcto]:[¿En línea?]],3,FALSE),"REVISAR")</f>
        <v>SÍ</v>
      </c>
      <c r="F13264" s="18" t="str">
        <f>+Cursos[[#This Row],[IS]]&amp;Cursos[[#This Row],[Modelo correcto]]</f>
        <v>SALVADOR CHAVEZ DOMINGUEZIR 1643</v>
      </c>
      <c r="G13264" s="18">
        <v>1</v>
      </c>
      <c r="H13264" s="19">
        <v>43862</v>
      </c>
      <c r="I13264" s="18" t="str">
        <f>+IFERROR(VLOOKUP(Cursos[[#This Row],[Modelo correcto]],Modelos[[Modelo correcto]:[Aplica para certificación]],4,FALSE),"REVISAR")</f>
        <v>SÍ</v>
      </c>
    </row>
    <row r="13265" spans="1:9" x14ac:dyDescent="0.25">
      <c r="A13265" s="144" t="s">
        <v>732</v>
      </c>
      <c r="B13265" s="144">
        <v>1</v>
      </c>
      <c r="C13265" s="145" t="s">
        <v>821</v>
      </c>
      <c r="D13265" s="145" t="str">
        <f>+IFERROR(VLOOKUP(Cursos[[#This Row],[Modelo correcto]],Modelos[[Modelo correcto]:[¿En línea?]],2,FALSE),"REVISAR")</f>
        <v>CANON</v>
      </c>
      <c r="E13265" s="145" t="str">
        <f>+IFERROR(VLOOKUP(Cursos[[#This Row],[Modelo correcto]],Modelos[[Modelo correcto]:[¿En línea?]],3,FALSE),"REVISAR")</f>
        <v>SÍ</v>
      </c>
      <c r="F13265" s="18" t="str">
        <f>+Cursos[[#This Row],[IS]]&amp;Cursos[[#This Row],[Modelo correcto]]</f>
        <v>SALVADOR CHAVEZ DOMINGUEZIR1025IF</v>
      </c>
      <c r="G13265" s="18">
        <v>1</v>
      </c>
      <c r="H13265" s="19">
        <v>43891</v>
      </c>
      <c r="I13265" s="18" t="str">
        <f>+IFERROR(VLOOKUP(Cursos[[#This Row],[Modelo correcto]],Modelos[[Modelo correcto]:[Aplica para certificación]],4,FALSE),"REVISAR")</f>
        <v>NO</v>
      </c>
    </row>
    <row r="13266" spans="1:9" x14ac:dyDescent="0.25">
      <c r="A13266" s="144" t="s">
        <v>732</v>
      </c>
      <c r="B13266" s="144">
        <v>1</v>
      </c>
      <c r="C13266" s="63" t="s">
        <v>449</v>
      </c>
      <c r="D13266" s="145" t="str">
        <f>+IFERROR(VLOOKUP(Cursos[[#This Row],[Modelo correcto]],Modelos[[Modelo correcto]:[¿En línea?]],2,FALSE),"REVISAR")</f>
        <v>CANON</v>
      </c>
      <c r="E13266" s="145" t="str">
        <f>+IFERROR(VLOOKUP(Cursos[[#This Row],[Modelo correcto]],Modelos[[Modelo correcto]:[¿En línea?]],3,FALSE),"REVISAR")</f>
        <v>SÍ</v>
      </c>
      <c r="F13266" s="18" t="str">
        <f>+Cursos[[#This Row],[IS]]&amp;Cursos[[#This Row],[Modelo correcto]]</f>
        <v>SALVADOR CHAVEZ DOMINGUEZIR1435</v>
      </c>
      <c r="G13266" s="18">
        <v>1</v>
      </c>
      <c r="H13266" s="19">
        <v>43862</v>
      </c>
      <c r="I13266" s="18" t="str">
        <f>+IFERROR(VLOOKUP(Cursos[[#This Row],[Modelo correcto]],Modelos[[Modelo correcto]:[Aplica para certificación]],4,FALSE),"REVISAR")</f>
        <v>SÍ</v>
      </c>
    </row>
    <row r="13267" spans="1:9" x14ac:dyDescent="0.25">
      <c r="A13267" s="144" t="s">
        <v>732</v>
      </c>
      <c r="B13267" s="144">
        <v>1</v>
      </c>
      <c r="C13267" s="145" t="s">
        <v>1097</v>
      </c>
      <c r="D13267" s="18" t="str">
        <f>+IFERROR(VLOOKUP(Cursos[[#This Row],[Modelo correcto]],Modelos[[Modelo correcto]:[¿En línea?]],2,FALSE),"REVISAR")</f>
        <v>CANON</v>
      </c>
      <c r="E13267" s="18" t="str">
        <f>+IFERROR(VLOOKUP(Cursos[[#This Row],[Modelo correcto]],Modelos[[Modelo correcto]:[¿En línea?]],3,FALSE),"REVISAR")</f>
        <v>SÍ</v>
      </c>
      <c r="F13267" s="18" t="str">
        <f>+Cursos[[#This Row],[IS]]&amp;Cursos[[#This Row],[Modelo correcto]]</f>
        <v>SALVADOR CHAVEZ DOMINGUEZIR2630</v>
      </c>
      <c r="G13267" s="18">
        <v>1</v>
      </c>
      <c r="H13267" s="19">
        <v>43891</v>
      </c>
      <c r="I13267" s="18" t="str">
        <f>+IFERROR(VLOOKUP(Cursos[[#This Row],[Modelo correcto]],Modelos[[Modelo correcto]:[Aplica para certificación]],4,FALSE),"REVISAR")</f>
        <v>SÍ</v>
      </c>
    </row>
    <row r="13268" spans="1:9" x14ac:dyDescent="0.25">
      <c r="A13268" s="144" t="s">
        <v>732</v>
      </c>
      <c r="B13268" s="144">
        <v>1</v>
      </c>
      <c r="C13268" s="63" t="s">
        <v>754</v>
      </c>
      <c r="D13268" s="18" t="str">
        <f>+IFERROR(VLOOKUP(Cursos[[#This Row],[Modelo correcto]],Modelos[[Modelo correcto]:[¿En línea?]],2,FALSE),"REVISAR")</f>
        <v>CANON</v>
      </c>
      <c r="E13268" s="18" t="str">
        <f>+IFERROR(VLOOKUP(Cursos[[#This Row],[Modelo correcto]],Modelos[[Modelo correcto]:[¿En línea?]],3,FALSE),"REVISAR")</f>
        <v>SÍ</v>
      </c>
      <c r="F13268" s="18" t="str">
        <f>+Cursos[[#This Row],[IS]]&amp;Cursos[[#This Row],[Modelo correcto]]</f>
        <v>SALVADOR CHAVEZ DOMINGUEZIRA 715</v>
      </c>
      <c r="G13268" s="18">
        <v>1</v>
      </c>
      <c r="H13268" s="19">
        <v>43862</v>
      </c>
      <c r="I13268" s="18" t="str">
        <f>+IFERROR(VLOOKUP(Cursos[[#This Row],[Modelo correcto]],Modelos[[Modelo correcto]:[Aplica para certificación]],4,FALSE),"REVISAR")</f>
        <v>NO</v>
      </c>
    </row>
    <row r="13269" spans="1:9" x14ac:dyDescent="0.25">
      <c r="A13269" s="144" t="s">
        <v>732</v>
      </c>
      <c r="B13269" s="144">
        <v>1</v>
      </c>
      <c r="C13269" s="145" t="s">
        <v>1098</v>
      </c>
      <c r="D13269" s="18" t="str">
        <f>+IFERROR(VLOOKUP(Cursos[[#This Row],[Modelo correcto]],Modelos[[Modelo correcto]:[¿En línea?]],2,FALSE),"REVISAR")</f>
        <v>CANON</v>
      </c>
      <c r="E13269" s="18" t="str">
        <f>+IFERROR(VLOOKUP(Cursos[[#This Row],[Modelo correcto]],Modelos[[Modelo correcto]:[¿En línea?]],3,FALSE),"REVISAR")</f>
        <v>SÍ</v>
      </c>
      <c r="F13269" s="18" t="str">
        <f>+Cursos[[#This Row],[IS]]&amp;Cursos[[#This Row],[Modelo correcto]]</f>
        <v>SALVADOR CHAVEZ DOMINGUEZIRAC475</v>
      </c>
      <c r="G13269" s="18">
        <v>1</v>
      </c>
      <c r="H13269" s="19">
        <v>43891</v>
      </c>
      <c r="I13269" s="18" t="str">
        <f>+IFERROR(VLOOKUP(Cursos[[#This Row],[Modelo correcto]],Modelos[[Modelo correcto]:[Aplica para certificación]],4,FALSE),"REVISAR")</f>
        <v>SÍ</v>
      </c>
    </row>
    <row r="13270" spans="1:9" x14ac:dyDescent="0.25">
      <c r="A13270" s="144" t="s">
        <v>732</v>
      </c>
      <c r="B13270" s="144">
        <v>1</v>
      </c>
      <c r="C13270" s="64" t="s">
        <v>854</v>
      </c>
      <c r="D13270" s="18" t="str">
        <f>+IFERROR(VLOOKUP(Cursos[[#This Row],[Modelo correcto]],Modelos[[Modelo correcto]:[¿En línea?]],2,FALSE),"REVISAR")</f>
        <v>CANON</v>
      </c>
      <c r="E13270" s="18" t="str">
        <f>+IFERROR(VLOOKUP(Cursos[[#This Row],[Modelo correcto]],Modelos[[Modelo correcto]:[¿En línea?]],3,FALSE),"REVISAR")</f>
        <v>SÍ</v>
      </c>
      <c r="F13270" s="18" t="str">
        <f>+Cursos[[#This Row],[IS]]&amp;Cursos[[#This Row],[Modelo correcto]]</f>
        <v>SALVADOR CHAVEZ DOMINGUEZIRC1335</v>
      </c>
      <c r="G13270" s="18">
        <v>1</v>
      </c>
      <c r="H13270" s="19">
        <v>43922</v>
      </c>
      <c r="I13270" s="18" t="str">
        <f>+IFERROR(VLOOKUP(Cursos[[#This Row],[Modelo correcto]],Modelos[[Modelo correcto]:[Aplica para certificación]],4,FALSE),"REVISAR")</f>
        <v>NO</v>
      </c>
    </row>
    <row r="13271" spans="1:9" x14ac:dyDescent="0.25">
      <c r="A13271" s="144" t="s">
        <v>329</v>
      </c>
      <c r="B13271">
        <v>1</v>
      </c>
      <c r="C13271" s="145" t="s">
        <v>2446</v>
      </c>
      <c r="D13271" s="18" t="str">
        <f>+IFERROR(VLOOKUP(Cursos[[#This Row],[Modelo correcto]],Modelos[[Modelo correcto]:[¿En línea?]],2,FALSE),"REVISAR")</f>
        <v>LEXMARK</v>
      </c>
      <c r="E13271" s="18" t="str">
        <f>+IFERROR(VLOOKUP(Cursos[[#This Row],[Modelo correcto]],Modelos[[Modelo correcto]:[¿En línea?]],3,FALSE),"REVISAR")</f>
        <v>SÍ</v>
      </c>
      <c r="F13271" s="18" t="str">
        <f>+Cursos[[#This Row],[IS]]&amp;Cursos[[#This Row],[Modelo correcto]]</f>
        <v>JAIME VELEZ RODRIGUEZMS331dn, MS431, B3340, B3442, MX331, MX431, MB3442 Service Readiness Training</v>
      </c>
      <c r="G13271" s="18">
        <v>1</v>
      </c>
      <c r="H13271" s="18"/>
      <c r="I13271" s="18" t="str">
        <f>+IFERROR(VLOOKUP(Cursos[[#This Row],[Modelo correcto]],Modelos[[Modelo correcto]:[Aplica para certificación]],4,FALSE),"REVISAR")</f>
        <v>SÍ</v>
      </c>
    </row>
    <row r="13272" spans="1:9" x14ac:dyDescent="0.25">
      <c r="A13272" s="144" t="s">
        <v>393</v>
      </c>
      <c r="B13272">
        <v>1</v>
      </c>
      <c r="C13272" s="145" t="s">
        <v>2446</v>
      </c>
      <c r="D13272" s="18" t="str">
        <f>+IFERROR(VLOOKUP(Cursos[[#This Row],[Modelo correcto]],Modelos[[Modelo correcto]:[¿En línea?]],2,FALSE),"REVISAR")</f>
        <v>LEXMARK</v>
      </c>
      <c r="E13272" s="18" t="str">
        <f>+IFERROR(VLOOKUP(Cursos[[#This Row],[Modelo correcto]],Modelos[[Modelo correcto]:[¿En línea?]],3,FALSE),"REVISAR")</f>
        <v>SÍ</v>
      </c>
      <c r="F13272" s="18" t="str">
        <f>+Cursos[[#This Row],[IS]]&amp;Cursos[[#This Row],[Modelo correcto]]</f>
        <v>MARTIN MORGADO FERNANDEZMS331dn, MS431, B3340, B3442, MX331, MX431, MB3442 Service Readiness Training</v>
      </c>
      <c r="G13272" s="18">
        <v>1</v>
      </c>
      <c r="H13272" s="18"/>
      <c r="I13272" s="18" t="str">
        <f>+IFERROR(VLOOKUP(Cursos[[#This Row],[Modelo correcto]],Modelos[[Modelo correcto]:[Aplica para certificación]],4,FALSE),"REVISAR")</f>
        <v>SÍ</v>
      </c>
    </row>
    <row r="13273" spans="1:9" x14ac:dyDescent="0.25">
      <c r="A13273" s="144" t="s">
        <v>371</v>
      </c>
      <c r="B13273">
        <v>1</v>
      </c>
      <c r="C13273" s="145" t="s">
        <v>2446</v>
      </c>
      <c r="D13273" s="18" t="str">
        <f>+IFERROR(VLOOKUP(Cursos[[#This Row],[Modelo correcto]],Modelos[[Modelo correcto]:[¿En línea?]],2,FALSE),"REVISAR")</f>
        <v>LEXMARK</v>
      </c>
      <c r="E13273" s="18" t="str">
        <f>+IFERROR(VLOOKUP(Cursos[[#This Row],[Modelo correcto]],Modelos[[Modelo correcto]:[¿En línea?]],3,FALSE),"REVISAR")</f>
        <v>SÍ</v>
      </c>
      <c r="F13273" s="18" t="str">
        <f>+Cursos[[#This Row],[IS]]&amp;Cursos[[#This Row],[Modelo correcto]]</f>
        <v>CARLOS IVAN SOSA LEONMS331dn, MS431, B3340, B3442, MX331, MX431, MB3442 Service Readiness Training</v>
      </c>
      <c r="G13273" s="18">
        <v>1</v>
      </c>
      <c r="H13273" s="18"/>
      <c r="I13273" s="18" t="str">
        <f>+IFERROR(VLOOKUP(Cursos[[#This Row],[Modelo correcto]],Modelos[[Modelo correcto]:[Aplica para certificación]],4,FALSE),"REVISAR")</f>
        <v>SÍ</v>
      </c>
    </row>
    <row r="13274" spans="1:9" x14ac:dyDescent="0.25">
      <c r="A13274" s="144" t="s">
        <v>2782</v>
      </c>
      <c r="B13274">
        <v>1</v>
      </c>
      <c r="C13274" s="145" t="s">
        <v>2446</v>
      </c>
      <c r="D13274" s="18" t="str">
        <f>+IFERROR(VLOOKUP(Cursos[[#This Row],[Modelo correcto]],Modelos[[Modelo correcto]:[¿En línea?]],2,FALSE),"REVISAR")</f>
        <v>LEXMARK</v>
      </c>
      <c r="E13274" s="18" t="str">
        <f>+IFERROR(VLOOKUP(Cursos[[#This Row],[Modelo correcto]],Modelos[[Modelo correcto]:[¿En línea?]],3,FALSE),"REVISAR")</f>
        <v>SÍ</v>
      </c>
      <c r="F13274" s="18" t="str">
        <f>+Cursos[[#This Row],[IS]]&amp;Cursos[[#This Row],[Modelo correcto]]</f>
        <v>ERIC WILBERTH NOH DZIBMS331dn, MS431, B3340, B3442, MX331, MX431, MB3442 Service Readiness Training</v>
      </c>
      <c r="G13274" s="18">
        <v>1</v>
      </c>
      <c r="H13274" s="18"/>
      <c r="I13274" s="18" t="str">
        <f>+IFERROR(VLOOKUP(Cursos[[#This Row],[Modelo correcto]],Modelos[[Modelo correcto]:[Aplica para certificación]],4,FALSE),"REVISAR")</f>
        <v>SÍ</v>
      </c>
    </row>
    <row r="13275" spans="1:9" x14ac:dyDescent="0.25">
      <c r="A13275" s="144" t="s">
        <v>732</v>
      </c>
      <c r="B13275">
        <v>1</v>
      </c>
      <c r="C13275" s="64" t="s">
        <v>1157</v>
      </c>
      <c r="D13275" s="18" t="str">
        <f>+IFERROR(VLOOKUP(Cursos[[#This Row],[Modelo correcto]],Modelos[[Modelo correcto]:[¿En línea?]],2,FALSE),"REVISAR")</f>
        <v>CANON</v>
      </c>
      <c r="E13275" s="18" t="str">
        <f>+IFERROR(VLOOKUP(Cursos[[#This Row],[Modelo correcto]],Modelos[[Modelo correcto]:[¿En línea?]],3,FALSE),"REVISAR")</f>
        <v>SÍ</v>
      </c>
      <c r="F13275" s="18" t="str">
        <f>+Cursos[[#This Row],[IS]]&amp;Cursos[[#This Row],[Modelo correcto]]</f>
        <v>SALVADOR CHAVEZ DOMINGUEZIRC355</v>
      </c>
      <c r="G13275" s="18">
        <v>1</v>
      </c>
      <c r="H13275" s="19">
        <v>43922</v>
      </c>
      <c r="I13275" s="18" t="str">
        <f>+IFERROR(VLOOKUP(Cursos[[#This Row],[Modelo correcto]],Modelos[[Modelo correcto]:[Aplica para certificación]],4,FALSE),"REVISAR")</f>
        <v>SÍ</v>
      </c>
    </row>
    <row r="13276" spans="1:9" x14ac:dyDescent="0.25">
      <c r="A13276" s="144" t="s">
        <v>732</v>
      </c>
      <c r="B13276">
        <v>1</v>
      </c>
      <c r="C13276" s="64" t="s">
        <v>1002</v>
      </c>
      <c r="D13276" s="18" t="str">
        <f>+IFERROR(VLOOKUP(Cursos[[#This Row],[Modelo correcto]],Modelos[[Modelo correcto]:[¿En línea?]],2,FALSE),"REVISAR")</f>
        <v>CANON</v>
      </c>
      <c r="E13276" s="18" t="str">
        <f>+IFERROR(VLOOKUP(Cursos[[#This Row],[Modelo correcto]],Modelos[[Modelo correcto]:[¿En línea?]],3,FALSE),"REVISAR")</f>
        <v>SÍ</v>
      </c>
      <c r="F13276" s="18" t="str">
        <f>+Cursos[[#This Row],[IS]]&amp;Cursos[[#This Row],[Modelo correcto]]</f>
        <v>SALVADOR CHAVEZ DOMINGUEZLBP350</v>
      </c>
      <c r="G13276" s="18">
        <v>1</v>
      </c>
      <c r="H13276" s="19">
        <v>43922</v>
      </c>
      <c r="I13276" s="18" t="str">
        <f>+IFERROR(VLOOKUP(Cursos[[#This Row],[Modelo correcto]],Modelos[[Modelo correcto]:[Aplica para certificación]],4,FALSE),"REVISAR")</f>
        <v>NO</v>
      </c>
    </row>
    <row r="13277" spans="1:9" x14ac:dyDescent="0.25">
      <c r="A13277" s="144" t="s">
        <v>732</v>
      </c>
      <c r="B13277">
        <v>1</v>
      </c>
      <c r="C13277" s="145" t="s">
        <v>1165</v>
      </c>
      <c r="D13277" s="18" t="str">
        <f>+IFERROR(VLOOKUP(Cursos[[#This Row],[Modelo correcto]],Modelos[[Modelo correcto]:[¿En línea?]],2,FALSE),"REVISAR")</f>
        <v>CANON</v>
      </c>
      <c r="E13277" s="18" t="str">
        <f>+IFERROR(VLOOKUP(Cursos[[#This Row],[Modelo correcto]],Modelos[[Modelo correcto]:[¿En línea?]],3,FALSE),"REVISAR")</f>
        <v>SÍ</v>
      </c>
      <c r="F13277" s="18" t="str">
        <f>+Cursos[[#This Row],[IS]]&amp;Cursos[[#This Row],[Modelo correcto]]</f>
        <v>SALVADOR CHAVEZ DOMINGUEZLBP664C</v>
      </c>
      <c r="G13277" s="18">
        <v>1</v>
      </c>
      <c r="H13277" s="19">
        <v>43891</v>
      </c>
      <c r="I13277" s="18" t="str">
        <f>+IFERROR(VLOOKUP(Cursos[[#This Row],[Modelo correcto]],Modelos[[Modelo correcto]:[Aplica para certificación]],4,FALSE),"REVISAR")</f>
        <v>NO</v>
      </c>
    </row>
    <row r="13278" spans="1:9" x14ac:dyDescent="0.25">
      <c r="A13278" s="144" t="s">
        <v>732</v>
      </c>
      <c r="B13278">
        <v>1</v>
      </c>
      <c r="C13278" s="145" t="s">
        <v>756</v>
      </c>
      <c r="D13278" s="18" t="str">
        <f>+IFERROR(VLOOKUP(Cursos[[#This Row],[Modelo correcto]],Modelos[[Modelo correcto]:[¿En línea?]],2,FALSE),"REVISAR")</f>
        <v>CANON</v>
      </c>
      <c r="E13278" s="18" t="str">
        <f>+IFERROR(VLOOKUP(Cursos[[#This Row],[Modelo correcto]],Modelos[[Modelo correcto]:[¿En línea?]],3,FALSE),"REVISAR")</f>
        <v>SÍ</v>
      </c>
      <c r="F13278" s="18" t="str">
        <f>+Cursos[[#This Row],[IS]]&amp;Cursos[[#This Row],[Modelo correcto]]</f>
        <v>SALVADOR CHAVEZ DOMINGUEZPrincipios básicos de escáner</v>
      </c>
      <c r="G13278" s="18">
        <v>1</v>
      </c>
      <c r="H13278" s="19">
        <v>43891</v>
      </c>
      <c r="I13278" s="18" t="str">
        <f>+IFERROR(VLOOKUP(Cursos[[#This Row],[Modelo correcto]],Modelos[[Modelo correcto]:[Aplica para certificación]],4,FALSE),"REVISAR")</f>
        <v>SÍ</v>
      </c>
    </row>
    <row r="13279" spans="1:9" x14ac:dyDescent="0.25">
      <c r="A13279" s="144" t="s">
        <v>732</v>
      </c>
      <c r="B13279">
        <v>1</v>
      </c>
      <c r="C13279" s="145" t="s">
        <v>297</v>
      </c>
      <c r="D13279" s="18" t="str">
        <f>+IFERROR(VLOOKUP(Cursos[[#This Row],[Modelo correcto]],Modelos[[Modelo correcto]:[¿En línea?]],2,FALSE),"REVISAR")</f>
        <v>XEROX</v>
      </c>
      <c r="E13279" s="18" t="str">
        <f>+IFERROR(VLOOKUP(Cursos[[#This Row],[Modelo correcto]],Modelos[[Modelo correcto]:[¿En línea?]],3,FALSE),"REVISAR")</f>
        <v>SÍ</v>
      </c>
      <c r="F13279" s="18" t="str">
        <f>+Cursos[[#This Row],[IS]]&amp;Cursos[[#This Row],[Modelo correcto]]</f>
        <v>SALVADOR CHAVEZ DOMINGUEZBRFNTF</v>
      </c>
      <c r="G13279" s="18">
        <v>1</v>
      </c>
      <c r="H13279" s="19">
        <v>43891</v>
      </c>
      <c r="I13279" s="18" t="str">
        <f>+IFERROR(VLOOKUP(Cursos[[#This Row],[Modelo correcto]],Modelos[[Modelo correcto]:[Aplica para certificación]],4,FALSE),"REVISAR")</f>
        <v>SÍ</v>
      </c>
    </row>
    <row r="13280" spans="1:9" x14ac:dyDescent="0.25">
      <c r="A13280" s="144" t="s">
        <v>732</v>
      </c>
      <c r="B13280">
        <v>1</v>
      </c>
      <c r="C13280" s="145" t="s">
        <v>74</v>
      </c>
      <c r="D13280" s="18" t="str">
        <f>+IFERROR(VLOOKUP(Cursos[[#This Row],[Modelo correcto]],Modelos[[Modelo correcto]:[¿En línea?]],2,FALSE),"REVISAR")</f>
        <v>XEROX</v>
      </c>
      <c r="E13280" s="18" t="str">
        <f>+IFERROR(VLOOKUP(Cursos[[#This Row],[Modelo correcto]],Modelos[[Modelo correcto]:[¿En línea?]],3,FALSE),"REVISAR")</f>
        <v>SÍ</v>
      </c>
      <c r="F13280" s="18" t="str">
        <f>+Cursos[[#This Row],[IS]]&amp;Cursos[[#This Row],[Modelo correcto]]</f>
        <v>SALVADOR CHAVEZ DOMINGUEZC14790</v>
      </c>
      <c r="G13280" s="18">
        <v>0</v>
      </c>
      <c r="H13280" s="19">
        <v>43891</v>
      </c>
      <c r="I13280" s="18" t="str">
        <f>+IFERROR(VLOOKUP(Cursos[[#This Row],[Modelo correcto]],Modelos[[Modelo correcto]:[Aplica para certificación]],4,FALSE),"REVISAR")</f>
        <v>NO</v>
      </c>
    </row>
    <row r="13281" spans="1:9" x14ac:dyDescent="0.25">
      <c r="A13281" s="144" t="s">
        <v>732</v>
      </c>
      <c r="B13281">
        <v>1</v>
      </c>
      <c r="C13281" s="63" t="s">
        <v>19</v>
      </c>
      <c r="D13281" s="18" t="str">
        <f>+IFERROR(VLOOKUP(Cursos[[#This Row],[Modelo correcto]],Modelos[[Modelo correcto]:[¿En línea?]],2,FALSE),"REVISAR")</f>
        <v>XEROX</v>
      </c>
      <c r="E13281" s="18" t="str">
        <f>+IFERROR(VLOOKUP(Cursos[[#This Row],[Modelo correcto]],Modelos[[Modelo correcto]:[¿En línea?]],3,FALSE),"REVISAR")</f>
        <v>SÍ</v>
      </c>
      <c r="F13281" s="18" t="str">
        <f>+Cursos[[#This Row],[IS]]&amp;Cursos[[#This Row],[Modelo correcto]]</f>
        <v>SALVADOR CHAVEZ DOMINGUEZC15130</v>
      </c>
      <c r="G13281" s="18">
        <v>1</v>
      </c>
      <c r="H13281" s="19">
        <v>43831</v>
      </c>
      <c r="I13281" s="18" t="str">
        <f>+IFERROR(VLOOKUP(Cursos[[#This Row],[Modelo correcto]],Modelos[[Modelo correcto]:[Aplica para certificación]],4,FALSE),"REVISAR")</f>
        <v>NO</v>
      </c>
    </row>
    <row r="13282" spans="1:9" x14ac:dyDescent="0.25">
      <c r="A13282" s="144" t="s">
        <v>732</v>
      </c>
      <c r="B13282">
        <v>1</v>
      </c>
      <c r="C13282" s="145" t="s">
        <v>234</v>
      </c>
      <c r="D13282" s="18" t="str">
        <f>+IFERROR(VLOOKUP(Cursos[[#This Row],[Modelo correcto]],Modelos[[Modelo correcto]:[¿En línea?]],2,FALSE),"REVISAR")</f>
        <v>XEROX</v>
      </c>
      <c r="E13282" s="18" t="str">
        <f>+IFERROR(VLOOKUP(Cursos[[#This Row],[Modelo correcto]],Modelos[[Modelo correcto]:[¿En línea?]],3,FALSE),"REVISAR")</f>
        <v>SÍ</v>
      </c>
      <c r="F13282" s="18" t="str">
        <f>+Cursos[[#This Row],[IS]]&amp;Cursos[[#This Row],[Modelo correcto]]</f>
        <v>SALVADOR CHAVEZ DOMINGUEZCD136</v>
      </c>
      <c r="G13282" s="18">
        <v>0</v>
      </c>
      <c r="H13282" s="19">
        <v>43891</v>
      </c>
      <c r="I13282" s="18" t="str">
        <f>+IFERROR(VLOOKUP(Cursos[[#This Row],[Modelo correcto]],Modelos[[Modelo correcto]:[Aplica para certificación]],4,FALSE),"REVISAR")</f>
        <v>NO</v>
      </c>
    </row>
    <row r="13283" spans="1:9" x14ac:dyDescent="0.25">
      <c r="A13283" s="144" t="s">
        <v>732</v>
      </c>
      <c r="B13283">
        <v>1</v>
      </c>
      <c r="C13283" s="145" t="s">
        <v>159</v>
      </c>
      <c r="D13283" s="18" t="str">
        <f>+IFERROR(VLOOKUP(Cursos[[#This Row],[Modelo correcto]],Modelos[[Modelo correcto]:[¿En línea?]],2,FALSE),"REVISAR")</f>
        <v>XEROX</v>
      </c>
      <c r="E13283" s="18" t="str">
        <f>+IFERROR(VLOOKUP(Cursos[[#This Row],[Modelo correcto]],Modelos[[Modelo correcto]:[¿En línea?]],3,FALSE),"REVISAR")</f>
        <v>SÍ</v>
      </c>
      <c r="F13283" s="18" t="str">
        <f>+Cursos[[#This Row],[IS]]&amp;Cursos[[#This Row],[Modelo correcto]]</f>
        <v>SALVADOR CHAVEZ DOMINGUEZDMO3006</v>
      </c>
      <c r="G13283" s="18">
        <v>0</v>
      </c>
      <c r="H13283" s="19">
        <v>43922</v>
      </c>
      <c r="I13283" s="18" t="str">
        <f>+IFERROR(VLOOKUP(Cursos[[#This Row],[Modelo correcto]],Modelos[[Modelo correcto]:[Aplica para certificación]],4,FALSE),"REVISAR")</f>
        <v>NO</v>
      </c>
    </row>
    <row r="13284" spans="1:9" x14ac:dyDescent="0.25">
      <c r="A13284" s="144" t="s">
        <v>732</v>
      </c>
      <c r="B13284">
        <v>1</v>
      </c>
      <c r="C13284" s="145" t="s">
        <v>186</v>
      </c>
      <c r="D13284" s="18" t="str">
        <f>+IFERROR(VLOOKUP(Cursos[[#This Row],[Modelo correcto]],Modelos[[Modelo correcto]:[¿En línea?]],2,FALSE),"REVISAR")</f>
        <v>XEROX</v>
      </c>
      <c r="E13284" s="18" t="str">
        <f>+IFERROR(VLOOKUP(Cursos[[#This Row],[Modelo correcto]],Modelos[[Modelo correcto]:[¿En línea?]],3,FALSE),"REVISAR")</f>
        <v>SÍ</v>
      </c>
      <c r="F13284" s="18" t="str">
        <f>+Cursos[[#This Row],[IS]]&amp;Cursos[[#This Row],[Modelo correcto]]</f>
        <v>SALVADOR CHAVEZ DOMINGUEZEFI100</v>
      </c>
      <c r="G13284" s="18">
        <v>0</v>
      </c>
      <c r="H13284" s="19">
        <v>43891</v>
      </c>
      <c r="I13284" s="18" t="str">
        <f>+IFERROR(VLOOKUP(Cursos[[#This Row],[Modelo correcto]],Modelos[[Modelo correcto]:[Aplica para certificación]],4,FALSE),"REVISAR")</f>
        <v>NO</v>
      </c>
    </row>
    <row r="13285" spans="1:9" ht="15.75" x14ac:dyDescent="0.25">
      <c r="A13285" s="144" t="s">
        <v>732</v>
      </c>
      <c r="B13285">
        <v>1</v>
      </c>
      <c r="C13285" s="110" t="s">
        <v>105</v>
      </c>
      <c r="D13285" s="18" t="str">
        <f>+IFERROR(VLOOKUP(Cursos[[#This Row],[Modelo correcto]],Modelos[[Modelo correcto]:[¿En línea?]],2,FALSE),"REVISAR")</f>
        <v>XEROX</v>
      </c>
      <c r="E13285" s="18" t="str">
        <f>+IFERROR(VLOOKUP(Cursos[[#This Row],[Modelo correcto]],Modelos[[Modelo correcto]:[¿En línea?]],3,FALSE),"REVISAR")</f>
        <v>SÍ</v>
      </c>
      <c r="F13285" s="18" t="str">
        <f>+Cursos[[#This Row],[IS]]&amp;Cursos[[#This Row],[Modelo correcto]]</f>
        <v>SALVADOR CHAVEZ DOMINGUEZEFI110</v>
      </c>
      <c r="G13285" s="18">
        <v>0</v>
      </c>
      <c r="H13285" s="19">
        <v>43891</v>
      </c>
      <c r="I13285" s="18" t="str">
        <f>+IFERROR(VLOOKUP(Cursos[[#This Row],[Modelo correcto]],Modelos[[Modelo correcto]:[Aplica para certificación]],4,FALSE),"REVISAR")</f>
        <v>NO</v>
      </c>
    </row>
    <row r="13286" spans="1:9" ht="15.75" x14ac:dyDescent="0.25">
      <c r="A13286" s="144" t="s">
        <v>732</v>
      </c>
      <c r="B13286">
        <v>1</v>
      </c>
      <c r="C13286" s="110" t="s">
        <v>107</v>
      </c>
      <c r="D13286" s="18" t="str">
        <f>+IFERROR(VLOOKUP(Cursos[[#This Row],[Modelo correcto]],Modelos[[Modelo correcto]:[¿En línea?]],2,FALSE),"REVISAR")</f>
        <v>XEROX</v>
      </c>
      <c r="E13286" s="18" t="str">
        <f>+IFERROR(VLOOKUP(Cursos[[#This Row],[Modelo correcto]],Modelos[[Modelo correcto]:[¿En línea?]],3,FALSE),"REVISAR")</f>
        <v>SÍ</v>
      </c>
      <c r="F13286" s="18" t="str">
        <f>+Cursos[[#This Row],[IS]]&amp;Cursos[[#This Row],[Modelo correcto]]</f>
        <v>SALVADOR CHAVEZ DOMINGUEZEFI200</v>
      </c>
      <c r="G13286" s="18">
        <v>0</v>
      </c>
      <c r="H13286" s="19">
        <v>43891</v>
      </c>
      <c r="I13286" s="18" t="str">
        <f>+IFERROR(VLOOKUP(Cursos[[#This Row],[Modelo correcto]],Modelos[[Modelo correcto]:[Aplica para certificación]],4,FALSE),"REVISAR")</f>
        <v>NO</v>
      </c>
    </row>
    <row r="13287" spans="1:9" x14ac:dyDescent="0.25">
      <c r="A13287" s="144" t="s">
        <v>732</v>
      </c>
      <c r="B13287">
        <v>1</v>
      </c>
      <c r="C13287" s="145" t="s">
        <v>1241</v>
      </c>
      <c r="D13287" s="18" t="str">
        <f>+IFERROR(VLOOKUP(Cursos[[#This Row],[Modelo correcto]],Modelos[[Modelo correcto]:[¿En línea?]],2,FALSE),"REVISAR")</f>
        <v>XEROX</v>
      </c>
      <c r="E13287" s="18" t="str">
        <f>+IFERROR(VLOOKUP(Cursos[[#This Row],[Modelo correcto]],Modelos[[Modelo correcto]:[¿En línea?]],3,FALSE),"REVISAR")</f>
        <v>SÍ</v>
      </c>
      <c r="F13287" s="18" t="str">
        <f>+Cursos[[#This Row],[IS]]&amp;Cursos[[#This Row],[Modelo correcto]]</f>
        <v>SALVADOR CHAVEZ DOMINGUEZEFI2016</v>
      </c>
      <c r="G13287" s="18">
        <v>0</v>
      </c>
      <c r="H13287" s="19">
        <v>43922</v>
      </c>
      <c r="I13287" s="18" t="str">
        <f>+IFERROR(VLOOKUP(Cursos[[#This Row],[Modelo correcto]],Modelos[[Modelo correcto]:[Aplica para certificación]],4,FALSE),"REVISAR")</f>
        <v>NO</v>
      </c>
    </row>
    <row r="13288" spans="1:9" x14ac:dyDescent="0.25">
      <c r="A13288" s="144" t="s">
        <v>732</v>
      </c>
      <c r="B13288">
        <v>1</v>
      </c>
      <c r="C13288" s="145" t="s">
        <v>109</v>
      </c>
      <c r="D13288" s="18" t="str">
        <f>+IFERROR(VLOOKUP(Cursos[[#This Row],[Modelo correcto]],Modelos[[Modelo correcto]:[¿En línea?]],2,FALSE),"REVISAR")</f>
        <v>XEROX</v>
      </c>
      <c r="E13288" s="18" t="str">
        <f>+IFERROR(VLOOKUP(Cursos[[#This Row],[Modelo correcto]],Modelos[[Modelo correcto]:[¿En línea?]],3,FALSE),"REVISAR")</f>
        <v>SÍ</v>
      </c>
      <c r="F13288" s="18" t="str">
        <f>+Cursos[[#This Row],[IS]]&amp;Cursos[[#This Row],[Modelo correcto]]</f>
        <v>SALVADOR CHAVEZ DOMINGUEZEFI210</v>
      </c>
      <c r="G13288" s="18">
        <v>0</v>
      </c>
      <c r="H13288" s="19">
        <v>43922</v>
      </c>
      <c r="I13288" s="18" t="str">
        <f>+IFERROR(VLOOKUP(Cursos[[#This Row],[Modelo correcto]],Modelos[[Modelo correcto]:[Aplica para certificación]],4,FALSE),"REVISAR")</f>
        <v>NO</v>
      </c>
    </row>
    <row r="13289" spans="1:9" x14ac:dyDescent="0.25">
      <c r="A13289" s="144" t="s">
        <v>732</v>
      </c>
      <c r="B13289">
        <v>1</v>
      </c>
      <c r="C13289" s="145" t="s">
        <v>109</v>
      </c>
      <c r="D13289" s="18" t="str">
        <f>+IFERROR(VLOOKUP(Cursos[[#This Row],[Modelo correcto]],Modelos[[Modelo correcto]:[¿En línea?]],2,FALSE),"REVISAR")</f>
        <v>XEROX</v>
      </c>
      <c r="E13289" s="18" t="str">
        <f>+IFERROR(VLOOKUP(Cursos[[#This Row],[Modelo correcto]],Modelos[[Modelo correcto]:[¿En línea?]],3,FALSE),"REVISAR")</f>
        <v>SÍ</v>
      </c>
      <c r="F13289" s="18" t="str">
        <f>+Cursos[[#This Row],[IS]]&amp;Cursos[[#This Row],[Modelo correcto]]</f>
        <v>SALVADOR CHAVEZ DOMINGUEZEFI210</v>
      </c>
      <c r="G13289" s="18">
        <v>0</v>
      </c>
      <c r="H13289" s="19">
        <v>43922</v>
      </c>
      <c r="I13289" s="18" t="str">
        <f>+IFERROR(VLOOKUP(Cursos[[#This Row],[Modelo correcto]],Modelos[[Modelo correcto]:[Aplica para certificación]],4,FALSE),"REVISAR")</f>
        <v>NO</v>
      </c>
    </row>
    <row r="13290" spans="1:9" x14ac:dyDescent="0.25">
      <c r="A13290" s="144" t="s">
        <v>732</v>
      </c>
      <c r="B13290">
        <v>1</v>
      </c>
      <c r="C13290" s="145" t="s">
        <v>1164</v>
      </c>
      <c r="D13290" s="18" t="str">
        <f>+IFERROR(VLOOKUP(Cursos[[#This Row],[Modelo correcto]],Modelos[[Modelo correcto]:[¿En línea?]],2,FALSE),"REVISAR")</f>
        <v>XEROX</v>
      </c>
      <c r="E13290" s="18" t="str">
        <f>+IFERROR(VLOOKUP(Cursos[[#This Row],[Modelo correcto]],Modelos[[Modelo correcto]:[¿En línea?]],3,FALSE),"REVISAR")</f>
        <v>SÍ</v>
      </c>
      <c r="F13290" s="18" t="str">
        <f>+Cursos[[#This Row],[IS]]&amp;Cursos[[#This Row],[Modelo correcto]]</f>
        <v>SALVADOR CHAVEZ DOMINGUEZEPS4C70</v>
      </c>
      <c r="G13290" s="18">
        <v>0</v>
      </c>
      <c r="H13290" s="19">
        <v>43891</v>
      </c>
      <c r="I13290" s="18" t="str">
        <f>+IFERROR(VLOOKUP(Cursos[[#This Row],[Modelo correcto]],Modelos[[Modelo correcto]:[Aplica para certificación]],4,FALSE),"REVISAR")</f>
        <v>NO</v>
      </c>
    </row>
    <row r="13291" spans="1:9" ht="15.75" x14ac:dyDescent="0.25">
      <c r="A13291" s="29" t="s">
        <v>732</v>
      </c>
      <c r="B13291">
        <v>1</v>
      </c>
      <c r="C13291" s="110" t="s">
        <v>63</v>
      </c>
      <c r="D13291" s="18" t="str">
        <f>+IFERROR(VLOOKUP(Cursos[[#This Row],[Modelo correcto]],Modelos[[Modelo correcto]:[¿En línea?]],2,FALSE),"REVISAR")</f>
        <v>XEROX</v>
      </c>
      <c r="E13291" s="18" t="str">
        <f>+IFERROR(VLOOKUP(Cursos[[#This Row],[Modelo correcto]],Modelos[[Modelo correcto]:[¿En línea?]],3,FALSE),"REVISAR")</f>
        <v>SÍ</v>
      </c>
      <c r="F13291" s="18" t="str">
        <f>+Cursos[[#This Row],[IS]]&amp;Cursos[[#This Row],[Modelo correcto]]</f>
        <v>SALVADOR CHAVEZ DOMINGUEZFFPSSP1</v>
      </c>
      <c r="G13291" s="18">
        <v>0</v>
      </c>
      <c r="H13291" s="19">
        <v>43891</v>
      </c>
      <c r="I13291" s="18" t="str">
        <f>+IFERROR(VLOOKUP(Cursos[[#This Row],[Modelo correcto]],Modelos[[Modelo correcto]:[Aplica para certificación]],4,FALSE),"REVISAR")</f>
        <v>NO</v>
      </c>
    </row>
    <row r="13292" spans="1:9" x14ac:dyDescent="0.25">
      <c r="A13292" s="144" t="s">
        <v>732</v>
      </c>
      <c r="B13292">
        <v>1</v>
      </c>
      <c r="C13292" s="145" t="s">
        <v>24</v>
      </c>
      <c r="D13292" s="18" t="str">
        <f>+IFERROR(VLOOKUP(Cursos[[#This Row],[Modelo correcto]],Modelos[[Modelo correcto]:[¿En línea?]],2,FALSE),"REVISAR")</f>
        <v>XEROX</v>
      </c>
      <c r="E13292" s="18" t="str">
        <f>+IFERROR(VLOOKUP(Cursos[[#This Row],[Modelo correcto]],Modelos[[Modelo correcto]:[¿En línea?]],3,FALSE),"REVISAR")</f>
        <v>SÍ</v>
      </c>
      <c r="F13292" s="18" t="str">
        <f>+Cursos[[#This Row],[IS]]&amp;Cursos[[#This Row],[Modelo correcto]]</f>
        <v>SALVADOR CHAVEZ DOMINGUEZFPS4C70</v>
      </c>
      <c r="G13292" s="18">
        <v>0</v>
      </c>
      <c r="H13292" s="19">
        <v>43891</v>
      </c>
      <c r="I13292" s="18" t="str">
        <f>+IFERROR(VLOOKUP(Cursos[[#This Row],[Modelo correcto]],Modelos[[Modelo correcto]:[Aplica para certificación]],4,FALSE),"REVISAR")</f>
        <v>NO</v>
      </c>
    </row>
    <row r="13293" spans="1:9" x14ac:dyDescent="0.25">
      <c r="A13293" s="144" t="s">
        <v>732</v>
      </c>
      <c r="B13293">
        <v>1</v>
      </c>
      <c r="C13293" s="145" t="s">
        <v>295</v>
      </c>
      <c r="D13293" s="18" t="str">
        <f>+IFERROR(VLOOKUP(Cursos[[#This Row],[Modelo correcto]],Modelos[[Modelo correcto]:[¿En línea?]],2,FALSE),"REVISAR")</f>
        <v>XEROX</v>
      </c>
      <c r="E13293" s="18" t="str">
        <f>+IFERROR(VLOOKUP(Cursos[[#This Row],[Modelo correcto]],Modelos[[Modelo correcto]:[¿En línea?]],3,FALSE),"REVISAR")</f>
        <v>SÍ</v>
      </c>
      <c r="F13293" s="18" t="str">
        <f>+Cursos[[#This Row],[IS]]&amp;Cursos[[#This Row],[Modelo correcto]]</f>
        <v>SALVADOR CHAVEZ DOMINGUEZIDMNTFR</v>
      </c>
      <c r="G13293" s="18">
        <v>1</v>
      </c>
      <c r="H13293" s="19">
        <v>43891</v>
      </c>
      <c r="I13293" s="18" t="str">
        <f>+IFERROR(VLOOKUP(Cursos[[#This Row],[Modelo correcto]],Modelos[[Modelo correcto]:[Aplica para certificación]],4,FALSE),"REVISAR")</f>
        <v>SÍ</v>
      </c>
    </row>
    <row r="13294" spans="1:9" x14ac:dyDescent="0.25">
      <c r="A13294" s="144" t="s">
        <v>732</v>
      </c>
      <c r="B13294">
        <v>1</v>
      </c>
      <c r="C13294" s="145" t="s">
        <v>296</v>
      </c>
      <c r="D13294" s="18" t="str">
        <f>+IFERROR(VLOOKUP(Cursos[[#This Row],[Modelo correcto]],Modelos[[Modelo correcto]:[¿En línea?]],2,FALSE),"REVISAR")</f>
        <v>XEROX</v>
      </c>
      <c r="E13294" s="18" t="str">
        <f>+IFERROR(VLOOKUP(Cursos[[#This Row],[Modelo correcto]],Modelos[[Modelo correcto]:[¿En línea?]],3,FALSE),"REVISAR")</f>
        <v>SÍ</v>
      </c>
      <c r="F13294" s="18" t="str">
        <f>+Cursos[[#This Row],[IS]]&amp;Cursos[[#This Row],[Modelo correcto]]</f>
        <v>SALVADOR CHAVEZ DOMINGUEZINSNTFR</v>
      </c>
      <c r="G13294" s="18">
        <v>1</v>
      </c>
      <c r="H13294" s="19">
        <v>43891</v>
      </c>
      <c r="I13294" s="18" t="str">
        <f>+IFERROR(VLOOKUP(Cursos[[#This Row],[Modelo correcto]],Modelos[[Modelo correcto]:[Aplica para certificación]],4,FALSE),"REVISAR")</f>
        <v>SÍ</v>
      </c>
    </row>
    <row r="13295" spans="1:9" x14ac:dyDescent="0.25">
      <c r="A13295" s="144" t="s">
        <v>732</v>
      </c>
      <c r="B13295">
        <v>1</v>
      </c>
      <c r="C13295" s="63" t="s">
        <v>114</v>
      </c>
      <c r="D13295" s="18" t="str">
        <f>+IFERROR(VLOOKUP(Cursos[[#This Row],[Modelo correcto]],Modelos[[Modelo correcto]:[¿En línea?]],2,FALSE),"REVISAR")</f>
        <v>XEROX</v>
      </c>
      <c r="E13295" s="18" t="str">
        <f>+IFERROR(VLOOKUP(Cursos[[#This Row],[Modelo correcto]],Modelos[[Modelo correcto]:[¿En línea?]],3,FALSE),"REVISAR")</f>
        <v>SÍ</v>
      </c>
      <c r="F13295" s="18" t="str">
        <f>+Cursos[[#This Row],[IS]]&amp;Cursos[[#This Row],[Modelo correcto]]</f>
        <v>SALVADOR CHAVEZ DOMINGUEZOA248</v>
      </c>
      <c r="G13295" s="18">
        <v>0</v>
      </c>
      <c r="H13295" s="19">
        <v>43831</v>
      </c>
      <c r="I13295" s="18" t="str">
        <f>+IFERROR(VLOOKUP(Cursos[[#This Row],[Modelo correcto]],Modelos[[Modelo correcto]:[Aplica para certificación]],4,FALSE),"REVISAR")</f>
        <v>NO</v>
      </c>
    </row>
    <row r="13296" spans="1:9" x14ac:dyDescent="0.25">
      <c r="A13296" s="144" t="s">
        <v>732</v>
      </c>
      <c r="B13296">
        <v>1</v>
      </c>
      <c r="C13296" s="145" t="s">
        <v>209</v>
      </c>
      <c r="D13296" s="18" t="str">
        <f>+IFERROR(VLOOKUP(Cursos[[#This Row],[Modelo correcto]],Modelos[[Modelo correcto]:[¿En línea?]],2,FALSE),"REVISAR")</f>
        <v>XEROX</v>
      </c>
      <c r="E13296" s="18" t="str">
        <f>+IFERROR(VLOOKUP(Cursos[[#This Row],[Modelo correcto]],Modelos[[Modelo correcto]:[¿En línea?]],3,FALSE),"REVISAR")</f>
        <v>SÍ</v>
      </c>
      <c r="F13296" s="18" t="str">
        <f>+Cursos[[#This Row],[IS]]&amp;Cursos[[#This Row],[Modelo correcto]]</f>
        <v>SALVADOR CHAVEZ DOMINGUEZOS2088</v>
      </c>
      <c r="G13296" s="18">
        <v>0</v>
      </c>
      <c r="H13296" s="19">
        <v>43922</v>
      </c>
      <c r="I13296" s="18" t="str">
        <f>+IFERROR(VLOOKUP(Cursos[[#This Row],[Modelo correcto]],Modelos[[Modelo correcto]:[Aplica para certificación]],4,FALSE),"REVISAR")</f>
        <v>NO</v>
      </c>
    </row>
    <row r="13297" spans="1:9" x14ac:dyDescent="0.25">
      <c r="A13297" s="144" t="s">
        <v>732</v>
      </c>
      <c r="B13297">
        <v>1</v>
      </c>
      <c r="C13297" s="63" t="s">
        <v>27</v>
      </c>
      <c r="D13297" s="18" t="str">
        <f>+IFERROR(VLOOKUP(Cursos[[#This Row],[Modelo correcto]],Modelos[[Modelo correcto]:[¿En línea?]],2,FALSE),"REVISAR")</f>
        <v>XEROX</v>
      </c>
      <c r="E13297" s="18" t="str">
        <f>+IFERROR(VLOOKUP(Cursos[[#This Row],[Modelo correcto]],Modelos[[Modelo correcto]:[¿En línea?]],3,FALSE),"REVISAR")</f>
        <v>SÍ</v>
      </c>
      <c r="F13297" s="18" t="str">
        <f>+Cursos[[#This Row],[IS]]&amp;Cursos[[#This Row],[Modelo correcto]]</f>
        <v>SALVADOR CHAVEZ DOMINGUEZP6500LP</v>
      </c>
      <c r="G13297" s="18">
        <v>0</v>
      </c>
      <c r="H13297" s="19">
        <v>43862</v>
      </c>
      <c r="I13297" s="18" t="str">
        <f>+IFERROR(VLOOKUP(Cursos[[#This Row],[Modelo correcto]],Modelos[[Modelo correcto]:[Aplica para certificación]],4,FALSE),"REVISAR")</f>
        <v>NO</v>
      </c>
    </row>
    <row r="13298" spans="1:9" x14ac:dyDescent="0.25">
      <c r="A13298" s="144" t="s">
        <v>732</v>
      </c>
      <c r="B13298" s="144">
        <v>1</v>
      </c>
      <c r="C13298" s="145" t="s">
        <v>252</v>
      </c>
      <c r="D13298" s="18" t="str">
        <f>+IFERROR(VLOOKUP(Cursos[[#This Row],[Modelo correcto]],Modelos[[Modelo correcto]:[¿En línea?]],2,FALSE),"REVISAR")</f>
        <v>XEROX</v>
      </c>
      <c r="E13298" s="18" t="str">
        <f>+IFERROR(VLOOKUP(Cursos[[#This Row],[Modelo correcto]],Modelos[[Modelo correcto]:[¿En línea?]],3,FALSE),"REVISAR")</f>
        <v>SÍ</v>
      </c>
      <c r="F13298" s="18" t="str">
        <f>+Cursos[[#This Row],[IS]]&amp;Cursos[[#This Row],[Modelo correcto]]</f>
        <v>SALVADOR CHAVEZ DOMINGUEZP6700LP</v>
      </c>
      <c r="G13298" s="18">
        <v>0</v>
      </c>
      <c r="H13298" s="19">
        <v>43922</v>
      </c>
      <c r="I13298" s="18" t="str">
        <f>+IFERROR(VLOOKUP(Cursos[[#This Row],[Modelo correcto]],Modelos[[Modelo correcto]:[Aplica para certificación]],4,FALSE),"REVISAR")</f>
        <v>NO</v>
      </c>
    </row>
    <row r="13299" spans="1:9" x14ac:dyDescent="0.25">
      <c r="A13299" s="144" t="s">
        <v>732</v>
      </c>
      <c r="B13299" s="144">
        <v>1</v>
      </c>
      <c r="C13299" s="145" t="s">
        <v>1156</v>
      </c>
      <c r="D13299" s="18" t="str">
        <f>+IFERROR(VLOOKUP(Cursos[[#This Row],[Modelo correcto]],Modelos[[Modelo correcto]:[¿En línea?]],2,FALSE),"REVISAR")</f>
        <v>XEROX</v>
      </c>
      <c r="E13299" s="18" t="str">
        <f>+IFERROR(VLOOKUP(Cursos[[#This Row],[Modelo correcto]],Modelos[[Modelo correcto]:[¿En línea?]],3,FALSE),"REVISAR")</f>
        <v>SÍ</v>
      </c>
      <c r="F13299" s="18" t="str">
        <f>+Cursos[[#This Row],[IS]]&amp;Cursos[[#This Row],[Modelo correcto]]</f>
        <v>SALVADOR CHAVEZ DOMINGUEZPC90CMYK</v>
      </c>
      <c r="G13299" s="18">
        <v>0</v>
      </c>
      <c r="H13299" s="19">
        <v>43891</v>
      </c>
      <c r="I13299" s="18" t="str">
        <f>+IFERROR(VLOOKUP(Cursos[[#This Row],[Modelo correcto]],Modelos[[Modelo correcto]:[Aplica para certificación]],4,FALSE),"REVISAR")</f>
        <v>NO</v>
      </c>
    </row>
    <row r="13300" spans="1:9" x14ac:dyDescent="0.25">
      <c r="A13300" s="144" t="s">
        <v>732</v>
      </c>
      <c r="B13300" s="144">
        <v>1</v>
      </c>
      <c r="C13300" s="63" t="s">
        <v>276</v>
      </c>
      <c r="D13300" s="18" t="str">
        <f>+IFERROR(VLOOKUP(Cursos[[#This Row],[Modelo correcto]],Modelos[[Modelo correcto]:[¿En línea?]],2,FALSE),"REVISAR")</f>
        <v>XEROX</v>
      </c>
      <c r="E13300" s="18" t="str">
        <f>+IFERROR(VLOOKUP(Cursos[[#This Row],[Modelo correcto]],Modelos[[Modelo correcto]:[¿En línea?]],3,FALSE),"REVISAR")</f>
        <v>SÍ</v>
      </c>
      <c r="F13300" s="18" t="str">
        <f>+Cursos[[#This Row],[IS]]&amp;Cursos[[#This Row],[Modelo correcto]]</f>
        <v>SALVADOR CHAVEZ DOMINGUEZPC90XTA</v>
      </c>
      <c r="G13300" s="18">
        <v>1</v>
      </c>
      <c r="H13300" s="19">
        <v>43831</v>
      </c>
      <c r="I13300" s="18" t="str">
        <f>+IFERROR(VLOOKUP(Cursos[[#This Row],[Modelo correcto]],Modelos[[Modelo correcto]:[Aplica para certificación]],4,FALSE),"REVISAR")</f>
        <v>SÍ</v>
      </c>
    </row>
    <row r="13301" spans="1:9" x14ac:dyDescent="0.25">
      <c r="A13301" s="144" t="s">
        <v>732</v>
      </c>
      <c r="B13301">
        <v>1</v>
      </c>
      <c r="C13301" s="145" t="s">
        <v>298</v>
      </c>
      <c r="D13301" s="18" t="str">
        <f>+IFERROR(VLOOKUP(Cursos[[#This Row],[Modelo correcto]],Modelos[[Modelo correcto]:[¿En línea?]],2,FALSE),"REVISAR")</f>
        <v>XEROX</v>
      </c>
      <c r="E13301" s="18" t="str">
        <f>+IFERROR(VLOOKUP(Cursos[[#This Row],[Modelo correcto]],Modelos[[Modelo correcto]:[¿En línea?]],3,FALSE),"REVISAR")</f>
        <v>SÍ</v>
      </c>
      <c r="F13301" s="18" t="str">
        <f>+Cursos[[#This Row],[IS]]&amp;Cursos[[#This Row],[Modelo correcto]]</f>
        <v>SALVADOR CHAVEZ DOMINGUEZPRFNTFR</v>
      </c>
      <c r="G13301" s="18">
        <v>1</v>
      </c>
      <c r="H13301" s="19">
        <v>43891</v>
      </c>
      <c r="I13301" s="18" t="str">
        <f>+IFERROR(VLOOKUP(Cursos[[#This Row],[Modelo correcto]],Modelos[[Modelo correcto]:[Aplica para certificación]],4,FALSE),"REVISAR")</f>
        <v>SÍ</v>
      </c>
    </row>
    <row r="13302" spans="1:9" x14ac:dyDescent="0.25">
      <c r="A13302" s="144" t="s">
        <v>732</v>
      </c>
      <c r="B13302">
        <v>1</v>
      </c>
      <c r="C13302" s="63" t="s">
        <v>299</v>
      </c>
      <c r="D13302" s="18" t="str">
        <f>+IFERROR(VLOOKUP(Cursos[[#This Row],[Modelo correcto]],Modelos[[Modelo correcto]:[¿En línea?]],2,FALSE),"REVISAR")</f>
        <v>XEROX</v>
      </c>
      <c r="E13302" s="18" t="str">
        <f>+IFERROR(VLOOKUP(Cursos[[#This Row],[Modelo correcto]],Modelos[[Modelo correcto]:[¿En línea?]],3,FALSE),"REVISAR")</f>
        <v>SÍ</v>
      </c>
      <c r="F13302" s="18" t="str">
        <f>+Cursos[[#This Row],[IS]]&amp;Cursos[[#This Row],[Modelo correcto]]</f>
        <v>SALVADOR CHAVEZ DOMINGUEZTSTNTFR</v>
      </c>
      <c r="G13302" s="18">
        <v>1</v>
      </c>
      <c r="H13302" s="19">
        <v>43891</v>
      </c>
      <c r="I13302" s="18" t="str">
        <f>+IFERROR(VLOOKUP(Cursos[[#This Row],[Modelo correcto]],Modelos[[Modelo correcto]:[Aplica para certificación]],4,FALSE),"REVISAR")</f>
        <v>SÍ</v>
      </c>
    </row>
    <row r="13303" spans="1:9" x14ac:dyDescent="0.25">
      <c r="A13303" s="144" t="s">
        <v>732</v>
      </c>
      <c r="B13303">
        <v>1</v>
      </c>
      <c r="C13303" s="63" t="s">
        <v>162</v>
      </c>
      <c r="D13303" s="18" t="str">
        <f>+IFERROR(VLOOKUP(Cursos[[#This Row],[Modelo correcto]],Modelos[[Modelo correcto]:[¿En línea?]],2,FALSE),"REVISAR")</f>
        <v>XEROX</v>
      </c>
      <c r="E13303" s="18" t="str">
        <f>+IFERROR(VLOOKUP(Cursos[[#This Row],[Modelo correcto]],Modelos[[Modelo correcto]:[¿En línea?]],3,FALSE),"REVISAR")</f>
        <v>SÍ</v>
      </c>
      <c r="F13303" s="18" t="str">
        <f>+Cursos[[#This Row],[IS]]&amp;Cursos[[#This Row],[Modelo correcto]]</f>
        <v>SALVADOR CHAVEZ DOMINGUEZWC75XTB</v>
      </c>
      <c r="G13303" s="18">
        <v>0</v>
      </c>
      <c r="H13303" s="19">
        <v>43862</v>
      </c>
      <c r="I13303" s="18" t="str">
        <f>+IFERROR(VLOOKUP(Cursos[[#This Row],[Modelo correcto]],Modelos[[Modelo correcto]:[Aplica para certificación]],4,FALSE),"REVISAR")</f>
        <v>NO</v>
      </c>
    </row>
    <row r="13304" spans="1:9" x14ac:dyDescent="0.25">
      <c r="A13304" s="144" t="s">
        <v>732</v>
      </c>
      <c r="B13304">
        <v>1</v>
      </c>
      <c r="C13304" s="63" t="s">
        <v>267</v>
      </c>
      <c r="D13304" s="18" t="str">
        <f>+IFERROR(VLOOKUP(Cursos[[#This Row],[Modelo correcto]],Modelos[[Modelo correcto]:[¿En línea?]],2,FALSE),"REVISAR")</f>
        <v>XEROX</v>
      </c>
      <c r="E13304" s="18" t="str">
        <f>+IFERROR(VLOOKUP(Cursos[[#This Row],[Modelo correcto]],Modelos[[Modelo correcto]:[¿En línea?]],3,FALSE),"REVISAR")</f>
        <v>SÍ</v>
      </c>
      <c r="F13304" s="18" t="str">
        <f>+Cursos[[#This Row],[IS]]&amp;Cursos[[#This Row],[Modelo correcto]]</f>
        <v>SALVADOR CHAVEZ DOMINGUEZXC550A</v>
      </c>
      <c r="G13304" s="18">
        <v>0</v>
      </c>
      <c r="H13304" s="19">
        <v>43831</v>
      </c>
      <c r="I13304" s="18" t="str">
        <f>+IFERROR(VLOOKUP(Cursos[[#This Row],[Modelo correcto]],Modelos[[Modelo correcto]:[Aplica para certificación]],4,FALSE),"REVISAR")</f>
        <v>SÍ</v>
      </c>
    </row>
    <row r="13305" spans="1:9" x14ac:dyDescent="0.25">
      <c r="A13305" s="144" t="s">
        <v>732</v>
      </c>
      <c r="B13305">
        <v>1</v>
      </c>
      <c r="C13305" s="63" t="s">
        <v>269</v>
      </c>
      <c r="D13305" s="18" t="str">
        <f>+IFERROR(VLOOKUP(Cursos[[#This Row],[Modelo correcto]],Modelos[[Modelo correcto]:[¿En línea?]],2,FALSE),"REVISAR")</f>
        <v>XEROX</v>
      </c>
      <c r="E13305" s="18" t="str">
        <f>+IFERROR(VLOOKUP(Cursos[[#This Row],[Modelo correcto]],Modelos[[Modelo correcto]:[¿En línea?]],3,FALSE),"REVISAR")</f>
        <v>SÍ</v>
      </c>
      <c r="F13305" s="18" t="str">
        <f>+Cursos[[#This Row],[IS]]&amp;Cursos[[#This Row],[Modelo correcto]]</f>
        <v>SALVADOR CHAVEZ DOMINGUEZXC70XTA</v>
      </c>
      <c r="G13305" s="18">
        <v>1</v>
      </c>
      <c r="H13305" s="19">
        <v>43831</v>
      </c>
      <c r="I13305" s="18" t="str">
        <f>+IFERROR(VLOOKUP(Cursos[[#This Row],[Modelo correcto]],Modelos[[Modelo correcto]:[Aplica para certificación]],4,FALSE),"REVISAR")</f>
        <v>SÍ</v>
      </c>
    </row>
    <row r="13306" spans="1:9" x14ac:dyDescent="0.25">
      <c r="A13306" s="144" t="s">
        <v>732</v>
      </c>
      <c r="B13306">
        <v>1</v>
      </c>
      <c r="C13306" s="145" t="s">
        <v>1213</v>
      </c>
      <c r="D13306" s="18" t="str">
        <f>+IFERROR(VLOOKUP(Cursos[[#This Row],[Modelo correcto]],Modelos[[Modelo correcto]:[¿En línea?]],2,FALSE),"REVISAR")</f>
        <v>HP</v>
      </c>
      <c r="E13306" s="18" t="str">
        <f>+IFERROR(VLOOKUP(Cursos[[#This Row],[Modelo correcto]],Modelos[[Modelo correcto]:[¿En línea?]],3,FALSE),"REVISAR")</f>
        <v>SÍ</v>
      </c>
      <c r="F13306" s="18" t="str">
        <f>+Cursos[[#This Row],[IS]]&amp;Cursos[[#This Row],[Modelo correcto]]</f>
        <v>SALVADOR CHAVEZ DOMINGUEZESD</v>
      </c>
      <c r="G13306" s="18">
        <v>1</v>
      </c>
      <c r="H13306" s="19">
        <v>43922</v>
      </c>
      <c r="I13306" s="18" t="str">
        <f>+IFERROR(VLOOKUP(Cursos[[#This Row],[Modelo correcto]],Modelos[[Modelo correcto]:[Aplica para certificación]],4,FALSE),"REVISAR")</f>
        <v>SÍ</v>
      </c>
    </row>
    <row r="13307" spans="1:9" x14ac:dyDescent="0.25">
      <c r="A13307" s="144" t="s">
        <v>732</v>
      </c>
      <c r="B13307">
        <v>1</v>
      </c>
      <c r="C13307" s="145" t="s">
        <v>1168</v>
      </c>
      <c r="D13307" s="18" t="str">
        <f>+IFERROR(VLOOKUP(Cursos[[#This Row],[Modelo correcto]],Modelos[[Modelo correcto]:[¿En línea?]],2,FALSE),"REVISAR")</f>
        <v>HP</v>
      </c>
      <c r="E13307" s="18" t="str">
        <f>+IFERROR(VLOOKUP(Cursos[[#This Row],[Modelo correcto]],Modelos[[Modelo correcto]:[¿En línea?]],3,FALSE),"REVISAR")</f>
        <v>SÍ</v>
      </c>
      <c r="F13307" s="18" t="str">
        <f>+Cursos[[#This Row],[IS]]&amp;Cursos[[#This Row],[Modelo correcto]]</f>
        <v>SALVADOR CHAVEZ DOMINGUEZHP Digital Sending</v>
      </c>
      <c r="G13307" s="18">
        <v>1</v>
      </c>
      <c r="H13307" s="19">
        <v>43922</v>
      </c>
      <c r="I13307" s="18" t="str">
        <f>+IFERROR(VLOOKUP(Cursos[[#This Row],[Modelo correcto]],Modelos[[Modelo correcto]:[Aplica para certificación]],4,FALSE),"REVISAR")</f>
        <v>SÍ</v>
      </c>
    </row>
    <row r="13308" spans="1:9" x14ac:dyDescent="0.25">
      <c r="A13308" s="144" t="s">
        <v>732</v>
      </c>
      <c r="B13308">
        <v>1</v>
      </c>
      <c r="C13308" s="145" t="s">
        <v>919</v>
      </c>
      <c r="D13308" s="18" t="str">
        <f>+IFERROR(VLOOKUP(Cursos[[#This Row],[Modelo correcto]],Modelos[[Modelo correcto]:[¿En línea?]],2,FALSE),"REVISAR")</f>
        <v>HP</v>
      </c>
      <c r="E13308" s="18" t="str">
        <f>+IFERROR(VLOOKUP(Cursos[[#This Row],[Modelo correcto]],Modelos[[Modelo correcto]:[¿En línea?]],3,FALSE),"REVISAR")</f>
        <v>SÍ</v>
      </c>
      <c r="F13308" s="18" t="str">
        <f>+Cursos[[#This Row],[IS]]&amp;Cursos[[#This Row],[Modelo correcto]]</f>
        <v>SALVADOR CHAVEZ DOMINGUEZHP FutureSmart 4 Firmware WBT</v>
      </c>
      <c r="G13308" s="18">
        <v>1</v>
      </c>
      <c r="H13308" s="19">
        <v>43922</v>
      </c>
      <c r="I13308" s="18" t="str">
        <f>+IFERROR(VLOOKUP(Cursos[[#This Row],[Modelo correcto]],Modelos[[Modelo correcto]:[Aplica para certificación]],4,FALSE),"REVISAR")</f>
        <v>SÍ</v>
      </c>
    </row>
    <row r="13309" spans="1:9" x14ac:dyDescent="0.25">
      <c r="A13309" s="144" t="s">
        <v>732</v>
      </c>
      <c r="B13309">
        <v>1</v>
      </c>
      <c r="C13309" s="145" t="s">
        <v>1102</v>
      </c>
      <c r="D13309" s="18" t="str">
        <f>+IFERROR(VLOOKUP(Cursos[[#This Row],[Modelo correcto]],Modelos[[Modelo correcto]:[¿En línea?]],2,FALSE),"REVISAR")</f>
        <v>HP</v>
      </c>
      <c r="E13309" s="18" t="str">
        <f>+IFERROR(VLOOKUP(Cursos[[#This Row],[Modelo correcto]],Modelos[[Modelo correcto]:[¿En línea?]],3,FALSE),"REVISAR")</f>
        <v>SÍ</v>
      </c>
      <c r="F13309" s="18" t="str">
        <f>+Cursos[[#This Row],[IS]]&amp;Cursos[[#This Row],[Modelo correcto]]</f>
        <v>SALVADOR CHAVEZ DOMINGUEZHP V3 Universal Print Driver</v>
      </c>
      <c r="G13309" s="18">
        <v>1</v>
      </c>
      <c r="H13309" s="19">
        <v>43922</v>
      </c>
      <c r="I13309" s="18" t="str">
        <f>+IFERROR(VLOOKUP(Cursos[[#This Row],[Modelo correcto]],Modelos[[Modelo correcto]:[Aplica para certificación]],4,FALSE),"REVISAR")</f>
        <v>SÍ</v>
      </c>
    </row>
    <row r="13310" spans="1:9" x14ac:dyDescent="0.25">
      <c r="A13310" s="144" t="s">
        <v>732</v>
      </c>
      <c r="B13310">
        <v>1</v>
      </c>
      <c r="C13310" s="63" t="s">
        <v>1101</v>
      </c>
      <c r="D13310" s="18" t="str">
        <f>+IFERROR(VLOOKUP(Cursos[[#This Row],[Modelo correcto]],Modelos[[Modelo correcto]:[¿En línea?]],2,FALSE),"REVISAR")</f>
        <v>HP</v>
      </c>
      <c r="E13310" s="18" t="str">
        <f>+IFERROR(VLOOKUP(Cursos[[#This Row],[Modelo correcto]],Modelos[[Modelo correcto]:[¿En línea?]],3,FALSE),"REVISAR")</f>
        <v>SÍ</v>
      </c>
      <c r="F13310" s="18" t="str">
        <f>+Cursos[[#This Row],[IS]]&amp;Cursos[[#This Row],[Modelo correcto]]</f>
        <v>SALVADOR CHAVEZ DOMINGUEZLaserJet Fundamentals Master Course</v>
      </c>
      <c r="G13310" s="18">
        <v>1</v>
      </c>
      <c r="H13310" s="19">
        <v>43922</v>
      </c>
      <c r="I13310" s="18" t="str">
        <f>+IFERROR(VLOOKUP(Cursos[[#This Row],[Modelo correcto]],Modelos[[Modelo correcto]:[Aplica para certificación]],4,FALSE),"REVISAR")</f>
        <v>SÍ</v>
      </c>
    </row>
    <row r="13311" spans="1:9" x14ac:dyDescent="0.25">
      <c r="A13311" s="144" t="s">
        <v>732</v>
      </c>
      <c r="B13311">
        <v>1</v>
      </c>
      <c r="C13311" s="145" t="s">
        <v>1167</v>
      </c>
      <c r="D13311" s="18" t="str">
        <f>+IFERROR(VLOOKUP(Cursos[[#This Row],[Modelo correcto]],Modelos[[Modelo correcto]:[¿En línea?]],2,FALSE),"REVISAR")</f>
        <v>HP</v>
      </c>
      <c r="E13311" s="18" t="str">
        <f>+IFERROR(VLOOKUP(Cursos[[#This Row],[Modelo correcto]],Modelos[[Modelo correcto]:[¿En línea?]],3,FALSE),"REVISAR")</f>
        <v>SÍ</v>
      </c>
      <c r="F13311" s="18" t="str">
        <f>+Cursos[[#This Row],[IS]]&amp;Cursos[[#This Row],[Modelo correcto]]</f>
        <v>SALVADOR CHAVEZ DOMINGUEZLaserJet Managed A4</v>
      </c>
      <c r="G13311" s="18">
        <v>1</v>
      </c>
      <c r="H13311" s="19">
        <v>43922</v>
      </c>
      <c r="I13311" s="18" t="str">
        <f>+IFERROR(VLOOKUP(Cursos[[#This Row],[Modelo correcto]],Modelos[[Modelo correcto]:[Aplica para certificación]],4,FALSE),"REVISAR")</f>
        <v>SÍ</v>
      </c>
    </row>
    <row r="13312" spans="1:9" x14ac:dyDescent="0.25">
      <c r="A13312" s="144" t="s">
        <v>732</v>
      </c>
      <c r="B13312">
        <v>1</v>
      </c>
      <c r="C13312" s="145" t="s">
        <v>915</v>
      </c>
      <c r="D13312" s="18" t="str">
        <f>+IFERROR(VLOOKUP(Cursos[[#This Row],[Modelo correcto]],Modelos[[Modelo correcto]:[¿En línea?]],2,FALSE),"REVISAR")</f>
        <v>HP</v>
      </c>
      <c r="E13312" s="18" t="str">
        <f>+IFERROR(VLOOKUP(Cursos[[#This Row],[Modelo correcto]],Modelos[[Modelo correcto]:[¿En línea?]],3,FALSE),"REVISAR")</f>
        <v>SÍ</v>
      </c>
      <c r="F13312" s="18" t="str">
        <f>+Cursos[[#This Row],[IS]]&amp;Cursos[[#This Row],[Modelo correcto]]</f>
        <v>SALVADOR CHAVEZ DOMINGUEZM433A</v>
      </c>
      <c r="G13312" s="18">
        <v>1</v>
      </c>
      <c r="H13312" s="19">
        <v>43922</v>
      </c>
      <c r="I13312" s="18" t="str">
        <f>+IFERROR(VLOOKUP(Cursos[[#This Row],[Modelo correcto]],Modelos[[Modelo correcto]:[Aplica para certificación]],4,FALSE),"REVISAR")</f>
        <v>SÍ</v>
      </c>
    </row>
    <row r="13313" spans="1:9" x14ac:dyDescent="0.25">
      <c r="A13313" s="144" t="s">
        <v>732</v>
      </c>
      <c r="B13313">
        <v>1</v>
      </c>
      <c r="C13313" s="145" t="s">
        <v>1160</v>
      </c>
      <c r="D13313" s="18" t="str">
        <f>+IFERROR(VLOOKUP(Cursos[[#This Row],[Modelo correcto]],Modelos[[Modelo correcto]:[¿En línea?]],2,FALSE),"REVISAR")</f>
        <v>HP</v>
      </c>
      <c r="E13313" s="18" t="str">
        <f>+IFERROR(VLOOKUP(Cursos[[#This Row],[Modelo correcto]],Modelos[[Modelo correcto]:[¿En línea?]],3,FALSE),"REVISAR")</f>
        <v>SÍ</v>
      </c>
      <c r="F13313" s="18" t="str">
        <f>+Cursos[[#This Row],[IS]]&amp;Cursos[[#This Row],[Modelo correcto]]</f>
        <v>SALVADOR CHAVEZ DOMINGUEZM501</v>
      </c>
      <c r="G13313" s="18">
        <v>1</v>
      </c>
      <c r="H13313" s="19">
        <v>43922</v>
      </c>
      <c r="I13313" s="18" t="str">
        <f>+IFERROR(VLOOKUP(Cursos[[#This Row],[Modelo correcto]],Modelos[[Modelo correcto]:[Aplica para certificación]],4,FALSE),"REVISAR")</f>
        <v>SÍ</v>
      </c>
    </row>
    <row r="13314" spans="1:9" x14ac:dyDescent="0.25">
      <c r="A13314" s="144" t="s">
        <v>732</v>
      </c>
      <c r="B13314">
        <v>1</v>
      </c>
      <c r="C13314" s="145" t="s">
        <v>811</v>
      </c>
      <c r="D13314" s="18" t="str">
        <f>+IFERROR(VLOOKUP(Cursos[[#This Row],[Modelo correcto]],Modelos[[Modelo correcto]:[¿En línea?]],2,FALSE),"REVISAR")</f>
        <v>HP</v>
      </c>
      <c r="E13314" s="18" t="str">
        <f>+IFERROR(VLOOKUP(Cursos[[#This Row],[Modelo correcto]],Modelos[[Modelo correcto]:[¿En línea?]],3,FALSE),"REVISAR")</f>
        <v>SÍ</v>
      </c>
      <c r="F13314" s="18" t="str">
        <f>+Cursos[[#This Row],[IS]]&amp;Cursos[[#This Row],[Modelo correcto]]</f>
        <v>SALVADOR CHAVEZ DOMINGUEZM630</v>
      </c>
      <c r="G13314" s="18">
        <v>1</v>
      </c>
      <c r="H13314" s="19">
        <v>43922</v>
      </c>
      <c r="I13314" s="18" t="str">
        <f>+IFERROR(VLOOKUP(Cursos[[#This Row],[Modelo correcto]],Modelos[[Modelo correcto]:[Aplica para certificación]],4,FALSE),"REVISAR")</f>
        <v>NO</v>
      </c>
    </row>
    <row r="13315" spans="1:9" x14ac:dyDescent="0.25">
      <c r="A13315" s="144" t="s">
        <v>732</v>
      </c>
      <c r="B13315">
        <v>1</v>
      </c>
      <c r="C13315" s="145" t="s">
        <v>502</v>
      </c>
      <c r="D13315" s="18" t="str">
        <f>+IFERROR(VLOOKUP(Cursos[[#This Row],[Modelo correcto]],Modelos[[Modelo correcto]:[¿En línea?]],2,FALSE),"REVISAR")</f>
        <v>CANON</v>
      </c>
      <c r="E13315" s="18" t="str">
        <f>+IFERROR(VLOOKUP(Cursos[[#This Row],[Modelo correcto]],Modelos[[Modelo correcto]:[¿En línea?]],3,FALSE),"REVISAR")</f>
        <v>SÍ</v>
      </c>
      <c r="F13315" s="18" t="str">
        <f>+Cursos[[#This Row],[IS]]&amp;Cursos[[#This Row],[Modelo correcto]]</f>
        <v>SALVADOR CHAVEZ DOMINGUEZIRA 6500/8500</v>
      </c>
      <c r="G13315" s="18">
        <v>1</v>
      </c>
      <c r="H13315" s="19">
        <v>43952</v>
      </c>
      <c r="I13315" s="18" t="str">
        <f>+IFERROR(VLOOKUP(Cursos[[#This Row],[Modelo correcto]],Modelos[[Modelo correcto]:[Aplica para certificación]],4,FALSE),"REVISAR")</f>
        <v>NO</v>
      </c>
    </row>
    <row r="13316" spans="1:9" x14ac:dyDescent="0.25">
      <c r="A13316" s="144" t="s">
        <v>732</v>
      </c>
      <c r="B13316">
        <v>1</v>
      </c>
      <c r="C13316" s="145" t="s">
        <v>528</v>
      </c>
      <c r="D13316" s="18" t="str">
        <f>+IFERROR(VLOOKUP(Cursos[[#This Row],[Modelo correcto]],Modelos[[Modelo correcto]:[¿En línea?]],2,FALSE),"REVISAR")</f>
        <v>CANON</v>
      </c>
      <c r="E13316" s="18" t="str">
        <f>+IFERROR(VLOOKUP(Cursos[[#This Row],[Modelo correcto]],Modelos[[Modelo correcto]:[¿En línea?]],3,FALSE),"REVISAR")</f>
        <v>SÍ</v>
      </c>
      <c r="F13316" s="18" t="str">
        <f>+Cursos[[#This Row],[IS]]&amp;Cursos[[#This Row],[Modelo correcto]]</f>
        <v>SALVADOR CHAVEZ DOMINGUEZIRA4500</v>
      </c>
      <c r="G13316" s="18">
        <v>1</v>
      </c>
      <c r="H13316" s="19">
        <v>43952</v>
      </c>
      <c r="I13316" s="18" t="str">
        <f>+IFERROR(VLOOKUP(Cursos[[#This Row],[Modelo correcto]],Modelos[[Modelo correcto]:[Aplica para certificación]],4,FALSE),"REVISAR")</f>
        <v>NO</v>
      </c>
    </row>
    <row r="13317" spans="1:9" x14ac:dyDescent="0.25">
      <c r="A13317" s="144" t="s">
        <v>732</v>
      </c>
      <c r="B13317">
        <v>1</v>
      </c>
      <c r="C13317" s="145" t="s">
        <v>1239</v>
      </c>
      <c r="D13317" s="18" t="str">
        <f>+IFERROR(VLOOKUP(Cursos[[#This Row],[Modelo correcto]],Modelos[[Modelo correcto]:[¿En línea?]],2,FALSE),"REVISAR")</f>
        <v>CANON</v>
      </c>
      <c r="E13317" s="18" t="str">
        <f>+IFERROR(VLOOKUP(Cursos[[#This Row],[Modelo correcto]],Modelos[[Modelo correcto]:[¿En línea?]],3,FALSE),"REVISAR")</f>
        <v>SÍ</v>
      </c>
      <c r="F13317" s="18" t="str">
        <f>+Cursos[[#This Row],[IS]]&amp;Cursos[[#This Row],[Modelo correcto]]</f>
        <v>SALVADOR CHAVEZ DOMINGUEZIRAC3500</v>
      </c>
      <c r="G13317" s="18">
        <v>1</v>
      </c>
      <c r="H13317" s="19">
        <v>43952</v>
      </c>
      <c r="I13317" s="18" t="str">
        <f>+IFERROR(VLOOKUP(Cursos[[#This Row],[Modelo correcto]],Modelos[[Modelo correcto]:[Aplica para certificación]],4,FALSE),"REVISAR")</f>
        <v>SÍ</v>
      </c>
    </row>
    <row r="13318" spans="1:9" x14ac:dyDescent="0.25">
      <c r="A13318" s="144" t="s">
        <v>732</v>
      </c>
      <c r="B13318">
        <v>1</v>
      </c>
      <c r="C13318" s="34" t="s">
        <v>1240</v>
      </c>
      <c r="D13318" s="18" t="str">
        <f>+IFERROR(VLOOKUP(Cursos[[#This Row],[Modelo correcto]],Modelos[[Modelo correcto]:[¿En línea?]],2,FALSE),"REVISAR")</f>
        <v>CANON</v>
      </c>
      <c r="E13318" s="18" t="str">
        <f>+IFERROR(VLOOKUP(Cursos[[#This Row],[Modelo correcto]],Modelos[[Modelo correcto]:[¿En línea?]],3,FALSE),"REVISAR")</f>
        <v>SÍ</v>
      </c>
      <c r="F13318" s="18" t="str">
        <f>+Cursos[[#This Row],[IS]]&amp;Cursos[[#This Row],[Modelo correcto]]</f>
        <v>SALVADOR CHAVEZ DOMINGUEZIRAC5500</v>
      </c>
      <c r="G13318" s="18">
        <v>1</v>
      </c>
      <c r="H13318" s="19">
        <v>43952</v>
      </c>
      <c r="I13318" s="18" t="str">
        <f>+IFERROR(VLOOKUP(Cursos[[#This Row],[Modelo correcto]],Modelos[[Modelo correcto]:[Aplica para certificación]],4,FALSE),"REVISAR")</f>
        <v>SÍ</v>
      </c>
    </row>
    <row r="13319" spans="1:9" x14ac:dyDescent="0.25">
      <c r="A13319" s="144" t="s">
        <v>732</v>
      </c>
      <c r="B13319">
        <v>1</v>
      </c>
      <c r="C13319" s="145" t="s">
        <v>1008</v>
      </c>
      <c r="D13319" s="18" t="str">
        <f>+IFERROR(VLOOKUP(Cursos[[#This Row],[Modelo correcto]],Modelos[[Modelo correcto]:[¿En línea?]],2,FALSE),"REVISAR")</f>
        <v>LEXMARK</v>
      </c>
      <c r="E13319" s="18" t="str">
        <f>+IFERROR(VLOOKUP(Cursos[[#This Row],[Modelo correcto]],Modelos[[Modelo correcto]:[¿En línea?]],3,FALSE),"REVISAR")</f>
        <v>SÍ</v>
      </c>
      <c r="F13319" s="18" t="str">
        <f>+Cursos[[#This Row],[IS]]&amp;Cursos[[#This Row],[Modelo correcto]]</f>
        <v>SALVADOR CHAVEZ DOMINGUEZeTASK USER INTERFACE</v>
      </c>
      <c r="G13319" s="18">
        <v>1</v>
      </c>
      <c r="H13319" s="19">
        <v>43952</v>
      </c>
      <c r="I13319" s="18" t="str">
        <f>+IFERROR(VLOOKUP(Cursos[[#This Row],[Modelo correcto]],Modelos[[Modelo correcto]:[Aplica para certificación]],4,FALSE),"REVISAR")</f>
        <v>SÍ</v>
      </c>
    </row>
    <row r="13320" spans="1:9" x14ac:dyDescent="0.25">
      <c r="A13320" s="144" t="s">
        <v>732</v>
      </c>
      <c r="B13320">
        <v>1</v>
      </c>
      <c r="C13320" s="145" t="s">
        <v>1275</v>
      </c>
      <c r="D13320" s="18" t="str">
        <f>+IFERROR(VLOOKUP(Cursos[[#This Row],[Modelo correcto]],Modelos[[Modelo correcto]:[¿En línea?]],2,FALSE),"REVISAR")</f>
        <v>LEXMARK</v>
      </c>
      <c r="E13320" s="18" t="str">
        <f>+IFERROR(VLOOKUP(Cursos[[#This Row],[Modelo correcto]],Modelos[[Modelo correcto]:[¿En línea?]],3,FALSE),"REVISAR")</f>
        <v>SÍ</v>
      </c>
      <c r="F13320" s="18" t="str">
        <f>+Cursos[[#This Row],[IS]]&amp;Cursos[[#This Row],[Modelo correcto]]</f>
        <v>SALVADOR CHAVEZ DOMINGUEZLexmark Safety Alert Symbols</v>
      </c>
      <c r="G13320" s="18">
        <v>1</v>
      </c>
      <c r="H13320" s="19">
        <v>43952</v>
      </c>
      <c r="I13320" s="18" t="str">
        <f>+IFERROR(VLOOKUP(Cursos[[#This Row],[Modelo correcto]],Modelos[[Modelo correcto]:[Aplica para certificación]],4,FALSE),"REVISAR")</f>
        <v>SÍ</v>
      </c>
    </row>
    <row r="13321" spans="1:9" x14ac:dyDescent="0.25">
      <c r="A13321" s="144" t="s">
        <v>732</v>
      </c>
      <c r="B13321">
        <v>1</v>
      </c>
      <c r="C13321" s="145" t="s">
        <v>1320</v>
      </c>
      <c r="D13321" s="18" t="str">
        <f>+IFERROR(VLOOKUP(Cursos[[#This Row],[Modelo correcto]],Modelos[[Modelo correcto]:[¿En línea?]],2,FALSE),"REVISAR")</f>
        <v>LEXMARK</v>
      </c>
      <c r="E13321" s="18" t="str">
        <f>+IFERROR(VLOOKUP(Cursos[[#This Row],[Modelo correcto]],Modelos[[Modelo correcto]:[¿En línea?]],3,FALSE),"REVISAR")</f>
        <v>SÍ</v>
      </c>
      <c r="F13321" s="18" t="str">
        <f>+Cursos[[#This Row],[IS]]&amp;Cursos[[#This Row],[Modelo correcto]]</f>
        <v>SALVADOR CHAVEZ DOMINGUEZMirrored NVRAM</v>
      </c>
      <c r="G13321" s="18">
        <v>1</v>
      </c>
      <c r="H13321" s="19">
        <v>43952</v>
      </c>
      <c r="I13321" s="18" t="str">
        <f>+IFERROR(VLOOKUP(Cursos[[#This Row],[Modelo correcto]],Modelos[[Modelo correcto]:[Aplica para certificación]],4,FALSE),"REVISAR")</f>
        <v>SÍ</v>
      </c>
    </row>
    <row r="13322" spans="1:9" x14ac:dyDescent="0.25">
      <c r="A13322" s="144" t="s">
        <v>732</v>
      </c>
      <c r="B13322">
        <v>1</v>
      </c>
      <c r="C13322" s="145" t="s">
        <v>1332</v>
      </c>
      <c r="D13322" s="18" t="str">
        <f>+IFERROR(VLOOKUP(Cursos[[#This Row],[Modelo correcto]],Modelos[[Modelo correcto]:[¿En línea?]],2,FALSE),"REVISAR")</f>
        <v>CANON</v>
      </c>
      <c r="E13322" s="18" t="str">
        <f>+IFERROR(VLOOKUP(Cursos[[#This Row],[Modelo correcto]],Modelos[[Modelo correcto]:[¿En línea?]],3,FALSE),"REVISAR")</f>
        <v>SÍ</v>
      </c>
      <c r="F13322" s="18" t="str">
        <f>+Cursos[[#This Row],[IS]]&amp;Cursos[[#This Row],[Modelo correcto]]</f>
        <v>SALVADOR CHAVEZ DOMINGUEZIRC3025</v>
      </c>
      <c r="G13322" s="18">
        <v>1</v>
      </c>
      <c r="H13322" s="19">
        <v>43952</v>
      </c>
      <c r="I13322" s="18" t="str">
        <f>+IFERROR(VLOOKUP(Cursos[[#This Row],[Modelo correcto]],Modelos[[Modelo correcto]:[Aplica para certificación]],4,FALSE),"REVISAR")</f>
        <v>NO</v>
      </c>
    </row>
    <row r="13323" spans="1:9" x14ac:dyDescent="0.25">
      <c r="A13323" s="144" t="s">
        <v>732</v>
      </c>
      <c r="B13323">
        <v>1</v>
      </c>
      <c r="C13323" s="145" t="s">
        <v>763</v>
      </c>
      <c r="D13323" s="18" t="str">
        <f>+IFERROR(VLOOKUP(Cursos[[#This Row],[Modelo correcto]],Modelos[[Modelo correcto]:[¿En línea?]],2,FALSE),"REVISAR")</f>
        <v>LEXMARK</v>
      </c>
      <c r="E13323" s="18" t="str">
        <f>+IFERROR(VLOOKUP(Cursos[[#This Row],[Modelo correcto]],Modelos[[Modelo correcto]:[¿En línea?]],3,FALSE),"REVISAR")</f>
        <v>SÍ</v>
      </c>
      <c r="F13323" s="18" t="str">
        <f>+Cursos[[#This Row],[IS]]&amp;Cursos[[#This Row],[Modelo correcto]]</f>
        <v>SALVADOR CHAVEZ DOMINGUEZDigital Multimeter</v>
      </c>
      <c r="G13323" s="18">
        <v>1</v>
      </c>
      <c r="H13323" s="19">
        <v>43952</v>
      </c>
      <c r="I13323" s="18" t="str">
        <f>+IFERROR(VLOOKUP(Cursos[[#This Row],[Modelo correcto]],Modelos[[Modelo correcto]:[Aplica para certificación]],4,FALSE),"REVISAR")</f>
        <v>NO</v>
      </c>
    </row>
    <row r="13324" spans="1:9" x14ac:dyDescent="0.25">
      <c r="A13324" s="144" t="s">
        <v>732</v>
      </c>
      <c r="B13324" s="144">
        <v>1</v>
      </c>
      <c r="C13324" s="145" t="s">
        <v>768</v>
      </c>
      <c r="D13324" s="18" t="str">
        <f>+IFERROR(VLOOKUP(Cursos[[#This Row],[Modelo correcto]],Modelos[[Modelo correcto]:[¿En línea?]],2,FALSE),"REVISAR")</f>
        <v>LEXMARK</v>
      </c>
      <c r="E13324" s="18" t="str">
        <f>+IFERROR(VLOOKUP(Cursos[[#This Row],[Modelo correcto]],Modelos[[Modelo correcto]:[¿En línea?]],3,FALSE),"REVISAR")</f>
        <v>SÍ</v>
      </c>
      <c r="F13324" s="18" t="str">
        <f>+Cursos[[#This Row],[IS]]&amp;Cursos[[#This Row],[Modelo correcto]]</f>
        <v>SALVADOR CHAVEZ DOMINGUEZFirmware and Code Updates</v>
      </c>
      <c r="G13324" s="18">
        <v>1</v>
      </c>
      <c r="H13324" s="19">
        <v>43952</v>
      </c>
      <c r="I13324" s="18" t="str">
        <f>+IFERROR(VLOOKUP(Cursos[[#This Row],[Modelo correcto]],Modelos[[Modelo correcto]:[Aplica para certificación]],4,FALSE),"REVISAR")</f>
        <v>NO</v>
      </c>
    </row>
    <row r="13325" spans="1:9" x14ac:dyDescent="0.25">
      <c r="A13325" s="144" t="s">
        <v>732</v>
      </c>
      <c r="B13325" s="144">
        <v>1</v>
      </c>
      <c r="C13325" s="145" t="s">
        <v>81</v>
      </c>
      <c r="D13325" s="18" t="str">
        <f>+IFERROR(VLOOKUP(Cursos[[#This Row],[Modelo correcto]],Modelos[[Modelo correcto]:[¿En línea?]],2,FALSE),"REVISAR")</f>
        <v>XEROX</v>
      </c>
      <c r="E13325" s="18" t="str">
        <f>+IFERROR(VLOOKUP(Cursos[[#This Row],[Modelo correcto]],Modelos[[Modelo correcto]:[¿En línea?]],3,FALSE),"REVISAR")</f>
        <v>SÍ</v>
      </c>
      <c r="F13325" s="18" t="str">
        <f>+Cursos[[#This Row],[IS]]&amp;Cursos[[#This Row],[Modelo correcto]]</f>
        <v>SALVADOR CHAVEZ DOMINGUEZWC74XTB</v>
      </c>
      <c r="G13325" s="18">
        <v>0</v>
      </c>
      <c r="H13325" s="19">
        <v>43952</v>
      </c>
      <c r="I13325" s="18" t="str">
        <f>+IFERROR(VLOOKUP(Cursos[[#This Row],[Modelo correcto]],Modelos[[Modelo correcto]:[Aplica para certificación]],4,FALSE),"REVISAR")</f>
        <v>NO</v>
      </c>
    </row>
    <row r="13326" spans="1:9" x14ac:dyDescent="0.25">
      <c r="A13326" s="144" t="s">
        <v>732</v>
      </c>
      <c r="B13326" s="144">
        <v>1</v>
      </c>
      <c r="C13326" s="145" t="s">
        <v>1329</v>
      </c>
      <c r="D13326" s="18" t="str">
        <f>+IFERROR(VLOOKUP(Cursos[[#This Row],[Modelo correcto]],Modelos[[Modelo correcto]:[¿En línea?]],2,FALSE),"REVISAR")</f>
        <v>LEXMARK</v>
      </c>
      <c r="E13326" s="18" t="str">
        <f>+IFERROR(VLOOKUP(Cursos[[#This Row],[Modelo correcto]],Modelos[[Modelo correcto]:[¿En línea?]],3,FALSE),"REVISAR")</f>
        <v>SÍ</v>
      </c>
      <c r="F13326" s="18" t="str">
        <f>+Cursos[[#This Row],[IS]]&amp;Cursos[[#This Row],[Modelo correcto]]</f>
        <v>SALVADOR CHAVEZ DOMINGUEZData Security Notice</v>
      </c>
      <c r="G13326" s="18">
        <v>1</v>
      </c>
      <c r="H13326" s="19">
        <v>43952</v>
      </c>
      <c r="I13326" s="18" t="str">
        <f>+IFERROR(VLOOKUP(Cursos[[#This Row],[Modelo correcto]],Modelos[[Modelo correcto]:[Aplica para certificación]],4,FALSE),"REVISAR")</f>
        <v>NO</v>
      </c>
    </row>
    <row r="13327" spans="1:9" x14ac:dyDescent="0.25">
      <c r="A13327" s="144" t="s">
        <v>732</v>
      </c>
      <c r="B13327" s="144">
        <v>1</v>
      </c>
      <c r="C13327" s="145" t="s">
        <v>1102</v>
      </c>
      <c r="D13327" s="18" t="str">
        <f>+IFERROR(VLOOKUP(Cursos[[#This Row],[Modelo correcto]],Modelos[[Modelo correcto]:[¿En línea?]],2,FALSE),"REVISAR")</f>
        <v>HP</v>
      </c>
      <c r="E13327" s="18" t="str">
        <f>+IFERROR(VLOOKUP(Cursos[[#This Row],[Modelo correcto]],Modelos[[Modelo correcto]:[¿En línea?]],3,FALSE),"REVISAR")</f>
        <v>SÍ</v>
      </c>
      <c r="F13327" s="18" t="str">
        <f>+Cursos[[#This Row],[IS]]&amp;Cursos[[#This Row],[Modelo correcto]]</f>
        <v>SALVADOR CHAVEZ DOMINGUEZHP V3 Universal Print Driver</v>
      </c>
      <c r="G13327" s="18">
        <v>1</v>
      </c>
      <c r="H13327" s="19">
        <v>43952</v>
      </c>
      <c r="I13327" s="18" t="str">
        <f>+IFERROR(VLOOKUP(Cursos[[#This Row],[Modelo correcto]],Modelos[[Modelo correcto]:[Aplica para certificación]],4,FALSE),"REVISAR")</f>
        <v>SÍ</v>
      </c>
    </row>
    <row r="13328" spans="1:9" x14ac:dyDescent="0.25">
      <c r="A13328" s="144" t="s">
        <v>732</v>
      </c>
      <c r="B13328" s="144">
        <v>1</v>
      </c>
      <c r="C13328" s="145" t="s">
        <v>1079</v>
      </c>
      <c r="D13328" s="18" t="str">
        <f>+IFERROR(VLOOKUP(Cursos[[#This Row],[Modelo correcto]],Modelos[[Modelo correcto]:[¿En línea?]],2,FALSE),"REVISAR")</f>
        <v>HP</v>
      </c>
      <c r="E13328" s="18" t="str">
        <f>+IFERROR(VLOOKUP(Cursos[[#This Row],[Modelo correcto]],Modelos[[Modelo correcto]:[¿En línea?]],3,FALSE),"REVISAR")</f>
        <v>SÍ</v>
      </c>
      <c r="F13328" s="18" t="str">
        <f>+Cursos[[#This Row],[IS]]&amp;Cursos[[#This Row],[Modelo correcto]]</f>
        <v>SALVADOR CHAVEZ DOMINGUEZM304</v>
      </c>
      <c r="G13328" s="18">
        <v>1</v>
      </c>
      <c r="H13328" s="19">
        <v>43952</v>
      </c>
      <c r="I13328" s="18" t="str">
        <f>+IFERROR(VLOOKUP(Cursos[[#This Row],[Modelo correcto]],Modelos[[Modelo correcto]:[Aplica para certificación]],4,FALSE),"REVISAR")</f>
        <v>SÍ</v>
      </c>
    </row>
    <row r="13329" spans="1:9" x14ac:dyDescent="0.25">
      <c r="A13329" s="144" t="s">
        <v>732</v>
      </c>
      <c r="B13329">
        <v>1</v>
      </c>
      <c r="C13329" s="145" t="s">
        <v>1155</v>
      </c>
      <c r="D13329" s="18" t="str">
        <f>+IFERROR(VLOOKUP(Cursos[[#This Row],[Modelo correcto]],Modelos[[Modelo correcto]:[¿En línea?]],2,FALSE),"REVISAR")</f>
        <v>HP</v>
      </c>
      <c r="E13329" s="18" t="str">
        <f>+IFERROR(VLOOKUP(Cursos[[#This Row],[Modelo correcto]],Modelos[[Modelo correcto]:[¿En línea?]],3,FALSE),"REVISAR")</f>
        <v>SÍ</v>
      </c>
      <c r="F13329" s="18" t="str">
        <f>+Cursos[[#This Row],[IS]]&amp;Cursos[[#This Row],[Modelo correcto]]</f>
        <v>SALVADOR CHAVEZ DOMINGUEZM507</v>
      </c>
      <c r="G13329" s="18">
        <v>1</v>
      </c>
      <c r="H13329" s="19">
        <v>43952</v>
      </c>
      <c r="I13329" s="18" t="str">
        <f>+IFERROR(VLOOKUP(Cursos[[#This Row],[Modelo correcto]],Modelos[[Modelo correcto]:[Aplica para certificación]],4,FALSE),"REVISAR")</f>
        <v>NO</v>
      </c>
    </row>
    <row r="13330" spans="1:9" x14ac:dyDescent="0.25">
      <c r="A13330" s="144" t="s">
        <v>732</v>
      </c>
      <c r="B13330">
        <v>1</v>
      </c>
      <c r="C13330" s="145" t="s">
        <v>878</v>
      </c>
      <c r="D13330" s="18" t="str">
        <f>+IFERROR(VLOOKUP(Cursos[[#This Row],[Modelo correcto]],Modelos[[Modelo correcto]:[¿En línea?]],2,FALSE),"REVISAR")</f>
        <v>HP</v>
      </c>
      <c r="E13330" s="18" t="str">
        <f>+IFERROR(VLOOKUP(Cursos[[#This Row],[Modelo correcto]],Modelos[[Modelo correcto]:[¿En línea?]],3,FALSE),"REVISAR")</f>
        <v>SÍ</v>
      </c>
      <c r="F13330" s="18" t="str">
        <f>+Cursos[[#This Row],[IS]]&amp;Cursos[[#This Row],[Modelo correcto]]</f>
        <v>SALVADOR CHAVEZ DOMINGUEZM607</v>
      </c>
      <c r="G13330" s="18">
        <v>1</v>
      </c>
      <c r="H13330" s="19">
        <v>43952</v>
      </c>
      <c r="I13330" s="18" t="str">
        <f>+IFERROR(VLOOKUP(Cursos[[#This Row],[Modelo correcto]],Modelos[[Modelo correcto]:[Aplica para certificación]],4,FALSE),"REVISAR")</f>
        <v>SÍ</v>
      </c>
    </row>
    <row r="13331" spans="1:9" x14ac:dyDescent="0.25">
      <c r="A13331" s="144" t="s">
        <v>732</v>
      </c>
      <c r="B13331">
        <v>1</v>
      </c>
      <c r="C13331" s="145" t="s">
        <v>1417</v>
      </c>
      <c r="D13331" s="18" t="str">
        <f>+IFERROR(VLOOKUP(Cursos[[#This Row],[Modelo correcto]],Modelos[[Modelo correcto]:[¿En línea?]],2,FALSE),"REVISAR")</f>
        <v>LEXMARK</v>
      </c>
      <c r="E13331" s="18" t="str">
        <f>+IFERROR(VLOOKUP(Cursos[[#This Row],[Modelo correcto]],Modelos[[Modelo correcto]:[¿En línea?]],3,FALSE),"REVISAR")</f>
        <v>SÍ</v>
      </c>
      <c r="F13331" s="18" t="str">
        <f>+Cursos[[#This Row],[IS]]&amp;Cursos[[#This Row],[Modelo correcto]]</f>
        <v>SALVADOR CHAVEZ DOMINGUEZPaper - Media</v>
      </c>
      <c r="G13331" s="18">
        <v>1</v>
      </c>
      <c r="H13331" s="19">
        <v>43952</v>
      </c>
      <c r="I13331" s="18" t="str">
        <f>+IFERROR(VLOOKUP(Cursos[[#This Row],[Modelo correcto]],Modelos[[Modelo correcto]:[Aplica para certificación]],4,FALSE),"REVISAR")</f>
        <v>NO</v>
      </c>
    </row>
    <row r="13332" spans="1:9" x14ac:dyDescent="0.25">
      <c r="A13332" s="144" t="s">
        <v>732</v>
      </c>
      <c r="B13332">
        <v>1</v>
      </c>
      <c r="C13332" s="145" t="s">
        <v>1092</v>
      </c>
      <c r="D13332" s="18" t="str">
        <f>+IFERROR(VLOOKUP(Cursos[[#This Row],[Modelo correcto]],Modelos[[Modelo correcto]:[¿En línea?]],2,FALSE),"REVISAR")</f>
        <v>HP</v>
      </c>
      <c r="E13332" s="18" t="str">
        <f>+IFERROR(VLOOKUP(Cursos[[#This Row],[Modelo correcto]],Modelos[[Modelo correcto]:[¿En línea?]],3,FALSE),"REVISAR")</f>
        <v>SÍ</v>
      </c>
      <c r="F13332" s="18" t="str">
        <f>+Cursos[[#This Row],[IS]]&amp;Cursos[[#This Row],[Modelo correcto]]</f>
        <v>SALVADOR CHAVEZ DOMINGUEZM433a</v>
      </c>
      <c r="G13332" s="18">
        <v>1</v>
      </c>
      <c r="H13332" s="19">
        <v>43952</v>
      </c>
      <c r="I13332" s="18" t="str">
        <f>+IFERROR(VLOOKUP(Cursos[[#This Row],[Modelo correcto]],Modelos[[Modelo correcto]:[Aplica para certificación]],4,FALSE),"REVISAR")</f>
        <v>SÍ</v>
      </c>
    </row>
    <row r="13333" spans="1:9" x14ac:dyDescent="0.25">
      <c r="A13333" s="144" t="s">
        <v>732</v>
      </c>
      <c r="B13333">
        <v>1</v>
      </c>
      <c r="C13333" s="145" t="s">
        <v>1018</v>
      </c>
      <c r="D13333" s="18" t="str">
        <f>+IFERROR(VLOOKUP(Cursos[[#This Row],[Modelo correcto]],Modelos[[Modelo correcto]:[¿En línea?]],2,FALSE),"REVISAR")</f>
        <v>HP</v>
      </c>
      <c r="E13333" s="18" t="str">
        <f>+IFERROR(VLOOKUP(Cursos[[#This Row],[Modelo correcto]],Modelos[[Modelo correcto]:[¿En línea?]],3,FALSE),"REVISAR")</f>
        <v>SÍ</v>
      </c>
      <c r="F13333" s="18" t="str">
        <f>+Cursos[[#This Row],[IS]]&amp;Cursos[[#This Row],[Modelo correcto]]</f>
        <v>SALVADOR CHAVEZ DOMINGUEZE72525</v>
      </c>
      <c r="G13333" s="18">
        <v>1</v>
      </c>
      <c r="H13333" s="19">
        <v>43952</v>
      </c>
      <c r="I13333" s="18" t="str">
        <f>+IFERROR(VLOOKUP(Cursos[[#This Row],[Modelo correcto]],Modelos[[Modelo correcto]:[Aplica para certificación]],4,FALSE),"REVISAR")</f>
        <v>SÍ</v>
      </c>
    </row>
    <row r="13334" spans="1:9" x14ac:dyDescent="0.25">
      <c r="A13334" s="144" t="s">
        <v>732</v>
      </c>
      <c r="B13334" s="144">
        <v>1</v>
      </c>
      <c r="C13334" s="145" t="s">
        <v>1221</v>
      </c>
      <c r="D13334" s="18" t="str">
        <f>+IFERROR(VLOOKUP(Cursos[[#This Row],[Modelo correcto]],Modelos[[Modelo correcto]:[¿En línea?]],2,FALSE),"REVISAR")</f>
        <v>HP</v>
      </c>
      <c r="E13334" s="18" t="str">
        <f>+IFERROR(VLOOKUP(Cursos[[#This Row],[Modelo correcto]],Modelos[[Modelo correcto]:[¿En línea?]],3,FALSE),"REVISAR")</f>
        <v>SÍ</v>
      </c>
      <c r="F13334" s="18" t="str">
        <f>+Cursos[[#This Row],[IS]]&amp;Cursos[[#This Row],[Modelo correcto]]</f>
        <v>SALVADOR CHAVEZ DOMINGUEZServicing Technician ACF Training</v>
      </c>
      <c r="G13334" s="18">
        <v>1</v>
      </c>
      <c r="H13334" s="19">
        <v>43952</v>
      </c>
      <c r="I13334" s="18" t="str">
        <f>+IFERROR(VLOOKUP(Cursos[[#This Row],[Modelo correcto]],Modelos[[Modelo correcto]:[Aplica para certificación]],4,FALSE),"REVISAR")</f>
        <v>NO</v>
      </c>
    </row>
    <row r="13335" spans="1:9" x14ac:dyDescent="0.25">
      <c r="A13335" s="144" t="s">
        <v>732</v>
      </c>
      <c r="B13335" s="144">
        <v>1</v>
      </c>
      <c r="C13335" s="145" t="s">
        <v>1067</v>
      </c>
      <c r="D13335" s="18" t="str">
        <f>+IFERROR(VLOOKUP(Cursos[[#This Row],[Modelo correcto]],Modelos[[Modelo correcto]:[¿En línea?]],2,FALSE),"REVISAR")</f>
        <v>LEXMARK</v>
      </c>
      <c r="E13335" s="18" t="str">
        <f>+IFERROR(VLOOKUP(Cursos[[#This Row],[Modelo correcto]],Modelos[[Modelo correcto]:[¿En línea?]],3,FALSE),"REVISAR")</f>
        <v>SÍ</v>
      </c>
      <c r="F13335" s="18" t="str">
        <f>+Cursos[[#This Row],[IS]]&amp;Cursos[[#This Row],[Modelo correcto]]</f>
        <v>SALVADOR CHAVEZ DOMINGUEZWindows Printer Drivers</v>
      </c>
      <c r="G13335" s="18">
        <v>1</v>
      </c>
      <c r="H13335" s="19">
        <v>43983</v>
      </c>
      <c r="I13335" s="18" t="str">
        <f>+IFERROR(VLOOKUP(Cursos[[#This Row],[Modelo correcto]],Modelos[[Modelo correcto]:[Aplica para certificación]],4,FALSE),"REVISAR")</f>
        <v>NO</v>
      </c>
    </row>
    <row r="13336" spans="1:9" x14ac:dyDescent="0.25">
      <c r="A13336" s="144" t="s">
        <v>732</v>
      </c>
      <c r="B13336" s="144">
        <v>1</v>
      </c>
      <c r="C13336" s="145" t="s">
        <v>1481</v>
      </c>
      <c r="D13336" s="18" t="str">
        <f>+IFERROR(VLOOKUP(Cursos[[#This Row],[Modelo correcto]],Modelos[[Modelo correcto]:[¿En línea?]],2,FALSE),"REVISAR")</f>
        <v>HP</v>
      </c>
      <c r="E13336" s="18" t="str">
        <f>+IFERROR(VLOOKUP(Cursos[[#This Row],[Modelo correcto]],Modelos[[Modelo correcto]:[¿En línea?]],3,FALSE),"REVISAR")</f>
        <v>SÍ</v>
      </c>
      <c r="F13336" s="18" t="str">
        <f>+Cursos[[#This Row],[IS]]&amp;Cursos[[#This Row],[Modelo correcto]]</f>
        <v>SALVADOR CHAVEZ DOMINGUEZHP A3 LaserJet Top Issues and Continuing Education Studio Training</v>
      </c>
      <c r="G13336" s="18">
        <v>1</v>
      </c>
      <c r="H13336" s="19">
        <v>43983</v>
      </c>
      <c r="I13336" s="18" t="str">
        <f>+IFERROR(VLOOKUP(Cursos[[#This Row],[Modelo correcto]],Modelos[[Modelo correcto]:[Aplica para certificación]],4,FALSE),"REVISAR")</f>
        <v>SÍ</v>
      </c>
    </row>
    <row r="13337" spans="1:9" x14ac:dyDescent="0.25">
      <c r="A13337" s="144" t="s">
        <v>732</v>
      </c>
      <c r="B13337" s="144">
        <v>1</v>
      </c>
      <c r="C13337" s="145" t="s">
        <v>1495</v>
      </c>
      <c r="D13337" s="18" t="str">
        <f>+IFERROR(VLOOKUP(Cursos[[#This Row],[Modelo correcto]],Modelos[[Modelo correcto]:[¿En línea?]],2,FALSE),"REVISAR")</f>
        <v>HP</v>
      </c>
      <c r="E13337" s="18" t="str">
        <f>+IFERROR(VLOOKUP(Cursos[[#This Row],[Modelo correcto]],Modelos[[Modelo correcto]:[¿En línea?]],3,FALSE),"REVISAR")</f>
        <v>SÍ</v>
      </c>
      <c r="F13337" s="18" t="str">
        <f>+Cursos[[#This Row],[IS]]&amp;Cursos[[#This Row],[Modelo correcto]]</f>
        <v>SALVADOR CHAVEZ DOMINGUEZm552</v>
      </c>
      <c r="G13337" s="18">
        <v>1</v>
      </c>
      <c r="H13337" s="19">
        <v>43983</v>
      </c>
      <c r="I13337" s="18" t="str">
        <f>+IFERROR(VLOOKUP(Cursos[[#This Row],[Modelo correcto]],Modelos[[Modelo correcto]:[Aplica para certificación]],4,FALSE),"REVISAR")</f>
        <v>SÍ</v>
      </c>
    </row>
    <row r="13338" spans="1:9" x14ac:dyDescent="0.25">
      <c r="A13338" s="144" t="s">
        <v>732</v>
      </c>
      <c r="B13338" s="144">
        <v>1</v>
      </c>
      <c r="C13338" s="145" t="s">
        <v>1101</v>
      </c>
      <c r="D13338" s="18" t="str">
        <f>+IFERROR(VLOOKUP(Cursos[[#This Row],[Modelo correcto]],Modelos[[Modelo correcto]:[¿En línea?]],2,FALSE),"REVISAR")</f>
        <v>HP</v>
      </c>
      <c r="E13338" s="18" t="str">
        <f>+IFERROR(VLOOKUP(Cursos[[#This Row],[Modelo correcto]],Modelos[[Modelo correcto]:[¿En línea?]],3,FALSE),"REVISAR")</f>
        <v>SÍ</v>
      </c>
      <c r="F13338" s="18" t="str">
        <f>+Cursos[[#This Row],[IS]]&amp;Cursos[[#This Row],[Modelo correcto]]</f>
        <v>SALVADOR CHAVEZ DOMINGUEZLaserJet Fundamentals Master Course</v>
      </c>
      <c r="G13338" s="18">
        <v>1</v>
      </c>
      <c r="H13338" s="19">
        <v>43983</v>
      </c>
      <c r="I13338" s="18" t="str">
        <f>+IFERROR(VLOOKUP(Cursos[[#This Row],[Modelo correcto]],Modelos[[Modelo correcto]:[Aplica para certificación]],4,FALSE),"REVISAR")</f>
        <v>SÍ</v>
      </c>
    </row>
    <row r="13339" spans="1:9" x14ac:dyDescent="0.25">
      <c r="A13339" s="144" t="s">
        <v>732</v>
      </c>
      <c r="B13339" s="144">
        <v>1</v>
      </c>
      <c r="C13339" s="145" t="s">
        <v>1464</v>
      </c>
      <c r="D13339" s="18" t="str">
        <f>+IFERROR(VLOOKUP(Cursos[[#This Row],[Modelo correcto]],Modelos[[Modelo correcto]:[¿En línea?]],2,FALSE),"REVISAR")</f>
        <v>HP</v>
      </c>
      <c r="E13339" s="18" t="str">
        <f>+IFERROR(VLOOKUP(Cursos[[#This Row],[Modelo correcto]],Modelos[[Modelo correcto]:[¿En línea?]],3,FALSE),"REVISAR")</f>
        <v>SÍ</v>
      </c>
      <c r="F13339" s="18" t="str">
        <f>+Cursos[[#This Row],[IS]]&amp;Cursos[[#This Row],[Modelo correcto]]</f>
        <v>SALVADOR CHAVEZ DOMINGUEZImaging and Printing Fundamentals</v>
      </c>
      <c r="G13339" s="18">
        <v>1</v>
      </c>
      <c r="H13339" s="19">
        <v>43983</v>
      </c>
      <c r="I13339" s="18" t="str">
        <f>+IFERROR(VLOOKUP(Cursos[[#This Row],[Modelo correcto]],Modelos[[Modelo correcto]:[Aplica para certificación]],4,FALSE),"REVISAR")</f>
        <v>NO</v>
      </c>
    </row>
    <row r="13340" spans="1:9" x14ac:dyDescent="0.25">
      <c r="A13340" s="144" t="s">
        <v>732</v>
      </c>
      <c r="B13340">
        <v>1</v>
      </c>
      <c r="C13340" s="145" t="s">
        <v>1409</v>
      </c>
      <c r="D13340" s="18" t="str">
        <f>+IFERROR(VLOOKUP(Cursos[[#This Row],[Modelo correcto]],Modelos[[Modelo correcto]:[¿En línea?]],2,FALSE),"REVISAR")</f>
        <v>HP</v>
      </c>
      <c r="E13340" s="18" t="str">
        <f>+IFERROR(VLOOKUP(Cursos[[#This Row],[Modelo correcto]],Modelos[[Modelo correcto]:[¿En línea?]],3,FALSE),"REVISAR")</f>
        <v>SÍ</v>
      </c>
      <c r="F13340" s="18" t="str">
        <f>+Cursos[[#This Row],[IS]]&amp;Cursos[[#This Row],[Modelo correcto]]</f>
        <v>SALVADOR CHAVEZ DOMINGUEZHP FutureSmart 4.10 and A3</v>
      </c>
      <c r="G13340" s="18">
        <v>1</v>
      </c>
      <c r="H13340" s="19">
        <v>43983</v>
      </c>
      <c r="I13340" s="18" t="str">
        <f>+IFERROR(VLOOKUP(Cursos[[#This Row],[Modelo correcto]],Modelos[[Modelo correcto]:[Aplica para certificación]],4,FALSE),"REVISAR")</f>
        <v>NO</v>
      </c>
    </row>
    <row r="13341" spans="1:9" x14ac:dyDescent="0.25">
      <c r="A13341" s="144" t="s">
        <v>732</v>
      </c>
      <c r="B13341">
        <v>1</v>
      </c>
      <c r="C13341" s="145" t="s">
        <v>202</v>
      </c>
      <c r="D13341" s="18" t="str">
        <f>+IFERROR(VLOOKUP(Cursos[[#This Row],[Modelo correcto]],Modelos[[Modelo correcto]:[¿En línea?]],2,FALSE),"REVISAR")</f>
        <v>XEROX</v>
      </c>
      <c r="E13341" s="18" t="str">
        <f>+IFERROR(VLOOKUP(Cursos[[#This Row],[Modelo correcto]],Modelos[[Modelo correcto]:[¿En línea?]],3,FALSE),"REVISAR")</f>
        <v>SÍ</v>
      </c>
      <c r="F13341" s="18" t="str">
        <f>+Cursos[[#This Row],[IS]]&amp;Cursos[[#This Row],[Modelo correcto]]</f>
        <v>SALVADOR CHAVEZ DOMINGUEZCLR101</v>
      </c>
      <c r="G13341" s="18">
        <v>1</v>
      </c>
      <c r="H13341" s="19">
        <v>43983</v>
      </c>
      <c r="I13341" s="18" t="str">
        <f>+IFERROR(VLOOKUP(Cursos[[#This Row],[Modelo correcto]],Modelos[[Modelo correcto]:[Aplica para certificación]],4,FALSE),"REVISAR")</f>
        <v>SÍ</v>
      </c>
    </row>
    <row r="13342" spans="1:9" x14ac:dyDescent="0.25">
      <c r="A13342" s="144" t="s">
        <v>732</v>
      </c>
      <c r="B13342">
        <v>1</v>
      </c>
      <c r="C13342" s="145" t="s">
        <v>1627</v>
      </c>
      <c r="D13342" s="18" t="str">
        <f>+IFERROR(VLOOKUP(Cursos[[#This Row],[Modelo correcto]],Modelos[[Modelo correcto]:[¿En línea?]],2,FALSE),"REVISAR")</f>
        <v>XEROX</v>
      </c>
      <c r="E13342" s="18" t="str">
        <f>+IFERROR(VLOOKUP(Cursos[[#This Row],[Modelo correcto]],Modelos[[Modelo correcto]:[¿En línea?]],3,FALSE),"REVISAR")</f>
        <v>SÍ</v>
      </c>
      <c r="F13342" s="18" t="str">
        <f>+Cursos[[#This Row],[IS]]&amp;Cursos[[#This Row],[Modelo correcto]]</f>
        <v>SALVADOR CHAVEZ DOMINGUEZCOVID Xerox</v>
      </c>
      <c r="G13342" s="18">
        <v>1</v>
      </c>
      <c r="H13342" s="19">
        <v>43983</v>
      </c>
      <c r="I13342" s="18" t="str">
        <f>+IFERROR(VLOOKUP(Cursos[[#This Row],[Modelo correcto]],Modelos[[Modelo correcto]:[Aplica para certificación]],4,FALSE),"REVISAR")</f>
        <v>SÍ</v>
      </c>
    </row>
    <row r="13343" spans="1:9" x14ac:dyDescent="0.25">
      <c r="A13343" s="144" t="s">
        <v>732</v>
      </c>
      <c r="B13343">
        <v>1</v>
      </c>
      <c r="C13343" s="145" t="s">
        <v>1500</v>
      </c>
      <c r="D13343" s="18" t="str">
        <f>+IFERROR(VLOOKUP(Cursos[[#This Row],[Modelo correcto]],Modelos[[Modelo correcto]:[¿En línea?]],2,FALSE),"REVISAR")</f>
        <v>LEXMARK</v>
      </c>
      <c r="E13343" s="18" t="str">
        <f>+IFERROR(VLOOKUP(Cursos[[#This Row],[Modelo correcto]],Modelos[[Modelo correcto]:[¿En línea?]],3,FALSE),"REVISAR")</f>
        <v>SÍ</v>
      </c>
      <c r="F13343" s="18" t="str">
        <f>+Cursos[[#This Row],[IS]]&amp;Cursos[[#This Row],[Modelo correcto]]</f>
        <v>SALVADOR CHAVEZ DOMINGUEZScan to network</v>
      </c>
      <c r="G13343" s="18">
        <v>1</v>
      </c>
      <c r="H13343" s="19">
        <v>43983</v>
      </c>
      <c r="I13343" s="18" t="str">
        <f>+IFERROR(VLOOKUP(Cursos[[#This Row],[Modelo correcto]],Modelos[[Modelo correcto]:[Aplica para certificación]],4,FALSE),"REVISAR")</f>
        <v>NO</v>
      </c>
    </row>
    <row r="13344" spans="1:9" x14ac:dyDescent="0.25">
      <c r="A13344" s="144" t="s">
        <v>732</v>
      </c>
      <c r="B13344">
        <v>1</v>
      </c>
      <c r="C13344" s="145" t="s">
        <v>879</v>
      </c>
      <c r="D13344" s="18" t="str">
        <f>+IFERROR(VLOOKUP(Cursos[[#This Row],[Modelo correcto]],Modelos[[Modelo correcto]:[¿En línea?]],2,FALSE),"REVISAR")</f>
        <v>HP</v>
      </c>
      <c r="E13344" s="18" t="str">
        <f>+IFERROR(VLOOKUP(Cursos[[#This Row],[Modelo correcto]],Modelos[[Modelo correcto]:[¿En línea?]],3,FALSE),"REVISAR")</f>
        <v>SÍ</v>
      </c>
      <c r="F13344" s="18" t="str">
        <f>+Cursos[[#This Row],[IS]]&amp;Cursos[[#This Row],[Modelo correcto]]</f>
        <v>SALVADOR CHAVEZ DOMINGUEZE82540</v>
      </c>
      <c r="G13344" s="18">
        <v>1</v>
      </c>
      <c r="H13344" s="19">
        <v>43983</v>
      </c>
      <c r="I13344" s="18" t="str">
        <f>+IFERROR(VLOOKUP(Cursos[[#This Row],[Modelo correcto]],Modelos[[Modelo correcto]:[Aplica para certificación]],4,FALSE),"REVISAR")</f>
        <v>NO</v>
      </c>
    </row>
    <row r="13345" spans="1:9" x14ac:dyDescent="0.25">
      <c r="A13345" s="144" t="s">
        <v>732</v>
      </c>
      <c r="B13345" s="144">
        <v>1</v>
      </c>
      <c r="C13345" s="145" t="s">
        <v>2235</v>
      </c>
      <c r="D13345" s="18" t="str">
        <f>+IFERROR(VLOOKUP(Cursos[[#This Row],[Modelo correcto]],Modelos[[Modelo correcto]:[¿En línea?]],2,FALSE),"REVISAR")</f>
        <v>EPSON</v>
      </c>
      <c r="E13345" s="52" t="str">
        <f>+IFERROR(VLOOKUP(Cursos[[#This Row],[Modelo correcto]],Modelos[[Modelo correcto]:[¿En línea?]],3,FALSE),"REVISAR")</f>
        <v>NO</v>
      </c>
      <c r="F13345" s="18" t="str">
        <f>+Cursos[[#This Row],[IS]]&amp;Cursos[[#This Row],[Modelo correcto]]</f>
        <v>SALVADOR CHAVEZ DOMINGUEZWorkforce pro WF-C5290 Y WF-C5790</v>
      </c>
      <c r="G13345" s="18">
        <v>1</v>
      </c>
      <c r="H13345" s="19">
        <v>44075</v>
      </c>
      <c r="I13345" s="18" t="str">
        <f>+IFERROR(VLOOKUP(Cursos[[#This Row],[Modelo correcto]],Modelos[[Modelo correcto]:[Aplica para certificación]],4,FALSE),"REVISAR")</f>
        <v>SÍ</v>
      </c>
    </row>
    <row r="13346" spans="1:9" x14ac:dyDescent="0.25">
      <c r="A13346" s="144" t="s">
        <v>732</v>
      </c>
      <c r="B13346" s="144">
        <v>1</v>
      </c>
      <c r="C13346" s="145" t="s">
        <v>1235</v>
      </c>
      <c r="D13346" s="18" t="str">
        <f>+IFERROR(VLOOKUP(Cursos[[#This Row],[Modelo correcto]],Modelos[[Modelo correcto]:[¿En línea?]],2,FALSE),"REVISAR")</f>
        <v>HP</v>
      </c>
      <c r="E13346" s="18" t="str">
        <f>+IFERROR(VLOOKUP(Cursos[[#This Row],[Modelo correcto]],Modelos[[Modelo correcto]:[¿En línea?]],3,FALSE),"REVISAR")</f>
        <v>SÍ</v>
      </c>
      <c r="F13346" s="18" t="str">
        <f>+Cursos[[#This Row],[IS]]&amp;Cursos[[#This Row],[Modelo correcto]]</f>
        <v>SALVADOR CHAVEZ DOMINGUEZM72625</v>
      </c>
      <c r="G13346" s="18">
        <v>1</v>
      </c>
      <c r="H13346" s="19">
        <v>43983</v>
      </c>
      <c r="I13346" s="18" t="str">
        <f>+IFERROR(VLOOKUP(Cursos[[#This Row],[Modelo correcto]],Modelos[[Modelo correcto]:[Aplica para certificación]],4,FALSE),"REVISAR")</f>
        <v>NO</v>
      </c>
    </row>
    <row r="13347" spans="1:9" ht="15.75" x14ac:dyDescent="0.25">
      <c r="A13347" s="144" t="s">
        <v>732</v>
      </c>
      <c r="B13347" s="144">
        <v>1</v>
      </c>
      <c r="C13347" s="110" t="s">
        <v>62</v>
      </c>
      <c r="D13347" s="18" t="str">
        <f>+IFERROR(VLOOKUP(Cursos[[#This Row],[Modelo correcto]],Modelos[[Modelo correcto]:[¿En línea?]],2,FALSE),"REVISAR")</f>
        <v>XEROX</v>
      </c>
      <c r="E13347" s="18" t="str">
        <f>+IFERROR(VLOOKUP(Cursos[[#This Row],[Modelo correcto]],Modelos[[Modelo correcto]:[¿En línea?]],3,FALSE),"REVISAR")</f>
        <v>SÍ</v>
      </c>
      <c r="F13347" s="18" t="str">
        <f>+Cursos[[#This Row],[IS]]&amp;Cursos[[#This Row],[Modelo correcto]]</f>
        <v>SALVADOR CHAVEZ DOMINGUEZC17502</v>
      </c>
      <c r="G13347" s="18">
        <v>0</v>
      </c>
      <c r="H13347" s="19">
        <v>44013</v>
      </c>
      <c r="I13347" s="18" t="str">
        <f>+IFERROR(VLOOKUP(Cursos[[#This Row],[Modelo correcto]],Modelos[[Modelo correcto]:[Aplica para certificación]],4,FALSE),"REVISAR")</f>
        <v>NO</v>
      </c>
    </row>
    <row r="13348" spans="1:9" ht="15.75" x14ac:dyDescent="0.25">
      <c r="A13348" s="144" t="s">
        <v>732</v>
      </c>
      <c r="B13348" s="144">
        <v>1</v>
      </c>
      <c r="C13348" s="110" t="s">
        <v>1674</v>
      </c>
      <c r="D13348" s="18" t="str">
        <f>+IFERROR(VLOOKUP(Cursos[[#This Row],[Modelo correcto]],Modelos[[Modelo correcto]:[¿En línea?]],2,FALSE),"REVISAR")</f>
        <v>XEROX</v>
      </c>
      <c r="E13348" s="18" t="str">
        <f>+IFERROR(VLOOKUP(Cursos[[#This Row],[Modelo correcto]],Modelos[[Modelo correcto]:[¿En línea?]],3,FALSE),"REVISAR")</f>
        <v>SÍ</v>
      </c>
      <c r="F13348" s="18" t="str">
        <f>+Cursos[[#This Row],[IS]]&amp;Cursos[[#This Row],[Modelo correcto]]</f>
        <v>SALVADOR CHAVEZ DOMINGUEZCLRMGT1</v>
      </c>
      <c r="G13348" s="18">
        <v>0</v>
      </c>
      <c r="H13348" s="19">
        <v>44013</v>
      </c>
      <c r="I13348" s="18" t="str">
        <f>+IFERROR(VLOOKUP(Cursos[[#This Row],[Modelo correcto]],Modelos[[Modelo correcto]:[Aplica para certificación]],4,FALSE),"REVISAR")</f>
        <v>NO</v>
      </c>
    </row>
    <row r="13349" spans="1:9" x14ac:dyDescent="0.25">
      <c r="A13349" s="144" t="s">
        <v>732</v>
      </c>
      <c r="B13349" s="144">
        <v>1</v>
      </c>
      <c r="C13349" s="145" t="s">
        <v>2297</v>
      </c>
      <c r="D13349" s="18" t="str">
        <f>+IFERROR(VLOOKUP(Cursos[[#This Row],[Modelo correcto]],Modelos[[Modelo correcto]:[¿En línea?]],2,FALSE),"REVISAR")</f>
        <v>EPSON</v>
      </c>
      <c r="E13349" s="18" t="str">
        <f>+IFERROR(VLOOKUP(Cursos[[#This Row],[Modelo correcto]],Modelos[[Modelo correcto]:[¿En línea?]],3,FALSE),"REVISAR")</f>
        <v>NO</v>
      </c>
      <c r="F13349" s="18" t="str">
        <f>+Cursos[[#This Row],[IS]]&amp;Cursos[[#This Row],[Modelo correcto]]</f>
        <v>SALVADOR CHAVEZ DOMINGUEZConfiguración y diagnóstico de impresoras POS</v>
      </c>
      <c r="G13349" s="18">
        <v>1</v>
      </c>
      <c r="H13349" s="19">
        <v>44105</v>
      </c>
      <c r="I13349" s="18" t="str">
        <f>+IFERROR(VLOOKUP(Cursos[[#This Row],[Modelo correcto]],Modelos[[Modelo correcto]:[Aplica para certificación]],4,FALSE),"REVISAR")</f>
        <v>SÍ</v>
      </c>
    </row>
    <row r="13350" spans="1:9" x14ac:dyDescent="0.25">
      <c r="A13350" s="144" t="s">
        <v>732</v>
      </c>
      <c r="B13350" s="144">
        <v>1</v>
      </c>
      <c r="C13350" s="145" t="s">
        <v>1564</v>
      </c>
      <c r="D13350" s="18" t="str">
        <f>+IFERROR(VLOOKUP(Cursos[[#This Row],[Modelo correcto]],Modelos[[Modelo correcto]:[¿En línea?]],2,FALSE),"REVISAR")</f>
        <v>HP</v>
      </c>
      <c r="E13350" s="18" t="str">
        <f>+IFERROR(VLOOKUP(Cursos[[#This Row],[Modelo correcto]],Modelos[[Modelo correcto]:[¿En línea?]],3,FALSE),"REVISAR")</f>
        <v>SÍ</v>
      </c>
      <c r="F13350" s="18" t="str">
        <f>+Cursos[[#This Row],[IS]]&amp;Cursos[[#This Row],[Modelo correcto]]</f>
        <v>SALVADOR CHAVEZ DOMINGUEZM726xx</v>
      </c>
      <c r="G13350" s="18">
        <v>0</v>
      </c>
      <c r="H13350" s="19">
        <v>44013</v>
      </c>
      <c r="I13350" s="18" t="str">
        <f>+IFERROR(VLOOKUP(Cursos[[#This Row],[Modelo correcto]],Modelos[[Modelo correcto]:[Aplica para certificación]],4,FALSE),"REVISAR")</f>
        <v>NO</v>
      </c>
    </row>
    <row r="13351" spans="1:9" x14ac:dyDescent="0.25">
      <c r="A13351" s="144" t="s">
        <v>732</v>
      </c>
      <c r="B13351" s="144">
        <v>1</v>
      </c>
      <c r="C13351" s="145" t="s">
        <v>1647</v>
      </c>
      <c r="D13351" s="18" t="str">
        <f>+IFERROR(VLOOKUP(Cursos[[#This Row],[Modelo correcto]],Modelos[[Modelo correcto]:[¿En línea?]],2,FALSE),"REVISAR")</f>
        <v>XEROX</v>
      </c>
      <c r="E13351" s="18" t="str">
        <f>+IFERROR(VLOOKUP(Cursos[[#This Row],[Modelo correcto]],Modelos[[Modelo correcto]:[¿En línea?]],3,FALSE),"REVISAR")</f>
        <v>SÍ</v>
      </c>
      <c r="F13351" s="18" t="str">
        <f>+Cursos[[#This Row],[IS]]&amp;Cursos[[#This Row],[Modelo correcto]]</f>
        <v>SALVADOR CHAVEZ DOMINGUEZCKAKCv3</v>
      </c>
      <c r="G13351" s="18">
        <v>0</v>
      </c>
      <c r="H13351" s="19">
        <v>44013</v>
      </c>
      <c r="I13351" s="18" t="str">
        <f>+IFERROR(VLOOKUP(Cursos[[#This Row],[Modelo correcto]],Modelos[[Modelo correcto]:[Aplica para certificación]],4,FALSE),"REVISAR")</f>
        <v>NO</v>
      </c>
    </row>
    <row r="13352" spans="1:9" x14ac:dyDescent="0.25">
      <c r="A13352" s="144" t="s">
        <v>732</v>
      </c>
      <c r="B13352" s="144">
        <v>1</v>
      </c>
      <c r="C13352" s="145" t="s">
        <v>1205</v>
      </c>
      <c r="D13352" s="18" t="str">
        <f>+IFERROR(VLOOKUP(Cursos[[#This Row],[Modelo correcto]],Modelos[[Modelo correcto]:[¿En línea?]],2,FALSE),"REVISAR")</f>
        <v>XEROX</v>
      </c>
      <c r="E13352" s="18" t="str">
        <f>+IFERROR(VLOOKUP(Cursos[[#This Row],[Modelo correcto]],Modelos[[Modelo correcto]:[¿En línea?]],3,FALSE),"REVISAR")</f>
        <v>SÍ</v>
      </c>
      <c r="F13352" s="18" t="str">
        <f>+Cursos[[#This Row],[IS]]&amp;Cursos[[#This Row],[Modelo correcto]]</f>
        <v>SALVADOR CHAVEZ DOMINGUEZUNDFIN</v>
      </c>
      <c r="G13352" s="18">
        <v>0</v>
      </c>
      <c r="H13352" s="19">
        <v>44013</v>
      </c>
      <c r="I13352" s="18" t="str">
        <f>+IFERROR(VLOOKUP(Cursos[[#This Row],[Modelo correcto]],Modelos[[Modelo correcto]:[Aplica para certificación]],4,FALSE),"REVISAR")</f>
        <v>NO</v>
      </c>
    </row>
    <row r="13353" spans="1:9" ht="15.75" x14ac:dyDescent="0.25">
      <c r="A13353" s="144" t="s">
        <v>732</v>
      </c>
      <c r="B13353" s="144">
        <v>1</v>
      </c>
      <c r="C13353" s="110" t="s">
        <v>1854</v>
      </c>
      <c r="D13353" s="18" t="str">
        <f>+IFERROR(VLOOKUP(Cursos[[#This Row],[Modelo correcto]],Modelos[[Modelo correcto]:[¿En línea?]],2,FALSE),"REVISAR")</f>
        <v>HP</v>
      </c>
      <c r="E13353" s="18" t="str">
        <f>+IFERROR(VLOOKUP(Cursos[[#This Row],[Modelo correcto]],Modelos[[Modelo correcto]:[¿En línea?]],3,FALSE),"REVISAR")</f>
        <v>SÍ</v>
      </c>
      <c r="F13353" s="18" t="str">
        <f>+Cursos[[#This Row],[IS]]&amp;Cursos[[#This Row],[Modelo correcto]]</f>
        <v>SALVADOR CHAVEZ DOMINGUEZHP LaserJet Managed E60000 series NPI Spring 2019  Recording</v>
      </c>
      <c r="G13353" s="18">
        <v>1</v>
      </c>
      <c r="H13353" s="19">
        <v>44013</v>
      </c>
      <c r="I13353" s="18" t="str">
        <f>+IFERROR(VLOOKUP(Cursos[[#This Row],[Modelo correcto]],Modelos[[Modelo correcto]:[Aplica para certificación]],4,FALSE),"REVISAR")</f>
        <v>SÍ</v>
      </c>
    </row>
    <row r="13354" spans="1:9" ht="15.75" x14ac:dyDescent="0.25">
      <c r="A13354" s="144" t="s">
        <v>732</v>
      </c>
      <c r="B13354">
        <v>1</v>
      </c>
      <c r="C13354" s="110" t="s">
        <v>1262</v>
      </c>
      <c r="D13354" s="18" t="str">
        <f>+IFERROR(VLOOKUP(Cursos[[#This Row],[Modelo correcto]],Modelos[[Modelo correcto]:[¿En línea?]],2,FALSE),"REVISAR")</f>
        <v>XEROX</v>
      </c>
      <c r="E13354" s="18" t="str">
        <f>+IFERROR(VLOOKUP(Cursos[[#This Row],[Modelo correcto]],Modelos[[Modelo correcto]:[¿En línea?]],3,FALSE),"REVISAR")</f>
        <v>SÍ</v>
      </c>
      <c r="F13354" s="18" t="str">
        <f>+Cursos[[#This Row],[IS]]&amp;Cursos[[#This Row],[Modelo correcto]]</f>
        <v>SALVADOR CHAVEZ DOMINGUEZCT102</v>
      </c>
      <c r="G13354" s="18">
        <v>1</v>
      </c>
      <c r="H13354" s="19">
        <v>44013</v>
      </c>
      <c r="I13354" s="18" t="str">
        <f>+IFERROR(VLOOKUP(Cursos[[#This Row],[Modelo correcto]],Modelos[[Modelo correcto]:[Aplica para certificación]],4,FALSE),"REVISAR")</f>
        <v>NO</v>
      </c>
    </row>
    <row r="13355" spans="1:9" x14ac:dyDescent="0.25">
      <c r="A13355" s="144" t="s">
        <v>732</v>
      </c>
      <c r="B13355" s="144">
        <v>1</v>
      </c>
      <c r="C13355" s="145" t="s">
        <v>1924</v>
      </c>
      <c r="D13355" s="18" t="str">
        <f>+IFERROR(VLOOKUP(Cursos[[#This Row],[Modelo correcto]],Modelos[[Modelo correcto]:[¿En línea?]],2,FALSE),"REVISAR")</f>
        <v>XEROX</v>
      </c>
      <c r="E13355" s="18" t="str">
        <f>+IFERROR(VLOOKUP(Cursos[[#This Row],[Modelo correcto]],Modelos[[Modelo correcto]:[¿En línea?]],3,FALSE),"REVISAR")</f>
        <v>SÍ</v>
      </c>
      <c r="F13355" s="18" t="str">
        <f>+Cursos[[#This Row],[IS]]&amp;Cursos[[#This Row],[Modelo correcto]]</f>
        <v>SALVADOR CHAVEZ DOMINGUEZXMP100</v>
      </c>
      <c r="G13355" s="18">
        <v>0</v>
      </c>
      <c r="H13355" s="19">
        <v>44013</v>
      </c>
      <c r="I13355" s="18" t="str">
        <f>+IFERROR(VLOOKUP(Cursos[[#This Row],[Modelo correcto]],Modelos[[Modelo correcto]:[Aplica para certificación]],4,FALSE),"REVISAR")</f>
        <v>NO</v>
      </c>
    </row>
    <row r="13356" spans="1:9" x14ac:dyDescent="0.25">
      <c r="A13356" s="144" t="s">
        <v>732</v>
      </c>
      <c r="B13356" s="144">
        <v>1</v>
      </c>
      <c r="C13356" s="145" t="s">
        <v>1935</v>
      </c>
      <c r="D13356" s="18" t="str">
        <f>+IFERROR(VLOOKUP(Cursos[[#This Row],[Modelo correcto]],Modelos[[Modelo correcto]:[¿En línea?]],2,FALSE),"REVISAR")</f>
        <v>HP</v>
      </c>
      <c r="E13356" s="18" t="str">
        <f>+IFERROR(VLOOKUP(Cursos[[#This Row],[Modelo correcto]],Modelos[[Modelo correcto]:[¿En línea?]],3,FALSE),"REVISAR")</f>
        <v>SÍ</v>
      </c>
      <c r="F13356" s="18" t="str">
        <f>+Cursos[[#This Row],[IS]]&amp;Cursos[[#This Row],[Modelo correcto]]</f>
        <v>SALVADOR CHAVEZ DOMINGUEZ007 - HP Advance – Mobile Connector</v>
      </c>
      <c r="G13356" s="18">
        <v>1</v>
      </c>
      <c r="H13356" s="19">
        <v>44044</v>
      </c>
      <c r="I13356" s="18" t="str">
        <f>+IFERROR(VLOOKUP(Cursos[[#This Row],[Modelo correcto]],Modelos[[Modelo correcto]:[Aplica para certificación]],4,FALSE),"REVISAR")</f>
        <v>NO</v>
      </c>
    </row>
    <row r="13357" spans="1:9" x14ac:dyDescent="0.25">
      <c r="A13357" s="144" t="s">
        <v>732</v>
      </c>
      <c r="B13357" s="144">
        <v>1</v>
      </c>
      <c r="C13357" s="145" t="s">
        <v>1823</v>
      </c>
      <c r="D13357" s="18" t="str">
        <f>+IFERROR(VLOOKUP(Cursos[[#This Row],[Modelo correcto]],Modelos[[Modelo correcto]:[¿En línea?]],2,FALSE),"REVISAR")</f>
        <v>HP</v>
      </c>
      <c r="E13357" s="18" t="str">
        <f>+IFERROR(VLOOKUP(Cursos[[#This Row],[Modelo correcto]],Modelos[[Modelo correcto]:[¿En línea?]],3,FALSE),"REVISAR")</f>
        <v>SÍ</v>
      </c>
      <c r="F13357" s="18" t="str">
        <f>+Cursos[[#This Row],[IS]]&amp;Cursos[[#This Row],[Modelo correcto]]</f>
        <v>SALVADOR CHAVEZ DOMINGUEZHP Advance technical training</v>
      </c>
      <c r="G13357" s="18">
        <v>1</v>
      </c>
      <c r="H13357" s="19">
        <v>44044</v>
      </c>
      <c r="I13357" s="18" t="str">
        <f>+IFERROR(VLOOKUP(Cursos[[#This Row],[Modelo correcto]],Modelos[[Modelo correcto]:[Aplica para certificación]],4,FALSE),"REVISAR")</f>
        <v>NO</v>
      </c>
    </row>
    <row r="13358" spans="1:9" x14ac:dyDescent="0.25">
      <c r="A13358" s="144" t="s">
        <v>732</v>
      </c>
      <c r="B13358" s="144">
        <v>1</v>
      </c>
      <c r="C13358" s="145" t="s">
        <v>1941</v>
      </c>
      <c r="D13358" s="18" t="str">
        <f>+IFERROR(VLOOKUP(Cursos[[#This Row],[Modelo correcto]],Modelos[[Modelo correcto]:[¿En línea?]],2,FALSE),"REVISAR")</f>
        <v>HP</v>
      </c>
      <c r="E13358" s="18" t="str">
        <f>+IFERROR(VLOOKUP(Cursos[[#This Row],[Modelo correcto]],Modelos[[Modelo correcto]:[¿En línea?]],3,FALSE),"REVISAR")</f>
        <v>SÍ</v>
      </c>
      <c r="F13358" s="18" t="str">
        <f>+Cursos[[#This Row],[IS]]&amp;Cursos[[#This Row],[Modelo correcto]]</f>
        <v>SALVADOR CHAVEZ DOMINGUEZHP Color LaserJet Enterprise M751 and Managed E75245 April 2019</v>
      </c>
      <c r="G13358" s="18">
        <v>0</v>
      </c>
      <c r="H13358" s="19">
        <v>44044</v>
      </c>
      <c r="I13358" s="18" t="str">
        <f>+IFERROR(VLOOKUP(Cursos[[#This Row],[Modelo correcto]],Modelos[[Modelo correcto]:[Aplica para certificación]],4,FALSE),"REVISAR")</f>
        <v>NO</v>
      </c>
    </row>
    <row r="13359" spans="1:9" x14ac:dyDescent="0.25">
      <c r="A13359" s="144" t="s">
        <v>732</v>
      </c>
      <c r="B13359" s="144">
        <v>1</v>
      </c>
      <c r="C13359" s="145" t="s">
        <v>2480</v>
      </c>
      <c r="D13359" s="18" t="str">
        <f>+IFERROR(VLOOKUP(Cursos[[#This Row],[Modelo correcto]],Modelos[[Modelo correcto]:[¿En línea?]],2,FALSE),"REVISAR")</f>
        <v>CANON</v>
      </c>
      <c r="E13359" s="18" t="str">
        <f>+IFERROR(VLOOKUP(Cursos[[#This Row],[Modelo correcto]],Modelos[[Modelo correcto]:[¿En línea?]],3,FALSE),"REVISAR")</f>
        <v>NO</v>
      </c>
      <c r="F13359" s="18" t="str">
        <f>+Cursos[[#This Row],[IS]]&amp;Cursos[[#This Row],[Modelo correcto]]</f>
        <v>SALVADOR CHAVEZ DOMINGUEZCurso Virtual Ajustes iPF Básicos y Colortrac M40</v>
      </c>
      <c r="G13359" s="18">
        <v>1</v>
      </c>
      <c r="H13359" s="19">
        <v>44166</v>
      </c>
      <c r="I13359" s="18" t="str">
        <f>+IFERROR(VLOOKUP(Cursos[[#This Row],[Modelo correcto]],Modelos[[Modelo correcto]:[Aplica para certificación]],4,FALSE),"REVISAR")</f>
        <v>SÍ</v>
      </c>
    </row>
    <row r="13360" spans="1:9" x14ac:dyDescent="0.25">
      <c r="A13360" s="144" t="s">
        <v>732</v>
      </c>
      <c r="B13360" s="144">
        <v>1</v>
      </c>
      <c r="C13360" s="145" t="s">
        <v>2033</v>
      </c>
      <c r="D13360" s="18" t="str">
        <f>+IFERROR(VLOOKUP(Cursos[[#This Row],[Modelo correcto]],Modelos[[Modelo correcto]:[¿En línea?]],2,FALSE),"REVISAR")</f>
        <v>HP</v>
      </c>
      <c r="E13360" s="18" t="str">
        <f>+IFERROR(VLOOKUP(Cursos[[#This Row],[Modelo correcto]],Modelos[[Modelo correcto]:[¿En línea?]],3,FALSE),"REVISAR")</f>
        <v>SÍ</v>
      </c>
      <c r="F13360" s="18" t="str">
        <f>+Cursos[[#This Row],[IS]]&amp;Cursos[[#This Row],[Modelo correcto]]</f>
        <v>SALVADOR CHAVEZ DOMINGUEZHP Color LaserJet Enterprise M552, M553, MFP M577 - HP Color LaserJet Managed E55040-MFP
E57540 series service and support</v>
      </c>
      <c r="G13360" s="18">
        <v>0</v>
      </c>
      <c r="H13360" s="19">
        <v>44044</v>
      </c>
      <c r="I13360" s="18" t="str">
        <f>+IFERROR(VLOOKUP(Cursos[[#This Row],[Modelo correcto]],Modelos[[Modelo correcto]:[Aplica para certificación]],4,FALSE),"REVISAR")</f>
        <v>NO</v>
      </c>
    </row>
    <row r="13361" spans="1:9" x14ac:dyDescent="0.25">
      <c r="A13361" s="144" t="s">
        <v>2759</v>
      </c>
      <c r="B13361" s="144">
        <v>1</v>
      </c>
      <c r="C13361" s="145" t="s">
        <v>1005</v>
      </c>
      <c r="D13361" s="18" t="str">
        <f>+IFERROR(VLOOKUP(Cursos[[#This Row],[Modelo correcto]],Modelos[[Modelo correcto]:[¿En línea?]],2,FALSE),"REVISAR")</f>
        <v>XEROX</v>
      </c>
      <c r="E13361" s="18" t="str">
        <f>+IFERROR(VLOOKUP(Cursos[[#This Row],[Modelo correcto]],Modelos[[Modelo correcto]:[¿En línea?]],3,FALSE),"REVISAR")</f>
        <v>SÍ</v>
      </c>
      <c r="F13361" s="18" t="str">
        <f>+Cursos[[#This Row],[IS]]&amp;Cursos[[#This Row],[Modelo correcto]]</f>
        <v>SAMUEL CHAVEZ PEDRAZANWTCPIP</v>
      </c>
      <c r="G13361" s="18">
        <v>1</v>
      </c>
      <c r="H13361" s="19">
        <v>43922</v>
      </c>
      <c r="I13361" s="18" t="str">
        <f>+IFERROR(VLOOKUP(Cursos[[#This Row],[Modelo correcto]],Modelos[[Modelo correcto]:[Aplica para certificación]],4,FALSE),"REVISAR")</f>
        <v>SÍ</v>
      </c>
    </row>
    <row r="13362" spans="1:9" x14ac:dyDescent="0.25">
      <c r="A13362" s="144" t="s">
        <v>2759</v>
      </c>
      <c r="B13362" s="144">
        <v>1</v>
      </c>
      <c r="C13362" s="145" t="s">
        <v>951</v>
      </c>
      <c r="D13362" s="18" t="str">
        <f>+IFERROR(VLOOKUP(Cursos[[#This Row],[Modelo correcto]],Modelos[[Modelo correcto]:[¿En línea?]],2,FALSE),"REVISAR")</f>
        <v>XEROX</v>
      </c>
      <c r="E13362" s="18" t="str">
        <f>+IFERROR(VLOOKUP(Cursos[[#This Row],[Modelo correcto]],Modelos[[Modelo correcto]:[¿En línea?]],3,FALSE),"REVISAR")</f>
        <v>NO</v>
      </c>
      <c r="F13362" s="18" t="str">
        <f>+Cursos[[#This Row],[IS]]&amp;Cursos[[#This Row],[Modelo correcto]]</f>
        <v>SAMUEL CHAVEZ PEDRAZAC13971</v>
      </c>
      <c r="G13362" s="18">
        <v>1</v>
      </c>
      <c r="H13362" s="19">
        <v>43952</v>
      </c>
      <c r="I13362" s="18" t="str">
        <f>+IFERROR(VLOOKUP(Cursos[[#This Row],[Modelo correcto]],Modelos[[Modelo correcto]:[Aplica para certificación]],4,FALSE),"REVISAR")</f>
        <v>SÍ</v>
      </c>
    </row>
    <row r="13363" spans="1:9" x14ac:dyDescent="0.25">
      <c r="A13363" s="144" t="s">
        <v>732</v>
      </c>
      <c r="B13363" s="144">
        <v>1</v>
      </c>
      <c r="C13363" s="145" t="s">
        <v>1912</v>
      </c>
      <c r="D13363" s="18" t="str">
        <f>+IFERROR(VLOOKUP(Cursos[[#This Row],[Modelo correcto]],Modelos[[Modelo correcto]:[¿En línea?]],2,FALSE),"REVISAR")</f>
        <v>HP</v>
      </c>
      <c r="E13363" s="18" t="str">
        <f>+IFERROR(VLOOKUP(Cursos[[#This Row],[Modelo correcto]],Modelos[[Modelo correcto]:[¿En línea?]],3,FALSE),"REVISAR")</f>
        <v>SÍ</v>
      </c>
      <c r="F13363" s="18" t="str">
        <f>+Cursos[[#This Row],[IS]]&amp;Cursos[[#This Row],[Modelo correcto]]</f>
        <v>SALVADOR CHAVEZ DOMINGUEZ002 - HP Advance – Security Basics</v>
      </c>
      <c r="G13363" s="18">
        <v>0</v>
      </c>
      <c r="H13363" s="19">
        <v>44044</v>
      </c>
      <c r="I13363" s="18" t="str">
        <f>+IFERROR(VLOOKUP(Cursos[[#This Row],[Modelo correcto]],Modelos[[Modelo correcto]:[Aplica para certificación]],4,FALSE),"REVISAR")</f>
        <v>NO</v>
      </c>
    </row>
    <row r="13364" spans="1:9" x14ac:dyDescent="0.25">
      <c r="A13364" s="144" t="s">
        <v>732</v>
      </c>
      <c r="B13364" s="144">
        <v>1</v>
      </c>
      <c r="C13364" s="63" t="s">
        <v>1902</v>
      </c>
      <c r="D13364" s="18" t="str">
        <f>+IFERROR(VLOOKUP(Cursos[[#This Row],[Modelo correcto]],Modelos[[Modelo correcto]:[¿En línea?]],2,FALSE),"REVISAR")</f>
        <v>HP</v>
      </c>
      <c r="E13364" s="18" t="str">
        <f>+IFERROR(VLOOKUP(Cursos[[#This Row],[Modelo correcto]],Modelos[[Modelo correcto]:[¿En línea?]],3,FALSE),"REVISAR")</f>
        <v>SÍ</v>
      </c>
      <c r="F13364" s="18" t="str">
        <f>+Cursos[[#This Row],[IS]]&amp;Cursos[[#This Row],[Modelo correcto]]</f>
        <v>SALVADOR CHAVEZ DOMINGUEZ001 - HP Advance – Pre-Install and Installation</v>
      </c>
      <c r="G13364" s="18">
        <v>0</v>
      </c>
      <c r="H13364" s="44">
        <v>44044</v>
      </c>
      <c r="I13364" s="18" t="str">
        <f>+IFERROR(VLOOKUP(Cursos[[#This Row],[Modelo correcto]],Modelos[[Modelo correcto]:[Aplica para certificación]],4,FALSE),"REVISAR")</f>
        <v>NO</v>
      </c>
    </row>
    <row r="13365" spans="1:9" x14ac:dyDescent="0.25">
      <c r="A13365" s="144" t="s">
        <v>732</v>
      </c>
      <c r="B13365" s="144">
        <v>1</v>
      </c>
      <c r="C13365" s="63" t="s">
        <v>1935</v>
      </c>
      <c r="D13365" s="18" t="str">
        <f>+IFERROR(VLOOKUP(Cursos[[#This Row],[Modelo correcto]],Modelos[[Modelo correcto]:[¿En línea?]],2,FALSE),"REVISAR")</f>
        <v>HP</v>
      </c>
      <c r="E13365" s="18" t="str">
        <f>+IFERROR(VLOOKUP(Cursos[[#This Row],[Modelo correcto]],Modelos[[Modelo correcto]:[¿En línea?]],3,FALSE),"REVISAR")</f>
        <v>SÍ</v>
      </c>
      <c r="F13365" s="18" t="str">
        <f>+Cursos[[#This Row],[IS]]&amp;Cursos[[#This Row],[Modelo correcto]]</f>
        <v>SALVADOR CHAVEZ DOMINGUEZ007 - HP Advance – Mobile Connector</v>
      </c>
      <c r="G13365" s="18">
        <v>0</v>
      </c>
      <c r="H13365" s="44">
        <v>44044</v>
      </c>
      <c r="I13365" s="18" t="str">
        <f>+IFERROR(VLOOKUP(Cursos[[#This Row],[Modelo correcto]],Modelos[[Modelo correcto]:[Aplica para certificación]],4,FALSE),"REVISAR")</f>
        <v>NO</v>
      </c>
    </row>
    <row r="13366" spans="1:9" x14ac:dyDescent="0.25">
      <c r="A13366" s="144" t="s">
        <v>732</v>
      </c>
      <c r="B13366" s="144">
        <v>1</v>
      </c>
      <c r="C13366" s="145" t="s">
        <v>1908</v>
      </c>
      <c r="D13366" s="18" t="str">
        <f>+IFERROR(VLOOKUP(Cursos[[#This Row],[Modelo correcto]],Modelos[[Modelo correcto]:[¿En línea?]],2,FALSE),"REVISAR")</f>
        <v>HP</v>
      </c>
      <c r="E13366" s="18" t="str">
        <f>+IFERROR(VLOOKUP(Cursos[[#This Row],[Modelo correcto]],Modelos[[Modelo correcto]:[¿En línea?]],3,FALSE),"REVISAR")</f>
        <v>SÍ</v>
      </c>
      <c r="F13366" s="18" t="str">
        <f>+Cursos[[#This Row],[IS]]&amp;Cursos[[#This Row],[Modelo correcto]]</f>
        <v>SALVADOR CHAVEZ DOMINGUEZ003 - HP Advance – Secure Print</v>
      </c>
      <c r="G13366" s="18">
        <v>0</v>
      </c>
      <c r="H13366" s="19">
        <v>44044</v>
      </c>
      <c r="I13366" s="18" t="str">
        <f>+IFERROR(VLOOKUP(Cursos[[#This Row],[Modelo correcto]],Modelos[[Modelo correcto]:[Aplica para certificación]],4,FALSE),"REVISAR")</f>
        <v>NO</v>
      </c>
    </row>
    <row r="13367" spans="1:9" x14ac:dyDescent="0.25">
      <c r="A13367" s="144" t="s">
        <v>732</v>
      </c>
      <c r="B13367">
        <v>1</v>
      </c>
      <c r="C13367" s="145" t="s">
        <v>1328</v>
      </c>
      <c r="D13367" s="18" t="str">
        <f>+IFERROR(VLOOKUP(Cursos[[#This Row],[Modelo correcto]],Modelos[[Modelo correcto]:[¿En línea?]],2,FALSE),"REVISAR")</f>
        <v>LEXMARK</v>
      </c>
      <c r="E13367" s="18" t="str">
        <f>+IFERROR(VLOOKUP(Cursos[[#This Row],[Modelo correcto]],Modelos[[Modelo correcto]:[¿En línea?]],3,FALSE),"REVISAR")</f>
        <v>SÍ</v>
      </c>
      <c r="F13367" s="18" t="str">
        <f>+Cursos[[#This Row],[IS]]&amp;Cursos[[#This Row],[Modelo correcto]]</f>
        <v>SALVADOR CHAVEZ DOMINGUEZMicrosoft Windows 8</v>
      </c>
      <c r="G13367" s="18">
        <v>1</v>
      </c>
      <c r="H13367" s="19">
        <v>44044</v>
      </c>
      <c r="I13367" s="18" t="str">
        <f>+IFERROR(VLOOKUP(Cursos[[#This Row],[Modelo correcto]],Modelos[[Modelo correcto]:[Aplica para certificación]],4,FALSE),"REVISAR")</f>
        <v>SÍ</v>
      </c>
    </row>
    <row r="13368" spans="1:9" x14ac:dyDescent="0.25">
      <c r="A13368" s="144" t="s">
        <v>732</v>
      </c>
      <c r="B13368">
        <v>1</v>
      </c>
      <c r="C13368" s="145" t="s">
        <v>1253</v>
      </c>
      <c r="D13368" s="18" t="str">
        <f>+IFERROR(VLOOKUP(Cursos[[#This Row],[Modelo correcto]],Modelos[[Modelo correcto]:[¿En línea?]],2,FALSE),"REVISAR")</f>
        <v>XEROX</v>
      </c>
      <c r="E13368" s="18" t="s">
        <v>948</v>
      </c>
      <c r="F13368" s="18" t="str">
        <f>+Cursos[[#This Row],[IS]]&amp;Cursos[[#This Row],[Modelo correcto]]</f>
        <v>SALVADOR CHAVEZ DOMINGUEZGAINFIN</v>
      </c>
      <c r="G13368" s="18">
        <v>1</v>
      </c>
      <c r="H13368" s="19">
        <v>44044</v>
      </c>
      <c r="I13368" s="18" t="str">
        <f>+IFERROR(VLOOKUP(Cursos[[#This Row],[Modelo correcto]],Modelos[[Modelo correcto]:[Aplica para certificación]],4,FALSE),"REVISAR")</f>
        <v>SÍ</v>
      </c>
    </row>
    <row r="13369" spans="1:9" x14ac:dyDescent="0.25">
      <c r="A13369" s="144" t="s">
        <v>732</v>
      </c>
      <c r="B13369">
        <v>1</v>
      </c>
      <c r="C13369" s="145" t="s">
        <v>1256</v>
      </c>
      <c r="D13369" s="18" t="str">
        <f>+IFERROR(VLOOKUP(Cursos[[#This Row],[Modelo correcto]],Modelos[[Modelo correcto]:[¿En línea?]],2,FALSE),"REVISAR")</f>
        <v>XEROX</v>
      </c>
      <c r="E13369" s="18" t="str">
        <f>+IFERROR(VLOOKUP(Cursos[[#This Row],[Modelo correcto]],Modelos[[Modelo correcto]:[¿En línea?]],3,FALSE),"REVISAR")</f>
        <v>SÍ</v>
      </c>
      <c r="F13369" s="18" t="str">
        <f>+Cursos[[#This Row],[IS]]&amp;Cursos[[#This Row],[Modelo correcto]]</f>
        <v>SALVADOR CHAVEZ DOMINGUEZGBOFFIN</v>
      </c>
      <c r="G13369" s="18">
        <v>1</v>
      </c>
      <c r="H13369" s="19">
        <v>44044</v>
      </c>
      <c r="I13369" s="18" t="str">
        <f>+IFERROR(VLOOKUP(Cursos[[#This Row],[Modelo correcto]],Modelos[[Modelo correcto]:[Aplica para certificación]],4,FALSE),"REVISAR")</f>
        <v>SÍ</v>
      </c>
    </row>
    <row r="13370" spans="1:9" x14ac:dyDescent="0.25">
      <c r="A13370" s="144" t="s">
        <v>732</v>
      </c>
      <c r="B13370">
        <v>1</v>
      </c>
      <c r="C13370" s="63" t="s">
        <v>1587</v>
      </c>
      <c r="D13370" s="18" t="str">
        <f>+IFERROR(VLOOKUP(Cursos[[#This Row],[Modelo correcto]],Modelos[[Modelo correcto]:[¿En línea?]],2,FALSE),"REVISAR")</f>
        <v>XEROX</v>
      </c>
      <c r="E13370" s="18" t="str">
        <f>+IFERROR(VLOOKUP(Cursos[[#This Row],[Modelo correcto]],Modelos[[Modelo correcto]:[¿En línea?]],3,FALSE),"REVISAR")</f>
        <v>SÍ</v>
      </c>
      <c r="F13370" s="18" t="str">
        <f>+Cursos[[#This Row],[IS]]&amp;Cursos[[#This Row],[Modelo correcto]]</f>
        <v>SALVADOR CHAVEZ DOMINGUEZWDSF106</v>
      </c>
      <c r="G13370" s="18">
        <v>1</v>
      </c>
      <c r="H13370" s="44">
        <v>44044</v>
      </c>
      <c r="I13370" s="18" t="str">
        <f>+IFERROR(VLOOKUP(Cursos[[#This Row],[Modelo correcto]],Modelos[[Modelo correcto]:[Aplica para certificación]],4,FALSE),"REVISAR")</f>
        <v>NO</v>
      </c>
    </row>
    <row r="13371" spans="1:9" ht="15.75" x14ac:dyDescent="0.25">
      <c r="A13371" s="144" t="s">
        <v>732</v>
      </c>
      <c r="B13371">
        <v>1</v>
      </c>
      <c r="C13371" s="110" t="s">
        <v>40</v>
      </c>
      <c r="D13371" s="18" t="str">
        <f>+IFERROR(VLOOKUP(Cursos[[#This Row],[Modelo correcto]],Modelos[[Modelo correcto]:[¿En línea?]],2,FALSE),"REVISAR")</f>
        <v>XEROX</v>
      </c>
      <c r="E13371" s="18" t="str">
        <f>+IFERROR(VLOOKUP(Cursos[[#This Row],[Modelo correcto]],Modelos[[Modelo correcto]:[¿En línea?]],3,FALSE),"REVISAR")</f>
        <v>SÍ</v>
      </c>
      <c r="F13371" s="18" t="str">
        <f>+Cursos[[#This Row],[IS]]&amp;Cursos[[#This Row],[Modelo correcto]]</f>
        <v>SALVADOR CHAVEZ DOMINGUEZCK17M13</v>
      </c>
      <c r="G13371" s="18">
        <v>0</v>
      </c>
      <c r="H13371" s="19">
        <v>44044</v>
      </c>
      <c r="I13371" s="18" t="str">
        <f>+IFERROR(VLOOKUP(Cursos[[#This Row],[Modelo correcto]],Modelos[[Modelo correcto]:[Aplica para certificación]],4,FALSE),"REVISAR")</f>
        <v>NO</v>
      </c>
    </row>
    <row r="13372" spans="1:9" ht="15.75" x14ac:dyDescent="0.25">
      <c r="A13372" s="144" t="s">
        <v>732</v>
      </c>
      <c r="B13372">
        <v>1</v>
      </c>
      <c r="C13372" s="110" t="s">
        <v>229</v>
      </c>
      <c r="D13372" s="18" t="str">
        <f>+IFERROR(VLOOKUP(Cursos[[#This Row],[Modelo correcto]],Modelos[[Modelo correcto]:[¿En línea?]],2,FALSE),"REVISAR")</f>
        <v>XEROX</v>
      </c>
      <c r="E13372" s="18" t="str">
        <f>+IFERROR(VLOOKUP(Cursos[[#This Row],[Modelo correcto]],Modelos[[Modelo correcto]:[¿En línea?]],3,FALSE),"REVISAR")</f>
        <v>SÍ</v>
      </c>
      <c r="F13372" s="18" t="str">
        <f>+Cursos[[#This Row],[IS]]&amp;Cursos[[#This Row],[Modelo correcto]]</f>
        <v>SALVADOR CHAVEZ DOMINGUEZNWROUTR</v>
      </c>
      <c r="G13372" s="18">
        <v>0</v>
      </c>
      <c r="H13372" s="19">
        <v>44044</v>
      </c>
      <c r="I13372" s="18" t="str">
        <f>+IFERROR(VLOOKUP(Cursos[[#This Row],[Modelo correcto]],Modelos[[Modelo correcto]:[Aplica para certificación]],4,FALSE),"REVISAR")</f>
        <v>NO</v>
      </c>
    </row>
    <row r="13373" spans="1:9" x14ac:dyDescent="0.25">
      <c r="A13373" s="144" t="s">
        <v>732</v>
      </c>
      <c r="B13373">
        <v>1</v>
      </c>
      <c r="C13373" s="145" t="s">
        <v>32</v>
      </c>
      <c r="D13373" s="18" t="str">
        <f>+IFERROR(VLOOKUP(Cursos[[#This Row],[Modelo correcto]],Modelos[[Modelo correcto]:[¿En línea?]],2,FALSE),"REVISAR")</f>
        <v>XEROX</v>
      </c>
      <c r="E13373" s="18" t="str">
        <f>+IFERROR(VLOOKUP(Cursos[[#This Row],[Modelo correcto]],Modelos[[Modelo correcto]:[¿En línea?]],3,FALSE),"REVISAR")</f>
        <v>SÍ</v>
      </c>
      <c r="F13373" s="18" t="str">
        <f>+Cursos[[#This Row],[IS]]&amp;Cursos[[#This Row],[Modelo correcto]]</f>
        <v>SALVADOR CHAVEZ DOMINGUEZ700ATSA</v>
      </c>
      <c r="G13373" s="18">
        <v>0</v>
      </c>
      <c r="H13373" s="19">
        <v>44044</v>
      </c>
      <c r="I13373" s="18" t="str">
        <f>+IFERROR(VLOOKUP(Cursos[[#This Row],[Modelo correcto]],Modelos[[Modelo correcto]:[Aplica para certificación]],4,FALSE),"REVISAR")</f>
        <v>NO</v>
      </c>
    </row>
    <row r="13374" spans="1:9" x14ac:dyDescent="0.25">
      <c r="A13374" s="144" t="s">
        <v>732</v>
      </c>
      <c r="B13374">
        <v>1</v>
      </c>
      <c r="C13374" s="63" t="s">
        <v>211</v>
      </c>
      <c r="D13374" s="18" t="str">
        <f>+IFERROR(VLOOKUP(Cursos[[#This Row],[Modelo correcto]],Modelos[[Modelo correcto]:[¿En línea?]],2,FALSE),"REVISAR")</f>
        <v>XEROX</v>
      </c>
      <c r="E13374" s="18" t="str">
        <f>+IFERROR(VLOOKUP(Cursos[[#This Row],[Modelo correcto]],Modelos[[Modelo correcto]:[¿En línea?]],3,FALSE),"REVISAR")</f>
        <v>SÍ</v>
      </c>
      <c r="F13374" s="18" t="str">
        <f>+Cursos[[#This Row],[IS]]&amp;Cursos[[#This Row],[Modelo correcto]]</f>
        <v>SALVADOR CHAVEZ DOMINGUEZUNDIMG</v>
      </c>
      <c r="G13374" s="18">
        <v>0</v>
      </c>
      <c r="H13374" s="44">
        <v>44044</v>
      </c>
      <c r="I13374" s="18" t="str">
        <f>+IFERROR(VLOOKUP(Cursos[[#This Row],[Modelo correcto]],Modelos[[Modelo correcto]:[Aplica para certificación]],4,FALSE),"REVISAR")</f>
        <v>NO</v>
      </c>
    </row>
    <row r="13375" spans="1:9" x14ac:dyDescent="0.25">
      <c r="A13375" s="144" t="s">
        <v>732</v>
      </c>
      <c r="B13375">
        <v>1</v>
      </c>
      <c r="C13375" s="145" t="s">
        <v>2234</v>
      </c>
      <c r="D13375" s="18" t="str">
        <f>+IFERROR(VLOOKUP(Cursos[[#This Row],[Modelo correcto]],Modelos[[Modelo correcto]:[¿En línea?]],2,FALSE),"REVISAR")</f>
        <v>HP</v>
      </c>
      <c r="E13375" s="52" t="str">
        <f>+IFERROR(VLOOKUP(Cursos[[#This Row],[Modelo correcto]],Modelos[[Modelo correcto]:[¿En línea?]],3,FALSE),"REVISAR")</f>
        <v>SÍ</v>
      </c>
      <c r="F13375" s="18" t="str">
        <f>+Cursos[[#This Row],[IS]]&amp;Cursos[[#This Row],[Modelo correcto]]</f>
        <v>SALVADOR CHAVEZ DOMINGUEZ001 - HP Advance – Scan Introduction</v>
      </c>
      <c r="G13375" s="18">
        <v>1</v>
      </c>
      <c r="H13375" s="19">
        <v>44075</v>
      </c>
      <c r="I13375" s="18" t="str">
        <f>+IFERROR(VLOOKUP(Cursos[[#This Row],[Modelo correcto]],Modelos[[Modelo correcto]:[Aplica para certificación]],4,FALSE),"REVISAR")</f>
        <v>NO</v>
      </c>
    </row>
    <row r="13376" spans="1:9" x14ac:dyDescent="0.25">
      <c r="A13376" s="144" t="s">
        <v>732</v>
      </c>
      <c r="B13376">
        <v>1</v>
      </c>
      <c r="C13376" s="125" t="s">
        <v>2262</v>
      </c>
      <c r="D13376" s="18" t="str">
        <f>+IFERROR(VLOOKUP(Cursos[[#This Row],[Modelo correcto]],Modelos[[Modelo correcto]:[¿En línea?]],2,FALSE),"REVISAR")</f>
        <v>CANON</v>
      </c>
      <c r="E13376" s="18" t="str">
        <f>+IFERROR(VLOOKUP(Cursos[[#This Row],[Modelo correcto]],Modelos[[Modelo correcto]:[¿En línea?]],3,FALSE),"REVISAR")</f>
        <v>SÍ</v>
      </c>
      <c r="F13376" s="18" t="str">
        <f>+Cursos[[#This Row],[IS]]&amp;Cursos[[#This Row],[Modelo correcto]]</f>
        <v>SALVADOR CHAVEZ DOMINGUEZImageRUNNER Advance 3G III Actualización</v>
      </c>
      <c r="G13376" s="18">
        <v>1</v>
      </c>
      <c r="H13376" s="19">
        <v>44105</v>
      </c>
      <c r="I13376" s="18" t="str">
        <f>+IFERROR(VLOOKUP(Cursos[[#This Row],[Modelo correcto]],Modelos[[Modelo correcto]:[Aplica para certificación]],4,FALSE),"REVISAR")</f>
        <v>SÍ</v>
      </c>
    </row>
    <row r="13377" spans="1:9" x14ac:dyDescent="0.25">
      <c r="A13377" s="144" t="s">
        <v>732</v>
      </c>
      <c r="B13377">
        <v>1</v>
      </c>
      <c r="C13377" s="145" t="s">
        <v>2301</v>
      </c>
      <c r="D13377" s="18" t="str">
        <f>+IFERROR(VLOOKUP(Cursos[[#This Row],[Modelo correcto]],Modelos[[Modelo correcto]:[¿En línea?]],2,FALSE),"REVISAR")</f>
        <v>HP</v>
      </c>
      <c r="E13377" s="18" t="str">
        <f>+IFERROR(VLOOKUP(Cursos[[#This Row],[Modelo correcto]],Modelos[[Modelo correcto]:[¿En línea?]],3,FALSE),"REVISAR")</f>
        <v>SÍ</v>
      </c>
      <c r="F13377" s="18" t="str">
        <f>+Cursos[[#This Row],[IS]]&amp;Cursos[[#This Row],[Modelo correcto]]</f>
        <v>SALVADOR CHAVEZ DOMINGUEZ006 - HP Advance – Accounting Workflow</v>
      </c>
      <c r="G13377" s="18">
        <v>0</v>
      </c>
      <c r="H13377" s="19">
        <v>44105</v>
      </c>
      <c r="I13377" s="18" t="str">
        <f>+IFERROR(VLOOKUP(Cursos[[#This Row],[Modelo correcto]],Modelos[[Modelo correcto]:[Aplica para certificación]],4,FALSE),"REVISAR")</f>
        <v>NO</v>
      </c>
    </row>
    <row r="13378" spans="1:9" x14ac:dyDescent="0.25">
      <c r="A13378" s="144" t="s">
        <v>732</v>
      </c>
      <c r="B13378">
        <v>1</v>
      </c>
      <c r="C13378" s="145" t="s">
        <v>56</v>
      </c>
      <c r="D13378" s="18" t="str">
        <f>+IFERROR(VLOOKUP(Cursos[[#This Row],[Modelo correcto]],Modelos[[Modelo correcto]:[¿En línea?]],2,FALSE),"REVISAR")</f>
        <v>XEROX</v>
      </c>
      <c r="E13378" s="18" t="str">
        <f>+IFERROR(VLOOKUP(Cursos[[#This Row],[Modelo correcto]],Modelos[[Modelo correcto]:[¿En línea?]],3,FALSE),"REVISAR")</f>
        <v>SÍ</v>
      </c>
      <c r="F13378" s="18" t="str">
        <f>+Cursos[[#This Row],[IS]]&amp;Cursos[[#This Row],[Modelo correcto]]</f>
        <v>SALVADOR CHAVEZ DOMINGUEZEFI18CP</v>
      </c>
      <c r="G13378" s="18">
        <v>1</v>
      </c>
      <c r="H13378" s="19">
        <v>44105</v>
      </c>
      <c r="I13378" s="18" t="str">
        <f>+IFERROR(VLOOKUP(Cursos[[#This Row],[Modelo correcto]],Modelos[[Modelo correcto]:[Aplica para certificación]],4,FALSE),"REVISAR")</f>
        <v>SÍ</v>
      </c>
    </row>
    <row r="13379" spans="1:9" ht="15.75" x14ac:dyDescent="0.25">
      <c r="A13379" s="144" t="s">
        <v>732</v>
      </c>
      <c r="B13379">
        <v>1</v>
      </c>
      <c r="C13379" s="110" t="s">
        <v>2318</v>
      </c>
      <c r="D13379" s="18" t="str">
        <f>+IFERROR(VLOOKUP(Cursos[[#This Row],[Modelo correcto]],Modelos[[Modelo correcto]:[¿En línea?]],2,FALSE),"REVISAR")</f>
        <v>HP</v>
      </c>
      <c r="E13379" s="145" t="str">
        <f>+IFERROR(VLOOKUP(Cursos[[#This Row],[Modelo correcto]],Modelos[[Modelo correcto]:[¿En línea?]],3,FALSE),"REVISAR")</f>
        <v>SÍ</v>
      </c>
      <c r="F13379" s="18" t="str">
        <f>+Cursos[[#This Row],[IS]]&amp;Cursos[[#This Row],[Modelo correcto]]</f>
        <v>SALVADOR CHAVEZ DOMINGUEZ005  HP Advance – Personal</v>
      </c>
      <c r="G13379" s="18">
        <v>1</v>
      </c>
      <c r="H13379" s="19">
        <v>44105</v>
      </c>
      <c r="I13379" s="18" t="str">
        <f>+IFERROR(VLOOKUP(Cursos[[#This Row],[Modelo correcto]],Modelos[[Modelo correcto]:[Aplica para certificación]],4,FALSE),"REVISAR")</f>
        <v>NO</v>
      </c>
    </row>
    <row r="13380" spans="1:9" ht="15.75" x14ac:dyDescent="0.25">
      <c r="A13380" s="144" t="s">
        <v>732</v>
      </c>
      <c r="B13380" s="144">
        <v>1</v>
      </c>
      <c r="C13380" s="110" t="s">
        <v>2317</v>
      </c>
      <c r="D13380" s="18" t="str">
        <f>+IFERROR(VLOOKUP(Cursos[[#This Row],[Modelo correcto]],Modelos[[Modelo correcto]:[¿En línea?]],2,FALSE),"REVISAR")</f>
        <v>HP</v>
      </c>
      <c r="E13380" s="145" t="str">
        <f>+IFERROR(VLOOKUP(Cursos[[#This Row],[Modelo correcto]],Modelos[[Modelo correcto]:[¿En línea?]],3,FALSE),"REVISAR")</f>
        <v>SÍ</v>
      </c>
      <c r="F13380" s="18" t="str">
        <f>+Cursos[[#This Row],[IS]]&amp;Cursos[[#This Row],[Modelo correcto]]</f>
        <v>SALVADOR CHAVEZ DOMINGUEZ008  HP Advance  PDM</v>
      </c>
      <c r="G13380" s="18">
        <v>1</v>
      </c>
      <c r="H13380" s="19">
        <v>44105</v>
      </c>
      <c r="I13380" s="18" t="str">
        <f>+IFERROR(VLOOKUP(Cursos[[#This Row],[Modelo correcto]],Modelos[[Modelo correcto]:[Aplica para certificación]],4,FALSE),"REVISAR")</f>
        <v>NO</v>
      </c>
    </row>
    <row r="13381" spans="1:9" x14ac:dyDescent="0.25">
      <c r="A13381" s="144" t="s">
        <v>732</v>
      </c>
      <c r="B13381" s="144">
        <v>1</v>
      </c>
      <c r="C13381" s="145" t="s">
        <v>14</v>
      </c>
      <c r="D13381" s="18" t="str">
        <f>+IFERROR(VLOOKUP(Cursos[[#This Row],[Modelo correcto]],Modelos[[Modelo correcto]:[¿En línea?]],2,FALSE),"REVISAR")</f>
        <v>XEROX</v>
      </c>
      <c r="E13381" s="18" t="str">
        <f>+IFERROR(VLOOKUP(Cursos[[#This Row],[Modelo correcto]],Modelos[[Modelo correcto]:[¿En línea?]],3,FALSE),"REVISAR")</f>
        <v>SÍ</v>
      </c>
      <c r="F13381" s="18" t="str">
        <f>+Cursos[[#This Row],[IS]]&amp;Cursos[[#This Row],[Modelo correcto]]</f>
        <v>SALVADOR CHAVEZ DOMINGUEZSQFT01</v>
      </c>
      <c r="G13381" s="18">
        <v>1</v>
      </c>
      <c r="H13381" s="19">
        <v>44105</v>
      </c>
      <c r="I13381" s="18" t="str">
        <f>+IFERROR(VLOOKUP(Cursos[[#This Row],[Modelo correcto]],Modelos[[Modelo correcto]:[Aplica para certificación]],4,FALSE),"REVISAR")</f>
        <v>NO</v>
      </c>
    </row>
    <row r="13382" spans="1:9" x14ac:dyDescent="0.25">
      <c r="A13382" s="144" t="s">
        <v>732</v>
      </c>
      <c r="B13382" s="144">
        <v>1</v>
      </c>
      <c r="C13382" s="145" t="s">
        <v>2340</v>
      </c>
      <c r="D13382" s="18" t="str">
        <f>+IFERROR(VLOOKUP(Cursos[[#This Row],[Modelo correcto]],Modelos[[Modelo correcto]:[¿En línea?]],2,FALSE),"REVISAR")</f>
        <v>HP</v>
      </c>
      <c r="E13382" s="145" t="str">
        <f>+IFERROR(VLOOKUP(Cursos[[#This Row],[Modelo correcto]],Modelos[[Modelo correcto]:[¿En línea?]],3,FALSE),"REVISAR")</f>
        <v>SÍ</v>
      </c>
      <c r="F13382" s="18" t="str">
        <f>+Cursos[[#This Row],[IS]]&amp;Cursos[[#This Row],[Modelo correcto]]</f>
        <v>SALVADOR CHAVEZ DOMINGUEZ003 - HP Advance – Processing Flow</v>
      </c>
      <c r="G13382" s="18">
        <v>1</v>
      </c>
      <c r="H13382" s="19">
        <v>44105</v>
      </c>
      <c r="I13382" s="18" t="str">
        <f>+IFERROR(VLOOKUP(Cursos[[#This Row],[Modelo correcto]],Modelos[[Modelo correcto]:[Aplica para certificación]],4,FALSE),"REVISAR")</f>
        <v>NO</v>
      </c>
    </row>
    <row r="13383" spans="1:9" x14ac:dyDescent="0.25">
      <c r="A13383" s="144" t="s">
        <v>732</v>
      </c>
      <c r="B13383" s="144">
        <v>1</v>
      </c>
      <c r="C13383" s="63" t="s">
        <v>1919</v>
      </c>
      <c r="D13383" s="18" t="str">
        <f>+IFERROR(VLOOKUP(Cursos[[#This Row],[Modelo correcto]],Modelos[[Modelo correcto]:[¿En línea?]],2,FALSE),"REVISAR")</f>
        <v>EPSON</v>
      </c>
      <c r="E13383" s="18" t="str">
        <f>+IFERROR(VLOOKUP(Cursos[[#This Row],[Modelo correcto]],Modelos[[Modelo correcto]:[¿En línea?]],3,FALSE),"REVISAR")</f>
        <v>SÍ</v>
      </c>
      <c r="F13383" s="18" t="str">
        <f>+Cursos[[#This Row],[IS]]&amp;Cursos[[#This Row],[Modelo correcto]]</f>
        <v>SALVADOR CHAVEZ DOMINGUEZEPSON L6171 / L6191</v>
      </c>
      <c r="G13383" s="18">
        <v>1</v>
      </c>
      <c r="H13383" s="44">
        <v>44044</v>
      </c>
      <c r="I13383" s="18" t="str">
        <f>+IFERROR(VLOOKUP(Cursos[[#This Row],[Modelo correcto]],Modelos[[Modelo correcto]:[Aplica para certificación]],4,FALSE),"REVISAR")</f>
        <v>SÍ</v>
      </c>
    </row>
    <row r="13384" spans="1:9" x14ac:dyDescent="0.25">
      <c r="A13384" s="144" t="s">
        <v>732</v>
      </c>
      <c r="B13384" s="144">
        <v>1</v>
      </c>
      <c r="C13384" s="145" t="s">
        <v>1919</v>
      </c>
      <c r="D13384" s="18" t="str">
        <f>+IFERROR(VLOOKUP(Cursos[[#This Row],[Modelo correcto]],Modelos[[Modelo correcto]:[¿En línea?]],2,FALSE),"REVISAR")</f>
        <v>EPSON</v>
      </c>
      <c r="E13384" s="18" t="str">
        <f>+IFERROR(VLOOKUP(Cursos[[#This Row],[Modelo correcto]],Modelos[[Modelo correcto]:[¿En línea?]],3,FALSE),"REVISAR")</f>
        <v>SÍ</v>
      </c>
      <c r="F13384" s="18" t="str">
        <f>+Cursos[[#This Row],[IS]]&amp;Cursos[[#This Row],[Modelo correcto]]</f>
        <v>SALVADOR CHAVEZ DOMINGUEZEPSON L6171 / L6191</v>
      </c>
      <c r="G13384" s="18">
        <v>1</v>
      </c>
      <c r="H13384" s="19">
        <v>44044</v>
      </c>
      <c r="I13384" s="18" t="str">
        <f>+IFERROR(VLOOKUP(Cursos[[#This Row],[Modelo correcto]],Modelos[[Modelo correcto]:[Aplica para certificación]],4,FALSE),"REVISAR")</f>
        <v>SÍ</v>
      </c>
    </row>
    <row r="13385" spans="1:9" x14ac:dyDescent="0.25">
      <c r="A13385" s="144" t="s">
        <v>732</v>
      </c>
      <c r="B13385" s="144">
        <v>1</v>
      </c>
      <c r="C13385" s="145" t="s">
        <v>1931</v>
      </c>
      <c r="D13385" s="18" t="str">
        <f>+IFERROR(VLOOKUP(Cursos[[#This Row],[Modelo correcto]],Modelos[[Modelo correcto]:[¿En línea?]],2,FALSE),"REVISAR")</f>
        <v>EPSON</v>
      </c>
      <c r="E13385" s="145" t="str">
        <f>+IFERROR(VLOOKUP(Cursos[[#This Row],[Modelo correcto]],Modelos[[Modelo correcto]:[¿En línea?]],3,FALSE),"REVISAR")</f>
        <v>SÍ</v>
      </c>
      <c r="F13385" s="18" t="str">
        <f>+Cursos[[#This Row],[IS]]&amp;Cursos[[#This Row],[Modelo correcto]]</f>
        <v>SALVADOR CHAVEZ DOMINGUEZWorkForce Pro WF-5690</v>
      </c>
      <c r="G13385" s="18">
        <v>1</v>
      </c>
      <c r="H13385" s="19">
        <v>44075</v>
      </c>
      <c r="I13385" s="18" t="str">
        <f>+IFERROR(VLOOKUP(Cursos[[#This Row],[Modelo correcto]],Modelos[[Modelo correcto]:[Aplica para certificación]],4,FALSE),"REVISAR")</f>
        <v>SÍ</v>
      </c>
    </row>
    <row r="13386" spans="1:9" x14ac:dyDescent="0.25">
      <c r="A13386" s="144" t="s">
        <v>732</v>
      </c>
      <c r="B13386" s="144">
        <v>1</v>
      </c>
      <c r="C13386" s="145" t="s">
        <v>1909</v>
      </c>
      <c r="D13386" s="18" t="str">
        <f>+IFERROR(VLOOKUP(Cursos[[#This Row],[Modelo correcto]],Modelos[[Modelo correcto]:[¿En línea?]],2,FALSE),"REVISAR")</f>
        <v>HP</v>
      </c>
      <c r="E13386" s="18" t="str">
        <f>+IFERROR(VLOOKUP(Cursos[[#This Row],[Modelo correcto]],Modelos[[Modelo correcto]:[¿En línea?]],3,FALSE),"REVISAR")</f>
        <v>SÍ</v>
      </c>
      <c r="F13386" s="18" t="str">
        <f>+Cursos[[#This Row],[IS]]&amp;Cursos[[#This Row],[Modelo correcto]]</f>
        <v>SALVADOR CHAVEZ DOMINGUEZ004 - HP Advance – Driver Uploads</v>
      </c>
      <c r="G13386" s="18">
        <v>1</v>
      </c>
      <c r="H13386" s="19">
        <v>44136</v>
      </c>
      <c r="I13386" s="18" t="str">
        <f>+IFERROR(VLOOKUP(Cursos[[#This Row],[Modelo correcto]],Modelos[[Modelo correcto]:[Aplica para certificación]],4,FALSE),"REVISAR")</f>
        <v>NO</v>
      </c>
    </row>
    <row r="13387" spans="1:9" x14ac:dyDescent="0.25">
      <c r="A13387" s="144" t="s">
        <v>732</v>
      </c>
      <c r="B13387" s="144">
        <v>1</v>
      </c>
      <c r="C13387" s="145" t="s">
        <v>1927</v>
      </c>
      <c r="D13387" s="18" t="str">
        <f>+IFERROR(VLOOKUP(Cursos[[#This Row],[Modelo correcto]],Modelos[[Modelo correcto]:[¿En línea?]],2,FALSE),"REVISAR")</f>
        <v>HP</v>
      </c>
      <c r="E13387" s="18" t="str">
        <f>+IFERROR(VLOOKUP(Cursos[[#This Row],[Modelo correcto]],Modelos[[Modelo correcto]:[¿En línea?]],3,FALSE),"REVISAR")</f>
        <v>SÍ</v>
      </c>
      <c r="F13387" s="18" t="str">
        <f>+Cursos[[#This Row],[IS]]&amp;Cursos[[#This Row],[Modelo correcto]]</f>
        <v>SALVADOR CHAVEZ DOMINGUEZ006 - HP Advance – Innovate Audit</v>
      </c>
      <c r="G13387" s="18">
        <v>1</v>
      </c>
      <c r="H13387" s="19">
        <v>44136</v>
      </c>
      <c r="I13387" s="18" t="str">
        <f>+IFERROR(VLOOKUP(Cursos[[#This Row],[Modelo correcto]],Modelos[[Modelo correcto]:[Aplica para certificación]],4,FALSE),"REVISAR")</f>
        <v>NO</v>
      </c>
    </row>
    <row r="13388" spans="1:9" ht="15.75" x14ac:dyDescent="0.25">
      <c r="A13388" s="144" t="s">
        <v>732</v>
      </c>
      <c r="B13388" s="144">
        <v>1</v>
      </c>
      <c r="C13388" s="2" t="s">
        <v>2383</v>
      </c>
      <c r="D13388" s="18" t="str">
        <f>+IFERROR(VLOOKUP(Cursos[[#This Row],[Modelo correcto]],Modelos[[Modelo correcto]:[¿En línea?]],2,FALSE),"REVISAR")</f>
        <v>HP</v>
      </c>
      <c r="E13388" s="18" t="str">
        <f>+IFERROR(VLOOKUP(Cursos[[#This Row],[Modelo correcto]],Modelos[[Modelo correcto]:[¿En línea?]],3,FALSE),"REVISAR")</f>
        <v>SÍ</v>
      </c>
      <c r="F13388" s="18" t="str">
        <f>+Cursos[[#This Row],[IS]]&amp;Cursos[[#This Row],[Modelo correcto]]</f>
        <v>SALVADOR CHAVEZ DOMINGUEZ008 - HP Advance – Scan troubleshooting</v>
      </c>
      <c r="G13388" s="18">
        <v>0</v>
      </c>
      <c r="H13388" s="19">
        <v>44136</v>
      </c>
      <c r="I13388" s="18" t="str">
        <f>+IFERROR(VLOOKUP(Cursos[[#This Row],[Modelo correcto]],Modelos[[Modelo correcto]:[Aplica para certificación]],4,FALSE),"REVISAR")</f>
        <v>NO</v>
      </c>
    </row>
    <row r="13389" spans="1:9" ht="15.75" x14ac:dyDescent="0.25">
      <c r="A13389" s="144" t="s">
        <v>732</v>
      </c>
      <c r="B13389" s="144">
        <v>1</v>
      </c>
      <c r="C13389" s="110" t="s">
        <v>2382</v>
      </c>
      <c r="D13389" s="18" t="str">
        <f>+IFERROR(VLOOKUP(Cursos[[#This Row],[Modelo correcto]],Modelos[[Modelo correcto]:[¿En línea?]],2,FALSE),"REVISAR")</f>
        <v>HP</v>
      </c>
      <c r="E13389" s="18" t="str">
        <f>+IFERROR(VLOOKUP(Cursos[[#This Row],[Modelo correcto]],Modelos[[Modelo correcto]:[¿En línea?]],3,FALSE),"REVISAR")</f>
        <v>SÍ</v>
      </c>
      <c r="F13389" s="18" t="str">
        <f>+Cursos[[#This Row],[IS]]&amp;Cursos[[#This Row],[Modelo correcto]]</f>
        <v>SALVADOR CHAVEZ DOMINGUEZ005 - HP Advance – Scan to Fax</v>
      </c>
      <c r="G13389" s="18">
        <v>0</v>
      </c>
      <c r="H13389" s="19">
        <v>44136</v>
      </c>
      <c r="I13389" s="18" t="str">
        <f>+IFERROR(VLOOKUP(Cursos[[#This Row],[Modelo correcto]],Modelos[[Modelo correcto]:[Aplica para certificación]],4,FALSE),"REVISAR")</f>
        <v>NO</v>
      </c>
    </row>
    <row r="13390" spans="1:9" x14ac:dyDescent="0.25">
      <c r="A13390" s="144" t="s">
        <v>732</v>
      </c>
      <c r="B13390" s="144">
        <v>1</v>
      </c>
      <c r="C13390" s="145" t="s">
        <v>2232</v>
      </c>
      <c r="D13390" s="18" t="str">
        <f>+IFERROR(VLOOKUP(Cursos[[#This Row],[Modelo correcto]],Modelos[[Modelo correcto]:[¿En línea?]],2,FALSE),"REVISAR")</f>
        <v>EPSON</v>
      </c>
      <c r="E13390" s="18" t="str">
        <f>+IFERROR(VLOOKUP(Cursos[[#This Row],[Modelo correcto]],Modelos[[Modelo correcto]:[¿En línea?]],3,FALSE),"REVISAR")</f>
        <v>SÍ</v>
      </c>
      <c r="F13390" s="18" t="str">
        <f>+Cursos[[#This Row],[IS]]&amp;Cursos[[#This Row],[Modelo correcto]]</f>
        <v>SALVADOR CHAVEZ DOMINGUEZWorkForce WF-C879R / WF-C878R</v>
      </c>
      <c r="G13390" s="18">
        <v>1</v>
      </c>
      <c r="H13390" s="19">
        <v>44136</v>
      </c>
      <c r="I13390" s="18" t="str">
        <f>+IFERROR(VLOOKUP(Cursos[[#This Row],[Modelo correcto]],Modelos[[Modelo correcto]:[Aplica para certificación]],4,FALSE),"REVISAR")</f>
        <v>SÍ</v>
      </c>
    </row>
    <row r="13391" spans="1:9" x14ac:dyDescent="0.25">
      <c r="A13391" s="144" t="s">
        <v>732</v>
      </c>
      <c r="B13391" s="144">
        <v>1</v>
      </c>
      <c r="C13391" s="145" t="s">
        <v>2432</v>
      </c>
      <c r="D13391" s="18" t="str">
        <f>+IFERROR(VLOOKUP(Cursos[[#This Row],[Modelo correcto]],Modelos[[Modelo correcto]:[¿En línea?]],2,FALSE),"REVISAR")</f>
        <v>HP</v>
      </c>
      <c r="E13391" s="18" t="str">
        <f>+IFERROR(VLOOKUP(Cursos[[#This Row],[Modelo correcto]],Modelos[[Modelo correcto]:[¿En línea?]],3,FALSE),"REVISAR")</f>
        <v>SÍ</v>
      </c>
      <c r="F13391" s="18" t="str">
        <f>+Cursos[[#This Row],[IS]]&amp;Cursos[[#This Row],[Modelo correcto]]</f>
        <v>SALVADOR CHAVEZ DOMINGUEZ002 - HP Advance – Scan to Folder</v>
      </c>
      <c r="G13391" s="18">
        <v>0</v>
      </c>
      <c r="H13391" s="19">
        <v>44136</v>
      </c>
      <c r="I13391" s="18" t="str">
        <f>+IFERROR(VLOOKUP(Cursos[[#This Row],[Modelo correcto]],Modelos[[Modelo correcto]:[Aplica para certificación]],4,FALSE),"REVISAR")</f>
        <v>NO</v>
      </c>
    </row>
    <row r="13392" spans="1:9" x14ac:dyDescent="0.25">
      <c r="A13392" s="144" t="s">
        <v>732</v>
      </c>
      <c r="B13392" s="144">
        <v>1</v>
      </c>
      <c r="C13392" s="145" t="s">
        <v>2438</v>
      </c>
      <c r="D13392" s="18" t="str">
        <f>+IFERROR(VLOOKUP(Cursos[[#This Row],[Modelo correcto]],Modelos[[Modelo correcto]:[¿En línea?]],2,FALSE),"REVISAR")</f>
        <v>HP</v>
      </c>
      <c r="E13392" s="18" t="str">
        <f>+IFERROR(VLOOKUP(Cursos[[#This Row],[Modelo correcto]],Modelos[[Modelo correcto]:[¿En línea?]],3,FALSE),"REVISAR")</f>
        <v>SÍ</v>
      </c>
      <c r="F13392" s="18" t="str">
        <f>+Cursos[[#This Row],[IS]]&amp;Cursos[[#This Row],[Modelo correcto]]</f>
        <v>SALVADOR CHAVEZ DOMINGUEZ004 - HP Advance – Scan to E-Mail</v>
      </c>
      <c r="G13392" s="18">
        <v>1</v>
      </c>
      <c r="H13392" s="44">
        <v>44136</v>
      </c>
      <c r="I13392" s="18" t="str">
        <f>+IFERROR(VLOOKUP(Cursos[[#This Row],[Modelo correcto]],Modelos[[Modelo correcto]:[Aplica para certificación]],4,FALSE),"REVISAR")</f>
        <v>NO</v>
      </c>
    </row>
    <row r="13393" spans="1:9" x14ac:dyDescent="0.25">
      <c r="A13393" s="144" t="s">
        <v>732</v>
      </c>
      <c r="B13393" s="144">
        <v>1</v>
      </c>
      <c r="C13393" s="145" t="s">
        <v>1953</v>
      </c>
      <c r="D13393" s="18" t="str">
        <f>+IFERROR(VLOOKUP(Cursos[[#This Row],[Modelo correcto]],Modelos[[Modelo correcto]:[¿En línea?]],2,FALSE),"REVISAR")</f>
        <v>EPSON</v>
      </c>
      <c r="E13393" s="18" t="str">
        <f>+IFERROR(VLOOKUP(Cursos[[#This Row],[Modelo correcto]],Modelos[[Modelo correcto]:[¿En línea?]],3,FALSE),"REVISAR")</f>
        <v>SÍ</v>
      </c>
      <c r="F13393" s="18" t="str">
        <f>+Cursos[[#This Row],[IS]]&amp;Cursos[[#This Row],[Modelo correcto]]</f>
        <v>SALVADOR CHAVEZ DOMINGUEZWorkForce Enterprise WF-C20590</v>
      </c>
      <c r="G13393" s="18">
        <v>1</v>
      </c>
      <c r="H13393" s="44">
        <v>44136</v>
      </c>
      <c r="I13393" s="18" t="str">
        <f>+IFERROR(VLOOKUP(Cursos[[#This Row],[Modelo correcto]],Modelos[[Modelo correcto]:[Aplica para certificación]],4,FALSE),"REVISAR")</f>
        <v>SÍ</v>
      </c>
    </row>
    <row r="13394" spans="1:9" x14ac:dyDescent="0.25">
      <c r="A13394" s="144" t="s">
        <v>732</v>
      </c>
      <c r="B13394" s="144">
        <v>1</v>
      </c>
      <c r="C13394" s="145" t="s">
        <v>1968</v>
      </c>
      <c r="D13394" s="18" t="str">
        <f>+IFERROR(VLOOKUP(Cursos[[#This Row],[Modelo correcto]],Modelos[[Modelo correcto]:[¿En línea?]],2,FALSE),"REVISAR")</f>
        <v>EPSON</v>
      </c>
      <c r="E13394" s="18" t="str">
        <f>+IFERROR(VLOOKUP(Cursos[[#This Row],[Modelo correcto]],Modelos[[Modelo correcto]:[¿En línea?]],3,FALSE),"REVISAR")</f>
        <v>SÍ</v>
      </c>
      <c r="F13394" s="18" t="str">
        <f>+Cursos[[#This Row],[IS]]&amp;Cursos[[#This Row],[Modelo correcto]]</f>
        <v>SALVADOR CHAVEZ DOMINGUEZWorkForce Pro WF-C579R</v>
      </c>
      <c r="G13394" s="18">
        <v>1</v>
      </c>
      <c r="H13394" s="19">
        <v>44166</v>
      </c>
      <c r="I13394" s="18" t="str">
        <f>+IFERROR(VLOOKUP(Cursos[[#This Row],[Modelo correcto]],Modelos[[Modelo correcto]:[Aplica para certificación]],4,FALSE),"REVISAR")</f>
        <v>SÍ</v>
      </c>
    </row>
    <row r="13395" spans="1:9" x14ac:dyDescent="0.25">
      <c r="A13395" s="144" t="s">
        <v>732</v>
      </c>
      <c r="B13395" s="144">
        <v>1</v>
      </c>
      <c r="C13395" s="145" t="s">
        <v>2192</v>
      </c>
      <c r="D13395" s="18" t="str">
        <f>+IFERROR(VLOOKUP(Cursos[[#This Row],[Modelo correcto]],Modelos[[Modelo correcto]:[¿En línea?]],2,FALSE),"REVISAR")</f>
        <v>HP</v>
      </c>
      <c r="E13395" s="52" t="str">
        <f>+IFERROR(VLOOKUP(Cursos[[#This Row],[Modelo correcto]],Modelos[[Modelo correcto]:[¿En línea?]],3,FALSE),"REVISAR")</f>
        <v>SÍ</v>
      </c>
      <c r="F13395" s="18" t="str">
        <f>+Cursos[[#This Row],[IS]]&amp;Cursos[[#This Row],[Modelo correcto]]</f>
        <v>SALVADOR CHAVEZ DOMINGUEZPagewide Install training for HP PageWide Pro 75x series, HP PageWide Pro MFP 77x series, HP
PageWide Managed P75050 series, HP PageWide Managed MFP P777xx</v>
      </c>
      <c r="G13395" s="18">
        <v>1</v>
      </c>
      <c r="H13395" s="19">
        <v>44166</v>
      </c>
      <c r="I13395" s="18" t="str">
        <f>+IFERROR(VLOOKUP(Cursos[[#This Row],[Modelo correcto]],Modelos[[Modelo correcto]:[Aplica para certificación]],4,FALSE),"REVISAR")</f>
        <v>SÍ</v>
      </c>
    </row>
    <row r="13396" spans="1:9" x14ac:dyDescent="0.25">
      <c r="A13396" s="144" t="s">
        <v>2759</v>
      </c>
      <c r="B13396" s="144">
        <v>1</v>
      </c>
      <c r="C13396" s="145" t="s">
        <v>1243</v>
      </c>
      <c r="D13396" s="18" t="str">
        <f>+IFERROR(VLOOKUP(Cursos[[#This Row],[Modelo correcto]],Modelos[[Modelo correcto]:[¿En línea?]],2,FALSE),"REVISAR")</f>
        <v>XEROX</v>
      </c>
      <c r="E13396" s="18" t="str">
        <f>+IFERROR(VLOOKUP(Cursos[[#This Row],[Modelo correcto]],Modelos[[Modelo correcto]:[¿En línea?]],3,FALSE),"REVISAR")</f>
        <v>SÍ</v>
      </c>
      <c r="F13396" s="18" t="str">
        <f>+Cursos[[#This Row],[IS]]&amp;Cursos[[#This Row],[Modelo correcto]]</f>
        <v>SAMUEL CHAVEZ PEDRAZA3KHCF</v>
      </c>
      <c r="G13396" s="18">
        <v>0</v>
      </c>
      <c r="H13396" s="19">
        <v>43952</v>
      </c>
      <c r="I13396" s="18" t="str">
        <f>+IFERROR(VLOOKUP(Cursos[[#This Row],[Modelo correcto]],Modelos[[Modelo correcto]:[Aplica para certificación]],4,FALSE),"REVISAR")</f>
        <v>SÍ</v>
      </c>
    </row>
    <row r="13397" spans="1:9" x14ac:dyDescent="0.25">
      <c r="A13397" s="144" t="s">
        <v>2759</v>
      </c>
      <c r="B13397" s="144">
        <v>1</v>
      </c>
      <c r="C13397" s="145" t="s">
        <v>297</v>
      </c>
      <c r="D13397" s="18" t="str">
        <f>+IFERROR(VLOOKUP(Cursos[[#This Row],[Modelo correcto]],Modelos[[Modelo correcto]:[¿En línea?]],2,FALSE),"REVISAR")</f>
        <v>XEROX</v>
      </c>
      <c r="E13397" s="18" t="str">
        <f>+IFERROR(VLOOKUP(Cursos[[#This Row],[Modelo correcto]],Modelos[[Modelo correcto]:[¿En línea?]],3,FALSE),"REVISAR")</f>
        <v>SÍ</v>
      </c>
      <c r="F13397" s="18" t="str">
        <f>+Cursos[[#This Row],[IS]]&amp;Cursos[[#This Row],[Modelo correcto]]</f>
        <v>SAMUEL CHAVEZ PEDRAZABRFNTF</v>
      </c>
      <c r="G13397" s="18">
        <v>1</v>
      </c>
      <c r="H13397" s="19">
        <v>43891</v>
      </c>
      <c r="I13397" s="18" t="str">
        <f>+IFERROR(VLOOKUP(Cursos[[#This Row],[Modelo correcto]],Modelos[[Modelo correcto]:[Aplica para certificación]],4,FALSE),"REVISAR")</f>
        <v>SÍ</v>
      </c>
    </row>
    <row r="13398" spans="1:9" x14ac:dyDescent="0.25">
      <c r="A13398" s="144" t="s">
        <v>2759</v>
      </c>
      <c r="B13398">
        <v>1</v>
      </c>
      <c r="C13398" s="145" t="s">
        <v>89</v>
      </c>
      <c r="D13398" s="18" t="str">
        <f>+IFERROR(VLOOKUP(Cursos[[#This Row],[Modelo correcto]],Modelos[[Modelo correcto]:[¿En línea?]],2,FALSE),"REVISAR")</f>
        <v>XEROX</v>
      </c>
      <c r="E13398" s="18" t="str">
        <f>+IFERROR(VLOOKUP(Cursos[[#This Row],[Modelo correcto]],Modelos[[Modelo correcto]:[¿En línea?]],3,FALSE),"REVISAR")</f>
        <v>SÍ</v>
      </c>
      <c r="F13398" s="18" t="str">
        <f>+Cursos[[#This Row],[IS]]&amp;Cursos[[#This Row],[Modelo correcto]]</f>
        <v>SAMUEL CHAVEZ PEDRAZAC12407</v>
      </c>
      <c r="G13398" s="18">
        <v>0</v>
      </c>
      <c r="H13398" s="19">
        <v>43891</v>
      </c>
      <c r="I13398" s="18" t="str">
        <f>+IFERROR(VLOOKUP(Cursos[[#This Row],[Modelo correcto]],Modelos[[Modelo correcto]:[Aplica para certificación]],4,FALSE),"REVISAR")</f>
        <v>NO</v>
      </c>
    </row>
    <row r="13399" spans="1:9" x14ac:dyDescent="0.25">
      <c r="A13399" s="144" t="s">
        <v>2759</v>
      </c>
      <c r="B13399">
        <v>1</v>
      </c>
      <c r="C13399" s="145" t="s">
        <v>295</v>
      </c>
      <c r="D13399" s="18" t="str">
        <f>+IFERROR(VLOOKUP(Cursos[[#This Row],[Modelo correcto]],Modelos[[Modelo correcto]:[¿En línea?]],2,FALSE),"REVISAR")</f>
        <v>XEROX</v>
      </c>
      <c r="E13399" s="18" t="str">
        <f>+IFERROR(VLOOKUP(Cursos[[#This Row],[Modelo correcto]],Modelos[[Modelo correcto]:[¿En línea?]],3,FALSE),"REVISAR")</f>
        <v>SÍ</v>
      </c>
      <c r="F13399" s="18" t="str">
        <f>+Cursos[[#This Row],[IS]]&amp;Cursos[[#This Row],[Modelo correcto]]</f>
        <v>SAMUEL CHAVEZ PEDRAZAIDMNTFR</v>
      </c>
      <c r="G13399" s="18">
        <v>1</v>
      </c>
      <c r="H13399" s="19">
        <v>43891</v>
      </c>
      <c r="I13399" s="18" t="str">
        <f>+IFERROR(VLOOKUP(Cursos[[#This Row],[Modelo correcto]],Modelos[[Modelo correcto]:[Aplica para certificación]],4,FALSE),"REVISAR")</f>
        <v>SÍ</v>
      </c>
    </row>
    <row r="13400" spans="1:9" x14ac:dyDescent="0.25">
      <c r="A13400" s="144" t="s">
        <v>2759</v>
      </c>
      <c r="B13400">
        <v>1</v>
      </c>
      <c r="C13400" s="145" t="s">
        <v>296</v>
      </c>
      <c r="D13400" s="18" t="str">
        <f>+IFERROR(VLOOKUP(Cursos[[#This Row],[Modelo correcto]],Modelos[[Modelo correcto]:[¿En línea?]],2,FALSE),"REVISAR")</f>
        <v>XEROX</v>
      </c>
      <c r="E13400" s="18" t="str">
        <f>+IFERROR(VLOOKUP(Cursos[[#This Row],[Modelo correcto]],Modelos[[Modelo correcto]:[¿En línea?]],3,FALSE),"REVISAR")</f>
        <v>SÍ</v>
      </c>
      <c r="F13400" s="18" t="str">
        <f>+Cursos[[#This Row],[IS]]&amp;Cursos[[#This Row],[Modelo correcto]]</f>
        <v>SAMUEL CHAVEZ PEDRAZAINSNTFR</v>
      </c>
      <c r="G13400" s="18">
        <v>1</v>
      </c>
      <c r="H13400" s="19">
        <v>43891</v>
      </c>
      <c r="I13400" s="18" t="str">
        <f>+IFERROR(VLOOKUP(Cursos[[#This Row],[Modelo correcto]],Modelos[[Modelo correcto]:[Aplica para certificación]],4,FALSE),"REVISAR")</f>
        <v>SÍ</v>
      </c>
    </row>
    <row r="13401" spans="1:9" x14ac:dyDescent="0.25">
      <c r="A13401" s="144" t="s">
        <v>2759</v>
      </c>
      <c r="B13401">
        <v>1</v>
      </c>
      <c r="C13401" s="63" t="s">
        <v>276</v>
      </c>
      <c r="D13401" s="18" t="str">
        <f>+IFERROR(VLOOKUP(Cursos[[#This Row],[Modelo correcto]],Modelos[[Modelo correcto]:[¿En línea?]],2,FALSE),"REVISAR")</f>
        <v>XEROX</v>
      </c>
      <c r="E13401" s="18" t="str">
        <f>+IFERROR(VLOOKUP(Cursos[[#This Row],[Modelo correcto]],Modelos[[Modelo correcto]:[¿En línea?]],3,FALSE),"REVISAR")</f>
        <v>SÍ</v>
      </c>
      <c r="F13401" s="18" t="str">
        <f>+Cursos[[#This Row],[IS]]&amp;Cursos[[#This Row],[Modelo correcto]]</f>
        <v>SAMUEL CHAVEZ PEDRAZAPC90XTA</v>
      </c>
      <c r="G13401" s="18">
        <v>1</v>
      </c>
      <c r="H13401" s="19">
        <v>43831</v>
      </c>
      <c r="I13401" s="18" t="str">
        <f>+IFERROR(VLOOKUP(Cursos[[#This Row],[Modelo correcto]],Modelos[[Modelo correcto]:[Aplica para certificación]],4,FALSE),"REVISAR")</f>
        <v>SÍ</v>
      </c>
    </row>
    <row r="13402" spans="1:9" x14ac:dyDescent="0.25">
      <c r="A13402" s="144" t="s">
        <v>2759</v>
      </c>
      <c r="B13402">
        <v>1</v>
      </c>
      <c r="C13402" s="145" t="s">
        <v>191</v>
      </c>
      <c r="D13402" s="18" t="str">
        <f>+IFERROR(VLOOKUP(Cursos[[#This Row],[Modelo correcto]],Modelos[[Modelo correcto]:[¿En línea?]],2,FALSE),"REVISAR")</f>
        <v>XEROX</v>
      </c>
      <c r="E13402" s="18" t="str">
        <f>+IFERROR(VLOOKUP(Cursos[[#This Row],[Modelo correcto]],Modelos[[Modelo correcto]:[¿En línea?]],3,FALSE),"REVISAR")</f>
        <v>SÍ</v>
      </c>
      <c r="F13402" s="18" t="str">
        <f>+Cursos[[#This Row],[IS]]&amp;Cursos[[#This Row],[Modelo correcto]]</f>
        <v>SAMUEL CHAVEZ PEDRAZAPLCAKC</v>
      </c>
      <c r="G13402" s="18">
        <v>1</v>
      </c>
      <c r="H13402" s="19">
        <v>43922</v>
      </c>
      <c r="I13402" s="18" t="str">
        <f>+IFERROR(VLOOKUP(Cursos[[#This Row],[Modelo correcto]],Modelos[[Modelo correcto]:[Aplica para certificación]],4,FALSE),"REVISAR")</f>
        <v>NO</v>
      </c>
    </row>
    <row r="13403" spans="1:9" x14ac:dyDescent="0.25">
      <c r="A13403" s="144" t="s">
        <v>2759</v>
      </c>
      <c r="B13403">
        <v>1</v>
      </c>
      <c r="C13403" s="145" t="s">
        <v>108</v>
      </c>
      <c r="D13403" s="18" t="str">
        <f>+IFERROR(VLOOKUP(Cursos[[#This Row],[Modelo correcto]],Modelos[[Modelo correcto]:[¿En línea?]],2,FALSE),"REVISAR")</f>
        <v>XEROX</v>
      </c>
      <c r="E13403" s="18" t="str">
        <f>+IFERROR(VLOOKUP(Cursos[[#This Row],[Modelo correcto]],Modelos[[Modelo correcto]:[¿En línea?]],3,FALSE),"REVISAR")</f>
        <v>SÍ</v>
      </c>
      <c r="F13403" s="18" t="str">
        <f>+Cursos[[#This Row],[IS]]&amp;Cursos[[#This Row],[Modelo correcto]]</f>
        <v>SAMUEL CHAVEZ PEDRAZAPRG144</v>
      </c>
      <c r="G13403" s="18">
        <v>0</v>
      </c>
      <c r="H13403" s="19">
        <v>43922</v>
      </c>
      <c r="I13403" s="18" t="str">
        <f>+IFERROR(VLOOKUP(Cursos[[#This Row],[Modelo correcto]],Modelos[[Modelo correcto]:[Aplica para certificación]],4,FALSE),"REVISAR")</f>
        <v>NO</v>
      </c>
    </row>
    <row r="13404" spans="1:9" x14ac:dyDescent="0.25">
      <c r="A13404" s="144" t="s">
        <v>2759</v>
      </c>
      <c r="B13404">
        <v>1</v>
      </c>
      <c r="C13404" s="63" t="s">
        <v>299</v>
      </c>
      <c r="D13404" s="18" t="str">
        <f>+IFERROR(VLOOKUP(Cursos[[#This Row],[Modelo correcto]],Modelos[[Modelo correcto]:[¿En línea?]],2,FALSE),"REVISAR")</f>
        <v>XEROX</v>
      </c>
      <c r="E13404" s="18" t="str">
        <f>+IFERROR(VLOOKUP(Cursos[[#This Row],[Modelo correcto]],Modelos[[Modelo correcto]:[¿En línea?]],3,FALSE),"REVISAR")</f>
        <v>SÍ</v>
      </c>
      <c r="F13404" s="18" t="str">
        <f>+Cursos[[#This Row],[IS]]&amp;Cursos[[#This Row],[Modelo correcto]]</f>
        <v>SAMUEL CHAVEZ PEDRAZATSTNTFR</v>
      </c>
      <c r="G13404" s="18">
        <v>1</v>
      </c>
      <c r="H13404" s="19">
        <v>43891</v>
      </c>
      <c r="I13404" s="18" t="str">
        <f>+IFERROR(VLOOKUP(Cursos[[#This Row],[Modelo correcto]],Modelos[[Modelo correcto]:[Aplica para certificación]],4,FALSE),"REVISAR")</f>
        <v>SÍ</v>
      </c>
    </row>
    <row r="13405" spans="1:9" x14ac:dyDescent="0.25">
      <c r="A13405" s="144" t="s">
        <v>2759</v>
      </c>
      <c r="B13405">
        <v>1</v>
      </c>
      <c r="C13405" s="145" t="s">
        <v>71</v>
      </c>
      <c r="D13405" s="18" t="str">
        <f>+IFERROR(VLOOKUP(Cursos[[#This Row],[Modelo correcto]],Modelos[[Modelo correcto]:[¿En línea?]],2,FALSE),"REVISAR")</f>
        <v>XEROX</v>
      </c>
      <c r="E13405" s="18" t="str">
        <f>+IFERROR(VLOOKUP(Cursos[[#This Row],[Modelo correcto]],Modelos[[Modelo correcto]:[¿En línea?]],3,FALSE),"REVISAR")</f>
        <v>SÍ</v>
      </c>
      <c r="F13405" s="18" t="str">
        <f>+Cursos[[#This Row],[IS]]&amp;Cursos[[#This Row],[Modelo correcto]]</f>
        <v>SAMUEL CHAVEZ PEDRAZAW7830LP</v>
      </c>
      <c r="G13405" s="18">
        <v>0</v>
      </c>
      <c r="H13405" s="19">
        <v>43891</v>
      </c>
      <c r="I13405" s="18" t="str">
        <f>+IFERROR(VLOOKUP(Cursos[[#This Row],[Modelo correcto]],Modelos[[Modelo correcto]:[Aplica para certificación]],4,FALSE),"REVISAR")</f>
        <v>NO</v>
      </c>
    </row>
    <row r="13406" spans="1:9" x14ac:dyDescent="0.25">
      <c r="A13406" s="144" t="s">
        <v>2759</v>
      </c>
      <c r="B13406">
        <v>1</v>
      </c>
      <c r="C13406" s="63" t="s">
        <v>285</v>
      </c>
      <c r="D13406" s="18" t="str">
        <f>+IFERROR(VLOOKUP(Cursos[[#This Row],[Modelo correcto]],Modelos[[Modelo correcto]:[¿En línea?]],2,FALSE),"REVISAR")</f>
        <v>XEROX</v>
      </c>
      <c r="E13406" s="18" t="str">
        <f>+IFERROR(VLOOKUP(Cursos[[#This Row],[Modelo correcto]],Modelos[[Modelo correcto]:[¿En línea?]],3,FALSE),"REVISAR")</f>
        <v>SÍ</v>
      </c>
      <c r="F13406" s="18" t="str">
        <f>+Cursos[[#This Row],[IS]]&amp;Cursos[[#This Row],[Modelo correcto]]</f>
        <v>SAMUEL CHAVEZ PEDRAZAXB10NTF</v>
      </c>
      <c r="G13406" s="18">
        <v>1</v>
      </c>
      <c r="H13406" s="19">
        <v>43831</v>
      </c>
      <c r="I13406" s="18" t="str">
        <f>+IFERROR(VLOOKUP(Cursos[[#This Row],[Modelo correcto]],Modelos[[Modelo correcto]:[Aplica para certificación]],4,FALSE),"REVISAR")</f>
        <v>SÍ</v>
      </c>
    </row>
    <row r="13407" spans="1:9" x14ac:dyDescent="0.25">
      <c r="A13407" s="144" t="s">
        <v>2759</v>
      </c>
      <c r="B13407">
        <v>1</v>
      </c>
      <c r="C13407" s="63" t="s">
        <v>267</v>
      </c>
      <c r="D13407" s="18" t="str">
        <f>+IFERROR(VLOOKUP(Cursos[[#This Row],[Modelo correcto]],Modelos[[Modelo correcto]:[¿En línea?]],2,FALSE),"REVISAR")</f>
        <v>XEROX</v>
      </c>
      <c r="E13407" s="18" t="str">
        <f>+IFERROR(VLOOKUP(Cursos[[#This Row],[Modelo correcto]],Modelos[[Modelo correcto]:[¿En línea?]],3,FALSE),"REVISAR")</f>
        <v>SÍ</v>
      </c>
      <c r="F13407" s="18" t="str">
        <f>+Cursos[[#This Row],[IS]]&amp;Cursos[[#This Row],[Modelo correcto]]</f>
        <v>SAMUEL CHAVEZ PEDRAZAXC550A</v>
      </c>
      <c r="G13407" s="18">
        <v>1</v>
      </c>
      <c r="H13407" s="19">
        <v>43831</v>
      </c>
      <c r="I13407" s="18" t="str">
        <f>+IFERROR(VLOOKUP(Cursos[[#This Row],[Modelo correcto]],Modelos[[Modelo correcto]:[Aplica para certificación]],4,FALSE),"REVISAR")</f>
        <v>SÍ</v>
      </c>
    </row>
    <row r="13408" spans="1:9" x14ac:dyDescent="0.25">
      <c r="A13408" s="144" t="s">
        <v>2759</v>
      </c>
      <c r="B13408">
        <v>1</v>
      </c>
      <c r="C13408" s="63" t="s">
        <v>269</v>
      </c>
      <c r="D13408" s="18" t="str">
        <f>+IFERROR(VLOOKUP(Cursos[[#This Row],[Modelo correcto]],Modelos[[Modelo correcto]:[¿En línea?]],2,FALSE),"REVISAR")</f>
        <v>XEROX</v>
      </c>
      <c r="E13408" s="18" t="str">
        <f>+IFERROR(VLOOKUP(Cursos[[#This Row],[Modelo correcto]],Modelos[[Modelo correcto]:[¿En línea?]],3,FALSE),"REVISAR")</f>
        <v>SÍ</v>
      </c>
      <c r="F13408" s="18" t="str">
        <f>+Cursos[[#This Row],[IS]]&amp;Cursos[[#This Row],[Modelo correcto]]</f>
        <v>SAMUEL CHAVEZ PEDRAZAXC70XTA</v>
      </c>
      <c r="G13408" s="18">
        <v>1</v>
      </c>
      <c r="H13408" s="19">
        <v>43831</v>
      </c>
      <c r="I13408" s="18" t="str">
        <f>+IFERROR(VLOOKUP(Cursos[[#This Row],[Modelo correcto]],Modelos[[Modelo correcto]:[Aplica para certificación]],4,FALSE),"REVISAR")</f>
        <v>SÍ</v>
      </c>
    </row>
    <row r="13409" spans="1:9" x14ac:dyDescent="0.25">
      <c r="A13409" s="144" t="s">
        <v>2759</v>
      </c>
      <c r="B13409">
        <v>1</v>
      </c>
      <c r="C13409" s="145" t="s">
        <v>1103</v>
      </c>
      <c r="D13409" s="18" t="str">
        <f>+IFERROR(VLOOKUP(Cursos[[#This Row],[Modelo correcto]],Modelos[[Modelo correcto]:[¿En línea?]],2,FALSE),"REVISAR")</f>
        <v>XEROX</v>
      </c>
      <c r="E13409" s="18" t="str">
        <f>+IFERROR(VLOOKUP(Cursos[[#This Row],[Modelo correcto]],Modelos[[Modelo correcto]:[¿En línea?]],3,FALSE),"REVISAR")</f>
        <v>SÍ</v>
      </c>
      <c r="F13409" s="18" t="str">
        <f>+Cursos[[#This Row],[IS]]&amp;Cursos[[#This Row],[Modelo correcto]]</f>
        <v>SAMUEL CHAVEZ PEDRAZAPLBAKC</v>
      </c>
      <c r="G13409" s="18">
        <v>0</v>
      </c>
      <c r="H13409" s="19">
        <v>43952</v>
      </c>
      <c r="I13409" s="18" t="str">
        <f>+IFERROR(VLOOKUP(Cursos[[#This Row],[Modelo correcto]],Modelos[[Modelo correcto]:[Aplica para certificación]],4,FALSE),"REVISAR")</f>
        <v>NO</v>
      </c>
    </row>
    <row r="13410" spans="1:9" x14ac:dyDescent="0.25">
      <c r="A13410" s="144" t="s">
        <v>2759</v>
      </c>
      <c r="B13410">
        <v>1</v>
      </c>
      <c r="C13410" s="145" t="s">
        <v>1292</v>
      </c>
      <c r="D13410" s="18" t="str">
        <f>+IFERROR(VLOOKUP(Cursos[[#This Row],[Modelo correcto]],Modelos[[Modelo correcto]:[¿En línea?]],2,FALSE),"REVISAR")</f>
        <v>XEROX</v>
      </c>
      <c r="E13410" s="18" t="str">
        <f>+IFERROR(VLOOKUP(Cursos[[#This Row],[Modelo correcto]],Modelos[[Modelo correcto]:[¿En línea?]],3,FALSE),"REVISAR")</f>
        <v>SÍ</v>
      </c>
      <c r="F13410" s="18" t="str">
        <f>+Cursos[[#This Row],[IS]]&amp;Cursos[[#This Row],[Modelo correcto]]</f>
        <v>SAMUEL CHAVEZ PEDRAZACK17M05A</v>
      </c>
      <c r="G13410" s="18">
        <v>0</v>
      </c>
      <c r="H13410" s="19">
        <v>43952</v>
      </c>
      <c r="I13410" s="18" t="str">
        <f>+IFERROR(VLOOKUP(Cursos[[#This Row],[Modelo correcto]],Modelos[[Modelo correcto]:[Aplica para certificación]],4,FALSE),"REVISAR")</f>
        <v>NO</v>
      </c>
    </row>
    <row r="13411" spans="1:9" x14ac:dyDescent="0.25">
      <c r="A13411" s="144" t="s">
        <v>2759</v>
      </c>
      <c r="B13411">
        <v>1</v>
      </c>
      <c r="C13411" s="145" t="s">
        <v>15</v>
      </c>
      <c r="D13411" s="18" t="str">
        <f>+IFERROR(VLOOKUP(Cursos[[#This Row],[Modelo correcto]],Modelos[[Modelo correcto]:[¿En línea?]],2,FALSE),"REVISAR")</f>
        <v>XEROX</v>
      </c>
      <c r="E13411" s="18" t="str">
        <f>+IFERROR(VLOOKUP(Cursos[[#This Row],[Modelo correcto]],Modelos[[Modelo correcto]:[¿En línea?]],3,FALSE),"REVISAR")</f>
        <v>SÍ</v>
      </c>
      <c r="F13411" s="18" t="str">
        <f>+Cursos[[#This Row],[IS]]&amp;Cursos[[#This Row],[Modelo correcto]]</f>
        <v>SAMUEL CHAVEZ PEDRAZAC13861</v>
      </c>
      <c r="G13411" s="18">
        <v>0</v>
      </c>
      <c r="H13411" s="19">
        <v>43952</v>
      </c>
      <c r="I13411" s="18" t="str">
        <f>+IFERROR(VLOOKUP(Cursos[[#This Row],[Modelo correcto]],Modelos[[Modelo correcto]:[Aplica para certificación]],4,FALSE),"REVISAR")</f>
        <v>NO</v>
      </c>
    </row>
    <row r="13412" spans="1:9" x14ac:dyDescent="0.25">
      <c r="A13412" s="144" t="s">
        <v>2759</v>
      </c>
      <c r="B13412">
        <v>1</v>
      </c>
      <c r="C13412" s="145" t="s">
        <v>1190</v>
      </c>
      <c r="D13412" s="18" t="str">
        <f>+IFERROR(VLOOKUP(Cursos[[#This Row],[Modelo correcto]],Modelos[[Modelo correcto]:[¿En línea?]],2,FALSE),"REVISAR")</f>
        <v>XEROX</v>
      </c>
      <c r="E13412" s="18" t="str">
        <f>+IFERROR(VLOOKUP(Cursos[[#This Row],[Modelo correcto]],Modelos[[Modelo correcto]:[¿En línea?]],3,FALSE),"REVISAR")</f>
        <v>SÍ</v>
      </c>
      <c r="F13412" s="18" t="str">
        <f>+Cursos[[#This Row],[IS]]&amp;Cursos[[#This Row],[Modelo correcto]]</f>
        <v>SAMUEL CHAVEZ PEDRAZAXETS16</v>
      </c>
      <c r="G13412" s="18">
        <v>0</v>
      </c>
      <c r="H13412" s="19">
        <v>43952</v>
      </c>
      <c r="I13412" s="18" t="str">
        <f>+IFERROR(VLOOKUP(Cursos[[#This Row],[Modelo correcto]],Modelos[[Modelo correcto]:[Aplica para certificación]],4,FALSE),"REVISAR")</f>
        <v>NO</v>
      </c>
    </row>
    <row r="13413" spans="1:9" x14ac:dyDescent="0.25">
      <c r="A13413" s="144" t="s">
        <v>2759</v>
      </c>
      <c r="B13413">
        <v>1</v>
      </c>
      <c r="C13413" s="145" t="s">
        <v>261</v>
      </c>
      <c r="D13413" s="18" t="str">
        <f>+IFERROR(VLOOKUP(Cursos[[#This Row],[Modelo correcto]],Modelos[[Modelo correcto]:[¿En línea?]],2,FALSE),"REVISAR")</f>
        <v>XEROX</v>
      </c>
      <c r="E13413" s="18" t="str">
        <f>+IFERROR(VLOOKUP(Cursos[[#This Row],[Modelo correcto]],Modelos[[Modelo correcto]:[¿En línea?]],3,FALSE),"REVISAR")</f>
        <v>SÍ</v>
      </c>
      <c r="F13413" s="18" t="str">
        <f>+Cursos[[#This Row],[IS]]&amp;Cursos[[#This Row],[Modelo correcto]]</f>
        <v>SAMUEL CHAVEZ PEDRAZA3210ASP</v>
      </c>
      <c r="G13413" s="18">
        <v>0</v>
      </c>
      <c r="H13413" s="19">
        <v>43952</v>
      </c>
      <c r="I13413" s="18" t="str">
        <f>+IFERROR(VLOOKUP(Cursos[[#This Row],[Modelo correcto]],Modelos[[Modelo correcto]:[Aplica para certificación]],4,FALSE),"REVISAR")</f>
        <v>NO</v>
      </c>
    </row>
    <row r="13414" spans="1:9" x14ac:dyDescent="0.25">
      <c r="A13414" s="144" t="s">
        <v>2759</v>
      </c>
      <c r="B13414">
        <v>1</v>
      </c>
      <c r="C13414" s="145" t="s">
        <v>252</v>
      </c>
      <c r="D13414" s="18" t="str">
        <f>+IFERROR(VLOOKUP(Cursos[[#This Row],[Modelo correcto]],Modelos[[Modelo correcto]:[¿En línea?]],2,FALSE),"REVISAR")</f>
        <v>XEROX</v>
      </c>
      <c r="E13414" s="18" t="str">
        <f>+IFERROR(VLOOKUP(Cursos[[#This Row],[Modelo correcto]],Modelos[[Modelo correcto]:[¿En línea?]],3,FALSE),"REVISAR")</f>
        <v>SÍ</v>
      </c>
      <c r="F13414" s="18" t="str">
        <f>+Cursos[[#This Row],[IS]]&amp;Cursos[[#This Row],[Modelo correcto]]</f>
        <v>SAMUEL CHAVEZ PEDRAZAP6700LP</v>
      </c>
      <c r="G13414" s="18">
        <v>0</v>
      </c>
      <c r="H13414" s="19">
        <v>43952</v>
      </c>
      <c r="I13414" s="18" t="str">
        <f>+IFERROR(VLOOKUP(Cursos[[#This Row],[Modelo correcto]],Modelos[[Modelo correcto]:[Aplica para certificación]],4,FALSE),"REVISAR")</f>
        <v>NO</v>
      </c>
    </row>
    <row r="13415" spans="1:9" x14ac:dyDescent="0.25">
      <c r="A13415" s="144" t="s">
        <v>2759</v>
      </c>
      <c r="B13415">
        <v>1</v>
      </c>
      <c r="C13415" s="145" t="s">
        <v>127</v>
      </c>
      <c r="D13415" s="18" t="str">
        <f>+IFERROR(VLOOKUP(Cursos[[#This Row],[Modelo correcto]],Modelos[[Modelo correcto]:[¿En línea?]],2,FALSE),"REVISAR")</f>
        <v>XEROX</v>
      </c>
      <c r="E13415" s="18" t="str">
        <f>+IFERROR(VLOOKUP(Cursos[[#This Row],[Modelo correcto]],Modelos[[Modelo correcto]:[¿En línea?]],3,FALSE),"REVISAR")</f>
        <v>SÍ</v>
      </c>
      <c r="F13415" s="18" t="str">
        <f>+Cursos[[#This Row],[IS]]&amp;Cursos[[#This Row],[Modelo correcto]]</f>
        <v>SAMUEL CHAVEZ PEDRAZA6140XTA</v>
      </c>
      <c r="G13415" s="18">
        <v>0</v>
      </c>
      <c r="H13415" s="19">
        <v>43952</v>
      </c>
      <c r="I13415" s="18" t="str">
        <f>+IFERROR(VLOOKUP(Cursos[[#This Row],[Modelo correcto]],Modelos[[Modelo correcto]:[Aplica para certificación]],4,FALSE),"REVISAR")</f>
        <v>NO</v>
      </c>
    </row>
    <row r="13416" spans="1:9" x14ac:dyDescent="0.25">
      <c r="A13416" s="144" t="s">
        <v>2759</v>
      </c>
      <c r="B13416">
        <v>1</v>
      </c>
      <c r="C13416" s="145" t="s">
        <v>270</v>
      </c>
      <c r="D13416" s="18" t="str">
        <f>+IFERROR(VLOOKUP(Cursos[[#This Row],[Modelo correcto]],Modelos[[Modelo correcto]:[¿En línea?]],2,FALSE),"REVISAR")</f>
        <v>XEROX</v>
      </c>
      <c r="E13416" s="18" t="str">
        <f>+IFERROR(VLOOKUP(Cursos[[#This Row],[Modelo correcto]],Modelos[[Modelo correcto]:[¿En línea?]],3,FALSE),"REVISAR")</f>
        <v>SÍ</v>
      </c>
      <c r="F13416" s="18" t="str">
        <f>+Cursos[[#This Row],[IS]]&amp;Cursos[[#This Row],[Modelo correcto]]</f>
        <v>SAMUEL CHAVEZ PEDRAZA7500ASP</v>
      </c>
      <c r="G13416" s="18">
        <v>0</v>
      </c>
      <c r="H13416" s="19">
        <v>43952</v>
      </c>
      <c r="I13416" s="18" t="str">
        <f>+IFERROR(VLOOKUP(Cursos[[#This Row],[Modelo correcto]],Modelos[[Modelo correcto]:[Aplica para certificación]],4,FALSE),"REVISAR")</f>
        <v>NO</v>
      </c>
    </row>
    <row r="13417" spans="1:9" x14ac:dyDescent="0.25">
      <c r="A13417" s="144" t="s">
        <v>2759</v>
      </c>
      <c r="B13417">
        <v>1</v>
      </c>
      <c r="C13417" s="145" t="s">
        <v>211</v>
      </c>
      <c r="D13417" s="18" t="str">
        <f>+IFERROR(VLOOKUP(Cursos[[#This Row],[Modelo correcto]],Modelos[[Modelo correcto]:[¿En línea?]],2,FALSE),"REVISAR")</f>
        <v>XEROX</v>
      </c>
      <c r="E13417" s="18" t="str">
        <f>+IFERROR(VLOOKUP(Cursos[[#This Row],[Modelo correcto]],Modelos[[Modelo correcto]:[¿En línea?]],3,FALSE),"REVISAR")</f>
        <v>SÍ</v>
      </c>
      <c r="F13417" s="18" t="str">
        <f>+Cursos[[#This Row],[IS]]&amp;Cursos[[#This Row],[Modelo correcto]]</f>
        <v>SAMUEL CHAVEZ PEDRAZAUNDIMG</v>
      </c>
      <c r="G13417" s="18">
        <v>0</v>
      </c>
      <c r="H13417" s="19">
        <v>43952</v>
      </c>
      <c r="I13417" s="18" t="str">
        <f>+IFERROR(VLOOKUP(Cursos[[#This Row],[Modelo correcto]],Modelos[[Modelo correcto]:[Aplica para certificación]],4,FALSE),"REVISAR")</f>
        <v>NO</v>
      </c>
    </row>
    <row r="13418" spans="1:9" x14ac:dyDescent="0.25">
      <c r="A13418" s="144" t="s">
        <v>2759</v>
      </c>
      <c r="B13418">
        <v>1</v>
      </c>
      <c r="C13418" s="145" t="s">
        <v>1205</v>
      </c>
      <c r="D13418" s="18" t="str">
        <f>+IFERROR(VLOOKUP(Cursos[[#This Row],[Modelo correcto]],Modelos[[Modelo correcto]:[¿En línea?]],2,FALSE),"REVISAR")</f>
        <v>XEROX</v>
      </c>
      <c r="E13418" s="18" t="str">
        <f>+IFERROR(VLOOKUP(Cursos[[#This Row],[Modelo correcto]],Modelos[[Modelo correcto]:[¿En línea?]],3,FALSE),"REVISAR")</f>
        <v>SÍ</v>
      </c>
      <c r="F13418" s="18" t="str">
        <f>+Cursos[[#This Row],[IS]]&amp;Cursos[[#This Row],[Modelo correcto]]</f>
        <v>SAMUEL CHAVEZ PEDRAZAUNDFIN</v>
      </c>
      <c r="G13418" s="18">
        <v>0</v>
      </c>
      <c r="H13418" s="19">
        <v>43952</v>
      </c>
      <c r="I13418" s="18" t="str">
        <f>+IFERROR(VLOOKUP(Cursos[[#This Row],[Modelo correcto]],Modelos[[Modelo correcto]:[Aplica para certificación]],4,FALSE),"REVISAR")</f>
        <v>NO</v>
      </c>
    </row>
    <row r="13419" spans="1:9" x14ac:dyDescent="0.25">
      <c r="A13419" s="144" t="s">
        <v>2759</v>
      </c>
      <c r="B13419">
        <v>1</v>
      </c>
      <c r="C13419" s="145" t="s">
        <v>1201</v>
      </c>
      <c r="D13419" s="18" t="str">
        <f>+IFERROR(VLOOKUP(Cursos[[#This Row],[Modelo correcto]],Modelos[[Modelo correcto]:[¿En línea?]],2,FALSE),"REVISAR")</f>
        <v>XEROX</v>
      </c>
      <c r="E13419" s="18" t="str">
        <f>+IFERROR(VLOOKUP(Cursos[[#This Row],[Modelo correcto]],Modelos[[Modelo correcto]:[¿En línea?]],3,FALSE),"REVISAR")</f>
        <v>SÍ</v>
      </c>
      <c r="F13419" s="18" t="str">
        <f>+Cursos[[#This Row],[IS]]&amp;Cursos[[#This Row],[Modelo correcto]]</f>
        <v>SAMUEL CHAVEZ PEDRAZAUNDSCAN</v>
      </c>
      <c r="G13419" s="18">
        <v>0</v>
      </c>
      <c r="H13419" s="19">
        <v>43952</v>
      </c>
      <c r="I13419" s="18" t="str">
        <f>+IFERROR(VLOOKUP(Cursos[[#This Row],[Modelo correcto]],Modelos[[Modelo correcto]:[Aplica para certificación]],4,FALSE),"REVISAR")</f>
        <v>NO</v>
      </c>
    </row>
    <row r="13420" spans="1:9" x14ac:dyDescent="0.25">
      <c r="A13420" s="144" t="s">
        <v>2759</v>
      </c>
      <c r="B13420">
        <v>1</v>
      </c>
      <c r="C13420" s="145" t="s">
        <v>1220</v>
      </c>
      <c r="D13420" s="18" t="str">
        <f>+IFERROR(VLOOKUP(Cursos[[#This Row],[Modelo correcto]],Modelos[[Modelo correcto]:[¿En línea?]],2,FALSE),"REVISAR")</f>
        <v>XEROX</v>
      </c>
      <c r="E13420" s="18" t="str">
        <f>+IFERROR(VLOOKUP(Cursos[[#This Row],[Modelo correcto]],Modelos[[Modelo correcto]:[¿En línea?]],3,FALSE),"REVISAR")</f>
        <v>SÍ</v>
      </c>
      <c r="F13420" s="18" t="str">
        <f>+Cursos[[#This Row],[IS]]&amp;Cursos[[#This Row],[Modelo correcto]]</f>
        <v>SAMUEL CHAVEZ PEDRAZAUNDTECH</v>
      </c>
      <c r="G13420" s="18">
        <v>0</v>
      </c>
      <c r="H13420" s="19">
        <v>43952</v>
      </c>
      <c r="I13420" s="18" t="str">
        <f>+IFERROR(VLOOKUP(Cursos[[#This Row],[Modelo correcto]],Modelos[[Modelo correcto]:[Aplica para certificación]],4,FALSE),"REVISAR")</f>
        <v>NO</v>
      </c>
    </row>
    <row r="13421" spans="1:9" x14ac:dyDescent="0.25">
      <c r="A13421" s="144" t="s">
        <v>2759</v>
      </c>
      <c r="B13421">
        <v>1</v>
      </c>
      <c r="C13421" s="145" t="s">
        <v>1175</v>
      </c>
      <c r="D13421" s="18" t="str">
        <f>+IFERROR(VLOOKUP(Cursos[[#This Row],[Modelo correcto]],Modelos[[Modelo correcto]:[¿En línea?]],2,FALSE),"REVISAR")</f>
        <v>XEROX</v>
      </c>
      <c r="E13421" s="18" t="str">
        <f>+IFERROR(VLOOKUP(Cursos[[#This Row],[Modelo correcto]],Modelos[[Modelo correcto]:[¿En línea?]],3,FALSE),"REVISAR")</f>
        <v>SÍ</v>
      </c>
      <c r="F13421" s="18" t="str">
        <f>+Cursos[[#This Row],[IS]]&amp;Cursos[[#This Row],[Modelo correcto]]</f>
        <v>SAMUEL CHAVEZ PEDRAZACT101</v>
      </c>
      <c r="G13421" s="18">
        <v>0</v>
      </c>
      <c r="H13421" s="19">
        <v>43952</v>
      </c>
      <c r="I13421" s="18" t="str">
        <f>+IFERROR(VLOOKUP(Cursos[[#This Row],[Modelo correcto]],Modelos[[Modelo correcto]:[Aplica para certificación]],4,FALSE),"REVISAR")</f>
        <v>NO</v>
      </c>
    </row>
    <row r="13422" spans="1:9" x14ac:dyDescent="0.25">
      <c r="A13422" s="144" t="s">
        <v>2759</v>
      </c>
      <c r="B13422">
        <v>1</v>
      </c>
      <c r="C13422" s="145" t="s">
        <v>1262</v>
      </c>
      <c r="D13422" s="18" t="str">
        <f>+IFERROR(VLOOKUP(Cursos[[#This Row],[Modelo correcto]],Modelos[[Modelo correcto]:[¿En línea?]],2,FALSE),"REVISAR")</f>
        <v>XEROX</v>
      </c>
      <c r="E13422" s="18" t="str">
        <f>+IFERROR(VLOOKUP(Cursos[[#This Row],[Modelo correcto]],Modelos[[Modelo correcto]:[¿En línea?]],3,FALSE),"REVISAR")</f>
        <v>SÍ</v>
      </c>
      <c r="F13422" s="18" t="str">
        <f>+Cursos[[#This Row],[IS]]&amp;Cursos[[#This Row],[Modelo correcto]]</f>
        <v>SAMUEL CHAVEZ PEDRAZACT102</v>
      </c>
      <c r="G13422" s="18">
        <v>0</v>
      </c>
      <c r="H13422" s="19">
        <v>43952</v>
      </c>
      <c r="I13422" s="18" t="str">
        <f>+IFERROR(VLOOKUP(Cursos[[#This Row],[Modelo correcto]],Modelos[[Modelo correcto]:[Aplica para certificación]],4,FALSE),"REVISAR")</f>
        <v>NO</v>
      </c>
    </row>
    <row r="13423" spans="1:9" x14ac:dyDescent="0.25">
      <c r="A13423" s="144" t="s">
        <v>2759</v>
      </c>
      <c r="B13423" s="144">
        <v>1</v>
      </c>
      <c r="C13423" s="145" t="s">
        <v>1197</v>
      </c>
      <c r="D13423" s="18" t="str">
        <f>+IFERROR(VLOOKUP(Cursos[[#This Row],[Modelo correcto]],Modelos[[Modelo correcto]:[¿En línea?]],2,FALSE),"REVISAR")</f>
        <v>XEROX</v>
      </c>
      <c r="E13423" s="18" t="str">
        <f>+IFERROR(VLOOKUP(Cursos[[#This Row],[Modelo correcto]],Modelos[[Modelo correcto]:[¿En línea?]],3,FALSE),"REVISAR")</f>
        <v>SÍ</v>
      </c>
      <c r="F13423" s="18" t="str">
        <f>+Cursos[[#This Row],[IS]]&amp;Cursos[[#This Row],[Modelo correcto]]</f>
        <v>SAMUEL CHAVEZ PEDRAZACT103</v>
      </c>
      <c r="G13423" s="18">
        <v>0</v>
      </c>
      <c r="H13423" s="19">
        <v>43952</v>
      </c>
      <c r="I13423" s="18" t="str">
        <f>+IFERROR(VLOOKUP(Cursos[[#This Row],[Modelo correcto]],Modelos[[Modelo correcto]:[Aplica para certificación]],4,FALSE),"REVISAR")</f>
        <v>NO</v>
      </c>
    </row>
    <row r="13424" spans="1:9" x14ac:dyDescent="0.25">
      <c r="A13424" s="144" t="s">
        <v>2759</v>
      </c>
      <c r="B13424" s="144">
        <v>1</v>
      </c>
      <c r="C13424" s="145" t="s">
        <v>1195</v>
      </c>
      <c r="D13424" s="18" t="str">
        <f>+IFERROR(VLOOKUP(Cursos[[#This Row],[Modelo correcto]],Modelos[[Modelo correcto]:[¿En línea?]],2,FALSE),"REVISAR")</f>
        <v>XEROX</v>
      </c>
      <c r="E13424" s="18" t="str">
        <f>+IFERROR(VLOOKUP(Cursos[[#This Row],[Modelo correcto]],Modelos[[Modelo correcto]:[¿En línea?]],3,FALSE),"REVISAR")</f>
        <v>SÍ</v>
      </c>
      <c r="F13424" s="18" t="str">
        <f>+Cursos[[#This Row],[IS]]&amp;Cursos[[#This Row],[Modelo correcto]]</f>
        <v>SAMUEL CHAVEZ PEDRAZACT104</v>
      </c>
      <c r="G13424" s="18">
        <v>0</v>
      </c>
      <c r="H13424" s="44">
        <v>43952</v>
      </c>
      <c r="I13424" s="18" t="str">
        <f>+IFERROR(VLOOKUP(Cursos[[#This Row],[Modelo correcto]],Modelos[[Modelo correcto]:[Aplica para certificación]],4,FALSE),"REVISAR")</f>
        <v>NO</v>
      </c>
    </row>
    <row r="13425" spans="1:13" x14ac:dyDescent="0.25">
      <c r="A13425" s="144" t="s">
        <v>2759</v>
      </c>
      <c r="B13425" s="144">
        <v>1</v>
      </c>
      <c r="C13425" s="145" t="s">
        <v>1187</v>
      </c>
      <c r="D13425" s="18" t="str">
        <f>+IFERROR(VLOOKUP(Cursos[[#This Row],[Modelo correcto]],Modelos[[Modelo correcto]:[¿En línea?]],2,FALSE),"REVISAR")</f>
        <v>XEROX</v>
      </c>
      <c r="E13425" s="18" t="str">
        <f>+IFERROR(VLOOKUP(Cursos[[#This Row],[Modelo correcto]],Modelos[[Modelo correcto]:[¿En línea?]],3,FALSE),"REVISAR")</f>
        <v>SÍ</v>
      </c>
      <c r="F13425" s="18" t="str">
        <f>+Cursos[[#This Row],[IS]]&amp;Cursos[[#This Row],[Modelo correcto]]</f>
        <v>SAMUEL CHAVEZ PEDRAZACLA263</v>
      </c>
      <c r="G13425" s="18">
        <v>0</v>
      </c>
      <c r="H13425" s="44">
        <v>43952</v>
      </c>
      <c r="I13425" s="18" t="str">
        <f>+IFERROR(VLOOKUP(Cursos[[#This Row],[Modelo correcto]],Modelos[[Modelo correcto]:[Aplica para certificación]],4,FALSE),"REVISAR")</f>
        <v>NO</v>
      </c>
    </row>
    <row r="13426" spans="1:13" x14ac:dyDescent="0.25">
      <c r="A13426" s="144" t="s">
        <v>2759</v>
      </c>
      <c r="B13426" s="144">
        <v>1</v>
      </c>
      <c r="C13426" s="145" t="s">
        <v>188</v>
      </c>
      <c r="D13426" s="18" t="str">
        <f>+IFERROR(VLOOKUP(Cursos[[#This Row],[Modelo correcto]],Modelos[[Modelo correcto]:[¿En línea?]],2,FALSE),"REVISAR")</f>
        <v>XEROX</v>
      </c>
      <c r="E13426" s="18" t="str">
        <f>+IFERROR(VLOOKUP(Cursos[[#This Row],[Modelo correcto]],Modelos[[Modelo correcto]:[¿En línea?]],3,FALSE),"REVISAR")</f>
        <v>SÍ</v>
      </c>
      <c r="F13426" s="18" t="str">
        <f>+Cursos[[#This Row],[IS]]&amp;Cursos[[#This Row],[Modelo correcto]]</f>
        <v>SAMUEL CHAVEZ PEDRAZACLS264</v>
      </c>
      <c r="G13426" s="18">
        <v>0</v>
      </c>
      <c r="H13426" s="44">
        <v>43952</v>
      </c>
      <c r="I13426" s="18" t="str">
        <f>+IFERROR(VLOOKUP(Cursos[[#This Row],[Modelo correcto]],Modelos[[Modelo correcto]:[Aplica para certificación]],4,FALSE),"REVISAR")</f>
        <v>NO</v>
      </c>
    </row>
    <row r="13427" spans="1:13" x14ac:dyDescent="0.25">
      <c r="A13427" s="144" t="s">
        <v>2759</v>
      </c>
      <c r="B13427" s="144">
        <v>1</v>
      </c>
      <c r="C13427" s="145" t="s">
        <v>65</v>
      </c>
      <c r="D13427" s="18" t="str">
        <f>+IFERROR(VLOOKUP(Cursos[[#This Row],[Modelo correcto]],Modelos[[Modelo correcto]:[¿En línea?]],2,FALSE),"REVISAR")</f>
        <v>XEROX</v>
      </c>
      <c r="E13427" s="18" t="str">
        <f>+IFERROR(VLOOKUP(Cursos[[#This Row],[Modelo correcto]],Modelos[[Modelo correcto]:[¿En línea?]],3,FALSE),"REVISAR")</f>
        <v>SÍ</v>
      </c>
      <c r="F13427" s="18" t="str">
        <f>+Cursos[[#This Row],[IS]]&amp;Cursos[[#This Row],[Modelo correcto]]</f>
        <v>SAMUEL CHAVEZ PEDRAZAP7800LP</v>
      </c>
      <c r="G13427" s="18">
        <v>0</v>
      </c>
      <c r="H13427" s="19">
        <v>43952</v>
      </c>
      <c r="I13427" s="18" t="str">
        <f>+IFERROR(VLOOKUP(Cursos[[#This Row],[Modelo correcto]],Modelos[[Modelo correcto]:[Aplica para certificación]],4,FALSE),"REVISAR")</f>
        <v>SÍ</v>
      </c>
    </row>
    <row r="13428" spans="1:13" x14ac:dyDescent="0.25">
      <c r="A13428" s="144" t="s">
        <v>2759</v>
      </c>
      <c r="B13428" s="144">
        <v>1</v>
      </c>
      <c r="C13428" s="145" t="s">
        <v>1227</v>
      </c>
      <c r="D13428" s="18" t="str">
        <f>+IFERROR(VLOOKUP(Cursos[[#This Row],[Modelo correcto]],Modelos[[Modelo correcto]:[¿En línea?]],2,FALSE),"REVISAR")</f>
        <v>XEROX</v>
      </c>
      <c r="E13428" s="18" t="str">
        <f>+IFERROR(VLOOKUP(Cursos[[#This Row],[Modelo correcto]],Modelos[[Modelo correcto]:[¿En línea?]],3,FALSE),"REVISAR")</f>
        <v>SÍ</v>
      </c>
      <c r="F13428" s="18" t="str">
        <f>+Cursos[[#This Row],[IS]]&amp;Cursos[[#This Row],[Modelo correcto]]</f>
        <v>SAMUEL CHAVEZ PEDRAZAOS2064</v>
      </c>
      <c r="G13428" s="18">
        <v>0</v>
      </c>
      <c r="H13428" s="19">
        <v>43952</v>
      </c>
      <c r="I13428" s="18" t="str">
        <f>+IFERROR(VLOOKUP(Cursos[[#This Row],[Modelo correcto]],Modelos[[Modelo correcto]:[Aplica para certificación]],4,FALSE),"REVISAR")</f>
        <v>NO</v>
      </c>
      <c r="M13428" s="144"/>
    </row>
    <row r="13429" spans="1:13" x14ac:dyDescent="0.25">
      <c r="A13429" s="144" t="s">
        <v>2759</v>
      </c>
      <c r="B13429" s="144">
        <v>1</v>
      </c>
      <c r="C13429" s="145" t="s">
        <v>286</v>
      </c>
      <c r="D13429" s="18" t="str">
        <f>+IFERROR(VLOOKUP(Cursos[[#This Row],[Modelo correcto]],Modelos[[Modelo correcto]:[¿En línea?]],2,FALSE),"REVISAR")</f>
        <v>XEROX</v>
      </c>
      <c r="E13429" s="18" t="str">
        <f>+IFERROR(VLOOKUP(Cursos[[#This Row],[Modelo correcto]],Modelos[[Modelo correcto]:[¿En línea?]],3,FALSE),"REVISAR")</f>
        <v>SÍ</v>
      </c>
      <c r="F13429" s="18" t="str">
        <f>+Cursos[[#This Row],[IS]]&amp;Cursos[[#This Row],[Modelo correcto]]</f>
        <v>SAMUEL CHAVEZ PEDRAZAP7100LP</v>
      </c>
      <c r="G13429" s="18">
        <v>1</v>
      </c>
      <c r="H13429" s="44">
        <v>43952</v>
      </c>
      <c r="I13429" s="18" t="str">
        <f>+IFERROR(VLOOKUP(Cursos[[#This Row],[Modelo correcto]],Modelos[[Modelo correcto]:[Aplica para certificación]],4,FALSE),"REVISAR")</f>
        <v>NO</v>
      </c>
      <c r="M13429" s="144"/>
    </row>
    <row r="13430" spans="1:13" x14ac:dyDescent="0.25">
      <c r="A13430" s="144" t="s">
        <v>2759</v>
      </c>
      <c r="B13430" s="144">
        <v>1</v>
      </c>
      <c r="C13430" s="145" t="s">
        <v>31</v>
      </c>
      <c r="D13430" s="18" t="str">
        <f>+IFERROR(VLOOKUP(Cursos[[#This Row],[Modelo correcto]],Modelos[[Modelo correcto]:[¿En línea?]],2,FALSE),"REVISAR")</f>
        <v>XEROX</v>
      </c>
      <c r="E13430" s="18" t="str">
        <f>+IFERROR(VLOOKUP(Cursos[[#This Row],[Modelo correcto]],Modelos[[Modelo correcto]:[¿En línea?]],3,FALSE),"REVISAR")</f>
        <v>SÍ</v>
      </c>
      <c r="F13430" s="18" t="str">
        <f>+Cursos[[#This Row],[IS]]&amp;Cursos[[#This Row],[Modelo correcto]]</f>
        <v>SAMUEL CHAVEZ PEDRAZAW6655LP</v>
      </c>
      <c r="G13430" s="18">
        <v>0</v>
      </c>
      <c r="H13430" s="19">
        <v>43952</v>
      </c>
      <c r="I13430" s="18" t="str">
        <f>+IFERROR(VLOOKUP(Cursos[[#This Row],[Modelo correcto]],Modelos[[Modelo correcto]:[Aplica para certificación]],4,FALSE),"REVISAR")</f>
        <v>NO</v>
      </c>
      <c r="M13430" s="144"/>
    </row>
    <row r="13431" spans="1:13" x14ac:dyDescent="0.25">
      <c r="A13431" s="144" t="s">
        <v>2759</v>
      </c>
      <c r="B13431" s="144">
        <v>1</v>
      </c>
      <c r="C13431" s="145" t="s">
        <v>158</v>
      </c>
      <c r="D13431" s="18" t="str">
        <f>+IFERROR(VLOOKUP(Cursos[[#This Row],[Modelo correcto]],Modelos[[Modelo correcto]:[¿En línea?]],2,FALSE),"REVISAR")</f>
        <v>XEROX</v>
      </c>
      <c r="E13431" s="18" t="str">
        <f>+IFERROR(VLOOKUP(Cursos[[#This Row],[Modelo correcto]],Modelos[[Modelo correcto]:[¿En línea?]],3,FALSE),"REVISAR")</f>
        <v>SÍ</v>
      </c>
      <c r="F13431" s="18" t="str">
        <f>+Cursos[[#This Row],[IS]]&amp;Cursos[[#This Row],[Modelo correcto]]</f>
        <v>SAMUEL CHAVEZ PEDRAZAWC58XTA</v>
      </c>
      <c r="G13431" s="18">
        <v>0</v>
      </c>
      <c r="H13431" s="19">
        <v>43952</v>
      </c>
      <c r="I13431" s="18" t="str">
        <f>+IFERROR(VLOOKUP(Cursos[[#This Row],[Modelo correcto]],Modelos[[Modelo correcto]:[Aplica para certificación]],4,FALSE),"REVISAR")</f>
        <v>NO</v>
      </c>
    </row>
    <row r="13432" spans="1:13" x14ac:dyDescent="0.25">
      <c r="A13432" s="144" t="s">
        <v>2759</v>
      </c>
      <c r="B13432" s="144">
        <v>1</v>
      </c>
      <c r="C13432" s="145" t="s">
        <v>69</v>
      </c>
      <c r="D13432" s="18" t="str">
        <f>+IFERROR(VLOOKUP(Cursos[[#This Row],[Modelo correcto]],Modelos[[Modelo correcto]:[¿En línea?]],2,FALSE),"REVISAR")</f>
        <v>XEROX</v>
      </c>
      <c r="E13432" s="18" t="str">
        <f>+IFERROR(VLOOKUP(Cursos[[#This Row],[Modelo correcto]],Modelos[[Modelo correcto]:[¿En línea?]],3,FALSE),"REVISAR")</f>
        <v>SÍ</v>
      </c>
      <c r="F13432" s="18" t="str">
        <f>+Cursos[[#This Row],[IS]]&amp;Cursos[[#This Row],[Modelo correcto]]</f>
        <v>SAMUEL CHAVEZ PEDRAZAW4265LP</v>
      </c>
      <c r="G13432" s="18">
        <v>0</v>
      </c>
      <c r="H13432" s="19">
        <v>43952</v>
      </c>
      <c r="I13432" s="18" t="str">
        <f>+IFERROR(VLOOKUP(Cursos[[#This Row],[Modelo correcto]],Modelos[[Modelo correcto]:[Aplica para certificación]],4,FALSE),"REVISAR")</f>
        <v>NO</v>
      </c>
    </row>
    <row r="13433" spans="1:13" x14ac:dyDescent="0.25">
      <c r="A13433" s="144" t="s">
        <v>2759</v>
      </c>
      <c r="B13433" s="144">
        <v>1</v>
      </c>
      <c r="C13433" s="145" t="s">
        <v>41</v>
      </c>
      <c r="D13433" s="18" t="str">
        <f>+IFERROR(VLOOKUP(Cursos[[#This Row],[Modelo correcto]],Modelos[[Modelo correcto]:[¿En línea?]],2,FALSE),"REVISAR")</f>
        <v>XEROX</v>
      </c>
      <c r="E13433" s="18" t="str">
        <f>+IFERROR(VLOOKUP(Cursos[[#This Row],[Modelo correcto]],Modelos[[Modelo correcto]:[¿En línea?]],3,FALSE),"REVISAR")</f>
        <v>SÍ</v>
      </c>
      <c r="F13433" s="18" t="str">
        <f>+Cursos[[#This Row],[IS]]&amp;Cursos[[#This Row],[Modelo correcto]]</f>
        <v>SAMUEL CHAVEZ PEDRAZAWC79XTA</v>
      </c>
      <c r="G13433" s="18">
        <v>0</v>
      </c>
      <c r="H13433" s="19">
        <v>43952</v>
      </c>
      <c r="I13433" s="18" t="str">
        <f>+IFERROR(VLOOKUP(Cursos[[#This Row],[Modelo correcto]],Modelos[[Modelo correcto]:[Aplica para certificación]],4,FALSE),"REVISAR")</f>
        <v>NO</v>
      </c>
    </row>
    <row r="13434" spans="1:13" x14ac:dyDescent="0.25">
      <c r="A13434" s="144" t="s">
        <v>2759</v>
      </c>
      <c r="B13434" s="144">
        <v>1</v>
      </c>
      <c r="C13434" s="145" t="s">
        <v>1457</v>
      </c>
      <c r="D13434" s="18" t="str">
        <f>+IFERROR(VLOOKUP(Cursos[[#This Row],[Modelo correcto]],Modelos[[Modelo correcto]:[¿En línea?]],2,FALSE),"REVISAR")</f>
        <v>XEROX</v>
      </c>
      <c r="E13434" s="18" t="str">
        <f>+IFERROR(VLOOKUP(Cursos[[#This Row],[Modelo correcto]],Modelos[[Modelo correcto]:[¿En línea?]],3,FALSE),"REVISAR")</f>
        <v>SÍ</v>
      </c>
      <c r="F13434" s="18" t="str">
        <f>+Cursos[[#This Row],[IS]]&amp;Cursos[[#This Row],[Modelo correcto]]</f>
        <v>SAMUEL CHAVEZ PEDRAZAPRG127</v>
      </c>
      <c r="G13434" s="18">
        <v>0</v>
      </c>
      <c r="H13434" s="19">
        <v>43952</v>
      </c>
      <c r="I13434" s="18" t="str">
        <f>+IFERROR(VLOOKUP(Cursos[[#This Row],[Modelo correcto]],Modelos[[Modelo correcto]:[Aplica para certificación]],4,FALSE),"REVISAR")</f>
        <v>NO</v>
      </c>
    </row>
    <row r="13435" spans="1:13" x14ac:dyDescent="0.25">
      <c r="A13435" s="144" t="s">
        <v>2759</v>
      </c>
      <c r="B13435" s="144">
        <v>1</v>
      </c>
      <c r="C13435" s="145" t="s">
        <v>1253</v>
      </c>
      <c r="D13435" s="18" t="str">
        <f>+IFERROR(VLOOKUP(Cursos[[#This Row],[Modelo correcto]],Modelos[[Modelo correcto]:[¿En línea?]],2,FALSE),"REVISAR")</f>
        <v>XEROX</v>
      </c>
      <c r="E13435" s="18" t="str">
        <f>+IFERROR(VLOOKUP(Cursos[[#This Row],[Modelo correcto]],Modelos[[Modelo correcto]:[¿En línea?]],3,FALSE),"REVISAR")</f>
        <v>SÍ</v>
      </c>
      <c r="F13435" s="18" t="str">
        <f>+Cursos[[#This Row],[IS]]&amp;Cursos[[#This Row],[Modelo correcto]]</f>
        <v>SAMUEL CHAVEZ PEDRAZAGAINFIN</v>
      </c>
      <c r="G13435" s="18">
        <v>0</v>
      </c>
      <c r="H13435" s="19">
        <v>43952</v>
      </c>
      <c r="I13435" s="18" t="str">
        <f>+IFERROR(VLOOKUP(Cursos[[#This Row],[Modelo correcto]],Modelos[[Modelo correcto]:[Aplica para certificación]],4,FALSE),"REVISAR")</f>
        <v>SÍ</v>
      </c>
    </row>
    <row r="13436" spans="1:13" x14ac:dyDescent="0.25">
      <c r="A13436" s="144" t="s">
        <v>2759</v>
      </c>
      <c r="B13436" s="144">
        <v>1</v>
      </c>
      <c r="C13436" s="145" t="s">
        <v>1330</v>
      </c>
      <c r="D13436" s="18" t="str">
        <f>+IFERROR(VLOOKUP(Cursos[[#This Row],[Modelo correcto]],Modelos[[Modelo correcto]:[¿En línea?]],2,FALSE),"REVISAR")</f>
        <v>XEROX</v>
      </c>
      <c r="E13436" s="18" t="str">
        <f>+IFERROR(VLOOKUP(Cursos[[#This Row],[Modelo correcto]],Modelos[[Modelo correcto]:[¿En línea?]],3,FALSE),"REVISAR")</f>
        <v>SÍ</v>
      </c>
      <c r="F13436" s="18" t="str">
        <f>+Cursos[[#This Row],[IS]]&amp;Cursos[[#This Row],[Modelo correcto]]</f>
        <v>SAMUEL CHAVEZ PEDRAZAC14647</v>
      </c>
      <c r="G13436" s="18">
        <v>1</v>
      </c>
      <c r="H13436" s="44">
        <v>43983</v>
      </c>
      <c r="I13436" s="18" t="str">
        <f>+IFERROR(VLOOKUP(Cursos[[#This Row],[Modelo correcto]],Modelos[[Modelo correcto]:[Aplica para certificación]],4,FALSE),"REVISAR")</f>
        <v>NO</v>
      </c>
    </row>
    <row r="13437" spans="1:13" x14ac:dyDescent="0.25">
      <c r="A13437" s="144" t="s">
        <v>2759</v>
      </c>
      <c r="B13437" s="144">
        <v>1</v>
      </c>
      <c r="C13437" s="145" t="s">
        <v>1156</v>
      </c>
      <c r="D13437" s="18" t="str">
        <f>+IFERROR(VLOOKUP(Cursos[[#This Row],[Modelo correcto]],Modelos[[Modelo correcto]:[¿En línea?]],2,FALSE),"REVISAR")</f>
        <v>XEROX</v>
      </c>
      <c r="E13437" s="18" t="str">
        <f>+IFERROR(VLOOKUP(Cursos[[#This Row],[Modelo correcto]],Modelos[[Modelo correcto]:[¿En línea?]],3,FALSE),"REVISAR")</f>
        <v>SÍ</v>
      </c>
      <c r="F13437" s="18" t="str">
        <f>+Cursos[[#This Row],[IS]]&amp;Cursos[[#This Row],[Modelo correcto]]</f>
        <v>SAMUEL CHAVEZ PEDRAZAPC90CMYK</v>
      </c>
      <c r="G13437" s="18">
        <v>1</v>
      </c>
      <c r="H13437" s="19">
        <v>43983</v>
      </c>
      <c r="I13437" s="18" t="str">
        <f>+IFERROR(VLOOKUP(Cursos[[#This Row],[Modelo correcto]],Modelos[[Modelo correcto]:[Aplica para certificación]],4,FALSE),"REVISAR")</f>
        <v>NO</v>
      </c>
    </row>
    <row r="13438" spans="1:13" x14ac:dyDescent="0.25">
      <c r="A13438" s="144" t="s">
        <v>2759</v>
      </c>
      <c r="B13438" s="144">
        <v>1</v>
      </c>
      <c r="C13438" s="145" t="s">
        <v>202</v>
      </c>
      <c r="D13438" s="18" t="str">
        <f>+IFERROR(VLOOKUP(Cursos[[#This Row],[Modelo correcto]],Modelos[[Modelo correcto]:[¿En línea?]],2,FALSE),"REVISAR")</f>
        <v>XEROX</v>
      </c>
      <c r="E13438" s="18" t="str">
        <f>+IFERROR(VLOOKUP(Cursos[[#This Row],[Modelo correcto]],Modelos[[Modelo correcto]:[¿En línea?]],3,FALSE),"REVISAR")</f>
        <v>SÍ</v>
      </c>
      <c r="F13438" s="18" t="str">
        <f>+Cursos[[#This Row],[IS]]&amp;Cursos[[#This Row],[Modelo correcto]]</f>
        <v>SAMUEL CHAVEZ PEDRAZACLR101</v>
      </c>
      <c r="G13438" s="18">
        <v>1</v>
      </c>
      <c r="H13438" s="19">
        <v>43983</v>
      </c>
      <c r="I13438" s="18" t="str">
        <f>+IFERROR(VLOOKUP(Cursos[[#This Row],[Modelo correcto]],Modelos[[Modelo correcto]:[Aplica para certificación]],4,FALSE),"REVISAR")</f>
        <v>SÍ</v>
      </c>
    </row>
    <row r="13439" spans="1:13" x14ac:dyDescent="0.25">
      <c r="A13439" s="144" t="s">
        <v>2759</v>
      </c>
      <c r="B13439" s="144">
        <v>1</v>
      </c>
      <c r="C13439" s="145" t="s">
        <v>1627</v>
      </c>
      <c r="D13439" s="18" t="str">
        <f>+IFERROR(VLOOKUP(Cursos[[#This Row],[Modelo correcto]],Modelos[[Modelo correcto]:[¿En línea?]],2,FALSE),"REVISAR")</f>
        <v>XEROX</v>
      </c>
      <c r="E13439" s="18" t="str">
        <f>+IFERROR(VLOOKUP(Cursos[[#This Row],[Modelo correcto]],Modelos[[Modelo correcto]:[¿En línea?]],3,FALSE),"REVISAR")</f>
        <v>SÍ</v>
      </c>
      <c r="F13439" s="18" t="str">
        <f>+Cursos[[#This Row],[IS]]&amp;Cursos[[#This Row],[Modelo correcto]]</f>
        <v>SAMUEL CHAVEZ PEDRAZACOVID Xerox</v>
      </c>
      <c r="G13439" s="18">
        <v>1</v>
      </c>
      <c r="H13439" s="19">
        <v>43983</v>
      </c>
      <c r="I13439" s="18" t="str">
        <f>+IFERROR(VLOOKUP(Cursos[[#This Row],[Modelo correcto]],Modelos[[Modelo correcto]:[Aplica para certificación]],4,FALSE),"REVISAR")</f>
        <v>SÍ</v>
      </c>
    </row>
    <row r="13440" spans="1:13" x14ac:dyDescent="0.25">
      <c r="A13440" s="144" t="s">
        <v>2759</v>
      </c>
      <c r="B13440" s="144">
        <v>1</v>
      </c>
      <c r="C13440" s="145" t="s">
        <v>81</v>
      </c>
      <c r="D13440" s="18" t="str">
        <f>+IFERROR(VLOOKUP(Cursos[[#This Row],[Modelo correcto]],Modelos[[Modelo correcto]:[¿En línea?]],2,FALSE),"REVISAR")</f>
        <v>XEROX</v>
      </c>
      <c r="E13440" s="18" t="str">
        <f>+IFERROR(VLOOKUP(Cursos[[#This Row],[Modelo correcto]],Modelos[[Modelo correcto]:[¿En línea?]],3,FALSE),"REVISAR")</f>
        <v>SÍ</v>
      </c>
      <c r="F13440" s="18" t="str">
        <f>+Cursos[[#This Row],[IS]]&amp;Cursos[[#This Row],[Modelo correcto]]</f>
        <v>SAMUEL CHAVEZ PEDRAZAWC74XTB</v>
      </c>
      <c r="G13440" s="18">
        <v>0</v>
      </c>
      <c r="H13440" s="19">
        <v>43983</v>
      </c>
      <c r="I13440" s="18" t="str">
        <f>+IFERROR(VLOOKUP(Cursos[[#This Row],[Modelo correcto]],Modelos[[Modelo correcto]:[Aplica para certificación]],4,FALSE),"REVISAR")</f>
        <v>NO</v>
      </c>
    </row>
    <row r="13441" spans="1:9" x14ac:dyDescent="0.25">
      <c r="A13441" s="144" t="s">
        <v>2759</v>
      </c>
      <c r="B13441" s="144">
        <v>1</v>
      </c>
      <c r="C13441" s="145" t="s">
        <v>1456</v>
      </c>
      <c r="D13441" s="18" t="str">
        <f>+IFERROR(VLOOKUP(Cursos[[#This Row],[Modelo correcto]],Modelos[[Modelo correcto]:[¿En línea?]],2,FALSE),"REVISAR")</f>
        <v>XEROX</v>
      </c>
      <c r="E13441" s="18" t="str">
        <f>+IFERROR(VLOOKUP(Cursos[[#This Row],[Modelo correcto]],Modelos[[Modelo correcto]:[¿En línea?]],3,FALSE),"REVISAR")</f>
        <v>SÍ</v>
      </c>
      <c r="F13441" s="18" t="str">
        <f>+Cursos[[#This Row],[IS]]&amp;Cursos[[#This Row],[Modelo correcto]]</f>
        <v>SAMUEL CHAVEZ PEDRAZAPRG126</v>
      </c>
      <c r="G13441" s="18">
        <v>0</v>
      </c>
      <c r="H13441" s="19">
        <v>43983</v>
      </c>
      <c r="I13441" s="18" t="str">
        <f>+IFERROR(VLOOKUP(Cursos[[#This Row],[Modelo correcto]],Modelos[[Modelo correcto]:[Aplica para certificación]],4,FALSE),"REVISAR")</f>
        <v>NO</v>
      </c>
    </row>
    <row r="13442" spans="1:9" x14ac:dyDescent="0.25">
      <c r="A13442" s="144" t="s">
        <v>2759</v>
      </c>
      <c r="B13442" s="144">
        <v>1</v>
      </c>
      <c r="C13442" s="145" t="s">
        <v>142</v>
      </c>
      <c r="D13442" s="18" t="str">
        <f>+IFERROR(VLOOKUP(Cursos[[#This Row],[Modelo correcto]],Modelos[[Modelo correcto]:[¿En línea?]],2,FALSE),"REVISAR")</f>
        <v>XEROX</v>
      </c>
      <c r="E13442" s="18" t="str">
        <f>+IFERROR(VLOOKUP(Cursos[[#This Row],[Modelo correcto]],Modelos[[Modelo correcto]:[¿En línea?]],3,FALSE),"REVISAR")</f>
        <v>SÍ</v>
      </c>
      <c r="F13442" s="18" t="str">
        <f>+Cursos[[#This Row],[IS]]&amp;Cursos[[#This Row],[Modelo correcto]]</f>
        <v>SAMUEL CHAVEZ PEDRAZAOS2024</v>
      </c>
      <c r="G13442" s="18">
        <v>0</v>
      </c>
      <c r="H13442" s="19">
        <v>43983</v>
      </c>
      <c r="I13442" s="18" t="str">
        <f>+IFERROR(VLOOKUP(Cursos[[#This Row],[Modelo correcto]],Modelos[[Modelo correcto]:[Aplica para certificación]],4,FALSE),"REVISAR")</f>
        <v>NO</v>
      </c>
    </row>
    <row r="13443" spans="1:9" x14ac:dyDescent="0.25">
      <c r="A13443" s="144" t="s">
        <v>2759</v>
      </c>
      <c r="B13443" s="144">
        <v>1</v>
      </c>
      <c r="C13443" s="145" t="s">
        <v>52</v>
      </c>
      <c r="D13443" s="18" t="str">
        <f>+IFERROR(VLOOKUP(Cursos[[#This Row],[Modelo correcto]],Modelos[[Modelo correcto]:[¿En línea?]],2,FALSE),"REVISAR")</f>
        <v>XEROX</v>
      </c>
      <c r="E13443" s="18" t="str">
        <f>+IFERROR(VLOOKUP(Cursos[[#This Row],[Modelo correcto]],Modelos[[Modelo correcto]:[¿En línea?]],3,FALSE),"REVISAR")</f>
        <v>SÍ</v>
      </c>
      <c r="F13443" s="18" t="str">
        <f>+Cursos[[#This Row],[IS]]&amp;Cursos[[#This Row],[Modelo correcto]]</f>
        <v>SAMUEL CHAVEZ PEDRAZAOS2048</v>
      </c>
      <c r="G13443" s="18">
        <v>0</v>
      </c>
      <c r="H13443" s="19">
        <v>43983</v>
      </c>
      <c r="I13443" s="18" t="str">
        <f>+IFERROR(VLOOKUP(Cursos[[#This Row],[Modelo correcto]],Modelos[[Modelo correcto]:[Aplica para certificación]],4,FALSE),"REVISAR")</f>
        <v>NO</v>
      </c>
    </row>
    <row r="13444" spans="1:9" x14ac:dyDescent="0.25">
      <c r="A13444" s="144" t="s">
        <v>2759</v>
      </c>
      <c r="B13444" s="144">
        <v>1</v>
      </c>
      <c r="C13444" s="145" t="s">
        <v>1297</v>
      </c>
      <c r="D13444" s="18" t="str">
        <f>+IFERROR(VLOOKUP(Cursos[[#This Row],[Modelo correcto]],Modelos[[Modelo correcto]:[¿En línea?]],2,FALSE),"REVISAR")</f>
        <v>XEROX</v>
      </c>
      <c r="E13444" s="18" t="str">
        <f>+IFERROR(VLOOKUP(Cursos[[#This Row],[Modelo correcto]],Modelos[[Modelo correcto]:[¿En línea?]],3,FALSE),"REVISAR")</f>
        <v>SÍ</v>
      </c>
      <c r="F13444" s="18" t="str">
        <f>+Cursos[[#This Row],[IS]]&amp;Cursos[[#This Row],[Modelo correcto]]</f>
        <v>SAMUEL CHAVEZ PEDRAZACLA264</v>
      </c>
      <c r="G13444" s="18">
        <v>0</v>
      </c>
      <c r="H13444" s="19">
        <v>43983</v>
      </c>
      <c r="I13444" s="18" t="str">
        <f>+IFERROR(VLOOKUP(Cursos[[#This Row],[Modelo correcto]],Modelos[[Modelo correcto]:[Aplica para certificación]],4,FALSE),"REVISAR")</f>
        <v>NO</v>
      </c>
    </row>
    <row r="13445" spans="1:9" x14ac:dyDescent="0.25">
      <c r="A13445" s="144" t="s">
        <v>2759</v>
      </c>
      <c r="B13445" s="144">
        <v>1</v>
      </c>
      <c r="C13445" s="145" t="s">
        <v>1486</v>
      </c>
      <c r="D13445" s="18" t="str">
        <f>+IFERROR(VLOOKUP(Cursos[[#This Row],[Modelo correcto]],Modelos[[Modelo correcto]:[¿En línea?]],2,FALSE),"REVISAR")</f>
        <v>XEROX</v>
      </c>
      <c r="E13445" s="18" t="str">
        <f>+IFERROR(VLOOKUP(Cursos[[#This Row],[Modelo correcto]],Modelos[[Modelo correcto]:[¿En línea?]],3,FALSE),"REVISAR")</f>
        <v>SÍ</v>
      </c>
      <c r="F13445" s="18" t="str">
        <f>+Cursos[[#This Row],[IS]]&amp;Cursos[[#This Row],[Modelo correcto]]</f>
        <v>SAMUEL CHAVEZ PEDRAZACLA265</v>
      </c>
      <c r="G13445" s="18">
        <v>0</v>
      </c>
      <c r="H13445" s="19">
        <v>43983</v>
      </c>
      <c r="I13445" s="18" t="str">
        <f>+IFERROR(VLOOKUP(Cursos[[#This Row],[Modelo correcto]],Modelos[[Modelo correcto]:[Aplica para certificación]],4,FALSE),"REVISAR")</f>
        <v>NO</v>
      </c>
    </row>
    <row r="13446" spans="1:9" x14ac:dyDescent="0.25">
      <c r="A13446" s="144" t="s">
        <v>2759</v>
      </c>
      <c r="B13446" s="144">
        <v>1</v>
      </c>
      <c r="C13446" s="145" t="s">
        <v>1319</v>
      </c>
      <c r="D13446" s="18" t="str">
        <f>+IFERROR(VLOOKUP(Cursos[[#This Row],[Modelo correcto]],Modelos[[Modelo correcto]:[¿En línea?]],2,FALSE),"REVISAR")</f>
        <v>XEROX</v>
      </c>
      <c r="E13446" s="18" t="str">
        <f>+IFERROR(VLOOKUP(Cursos[[#This Row],[Modelo correcto]],Modelos[[Modelo correcto]:[¿En línea?]],3,FALSE),"REVISAR")</f>
        <v>SÍ</v>
      </c>
      <c r="F13446" s="18" t="str">
        <f>+Cursos[[#This Row],[IS]]&amp;Cursos[[#This Row],[Modelo correcto]]</f>
        <v>SAMUEL CHAVEZ PEDRAZACLS265</v>
      </c>
      <c r="G13446" s="18">
        <v>0</v>
      </c>
      <c r="H13446" s="19">
        <v>43983</v>
      </c>
      <c r="I13446" s="18" t="str">
        <f>+IFERROR(VLOOKUP(Cursos[[#This Row],[Modelo correcto]],Modelos[[Modelo correcto]:[Aplica para certificación]],4,FALSE),"REVISAR")</f>
        <v>NO</v>
      </c>
    </row>
    <row r="13447" spans="1:9" x14ac:dyDescent="0.25">
      <c r="A13447" s="144" t="s">
        <v>2759</v>
      </c>
      <c r="B13447" s="144">
        <v>1</v>
      </c>
      <c r="C13447" s="145" t="s">
        <v>1206</v>
      </c>
      <c r="D13447" s="18" t="str">
        <f>+IFERROR(VLOOKUP(Cursos[[#This Row],[Modelo correcto]],Modelos[[Modelo correcto]:[¿En línea?]],2,FALSE),"REVISAR")</f>
        <v>XEROX</v>
      </c>
      <c r="E13447" s="18" t="str">
        <f>+IFERROR(VLOOKUP(Cursos[[#This Row],[Modelo correcto]],Modelos[[Modelo correcto]:[¿En línea?]],3,FALSE),"REVISAR")</f>
        <v>SÍ</v>
      </c>
      <c r="F13447" s="18" t="str">
        <f>+Cursos[[#This Row],[IS]]&amp;Cursos[[#This Row],[Modelo correcto]]</f>
        <v>SAMUEL CHAVEZ PEDRAZACLR204</v>
      </c>
      <c r="G13447" s="18">
        <v>0</v>
      </c>
      <c r="H13447" s="19">
        <v>43983</v>
      </c>
      <c r="I13447" s="18" t="str">
        <f>+IFERROR(VLOOKUP(Cursos[[#This Row],[Modelo correcto]],Modelos[[Modelo correcto]:[Aplica para certificación]],4,FALSE),"REVISAR")</f>
        <v>NO</v>
      </c>
    </row>
    <row r="13448" spans="1:9" x14ac:dyDescent="0.25">
      <c r="A13448" s="144" t="s">
        <v>2759</v>
      </c>
      <c r="B13448" s="144">
        <v>1</v>
      </c>
      <c r="C13448" s="145" t="s">
        <v>1108</v>
      </c>
      <c r="D13448" s="18" t="str">
        <f>+IFERROR(VLOOKUP(Cursos[[#This Row],[Modelo correcto]],Modelos[[Modelo correcto]:[¿En línea?]],2,FALSE),"REVISAR")</f>
        <v>XEROX</v>
      </c>
      <c r="E13448" s="18" t="str">
        <f>+IFERROR(VLOOKUP(Cursos[[#This Row],[Modelo correcto]],Modelos[[Modelo correcto]:[¿En línea?]],3,FALSE),"REVISAR")</f>
        <v>SÍ</v>
      </c>
      <c r="F13448" s="18" t="str">
        <f>+Cursos[[#This Row],[IS]]&amp;Cursos[[#This Row],[Modelo correcto]]</f>
        <v>SAMUEL CHAVEZ PEDRAZAPLC90XXS</v>
      </c>
      <c r="G13448" s="18">
        <v>0</v>
      </c>
      <c r="H13448" s="19">
        <v>43983</v>
      </c>
      <c r="I13448" s="18" t="str">
        <f>+IFERROR(VLOOKUP(Cursos[[#This Row],[Modelo correcto]],Modelos[[Modelo correcto]:[Aplica para certificación]],4,FALSE),"REVISAR")</f>
        <v>NO</v>
      </c>
    </row>
    <row r="13449" spans="1:9" x14ac:dyDescent="0.25">
      <c r="A13449" s="144" t="s">
        <v>2759</v>
      </c>
      <c r="B13449" s="144">
        <v>1</v>
      </c>
      <c r="C13449" s="145" t="s">
        <v>22</v>
      </c>
      <c r="D13449" s="18" t="str">
        <f>+IFERROR(VLOOKUP(Cursos[[#This Row],[Modelo correcto]],Modelos[[Modelo correcto]:[¿En línea?]],2,FALSE),"REVISAR")</f>
        <v>XEROX</v>
      </c>
      <c r="E13449" s="18" t="str">
        <f>+IFERROR(VLOOKUP(Cursos[[#This Row],[Modelo correcto]],Modelos[[Modelo correcto]:[¿En línea?]],3,FALSE),"REVISAR")</f>
        <v>SÍ</v>
      </c>
      <c r="F13449" s="18" t="str">
        <f>+Cursos[[#This Row],[IS]]&amp;Cursos[[#This Row],[Modelo correcto]]</f>
        <v>SAMUEL CHAVEZ PEDRAZACLA268</v>
      </c>
      <c r="G13449" s="18">
        <v>0</v>
      </c>
      <c r="H13449" s="19">
        <v>43983</v>
      </c>
      <c r="I13449" s="18" t="str">
        <f>+IFERROR(VLOOKUP(Cursos[[#This Row],[Modelo correcto]],Modelos[[Modelo correcto]:[Aplica para certificación]],4,FALSE),"REVISAR")</f>
        <v>NO</v>
      </c>
    </row>
    <row r="13450" spans="1:9" x14ac:dyDescent="0.25">
      <c r="A13450" s="144" t="s">
        <v>2759</v>
      </c>
      <c r="B13450" s="144">
        <v>1</v>
      </c>
      <c r="C13450" s="145" t="s">
        <v>1181</v>
      </c>
      <c r="D13450" s="18" t="str">
        <f>+IFERROR(VLOOKUP(Cursos[[#This Row],[Modelo correcto]],Modelos[[Modelo correcto]:[¿En línea?]],2,FALSE),"REVISAR")</f>
        <v>XEROX</v>
      </c>
      <c r="E13450" s="18" t="str">
        <f>+IFERROR(VLOOKUP(Cursos[[#This Row],[Modelo correcto]],Modelos[[Modelo correcto]:[¿En línea?]],3,FALSE),"REVISAR")</f>
        <v>SÍ</v>
      </c>
      <c r="F13450" s="18" t="str">
        <f>+Cursos[[#This Row],[IS]]&amp;Cursos[[#This Row],[Modelo correcto]]</f>
        <v>SAMUEL CHAVEZ PEDRAZAOA213</v>
      </c>
      <c r="G13450" s="18">
        <v>0</v>
      </c>
      <c r="H13450" s="19">
        <v>43983</v>
      </c>
      <c r="I13450" s="18" t="str">
        <f>+IFERROR(VLOOKUP(Cursos[[#This Row],[Modelo correcto]],Modelos[[Modelo correcto]:[Aplica para certificación]],4,FALSE),"REVISAR")</f>
        <v>NO</v>
      </c>
    </row>
    <row r="13451" spans="1:9" x14ac:dyDescent="0.25">
      <c r="A13451" s="144" t="s">
        <v>2759</v>
      </c>
      <c r="B13451">
        <v>1</v>
      </c>
      <c r="C13451" s="145" t="s">
        <v>1537</v>
      </c>
      <c r="D13451" s="18" t="str">
        <f>+IFERROR(VLOOKUP(Cursos[[#This Row],[Modelo correcto]],Modelos[[Modelo correcto]:[¿En línea?]],2,FALSE),"REVISAR")</f>
        <v>XEROX</v>
      </c>
      <c r="E13451" s="18" t="str">
        <f>+IFERROR(VLOOKUP(Cursos[[#This Row],[Modelo correcto]],Modelos[[Modelo correcto]:[¿En línea?]],3,FALSE),"REVISAR")</f>
        <v>SÍ</v>
      </c>
      <c r="F13451" s="18" t="str">
        <f>+Cursos[[#This Row],[IS]]&amp;Cursos[[#This Row],[Modelo correcto]]</f>
        <v>SAMUEL CHAVEZ PEDRAZARSS41XX</v>
      </c>
      <c r="G13451" s="18">
        <v>0</v>
      </c>
      <c r="H13451" s="19">
        <v>43983</v>
      </c>
      <c r="I13451" s="18" t="str">
        <f>+IFERROR(VLOOKUP(Cursos[[#This Row],[Modelo correcto]],Modelos[[Modelo correcto]:[Aplica para certificación]],4,FALSE),"REVISAR")</f>
        <v>NO</v>
      </c>
    </row>
    <row r="13452" spans="1:9" x14ac:dyDescent="0.25">
      <c r="A13452" s="144" t="s">
        <v>2759</v>
      </c>
      <c r="B13452">
        <v>1</v>
      </c>
      <c r="C13452" s="145" t="s">
        <v>1512</v>
      </c>
      <c r="D13452" s="18" t="str">
        <f>+IFERROR(VLOOKUP(Cursos[[#This Row],[Modelo correcto]],Modelos[[Modelo correcto]:[¿En línea?]],2,FALSE),"REVISAR")</f>
        <v>XEROX</v>
      </c>
      <c r="E13452" s="18" t="str">
        <f>+IFERROR(VLOOKUP(Cursos[[#This Row],[Modelo correcto]],Modelos[[Modelo correcto]:[¿En línea?]],3,FALSE),"REVISAR")</f>
        <v>SÍ</v>
      </c>
      <c r="F13452" s="18" t="str">
        <f>+Cursos[[#This Row],[IS]]&amp;Cursos[[#This Row],[Modelo correcto]]</f>
        <v>SAMUEL CHAVEZ PEDRAZAPLB91XXS</v>
      </c>
      <c r="G13452" s="18">
        <v>0</v>
      </c>
      <c r="H13452" s="19">
        <v>43983</v>
      </c>
      <c r="I13452" s="18" t="str">
        <f>+IFERROR(VLOOKUP(Cursos[[#This Row],[Modelo correcto]],Modelos[[Modelo correcto]:[Aplica para certificación]],4,FALSE),"REVISAR")</f>
        <v>NO</v>
      </c>
    </row>
    <row r="13453" spans="1:9" x14ac:dyDescent="0.25">
      <c r="A13453" s="144" t="s">
        <v>2759</v>
      </c>
      <c r="B13453" s="144">
        <v>1</v>
      </c>
      <c r="C13453" s="145" t="s">
        <v>1538</v>
      </c>
      <c r="D13453" s="18" t="str">
        <f>+IFERROR(VLOOKUP(Cursos[[#This Row],[Modelo correcto]],Modelos[[Modelo correcto]:[¿En línea?]],2,FALSE),"REVISAR")</f>
        <v>XEROX</v>
      </c>
      <c r="E13453" s="18" t="str">
        <f>+IFERROR(VLOOKUP(Cursos[[#This Row],[Modelo correcto]],Modelos[[Modelo correcto]:[¿En línea?]],3,FALSE),"REVISAR")</f>
        <v>SÍ</v>
      </c>
      <c r="F13453" s="18" t="str">
        <f>+Cursos[[#This Row],[IS]]&amp;Cursos[[#This Row],[Modelo correcto]]</f>
        <v>SAMUEL CHAVEZ PEDRAZACMYKPL1S</v>
      </c>
      <c r="G13453" s="18">
        <v>0</v>
      </c>
      <c r="H13453" s="19">
        <v>43983</v>
      </c>
      <c r="I13453" s="18" t="str">
        <f>+IFERROR(VLOOKUP(Cursos[[#This Row],[Modelo correcto]],Modelos[[Modelo correcto]:[Aplica para certificación]],4,FALSE),"REVISAR")</f>
        <v>NO</v>
      </c>
    </row>
    <row r="13454" spans="1:9" x14ac:dyDescent="0.25">
      <c r="A13454" s="144" t="s">
        <v>2759</v>
      </c>
      <c r="B13454" s="144">
        <v>1</v>
      </c>
      <c r="C13454" s="145" t="s">
        <v>1534</v>
      </c>
      <c r="D13454" s="18" t="str">
        <f>+IFERROR(VLOOKUP(Cursos[[#This Row],[Modelo correcto]],Modelos[[Modelo correcto]:[¿En línea?]],2,FALSE),"REVISAR")</f>
        <v>XEROX</v>
      </c>
      <c r="E13454" s="18" t="str">
        <f>+IFERROR(VLOOKUP(Cursos[[#This Row],[Modelo correcto]],Modelos[[Modelo correcto]:[¿En línea?]],3,FALSE),"REVISAR")</f>
        <v>SÍ</v>
      </c>
      <c r="F13454" s="18" t="str">
        <f>+Cursos[[#This Row],[IS]]&amp;Cursos[[#This Row],[Modelo correcto]]</f>
        <v>SAMUEL CHAVEZ PEDRAZATRAN101</v>
      </c>
      <c r="G13454" s="18">
        <v>0</v>
      </c>
      <c r="H13454" s="19">
        <v>43983</v>
      </c>
      <c r="I13454" s="18" t="str">
        <f>+IFERROR(VLOOKUP(Cursos[[#This Row],[Modelo correcto]],Modelos[[Modelo correcto]:[Aplica para certificación]],4,FALSE),"REVISAR")</f>
        <v>NO</v>
      </c>
    </row>
    <row r="13455" spans="1:9" x14ac:dyDescent="0.25">
      <c r="A13455" s="144" t="s">
        <v>2759</v>
      </c>
      <c r="B13455" s="144">
        <v>1</v>
      </c>
      <c r="C13455" s="145" t="s">
        <v>1541</v>
      </c>
      <c r="D13455" s="18" t="str">
        <f>+IFERROR(VLOOKUP(Cursos[[#This Row],[Modelo correcto]],Modelos[[Modelo correcto]:[¿En línea?]],2,FALSE),"REVISAR")</f>
        <v>XEROX</v>
      </c>
      <c r="E13455" s="18" t="str">
        <f>+IFERROR(VLOOKUP(Cursos[[#This Row],[Modelo correcto]],Modelos[[Modelo correcto]:[¿En línea?]],3,FALSE),"REVISAR")</f>
        <v>SÍ</v>
      </c>
      <c r="F13455" s="18" t="str">
        <f>+Cursos[[#This Row],[IS]]&amp;Cursos[[#This Row],[Modelo correcto]]</f>
        <v>SAMUEL CHAVEZ PEDRAZAMS10CONF</v>
      </c>
      <c r="G13455" s="18">
        <v>0</v>
      </c>
      <c r="H13455" s="19">
        <v>43983</v>
      </c>
      <c r="I13455" s="18" t="str">
        <f>+IFERROR(VLOOKUP(Cursos[[#This Row],[Modelo correcto]],Modelos[[Modelo correcto]:[Aplica para certificación]],4,FALSE),"REVISAR")</f>
        <v>NO</v>
      </c>
    </row>
    <row r="13456" spans="1:9" x14ac:dyDescent="0.25">
      <c r="A13456" s="144" t="s">
        <v>2759</v>
      </c>
      <c r="B13456" s="144">
        <v>1</v>
      </c>
      <c r="C13456" s="145" t="s">
        <v>1542</v>
      </c>
      <c r="D13456" s="18" t="str">
        <f>+IFERROR(VLOOKUP(Cursos[[#This Row],[Modelo correcto]],Modelos[[Modelo correcto]:[¿En línea?]],2,FALSE),"REVISAR")</f>
        <v>XEROX</v>
      </c>
      <c r="E13456" s="18" t="str">
        <f>+IFERROR(VLOOKUP(Cursos[[#This Row],[Modelo correcto]],Modelos[[Modelo correcto]:[¿En línea?]],3,FALSE),"REVISAR")</f>
        <v>SÍ</v>
      </c>
      <c r="F13456" s="18" t="str">
        <f>+Cursos[[#This Row],[IS]]&amp;Cursos[[#This Row],[Modelo correcto]]</f>
        <v>SAMUEL CHAVEZ PEDRAZADT101</v>
      </c>
      <c r="G13456" s="18">
        <v>0</v>
      </c>
      <c r="H13456" s="19">
        <v>43983</v>
      </c>
      <c r="I13456" s="18" t="str">
        <f>+IFERROR(VLOOKUP(Cursos[[#This Row],[Modelo correcto]],Modelos[[Modelo correcto]:[Aplica para certificación]],4,FALSE),"REVISAR")</f>
        <v>NO</v>
      </c>
    </row>
    <row r="13457" spans="1:9" x14ac:dyDescent="0.25">
      <c r="A13457" s="144" t="s">
        <v>2759</v>
      </c>
      <c r="B13457" s="144">
        <v>1</v>
      </c>
      <c r="C13457" s="145" t="s">
        <v>1578</v>
      </c>
      <c r="D13457" s="18" t="str">
        <f>+IFERROR(VLOOKUP(Cursos[[#This Row],[Modelo correcto]],Modelos[[Modelo correcto]:[¿En línea?]],2,FALSE),"REVISAR")</f>
        <v>XEROX</v>
      </c>
      <c r="E13457" s="18" t="str">
        <f>+IFERROR(VLOOKUP(Cursos[[#This Row],[Modelo correcto]],Modelos[[Modelo correcto]:[¿En línea?]],3,FALSE),"REVISAR")</f>
        <v>SÍ</v>
      </c>
      <c r="F13457" s="18" t="str">
        <f>+Cursos[[#This Row],[IS]]&amp;Cursos[[#This Row],[Modelo correcto]]</f>
        <v>SAMUEL CHAVEZ PEDRAZACLA245</v>
      </c>
      <c r="G13457" s="18">
        <v>0</v>
      </c>
      <c r="H13457" s="19">
        <v>43983</v>
      </c>
      <c r="I13457" s="18" t="str">
        <f>+IFERROR(VLOOKUP(Cursos[[#This Row],[Modelo correcto]],Modelos[[Modelo correcto]:[Aplica para certificación]],4,FALSE),"REVISAR")</f>
        <v>NO</v>
      </c>
    </row>
    <row r="13458" spans="1:9" x14ac:dyDescent="0.25">
      <c r="A13458" s="144" t="s">
        <v>2759</v>
      </c>
      <c r="B13458" s="144">
        <v>1</v>
      </c>
      <c r="C13458" s="145" t="s">
        <v>172</v>
      </c>
      <c r="D13458" s="18" t="str">
        <f>+IFERROR(VLOOKUP(Cursos[[#This Row],[Modelo correcto]],Modelos[[Modelo correcto]:[¿En línea?]],2,FALSE),"REVISAR")</f>
        <v>XEROX</v>
      </c>
      <c r="E13458" s="18" t="str">
        <f>+IFERROR(VLOOKUP(Cursos[[#This Row],[Modelo correcto]],Modelos[[Modelo correcto]:[¿En línea?]],3,FALSE),"REVISAR")</f>
        <v>SÍ</v>
      </c>
      <c r="F13458" s="18" t="str">
        <f>+Cursos[[#This Row],[IS]]&amp;Cursos[[#This Row],[Modelo correcto]]</f>
        <v>SAMUEL CHAVEZ PEDRAZAWC42XTB</v>
      </c>
      <c r="G13458" s="18">
        <v>0</v>
      </c>
      <c r="H13458" s="19">
        <v>43983</v>
      </c>
      <c r="I13458" s="18" t="str">
        <f>+IFERROR(VLOOKUP(Cursos[[#This Row],[Modelo correcto]],Modelos[[Modelo correcto]:[Aplica para certificación]],4,FALSE),"REVISAR")</f>
        <v>SÍ</v>
      </c>
    </row>
    <row r="13459" spans="1:9" x14ac:dyDescent="0.25">
      <c r="A13459" s="144" t="s">
        <v>2759</v>
      </c>
      <c r="B13459" s="144">
        <v>1</v>
      </c>
      <c r="C13459" s="145" t="s">
        <v>1105</v>
      </c>
      <c r="D13459" s="18" t="str">
        <f>+IFERROR(VLOOKUP(Cursos[[#This Row],[Modelo correcto]],Modelos[[Modelo correcto]:[¿En línea?]],2,FALSE),"REVISAR")</f>
        <v>XEROX</v>
      </c>
      <c r="E13459" s="18" t="str">
        <f>+IFERROR(VLOOKUP(Cursos[[#This Row],[Modelo correcto]],Modelos[[Modelo correcto]:[¿En línea?]],3,FALSE),"REVISAR")</f>
        <v>SÍ</v>
      </c>
      <c r="F13459" s="18" t="str">
        <f>+Cursos[[#This Row],[IS]]&amp;Cursos[[#This Row],[Modelo correcto]]</f>
        <v>SAMUEL CHAVEZ PEDRAZAPB91TPS</v>
      </c>
      <c r="G13459" s="18">
        <v>0</v>
      </c>
      <c r="H13459" s="19">
        <v>43983</v>
      </c>
      <c r="I13459" s="18" t="str">
        <f>+IFERROR(VLOOKUP(Cursos[[#This Row],[Modelo correcto]],Modelos[[Modelo correcto]:[Aplica para certificación]],4,FALSE),"REVISAR")</f>
        <v>NO</v>
      </c>
    </row>
    <row r="13460" spans="1:9" x14ac:dyDescent="0.25">
      <c r="A13460" s="144" t="s">
        <v>2759</v>
      </c>
      <c r="B13460" s="144">
        <v>1</v>
      </c>
      <c r="C13460" s="145" t="s">
        <v>129</v>
      </c>
      <c r="D13460" s="18" t="str">
        <f>+IFERROR(VLOOKUP(Cursos[[#This Row],[Modelo correcto]],Modelos[[Modelo correcto]:[¿En línea?]],2,FALSE),"REVISAR")</f>
        <v>XEROX</v>
      </c>
      <c r="E13460" s="18" t="str">
        <f>+IFERROR(VLOOKUP(Cursos[[#This Row],[Modelo correcto]],Modelos[[Modelo correcto]:[¿En línea?]],3,FALSE),"REVISAR")</f>
        <v>SÍ</v>
      </c>
      <c r="F13460" s="18" t="str">
        <f>+Cursos[[#This Row],[IS]]&amp;Cursos[[#This Row],[Modelo correcto]]</f>
        <v>SAMUEL CHAVEZ PEDRAZAC13159</v>
      </c>
      <c r="G13460" s="18">
        <v>0</v>
      </c>
      <c r="H13460" s="19">
        <v>43983</v>
      </c>
      <c r="I13460" s="18" t="str">
        <f>+IFERROR(VLOOKUP(Cursos[[#This Row],[Modelo correcto]],Modelos[[Modelo correcto]:[Aplica para certificación]],4,FALSE),"REVISAR")</f>
        <v>NO</v>
      </c>
    </row>
    <row r="13461" spans="1:9" x14ac:dyDescent="0.25">
      <c r="A13461" s="144" t="s">
        <v>2759</v>
      </c>
      <c r="B13461" s="144">
        <v>1</v>
      </c>
      <c r="C13461" s="145" t="s">
        <v>154</v>
      </c>
      <c r="D13461" s="18" t="str">
        <f>+IFERROR(VLOOKUP(Cursos[[#This Row],[Modelo correcto]],Modelos[[Modelo correcto]:[¿En línea?]],2,FALSE),"REVISAR")</f>
        <v>XEROX</v>
      </c>
      <c r="E13461" s="18" t="str">
        <f>+IFERROR(VLOOKUP(Cursos[[#This Row],[Modelo correcto]],Modelos[[Modelo correcto]:[¿En línea?]],3,FALSE),"REVISAR")</f>
        <v>SÍ</v>
      </c>
      <c r="F13461" s="18" t="str">
        <f>+Cursos[[#This Row],[IS]]&amp;Cursos[[#This Row],[Modelo correcto]]</f>
        <v>SAMUEL CHAVEZ PEDRAZAP3010LP</v>
      </c>
      <c r="G13461" s="18">
        <v>0</v>
      </c>
      <c r="H13461" s="19">
        <v>43983</v>
      </c>
      <c r="I13461" s="18" t="str">
        <f>+IFERROR(VLOOKUP(Cursos[[#This Row],[Modelo correcto]],Modelos[[Modelo correcto]:[Aplica para certificación]],4,FALSE),"REVISAR")</f>
        <v>NO</v>
      </c>
    </row>
    <row r="13462" spans="1:9" x14ac:dyDescent="0.25">
      <c r="A13462" s="144" t="s">
        <v>2759</v>
      </c>
      <c r="B13462" s="144">
        <v>1</v>
      </c>
      <c r="C13462" s="145" t="s">
        <v>121</v>
      </c>
      <c r="D13462" s="18" t="str">
        <f>+IFERROR(VLOOKUP(Cursos[[#This Row],[Modelo correcto]],Modelos[[Modelo correcto]:[¿En línea?]],2,FALSE),"REVISAR")</f>
        <v>XEROX</v>
      </c>
      <c r="E13462" s="18" t="str">
        <f>+IFERROR(VLOOKUP(Cursos[[#This Row],[Modelo correcto]],Modelos[[Modelo correcto]:[¿En línea?]],3,FALSE),"REVISAR")</f>
        <v>SÍ</v>
      </c>
      <c r="F13462" s="18" t="str">
        <f>+Cursos[[#This Row],[IS]]&amp;Cursos[[#This Row],[Modelo correcto]]</f>
        <v>SAMUEL CHAVEZ PEDRAZAOS2085</v>
      </c>
      <c r="G13462" s="18">
        <v>0</v>
      </c>
      <c r="H13462" s="19">
        <v>43983</v>
      </c>
      <c r="I13462" s="18" t="str">
        <f>+IFERROR(VLOOKUP(Cursos[[#This Row],[Modelo correcto]],Modelos[[Modelo correcto]:[Aplica para certificación]],4,FALSE),"REVISAR")</f>
        <v>NO</v>
      </c>
    </row>
    <row r="13463" spans="1:9" x14ac:dyDescent="0.25">
      <c r="A13463" s="144" t="s">
        <v>2759</v>
      </c>
      <c r="B13463" s="144">
        <v>1</v>
      </c>
      <c r="C13463" s="145" t="s">
        <v>51</v>
      </c>
      <c r="D13463" s="18" t="str">
        <f>+IFERROR(VLOOKUP(Cursos[[#This Row],[Modelo correcto]],Modelos[[Modelo correcto]:[¿En línea?]],2,FALSE),"REVISAR")</f>
        <v>XEROX</v>
      </c>
      <c r="E13463" s="18" t="str">
        <f>+IFERROR(VLOOKUP(Cursos[[#This Row],[Modelo correcto]],Modelos[[Modelo correcto]:[¿En línea?]],3,FALSE),"REVISAR")</f>
        <v>SÍ</v>
      </c>
      <c r="F13463" s="18" t="str">
        <f>+Cursos[[#This Row],[IS]]&amp;Cursos[[#This Row],[Modelo correcto]]</f>
        <v>SAMUEL CHAVEZ PEDRAZAWC3550</v>
      </c>
      <c r="G13463" s="18">
        <v>0</v>
      </c>
      <c r="H13463" s="19">
        <v>43983</v>
      </c>
      <c r="I13463" s="18" t="str">
        <f>+IFERROR(VLOOKUP(Cursos[[#This Row],[Modelo correcto]],Modelos[[Modelo correcto]:[Aplica para certificación]],4,FALSE),"REVISAR")</f>
        <v>SÍ</v>
      </c>
    </row>
    <row r="13464" spans="1:9" x14ac:dyDescent="0.25">
      <c r="A13464" s="144" t="s">
        <v>2759</v>
      </c>
      <c r="B13464" s="144">
        <v>1</v>
      </c>
      <c r="C13464" s="145" t="s">
        <v>180</v>
      </c>
      <c r="D13464" s="18" t="str">
        <f>+IFERROR(VLOOKUP(Cursos[[#This Row],[Modelo correcto]],Modelos[[Modelo correcto]:[¿En línea?]],2,FALSE),"REVISAR")</f>
        <v>XEROX</v>
      </c>
      <c r="E13464" s="18" t="str">
        <f>+IFERROR(VLOOKUP(Cursos[[#This Row],[Modelo correcto]],Modelos[[Modelo correcto]:[¿En línea?]],3,FALSE),"REVISAR")</f>
        <v>SÍ</v>
      </c>
      <c r="F13464" s="18" t="str">
        <f>+Cursos[[#This Row],[IS]]&amp;Cursos[[#This Row],[Modelo correcto]]</f>
        <v>SAMUEL CHAVEZ PEDRAZAA15SNTF</v>
      </c>
      <c r="G13464" s="18">
        <v>0</v>
      </c>
      <c r="H13464" s="19">
        <v>43983</v>
      </c>
      <c r="I13464" s="18" t="str">
        <f>+IFERROR(VLOOKUP(Cursos[[#This Row],[Modelo correcto]],Modelos[[Modelo correcto]:[Aplica para certificación]],4,FALSE),"REVISAR")</f>
        <v>NO</v>
      </c>
    </row>
    <row r="13465" spans="1:9" x14ac:dyDescent="0.25">
      <c r="A13465" s="144" t="s">
        <v>2759</v>
      </c>
      <c r="B13465" s="144">
        <v>1</v>
      </c>
      <c r="C13465" s="145" t="s">
        <v>115</v>
      </c>
      <c r="D13465" s="18" t="str">
        <f>+IFERROR(VLOOKUP(Cursos[[#This Row],[Modelo correcto]],Modelos[[Modelo correcto]:[¿En línea?]],2,FALSE),"REVISAR")</f>
        <v>XEROX</v>
      </c>
      <c r="E13465" s="18" t="str">
        <f>+IFERROR(VLOOKUP(Cursos[[#This Row],[Modelo correcto]],Modelos[[Modelo correcto]:[¿En línea?]],3,FALSE),"REVISAR")</f>
        <v>SÍ</v>
      </c>
      <c r="F13465" s="18" t="str">
        <f>+Cursos[[#This Row],[IS]]&amp;Cursos[[#This Row],[Modelo correcto]]</f>
        <v>SAMUEL CHAVEZ PEDRAZAVERS1PS</v>
      </c>
      <c r="G13465" s="18">
        <v>0</v>
      </c>
      <c r="H13465" s="19">
        <v>43983</v>
      </c>
      <c r="I13465" s="18" t="str">
        <f>+IFERROR(VLOOKUP(Cursos[[#This Row],[Modelo correcto]],Modelos[[Modelo correcto]:[Aplica para certificación]],4,FALSE),"REVISAR")</f>
        <v>SÍ</v>
      </c>
    </row>
    <row r="13466" spans="1:9" x14ac:dyDescent="0.25">
      <c r="A13466" s="144" t="s">
        <v>2759</v>
      </c>
      <c r="B13466">
        <v>1</v>
      </c>
      <c r="C13466" s="145" t="s">
        <v>262</v>
      </c>
      <c r="D13466" s="18" t="str">
        <f>+IFERROR(VLOOKUP(Cursos[[#This Row],[Modelo correcto]],Modelos[[Modelo correcto]:[¿En línea?]],2,FALSE),"REVISAR")</f>
        <v>XEROX</v>
      </c>
      <c r="E13466" s="18" t="str">
        <f>+IFERROR(VLOOKUP(Cursos[[#This Row],[Modelo correcto]],Modelos[[Modelo correcto]:[¿En línea?]],3,FALSE),"REVISAR")</f>
        <v>SÍ</v>
      </c>
      <c r="F13466" s="18" t="str">
        <f>+Cursos[[#This Row],[IS]]&amp;Cursos[[#This Row],[Modelo correcto]]</f>
        <v>SAMUEL CHAVEZ PEDRAZAW3655LP</v>
      </c>
      <c r="G13466" s="18">
        <v>0</v>
      </c>
      <c r="H13466" s="19">
        <v>43983</v>
      </c>
      <c r="I13466" s="18" t="str">
        <f>+IFERROR(VLOOKUP(Cursos[[#This Row],[Modelo correcto]],Modelos[[Modelo correcto]:[Aplica para certificación]],4,FALSE),"REVISAR")</f>
        <v>NO</v>
      </c>
    </row>
    <row r="13467" spans="1:9" x14ac:dyDescent="0.25">
      <c r="A13467" s="144" t="s">
        <v>2759</v>
      </c>
      <c r="B13467">
        <v>1</v>
      </c>
      <c r="C13467" s="145" t="s">
        <v>39</v>
      </c>
      <c r="D13467" s="18" t="str">
        <f>+IFERROR(VLOOKUP(Cursos[[#This Row],[Modelo correcto]],Modelos[[Modelo correcto]:[¿En línea?]],2,FALSE),"REVISAR")</f>
        <v>XEROX</v>
      </c>
      <c r="E13467" s="18" t="str">
        <f>+IFERROR(VLOOKUP(Cursos[[#This Row],[Modelo correcto]],Modelos[[Modelo correcto]:[¿En línea?]],3,FALSE),"REVISAR")</f>
        <v>SÍ</v>
      </c>
      <c r="F13467" s="18" t="str">
        <f>+Cursos[[#This Row],[IS]]&amp;Cursos[[#This Row],[Modelo correcto]]</f>
        <v>SAMUEL CHAVEZ PEDRAZAVC80NTF</v>
      </c>
      <c r="G13467" s="18">
        <v>0</v>
      </c>
      <c r="H13467" s="19">
        <v>43983</v>
      </c>
      <c r="I13467" s="18" t="str">
        <f>+IFERROR(VLOOKUP(Cursos[[#This Row],[Modelo correcto]],Modelos[[Modelo correcto]:[Aplica para certificación]],4,FALSE),"REVISAR")</f>
        <v>SÍ</v>
      </c>
    </row>
    <row r="13468" spans="1:9" x14ac:dyDescent="0.25">
      <c r="A13468" s="144" t="s">
        <v>2759</v>
      </c>
      <c r="B13468">
        <v>1</v>
      </c>
      <c r="C13468" s="145" t="s">
        <v>1639</v>
      </c>
      <c r="D13468" s="18" t="str">
        <f>+IFERROR(VLOOKUP(Cursos[[#This Row],[Modelo correcto]],Modelos[[Modelo correcto]:[¿En línea?]],2,FALSE),"REVISAR")</f>
        <v>XEROX</v>
      </c>
      <c r="E13468" s="18" t="str">
        <f>+IFERROR(VLOOKUP(Cursos[[#This Row],[Modelo correcto]],Modelos[[Modelo correcto]:[¿En línea?]],3,FALSE),"REVISAR")</f>
        <v>SÍ</v>
      </c>
      <c r="F13468" s="18" t="str">
        <f>+Cursos[[#This Row],[IS]]&amp;Cursos[[#This Row],[Modelo correcto]]</f>
        <v>SAMUEL CHAVEZ PEDRAZADMO3VL</v>
      </c>
      <c r="G13468" s="18">
        <v>0</v>
      </c>
      <c r="H13468" s="19">
        <v>43983</v>
      </c>
      <c r="I13468" s="18" t="str">
        <f>+IFERROR(VLOOKUP(Cursos[[#This Row],[Modelo correcto]],Modelos[[Modelo correcto]:[Aplica para certificación]],4,FALSE),"REVISAR")</f>
        <v>NO</v>
      </c>
    </row>
    <row r="13469" spans="1:9" x14ac:dyDescent="0.25">
      <c r="A13469" s="144" t="s">
        <v>2759</v>
      </c>
      <c r="B13469">
        <v>1</v>
      </c>
      <c r="C13469" s="145" t="s">
        <v>1188</v>
      </c>
      <c r="D13469" s="18" t="str">
        <f>+IFERROR(VLOOKUP(Cursos[[#This Row],[Modelo correcto]],Modelos[[Modelo correcto]:[¿En línea?]],2,FALSE),"REVISAR")</f>
        <v>XEROX</v>
      </c>
      <c r="E13469" s="18" t="str">
        <f>+IFERROR(VLOOKUP(Cursos[[#This Row],[Modelo correcto]],Modelos[[Modelo correcto]:[¿En línea?]],3,FALSE),"REVISAR")</f>
        <v>SÍ</v>
      </c>
      <c r="F13469" s="18" t="str">
        <f>+Cursos[[#This Row],[IS]]&amp;Cursos[[#This Row],[Modelo correcto]]</f>
        <v>SAMUEL CHAVEZ PEDRAZAOS2092</v>
      </c>
      <c r="G13469" s="18">
        <v>0</v>
      </c>
      <c r="H13469" s="19">
        <v>43983</v>
      </c>
      <c r="I13469" s="18" t="str">
        <f>+IFERROR(VLOOKUP(Cursos[[#This Row],[Modelo correcto]],Modelos[[Modelo correcto]:[Aplica para certificación]],4,FALSE),"REVISAR")</f>
        <v>NO</v>
      </c>
    </row>
    <row r="13470" spans="1:9" x14ac:dyDescent="0.25">
      <c r="A13470" s="144" t="s">
        <v>2759</v>
      </c>
      <c r="B13470">
        <v>1</v>
      </c>
      <c r="C13470" s="145" t="s">
        <v>1584</v>
      </c>
      <c r="D13470" s="18" t="str">
        <f>+IFERROR(VLOOKUP(Cursos[[#This Row],[Modelo correcto]],Modelos[[Modelo correcto]:[¿En línea?]],2,FALSE),"REVISAR")</f>
        <v>XEROX</v>
      </c>
      <c r="E13470" s="18" t="str">
        <f>+IFERROR(VLOOKUP(Cursos[[#This Row],[Modelo correcto]],Modelos[[Modelo correcto]:[¿En línea?]],3,FALSE),"REVISAR")</f>
        <v>SÍ</v>
      </c>
      <c r="F13470" s="18" t="str">
        <f>+Cursos[[#This Row],[IS]]&amp;Cursos[[#This Row],[Modelo correcto]]</f>
        <v>SAMUEL CHAVEZ PEDRAZACLR240</v>
      </c>
      <c r="G13470" s="18">
        <v>0</v>
      </c>
      <c r="H13470" s="19">
        <v>43983</v>
      </c>
      <c r="I13470" s="18" t="str">
        <f>+IFERROR(VLOOKUP(Cursos[[#This Row],[Modelo correcto]],Modelos[[Modelo correcto]:[Aplica para certificación]],4,FALSE),"REVISAR")</f>
        <v>NO</v>
      </c>
    </row>
    <row r="13471" spans="1:9" x14ac:dyDescent="0.25">
      <c r="A13471" s="144" t="s">
        <v>2759</v>
      </c>
      <c r="B13471">
        <v>1</v>
      </c>
      <c r="C13471" s="145" t="s">
        <v>1364</v>
      </c>
      <c r="D13471" s="18" t="str">
        <f>+IFERROR(VLOOKUP(Cursos[[#This Row],[Modelo correcto]],Modelos[[Modelo correcto]:[¿En línea?]],2,FALSE),"REVISAR")</f>
        <v>XEROX</v>
      </c>
      <c r="E13471" s="18" t="str">
        <f>+IFERROR(VLOOKUP(Cursos[[#This Row],[Modelo correcto]],Modelos[[Modelo correcto]:[¿En línea?]],3,FALSE),"REVISAR")</f>
        <v>SÍ</v>
      </c>
      <c r="F13471" s="18" t="str">
        <f>+Cursos[[#This Row],[IS]]&amp;Cursos[[#This Row],[Modelo correcto]]</f>
        <v>SAMUEL CHAVEZ PEDRAZACLR201</v>
      </c>
      <c r="G13471" s="18">
        <v>1</v>
      </c>
      <c r="H13471" s="19">
        <v>43983</v>
      </c>
      <c r="I13471" s="18" t="str">
        <f>+IFERROR(VLOOKUP(Cursos[[#This Row],[Modelo correcto]],Modelos[[Modelo correcto]:[Aplica para certificación]],4,FALSE),"REVISAR")</f>
        <v>NO</v>
      </c>
    </row>
    <row r="13472" spans="1:9" x14ac:dyDescent="0.25">
      <c r="A13472" s="144" t="s">
        <v>2759</v>
      </c>
      <c r="B13472">
        <v>1</v>
      </c>
      <c r="C13472" s="145" t="s">
        <v>17</v>
      </c>
      <c r="D13472" s="18" t="str">
        <f>+IFERROR(VLOOKUP(Cursos[[#This Row],[Modelo correcto]],Modelos[[Modelo correcto]:[¿En línea?]],2,FALSE),"REVISAR")</f>
        <v>XEROX</v>
      </c>
      <c r="E13472" s="18" t="str">
        <f>+IFERROR(VLOOKUP(Cursos[[#This Row],[Modelo correcto]],Modelos[[Modelo correcto]:[¿En línea?]],3,FALSE),"REVISAR")</f>
        <v>SÍ</v>
      </c>
      <c r="F13472" s="18" t="str">
        <f>+Cursos[[#This Row],[IS]]&amp;Cursos[[#This Row],[Modelo correcto]]</f>
        <v>SAMUEL CHAVEZ PEDRAZAC14531</v>
      </c>
      <c r="G13472" s="18">
        <v>0</v>
      </c>
      <c r="H13472" s="19">
        <v>44013</v>
      </c>
      <c r="I13472" s="18" t="str">
        <f>+IFERROR(VLOOKUP(Cursos[[#This Row],[Modelo correcto]],Modelos[[Modelo correcto]:[Aplica para certificación]],4,FALSE),"REVISAR")</f>
        <v>NO</v>
      </c>
    </row>
    <row r="13473" spans="1:9" x14ac:dyDescent="0.25">
      <c r="A13473" s="144" t="s">
        <v>2759</v>
      </c>
      <c r="B13473">
        <v>1</v>
      </c>
      <c r="C13473" s="145" t="s">
        <v>1684</v>
      </c>
      <c r="D13473" s="18" t="str">
        <f>+IFERROR(VLOOKUP(Cursos[[#This Row],[Modelo correcto]],Modelos[[Modelo correcto]:[¿En línea?]],2,FALSE),"REVISAR")</f>
        <v>XEROX</v>
      </c>
      <c r="E13473" s="18" t="str">
        <f>+IFERROR(VLOOKUP(Cursos[[#This Row],[Modelo correcto]],Modelos[[Modelo correcto]:[¿En línea?]],3,FALSE),"REVISAR")</f>
        <v>SÍ</v>
      </c>
      <c r="F13473" s="18" t="str">
        <f>+Cursos[[#This Row],[IS]]&amp;Cursos[[#This Row],[Modelo correcto]]</f>
        <v>SAMUEL CHAVEZ PEDRAZACLR202</v>
      </c>
      <c r="G13473" s="18">
        <v>0</v>
      </c>
      <c r="H13473" s="19">
        <v>44013</v>
      </c>
      <c r="I13473" s="18" t="str">
        <f>+IFERROR(VLOOKUP(Cursos[[#This Row],[Modelo correcto]],Modelos[[Modelo correcto]:[Aplica para certificación]],4,FALSE),"REVISAR")</f>
        <v>NO</v>
      </c>
    </row>
    <row r="13474" spans="1:9" x14ac:dyDescent="0.25">
      <c r="A13474" s="144" t="s">
        <v>2759</v>
      </c>
      <c r="B13474">
        <v>1</v>
      </c>
      <c r="C13474" s="145" t="s">
        <v>1611</v>
      </c>
      <c r="D13474" s="18" t="str">
        <f>+IFERROR(VLOOKUP(Cursos[[#This Row],[Modelo correcto]],Modelos[[Modelo correcto]:[¿En línea?]],2,FALSE),"REVISAR")</f>
        <v>XEROX</v>
      </c>
      <c r="E13474" s="18" t="str">
        <f>+IFERROR(VLOOKUP(Cursos[[#This Row],[Modelo correcto]],Modelos[[Modelo correcto]:[¿En línea?]],3,FALSE),"REVISAR")</f>
        <v>SÍ</v>
      </c>
      <c r="F13474" s="18" t="str">
        <f>+Cursos[[#This Row],[IS]]&amp;Cursos[[#This Row],[Modelo correcto]]</f>
        <v>SAMUEL CHAVEZ PEDRAZACLR106</v>
      </c>
      <c r="G13474" s="18">
        <v>0</v>
      </c>
      <c r="H13474" s="19">
        <v>44013</v>
      </c>
      <c r="I13474" s="18" t="str">
        <f>+IFERROR(VLOOKUP(Cursos[[#This Row],[Modelo correcto]],Modelos[[Modelo correcto]:[Aplica para certificación]],4,FALSE),"REVISAR")</f>
        <v>NO</v>
      </c>
    </row>
    <row r="13475" spans="1:9" x14ac:dyDescent="0.25">
      <c r="A13475" s="144" t="s">
        <v>2759</v>
      </c>
      <c r="B13475">
        <v>1</v>
      </c>
      <c r="C13475" s="145" t="s">
        <v>151</v>
      </c>
      <c r="D13475" s="18" t="str">
        <f>+IFERROR(VLOOKUP(Cursos[[#This Row],[Modelo correcto]],Modelos[[Modelo correcto]:[¿En línea?]],2,FALSE),"REVISAR")</f>
        <v>XEROX</v>
      </c>
      <c r="E13475" s="18" t="str">
        <f>+IFERROR(VLOOKUP(Cursos[[#This Row],[Modelo correcto]],Modelos[[Modelo correcto]:[¿En línea?]],3,FALSE),"REVISAR")</f>
        <v>SÍ</v>
      </c>
      <c r="F13475" s="18" t="str">
        <f>+Cursos[[#This Row],[IS]]&amp;Cursos[[#This Row],[Modelo correcto]]</f>
        <v>SAMUEL CHAVEZ PEDRAZADMO4VL</v>
      </c>
      <c r="G13475" s="18">
        <v>0</v>
      </c>
      <c r="H13475" s="19">
        <v>44013</v>
      </c>
      <c r="I13475" s="18" t="str">
        <f>+IFERROR(VLOOKUP(Cursos[[#This Row],[Modelo correcto]],Modelos[[Modelo correcto]:[Aplica para certificación]],4,FALSE),"REVISAR")</f>
        <v>NO</v>
      </c>
    </row>
    <row r="13476" spans="1:9" x14ac:dyDescent="0.25">
      <c r="A13476" s="144" t="s">
        <v>2759</v>
      </c>
      <c r="B13476" s="144">
        <v>1</v>
      </c>
      <c r="C13476" s="145" t="s">
        <v>162</v>
      </c>
      <c r="D13476" s="18" t="str">
        <f>+IFERROR(VLOOKUP(Cursos[[#This Row],[Modelo correcto]],Modelos[[Modelo correcto]:[¿En línea?]],2,FALSE),"REVISAR")</f>
        <v>XEROX</v>
      </c>
      <c r="E13476" s="18" t="str">
        <f>+IFERROR(VLOOKUP(Cursos[[#This Row],[Modelo correcto]],Modelos[[Modelo correcto]:[¿En línea?]],3,FALSE),"REVISAR")</f>
        <v>SÍ</v>
      </c>
      <c r="F13476" s="18" t="str">
        <f>+Cursos[[#This Row],[IS]]&amp;Cursos[[#This Row],[Modelo correcto]]</f>
        <v>SAMUEL CHAVEZ PEDRAZAWC75XTB</v>
      </c>
      <c r="G13476" s="18">
        <v>0</v>
      </c>
      <c r="H13476" s="19">
        <v>44013</v>
      </c>
      <c r="I13476" s="18" t="str">
        <f>+IFERROR(VLOOKUP(Cursos[[#This Row],[Modelo correcto]],Modelos[[Modelo correcto]:[Aplica para certificación]],4,FALSE),"REVISAR")</f>
        <v>NO</v>
      </c>
    </row>
    <row r="13477" spans="1:9" x14ac:dyDescent="0.25">
      <c r="A13477" s="144" t="s">
        <v>2759</v>
      </c>
      <c r="B13477" s="144">
        <v>1</v>
      </c>
      <c r="C13477" s="145" t="s">
        <v>8</v>
      </c>
      <c r="D13477" s="18" t="str">
        <f>+IFERROR(VLOOKUP(Cursos[[#This Row],[Modelo correcto]],Modelos[[Modelo correcto]:[¿En línea?]],2,FALSE),"REVISAR")</f>
        <v>XEROX</v>
      </c>
      <c r="E13477" s="18" t="str">
        <f>+IFERROR(VLOOKUP(Cursos[[#This Row],[Modelo correcto]],Modelos[[Modelo correcto]:[¿En línea?]],3,FALSE),"REVISAR")</f>
        <v>SÍ</v>
      </c>
      <c r="F13477" s="18" t="str">
        <f>+Cursos[[#This Row],[IS]]&amp;Cursos[[#This Row],[Modelo correcto]]</f>
        <v>SAMUEL CHAVEZ PEDRAZAWC7765A</v>
      </c>
      <c r="G13477" s="18">
        <v>0</v>
      </c>
      <c r="H13477" s="19">
        <v>44013</v>
      </c>
      <c r="I13477" s="18" t="str">
        <f>+IFERROR(VLOOKUP(Cursos[[#This Row],[Modelo correcto]],Modelos[[Modelo correcto]:[Aplica para certificación]],4,FALSE),"REVISAR")</f>
        <v>NO</v>
      </c>
    </row>
    <row r="13478" spans="1:9" x14ac:dyDescent="0.25">
      <c r="A13478" s="144" t="s">
        <v>2759</v>
      </c>
      <c r="B13478" s="144">
        <v>1</v>
      </c>
      <c r="C13478" s="145" t="s">
        <v>1298</v>
      </c>
      <c r="D13478" s="18" t="str">
        <f>+IFERROR(VLOOKUP(Cursos[[#This Row],[Modelo correcto]],Modelos[[Modelo correcto]:[¿En línea?]],2,FALSE),"REVISAR")</f>
        <v>XEROX</v>
      </c>
      <c r="E13478" s="18" t="str">
        <f>+IFERROR(VLOOKUP(Cursos[[#This Row],[Modelo correcto]],Modelos[[Modelo correcto]:[¿En línea?]],3,FALSE),"REVISAR")</f>
        <v>SÍ</v>
      </c>
      <c r="F13478" s="18" t="str">
        <f>+Cursos[[#This Row],[IS]]&amp;Cursos[[#This Row],[Modelo correcto]]</f>
        <v>SAMUEL CHAVEZ PEDRAZAXAG50A</v>
      </c>
      <c r="G13478" s="18">
        <v>0</v>
      </c>
      <c r="H13478" s="19">
        <v>44013</v>
      </c>
      <c r="I13478" s="18" t="str">
        <f>+IFERROR(VLOOKUP(Cursos[[#This Row],[Modelo correcto]],Modelos[[Modelo correcto]:[Aplica para certificación]],4,FALSE),"REVISAR")</f>
        <v>NO</v>
      </c>
    </row>
    <row r="13479" spans="1:9" x14ac:dyDescent="0.25">
      <c r="A13479" s="144" t="s">
        <v>2759</v>
      </c>
      <c r="B13479" s="144">
        <v>1</v>
      </c>
      <c r="C13479" s="145" t="s">
        <v>1650</v>
      </c>
      <c r="D13479" s="18" t="str">
        <f>+IFERROR(VLOOKUP(Cursos[[#This Row],[Modelo correcto]],Modelos[[Modelo correcto]:[¿En línea?]],2,FALSE),"REVISAR")</f>
        <v>XEROX</v>
      </c>
      <c r="E13479" s="18" t="str">
        <f>+IFERROR(VLOOKUP(Cursos[[#This Row],[Modelo correcto]],Modelos[[Modelo correcto]:[¿En línea?]],3,FALSE),"REVISAR")</f>
        <v>SÍ</v>
      </c>
      <c r="F13479" s="18" t="str">
        <f>+Cursos[[#This Row],[IS]]&amp;Cursos[[#This Row],[Modelo correcto]]</f>
        <v>SAMUEL CHAVEZ PEDRAZAAL20AKC</v>
      </c>
      <c r="G13479" s="18">
        <v>0</v>
      </c>
      <c r="H13479" s="19">
        <v>44013</v>
      </c>
      <c r="I13479" s="18" t="str">
        <f>+IFERROR(VLOOKUP(Cursos[[#This Row],[Modelo correcto]],Modelos[[Modelo correcto]:[Aplica para certificación]],4,FALSE),"REVISAR")</f>
        <v>NO</v>
      </c>
    </row>
    <row r="13480" spans="1:9" x14ac:dyDescent="0.25">
      <c r="A13480" s="144" t="s">
        <v>2759</v>
      </c>
      <c r="B13480" s="144">
        <v>1</v>
      </c>
      <c r="C13480" s="145" t="s">
        <v>244</v>
      </c>
      <c r="D13480" s="18" t="str">
        <f>+IFERROR(VLOOKUP(Cursos[[#This Row],[Modelo correcto]],Modelos[[Modelo correcto]:[¿En línea?]],2,FALSE),"REVISAR")</f>
        <v>XEROX</v>
      </c>
      <c r="E13480" s="18" t="str">
        <f>+IFERROR(VLOOKUP(Cursos[[#This Row],[Modelo correcto]],Modelos[[Modelo correcto]:[¿En línea?]],3,FALSE),"REVISAR")</f>
        <v>SÍ</v>
      </c>
      <c r="F13480" s="18" t="str">
        <f>+Cursos[[#This Row],[IS]]&amp;Cursos[[#This Row],[Modelo correcto]]</f>
        <v>SAMUEL CHAVEZ PEDRAZAOS2063</v>
      </c>
      <c r="G13480" s="18">
        <v>0</v>
      </c>
      <c r="H13480" s="19">
        <v>44013</v>
      </c>
      <c r="I13480" s="18" t="str">
        <f>+IFERROR(VLOOKUP(Cursos[[#This Row],[Modelo correcto]],Modelos[[Modelo correcto]:[Aplica para certificación]],4,FALSE),"REVISAR")</f>
        <v>NO</v>
      </c>
    </row>
    <row r="13481" spans="1:9" x14ac:dyDescent="0.25">
      <c r="A13481" s="144" t="s">
        <v>2759</v>
      </c>
      <c r="B13481" s="144">
        <v>1</v>
      </c>
      <c r="C13481" s="52" t="s">
        <v>1679</v>
      </c>
      <c r="D13481" s="18" t="str">
        <f>+IFERROR(VLOOKUP(Cursos[[#This Row],[Modelo correcto]],Modelos[[Modelo correcto]:[¿En línea?]],2,FALSE),"REVISAR")</f>
        <v>XEROX</v>
      </c>
      <c r="E13481" s="18" t="str">
        <f>+IFERROR(VLOOKUP(Cursos[[#This Row],[Modelo correcto]],Modelos[[Modelo correcto]:[¿En línea?]],3,FALSE),"REVISAR")</f>
        <v>SÍ</v>
      </c>
      <c r="F13481" s="18" t="str">
        <f>+Cursos[[#This Row],[IS]]&amp;Cursos[[#This Row],[Modelo correcto]]</f>
        <v>SAMUEL CHAVEZ PEDRAZAOS2093</v>
      </c>
      <c r="G13481" s="18">
        <v>0</v>
      </c>
      <c r="H13481" s="19">
        <v>44013</v>
      </c>
      <c r="I13481" s="18" t="str">
        <f>+IFERROR(VLOOKUP(Cursos[[#This Row],[Modelo correcto]],Modelos[[Modelo correcto]:[Aplica para certificación]],4,FALSE),"REVISAR")</f>
        <v>NO</v>
      </c>
    </row>
    <row r="13482" spans="1:9" x14ac:dyDescent="0.25">
      <c r="A13482" s="144" t="s">
        <v>2759</v>
      </c>
      <c r="B13482" s="144">
        <v>1</v>
      </c>
      <c r="C13482" s="145" t="s">
        <v>38</v>
      </c>
      <c r="D13482" s="18" t="str">
        <f>+IFERROR(VLOOKUP(Cursos[[#This Row],[Modelo correcto]],Modelos[[Modelo correcto]:[¿En línea?]],2,FALSE),"REVISAR")</f>
        <v>XEROX</v>
      </c>
      <c r="E13482" s="18" t="str">
        <f>+IFERROR(VLOOKUP(Cursos[[#This Row],[Modelo correcto]],Modelos[[Modelo correcto]:[¿En línea?]],3,FALSE),"REVISAR")</f>
        <v>SÍ</v>
      </c>
      <c r="F13482" s="18" t="str">
        <f>+Cursos[[#This Row],[IS]]&amp;Cursos[[#This Row],[Modelo correcto]]</f>
        <v>SAMUEL CHAVEZ PEDRAZACK17M08</v>
      </c>
      <c r="G13482" s="18">
        <v>0</v>
      </c>
      <c r="H13482" s="19">
        <v>44013</v>
      </c>
      <c r="I13482" s="18" t="str">
        <f>+IFERROR(VLOOKUP(Cursos[[#This Row],[Modelo correcto]],Modelos[[Modelo correcto]:[Aplica para certificación]],4,FALSE),"REVISAR")</f>
        <v>NO</v>
      </c>
    </row>
    <row r="13483" spans="1:9" x14ac:dyDescent="0.25">
      <c r="A13483" s="144" t="s">
        <v>2759</v>
      </c>
      <c r="B13483" s="144">
        <v>1</v>
      </c>
      <c r="C13483" s="145" t="s">
        <v>135</v>
      </c>
      <c r="D13483" s="18" t="str">
        <f>+IFERROR(VLOOKUP(Cursos[[#This Row],[Modelo correcto]],Modelos[[Modelo correcto]:[¿En línea?]],2,FALSE),"REVISAR")</f>
        <v>XEROX</v>
      </c>
      <c r="E13483" s="18" t="str">
        <f>+IFERROR(VLOOKUP(Cursos[[#This Row],[Modelo correcto]],Modelos[[Modelo correcto]:[¿En línea?]],3,FALSE),"REVISAR")</f>
        <v>SÍ</v>
      </c>
      <c r="F13483" s="18" t="str">
        <f>+Cursos[[#This Row],[IS]]&amp;Cursos[[#This Row],[Modelo correcto]]</f>
        <v>SAMUEL CHAVEZ PEDRAZAOS2086</v>
      </c>
      <c r="G13483" s="18">
        <v>0</v>
      </c>
      <c r="H13483" s="19">
        <v>44013</v>
      </c>
      <c r="I13483" s="18" t="str">
        <f>+IFERROR(VLOOKUP(Cursos[[#This Row],[Modelo correcto]],Modelos[[Modelo correcto]:[Aplica para certificación]],4,FALSE),"REVISAR")</f>
        <v>NO</v>
      </c>
    </row>
    <row r="13484" spans="1:9" x14ac:dyDescent="0.25">
      <c r="A13484" s="144" t="s">
        <v>2759</v>
      </c>
      <c r="B13484" s="144">
        <v>1</v>
      </c>
      <c r="C13484" s="145" t="s">
        <v>1647</v>
      </c>
      <c r="D13484" s="18" t="str">
        <f>+IFERROR(VLOOKUP(Cursos[[#This Row],[Modelo correcto]],Modelos[[Modelo correcto]:[¿En línea?]],2,FALSE),"REVISAR")</f>
        <v>XEROX</v>
      </c>
      <c r="E13484" s="18" t="str">
        <f>+IFERROR(VLOOKUP(Cursos[[#This Row],[Modelo correcto]],Modelos[[Modelo correcto]:[¿En línea?]],3,FALSE),"REVISAR")</f>
        <v>SÍ</v>
      </c>
      <c r="F13484" s="18" t="str">
        <f>+Cursos[[#This Row],[IS]]&amp;Cursos[[#This Row],[Modelo correcto]]</f>
        <v>SAMUEL CHAVEZ PEDRAZACKAKCv3</v>
      </c>
      <c r="G13484" s="18">
        <v>0</v>
      </c>
      <c r="H13484" s="19">
        <v>44013</v>
      </c>
      <c r="I13484" s="18" t="str">
        <f>+IFERROR(VLOOKUP(Cursos[[#This Row],[Modelo correcto]],Modelos[[Modelo correcto]:[Aplica para certificación]],4,FALSE),"REVISAR")</f>
        <v>NO</v>
      </c>
    </row>
    <row r="13485" spans="1:9" x14ac:dyDescent="0.25">
      <c r="A13485" s="144" t="s">
        <v>2759</v>
      </c>
      <c r="B13485" s="144">
        <v>1</v>
      </c>
      <c r="C13485" s="145" t="s">
        <v>1876</v>
      </c>
      <c r="D13485" s="18" t="str">
        <f>+IFERROR(VLOOKUP(Cursos[[#This Row],[Modelo correcto]],Modelos[[Modelo correcto]:[¿En línea?]],2,FALSE),"REVISAR")</f>
        <v>XEROX</v>
      </c>
      <c r="E13485" s="18" t="str">
        <f>+IFERROR(VLOOKUP(Cursos[[#This Row],[Modelo correcto]],Modelos[[Modelo correcto]:[¿En línea?]],3,FALSE),"REVISAR")</f>
        <v>SÍ</v>
      </c>
      <c r="F13485" s="18" t="str">
        <f>+Cursos[[#This Row],[IS]]&amp;Cursos[[#This Row],[Modelo correcto]]</f>
        <v>SAMUEL CHAVEZ PEDRAZADMO3AL</v>
      </c>
      <c r="G13485" s="18">
        <v>0</v>
      </c>
      <c r="H13485" s="19">
        <v>44013</v>
      </c>
      <c r="I13485" s="18" t="str">
        <f>+IFERROR(VLOOKUP(Cursos[[#This Row],[Modelo correcto]],Modelos[[Modelo correcto]:[Aplica para certificación]],4,FALSE),"REVISAR")</f>
        <v>NO</v>
      </c>
    </row>
    <row r="13486" spans="1:9" x14ac:dyDescent="0.25">
      <c r="A13486" s="144" t="s">
        <v>2759</v>
      </c>
      <c r="B13486" s="144">
        <v>1</v>
      </c>
      <c r="C13486" s="145" t="s">
        <v>143</v>
      </c>
      <c r="D13486" s="18" t="str">
        <f>+IFERROR(VLOOKUP(Cursos[[#This Row],[Modelo correcto]],Modelos[[Modelo correcto]:[¿En línea?]],2,FALSE),"REVISAR")</f>
        <v>XEROX</v>
      </c>
      <c r="E13486" s="18" t="str">
        <f>+IFERROR(VLOOKUP(Cursos[[#This Row],[Modelo correcto]],Modelos[[Modelo correcto]:[¿En línea?]],3,FALSE),"REVISAR")</f>
        <v>SÍ</v>
      </c>
      <c r="F13486" s="18" t="str">
        <f>+Cursos[[#This Row],[IS]]&amp;Cursos[[#This Row],[Modelo correcto]]</f>
        <v>SAMUEL CHAVEZ PEDRAZACK17M10</v>
      </c>
      <c r="G13486" s="18">
        <v>0</v>
      </c>
      <c r="H13486" s="19">
        <v>44013</v>
      </c>
      <c r="I13486" s="18" t="str">
        <f>+IFERROR(VLOOKUP(Cursos[[#This Row],[Modelo correcto]],Modelos[[Modelo correcto]:[Aplica para certificación]],4,FALSE),"REVISAR")</f>
        <v>NO</v>
      </c>
    </row>
    <row r="13487" spans="1:9" x14ac:dyDescent="0.25">
      <c r="A13487" s="144" t="s">
        <v>2759</v>
      </c>
      <c r="B13487" s="144">
        <v>1</v>
      </c>
      <c r="C13487" s="145" t="s">
        <v>100</v>
      </c>
      <c r="D13487" s="18" t="str">
        <f>+IFERROR(VLOOKUP(Cursos[[#This Row],[Modelo correcto]],Modelos[[Modelo correcto]:[¿En línea?]],2,FALSE),"REVISAR")</f>
        <v>XEROX</v>
      </c>
      <c r="E13487" s="18" t="str">
        <f>+IFERROR(VLOOKUP(Cursos[[#This Row],[Modelo correcto]],Modelos[[Modelo correcto]:[¿En línea?]],3,FALSE),"REVISAR")</f>
        <v>SÍ</v>
      </c>
      <c r="F13487" s="18" t="str">
        <f>+Cursos[[#This Row],[IS]]&amp;Cursos[[#This Row],[Modelo correcto]]</f>
        <v>SAMUEL CHAVEZ PEDRAZACK17M16</v>
      </c>
      <c r="G13487" s="18">
        <v>0</v>
      </c>
      <c r="H13487" s="19">
        <v>44013</v>
      </c>
      <c r="I13487" s="18" t="str">
        <f>+IFERROR(VLOOKUP(Cursos[[#This Row],[Modelo correcto]],Modelos[[Modelo correcto]:[Aplica para certificación]],4,FALSE),"REVISAR")</f>
        <v>NO</v>
      </c>
    </row>
    <row r="13488" spans="1:9" x14ac:dyDescent="0.25">
      <c r="A13488" s="144" t="s">
        <v>2759</v>
      </c>
      <c r="B13488" s="144">
        <v>1</v>
      </c>
      <c r="C13488" s="145" t="s">
        <v>2328</v>
      </c>
      <c r="D13488" s="18" t="str">
        <f>+IFERROR(VLOOKUP(Cursos[[#This Row],[Modelo correcto]],Modelos[[Modelo correcto]:[¿En línea?]],2,FALSE),"REVISAR")</f>
        <v>XEROX</v>
      </c>
      <c r="E13488" s="18" t="str">
        <f>+IFERROR(VLOOKUP(Cursos[[#This Row],[Modelo correcto]],Modelos[[Modelo correcto]:[¿En línea?]],3,FALSE),"REVISAR")</f>
        <v>NO</v>
      </c>
      <c r="F13488" s="18" t="str">
        <f>+Cursos[[#This Row],[IS]]&amp;Cursos[[#This Row],[Modelo correcto]]</f>
        <v>SAMUEL CHAVEZ PEDRAZASeminario de actualización C70</v>
      </c>
      <c r="G13488" s="18">
        <v>1</v>
      </c>
      <c r="H13488" s="19">
        <v>44105</v>
      </c>
      <c r="I13488" s="18" t="str">
        <f>+IFERROR(VLOOKUP(Cursos[[#This Row],[Modelo correcto]],Modelos[[Modelo correcto]:[Aplica para certificación]],4,FALSE),"REVISAR")</f>
        <v>SÍ</v>
      </c>
    </row>
    <row r="13489" spans="1:9" x14ac:dyDescent="0.25">
      <c r="A13489" s="144" t="s">
        <v>2759</v>
      </c>
      <c r="B13489" s="144">
        <v>1</v>
      </c>
      <c r="C13489" s="145" t="s">
        <v>1905</v>
      </c>
      <c r="D13489" s="18" t="str">
        <f>+IFERROR(VLOOKUP(Cursos[[#This Row],[Modelo correcto]],Modelos[[Modelo correcto]:[¿En línea?]],2,FALSE),"REVISAR")</f>
        <v>HP</v>
      </c>
      <c r="E13489" s="18" t="str">
        <f>+IFERROR(VLOOKUP(Cursos[[#This Row],[Modelo correcto]],Modelos[[Modelo correcto]:[¿En línea?]],3,FALSE),"REVISAR")</f>
        <v>SÍ</v>
      </c>
      <c r="F13489" s="18" t="str">
        <f>+Cursos[[#This Row],[IS]]&amp;Cursos[[#This Row],[Modelo correcto]]</f>
        <v>SAMUEL CHAVEZ PEDRAZAUSDTP1LP</v>
      </c>
      <c r="G13489" s="18">
        <v>0</v>
      </c>
      <c r="H13489" s="19">
        <v>44013</v>
      </c>
      <c r="I13489" s="18" t="str">
        <f>+IFERROR(VLOOKUP(Cursos[[#This Row],[Modelo correcto]],Modelos[[Modelo correcto]:[Aplica para certificación]],4,FALSE),"REVISAR")</f>
        <v>NO</v>
      </c>
    </row>
    <row r="13490" spans="1:9" x14ac:dyDescent="0.25">
      <c r="A13490" s="144" t="s">
        <v>2759</v>
      </c>
      <c r="B13490" s="144">
        <v>1</v>
      </c>
      <c r="C13490" s="145" t="s">
        <v>240</v>
      </c>
      <c r="D13490" s="18" t="str">
        <f>+IFERROR(VLOOKUP(Cursos[[#This Row],[Modelo correcto]],Modelos[[Modelo correcto]:[¿En línea?]],2,FALSE),"REVISAR")</f>
        <v>XEROX</v>
      </c>
      <c r="E13490" s="18" t="str">
        <f>+IFERROR(VLOOKUP(Cursos[[#This Row],[Modelo correcto]],Modelos[[Modelo correcto]:[¿En línea?]],3,FALSE),"REVISAR")</f>
        <v>SÍ</v>
      </c>
      <c r="F13490" s="18" t="str">
        <f>+Cursos[[#This Row],[IS]]&amp;Cursos[[#This Row],[Modelo correcto]]</f>
        <v>SAMUEL CHAVEZ PEDRAZAVL13AKC</v>
      </c>
      <c r="G13490" s="18">
        <v>0</v>
      </c>
      <c r="H13490" s="19">
        <v>44013</v>
      </c>
      <c r="I13490" s="18" t="str">
        <f>+IFERROR(VLOOKUP(Cursos[[#This Row],[Modelo correcto]],Modelos[[Modelo correcto]:[Aplica para certificación]],4,FALSE),"REVISAR")</f>
        <v>NO</v>
      </c>
    </row>
    <row r="13491" spans="1:9" x14ac:dyDescent="0.25">
      <c r="A13491" s="144" t="s">
        <v>2759</v>
      </c>
      <c r="B13491" s="144">
        <v>1</v>
      </c>
      <c r="C13491" s="145" t="s">
        <v>228</v>
      </c>
      <c r="D13491" s="18" t="str">
        <f>+IFERROR(VLOOKUP(Cursos[[#This Row],[Modelo correcto]],Modelos[[Modelo correcto]:[¿En línea?]],2,FALSE),"REVISAR")</f>
        <v>XEROX</v>
      </c>
      <c r="E13491" s="18" t="str">
        <f>+IFERROR(VLOOKUP(Cursos[[#This Row],[Modelo correcto]],Modelos[[Modelo correcto]:[¿En línea?]],3,FALSE),"REVISAR")</f>
        <v>SÍ</v>
      </c>
      <c r="F13491" s="18" t="str">
        <f>+Cursos[[#This Row],[IS]]&amp;Cursos[[#This Row],[Modelo correcto]]</f>
        <v>SAMUEL CHAVEZ PEDRAZAVL12AKC</v>
      </c>
      <c r="G13491" s="18">
        <v>0</v>
      </c>
      <c r="H13491" s="19">
        <v>44013</v>
      </c>
      <c r="I13491" s="18" t="str">
        <f>+IFERROR(VLOOKUP(Cursos[[#This Row],[Modelo correcto]],Modelos[[Modelo correcto]:[Aplica para certificación]],4,FALSE),"REVISAR")</f>
        <v>NO</v>
      </c>
    </row>
    <row r="13492" spans="1:9" x14ac:dyDescent="0.25">
      <c r="A13492" s="144" t="s">
        <v>443</v>
      </c>
      <c r="B13492" s="144">
        <v>1</v>
      </c>
      <c r="C13492" s="63" t="s">
        <v>825</v>
      </c>
      <c r="D13492" s="145" t="str">
        <f>+IFERROR(VLOOKUP(Cursos[[#This Row],[Modelo correcto]],Modelos[[Modelo correcto]:[¿En línea?]],2,FALSE),"REVISAR")</f>
        <v>CANON</v>
      </c>
      <c r="E13492" s="145" t="str">
        <f>+IFERROR(VLOOKUP(Cursos[[#This Row],[Modelo correcto]],Modelos[[Modelo correcto]:[¿En línea?]],3,FALSE),"REVISAR")</f>
        <v>NO</v>
      </c>
      <c r="F13492" s="18" t="str">
        <f>+Cursos[[#This Row],[IS]]&amp;Cursos[[#This Row],[Modelo correcto]]</f>
        <v>TOMAS MARTINEZ MORALESIPF PRO2000</v>
      </c>
      <c r="G13492" s="18">
        <v>1</v>
      </c>
      <c r="H13492" s="19">
        <v>43952</v>
      </c>
      <c r="I13492" s="18" t="str">
        <f>+IFERROR(VLOOKUP(Cursos[[#This Row],[Modelo correcto]],Modelos[[Modelo correcto]:[Aplica para certificación]],4,FALSE),"REVISAR")</f>
        <v>NO</v>
      </c>
    </row>
    <row r="13493" spans="1:9" x14ac:dyDescent="0.25">
      <c r="A13493" s="144" t="s">
        <v>443</v>
      </c>
      <c r="B13493" s="144">
        <v>1</v>
      </c>
      <c r="C13493" s="63" t="s">
        <v>992</v>
      </c>
      <c r="D13493" s="145" t="str">
        <f>+IFERROR(VLOOKUP(Cursos[[#This Row],[Modelo correcto]],Modelos[[Modelo correcto]:[¿En línea?]],2,FALSE),"REVISAR")</f>
        <v>CANON</v>
      </c>
      <c r="E13493" s="145" t="str">
        <f>+IFERROR(VLOOKUP(Cursos[[#This Row],[Modelo correcto]],Modelos[[Modelo correcto]:[¿En línea?]],3,FALSE),"REVISAR")</f>
        <v>NO</v>
      </c>
      <c r="F13493" s="18" t="str">
        <f>+Cursos[[#This Row],[IS]]&amp;Cursos[[#This Row],[Modelo correcto]]</f>
        <v>TOMAS MARTINEZ MORALESIR AD 4545</v>
      </c>
      <c r="G13493" s="18">
        <v>1</v>
      </c>
      <c r="H13493" s="19">
        <v>43952</v>
      </c>
      <c r="I13493" s="18" t="str">
        <f>+IFERROR(VLOOKUP(Cursos[[#This Row],[Modelo correcto]],Modelos[[Modelo correcto]:[Aplica para certificación]],4,FALSE),"REVISAR")</f>
        <v>NO</v>
      </c>
    </row>
    <row r="13494" spans="1:9" x14ac:dyDescent="0.25">
      <c r="A13494" s="144" t="s">
        <v>443</v>
      </c>
      <c r="B13494" s="144">
        <v>1</v>
      </c>
      <c r="C13494" s="63" t="s">
        <v>1077</v>
      </c>
      <c r="D13494" s="145" t="str">
        <f>+IFERROR(VLOOKUP(Cursos[[#This Row],[Modelo correcto]],Modelos[[Modelo correcto]:[¿En línea?]],2,FALSE),"REVISAR")</f>
        <v>CANON</v>
      </c>
      <c r="E13494" s="145" t="str">
        <f>+IFERROR(VLOOKUP(Cursos[[#This Row],[Modelo correcto]],Modelos[[Modelo correcto]:[¿En línea?]],3,FALSE),"REVISAR")</f>
        <v>NO</v>
      </c>
      <c r="F13494" s="18" t="str">
        <f>+Cursos[[#This Row],[IS]]&amp;Cursos[[#This Row],[Modelo correcto]]</f>
        <v>TOMAS MARTINEZ MORALESIR AD C3025</v>
      </c>
      <c r="G13494" s="18">
        <v>1</v>
      </c>
      <c r="H13494" s="19">
        <v>43952</v>
      </c>
      <c r="I13494" s="18" t="str">
        <f>+IFERROR(VLOOKUP(Cursos[[#This Row],[Modelo correcto]],Modelos[[Modelo correcto]:[Aplica para certificación]],4,FALSE),"REVISAR")</f>
        <v>NO</v>
      </c>
    </row>
    <row r="13495" spans="1:9" x14ac:dyDescent="0.25">
      <c r="A13495" s="144" t="s">
        <v>443</v>
      </c>
      <c r="B13495" s="144">
        <v>1</v>
      </c>
      <c r="C13495" s="63" t="s">
        <v>1078</v>
      </c>
      <c r="D13495" s="145" t="str">
        <f>+IFERROR(VLOOKUP(Cursos[[#This Row],[Modelo correcto]],Modelos[[Modelo correcto]:[¿En línea?]],2,FALSE),"REVISAR")</f>
        <v>CANON</v>
      </c>
      <c r="E13495" s="145" t="str">
        <f>+IFERROR(VLOOKUP(Cursos[[#This Row],[Modelo correcto]],Modelos[[Modelo correcto]:[¿En línea?]],3,FALSE),"REVISAR")</f>
        <v>NO</v>
      </c>
      <c r="F13495" s="18" t="str">
        <f>+Cursos[[#This Row],[IS]]&amp;Cursos[[#This Row],[Modelo correcto]]</f>
        <v>TOMAS MARTINEZ MORALESIR5055</v>
      </c>
      <c r="G13495" s="18">
        <v>1</v>
      </c>
      <c r="H13495" s="19">
        <v>43952</v>
      </c>
      <c r="I13495" s="18" t="str">
        <f>+IFERROR(VLOOKUP(Cursos[[#This Row],[Modelo correcto]],Modelos[[Modelo correcto]:[Aplica para certificación]],4,FALSE),"REVISAR")</f>
        <v>NO</v>
      </c>
    </row>
    <row r="13496" spans="1:9" x14ac:dyDescent="0.25">
      <c r="A13496" s="144" t="s">
        <v>443</v>
      </c>
      <c r="B13496" s="144">
        <v>1</v>
      </c>
      <c r="C13496" s="145" t="s">
        <v>538</v>
      </c>
      <c r="D13496" s="18" t="str">
        <f>+IFERROR(VLOOKUP(Cursos[[#This Row],[Modelo correcto]],Modelos[[Modelo correcto]:[¿En línea?]],2,FALSE),"REVISAR")</f>
        <v>CANON</v>
      </c>
      <c r="E13496" s="18" t="str">
        <f>+IFERROR(VLOOKUP(Cursos[[#This Row],[Modelo correcto]],Modelos[[Modelo correcto]:[¿En línea?]],3,FALSE),"REVISAR")</f>
        <v>NO</v>
      </c>
      <c r="F13496" s="18" t="str">
        <f>+Cursos[[#This Row],[IS]]&amp;Cursos[[#This Row],[Modelo correcto]]</f>
        <v>TOMAS MARTINEZ MORALESCONECTIVIDAD</v>
      </c>
      <c r="G13496" s="18">
        <v>1</v>
      </c>
      <c r="H13496" s="19">
        <v>43922</v>
      </c>
      <c r="I13496" s="18" t="str">
        <f>+IFERROR(VLOOKUP(Cursos[[#This Row],[Modelo correcto]],Modelos[[Modelo correcto]:[Aplica para certificación]],4,FALSE),"REVISAR")</f>
        <v>SÍ</v>
      </c>
    </row>
    <row r="13497" spans="1:9" x14ac:dyDescent="0.25">
      <c r="A13497" s="144" t="s">
        <v>443</v>
      </c>
      <c r="B13497" s="144">
        <v>1</v>
      </c>
      <c r="C13497" s="145" t="s">
        <v>844</v>
      </c>
      <c r="D13497" s="18" t="str">
        <f>+IFERROR(VLOOKUP(Cursos[[#This Row],[Modelo correcto]],Modelos[[Modelo correcto]:[¿En línea?]],2,FALSE),"REVISAR")</f>
        <v>CANON</v>
      </c>
      <c r="E13497" s="18" t="str">
        <f>+IFERROR(VLOOKUP(Cursos[[#This Row],[Modelo correcto]],Modelos[[Modelo correcto]:[¿En línea?]],3,FALSE),"REVISAR")</f>
        <v>NO</v>
      </c>
      <c r="F13497" s="18" t="str">
        <f>+Cursos[[#This Row],[IS]]&amp;Cursos[[#This Row],[Modelo correcto]]</f>
        <v>TOMAS MARTINEZ MORALESUniversal Send</v>
      </c>
      <c r="G13497" s="18">
        <v>1</v>
      </c>
      <c r="H13497" s="19">
        <v>43922</v>
      </c>
      <c r="I13497" s="18" t="str">
        <f>+IFERROR(VLOOKUP(Cursos[[#This Row],[Modelo correcto]],Modelos[[Modelo correcto]:[Aplica para certificación]],4,FALSE),"REVISAR")</f>
        <v>NO</v>
      </c>
    </row>
    <row r="13498" spans="1:9" x14ac:dyDescent="0.25">
      <c r="A13498" s="144" t="s">
        <v>443</v>
      </c>
      <c r="B13498" s="144">
        <v>1</v>
      </c>
      <c r="C13498" s="63" t="s">
        <v>873</v>
      </c>
      <c r="D13498" s="18" t="str">
        <f>+IFERROR(VLOOKUP(Cursos[[#This Row],[Modelo correcto]],Modelos[[Modelo correcto]:[¿En línea?]],2,FALSE),"REVISAR")</f>
        <v>XEROX</v>
      </c>
      <c r="E13498" s="18" t="str">
        <f>+IFERROR(VLOOKUP(Cursos[[#This Row],[Modelo correcto]],Modelos[[Modelo correcto]:[¿En línea?]],3,FALSE),"REVISAR")</f>
        <v>NO</v>
      </c>
      <c r="F13498" s="18" t="str">
        <f>+Cursos[[#This Row],[IS]]&amp;Cursos[[#This Row],[Modelo correcto]]</f>
        <v>TOMAS MARTINEZ MORALESM118</v>
      </c>
      <c r="G13498" s="18">
        <v>1</v>
      </c>
      <c r="H13498" s="19">
        <v>43952</v>
      </c>
      <c r="I13498" s="18" t="str">
        <f>+IFERROR(VLOOKUP(Cursos[[#This Row],[Modelo correcto]],Modelos[[Modelo correcto]:[Aplica para certificación]],4,FALSE),"REVISAR")</f>
        <v>NO</v>
      </c>
    </row>
    <row r="13499" spans="1:9" x14ac:dyDescent="0.25">
      <c r="A13499" s="144" t="s">
        <v>443</v>
      </c>
      <c r="B13499" s="144">
        <v>1</v>
      </c>
      <c r="C13499" s="63" t="s">
        <v>779</v>
      </c>
      <c r="D13499" s="18" t="str">
        <f>+IFERROR(VLOOKUP(Cursos[[#This Row],[Modelo correcto]],Modelos[[Modelo correcto]:[¿En línea?]],2,FALSE),"REVISAR")</f>
        <v>XEROX</v>
      </c>
      <c r="E13499" s="18" t="str">
        <f>+IFERROR(VLOOKUP(Cursos[[#This Row],[Modelo correcto]],Modelos[[Modelo correcto]:[¿En línea?]],3,FALSE),"REVISAR")</f>
        <v>NO</v>
      </c>
      <c r="F13499" s="18" t="str">
        <f>+Cursos[[#This Row],[IS]]&amp;Cursos[[#This Row],[Modelo correcto]]</f>
        <v>TOMAS MARTINEZ MORALESM20</v>
      </c>
      <c r="G13499" s="18">
        <v>1</v>
      </c>
      <c r="H13499" s="19">
        <v>43952</v>
      </c>
      <c r="I13499" s="18" t="str">
        <f>+IFERROR(VLOOKUP(Cursos[[#This Row],[Modelo correcto]],Modelos[[Modelo correcto]:[Aplica para certificación]],4,FALSE),"REVISAR")</f>
        <v>NO</v>
      </c>
    </row>
    <row r="13500" spans="1:9" x14ac:dyDescent="0.25">
      <c r="A13500" s="144" t="s">
        <v>443</v>
      </c>
      <c r="B13500" s="144">
        <v>1</v>
      </c>
      <c r="C13500" s="145" t="s">
        <v>1414</v>
      </c>
      <c r="D13500" s="18" t="str">
        <f>+IFERROR(VLOOKUP(Cursos[[#This Row],[Modelo correcto]],Modelos[[Modelo correcto]:[¿En línea?]],2,FALSE),"REVISAR")</f>
        <v>LEXMARK</v>
      </c>
      <c r="E13500" s="18" t="str">
        <f>+IFERROR(VLOOKUP(Cursos[[#This Row],[Modelo correcto]],Modelos[[Modelo correcto]:[¿En línea?]],3,FALSE),"REVISAR")</f>
        <v>NO</v>
      </c>
      <c r="F13500" s="18" t="str">
        <f>+Cursos[[#This Row],[IS]]&amp;Cursos[[#This Row],[Modelo correcto]]</f>
        <v>TOMAS MARTINEZ MORALES Document Capture &amp; Route</v>
      </c>
      <c r="G13500" s="18">
        <v>1</v>
      </c>
      <c r="H13500" s="19">
        <v>43952</v>
      </c>
      <c r="I13500" s="18" t="str">
        <f>+IFERROR(VLOOKUP(Cursos[[#This Row],[Modelo correcto]],Modelos[[Modelo correcto]:[Aplica para certificación]],4,FALSE),"REVISAR")</f>
        <v>SÍ</v>
      </c>
    </row>
    <row r="13501" spans="1:9" x14ac:dyDescent="0.25">
      <c r="A13501" s="144" t="s">
        <v>443</v>
      </c>
      <c r="B13501" s="144">
        <v>1</v>
      </c>
      <c r="C13501" s="145" t="s">
        <v>1215</v>
      </c>
      <c r="D13501" s="18" t="str">
        <f>+IFERROR(VLOOKUP(Cursos[[#This Row],[Modelo correcto]],Modelos[[Modelo correcto]:[¿En línea?]],2,FALSE),"REVISAR")</f>
        <v>LEXMARK</v>
      </c>
      <c r="E13501" s="18" t="str">
        <f>+IFERROR(VLOOKUP(Cursos[[#This Row],[Modelo correcto]],Modelos[[Modelo correcto]:[¿En línea?]],3,FALSE),"REVISAR")</f>
        <v>NO</v>
      </c>
      <c r="F13501" s="18" t="str">
        <f>+Cursos[[#This Row],[IS]]&amp;Cursos[[#This Row],[Modelo correcto]]</f>
        <v>TOMAS MARTINEZ MORALESFull Spectrum Security</v>
      </c>
      <c r="G13501" s="18">
        <v>1</v>
      </c>
      <c r="H13501" s="19">
        <v>43952</v>
      </c>
      <c r="I13501" s="18" t="str">
        <f>+IFERROR(VLOOKUP(Cursos[[#This Row],[Modelo correcto]],Modelos[[Modelo correcto]:[Aplica para certificación]],4,FALSE),"REVISAR")</f>
        <v>NO</v>
      </c>
    </row>
    <row r="13502" spans="1:9" x14ac:dyDescent="0.25">
      <c r="A13502" s="144" t="s">
        <v>443</v>
      </c>
      <c r="B13502" s="144">
        <v>1</v>
      </c>
      <c r="C13502" s="145" t="s">
        <v>1436</v>
      </c>
      <c r="D13502" s="18" t="str">
        <f>+IFERROR(VLOOKUP(Cursos[[#This Row],[Modelo correcto]],Modelos[[Modelo correcto]:[¿En línea?]],2,FALSE),"REVISAR")</f>
        <v>LEXMARK</v>
      </c>
      <c r="E13502" s="18" t="str">
        <f>+IFERROR(VLOOKUP(Cursos[[#This Row],[Modelo correcto]],Modelos[[Modelo correcto]:[¿En línea?]],3,FALSE),"REVISAR")</f>
        <v>NO</v>
      </c>
      <c r="F13502" s="18" t="str">
        <f>+Cursos[[#This Row],[IS]]&amp;Cursos[[#This Row],[Modelo correcto]]</f>
        <v>TOMAS MARTINEZ MORALESPrint &amp; Output Management</v>
      </c>
      <c r="G13502" s="18">
        <v>1</v>
      </c>
      <c r="H13502" s="19">
        <v>43952</v>
      </c>
      <c r="I13502" s="18" t="str">
        <f>+IFERROR(VLOOKUP(Cursos[[#This Row],[Modelo correcto]],Modelos[[Modelo correcto]:[Aplica para certificación]],4,FALSE),"REVISAR")</f>
        <v>SÍ</v>
      </c>
    </row>
    <row r="13503" spans="1:9" x14ac:dyDescent="0.25">
      <c r="A13503" s="144" t="s">
        <v>443</v>
      </c>
      <c r="B13503" s="144">
        <v>1</v>
      </c>
      <c r="C13503" s="14" t="s">
        <v>1451</v>
      </c>
      <c r="D13503" s="18" t="str">
        <f>+IFERROR(VLOOKUP(Cursos[[#This Row],[Modelo correcto]],Modelos[[Modelo correcto]:[¿En línea?]],2,FALSE),"REVISAR")</f>
        <v>XEROX</v>
      </c>
      <c r="E13503" s="18" t="str">
        <f>+IFERROR(VLOOKUP(Cursos[[#This Row],[Modelo correcto]],Modelos[[Modelo correcto]:[¿En línea?]],3,FALSE),"REVISAR")</f>
        <v>NO</v>
      </c>
      <c r="F13503" s="18" t="str">
        <f>+Cursos[[#This Row],[IS]]&amp;Cursos[[#This Row],[Modelo correcto]]</f>
        <v>TOMAS MARTINEZ MORALESSeminario Altalink B8000</v>
      </c>
      <c r="G13503" s="18">
        <v>1</v>
      </c>
      <c r="H13503" s="19">
        <v>43952</v>
      </c>
      <c r="I13503" s="18" t="str">
        <f>+IFERROR(VLOOKUP(Cursos[[#This Row],[Modelo correcto]],Modelos[[Modelo correcto]:[Aplica para certificación]],4,FALSE),"REVISAR")</f>
        <v>SÍ</v>
      </c>
    </row>
    <row r="13504" spans="1:9" x14ac:dyDescent="0.25">
      <c r="A13504" s="144" t="s">
        <v>443</v>
      </c>
      <c r="B13504" s="144">
        <v>1</v>
      </c>
      <c r="C13504" s="145" t="s">
        <v>1899</v>
      </c>
      <c r="D13504" s="18" t="str">
        <f>+IFERROR(VLOOKUP(Cursos[[#This Row],[Modelo correcto]],Modelos[[Modelo correcto]:[¿En línea?]],2,FALSE),"REVISAR")</f>
        <v>HP</v>
      </c>
      <c r="E13504" s="18" t="str">
        <f>+IFERROR(VLOOKUP(Cursos[[#This Row],[Modelo correcto]],Modelos[[Modelo correcto]:[¿En línea?]],3,FALSE),"REVISAR")</f>
        <v>NO</v>
      </c>
      <c r="F13504" s="18" t="str">
        <f>+Cursos[[#This Row],[IS]]&amp;Cursos[[#This Row],[Modelo correcto]]</f>
        <v>TOMAS MARTINEZ MORALESESD - LIVE</v>
      </c>
      <c r="G13504" s="18">
        <v>1</v>
      </c>
      <c r="H13504" s="19">
        <v>44013</v>
      </c>
      <c r="I13504" s="18" t="str">
        <f>+IFERROR(VLOOKUP(Cursos[[#This Row],[Modelo correcto]],Modelos[[Modelo correcto]:[Aplica para certificación]],4,FALSE),"REVISAR")</f>
        <v>SÍ</v>
      </c>
    </row>
    <row r="13505" spans="1:9" x14ac:dyDescent="0.25">
      <c r="A13505" s="144" t="s">
        <v>443</v>
      </c>
      <c r="B13505" s="144">
        <v>1</v>
      </c>
      <c r="C13505" s="145" t="s">
        <v>1899</v>
      </c>
      <c r="D13505" s="18" t="str">
        <f>+IFERROR(VLOOKUP(Cursos[[#This Row],[Modelo correcto]],Modelos[[Modelo correcto]:[¿En línea?]],2,FALSE),"REVISAR")</f>
        <v>HP</v>
      </c>
      <c r="E13505" s="18" t="str">
        <f>+IFERROR(VLOOKUP(Cursos[[#This Row],[Modelo correcto]],Modelos[[Modelo correcto]:[¿En línea?]],3,FALSE),"REVISAR")</f>
        <v>NO</v>
      </c>
      <c r="F13505" s="18" t="str">
        <f>+Cursos[[#This Row],[IS]]&amp;Cursos[[#This Row],[Modelo correcto]]</f>
        <v>TOMAS MARTINEZ MORALESESD - LIVE</v>
      </c>
      <c r="G13505" s="18">
        <v>1</v>
      </c>
      <c r="H13505" s="19">
        <v>44013</v>
      </c>
      <c r="I13505" s="18" t="str">
        <f>+IFERROR(VLOOKUP(Cursos[[#This Row],[Modelo correcto]],Modelos[[Modelo correcto]:[Aplica para certificación]],4,FALSE),"REVISAR")</f>
        <v>SÍ</v>
      </c>
    </row>
    <row r="13506" spans="1:9" x14ac:dyDescent="0.25">
      <c r="A13506" s="144" t="s">
        <v>2759</v>
      </c>
      <c r="B13506" s="144">
        <v>1</v>
      </c>
      <c r="C13506" s="145" t="s">
        <v>29</v>
      </c>
      <c r="D13506" s="18" t="str">
        <f>+IFERROR(VLOOKUP(Cursos[[#This Row],[Modelo correcto]],Modelos[[Modelo correcto]:[¿En línea?]],2,FALSE),"REVISAR")</f>
        <v>XEROX</v>
      </c>
      <c r="E13506" s="18" t="str">
        <f>+IFERROR(VLOOKUP(Cursos[[#This Row],[Modelo correcto]],Modelos[[Modelo correcto]:[¿En línea?]],3,FALSE),"REVISAR")</f>
        <v>SÍ</v>
      </c>
      <c r="F13506" s="18" t="str">
        <f>+Cursos[[#This Row],[IS]]&amp;Cursos[[#This Row],[Modelo correcto]]</f>
        <v>SAMUEL CHAVEZ PEDRAZAW5024A</v>
      </c>
      <c r="G13506" s="18">
        <v>1</v>
      </c>
      <c r="H13506" s="19">
        <v>44013</v>
      </c>
      <c r="I13506" s="18" t="str">
        <f>+IFERROR(VLOOKUP(Cursos[[#This Row],[Modelo correcto]],Modelos[[Modelo correcto]:[Aplica para certificación]],4,FALSE),"REVISAR")</f>
        <v>SÍ</v>
      </c>
    </row>
    <row r="13507" spans="1:9" x14ac:dyDescent="0.25">
      <c r="A13507" s="144" t="s">
        <v>2759</v>
      </c>
      <c r="B13507" s="144">
        <v>1</v>
      </c>
      <c r="C13507" s="52" t="s">
        <v>77</v>
      </c>
      <c r="D13507" s="18" t="str">
        <f>+IFERROR(VLOOKUP(Cursos[[#This Row],[Modelo correcto]],Modelos[[Modelo correcto]:[¿En línea?]],2,FALSE),"REVISAR")</f>
        <v>XEROX</v>
      </c>
      <c r="E13507" s="18" t="str">
        <f>+IFERROR(VLOOKUP(Cursos[[#This Row],[Modelo correcto]],Modelos[[Modelo correcto]:[¿En línea?]],3,FALSE),"REVISAR")</f>
        <v>SÍ</v>
      </c>
      <c r="F13507" s="18" t="str">
        <f>+Cursos[[#This Row],[IS]]&amp;Cursos[[#This Row],[Modelo correcto]]</f>
        <v>SAMUEL CHAVEZ PEDRAZAC16280</v>
      </c>
      <c r="G13507" s="18">
        <v>1</v>
      </c>
      <c r="H13507" s="19">
        <v>44013</v>
      </c>
      <c r="I13507" s="18" t="str">
        <f>+IFERROR(VLOOKUP(Cursos[[#This Row],[Modelo correcto]],Modelos[[Modelo correcto]:[Aplica para certificación]],4,FALSE),"REVISAR")</f>
        <v>SÍ</v>
      </c>
    </row>
    <row r="13508" spans="1:9" x14ac:dyDescent="0.25">
      <c r="A13508" s="144" t="s">
        <v>2759</v>
      </c>
      <c r="B13508" s="144">
        <v>1</v>
      </c>
      <c r="C13508" s="145" t="s">
        <v>97</v>
      </c>
      <c r="D13508" s="18" t="str">
        <f>+IFERROR(VLOOKUP(Cursos[[#This Row],[Modelo correcto]],Modelos[[Modelo correcto]:[¿En línea?]],2,FALSE),"REVISAR")</f>
        <v>XEROX</v>
      </c>
      <c r="E13508" s="18" t="str">
        <f>+IFERROR(VLOOKUP(Cursos[[#This Row],[Modelo correcto]],Modelos[[Modelo correcto]:[¿En línea?]],3,FALSE),"REVISAR")</f>
        <v>SÍ</v>
      </c>
      <c r="F13508" s="18" t="str">
        <f>+Cursos[[#This Row],[IS]]&amp;Cursos[[#This Row],[Modelo correcto]]</f>
        <v>SAMUEL CHAVEZ PEDRAZAS009130</v>
      </c>
      <c r="G13508" s="18">
        <v>1</v>
      </c>
      <c r="H13508" s="19">
        <v>44013</v>
      </c>
      <c r="I13508" s="18" t="str">
        <f>+IFERROR(VLOOKUP(Cursos[[#This Row],[Modelo correcto]],Modelos[[Modelo correcto]:[Aplica para certificación]],4,FALSE),"REVISAR")</f>
        <v>SÍ</v>
      </c>
    </row>
    <row r="13509" spans="1:9" x14ac:dyDescent="0.25">
      <c r="A13509" s="144" t="s">
        <v>2759</v>
      </c>
      <c r="B13509" s="144">
        <v>1</v>
      </c>
      <c r="C13509" s="145" t="s">
        <v>1256</v>
      </c>
      <c r="D13509" s="18" t="str">
        <f>+IFERROR(VLOOKUP(Cursos[[#This Row],[Modelo correcto]],Modelos[[Modelo correcto]:[¿En línea?]],2,FALSE),"REVISAR")</f>
        <v>XEROX</v>
      </c>
      <c r="E13509" s="18" t="str">
        <f>+IFERROR(VLOOKUP(Cursos[[#This Row],[Modelo correcto]],Modelos[[Modelo correcto]:[¿En línea?]],3,FALSE),"REVISAR")</f>
        <v>SÍ</v>
      </c>
      <c r="F13509" s="18" t="str">
        <f>+Cursos[[#This Row],[IS]]&amp;Cursos[[#This Row],[Modelo correcto]]</f>
        <v>SAMUEL CHAVEZ PEDRAZAGBOFFIN</v>
      </c>
      <c r="G13509" s="18">
        <v>0</v>
      </c>
      <c r="H13509" s="19">
        <v>43952</v>
      </c>
      <c r="I13509" s="18" t="str">
        <f>+IFERROR(VLOOKUP(Cursos[[#This Row],[Modelo correcto]],Modelos[[Modelo correcto]:[Aplica para certificación]],4,FALSE),"REVISAR")</f>
        <v>SÍ</v>
      </c>
    </row>
    <row r="13510" spans="1:9" x14ac:dyDescent="0.25">
      <c r="A13510" s="144" t="s">
        <v>2759</v>
      </c>
      <c r="B13510" s="144">
        <v>1</v>
      </c>
      <c r="C13510" s="145" t="s">
        <v>157</v>
      </c>
      <c r="D13510" s="18" t="str">
        <f>+IFERROR(VLOOKUP(Cursos[[#This Row],[Modelo correcto]],Modelos[[Modelo correcto]:[¿En línea?]],2,FALSE),"REVISAR")</f>
        <v>XEROX</v>
      </c>
      <c r="E13510" s="18" t="str">
        <f>+IFERROR(VLOOKUP(Cursos[[#This Row],[Modelo correcto]],Modelos[[Modelo correcto]:[¿En línea?]],3,FALSE),"REVISAR")</f>
        <v>SÍ</v>
      </c>
      <c r="F13510" s="18" t="str">
        <f>+Cursos[[#This Row],[IS]]&amp;Cursos[[#This Row],[Modelo correcto]]</f>
        <v>SAMUEL CHAVEZ PEDRAZACK17M12</v>
      </c>
      <c r="G13510" s="18">
        <v>1</v>
      </c>
      <c r="H13510" s="19">
        <v>44044</v>
      </c>
      <c r="I13510" s="18" t="str">
        <f>+IFERROR(VLOOKUP(Cursos[[#This Row],[Modelo correcto]],Modelos[[Modelo correcto]:[Aplica para certificación]],4,FALSE),"REVISAR")</f>
        <v>SÍ</v>
      </c>
    </row>
    <row r="13511" spans="1:9" x14ac:dyDescent="0.25">
      <c r="A13511" s="144" t="s">
        <v>2759</v>
      </c>
      <c r="B13511" s="144">
        <v>1</v>
      </c>
      <c r="C13511" s="145" t="s">
        <v>1545</v>
      </c>
      <c r="D13511" s="18" t="str">
        <f>+IFERROR(VLOOKUP(Cursos[[#This Row],[Modelo correcto]],Modelos[[Modelo correcto]:[¿En línea?]],2,FALSE),"REVISAR")</f>
        <v>XEROX</v>
      </c>
      <c r="E13511" s="18" t="str">
        <f>+IFERROR(VLOOKUP(Cursos[[#This Row],[Modelo correcto]],Modelos[[Modelo correcto]:[¿En línea?]],3,FALSE),"REVISAR")</f>
        <v>SÍ</v>
      </c>
      <c r="F13511" s="18" t="str">
        <f>+Cursos[[#This Row],[IS]]&amp;Cursos[[#This Row],[Modelo correcto]]</f>
        <v>SAMUEL CHAVEZ PEDRAZAAL15AKC</v>
      </c>
      <c r="G13511" s="18">
        <v>0</v>
      </c>
      <c r="H13511" s="19">
        <v>44044</v>
      </c>
      <c r="I13511" s="18" t="str">
        <f>+IFERROR(VLOOKUP(Cursos[[#This Row],[Modelo correcto]],Modelos[[Modelo correcto]:[Aplica para certificación]],4,FALSE),"REVISAR")</f>
        <v>NO</v>
      </c>
    </row>
    <row r="13512" spans="1:9" x14ac:dyDescent="0.25">
      <c r="A13512" s="144" t="s">
        <v>2759</v>
      </c>
      <c r="B13512" s="144">
        <v>1</v>
      </c>
      <c r="C13512" s="145" t="s">
        <v>1558</v>
      </c>
      <c r="D13512" s="18" t="str">
        <f>+IFERROR(VLOOKUP(Cursos[[#This Row],[Modelo correcto]],Modelos[[Modelo correcto]:[¿En línea?]],2,FALSE),"REVISAR")</f>
        <v>XEROX</v>
      </c>
      <c r="E13512" s="18" t="str">
        <f>+IFERROR(VLOOKUP(Cursos[[#This Row],[Modelo correcto]],Modelos[[Modelo correcto]:[¿En línea?]],3,FALSE),"REVISAR")</f>
        <v>SÍ</v>
      </c>
      <c r="F13512" s="18" t="str">
        <f>+Cursos[[#This Row],[IS]]&amp;Cursos[[#This Row],[Modelo correcto]]</f>
        <v>SAMUEL CHAVEZ PEDRAZASEC121</v>
      </c>
      <c r="G13512" s="18">
        <v>0</v>
      </c>
      <c r="H13512" s="19">
        <v>44044</v>
      </c>
      <c r="I13512" s="18" t="str">
        <f>+IFERROR(VLOOKUP(Cursos[[#This Row],[Modelo correcto]],Modelos[[Modelo correcto]:[Aplica para certificación]],4,FALSE),"REVISAR")</f>
        <v>NO</v>
      </c>
    </row>
    <row r="13513" spans="1:9" x14ac:dyDescent="0.25">
      <c r="A13513" s="144" t="s">
        <v>2759</v>
      </c>
      <c r="B13513" s="144">
        <v>1</v>
      </c>
      <c r="C13513" s="145" t="s">
        <v>1686</v>
      </c>
      <c r="D13513" s="18" t="str">
        <f>+IFERROR(VLOOKUP(Cursos[[#This Row],[Modelo correcto]],Modelos[[Modelo correcto]:[¿En línea?]],2,FALSE),"REVISAR")</f>
        <v>XEROX</v>
      </c>
      <c r="E13513" s="18" t="str">
        <f>+IFERROR(VLOOKUP(Cursos[[#This Row],[Modelo correcto]],Modelos[[Modelo correcto]:[¿En línea?]],3,FALSE),"REVISAR")</f>
        <v>SÍ</v>
      </c>
      <c r="F13513" s="18" t="str">
        <f>+Cursos[[#This Row],[IS]]&amp;Cursos[[#This Row],[Modelo correcto]]</f>
        <v>SAMUEL CHAVEZ PEDRAZACWW60</v>
      </c>
      <c r="G13513" s="18">
        <v>0</v>
      </c>
      <c r="H13513" s="19">
        <v>44044</v>
      </c>
      <c r="I13513" s="18" t="str">
        <f>+IFERROR(VLOOKUP(Cursos[[#This Row],[Modelo correcto]],Modelos[[Modelo correcto]:[Aplica para certificación]],4,FALSE),"REVISAR")</f>
        <v>NO</v>
      </c>
    </row>
    <row r="13514" spans="1:9" x14ac:dyDescent="0.25">
      <c r="A13514" s="144" t="s">
        <v>2759</v>
      </c>
      <c r="B13514" s="144">
        <v>1</v>
      </c>
      <c r="C13514" s="145" t="s">
        <v>186</v>
      </c>
      <c r="D13514" s="18" t="str">
        <f>+IFERROR(VLOOKUP(Cursos[[#This Row],[Modelo correcto]],Modelos[[Modelo correcto]:[¿En línea?]],2,FALSE),"REVISAR")</f>
        <v>XEROX</v>
      </c>
      <c r="E13514" s="18" t="str">
        <f>+IFERROR(VLOOKUP(Cursos[[#This Row],[Modelo correcto]],Modelos[[Modelo correcto]:[¿En línea?]],3,FALSE),"REVISAR")</f>
        <v>SÍ</v>
      </c>
      <c r="F13514" s="18" t="str">
        <f>+Cursos[[#This Row],[IS]]&amp;Cursos[[#This Row],[Modelo correcto]]</f>
        <v>SAMUEL CHAVEZ PEDRAZAEFI100</v>
      </c>
      <c r="G13514" s="18">
        <v>0</v>
      </c>
      <c r="H13514" s="19">
        <v>44044</v>
      </c>
      <c r="I13514" s="18" t="str">
        <f>+IFERROR(VLOOKUP(Cursos[[#This Row],[Modelo correcto]],Modelos[[Modelo correcto]:[Aplica para certificación]],4,FALSE),"REVISAR")</f>
        <v>NO</v>
      </c>
    </row>
    <row r="13515" spans="1:9" x14ac:dyDescent="0.25">
      <c r="A13515" s="144" t="s">
        <v>2759</v>
      </c>
      <c r="B13515" s="144">
        <v>1</v>
      </c>
      <c r="C13515" s="145" t="s">
        <v>107</v>
      </c>
      <c r="D13515" s="18" t="str">
        <f>+IFERROR(VLOOKUP(Cursos[[#This Row],[Modelo correcto]],Modelos[[Modelo correcto]:[¿En línea?]],2,FALSE),"REVISAR")</f>
        <v>XEROX</v>
      </c>
      <c r="E13515" s="18" t="str">
        <f>+IFERROR(VLOOKUP(Cursos[[#This Row],[Modelo correcto]],Modelos[[Modelo correcto]:[¿En línea?]],3,FALSE),"REVISAR")</f>
        <v>SÍ</v>
      </c>
      <c r="F13515" s="18" t="str">
        <f>+Cursos[[#This Row],[IS]]&amp;Cursos[[#This Row],[Modelo correcto]]</f>
        <v>SAMUEL CHAVEZ PEDRAZAEFI200</v>
      </c>
      <c r="G13515" s="18">
        <v>0</v>
      </c>
      <c r="H13515" s="19">
        <v>44044</v>
      </c>
      <c r="I13515" s="18" t="str">
        <f>+IFERROR(VLOOKUP(Cursos[[#This Row],[Modelo correcto]],Modelos[[Modelo correcto]:[Aplica para certificación]],4,FALSE),"REVISAR")</f>
        <v>NO</v>
      </c>
    </row>
    <row r="13516" spans="1:9" x14ac:dyDescent="0.25">
      <c r="A13516" s="144" t="s">
        <v>2759</v>
      </c>
      <c r="B13516" s="144">
        <v>1</v>
      </c>
      <c r="C13516" s="145" t="s">
        <v>88</v>
      </c>
      <c r="D13516" s="18" t="str">
        <f>+IFERROR(VLOOKUP(Cursos[[#This Row],[Modelo correcto]],Modelos[[Modelo correcto]:[¿En línea?]],2,FALSE),"REVISAR")</f>
        <v>XEROX</v>
      </c>
      <c r="E13516" s="18" t="str">
        <f>+IFERROR(VLOOKUP(Cursos[[#This Row],[Modelo correcto]],Modelos[[Modelo correcto]:[¿En línea?]],3,FALSE),"REVISAR")</f>
        <v>SÍ</v>
      </c>
      <c r="F13516" s="18" t="str">
        <f>+Cursos[[#This Row],[IS]]&amp;Cursos[[#This Row],[Modelo correcto]]</f>
        <v>SAMUEL CHAVEZ PEDRAZAEFIOVER</v>
      </c>
      <c r="G13516" s="18">
        <v>0</v>
      </c>
      <c r="H13516" s="19">
        <v>44044</v>
      </c>
      <c r="I13516" s="18" t="str">
        <f>+IFERROR(VLOOKUP(Cursos[[#This Row],[Modelo correcto]],Modelos[[Modelo correcto]:[Aplica para certificación]],4,FALSE),"REVISAR")</f>
        <v>NO</v>
      </c>
    </row>
    <row r="13517" spans="1:9" x14ac:dyDescent="0.25">
      <c r="A13517" s="144" t="s">
        <v>2759</v>
      </c>
      <c r="B13517" s="144">
        <v>1</v>
      </c>
      <c r="C13517" s="145" t="s">
        <v>109</v>
      </c>
      <c r="D13517" s="18" t="str">
        <f>+IFERROR(VLOOKUP(Cursos[[#This Row],[Modelo correcto]],Modelos[[Modelo correcto]:[¿En línea?]],2,FALSE),"REVISAR")</f>
        <v>XEROX</v>
      </c>
      <c r="E13517" s="18" t="str">
        <f>+IFERROR(VLOOKUP(Cursos[[#This Row],[Modelo correcto]],Modelos[[Modelo correcto]:[¿En línea?]],3,FALSE),"REVISAR")</f>
        <v>SÍ</v>
      </c>
      <c r="F13517" s="18" t="str">
        <f>+Cursos[[#This Row],[IS]]&amp;Cursos[[#This Row],[Modelo correcto]]</f>
        <v>SAMUEL CHAVEZ PEDRAZAEFI210</v>
      </c>
      <c r="G13517" s="18">
        <v>0</v>
      </c>
      <c r="H13517" s="19">
        <v>44044</v>
      </c>
      <c r="I13517" s="18" t="str">
        <f>+IFERROR(VLOOKUP(Cursos[[#This Row],[Modelo correcto]],Modelos[[Modelo correcto]:[Aplica para certificación]],4,FALSE),"REVISAR")</f>
        <v>NO</v>
      </c>
    </row>
    <row r="13518" spans="1:9" x14ac:dyDescent="0.25">
      <c r="A13518" s="144" t="s">
        <v>2759</v>
      </c>
      <c r="B13518" s="144">
        <v>1</v>
      </c>
      <c r="C13518" s="145" t="s">
        <v>1567</v>
      </c>
      <c r="D13518" s="18" t="str">
        <f>+IFERROR(VLOOKUP(Cursos[[#This Row],[Modelo correcto]],Modelos[[Modelo correcto]:[¿En línea?]],2,FALSE),"REVISAR")</f>
        <v>XEROX</v>
      </c>
      <c r="E13518" s="18" t="str">
        <f>+IFERROR(VLOOKUP(Cursos[[#This Row],[Modelo correcto]],Modelos[[Modelo correcto]:[¿En línea?]],3,FALSE),"REVISAR")</f>
        <v>SÍ</v>
      </c>
      <c r="F13518" s="18" t="str">
        <f>+Cursos[[#This Row],[IS]]&amp;Cursos[[#This Row],[Modelo correcto]]</f>
        <v>SAMUEL CHAVEZ PEDRAZAWSA101</v>
      </c>
      <c r="G13518" s="18">
        <v>0</v>
      </c>
      <c r="H13518" s="19">
        <v>44044</v>
      </c>
      <c r="I13518" s="18" t="str">
        <f>+IFERROR(VLOOKUP(Cursos[[#This Row],[Modelo correcto]],Modelos[[Modelo correcto]:[Aplica para certificación]],4,FALSE),"REVISAR")</f>
        <v>NO</v>
      </c>
    </row>
    <row r="13519" spans="1:9" x14ac:dyDescent="0.25">
      <c r="A13519" s="144" t="s">
        <v>2759</v>
      </c>
      <c r="B13519" s="144">
        <v>1</v>
      </c>
      <c r="C13519" s="145" t="s">
        <v>186</v>
      </c>
      <c r="D13519" s="18" t="str">
        <f>+IFERROR(VLOOKUP(Cursos[[#This Row],[Modelo correcto]],Modelos[[Modelo correcto]:[¿En línea?]],2,FALSE),"REVISAR")</f>
        <v>XEROX</v>
      </c>
      <c r="E13519" s="18" t="str">
        <f>+IFERROR(VLOOKUP(Cursos[[#This Row],[Modelo correcto]],Modelos[[Modelo correcto]:[¿En línea?]],3,FALSE),"REVISAR")</f>
        <v>SÍ</v>
      </c>
      <c r="F13519" s="18" t="str">
        <f>+Cursos[[#This Row],[IS]]&amp;Cursos[[#This Row],[Modelo correcto]]</f>
        <v>SAMUEL CHAVEZ PEDRAZAEFI100</v>
      </c>
      <c r="G13519" s="18">
        <v>0</v>
      </c>
      <c r="H13519" s="19">
        <v>44044</v>
      </c>
      <c r="I13519" s="18" t="str">
        <f>+IFERROR(VLOOKUP(Cursos[[#This Row],[Modelo correcto]],Modelos[[Modelo correcto]:[Aplica para certificación]],4,FALSE),"REVISAR")</f>
        <v>NO</v>
      </c>
    </row>
    <row r="13520" spans="1:9" x14ac:dyDescent="0.25">
      <c r="A13520" s="144" t="s">
        <v>2759</v>
      </c>
      <c r="B13520" s="144">
        <v>1</v>
      </c>
      <c r="C13520" s="145" t="s">
        <v>105</v>
      </c>
      <c r="D13520" s="18" t="str">
        <f>+IFERROR(VLOOKUP(Cursos[[#This Row],[Modelo correcto]],Modelos[[Modelo correcto]:[¿En línea?]],2,FALSE),"REVISAR")</f>
        <v>XEROX</v>
      </c>
      <c r="E13520" s="18" t="str">
        <f>+IFERROR(VLOOKUP(Cursos[[#This Row],[Modelo correcto]],Modelos[[Modelo correcto]:[¿En línea?]],3,FALSE),"REVISAR")</f>
        <v>SÍ</v>
      </c>
      <c r="F13520" s="18" t="str">
        <f>+Cursos[[#This Row],[IS]]&amp;Cursos[[#This Row],[Modelo correcto]]</f>
        <v>SAMUEL CHAVEZ PEDRAZAEFI110</v>
      </c>
      <c r="G13520" s="18">
        <v>0</v>
      </c>
      <c r="H13520" s="19">
        <v>44044</v>
      </c>
      <c r="I13520" s="18" t="str">
        <f>+IFERROR(VLOOKUP(Cursos[[#This Row],[Modelo correcto]],Modelos[[Modelo correcto]:[Aplica para certificación]],4,FALSE),"REVISAR")</f>
        <v>NO</v>
      </c>
    </row>
    <row r="13521" spans="1:9" x14ac:dyDescent="0.25">
      <c r="A13521" s="144" t="s">
        <v>2759</v>
      </c>
      <c r="B13521" s="144">
        <v>1</v>
      </c>
      <c r="C13521" s="145" t="s">
        <v>238</v>
      </c>
      <c r="D13521" s="18" t="str">
        <f>+IFERROR(VLOOKUP(Cursos[[#This Row],[Modelo correcto]],Modelos[[Modelo correcto]:[¿En línea?]],2,FALSE),"REVISAR")</f>
        <v>XEROX</v>
      </c>
      <c r="E13521" s="18" t="str">
        <f>+IFERROR(VLOOKUP(Cursos[[#This Row],[Modelo correcto]],Modelos[[Modelo correcto]:[¿En línea?]],3,FALSE),"REVISAR")</f>
        <v>SÍ</v>
      </c>
      <c r="F13521" s="18" t="str">
        <f>+Cursos[[#This Row],[IS]]&amp;Cursos[[#This Row],[Modelo correcto]]</f>
        <v>SAMUEL CHAVEZ PEDRAZACKAKC17</v>
      </c>
      <c r="G13521" s="18">
        <v>0</v>
      </c>
      <c r="H13521" s="19">
        <v>44044</v>
      </c>
      <c r="I13521" s="18" t="str">
        <f>+IFERROR(VLOOKUP(Cursos[[#This Row],[Modelo correcto]],Modelos[[Modelo correcto]:[Aplica para certificación]],4,FALSE),"REVISAR")</f>
        <v>NO</v>
      </c>
    </row>
    <row r="13522" spans="1:9" x14ac:dyDescent="0.25">
      <c r="A13522" s="144" t="s">
        <v>2759</v>
      </c>
      <c r="B13522" s="144">
        <v>1</v>
      </c>
      <c r="C13522" s="145" t="s">
        <v>134</v>
      </c>
      <c r="D13522" s="18" t="str">
        <f>+IFERROR(VLOOKUP(Cursos[[#This Row],[Modelo correcto]],Modelos[[Modelo correcto]:[¿En línea?]],2,FALSE),"REVISAR")</f>
        <v>XEROX</v>
      </c>
      <c r="E13522" s="18" t="str">
        <f>+IFERROR(VLOOKUP(Cursos[[#This Row],[Modelo correcto]],Modelos[[Modelo correcto]:[¿En línea?]],3,FALSE),"REVISAR")</f>
        <v>SÍ</v>
      </c>
      <c r="F13522" s="18" t="str">
        <f>+Cursos[[#This Row],[IS]]&amp;Cursos[[#This Row],[Modelo correcto]]</f>
        <v>SAMUEL CHAVEZ PEDRAZACK17M11</v>
      </c>
      <c r="G13522" s="18">
        <v>0</v>
      </c>
      <c r="H13522" s="19">
        <v>44044</v>
      </c>
      <c r="I13522" s="18" t="str">
        <f>+IFERROR(VLOOKUP(Cursos[[#This Row],[Modelo correcto]],Modelos[[Modelo correcto]:[Aplica para certificación]],4,FALSE),"REVISAR")</f>
        <v>NO</v>
      </c>
    </row>
    <row r="13523" spans="1:9" x14ac:dyDescent="0.25">
      <c r="A13523" s="144" t="s">
        <v>2759</v>
      </c>
      <c r="B13523" s="144">
        <v>1</v>
      </c>
      <c r="C13523" s="145" t="s">
        <v>40</v>
      </c>
      <c r="D13523" s="18" t="str">
        <f>+IFERROR(VLOOKUP(Cursos[[#This Row],[Modelo correcto]],Modelos[[Modelo correcto]:[¿En línea?]],2,FALSE),"REVISAR")</f>
        <v>XEROX</v>
      </c>
      <c r="E13523" s="18" t="str">
        <f>+IFERROR(VLOOKUP(Cursos[[#This Row],[Modelo correcto]],Modelos[[Modelo correcto]:[¿En línea?]],3,FALSE),"REVISAR")</f>
        <v>SÍ</v>
      </c>
      <c r="F13523" s="18" t="str">
        <f>+Cursos[[#This Row],[IS]]&amp;Cursos[[#This Row],[Modelo correcto]]</f>
        <v>SAMUEL CHAVEZ PEDRAZACK17M13</v>
      </c>
      <c r="G13523" s="18">
        <v>0</v>
      </c>
      <c r="H13523" s="19">
        <v>44044</v>
      </c>
      <c r="I13523" s="18" t="str">
        <f>+IFERROR(VLOOKUP(Cursos[[#This Row],[Modelo correcto]],Modelos[[Modelo correcto]:[Aplica para certificación]],4,FALSE),"REVISAR")</f>
        <v>NO</v>
      </c>
    </row>
    <row r="13524" spans="1:9" x14ac:dyDescent="0.25">
      <c r="A13524" s="144" t="s">
        <v>2759</v>
      </c>
      <c r="B13524" s="144">
        <v>1</v>
      </c>
      <c r="C13524" s="145" t="s">
        <v>80</v>
      </c>
      <c r="D13524" s="18" t="str">
        <f>+IFERROR(VLOOKUP(Cursos[[#This Row],[Modelo correcto]],Modelos[[Modelo correcto]:[¿En línea?]],2,FALSE),"REVISAR")</f>
        <v>XEROX</v>
      </c>
      <c r="E13524" s="18" t="str">
        <f>+IFERROR(VLOOKUP(Cursos[[#This Row],[Modelo correcto]],Modelos[[Modelo correcto]:[¿En línea?]],3,FALSE),"REVISAR")</f>
        <v>SÍ</v>
      </c>
      <c r="F13524" s="18" t="str">
        <f>+Cursos[[#This Row],[IS]]&amp;Cursos[[#This Row],[Modelo correcto]]</f>
        <v>SAMUEL CHAVEZ PEDRAZACK17M14</v>
      </c>
      <c r="G13524" s="18">
        <v>0</v>
      </c>
      <c r="H13524" s="19">
        <v>44044</v>
      </c>
      <c r="I13524" s="18" t="str">
        <f>+IFERROR(VLOOKUP(Cursos[[#This Row],[Modelo correcto]],Modelos[[Modelo correcto]:[Aplica para certificación]],4,FALSE),"REVISAR")</f>
        <v>NO</v>
      </c>
    </row>
    <row r="13525" spans="1:9" x14ac:dyDescent="0.25">
      <c r="A13525" s="144" t="s">
        <v>2759</v>
      </c>
      <c r="B13525" s="144">
        <v>1</v>
      </c>
      <c r="C13525" s="145" t="s">
        <v>1198</v>
      </c>
      <c r="D13525" s="18" t="str">
        <f>+IFERROR(VLOOKUP(Cursos[[#This Row],[Modelo correcto]],Modelos[[Modelo correcto]:[¿En línea?]],2,FALSE),"REVISAR")</f>
        <v>XEROX</v>
      </c>
      <c r="E13525" s="18" t="str">
        <f>+IFERROR(VLOOKUP(Cursos[[#This Row],[Modelo correcto]],Modelos[[Modelo correcto]:[¿En línea?]],3,FALSE),"REVISAR")</f>
        <v>SÍ</v>
      </c>
      <c r="F13525" s="18" t="str">
        <f>+Cursos[[#This Row],[IS]]&amp;Cursos[[#This Row],[Modelo correcto]]</f>
        <v>SAMUEL CHAVEZ PEDRAZACK17M15</v>
      </c>
      <c r="G13525" s="18">
        <v>0</v>
      </c>
      <c r="H13525" s="19">
        <v>44075</v>
      </c>
      <c r="I13525" s="18" t="str">
        <f>+IFERROR(VLOOKUP(Cursos[[#This Row],[Modelo correcto]],Modelos[[Modelo correcto]:[Aplica para certificación]],4,FALSE),"REVISAR")</f>
        <v>NO</v>
      </c>
    </row>
    <row r="13526" spans="1:9" x14ac:dyDescent="0.25">
      <c r="A13526" s="144" t="s">
        <v>2759</v>
      </c>
      <c r="B13526" s="144">
        <v>1</v>
      </c>
      <c r="C13526" s="145" t="s">
        <v>214</v>
      </c>
      <c r="D13526" s="18" t="str">
        <f>+IFERROR(VLOOKUP(Cursos[[#This Row],[Modelo correcto]],Modelos[[Modelo correcto]:[¿En línea?]],2,FALSE),"REVISAR")</f>
        <v>XEROX</v>
      </c>
      <c r="E13526" s="18" t="str">
        <f>+IFERROR(VLOOKUP(Cursos[[#This Row],[Modelo correcto]],Modelos[[Modelo correcto]:[¿En línea?]],3,FALSE),"REVISAR")</f>
        <v>SÍ</v>
      </c>
      <c r="F13526" s="18" t="str">
        <f>+Cursos[[#This Row],[IS]]&amp;Cursos[[#This Row],[Modelo correcto]]</f>
        <v>SAMUEL CHAVEZ PEDRAZAOS2081</v>
      </c>
      <c r="G13526" s="18">
        <v>0</v>
      </c>
      <c r="H13526" s="19">
        <v>44075</v>
      </c>
      <c r="I13526" s="18" t="str">
        <f>+IFERROR(VLOOKUP(Cursos[[#This Row],[Modelo correcto]],Modelos[[Modelo correcto]:[Aplica para certificación]],4,FALSE),"REVISAR")</f>
        <v>NO</v>
      </c>
    </row>
    <row r="13527" spans="1:9" x14ac:dyDescent="0.25">
      <c r="A13527" s="144" t="s">
        <v>2759</v>
      </c>
      <c r="B13527" s="144">
        <v>1</v>
      </c>
      <c r="C13527" s="145" t="s">
        <v>102</v>
      </c>
      <c r="D13527" s="18" t="str">
        <f>+IFERROR(VLOOKUP(Cursos[[#This Row],[Modelo correcto]],Modelos[[Modelo correcto]:[¿En línea?]],2,FALSE),"REVISAR")</f>
        <v>XEROX</v>
      </c>
      <c r="E13527" s="145" t="str">
        <f>+IFERROR(VLOOKUP(Cursos[[#This Row],[Modelo correcto]],Modelos[[Modelo correcto]:[¿En línea?]],3,FALSE),"REVISAR")</f>
        <v>SÍ</v>
      </c>
      <c r="F13527" s="18" t="str">
        <f>+Cursos[[#This Row],[IS]]&amp;Cursos[[#This Row],[Modelo correcto]]</f>
        <v>SAMUEL CHAVEZ PEDRAZACK17M01</v>
      </c>
      <c r="G13527" s="18">
        <v>0</v>
      </c>
      <c r="H13527" s="19">
        <v>44075</v>
      </c>
      <c r="I13527" s="18" t="str">
        <f>+IFERROR(VLOOKUP(Cursos[[#This Row],[Modelo correcto]],Modelos[[Modelo correcto]:[Aplica para certificación]],4,FALSE),"REVISAR")</f>
        <v>NO</v>
      </c>
    </row>
    <row r="13528" spans="1:9" x14ac:dyDescent="0.25">
      <c r="A13528" s="144" t="s">
        <v>2759</v>
      </c>
      <c r="B13528" s="144">
        <v>1</v>
      </c>
      <c r="C13528" s="145" t="s">
        <v>177</v>
      </c>
      <c r="D13528" s="18" t="str">
        <f>+IFERROR(VLOOKUP(Cursos[[#This Row],[Modelo correcto]],Modelos[[Modelo correcto]:[¿En línea?]],2,FALSE),"REVISAR")</f>
        <v>XEROX</v>
      </c>
      <c r="E13528" s="145" t="str">
        <f>+IFERROR(VLOOKUP(Cursos[[#This Row],[Modelo correcto]],Modelos[[Modelo correcto]:[¿En línea?]],3,FALSE),"REVISAR")</f>
        <v>SÍ</v>
      </c>
      <c r="F13528" s="18" t="str">
        <f>+Cursos[[#This Row],[IS]]&amp;Cursos[[#This Row],[Modelo correcto]]</f>
        <v>SAMUEL CHAVEZ PEDRAZACK17M02</v>
      </c>
      <c r="G13528" s="18">
        <v>0</v>
      </c>
      <c r="H13528" s="19">
        <v>44075</v>
      </c>
      <c r="I13528" s="18" t="str">
        <f>+IFERROR(VLOOKUP(Cursos[[#This Row],[Modelo correcto]],Modelos[[Modelo correcto]:[Aplica para certificación]],4,FALSE),"REVISAR")</f>
        <v>NO</v>
      </c>
    </row>
    <row r="13529" spans="1:9" x14ac:dyDescent="0.25">
      <c r="A13529" s="144" t="s">
        <v>2759</v>
      </c>
      <c r="B13529" s="144">
        <v>1</v>
      </c>
      <c r="C13529" s="145" t="s">
        <v>68</v>
      </c>
      <c r="D13529" s="18" t="str">
        <f>+IFERROR(VLOOKUP(Cursos[[#This Row],[Modelo correcto]],Modelos[[Modelo correcto]:[¿En línea?]],2,FALSE),"REVISAR")</f>
        <v>XEROX</v>
      </c>
      <c r="E13529" s="145" t="str">
        <f>+IFERROR(VLOOKUP(Cursos[[#This Row],[Modelo correcto]],Modelos[[Modelo correcto]:[¿En línea?]],3,FALSE),"REVISAR")</f>
        <v>SÍ</v>
      </c>
      <c r="F13529" s="18" t="str">
        <f>+Cursos[[#This Row],[IS]]&amp;Cursos[[#This Row],[Modelo correcto]]</f>
        <v>SAMUEL CHAVEZ PEDRAZACK17M03</v>
      </c>
      <c r="G13529" s="18">
        <v>0</v>
      </c>
      <c r="H13529" s="19">
        <v>44075</v>
      </c>
      <c r="I13529" s="18" t="str">
        <f>+IFERROR(VLOOKUP(Cursos[[#This Row],[Modelo correcto]],Modelos[[Modelo correcto]:[Aplica para certificación]],4,FALSE),"REVISAR")</f>
        <v>NO</v>
      </c>
    </row>
    <row r="13530" spans="1:9" x14ac:dyDescent="0.25">
      <c r="A13530" s="144" t="s">
        <v>2759</v>
      </c>
      <c r="B13530" s="144">
        <v>1</v>
      </c>
      <c r="C13530" s="145" t="s">
        <v>300</v>
      </c>
      <c r="D13530" s="18" t="str">
        <f>+IFERROR(VLOOKUP(Cursos[[#This Row],[Modelo correcto]],Modelos[[Modelo correcto]:[¿En línea?]],2,FALSE),"REVISAR")</f>
        <v>XEROX</v>
      </c>
      <c r="E13530" s="145" t="str">
        <f>+IFERROR(VLOOKUP(Cursos[[#This Row],[Modelo correcto]],Modelos[[Modelo correcto]:[¿En línea?]],3,FALSE),"REVISAR")</f>
        <v>SÍ</v>
      </c>
      <c r="F13530" s="18" t="str">
        <f>+Cursos[[#This Row],[IS]]&amp;Cursos[[#This Row],[Modelo correcto]]</f>
        <v>SAMUEL CHAVEZ PEDRAZACK17M04</v>
      </c>
      <c r="G13530" s="18">
        <v>0</v>
      </c>
      <c r="H13530" s="19">
        <v>44075</v>
      </c>
      <c r="I13530" s="18" t="str">
        <f>+IFERROR(VLOOKUP(Cursos[[#This Row],[Modelo correcto]],Modelos[[Modelo correcto]:[Aplica para certificación]],4,FALSE),"REVISAR")</f>
        <v>NO</v>
      </c>
    </row>
    <row r="13531" spans="1:9" x14ac:dyDescent="0.25">
      <c r="A13531" s="144" t="s">
        <v>2759</v>
      </c>
      <c r="B13531" s="144">
        <v>1</v>
      </c>
      <c r="C13531" s="145" t="s">
        <v>201</v>
      </c>
      <c r="D13531" s="18" t="str">
        <f>+IFERROR(VLOOKUP(Cursos[[#This Row],[Modelo correcto]],Modelos[[Modelo correcto]:[¿En línea?]],2,FALSE),"REVISAR")</f>
        <v>XEROX</v>
      </c>
      <c r="E13531" s="145" t="str">
        <f>+IFERROR(VLOOKUP(Cursos[[#This Row],[Modelo correcto]],Modelos[[Modelo correcto]:[¿En línea?]],3,FALSE),"REVISAR")</f>
        <v>SÍ</v>
      </c>
      <c r="F13531" s="18" t="str">
        <f>+Cursos[[#This Row],[IS]]&amp;Cursos[[#This Row],[Modelo correcto]]</f>
        <v>SAMUEL CHAVEZ PEDRAZACK17M05</v>
      </c>
      <c r="G13531" s="18">
        <v>1</v>
      </c>
      <c r="H13531" s="19">
        <v>44075</v>
      </c>
      <c r="I13531" s="18" t="str">
        <f>+IFERROR(VLOOKUP(Cursos[[#This Row],[Modelo correcto]],Modelos[[Modelo correcto]:[Aplica para certificación]],4,FALSE),"REVISAR")</f>
        <v>NO</v>
      </c>
    </row>
    <row r="13532" spans="1:9" x14ac:dyDescent="0.25">
      <c r="A13532" s="144" t="s">
        <v>2759</v>
      </c>
      <c r="B13532" s="144">
        <v>1</v>
      </c>
      <c r="C13532" s="145" t="s">
        <v>28</v>
      </c>
      <c r="D13532" s="18" t="str">
        <f>+IFERROR(VLOOKUP(Cursos[[#This Row],[Modelo correcto]],Modelos[[Modelo correcto]:[¿En línea?]],2,FALSE),"REVISAR")</f>
        <v>XEROX</v>
      </c>
      <c r="E13532" s="145" t="str">
        <f>+IFERROR(VLOOKUP(Cursos[[#This Row],[Modelo correcto]],Modelos[[Modelo correcto]:[¿En línea?]],3,FALSE),"REVISAR")</f>
        <v>SÍ</v>
      </c>
      <c r="F13532" s="18" t="str">
        <f>+Cursos[[#This Row],[IS]]&amp;Cursos[[#This Row],[Modelo correcto]]</f>
        <v>SAMUEL CHAVEZ PEDRAZACK17M06</v>
      </c>
      <c r="G13532" s="18">
        <v>1</v>
      </c>
      <c r="H13532" s="19">
        <v>44075</v>
      </c>
      <c r="I13532" s="18" t="str">
        <f>+IFERROR(VLOOKUP(Cursos[[#This Row],[Modelo correcto]],Modelos[[Modelo correcto]:[Aplica para certificación]],4,FALSE),"REVISAR")</f>
        <v>NO</v>
      </c>
    </row>
    <row r="13533" spans="1:9" x14ac:dyDescent="0.25">
      <c r="A13533" s="144" t="s">
        <v>2759</v>
      </c>
      <c r="B13533" s="144">
        <v>1</v>
      </c>
      <c r="C13533" s="145" t="s">
        <v>130</v>
      </c>
      <c r="D13533" s="18" t="str">
        <f>+IFERROR(VLOOKUP(Cursos[[#This Row],[Modelo correcto]],Modelos[[Modelo correcto]:[¿En línea?]],2,FALSE),"REVISAR")</f>
        <v>XEROX</v>
      </c>
      <c r="E13533" s="145" t="str">
        <f>+IFERROR(VLOOKUP(Cursos[[#This Row],[Modelo correcto]],Modelos[[Modelo correcto]:[¿En línea?]],3,FALSE),"REVISAR")</f>
        <v>SÍ</v>
      </c>
      <c r="F13533" s="18" t="str">
        <f>+Cursos[[#This Row],[IS]]&amp;Cursos[[#This Row],[Modelo correcto]]</f>
        <v>SAMUEL CHAVEZ PEDRAZACK17M07</v>
      </c>
      <c r="G13533" s="18">
        <v>1</v>
      </c>
      <c r="H13533" s="19">
        <v>44075</v>
      </c>
      <c r="I13533" s="18" t="str">
        <f>+IFERROR(VLOOKUP(Cursos[[#This Row],[Modelo correcto]],Modelos[[Modelo correcto]:[Aplica para certificación]],4,FALSE),"REVISAR")</f>
        <v>NO</v>
      </c>
    </row>
    <row r="13534" spans="1:9" x14ac:dyDescent="0.25">
      <c r="A13534" s="144" t="s">
        <v>2759</v>
      </c>
      <c r="B13534" s="144">
        <v>1</v>
      </c>
      <c r="C13534" s="145" t="s">
        <v>1247</v>
      </c>
      <c r="D13534" s="18" t="str">
        <f>+IFERROR(VLOOKUP(Cursos[[#This Row],[Modelo correcto]],Modelos[[Modelo correcto]:[¿En línea?]],2,FALSE),"REVISAR")</f>
        <v>XEROX</v>
      </c>
      <c r="E13534" s="52" t="str">
        <f>+IFERROR(VLOOKUP(Cursos[[#This Row],[Modelo correcto]],Modelos[[Modelo correcto]:[¿En línea?]],3,FALSE),"REVISAR")</f>
        <v>SÍ</v>
      </c>
      <c r="F13534" s="18" t="str">
        <f>+Cursos[[#This Row],[IS]]&amp;Cursos[[#This Row],[Modelo correcto]]</f>
        <v>SAMUEL CHAVEZ PEDRAZA5KHCS</v>
      </c>
      <c r="G13534" s="18">
        <v>1</v>
      </c>
      <c r="H13534" s="19">
        <v>44105</v>
      </c>
      <c r="I13534" s="18" t="str">
        <f>+IFERROR(VLOOKUP(Cursos[[#This Row],[Modelo correcto]],Modelos[[Modelo correcto]:[Aplica para certificación]],4,FALSE),"REVISAR")</f>
        <v>NO</v>
      </c>
    </row>
    <row r="13535" spans="1:9" x14ac:dyDescent="0.25">
      <c r="A13535" s="144" t="s">
        <v>2759</v>
      </c>
      <c r="B13535" s="144">
        <v>1</v>
      </c>
      <c r="C13535" s="145" t="s">
        <v>1351</v>
      </c>
      <c r="D13535" s="18" t="str">
        <f>+IFERROR(VLOOKUP(Cursos[[#This Row],[Modelo correcto]],Modelos[[Modelo correcto]:[¿En línea?]],2,FALSE),"REVISAR")</f>
        <v>XEROX</v>
      </c>
      <c r="E13535" s="18" t="str">
        <f>+IFERROR(VLOOKUP(Cursos[[#This Row],[Modelo correcto]],Modelos[[Modelo correcto]:[¿En línea?]],3,FALSE),"REVISAR")</f>
        <v>SÍ</v>
      </c>
      <c r="F13535" s="18" t="str">
        <f>+Cursos[[#This Row],[IS]]&amp;Cursos[[#This Row],[Modelo correcto]]</f>
        <v>SAMUEL CHAVEZ PEDRAZACK17M04A</v>
      </c>
      <c r="G13535" s="18">
        <v>1</v>
      </c>
      <c r="H13535" s="19">
        <v>44105</v>
      </c>
      <c r="I13535" s="18" t="str">
        <f>+IFERROR(VLOOKUP(Cursos[[#This Row],[Modelo correcto]],Modelos[[Modelo correcto]:[Aplica para certificación]],4,FALSE),"REVISAR")</f>
        <v>NO</v>
      </c>
    </row>
    <row r="13536" spans="1:9" x14ac:dyDescent="0.25">
      <c r="A13536" s="144" t="s">
        <v>2759</v>
      </c>
      <c r="B13536" s="144">
        <v>1</v>
      </c>
      <c r="C13536" s="145" t="s">
        <v>14</v>
      </c>
      <c r="D13536" s="18" t="str">
        <f>+IFERROR(VLOOKUP(Cursos[[#This Row],[Modelo correcto]],Modelos[[Modelo correcto]:[¿En línea?]],2,FALSE),"REVISAR")</f>
        <v>XEROX</v>
      </c>
      <c r="E13536" s="18" t="str">
        <f>+IFERROR(VLOOKUP(Cursos[[#This Row],[Modelo correcto]],Modelos[[Modelo correcto]:[¿En línea?]],3,FALSE),"REVISAR")</f>
        <v>SÍ</v>
      </c>
      <c r="F13536" s="18" t="str">
        <f>+Cursos[[#This Row],[IS]]&amp;Cursos[[#This Row],[Modelo correcto]]</f>
        <v>SAMUEL CHAVEZ PEDRAZASQFT01</v>
      </c>
      <c r="G13536" s="18">
        <v>1</v>
      </c>
      <c r="H13536" s="19">
        <v>44136</v>
      </c>
      <c r="I13536" s="18" t="str">
        <f>+IFERROR(VLOOKUP(Cursos[[#This Row],[Modelo correcto]],Modelos[[Modelo correcto]:[Aplica para certificación]],4,FALSE),"REVISAR")</f>
        <v>NO</v>
      </c>
    </row>
    <row r="13537" spans="1:9" x14ac:dyDescent="0.25">
      <c r="A13537" s="144" t="s">
        <v>2759</v>
      </c>
      <c r="B13537" s="144">
        <v>1</v>
      </c>
      <c r="C13537" s="145" t="s">
        <v>1257</v>
      </c>
      <c r="D13537" s="18" t="str">
        <f>+IFERROR(VLOOKUP(Cursos[[#This Row],[Modelo correcto]],Modelos[[Modelo correcto]:[¿En línea?]],2,FALSE),"REVISAR")</f>
        <v>XEROX</v>
      </c>
      <c r="E13537" s="18" t="str">
        <f>+IFERROR(VLOOKUP(Cursos[[#This Row],[Modelo correcto]],Modelos[[Modelo correcto]:[¿En línea?]],3,FALSE),"REVISAR")</f>
        <v>SÍ</v>
      </c>
      <c r="F13537" s="18" t="str">
        <f>+Cursos[[#This Row],[IS]]&amp;Cursos[[#This Row],[Modelo correcto]]</f>
        <v>SAMUEL CHAVEZ PEDRAZAGBC02</v>
      </c>
      <c r="G13537" s="18">
        <v>1</v>
      </c>
      <c r="H13537" s="44">
        <v>44136</v>
      </c>
      <c r="I13537" s="18" t="str">
        <f>+IFERROR(VLOOKUP(Cursos[[#This Row],[Modelo correcto]],Modelos[[Modelo correcto]:[Aplica para certificación]],4,FALSE),"REVISAR")</f>
        <v>NO</v>
      </c>
    </row>
    <row r="13538" spans="1:9" x14ac:dyDescent="0.25">
      <c r="A13538" s="144" t="s">
        <v>2759</v>
      </c>
      <c r="B13538" s="144">
        <v>1</v>
      </c>
      <c r="C13538" s="145" t="s">
        <v>50</v>
      </c>
      <c r="D13538" s="18" t="str">
        <f>+IFERROR(VLOOKUP(Cursos[[#This Row],[Modelo correcto]],Modelos[[Modelo correcto]:[¿En línea?]],2,FALSE),"REVISAR")</f>
        <v>XEROX</v>
      </c>
      <c r="E13538" s="18" t="str">
        <f>+IFERROR(VLOOKUP(Cursos[[#This Row],[Modelo correcto]],Modelos[[Modelo correcto]:[¿En línea?]],3,FALSE),"REVISAR")</f>
        <v>SÍ</v>
      </c>
      <c r="F13538" s="18" t="str">
        <f>+Cursos[[#This Row],[IS]]&amp;Cursos[[#This Row],[Modelo correcto]]</f>
        <v>SAMUEL CHAVEZ PEDRAZACC201A</v>
      </c>
      <c r="G13538" s="18">
        <v>0</v>
      </c>
      <c r="H13538" s="19">
        <v>44166</v>
      </c>
      <c r="I13538" s="18" t="str">
        <f>+IFERROR(VLOOKUP(Cursos[[#This Row],[Modelo correcto]],Modelos[[Modelo correcto]:[Aplica para certificación]],4,FALSE),"REVISAR")</f>
        <v>NO</v>
      </c>
    </row>
    <row r="13539" spans="1:9" x14ac:dyDescent="0.25">
      <c r="A13539" s="144" t="s">
        <v>443</v>
      </c>
      <c r="B13539" s="144">
        <v>1</v>
      </c>
      <c r="C13539" s="52" t="s">
        <v>1170</v>
      </c>
      <c r="D13539" s="18" t="str">
        <f>+IFERROR(VLOOKUP(Cursos[[#This Row],[Modelo correcto]],Modelos[[Modelo correcto]:[¿En línea?]],2,FALSE),"REVISAR")</f>
        <v>CANON</v>
      </c>
      <c r="E13539" s="18" t="str">
        <f>+IFERROR(VLOOKUP(Cursos[[#This Row],[Modelo correcto]],Modelos[[Modelo correcto]:[¿En línea?]],3,FALSE),"REVISAR")</f>
        <v>SÍ</v>
      </c>
      <c r="F13539" s="18" t="str">
        <f>+Cursos[[#This Row],[IS]]&amp;Cursos[[#This Row],[Modelo correcto]]</f>
        <v>TOMAS MARTINEZ MORALESBásico Eq. Color</v>
      </c>
      <c r="G13539" s="18">
        <v>1</v>
      </c>
      <c r="H13539" s="19">
        <v>43891</v>
      </c>
      <c r="I13539" s="18" t="str">
        <f>+IFERROR(VLOOKUP(Cursos[[#This Row],[Modelo correcto]],Modelos[[Modelo correcto]:[Aplica para certificación]],4,FALSE),"REVISAR")</f>
        <v>SÍ</v>
      </c>
    </row>
    <row r="13540" spans="1:9" x14ac:dyDescent="0.25">
      <c r="A13540" s="144" t="s">
        <v>443</v>
      </c>
      <c r="B13540" s="144">
        <v>1</v>
      </c>
      <c r="C13540" s="145" t="s">
        <v>759</v>
      </c>
      <c r="D13540" s="18" t="str">
        <f>+IFERROR(VLOOKUP(Cursos[[#This Row],[Modelo correcto]],Modelos[[Modelo correcto]:[¿En línea?]],2,FALSE),"REVISAR")</f>
        <v>CANON</v>
      </c>
      <c r="E13540" s="18" t="str">
        <f>+IFERROR(VLOOKUP(Cursos[[#This Row],[Modelo correcto]],Modelos[[Modelo correcto]:[¿En línea?]],3,FALSE),"REVISAR")</f>
        <v>SÍ</v>
      </c>
      <c r="F13540" s="18" t="str">
        <f>+Cursos[[#This Row],[IS]]&amp;Cursos[[#This Row],[Modelo correcto]]</f>
        <v>TOMAS MARTINEZ MORALESBásico Eq. Dig. B&amp;W</v>
      </c>
      <c r="G13540" s="18">
        <v>1</v>
      </c>
      <c r="H13540" s="19">
        <v>43862</v>
      </c>
      <c r="I13540" s="18" t="str">
        <f>+IFERROR(VLOOKUP(Cursos[[#This Row],[Modelo correcto]],Modelos[[Modelo correcto]:[Aplica para certificación]],4,FALSE),"REVISAR")</f>
        <v>SÍ</v>
      </c>
    </row>
    <row r="13541" spans="1:9" x14ac:dyDescent="0.25">
      <c r="A13541" s="144" t="s">
        <v>443</v>
      </c>
      <c r="B13541" s="144">
        <v>1</v>
      </c>
      <c r="C13541" s="145" t="s">
        <v>757</v>
      </c>
      <c r="D13541" s="18" t="str">
        <f>+IFERROR(VLOOKUP(Cursos[[#This Row],[Modelo correcto]],Modelos[[Modelo correcto]:[¿En línea?]],2,FALSE),"REVISAR")</f>
        <v>CANON</v>
      </c>
      <c r="E13541" s="18" t="str">
        <f>+IFERROR(VLOOKUP(Cursos[[#This Row],[Modelo correcto]],Modelos[[Modelo correcto]:[¿En línea?]],3,FALSE),"REVISAR")</f>
        <v>SÍ</v>
      </c>
      <c r="F13541" s="18" t="str">
        <f>+Cursos[[#This Row],[IS]]&amp;Cursos[[#This Row],[Modelo correcto]]</f>
        <v>TOMAS MARTINEZ MORALESBásico imagePROGRAF</v>
      </c>
      <c r="G13541" s="18">
        <v>1</v>
      </c>
      <c r="H13541" s="19">
        <v>43891</v>
      </c>
      <c r="I13541" s="18" t="str">
        <f>+IFERROR(VLOOKUP(Cursos[[#This Row],[Modelo correcto]],Modelos[[Modelo correcto]:[Aplica para certificación]],4,FALSE),"REVISAR")</f>
        <v>SÍ</v>
      </c>
    </row>
    <row r="13542" spans="1:9" x14ac:dyDescent="0.25">
      <c r="A13542" s="144" t="s">
        <v>443</v>
      </c>
      <c r="B13542" s="144">
        <v>1</v>
      </c>
      <c r="C13542" s="63" t="s">
        <v>870</v>
      </c>
      <c r="D13542" s="18" t="str">
        <f>+IFERROR(VLOOKUP(Cursos[[#This Row],[Modelo correcto]],Modelos[[Modelo correcto]:[¿En línea?]],2,FALSE),"REVISAR")</f>
        <v>CANON</v>
      </c>
      <c r="E13542" s="18" t="str">
        <f>+IFERROR(VLOOKUP(Cursos[[#This Row],[Modelo correcto]],Modelos[[Modelo correcto]:[¿En línea?]],3,FALSE),"REVISAR")</f>
        <v>SÍ</v>
      </c>
      <c r="F13542" s="18" t="str">
        <f>+Cursos[[#This Row],[IS]]&amp;Cursos[[#This Row],[Modelo correcto]]</f>
        <v>TOMAS MARTINEZ MORALESDRG2140</v>
      </c>
      <c r="G13542" s="18">
        <v>1</v>
      </c>
      <c r="H13542" s="19">
        <v>43891</v>
      </c>
      <c r="I13542" s="18" t="str">
        <f>+IFERROR(VLOOKUP(Cursos[[#This Row],[Modelo correcto]],Modelos[[Modelo correcto]:[Aplica para certificación]],4,FALSE),"REVISAR")</f>
        <v>SÍ</v>
      </c>
    </row>
    <row r="13543" spans="1:9" x14ac:dyDescent="0.25">
      <c r="A13543" s="144" t="s">
        <v>443</v>
      </c>
      <c r="B13543" s="144">
        <v>1</v>
      </c>
      <c r="C13543" s="63" t="s">
        <v>551</v>
      </c>
      <c r="D13543" s="18" t="str">
        <f>+IFERROR(VLOOKUP(Cursos[[#This Row],[Modelo correcto]],Modelos[[Modelo correcto]:[¿En línea?]],2,FALSE),"REVISAR")</f>
        <v>CANON</v>
      </c>
      <c r="E13543" s="18" t="str">
        <f>+IFERROR(VLOOKUP(Cursos[[#This Row],[Modelo correcto]],Modelos[[Modelo correcto]:[¿En línea?]],3,FALSE),"REVISAR")</f>
        <v>SÍ</v>
      </c>
      <c r="F13543" s="18" t="str">
        <f>+Cursos[[#This Row],[IS]]&amp;Cursos[[#This Row],[Modelo correcto]]</f>
        <v>TOMAS MARTINEZ MORALESIPF PRO</v>
      </c>
      <c r="G13543" s="18">
        <v>1</v>
      </c>
      <c r="H13543" s="19">
        <v>43891</v>
      </c>
      <c r="I13543" s="18" t="str">
        <f>+IFERROR(VLOOKUP(Cursos[[#This Row],[Modelo correcto]],Modelos[[Modelo correcto]:[Aplica para certificación]],4,FALSE),"REVISAR")</f>
        <v>SÍ</v>
      </c>
    </row>
    <row r="13544" spans="1:9" x14ac:dyDescent="0.25">
      <c r="A13544" s="144" t="s">
        <v>443</v>
      </c>
      <c r="B13544" s="144">
        <v>1</v>
      </c>
      <c r="C13544" s="63" t="s">
        <v>1097</v>
      </c>
      <c r="D13544" s="18" t="str">
        <f>+IFERROR(VLOOKUP(Cursos[[#This Row],[Modelo correcto]],Modelos[[Modelo correcto]:[¿En línea?]],2,FALSE),"REVISAR")</f>
        <v>CANON</v>
      </c>
      <c r="E13544" s="18" t="str">
        <f>+IFERROR(VLOOKUP(Cursos[[#This Row],[Modelo correcto]],Modelos[[Modelo correcto]:[¿En línea?]],3,FALSE),"REVISAR")</f>
        <v>SÍ</v>
      </c>
      <c r="F13544" s="18" t="str">
        <f>+Cursos[[#This Row],[IS]]&amp;Cursos[[#This Row],[Modelo correcto]]</f>
        <v>TOMAS MARTINEZ MORALESIR2630</v>
      </c>
      <c r="G13544" s="18">
        <v>1</v>
      </c>
      <c r="H13544" s="19">
        <v>43891</v>
      </c>
      <c r="I13544" s="18" t="str">
        <f>+IFERROR(VLOOKUP(Cursos[[#This Row],[Modelo correcto]],Modelos[[Modelo correcto]:[Aplica para certificación]],4,FALSE),"REVISAR")</f>
        <v>SÍ</v>
      </c>
    </row>
    <row r="13545" spans="1:9" x14ac:dyDescent="0.25">
      <c r="A13545" s="144" t="s">
        <v>443</v>
      </c>
      <c r="B13545" s="144">
        <v>1</v>
      </c>
      <c r="C13545" s="63" t="s">
        <v>1098</v>
      </c>
      <c r="D13545" s="18" t="str">
        <f>+IFERROR(VLOOKUP(Cursos[[#This Row],[Modelo correcto]],Modelos[[Modelo correcto]:[¿En línea?]],2,FALSE),"REVISAR")</f>
        <v>CANON</v>
      </c>
      <c r="E13545" s="18" t="str">
        <f>+IFERROR(VLOOKUP(Cursos[[#This Row],[Modelo correcto]],Modelos[[Modelo correcto]:[¿En línea?]],3,FALSE),"REVISAR")</f>
        <v>SÍ</v>
      </c>
      <c r="F13545" s="18" t="str">
        <f>+Cursos[[#This Row],[IS]]&amp;Cursos[[#This Row],[Modelo correcto]]</f>
        <v>TOMAS MARTINEZ MORALESIRAC475</v>
      </c>
      <c r="G13545" s="18">
        <v>1</v>
      </c>
      <c r="H13545" s="19">
        <v>43891</v>
      </c>
      <c r="I13545" s="18" t="str">
        <f>+IFERROR(VLOOKUP(Cursos[[#This Row],[Modelo correcto]],Modelos[[Modelo correcto]:[Aplica para certificación]],4,FALSE),"REVISAR")</f>
        <v>SÍ</v>
      </c>
    </row>
    <row r="13546" spans="1:9" x14ac:dyDescent="0.25">
      <c r="A13546" s="144" t="s">
        <v>443</v>
      </c>
      <c r="B13546" s="144">
        <v>1</v>
      </c>
      <c r="C13546" s="64" t="s">
        <v>854</v>
      </c>
      <c r="D13546" s="18" t="str">
        <f>+IFERROR(VLOOKUP(Cursos[[#This Row],[Modelo correcto]],Modelos[[Modelo correcto]:[¿En línea?]],2,FALSE),"REVISAR")</f>
        <v>CANON</v>
      </c>
      <c r="E13546" s="18" t="str">
        <f>+IFERROR(VLOOKUP(Cursos[[#This Row],[Modelo correcto]],Modelos[[Modelo correcto]:[¿En línea?]],3,FALSE),"REVISAR")</f>
        <v>SÍ</v>
      </c>
      <c r="F13546" s="18" t="str">
        <f>+Cursos[[#This Row],[IS]]&amp;Cursos[[#This Row],[Modelo correcto]]</f>
        <v>TOMAS MARTINEZ MORALESIRC1335</v>
      </c>
      <c r="G13546" s="18">
        <v>1</v>
      </c>
      <c r="H13546" s="19">
        <v>43922</v>
      </c>
      <c r="I13546" s="18" t="str">
        <f>+IFERROR(VLOOKUP(Cursos[[#This Row],[Modelo correcto]],Modelos[[Modelo correcto]:[Aplica para certificación]],4,FALSE),"REVISAR")</f>
        <v>NO</v>
      </c>
    </row>
    <row r="13547" spans="1:9" x14ac:dyDescent="0.25">
      <c r="A13547" s="144" t="s">
        <v>443</v>
      </c>
      <c r="B13547" s="144">
        <v>1</v>
      </c>
      <c r="C13547" s="64" t="s">
        <v>1157</v>
      </c>
      <c r="D13547" s="18" t="str">
        <f>+IFERROR(VLOOKUP(Cursos[[#This Row],[Modelo correcto]],Modelos[[Modelo correcto]:[¿En línea?]],2,FALSE),"REVISAR")</f>
        <v>CANON</v>
      </c>
      <c r="E13547" s="18" t="str">
        <f>+IFERROR(VLOOKUP(Cursos[[#This Row],[Modelo correcto]],Modelos[[Modelo correcto]:[¿En línea?]],3,FALSE),"REVISAR")</f>
        <v>SÍ</v>
      </c>
      <c r="F13547" s="18" t="str">
        <f>+Cursos[[#This Row],[IS]]&amp;Cursos[[#This Row],[Modelo correcto]]</f>
        <v>TOMAS MARTINEZ MORALESIRC355</v>
      </c>
      <c r="G13547" s="18">
        <v>1</v>
      </c>
      <c r="H13547" s="19">
        <v>43922</v>
      </c>
      <c r="I13547" s="18" t="str">
        <f>+IFERROR(VLOOKUP(Cursos[[#This Row],[Modelo correcto]],Modelos[[Modelo correcto]:[Aplica para certificación]],4,FALSE),"REVISAR")</f>
        <v>SÍ</v>
      </c>
    </row>
    <row r="13548" spans="1:9" x14ac:dyDescent="0.25">
      <c r="A13548" s="144" t="s">
        <v>443</v>
      </c>
      <c r="B13548" s="144">
        <v>1</v>
      </c>
      <c r="C13548" s="64" t="s">
        <v>1002</v>
      </c>
      <c r="D13548" s="18" t="str">
        <f>+IFERROR(VLOOKUP(Cursos[[#This Row],[Modelo correcto]],Modelos[[Modelo correcto]:[¿En línea?]],2,FALSE),"REVISAR")</f>
        <v>CANON</v>
      </c>
      <c r="E13548" s="18" t="str">
        <f>+IFERROR(VLOOKUP(Cursos[[#This Row],[Modelo correcto]],Modelos[[Modelo correcto]:[¿En línea?]],3,FALSE),"REVISAR")</f>
        <v>SÍ</v>
      </c>
      <c r="F13548" s="18" t="str">
        <f>+Cursos[[#This Row],[IS]]&amp;Cursos[[#This Row],[Modelo correcto]]</f>
        <v>TOMAS MARTINEZ MORALESLBP350</v>
      </c>
      <c r="G13548" s="18">
        <v>1</v>
      </c>
      <c r="H13548" s="19">
        <v>43922</v>
      </c>
      <c r="I13548" s="18" t="str">
        <f>+IFERROR(VLOOKUP(Cursos[[#This Row],[Modelo correcto]],Modelos[[Modelo correcto]:[Aplica para certificación]],4,FALSE),"REVISAR")</f>
        <v>NO</v>
      </c>
    </row>
    <row r="13549" spans="1:9" x14ac:dyDescent="0.25">
      <c r="A13549" s="144" t="s">
        <v>443</v>
      </c>
      <c r="B13549" s="144">
        <v>1</v>
      </c>
      <c r="C13549" s="64" t="s">
        <v>1165</v>
      </c>
      <c r="D13549" s="18" t="str">
        <f>+IFERROR(VLOOKUP(Cursos[[#This Row],[Modelo correcto]],Modelos[[Modelo correcto]:[¿En línea?]],2,FALSE),"REVISAR")</f>
        <v>CANON</v>
      </c>
      <c r="E13549" s="18" t="str">
        <f>+IFERROR(VLOOKUP(Cursos[[#This Row],[Modelo correcto]],Modelos[[Modelo correcto]:[¿En línea?]],3,FALSE),"REVISAR")</f>
        <v>SÍ</v>
      </c>
      <c r="F13549" s="18" t="str">
        <f>+Cursos[[#This Row],[IS]]&amp;Cursos[[#This Row],[Modelo correcto]]</f>
        <v>TOMAS MARTINEZ MORALESLBP664C</v>
      </c>
      <c r="G13549" s="18">
        <v>1</v>
      </c>
      <c r="H13549" s="19">
        <v>43922</v>
      </c>
      <c r="I13549" s="18" t="str">
        <f>+IFERROR(VLOOKUP(Cursos[[#This Row],[Modelo correcto]],Modelos[[Modelo correcto]:[Aplica para certificación]],4,FALSE),"REVISAR")</f>
        <v>NO</v>
      </c>
    </row>
    <row r="13550" spans="1:9" x14ac:dyDescent="0.25">
      <c r="A13550" s="144" t="s">
        <v>443</v>
      </c>
      <c r="B13550" s="144">
        <v>1</v>
      </c>
      <c r="C13550" s="63" t="s">
        <v>756</v>
      </c>
      <c r="D13550" s="18" t="str">
        <f>+IFERROR(VLOOKUP(Cursos[[#This Row],[Modelo correcto]],Modelos[[Modelo correcto]:[¿En línea?]],2,FALSE),"REVISAR")</f>
        <v>CANON</v>
      </c>
      <c r="E13550" s="18" t="str">
        <f>+IFERROR(VLOOKUP(Cursos[[#This Row],[Modelo correcto]],Modelos[[Modelo correcto]:[¿En línea?]],3,FALSE),"REVISAR")</f>
        <v>SÍ</v>
      </c>
      <c r="F13550" s="18" t="str">
        <f>+Cursos[[#This Row],[IS]]&amp;Cursos[[#This Row],[Modelo correcto]]</f>
        <v>TOMAS MARTINEZ MORALESPrincipios básicos de escáner</v>
      </c>
      <c r="G13550" s="18">
        <v>1</v>
      </c>
      <c r="H13550" s="19">
        <v>43891</v>
      </c>
      <c r="I13550" s="18" t="str">
        <f>+IFERROR(VLOOKUP(Cursos[[#This Row],[Modelo correcto]],Modelos[[Modelo correcto]:[Aplica para certificación]],4,FALSE),"REVISAR")</f>
        <v>SÍ</v>
      </c>
    </row>
    <row r="13551" spans="1:9" x14ac:dyDescent="0.25">
      <c r="A13551" s="144" t="s">
        <v>443</v>
      </c>
      <c r="B13551" s="144">
        <v>1</v>
      </c>
      <c r="C13551" s="4" t="s">
        <v>800</v>
      </c>
      <c r="D13551" s="18" t="str">
        <f>+IFERROR(VLOOKUP(Cursos[[#This Row],[Modelo correcto]],Modelos[[Modelo correcto]:[¿En línea?]],2,FALSE),"REVISAR")</f>
        <v>LEXMARK</v>
      </c>
      <c r="E13551" s="18" t="str">
        <f>+IFERROR(VLOOKUP(Cursos[[#This Row],[Modelo correcto]],Modelos[[Modelo correcto]:[¿En línea?]],3,FALSE),"REVISAR")</f>
        <v>SÍ</v>
      </c>
      <c r="F13551" s="18" t="str">
        <f>+Cursos[[#This Row],[IS]]&amp;Cursos[[#This Row],[Modelo correcto]]</f>
        <v>TOMAS MARTINEZ MORALESVirtual Solution Center</v>
      </c>
      <c r="G13551" s="18">
        <v>0</v>
      </c>
      <c r="H13551" s="19">
        <v>43831</v>
      </c>
      <c r="I13551" s="18" t="str">
        <f>+IFERROR(VLOOKUP(Cursos[[#This Row],[Modelo correcto]],Modelos[[Modelo correcto]:[Aplica para certificación]],4,FALSE),"REVISAR")</f>
        <v>NO</v>
      </c>
    </row>
    <row r="13552" spans="1:9" x14ac:dyDescent="0.25">
      <c r="A13552" s="144" t="s">
        <v>443</v>
      </c>
      <c r="B13552" s="144">
        <v>1</v>
      </c>
      <c r="C13552" s="145" t="s">
        <v>297</v>
      </c>
      <c r="D13552" s="18" t="str">
        <f>+IFERROR(VLOOKUP(Cursos[[#This Row],[Modelo correcto]],Modelos[[Modelo correcto]:[¿En línea?]],2,FALSE),"REVISAR")</f>
        <v>XEROX</v>
      </c>
      <c r="E13552" s="18" t="str">
        <f>+IFERROR(VLOOKUP(Cursos[[#This Row],[Modelo correcto]],Modelos[[Modelo correcto]:[¿En línea?]],3,FALSE),"REVISAR")</f>
        <v>SÍ</v>
      </c>
      <c r="F13552" s="18" t="str">
        <f>+Cursos[[#This Row],[IS]]&amp;Cursos[[#This Row],[Modelo correcto]]</f>
        <v>TOMAS MARTINEZ MORALESBRFNTF</v>
      </c>
      <c r="G13552" s="18">
        <v>1</v>
      </c>
      <c r="H13552" s="19">
        <v>43891</v>
      </c>
      <c r="I13552" s="18" t="str">
        <f>+IFERROR(VLOOKUP(Cursos[[#This Row],[Modelo correcto]],Modelos[[Modelo correcto]:[Aplica para certificación]],4,FALSE),"REVISAR")</f>
        <v>SÍ</v>
      </c>
    </row>
    <row r="13553" spans="1:9" x14ac:dyDescent="0.25">
      <c r="A13553" s="144" t="s">
        <v>443</v>
      </c>
      <c r="B13553" s="144">
        <v>1</v>
      </c>
      <c r="C13553" s="63" t="s">
        <v>133</v>
      </c>
      <c r="D13553" s="18" t="str">
        <f>+IFERROR(VLOOKUP(Cursos[[#This Row],[Modelo correcto]],Modelos[[Modelo correcto]:[¿En línea?]],2,FALSE),"REVISAR")</f>
        <v>XEROX</v>
      </c>
      <c r="E13553" s="18" t="str">
        <f>+IFERROR(VLOOKUP(Cursos[[#This Row],[Modelo correcto]],Modelos[[Modelo correcto]:[¿En línea?]],3,FALSE),"REVISAR")</f>
        <v>SÍ</v>
      </c>
      <c r="F13553" s="18" t="str">
        <f>+Cursos[[#This Row],[IS]]&amp;Cursos[[#This Row],[Modelo correcto]]</f>
        <v>TOMAS MARTINEZ MORALESC14049</v>
      </c>
      <c r="G13553" s="18">
        <v>0</v>
      </c>
      <c r="H13553" s="19">
        <v>43862</v>
      </c>
      <c r="I13553" s="18" t="str">
        <f>+IFERROR(VLOOKUP(Cursos[[#This Row],[Modelo correcto]],Modelos[[Modelo correcto]:[Aplica para certificación]],4,FALSE),"REVISAR")</f>
        <v>NO</v>
      </c>
    </row>
    <row r="13554" spans="1:9" x14ac:dyDescent="0.25">
      <c r="A13554" s="144" t="s">
        <v>443</v>
      </c>
      <c r="B13554" s="144">
        <v>1</v>
      </c>
      <c r="C13554" s="63" t="s">
        <v>295</v>
      </c>
      <c r="D13554" s="18" t="str">
        <f>+IFERROR(VLOOKUP(Cursos[[#This Row],[Modelo correcto]],Modelos[[Modelo correcto]:[¿En línea?]],2,FALSE),"REVISAR")</f>
        <v>XEROX</v>
      </c>
      <c r="E13554" s="18" t="str">
        <f>+IFERROR(VLOOKUP(Cursos[[#This Row],[Modelo correcto]],Modelos[[Modelo correcto]:[¿En línea?]],3,FALSE),"REVISAR")</f>
        <v>SÍ</v>
      </c>
      <c r="F13554" s="18" t="str">
        <f>+Cursos[[#This Row],[IS]]&amp;Cursos[[#This Row],[Modelo correcto]]</f>
        <v>TOMAS MARTINEZ MORALESIDMNTFR</v>
      </c>
      <c r="G13554" s="18">
        <v>1</v>
      </c>
      <c r="H13554" s="19">
        <v>43891</v>
      </c>
      <c r="I13554" s="18" t="str">
        <f>+IFERROR(VLOOKUP(Cursos[[#This Row],[Modelo correcto]],Modelos[[Modelo correcto]:[Aplica para certificación]],4,FALSE),"REVISAR")</f>
        <v>SÍ</v>
      </c>
    </row>
    <row r="13555" spans="1:9" x14ac:dyDescent="0.25">
      <c r="A13555" s="144" t="s">
        <v>443</v>
      </c>
      <c r="B13555" s="144">
        <v>1</v>
      </c>
      <c r="C13555" s="63" t="s">
        <v>296</v>
      </c>
      <c r="D13555" s="18" t="str">
        <f>+IFERROR(VLOOKUP(Cursos[[#This Row],[Modelo correcto]],Modelos[[Modelo correcto]:[¿En línea?]],2,FALSE),"REVISAR")</f>
        <v>XEROX</v>
      </c>
      <c r="E13555" s="18" t="str">
        <f>+IFERROR(VLOOKUP(Cursos[[#This Row],[Modelo correcto]],Modelos[[Modelo correcto]:[¿En línea?]],3,FALSE),"REVISAR")</f>
        <v>SÍ</v>
      </c>
      <c r="F13555" s="18" t="str">
        <f>+Cursos[[#This Row],[IS]]&amp;Cursos[[#This Row],[Modelo correcto]]</f>
        <v>TOMAS MARTINEZ MORALESINSNTFR</v>
      </c>
      <c r="G13555" s="18">
        <v>1</v>
      </c>
      <c r="H13555" s="19">
        <v>43891</v>
      </c>
      <c r="I13555" s="18" t="str">
        <f>+IFERROR(VLOOKUP(Cursos[[#This Row],[Modelo correcto]],Modelos[[Modelo correcto]:[Aplica para certificación]],4,FALSE),"REVISAR")</f>
        <v>SÍ</v>
      </c>
    </row>
    <row r="13556" spans="1:9" x14ac:dyDescent="0.25">
      <c r="A13556" s="144" t="s">
        <v>443</v>
      </c>
      <c r="B13556" s="144">
        <v>1</v>
      </c>
      <c r="C13556" s="63" t="s">
        <v>25</v>
      </c>
      <c r="D13556" s="18" t="str">
        <f>+IFERROR(VLOOKUP(Cursos[[#This Row],[Modelo correcto]],Modelos[[Modelo correcto]:[¿En línea?]],2,FALSE),"REVISAR")</f>
        <v>XEROX</v>
      </c>
      <c r="E13556" s="18" t="str">
        <f>+IFERROR(VLOOKUP(Cursos[[#This Row],[Modelo correcto]],Modelos[[Modelo correcto]:[¿En línea?]],3,FALSE),"REVISAR")</f>
        <v>SÍ</v>
      </c>
      <c r="F13556" s="18" t="str">
        <f>+Cursos[[#This Row],[IS]]&amp;Cursos[[#This Row],[Modelo correcto]]</f>
        <v>TOMAS MARTINEZ MORALESP3260LP</v>
      </c>
      <c r="G13556" s="18">
        <v>0</v>
      </c>
      <c r="H13556" s="19">
        <v>43862</v>
      </c>
      <c r="I13556" s="18" t="str">
        <f>+IFERROR(VLOOKUP(Cursos[[#This Row],[Modelo correcto]],Modelos[[Modelo correcto]:[Aplica para certificación]],4,FALSE),"REVISAR")</f>
        <v>SÍ</v>
      </c>
    </row>
    <row r="13557" spans="1:9" x14ac:dyDescent="0.25">
      <c r="A13557" s="144" t="s">
        <v>443</v>
      </c>
      <c r="B13557" s="144">
        <v>1</v>
      </c>
      <c r="C13557" s="63" t="s">
        <v>27</v>
      </c>
      <c r="D13557" s="18" t="str">
        <f>+IFERROR(VLOOKUP(Cursos[[#This Row],[Modelo correcto]],Modelos[[Modelo correcto]:[¿En línea?]],2,FALSE),"REVISAR")</f>
        <v>XEROX</v>
      </c>
      <c r="E13557" s="18" t="str">
        <f>+IFERROR(VLOOKUP(Cursos[[#This Row],[Modelo correcto]],Modelos[[Modelo correcto]:[¿En línea?]],3,FALSE),"REVISAR")</f>
        <v>SÍ</v>
      </c>
      <c r="F13557" s="18" t="str">
        <f>+Cursos[[#This Row],[IS]]&amp;Cursos[[#This Row],[Modelo correcto]]</f>
        <v>TOMAS MARTINEZ MORALESP6500LP</v>
      </c>
      <c r="G13557" s="18">
        <v>1</v>
      </c>
      <c r="H13557" s="19">
        <v>43891</v>
      </c>
      <c r="I13557" s="18" t="str">
        <f>+IFERROR(VLOOKUP(Cursos[[#This Row],[Modelo correcto]],Modelos[[Modelo correcto]:[Aplica para certificación]],4,FALSE),"REVISAR")</f>
        <v>NO</v>
      </c>
    </row>
    <row r="13558" spans="1:9" x14ac:dyDescent="0.25">
      <c r="A13558" s="144" t="s">
        <v>443</v>
      </c>
      <c r="B13558" s="144">
        <v>1</v>
      </c>
      <c r="C13558" s="63" t="s">
        <v>286</v>
      </c>
      <c r="D13558" s="18" t="str">
        <f>+IFERROR(VLOOKUP(Cursos[[#This Row],[Modelo correcto]],Modelos[[Modelo correcto]:[¿En línea?]],2,FALSE),"REVISAR")</f>
        <v>XEROX</v>
      </c>
      <c r="E13558" s="18" t="str">
        <f>+IFERROR(VLOOKUP(Cursos[[#This Row],[Modelo correcto]],Modelos[[Modelo correcto]:[¿En línea?]],3,FALSE),"REVISAR")</f>
        <v>SÍ</v>
      </c>
      <c r="F13558" s="18" t="str">
        <f>+Cursos[[#This Row],[IS]]&amp;Cursos[[#This Row],[Modelo correcto]]</f>
        <v>TOMAS MARTINEZ MORALESP7100LP</v>
      </c>
      <c r="G13558" s="18">
        <v>0</v>
      </c>
      <c r="H13558" s="19">
        <v>43862</v>
      </c>
      <c r="I13558" s="18" t="str">
        <f>+IFERROR(VLOOKUP(Cursos[[#This Row],[Modelo correcto]],Modelos[[Modelo correcto]:[Aplica para certificación]],4,FALSE),"REVISAR")</f>
        <v>NO</v>
      </c>
    </row>
    <row r="13559" spans="1:9" x14ac:dyDescent="0.25">
      <c r="A13559" s="144" t="s">
        <v>443</v>
      </c>
      <c r="B13559" s="144">
        <v>1</v>
      </c>
      <c r="C13559" s="63" t="s">
        <v>65</v>
      </c>
      <c r="D13559" s="18" t="str">
        <f>+IFERROR(VLOOKUP(Cursos[[#This Row],[Modelo correcto]],Modelos[[Modelo correcto]:[¿En línea?]],2,FALSE),"REVISAR")</f>
        <v>XEROX</v>
      </c>
      <c r="E13559" s="18" t="str">
        <f>+IFERROR(VLOOKUP(Cursos[[#This Row],[Modelo correcto]],Modelos[[Modelo correcto]:[¿En línea?]],3,FALSE),"REVISAR")</f>
        <v>SÍ</v>
      </c>
      <c r="F13559" s="18" t="str">
        <f>+Cursos[[#This Row],[IS]]&amp;Cursos[[#This Row],[Modelo correcto]]</f>
        <v>TOMAS MARTINEZ MORALESP7800LP</v>
      </c>
      <c r="G13559" s="18">
        <v>0</v>
      </c>
      <c r="H13559" s="19">
        <v>43862</v>
      </c>
      <c r="I13559" s="18" t="str">
        <f>+IFERROR(VLOOKUP(Cursos[[#This Row],[Modelo correcto]],Modelos[[Modelo correcto]:[Aplica para certificación]],4,FALSE),"REVISAR")</f>
        <v>SÍ</v>
      </c>
    </row>
    <row r="13560" spans="1:9" x14ac:dyDescent="0.25">
      <c r="A13560" s="144" t="s">
        <v>443</v>
      </c>
      <c r="B13560" s="144">
        <v>1</v>
      </c>
      <c r="C13560" s="63" t="s">
        <v>298</v>
      </c>
      <c r="D13560" s="18" t="str">
        <f>+IFERROR(VLOOKUP(Cursos[[#This Row],[Modelo correcto]],Modelos[[Modelo correcto]:[¿En línea?]],2,FALSE),"REVISAR")</f>
        <v>XEROX</v>
      </c>
      <c r="E13560" s="18" t="str">
        <f>+IFERROR(VLOOKUP(Cursos[[#This Row],[Modelo correcto]],Modelos[[Modelo correcto]:[¿En línea?]],3,FALSE),"REVISAR")</f>
        <v>SÍ</v>
      </c>
      <c r="F13560" s="18" t="str">
        <f>+Cursos[[#This Row],[IS]]&amp;Cursos[[#This Row],[Modelo correcto]]</f>
        <v>TOMAS MARTINEZ MORALESPRFNTFR</v>
      </c>
      <c r="G13560" s="18">
        <v>1</v>
      </c>
      <c r="H13560" s="19">
        <v>43891</v>
      </c>
      <c r="I13560" s="18" t="str">
        <f>+IFERROR(VLOOKUP(Cursos[[#This Row],[Modelo correcto]],Modelos[[Modelo correcto]:[Aplica para certificación]],4,FALSE),"REVISAR")</f>
        <v>SÍ</v>
      </c>
    </row>
    <row r="13561" spans="1:9" x14ac:dyDescent="0.25">
      <c r="A13561" s="144" t="s">
        <v>443</v>
      </c>
      <c r="B13561" s="144">
        <v>1</v>
      </c>
      <c r="C13561" s="63" t="s">
        <v>299</v>
      </c>
      <c r="D13561" s="18" t="str">
        <f>+IFERROR(VLOOKUP(Cursos[[#This Row],[Modelo correcto]],Modelos[[Modelo correcto]:[¿En línea?]],2,FALSE),"REVISAR")</f>
        <v>XEROX</v>
      </c>
      <c r="E13561" s="18" t="str">
        <f>+IFERROR(VLOOKUP(Cursos[[#This Row],[Modelo correcto]],Modelos[[Modelo correcto]:[¿En línea?]],3,FALSE),"REVISAR")</f>
        <v>SÍ</v>
      </c>
      <c r="F13561" s="18" t="str">
        <f>+Cursos[[#This Row],[IS]]&amp;Cursos[[#This Row],[Modelo correcto]]</f>
        <v>TOMAS MARTINEZ MORALESTSTNTFR</v>
      </c>
      <c r="G13561" s="18">
        <v>1</v>
      </c>
      <c r="H13561" s="19">
        <v>43891</v>
      </c>
      <c r="I13561" s="18" t="str">
        <f>+IFERROR(VLOOKUP(Cursos[[#This Row],[Modelo correcto]],Modelos[[Modelo correcto]:[Aplica para certificación]],4,FALSE),"REVISAR")</f>
        <v>SÍ</v>
      </c>
    </row>
    <row r="13562" spans="1:9" x14ac:dyDescent="0.25">
      <c r="A13562" s="144" t="s">
        <v>443</v>
      </c>
      <c r="B13562" s="144">
        <v>1</v>
      </c>
      <c r="C13562" s="63" t="s">
        <v>39</v>
      </c>
      <c r="D13562" s="18" t="str">
        <f>+IFERROR(VLOOKUP(Cursos[[#This Row],[Modelo correcto]],Modelos[[Modelo correcto]:[¿En línea?]],2,FALSE),"REVISAR")</f>
        <v>XEROX</v>
      </c>
      <c r="E13562" s="18" t="str">
        <f>+IFERROR(VLOOKUP(Cursos[[#This Row],[Modelo correcto]],Modelos[[Modelo correcto]:[¿En línea?]],3,FALSE),"REVISAR")</f>
        <v>SÍ</v>
      </c>
      <c r="F13562" s="18" t="str">
        <f>+Cursos[[#This Row],[IS]]&amp;Cursos[[#This Row],[Modelo correcto]]</f>
        <v>TOMAS MARTINEZ MORALESVC80NTF</v>
      </c>
      <c r="G13562" s="18">
        <v>0</v>
      </c>
      <c r="H13562" s="19">
        <v>43891</v>
      </c>
      <c r="I13562" s="18" t="str">
        <f>+IFERROR(VLOOKUP(Cursos[[#This Row],[Modelo correcto]],Modelos[[Modelo correcto]:[Aplica para certificación]],4,FALSE),"REVISAR")</f>
        <v>SÍ</v>
      </c>
    </row>
    <row r="13563" spans="1:9" x14ac:dyDescent="0.25">
      <c r="A13563" s="144" t="s">
        <v>443</v>
      </c>
      <c r="B13563" s="144">
        <v>1</v>
      </c>
      <c r="C13563" s="63" t="s">
        <v>267</v>
      </c>
      <c r="D13563" s="18" t="str">
        <f>+IFERROR(VLOOKUP(Cursos[[#This Row],[Modelo correcto]],Modelos[[Modelo correcto]:[¿En línea?]],2,FALSE),"REVISAR")</f>
        <v>XEROX</v>
      </c>
      <c r="E13563" s="18" t="str">
        <f>+IFERROR(VLOOKUP(Cursos[[#This Row],[Modelo correcto]],Modelos[[Modelo correcto]:[¿En línea?]],3,FALSE),"REVISAR")</f>
        <v>SÍ</v>
      </c>
      <c r="F13563" s="18" t="str">
        <f>+Cursos[[#This Row],[IS]]&amp;Cursos[[#This Row],[Modelo correcto]]</f>
        <v>TOMAS MARTINEZ MORALESXC550A</v>
      </c>
      <c r="G13563" s="18">
        <v>1</v>
      </c>
      <c r="H13563" s="19">
        <v>43831</v>
      </c>
      <c r="I13563" s="18" t="str">
        <f>+IFERROR(VLOOKUP(Cursos[[#This Row],[Modelo correcto]],Modelos[[Modelo correcto]:[Aplica para certificación]],4,FALSE),"REVISAR")</f>
        <v>SÍ</v>
      </c>
    </row>
    <row r="13564" spans="1:9" x14ac:dyDescent="0.25">
      <c r="A13564" s="144" t="s">
        <v>443</v>
      </c>
      <c r="B13564">
        <v>1</v>
      </c>
      <c r="C13564" s="145" t="s">
        <v>1213</v>
      </c>
      <c r="D13564" s="18" t="str">
        <f>+IFERROR(VLOOKUP(Cursos[[#This Row],[Modelo correcto]],Modelos[[Modelo correcto]:[¿En línea?]],2,FALSE),"REVISAR")</f>
        <v>HP</v>
      </c>
      <c r="E13564" s="18" t="str">
        <f>+IFERROR(VLOOKUP(Cursos[[#This Row],[Modelo correcto]],Modelos[[Modelo correcto]:[¿En línea?]],3,FALSE),"REVISAR")</f>
        <v>SÍ</v>
      </c>
      <c r="F13564" s="18" t="str">
        <f>+Cursos[[#This Row],[IS]]&amp;Cursos[[#This Row],[Modelo correcto]]</f>
        <v>TOMAS MARTINEZ MORALESESD</v>
      </c>
      <c r="G13564" s="18">
        <v>1</v>
      </c>
      <c r="H13564" s="19">
        <v>43922</v>
      </c>
      <c r="I13564" s="18" t="str">
        <f>+IFERROR(VLOOKUP(Cursos[[#This Row],[Modelo correcto]],Modelos[[Modelo correcto]:[Aplica para certificación]],4,FALSE),"REVISAR")</f>
        <v>SÍ</v>
      </c>
    </row>
    <row r="13565" spans="1:9" x14ac:dyDescent="0.25">
      <c r="A13565" s="144" t="s">
        <v>443</v>
      </c>
      <c r="B13565">
        <v>1</v>
      </c>
      <c r="C13565" s="145" t="s">
        <v>1102</v>
      </c>
      <c r="D13565" s="18" t="str">
        <f>+IFERROR(VLOOKUP(Cursos[[#This Row],[Modelo correcto]],Modelos[[Modelo correcto]:[¿En línea?]],2,FALSE),"REVISAR")</f>
        <v>HP</v>
      </c>
      <c r="E13565" s="18" t="str">
        <f>+IFERROR(VLOOKUP(Cursos[[#This Row],[Modelo correcto]],Modelos[[Modelo correcto]:[¿En línea?]],3,FALSE),"REVISAR")</f>
        <v>SÍ</v>
      </c>
      <c r="F13565" s="18" t="str">
        <f>+Cursos[[#This Row],[IS]]&amp;Cursos[[#This Row],[Modelo correcto]]</f>
        <v>TOMAS MARTINEZ MORALESHP V3 Universal Print Driver</v>
      </c>
      <c r="G13565" s="18">
        <v>1</v>
      </c>
      <c r="H13565" s="19">
        <v>43922</v>
      </c>
      <c r="I13565" s="18" t="str">
        <f>+IFERROR(VLOOKUP(Cursos[[#This Row],[Modelo correcto]],Modelos[[Modelo correcto]:[Aplica para certificación]],4,FALSE),"REVISAR")</f>
        <v>SÍ</v>
      </c>
    </row>
    <row r="13566" spans="1:9" x14ac:dyDescent="0.25">
      <c r="A13566" s="144" t="s">
        <v>443</v>
      </c>
      <c r="B13566">
        <v>1</v>
      </c>
      <c r="C13566" s="145" t="s">
        <v>502</v>
      </c>
      <c r="D13566" s="18" t="str">
        <f>+IFERROR(VLOOKUP(Cursos[[#This Row],[Modelo correcto]],Modelos[[Modelo correcto]:[¿En línea?]],2,FALSE),"REVISAR")</f>
        <v>CANON</v>
      </c>
      <c r="E13566" s="18" t="str">
        <f>+IFERROR(VLOOKUP(Cursos[[#This Row],[Modelo correcto]],Modelos[[Modelo correcto]:[¿En línea?]],3,FALSE),"REVISAR")</f>
        <v>SÍ</v>
      </c>
      <c r="F13566" s="18" t="str">
        <f>+Cursos[[#This Row],[IS]]&amp;Cursos[[#This Row],[Modelo correcto]]</f>
        <v>TOMAS MARTINEZ MORALESIRA 6500/8500</v>
      </c>
      <c r="G13566" s="18">
        <v>1</v>
      </c>
      <c r="H13566" s="19">
        <v>43952</v>
      </c>
      <c r="I13566" s="18" t="str">
        <f>+IFERROR(VLOOKUP(Cursos[[#This Row],[Modelo correcto]],Modelos[[Modelo correcto]:[Aplica para certificación]],4,FALSE),"REVISAR")</f>
        <v>NO</v>
      </c>
    </row>
    <row r="13567" spans="1:9" x14ac:dyDescent="0.25">
      <c r="A13567" s="144" t="s">
        <v>443</v>
      </c>
      <c r="B13567">
        <v>1</v>
      </c>
      <c r="C13567" s="145" t="s">
        <v>528</v>
      </c>
      <c r="D13567" s="18" t="str">
        <f>+IFERROR(VLOOKUP(Cursos[[#This Row],[Modelo correcto]],Modelos[[Modelo correcto]:[¿En línea?]],2,FALSE),"REVISAR")</f>
        <v>CANON</v>
      </c>
      <c r="E13567" s="18" t="str">
        <f>+IFERROR(VLOOKUP(Cursos[[#This Row],[Modelo correcto]],Modelos[[Modelo correcto]:[¿En línea?]],3,FALSE),"REVISAR")</f>
        <v>SÍ</v>
      </c>
      <c r="F13567" s="18" t="str">
        <f>+Cursos[[#This Row],[IS]]&amp;Cursos[[#This Row],[Modelo correcto]]</f>
        <v>TOMAS MARTINEZ MORALESIRA4500</v>
      </c>
      <c r="G13567" s="18">
        <v>1</v>
      </c>
      <c r="H13567" s="19">
        <v>43952</v>
      </c>
      <c r="I13567" s="18" t="str">
        <f>+IFERROR(VLOOKUP(Cursos[[#This Row],[Modelo correcto]],Modelos[[Modelo correcto]:[Aplica para certificación]],4,FALSE),"REVISAR")</f>
        <v>NO</v>
      </c>
    </row>
    <row r="13568" spans="1:9" x14ac:dyDescent="0.25">
      <c r="A13568" s="144" t="s">
        <v>443</v>
      </c>
      <c r="B13568">
        <v>1</v>
      </c>
      <c r="C13568" s="145" t="s">
        <v>1239</v>
      </c>
      <c r="D13568" s="18" t="str">
        <f>+IFERROR(VLOOKUP(Cursos[[#This Row],[Modelo correcto]],Modelos[[Modelo correcto]:[¿En línea?]],2,FALSE),"REVISAR")</f>
        <v>CANON</v>
      </c>
      <c r="E13568" s="18" t="str">
        <f>+IFERROR(VLOOKUP(Cursos[[#This Row],[Modelo correcto]],Modelos[[Modelo correcto]:[¿En línea?]],3,FALSE),"REVISAR")</f>
        <v>SÍ</v>
      </c>
      <c r="F13568" s="18" t="str">
        <f>+Cursos[[#This Row],[IS]]&amp;Cursos[[#This Row],[Modelo correcto]]</f>
        <v>TOMAS MARTINEZ MORALESIRAC3500</v>
      </c>
      <c r="G13568" s="18">
        <v>1</v>
      </c>
      <c r="H13568" s="19">
        <v>43952</v>
      </c>
      <c r="I13568" s="18" t="str">
        <f>+IFERROR(VLOOKUP(Cursos[[#This Row],[Modelo correcto]],Modelos[[Modelo correcto]:[Aplica para certificación]],4,FALSE),"REVISAR")</f>
        <v>SÍ</v>
      </c>
    </row>
    <row r="13569" spans="1:9" x14ac:dyDescent="0.25">
      <c r="A13569" s="144" t="s">
        <v>443</v>
      </c>
      <c r="B13569" s="144">
        <v>1</v>
      </c>
      <c r="C13569" s="34" t="s">
        <v>1240</v>
      </c>
      <c r="D13569" s="18" t="str">
        <f>+IFERROR(VLOOKUP(Cursos[[#This Row],[Modelo correcto]],Modelos[[Modelo correcto]:[¿En línea?]],2,FALSE),"REVISAR")</f>
        <v>CANON</v>
      </c>
      <c r="E13569" s="18" t="str">
        <f>+IFERROR(VLOOKUP(Cursos[[#This Row],[Modelo correcto]],Modelos[[Modelo correcto]:[¿En línea?]],3,FALSE),"REVISAR")</f>
        <v>SÍ</v>
      </c>
      <c r="F13569" s="18" t="str">
        <f>+Cursos[[#This Row],[IS]]&amp;Cursos[[#This Row],[Modelo correcto]]</f>
        <v>TOMAS MARTINEZ MORALESIRAC5500</v>
      </c>
      <c r="G13569" s="18">
        <v>1</v>
      </c>
      <c r="H13569" s="19">
        <v>43952</v>
      </c>
      <c r="I13569" s="18" t="str">
        <f>+IFERROR(VLOOKUP(Cursos[[#This Row],[Modelo correcto]],Modelos[[Modelo correcto]:[Aplica para certificación]],4,FALSE),"REVISAR")</f>
        <v>SÍ</v>
      </c>
    </row>
    <row r="13570" spans="1:9" x14ac:dyDescent="0.25">
      <c r="A13570" s="144" t="s">
        <v>443</v>
      </c>
      <c r="B13570" s="144">
        <v>1</v>
      </c>
      <c r="C13570" s="145" t="s">
        <v>1332</v>
      </c>
      <c r="D13570" s="18" t="str">
        <f>+IFERROR(VLOOKUP(Cursos[[#This Row],[Modelo correcto]],Modelos[[Modelo correcto]:[¿En línea?]],2,FALSE),"REVISAR")</f>
        <v>CANON</v>
      </c>
      <c r="E13570" s="18" t="str">
        <f>+IFERROR(VLOOKUP(Cursos[[#This Row],[Modelo correcto]],Modelos[[Modelo correcto]:[¿En línea?]],3,FALSE),"REVISAR")</f>
        <v>SÍ</v>
      </c>
      <c r="F13570" s="18" t="str">
        <f>+Cursos[[#This Row],[IS]]&amp;Cursos[[#This Row],[Modelo correcto]]</f>
        <v>TOMAS MARTINEZ MORALESIRC3025</v>
      </c>
      <c r="G13570" s="18">
        <v>1</v>
      </c>
      <c r="H13570" s="19">
        <v>43952</v>
      </c>
      <c r="I13570" s="18" t="str">
        <f>+IFERROR(VLOOKUP(Cursos[[#This Row],[Modelo correcto]],Modelos[[Modelo correcto]:[Aplica para certificación]],4,FALSE),"REVISAR")</f>
        <v>NO</v>
      </c>
    </row>
    <row r="13571" spans="1:9" x14ac:dyDescent="0.25">
      <c r="A13571" s="144" t="s">
        <v>443</v>
      </c>
      <c r="B13571" s="144">
        <v>1</v>
      </c>
      <c r="C13571" s="145" t="s">
        <v>74</v>
      </c>
      <c r="D13571" s="18" t="str">
        <f>+IFERROR(VLOOKUP(Cursos[[#This Row],[Modelo correcto]],Modelos[[Modelo correcto]:[¿En línea?]],2,FALSE),"REVISAR")</f>
        <v>XEROX</v>
      </c>
      <c r="E13571" s="18" t="str">
        <f>+IFERROR(VLOOKUP(Cursos[[#This Row],[Modelo correcto]],Modelos[[Modelo correcto]:[¿En línea?]],3,FALSE),"REVISAR")</f>
        <v>SÍ</v>
      </c>
      <c r="F13571" s="18" t="str">
        <f>+Cursos[[#This Row],[IS]]&amp;Cursos[[#This Row],[Modelo correcto]]</f>
        <v>TOMAS MARTINEZ MORALESC14790</v>
      </c>
      <c r="G13571" s="18">
        <v>0</v>
      </c>
      <c r="H13571" s="19">
        <v>43952</v>
      </c>
      <c r="I13571" s="18" t="str">
        <f>+IFERROR(VLOOKUP(Cursos[[#This Row],[Modelo correcto]],Modelos[[Modelo correcto]:[Aplica para certificación]],4,FALSE),"REVISAR")</f>
        <v>NO</v>
      </c>
    </row>
    <row r="13572" spans="1:9" x14ac:dyDescent="0.25">
      <c r="A13572" s="144" t="s">
        <v>443</v>
      </c>
      <c r="B13572" s="144">
        <v>1</v>
      </c>
      <c r="C13572" s="145" t="s">
        <v>1168</v>
      </c>
      <c r="D13572" s="18" t="str">
        <f>+IFERROR(VLOOKUP(Cursos[[#This Row],[Modelo correcto]],Modelos[[Modelo correcto]:[¿En línea?]],2,FALSE),"REVISAR")</f>
        <v>HP</v>
      </c>
      <c r="E13572" s="18" t="str">
        <f>+IFERROR(VLOOKUP(Cursos[[#This Row],[Modelo correcto]],Modelos[[Modelo correcto]:[¿En línea?]],3,FALSE),"REVISAR")</f>
        <v>SÍ</v>
      </c>
      <c r="F13572" s="18" t="str">
        <f>+Cursos[[#This Row],[IS]]&amp;Cursos[[#This Row],[Modelo correcto]]</f>
        <v>TOMAS MARTINEZ MORALESHP Digital Sending</v>
      </c>
      <c r="G13572" s="18">
        <v>1</v>
      </c>
      <c r="H13572" s="19">
        <v>43952</v>
      </c>
      <c r="I13572" s="18" t="str">
        <f>+IFERROR(VLOOKUP(Cursos[[#This Row],[Modelo correcto]],Modelos[[Modelo correcto]:[Aplica para certificación]],4,FALSE),"REVISAR")</f>
        <v>SÍ</v>
      </c>
    </row>
    <row r="13573" spans="1:9" x14ac:dyDescent="0.25">
      <c r="A13573" s="144" t="s">
        <v>443</v>
      </c>
      <c r="B13573" s="144">
        <v>1</v>
      </c>
      <c r="C13573" s="145" t="s">
        <v>919</v>
      </c>
      <c r="D13573" s="18" t="str">
        <f>+IFERROR(VLOOKUP(Cursos[[#This Row],[Modelo correcto]],Modelos[[Modelo correcto]:[¿En línea?]],2,FALSE),"REVISAR")</f>
        <v>HP</v>
      </c>
      <c r="E13573" s="18" t="str">
        <f>+IFERROR(VLOOKUP(Cursos[[#This Row],[Modelo correcto]],Modelos[[Modelo correcto]:[¿En línea?]],3,FALSE),"REVISAR")</f>
        <v>SÍ</v>
      </c>
      <c r="F13573" s="18" t="str">
        <f>+Cursos[[#This Row],[IS]]&amp;Cursos[[#This Row],[Modelo correcto]]</f>
        <v>TOMAS MARTINEZ MORALESHP FutureSmart 4 Firmware WBT</v>
      </c>
      <c r="G13573" s="18">
        <v>1</v>
      </c>
      <c r="H13573" s="19">
        <v>43952</v>
      </c>
      <c r="I13573" s="18" t="str">
        <f>+IFERROR(VLOOKUP(Cursos[[#This Row],[Modelo correcto]],Modelos[[Modelo correcto]:[Aplica para certificación]],4,FALSE),"REVISAR")</f>
        <v>SÍ</v>
      </c>
    </row>
    <row r="13574" spans="1:9" x14ac:dyDescent="0.25">
      <c r="A13574" s="144" t="s">
        <v>443</v>
      </c>
      <c r="B13574" s="144">
        <v>1</v>
      </c>
      <c r="C13574" s="145" t="s">
        <v>1282</v>
      </c>
      <c r="D13574" s="18" t="str">
        <f>+IFERROR(VLOOKUP(Cursos[[#This Row],[Modelo correcto]],Modelos[[Modelo correcto]:[¿En línea?]],2,FALSE),"REVISAR")</f>
        <v>HP</v>
      </c>
      <c r="E13574" s="18" t="str">
        <f>+IFERROR(VLOOKUP(Cursos[[#This Row],[Modelo correcto]],Modelos[[Modelo correcto]:[¿En línea?]],3,FALSE),"REVISAR")</f>
        <v>SÍ</v>
      </c>
      <c r="F13574" s="18" t="str">
        <f>+Cursos[[#This Row],[IS]]&amp;Cursos[[#This Row],[Modelo correcto]]</f>
        <v>TOMAS MARTINEZ MORALESImaging and Printing Security</v>
      </c>
      <c r="G13574" s="18">
        <v>1</v>
      </c>
      <c r="H13574" s="44">
        <v>43952</v>
      </c>
      <c r="I13574" s="18" t="str">
        <f>+IFERROR(VLOOKUP(Cursos[[#This Row],[Modelo correcto]],Modelos[[Modelo correcto]:[Aplica para certificación]],4,FALSE),"REVISAR")</f>
        <v>SÍ</v>
      </c>
    </row>
    <row r="13575" spans="1:9" x14ac:dyDescent="0.25">
      <c r="A13575" s="144" t="s">
        <v>443</v>
      </c>
      <c r="B13575">
        <v>1</v>
      </c>
      <c r="C13575" s="63" t="s">
        <v>1101</v>
      </c>
      <c r="D13575" s="18" t="str">
        <f>+IFERROR(VLOOKUP(Cursos[[#This Row],[Modelo correcto]],Modelos[[Modelo correcto]:[¿En línea?]],2,FALSE),"REVISAR")</f>
        <v>HP</v>
      </c>
      <c r="E13575" s="18" t="str">
        <f>+IFERROR(VLOOKUP(Cursos[[#This Row],[Modelo correcto]],Modelos[[Modelo correcto]:[¿En línea?]],3,FALSE),"REVISAR")</f>
        <v>SÍ</v>
      </c>
      <c r="F13575" s="18" t="str">
        <f>+Cursos[[#This Row],[IS]]&amp;Cursos[[#This Row],[Modelo correcto]]</f>
        <v>TOMAS MARTINEZ MORALESLaserJet Fundamentals Master Course</v>
      </c>
      <c r="G13575" s="18">
        <v>1</v>
      </c>
      <c r="H13575" s="19">
        <v>43952</v>
      </c>
      <c r="I13575" s="18" t="str">
        <f>+IFERROR(VLOOKUP(Cursos[[#This Row],[Modelo correcto]],Modelos[[Modelo correcto]:[Aplica para certificación]],4,FALSE),"REVISAR")</f>
        <v>SÍ</v>
      </c>
    </row>
    <row r="13576" spans="1:9" x14ac:dyDescent="0.25">
      <c r="A13576" s="144" t="s">
        <v>443</v>
      </c>
      <c r="B13576">
        <v>1</v>
      </c>
      <c r="C13576" s="63" t="s">
        <v>1101</v>
      </c>
      <c r="D13576" s="18" t="str">
        <f>+IFERROR(VLOOKUP(Cursos[[#This Row],[Modelo correcto]],Modelos[[Modelo correcto]:[¿En línea?]],2,FALSE),"REVISAR")</f>
        <v>HP</v>
      </c>
      <c r="E13576" s="18" t="str">
        <f>+IFERROR(VLOOKUP(Cursos[[#This Row],[Modelo correcto]],Modelos[[Modelo correcto]:[¿En línea?]],3,FALSE),"REVISAR")</f>
        <v>SÍ</v>
      </c>
      <c r="F13576" s="18" t="str">
        <f>+Cursos[[#This Row],[IS]]&amp;Cursos[[#This Row],[Modelo correcto]]</f>
        <v>TOMAS MARTINEZ MORALESLaserJet Fundamentals Master Course</v>
      </c>
      <c r="G13576" s="18">
        <v>1</v>
      </c>
      <c r="H13576" s="19">
        <v>43952</v>
      </c>
      <c r="I13576" s="18" t="str">
        <f>+IFERROR(VLOOKUP(Cursos[[#This Row],[Modelo correcto]],Modelos[[Modelo correcto]:[Aplica para certificación]],4,FALSE),"REVISAR")</f>
        <v>SÍ</v>
      </c>
    </row>
    <row r="13577" spans="1:9" x14ac:dyDescent="0.25">
      <c r="A13577" s="144" t="s">
        <v>443</v>
      </c>
      <c r="B13577">
        <v>1</v>
      </c>
      <c r="C13577" s="145" t="s">
        <v>1167</v>
      </c>
      <c r="D13577" s="18" t="str">
        <f>+IFERROR(VLOOKUP(Cursos[[#This Row],[Modelo correcto]],Modelos[[Modelo correcto]:[¿En línea?]],2,FALSE),"REVISAR")</f>
        <v>HP</v>
      </c>
      <c r="E13577" s="18" t="str">
        <f>+IFERROR(VLOOKUP(Cursos[[#This Row],[Modelo correcto]],Modelos[[Modelo correcto]:[¿En línea?]],3,FALSE),"REVISAR")</f>
        <v>SÍ</v>
      </c>
      <c r="F13577" s="18" t="str">
        <f>+Cursos[[#This Row],[IS]]&amp;Cursos[[#This Row],[Modelo correcto]]</f>
        <v>TOMAS MARTINEZ MORALESLaserJet Managed A4</v>
      </c>
      <c r="G13577" s="18">
        <v>1</v>
      </c>
      <c r="H13577" s="19">
        <v>43952</v>
      </c>
      <c r="I13577" s="18" t="str">
        <f>+IFERROR(VLOOKUP(Cursos[[#This Row],[Modelo correcto]],Modelos[[Modelo correcto]:[Aplica para certificación]],4,FALSE),"REVISAR")</f>
        <v>SÍ</v>
      </c>
    </row>
    <row r="13578" spans="1:9" x14ac:dyDescent="0.25">
      <c r="A13578" s="144" t="s">
        <v>443</v>
      </c>
      <c r="B13578">
        <v>1</v>
      </c>
      <c r="C13578" s="145" t="s">
        <v>1048</v>
      </c>
      <c r="D13578" s="18" t="str">
        <f>+IFERROR(VLOOKUP(Cursos[[#This Row],[Modelo correcto]],Modelos[[Modelo correcto]:[¿En línea?]],2,FALSE),"REVISAR")</f>
        <v>HP</v>
      </c>
      <c r="E13578" s="18" t="str">
        <f>+IFERROR(VLOOKUP(Cursos[[#This Row],[Modelo correcto]],Modelos[[Modelo correcto]:[¿En línea?]],3,FALSE),"REVISAR")</f>
        <v>SÍ</v>
      </c>
      <c r="F13578" s="18" t="str">
        <f>+Cursos[[#This Row],[IS]]&amp;Cursos[[#This Row],[Modelo correcto]]</f>
        <v>TOMAS MARTINEZ MORALESLaserJet Pro 400</v>
      </c>
      <c r="G13578" s="18">
        <v>1</v>
      </c>
      <c r="H13578" s="19">
        <v>43952</v>
      </c>
      <c r="I13578" s="18" t="str">
        <f>+IFERROR(VLOOKUP(Cursos[[#This Row],[Modelo correcto]],Modelos[[Modelo correcto]:[Aplica para certificación]],4,FALSE),"REVISAR")</f>
        <v>SÍ</v>
      </c>
    </row>
    <row r="13579" spans="1:9" x14ac:dyDescent="0.25">
      <c r="A13579" s="144" t="s">
        <v>443</v>
      </c>
      <c r="B13579">
        <v>1</v>
      </c>
      <c r="C13579" s="145" t="s">
        <v>1375</v>
      </c>
      <c r="D13579" s="18" t="str">
        <f>+IFERROR(VLOOKUP(Cursos[[#This Row],[Modelo correcto]],Modelos[[Modelo correcto]:[¿En línea?]],2,FALSE),"REVISAR")</f>
        <v>HP</v>
      </c>
      <c r="E13579" s="18" t="str">
        <f>+IFERROR(VLOOKUP(Cursos[[#This Row],[Modelo correcto]],Modelos[[Modelo correcto]:[¿En línea?]],3,FALSE),"REVISAR")</f>
        <v>SÍ</v>
      </c>
      <c r="F13579" s="18" t="str">
        <f>+Cursos[[#This Row],[IS]]&amp;Cursos[[#This Row],[Modelo correcto]]</f>
        <v>TOMAS MARTINEZ MORALESM252</v>
      </c>
      <c r="G13579" s="18">
        <v>1</v>
      </c>
      <c r="H13579" s="44">
        <v>43952</v>
      </c>
      <c r="I13579" s="18" t="str">
        <f>+IFERROR(VLOOKUP(Cursos[[#This Row],[Modelo correcto]],Modelos[[Modelo correcto]:[Aplica para certificación]],4,FALSE),"REVISAR")</f>
        <v>NO</v>
      </c>
    </row>
    <row r="13580" spans="1:9" x14ac:dyDescent="0.25">
      <c r="A13580" s="144" t="s">
        <v>443</v>
      </c>
      <c r="B13580">
        <v>1</v>
      </c>
      <c r="C13580" s="145" t="s">
        <v>1079</v>
      </c>
      <c r="D13580" s="18" t="str">
        <f>+IFERROR(VLOOKUP(Cursos[[#This Row],[Modelo correcto]],Modelos[[Modelo correcto]:[¿En línea?]],2,FALSE),"REVISAR")</f>
        <v>HP</v>
      </c>
      <c r="E13580" s="18" t="str">
        <f>+IFERROR(VLOOKUP(Cursos[[#This Row],[Modelo correcto]],Modelos[[Modelo correcto]:[¿En línea?]],3,FALSE),"REVISAR")</f>
        <v>SÍ</v>
      </c>
      <c r="F13580" s="18" t="str">
        <f>+Cursos[[#This Row],[IS]]&amp;Cursos[[#This Row],[Modelo correcto]]</f>
        <v>TOMAS MARTINEZ MORALESM304</v>
      </c>
      <c r="G13580" s="18">
        <v>1</v>
      </c>
      <c r="H13580" s="19">
        <v>43952</v>
      </c>
      <c r="I13580" s="18" t="str">
        <f>+IFERROR(VLOOKUP(Cursos[[#This Row],[Modelo correcto]],Modelos[[Modelo correcto]:[Aplica para certificación]],4,FALSE),"REVISAR")</f>
        <v>SÍ</v>
      </c>
    </row>
    <row r="13581" spans="1:9" x14ac:dyDescent="0.25">
      <c r="A13581" s="144" t="s">
        <v>443</v>
      </c>
      <c r="B13581">
        <v>1</v>
      </c>
      <c r="C13581" s="145" t="s">
        <v>1155</v>
      </c>
      <c r="D13581" s="18" t="str">
        <f>+IFERROR(VLOOKUP(Cursos[[#This Row],[Modelo correcto]],Modelos[[Modelo correcto]:[¿En línea?]],2,FALSE),"REVISAR")</f>
        <v>HP</v>
      </c>
      <c r="E13581" s="18" t="str">
        <f>+IFERROR(VLOOKUP(Cursos[[#This Row],[Modelo correcto]],Modelos[[Modelo correcto]:[¿En línea?]],3,FALSE),"REVISAR")</f>
        <v>SÍ</v>
      </c>
      <c r="F13581" s="18" t="str">
        <f>+Cursos[[#This Row],[IS]]&amp;Cursos[[#This Row],[Modelo correcto]]</f>
        <v>TOMAS MARTINEZ MORALESM507</v>
      </c>
      <c r="G13581" s="18">
        <v>1</v>
      </c>
      <c r="H13581" s="19">
        <v>43952</v>
      </c>
      <c r="I13581" s="18" t="str">
        <f>+IFERROR(VLOOKUP(Cursos[[#This Row],[Modelo correcto]],Modelos[[Modelo correcto]:[Aplica para certificación]],4,FALSE),"REVISAR")</f>
        <v>NO</v>
      </c>
    </row>
    <row r="13582" spans="1:9" x14ac:dyDescent="0.25">
      <c r="A13582" s="144" t="s">
        <v>443</v>
      </c>
      <c r="B13582">
        <v>1</v>
      </c>
      <c r="C13582" s="145" t="s">
        <v>1366</v>
      </c>
      <c r="D13582" s="18" t="str">
        <f>+IFERROR(VLOOKUP(Cursos[[#This Row],[Modelo correcto]],Modelos[[Modelo correcto]:[¿En línea?]],2,FALSE),"REVISAR")</f>
        <v>HP</v>
      </c>
      <c r="E13582" s="18" t="str">
        <f>+IFERROR(VLOOKUP(Cursos[[#This Row],[Modelo correcto]],Modelos[[Modelo correcto]:[¿En línea?]],3,FALSE),"REVISAR")</f>
        <v>SÍ</v>
      </c>
      <c r="F13582" s="18" t="str">
        <f>+Cursos[[#This Row],[IS]]&amp;Cursos[[#This Row],[Modelo correcto]]</f>
        <v>TOMAS MARTINEZ MORALESm607</v>
      </c>
      <c r="G13582" s="18">
        <v>1</v>
      </c>
      <c r="H13582" s="19">
        <v>43952</v>
      </c>
      <c r="I13582" s="18" t="str">
        <f>+IFERROR(VLOOKUP(Cursos[[#This Row],[Modelo correcto]],Modelos[[Modelo correcto]:[Aplica para certificación]],4,FALSE),"REVISAR")</f>
        <v>SÍ</v>
      </c>
    </row>
    <row r="13583" spans="1:9" x14ac:dyDescent="0.25">
      <c r="A13583" s="144" t="s">
        <v>443</v>
      </c>
      <c r="B13583">
        <v>1</v>
      </c>
      <c r="C13583" s="145" t="s">
        <v>811</v>
      </c>
      <c r="D13583" s="18" t="str">
        <f>+IFERROR(VLOOKUP(Cursos[[#This Row],[Modelo correcto]],Modelos[[Modelo correcto]:[¿En línea?]],2,FALSE),"REVISAR")</f>
        <v>HP</v>
      </c>
      <c r="E13583" s="18" t="str">
        <f>+IFERROR(VLOOKUP(Cursos[[#This Row],[Modelo correcto]],Modelos[[Modelo correcto]:[¿En línea?]],3,FALSE),"REVISAR")</f>
        <v>SÍ</v>
      </c>
      <c r="F13583" s="18" t="str">
        <f>+Cursos[[#This Row],[IS]]&amp;Cursos[[#This Row],[Modelo correcto]]</f>
        <v>TOMAS MARTINEZ MORALESM630</v>
      </c>
      <c r="G13583" s="18">
        <v>1</v>
      </c>
      <c r="H13583" s="19">
        <v>43952</v>
      </c>
      <c r="I13583" s="18" t="str">
        <f>+IFERROR(VLOOKUP(Cursos[[#This Row],[Modelo correcto]],Modelos[[Modelo correcto]:[Aplica para certificación]],4,FALSE),"REVISAR")</f>
        <v>NO</v>
      </c>
    </row>
    <row r="13584" spans="1:9" x14ac:dyDescent="0.25">
      <c r="A13584" s="14" t="s">
        <v>443</v>
      </c>
      <c r="B13584">
        <v>1</v>
      </c>
      <c r="C13584" s="145" t="s">
        <v>1303</v>
      </c>
      <c r="D13584" s="18" t="str">
        <f>+IFERROR(VLOOKUP(Cursos[[#This Row],[Modelo correcto]],Modelos[[Modelo correcto]:[¿En línea?]],2,FALSE),"REVISAR")</f>
        <v>HP</v>
      </c>
      <c r="E13584" s="18" t="str">
        <f>+IFERROR(VLOOKUP(Cursos[[#This Row],[Modelo correcto]],Modelos[[Modelo correcto]:[¿En línea?]],3,FALSE),"REVISAR")</f>
        <v>SÍ</v>
      </c>
      <c r="F13584" s="18" t="str">
        <f>+Cursos[[#This Row],[IS]]&amp;Cursos[[#This Row],[Modelo correcto]]</f>
        <v>TOMAS MARTINEZ MORALESWeb Jetadmin SR3</v>
      </c>
      <c r="G13584" s="18">
        <v>1</v>
      </c>
      <c r="H13584" s="19">
        <v>43952</v>
      </c>
      <c r="I13584" s="18" t="str">
        <f>+IFERROR(VLOOKUP(Cursos[[#This Row],[Modelo correcto]],Modelos[[Modelo correcto]:[Aplica para certificación]],4,FALSE),"REVISAR")</f>
        <v>NO</v>
      </c>
    </row>
    <row r="13585" spans="1:9" x14ac:dyDescent="0.25">
      <c r="A13585" s="144" t="s">
        <v>443</v>
      </c>
      <c r="B13585" s="144">
        <v>1</v>
      </c>
      <c r="C13585" s="145" t="s">
        <v>1221</v>
      </c>
      <c r="D13585" s="18" t="str">
        <f>+IFERROR(VLOOKUP(Cursos[[#This Row],[Modelo correcto]],Modelos[[Modelo correcto]:[¿En línea?]],2,FALSE),"REVISAR")</f>
        <v>HP</v>
      </c>
      <c r="E13585" s="18" t="str">
        <f>+IFERROR(VLOOKUP(Cursos[[#This Row],[Modelo correcto]],Modelos[[Modelo correcto]:[¿En línea?]],3,FALSE),"REVISAR")</f>
        <v>SÍ</v>
      </c>
      <c r="F13585" s="18" t="str">
        <f>+Cursos[[#This Row],[IS]]&amp;Cursos[[#This Row],[Modelo correcto]]</f>
        <v>TOMAS MARTINEZ MORALESServicing Technician ACF Training</v>
      </c>
      <c r="G13585" s="18">
        <v>1</v>
      </c>
      <c r="H13585" s="19">
        <v>43952</v>
      </c>
      <c r="I13585" s="18" t="str">
        <f>+IFERROR(VLOOKUP(Cursos[[#This Row],[Modelo correcto]],Modelos[[Modelo correcto]:[Aplica para certificación]],4,FALSE),"REVISAR")</f>
        <v>NO</v>
      </c>
    </row>
    <row r="13586" spans="1:9" x14ac:dyDescent="0.25">
      <c r="A13586" s="144" t="s">
        <v>443</v>
      </c>
      <c r="B13586" s="144">
        <v>1</v>
      </c>
      <c r="C13586" s="145" t="s">
        <v>1444</v>
      </c>
      <c r="D13586" s="18" t="str">
        <f>+IFERROR(VLOOKUP(Cursos[[#This Row],[Modelo correcto]],Modelos[[Modelo correcto]:[¿En línea?]],2,FALSE),"REVISAR")</f>
        <v>HP</v>
      </c>
      <c r="E13586" s="18" t="str">
        <f>+IFERROR(VLOOKUP(Cursos[[#This Row],[Modelo correcto]],Modelos[[Modelo correcto]:[¿En línea?]],3,FALSE),"REVISAR")</f>
        <v>SÍ</v>
      </c>
      <c r="F13586" s="18" t="str">
        <f>+Cursos[[#This Row],[IS]]&amp;Cursos[[#This Row],[Modelo correcto]]</f>
        <v>TOMAS MARTINEZ MORALESLaserJet 1010 &amp; 1012 &amp; 1015 Service and Support</v>
      </c>
      <c r="G13586" s="18">
        <v>1</v>
      </c>
      <c r="H13586" s="19">
        <v>43952</v>
      </c>
      <c r="I13586" s="18" t="str">
        <f>+IFERROR(VLOOKUP(Cursos[[#This Row],[Modelo correcto]],Modelos[[Modelo correcto]:[Aplica para certificación]],4,FALSE),"REVISAR")</f>
        <v>NO</v>
      </c>
    </row>
    <row r="13587" spans="1:9" x14ac:dyDescent="0.25">
      <c r="A13587" s="144" t="s">
        <v>443</v>
      </c>
      <c r="B13587" s="144">
        <v>1</v>
      </c>
      <c r="C13587" s="145" t="s">
        <v>1433</v>
      </c>
      <c r="D13587" s="18" t="str">
        <f>+IFERROR(VLOOKUP(Cursos[[#This Row],[Modelo correcto]],Modelos[[Modelo correcto]:[¿En línea?]],2,FALSE),"REVISAR")</f>
        <v>HP</v>
      </c>
      <c r="E13587" s="18" t="str">
        <f>+IFERROR(VLOOKUP(Cursos[[#This Row],[Modelo correcto]],Modelos[[Modelo correcto]:[¿En línea?]],3,FALSE),"REVISAR")</f>
        <v>SÍ</v>
      </c>
      <c r="F13587" s="18" t="str">
        <f>+Cursos[[#This Row],[IS]]&amp;Cursos[[#This Row],[Modelo correcto]]</f>
        <v>TOMAS MARTINEZ MORALESLaserJet Hardware Basics</v>
      </c>
      <c r="G13587" s="18">
        <v>1</v>
      </c>
      <c r="H13587" s="19">
        <v>43952</v>
      </c>
      <c r="I13587" s="18" t="str">
        <f>+IFERROR(VLOOKUP(Cursos[[#This Row],[Modelo correcto]],Modelos[[Modelo correcto]:[Aplica para certificación]],4,FALSE),"REVISAR")</f>
        <v>NO</v>
      </c>
    </row>
    <row r="13588" spans="1:9" x14ac:dyDescent="0.25">
      <c r="A13588" s="144" t="s">
        <v>443</v>
      </c>
      <c r="B13588" s="144">
        <v>1</v>
      </c>
      <c r="C13588" s="145" t="s">
        <v>1079</v>
      </c>
      <c r="D13588" s="18" t="str">
        <f>+IFERROR(VLOOKUP(Cursos[[#This Row],[Modelo correcto]],Modelos[[Modelo correcto]:[¿En línea?]],2,FALSE),"REVISAR")</f>
        <v>HP</v>
      </c>
      <c r="E13588" s="18" t="str">
        <f>+IFERROR(VLOOKUP(Cursos[[#This Row],[Modelo correcto]],Modelos[[Modelo correcto]:[¿En línea?]],3,FALSE),"REVISAR")</f>
        <v>SÍ</v>
      </c>
      <c r="F13588" s="18" t="str">
        <f>+Cursos[[#This Row],[IS]]&amp;Cursos[[#This Row],[Modelo correcto]]</f>
        <v>TOMAS MARTINEZ MORALESM304</v>
      </c>
      <c r="G13588" s="18">
        <v>1</v>
      </c>
      <c r="H13588" s="19">
        <v>43983</v>
      </c>
      <c r="I13588" s="18" t="str">
        <f>+IFERROR(VLOOKUP(Cursos[[#This Row],[Modelo correcto]],Modelos[[Modelo correcto]:[Aplica para certificación]],4,FALSE),"REVISAR")</f>
        <v>SÍ</v>
      </c>
    </row>
    <row r="13589" spans="1:9" x14ac:dyDescent="0.25">
      <c r="A13589" s="144" t="s">
        <v>443</v>
      </c>
      <c r="B13589" s="144">
        <v>1</v>
      </c>
      <c r="C13589" s="145" t="s">
        <v>1194</v>
      </c>
      <c r="D13589" s="18" t="str">
        <f>+IFERROR(VLOOKUP(Cursos[[#This Row],[Modelo correcto]],Modelos[[Modelo correcto]:[¿En línea?]],2,FALSE),"REVISAR")</f>
        <v>HP</v>
      </c>
      <c r="E13589" s="18" t="str">
        <f>+IFERROR(VLOOKUP(Cursos[[#This Row],[Modelo correcto]],Modelos[[Modelo correcto]:[¿En línea?]],3,FALSE),"REVISAR")</f>
        <v>SÍ</v>
      </c>
      <c r="F13589" s="18" t="str">
        <f>+Cursos[[#This Row],[IS]]&amp;Cursos[[#This Row],[Modelo correcto]]</f>
        <v>TOMAS MARTINEZ MORALESM652</v>
      </c>
      <c r="G13589" s="18">
        <v>1</v>
      </c>
      <c r="H13589" s="19">
        <v>43983</v>
      </c>
      <c r="I13589" s="18" t="str">
        <f>+IFERROR(VLOOKUP(Cursos[[#This Row],[Modelo correcto]],Modelos[[Modelo correcto]:[Aplica para certificación]],4,FALSE),"REVISAR")</f>
        <v>SÍ</v>
      </c>
    </row>
    <row r="13590" spans="1:9" x14ac:dyDescent="0.25">
      <c r="A13590" s="144" t="s">
        <v>443</v>
      </c>
      <c r="B13590" s="144">
        <v>1</v>
      </c>
      <c r="C13590" s="145" t="s">
        <v>1083</v>
      </c>
      <c r="D13590" s="18" t="str">
        <f>+IFERROR(VLOOKUP(Cursos[[#This Row],[Modelo correcto]],Modelos[[Modelo correcto]:[¿En línea?]],2,FALSE),"REVISAR")</f>
        <v>HP</v>
      </c>
      <c r="E13590" s="18" t="str">
        <f>+IFERROR(VLOOKUP(Cursos[[#This Row],[Modelo correcto]],Modelos[[Modelo correcto]:[¿En línea?]],3,FALSE),"REVISAR")</f>
        <v>SÍ</v>
      </c>
      <c r="F13590" s="18" t="str">
        <f>+Cursos[[#This Row],[IS]]&amp;Cursos[[#This Row],[Modelo correcto]]</f>
        <v>TOMAS MARTINEZ MORALESM454</v>
      </c>
      <c r="G13590" s="18">
        <v>1</v>
      </c>
      <c r="H13590" s="19">
        <v>43983</v>
      </c>
      <c r="I13590" s="18" t="str">
        <f>+IFERROR(VLOOKUP(Cursos[[#This Row],[Modelo correcto]],Modelos[[Modelo correcto]:[Aplica para certificación]],4,FALSE),"REVISAR")</f>
        <v>SÍ</v>
      </c>
    </row>
    <row r="13591" spans="1:9" x14ac:dyDescent="0.25">
      <c r="A13591" s="144" t="s">
        <v>443</v>
      </c>
      <c r="B13591" s="144">
        <v>1</v>
      </c>
      <c r="C13591" s="145" t="s">
        <v>1204</v>
      </c>
      <c r="D13591" s="18" t="str">
        <f>+IFERROR(VLOOKUP(Cursos[[#This Row],[Modelo correcto]],Modelos[[Modelo correcto]:[¿En línea?]],2,FALSE),"REVISAR")</f>
        <v>HP</v>
      </c>
      <c r="E13591" s="18" t="str">
        <f>+IFERROR(VLOOKUP(Cursos[[#This Row],[Modelo correcto]],Modelos[[Modelo correcto]:[¿En línea?]],3,FALSE),"REVISAR")</f>
        <v>SÍ</v>
      </c>
      <c r="F13591" s="18" t="str">
        <f>+Cursos[[#This Row],[IS]]&amp;Cursos[[#This Row],[Modelo correcto]]</f>
        <v>TOMAS MARTINEZ MORALESM725</v>
      </c>
      <c r="G13591" s="18">
        <v>1</v>
      </c>
      <c r="H13591" s="19">
        <v>43983</v>
      </c>
      <c r="I13591" s="18" t="str">
        <f>+IFERROR(VLOOKUP(Cursos[[#This Row],[Modelo correcto]],Modelos[[Modelo correcto]:[Aplica para certificación]],4,FALSE),"REVISAR")</f>
        <v>SÍ</v>
      </c>
    </row>
    <row r="13592" spans="1:9" x14ac:dyDescent="0.25">
      <c r="A13592" s="144" t="s">
        <v>443</v>
      </c>
      <c r="B13592" s="144">
        <v>1</v>
      </c>
      <c r="C13592" s="145" t="s">
        <v>202</v>
      </c>
      <c r="D13592" s="18" t="str">
        <f>+IFERROR(VLOOKUP(Cursos[[#This Row],[Modelo correcto]],Modelos[[Modelo correcto]:[¿En línea?]],2,FALSE),"REVISAR")</f>
        <v>XEROX</v>
      </c>
      <c r="E13592" s="18" t="str">
        <f>+IFERROR(VLOOKUP(Cursos[[#This Row],[Modelo correcto]],Modelos[[Modelo correcto]:[¿En línea?]],3,FALSE),"REVISAR")</f>
        <v>SÍ</v>
      </c>
      <c r="F13592" s="18" t="str">
        <f>+Cursos[[#This Row],[IS]]&amp;Cursos[[#This Row],[Modelo correcto]]</f>
        <v>TOMAS MARTINEZ MORALESCLR101</v>
      </c>
      <c r="G13592" s="18">
        <v>1</v>
      </c>
      <c r="H13592" s="19">
        <v>43983</v>
      </c>
      <c r="I13592" s="18" t="str">
        <f>+IFERROR(VLOOKUP(Cursos[[#This Row],[Modelo correcto]],Modelos[[Modelo correcto]:[Aplica para certificación]],4,FALSE),"REVISAR")</f>
        <v>SÍ</v>
      </c>
    </row>
    <row r="13593" spans="1:9" x14ac:dyDescent="0.25">
      <c r="A13593" s="144" t="s">
        <v>443</v>
      </c>
      <c r="B13593" s="144">
        <v>1</v>
      </c>
      <c r="C13593" s="145" t="s">
        <v>1627</v>
      </c>
      <c r="D13593" s="18" t="str">
        <f>+IFERROR(VLOOKUP(Cursos[[#This Row],[Modelo correcto]],Modelos[[Modelo correcto]:[¿En línea?]],2,FALSE),"REVISAR")</f>
        <v>XEROX</v>
      </c>
      <c r="E13593" s="18" t="str">
        <f>+IFERROR(VLOOKUP(Cursos[[#This Row],[Modelo correcto]],Modelos[[Modelo correcto]:[¿En línea?]],3,FALSE),"REVISAR")</f>
        <v>SÍ</v>
      </c>
      <c r="F13593" s="18" t="str">
        <f>+Cursos[[#This Row],[IS]]&amp;Cursos[[#This Row],[Modelo correcto]]</f>
        <v>TOMAS MARTINEZ MORALESCOVID Xerox</v>
      </c>
      <c r="G13593" s="18">
        <v>1</v>
      </c>
      <c r="H13593" s="19">
        <v>43983</v>
      </c>
      <c r="I13593" s="18" t="str">
        <f>+IFERROR(VLOOKUP(Cursos[[#This Row],[Modelo correcto]],Modelos[[Modelo correcto]:[Aplica para certificación]],4,FALSE),"REVISAR")</f>
        <v>SÍ</v>
      </c>
    </row>
    <row r="13594" spans="1:9" x14ac:dyDescent="0.25">
      <c r="A13594" s="144" t="s">
        <v>443</v>
      </c>
      <c r="B13594" s="144">
        <v>1</v>
      </c>
      <c r="C13594" s="145" t="s">
        <v>1662</v>
      </c>
      <c r="D13594" s="18" t="str">
        <f>+IFERROR(VLOOKUP(Cursos[[#This Row],[Modelo correcto]],Modelos[[Modelo correcto]:[¿En línea?]],2,FALSE),"REVISAR")</f>
        <v>HP</v>
      </c>
      <c r="E13594" s="18" t="str">
        <f>+IFERROR(VLOOKUP(Cursos[[#This Row],[Modelo correcto]],Modelos[[Modelo correcto]:[¿En línea?]],3,FALSE),"REVISAR")</f>
        <v>SÍ</v>
      </c>
      <c r="F13594" s="18" t="str">
        <f>+Cursos[[#This Row],[IS]]&amp;Cursos[[#This Row],[Modelo correcto]]</f>
        <v>TOMAS MARTINEZ MORALESHP A3 LaserJet Top Issues and Continuing</v>
      </c>
      <c r="G13594" s="18">
        <v>0</v>
      </c>
      <c r="H13594" s="19">
        <v>44013</v>
      </c>
      <c r="I13594" s="18" t="str">
        <f>+IFERROR(VLOOKUP(Cursos[[#This Row],[Modelo correcto]],Modelos[[Modelo correcto]:[Aplica para certificación]],4,FALSE),"REVISAR")</f>
        <v>NO</v>
      </c>
    </row>
    <row r="13595" spans="1:9" x14ac:dyDescent="0.25">
      <c r="A13595" s="144" t="s">
        <v>443</v>
      </c>
      <c r="B13595" s="144">
        <v>1</v>
      </c>
      <c r="C13595" s="145" t="s">
        <v>1381</v>
      </c>
      <c r="D13595" s="18" t="str">
        <f>+IFERROR(VLOOKUP(Cursos[[#This Row],[Modelo correcto]],Modelos[[Modelo correcto]:[¿En línea?]],2,FALSE),"REVISAR")</f>
        <v>EPSON</v>
      </c>
      <c r="E13595" s="18" t="str">
        <f>+IFERROR(VLOOKUP(Cursos[[#This Row],[Modelo correcto]],Modelos[[Modelo correcto]:[¿En línea?]],3,FALSE),"REVISAR")</f>
        <v>NO</v>
      </c>
      <c r="F13595" s="18" t="str">
        <f>+Cursos[[#This Row],[IS]]&amp;Cursos[[#This Row],[Modelo correcto]]</f>
        <v>TOMAS MARTINEZ MORALESGaga 2</v>
      </c>
      <c r="G13595" s="18">
        <v>1</v>
      </c>
      <c r="H13595" s="44">
        <v>43952</v>
      </c>
      <c r="I13595" s="18" t="str">
        <f>+IFERROR(VLOOKUP(Cursos[[#This Row],[Modelo correcto]],Modelos[[Modelo correcto]:[Aplica para certificación]],4,FALSE),"REVISAR")</f>
        <v>NO</v>
      </c>
    </row>
    <row r="13596" spans="1:9" x14ac:dyDescent="0.25">
      <c r="A13596" s="144" t="s">
        <v>443</v>
      </c>
      <c r="B13596">
        <v>1</v>
      </c>
      <c r="C13596" s="145" t="s">
        <v>1539</v>
      </c>
      <c r="D13596" s="18" t="str">
        <f>+IFERROR(VLOOKUP(Cursos[[#This Row],[Modelo correcto]],Modelos[[Modelo correcto]:[¿En línea?]],2,FALSE),"REVISAR")</f>
        <v>HP</v>
      </c>
      <c r="E13596" s="18" t="str">
        <f>+IFERROR(VLOOKUP(Cursos[[#This Row],[Modelo correcto]],Modelos[[Modelo correcto]:[¿En línea?]],3,FALSE),"REVISAR")</f>
        <v>SÍ</v>
      </c>
      <c r="F13596" s="18" t="str">
        <f>+Cursos[[#This Row],[IS]]&amp;Cursos[[#This Row],[Modelo correcto]]</f>
        <v>TOMAS MARTINEZ MORALESm806</v>
      </c>
      <c r="G13596" s="18">
        <v>0</v>
      </c>
      <c r="H13596" s="19">
        <v>44013</v>
      </c>
      <c r="I13596" s="18" t="str">
        <f>+IFERROR(VLOOKUP(Cursos[[#This Row],[Modelo correcto]],Modelos[[Modelo correcto]:[Aplica para certificación]],4,FALSE),"REVISAR")</f>
        <v>NO</v>
      </c>
    </row>
    <row r="13597" spans="1:9" x14ac:dyDescent="0.25">
      <c r="A13597" s="144" t="s">
        <v>443</v>
      </c>
      <c r="B13597">
        <v>1</v>
      </c>
      <c r="C13597" s="145" t="s">
        <v>1184</v>
      </c>
      <c r="D13597" s="18" t="str">
        <f>+IFERROR(VLOOKUP(Cursos[[#This Row],[Modelo correcto]],Modelos[[Modelo correcto]:[¿En línea?]],2,FALSE),"REVISAR")</f>
        <v>HP</v>
      </c>
      <c r="E13597" s="18" t="str">
        <f>+IFERROR(VLOOKUP(Cursos[[#This Row],[Modelo correcto]],Modelos[[Modelo correcto]:[¿En línea?]],3,FALSE),"REVISAR")</f>
        <v>SÍ</v>
      </c>
      <c r="F13597" s="18" t="str">
        <f>+Cursos[[#This Row],[IS]]&amp;Cursos[[#This Row],[Modelo correcto]]</f>
        <v>TOMAS MARTINEZ MORALESFutureSmart Firmware Training</v>
      </c>
      <c r="G13597" s="18">
        <v>1</v>
      </c>
      <c r="H13597" s="19">
        <v>44013</v>
      </c>
      <c r="I13597" s="18" t="str">
        <f>+IFERROR(VLOOKUP(Cursos[[#This Row],[Modelo correcto]],Modelos[[Modelo correcto]:[Aplica para certificación]],4,FALSE),"REVISAR")</f>
        <v>SÍ</v>
      </c>
    </row>
    <row r="13598" spans="1:9" x14ac:dyDescent="0.25">
      <c r="A13598" s="144" t="s">
        <v>2756</v>
      </c>
      <c r="B13598" s="144">
        <v>1</v>
      </c>
      <c r="C13598" s="145" t="s">
        <v>1821</v>
      </c>
      <c r="D13598" s="18" t="str">
        <f>+IFERROR(VLOOKUP(Cursos[[#This Row],[Modelo correcto]],Modelos[[Modelo correcto]:[¿En línea?]],2,FALSE),"REVISAR")</f>
        <v>OKI</v>
      </c>
      <c r="E13598" s="18" t="str">
        <f>+IFERROR(VLOOKUP(Cursos[[#This Row],[Modelo correcto]],Modelos[[Modelo correcto]:[¿En línea?]],3,FALSE),"REVISAR")</f>
        <v>NO</v>
      </c>
      <c r="F13598" s="18" t="str">
        <f>+Cursos[[#This Row],[IS]]&amp;Cursos[[#This Row],[Modelo correcto]]</f>
        <v>VICTOR MANUEL DOMINGUEZ MENDEZBreak&amp;Fix equipos ES5112, ES4172, ES516</v>
      </c>
      <c r="G13598" s="18">
        <v>1</v>
      </c>
      <c r="H13598" s="19">
        <v>44013</v>
      </c>
      <c r="I13598" s="18" t="str">
        <f>+IFERROR(VLOOKUP(Cursos[[#This Row],[Modelo correcto]],Modelos[[Modelo correcto]:[Aplica para certificación]],4,FALSE),"REVISAR")</f>
        <v>SÍ</v>
      </c>
    </row>
    <row r="13599" spans="1:9" x14ac:dyDescent="0.25">
      <c r="A13599" s="144" t="s">
        <v>2756</v>
      </c>
      <c r="B13599" s="144">
        <v>1</v>
      </c>
      <c r="C13599" s="145" t="s">
        <v>951</v>
      </c>
      <c r="D13599" s="18" t="str">
        <f>+IFERROR(VLOOKUP(Cursos[[#This Row],[Modelo correcto]],Modelos[[Modelo correcto]:[¿En línea?]],2,FALSE),"REVISAR")</f>
        <v>XEROX</v>
      </c>
      <c r="E13599" s="18" t="str">
        <f>+IFERROR(VLOOKUP(Cursos[[#This Row],[Modelo correcto]],Modelos[[Modelo correcto]:[¿En línea?]],3,FALSE),"REVISAR")</f>
        <v>NO</v>
      </c>
      <c r="F13599" s="18" t="str">
        <f>+Cursos[[#This Row],[IS]]&amp;Cursos[[#This Row],[Modelo correcto]]</f>
        <v>VICTOR MANUEL DOMINGUEZ MENDEZC13971</v>
      </c>
      <c r="G13599" s="18">
        <v>1</v>
      </c>
      <c r="H13599" s="19">
        <v>43952</v>
      </c>
      <c r="I13599" s="18" t="str">
        <f>+IFERROR(VLOOKUP(Cursos[[#This Row],[Modelo correcto]],Modelos[[Modelo correcto]:[Aplica para certificación]],4,FALSE),"REVISAR")</f>
        <v>SÍ</v>
      </c>
    </row>
    <row r="13600" spans="1:9" x14ac:dyDescent="0.25">
      <c r="A13600" s="144" t="s">
        <v>2756</v>
      </c>
      <c r="B13600" s="144">
        <v>1</v>
      </c>
      <c r="C13600" s="145" t="s">
        <v>1899</v>
      </c>
      <c r="D13600" s="18" t="str">
        <f>+IFERROR(VLOOKUP(Cursos[[#This Row],[Modelo correcto]],Modelos[[Modelo correcto]:[¿En línea?]],2,FALSE),"REVISAR")</f>
        <v>HP</v>
      </c>
      <c r="E13600" s="18" t="str">
        <f>+IFERROR(VLOOKUP(Cursos[[#This Row],[Modelo correcto]],Modelos[[Modelo correcto]:[¿En línea?]],3,FALSE),"REVISAR")</f>
        <v>NO</v>
      </c>
      <c r="F13600" s="18" t="str">
        <f>+Cursos[[#This Row],[IS]]&amp;Cursos[[#This Row],[Modelo correcto]]</f>
        <v>VICTOR MANUEL DOMINGUEZ MENDEZESD - LIVE</v>
      </c>
      <c r="G13600" s="18">
        <v>1</v>
      </c>
      <c r="H13600" s="19">
        <v>44013</v>
      </c>
      <c r="I13600" s="18" t="str">
        <f>+IFERROR(VLOOKUP(Cursos[[#This Row],[Modelo correcto]],Modelos[[Modelo correcto]:[Aplica para certificación]],4,FALSE),"REVISAR")</f>
        <v>SÍ</v>
      </c>
    </row>
    <row r="13601" spans="1:9" x14ac:dyDescent="0.25">
      <c r="A13601" s="144" t="s">
        <v>2756</v>
      </c>
      <c r="B13601" s="144">
        <v>1</v>
      </c>
      <c r="C13601" s="145" t="s">
        <v>1005</v>
      </c>
      <c r="D13601" s="18" t="str">
        <f>+IFERROR(VLOOKUP(Cursos[[#This Row],[Modelo correcto]],Modelos[[Modelo correcto]:[¿En línea?]],2,FALSE),"REVISAR")</f>
        <v>XEROX</v>
      </c>
      <c r="E13601" s="18" t="str">
        <f>+IFERROR(VLOOKUP(Cursos[[#This Row],[Modelo correcto]],Modelos[[Modelo correcto]:[¿En línea?]],3,FALSE),"REVISAR")</f>
        <v>SÍ</v>
      </c>
      <c r="F13601" s="18" t="str">
        <f>+Cursos[[#This Row],[IS]]&amp;Cursos[[#This Row],[Modelo correcto]]</f>
        <v>VICTOR MANUEL DOMINGUEZ MENDEZNWTCPIP</v>
      </c>
      <c r="G13601" s="18">
        <v>1</v>
      </c>
      <c r="H13601" s="19">
        <v>44044</v>
      </c>
      <c r="I13601" s="18" t="str">
        <f>+IFERROR(VLOOKUP(Cursos[[#This Row],[Modelo correcto]],Modelos[[Modelo correcto]:[Aplica para certificación]],4,FALSE),"REVISAR")</f>
        <v>SÍ</v>
      </c>
    </row>
    <row r="13602" spans="1:9" x14ac:dyDescent="0.25">
      <c r="A13602" s="144" t="s">
        <v>443</v>
      </c>
      <c r="B13602" s="144">
        <v>1</v>
      </c>
      <c r="C13602" s="145" t="s">
        <v>1472</v>
      </c>
      <c r="D13602" s="18" t="str">
        <f>+IFERROR(VLOOKUP(Cursos[[#This Row],[Modelo correcto]],Modelos[[Modelo correcto]:[¿En línea?]],2,FALSE),"REVISAR")</f>
        <v>HP</v>
      </c>
      <c r="E13602" s="18" t="str">
        <f>+IFERROR(VLOOKUP(Cursos[[#This Row],[Modelo correcto]],Modelos[[Modelo correcto]:[¿En línea?]],3,FALSE),"REVISAR")</f>
        <v>SÍ</v>
      </c>
      <c r="F13602" s="18" t="str">
        <f>+Cursos[[#This Row],[IS]]&amp;Cursos[[#This Row],[Modelo correcto]]</f>
        <v>TOMAS MARTINEZ MORALESHP A3 PageWide New Product Introduction and Top Issues Studio</v>
      </c>
      <c r="G13602" s="18">
        <v>1</v>
      </c>
      <c r="H13602" s="19">
        <v>44013</v>
      </c>
      <c r="I13602" s="18" t="str">
        <f>+IFERROR(VLOOKUP(Cursos[[#This Row],[Modelo correcto]],Modelos[[Modelo correcto]:[Aplica para certificación]],4,FALSE),"REVISAR")</f>
        <v>NO</v>
      </c>
    </row>
    <row r="13603" spans="1:9" x14ac:dyDescent="0.25">
      <c r="A13603" s="144" t="s">
        <v>443</v>
      </c>
      <c r="B13603" s="144">
        <v>1</v>
      </c>
      <c r="C13603" s="145" t="s">
        <v>1464</v>
      </c>
      <c r="D13603" s="18" t="str">
        <f>+IFERROR(VLOOKUP(Cursos[[#This Row],[Modelo correcto]],Modelos[[Modelo correcto]:[¿En línea?]],2,FALSE),"REVISAR")</f>
        <v>HP</v>
      </c>
      <c r="E13603" s="18" t="str">
        <f>+IFERROR(VLOOKUP(Cursos[[#This Row],[Modelo correcto]],Modelos[[Modelo correcto]:[¿En línea?]],3,FALSE),"REVISAR")</f>
        <v>SÍ</v>
      </c>
      <c r="F13603" s="18" t="str">
        <f>+Cursos[[#This Row],[IS]]&amp;Cursos[[#This Row],[Modelo correcto]]</f>
        <v>TOMAS MARTINEZ MORALESImaging and Printing Fundamentals</v>
      </c>
      <c r="G13603" s="18">
        <v>1</v>
      </c>
      <c r="H13603" s="19">
        <v>44013</v>
      </c>
      <c r="I13603" s="18" t="str">
        <f>+IFERROR(VLOOKUP(Cursos[[#This Row],[Modelo correcto]],Modelos[[Modelo correcto]:[Aplica para certificación]],4,FALSE),"REVISAR")</f>
        <v>NO</v>
      </c>
    </row>
    <row r="13604" spans="1:9" x14ac:dyDescent="0.25">
      <c r="A13604" s="144" t="s">
        <v>443</v>
      </c>
      <c r="B13604" s="144">
        <v>1</v>
      </c>
      <c r="C13604" s="145" t="s">
        <v>1849</v>
      </c>
      <c r="D13604" s="18" t="str">
        <f>+IFERROR(VLOOKUP(Cursos[[#This Row],[Modelo correcto]],Modelos[[Modelo correcto]:[¿En línea?]],2,FALSE),"REVISAR")</f>
        <v>HP</v>
      </c>
      <c r="E13604" s="18" t="str">
        <f>+IFERROR(VLOOKUP(Cursos[[#This Row],[Modelo correcto]],Modelos[[Modelo correcto]:[¿En línea?]],3,FALSE),"REVISAR")</f>
        <v>SÍ</v>
      </c>
      <c r="F13604" s="18" t="str">
        <f>+Cursos[[#This Row],[IS]]&amp;Cursos[[#This Row],[Modelo correcto]]</f>
        <v>TOMAS MARTINEZ MORALESm522</v>
      </c>
      <c r="G13604" s="18">
        <v>1</v>
      </c>
      <c r="H13604" s="19">
        <v>44013</v>
      </c>
      <c r="I13604" s="18" t="str">
        <f>+IFERROR(VLOOKUP(Cursos[[#This Row],[Modelo correcto]],Modelos[[Modelo correcto]:[Aplica para certificación]],4,FALSE),"REVISAR")</f>
        <v>SÍ</v>
      </c>
    </row>
    <row r="13605" spans="1:9" x14ac:dyDescent="0.25">
      <c r="A13605" s="144" t="s">
        <v>443</v>
      </c>
      <c r="B13605" s="144">
        <v>1</v>
      </c>
      <c r="C13605" s="145" t="s">
        <v>1160</v>
      </c>
      <c r="D13605" s="18" t="str">
        <f>+IFERROR(VLOOKUP(Cursos[[#This Row],[Modelo correcto]],Modelos[[Modelo correcto]:[¿En línea?]],2,FALSE),"REVISAR")</f>
        <v>HP</v>
      </c>
      <c r="E13605" s="18" t="str">
        <f>+IFERROR(VLOOKUP(Cursos[[#This Row],[Modelo correcto]],Modelos[[Modelo correcto]:[¿En línea?]],3,FALSE),"REVISAR")</f>
        <v>SÍ</v>
      </c>
      <c r="F13605" s="18" t="str">
        <f>+Cursos[[#This Row],[IS]]&amp;Cursos[[#This Row],[Modelo correcto]]</f>
        <v>TOMAS MARTINEZ MORALESM501</v>
      </c>
      <c r="G13605" s="18">
        <v>1</v>
      </c>
      <c r="H13605" s="19">
        <v>44013</v>
      </c>
      <c r="I13605" s="18" t="str">
        <f>+IFERROR(VLOOKUP(Cursos[[#This Row],[Modelo correcto]],Modelos[[Modelo correcto]:[Aplica para certificación]],4,FALSE),"REVISAR")</f>
        <v>SÍ</v>
      </c>
    </row>
    <row r="13606" spans="1:9" x14ac:dyDescent="0.25">
      <c r="A13606" s="144" t="s">
        <v>443</v>
      </c>
      <c r="B13606" s="144">
        <v>1</v>
      </c>
      <c r="C13606" s="145" t="s">
        <v>1205</v>
      </c>
      <c r="D13606" s="18" t="str">
        <f>+IFERROR(VLOOKUP(Cursos[[#This Row],[Modelo correcto]],Modelos[[Modelo correcto]:[¿En línea?]],2,FALSE),"REVISAR")</f>
        <v>XEROX</v>
      </c>
      <c r="E13606" s="18" t="str">
        <f>+IFERROR(VLOOKUP(Cursos[[#This Row],[Modelo correcto]],Modelos[[Modelo correcto]:[¿En línea?]],3,FALSE),"REVISAR")</f>
        <v>SÍ</v>
      </c>
      <c r="F13606" s="18" t="str">
        <f>+Cursos[[#This Row],[IS]]&amp;Cursos[[#This Row],[Modelo correcto]]</f>
        <v>TOMAS MARTINEZ MORALESUNDFIN</v>
      </c>
      <c r="G13606" s="18">
        <v>1</v>
      </c>
      <c r="H13606" s="19">
        <v>44013</v>
      </c>
      <c r="I13606" s="18" t="str">
        <f>+IFERROR(VLOOKUP(Cursos[[#This Row],[Modelo correcto]],Modelos[[Modelo correcto]:[Aplica para certificación]],4,FALSE),"REVISAR")</f>
        <v>NO</v>
      </c>
    </row>
    <row r="13607" spans="1:9" x14ac:dyDescent="0.25">
      <c r="A13607" s="144" t="s">
        <v>443</v>
      </c>
      <c r="B13607" s="144">
        <v>1</v>
      </c>
      <c r="C13607" s="145" t="s">
        <v>1950</v>
      </c>
      <c r="D13607" s="18" t="str">
        <f>+IFERROR(VLOOKUP(Cursos[[#This Row],[Modelo correcto]],Modelos[[Modelo correcto]:[¿En línea?]],2,FALSE),"REVISAR")</f>
        <v>HP</v>
      </c>
      <c r="E13607" s="18" t="str">
        <f>+IFERROR(VLOOKUP(Cursos[[#This Row],[Modelo correcto]],Modelos[[Modelo correcto]:[¿En línea?]],3,FALSE),"REVISAR")</f>
        <v>SÍ</v>
      </c>
      <c r="F13607" s="18" t="str">
        <f>+Cursos[[#This Row],[IS]]&amp;Cursos[[#This Row],[Modelo correcto]]</f>
        <v>TOMAS MARTINEZ MORALESHP Color LaserJet Enterprise M856, Managed E85055, MFP M776 NPI October 2019</v>
      </c>
      <c r="G13607" s="18">
        <v>1</v>
      </c>
      <c r="H13607" s="19">
        <v>44044</v>
      </c>
      <c r="I13607" s="18" t="str">
        <f>+IFERROR(VLOOKUP(Cursos[[#This Row],[Modelo correcto]],Modelos[[Modelo correcto]:[Aplica para certificación]],4,FALSE),"REVISAR")</f>
        <v>NO</v>
      </c>
    </row>
    <row r="13608" spans="1:9" x14ac:dyDescent="0.25">
      <c r="A13608" s="144" t="s">
        <v>443</v>
      </c>
      <c r="B13608" s="144">
        <v>1</v>
      </c>
      <c r="C13608" s="145" t="s">
        <v>1645</v>
      </c>
      <c r="D13608" s="18" t="str">
        <f>+IFERROR(VLOOKUP(Cursos[[#This Row],[Modelo correcto]],Modelos[[Modelo correcto]:[¿En línea?]],2,FALSE),"REVISAR")</f>
        <v>HP</v>
      </c>
      <c r="E13608" s="18" t="s">
        <v>948</v>
      </c>
      <c r="F13608" s="18" t="str">
        <f>+Cursos[[#This Row],[IS]]&amp;Cursos[[#This Row],[Modelo correcto]]</f>
        <v>TOMAS MARTINEZ MORALESLES/OPS HP FutureSmart 4 Live Event Training</v>
      </c>
      <c r="G13608" s="18">
        <v>1</v>
      </c>
      <c r="H13608" s="19">
        <v>44044</v>
      </c>
      <c r="I13608" s="18" t="str">
        <f>+IFERROR(VLOOKUP(Cursos[[#This Row],[Modelo correcto]],Modelos[[Modelo correcto]:[Aplica para certificación]],4,FALSE),"REVISAR")</f>
        <v>NO</v>
      </c>
    </row>
    <row r="13609" spans="1:9" x14ac:dyDescent="0.25">
      <c r="A13609" s="144" t="s">
        <v>443</v>
      </c>
      <c r="B13609" s="144">
        <v>1</v>
      </c>
      <c r="C13609" s="145" t="s">
        <v>1822</v>
      </c>
      <c r="D13609" s="18" t="str">
        <f>+IFERROR(VLOOKUP(Cursos[[#This Row],[Modelo correcto]],Modelos[[Modelo correcto]:[¿En línea?]],2,FALSE),"REVISAR")</f>
        <v>HP</v>
      </c>
      <c r="E13609" s="18" t="str">
        <f>+IFERROR(VLOOKUP(Cursos[[#This Row],[Modelo correcto]],Modelos[[Modelo correcto]:[¿En línea?]],3,FALSE),"REVISAR")</f>
        <v>SÍ</v>
      </c>
      <c r="F13609" s="18" t="str">
        <f>+Cursos[[#This Row],[IS]]&amp;Cursos[[#This Row],[Modelo correcto]]</f>
        <v>TOMAS MARTINEZ MORALESHP FutureSmart 4.7 and HP A4 LaserJet Top Issues November 2018</v>
      </c>
      <c r="G13609" s="18">
        <v>0</v>
      </c>
      <c r="H13609" s="19">
        <v>44044</v>
      </c>
      <c r="I13609" s="18" t="str">
        <f>+IFERROR(VLOOKUP(Cursos[[#This Row],[Modelo correcto]],Modelos[[Modelo correcto]:[Aplica para certificación]],4,FALSE),"REVISAR")</f>
        <v>NO</v>
      </c>
    </row>
    <row r="13610" spans="1:9" x14ac:dyDescent="0.25">
      <c r="A13610" s="144" t="s">
        <v>443</v>
      </c>
      <c r="B13610" s="144">
        <v>1</v>
      </c>
      <c r="C13610" s="145" t="s">
        <v>1941</v>
      </c>
      <c r="D13610" s="18" t="str">
        <f>+IFERROR(VLOOKUP(Cursos[[#This Row],[Modelo correcto]],Modelos[[Modelo correcto]:[¿En línea?]],2,FALSE),"REVISAR")</f>
        <v>HP</v>
      </c>
      <c r="E13610" s="18" t="str">
        <f>+IFERROR(VLOOKUP(Cursos[[#This Row],[Modelo correcto]],Modelos[[Modelo correcto]:[¿En línea?]],3,FALSE),"REVISAR")</f>
        <v>SÍ</v>
      </c>
      <c r="F13610" s="18" t="str">
        <f>+Cursos[[#This Row],[IS]]&amp;Cursos[[#This Row],[Modelo correcto]]</f>
        <v>TOMAS MARTINEZ MORALESHP Color LaserJet Enterprise M751 and Managed E75245 April 2019</v>
      </c>
      <c r="G13610" s="18">
        <v>0</v>
      </c>
      <c r="H13610" s="19">
        <v>44044</v>
      </c>
      <c r="I13610" s="18" t="str">
        <f>+IFERROR(VLOOKUP(Cursos[[#This Row],[Modelo correcto]],Modelos[[Modelo correcto]:[Aplica para certificación]],4,FALSE),"REVISAR")</f>
        <v>NO</v>
      </c>
    </row>
    <row r="13611" spans="1:9" x14ac:dyDescent="0.25">
      <c r="A13611" s="144" t="s">
        <v>443</v>
      </c>
      <c r="B13611" s="144">
        <v>1</v>
      </c>
      <c r="C13611" s="145" t="s">
        <v>1958</v>
      </c>
      <c r="D13611" s="18" t="str">
        <f>+IFERROR(VLOOKUP(Cursos[[#This Row],[Modelo correcto]],Modelos[[Modelo correcto]:[¿En línea?]],2,FALSE),"REVISAR")</f>
        <v>HP</v>
      </c>
      <c r="E13611" s="18" t="str">
        <f>+IFERROR(VLOOKUP(Cursos[[#This Row],[Modelo correcto]],Modelos[[Modelo correcto]:[¿En línea?]],3,FALSE),"REVISAR")</f>
        <v>SÍ</v>
      </c>
      <c r="F13611" s="18" t="str">
        <f>+Cursos[[#This Row],[IS]]&amp;Cursos[[#This Row],[Modelo correcto]]</f>
        <v>TOMAS MARTINEZ MORALESMac OS Catalina - September 2019</v>
      </c>
      <c r="G13611" s="18">
        <v>0</v>
      </c>
      <c r="H13611" s="19">
        <v>44044</v>
      </c>
      <c r="I13611" s="18" t="str">
        <f>+IFERROR(VLOOKUP(Cursos[[#This Row],[Modelo correcto]],Modelos[[Modelo correcto]:[Aplica para certificación]],4,FALSE),"REVISAR")</f>
        <v>NO</v>
      </c>
    </row>
    <row r="13612" spans="1:9" x14ac:dyDescent="0.25">
      <c r="A13612" s="144" t="s">
        <v>443</v>
      </c>
      <c r="B13612" s="144">
        <v>1</v>
      </c>
      <c r="C13612" s="145" t="s">
        <v>1992</v>
      </c>
      <c r="D13612" s="18" t="str">
        <f>+IFERROR(VLOOKUP(Cursos[[#This Row],[Modelo correcto]],Modelos[[Modelo correcto]:[¿En línea?]],2,FALSE),"REVISAR")</f>
        <v>HP</v>
      </c>
      <c r="E13612" s="18" t="str">
        <f>+IFERROR(VLOOKUP(Cursos[[#This Row],[Modelo correcto]],Modelos[[Modelo correcto]:[¿En línea?]],3,FALSE),"REVISAR")</f>
        <v>SÍ</v>
      </c>
      <c r="F13612" s="18" t="str">
        <f>+Cursos[[#This Row],[IS]]&amp;Cursos[[#This Row],[Modelo correcto]]</f>
        <v>TOMAS MARTINEZ MORALESHP Officejet Pro X451 &amp; X551/476 &amp; X576 Service and Support ILT Training (Recording)</v>
      </c>
      <c r="G13612" s="18">
        <v>0</v>
      </c>
      <c r="H13612" s="19">
        <v>44044</v>
      </c>
      <c r="I13612" s="18" t="str">
        <f>+IFERROR(VLOOKUP(Cursos[[#This Row],[Modelo correcto]],Modelos[[Modelo correcto]:[Aplica para certificación]],4,FALSE),"REVISAR")</f>
        <v>NO</v>
      </c>
    </row>
    <row r="13613" spans="1:9" x14ac:dyDescent="0.25">
      <c r="A13613" s="144" t="s">
        <v>443</v>
      </c>
      <c r="B13613" s="144">
        <v>1</v>
      </c>
      <c r="C13613" s="63" t="s">
        <v>2048</v>
      </c>
      <c r="D13613" s="18" t="str">
        <f>+IFERROR(VLOOKUP(Cursos[[#This Row],[Modelo correcto]],Modelos[[Modelo correcto]:[¿En línea?]],2,FALSE),"REVISAR")</f>
        <v>HP</v>
      </c>
      <c r="E13613" s="18" t="str">
        <f>+IFERROR(VLOOKUP(Cursos[[#This Row],[Modelo correcto]],Modelos[[Modelo correcto]:[¿En línea?]],3,FALSE),"REVISAR")</f>
        <v>SÍ</v>
      </c>
      <c r="F13613" s="18" t="str">
        <f>+Cursos[[#This Row],[IS]]&amp;Cursos[[#This Row],[Modelo correcto]]</f>
        <v>TOMAS MARTINEZ MORALESFuser Workshop - Recording</v>
      </c>
      <c r="G13613" s="18">
        <v>0</v>
      </c>
      <c r="H13613" s="19">
        <v>44044</v>
      </c>
      <c r="I13613" s="18" t="str">
        <f>+IFERROR(VLOOKUP(Cursos[[#This Row],[Modelo correcto]],Modelos[[Modelo correcto]:[Aplica para certificación]],4,FALSE),"REVISAR")</f>
        <v>NO</v>
      </c>
    </row>
    <row r="13614" spans="1:9" x14ac:dyDescent="0.25">
      <c r="A13614" s="144" t="s">
        <v>443</v>
      </c>
      <c r="B13614" s="144">
        <v>1</v>
      </c>
      <c r="C13614" s="145" t="s">
        <v>2049</v>
      </c>
      <c r="D13614" s="18" t="str">
        <f>+IFERROR(VLOOKUP(Cursos[[#This Row],[Modelo correcto]],Modelos[[Modelo correcto]:[¿En línea?]],2,FALSE),"REVISAR")</f>
        <v>HP</v>
      </c>
      <c r="E13614" s="18" t="str">
        <f>+IFERROR(VLOOKUP(Cursos[[#This Row],[Modelo correcto]],Modelos[[Modelo correcto]:[¿En línea?]],3,FALSE),"REVISAR")</f>
        <v>SÍ</v>
      </c>
      <c r="F13614" s="18" t="str">
        <f>+Cursos[[#This Row],[IS]]&amp;Cursos[[#This Row],[Modelo correcto]]</f>
        <v>TOMAS MARTINEZ MORALESHP LaserJet Managed E60000 series NPI Spring 2019 - Recording</v>
      </c>
      <c r="G13614" s="18">
        <v>0</v>
      </c>
      <c r="H13614" s="19">
        <v>44044</v>
      </c>
      <c r="I13614" s="18" t="str">
        <f>+IFERROR(VLOOKUP(Cursos[[#This Row],[Modelo correcto]],Modelos[[Modelo correcto]:[Aplica para certificación]],4,FALSE),"REVISAR")</f>
        <v>NO</v>
      </c>
    </row>
    <row r="13615" spans="1:9" x14ac:dyDescent="0.25">
      <c r="A13615" s="144" t="s">
        <v>443</v>
      </c>
      <c r="B13615" s="144">
        <v>1</v>
      </c>
      <c r="C13615" s="145" t="s">
        <v>1965</v>
      </c>
      <c r="D13615" s="18" t="str">
        <f>+IFERROR(VLOOKUP(Cursos[[#This Row],[Modelo correcto]],Modelos[[Modelo correcto]:[¿En línea?]],2,FALSE),"REVISAR")</f>
        <v>HP</v>
      </c>
      <c r="E13615" s="18" t="str">
        <f>+IFERROR(VLOOKUP(Cursos[[#This Row],[Modelo correcto]],Modelos[[Modelo correcto]:[¿En línea?]],3,FALSE),"REVISAR")</f>
        <v>SÍ</v>
      </c>
      <c r="F13615" s="18" t="str">
        <f>+Cursos[[#This Row],[IS]]&amp;Cursos[[#This Row],[Modelo correcto]]</f>
        <v>TOMAS MARTINEZ MORALESLaserJet VEP Top Issues Live Event Training – January 2013</v>
      </c>
      <c r="G13615" s="18">
        <v>0</v>
      </c>
      <c r="H13615" s="19">
        <v>44044</v>
      </c>
      <c r="I13615" s="18" t="str">
        <f>+IFERROR(VLOOKUP(Cursos[[#This Row],[Modelo correcto]],Modelos[[Modelo correcto]:[Aplica para certificación]],4,FALSE),"REVISAR")</f>
        <v>NO</v>
      </c>
    </row>
    <row r="13616" spans="1:9" x14ac:dyDescent="0.25">
      <c r="A13616" s="144" t="s">
        <v>443</v>
      </c>
      <c r="B13616" s="144">
        <v>1</v>
      </c>
      <c r="C13616" s="145" t="s">
        <v>2050</v>
      </c>
      <c r="D13616" s="18" t="str">
        <f>+IFERROR(VLOOKUP(Cursos[[#This Row],[Modelo correcto]],Modelos[[Modelo correcto]:[¿En línea?]],2,FALSE),"REVISAR")</f>
        <v>HP</v>
      </c>
      <c r="E13616" s="18" t="str">
        <f>+IFERROR(VLOOKUP(Cursos[[#This Row],[Modelo correcto]],Modelos[[Modelo correcto]:[¿En línea?]],3,FALSE),"REVISAR")</f>
        <v>SÍ</v>
      </c>
      <c r="F13616" s="18" t="str">
        <f>+Cursos[[#This Row],[IS]]&amp;Cursos[[#This Row],[Modelo correcto]]</f>
        <v>TOMAS MARTINEZ MORALESHP Designjet T920/T1500/T2500 Technical Updates-recording Rev A</v>
      </c>
      <c r="G13616" s="18">
        <v>0</v>
      </c>
      <c r="H13616" s="19">
        <v>44044</v>
      </c>
      <c r="I13616" s="18" t="str">
        <f>+IFERROR(VLOOKUP(Cursos[[#This Row],[Modelo correcto]],Modelos[[Modelo correcto]:[Aplica para certificación]],4,FALSE),"REVISAR")</f>
        <v>NO</v>
      </c>
    </row>
    <row r="13617" spans="1:9" x14ac:dyDescent="0.25">
      <c r="A13617" s="144" t="s">
        <v>443</v>
      </c>
      <c r="B13617" s="144">
        <v>1</v>
      </c>
      <c r="C13617" s="145" t="s">
        <v>2051</v>
      </c>
      <c r="D13617" s="18" t="str">
        <f>+IFERROR(VLOOKUP(Cursos[[#This Row],[Modelo correcto]],Modelos[[Modelo correcto]:[¿En línea?]],2,FALSE),"REVISAR")</f>
        <v>HP</v>
      </c>
      <c r="E13617" s="18" t="str">
        <f>+IFERROR(VLOOKUP(Cursos[[#This Row],[Modelo correcto]],Modelos[[Modelo correcto]:[¿En línea?]],3,FALSE),"REVISAR")</f>
        <v>SÍ</v>
      </c>
      <c r="F13617" s="18" t="str">
        <f>+Cursos[[#This Row],[IS]]&amp;Cursos[[#This Row],[Modelo correcto]]</f>
        <v>TOMAS MARTINEZ MORALESLES Software-Firmware Top Issues Q&amp;A Live Event – October 2015</v>
      </c>
      <c r="G13617" s="18">
        <v>0</v>
      </c>
      <c r="H13617" s="19">
        <v>44044</v>
      </c>
      <c r="I13617" s="18" t="str">
        <f>+IFERROR(VLOOKUP(Cursos[[#This Row],[Modelo correcto]],Modelos[[Modelo correcto]:[Aplica para certificación]],4,FALSE),"REVISAR")</f>
        <v>NO</v>
      </c>
    </row>
    <row r="13618" spans="1:9" x14ac:dyDescent="0.25">
      <c r="A13618" s="144" t="s">
        <v>443</v>
      </c>
      <c r="B13618">
        <v>1</v>
      </c>
      <c r="C13618" s="145" t="s">
        <v>2052</v>
      </c>
      <c r="D13618" s="18" t="str">
        <f>+IFERROR(VLOOKUP(Cursos[[#This Row],[Modelo correcto]],Modelos[[Modelo correcto]:[¿En línea?]],2,FALSE),"REVISAR")</f>
        <v>HP</v>
      </c>
      <c r="E13618" s="18" t="str">
        <f>+IFERROR(VLOOKUP(Cursos[[#This Row],[Modelo correcto]],Modelos[[Modelo correcto]:[¿En línea?]],3,FALSE),"REVISAR")</f>
        <v>SÍ</v>
      </c>
      <c r="F13618" s="18" t="str">
        <f>+Cursos[[#This Row],[IS]]&amp;Cursos[[#This Row],[Modelo correcto]]</f>
        <v>TOMAS MARTINEZ MORALESOfficejet Pro Q&amp;A Session November 2015 Recording</v>
      </c>
      <c r="G13618" s="18">
        <v>0</v>
      </c>
      <c r="H13618" s="19">
        <v>44044</v>
      </c>
      <c r="I13618" s="18" t="str">
        <f>+IFERROR(VLOOKUP(Cursos[[#This Row],[Modelo correcto]],Modelos[[Modelo correcto]:[Aplica para certificación]],4,FALSE),"REVISAR")</f>
        <v>NO</v>
      </c>
    </row>
    <row r="13619" spans="1:9" x14ac:dyDescent="0.25">
      <c r="A13619" s="144" t="s">
        <v>443</v>
      </c>
      <c r="B13619">
        <v>1</v>
      </c>
      <c r="C13619" s="145" t="s">
        <v>2053</v>
      </c>
      <c r="D13619" s="18" t="str">
        <f>+IFERROR(VLOOKUP(Cursos[[#This Row],[Modelo correcto]],Modelos[[Modelo correcto]:[¿En línea?]],2,FALSE),"REVISAR")</f>
        <v>HP</v>
      </c>
      <c r="E13619" s="18" t="str">
        <f>+IFERROR(VLOOKUP(Cursos[[#This Row],[Modelo correcto]],Modelos[[Modelo correcto]:[¿En línea?]],3,FALSE),"REVISAR")</f>
        <v>SÍ</v>
      </c>
      <c r="F13619" s="18" t="str">
        <f>+Cursos[[#This Row],[IS]]&amp;Cursos[[#This Row],[Modelo correcto]]</f>
        <v>TOMAS MARTINEZ MORALESLES Tech Marketing Top Issues Q&amp;A Live Event (Recording) Rev. 1</v>
      </c>
      <c r="G13619" s="18">
        <v>0</v>
      </c>
      <c r="H13619" s="19">
        <v>44044</v>
      </c>
      <c r="I13619" s="18" t="str">
        <f>+IFERROR(VLOOKUP(Cursos[[#This Row],[Modelo correcto]],Modelos[[Modelo correcto]:[Aplica para certificación]],4,FALSE),"REVISAR")</f>
        <v>NO</v>
      </c>
    </row>
    <row r="13620" spans="1:9" x14ac:dyDescent="0.25">
      <c r="A13620" s="144" t="s">
        <v>443</v>
      </c>
      <c r="B13620">
        <v>1</v>
      </c>
      <c r="C13620" s="145" t="s">
        <v>2052</v>
      </c>
      <c r="D13620" s="18" t="str">
        <f>+IFERROR(VLOOKUP(Cursos[[#This Row],[Modelo correcto]],Modelos[[Modelo correcto]:[¿En línea?]],2,FALSE),"REVISAR")</f>
        <v>HP</v>
      </c>
      <c r="E13620" s="18" t="str">
        <f>+IFERROR(VLOOKUP(Cursos[[#This Row],[Modelo correcto]],Modelos[[Modelo correcto]:[¿En línea?]],3,FALSE),"REVISAR")</f>
        <v>SÍ</v>
      </c>
      <c r="F13620" s="18" t="str">
        <f>+Cursos[[#This Row],[IS]]&amp;Cursos[[#This Row],[Modelo correcto]]</f>
        <v>TOMAS MARTINEZ MORALESOfficejet Pro Q&amp;A Session November 2015 Recording</v>
      </c>
      <c r="G13620" s="18">
        <v>0</v>
      </c>
      <c r="H13620" s="19">
        <v>44044</v>
      </c>
      <c r="I13620" s="18" t="str">
        <f>+IFERROR(VLOOKUP(Cursos[[#This Row],[Modelo correcto]],Modelos[[Modelo correcto]:[Aplica para certificación]],4,FALSE),"REVISAR")</f>
        <v>NO</v>
      </c>
    </row>
    <row r="13621" spans="1:9" x14ac:dyDescent="0.25">
      <c r="A13621" s="144" t="s">
        <v>443</v>
      </c>
      <c r="B13621">
        <v>1</v>
      </c>
      <c r="C13621" s="145" t="s">
        <v>2051</v>
      </c>
      <c r="D13621" s="18" t="str">
        <f>+IFERROR(VLOOKUP(Cursos[[#This Row],[Modelo correcto]],Modelos[[Modelo correcto]:[¿En línea?]],2,FALSE),"REVISAR")</f>
        <v>HP</v>
      </c>
      <c r="E13621" s="18" t="str">
        <f>+IFERROR(VLOOKUP(Cursos[[#This Row],[Modelo correcto]],Modelos[[Modelo correcto]:[¿En línea?]],3,FALSE),"REVISAR")</f>
        <v>SÍ</v>
      </c>
      <c r="F13621" s="18" t="str">
        <f>+Cursos[[#This Row],[IS]]&amp;Cursos[[#This Row],[Modelo correcto]]</f>
        <v>TOMAS MARTINEZ MORALESLES Software-Firmware Top Issues Q&amp;A Live Event – October 2015</v>
      </c>
      <c r="G13621" s="18">
        <v>0</v>
      </c>
      <c r="H13621" s="19">
        <v>44044</v>
      </c>
      <c r="I13621" s="18" t="str">
        <f>+IFERROR(VLOOKUP(Cursos[[#This Row],[Modelo correcto]],Modelos[[Modelo correcto]:[Aplica para certificación]],4,FALSE),"REVISAR")</f>
        <v>NO</v>
      </c>
    </row>
    <row r="13622" spans="1:9" x14ac:dyDescent="0.25">
      <c r="A13622" s="144" t="s">
        <v>443</v>
      </c>
      <c r="B13622">
        <v>1</v>
      </c>
      <c r="C13622" s="145" t="s">
        <v>2096</v>
      </c>
      <c r="D13622" s="18" t="str">
        <f>+IFERROR(VLOOKUP(Cursos[[#This Row],[Modelo correcto]],Modelos[[Modelo correcto]:[¿En línea?]],2,FALSE),"REVISAR")</f>
        <v>HP</v>
      </c>
      <c r="E13622" s="18" t="str">
        <f>+IFERROR(VLOOKUP(Cursos[[#This Row],[Modelo correcto]],Modelos[[Modelo correcto]:[¿En línea?]],3,FALSE),"REVISAR")</f>
        <v>SÍ</v>
      </c>
      <c r="F13622" s="18" t="str">
        <f>+Cursos[[#This Row],[IS]]&amp;Cursos[[#This Row],[Modelo correcto]]</f>
        <v>TOMAS MARTINEZ MORALESHP PageWide Enterprise Color 556 and HP PageWide Enterprise Color MFP 586 NPI Training Event Recording</v>
      </c>
      <c r="G13622" s="18">
        <v>0</v>
      </c>
      <c r="H13622" s="19">
        <v>44044</v>
      </c>
      <c r="I13622" s="18" t="str">
        <f>+IFERROR(VLOOKUP(Cursos[[#This Row],[Modelo correcto]],Modelos[[Modelo correcto]:[Aplica para certificación]],4,FALSE),"REVISAR")</f>
        <v>NO</v>
      </c>
    </row>
    <row r="13623" spans="1:9" x14ac:dyDescent="0.25">
      <c r="A13623" s="144" t="s">
        <v>443</v>
      </c>
      <c r="B13623">
        <v>1</v>
      </c>
      <c r="C13623" s="145" t="s">
        <v>1243</v>
      </c>
      <c r="D13623" s="18" t="str">
        <f>+IFERROR(VLOOKUP(Cursos[[#This Row],[Modelo correcto]],Modelos[[Modelo correcto]:[¿En línea?]],2,FALSE),"REVISAR")</f>
        <v>XEROX</v>
      </c>
      <c r="E13623" s="18" t="str">
        <f>+IFERROR(VLOOKUP(Cursos[[#This Row],[Modelo correcto]],Modelos[[Modelo correcto]:[¿En línea?]],3,FALSE),"REVISAR")</f>
        <v>SÍ</v>
      </c>
      <c r="F13623" s="18" t="str">
        <f>+Cursos[[#This Row],[IS]]&amp;Cursos[[#This Row],[Modelo correcto]]</f>
        <v>TOMAS MARTINEZ MORALES3KHCF</v>
      </c>
      <c r="G13623" s="18">
        <v>1</v>
      </c>
      <c r="H13623" s="19">
        <v>44044</v>
      </c>
      <c r="I13623" s="18" t="str">
        <f>+IFERROR(VLOOKUP(Cursos[[#This Row],[Modelo correcto]],Modelos[[Modelo correcto]:[Aplica para certificación]],4,FALSE),"REVISAR")</f>
        <v>SÍ</v>
      </c>
    </row>
    <row r="13624" spans="1:9" x14ac:dyDescent="0.25">
      <c r="A13624" s="144" t="s">
        <v>443</v>
      </c>
      <c r="B13624">
        <v>1</v>
      </c>
      <c r="C13624" s="145" t="s">
        <v>1243</v>
      </c>
      <c r="D13624" s="18" t="str">
        <f>+IFERROR(VLOOKUP(Cursos[[#This Row],[Modelo correcto]],Modelos[[Modelo correcto]:[¿En línea?]],2,FALSE),"REVISAR")</f>
        <v>XEROX</v>
      </c>
      <c r="E13624" s="18" t="str">
        <f>+IFERROR(VLOOKUP(Cursos[[#This Row],[Modelo correcto]],Modelos[[Modelo correcto]:[¿En línea?]],3,FALSE),"REVISAR")</f>
        <v>SÍ</v>
      </c>
      <c r="F13624" s="18" t="str">
        <f>+Cursos[[#This Row],[IS]]&amp;Cursos[[#This Row],[Modelo correcto]]</f>
        <v>TOMAS MARTINEZ MORALES3KHCF</v>
      </c>
      <c r="G13624" s="18">
        <v>1</v>
      </c>
      <c r="H13624" s="19">
        <v>44044</v>
      </c>
      <c r="I13624" s="18" t="str">
        <f>+IFERROR(VLOOKUP(Cursos[[#This Row],[Modelo correcto]],Modelos[[Modelo correcto]:[Aplica para certificación]],4,FALSE),"REVISAR")</f>
        <v>SÍ</v>
      </c>
    </row>
    <row r="13625" spans="1:9" x14ac:dyDescent="0.25">
      <c r="A13625" s="144" t="s">
        <v>443</v>
      </c>
      <c r="B13625">
        <v>1</v>
      </c>
      <c r="C13625" s="145" t="s">
        <v>1253</v>
      </c>
      <c r="D13625" s="18" t="str">
        <f>+IFERROR(VLOOKUP(Cursos[[#This Row],[Modelo correcto]],Modelos[[Modelo correcto]:[¿En línea?]],2,FALSE),"REVISAR")</f>
        <v>XEROX</v>
      </c>
      <c r="E13625" s="18" t="s">
        <v>948</v>
      </c>
      <c r="F13625" s="18" t="str">
        <f>+Cursos[[#This Row],[IS]]&amp;Cursos[[#This Row],[Modelo correcto]]</f>
        <v>TOMAS MARTINEZ MORALESGAINFIN</v>
      </c>
      <c r="G13625" s="18">
        <v>1</v>
      </c>
      <c r="H13625" s="19">
        <v>44044</v>
      </c>
      <c r="I13625" s="18" t="str">
        <f>+IFERROR(VLOOKUP(Cursos[[#This Row],[Modelo correcto]],Modelos[[Modelo correcto]:[Aplica para certificación]],4,FALSE),"REVISAR")</f>
        <v>SÍ</v>
      </c>
    </row>
    <row r="13626" spans="1:9" x14ac:dyDescent="0.25">
      <c r="A13626" s="144" t="s">
        <v>443</v>
      </c>
      <c r="B13626" s="144">
        <v>1</v>
      </c>
      <c r="C13626" s="145" t="s">
        <v>1256</v>
      </c>
      <c r="D13626" s="18" t="str">
        <f>+IFERROR(VLOOKUP(Cursos[[#This Row],[Modelo correcto]],Modelos[[Modelo correcto]:[¿En línea?]],2,FALSE),"REVISAR")</f>
        <v>XEROX</v>
      </c>
      <c r="E13626" s="18" t="str">
        <f>+IFERROR(VLOOKUP(Cursos[[#This Row],[Modelo correcto]],Modelos[[Modelo correcto]:[¿En línea?]],3,FALSE),"REVISAR")</f>
        <v>SÍ</v>
      </c>
      <c r="F13626" s="18" t="str">
        <f>+Cursos[[#This Row],[IS]]&amp;Cursos[[#This Row],[Modelo correcto]]</f>
        <v>TOMAS MARTINEZ MORALESGBOFFIN</v>
      </c>
      <c r="G13626" s="18">
        <v>1</v>
      </c>
      <c r="H13626" s="19">
        <v>44044</v>
      </c>
      <c r="I13626" s="18" t="str">
        <f>+IFERROR(VLOOKUP(Cursos[[#This Row],[Modelo correcto]],Modelos[[Modelo correcto]:[Aplica para certificación]],4,FALSE),"REVISAR")</f>
        <v>SÍ</v>
      </c>
    </row>
    <row r="13627" spans="1:9" x14ac:dyDescent="0.25">
      <c r="A13627" s="144" t="s">
        <v>443</v>
      </c>
      <c r="B13627" s="144">
        <v>1</v>
      </c>
      <c r="C13627" s="145" t="s">
        <v>1256</v>
      </c>
      <c r="D13627" s="18" t="str">
        <f>+IFERROR(VLOOKUP(Cursos[[#This Row],[Modelo correcto]],Modelos[[Modelo correcto]:[¿En línea?]],2,FALSE),"REVISAR")</f>
        <v>XEROX</v>
      </c>
      <c r="E13627" s="18" t="str">
        <f>+IFERROR(VLOOKUP(Cursos[[#This Row],[Modelo correcto]],Modelos[[Modelo correcto]:[¿En línea?]],3,FALSE),"REVISAR")</f>
        <v>SÍ</v>
      </c>
      <c r="F13627" s="18" t="str">
        <f>+Cursos[[#This Row],[IS]]&amp;Cursos[[#This Row],[Modelo correcto]]</f>
        <v>TOMAS MARTINEZ MORALESGBOFFIN</v>
      </c>
      <c r="G13627" s="18">
        <v>1</v>
      </c>
      <c r="H13627" s="19">
        <v>44044</v>
      </c>
      <c r="I13627" s="18" t="str">
        <f>+IFERROR(VLOOKUP(Cursos[[#This Row],[Modelo correcto]],Modelos[[Modelo correcto]:[Aplica para certificación]],4,FALSE),"REVISAR")</f>
        <v>SÍ</v>
      </c>
    </row>
    <row r="13628" spans="1:9" x14ac:dyDescent="0.25">
      <c r="A13628" s="144" t="s">
        <v>443</v>
      </c>
      <c r="B13628" s="144">
        <v>1</v>
      </c>
      <c r="C13628" s="145" t="s">
        <v>40</v>
      </c>
      <c r="D13628" s="18" t="str">
        <f>+IFERROR(VLOOKUP(Cursos[[#This Row],[Modelo correcto]],Modelos[[Modelo correcto]:[¿En línea?]],2,FALSE),"REVISAR")</f>
        <v>XEROX</v>
      </c>
      <c r="E13628" s="18" t="str">
        <f>+IFERROR(VLOOKUP(Cursos[[#This Row],[Modelo correcto]],Modelos[[Modelo correcto]:[¿En línea?]],3,FALSE),"REVISAR")</f>
        <v>SÍ</v>
      </c>
      <c r="F13628" s="18" t="str">
        <f>+Cursos[[#This Row],[IS]]&amp;Cursos[[#This Row],[Modelo correcto]]</f>
        <v>TOMAS MARTINEZ MORALESCK17M13</v>
      </c>
      <c r="G13628" s="18">
        <v>0</v>
      </c>
      <c r="H13628" s="19">
        <v>44044</v>
      </c>
      <c r="I13628" s="18" t="str">
        <f>+IFERROR(VLOOKUP(Cursos[[#This Row],[Modelo correcto]],Modelos[[Modelo correcto]:[Aplica para certificación]],4,FALSE),"REVISAR")</f>
        <v>NO</v>
      </c>
    </row>
    <row r="13629" spans="1:9" x14ac:dyDescent="0.25">
      <c r="A13629" s="144" t="s">
        <v>443</v>
      </c>
      <c r="B13629" s="144">
        <v>1</v>
      </c>
      <c r="C13629" s="145" t="s">
        <v>2047</v>
      </c>
      <c r="D13629" s="18" t="str">
        <f>+IFERROR(VLOOKUP(Cursos[[#This Row],[Modelo correcto]],Modelos[[Modelo correcto]:[¿En línea?]],2,FALSE),"REVISAR")</f>
        <v>XEROX</v>
      </c>
      <c r="E13629" s="145" t="str">
        <f>+IFERROR(VLOOKUP(Cursos[[#This Row],[Modelo correcto]],Modelos[[Modelo correcto]:[¿En línea?]],3,FALSE),"REVISAR")</f>
        <v>SÍ</v>
      </c>
      <c r="F13629" s="18" t="str">
        <f>+Cursos[[#This Row],[IS]]&amp;Cursos[[#This Row],[Modelo correcto]]</f>
        <v>TOMAS MARTINEZ MORALESVERSCMYK</v>
      </c>
      <c r="G13629" s="18">
        <v>0</v>
      </c>
      <c r="H13629" s="19">
        <v>44075</v>
      </c>
      <c r="I13629" s="18" t="str">
        <f>+IFERROR(VLOOKUP(Cursos[[#This Row],[Modelo correcto]],Modelos[[Modelo correcto]:[Aplica para certificación]],4,FALSE),"REVISAR")</f>
        <v>NO</v>
      </c>
    </row>
    <row r="13630" spans="1:9" x14ac:dyDescent="0.25">
      <c r="A13630" s="144" t="s">
        <v>443</v>
      </c>
      <c r="B13630" s="144">
        <v>1</v>
      </c>
      <c r="C13630" s="145" t="s">
        <v>2143</v>
      </c>
      <c r="D13630" s="18" t="str">
        <f>+IFERROR(VLOOKUP(Cursos[[#This Row],[Modelo correcto]],Modelos[[Modelo correcto]:[¿En línea?]],2,FALSE),"REVISAR")</f>
        <v>HP</v>
      </c>
      <c r="E13630" s="145" t="str">
        <f>+IFERROR(VLOOKUP(Cursos[[#This Row],[Modelo correcto]],Modelos[[Modelo correcto]:[¿En línea?]],3,FALSE),"REVISAR")</f>
        <v>SÍ</v>
      </c>
      <c r="F13630" s="18" t="str">
        <f>+Cursos[[#This Row],[IS]]&amp;Cursos[[#This Row],[Modelo correcto]]</f>
        <v>TOMAS MARTINEZ MORALESWindows 10 May 2019 Update - Train-the-Trainer</v>
      </c>
      <c r="G13630" s="18">
        <v>0</v>
      </c>
      <c r="H13630" s="19">
        <v>44075</v>
      </c>
      <c r="I13630" s="18" t="str">
        <f>+IFERROR(VLOOKUP(Cursos[[#This Row],[Modelo correcto]],Modelos[[Modelo correcto]:[Aplica para certificación]],4,FALSE),"REVISAR")</f>
        <v>NO</v>
      </c>
    </row>
    <row r="13631" spans="1:9" x14ac:dyDescent="0.25">
      <c r="A13631" s="144" t="s">
        <v>443</v>
      </c>
      <c r="B13631" s="144">
        <v>1</v>
      </c>
      <c r="C13631" s="145" t="s">
        <v>1475</v>
      </c>
      <c r="D13631" s="18" t="str">
        <f>+IFERROR(VLOOKUP(Cursos[[#This Row],[Modelo correcto]],Modelos[[Modelo correcto]:[¿En línea?]],2,FALSE),"REVISAR")</f>
        <v>HP</v>
      </c>
      <c r="E13631" s="145" t="str">
        <f>+IFERROR(VLOOKUP(Cursos[[#This Row],[Modelo correcto]],Modelos[[Modelo correcto]:[¿En línea?]],3,FALSE),"REVISAR")</f>
        <v>SÍ</v>
      </c>
      <c r="F13631" s="18" t="str">
        <f>+Cursos[[#This Row],[IS]]&amp;Cursos[[#This Row],[Modelo correcto]]</f>
        <v>TOMAS MARTINEZ MORALESLaserJet Print Cartridge Fundamentals</v>
      </c>
      <c r="G13631" s="18">
        <v>0</v>
      </c>
      <c r="H13631" s="19">
        <v>44075</v>
      </c>
      <c r="I13631" s="18" t="str">
        <f>+IFERROR(VLOOKUP(Cursos[[#This Row],[Modelo correcto]],Modelos[[Modelo correcto]:[Aplica para certificación]],4,FALSE),"REVISAR")</f>
        <v>NO</v>
      </c>
    </row>
    <row r="13632" spans="1:9" x14ac:dyDescent="0.25">
      <c r="A13632" s="144" t="s">
        <v>443</v>
      </c>
      <c r="B13632" s="144">
        <v>1</v>
      </c>
      <c r="C13632" s="145" t="s">
        <v>56</v>
      </c>
      <c r="D13632" s="18" t="str">
        <f>+IFERROR(VLOOKUP(Cursos[[#This Row],[Modelo correcto]],Modelos[[Modelo correcto]:[¿En línea?]],2,FALSE),"REVISAR")</f>
        <v>XEROX</v>
      </c>
      <c r="E13632" s="145" t="str">
        <f>+IFERROR(VLOOKUP(Cursos[[#This Row],[Modelo correcto]],Modelos[[Modelo correcto]:[¿En línea?]],3,FALSE),"REVISAR")</f>
        <v>SÍ</v>
      </c>
      <c r="F13632" s="18" t="str">
        <f>+Cursos[[#This Row],[IS]]&amp;Cursos[[#This Row],[Modelo correcto]]</f>
        <v>TOMAS MARTINEZ MORALESEFI18CP</v>
      </c>
      <c r="G13632" s="18">
        <v>1</v>
      </c>
      <c r="H13632" s="19">
        <v>44105</v>
      </c>
      <c r="I13632" s="18" t="str">
        <f>+IFERROR(VLOOKUP(Cursos[[#This Row],[Modelo correcto]],Modelos[[Modelo correcto]:[Aplica para certificación]],4,FALSE),"REVISAR")</f>
        <v>SÍ</v>
      </c>
    </row>
    <row r="13633" spans="1:9" x14ac:dyDescent="0.25">
      <c r="A13633" s="144" t="s">
        <v>443</v>
      </c>
      <c r="B13633" s="144">
        <v>1</v>
      </c>
      <c r="C13633" s="145" t="s">
        <v>1275</v>
      </c>
      <c r="D13633" s="18" t="str">
        <f>+IFERROR(VLOOKUP(Cursos[[#This Row],[Modelo correcto]],Modelos[[Modelo correcto]:[¿En línea?]],2,FALSE),"REVISAR")</f>
        <v>LEXMARK</v>
      </c>
      <c r="E13633" s="18" t="str">
        <f>+IFERROR(VLOOKUP(Cursos[[#This Row],[Modelo correcto]],Modelos[[Modelo correcto]:[¿En línea?]],3,FALSE),"REVISAR")</f>
        <v>SÍ</v>
      </c>
      <c r="F13633" s="18" t="str">
        <f>+Cursos[[#This Row],[IS]]&amp;Cursos[[#This Row],[Modelo correcto]]</f>
        <v>TOMAS MARTINEZ MORALESLexmark Safety Alert Symbols</v>
      </c>
      <c r="G13633" s="18">
        <v>1</v>
      </c>
      <c r="H13633" s="19">
        <v>44166</v>
      </c>
      <c r="I13633" s="18" t="str">
        <f>+IFERROR(VLOOKUP(Cursos[[#This Row],[Modelo correcto]],Modelos[[Modelo correcto]:[Aplica para certificación]],4,FALSE),"REVISAR")</f>
        <v>SÍ</v>
      </c>
    </row>
    <row r="13634" spans="1:9" x14ac:dyDescent="0.25">
      <c r="A13634" s="144" t="s">
        <v>443</v>
      </c>
      <c r="B13634">
        <v>1</v>
      </c>
      <c r="C13634" s="145" t="s">
        <v>2535</v>
      </c>
      <c r="D13634" s="18" t="str">
        <f>+IFERROR(VLOOKUP(Cursos[[#This Row],[Modelo correcto]],Modelos[[Modelo correcto]:[¿En línea?]],2,FALSE),"REVISAR")</f>
        <v>CANON</v>
      </c>
      <c r="E13634" s="145" t="str">
        <f>+IFERROR(VLOOKUP(Cursos[[#This Row],[Modelo correcto]],Modelos[[Modelo correcto]:[¿En línea?]],3,FALSE),"REVISAR")</f>
        <v>SÍ</v>
      </c>
      <c r="F13634" s="18" t="str">
        <f>+Cursos[[#This Row],[IS]]&amp;Cursos[[#This Row],[Modelo correcto]]</f>
        <v>TOMAS MARTINEZ MORALESCurso de IPF Y ColorTrac</v>
      </c>
      <c r="G13634" s="18">
        <v>1</v>
      </c>
      <c r="H13634" s="19">
        <v>44166</v>
      </c>
      <c r="I13634" s="18" t="str">
        <f>+IFERROR(VLOOKUP(Cursos[[#This Row],[Modelo correcto]],Modelos[[Modelo correcto]:[Aplica para certificación]],4,FALSE),"REVISAR")</f>
        <v>SÍ</v>
      </c>
    </row>
    <row r="13635" spans="1:9" x14ac:dyDescent="0.25">
      <c r="A13635" s="144" t="s">
        <v>2756</v>
      </c>
      <c r="B13635">
        <v>1</v>
      </c>
      <c r="C13635" s="145" t="s">
        <v>1243</v>
      </c>
      <c r="D13635" s="18" t="str">
        <f>+IFERROR(VLOOKUP(Cursos[[#This Row],[Modelo correcto]],Modelos[[Modelo correcto]:[¿En línea?]],2,FALSE),"REVISAR")</f>
        <v>XEROX</v>
      </c>
      <c r="E13635" s="18" t="str">
        <f>+IFERROR(VLOOKUP(Cursos[[#This Row],[Modelo correcto]],Modelos[[Modelo correcto]:[¿En línea?]],3,FALSE),"REVISAR")</f>
        <v>SÍ</v>
      </c>
      <c r="F13635" s="18" t="str">
        <f>+Cursos[[#This Row],[IS]]&amp;Cursos[[#This Row],[Modelo correcto]]</f>
        <v>VICTOR MANUEL DOMINGUEZ MENDEZ3KHCF</v>
      </c>
      <c r="G13635" s="18">
        <v>0</v>
      </c>
      <c r="H13635" s="19">
        <v>43922</v>
      </c>
      <c r="I13635" s="18" t="str">
        <f>+IFERROR(VLOOKUP(Cursos[[#This Row],[Modelo correcto]],Modelos[[Modelo correcto]:[Aplica para certificación]],4,FALSE),"REVISAR")</f>
        <v>SÍ</v>
      </c>
    </row>
    <row r="13636" spans="1:9" x14ac:dyDescent="0.25">
      <c r="A13636" s="144" t="s">
        <v>2756</v>
      </c>
      <c r="B13636">
        <v>1</v>
      </c>
      <c r="C13636" s="145" t="s">
        <v>11</v>
      </c>
      <c r="D13636" s="18" t="str">
        <f>+IFERROR(VLOOKUP(Cursos[[#This Row],[Modelo correcto]],Modelos[[Modelo correcto]:[¿En línea?]],2,FALSE),"REVISAR")</f>
        <v>XEROX</v>
      </c>
      <c r="E13636" s="18" t="str">
        <f>+IFERROR(VLOOKUP(Cursos[[#This Row],[Modelo correcto]],Modelos[[Modelo correcto]:[¿En línea?]],3,FALSE),"REVISAR")</f>
        <v>SÍ</v>
      </c>
      <c r="F13636" s="18" t="str">
        <f>+Cursos[[#This Row],[IS]]&amp;Cursos[[#This Row],[Modelo correcto]]</f>
        <v>VICTOR MANUEL DOMINGUEZ MENDEZ9301SXT</v>
      </c>
      <c r="G13636" s="18">
        <v>0</v>
      </c>
      <c r="H13636" s="19">
        <v>43922</v>
      </c>
      <c r="I13636" s="18" t="str">
        <f>+IFERROR(VLOOKUP(Cursos[[#This Row],[Modelo correcto]],Modelos[[Modelo correcto]:[Aplica para certificación]],4,FALSE),"REVISAR")</f>
        <v>NO</v>
      </c>
    </row>
    <row r="13637" spans="1:9" x14ac:dyDescent="0.25">
      <c r="A13637" s="144" t="s">
        <v>2756</v>
      </c>
      <c r="B13637">
        <v>1</v>
      </c>
      <c r="C13637" s="145" t="s">
        <v>297</v>
      </c>
      <c r="D13637" s="18" t="str">
        <f>+IFERROR(VLOOKUP(Cursos[[#This Row],[Modelo correcto]],Modelos[[Modelo correcto]:[¿En línea?]],2,FALSE),"REVISAR")</f>
        <v>XEROX</v>
      </c>
      <c r="E13637" s="18" t="str">
        <f>+IFERROR(VLOOKUP(Cursos[[#This Row],[Modelo correcto]],Modelos[[Modelo correcto]:[¿En línea?]],3,FALSE),"REVISAR")</f>
        <v>SÍ</v>
      </c>
      <c r="F13637" s="18" t="str">
        <f>+Cursos[[#This Row],[IS]]&amp;Cursos[[#This Row],[Modelo correcto]]</f>
        <v>VICTOR MANUEL DOMINGUEZ MENDEZBRFNTF</v>
      </c>
      <c r="G13637" s="18">
        <v>1</v>
      </c>
      <c r="H13637" s="19">
        <v>43891</v>
      </c>
      <c r="I13637" s="18" t="str">
        <f>+IFERROR(VLOOKUP(Cursos[[#This Row],[Modelo correcto]],Modelos[[Modelo correcto]:[Aplica para certificación]],4,FALSE),"REVISAR")</f>
        <v>SÍ</v>
      </c>
    </row>
    <row r="13638" spans="1:9" x14ac:dyDescent="0.25">
      <c r="A13638" s="144" t="s">
        <v>2756</v>
      </c>
      <c r="B13638">
        <v>1</v>
      </c>
      <c r="C13638" s="145" t="s">
        <v>149</v>
      </c>
      <c r="D13638" s="18" t="str">
        <f>+IFERROR(VLOOKUP(Cursos[[#This Row],[Modelo correcto]],Modelos[[Modelo correcto]:[¿En línea?]],2,FALSE),"REVISAR")</f>
        <v>XEROX</v>
      </c>
      <c r="E13638" s="18" t="str">
        <f>+IFERROR(VLOOKUP(Cursos[[#This Row],[Modelo correcto]],Modelos[[Modelo correcto]:[¿En línea?]],3,FALSE),"REVISAR")</f>
        <v>SÍ</v>
      </c>
      <c r="F13638" s="18" t="str">
        <f>+Cursos[[#This Row],[IS]]&amp;Cursos[[#This Row],[Modelo correcto]]</f>
        <v>VICTOR MANUEL DOMINGUEZ MENDEZC13774</v>
      </c>
      <c r="G13638" s="18">
        <v>0</v>
      </c>
      <c r="H13638" s="19">
        <v>43922</v>
      </c>
      <c r="I13638" s="18" t="str">
        <f>+IFERROR(VLOOKUP(Cursos[[#This Row],[Modelo correcto]],Modelos[[Modelo correcto]:[Aplica para certificación]],4,FALSE),"REVISAR")</f>
        <v>NO</v>
      </c>
    </row>
    <row r="13639" spans="1:9" x14ac:dyDescent="0.25">
      <c r="A13639" s="144" t="s">
        <v>2756</v>
      </c>
      <c r="B13639">
        <v>1</v>
      </c>
      <c r="C13639" s="145" t="s">
        <v>133</v>
      </c>
      <c r="D13639" s="18" t="str">
        <f>+IFERROR(VLOOKUP(Cursos[[#This Row],[Modelo correcto]],Modelos[[Modelo correcto]:[¿En línea?]],2,FALSE),"REVISAR")</f>
        <v>XEROX</v>
      </c>
      <c r="E13639" s="18" t="str">
        <f>+IFERROR(VLOOKUP(Cursos[[#This Row],[Modelo correcto]],Modelos[[Modelo correcto]:[¿En línea?]],3,FALSE),"REVISAR")</f>
        <v>SÍ</v>
      </c>
      <c r="F13639" s="18" t="str">
        <f>+Cursos[[#This Row],[IS]]&amp;Cursos[[#This Row],[Modelo correcto]]</f>
        <v>VICTOR MANUEL DOMINGUEZ MENDEZC14049</v>
      </c>
      <c r="G13639" s="18">
        <v>0</v>
      </c>
      <c r="H13639" s="19">
        <v>43922</v>
      </c>
      <c r="I13639" s="18" t="str">
        <f>+IFERROR(VLOOKUP(Cursos[[#This Row],[Modelo correcto]],Modelos[[Modelo correcto]:[Aplica para certificación]],4,FALSE),"REVISAR")</f>
        <v>NO</v>
      </c>
    </row>
    <row r="13640" spans="1:9" x14ac:dyDescent="0.25">
      <c r="A13640" s="144" t="s">
        <v>2756</v>
      </c>
      <c r="B13640" s="144">
        <v>1</v>
      </c>
      <c r="C13640" s="145" t="s">
        <v>152</v>
      </c>
      <c r="D13640" s="18" t="str">
        <f>+IFERROR(VLOOKUP(Cursos[[#This Row],[Modelo correcto]],Modelos[[Modelo correcto]:[¿En línea?]],2,FALSE),"REVISAR")</f>
        <v>XEROX</v>
      </c>
      <c r="E13640" s="18" t="str">
        <f>+IFERROR(VLOOKUP(Cursos[[#This Row],[Modelo correcto]],Modelos[[Modelo correcto]:[¿En línea?]],3,FALSE),"REVISAR")</f>
        <v>SÍ</v>
      </c>
      <c r="F13640" s="18" t="str">
        <f>+Cursos[[#This Row],[IS]]&amp;Cursos[[#This Row],[Modelo correcto]]</f>
        <v>VICTOR MANUEL DOMINGUEZ MENDEZC14481</v>
      </c>
      <c r="G13640" s="18">
        <v>0</v>
      </c>
      <c r="H13640" s="19">
        <v>43922</v>
      </c>
      <c r="I13640" s="18" t="str">
        <f>+IFERROR(VLOOKUP(Cursos[[#This Row],[Modelo correcto]],Modelos[[Modelo correcto]:[Aplica para certificación]],4,FALSE),"REVISAR")</f>
        <v>NO</v>
      </c>
    </row>
    <row r="13641" spans="1:9" x14ac:dyDescent="0.25">
      <c r="A13641" s="144" t="s">
        <v>2756</v>
      </c>
      <c r="B13641" s="144">
        <v>1</v>
      </c>
      <c r="C13641" s="145" t="s">
        <v>246</v>
      </c>
      <c r="D13641" s="18" t="str">
        <f>+IFERROR(VLOOKUP(Cursos[[#This Row],[Modelo correcto]],Modelos[[Modelo correcto]:[¿En línea?]],2,FALSE),"REVISAR")</f>
        <v>XEROX</v>
      </c>
      <c r="E13641" s="18" t="str">
        <f>+IFERROR(VLOOKUP(Cursos[[#This Row],[Modelo correcto]],Modelos[[Modelo correcto]:[¿En línea?]],3,FALSE),"REVISAR")</f>
        <v>SÍ</v>
      </c>
      <c r="F13641" s="18" t="str">
        <f>+Cursos[[#This Row],[IS]]&amp;Cursos[[#This Row],[Modelo correcto]]</f>
        <v>VICTOR MANUEL DOMINGUEZ MENDEZC14636</v>
      </c>
      <c r="G13641" s="18">
        <v>0</v>
      </c>
      <c r="H13641" s="19">
        <v>43922</v>
      </c>
      <c r="I13641" s="18" t="str">
        <f>+IFERROR(VLOOKUP(Cursos[[#This Row],[Modelo correcto]],Modelos[[Modelo correcto]:[Aplica para certificación]],4,FALSE),"REVISAR")</f>
        <v>NO</v>
      </c>
    </row>
    <row r="13642" spans="1:9" x14ac:dyDescent="0.25">
      <c r="A13642" s="144" t="s">
        <v>2756</v>
      </c>
      <c r="B13642" s="144">
        <v>1</v>
      </c>
      <c r="C13642" s="145" t="s">
        <v>144</v>
      </c>
      <c r="D13642" s="18" t="str">
        <f>+IFERROR(VLOOKUP(Cursos[[#This Row],[Modelo correcto]],Modelos[[Modelo correcto]:[¿En línea?]],2,FALSE),"REVISAR")</f>
        <v>XEROX</v>
      </c>
      <c r="E13642" s="18" t="str">
        <f>+IFERROR(VLOOKUP(Cursos[[#This Row],[Modelo correcto]],Modelos[[Modelo correcto]:[¿En línea?]],3,FALSE),"REVISAR")</f>
        <v>SÍ</v>
      </c>
      <c r="F13642" s="18" t="str">
        <f>+Cursos[[#This Row],[IS]]&amp;Cursos[[#This Row],[Modelo correcto]]</f>
        <v>VICTOR MANUEL DOMINGUEZ MENDEZC14649</v>
      </c>
      <c r="G13642" s="18">
        <v>0</v>
      </c>
      <c r="H13642" s="19">
        <v>43922</v>
      </c>
      <c r="I13642" s="18" t="str">
        <f>+IFERROR(VLOOKUP(Cursos[[#This Row],[Modelo correcto]],Modelos[[Modelo correcto]:[Aplica para certificación]],4,FALSE),"REVISAR")</f>
        <v>NO</v>
      </c>
    </row>
    <row r="13643" spans="1:9" x14ac:dyDescent="0.25">
      <c r="A13643" s="144" t="s">
        <v>2756</v>
      </c>
      <c r="B13643" s="144">
        <v>1</v>
      </c>
      <c r="C13643" s="145" t="s">
        <v>55</v>
      </c>
      <c r="D13643" s="18" t="str">
        <f>+IFERROR(VLOOKUP(Cursos[[#This Row],[Modelo correcto]],Modelos[[Modelo correcto]:[¿En línea?]],2,FALSE),"REVISAR")</f>
        <v>XEROX</v>
      </c>
      <c r="E13643" s="18" t="str">
        <f>+IFERROR(VLOOKUP(Cursos[[#This Row],[Modelo correcto]],Modelos[[Modelo correcto]:[¿En línea?]],3,FALSE),"REVISAR")</f>
        <v>SÍ</v>
      </c>
      <c r="F13643" s="18" t="str">
        <f>+Cursos[[#This Row],[IS]]&amp;Cursos[[#This Row],[Modelo correcto]]</f>
        <v>VICTOR MANUEL DOMINGUEZ MENDEZC15005</v>
      </c>
      <c r="G13643" s="18">
        <v>0</v>
      </c>
      <c r="H13643" s="19">
        <v>43922</v>
      </c>
      <c r="I13643" s="18" t="str">
        <f>+IFERROR(VLOOKUP(Cursos[[#This Row],[Modelo correcto]],Modelos[[Modelo correcto]:[Aplica para certificación]],4,FALSE),"REVISAR")</f>
        <v>SÍ</v>
      </c>
    </row>
    <row r="13644" spans="1:9" x14ac:dyDescent="0.25">
      <c r="A13644" s="144" t="s">
        <v>2756</v>
      </c>
      <c r="B13644" s="144">
        <v>1</v>
      </c>
      <c r="C13644" s="145" t="s">
        <v>67</v>
      </c>
      <c r="D13644" s="18" t="str">
        <f>+IFERROR(VLOOKUP(Cursos[[#This Row],[Modelo correcto]],Modelos[[Modelo correcto]:[¿En línea?]],2,FALSE),"REVISAR")</f>
        <v>XEROX</v>
      </c>
      <c r="E13644" s="18" t="str">
        <f>+IFERROR(VLOOKUP(Cursos[[#This Row],[Modelo correcto]],Modelos[[Modelo correcto]:[¿En línea?]],3,FALSE),"REVISAR")</f>
        <v>SÍ</v>
      </c>
      <c r="F13644" s="18" t="str">
        <f>+Cursos[[#This Row],[IS]]&amp;Cursos[[#This Row],[Modelo correcto]]</f>
        <v>VICTOR MANUEL DOMINGUEZ MENDEZC15023</v>
      </c>
      <c r="G13644" s="18">
        <v>0</v>
      </c>
      <c r="H13644" s="19">
        <v>43862</v>
      </c>
      <c r="I13644" s="18" t="str">
        <f>+IFERROR(VLOOKUP(Cursos[[#This Row],[Modelo correcto]],Modelos[[Modelo correcto]:[Aplica para certificación]],4,FALSE),"REVISAR")</f>
        <v>NO</v>
      </c>
    </row>
    <row r="13645" spans="1:9" x14ac:dyDescent="0.25">
      <c r="A13645" s="144" t="s">
        <v>2756</v>
      </c>
      <c r="B13645" s="144">
        <v>1</v>
      </c>
      <c r="C13645" s="145" t="s">
        <v>176</v>
      </c>
      <c r="D13645" s="18" t="str">
        <f>+IFERROR(VLOOKUP(Cursos[[#This Row],[Modelo correcto]],Modelos[[Modelo correcto]:[¿En línea?]],2,FALSE),"REVISAR")</f>
        <v>XEROX</v>
      </c>
      <c r="E13645" s="18" t="str">
        <f>+IFERROR(VLOOKUP(Cursos[[#This Row],[Modelo correcto]],Modelos[[Modelo correcto]:[¿En línea?]],3,FALSE),"REVISAR")</f>
        <v>SÍ</v>
      </c>
      <c r="F13645" s="18" t="str">
        <f>+Cursos[[#This Row],[IS]]&amp;Cursos[[#This Row],[Modelo correcto]]</f>
        <v>VICTOR MANUEL DOMINGUEZ MENDEZC8880XT</v>
      </c>
      <c r="G13645" s="18">
        <v>0</v>
      </c>
      <c r="H13645" s="44">
        <v>43922</v>
      </c>
      <c r="I13645" s="18" t="str">
        <f>+IFERROR(VLOOKUP(Cursos[[#This Row],[Modelo correcto]],Modelos[[Modelo correcto]:[Aplica para certificación]],4,FALSE),"REVISAR")</f>
        <v>NO</v>
      </c>
    </row>
    <row r="13646" spans="1:9" x14ac:dyDescent="0.25">
      <c r="A13646" s="144" t="s">
        <v>2756</v>
      </c>
      <c r="B13646" s="144">
        <v>1</v>
      </c>
      <c r="C13646" s="145" t="s">
        <v>1187</v>
      </c>
      <c r="D13646" s="18" t="str">
        <f>+IFERROR(VLOOKUP(Cursos[[#This Row],[Modelo correcto]],Modelos[[Modelo correcto]:[¿En línea?]],2,FALSE),"REVISAR")</f>
        <v>XEROX</v>
      </c>
      <c r="E13646" s="18" t="str">
        <f>+IFERROR(VLOOKUP(Cursos[[#This Row],[Modelo correcto]],Modelos[[Modelo correcto]:[¿En línea?]],3,FALSE),"REVISAR")</f>
        <v>SÍ</v>
      </c>
      <c r="F13646" s="18" t="str">
        <f>+Cursos[[#This Row],[IS]]&amp;Cursos[[#This Row],[Modelo correcto]]</f>
        <v>VICTOR MANUEL DOMINGUEZ MENDEZCLA263</v>
      </c>
      <c r="G13646" s="18">
        <v>0</v>
      </c>
      <c r="H13646" s="19">
        <v>43922</v>
      </c>
      <c r="I13646" s="18" t="str">
        <f>+IFERROR(VLOOKUP(Cursos[[#This Row],[Modelo correcto]],Modelos[[Modelo correcto]:[Aplica para certificación]],4,FALSE),"REVISAR")</f>
        <v>NO</v>
      </c>
    </row>
    <row r="13647" spans="1:9" x14ac:dyDescent="0.25">
      <c r="A13647" s="144" t="s">
        <v>2756</v>
      </c>
      <c r="B13647" s="144">
        <v>1</v>
      </c>
      <c r="C13647" s="145" t="s">
        <v>1202</v>
      </c>
      <c r="D13647" s="18" t="str">
        <f>+IFERROR(VLOOKUP(Cursos[[#This Row],[Modelo correcto]],Modelos[[Modelo correcto]:[¿En línea?]],2,FALSE),"REVISAR")</f>
        <v>XEROX</v>
      </c>
      <c r="E13647" s="18" t="str">
        <f>+IFERROR(VLOOKUP(Cursos[[#This Row],[Modelo correcto]],Modelos[[Modelo correcto]:[¿En línea?]],3,FALSE),"REVISAR")</f>
        <v>SÍ</v>
      </c>
      <c r="F13647" s="18" t="str">
        <f>+Cursos[[#This Row],[IS]]&amp;Cursos[[#This Row],[Modelo correcto]]</f>
        <v>VICTOR MANUEL DOMINGUEZ MENDEZCQ93PQR</v>
      </c>
      <c r="G13647" s="18">
        <v>0</v>
      </c>
      <c r="H13647" s="19">
        <v>43922</v>
      </c>
      <c r="I13647" s="18" t="str">
        <f>+IFERROR(VLOOKUP(Cursos[[#This Row],[Modelo correcto]],Modelos[[Modelo correcto]:[Aplica para certificación]],4,FALSE),"REVISAR")</f>
        <v>NO</v>
      </c>
    </row>
    <row r="13648" spans="1:9" x14ac:dyDescent="0.25">
      <c r="A13648" s="144" t="s">
        <v>2756</v>
      </c>
      <c r="B13648" s="144">
        <v>1</v>
      </c>
      <c r="C13648" s="145" t="s">
        <v>295</v>
      </c>
      <c r="D13648" s="18" t="str">
        <f>+IFERROR(VLOOKUP(Cursos[[#This Row],[Modelo correcto]],Modelos[[Modelo correcto]:[¿En línea?]],2,FALSE),"REVISAR")</f>
        <v>XEROX</v>
      </c>
      <c r="E13648" s="18" t="str">
        <f>+IFERROR(VLOOKUP(Cursos[[#This Row],[Modelo correcto]],Modelos[[Modelo correcto]:[¿En línea?]],3,FALSE),"REVISAR")</f>
        <v>SÍ</v>
      </c>
      <c r="F13648" s="18" t="str">
        <f>+Cursos[[#This Row],[IS]]&amp;Cursos[[#This Row],[Modelo correcto]]</f>
        <v>VICTOR MANUEL DOMINGUEZ MENDEZIDMNTFR</v>
      </c>
      <c r="G13648" s="18">
        <v>1</v>
      </c>
      <c r="H13648" s="44">
        <v>43891</v>
      </c>
      <c r="I13648" s="18" t="str">
        <f>+IFERROR(VLOOKUP(Cursos[[#This Row],[Modelo correcto]],Modelos[[Modelo correcto]:[Aplica para certificación]],4,FALSE),"REVISAR")</f>
        <v>SÍ</v>
      </c>
    </row>
    <row r="13649" spans="1:9" x14ac:dyDescent="0.25">
      <c r="A13649" s="144" t="s">
        <v>2756</v>
      </c>
      <c r="B13649" s="144">
        <v>1</v>
      </c>
      <c r="C13649" s="145" t="s">
        <v>296</v>
      </c>
      <c r="D13649" s="18" t="str">
        <f>+IFERROR(VLOOKUP(Cursos[[#This Row],[Modelo correcto]],Modelos[[Modelo correcto]:[¿En línea?]],2,FALSE),"REVISAR")</f>
        <v>XEROX</v>
      </c>
      <c r="E13649" s="18" t="str">
        <f>+IFERROR(VLOOKUP(Cursos[[#This Row],[Modelo correcto]],Modelos[[Modelo correcto]:[¿En línea?]],3,FALSE),"REVISAR")</f>
        <v>SÍ</v>
      </c>
      <c r="F13649" s="18" t="str">
        <f>+Cursos[[#This Row],[IS]]&amp;Cursos[[#This Row],[Modelo correcto]]</f>
        <v>VICTOR MANUEL DOMINGUEZ MENDEZINSNTFR</v>
      </c>
      <c r="G13649" s="18">
        <v>1</v>
      </c>
      <c r="H13649" s="44">
        <v>43891</v>
      </c>
      <c r="I13649" s="18" t="str">
        <f>+IFERROR(VLOOKUP(Cursos[[#This Row],[Modelo correcto]],Modelos[[Modelo correcto]:[Aplica para certificación]],4,FALSE),"REVISAR")</f>
        <v>SÍ</v>
      </c>
    </row>
    <row r="13650" spans="1:9" x14ac:dyDescent="0.25">
      <c r="A13650" s="144" t="s">
        <v>2756</v>
      </c>
      <c r="B13650" s="144">
        <v>1</v>
      </c>
      <c r="C13650" s="145" t="s">
        <v>287</v>
      </c>
      <c r="D13650" s="18" t="str">
        <f>+IFERROR(VLOOKUP(Cursos[[#This Row],[Modelo correcto]],Modelos[[Modelo correcto]:[¿En línea?]],2,FALSE),"REVISAR")</f>
        <v>XEROX</v>
      </c>
      <c r="E13650" s="18" t="str">
        <f>+IFERROR(VLOOKUP(Cursos[[#This Row],[Modelo correcto]],Modelos[[Modelo correcto]:[¿En línea?]],3,FALSE),"REVISAR")</f>
        <v>SÍ</v>
      </c>
      <c r="F13650" s="18" t="str">
        <f>+Cursos[[#This Row],[IS]]&amp;Cursos[[#This Row],[Modelo correcto]]</f>
        <v>VICTOR MANUEL DOMINGUEZ MENDEZINTAFIN</v>
      </c>
      <c r="G13650" s="18">
        <v>1</v>
      </c>
      <c r="H13650" s="19">
        <v>43862</v>
      </c>
      <c r="I13650" s="18" t="str">
        <f>+IFERROR(VLOOKUP(Cursos[[#This Row],[Modelo correcto]],Modelos[[Modelo correcto]:[Aplica para certificación]],4,FALSE),"REVISAR")</f>
        <v>SÍ</v>
      </c>
    </row>
    <row r="13651" spans="1:9" x14ac:dyDescent="0.25">
      <c r="A13651" s="144" t="s">
        <v>2756</v>
      </c>
      <c r="B13651" s="144">
        <v>1</v>
      </c>
      <c r="C13651" s="63" t="s">
        <v>61</v>
      </c>
      <c r="D13651" s="18" t="str">
        <f>+IFERROR(VLOOKUP(Cursos[[#This Row],[Modelo correcto]],Modelos[[Modelo correcto]:[¿En línea?]],2,FALSE),"REVISAR")</f>
        <v>XEROX</v>
      </c>
      <c r="E13651" s="18" t="str">
        <f>+IFERROR(VLOOKUP(Cursos[[#This Row],[Modelo correcto]],Modelos[[Modelo correcto]:[¿En línea?]],3,FALSE),"REVISAR")</f>
        <v>SÍ</v>
      </c>
      <c r="F13651" s="18" t="str">
        <f>+Cursos[[#This Row],[IS]]&amp;Cursos[[#This Row],[Modelo correcto]]</f>
        <v>VICTOR MANUEL DOMINGUEZ MENDEZOA2033</v>
      </c>
      <c r="G13651" s="18">
        <v>0</v>
      </c>
      <c r="H13651" s="19">
        <v>43922</v>
      </c>
      <c r="I13651" s="18" t="str">
        <f>+IFERROR(VLOOKUP(Cursos[[#This Row],[Modelo correcto]],Modelos[[Modelo correcto]:[Aplica para certificación]],4,FALSE),"REVISAR")</f>
        <v>SÍ</v>
      </c>
    </row>
    <row r="13652" spans="1:9" x14ac:dyDescent="0.25">
      <c r="A13652" s="144" t="s">
        <v>2756</v>
      </c>
      <c r="B13652" s="144">
        <v>1</v>
      </c>
      <c r="C13652" s="63" t="s">
        <v>1181</v>
      </c>
      <c r="D13652" s="18" t="str">
        <f>+IFERROR(VLOOKUP(Cursos[[#This Row],[Modelo correcto]],Modelos[[Modelo correcto]:[¿En línea?]],2,FALSE),"REVISAR")</f>
        <v>XEROX</v>
      </c>
      <c r="E13652" s="18" t="str">
        <f>+IFERROR(VLOOKUP(Cursos[[#This Row],[Modelo correcto]],Modelos[[Modelo correcto]:[¿En línea?]],3,FALSE),"REVISAR")</f>
        <v>SÍ</v>
      </c>
      <c r="F13652" s="18" t="str">
        <f>+Cursos[[#This Row],[IS]]&amp;Cursos[[#This Row],[Modelo correcto]]</f>
        <v>VICTOR MANUEL DOMINGUEZ MENDEZOA213</v>
      </c>
      <c r="G13652" s="18">
        <v>0</v>
      </c>
      <c r="H13652" s="19">
        <v>43922</v>
      </c>
      <c r="I13652" s="18" t="str">
        <f>+IFERROR(VLOOKUP(Cursos[[#This Row],[Modelo correcto]],Modelos[[Modelo correcto]:[Aplica para certificación]],4,FALSE),"REVISAR")</f>
        <v>NO</v>
      </c>
    </row>
    <row r="13653" spans="1:9" x14ac:dyDescent="0.25">
      <c r="A13653" s="144" t="s">
        <v>2756</v>
      </c>
      <c r="B13653" s="144">
        <v>1</v>
      </c>
      <c r="C13653" s="145" t="s">
        <v>112</v>
      </c>
      <c r="D13653" s="18" t="str">
        <f>+IFERROR(VLOOKUP(Cursos[[#This Row],[Modelo correcto]],Modelos[[Modelo correcto]:[¿En línea?]],2,FALSE),"REVISAR")</f>
        <v>XEROX</v>
      </c>
      <c r="E13653" s="18" t="str">
        <f>+IFERROR(VLOOKUP(Cursos[[#This Row],[Modelo correcto]],Modelos[[Modelo correcto]:[¿En línea?]],3,FALSE),"REVISAR")</f>
        <v>SÍ</v>
      </c>
      <c r="F13653" s="18" t="str">
        <f>+Cursos[[#This Row],[IS]]&amp;Cursos[[#This Row],[Modelo correcto]]</f>
        <v>VICTOR MANUEL DOMINGUEZ MENDEZOS2062</v>
      </c>
      <c r="G13653" s="18">
        <v>0</v>
      </c>
      <c r="H13653" s="19">
        <v>43922</v>
      </c>
      <c r="I13653" s="18" t="str">
        <f>+IFERROR(VLOOKUP(Cursos[[#This Row],[Modelo correcto]],Modelos[[Modelo correcto]:[Aplica para certificación]],4,FALSE),"REVISAR")</f>
        <v>NO</v>
      </c>
    </row>
    <row r="13654" spans="1:9" x14ac:dyDescent="0.25">
      <c r="A13654" s="144" t="s">
        <v>2756</v>
      </c>
      <c r="B13654" s="144">
        <v>1</v>
      </c>
      <c r="C13654" s="145" t="s">
        <v>244</v>
      </c>
      <c r="D13654" s="18" t="str">
        <f>+IFERROR(VLOOKUP(Cursos[[#This Row],[Modelo correcto]],Modelos[[Modelo correcto]:[¿En línea?]],2,FALSE),"REVISAR")</f>
        <v>XEROX</v>
      </c>
      <c r="E13654" s="18" t="str">
        <f>+IFERROR(VLOOKUP(Cursos[[#This Row],[Modelo correcto]],Modelos[[Modelo correcto]:[¿En línea?]],3,FALSE),"REVISAR")</f>
        <v>SÍ</v>
      </c>
      <c r="F13654" s="18" t="str">
        <f>+Cursos[[#This Row],[IS]]&amp;Cursos[[#This Row],[Modelo correcto]]</f>
        <v>VICTOR MANUEL DOMINGUEZ MENDEZOS2063</v>
      </c>
      <c r="G13654" s="18">
        <v>0</v>
      </c>
      <c r="H13654" s="19">
        <v>43922</v>
      </c>
      <c r="I13654" s="18" t="str">
        <f>+IFERROR(VLOOKUP(Cursos[[#This Row],[Modelo correcto]],Modelos[[Modelo correcto]:[Aplica para certificación]],4,FALSE),"REVISAR")</f>
        <v>NO</v>
      </c>
    </row>
    <row r="13655" spans="1:9" x14ac:dyDescent="0.25">
      <c r="A13655" s="144" t="s">
        <v>2756</v>
      </c>
      <c r="B13655" s="144">
        <v>1</v>
      </c>
      <c r="C13655" s="145" t="s">
        <v>122</v>
      </c>
      <c r="D13655" s="18" t="str">
        <f>+IFERROR(VLOOKUP(Cursos[[#This Row],[Modelo correcto]],Modelos[[Modelo correcto]:[¿En línea?]],2,FALSE),"REVISAR")</f>
        <v>XEROX</v>
      </c>
      <c r="E13655" s="18" t="str">
        <f>+IFERROR(VLOOKUP(Cursos[[#This Row],[Modelo correcto]],Modelos[[Modelo correcto]:[¿En línea?]],3,FALSE),"REVISAR")</f>
        <v>SÍ</v>
      </c>
      <c r="F13655" s="18" t="str">
        <f>+Cursos[[#This Row],[IS]]&amp;Cursos[[#This Row],[Modelo correcto]]</f>
        <v>VICTOR MANUEL DOMINGUEZ MENDEZP3310LP</v>
      </c>
      <c r="G13655" s="43">
        <v>0</v>
      </c>
      <c r="H13655" s="44">
        <v>43891</v>
      </c>
      <c r="I13655" s="18" t="str">
        <f>+IFERROR(VLOOKUP(Cursos[[#This Row],[Modelo correcto]],Modelos[[Modelo correcto]:[Aplica para certificación]],4,FALSE),"REVISAR")</f>
        <v>NO</v>
      </c>
    </row>
    <row r="13656" spans="1:9" x14ac:dyDescent="0.25">
      <c r="A13656" s="144" t="s">
        <v>2756</v>
      </c>
      <c r="B13656" s="144">
        <v>1</v>
      </c>
      <c r="C13656" s="145" t="s">
        <v>253</v>
      </c>
      <c r="D13656" s="18" t="str">
        <f>+IFERROR(VLOOKUP(Cursos[[#This Row],[Modelo correcto]],Modelos[[Modelo correcto]:[¿En línea?]],2,FALSE),"REVISAR")</f>
        <v>XEROX</v>
      </c>
      <c r="E13656" s="18" t="str">
        <f>+IFERROR(VLOOKUP(Cursos[[#This Row],[Modelo correcto]],Modelos[[Modelo correcto]:[¿En línea?]],3,FALSE),"REVISAR")</f>
        <v>SÍ</v>
      </c>
      <c r="F13656" s="18" t="str">
        <f>+Cursos[[#This Row],[IS]]&amp;Cursos[[#This Row],[Modelo correcto]]</f>
        <v>VICTOR MANUEL DOMINGUEZ MENDEZP3320LP</v>
      </c>
      <c r="G13656" s="18">
        <v>0</v>
      </c>
      <c r="H13656" s="19">
        <v>43891</v>
      </c>
      <c r="I13656" s="18" t="str">
        <f>+IFERROR(VLOOKUP(Cursos[[#This Row],[Modelo correcto]],Modelos[[Modelo correcto]:[Aplica para certificación]],4,FALSE),"REVISAR")</f>
        <v>NO</v>
      </c>
    </row>
    <row r="13657" spans="1:9" x14ac:dyDescent="0.25">
      <c r="A13657" s="144" t="s">
        <v>2756</v>
      </c>
      <c r="B13657" s="144">
        <v>1</v>
      </c>
      <c r="C13657" s="145" t="s">
        <v>1105</v>
      </c>
      <c r="D13657" s="18" t="str">
        <f>+IFERROR(VLOOKUP(Cursos[[#This Row],[Modelo correcto]],Modelos[[Modelo correcto]:[¿En línea?]],2,FALSE),"REVISAR")</f>
        <v>XEROX</v>
      </c>
      <c r="E13657" s="18" t="str">
        <f>+IFERROR(VLOOKUP(Cursos[[#This Row],[Modelo correcto]],Modelos[[Modelo correcto]:[¿En línea?]],3,FALSE),"REVISAR")</f>
        <v>SÍ</v>
      </c>
      <c r="F13657" s="18" t="str">
        <f>+Cursos[[#This Row],[IS]]&amp;Cursos[[#This Row],[Modelo correcto]]</f>
        <v>VICTOR MANUEL DOMINGUEZ MENDEZPB91TPS</v>
      </c>
      <c r="G13657" s="18">
        <v>1</v>
      </c>
      <c r="H13657" s="19">
        <v>43922</v>
      </c>
      <c r="I13657" s="18" t="str">
        <f>+IFERROR(VLOOKUP(Cursos[[#This Row],[Modelo correcto]],Modelos[[Modelo correcto]:[Aplica para certificación]],4,FALSE),"REVISAR")</f>
        <v>NO</v>
      </c>
    </row>
    <row r="13658" spans="1:9" x14ac:dyDescent="0.25">
      <c r="A13658" s="144" t="s">
        <v>2756</v>
      </c>
      <c r="B13658" s="144">
        <v>1</v>
      </c>
      <c r="C13658" s="63" t="s">
        <v>276</v>
      </c>
      <c r="D13658" s="18" t="str">
        <f>+IFERROR(VLOOKUP(Cursos[[#This Row],[Modelo correcto]],Modelos[[Modelo correcto]:[¿En línea?]],2,FALSE),"REVISAR")</f>
        <v>XEROX</v>
      </c>
      <c r="E13658" s="18" t="str">
        <f>+IFERROR(VLOOKUP(Cursos[[#This Row],[Modelo correcto]],Modelos[[Modelo correcto]:[¿En línea?]],3,FALSE),"REVISAR")</f>
        <v>SÍ</v>
      </c>
      <c r="F13658" s="18" t="str">
        <f>+Cursos[[#This Row],[IS]]&amp;Cursos[[#This Row],[Modelo correcto]]</f>
        <v>VICTOR MANUEL DOMINGUEZ MENDEZPC90XTA</v>
      </c>
      <c r="G13658" s="18">
        <v>1</v>
      </c>
      <c r="H13658" s="19">
        <v>43831</v>
      </c>
      <c r="I13658" s="18" t="str">
        <f>+IFERROR(VLOOKUP(Cursos[[#This Row],[Modelo correcto]],Modelos[[Modelo correcto]:[Aplica para certificación]],4,FALSE),"REVISAR")</f>
        <v>SÍ</v>
      </c>
    </row>
    <row r="13659" spans="1:9" x14ac:dyDescent="0.25">
      <c r="A13659" s="144" t="s">
        <v>2756</v>
      </c>
      <c r="B13659" s="144">
        <v>1</v>
      </c>
      <c r="C13659" s="145" t="s">
        <v>1284</v>
      </c>
      <c r="D13659" s="18" t="str">
        <f>+IFERROR(VLOOKUP(Cursos[[#This Row],[Modelo correcto]],Modelos[[Modelo correcto]:[¿En línea?]],2,FALSE),"REVISAR")</f>
        <v>XEROX</v>
      </c>
      <c r="E13659" s="18" t="str">
        <f>+IFERROR(VLOOKUP(Cursos[[#This Row],[Modelo correcto]],Modelos[[Modelo correcto]:[¿En línea?]],3,FALSE),"REVISAR")</f>
        <v>SÍ</v>
      </c>
      <c r="F13659" s="18" t="str">
        <f>+Cursos[[#This Row],[IS]]&amp;Cursos[[#This Row],[Modelo correcto]]</f>
        <v>VICTOR MANUEL DOMINGUEZ MENDEZPFIM01</v>
      </c>
      <c r="G13659" s="18">
        <v>0</v>
      </c>
      <c r="H13659" s="19">
        <v>43922</v>
      </c>
      <c r="I13659" s="18" t="str">
        <f>+IFERROR(VLOOKUP(Cursos[[#This Row],[Modelo correcto]],Modelos[[Modelo correcto]:[Aplica para certificación]],4,FALSE),"REVISAR")</f>
        <v>NO</v>
      </c>
    </row>
    <row r="13660" spans="1:9" x14ac:dyDescent="0.25">
      <c r="A13660" s="144" t="s">
        <v>2756</v>
      </c>
      <c r="B13660" s="144">
        <v>1</v>
      </c>
      <c r="C13660" s="63" t="s">
        <v>284</v>
      </c>
      <c r="D13660" s="145" t="str">
        <f>+IFERROR(VLOOKUP(Cursos[[#This Row],[Modelo correcto]],Modelos[[Modelo correcto]:[¿En línea?]],2,FALSE),"REVISAR")</f>
        <v>XEROX</v>
      </c>
      <c r="E13660" s="145" t="str">
        <f>+IFERROR(VLOOKUP(Cursos[[#This Row],[Modelo correcto]],Modelos[[Modelo correcto]:[¿En línea?]],3,FALSE),"REVISAR")</f>
        <v>SÍ</v>
      </c>
      <c r="F13660" s="18" t="str">
        <f>+Cursos[[#This Row],[IS]]&amp;Cursos[[#This Row],[Modelo correcto]]</f>
        <v>VICTOR MANUEL DOMINGUEZ MENDEZPH7800</v>
      </c>
      <c r="G13660" s="18">
        <v>1</v>
      </c>
      <c r="H13660" s="19">
        <v>43862</v>
      </c>
      <c r="I13660" s="18" t="str">
        <f>+IFERROR(VLOOKUP(Cursos[[#This Row],[Modelo correcto]],Modelos[[Modelo correcto]:[Aplica para certificación]],4,FALSE),"REVISAR")</f>
        <v>NO</v>
      </c>
    </row>
    <row r="13661" spans="1:9" x14ac:dyDescent="0.25">
      <c r="A13661" s="144" t="s">
        <v>2756</v>
      </c>
      <c r="B13661" s="144">
        <v>1</v>
      </c>
      <c r="C13661" s="145" t="s">
        <v>1103</v>
      </c>
      <c r="D13661" s="18" t="str">
        <f>+IFERROR(VLOOKUP(Cursos[[#This Row],[Modelo correcto]],Modelos[[Modelo correcto]:[¿En línea?]],2,FALSE),"REVISAR")</f>
        <v>XEROX</v>
      </c>
      <c r="E13661" s="18" t="str">
        <f>+IFERROR(VLOOKUP(Cursos[[#This Row],[Modelo correcto]],Modelos[[Modelo correcto]:[¿En línea?]],3,FALSE),"REVISAR")</f>
        <v>SÍ</v>
      </c>
      <c r="F13661" s="18" t="str">
        <f>+Cursos[[#This Row],[IS]]&amp;Cursos[[#This Row],[Modelo correcto]]</f>
        <v>VICTOR MANUEL DOMINGUEZ MENDEZPLBAKC</v>
      </c>
      <c r="G13661" s="18">
        <v>1</v>
      </c>
      <c r="H13661" s="19">
        <v>43922</v>
      </c>
      <c r="I13661" s="18" t="str">
        <f>+IFERROR(VLOOKUP(Cursos[[#This Row],[Modelo correcto]],Modelos[[Modelo correcto]:[Aplica para certificación]],4,FALSE),"REVISAR")</f>
        <v>NO</v>
      </c>
    </row>
    <row r="13662" spans="1:9" x14ac:dyDescent="0.25">
      <c r="A13662" s="144" t="s">
        <v>2756</v>
      </c>
      <c r="B13662" s="144">
        <v>1</v>
      </c>
      <c r="C13662" s="145" t="s">
        <v>298</v>
      </c>
      <c r="D13662" s="18" t="str">
        <f>+IFERROR(VLOOKUP(Cursos[[#This Row],[Modelo correcto]],Modelos[[Modelo correcto]:[¿En línea?]],2,FALSE),"REVISAR")</f>
        <v>XEROX</v>
      </c>
      <c r="E13662" s="18" t="str">
        <f>+IFERROR(VLOOKUP(Cursos[[#This Row],[Modelo correcto]],Modelos[[Modelo correcto]:[¿En línea?]],3,FALSE),"REVISAR")</f>
        <v>SÍ</v>
      </c>
      <c r="F13662" s="18" t="str">
        <f>+Cursos[[#This Row],[IS]]&amp;Cursos[[#This Row],[Modelo correcto]]</f>
        <v>VICTOR MANUEL DOMINGUEZ MENDEZPRFNTFR</v>
      </c>
      <c r="G13662" s="18">
        <v>1</v>
      </c>
      <c r="H13662" s="44">
        <v>43891</v>
      </c>
      <c r="I13662" s="18" t="str">
        <f>+IFERROR(VLOOKUP(Cursos[[#This Row],[Modelo correcto]],Modelos[[Modelo correcto]:[Aplica para certificación]],4,FALSE),"REVISAR")</f>
        <v>SÍ</v>
      </c>
    </row>
    <row r="13663" spans="1:9" x14ac:dyDescent="0.25">
      <c r="A13663" s="144" t="s">
        <v>2756</v>
      </c>
      <c r="B13663">
        <v>1</v>
      </c>
      <c r="C13663" s="145" t="s">
        <v>108</v>
      </c>
      <c r="D13663" s="18" t="str">
        <f>+IFERROR(VLOOKUP(Cursos[[#This Row],[Modelo correcto]],Modelos[[Modelo correcto]:[¿En línea?]],2,FALSE),"REVISAR")</f>
        <v>XEROX</v>
      </c>
      <c r="E13663" s="18" t="str">
        <f>+IFERROR(VLOOKUP(Cursos[[#This Row],[Modelo correcto]],Modelos[[Modelo correcto]:[¿En línea?]],3,FALSE),"REVISAR")</f>
        <v>SÍ</v>
      </c>
      <c r="F13663" s="18" t="str">
        <f>+Cursos[[#This Row],[IS]]&amp;Cursos[[#This Row],[Modelo correcto]]</f>
        <v>VICTOR MANUEL DOMINGUEZ MENDEZPRG144</v>
      </c>
      <c r="G13663" s="18">
        <v>0</v>
      </c>
      <c r="H13663" s="19">
        <v>43922</v>
      </c>
      <c r="I13663" s="18" t="str">
        <f>+IFERROR(VLOOKUP(Cursos[[#This Row],[Modelo correcto]],Modelos[[Modelo correcto]:[Aplica para certificación]],4,FALSE),"REVISAR")</f>
        <v>NO</v>
      </c>
    </row>
    <row r="13664" spans="1:9" x14ac:dyDescent="0.25">
      <c r="A13664" s="144" t="s">
        <v>2756</v>
      </c>
      <c r="B13664">
        <v>1</v>
      </c>
      <c r="C13664" s="63" t="s">
        <v>299</v>
      </c>
      <c r="D13664" s="18" t="str">
        <f>+IFERROR(VLOOKUP(Cursos[[#This Row],[Modelo correcto]],Modelos[[Modelo correcto]:[¿En línea?]],2,FALSE),"REVISAR")</f>
        <v>XEROX</v>
      </c>
      <c r="E13664" s="18" t="str">
        <f>+IFERROR(VLOOKUP(Cursos[[#This Row],[Modelo correcto]],Modelos[[Modelo correcto]:[¿En línea?]],3,FALSE),"REVISAR")</f>
        <v>SÍ</v>
      </c>
      <c r="F13664" s="18" t="str">
        <f>+Cursos[[#This Row],[IS]]&amp;Cursos[[#This Row],[Modelo correcto]]</f>
        <v>VICTOR MANUEL DOMINGUEZ MENDEZTSTNTFR</v>
      </c>
      <c r="G13664" s="18">
        <v>1</v>
      </c>
      <c r="H13664" s="44">
        <v>43891</v>
      </c>
      <c r="I13664" s="18" t="str">
        <f>+IFERROR(VLOOKUP(Cursos[[#This Row],[Modelo correcto]],Modelos[[Modelo correcto]:[Aplica para certificación]],4,FALSE),"REVISAR")</f>
        <v>SÍ</v>
      </c>
    </row>
    <row r="13665" spans="1:9" x14ac:dyDescent="0.25">
      <c r="A13665" s="144" t="s">
        <v>2756</v>
      </c>
      <c r="B13665" s="144">
        <v>1</v>
      </c>
      <c r="C13665" s="145" t="s">
        <v>217</v>
      </c>
      <c r="D13665" s="18" t="str">
        <f>+IFERROR(VLOOKUP(Cursos[[#This Row],[Modelo correcto]],Modelos[[Modelo correcto]:[¿En línea?]],2,FALSE),"REVISAR")</f>
        <v>XEROX</v>
      </c>
      <c r="E13665" s="18" t="str">
        <f>+IFERROR(VLOOKUP(Cursos[[#This Row],[Modelo correcto]],Modelos[[Modelo correcto]:[¿En línea?]],3,FALSE),"REVISAR")</f>
        <v>SÍ</v>
      </c>
      <c r="F13665" s="18" t="str">
        <f>+Cursos[[#This Row],[IS]]&amp;Cursos[[#This Row],[Modelo correcto]]</f>
        <v>VICTOR MANUEL DOMINGUEZ MENDEZV80PCSE</v>
      </c>
      <c r="G13665" s="18">
        <v>0</v>
      </c>
      <c r="H13665" s="19">
        <v>43922</v>
      </c>
      <c r="I13665" s="18" t="str">
        <f>+IFERROR(VLOOKUP(Cursos[[#This Row],[Modelo correcto]],Modelos[[Modelo correcto]:[Aplica para certificación]],4,FALSE),"REVISAR")</f>
        <v>NO</v>
      </c>
    </row>
    <row r="13666" spans="1:9" x14ac:dyDescent="0.25">
      <c r="A13666" s="144" t="s">
        <v>2756</v>
      </c>
      <c r="B13666" s="144">
        <v>1</v>
      </c>
      <c r="C13666" s="63" t="s">
        <v>263</v>
      </c>
      <c r="D13666" s="18" t="str">
        <f>+IFERROR(VLOOKUP(Cursos[[#This Row],[Modelo correcto]],Modelos[[Modelo correcto]:[¿En línea?]],2,FALSE),"REVISAR")</f>
        <v>XEROX</v>
      </c>
      <c r="E13666" s="18" t="str">
        <f>+IFERROR(VLOOKUP(Cursos[[#This Row],[Modelo correcto]],Modelos[[Modelo correcto]:[¿En línea?]],3,FALSE),"REVISAR")</f>
        <v>SÍ</v>
      </c>
      <c r="F13666" s="18" t="str">
        <f>+Cursos[[#This Row],[IS]]&amp;Cursos[[#This Row],[Modelo correcto]]</f>
        <v>VICTOR MANUEL DOMINGUEZ MENDEZVB70NTF</v>
      </c>
      <c r="G13666" s="18">
        <v>1</v>
      </c>
      <c r="H13666" s="19">
        <v>43862</v>
      </c>
      <c r="I13666" s="18" t="str">
        <f>+IFERROR(VLOOKUP(Cursos[[#This Row],[Modelo correcto]],Modelos[[Modelo correcto]:[Aplica para certificación]],4,FALSE),"REVISAR")</f>
        <v>SÍ</v>
      </c>
    </row>
    <row r="13667" spans="1:9" x14ac:dyDescent="0.25">
      <c r="A13667" s="144" t="s">
        <v>2756</v>
      </c>
      <c r="B13667" s="144">
        <v>1</v>
      </c>
      <c r="C13667" s="63" t="s">
        <v>266</v>
      </c>
      <c r="D13667" s="145" t="str">
        <f>+IFERROR(VLOOKUP(Cursos[[#This Row],[Modelo correcto]],Modelos[[Modelo correcto]:[¿En línea?]],2,FALSE),"REVISAR")</f>
        <v>XEROX</v>
      </c>
      <c r="E13667" s="145" t="str">
        <f>+IFERROR(VLOOKUP(Cursos[[#This Row],[Modelo correcto]],Modelos[[Modelo correcto]:[¿En línea?]],3,FALSE),"REVISAR")</f>
        <v>SÍ</v>
      </c>
      <c r="F13667" s="18" t="str">
        <f>+Cursos[[#This Row],[IS]]&amp;Cursos[[#This Row],[Modelo correcto]]</f>
        <v>VICTOR MANUEL DOMINGUEZ MENDEZVC70NTF</v>
      </c>
      <c r="G13667" s="18">
        <v>1</v>
      </c>
      <c r="H13667" s="19">
        <v>43831</v>
      </c>
      <c r="I13667" s="18" t="str">
        <f>+IFERROR(VLOOKUP(Cursos[[#This Row],[Modelo correcto]],Modelos[[Modelo correcto]:[Aplica para certificación]],4,FALSE),"REVISAR")</f>
        <v>SÍ</v>
      </c>
    </row>
    <row r="13668" spans="1:9" x14ac:dyDescent="0.25">
      <c r="A13668" s="144" t="s">
        <v>2756</v>
      </c>
      <c r="B13668" s="144">
        <v>1</v>
      </c>
      <c r="C13668" s="63" t="s">
        <v>255</v>
      </c>
      <c r="D13668" s="145" t="str">
        <f>+IFERROR(VLOOKUP(Cursos[[#This Row],[Modelo correcto]],Modelos[[Modelo correcto]:[¿En línea?]],2,FALSE),"REVISAR")</f>
        <v>XEROX</v>
      </c>
      <c r="E13668" s="145" t="str">
        <f>+IFERROR(VLOOKUP(Cursos[[#This Row],[Modelo correcto]],Modelos[[Modelo correcto]:[¿En línea?]],3,FALSE),"REVISAR")</f>
        <v>SÍ</v>
      </c>
      <c r="F13668" s="18" t="str">
        <f>+Cursos[[#This Row],[IS]]&amp;Cursos[[#This Row],[Modelo correcto]]</f>
        <v>VICTOR MANUEL DOMINGUEZ MENDEZW3550LP</v>
      </c>
      <c r="G13668" s="18">
        <v>1</v>
      </c>
      <c r="H13668" s="19">
        <v>43862</v>
      </c>
      <c r="I13668" s="18" t="str">
        <f>+IFERROR(VLOOKUP(Cursos[[#This Row],[Modelo correcto]],Modelos[[Modelo correcto]:[Aplica para certificación]],4,FALSE),"REVISAR")</f>
        <v>NO</v>
      </c>
    </row>
    <row r="13669" spans="1:9" x14ac:dyDescent="0.25">
      <c r="A13669" s="144" t="s">
        <v>2756</v>
      </c>
      <c r="B13669" s="144">
        <v>1</v>
      </c>
      <c r="C13669" s="145" t="s">
        <v>72</v>
      </c>
      <c r="D13669" s="18" t="str">
        <f>+IFERROR(VLOOKUP(Cursos[[#This Row],[Modelo correcto]],Modelos[[Modelo correcto]:[¿En línea?]],2,FALSE),"REVISAR")</f>
        <v>XEROX</v>
      </c>
      <c r="E13669" s="18" t="str">
        <f>+IFERROR(VLOOKUP(Cursos[[#This Row],[Modelo correcto]],Modelos[[Modelo correcto]:[¿En línea?]],3,FALSE),"REVISAR")</f>
        <v>SÍ</v>
      </c>
      <c r="F13669" s="18" t="str">
        <f>+Cursos[[#This Row],[IS]]&amp;Cursos[[#This Row],[Modelo correcto]]</f>
        <v>VICTOR MANUEL DOMINGUEZ MENDEZWC56XTB</v>
      </c>
      <c r="G13669" s="18">
        <v>0</v>
      </c>
      <c r="H13669" s="19">
        <v>43922</v>
      </c>
      <c r="I13669" s="18" t="str">
        <f>+IFERROR(VLOOKUP(Cursos[[#This Row],[Modelo correcto]],Modelos[[Modelo correcto]:[Aplica para certificación]],4,FALSE),"REVISAR")</f>
        <v>NO</v>
      </c>
    </row>
    <row r="13670" spans="1:9" x14ac:dyDescent="0.25">
      <c r="A13670" s="144" t="s">
        <v>2756</v>
      </c>
      <c r="B13670" s="144">
        <v>1</v>
      </c>
      <c r="C13670" s="145" t="s">
        <v>156</v>
      </c>
      <c r="D13670" s="18" t="str">
        <f>+IFERROR(VLOOKUP(Cursos[[#This Row],[Modelo correcto]],Modelos[[Modelo correcto]:[¿En línea?]],2,FALSE),"REVISAR")</f>
        <v>XEROX</v>
      </c>
      <c r="E13670" s="18" t="str">
        <f>+IFERROR(VLOOKUP(Cursos[[#This Row],[Modelo correcto]],Modelos[[Modelo correcto]:[¿En línea?]],3,FALSE),"REVISAR")</f>
        <v>SÍ</v>
      </c>
      <c r="F13670" s="18" t="str">
        <f>+Cursos[[#This Row],[IS]]&amp;Cursos[[#This Row],[Modelo correcto]]</f>
        <v>VICTOR MANUEL DOMINGUEZ MENDEZWC57XTB</v>
      </c>
      <c r="G13670" s="18">
        <v>0</v>
      </c>
      <c r="H13670" s="19">
        <v>43922</v>
      </c>
      <c r="I13670" s="18" t="str">
        <f>+IFERROR(VLOOKUP(Cursos[[#This Row],[Modelo correcto]],Modelos[[Modelo correcto]:[Aplica para certificación]],4,FALSE),"REVISAR")</f>
        <v>NO</v>
      </c>
    </row>
    <row r="13671" spans="1:9" x14ac:dyDescent="0.25">
      <c r="A13671" s="144" t="s">
        <v>2756</v>
      </c>
      <c r="B13671" s="144">
        <v>1</v>
      </c>
      <c r="C13671" s="145" t="s">
        <v>41</v>
      </c>
      <c r="D13671" s="18" t="str">
        <f>+IFERROR(VLOOKUP(Cursos[[#This Row],[Modelo correcto]],Modelos[[Modelo correcto]:[¿En línea?]],2,FALSE),"REVISAR")</f>
        <v>XEROX</v>
      </c>
      <c r="E13671" s="18" t="str">
        <f>+IFERROR(VLOOKUP(Cursos[[#This Row],[Modelo correcto]],Modelos[[Modelo correcto]:[¿En línea?]],3,FALSE),"REVISAR")</f>
        <v>SÍ</v>
      </c>
      <c r="F13671" s="18" t="str">
        <f>+Cursos[[#This Row],[IS]]&amp;Cursos[[#This Row],[Modelo correcto]]</f>
        <v>VICTOR MANUEL DOMINGUEZ MENDEZWC79XTA</v>
      </c>
      <c r="G13671" s="18">
        <v>0</v>
      </c>
      <c r="H13671" s="19">
        <v>43922</v>
      </c>
      <c r="I13671" s="18" t="str">
        <f>+IFERROR(VLOOKUP(Cursos[[#This Row],[Modelo correcto]],Modelos[[Modelo correcto]:[Aplica para certificación]],4,FALSE),"REVISAR")</f>
        <v>NO</v>
      </c>
    </row>
    <row r="13672" spans="1:9" x14ac:dyDescent="0.25">
      <c r="A13672" s="144" t="s">
        <v>2756</v>
      </c>
      <c r="B13672" s="144">
        <v>1</v>
      </c>
      <c r="C13672" s="145" t="s">
        <v>75</v>
      </c>
      <c r="D13672" s="18" t="str">
        <f>+IFERROR(VLOOKUP(Cursos[[#This Row],[Modelo correcto]],Modelos[[Modelo correcto]:[¿En línea?]],2,FALSE),"REVISAR")</f>
        <v>XEROX</v>
      </c>
      <c r="E13672" s="18" t="str">
        <f>+IFERROR(VLOOKUP(Cursos[[#This Row],[Modelo correcto]],Modelos[[Modelo correcto]:[¿En línea?]],3,FALSE),"REVISAR")</f>
        <v>SÍ</v>
      </c>
      <c r="F13672" s="18" t="str">
        <f>+Cursos[[#This Row],[IS]]&amp;Cursos[[#This Row],[Modelo correcto]]</f>
        <v>VICTOR MANUEL DOMINGUEZ MENDEZXB21XTA</v>
      </c>
      <c r="G13672" s="18">
        <v>1</v>
      </c>
      <c r="H13672" s="19">
        <v>43922</v>
      </c>
      <c r="I13672" s="18" t="str">
        <f>+IFERROR(VLOOKUP(Cursos[[#This Row],[Modelo correcto]],Modelos[[Modelo correcto]:[Aplica para certificación]],4,FALSE),"REVISAR")</f>
        <v>SÍ</v>
      </c>
    </row>
    <row r="13673" spans="1:9" x14ac:dyDescent="0.25">
      <c r="A13673" s="144" t="s">
        <v>2756</v>
      </c>
      <c r="B13673" s="144">
        <v>1</v>
      </c>
      <c r="C13673" s="63" t="s">
        <v>267</v>
      </c>
      <c r="D13673" s="18" t="str">
        <f>+IFERROR(VLOOKUP(Cursos[[#This Row],[Modelo correcto]],Modelos[[Modelo correcto]:[¿En línea?]],2,FALSE),"REVISAR")</f>
        <v>XEROX</v>
      </c>
      <c r="E13673" s="18" t="str">
        <f>+IFERROR(VLOOKUP(Cursos[[#This Row],[Modelo correcto]],Modelos[[Modelo correcto]:[¿En línea?]],3,FALSE),"REVISAR")</f>
        <v>SÍ</v>
      </c>
      <c r="F13673" s="18" t="str">
        <f>+Cursos[[#This Row],[IS]]&amp;Cursos[[#This Row],[Modelo correcto]]</f>
        <v>VICTOR MANUEL DOMINGUEZ MENDEZXC550A</v>
      </c>
      <c r="G13673" s="18">
        <v>1</v>
      </c>
      <c r="H13673" s="19">
        <v>43831</v>
      </c>
      <c r="I13673" s="18" t="str">
        <f>+IFERROR(VLOOKUP(Cursos[[#This Row],[Modelo correcto]],Modelos[[Modelo correcto]:[Aplica para certificación]],4,FALSE),"REVISAR")</f>
        <v>SÍ</v>
      </c>
    </row>
    <row r="13674" spans="1:9" x14ac:dyDescent="0.25">
      <c r="A13674" s="144" t="s">
        <v>2756</v>
      </c>
      <c r="B13674" s="144">
        <v>1</v>
      </c>
      <c r="C13674" s="63" t="s">
        <v>269</v>
      </c>
      <c r="D13674" s="18" t="str">
        <f>+IFERROR(VLOOKUP(Cursos[[#This Row],[Modelo correcto]],Modelos[[Modelo correcto]:[¿En línea?]],2,FALSE),"REVISAR")</f>
        <v>XEROX</v>
      </c>
      <c r="E13674" s="18" t="str">
        <f>+IFERROR(VLOOKUP(Cursos[[#This Row],[Modelo correcto]],Modelos[[Modelo correcto]:[¿En línea?]],3,FALSE),"REVISAR")</f>
        <v>SÍ</v>
      </c>
      <c r="F13674" s="18" t="str">
        <f>+Cursos[[#This Row],[IS]]&amp;Cursos[[#This Row],[Modelo correcto]]</f>
        <v>VICTOR MANUEL DOMINGUEZ MENDEZXC70XTA</v>
      </c>
      <c r="G13674" s="18">
        <v>1</v>
      </c>
      <c r="H13674" s="19">
        <v>43831</v>
      </c>
      <c r="I13674" s="18" t="str">
        <f>+IFERROR(VLOOKUP(Cursos[[#This Row],[Modelo correcto]],Modelos[[Modelo correcto]:[Aplica para certificación]],4,FALSE),"REVISAR")</f>
        <v>SÍ</v>
      </c>
    </row>
    <row r="13675" spans="1:9" x14ac:dyDescent="0.25">
      <c r="A13675" s="144" t="s">
        <v>2756</v>
      </c>
      <c r="B13675" s="144">
        <v>1</v>
      </c>
      <c r="C13675" s="145" t="s">
        <v>1253</v>
      </c>
      <c r="D13675" s="18" t="str">
        <f>+IFERROR(VLOOKUP(Cursos[[#This Row],[Modelo correcto]],Modelos[[Modelo correcto]:[¿En línea?]],2,FALSE),"REVISAR")</f>
        <v>XEROX</v>
      </c>
      <c r="E13675" s="18" t="str">
        <f>+IFERROR(VLOOKUP(Cursos[[#This Row],[Modelo correcto]],Modelos[[Modelo correcto]:[¿En línea?]],3,FALSE),"REVISAR")</f>
        <v>SÍ</v>
      </c>
      <c r="F13675" s="18" t="str">
        <f>+Cursos[[#This Row],[IS]]&amp;Cursos[[#This Row],[Modelo correcto]]</f>
        <v>VICTOR MANUEL DOMINGUEZ MENDEZGAINFIN</v>
      </c>
      <c r="G13675" s="18">
        <v>0</v>
      </c>
      <c r="H13675" s="19">
        <v>43922</v>
      </c>
      <c r="I13675" s="18" t="str">
        <f>+IFERROR(VLOOKUP(Cursos[[#This Row],[Modelo correcto]],Modelos[[Modelo correcto]:[Aplica para certificación]],4,FALSE),"REVISAR")</f>
        <v>SÍ</v>
      </c>
    </row>
    <row r="13676" spans="1:9" x14ac:dyDescent="0.25">
      <c r="A13676" s="144" t="s">
        <v>2756</v>
      </c>
      <c r="B13676" s="144">
        <v>1</v>
      </c>
      <c r="C13676" s="145" t="s">
        <v>210</v>
      </c>
      <c r="D13676" s="18" t="str">
        <f>+IFERROR(VLOOKUP(Cursos[[#This Row],[Modelo correcto]],Modelos[[Modelo correcto]:[¿En línea?]],2,FALSE),"REVISAR")</f>
        <v>XEROX</v>
      </c>
      <c r="E13676" s="18" t="str">
        <f>+IFERROR(VLOOKUP(Cursos[[#This Row],[Modelo correcto]],Modelos[[Modelo correcto]:[¿En línea?]],3,FALSE),"REVISAR")</f>
        <v>SÍ</v>
      </c>
      <c r="F13676" s="18" t="str">
        <f>+Cursos[[#This Row],[IS]]&amp;Cursos[[#This Row],[Modelo correcto]]</f>
        <v>VICTOR MANUEL DOMINGUEZ MENDEZC14635</v>
      </c>
      <c r="G13676" s="18">
        <v>0</v>
      </c>
      <c r="H13676" s="44">
        <v>43952</v>
      </c>
      <c r="I13676" s="18" t="str">
        <f>+IFERROR(VLOOKUP(Cursos[[#This Row],[Modelo correcto]],Modelos[[Modelo correcto]:[Aplica para certificación]],4,FALSE),"REVISAR")</f>
        <v>NO</v>
      </c>
    </row>
    <row r="13677" spans="1:9" x14ac:dyDescent="0.25">
      <c r="A13677" s="144" t="s">
        <v>2756</v>
      </c>
      <c r="B13677" s="144">
        <v>1</v>
      </c>
      <c r="C13677" s="145" t="s">
        <v>12</v>
      </c>
      <c r="D13677" s="18" t="str">
        <f>+IFERROR(VLOOKUP(Cursos[[#This Row],[Modelo correcto]],Modelos[[Modelo correcto]:[¿En línea?]],2,FALSE),"REVISAR")</f>
        <v>XEROX</v>
      </c>
      <c r="E13677" s="18" t="str">
        <f>+IFERROR(VLOOKUP(Cursos[[#This Row],[Modelo correcto]],Modelos[[Modelo correcto]:[¿En línea?]],3,FALSE),"REVISAR")</f>
        <v>SÍ</v>
      </c>
      <c r="F13677" s="18" t="str">
        <f>+Cursos[[#This Row],[IS]]&amp;Cursos[[#This Row],[Modelo correcto]]</f>
        <v>VICTOR MANUEL DOMINGUEZ MENDEZC15008</v>
      </c>
      <c r="G13677" s="18">
        <v>0</v>
      </c>
      <c r="H13677" s="19">
        <v>43952</v>
      </c>
      <c r="I13677" s="18" t="str">
        <f>+IFERROR(VLOOKUP(Cursos[[#This Row],[Modelo correcto]],Modelos[[Modelo correcto]:[Aplica para certificación]],4,FALSE),"REVISAR")</f>
        <v>NO</v>
      </c>
    </row>
    <row r="13678" spans="1:9" x14ac:dyDescent="0.25">
      <c r="A13678" s="144" t="s">
        <v>2756</v>
      </c>
      <c r="B13678" s="144">
        <v>1</v>
      </c>
      <c r="C13678" s="145" t="s">
        <v>52</v>
      </c>
      <c r="D13678" s="18" t="str">
        <f>+IFERROR(VLOOKUP(Cursos[[#This Row],[Modelo correcto]],Modelos[[Modelo correcto]:[¿En línea?]],2,FALSE),"REVISAR")</f>
        <v>XEROX</v>
      </c>
      <c r="E13678" s="18" t="str">
        <f>+IFERROR(VLOOKUP(Cursos[[#This Row],[Modelo correcto]],Modelos[[Modelo correcto]:[¿En línea?]],3,FALSE),"REVISAR")</f>
        <v>SÍ</v>
      </c>
      <c r="F13678" s="18" t="str">
        <f>+Cursos[[#This Row],[IS]]&amp;Cursos[[#This Row],[Modelo correcto]]</f>
        <v>VICTOR MANUEL DOMINGUEZ MENDEZOS2048</v>
      </c>
      <c r="G13678" s="18">
        <v>0</v>
      </c>
      <c r="H13678" s="19">
        <v>43952</v>
      </c>
      <c r="I13678" s="18" t="str">
        <f>+IFERROR(VLOOKUP(Cursos[[#This Row],[Modelo correcto]],Modelos[[Modelo correcto]:[Aplica para certificación]],4,FALSE),"REVISAR")</f>
        <v>NO</v>
      </c>
    </row>
    <row r="13679" spans="1:9" x14ac:dyDescent="0.25">
      <c r="A13679" s="144" t="s">
        <v>2756</v>
      </c>
      <c r="B13679" s="144">
        <v>1</v>
      </c>
      <c r="C13679" s="145" t="s">
        <v>254</v>
      </c>
      <c r="D13679" s="18" t="str">
        <f>+IFERROR(VLOOKUP(Cursos[[#This Row],[Modelo correcto]],Modelos[[Modelo correcto]:[¿En línea?]],2,FALSE),"REVISAR")</f>
        <v>XEROX</v>
      </c>
      <c r="E13679" s="18" t="str">
        <f>+IFERROR(VLOOKUP(Cursos[[#This Row],[Modelo correcto]],Modelos[[Modelo correcto]:[¿En línea?]],3,FALSE),"REVISAR")</f>
        <v>SÍ</v>
      </c>
      <c r="F13679" s="18" t="str">
        <f>+Cursos[[#This Row],[IS]]&amp;Cursos[[#This Row],[Modelo correcto]]</f>
        <v>VICTOR MANUEL DOMINGUEZ MENDEZP6020LP</v>
      </c>
      <c r="G13679" s="18">
        <v>0</v>
      </c>
      <c r="H13679" s="19">
        <v>43952</v>
      </c>
      <c r="I13679" s="18" t="str">
        <f>+IFERROR(VLOOKUP(Cursos[[#This Row],[Modelo correcto]],Modelos[[Modelo correcto]:[Aplica para certificación]],4,FALSE),"REVISAR")</f>
        <v>NO</v>
      </c>
    </row>
    <row r="13680" spans="1:9" x14ac:dyDescent="0.25">
      <c r="A13680" s="144" t="s">
        <v>2756</v>
      </c>
      <c r="B13680">
        <v>1</v>
      </c>
      <c r="C13680" s="145" t="s">
        <v>81</v>
      </c>
      <c r="D13680" s="18" t="str">
        <f>+IFERROR(VLOOKUP(Cursos[[#This Row],[Modelo correcto]],Modelos[[Modelo correcto]:[¿En línea?]],2,FALSE),"REVISAR")</f>
        <v>XEROX</v>
      </c>
      <c r="E13680" s="18" t="str">
        <f>+IFERROR(VLOOKUP(Cursos[[#This Row],[Modelo correcto]],Modelos[[Modelo correcto]:[¿En línea?]],3,FALSE),"REVISAR")</f>
        <v>SÍ</v>
      </c>
      <c r="F13680" s="18" t="str">
        <f>+Cursos[[#This Row],[IS]]&amp;Cursos[[#This Row],[Modelo correcto]]</f>
        <v>VICTOR MANUEL DOMINGUEZ MENDEZWC74XTB</v>
      </c>
      <c r="G13680" s="18">
        <v>0</v>
      </c>
      <c r="H13680" s="44">
        <v>43952</v>
      </c>
      <c r="I13680" s="18" t="str">
        <f>+IFERROR(VLOOKUP(Cursos[[#This Row],[Modelo correcto]],Modelos[[Modelo correcto]:[Aplica para certificación]],4,FALSE),"REVISAR")</f>
        <v>NO</v>
      </c>
    </row>
    <row r="13681" spans="1:9" x14ac:dyDescent="0.25">
      <c r="A13681" s="144" t="s">
        <v>2756</v>
      </c>
      <c r="B13681" s="144">
        <v>1</v>
      </c>
      <c r="C13681" s="145" t="s">
        <v>53</v>
      </c>
      <c r="D13681" s="18" t="str">
        <f>+IFERROR(VLOOKUP(Cursos[[#This Row],[Modelo correcto]],Modelos[[Modelo correcto]:[¿En línea?]],2,FALSE),"REVISAR")</f>
        <v>XEROX</v>
      </c>
      <c r="E13681" s="18" t="str">
        <f>+IFERROR(VLOOKUP(Cursos[[#This Row],[Modelo correcto]],Modelos[[Modelo correcto]:[¿En línea?]],3,FALSE),"REVISAR")</f>
        <v>SÍ</v>
      </c>
      <c r="F13681" s="18" t="str">
        <f>+Cursos[[#This Row],[IS]]&amp;Cursos[[#This Row],[Modelo correcto]]</f>
        <v>VICTOR MANUEL DOMINGUEZ MENDEZC13859</v>
      </c>
      <c r="G13681" s="18">
        <v>0</v>
      </c>
      <c r="H13681" s="44">
        <v>43952</v>
      </c>
      <c r="I13681" s="18" t="str">
        <f>+IFERROR(VLOOKUP(Cursos[[#This Row],[Modelo correcto]],Modelos[[Modelo correcto]:[Aplica para certificación]],4,FALSE),"REVISAR")</f>
        <v>NO</v>
      </c>
    </row>
    <row r="13682" spans="1:9" x14ac:dyDescent="0.25">
      <c r="A13682" s="144" t="s">
        <v>2756</v>
      </c>
      <c r="B13682" s="144">
        <v>1</v>
      </c>
      <c r="C13682" s="145" t="s">
        <v>1330</v>
      </c>
      <c r="D13682" s="18" t="str">
        <f>+IFERROR(VLOOKUP(Cursos[[#This Row],[Modelo correcto]],Modelos[[Modelo correcto]:[¿En línea?]],2,FALSE),"REVISAR")</f>
        <v>XEROX</v>
      </c>
      <c r="E13682" s="18" t="str">
        <f>+IFERROR(VLOOKUP(Cursos[[#This Row],[Modelo correcto]],Modelos[[Modelo correcto]:[¿En línea?]],3,FALSE),"REVISAR")</f>
        <v>SÍ</v>
      </c>
      <c r="F13682" s="18" t="str">
        <f>+Cursos[[#This Row],[IS]]&amp;Cursos[[#This Row],[Modelo correcto]]</f>
        <v>VICTOR MANUEL DOMINGUEZ MENDEZC14647</v>
      </c>
      <c r="G13682" s="18">
        <v>0</v>
      </c>
      <c r="H13682" s="19">
        <v>43952</v>
      </c>
      <c r="I13682" s="18" t="str">
        <f>+IFERROR(VLOOKUP(Cursos[[#This Row],[Modelo correcto]],Modelos[[Modelo correcto]:[Aplica para certificación]],4,FALSE),"REVISAR")</f>
        <v>NO</v>
      </c>
    </row>
    <row r="13683" spans="1:9" x14ac:dyDescent="0.25">
      <c r="A13683" s="144" t="s">
        <v>2756</v>
      </c>
      <c r="B13683" s="144">
        <v>1</v>
      </c>
      <c r="C13683" s="145" t="s">
        <v>128</v>
      </c>
      <c r="D13683" s="18" t="str">
        <f>+IFERROR(VLOOKUP(Cursos[[#This Row],[Modelo correcto]],Modelos[[Modelo correcto]:[¿En línea?]],2,FALSE),"REVISAR")</f>
        <v>XEROX</v>
      </c>
      <c r="E13683" s="18" t="str">
        <f>+IFERROR(VLOOKUP(Cursos[[#This Row],[Modelo correcto]],Modelos[[Modelo correcto]:[¿En línea?]],3,FALSE),"REVISAR")</f>
        <v>SÍ</v>
      </c>
      <c r="F13683" s="18" t="str">
        <f>+Cursos[[#This Row],[IS]]&amp;Cursos[[#This Row],[Modelo correcto]]</f>
        <v>VICTOR MANUEL DOMINGUEZ MENDEZC13159X</v>
      </c>
      <c r="G13683" s="18">
        <v>0</v>
      </c>
      <c r="H13683" s="44">
        <v>43952</v>
      </c>
      <c r="I13683" s="18" t="str">
        <f>+IFERROR(VLOOKUP(Cursos[[#This Row],[Modelo correcto]],Modelos[[Modelo correcto]:[Aplica para certificación]],4,FALSE),"REVISAR")</f>
        <v>NO</v>
      </c>
    </row>
    <row r="13684" spans="1:9" x14ac:dyDescent="0.25">
      <c r="A13684" s="144" t="s">
        <v>2756</v>
      </c>
      <c r="B13684" s="144">
        <v>1</v>
      </c>
      <c r="C13684" s="145" t="s">
        <v>1190</v>
      </c>
      <c r="D13684" s="18" t="str">
        <f>+IFERROR(VLOOKUP(Cursos[[#This Row],[Modelo correcto]],Modelos[[Modelo correcto]:[¿En línea?]],2,FALSE),"REVISAR")</f>
        <v>XEROX</v>
      </c>
      <c r="E13684" s="18" t="str">
        <f>+IFERROR(VLOOKUP(Cursos[[#This Row],[Modelo correcto]],Modelos[[Modelo correcto]:[¿En línea?]],3,FALSE),"REVISAR")</f>
        <v>SÍ</v>
      </c>
      <c r="F13684" s="18" t="str">
        <f>+Cursos[[#This Row],[IS]]&amp;Cursos[[#This Row],[Modelo correcto]]</f>
        <v>VICTOR MANUEL DOMINGUEZ MENDEZXETS16</v>
      </c>
      <c r="G13684" s="18">
        <v>0</v>
      </c>
      <c r="H13684" s="19">
        <v>43952</v>
      </c>
      <c r="I13684" s="18" t="str">
        <f>+IFERROR(VLOOKUP(Cursos[[#This Row],[Modelo correcto]],Modelos[[Modelo correcto]:[Aplica para certificación]],4,FALSE),"REVISAR")</f>
        <v>NO</v>
      </c>
    </row>
    <row r="13685" spans="1:9" x14ac:dyDescent="0.25">
      <c r="A13685" s="144" t="s">
        <v>2756</v>
      </c>
      <c r="B13685" s="144">
        <v>1</v>
      </c>
      <c r="C13685" s="145" t="s">
        <v>1264</v>
      </c>
      <c r="D13685" s="18" t="str">
        <f>+IFERROR(VLOOKUP(Cursos[[#This Row],[Modelo correcto]],Modelos[[Modelo correcto]:[¿En línea?]],2,FALSE),"REVISAR")</f>
        <v>XEROX</v>
      </c>
      <c r="E13685" s="18" t="str">
        <f>+IFERROR(VLOOKUP(Cursos[[#This Row],[Modelo correcto]],Modelos[[Modelo correcto]:[¿En línea?]],3,FALSE),"REVISAR")</f>
        <v>SÍ</v>
      </c>
      <c r="F13685" s="18" t="str">
        <f>+Cursos[[#This Row],[IS]]&amp;Cursos[[#This Row],[Modelo correcto]]</f>
        <v>VICTOR MANUEL DOMINGUEZ MENDEZUNDIMING</v>
      </c>
      <c r="G13685" s="18">
        <v>0</v>
      </c>
      <c r="H13685" s="19">
        <v>43952</v>
      </c>
      <c r="I13685" s="18" t="str">
        <f>+IFERROR(VLOOKUP(Cursos[[#This Row],[Modelo correcto]],Modelos[[Modelo correcto]:[Aplica para certificación]],4,FALSE),"REVISAR")</f>
        <v>NO</v>
      </c>
    </row>
    <row r="13686" spans="1:9" x14ac:dyDescent="0.25">
      <c r="A13686" s="144" t="s">
        <v>2756</v>
      </c>
      <c r="B13686" s="144">
        <v>1</v>
      </c>
      <c r="C13686" s="145" t="s">
        <v>1201</v>
      </c>
      <c r="D13686" s="18" t="str">
        <f>+IFERROR(VLOOKUP(Cursos[[#This Row],[Modelo correcto]],Modelos[[Modelo correcto]:[¿En línea?]],2,FALSE),"REVISAR")</f>
        <v>XEROX</v>
      </c>
      <c r="E13686" s="18" t="str">
        <f>+IFERROR(VLOOKUP(Cursos[[#This Row],[Modelo correcto]],Modelos[[Modelo correcto]:[¿En línea?]],3,FALSE),"REVISAR")</f>
        <v>SÍ</v>
      </c>
      <c r="F13686" s="18" t="str">
        <f>+Cursos[[#This Row],[IS]]&amp;Cursos[[#This Row],[Modelo correcto]]</f>
        <v>VICTOR MANUEL DOMINGUEZ MENDEZUNDSCAN</v>
      </c>
      <c r="G13686" s="18">
        <v>0</v>
      </c>
      <c r="H13686" s="19">
        <v>43952</v>
      </c>
      <c r="I13686" s="18" t="str">
        <f>+IFERROR(VLOOKUP(Cursos[[#This Row],[Modelo correcto]],Modelos[[Modelo correcto]:[Aplica para certificación]],4,FALSE),"REVISAR")</f>
        <v>NO</v>
      </c>
    </row>
    <row r="13687" spans="1:9" x14ac:dyDescent="0.25">
      <c r="A13687" s="144" t="s">
        <v>2756</v>
      </c>
      <c r="B13687" s="144">
        <v>1</v>
      </c>
      <c r="C13687" s="145" t="s">
        <v>1205</v>
      </c>
      <c r="D13687" s="18" t="str">
        <f>+IFERROR(VLOOKUP(Cursos[[#This Row],[Modelo correcto]],Modelos[[Modelo correcto]:[¿En línea?]],2,FALSE),"REVISAR")</f>
        <v>XEROX</v>
      </c>
      <c r="E13687" s="18" t="str">
        <f>+IFERROR(VLOOKUP(Cursos[[#This Row],[Modelo correcto]],Modelos[[Modelo correcto]:[¿En línea?]],3,FALSE),"REVISAR")</f>
        <v>SÍ</v>
      </c>
      <c r="F13687" s="18" t="str">
        <f>+Cursos[[#This Row],[IS]]&amp;Cursos[[#This Row],[Modelo correcto]]</f>
        <v>VICTOR MANUEL DOMINGUEZ MENDEZUNDFIN</v>
      </c>
      <c r="G13687" s="18">
        <v>0</v>
      </c>
      <c r="H13687" s="19">
        <v>43952</v>
      </c>
      <c r="I13687" s="18" t="str">
        <f>+IFERROR(VLOOKUP(Cursos[[#This Row],[Modelo correcto]],Modelos[[Modelo correcto]:[Aplica para certificación]],4,FALSE),"REVISAR")</f>
        <v>NO</v>
      </c>
    </row>
    <row r="13688" spans="1:9" x14ac:dyDescent="0.25">
      <c r="A13688" s="144" t="s">
        <v>2756</v>
      </c>
      <c r="B13688" s="144">
        <v>1</v>
      </c>
      <c r="C13688" s="145" t="s">
        <v>137</v>
      </c>
      <c r="D13688" s="18" t="str">
        <f>+IFERROR(VLOOKUP(Cursos[[#This Row],[Modelo correcto]],Modelos[[Modelo correcto]:[¿En línea?]],2,FALSE),"REVISAR")</f>
        <v>XEROX</v>
      </c>
      <c r="E13688" s="18" t="str">
        <f>+IFERROR(VLOOKUP(Cursos[[#This Row],[Modelo correcto]],Modelos[[Modelo correcto]:[¿En línea?]],3,FALSE),"REVISAR")</f>
        <v>SÍ</v>
      </c>
      <c r="F13688" s="18" t="str">
        <f>+Cursos[[#This Row],[IS]]&amp;Cursos[[#This Row],[Modelo correcto]]</f>
        <v>VICTOR MANUEL DOMINGUEZ MENDEZW4265XT</v>
      </c>
      <c r="G13688" s="18">
        <v>0</v>
      </c>
      <c r="H13688" s="19">
        <v>43952</v>
      </c>
      <c r="I13688" s="18" t="str">
        <f>+IFERROR(VLOOKUP(Cursos[[#This Row],[Modelo correcto]],Modelos[[Modelo correcto]:[Aplica para certificación]],4,FALSE),"REVISAR")</f>
        <v>NO</v>
      </c>
    </row>
    <row r="13689" spans="1:9" x14ac:dyDescent="0.25">
      <c r="A13689" s="144" t="s">
        <v>2756</v>
      </c>
      <c r="B13689" s="144">
        <v>1</v>
      </c>
      <c r="C13689" s="145" t="s">
        <v>1227</v>
      </c>
      <c r="D13689" s="18" t="str">
        <f>+IFERROR(VLOOKUP(Cursos[[#This Row],[Modelo correcto]],Modelos[[Modelo correcto]:[¿En línea?]],2,FALSE),"REVISAR")</f>
        <v>XEROX</v>
      </c>
      <c r="E13689" s="18" t="str">
        <f>+IFERROR(VLOOKUP(Cursos[[#This Row],[Modelo correcto]],Modelos[[Modelo correcto]:[¿En línea?]],3,FALSE),"REVISAR")</f>
        <v>SÍ</v>
      </c>
      <c r="F13689" s="18" t="str">
        <f>+Cursos[[#This Row],[IS]]&amp;Cursos[[#This Row],[Modelo correcto]]</f>
        <v>VICTOR MANUEL DOMINGUEZ MENDEZOS2064</v>
      </c>
      <c r="G13689" s="18">
        <v>0</v>
      </c>
      <c r="H13689" s="19">
        <v>43952</v>
      </c>
      <c r="I13689" s="18" t="str">
        <f>+IFERROR(VLOOKUP(Cursos[[#This Row],[Modelo correcto]],Modelos[[Modelo correcto]:[Aplica para certificación]],4,FALSE),"REVISAR")</f>
        <v>NO</v>
      </c>
    </row>
    <row r="13690" spans="1:9" x14ac:dyDescent="0.25">
      <c r="A13690" s="144" t="s">
        <v>2756</v>
      </c>
      <c r="B13690" s="144">
        <v>1</v>
      </c>
      <c r="C13690" s="145" t="s">
        <v>1229</v>
      </c>
      <c r="D13690" s="18" t="str">
        <f>+IFERROR(VLOOKUP(Cursos[[#This Row],[Modelo correcto]],Modelos[[Modelo correcto]:[¿En línea?]],2,FALSE),"REVISAR")</f>
        <v>XEROX</v>
      </c>
      <c r="E13690" s="18" t="str">
        <f>+IFERROR(VLOOKUP(Cursos[[#This Row],[Modelo correcto]],Modelos[[Modelo correcto]:[¿En línea?]],3,FALSE),"REVISAR")</f>
        <v>SÍ</v>
      </c>
      <c r="F13690" s="18" t="str">
        <f>+Cursos[[#This Row],[IS]]&amp;Cursos[[#This Row],[Modelo correcto]]</f>
        <v>VICTOR MANUEL DOMINGUEZ MENDEZ2KT001</v>
      </c>
      <c r="G13690" s="18">
        <v>0</v>
      </c>
      <c r="H13690" s="19">
        <v>43952</v>
      </c>
      <c r="I13690" s="18" t="str">
        <f>+IFERROR(VLOOKUP(Cursos[[#This Row],[Modelo correcto]],Modelos[[Modelo correcto]:[Aplica para certificación]],4,FALSE),"REVISAR")</f>
        <v>NO</v>
      </c>
    </row>
    <row r="13691" spans="1:9" x14ac:dyDescent="0.25">
      <c r="A13691" s="144" t="s">
        <v>2756</v>
      </c>
      <c r="B13691">
        <v>1</v>
      </c>
      <c r="C13691" s="145" t="s">
        <v>129</v>
      </c>
      <c r="D13691" s="18" t="str">
        <f>+IFERROR(VLOOKUP(Cursos[[#This Row],[Modelo correcto]],Modelos[[Modelo correcto]:[¿En línea?]],2,FALSE),"REVISAR")</f>
        <v>XEROX</v>
      </c>
      <c r="E13691" s="18" t="str">
        <f>+IFERROR(VLOOKUP(Cursos[[#This Row],[Modelo correcto]],Modelos[[Modelo correcto]:[¿En línea?]],3,FALSE),"REVISAR")</f>
        <v>SÍ</v>
      </c>
      <c r="F13691" s="18" t="str">
        <f>+Cursos[[#This Row],[IS]]&amp;Cursos[[#This Row],[Modelo correcto]]</f>
        <v>VICTOR MANUEL DOMINGUEZ MENDEZC13159</v>
      </c>
      <c r="G13691" s="18">
        <v>1</v>
      </c>
      <c r="H13691" s="19">
        <v>43952</v>
      </c>
      <c r="I13691" s="18" t="str">
        <f>+IFERROR(VLOOKUP(Cursos[[#This Row],[Modelo correcto]],Modelos[[Modelo correcto]:[Aplica para certificación]],4,FALSE),"REVISAR")</f>
        <v>NO</v>
      </c>
    </row>
    <row r="13692" spans="1:9" x14ac:dyDescent="0.25">
      <c r="A13692" s="144" t="s">
        <v>2756</v>
      </c>
      <c r="B13692">
        <v>1</v>
      </c>
      <c r="C13692" s="145" t="s">
        <v>74</v>
      </c>
      <c r="D13692" s="18" t="str">
        <f>+IFERROR(VLOOKUP(Cursos[[#This Row],[Modelo correcto]],Modelos[[Modelo correcto]:[¿En línea?]],2,FALSE),"REVISAR")</f>
        <v>XEROX</v>
      </c>
      <c r="E13692" s="18" t="str">
        <f>+IFERROR(VLOOKUP(Cursos[[#This Row],[Modelo correcto]],Modelos[[Modelo correcto]:[¿En línea?]],3,FALSE),"REVISAR")</f>
        <v>SÍ</v>
      </c>
      <c r="F13692" s="18" t="str">
        <f>+Cursos[[#This Row],[IS]]&amp;Cursos[[#This Row],[Modelo correcto]]</f>
        <v>VICTOR MANUEL DOMINGUEZ MENDEZC14790</v>
      </c>
      <c r="G13692" s="18">
        <v>0</v>
      </c>
      <c r="H13692" s="19">
        <v>43952</v>
      </c>
      <c r="I13692" s="18" t="str">
        <f>+IFERROR(VLOOKUP(Cursos[[#This Row],[Modelo correcto]],Modelos[[Modelo correcto]:[Aplica para certificación]],4,FALSE),"REVISAR")</f>
        <v>NO</v>
      </c>
    </row>
    <row r="13693" spans="1:9" x14ac:dyDescent="0.25">
      <c r="A13693" s="144" t="s">
        <v>2756</v>
      </c>
      <c r="B13693">
        <v>1</v>
      </c>
      <c r="C13693" s="145" t="s">
        <v>42</v>
      </c>
      <c r="D13693" s="18" t="str">
        <f>+IFERROR(VLOOKUP(Cursos[[#This Row],[Modelo correcto]],Modelos[[Modelo correcto]:[¿En línea?]],2,FALSE),"REVISAR")</f>
        <v>XEROX</v>
      </c>
      <c r="E13693" s="18" t="str">
        <f>+IFERROR(VLOOKUP(Cursos[[#This Row],[Modelo correcto]],Modelos[[Modelo correcto]:[¿En línea?]],3,FALSE),"REVISAR")</f>
        <v>SÍ</v>
      </c>
      <c r="F13693" s="18" t="str">
        <f>+Cursos[[#This Row],[IS]]&amp;Cursos[[#This Row],[Modelo correcto]]</f>
        <v>VICTOR MANUEL DOMINGUEZ MENDEZDMO3020</v>
      </c>
      <c r="G13693" s="18">
        <v>0</v>
      </c>
      <c r="H13693" s="19">
        <v>43952</v>
      </c>
      <c r="I13693" s="18" t="str">
        <f>+IFERROR(VLOOKUP(Cursos[[#This Row],[Modelo correcto]],Modelos[[Modelo correcto]:[Aplica para certificación]],4,FALSE),"REVISAR")</f>
        <v>NO</v>
      </c>
    </row>
    <row r="13694" spans="1:9" x14ac:dyDescent="0.25">
      <c r="A13694" s="144" t="s">
        <v>2756</v>
      </c>
      <c r="B13694">
        <v>1</v>
      </c>
      <c r="C13694" s="145" t="s">
        <v>1186</v>
      </c>
      <c r="D13694" s="18" t="str">
        <f>+IFERROR(VLOOKUP(Cursos[[#This Row],[Modelo correcto]],Modelos[[Modelo correcto]:[¿En línea?]],2,FALSE),"REVISAR")</f>
        <v>XEROX</v>
      </c>
      <c r="E13694" s="18" t="str">
        <f>+IFERROR(VLOOKUP(Cursos[[#This Row],[Modelo correcto]],Modelos[[Modelo correcto]:[¿En línea?]],3,FALSE),"REVISAR")</f>
        <v>SÍ</v>
      </c>
      <c r="F13694" s="18" t="str">
        <f>+Cursos[[#This Row],[IS]]&amp;Cursos[[#This Row],[Modelo correcto]]</f>
        <v>VICTOR MANUEL DOMINGUEZ MENDEZPC90MYK</v>
      </c>
      <c r="G13694" s="18">
        <v>0</v>
      </c>
      <c r="H13694" s="19">
        <v>43952</v>
      </c>
      <c r="I13694" s="18" t="str">
        <f>+IFERROR(VLOOKUP(Cursos[[#This Row],[Modelo correcto]],Modelos[[Modelo correcto]:[Aplica para certificación]],4,FALSE),"REVISAR")</f>
        <v>NO</v>
      </c>
    </row>
    <row r="13695" spans="1:9" x14ac:dyDescent="0.25">
      <c r="A13695" s="144" t="s">
        <v>2756</v>
      </c>
      <c r="B13695">
        <v>1</v>
      </c>
      <c r="C13695" s="145" t="s">
        <v>234</v>
      </c>
      <c r="D13695" s="18" t="str">
        <f>+IFERROR(VLOOKUP(Cursos[[#This Row],[Modelo correcto]],Modelos[[Modelo correcto]:[¿En línea?]],2,FALSE),"REVISAR")</f>
        <v>XEROX</v>
      </c>
      <c r="E13695" s="18" t="str">
        <f>+IFERROR(VLOOKUP(Cursos[[#This Row],[Modelo correcto]],Modelos[[Modelo correcto]:[¿En línea?]],3,FALSE),"REVISAR")</f>
        <v>SÍ</v>
      </c>
      <c r="F13695" s="18" t="str">
        <f>+Cursos[[#This Row],[IS]]&amp;Cursos[[#This Row],[Modelo correcto]]</f>
        <v>VICTOR MANUEL DOMINGUEZ MENDEZCD136</v>
      </c>
      <c r="G13695" s="18">
        <v>0</v>
      </c>
      <c r="H13695" s="19">
        <v>43952</v>
      </c>
      <c r="I13695" s="18" t="str">
        <f>+IFERROR(VLOOKUP(Cursos[[#This Row],[Modelo correcto]],Modelos[[Modelo correcto]:[Aplica para certificación]],4,FALSE),"REVISAR")</f>
        <v>NO</v>
      </c>
    </row>
    <row r="13696" spans="1:9" x14ac:dyDescent="0.25">
      <c r="A13696" s="144" t="s">
        <v>2756</v>
      </c>
      <c r="B13696">
        <v>1</v>
      </c>
      <c r="C13696" s="145" t="s">
        <v>293</v>
      </c>
      <c r="D13696" s="18" t="str">
        <f>+IFERROR(VLOOKUP(Cursos[[#This Row],[Modelo correcto]],Modelos[[Modelo correcto]:[¿En línea?]],2,FALSE),"REVISAR")</f>
        <v>XEROX</v>
      </c>
      <c r="E13696" s="18" t="str">
        <f>+IFERROR(VLOOKUP(Cursos[[#This Row],[Modelo correcto]],Modelos[[Modelo correcto]:[¿En línea?]],3,FALSE),"REVISAR")</f>
        <v>SÍ</v>
      </c>
      <c r="F13696" s="18" t="str">
        <f>+Cursos[[#This Row],[IS]]&amp;Cursos[[#This Row],[Modelo correcto]]</f>
        <v>VICTOR MANUEL DOMINGUEZ MENDEZS009129</v>
      </c>
      <c r="G13696" s="18">
        <v>1</v>
      </c>
      <c r="H13696" s="19">
        <v>43922</v>
      </c>
      <c r="I13696" s="18" t="str">
        <f>+IFERROR(VLOOKUP(Cursos[[#This Row],[Modelo correcto]],Modelos[[Modelo correcto]:[Aplica para certificación]],4,FALSE),"REVISAR")</f>
        <v>SÍ</v>
      </c>
    </row>
    <row r="13697" spans="1:9" x14ac:dyDescent="0.25">
      <c r="A13697" s="144" t="s">
        <v>2756</v>
      </c>
      <c r="B13697">
        <v>1</v>
      </c>
      <c r="C13697" s="145" t="s">
        <v>212</v>
      </c>
      <c r="D13697" s="18" t="str">
        <f>+IFERROR(VLOOKUP(Cursos[[#This Row],[Modelo correcto]],Modelos[[Modelo correcto]:[¿En línea?]],2,FALSE),"REVISAR")</f>
        <v>XEROX</v>
      </c>
      <c r="E13697" s="18" t="str">
        <f>+IFERROR(VLOOKUP(Cursos[[#This Row],[Modelo correcto]],Modelos[[Modelo correcto]:[¿En línea?]],3,FALSE),"REVISAR")</f>
        <v>SÍ</v>
      </c>
      <c r="F13697" s="18" t="str">
        <f>+Cursos[[#This Row],[IS]]&amp;Cursos[[#This Row],[Modelo correcto]]</f>
        <v>VICTOR MANUEL DOMINGUEZ MENDEZS009132</v>
      </c>
      <c r="G13697" s="18">
        <v>0</v>
      </c>
      <c r="H13697" s="19">
        <v>43862</v>
      </c>
      <c r="I13697" s="18" t="str">
        <f>+IFERROR(VLOOKUP(Cursos[[#This Row],[Modelo correcto]],Modelos[[Modelo correcto]:[Aplica para certificación]],4,FALSE),"REVISAR")</f>
        <v>SÍ</v>
      </c>
    </row>
    <row r="13698" spans="1:9" x14ac:dyDescent="0.25">
      <c r="A13698" s="144" t="s">
        <v>2756</v>
      </c>
      <c r="B13698">
        <v>1</v>
      </c>
      <c r="C13698" s="145" t="s">
        <v>79</v>
      </c>
      <c r="D13698" s="18" t="str">
        <f>+IFERROR(VLOOKUP(Cursos[[#This Row],[Modelo correcto]],Modelos[[Modelo correcto]:[¿En línea?]],2,FALSE),"REVISAR")</f>
        <v>XEROX</v>
      </c>
      <c r="E13698" s="18" t="str">
        <f>+IFERROR(VLOOKUP(Cursos[[#This Row],[Modelo correcto]],Modelos[[Modelo correcto]:[¿En línea?]],3,FALSE),"REVISAR")</f>
        <v>SÍ</v>
      </c>
      <c r="F13698" s="18" t="str">
        <f>+Cursos[[#This Row],[IS]]&amp;Cursos[[#This Row],[Modelo correcto]]</f>
        <v>VICTOR MANUEL DOMINGUEZ MENDEZOS2087</v>
      </c>
      <c r="G13698" s="18">
        <v>1</v>
      </c>
      <c r="H13698" s="19">
        <v>43983</v>
      </c>
      <c r="I13698" s="18" t="str">
        <f>+IFERROR(VLOOKUP(Cursos[[#This Row],[Modelo correcto]],Modelos[[Modelo correcto]:[Aplica para certificación]],4,FALSE),"REVISAR")</f>
        <v>SÍ</v>
      </c>
    </row>
    <row r="13699" spans="1:9" x14ac:dyDescent="0.25">
      <c r="A13699" s="144" t="s">
        <v>2756</v>
      </c>
      <c r="B13699">
        <v>1</v>
      </c>
      <c r="C13699" s="145" t="s">
        <v>202</v>
      </c>
      <c r="D13699" s="18" t="str">
        <f>+IFERROR(VLOOKUP(Cursos[[#This Row],[Modelo correcto]],Modelos[[Modelo correcto]:[¿En línea?]],2,FALSE),"REVISAR")</f>
        <v>XEROX</v>
      </c>
      <c r="E13699" s="18" t="str">
        <f>+IFERROR(VLOOKUP(Cursos[[#This Row],[Modelo correcto]],Modelos[[Modelo correcto]:[¿En línea?]],3,FALSE),"REVISAR")</f>
        <v>SÍ</v>
      </c>
      <c r="F13699" s="18" t="str">
        <f>+Cursos[[#This Row],[IS]]&amp;Cursos[[#This Row],[Modelo correcto]]</f>
        <v>VICTOR MANUEL DOMINGUEZ MENDEZCLR101</v>
      </c>
      <c r="G13699" s="18">
        <v>1</v>
      </c>
      <c r="H13699" s="19">
        <v>43983</v>
      </c>
      <c r="I13699" s="18" t="str">
        <f>+IFERROR(VLOOKUP(Cursos[[#This Row],[Modelo correcto]],Modelos[[Modelo correcto]:[Aplica para certificación]],4,FALSE),"REVISAR")</f>
        <v>SÍ</v>
      </c>
    </row>
    <row r="13700" spans="1:9" x14ac:dyDescent="0.25">
      <c r="A13700" s="144" t="s">
        <v>2756</v>
      </c>
      <c r="B13700">
        <v>1</v>
      </c>
      <c r="C13700" s="145" t="s">
        <v>1627</v>
      </c>
      <c r="D13700" s="18" t="str">
        <f>+IFERROR(VLOOKUP(Cursos[[#This Row],[Modelo correcto]],Modelos[[Modelo correcto]:[¿En línea?]],2,FALSE),"REVISAR")</f>
        <v>XEROX</v>
      </c>
      <c r="E13700" s="18" t="str">
        <f>+IFERROR(VLOOKUP(Cursos[[#This Row],[Modelo correcto]],Modelos[[Modelo correcto]:[¿En línea?]],3,FALSE),"REVISAR")</f>
        <v>SÍ</v>
      </c>
      <c r="F13700" s="18" t="str">
        <f>+Cursos[[#This Row],[IS]]&amp;Cursos[[#This Row],[Modelo correcto]]</f>
        <v>VICTOR MANUEL DOMINGUEZ MENDEZCOVID Xerox</v>
      </c>
      <c r="G13700" s="18">
        <v>1</v>
      </c>
      <c r="H13700" s="19">
        <v>43983</v>
      </c>
      <c r="I13700" s="18" t="str">
        <f>+IFERROR(VLOOKUP(Cursos[[#This Row],[Modelo correcto]],Modelos[[Modelo correcto]:[Aplica para certificación]],4,FALSE),"REVISAR")</f>
        <v>SÍ</v>
      </c>
    </row>
    <row r="13701" spans="1:9" x14ac:dyDescent="0.25">
      <c r="A13701" s="144" t="s">
        <v>2756</v>
      </c>
      <c r="B13701">
        <v>1</v>
      </c>
      <c r="C13701" s="145" t="s">
        <v>1627</v>
      </c>
      <c r="D13701" s="18" t="str">
        <f>+IFERROR(VLOOKUP(Cursos[[#This Row],[Modelo correcto]],Modelos[[Modelo correcto]:[¿En línea?]],2,FALSE),"REVISAR")</f>
        <v>XEROX</v>
      </c>
      <c r="E13701" s="18" t="str">
        <f>+IFERROR(VLOOKUP(Cursos[[#This Row],[Modelo correcto]],Modelos[[Modelo correcto]:[¿En línea?]],3,FALSE),"REVISAR")</f>
        <v>SÍ</v>
      </c>
      <c r="F13701" s="18" t="str">
        <f>+Cursos[[#This Row],[IS]]&amp;Cursos[[#This Row],[Modelo correcto]]</f>
        <v>VICTOR MANUEL DOMINGUEZ MENDEZCOVID Xerox</v>
      </c>
      <c r="G13701" s="18">
        <v>1</v>
      </c>
      <c r="H13701" s="19">
        <v>43983</v>
      </c>
      <c r="I13701" s="18" t="str">
        <f>+IFERROR(VLOOKUP(Cursos[[#This Row],[Modelo correcto]],Modelos[[Modelo correcto]:[Aplica para certificación]],4,FALSE),"REVISAR")</f>
        <v>SÍ</v>
      </c>
    </row>
    <row r="13702" spans="1:9" x14ac:dyDescent="0.25">
      <c r="A13702" s="144" t="s">
        <v>2756</v>
      </c>
      <c r="B13702" s="144">
        <v>1</v>
      </c>
      <c r="C13702" s="145" t="s">
        <v>155</v>
      </c>
      <c r="D13702" s="18" t="str">
        <f>+IFERROR(VLOOKUP(Cursos[[#This Row],[Modelo correcto]],Modelos[[Modelo correcto]:[¿En línea?]],2,FALSE),"REVISAR")</f>
        <v>XEROX</v>
      </c>
      <c r="E13702" s="18" t="str">
        <f>+IFERROR(VLOOKUP(Cursos[[#This Row],[Modelo correcto]],Modelos[[Modelo correcto]:[¿En línea?]],3,FALSE),"REVISAR")</f>
        <v>SÍ</v>
      </c>
      <c r="F13702" s="18" t="str">
        <f>+Cursos[[#This Row],[IS]]&amp;Cursos[[#This Row],[Modelo correcto]]</f>
        <v>VICTOR MANUEL DOMINGUEZ MENDEZOS2080</v>
      </c>
      <c r="G13702" s="18">
        <v>0</v>
      </c>
      <c r="H13702" s="19">
        <v>43983</v>
      </c>
      <c r="I13702" s="18" t="str">
        <f>+IFERROR(VLOOKUP(Cursos[[#This Row],[Modelo correcto]],Modelos[[Modelo correcto]:[Aplica para certificación]],4,FALSE),"REVISAR")</f>
        <v>NO</v>
      </c>
    </row>
    <row r="13703" spans="1:9" x14ac:dyDescent="0.25">
      <c r="A13703" s="144" t="s">
        <v>2756</v>
      </c>
      <c r="B13703" s="144">
        <v>1</v>
      </c>
      <c r="C13703" s="145" t="s">
        <v>190</v>
      </c>
      <c r="D13703" s="18" t="str">
        <f>+IFERROR(VLOOKUP(Cursos[[#This Row],[Modelo correcto]],Modelos[[Modelo correcto]:[¿En línea?]],2,FALSE),"REVISAR")</f>
        <v>XEROX</v>
      </c>
      <c r="E13703" s="18" t="str">
        <f>+IFERROR(VLOOKUP(Cursos[[#This Row],[Modelo correcto]],Modelos[[Modelo correcto]:[¿En línea?]],3,FALSE),"REVISAR")</f>
        <v>SÍ</v>
      </c>
      <c r="F13703" s="18" t="str">
        <f>+Cursos[[#This Row],[IS]]&amp;Cursos[[#This Row],[Modelo correcto]]</f>
        <v>VICTOR MANUEL DOMINGUEZ MENDEZOS2057</v>
      </c>
      <c r="G13703" s="18">
        <v>0</v>
      </c>
      <c r="H13703" s="19">
        <v>43983</v>
      </c>
      <c r="I13703" s="18" t="str">
        <f>+IFERROR(VLOOKUP(Cursos[[#This Row],[Modelo correcto]],Modelos[[Modelo correcto]:[Aplica para certificación]],4,FALSE),"REVISAR")</f>
        <v>NO</v>
      </c>
    </row>
    <row r="13704" spans="1:9" x14ac:dyDescent="0.25">
      <c r="A13704" s="144" t="s">
        <v>2756</v>
      </c>
      <c r="B13704" s="144">
        <v>1</v>
      </c>
      <c r="C13704" s="145" t="s">
        <v>1402</v>
      </c>
      <c r="D13704" s="18" t="str">
        <f>+IFERROR(VLOOKUP(Cursos[[#This Row],[Modelo correcto]],Modelos[[Modelo correcto]:[¿En línea?]],2,FALSE),"REVISAR")</f>
        <v>XEROX</v>
      </c>
      <c r="E13704" s="18" t="str">
        <f>+IFERROR(VLOOKUP(Cursos[[#This Row],[Modelo correcto]],Modelos[[Modelo correcto]:[¿En línea?]],3,FALSE),"REVISAR")</f>
        <v>SÍ</v>
      </c>
      <c r="F13704" s="18" t="str">
        <f>+Cursos[[#This Row],[IS]]&amp;Cursos[[#This Row],[Modelo correcto]]</f>
        <v>VICTOR MANUEL DOMINGUEZ MENDEZCLA218</v>
      </c>
      <c r="G13704" s="18">
        <v>0</v>
      </c>
      <c r="H13704" s="19">
        <v>43983</v>
      </c>
      <c r="I13704" s="18" t="str">
        <f>+IFERROR(VLOOKUP(Cursos[[#This Row],[Modelo correcto]],Modelos[[Modelo correcto]:[Aplica para certificación]],4,FALSE),"REVISAR")</f>
        <v>NO</v>
      </c>
    </row>
    <row r="13705" spans="1:9" x14ac:dyDescent="0.25">
      <c r="A13705" s="144" t="s">
        <v>2756</v>
      </c>
      <c r="B13705" s="144">
        <v>1</v>
      </c>
      <c r="C13705" s="145" t="s">
        <v>142</v>
      </c>
      <c r="D13705" s="18" t="str">
        <f>+IFERROR(VLOOKUP(Cursos[[#This Row],[Modelo correcto]],Modelos[[Modelo correcto]:[¿En línea?]],2,FALSE),"REVISAR")</f>
        <v>XEROX</v>
      </c>
      <c r="E13705" s="18" t="str">
        <f>+IFERROR(VLOOKUP(Cursos[[#This Row],[Modelo correcto]],Modelos[[Modelo correcto]:[¿En línea?]],3,FALSE),"REVISAR")</f>
        <v>SÍ</v>
      </c>
      <c r="F13705" s="18" t="str">
        <f>+Cursos[[#This Row],[IS]]&amp;Cursos[[#This Row],[Modelo correcto]]</f>
        <v>VICTOR MANUEL DOMINGUEZ MENDEZOS2024</v>
      </c>
      <c r="G13705" s="18">
        <v>0</v>
      </c>
      <c r="H13705" s="19">
        <v>43983</v>
      </c>
      <c r="I13705" s="18" t="str">
        <f>+IFERROR(VLOOKUP(Cursos[[#This Row],[Modelo correcto]],Modelos[[Modelo correcto]:[Aplica para certificación]],4,FALSE),"REVISAR")</f>
        <v>NO</v>
      </c>
    </row>
    <row r="13706" spans="1:9" x14ac:dyDescent="0.25">
      <c r="A13706" s="144" t="s">
        <v>2756</v>
      </c>
      <c r="B13706">
        <v>1</v>
      </c>
      <c r="C13706" s="145" t="s">
        <v>1486</v>
      </c>
      <c r="D13706" s="18" t="str">
        <f>+IFERROR(VLOOKUP(Cursos[[#This Row],[Modelo correcto]],Modelos[[Modelo correcto]:[¿En línea?]],2,FALSE),"REVISAR")</f>
        <v>XEROX</v>
      </c>
      <c r="E13706" s="18" t="str">
        <f>+IFERROR(VLOOKUP(Cursos[[#This Row],[Modelo correcto]],Modelos[[Modelo correcto]:[¿En línea?]],3,FALSE),"REVISAR")</f>
        <v>SÍ</v>
      </c>
      <c r="F13706" s="18" t="str">
        <f>+Cursos[[#This Row],[IS]]&amp;Cursos[[#This Row],[Modelo correcto]]</f>
        <v>VICTOR MANUEL DOMINGUEZ MENDEZCLA265</v>
      </c>
      <c r="G13706" s="18">
        <v>0</v>
      </c>
      <c r="H13706" s="19">
        <v>43983</v>
      </c>
      <c r="I13706" s="18" t="str">
        <f>+IFERROR(VLOOKUP(Cursos[[#This Row],[Modelo correcto]],Modelos[[Modelo correcto]:[Aplica para certificación]],4,FALSE),"REVISAR")</f>
        <v>NO</v>
      </c>
    </row>
    <row r="13707" spans="1:9" x14ac:dyDescent="0.25">
      <c r="A13707" s="144" t="s">
        <v>2756</v>
      </c>
      <c r="B13707" s="144">
        <v>1</v>
      </c>
      <c r="C13707" s="145" t="s">
        <v>169</v>
      </c>
      <c r="D13707" s="18" t="str">
        <f>+IFERROR(VLOOKUP(Cursos[[#This Row],[Modelo correcto]],Modelos[[Modelo correcto]:[¿En línea?]],2,FALSE),"REVISAR")</f>
        <v>XEROX</v>
      </c>
      <c r="E13707" s="18" t="str">
        <f>+IFERROR(VLOOKUP(Cursos[[#This Row],[Modelo correcto]],Modelos[[Modelo correcto]:[¿En línea?]],3,FALSE),"REVISAR")</f>
        <v>SÍ</v>
      </c>
      <c r="F13707" s="18" t="str">
        <f>+Cursos[[#This Row],[IS]]&amp;Cursos[[#This Row],[Modelo correcto]]</f>
        <v>VICTOR MANUEL DOMINGUEZ MENDEZNWMACA</v>
      </c>
      <c r="G13707" s="18">
        <v>0</v>
      </c>
      <c r="H13707" s="19">
        <v>43983</v>
      </c>
      <c r="I13707" s="18" t="str">
        <f>+IFERROR(VLOOKUP(Cursos[[#This Row],[Modelo correcto]],Modelos[[Modelo correcto]:[Aplica para certificación]],4,FALSE),"REVISAR")</f>
        <v>NO</v>
      </c>
    </row>
    <row r="13708" spans="1:9" x14ac:dyDescent="0.25">
      <c r="A13708" s="144" t="s">
        <v>2756</v>
      </c>
      <c r="B13708" s="144">
        <v>1</v>
      </c>
      <c r="C13708" s="145" t="s">
        <v>1456</v>
      </c>
      <c r="D13708" s="18" t="str">
        <f>+IFERROR(VLOOKUP(Cursos[[#This Row],[Modelo correcto]],Modelos[[Modelo correcto]:[¿En línea?]],2,FALSE),"REVISAR")</f>
        <v>XEROX</v>
      </c>
      <c r="E13708" s="18" t="str">
        <f>+IFERROR(VLOOKUP(Cursos[[#This Row],[Modelo correcto]],Modelos[[Modelo correcto]:[¿En línea?]],3,FALSE),"REVISAR")</f>
        <v>SÍ</v>
      </c>
      <c r="F13708" s="18" t="str">
        <f>+Cursos[[#This Row],[IS]]&amp;Cursos[[#This Row],[Modelo correcto]]</f>
        <v>VICTOR MANUEL DOMINGUEZ MENDEZPRG126</v>
      </c>
      <c r="G13708" s="18">
        <v>0</v>
      </c>
      <c r="H13708" s="19">
        <v>43983</v>
      </c>
      <c r="I13708" s="18" t="str">
        <f>+IFERROR(VLOOKUP(Cursos[[#This Row],[Modelo correcto]],Modelos[[Modelo correcto]:[Aplica para certificación]],4,FALSE),"REVISAR")</f>
        <v>NO</v>
      </c>
    </row>
    <row r="13709" spans="1:9" x14ac:dyDescent="0.25">
      <c r="A13709" s="144" t="s">
        <v>2756</v>
      </c>
      <c r="B13709" s="144">
        <v>1</v>
      </c>
      <c r="C13709" s="145" t="s">
        <v>242</v>
      </c>
      <c r="D13709" s="18" t="str">
        <f>+IFERROR(VLOOKUP(Cursos[[#This Row],[Modelo correcto]],Modelos[[Modelo correcto]:[¿En línea?]],2,FALSE),"REVISAR")</f>
        <v>XEROX</v>
      </c>
      <c r="E13709" s="18" t="str">
        <f>+IFERROR(VLOOKUP(Cursos[[#This Row],[Modelo correcto]],Modelos[[Modelo correcto]:[¿En línea?]],3,FALSE),"REVISAR")</f>
        <v>SÍ</v>
      </c>
      <c r="F13709" s="18" t="str">
        <f>+Cursos[[#This Row],[IS]]&amp;Cursos[[#This Row],[Modelo correcto]]</f>
        <v>VICTOR MANUEL DOMINGUEZ MENDEZOS2060</v>
      </c>
      <c r="G13709" s="18">
        <v>0</v>
      </c>
      <c r="H13709" s="19">
        <v>43983</v>
      </c>
      <c r="I13709" s="18" t="str">
        <f>+IFERROR(VLOOKUP(Cursos[[#This Row],[Modelo correcto]],Modelos[[Modelo correcto]:[Aplica para certificación]],4,FALSE),"REVISAR")</f>
        <v>NO</v>
      </c>
    </row>
    <row r="13710" spans="1:9" x14ac:dyDescent="0.25">
      <c r="A13710" s="144" t="s">
        <v>2756</v>
      </c>
      <c r="B13710" s="144">
        <v>1</v>
      </c>
      <c r="C13710" s="145" t="s">
        <v>32</v>
      </c>
      <c r="D13710" s="18" t="str">
        <f>+IFERROR(VLOOKUP(Cursos[[#This Row],[Modelo correcto]],Modelos[[Modelo correcto]:[¿En línea?]],2,FALSE),"REVISAR")</f>
        <v>XEROX</v>
      </c>
      <c r="E13710" s="18" t="str">
        <f>+IFERROR(VLOOKUP(Cursos[[#This Row],[Modelo correcto]],Modelos[[Modelo correcto]:[¿En línea?]],3,FALSE),"REVISAR")</f>
        <v>SÍ</v>
      </c>
      <c r="F13710" s="18" t="str">
        <f>+Cursos[[#This Row],[IS]]&amp;Cursos[[#This Row],[Modelo correcto]]</f>
        <v>VICTOR MANUEL DOMINGUEZ MENDEZ700ATSA</v>
      </c>
      <c r="G13710" s="18">
        <v>0</v>
      </c>
      <c r="H13710" s="19">
        <v>43983</v>
      </c>
      <c r="I13710" s="18" t="str">
        <f>+IFERROR(VLOOKUP(Cursos[[#This Row],[Modelo correcto]],Modelos[[Modelo correcto]:[Aplica para certificación]],4,FALSE),"REVISAR")</f>
        <v>NO</v>
      </c>
    </row>
    <row r="13711" spans="1:9" x14ac:dyDescent="0.25">
      <c r="A13711" s="144" t="s">
        <v>2756</v>
      </c>
      <c r="B13711" s="144">
        <v>1</v>
      </c>
      <c r="C13711" s="145" t="s">
        <v>1319</v>
      </c>
      <c r="D13711" s="18" t="str">
        <f>+IFERROR(VLOOKUP(Cursos[[#This Row],[Modelo correcto]],Modelos[[Modelo correcto]:[¿En línea?]],2,FALSE),"REVISAR")</f>
        <v>XEROX</v>
      </c>
      <c r="E13711" s="18" t="str">
        <f>+IFERROR(VLOOKUP(Cursos[[#This Row],[Modelo correcto]],Modelos[[Modelo correcto]:[¿En línea?]],3,FALSE),"REVISAR")</f>
        <v>SÍ</v>
      </c>
      <c r="F13711" s="18" t="str">
        <f>+Cursos[[#This Row],[IS]]&amp;Cursos[[#This Row],[Modelo correcto]]</f>
        <v>VICTOR MANUEL DOMINGUEZ MENDEZCLS265</v>
      </c>
      <c r="G13711" s="18">
        <v>0</v>
      </c>
      <c r="H13711" s="19">
        <v>43983</v>
      </c>
      <c r="I13711" s="18" t="str">
        <f>+IFERROR(VLOOKUP(Cursos[[#This Row],[Modelo correcto]],Modelos[[Modelo correcto]:[Aplica para certificación]],4,FALSE),"REVISAR")</f>
        <v>NO</v>
      </c>
    </row>
    <row r="13712" spans="1:9" x14ac:dyDescent="0.25">
      <c r="A13712" s="144" t="s">
        <v>2756</v>
      </c>
      <c r="B13712" s="144">
        <v>1</v>
      </c>
      <c r="C13712" s="145" t="s">
        <v>160</v>
      </c>
      <c r="D13712" s="18" t="str">
        <f>+IFERROR(VLOOKUP(Cursos[[#This Row],[Modelo correcto]],Modelos[[Modelo correcto]:[¿En línea?]],2,FALSE),"REVISAR")</f>
        <v>XEROX</v>
      </c>
      <c r="E13712" s="18" t="str">
        <f>+IFERROR(VLOOKUP(Cursos[[#This Row],[Modelo correcto]],Modelos[[Modelo correcto]:[¿En línea?]],3,FALSE),"REVISAR")</f>
        <v>SÍ</v>
      </c>
      <c r="F13712" s="18" t="str">
        <f>+Cursos[[#This Row],[IS]]&amp;Cursos[[#This Row],[Modelo correcto]]</f>
        <v>VICTOR MANUEL DOMINGUEZ MENDEZWC75XTA</v>
      </c>
      <c r="G13712" s="18">
        <v>0</v>
      </c>
      <c r="H13712" s="19">
        <v>43983</v>
      </c>
      <c r="I13712" s="18" t="str">
        <f>+IFERROR(VLOOKUP(Cursos[[#This Row],[Modelo correcto]],Modelos[[Modelo correcto]:[Aplica para certificación]],4,FALSE),"REVISAR")</f>
        <v>NO</v>
      </c>
    </row>
    <row r="13713" spans="1:9" x14ac:dyDescent="0.25">
      <c r="A13713" s="144" t="s">
        <v>2756</v>
      </c>
      <c r="B13713" s="144">
        <v>1</v>
      </c>
      <c r="C13713" s="145" t="s">
        <v>19</v>
      </c>
      <c r="D13713" s="18" t="str">
        <f>+IFERROR(VLOOKUP(Cursos[[#This Row],[Modelo correcto]],Modelos[[Modelo correcto]:[¿En línea?]],2,FALSE),"REVISAR")</f>
        <v>XEROX</v>
      </c>
      <c r="E13713" s="18" t="str">
        <f>+IFERROR(VLOOKUP(Cursos[[#This Row],[Modelo correcto]],Modelos[[Modelo correcto]:[¿En línea?]],3,FALSE),"REVISAR")</f>
        <v>SÍ</v>
      </c>
      <c r="F13713" s="18" t="str">
        <f>+Cursos[[#This Row],[IS]]&amp;Cursos[[#This Row],[Modelo correcto]]</f>
        <v>VICTOR MANUEL DOMINGUEZ MENDEZC15130</v>
      </c>
      <c r="G13713" s="18">
        <v>0</v>
      </c>
      <c r="H13713" s="19">
        <v>43983</v>
      </c>
      <c r="I13713" s="18" t="str">
        <f>+IFERROR(VLOOKUP(Cursos[[#This Row],[Modelo correcto]],Modelos[[Modelo correcto]:[Aplica para certificación]],4,FALSE),"REVISAR")</f>
        <v>NO</v>
      </c>
    </row>
    <row r="13714" spans="1:9" x14ac:dyDescent="0.25">
      <c r="A13714" s="144" t="s">
        <v>2756</v>
      </c>
      <c r="B13714" s="144">
        <v>1</v>
      </c>
      <c r="C13714" s="145" t="s">
        <v>31</v>
      </c>
      <c r="D13714" s="18" t="str">
        <f>+IFERROR(VLOOKUP(Cursos[[#This Row],[Modelo correcto]],Modelos[[Modelo correcto]:[¿En línea?]],2,FALSE),"REVISAR")</f>
        <v>XEROX</v>
      </c>
      <c r="E13714" s="18" t="str">
        <f>+IFERROR(VLOOKUP(Cursos[[#This Row],[Modelo correcto]],Modelos[[Modelo correcto]:[¿En línea?]],3,FALSE),"REVISAR")</f>
        <v>SÍ</v>
      </c>
      <c r="F13714" s="18" t="str">
        <f>+Cursos[[#This Row],[IS]]&amp;Cursos[[#This Row],[Modelo correcto]]</f>
        <v>VICTOR MANUEL DOMINGUEZ MENDEZW6655LP</v>
      </c>
      <c r="G13714" s="18">
        <v>0</v>
      </c>
      <c r="H13714" s="19">
        <v>43983</v>
      </c>
      <c r="I13714" s="18" t="str">
        <f>+IFERROR(VLOOKUP(Cursos[[#This Row],[Modelo correcto]],Modelos[[Modelo correcto]:[Aplica para certificación]],4,FALSE),"REVISAR")</f>
        <v>NO</v>
      </c>
    </row>
    <row r="13715" spans="1:9" x14ac:dyDescent="0.25">
      <c r="A13715" s="144" t="s">
        <v>2756</v>
      </c>
      <c r="B13715" s="144">
        <v>1</v>
      </c>
      <c r="C13715" s="145" t="s">
        <v>172</v>
      </c>
      <c r="D13715" s="18" t="str">
        <f>+IFERROR(VLOOKUP(Cursos[[#This Row],[Modelo correcto]],Modelos[[Modelo correcto]:[¿En línea?]],2,FALSE),"REVISAR")</f>
        <v>XEROX</v>
      </c>
      <c r="E13715" s="18" t="str">
        <f>+IFERROR(VLOOKUP(Cursos[[#This Row],[Modelo correcto]],Modelos[[Modelo correcto]:[¿En línea?]],3,FALSE),"REVISAR")</f>
        <v>SÍ</v>
      </c>
      <c r="F13715" s="18" t="str">
        <f>+Cursos[[#This Row],[IS]]&amp;Cursos[[#This Row],[Modelo correcto]]</f>
        <v>VICTOR MANUEL DOMINGUEZ MENDEZWC42XTB</v>
      </c>
      <c r="G13715" s="18">
        <v>0</v>
      </c>
      <c r="H13715" s="19">
        <v>43983</v>
      </c>
      <c r="I13715" s="18" t="str">
        <f>+IFERROR(VLOOKUP(Cursos[[#This Row],[Modelo correcto]],Modelos[[Modelo correcto]:[Aplica para certificación]],4,FALSE),"REVISAR")</f>
        <v>SÍ</v>
      </c>
    </row>
    <row r="13716" spans="1:9" x14ac:dyDescent="0.25">
      <c r="A13716" s="144" t="s">
        <v>2756</v>
      </c>
      <c r="B13716" s="144">
        <v>1</v>
      </c>
      <c r="C13716" s="53" t="s">
        <v>90</v>
      </c>
      <c r="D13716" s="18" t="str">
        <f>+IFERROR(VLOOKUP(Cursos[[#This Row],[Modelo correcto]],Modelos[[Modelo correcto]:[¿En línea?]],2,FALSE),"REVISAR")</f>
        <v>XEROX</v>
      </c>
      <c r="E13716" s="18" t="str">
        <f>+IFERROR(VLOOKUP(Cursos[[#This Row],[Modelo correcto]],Modelos[[Modelo correcto]:[¿En línea?]],3,FALSE),"REVISAR")</f>
        <v>SÍ</v>
      </c>
      <c r="F13716" s="18" t="str">
        <f>+Cursos[[#This Row],[IS]]&amp;Cursos[[#This Row],[Modelo correcto]]</f>
        <v>VICTOR MANUEL DOMINGUEZ MENDEZ0015457</v>
      </c>
      <c r="G13716" s="18">
        <v>0</v>
      </c>
      <c r="H13716" s="19">
        <v>43983</v>
      </c>
      <c r="I13716" s="18" t="str">
        <f>+IFERROR(VLOOKUP(Cursos[[#This Row],[Modelo correcto]],Modelos[[Modelo correcto]:[Aplica para certificación]],4,FALSE),"REVISAR")</f>
        <v>NO</v>
      </c>
    </row>
    <row r="13717" spans="1:9" x14ac:dyDescent="0.25">
      <c r="A13717" s="144" t="s">
        <v>2756</v>
      </c>
      <c r="B13717" s="144">
        <v>1</v>
      </c>
      <c r="C13717" s="145" t="s">
        <v>71</v>
      </c>
      <c r="D13717" s="18" t="str">
        <f>+IFERROR(VLOOKUP(Cursos[[#This Row],[Modelo correcto]],Modelos[[Modelo correcto]:[¿En línea?]],2,FALSE),"REVISAR")</f>
        <v>XEROX</v>
      </c>
      <c r="E13717" s="18" t="str">
        <f>+IFERROR(VLOOKUP(Cursos[[#This Row],[Modelo correcto]],Modelos[[Modelo correcto]:[¿En línea?]],3,FALSE),"REVISAR")</f>
        <v>SÍ</v>
      </c>
      <c r="F13717" s="18" t="str">
        <f>+Cursos[[#This Row],[IS]]&amp;Cursos[[#This Row],[Modelo correcto]]</f>
        <v>VICTOR MANUEL DOMINGUEZ MENDEZW7830LP</v>
      </c>
      <c r="G13717" s="18">
        <v>0</v>
      </c>
      <c r="H13717" s="19">
        <v>43983</v>
      </c>
      <c r="I13717" s="18" t="str">
        <f>+IFERROR(VLOOKUP(Cursos[[#This Row],[Modelo correcto]],Modelos[[Modelo correcto]:[Aplica para certificación]],4,FALSE),"REVISAR")</f>
        <v>NO</v>
      </c>
    </row>
    <row r="13718" spans="1:9" x14ac:dyDescent="0.25">
      <c r="A13718" s="144" t="s">
        <v>2756</v>
      </c>
      <c r="B13718" s="144">
        <v>1</v>
      </c>
      <c r="C13718" s="145" t="s">
        <v>1583</v>
      </c>
      <c r="D13718" s="18" t="str">
        <f>+IFERROR(VLOOKUP(Cursos[[#This Row],[Modelo correcto]],Modelos[[Modelo correcto]:[¿En línea?]],2,FALSE),"REVISAR")</f>
        <v>XEROX</v>
      </c>
      <c r="E13718" s="18" t="str">
        <f>+IFERROR(VLOOKUP(Cursos[[#This Row],[Modelo correcto]],Modelos[[Modelo correcto]:[¿En línea?]],3,FALSE),"REVISAR")</f>
        <v>SÍ</v>
      </c>
      <c r="F13718" s="18" t="str">
        <f>+Cursos[[#This Row],[IS]]&amp;Cursos[[#This Row],[Modelo correcto]]</f>
        <v>VICTOR MANUEL DOMINGUEZ MENDEZOA209</v>
      </c>
      <c r="G13718" s="18">
        <v>0</v>
      </c>
      <c r="H13718" s="19">
        <v>43983</v>
      </c>
      <c r="I13718" s="18" t="str">
        <f>+IFERROR(VLOOKUP(Cursos[[#This Row],[Modelo correcto]],Modelos[[Modelo correcto]:[Aplica para certificación]],4,FALSE),"REVISAR")</f>
        <v>NO</v>
      </c>
    </row>
    <row r="13719" spans="1:9" x14ac:dyDescent="0.25">
      <c r="A13719" s="144" t="s">
        <v>2756</v>
      </c>
      <c r="B13719" s="144">
        <v>1</v>
      </c>
      <c r="C13719" s="145" t="s">
        <v>1584</v>
      </c>
      <c r="D13719" s="18" t="str">
        <f>+IFERROR(VLOOKUP(Cursos[[#This Row],[Modelo correcto]],Modelos[[Modelo correcto]:[¿En línea?]],2,FALSE),"REVISAR")</f>
        <v>XEROX</v>
      </c>
      <c r="E13719" s="18" t="str">
        <f>+IFERROR(VLOOKUP(Cursos[[#This Row],[Modelo correcto]],Modelos[[Modelo correcto]:[¿En línea?]],3,FALSE),"REVISAR")</f>
        <v>SÍ</v>
      </c>
      <c r="F13719" s="18" t="str">
        <f>+Cursos[[#This Row],[IS]]&amp;Cursos[[#This Row],[Modelo correcto]]</f>
        <v>VICTOR MANUEL DOMINGUEZ MENDEZCLR240</v>
      </c>
      <c r="G13719" s="18">
        <v>0</v>
      </c>
      <c r="H13719" s="19">
        <v>43983</v>
      </c>
      <c r="I13719" s="18" t="str">
        <f>+IFERROR(VLOOKUP(Cursos[[#This Row],[Modelo correcto]],Modelos[[Modelo correcto]:[Aplica para certificación]],4,FALSE),"REVISAR")</f>
        <v>NO</v>
      </c>
    </row>
    <row r="13720" spans="1:9" x14ac:dyDescent="0.25">
      <c r="A13720" s="144" t="s">
        <v>2756</v>
      </c>
      <c r="B13720" s="144">
        <v>1</v>
      </c>
      <c r="C13720" s="145" t="s">
        <v>1582</v>
      </c>
      <c r="D13720" s="18" t="str">
        <f>+IFERROR(VLOOKUP(Cursos[[#This Row],[Modelo correcto]],Modelos[[Modelo correcto]:[¿En línea?]],2,FALSE),"REVISAR")</f>
        <v>XEROX</v>
      </c>
      <c r="E13720" s="18" t="str">
        <f>+IFERROR(VLOOKUP(Cursos[[#This Row],[Modelo correcto]],Modelos[[Modelo correcto]:[¿En línea?]],3,FALSE),"REVISAR")</f>
        <v>SÍ</v>
      </c>
      <c r="F13720" s="18" t="str">
        <f>+Cursos[[#This Row],[IS]]&amp;Cursos[[#This Row],[Modelo correcto]]</f>
        <v>VICTOR MANUEL DOMINGUEZ MENDEZPRODENV</v>
      </c>
      <c r="G13720" s="18">
        <v>0</v>
      </c>
      <c r="H13720" s="19">
        <v>43983</v>
      </c>
      <c r="I13720" s="18" t="str">
        <f>+IFERROR(VLOOKUP(Cursos[[#This Row],[Modelo correcto]],Modelos[[Modelo correcto]:[Aplica para certificación]],4,FALSE),"REVISAR")</f>
        <v>NO</v>
      </c>
    </row>
    <row r="13721" spans="1:9" x14ac:dyDescent="0.25">
      <c r="A13721" s="144" t="s">
        <v>2756</v>
      </c>
      <c r="B13721" s="144">
        <v>1</v>
      </c>
      <c r="C13721" s="145" t="s">
        <v>1567</v>
      </c>
      <c r="D13721" s="18" t="str">
        <f>+IFERROR(VLOOKUP(Cursos[[#This Row],[Modelo correcto]],Modelos[[Modelo correcto]:[¿En línea?]],2,FALSE),"REVISAR")</f>
        <v>XEROX</v>
      </c>
      <c r="E13721" s="18" t="str">
        <f>+IFERROR(VLOOKUP(Cursos[[#This Row],[Modelo correcto]],Modelos[[Modelo correcto]:[¿En línea?]],3,FALSE),"REVISAR")</f>
        <v>SÍ</v>
      </c>
      <c r="F13721" s="18" t="str">
        <f>+Cursos[[#This Row],[IS]]&amp;Cursos[[#This Row],[Modelo correcto]]</f>
        <v>VICTOR MANUEL DOMINGUEZ MENDEZWSA101</v>
      </c>
      <c r="G13721" s="18">
        <v>0</v>
      </c>
      <c r="H13721" s="19">
        <v>43983</v>
      </c>
      <c r="I13721" s="18" t="str">
        <f>+IFERROR(VLOOKUP(Cursos[[#This Row],[Modelo correcto]],Modelos[[Modelo correcto]:[Aplica para certificación]],4,FALSE),"REVISAR")</f>
        <v>NO</v>
      </c>
    </row>
    <row r="13722" spans="1:9" x14ac:dyDescent="0.25">
      <c r="A13722" s="144" t="s">
        <v>2756</v>
      </c>
      <c r="B13722" s="144">
        <v>1</v>
      </c>
      <c r="C13722" s="145" t="s">
        <v>1575</v>
      </c>
      <c r="D13722" s="18" t="str">
        <f>+IFERROR(VLOOKUP(Cursos[[#This Row],[Modelo correcto]],Modelos[[Modelo correcto]:[¿En línea?]],2,FALSE),"REVISAR")</f>
        <v>XEROX</v>
      </c>
      <c r="E13722" s="18" t="str">
        <f>+IFERROR(VLOOKUP(Cursos[[#This Row],[Modelo correcto]],Modelos[[Modelo correcto]:[¿En línea?]],3,FALSE),"REVISAR")</f>
        <v>SÍ</v>
      </c>
      <c r="F13722" s="18" t="str">
        <f>+Cursos[[#This Row],[IS]]&amp;Cursos[[#This Row],[Modelo correcto]]</f>
        <v>VICTOR MANUEL DOMINGUEZ MENDEZEFI17PP</v>
      </c>
      <c r="G13722" s="18">
        <v>0</v>
      </c>
      <c r="H13722" s="19">
        <v>43983</v>
      </c>
      <c r="I13722" s="18" t="str">
        <f>+IFERROR(VLOOKUP(Cursos[[#This Row],[Modelo correcto]],Modelos[[Modelo correcto]:[Aplica para certificación]],4,FALSE),"REVISAR")</f>
        <v>NO</v>
      </c>
    </row>
    <row r="13723" spans="1:9" x14ac:dyDescent="0.25">
      <c r="A13723" s="144" t="s">
        <v>2756</v>
      </c>
      <c r="B13723" s="144">
        <v>1</v>
      </c>
      <c r="C13723" s="145" t="s">
        <v>1545</v>
      </c>
      <c r="D13723" s="18" t="str">
        <f>+IFERROR(VLOOKUP(Cursos[[#This Row],[Modelo correcto]],Modelos[[Modelo correcto]:[¿En línea?]],2,FALSE),"REVISAR")</f>
        <v>XEROX</v>
      </c>
      <c r="E13723" s="18" t="str">
        <f>+IFERROR(VLOOKUP(Cursos[[#This Row],[Modelo correcto]],Modelos[[Modelo correcto]:[¿En línea?]],3,FALSE),"REVISAR")</f>
        <v>SÍ</v>
      </c>
      <c r="F13723" s="18" t="str">
        <f>+Cursos[[#This Row],[IS]]&amp;Cursos[[#This Row],[Modelo correcto]]</f>
        <v>VICTOR MANUEL DOMINGUEZ MENDEZAL15AKC</v>
      </c>
      <c r="G13723" s="18">
        <v>0</v>
      </c>
      <c r="H13723" s="19">
        <v>43983</v>
      </c>
      <c r="I13723" s="18" t="str">
        <f>+IFERROR(VLOOKUP(Cursos[[#This Row],[Modelo correcto]],Modelos[[Modelo correcto]:[Aplica para certificación]],4,FALSE),"REVISAR")</f>
        <v>NO</v>
      </c>
    </row>
    <row r="13724" spans="1:9" x14ac:dyDescent="0.25">
      <c r="A13724" s="144" t="s">
        <v>2756</v>
      </c>
      <c r="B13724" s="144">
        <v>1</v>
      </c>
      <c r="C13724" s="145" t="s">
        <v>1607</v>
      </c>
      <c r="D13724" s="18" t="str">
        <f>+IFERROR(VLOOKUP(Cursos[[#This Row],[Modelo correcto]],Modelos[[Modelo correcto]:[¿En línea?]],2,FALSE),"REVISAR")</f>
        <v>XEROX</v>
      </c>
      <c r="E13724" s="18" t="str">
        <f>+IFERROR(VLOOKUP(Cursos[[#This Row],[Modelo correcto]],Modelos[[Modelo correcto]:[¿En línea?]],3,FALSE),"REVISAR")</f>
        <v>SÍ</v>
      </c>
      <c r="F13724" s="18" t="str">
        <f>+Cursos[[#This Row],[IS]]&amp;Cursos[[#This Row],[Modelo correcto]]</f>
        <v>VICTOR MANUEL DOMINGUEZ MENDEZOA2031</v>
      </c>
      <c r="G13724" s="18">
        <v>0</v>
      </c>
      <c r="H13724" s="19">
        <v>43983</v>
      </c>
      <c r="I13724" s="18" t="str">
        <f>+IFERROR(VLOOKUP(Cursos[[#This Row],[Modelo correcto]],Modelos[[Modelo correcto]:[Aplica para certificación]],4,FALSE),"REVISAR")</f>
        <v>NO</v>
      </c>
    </row>
    <row r="13725" spans="1:9" x14ac:dyDescent="0.25">
      <c r="A13725" s="144" t="s">
        <v>2756</v>
      </c>
      <c r="B13725" s="144">
        <v>1</v>
      </c>
      <c r="C13725" s="145" t="s">
        <v>1608</v>
      </c>
      <c r="D13725" s="18" t="str">
        <f>+IFERROR(VLOOKUP(Cursos[[#This Row],[Modelo correcto]],Modelos[[Modelo correcto]:[¿En línea?]],2,FALSE),"REVISAR")</f>
        <v>XEROX</v>
      </c>
      <c r="E13725" s="18" t="str">
        <f>+IFERROR(VLOOKUP(Cursos[[#This Row],[Modelo correcto]],Modelos[[Modelo correcto]:[¿En línea?]],3,FALSE),"REVISAR")</f>
        <v>SÍ</v>
      </c>
      <c r="F13725" s="18" t="str">
        <f>+Cursos[[#This Row],[IS]]&amp;Cursos[[#This Row],[Modelo correcto]]</f>
        <v>VICTOR MANUEL DOMINGUEZ MENDEZOA2032</v>
      </c>
      <c r="G13725" s="18">
        <v>0</v>
      </c>
      <c r="H13725" s="19">
        <v>43983</v>
      </c>
      <c r="I13725" s="18" t="str">
        <f>+IFERROR(VLOOKUP(Cursos[[#This Row],[Modelo correcto]],Modelos[[Modelo correcto]:[Aplica para certificación]],4,FALSE),"REVISAR")</f>
        <v>NO</v>
      </c>
    </row>
    <row r="13726" spans="1:9" x14ac:dyDescent="0.25">
      <c r="A13726" s="144" t="s">
        <v>2756</v>
      </c>
      <c r="B13726" s="144">
        <v>1</v>
      </c>
      <c r="C13726" s="145" t="s">
        <v>1621</v>
      </c>
      <c r="D13726" s="18" t="str">
        <f>+IFERROR(VLOOKUP(Cursos[[#This Row],[Modelo correcto]],Modelos[[Modelo correcto]:[¿En línea?]],2,FALSE),"REVISAR")</f>
        <v>XEROX</v>
      </c>
      <c r="E13726" s="18" t="str">
        <f>+IFERROR(VLOOKUP(Cursos[[#This Row],[Modelo correcto]],Modelos[[Modelo correcto]:[¿En línea?]],3,FALSE),"REVISAR")</f>
        <v>SÍ</v>
      </c>
      <c r="F13726" s="18" t="str">
        <f>+Cursos[[#This Row],[IS]]&amp;Cursos[[#This Row],[Modelo correcto]]</f>
        <v>VICTOR MANUEL DOMINGUEZ MENDEZOA2035</v>
      </c>
      <c r="G13726" s="18">
        <v>0</v>
      </c>
      <c r="H13726" s="19">
        <v>43983</v>
      </c>
      <c r="I13726" s="18" t="str">
        <f>+IFERROR(VLOOKUP(Cursos[[#This Row],[Modelo correcto]],Modelos[[Modelo correcto]:[Aplica para certificación]],4,FALSE),"REVISAR")</f>
        <v>NO</v>
      </c>
    </row>
    <row r="13727" spans="1:9" x14ac:dyDescent="0.25">
      <c r="A13727" s="144" t="s">
        <v>2756</v>
      </c>
      <c r="B13727" s="144">
        <v>1</v>
      </c>
      <c r="C13727" s="145" t="s">
        <v>1622</v>
      </c>
      <c r="D13727" s="18" t="str">
        <f>+IFERROR(VLOOKUP(Cursos[[#This Row],[Modelo correcto]],Modelos[[Modelo correcto]:[¿En línea?]],2,FALSE),"REVISAR")</f>
        <v>XEROX</v>
      </c>
      <c r="E13727" s="18" t="str">
        <f>+IFERROR(VLOOKUP(Cursos[[#This Row],[Modelo correcto]],Modelos[[Modelo correcto]:[¿En línea?]],3,FALSE),"REVISAR")</f>
        <v>SÍ</v>
      </c>
      <c r="F13727" s="18" t="str">
        <f>+Cursos[[#This Row],[IS]]&amp;Cursos[[#This Row],[Modelo correcto]]</f>
        <v>VICTOR MANUEL DOMINGUEZ MENDEZOA2036</v>
      </c>
      <c r="G13727" s="18">
        <v>0</v>
      </c>
      <c r="H13727" s="19">
        <v>43983</v>
      </c>
      <c r="I13727" s="18" t="str">
        <f>+IFERROR(VLOOKUP(Cursos[[#This Row],[Modelo correcto]],Modelos[[Modelo correcto]:[Aplica para certificación]],4,FALSE),"REVISAR")</f>
        <v>NO</v>
      </c>
    </row>
    <row r="13728" spans="1:9" x14ac:dyDescent="0.25">
      <c r="A13728" s="144" t="s">
        <v>2756</v>
      </c>
      <c r="B13728" s="144">
        <v>1</v>
      </c>
      <c r="C13728" s="145" t="s">
        <v>1648</v>
      </c>
      <c r="D13728" s="18" t="str">
        <f>+IFERROR(VLOOKUP(Cursos[[#This Row],[Modelo correcto]],Modelos[[Modelo correcto]:[¿En línea?]],2,FALSE),"REVISAR")</f>
        <v>XEROX</v>
      </c>
      <c r="E13728" s="18" t="str">
        <f>+IFERROR(VLOOKUP(Cursos[[#This Row],[Modelo correcto]],Modelos[[Modelo correcto]:[¿En línea?]],3,FALSE),"REVISAR")</f>
        <v>SÍ</v>
      </c>
      <c r="F13728" s="18" t="str">
        <f>+Cursos[[#This Row],[IS]]&amp;Cursos[[#This Row],[Modelo correcto]]</f>
        <v>VICTOR MANUEL DOMINGUEZ MENDEZEFFCOMM</v>
      </c>
      <c r="G13728" s="18">
        <v>0</v>
      </c>
      <c r="H13728" s="19">
        <v>43983</v>
      </c>
      <c r="I13728" s="18" t="str">
        <f>+IFERROR(VLOOKUP(Cursos[[#This Row],[Modelo correcto]],Modelos[[Modelo correcto]:[Aplica para certificación]],4,FALSE),"REVISAR")</f>
        <v>NO</v>
      </c>
    </row>
    <row r="13729" spans="1:9" x14ac:dyDescent="0.25">
      <c r="A13729" s="144" t="s">
        <v>2756</v>
      </c>
      <c r="B13729">
        <v>1</v>
      </c>
      <c r="C13729" s="145" t="s">
        <v>155</v>
      </c>
      <c r="D13729" s="18" t="str">
        <f>+IFERROR(VLOOKUP(Cursos[[#This Row],[Modelo correcto]],Modelos[[Modelo correcto]:[¿En línea?]],2,FALSE),"REVISAR")</f>
        <v>XEROX</v>
      </c>
      <c r="E13729" s="18" t="str">
        <f>+IFERROR(VLOOKUP(Cursos[[#This Row],[Modelo correcto]],Modelos[[Modelo correcto]:[¿En línea?]],3,FALSE),"REVISAR")</f>
        <v>SÍ</v>
      </c>
      <c r="F13729" s="18" t="str">
        <f>+Cursos[[#This Row],[IS]]&amp;Cursos[[#This Row],[Modelo correcto]]</f>
        <v>VICTOR MANUEL DOMINGUEZ MENDEZOS2080</v>
      </c>
      <c r="G13729" s="18">
        <v>0</v>
      </c>
      <c r="H13729" s="19">
        <v>43983</v>
      </c>
      <c r="I13729" s="18" t="str">
        <f>+IFERROR(VLOOKUP(Cursos[[#This Row],[Modelo correcto]],Modelos[[Modelo correcto]:[Aplica para certificación]],4,FALSE),"REVISAR")</f>
        <v>NO</v>
      </c>
    </row>
    <row r="13730" spans="1:9" x14ac:dyDescent="0.25">
      <c r="A13730" s="144" t="s">
        <v>2756</v>
      </c>
      <c r="B13730">
        <v>1</v>
      </c>
      <c r="C13730" s="145" t="s">
        <v>1185</v>
      </c>
      <c r="D13730" s="18" t="str">
        <f>+IFERROR(VLOOKUP(Cursos[[#This Row],[Modelo correcto]],Modelos[[Modelo correcto]:[¿En línea?]],2,FALSE),"REVISAR")</f>
        <v>XEROX</v>
      </c>
      <c r="E13730" s="18" t="str">
        <f>+IFERROR(VLOOKUP(Cursos[[#This Row],[Modelo correcto]],Modelos[[Modelo correcto]:[¿En línea?]],3,FALSE),"REVISAR")</f>
        <v>SÍ</v>
      </c>
      <c r="F13730" s="18" t="str">
        <f>+Cursos[[#This Row],[IS]]&amp;Cursos[[#This Row],[Modelo correcto]]</f>
        <v>VICTOR MANUEL DOMINGUEZ MENDEZOS2083</v>
      </c>
      <c r="G13730" s="18">
        <v>0</v>
      </c>
      <c r="H13730" s="19">
        <v>43983</v>
      </c>
      <c r="I13730" s="18" t="str">
        <f>+IFERROR(VLOOKUP(Cursos[[#This Row],[Modelo correcto]],Modelos[[Modelo correcto]:[Aplica para certificación]],4,FALSE),"REVISAR")</f>
        <v>NO</v>
      </c>
    </row>
    <row r="13731" spans="1:9" x14ac:dyDescent="0.25">
      <c r="A13731" s="144" t="s">
        <v>2756</v>
      </c>
      <c r="B13731">
        <v>1</v>
      </c>
      <c r="C13731" s="145" t="s">
        <v>1650</v>
      </c>
      <c r="D13731" s="18" t="str">
        <f>+IFERROR(VLOOKUP(Cursos[[#This Row],[Modelo correcto]],Modelos[[Modelo correcto]:[¿En línea?]],2,FALSE),"REVISAR")</f>
        <v>XEROX</v>
      </c>
      <c r="E13731" s="18" t="str">
        <f>+IFERROR(VLOOKUP(Cursos[[#This Row],[Modelo correcto]],Modelos[[Modelo correcto]:[¿En línea?]],3,FALSE),"REVISAR")</f>
        <v>SÍ</v>
      </c>
      <c r="F13731" s="18" t="str">
        <f>+Cursos[[#This Row],[IS]]&amp;Cursos[[#This Row],[Modelo correcto]]</f>
        <v>VICTOR MANUEL DOMINGUEZ MENDEZAL20AKC</v>
      </c>
      <c r="G13731" s="18">
        <v>0</v>
      </c>
      <c r="H13731" s="19">
        <v>43983</v>
      </c>
      <c r="I13731" s="18" t="str">
        <f>+IFERROR(VLOOKUP(Cursos[[#This Row],[Modelo correcto]],Modelos[[Modelo correcto]:[Aplica para certificación]],4,FALSE),"REVISAR")</f>
        <v>NO</v>
      </c>
    </row>
    <row r="13732" spans="1:9" x14ac:dyDescent="0.25">
      <c r="A13732" s="144" t="s">
        <v>2756</v>
      </c>
      <c r="B13732" s="144">
        <v>1</v>
      </c>
      <c r="C13732" s="145" t="s">
        <v>44</v>
      </c>
      <c r="D13732" s="18" t="str">
        <f>+IFERROR(VLOOKUP(Cursos[[#This Row],[Modelo correcto]],Modelos[[Modelo correcto]:[¿En línea?]],2,FALSE),"REVISAR")</f>
        <v>XEROX</v>
      </c>
      <c r="E13732" s="18" t="str">
        <f>+IFERROR(VLOOKUP(Cursos[[#This Row],[Modelo correcto]],Modelos[[Modelo correcto]:[¿En línea?]],3,FALSE),"REVISAR")</f>
        <v>SÍ</v>
      </c>
      <c r="F13732" s="18" t="str">
        <f>+Cursos[[#This Row],[IS]]&amp;Cursos[[#This Row],[Modelo correcto]]</f>
        <v>VICTOR MANUEL DOMINGUEZ MENDEZNWIPV6</v>
      </c>
      <c r="G13732" s="18">
        <v>0</v>
      </c>
      <c r="H13732" s="19">
        <v>43983</v>
      </c>
      <c r="I13732" s="18" t="str">
        <f>+IFERROR(VLOOKUP(Cursos[[#This Row],[Modelo correcto]],Modelos[[Modelo correcto]:[Aplica para certificación]],4,FALSE),"REVISAR")</f>
        <v>NO</v>
      </c>
    </row>
    <row r="13733" spans="1:9" x14ac:dyDescent="0.25">
      <c r="A13733" s="144" t="s">
        <v>2756</v>
      </c>
      <c r="B13733" s="144">
        <v>1</v>
      </c>
      <c r="C13733" s="145" t="s">
        <v>1558</v>
      </c>
      <c r="D13733" s="18" t="str">
        <f>+IFERROR(VLOOKUP(Cursos[[#This Row],[Modelo correcto]],Modelos[[Modelo correcto]:[¿En línea?]],2,FALSE),"REVISAR")</f>
        <v>XEROX</v>
      </c>
      <c r="E13733" s="18" t="str">
        <f>+IFERROR(VLOOKUP(Cursos[[#This Row],[Modelo correcto]],Modelos[[Modelo correcto]:[¿En línea?]],3,FALSE),"REVISAR")</f>
        <v>SÍ</v>
      </c>
      <c r="F13733" s="18" t="str">
        <f>+Cursos[[#This Row],[IS]]&amp;Cursos[[#This Row],[Modelo correcto]]</f>
        <v>VICTOR MANUEL DOMINGUEZ MENDEZSEC121</v>
      </c>
      <c r="G13733" s="18">
        <v>0</v>
      </c>
      <c r="H13733" s="19">
        <v>43983</v>
      </c>
      <c r="I13733" s="18" t="str">
        <f>+IFERROR(VLOOKUP(Cursos[[#This Row],[Modelo correcto]],Modelos[[Modelo correcto]:[Aplica para certificación]],4,FALSE),"REVISAR")</f>
        <v>NO</v>
      </c>
    </row>
    <row r="13734" spans="1:9" x14ac:dyDescent="0.25">
      <c r="A13734" s="144" t="s">
        <v>2756</v>
      </c>
      <c r="B13734" s="144">
        <v>1</v>
      </c>
      <c r="C13734" s="145" t="s">
        <v>59</v>
      </c>
      <c r="D13734" s="18" t="str">
        <f>+IFERROR(VLOOKUP(Cursos[[#This Row],[Modelo correcto]],Modelos[[Modelo correcto]:[¿En línea?]],2,FALSE),"REVISAR")</f>
        <v>XEROX</v>
      </c>
      <c r="E13734" s="18" t="str">
        <f>+IFERROR(VLOOKUP(Cursos[[#This Row],[Modelo correcto]],Modelos[[Modelo correcto]:[¿En línea?]],3,FALSE),"REVISAR")</f>
        <v>SÍ</v>
      </c>
      <c r="F13734" s="18" t="str">
        <f>+Cursos[[#This Row],[IS]]&amp;Cursos[[#This Row],[Modelo correcto]]</f>
        <v>VICTOR MANUEL DOMINGUEZ MENDEZWC53XTA</v>
      </c>
      <c r="G13734" s="18">
        <v>0</v>
      </c>
      <c r="H13734" s="19">
        <v>43983</v>
      </c>
      <c r="I13734" s="18" t="str">
        <f>+IFERROR(VLOOKUP(Cursos[[#This Row],[Modelo correcto]],Modelos[[Modelo correcto]:[Aplica para certificación]],4,FALSE),"REVISAR")</f>
        <v>NO</v>
      </c>
    </row>
    <row r="13735" spans="1:9" x14ac:dyDescent="0.25">
      <c r="A13735" s="144" t="s">
        <v>2756</v>
      </c>
      <c r="B13735">
        <v>1</v>
      </c>
      <c r="C13735" s="145" t="s">
        <v>1666</v>
      </c>
      <c r="D13735" s="18" t="str">
        <f>+IFERROR(VLOOKUP(Cursos[[#This Row],[Modelo correcto]],Modelos[[Modelo correcto]:[¿En línea?]],2,FALSE),"REVISAR")</f>
        <v>XEROX</v>
      </c>
      <c r="E13735" s="18" t="str">
        <f>+IFERROR(VLOOKUP(Cursos[[#This Row],[Modelo correcto]],Modelos[[Modelo correcto]:[¿En línea?]],3,FALSE),"REVISAR")</f>
        <v>SÍ</v>
      </c>
      <c r="F13735" s="18" t="str">
        <f>+Cursos[[#This Row],[IS]]&amp;Cursos[[#This Row],[Modelo correcto]]</f>
        <v>VICTOR MANUEL DOMINGUEZ MENDEZPROPSLS</v>
      </c>
      <c r="G13735" s="18">
        <v>0</v>
      </c>
      <c r="H13735" s="19">
        <v>43983</v>
      </c>
      <c r="I13735" s="18" t="str">
        <f>+IFERROR(VLOOKUP(Cursos[[#This Row],[Modelo correcto]],Modelos[[Modelo correcto]:[Aplica para certificación]],4,FALSE),"REVISAR")</f>
        <v>NO</v>
      </c>
    </row>
    <row r="13736" spans="1:9" x14ac:dyDescent="0.25">
      <c r="A13736" s="144" t="s">
        <v>2756</v>
      </c>
      <c r="B13736">
        <v>1</v>
      </c>
      <c r="C13736" s="145" t="s">
        <v>209</v>
      </c>
      <c r="D13736" s="18" t="str">
        <f>+IFERROR(VLOOKUP(Cursos[[#This Row],[Modelo correcto]],Modelos[[Modelo correcto]:[¿En línea?]],2,FALSE),"REVISAR")</f>
        <v>XEROX</v>
      </c>
      <c r="E13736" s="18" t="str">
        <f>+IFERROR(VLOOKUP(Cursos[[#This Row],[Modelo correcto]],Modelos[[Modelo correcto]:[¿En línea?]],3,FALSE),"REVISAR")</f>
        <v>SÍ</v>
      </c>
      <c r="F13736" s="18" t="str">
        <f>+Cursos[[#This Row],[IS]]&amp;Cursos[[#This Row],[Modelo correcto]]</f>
        <v>VICTOR MANUEL DOMINGUEZ MENDEZOS2088</v>
      </c>
      <c r="G13736" s="18">
        <v>0</v>
      </c>
      <c r="H13736" s="19">
        <v>44013</v>
      </c>
      <c r="I13736" s="18" t="str">
        <f>+IFERROR(VLOOKUP(Cursos[[#This Row],[Modelo correcto]],Modelos[[Modelo correcto]:[Aplica para certificación]],4,FALSE),"REVISAR")</f>
        <v>NO</v>
      </c>
    </row>
    <row r="13737" spans="1:9" x14ac:dyDescent="0.25">
      <c r="A13737" s="144" t="s">
        <v>2756</v>
      </c>
      <c r="B13737">
        <v>1</v>
      </c>
      <c r="C13737" s="145" t="s">
        <v>1611</v>
      </c>
      <c r="D13737" s="18" t="str">
        <f>+IFERROR(VLOOKUP(Cursos[[#This Row],[Modelo correcto]],Modelos[[Modelo correcto]:[¿En línea?]],2,FALSE),"REVISAR")</f>
        <v>XEROX</v>
      </c>
      <c r="E13737" s="18" t="str">
        <f>+IFERROR(VLOOKUP(Cursos[[#This Row],[Modelo correcto]],Modelos[[Modelo correcto]:[¿En línea?]],3,FALSE),"REVISAR")</f>
        <v>SÍ</v>
      </c>
      <c r="F13737" s="18" t="str">
        <f>+Cursos[[#This Row],[IS]]&amp;Cursos[[#This Row],[Modelo correcto]]</f>
        <v>VICTOR MANUEL DOMINGUEZ MENDEZCLR106</v>
      </c>
      <c r="G13737" s="18">
        <v>0</v>
      </c>
      <c r="H13737" s="19">
        <v>44013</v>
      </c>
      <c r="I13737" s="18" t="str">
        <f>+IFERROR(VLOOKUP(Cursos[[#This Row],[Modelo correcto]],Modelos[[Modelo correcto]:[Aplica para certificación]],4,FALSE),"REVISAR")</f>
        <v>NO</v>
      </c>
    </row>
    <row r="13738" spans="1:9" x14ac:dyDescent="0.25">
      <c r="A13738" s="144" t="s">
        <v>2756</v>
      </c>
      <c r="B13738" s="144">
        <v>1</v>
      </c>
      <c r="C13738" s="145" t="s">
        <v>1594</v>
      </c>
      <c r="D13738" s="18" t="str">
        <f>+IFERROR(VLOOKUP(Cursos[[#This Row],[Modelo correcto]],Modelos[[Modelo correcto]:[¿En línea?]],2,FALSE),"REVISAR")</f>
        <v>XEROX</v>
      </c>
      <c r="E13738" s="18" t="str">
        <f>+IFERROR(VLOOKUP(Cursos[[#This Row],[Modelo correcto]],Modelos[[Modelo correcto]:[¿En línea?]],3,FALSE),"REVISAR")</f>
        <v>SÍ</v>
      </c>
      <c r="F13738" s="18" t="str">
        <f>+Cursos[[#This Row],[IS]]&amp;Cursos[[#This Row],[Modelo correcto]]</f>
        <v>VICTOR MANUEL DOMINGUEZ MENDEZCLR206</v>
      </c>
      <c r="G13738" s="18">
        <v>0</v>
      </c>
      <c r="H13738" s="19">
        <v>44013</v>
      </c>
      <c r="I13738" s="18" t="str">
        <f>+IFERROR(VLOOKUP(Cursos[[#This Row],[Modelo correcto]],Modelos[[Modelo correcto]:[Aplica para certificación]],4,FALSE),"REVISAR")</f>
        <v>NO</v>
      </c>
    </row>
    <row r="13739" spans="1:9" x14ac:dyDescent="0.25">
      <c r="A13739" s="144" t="s">
        <v>2756</v>
      </c>
      <c r="B13739" s="144">
        <v>1</v>
      </c>
      <c r="C13739" s="145" t="s">
        <v>1516</v>
      </c>
      <c r="D13739" s="18" t="str">
        <f>+IFERROR(VLOOKUP(Cursos[[#This Row],[Modelo correcto]],Modelos[[Modelo correcto]:[¿En línea?]],2,FALSE),"REVISAR")</f>
        <v>XEROX</v>
      </c>
      <c r="E13739" s="18" t="str">
        <f>+IFERROR(VLOOKUP(Cursos[[#This Row],[Modelo correcto]],Modelos[[Modelo correcto]:[¿En línea?]],3,FALSE),"REVISAR")</f>
        <v>SÍ</v>
      </c>
      <c r="F13739" s="18" t="str">
        <f>+Cursos[[#This Row],[IS]]&amp;Cursos[[#This Row],[Modelo correcto]]</f>
        <v>VICTOR MANUEL DOMINGUEZ MENDEZXRPS001</v>
      </c>
      <c r="G13739" s="18">
        <v>0</v>
      </c>
      <c r="H13739" s="19">
        <v>44013</v>
      </c>
      <c r="I13739" s="18" t="str">
        <f>+IFERROR(VLOOKUP(Cursos[[#This Row],[Modelo correcto]],Modelos[[Modelo correcto]:[Aplica para certificación]],4,FALSE),"REVISAR")</f>
        <v>NO</v>
      </c>
    </row>
    <row r="13740" spans="1:9" x14ac:dyDescent="0.25">
      <c r="A13740" s="144" t="s">
        <v>2756</v>
      </c>
      <c r="B13740" s="144">
        <v>1</v>
      </c>
      <c r="C13740" s="145" t="s">
        <v>1677</v>
      </c>
      <c r="D13740" s="18" t="str">
        <f>+IFERROR(VLOOKUP(Cursos[[#This Row],[Modelo correcto]],Modelos[[Modelo correcto]:[¿En línea?]],2,FALSE),"REVISAR")</f>
        <v>XEROX</v>
      </c>
      <c r="E13740" s="18" t="str">
        <f>+IFERROR(VLOOKUP(Cursos[[#This Row],[Modelo correcto]],Modelos[[Modelo correcto]:[¿En línea?]],3,FALSE),"REVISAR")</f>
        <v>SÍ</v>
      </c>
      <c r="F13740" s="18" t="str">
        <f>+Cursos[[#This Row],[IS]]&amp;Cursos[[#This Row],[Modelo correcto]]</f>
        <v>VICTOR MANUEL DOMINGUEZ MENDEZXRPS003</v>
      </c>
      <c r="G13740" s="18">
        <v>0</v>
      </c>
      <c r="H13740" s="19">
        <v>44013</v>
      </c>
      <c r="I13740" s="18" t="str">
        <f>+IFERROR(VLOOKUP(Cursos[[#This Row],[Modelo correcto]],Modelos[[Modelo correcto]:[Aplica para certificación]],4,FALSE),"REVISAR")</f>
        <v>NO</v>
      </c>
    </row>
    <row r="13741" spans="1:9" x14ac:dyDescent="0.25">
      <c r="A13741" s="144" t="s">
        <v>2756</v>
      </c>
      <c r="B13741" s="144">
        <v>1</v>
      </c>
      <c r="C13741" s="145" t="s">
        <v>82</v>
      </c>
      <c r="D13741" s="18" t="str">
        <f>+IFERROR(VLOOKUP(Cursos[[#This Row],[Modelo correcto]],Modelos[[Modelo correcto]:[¿En línea?]],2,FALSE),"REVISAR")</f>
        <v>XEROX</v>
      </c>
      <c r="E13741" s="18" t="str">
        <f>+IFERROR(VLOOKUP(Cursos[[#This Row],[Modelo correcto]],Modelos[[Modelo correcto]:[¿En línea?]],3,FALSE),"REVISAR")</f>
        <v>SÍ</v>
      </c>
      <c r="F13741" s="18" t="str">
        <f>+Cursos[[#This Row],[IS]]&amp;Cursos[[#This Row],[Modelo correcto]]</f>
        <v>VICTOR MANUEL DOMINGUEZ MENDEZOS2084</v>
      </c>
      <c r="G13741" s="18">
        <v>0</v>
      </c>
      <c r="H13741" s="19">
        <v>44013</v>
      </c>
      <c r="I13741" s="18" t="str">
        <f>+IFERROR(VLOOKUP(Cursos[[#This Row],[Modelo correcto]],Modelos[[Modelo correcto]:[Aplica para certificación]],4,FALSE),"REVISAR")</f>
        <v>NO</v>
      </c>
    </row>
    <row r="13742" spans="1:9" x14ac:dyDescent="0.25">
      <c r="A13742" s="144" t="s">
        <v>2756</v>
      </c>
      <c r="B13742" s="144">
        <v>1</v>
      </c>
      <c r="C13742" s="145" t="s">
        <v>1692</v>
      </c>
      <c r="D13742" s="18" t="str">
        <f>+IFERROR(VLOOKUP(Cursos[[#This Row],[Modelo correcto]],Modelos[[Modelo correcto]:[¿En línea?]],2,FALSE),"REVISAR")</f>
        <v>XEROX</v>
      </c>
      <c r="E13742" s="18" t="str">
        <f>+IFERROR(VLOOKUP(Cursos[[#This Row],[Modelo correcto]],Modelos[[Modelo correcto]:[¿En línea?]],3,FALSE),"REVISAR")</f>
        <v>SÍ</v>
      </c>
      <c r="F13742" s="18" t="str">
        <f>+Cursos[[#This Row],[IS]]&amp;Cursos[[#This Row],[Modelo correcto]]</f>
        <v>VICTOR MANUEL DOMINGUEZ MENDEZOS2079</v>
      </c>
      <c r="G13742" s="18">
        <v>0</v>
      </c>
      <c r="H13742" s="19">
        <v>44013</v>
      </c>
      <c r="I13742" s="18" t="str">
        <f>+IFERROR(VLOOKUP(Cursos[[#This Row],[Modelo correcto]],Modelos[[Modelo correcto]:[Aplica para certificación]],4,FALSE),"REVISAR")</f>
        <v>NO</v>
      </c>
    </row>
    <row r="13743" spans="1:9" x14ac:dyDescent="0.25">
      <c r="A13743" s="144" t="s">
        <v>2756</v>
      </c>
      <c r="B13743" s="144">
        <v>1</v>
      </c>
      <c r="C13743" s="145" t="s">
        <v>1437</v>
      </c>
      <c r="D13743" s="18" t="str">
        <f>+IFERROR(VLOOKUP(Cursos[[#This Row],[Modelo correcto]],Modelos[[Modelo correcto]:[¿En línea?]],2,FALSE),"REVISAR")</f>
        <v>XEROX</v>
      </c>
      <c r="E13743" s="18" t="str">
        <f>+IFERROR(VLOOKUP(Cursos[[#This Row],[Modelo correcto]],Modelos[[Modelo correcto]:[¿En línea?]],3,FALSE),"REVISAR")</f>
        <v>SÍ</v>
      </c>
      <c r="F13743" s="18" t="str">
        <f>+Cursos[[#This Row],[IS]]&amp;Cursos[[#This Row],[Modelo correcto]]</f>
        <v>VICTOR MANUEL DOMINGUEZ MENDEZCLR307</v>
      </c>
      <c r="G13743" s="18">
        <v>0</v>
      </c>
      <c r="H13743" s="19">
        <v>44013</v>
      </c>
      <c r="I13743" s="18" t="str">
        <f>+IFERROR(VLOOKUP(Cursos[[#This Row],[Modelo correcto]],Modelos[[Modelo correcto]:[Aplica para certificación]],4,FALSE),"REVISAR")</f>
        <v>NO</v>
      </c>
    </row>
    <row r="13744" spans="1:9" x14ac:dyDescent="0.25">
      <c r="A13744" s="144" t="s">
        <v>2756</v>
      </c>
      <c r="B13744" s="144">
        <v>1</v>
      </c>
      <c r="C13744" s="145" t="s">
        <v>1566</v>
      </c>
      <c r="D13744" s="18" t="str">
        <f>+IFERROR(VLOOKUP(Cursos[[#This Row],[Modelo correcto]],Modelos[[Modelo correcto]:[¿En línea?]],2,FALSE),"REVISAR")</f>
        <v>XEROX</v>
      </c>
      <c r="E13744" s="18" t="str">
        <f>+IFERROR(VLOOKUP(Cursos[[#This Row],[Modelo correcto]],Modelos[[Modelo correcto]:[¿En línea?]],3,FALSE),"REVISAR")</f>
        <v>SÍ</v>
      </c>
      <c r="F13744" s="18" t="str">
        <f>+Cursos[[#This Row],[IS]]&amp;Cursos[[#This Row],[Modelo correcto]]</f>
        <v>VICTOR MANUEL DOMINGUEZ MENDEZOS2091</v>
      </c>
      <c r="G13744" s="18">
        <v>0</v>
      </c>
      <c r="H13744" s="19">
        <v>44013</v>
      </c>
      <c r="I13744" s="18" t="str">
        <f>+IFERROR(VLOOKUP(Cursos[[#This Row],[Modelo correcto]],Modelos[[Modelo correcto]:[Aplica para certificación]],4,FALSE),"REVISAR")</f>
        <v>NO</v>
      </c>
    </row>
    <row r="13745" spans="1:9" x14ac:dyDescent="0.25">
      <c r="A13745" s="144" t="s">
        <v>2756</v>
      </c>
      <c r="B13745" s="144">
        <v>1</v>
      </c>
      <c r="C13745" s="145" t="s">
        <v>1238</v>
      </c>
      <c r="D13745" s="18" t="str">
        <f>+IFERROR(VLOOKUP(Cursos[[#This Row],[Modelo correcto]],Modelos[[Modelo correcto]:[¿En línea?]],2,FALSE),"REVISAR")</f>
        <v>XEROX</v>
      </c>
      <c r="E13745" s="18" t="str">
        <f>+IFERROR(VLOOKUP(Cursos[[#This Row],[Modelo correcto]],Modelos[[Modelo correcto]:[¿En línea?]],3,FALSE),"REVISAR")</f>
        <v>SÍ</v>
      </c>
      <c r="F13745" s="18" t="str">
        <f>+Cursos[[#This Row],[IS]]&amp;Cursos[[#This Row],[Modelo correcto]]</f>
        <v>VICTOR MANUEL DOMINGUEZ MENDEZWDSF114</v>
      </c>
      <c r="G13745" s="18">
        <v>0</v>
      </c>
      <c r="H13745" s="19">
        <v>44013</v>
      </c>
      <c r="I13745" s="18" t="str">
        <f>+IFERROR(VLOOKUP(Cursos[[#This Row],[Modelo correcto]],Modelos[[Modelo correcto]:[Aplica para certificación]],4,FALSE),"REVISAR")</f>
        <v>NO</v>
      </c>
    </row>
    <row r="13746" spans="1:9" x14ac:dyDescent="0.25">
      <c r="A13746" s="144" t="s">
        <v>2756</v>
      </c>
      <c r="B13746" s="144">
        <v>1</v>
      </c>
      <c r="C13746" s="145" t="s">
        <v>158</v>
      </c>
      <c r="D13746" s="18" t="str">
        <f>+IFERROR(VLOOKUP(Cursos[[#This Row],[Modelo correcto]],Modelos[[Modelo correcto]:[¿En línea?]],2,FALSE),"REVISAR")</f>
        <v>XEROX</v>
      </c>
      <c r="E13746" s="18" t="str">
        <f>+IFERROR(VLOOKUP(Cursos[[#This Row],[Modelo correcto]],Modelos[[Modelo correcto]:[¿En línea?]],3,FALSE),"REVISAR")</f>
        <v>SÍ</v>
      </c>
      <c r="F13746" s="18" t="str">
        <f>+Cursos[[#This Row],[IS]]&amp;Cursos[[#This Row],[Modelo correcto]]</f>
        <v>VICTOR MANUEL DOMINGUEZ MENDEZWC58XTA</v>
      </c>
      <c r="G13746" s="18">
        <v>0</v>
      </c>
      <c r="H13746" s="19">
        <v>44013</v>
      </c>
      <c r="I13746" s="18" t="str">
        <f>+IFERROR(VLOOKUP(Cursos[[#This Row],[Modelo correcto]],Modelos[[Modelo correcto]:[Aplica para certificación]],4,FALSE),"REVISAR")</f>
        <v>NO</v>
      </c>
    </row>
    <row r="13747" spans="1:9" x14ac:dyDescent="0.25">
      <c r="A13747" s="144" t="s">
        <v>2756</v>
      </c>
      <c r="B13747">
        <v>1</v>
      </c>
      <c r="C13747" s="145" t="s">
        <v>1541</v>
      </c>
      <c r="D13747" s="18" t="str">
        <f>+IFERROR(VLOOKUP(Cursos[[#This Row],[Modelo correcto]],Modelos[[Modelo correcto]:[¿En línea?]],2,FALSE),"REVISAR")</f>
        <v>XEROX</v>
      </c>
      <c r="E13747" s="18" t="str">
        <f>+IFERROR(VLOOKUP(Cursos[[#This Row],[Modelo correcto]],Modelos[[Modelo correcto]:[¿En línea?]],3,FALSE),"REVISAR")</f>
        <v>SÍ</v>
      </c>
      <c r="F13747" s="18" t="str">
        <f>+Cursos[[#This Row],[IS]]&amp;Cursos[[#This Row],[Modelo correcto]]</f>
        <v>VICTOR MANUEL DOMINGUEZ MENDEZMS10CONF</v>
      </c>
      <c r="G13747" s="18">
        <v>0</v>
      </c>
      <c r="H13747" s="19">
        <v>44013</v>
      </c>
      <c r="I13747" s="18" t="str">
        <f>+IFERROR(VLOOKUP(Cursos[[#This Row],[Modelo correcto]],Modelos[[Modelo correcto]:[Aplica para certificación]],4,FALSE),"REVISAR")</f>
        <v>NO</v>
      </c>
    </row>
    <row r="13748" spans="1:9" x14ac:dyDescent="0.25">
      <c r="A13748" s="144" t="s">
        <v>2756</v>
      </c>
      <c r="B13748">
        <v>1</v>
      </c>
      <c r="C13748" s="145" t="s">
        <v>1713</v>
      </c>
      <c r="D13748" s="18" t="str">
        <f>+IFERROR(VLOOKUP(Cursos[[#This Row],[Modelo correcto]],Modelos[[Modelo correcto]:[¿En línea?]],2,FALSE),"REVISAR")</f>
        <v>HP</v>
      </c>
      <c r="E13748" s="18" t="str">
        <f>+IFERROR(VLOOKUP(Cursos[[#This Row],[Modelo correcto]],Modelos[[Modelo correcto]:[¿En línea?]],3,FALSE),"REVISAR")</f>
        <v>SÍ</v>
      </c>
      <c r="F13748" s="18" t="str">
        <f>+Cursos[[#This Row],[IS]]&amp;Cursos[[#This Row],[Modelo correcto]]</f>
        <v>VICTOR MANUEL DOMINGUEZ MENDEZWDSF11</v>
      </c>
      <c r="G13748" s="18">
        <v>0</v>
      </c>
      <c r="H13748" s="19">
        <v>44013</v>
      </c>
      <c r="I13748" s="18" t="str">
        <f>+IFERROR(VLOOKUP(Cursos[[#This Row],[Modelo correcto]],Modelos[[Modelo correcto]:[Aplica para certificación]],4,FALSE),"REVISAR")</f>
        <v>NO</v>
      </c>
    </row>
    <row r="13749" spans="1:9" x14ac:dyDescent="0.25">
      <c r="A13749" s="144" t="s">
        <v>2756</v>
      </c>
      <c r="B13749">
        <v>1</v>
      </c>
      <c r="C13749" s="145" t="s">
        <v>238</v>
      </c>
      <c r="D13749" s="18" t="str">
        <f>+IFERROR(VLOOKUP(Cursos[[#This Row],[Modelo correcto]],Modelos[[Modelo correcto]:[¿En línea?]],2,FALSE),"REVISAR")</f>
        <v>XEROX</v>
      </c>
      <c r="E13749" s="18" t="str">
        <f>+IFERROR(VLOOKUP(Cursos[[#This Row],[Modelo correcto]],Modelos[[Modelo correcto]:[¿En línea?]],3,FALSE),"REVISAR")</f>
        <v>SÍ</v>
      </c>
      <c r="F13749" s="18" t="str">
        <f>+Cursos[[#This Row],[IS]]&amp;Cursos[[#This Row],[Modelo correcto]]</f>
        <v>VICTOR MANUEL DOMINGUEZ MENDEZCKAKC17</v>
      </c>
      <c r="G13749" s="18">
        <v>0</v>
      </c>
      <c r="H13749" s="19">
        <v>44013</v>
      </c>
      <c r="I13749" s="18" t="str">
        <f>+IFERROR(VLOOKUP(Cursos[[#This Row],[Modelo correcto]],Modelos[[Modelo correcto]:[Aplica para certificación]],4,FALSE),"REVISAR")</f>
        <v>NO</v>
      </c>
    </row>
    <row r="13750" spans="1:9" x14ac:dyDescent="0.25">
      <c r="A13750" s="144" t="s">
        <v>2756</v>
      </c>
      <c r="B13750">
        <v>1</v>
      </c>
      <c r="C13750" s="145" t="s">
        <v>1727</v>
      </c>
      <c r="D13750" s="18" t="str">
        <f>+IFERROR(VLOOKUP(Cursos[[#This Row],[Modelo correcto]],Modelos[[Modelo correcto]:[¿En línea?]],2,FALSE),"REVISAR")</f>
        <v>XEROX</v>
      </c>
      <c r="E13750" s="18" t="str">
        <f>+IFERROR(VLOOKUP(Cursos[[#This Row],[Modelo correcto]],Modelos[[Modelo correcto]:[¿En línea?]],3,FALSE),"REVISAR")</f>
        <v>SÍ</v>
      </c>
      <c r="F13750" s="18" t="str">
        <f>+Cursos[[#This Row],[IS]]&amp;Cursos[[#This Row],[Modelo correcto]]</f>
        <v>VICTOR MANUEL DOMINGUEZ MENDEZCBC20</v>
      </c>
      <c r="G13750" s="18">
        <v>0</v>
      </c>
      <c r="H13750" s="19">
        <v>44013</v>
      </c>
      <c r="I13750" s="18" t="str">
        <f>+IFERROR(VLOOKUP(Cursos[[#This Row],[Modelo correcto]],Modelos[[Modelo correcto]:[Aplica para certificación]],4,FALSE),"REVISAR")</f>
        <v>NO</v>
      </c>
    </row>
    <row r="13751" spans="1:9" x14ac:dyDescent="0.25">
      <c r="A13751" s="144" t="s">
        <v>2756</v>
      </c>
      <c r="B13751">
        <v>1</v>
      </c>
      <c r="C13751" s="145" t="s">
        <v>1728</v>
      </c>
      <c r="D13751" s="18" t="str">
        <f>+IFERROR(VLOOKUP(Cursos[[#This Row],[Modelo correcto]],Modelos[[Modelo correcto]:[¿En línea?]],2,FALSE),"REVISAR")</f>
        <v>XEROX</v>
      </c>
      <c r="E13751" s="18" t="str">
        <f>+IFERROR(VLOOKUP(Cursos[[#This Row],[Modelo correcto]],Modelos[[Modelo correcto]:[¿En línea?]],3,FALSE),"REVISAR")</f>
        <v>SÍ</v>
      </c>
      <c r="F13751" s="18" t="str">
        <f>+Cursos[[#This Row],[IS]]&amp;Cursos[[#This Row],[Modelo correcto]]</f>
        <v>VICTOR MANUEL DOMINGUEZ MENDEZXAX100</v>
      </c>
      <c r="G13751" s="18">
        <v>0</v>
      </c>
      <c r="H13751" s="19">
        <v>44013</v>
      </c>
      <c r="I13751" s="18" t="str">
        <f>+IFERROR(VLOOKUP(Cursos[[#This Row],[Modelo correcto]],Modelos[[Modelo correcto]:[Aplica para certificación]],4,FALSE),"REVISAR")</f>
        <v>NO</v>
      </c>
    </row>
    <row r="13752" spans="1:9" x14ac:dyDescent="0.25">
      <c r="A13752" s="144" t="s">
        <v>2756</v>
      </c>
      <c r="B13752">
        <v>1</v>
      </c>
      <c r="C13752" s="145" t="s">
        <v>112</v>
      </c>
      <c r="D13752" s="18" t="str">
        <f>+IFERROR(VLOOKUP(Cursos[[#This Row],[Modelo correcto]],Modelos[[Modelo correcto]:[¿En línea?]],2,FALSE),"REVISAR")</f>
        <v>XEROX</v>
      </c>
      <c r="E13752" s="18" t="str">
        <f>+IFERROR(VLOOKUP(Cursos[[#This Row],[Modelo correcto]],Modelos[[Modelo correcto]:[¿En línea?]],3,FALSE),"REVISAR")</f>
        <v>SÍ</v>
      </c>
      <c r="F13752" s="18" t="str">
        <f>+Cursos[[#This Row],[IS]]&amp;Cursos[[#This Row],[Modelo correcto]]</f>
        <v>VICTOR MANUEL DOMINGUEZ MENDEZOS2062</v>
      </c>
      <c r="G13752" s="18">
        <v>0</v>
      </c>
      <c r="H13752" s="19">
        <v>44013</v>
      </c>
      <c r="I13752" s="18" t="str">
        <f>+IFERROR(VLOOKUP(Cursos[[#This Row],[Modelo correcto]],Modelos[[Modelo correcto]:[Aplica para certificación]],4,FALSE),"REVISAR")</f>
        <v>NO</v>
      </c>
    </row>
    <row r="13753" spans="1:9" x14ac:dyDescent="0.25">
      <c r="A13753" s="144" t="s">
        <v>2756</v>
      </c>
      <c r="B13753" s="144">
        <v>1</v>
      </c>
      <c r="C13753" s="34" t="s">
        <v>2275</v>
      </c>
      <c r="D13753" s="18" t="str">
        <f>+IFERROR(VLOOKUP(Cursos[[#This Row],[Modelo correcto]],Modelos[[Modelo correcto]:[¿En línea?]],2,FALSE),"REVISAR")</f>
        <v>OKI</v>
      </c>
      <c r="E13753" s="18" t="str">
        <f>+IFERROR(VLOOKUP(Cursos[[#This Row],[Modelo correcto]],Modelos[[Modelo correcto]:[¿En línea?]],3,FALSE),"REVISAR")</f>
        <v>NO</v>
      </c>
      <c r="F13753" s="18" t="str">
        <f>+Cursos[[#This Row],[IS]]&amp;Cursos[[#This Row],[Modelo correcto]]</f>
        <v>VICTOR MANUEL DOMINGUEZ MENDEZES5112DN / ES4172LP MFP / ES5162LP MFP</v>
      </c>
      <c r="G13753" s="18">
        <v>1</v>
      </c>
      <c r="H13753" s="19">
        <v>44075</v>
      </c>
      <c r="I13753" s="18" t="str">
        <f>+IFERROR(VLOOKUP(Cursos[[#This Row],[Modelo correcto]],Modelos[[Modelo correcto]:[Aplica para certificación]],4,FALSE),"REVISAR")</f>
        <v>SÍ</v>
      </c>
    </row>
    <row r="13754" spans="1:9" x14ac:dyDescent="0.25">
      <c r="A13754" s="144" t="s">
        <v>2756</v>
      </c>
      <c r="B13754">
        <v>1</v>
      </c>
      <c r="C13754" s="145" t="s">
        <v>1381</v>
      </c>
      <c r="D13754" s="18" t="str">
        <f>+IFERROR(VLOOKUP(Cursos[[#This Row],[Modelo correcto]],Modelos[[Modelo correcto]:[¿En línea?]],2,FALSE),"REVISAR")</f>
        <v>EPSON</v>
      </c>
      <c r="E13754" s="18" t="str">
        <f>+IFERROR(VLOOKUP(Cursos[[#This Row],[Modelo correcto]],Modelos[[Modelo correcto]:[¿En línea?]],3,FALSE),"REVISAR")</f>
        <v>NO</v>
      </c>
      <c r="F13754" s="18" t="str">
        <f>+Cursos[[#This Row],[IS]]&amp;Cursos[[#This Row],[Modelo correcto]]</f>
        <v>VICTOR MANUEL DOMINGUEZ MENDEZGaga 2</v>
      </c>
      <c r="G13754" s="18">
        <v>1</v>
      </c>
      <c r="H13754" s="19">
        <v>43952</v>
      </c>
      <c r="I13754" s="18" t="str">
        <f>+IFERROR(VLOOKUP(Cursos[[#This Row],[Modelo correcto]],Modelos[[Modelo correcto]:[Aplica para certificación]],4,FALSE),"REVISAR")</f>
        <v>NO</v>
      </c>
    </row>
    <row r="13755" spans="1:9" x14ac:dyDescent="0.25">
      <c r="A13755" s="144" t="s">
        <v>2756</v>
      </c>
      <c r="B13755">
        <v>1</v>
      </c>
      <c r="C13755" s="52" t="s">
        <v>1898</v>
      </c>
      <c r="D13755" s="18" t="str">
        <f>+IFERROR(VLOOKUP(Cursos[[#This Row],[Modelo correcto]],Modelos[[Modelo correcto]:[¿En línea?]],2,FALSE),"REVISAR")</f>
        <v>EPSON</v>
      </c>
      <c r="E13755" s="18" t="str">
        <f>+IFERROR(VLOOKUP(Cursos[[#This Row],[Modelo correcto]],Modelos[[Modelo correcto]:[¿En línea?]],3,FALSE),"REVISAR")</f>
        <v>NO</v>
      </c>
      <c r="F13755" s="18" t="str">
        <f>+Cursos[[#This Row],[IS]]&amp;Cursos[[#This Row],[Modelo correcto]]</f>
        <v>VICTOR MANUEL DOMINGUEZ MENDEZM5299DW - M5799DWF</v>
      </c>
      <c r="G13755" s="18">
        <v>1</v>
      </c>
      <c r="H13755" s="19">
        <v>44013</v>
      </c>
      <c r="I13755" s="18" t="str">
        <f>+IFERROR(VLOOKUP(Cursos[[#This Row],[Modelo correcto]],Modelos[[Modelo correcto]:[Aplica para certificación]],4,FALSE),"REVISAR")</f>
        <v>SÍ</v>
      </c>
    </row>
    <row r="13756" spans="1:9" x14ac:dyDescent="0.25">
      <c r="A13756" s="144" t="s">
        <v>2756</v>
      </c>
      <c r="B13756">
        <v>1</v>
      </c>
      <c r="C13756" s="145" t="s">
        <v>109</v>
      </c>
      <c r="D13756" s="18" t="str">
        <f>+IFERROR(VLOOKUP(Cursos[[#This Row],[Modelo correcto]],Modelos[[Modelo correcto]:[¿En línea?]],2,FALSE),"REVISAR")</f>
        <v>XEROX</v>
      </c>
      <c r="E13756" s="18" t="str">
        <f>+IFERROR(VLOOKUP(Cursos[[#This Row],[Modelo correcto]],Modelos[[Modelo correcto]:[¿En línea?]],3,FALSE),"REVISAR")</f>
        <v>SÍ</v>
      </c>
      <c r="F13756" s="18" t="str">
        <f>+Cursos[[#This Row],[IS]]&amp;Cursos[[#This Row],[Modelo correcto]]</f>
        <v>VICTOR MANUEL DOMINGUEZ MENDEZEFI210</v>
      </c>
      <c r="G13756" s="18">
        <v>0</v>
      </c>
      <c r="H13756" s="19">
        <v>44013</v>
      </c>
      <c r="I13756" s="18" t="str">
        <f>+IFERROR(VLOOKUP(Cursos[[#This Row],[Modelo correcto]],Modelos[[Modelo correcto]:[Aplica para certificación]],4,FALSE),"REVISAR")</f>
        <v>NO</v>
      </c>
    </row>
    <row r="13757" spans="1:9" x14ac:dyDescent="0.25">
      <c r="A13757" s="144" t="s">
        <v>2756</v>
      </c>
      <c r="B13757">
        <v>1</v>
      </c>
      <c r="C13757" s="145" t="s">
        <v>111</v>
      </c>
      <c r="D13757" s="18" t="str">
        <f>+IFERROR(VLOOKUP(Cursos[[#This Row],[Modelo correcto]],Modelos[[Modelo correcto]:[¿En línea?]],2,FALSE),"REVISAR")</f>
        <v>XEROX</v>
      </c>
      <c r="E13757" s="18" t="str">
        <f>+IFERROR(VLOOKUP(Cursos[[#This Row],[Modelo correcto]],Modelos[[Modelo correcto]:[¿En línea?]],3,FALSE),"REVISAR")</f>
        <v>SÍ</v>
      </c>
      <c r="F13757" s="18" t="str">
        <f>+Cursos[[#This Row],[IS]]&amp;Cursos[[#This Row],[Modelo correcto]]</f>
        <v>VICTOR MANUEL DOMINGUEZ MENDEZEFI300</v>
      </c>
      <c r="G13757" s="18">
        <v>0</v>
      </c>
      <c r="H13757" s="19">
        <v>44013</v>
      </c>
      <c r="I13757" s="18" t="str">
        <f>+IFERROR(VLOOKUP(Cursos[[#This Row],[Modelo correcto]],Modelos[[Modelo correcto]:[Aplica para certificación]],4,FALSE),"REVISAR")</f>
        <v>NO</v>
      </c>
    </row>
    <row r="13758" spans="1:9" x14ac:dyDescent="0.25">
      <c r="A13758" s="144" t="s">
        <v>2756</v>
      </c>
      <c r="B13758">
        <v>1</v>
      </c>
      <c r="C13758" s="145" t="s">
        <v>225</v>
      </c>
      <c r="D13758" s="18" t="str">
        <f>+IFERROR(VLOOKUP(Cursos[[#This Row],[Modelo correcto]],Modelos[[Modelo correcto]:[¿En línea?]],2,FALSE),"REVISAR")</f>
        <v>XEROX</v>
      </c>
      <c r="E13758" s="18" t="str">
        <f>+IFERROR(VLOOKUP(Cursos[[#This Row],[Modelo correcto]],Modelos[[Modelo correcto]:[¿En línea?]],3,FALSE),"REVISAR")</f>
        <v>SÍ</v>
      </c>
      <c r="F13758" s="18" t="str">
        <f>+Cursos[[#This Row],[IS]]&amp;Cursos[[#This Row],[Modelo correcto]]</f>
        <v>VICTOR MANUEL DOMINGUEZ MENDEZMSDL101</v>
      </c>
      <c r="G13758" s="18">
        <v>0</v>
      </c>
      <c r="H13758" s="19">
        <v>44013</v>
      </c>
      <c r="I13758" s="18" t="str">
        <f>+IFERROR(VLOOKUP(Cursos[[#This Row],[Modelo correcto]],Modelos[[Modelo correcto]:[Aplica para certificación]],4,FALSE),"REVISAR")</f>
        <v>NO</v>
      </c>
    </row>
    <row r="13759" spans="1:9" x14ac:dyDescent="0.25">
      <c r="A13759" s="144" t="s">
        <v>2756</v>
      </c>
      <c r="B13759">
        <v>1</v>
      </c>
      <c r="C13759" s="145" t="s">
        <v>1765</v>
      </c>
      <c r="D13759" s="18" t="str">
        <f>+IFERROR(VLOOKUP(Cursos[[#This Row],[Modelo correcto]],Modelos[[Modelo correcto]:[¿En línea?]],2,FALSE),"REVISAR")</f>
        <v>XEROX</v>
      </c>
      <c r="E13759" s="18" t="str">
        <f>+IFERROR(VLOOKUP(Cursos[[#This Row],[Modelo correcto]],Modelos[[Modelo correcto]:[¿En línea?]],3,FALSE),"REVISAR")</f>
        <v>SÍ</v>
      </c>
      <c r="F13759" s="18" t="str">
        <f>+Cursos[[#This Row],[IS]]&amp;Cursos[[#This Row],[Modelo correcto]]</f>
        <v>VICTOR MANUEL DOMINGUEZ MENDEZDSP102C</v>
      </c>
      <c r="G13759" s="18">
        <v>0</v>
      </c>
      <c r="H13759" s="19">
        <v>44013</v>
      </c>
      <c r="I13759" s="18" t="str">
        <f>+IFERROR(VLOOKUP(Cursos[[#This Row],[Modelo correcto]],Modelos[[Modelo correcto]:[Aplica para certificación]],4,FALSE),"REVISAR")</f>
        <v>NO</v>
      </c>
    </row>
    <row r="13760" spans="1:9" x14ac:dyDescent="0.25">
      <c r="A13760" s="144" t="s">
        <v>2756</v>
      </c>
      <c r="B13760">
        <v>1</v>
      </c>
      <c r="C13760" s="145" t="s">
        <v>1801</v>
      </c>
      <c r="D13760" s="18" t="str">
        <f>+IFERROR(VLOOKUP(Cursos[[#This Row],[Modelo correcto]],Modelos[[Modelo correcto]:[¿En línea?]],2,FALSE),"REVISAR")</f>
        <v>XEROX</v>
      </c>
      <c r="E13760" s="18" t="str">
        <f>+IFERROR(VLOOKUP(Cursos[[#This Row],[Modelo correcto]],Modelos[[Modelo correcto]:[¿En línea?]],3,FALSE),"REVISAR")</f>
        <v>SÍ</v>
      </c>
      <c r="F13760" s="18" t="str">
        <f>+Cursos[[#This Row],[IS]]&amp;Cursos[[#This Row],[Modelo correcto]]</f>
        <v>VICTOR MANUEL DOMINGUEZ MENDEZPS10M3</v>
      </c>
      <c r="G13760" s="18">
        <v>0</v>
      </c>
      <c r="H13760" s="19">
        <v>44013</v>
      </c>
      <c r="I13760" s="18" t="str">
        <f>+IFERROR(VLOOKUP(Cursos[[#This Row],[Modelo correcto]],Modelos[[Modelo correcto]:[Aplica para certificación]],4,FALSE),"REVISAR")</f>
        <v>NO</v>
      </c>
    </row>
    <row r="13761" spans="1:9" x14ac:dyDescent="0.25">
      <c r="A13761" s="144" t="s">
        <v>2756</v>
      </c>
      <c r="B13761">
        <v>1</v>
      </c>
      <c r="C13761" s="145" t="s">
        <v>1802</v>
      </c>
      <c r="D13761" s="18" t="str">
        <f>+IFERROR(VLOOKUP(Cursos[[#This Row],[Modelo correcto]],Modelos[[Modelo correcto]:[¿En línea?]],2,FALSE),"REVISAR")</f>
        <v>XEROX</v>
      </c>
      <c r="E13761" s="18" t="str">
        <f>+IFERROR(VLOOKUP(Cursos[[#This Row],[Modelo correcto]],Modelos[[Modelo correcto]:[¿En línea?]],3,FALSE),"REVISAR")</f>
        <v>SÍ</v>
      </c>
      <c r="F13761" s="18" t="str">
        <f>+Cursos[[#This Row],[IS]]&amp;Cursos[[#This Row],[Modelo correcto]]</f>
        <v>VICTOR MANUEL DOMINGUEZ MENDEZPS10M2</v>
      </c>
      <c r="G13761" s="18">
        <v>0</v>
      </c>
      <c r="H13761" s="19">
        <v>44013</v>
      </c>
      <c r="I13761" s="18" t="str">
        <f>+IFERROR(VLOOKUP(Cursos[[#This Row],[Modelo correcto]],Modelos[[Modelo correcto]:[Aplica para certificación]],4,FALSE),"REVISAR")</f>
        <v>NO</v>
      </c>
    </row>
    <row r="13762" spans="1:9" x14ac:dyDescent="0.25">
      <c r="A13762" s="144" t="s">
        <v>2756</v>
      </c>
      <c r="B13762">
        <v>1</v>
      </c>
      <c r="C13762" s="145" t="s">
        <v>1803</v>
      </c>
      <c r="D13762" s="18" t="str">
        <f>+IFERROR(VLOOKUP(Cursos[[#This Row],[Modelo correcto]],Modelos[[Modelo correcto]:[¿En línea?]],2,FALSE),"REVISAR")</f>
        <v>XEROX</v>
      </c>
      <c r="E13762" s="18" t="str">
        <f>+IFERROR(VLOOKUP(Cursos[[#This Row],[Modelo correcto]],Modelos[[Modelo correcto]:[¿En línea?]],3,FALSE),"REVISAR")</f>
        <v>SÍ</v>
      </c>
      <c r="F13762" s="18" t="str">
        <f>+Cursos[[#This Row],[IS]]&amp;Cursos[[#This Row],[Modelo correcto]]</f>
        <v>VICTOR MANUEL DOMINGUEZ MENDEZPS10M1</v>
      </c>
      <c r="G13762" s="18">
        <v>0</v>
      </c>
      <c r="H13762" s="19">
        <v>44013</v>
      </c>
      <c r="I13762" s="18" t="str">
        <f>+IFERROR(VLOOKUP(Cursos[[#This Row],[Modelo correcto]],Modelos[[Modelo correcto]:[Aplica para certificación]],4,FALSE),"REVISAR")</f>
        <v>NO</v>
      </c>
    </row>
    <row r="13763" spans="1:9" x14ac:dyDescent="0.25">
      <c r="A13763" s="144" t="s">
        <v>2756</v>
      </c>
      <c r="B13763" s="144">
        <v>1</v>
      </c>
      <c r="C13763" s="145" t="s">
        <v>1829</v>
      </c>
      <c r="D13763" s="18" t="str">
        <f>+IFERROR(VLOOKUP(Cursos[[#This Row],[Modelo correcto]],Modelos[[Modelo correcto]:[¿En línea?]],2,FALSE),"REVISAR")</f>
        <v>XEROX</v>
      </c>
      <c r="E13763" s="18" t="str">
        <f>+IFERROR(VLOOKUP(Cursos[[#This Row],[Modelo correcto]],Modelos[[Modelo correcto]:[¿En línea?]],3,FALSE),"REVISAR")</f>
        <v>SÍ</v>
      </c>
      <c r="F13763" s="18" t="str">
        <f>+Cursos[[#This Row],[IS]]&amp;Cursos[[#This Row],[Modelo correcto]]</f>
        <v>VICTOR MANUEL DOMINGUEZ MENDEZWDSF200</v>
      </c>
      <c r="G13763" s="18">
        <v>0</v>
      </c>
      <c r="H13763" s="19">
        <v>44013</v>
      </c>
      <c r="I13763" s="18" t="str">
        <f>+IFERROR(VLOOKUP(Cursos[[#This Row],[Modelo correcto]],Modelos[[Modelo correcto]:[Aplica para certificación]],4,FALSE),"REVISAR")</f>
        <v>NO</v>
      </c>
    </row>
    <row r="13764" spans="1:9" x14ac:dyDescent="0.25">
      <c r="A13764" s="144" t="s">
        <v>2756</v>
      </c>
      <c r="B13764" s="144">
        <v>1</v>
      </c>
      <c r="C13764" s="145" t="s">
        <v>1607</v>
      </c>
      <c r="D13764" s="18" t="str">
        <f>+IFERROR(VLOOKUP(Cursos[[#This Row],[Modelo correcto]],Modelos[[Modelo correcto]:[¿En línea?]],2,FALSE),"REVISAR")</f>
        <v>XEROX</v>
      </c>
      <c r="E13764" s="18" t="str">
        <f>+IFERROR(VLOOKUP(Cursos[[#This Row],[Modelo correcto]],Modelos[[Modelo correcto]:[¿En línea?]],3,FALSE),"REVISAR")</f>
        <v>SÍ</v>
      </c>
      <c r="F13764" s="18" t="str">
        <f>+Cursos[[#This Row],[IS]]&amp;Cursos[[#This Row],[Modelo correcto]]</f>
        <v>VICTOR MANUEL DOMINGUEZ MENDEZOA2031</v>
      </c>
      <c r="G13764" s="18">
        <v>0</v>
      </c>
      <c r="H13764" s="19">
        <v>44013</v>
      </c>
      <c r="I13764" s="18" t="str">
        <f>+IFERROR(VLOOKUP(Cursos[[#This Row],[Modelo correcto]],Modelos[[Modelo correcto]:[Aplica para certificación]],4,FALSE),"REVISAR")</f>
        <v>NO</v>
      </c>
    </row>
    <row r="13765" spans="1:9" x14ac:dyDescent="0.25">
      <c r="A13765" s="144" t="s">
        <v>2756</v>
      </c>
      <c r="B13765" s="144">
        <v>1</v>
      </c>
      <c r="C13765" s="145" t="s">
        <v>1608</v>
      </c>
      <c r="D13765" s="18" t="str">
        <f>+IFERROR(VLOOKUP(Cursos[[#This Row],[Modelo correcto]],Modelos[[Modelo correcto]:[¿En línea?]],2,FALSE),"REVISAR")</f>
        <v>XEROX</v>
      </c>
      <c r="E13765" s="18" t="str">
        <f>+IFERROR(VLOOKUP(Cursos[[#This Row],[Modelo correcto]],Modelos[[Modelo correcto]:[¿En línea?]],3,FALSE),"REVISAR")</f>
        <v>SÍ</v>
      </c>
      <c r="F13765" s="18" t="str">
        <f>+Cursos[[#This Row],[IS]]&amp;Cursos[[#This Row],[Modelo correcto]]</f>
        <v>VICTOR MANUEL DOMINGUEZ MENDEZOA2032</v>
      </c>
      <c r="G13765" s="18">
        <v>0</v>
      </c>
      <c r="H13765" s="19">
        <v>44013</v>
      </c>
      <c r="I13765" s="18" t="str">
        <f>+IFERROR(VLOOKUP(Cursos[[#This Row],[Modelo correcto]],Modelos[[Modelo correcto]:[Aplica para certificación]],4,FALSE),"REVISAR")</f>
        <v>NO</v>
      </c>
    </row>
    <row r="13766" spans="1:9" x14ac:dyDescent="0.25">
      <c r="A13766" s="144" t="s">
        <v>2756</v>
      </c>
      <c r="B13766">
        <v>1</v>
      </c>
      <c r="C13766" s="145" t="s">
        <v>150</v>
      </c>
      <c r="D13766" s="18" t="str">
        <f>+IFERROR(VLOOKUP(Cursos[[#This Row],[Modelo correcto]],Modelos[[Modelo correcto]:[¿En línea?]],2,FALSE),"REVISAR")</f>
        <v>XEROX</v>
      </c>
      <c r="E13766" s="18" t="str">
        <f>+IFERROR(VLOOKUP(Cursos[[#This Row],[Modelo correcto]],Modelos[[Modelo correcto]:[¿En línea?]],3,FALSE),"REVISAR")</f>
        <v>SÍ</v>
      </c>
      <c r="F13766" s="18" t="str">
        <f>+Cursos[[#This Row],[IS]]&amp;Cursos[[#This Row],[Modelo correcto]]</f>
        <v>VICTOR MANUEL DOMINGUEZ MENDEZC13925</v>
      </c>
      <c r="G13766" s="18">
        <v>1</v>
      </c>
      <c r="H13766" s="19">
        <v>44013</v>
      </c>
      <c r="I13766" s="18" t="str">
        <f>+IFERROR(VLOOKUP(Cursos[[#This Row],[Modelo correcto]],Modelos[[Modelo correcto]:[Aplica para certificación]],4,FALSE),"REVISAR")</f>
        <v>SÍ</v>
      </c>
    </row>
    <row r="13767" spans="1:9" x14ac:dyDescent="0.25">
      <c r="A13767" s="144" t="s">
        <v>2756</v>
      </c>
      <c r="B13767">
        <v>1</v>
      </c>
      <c r="C13767" s="145" t="s">
        <v>288</v>
      </c>
      <c r="D13767" s="18" t="str">
        <f>+IFERROR(VLOOKUP(Cursos[[#This Row],[Modelo correcto]],Modelos[[Modelo correcto]:[¿En línea?]],2,FALSE),"REVISAR")</f>
        <v>XEROX</v>
      </c>
      <c r="E13767" s="18" t="str">
        <f>+IFERROR(VLOOKUP(Cursos[[#This Row],[Modelo correcto]],Modelos[[Modelo correcto]:[¿En línea?]],3,FALSE),"REVISAR")</f>
        <v>SÍ</v>
      </c>
      <c r="F13767" s="18" t="str">
        <f>+Cursos[[#This Row],[IS]]&amp;Cursos[[#This Row],[Modelo correcto]]</f>
        <v>VICTOR MANUEL DOMINGUEZ MENDEZS009128</v>
      </c>
      <c r="G13767" s="18">
        <v>1</v>
      </c>
      <c r="H13767" s="19">
        <v>44013</v>
      </c>
      <c r="I13767" s="18" t="str">
        <f>+IFERROR(VLOOKUP(Cursos[[#This Row],[Modelo correcto]],Modelos[[Modelo correcto]:[Aplica para certificación]],4,FALSE),"REVISAR")</f>
        <v>SÍ</v>
      </c>
    </row>
    <row r="13768" spans="1:9" x14ac:dyDescent="0.25">
      <c r="A13768" s="144" t="s">
        <v>2756</v>
      </c>
      <c r="B13768">
        <v>1</v>
      </c>
      <c r="C13768" s="145" t="s">
        <v>1256</v>
      </c>
      <c r="D13768" s="18" t="str">
        <f>+IFERROR(VLOOKUP(Cursos[[#This Row],[Modelo correcto]],Modelos[[Modelo correcto]:[¿En línea?]],2,FALSE),"REVISAR")</f>
        <v>XEROX</v>
      </c>
      <c r="E13768" s="18" t="str">
        <f>+IFERROR(VLOOKUP(Cursos[[#This Row],[Modelo correcto]],Modelos[[Modelo correcto]:[¿En línea?]],3,FALSE),"REVISAR")</f>
        <v>SÍ</v>
      </c>
      <c r="F13768" s="18" t="str">
        <f>+Cursos[[#This Row],[IS]]&amp;Cursos[[#This Row],[Modelo correcto]]</f>
        <v>VICTOR MANUEL DOMINGUEZ MENDEZGBOFFIN</v>
      </c>
      <c r="G13768" s="18">
        <v>0</v>
      </c>
      <c r="H13768" s="19">
        <v>43922</v>
      </c>
      <c r="I13768" s="18" t="str">
        <f>+IFERROR(VLOOKUP(Cursos[[#This Row],[Modelo correcto]],Modelos[[Modelo correcto]:[Aplica para certificación]],4,FALSE),"REVISAR")</f>
        <v>SÍ</v>
      </c>
    </row>
    <row r="13769" spans="1:9" x14ac:dyDescent="0.25">
      <c r="A13769" s="144" t="s">
        <v>2756</v>
      </c>
      <c r="B13769">
        <v>1</v>
      </c>
      <c r="C13769" s="145" t="s">
        <v>2030</v>
      </c>
      <c r="D13769" s="18" t="str">
        <f>+IFERROR(VLOOKUP(Cursos[[#This Row],[Modelo correcto]],Modelos[[Modelo correcto]:[¿En línea?]],2,FALSE),"REVISAR")</f>
        <v>XEROX</v>
      </c>
      <c r="E13769" s="18" t="str">
        <f>+IFERROR(VLOOKUP(Cursos[[#This Row],[Modelo correcto]],Modelos[[Modelo correcto]:[¿En línea?]],3,FALSE),"REVISAR")</f>
        <v>SÍ</v>
      </c>
      <c r="F13769" s="18" t="str">
        <f>+Cursos[[#This Row],[IS]]&amp;Cursos[[#This Row],[Modelo correcto]]</f>
        <v>VICTOR MANUEL DOMINGUEZ MENDEZS2PC13A</v>
      </c>
      <c r="G13769" s="18">
        <v>1</v>
      </c>
      <c r="H13769" s="19">
        <v>44044</v>
      </c>
      <c r="I13769" s="18" t="str">
        <f>+IFERROR(VLOOKUP(Cursos[[#This Row],[Modelo correcto]],Modelos[[Modelo correcto]:[Aplica para certificación]],4,FALSE),"REVISAR")</f>
        <v>SÍ</v>
      </c>
    </row>
    <row r="13770" spans="1:9" x14ac:dyDescent="0.25">
      <c r="A13770" s="144" t="s">
        <v>2756</v>
      </c>
      <c r="B13770">
        <v>1</v>
      </c>
      <c r="C13770" s="145" t="s">
        <v>1924</v>
      </c>
      <c r="D13770" s="18" t="str">
        <f>+IFERROR(VLOOKUP(Cursos[[#This Row],[Modelo correcto]],Modelos[[Modelo correcto]:[¿En línea?]],2,FALSE),"REVISAR")</f>
        <v>XEROX</v>
      </c>
      <c r="E13770" s="18" t="str">
        <f>+IFERROR(VLOOKUP(Cursos[[#This Row],[Modelo correcto]],Modelos[[Modelo correcto]:[¿En línea?]],3,FALSE),"REVISAR")</f>
        <v>SÍ</v>
      </c>
      <c r="F13770" s="18" t="str">
        <f>+Cursos[[#This Row],[IS]]&amp;Cursos[[#This Row],[Modelo correcto]]</f>
        <v>VICTOR MANUEL DOMINGUEZ MENDEZXMP100</v>
      </c>
      <c r="G13770" s="18">
        <v>0</v>
      </c>
      <c r="H13770" s="19">
        <v>44044</v>
      </c>
      <c r="I13770" s="18" t="str">
        <f>+IFERROR(VLOOKUP(Cursos[[#This Row],[Modelo correcto]],Modelos[[Modelo correcto]:[Aplica para certificación]],4,FALSE),"REVISAR")</f>
        <v>NO</v>
      </c>
    </row>
    <row r="13771" spans="1:9" x14ac:dyDescent="0.25">
      <c r="A13771" s="144" t="s">
        <v>2756</v>
      </c>
      <c r="B13771">
        <v>1</v>
      </c>
      <c r="C13771" s="145" t="s">
        <v>229</v>
      </c>
      <c r="D13771" s="18" t="str">
        <f>+IFERROR(VLOOKUP(Cursos[[#This Row],[Modelo correcto]],Modelos[[Modelo correcto]:[¿En línea?]],2,FALSE),"REVISAR")</f>
        <v>XEROX</v>
      </c>
      <c r="E13771" s="18" t="str">
        <f>+IFERROR(VLOOKUP(Cursos[[#This Row],[Modelo correcto]],Modelos[[Modelo correcto]:[¿En línea?]],3,FALSE),"REVISAR")</f>
        <v>SÍ</v>
      </c>
      <c r="F13771" s="18" t="str">
        <f>+Cursos[[#This Row],[IS]]&amp;Cursos[[#This Row],[Modelo correcto]]</f>
        <v>VICTOR MANUEL DOMINGUEZ MENDEZNWROUTR</v>
      </c>
      <c r="G13771" s="18">
        <v>0</v>
      </c>
      <c r="H13771" s="19">
        <v>44044</v>
      </c>
      <c r="I13771" s="18" t="str">
        <f>+IFERROR(VLOOKUP(Cursos[[#This Row],[Modelo correcto]],Modelos[[Modelo correcto]:[Aplica para certificación]],4,FALSE),"REVISAR")</f>
        <v>NO</v>
      </c>
    </row>
    <row r="13772" spans="1:9" x14ac:dyDescent="0.25">
      <c r="A13772" s="144" t="s">
        <v>2756</v>
      </c>
      <c r="B13772">
        <v>1</v>
      </c>
      <c r="C13772" s="145" t="s">
        <v>167</v>
      </c>
      <c r="D13772" s="18" t="str">
        <f>+IFERROR(VLOOKUP(Cursos[[#This Row],[Modelo correcto]],Modelos[[Modelo correcto]:[¿En línea?]],2,FALSE),"REVISAR")</f>
        <v>XEROX</v>
      </c>
      <c r="E13772" s="18" t="str">
        <f>+IFERROR(VLOOKUP(Cursos[[#This Row],[Modelo correcto]],Modelos[[Modelo correcto]:[¿En línea?]],3,FALSE),"REVISAR")</f>
        <v>SÍ</v>
      </c>
      <c r="F13772" s="18" t="str">
        <f>+Cursos[[#This Row],[IS]]&amp;Cursos[[#This Row],[Modelo correcto]]</f>
        <v>VICTOR MANUEL DOMINGUEZ MENDEZNWPING</v>
      </c>
      <c r="G13772" s="18">
        <v>0</v>
      </c>
      <c r="H13772" s="19">
        <v>44044</v>
      </c>
      <c r="I13772" s="18" t="str">
        <f>+IFERROR(VLOOKUP(Cursos[[#This Row],[Modelo correcto]],Modelos[[Modelo correcto]:[Aplica para certificación]],4,FALSE),"REVISAR")</f>
        <v>NO</v>
      </c>
    </row>
    <row r="13773" spans="1:9" x14ac:dyDescent="0.25">
      <c r="A13773" s="144" t="s">
        <v>2756</v>
      </c>
      <c r="B13773">
        <v>1</v>
      </c>
      <c r="C13773" s="145" t="s">
        <v>1767</v>
      </c>
      <c r="D13773" s="18" t="str">
        <f>+IFERROR(VLOOKUP(Cursos[[#This Row],[Modelo correcto]],Modelos[[Modelo correcto]:[¿En línea?]],2,FALSE),"REVISAR")</f>
        <v>XEROX</v>
      </c>
      <c r="E13773" s="18" t="str">
        <f>+IFERROR(VLOOKUP(Cursos[[#This Row],[Modelo correcto]],Modelos[[Modelo correcto]:[¿En línea?]],3,FALSE),"REVISAR")</f>
        <v>SÍ</v>
      </c>
      <c r="F13773" s="18" t="str">
        <f>+Cursos[[#This Row],[IS]]&amp;Cursos[[#This Row],[Modelo correcto]]</f>
        <v>VICTOR MANUEL DOMINGUEZ MENDEZWDSF104</v>
      </c>
      <c r="G13773" s="18">
        <v>0</v>
      </c>
      <c r="H13773" s="19">
        <v>44044</v>
      </c>
      <c r="I13773" s="18" t="str">
        <f>+IFERROR(VLOOKUP(Cursos[[#This Row],[Modelo correcto]],Modelos[[Modelo correcto]:[Aplica para certificación]],4,FALSE),"REVISAR")</f>
        <v>NO</v>
      </c>
    </row>
    <row r="13774" spans="1:9" x14ac:dyDescent="0.25">
      <c r="A13774" s="144" t="s">
        <v>2756</v>
      </c>
      <c r="B13774">
        <v>1</v>
      </c>
      <c r="C13774" s="145" t="s">
        <v>1995</v>
      </c>
      <c r="D13774" s="18" t="str">
        <f>+IFERROR(VLOOKUP(Cursos[[#This Row],[Modelo correcto]],Modelos[[Modelo correcto]:[¿En línea?]],2,FALSE),"REVISAR")</f>
        <v>XEROX</v>
      </c>
      <c r="E13774" s="18" t="str">
        <f>+IFERROR(VLOOKUP(Cursos[[#This Row],[Modelo correcto]],Modelos[[Modelo correcto]:[¿En línea?]],3,FALSE),"REVISAR")</f>
        <v>SÍ</v>
      </c>
      <c r="F13774" s="18" t="str">
        <f>+Cursos[[#This Row],[IS]]&amp;Cursos[[#This Row],[Modelo correcto]]</f>
        <v>VICTOR MANUEL DOMINGUEZ MENDEZOA2058</v>
      </c>
      <c r="G13774" s="18">
        <v>0</v>
      </c>
      <c r="H13774" s="19">
        <v>44044</v>
      </c>
      <c r="I13774" s="18" t="str">
        <f>+IFERROR(VLOOKUP(Cursos[[#This Row],[Modelo correcto]],Modelos[[Modelo correcto]:[Aplica para certificación]],4,FALSE),"REVISAR")</f>
        <v>NO</v>
      </c>
    </row>
    <row r="13775" spans="1:9" x14ac:dyDescent="0.25">
      <c r="A13775" s="144" t="s">
        <v>2756</v>
      </c>
      <c r="B13775">
        <v>1</v>
      </c>
      <c r="C13775" s="145" t="s">
        <v>1996</v>
      </c>
      <c r="D13775" s="18" t="str">
        <f>+IFERROR(VLOOKUP(Cursos[[#This Row],[Modelo correcto]],Modelos[[Modelo correcto]:[¿En línea?]],2,FALSE),"REVISAR")</f>
        <v>XEROX</v>
      </c>
      <c r="E13775" s="18" t="str">
        <f>+IFERROR(VLOOKUP(Cursos[[#This Row],[Modelo correcto]],Modelos[[Modelo correcto]:[¿En línea?]],3,FALSE),"REVISAR")</f>
        <v>SÍ</v>
      </c>
      <c r="F13775" s="18" t="str">
        <f>+Cursos[[#This Row],[IS]]&amp;Cursos[[#This Row],[Modelo correcto]]</f>
        <v>VICTOR MANUEL DOMINGUEZ MENDEZxda100</v>
      </c>
      <c r="G13775" s="18">
        <v>0</v>
      </c>
      <c r="H13775" s="19">
        <v>44044</v>
      </c>
      <c r="I13775" s="18" t="str">
        <f>+IFERROR(VLOOKUP(Cursos[[#This Row],[Modelo correcto]],Modelos[[Modelo correcto]:[Aplica para certificación]],4,FALSE),"REVISAR")</f>
        <v>NO</v>
      </c>
    </row>
    <row r="13776" spans="1:9" x14ac:dyDescent="0.25">
      <c r="A13776" s="144" t="s">
        <v>2756</v>
      </c>
      <c r="B13776">
        <v>1</v>
      </c>
      <c r="C13776" s="145" t="s">
        <v>1997</v>
      </c>
      <c r="D13776" s="18" t="str">
        <f>+IFERROR(VLOOKUP(Cursos[[#This Row],[Modelo correcto]],Modelos[[Modelo correcto]:[¿En línea?]],2,FALSE),"REVISAR")</f>
        <v>XEROX</v>
      </c>
      <c r="E13776" s="18" t="str">
        <f>+IFERROR(VLOOKUP(Cursos[[#This Row],[Modelo correcto]],Modelos[[Modelo correcto]:[¿En línea?]],3,FALSE),"REVISAR")</f>
        <v>SÍ</v>
      </c>
      <c r="F13776" s="18" t="str">
        <f>+Cursos[[#This Row],[IS]]&amp;Cursos[[#This Row],[Modelo correcto]]</f>
        <v>VICTOR MANUEL DOMINGUEZ MENDEZTTMPE2</v>
      </c>
      <c r="G13776" s="18">
        <v>0</v>
      </c>
      <c r="H13776" s="19">
        <v>44044</v>
      </c>
      <c r="I13776" s="18" t="str">
        <f>+IFERROR(VLOOKUP(Cursos[[#This Row],[Modelo correcto]],Modelos[[Modelo correcto]:[Aplica para certificación]],4,FALSE),"REVISAR")</f>
        <v>NO</v>
      </c>
    </row>
    <row r="13777" spans="1:9" x14ac:dyDescent="0.25">
      <c r="A13777" s="144" t="s">
        <v>2756</v>
      </c>
      <c r="B13777">
        <v>1</v>
      </c>
      <c r="C13777" s="145" t="s">
        <v>229</v>
      </c>
      <c r="D13777" s="18" t="str">
        <f>+IFERROR(VLOOKUP(Cursos[[#This Row],[Modelo correcto]],Modelos[[Modelo correcto]:[¿En línea?]],2,FALSE),"REVISAR")</f>
        <v>XEROX</v>
      </c>
      <c r="E13777" s="18" t="str">
        <f>+IFERROR(VLOOKUP(Cursos[[#This Row],[Modelo correcto]],Modelos[[Modelo correcto]:[¿En línea?]],3,FALSE),"REVISAR")</f>
        <v>SÍ</v>
      </c>
      <c r="F13777" s="18" t="str">
        <f>+Cursos[[#This Row],[IS]]&amp;Cursos[[#This Row],[Modelo correcto]]</f>
        <v>VICTOR MANUEL DOMINGUEZ MENDEZNWROUTR</v>
      </c>
      <c r="G13777" s="18">
        <v>0</v>
      </c>
      <c r="H13777" s="19">
        <v>44044</v>
      </c>
      <c r="I13777" s="18" t="str">
        <f>+IFERROR(VLOOKUP(Cursos[[#This Row],[Modelo correcto]],Modelos[[Modelo correcto]:[Aplica para certificación]],4,FALSE),"REVISAR")</f>
        <v>NO</v>
      </c>
    </row>
    <row r="13778" spans="1:9" x14ac:dyDescent="0.25">
      <c r="A13778" s="144" t="s">
        <v>2756</v>
      </c>
      <c r="B13778">
        <v>1</v>
      </c>
      <c r="C13778" s="145" t="s">
        <v>1220</v>
      </c>
      <c r="D13778" s="18" t="str">
        <f>+IFERROR(VLOOKUP(Cursos[[#This Row],[Modelo correcto]],Modelos[[Modelo correcto]:[¿En línea?]],2,FALSE),"REVISAR")</f>
        <v>XEROX</v>
      </c>
      <c r="E13778" s="18" t="str">
        <f>+IFERROR(VLOOKUP(Cursos[[#This Row],[Modelo correcto]],Modelos[[Modelo correcto]:[¿En línea?]],3,FALSE),"REVISAR")</f>
        <v>SÍ</v>
      </c>
      <c r="F13778" s="18" t="str">
        <f>+Cursos[[#This Row],[IS]]&amp;Cursos[[#This Row],[Modelo correcto]]</f>
        <v>VICTOR MANUEL DOMINGUEZ MENDEZUNDTECH</v>
      </c>
      <c r="G13778" s="18">
        <v>0</v>
      </c>
      <c r="H13778" s="19">
        <v>44044</v>
      </c>
      <c r="I13778" s="18" t="str">
        <f>+IFERROR(VLOOKUP(Cursos[[#This Row],[Modelo correcto]],Modelos[[Modelo correcto]:[Aplica para certificación]],4,FALSE),"REVISAR")</f>
        <v>NO</v>
      </c>
    </row>
    <row r="13779" spans="1:9" x14ac:dyDescent="0.25">
      <c r="A13779" s="144" t="s">
        <v>2756</v>
      </c>
      <c r="B13779">
        <v>1</v>
      </c>
      <c r="C13779" s="145" t="s">
        <v>218</v>
      </c>
      <c r="D13779" s="18" t="str">
        <f>+IFERROR(VLOOKUP(Cursos[[#This Row],[Modelo correcto]],Modelos[[Modelo correcto]:[¿En línea?]],2,FALSE),"REVISAR")</f>
        <v>XEROX</v>
      </c>
      <c r="E13779" s="18" t="str">
        <f>+IFERROR(VLOOKUP(Cursos[[#This Row],[Modelo correcto]],Modelos[[Modelo correcto]:[¿En línea?]],3,FALSE),"REVISAR")</f>
        <v>SÍ</v>
      </c>
      <c r="F13779" s="18" t="str">
        <f>+Cursos[[#This Row],[IS]]&amp;Cursos[[#This Row],[Modelo correcto]]</f>
        <v>VICTOR MANUEL DOMINGUEZ MENDEZOS2061</v>
      </c>
      <c r="G13779" s="18">
        <v>0</v>
      </c>
      <c r="H13779" s="19">
        <v>44044</v>
      </c>
      <c r="I13779" s="18" t="str">
        <f>+IFERROR(VLOOKUP(Cursos[[#This Row],[Modelo correcto]],Modelos[[Modelo correcto]:[Aplica para certificación]],4,FALSE),"REVISAR")</f>
        <v>NO</v>
      </c>
    </row>
    <row r="13780" spans="1:9" x14ac:dyDescent="0.25">
      <c r="A13780" s="144" t="s">
        <v>2756</v>
      </c>
      <c r="B13780" s="144">
        <v>1</v>
      </c>
      <c r="C13780" s="145" t="s">
        <v>1771</v>
      </c>
      <c r="D13780" s="18" t="str">
        <f>+IFERROR(VLOOKUP(Cursos[[#This Row],[Modelo correcto]],Modelos[[Modelo correcto]:[¿En línea?]],2,FALSE),"REVISAR")</f>
        <v>XEROX</v>
      </c>
      <c r="E13780" s="18" t="str">
        <f>+IFERROR(VLOOKUP(Cursos[[#This Row],[Modelo correcto]],Modelos[[Modelo correcto]:[¿En línea?]],3,FALSE),"REVISAR")</f>
        <v>SÍ</v>
      </c>
      <c r="F13780" s="18" t="str">
        <f>+Cursos[[#This Row],[IS]]&amp;Cursos[[#This Row],[Modelo correcto]]</f>
        <v>VICTOR MANUEL DOMINGUEZ MENDEZWDSF101</v>
      </c>
      <c r="G13780" s="18">
        <v>0</v>
      </c>
      <c r="H13780" s="19">
        <v>44044</v>
      </c>
      <c r="I13780" s="18" t="str">
        <f>+IFERROR(VLOOKUP(Cursos[[#This Row],[Modelo correcto]],Modelos[[Modelo correcto]:[Aplica para certificación]],4,FALSE),"REVISAR")</f>
        <v>NO</v>
      </c>
    </row>
    <row r="13781" spans="1:9" x14ac:dyDescent="0.25">
      <c r="A13781" s="144" t="s">
        <v>2756</v>
      </c>
      <c r="B13781" s="144">
        <v>1</v>
      </c>
      <c r="C13781" s="145" t="s">
        <v>68</v>
      </c>
      <c r="D13781" s="18" t="str">
        <f>+IFERROR(VLOOKUP(Cursos[[#This Row],[Modelo correcto]],Modelos[[Modelo correcto]:[¿En línea?]],2,FALSE),"REVISAR")</f>
        <v>XEROX</v>
      </c>
      <c r="E13781" s="18" t="str">
        <f>+IFERROR(VLOOKUP(Cursos[[#This Row],[Modelo correcto]],Modelos[[Modelo correcto]:[¿En línea?]],3,FALSE),"REVISAR")</f>
        <v>SÍ</v>
      </c>
      <c r="F13781" s="18" t="str">
        <f>+Cursos[[#This Row],[IS]]&amp;Cursos[[#This Row],[Modelo correcto]]</f>
        <v>VICTOR MANUEL DOMINGUEZ MENDEZCK17M03</v>
      </c>
      <c r="G13781" s="18">
        <v>0</v>
      </c>
      <c r="H13781" s="19">
        <v>44044</v>
      </c>
      <c r="I13781" s="18" t="str">
        <f>+IFERROR(VLOOKUP(Cursos[[#This Row],[Modelo correcto]],Modelos[[Modelo correcto]:[Aplica para certificación]],4,FALSE),"REVISAR")</f>
        <v>NO</v>
      </c>
    </row>
    <row r="13782" spans="1:9" x14ac:dyDescent="0.25">
      <c r="A13782" s="144" t="s">
        <v>2756</v>
      </c>
      <c r="B13782" s="144">
        <v>1</v>
      </c>
      <c r="C13782" s="145" t="s">
        <v>177</v>
      </c>
      <c r="D13782" s="18" t="str">
        <f>+IFERROR(VLOOKUP(Cursos[[#This Row],[Modelo correcto]],Modelos[[Modelo correcto]:[¿En línea?]],2,FALSE),"REVISAR")</f>
        <v>XEROX</v>
      </c>
      <c r="E13782" s="18" t="str">
        <f>+IFERROR(VLOOKUP(Cursos[[#This Row],[Modelo correcto]],Modelos[[Modelo correcto]:[¿En línea?]],3,FALSE),"REVISAR")</f>
        <v>SÍ</v>
      </c>
      <c r="F13782" s="18" t="str">
        <f>+Cursos[[#This Row],[IS]]&amp;Cursos[[#This Row],[Modelo correcto]]</f>
        <v>VICTOR MANUEL DOMINGUEZ MENDEZCK17M02</v>
      </c>
      <c r="G13782" s="18">
        <v>0</v>
      </c>
      <c r="H13782" s="19">
        <v>44044</v>
      </c>
      <c r="I13782" s="18" t="str">
        <f>+IFERROR(VLOOKUP(Cursos[[#This Row],[Modelo correcto]],Modelos[[Modelo correcto]:[Aplica para certificación]],4,FALSE),"REVISAR")</f>
        <v>NO</v>
      </c>
    </row>
    <row r="13783" spans="1:9" x14ac:dyDescent="0.25">
      <c r="A13783" s="144" t="s">
        <v>2756</v>
      </c>
      <c r="B13783" s="144">
        <v>1</v>
      </c>
      <c r="C13783" s="145" t="s">
        <v>2090</v>
      </c>
      <c r="D13783" s="18" t="str">
        <f>+IFERROR(VLOOKUP(Cursos[[#This Row],[Modelo correcto]],Modelos[[Modelo correcto]:[¿En línea?]],2,FALSE),"REVISAR")</f>
        <v>XEROX</v>
      </c>
      <c r="E13783" s="18" t="str">
        <f>+IFERROR(VLOOKUP(Cursos[[#This Row],[Modelo correcto]],Modelos[[Modelo correcto]:[¿En línea?]],3,FALSE),"REVISAR")</f>
        <v>SÍ</v>
      </c>
      <c r="F13783" s="18" t="str">
        <f>+Cursos[[#This Row],[IS]]&amp;Cursos[[#This Row],[Modelo correcto]]</f>
        <v>VICTOR MANUEL DOMINGUEZ MENDEZOA2077</v>
      </c>
      <c r="G13783" s="18">
        <v>0</v>
      </c>
      <c r="H13783" s="19">
        <v>44044</v>
      </c>
      <c r="I13783" s="18" t="str">
        <f>+IFERROR(VLOOKUP(Cursos[[#This Row],[Modelo correcto]],Modelos[[Modelo correcto]:[Aplica para certificación]],4,FALSE),"REVISAR")</f>
        <v>NO</v>
      </c>
    </row>
    <row r="13784" spans="1:9" x14ac:dyDescent="0.25">
      <c r="A13784" s="144" t="s">
        <v>2756</v>
      </c>
      <c r="B13784" s="144">
        <v>1</v>
      </c>
      <c r="C13784" s="145" t="s">
        <v>1351</v>
      </c>
      <c r="D13784" s="18" t="str">
        <f>+IFERROR(VLOOKUP(Cursos[[#This Row],[Modelo correcto]],Modelos[[Modelo correcto]:[¿En línea?]],2,FALSE),"REVISAR")</f>
        <v>XEROX</v>
      </c>
      <c r="E13784" s="18" t="str">
        <f>+IFERROR(VLOOKUP(Cursos[[#This Row],[Modelo correcto]],Modelos[[Modelo correcto]:[¿En línea?]],3,FALSE),"REVISAR")</f>
        <v>SÍ</v>
      </c>
      <c r="F13784" s="18" t="str">
        <f>+Cursos[[#This Row],[IS]]&amp;Cursos[[#This Row],[Modelo correcto]]</f>
        <v>VICTOR MANUEL DOMINGUEZ MENDEZCK17M04A</v>
      </c>
      <c r="G13784" s="18">
        <v>0</v>
      </c>
      <c r="H13784" s="19">
        <v>44044</v>
      </c>
      <c r="I13784" s="18" t="str">
        <f>+IFERROR(VLOOKUP(Cursos[[#This Row],[Modelo correcto]],Modelos[[Modelo correcto]:[Aplica para certificación]],4,FALSE),"REVISAR")</f>
        <v>NO</v>
      </c>
    </row>
    <row r="13785" spans="1:9" x14ac:dyDescent="0.25">
      <c r="A13785" s="144" t="s">
        <v>2756</v>
      </c>
      <c r="B13785" s="144">
        <v>1</v>
      </c>
      <c r="C13785" s="145" t="s">
        <v>201</v>
      </c>
      <c r="D13785" s="18" t="str">
        <f>+IFERROR(VLOOKUP(Cursos[[#This Row],[Modelo correcto]],Modelos[[Modelo correcto]:[¿En línea?]],2,FALSE),"REVISAR")</f>
        <v>XEROX</v>
      </c>
      <c r="E13785" s="18" t="str">
        <f>+IFERROR(VLOOKUP(Cursos[[#This Row],[Modelo correcto]],Modelos[[Modelo correcto]:[¿En línea?]],3,FALSE),"REVISAR")</f>
        <v>SÍ</v>
      </c>
      <c r="F13785" s="18" t="str">
        <f>+Cursos[[#This Row],[IS]]&amp;Cursos[[#This Row],[Modelo correcto]]</f>
        <v>VICTOR MANUEL DOMINGUEZ MENDEZCK17M05</v>
      </c>
      <c r="G13785" s="18">
        <v>0</v>
      </c>
      <c r="H13785" s="19">
        <v>44044</v>
      </c>
      <c r="I13785" s="18" t="str">
        <f>+IFERROR(VLOOKUP(Cursos[[#This Row],[Modelo correcto]],Modelos[[Modelo correcto]:[Aplica para certificación]],4,FALSE),"REVISAR")</f>
        <v>NO</v>
      </c>
    </row>
    <row r="13786" spans="1:9" x14ac:dyDescent="0.25">
      <c r="A13786" s="144" t="s">
        <v>2756</v>
      </c>
      <c r="B13786">
        <v>1</v>
      </c>
      <c r="C13786" s="145" t="s">
        <v>200</v>
      </c>
      <c r="D13786" s="18" t="str">
        <f>+IFERROR(VLOOKUP(Cursos[[#This Row],[Modelo correcto]],Modelos[[Modelo correcto]:[¿En línea?]],2,FALSE),"REVISAR")</f>
        <v>XEROX</v>
      </c>
      <c r="E13786" s="145" t="str">
        <f>+IFERROR(VLOOKUP(Cursos[[#This Row],[Modelo correcto]],Modelos[[Modelo correcto]:[¿En línea?]],3,FALSE),"REVISAR")</f>
        <v>SÍ</v>
      </c>
      <c r="F13786" s="18" t="str">
        <f>+Cursos[[#This Row],[IS]]&amp;Cursos[[#This Row],[Modelo correcto]]</f>
        <v>VICTOR MANUEL DOMINGUEZ MENDEZCKAKC</v>
      </c>
      <c r="G13786" s="18">
        <v>0</v>
      </c>
      <c r="H13786" s="19">
        <v>44075</v>
      </c>
      <c r="I13786" s="18" t="str">
        <f>+IFERROR(VLOOKUP(Cursos[[#This Row],[Modelo correcto]],Modelos[[Modelo correcto]:[Aplica para certificación]],4,FALSE),"REVISAR")</f>
        <v>NO</v>
      </c>
    </row>
    <row r="13787" spans="1:9" x14ac:dyDescent="0.25">
      <c r="A13787" s="144" t="s">
        <v>2756</v>
      </c>
      <c r="B13787">
        <v>1</v>
      </c>
      <c r="C13787" s="145" t="s">
        <v>1595</v>
      </c>
      <c r="D13787" s="18" t="str">
        <f>+IFERROR(VLOOKUP(Cursos[[#This Row],[Modelo correcto]],Modelos[[Modelo correcto]:[¿En línea?]],2,FALSE),"REVISAR")</f>
        <v>XEROX</v>
      </c>
      <c r="E13787" s="145" t="str">
        <f>+IFERROR(VLOOKUP(Cursos[[#This Row],[Modelo correcto]],Modelos[[Modelo correcto]:[¿En línea?]],3,FALSE),"REVISAR")</f>
        <v>SÍ</v>
      </c>
      <c r="F13787" s="18" t="str">
        <f>+Cursos[[#This Row],[IS]]&amp;Cursos[[#This Row],[Modelo correcto]]</f>
        <v>VICTOR MANUEL DOMINGUEZ MENDEZPMMAKC</v>
      </c>
      <c r="G13787" s="18">
        <v>0</v>
      </c>
      <c r="H13787" s="19">
        <v>44075</v>
      </c>
      <c r="I13787" s="18" t="str">
        <f>+IFERROR(VLOOKUP(Cursos[[#This Row],[Modelo correcto]],Modelos[[Modelo correcto]:[Aplica para certificación]],4,FALSE),"REVISAR")</f>
        <v>NO</v>
      </c>
    </row>
    <row r="13788" spans="1:9" x14ac:dyDescent="0.25">
      <c r="A13788" s="144" t="s">
        <v>2756</v>
      </c>
      <c r="B13788">
        <v>1</v>
      </c>
      <c r="C13788" s="145" t="s">
        <v>2173</v>
      </c>
      <c r="D13788" s="18" t="str">
        <f>+IFERROR(VLOOKUP(Cursos[[#This Row],[Modelo correcto]],Modelos[[Modelo correcto]:[¿En línea?]],2,FALSE),"REVISAR")</f>
        <v>XEROX</v>
      </c>
      <c r="E13788" s="145" t="str">
        <f>+IFERROR(VLOOKUP(Cursos[[#This Row],[Modelo correcto]],Modelos[[Modelo correcto]:[¿En línea?]],3,FALSE),"REVISAR")</f>
        <v>SÍ</v>
      </c>
      <c r="F13788" s="18" t="str">
        <f>+Cursos[[#This Row],[IS]]&amp;Cursos[[#This Row],[Modelo correcto]]</f>
        <v>VICTOR MANUEL DOMINGUEZ MENDEZPS10AKC</v>
      </c>
      <c r="G13788" s="18">
        <v>0</v>
      </c>
      <c r="H13788" s="19">
        <v>44075</v>
      </c>
      <c r="I13788" s="18" t="str">
        <f>+IFERROR(VLOOKUP(Cursos[[#This Row],[Modelo correcto]],Modelos[[Modelo correcto]:[Aplica para certificación]],4,FALSE),"REVISAR")</f>
        <v>NO</v>
      </c>
    </row>
    <row r="13789" spans="1:9" x14ac:dyDescent="0.25">
      <c r="A13789" s="144" t="s">
        <v>2796</v>
      </c>
      <c r="B13789">
        <v>1</v>
      </c>
      <c r="C13789" s="145" t="s">
        <v>2487</v>
      </c>
      <c r="D13789" s="18" t="str">
        <f>+IFERROR(VLOOKUP(Cursos[[#This Row],[Modelo correcto]],Modelos[[Modelo correcto]:[¿En línea?]],2,FALSE),"REVISAR")</f>
        <v>HP</v>
      </c>
      <c r="E13789" s="145" t="str">
        <f>+IFERROR(VLOOKUP(Cursos[[#This Row],[Modelo correcto]],Modelos[[Modelo correcto]:[¿En línea?]],3,FALSE),"REVISAR")</f>
        <v>SÍ</v>
      </c>
      <c r="F13789" s="18" t="str">
        <f>+Cursos[[#This Row],[IS]]&amp;Cursos[[#This Row],[Modelo correcto]]</f>
        <v>JOSE NIEVES ARREOLA JIMENEZHP LaserJet Managed MFP E72525, E72530, E72535 and HP Color LaserJet Managed MFP E77822,
E77825, E77830 service and support WBT</v>
      </c>
      <c r="G13789" s="18">
        <v>1</v>
      </c>
      <c r="H13789" s="19">
        <v>44197</v>
      </c>
      <c r="I13789" s="18" t="str">
        <f>+IFERROR(VLOOKUP(Cursos[[#This Row],[Modelo correcto]],Modelos[[Modelo correcto]:[Aplica para certificación]],4,FALSE),"REVISAR")</f>
        <v>SÍ</v>
      </c>
    </row>
    <row r="13790" spans="1:9" x14ac:dyDescent="0.25">
      <c r="A13790" s="144" t="s">
        <v>2781</v>
      </c>
      <c r="B13790" s="144">
        <v>1</v>
      </c>
      <c r="C13790" s="145" t="s">
        <v>68</v>
      </c>
      <c r="D13790" s="18" t="str">
        <f>+IFERROR(VLOOKUP(Cursos[[#This Row],[Modelo correcto]],Modelos[[Modelo correcto]:[¿En línea?]],2,FALSE),"REVISAR")</f>
        <v>XEROX</v>
      </c>
      <c r="E13790" s="145" t="str">
        <f>+IFERROR(VLOOKUP(Cursos[[#This Row],[Modelo correcto]],Modelos[[Modelo correcto]:[¿En línea?]],3,FALSE),"REVISAR")</f>
        <v>SÍ</v>
      </c>
      <c r="F13790" s="18" t="str">
        <f>+Cursos[[#This Row],[IS]]&amp;Cursos[[#This Row],[Modelo correcto]]</f>
        <v>HECTOR HUGO ARROYO RAMIREZCK17M03</v>
      </c>
      <c r="G13790" s="18">
        <v>0</v>
      </c>
      <c r="H13790" s="19">
        <v>44197</v>
      </c>
      <c r="I13790" s="18" t="str">
        <f>+IFERROR(VLOOKUP(Cursos[[#This Row],[Modelo correcto]],Modelos[[Modelo correcto]:[Aplica para certificación]],4,FALSE),"REVISAR")</f>
        <v>NO</v>
      </c>
    </row>
    <row r="13791" spans="1:9" x14ac:dyDescent="0.25">
      <c r="A13791" s="144" t="s">
        <v>329</v>
      </c>
      <c r="B13791" s="144">
        <v>1</v>
      </c>
      <c r="C13791" s="145" t="s">
        <v>1030</v>
      </c>
      <c r="D13791" s="18" t="str">
        <f>+IFERROR(VLOOKUP(Cursos[[#This Row],[Modelo correcto]],Modelos[[Modelo correcto]:[¿En línea?]],2,FALSE),"REVISAR")</f>
        <v>HP</v>
      </c>
      <c r="E13791" s="145" t="str">
        <f>+IFERROR(VLOOKUP(Cursos[[#This Row],[Modelo correcto]],Modelos[[Modelo correcto]:[¿En línea?]],3,FALSE),"REVISAR")</f>
        <v>SÍ</v>
      </c>
      <c r="F13791" s="18" t="str">
        <f>+Cursos[[#This Row],[IS]]&amp;Cursos[[#This Row],[Modelo correcto]]</f>
        <v>JAIME VELEZ RODRIGUEZSamsung Mobile Print Control Panel App</v>
      </c>
      <c r="G13791" s="18">
        <v>0</v>
      </c>
      <c r="H13791" s="19">
        <v>44197</v>
      </c>
      <c r="I13791" s="18" t="str">
        <f>+IFERROR(VLOOKUP(Cursos[[#This Row],[Modelo correcto]],Modelos[[Modelo correcto]:[Aplica para certificación]],4,FALSE),"REVISAR")</f>
        <v>NO</v>
      </c>
    </row>
    <row r="13792" spans="1:9" x14ac:dyDescent="0.25">
      <c r="A13792" s="144" t="s">
        <v>329</v>
      </c>
      <c r="B13792" s="144">
        <v>1</v>
      </c>
      <c r="C13792" s="145" t="s">
        <v>1031</v>
      </c>
      <c r="D13792" s="18" t="str">
        <f>+IFERROR(VLOOKUP(Cursos[[#This Row],[Modelo correcto]],Modelos[[Modelo correcto]:[¿En línea?]],2,FALSE),"REVISAR")</f>
        <v>HP</v>
      </c>
      <c r="E13792" s="145" t="str">
        <f>+IFERROR(VLOOKUP(Cursos[[#This Row],[Modelo correcto]],Modelos[[Modelo correcto]:[¿En línea?]],3,FALSE),"REVISAR")</f>
        <v>SÍ</v>
      </c>
      <c r="F13792" s="18" t="str">
        <f>+Cursos[[#This Row],[IS]]&amp;Cursos[[#This Row],[Modelo correcto]]</f>
        <v>JAIME VELEZ RODRIGUEZSamsung Network Print Solution</v>
      </c>
      <c r="G13792" s="18">
        <v>0</v>
      </c>
      <c r="H13792" s="19">
        <v>44197</v>
      </c>
      <c r="I13792" s="18" t="str">
        <f>+IFERROR(VLOOKUP(Cursos[[#This Row],[Modelo correcto]],Modelos[[Modelo correcto]:[Aplica para certificación]],4,FALSE),"REVISAR")</f>
        <v>NO</v>
      </c>
    </row>
    <row r="13793" spans="1:9" x14ac:dyDescent="0.25">
      <c r="A13793" s="144" t="s">
        <v>329</v>
      </c>
      <c r="B13793" s="144">
        <v>1</v>
      </c>
      <c r="C13793" s="145" t="s">
        <v>1032</v>
      </c>
      <c r="D13793" s="18" t="str">
        <f>+IFERROR(VLOOKUP(Cursos[[#This Row],[Modelo correcto]],Modelos[[Modelo correcto]:[¿En línea?]],2,FALSE),"REVISAR")</f>
        <v>HP</v>
      </c>
      <c r="E13793" s="145" t="str">
        <f>+IFERROR(VLOOKUP(Cursos[[#This Row],[Modelo correcto]],Modelos[[Modelo correcto]:[¿En línea?]],3,FALSE),"REVISAR")</f>
        <v>SÍ</v>
      </c>
      <c r="F13793" s="18" t="str">
        <f>+Cursos[[#This Row],[IS]]&amp;Cursos[[#This Row],[Modelo correcto]]</f>
        <v>JAIME VELEZ RODRIGUEZSamsung SyncThru Web Services Solution</v>
      </c>
      <c r="G13793" s="18">
        <v>1</v>
      </c>
      <c r="H13793" s="19">
        <v>44197</v>
      </c>
      <c r="I13793" s="18" t="str">
        <f>+IFERROR(VLOOKUP(Cursos[[#This Row],[Modelo correcto]],Modelos[[Modelo correcto]:[Aplica para certificación]],4,FALSE),"REVISAR")</f>
        <v>NO</v>
      </c>
    </row>
    <row r="13794" spans="1:9" x14ac:dyDescent="0.25">
      <c r="A13794" s="144" t="s">
        <v>327</v>
      </c>
      <c r="B13794" s="144">
        <v>1</v>
      </c>
      <c r="C13794" s="145" t="s">
        <v>2594</v>
      </c>
      <c r="D13794" s="18" t="str">
        <f>+IFERROR(VLOOKUP(Cursos[[#This Row],[Modelo correcto]],Modelos[[Modelo correcto]:[¿En línea?]],2,FALSE),"REVISAR")</f>
        <v>HP</v>
      </c>
      <c r="E13794" s="145" t="str">
        <f>+IFERROR(VLOOKUP(Cursos[[#This Row],[Modelo correcto]],Modelos[[Modelo correcto]:[¿En línea?]],3,FALSE),"REVISAR")</f>
        <v>SÍ</v>
      </c>
      <c r="F13794" s="18" t="str">
        <f>+Cursos[[#This Row],[IS]]&amp;Cursos[[#This Row],[Modelo correcto]]</f>
        <v>IVAN ISRAEL MENDEZ RIVERACollection of HP 3D Print presentations</v>
      </c>
      <c r="G13794" s="18">
        <v>1</v>
      </c>
      <c r="H13794" s="19">
        <v>44197</v>
      </c>
      <c r="I13794" s="18" t="str">
        <f>+IFERROR(VLOOKUP(Cursos[[#This Row],[Modelo correcto]],Modelos[[Modelo correcto]:[Aplica para certificación]],4,FALSE),"REVISAR")</f>
        <v>NO</v>
      </c>
    </row>
    <row r="13795" spans="1:9" x14ac:dyDescent="0.25">
      <c r="A13795" s="144" t="s">
        <v>327</v>
      </c>
      <c r="B13795" s="144">
        <v>1</v>
      </c>
      <c r="C13795" s="145" t="s">
        <v>2595</v>
      </c>
      <c r="D13795" s="18" t="str">
        <f>+IFERROR(VLOOKUP(Cursos[[#This Row],[Modelo correcto]],Modelos[[Modelo correcto]:[¿En línea?]],2,FALSE),"REVISAR")</f>
        <v>HP</v>
      </c>
      <c r="E13795" s="145" t="str">
        <f>+IFERROR(VLOOKUP(Cursos[[#This Row],[Modelo correcto]],Modelos[[Modelo correcto]:[¿En línea?]],3,FALSE),"REVISAR")</f>
        <v>SÍ</v>
      </c>
      <c r="F13795" s="18" t="str">
        <f>+Cursos[[#This Row],[IS]]&amp;Cursos[[#This Row],[Modelo correcto]]</f>
        <v>IVAN ISRAEL MENDEZ RIVERAHP Technical Masterclass - HP Secure Print &amp; Insights - APJ</v>
      </c>
      <c r="G13795" s="18">
        <v>1</v>
      </c>
      <c r="H13795" s="19">
        <v>44197</v>
      </c>
      <c r="I13795" s="18" t="str">
        <f>+IFERROR(VLOOKUP(Cursos[[#This Row],[Modelo correcto]],Modelos[[Modelo correcto]:[Aplica para certificación]],4,FALSE),"REVISAR")</f>
        <v>NO</v>
      </c>
    </row>
    <row r="13796" spans="1:9" x14ac:dyDescent="0.25">
      <c r="A13796" s="144" t="s">
        <v>2795</v>
      </c>
      <c r="B13796">
        <v>1</v>
      </c>
      <c r="C13796" s="145" t="s">
        <v>2280</v>
      </c>
      <c r="D13796" s="18" t="str">
        <f>+IFERROR(VLOOKUP(Cursos[[#This Row],[Modelo correcto]],Modelos[[Modelo correcto]:[¿En línea?]],2,FALSE),"REVISAR")</f>
        <v>XEROX</v>
      </c>
      <c r="E13796" s="145" t="str">
        <f>+IFERROR(VLOOKUP(Cursos[[#This Row],[Modelo correcto]],Modelos[[Modelo correcto]:[¿En línea?]],3,FALSE),"REVISAR")</f>
        <v>SÍ</v>
      </c>
      <c r="F13796" s="18" t="str">
        <f>+Cursos[[#This Row],[IS]]&amp;Cursos[[#This Row],[Modelo correcto]]</f>
        <v>JUAN GUADALUPE ESCOBEDO OLIVARESCompTIA A+ 220-901: Display Devices</v>
      </c>
      <c r="G13796" s="18">
        <v>0</v>
      </c>
      <c r="H13796" s="19">
        <v>44197</v>
      </c>
      <c r="I13796" s="18" t="str">
        <f>+IFERROR(VLOOKUP(Cursos[[#This Row],[Modelo correcto]],Modelos[[Modelo correcto]:[Aplica para certificación]],4,FALSE),"REVISAR")</f>
        <v>NO</v>
      </c>
    </row>
    <row r="13797" spans="1:9" x14ac:dyDescent="0.25">
      <c r="A13797" s="144" t="s">
        <v>326</v>
      </c>
      <c r="B13797" s="144">
        <v>1</v>
      </c>
      <c r="C13797" s="128" t="s">
        <v>2596</v>
      </c>
      <c r="D13797" s="18" t="str">
        <f>+IFERROR(VLOOKUP(Cursos[[#This Row],[Modelo correcto]],Modelos[[Modelo correcto]:[¿En línea?]],2,FALSE),"REVISAR")</f>
        <v>HP</v>
      </c>
      <c r="E13797" s="145" t="str">
        <f>+IFERROR(VLOOKUP(Cursos[[#This Row],[Modelo correcto]],Modelos[[Modelo correcto]:[¿En línea?]],3,FALSE),"REVISAR")</f>
        <v>SÍ</v>
      </c>
      <c r="F13797" s="18" t="str">
        <f>+Cursos[[#This Row],[IS]]&amp;Cursos[[#This Row],[Modelo correcto]]</f>
        <v>HIRAM GUILLERMO DIAZ ORTIZHP V3 Universal Print Driver 6.5.0</v>
      </c>
      <c r="G13797" s="18">
        <v>0</v>
      </c>
      <c r="H13797" s="19">
        <v>44197</v>
      </c>
      <c r="I13797" s="18" t="str">
        <f>+IFERROR(VLOOKUP(Cursos[[#This Row],[Modelo correcto]],Modelos[[Modelo correcto]:[Aplica para certificación]],4,FALSE),"REVISAR")</f>
        <v>NO</v>
      </c>
    </row>
    <row r="13798" spans="1:9" x14ac:dyDescent="0.25">
      <c r="A13798" s="144" t="s">
        <v>326</v>
      </c>
      <c r="B13798" s="144">
        <v>1</v>
      </c>
      <c r="C13798" s="128" t="s">
        <v>1770</v>
      </c>
      <c r="D13798" s="18" t="str">
        <f>+IFERROR(VLOOKUP(Cursos[[#This Row],[Modelo correcto]],Modelos[[Modelo correcto]:[¿En línea?]],2,FALSE),"REVISAR")</f>
        <v>HP</v>
      </c>
      <c r="E13798" s="145" t="str">
        <f>+IFERROR(VLOOKUP(Cursos[[#This Row],[Modelo correcto]],Modelos[[Modelo correcto]:[¿En línea?]],3,FALSE),"REVISAR")</f>
        <v>SÍ</v>
      </c>
      <c r="F13798" s="18" t="str">
        <f>+Cursos[[#This Row],[IS]]&amp;Cursos[[#This Row],[Modelo correcto]]</f>
        <v>HIRAM GUILLERMO DIAZ ORTIZHP Designjet T Series Printers Technical Update WBT</v>
      </c>
      <c r="G13798" s="18">
        <v>0</v>
      </c>
      <c r="H13798" s="19">
        <v>44197</v>
      </c>
      <c r="I13798" s="18" t="str">
        <f>+IFERROR(VLOOKUP(Cursos[[#This Row],[Modelo correcto]],Modelos[[Modelo correcto]:[Aplica para certificación]],4,FALSE),"REVISAR")</f>
        <v>NO</v>
      </c>
    </row>
    <row r="13799" spans="1:9" x14ac:dyDescent="0.25">
      <c r="A13799" s="144" t="s">
        <v>326</v>
      </c>
      <c r="B13799" s="144">
        <v>1</v>
      </c>
      <c r="C13799" s="128" t="s">
        <v>2050</v>
      </c>
      <c r="D13799" s="18" t="str">
        <f>+IFERROR(VLOOKUP(Cursos[[#This Row],[Modelo correcto]],Modelos[[Modelo correcto]:[¿En línea?]],2,FALSE),"REVISAR")</f>
        <v>HP</v>
      </c>
      <c r="E13799" s="145" t="str">
        <f>+IFERROR(VLOOKUP(Cursos[[#This Row],[Modelo correcto]],Modelos[[Modelo correcto]:[¿En línea?]],3,FALSE),"REVISAR")</f>
        <v>SÍ</v>
      </c>
      <c r="F13799" s="18" t="str">
        <f>+Cursos[[#This Row],[IS]]&amp;Cursos[[#This Row],[Modelo correcto]]</f>
        <v>HIRAM GUILLERMO DIAZ ORTIZHP Designjet T920/T1500/T2500 Technical Updates-recording Rev A</v>
      </c>
      <c r="G13799" s="18">
        <v>0</v>
      </c>
      <c r="H13799" s="19">
        <v>44197</v>
      </c>
      <c r="I13799" s="18" t="str">
        <f>+IFERROR(VLOOKUP(Cursos[[#This Row],[Modelo correcto]],Modelos[[Modelo correcto]:[Aplica para certificación]],4,FALSE),"REVISAR")</f>
        <v>NO</v>
      </c>
    </row>
    <row r="13800" spans="1:9" x14ac:dyDescent="0.25">
      <c r="A13800" s="144" t="s">
        <v>2782</v>
      </c>
      <c r="B13800" s="144">
        <v>1</v>
      </c>
      <c r="C13800" s="145" t="s">
        <v>1695</v>
      </c>
      <c r="D13800" s="18" t="str">
        <f>+IFERROR(VLOOKUP(Cursos[[#This Row],[Modelo correcto]],Modelos[[Modelo correcto]:[¿En línea?]],2,FALSE),"REVISAR")</f>
        <v>HP</v>
      </c>
      <c r="E13800" s="145" t="str">
        <f>+IFERROR(VLOOKUP(Cursos[[#This Row],[Modelo correcto]],Modelos[[Modelo correcto]:[¿En línea?]],3,FALSE),"REVISAR")</f>
        <v>SÍ</v>
      </c>
      <c r="F13800" s="18" t="str">
        <f>+Cursos[[#This Row],[IS]]&amp;Cursos[[#This Row],[Modelo correcto]]</f>
        <v>ERIC WILBERTH NOH DZIBInkjet Fundamentals - Image Quality</v>
      </c>
      <c r="G13800" s="18">
        <v>0</v>
      </c>
      <c r="H13800" s="19">
        <v>44197</v>
      </c>
      <c r="I13800" s="18" t="str">
        <f>+IFERROR(VLOOKUP(Cursos[[#This Row],[Modelo correcto]],Modelos[[Modelo correcto]:[Aplica para certificación]],4,FALSE),"REVISAR")</f>
        <v>NO</v>
      </c>
    </row>
    <row r="13801" spans="1:9" x14ac:dyDescent="0.25">
      <c r="A13801" s="144" t="s">
        <v>2782</v>
      </c>
      <c r="B13801" s="144">
        <v>1</v>
      </c>
      <c r="C13801" s="145" t="s">
        <v>1527</v>
      </c>
      <c r="D13801" s="18" t="str">
        <f>+IFERROR(VLOOKUP(Cursos[[#This Row],[Modelo correcto]],Modelos[[Modelo correcto]:[¿En línea?]],2,FALSE),"REVISAR")</f>
        <v>HP</v>
      </c>
      <c r="E13801" s="145" t="str">
        <f>+IFERROR(VLOOKUP(Cursos[[#This Row],[Modelo correcto]],Modelos[[Modelo correcto]:[¿En línea?]],3,FALSE),"REVISAR")</f>
        <v>SÍ</v>
      </c>
      <c r="F13801" s="18" t="str">
        <f>+Cursos[[#This Row],[IS]]&amp;Cursos[[#This Row],[Modelo correcto]]</f>
        <v>ERIC WILBERTH NOH DZIBHP ShareBoard</v>
      </c>
      <c r="G13801" s="18">
        <v>0</v>
      </c>
      <c r="H13801" s="19">
        <v>44197</v>
      </c>
      <c r="I13801" s="18" t="str">
        <f>+IFERROR(VLOOKUP(Cursos[[#This Row],[Modelo correcto]],Modelos[[Modelo correcto]:[Aplica para certificación]],4,FALSE),"REVISAR")</f>
        <v>NO</v>
      </c>
    </row>
    <row r="13802" spans="1:9" x14ac:dyDescent="0.25">
      <c r="A13802" s="144" t="s">
        <v>517</v>
      </c>
      <c r="B13802" s="144">
        <v>1</v>
      </c>
      <c r="C13802" s="145" t="s">
        <v>2045</v>
      </c>
      <c r="D13802" s="18" t="str">
        <f>+IFERROR(VLOOKUP(Cursos[[#This Row],[Modelo correcto]],Modelos[[Modelo correcto]:[¿En línea?]],2,FALSE),"REVISAR")</f>
        <v>XEROX</v>
      </c>
      <c r="E13802" s="145" t="str">
        <f>+IFERROR(VLOOKUP(Cursos[[#This Row],[Modelo correcto]],Modelos[[Modelo correcto]:[¿En línea?]],3,FALSE),"REVISAR")</f>
        <v>SÍ</v>
      </c>
      <c r="F13802" s="18" t="str">
        <f>+Cursos[[#This Row],[IS]]&amp;Cursos[[#This Row],[Modelo correcto]]</f>
        <v>LUIS ROSENDO PALACIOSWXFA100</v>
      </c>
      <c r="G13802" s="18">
        <v>0</v>
      </c>
      <c r="H13802" s="19">
        <v>44197</v>
      </c>
      <c r="I13802" s="18" t="str">
        <f>+IFERROR(VLOOKUP(Cursos[[#This Row],[Modelo correcto]],Modelos[[Modelo correcto]:[Aplica para certificación]],4,FALSE),"REVISAR")</f>
        <v>NO</v>
      </c>
    </row>
    <row r="13803" spans="1:9" x14ac:dyDescent="0.25">
      <c r="A13803" s="144" t="s">
        <v>389</v>
      </c>
      <c r="B13803" s="144">
        <v>1</v>
      </c>
      <c r="C13803" s="145" t="s">
        <v>1740</v>
      </c>
      <c r="D13803" s="18" t="str">
        <f>+IFERROR(VLOOKUP(Cursos[[#This Row],[Modelo correcto]],Modelos[[Modelo correcto]:[¿En línea?]],2,FALSE),"REVISAR")</f>
        <v>LEXMARK</v>
      </c>
      <c r="E13803" s="145" t="str">
        <f>+IFERROR(VLOOKUP(Cursos[[#This Row],[Modelo correcto]],Modelos[[Modelo correcto]:[¿En línea?]],3,FALSE),"REVISAR")</f>
        <v>SÍ</v>
      </c>
      <c r="F13803" s="18" t="str">
        <f>+Cursos[[#This Row],[IS]]&amp;Cursos[[#This Row],[Modelo correcto]]</f>
        <v>JOSE ANTONIO MARTINEZ HERNANDEZInteract For Lexmark</v>
      </c>
      <c r="G13803" s="18">
        <v>0</v>
      </c>
      <c r="H13803" s="19">
        <v>44197</v>
      </c>
      <c r="I13803" s="18" t="str">
        <f>+IFERROR(VLOOKUP(Cursos[[#This Row],[Modelo correcto]],Modelos[[Modelo correcto]:[Aplica para certificación]],4,FALSE),"REVISAR")</f>
        <v>NO</v>
      </c>
    </row>
    <row r="13804" spans="1:9" x14ac:dyDescent="0.25">
      <c r="A13804" s="144" t="s">
        <v>389</v>
      </c>
      <c r="B13804" s="144">
        <v>1</v>
      </c>
      <c r="C13804" s="145" t="s">
        <v>1061</v>
      </c>
      <c r="D13804" s="18" t="str">
        <f>+IFERROR(VLOOKUP(Cursos[[#This Row],[Modelo correcto]],Modelos[[Modelo correcto]:[¿En línea?]],2,FALSE),"REVISAR")</f>
        <v>LEXMARK</v>
      </c>
      <c r="E13804" s="145" t="str">
        <f>+IFERROR(VLOOKUP(Cursos[[#This Row],[Modelo correcto]],Modelos[[Modelo correcto]:[¿En línea?]],3,FALSE),"REVISAR")</f>
        <v>SÍ</v>
      </c>
      <c r="F13804" s="18" t="str">
        <f>+Cursos[[#This Row],[IS]]&amp;Cursos[[#This Row],[Modelo correcto]]</f>
        <v>JOSE ANTONIO MARTINEZ HERNANDEZC54X</v>
      </c>
      <c r="G13804" s="18">
        <v>0</v>
      </c>
      <c r="H13804" s="19">
        <v>44197</v>
      </c>
      <c r="I13804" s="18" t="str">
        <f>+IFERROR(VLOOKUP(Cursos[[#This Row],[Modelo correcto]],Modelos[[Modelo correcto]:[Aplica para certificación]],4,FALSE),"REVISAR")</f>
        <v>NO</v>
      </c>
    </row>
    <row r="13805" spans="1:9" x14ac:dyDescent="0.25">
      <c r="A13805" s="144" t="s">
        <v>389</v>
      </c>
      <c r="B13805" s="144">
        <v>1</v>
      </c>
      <c r="C13805" s="145" t="s">
        <v>760</v>
      </c>
      <c r="D13805" s="18" t="str">
        <f>+IFERROR(VLOOKUP(Cursos[[#This Row],[Modelo correcto]],Modelos[[Modelo correcto]:[¿En línea?]],2,FALSE),"REVISAR")</f>
        <v>LEXMARK</v>
      </c>
      <c r="E13805" s="145" t="str">
        <f>+IFERROR(VLOOKUP(Cursos[[#This Row],[Modelo correcto]],Modelos[[Modelo correcto]:[¿En línea?]],3,FALSE),"REVISAR")</f>
        <v>SÍ</v>
      </c>
      <c r="F13805" s="18" t="str">
        <f>+Cursos[[#This Row],[IS]]&amp;Cursos[[#This Row],[Modelo correcto]]</f>
        <v>JOSE ANTONIO MARTINEZ HERNANDEZC792</v>
      </c>
      <c r="G13805" s="18">
        <v>0</v>
      </c>
      <c r="H13805" s="19">
        <v>44197</v>
      </c>
      <c r="I13805" s="18" t="str">
        <f>+IFERROR(VLOOKUP(Cursos[[#This Row],[Modelo correcto]],Modelos[[Modelo correcto]:[Aplica para certificación]],4,FALSE),"REVISAR")</f>
        <v>NO</v>
      </c>
    </row>
    <row r="13806" spans="1:9" x14ac:dyDescent="0.25">
      <c r="A13806" s="144" t="s">
        <v>714</v>
      </c>
      <c r="B13806" s="144">
        <v>1</v>
      </c>
      <c r="C13806" s="145" t="s">
        <v>2597</v>
      </c>
      <c r="D13806" s="18" t="str">
        <f>+IFERROR(VLOOKUP(Cursos[[#This Row],[Modelo correcto]],Modelos[[Modelo correcto]:[¿En línea?]],2,FALSE),"REVISAR")</f>
        <v>HP</v>
      </c>
      <c r="E13806" s="145" t="str">
        <f>+IFERROR(VLOOKUP(Cursos[[#This Row],[Modelo correcto]],Modelos[[Modelo correcto]:[¿En línea?]],3,FALSE),"REVISAR")</f>
        <v>SÍ</v>
      </c>
      <c r="F13806" s="18" t="str">
        <f>+Cursos[[#This Row],[IS]]&amp;Cursos[[#This Row],[Modelo correcto]]</f>
        <v>MANUEL ALEJANDRO HERNANDEZ GARCIACSDP Assign and Remove Partner Profiles</v>
      </c>
      <c r="G13806" s="18">
        <v>0</v>
      </c>
      <c r="H13806" s="19">
        <v>44197</v>
      </c>
      <c r="I13806" s="18" t="str">
        <f>+IFERROR(VLOOKUP(Cursos[[#This Row],[Modelo correcto]],Modelos[[Modelo correcto]:[Aplica para certificación]],4,FALSE),"REVISAR")</f>
        <v>NO</v>
      </c>
    </row>
    <row r="13807" spans="1:9" x14ac:dyDescent="0.25">
      <c r="A13807" s="144" t="s">
        <v>714</v>
      </c>
      <c r="B13807" s="144">
        <v>1</v>
      </c>
      <c r="C13807" s="145" t="s">
        <v>2598</v>
      </c>
      <c r="D13807" s="18" t="str">
        <f>+IFERROR(VLOOKUP(Cursos[[#This Row],[Modelo correcto]],Modelos[[Modelo correcto]:[¿En línea?]],2,FALSE),"REVISAR")</f>
        <v>HP</v>
      </c>
      <c r="E13807" s="145" t="str">
        <f>+IFERROR(VLOOKUP(Cursos[[#This Row],[Modelo correcto]],Modelos[[Modelo correcto]:[¿En línea?]],3,FALSE),"REVISAR")</f>
        <v>SÍ</v>
      </c>
      <c r="F13807" s="18" t="str">
        <f>+Cursos[[#This Row],[IS]]&amp;Cursos[[#This Row],[Modelo correcto]]</f>
        <v>MANUEL ALEJANDRO HERNANDEZ GARCIA2019 HIPAA Compliance at HP An Overview for HP Channel Partners2019 HIPAA Compliance at HP An Overview for HP Channel Partners</v>
      </c>
      <c r="G13807" s="18">
        <v>0</v>
      </c>
      <c r="H13807" s="19">
        <v>44197</v>
      </c>
      <c r="I13807" s="18" t="str">
        <f>+IFERROR(VLOOKUP(Cursos[[#This Row],[Modelo correcto]],Modelos[[Modelo correcto]:[Aplica para certificación]],4,FALSE),"REVISAR")</f>
        <v>NO</v>
      </c>
    </row>
    <row r="13808" spans="1:9" x14ac:dyDescent="0.25">
      <c r="A13808" s="144" t="s">
        <v>714</v>
      </c>
      <c r="B13808" s="144">
        <v>1</v>
      </c>
      <c r="C13808" s="145" t="s">
        <v>2245</v>
      </c>
      <c r="D13808" s="18" t="str">
        <f>+IFERROR(VLOOKUP(Cursos[[#This Row],[Modelo correcto]],Modelos[[Modelo correcto]:[¿En línea?]],2,FALSE),"REVISAR")</f>
        <v>HP</v>
      </c>
      <c r="E13808" s="145" t="str">
        <f>+IFERROR(VLOOKUP(Cursos[[#This Row],[Modelo correcto]],Modelos[[Modelo correcto]:[¿En línea?]],3,FALSE),"REVISAR")</f>
        <v>SÍ</v>
      </c>
      <c r="F13808" s="18" t="str">
        <f>+Cursos[[#This Row],[IS]]&amp;Cursos[[#This Row],[Modelo correcto]]</f>
        <v>MANUEL ALEJANDRO HERNANDEZ GARCIAHP Proactive Security Channel Partner Overview Training</v>
      </c>
      <c r="G13808" s="18">
        <v>0</v>
      </c>
      <c r="H13808" s="19">
        <v>44197</v>
      </c>
      <c r="I13808" s="18" t="str">
        <f>+IFERROR(VLOOKUP(Cursos[[#This Row],[Modelo correcto]],Modelos[[Modelo correcto]:[Aplica para certificación]],4,FALSE),"REVISAR")</f>
        <v>NO</v>
      </c>
    </row>
    <row r="13809" spans="1:9" x14ac:dyDescent="0.25">
      <c r="A13809" s="144" t="s">
        <v>732</v>
      </c>
      <c r="B13809" s="144">
        <v>1</v>
      </c>
      <c r="C13809" s="145" t="s">
        <v>2193</v>
      </c>
      <c r="D13809" s="18" t="str">
        <f>+IFERROR(VLOOKUP(Cursos[[#This Row],[Modelo correcto]],Modelos[[Modelo correcto]:[¿En línea?]],2,FALSE),"REVISAR")</f>
        <v>HP</v>
      </c>
      <c r="E13809" s="145" t="str">
        <f>+IFERROR(VLOOKUP(Cursos[[#This Row],[Modelo correcto]],Modelos[[Modelo correcto]:[¿En línea?]],3,FALSE),"REVISAR")</f>
        <v>SÍ</v>
      </c>
      <c r="F13809" s="18" t="str">
        <f>+Cursos[[#This Row],[IS]]&amp;Cursos[[#This Row],[Modelo correcto]]</f>
        <v>SALVADOR CHAVEZ DOMINGUEZHP PageWide Enterprise MFP 780, 785, HP PageWide Enterprise 765, HP PageWide Pro MFP 774,
779, HP PageWide Pro 755, HP PageWide Managed MFP E77650, E77660, P77940, P77950, P77960,
P77440, E77650, E77660 Service and Support</v>
      </c>
      <c r="G13809" s="18">
        <v>0</v>
      </c>
      <c r="H13809" s="19">
        <v>44197</v>
      </c>
      <c r="I13809" s="18" t="str">
        <f>+IFERROR(VLOOKUP(Cursos[[#This Row],[Modelo correcto]],Modelos[[Modelo correcto]:[Aplica para certificación]],4,FALSE),"REVISAR")</f>
        <v>SÍ</v>
      </c>
    </row>
    <row r="13810" spans="1:9" x14ac:dyDescent="0.25">
      <c r="A13810" s="144" t="s">
        <v>2779</v>
      </c>
      <c r="B13810" s="144">
        <v>1</v>
      </c>
      <c r="C13810" s="145" t="s">
        <v>2599</v>
      </c>
      <c r="D13810" s="18" t="str">
        <f>+IFERROR(VLOOKUP(Cursos[[#This Row],[Modelo correcto]],Modelos[[Modelo correcto]:[¿En línea?]],2,FALSE),"REVISAR")</f>
        <v>HP</v>
      </c>
      <c r="E13810" s="145" t="str">
        <f>+IFERROR(VLOOKUP(Cursos[[#This Row],[Modelo correcto]],Modelos[[Modelo correcto]:[¿En línea?]],3,FALSE),"REVISAR")</f>
        <v>SÍ</v>
      </c>
      <c r="F13810" s="18" t="str">
        <f>+Cursos[[#This Row],[IS]]&amp;Cursos[[#This Row],[Modelo correcto]]</f>
        <v>MIGUEL ANGEL CASTILLOHP LaserJet Pro M501, HP LaserJet Enterprise M507-M506, MFP M528-M527, Managed E50145-
E50045, MFP E52645-E52545 service and support</v>
      </c>
      <c r="G13810" s="18">
        <v>0</v>
      </c>
      <c r="H13810" s="19">
        <v>44197</v>
      </c>
      <c r="I13810" s="18" t="str">
        <f>+IFERROR(VLOOKUP(Cursos[[#This Row],[Modelo correcto]],Modelos[[Modelo correcto]:[Aplica para certificación]],4,FALSE),"REVISAR")</f>
        <v>NO</v>
      </c>
    </row>
    <row r="13811" spans="1:9" x14ac:dyDescent="0.25">
      <c r="A13811" s="144" t="s">
        <v>306</v>
      </c>
      <c r="B13811" s="144">
        <v>1</v>
      </c>
      <c r="C13811" s="145" t="s">
        <v>1834</v>
      </c>
      <c r="D13811" s="18" t="str">
        <f>+IFERROR(VLOOKUP(Cursos[[#This Row],[Modelo correcto]],Modelos[[Modelo correcto]:[¿En línea?]],2,FALSE),"REVISAR")</f>
        <v>HP</v>
      </c>
      <c r="E13811" s="145" t="str">
        <f>+IFERROR(VLOOKUP(Cursos[[#This Row],[Modelo correcto]],Modelos[[Modelo correcto]:[¿En línea?]],3,FALSE),"REVISAR")</f>
        <v>SÍ</v>
      </c>
      <c r="F13811" s="18" t="str">
        <f>+Cursos[[#This Row],[IS]]&amp;Cursos[[#This Row],[Modelo correcto]]</f>
        <v>BARRY VLADIMIR COURTENAY GUTIERREZHP LaserJet Pro 500 color MFP M570 Service and Support Training</v>
      </c>
      <c r="G13811" s="18">
        <v>1</v>
      </c>
      <c r="H13811" s="19">
        <v>44197</v>
      </c>
      <c r="I13811" s="18" t="str">
        <f>+IFERROR(VLOOKUP(Cursos[[#This Row],[Modelo correcto]],Modelos[[Modelo correcto]:[Aplica para certificación]],4,FALSE),"REVISAR")</f>
        <v>NO</v>
      </c>
    </row>
    <row r="13812" spans="1:9" x14ac:dyDescent="0.25">
      <c r="A13812" s="144" t="s">
        <v>306</v>
      </c>
      <c r="B13812" s="144">
        <v>1</v>
      </c>
      <c r="C13812" s="145" t="s">
        <v>1749</v>
      </c>
      <c r="D13812" s="18" t="str">
        <f>+IFERROR(VLOOKUP(Cursos[[#This Row],[Modelo correcto]],Modelos[[Modelo correcto]:[¿En línea?]],2,FALSE),"REVISAR")</f>
        <v>HP</v>
      </c>
      <c r="E13812" s="145" t="str">
        <f>+IFERROR(VLOOKUP(Cursos[[#This Row],[Modelo correcto]],Modelos[[Modelo correcto]:[¿En línea?]],3,FALSE),"REVISAR")</f>
        <v>SÍ</v>
      </c>
      <c r="F13812" s="18" t="str">
        <f>+Cursos[[#This Row],[IS]]&amp;Cursos[[#This Row],[Modelo correcto]]</f>
        <v>BARRY VLADIMIR COURTENAY GUTIERREZHP ScanJet Pro 2500 f1 Flatbed Scanner Service and Support Training</v>
      </c>
      <c r="G13812" s="18">
        <v>1</v>
      </c>
      <c r="H13812" s="19">
        <v>44197</v>
      </c>
      <c r="I13812" s="18" t="str">
        <f>+IFERROR(VLOOKUP(Cursos[[#This Row],[Modelo correcto]],Modelos[[Modelo correcto]:[Aplica para certificación]],4,FALSE),"REVISAR")</f>
        <v>NO</v>
      </c>
    </row>
    <row r="13813" spans="1:9" x14ac:dyDescent="0.25">
      <c r="A13813" s="144" t="s">
        <v>306</v>
      </c>
      <c r="B13813" s="144">
        <v>1</v>
      </c>
      <c r="C13813" s="145" t="s">
        <v>2541</v>
      </c>
      <c r="D13813" s="18" t="str">
        <f>+IFERROR(VLOOKUP(Cursos[[#This Row],[Modelo correcto]],Modelos[[Modelo correcto]:[¿En línea?]],2,FALSE),"REVISAR")</f>
        <v>HP</v>
      </c>
      <c r="E13813" s="145" t="str">
        <f>+IFERROR(VLOOKUP(Cursos[[#This Row],[Modelo correcto]],Modelos[[Modelo correcto]:[¿En línea?]],3,FALSE),"REVISAR")</f>
        <v>SÍ</v>
      </c>
      <c r="F13813" s="18" t="str">
        <f>+Cursos[[#This Row],[IS]]&amp;Cursos[[#This Row],[Modelo correcto]]</f>
        <v>BARRY VLADIMIR COURTENAY GUTIERREZSamsung Auto Toner Ordering Solution</v>
      </c>
      <c r="G13813" s="18">
        <v>1</v>
      </c>
      <c r="H13813" s="19">
        <v>44197</v>
      </c>
      <c r="I13813" s="18" t="str">
        <f>+IFERROR(VLOOKUP(Cursos[[#This Row],[Modelo correcto]],Modelos[[Modelo correcto]:[Aplica para certificación]],4,FALSE),"REVISAR")</f>
        <v>NO</v>
      </c>
    </row>
    <row r="13814" spans="1:9" x14ac:dyDescent="0.25">
      <c r="A13814" s="144" t="s">
        <v>2765</v>
      </c>
      <c r="B13814" s="144">
        <v>1</v>
      </c>
      <c r="C13814" s="145" t="s">
        <v>134</v>
      </c>
      <c r="D13814" s="18" t="str">
        <f>+IFERROR(VLOOKUP(Cursos[[#This Row],[Modelo correcto]],Modelos[[Modelo correcto]:[¿En línea?]],2,FALSE),"REVISAR")</f>
        <v>XEROX</v>
      </c>
      <c r="E13814" s="145" t="str">
        <f>+IFERROR(VLOOKUP(Cursos[[#This Row],[Modelo correcto]],Modelos[[Modelo correcto]:[¿En línea?]],3,FALSE),"REVISAR")</f>
        <v>SÍ</v>
      </c>
      <c r="F13814" s="18" t="str">
        <f>+Cursos[[#This Row],[IS]]&amp;Cursos[[#This Row],[Modelo correcto]]</f>
        <v>ROBERTO CRUZ HERRERACK17M11</v>
      </c>
      <c r="G13814" s="18">
        <v>0</v>
      </c>
      <c r="H13814" s="19">
        <v>44197</v>
      </c>
      <c r="I13814" s="18" t="str">
        <f>+IFERROR(VLOOKUP(Cursos[[#This Row],[Modelo correcto]],Modelos[[Modelo correcto]:[Aplica para certificación]],4,FALSE),"REVISAR")</f>
        <v>NO</v>
      </c>
    </row>
    <row r="13815" spans="1:9" x14ac:dyDescent="0.25">
      <c r="A13815" s="144" t="s">
        <v>2765</v>
      </c>
      <c r="B13815" s="144">
        <v>1</v>
      </c>
      <c r="C13815" s="145" t="s">
        <v>157</v>
      </c>
      <c r="D13815" s="18" t="str">
        <f>+IFERROR(VLOOKUP(Cursos[[#This Row],[Modelo correcto]],Modelos[[Modelo correcto]:[¿En línea?]],2,FALSE),"REVISAR")</f>
        <v>XEROX</v>
      </c>
      <c r="E13815" s="52" t="str">
        <f>+IFERROR(VLOOKUP(Cursos[[#This Row],[Modelo correcto]],Modelos[[Modelo correcto]:[¿En línea?]],3,FALSE),"REVISAR")</f>
        <v>SÍ</v>
      </c>
      <c r="F13815" s="18" t="str">
        <f>+Cursos[[#This Row],[IS]]&amp;Cursos[[#This Row],[Modelo correcto]]</f>
        <v>ROBERTO CRUZ HERRERACK17M12</v>
      </c>
      <c r="G13815" s="43">
        <v>0</v>
      </c>
      <c r="H13815" s="44">
        <v>44197</v>
      </c>
      <c r="I13815" s="18" t="str">
        <f>+IFERROR(VLOOKUP(Cursos[[#This Row],[Modelo correcto]],Modelos[[Modelo correcto]:[Aplica para certificación]],4,FALSE),"REVISAR")</f>
        <v>SÍ</v>
      </c>
    </row>
    <row r="13816" spans="1:9" x14ac:dyDescent="0.25">
      <c r="A13816" s="144" t="s">
        <v>2765</v>
      </c>
      <c r="B13816" s="144">
        <v>1</v>
      </c>
      <c r="C13816" s="145" t="s">
        <v>40</v>
      </c>
      <c r="D13816" s="18" t="str">
        <f>+IFERROR(VLOOKUP(Cursos[[#This Row],[Modelo correcto]],Modelos[[Modelo correcto]:[¿En línea?]],2,FALSE),"REVISAR")</f>
        <v>XEROX</v>
      </c>
      <c r="E13816" s="52" t="str">
        <f>+IFERROR(VLOOKUP(Cursos[[#This Row],[Modelo correcto]],Modelos[[Modelo correcto]:[¿En línea?]],3,FALSE),"REVISAR")</f>
        <v>SÍ</v>
      </c>
      <c r="F13816" s="18" t="str">
        <f>+Cursos[[#This Row],[IS]]&amp;Cursos[[#This Row],[Modelo correcto]]</f>
        <v>ROBERTO CRUZ HERRERACK17M13</v>
      </c>
      <c r="G13816" s="43">
        <v>0</v>
      </c>
      <c r="H13816" s="44">
        <v>44197</v>
      </c>
      <c r="I13816" s="18" t="str">
        <f>+IFERROR(VLOOKUP(Cursos[[#This Row],[Modelo correcto]],Modelos[[Modelo correcto]:[Aplica para certificación]],4,FALSE),"REVISAR")</f>
        <v>NO</v>
      </c>
    </row>
    <row r="13817" spans="1:9" x14ac:dyDescent="0.25">
      <c r="A13817" s="144" t="s">
        <v>327</v>
      </c>
      <c r="B13817" s="144">
        <v>1</v>
      </c>
      <c r="C13817" s="145" t="s">
        <v>2600</v>
      </c>
      <c r="D13817" s="18" t="str">
        <f>+IFERROR(VLOOKUP(Cursos[[#This Row],[Modelo correcto]],Modelos[[Modelo correcto]:[¿En línea?]],2,FALSE),"REVISAR")</f>
        <v>HP</v>
      </c>
      <c r="E13817" s="52" t="str">
        <f>+IFERROR(VLOOKUP(Cursos[[#This Row],[Modelo correcto]],Modelos[[Modelo correcto]:[¿En línea?]],3,FALSE),"REVISAR")</f>
        <v>SÍ</v>
      </c>
      <c r="F13817" s="18" t="str">
        <f>+Cursos[[#This Row],[IS]]&amp;Cursos[[#This Row],[Modelo correcto]]</f>
        <v>IVAN ISRAEL MENDEZ RIVERAVideo: How to Tell the Print Security Story</v>
      </c>
      <c r="G13817" s="43">
        <v>0</v>
      </c>
      <c r="H13817" s="44">
        <v>44197</v>
      </c>
      <c r="I13817" s="18" t="str">
        <f>+IFERROR(VLOOKUP(Cursos[[#This Row],[Modelo correcto]],Modelos[[Modelo correcto]:[Aplica para certificación]],4,FALSE),"REVISAR")</f>
        <v>NO</v>
      </c>
    </row>
    <row r="13818" spans="1:9" x14ac:dyDescent="0.25">
      <c r="A13818" s="144" t="s">
        <v>327</v>
      </c>
      <c r="B13818" s="144">
        <v>1</v>
      </c>
      <c r="C13818" s="145" t="s">
        <v>2601</v>
      </c>
      <c r="D13818" s="18" t="str">
        <f>+IFERROR(VLOOKUP(Cursos[[#This Row],[Modelo correcto]],Modelos[[Modelo correcto]:[¿En línea?]],2,FALSE),"REVISAR")</f>
        <v>HP</v>
      </c>
      <c r="E13818" s="52" t="str">
        <f>+IFERROR(VLOOKUP(Cursos[[#This Row],[Modelo correcto]],Modelos[[Modelo correcto]:[¿En línea?]],3,FALSE),"REVISAR")</f>
        <v>SÍ</v>
      </c>
      <c r="F13818" s="18" t="str">
        <f>+Cursos[[#This Row],[IS]]&amp;Cursos[[#This Row],[Modelo correcto]]</f>
        <v>IVAN ISRAEL MENDEZ RIVERAHybrid Cloud Platform: Optimizing Print Infrastructure with Everyoneprint and Optimidoc</v>
      </c>
      <c r="G13818" s="43">
        <v>0</v>
      </c>
      <c r="H13818" s="44">
        <v>44197</v>
      </c>
      <c r="I13818" s="18" t="str">
        <f>+IFERROR(VLOOKUP(Cursos[[#This Row],[Modelo correcto]],Modelos[[Modelo correcto]:[Aplica para certificación]],4,FALSE),"REVISAR")</f>
        <v>NO</v>
      </c>
    </row>
    <row r="13819" spans="1:9" x14ac:dyDescent="0.25">
      <c r="A13819" s="144" t="s">
        <v>327</v>
      </c>
      <c r="B13819" s="144">
        <v>1</v>
      </c>
      <c r="C13819" s="145" t="s">
        <v>2602</v>
      </c>
      <c r="D13819" s="18" t="str">
        <f>+IFERROR(VLOOKUP(Cursos[[#This Row],[Modelo correcto]],Modelos[[Modelo correcto]:[¿En línea?]],2,FALSE),"REVISAR")</f>
        <v>HP</v>
      </c>
      <c r="E13819" s="52" t="str">
        <f>+IFERROR(VLOOKUP(Cursos[[#This Row],[Modelo correcto]],Modelos[[Modelo correcto]:[¿En línea?]],3,FALSE),"REVISAR")</f>
        <v>SÍ</v>
      </c>
      <c r="F13819" s="18" t="str">
        <f>+Cursos[[#This Row],[IS]]&amp;Cursos[[#This Row],[Modelo correcto]]</f>
        <v>IVAN ISRAEL MENDEZ RIVERAModule 1: Introduction to HP DaaS</v>
      </c>
      <c r="G13819" s="18">
        <v>1</v>
      </c>
      <c r="H13819" s="44">
        <v>44197</v>
      </c>
      <c r="I13819" s="18" t="str">
        <f>+IFERROR(VLOOKUP(Cursos[[#This Row],[Modelo correcto]],Modelos[[Modelo correcto]:[Aplica para certificación]],4,FALSE),"REVISAR")</f>
        <v>NO</v>
      </c>
    </row>
    <row r="13820" spans="1:9" x14ac:dyDescent="0.25">
      <c r="A13820" s="144" t="s">
        <v>338</v>
      </c>
      <c r="B13820" s="144">
        <v>1</v>
      </c>
      <c r="C13820" s="145" t="s">
        <v>2603</v>
      </c>
      <c r="D13820" s="18" t="str">
        <f>+IFERROR(VLOOKUP(Cursos[[#This Row],[Modelo correcto]],Modelos[[Modelo correcto]:[¿En línea?]],2,FALSE),"REVISAR")</f>
        <v>LEXMARK</v>
      </c>
      <c r="E13820" s="52" t="str">
        <f>+IFERROR(VLOOKUP(Cursos[[#This Row],[Modelo correcto]],Modelos[[Modelo correcto]:[¿En línea?]],3,FALSE),"REVISAR")</f>
        <v>SÍ</v>
      </c>
      <c r="F13820" s="18" t="str">
        <f>+Cursos[[#This Row],[IS]]&amp;Cursos[[#This Row],[Modelo correcto]]</f>
        <v>JOSE LUIS CARBAJAL CABUTOIntroducción al firmware de Lexmark</v>
      </c>
      <c r="G13820" s="18">
        <v>1</v>
      </c>
      <c r="H13820" s="44">
        <v>44197</v>
      </c>
      <c r="I13820" s="18" t="str">
        <f>+IFERROR(VLOOKUP(Cursos[[#This Row],[Modelo correcto]],Modelos[[Modelo correcto]:[Aplica para certificación]],4,FALSE),"REVISAR")</f>
        <v>SÍ</v>
      </c>
    </row>
    <row r="13821" spans="1:9" x14ac:dyDescent="0.25">
      <c r="A13821" s="144" t="s">
        <v>327</v>
      </c>
      <c r="B13821" s="144">
        <v>1</v>
      </c>
      <c r="C13821" s="128" t="s">
        <v>2502</v>
      </c>
      <c r="D13821" s="18" t="str">
        <f>+IFERROR(VLOOKUP(Cursos[[#This Row],[Modelo correcto]],Modelos[[Modelo correcto]:[¿En línea?]],2,FALSE),"REVISAR")</f>
        <v>HP</v>
      </c>
      <c r="E13821" s="52" t="str">
        <f>+IFERROR(VLOOKUP(Cursos[[#This Row],[Modelo correcto]],Modelos[[Modelo correcto]:[¿En línea?]],3,FALSE),"REVISAR")</f>
        <v>SÍ</v>
      </c>
      <c r="F13821" s="18" t="str">
        <f>+Cursos[[#This Row],[IS]]&amp;Cursos[[#This Row],[Modelo correcto]]</f>
        <v>IVAN ISRAEL MENDEZ RIVERASamsung ML-5510, ML-5512, ML-6510, ML-6512 Service</v>
      </c>
      <c r="G13821" s="18">
        <v>1</v>
      </c>
      <c r="H13821" s="44">
        <v>44197</v>
      </c>
      <c r="I13821" s="18" t="str">
        <f>+IFERROR(VLOOKUP(Cursos[[#This Row],[Modelo correcto]],Modelos[[Modelo correcto]:[Aplica para certificación]],4,FALSE),"REVISAR")</f>
        <v>NO</v>
      </c>
    </row>
    <row r="13822" spans="1:9" x14ac:dyDescent="0.25">
      <c r="A13822" s="144" t="s">
        <v>327</v>
      </c>
      <c r="B13822" s="144">
        <v>1</v>
      </c>
      <c r="C13822" s="128" t="s">
        <v>2558</v>
      </c>
      <c r="D13822" s="18" t="str">
        <f>+IFERROR(VLOOKUP(Cursos[[#This Row],[Modelo correcto]],Modelos[[Modelo correcto]:[¿En línea?]],2,FALSE),"REVISAR")</f>
        <v>HP</v>
      </c>
      <c r="E13822" s="52" t="str">
        <f>+IFERROR(VLOOKUP(Cursos[[#This Row],[Modelo correcto]],Modelos[[Modelo correcto]:[¿En línea?]],3,FALSE),"REVISAR")</f>
        <v>SÍ</v>
      </c>
      <c r="F13822" s="18" t="str">
        <f>+Cursos[[#This Row],[IS]]&amp;Cursos[[#This Row],[Modelo correcto]]</f>
        <v>IVAN ISRAEL MENDEZ RIVERASamsung ML-4510, ML-5010, ML-5015, ML-4512, ML-5012, ML-5017 Service</v>
      </c>
      <c r="G13822" s="18">
        <v>1</v>
      </c>
      <c r="H13822" s="44">
        <v>44197</v>
      </c>
      <c r="I13822" s="18" t="str">
        <f>+IFERROR(VLOOKUP(Cursos[[#This Row],[Modelo correcto]],Modelos[[Modelo correcto]:[Aplica para certificación]],4,FALSE),"REVISAR")</f>
        <v>NO</v>
      </c>
    </row>
    <row r="13823" spans="1:9" x14ac:dyDescent="0.25">
      <c r="A13823" s="144" t="s">
        <v>2782</v>
      </c>
      <c r="B13823">
        <v>1</v>
      </c>
      <c r="C13823" s="145" t="s">
        <v>1710</v>
      </c>
      <c r="D13823" s="18" t="str">
        <f>+IFERROR(VLOOKUP(Cursos[[#This Row],[Modelo correcto]],Modelos[[Modelo correcto]:[¿En línea?]],2,FALSE),"REVISAR")</f>
        <v>HP</v>
      </c>
      <c r="E13823" s="52" t="str">
        <f>+IFERROR(VLOOKUP(Cursos[[#This Row],[Modelo correcto]],Modelos[[Modelo correcto]:[¿En línea?]],3,FALSE),"REVISAR")</f>
        <v>SÍ</v>
      </c>
      <c r="F13823" s="18" t="str">
        <f>+Cursos[[#This Row],[IS]]&amp;Cursos[[#This Row],[Modelo correcto]]</f>
        <v>ERIC WILBERTH NOH DZIBHP Designjet SD Pro Scanner Technical Updates Rev A</v>
      </c>
      <c r="G13823" s="18">
        <v>0</v>
      </c>
      <c r="H13823" s="44">
        <v>44197</v>
      </c>
      <c r="I13823" s="18" t="str">
        <f>+IFERROR(VLOOKUP(Cursos[[#This Row],[Modelo correcto]],Modelos[[Modelo correcto]:[Aplica para certificación]],4,FALSE),"REVISAR")</f>
        <v>NO</v>
      </c>
    </row>
    <row r="13824" spans="1:9" x14ac:dyDescent="0.25">
      <c r="A13824" s="144" t="s">
        <v>714</v>
      </c>
      <c r="B13824">
        <v>1</v>
      </c>
      <c r="C13824" s="145" t="s">
        <v>2604</v>
      </c>
      <c r="D13824" s="18" t="str">
        <f>+IFERROR(VLOOKUP(Cursos[[#This Row],[Modelo correcto]],Modelos[[Modelo correcto]:[¿En línea?]],2,FALSE),"REVISAR")</f>
        <v>HP</v>
      </c>
      <c r="E13824" s="52" t="str">
        <f>+IFERROR(VLOOKUP(Cursos[[#This Row],[Modelo correcto]],Modelos[[Modelo correcto]:[¿En línea?]],3,FALSE),"REVISAR")</f>
        <v>SÍ</v>
      </c>
      <c r="F13824" s="18" t="str">
        <f>+Cursos[[#This Row],[IS]]&amp;Cursos[[#This Row],[Modelo correcto]]</f>
        <v>MANUEL ALEJANDRO HERNANDEZ GARCIAModule 2 The Channel Partner Opportunity with HP</v>
      </c>
      <c r="G13824" s="18">
        <v>0</v>
      </c>
      <c r="H13824" s="44">
        <v>44197</v>
      </c>
      <c r="I13824" s="18" t="str">
        <f>+IFERROR(VLOOKUP(Cursos[[#This Row],[Modelo correcto]],Modelos[[Modelo correcto]:[Aplica para certificación]],4,FALSE),"REVISAR")</f>
        <v>NO</v>
      </c>
    </row>
    <row r="13825" spans="1:9" x14ac:dyDescent="0.25">
      <c r="A13825" s="144" t="s">
        <v>714</v>
      </c>
      <c r="B13825">
        <v>1</v>
      </c>
      <c r="C13825" s="145" t="s">
        <v>2605</v>
      </c>
      <c r="D13825" s="18" t="str">
        <f>+IFERROR(VLOOKUP(Cursos[[#This Row],[Modelo correcto]],Modelos[[Modelo correcto]:[¿En línea?]],2,FALSE),"REVISAR")</f>
        <v>HP</v>
      </c>
      <c r="E13825" s="52" t="str">
        <f>+IFERROR(VLOOKUP(Cursos[[#This Row],[Modelo correcto]],Modelos[[Modelo correcto]:[¿En línea?]],3,FALSE),"REVISAR")</f>
        <v>SÍ</v>
      </c>
      <c r="F13825" s="18" t="str">
        <f>+Cursos[[#This Row],[IS]]&amp;Cursos[[#This Row],[Modelo correcto]]</f>
        <v>MANUEL ALEJANDRO HERNANDEZ GARCIAHP Cloud Client - Fueling Cloud-first innovations</v>
      </c>
      <c r="G13825" s="18">
        <v>0</v>
      </c>
      <c r="H13825" s="44">
        <v>44197</v>
      </c>
      <c r="I13825" s="18" t="str">
        <f>+IFERROR(VLOOKUP(Cursos[[#This Row],[Modelo correcto]],Modelos[[Modelo correcto]:[Aplica para certificación]],4,FALSE),"REVISAR")</f>
        <v>NO</v>
      </c>
    </row>
    <row r="13826" spans="1:9" x14ac:dyDescent="0.25">
      <c r="A13826" s="144" t="s">
        <v>389</v>
      </c>
      <c r="B13826">
        <v>1</v>
      </c>
      <c r="C13826" s="145" t="s">
        <v>2606</v>
      </c>
      <c r="D13826" s="18" t="str">
        <f>+IFERROR(VLOOKUP(Cursos[[#This Row],[Modelo correcto]],Modelos[[Modelo correcto]:[¿En línea?]],2,FALSE),"REVISAR")</f>
        <v>HP</v>
      </c>
      <c r="E13826" s="52" t="str">
        <f>+IFERROR(VLOOKUP(Cursos[[#This Row],[Modelo correcto]],Modelos[[Modelo correcto]:[¿En línea?]],3,FALSE),"REVISAR")</f>
        <v>SÍ</v>
      </c>
      <c r="F13826" s="18" t="str">
        <f>+Cursos[[#This Row],[IS]]&amp;Cursos[[#This Row],[Modelo correcto]]</f>
        <v>JOSE ANTONIO MARTINEZ HERNANDEZHP Color LaserJet Pro M452, M454 and HP Color LaserJet Pro MFP M377, M477, M479
Service and support</v>
      </c>
      <c r="G13826" s="18">
        <v>0</v>
      </c>
      <c r="H13826" s="44">
        <v>44197</v>
      </c>
      <c r="I13826" s="18" t="str">
        <f>+IFERROR(VLOOKUP(Cursos[[#This Row],[Modelo correcto]],Modelos[[Modelo correcto]:[Aplica para certificación]],4,FALSE),"REVISAR")</f>
        <v>NO</v>
      </c>
    </row>
    <row r="13827" spans="1:9" x14ac:dyDescent="0.25">
      <c r="A13827" s="144" t="s">
        <v>389</v>
      </c>
      <c r="B13827">
        <v>1</v>
      </c>
      <c r="C13827" s="145" t="s">
        <v>2050</v>
      </c>
      <c r="D13827" s="18" t="str">
        <f>+IFERROR(VLOOKUP(Cursos[[#This Row],[Modelo correcto]],Modelos[[Modelo correcto]:[¿En línea?]],2,FALSE),"REVISAR")</f>
        <v>HP</v>
      </c>
      <c r="E13827" s="52" t="str">
        <f>+IFERROR(VLOOKUP(Cursos[[#This Row],[Modelo correcto]],Modelos[[Modelo correcto]:[¿En línea?]],3,FALSE),"REVISAR")</f>
        <v>SÍ</v>
      </c>
      <c r="F13827" s="18" t="str">
        <f>+Cursos[[#This Row],[IS]]&amp;Cursos[[#This Row],[Modelo correcto]]</f>
        <v>JOSE ANTONIO MARTINEZ HERNANDEZHP Designjet T920/T1500/T2500 Technical Updates-recording Rev A</v>
      </c>
      <c r="G13827" s="18">
        <v>0</v>
      </c>
      <c r="H13827" s="44">
        <v>44197</v>
      </c>
      <c r="I13827" s="18" t="str">
        <f>+IFERROR(VLOOKUP(Cursos[[#This Row],[Modelo correcto]],Modelos[[Modelo correcto]:[Aplica para certificación]],4,FALSE),"REVISAR")</f>
        <v>NO</v>
      </c>
    </row>
    <row r="13828" spans="1:9" x14ac:dyDescent="0.25">
      <c r="A13828" s="144" t="s">
        <v>384</v>
      </c>
      <c r="B13828">
        <v>1</v>
      </c>
      <c r="C13828" s="145" t="s">
        <v>2034</v>
      </c>
      <c r="D13828" s="18" t="str">
        <f>+IFERROR(VLOOKUP(Cursos[[#This Row],[Modelo correcto]],Modelos[[Modelo correcto]:[¿En línea?]],2,FALSE),"REVISAR")</f>
        <v>HP</v>
      </c>
      <c r="E13828" s="52" t="str">
        <f>+IFERROR(VLOOKUP(Cursos[[#This Row],[Modelo correcto]],Modelos[[Modelo correcto]:[¿En línea?]],3,FALSE),"REVISAR")</f>
        <v>SÍ</v>
      </c>
      <c r="F13828" s="18" t="str">
        <f>+Cursos[[#This Row],[IS]]&amp;Cursos[[#This Row],[Modelo correcto]]</f>
        <v>DEIVI ALEJANDRO PEÑAWISE Knowledge Tool for Channel</v>
      </c>
      <c r="G13828" s="18">
        <v>1</v>
      </c>
      <c r="H13828" s="44">
        <v>44197</v>
      </c>
      <c r="I13828" s="18" t="str">
        <f>+IFERROR(VLOOKUP(Cursos[[#This Row],[Modelo correcto]],Modelos[[Modelo correcto]:[Aplica para certificación]],4,FALSE),"REVISAR")</f>
        <v>SÍ</v>
      </c>
    </row>
    <row r="13829" spans="1:9" x14ac:dyDescent="0.25">
      <c r="A13829" s="144" t="s">
        <v>384</v>
      </c>
      <c r="B13829">
        <v>1</v>
      </c>
      <c r="C13829" s="145" t="s">
        <v>2367</v>
      </c>
      <c r="D13829" s="18" t="str">
        <f>+IFERROR(VLOOKUP(Cursos[[#This Row],[Modelo correcto]],Modelos[[Modelo correcto]:[¿En línea?]],2,FALSE),"REVISAR")</f>
        <v>HP</v>
      </c>
      <c r="E13829" s="52" t="str">
        <f>+IFERROR(VLOOKUP(Cursos[[#This Row],[Modelo correcto]],Modelos[[Modelo correcto]:[¿En línea?]],3,FALSE),"REVISAR")</f>
        <v>SÍ</v>
      </c>
      <c r="F13829" s="18" t="str">
        <f>+Cursos[[#This Row],[IS]]&amp;Cursos[[#This Row],[Modelo correcto]]</f>
        <v>DEIVI ALEJANDRO PEÑAHP FutureSmart 4.11.0.1 Release with System Health Apps and Device Health</v>
      </c>
      <c r="G13829" s="18">
        <v>1</v>
      </c>
      <c r="H13829" s="44">
        <v>44197</v>
      </c>
      <c r="I13829" s="18" t="str">
        <f>+IFERROR(VLOOKUP(Cursos[[#This Row],[Modelo correcto]],Modelos[[Modelo correcto]:[Aplica para certificación]],4,FALSE),"REVISAR")</f>
        <v>NO</v>
      </c>
    </row>
    <row r="13830" spans="1:9" x14ac:dyDescent="0.25">
      <c r="A13830" s="144" t="s">
        <v>384</v>
      </c>
      <c r="B13830" s="144">
        <v>1</v>
      </c>
      <c r="C13830" s="145" t="s">
        <v>2497</v>
      </c>
      <c r="D13830" s="18" t="str">
        <f>+IFERROR(VLOOKUP(Cursos[[#This Row],[Modelo correcto]],Modelos[[Modelo correcto]:[¿En línea?]],2,FALSE),"REVISAR")</f>
        <v>HP</v>
      </c>
      <c r="E13830" s="52" t="str">
        <f>+IFERROR(VLOOKUP(Cursos[[#This Row],[Modelo correcto]],Modelos[[Modelo correcto]:[¿En línea?]],3,FALSE),"REVISAR")</f>
        <v>SÍ</v>
      </c>
      <c r="F13830" s="18" t="str">
        <f>+Cursos[[#This Row],[IS]]&amp;Cursos[[#This Row],[Modelo correcto]]</f>
        <v>DEIVI ALEJANDRO PEÑAHP FutureSmart 4.10 and A3 Copier Class Top issues January 2019 - Recording</v>
      </c>
      <c r="G13830" s="18">
        <v>1</v>
      </c>
      <c r="H13830" s="44">
        <v>44197</v>
      </c>
      <c r="I13830" s="18" t="str">
        <f>+IFERROR(VLOOKUP(Cursos[[#This Row],[Modelo correcto]],Modelos[[Modelo correcto]:[Aplica para certificación]],4,FALSE),"REVISAR")</f>
        <v>NO</v>
      </c>
    </row>
    <row r="13831" spans="1:9" x14ac:dyDescent="0.25">
      <c r="A13831" s="144" t="s">
        <v>359</v>
      </c>
      <c r="B13831">
        <v>1</v>
      </c>
      <c r="C13831" s="145" t="s">
        <v>1834</v>
      </c>
      <c r="D13831" s="18" t="str">
        <f>+IFERROR(VLOOKUP(Cursos[[#This Row],[Modelo correcto]],Modelos[[Modelo correcto]:[¿En línea?]],2,FALSE),"REVISAR")</f>
        <v>HP</v>
      </c>
      <c r="E13831" s="52" t="str">
        <f>+IFERROR(VLOOKUP(Cursos[[#This Row],[Modelo correcto]],Modelos[[Modelo correcto]:[¿En línea?]],3,FALSE),"REVISAR")</f>
        <v>SÍ</v>
      </c>
      <c r="F13831" s="18" t="str">
        <f>+Cursos[[#This Row],[IS]]&amp;Cursos[[#This Row],[Modelo correcto]]</f>
        <v>RENE CASTELLON RAMOSHP LaserJet Pro 500 color MFP M570 Service and Support Training</v>
      </c>
      <c r="G13831" s="18">
        <v>1</v>
      </c>
      <c r="H13831" s="44">
        <v>44197</v>
      </c>
      <c r="I13831" s="18" t="str">
        <f>+IFERROR(VLOOKUP(Cursos[[#This Row],[Modelo correcto]],Modelos[[Modelo correcto]:[Aplica para certificación]],4,FALSE),"REVISAR")</f>
        <v>NO</v>
      </c>
    </row>
    <row r="13832" spans="1:9" x14ac:dyDescent="0.25">
      <c r="A13832" s="144" t="s">
        <v>359</v>
      </c>
      <c r="B13832">
        <v>1</v>
      </c>
      <c r="C13832" s="145" t="s">
        <v>2001</v>
      </c>
      <c r="D13832" s="18" t="str">
        <f>+IFERROR(VLOOKUP(Cursos[[#This Row],[Modelo correcto]],Modelos[[Modelo correcto]:[¿En línea?]],2,FALSE),"REVISAR")</f>
        <v>HP</v>
      </c>
      <c r="E13832" s="52" t="str">
        <f>+IFERROR(VLOOKUP(Cursos[[#This Row],[Modelo correcto]],Modelos[[Modelo correcto]:[¿En línea?]],3,FALSE),"REVISAR")</f>
        <v>SÍ</v>
      </c>
      <c r="F13832" s="18" t="str">
        <f>+Cursos[[#This Row],[IS]]&amp;Cursos[[#This Row],[Modelo correcto]]</f>
        <v>RENE CASTELLON RAMOSLesson 4 Configure Web printing</v>
      </c>
      <c r="G13832" s="18">
        <v>1</v>
      </c>
      <c r="H13832" s="44">
        <v>44197</v>
      </c>
      <c r="I13832" s="18" t="str">
        <f>+IFERROR(VLOOKUP(Cursos[[#This Row],[Modelo correcto]],Modelos[[Modelo correcto]:[Aplica para certificación]],4,FALSE),"REVISAR")</f>
        <v>NO</v>
      </c>
    </row>
    <row r="13833" spans="1:9" x14ac:dyDescent="0.25">
      <c r="A13833" s="144" t="s">
        <v>359</v>
      </c>
      <c r="B13833">
        <v>1</v>
      </c>
      <c r="C13833" s="145" t="s">
        <v>2243</v>
      </c>
      <c r="D13833" s="18" t="str">
        <f>+IFERROR(VLOOKUP(Cursos[[#This Row],[Modelo correcto]],Modelos[[Modelo correcto]:[¿En línea?]],2,FALSE),"REVISAR")</f>
        <v>HP</v>
      </c>
      <c r="E13833" s="52" t="str">
        <f>+IFERROR(VLOOKUP(Cursos[[#This Row],[Modelo correcto]],Modelos[[Modelo correcto]:[¿En línea?]],3,FALSE),"REVISAR")</f>
        <v>SÍ</v>
      </c>
      <c r="F13833" s="18" t="str">
        <f>+Cursos[[#This Row],[IS]]&amp;Cursos[[#This Row],[Modelo correcto]]</f>
        <v>RENE CASTELLON RAMOSLesson 5 Configure Mobile application printing</v>
      </c>
      <c r="G13833" s="18">
        <v>0</v>
      </c>
      <c r="H13833" s="44">
        <v>44197</v>
      </c>
      <c r="I13833" s="18" t="str">
        <f>+IFERROR(VLOOKUP(Cursos[[#This Row],[Modelo correcto]],Modelos[[Modelo correcto]:[Aplica para certificación]],4,FALSE),"REVISAR")</f>
        <v>NO</v>
      </c>
    </row>
    <row r="13834" spans="1:9" x14ac:dyDescent="0.25">
      <c r="A13834" s="144" t="s">
        <v>329</v>
      </c>
      <c r="B13834">
        <v>1</v>
      </c>
      <c r="C13834" s="145" t="s">
        <v>2565</v>
      </c>
      <c r="D13834" s="18" t="str">
        <f>+IFERROR(VLOOKUP(Cursos[[#This Row],[Modelo correcto]],Modelos[[Modelo correcto]:[¿En línea?]],2,FALSE),"REVISAR")</f>
        <v>HP</v>
      </c>
      <c r="E13834" s="52" t="str">
        <f>+IFERROR(VLOOKUP(Cursos[[#This Row],[Modelo correcto]],Modelos[[Modelo correcto]:[¿En línea?]],3,FALSE),"REVISAR")</f>
        <v>SÍ</v>
      </c>
      <c r="F13834" s="18" t="str">
        <f>+Cursos[[#This Row],[IS]]&amp;Cursos[[#This Row],[Modelo correcto]]</f>
        <v>JAIME VELEZ RODRIGUEZSamsung Fleet Admin Pro Solution</v>
      </c>
      <c r="G13834" s="18">
        <v>1</v>
      </c>
      <c r="H13834" s="44">
        <v>44197</v>
      </c>
      <c r="I13834" s="18" t="str">
        <f>+IFERROR(VLOOKUP(Cursos[[#This Row],[Modelo correcto]],Modelos[[Modelo correcto]:[Aplica para certificación]],4,FALSE),"REVISAR")</f>
        <v>SÍ</v>
      </c>
    </row>
    <row r="13835" spans="1:9" x14ac:dyDescent="0.25">
      <c r="A13835" s="144" t="s">
        <v>329</v>
      </c>
      <c r="B13835">
        <v>1</v>
      </c>
      <c r="C13835" s="145" t="s">
        <v>2177</v>
      </c>
      <c r="D13835" s="18" t="str">
        <f>+IFERROR(VLOOKUP(Cursos[[#This Row],[Modelo correcto]],Modelos[[Modelo correcto]:[¿En línea?]],2,FALSE),"REVISAR")</f>
        <v>HP</v>
      </c>
      <c r="E13835" s="52" t="str">
        <f>+IFERROR(VLOOKUP(Cursos[[#This Row],[Modelo correcto]],Modelos[[Modelo correcto]:[¿En línea?]],3,FALSE),"REVISAR")</f>
        <v>SÍ</v>
      </c>
      <c r="F13835" s="18" t="str">
        <f>+Cursos[[#This Row],[IS]]&amp;Cursos[[#This Row],[Modelo correcto]]</f>
        <v>JAIME VELEZ RODRIGUEZSamsung M2020, M2070 Service Training</v>
      </c>
      <c r="G13835" s="18">
        <v>0</v>
      </c>
      <c r="H13835" s="44">
        <v>44197</v>
      </c>
      <c r="I13835" s="18" t="str">
        <f>+IFERROR(VLOOKUP(Cursos[[#This Row],[Modelo correcto]],Modelos[[Modelo correcto]:[Aplica para certificación]],4,FALSE),"REVISAR")</f>
        <v>NO</v>
      </c>
    </row>
    <row r="13836" spans="1:9" x14ac:dyDescent="0.25">
      <c r="A13836" s="144" t="s">
        <v>2765</v>
      </c>
      <c r="B13836">
        <v>1</v>
      </c>
      <c r="C13836" s="145" t="s">
        <v>80</v>
      </c>
      <c r="D13836" s="18" t="str">
        <f>+IFERROR(VLOOKUP(Cursos[[#This Row],[Modelo correcto]],Modelos[[Modelo correcto]:[¿En línea?]],2,FALSE),"REVISAR")</f>
        <v>XEROX</v>
      </c>
      <c r="E13836" s="18" t="s">
        <v>948</v>
      </c>
      <c r="F13836" s="18" t="str">
        <f>+Cursos[[#This Row],[IS]]&amp;Cursos[[#This Row],[Modelo correcto]]</f>
        <v>ROBERTO CRUZ HERRERACK17M14</v>
      </c>
      <c r="G13836" s="18">
        <v>1</v>
      </c>
      <c r="H13836" s="19">
        <v>44197</v>
      </c>
      <c r="I13836" s="18" t="str">
        <f>+IFERROR(VLOOKUP(Cursos[[#This Row],[Modelo correcto]],Modelos[[Modelo correcto]:[Aplica para certificación]],4,FALSE),"REVISAR")</f>
        <v>NO</v>
      </c>
    </row>
    <row r="13837" spans="1:9" x14ac:dyDescent="0.25">
      <c r="A13837" s="144" t="s">
        <v>714</v>
      </c>
      <c r="B13837" s="144">
        <v>1</v>
      </c>
      <c r="C13837" s="145" t="s">
        <v>2607</v>
      </c>
      <c r="D13837" s="18" t="str">
        <f>+IFERROR(VLOOKUP(Cursos[[#This Row],[Modelo correcto]],Modelos[[Modelo correcto]:[¿En línea?]],2,FALSE),"REVISAR")</f>
        <v>HP</v>
      </c>
      <c r="E13837" s="18" t="s">
        <v>948</v>
      </c>
      <c r="F13837" s="18" t="str">
        <f>+Cursos[[#This Row],[IS]]&amp;Cursos[[#This Row],[Modelo correcto]]</f>
        <v>MANUEL ALEJANDRO HERNANDEZ GARCIAOMEN Dyad Earbuds Support</v>
      </c>
      <c r="G13837" s="18">
        <v>0</v>
      </c>
      <c r="H13837" s="19">
        <v>44197</v>
      </c>
      <c r="I13837" s="18" t="str">
        <f>+IFERROR(VLOOKUP(Cursos[[#This Row],[Modelo correcto]],Modelos[[Modelo correcto]:[Aplica para certificación]],4,FALSE),"REVISAR")</f>
        <v>NO</v>
      </c>
    </row>
    <row r="13838" spans="1:9" x14ac:dyDescent="0.25">
      <c r="A13838" s="144" t="s">
        <v>714</v>
      </c>
      <c r="B13838" s="144">
        <v>1</v>
      </c>
      <c r="C13838" s="145" t="s">
        <v>2608</v>
      </c>
      <c r="D13838" s="18" t="str">
        <f>+IFERROR(VLOOKUP(Cursos[[#This Row],[Modelo correcto]],Modelos[[Modelo correcto]:[¿En línea?]],2,FALSE),"REVISAR")</f>
        <v>HP</v>
      </c>
      <c r="E13838" s="18" t="s">
        <v>948</v>
      </c>
      <c r="F13838" s="18" t="str">
        <f>+Cursos[[#This Row],[IS]]&amp;Cursos[[#This Row],[Modelo correcto]]</f>
        <v>MANUEL ALEJANDRO HERNANDEZ GARCIACustomer First Standards</v>
      </c>
      <c r="G13838" s="18">
        <v>0</v>
      </c>
      <c r="H13838" s="19">
        <v>44197</v>
      </c>
      <c r="I13838" s="18" t="str">
        <f>+IFERROR(VLOOKUP(Cursos[[#This Row],[Modelo correcto]],Modelos[[Modelo correcto]:[Aplica para certificación]],4,FALSE),"REVISAR")</f>
        <v>NO</v>
      </c>
    </row>
    <row r="13839" spans="1:9" x14ac:dyDescent="0.25">
      <c r="A13839" s="144" t="s">
        <v>329</v>
      </c>
      <c r="B13839" s="144">
        <v>1</v>
      </c>
      <c r="C13839" s="145" t="s">
        <v>1887</v>
      </c>
      <c r="D13839" s="18" t="str">
        <f>+IFERROR(VLOOKUP(Cursos[[#This Row],[Modelo correcto]],Modelos[[Modelo correcto]:[¿En línea?]],2,FALSE),"REVISAR")</f>
        <v>HP</v>
      </c>
      <c r="E13839" s="18" t="s">
        <v>948</v>
      </c>
      <c r="F13839" s="18" t="str">
        <f>+Cursos[[#This Row],[IS]]&amp;Cursos[[#This Row],[Modelo correcto]]</f>
        <v>JAIME VELEZ RODRIGUEZHP Laser 408dn, HP Laser MFP 432fdn Service &amp; Support</v>
      </c>
      <c r="G13839" s="18">
        <v>0</v>
      </c>
      <c r="H13839" s="19">
        <v>44197</v>
      </c>
      <c r="I13839" s="18" t="str">
        <f>+IFERROR(VLOOKUP(Cursos[[#This Row],[Modelo correcto]],Modelos[[Modelo correcto]:[Aplica para certificación]],4,FALSE),"REVISAR")</f>
        <v>NO</v>
      </c>
    </row>
    <row r="13840" spans="1:9" x14ac:dyDescent="0.25">
      <c r="A13840" s="144" t="s">
        <v>329</v>
      </c>
      <c r="B13840" s="144">
        <v>1</v>
      </c>
      <c r="C13840" s="145" t="s">
        <v>2609</v>
      </c>
      <c r="D13840" s="18" t="str">
        <f>+IFERROR(VLOOKUP(Cursos[[#This Row],[Modelo correcto]],Modelos[[Modelo correcto]:[¿En línea?]],2,FALSE),"REVISAR")</f>
        <v>HP</v>
      </c>
      <c r="E13840" s="18" t="s">
        <v>948</v>
      </c>
      <c r="F13840" s="18" t="str">
        <f>+Cursos[[#This Row],[IS]]&amp;Cursos[[#This Row],[Modelo correcto]]</f>
        <v>JAIME VELEZ RODRIGUEZSamsug M2825, M2875 Service Training</v>
      </c>
      <c r="G13840" s="18">
        <v>0</v>
      </c>
      <c r="H13840" s="19">
        <v>44197</v>
      </c>
      <c r="I13840" s="18" t="str">
        <f>+IFERROR(VLOOKUP(Cursos[[#This Row],[Modelo correcto]],Modelos[[Modelo correcto]:[Aplica para certificación]],4,FALSE),"REVISAR")</f>
        <v>NO</v>
      </c>
    </row>
    <row r="13841" spans="1:9" x14ac:dyDescent="0.25">
      <c r="A13841" s="144" t="s">
        <v>329</v>
      </c>
      <c r="B13841" s="144">
        <v>1</v>
      </c>
      <c r="C13841" s="145" t="s">
        <v>2610</v>
      </c>
      <c r="D13841" s="18" t="str">
        <f>+IFERROR(VLOOKUP(Cursos[[#This Row],[Modelo correcto]],Modelos[[Modelo correcto]:[¿En línea?]],2,FALSE),"REVISAR")</f>
        <v>HP</v>
      </c>
      <c r="E13841" s="18" t="s">
        <v>948</v>
      </c>
      <c r="F13841" s="18" t="str">
        <f>+Cursos[[#This Row],[IS]]&amp;Cursos[[#This Row],[Modelo correcto]]</f>
        <v>JAIME VELEZ RODRIGUEZSamsug M4530, M4530 Service Training</v>
      </c>
      <c r="G13841" s="18">
        <v>0</v>
      </c>
      <c r="H13841" s="19">
        <v>44197</v>
      </c>
      <c r="I13841" s="18" t="str">
        <f>+IFERROR(VLOOKUP(Cursos[[#This Row],[Modelo correcto]],Modelos[[Modelo correcto]:[Aplica para certificación]],4,FALSE),"REVISAR")</f>
        <v>NO</v>
      </c>
    </row>
    <row r="13842" spans="1:9" x14ac:dyDescent="0.25">
      <c r="A13842" s="144" t="s">
        <v>305</v>
      </c>
      <c r="B13842" s="144">
        <v>1</v>
      </c>
      <c r="C13842" s="145" t="s">
        <v>1985</v>
      </c>
      <c r="D13842" s="18" t="str">
        <f>+IFERROR(VLOOKUP(Cursos[[#This Row],[Modelo correcto]],Modelos[[Modelo correcto]:[¿En línea?]],2,FALSE),"REVISAR")</f>
        <v>EPSON</v>
      </c>
      <c r="E13842" s="18" t="s">
        <v>948</v>
      </c>
      <c r="F13842" s="18" t="str">
        <f>+Cursos[[#This Row],[IS]]&amp;Cursos[[#This Row],[Modelo correcto]]</f>
        <v>ARMANDO SERRANO ESQUIVELWorkForce Pro WF-C5710</v>
      </c>
      <c r="G13842" s="18">
        <v>1</v>
      </c>
      <c r="H13842" s="19">
        <v>44197</v>
      </c>
      <c r="I13842" s="18" t="str">
        <f>+IFERROR(VLOOKUP(Cursos[[#This Row],[Modelo correcto]],Modelos[[Modelo correcto]:[Aplica para certificación]],4,FALSE),"REVISAR")</f>
        <v>SÍ</v>
      </c>
    </row>
    <row r="13843" spans="1:9" x14ac:dyDescent="0.25">
      <c r="A13843" s="144" t="s">
        <v>384</v>
      </c>
      <c r="B13843" s="144">
        <v>1</v>
      </c>
      <c r="C13843" s="145" t="s">
        <v>2611</v>
      </c>
      <c r="D13843" s="18" t="str">
        <f>+IFERROR(VLOOKUP(Cursos[[#This Row],[Modelo correcto]],Modelos[[Modelo correcto]:[¿En línea?]],2,FALSE),"REVISAR")</f>
        <v>HP</v>
      </c>
      <c r="E13843" s="18" t="s">
        <v>948</v>
      </c>
      <c r="F13843" s="18" t="str">
        <f>+Cursos[[#This Row],[IS]]&amp;Cursos[[#This Row],[Modelo correcto]]</f>
        <v>DEIVI ALEJANDRO PEÑAHP LaserJet MFP M433a Service and Support Live Studio</v>
      </c>
      <c r="G13843" s="18">
        <v>0</v>
      </c>
      <c r="H13843" s="19">
        <v>44197</v>
      </c>
      <c r="I13843" s="18" t="str">
        <f>+IFERROR(VLOOKUP(Cursos[[#This Row],[Modelo correcto]],Modelos[[Modelo correcto]:[Aplica para certificación]],4,FALSE),"REVISAR")</f>
        <v>NO</v>
      </c>
    </row>
    <row r="13844" spans="1:9" x14ac:dyDescent="0.25">
      <c r="A13844" s="144" t="s">
        <v>384</v>
      </c>
      <c r="B13844" s="144">
        <v>1</v>
      </c>
      <c r="C13844" s="145" t="s">
        <v>1769</v>
      </c>
      <c r="D13844" s="18" t="str">
        <f>+IFERROR(VLOOKUP(Cursos[[#This Row],[Modelo correcto]],Modelos[[Modelo correcto]:[¿En línea?]],2,FALSE),"REVISAR")</f>
        <v>HP</v>
      </c>
      <c r="E13844" s="18" t="s">
        <v>948</v>
      </c>
      <c r="F13844" s="18" t="str">
        <f>+Cursos[[#This Row],[IS]]&amp;Cursos[[#This Row],[Modelo correcto]]</f>
        <v>DEIVI ALEJANDRO PEÑAThe Art of Troubleshooting - Paper Jams Workshop</v>
      </c>
      <c r="G13844" s="18">
        <v>0</v>
      </c>
      <c r="H13844" s="19">
        <v>44197</v>
      </c>
      <c r="I13844" s="18" t="str">
        <f>+IFERROR(VLOOKUP(Cursos[[#This Row],[Modelo correcto]],Modelos[[Modelo correcto]:[Aplica para certificación]],4,FALSE),"REVISAR")</f>
        <v>NO</v>
      </c>
    </row>
    <row r="13845" spans="1:9" x14ac:dyDescent="0.25">
      <c r="A13845" s="144" t="s">
        <v>326</v>
      </c>
      <c r="B13845" s="144">
        <v>1</v>
      </c>
      <c r="C13845" s="34" t="s">
        <v>2292</v>
      </c>
      <c r="D13845" s="18" t="str">
        <f>+IFERROR(VLOOKUP(Cursos[[#This Row],[Modelo correcto]],Modelos[[Modelo correcto]:[¿En línea?]],2,FALSE),"REVISAR")</f>
        <v>HP</v>
      </c>
      <c r="E13845" s="18" t="s">
        <v>948</v>
      </c>
      <c r="F13845" s="18" t="str">
        <f>+Cursos[[#This Row],[IS]]&amp;Cursos[[#This Row],[Modelo correcto]]</f>
        <v>HIRAM GUILLERMO DIAZ ORTIZModule 3 - Troubleshooting the basics</v>
      </c>
      <c r="G13845" s="18">
        <v>0</v>
      </c>
      <c r="H13845" s="19">
        <v>44197</v>
      </c>
      <c r="I13845" s="18" t="str">
        <f>+IFERROR(VLOOKUP(Cursos[[#This Row],[Modelo correcto]],Modelos[[Modelo correcto]:[Aplica para certificación]],4,FALSE),"REVISAR")</f>
        <v>NO</v>
      </c>
    </row>
    <row r="13846" spans="1:9" x14ac:dyDescent="0.25">
      <c r="A13846" s="144" t="s">
        <v>326</v>
      </c>
      <c r="B13846" s="144">
        <v>1</v>
      </c>
      <c r="C13846" s="34" t="s">
        <v>2293</v>
      </c>
      <c r="D13846" s="18" t="str">
        <f>+IFERROR(VLOOKUP(Cursos[[#This Row],[Modelo correcto]],Modelos[[Modelo correcto]:[¿En línea?]],2,FALSE),"REVISAR")</f>
        <v>HP</v>
      </c>
      <c r="E13846" s="18" t="s">
        <v>948</v>
      </c>
      <c r="F13846" s="18" t="str">
        <f>+Cursos[[#This Row],[IS]]&amp;Cursos[[#This Row],[Modelo correcto]]</f>
        <v>HIRAM GUILLERMO DIAZ ORTIZModule 4. Support Service And Repair- HP DesignJet TX20-TX60-Studio Printers</v>
      </c>
      <c r="G13846" s="18">
        <v>1</v>
      </c>
      <c r="H13846" s="19">
        <v>44197</v>
      </c>
      <c r="I13846" s="18" t="str">
        <f>+IFERROR(VLOOKUP(Cursos[[#This Row],[Modelo correcto]],Modelos[[Modelo correcto]:[Aplica para certificación]],4,FALSE),"REVISAR")</f>
        <v>NO</v>
      </c>
    </row>
    <row r="13847" spans="1:9" x14ac:dyDescent="0.25">
      <c r="A13847" s="144" t="s">
        <v>326</v>
      </c>
      <c r="B13847" s="144">
        <v>1</v>
      </c>
      <c r="C13847" s="34" t="s">
        <v>2357</v>
      </c>
      <c r="D13847" s="18" t="str">
        <f>+IFERROR(VLOOKUP(Cursos[[#This Row],[Modelo correcto]],Modelos[[Modelo correcto]:[¿En línea?]],2,FALSE),"REVISAR")</f>
        <v>HP</v>
      </c>
      <c r="E13847" s="18" t="s">
        <v>948</v>
      </c>
      <c r="F13847" s="18" t="str">
        <f>+Cursos[[#This Row],[IS]]&amp;Cursos[[#This Row],[Modelo correcto]]</f>
        <v>HIRAM GUILLERMO DIAZ ORTIZModule 5. Troubleshooting. HP DesignJet T2X0-T6X0-Studio Printers</v>
      </c>
      <c r="G13847" s="18">
        <v>0</v>
      </c>
      <c r="H13847" s="19">
        <v>44197</v>
      </c>
      <c r="I13847" s="18" t="str">
        <f>+IFERROR(VLOOKUP(Cursos[[#This Row],[Modelo correcto]],Modelos[[Modelo correcto]:[Aplica para certificación]],4,FALSE),"REVISAR")</f>
        <v>NO</v>
      </c>
    </row>
    <row r="13848" spans="1:9" ht="15.75" x14ac:dyDescent="0.25">
      <c r="A13848" s="144" t="s">
        <v>327</v>
      </c>
      <c r="B13848" s="144">
        <v>1</v>
      </c>
      <c r="C13848" s="110" t="s">
        <v>2612</v>
      </c>
      <c r="D13848" s="18" t="str">
        <f>+IFERROR(VLOOKUP(Cursos[[#This Row],[Modelo correcto]],Modelos[[Modelo correcto]:[¿En línea?]],2,FALSE),"REVISAR")</f>
        <v>HP</v>
      </c>
      <c r="E13848" s="18" t="s">
        <v>948</v>
      </c>
      <c r="F13848" s="18" t="str">
        <f>+Cursos[[#This Row],[IS]]&amp;Cursos[[#This Row],[Modelo correcto]]</f>
        <v>IVAN ISRAEL MENDEZ RIVERAHP Designjet L26100</v>
      </c>
      <c r="G13848" s="18">
        <v>0</v>
      </c>
      <c r="H13848" s="19">
        <v>44197</v>
      </c>
      <c r="I13848" s="18" t="str">
        <f>+IFERROR(VLOOKUP(Cursos[[#This Row],[Modelo correcto]],Modelos[[Modelo correcto]:[Aplica para certificación]],4,FALSE),"REVISAR")</f>
        <v>NO</v>
      </c>
    </row>
    <row r="13849" spans="1:9" ht="15.75" x14ac:dyDescent="0.25">
      <c r="A13849" s="144" t="s">
        <v>327</v>
      </c>
      <c r="B13849" s="144">
        <v>1</v>
      </c>
      <c r="C13849" s="110" t="s">
        <v>2613</v>
      </c>
      <c r="D13849" s="18" t="str">
        <f>+IFERROR(VLOOKUP(Cursos[[#This Row],[Modelo correcto]],Modelos[[Modelo correcto]:[¿En línea?]],2,FALSE),"REVISAR")</f>
        <v>HP</v>
      </c>
      <c r="E13849" s="18" t="s">
        <v>948</v>
      </c>
      <c r="F13849" s="18" t="str">
        <f>+Cursos[[#This Row],[IS]]&amp;Cursos[[#This Row],[Modelo correcto]]</f>
        <v>IVAN ISRAEL MENDEZ RIVERAHP DesignJet T830 24-in</v>
      </c>
      <c r="G13849" s="18">
        <v>1</v>
      </c>
      <c r="H13849" s="19">
        <v>44197</v>
      </c>
      <c r="I13849" s="18" t="str">
        <f>+IFERROR(VLOOKUP(Cursos[[#This Row],[Modelo correcto]],Modelos[[Modelo correcto]:[Aplica para certificación]],4,FALSE),"REVISAR")</f>
        <v>NO</v>
      </c>
    </row>
    <row r="13850" spans="1:9" ht="15.75" x14ac:dyDescent="0.25">
      <c r="A13850" s="144" t="s">
        <v>327</v>
      </c>
      <c r="B13850" s="144">
        <v>1</v>
      </c>
      <c r="C13850" s="110" t="s">
        <v>2614</v>
      </c>
      <c r="D13850" s="18" t="str">
        <f>+IFERROR(VLOOKUP(Cursos[[#This Row],[Modelo correcto]],Modelos[[Modelo correcto]:[¿En línea?]],2,FALSE),"REVISAR")</f>
        <v>HP</v>
      </c>
      <c r="E13850" s="18" t="s">
        <v>948</v>
      </c>
      <c r="F13850" s="18" t="str">
        <f>+Cursos[[#This Row],[IS]]&amp;Cursos[[#This Row],[Modelo correcto]]</f>
        <v>IVAN ISRAEL MENDEZ RIVERAHP Device as a Service Plans (HP Daas)</v>
      </c>
      <c r="G13850" s="18">
        <v>0</v>
      </c>
      <c r="H13850" s="19">
        <v>44197</v>
      </c>
      <c r="I13850" s="18" t="str">
        <f>+IFERROR(VLOOKUP(Cursos[[#This Row],[Modelo correcto]],Modelos[[Modelo correcto]:[Aplica para certificación]],4,FALSE),"REVISAR")</f>
        <v>NO</v>
      </c>
    </row>
    <row r="13851" spans="1:9" x14ac:dyDescent="0.25">
      <c r="A13851" s="144" t="s">
        <v>338</v>
      </c>
      <c r="B13851" s="144">
        <v>1</v>
      </c>
      <c r="C13851" s="145" t="s">
        <v>2615</v>
      </c>
      <c r="D13851" s="18" t="str">
        <f>+IFERROR(VLOOKUP(Cursos[[#This Row],[Modelo correcto]],Modelos[[Modelo correcto]:[¿En línea?]],2,FALSE),"REVISAR")</f>
        <v>LEXMARK</v>
      </c>
      <c r="E13851" s="18" t="s">
        <v>948</v>
      </c>
      <c r="F13851" s="18" t="str">
        <f>+Cursos[[#This Row],[IS]]&amp;Cursos[[#This Row],[Modelo correcto]]</f>
        <v>JOSE LUIS CARBAJAL CABUTOInterfaz de usuario de Lexmark eTask (segunda edición)</v>
      </c>
      <c r="G13851" s="18">
        <v>0</v>
      </c>
      <c r="H13851" s="19">
        <v>44197</v>
      </c>
      <c r="I13851" s="18" t="str">
        <f>+IFERROR(VLOOKUP(Cursos[[#This Row],[Modelo correcto]],Modelos[[Modelo correcto]:[Aplica para certificación]],4,FALSE),"REVISAR")</f>
        <v>NO</v>
      </c>
    </row>
    <row r="13852" spans="1:9" x14ac:dyDescent="0.25">
      <c r="A13852" s="144" t="s">
        <v>517</v>
      </c>
      <c r="B13852" s="144">
        <v>1</v>
      </c>
      <c r="C13852" s="145" t="s">
        <v>1871</v>
      </c>
      <c r="D13852" s="18" t="str">
        <f>+IFERROR(VLOOKUP(Cursos[[#This Row],[Modelo correcto]],Modelos[[Modelo correcto]:[¿En línea?]],2,FALSE),"REVISAR")</f>
        <v>XEROX</v>
      </c>
      <c r="E13852" s="18" t="s">
        <v>948</v>
      </c>
      <c r="F13852" s="18" t="str">
        <f>+Cursos[[#This Row],[IS]]&amp;Cursos[[#This Row],[Modelo correcto]]</f>
        <v>LUIS ROSENDO PALACIOSXFF207</v>
      </c>
      <c r="G13852" s="18">
        <v>0</v>
      </c>
      <c r="H13852" s="19">
        <v>44197</v>
      </c>
      <c r="I13852" s="18" t="str">
        <f>+IFERROR(VLOOKUP(Cursos[[#This Row],[Modelo correcto]],Modelos[[Modelo correcto]:[Aplica para certificación]],4,FALSE),"REVISAR")</f>
        <v>NO</v>
      </c>
    </row>
    <row r="13853" spans="1:9" x14ac:dyDescent="0.25">
      <c r="A13853" s="144" t="s">
        <v>517</v>
      </c>
      <c r="B13853" s="144">
        <v>1</v>
      </c>
      <c r="C13853" s="145" t="s">
        <v>2616</v>
      </c>
      <c r="D13853" s="18" t="str">
        <f>+IFERROR(VLOOKUP(Cursos[[#This Row],[Modelo correcto]],Modelos[[Modelo correcto]:[¿En línea?]],2,FALSE),"REVISAR")</f>
        <v>XEROX</v>
      </c>
      <c r="E13853" s="18" t="s">
        <v>948</v>
      </c>
      <c r="F13853" s="18" t="str">
        <f>+Cursos[[#This Row],[IS]]&amp;Cursos[[#This Row],[Modelo correcto]]</f>
        <v>LUIS ROSENDO PALACIOSPRS114</v>
      </c>
      <c r="G13853" s="18">
        <v>1</v>
      </c>
      <c r="H13853" s="19">
        <v>44197</v>
      </c>
      <c r="I13853" s="18" t="str">
        <f>+IFERROR(VLOOKUP(Cursos[[#This Row],[Modelo correcto]],Modelos[[Modelo correcto]:[Aplica para certificación]],4,FALSE),"REVISAR")</f>
        <v>NO</v>
      </c>
    </row>
    <row r="13854" spans="1:9" x14ac:dyDescent="0.25">
      <c r="A13854" s="144" t="s">
        <v>517</v>
      </c>
      <c r="B13854" s="144">
        <v>1</v>
      </c>
      <c r="C13854" s="145" t="s">
        <v>2017</v>
      </c>
      <c r="D13854" s="18" t="str">
        <f>+IFERROR(VLOOKUP(Cursos[[#This Row],[Modelo correcto]],Modelos[[Modelo correcto]:[¿En línea?]],2,FALSE),"REVISAR")</f>
        <v>XEROX</v>
      </c>
      <c r="E13854" s="18" t="s">
        <v>948</v>
      </c>
      <c r="F13854" s="18" t="str">
        <f>+Cursos[[#This Row],[IS]]&amp;Cursos[[#This Row],[Modelo correcto]]</f>
        <v>LUIS ROSENDO PALACIOSXFF170</v>
      </c>
      <c r="G13854" s="18">
        <v>0</v>
      </c>
      <c r="H13854" s="19">
        <v>44197</v>
      </c>
      <c r="I13854" s="18" t="str">
        <f>+IFERROR(VLOOKUP(Cursos[[#This Row],[Modelo correcto]],Modelos[[Modelo correcto]:[Aplica para certificación]],4,FALSE),"REVISAR")</f>
        <v>NO</v>
      </c>
    </row>
    <row r="13855" spans="1:9" x14ac:dyDescent="0.25">
      <c r="A13855" s="144" t="s">
        <v>2779</v>
      </c>
      <c r="B13855" s="144">
        <v>1</v>
      </c>
      <c r="C13855" s="145" t="s">
        <v>1792</v>
      </c>
      <c r="D13855" s="18" t="str">
        <f>+IFERROR(VLOOKUP(Cursos[[#This Row],[Modelo correcto]],Modelos[[Modelo correcto]:[¿En línea?]],2,FALSE),"REVISAR")</f>
        <v>HP</v>
      </c>
      <c r="E13855" s="18" t="s">
        <v>948</v>
      </c>
      <c r="F13855" s="18" t="str">
        <f>+Cursos[[#This Row],[IS]]&amp;Cursos[[#This Row],[Modelo correcto]]</f>
        <v>MIGUEL ANGEL CASTILLOHP Color LaserJet Enterprise M651 and HP Color LaserJet Enterprise MFP M680 service and support
training</v>
      </c>
      <c r="G13855" s="18">
        <v>1</v>
      </c>
      <c r="H13855" s="19">
        <v>44197</v>
      </c>
      <c r="I13855" s="18" t="str">
        <f>+IFERROR(VLOOKUP(Cursos[[#This Row],[Modelo correcto]],Modelos[[Modelo correcto]:[Aplica para certificación]],4,FALSE),"REVISAR")</f>
        <v>NO</v>
      </c>
    </row>
    <row r="13856" spans="1:9" x14ac:dyDescent="0.25">
      <c r="A13856" s="144" t="s">
        <v>391</v>
      </c>
      <c r="B13856" s="144">
        <v>1</v>
      </c>
      <c r="C13856" s="145" t="s">
        <v>1973</v>
      </c>
      <c r="D13856" s="18" t="str">
        <f>+IFERROR(VLOOKUP(Cursos[[#This Row],[Modelo correcto]],Modelos[[Modelo correcto]:[¿En línea?]],2,FALSE),"REVISAR")</f>
        <v>HP</v>
      </c>
      <c r="E13856" s="18" t="s">
        <v>948</v>
      </c>
      <c r="F13856" s="18" t="str">
        <f>+Cursos[[#This Row],[IS]]&amp;Cursos[[#This Row],[Modelo correcto]]</f>
        <v>JUAN ANTONIO TORRES VELAZQUEZSamsung M5370 Service Training</v>
      </c>
      <c r="G13856" s="18">
        <v>1</v>
      </c>
      <c r="H13856" s="19">
        <v>44197</v>
      </c>
      <c r="I13856" s="18" t="str">
        <f>+IFERROR(VLOOKUP(Cursos[[#This Row],[Modelo correcto]],Modelos[[Modelo correcto]:[Aplica para certificación]],4,FALSE),"REVISAR")</f>
        <v>NO</v>
      </c>
    </row>
    <row r="13857" spans="1:9" x14ac:dyDescent="0.25">
      <c r="A13857" s="144" t="s">
        <v>391</v>
      </c>
      <c r="B13857" s="144">
        <v>1</v>
      </c>
      <c r="C13857" s="145" t="s">
        <v>2617</v>
      </c>
      <c r="D13857" s="18" t="str">
        <f>+IFERROR(VLOOKUP(Cursos[[#This Row],[Modelo correcto]],Modelos[[Modelo correcto]:[¿En línea?]],2,FALSE),"REVISAR")</f>
        <v>HP</v>
      </c>
      <c r="E13857" s="18" t="s">
        <v>948</v>
      </c>
      <c r="F13857" s="18" t="str">
        <f>+Cursos[[#This Row],[IS]]&amp;Cursos[[#This Row],[Modelo correcto]]</f>
        <v>JUAN ANTONIO TORRES VELAZQUEZSamsung ML-4510, ML-5010, ML-5015, ML-4512, ML-5012, ML-501</v>
      </c>
      <c r="G13857" s="18">
        <v>0</v>
      </c>
      <c r="H13857" s="19">
        <v>44197</v>
      </c>
      <c r="I13857" s="18" t="str">
        <f>+IFERROR(VLOOKUP(Cursos[[#This Row],[Modelo correcto]],Modelos[[Modelo correcto]:[Aplica para certificación]],4,FALSE),"REVISAR")</f>
        <v>NO</v>
      </c>
    </row>
    <row r="13858" spans="1:9" x14ac:dyDescent="0.25">
      <c r="A13858" s="144" t="s">
        <v>384</v>
      </c>
      <c r="B13858">
        <v>1</v>
      </c>
      <c r="C13858" s="145" t="s">
        <v>1811</v>
      </c>
      <c r="D13858" s="18" t="str">
        <f>+IFERROR(VLOOKUP(Cursos[[#This Row],[Modelo correcto]],Modelos[[Modelo correcto]:[¿En línea?]],2,FALSE),"REVISAR")</f>
        <v>HP</v>
      </c>
      <c r="E13858" s="18" t="str">
        <f>+IFERROR(VLOOKUP(Cursos[[#This Row],[Modelo correcto]],Modelos[[Modelo correcto]:[¿En línea?]],3,FALSE),"REVISAR")</f>
        <v>SÍ</v>
      </c>
      <c r="F13858" s="18" t="str">
        <f>+Cursos[[#This Row],[IS]]&amp;Cursos[[#This Row],[Modelo correcto]]</f>
        <v>DEIVI ALEJANDRO PEÑAHP LaserJet MFP M726xx Live Event</v>
      </c>
      <c r="G13858" s="18">
        <v>1</v>
      </c>
      <c r="H13858" s="19">
        <v>44197</v>
      </c>
      <c r="I13858" s="18" t="str">
        <f>+IFERROR(VLOOKUP(Cursos[[#This Row],[Modelo correcto]],Modelos[[Modelo correcto]:[Aplica para certificación]],4,FALSE),"REVISAR")</f>
        <v>NO</v>
      </c>
    </row>
    <row r="13859" spans="1:9" x14ac:dyDescent="0.25">
      <c r="A13859" s="144" t="s">
        <v>338</v>
      </c>
      <c r="B13859" s="144">
        <v>1</v>
      </c>
      <c r="C13859" s="145" t="s">
        <v>2619</v>
      </c>
      <c r="D13859" s="18" t="str">
        <f>+IFERROR(VLOOKUP(Cursos[[#This Row],[Modelo correcto]],Modelos[[Modelo correcto]:[¿En línea?]],2,FALSE),"REVISAR")</f>
        <v>LEXMARK</v>
      </c>
      <c r="E13859" s="18" t="str">
        <f>+IFERROR(VLOOKUP(Cursos[[#This Row],[Modelo correcto]],Modelos[[Modelo correcto]:[¿En línea?]],3,FALSE),"REVISAR")</f>
        <v>SÍ</v>
      </c>
      <c r="F13859" s="18" t="str">
        <f>+Cursos[[#This Row],[IS]]&amp;Cursos[[#This Row],[Modelo correcto]]</f>
        <v>JOSE LUIS CARBAJAL CABUTOGrupo de trabajo grande en color A4 7/8 Serie parte 2 - Inglés</v>
      </c>
      <c r="G13859" s="18">
        <v>1</v>
      </c>
      <c r="H13859" s="19">
        <v>44197</v>
      </c>
      <c r="I13859" s="18" t="str">
        <f>+IFERROR(VLOOKUP(Cursos[[#This Row],[Modelo correcto]],Modelos[[Modelo correcto]:[Aplica para certificación]],4,FALSE),"REVISAR")</f>
        <v>NO</v>
      </c>
    </row>
    <row r="13860" spans="1:9" x14ac:dyDescent="0.25">
      <c r="A13860" s="144" t="s">
        <v>384</v>
      </c>
      <c r="B13860" s="144">
        <v>1</v>
      </c>
      <c r="C13860" s="145" t="s">
        <v>2368</v>
      </c>
      <c r="D13860" s="18" t="str">
        <f>+IFERROR(VLOOKUP(Cursos[[#This Row],[Modelo correcto]],Modelos[[Modelo correcto]:[¿En línea?]],2,FALSE),"REVISAR")</f>
        <v>HP</v>
      </c>
      <c r="E13860" s="18" t="str">
        <f>+IFERROR(VLOOKUP(Cursos[[#This Row],[Modelo correcto]],Modelos[[Modelo correcto]:[¿En línea?]],3,FALSE),"REVISAR")</f>
        <v>SÍ</v>
      </c>
      <c r="F13860" s="18" t="str">
        <f>+Cursos[[#This Row],[IS]]&amp;Cursos[[#This Row],[Modelo correcto]]</f>
        <v>DEIVI ALEJANDRO PEÑAHP A3 Color LaserJet E7 NPI and A3 LaserJet Top issues - September 2020</v>
      </c>
      <c r="G13860" s="18">
        <v>1</v>
      </c>
      <c r="H13860" s="19">
        <v>44197</v>
      </c>
      <c r="I13860" s="18" t="str">
        <f>+IFERROR(VLOOKUP(Cursos[[#This Row],[Modelo correcto]],Modelos[[Modelo correcto]:[Aplica para certificación]],4,FALSE),"REVISAR")</f>
        <v>NO</v>
      </c>
    </row>
    <row r="13861" spans="1:9" x14ac:dyDescent="0.25">
      <c r="A13861" s="144" t="s">
        <v>326</v>
      </c>
      <c r="B13861" s="144">
        <v>1</v>
      </c>
      <c r="C13861" s="145" t="s">
        <v>2336</v>
      </c>
      <c r="D13861" s="18" t="str">
        <f>+IFERROR(VLOOKUP(Cursos[[#This Row],[Modelo correcto]],Modelos[[Modelo correcto]:[¿En línea?]],2,FALSE),"REVISAR")</f>
        <v>HP</v>
      </c>
      <c r="E13861" s="18" t="str">
        <f>+IFERROR(VLOOKUP(Cursos[[#This Row],[Modelo correcto]],Modelos[[Modelo correcto]:[¿En línea?]],3,FALSE),"REVISAR")</f>
        <v>SÍ</v>
      </c>
      <c r="F13861" s="18" t="str">
        <f>+Cursos[[#This Row],[IS]]&amp;Cursos[[#This Row],[Modelo correcto]]</f>
        <v>HIRAM GUILLERMO DIAZ ORTIZModule 5 - Resolving usage issues</v>
      </c>
      <c r="G13861" s="18">
        <v>1</v>
      </c>
      <c r="H13861" s="19">
        <v>44197</v>
      </c>
      <c r="I13861" s="18" t="str">
        <f>+IFERROR(VLOOKUP(Cursos[[#This Row],[Modelo correcto]],Modelos[[Modelo correcto]:[Aplica para certificación]],4,FALSE),"REVISAR")</f>
        <v>NO</v>
      </c>
    </row>
    <row r="13862" spans="1:9" x14ac:dyDescent="0.25">
      <c r="A13862" s="144" t="s">
        <v>326</v>
      </c>
      <c r="B13862" s="144">
        <v>1</v>
      </c>
      <c r="C13862" s="145" t="s">
        <v>1913</v>
      </c>
      <c r="D13862" s="18" t="str">
        <f>+IFERROR(VLOOKUP(Cursos[[#This Row],[Modelo correcto]],Modelos[[Modelo correcto]:[¿En línea?]],2,FALSE),"REVISAR")</f>
        <v>XEROX</v>
      </c>
      <c r="E13862" s="18" t="str">
        <f>+IFERROR(VLOOKUP(Cursos[[#This Row],[Modelo correcto]],Modelos[[Modelo correcto]:[¿En línea?]],3,FALSE),"REVISAR")</f>
        <v>SÍ</v>
      </c>
      <c r="F13862" s="18" t="str">
        <f>+Cursos[[#This Row],[IS]]&amp;Cursos[[#This Row],[Modelo correcto]]</f>
        <v>HIRAM GUILLERMO DIAZ ORTIZOS2071</v>
      </c>
      <c r="G13862" s="18">
        <v>1</v>
      </c>
      <c r="H13862" s="19">
        <v>44197</v>
      </c>
      <c r="I13862" s="18" t="str">
        <f>+IFERROR(VLOOKUP(Cursos[[#This Row],[Modelo correcto]],Modelos[[Modelo correcto]:[Aplica para certificación]],4,FALSE),"REVISAR")</f>
        <v>NO</v>
      </c>
    </row>
    <row r="13863" spans="1:9" x14ac:dyDescent="0.25">
      <c r="A13863" s="144" t="s">
        <v>326</v>
      </c>
      <c r="B13863" s="144">
        <v>1</v>
      </c>
      <c r="C13863" s="145" t="s">
        <v>1225</v>
      </c>
      <c r="D13863" s="18" t="str">
        <f>+IFERROR(VLOOKUP(Cursos[[#This Row],[Modelo correcto]],Modelos[[Modelo correcto]:[¿En línea?]],2,FALSE),"REVISAR")</f>
        <v>XEROX</v>
      </c>
      <c r="E13863" s="18" t="str">
        <f>+IFERROR(VLOOKUP(Cursos[[#This Row],[Modelo correcto]],Modelos[[Modelo correcto]:[¿En línea?]],3,FALSE),"REVISAR")</f>
        <v>SÍ</v>
      </c>
      <c r="F13863" s="18" t="str">
        <f>+Cursos[[#This Row],[IS]]&amp;Cursos[[#This Row],[Modelo correcto]]</f>
        <v>HIRAM GUILLERMO DIAZ ORTIZC17700</v>
      </c>
      <c r="G13863" s="18">
        <v>1</v>
      </c>
      <c r="H13863" s="19">
        <v>44197</v>
      </c>
      <c r="I13863" s="18" t="str">
        <f>+IFERROR(VLOOKUP(Cursos[[#This Row],[Modelo correcto]],Modelos[[Modelo correcto]:[Aplica para certificación]],4,FALSE),"REVISAR")</f>
        <v>NO</v>
      </c>
    </row>
    <row r="13864" spans="1:9" x14ac:dyDescent="0.25">
      <c r="A13864" s="144" t="s">
        <v>338</v>
      </c>
      <c r="B13864">
        <v>1</v>
      </c>
      <c r="C13864" s="145" t="s">
        <v>2620</v>
      </c>
      <c r="D13864" s="18" t="str">
        <f>+IFERROR(VLOOKUP(Cursos[[#This Row],[Modelo correcto]],Modelos[[Modelo correcto]:[¿En línea?]],2,FALSE),"REVISAR")</f>
        <v>LEXMARK</v>
      </c>
      <c r="E13864" s="18" t="str">
        <f>+IFERROR(VLOOKUP(Cursos[[#This Row],[Modelo correcto]],Modelos[[Modelo correcto]:[¿En línea?]],3,FALSE),"REVISAR")</f>
        <v>SÍ</v>
      </c>
      <c r="F13864" s="18" t="str">
        <f>+Cursos[[#This Row],[IS]]&amp;Cursos[[#This Row],[Modelo correcto]]</f>
        <v>JOSE LUIS CARBAJAL CABUTOGrupo de trabajo grande Color A3</v>
      </c>
      <c r="G13864" s="18">
        <v>1</v>
      </c>
      <c r="H13864" s="19">
        <v>44197</v>
      </c>
      <c r="I13864" s="18" t="str">
        <f>+IFERROR(VLOOKUP(Cursos[[#This Row],[Modelo correcto]],Modelos[[Modelo correcto]:[Aplica para certificación]],4,FALSE),"REVISAR")</f>
        <v>NO</v>
      </c>
    </row>
    <row r="13865" spans="1:9" x14ac:dyDescent="0.25">
      <c r="A13865" s="144" t="s">
        <v>329</v>
      </c>
      <c r="B13865">
        <v>1</v>
      </c>
      <c r="C13865" s="145" t="s">
        <v>1973</v>
      </c>
      <c r="D13865" s="18" t="str">
        <f>+IFERROR(VLOOKUP(Cursos[[#This Row],[Modelo correcto]],Modelos[[Modelo correcto]:[¿En línea?]],2,FALSE),"REVISAR")</f>
        <v>HP</v>
      </c>
      <c r="E13865" s="18" t="str">
        <f>+IFERROR(VLOOKUP(Cursos[[#This Row],[Modelo correcto]],Modelos[[Modelo correcto]:[¿En línea?]],3,FALSE),"REVISAR")</f>
        <v>SÍ</v>
      </c>
      <c r="F13865" s="18" t="str">
        <f>+Cursos[[#This Row],[IS]]&amp;Cursos[[#This Row],[Modelo correcto]]</f>
        <v>JAIME VELEZ RODRIGUEZSamsung M5370 Service Training</v>
      </c>
      <c r="G13865" s="18">
        <v>1</v>
      </c>
      <c r="H13865" s="19">
        <v>44197</v>
      </c>
      <c r="I13865" s="18" t="str">
        <f>+IFERROR(VLOOKUP(Cursos[[#This Row],[Modelo correcto]],Modelos[[Modelo correcto]:[Aplica para certificación]],4,FALSE),"REVISAR")</f>
        <v>NO</v>
      </c>
    </row>
    <row r="13866" spans="1:9" x14ac:dyDescent="0.25">
      <c r="A13866" s="144" t="s">
        <v>389</v>
      </c>
      <c r="B13866" s="144">
        <v>1</v>
      </c>
      <c r="C13866" s="145" t="s">
        <v>1623</v>
      </c>
      <c r="D13866" s="18" t="str">
        <f>+IFERROR(VLOOKUP(Cursos[[#This Row],[Modelo correcto]],Modelos[[Modelo correcto]:[¿En línea?]],2,FALSE),"REVISAR")</f>
        <v>LEXMARK</v>
      </c>
      <c r="E13866" s="18" t="str">
        <f>+IFERROR(VLOOKUP(Cursos[[#This Row],[Modelo correcto]],Modelos[[Modelo correcto]:[¿En línea?]],3,FALSE),"REVISAR")</f>
        <v>SÍ</v>
      </c>
      <c r="F13866" s="18" t="str">
        <f>+Cursos[[#This Row],[IS]]&amp;Cursos[[#This Row],[Modelo correcto]]</f>
        <v>JOSE ANTONIO MARTINEZ HERNANDEZSaas</v>
      </c>
      <c r="G13866" s="18">
        <v>1</v>
      </c>
      <c r="H13866" s="19">
        <v>44197</v>
      </c>
      <c r="I13866" s="18" t="str">
        <f>+IFERROR(VLOOKUP(Cursos[[#This Row],[Modelo correcto]],Modelos[[Modelo correcto]:[Aplica para certificación]],4,FALSE),"REVISAR")</f>
        <v>NO</v>
      </c>
    </row>
    <row r="13867" spans="1:9" x14ac:dyDescent="0.25">
      <c r="A13867" s="144" t="s">
        <v>389</v>
      </c>
      <c r="B13867" s="144">
        <v>1</v>
      </c>
      <c r="C13867" s="145" t="s">
        <v>2621</v>
      </c>
      <c r="D13867" s="18" t="str">
        <f>+IFERROR(VLOOKUP(Cursos[[#This Row],[Modelo correcto]],Modelos[[Modelo correcto]:[¿En línea?]],2,FALSE),"REVISAR")</f>
        <v>LEXMARK</v>
      </c>
      <c r="E13867" s="18" t="str">
        <f>+IFERROR(VLOOKUP(Cursos[[#This Row],[Modelo correcto]],Modelos[[Modelo correcto]:[¿En línea?]],3,FALSE),"REVISAR")</f>
        <v>SÍ</v>
      </c>
      <c r="F13867" s="18" t="str">
        <f>+Cursos[[#This Row],[IS]]&amp;Cursos[[#This Row],[Modelo correcto]]</f>
        <v>JOSE ANTONIO MARTINEZ HERNANDEZPartner Portal User Guide (EMEA)</v>
      </c>
      <c r="G13867" s="18">
        <v>1</v>
      </c>
      <c r="H13867" s="19">
        <v>44197</v>
      </c>
      <c r="I13867" s="18" t="str">
        <f>+IFERROR(VLOOKUP(Cursos[[#This Row],[Modelo correcto]],Modelos[[Modelo correcto]:[Aplica para certificación]],4,FALSE),"REVISAR")</f>
        <v>NO</v>
      </c>
    </row>
    <row r="13868" spans="1:9" x14ac:dyDescent="0.25">
      <c r="A13868" s="144" t="s">
        <v>393</v>
      </c>
      <c r="B13868">
        <v>1</v>
      </c>
      <c r="C13868" s="145" t="s">
        <v>2541</v>
      </c>
      <c r="D13868" s="18" t="str">
        <f>+IFERROR(VLOOKUP(Cursos[[#This Row],[Modelo correcto]],Modelos[[Modelo correcto]:[¿En línea?]],2,FALSE),"REVISAR")</f>
        <v>HP</v>
      </c>
      <c r="E13868" s="18" t="str">
        <f>+IFERROR(VLOOKUP(Cursos[[#This Row],[Modelo correcto]],Modelos[[Modelo correcto]:[¿En línea?]],3,FALSE),"REVISAR")</f>
        <v>SÍ</v>
      </c>
      <c r="F13868" s="18" t="str">
        <f>+Cursos[[#This Row],[IS]]&amp;Cursos[[#This Row],[Modelo correcto]]</f>
        <v>MARTIN MORGADO FERNANDEZSamsung Auto Toner Ordering Solution</v>
      </c>
      <c r="G13868" s="18">
        <v>1</v>
      </c>
      <c r="H13868" s="19">
        <v>44197</v>
      </c>
      <c r="I13868" s="18" t="str">
        <f>+IFERROR(VLOOKUP(Cursos[[#This Row],[Modelo correcto]],Modelos[[Modelo correcto]:[Aplica para certificación]],4,FALSE),"REVISAR")</f>
        <v>NO</v>
      </c>
    </row>
    <row r="13869" spans="1:9" x14ac:dyDescent="0.25">
      <c r="A13869" s="144" t="s">
        <v>714</v>
      </c>
      <c r="B13869">
        <v>1</v>
      </c>
      <c r="C13869" s="145" t="s">
        <v>2622</v>
      </c>
      <c r="D13869" s="18" t="str">
        <f>+IFERROR(VLOOKUP(Cursos[[#This Row],[Modelo correcto]],Modelos[[Modelo correcto]:[¿En línea?]],2,FALSE),"REVISAR")</f>
        <v>HP</v>
      </c>
      <c r="E13869" s="18" t="str">
        <f>+IFERROR(VLOOKUP(Cursos[[#This Row],[Modelo correcto]],Modelos[[Modelo correcto]:[¿En línea?]],3,FALSE),"REVISAR")</f>
        <v>SÍ</v>
      </c>
      <c r="F13869" s="18" t="str">
        <f>+Cursos[[#This Row],[IS]]&amp;Cursos[[#This Row],[Modelo correcto]]</f>
        <v>MANUEL ALEJANDRO HERNANDEZ GARCIAHP PC Troubleshooting Guide for Top Contributing Issues</v>
      </c>
      <c r="G13869" s="18">
        <v>1</v>
      </c>
      <c r="H13869" s="19">
        <v>44197</v>
      </c>
      <c r="I13869" s="18" t="str">
        <f>+IFERROR(VLOOKUP(Cursos[[#This Row],[Modelo correcto]],Modelos[[Modelo correcto]:[Aplica para certificación]],4,FALSE),"REVISAR")</f>
        <v>NO</v>
      </c>
    </row>
    <row r="13870" spans="1:9" x14ac:dyDescent="0.25">
      <c r="A13870" s="144" t="s">
        <v>714</v>
      </c>
      <c r="B13870">
        <v>1</v>
      </c>
      <c r="C13870" s="145" t="s">
        <v>2623</v>
      </c>
      <c r="D13870" s="18" t="str">
        <f>+IFERROR(VLOOKUP(Cursos[[#This Row],[Modelo correcto]],Modelos[[Modelo correcto]:[¿En línea?]],2,FALSE),"REVISAR")</f>
        <v>HP</v>
      </c>
      <c r="E13870" s="18" t="str">
        <f>+IFERROR(VLOOKUP(Cursos[[#This Row],[Modelo correcto]],Modelos[[Modelo correcto]:[¿En línea?]],3,FALSE),"REVISAR")</f>
        <v>SÍ</v>
      </c>
      <c r="F13870" s="18" t="str">
        <f>+Cursos[[#This Row],[IS]]&amp;Cursos[[#This Row],[Modelo correcto]]</f>
        <v>MANUEL ALEJANDRO HERNANDEZ GARCIAOEM What do we have to offer</v>
      </c>
      <c r="G13870" s="18">
        <v>1</v>
      </c>
      <c r="H13870" s="19">
        <v>44197</v>
      </c>
      <c r="I13870" s="18" t="str">
        <f>+IFERROR(VLOOKUP(Cursos[[#This Row],[Modelo correcto]],Modelos[[Modelo correcto]:[Aplica para certificación]],4,FALSE),"REVISAR")</f>
        <v>NO</v>
      </c>
    </row>
    <row r="13871" spans="1:9" x14ac:dyDescent="0.25">
      <c r="A13871" s="144" t="s">
        <v>2782</v>
      </c>
      <c r="B13871" s="144">
        <v>1</v>
      </c>
      <c r="C13871" s="145" t="s">
        <v>1441</v>
      </c>
      <c r="D13871" s="18" t="str">
        <f>+IFERROR(VLOOKUP(Cursos[[#This Row],[Modelo correcto]],Modelos[[Modelo correcto]:[¿En línea?]],2,FALSE),"REVISAR")</f>
        <v>HP</v>
      </c>
      <c r="E13871" s="18" t="str">
        <f>+IFERROR(VLOOKUP(Cursos[[#This Row],[Modelo correcto]],Modelos[[Modelo correcto]:[¿En línea?]],3,FALSE),"REVISAR")</f>
        <v>SÍ</v>
      </c>
      <c r="F13871" s="18" t="str">
        <f>+Cursos[[#This Row],[IS]]&amp;Cursos[[#This Row],[Modelo correcto]]</f>
        <v>ERIC WILBERTH NOH DZIBHP Designjet SmartStream Service and Support</v>
      </c>
      <c r="G13871" s="18">
        <v>1</v>
      </c>
      <c r="H13871" s="19">
        <v>44197</v>
      </c>
      <c r="I13871" s="18" t="str">
        <f>+IFERROR(VLOOKUP(Cursos[[#This Row],[Modelo correcto]],Modelos[[Modelo correcto]:[Aplica para certificación]],4,FALSE),"REVISAR")</f>
        <v>NO</v>
      </c>
    </row>
    <row r="13872" spans="1:9" x14ac:dyDescent="0.25">
      <c r="A13872" s="144" t="s">
        <v>2782</v>
      </c>
      <c r="B13872" s="144">
        <v>1</v>
      </c>
      <c r="C13872" s="145" t="s">
        <v>2537</v>
      </c>
      <c r="D13872" s="18" t="str">
        <f>+IFERROR(VLOOKUP(Cursos[[#This Row],[Modelo correcto]],Modelos[[Modelo correcto]:[¿En línea?]],2,FALSE),"REVISAR")</f>
        <v>HP</v>
      </c>
      <c r="E13872" s="18" t="str">
        <f>+IFERROR(VLOOKUP(Cursos[[#This Row],[Modelo correcto]],Modelos[[Modelo correcto]:[¿En línea?]],3,FALSE),"REVISAR")</f>
        <v>SÍ</v>
      </c>
      <c r="F13872" s="18" t="str">
        <f>+Cursos[[#This Row],[IS]]&amp;Cursos[[#This Row],[Modelo correcto]]</f>
        <v>ERIC WILBERTH NOH DZIBHP Latex 3200-3600 Technical Updates</v>
      </c>
      <c r="G13872" s="18">
        <v>1</v>
      </c>
      <c r="H13872" s="19">
        <v>44197</v>
      </c>
      <c r="I13872" s="18" t="str">
        <f>+IFERROR(VLOOKUP(Cursos[[#This Row],[Modelo correcto]],Modelos[[Modelo correcto]:[Aplica para certificación]],4,FALSE),"REVISAR")</f>
        <v>SÍ</v>
      </c>
    </row>
    <row r="13873" spans="1:9" x14ac:dyDescent="0.25">
      <c r="A13873" s="144" t="s">
        <v>2782</v>
      </c>
      <c r="B13873" s="144">
        <v>1</v>
      </c>
      <c r="C13873" s="145" t="s">
        <v>1811</v>
      </c>
      <c r="D13873" s="18" t="str">
        <f>+IFERROR(VLOOKUP(Cursos[[#This Row],[Modelo correcto]],Modelos[[Modelo correcto]:[¿En línea?]],2,FALSE),"REVISAR")</f>
        <v>HP</v>
      </c>
      <c r="E13873" s="18" t="str">
        <f>+IFERROR(VLOOKUP(Cursos[[#This Row],[Modelo correcto]],Modelos[[Modelo correcto]:[¿En línea?]],3,FALSE),"REVISAR")</f>
        <v>SÍ</v>
      </c>
      <c r="F13873" s="18" t="str">
        <f>+Cursos[[#This Row],[IS]]&amp;Cursos[[#This Row],[Modelo correcto]]</f>
        <v>ERIC WILBERTH NOH DZIBHP LaserJet MFP M726xx Live Event</v>
      </c>
      <c r="G13873" s="18">
        <v>0</v>
      </c>
      <c r="H13873" s="19">
        <v>44197</v>
      </c>
      <c r="I13873" s="18" t="str">
        <f>+IFERROR(VLOOKUP(Cursos[[#This Row],[Modelo correcto]],Modelos[[Modelo correcto]:[Aplica para certificación]],4,FALSE),"REVISAR")</f>
        <v>NO</v>
      </c>
    </row>
    <row r="13874" spans="1:9" ht="15.75" x14ac:dyDescent="0.25">
      <c r="A13874" s="144" t="s">
        <v>327</v>
      </c>
      <c r="B13874" s="144">
        <v>1</v>
      </c>
      <c r="C13874" s="110" t="s">
        <v>2624</v>
      </c>
      <c r="D13874" s="18" t="str">
        <f>+IFERROR(VLOOKUP(Cursos[[#This Row],[Modelo correcto]],Modelos[[Modelo correcto]:[¿En línea?]],2,FALSE),"REVISAR")</f>
        <v>LEXMARK</v>
      </c>
      <c r="E13874" s="18" t="str">
        <f>+IFERROR(VLOOKUP(Cursos[[#This Row],[Modelo correcto]],Modelos[[Modelo correcto]:[¿En línea?]],3,FALSE),"REVISAR")</f>
        <v>SÍ</v>
      </c>
      <c r="F13874" s="18" t="str">
        <f>+Cursos[[#This Row],[IS]]&amp;Cursos[[#This Row],[Modelo correcto]]</f>
        <v>IVAN ISRAEL MENDEZ RIVERABSD a color de la serie A3 9 para grupos de trabajo grandes - Español de América Latina Lexmark</v>
      </c>
      <c r="G13874" s="18">
        <v>0</v>
      </c>
      <c r="H13874" s="19">
        <v>44197</v>
      </c>
      <c r="I13874" s="18" t="str">
        <f>+IFERROR(VLOOKUP(Cursos[[#This Row],[Modelo correcto]],Modelos[[Modelo correcto]:[Aplica para certificación]],4,FALSE),"REVISAR")</f>
        <v>NO</v>
      </c>
    </row>
    <row r="13875" spans="1:9" ht="15.75" x14ac:dyDescent="0.25">
      <c r="A13875" s="144" t="s">
        <v>327</v>
      </c>
      <c r="B13875" s="144">
        <v>1</v>
      </c>
      <c r="C13875" s="143" t="s">
        <v>2625</v>
      </c>
      <c r="D13875" s="18" t="str">
        <f>+IFERROR(VLOOKUP(Cursos[[#This Row],[Modelo correcto]],Modelos[[Modelo correcto]:[¿En línea?]],2,FALSE),"REVISAR")</f>
        <v>LEXMARK</v>
      </c>
      <c r="E13875" s="18" t="str">
        <f>+IFERROR(VLOOKUP(Cursos[[#This Row],[Modelo correcto]],Modelos[[Modelo correcto]:[¿En línea?]],3,FALSE),"REVISAR")</f>
        <v>SÍ</v>
      </c>
      <c r="F13875" s="18" t="str">
        <f>+Cursos[[#This Row],[IS]]&amp;Cursos[[#This Row],[Modelo correcto]]</f>
        <v>IVAN ISRAEL MENDEZ RIVERADescripción general de las Soluciones de Lexmark - LA SP 2020</v>
      </c>
      <c r="G13875" s="18">
        <v>0</v>
      </c>
      <c r="H13875" s="19">
        <v>44197</v>
      </c>
      <c r="I13875" s="18" t="str">
        <f>+IFERROR(VLOOKUP(Cursos[[#This Row],[Modelo correcto]],Modelos[[Modelo correcto]:[Aplica para certificación]],4,FALSE),"REVISAR")</f>
        <v>NO</v>
      </c>
    </row>
    <row r="13876" spans="1:9" ht="15.75" x14ac:dyDescent="0.25">
      <c r="A13876" s="144" t="s">
        <v>327</v>
      </c>
      <c r="B13876" s="144">
        <v>1</v>
      </c>
      <c r="C13876" s="143" t="s">
        <v>2626</v>
      </c>
      <c r="D13876" s="18" t="str">
        <f>+IFERROR(VLOOKUP(Cursos[[#This Row],[Modelo correcto]],Modelos[[Modelo correcto]:[¿En línea?]],2,FALSE),"REVISAR")</f>
        <v>HP</v>
      </c>
      <c r="E13876" s="18" t="str">
        <f>+IFERROR(VLOOKUP(Cursos[[#This Row],[Modelo correcto]],Modelos[[Modelo correcto]:[¿En línea?]],3,FALSE),"REVISAR")</f>
        <v>SÍ</v>
      </c>
      <c r="F13876" s="18" t="str">
        <f>+Cursos[[#This Row],[IS]]&amp;Cursos[[#This Row],[Modelo correcto]]</f>
        <v>IVAN ISRAEL MENDEZ RIVERAHP Sprocket 200 Photo Printer - Ibiza</v>
      </c>
      <c r="G13876" s="18">
        <v>0</v>
      </c>
      <c r="H13876" s="19">
        <v>44197</v>
      </c>
      <c r="I13876" s="18" t="str">
        <f>+IFERROR(VLOOKUP(Cursos[[#This Row],[Modelo correcto]],Modelos[[Modelo correcto]:[Aplica para certificación]],4,FALSE),"REVISAR")</f>
        <v>NO</v>
      </c>
    </row>
    <row r="13877" spans="1:9" x14ac:dyDescent="0.25">
      <c r="A13877" s="144" t="s">
        <v>391</v>
      </c>
      <c r="B13877">
        <v>1</v>
      </c>
      <c r="C13877" s="145" t="s">
        <v>2627</v>
      </c>
      <c r="D13877" s="18" t="str">
        <f>+IFERROR(VLOOKUP(Cursos[[#This Row],[Modelo correcto]],Modelos[[Modelo correcto]:[¿En línea?]],2,FALSE),"REVISAR")</f>
        <v>HP</v>
      </c>
      <c r="E13877" s="18" t="str">
        <f>+IFERROR(VLOOKUP(Cursos[[#This Row],[Modelo correcto]],Modelos[[Modelo correcto]:[¿En línea?]],3,FALSE),"REVISAR")</f>
        <v>SÍ</v>
      </c>
      <c r="F13877" s="18" t="str">
        <f>+Cursos[[#This Row],[IS]]&amp;Cursos[[#This Row],[Modelo correcto]]</f>
        <v>JUAN ANTONIO TORRES VELAZQUEZCapacitación en soporte de instalación para HP LaserJet Managed MFP E725xx, E825xx y HP Color LaserJet Managed MFP E778xx y E876xx</v>
      </c>
      <c r="G13877" s="18">
        <v>0</v>
      </c>
      <c r="H13877" s="19">
        <v>44197</v>
      </c>
      <c r="I13877" s="18" t="str">
        <f>+IFERROR(VLOOKUP(Cursos[[#This Row],[Modelo correcto]],Modelos[[Modelo correcto]:[Aplica para certificación]],4,FALSE),"REVISAR")</f>
        <v>NO</v>
      </c>
    </row>
    <row r="13878" spans="1:9" x14ac:dyDescent="0.25">
      <c r="A13878" s="144" t="s">
        <v>2765</v>
      </c>
      <c r="B13878">
        <v>1</v>
      </c>
      <c r="C13878" s="145" t="s">
        <v>1352</v>
      </c>
      <c r="D13878" s="18" t="str">
        <f>+IFERROR(VLOOKUP(Cursos[[#This Row],[Modelo correcto]],Modelos[[Modelo correcto]:[¿En línea?]],2,FALSE),"REVISAR")</f>
        <v>XEROX</v>
      </c>
      <c r="E13878" s="18" t="str">
        <f>+IFERROR(VLOOKUP(Cursos[[#This Row],[Modelo correcto]],Modelos[[Modelo correcto]:[¿En línea?]],3,FALSE),"REVISAR")</f>
        <v>SÍ</v>
      </c>
      <c r="F13878" s="18" t="str">
        <f>+Cursos[[#This Row],[IS]]&amp;Cursos[[#This Row],[Modelo correcto]]</f>
        <v>ROBERTO CRUZ HERRERAIRIDVID</v>
      </c>
      <c r="G13878" s="18">
        <v>0</v>
      </c>
      <c r="H13878" s="19">
        <v>44197</v>
      </c>
      <c r="I13878" s="18" t="str">
        <f>+IFERROR(VLOOKUP(Cursos[[#This Row],[Modelo correcto]],Modelos[[Modelo correcto]:[Aplica para certificación]],4,FALSE),"REVISAR")</f>
        <v>NO</v>
      </c>
    </row>
    <row r="13879" spans="1:9" x14ac:dyDescent="0.25">
      <c r="A13879" s="144" t="s">
        <v>2782</v>
      </c>
      <c r="B13879">
        <v>1</v>
      </c>
      <c r="C13879" s="145" t="s">
        <v>2050</v>
      </c>
      <c r="D13879" s="18" t="str">
        <f>+IFERROR(VLOOKUP(Cursos[[#This Row],[Modelo correcto]],Modelos[[Modelo correcto]:[¿En línea?]],2,FALSE),"REVISAR")</f>
        <v>HP</v>
      </c>
      <c r="E13879" s="18" t="str">
        <f>+IFERROR(VLOOKUP(Cursos[[#This Row],[Modelo correcto]],Modelos[[Modelo correcto]:[¿En línea?]],3,FALSE),"REVISAR")</f>
        <v>SÍ</v>
      </c>
      <c r="F13879" s="18" t="str">
        <f>+Cursos[[#This Row],[IS]]&amp;Cursos[[#This Row],[Modelo correcto]]</f>
        <v>ERIC WILBERTH NOH DZIBHP Designjet T920/T1500/T2500 Technical Updates-recording Rev A</v>
      </c>
      <c r="G13879" s="18">
        <v>0</v>
      </c>
      <c r="H13879" s="19">
        <v>44197</v>
      </c>
      <c r="I13879" s="18" t="str">
        <f>+IFERROR(VLOOKUP(Cursos[[#This Row],[Modelo correcto]],Modelos[[Modelo correcto]:[Aplica para certificación]],4,FALSE),"REVISAR")</f>
        <v>NO</v>
      </c>
    </row>
    <row r="13880" spans="1:9" ht="15.75" x14ac:dyDescent="0.25">
      <c r="A13880" s="144" t="s">
        <v>329</v>
      </c>
      <c r="B13880">
        <v>1</v>
      </c>
      <c r="C13880" s="110" t="s">
        <v>2205</v>
      </c>
      <c r="D13880" s="18" t="str">
        <f>+IFERROR(VLOOKUP(Cursos[[#This Row],[Modelo correcto]],Modelos[[Modelo correcto]:[¿En línea?]],2,FALSE),"REVISAR")</f>
        <v>HP</v>
      </c>
      <c r="E13880" s="18" t="str">
        <f>+IFERROR(VLOOKUP(Cursos[[#This Row],[Modelo correcto]],Modelos[[Modelo correcto]:[¿En línea?]],3,FALSE),"REVISAR")</f>
        <v>SÍ</v>
      </c>
      <c r="F13880" s="18" t="str">
        <f>+Cursos[[#This Row],[IS]]&amp;Cursos[[#This Row],[Modelo correcto]]</f>
        <v>JAIME VELEZ RODRIGUEZSamsung M4020, M4070 Service Training</v>
      </c>
      <c r="G13880" s="18">
        <v>0</v>
      </c>
      <c r="H13880" s="19">
        <v>44197</v>
      </c>
      <c r="I13880" s="18" t="str">
        <f>+IFERROR(VLOOKUP(Cursos[[#This Row],[Modelo correcto]],Modelos[[Modelo correcto]:[Aplica para certificación]],4,FALSE),"REVISAR")</f>
        <v>NO</v>
      </c>
    </row>
    <row r="13881" spans="1:9" ht="15.75" x14ac:dyDescent="0.25">
      <c r="A13881" s="144" t="s">
        <v>329</v>
      </c>
      <c r="B13881">
        <v>1</v>
      </c>
      <c r="C13881" s="110" t="s">
        <v>2211</v>
      </c>
      <c r="D13881" s="18" t="str">
        <f>+IFERROR(VLOOKUP(Cursos[[#This Row],[Modelo correcto]],Modelos[[Modelo correcto]:[¿En línea?]],2,FALSE),"REVISAR")</f>
        <v>HP</v>
      </c>
      <c r="E13881" s="18" t="str">
        <f>+IFERROR(VLOOKUP(Cursos[[#This Row],[Modelo correcto]],Modelos[[Modelo correcto]:[¿En línea?]],3,FALSE),"REVISAR")</f>
        <v>SÍ</v>
      </c>
      <c r="F13881" s="18" t="str">
        <f>+Cursos[[#This Row],[IS]]&amp;Cursos[[#This Row],[Modelo correcto]]</f>
        <v>JAIME VELEZ RODRIGUEZSamsung ML-3710 Series &amp; 3750ND Service Training</v>
      </c>
      <c r="G13881" s="18">
        <v>0</v>
      </c>
      <c r="H13881" s="19">
        <v>44197</v>
      </c>
      <c r="I13881" s="18" t="str">
        <f>+IFERROR(VLOOKUP(Cursos[[#This Row],[Modelo correcto]],Modelos[[Modelo correcto]:[Aplica para certificación]],4,FALSE),"REVISAR")</f>
        <v>NO</v>
      </c>
    </row>
    <row r="13882" spans="1:9" x14ac:dyDescent="0.25">
      <c r="A13882" s="144" t="s">
        <v>326</v>
      </c>
      <c r="B13882">
        <v>1</v>
      </c>
      <c r="C13882" s="145" t="s">
        <v>138</v>
      </c>
      <c r="D13882" s="18" t="str">
        <f>+IFERROR(VLOOKUP(Cursos[[#This Row],[Modelo correcto]],Modelos[[Modelo correcto]:[¿En línea?]],2,FALSE),"REVISAR")</f>
        <v>XEROX</v>
      </c>
      <c r="E13882" s="18" t="str">
        <f>+IFERROR(VLOOKUP(Cursos[[#This Row],[Modelo correcto]],Modelos[[Modelo correcto]:[¿En línea?]],3,FALSE),"REVISAR")</f>
        <v>SÍ</v>
      </c>
      <c r="F13882" s="18" t="str">
        <f>+Cursos[[#This Row],[IS]]&amp;Cursos[[#This Row],[Modelo correcto]]</f>
        <v>HIRAM GUILLERMO DIAZ ORTIZOA2062</v>
      </c>
      <c r="G13882" s="18">
        <v>0</v>
      </c>
      <c r="H13882" s="19">
        <v>44197</v>
      </c>
      <c r="I13882" s="18" t="str">
        <f>+IFERROR(VLOOKUP(Cursos[[#This Row],[Modelo correcto]],Modelos[[Modelo correcto]:[Aplica para certificación]],4,FALSE),"REVISAR")</f>
        <v>NO</v>
      </c>
    </row>
    <row r="13883" spans="1:9" x14ac:dyDescent="0.25">
      <c r="A13883" s="144" t="s">
        <v>326</v>
      </c>
      <c r="B13883">
        <v>1</v>
      </c>
      <c r="C13883" s="145" t="s">
        <v>1190</v>
      </c>
      <c r="D13883" s="18" t="str">
        <f>+IFERROR(VLOOKUP(Cursos[[#This Row],[Modelo correcto]],Modelos[[Modelo correcto]:[¿En línea?]],2,FALSE),"REVISAR")</f>
        <v>XEROX</v>
      </c>
      <c r="E13883" s="18" t="str">
        <f>+IFERROR(VLOOKUP(Cursos[[#This Row],[Modelo correcto]],Modelos[[Modelo correcto]:[¿En línea?]],3,FALSE),"REVISAR")</f>
        <v>SÍ</v>
      </c>
      <c r="F13883" s="18" t="str">
        <f>+Cursos[[#This Row],[IS]]&amp;Cursos[[#This Row],[Modelo correcto]]</f>
        <v>HIRAM GUILLERMO DIAZ ORTIZXETS16</v>
      </c>
      <c r="G13883" s="18">
        <v>0</v>
      </c>
      <c r="H13883" s="19">
        <v>44197</v>
      </c>
      <c r="I13883" s="18" t="str">
        <f>+IFERROR(VLOOKUP(Cursos[[#This Row],[Modelo correcto]],Modelos[[Modelo correcto]:[Aplica para certificación]],4,FALSE),"REVISAR")</f>
        <v>NO</v>
      </c>
    </row>
    <row r="13884" spans="1:9" x14ac:dyDescent="0.25">
      <c r="A13884" s="144" t="s">
        <v>326</v>
      </c>
      <c r="B13884">
        <v>1</v>
      </c>
      <c r="C13884" s="145" t="s">
        <v>1765</v>
      </c>
      <c r="D13884" s="18" t="str">
        <f>+IFERROR(VLOOKUP(Cursos[[#This Row],[Modelo correcto]],Modelos[[Modelo correcto]:[¿En línea?]],2,FALSE),"REVISAR")</f>
        <v>XEROX</v>
      </c>
      <c r="E13884" s="18" t="str">
        <f>+IFERROR(VLOOKUP(Cursos[[#This Row],[Modelo correcto]],Modelos[[Modelo correcto]:[¿En línea?]],3,FALSE),"REVISAR")</f>
        <v>SÍ</v>
      </c>
      <c r="F13884" s="18" t="str">
        <f>+Cursos[[#This Row],[IS]]&amp;Cursos[[#This Row],[Modelo correcto]]</f>
        <v>HIRAM GUILLERMO DIAZ ORTIZDSP102C</v>
      </c>
      <c r="G13884" s="18">
        <v>1</v>
      </c>
      <c r="H13884" s="19">
        <v>44197</v>
      </c>
      <c r="I13884" s="18" t="str">
        <f>+IFERROR(VLOOKUP(Cursos[[#This Row],[Modelo correcto]],Modelos[[Modelo correcto]:[Aplica para certificación]],4,FALSE),"REVISAR")</f>
        <v>NO</v>
      </c>
    </row>
    <row r="13885" spans="1:9" x14ac:dyDescent="0.25">
      <c r="A13885" s="144" t="s">
        <v>391</v>
      </c>
      <c r="B13885">
        <v>1</v>
      </c>
      <c r="C13885" s="145" t="s">
        <v>1931</v>
      </c>
      <c r="D13885" s="18" t="str">
        <f>+IFERROR(VLOOKUP(Cursos[[#This Row],[Modelo correcto]],Modelos[[Modelo correcto]:[¿En línea?]],2,FALSE),"REVISAR")</f>
        <v>EPSON</v>
      </c>
      <c r="E13885" s="18" t="str">
        <f>+IFERROR(VLOOKUP(Cursos[[#This Row],[Modelo correcto]],Modelos[[Modelo correcto]:[¿En línea?]],3,FALSE),"REVISAR")</f>
        <v>SÍ</v>
      </c>
      <c r="F13885" s="18" t="str">
        <f>+Cursos[[#This Row],[IS]]&amp;Cursos[[#This Row],[Modelo correcto]]</f>
        <v>JUAN ANTONIO TORRES VELAZQUEZWorkForce Pro WF-5690</v>
      </c>
      <c r="G13885" s="18">
        <v>1</v>
      </c>
      <c r="H13885" s="19">
        <v>44197</v>
      </c>
      <c r="I13885" s="18" t="str">
        <f>+IFERROR(VLOOKUP(Cursos[[#This Row],[Modelo correcto]],Modelos[[Modelo correcto]:[Aplica para certificación]],4,FALSE),"REVISAR")</f>
        <v>SÍ</v>
      </c>
    </row>
    <row r="13886" spans="1:9" x14ac:dyDescent="0.25">
      <c r="A13886" s="144" t="s">
        <v>391</v>
      </c>
      <c r="B13886">
        <v>1</v>
      </c>
      <c r="C13886" s="145" t="s">
        <v>2628</v>
      </c>
      <c r="D13886" s="18" t="str">
        <f>+IFERROR(VLOOKUP(Cursos[[#This Row],[Modelo correcto]],Modelos[[Modelo correcto]:[¿En línea?]],2,FALSE),"REVISAR")</f>
        <v>HP</v>
      </c>
      <c r="E13886" s="18" t="str">
        <f>+IFERROR(VLOOKUP(Cursos[[#This Row],[Modelo correcto]],Modelos[[Modelo correcto]:[¿En línea?]],3,FALSE),"REVISAR")</f>
        <v>SÍ</v>
      </c>
      <c r="F13886" s="18" t="str">
        <f>+Cursos[[#This Row],[IS]]&amp;Cursos[[#This Row],[Modelo correcto]]</f>
        <v>JUAN ANTONIO TORRES VELAZQUEZHP Web Jetadmin Technical</v>
      </c>
      <c r="G13886" s="18">
        <v>1</v>
      </c>
      <c r="H13886" s="19">
        <v>44197</v>
      </c>
      <c r="I13886" s="18" t="str">
        <f>+IFERROR(VLOOKUP(Cursos[[#This Row],[Modelo correcto]],Modelos[[Modelo correcto]:[Aplica para certificación]],4,FALSE),"REVISAR")</f>
        <v>NO</v>
      </c>
    </row>
    <row r="13887" spans="1:9" x14ac:dyDescent="0.25">
      <c r="A13887" s="144" t="s">
        <v>389</v>
      </c>
      <c r="B13887">
        <v>1</v>
      </c>
      <c r="C13887" s="145" t="s">
        <v>1936</v>
      </c>
      <c r="D13887" s="18" t="str">
        <f>+IFERROR(VLOOKUP(Cursos[[#This Row],[Modelo correcto]],Modelos[[Modelo correcto]:[¿En línea?]],2,FALSE),"REVISAR")</f>
        <v>HP</v>
      </c>
      <c r="E13887" s="18" t="str">
        <f>+IFERROR(VLOOKUP(Cursos[[#This Row],[Modelo correcto]],Modelos[[Modelo correcto]:[¿En línea?]],3,FALSE),"REVISAR")</f>
        <v>SÍ</v>
      </c>
      <c r="F13887" s="18" t="str">
        <f>+Cursos[[#This Row],[IS]]&amp;Cursos[[#This Row],[Modelo correcto]]</f>
        <v>JOSE ANTONIO MARTINEZ HERNANDEZ008 - HP Advance – PDM</v>
      </c>
      <c r="G13887" s="18">
        <v>0</v>
      </c>
      <c r="H13887" s="19">
        <v>44197</v>
      </c>
      <c r="I13887" s="18" t="str">
        <f>+IFERROR(VLOOKUP(Cursos[[#This Row],[Modelo correcto]],Modelos[[Modelo correcto]:[Aplica para certificación]],4,FALSE),"REVISAR")</f>
        <v>NO</v>
      </c>
    </row>
    <row r="13888" spans="1:9" ht="15.75" x14ac:dyDescent="0.25">
      <c r="A13888" s="144" t="s">
        <v>327</v>
      </c>
      <c r="B13888" s="144">
        <v>1</v>
      </c>
      <c r="C13888" s="110" t="s">
        <v>2629</v>
      </c>
      <c r="D13888" s="18" t="str">
        <f>+IFERROR(VLOOKUP(Cursos[[#This Row],[Modelo correcto]],Modelos[[Modelo correcto]:[¿En línea?]],2,FALSE),"REVISAR")</f>
        <v>LEXMARK</v>
      </c>
      <c r="E13888" s="18" t="str">
        <f>+IFERROR(VLOOKUP(Cursos[[#This Row],[Modelo correcto]],Modelos[[Modelo correcto]:[¿En línea?]],3,FALSE),"REVISAR")</f>
        <v>SÍ</v>
      </c>
      <c r="F13888" s="18" t="str">
        <f>+Cursos[[#This Row],[IS]]&amp;Cursos[[#This Row],[Modelo correcto]]</f>
        <v>IVAN ISRAEL MENDEZ RIVERAColor A4 de BSD para pequeños y medianos grupos de trabajo (español)</v>
      </c>
      <c r="G13888" s="18">
        <v>0</v>
      </c>
      <c r="H13888" s="19">
        <v>44197</v>
      </c>
      <c r="I13888" s="18" t="str">
        <f>+IFERROR(VLOOKUP(Cursos[[#This Row],[Modelo correcto]],Modelos[[Modelo correcto]:[Aplica para certificación]],4,FALSE),"REVISAR")</f>
        <v>NO</v>
      </c>
    </row>
    <row r="13889" spans="1:9" ht="15.75" x14ac:dyDescent="0.25">
      <c r="A13889" s="144" t="s">
        <v>327</v>
      </c>
      <c r="B13889" s="144">
        <v>1</v>
      </c>
      <c r="C13889" s="110" t="s">
        <v>2630</v>
      </c>
      <c r="D13889" s="18" t="str">
        <f>+IFERROR(VLOOKUP(Cursos[[#This Row],[Modelo correcto]],Modelos[[Modelo correcto]:[¿En línea?]],2,FALSE),"REVISAR")</f>
        <v>LEXMARK</v>
      </c>
      <c r="E13889" s="18" t="str">
        <f>+IFERROR(VLOOKUP(Cursos[[#This Row],[Modelo correcto]],Modelos[[Modelo correcto]:[¿En línea?]],3,FALSE),"REVISAR")</f>
        <v>SÍ</v>
      </c>
      <c r="F13889" s="18" t="str">
        <f>+Cursos[[#This Row],[IS]]&amp;Cursos[[#This Row],[Modelo correcto]]</f>
        <v>IVAN ISRAEL MENDEZ RIVERAMono A4 de BSD para grandes grupos de trabajo (español)</v>
      </c>
      <c r="G13889" s="18">
        <v>0</v>
      </c>
      <c r="H13889" s="19">
        <v>44197</v>
      </c>
      <c r="I13889" s="18" t="str">
        <f>+IFERROR(VLOOKUP(Cursos[[#This Row],[Modelo correcto]],Modelos[[Modelo correcto]:[Aplica para certificación]],4,FALSE),"REVISAR")</f>
        <v>NO</v>
      </c>
    </row>
    <row r="13890" spans="1:9" ht="15.75" x14ac:dyDescent="0.25">
      <c r="A13890" s="144" t="s">
        <v>327</v>
      </c>
      <c r="B13890" s="144">
        <v>1</v>
      </c>
      <c r="C13890" s="110" t="s">
        <v>2631</v>
      </c>
      <c r="D13890" s="18" t="str">
        <f>+IFERROR(VLOOKUP(Cursos[[#This Row],[Modelo correcto]],Modelos[[Modelo correcto]:[¿En línea?]],2,FALSE),"REVISAR")</f>
        <v>LEXMARK</v>
      </c>
      <c r="E13890" s="18" t="str">
        <f>+IFERROR(VLOOKUP(Cursos[[#This Row],[Modelo correcto]],Modelos[[Modelo correcto]:[¿En línea?]],3,FALSE),"REVISAR")</f>
        <v>SÍ</v>
      </c>
      <c r="F13890" s="18" t="str">
        <f>+Cursos[[#This Row],[IS]]&amp;Cursos[[#This Row],[Modelo correcto]]</f>
        <v>IVAN ISRAEL MENDEZ RIVERAMono A4 de BSD para pequeños y medianos grupos de trabajo (español)</v>
      </c>
      <c r="G13890" s="18">
        <v>0</v>
      </c>
      <c r="H13890" s="19">
        <v>44197</v>
      </c>
      <c r="I13890" s="18" t="str">
        <f>+IFERROR(VLOOKUP(Cursos[[#This Row],[Modelo correcto]],Modelos[[Modelo correcto]:[Aplica para certificación]],4,FALSE),"REVISAR")</f>
        <v>NO</v>
      </c>
    </row>
    <row r="13891" spans="1:9" x14ac:dyDescent="0.25">
      <c r="A13891" s="144" t="s">
        <v>714</v>
      </c>
      <c r="B13891" s="144">
        <v>1</v>
      </c>
      <c r="C13891" s="145" t="s">
        <v>2632</v>
      </c>
      <c r="D13891" s="18" t="str">
        <f>+IFERROR(VLOOKUP(Cursos[[#This Row],[Modelo correcto]],Modelos[[Modelo correcto]:[¿En línea?]],2,FALSE),"REVISAR")</f>
        <v>HP</v>
      </c>
      <c r="E13891" s="18" t="str">
        <f>+IFERROR(VLOOKUP(Cursos[[#This Row],[Modelo correcto]],Modelos[[Modelo correcto]:[¿En línea?]],3,FALSE),"REVISAR")</f>
        <v>SÍ</v>
      </c>
      <c r="F13891" s="18" t="str">
        <f>+Cursos[[#This Row],[IS]]&amp;Cursos[[#This Row],[Modelo correcto]]</f>
        <v>MANUEL ALEJANDRO HERNANDEZ GARCIAIdentifying Target Customers for HP Chrome Enterprise</v>
      </c>
      <c r="G13891" s="18">
        <v>1</v>
      </c>
      <c r="H13891" s="19">
        <v>44197</v>
      </c>
      <c r="I13891" s="18" t="str">
        <f>+IFERROR(VLOOKUP(Cursos[[#This Row],[Modelo correcto]],Modelos[[Modelo correcto]:[Aplica para certificación]],4,FALSE),"REVISAR")</f>
        <v>NO</v>
      </c>
    </row>
    <row r="13892" spans="1:9" x14ac:dyDescent="0.25">
      <c r="A13892" s="144" t="s">
        <v>714</v>
      </c>
      <c r="B13892" s="144">
        <v>1</v>
      </c>
      <c r="C13892" s="145" t="s">
        <v>2633</v>
      </c>
      <c r="D13892" s="18" t="str">
        <f>+IFERROR(VLOOKUP(Cursos[[#This Row],[Modelo correcto]],Modelos[[Modelo correcto]:[¿En línea?]],2,FALSE),"REVISAR")</f>
        <v>HP</v>
      </c>
      <c r="E13892" s="18" t="str">
        <f>+IFERROR(VLOOKUP(Cursos[[#This Row],[Modelo correcto]],Modelos[[Modelo correcto]:[¿En línea?]],3,FALSE),"REVISAR")</f>
        <v>SÍ</v>
      </c>
      <c r="F13892" s="18" t="str">
        <f>+Cursos[[#This Row],[IS]]&amp;Cursos[[#This Row],[Modelo correcto]]</f>
        <v>MANUEL ALEJANDRO HERNANDEZ GARCIATroubleshooting for Resolution</v>
      </c>
      <c r="G13892" s="18">
        <v>1</v>
      </c>
      <c r="H13892" s="19">
        <v>44197</v>
      </c>
      <c r="I13892" s="18" t="str">
        <f>+IFERROR(VLOOKUP(Cursos[[#This Row],[Modelo correcto]],Modelos[[Modelo correcto]:[Aplica para certificación]],4,FALSE),"REVISAR")</f>
        <v>NO</v>
      </c>
    </row>
    <row r="13893" spans="1:9" x14ac:dyDescent="0.25">
      <c r="A13893" s="144" t="s">
        <v>305</v>
      </c>
      <c r="B13893" s="144">
        <v>1</v>
      </c>
      <c r="C13893" s="145" t="s">
        <v>1969</v>
      </c>
      <c r="D13893" s="18" t="str">
        <f>+IFERROR(VLOOKUP(Cursos[[#This Row],[Modelo correcto]],Modelos[[Modelo correcto]:[¿En línea?]],2,FALSE),"REVISAR")</f>
        <v>EPSON</v>
      </c>
      <c r="E13893" s="18" t="str">
        <f>+IFERROR(VLOOKUP(Cursos[[#This Row],[Modelo correcto]],Modelos[[Modelo correcto]:[¿En línea?]],3,FALSE),"REVISAR")</f>
        <v>SÍ</v>
      </c>
      <c r="F13893" s="18" t="str">
        <f>+Cursos[[#This Row],[IS]]&amp;Cursos[[#This Row],[Modelo correcto]]</f>
        <v>ARMANDO SERRANO ESQUIVELWorkForce Pro WF-C869R</v>
      </c>
      <c r="G13893" s="18">
        <v>1</v>
      </c>
      <c r="H13893" s="19">
        <v>44197</v>
      </c>
      <c r="I13893" s="18" t="str">
        <f>+IFERROR(VLOOKUP(Cursos[[#This Row],[Modelo correcto]],Modelos[[Modelo correcto]:[Aplica para certificación]],4,FALSE),"REVISAR")</f>
        <v>SÍ</v>
      </c>
    </row>
    <row r="13894" spans="1:9" x14ac:dyDescent="0.25">
      <c r="A13894" s="144" t="s">
        <v>443</v>
      </c>
      <c r="B13894">
        <v>1</v>
      </c>
      <c r="C13894" s="145" t="s">
        <v>2349</v>
      </c>
      <c r="D13894" s="18" t="str">
        <f>+IFERROR(VLOOKUP(Cursos[[#This Row],[Modelo correcto]],Modelos[[Modelo correcto]:[¿En línea?]],2,FALSE),"REVISAR")</f>
        <v>LEXMARK</v>
      </c>
      <c r="E13894" s="18" t="str">
        <f>+IFERROR(VLOOKUP(Cursos[[#This Row],[Modelo correcto]],Modelos[[Modelo correcto]:[¿En línea?]],3,FALSE),"REVISAR")</f>
        <v>SÍ</v>
      </c>
      <c r="F13894" s="18" t="str">
        <f>+Cursos[[#This Row],[IS]]&amp;Cursos[[#This Row],[Modelo correcto]]</f>
        <v>TOMAS MARTINEZ MORALESLexmark eTask User Interface (Second Edition)</v>
      </c>
      <c r="G13894" s="18">
        <v>1</v>
      </c>
      <c r="H13894" s="19">
        <v>44197</v>
      </c>
      <c r="I13894" s="18" t="str">
        <f>+IFERROR(VLOOKUP(Cursos[[#This Row],[Modelo correcto]],Modelos[[Modelo correcto]:[Aplica para certificación]],4,FALSE),"REVISAR")</f>
        <v>NO</v>
      </c>
    </row>
    <row r="13895" spans="1:9" x14ac:dyDescent="0.25">
      <c r="A13895" s="144" t="s">
        <v>443</v>
      </c>
      <c r="B13895">
        <v>1</v>
      </c>
      <c r="C13895" s="145" t="s">
        <v>1275</v>
      </c>
      <c r="D13895" s="18" t="str">
        <f>+IFERROR(VLOOKUP(Cursos[[#This Row],[Modelo correcto]],Modelos[[Modelo correcto]:[¿En línea?]],2,FALSE),"REVISAR")</f>
        <v>LEXMARK</v>
      </c>
      <c r="E13895" s="18" t="str">
        <f>+IFERROR(VLOOKUP(Cursos[[#This Row],[Modelo correcto]],Modelos[[Modelo correcto]:[¿En línea?]],3,FALSE),"REVISAR")</f>
        <v>SÍ</v>
      </c>
      <c r="F13895" s="18" t="str">
        <f>+Cursos[[#This Row],[IS]]&amp;Cursos[[#This Row],[Modelo correcto]]</f>
        <v>TOMAS MARTINEZ MORALESLexmark Safety Alert Symbols</v>
      </c>
      <c r="G13895" s="18">
        <v>1</v>
      </c>
      <c r="H13895" s="19">
        <v>44197</v>
      </c>
      <c r="I13895" s="18" t="str">
        <f>+IFERROR(VLOOKUP(Cursos[[#This Row],[Modelo correcto]],Modelos[[Modelo correcto]:[Aplica para certificación]],4,FALSE),"REVISAR")</f>
        <v>SÍ</v>
      </c>
    </row>
    <row r="13896" spans="1:9" x14ac:dyDescent="0.25">
      <c r="A13896" s="144" t="s">
        <v>443</v>
      </c>
      <c r="B13896">
        <v>1</v>
      </c>
      <c r="C13896" s="145" t="s">
        <v>2634</v>
      </c>
      <c r="D13896" s="18" t="str">
        <f>+IFERROR(VLOOKUP(Cursos[[#This Row],[Modelo correcto]],Modelos[[Modelo correcto]:[¿En línea?]],2,FALSE),"REVISAR")</f>
        <v>LEXMARK</v>
      </c>
      <c r="E13896" s="18" t="str">
        <f>+IFERROR(VLOOKUP(Cursos[[#This Row],[Modelo correcto]],Modelos[[Modelo correcto]:[¿En línea?]],3,FALSE),"REVISAR")</f>
        <v>SÍ</v>
      </c>
      <c r="F13896" s="18" t="str">
        <f>+Cursos[[#This Row],[IS]]&amp;Cursos[[#This Row],[Modelo correcto]]</f>
        <v>TOMAS MARTINEZ MORALESData Security Notice (Second Edition)</v>
      </c>
      <c r="G13896" s="18">
        <v>0</v>
      </c>
      <c r="H13896" s="19">
        <v>44197</v>
      </c>
      <c r="I13896" s="18" t="str">
        <f>+IFERROR(VLOOKUP(Cursos[[#This Row],[Modelo correcto]],Modelos[[Modelo correcto]:[Aplica para certificación]],4,FALSE),"REVISAR")</f>
        <v>NO</v>
      </c>
    </row>
    <row r="13897" spans="1:9" x14ac:dyDescent="0.25">
      <c r="A13897" s="144" t="s">
        <v>443</v>
      </c>
      <c r="B13897">
        <v>1</v>
      </c>
      <c r="C13897" s="145" t="s">
        <v>2635</v>
      </c>
      <c r="D13897" s="18" t="str">
        <f>+IFERROR(VLOOKUP(Cursos[[#This Row],[Modelo correcto]],Modelos[[Modelo correcto]:[¿En línea?]],2,FALSE),"REVISAR")</f>
        <v>LEXMARK</v>
      </c>
      <c r="E13897" s="18" t="str">
        <f>+IFERROR(VLOOKUP(Cursos[[#This Row],[Modelo correcto]],Modelos[[Modelo correcto]:[¿En línea?]],3,FALSE),"REVISAR")</f>
        <v>SÍ</v>
      </c>
      <c r="F13897" s="18" t="str">
        <f>+Cursos[[#This Row],[IS]]&amp;Cursos[[#This Row],[Modelo correcto]]</f>
        <v>TOMAS MARTINEZ MORALESMirrored NVRAM (Second Edition)</v>
      </c>
      <c r="G13897" s="18">
        <v>0</v>
      </c>
      <c r="H13897" s="19">
        <v>44197</v>
      </c>
      <c r="I13897" s="18" t="str">
        <f>+IFERROR(VLOOKUP(Cursos[[#This Row],[Modelo correcto]],Modelos[[Modelo correcto]:[Aplica para certificación]],4,FALSE),"REVISAR")</f>
        <v>NO</v>
      </c>
    </row>
    <row r="13898" spans="1:9" x14ac:dyDescent="0.25">
      <c r="A13898" s="144" t="s">
        <v>2765</v>
      </c>
      <c r="B13898">
        <v>1</v>
      </c>
      <c r="C13898" s="145" t="s">
        <v>1352</v>
      </c>
      <c r="D13898" s="18" t="str">
        <f>+IFERROR(VLOOKUP(Cursos[[#This Row],[Modelo correcto]],Modelos[[Modelo correcto]:[¿En línea?]],2,FALSE),"REVISAR")</f>
        <v>XEROX</v>
      </c>
      <c r="E13898" s="18" t="str">
        <f>+IFERROR(VLOOKUP(Cursos[[#This Row],[Modelo correcto]],Modelos[[Modelo correcto]:[¿En línea?]],3,FALSE),"REVISAR")</f>
        <v>SÍ</v>
      </c>
      <c r="F13898" s="18" t="str">
        <f>+Cursos[[#This Row],[IS]]&amp;Cursos[[#This Row],[Modelo correcto]]</f>
        <v>ROBERTO CRUZ HERRERAIRIDVID</v>
      </c>
      <c r="G13898" s="18">
        <v>0</v>
      </c>
      <c r="H13898" s="19">
        <v>44197</v>
      </c>
      <c r="I13898" s="18" t="str">
        <f>+IFERROR(VLOOKUP(Cursos[[#This Row],[Modelo correcto]],Modelos[[Modelo correcto]:[Aplica para certificación]],4,FALSE),"REVISAR")</f>
        <v>NO</v>
      </c>
    </row>
    <row r="13899" spans="1:9" x14ac:dyDescent="0.25">
      <c r="A13899" s="144" t="s">
        <v>2772</v>
      </c>
      <c r="B13899">
        <v>1</v>
      </c>
      <c r="C13899" s="145" t="s">
        <v>2636</v>
      </c>
      <c r="D13899" s="18" t="str">
        <f>+IFERROR(VLOOKUP(Cursos[[#This Row],[Modelo correcto]],Modelos[[Modelo correcto]:[¿En línea?]],2,FALSE),"REVISAR")</f>
        <v>HP</v>
      </c>
      <c r="E13899" s="18" t="str">
        <f>+IFERROR(VLOOKUP(Cursos[[#This Row],[Modelo correcto]],Modelos[[Modelo correcto]:[¿En línea?]],3,FALSE),"REVISAR")</f>
        <v>SÍ</v>
      </c>
      <c r="F13899" s="18" t="str">
        <f>+Cursos[[#This Row],[IS]]&amp;Cursos[[#This Row],[Modelo correcto]]</f>
        <v>PEDRO EDUARDO VALDIVIEZO AGUILARActualización técnica de las impresoras HP Designjet serie T WBT</v>
      </c>
      <c r="G13899" s="18">
        <v>0</v>
      </c>
      <c r="H13899" s="19">
        <v>44197</v>
      </c>
      <c r="I13899" s="18" t="str">
        <f>+IFERROR(VLOOKUP(Cursos[[#This Row],[Modelo correcto]],Modelos[[Modelo correcto]:[Aplica para certificación]],4,FALSE),"REVISAR")</f>
        <v>NO</v>
      </c>
    </row>
    <row r="13900" spans="1:9" ht="15.75" x14ac:dyDescent="0.25">
      <c r="A13900" s="144" t="s">
        <v>327</v>
      </c>
      <c r="B13900" s="144">
        <v>1</v>
      </c>
      <c r="C13900" s="110" t="s">
        <v>2637</v>
      </c>
      <c r="D13900" s="18" t="str">
        <f>+IFERROR(VLOOKUP(Cursos[[#This Row],[Modelo correcto]],Modelos[[Modelo correcto]:[¿En línea?]],2,FALSE),"REVISAR")</f>
        <v>LEXMARK</v>
      </c>
      <c r="E13900" s="18" t="str">
        <f>+IFERROR(VLOOKUP(Cursos[[#This Row],[Modelo correcto]],Modelos[[Modelo correcto]:[¿En línea?]],3,FALSE),"REVISAR")</f>
        <v>SÍ</v>
      </c>
      <c r="F13900" s="18" t="str">
        <f>+Cursos[[#This Row],[IS]]&amp;Cursos[[#This Row],[Modelo correcto]]</f>
        <v>IVAN ISRAEL MENDEZ RIVERAMono A4 de BSD para pequeños y medianos grupos de trabajo (LA español)</v>
      </c>
      <c r="G13900" s="18">
        <v>0</v>
      </c>
      <c r="H13900" s="19">
        <v>44197</v>
      </c>
      <c r="I13900" s="18" t="str">
        <f>+IFERROR(VLOOKUP(Cursos[[#This Row],[Modelo correcto]],Modelos[[Modelo correcto]:[Aplica para certificación]],4,FALSE),"REVISAR")</f>
        <v>NO</v>
      </c>
    </row>
    <row r="13901" spans="1:9" ht="15.75" x14ac:dyDescent="0.25">
      <c r="A13901" s="144" t="s">
        <v>327</v>
      </c>
      <c r="B13901" s="144">
        <v>1</v>
      </c>
      <c r="C13901" s="143" t="s">
        <v>2638</v>
      </c>
      <c r="D13901" s="18" t="str">
        <f>+IFERROR(VLOOKUP(Cursos[[#This Row],[Modelo correcto]],Modelos[[Modelo correcto]:[¿En línea?]],2,FALSE),"REVISAR")</f>
        <v>LEXMARK</v>
      </c>
      <c r="E13901" s="18" t="str">
        <f>+IFERROR(VLOOKUP(Cursos[[#This Row],[Modelo correcto]],Modelos[[Modelo correcto]:[¿En línea?]],3,FALSE),"REVISAR")</f>
        <v>SÍ</v>
      </c>
      <c r="F13901" s="18" t="str">
        <f>+Cursos[[#This Row],[IS]]&amp;Cursos[[#This Row],[Modelo correcto]]</f>
        <v>IVAN ISRAEL MENDEZ RIVERAColor A3 de BSD para grandes grupos de trabajo (español)</v>
      </c>
      <c r="G13901" s="18">
        <v>0</v>
      </c>
      <c r="H13901" s="19">
        <v>44197</v>
      </c>
      <c r="I13901" s="18" t="str">
        <f>+IFERROR(VLOOKUP(Cursos[[#This Row],[Modelo correcto]],Modelos[[Modelo correcto]:[Aplica para certificación]],4,FALSE),"REVISAR")</f>
        <v>NO</v>
      </c>
    </row>
    <row r="13902" spans="1:9" x14ac:dyDescent="0.25">
      <c r="A13902" s="144" t="s">
        <v>2782</v>
      </c>
      <c r="B13902" s="144">
        <v>1</v>
      </c>
      <c r="C13902" s="145" t="s">
        <v>2600</v>
      </c>
      <c r="D13902" s="18" t="str">
        <f>+IFERROR(VLOOKUP(Cursos[[#This Row],[Modelo correcto]],Modelos[[Modelo correcto]:[¿En línea?]],2,FALSE),"REVISAR")</f>
        <v>HP</v>
      </c>
      <c r="E13902" s="18" t="str">
        <f>+IFERROR(VLOOKUP(Cursos[[#This Row],[Modelo correcto]],Modelos[[Modelo correcto]:[¿En línea?]],3,FALSE),"REVISAR")</f>
        <v>SÍ</v>
      </c>
      <c r="F13902" s="18" t="str">
        <f>+Cursos[[#This Row],[IS]]&amp;Cursos[[#This Row],[Modelo correcto]]</f>
        <v>ERIC WILBERTH NOH DZIBVideo: How to Tell the Print Security Story</v>
      </c>
      <c r="G13902" s="18">
        <v>0</v>
      </c>
      <c r="H13902" s="19">
        <v>44197</v>
      </c>
      <c r="I13902" s="18" t="str">
        <f>+IFERROR(VLOOKUP(Cursos[[#This Row],[Modelo correcto]],Modelos[[Modelo correcto]:[Aplica para certificación]],4,FALSE),"REVISAR")</f>
        <v>NO</v>
      </c>
    </row>
    <row r="13903" spans="1:9" x14ac:dyDescent="0.25">
      <c r="A13903" s="144" t="s">
        <v>326</v>
      </c>
      <c r="B13903">
        <v>1</v>
      </c>
      <c r="C13903" s="128" t="s">
        <v>2640</v>
      </c>
      <c r="D13903" s="18" t="str">
        <f>+IFERROR(VLOOKUP(Cursos[[#This Row],[Modelo correcto]],Modelos[[Modelo correcto]:[¿En línea?]],2,FALSE),"REVISAR")</f>
        <v>HP</v>
      </c>
      <c r="E13903" s="18" t="str">
        <f>+IFERROR(VLOOKUP(Cursos[[#This Row],[Modelo correcto]],Modelos[[Modelo correcto]:[¿En línea?]],3,FALSE),"REVISAR")</f>
        <v>SÍ</v>
      </c>
      <c r="F13903" s="18" t="str">
        <f>+Cursos[[#This Row],[IS]]&amp;Cursos[[#This Row],[Modelo correcto]]</f>
        <v>HIRAM GUILLERMO DIAZ ORTIZVideo  How to Tell the Print Security Story</v>
      </c>
      <c r="G13903" s="18">
        <v>0</v>
      </c>
      <c r="H13903" s="19">
        <v>44197</v>
      </c>
      <c r="I13903" s="18" t="str">
        <f>+IFERROR(VLOOKUP(Cursos[[#This Row],[Modelo correcto]],Modelos[[Modelo correcto]:[Aplica para certificación]],4,FALSE),"REVISAR")</f>
        <v>NO</v>
      </c>
    </row>
    <row r="13904" spans="1:9" x14ac:dyDescent="0.25">
      <c r="A13904" s="144" t="s">
        <v>326</v>
      </c>
      <c r="B13904">
        <v>1</v>
      </c>
      <c r="C13904" s="128" t="s">
        <v>2641</v>
      </c>
      <c r="D13904" s="18" t="str">
        <f>+IFERROR(VLOOKUP(Cursos[[#This Row],[Modelo correcto]],Modelos[[Modelo correcto]:[¿En línea?]],2,FALSE),"REVISAR")</f>
        <v>HP</v>
      </c>
      <c r="E13904" s="18" t="str">
        <f>+IFERROR(VLOOKUP(Cursos[[#This Row],[Modelo correcto]],Modelos[[Modelo correcto]:[¿En línea?]],3,FALSE),"REVISAR")</f>
        <v>SÍ</v>
      </c>
      <c r="F13904" s="18" t="str">
        <f>+Cursos[[#This Row],[IS]]&amp;Cursos[[#This Row],[Modelo correcto]]</f>
        <v>HIRAM GUILLERMO DIAZ ORTIZModule 1  Introduction to HP DaaS</v>
      </c>
      <c r="G13904" s="18">
        <v>0</v>
      </c>
      <c r="H13904" s="19">
        <v>44197</v>
      </c>
      <c r="I13904" s="18" t="str">
        <f>+IFERROR(VLOOKUP(Cursos[[#This Row],[Modelo correcto]],Modelos[[Modelo correcto]:[Aplica para certificación]],4,FALSE),"REVISAR")</f>
        <v>NO</v>
      </c>
    </row>
    <row r="13905" spans="1:9" x14ac:dyDescent="0.25">
      <c r="A13905" s="144" t="s">
        <v>326</v>
      </c>
      <c r="B13905">
        <v>1</v>
      </c>
      <c r="C13905" s="128" t="s">
        <v>2639</v>
      </c>
      <c r="D13905" s="18" t="str">
        <f>+IFERROR(VLOOKUP(Cursos[[#This Row],[Modelo correcto]],Modelos[[Modelo correcto]:[¿En línea?]],2,FALSE),"REVISAR")</f>
        <v>HP</v>
      </c>
      <c r="E13905" s="18" t="str">
        <f>+IFERROR(VLOOKUP(Cursos[[#This Row],[Modelo correcto]],Modelos[[Modelo correcto]:[¿En línea?]],3,FALSE),"REVISAR")</f>
        <v>SÍ</v>
      </c>
      <c r="F13905" s="18" t="str">
        <f>+Cursos[[#This Row],[IS]]&amp;Cursos[[#This Row],[Modelo correcto]]</f>
        <v>HIRAM GUILLERMO DIAZ ORTIZHP PageWide XL introduction</v>
      </c>
      <c r="G13905" s="18">
        <v>0</v>
      </c>
      <c r="H13905" s="19">
        <v>44197</v>
      </c>
      <c r="I13905" s="18" t="str">
        <f>+IFERROR(VLOOKUP(Cursos[[#This Row],[Modelo correcto]],Modelos[[Modelo correcto]:[Aplica para certificación]],4,FALSE),"REVISAR")</f>
        <v>NO</v>
      </c>
    </row>
    <row r="13906" spans="1:9" x14ac:dyDescent="0.25">
      <c r="A13906" s="144" t="s">
        <v>389</v>
      </c>
      <c r="B13906" s="144">
        <v>1</v>
      </c>
      <c r="C13906" s="145" t="s">
        <v>1939</v>
      </c>
      <c r="D13906" s="18" t="str">
        <f>+IFERROR(VLOOKUP(Cursos[[#This Row],[Modelo correcto]],Modelos[[Modelo correcto]:[¿En línea?]],2,FALSE),"REVISAR")</f>
        <v>HP</v>
      </c>
      <c r="E13906" s="18" t="str">
        <f>+IFERROR(VLOOKUP(Cursos[[#This Row],[Modelo correcto]],Modelos[[Modelo correcto]:[¿En línea?]],3,FALSE),"REVISAR")</f>
        <v>SÍ</v>
      </c>
      <c r="F13906" s="18" t="str">
        <f>+Cursos[[#This Row],[IS]]&amp;Cursos[[#This Row],[Modelo correcto]]</f>
        <v>JOSE ANTONIO MARTINEZ HERNANDEZHP LaserJet Enterprise 500 color MFP M575 Series Service and Support</v>
      </c>
      <c r="G13906" s="18">
        <v>0</v>
      </c>
      <c r="H13906" s="19">
        <v>44197</v>
      </c>
      <c r="I13906" s="18" t="str">
        <f>+IFERROR(VLOOKUP(Cursos[[#This Row],[Modelo correcto]],Modelos[[Modelo correcto]:[Aplica para certificación]],4,FALSE),"REVISAR")</f>
        <v>NO</v>
      </c>
    </row>
    <row r="13907" spans="1:9" x14ac:dyDescent="0.25">
      <c r="A13907" s="144" t="s">
        <v>389</v>
      </c>
      <c r="B13907" s="144">
        <v>1</v>
      </c>
      <c r="C13907" s="145" t="s">
        <v>1361</v>
      </c>
      <c r="D13907" s="18" t="str">
        <f>+IFERROR(VLOOKUP(Cursos[[#This Row],[Modelo correcto]],Modelos[[Modelo correcto]:[¿En línea?]],2,FALSE),"REVISAR")</f>
        <v>HP</v>
      </c>
      <c r="E13907" s="18" t="str">
        <f>+IFERROR(VLOOKUP(Cursos[[#This Row],[Modelo correcto]],Modelos[[Modelo correcto]:[¿En línea?]],3,FALSE),"REVISAR")</f>
        <v>SÍ</v>
      </c>
      <c r="F13907" s="18" t="str">
        <f>+Cursos[[#This Row],[IS]]&amp;Cursos[[#This Row],[Modelo correcto]]</f>
        <v>JOSE ANTONIO MARTINEZ HERNANDEZHP LaserJet MFP Fundamentals</v>
      </c>
      <c r="G13907" s="18">
        <v>1</v>
      </c>
      <c r="H13907" s="19">
        <v>44197</v>
      </c>
      <c r="I13907" s="18" t="str">
        <f>+IFERROR(VLOOKUP(Cursos[[#This Row],[Modelo correcto]],Modelos[[Modelo correcto]:[Aplica para certificación]],4,FALSE),"REVISAR")</f>
        <v>SÍ</v>
      </c>
    </row>
    <row r="13908" spans="1:9" x14ac:dyDescent="0.25">
      <c r="A13908" s="144" t="s">
        <v>389</v>
      </c>
      <c r="B13908" s="144">
        <v>1</v>
      </c>
      <c r="C13908" s="145" t="s">
        <v>2642</v>
      </c>
      <c r="D13908" s="18" t="str">
        <f>+IFERROR(VLOOKUP(Cursos[[#This Row],[Modelo correcto]],Modelos[[Modelo correcto]:[¿En línea?]],2,FALSE),"REVISAR")</f>
        <v>HP</v>
      </c>
      <c r="E13908" s="18" t="str">
        <f>+IFERROR(VLOOKUP(Cursos[[#This Row],[Modelo correcto]],Modelos[[Modelo correcto]:[¿En línea?]],3,FALSE),"REVISAR")</f>
        <v>SÍ</v>
      </c>
      <c r="F13908" s="18" t="str">
        <f>+Cursos[[#This Row],[IS]]&amp;Cursos[[#This Row],[Modelo correcto]]</f>
        <v>JOSE ANTONIO MARTINEZ HERNANDEZPartner Portal Training-Service Requests</v>
      </c>
      <c r="G13908" s="18">
        <v>0</v>
      </c>
      <c r="H13908" s="19">
        <v>44197</v>
      </c>
      <c r="I13908" s="18" t="str">
        <f>+IFERROR(VLOOKUP(Cursos[[#This Row],[Modelo correcto]],Modelos[[Modelo correcto]:[Aplica para certificación]],4,FALSE),"REVISAR")</f>
        <v>NO</v>
      </c>
    </row>
    <row r="13909" spans="1:9" x14ac:dyDescent="0.25">
      <c r="A13909" s="144" t="s">
        <v>714</v>
      </c>
      <c r="B13909">
        <v>1</v>
      </c>
      <c r="C13909" s="145" t="s">
        <v>2643</v>
      </c>
      <c r="D13909" s="18" t="str">
        <f>+IFERROR(VLOOKUP(Cursos[[#This Row],[Modelo correcto]],Modelos[[Modelo correcto]:[¿En línea?]],2,FALSE),"REVISAR")</f>
        <v>HP</v>
      </c>
      <c r="E13909" s="18" t="str">
        <f>+IFERROR(VLOOKUP(Cursos[[#This Row],[Modelo correcto]],Modelos[[Modelo correcto]:[¿En línea?]],3,FALSE),"REVISAR")</f>
        <v>SÍ</v>
      </c>
      <c r="F13909" s="18" t="str">
        <f>+Cursos[[#This Row],[IS]]&amp;Cursos[[#This Row],[Modelo correcto]]</f>
        <v>MANUEL ALEJANDRO HERNANDEZ GARCIACustomer Engagement Terms under P4P</v>
      </c>
      <c r="G13909" s="18">
        <v>0</v>
      </c>
      <c r="H13909" s="19">
        <v>44197</v>
      </c>
      <c r="I13909" s="18" t="str">
        <f>+IFERROR(VLOOKUP(Cursos[[#This Row],[Modelo correcto]],Modelos[[Modelo correcto]:[Aplica para certificación]],4,FALSE),"REVISAR")</f>
        <v>NO</v>
      </c>
    </row>
    <row r="13910" spans="1:9" x14ac:dyDescent="0.25">
      <c r="A13910" s="144" t="s">
        <v>714</v>
      </c>
      <c r="B13910">
        <v>1</v>
      </c>
      <c r="C13910" s="145" t="s">
        <v>2644</v>
      </c>
      <c r="D13910" s="18" t="str">
        <f>+IFERROR(VLOOKUP(Cursos[[#This Row],[Modelo correcto]],Modelos[[Modelo correcto]:[¿En línea?]],2,FALSE),"REVISAR")</f>
        <v>HP</v>
      </c>
      <c r="E13910" s="18" t="str">
        <f>+IFERROR(VLOOKUP(Cursos[[#This Row],[Modelo correcto]],Modelos[[Modelo correcto]:[¿En línea?]],3,FALSE),"REVISAR")</f>
        <v>SÍ</v>
      </c>
      <c r="F13910" s="18" t="str">
        <f>+Cursos[[#This Row],[IS]]&amp;Cursos[[#This Row],[Modelo correcto]]</f>
        <v>MANUEL ALEJANDRO HERNANDEZ GARCIAHP EliteBook x360</v>
      </c>
      <c r="G13910" s="18">
        <v>0</v>
      </c>
      <c r="H13910" s="19">
        <v>44197</v>
      </c>
      <c r="I13910" s="18" t="str">
        <f>+IFERROR(VLOOKUP(Cursos[[#This Row],[Modelo correcto]],Modelos[[Modelo correcto]:[Aplica para certificación]],4,FALSE),"REVISAR")</f>
        <v>NO</v>
      </c>
    </row>
    <row r="13911" spans="1:9" x14ac:dyDescent="0.25">
      <c r="A13911" s="144" t="s">
        <v>359</v>
      </c>
      <c r="B13911">
        <v>1</v>
      </c>
      <c r="C13911" s="145" t="s">
        <v>2247</v>
      </c>
      <c r="D13911" s="18" t="str">
        <f>+IFERROR(VLOOKUP(Cursos[[#This Row],[Modelo correcto]],Modelos[[Modelo correcto]:[¿En línea?]],2,FALSE),"REVISAR")</f>
        <v>HP</v>
      </c>
      <c r="E13911" s="18" t="str">
        <f>+IFERROR(VLOOKUP(Cursos[[#This Row],[Modelo correcto]],Modelos[[Modelo correcto]:[¿En línea?]],3,FALSE),"REVISAR")</f>
        <v>SÍ</v>
      </c>
      <c r="F13911" s="18" t="str">
        <f>+Cursos[[#This Row],[IS]]&amp;Cursos[[#This Row],[Modelo correcto]]</f>
        <v>RENE CASTELLON RAMOSLesson 7 Configure Authentication</v>
      </c>
      <c r="G13911" s="18">
        <v>0</v>
      </c>
      <c r="H13911" s="19">
        <v>44197</v>
      </c>
      <c r="I13911" s="18" t="str">
        <f>+IFERROR(VLOOKUP(Cursos[[#This Row],[Modelo correcto]],Modelos[[Modelo correcto]:[Aplica para certificación]],4,FALSE),"REVISAR")</f>
        <v>NO</v>
      </c>
    </row>
    <row r="13912" spans="1:9" x14ac:dyDescent="0.25">
      <c r="A13912" s="144" t="s">
        <v>359</v>
      </c>
      <c r="B13912">
        <v>1</v>
      </c>
      <c r="C13912" s="145" t="s">
        <v>2247</v>
      </c>
      <c r="D13912" s="18" t="str">
        <f>+IFERROR(VLOOKUP(Cursos[[#This Row],[Modelo correcto]],Modelos[[Modelo correcto]:[¿En línea?]],2,FALSE),"REVISAR")</f>
        <v>HP</v>
      </c>
      <c r="E13912" s="18" t="str">
        <f>+IFERROR(VLOOKUP(Cursos[[#This Row],[Modelo correcto]],Modelos[[Modelo correcto]:[¿En línea?]],3,FALSE),"REVISAR")</f>
        <v>SÍ</v>
      </c>
      <c r="F13912" s="18" t="str">
        <f>+Cursos[[#This Row],[IS]]&amp;Cursos[[#This Row],[Modelo correcto]]</f>
        <v>RENE CASTELLON RAMOSLesson 7 Configure Authentication</v>
      </c>
      <c r="G13912" s="18">
        <v>0</v>
      </c>
      <c r="H13912" s="19">
        <v>44197</v>
      </c>
      <c r="I13912" s="18" t="str">
        <f>+IFERROR(VLOOKUP(Cursos[[#This Row],[Modelo correcto]],Modelos[[Modelo correcto]:[Aplica para certificación]],4,FALSE),"REVISAR")</f>
        <v>NO</v>
      </c>
    </row>
    <row r="13913" spans="1:9" x14ac:dyDescent="0.25">
      <c r="A13913" s="144" t="s">
        <v>517</v>
      </c>
      <c r="B13913">
        <v>1</v>
      </c>
      <c r="C13913" s="145" t="s">
        <v>36</v>
      </c>
      <c r="D13913" s="18" t="str">
        <f>+IFERROR(VLOOKUP(Cursos[[#This Row],[Modelo correcto]],Modelos[[Modelo correcto]:[¿En línea?]],2,FALSE),"REVISAR")</f>
        <v>XEROX</v>
      </c>
      <c r="E13913" s="18" t="str">
        <f>+IFERROR(VLOOKUP(Cursos[[#This Row],[Modelo correcto]],Modelos[[Modelo correcto]:[¿En línea?]],3,FALSE),"REVISAR")</f>
        <v>SÍ</v>
      </c>
      <c r="F13913" s="18" t="str">
        <f>+Cursos[[#This Row],[IS]]&amp;Cursos[[#This Row],[Modelo correcto]]</f>
        <v>LUIS ROSENDO PALACIOSCK17M09</v>
      </c>
      <c r="G13913" s="18">
        <v>0</v>
      </c>
      <c r="H13913" s="19">
        <v>44197</v>
      </c>
      <c r="I13913" s="18" t="str">
        <f>+IFERROR(VLOOKUP(Cursos[[#This Row],[Modelo correcto]],Modelos[[Modelo correcto]:[Aplica para certificación]],4,FALSE),"REVISAR")</f>
        <v>NO</v>
      </c>
    </row>
    <row r="13914" spans="1:9" x14ac:dyDescent="0.25">
      <c r="A13914" s="144" t="s">
        <v>517</v>
      </c>
      <c r="B13914">
        <v>1</v>
      </c>
      <c r="C13914" s="145" t="s">
        <v>2645</v>
      </c>
      <c r="D13914" s="18" t="str">
        <f>+IFERROR(VLOOKUP(Cursos[[#This Row],[Modelo correcto]],Modelos[[Modelo correcto]:[¿En línea?]],2,FALSE),"REVISAR")</f>
        <v>XEROX</v>
      </c>
      <c r="E13914" s="18" t="str">
        <f>+IFERROR(VLOOKUP(Cursos[[#This Row],[Modelo correcto]],Modelos[[Modelo correcto]:[¿En línea?]],3,FALSE),"REVISAR")</f>
        <v>SÍ</v>
      </c>
      <c r="F13914" s="18" t="str">
        <f>+Cursos[[#This Row],[IS]]&amp;Cursos[[#This Row],[Modelo correcto]]</f>
        <v>LUIS ROSENDO PALACIOSWHED100</v>
      </c>
      <c r="G13914" s="18">
        <v>0</v>
      </c>
      <c r="H13914" s="19">
        <v>44197</v>
      </c>
      <c r="I13914" s="18" t="str">
        <f>+IFERROR(VLOOKUP(Cursos[[#This Row],[Modelo correcto]],Modelos[[Modelo correcto]:[Aplica para certificación]],4,FALSE),"REVISAR")</f>
        <v>NO</v>
      </c>
    </row>
    <row r="13915" spans="1:9" x14ac:dyDescent="0.25">
      <c r="A13915" s="144" t="s">
        <v>517</v>
      </c>
      <c r="B13915" s="144">
        <v>1</v>
      </c>
      <c r="C13915" s="145" t="s">
        <v>1880</v>
      </c>
      <c r="D13915" s="18" t="str">
        <f>+IFERROR(VLOOKUP(Cursos[[#This Row],[Modelo correcto]],Modelos[[Modelo correcto]:[¿En línea?]],2,FALSE),"REVISAR")</f>
        <v>XEROX</v>
      </c>
      <c r="E13915" s="18" t="str">
        <f>+IFERROR(VLOOKUP(Cursos[[#This Row],[Modelo correcto]],Modelos[[Modelo correcto]:[¿En línea?]],3,FALSE),"REVISAR")</f>
        <v>SÍ</v>
      </c>
      <c r="F13915" s="18" t="str">
        <f>+Cursos[[#This Row],[IS]]&amp;Cursos[[#This Row],[Modelo correcto]]</f>
        <v>LUIS ROSENDO PALACIOSCLA266</v>
      </c>
      <c r="G13915" s="18">
        <v>0</v>
      </c>
      <c r="H13915" s="19">
        <v>44197</v>
      </c>
      <c r="I13915" s="18" t="str">
        <f>+IFERROR(VLOOKUP(Cursos[[#This Row],[Modelo correcto]],Modelos[[Modelo correcto]:[Aplica para certificación]],4,FALSE),"REVISAR")</f>
        <v>NO</v>
      </c>
    </row>
    <row r="13916" spans="1:9" x14ac:dyDescent="0.25">
      <c r="A13916" s="144" t="s">
        <v>2778</v>
      </c>
      <c r="B13916">
        <v>1</v>
      </c>
      <c r="C13916" s="145" t="s">
        <v>2193</v>
      </c>
      <c r="D13916" s="18" t="str">
        <f>+IFERROR(VLOOKUP(Cursos[[#This Row],[Modelo correcto]],Modelos[[Modelo correcto]:[¿En línea?]],2,FALSE),"REVISAR")</f>
        <v>HP</v>
      </c>
      <c r="E13916" s="18" t="str">
        <f>+IFERROR(VLOOKUP(Cursos[[#This Row],[Modelo correcto]],Modelos[[Modelo correcto]:[¿En línea?]],3,FALSE),"REVISAR")</f>
        <v>SÍ</v>
      </c>
      <c r="F13916" s="18" t="str">
        <f>+Cursos[[#This Row],[IS]]&amp;Cursos[[#This Row],[Modelo correcto]]</f>
        <v>GERARDO MARIO MARTINEZ ZAMORAHP PageWide Enterprise MFP 780, 785, HP PageWide Enterprise 765, HP PageWide Pro MFP 774,
779, HP PageWide Pro 755, HP PageWide Managed MFP E77650, E77660, P77940, P77950, P77960,
P77440, E77650, E77660 Service and Support</v>
      </c>
      <c r="G13916" s="18">
        <v>0</v>
      </c>
      <c r="H13916" s="19">
        <v>44197</v>
      </c>
      <c r="I13916" s="18" t="str">
        <f>+IFERROR(VLOOKUP(Cursos[[#This Row],[Modelo correcto]],Modelos[[Modelo correcto]:[Aplica para certificación]],4,FALSE),"REVISAR")</f>
        <v>SÍ</v>
      </c>
    </row>
    <row r="13917" spans="1:9" x14ac:dyDescent="0.25">
      <c r="A13917" s="144" t="s">
        <v>2765</v>
      </c>
      <c r="B13917">
        <v>1</v>
      </c>
      <c r="C13917" s="145" t="s">
        <v>1352</v>
      </c>
      <c r="D13917" s="18" t="str">
        <f>+IFERROR(VLOOKUP(Cursos[[#This Row],[Modelo correcto]],Modelos[[Modelo correcto]:[¿En línea?]],2,FALSE),"REVISAR")</f>
        <v>XEROX</v>
      </c>
      <c r="E13917" s="18" t="str">
        <f>+IFERROR(VLOOKUP(Cursos[[#This Row],[Modelo correcto]],Modelos[[Modelo correcto]:[¿En línea?]],3,FALSE),"REVISAR")</f>
        <v>SÍ</v>
      </c>
      <c r="F13917" s="18" t="str">
        <f>+Cursos[[#This Row],[IS]]&amp;Cursos[[#This Row],[Modelo correcto]]</f>
        <v>ROBERTO CRUZ HERRERAIRIDVID</v>
      </c>
      <c r="G13917" s="18">
        <v>0</v>
      </c>
      <c r="H13917" s="19">
        <v>44197</v>
      </c>
      <c r="I13917" s="18" t="str">
        <f>+IFERROR(VLOOKUP(Cursos[[#This Row],[Modelo correcto]],Modelos[[Modelo correcto]:[Aplica para certificación]],4,FALSE),"REVISAR")</f>
        <v>NO</v>
      </c>
    </row>
    <row r="13918" spans="1:9" x14ac:dyDescent="0.25">
      <c r="A13918" s="144" t="s">
        <v>359</v>
      </c>
      <c r="B13918">
        <v>1</v>
      </c>
      <c r="C13918" s="145" t="s">
        <v>2249</v>
      </c>
      <c r="D13918" s="18" t="str">
        <f>+IFERROR(VLOOKUP(Cursos[[#This Row],[Modelo correcto]],Modelos[[Modelo correcto]:[¿En línea?]],2,FALSE),"REVISAR")</f>
        <v>HP</v>
      </c>
      <c r="E13918" s="18" t="str">
        <f>+IFERROR(VLOOKUP(Cursos[[#This Row],[Modelo correcto]],Modelos[[Modelo correcto]:[¿En línea?]],3,FALSE),"REVISAR")</f>
        <v>SÍ</v>
      </c>
      <c r="F13918" s="18" t="str">
        <f>+Cursos[[#This Row],[IS]]&amp;Cursos[[#This Row],[Modelo correcto]]</f>
        <v>RENE CASTELLON RAMOSLesson 9 Configure Remote printing</v>
      </c>
      <c r="G13918" s="18">
        <v>0</v>
      </c>
      <c r="H13918" s="19">
        <v>44197</v>
      </c>
      <c r="I13918" s="18" t="str">
        <f>+IFERROR(VLOOKUP(Cursos[[#This Row],[Modelo correcto]],Modelos[[Modelo correcto]:[Aplica para certificación]],4,FALSE),"REVISAR")</f>
        <v>NO</v>
      </c>
    </row>
    <row r="13919" spans="1:9" x14ac:dyDescent="0.25">
      <c r="A13919" s="144" t="s">
        <v>359</v>
      </c>
      <c r="B13919">
        <v>1</v>
      </c>
      <c r="C13919" s="145" t="s">
        <v>2248</v>
      </c>
      <c r="D13919" s="18" t="str">
        <f>+IFERROR(VLOOKUP(Cursos[[#This Row],[Modelo correcto]],Modelos[[Modelo correcto]:[¿En línea?]],2,FALSE),"REVISAR")</f>
        <v>HP</v>
      </c>
      <c r="E13919" s="18" t="str">
        <f>+IFERROR(VLOOKUP(Cursos[[#This Row],[Modelo correcto]],Modelos[[Modelo correcto]:[¿En línea?]],3,FALSE),"REVISAR")</f>
        <v>SÍ</v>
      </c>
      <c r="F13919" s="18" t="str">
        <f>+Cursos[[#This Row],[IS]]&amp;Cursos[[#This Row],[Modelo correcto]]</f>
        <v>RENE CASTELLON RAMOSLesson 8 Configure PrintWhere Printing</v>
      </c>
      <c r="G13919" s="18">
        <v>0</v>
      </c>
      <c r="H13919" s="19">
        <v>44197</v>
      </c>
      <c r="I13919" s="18" t="str">
        <f>+IFERROR(VLOOKUP(Cursos[[#This Row],[Modelo correcto]],Modelos[[Modelo correcto]:[Aplica para certificación]],4,FALSE),"REVISAR")</f>
        <v>NO</v>
      </c>
    </row>
    <row r="13920" spans="1:9" x14ac:dyDescent="0.25">
      <c r="A13920" s="144" t="s">
        <v>384</v>
      </c>
      <c r="B13920" s="144">
        <v>1</v>
      </c>
      <c r="C13920" s="145" t="s">
        <v>1760</v>
      </c>
      <c r="D13920" s="18" t="str">
        <f>+IFERROR(VLOOKUP(Cursos[[#This Row],[Modelo correcto]],Modelos[[Modelo correcto]:[¿En línea?]],2,FALSE),"REVISAR")</f>
        <v>HP</v>
      </c>
      <c r="E13920" s="18" t="str">
        <f>+IFERROR(VLOOKUP(Cursos[[#This Row],[Modelo correcto]],Modelos[[Modelo correcto]:[¿En línea?]],3,FALSE),"REVISAR")</f>
        <v>SÍ</v>
      </c>
      <c r="F13920" s="18" t="str">
        <f>+Cursos[[#This Row],[IS]]&amp;Cursos[[#This Row],[Modelo correcto]]</f>
        <v>DEIVI ALEJANDRO PEÑAHP LaserJet MFP M72625, M72630 - OS Control Panel Overview</v>
      </c>
      <c r="G13920" s="18">
        <v>0</v>
      </c>
      <c r="H13920" s="19">
        <v>44197</v>
      </c>
      <c r="I13920" s="18" t="str">
        <f>+IFERROR(VLOOKUP(Cursos[[#This Row],[Modelo correcto]],Modelos[[Modelo correcto]:[Aplica para certificación]],4,FALSE),"REVISAR")</f>
        <v>NO</v>
      </c>
    </row>
    <row r="13921" spans="1:9" x14ac:dyDescent="0.25">
      <c r="A13921" s="144" t="s">
        <v>2782</v>
      </c>
      <c r="B13921" s="144">
        <v>1</v>
      </c>
      <c r="C13921" s="145" t="s">
        <v>2601</v>
      </c>
      <c r="D13921" s="18" t="str">
        <f>+IFERROR(VLOOKUP(Cursos[[#This Row],[Modelo correcto]],Modelos[[Modelo correcto]:[¿En línea?]],2,FALSE),"REVISAR")</f>
        <v>HP</v>
      </c>
      <c r="E13921" s="18" t="str">
        <f>+IFERROR(VLOOKUP(Cursos[[#This Row],[Modelo correcto]],Modelos[[Modelo correcto]:[¿En línea?]],3,FALSE),"REVISAR")</f>
        <v>SÍ</v>
      </c>
      <c r="F13921" s="18" t="str">
        <f>+Cursos[[#This Row],[IS]]&amp;Cursos[[#This Row],[Modelo correcto]]</f>
        <v>ERIC WILBERTH NOH DZIBHybrid Cloud Platform: Optimizing Print Infrastructure with Everyoneprint and Optimidoc</v>
      </c>
      <c r="G13921" s="18">
        <v>0</v>
      </c>
      <c r="H13921" s="19">
        <v>44197</v>
      </c>
      <c r="I13921" s="18" t="str">
        <f>+IFERROR(VLOOKUP(Cursos[[#This Row],[Modelo correcto]],Modelos[[Modelo correcto]:[Aplica para certificación]],4,FALSE),"REVISAR")</f>
        <v>NO</v>
      </c>
    </row>
    <row r="13922" spans="1:9" x14ac:dyDescent="0.25">
      <c r="A13922" s="144" t="s">
        <v>714</v>
      </c>
      <c r="B13922" s="144">
        <v>1</v>
      </c>
      <c r="C13922" s="145" t="s">
        <v>2646</v>
      </c>
      <c r="D13922" s="18" t="str">
        <f>+IFERROR(VLOOKUP(Cursos[[#This Row],[Modelo correcto]],Modelos[[Modelo correcto]:[¿En línea?]],2,FALSE),"REVISAR")</f>
        <v>HP</v>
      </c>
      <c r="E13922" s="18" t="str">
        <f>+IFERROR(VLOOKUP(Cursos[[#This Row],[Modelo correcto]],Modelos[[Modelo correcto]:[¿En línea?]],3,FALSE),"REVISAR")</f>
        <v>SÍ</v>
      </c>
      <c r="F13922" s="18" t="str">
        <f>+Cursos[[#This Row],[IS]]&amp;Cursos[[#This Row],[Modelo correcto]]</f>
        <v>MANUEL ALEJANDRO HERNANDEZ GARCIAHP Notebook – HP Pavilion 14 G1</v>
      </c>
      <c r="G13922" s="18">
        <v>0</v>
      </c>
      <c r="H13922" s="19">
        <v>44197</v>
      </c>
      <c r="I13922" s="18" t="str">
        <f>+IFERROR(VLOOKUP(Cursos[[#This Row],[Modelo correcto]],Modelos[[Modelo correcto]:[Aplica para certificación]],4,FALSE),"REVISAR")</f>
        <v>NO</v>
      </c>
    </row>
    <row r="13923" spans="1:9" x14ac:dyDescent="0.25">
      <c r="A13923" s="144" t="s">
        <v>714</v>
      </c>
      <c r="B13923" s="144">
        <v>1</v>
      </c>
      <c r="C13923" s="145" t="s">
        <v>2647</v>
      </c>
      <c r="D13923" s="18" t="str">
        <f>+IFERROR(VLOOKUP(Cursos[[#This Row],[Modelo correcto]],Modelos[[Modelo correcto]:[¿En línea?]],2,FALSE),"REVISAR")</f>
        <v>HP</v>
      </c>
      <c r="E13923" s="18" t="str">
        <f>+IFERROR(VLOOKUP(Cursos[[#This Row],[Modelo correcto]],Modelos[[Modelo correcto]:[¿En línea?]],3,FALSE),"REVISAR")</f>
        <v>SÍ</v>
      </c>
      <c r="F13923" s="18" t="str">
        <f>+Cursos[[#This Row],[IS]]&amp;Cursos[[#This Row],[Modelo correcto]]</f>
        <v>MANUEL ALEJANDRO HERNANDEZ GARCIA/HP Technical Masterclass - HP Roam for Business</v>
      </c>
      <c r="G13923" s="18">
        <v>1</v>
      </c>
      <c r="H13923" s="19">
        <v>44197</v>
      </c>
      <c r="I13923" s="18" t="str">
        <f>+IFERROR(VLOOKUP(Cursos[[#This Row],[Modelo correcto]],Modelos[[Modelo correcto]:[Aplica para certificación]],4,FALSE),"REVISAR")</f>
        <v>NO</v>
      </c>
    </row>
    <row r="13924" spans="1:9" x14ac:dyDescent="0.25">
      <c r="A13924" s="144" t="s">
        <v>714</v>
      </c>
      <c r="B13924" s="144">
        <v>1</v>
      </c>
      <c r="C13924" s="145" t="s">
        <v>2648</v>
      </c>
      <c r="D13924" s="18" t="str">
        <f>+IFERROR(VLOOKUP(Cursos[[#This Row],[Modelo correcto]],Modelos[[Modelo correcto]:[¿En línea?]],2,FALSE),"REVISAR")</f>
        <v>HP</v>
      </c>
      <c r="E13924" s="18" t="str">
        <f>+IFERROR(VLOOKUP(Cursos[[#This Row],[Modelo correcto]],Modelos[[Modelo correcto]:[¿En línea?]],3,FALSE),"REVISAR")</f>
        <v>SÍ</v>
      </c>
      <c r="F13924" s="18" t="str">
        <f>+Cursos[[#This Row],[IS]]&amp;Cursos[[#This Row],[Modelo correcto]]</f>
        <v>MANUEL ALEJANDRO HERNANDEZ GARCIAHP Large Format Interactive Displays-HP LD6501, HP LD7501 and HP LD8601 Support and Service</v>
      </c>
      <c r="G13924" s="18">
        <v>1</v>
      </c>
      <c r="H13924" s="19">
        <v>44197</v>
      </c>
      <c r="I13924" s="18" t="str">
        <f>+IFERROR(VLOOKUP(Cursos[[#This Row],[Modelo correcto]],Modelos[[Modelo correcto]:[Aplica para certificación]],4,FALSE),"REVISAR")</f>
        <v>NO</v>
      </c>
    </row>
    <row r="13925" spans="1:9" x14ac:dyDescent="0.25">
      <c r="A13925" s="144" t="s">
        <v>326</v>
      </c>
      <c r="B13925" s="144">
        <v>1</v>
      </c>
      <c r="C13925" s="145" t="s">
        <v>2501</v>
      </c>
      <c r="D13925" s="18" t="str">
        <f>+IFERROR(VLOOKUP(Cursos[[#This Row],[Modelo correcto]],Modelos[[Modelo correcto]:[¿En línea?]],2,FALSE),"REVISAR")</f>
        <v>HP</v>
      </c>
      <c r="E13925" s="18" t="str">
        <f>+IFERROR(VLOOKUP(Cursos[[#This Row],[Modelo correcto]],Modelos[[Modelo correcto]:[¿En línea?]],3,FALSE),"REVISAR")</f>
        <v>SÍ</v>
      </c>
      <c r="F13925" s="18" t="str">
        <f>+Cursos[[#This Row],[IS]]&amp;Cursos[[#This Row],[Modelo correcto]]</f>
        <v>HIRAM GUILLERMO DIAZ ORTIZHP SmartTracker Introduction</v>
      </c>
      <c r="G13925" s="18">
        <v>0</v>
      </c>
      <c r="H13925" s="19">
        <v>44197</v>
      </c>
      <c r="I13925" s="18" t="str">
        <f>+IFERROR(VLOOKUP(Cursos[[#This Row],[Modelo correcto]],Modelos[[Modelo correcto]:[Aplica para certificación]],4,FALSE),"REVISAR")</f>
        <v>NO</v>
      </c>
    </row>
    <row r="13926" spans="1:9" x14ac:dyDescent="0.25">
      <c r="A13926" s="144" t="s">
        <v>326</v>
      </c>
      <c r="B13926" s="144">
        <v>1</v>
      </c>
      <c r="C13926" s="145" t="s">
        <v>2330</v>
      </c>
      <c r="D13926" s="18" t="str">
        <f>+IFERROR(VLOOKUP(Cursos[[#This Row],[Modelo correcto]],Modelos[[Modelo correcto]:[¿En línea?]],2,FALSE),"REVISAR")</f>
        <v>HP</v>
      </c>
      <c r="E13926" s="18" t="str">
        <f>+IFERROR(VLOOKUP(Cursos[[#This Row],[Modelo correcto]],Modelos[[Modelo correcto]:[¿En línea?]],3,FALSE),"REVISAR")</f>
        <v>SÍ</v>
      </c>
      <c r="F13926" s="18" t="str">
        <f>+Cursos[[#This Row],[IS]]&amp;Cursos[[#This Row],[Modelo correcto]]</f>
        <v>HIRAM GUILLERMO DIAZ ORTIZHP Managed Print Services Solutions</v>
      </c>
      <c r="G13926" s="18">
        <v>0</v>
      </c>
      <c r="H13926" s="19">
        <v>44197</v>
      </c>
      <c r="I13926" s="18" t="str">
        <f>+IFERROR(VLOOKUP(Cursos[[#This Row],[Modelo correcto]],Modelos[[Modelo correcto]:[Aplica para certificación]],4,FALSE),"REVISAR")</f>
        <v>NO</v>
      </c>
    </row>
    <row r="13927" spans="1:9" x14ac:dyDescent="0.25">
      <c r="A13927" s="144" t="s">
        <v>517</v>
      </c>
      <c r="B13927" s="144">
        <v>1</v>
      </c>
      <c r="C13927" s="145" t="s">
        <v>143</v>
      </c>
      <c r="D13927" s="18" t="str">
        <f>+IFERROR(VLOOKUP(Cursos[[#This Row],[Modelo correcto]],Modelos[[Modelo correcto]:[¿En línea?]],2,FALSE),"REVISAR")</f>
        <v>XEROX</v>
      </c>
      <c r="E13927" s="18" t="str">
        <f>+IFERROR(VLOOKUP(Cursos[[#This Row],[Modelo correcto]],Modelos[[Modelo correcto]:[¿En línea?]],3,FALSE),"REVISAR")</f>
        <v>SÍ</v>
      </c>
      <c r="F13927" s="18" t="str">
        <f>+Cursos[[#This Row],[IS]]&amp;Cursos[[#This Row],[Modelo correcto]]</f>
        <v>LUIS ROSENDO PALACIOSCK17M10</v>
      </c>
      <c r="G13927" s="18">
        <v>0</v>
      </c>
      <c r="H13927" s="19">
        <v>44197</v>
      </c>
      <c r="I13927" s="18" t="str">
        <f>+IFERROR(VLOOKUP(Cursos[[#This Row],[Modelo correcto]],Modelos[[Modelo correcto]:[Aplica para certificación]],4,FALSE),"REVISAR")</f>
        <v>NO</v>
      </c>
    </row>
    <row r="13928" spans="1:9" x14ac:dyDescent="0.25">
      <c r="A13928" s="144" t="s">
        <v>517</v>
      </c>
      <c r="B13928" s="144">
        <v>1</v>
      </c>
      <c r="C13928" s="145" t="s">
        <v>1468</v>
      </c>
      <c r="D13928" s="18" t="str">
        <f>+IFERROR(VLOOKUP(Cursos[[#This Row],[Modelo correcto]],Modelos[[Modelo correcto]:[¿En línea?]],2,FALSE),"REVISAR")</f>
        <v>XEROX</v>
      </c>
      <c r="E13928" s="18" t="str">
        <f>+IFERROR(VLOOKUP(Cursos[[#This Row],[Modelo correcto]],Modelos[[Modelo correcto]:[¿En línea?]],3,FALSE),"REVISAR")</f>
        <v>SÍ</v>
      </c>
      <c r="F13928" s="18" t="str">
        <f>+Cursos[[#This Row],[IS]]&amp;Cursos[[#This Row],[Modelo correcto]]</f>
        <v>LUIS ROSENDO PALACIOSOS2021</v>
      </c>
      <c r="G13928" s="18">
        <v>0</v>
      </c>
      <c r="H13928" s="19">
        <v>44197</v>
      </c>
      <c r="I13928" s="18" t="str">
        <f>+IFERROR(VLOOKUP(Cursos[[#This Row],[Modelo correcto]],Modelos[[Modelo correcto]:[Aplica para certificación]],4,FALSE),"REVISAR")</f>
        <v>NO</v>
      </c>
    </row>
    <row r="13929" spans="1:9" x14ac:dyDescent="0.25">
      <c r="A13929" s="144" t="s">
        <v>327</v>
      </c>
      <c r="B13929" s="144">
        <v>1</v>
      </c>
      <c r="C13929" s="145" t="s">
        <v>1404</v>
      </c>
      <c r="D13929" s="18" t="str">
        <f>+IFERROR(VLOOKUP(Cursos[[#This Row],[Modelo correcto]],Modelos[[Modelo correcto]:[¿En línea?]],2,FALSE),"REVISAR")</f>
        <v>LEXMARK</v>
      </c>
      <c r="E13929" s="18" t="str">
        <f>+IFERROR(VLOOKUP(Cursos[[#This Row],[Modelo correcto]],Modelos[[Modelo correcto]:[¿En línea?]],3,FALSE),"REVISAR")</f>
        <v>SÍ</v>
      </c>
      <c r="F13929" s="18" t="str">
        <f>+Cursos[[#This Row],[IS]]&amp;Cursos[[#This Row],[Modelo correcto]]</f>
        <v>IVAN ISRAEL MENDEZ RIVERAFormación sobre consumibles de Lexmark</v>
      </c>
      <c r="G13929" s="18">
        <v>0</v>
      </c>
      <c r="H13929" s="19">
        <v>44197</v>
      </c>
      <c r="I13929" s="18" t="str">
        <f>+IFERROR(VLOOKUP(Cursos[[#This Row],[Modelo correcto]],Modelos[[Modelo correcto]:[Aplica para certificación]],4,FALSE),"REVISAR")</f>
        <v>NO</v>
      </c>
    </row>
    <row r="13930" spans="1:9" x14ac:dyDescent="0.25">
      <c r="A13930" s="144" t="s">
        <v>327</v>
      </c>
      <c r="B13930" s="144">
        <v>1</v>
      </c>
      <c r="C13930" s="145" t="s">
        <v>2649</v>
      </c>
      <c r="D13930" s="18" t="str">
        <f>+IFERROR(VLOOKUP(Cursos[[#This Row],[Modelo correcto]],Modelos[[Modelo correcto]:[¿En línea?]],2,FALSE),"REVISAR")</f>
        <v>LEXMARK</v>
      </c>
      <c r="E13930" s="18" t="str">
        <f>+IFERROR(VLOOKUP(Cursos[[#This Row],[Modelo correcto]],Modelos[[Modelo correcto]:[¿En línea?]],3,FALSE),"REVISAR")</f>
        <v>SÍ</v>
      </c>
      <c r="F13930" s="18" t="str">
        <f>+Cursos[[#This Row],[IS]]&amp;Cursos[[#This Row],[Modelo correcto]]</f>
        <v>IVAN ISRAEL MENDEZ RIVERAPor qué usar insumos Lexmark?</v>
      </c>
      <c r="G13930" s="18">
        <v>0</v>
      </c>
      <c r="H13930" s="19">
        <v>44197</v>
      </c>
      <c r="I13930" s="18" t="str">
        <f>+IFERROR(VLOOKUP(Cursos[[#This Row],[Modelo correcto]],Modelos[[Modelo correcto]:[Aplica para certificación]],4,FALSE),"REVISAR")</f>
        <v>NO</v>
      </c>
    </row>
    <row r="13931" spans="1:9" x14ac:dyDescent="0.25">
      <c r="A13931" s="144" t="s">
        <v>327</v>
      </c>
      <c r="B13931" s="144">
        <v>1</v>
      </c>
      <c r="C13931" s="145" t="s">
        <v>2650</v>
      </c>
      <c r="D13931" s="18" t="str">
        <f>+IFERROR(VLOOKUP(Cursos[[#This Row],[Modelo correcto]],Modelos[[Modelo correcto]:[¿En línea?]],2,FALSE),"REVISAR")</f>
        <v>LEXMARK</v>
      </c>
      <c r="E13931" s="18" t="str">
        <f>+IFERROR(VLOOKUP(Cursos[[#This Row],[Modelo correcto]],Modelos[[Modelo correcto]:[¿En línea?]],3,FALSE),"REVISAR")</f>
        <v>SÍ</v>
      </c>
      <c r="F13931" s="18" t="str">
        <f>+Cursos[[#This Row],[IS]]&amp;Cursos[[#This Row],[Modelo correcto]]</f>
        <v>IVAN ISRAEL MENDEZ RIVERAProtección de Marca y usted (Español)</v>
      </c>
      <c r="G13931" s="18">
        <v>0</v>
      </c>
      <c r="H13931" s="19">
        <v>44197</v>
      </c>
      <c r="I13931" s="18" t="str">
        <f>+IFERROR(VLOOKUP(Cursos[[#This Row],[Modelo correcto]],Modelos[[Modelo correcto]:[Aplica para certificación]],4,FALSE),"REVISAR")</f>
        <v>NO</v>
      </c>
    </row>
    <row r="13932" spans="1:9" x14ac:dyDescent="0.25">
      <c r="A13932" s="144" t="s">
        <v>517</v>
      </c>
      <c r="B13932" s="144">
        <v>1</v>
      </c>
      <c r="C13932" s="145" t="s">
        <v>2651</v>
      </c>
      <c r="D13932" s="18" t="str">
        <f>+IFERROR(VLOOKUP(Cursos[[#This Row],[Modelo correcto]],Modelos[[Modelo correcto]:[¿En línea?]],2,FALSE),"REVISAR")</f>
        <v>XEROX</v>
      </c>
      <c r="E13932" s="18" t="str">
        <f>+IFERROR(VLOOKUP(Cursos[[#This Row],[Modelo correcto]],Modelos[[Modelo correcto]:[¿En línea?]],3,FALSE),"REVISAR")</f>
        <v>SÍ</v>
      </c>
      <c r="F13932" s="18" t="str">
        <f>+Cursos[[#This Row],[IS]]&amp;Cursos[[#This Row],[Modelo correcto]]</f>
        <v>LUIS ROSENDO PALACIOSOA2020</v>
      </c>
      <c r="G13932" s="18">
        <v>0</v>
      </c>
      <c r="H13932" s="19">
        <v>44197</v>
      </c>
      <c r="I13932" s="18" t="str">
        <f>+IFERROR(VLOOKUP(Cursos[[#This Row],[Modelo correcto]],Modelos[[Modelo correcto]:[Aplica para certificación]],4,FALSE),"REVISAR")</f>
        <v>NO</v>
      </c>
    </row>
    <row r="13933" spans="1:9" x14ac:dyDescent="0.25">
      <c r="A13933" s="144" t="s">
        <v>2778</v>
      </c>
      <c r="B13933">
        <v>1</v>
      </c>
      <c r="C13933" s="145" t="s">
        <v>2192</v>
      </c>
      <c r="D13933" s="18" t="str">
        <f>+IFERROR(VLOOKUP(Cursos[[#This Row],[Modelo correcto]],Modelos[[Modelo correcto]:[¿En línea?]],2,FALSE),"REVISAR")</f>
        <v>HP</v>
      </c>
      <c r="E13933" s="145" t="str">
        <f>+IFERROR(VLOOKUP(Cursos[[#This Row],[Modelo correcto]],Modelos[[Modelo correcto]:[¿En línea?]],3,FALSE),"REVISAR")</f>
        <v>SÍ</v>
      </c>
      <c r="F13933" s="18" t="str">
        <f>+Cursos[[#This Row],[IS]]&amp;Cursos[[#This Row],[Modelo correcto]]</f>
        <v>GERARDO MARIO MARTINEZ ZAMORAPagewide Install training for HP PageWide Pro 75x series, HP PageWide Pro MFP 77x series, HP
PageWide Managed P75050 series, HP PageWide Managed MFP P777xx</v>
      </c>
      <c r="G13933" s="18">
        <v>1</v>
      </c>
      <c r="H13933" s="19">
        <v>44197</v>
      </c>
      <c r="I13933" s="18" t="str">
        <f>+IFERROR(VLOOKUP(Cursos[[#This Row],[Modelo correcto]],Modelos[[Modelo correcto]:[Aplica para certificación]],4,FALSE),"REVISAR")</f>
        <v>SÍ</v>
      </c>
    </row>
    <row r="13934" spans="1:9" x14ac:dyDescent="0.25">
      <c r="A13934" s="144" t="s">
        <v>2765</v>
      </c>
      <c r="B13934">
        <v>1</v>
      </c>
      <c r="C13934" s="145" t="s">
        <v>2652</v>
      </c>
      <c r="D13934" s="18" t="str">
        <f>+IFERROR(VLOOKUP(Cursos[[#This Row],[Modelo correcto]],Modelos[[Modelo correcto]:[¿En línea?]],2,FALSE),"REVISAR")</f>
        <v>XEROX</v>
      </c>
      <c r="E13934" s="145" t="str">
        <f>+IFERROR(VLOOKUP(Cursos[[#This Row],[Modelo correcto]],Modelos[[Modelo correcto]:[¿En línea?]],3,FALSE),"REVISAR")</f>
        <v>SÍ</v>
      </c>
      <c r="F13934" s="18" t="str">
        <f>+Cursos[[#This Row],[IS]]&amp;Cursos[[#This Row],[Modelo correcto]]</f>
        <v>ROBERTO CRUZ HERRERAIRIDVID Module 5</v>
      </c>
      <c r="G13934" s="18">
        <v>1</v>
      </c>
      <c r="H13934" s="19">
        <v>44197</v>
      </c>
      <c r="I13934" s="18" t="str">
        <f>+IFERROR(VLOOKUP(Cursos[[#This Row],[Modelo correcto]],Modelos[[Modelo correcto]:[Aplica para certificación]],4,FALSE),"REVISAR")</f>
        <v>NO</v>
      </c>
    </row>
    <row r="13935" spans="1:9" x14ac:dyDescent="0.25">
      <c r="A13935" s="144" t="s">
        <v>2788</v>
      </c>
      <c r="B13935">
        <v>1</v>
      </c>
      <c r="C13935" s="145" t="s">
        <v>2327</v>
      </c>
      <c r="D13935" s="18" t="str">
        <f>+IFERROR(VLOOKUP(Cursos[[#This Row],[Modelo correcto]],Modelos[[Modelo correcto]:[¿En línea?]],2,FALSE),"REVISAR")</f>
        <v>XEROX</v>
      </c>
      <c r="E13935" s="145" t="str">
        <f>+IFERROR(VLOOKUP(Cursos[[#This Row],[Modelo correcto]],Modelos[[Modelo correcto]:[¿En línea?]],3,FALSE),"REVISAR")</f>
        <v>SÍ</v>
      </c>
      <c r="F13935" s="18" t="str">
        <f>+Cursos[[#This Row],[IS]]&amp;Cursos[[#This Row],[Modelo correcto]]</f>
        <v>JORGE HUMBERTO FLORES CERRILLOSVC80WRSA</v>
      </c>
      <c r="G13935" s="18">
        <v>0</v>
      </c>
      <c r="H13935" s="19">
        <v>44197</v>
      </c>
      <c r="I13935" s="18" t="str">
        <f>+IFERROR(VLOOKUP(Cursos[[#This Row],[Modelo correcto]],Modelos[[Modelo correcto]:[Aplica para certificación]],4,FALSE),"REVISAR")</f>
        <v>NO</v>
      </c>
    </row>
    <row r="13936" spans="1:9" x14ac:dyDescent="0.25">
      <c r="A13936" s="144" t="s">
        <v>517</v>
      </c>
      <c r="B13936">
        <v>1</v>
      </c>
      <c r="C13936" s="145" t="s">
        <v>2653</v>
      </c>
      <c r="D13936" s="18" t="str">
        <f>+IFERROR(VLOOKUP(Cursos[[#This Row],[Modelo correcto]],Modelos[[Modelo correcto]:[¿En línea?]],2,FALSE),"REVISAR")</f>
        <v>XEROX</v>
      </c>
      <c r="E13936" s="145" t="str">
        <f>+IFERROR(VLOOKUP(Cursos[[#This Row],[Modelo correcto]],Modelos[[Modelo correcto]:[¿En línea?]],3,FALSE),"REVISAR")</f>
        <v>SÍ</v>
      </c>
      <c r="F13936" s="18" t="str">
        <f>+Cursos[[#This Row],[IS]]&amp;Cursos[[#This Row],[Modelo correcto]]</f>
        <v>LUIS ROSENDO PALACIOSSEC122</v>
      </c>
      <c r="G13936" s="18">
        <v>0</v>
      </c>
      <c r="H13936" s="19">
        <v>44197</v>
      </c>
      <c r="I13936" s="18" t="str">
        <f>+IFERROR(VLOOKUP(Cursos[[#This Row],[Modelo correcto]],Modelos[[Modelo correcto]:[Aplica para certificación]],4,FALSE),"REVISAR")</f>
        <v>NO</v>
      </c>
    </row>
    <row r="13937" spans="1:9" x14ac:dyDescent="0.25">
      <c r="A13937" s="144" t="s">
        <v>327</v>
      </c>
      <c r="B13937">
        <v>1</v>
      </c>
      <c r="C13937" s="145" t="s">
        <v>2654</v>
      </c>
      <c r="D13937" s="18" t="str">
        <f>+IFERROR(VLOOKUP(Cursos[[#This Row],[Modelo correcto]],Modelos[[Modelo correcto]:[¿En línea?]],2,FALSE),"REVISAR")</f>
        <v>LEXMARK</v>
      </c>
      <c r="E13937" s="145" t="str">
        <f>+IFERROR(VLOOKUP(Cursos[[#This Row],[Modelo correcto]],Modelos[[Modelo correcto]:[¿En línea?]],3,FALSE),"REVISAR")</f>
        <v>SÍ</v>
      </c>
      <c r="F13937" s="18" t="str">
        <f>+Cursos[[#This Row],[IS]]&amp;Cursos[[#This Row],[Modelo correcto]]</f>
        <v>IVAN ISRAEL MENDEZ RIVERADescripción general de Soluciones Lexmark - SP 2020</v>
      </c>
      <c r="G13937" s="18">
        <v>0</v>
      </c>
      <c r="H13937" s="19">
        <v>44197</v>
      </c>
      <c r="I13937" s="18" t="str">
        <f>+IFERROR(VLOOKUP(Cursos[[#This Row],[Modelo correcto]],Modelos[[Modelo correcto]:[Aplica para certificación]],4,FALSE),"REVISAR")</f>
        <v>NO</v>
      </c>
    </row>
    <row r="13938" spans="1:9" x14ac:dyDescent="0.25">
      <c r="A13938" s="144" t="s">
        <v>327</v>
      </c>
      <c r="B13938">
        <v>1</v>
      </c>
      <c r="C13938" s="145" t="s">
        <v>2655</v>
      </c>
      <c r="D13938" s="18" t="str">
        <f>+IFERROR(VLOOKUP(Cursos[[#This Row],[Modelo correcto]],Modelos[[Modelo correcto]:[¿En línea?]],2,FALSE),"REVISAR")</f>
        <v>LEXMARK</v>
      </c>
      <c r="E13938" s="145" t="str">
        <f>+IFERROR(VLOOKUP(Cursos[[#This Row],[Modelo correcto]],Modelos[[Modelo correcto]:[¿En línea?]],3,FALSE),"REVISAR")</f>
        <v>SÍ</v>
      </c>
      <c r="F13938" s="18" t="str">
        <f>+Cursos[[#This Row],[IS]]&amp;Cursos[[#This Row],[Modelo correcto]]</f>
        <v>IVAN ISRAEL MENDEZ RIVERAFormación en seguridad de espectro completo de Lexmark (Spanish)</v>
      </c>
      <c r="G13938" s="18">
        <v>0</v>
      </c>
      <c r="H13938" s="19">
        <v>44197</v>
      </c>
      <c r="I13938" s="18" t="str">
        <f>+IFERROR(VLOOKUP(Cursos[[#This Row],[Modelo correcto]],Modelos[[Modelo correcto]:[Aplica para certificación]],4,FALSE),"REVISAR")</f>
        <v>NO</v>
      </c>
    </row>
    <row r="13939" spans="1:9" x14ac:dyDescent="0.25">
      <c r="A13939" s="144" t="s">
        <v>327</v>
      </c>
      <c r="B13939">
        <v>1</v>
      </c>
      <c r="C13939" s="145" t="s">
        <v>2656</v>
      </c>
      <c r="D13939" s="18" t="str">
        <f>+IFERROR(VLOOKUP(Cursos[[#This Row],[Modelo correcto]],Modelos[[Modelo correcto]:[¿En línea?]],2,FALSE),"REVISAR")</f>
        <v>LEXMARK</v>
      </c>
      <c r="E13939" s="145" t="str">
        <f>+IFERROR(VLOOKUP(Cursos[[#This Row],[Modelo correcto]],Modelos[[Modelo correcto]:[¿En línea?]],3,FALSE),"REVISAR")</f>
        <v>SÍ</v>
      </c>
      <c r="F13939" s="18" t="str">
        <f>+Cursos[[#This Row],[IS]]&amp;Cursos[[#This Row],[Modelo correcto]]</f>
        <v>IVAN ISRAEL MENDEZ RIVERASostenibilidad - SP</v>
      </c>
      <c r="G13939" s="18">
        <v>0</v>
      </c>
      <c r="H13939" s="19">
        <v>44197</v>
      </c>
      <c r="I13939" s="18" t="str">
        <f>+IFERROR(VLOOKUP(Cursos[[#This Row],[Modelo correcto]],Modelos[[Modelo correcto]:[Aplica para certificación]],4,FALSE),"REVISAR")</f>
        <v>NO</v>
      </c>
    </row>
    <row r="13940" spans="1:9" x14ac:dyDescent="0.25">
      <c r="A13940" s="144" t="s">
        <v>326</v>
      </c>
      <c r="B13940" s="144">
        <v>1</v>
      </c>
      <c r="C13940" s="128" t="s">
        <v>1454</v>
      </c>
      <c r="D13940" s="18" t="str">
        <f>+IFERROR(VLOOKUP(Cursos[[#This Row],[Modelo correcto]],Modelos[[Modelo correcto]:[¿En línea?]],2,FALSE),"REVISAR")</f>
        <v>HP</v>
      </c>
      <c r="E13940" s="145" t="str">
        <f>+IFERROR(VLOOKUP(Cursos[[#This Row],[Modelo correcto]],Modelos[[Modelo correcto]:[¿En línea?]],3,FALSE),"REVISAR")</f>
        <v>SÍ</v>
      </c>
      <c r="F13940" s="18" t="str">
        <f>+Cursos[[#This Row],[IS]]&amp;Cursos[[#This Row],[Modelo correcto]]</f>
        <v>HIRAM GUILLERMO DIAZ ORTIZRedefining HP Managed Print Services</v>
      </c>
      <c r="G13940" s="18">
        <v>0</v>
      </c>
      <c r="H13940" s="19">
        <v>44197</v>
      </c>
      <c r="I13940" s="18" t="str">
        <f>+IFERROR(VLOOKUP(Cursos[[#This Row],[Modelo correcto]],Modelos[[Modelo correcto]:[Aplica para certificación]],4,FALSE),"REVISAR")</f>
        <v>NO</v>
      </c>
    </row>
    <row r="13941" spans="1:9" x14ac:dyDescent="0.25">
      <c r="A13941" s="144" t="s">
        <v>326</v>
      </c>
      <c r="B13941" s="144">
        <v>1</v>
      </c>
      <c r="C13941" s="128" t="s">
        <v>1455</v>
      </c>
      <c r="D13941" s="18" t="str">
        <f>+IFERROR(VLOOKUP(Cursos[[#This Row],[Modelo correcto]],Modelos[[Modelo correcto]:[¿En línea?]],2,FALSE),"REVISAR")</f>
        <v>HP</v>
      </c>
      <c r="E13941" s="145" t="str">
        <f>+IFERROR(VLOOKUP(Cursos[[#This Row],[Modelo correcto]],Modelos[[Modelo correcto]:[¿En línea?]],3,FALSE),"REVISAR")</f>
        <v>SÍ</v>
      </c>
      <c r="F13941" s="18" t="str">
        <f>+Cursos[[#This Row],[IS]]&amp;Cursos[[#This Row],[Modelo correcto]]</f>
        <v>HIRAM GUILLERMO DIAZ ORTIZSelling HP Managed Print Specialist Premier Portfolio</v>
      </c>
      <c r="G13941" s="18">
        <v>0</v>
      </c>
      <c r="H13941" s="19">
        <v>44197</v>
      </c>
      <c r="I13941" s="18" t="str">
        <f>+IFERROR(VLOOKUP(Cursos[[#This Row],[Modelo correcto]],Modelos[[Modelo correcto]:[Aplica para certificación]],4,FALSE),"REVISAR")</f>
        <v>NO</v>
      </c>
    </row>
    <row r="13942" spans="1:9" x14ac:dyDescent="0.25">
      <c r="A13942" s="144" t="s">
        <v>326</v>
      </c>
      <c r="B13942" s="144">
        <v>1</v>
      </c>
      <c r="C13942" s="128" t="s">
        <v>2299</v>
      </c>
      <c r="D13942" s="18" t="str">
        <f>+IFERROR(VLOOKUP(Cursos[[#This Row],[Modelo correcto]],Modelos[[Modelo correcto]:[¿En línea?]],2,FALSE),"REVISAR")</f>
        <v>HP</v>
      </c>
      <c r="E13942" s="145" t="str">
        <f>+IFERROR(VLOOKUP(Cursos[[#This Row],[Modelo correcto]],Modelos[[Modelo correcto]:[¿En línea?]],3,FALSE),"REVISAR")</f>
        <v>SÍ</v>
      </c>
      <c r="F13942" s="18" t="str">
        <f>+Cursos[[#This Row],[IS]]&amp;Cursos[[#This Row],[Modelo correcto]]</f>
        <v>HIRAM GUILLERMO DIAZ ORTIZSelling HP Managed Print Specialist Select Portfolio</v>
      </c>
      <c r="G13942" s="18">
        <v>1</v>
      </c>
      <c r="H13942" s="19">
        <v>44197</v>
      </c>
      <c r="I13942" s="18" t="str">
        <f>+IFERROR(VLOOKUP(Cursos[[#This Row],[Modelo correcto]],Modelos[[Modelo correcto]:[Aplica para certificación]],4,FALSE),"REVISAR")</f>
        <v>NO</v>
      </c>
    </row>
    <row r="13943" spans="1:9" x14ac:dyDescent="0.25">
      <c r="A13943" s="144" t="s">
        <v>2782</v>
      </c>
      <c r="B13943">
        <v>1</v>
      </c>
      <c r="C13943" s="145" t="s">
        <v>2602</v>
      </c>
      <c r="D13943" s="18" t="str">
        <f>+IFERROR(VLOOKUP(Cursos[[#This Row],[Modelo correcto]],Modelos[[Modelo correcto]:[¿En línea?]],2,FALSE),"REVISAR")</f>
        <v>HP</v>
      </c>
      <c r="E13943" s="145" t="str">
        <f>+IFERROR(VLOOKUP(Cursos[[#This Row],[Modelo correcto]],Modelos[[Modelo correcto]:[¿En línea?]],3,FALSE),"REVISAR")</f>
        <v>SÍ</v>
      </c>
      <c r="F13943" s="18" t="str">
        <f>+Cursos[[#This Row],[IS]]&amp;Cursos[[#This Row],[Modelo correcto]]</f>
        <v>ERIC WILBERTH NOH DZIBModule 1: Introduction to HP DaaS</v>
      </c>
      <c r="G13943" s="18">
        <v>1</v>
      </c>
      <c r="H13943" s="19">
        <v>44197</v>
      </c>
      <c r="I13943" s="18" t="str">
        <f>+IFERROR(VLOOKUP(Cursos[[#This Row],[Modelo correcto]],Modelos[[Modelo correcto]:[Aplica para certificación]],4,FALSE),"REVISAR")</f>
        <v>NO</v>
      </c>
    </row>
    <row r="13944" spans="1:9" x14ac:dyDescent="0.25">
      <c r="A13944" s="144" t="s">
        <v>338</v>
      </c>
      <c r="B13944">
        <v>1</v>
      </c>
      <c r="C13944" s="145" t="s">
        <v>39</v>
      </c>
      <c r="D13944" s="18" t="str">
        <f>+IFERROR(VLOOKUP(Cursos[[#This Row],[Modelo correcto]],Modelos[[Modelo correcto]:[¿En línea?]],2,FALSE),"REVISAR")</f>
        <v>XEROX</v>
      </c>
      <c r="E13944" s="145" t="str">
        <f>+IFERROR(VLOOKUP(Cursos[[#This Row],[Modelo correcto]],Modelos[[Modelo correcto]:[¿En línea?]],3,FALSE),"REVISAR")</f>
        <v>SÍ</v>
      </c>
      <c r="F13944" s="18" t="str">
        <f>+Cursos[[#This Row],[IS]]&amp;Cursos[[#This Row],[Modelo correcto]]</f>
        <v>JOSE LUIS CARBAJAL CABUTOVC80NTF</v>
      </c>
      <c r="G13944" s="18">
        <v>1</v>
      </c>
      <c r="H13944" s="19">
        <v>44197</v>
      </c>
      <c r="I13944" s="18" t="str">
        <f>+IFERROR(VLOOKUP(Cursos[[#This Row],[Modelo correcto]],Modelos[[Modelo correcto]:[Aplica para certificación]],4,FALSE),"REVISAR")</f>
        <v>SÍ</v>
      </c>
    </row>
    <row r="13945" spans="1:9" x14ac:dyDescent="0.25">
      <c r="A13945" s="144" t="s">
        <v>389</v>
      </c>
      <c r="B13945">
        <v>1</v>
      </c>
      <c r="C13945" s="145" t="s">
        <v>1775</v>
      </c>
      <c r="D13945" s="18" t="str">
        <f>+IFERROR(VLOOKUP(Cursos[[#This Row],[Modelo correcto]],Modelos[[Modelo correcto]:[¿En línea?]],2,FALSE),"REVISAR")</f>
        <v>HP</v>
      </c>
      <c r="E13945" s="145" t="str">
        <f>+IFERROR(VLOOKUP(Cursos[[#This Row],[Modelo correcto]],Modelos[[Modelo correcto]:[¿En línea?]],3,FALSE),"REVISAR")</f>
        <v>SÍ</v>
      </c>
      <c r="F13945" s="18" t="str">
        <f>+Cursos[[#This Row],[IS]]&amp;Cursos[[#This Row],[Modelo correcto]]</f>
        <v>JOSE ANTONIO MARTINEZ HERNANDEZHP Scanjet Enterprise 7000 s2 Service and Support</v>
      </c>
      <c r="G13945" s="18">
        <v>1</v>
      </c>
      <c r="H13945" s="19">
        <v>44197</v>
      </c>
      <c r="I13945" s="18" t="str">
        <f>+IFERROR(VLOOKUP(Cursos[[#This Row],[Modelo correcto]],Modelos[[Modelo correcto]:[Aplica para certificación]],4,FALSE),"REVISAR")</f>
        <v>SÍ</v>
      </c>
    </row>
    <row r="13946" spans="1:9" x14ac:dyDescent="0.25">
      <c r="A13946" s="144" t="s">
        <v>389</v>
      </c>
      <c r="B13946">
        <v>1</v>
      </c>
      <c r="C13946" s="145" t="s">
        <v>2642</v>
      </c>
      <c r="D13946" s="18" t="str">
        <f>+IFERROR(VLOOKUP(Cursos[[#This Row],[Modelo correcto]],Modelos[[Modelo correcto]:[¿En línea?]],2,FALSE),"REVISAR")</f>
        <v>HP</v>
      </c>
      <c r="E13946" s="145" t="str">
        <f>+IFERROR(VLOOKUP(Cursos[[#This Row],[Modelo correcto]],Modelos[[Modelo correcto]:[¿En línea?]],3,FALSE),"REVISAR")</f>
        <v>SÍ</v>
      </c>
      <c r="F13946" s="18" t="str">
        <f>+Cursos[[#This Row],[IS]]&amp;Cursos[[#This Row],[Modelo correcto]]</f>
        <v>JOSE ANTONIO MARTINEZ HERNANDEZPartner Portal Training-Service Requests</v>
      </c>
      <c r="G13946" s="18">
        <v>1</v>
      </c>
      <c r="H13946" s="19">
        <v>44197</v>
      </c>
      <c r="I13946" s="18" t="str">
        <f>+IFERROR(VLOOKUP(Cursos[[#This Row],[Modelo correcto]],Modelos[[Modelo correcto]:[Aplica para certificación]],4,FALSE),"REVISAR")</f>
        <v>NO</v>
      </c>
    </row>
    <row r="13947" spans="1:9" x14ac:dyDescent="0.25">
      <c r="A13947" s="144" t="s">
        <v>389</v>
      </c>
      <c r="B13947">
        <v>1</v>
      </c>
      <c r="C13947" s="145" t="s">
        <v>2657</v>
      </c>
      <c r="D13947" s="18" t="str">
        <f>+IFERROR(VLOOKUP(Cursos[[#This Row],[Modelo correcto]],Modelos[[Modelo correcto]:[¿En línea?]],2,FALSE),"REVISAR")</f>
        <v>LEXMARK</v>
      </c>
      <c r="E13947" s="145" t="str">
        <f>+IFERROR(VLOOKUP(Cursos[[#This Row],[Modelo correcto]],Modelos[[Modelo correcto]:[¿En línea?]],3,FALSE),"REVISAR")</f>
        <v>SÍ</v>
      </c>
      <c r="F13947" s="18" t="str">
        <f>+Cursos[[#This Row],[IS]]&amp;Cursos[[#This Row],[Modelo correcto]]</f>
        <v>JOSE ANTONIO MARTINEZ HERNANDEZPartner Portal Training-Change Management</v>
      </c>
      <c r="G13947" s="18">
        <v>1</v>
      </c>
      <c r="H13947" s="19">
        <v>44197</v>
      </c>
      <c r="I13947" s="18" t="str">
        <f>+IFERROR(VLOOKUP(Cursos[[#This Row],[Modelo correcto]],Modelos[[Modelo correcto]:[Aplica para certificación]],4,FALSE),"REVISAR")</f>
        <v>NO</v>
      </c>
    </row>
    <row r="13948" spans="1:9" x14ac:dyDescent="0.25">
      <c r="A13948" s="144" t="s">
        <v>2778</v>
      </c>
      <c r="B13948">
        <v>1</v>
      </c>
      <c r="C13948" s="145" t="s">
        <v>1632</v>
      </c>
      <c r="D13948" s="18" t="str">
        <f>+IFERROR(VLOOKUP(Cursos[[#This Row],[Modelo correcto]],Modelos[[Modelo correcto]:[¿En línea?]],2,FALSE),"REVISAR")</f>
        <v>HP</v>
      </c>
      <c r="E13948" s="145" t="str">
        <f>+IFERROR(VLOOKUP(Cursos[[#This Row],[Modelo correcto]],Modelos[[Modelo correcto]:[¿En línea?]],3,FALSE),"REVISAR")</f>
        <v>SÍ</v>
      </c>
      <c r="F13948" s="18" t="str">
        <f>+Cursos[[#This Row],[IS]]&amp;Cursos[[#This Row],[Modelo correcto]]</f>
        <v>GERARDO MARIO MARTINEZ ZAMORAA3 PageWide F2F Assessment 2019</v>
      </c>
      <c r="G13948" s="18">
        <v>1</v>
      </c>
      <c r="H13948" s="19">
        <v>44197</v>
      </c>
      <c r="I13948" s="18" t="str">
        <f>+IFERROR(VLOOKUP(Cursos[[#This Row],[Modelo correcto]],Modelos[[Modelo correcto]:[Aplica para certificación]],4,FALSE),"REVISAR")</f>
        <v>SÍ</v>
      </c>
    </row>
    <row r="13949" spans="1:9" x14ac:dyDescent="0.25">
      <c r="A13949" s="144" t="s">
        <v>391</v>
      </c>
      <c r="B13949">
        <v>1</v>
      </c>
      <c r="C13949" s="145" t="s">
        <v>2247</v>
      </c>
      <c r="D13949" s="18" t="str">
        <f>+IFERROR(VLOOKUP(Cursos[[#This Row],[Modelo correcto]],Modelos[[Modelo correcto]:[¿En línea?]],2,FALSE),"REVISAR")</f>
        <v>HP</v>
      </c>
      <c r="E13949" s="145" t="str">
        <f>+IFERROR(VLOOKUP(Cursos[[#This Row],[Modelo correcto]],Modelos[[Modelo correcto]:[¿En línea?]],3,FALSE),"REVISAR")</f>
        <v>SÍ</v>
      </c>
      <c r="F13949" s="18" t="str">
        <f>+Cursos[[#This Row],[IS]]&amp;Cursos[[#This Row],[Modelo correcto]]</f>
        <v>JUAN ANTONIO TORRES VELAZQUEZLesson 7 Configure Authentication</v>
      </c>
      <c r="G13949" s="18">
        <v>0</v>
      </c>
      <c r="H13949" s="19">
        <v>44197</v>
      </c>
      <c r="I13949" s="18" t="str">
        <f>+IFERROR(VLOOKUP(Cursos[[#This Row],[Modelo correcto]],Modelos[[Modelo correcto]:[Aplica para certificación]],4,FALSE),"REVISAR")</f>
        <v>NO</v>
      </c>
    </row>
    <row r="13950" spans="1:9" x14ac:dyDescent="0.25">
      <c r="A13950" s="144" t="s">
        <v>391</v>
      </c>
      <c r="B13950">
        <v>1</v>
      </c>
      <c r="C13950" s="145" t="s">
        <v>1825</v>
      </c>
      <c r="D13950" s="18" t="str">
        <f>+IFERROR(VLOOKUP(Cursos[[#This Row],[Modelo correcto]],Modelos[[Modelo correcto]:[¿En línea?]],2,FALSE),"REVISAR")</f>
        <v>HP</v>
      </c>
      <c r="E13950" s="145" t="str">
        <f>+IFERROR(VLOOKUP(Cursos[[#This Row],[Modelo correcto]],Modelos[[Modelo correcto]:[¿En línea?]],3,FALSE),"REVISAR")</f>
        <v>SÍ</v>
      </c>
      <c r="F13950" s="18" t="str">
        <f>+Cursos[[#This Row],[IS]]&amp;Cursos[[#This Row],[Modelo correcto]]</f>
        <v>JUAN ANTONIO TORRES VELAZQUEZHP Roam for Business</v>
      </c>
      <c r="G13950" s="18">
        <v>0</v>
      </c>
      <c r="H13950" s="19">
        <v>44197</v>
      </c>
      <c r="I13950" s="18" t="str">
        <f>+IFERROR(VLOOKUP(Cursos[[#This Row],[Modelo correcto]],Modelos[[Modelo correcto]:[Aplica para certificación]],4,FALSE),"REVISAR")</f>
        <v>NO</v>
      </c>
    </row>
    <row r="13951" spans="1:9" x14ac:dyDescent="0.25">
      <c r="A13951" s="144" t="s">
        <v>714</v>
      </c>
      <c r="B13951">
        <v>1</v>
      </c>
      <c r="C13951" s="145" t="s">
        <v>1921</v>
      </c>
      <c r="D13951" s="18" t="str">
        <f>+IFERROR(VLOOKUP(Cursos[[#This Row],[Modelo correcto]],Modelos[[Modelo correcto]:[¿En línea?]],2,FALSE),"REVISAR")</f>
        <v>HP</v>
      </c>
      <c r="E13951" s="145" t="str">
        <f>+IFERROR(VLOOKUP(Cursos[[#This Row],[Modelo correcto]],Modelos[[Modelo correcto]:[¿En línea?]],3,FALSE),"REVISAR")</f>
        <v>SÍ</v>
      </c>
      <c r="F13951" s="18" t="str">
        <f>+Cursos[[#This Row],[IS]]&amp;Cursos[[#This Row],[Modelo correcto]]</f>
        <v>MANUEL ALEJANDRO HERNANDEZ GARCIAHP Technical Masterclass - HP Security Manager</v>
      </c>
      <c r="G13951" s="18">
        <v>0</v>
      </c>
      <c r="H13951" s="19">
        <v>44197</v>
      </c>
      <c r="I13951" s="18" t="str">
        <f>+IFERROR(VLOOKUP(Cursos[[#This Row],[Modelo correcto]],Modelos[[Modelo correcto]:[Aplica para certificación]],4,FALSE),"REVISAR")</f>
        <v>NO</v>
      </c>
    </row>
    <row r="13952" spans="1:9" x14ac:dyDescent="0.25">
      <c r="A13952" s="144" t="s">
        <v>714</v>
      </c>
      <c r="B13952">
        <v>1</v>
      </c>
      <c r="C13952" s="145" t="s">
        <v>2658</v>
      </c>
      <c r="D13952" s="18" t="str">
        <f>+IFERROR(VLOOKUP(Cursos[[#This Row],[Modelo correcto]],Modelos[[Modelo correcto]:[¿En línea?]],2,FALSE),"REVISAR")</f>
        <v>HP</v>
      </c>
      <c r="E13952" s="145" t="str">
        <f>+IFERROR(VLOOKUP(Cursos[[#This Row],[Modelo correcto]],Modelos[[Modelo correcto]:[¿En línea?]],3,FALSE),"REVISAR")</f>
        <v>SÍ</v>
      </c>
      <c r="F13952" s="18" t="str">
        <f>+Cursos[[#This Row],[IS]]&amp;Cursos[[#This Row],[Modelo correcto]]</f>
        <v>MANUEL ALEJANDRO HERNANDEZ GARCIAHP OMEN X 17 Notebook - NPI 3T</v>
      </c>
      <c r="G13952" s="18">
        <v>0</v>
      </c>
      <c r="H13952" s="19">
        <v>44197</v>
      </c>
      <c r="I13952" s="18" t="str">
        <f>+IFERROR(VLOOKUP(Cursos[[#This Row],[Modelo correcto]],Modelos[[Modelo correcto]:[Aplica para certificación]],4,FALSE),"REVISAR")</f>
        <v>NO</v>
      </c>
    </row>
    <row r="13953" spans="1:9" x14ac:dyDescent="0.25">
      <c r="A13953" s="144" t="s">
        <v>2782</v>
      </c>
      <c r="B13953">
        <v>1</v>
      </c>
      <c r="C13953" s="145" t="s">
        <v>2659</v>
      </c>
      <c r="D13953" s="18" t="str">
        <f>+IFERROR(VLOOKUP(Cursos[[#This Row],[Modelo correcto]],Modelos[[Modelo correcto]:[¿En línea?]],2,FALSE),"REVISAR")</f>
        <v>HP</v>
      </c>
      <c r="E13953" s="145" t="str">
        <f>+IFERROR(VLOOKUP(Cursos[[#This Row],[Modelo correcto]],Modelos[[Modelo correcto]:[¿En línea?]],3,FALSE),"REVISAR")</f>
        <v>SÍ</v>
      </c>
      <c r="F13953" s="18" t="str">
        <f>+Cursos[[#This Row],[IS]]&amp;Cursos[[#This Row],[Modelo correcto]]</f>
        <v>ERIC WILBERTH NOH DZIBHP Designjet L26100 Install and Use, Support and Service Documentation</v>
      </c>
      <c r="G13953" s="18">
        <v>0</v>
      </c>
      <c r="H13953" s="19">
        <v>44197</v>
      </c>
      <c r="I13953" s="18" t="str">
        <f>+IFERROR(VLOOKUP(Cursos[[#This Row],[Modelo correcto]],Modelos[[Modelo correcto]:[Aplica para certificación]],4,FALSE),"REVISAR")</f>
        <v>NO</v>
      </c>
    </row>
    <row r="13954" spans="1:9" ht="15.75" x14ac:dyDescent="0.25">
      <c r="A13954" s="144" t="s">
        <v>327</v>
      </c>
      <c r="B13954">
        <v>1</v>
      </c>
      <c r="C13954" s="110" t="s">
        <v>2660</v>
      </c>
      <c r="D13954" s="18" t="str">
        <f>+IFERROR(VLOOKUP(Cursos[[#This Row],[Modelo correcto]],Modelos[[Modelo correcto]:[¿En línea?]],2,FALSE),"REVISAR")</f>
        <v>LEXMARK</v>
      </c>
      <c r="E13954" s="145" t="str">
        <f>+IFERROR(VLOOKUP(Cursos[[#This Row],[Modelo correcto]],Modelos[[Modelo correcto]:[¿En línea?]],3,FALSE),"REVISAR")</f>
        <v>SÍ</v>
      </c>
      <c r="F13954" s="18" t="str">
        <f>+Cursos[[#This Row],[IS]]&amp;Cursos[[#This Row],[Modelo correcto]]</f>
        <v>IVAN ISRAEL MENDEZ RIVERALexmark Cloud Services - Part 2 - SP 2020</v>
      </c>
      <c r="G13954" s="18">
        <v>0</v>
      </c>
      <c r="H13954" s="19">
        <v>44197</v>
      </c>
      <c r="I13954" s="18" t="str">
        <f>+IFERROR(VLOOKUP(Cursos[[#This Row],[Modelo correcto]],Modelos[[Modelo correcto]:[Aplica para certificación]],4,FALSE),"REVISAR")</f>
        <v>NO</v>
      </c>
    </row>
    <row r="13955" spans="1:9" ht="15.75" x14ac:dyDescent="0.25">
      <c r="A13955" s="144" t="s">
        <v>327</v>
      </c>
      <c r="B13955">
        <v>1</v>
      </c>
      <c r="C13955" s="110" t="s">
        <v>2661</v>
      </c>
      <c r="D13955" s="18" t="str">
        <f>+IFERROR(VLOOKUP(Cursos[[#This Row],[Modelo correcto]],Modelos[[Modelo correcto]:[¿En línea?]],2,FALSE),"REVISAR")</f>
        <v>LEXMARK</v>
      </c>
      <c r="E13955" s="145" t="str">
        <f>+IFERROR(VLOOKUP(Cursos[[#This Row],[Modelo correcto]],Modelos[[Modelo correcto]:[¿En línea?]],3,FALSE),"REVISAR")</f>
        <v>SÍ</v>
      </c>
      <c r="F13955" s="18" t="str">
        <f>+Cursos[[#This Row],[IS]]&amp;Cursos[[#This Row],[Modelo correcto]]</f>
        <v>IVAN ISRAEL MENDEZ RIVERALexmark Cloud Services (parte 1 de 2) - Español de América Latina</v>
      </c>
      <c r="G13955" s="18">
        <v>0</v>
      </c>
      <c r="H13955" s="19">
        <v>44197</v>
      </c>
      <c r="I13955" s="18" t="str">
        <f>+IFERROR(VLOOKUP(Cursos[[#This Row],[Modelo correcto]],Modelos[[Modelo correcto]:[Aplica para certificación]],4,FALSE),"REVISAR")</f>
        <v>NO</v>
      </c>
    </row>
    <row r="13956" spans="1:9" x14ac:dyDescent="0.25">
      <c r="A13956" s="144" t="s">
        <v>2778</v>
      </c>
      <c r="B13956">
        <v>1</v>
      </c>
      <c r="C13956" s="145" t="s">
        <v>1863</v>
      </c>
      <c r="D13956" s="18" t="str">
        <f>+IFERROR(VLOOKUP(Cursos[[#This Row],[Modelo correcto]],Modelos[[Modelo correcto]:[¿En línea?]],2,FALSE),"REVISAR")</f>
        <v>HP</v>
      </c>
      <c r="E13956" s="145" t="str">
        <f>+IFERROR(VLOOKUP(Cursos[[#This Row],[Modelo correcto]],Modelos[[Modelo correcto]:[¿En línea?]],3,FALSE),"REVISAR")</f>
        <v>SÍ</v>
      </c>
      <c r="F13956" s="18" t="str">
        <f>+Cursos[[#This Row],[IS]]&amp;Cursos[[#This Row],[Modelo correcto]]</f>
        <v>GERARDO MARIO MARTINEZ ZAMORAA3 HP PageWide Fall 2017 Update and New Product Introduction</v>
      </c>
      <c r="G13956" s="18">
        <v>1</v>
      </c>
      <c r="H13956" s="19">
        <v>44197</v>
      </c>
      <c r="I13956" s="18" t="str">
        <f>+IFERROR(VLOOKUP(Cursos[[#This Row],[Modelo correcto]],Modelos[[Modelo correcto]:[Aplica para certificación]],4,FALSE),"REVISAR")</f>
        <v>SÍ</v>
      </c>
    </row>
    <row r="13957" spans="1:9" x14ac:dyDescent="0.25">
      <c r="A13957" s="144" t="s">
        <v>338</v>
      </c>
      <c r="B13957">
        <v>1</v>
      </c>
      <c r="C13957" s="145" t="s">
        <v>2662</v>
      </c>
      <c r="D13957" s="18" t="str">
        <f>+IFERROR(VLOOKUP(Cursos[[#This Row],[Modelo correcto]],Modelos[[Modelo correcto]:[¿En línea?]],2,FALSE),"REVISAR")</f>
        <v>LEXMARK</v>
      </c>
      <c r="E13957" s="145" t="str">
        <f>+IFERROR(VLOOKUP(Cursos[[#This Row],[Modelo correcto]],Modelos[[Modelo correcto]:[¿En línea?]],3,FALSE),"REVISAR")</f>
        <v>SÍ</v>
      </c>
      <c r="F13957" s="18" t="str">
        <f>+Cursos[[#This Row],[IS]]&amp;Cursos[[#This Row],[Modelo correcto]]</f>
        <v>JOSE LUIS CARBAJAL CABUTOGrupo de trabajo grande Color A3 - ANZ English</v>
      </c>
      <c r="G13957" s="18">
        <v>1</v>
      </c>
      <c r="H13957" s="19">
        <v>44197</v>
      </c>
      <c r="I13957" s="18" t="str">
        <f>+IFERROR(VLOOKUP(Cursos[[#This Row],[Modelo correcto]],Modelos[[Modelo correcto]:[Aplica para certificación]],4,FALSE),"REVISAR")</f>
        <v>NO</v>
      </c>
    </row>
    <row r="13958" spans="1:9" x14ac:dyDescent="0.25">
      <c r="A13958" s="144" t="s">
        <v>327</v>
      </c>
      <c r="B13958">
        <v>1</v>
      </c>
      <c r="C13958" s="128" t="s">
        <v>2663</v>
      </c>
      <c r="D13958" s="18" t="str">
        <f>+IFERROR(VLOOKUP(Cursos[[#This Row],[Modelo correcto]],Modelos[[Modelo correcto]:[¿En línea?]],2,FALSE),"REVISAR")</f>
        <v>HP</v>
      </c>
      <c r="E13958" s="145" t="str">
        <f>+IFERROR(VLOOKUP(Cursos[[#This Row],[Modelo correcto]],Modelos[[Modelo correcto]:[¿En línea?]],3,FALSE),"REVISAR")</f>
        <v>SÍ</v>
      </c>
      <c r="F13958" s="18" t="str">
        <f>+Cursos[[#This Row],[IS]]&amp;Cursos[[#This Row],[Modelo correcto]]</f>
        <v>IVAN ISRAEL MENDEZ RIVERAP managed Devices and JetAdvantage Management Training</v>
      </c>
      <c r="G13958" s="18">
        <v>0</v>
      </c>
      <c r="H13958" s="19">
        <v>44197</v>
      </c>
      <c r="I13958" s="18" t="str">
        <f>+IFERROR(VLOOKUP(Cursos[[#This Row],[Modelo correcto]],Modelos[[Modelo correcto]:[Aplica para certificación]],4,FALSE),"REVISAR")</f>
        <v>NO</v>
      </c>
    </row>
    <row r="13959" spans="1:9" x14ac:dyDescent="0.25">
      <c r="A13959" s="144" t="s">
        <v>327</v>
      </c>
      <c r="B13959" s="144">
        <v>1</v>
      </c>
      <c r="C13959" s="128" t="s">
        <v>1984</v>
      </c>
      <c r="D13959" s="18" t="str">
        <f>+IFERROR(VLOOKUP(Cursos[[#This Row],[Modelo correcto]],Modelos[[Modelo correcto]:[¿En línea?]],2,FALSE),"REVISAR")</f>
        <v>HP</v>
      </c>
      <c r="E13959" s="145" t="str">
        <f>+IFERROR(VLOOKUP(Cursos[[#This Row],[Modelo correcto]],Modelos[[Modelo correcto]:[¿En línea?]],3,FALSE),"REVISAR")</f>
        <v>SÍ</v>
      </c>
      <c r="F13959" s="18" t="str">
        <f>+Cursos[[#This Row],[IS]]&amp;Cursos[[#This Row],[Modelo correcto]]</f>
        <v>IVAN ISRAEL MENDEZ RIVERAA3 Laserjet Install training for HP LaserJet Managed MFP E82540, E82550, E82560 and HP Color LaserJet Managed MFP E87640, E87650, E87660 WBT</v>
      </c>
      <c r="G13959" s="18">
        <v>0</v>
      </c>
      <c r="H13959" s="19">
        <v>44197</v>
      </c>
      <c r="I13959" s="18" t="str">
        <f>+IFERROR(VLOOKUP(Cursos[[#This Row],[Modelo correcto]],Modelos[[Modelo correcto]:[Aplica para certificación]],4,FALSE),"REVISAR")</f>
        <v>NO</v>
      </c>
    </row>
    <row r="13960" spans="1:9" x14ac:dyDescent="0.25">
      <c r="A13960" s="144" t="s">
        <v>327</v>
      </c>
      <c r="B13960" s="144">
        <v>1</v>
      </c>
      <c r="C13960" s="128" t="s">
        <v>2659</v>
      </c>
      <c r="D13960" s="18" t="str">
        <f>+IFERROR(VLOOKUP(Cursos[[#This Row],[Modelo correcto]],Modelos[[Modelo correcto]:[¿En línea?]],2,FALSE),"REVISAR")</f>
        <v>HP</v>
      </c>
      <c r="E13960" s="145" t="str">
        <f>+IFERROR(VLOOKUP(Cursos[[#This Row],[Modelo correcto]],Modelos[[Modelo correcto]:[¿En línea?]],3,FALSE),"REVISAR")</f>
        <v>SÍ</v>
      </c>
      <c r="F13960" s="18" t="str">
        <f>+Cursos[[#This Row],[IS]]&amp;Cursos[[#This Row],[Modelo correcto]]</f>
        <v>IVAN ISRAEL MENDEZ RIVERAHP Designjet L26100 Install and Use, Support and Service Documentation</v>
      </c>
      <c r="G13960" s="18">
        <v>0</v>
      </c>
      <c r="H13960" s="19">
        <v>44197</v>
      </c>
      <c r="I13960" s="18" t="str">
        <f>+IFERROR(VLOOKUP(Cursos[[#This Row],[Modelo correcto]],Modelos[[Modelo correcto]:[Aplica para certificación]],4,FALSE),"REVISAR")</f>
        <v>NO</v>
      </c>
    </row>
    <row r="13961" spans="1:9" x14ac:dyDescent="0.25">
      <c r="A13961" s="144" t="s">
        <v>2778</v>
      </c>
      <c r="B13961">
        <v>1</v>
      </c>
      <c r="C13961" s="145" t="s">
        <v>2367</v>
      </c>
      <c r="D13961" s="18" t="str">
        <f>+IFERROR(VLOOKUP(Cursos[[#This Row],[Modelo correcto]],Modelos[[Modelo correcto]:[¿En línea?]],2,FALSE),"REVISAR")</f>
        <v>HP</v>
      </c>
      <c r="E13961" s="145" t="str">
        <f>+IFERROR(VLOOKUP(Cursos[[#This Row],[Modelo correcto]],Modelos[[Modelo correcto]:[¿En línea?]],3,FALSE),"REVISAR")</f>
        <v>SÍ</v>
      </c>
      <c r="F13961" s="18" t="str">
        <f>+Cursos[[#This Row],[IS]]&amp;Cursos[[#This Row],[Modelo correcto]]</f>
        <v>GERARDO MARIO MARTINEZ ZAMORAHP FutureSmart 4.11.0.1 Release with System Health Apps and Device Health</v>
      </c>
      <c r="G13961" s="18">
        <v>0</v>
      </c>
      <c r="H13961" s="19">
        <v>44197</v>
      </c>
      <c r="I13961" s="18" t="str">
        <f>+IFERROR(VLOOKUP(Cursos[[#This Row],[Modelo correcto]],Modelos[[Modelo correcto]:[Aplica para certificación]],4,FALSE),"REVISAR")</f>
        <v>NO</v>
      </c>
    </row>
    <row r="13962" spans="1:9" x14ac:dyDescent="0.25">
      <c r="A13962" s="144" t="s">
        <v>329</v>
      </c>
      <c r="B13962">
        <v>1</v>
      </c>
      <c r="C13962" s="145" t="s">
        <v>2501</v>
      </c>
      <c r="D13962" s="18" t="str">
        <f>+IFERROR(VLOOKUP(Cursos[[#This Row],[Modelo correcto]],Modelos[[Modelo correcto]:[¿En línea?]],2,FALSE),"REVISAR")</f>
        <v>HP</v>
      </c>
      <c r="E13962" s="145" t="str">
        <f>+IFERROR(VLOOKUP(Cursos[[#This Row],[Modelo correcto]],Modelos[[Modelo correcto]:[¿En línea?]],3,FALSE),"REVISAR")</f>
        <v>SÍ</v>
      </c>
      <c r="F13962" s="18" t="str">
        <f>+Cursos[[#This Row],[IS]]&amp;Cursos[[#This Row],[Modelo correcto]]</f>
        <v>JAIME VELEZ RODRIGUEZHP SmartTracker Introduction</v>
      </c>
      <c r="G13962" s="18">
        <v>0</v>
      </c>
      <c r="H13962" s="19">
        <v>44197</v>
      </c>
      <c r="I13962" s="18" t="str">
        <f>+IFERROR(VLOOKUP(Cursos[[#This Row],[Modelo correcto]],Modelos[[Modelo correcto]:[Aplica para certificación]],4,FALSE),"REVISAR")</f>
        <v>NO</v>
      </c>
    </row>
    <row r="13963" spans="1:9" x14ac:dyDescent="0.25">
      <c r="A13963" s="144" t="s">
        <v>389</v>
      </c>
      <c r="B13963" s="144">
        <v>1</v>
      </c>
      <c r="C13963" s="145" t="s">
        <v>2664</v>
      </c>
      <c r="D13963" s="18" t="str">
        <f>+IFERROR(VLOOKUP(Cursos[[#This Row],[Modelo correcto]],Modelos[[Modelo correcto]:[¿En línea?]],2,FALSE),"REVISAR")</f>
        <v>LEXMARK</v>
      </c>
      <c r="E13963" s="145" t="str">
        <f>+IFERROR(VLOOKUP(Cursos[[#This Row],[Modelo correcto]],Modelos[[Modelo correcto]:[¿En línea?]],3,FALSE),"REVISAR")</f>
        <v>SÍ</v>
      </c>
      <c r="F13963" s="18" t="str">
        <f>+Cursos[[#This Row],[IS]]&amp;Cursos[[#This Row],[Modelo correcto]]</f>
        <v>JOSE ANTONIO MARTINEZ HERNANDEZHP managed Devices and JetAdvantage Management Training</v>
      </c>
      <c r="G13963" s="18">
        <v>0</v>
      </c>
      <c r="H13963" s="19">
        <v>44197</v>
      </c>
      <c r="I13963" s="18" t="str">
        <f>+IFERROR(VLOOKUP(Cursos[[#This Row],[Modelo correcto]],Modelos[[Modelo correcto]:[Aplica para certificación]],4,FALSE),"REVISAR")</f>
        <v>NO</v>
      </c>
    </row>
    <row r="13964" spans="1:9" x14ac:dyDescent="0.25">
      <c r="A13964" s="144" t="s">
        <v>389</v>
      </c>
      <c r="B13964" s="144">
        <v>1</v>
      </c>
      <c r="C13964" s="145" t="s">
        <v>2159</v>
      </c>
      <c r="D13964" s="18" t="str">
        <f>+IFERROR(VLOOKUP(Cursos[[#This Row],[Modelo correcto]],Modelos[[Modelo correcto]:[¿En línea?]],2,FALSE),"REVISAR")</f>
        <v>XEROX</v>
      </c>
      <c r="E13964" s="145" t="str">
        <f>+IFERROR(VLOOKUP(Cursos[[#This Row],[Modelo correcto]],Modelos[[Modelo correcto]:[¿En línea?]],3,FALSE),"REVISAR")</f>
        <v>SÍ</v>
      </c>
      <c r="F13964" s="18" t="str">
        <f>+Cursos[[#This Row],[IS]]&amp;Cursos[[#This Row],[Modelo correcto]]</f>
        <v>JOSE ANTONIO MARTINEZ HERNANDEZImaging and Printing Fundamentals Media, Rev. 11.2</v>
      </c>
      <c r="G13964" s="18">
        <v>0</v>
      </c>
      <c r="H13964" s="19">
        <v>44197</v>
      </c>
      <c r="I13964" s="18" t="str">
        <f>+IFERROR(VLOOKUP(Cursos[[#This Row],[Modelo correcto]],Modelos[[Modelo correcto]:[Aplica para certificación]],4,FALSE),"REVISAR")</f>
        <v>NO</v>
      </c>
    </row>
    <row r="13965" spans="1:9" x14ac:dyDescent="0.25">
      <c r="A13965" s="144" t="s">
        <v>389</v>
      </c>
      <c r="B13965" s="144">
        <v>1</v>
      </c>
      <c r="C13965" s="145" t="s">
        <v>2541</v>
      </c>
      <c r="D13965" s="18" t="str">
        <f>+IFERROR(VLOOKUP(Cursos[[#This Row],[Modelo correcto]],Modelos[[Modelo correcto]:[¿En línea?]],2,FALSE),"REVISAR")</f>
        <v>HP</v>
      </c>
      <c r="E13965" s="145" t="str">
        <f>+IFERROR(VLOOKUP(Cursos[[#This Row],[Modelo correcto]],Modelos[[Modelo correcto]:[¿En línea?]],3,FALSE),"REVISAR")</f>
        <v>SÍ</v>
      </c>
      <c r="F13965" s="18" t="str">
        <f>+Cursos[[#This Row],[IS]]&amp;Cursos[[#This Row],[Modelo correcto]]</f>
        <v>JOSE ANTONIO MARTINEZ HERNANDEZSamsung Auto Toner Ordering Solution</v>
      </c>
      <c r="G13965" s="18">
        <v>0</v>
      </c>
      <c r="H13965" s="19">
        <v>44197</v>
      </c>
      <c r="I13965" s="18" t="str">
        <f>+IFERROR(VLOOKUP(Cursos[[#This Row],[Modelo correcto]],Modelos[[Modelo correcto]:[Aplica para certificación]],4,FALSE),"REVISAR")</f>
        <v>NO</v>
      </c>
    </row>
    <row r="13966" spans="1:9" x14ac:dyDescent="0.25">
      <c r="A13966" s="144" t="s">
        <v>2788</v>
      </c>
      <c r="B13966">
        <v>1</v>
      </c>
      <c r="C13966" s="145" t="s">
        <v>228</v>
      </c>
      <c r="D13966" s="18" t="str">
        <f>+IFERROR(VLOOKUP(Cursos[[#This Row],[Modelo correcto]],Modelos[[Modelo correcto]:[¿En línea?]],2,FALSE),"REVISAR")</f>
        <v>XEROX</v>
      </c>
      <c r="E13966" s="145" t="str">
        <f>+IFERROR(VLOOKUP(Cursos[[#This Row],[Modelo correcto]],Modelos[[Modelo correcto]:[¿En línea?]],3,FALSE),"REVISAR")</f>
        <v>SÍ</v>
      </c>
      <c r="F13966" s="18" t="str">
        <f>+Cursos[[#This Row],[IS]]&amp;Cursos[[#This Row],[Modelo correcto]]</f>
        <v>JORGE HUMBERTO FLORES CERRILLOSVL12AKC</v>
      </c>
      <c r="G13966" s="18">
        <v>0</v>
      </c>
      <c r="H13966" s="19">
        <v>44197</v>
      </c>
      <c r="I13966" s="18" t="str">
        <f>+IFERROR(VLOOKUP(Cursos[[#This Row],[Modelo correcto]],Modelos[[Modelo correcto]:[Aplica para certificación]],4,FALSE),"REVISAR")</f>
        <v>NO</v>
      </c>
    </row>
    <row r="13967" spans="1:9" x14ac:dyDescent="0.25">
      <c r="A13967" s="144" t="s">
        <v>2788</v>
      </c>
      <c r="B13967">
        <v>1</v>
      </c>
      <c r="C13967" s="145" t="s">
        <v>143</v>
      </c>
      <c r="D13967" s="18" t="str">
        <f>+IFERROR(VLOOKUP(Cursos[[#This Row],[Modelo correcto]],Modelos[[Modelo correcto]:[¿En línea?]],2,FALSE),"REVISAR")</f>
        <v>XEROX</v>
      </c>
      <c r="E13967" s="145" t="str">
        <f>+IFERROR(VLOOKUP(Cursos[[#This Row],[Modelo correcto]],Modelos[[Modelo correcto]:[¿En línea?]],3,FALSE),"REVISAR")</f>
        <v>SÍ</v>
      </c>
      <c r="F13967" s="18" t="str">
        <f>+Cursos[[#This Row],[IS]]&amp;Cursos[[#This Row],[Modelo correcto]]</f>
        <v>JORGE HUMBERTO FLORES CERRILLOSCK17M10</v>
      </c>
      <c r="G13967" s="18">
        <v>0</v>
      </c>
      <c r="H13967" s="19">
        <v>44197</v>
      </c>
      <c r="I13967" s="18" t="str">
        <f>+IFERROR(VLOOKUP(Cursos[[#This Row],[Modelo correcto]],Modelos[[Modelo correcto]:[Aplica para certificación]],4,FALSE),"REVISAR")</f>
        <v>NO</v>
      </c>
    </row>
    <row r="13968" spans="1:9" x14ac:dyDescent="0.25">
      <c r="A13968" s="144" t="s">
        <v>2787</v>
      </c>
      <c r="B13968">
        <v>1</v>
      </c>
      <c r="C13968" s="145" t="s">
        <v>919</v>
      </c>
      <c r="D13968" s="18" t="str">
        <f>+IFERROR(VLOOKUP(Cursos[[#This Row],[Modelo correcto]],Modelos[[Modelo correcto]:[¿En línea?]],2,FALSE),"REVISAR")</f>
        <v>HP</v>
      </c>
      <c r="E13968" s="145" t="str">
        <f>+IFERROR(VLOOKUP(Cursos[[#This Row],[Modelo correcto]],Modelos[[Modelo correcto]:[¿En línea?]],3,FALSE),"REVISAR")</f>
        <v>SÍ</v>
      </c>
      <c r="F13968" s="18" t="str">
        <f>+Cursos[[#This Row],[IS]]&amp;Cursos[[#This Row],[Modelo correcto]]</f>
        <v>LUIS FELIPE CRUZ MARHP FutureSmart 4 Firmware WBT</v>
      </c>
      <c r="G13968" s="18">
        <v>1</v>
      </c>
      <c r="H13968" s="19">
        <v>44197</v>
      </c>
      <c r="I13968" s="18" t="str">
        <f>+IFERROR(VLOOKUP(Cursos[[#This Row],[Modelo correcto]],Modelos[[Modelo correcto]:[Aplica para certificación]],4,FALSE),"REVISAR")</f>
        <v>SÍ</v>
      </c>
    </row>
    <row r="13969" spans="1:9" x14ac:dyDescent="0.25">
      <c r="A13969" s="144" t="s">
        <v>389</v>
      </c>
      <c r="B13969" s="144">
        <v>1</v>
      </c>
      <c r="C13969" s="145" t="s">
        <v>1737</v>
      </c>
      <c r="D13969" s="18" t="str">
        <f>+IFERROR(VLOOKUP(Cursos[[#This Row],[Modelo correcto]],Modelos[[Modelo correcto]:[¿En línea?]],2,FALSE),"REVISAR")</f>
        <v>HP</v>
      </c>
      <c r="E13969" s="145" t="str">
        <f>+IFERROR(VLOOKUP(Cursos[[#This Row],[Modelo correcto]],Modelos[[Modelo correcto]:[¿En línea?]],3,FALSE),"REVISAR")</f>
        <v>SÍ</v>
      </c>
      <c r="F13969" s="18" t="str">
        <f>+Cursos[[#This Row],[IS]]&amp;Cursos[[#This Row],[Modelo correcto]]</f>
        <v>JOSE ANTONIO MARTINEZ HERNANDEZHP Designjet L26500 Install and Use</v>
      </c>
      <c r="G13969" s="18">
        <v>1</v>
      </c>
      <c r="H13969" s="19">
        <v>44197</v>
      </c>
      <c r="I13969" s="18" t="str">
        <f>+IFERROR(VLOOKUP(Cursos[[#This Row],[Modelo correcto]],Modelos[[Modelo correcto]:[Aplica para certificación]],4,FALSE),"REVISAR")</f>
        <v>NO</v>
      </c>
    </row>
    <row r="13970" spans="1:9" x14ac:dyDescent="0.25">
      <c r="A13970" s="144" t="s">
        <v>389</v>
      </c>
      <c r="B13970" s="144">
        <v>1</v>
      </c>
      <c r="C13970" s="145" t="s">
        <v>2501</v>
      </c>
      <c r="D13970" s="18" t="str">
        <f>+IFERROR(VLOOKUP(Cursos[[#This Row],[Modelo correcto]],Modelos[[Modelo correcto]:[¿En línea?]],2,FALSE),"REVISAR")</f>
        <v>HP</v>
      </c>
      <c r="E13970" s="145" t="str">
        <f>+IFERROR(VLOOKUP(Cursos[[#This Row],[Modelo correcto]],Modelos[[Modelo correcto]:[¿En línea?]],3,FALSE),"REVISAR")</f>
        <v>SÍ</v>
      </c>
      <c r="F13970" s="18" t="str">
        <f>+Cursos[[#This Row],[IS]]&amp;Cursos[[#This Row],[Modelo correcto]]</f>
        <v>JOSE ANTONIO MARTINEZ HERNANDEZHP SmartTracker Introduction</v>
      </c>
      <c r="G13970" s="18">
        <v>1</v>
      </c>
      <c r="H13970" s="19">
        <v>44197</v>
      </c>
      <c r="I13970" s="18" t="str">
        <f>+IFERROR(VLOOKUP(Cursos[[#This Row],[Modelo correcto]],Modelos[[Modelo correcto]:[Aplica para certificación]],4,FALSE),"REVISAR")</f>
        <v>NO</v>
      </c>
    </row>
    <row r="13971" spans="1:9" x14ac:dyDescent="0.25">
      <c r="A13971" s="144" t="s">
        <v>389</v>
      </c>
      <c r="B13971" s="144">
        <v>1</v>
      </c>
      <c r="C13971" s="145" t="s">
        <v>2665</v>
      </c>
      <c r="D13971" s="18" t="str">
        <f>+IFERROR(VLOOKUP(Cursos[[#This Row],[Modelo correcto]],Modelos[[Modelo correcto]:[¿En línea?]],2,FALSE),"REVISAR")</f>
        <v>LEXMARK</v>
      </c>
      <c r="E13971" s="145" t="str">
        <f>+IFERROR(VLOOKUP(Cursos[[#This Row],[Modelo correcto]],Modelos[[Modelo correcto]:[¿En línea?]],3,FALSE),"REVISAR")</f>
        <v>SÍ</v>
      </c>
      <c r="F13971" s="18" t="str">
        <f>+Cursos[[#This Row],[IS]]&amp;Cursos[[#This Row],[Modelo correcto]]</f>
        <v>JOSE ANTONIO MARTINEZ HERNANDEZPartner Portal Training-Payments</v>
      </c>
      <c r="G13971" s="18">
        <v>1</v>
      </c>
      <c r="H13971" s="19">
        <v>44197</v>
      </c>
      <c r="I13971" s="18" t="str">
        <f>+IFERROR(VLOOKUP(Cursos[[#This Row],[Modelo correcto]],Modelos[[Modelo correcto]:[Aplica para certificación]],4,FALSE),"REVISAR")</f>
        <v>NO</v>
      </c>
    </row>
    <row r="13972" spans="1:9" x14ac:dyDescent="0.25">
      <c r="A13972" s="144" t="s">
        <v>326</v>
      </c>
      <c r="B13972" s="144">
        <v>1</v>
      </c>
      <c r="C13972" s="128" t="s">
        <v>2666</v>
      </c>
      <c r="D13972" s="18" t="str">
        <f>+IFERROR(VLOOKUP(Cursos[[#This Row],[Modelo correcto]],Modelos[[Modelo correcto]:[¿En línea?]],2,FALSE),"REVISAR")</f>
        <v>HP</v>
      </c>
      <c r="E13972" s="145" t="str">
        <f>+IFERROR(VLOOKUP(Cursos[[#This Row],[Modelo correcto]],Modelos[[Modelo correcto]:[¿En línea?]],3,FALSE),"REVISAR")</f>
        <v>SÍ</v>
      </c>
      <c r="F13972" s="18" t="str">
        <f>+Cursos[[#This Row],[IS]]&amp;Cursos[[#This Row],[Modelo correcto]]</f>
        <v>HIRAM GUILLERMO DIAZ ORTIZHP Designjet Portfolio and Technology</v>
      </c>
      <c r="G13972" s="18">
        <v>1</v>
      </c>
      <c r="H13972" s="19">
        <v>44197</v>
      </c>
      <c r="I13972" s="18" t="str">
        <f>+IFERROR(VLOOKUP(Cursos[[#This Row],[Modelo correcto]],Modelos[[Modelo correcto]:[Aplica para certificación]],4,FALSE),"REVISAR")</f>
        <v>SÍ</v>
      </c>
    </row>
    <row r="13973" spans="1:9" x14ac:dyDescent="0.25">
      <c r="A13973" s="144" t="s">
        <v>326</v>
      </c>
      <c r="B13973" s="144">
        <v>1</v>
      </c>
      <c r="C13973" s="128" t="s">
        <v>2667</v>
      </c>
      <c r="D13973" s="18" t="str">
        <f>+IFERROR(VLOOKUP(Cursos[[#This Row],[Modelo correcto]],Modelos[[Modelo correcto]:[¿En línea?]],2,FALSE),"REVISAR")</f>
        <v>HP</v>
      </c>
      <c r="E13973" s="145" t="str">
        <f>+IFERROR(VLOOKUP(Cursos[[#This Row],[Modelo correcto]],Modelos[[Modelo correcto]:[¿En línea?]],3,FALSE),"REVISAR")</f>
        <v>SÍ</v>
      </c>
      <c r="F13973" s="18" t="str">
        <f>+Cursos[[#This Row],[IS]]&amp;Cursos[[#This Row],[Modelo correcto]]</f>
        <v>HIRAM GUILLERMO DIAZ ORTIZHP DesignJet XL 3600 MFP Service and Support- WBT EMEA</v>
      </c>
      <c r="G13973" s="18">
        <v>1</v>
      </c>
      <c r="H13973" s="19">
        <v>44197</v>
      </c>
      <c r="I13973" s="18" t="str">
        <f>+IFERROR(VLOOKUP(Cursos[[#This Row],[Modelo correcto]],Modelos[[Modelo correcto]:[Aplica para certificación]],4,FALSE),"REVISAR")</f>
        <v>SÍ</v>
      </c>
    </row>
    <row r="13974" spans="1:9" x14ac:dyDescent="0.25">
      <c r="A13974" s="144" t="s">
        <v>326</v>
      </c>
      <c r="B13974" s="144">
        <v>1</v>
      </c>
      <c r="C13974" s="128" t="s">
        <v>2105</v>
      </c>
      <c r="D13974" s="18" t="str">
        <f>+IFERROR(VLOOKUP(Cursos[[#This Row],[Modelo correcto]],Modelos[[Modelo correcto]:[¿En línea?]],2,FALSE),"REVISAR")</f>
        <v>HP</v>
      </c>
      <c r="E13974" s="145" t="str">
        <f>+IFERROR(VLOOKUP(Cursos[[#This Row],[Modelo correcto]],Modelos[[Modelo correcto]:[¿En línea?]],3,FALSE),"REVISAR")</f>
        <v>SÍ</v>
      </c>
      <c r="F13974" s="18" t="str">
        <f>+Cursos[[#This Row],[IS]]&amp;Cursos[[#This Row],[Modelo correcto]]</f>
        <v>HIRAM GUILLERMO DIAZ ORTIZHP DesignJet T1600 and T2600 MFP Printers</v>
      </c>
      <c r="G13974" s="18">
        <v>1</v>
      </c>
      <c r="H13974" s="19">
        <v>44197</v>
      </c>
      <c r="I13974" s="18" t="str">
        <f>+IFERROR(VLOOKUP(Cursos[[#This Row],[Modelo correcto]],Modelos[[Modelo correcto]:[Aplica para certificación]],4,FALSE),"REVISAR")</f>
        <v>NO</v>
      </c>
    </row>
    <row r="13975" spans="1:9" x14ac:dyDescent="0.25">
      <c r="A13975" s="144" t="s">
        <v>2782</v>
      </c>
      <c r="B13975">
        <v>1</v>
      </c>
      <c r="C13975" s="163" t="s">
        <v>2473</v>
      </c>
      <c r="D13975" s="18" t="str">
        <f>+IFERROR(VLOOKUP(Cursos[[#This Row],[Modelo correcto]],Modelos[[Modelo correcto]:[¿En línea?]],2,FALSE),"REVISAR")</f>
        <v>HP</v>
      </c>
      <c r="E13975" s="145" t="str">
        <f>+IFERROR(VLOOKUP(Cursos[[#This Row],[Modelo correcto]],Modelos[[Modelo correcto]:[¿En línea?]],3,FALSE),"REVISAR")</f>
        <v>SÍ</v>
      </c>
      <c r="F13975" s="18" t="str">
        <f>+Cursos[[#This Row],[IS]]&amp;Cursos[[#This Row],[Modelo correcto]]</f>
        <v>ERIC WILBERTH NOH DZIBHP DesignJet T830 24-in Multifunction Printer - Service and Support Training</v>
      </c>
      <c r="G13975" s="18">
        <v>1</v>
      </c>
      <c r="H13975" s="19">
        <v>44197</v>
      </c>
      <c r="I13975" s="18" t="str">
        <f>+IFERROR(VLOOKUP(Cursos[[#This Row],[Modelo correcto]],Modelos[[Modelo correcto]:[Aplica para certificación]],4,FALSE),"REVISAR")</f>
        <v>NO</v>
      </c>
    </row>
    <row r="13976" spans="1:9" ht="15.75" x14ac:dyDescent="0.25">
      <c r="A13976" s="144" t="s">
        <v>391</v>
      </c>
      <c r="B13976">
        <v>1</v>
      </c>
      <c r="C13976" s="110" t="s">
        <v>2281</v>
      </c>
      <c r="D13976" s="18" t="str">
        <f>+IFERROR(VLOOKUP(Cursos[[#This Row],[Modelo correcto]],Modelos[[Modelo correcto]:[¿En línea?]],2,FALSE),"REVISAR")</f>
        <v>HP</v>
      </c>
      <c r="E13976" s="145" t="str">
        <f>+IFERROR(VLOOKUP(Cursos[[#This Row],[Modelo correcto]],Modelos[[Modelo correcto]:[¿En línea?]],3,FALSE),"REVISAR")</f>
        <v>SÍ</v>
      </c>
      <c r="F13976" s="18" t="str">
        <f>+Cursos[[#This Row],[IS]]&amp;Cursos[[#This Row],[Modelo correcto]]</f>
        <v>JUAN ANTONIO TORRES VELAZQUEZLesson 17 Configure Mobile application print preview</v>
      </c>
      <c r="G13976" s="18">
        <v>1</v>
      </c>
      <c r="H13976" s="19">
        <v>44197</v>
      </c>
      <c r="I13976" s="18" t="str">
        <f>+IFERROR(VLOOKUP(Cursos[[#This Row],[Modelo correcto]],Modelos[[Modelo correcto]:[Aplica para certificación]],4,FALSE),"REVISAR")</f>
        <v>NO</v>
      </c>
    </row>
    <row r="13977" spans="1:9" ht="15.75" x14ac:dyDescent="0.25">
      <c r="A13977" s="144" t="s">
        <v>391</v>
      </c>
      <c r="B13977">
        <v>1</v>
      </c>
      <c r="C13977" s="110" t="s">
        <v>2265</v>
      </c>
      <c r="D13977" s="18" t="str">
        <f>+IFERROR(VLOOKUP(Cursos[[#This Row],[Modelo correcto]],Modelos[[Modelo correcto]:[¿En línea?]],2,FALSE),"REVISAR")</f>
        <v>HP</v>
      </c>
      <c r="E13977" s="145" t="str">
        <f>+IFERROR(VLOOKUP(Cursos[[#This Row],[Modelo correcto]],Modelos[[Modelo correcto]:[¿En línea?]],3,FALSE),"REVISAR")</f>
        <v>SÍ</v>
      </c>
      <c r="F13977" s="18" t="str">
        <f>+Cursos[[#This Row],[IS]]&amp;Cursos[[#This Row],[Modelo correcto]]</f>
        <v>JUAN ANTONIO TORRES VELAZQUEZLesson 13 Configure Native iOS Printing</v>
      </c>
      <c r="G13977" s="18">
        <v>1</v>
      </c>
      <c r="H13977" s="19">
        <v>44197</v>
      </c>
      <c r="I13977" s="18" t="str">
        <f>+IFERROR(VLOOKUP(Cursos[[#This Row],[Modelo correcto]],Modelos[[Modelo correcto]:[Aplica para certificación]],4,FALSE),"REVISAR")</f>
        <v>NO</v>
      </c>
    </row>
    <row r="13978" spans="1:9" ht="15.75" x14ac:dyDescent="0.25">
      <c r="A13978" s="144" t="s">
        <v>391</v>
      </c>
      <c r="B13978">
        <v>1</v>
      </c>
      <c r="C13978" s="110" t="s">
        <v>2243</v>
      </c>
      <c r="D13978" s="18" t="str">
        <f>+IFERROR(VLOOKUP(Cursos[[#This Row],[Modelo correcto]],Modelos[[Modelo correcto]:[¿En línea?]],2,FALSE),"REVISAR")</f>
        <v>HP</v>
      </c>
      <c r="E13978" s="145" t="str">
        <f>+IFERROR(VLOOKUP(Cursos[[#This Row],[Modelo correcto]],Modelos[[Modelo correcto]:[¿En línea?]],3,FALSE),"REVISAR")</f>
        <v>SÍ</v>
      </c>
      <c r="F13978" s="18" t="str">
        <f>+Cursos[[#This Row],[IS]]&amp;Cursos[[#This Row],[Modelo correcto]]</f>
        <v>JUAN ANTONIO TORRES VELAZQUEZLesson 5 Configure Mobile application printing</v>
      </c>
      <c r="G13978" s="18">
        <v>1</v>
      </c>
      <c r="H13978" s="19">
        <v>44197</v>
      </c>
      <c r="I13978" s="18" t="str">
        <f>+IFERROR(VLOOKUP(Cursos[[#This Row],[Modelo correcto]],Modelos[[Modelo correcto]:[Aplica para certificación]],4,FALSE),"REVISAR")</f>
        <v>NO</v>
      </c>
    </row>
    <row r="13979" spans="1:9" x14ac:dyDescent="0.25">
      <c r="A13979" s="144" t="s">
        <v>327</v>
      </c>
      <c r="B13979">
        <v>1</v>
      </c>
      <c r="C13979" s="145" t="s">
        <v>2668</v>
      </c>
      <c r="D13979" s="18" t="str">
        <f>+IFERROR(VLOOKUP(Cursos[[#This Row],[Modelo correcto]],Modelos[[Modelo correcto]:[¿En línea?]],2,FALSE),"REVISAR")</f>
        <v>LEXMARK</v>
      </c>
      <c r="E13979" s="145" t="str">
        <f>+IFERROR(VLOOKUP(Cursos[[#This Row],[Modelo correcto]],Modelos[[Modelo correcto]:[¿En línea?]],3,FALSE),"REVISAR")</f>
        <v>SÍ</v>
      </c>
      <c r="F13979" s="18" t="str">
        <f>+Cursos[[#This Row],[IS]]&amp;Cursos[[#This Row],[Modelo correcto]]</f>
        <v>IVAN ISRAEL MENDEZ RIVERACapacitación básica de MPS - Revisión de DCI (recopilación de datos) - ES</v>
      </c>
      <c r="G13979" s="18">
        <v>0</v>
      </c>
      <c r="H13979" s="19">
        <v>44197</v>
      </c>
      <c r="I13979" s="18" t="str">
        <f>+IFERROR(VLOOKUP(Cursos[[#This Row],[Modelo correcto]],Modelos[[Modelo correcto]:[Aplica para certificación]],4,FALSE),"REVISAR")</f>
        <v>NO</v>
      </c>
    </row>
    <row r="13980" spans="1:9" x14ac:dyDescent="0.25">
      <c r="A13980" s="144" t="s">
        <v>327</v>
      </c>
      <c r="B13980">
        <v>1</v>
      </c>
      <c r="C13980" s="145" t="s">
        <v>2669</v>
      </c>
      <c r="D13980" s="18" t="str">
        <f>+IFERROR(VLOOKUP(Cursos[[#This Row],[Modelo correcto]],Modelos[[Modelo correcto]:[¿En línea?]],2,FALSE),"REVISAR")</f>
        <v>LEXMARK</v>
      </c>
      <c r="E13980" s="145" t="str">
        <f>+IFERROR(VLOOKUP(Cursos[[#This Row],[Modelo correcto]],Modelos[[Modelo correcto]:[¿En línea?]],3,FALSE),"REVISAR")</f>
        <v>SÍ</v>
      </c>
      <c r="F13980" s="18" t="str">
        <f>+Cursos[[#This Row],[IS]]&amp;Cursos[[#This Row],[Modelo correcto]]</f>
        <v>IVAN ISRAEL MENDEZ RIVERAPreparación sobre la Incorporación de MPS Core ES/LA - ES</v>
      </c>
      <c r="G13980" s="18">
        <v>0</v>
      </c>
      <c r="H13980" s="19">
        <v>44197</v>
      </c>
      <c r="I13980" s="18" t="str">
        <f>+IFERROR(VLOOKUP(Cursos[[#This Row],[Modelo correcto]],Modelos[[Modelo correcto]:[Aplica para certificación]],4,FALSE),"REVISAR")</f>
        <v>NO</v>
      </c>
    </row>
    <row r="13981" spans="1:9" x14ac:dyDescent="0.25">
      <c r="A13981" s="144" t="s">
        <v>2797</v>
      </c>
      <c r="B13981">
        <v>1</v>
      </c>
      <c r="C13981" s="145" t="s">
        <v>1188</v>
      </c>
      <c r="D13981" s="18" t="str">
        <f>+IFERROR(VLOOKUP(Cursos[[#This Row],[Modelo correcto]],Modelos[[Modelo correcto]:[¿En línea?]],2,FALSE),"REVISAR")</f>
        <v>XEROX</v>
      </c>
      <c r="E13981" s="145" t="str">
        <f>+IFERROR(VLOOKUP(Cursos[[#This Row],[Modelo correcto]],Modelos[[Modelo correcto]:[¿En línea?]],3,FALSE),"REVISAR")</f>
        <v>SÍ</v>
      </c>
      <c r="F13981" s="18" t="str">
        <f>+Cursos[[#This Row],[IS]]&amp;Cursos[[#This Row],[Modelo correcto]]</f>
        <v>JOSE LUIS NIETO ORTIZOS2092</v>
      </c>
      <c r="G13981" s="18">
        <v>0</v>
      </c>
      <c r="H13981" s="19">
        <v>44197</v>
      </c>
      <c r="I13981" s="18" t="str">
        <f>+IFERROR(VLOOKUP(Cursos[[#This Row],[Modelo correcto]],Modelos[[Modelo correcto]:[Aplica para certificación]],4,FALSE),"REVISAR")</f>
        <v>NO</v>
      </c>
    </row>
    <row r="13982" spans="1:9" x14ac:dyDescent="0.25">
      <c r="A13982" s="144" t="s">
        <v>338</v>
      </c>
      <c r="B13982">
        <v>1</v>
      </c>
      <c r="C13982" s="145" t="s">
        <v>2670</v>
      </c>
      <c r="D13982" s="18" t="str">
        <f>+IFERROR(VLOOKUP(Cursos[[#This Row],[Modelo correcto]],Modelos[[Modelo correcto]:[¿En línea?]],2,FALSE),"REVISAR")</f>
        <v>LEXMARK</v>
      </c>
      <c r="E13982" s="145" t="str">
        <f>+IFERROR(VLOOKUP(Cursos[[#This Row],[Modelo correcto]],Modelos[[Modelo correcto]:[¿En línea?]],3,FALSE),"REVISAR")</f>
        <v>SÍ</v>
      </c>
      <c r="F13982" s="18" t="str">
        <f>+Cursos[[#This Row],[IS]]&amp;Cursos[[#This Row],[Modelo correcto]]</f>
        <v>JOSE LUIS CARBAJAL CABUTOLarge Workgroup Color A3 - English</v>
      </c>
      <c r="G13982" s="18">
        <v>0</v>
      </c>
      <c r="H13982" s="19">
        <v>44197</v>
      </c>
      <c r="I13982" s="18" t="str">
        <f>+IFERROR(VLOOKUP(Cursos[[#This Row],[Modelo correcto]],Modelos[[Modelo correcto]:[Aplica para certificación]],4,FALSE),"REVISAR")</f>
        <v>NO</v>
      </c>
    </row>
    <row r="13983" spans="1:9" x14ac:dyDescent="0.25">
      <c r="A13983" s="144" t="s">
        <v>338</v>
      </c>
      <c r="B13983" s="144">
        <v>1</v>
      </c>
      <c r="C13983" s="145" t="s">
        <v>2671</v>
      </c>
      <c r="D13983" s="18" t="str">
        <f>+IFERROR(VLOOKUP(Cursos[[#This Row],[Modelo correcto]],Modelos[[Modelo correcto]:[¿En línea?]],2,FALSE),"REVISAR")</f>
        <v>LEXMARK</v>
      </c>
      <c r="E13983" s="145" t="str">
        <f>+IFERROR(VLOOKUP(Cursos[[#This Row],[Modelo correcto]],Modelos[[Modelo correcto]:[¿En línea?]],3,FALSE),"REVISAR")</f>
        <v>SÍ</v>
      </c>
      <c r="F13983" s="18" t="str">
        <f>+Cursos[[#This Row],[IS]]&amp;Cursos[[#This Row],[Modelo correcto]]</f>
        <v>JOSE LUIS CARBAJAL CABUTOLarge Workgroup Mono A4 - English</v>
      </c>
      <c r="G13983" s="18">
        <v>0</v>
      </c>
      <c r="H13983" s="19">
        <v>44197</v>
      </c>
      <c r="I13983" s="18" t="str">
        <f>+IFERROR(VLOOKUP(Cursos[[#This Row],[Modelo correcto]],Modelos[[Modelo correcto]:[Aplica para certificación]],4,FALSE),"REVISAR")</f>
        <v>NO</v>
      </c>
    </row>
    <row r="13984" spans="1:9" x14ac:dyDescent="0.25">
      <c r="A13984" s="144" t="s">
        <v>2793</v>
      </c>
      <c r="B13984" s="144">
        <v>1</v>
      </c>
      <c r="C13984" s="145" t="s">
        <v>1229</v>
      </c>
      <c r="D13984" s="18" t="str">
        <f>+IFERROR(VLOOKUP(Cursos[[#This Row],[Modelo correcto]],Modelos[[Modelo correcto]:[¿En línea?]],2,FALSE),"REVISAR")</f>
        <v>XEROX</v>
      </c>
      <c r="E13984" s="145" t="str">
        <f>+IFERROR(VLOOKUP(Cursos[[#This Row],[Modelo correcto]],Modelos[[Modelo correcto]:[¿En línea?]],3,FALSE),"REVISAR")</f>
        <v>SÍ</v>
      </c>
      <c r="F13984" s="18" t="str">
        <f>+Cursos[[#This Row],[IS]]&amp;Cursos[[#This Row],[Modelo correcto]]</f>
        <v>JORGE HERNANDEZ RODRIGUEZ2KT001</v>
      </c>
      <c r="G13984" s="18">
        <v>0</v>
      </c>
      <c r="H13984" s="19">
        <v>44197</v>
      </c>
      <c r="I13984" s="18" t="str">
        <f>+IFERROR(VLOOKUP(Cursos[[#This Row],[Modelo correcto]],Modelos[[Modelo correcto]:[Aplica para certificación]],4,FALSE),"REVISAR")</f>
        <v>NO</v>
      </c>
    </row>
    <row r="13985" spans="1:9" x14ac:dyDescent="0.25">
      <c r="A13985" s="144" t="s">
        <v>2793</v>
      </c>
      <c r="B13985" s="144">
        <v>1</v>
      </c>
      <c r="C13985" s="145" t="s">
        <v>1226</v>
      </c>
      <c r="D13985" s="18" t="str">
        <f>+IFERROR(VLOOKUP(Cursos[[#This Row],[Modelo correcto]],Modelos[[Modelo correcto]:[¿En línea?]],2,FALSE),"REVISAR")</f>
        <v>XEROX</v>
      </c>
      <c r="E13985" s="145" t="str">
        <f>+IFERROR(VLOOKUP(Cursos[[#This Row],[Modelo correcto]],Modelos[[Modelo correcto]:[¿En línea?]],3,FALSE),"REVISAR")</f>
        <v>SÍ</v>
      </c>
      <c r="F13985" s="18" t="str">
        <f>+Cursos[[#This Row],[IS]]&amp;Cursos[[#This Row],[Modelo correcto]]</f>
        <v>JORGE HERNANDEZ RODRIGUEZUA205</v>
      </c>
      <c r="G13985" s="18">
        <v>0</v>
      </c>
      <c r="H13985" s="19">
        <v>44197</v>
      </c>
      <c r="I13985" s="18" t="str">
        <f>+IFERROR(VLOOKUP(Cursos[[#This Row],[Modelo correcto]],Modelos[[Modelo correcto]:[Aplica para certificación]],4,FALSE),"REVISAR")</f>
        <v>NO</v>
      </c>
    </row>
    <row r="13986" spans="1:9" x14ac:dyDescent="0.25">
      <c r="A13986" s="144" t="s">
        <v>2793</v>
      </c>
      <c r="B13986" s="144">
        <v>1</v>
      </c>
      <c r="C13986" s="145" t="s">
        <v>201</v>
      </c>
      <c r="D13986" s="18" t="str">
        <f>+IFERROR(VLOOKUP(Cursos[[#This Row],[Modelo correcto]],Modelos[[Modelo correcto]:[¿En línea?]],2,FALSE),"REVISAR")</f>
        <v>XEROX</v>
      </c>
      <c r="E13986" s="145" t="str">
        <f>+IFERROR(VLOOKUP(Cursos[[#This Row],[Modelo correcto]],Modelos[[Modelo correcto]:[¿En línea?]],3,FALSE),"REVISAR")</f>
        <v>SÍ</v>
      </c>
      <c r="F13986" s="18" t="str">
        <f>+Cursos[[#This Row],[IS]]&amp;Cursos[[#This Row],[Modelo correcto]]</f>
        <v>JORGE HERNANDEZ RODRIGUEZCK17M05</v>
      </c>
      <c r="G13986" s="18">
        <v>0</v>
      </c>
      <c r="H13986" s="19">
        <v>44197</v>
      </c>
      <c r="I13986" s="18" t="str">
        <f>+IFERROR(VLOOKUP(Cursos[[#This Row],[Modelo correcto]],Modelos[[Modelo correcto]:[Aplica para certificación]],4,FALSE),"REVISAR")</f>
        <v>NO</v>
      </c>
    </row>
    <row r="13987" spans="1:9" x14ac:dyDescent="0.25">
      <c r="A13987" s="144" t="s">
        <v>2793</v>
      </c>
      <c r="B13987" s="144">
        <v>1</v>
      </c>
      <c r="C13987" s="145" t="s">
        <v>1385</v>
      </c>
      <c r="D13987" s="18" t="str">
        <f>+IFERROR(VLOOKUP(Cursos[[#This Row],[Modelo correcto]],Modelos[[Modelo correcto]:[¿En línea?]],2,FALSE),"REVISAR")</f>
        <v>XEROX</v>
      </c>
      <c r="E13987" s="145" t="str">
        <f>+IFERROR(VLOOKUP(Cursos[[#This Row],[Modelo correcto]],Modelos[[Modelo correcto]:[¿En línea?]],3,FALSE),"REVISAR")</f>
        <v>SÍ</v>
      </c>
      <c r="F13987" s="18" t="str">
        <f>+Cursos[[#This Row],[IS]]&amp;Cursos[[#This Row],[Modelo correcto]]</f>
        <v>JORGE HERNANDEZ RODRIGUEZUA204</v>
      </c>
      <c r="G13987" s="18">
        <v>0</v>
      </c>
      <c r="H13987" s="19">
        <v>44197</v>
      </c>
      <c r="I13987" s="18" t="str">
        <f>+IFERROR(VLOOKUP(Cursos[[#This Row],[Modelo correcto]],Modelos[[Modelo correcto]:[Aplica para certificación]],4,FALSE),"REVISAR")</f>
        <v>NO</v>
      </c>
    </row>
    <row r="13988" spans="1:9" x14ac:dyDescent="0.25">
      <c r="A13988" s="144" t="s">
        <v>2793</v>
      </c>
      <c r="B13988" s="144">
        <v>1</v>
      </c>
      <c r="C13988" s="145" t="s">
        <v>1198</v>
      </c>
      <c r="D13988" s="18" t="str">
        <f>+IFERROR(VLOOKUP(Cursos[[#This Row],[Modelo correcto]],Modelos[[Modelo correcto]:[¿En línea?]],2,FALSE),"REVISAR")</f>
        <v>XEROX</v>
      </c>
      <c r="E13988" s="145" t="str">
        <f>+IFERROR(VLOOKUP(Cursos[[#This Row],[Modelo correcto]],Modelos[[Modelo correcto]:[¿En línea?]],3,FALSE),"REVISAR")</f>
        <v>SÍ</v>
      </c>
      <c r="F13988" s="18" t="str">
        <f>+Cursos[[#This Row],[IS]]&amp;Cursos[[#This Row],[Modelo correcto]]</f>
        <v>JORGE HERNANDEZ RODRIGUEZCK17M15</v>
      </c>
      <c r="G13988" s="18">
        <v>0</v>
      </c>
      <c r="H13988" s="19">
        <v>44197</v>
      </c>
      <c r="I13988" s="18" t="str">
        <f>+IFERROR(VLOOKUP(Cursos[[#This Row],[Modelo correcto]],Modelos[[Modelo correcto]:[Aplica para certificación]],4,FALSE),"REVISAR")</f>
        <v>NO</v>
      </c>
    </row>
    <row r="13989" spans="1:9" x14ac:dyDescent="0.25">
      <c r="A13989" s="144" t="s">
        <v>329</v>
      </c>
      <c r="B13989">
        <v>1</v>
      </c>
      <c r="C13989" s="145" t="s">
        <v>1811</v>
      </c>
      <c r="D13989" s="18" t="str">
        <f>+IFERROR(VLOOKUP(Cursos[[#This Row],[Modelo correcto]],Modelos[[Modelo correcto]:[¿En línea?]],2,FALSE),"REVISAR")</f>
        <v>HP</v>
      </c>
      <c r="E13989" s="145" t="str">
        <f>+IFERROR(VLOOKUP(Cursos[[#This Row],[Modelo correcto]],Modelos[[Modelo correcto]:[¿En línea?]],3,FALSE),"REVISAR")</f>
        <v>SÍ</v>
      </c>
      <c r="F13989" s="18" t="str">
        <f>+Cursos[[#This Row],[IS]]&amp;Cursos[[#This Row],[Modelo correcto]]</f>
        <v>JAIME VELEZ RODRIGUEZHP LaserJet MFP M726xx Live Event</v>
      </c>
      <c r="G13989" s="18">
        <v>0</v>
      </c>
      <c r="H13989" s="19">
        <v>44197</v>
      </c>
      <c r="I13989" s="18" t="str">
        <f>+IFERROR(VLOOKUP(Cursos[[#This Row],[Modelo correcto]],Modelos[[Modelo correcto]:[Aplica para certificación]],4,FALSE),"REVISAR")</f>
        <v>NO</v>
      </c>
    </row>
    <row r="13990" spans="1:9" x14ac:dyDescent="0.25">
      <c r="A13990" s="144" t="s">
        <v>2782</v>
      </c>
      <c r="B13990">
        <v>1</v>
      </c>
      <c r="C13990" s="145" t="s">
        <v>2614</v>
      </c>
      <c r="D13990" s="18" t="str">
        <f>+IFERROR(VLOOKUP(Cursos[[#This Row],[Modelo correcto]],Modelos[[Modelo correcto]:[¿En línea?]],2,FALSE),"REVISAR")</f>
        <v>HP</v>
      </c>
      <c r="E13990" s="145" t="str">
        <f>+IFERROR(VLOOKUP(Cursos[[#This Row],[Modelo correcto]],Modelos[[Modelo correcto]:[¿En línea?]],3,FALSE),"REVISAR")</f>
        <v>SÍ</v>
      </c>
      <c r="F13990" s="18" t="str">
        <f>+Cursos[[#This Row],[IS]]&amp;Cursos[[#This Row],[Modelo correcto]]</f>
        <v>ERIC WILBERTH NOH DZIBHP Device as a Service Plans (HP Daas)</v>
      </c>
      <c r="G13990" s="18">
        <v>0</v>
      </c>
      <c r="H13990" s="19">
        <v>44197</v>
      </c>
      <c r="I13990" s="18" t="str">
        <f>+IFERROR(VLOOKUP(Cursos[[#This Row],[Modelo correcto]],Modelos[[Modelo correcto]:[Aplica para certificación]],4,FALSE),"REVISAR")</f>
        <v>NO</v>
      </c>
    </row>
    <row r="13991" spans="1:9" x14ac:dyDescent="0.25">
      <c r="A13991" s="144" t="s">
        <v>326</v>
      </c>
      <c r="B13991">
        <v>1</v>
      </c>
      <c r="C13991" s="145" t="s">
        <v>2672</v>
      </c>
      <c r="D13991" s="18" t="str">
        <f>+IFERROR(VLOOKUP(Cursos[[#This Row],[Modelo correcto]],Modelos[[Modelo correcto]:[¿En línea?]],2,FALSE),"REVISAR")</f>
        <v>HP</v>
      </c>
      <c r="E13991" s="145" t="str">
        <f>+IFERROR(VLOOKUP(Cursos[[#This Row],[Modelo correcto]],Modelos[[Modelo correcto]:[¿En línea?]],3,FALSE),"REVISAR")</f>
        <v>SÍ</v>
      </c>
      <c r="F13991" s="18" t="str">
        <f>+Cursos[[#This Row],[IS]]&amp;Cursos[[#This Row],[Modelo correcto]]</f>
        <v>HIRAM GUILLERMO DIAZ ORTIZHP Designjet T2300 eMFP Technical Updates</v>
      </c>
      <c r="G13991" s="18">
        <v>1</v>
      </c>
      <c r="H13991" s="19">
        <v>44197</v>
      </c>
      <c r="I13991" s="18" t="str">
        <f>+IFERROR(VLOOKUP(Cursos[[#This Row],[Modelo correcto]],Modelos[[Modelo correcto]:[Aplica para certificación]],4,FALSE),"REVISAR")</f>
        <v>SÍ</v>
      </c>
    </row>
    <row r="13992" spans="1:9" x14ac:dyDescent="0.25">
      <c r="A13992" s="144" t="s">
        <v>714</v>
      </c>
      <c r="B13992" s="144">
        <v>1</v>
      </c>
      <c r="C13992" s="145" t="s">
        <v>2674</v>
      </c>
      <c r="D13992" s="18" t="str">
        <f>+IFERROR(VLOOKUP(Cursos[[#This Row],[Modelo correcto]],Modelos[[Modelo correcto]:[¿En línea?]],2,FALSE),"REVISAR")</f>
        <v>HP</v>
      </c>
      <c r="E13992" s="145" t="str">
        <f>+IFERROR(VLOOKUP(Cursos[[#This Row],[Modelo correcto]],Modelos[[Modelo correcto]:[¿En línea?]],3,FALSE),"REVISAR")</f>
        <v>SÍ</v>
      </c>
      <c r="F13992" s="18" t="str">
        <f>+Cursos[[#This Row],[IS]]&amp;Cursos[[#This Row],[Modelo correcto]]</f>
        <v>MANUEL ALEJANDRO HERNANDEZ GARCIAHP Call Center Worker Code of Conduct 2017</v>
      </c>
      <c r="G13992" s="18">
        <v>0</v>
      </c>
      <c r="H13992" s="19">
        <v>44197</v>
      </c>
      <c r="I13992" s="18" t="str">
        <f>+IFERROR(VLOOKUP(Cursos[[#This Row],[Modelo correcto]],Modelos[[Modelo correcto]:[Aplica para certificación]],4,FALSE),"REVISAR")</f>
        <v>NO</v>
      </c>
    </row>
    <row r="13993" spans="1:9" x14ac:dyDescent="0.25">
      <c r="A13993" s="144" t="s">
        <v>714</v>
      </c>
      <c r="B13993" s="144">
        <v>1</v>
      </c>
      <c r="C13993" s="145" t="s">
        <v>2673</v>
      </c>
      <c r="D13993" s="18" t="str">
        <f>+IFERROR(VLOOKUP(Cursos[[#This Row],[Modelo correcto]],Modelos[[Modelo correcto]:[¿En línea?]],2,FALSE),"REVISAR")</f>
        <v>HP</v>
      </c>
      <c r="E13993" s="145" t="str">
        <f>+IFERROR(VLOOKUP(Cursos[[#This Row],[Modelo correcto]],Modelos[[Modelo correcto]:[¿En línea?]],3,FALSE),"REVISAR")</f>
        <v>SÍ</v>
      </c>
      <c r="F13993" s="18" t="str">
        <f>+Cursos[[#This Row],[IS]]&amp;Cursos[[#This Row],[Modelo correcto]]</f>
        <v>MANUEL ALEJANDRO HERNANDEZ GARCIAWW Enterprise Solutions Call Center Agent</v>
      </c>
      <c r="G13993" s="18">
        <v>0</v>
      </c>
      <c r="H13993" s="19">
        <v>44197</v>
      </c>
      <c r="I13993" s="18" t="str">
        <f>+IFERROR(VLOOKUP(Cursos[[#This Row],[Modelo correcto]],Modelos[[Modelo correcto]:[Aplica para certificación]],4,FALSE),"REVISAR")</f>
        <v>NO</v>
      </c>
    </row>
    <row r="13994" spans="1:9" x14ac:dyDescent="0.25">
      <c r="A13994" s="144" t="s">
        <v>389</v>
      </c>
      <c r="B13994" s="144">
        <v>1</v>
      </c>
      <c r="C13994" s="145" t="s">
        <v>2368</v>
      </c>
      <c r="D13994" s="18" t="str">
        <f>+IFERROR(VLOOKUP(Cursos[[#This Row],[Modelo correcto]],Modelos[[Modelo correcto]:[¿En línea?]],2,FALSE),"REVISAR")</f>
        <v>HP</v>
      </c>
      <c r="E13994" s="145" t="str">
        <f>+IFERROR(VLOOKUP(Cursos[[#This Row],[Modelo correcto]],Modelos[[Modelo correcto]:[¿En línea?]],3,FALSE),"REVISAR")</f>
        <v>SÍ</v>
      </c>
      <c r="F13994" s="18" t="str">
        <f>+Cursos[[#This Row],[IS]]&amp;Cursos[[#This Row],[Modelo correcto]]</f>
        <v>JOSE ANTONIO MARTINEZ HERNANDEZHP A3 Color LaserJet E7 NPI and A3 LaserJet Top issues - September 2020</v>
      </c>
      <c r="G13994" s="18">
        <v>0</v>
      </c>
      <c r="H13994" s="19">
        <v>44197</v>
      </c>
      <c r="I13994" s="18" t="str">
        <f>+IFERROR(VLOOKUP(Cursos[[#This Row],[Modelo correcto]],Modelos[[Modelo correcto]:[Aplica para certificación]],4,FALSE),"REVISAR")</f>
        <v>NO</v>
      </c>
    </row>
    <row r="13995" spans="1:9" ht="15.75" x14ac:dyDescent="0.25">
      <c r="A13995" s="144" t="s">
        <v>327</v>
      </c>
      <c r="B13995" s="144">
        <v>1</v>
      </c>
      <c r="C13995" s="143" t="s">
        <v>2012</v>
      </c>
      <c r="D13995" s="18" t="str">
        <f>+IFERROR(VLOOKUP(Cursos[[#This Row],[Modelo correcto]],Modelos[[Modelo correcto]:[¿En línea?]],2,FALSE),"REVISAR")</f>
        <v>HP</v>
      </c>
      <c r="E13995" s="145" t="str">
        <f>+IFERROR(VLOOKUP(Cursos[[#This Row],[Modelo correcto]],Modelos[[Modelo correcto]:[¿En línea?]],3,FALSE),"REVISAR")</f>
        <v>SÍ</v>
      </c>
      <c r="F13995" s="18" t="str">
        <f>+Cursos[[#This Row],[IS]]&amp;Cursos[[#This Row],[Modelo correcto]]</f>
        <v>IVAN ISRAEL MENDEZ RIVERAHP Designjet Universal Print Driver Service and Support Rev A</v>
      </c>
      <c r="G13995" s="18">
        <v>0</v>
      </c>
      <c r="H13995" s="19">
        <v>44197</v>
      </c>
      <c r="I13995" s="18" t="str">
        <f>+IFERROR(VLOOKUP(Cursos[[#This Row],[Modelo correcto]],Modelos[[Modelo correcto]:[Aplica para certificación]],4,FALSE),"REVISAR")</f>
        <v>NO</v>
      </c>
    </row>
    <row r="13996" spans="1:9" ht="15.75" x14ac:dyDescent="0.25">
      <c r="A13996" s="144" t="s">
        <v>327</v>
      </c>
      <c r="B13996" s="144">
        <v>1</v>
      </c>
      <c r="C13996" s="143" t="s">
        <v>2607</v>
      </c>
      <c r="D13996" s="18" t="str">
        <f>+IFERROR(VLOOKUP(Cursos[[#This Row],[Modelo correcto]],Modelos[[Modelo correcto]:[¿En línea?]],2,FALSE),"REVISAR")</f>
        <v>HP</v>
      </c>
      <c r="E13996" s="145" t="str">
        <f>+IFERROR(VLOOKUP(Cursos[[#This Row],[Modelo correcto]],Modelos[[Modelo correcto]:[¿En línea?]],3,FALSE),"REVISAR")</f>
        <v>SÍ</v>
      </c>
      <c r="F13996" s="18" t="str">
        <f>+Cursos[[#This Row],[IS]]&amp;Cursos[[#This Row],[Modelo correcto]]</f>
        <v>IVAN ISRAEL MENDEZ RIVERAOMEN Dyad Earbuds Support</v>
      </c>
      <c r="G13996" s="18">
        <v>0</v>
      </c>
      <c r="H13996" s="19">
        <v>44197</v>
      </c>
      <c r="I13996" s="18" t="str">
        <f>+IFERROR(VLOOKUP(Cursos[[#This Row],[Modelo correcto]],Modelos[[Modelo correcto]:[Aplica para certificación]],4,FALSE),"REVISAR")</f>
        <v>NO</v>
      </c>
    </row>
    <row r="13997" spans="1:9" ht="15.75" x14ac:dyDescent="0.25">
      <c r="A13997" s="144" t="s">
        <v>327</v>
      </c>
      <c r="B13997" s="144">
        <v>1</v>
      </c>
      <c r="C13997" s="110" t="s">
        <v>2675</v>
      </c>
      <c r="D13997" s="18" t="str">
        <f>+IFERROR(VLOOKUP(Cursos[[#This Row],[Modelo correcto]],Modelos[[Modelo correcto]:[¿En línea?]],2,FALSE),"REVISAR")</f>
        <v>HP</v>
      </c>
      <c r="E13997" s="145" t="str">
        <f>+IFERROR(VLOOKUP(Cursos[[#This Row],[Modelo correcto]],Modelos[[Modelo correcto]:[¿En línea?]],3,FALSE),"REVISAR")</f>
        <v>SÍ</v>
      </c>
      <c r="F13997" s="18" t="str">
        <f>+Cursos[[#This Row],[IS]]&amp;Cursos[[#This Row],[Modelo correcto]]</f>
        <v>IVAN ISRAEL MENDEZ RIVERASetup and Maintenance for HP Desktops and Mobility</v>
      </c>
      <c r="G13997" s="18">
        <v>0</v>
      </c>
      <c r="H13997" s="19">
        <v>44197</v>
      </c>
      <c r="I13997" s="18" t="str">
        <f>+IFERROR(VLOOKUP(Cursos[[#This Row],[Modelo correcto]],Modelos[[Modelo correcto]:[Aplica para certificación]],4,FALSE),"REVISAR")</f>
        <v>NO</v>
      </c>
    </row>
    <row r="13998" spans="1:9" x14ac:dyDescent="0.25">
      <c r="A13998" s="144" t="s">
        <v>2778</v>
      </c>
      <c r="B13998">
        <v>1</v>
      </c>
      <c r="C13998" s="145" t="s">
        <v>2191</v>
      </c>
      <c r="D13998" s="18" t="str">
        <f>+IFERROR(VLOOKUP(Cursos[[#This Row],[Modelo correcto]],Modelos[[Modelo correcto]:[¿En línea?]],2,FALSE),"REVISAR")</f>
        <v>HP</v>
      </c>
      <c r="E13998" s="145" t="str">
        <f>+IFERROR(VLOOKUP(Cursos[[#This Row],[Modelo correcto]],Modelos[[Modelo correcto]:[¿En línea?]],3,FALSE),"REVISAR")</f>
        <v>SÍ</v>
      </c>
      <c r="F13998" s="18" t="str">
        <f>+Cursos[[#This Row],[IS]]&amp;Cursos[[#This Row],[Modelo correcto]]</f>
        <v>GERARDO MARIO MARTINEZ ZAMORAHP LaserJet Managed MFP E725xx, E825xx and HP Color LaserJet Managed MFP E778xx and
E876xx Installation Support Training</v>
      </c>
      <c r="G13998" s="18">
        <v>1</v>
      </c>
      <c r="H13998" s="19">
        <v>44197</v>
      </c>
      <c r="I13998" s="18" t="str">
        <f>+IFERROR(VLOOKUP(Cursos[[#This Row],[Modelo correcto]],Modelos[[Modelo correcto]:[Aplica para certificación]],4,FALSE),"REVISAR")</f>
        <v>SÍ</v>
      </c>
    </row>
    <row r="13999" spans="1:9" x14ac:dyDescent="0.25">
      <c r="A13999" s="144" t="s">
        <v>336</v>
      </c>
      <c r="B13999">
        <v>1</v>
      </c>
      <c r="C13999" s="145" t="s">
        <v>2232</v>
      </c>
      <c r="D13999" s="18" t="str">
        <f>+IFERROR(VLOOKUP(Cursos[[#This Row],[Modelo correcto]],Modelos[[Modelo correcto]:[¿En línea?]],2,FALSE),"REVISAR")</f>
        <v>EPSON</v>
      </c>
      <c r="E13999" s="145" t="str">
        <f>+IFERROR(VLOOKUP(Cursos[[#This Row],[Modelo correcto]],Modelos[[Modelo correcto]:[¿En línea?]],3,FALSE),"REVISAR")</f>
        <v>SÍ</v>
      </c>
      <c r="F13999" s="18" t="str">
        <f>+Cursos[[#This Row],[IS]]&amp;Cursos[[#This Row],[Modelo correcto]]</f>
        <v>JOSE DE JESUS GUTIERREZ CASTILLOWorkForce WF-C879R / WF-C878R</v>
      </c>
      <c r="G13999" s="18">
        <v>1</v>
      </c>
      <c r="H13999" s="19">
        <v>44197</v>
      </c>
      <c r="I13999" s="18" t="str">
        <f>+IFERROR(VLOOKUP(Cursos[[#This Row],[Modelo correcto]],Modelos[[Modelo correcto]:[Aplica para certificación]],4,FALSE),"REVISAR")</f>
        <v>SÍ</v>
      </c>
    </row>
    <row r="14000" spans="1:9" x14ac:dyDescent="0.25">
      <c r="A14000" s="144" t="s">
        <v>2788</v>
      </c>
      <c r="B14000">
        <v>1</v>
      </c>
      <c r="C14000" s="145" t="s">
        <v>1358</v>
      </c>
      <c r="D14000" s="18" t="str">
        <f>+IFERROR(VLOOKUP(Cursos[[#This Row],[Modelo correcto]],Modelos[[Modelo correcto]:[¿En línea?]],2,FALSE),"REVISAR")</f>
        <v>XEROX</v>
      </c>
      <c r="E14000" s="145" t="str">
        <f>+IFERROR(VLOOKUP(Cursos[[#This Row],[Modelo correcto]],Modelos[[Modelo correcto]:[¿En línea?]],3,FALSE),"REVISAR")</f>
        <v>SÍ</v>
      </c>
      <c r="F14000" s="18" t="str">
        <f>+Cursos[[#This Row],[IS]]&amp;Cursos[[#This Row],[Modelo correcto]]</f>
        <v>JORGE HUMBERTO FLORES CERRILLOSDOCU101</v>
      </c>
      <c r="G14000" s="18">
        <v>1</v>
      </c>
      <c r="H14000" s="19">
        <v>44197</v>
      </c>
      <c r="I14000" s="18" t="str">
        <f>+IFERROR(VLOOKUP(Cursos[[#This Row],[Modelo correcto]],Modelos[[Modelo correcto]:[Aplica para certificación]],4,FALSE),"REVISAR")</f>
        <v>SÍ</v>
      </c>
    </row>
    <row r="14001" spans="1:9" x14ac:dyDescent="0.25">
      <c r="A14001" s="144" t="s">
        <v>2788</v>
      </c>
      <c r="B14001">
        <v>1</v>
      </c>
      <c r="C14001" s="145" t="s">
        <v>2154</v>
      </c>
      <c r="D14001" s="18" t="str">
        <f>+IFERROR(VLOOKUP(Cursos[[#This Row],[Modelo correcto]],Modelos[[Modelo correcto]:[¿En línea?]],2,FALSE),"REVISAR")</f>
        <v>XEROX</v>
      </c>
      <c r="E14001" s="145" t="str">
        <f>+IFERROR(VLOOKUP(Cursos[[#This Row],[Modelo correcto]],Modelos[[Modelo correcto]:[¿En línea?]],3,FALSE),"REVISAR")</f>
        <v>SÍ</v>
      </c>
      <c r="F14001" s="18" t="str">
        <f>+Cursos[[#This Row],[IS]]&amp;Cursos[[#This Row],[Modelo correcto]]</f>
        <v>JORGE HUMBERTO FLORES CERRILLOSCompTIA A+ 220-901: Memory and Storage</v>
      </c>
      <c r="G14001" s="18">
        <v>0</v>
      </c>
      <c r="H14001" s="19">
        <v>44197</v>
      </c>
      <c r="I14001" s="18" t="str">
        <f>+IFERROR(VLOOKUP(Cursos[[#This Row],[Modelo correcto]],Modelos[[Modelo correcto]:[Aplica para certificación]],4,FALSE),"REVISAR")</f>
        <v>NO</v>
      </c>
    </row>
    <row r="14002" spans="1:9" x14ac:dyDescent="0.25">
      <c r="A14002" s="144" t="s">
        <v>389</v>
      </c>
      <c r="B14002">
        <v>1</v>
      </c>
      <c r="C14002" s="145" t="s">
        <v>2676</v>
      </c>
      <c r="D14002" s="18" t="str">
        <f>+IFERROR(VLOOKUP(Cursos[[#This Row],[Modelo correcto]],Modelos[[Modelo correcto]:[¿En línea?]],2,FALSE),"REVISAR")</f>
        <v>HP</v>
      </c>
      <c r="E14002" s="145" t="str">
        <f>+IFERROR(VLOOKUP(Cursos[[#This Row],[Modelo correcto]],Modelos[[Modelo correcto]:[¿En línea?]],3,FALSE),"REVISAR")</f>
        <v>SÍ</v>
      </c>
      <c r="F14002" s="18" t="str">
        <f>+Cursos[[#This Row],[IS]]&amp;Cursos[[#This Row],[Modelo correcto]]</f>
        <v>JOSE ANTONIO MARTINEZ HERNANDEZHP Service Basics Overview</v>
      </c>
      <c r="G14002" s="18">
        <v>0</v>
      </c>
      <c r="H14002" s="19">
        <v>44197</v>
      </c>
      <c r="I14002" s="18" t="str">
        <f>+IFERROR(VLOOKUP(Cursos[[#This Row],[Modelo correcto]],Modelos[[Modelo correcto]:[Aplica para certificación]],4,FALSE),"REVISAR")</f>
        <v>NO</v>
      </c>
    </row>
    <row r="14003" spans="1:9" x14ac:dyDescent="0.25">
      <c r="A14003" s="144" t="s">
        <v>389</v>
      </c>
      <c r="B14003">
        <v>1</v>
      </c>
      <c r="C14003" s="145" t="s">
        <v>1030</v>
      </c>
      <c r="D14003" s="18" t="str">
        <f>+IFERROR(VLOOKUP(Cursos[[#This Row],[Modelo correcto]],Modelos[[Modelo correcto]:[¿En línea?]],2,FALSE),"REVISAR")</f>
        <v>HP</v>
      </c>
      <c r="E14003" s="145" t="str">
        <f>+IFERROR(VLOOKUP(Cursos[[#This Row],[Modelo correcto]],Modelos[[Modelo correcto]:[¿En línea?]],3,FALSE),"REVISAR")</f>
        <v>SÍ</v>
      </c>
      <c r="F14003" s="18" t="str">
        <f>+Cursos[[#This Row],[IS]]&amp;Cursos[[#This Row],[Modelo correcto]]</f>
        <v>JOSE ANTONIO MARTINEZ HERNANDEZSamsung Mobile Print Control Panel App</v>
      </c>
      <c r="G14003" s="18">
        <v>0</v>
      </c>
      <c r="H14003" s="19">
        <v>44197</v>
      </c>
      <c r="I14003" s="18" t="str">
        <f>+IFERROR(VLOOKUP(Cursos[[#This Row],[Modelo correcto]],Modelos[[Modelo correcto]:[Aplica para certificación]],4,FALSE),"REVISAR")</f>
        <v>NO</v>
      </c>
    </row>
    <row r="14004" spans="1:9" ht="15.75" x14ac:dyDescent="0.25">
      <c r="A14004" s="144" t="s">
        <v>391</v>
      </c>
      <c r="B14004" s="144">
        <v>1</v>
      </c>
      <c r="C14004" s="110" t="s">
        <v>2267</v>
      </c>
      <c r="D14004" s="18" t="str">
        <f>+IFERROR(VLOOKUP(Cursos[[#This Row],[Modelo correcto]],Modelos[[Modelo correcto]:[¿En línea?]],2,FALSE),"REVISAR")</f>
        <v>HP</v>
      </c>
      <c r="E14004" s="145" t="str">
        <f>+IFERROR(VLOOKUP(Cursos[[#This Row],[Modelo correcto]],Modelos[[Modelo correcto]:[¿En línea?]],3,FALSE),"REVISAR")</f>
        <v>SÍ</v>
      </c>
      <c r="F14004" s="18" t="str">
        <f>+Cursos[[#This Row],[IS]]&amp;Cursos[[#This Row],[Modelo correcto]]</f>
        <v>JUAN ANTONIO TORRES VELAZQUEZLesson 15 Configure PQMS Printing</v>
      </c>
      <c r="G14004" s="18">
        <v>0</v>
      </c>
      <c r="H14004" s="19">
        <v>44197</v>
      </c>
      <c r="I14004" s="18" t="str">
        <f>+IFERROR(VLOOKUP(Cursos[[#This Row],[Modelo correcto]],Modelos[[Modelo correcto]:[Aplica para certificación]],4,FALSE),"REVISAR")</f>
        <v>NO</v>
      </c>
    </row>
    <row r="14005" spans="1:9" ht="15.75" x14ac:dyDescent="0.25">
      <c r="A14005" s="144" t="s">
        <v>391</v>
      </c>
      <c r="B14005" s="144">
        <v>1</v>
      </c>
      <c r="C14005" s="110" t="s">
        <v>2270</v>
      </c>
      <c r="D14005" s="18" t="str">
        <f>+IFERROR(VLOOKUP(Cursos[[#This Row],[Modelo correcto]],Modelos[[Modelo correcto]:[¿En línea?]],2,FALSE),"REVISAR")</f>
        <v>HP</v>
      </c>
      <c r="E14005" s="145" t="str">
        <f>+IFERROR(VLOOKUP(Cursos[[#This Row],[Modelo correcto]],Modelos[[Modelo correcto]:[¿En línea?]],3,FALSE),"REVISAR")</f>
        <v>SÍ</v>
      </c>
      <c r="F14005" s="18" t="str">
        <f>+Cursos[[#This Row],[IS]]&amp;Cursos[[#This Row],[Modelo correcto]]</f>
        <v>JUAN ANTONIO TORRES VELAZQUEZLesson 16 Configure Google Cloud printing</v>
      </c>
      <c r="G14005" s="18">
        <v>0</v>
      </c>
      <c r="H14005" s="19">
        <v>44197</v>
      </c>
      <c r="I14005" s="18" t="str">
        <f>+IFERROR(VLOOKUP(Cursos[[#This Row],[Modelo correcto]],Modelos[[Modelo correcto]:[Aplica para certificación]],4,FALSE),"REVISAR")</f>
        <v>NO</v>
      </c>
    </row>
    <row r="14006" spans="1:9" ht="15.75" x14ac:dyDescent="0.25">
      <c r="A14006" s="144" t="s">
        <v>391</v>
      </c>
      <c r="B14006" s="144">
        <v>1</v>
      </c>
      <c r="C14006" s="110" t="s">
        <v>2282</v>
      </c>
      <c r="D14006" s="18" t="str">
        <f>+IFERROR(VLOOKUP(Cursos[[#This Row],[Modelo correcto]],Modelos[[Modelo correcto]:[¿En línea?]],2,FALSE),"REVISAR")</f>
        <v>HP</v>
      </c>
      <c r="E14006" s="145" t="str">
        <f>+IFERROR(VLOOKUP(Cursos[[#This Row],[Modelo correcto]],Modelos[[Modelo correcto]:[¿En línea?]],3,FALSE),"REVISAR")</f>
        <v>SÍ</v>
      </c>
      <c r="F14006" s="18" t="str">
        <f>+Cursos[[#This Row],[IS]]&amp;Cursos[[#This Row],[Modelo correcto]]</f>
        <v>JUAN ANTONIO TORRES VELAZQUEZLesson 18 Securing the PrinterOn Enterprise Solution</v>
      </c>
      <c r="G14006" s="18">
        <v>0</v>
      </c>
      <c r="H14006" s="19">
        <v>44197</v>
      </c>
      <c r="I14006" s="18" t="str">
        <f>+IFERROR(VLOOKUP(Cursos[[#This Row],[Modelo correcto]],Modelos[[Modelo correcto]:[Aplica para certificación]],4,FALSE),"REVISAR")</f>
        <v>NO</v>
      </c>
    </row>
    <row r="14007" spans="1:9" x14ac:dyDescent="0.25">
      <c r="A14007" s="144" t="s">
        <v>391</v>
      </c>
      <c r="B14007" s="144">
        <v>1</v>
      </c>
      <c r="C14007" s="145" t="s">
        <v>2676</v>
      </c>
      <c r="D14007" s="18" t="str">
        <f>+IFERROR(VLOOKUP(Cursos[[#This Row],[Modelo correcto]],Modelos[[Modelo correcto]:[¿En línea?]],2,FALSE),"REVISAR")</f>
        <v>HP</v>
      </c>
      <c r="E14007" s="145" t="str">
        <f>+IFERROR(VLOOKUP(Cursos[[#This Row],[Modelo correcto]],Modelos[[Modelo correcto]:[¿En línea?]],3,FALSE),"REVISAR")</f>
        <v>SÍ</v>
      </c>
      <c r="F14007" s="18" t="str">
        <f>+Cursos[[#This Row],[IS]]&amp;Cursos[[#This Row],[Modelo correcto]]</f>
        <v>JUAN ANTONIO TORRES VELAZQUEZHP Service Basics Overview</v>
      </c>
      <c r="G14007" s="18">
        <v>0</v>
      </c>
      <c r="H14007" s="19">
        <v>44197</v>
      </c>
      <c r="I14007" s="18" t="str">
        <f>+IFERROR(VLOOKUP(Cursos[[#This Row],[Modelo correcto]],Modelos[[Modelo correcto]:[Aplica para certificación]],4,FALSE),"REVISAR")</f>
        <v>NO</v>
      </c>
    </row>
    <row r="14008" spans="1:9" x14ac:dyDescent="0.25">
      <c r="A14008" s="144" t="s">
        <v>391</v>
      </c>
      <c r="B14008" s="144">
        <v>1</v>
      </c>
      <c r="C14008" s="145" t="s">
        <v>2191</v>
      </c>
      <c r="D14008" s="18" t="str">
        <f>+IFERROR(VLOOKUP(Cursos[[#This Row],[Modelo correcto]],Modelos[[Modelo correcto]:[¿En línea?]],2,FALSE),"REVISAR")</f>
        <v>HP</v>
      </c>
      <c r="E14008" s="145" t="str">
        <f>+IFERROR(VLOOKUP(Cursos[[#This Row],[Modelo correcto]],Modelos[[Modelo correcto]:[¿En línea?]],3,FALSE),"REVISAR")</f>
        <v>SÍ</v>
      </c>
      <c r="F14008" s="18" t="str">
        <f>+Cursos[[#This Row],[IS]]&amp;Cursos[[#This Row],[Modelo correcto]]</f>
        <v>JUAN ANTONIO TORRES VELAZQUEZHP LaserJet Managed MFP E725xx, E825xx and HP Color LaserJet Managed MFP E778xx and
E876xx Installation Support Training</v>
      </c>
      <c r="G14008" s="18">
        <v>1</v>
      </c>
      <c r="H14008" s="19">
        <v>44197</v>
      </c>
      <c r="I14008" s="18" t="str">
        <f>+IFERROR(VLOOKUP(Cursos[[#This Row],[Modelo correcto]],Modelos[[Modelo correcto]:[Aplica para certificación]],4,FALSE),"REVISAR")</f>
        <v>SÍ</v>
      </c>
    </row>
    <row r="14009" spans="1:9" x14ac:dyDescent="0.25">
      <c r="A14009" s="144" t="s">
        <v>327</v>
      </c>
      <c r="B14009">
        <v>1</v>
      </c>
      <c r="C14009" s="145" t="s">
        <v>1225</v>
      </c>
      <c r="D14009" s="18" t="str">
        <f>+IFERROR(VLOOKUP(Cursos[[#This Row],[Modelo correcto]],Modelos[[Modelo correcto]:[¿En línea?]],2,FALSE),"REVISAR")</f>
        <v>XEROX</v>
      </c>
      <c r="E14009" s="145" t="str">
        <f>+IFERROR(VLOOKUP(Cursos[[#This Row],[Modelo correcto]],Modelos[[Modelo correcto]:[¿En línea?]],3,FALSE),"REVISAR")</f>
        <v>SÍ</v>
      </c>
      <c r="F14009" s="18" t="str">
        <f>+Cursos[[#This Row],[IS]]&amp;Cursos[[#This Row],[Modelo correcto]]</f>
        <v>IVAN ISRAEL MENDEZ RIVERAC17700</v>
      </c>
      <c r="G14009" s="18">
        <v>0</v>
      </c>
      <c r="H14009" s="19">
        <v>44197</v>
      </c>
      <c r="I14009" s="18" t="str">
        <f>+IFERROR(VLOOKUP(Cursos[[#This Row],[Modelo correcto]],Modelos[[Modelo correcto]:[Aplica para certificación]],4,FALSE),"REVISAR")</f>
        <v>NO</v>
      </c>
    </row>
    <row r="14010" spans="1:9" x14ac:dyDescent="0.25">
      <c r="A14010" s="144" t="s">
        <v>327</v>
      </c>
      <c r="B14010">
        <v>1</v>
      </c>
      <c r="C14010" s="145" t="s">
        <v>2672</v>
      </c>
      <c r="D14010" s="18" t="str">
        <f>+IFERROR(VLOOKUP(Cursos[[#This Row],[Modelo correcto]],Modelos[[Modelo correcto]:[¿En línea?]],2,FALSE),"REVISAR")</f>
        <v>HP</v>
      </c>
      <c r="E14010" s="145" t="str">
        <f>+IFERROR(VLOOKUP(Cursos[[#This Row],[Modelo correcto]],Modelos[[Modelo correcto]:[¿En línea?]],3,FALSE),"REVISAR")</f>
        <v>SÍ</v>
      </c>
      <c r="F14010" s="18" t="str">
        <f>+Cursos[[#This Row],[IS]]&amp;Cursos[[#This Row],[Modelo correcto]]</f>
        <v>IVAN ISRAEL MENDEZ RIVERAHP Designjet T2300 eMFP Technical Updates</v>
      </c>
      <c r="G14010" s="18">
        <v>1</v>
      </c>
      <c r="H14010" s="19">
        <v>44197</v>
      </c>
      <c r="I14010" s="18" t="str">
        <f>+IFERROR(VLOOKUP(Cursos[[#This Row],[Modelo correcto]],Modelos[[Modelo correcto]:[Aplica para certificación]],4,FALSE),"REVISAR")</f>
        <v>SÍ</v>
      </c>
    </row>
    <row r="14011" spans="1:9" x14ac:dyDescent="0.25">
      <c r="A14011" s="144" t="s">
        <v>327</v>
      </c>
      <c r="B14011">
        <v>1</v>
      </c>
      <c r="C14011" s="145" t="s">
        <v>1771</v>
      </c>
      <c r="D14011" s="18" t="str">
        <f>+IFERROR(VLOOKUP(Cursos[[#This Row],[Modelo correcto]],Modelos[[Modelo correcto]:[¿En línea?]],2,FALSE),"REVISAR")</f>
        <v>XEROX</v>
      </c>
      <c r="E14011" s="145" t="str">
        <f>+IFERROR(VLOOKUP(Cursos[[#This Row],[Modelo correcto]],Modelos[[Modelo correcto]:[¿En línea?]],3,FALSE),"REVISAR")</f>
        <v>SÍ</v>
      </c>
      <c r="F14011" s="18" t="str">
        <f>+Cursos[[#This Row],[IS]]&amp;Cursos[[#This Row],[Modelo correcto]]</f>
        <v>IVAN ISRAEL MENDEZ RIVERAWDSF101</v>
      </c>
      <c r="G14011" s="18">
        <v>0</v>
      </c>
      <c r="H14011" s="19">
        <v>44197</v>
      </c>
      <c r="I14011" s="18" t="str">
        <f>+IFERROR(VLOOKUP(Cursos[[#This Row],[Modelo correcto]],Modelos[[Modelo correcto]:[Aplica para certificación]],4,FALSE),"REVISAR")</f>
        <v>NO</v>
      </c>
    </row>
    <row r="14012" spans="1:9" x14ac:dyDescent="0.25">
      <c r="A14012" s="144" t="s">
        <v>326</v>
      </c>
      <c r="B14012" s="144">
        <v>1</v>
      </c>
      <c r="C14012" s="145" t="s">
        <v>1595</v>
      </c>
      <c r="D14012" s="18" t="str">
        <f>+IFERROR(VLOOKUP(Cursos[[#This Row],[Modelo correcto]],Modelos[[Modelo correcto]:[¿En línea?]],2,FALSE),"REVISAR")</f>
        <v>XEROX</v>
      </c>
      <c r="E14012" s="18"/>
      <c r="F14012" s="18" t="str">
        <f>+Cursos[[#This Row],[IS]]&amp;Cursos[[#This Row],[Modelo correcto]]</f>
        <v>HIRAM GUILLERMO DIAZ ORTIZPMMAKC</v>
      </c>
      <c r="G14012" s="18"/>
      <c r="H14012" s="18"/>
      <c r="I14012" s="18" t="str">
        <f>+IFERROR(VLOOKUP(Cursos[[#This Row],[Modelo correcto]],Modelos[[Modelo correcto]:[Aplica para certificación]],4,FALSE),"REVISAR")</f>
        <v>NO</v>
      </c>
    </row>
    <row r="14013" spans="1:9" x14ac:dyDescent="0.25">
      <c r="A14013" s="144" t="s">
        <v>326</v>
      </c>
      <c r="B14013" s="144">
        <v>1</v>
      </c>
      <c r="C14013" s="145" t="s">
        <v>2453</v>
      </c>
      <c r="D14013" s="18" t="str">
        <f>+IFERROR(VLOOKUP(Cursos[[#This Row],[Modelo correcto]],Modelos[[Modelo correcto]:[¿En línea?]],2,FALSE),"REVISAR")</f>
        <v>XEROX</v>
      </c>
      <c r="E14013" s="18"/>
      <c r="F14013" s="18" t="str">
        <f>+Cursos[[#This Row],[IS]]&amp;Cursos[[#This Row],[Modelo correcto]]</f>
        <v>HIRAM GUILLERMO DIAZ ORTIZXDM264</v>
      </c>
      <c r="G14013" s="18"/>
      <c r="H14013" s="18"/>
      <c r="I14013" s="18" t="str">
        <f>+IFERROR(VLOOKUP(Cursos[[#This Row],[Modelo correcto]],Modelos[[Modelo correcto]:[Aplica para certificación]],4,FALSE),"REVISAR")</f>
        <v>NO</v>
      </c>
    </row>
    <row r="14014" spans="1:9" x14ac:dyDescent="0.25">
      <c r="A14014" s="144" t="s">
        <v>326</v>
      </c>
      <c r="B14014" s="144">
        <v>1</v>
      </c>
      <c r="C14014" s="145" t="s">
        <v>2672</v>
      </c>
      <c r="D14014" s="18" t="str">
        <f>+IFERROR(VLOOKUP(Cursos[[#This Row],[Modelo correcto]],Modelos[[Modelo correcto]:[¿En línea?]],2,FALSE),"REVISAR")</f>
        <v>HP</v>
      </c>
      <c r="E14014" s="18"/>
      <c r="F14014" s="18" t="str">
        <f>+Cursos[[#This Row],[IS]]&amp;Cursos[[#This Row],[Modelo correcto]]</f>
        <v>HIRAM GUILLERMO DIAZ ORTIZHP Designjet T2300 eMFP Technical Updates</v>
      </c>
      <c r="G14014" s="18"/>
      <c r="H14014" s="18"/>
      <c r="I14014" s="18" t="str">
        <f>+IFERROR(VLOOKUP(Cursos[[#This Row],[Modelo correcto]],Modelos[[Modelo correcto]:[Aplica para certificación]],4,FALSE),"REVISAR")</f>
        <v>SÍ</v>
      </c>
    </row>
    <row r="14015" spans="1:9" x14ac:dyDescent="0.25">
      <c r="A14015" s="144" t="s">
        <v>329</v>
      </c>
      <c r="B14015">
        <v>1</v>
      </c>
      <c r="C14015" s="145" t="s">
        <v>2368</v>
      </c>
      <c r="D14015" s="18" t="str">
        <f>+IFERROR(VLOOKUP(Cursos[[#This Row],[Modelo correcto]],Modelos[[Modelo correcto]:[¿En línea?]],2,FALSE),"REVISAR")</f>
        <v>HP</v>
      </c>
      <c r="E14015" s="18"/>
      <c r="F14015" s="18" t="str">
        <f>+Cursos[[#This Row],[IS]]&amp;Cursos[[#This Row],[Modelo correcto]]</f>
        <v>JAIME VELEZ RODRIGUEZHP A3 Color LaserJet E7 NPI and A3 LaserJet Top issues - September 2020</v>
      </c>
      <c r="G14015" s="18"/>
      <c r="H14015" s="18"/>
      <c r="I14015" s="18" t="str">
        <f>+IFERROR(VLOOKUP(Cursos[[#This Row],[Modelo correcto]],Modelos[[Modelo correcto]:[Aplica para certificación]],4,FALSE),"REVISAR")</f>
        <v>NO</v>
      </c>
    </row>
    <row r="14016" spans="1:9" x14ac:dyDescent="0.25">
      <c r="A14016" s="144" t="s">
        <v>2781</v>
      </c>
      <c r="B14016">
        <v>1</v>
      </c>
      <c r="C14016" s="145">
        <v>7970</v>
      </c>
      <c r="D14016" s="18" t="str">
        <f>+IFERROR(VLOOKUP(Cursos[[#This Row],[Modelo correcto]],Modelos[[Modelo correcto]:[¿En línea?]],2,FALSE),"REVISAR")</f>
        <v>XEROX</v>
      </c>
      <c r="E14016" s="18" t="str">
        <f>+IFERROR(VLOOKUP(Cursos[[#This Row],[Modelo correcto]],Modelos[[Modelo correcto]:[¿En línea?]],3,FALSE),"REVISAR")</f>
        <v>NO</v>
      </c>
      <c r="F14016" s="18" t="str">
        <f>+Cursos[[#This Row],[IS]]&amp;Cursos[[#This Row],[Modelo correcto]]</f>
        <v>HECTOR HUGO ARROYO RAMIREZ7970</v>
      </c>
      <c r="G14016" s="18">
        <v>1</v>
      </c>
      <c r="H14016" s="18"/>
      <c r="I14016" s="18" t="str">
        <f>+IFERROR(VLOOKUP(Cursos[[#This Row],[Modelo correcto]],Modelos[[Modelo correcto]:[Aplica para certificación]],4,FALSE),"REVISAR")</f>
        <v>SÍ</v>
      </c>
    </row>
    <row r="14017" spans="1:9" x14ac:dyDescent="0.25">
      <c r="A14017" s="144" t="s">
        <v>2760</v>
      </c>
      <c r="B14017">
        <v>1</v>
      </c>
      <c r="C14017" s="145">
        <v>7970</v>
      </c>
      <c r="D14017" s="18" t="str">
        <f>+IFERROR(VLOOKUP(Cursos[[#This Row],[Modelo correcto]],Modelos[[Modelo correcto]:[¿En línea?]],2,FALSE),"REVISAR")</f>
        <v>XEROX</v>
      </c>
      <c r="E14017" s="18" t="str">
        <f>+IFERROR(VLOOKUP(Cursos[[#This Row],[Modelo correcto]],Modelos[[Modelo correcto]:[¿En línea?]],3,FALSE),"REVISAR")</f>
        <v>NO</v>
      </c>
      <c r="F14017" s="18" t="str">
        <f>+Cursos[[#This Row],[IS]]&amp;Cursos[[#This Row],[Modelo correcto]]</f>
        <v>CARLOS ALBERTO MONTOYA PORTILLO7970</v>
      </c>
      <c r="G14017" s="18">
        <v>1</v>
      </c>
      <c r="H14017" s="18"/>
      <c r="I14017" s="18" t="str">
        <f>+IFERROR(VLOOKUP(Cursos[[#This Row],[Modelo correcto]],Modelos[[Modelo correcto]:[Aplica para certificación]],4,FALSE),"REVISAR")</f>
        <v>SÍ</v>
      </c>
    </row>
    <row r="14018" spans="1:9" x14ac:dyDescent="0.25">
      <c r="A14018" s="144" t="s">
        <v>2770</v>
      </c>
      <c r="B14018">
        <v>1</v>
      </c>
      <c r="C14018" s="145">
        <v>7970</v>
      </c>
      <c r="D14018" s="18" t="str">
        <f>+IFERROR(VLOOKUP(Cursos[[#This Row],[Modelo correcto]],Modelos[[Modelo correcto]:[¿En línea?]],2,FALSE),"REVISAR")</f>
        <v>XEROX</v>
      </c>
      <c r="E14018" s="18" t="str">
        <f>+IFERROR(VLOOKUP(Cursos[[#This Row],[Modelo correcto]],Modelos[[Modelo correcto]:[¿En línea?]],3,FALSE),"REVISAR")</f>
        <v>NO</v>
      </c>
      <c r="F14018" s="18" t="str">
        <f>+Cursos[[#This Row],[IS]]&amp;Cursos[[#This Row],[Modelo correcto]]</f>
        <v>RAFAEL CASAS CHAVARRIA7970</v>
      </c>
      <c r="G14018" s="18">
        <v>1</v>
      </c>
      <c r="H14018" s="18"/>
      <c r="I14018" s="18" t="str">
        <f>+IFERROR(VLOOKUP(Cursos[[#This Row],[Modelo correcto]],Modelos[[Modelo correcto]:[Aplica para certificación]],4,FALSE),"REVISAR")</f>
        <v>SÍ</v>
      </c>
    </row>
    <row r="14019" spans="1:9" x14ac:dyDescent="0.25">
      <c r="A14019" s="144" t="s">
        <v>2764</v>
      </c>
      <c r="B14019">
        <v>1</v>
      </c>
      <c r="C14019" s="145">
        <v>7970</v>
      </c>
      <c r="D14019" s="18" t="str">
        <f>+IFERROR(VLOOKUP(Cursos[[#This Row],[Modelo correcto]],Modelos[[Modelo correcto]:[¿En línea?]],2,FALSE),"REVISAR")</f>
        <v>XEROX</v>
      </c>
      <c r="E14019" s="18" t="str">
        <f>+IFERROR(VLOOKUP(Cursos[[#This Row],[Modelo correcto]],Modelos[[Modelo correcto]:[¿En línea?]],3,FALSE),"REVISAR")</f>
        <v>NO</v>
      </c>
      <c r="F14019" s="18" t="str">
        <f>+Cursos[[#This Row],[IS]]&amp;Cursos[[#This Row],[Modelo correcto]]</f>
        <v>ROBERTO PORFIRIO LOPEZ TERRON7970</v>
      </c>
      <c r="G14019" s="18">
        <v>1</v>
      </c>
      <c r="H14019" s="18"/>
      <c r="I14019" s="18" t="str">
        <f>+IFERROR(VLOOKUP(Cursos[[#This Row],[Modelo correcto]],Modelos[[Modelo correcto]:[Aplica para certificación]],4,FALSE),"REVISAR")</f>
        <v>SÍ</v>
      </c>
    </row>
    <row r="14020" spans="1:9" x14ac:dyDescent="0.25">
      <c r="A14020" s="144" t="s">
        <v>2798</v>
      </c>
      <c r="B14020">
        <v>1</v>
      </c>
      <c r="C14020" s="145">
        <v>7970</v>
      </c>
      <c r="D14020" s="18" t="str">
        <f>+IFERROR(VLOOKUP(Cursos[[#This Row],[Modelo correcto]],Modelos[[Modelo correcto]:[¿En línea?]],2,FALSE),"REVISAR")</f>
        <v>XEROX</v>
      </c>
      <c r="E14020" s="18" t="str">
        <f>+IFERROR(VLOOKUP(Cursos[[#This Row],[Modelo correcto]],Modelos[[Modelo correcto]:[¿En línea?]],3,FALSE),"REVISAR")</f>
        <v>NO</v>
      </c>
      <c r="F14020" s="18" t="str">
        <f>+Cursos[[#This Row],[IS]]&amp;Cursos[[#This Row],[Modelo correcto]]</f>
        <v>JOSE LUIS MEJIA DUARTE7970</v>
      </c>
      <c r="G14020" s="18">
        <v>1</v>
      </c>
      <c r="H14020" s="18"/>
      <c r="I14020" s="18" t="str">
        <f>+IFERROR(VLOOKUP(Cursos[[#This Row],[Modelo correcto]],Modelos[[Modelo correcto]:[Aplica para certificación]],4,FALSE),"REVISAR")</f>
        <v>SÍ</v>
      </c>
    </row>
    <row r="14021" spans="1:9" x14ac:dyDescent="0.25">
      <c r="A14021" s="144" t="s">
        <v>329</v>
      </c>
      <c r="B14021">
        <v>1</v>
      </c>
      <c r="C14021" s="145" t="s">
        <v>2672</v>
      </c>
      <c r="D14021" s="18" t="str">
        <f>+IFERROR(VLOOKUP(Cursos[[#This Row],[Modelo correcto]],Modelos[[Modelo correcto]:[¿En línea?]],2,FALSE),"REVISAR")</f>
        <v>HP</v>
      </c>
      <c r="E14021" s="18" t="str">
        <f>+IFERROR(VLOOKUP(Cursos[[#This Row],[Modelo correcto]],Modelos[[Modelo correcto]:[¿En línea?]],3,FALSE),"REVISAR")</f>
        <v>SÍ</v>
      </c>
      <c r="F14021" s="18" t="str">
        <f>+Cursos[[#This Row],[IS]]&amp;Cursos[[#This Row],[Modelo correcto]]</f>
        <v>JAIME VELEZ RODRIGUEZHP Designjet T2300 eMFP Technical Updates</v>
      </c>
      <c r="G14021" s="18">
        <v>1</v>
      </c>
      <c r="H14021" s="19">
        <v>44197</v>
      </c>
      <c r="I14021" s="18" t="str">
        <f>+IFERROR(VLOOKUP(Cursos[[#This Row],[Modelo correcto]],Modelos[[Modelo correcto]:[Aplica para certificación]],4,FALSE),"REVISAR")</f>
        <v>SÍ</v>
      </c>
    </row>
    <row r="14022" spans="1:9" x14ac:dyDescent="0.25">
      <c r="A14022" s="144" t="s">
        <v>329</v>
      </c>
      <c r="B14022">
        <v>1</v>
      </c>
      <c r="C14022" s="145" t="s">
        <v>2676</v>
      </c>
      <c r="D14022" s="18" t="str">
        <f>+IFERROR(VLOOKUP(Cursos[[#This Row],[Modelo correcto]],Modelos[[Modelo correcto]:[¿En línea?]],2,FALSE),"REVISAR")</f>
        <v>HP</v>
      </c>
      <c r="E14022" s="18" t="str">
        <f>+IFERROR(VLOOKUP(Cursos[[#This Row],[Modelo correcto]],Modelos[[Modelo correcto]:[¿En línea?]],3,FALSE),"REVISAR")</f>
        <v>SÍ</v>
      </c>
      <c r="F14022" s="18" t="str">
        <f>+Cursos[[#This Row],[IS]]&amp;Cursos[[#This Row],[Modelo correcto]]</f>
        <v>JAIME VELEZ RODRIGUEZHP Service Basics Overview</v>
      </c>
      <c r="G14022" s="18">
        <v>0</v>
      </c>
      <c r="H14022" s="19">
        <v>44197</v>
      </c>
      <c r="I14022" s="18" t="str">
        <f>+IFERROR(VLOOKUP(Cursos[[#This Row],[Modelo correcto]],Modelos[[Modelo correcto]:[Aplica para certificación]],4,FALSE),"REVISAR")</f>
        <v>NO</v>
      </c>
    </row>
    <row r="14023" spans="1:9" x14ac:dyDescent="0.25">
      <c r="A14023" s="144" t="s">
        <v>329</v>
      </c>
      <c r="B14023">
        <v>1</v>
      </c>
      <c r="C14023" s="145" t="s">
        <v>2299</v>
      </c>
      <c r="D14023" s="18" t="str">
        <f>+IFERROR(VLOOKUP(Cursos[[#This Row],[Modelo correcto]],Modelos[[Modelo correcto]:[¿En línea?]],2,FALSE),"REVISAR")</f>
        <v>HP</v>
      </c>
      <c r="E14023" s="18" t="str">
        <f>+IFERROR(VLOOKUP(Cursos[[#This Row],[Modelo correcto]],Modelos[[Modelo correcto]:[¿En línea?]],3,FALSE),"REVISAR")</f>
        <v>SÍ</v>
      </c>
      <c r="F14023" s="18" t="str">
        <f>+Cursos[[#This Row],[IS]]&amp;Cursos[[#This Row],[Modelo correcto]]</f>
        <v>JAIME VELEZ RODRIGUEZSelling HP Managed Print Specialist Select Portfolio</v>
      </c>
      <c r="G14023" s="18">
        <v>0</v>
      </c>
      <c r="H14023" s="19">
        <v>44197</v>
      </c>
      <c r="I14023" s="18" t="str">
        <f>+IFERROR(VLOOKUP(Cursos[[#This Row],[Modelo correcto]],Modelos[[Modelo correcto]:[Aplica para certificación]],4,FALSE),"REVISAR")</f>
        <v>NO</v>
      </c>
    </row>
    <row r="14024" spans="1:9" x14ac:dyDescent="0.25">
      <c r="A14024" s="144" t="s">
        <v>714</v>
      </c>
      <c r="B14024">
        <v>1</v>
      </c>
      <c r="C14024" s="145" t="s">
        <v>2677</v>
      </c>
      <c r="D14024" s="18" t="str">
        <f>+IFERROR(VLOOKUP(Cursos[[#This Row],[Modelo correcto]],Modelos[[Modelo correcto]:[¿En línea?]],2,FALSE),"REVISAR")</f>
        <v>HP</v>
      </c>
      <c r="E14024" s="18" t="str">
        <f>+IFERROR(VLOOKUP(Cursos[[#This Row],[Modelo correcto]],Modelos[[Modelo correcto]:[¿En línea?]],3,FALSE),"REVISAR")</f>
        <v>SÍ</v>
      </c>
      <c r="F14024" s="18" t="str">
        <f>+Cursos[[#This Row],[IS]]&amp;Cursos[[#This Row],[Modelo correcto]]</f>
        <v>MANUEL ALEJANDRO HERNANDEZ GARCIAHP Packaged Installation Delivery</v>
      </c>
      <c r="G14024" s="18">
        <v>0</v>
      </c>
      <c r="H14024" s="19">
        <v>44197</v>
      </c>
      <c r="I14024" s="18" t="str">
        <f>+IFERROR(VLOOKUP(Cursos[[#This Row],[Modelo correcto]],Modelos[[Modelo correcto]:[Aplica para certificación]],4,FALSE),"REVISAR")</f>
        <v>NO</v>
      </c>
    </row>
    <row r="14025" spans="1:9" x14ac:dyDescent="0.25">
      <c r="A14025" s="144" t="s">
        <v>714</v>
      </c>
      <c r="B14025">
        <v>1</v>
      </c>
      <c r="C14025" s="145" t="s">
        <v>2678</v>
      </c>
      <c r="D14025" s="18" t="str">
        <f>+IFERROR(VLOOKUP(Cursos[[#This Row],[Modelo correcto]],Modelos[[Modelo correcto]:[¿En línea?]],2,FALSE),"REVISAR")</f>
        <v>HP</v>
      </c>
      <c r="E14025" s="18" t="str">
        <f>+IFERROR(VLOOKUP(Cursos[[#This Row],[Modelo correcto]],Modelos[[Modelo correcto]:[¿En línea?]],3,FALSE),"REVISAR")</f>
        <v>SÍ</v>
      </c>
      <c r="F14025" s="18" t="str">
        <f>+Cursos[[#This Row],[IS]]&amp;Cursos[[#This Row],[Modelo correcto]]</f>
        <v>MANUEL ALEJANDRO HERNANDEZ GARCIAHP ProBook 445 G7</v>
      </c>
      <c r="G14025" s="18">
        <v>0</v>
      </c>
      <c r="H14025" s="19">
        <v>44197</v>
      </c>
      <c r="I14025" s="18" t="str">
        <f>+IFERROR(VLOOKUP(Cursos[[#This Row],[Modelo correcto]],Modelos[[Modelo correcto]:[Aplica para certificación]],4,FALSE),"REVISAR")</f>
        <v>NO</v>
      </c>
    </row>
    <row r="14026" spans="1:9" x14ac:dyDescent="0.25">
      <c r="A14026" s="144" t="s">
        <v>2782</v>
      </c>
      <c r="B14026">
        <v>1</v>
      </c>
      <c r="C14026" s="145" t="s">
        <v>2012</v>
      </c>
      <c r="D14026" s="18" t="str">
        <f>+IFERROR(VLOOKUP(Cursos[[#This Row],[Modelo correcto]],Modelos[[Modelo correcto]:[¿En línea?]],2,FALSE),"REVISAR")</f>
        <v>HP</v>
      </c>
      <c r="E14026" s="18" t="str">
        <f>+IFERROR(VLOOKUP(Cursos[[#This Row],[Modelo correcto]],Modelos[[Modelo correcto]:[¿En línea?]],3,FALSE),"REVISAR")</f>
        <v>SÍ</v>
      </c>
      <c r="F14026" s="18" t="str">
        <f>+Cursos[[#This Row],[IS]]&amp;Cursos[[#This Row],[Modelo correcto]]</f>
        <v>ERIC WILBERTH NOH DZIBHP Designjet Universal Print Driver Service and Support Rev A</v>
      </c>
      <c r="G14026" s="18">
        <v>0</v>
      </c>
      <c r="H14026" s="19">
        <v>44197</v>
      </c>
      <c r="I14026" s="18" t="str">
        <f>+IFERROR(VLOOKUP(Cursos[[#This Row],[Modelo correcto]],Modelos[[Modelo correcto]:[Aplica para certificación]],4,FALSE),"REVISAR")</f>
        <v>NO</v>
      </c>
    </row>
    <row r="14027" spans="1:9" x14ac:dyDescent="0.25">
      <c r="A14027" s="144" t="s">
        <v>2797</v>
      </c>
      <c r="B14027">
        <v>1</v>
      </c>
      <c r="C14027" s="145" t="s">
        <v>2311</v>
      </c>
      <c r="D14027" s="18" t="str">
        <f>+IFERROR(VLOOKUP(Cursos[[#This Row],[Modelo correcto]],Modelos[[Modelo correcto]:[¿En línea?]],2,FALSE),"REVISAR")</f>
        <v>XEROX</v>
      </c>
      <c r="E14027" s="18" t="str">
        <f>+IFERROR(VLOOKUP(Cursos[[#This Row],[Modelo correcto]],Modelos[[Modelo correcto]:[¿En línea?]],3,FALSE),"REVISAR")</f>
        <v>SÍ</v>
      </c>
      <c r="F14027" s="18" t="str">
        <f>+Cursos[[#This Row],[IS]]&amp;Cursos[[#This Row],[Modelo correcto]]</f>
        <v>JOSE LUIS NIETO ORTIZVC80WXTA</v>
      </c>
      <c r="G14027" s="18">
        <v>0</v>
      </c>
      <c r="H14027" s="19">
        <v>44197</v>
      </c>
      <c r="I14027" s="18" t="str">
        <f>+IFERROR(VLOOKUP(Cursos[[#This Row],[Modelo correcto]],Modelos[[Modelo correcto]:[Aplica para certificación]],4,FALSE),"REVISAR")</f>
        <v>NO</v>
      </c>
    </row>
    <row r="14028" spans="1:9" x14ac:dyDescent="0.25">
      <c r="A14028" s="144" t="s">
        <v>326</v>
      </c>
      <c r="B14028" s="144">
        <v>1</v>
      </c>
      <c r="C14028" s="145" t="s">
        <v>2472</v>
      </c>
      <c r="D14028" s="18" t="str">
        <f>+IFERROR(VLOOKUP(Cursos[[#This Row],[Modelo correcto]],Modelos[[Modelo correcto]:[¿En línea?]],2,FALSE),"REVISAR")</f>
        <v>XEROX</v>
      </c>
      <c r="E14028" s="18" t="str">
        <f>+IFERROR(VLOOKUP(Cursos[[#This Row],[Modelo correcto]],Modelos[[Modelo correcto]:[¿En línea?]],3,FALSE),"REVISAR")</f>
        <v>SÍ</v>
      </c>
      <c r="F14028" s="18" t="str">
        <f>+Cursos[[#This Row],[IS]]&amp;Cursos[[#This Row],[Modelo correcto]]</f>
        <v>HIRAM GUILLERMO DIAZ ORTIZXDM262</v>
      </c>
      <c r="G14028" s="18">
        <v>0</v>
      </c>
      <c r="H14028" s="19">
        <v>44197</v>
      </c>
      <c r="I14028" s="18" t="str">
        <f>+IFERROR(VLOOKUP(Cursos[[#This Row],[Modelo correcto]],Modelos[[Modelo correcto]:[Aplica para certificación]],4,FALSE),"REVISAR")</f>
        <v>NO</v>
      </c>
    </row>
    <row r="14029" spans="1:9" x14ac:dyDescent="0.25">
      <c r="A14029" s="144" t="s">
        <v>326</v>
      </c>
      <c r="B14029" s="144">
        <v>1</v>
      </c>
      <c r="C14029" s="145" t="s">
        <v>1005</v>
      </c>
      <c r="D14029" s="18" t="str">
        <f>+IFERROR(VLOOKUP(Cursos[[#This Row],[Modelo correcto]],Modelos[[Modelo correcto]:[¿En línea?]],2,FALSE),"REVISAR")</f>
        <v>XEROX</v>
      </c>
      <c r="E14029" s="18" t="str">
        <f>+IFERROR(VLOOKUP(Cursos[[#This Row],[Modelo correcto]],Modelos[[Modelo correcto]:[¿En línea?]],3,FALSE),"REVISAR")</f>
        <v>SÍ</v>
      </c>
      <c r="F14029" s="18" t="str">
        <f>+Cursos[[#This Row],[IS]]&amp;Cursos[[#This Row],[Modelo correcto]]</f>
        <v>HIRAM GUILLERMO DIAZ ORTIZNWTCPIP</v>
      </c>
      <c r="G14029" s="18">
        <v>1</v>
      </c>
      <c r="H14029" s="19">
        <v>44197</v>
      </c>
      <c r="I14029" s="18" t="str">
        <f>+IFERROR(VLOOKUP(Cursos[[#This Row],[Modelo correcto]],Modelos[[Modelo correcto]:[Aplica para certificación]],4,FALSE),"REVISAR")</f>
        <v>SÍ</v>
      </c>
    </row>
    <row r="14030" spans="1:9" x14ac:dyDescent="0.25">
      <c r="A14030" s="144" t="s">
        <v>326</v>
      </c>
      <c r="B14030" s="144">
        <v>1</v>
      </c>
      <c r="C14030" s="145" t="s">
        <v>238</v>
      </c>
      <c r="D14030" s="18" t="str">
        <f>+IFERROR(VLOOKUP(Cursos[[#This Row],[Modelo correcto]],Modelos[[Modelo correcto]:[¿En línea?]],2,FALSE),"REVISAR")</f>
        <v>XEROX</v>
      </c>
      <c r="E14030" s="18" t="str">
        <f>+IFERROR(VLOOKUP(Cursos[[#This Row],[Modelo correcto]],Modelos[[Modelo correcto]:[¿En línea?]],3,FALSE),"REVISAR")</f>
        <v>SÍ</v>
      </c>
      <c r="F14030" s="18" t="str">
        <f>+Cursos[[#This Row],[IS]]&amp;Cursos[[#This Row],[Modelo correcto]]</f>
        <v>HIRAM GUILLERMO DIAZ ORTIZCKAKC17</v>
      </c>
      <c r="G14030" s="18">
        <v>0</v>
      </c>
      <c r="H14030" s="19">
        <v>44197</v>
      </c>
      <c r="I14030" s="18" t="str">
        <f>+IFERROR(VLOOKUP(Cursos[[#This Row],[Modelo correcto]],Modelos[[Modelo correcto]:[Aplica para certificación]],4,FALSE),"REVISAR")</f>
        <v>NO</v>
      </c>
    </row>
    <row r="14031" spans="1:9" x14ac:dyDescent="0.25">
      <c r="A14031" s="144" t="s">
        <v>389</v>
      </c>
      <c r="B14031" s="144">
        <v>1</v>
      </c>
      <c r="C14031" s="145" t="s">
        <v>2600</v>
      </c>
      <c r="D14031" s="18" t="str">
        <f>+IFERROR(VLOOKUP(Cursos[[#This Row],[Modelo correcto]],Modelos[[Modelo correcto]:[¿En línea?]],2,FALSE),"REVISAR")</f>
        <v>HP</v>
      </c>
      <c r="E14031" s="18" t="str">
        <f>+IFERROR(VLOOKUP(Cursos[[#This Row],[Modelo correcto]],Modelos[[Modelo correcto]:[¿En línea?]],3,FALSE),"REVISAR")</f>
        <v>SÍ</v>
      </c>
      <c r="F14031" s="18" t="str">
        <f>+Cursos[[#This Row],[IS]]&amp;Cursos[[#This Row],[Modelo correcto]]</f>
        <v>JOSE ANTONIO MARTINEZ HERNANDEZVideo: How to Tell the Print Security Story</v>
      </c>
      <c r="G14031" s="18">
        <v>0</v>
      </c>
      <c r="H14031" s="19">
        <v>44197</v>
      </c>
      <c r="I14031" s="18" t="str">
        <f>+IFERROR(VLOOKUP(Cursos[[#This Row],[Modelo correcto]],Modelos[[Modelo correcto]:[Aplica para certificación]],4,FALSE),"REVISAR")</f>
        <v>NO</v>
      </c>
    </row>
    <row r="14032" spans="1:9" x14ac:dyDescent="0.25">
      <c r="A14032" s="144" t="s">
        <v>389</v>
      </c>
      <c r="B14032" s="144">
        <v>1</v>
      </c>
      <c r="C14032" s="145" t="s">
        <v>2666</v>
      </c>
      <c r="D14032" s="18" t="str">
        <f>+IFERROR(VLOOKUP(Cursos[[#This Row],[Modelo correcto]],Modelos[[Modelo correcto]:[¿En línea?]],2,FALSE),"REVISAR")</f>
        <v>HP</v>
      </c>
      <c r="E14032" s="18" t="str">
        <f>+IFERROR(VLOOKUP(Cursos[[#This Row],[Modelo correcto]],Modelos[[Modelo correcto]:[¿En línea?]],3,FALSE),"REVISAR")</f>
        <v>SÍ</v>
      </c>
      <c r="F14032" s="18" t="str">
        <f>+Cursos[[#This Row],[IS]]&amp;Cursos[[#This Row],[Modelo correcto]]</f>
        <v>JOSE ANTONIO MARTINEZ HERNANDEZHP Designjet Portfolio and Technology</v>
      </c>
      <c r="G14032" s="18">
        <v>1</v>
      </c>
      <c r="H14032" s="19">
        <v>44197</v>
      </c>
      <c r="I14032" s="18" t="str">
        <f>+IFERROR(VLOOKUP(Cursos[[#This Row],[Modelo correcto]],Modelos[[Modelo correcto]:[Aplica para certificación]],4,FALSE),"REVISAR")</f>
        <v>SÍ</v>
      </c>
    </row>
    <row r="14033" spans="1:9" x14ac:dyDescent="0.25">
      <c r="A14033" s="144" t="s">
        <v>389</v>
      </c>
      <c r="B14033" s="144">
        <v>1</v>
      </c>
      <c r="C14033" s="145" t="s">
        <v>2299</v>
      </c>
      <c r="D14033" s="18" t="str">
        <f>+IFERROR(VLOOKUP(Cursos[[#This Row],[Modelo correcto]],Modelos[[Modelo correcto]:[¿En línea?]],2,FALSE),"REVISAR")</f>
        <v>HP</v>
      </c>
      <c r="E14033" s="18" t="str">
        <f>+IFERROR(VLOOKUP(Cursos[[#This Row],[Modelo correcto]],Modelos[[Modelo correcto]:[¿En línea?]],3,FALSE),"REVISAR")</f>
        <v>SÍ</v>
      </c>
      <c r="F14033" s="18" t="str">
        <f>+Cursos[[#This Row],[IS]]&amp;Cursos[[#This Row],[Modelo correcto]]</f>
        <v>JOSE ANTONIO MARTINEZ HERNANDEZSelling HP Managed Print Specialist Select Portfolio</v>
      </c>
      <c r="G14033" s="18">
        <v>0</v>
      </c>
      <c r="H14033" s="19">
        <v>44197</v>
      </c>
      <c r="I14033" s="18" t="str">
        <f>+IFERROR(VLOOKUP(Cursos[[#This Row],[Modelo correcto]],Modelos[[Modelo correcto]:[Aplica para certificación]],4,FALSE),"REVISAR")</f>
        <v>NO</v>
      </c>
    </row>
    <row r="14034" spans="1:9" x14ac:dyDescent="0.25">
      <c r="A14034" s="144" t="s">
        <v>327</v>
      </c>
      <c r="B14034">
        <v>1</v>
      </c>
      <c r="C14034" s="145" t="s">
        <v>38</v>
      </c>
      <c r="D14034" s="18" t="str">
        <f>+IFERROR(VLOOKUP(Cursos[[#This Row],[Modelo correcto]],Modelos[[Modelo correcto]:[¿En línea?]],2,FALSE),"REVISAR")</f>
        <v>XEROX</v>
      </c>
      <c r="E14034" s="18" t="str">
        <f>+IFERROR(VLOOKUP(Cursos[[#This Row],[Modelo correcto]],Modelos[[Modelo correcto]:[¿En línea?]],3,FALSE),"REVISAR")</f>
        <v>SÍ</v>
      </c>
      <c r="F14034" s="18" t="str">
        <f>+Cursos[[#This Row],[IS]]&amp;Cursos[[#This Row],[Modelo correcto]]</f>
        <v>IVAN ISRAEL MENDEZ RIVERACK17M08</v>
      </c>
      <c r="G14034" s="18">
        <v>0</v>
      </c>
      <c r="H14034" s="19">
        <v>44197</v>
      </c>
      <c r="I14034" s="18" t="str">
        <f>+IFERROR(VLOOKUP(Cursos[[#This Row],[Modelo correcto]],Modelos[[Modelo correcto]:[Aplica para certificación]],4,FALSE),"REVISAR")</f>
        <v>NO</v>
      </c>
    </row>
    <row r="14035" spans="1:9" x14ac:dyDescent="0.25">
      <c r="A14035" s="144" t="s">
        <v>327</v>
      </c>
      <c r="B14035">
        <v>1</v>
      </c>
      <c r="C14035" s="145" t="s">
        <v>138</v>
      </c>
      <c r="D14035" s="18" t="str">
        <f>+IFERROR(VLOOKUP(Cursos[[#This Row],[Modelo correcto]],Modelos[[Modelo correcto]:[¿En línea?]],2,FALSE),"REVISAR")</f>
        <v>XEROX</v>
      </c>
      <c r="E14035" s="18" t="str">
        <f>+IFERROR(VLOOKUP(Cursos[[#This Row],[Modelo correcto]],Modelos[[Modelo correcto]:[¿En línea?]],3,FALSE),"REVISAR")</f>
        <v>SÍ</v>
      </c>
      <c r="F14035" s="18" t="str">
        <f>+Cursos[[#This Row],[IS]]&amp;Cursos[[#This Row],[Modelo correcto]]</f>
        <v>IVAN ISRAEL MENDEZ RIVERAOA2062</v>
      </c>
      <c r="G14035" s="18">
        <v>0</v>
      </c>
      <c r="H14035" s="19">
        <v>44197</v>
      </c>
      <c r="I14035" s="18" t="str">
        <f>+IFERROR(VLOOKUP(Cursos[[#This Row],[Modelo correcto]],Modelos[[Modelo correcto]:[Aplica para certificación]],4,FALSE),"REVISAR")</f>
        <v>NO</v>
      </c>
    </row>
    <row r="14036" spans="1:9" x14ac:dyDescent="0.25">
      <c r="A14036" s="144" t="s">
        <v>327</v>
      </c>
      <c r="B14036">
        <v>1</v>
      </c>
      <c r="C14036" s="145" t="s">
        <v>2418</v>
      </c>
      <c r="D14036" s="18" t="str">
        <f>+IFERROR(VLOOKUP(Cursos[[#This Row],[Modelo correcto]],Modelos[[Modelo correcto]:[¿En línea?]],2,FALSE),"REVISAR")</f>
        <v>XEROX</v>
      </c>
      <c r="E14036" s="18" t="str">
        <f>+IFERROR(VLOOKUP(Cursos[[#This Row],[Modelo correcto]],Modelos[[Modelo correcto]:[¿En línea?]],3,FALSE),"REVISAR")</f>
        <v>SÍ</v>
      </c>
      <c r="F14036" s="18" t="str">
        <f>+Cursos[[#This Row],[IS]]&amp;Cursos[[#This Row],[Modelo correcto]]</f>
        <v>IVAN ISRAEL MENDEZ RIVERAPAT202</v>
      </c>
      <c r="G14036" s="18">
        <v>1</v>
      </c>
      <c r="H14036" s="19">
        <v>44197</v>
      </c>
      <c r="I14036" s="18" t="str">
        <f>+IFERROR(VLOOKUP(Cursos[[#This Row],[Modelo correcto]],Modelos[[Modelo correcto]:[Aplica para certificación]],4,FALSE),"REVISAR")</f>
        <v>SÍ</v>
      </c>
    </row>
    <row r="14037" spans="1:9" x14ac:dyDescent="0.25">
      <c r="A14037" s="144" t="s">
        <v>391</v>
      </c>
      <c r="B14037">
        <v>1</v>
      </c>
      <c r="C14037" s="145" t="s">
        <v>2679</v>
      </c>
      <c r="D14037" s="18" t="str">
        <f>+IFERROR(VLOOKUP(Cursos[[#This Row],[Modelo correcto]],Modelos[[Modelo correcto]:[¿En línea?]],2,FALSE),"REVISAR")</f>
        <v>HP</v>
      </c>
      <c r="E14037" s="18" t="str">
        <f>+IFERROR(VLOOKUP(Cursos[[#This Row],[Modelo correcto]],Modelos[[Modelo correcto]:[¿En línea?]],3,FALSE),"REVISAR")</f>
        <v>SÍ</v>
      </c>
      <c r="F14037" s="18" t="str">
        <f>+Cursos[[#This Row],[IS]]&amp;Cursos[[#This Row],[Modelo correcto]]</f>
        <v>JUAN ANTONIO TORRES VELAZQUEZHP Diagnostic Tools Overiew</v>
      </c>
      <c r="G14037" s="18">
        <v>0</v>
      </c>
      <c r="H14037" s="19">
        <v>44197</v>
      </c>
      <c r="I14037" s="18" t="str">
        <f>+IFERROR(VLOOKUP(Cursos[[#This Row],[Modelo correcto]],Modelos[[Modelo correcto]:[Aplica para certificación]],4,FALSE),"REVISAR")</f>
        <v>NO</v>
      </c>
    </row>
    <row r="14038" spans="1:9" x14ac:dyDescent="0.25">
      <c r="A14038" s="144" t="s">
        <v>391</v>
      </c>
      <c r="B14038">
        <v>1</v>
      </c>
      <c r="C14038" s="145" t="s">
        <v>2680</v>
      </c>
      <c r="D14038" s="18" t="str">
        <f>+IFERROR(VLOOKUP(Cursos[[#This Row],[Modelo correcto]],Modelos[[Modelo correcto]:[¿En línea?]],2,FALSE),"REVISAR")</f>
        <v>HP</v>
      </c>
      <c r="E14038" s="18" t="str">
        <f>+IFERROR(VLOOKUP(Cursos[[#This Row],[Modelo correcto]],Modelos[[Modelo correcto]:[¿En línea?]],3,FALSE),"REVISAR")</f>
        <v>SÍ</v>
      </c>
      <c r="F14038" s="18" t="str">
        <f>+Cursos[[#This Row],[IS]]&amp;Cursos[[#This Row],[Modelo correcto]]</f>
        <v>JUAN ANTONIO TORRES VELAZQUEZHP Product Technology - Network</v>
      </c>
      <c r="G14038" s="18">
        <v>0</v>
      </c>
      <c r="H14038" s="19">
        <v>44197</v>
      </c>
      <c r="I14038" s="18" t="str">
        <f>+IFERROR(VLOOKUP(Cursos[[#This Row],[Modelo correcto]],Modelos[[Modelo correcto]:[Aplica para certificación]],4,FALSE),"REVISAR")</f>
        <v>NO</v>
      </c>
    </row>
    <row r="14039" spans="1:9" x14ac:dyDescent="0.25">
      <c r="A14039" s="144" t="s">
        <v>391</v>
      </c>
      <c r="B14039">
        <v>1</v>
      </c>
      <c r="C14039" s="145" t="s">
        <v>2288</v>
      </c>
      <c r="D14039" s="18" t="str">
        <f>+IFERROR(VLOOKUP(Cursos[[#This Row],[Modelo correcto]],Modelos[[Modelo correcto]:[¿En línea?]],2,FALSE),"REVISAR")</f>
        <v>HP</v>
      </c>
      <c r="E14039" s="18" t="str">
        <f>+IFERROR(VLOOKUP(Cursos[[#This Row],[Modelo correcto]],Modelos[[Modelo correcto]:[¿En línea?]],3,FALSE),"REVISAR")</f>
        <v>SÍ</v>
      </c>
      <c r="F14039" s="18" t="str">
        <f>+Cursos[[#This Row],[IS]]&amp;Cursos[[#This Row],[Modelo correcto]]</f>
        <v>JUAN ANTONIO TORRES VELAZQUEZLesson 20 Best practices and Troubleshooting Tips</v>
      </c>
      <c r="G14039" s="18">
        <v>0</v>
      </c>
      <c r="H14039" s="19">
        <v>44197</v>
      </c>
      <c r="I14039" s="18" t="str">
        <f>+IFERROR(VLOOKUP(Cursos[[#This Row],[Modelo correcto]],Modelos[[Modelo correcto]:[Aplica para certificación]],4,FALSE),"REVISAR")</f>
        <v>NO</v>
      </c>
    </row>
    <row r="14040" spans="1:9" x14ac:dyDescent="0.25">
      <c r="A14040" s="144" t="s">
        <v>2795</v>
      </c>
      <c r="B14040">
        <v>1</v>
      </c>
      <c r="C14040" s="145" t="s">
        <v>2550</v>
      </c>
      <c r="D14040" s="18" t="str">
        <f>+IFERROR(VLOOKUP(Cursos[[#This Row],[Modelo correcto]],Modelos[[Modelo correcto]:[¿En línea?]],2,FALSE),"REVISAR")</f>
        <v>XEROX</v>
      </c>
      <c r="E14040" s="18" t="str">
        <f>+IFERROR(VLOOKUP(Cursos[[#This Row],[Modelo correcto]],Modelos[[Modelo correcto]:[¿En línea?]],3,FALSE),"REVISAR")</f>
        <v>SÍ</v>
      </c>
      <c r="F14040" s="18" t="str">
        <f>+Cursos[[#This Row],[IS]]&amp;Cursos[[#This Row],[Modelo correcto]]</f>
        <v>JUAN GUADALUPE ESCOBEDO OLIVARESCompTIA A+Exam 220-901: Storage Solutions</v>
      </c>
      <c r="G14040" s="18">
        <v>0</v>
      </c>
      <c r="H14040" s="19">
        <v>44197</v>
      </c>
      <c r="I14040" s="18" t="str">
        <f>+IFERROR(VLOOKUP(Cursos[[#This Row],[Modelo correcto]],Modelos[[Modelo correcto]:[Aplica para certificación]],4,FALSE),"REVISAR")</f>
        <v>NO</v>
      </c>
    </row>
    <row r="14041" spans="1:9" x14ac:dyDescent="0.25">
      <c r="A14041" s="144" t="s">
        <v>326</v>
      </c>
      <c r="B14041">
        <v>1</v>
      </c>
      <c r="C14041" s="145" t="s">
        <v>6</v>
      </c>
      <c r="D14041" s="18" t="str">
        <f>+IFERROR(VLOOKUP(Cursos[[#This Row],[Modelo correcto]],Modelos[[Modelo correcto]:[¿En línea?]],2,FALSE),"REVISAR")</f>
        <v>XEROX</v>
      </c>
      <c r="E14041" s="145" t="str">
        <f>+IFERROR(VLOOKUP(Cursos[[#This Row],[Modelo correcto]],Modelos[[Modelo correcto]:[¿En línea?]],3,FALSE),"REVISAR")</f>
        <v>SÍ</v>
      </c>
      <c r="F14041" s="18" t="str">
        <f>+Cursos[[#This Row],[IS]]&amp;Cursos[[#This Row],[Modelo correcto]]</f>
        <v>HIRAM GUILLERMO DIAZ ORTIZXDA100</v>
      </c>
      <c r="G14041" s="18">
        <v>0</v>
      </c>
      <c r="H14041" s="19">
        <v>44197</v>
      </c>
      <c r="I14041" s="18" t="str">
        <f>+IFERROR(VLOOKUP(Cursos[[#This Row],[Modelo correcto]],Modelos[[Modelo correcto]:[Aplica para certificación]],4,FALSE),"REVISAR")</f>
        <v>NO</v>
      </c>
    </row>
    <row r="14042" spans="1:9" x14ac:dyDescent="0.25">
      <c r="A14042" s="144" t="s">
        <v>326</v>
      </c>
      <c r="B14042">
        <v>1</v>
      </c>
      <c r="C14042" s="145" t="s">
        <v>130</v>
      </c>
      <c r="D14042" s="18" t="str">
        <f>+IFERROR(VLOOKUP(Cursos[[#This Row],[Modelo correcto]],Modelos[[Modelo correcto]:[¿En línea?]],2,FALSE),"REVISAR")</f>
        <v>XEROX</v>
      </c>
      <c r="E14042" s="145" t="str">
        <f>+IFERROR(VLOOKUP(Cursos[[#This Row],[Modelo correcto]],Modelos[[Modelo correcto]:[¿En línea?]],3,FALSE),"REVISAR")</f>
        <v>SÍ</v>
      </c>
      <c r="F14042" s="18" t="str">
        <f>+Cursos[[#This Row],[IS]]&amp;Cursos[[#This Row],[Modelo correcto]]</f>
        <v>HIRAM GUILLERMO DIAZ ORTIZCK17M07</v>
      </c>
      <c r="G14042" s="18">
        <v>0</v>
      </c>
      <c r="H14042" s="19">
        <v>44197</v>
      </c>
      <c r="I14042" s="18" t="str">
        <f>+IFERROR(VLOOKUP(Cursos[[#This Row],[Modelo correcto]],Modelos[[Modelo correcto]:[Aplica para certificación]],4,FALSE),"REVISAR")</f>
        <v>NO</v>
      </c>
    </row>
    <row r="14043" spans="1:9" x14ac:dyDescent="0.25">
      <c r="A14043" s="144" t="s">
        <v>326</v>
      </c>
      <c r="B14043">
        <v>1</v>
      </c>
      <c r="C14043" s="145" t="s">
        <v>56</v>
      </c>
      <c r="D14043" s="18" t="str">
        <f>+IFERROR(VLOOKUP(Cursos[[#This Row],[Modelo correcto]],Modelos[[Modelo correcto]:[¿En línea?]],2,FALSE),"REVISAR")</f>
        <v>XEROX</v>
      </c>
      <c r="E14043" s="145" t="str">
        <f>+IFERROR(VLOOKUP(Cursos[[#This Row],[Modelo correcto]],Modelos[[Modelo correcto]:[¿En línea?]],3,FALSE),"REVISAR")</f>
        <v>SÍ</v>
      </c>
      <c r="F14043" s="18" t="str">
        <f>+Cursos[[#This Row],[IS]]&amp;Cursos[[#This Row],[Modelo correcto]]</f>
        <v>HIRAM GUILLERMO DIAZ ORTIZEFI18CP</v>
      </c>
      <c r="G14043" s="18">
        <v>1</v>
      </c>
      <c r="H14043" s="19">
        <v>44197</v>
      </c>
      <c r="I14043" s="18" t="str">
        <f>+IFERROR(VLOOKUP(Cursos[[#This Row],[Modelo correcto]],Modelos[[Modelo correcto]:[Aplica para certificación]],4,FALSE),"REVISAR")</f>
        <v>SÍ</v>
      </c>
    </row>
    <row r="14044" spans="1:9" x14ac:dyDescent="0.25">
      <c r="A14044" s="144" t="s">
        <v>2797</v>
      </c>
      <c r="B14044">
        <v>1</v>
      </c>
      <c r="C14044" s="145" t="s">
        <v>2327</v>
      </c>
      <c r="D14044" s="18" t="str">
        <f>+IFERROR(VLOOKUP(Cursos[[#This Row],[Modelo correcto]],Modelos[[Modelo correcto]:[¿En línea?]],2,FALSE),"REVISAR")</f>
        <v>XEROX</v>
      </c>
      <c r="E14044" s="145" t="str">
        <f>+IFERROR(VLOOKUP(Cursos[[#This Row],[Modelo correcto]],Modelos[[Modelo correcto]:[¿En línea?]],3,FALSE),"REVISAR")</f>
        <v>SÍ</v>
      </c>
      <c r="F14044" s="18" t="str">
        <f>+Cursos[[#This Row],[IS]]&amp;Cursos[[#This Row],[Modelo correcto]]</f>
        <v>JOSE LUIS NIETO ORTIZVC80WRSA</v>
      </c>
      <c r="G14044" s="18">
        <v>1</v>
      </c>
      <c r="H14044" s="19">
        <v>44197</v>
      </c>
      <c r="I14044" s="18" t="str">
        <f>+IFERROR(VLOOKUP(Cursos[[#This Row],[Modelo correcto]],Modelos[[Modelo correcto]:[Aplica para certificación]],4,FALSE),"REVISAR")</f>
        <v>NO</v>
      </c>
    </row>
    <row r="14045" spans="1:9" x14ac:dyDescent="0.25">
      <c r="A14045" s="144" t="s">
        <v>389</v>
      </c>
      <c r="B14045">
        <v>1</v>
      </c>
      <c r="C14045" s="145" t="s">
        <v>2564</v>
      </c>
      <c r="D14045" s="18" t="str">
        <f>+IFERROR(VLOOKUP(Cursos[[#This Row],[Modelo correcto]],Modelos[[Modelo correcto]:[¿En línea?]],2,FALSE),"REVISAR")</f>
        <v>HP</v>
      </c>
      <c r="E14045" s="145" t="str">
        <f>+IFERROR(VLOOKUP(Cursos[[#This Row],[Modelo correcto]],Modelos[[Modelo correcto]:[¿En línea?]],3,FALSE),"REVISAR")</f>
        <v>SÍ</v>
      </c>
      <c r="F14045" s="18" t="str">
        <f>+Cursos[[#This Row],[IS]]&amp;Cursos[[#This Row],[Modelo correcto]]</f>
        <v>JOSE ANTONIO MARTINEZ HERNANDEZVideo: Identifying Print Customers and Their Requirements</v>
      </c>
      <c r="G14045" s="18">
        <v>1</v>
      </c>
      <c r="H14045" s="19">
        <v>44197</v>
      </c>
      <c r="I14045" s="18" t="str">
        <f>+IFERROR(VLOOKUP(Cursos[[#This Row],[Modelo correcto]],Modelos[[Modelo correcto]:[Aplica para certificación]],4,FALSE),"REVISAR")</f>
        <v>NO</v>
      </c>
    </row>
    <row r="14046" spans="1:9" x14ac:dyDescent="0.25">
      <c r="A14046" s="144" t="s">
        <v>389</v>
      </c>
      <c r="B14046">
        <v>1</v>
      </c>
      <c r="C14046" s="145" t="s">
        <v>2293</v>
      </c>
      <c r="D14046" s="18" t="str">
        <f>+IFERROR(VLOOKUP(Cursos[[#This Row],[Modelo correcto]],Modelos[[Modelo correcto]:[¿En línea?]],2,FALSE),"REVISAR")</f>
        <v>HP</v>
      </c>
      <c r="E14046" s="145" t="str">
        <f>+IFERROR(VLOOKUP(Cursos[[#This Row],[Modelo correcto]],Modelos[[Modelo correcto]:[¿En línea?]],3,FALSE),"REVISAR")</f>
        <v>SÍ</v>
      </c>
      <c r="F14046" s="18" t="str">
        <f>+Cursos[[#This Row],[IS]]&amp;Cursos[[#This Row],[Modelo correcto]]</f>
        <v>JOSE ANTONIO MARTINEZ HERNANDEZModule 4. Support Service And Repair- HP DesignJet TX20-TX60-Studio Printers</v>
      </c>
      <c r="G14046" s="18">
        <v>1</v>
      </c>
      <c r="H14046" s="19">
        <v>44197</v>
      </c>
      <c r="I14046" s="18" t="str">
        <f>+IFERROR(VLOOKUP(Cursos[[#This Row],[Modelo correcto]],Modelos[[Modelo correcto]:[Aplica para certificación]],4,FALSE),"REVISAR")</f>
        <v>NO</v>
      </c>
    </row>
    <row r="14047" spans="1:9" x14ac:dyDescent="0.25">
      <c r="A14047" s="144" t="s">
        <v>389</v>
      </c>
      <c r="B14047">
        <v>1</v>
      </c>
      <c r="C14047" s="145" t="s">
        <v>2336</v>
      </c>
      <c r="D14047" s="18" t="str">
        <f>+IFERROR(VLOOKUP(Cursos[[#This Row],[Modelo correcto]],Modelos[[Modelo correcto]:[¿En línea?]],2,FALSE),"REVISAR")</f>
        <v>HP</v>
      </c>
      <c r="E14047" s="145" t="str">
        <f>+IFERROR(VLOOKUP(Cursos[[#This Row],[Modelo correcto]],Modelos[[Modelo correcto]:[¿En línea?]],3,FALSE),"REVISAR")</f>
        <v>SÍ</v>
      </c>
      <c r="F14047" s="18" t="str">
        <f>+Cursos[[#This Row],[IS]]&amp;Cursos[[#This Row],[Modelo correcto]]</f>
        <v>JOSE ANTONIO MARTINEZ HERNANDEZModule 5 - Resolving usage issues</v>
      </c>
      <c r="G14047" s="18">
        <v>1</v>
      </c>
      <c r="H14047" s="19">
        <v>44197</v>
      </c>
      <c r="I14047" s="18" t="str">
        <f>+IFERROR(VLOOKUP(Cursos[[#This Row],[Modelo correcto]],Modelos[[Modelo correcto]:[Aplica para certificación]],4,FALSE),"REVISAR")</f>
        <v>NO</v>
      </c>
    </row>
    <row r="14048" spans="1:9" x14ac:dyDescent="0.25">
      <c r="A14048" s="144" t="s">
        <v>329</v>
      </c>
      <c r="B14048">
        <v>1</v>
      </c>
      <c r="C14048" s="145" t="s">
        <v>2659</v>
      </c>
      <c r="D14048" s="18" t="str">
        <f>+IFERROR(VLOOKUP(Cursos[[#This Row],[Modelo correcto]],Modelos[[Modelo correcto]:[¿En línea?]],2,FALSE),"REVISAR")</f>
        <v>HP</v>
      </c>
      <c r="E14048" s="145" t="str">
        <f>+IFERROR(VLOOKUP(Cursos[[#This Row],[Modelo correcto]],Modelos[[Modelo correcto]:[¿En línea?]],3,FALSE),"REVISAR")</f>
        <v>SÍ</v>
      </c>
      <c r="F14048" s="18" t="str">
        <f>+Cursos[[#This Row],[IS]]&amp;Cursos[[#This Row],[Modelo correcto]]</f>
        <v>JAIME VELEZ RODRIGUEZHP Designjet L26100 Install and Use, Support and Service Documentation</v>
      </c>
      <c r="G14048" s="18">
        <v>0</v>
      </c>
      <c r="H14048" s="19">
        <v>44197</v>
      </c>
      <c r="I14048" s="18" t="str">
        <f>+IFERROR(VLOOKUP(Cursos[[#This Row],[Modelo correcto]],Modelos[[Modelo correcto]:[Aplica para certificación]],4,FALSE),"REVISAR")</f>
        <v>NO</v>
      </c>
    </row>
    <row r="14049" spans="1:9" x14ac:dyDescent="0.25">
      <c r="A14049" s="144" t="s">
        <v>329</v>
      </c>
      <c r="B14049">
        <v>1</v>
      </c>
      <c r="C14049" s="145" t="s">
        <v>2236</v>
      </c>
      <c r="D14049" s="18" t="str">
        <f>+IFERROR(VLOOKUP(Cursos[[#This Row],[Modelo correcto]],Modelos[[Modelo correcto]:[¿En línea?]],2,FALSE),"REVISAR")</f>
        <v>HP</v>
      </c>
      <c r="E14049" s="145" t="str">
        <f>+IFERROR(VLOOKUP(Cursos[[#This Row],[Modelo correcto]],Modelos[[Modelo correcto]:[¿En línea?]],3,FALSE),"REVISAR")</f>
        <v>SÍ</v>
      </c>
      <c r="F14049" s="18" t="str">
        <f>+Cursos[[#This Row],[IS]]&amp;Cursos[[#This Row],[Modelo correcto]]</f>
        <v>JAIME VELEZ RODRIGUEZLesson 1 Introduction to the PrinterOn Enterprise Solution</v>
      </c>
      <c r="G14049" s="18">
        <v>0</v>
      </c>
      <c r="H14049" s="19">
        <v>44197</v>
      </c>
      <c r="I14049" s="18" t="str">
        <f>+IFERROR(VLOOKUP(Cursos[[#This Row],[Modelo correcto]],Modelos[[Modelo correcto]:[Aplica para certificación]],4,FALSE),"REVISAR")</f>
        <v>NO</v>
      </c>
    </row>
    <row r="14050" spans="1:9" x14ac:dyDescent="0.25">
      <c r="A14050" s="144" t="s">
        <v>329</v>
      </c>
      <c r="B14050">
        <v>1</v>
      </c>
      <c r="C14050" s="145" t="s">
        <v>2602</v>
      </c>
      <c r="D14050" s="18" t="str">
        <f>+IFERROR(VLOOKUP(Cursos[[#This Row],[Modelo correcto]],Modelos[[Modelo correcto]:[¿En línea?]],2,FALSE),"REVISAR")</f>
        <v>HP</v>
      </c>
      <c r="E14050" s="145" t="str">
        <f>+IFERROR(VLOOKUP(Cursos[[#This Row],[Modelo correcto]],Modelos[[Modelo correcto]:[¿En línea?]],3,FALSE),"REVISAR")</f>
        <v>SÍ</v>
      </c>
      <c r="F14050" s="18" t="str">
        <f>+Cursos[[#This Row],[IS]]&amp;Cursos[[#This Row],[Modelo correcto]]</f>
        <v>JAIME VELEZ RODRIGUEZModule 1: Introduction to HP DaaS</v>
      </c>
      <c r="G14050" s="18">
        <v>0</v>
      </c>
      <c r="H14050" s="19">
        <v>44197</v>
      </c>
      <c r="I14050" s="18" t="str">
        <f>+IFERROR(VLOOKUP(Cursos[[#This Row],[Modelo correcto]],Modelos[[Modelo correcto]:[Aplica para certificación]],4,FALSE),"REVISAR")</f>
        <v>NO</v>
      </c>
    </row>
    <row r="14051" spans="1:9" x14ac:dyDescent="0.25">
      <c r="A14051" s="144" t="s">
        <v>391</v>
      </c>
      <c r="B14051" s="144">
        <v>1</v>
      </c>
      <c r="C14051" s="145" t="s">
        <v>2248</v>
      </c>
      <c r="D14051" s="18" t="str">
        <f>+IFERROR(VLOOKUP(Cursos[[#This Row],[Modelo correcto]],Modelos[[Modelo correcto]:[¿En línea?]],2,FALSE),"REVISAR")</f>
        <v>HP</v>
      </c>
      <c r="E14051" s="145" t="str">
        <f>+IFERROR(VLOOKUP(Cursos[[#This Row],[Modelo correcto]],Modelos[[Modelo correcto]:[¿En línea?]],3,FALSE),"REVISAR")</f>
        <v>SÍ</v>
      </c>
      <c r="F14051" s="18" t="str">
        <f>+Cursos[[#This Row],[IS]]&amp;Cursos[[#This Row],[Modelo correcto]]</f>
        <v>JUAN ANTONIO TORRES VELAZQUEZLesson 8 Configure PrintWhere Printing</v>
      </c>
      <c r="G14051" s="18">
        <v>0</v>
      </c>
      <c r="H14051" s="19">
        <v>44197</v>
      </c>
      <c r="I14051" s="18" t="str">
        <f>+IFERROR(VLOOKUP(Cursos[[#This Row],[Modelo correcto]],Modelos[[Modelo correcto]:[Aplica para certificación]],4,FALSE),"REVISAR")</f>
        <v>NO</v>
      </c>
    </row>
    <row r="14052" spans="1:9" x14ac:dyDescent="0.25">
      <c r="A14052" s="144" t="s">
        <v>391</v>
      </c>
      <c r="B14052" s="144">
        <v>1</v>
      </c>
      <c r="C14052" s="145" t="s">
        <v>2680</v>
      </c>
      <c r="D14052" s="18" t="str">
        <f>+IFERROR(VLOOKUP(Cursos[[#This Row],[Modelo correcto]],Modelos[[Modelo correcto]:[¿En línea?]],2,FALSE),"REVISAR")</f>
        <v>HP</v>
      </c>
      <c r="E14052" s="145" t="str">
        <f>+IFERROR(VLOOKUP(Cursos[[#This Row],[Modelo correcto]],Modelos[[Modelo correcto]:[¿En línea?]],3,FALSE),"REVISAR")</f>
        <v>SÍ</v>
      </c>
      <c r="F14052" s="18" t="str">
        <f>+Cursos[[#This Row],[IS]]&amp;Cursos[[#This Row],[Modelo correcto]]</f>
        <v>JUAN ANTONIO TORRES VELAZQUEZHP Product Technology - Network</v>
      </c>
      <c r="G14052" s="18">
        <v>0</v>
      </c>
      <c r="H14052" s="19">
        <v>44197</v>
      </c>
      <c r="I14052" s="18" t="str">
        <f>+IFERROR(VLOOKUP(Cursos[[#This Row],[Modelo correcto]],Modelos[[Modelo correcto]:[Aplica para certificación]],4,FALSE),"REVISAR")</f>
        <v>NO</v>
      </c>
    </row>
    <row r="14053" spans="1:9" x14ac:dyDescent="0.25">
      <c r="A14053" s="144" t="s">
        <v>391</v>
      </c>
      <c r="B14053" s="144">
        <v>1</v>
      </c>
      <c r="C14053" s="145" t="s">
        <v>1998</v>
      </c>
      <c r="D14053" s="18" t="str">
        <f>+IFERROR(VLOOKUP(Cursos[[#This Row],[Modelo correcto]],Modelos[[Modelo correcto]:[¿En línea?]],2,FALSE),"REVISAR")</f>
        <v>HP</v>
      </c>
      <c r="E14053" s="145" t="str">
        <f>+IFERROR(VLOOKUP(Cursos[[#This Row],[Modelo correcto]],Modelos[[Modelo correcto]:[¿En línea?]],3,FALSE),"REVISAR")</f>
        <v>SÍ</v>
      </c>
      <c r="F14053" s="18" t="str">
        <f>+Cursos[[#This Row],[IS]]&amp;Cursos[[#This Row],[Modelo correcto]]</f>
        <v>JUAN ANTONIO TORRES VELAZQUEZHP Product Technology - Power</v>
      </c>
      <c r="G14053" s="18">
        <v>0</v>
      </c>
      <c r="H14053" s="19">
        <v>44197</v>
      </c>
      <c r="I14053" s="18" t="str">
        <f>+IFERROR(VLOOKUP(Cursos[[#This Row],[Modelo correcto]],Modelos[[Modelo correcto]:[Aplica para certificación]],4,FALSE),"REVISAR")</f>
        <v>NO</v>
      </c>
    </row>
    <row r="14054" spans="1:9" x14ac:dyDescent="0.25">
      <c r="A14054" s="144" t="s">
        <v>714</v>
      </c>
      <c r="B14054" s="144">
        <v>1</v>
      </c>
      <c r="C14054" s="145" t="s">
        <v>2623</v>
      </c>
      <c r="D14054" s="18" t="str">
        <f>+IFERROR(VLOOKUP(Cursos[[#This Row],[Modelo correcto]],Modelos[[Modelo correcto]:[¿En línea?]],2,FALSE),"REVISAR")</f>
        <v>HP</v>
      </c>
      <c r="E14054" s="145" t="str">
        <f>+IFERROR(VLOOKUP(Cursos[[#This Row],[Modelo correcto]],Modelos[[Modelo correcto]:[¿En línea?]],3,FALSE),"REVISAR")</f>
        <v>SÍ</v>
      </c>
      <c r="F14054" s="18" t="str">
        <f>+Cursos[[#This Row],[IS]]&amp;Cursos[[#This Row],[Modelo correcto]]</f>
        <v>MANUEL ALEJANDRO HERNANDEZ GARCIAOEM What do we have to offer</v>
      </c>
      <c r="G14054" s="18">
        <v>0</v>
      </c>
      <c r="H14054" s="19">
        <v>44197</v>
      </c>
      <c r="I14054" s="18" t="str">
        <f>+IFERROR(VLOOKUP(Cursos[[#This Row],[Modelo correcto]],Modelos[[Modelo correcto]:[Aplica para certificación]],4,FALSE),"REVISAR")</f>
        <v>NO</v>
      </c>
    </row>
    <row r="14055" spans="1:9" x14ac:dyDescent="0.25">
      <c r="A14055" s="144" t="s">
        <v>714</v>
      </c>
      <c r="B14055" s="144">
        <v>1</v>
      </c>
      <c r="C14055" s="145" t="s">
        <v>2681</v>
      </c>
      <c r="D14055" s="18" t="str">
        <f>+IFERROR(VLOOKUP(Cursos[[#This Row],[Modelo correcto]],Modelos[[Modelo correcto]:[¿En línea?]],2,FALSE),"REVISAR")</f>
        <v>HP</v>
      </c>
      <c r="E14055" s="145" t="str">
        <f>+IFERROR(VLOOKUP(Cursos[[#This Row],[Modelo correcto]],Modelos[[Modelo correcto]:[¿En línea?]],3,FALSE),"REVISAR")</f>
        <v>SÍ</v>
      </c>
      <c r="F14055" s="18" t="str">
        <f>+Cursos[[#This Row],[IS]]&amp;Cursos[[#This Row],[Modelo correcto]]</f>
        <v>MANUEL ALEJANDRO HERNANDEZ GARCIAOEM Introductionhat’s all this about</v>
      </c>
      <c r="G14055" s="18">
        <v>0</v>
      </c>
      <c r="H14055" s="19">
        <v>44197</v>
      </c>
      <c r="I14055" s="18" t="str">
        <f>+IFERROR(VLOOKUP(Cursos[[#This Row],[Modelo correcto]],Modelos[[Modelo correcto]:[Aplica para certificación]],4,FALSE),"REVISAR")</f>
        <v>NO</v>
      </c>
    </row>
    <row r="14056" spans="1:9" x14ac:dyDescent="0.25">
      <c r="A14056" s="144" t="s">
        <v>714</v>
      </c>
      <c r="B14056" s="144">
        <v>1</v>
      </c>
      <c r="C14056" s="145" t="s">
        <v>2682</v>
      </c>
      <c r="D14056" s="18" t="str">
        <f>+IFERROR(VLOOKUP(Cursos[[#This Row],[Modelo correcto]],Modelos[[Modelo correcto]:[¿En línea?]],2,FALSE),"REVISAR")</f>
        <v>HP</v>
      </c>
      <c r="E14056" s="145" t="str">
        <f>+IFERROR(VLOOKUP(Cursos[[#This Row],[Modelo correcto]],Modelos[[Modelo correcto]:[¿En línea?]],3,FALSE),"REVISAR")</f>
        <v>SÍ</v>
      </c>
      <c r="F14056" s="18" t="str">
        <f>+Cursos[[#This Row],[IS]]&amp;Cursos[[#This Row],[Modelo correcto]]</f>
        <v>MANUEL ALEJANDRO HERNANDEZ GARCIAOEM Introduction Part 2 What’s all this about</v>
      </c>
      <c r="G14056" s="18">
        <v>1</v>
      </c>
      <c r="H14056" s="19">
        <v>44197</v>
      </c>
      <c r="I14056" s="18" t="str">
        <f>+IFERROR(VLOOKUP(Cursos[[#This Row],[Modelo correcto]],Modelos[[Modelo correcto]:[Aplica para certificación]],4,FALSE),"REVISAR")</f>
        <v>NO</v>
      </c>
    </row>
    <row r="14057" spans="1:9" x14ac:dyDescent="0.25">
      <c r="A14057" s="144" t="s">
        <v>517</v>
      </c>
      <c r="B14057" s="144">
        <v>1</v>
      </c>
      <c r="C14057" s="52" t="s">
        <v>2672</v>
      </c>
      <c r="D14057" s="18" t="str">
        <f>+IFERROR(VLOOKUP(Cursos[[#This Row],[Modelo correcto]],Modelos[[Modelo correcto]:[¿En línea?]],2,FALSE),"REVISAR")</f>
        <v>HP</v>
      </c>
      <c r="E14057" s="145" t="str">
        <f>+IFERROR(VLOOKUP(Cursos[[#This Row],[Modelo correcto]],Modelos[[Modelo correcto]:[¿En línea?]],3,FALSE),"REVISAR")</f>
        <v>SÍ</v>
      </c>
      <c r="F14057" s="18" t="str">
        <f>+Cursos[[#This Row],[IS]]&amp;Cursos[[#This Row],[Modelo correcto]]</f>
        <v>LUIS ROSENDO PALACIOSHP Designjet T2300 eMFP Technical Updates</v>
      </c>
      <c r="G14057" s="18">
        <v>1</v>
      </c>
      <c r="H14057" s="19">
        <v>44197</v>
      </c>
      <c r="I14057" s="18" t="str">
        <f>+IFERROR(VLOOKUP(Cursos[[#This Row],[Modelo correcto]],Modelos[[Modelo correcto]:[Aplica para certificación]],4,FALSE),"REVISAR")</f>
        <v>SÍ</v>
      </c>
    </row>
    <row r="14058" spans="1:9" x14ac:dyDescent="0.25">
      <c r="A14058" s="144" t="s">
        <v>375</v>
      </c>
      <c r="B14058">
        <v>1</v>
      </c>
      <c r="C14058" s="108" t="s">
        <v>268</v>
      </c>
      <c r="D14058" s="18" t="str">
        <f>+IFERROR(VLOOKUP(Cursos[[#This Row],[Modelo correcto]],Modelos[[Modelo correcto]:[¿En línea?]],2,FALSE),"REVISAR")</f>
        <v>XEROX</v>
      </c>
      <c r="E14058" s="145" t="str">
        <f>+IFERROR(VLOOKUP(Cursos[[#This Row],[Modelo correcto]],Modelos[[Modelo correcto]:[¿En línea?]],3,FALSE),"REVISAR")</f>
        <v>SÍ</v>
      </c>
      <c r="F14058" s="18" t="str">
        <f>+Cursos[[#This Row],[IS]]&amp;Cursos[[#This Row],[Modelo correcto]]</f>
        <v>RAMON DE JESUS TORRES RAMIREZSAF231</v>
      </c>
      <c r="G14058" s="18">
        <v>1</v>
      </c>
      <c r="H14058" s="19">
        <v>44197</v>
      </c>
      <c r="I14058" s="18" t="str">
        <f>+IFERROR(VLOOKUP(Cursos[[#This Row],[Modelo correcto]],Modelos[[Modelo correcto]:[Aplica para certificación]],4,FALSE),"REVISAR")</f>
        <v>SÍ</v>
      </c>
    </row>
    <row r="14059" spans="1:9" x14ac:dyDescent="0.25">
      <c r="A14059" s="144" t="s">
        <v>336</v>
      </c>
      <c r="B14059">
        <v>1</v>
      </c>
      <c r="C14059" s="52" t="s">
        <v>2445</v>
      </c>
      <c r="D14059" s="18" t="str">
        <f>+IFERROR(VLOOKUP(Cursos[[#This Row],[Modelo correcto]],Modelos[[Modelo correcto]:[¿En línea?]],2,FALSE),"REVISAR")</f>
        <v>EPSON</v>
      </c>
      <c r="E14059" s="145" t="str">
        <f>+IFERROR(VLOOKUP(Cursos[[#This Row],[Modelo correcto]],Modelos[[Modelo correcto]:[¿En línea?]],3,FALSE),"REVISAR")</f>
        <v>SÍ</v>
      </c>
      <c r="F14059" s="18" t="str">
        <f>+Cursos[[#This Row],[IS]]&amp;Cursos[[#This Row],[Modelo correcto]]</f>
        <v>JOSE DE JESUS GUTIERREZ CASTILLOEpson L15150/ L15160</v>
      </c>
      <c r="G14059" s="18">
        <v>1</v>
      </c>
      <c r="H14059" s="19">
        <v>44197</v>
      </c>
      <c r="I14059" s="18" t="str">
        <f>+IFERROR(VLOOKUP(Cursos[[#This Row],[Modelo correcto]],Modelos[[Modelo correcto]:[Aplica para certificación]],4,FALSE),"REVISAR")</f>
        <v>SÍ</v>
      </c>
    </row>
    <row r="14060" spans="1:9" x14ac:dyDescent="0.25">
      <c r="A14060" s="144" t="s">
        <v>326</v>
      </c>
      <c r="B14060">
        <v>1</v>
      </c>
      <c r="C14060" s="52" t="s">
        <v>2206</v>
      </c>
      <c r="D14060" s="18" t="str">
        <f>+IFERROR(VLOOKUP(Cursos[[#This Row],[Modelo correcto]],Modelos[[Modelo correcto]:[¿En línea?]],2,FALSE),"REVISAR")</f>
        <v>XEROX</v>
      </c>
      <c r="E14060" s="145" t="str">
        <f>+IFERROR(VLOOKUP(Cursos[[#This Row],[Modelo correcto]],Modelos[[Modelo correcto]:[¿En línea?]],3,FALSE),"REVISAR")</f>
        <v>SÍ</v>
      </c>
      <c r="F14060" s="18" t="str">
        <f>+Cursos[[#This Row],[IS]]&amp;Cursos[[#This Row],[Modelo correcto]]</f>
        <v>HIRAM GUILLERMO DIAZ ORTIZISEC20</v>
      </c>
      <c r="G14060" s="18">
        <v>1</v>
      </c>
      <c r="H14060" s="19">
        <v>44197</v>
      </c>
      <c r="I14060" s="18" t="str">
        <f>+IFERROR(VLOOKUP(Cursos[[#This Row],[Modelo correcto]],Modelos[[Modelo correcto]:[Aplica para certificación]],4,FALSE),"REVISAR")</f>
        <v>NO</v>
      </c>
    </row>
    <row r="14061" spans="1:9" ht="15.75" x14ac:dyDescent="0.25">
      <c r="A14061" s="144" t="s">
        <v>326</v>
      </c>
      <c r="B14061">
        <v>1</v>
      </c>
      <c r="C14061" s="164" t="s">
        <v>2675</v>
      </c>
      <c r="D14061" s="18" t="str">
        <f>+IFERROR(VLOOKUP(Cursos[[#This Row],[Modelo correcto]],Modelos[[Modelo correcto]:[¿En línea?]],2,FALSE),"REVISAR")</f>
        <v>HP</v>
      </c>
      <c r="E14061" s="145" t="str">
        <f>+IFERROR(VLOOKUP(Cursos[[#This Row],[Modelo correcto]],Modelos[[Modelo correcto]:[¿En línea?]],3,FALSE),"REVISAR")</f>
        <v>SÍ</v>
      </c>
      <c r="F14061" s="18" t="str">
        <f>+Cursos[[#This Row],[IS]]&amp;Cursos[[#This Row],[Modelo correcto]]</f>
        <v>HIRAM GUILLERMO DIAZ ORTIZSetup and Maintenance for HP Desktops and Mobility</v>
      </c>
      <c r="G14061" s="18">
        <v>1</v>
      </c>
      <c r="H14061" s="19">
        <v>44197</v>
      </c>
      <c r="I14061" s="18" t="str">
        <f>+IFERROR(VLOOKUP(Cursos[[#This Row],[Modelo correcto]],Modelos[[Modelo correcto]:[Aplica para certificación]],4,FALSE),"REVISAR")</f>
        <v>NO</v>
      </c>
    </row>
    <row r="14062" spans="1:9" x14ac:dyDescent="0.25">
      <c r="A14062" s="144" t="s">
        <v>326</v>
      </c>
      <c r="B14062">
        <v>1</v>
      </c>
      <c r="C14062" s="34" t="s">
        <v>2607</v>
      </c>
      <c r="D14062" s="18" t="str">
        <f>+IFERROR(VLOOKUP(Cursos[[#This Row],[Modelo correcto]],Modelos[[Modelo correcto]:[¿En línea?]],2,FALSE),"REVISAR")</f>
        <v>HP</v>
      </c>
      <c r="E14062" s="145" t="str">
        <f>+IFERROR(VLOOKUP(Cursos[[#This Row],[Modelo correcto]],Modelos[[Modelo correcto]:[¿En línea?]],3,FALSE),"REVISAR")</f>
        <v>SÍ</v>
      </c>
      <c r="F14062" s="18" t="str">
        <f>+Cursos[[#This Row],[IS]]&amp;Cursos[[#This Row],[Modelo correcto]]</f>
        <v>HIRAM GUILLERMO DIAZ ORTIZOMEN Dyad Earbuds Support</v>
      </c>
      <c r="G14062" s="18">
        <v>1</v>
      </c>
      <c r="H14062" s="19">
        <v>44197</v>
      </c>
      <c r="I14062" s="18" t="str">
        <f>+IFERROR(VLOOKUP(Cursos[[#This Row],[Modelo correcto]],Modelos[[Modelo correcto]:[Aplica para certificación]],4,FALSE),"REVISAR")</f>
        <v>NO</v>
      </c>
    </row>
    <row r="14063" spans="1:9" x14ac:dyDescent="0.25">
      <c r="A14063" s="144" t="s">
        <v>338</v>
      </c>
      <c r="B14063">
        <v>1</v>
      </c>
      <c r="C14063" s="52" t="s">
        <v>2299</v>
      </c>
      <c r="D14063" s="18" t="str">
        <f>+IFERROR(VLOOKUP(Cursos[[#This Row],[Modelo correcto]],Modelos[[Modelo correcto]:[¿En línea?]],2,FALSE),"REVISAR")</f>
        <v>HP</v>
      </c>
      <c r="E14063" s="145" t="str">
        <f>+IFERROR(VLOOKUP(Cursos[[#This Row],[Modelo correcto]],Modelos[[Modelo correcto]:[¿En línea?]],3,FALSE),"REVISAR")</f>
        <v>SÍ</v>
      </c>
      <c r="F14063" s="18" t="str">
        <f>+Cursos[[#This Row],[IS]]&amp;Cursos[[#This Row],[Modelo correcto]]</f>
        <v>JOSE LUIS CARBAJAL CABUTOSelling HP Managed Print Specialist Select Portfolio</v>
      </c>
      <c r="G14063" s="18">
        <v>1</v>
      </c>
      <c r="H14063" s="19">
        <v>44197</v>
      </c>
      <c r="I14063" s="18" t="str">
        <f>+IFERROR(VLOOKUP(Cursos[[#This Row],[Modelo correcto]],Modelos[[Modelo correcto]:[Aplica para certificación]],4,FALSE),"REVISAR")</f>
        <v>NO</v>
      </c>
    </row>
    <row r="14064" spans="1:9" x14ac:dyDescent="0.25">
      <c r="A14064" s="144" t="s">
        <v>2785</v>
      </c>
      <c r="B14064">
        <v>1</v>
      </c>
      <c r="C14064" s="145" t="s">
        <v>268</v>
      </c>
      <c r="D14064" s="18" t="str">
        <f>+IFERROR(VLOOKUP(Cursos[[#This Row],[Modelo correcto]],Modelos[[Modelo correcto]:[¿En línea?]],2,FALSE),"REVISAR")</f>
        <v>XEROX</v>
      </c>
      <c r="E14064" s="145" t="str">
        <f>+IFERROR(VLOOKUP(Cursos[[#This Row],[Modelo correcto]],Modelos[[Modelo correcto]:[¿En línea?]],3,FALSE),"REVISAR")</f>
        <v>SÍ</v>
      </c>
      <c r="F14064" s="18" t="str">
        <f>+Cursos[[#This Row],[IS]]&amp;Cursos[[#This Row],[Modelo correcto]]</f>
        <v>JESUS DANIEL HUERAMO HUERAMOSAF231</v>
      </c>
      <c r="G14064" s="18">
        <v>1</v>
      </c>
      <c r="H14064" s="19">
        <v>44197</v>
      </c>
      <c r="I14064" s="18" t="str">
        <f>+IFERROR(VLOOKUP(Cursos[[#This Row],[Modelo correcto]],Modelos[[Modelo correcto]:[Aplica para certificación]],4,FALSE),"REVISAR")</f>
        <v>SÍ</v>
      </c>
    </row>
    <row r="14065" spans="1:9" x14ac:dyDescent="0.25">
      <c r="A14065" s="144" t="s">
        <v>338</v>
      </c>
      <c r="B14065">
        <v>1</v>
      </c>
      <c r="C14065" s="145" t="s">
        <v>2299</v>
      </c>
      <c r="D14065" s="18" t="str">
        <f>+IFERROR(VLOOKUP(Cursos[[#This Row],[Modelo correcto]],Modelos[[Modelo correcto]:[¿En línea?]],2,FALSE),"REVISAR")</f>
        <v>HP</v>
      </c>
      <c r="E14065" s="145" t="str">
        <f>+IFERROR(VLOOKUP(Cursos[[#This Row],[Modelo correcto]],Modelos[[Modelo correcto]:[¿En línea?]],3,FALSE),"REVISAR")</f>
        <v>SÍ</v>
      </c>
      <c r="F14065" s="18" t="str">
        <f>+Cursos[[#This Row],[IS]]&amp;Cursos[[#This Row],[Modelo correcto]]</f>
        <v>JOSE LUIS CARBAJAL CABUTOSelling HP Managed Print Specialist Select Portfolio</v>
      </c>
      <c r="G14065" s="18">
        <v>1</v>
      </c>
      <c r="H14065" s="19">
        <v>44197</v>
      </c>
      <c r="I14065" s="18" t="str">
        <f>+IFERROR(VLOOKUP(Cursos[[#This Row],[Modelo correcto]],Modelos[[Modelo correcto]:[Aplica para certificación]],4,FALSE),"REVISAR")</f>
        <v>NO</v>
      </c>
    </row>
    <row r="14066" spans="1:9" x14ac:dyDescent="0.25">
      <c r="A14066" s="144" t="s">
        <v>2683</v>
      </c>
      <c r="B14066">
        <v>1</v>
      </c>
      <c r="C14066" s="145" t="s">
        <v>268</v>
      </c>
      <c r="D14066" s="18" t="str">
        <f>+IFERROR(VLOOKUP(Cursos[[#This Row],[Modelo correcto]],Modelos[[Modelo correcto]:[¿En línea?]],2,FALSE),"REVISAR")</f>
        <v>XEROX</v>
      </c>
      <c r="E14066" s="145" t="str">
        <f>+IFERROR(VLOOKUP(Cursos[[#This Row],[Modelo correcto]],Modelos[[Modelo correcto]:[¿En línea?]],3,FALSE),"REVISAR")</f>
        <v>SÍ</v>
      </c>
      <c r="F14066" s="18" t="str">
        <f>+Cursos[[#This Row],[IS]]&amp;Cursos[[#This Row],[Modelo correcto]]</f>
        <v>ERASMO ALEJANDRO PEÑASAF231</v>
      </c>
      <c r="G14066" s="18">
        <v>1</v>
      </c>
      <c r="H14066" s="19">
        <v>44197</v>
      </c>
      <c r="I14066" s="18" t="str">
        <f>+IFERROR(VLOOKUP(Cursos[[#This Row],[Modelo correcto]],Modelos[[Modelo correcto]:[Aplica para certificación]],4,FALSE),"REVISAR")</f>
        <v>SÍ</v>
      </c>
    </row>
    <row r="14067" spans="1:9" x14ac:dyDescent="0.25">
      <c r="A14067" s="144" t="s">
        <v>2770</v>
      </c>
      <c r="B14067">
        <v>1</v>
      </c>
      <c r="C14067" s="145" t="s">
        <v>268</v>
      </c>
      <c r="D14067" s="18" t="str">
        <f>+IFERROR(VLOOKUP(Cursos[[#This Row],[Modelo correcto]],Modelos[[Modelo correcto]:[¿En línea?]],2,FALSE),"REVISAR")</f>
        <v>XEROX</v>
      </c>
      <c r="E14067" s="145" t="str">
        <f>+IFERROR(VLOOKUP(Cursos[[#This Row],[Modelo correcto]],Modelos[[Modelo correcto]:[¿En línea?]],3,FALSE),"REVISAR")</f>
        <v>SÍ</v>
      </c>
      <c r="F14067" s="18" t="str">
        <f>+Cursos[[#This Row],[IS]]&amp;Cursos[[#This Row],[Modelo correcto]]</f>
        <v>RAFAEL CASAS CHAVARRIASAF231</v>
      </c>
      <c r="G14067" s="18">
        <v>1</v>
      </c>
      <c r="H14067" s="19">
        <v>44197</v>
      </c>
      <c r="I14067" s="18" t="str">
        <f>+IFERROR(VLOOKUP(Cursos[[#This Row],[Modelo correcto]],Modelos[[Modelo correcto]:[Aplica para certificación]],4,FALSE),"REVISAR")</f>
        <v>SÍ</v>
      </c>
    </row>
    <row r="14068" spans="1:9" x14ac:dyDescent="0.25">
      <c r="A14068" s="144" t="s">
        <v>2760</v>
      </c>
      <c r="B14068">
        <v>1</v>
      </c>
      <c r="C14068" s="145" t="s">
        <v>268</v>
      </c>
      <c r="D14068" s="18" t="str">
        <f>+IFERROR(VLOOKUP(Cursos[[#This Row],[Modelo correcto]],Modelos[[Modelo correcto]:[¿En línea?]],2,FALSE),"REVISAR")</f>
        <v>XEROX</v>
      </c>
      <c r="E14068" s="145" t="str">
        <f>+IFERROR(VLOOKUP(Cursos[[#This Row],[Modelo correcto]],Modelos[[Modelo correcto]:[¿En línea?]],3,FALSE),"REVISAR")</f>
        <v>SÍ</v>
      </c>
      <c r="F14068" s="18" t="str">
        <f>+Cursos[[#This Row],[IS]]&amp;Cursos[[#This Row],[Modelo correcto]]</f>
        <v>CARLOS ALBERTO MONTOYA PORTILLOSAF231</v>
      </c>
      <c r="G14068" s="18">
        <v>1</v>
      </c>
      <c r="H14068" s="19">
        <v>44197</v>
      </c>
      <c r="I14068" s="18" t="str">
        <f>+IFERROR(VLOOKUP(Cursos[[#This Row],[Modelo correcto]],Modelos[[Modelo correcto]:[Aplica para certificación]],4,FALSE),"REVISAR")</f>
        <v>SÍ</v>
      </c>
    </row>
    <row r="14069" spans="1:9" x14ac:dyDescent="0.25">
      <c r="A14069" s="144" t="s">
        <v>2787</v>
      </c>
      <c r="B14069">
        <v>1</v>
      </c>
      <c r="C14069" s="145" t="s">
        <v>268</v>
      </c>
      <c r="D14069" s="18" t="str">
        <f>+IFERROR(VLOOKUP(Cursos[[#This Row],[Modelo correcto]],Modelos[[Modelo correcto]:[¿En línea?]],2,FALSE),"REVISAR")</f>
        <v>XEROX</v>
      </c>
      <c r="E14069" s="145" t="str">
        <f>+IFERROR(VLOOKUP(Cursos[[#This Row],[Modelo correcto]],Modelos[[Modelo correcto]:[¿En línea?]],3,FALSE),"REVISAR")</f>
        <v>SÍ</v>
      </c>
      <c r="F14069" s="18" t="str">
        <f>+Cursos[[#This Row],[IS]]&amp;Cursos[[#This Row],[Modelo correcto]]</f>
        <v>LUIS FELIPE CRUZ MARSAF231</v>
      </c>
      <c r="G14069" s="18">
        <v>1</v>
      </c>
      <c r="H14069" s="19">
        <v>44197</v>
      </c>
      <c r="I14069" s="18" t="str">
        <f>+IFERROR(VLOOKUP(Cursos[[#This Row],[Modelo correcto]],Modelos[[Modelo correcto]:[Aplica para certificación]],4,FALSE),"REVISAR")</f>
        <v>SÍ</v>
      </c>
    </row>
    <row r="14070" spans="1:9" x14ac:dyDescent="0.25">
      <c r="A14070" s="144" t="s">
        <v>2781</v>
      </c>
      <c r="B14070">
        <v>1</v>
      </c>
      <c r="C14070" s="145" t="s">
        <v>268</v>
      </c>
      <c r="D14070" s="18" t="str">
        <f>+IFERROR(VLOOKUP(Cursos[[#This Row],[Modelo correcto]],Modelos[[Modelo correcto]:[¿En línea?]],2,FALSE),"REVISAR")</f>
        <v>XEROX</v>
      </c>
      <c r="E14070" s="145" t="str">
        <f>+IFERROR(VLOOKUP(Cursos[[#This Row],[Modelo correcto]],Modelos[[Modelo correcto]:[¿En línea?]],3,FALSE),"REVISAR")</f>
        <v>SÍ</v>
      </c>
      <c r="F14070" s="18" t="str">
        <f>+Cursos[[#This Row],[IS]]&amp;Cursos[[#This Row],[Modelo correcto]]</f>
        <v>HECTOR HUGO ARROYO RAMIREZSAF231</v>
      </c>
      <c r="G14070" s="18">
        <v>1</v>
      </c>
      <c r="H14070" s="19">
        <v>44197</v>
      </c>
      <c r="I14070" s="18" t="str">
        <f>+IFERROR(VLOOKUP(Cursos[[#This Row],[Modelo correcto]],Modelos[[Modelo correcto]:[Aplica para certificación]],4,FALSE),"REVISAR")</f>
        <v>SÍ</v>
      </c>
    </row>
    <row r="14071" spans="1:9" x14ac:dyDescent="0.25">
      <c r="A14071" s="144" t="s">
        <v>2781</v>
      </c>
      <c r="B14071">
        <v>1</v>
      </c>
      <c r="C14071" s="145" t="s">
        <v>268</v>
      </c>
      <c r="D14071" s="18" t="str">
        <f>+IFERROR(VLOOKUP(Cursos[[#This Row],[Modelo correcto]],Modelos[[Modelo correcto]:[¿En línea?]],2,FALSE),"REVISAR")</f>
        <v>XEROX</v>
      </c>
      <c r="E14071" s="145" t="str">
        <f>+IFERROR(VLOOKUP(Cursos[[#This Row],[Modelo correcto]],Modelos[[Modelo correcto]:[¿En línea?]],3,FALSE),"REVISAR")</f>
        <v>SÍ</v>
      </c>
      <c r="F14071" s="18" t="str">
        <f>+Cursos[[#This Row],[IS]]&amp;Cursos[[#This Row],[Modelo correcto]]</f>
        <v>HECTOR HUGO ARROYO RAMIREZSAF231</v>
      </c>
      <c r="G14071" s="18">
        <v>1</v>
      </c>
      <c r="H14071" s="19">
        <v>44197</v>
      </c>
      <c r="I14071" s="18" t="str">
        <f>+IFERROR(VLOOKUP(Cursos[[#This Row],[Modelo correcto]],Modelos[[Modelo correcto]:[Aplica para certificación]],4,FALSE),"REVISAR")</f>
        <v>SÍ</v>
      </c>
    </row>
    <row r="14072" spans="1:9" x14ac:dyDescent="0.25">
      <c r="A14072" s="144" t="s">
        <v>631</v>
      </c>
      <c r="B14072">
        <v>1</v>
      </c>
      <c r="C14072" s="145" t="s">
        <v>268</v>
      </c>
      <c r="D14072" s="18" t="str">
        <f>+IFERROR(VLOOKUP(Cursos[[#This Row],[Modelo correcto]],Modelos[[Modelo correcto]:[¿En línea?]],2,FALSE),"REVISAR")</f>
        <v>XEROX</v>
      </c>
      <c r="E14072" s="145" t="str">
        <f>+IFERROR(VLOOKUP(Cursos[[#This Row],[Modelo correcto]],Modelos[[Modelo correcto]:[¿En línea?]],3,FALSE),"REVISAR")</f>
        <v>SÍ</v>
      </c>
      <c r="F14072" s="18" t="str">
        <f>+Cursos[[#This Row],[IS]]&amp;Cursos[[#This Row],[Modelo correcto]]</f>
        <v>GUILLERMO VACA VALDEZSAF231</v>
      </c>
      <c r="G14072" s="18">
        <v>1</v>
      </c>
      <c r="H14072" s="19">
        <v>44197</v>
      </c>
      <c r="I14072" s="18" t="str">
        <f>+IFERROR(VLOOKUP(Cursos[[#This Row],[Modelo correcto]],Modelos[[Modelo correcto]:[Aplica para certificación]],4,FALSE),"REVISAR")</f>
        <v>SÍ</v>
      </c>
    </row>
    <row r="14073" spans="1:9" x14ac:dyDescent="0.25">
      <c r="A14073" s="144" t="s">
        <v>2758</v>
      </c>
      <c r="B14073">
        <v>1</v>
      </c>
      <c r="C14073" s="145" t="s">
        <v>268</v>
      </c>
      <c r="D14073" s="18" t="str">
        <f>+IFERROR(VLOOKUP(Cursos[[#This Row],[Modelo correcto]],Modelos[[Modelo correcto]:[¿En línea?]],2,FALSE),"REVISAR")</f>
        <v>XEROX</v>
      </c>
      <c r="E14073" s="145" t="str">
        <f>+IFERROR(VLOOKUP(Cursos[[#This Row],[Modelo correcto]],Modelos[[Modelo correcto]:[¿En línea?]],3,FALSE),"REVISAR")</f>
        <v>SÍ</v>
      </c>
      <c r="F14073" s="18" t="str">
        <f>+Cursos[[#This Row],[IS]]&amp;Cursos[[#This Row],[Modelo correcto]]</f>
        <v>ALFREDO TORRES RICARDEZSAF231</v>
      </c>
      <c r="G14073" s="18">
        <v>1</v>
      </c>
      <c r="H14073" s="19">
        <v>44197</v>
      </c>
      <c r="I14073" s="18" t="str">
        <f>+IFERROR(VLOOKUP(Cursos[[#This Row],[Modelo correcto]],Modelos[[Modelo correcto]:[Aplica para certificación]],4,FALSE),"REVISAR")</f>
        <v>SÍ</v>
      </c>
    </row>
    <row r="14074" spans="1:9" x14ac:dyDescent="0.25">
      <c r="A14074" s="144" t="s">
        <v>326</v>
      </c>
      <c r="B14074">
        <v>1</v>
      </c>
      <c r="C14074" s="145" t="s">
        <v>2206</v>
      </c>
      <c r="D14074" s="18" t="str">
        <f>+IFERROR(VLOOKUP(Cursos[[#This Row],[Modelo correcto]],Modelos[[Modelo correcto]:[¿En línea?]],2,FALSE),"REVISAR")</f>
        <v>XEROX</v>
      </c>
      <c r="E14074" s="145" t="str">
        <f>+IFERROR(VLOOKUP(Cursos[[#This Row],[Modelo correcto]],Modelos[[Modelo correcto]:[¿En línea?]],3,FALSE),"REVISAR")</f>
        <v>SÍ</v>
      </c>
      <c r="F14074" s="18" t="str">
        <f>+Cursos[[#This Row],[IS]]&amp;Cursos[[#This Row],[Modelo correcto]]</f>
        <v>HIRAM GUILLERMO DIAZ ORTIZISEC20</v>
      </c>
      <c r="G14074" s="18">
        <v>0</v>
      </c>
      <c r="H14074" s="19">
        <v>44197</v>
      </c>
      <c r="I14074" s="18" t="str">
        <f>+IFERROR(VLOOKUP(Cursos[[#This Row],[Modelo correcto]],Modelos[[Modelo correcto]:[Aplica para certificación]],4,FALSE),"REVISAR")</f>
        <v>NO</v>
      </c>
    </row>
    <row r="14075" spans="1:9" ht="15.75" x14ac:dyDescent="0.25">
      <c r="A14075" s="144" t="s">
        <v>326</v>
      </c>
      <c r="B14075">
        <v>1</v>
      </c>
      <c r="C14075" s="135" t="s">
        <v>2675</v>
      </c>
      <c r="D14075" s="18" t="str">
        <f>+IFERROR(VLOOKUP(Cursos[[#This Row],[Modelo correcto]],Modelos[[Modelo correcto]:[¿En línea?]],2,FALSE),"REVISAR")</f>
        <v>HP</v>
      </c>
      <c r="E14075" s="145" t="str">
        <f>+IFERROR(VLOOKUP(Cursos[[#This Row],[Modelo correcto]],Modelos[[Modelo correcto]:[¿En línea?]],3,FALSE),"REVISAR")</f>
        <v>SÍ</v>
      </c>
      <c r="F14075" s="18" t="str">
        <f>+Cursos[[#This Row],[IS]]&amp;Cursos[[#This Row],[Modelo correcto]]</f>
        <v>HIRAM GUILLERMO DIAZ ORTIZSetup and Maintenance for HP Desktops and Mobility</v>
      </c>
      <c r="G14075" s="18">
        <v>0</v>
      </c>
      <c r="H14075" s="19">
        <v>44197</v>
      </c>
      <c r="I14075" s="18" t="str">
        <f>+IFERROR(VLOOKUP(Cursos[[#This Row],[Modelo correcto]],Modelos[[Modelo correcto]:[Aplica para certificación]],4,FALSE),"REVISAR")</f>
        <v>NO</v>
      </c>
    </row>
    <row r="14076" spans="1:9" ht="15.75" x14ac:dyDescent="0.25">
      <c r="A14076" s="144" t="s">
        <v>326</v>
      </c>
      <c r="B14076">
        <v>1</v>
      </c>
      <c r="C14076" s="135" t="s">
        <v>2607</v>
      </c>
      <c r="D14076" s="18" t="str">
        <f>+IFERROR(VLOOKUP(Cursos[[#This Row],[Modelo correcto]],Modelos[[Modelo correcto]:[¿En línea?]],2,FALSE),"REVISAR")</f>
        <v>HP</v>
      </c>
      <c r="E14076" s="145" t="str">
        <f>+IFERROR(VLOOKUP(Cursos[[#This Row],[Modelo correcto]],Modelos[[Modelo correcto]:[¿En línea?]],3,FALSE),"REVISAR")</f>
        <v>SÍ</v>
      </c>
      <c r="F14076" s="18" t="str">
        <f>+Cursos[[#This Row],[IS]]&amp;Cursos[[#This Row],[Modelo correcto]]</f>
        <v>HIRAM GUILLERMO DIAZ ORTIZOMEN Dyad Earbuds Support</v>
      </c>
      <c r="G14076" s="18">
        <v>0</v>
      </c>
      <c r="H14076" s="19">
        <v>44197</v>
      </c>
      <c r="I14076" s="18" t="str">
        <f>+IFERROR(VLOOKUP(Cursos[[#This Row],[Modelo correcto]],Modelos[[Modelo correcto]:[Aplica para certificación]],4,FALSE),"REVISAR")</f>
        <v>NO</v>
      </c>
    </row>
    <row r="14077" spans="1:9" x14ac:dyDescent="0.25">
      <c r="A14077" s="144" t="s">
        <v>332</v>
      </c>
      <c r="B14077">
        <v>1</v>
      </c>
      <c r="C14077" s="145" t="s">
        <v>919</v>
      </c>
      <c r="D14077" s="18" t="str">
        <f>+IFERROR(VLOOKUP(Cursos[[#This Row],[Modelo correcto]],Modelos[[Modelo correcto]:[¿En línea?]],2,FALSE),"REVISAR")</f>
        <v>HP</v>
      </c>
      <c r="E14077" s="145" t="str">
        <f>+IFERROR(VLOOKUP(Cursos[[#This Row],[Modelo correcto]],Modelos[[Modelo correcto]:[¿En línea?]],3,FALSE),"REVISAR")</f>
        <v>SÍ</v>
      </c>
      <c r="F14077" s="18" t="str">
        <f>+Cursos[[#This Row],[IS]]&amp;Cursos[[#This Row],[Modelo correcto]]</f>
        <v>JESUS PALACIOS RAMOSHP FutureSmart 4 Firmware WBT</v>
      </c>
      <c r="G14077" s="18">
        <v>1</v>
      </c>
      <c r="H14077" s="19">
        <v>44197</v>
      </c>
      <c r="I14077" s="18" t="str">
        <f>+IFERROR(VLOOKUP(Cursos[[#This Row],[Modelo correcto]],Modelos[[Modelo correcto]:[Aplica para certificación]],4,FALSE),"REVISAR")</f>
        <v>SÍ</v>
      </c>
    </row>
    <row r="14078" spans="1:9" x14ac:dyDescent="0.25">
      <c r="A14078" s="144" t="s">
        <v>389</v>
      </c>
      <c r="B14078" s="144">
        <v>1</v>
      </c>
      <c r="C14078" s="145" t="s">
        <v>2236</v>
      </c>
      <c r="D14078" s="18" t="str">
        <f>+IFERROR(VLOOKUP(Cursos[[#This Row],[Modelo correcto]],Modelos[[Modelo correcto]:[¿En línea?]],2,FALSE),"REVISAR")</f>
        <v>HP</v>
      </c>
      <c r="E14078" s="145" t="str">
        <f>+IFERROR(VLOOKUP(Cursos[[#This Row],[Modelo correcto]],Modelos[[Modelo correcto]:[¿En línea?]],3,FALSE),"REVISAR")</f>
        <v>SÍ</v>
      </c>
      <c r="F14078" s="18" t="str">
        <f>+Cursos[[#This Row],[IS]]&amp;Cursos[[#This Row],[Modelo correcto]]</f>
        <v>JOSE ANTONIO MARTINEZ HERNANDEZLesson 1 Introduction to the PrinterOn Enterprise Solution</v>
      </c>
      <c r="G14078" s="18">
        <v>0</v>
      </c>
      <c r="H14078" s="19">
        <v>44197</v>
      </c>
      <c r="I14078" s="18" t="str">
        <f>+IFERROR(VLOOKUP(Cursos[[#This Row],[Modelo correcto]],Modelos[[Modelo correcto]:[Aplica para certificación]],4,FALSE),"REVISAR")</f>
        <v>NO</v>
      </c>
    </row>
    <row r="14079" spans="1:9" x14ac:dyDescent="0.25">
      <c r="A14079" s="144" t="s">
        <v>389</v>
      </c>
      <c r="B14079" s="144">
        <v>1</v>
      </c>
      <c r="C14079" s="145" t="s">
        <v>2289</v>
      </c>
      <c r="D14079" s="18" t="str">
        <f>+IFERROR(VLOOKUP(Cursos[[#This Row],[Modelo correcto]],Modelos[[Modelo correcto]:[¿En línea?]],2,FALSE),"REVISAR")</f>
        <v>HP</v>
      </c>
      <c r="E14079" s="145" t="str">
        <f>+IFERROR(VLOOKUP(Cursos[[#This Row],[Modelo correcto]],Modelos[[Modelo correcto]:[¿En línea?]],3,FALSE),"REVISAR")</f>
        <v>SÍ</v>
      </c>
      <c r="F14079" s="18" t="str">
        <f>+Cursos[[#This Row],[IS]]&amp;Cursos[[#This Row],[Modelo correcto]]</f>
        <v>JOSE ANTONIO MARTINEZ HERNANDEZHP DesignJet XL 3600 MFP F40 Folder- Services and Support</v>
      </c>
      <c r="G14079" s="18">
        <v>0</v>
      </c>
      <c r="H14079" s="19">
        <v>44197</v>
      </c>
      <c r="I14079" s="18" t="str">
        <f>+IFERROR(VLOOKUP(Cursos[[#This Row],[Modelo correcto]],Modelos[[Modelo correcto]:[Aplica para certificación]],4,FALSE),"REVISAR")</f>
        <v>NO</v>
      </c>
    </row>
    <row r="14080" spans="1:9" x14ac:dyDescent="0.25">
      <c r="A14080" s="144" t="s">
        <v>389</v>
      </c>
      <c r="B14080" s="144">
        <v>1</v>
      </c>
      <c r="C14080" s="145" t="s">
        <v>2001</v>
      </c>
      <c r="D14080" s="18" t="str">
        <f>+IFERROR(VLOOKUP(Cursos[[#This Row],[Modelo correcto]],Modelos[[Modelo correcto]:[¿En línea?]],2,FALSE),"REVISAR")</f>
        <v>HP</v>
      </c>
      <c r="E14080" s="145" t="str">
        <f>+IFERROR(VLOOKUP(Cursos[[#This Row],[Modelo correcto]],Modelos[[Modelo correcto]:[¿En línea?]],3,FALSE),"REVISAR")</f>
        <v>SÍ</v>
      </c>
      <c r="F14080" s="18" t="str">
        <f>+Cursos[[#This Row],[IS]]&amp;Cursos[[#This Row],[Modelo correcto]]</f>
        <v>JOSE ANTONIO MARTINEZ HERNANDEZLesson 4 Configure Web printing</v>
      </c>
      <c r="G14080" s="18">
        <v>0</v>
      </c>
      <c r="H14080" s="19">
        <v>44197</v>
      </c>
      <c r="I14080" s="18" t="str">
        <f>+IFERROR(VLOOKUP(Cursos[[#This Row],[Modelo correcto]],Modelos[[Modelo correcto]:[Aplica para certificación]],4,FALSE),"REVISAR")</f>
        <v>NO</v>
      </c>
    </row>
    <row r="14081" spans="1:9" x14ac:dyDescent="0.25">
      <c r="A14081" s="144" t="s">
        <v>326</v>
      </c>
      <c r="B14081" s="144">
        <v>1</v>
      </c>
      <c r="C14081" s="128" t="s">
        <v>1910</v>
      </c>
      <c r="D14081" s="18" t="str">
        <f>+IFERROR(VLOOKUP(Cursos[[#This Row],[Modelo correcto]],Modelos[[Modelo correcto]:[¿En línea?]],2,FALSE),"REVISAR")</f>
        <v>HP</v>
      </c>
      <c r="E14081" s="145" t="str">
        <f>+IFERROR(VLOOKUP(Cursos[[#This Row],[Modelo correcto]],Modelos[[Modelo correcto]:[¿En línea?]],3,FALSE),"REVISAR")</f>
        <v>SÍ</v>
      </c>
      <c r="F14081" s="18" t="str">
        <f>+Cursos[[#This Row],[IS]]&amp;Cursos[[#This Row],[Modelo correcto]]</f>
        <v>HIRAM GUILLERMO DIAZ ORTIZ005 - HP Advance – PersonalQ’s</v>
      </c>
      <c r="G14081" s="18">
        <v>0</v>
      </c>
      <c r="H14081" s="19">
        <v>44197</v>
      </c>
      <c r="I14081" s="18" t="str">
        <f>+IFERROR(VLOOKUP(Cursos[[#This Row],[Modelo correcto]],Modelos[[Modelo correcto]:[Aplica para certificación]],4,FALSE),"REVISAR")</f>
        <v>NO</v>
      </c>
    </row>
    <row r="14082" spans="1:9" x14ac:dyDescent="0.25">
      <c r="A14082" s="144" t="s">
        <v>326</v>
      </c>
      <c r="B14082" s="144">
        <v>1</v>
      </c>
      <c r="C14082" s="128" t="s">
        <v>1927</v>
      </c>
      <c r="D14082" s="18" t="str">
        <f>+IFERROR(VLOOKUP(Cursos[[#This Row],[Modelo correcto]],Modelos[[Modelo correcto]:[¿En línea?]],2,FALSE),"REVISAR")</f>
        <v>HP</v>
      </c>
      <c r="E14082" s="145" t="str">
        <f>+IFERROR(VLOOKUP(Cursos[[#This Row],[Modelo correcto]],Modelos[[Modelo correcto]:[¿En línea?]],3,FALSE),"REVISAR")</f>
        <v>SÍ</v>
      </c>
      <c r="F14082" s="18" t="str">
        <f>+Cursos[[#This Row],[IS]]&amp;Cursos[[#This Row],[Modelo correcto]]</f>
        <v>HIRAM GUILLERMO DIAZ ORTIZ006 - HP Advance – Innovate Audit</v>
      </c>
      <c r="G14082" s="18">
        <v>0</v>
      </c>
      <c r="H14082" s="19">
        <v>44197</v>
      </c>
      <c r="I14082" s="18" t="str">
        <f>+IFERROR(VLOOKUP(Cursos[[#This Row],[Modelo correcto]],Modelos[[Modelo correcto]:[Aplica para certificación]],4,FALSE),"REVISAR")</f>
        <v>NO</v>
      </c>
    </row>
    <row r="14083" spans="1:9" x14ac:dyDescent="0.25">
      <c r="A14083" s="144" t="s">
        <v>326</v>
      </c>
      <c r="B14083" s="144">
        <v>1</v>
      </c>
      <c r="C14083" s="128" t="s">
        <v>1935</v>
      </c>
      <c r="D14083" s="18" t="str">
        <f>+IFERROR(VLOOKUP(Cursos[[#This Row],[Modelo correcto]],Modelos[[Modelo correcto]:[¿En línea?]],2,FALSE),"REVISAR")</f>
        <v>HP</v>
      </c>
      <c r="E14083" s="145" t="str">
        <f>+IFERROR(VLOOKUP(Cursos[[#This Row],[Modelo correcto]],Modelos[[Modelo correcto]:[¿En línea?]],3,FALSE),"REVISAR")</f>
        <v>SÍ</v>
      </c>
      <c r="F14083" s="18" t="str">
        <f>+Cursos[[#This Row],[IS]]&amp;Cursos[[#This Row],[Modelo correcto]]</f>
        <v>HIRAM GUILLERMO DIAZ ORTIZ007 - HP Advance – Mobile Connector</v>
      </c>
      <c r="G14083" s="18">
        <v>0</v>
      </c>
      <c r="H14083" s="19">
        <v>44197</v>
      </c>
      <c r="I14083" s="18" t="str">
        <f>+IFERROR(VLOOKUP(Cursos[[#This Row],[Modelo correcto]],Modelos[[Modelo correcto]:[Aplica para certificación]],4,FALSE),"REVISAR")</f>
        <v>NO</v>
      </c>
    </row>
    <row r="14084" spans="1:9" x14ac:dyDescent="0.25">
      <c r="A14084" s="144" t="s">
        <v>2782</v>
      </c>
      <c r="B14084" s="144">
        <v>1</v>
      </c>
      <c r="C14084" s="145" t="s">
        <v>2675</v>
      </c>
      <c r="D14084" s="18" t="str">
        <f>+IFERROR(VLOOKUP(Cursos[[#This Row],[Modelo correcto]],Modelos[[Modelo correcto]:[¿En línea?]],2,FALSE),"REVISAR")</f>
        <v>HP</v>
      </c>
      <c r="E14084" s="145" t="str">
        <f>+IFERROR(VLOOKUP(Cursos[[#This Row],[Modelo correcto]],Modelos[[Modelo correcto]:[¿En línea?]],3,FALSE),"REVISAR")</f>
        <v>SÍ</v>
      </c>
      <c r="F14084" s="18" t="str">
        <f>+Cursos[[#This Row],[IS]]&amp;Cursos[[#This Row],[Modelo correcto]]</f>
        <v>ERIC WILBERTH NOH DZIBSetup and Maintenance for HP Desktops and Mobility</v>
      </c>
      <c r="G14084" s="18">
        <v>0</v>
      </c>
      <c r="H14084" s="19">
        <v>44197</v>
      </c>
      <c r="I14084" s="18" t="str">
        <f>+IFERROR(VLOOKUP(Cursos[[#This Row],[Modelo correcto]],Modelos[[Modelo correcto]:[Aplica para certificación]],4,FALSE),"REVISAR")</f>
        <v>NO</v>
      </c>
    </row>
    <row r="14085" spans="1:9" x14ac:dyDescent="0.25">
      <c r="A14085" s="144" t="s">
        <v>329</v>
      </c>
      <c r="B14085" s="144">
        <v>1</v>
      </c>
      <c r="C14085" s="145" t="s">
        <v>2238</v>
      </c>
      <c r="D14085" s="18" t="str">
        <f>+IFERROR(VLOOKUP(Cursos[[#This Row],[Modelo correcto]],Modelos[[Modelo correcto]:[¿En línea?]],2,FALSE),"REVISAR")</f>
        <v>HP</v>
      </c>
      <c r="E14085" s="145" t="str">
        <f>+IFERROR(VLOOKUP(Cursos[[#This Row],[Modelo correcto]],Modelos[[Modelo correcto]:[¿En línea?]],3,FALSE),"REVISAR")</f>
        <v>SÍ</v>
      </c>
      <c r="F14085" s="18" t="str">
        <f>+Cursos[[#This Row],[IS]]&amp;Cursos[[#This Row],[Modelo correcto]]</f>
        <v>JAIME VELEZ RODRIGUEZLesson 3 Overview of the PrinterOn configuration Manager</v>
      </c>
      <c r="G14085" s="18">
        <v>0</v>
      </c>
      <c r="H14085" s="19">
        <v>44197</v>
      </c>
      <c r="I14085" s="18" t="str">
        <f>+IFERROR(VLOOKUP(Cursos[[#This Row],[Modelo correcto]],Modelos[[Modelo correcto]:[Aplica para certificación]],4,FALSE),"REVISAR")</f>
        <v>NO</v>
      </c>
    </row>
    <row r="14086" spans="1:9" x14ac:dyDescent="0.25">
      <c r="A14086" s="144" t="s">
        <v>329</v>
      </c>
      <c r="B14086" s="144">
        <v>1</v>
      </c>
      <c r="C14086" s="145" t="s">
        <v>2001</v>
      </c>
      <c r="D14086" s="18" t="str">
        <f>+IFERROR(VLOOKUP(Cursos[[#This Row],[Modelo correcto]],Modelos[[Modelo correcto]:[¿En línea?]],2,FALSE),"REVISAR")</f>
        <v>HP</v>
      </c>
      <c r="E14086" s="145" t="str">
        <f>+IFERROR(VLOOKUP(Cursos[[#This Row],[Modelo correcto]],Modelos[[Modelo correcto]:[¿En línea?]],3,FALSE),"REVISAR")</f>
        <v>SÍ</v>
      </c>
      <c r="F14086" s="18" t="str">
        <f>+Cursos[[#This Row],[IS]]&amp;Cursos[[#This Row],[Modelo correcto]]</f>
        <v>JAIME VELEZ RODRIGUEZLesson 4 Configure Web printing</v>
      </c>
      <c r="G14086" s="18">
        <v>0</v>
      </c>
      <c r="H14086" s="19">
        <v>44197</v>
      </c>
      <c r="I14086" s="18" t="str">
        <f>+IFERROR(VLOOKUP(Cursos[[#This Row],[Modelo correcto]],Modelos[[Modelo correcto]:[Aplica para certificación]],4,FALSE),"REVISAR")</f>
        <v>NO</v>
      </c>
    </row>
    <row r="14087" spans="1:9" x14ac:dyDescent="0.25">
      <c r="A14087" s="144" t="s">
        <v>329</v>
      </c>
      <c r="B14087" s="144">
        <v>1</v>
      </c>
      <c r="C14087" s="145" t="s">
        <v>2243</v>
      </c>
      <c r="D14087" s="18" t="str">
        <f>+IFERROR(VLOOKUP(Cursos[[#This Row],[Modelo correcto]],Modelos[[Modelo correcto]:[¿En línea?]],2,FALSE),"REVISAR")</f>
        <v>HP</v>
      </c>
      <c r="E14087" s="145" t="str">
        <f>+IFERROR(VLOOKUP(Cursos[[#This Row],[Modelo correcto]],Modelos[[Modelo correcto]:[¿En línea?]],3,FALSE),"REVISAR")</f>
        <v>SÍ</v>
      </c>
      <c r="F14087" s="18" t="str">
        <f>+Cursos[[#This Row],[IS]]&amp;Cursos[[#This Row],[Modelo correcto]]</f>
        <v>JAIME VELEZ RODRIGUEZLesson 5 Configure Mobile application printing</v>
      </c>
      <c r="G14087" s="18">
        <v>0</v>
      </c>
      <c r="H14087" s="19">
        <v>44197</v>
      </c>
      <c r="I14087" s="18" t="str">
        <f>+IFERROR(VLOOKUP(Cursos[[#This Row],[Modelo correcto]],Modelos[[Modelo correcto]:[Aplica para certificación]],4,FALSE),"REVISAR")</f>
        <v>NO</v>
      </c>
    </row>
    <row r="14088" spans="1:9" x14ac:dyDescent="0.25">
      <c r="A14088" s="144" t="s">
        <v>714</v>
      </c>
      <c r="B14088" s="144">
        <v>1</v>
      </c>
      <c r="C14088" s="145" t="s">
        <v>2693</v>
      </c>
      <c r="D14088" s="18" t="str">
        <f>+IFERROR(VLOOKUP(Cursos[[#This Row],[Modelo correcto]],Modelos[[Modelo correcto]:[¿En línea?]],2,FALSE),"REVISAR")</f>
        <v>HP</v>
      </c>
      <c r="E14088" s="145" t="str">
        <f>+IFERROR(VLOOKUP(Cursos[[#This Row],[Modelo correcto]],Modelos[[Modelo correcto]:[¿En línea?]],3,FALSE),"REVISAR")</f>
        <v>SÍ</v>
      </c>
      <c r="F14088" s="18" t="str">
        <f>+Cursos[[#This Row],[IS]]&amp;Cursos[[#This Row],[Modelo correcto]]</f>
        <v>MANUEL ALEJANDRO HERNANDEZ GARCIAHP Technical Masterclass - HP Home Printing Solutions Portfolio - APJ</v>
      </c>
      <c r="G14088" s="18">
        <v>0</v>
      </c>
      <c r="H14088" s="19">
        <v>44197</v>
      </c>
      <c r="I14088" s="18" t="str">
        <f>+IFERROR(VLOOKUP(Cursos[[#This Row],[Modelo correcto]],Modelos[[Modelo correcto]:[Aplica para certificación]],4,FALSE),"REVISAR")</f>
        <v>NO</v>
      </c>
    </row>
    <row r="14089" spans="1:9" x14ac:dyDescent="0.25">
      <c r="A14089" s="144" t="s">
        <v>2271</v>
      </c>
      <c r="B14089" s="144">
        <v>1</v>
      </c>
      <c r="C14089" s="145" t="s">
        <v>2085</v>
      </c>
      <c r="D14089" s="18" t="str">
        <f>+IFERROR(VLOOKUP(Cursos[[#This Row],[Modelo correcto]],Modelos[[Modelo correcto]:[¿En línea?]],2,FALSE),"REVISAR")</f>
        <v>HP</v>
      </c>
      <c r="E14089" s="145" t="str">
        <f>+IFERROR(VLOOKUP(Cursos[[#This Row],[Modelo correcto]],Modelos[[Modelo correcto]:[¿En línea?]],3,FALSE),"REVISAR")</f>
        <v>SÍ</v>
      </c>
      <c r="F14089" s="18" t="str">
        <f>+Cursos[[#This Row],[IS]]&amp;Cursos[[#This Row],[Modelo correcto]]</f>
        <v>MIGUEL VARGAS MERCADOHP DesignJet T1700 Printer</v>
      </c>
      <c r="G14089" s="18">
        <v>0</v>
      </c>
      <c r="H14089" s="19">
        <v>44197</v>
      </c>
      <c r="I14089" s="18" t="str">
        <f>+IFERROR(VLOOKUP(Cursos[[#This Row],[Modelo correcto]],Modelos[[Modelo correcto]:[Aplica para certificación]],4,FALSE),"REVISAR")</f>
        <v>NO</v>
      </c>
    </row>
    <row r="14090" spans="1:9" x14ac:dyDescent="0.25">
      <c r="A14090" s="144" t="s">
        <v>2271</v>
      </c>
      <c r="B14090" s="144">
        <v>1</v>
      </c>
      <c r="C14090" s="145" t="s">
        <v>1909</v>
      </c>
      <c r="D14090" s="18" t="str">
        <f>+IFERROR(VLOOKUP(Cursos[[#This Row],[Modelo correcto]],Modelos[[Modelo correcto]:[¿En línea?]],2,FALSE),"REVISAR")</f>
        <v>HP</v>
      </c>
      <c r="E14090" s="145" t="str">
        <f>+IFERROR(VLOOKUP(Cursos[[#This Row],[Modelo correcto]],Modelos[[Modelo correcto]:[¿En línea?]],3,FALSE),"REVISAR")</f>
        <v>SÍ</v>
      </c>
      <c r="F14090" s="18" t="str">
        <f>+Cursos[[#This Row],[IS]]&amp;Cursos[[#This Row],[Modelo correcto]]</f>
        <v>MIGUEL VARGAS MERCADO004 - HP Advance – Driver Uploads</v>
      </c>
      <c r="G14090" s="18">
        <v>0</v>
      </c>
      <c r="H14090" s="19">
        <v>44197</v>
      </c>
      <c r="I14090" s="18" t="str">
        <f>+IFERROR(VLOOKUP(Cursos[[#This Row],[Modelo correcto]],Modelos[[Modelo correcto]:[Aplica para certificación]],4,FALSE),"REVISAR")</f>
        <v>NO</v>
      </c>
    </row>
    <row r="14091" spans="1:9" x14ac:dyDescent="0.25">
      <c r="A14091" s="144" t="s">
        <v>2271</v>
      </c>
      <c r="B14091" s="144">
        <v>1</v>
      </c>
      <c r="C14091" s="145" t="s">
        <v>1936</v>
      </c>
      <c r="D14091" s="18" t="str">
        <f>+IFERROR(VLOOKUP(Cursos[[#This Row],[Modelo correcto]],Modelos[[Modelo correcto]:[¿En línea?]],2,FALSE),"REVISAR")</f>
        <v>HP</v>
      </c>
      <c r="E14091" s="145" t="str">
        <f>+IFERROR(VLOOKUP(Cursos[[#This Row],[Modelo correcto]],Modelos[[Modelo correcto]:[¿En línea?]],3,FALSE),"REVISAR")</f>
        <v>SÍ</v>
      </c>
      <c r="F14091" s="18" t="str">
        <f>+Cursos[[#This Row],[IS]]&amp;Cursos[[#This Row],[Modelo correcto]]</f>
        <v>MIGUEL VARGAS MERCADO008 - HP Advance – PDM</v>
      </c>
      <c r="G14091" s="18">
        <v>0</v>
      </c>
      <c r="H14091" s="19">
        <v>44197</v>
      </c>
      <c r="I14091" s="18" t="str">
        <f>+IFERROR(VLOOKUP(Cursos[[#This Row],[Modelo correcto]],Modelos[[Modelo correcto]:[Aplica para certificación]],4,FALSE),"REVISAR")</f>
        <v>NO</v>
      </c>
    </row>
    <row r="14092" spans="1:9" x14ac:dyDescent="0.25">
      <c r="A14092" s="144" t="s">
        <v>327</v>
      </c>
      <c r="B14092" s="144">
        <v>1</v>
      </c>
      <c r="C14092" s="145" t="s">
        <v>2694</v>
      </c>
      <c r="D14092" s="18" t="str">
        <f>+IFERROR(VLOOKUP(Cursos[[#This Row],[Modelo correcto]],Modelos[[Modelo correcto]:[¿En línea?]],2,FALSE),"REVISAR")</f>
        <v>HP</v>
      </c>
      <c r="E14092" s="145" t="str">
        <f>+IFERROR(VLOOKUP(Cursos[[#This Row],[Modelo correcto]],Modelos[[Modelo correcto]:[¿En línea?]],3,FALSE),"REVISAR")</f>
        <v>SÍ</v>
      </c>
      <c r="F14092" s="18" t="str">
        <f>+Cursos[[#This Row],[IS]]&amp;Cursos[[#This Row],[Modelo correcto]]</f>
        <v>IVAN ISRAEL MENDEZ RIVERAHP 700 Single Function Printer Series (HP Color LaserJet Enterprise M751 and HP Color LaserJet
Managed E75245)</v>
      </c>
      <c r="G14092" s="18">
        <v>0</v>
      </c>
      <c r="H14092" s="19">
        <v>44197</v>
      </c>
      <c r="I14092" s="18" t="str">
        <f>+IFERROR(VLOOKUP(Cursos[[#This Row],[Modelo correcto]],Modelos[[Modelo correcto]:[Aplica para certificación]],4,FALSE),"REVISAR")</f>
        <v>NO</v>
      </c>
    </row>
    <row r="14093" spans="1:9" x14ac:dyDescent="0.25">
      <c r="A14093" s="144" t="s">
        <v>327</v>
      </c>
      <c r="B14093" s="144">
        <v>1</v>
      </c>
      <c r="C14093" s="145" t="s">
        <v>2695</v>
      </c>
      <c r="D14093" s="18" t="str">
        <f>+IFERROR(VLOOKUP(Cursos[[#This Row],[Modelo correcto]],Modelos[[Modelo correcto]:[¿En línea?]],2,FALSE),"REVISAR")</f>
        <v>HP</v>
      </c>
      <c r="E14093" s="145" t="str">
        <f>+IFERROR(VLOOKUP(Cursos[[#This Row],[Modelo correcto]],Modelos[[Modelo correcto]:[¿En línea?]],3,FALSE),"REVISAR")</f>
        <v>SÍ</v>
      </c>
      <c r="F14093" s="18" t="str">
        <f>+Cursos[[#This Row],[IS]]&amp;Cursos[[#This Row],[Modelo correcto]]</f>
        <v>IVAN ISRAEL MENDEZ RIVERAModule 6: HP Daas Financial Fundamentals</v>
      </c>
      <c r="G14093" s="18">
        <v>0</v>
      </c>
      <c r="H14093" s="19">
        <v>44197</v>
      </c>
      <c r="I14093" s="18" t="str">
        <f>+IFERROR(VLOOKUP(Cursos[[#This Row],[Modelo correcto]],Modelos[[Modelo correcto]:[Aplica para certificación]],4,FALSE),"REVISAR")</f>
        <v>NO</v>
      </c>
    </row>
    <row r="14094" spans="1:9" x14ac:dyDescent="0.25">
      <c r="A14094" s="144" t="s">
        <v>327</v>
      </c>
      <c r="B14094" s="144">
        <v>1</v>
      </c>
      <c r="C14094" s="145" t="s">
        <v>2696</v>
      </c>
      <c r="D14094" s="18" t="str">
        <f>+IFERROR(VLOOKUP(Cursos[[#This Row],[Modelo correcto]],Modelos[[Modelo correcto]:[¿En línea?]],2,FALSE),"REVISAR")</f>
        <v>HP</v>
      </c>
      <c r="E14094" s="145" t="str">
        <f>+IFERROR(VLOOKUP(Cursos[[#This Row],[Modelo correcto]],Modelos[[Modelo correcto]:[¿En línea?]],3,FALSE),"REVISAR")</f>
        <v>SÍ</v>
      </c>
      <c r="F14094" s="18" t="str">
        <f>+Cursos[[#This Row],[IS]]&amp;Cursos[[#This Row],[Modelo correcto]]</f>
        <v>IVAN ISRAEL MENDEZ RIVERAHardware Technology</v>
      </c>
      <c r="G14094" s="18">
        <v>0</v>
      </c>
      <c r="H14094" s="19">
        <v>44197</v>
      </c>
      <c r="I14094" s="18" t="str">
        <f>+IFERROR(VLOOKUP(Cursos[[#This Row],[Modelo correcto]],Modelos[[Modelo correcto]:[Aplica para certificación]],4,FALSE),"REVISAR")</f>
        <v>NO</v>
      </c>
    </row>
    <row r="14095" spans="1:9" x14ac:dyDescent="0.25">
      <c r="A14095" s="144" t="s">
        <v>517</v>
      </c>
      <c r="B14095" s="144">
        <v>1</v>
      </c>
      <c r="C14095" s="145" t="s">
        <v>1101</v>
      </c>
      <c r="D14095" s="18" t="str">
        <f>+IFERROR(VLOOKUP(Cursos[[#This Row],[Modelo correcto]],Modelos[[Modelo correcto]:[¿En línea?]],2,FALSE),"REVISAR")</f>
        <v>HP</v>
      </c>
      <c r="E14095" s="145" t="str">
        <f>+IFERROR(VLOOKUP(Cursos[[#This Row],[Modelo correcto]],Modelos[[Modelo correcto]:[¿En línea?]],3,FALSE),"REVISAR")</f>
        <v>SÍ</v>
      </c>
      <c r="F14095" s="18" t="str">
        <f>+Cursos[[#This Row],[IS]]&amp;Cursos[[#This Row],[Modelo correcto]]</f>
        <v>LUIS ROSENDO PALACIOSLaserJet Fundamentals Master Course</v>
      </c>
      <c r="G14095" s="18">
        <v>1</v>
      </c>
      <c r="H14095" s="19">
        <v>44197</v>
      </c>
      <c r="I14095" s="18" t="str">
        <f>+IFERROR(VLOOKUP(Cursos[[#This Row],[Modelo correcto]],Modelos[[Modelo correcto]:[Aplica para certificación]],4,FALSE),"REVISAR")</f>
        <v>SÍ</v>
      </c>
    </row>
    <row r="14096" spans="1:9" x14ac:dyDescent="0.25">
      <c r="A14096" s="144" t="s">
        <v>371</v>
      </c>
      <c r="B14096" s="144">
        <v>1</v>
      </c>
      <c r="C14096" s="145" t="s">
        <v>1268</v>
      </c>
      <c r="D14096" s="18" t="str">
        <f>+IFERROR(VLOOKUP(Cursos[[#This Row],[Modelo correcto]],Modelos[[Modelo correcto]:[¿En línea?]],2,FALSE),"REVISAR")</f>
        <v>HP</v>
      </c>
      <c r="E14096" s="145" t="str">
        <f>+IFERROR(VLOOKUP(Cursos[[#This Row],[Modelo correcto]],Modelos[[Modelo correcto]:[¿En línea?]],3,FALSE),"REVISAR")</f>
        <v>SÍ</v>
      </c>
      <c r="F14096" s="18" t="str">
        <f>+Cursos[[#This Row],[IS]]&amp;Cursos[[#This Row],[Modelo correcto]]</f>
        <v>CARLOS IVAN SOSA LEONHP FutureSmart Firmware Training</v>
      </c>
      <c r="G14096" s="18">
        <v>0</v>
      </c>
      <c r="H14096" s="19">
        <v>44197</v>
      </c>
      <c r="I14096" s="18" t="str">
        <f>+IFERROR(VLOOKUP(Cursos[[#This Row],[Modelo correcto]],Modelos[[Modelo correcto]:[Aplica para certificación]],4,FALSE),"REVISAR")</f>
        <v>NO</v>
      </c>
    </row>
    <row r="14097" spans="1:9" x14ac:dyDescent="0.25">
      <c r="A14097" s="144" t="s">
        <v>371</v>
      </c>
      <c r="B14097" s="144">
        <v>1</v>
      </c>
      <c r="C14097" s="145" t="s">
        <v>2697</v>
      </c>
      <c r="D14097" s="18" t="str">
        <f>+IFERROR(VLOOKUP(Cursos[[#This Row],[Modelo correcto]],Modelos[[Modelo correcto]:[¿En línea?]],2,FALSE),"REVISAR")</f>
        <v>HP</v>
      </c>
      <c r="E14097" s="145" t="str">
        <f>+IFERROR(VLOOKUP(Cursos[[#This Row],[Modelo correcto]],Modelos[[Modelo correcto]:[¿En línea?]],3,FALSE),"REVISAR")</f>
        <v>SÍ</v>
      </c>
      <c r="F14097" s="18" t="str">
        <f>+Cursos[[#This Row],[IS]]&amp;Cursos[[#This Row],[Modelo correcto]]</f>
        <v>CARLOS IVAN SOSA LEONHP Color LaserJet Enterprise M552, M553, M554, M555, MFP M577, 578 and HP
Color LaserJet Managed E55040, MFP E57540 Service and Support</v>
      </c>
      <c r="G14097" s="18">
        <v>1</v>
      </c>
      <c r="H14097" s="19">
        <v>44197</v>
      </c>
      <c r="I14097" s="18" t="str">
        <f>+IFERROR(VLOOKUP(Cursos[[#This Row],[Modelo correcto]],Modelos[[Modelo correcto]:[Aplica para certificación]],4,FALSE),"REVISAR")</f>
        <v>SÍ</v>
      </c>
    </row>
    <row r="14098" spans="1:9" x14ac:dyDescent="0.25">
      <c r="A14098" s="144" t="s">
        <v>371</v>
      </c>
      <c r="B14098" s="144">
        <v>1</v>
      </c>
      <c r="C14098" s="145" t="s">
        <v>2698</v>
      </c>
      <c r="D14098" s="18" t="str">
        <f>+IFERROR(VLOOKUP(Cursos[[#This Row],[Modelo correcto]],Modelos[[Modelo correcto]:[¿En línea?]],2,FALSE),"REVISAR")</f>
        <v>HP</v>
      </c>
      <c r="E14098" s="145" t="str">
        <f>+IFERROR(VLOOKUP(Cursos[[#This Row],[Modelo correcto]],Modelos[[Modelo correcto]:[¿En línea?]],3,FALSE),"REVISAR")</f>
        <v>SÍ</v>
      </c>
      <c r="F14098" s="18" t="str">
        <f>+Cursos[[#This Row],[IS]]&amp;Cursos[[#This Row],[Modelo correcto]]</f>
        <v>CARLOS IVAN SOSA LEONHP PageWide Pro 75x series, HP PageWide Pro MFP 77x series, HP PageWide
Managed P75050 series, HP PageWide Managed MFP P777xx series service and
support WBT</v>
      </c>
      <c r="G14098" s="18">
        <v>1</v>
      </c>
      <c r="H14098" s="19">
        <v>44197</v>
      </c>
      <c r="I14098" s="18" t="str">
        <f>+IFERROR(VLOOKUP(Cursos[[#This Row],[Modelo correcto]],Modelos[[Modelo correcto]:[Aplica para certificación]],4,FALSE),"REVISAR")</f>
        <v>SÍ</v>
      </c>
    </row>
    <row r="14099" spans="1:9" x14ac:dyDescent="0.25">
      <c r="A14099" s="144" t="s">
        <v>371</v>
      </c>
      <c r="B14099" s="144">
        <v>1</v>
      </c>
      <c r="C14099" s="145" t="s">
        <v>2699</v>
      </c>
      <c r="D14099" s="18" t="str">
        <f>+IFERROR(VLOOKUP(Cursos[[#This Row],[Modelo correcto]],Modelos[[Modelo correcto]:[¿En línea?]],2,FALSE),"REVISAR")</f>
        <v>HP</v>
      </c>
      <c r="E14099" s="145" t="str">
        <f>+IFERROR(VLOOKUP(Cursos[[#This Row],[Modelo correcto]],Modelos[[Modelo correcto]:[¿En línea?]],3,FALSE),"REVISAR")</f>
        <v>SÍ</v>
      </c>
      <c r="F14099" s="18" t="str">
        <f>+Cursos[[#This Row],[IS]]&amp;Cursos[[#This Row],[Modelo correcto]]</f>
        <v>CARLOS IVAN SOSA LEONHP LaserJet Enterprise M607, M608, M609, M610, M611, M612, E60055,
E60065, E60075, E60155, E60165, E60175, MFP M631, M632, M633, M634,
M635, M636, E62555, E62565, E62575, E62655, E62665, E62675 Service and
support</v>
      </c>
      <c r="G14099" s="18">
        <v>1</v>
      </c>
      <c r="H14099" s="19">
        <v>44197</v>
      </c>
      <c r="I14099" s="18" t="str">
        <f>+IFERROR(VLOOKUP(Cursos[[#This Row],[Modelo correcto]],Modelos[[Modelo correcto]:[Aplica para certificación]],4,FALSE),"REVISAR")</f>
        <v>SÍ</v>
      </c>
    </row>
    <row r="14100" spans="1:9" x14ac:dyDescent="0.25">
      <c r="A14100" s="144" t="s">
        <v>371</v>
      </c>
      <c r="B14100" s="144">
        <v>1</v>
      </c>
      <c r="C14100" s="145" t="s">
        <v>2195</v>
      </c>
      <c r="D14100" s="18" t="str">
        <f>+IFERROR(VLOOKUP(Cursos[[#This Row],[Modelo correcto]],Modelos[[Modelo correcto]:[¿En línea?]],2,FALSE),"REVISAR")</f>
        <v>HP</v>
      </c>
      <c r="E14100" s="145" t="str">
        <f>+IFERROR(VLOOKUP(Cursos[[#This Row],[Modelo correcto]],Modelos[[Modelo correcto]:[¿En línea?]],3,FALSE),"REVISAR")</f>
        <v>SÍ</v>
      </c>
      <c r="F14100" s="18" t="str">
        <f>+Cursos[[#This Row],[IS]]&amp;Cursos[[#This Row],[Modelo correcto]]</f>
        <v>CARLOS IVAN SOSA LEONA3 HP LaserJet Managed E7 and E8 series NPI March 2019</v>
      </c>
      <c r="G14100" s="18">
        <v>1</v>
      </c>
      <c r="H14100" s="19">
        <v>44197</v>
      </c>
      <c r="I14100" s="18" t="str">
        <f>+IFERROR(VLOOKUP(Cursos[[#This Row],[Modelo correcto]],Modelos[[Modelo correcto]:[Aplica para certificación]],4,FALSE),"REVISAR")</f>
        <v>SÍ</v>
      </c>
    </row>
    <row r="14101" spans="1:9" x14ac:dyDescent="0.25">
      <c r="A14101" s="144" t="s">
        <v>371</v>
      </c>
      <c r="B14101" s="144">
        <v>1</v>
      </c>
      <c r="C14101" s="145" t="s">
        <v>2408</v>
      </c>
      <c r="D14101" s="18" t="str">
        <f>+IFERROR(VLOOKUP(Cursos[[#This Row],[Modelo correcto]],Modelos[[Modelo correcto]:[¿En línea?]],2,FALSE),"REVISAR")</f>
        <v>HP</v>
      </c>
      <c r="E14101" s="145" t="str">
        <f>+IFERROR(VLOOKUP(Cursos[[#This Row],[Modelo correcto]],Modelos[[Modelo correcto]:[¿En línea?]],3,FALSE),"REVISAR")</f>
        <v>SÍ</v>
      </c>
      <c r="F14101" s="18" t="str">
        <f>+Cursos[[#This Row],[IS]]&amp;Cursos[[#This Row],[Modelo correcto]]</f>
        <v>CARLOS IVAN SOSA LEONHP LaserJet Pro M304-M305, M404-M405, MFP M329, M428-M429 Service and Support</v>
      </c>
      <c r="G14101" s="18">
        <v>0</v>
      </c>
      <c r="H14101" s="19">
        <v>44197</v>
      </c>
      <c r="I14101" s="18" t="str">
        <f>+IFERROR(VLOOKUP(Cursos[[#This Row],[Modelo correcto]],Modelos[[Modelo correcto]:[Aplica para certificación]],4,FALSE),"REVISAR")</f>
        <v>NO</v>
      </c>
    </row>
    <row r="14102" spans="1:9" x14ac:dyDescent="0.25">
      <c r="A14102" s="144" t="s">
        <v>371</v>
      </c>
      <c r="B14102" s="144">
        <v>1</v>
      </c>
      <c r="C14102" s="145" t="s">
        <v>2416</v>
      </c>
      <c r="D14102" s="18" t="str">
        <f>+IFERROR(VLOOKUP(Cursos[[#This Row],[Modelo correcto]],Modelos[[Modelo correcto]:[¿En línea?]],2,FALSE),"REVISAR")</f>
        <v>HP</v>
      </c>
      <c r="E14102" s="145" t="str">
        <f>+IFERROR(VLOOKUP(Cursos[[#This Row],[Modelo correcto]],Modelos[[Modelo correcto]:[¿En línea?]],3,FALSE),"REVISAR")</f>
        <v>SÍ</v>
      </c>
      <c r="F14102" s="18" t="str">
        <f>+Cursos[[#This Row],[IS]]&amp;Cursos[[#This Row],[Modelo correcto]]</f>
        <v>CARLOS IVAN SOSA LEONHP LaserJet Enterprise MFP M725 Series Service and Support Training (Revision 1)</v>
      </c>
      <c r="G14102" s="18">
        <v>1</v>
      </c>
      <c r="H14102" s="19">
        <v>44197</v>
      </c>
      <c r="I14102" s="18" t="str">
        <f>+IFERROR(VLOOKUP(Cursos[[#This Row],[Modelo correcto]],Modelos[[Modelo correcto]:[Aplica para certificación]],4,FALSE),"REVISAR")</f>
        <v>SÍ</v>
      </c>
    </row>
    <row r="14103" spans="1:9" x14ac:dyDescent="0.25">
      <c r="A14103" s="144" t="s">
        <v>371</v>
      </c>
      <c r="B14103" s="144">
        <v>1</v>
      </c>
      <c r="C14103" s="145" t="s">
        <v>2700</v>
      </c>
      <c r="D14103" s="18" t="str">
        <f>+IFERROR(VLOOKUP(Cursos[[#This Row],[Modelo correcto]],Modelos[[Modelo correcto]:[¿En línea?]],2,FALSE),"REVISAR")</f>
        <v>HP</v>
      </c>
      <c r="E14103" s="145" t="str">
        <f>+IFERROR(VLOOKUP(Cursos[[#This Row],[Modelo correcto]],Modelos[[Modelo correcto]:[¿En línea?]],3,FALSE),"REVISAR")</f>
        <v>SÍ</v>
      </c>
      <c r="F14103" s="18" t="str">
        <f>+Cursos[[#This Row],[IS]]&amp;Cursos[[#This Row],[Modelo correcto]]</f>
        <v>CARLOS IVAN SOSA LEONHP LaserJet Pro M501, HP LaserJet Enterprise M507-M506, MFP M528-M527,
Managed E50145-E50045, MFP E52645-E52545 service and support</v>
      </c>
      <c r="G14103" s="18">
        <v>1</v>
      </c>
      <c r="H14103" s="19">
        <v>44197</v>
      </c>
      <c r="I14103" s="18" t="str">
        <f>+IFERROR(VLOOKUP(Cursos[[#This Row],[Modelo correcto]],Modelos[[Modelo correcto]:[Aplica para certificación]],4,FALSE),"REVISAR")</f>
        <v>SÍ</v>
      </c>
    </row>
    <row r="14104" spans="1:9" x14ac:dyDescent="0.25">
      <c r="A14104" s="144" t="s">
        <v>371</v>
      </c>
      <c r="B14104" s="144">
        <v>1</v>
      </c>
      <c r="C14104" s="145" t="s">
        <v>1632</v>
      </c>
      <c r="D14104" s="18" t="str">
        <f>+IFERROR(VLOOKUP(Cursos[[#This Row],[Modelo correcto]],Modelos[[Modelo correcto]:[¿En línea?]],2,FALSE),"REVISAR")</f>
        <v>HP</v>
      </c>
      <c r="E14104" s="145" t="str">
        <f>+IFERROR(VLOOKUP(Cursos[[#This Row],[Modelo correcto]],Modelos[[Modelo correcto]:[¿En línea?]],3,FALSE),"REVISAR")</f>
        <v>SÍ</v>
      </c>
      <c r="F14104" s="18" t="str">
        <f>+Cursos[[#This Row],[IS]]&amp;Cursos[[#This Row],[Modelo correcto]]</f>
        <v>CARLOS IVAN SOSA LEONA3 PageWide F2F Assessment 2019</v>
      </c>
      <c r="G14104" s="18">
        <v>1</v>
      </c>
      <c r="H14104" s="19">
        <v>44197</v>
      </c>
      <c r="I14104" s="18" t="str">
        <f>+IFERROR(VLOOKUP(Cursos[[#This Row],[Modelo correcto]],Modelos[[Modelo correcto]:[Aplica para certificación]],4,FALSE),"REVISAR")</f>
        <v>SÍ</v>
      </c>
    </row>
    <row r="14105" spans="1:9" x14ac:dyDescent="0.25">
      <c r="A14105" s="144" t="s">
        <v>371</v>
      </c>
      <c r="B14105" s="144">
        <v>1</v>
      </c>
      <c r="C14105" s="145" t="s">
        <v>2701</v>
      </c>
      <c r="D14105" s="18" t="str">
        <f>+IFERROR(VLOOKUP(Cursos[[#This Row],[Modelo correcto]],Modelos[[Modelo correcto]:[¿En línea?]],2,FALSE),"REVISAR")</f>
        <v>HP</v>
      </c>
      <c r="E14105" s="145" t="str">
        <f>+IFERROR(VLOOKUP(Cursos[[#This Row],[Modelo correcto]],Modelos[[Modelo correcto]:[¿En línea?]],3,FALSE),"REVISAR")</f>
        <v>SÍ</v>
      </c>
      <c r="F14105" s="18" t="str">
        <f>+Cursos[[#This Row],[IS]]&amp;Cursos[[#This Row],[Modelo correcto]]</f>
        <v>CARLOS IVAN SOSA LEONHP Color LaserJet M652, M653, E65050, E65060, E65150, E65160, MFP M681,
M682, E67550, E67560, E67650, E67660 Service and Support</v>
      </c>
      <c r="G14105" s="18">
        <v>1</v>
      </c>
      <c r="H14105" s="19">
        <v>44197</v>
      </c>
      <c r="I14105" s="18" t="str">
        <f>+IFERROR(VLOOKUP(Cursos[[#This Row],[Modelo correcto]],Modelos[[Modelo correcto]:[Aplica para certificación]],4,FALSE),"REVISAR")</f>
        <v>SÍ</v>
      </c>
    </row>
    <row r="14106" spans="1:9" x14ac:dyDescent="0.25">
      <c r="A14106" s="144" t="s">
        <v>371</v>
      </c>
      <c r="B14106" s="144">
        <v>1</v>
      </c>
      <c r="C14106" s="145" t="s">
        <v>2702</v>
      </c>
      <c r="D14106" s="18" t="str">
        <f>+IFERROR(VLOOKUP(Cursos[[#This Row],[Modelo correcto]],Modelos[[Modelo correcto]:[¿En línea?]],2,FALSE),"REVISAR")</f>
        <v>HP</v>
      </c>
      <c r="E14106" s="145" t="str">
        <f>+IFERROR(VLOOKUP(Cursos[[#This Row],[Modelo correcto]],Modelos[[Modelo correcto]:[¿En línea?]],3,FALSE),"REVISAR")</f>
        <v>SÍ</v>
      </c>
      <c r="F14106" s="18" t="str">
        <f>+Cursos[[#This Row],[IS]]&amp;Cursos[[#This Row],[Modelo correcto]]</f>
        <v>CARLOS IVAN SOSA LEONHP Color LaserJet Pro M452, M454 and HP Color LaserJet Pro MFP M377,
M477, M479 Service and support</v>
      </c>
      <c r="G14106" s="18">
        <v>1</v>
      </c>
      <c r="H14106" s="19">
        <v>44197</v>
      </c>
      <c r="I14106" s="18" t="str">
        <f>+IFERROR(VLOOKUP(Cursos[[#This Row],[Modelo correcto]],Modelos[[Modelo correcto]:[Aplica para certificación]],4,FALSE),"REVISAR")</f>
        <v>SÍ</v>
      </c>
    </row>
    <row r="14107" spans="1:9" x14ac:dyDescent="0.25">
      <c r="A14107" s="144" t="s">
        <v>371</v>
      </c>
      <c r="B14107" s="144">
        <v>1</v>
      </c>
      <c r="C14107" s="145" t="s">
        <v>2703</v>
      </c>
      <c r="D14107" s="18" t="str">
        <f>+IFERROR(VLOOKUP(Cursos[[#This Row],[Modelo correcto]],Modelos[[Modelo correcto]:[¿En línea?]],2,FALSE),"REVISAR")</f>
        <v>HP</v>
      </c>
      <c r="E14107" s="145" t="str">
        <f>+IFERROR(VLOOKUP(Cursos[[#This Row],[Modelo correcto]],Modelos[[Modelo correcto]:[¿En línea?]],3,FALSE),"REVISAR")</f>
        <v>SÍ</v>
      </c>
      <c r="F14107" s="18" t="str">
        <f>+Cursos[[#This Row],[IS]]&amp;Cursos[[#This Row],[Modelo correcto]]</f>
        <v>CARLOS IVAN SOSA LEONHP LaserJet Enterprise M806 and HP LaserJet Enterprise flow MFP M830 service
and support - Rev 1</v>
      </c>
      <c r="G14107" s="18">
        <v>1</v>
      </c>
      <c r="H14107" s="19">
        <v>44197</v>
      </c>
      <c r="I14107" s="18" t="str">
        <f>+IFERROR(VLOOKUP(Cursos[[#This Row],[Modelo correcto]],Modelos[[Modelo correcto]:[Aplica para certificación]],4,FALSE),"REVISAR")</f>
        <v>SÍ</v>
      </c>
    </row>
    <row r="14108" spans="1:9" x14ac:dyDescent="0.25">
      <c r="A14108" s="144" t="s">
        <v>371</v>
      </c>
      <c r="B14108" s="144">
        <v>1</v>
      </c>
      <c r="C14108" s="145" t="s">
        <v>919</v>
      </c>
      <c r="D14108" s="18" t="str">
        <f>+IFERROR(VLOOKUP(Cursos[[#This Row],[Modelo correcto]],Modelos[[Modelo correcto]:[¿En línea?]],2,FALSE),"REVISAR")</f>
        <v>HP</v>
      </c>
      <c r="E14108" s="145" t="str">
        <f>+IFERROR(VLOOKUP(Cursos[[#This Row],[Modelo correcto]],Modelos[[Modelo correcto]:[¿En línea?]],3,FALSE),"REVISAR")</f>
        <v>SÍ</v>
      </c>
      <c r="F14108" s="18" t="str">
        <f>+Cursos[[#This Row],[IS]]&amp;Cursos[[#This Row],[Modelo correcto]]</f>
        <v>CARLOS IVAN SOSA LEONHP FutureSmart 4 Firmware WBT</v>
      </c>
      <c r="G14108" s="18">
        <v>1</v>
      </c>
      <c r="H14108" s="19">
        <v>44197</v>
      </c>
      <c r="I14108" s="18" t="str">
        <f>+IFERROR(VLOOKUP(Cursos[[#This Row],[Modelo correcto]],Modelos[[Modelo correcto]:[Aplica para certificación]],4,FALSE),"REVISAR")</f>
        <v>SÍ</v>
      </c>
    </row>
    <row r="14109" spans="1:9" x14ac:dyDescent="0.25">
      <c r="A14109" s="144" t="s">
        <v>371</v>
      </c>
      <c r="B14109" s="144">
        <v>1</v>
      </c>
      <c r="C14109" s="145" t="s">
        <v>2704</v>
      </c>
      <c r="D14109" s="18" t="str">
        <f>+IFERROR(VLOOKUP(Cursos[[#This Row],[Modelo correcto]],Modelos[[Modelo correcto]:[¿En línea?]],2,FALSE),"REVISAR")</f>
        <v>HP</v>
      </c>
      <c r="E14109" s="145" t="str">
        <f>+IFERROR(VLOOKUP(Cursos[[#This Row],[Modelo correcto]],Modelos[[Modelo correcto]:[¿En línea?]],3,FALSE),"REVISAR")</f>
        <v>SÍ</v>
      </c>
      <c r="F14109" s="18" t="str">
        <f>+Cursos[[#This Row],[IS]]&amp;Cursos[[#This Row],[Modelo correcto]]</f>
        <v>CARLOS IVAN SOSA LEONHP LaserJet Managed MFP E725xx, E825xx and HP Color LaserJet Managed MFP
E778xx and E876xx Installation Support Training</v>
      </c>
      <c r="G14109" s="18">
        <v>1</v>
      </c>
      <c r="H14109" s="19">
        <v>44197</v>
      </c>
      <c r="I14109" s="18" t="str">
        <f>+IFERROR(VLOOKUP(Cursos[[#This Row],[Modelo correcto]],Modelos[[Modelo correcto]:[Aplica para certificación]],4,FALSE),"REVISAR")</f>
        <v>SÍ</v>
      </c>
    </row>
    <row r="14110" spans="1:9" x14ac:dyDescent="0.25">
      <c r="A14110" s="144" t="s">
        <v>371</v>
      </c>
      <c r="B14110" s="144">
        <v>1</v>
      </c>
      <c r="C14110" s="145" t="s">
        <v>2194</v>
      </c>
      <c r="D14110" s="18" t="str">
        <f>+IFERROR(VLOOKUP(Cursos[[#This Row],[Modelo correcto]],Modelos[[Modelo correcto]:[¿En línea?]],2,FALSE),"REVISAR")</f>
        <v>HP</v>
      </c>
      <c r="E14110" s="145" t="str">
        <f>+IFERROR(VLOOKUP(Cursos[[#This Row],[Modelo correcto]],Modelos[[Modelo correcto]:[¿En línea?]],3,FALSE),"REVISAR")</f>
        <v>SÍ</v>
      </c>
      <c r="F14110" s="18" t="str">
        <f>+Cursos[[#This Row],[IS]]&amp;Cursos[[#This Row],[Modelo correcto]]</f>
        <v>CARLOS IVAN SOSA LEONHP A3 PageWide New Product Introduction and Top Issues Studio– June 2018</v>
      </c>
      <c r="G14110" s="18">
        <v>1</v>
      </c>
      <c r="H14110" s="19">
        <v>44197</v>
      </c>
      <c r="I14110" s="18" t="str">
        <f>+IFERROR(VLOOKUP(Cursos[[#This Row],[Modelo correcto]],Modelos[[Modelo correcto]:[Aplica para certificación]],4,FALSE),"REVISAR")</f>
        <v>SÍ</v>
      </c>
    </row>
    <row r="14111" spans="1:9" x14ac:dyDescent="0.25">
      <c r="A14111" s="144" t="s">
        <v>371</v>
      </c>
      <c r="B14111" s="144">
        <v>1</v>
      </c>
      <c r="C14111" s="145" t="s">
        <v>2352</v>
      </c>
      <c r="D14111" s="18" t="str">
        <f>+IFERROR(VLOOKUP(Cursos[[#This Row],[Modelo correcto]],Modelos[[Modelo correcto]:[¿En línea?]],2,FALSE),"REVISAR")</f>
        <v>HP</v>
      </c>
      <c r="E14111" s="145" t="str">
        <f>+IFERROR(VLOOKUP(Cursos[[#This Row],[Modelo correcto]],Modelos[[Modelo correcto]:[¿En línea?]],3,FALSE),"REVISAR")</f>
        <v>SÍ</v>
      </c>
      <c r="F14111" s="18" t="str">
        <f>+Cursos[[#This Row],[IS]]&amp;Cursos[[#This Row],[Modelo correcto]]</f>
        <v>CARLOS IVAN SOSA LEONHP LaserJet Pro M304-M305, M404-M405, MFP M329, M428, M429 and HP Color LaserJet Pro
M454, MFP M479 NPI - Recording</v>
      </c>
      <c r="G14111" s="18">
        <v>0</v>
      </c>
      <c r="H14111" s="19">
        <v>44197</v>
      </c>
      <c r="I14111" s="18" t="str">
        <f>+IFERROR(VLOOKUP(Cursos[[#This Row],[Modelo correcto]],Modelos[[Modelo correcto]:[Aplica para certificación]],4,FALSE),"REVISAR")</f>
        <v>NO</v>
      </c>
    </row>
    <row r="14112" spans="1:9" x14ac:dyDescent="0.25">
      <c r="A14112" s="144" t="s">
        <v>2795</v>
      </c>
      <c r="B14112">
        <v>1</v>
      </c>
      <c r="C14112" s="145" t="s">
        <v>2705</v>
      </c>
      <c r="D14112" s="18" t="str">
        <f>+IFERROR(VLOOKUP(Cursos[[#This Row],[Modelo correcto]],Modelos[[Modelo correcto]:[¿En línea?]],2,FALSE),"REVISAR")</f>
        <v>XEROX</v>
      </c>
      <c r="E14112" s="145" t="str">
        <f>+IFERROR(VLOOKUP(Cursos[[#This Row],[Modelo correcto]],Modelos[[Modelo correcto]:[¿En línea?]],3,FALSE),"REVISAR")</f>
        <v>SÍ</v>
      </c>
      <c r="F14112" s="18" t="str">
        <f>+Cursos[[#This Row],[IS]]&amp;Cursos[[#This Row],[Modelo correcto]]</f>
        <v>JUAN GUADALUPE ESCOBEDO OLIVARESCompTIA A+ Exam 220-901: RAM</v>
      </c>
      <c r="G14112" s="18">
        <v>1</v>
      </c>
      <c r="H14112" s="19">
        <v>44197</v>
      </c>
      <c r="I14112" s="18" t="str">
        <f>+IFERROR(VLOOKUP(Cursos[[#This Row],[Modelo correcto]],Modelos[[Modelo correcto]:[Aplica para certificación]],4,FALSE),"REVISAR")</f>
        <v>NO</v>
      </c>
    </row>
    <row r="14113" spans="1:9" x14ac:dyDescent="0.25">
      <c r="A14113" s="144" t="s">
        <v>327</v>
      </c>
      <c r="B14113" s="144">
        <v>1</v>
      </c>
      <c r="C14113" s="145" t="s">
        <v>2685</v>
      </c>
      <c r="D14113" s="18" t="str">
        <f>+IFERROR(VLOOKUP(Cursos[[#This Row],[Modelo correcto]],Modelos[[Modelo correcto]:[¿En línea?]],2,FALSE),"REVISAR")</f>
        <v>TRIPPLITE</v>
      </c>
      <c r="E14113" s="145" t="str">
        <f>+IFERROR(VLOOKUP(Cursos[[#This Row],[Modelo correcto]],Modelos[[Modelo correcto]:[¿En línea?]],3,FALSE),"REVISAR")</f>
        <v>SÍ</v>
      </c>
      <c r="F14113" s="18" t="str">
        <f>+Cursos[[#This Row],[IS]]&amp;Cursos[[#This Row],[Modelo correcto]]</f>
        <v>IVAN ISRAEL MENDEZ RIVERAEnergia 1</v>
      </c>
      <c r="G14113" s="18">
        <v>1</v>
      </c>
      <c r="H14113" s="19">
        <v>44197</v>
      </c>
      <c r="I14113" s="18" t="str">
        <f>+IFERROR(VLOOKUP(Cursos[[#This Row],[Modelo correcto]],Modelos[[Modelo correcto]:[Aplica para certificación]],4,FALSE),"REVISAR")</f>
        <v>SÍ</v>
      </c>
    </row>
    <row r="14114" spans="1:9" x14ac:dyDescent="0.25">
      <c r="A14114" s="144" t="s">
        <v>2771</v>
      </c>
      <c r="B14114" s="144">
        <v>1</v>
      </c>
      <c r="C14114" s="145" t="s">
        <v>2685</v>
      </c>
      <c r="D14114" s="18" t="str">
        <f>+IFERROR(VLOOKUP(Cursos[[#This Row],[Modelo correcto]],Modelos[[Modelo correcto]:[¿En línea?]],2,FALSE),"REVISAR")</f>
        <v>TRIPPLITE</v>
      </c>
      <c r="E14114" s="145" t="str">
        <f>+IFERROR(VLOOKUP(Cursos[[#This Row],[Modelo correcto]],Modelos[[Modelo correcto]:[¿En línea?]],3,FALSE),"REVISAR")</f>
        <v>SÍ</v>
      </c>
      <c r="F14114" s="18" t="str">
        <f>+Cursos[[#This Row],[IS]]&amp;Cursos[[#This Row],[Modelo correcto]]</f>
        <v>EDGAR ARAM CHAVEZ GOVEAEnergia 1</v>
      </c>
      <c r="G14114" s="18">
        <v>1</v>
      </c>
      <c r="H14114" s="19">
        <v>44197</v>
      </c>
      <c r="I14114" s="18" t="str">
        <f>+IFERROR(VLOOKUP(Cursos[[#This Row],[Modelo correcto]],Modelos[[Modelo correcto]:[Aplica para certificación]],4,FALSE),"REVISAR")</f>
        <v>SÍ</v>
      </c>
    </row>
    <row r="14115" spans="1:9" x14ac:dyDescent="0.25">
      <c r="A14115" s="144" t="s">
        <v>2769</v>
      </c>
      <c r="B14115" s="144">
        <v>1</v>
      </c>
      <c r="C14115" s="145" t="s">
        <v>2685</v>
      </c>
      <c r="D14115" s="18" t="str">
        <f>+IFERROR(VLOOKUP(Cursos[[#This Row],[Modelo correcto]],Modelos[[Modelo correcto]:[¿En línea?]],2,FALSE),"REVISAR")</f>
        <v>TRIPPLITE</v>
      </c>
      <c r="E14115" s="145" t="str">
        <f>+IFERROR(VLOOKUP(Cursos[[#This Row],[Modelo correcto]],Modelos[[Modelo correcto]:[¿En línea?]],3,FALSE),"REVISAR")</f>
        <v>SÍ</v>
      </c>
      <c r="F14115" s="18" t="str">
        <f>+Cursos[[#This Row],[IS]]&amp;Cursos[[#This Row],[Modelo correcto]]</f>
        <v>DAVID FERNANDO CHAVIRA GARCIAEnergia 1</v>
      </c>
      <c r="G14115" s="18">
        <v>1</v>
      </c>
      <c r="H14115" s="19">
        <v>44197</v>
      </c>
      <c r="I14115" s="18" t="str">
        <f>+IFERROR(VLOOKUP(Cursos[[#This Row],[Modelo correcto]],Modelos[[Modelo correcto]:[Aplica para certificación]],4,FALSE),"REVISAR")</f>
        <v>SÍ</v>
      </c>
    </row>
    <row r="14116" spans="1:9" x14ac:dyDescent="0.25">
      <c r="A14116" s="144" t="s">
        <v>373</v>
      </c>
      <c r="B14116" s="144">
        <v>1</v>
      </c>
      <c r="C14116" s="145" t="s">
        <v>2685</v>
      </c>
      <c r="D14116" s="18" t="str">
        <f>+IFERROR(VLOOKUP(Cursos[[#This Row],[Modelo correcto]],Modelos[[Modelo correcto]:[¿En línea?]],2,FALSE),"REVISAR")</f>
        <v>TRIPPLITE</v>
      </c>
      <c r="E14116" s="145" t="str">
        <f>+IFERROR(VLOOKUP(Cursos[[#This Row],[Modelo correcto]],Modelos[[Modelo correcto]:[¿En línea?]],3,FALSE),"REVISAR")</f>
        <v>SÍ</v>
      </c>
      <c r="F14116" s="18" t="str">
        <f>+Cursos[[#This Row],[IS]]&amp;Cursos[[#This Row],[Modelo correcto]]</f>
        <v>MIGUEL DE LA ROSA RODRIGUEZEnergia 1</v>
      </c>
      <c r="G14116" s="18">
        <v>1</v>
      </c>
      <c r="H14116" s="19">
        <v>44197</v>
      </c>
      <c r="I14116" s="18" t="str">
        <f>+IFERROR(VLOOKUP(Cursos[[#This Row],[Modelo correcto]],Modelos[[Modelo correcto]:[Aplica para certificación]],4,FALSE),"REVISAR")</f>
        <v>SÍ</v>
      </c>
    </row>
    <row r="14117" spans="1:9" x14ac:dyDescent="0.25">
      <c r="A14117" s="144" t="s">
        <v>2789</v>
      </c>
      <c r="B14117" s="144">
        <v>1</v>
      </c>
      <c r="C14117" s="145" t="s">
        <v>2685</v>
      </c>
      <c r="D14117" s="18" t="str">
        <f>+IFERROR(VLOOKUP(Cursos[[#This Row],[Modelo correcto]],Modelos[[Modelo correcto]:[¿En línea?]],2,FALSE),"REVISAR")</f>
        <v>TRIPPLITE</v>
      </c>
      <c r="E14117" s="145" t="str">
        <f>+IFERROR(VLOOKUP(Cursos[[#This Row],[Modelo correcto]],Modelos[[Modelo correcto]:[¿En línea?]],3,FALSE),"REVISAR")</f>
        <v>SÍ</v>
      </c>
      <c r="F14117" s="18" t="str">
        <f>+Cursos[[#This Row],[IS]]&amp;Cursos[[#This Row],[Modelo correcto]]</f>
        <v>LUIS EDUARDO MUÑOZ REYESEnergia 1</v>
      </c>
      <c r="G14117" s="18">
        <v>1</v>
      </c>
      <c r="H14117" s="19">
        <v>44197</v>
      </c>
      <c r="I14117" s="18" t="str">
        <f>+IFERROR(VLOOKUP(Cursos[[#This Row],[Modelo correcto]],Modelos[[Modelo correcto]:[Aplica para certificación]],4,FALSE),"REVISAR")</f>
        <v>SÍ</v>
      </c>
    </row>
    <row r="14118" spans="1:9" x14ac:dyDescent="0.25">
      <c r="A14118" s="144" t="s">
        <v>2787</v>
      </c>
      <c r="B14118" s="144">
        <v>1</v>
      </c>
      <c r="C14118" s="145" t="s">
        <v>2685</v>
      </c>
      <c r="D14118" s="18" t="str">
        <f>+IFERROR(VLOOKUP(Cursos[[#This Row],[Modelo correcto]],Modelos[[Modelo correcto]:[¿En línea?]],2,FALSE),"REVISAR")</f>
        <v>TRIPPLITE</v>
      </c>
      <c r="E14118" s="145" t="str">
        <f>+IFERROR(VLOOKUP(Cursos[[#This Row],[Modelo correcto]],Modelos[[Modelo correcto]:[¿En línea?]],3,FALSE),"REVISAR")</f>
        <v>SÍ</v>
      </c>
      <c r="F14118" s="18" t="str">
        <f>+Cursos[[#This Row],[IS]]&amp;Cursos[[#This Row],[Modelo correcto]]</f>
        <v>LUIS FELIPE CRUZ MAREnergia 1</v>
      </c>
      <c r="G14118" s="18">
        <v>1</v>
      </c>
      <c r="H14118" s="19">
        <v>44197</v>
      </c>
      <c r="I14118" s="18" t="str">
        <f>+IFERROR(VLOOKUP(Cursos[[#This Row],[Modelo correcto]],Modelos[[Modelo correcto]:[Aplica para certificación]],4,FALSE),"REVISAR")</f>
        <v>SÍ</v>
      </c>
    </row>
    <row r="14119" spans="1:9" x14ac:dyDescent="0.25">
      <c r="A14119" s="144" t="s">
        <v>331</v>
      </c>
      <c r="B14119" s="144">
        <v>1</v>
      </c>
      <c r="C14119" s="145" t="s">
        <v>2685</v>
      </c>
      <c r="D14119" s="18" t="str">
        <f>+IFERROR(VLOOKUP(Cursos[[#This Row],[Modelo correcto]],Modelos[[Modelo correcto]:[¿En línea?]],2,FALSE),"REVISAR")</f>
        <v>TRIPPLITE</v>
      </c>
      <c r="E14119" s="145" t="str">
        <f>+IFERROR(VLOOKUP(Cursos[[#This Row],[Modelo correcto]],Modelos[[Modelo correcto]:[¿En línea?]],3,FALSE),"REVISAR")</f>
        <v>SÍ</v>
      </c>
      <c r="F14119" s="18" t="str">
        <f>+Cursos[[#This Row],[IS]]&amp;Cursos[[#This Row],[Modelo correcto]]</f>
        <v>JESUS LIZARAN MACEDAEnergia 1</v>
      </c>
      <c r="G14119" s="18">
        <v>1</v>
      </c>
      <c r="H14119" s="19">
        <v>44197</v>
      </c>
      <c r="I14119" s="18" t="str">
        <f>+IFERROR(VLOOKUP(Cursos[[#This Row],[Modelo correcto]],Modelos[[Modelo correcto]:[Aplica para certificación]],4,FALSE),"REVISAR")</f>
        <v>SÍ</v>
      </c>
    </row>
    <row r="14120" spans="1:9" x14ac:dyDescent="0.25">
      <c r="A14120" s="144" t="s">
        <v>389</v>
      </c>
      <c r="B14120" s="144">
        <v>1</v>
      </c>
      <c r="C14120" s="145" t="s">
        <v>2685</v>
      </c>
      <c r="D14120" s="18" t="str">
        <f>+IFERROR(VLOOKUP(Cursos[[#This Row],[Modelo correcto]],Modelos[[Modelo correcto]:[¿En línea?]],2,FALSE),"REVISAR")</f>
        <v>TRIPPLITE</v>
      </c>
      <c r="E14120" s="145" t="str">
        <f>+IFERROR(VLOOKUP(Cursos[[#This Row],[Modelo correcto]],Modelos[[Modelo correcto]:[¿En línea?]],3,FALSE),"REVISAR")</f>
        <v>SÍ</v>
      </c>
      <c r="F14120" s="18" t="str">
        <f>+Cursos[[#This Row],[IS]]&amp;Cursos[[#This Row],[Modelo correcto]]</f>
        <v>JOSE ANTONIO MARTINEZ HERNANDEZEnergia 1</v>
      </c>
      <c r="G14120" s="18">
        <v>1</v>
      </c>
      <c r="H14120" s="19">
        <v>44197</v>
      </c>
      <c r="I14120" s="18" t="str">
        <f>+IFERROR(VLOOKUP(Cursos[[#This Row],[Modelo correcto]],Modelos[[Modelo correcto]:[Aplica para certificación]],4,FALSE),"REVISAR")</f>
        <v>SÍ</v>
      </c>
    </row>
    <row r="14121" spans="1:9" x14ac:dyDescent="0.25">
      <c r="A14121" s="144" t="s">
        <v>371</v>
      </c>
      <c r="B14121" s="144">
        <v>1</v>
      </c>
      <c r="C14121" s="145" t="s">
        <v>2685</v>
      </c>
      <c r="D14121" s="18" t="str">
        <f>+IFERROR(VLOOKUP(Cursos[[#This Row],[Modelo correcto]],Modelos[[Modelo correcto]:[¿En línea?]],2,FALSE),"REVISAR")</f>
        <v>TRIPPLITE</v>
      </c>
      <c r="E14121" s="145" t="str">
        <f>+IFERROR(VLOOKUP(Cursos[[#This Row],[Modelo correcto]],Modelos[[Modelo correcto]:[¿En línea?]],3,FALSE),"REVISAR")</f>
        <v>SÍ</v>
      </c>
      <c r="F14121" s="18" t="str">
        <f>+Cursos[[#This Row],[IS]]&amp;Cursos[[#This Row],[Modelo correcto]]</f>
        <v>CARLOS IVAN SOSA LEONEnergia 1</v>
      </c>
      <c r="G14121" s="18">
        <v>1</v>
      </c>
      <c r="H14121" s="19">
        <v>44197</v>
      </c>
      <c r="I14121" s="18" t="str">
        <f>+IFERROR(VLOOKUP(Cursos[[#This Row],[Modelo correcto]],Modelos[[Modelo correcto]:[Aplica para certificación]],4,FALSE),"REVISAR")</f>
        <v>SÍ</v>
      </c>
    </row>
    <row r="14122" spans="1:9" x14ac:dyDescent="0.25">
      <c r="A14122" s="144" t="s">
        <v>337</v>
      </c>
      <c r="B14122" s="144">
        <v>1</v>
      </c>
      <c r="C14122" s="145" t="s">
        <v>2685</v>
      </c>
      <c r="D14122" s="18" t="str">
        <f>+IFERROR(VLOOKUP(Cursos[[#This Row],[Modelo correcto]],Modelos[[Modelo correcto]:[¿En línea?]],2,FALSE),"REVISAR")</f>
        <v>TRIPPLITE</v>
      </c>
      <c r="E14122" s="145" t="str">
        <f>+IFERROR(VLOOKUP(Cursos[[#This Row],[Modelo correcto]],Modelos[[Modelo correcto]:[¿En línea?]],3,FALSE),"REVISAR")</f>
        <v>SÍ</v>
      </c>
      <c r="F14122" s="18" t="str">
        <f>+Cursos[[#This Row],[IS]]&amp;Cursos[[#This Row],[Modelo correcto]]</f>
        <v>JOSE GUADALUPE LIZARAN MACEDAEnergia 1</v>
      </c>
      <c r="G14122" s="18">
        <v>1</v>
      </c>
      <c r="H14122" s="19">
        <v>44197</v>
      </c>
      <c r="I14122" s="18" t="str">
        <f>+IFERROR(VLOOKUP(Cursos[[#This Row],[Modelo correcto]],Modelos[[Modelo correcto]:[Aplica para certificación]],4,FALSE),"REVISAR")</f>
        <v>SÍ</v>
      </c>
    </row>
    <row r="14123" spans="1:9" x14ac:dyDescent="0.25">
      <c r="A14123" s="144" t="s">
        <v>332</v>
      </c>
      <c r="B14123" s="144">
        <v>1</v>
      </c>
      <c r="C14123" s="145" t="s">
        <v>2685</v>
      </c>
      <c r="D14123" s="18" t="str">
        <f>+IFERROR(VLOOKUP(Cursos[[#This Row],[Modelo correcto]],Modelos[[Modelo correcto]:[¿En línea?]],2,FALSE),"REVISAR")</f>
        <v>TRIPPLITE</v>
      </c>
      <c r="E14123" s="145" t="str">
        <f>+IFERROR(VLOOKUP(Cursos[[#This Row],[Modelo correcto]],Modelos[[Modelo correcto]:[¿En línea?]],3,FALSE),"REVISAR")</f>
        <v>SÍ</v>
      </c>
      <c r="F14123" s="18" t="str">
        <f>+Cursos[[#This Row],[IS]]&amp;Cursos[[#This Row],[Modelo correcto]]</f>
        <v>JESUS PALACIOS RAMOSEnergia 1</v>
      </c>
      <c r="G14123" s="18">
        <v>1</v>
      </c>
      <c r="H14123" s="19">
        <v>44197</v>
      </c>
      <c r="I14123" s="18" t="str">
        <f>+IFERROR(VLOOKUP(Cursos[[#This Row],[Modelo correcto]],Modelos[[Modelo correcto]:[Aplica para certificación]],4,FALSE),"REVISAR")</f>
        <v>SÍ</v>
      </c>
    </row>
    <row r="14124" spans="1:9" x14ac:dyDescent="0.25">
      <c r="A14124" s="144" t="s">
        <v>2782</v>
      </c>
      <c r="B14124" s="144">
        <v>1</v>
      </c>
      <c r="C14124" s="145" t="s">
        <v>2685</v>
      </c>
      <c r="D14124" s="18" t="str">
        <f>+IFERROR(VLOOKUP(Cursos[[#This Row],[Modelo correcto]],Modelos[[Modelo correcto]:[¿En línea?]],2,FALSE),"REVISAR")</f>
        <v>TRIPPLITE</v>
      </c>
      <c r="E14124" s="145" t="str">
        <f>+IFERROR(VLOOKUP(Cursos[[#This Row],[Modelo correcto]],Modelos[[Modelo correcto]:[¿En línea?]],3,FALSE),"REVISAR")</f>
        <v>SÍ</v>
      </c>
      <c r="F14124" s="18" t="str">
        <f>+Cursos[[#This Row],[IS]]&amp;Cursos[[#This Row],[Modelo correcto]]</f>
        <v>ERIC WILBERTH NOH DZIBEnergia 1</v>
      </c>
      <c r="G14124" s="18">
        <v>1</v>
      </c>
      <c r="H14124" s="19">
        <v>44197</v>
      </c>
      <c r="I14124" s="18" t="str">
        <f>+IFERROR(VLOOKUP(Cursos[[#This Row],[Modelo correcto]],Modelos[[Modelo correcto]:[Aplica para certificación]],4,FALSE),"REVISAR")</f>
        <v>SÍ</v>
      </c>
    </row>
    <row r="14125" spans="1:9" x14ac:dyDescent="0.25">
      <c r="A14125" s="144" t="s">
        <v>304</v>
      </c>
      <c r="B14125" s="144">
        <v>1</v>
      </c>
      <c r="C14125" s="145" t="s">
        <v>2685</v>
      </c>
      <c r="D14125" s="18" t="str">
        <f>+IFERROR(VLOOKUP(Cursos[[#This Row],[Modelo correcto]],Modelos[[Modelo correcto]:[¿En línea?]],2,FALSE),"REVISAR")</f>
        <v>TRIPPLITE</v>
      </c>
      <c r="E14125" s="145" t="str">
        <f>+IFERROR(VLOOKUP(Cursos[[#This Row],[Modelo correcto]],Modelos[[Modelo correcto]:[¿En línea?]],3,FALSE),"REVISAR")</f>
        <v>SÍ</v>
      </c>
      <c r="F14125" s="18" t="str">
        <f>+Cursos[[#This Row],[IS]]&amp;Cursos[[#This Row],[Modelo correcto]]</f>
        <v>ANDRES ALVARO PEREZ GARCIAEnergia 1</v>
      </c>
      <c r="G14125" s="18">
        <v>1</v>
      </c>
      <c r="H14125" s="19">
        <v>44197</v>
      </c>
      <c r="I14125" s="18" t="str">
        <f>+IFERROR(VLOOKUP(Cursos[[#This Row],[Modelo correcto]],Modelos[[Modelo correcto]:[Aplica para certificación]],4,FALSE),"REVISAR")</f>
        <v>SÍ</v>
      </c>
    </row>
    <row r="14126" spans="1:9" x14ac:dyDescent="0.25">
      <c r="A14126" s="144" t="s">
        <v>305</v>
      </c>
      <c r="B14126" s="144">
        <v>1</v>
      </c>
      <c r="C14126" s="145" t="s">
        <v>2685</v>
      </c>
      <c r="D14126" s="18" t="str">
        <f>+IFERROR(VLOOKUP(Cursos[[#This Row],[Modelo correcto]],Modelos[[Modelo correcto]:[¿En línea?]],2,FALSE),"REVISAR")</f>
        <v>TRIPPLITE</v>
      </c>
      <c r="E14126" s="145" t="str">
        <f>+IFERROR(VLOOKUP(Cursos[[#This Row],[Modelo correcto]],Modelos[[Modelo correcto]:[¿En línea?]],3,FALSE),"REVISAR")</f>
        <v>SÍ</v>
      </c>
      <c r="F14126" s="18" t="str">
        <f>+Cursos[[#This Row],[IS]]&amp;Cursos[[#This Row],[Modelo correcto]]</f>
        <v>ARMANDO SERRANO ESQUIVELEnergia 1</v>
      </c>
      <c r="G14126" s="18">
        <v>1</v>
      </c>
      <c r="H14126" s="19">
        <v>44197</v>
      </c>
      <c r="I14126" s="18" t="str">
        <f>+IFERROR(VLOOKUP(Cursos[[#This Row],[Modelo correcto]],Modelos[[Modelo correcto]:[Aplica para certificación]],4,FALSE),"REVISAR")</f>
        <v>SÍ</v>
      </c>
    </row>
    <row r="14127" spans="1:9" x14ac:dyDescent="0.25">
      <c r="A14127" s="144" t="s">
        <v>326</v>
      </c>
      <c r="B14127" s="144">
        <v>1</v>
      </c>
      <c r="C14127" s="145" t="s">
        <v>2685</v>
      </c>
      <c r="D14127" s="18" t="str">
        <f>+IFERROR(VLOOKUP(Cursos[[#This Row],[Modelo correcto]],Modelos[[Modelo correcto]:[¿En línea?]],2,FALSE),"REVISAR")</f>
        <v>TRIPPLITE</v>
      </c>
      <c r="E14127" s="145" t="str">
        <f>+IFERROR(VLOOKUP(Cursos[[#This Row],[Modelo correcto]],Modelos[[Modelo correcto]:[¿En línea?]],3,FALSE),"REVISAR")</f>
        <v>SÍ</v>
      </c>
      <c r="F14127" s="18" t="str">
        <f>+Cursos[[#This Row],[IS]]&amp;Cursos[[#This Row],[Modelo correcto]]</f>
        <v>HIRAM GUILLERMO DIAZ ORTIZEnergia 1</v>
      </c>
      <c r="G14127" s="18">
        <v>1</v>
      </c>
      <c r="H14127" s="19">
        <v>44197</v>
      </c>
      <c r="I14127" s="18" t="str">
        <f>+IFERROR(VLOOKUP(Cursos[[#This Row],[Modelo correcto]],Modelos[[Modelo correcto]:[Aplica para certificación]],4,FALSE),"REVISAR")</f>
        <v>SÍ</v>
      </c>
    </row>
    <row r="14128" spans="1:9" x14ac:dyDescent="0.25">
      <c r="A14128" s="144" t="s">
        <v>391</v>
      </c>
      <c r="B14128" s="144">
        <v>1</v>
      </c>
      <c r="C14128" s="145" t="s">
        <v>2685</v>
      </c>
      <c r="D14128" s="18" t="str">
        <f>+IFERROR(VLOOKUP(Cursos[[#This Row],[Modelo correcto]],Modelos[[Modelo correcto]:[¿En línea?]],2,FALSE),"REVISAR")</f>
        <v>TRIPPLITE</v>
      </c>
      <c r="E14128" s="145" t="str">
        <f>+IFERROR(VLOOKUP(Cursos[[#This Row],[Modelo correcto]],Modelos[[Modelo correcto]:[¿En línea?]],3,FALSE),"REVISAR")</f>
        <v>SÍ</v>
      </c>
      <c r="F14128" s="18" t="str">
        <f>+Cursos[[#This Row],[IS]]&amp;Cursos[[#This Row],[Modelo correcto]]</f>
        <v>JUAN ANTONIO TORRES VELAZQUEZEnergia 1</v>
      </c>
      <c r="G14128" s="18">
        <v>1</v>
      </c>
      <c r="H14128" s="19">
        <v>44197</v>
      </c>
      <c r="I14128" s="18" t="str">
        <f>+IFERROR(VLOOKUP(Cursos[[#This Row],[Modelo correcto]],Modelos[[Modelo correcto]:[Aplica para certificación]],4,FALSE),"REVISAR")</f>
        <v>SÍ</v>
      </c>
    </row>
    <row r="14129" spans="1:9" x14ac:dyDescent="0.25">
      <c r="A14129" s="144" t="s">
        <v>2772</v>
      </c>
      <c r="B14129" s="144">
        <v>1</v>
      </c>
      <c r="C14129" s="145" t="s">
        <v>2685</v>
      </c>
      <c r="D14129" s="18" t="str">
        <f>+IFERROR(VLOOKUP(Cursos[[#This Row],[Modelo correcto]],Modelos[[Modelo correcto]:[¿En línea?]],2,FALSE),"REVISAR")</f>
        <v>TRIPPLITE</v>
      </c>
      <c r="E14129" s="145" t="str">
        <f>+IFERROR(VLOOKUP(Cursos[[#This Row],[Modelo correcto]],Modelos[[Modelo correcto]:[¿En línea?]],3,FALSE),"REVISAR")</f>
        <v>SÍ</v>
      </c>
      <c r="F14129" s="18" t="str">
        <f>+Cursos[[#This Row],[IS]]&amp;Cursos[[#This Row],[Modelo correcto]]</f>
        <v>PEDRO EDUARDO VALDIVIEZO AGUILAREnergia 1</v>
      </c>
      <c r="G14129" s="18">
        <v>1</v>
      </c>
      <c r="H14129" s="19">
        <v>44197</v>
      </c>
      <c r="I14129" s="18" t="str">
        <f>+IFERROR(VLOOKUP(Cursos[[#This Row],[Modelo correcto]],Modelos[[Modelo correcto]:[Aplica para certificación]],4,FALSE),"REVISAR")</f>
        <v>SÍ</v>
      </c>
    </row>
    <row r="14130" spans="1:9" x14ac:dyDescent="0.25">
      <c r="A14130" s="144" t="s">
        <v>326</v>
      </c>
      <c r="B14130" s="144">
        <v>1</v>
      </c>
      <c r="C14130" s="34" t="s">
        <v>1902</v>
      </c>
      <c r="D14130" s="18" t="str">
        <f>+IFERROR(VLOOKUP(Cursos[[#This Row],[Modelo correcto]],Modelos[[Modelo correcto]:[¿En línea?]],2,FALSE),"REVISAR")</f>
        <v>HP</v>
      </c>
      <c r="E14130" s="145" t="str">
        <f>+IFERROR(VLOOKUP(Cursos[[#This Row],[Modelo correcto]],Modelos[[Modelo correcto]:[¿En línea?]],3,FALSE),"REVISAR")</f>
        <v>SÍ</v>
      </c>
      <c r="F14130" s="18" t="str">
        <f>+Cursos[[#This Row],[IS]]&amp;Cursos[[#This Row],[Modelo correcto]]</f>
        <v>HIRAM GUILLERMO DIAZ ORTIZ001 - HP Advance – Pre-Install and Installation</v>
      </c>
      <c r="G14130" s="18">
        <v>0</v>
      </c>
      <c r="H14130" s="19">
        <v>44197</v>
      </c>
      <c r="I14130" s="18" t="str">
        <f>+IFERROR(VLOOKUP(Cursos[[#This Row],[Modelo correcto]],Modelos[[Modelo correcto]:[Aplica para certificación]],4,FALSE),"REVISAR")</f>
        <v>NO</v>
      </c>
    </row>
    <row r="14131" spans="1:9" x14ac:dyDescent="0.25">
      <c r="A14131" s="144" t="s">
        <v>326</v>
      </c>
      <c r="B14131" s="144">
        <v>1</v>
      </c>
      <c r="C14131" s="34" t="s">
        <v>1912</v>
      </c>
      <c r="D14131" s="18" t="str">
        <f>+IFERROR(VLOOKUP(Cursos[[#This Row],[Modelo correcto]],Modelos[[Modelo correcto]:[¿En línea?]],2,FALSE),"REVISAR")</f>
        <v>HP</v>
      </c>
      <c r="E14131" s="145" t="str">
        <f>+IFERROR(VLOOKUP(Cursos[[#This Row],[Modelo correcto]],Modelos[[Modelo correcto]:[¿En línea?]],3,FALSE),"REVISAR")</f>
        <v>SÍ</v>
      </c>
      <c r="F14131" s="18" t="str">
        <f>+Cursos[[#This Row],[IS]]&amp;Cursos[[#This Row],[Modelo correcto]]</f>
        <v>HIRAM GUILLERMO DIAZ ORTIZ002 - HP Advance – Security Basics</v>
      </c>
      <c r="G14131" s="18">
        <v>0</v>
      </c>
      <c r="H14131" s="19">
        <v>44197</v>
      </c>
      <c r="I14131" s="18" t="str">
        <f>+IFERROR(VLOOKUP(Cursos[[#This Row],[Modelo correcto]],Modelos[[Modelo correcto]:[Aplica para certificación]],4,FALSE),"REVISAR")</f>
        <v>NO</v>
      </c>
    </row>
    <row r="14132" spans="1:9" x14ac:dyDescent="0.25">
      <c r="A14132" s="144" t="s">
        <v>326</v>
      </c>
      <c r="B14132" s="144">
        <v>1</v>
      </c>
      <c r="C14132" s="34" t="s">
        <v>1909</v>
      </c>
      <c r="D14132" s="18" t="str">
        <f>+IFERROR(VLOOKUP(Cursos[[#This Row],[Modelo correcto]],Modelos[[Modelo correcto]:[¿En línea?]],2,FALSE),"REVISAR")</f>
        <v>HP</v>
      </c>
      <c r="E14132" s="145" t="str">
        <f>+IFERROR(VLOOKUP(Cursos[[#This Row],[Modelo correcto]],Modelos[[Modelo correcto]:[¿En línea?]],3,FALSE),"REVISAR")</f>
        <v>SÍ</v>
      </c>
      <c r="F14132" s="18" t="str">
        <f>+Cursos[[#This Row],[IS]]&amp;Cursos[[#This Row],[Modelo correcto]]</f>
        <v>HIRAM GUILLERMO DIAZ ORTIZ004 - HP Advance – Driver Uploads</v>
      </c>
      <c r="G14132" s="18">
        <v>0</v>
      </c>
      <c r="H14132" s="19">
        <v>44197</v>
      </c>
      <c r="I14132" s="18" t="str">
        <f>+IFERROR(VLOOKUP(Cursos[[#This Row],[Modelo correcto]],Modelos[[Modelo correcto]:[Aplica para certificación]],4,FALSE),"REVISAR")</f>
        <v>NO</v>
      </c>
    </row>
    <row r="14133" spans="1:9" x14ac:dyDescent="0.25">
      <c r="A14133" s="144" t="s">
        <v>329</v>
      </c>
      <c r="B14133" s="144">
        <v>1</v>
      </c>
      <c r="C14133" s="145" t="s">
        <v>2237</v>
      </c>
      <c r="D14133" s="18" t="str">
        <f>+IFERROR(VLOOKUP(Cursos[[#This Row],[Modelo correcto]],Modelos[[Modelo correcto]:[¿En línea?]],2,FALSE),"REVISAR")</f>
        <v>HP</v>
      </c>
      <c r="E14133" s="145" t="str">
        <f>+IFERROR(VLOOKUP(Cursos[[#This Row],[Modelo correcto]],Modelos[[Modelo correcto]:[¿En línea?]],3,FALSE),"REVISAR")</f>
        <v>SÍ</v>
      </c>
      <c r="F14133" s="18" t="str">
        <f>+Cursos[[#This Row],[IS]]&amp;Cursos[[#This Row],[Modelo correcto]]</f>
        <v>JAIME VELEZ RODRIGUEZLesson 2 How to install the PrinterOn Enterprise Solution</v>
      </c>
      <c r="G14133" s="18">
        <v>0</v>
      </c>
      <c r="H14133" s="19">
        <v>44197</v>
      </c>
      <c r="I14133" s="18" t="str">
        <f>+IFERROR(VLOOKUP(Cursos[[#This Row],[Modelo correcto]],Modelos[[Modelo correcto]:[Aplica para certificación]],4,FALSE),"REVISAR")</f>
        <v>NO</v>
      </c>
    </row>
    <row r="14134" spans="1:9" x14ac:dyDescent="0.25">
      <c r="A14134" s="144" t="s">
        <v>329</v>
      </c>
      <c r="B14134" s="144">
        <v>1</v>
      </c>
      <c r="C14134" s="145" t="s">
        <v>1935</v>
      </c>
      <c r="D14134" s="18" t="str">
        <f>+IFERROR(VLOOKUP(Cursos[[#This Row],[Modelo correcto]],Modelos[[Modelo correcto]:[¿En línea?]],2,FALSE),"REVISAR")</f>
        <v>HP</v>
      </c>
      <c r="E14134" s="145" t="str">
        <f>+IFERROR(VLOOKUP(Cursos[[#This Row],[Modelo correcto]],Modelos[[Modelo correcto]:[¿En línea?]],3,FALSE),"REVISAR")</f>
        <v>SÍ</v>
      </c>
      <c r="F14134" s="18" t="str">
        <f>+Cursos[[#This Row],[IS]]&amp;Cursos[[#This Row],[Modelo correcto]]</f>
        <v>JAIME VELEZ RODRIGUEZ007 - HP Advance – Mobile Connector</v>
      </c>
      <c r="G14134" s="18">
        <v>0</v>
      </c>
      <c r="H14134" s="19">
        <v>44197</v>
      </c>
      <c r="I14134" s="18" t="str">
        <f>+IFERROR(VLOOKUP(Cursos[[#This Row],[Modelo correcto]],Modelos[[Modelo correcto]:[Aplica para certificación]],4,FALSE),"REVISAR")</f>
        <v>NO</v>
      </c>
    </row>
    <row r="14135" spans="1:9" x14ac:dyDescent="0.25">
      <c r="A14135" s="144" t="s">
        <v>329</v>
      </c>
      <c r="B14135" s="144">
        <v>1</v>
      </c>
      <c r="C14135" s="145" t="s">
        <v>1937</v>
      </c>
      <c r="D14135" s="18" t="str">
        <f>+IFERROR(VLOOKUP(Cursos[[#This Row],[Modelo correcto]],Modelos[[Modelo correcto]:[¿En línea?]],2,FALSE),"REVISAR")</f>
        <v>HP</v>
      </c>
      <c r="E14135" s="145" t="str">
        <f>+IFERROR(VLOOKUP(Cursos[[#This Row],[Modelo correcto]],Modelos[[Modelo correcto]:[¿En línea?]],3,FALSE),"REVISAR")</f>
        <v>SÍ</v>
      </c>
      <c r="F14135" s="18" t="str">
        <f>+Cursos[[#This Row],[IS]]&amp;Cursos[[#This Row],[Modelo correcto]]</f>
        <v>JAIME VELEZ RODRIGUEZ009 - HP Advance – Printer Portal and Locator</v>
      </c>
      <c r="G14135" s="18">
        <v>0</v>
      </c>
      <c r="H14135" s="19">
        <v>44197</v>
      </c>
      <c r="I14135" s="18" t="str">
        <f>+IFERROR(VLOOKUP(Cursos[[#This Row],[Modelo correcto]],Modelos[[Modelo correcto]:[Aplica para certificación]],4,FALSE),"REVISAR")</f>
        <v>NO</v>
      </c>
    </row>
    <row r="14136" spans="1:9" x14ac:dyDescent="0.25">
      <c r="A14136" s="144" t="s">
        <v>389</v>
      </c>
      <c r="B14136" s="144">
        <v>1</v>
      </c>
      <c r="C14136" s="145" t="s">
        <v>2249</v>
      </c>
      <c r="D14136" s="18" t="str">
        <f>+IFERROR(VLOOKUP(Cursos[[#This Row],[Modelo correcto]],Modelos[[Modelo correcto]:[¿En línea?]],2,FALSE),"REVISAR")</f>
        <v>HP</v>
      </c>
      <c r="E14136" s="145" t="str">
        <f>+IFERROR(VLOOKUP(Cursos[[#This Row],[Modelo correcto]],Modelos[[Modelo correcto]:[¿En línea?]],3,FALSE),"REVISAR")</f>
        <v>SÍ</v>
      </c>
      <c r="F14136" s="18" t="str">
        <f>+Cursos[[#This Row],[IS]]&amp;Cursos[[#This Row],[Modelo correcto]]</f>
        <v>JOSE ANTONIO MARTINEZ HERNANDEZLesson 9 Configure Remote printing</v>
      </c>
      <c r="G14136" s="18">
        <v>0</v>
      </c>
      <c r="H14136" s="19">
        <v>44197</v>
      </c>
      <c r="I14136" s="18" t="str">
        <f>+IFERROR(VLOOKUP(Cursos[[#This Row],[Modelo correcto]],Modelos[[Modelo correcto]:[Aplica para certificación]],4,FALSE),"REVISAR")</f>
        <v>NO</v>
      </c>
    </row>
    <row r="14137" spans="1:9" x14ac:dyDescent="0.25">
      <c r="A14137" s="144" t="s">
        <v>389</v>
      </c>
      <c r="B14137" s="144">
        <v>1</v>
      </c>
      <c r="C14137" s="145" t="s">
        <v>2357</v>
      </c>
      <c r="D14137" s="18" t="str">
        <f>+IFERROR(VLOOKUP(Cursos[[#This Row],[Modelo correcto]],Modelos[[Modelo correcto]:[¿En línea?]],2,FALSE),"REVISAR")</f>
        <v>HP</v>
      </c>
      <c r="E14137" s="145" t="str">
        <f>+IFERROR(VLOOKUP(Cursos[[#This Row],[Modelo correcto]],Modelos[[Modelo correcto]:[¿En línea?]],3,FALSE),"REVISAR")</f>
        <v>SÍ</v>
      </c>
      <c r="F14137" s="18" t="str">
        <f>+Cursos[[#This Row],[IS]]&amp;Cursos[[#This Row],[Modelo correcto]]</f>
        <v>JOSE ANTONIO MARTINEZ HERNANDEZModule 5. Troubleshooting. HP DesignJet T2X0-T6X0-Studio Printers</v>
      </c>
      <c r="G14137" s="18">
        <v>0</v>
      </c>
      <c r="H14137" s="19">
        <v>44197</v>
      </c>
      <c r="I14137" s="18" t="str">
        <f>+IFERROR(VLOOKUP(Cursos[[#This Row],[Modelo correcto]],Modelos[[Modelo correcto]:[Aplica para certificación]],4,FALSE),"REVISAR")</f>
        <v>NO</v>
      </c>
    </row>
    <row r="14138" spans="1:9" x14ac:dyDescent="0.25">
      <c r="A14138" s="144" t="s">
        <v>714</v>
      </c>
      <c r="B14138" s="144">
        <v>1</v>
      </c>
      <c r="C14138" s="145" t="s">
        <v>2493</v>
      </c>
      <c r="D14138" s="18" t="str">
        <f>+IFERROR(VLOOKUP(Cursos[[#This Row],[Modelo correcto]],Modelos[[Modelo correcto]:[¿En línea?]],2,FALSE),"REVISAR")</f>
        <v>HP</v>
      </c>
      <c r="E14138" s="145" t="str">
        <f>+IFERROR(VLOOKUP(Cursos[[#This Row],[Modelo correcto]],Modelos[[Modelo correcto]:[¿En línea?]],3,FALSE),"REVISAR")</f>
        <v>SÍ</v>
      </c>
      <c r="F14138" s="18" t="str">
        <f>+Cursos[[#This Row],[IS]]&amp;Cursos[[#This Row],[Modelo correcto]]</f>
        <v>MANUEL ALEJANDRO HERNANDEZ GARCIAHP Technical Masterclass - Smart Device Services</v>
      </c>
      <c r="G14138" s="18">
        <v>0</v>
      </c>
      <c r="H14138" s="19">
        <v>44197</v>
      </c>
      <c r="I14138" s="18" t="str">
        <f>+IFERROR(VLOOKUP(Cursos[[#This Row],[Modelo correcto]],Modelos[[Modelo correcto]:[Aplica para certificación]],4,FALSE),"REVISAR")</f>
        <v>NO</v>
      </c>
    </row>
    <row r="14139" spans="1:9" x14ac:dyDescent="0.25">
      <c r="A14139" s="144" t="s">
        <v>714</v>
      </c>
      <c r="B14139" s="144">
        <v>1</v>
      </c>
      <c r="C14139" s="145" t="s">
        <v>2706</v>
      </c>
      <c r="D14139" s="18" t="str">
        <f>+IFERROR(VLOOKUP(Cursos[[#This Row],[Modelo correcto]],Modelos[[Modelo correcto]:[¿En línea?]],2,FALSE),"REVISAR")</f>
        <v>HP</v>
      </c>
      <c r="E14139" s="145" t="str">
        <f>+IFERROR(VLOOKUP(Cursos[[#This Row],[Modelo correcto]],Modelos[[Modelo correcto]:[¿En línea?]],3,FALSE),"REVISAR")</f>
        <v>SÍ</v>
      </c>
      <c r="F14139" s="18" t="str">
        <f>+Cursos[[#This Row],[IS]]&amp;Cursos[[#This Row],[Modelo correcto]]</f>
        <v>MANUEL ALEJANDRO HERNANDEZ GARCIADemystifying Selling Cloud Document Solutions - APJ</v>
      </c>
      <c r="G14139" s="18">
        <v>0</v>
      </c>
      <c r="H14139" s="19">
        <v>44197</v>
      </c>
      <c r="I14139" s="18" t="str">
        <f>+IFERROR(VLOOKUP(Cursos[[#This Row],[Modelo correcto]],Modelos[[Modelo correcto]:[Aplica para certificación]],4,FALSE),"REVISAR")</f>
        <v>NO</v>
      </c>
    </row>
    <row r="14140" spans="1:9" x14ac:dyDescent="0.25">
      <c r="A14140" s="144" t="s">
        <v>714</v>
      </c>
      <c r="B14140" s="144">
        <v>1</v>
      </c>
      <c r="C14140" s="145" t="s">
        <v>2707</v>
      </c>
      <c r="D14140" s="18" t="str">
        <f>+IFERROR(VLOOKUP(Cursos[[#This Row],[Modelo correcto]],Modelos[[Modelo correcto]:[¿En línea?]],2,FALSE),"REVISAR")</f>
        <v>HP</v>
      </c>
      <c r="E14140" s="145" t="str">
        <f>+IFERROR(VLOOKUP(Cursos[[#This Row],[Modelo correcto]],Modelos[[Modelo correcto]:[¿En línea?]],3,FALSE),"REVISAR")</f>
        <v>SÍ</v>
      </c>
      <c r="F14140" s="18" t="str">
        <f>+Cursos[[#This Row],[IS]]&amp;Cursos[[#This Row],[Modelo correcto]]</f>
        <v>MANUEL ALEJANDRO HERNANDEZ GARCIAOpening Session - Team Up for Success - APJ</v>
      </c>
      <c r="G14140" s="18">
        <v>0</v>
      </c>
      <c r="H14140" s="19">
        <v>44197</v>
      </c>
      <c r="I14140" s="18" t="str">
        <f>+IFERROR(VLOOKUP(Cursos[[#This Row],[Modelo correcto]],Modelos[[Modelo correcto]:[Aplica para certificación]],4,FALSE),"REVISAR")</f>
        <v>NO</v>
      </c>
    </row>
    <row r="14141" spans="1:9" x14ac:dyDescent="0.25">
      <c r="A14141" s="144" t="s">
        <v>2271</v>
      </c>
      <c r="B14141" s="144">
        <v>1</v>
      </c>
      <c r="C14141" s="145" t="s">
        <v>2708</v>
      </c>
      <c r="D14141" s="18" t="str">
        <f>+IFERROR(VLOOKUP(Cursos[[#This Row],[Modelo correcto]],Modelos[[Modelo correcto]:[¿En línea?]],2,FALSE),"REVISAR")</f>
        <v>HP</v>
      </c>
      <c r="E14141" s="145" t="str">
        <f>+IFERROR(VLOOKUP(Cursos[[#This Row],[Modelo correcto]],Modelos[[Modelo correcto]:[¿En línea?]],3,FALSE),"REVISAR")</f>
        <v>SÍ</v>
      </c>
      <c r="F14141" s="18" t="str">
        <f>+Cursos[[#This Row],[IS]]&amp;Cursos[[#This Row],[Modelo correcto]]</f>
        <v>MIGUEL VARGAS MERCADOLexmark C54x/X54x/X548 (Second Edition)</v>
      </c>
      <c r="G14141" s="18">
        <v>1</v>
      </c>
      <c r="H14141" s="19">
        <v>44197</v>
      </c>
      <c r="I14141" s="18" t="str">
        <f>+IFERROR(VLOOKUP(Cursos[[#This Row],[Modelo correcto]],Modelos[[Modelo correcto]:[Aplica para certificación]],4,FALSE),"REVISAR")</f>
        <v>SÍ</v>
      </c>
    </row>
    <row r="14142" spans="1:9" x14ac:dyDescent="0.25">
      <c r="A14142" s="144" t="s">
        <v>2271</v>
      </c>
      <c r="B14142" s="144">
        <v>1</v>
      </c>
      <c r="C14142" s="145" t="s">
        <v>800</v>
      </c>
      <c r="D14142" s="18" t="str">
        <f>+IFERROR(VLOOKUP(Cursos[[#This Row],[Modelo correcto]],Modelos[[Modelo correcto]:[¿En línea?]],2,FALSE),"REVISAR")</f>
        <v>LEXMARK</v>
      </c>
      <c r="E14142" s="145" t="str">
        <f>+IFERROR(VLOOKUP(Cursos[[#This Row],[Modelo correcto]],Modelos[[Modelo correcto]:[¿En línea?]],3,FALSE),"REVISAR")</f>
        <v>SÍ</v>
      </c>
      <c r="F14142" s="18" t="str">
        <f>+Cursos[[#This Row],[IS]]&amp;Cursos[[#This Row],[Modelo correcto]]</f>
        <v>MIGUEL VARGAS MERCADOVirtual Solution Center</v>
      </c>
      <c r="G14142" s="18">
        <v>0</v>
      </c>
      <c r="H14142" s="19">
        <v>44197</v>
      </c>
      <c r="I14142" s="18" t="str">
        <f>+IFERROR(VLOOKUP(Cursos[[#This Row],[Modelo correcto]],Modelos[[Modelo correcto]:[Aplica para certificación]],4,FALSE),"REVISAR")</f>
        <v>NO</v>
      </c>
    </row>
    <row r="14143" spans="1:9" x14ac:dyDescent="0.25">
      <c r="A14143" s="144" t="s">
        <v>2271</v>
      </c>
      <c r="B14143" s="144">
        <v>1</v>
      </c>
      <c r="C14143" s="145" t="s">
        <v>2709</v>
      </c>
      <c r="D14143" s="18" t="str">
        <f>+IFERROR(VLOOKUP(Cursos[[#This Row],[Modelo correcto]],Modelos[[Modelo correcto]:[¿En línea?]],2,FALSE),"REVISAR")</f>
        <v>HP</v>
      </c>
      <c r="E14143" s="145" t="str">
        <f>+IFERROR(VLOOKUP(Cursos[[#This Row],[Modelo correcto]],Modelos[[Modelo correcto]:[¿En línea?]],3,FALSE),"REVISAR")</f>
        <v>SÍ</v>
      </c>
      <c r="F14143" s="18" t="str">
        <f>+Cursos[[#This Row],[IS]]&amp;Cursos[[#This Row],[Modelo correcto]]</f>
        <v>MIGUEL VARGAS MERCADOHP LaserJet Pro M402, M403-HP LaserJet Pro MFP M426, M427 Service and Support
Training</v>
      </c>
      <c r="G14143" s="18">
        <v>1</v>
      </c>
      <c r="H14143" s="19">
        <v>44197</v>
      </c>
      <c r="I14143" s="18" t="str">
        <f>+IFERROR(VLOOKUP(Cursos[[#This Row],[Modelo correcto]],Modelos[[Modelo correcto]:[Aplica para certificación]],4,FALSE),"REVISAR")</f>
        <v>SÍ</v>
      </c>
    </row>
    <row r="14144" spans="1:9" x14ac:dyDescent="0.25">
      <c r="A14144" s="144" t="s">
        <v>2271</v>
      </c>
      <c r="B14144" s="144">
        <v>1</v>
      </c>
      <c r="C14144" s="145" t="s">
        <v>1937</v>
      </c>
      <c r="D14144" s="18" t="str">
        <f>+IFERROR(VLOOKUP(Cursos[[#This Row],[Modelo correcto]],Modelos[[Modelo correcto]:[¿En línea?]],2,FALSE),"REVISAR")</f>
        <v>HP</v>
      </c>
      <c r="E14144" s="145" t="str">
        <f>+IFERROR(VLOOKUP(Cursos[[#This Row],[Modelo correcto]],Modelos[[Modelo correcto]:[¿En línea?]],3,FALSE),"REVISAR")</f>
        <v>SÍ</v>
      </c>
      <c r="F14144" s="18" t="str">
        <f>+Cursos[[#This Row],[IS]]&amp;Cursos[[#This Row],[Modelo correcto]]</f>
        <v>MIGUEL VARGAS MERCADO009 - HP Advance – Printer Portal and Locator</v>
      </c>
      <c r="G14144" s="18">
        <v>0</v>
      </c>
      <c r="H14144" s="19">
        <v>44197</v>
      </c>
      <c r="I14144" s="18" t="str">
        <f>+IFERROR(VLOOKUP(Cursos[[#This Row],[Modelo correcto]],Modelos[[Modelo correcto]:[Aplica para certificación]],4,FALSE),"REVISAR")</f>
        <v>NO</v>
      </c>
    </row>
    <row r="14145" spans="1:9" x14ac:dyDescent="0.25">
      <c r="A14145" s="144" t="s">
        <v>2271</v>
      </c>
      <c r="B14145" s="144">
        <v>1</v>
      </c>
      <c r="C14145" s="145" t="s">
        <v>919</v>
      </c>
      <c r="D14145" s="18" t="str">
        <f>+IFERROR(VLOOKUP(Cursos[[#This Row],[Modelo correcto]],Modelos[[Modelo correcto]:[¿En línea?]],2,FALSE),"REVISAR")</f>
        <v>HP</v>
      </c>
      <c r="E14145" s="145" t="str">
        <f>+IFERROR(VLOOKUP(Cursos[[#This Row],[Modelo correcto]],Modelos[[Modelo correcto]:[¿En línea?]],3,FALSE),"REVISAR")</f>
        <v>SÍ</v>
      </c>
      <c r="F14145" s="18" t="str">
        <f>+Cursos[[#This Row],[IS]]&amp;Cursos[[#This Row],[Modelo correcto]]</f>
        <v>MIGUEL VARGAS MERCADOHP FutureSmart 4 Firmware WBT</v>
      </c>
      <c r="G14145" s="18">
        <v>1</v>
      </c>
      <c r="H14145" s="19">
        <v>44197</v>
      </c>
      <c r="I14145" s="18" t="str">
        <f>+IFERROR(VLOOKUP(Cursos[[#This Row],[Modelo correcto]],Modelos[[Modelo correcto]:[Aplica para certificación]],4,FALSE),"REVISAR")</f>
        <v>SÍ</v>
      </c>
    </row>
    <row r="14146" spans="1:9" x14ac:dyDescent="0.25">
      <c r="A14146" s="144" t="s">
        <v>2271</v>
      </c>
      <c r="B14146" s="144">
        <v>1</v>
      </c>
      <c r="C14146" s="145" t="s">
        <v>1592</v>
      </c>
      <c r="D14146" s="18" t="str">
        <f>+IFERROR(VLOOKUP(Cursos[[#This Row],[Modelo correcto]],Modelos[[Modelo correcto]:[¿En línea?]],2,FALSE),"REVISAR")</f>
        <v>HP</v>
      </c>
      <c r="E14146" s="145" t="str">
        <f>+IFERROR(VLOOKUP(Cursos[[#This Row],[Modelo correcto]],Modelos[[Modelo correcto]:[¿En línea?]],3,FALSE),"REVISAR")</f>
        <v>SÍ</v>
      </c>
      <c r="F14146" s="18" t="str">
        <f>+Cursos[[#This Row],[IS]]&amp;Cursos[[#This Row],[Modelo correcto]]</f>
        <v>MIGUEL VARGAS MERCADOHP Mobile Print Solution Support Training</v>
      </c>
      <c r="G14146" s="18">
        <v>0</v>
      </c>
      <c r="H14146" s="19">
        <v>44197</v>
      </c>
      <c r="I14146" s="18" t="str">
        <f>+IFERROR(VLOOKUP(Cursos[[#This Row],[Modelo correcto]],Modelos[[Modelo correcto]:[Aplica para certificación]],4,FALSE),"REVISAR")</f>
        <v>NO</v>
      </c>
    </row>
    <row r="14147" spans="1:9" x14ac:dyDescent="0.25">
      <c r="A14147" s="144" t="s">
        <v>2271</v>
      </c>
      <c r="B14147" s="144">
        <v>1</v>
      </c>
      <c r="C14147" s="145" t="s">
        <v>2710</v>
      </c>
      <c r="D14147" s="18" t="str">
        <f>+IFERROR(VLOOKUP(Cursos[[#This Row],[Modelo correcto]],Modelos[[Modelo correcto]:[¿En línea?]],2,FALSE),"REVISAR")</f>
        <v>HP</v>
      </c>
      <c r="E14147" s="145" t="str">
        <f>+IFERROR(VLOOKUP(Cursos[[#This Row],[Modelo correcto]],Modelos[[Modelo correcto]:[¿En línea?]],3,FALSE),"REVISAR")</f>
        <v>SÍ</v>
      </c>
      <c r="F14147" s="18" t="str">
        <f>+Cursos[[#This Row],[IS]]&amp;Cursos[[#This Row],[Modelo correcto]]</f>
        <v>MIGUEL VARGAS MERCADOHP LaserJet Enterprise M607, M608, M609, M610, M611, M612, E60055, E60065, E60075, E60155,
E60165, E60175, MFP M631, M632, M633, M634, M635, M636, E62555, E62565, E62575, E62655,
E62665, E62675 Service and support</v>
      </c>
      <c r="G14147" s="18">
        <v>1</v>
      </c>
      <c r="H14147" s="19">
        <v>44197</v>
      </c>
      <c r="I14147" s="18" t="str">
        <f>+IFERROR(VLOOKUP(Cursos[[#This Row],[Modelo correcto]],Modelos[[Modelo correcto]:[Aplica para certificación]],4,FALSE),"REVISAR")</f>
        <v>SÍ</v>
      </c>
    </row>
    <row r="14148" spans="1:9" ht="15.75" x14ac:dyDescent="0.25">
      <c r="A14148" s="144" t="s">
        <v>327</v>
      </c>
      <c r="B14148" s="144">
        <v>1</v>
      </c>
      <c r="C14148" s="110" t="s">
        <v>2711</v>
      </c>
      <c r="D14148" s="18" t="str">
        <f>+IFERROR(VLOOKUP(Cursos[[#This Row],[Modelo correcto]],Modelos[[Modelo correcto]:[¿En línea?]],2,FALSE),"REVISAR")</f>
        <v>HP</v>
      </c>
      <c r="E14148" s="145" t="str">
        <f>+IFERROR(VLOOKUP(Cursos[[#This Row],[Modelo correcto]],Modelos[[Modelo correcto]:[¿En línea?]],3,FALSE),"REVISAR")</f>
        <v>SÍ</v>
      </c>
      <c r="F14148" s="18" t="str">
        <f>+Cursos[[#This Row],[IS]]&amp;Cursos[[#This Row],[Modelo correcto]]</f>
        <v>IVAN ISRAEL MENDEZ RIVERADye sub fundamentals</v>
      </c>
      <c r="G14148" s="18">
        <v>1</v>
      </c>
      <c r="H14148" s="19">
        <v>44197</v>
      </c>
      <c r="I14148" s="18" t="str">
        <f>+IFERROR(VLOOKUP(Cursos[[#This Row],[Modelo correcto]],Modelos[[Modelo correcto]:[Aplica para certificación]],4,FALSE),"REVISAR")</f>
        <v>SÍ</v>
      </c>
    </row>
    <row r="14149" spans="1:9" ht="15.75" x14ac:dyDescent="0.25">
      <c r="A14149" s="144" t="s">
        <v>327</v>
      </c>
      <c r="B14149" s="144">
        <v>1</v>
      </c>
      <c r="C14149" s="110" t="s">
        <v>1788</v>
      </c>
      <c r="D14149" s="18" t="str">
        <f>+IFERROR(VLOOKUP(Cursos[[#This Row],[Modelo correcto]],Modelos[[Modelo correcto]:[¿En línea?]],2,FALSE),"REVISAR")</f>
        <v>HP</v>
      </c>
      <c r="E14149" s="145" t="str">
        <f>+IFERROR(VLOOKUP(Cursos[[#This Row],[Modelo correcto]],Modelos[[Modelo correcto]:[¿En línea?]],3,FALSE),"REVISAR")</f>
        <v>SÍ</v>
      </c>
      <c r="F14149" s="18" t="str">
        <f>+Cursos[[#This Row],[IS]]&amp;Cursos[[#This Row],[Modelo correcto]]</f>
        <v>IVAN ISRAEL MENDEZ RIVERAHP Jet Fusion 500-300 fundamentals</v>
      </c>
      <c r="G14149" s="18">
        <v>1</v>
      </c>
      <c r="H14149" s="19">
        <v>44197</v>
      </c>
      <c r="I14149" s="18" t="str">
        <f>+IFERROR(VLOOKUP(Cursos[[#This Row],[Modelo correcto]],Modelos[[Modelo correcto]:[Aplica para certificación]],4,FALSE),"REVISAR")</f>
        <v>NO</v>
      </c>
    </row>
    <row r="14150" spans="1:9" ht="15.75" x14ac:dyDescent="0.25">
      <c r="A14150" s="144" t="s">
        <v>327</v>
      </c>
      <c r="B14150" s="144">
        <v>1</v>
      </c>
      <c r="C14150" s="110" t="s">
        <v>2712</v>
      </c>
      <c r="D14150" s="18" t="str">
        <f>+IFERROR(VLOOKUP(Cursos[[#This Row],[Modelo correcto]],Modelos[[Modelo correcto]:[¿En línea?]],2,FALSE),"REVISAR")</f>
        <v>HP</v>
      </c>
      <c r="E14150" s="145" t="str">
        <f>+IFERROR(VLOOKUP(Cursos[[#This Row],[Modelo correcto]],Modelos[[Modelo correcto]:[¿En línea?]],3,FALSE),"REVISAR")</f>
        <v>SÍ</v>
      </c>
      <c r="F14150" s="18" t="str">
        <f>+Cursos[[#This Row],[IS]]&amp;Cursos[[#This Row],[Modelo correcto]]</f>
        <v>IVAN ISRAEL MENDEZ RIVERAHP Support Assistant 8.x Fundamentals</v>
      </c>
      <c r="G14150" s="18">
        <v>1</v>
      </c>
      <c r="H14150" s="19">
        <v>44197</v>
      </c>
      <c r="I14150" s="18" t="str">
        <f>+IFERROR(VLOOKUP(Cursos[[#This Row],[Modelo correcto]],Modelos[[Modelo correcto]:[Aplica para certificación]],4,FALSE),"REVISAR")</f>
        <v>SÍ</v>
      </c>
    </row>
    <row r="14151" spans="1:9" x14ac:dyDescent="0.25">
      <c r="A14151" s="144" t="s">
        <v>517</v>
      </c>
      <c r="B14151" s="144">
        <v>1</v>
      </c>
      <c r="C14151" s="145" t="s">
        <v>2685</v>
      </c>
      <c r="D14151" s="18" t="str">
        <f>+IFERROR(VLOOKUP(Cursos[[#This Row],[Modelo correcto]],Modelos[[Modelo correcto]:[¿En línea?]],2,FALSE),"REVISAR")</f>
        <v>TRIPPLITE</v>
      </c>
      <c r="E14151" s="145" t="str">
        <f>+IFERROR(VLOOKUP(Cursos[[#This Row],[Modelo correcto]],Modelos[[Modelo correcto]:[¿En línea?]],3,FALSE),"REVISAR")</f>
        <v>SÍ</v>
      </c>
      <c r="F14151" s="18" t="str">
        <f>+Cursos[[#This Row],[IS]]&amp;Cursos[[#This Row],[Modelo correcto]]</f>
        <v>LUIS ROSENDO PALACIOSEnergia 1</v>
      </c>
      <c r="G14151" s="18">
        <v>1</v>
      </c>
      <c r="H14151" s="19">
        <v>44197</v>
      </c>
      <c r="I14151" s="18" t="str">
        <f>+IFERROR(VLOOKUP(Cursos[[#This Row],[Modelo correcto]],Modelos[[Modelo correcto]:[Aplica para certificación]],4,FALSE),"REVISAR")</f>
        <v>SÍ</v>
      </c>
    </row>
    <row r="14152" spans="1:9" x14ac:dyDescent="0.25">
      <c r="A14152" s="144" t="s">
        <v>2781</v>
      </c>
      <c r="B14152" s="144">
        <v>1</v>
      </c>
      <c r="C14152" s="145" t="s">
        <v>186</v>
      </c>
      <c r="D14152" s="18" t="str">
        <f>+IFERROR(VLOOKUP(Cursos[[#This Row],[Modelo correcto]],Modelos[[Modelo correcto]:[¿En línea?]],2,FALSE),"REVISAR")</f>
        <v>XEROX</v>
      </c>
      <c r="E14152" s="145" t="str">
        <f>+IFERROR(VLOOKUP(Cursos[[#This Row],[Modelo correcto]],Modelos[[Modelo correcto]:[¿En línea?]],3,FALSE),"REVISAR")</f>
        <v>SÍ</v>
      </c>
      <c r="F14152" s="18" t="str">
        <f>+Cursos[[#This Row],[IS]]&amp;Cursos[[#This Row],[Modelo correcto]]</f>
        <v>HECTOR HUGO ARROYO RAMIREZEFI100</v>
      </c>
      <c r="G14152" s="18">
        <v>0</v>
      </c>
      <c r="H14152" s="19">
        <v>44197</v>
      </c>
      <c r="I14152" s="18" t="str">
        <f>+IFERROR(VLOOKUP(Cursos[[#This Row],[Modelo correcto]],Modelos[[Modelo correcto]:[Aplica para certificación]],4,FALSE),"REVISAR")</f>
        <v>NO</v>
      </c>
    </row>
    <row r="14153" spans="1:9" x14ac:dyDescent="0.25">
      <c r="A14153" s="144" t="s">
        <v>2795</v>
      </c>
      <c r="B14153" s="144">
        <v>1</v>
      </c>
      <c r="C14153" s="145" t="s">
        <v>2685</v>
      </c>
      <c r="D14153" s="18" t="str">
        <f>+IFERROR(VLOOKUP(Cursos[[#This Row],[Modelo correcto]],Modelos[[Modelo correcto]:[¿En línea?]],2,FALSE),"REVISAR")</f>
        <v>TRIPPLITE</v>
      </c>
      <c r="E14153" s="145" t="str">
        <f>+IFERROR(VLOOKUP(Cursos[[#This Row],[Modelo correcto]],Modelos[[Modelo correcto]:[¿En línea?]],3,FALSE),"REVISAR")</f>
        <v>SÍ</v>
      </c>
      <c r="F14153" s="18" t="str">
        <f>+Cursos[[#This Row],[IS]]&amp;Cursos[[#This Row],[Modelo correcto]]</f>
        <v>JUAN GUADALUPE ESCOBEDO OLIVARESEnergia 1</v>
      </c>
      <c r="G14153" s="18">
        <v>1</v>
      </c>
      <c r="H14153" s="19">
        <v>44197</v>
      </c>
      <c r="I14153" s="18" t="str">
        <f>+IFERROR(VLOOKUP(Cursos[[#This Row],[Modelo correcto]],Modelos[[Modelo correcto]:[Aplica para certificación]],4,FALSE),"REVISAR")</f>
        <v>SÍ</v>
      </c>
    </row>
    <row r="14154" spans="1:9" x14ac:dyDescent="0.25">
      <c r="A14154" s="144" t="s">
        <v>336</v>
      </c>
      <c r="B14154" s="144">
        <v>1</v>
      </c>
      <c r="C14154" s="145" t="s">
        <v>1953</v>
      </c>
      <c r="D14154" s="18" t="str">
        <f>+IFERROR(VLOOKUP(Cursos[[#This Row],[Modelo correcto]],Modelos[[Modelo correcto]:[¿En línea?]],2,FALSE),"REVISAR")</f>
        <v>EPSON</v>
      </c>
      <c r="E14154" s="145" t="str">
        <f>+IFERROR(VLOOKUP(Cursos[[#This Row],[Modelo correcto]],Modelos[[Modelo correcto]:[¿En línea?]],3,FALSE),"REVISAR")</f>
        <v>SÍ</v>
      </c>
      <c r="F14154" s="18" t="str">
        <f>+Cursos[[#This Row],[IS]]&amp;Cursos[[#This Row],[Modelo correcto]]</f>
        <v>JOSE DE JESUS GUTIERREZ CASTILLOWorkForce Enterprise WF-C20590</v>
      </c>
      <c r="G14154" s="18">
        <v>1</v>
      </c>
      <c r="H14154" s="19">
        <v>44197</v>
      </c>
      <c r="I14154" s="18" t="str">
        <f>+IFERROR(VLOOKUP(Cursos[[#This Row],[Modelo correcto]],Modelos[[Modelo correcto]:[Aplica para certificación]],4,FALSE),"REVISAR")</f>
        <v>SÍ</v>
      </c>
    </row>
    <row r="14155" spans="1:9" x14ac:dyDescent="0.25">
      <c r="A14155" s="144" t="s">
        <v>359</v>
      </c>
      <c r="B14155" s="144">
        <v>1</v>
      </c>
      <c r="C14155" s="145" t="s">
        <v>2685</v>
      </c>
      <c r="D14155" s="18" t="str">
        <f>+IFERROR(VLOOKUP(Cursos[[#This Row],[Modelo correcto]],Modelos[[Modelo correcto]:[¿En línea?]],2,FALSE),"REVISAR")</f>
        <v>TRIPPLITE</v>
      </c>
      <c r="E14155" s="145" t="str">
        <f>+IFERROR(VLOOKUP(Cursos[[#This Row],[Modelo correcto]],Modelos[[Modelo correcto]:[¿En línea?]],3,FALSE),"REVISAR")</f>
        <v>SÍ</v>
      </c>
      <c r="F14155" s="18" t="str">
        <f>+Cursos[[#This Row],[IS]]&amp;Cursos[[#This Row],[Modelo correcto]]</f>
        <v>RENE CASTELLON RAMOSEnergia 1</v>
      </c>
      <c r="G14155" s="18">
        <v>1</v>
      </c>
      <c r="H14155" s="19">
        <v>44197</v>
      </c>
      <c r="I14155" s="18" t="str">
        <f>+IFERROR(VLOOKUP(Cursos[[#This Row],[Modelo correcto]],Modelos[[Modelo correcto]:[Aplica para certificación]],4,FALSE),"REVISAR")</f>
        <v>SÍ</v>
      </c>
    </row>
    <row r="14156" spans="1:9" x14ac:dyDescent="0.25">
      <c r="A14156" s="144" t="s">
        <v>2271</v>
      </c>
      <c r="B14156" s="144">
        <v>1</v>
      </c>
      <c r="C14156" s="145" t="s">
        <v>2685</v>
      </c>
      <c r="D14156" s="18" t="str">
        <f>+IFERROR(VLOOKUP(Cursos[[#This Row],[Modelo correcto]],Modelos[[Modelo correcto]:[¿En línea?]],2,FALSE),"REVISAR")</f>
        <v>TRIPPLITE</v>
      </c>
      <c r="E14156" s="145" t="str">
        <f>+IFERROR(VLOOKUP(Cursos[[#This Row],[Modelo correcto]],Modelos[[Modelo correcto]:[¿En línea?]],3,FALSE),"REVISAR")</f>
        <v>SÍ</v>
      </c>
      <c r="F14156" s="18" t="str">
        <f>+Cursos[[#This Row],[IS]]&amp;Cursos[[#This Row],[Modelo correcto]]</f>
        <v>MIGUEL VARGAS MERCADOEnergia 1</v>
      </c>
      <c r="G14156" s="18">
        <v>1</v>
      </c>
      <c r="H14156" s="19">
        <v>44197</v>
      </c>
      <c r="I14156" s="18" t="str">
        <f>+IFERROR(VLOOKUP(Cursos[[#This Row],[Modelo correcto]],Modelos[[Modelo correcto]:[Aplica para certificación]],4,FALSE),"REVISAR")</f>
        <v>SÍ</v>
      </c>
    </row>
    <row r="14157" spans="1:9" x14ac:dyDescent="0.25">
      <c r="A14157" s="144" t="s">
        <v>336</v>
      </c>
      <c r="B14157" s="144">
        <v>1</v>
      </c>
      <c r="C14157" s="145" t="s">
        <v>2685</v>
      </c>
      <c r="D14157" s="18" t="str">
        <f>+IFERROR(VLOOKUP(Cursos[[#This Row],[Modelo correcto]],Modelos[[Modelo correcto]:[¿En línea?]],2,FALSE),"REVISAR")</f>
        <v>TRIPPLITE</v>
      </c>
      <c r="E14157" s="145" t="str">
        <f>+IFERROR(VLOOKUP(Cursos[[#This Row],[Modelo correcto]],Modelos[[Modelo correcto]:[¿En línea?]],3,FALSE),"REVISAR")</f>
        <v>SÍ</v>
      </c>
      <c r="F14157" s="18" t="str">
        <f>+Cursos[[#This Row],[IS]]&amp;Cursos[[#This Row],[Modelo correcto]]</f>
        <v>JOSE DE JESUS GUTIERREZ CASTILLOEnergia 1</v>
      </c>
      <c r="G14157" s="18">
        <v>1</v>
      </c>
      <c r="H14157" s="19">
        <v>44197</v>
      </c>
      <c r="I14157" s="18" t="str">
        <f>+IFERROR(VLOOKUP(Cursos[[#This Row],[Modelo correcto]],Modelos[[Modelo correcto]:[Aplica para certificación]],4,FALSE),"REVISAR")</f>
        <v>SÍ</v>
      </c>
    </row>
    <row r="14158" spans="1:9" x14ac:dyDescent="0.25">
      <c r="A14158" s="144" t="s">
        <v>2785</v>
      </c>
      <c r="B14158" s="144">
        <v>1</v>
      </c>
      <c r="C14158" s="145" t="s">
        <v>2685</v>
      </c>
      <c r="D14158" s="18" t="str">
        <f>+IFERROR(VLOOKUP(Cursos[[#This Row],[Modelo correcto]],Modelos[[Modelo correcto]:[¿En línea?]],2,FALSE),"REVISAR")</f>
        <v>TRIPPLITE</v>
      </c>
      <c r="E14158" s="145" t="str">
        <f>+IFERROR(VLOOKUP(Cursos[[#This Row],[Modelo correcto]],Modelos[[Modelo correcto]:[¿En línea?]],3,FALSE),"REVISAR")</f>
        <v>SÍ</v>
      </c>
      <c r="F14158" s="18" t="str">
        <f>+Cursos[[#This Row],[IS]]&amp;Cursos[[#This Row],[Modelo correcto]]</f>
        <v>JESUS DANIEL HUERAMO HUERAMOEnergia 1</v>
      </c>
      <c r="G14158" s="18">
        <v>1</v>
      </c>
      <c r="H14158" s="19">
        <v>44197</v>
      </c>
      <c r="I14158" s="18" t="str">
        <f>+IFERROR(VLOOKUP(Cursos[[#This Row],[Modelo correcto]],Modelos[[Modelo correcto]:[Aplica para certificación]],4,FALSE),"REVISAR")</f>
        <v>SÍ</v>
      </c>
    </row>
    <row r="14159" spans="1:9" ht="15.75" x14ac:dyDescent="0.25">
      <c r="A14159" s="144" t="s">
        <v>327</v>
      </c>
      <c r="B14159" s="144">
        <v>1</v>
      </c>
      <c r="C14159" s="110" t="s">
        <v>1809</v>
      </c>
      <c r="D14159" s="18" t="str">
        <f>+IFERROR(VLOOKUP(Cursos[[#This Row],[Modelo correcto]],Modelos[[Modelo correcto]:[¿En línea?]],2,FALSE),"REVISAR")</f>
        <v>HP</v>
      </c>
      <c r="E14159" s="145" t="str">
        <f>+IFERROR(VLOOKUP(Cursos[[#This Row],[Modelo correcto]],Modelos[[Modelo correcto]:[¿En línea?]],3,FALSE),"REVISAR")</f>
        <v>SÍ</v>
      </c>
      <c r="F14159" s="18" t="str">
        <f>+Cursos[[#This Row],[IS]]&amp;Cursos[[#This Row],[Modelo correcto]]</f>
        <v>IVAN ISRAEL MENDEZ RIVERAFundamentals of Computing</v>
      </c>
      <c r="G14159" s="18">
        <v>0</v>
      </c>
      <c r="H14159" s="19">
        <v>44197</v>
      </c>
      <c r="I14159" s="18" t="str">
        <f>+IFERROR(VLOOKUP(Cursos[[#This Row],[Modelo correcto]],Modelos[[Modelo correcto]:[Aplica para certificación]],4,FALSE),"REVISAR")</f>
        <v>NO</v>
      </c>
    </row>
    <row r="14160" spans="1:9" ht="15.75" x14ac:dyDescent="0.25">
      <c r="A14160" s="144" t="s">
        <v>327</v>
      </c>
      <c r="B14160" s="144">
        <v>1</v>
      </c>
      <c r="C14160" s="143" t="s">
        <v>2713</v>
      </c>
      <c r="D14160" s="18" t="str">
        <f>+IFERROR(VLOOKUP(Cursos[[#This Row],[Modelo correcto]],Modelos[[Modelo correcto]:[¿En línea?]],2,FALSE),"REVISAR")</f>
        <v>HP</v>
      </c>
      <c r="E14160" s="145" t="str">
        <f>+IFERROR(VLOOKUP(Cursos[[#This Row],[Modelo correcto]],Modelos[[Modelo correcto]:[¿En línea?]],3,FALSE),"REVISAR")</f>
        <v>SÍ</v>
      </c>
      <c r="F14160" s="18" t="str">
        <f>+Cursos[[#This Row],[IS]]&amp;Cursos[[#This Row],[Modelo correcto]]</f>
        <v>IVAN ISRAEL MENDEZ RIVERAHp Smartfriend Fun damentals </v>
      </c>
      <c r="G14160" s="18">
        <v>1</v>
      </c>
      <c r="H14160" s="19">
        <v>44197</v>
      </c>
      <c r="I14160" s="18" t="str">
        <f>+IFERROR(VLOOKUP(Cursos[[#This Row],[Modelo correcto]],Modelos[[Modelo correcto]:[Aplica para certificación]],4,FALSE),"REVISAR")</f>
        <v>SÍ</v>
      </c>
    </row>
    <row r="14161" spans="1:9" x14ac:dyDescent="0.25">
      <c r="A14161" s="144" t="s">
        <v>329</v>
      </c>
      <c r="B14161" s="144">
        <v>1</v>
      </c>
      <c r="C14161" s="145" t="s">
        <v>2714</v>
      </c>
      <c r="D14161" s="18" t="str">
        <f>+IFERROR(VLOOKUP(Cursos[[#This Row],[Modelo correcto]],Modelos[[Modelo correcto]:[¿En línea?]],2,FALSE),"REVISAR")</f>
        <v>HP</v>
      </c>
      <c r="E14161" s="145" t="str">
        <f>+IFERROR(VLOOKUP(Cursos[[#This Row],[Modelo correcto]],Modelos[[Modelo correcto]:[¿En línea?]],3,FALSE),"REVISAR")</f>
        <v>SÍ</v>
      </c>
      <c r="F14161" s="18" t="str">
        <f>+Cursos[[#This Row],[IS]]&amp;Cursos[[#This Row],[Modelo correcto]]</f>
        <v>JAIME VELEZ RODRIGUEZHPI GCSN Order Management</v>
      </c>
      <c r="G14161" s="18">
        <v>1</v>
      </c>
      <c r="H14161" s="19">
        <v>44197</v>
      </c>
      <c r="I14161" s="18" t="str">
        <f>+IFERROR(VLOOKUP(Cursos[[#This Row],[Modelo correcto]],Modelos[[Modelo correcto]:[Aplica para certificación]],4,FALSE),"REVISAR")</f>
        <v>SÍ</v>
      </c>
    </row>
    <row r="14162" spans="1:9" x14ac:dyDescent="0.25">
      <c r="A14162" s="144" t="s">
        <v>329</v>
      </c>
      <c r="B14162" s="144">
        <v>1</v>
      </c>
      <c r="C14162" s="145" t="s">
        <v>2607</v>
      </c>
      <c r="D14162" s="18" t="str">
        <f>+IFERROR(VLOOKUP(Cursos[[#This Row],[Modelo correcto]],Modelos[[Modelo correcto]:[¿En línea?]],2,FALSE),"REVISAR")</f>
        <v>HP</v>
      </c>
      <c r="E14162" s="145" t="str">
        <f>+IFERROR(VLOOKUP(Cursos[[#This Row],[Modelo correcto]],Modelos[[Modelo correcto]:[¿En línea?]],3,FALSE),"REVISAR")</f>
        <v>SÍ</v>
      </c>
      <c r="F14162" s="18" t="str">
        <f>+Cursos[[#This Row],[IS]]&amp;Cursos[[#This Row],[Modelo correcto]]</f>
        <v>JAIME VELEZ RODRIGUEZOMEN Dyad Earbuds Support</v>
      </c>
      <c r="G14162" s="18">
        <v>0</v>
      </c>
      <c r="H14162" s="19">
        <v>44197</v>
      </c>
      <c r="I14162" s="18" t="str">
        <f>+IFERROR(VLOOKUP(Cursos[[#This Row],[Modelo correcto]],Modelos[[Modelo correcto]:[Aplica para certificación]],4,FALSE),"REVISAR")</f>
        <v>NO</v>
      </c>
    </row>
    <row r="14163" spans="1:9" x14ac:dyDescent="0.25">
      <c r="A14163" s="144" t="s">
        <v>329</v>
      </c>
      <c r="B14163" s="144">
        <v>1</v>
      </c>
      <c r="C14163" s="145" t="s">
        <v>1927</v>
      </c>
      <c r="D14163" s="18" t="str">
        <f>+IFERROR(VLOOKUP(Cursos[[#This Row],[Modelo correcto]],Modelos[[Modelo correcto]:[¿En línea?]],2,FALSE),"REVISAR")</f>
        <v>HP</v>
      </c>
      <c r="E14163" s="145" t="str">
        <f>+IFERROR(VLOOKUP(Cursos[[#This Row],[Modelo correcto]],Modelos[[Modelo correcto]:[¿En línea?]],3,FALSE),"REVISAR")</f>
        <v>SÍ</v>
      </c>
      <c r="F14163" s="18" t="str">
        <f>+Cursos[[#This Row],[IS]]&amp;Cursos[[#This Row],[Modelo correcto]]</f>
        <v>JAIME VELEZ RODRIGUEZ006 - HP Advance – Innovate Audit</v>
      </c>
      <c r="G14163" s="18">
        <v>0</v>
      </c>
      <c r="H14163" s="19">
        <v>44197</v>
      </c>
      <c r="I14163" s="18" t="str">
        <f>+IFERROR(VLOOKUP(Cursos[[#This Row],[Modelo correcto]],Modelos[[Modelo correcto]:[Aplica para certificación]],4,FALSE),"REVISAR")</f>
        <v>NO</v>
      </c>
    </row>
    <row r="14164" spans="1:9" x14ac:dyDescent="0.25">
      <c r="A14164" s="144" t="s">
        <v>2772</v>
      </c>
      <c r="B14164" s="144">
        <v>1</v>
      </c>
      <c r="C14164" s="145" t="s">
        <v>2685</v>
      </c>
      <c r="D14164" s="18" t="str">
        <f>+IFERROR(VLOOKUP(Cursos[[#This Row],[Modelo correcto]],Modelos[[Modelo correcto]:[¿En línea?]],2,FALSE),"REVISAR")</f>
        <v>TRIPPLITE</v>
      </c>
      <c r="E14164" s="145" t="str">
        <f>+IFERROR(VLOOKUP(Cursos[[#This Row],[Modelo correcto]],Modelos[[Modelo correcto]:[¿En línea?]],3,FALSE),"REVISAR")</f>
        <v>SÍ</v>
      </c>
      <c r="F14164" s="18" t="str">
        <f>+Cursos[[#This Row],[IS]]&amp;Cursos[[#This Row],[Modelo correcto]]</f>
        <v>PEDRO EDUARDO VALDIVIEZO AGUILAREnergia 1</v>
      </c>
      <c r="G14164" s="18">
        <v>1</v>
      </c>
      <c r="H14164" s="19">
        <v>44197</v>
      </c>
      <c r="I14164" s="18" t="str">
        <f>+IFERROR(VLOOKUP(Cursos[[#This Row],[Modelo correcto]],Modelos[[Modelo correcto]:[Aplica para certificación]],4,FALSE),"REVISAR")</f>
        <v>SÍ</v>
      </c>
    </row>
    <row r="14165" spans="1:9" x14ac:dyDescent="0.25">
      <c r="A14165" s="144" t="s">
        <v>391</v>
      </c>
      <c r="B14165" s="144">
        <v>1</v>
      </c>
      <c r="C14165" s="145" t="s">
        <v>2257</v>
      </c>
      <c r="D14165" s="18" t="str">
        <f>+IFERROR(VLOOKUP(Cursos[[#This Row],[Modelo correcto]],Modelos[[Modelo correcto]:[¿En línea?]],2,FALSE),"REVISAR")</f>
        <v>HP</v>
      </c>
      <c r="E14165" s="145" t="str">
        <f>+IFERROR(VLOOKUP(Cursos[[#This Row],[Modelo correcto]],Modelos[[Modelo correcto]:[¿En línea?]],3,FALSE),"REVISAR")</f>
        <v>SÍ</v>
      </c>
      <c r="F14165" s="18" t="str">
        <f>+Cursos[[#This Row],[IS]]&amp;Cursos[[#This Row],[Modelo correcto]]</f>
        <v>JUAN ANTONIO TORRES VELAZQUEZLesson 10 Configure guest Printing</v>
      </c>
      <c r="G14165" s="43">
        <v>0</v>
      </c>
      <c r="H14165" s="19">
        <v>44197</v>
      </c>
      <c r="I14165" s="18" t="str">
        <f>+IFERROR(VLOOKUP(Cursos[[#This Row],[Modelo correcto]],Modelos[[Modelo correcto]:[Aplica para certificación]],4,FALSE),"REVISAR")</f>
        <v>NO</v>
      </c>
    </row>
    <row r="14166" spans="1:9" x14ac:dyDescent="0.25">
      <c r="A14166" s="144" t="s">
        <v>2782</v>
      </c>
      <c r="B14166" s="144">
        <v>1</v>
      </c>
      <c r="C14166" s="145" t="s">
        <v>2607</v>
      </c>
      <c r="D14166" s="18" t="str">
        <f>+IFERROR(VLOOKUP(Cursos[[#This Row],[Modelo correcto]],Modelos[[Modelo correcto]:[¿En línea?]],2,FALSE),"REVISAR")</f>
        <v>HP</v>
      </c>
      <c r="E14166" s="145" t="str">
        <f>+IFERROR(VLOOKUP(Cursos[[#This Row],[Modelo correcto]],Modelos[[Modelo correcto]:[¿En línea?]],3,FALSE),"REVISAR")</f>
        <v>SÍ</v>
      </c>
      <c r="F14166" s="18" t="str">
        <f>+Cursos[[#This Row],[IS]]&amp;Cursos[[#This Row],[Modelo correcto]]</f>
        <v>ERIC WILBERTH NOH DZIBOMEN Dyad Earbuds Support</v>
      </c>
      <c r="G14166" s="43">
        <v>0</v>
      </c>
      <c r="H14166" s="19">
        <v>44197</v>
      </c>
      <c r="I14166" s="18" t="str">
        <f>+IFERROR(VLOOKUP(Cursos[[#This Row],[Modelo correcto]],Modelos[[Modelo correcto]:[Aplica para certificación]],4,FALSE),"REVISAR")</f>
        <v>NO</v>
      </c>
    </row>
    <row r="14167" spans="1:9" x14ac:dyDescent="0.25">
      <c r="A14167" s="144" t="s">
        <v>389</v>
      </c>
      <c r="B14167" s="144">
        <v>1</v>
      </c>
      <c r="C14167" s="145" t="s">
        <v>2259</v>
      </c>
      <c r="D14167" s="18" t="str">
        <f>+IFERROR(VLOOKUP(Cursos[[#This Row],[Modelo correcto]],Modelos[[Modelo correcto]:[¿En línea?]],2,FALSE),"REVISAR")</f>
        <v>HP</v>
      </c>
      <c r="E14167" s="145" t="str">
        <f>+IFERROR(VLOOKUP(Cursos[[#This Row],[Modelo correcto]],Modelos[[Modelo correcto]:[¿En línea?]],3,FALSE),"REVISAR")</f>
        <v>SÍ</v>
      </c>
      <c r="F14167" s="18" t="str">
        <f>+Cursos[[#This Row],[IS]]&amp;Cursos[[#This Row],[Modelo correcto]]</f>
        <v>JOSE ANTONIO MARTINEZ HERNANDEZLesson 12 Configure Secure Release Anywhere</v>
      </c>
      <c r="G14167" s="43">
        <v>0</v>
      </c>
      <c r="H14167" s="19">
        <v>44197</v>
      </c>
      <c r="I14167" s="18" t="str">
        <f>+IFERROR(VLOOKUP(Cursos[[#This Row],[Modelo correcto]],Modelos[[Modelo correcto]:[Aplica para certificación]],4,FALSE),"REVISAR")</f>
        <v>NO</v>
      </c>
    </row>
    <row r="14168" spans="1:9" x14ac:dyDescent="0.25">
      <c r="A14168" s="144" t="s">
        <v>389</v>
      </c>
      <c r="B14168" s="144">
        <v>1</v>
      </c>
      <c r="C14168" s="145" t="s">
        <v>2376</v>
      </c>
      <c r="D14168" s="18" t="str">
        <f>+IFERROR(VLOOKUP(Cursos[[#This Row],[Modelo correcto]],Modelos[[Modelo correcto]:[¿En línea?]],2,FALSE),"REVISAR")</f>
        <v>HP</v>
      </c>
      <c r="E14168" s="145" t="str">
        <f>+IFERROR(VLOOKUP(Cursos[[#This Row],[Modelo correcto]],Modelos[[Modelo correcto]:[¿En línea?]],3,FALSE),"REVISAR")</f>
        <v>SÍ</v>
      </c>
      <c r="F14168" s="18" t="str">
        <f>+Cursos[[#This Row],[IS]]&amp;Cursos[[#This Row],[Modelo correcto]]</f>
        <v>JOSE ANTONIO MARTINEZ HERNANDEZModule 4: ZBook Create and ZBook Studio, Feature Deep dive – Engineering and Design</v>
      </c>
      <c r="G14168" s="18">
        <v>1</v>
      </c>
      <c r="H14168" s="19">
        <v>44197</v>
      </c>
      <c r="I14168" s="18" t="str">
        <f>+IFERROR(VLOOKUP(Cursos[[#This Row],[Modelo correcto]],Modelos[[Modelo correcto]:[Aplica para certificación]],4,FALSE),"REVISAR")</f>
        <v>SÍ</v>
      </c>
    </row>
    <row r="14169" spans="1:9" x14ac:dyDescent="0.25">
      <c r="A14169" s="144" t="s">
        <v>389</v>
      </c>
      <c r="B14169" s="144">
        <v>1</v>
      </c>
      <c r="C14169" s="145" t="s">
        <v>2197</v>
      </c>
      <c r="D14169" s="18" t="str">
        <f>+IFERROR(VLOOKUP(Cursos[[#This Row],[Modelo correcto]],Modelos[[Modelo correcto]:[¿En línea?]],2,FALSE),"REVISAR")</f>
        <v>HP</v>
      </c>
      <c r="E14169" s="145" t="str">
        <f>+IFERROR(VLOOKUP(Cursos[[#This Row],[Modelo correcto]],Modelos[[Modelo correcto]:[¿En línea?]],3,FALSE),"REVISAR")</f>
        <v>SÍ</v>
      </c>
      <c r="F14169" s="18" t="str">
        <f>+Cursos[[#This Row],[IS]]&amp;Cursos[[#This Row],[Modelo correcto]]</f>
        <v>JOSE ANTONIO MARTINEZ HERNANDEZSamsung MX - K7 and X7 Service Training</v>
      </c>
      <c r="G14169" s="18">
        <v>0</v>
      </c>
      <c r="H14169" s="19">
        <v>44197</v>
      </c>
      <c r="I14169" s="18" t="str">
        <f>+IFERROR(VLOOKUP(Cursos[[#This Row],[Modelo correcto]],Modelos[[Modelo correcto]:[Aplica para certificación]],4,FALSE),"REVISAR")</f>
        <v>NO</v>
      </c>
    </row>
    <row r="14170" spans="1:9" x14ac:dyDescent="0.25">
      <c r="A14170" s="144" t="s">
        <v>2782</v>
      </c>
      <c r="B14170" s="144">
        <v>1</v>
      </c>
      <c r="C14170" s="145" t="s">
        <v>2715</v>
      </c>
      <c r="D14170" s="18" t="str">
        <f>+IFERROR(VLOOKUP(Cursos[[#This Row],[Modelo correcto]],Modelos[[Modelo correcto]:[¿En línea?]],2,FALSE),"REVISAR")</f>
        <v>HP</v>
      </c>
      <c r="E14170" s="145" t="str">
        <f>+IFERROR(VLOOKUP(Cursos[[#This Row],[Modelo correcto]],Modelos[[Modelo correcto]:[¿En línea?]],3,FALSE),"REVISAR")</f>
        <v>SÍ</v>
      </c>
      <c r="F14170" s="18" t="str">
        <f>+Cursos[[#This Row],[IS]]&amp;Cursos[[#This Row],[Modelo correcto]]</f>
        <v>ERIC WILBERTH NOH DZIBHP Desingnjet T2300 Emfp Technical Updates</v>
      </c>
      <c r="G14170" s="18">
        <v>1</v>
      </c>
      <c r="H14170" s="19">
        <v>44197</v>
      </c>
      <c r="I14170" s="18" t="str">
        <f>+IFERROR(VLOOKUP(Cursos[[#This Row],[Modelo correcto]],Modelos[[Modelo correcto]:[Aplica para certificación]],4,FALSE),"REVISAR")</f>
        <v>SÍ</v>
      </c>
    </row>
    <row r="14171" spans="1:9" x14ac:dyDescent="0.25">
      <c r="A14171" s="144" t="s">
        <v>714</v>
      </c>
      <c r="B14171" s="144">
        <v>1</v>
      </c>
      <c r="C14171" s="145" t="s">
        <v>2716</v>
      </c>
      <c r="D14171" s="18" t="str">
        <f>+IFERROR(VLOOKUP(Cursos[[#This Row],[Modelo correcto]],Modelos[[Modelo correcto]:[¿En línea?]],2,FALSE),"REVISAR")</f>
        <v>HP</v>
      </c>
      <c r="E14171" s="145" t="str">
        <f>+IFERROR(VLOOKUP(Cursos[[#This Row],[Modelo correcto]],Modelos[[Modelo correcto]:[¿En línea?]],3,FALSE),"REVISAR")</f>
        <v>SÍ</v>
      </c>
      <c r="F14171" s="18" t="str">
        <f>+Cursos[[#This Row],[IS]]&amp;Cursos[[#This Row],[Modelo correcto]]</f>
        <v>MANUEL ALEJANDRO HERNANDEZ GARCIA2019 HP OMEN Command Center</v>
      </c>
      <c r="G14171" s="18">
        <v>1</v>
      </c>
      <c r="H14171" s="19">
        <v>44197</v>
      </c>
      <c r="I14171" s="18" t="str">
        <f>+IFERROR(VLOOKUP(Cursos[[#This Row],[Modelo correcto]],Modelos[[Modelo correcto]:[Aplica para certificación]],4,FALSE),"REVISAR")</f>
        <v>SÍ</v>
      </c>
    </row>
    <row r="14172" spans="1:9" x14ac:dyDescent="0.25">
      <c r="A14172" s="144" t="s">
        <v>391</v>
      </c>
      <c r="B14172" s="144">
        <v>1</v>
      </c>
      <c r="C14172" s="145" t="s">
        <v>2249</v>
      </c>
      <c r="D14172" s="18" t="str">
        <f>+IFERROR(VLOOKUP(Cursos[[#This Row],[Modelo correcto]],Modelos[[Modelo correcto]:[¿En línea?]],2,FALSE),"REVISAR")</f>
        <v>HP</v>
      </c>
      <c r="E14172" s="145" t="str">
        <f>+IFERROR(VLOOKUP(Cursos[[#This Row],[Modelo correcto]],Modelos[[Modelo correcto]:[¿En línea?]],3,FALSE),"REVISAR")</f>
        <v>SÍ</v>
      </c>
      <c r="F14172" s="18" t="str">
        <f>+Cursos[[#This Row],[IS]]&amp;Cursos[[#This Row],[Modelo correcto]]</f>
        <v>JUAN ANTONIO TORRES VELAZQUEZLesson 9 Configure Remote printing</v>
      </c>
      <c r="G14172" s="18">
        <v>0</v>
      </c>
      <c r="H14172" s="19">
        <v>44197</v>
      </c>
      <c r="I14172" s="18" t="str">
        <f>+IFERROR(VLOOKUP(Cursos[[#This Row],[Modelo correcto]],Modelos[[Modelo correcto]:[Aplica para certificación]],4,FALSE),"REVISAR")</f>
        <v>NO</v>
      </c>
    </row>
    <row r="14173" spans="1:9" ht="15.75" x14ac:dyDescent="0.25">
      <c r="A14173" s="144" t="s">
        <v>391</v>
      </c>
      <c r="B14173" s="144">
        <v>1</v>
      </c>
      <c r="C14173" s="110" t="s">
        <v>2258</v>
      </c>
      <c r="D14173" s="18" t="str">
        <f>+IFERROR(VLOOKUP(Cursos[[#This Row],[Modelo correcto]],Modelos[[Modelo correcto]:[¿En línea?]],2,FALSE),"REVISAR")</f>
        <v>HP</v>
      </c>
      <c r="E14173" s="145" t="str">
        <f>+IFERROR(VLOOKUP(Cursos[[#This Row],[Modelo correcto]],Modelos[[Modelo correcto]:[¿En línea?]],3,FALSE),"REVISAR")</f>
        <v>SÍ</v>
      </c>
      <c r="F14173" s="18" t="str">
        <f>+Cursos[[#This Row],[IS]]&amp;Cursos[[#This Row],[Modelo correcto]]</f>
        <v>JUAN ANTONIO TORRES VELAZQUEZLesson 11Configure Printing through a Print Management Solution</v>
      </c>
      <c r="G14173" s="18">
        <v>0</v>
      </c>
      <c r="H14173" s="19">
        <v>44197</v>
      </c>
      <c r="I14173" s="18" t="str">
        <f>+IFERROR(VLOOKUP(Cursos[[#This Row],[Modelo correcto]],Modelos[[Modelo correcto]:[Aplica para certificación]],4,FALSE),"REVISAR")</f>
        <v>NO</v>
      </c>
    </row>
    <row r="14174" spans="1:9" x14ac:dyDescent="0.25">
      <c r="A14174" s="144" t="s">
        <v>326</v>
      </c>
      <c r="B14174" s="144">
        <v>1</v>
      </c>
      <c r="C14174" s="34" t="s">
        <v>2717</v>
      </c>
      <c r="D14174" s="18" t="str">
        <f>+IFERROR(VLOOKUP(Cursos[[#This Row],[Modelo correcto]],Modelos[[Modelo correcto]:[¿En línea?]],2,FALSE),"REVISAR")</f>
        <v>HP</v>
      </c>
      <c r="E14174" s="145" t="str">
        <f>+IFERROR(VLOOKUP(Cursos[[#This Row],[Modelo correcto]],Modelos[[Modelo correcto]:[¿En línea?]],3,FALSE),"REVISAR")</f>
        <v>SÍ</v>
      </c>
      <c r="F14174" s="18" t="str">
        <f>+Cursos[[#This Row],[IS]]&amp;Cursos[[#This Row],[Modelo correcto]]</f>
        <v>HIRAM GUILLERMO DIAZ ORTIZSecurity for HP Desktops and Mobility</v>
      </c>
      <c r="G14174" s="18">
        <v>0</v>
      </c>
      <c r="H14174" s="19">
        <v>44197</v>
      </c>
      <c r="I14174" s="18" t="str">
        <f>+IFERROR(VLOOKUP(Cursos[[#This Row],[Modelo correcto]],Modelos[[Modelo correcto]:[Aplica para certificación]],4,FALSE),"REVISAR")</f>
        <v>NO</v>
      </c>
    </row>
    <row r="14175" spans="1:9" x14ac:dyDescent="0.25">
      <c r="A14175" s="144" t="s">
        <v>326</v>
      </c>
      <c r="B14175" s="144">
        <v>1</v>
      </c>
      <c r="C14175" s="34" t="s">
        <v>2717</v>
      </c>
      <c r="D14175" s="18" t="str">
        <f>+IFERROR(VLOOKUP(Cursos[[#This Row],[Modelo correcto]],Modelos[[Modelo correcto]:[¿En línea?]],2,FALSE),"REVISAR")</f>
        <v>HP</v>
      </c>
      <c r="E14175" s="145" t="str">
        <f>+IFERROR(VLOOKUP(Cursos[[#This Row],[Modelo correcto]],Modelos[[Modelo correcto]:[¿En línea?]],3,FALSE),"REVISAR")</f>
        <v>SÍ</v>
      </c>
      <c r="F14175" s="18" t="str">
        <f>+Cursos[[#This Row],[IS]]&amp;Cursos[[#This Row],[Modelo correcto]]</f>
        <v>HIRAM GUILLERMO DIAZ ORTIZSecurity for HP Desktops and Mobility</v>
      </c>
      <c r="G14175" s="18">
        <v>0</v>
      </c>
      <c r="H14175" s="19">
        <v>44197</v>
      </c>
      <c r="I14175" s="18" t="str">
        <f>+IFERROR(VLOOKUP(Cursos[[#This Row],[Modelo correcto]],Modelos[[Modelo correcto]:[Aplica para certificación]],4,FALSE),"REVISAR")</f>
        <v>NO</v>
      </c>
    </row>
    <row r="14176" spans="1:9" ht="15.75" x14ac:dyDescent="0.25">
      <c r="A14176" s="144" t="s">
        <v>329</v>
      </c>
      <c r="B14176" s="144">
        <v>1</v>
      </c>
      <c r="C14176" s="110" t="s">
        <v>1908</v>
      </c>
      <c r="D14176" s="18" t="str">
        <f>+IFERROR(VLOOKUP(Cursos[[#This Row],[Modelo correcto]],Modelos[[Modelo correcto]:[¿En línea?]],2,FALSE),"REVISAR")</f>
        <v>HP</v>
      </c>
      <c r="E14176" s="145" t="str">
        <f>+IFERROR(VLOOKUP(Cursos[[#This Row],[Modelo correcto]],Modelos[[Modelo correcto]:[¿En línea?]],3,FALSE),"REVISAR")</f>
        <v>SÍ</v>
      </c>
      <c r="F14176" s="18" t="str">
        <f>+Cursos[[#This Row],[IS]]&amp;Cursos[[#This Row],[Modelo correcto]]</f>
        <v>JAIME VELEZ RODRIGUEZ003 - HP Advance – Secure Print</v>
      </c>
      <c r="G14176" s="18">
        <v>0</v>
      </c>
      <c r="H14176" s="19">
        <v>44197</v>
      </c>
      <c r="I14176" s="18" t="str">
        <f>+IFERROR(VLOOKUP(Cursos[[#This Row],[Modelo correcto]],Modelos[[Modelo correcto]:[Aplica para certificación]],4,FALSE),"REVISAR")</f>
        <v>NO</v>
      </c>
    </row>
    <row r="14177" spans="1:9" ht="15.75" x14ac:dyDescent="0.25">
      <c r="A14177" s="144" t="s">
        <v>329</v>
      </c>
      <c r="B14177" s="144">
        <v>1</v>
      </c>
      <c r="C14177" s="110" t="s">
        <v>1909</v>
      </c>
      <c r="D14177" s="18" t="str">
        <f>+IFERROR(VLOOKUP(Cursos[[#This Row],[Modelo correcto]],Modelos[[Modelo correcto]:[¿En línea?]],2,FALSE),"REVISAR")</f>
        <v>HP</v>
      </c>
      <c r="E14177" s="145" t="str">
        <f>+IFERROR(VLOOKUP(Cursos[[#This Row],[Modelo correcto]],Modelos[[Modelo correcto]:[¿En línea?]],3,FALSE),"REVISAR")</f>
        <v>SÍ</v>
      </c>
      <c r="F14177" s="18" t="str">
        <f>+Cursos[[#This Row],[IS]]&amp;Cursos[[#This Row],[Modelo correcto]]</f>
        <v>JAIME VELEZ RODRIGUEZ004 - HP Advance – Driver Uploads</v>
      </c>
      <c r="G14177" s="18">
        <v>0</v>
      </c>
      <c r="H14177" s="19">
        <v>44197</v>
      </c>
      <c r="I14177" s="18" t="str">
        <f>+IFERROR(VLOOKUP(Cursos[[#This Row],[Modelo correcto]],Modelos[[Modelo correcto]:[Aplica para certificación]],4,FALSE),"REVISAR")</f>
        <v>NO</v>
      </c>
    </row>
    <row r="14178" spans="1:9" ht="15.75" x14ac:dyDescent="0.25">
      <c r="A14178" s="144" t="s">
        <v>329</v>
      </c>
      <c r="B14178" s="144">
        <v>1</v>
      </c>
      <c r="C14178" s="110" t="s">
        <v>2318</v>
      </c>
      <c r="D14178" s="18" t="str">
        <f>+IFERROR(VLOOKUP(Cursos[[#This Row],[Modelo correcto]],Modelos[[Modelo correcto]:[¿En línea?]],2,FALSE),"REVISAR")</f>
        <v>HP</v>
      </c>
      <c r="E14178" s="145" t="str">
        <f>+IFERROR(VLOOKUP(Cursos[[#This Row],[Modelo correcto]],Modelos[[Modelo correcto]:[¿En línea?]],3,FALSE),"REVISAR")</f>
        <v>SÍ</v>
      </c>
      <c r="F14178" s="18" t="str">
        <f>+Cursos[[#This Row],[IS]]&amp;Cursos[[#This Row],[Modelo correcto]]</f>
        <v>JAIME VELEZ RODRIGUEZ005  HP Advance – Personal</v>
      </c>
      <c r="G14178" s="18">
        <v>0</v>
      </c>
      <c r="H14178" s="19">
        <v>44197</v>
      </c>
      <c r="I14178" s="18" t="str">
        <f>+IFERROR(VLOOKUP(Cursos[[#This Row],[Modelo correcto]],Modelos[[Modelo correcto]:[Aplica para certificación]],4,FALSE),"REVISAR")</f>
        <v>NO</v>
      </c>
    </row>
    <row r="14179" spans="1:9" x14ac:dyDescent="0.25">
      <c r="A14179" s="144" t="s">
        <v>389</v>
      </c>
      <c r="B14179">
        <v>1</v>
      </c>
      <c r="C14179" s="145" t="s">
        <v>2266</v>
      </c>
      <c r="D14179" s="18" t="str">
        <f>+IFERROR(VLOOKUP(Cursos[[#This Row],[Modelo correcto]],Modelos[[Modelo correcto]:[¿En línea?]],2,FALSE),"REVISAR")</f>
        <v>HP</v>
      </c>
      <c r="E14179" s="145" t="str">
        <f>+IFERROR(VLOOKUP(Cursos[[#This Row],[Modelo correcto]],Modelos[[Modelo correcto]:[¿En línea?]],3,FALSE),"REVISAR")</f>
        <v>SÍ</v>
      </c>
      <c r="F14179" s="18" t="str">
        <f>+Cursos[[#This Row],[IS]]&amp;Cursos[[#This Row],[Modelo correcto]]</f>
        <v>JOSE ANTONIO MARTINEZ HERNANDEZLesson 14 Configure IPP Printing</v>
      </c>
      <c r="G14179" s="18">
        <v>0</v>
      </c>
      <c r="H14179" s="19">
        <v>44197</v>
      </c>
      <c r="I14179" s="18" t="str">
        <f>+IFERROR(VLOOKUP(Cursos[[#This Row],[Modelo correcto]],Modelos[[Modelo correcto]:[Aplica para certificación]],4,FALSE),"REVISAR")</f>
        <v>NO</v>
      </c>
    </row>
    <row r="14180" spans="1:9" x14ac:dyDescent="0.25">
      <c r="A14180" s="144" t="s">
        <v>389</v>
      </c>
      <c r="B14180" s="144">
        <v>1</v>
      </c>
      <c r="C14180" s="145" t="s">
        <v>2265</v>
      </c>
      <c r="D14180" s="18" t="str">
        <f>+IFERROR(VLOOKUP(Cursos[[#This Row],[Modelo correcto]],Modelos[[Modelo correcto]:[¿En línea?]],2,FALSE),"REVISAR")</f>
        <v>HP</v>
      </c>
      <c r="E14180" s="145" t="str">
        <f>+IFERROR(VLOOKUP(Cursos[[#This Row],[Modelo correcto]],Modelos[[Modelo correcto]:[¿En línea?]],3,FALSE),"REVISAR")</f>
        <v>SÍ</v>
      </c>
      <c r="F14180" s="18" t="str">
        <f>+Cursos[[#This Row],[IS]]&amp;Cursos[[#This Row],[Modelo correcto]]</f>
        <v>JOSE ANTONIO MARTINEZ HERNANDEZLesson 13 Configure Native iOS Printing</v>
      </c>
      <c r="G14180" s="18">
        <v>0</v>
      </c>
      <c r="H14180" s="19">
        <v>44197</v>
      </c>
      <c r="I14180" s="18" t="str">
        <f>+IFERROR(VLOOKUP(Cursos[[#This Row],[Modelo correcto]],Modelos[[Modelo correcto]:[Aplica para certificación]],4,FALSE),"REVISAR")</f>
        <v>NO</v>
      </c>
    </row>
    <row r="14181" spans="1:9" x14ac:dyDescent="0.25">
      <c r="A14181" s="144" t="s">
        <v>389</v>
      </c>
      <c r="B14181" s="144">
        <v>1</v>
      </c>
      <c r="C14181" s="145" t="s">
        <v>2211</v>
      </c>
      <c r="D14181" s="18" t="str">
        <f>+IFERROR(VLOOKUP(Cursos[[#This Row],[Modelo correcto]],Modelos[[Modelo correcto]:[¿En línea?]],2,FALSE),"REVISAR")</f>
        <v>HP</v>
      </c>
      <c r="E14181" s="145" t="str">
        <f>+IFERROR(VLOOKUP(Cursos[[#This Row],[Modelo correcto]],Modelos[[Modelo correcto]:[¿En línea?]],3,FALSE),"REVISAR")</f>
        <v>SÍ</v>
      </c>
      <c r="F14181" s="18" t="str">
        <f>+Cursos[[#This Row],[IS]]&amp;Cursos[[#This Row],[Modelo correcto]]</f>
        <v>JOSE ANTONIO MARTINEZ HERNANDEZSamsung ML-3710 Series &amp; 3750ND Service Training</v>
      </c>
      <c r="G14181" s="18">
        <v>0</v>
      </c>
      <c r="H14181" s="19">
        <v>44197</v>
      </c>
      <c r="I14181" s="18" t="str">
        <f>+IFERROR(VLOOKUP(Cursos[[#This Row],[Modelo correcto]],Modelos[[Modelo correcto]:[Aplica para certificación]],4,FALSE),"REVISAR")</f>
        <v>NO</v>
      </c>
    </row>
    <row r="14182" spans="1:9" x14ac:dyDescent="0.25">
      <c r="A14182" s="144" t="s">
        <v>332</v>
      </c>
      <c r="B14182" s="144">
        <v>1</v>
      </c>
      <c r="C14182" s="145" t="s">
        <v>2675</v>
      </c>
      <c r="D14182" s="18" t="str">
        <f>+IFERROR(VLOOKUP(Cursos[[#This Row],[Modelo correcto]],Modelos[[Modelo correcto]:[¿En línea?]],2,FALSE),"REVISAR")</f>
        <v>HP</v>
      </c>
      <c r="E14182" s="145" t="str">
        <f>+IFERROR(VLOOKUP(Cursos[[#This Row],[Modelo correcto]],Modelos[[Modelo correcto]:[¿En línea?]],3,FALSE),"REVISAR")</f>
        <v>SÍ</v>
      </c>
      <c r="F14182" s="18" t="str">
        <f>+Cursos[[#This Row],[IS]]&amp;Cursos[[#This Row],[Modelo correcto]]</f>
        <v>JESUS PALACIOS RAMOSSetup and Maintenance for HP Desktops and Mobility</v>
      </c>
      <c r="G14182" s="18">
        <v>0</v>
      </c>
      <c r="H14182" s="19">
        <v>44197</v>
      </c>
      <c r="I14182" s="18" t="str">
        <f>+IFERROR(VLOOKUP(Cursos[[#This Row],[Modelo correcto]],Modelos[[Modelo correcto]:[Aplica para certificación]],4,FALSE),"REVISAR")</f>
        <v>NO</v>
      </c>
    </row>
    <row r="14183" spans="1:9" x14ac:dyDescent="0.25">
      <c r="A14183" s="144" t="s">
        <v>338</v>
      </c>
      <c r="B14183" s="144">
        <v>1</v>
      </c>
      <c r="C14183" s="145" t="s">
        <v>2676</v>
      </c>
      <c r="D14183" s="18" t="str">
        <f>+IFERROR(VLOOKUP(Cursos[[#This Row],[Modelo correcto]],Modelos[[Modelo correcto]:[¿En línea?]],2,FALSE),"REVISAR")</f>
        <v>HP</v>
      </c>
      <c r="E14183" s="145" t="str">
        <f>+IFERROR(VLOOKUP(Cursos[[#This Row],[Modelo correcto]],Modelos[[Modelo correcto]:[¿En línea?]],3,FALSE),"REVISAR")</f>
        <v>SÍ</v>
      </c>
      <c r="F14183" s="18" t="str">
        <f>+Cursos[[#This Row],[IS]]&amp;Cursos[[#This Row],[Modelo correcto]]</f>
        <v>JOSE LUIS CARBAJAL CABUTOHP Service Basics Overview</v>
      </c>
      <c r="G14183" s="18">
        <v>0</v>
      </c>
      <c r="H14183" s="19">
        <v>44197</v>
      </c>
      <c r="I14183" s="18" t="str">
        <f>+IFERROR(VLOOKUP(Cursos[[#This Row],[Modelo correcto]],Modelos[[Modelo correcto]:[Aplica para certificación]],4,FALSE),"REVISAR")</f>
        <v>NO</v>
      </c>
    </row>
    <row r="14184" spans="1:9" x14ac:dyDescent="0.25">
      <c r="A14184" s="144" t="s">
        <v>393</v>
      </c>
      <c r="B14184" s="144">
        <v>1</v>
      </c>
      <c r="C14184" s="145" t="s">
        <v>2232</v>
      </c>
      <c r="D14184" s="18" t="str">
        <f>+IFERROR(VLOOKUP(Cursos[[#This Row],[Modelo correcto]],Modelos[[Modelo correcto]:[¿En línea?]],2,FALSE),"REVISAR")</f>
        <v>EPSON</v>
      </c>
      <c r="E14184" s="145" t="str">
        <f>+IFERROR(VLOOKUP(Cursos[[#This Row],[Modelo correcto]],Modelos[[Modelo correcto]:[¿En línea?]],3,FALSE),"REVISAR")</f>
        <v>SÍ</v>
      </c>
      <c r="F14184" s="18" t="str">
        <f>+Cursos[[#This Row],[IS]]&amp;Cursos[[#This Row],[Modelo correcto]]</f>
        <v>MARTIN MORGADO FERNANDEZWorkForce WF-C879R / WF-C878R</v>
      </c>
      <c r="G14184" s="18">
        <v>1</v>
      </c>
      <c r="H14184" s="19">
        <v>44197</v>
      </c>
      <c r="I14184" s="18" t="str">
        <f>+IFERROR(VLOOKUP(Cursos[[#This Row],[Modelo correcto]],Modelos[[Modelo correcto]:[Aplica para certificación]],4,FALSE),"REVISAR")</f>
        <v>SÍ</v>
      </c>
    </row>
    <row r="14185" spans="1:9" x14ac:dyDescent="0.25">
      <c r="A14185" s="144" t="s">
        <v>338</v>
      </c>
      <c r="B14185" s="144">
        <v>1</v>
      </c>
      <c r="C14185" s="145" t="s">
        <v>1936</v>
      </c>
      <c r="D14185" s="18" t="str">
        <f>+IFERROR(VLOOKUP(Cursos[[#This Row],[Modelo correcto]],Modelos[[Modelo correcto]:[¿En línea?]],2,FALSE),"REVISAR")</f>
        <v>HP</v>
      </c>
      <c r="E14185" s="145" t="str">
        <f>+IFERROR(VLOOKUP(Cursos[[#This Row],[Modelo correcto]],Modelos[[Modelo correcto]:[¿En línea?]],3,FALSE),"REVISAR")</f>
        <v>SÍ</v>
      </c>
      <c r="F14185" s="18" t="str">
        <f>+Cursos[[#This Row],[IS]]&amp;Cursos[[#This Row],[Modelo correcto]]</f>
        <v>JOSE LUIS CARBAJAL CABUTO008 - HP Advance – PDM</v>
      </c>
      <c r="G14185" s="18">
        <v>0</v>
      </c>
      <c r="H14185" s="19">
        <v>44197</v>
      </c>
      <c r="I14185" s="18" t="str">
        <f>+IFERROR(VLOOKUP(Cursos[[#This Row],[Modelo correcto]],Modelos[[Modelo correcto]:[Aplica para certificación]],4,FALSE),"REVISAR")</f>
        <v>NO</v>
      </c>
    </row>
    <row r="14186" spans="1:9" ht="15.75" x14ac:dyDescent="0.25">
      <c r="A14186" s="144" t="s">
        <v>327</v>
      </c>
      <c r="B14186" s="144">
        <v>1</v>
      </c>
      <c r="C14186" s="110" t="s">
        <v>2718</v>
      </c>
      <c r="D14186" s="18" t="str">
        <f>+IFERROR(VLOOKUP(Cursos[[#This Row],[Modelo correcto]],Modelos[[Modelo correcto]:[¿En línea?]],2,FALSE),"REVISAR")</f>
        <v>HP</v>
      </c>
      <c r="E14186" s="145" t="str">
        <f>+IFERROR(VLOOKUP(Cursos[[#This Row],[Modelo correcto]],Modelos[[Modelo correcto]:[¿En línea?]],3,FALSE),"REVISAR")</f>
        <v>SÍ</v>
      </c>
      <c r="F14186" s="18" t="str">
        <f>+Cursos[[#This Row],[IS]]&amp;Cursos[[#This Row],[Modelo correcto]]</f>
        <v>IVAN ISRAEL MENDEZ RIVERAHP PageWide XL Technical Fundamentals</v>
      </c>
      <c r="G14186" s="18">
        <v>1</v>
      </c>
      <c r="H14186" s="19">
        <v>44197</v>
      </c>
      <c r="I14186" s="18" t="str">
        <f>+IFERROR(VLOOKUP(Cursos[[#This Row],[Modelo correcto]],Modelos[[Modelo correcto]:[Aplica para certificación]],4,FALSE),"REVISAR")</f>
        <v>SÍ</v>
      </c>
    </row>
    <row r="14187" spans="1:9" ht="15.75" x14ac:dyDescent="0.25">
      <c r="A14187" s="144" t="s">
        <v>327</v>
      </c>
      <c r="B14187" s="144">
        <v>1</v>
      </c>
      <c r="C14187" s="143" t="s">
        <v>2719</v>
      </c>
      <c r="D14187" s="18" t="str">
        <f>+IFERROR(VLOOKUP(Cursos[[#This Row],[Modelo correcto]],Modelos[[Modelo correcto]:[¿En línea?]],2,FALSE),"REVISAR")</f>
        <v>HP</v>
      </c>
      <c r="E14187" s="145" t="str">
        <f>+IFERROR(VLOOKUP(Cursos[[#This Row],[Modelo correcto]],Modelos[[Modelo correcto]:[¿En línea?]],3,FALSE),"REVISAR")</f>
        <v>SÍ</v>
      </c>
      <c r="F14187" s="18" t="str">
        <f>+Cursos[[#This Row],[IS]]&amp;Cursos[[#This Row],[Modelo correcto]]</f>
        <v>IVAN ISRAEL MENDEZ RIVERAHPI GCSN Order Management Training</v>
      </c>
      <c r="G14187" s="18">
        <v>1</v>
      </c>
      <c r="H14187" s="19">
        <v>44197</v>
      </c>
      <c r="I14187" s="18" t="str">
        <f>+IFERROR(VLOOKUP(Cursos[[#This Row],[Modelo correcto]],Modelos[[Modelo correcto]:[Aplica para certificación]],4,FALSE),"REVISAR")</f>
        <v>SÍ</v>
      </c>
    </row>
    <row r="14188" spans="1:9" ht="15.75" x14ac:dyDescent="0.25">
      <c r="A14188" s="144" t="s">
        <v>327</v>
      </c>
      <c r="B14188" s="144">
        <v>1</v>
      </c>
      <c r="C14188" s="143" t="s">
        <v>2084</v>
      </c>
      <c r="D14188" s="18" t="str">
        <f>+IFERROR(VLOOKUP(Cursos[[#This Row],[Modelo correcto]],Modelos[[Modelo correcto]:[¿En línea?]],2,FALSE),"REVISAR")</f>
        <v>HP</v>
      </c>
      <c r="E14188" s="145" t="str">
        <f>+IFERROR(VLOOKUP(Cursos[[#This Row],[Modelo correcto]],Modelos[[Modelo correcto]:[¿En línea?]],3,FALSE),"REVISAR")</f>
        <v>SÍ</v>
      </c>
      <c r="F14188" s="18" t="str">
        <f>+Cursos[[#This Row],[IS]]&amp;Cursos[[#This Row],[Modelo correcto]]</f>
        <v>IVAN ISRAEL MENDEZ RIVERAInkjet Fundamentals - Development of Large Format Inkjet Media</v>
      </c>
      <c r="G14188" s="18">
        <v>0</v>
      </c>
      <c r="H14188" s="19">
        <v>44197</v>
      </c>
      <c r="I14188" s="18" t="str">
        <f>+IFERROR(VLOOKUP(Cursos[[#This Row],[Modelo correcto]],Modelos[[Modelo correcto]:[Aplica para certificación]],4,FALSE),"REVISAR")</f>
        <v>NO</v>
      </c>
    </row>
    <row r="14189" spans="1:9" x14ac:dyDescent="0.25">
      <c r="A14189" s="144" t="s">
        <v>443</v>
      </c>
      <c r="B14189">
        <v>1</v>
      </c>
      <c r="C14189" s="145" t="s">
        <v>2720</v>
      </c>
      <c r="D14189" s="18" t="str">
        <f>+IFERROR(VLOOKUP(Cursos[[#This Row],[Modelo correcto]],Modelos[[Modelo correcto]:[¿En línea?]],2,FALSE),"REVISAR")</f>
        <v>LEXMARK</v>
      </c>
      <c r="E14189" s="145" t="str">
        <f>+IFERROR(VLOOKUP(Cursos[[#This Row],[Modelo correcto]],Modelos[[Modelo correcto]:[¿En línea?]],3,FALSE),"REVISAR")</f>
        <v>SÍ</v>
      </c>
      <c r="F14189" s="18" t="str">
        <f>+Cursos[[#This Row],[IS]]&amp;Cursos[[#This Row],[Modelo correcto]]</f>
        <v>TOMAS MARTINEZ MORALESLesson 1: B2236 &amp; MB2236 Product Overview</v>
      </c>
      <c r="G14189" s="18">
        <v>1</v>
      </c>
      <c r="H14189" s="19">
        <v>44197</v>
      </c>
      <c r="I14189" s="18" t="str">
        <f>+IFERROR(VLOOKUP(Cursos[[#This Row],[Modelo correcto]],Modelos[[Modelo correcto]:[Aplica para certificación]],4,FALSE),"REVISAR")</f>
        <v>SÍ</v>
      </c>
    </row>
    <row r="14190" spans="1:9" x14ac:dyDescent="0.25">
      <c r="A14190" s="144" t="s">
        <v>326</v>
      </c>
      <c r="B14190" s="144">
        <v>1</v>
      </c>
      <c r="C14190" s="145" t="s">
        <v>2206</v>
      </c>
      <c r="D14190" s="18" t="str">
        <f>+IFERROR(VLOOKUP(Cursos[[#This Row],[Modelo correcto]],Modelos[[Modelo correcto]:[¿En línea?]],2,FALSE),"REVISAR")</f>
        <v>XEROX</v>
      </c>
      <c r="E14190" s="145" t="str">
        <f>+IFERROR(VLOOKUP(Cursos[[#This Row],[Modelo correcto]],Modelos[[Modelo correcto]:[¿En línea?]],3,FALSE),"REVISAR")</f>
        <v>SÍ</v>
      </c>
      <c r="F14190" s="18" t="str">
        <f>+Cursos[[#This Row],[IS]]&amp;Cursos[[#This Row],[Modelo correcto]]</f>
        <v>HIRAM GUILLERMO DIAZ ORTIZISEC20</v>
      </c>
      <c r="G14190" s="18">
        <v>1</v>
      </c>
      <c r="H14190" s="19">
        <v>44197</v>
      </c>
      <c r="I14190" s="18" t="str">
        <f>+IFERROR(VLOOKUP(Cursos[[#This Row],[Modelo correcto]],Modelos[[Modelo correcto]:[Aplica para certificación]],4,FALSE),"REVISAR")</f>
        <v>NO</v>
      </c>
    </row>
    <row r="14191" spans="1:9" ht="15.75" x14ac:dyDescent="0.25">
      <c r="A14191" s="144" t="s">
        <v>326</v>
      </c>
      <c r="B14191" s="144">
        <v>1</v>
      </c>
      <c r="C14191" s="135" t="s">
        <v>2675</v>
      </c>
      <c r="D14191" s="18" t="str">
        <f>+IFERROR(VLOOKUP(Cursos[[#This Row],[Modelo correcto]],Modelos[[Modelo correcto]:[¿En línea?]],2,FALSE),"REVISAR")</f>
        <v>HP</v>
      </c>
      <c r="E14191" s="145" t="str">
        <f>+IFERROR(VLOOKUP(Cursos[[#This Row],[Modelo correcto]],Modelos[[Modelo correcto]:[¿En línea?]],3,FALSE),"REVISAR")</f>
        <v>SÍ</v>
      </c>
      <c r="F14191" s="18" t="str">
        <f>+Cursos[[#This Row],[IS]]&amp;Cursos[[#This Row],[Modelo correcto]]</f>
        <v>HIRAM GUILLERMO DIAZ ORTIZSetup and Maintenance for HP Desktops and Mobility</v>
      </c>
      <c r="G14191" s="18">
        <v>1</v>
      </c>
      <c r="H14191" s="19">
        <v>44197</v>
      </c>
      <c r="I14191" s="18" t="str">
        <f>+IFERROR(VLOOKUP(Cursos[[#This Row],[Modelo correcto]],Modelos[[Modelo correcto]:[Aplica para certificación]],4,FALSE),"REVISAR")</f>
        <v>NO</v>
      </c>
    </row>
    <row r="14192" spans="1:9" ht="15.75" x14ac:dyDescent="0.25">
      <c r="A14192" s="144" t="s">
        <v>326</v>
      </c>
      <c r="B14192" s="144">
        <v>1</v>
      </c>
      <c r="C14192" s="135" t="s">
        <v>2607</v>
      </c>
      <c r="D14192" s="18" t="str">
        <f>+IFERROR(VLOOKUP(Cursos[[#This Row],[Modelo correcto]],Modelos[[Modelo correcto]:[¿En línea?]],2,FALSE),"REVISAR")</f>
        <v>HP</v>
      </c>
      <c r="E14192" s="145" t="str">
        <f>+IFERROR(VLOOKUP(Cursos[[#This Row],[Modelo correcto]],Modelos[[Modelo correcto]:[¿En línea?]],3,FALSE),"REVISAR")</f>
        <v>SÍ</v>
      </c>
      <c r="F14192" s="18" t="str">
        <f>+Cursos[[#This Row],[IS]]&amp;Cursos[[#This Row],[Modelo correcto]]</f>
        <v>HIRAM GUILLERMO DIAZ ORTIZOMEN Dyad Earbuds Support</v>
      </c>
      <c r="G14192" s="18">
        <v>1</v>
      </c>
      <c r="H14192" s="19">
        <v>44197</v>
      </c>
      <c r="I14192" s="18" t="str">
        <f>+IFERROR(VLOOKUP(Cursos[[#This Row],[Modelo correcto]],Modelos[[Modelo correcto]:[Aplica para certificación]],4,FALSE),"REVISAR")</f>
        <v>NO</v>
      </c>
    </row>
    <row r="14193" spans="1:9" x14ac:dyDescent="0.25">
      <c r="A14193" s="144" t="s">
        <v>389</v>
      </c>
      <c r="B14193" s="144">
        <v>1</v>
      </c>
      <c r="C14193" s="145" t="s">
        <v>2721</v>
      </c>
      <c r="D14193" s="18" t="str">
        <f>+IFERROR(VLOOKUP(Cursos[[#This Row],[Modelo correcto]],Modelos[[Modelo correcto]:[¿En línea?]],2,FALSE),"REVISAR")</f>
        <v>HP</v>
      </c>
      <c r="E14193" s="145" t="str">
        <f>+IFERROR(VLOOKUP(Cursos[[#This Row],[Modelo correcto]],Modelos[[Modelo correcto]:[¿En línea?]],3,FALSE),"REVISAR")</f>
        <v>SÍ</v>
      </c>
      <c r="F14193" s="18" t="str">
        <f>+Cursos[[#This Row],[IS]]&amp;Cursos[[#This Row],[Modelo correcto]]</f>
        <v>JOSE ANTONIO MARTINEZ HERNANDEZPatner Portal Training-Reports</v>
      </c>
      <c r="G14193" s="18">
        <v>1</v>
      </c>
      <c r="H14193" s="19">
        <v>44197</v>
      </c>
      <c r="I14193" s="18" t="str">
        <f>+IFERROR(VLOOKUP(Cursos[[#This Row],[Modelo correcto]],Modelos[[Modelo correcto]:[Aplica para certificación]],4,FALSE),"REVISAR")</f>
        <v>SÍ</v>
      </c>
    </row>
    <row r="14194" spans="1:9" x14ac:dyDescent="0.25">
      <c r="A14194" s="144" t="s">
        <v>389</v>
      </c>
      <c r="B14194" s="144">
        <v>1</v>
      </c>
      <c r="C14194" s="145" t="s">
        <v>2486</v>
      </c>
      <c r="D14194" s="18" t="str">
        <f>+IFERROR(VLOOKUP(Cursos[[#This Row],[Modelo correcto]],Modelos[[Modelo correcto]:[¿En línea?]],2,FALSE),"REVISAR")</f>
        <v>LEXMARK</v>
      </c>
      <c r="E14194" s="145" t="str">
        <f>+IFERROR(VLOOKUP(Cursos[[#This Row],[Modelo correcto]],Modelos[[Modelo correcto]:[¿En línea?]],3,FALSE),"REVISAR")</f>
        <v>SÍ</v>
      </c>
      <c r="F14194" s="18" t="str">
        <f>+Cursos[[#This Row],[IS]]&amp;Cursos[[#This Row],[Modelo correcto]]</f>
        <v>JOSE ANTONIO MARTINEZ HERNANDEZSiebel Partner Portal</v>
      </c>
      <c r="G14194" s="18">
        <v>1</v>
      </c>
      <c r="H14194" s="19">
        <v>44197</v>
      </c>
      <c r="I14194" s="18" t="str">
        <f>+IFERROR(VLOOKUP(Cursos[[#This Row],[Modelo correcto]],Modelos[[Modelo correcto]:[Aplica para certificación]],4,FALSE),"REVISAR")</f>
        <v>NO</v>
      </c>
    </row>
    <row r="14195" spans="1:9" x14ac:dyDescent="0.25">
      <c r="A14195" s="144" t="s">
        <v>389</v>
      </c>
      <c r="B14195" s="144">
        <v>1</v>
      </c>
      <c r="C14195" s="145" t="s">
        <v>2210</v>
      </c>
      <c r="D14195" s="18" t="str">
        <f>+IFERROR(VLOOKUP(Cursos[[#This Row],[Modelo correcto]],Modelos[[Modelo correcto]:[¿En línea?]],2,FALSE),"REVISAR")</f>
        <v>HP</v>
      </c>
      <c r="E14195" s="145" t="str">
        <f>+IFERROR(VLOOKUP(Cursos[[#This Row],[Modelo correcto]],Modelos[[Modelo correcto]:[¿En línea?]],3,FALSE),"REVISAR")</f>
        <v>SÍ</v>
      </c>
      <c r="F14195" s="18" t="str">
        <f>+Cursos[[#This Row],[IS]]&amp;Cursos[[#This Row],[Modelo correcto]]</f>
        <v>JOSE ANTONIO MARTINEZ HERNANDEZHP Security Manager Technical Training</v>
      </c>
      <c r="G14195" s="18">
        <v>1</v>
      </c>
      <c r="H14195" s="19">
        <v>44197</v>
      </c>
      <c r="I14195" s="18" t="str">
        <f>+IFERROR(VLOOKUP(Cursos[[#This Row],[Modelo correcto]],Modelos[[Modelo correcto]:[Aplica para certificación]],4,FALSE),"REVISAR")</f>
        <v>NO</v>
      </c>
    </row>
    <row r="14196" spans="1:9" x14ac:dyDescent="0.25">
      <c r="A14196" s="144" t="s">
        <v>2797</v>
      </c>
      <c r="B14196" s="144">
        <v>1</v>
      </c>
      <c r="C14196" s="145" t="s">
        <v>268</v>
      </c>
      <c r="D14196" s="18" t="str">
        <f>+IFERROR(VLOOKUP(Cursos[[#This Row],[Modelo correcto]],Modelos[[Modelo correcto]:[¿En línea?]],2,FALSE),"REVISAR")</f>
        <v>XEROX</v>
      </c>
      <c r="E14196" s="145" t="str">
        <f>+IFERROR(VLOOKUP(Cursos[[#This Row],[Modelo correcto]],Modelos[[Modelo correcto]:[¿En línea?]],3,FALSE),"REVISAR")</f>
        <v>SÍ</v>
      </c>
      <c r="F14196" s="18" t="str">
        <f>+Cursos[[#This Row],[IS]]&amp;Cursos[[#This Row],[Modelo correcto]]</f>
        <v>JOSE LUIS NIETO ORTIZSAF231</v>
      </c>
      <c r="G14196" s="18">
        <v>1</v>
      </c>
      <c r="H14196" s="19">
        <v>44197</v>
      </c>
      <c r="I14196" s="18" t="str">
        <f>+IFERROR(VLOOKUP(Cursos[[#This Row],[Modelo correcto]],Modelos[[Modelo correcto]:[Aplica para certificación]],4,FALSE),"REVISAR")</f>
        <v>SÍ</v>
      </c>
    </row>
    <row r="14197" spans="1:9" x14ac:dyDescent="0.25">
      <c r="A14197" s="144" t="s">
        <v>2800</v>
      </c>
      <c r="B14197">
        <v>1</v>
      </c>
      <c r="C14197" s="145" t="s">
        <v>268</v>
      </c>
      <c r="D14197" s="18" t="str">
        <f>+IFERROR(VLOOKUP(Cursos[[#This Row],[Modelo correcto]],Modelos[[Modelo correcto]:[¿En línea?]],2,FALSE),"REVISAR")</f>
        <v>XEROX</v>
      </c>
      <c r="E14197" s="145" t="str">
        <f>+IFERROR(VLOOKUP(Cursos[[#This Row],[Modelo correcto]],Modelos[[Modelo correcto]:[¿En línea?]],3,FALSE),"REVISAR")</f>
        <v>SÍ</v>
      </c>
      <c r="F14197" s="18" t="str">
        <f>+Cursos[[#This Row],[IS]]&amp;Cursos[[#This Row],[Modelo correcto]]</f>
        <v>LUCIO DE PILAR MENDEZSAF231</v>
      </c>
      <c r="G14197" s="18">
        <v>1</v>
      </c>
      <c r="H14197" s="19">
        <v>44197</v>
      </c>
      <c r="I14197" s="18" t="str">
        <f>+IFERROR(VLOOKUP(Cursos[[#This Row],[Modelo correcto]],Modelos[[Modelo correcto]:[Aplica para certificación]],4,FALSE),"REVISAR")</f>
        <v>SÍ</v>
      </c>
    </row>
    <row r="14198" spans="1:9" x14ac:dyDescent="0.25">
      <c r="A14198" s="144" t="s">
        <v>325</v>
      </c>
      <c r="B14198">
        <v>1</v>
      </c>
      <c r="C14198" s="145" t="s">
        <v>268</v>
      </c>
      <c r="D14198" s="18" t="str">
        <f>+IFERROR(VLOOKUP(Cursos[[#This Row],[Modelo correcto]],Modelos[[Modelo correcto]:[¿En línea?]],2,FALSE),"REVISAR")</f>
        <v>XEROX</v>
      </c>
      <c r="E14198" s="145" t="str">
        <f>+IFERROR(VLOOKUP(Cursos[[#This Row],[Modelo correcto]],Modelos[[Modelo correcto]:[¿En línea?]],3,FALSE),"REVISAR")</f>
        <v>SÍ</v>
      </c>
      <c r="F14198" s="18" t="str">
        <f>+Cursos[[#This Row],[IS]]&amp;Cursos[[#This Row],[Modelo correcto]]</f>
        <v>HECTOR MARIN AVILA SAF231</v>
      </c>
      <c r="G14198" s="18">
        <v>1</v>
      </c>
      <c r="H14198" s="19">
        <v>44197</v>
      </c>
      <c r="I14198" s="18" t="str">
        <f>+IFERROR(VLOOKUP(Cursos[[#This Row],[Modelo correcto]],Modelos[[Modelo correcto]:[Aplica para certificación]],4,FALSE),"REVISAR")</f>
        <v>SÍ</v>
      </c>
    </row>
    <row r="14199" spans="1:9" x14ac:dyDescent="0.25">
      <c r="A14199" s="144" t="s">
        <v>2784</v>
      </c>
      <c r="B14199">
        <v>1</v>
      </c>
      <c r="C14199" s="145" t="s">
        <v>268</v>
      </c>
      <c r="D14199" s="18" t="str">
        <f>+IFERROR(VLOOKUP(Cursos[[#This Row],[Modelo correcto]],Modelos[[Modelo correcto]:[¿En línea?]],2,FALSE),"REVISAR")</f>
        <v>XEROX</v>
      </c>
      <c r="E14199" s="18"/>
      <c r="F14199" s="18" t="str">
        <f>+Cursos[[#This Row],[IS]]&amp;Cursos[[#This Row],[Modelo correcto]]</f>
        <v>HECTOR IVAN CASTILLO RAMIREZSAF231</v>
      </c>
      <c r="G14199" s="18"/>
      <c r="H14199" s="18"/>
      <c r="I14199" s="18" t="str">
        <f>+IFERROR(VLOOKUP(Cursos[[#This Row],[Modelo correcto]],Modelos[[Modelo correcto]:[Aplica para certificación]],4,FALSE),"REVISAR")</f>
        <v>SÍ</v>
      </c>
    </row>
    <row r="14200" spans="1:9" x14ac:dyDescent="0.25">
      <c r="A14200" s="144" t="s">
        <v>338</v>
      </c>
      <c r="B14200">
        <v>1</v>
      </c>
      <c r="C14200" s="145" t="s">
        <v>2232</v>
      </c>
      <c r="D14200" s="18" t="str">
        <f>+IFERROR(VLOOKUP(Cursos[[#This Row],[Modelo correcto]],Modelos[[Modelo correcto]:[¿En línea?]],2,FALSE),"REVISAR")</f>
        <v>EPSON</v>
      </c>
      <c r="E14200" s="145" t="s">
        <v>948</v>
      </c>
      <c r="F14200" s="18" t="str">
        <f>+Cursos[[#This Row],[IS]]&amp;Cursos[[#This Row],[Modelo correcto]]</f>
        <v>JOSE LUIS CARBAJAL CABUTOWorkForce WF-C879R / WF-C878R</v>
      </c>
      <c r="G14200" s="18">
        <v>1</v>
      </c>
      <c r="H14200" s="19">
        <v>44197</v>
      </c>
      <c r="I14200" s="18" t="str">
        <f>+IFERROR(VLOOKUP(Cursos[[#This Row],[Modelo correcto]],Modelos[[Modelo correcto]:[Aplica para certificación]],4,FALSE),"REVISAR")</f>
        <v>SÍ</v>
      </c>
    </row>
    <row r="14201" spans="1:9" x14ac:dyDescent="0.25">
      <c r="A14201" s="144" t="s">
        <v>517</v>
      </c>
      <c r="B14201">
        <v>1</v>
      </c>
      <c r="C14201" s="145" t="s">
        <v>919</v>
      </c>
      <c r="D14201" s="18" t="str">
        <f>+IFERROR(VLOOKUP(Cursos[[#This Row],[Modelo correcto]],Modelos[[Modelo correcto]:[¿En línea?]],2,FALSE),"REVISAR")</f>
        <v>HP</v>
      </c>
      <c r="E14201" s="145" t="s">
        <v>948</v>
      </c>
      <c r="F14201" s="18" t="str">
        <f>+Cursos[[#This Row],[IS]]&amp;Cursos[[#This Row],[Modelo correcto]]</f>
        <v>LUIS ROSENDO PALACIOSHP FutureSmart 4 Firmware WBT</v>
      </c>
      <c r="G14201" s="18">
        <v>1</v>
      </c>
      <c r="H14201" s="19">
        <v>44197</v>
      </c>
      <c r="I14201" s="18" t="str">
        <f>+IFERROR(VLOOKUP(Cursos[[#This Row],[Modelo correcto]],Modelos[[Modelo correcto]:[Aplica para certificación]],4,FALSE),"REVISAR")</f>
        <v>SÍ</v>
      </c>
    </row>
    <row r="14202" spans="1:9" x14ac:dyDescent="0.25">
      <c r="A14202" s="144" t="s">
        <v>329</v>
      </c>
      <c r="B14202">
        <v>1</v>
      </c>
      <c r="C14202" s="145" t="s">
        <v>1902</v>
      </c>
      <c r="D14202" s="18" t="str">
        <f>+IFERROR(VLOOKUP(Cursos[[#This Row],[Modelo correcto]],Modelos[[Modelo correcto]:[¿En línea?]],2,FALSE),"REVISAR")</f>
        <v>HP</v>
      </c>
      <c r="E14202" s="145" t="str">
        <f>+IFERROR(VLOOKUP(Cursos[[#This Row],[Modelo correcto]],Modelos[[Modelo correcto]:[¿En línea?]],3,FALSE),"REVISAR")</f>
        <v>SÍ</v>
      </c>
      <c r="F14202" s="18" t="str">
        <f>+Cursos[[#This Row],[IS]]&amp;Cursos[[#This Row],[Modelo correcto]]</f>
        <v>JAIME VELEZ RODRIGUEZ001 - HP Advance – Pre-Install and Installation</v>
      </c>
      <c r="G14202" s="18">
        <v>0</v>
      </c>
      <c r="H14202" s="19">
        <v>44197</v>
      </c>
      <c r="I14202" s="18" t="str">
        <f>+IFERROR(VLOOKUP(Cursos[[#This Row],[Modelo correcto]],Modelos[[Modelo correcto]:[Aplica para certificación]],4,FALSE),"REVISAR")</f>
        <v>NO</v>
      </c>
    </row>
    <row r="14203" spans="1:9" x14ac:dyDescent="0.25">
      <c r="A14203" s="144" t="s">
        <v>329</v>
      </c>
      <c r="B14203">
        <v>1</v>
      </c>
      <c r="C14203" s="145" t="s">
        <v>1912</v>
      </c>
      <c r="D14203" s="18" t="str">
        <f>+IFERROR(VLOOKUP(Cursos[[#This Row],[Modelo correcto]],Modelos[[Modelo correcto]:[¿En línea?]],2,FALSE),"REVISAR")</f>
        <v>HP</v>
      </c>
      <c r="E14203" s="145" t="str">
        <f>+IFERROR(VLOOKUP(Cursos[[#This Row],[Modelo correcto]],Modelos[[Modelo correcto]:[¿En línea?]],3,FALSE),"REVISAR")</f>
        <v>SÍ</v>
      </c>
      <c r="F14203" s="18" t="str">
        <f>+Cursos[[#This Row],[IS]]&amp;Cursos[[#This Row],[Modelo correcto]]</f>
        <v>JAIME VELEZ RODRIGUEZ002 - HP Advance – Security Basics</v>
      </c>
      <c r="G14203" s="18">
        <v>0</v>
      </c>
      <c r="H14203" s="19">
        <v>44197</v>
      </c>
      <c r="I14203" s="18" t="str">
        <f>+IFERROR(VLOOKUP(Cursos[[#This Row],[Modelo correcto]],Modelos[[Modelo correcto]:[Aplica para certificación]],4,FALSE),"REVISAR")</f>
        <v>NO</v>
      </c>
    </row>
    <row r="14204" spans="1:9" ht="15.75" x14ac:dyDescent="0.25">
      <c r="A14204" s="144" t="s">
        <v>329</v>
      </c>
      <c r="B14204">
        <v>1</v>
      </c>
      <c r="C14204" s="110" t="s">
        <v>1936</v>
      </c>
      <c r="D14204" s="18" t="str">
        <f>+IFERROR(VLOOKUP(Cursos[[#This Row],[Modelo correcto]],Modelos[[Modelo correcto]:[¿En línea?]],2,FALSE),"REVISAR")</f>
        <v>HP</v>
      </c>
      <c r="E14204" s="145" t="str">
        <f>+IFERROR(VLOOKUP(Cursos[[#This Row],[Modelo correcto]],Modelos[[Modelo correcto]:[¿En línea?]],3,FALSE),"REVISAR")</f>
        <v>SÍ</v>
      </c>
      <c r="F14204" s="18" t="str">
        <f>+Cursos[[#This Row],[IS]]&amp;Cursos[[#This Row],[Modelo correcto]]</f>
        <v>JAIME VELEZ RODRIGUEZ008 - HP Advance – PDM</v>
      </c>
      <c r="G14204" s="18">
        <v>0</v>
      </c>
      <c r="H14204" s="19">
        <v>44197</v>
      </c>
      <c r="I14204" s="18" t="str">
        <f>+IFERROR(VLOOKUP(Cursos[[#This Row],[Modelo correcto]],Modelos[[Modelo correcto]:[Aplica para certificación]],4,FALSE),"REVISAR")</f>
        <v>NO</v>
      </c>
    </row>
    <row r="14205" spans="1:9" ht="15.75" x14ac:dyDescent="0.25">
      <c r="A14205" s="144" t="s">
        <v>391</v>
      </c>
      <c r="B14205">
        <v>1</v>
      </c>
      <c r="C14205" s="110" t="s">
        <v>2266</v>
      </c>
      <c r="D14205" s="18" t="str">
        <f>+IFERROR(VLOOKUP(Cursos[[#This Row],[Modelo correcto]],Modelos[[Modelo correcto]:[¿En línea?]],2,FALSE),"REVISAR")</f>
        <v>HP</v>
      </c>
      <c r="E14205" s="145" t="str">
        <f>+IFERROR(VLOOKUP(Cursos[[#This Row],[Modelo correcto]],Modelos[[Modelo correcto]:[¿En línea?]],3,FALSE),"REVISAR")</f>
        <v>SÍ</v>
      </c>
      <c r="F14205" s="18" t="str">
        <f>+Cursos[[#This Row],[IS]]&amp;Cursos[[#This Row],[Modelo correcto]]</f>
        <v>JUAN ANTONIO TORRES VELAZQUEZLesson 14 Configure IPP Printing</v>
      </c>
      <c r="G14205" s="18">
        <v>0</v>
      </c>
      <c r="H14205" s="19">
        <v>44197</v>
      </c>
      <c r="I14205" s="18" t="str">
        <f>+IFERROR(VLOOKUP(Cursos[[#This Row],[Modelo correcto]],Modelos[[Modelo correcto]:[Aplica para certificación]],4,FALSE),"REVISAR")</f>
        <v>NO</v>
      </c>
    </row>
    <row r="14206" spans="1:9" x14ac:dyDescent="0.25">
      <c r="A14206" s="144" t="s">
        <v>391</v>
      </c>
      <c r="B14206">
        <v>1</v>
      </c>
      <c r="C14206" s="145" t="s">
        <v>2026</v>
      </c>
      <c r="D14206" s="18" t="str">
        <f>+IFERROR(VLOOKUP(Cursos[[#This Row],[Modelo correcto]],Modelos[[Modelo correcto]:[¿En línea?]],2,FALSE),"REVISAR")</f>
        <v>HP</v>
      </c>
      <c r="E14206" s="145" t="str">
        <f>+IFERROR(VLOOKUP(Cursos[[#This Row],[Modelo correcto]],Modelos[[Modelo correcto]:[¿En línea?]],3,FALSE),"REVISAR")</f>
        <v>SÍ</v>
      </c>
      <c r="F14206" s="18" t="str">
        <f>+Cursos[[#This Row],[IS]]&amp;Cursos[[#This Row],[Modelo correcto]]</f>
        <v>JUAN ANTONIO TORRES VELAZQUEZHP Product Technology Overview</v>
      </c>
      <c r="G14206" s="18">
        <v>0</v>
      </c>
      <c r="H14206" s="19">
        <v>44197</v>
      </c>
      <c r="I14206" s="18" t="str">
        <f>+IFERROR(VLOOKUP(Cursos[[#This Row],[Modelo correcto]],Modelos[[Modelo correcto]:[Aplica para certificación]],4,FALSE),"REVISAR")</f>
        <v>NO</v>
      </c>
    </row>
    <row r="14207" spans="1:9" x14ac:dyDescent="0.25">
      <c r="A14207" s="144" t="s">
        <v>304</v>
      </c>
      <c r="B14207">
        <v>1</v>
      </c>
      <c r="C14207" s="145" t="s">
        <v>2722</v>
      </c>
      <c r="D14207" s="18" t="str">
        <f>+IFERROR(VLOOKUP(Cursos[[#This Row],[Modelo correcto]],Modelos[[Modelo correcto]:[¿En línea?]],2,FALSE),"REVISAR")</f>
        <v>HP</v>
      </c>
      <c r="E14207" s="145" t="str">
        <f>+IFERROR(VLOOKUP(Cursos[[#This Row],[Modelo correcto]],Modelos[[Modelo correcto]:[¿En línea?]],3,FALSE),"REVISAR")</f>
        <v>SÍ</v>
      </c>
      <c r="F14207" s="18" t="str">
        <f>+Cursos[[#This Row],[IS]]&amp;Cursos[[#This Row],[Modelo correcto]]</f>
        <v>ANDRES ALVARO PEREZ GARCIAHP Color LaserJet Pro M252, HP ColorJet Pro MFP M274 and HP Color LaserJet Pro MFP M277 service and support training</v>
      </c>
      <c r="G14207" s="18">
        <v>0</v>
      </c>
      <c r="H14207" s="19">
        <v>44197</v>
      </c>
      <c r="I14207" s="18" t="str">
        <f>+IFERROR(VLOOKUP(Cursos[[#This Row],[Modelo correcto]],Modelos[[Modelo correcto]:[Aplica para certificación]],4,FALSE),"REVISAR")</f>
        <v>NO</v>
      </c>
    </row>
    <row r="14208" spans="1:9" x14ac:dyDescent="0.25">
      <c r="A14208" s="144" t="s">
        <v>389</v>
      </c>
      <c r="B14208">
        <v>1</v>
      </c>
      <c r="C14208" s="145" t="s">
        <v>2384</v>
      </c>
      <c r="D14208" s="18" t="str">
        <f>+IFERROR(VLOOKUP(Cursos[[#This Row],[Modelo correcto]],Modelos[[Modelo correcto]:[¿En línea?]],2,FALSE),"REVISAR")</f>
        <v>HP</v>
      </c>
      <c r="E14208" s="145" t="str">
        <f>+IFERROR(VLOOKUP(Cursos[[#This Row],[Modelo correcto]],Modelos[[Modelo correcto]:[¿En línea?]],3,FALSE),"REVISAR")</f>
        <v>SÍ</v>
      </c>
      <c r="F14208" s="18" t="str">
        <f>+Cursos[[#This Row],[IS]]&amp;Cursos[[#This Row],[Modelo correcto]]</f>
        <v>JOSE ANTONIO MARTINEZ HERNANDEZHP DesignJet Z6 and Z9⁺ Product Introduction Service and Support</v>
      </c>
      <c r="G14208" s="18">
        <v>0</v>
      </c>
      <c r="H14208" s="19">
        <v>44197</v>
      </c>
      <c r="I14208" s="18" t="str">
        <f>+IFERROR(VLOOKUP(Cursos[[#This Row],[Modelo correcto]],Modelos[[Modelo correcto]:[Aplica para certificación]],4,FALSE),"REVISAR")</f>
        <v>NO</v>
      </c>
    </row>
    <row r="14209" spans="1:9" ht="15.75" x14ac:dyDescent="0.25">
      <c r="A14209" s="144" t="s">
        <v>329</v>
      </c>
      <c r="B14209">
        <v>1</v>
      </c>
      <c r="C14209" s="110" t="s">
        <v>2244</v>
      </c>
      <c r="D14209" s="18" t="str">
        <f>+IFERROR(VLOOKUP(Cursos[[#This Row],[Modelo correcto]],Modelos[[Modelo correcto]:[¿En línea?]],2,FALSE),"REVISAR")</f>
        <v>HP</v>
      </c>
      <c r="E14209" s="145" t="str">
        <f>+IFERROR(VLOOKUP(Cursos[[#This Row],[Modelo correcto]],Modelos[[Modelo correcto]:[¿En línea?]],3,FALSE),"REVISAR")</f>
        <v>SÍ</v>
      </c>
      <c r="F14209" s="18" t="str">
        <f>+Cursos[[#This Row],[IS]]&amp;Cursos[[#This Row],[Modelo correcto]]</f>
        <v>JAIME VELEZ RODRIGUEZLesson 6 Configure Email printing</v>
      </c>
      <c r="G14209" s="18">
        <v>0</v>
      </c>
      <c r="H14209" s="19">
        <v>44197</v>
      </c>
      <c r="I14209" s="18" t="str">
        <f>+IFERROR(VLOOKUP(Cursos[[#This Row],[Modelo correcto]],Modelos[[Modelo correcto]:[Aplica para certificación]],4,FALSE),"REVISAR")</f>
        <v>NO</v>
      </c>
    </row>
    <row r="14210" spans="1:9" ht="15.75" x14ac:dyDescent="0.25">
      <c r="A14210" s="144" t="s">
        <v>329</v>
      </c>
      <c r="B14210">
        <v>1</v>
      </c>
      <c r="C14210" s="110" t="s">
        <v>2247</v>
      </c>
      <c r="D14210" s="18" t="str">
        <f>+IFERROR(VLOOKUP(Cursos[[#This Row],[Modelo correcto]],Modelos[[Modelo correcto]:[¿En línea?]],2,FALSE),"REVISAR")</f>
        <v>HP</v>
      </c>
      <c r="E14210" s="145" t="str">
        <f>+IFERROR(VLOOKUP(Cursos[[#This Row],[Modelo correcto]],Modelos[[Modelo correcto]:[¿En línea?]],3,FALSE),"REVISAR")</f>
        <v>SÍ</v>
      </c>
      <c r="F14210" s="18" t="str">
        <f>+Cursos[[#This Row],[IS]]&amp;Cursos[[#This Row],[Modelo correcto]]</f>
        <v>JAIME VELEZ RODRIGUEZLesson 7 Configure Authentication</v>
      </c>
      <c r="G14210" s="18">
        <v>0</v>
      </c>
      <c r="H14210" s="19">
        <v>44197</v>
      </c>
      <c r="I14210" s="18" t="str">
        <f>+IFERROR(VLOOKUP(Cursos[[#This Row],[Modelo correcto]],Modelos[[Modelo correcto]:[Aplica para certificación]],4,FALSE),"REVISAR")</f>
        <v>NO</v>
      </c>
    </row>
    <row r="14211" spans="1:9" ht="15.75" x14ac:dyDescent="0.25">
      <c r="A14211" s="144" t="s">
        <v>329</v>
      </c>
      <c r="B14211">
        <v>1</v>
      </c>
      <c r="C14211" s="110" t="s">
        <v>2248</v>
      </c>
      <c r="D14211" s="18" t="str">
        <f>+IFERROR(VLOOKUP(Cursos[[#This Row],[Modelo correcto]],Modelos[[Modelo correcto]:[¿En línea?]],2,FALSE),"REVISAR")</f>
        <v>HP</v>
      </c>
      <c r="E14211" s="145" t="str">
        <f>+IFERROR(VLOOKUP(Cursos[[#This Row],[Modelo correcto]],Modelos[[Modelo correcto]:[¿En línea?]],3,FALSE),"REVISAR")</f>
        <v>SÍ</v>
      </c>
      <c r="F14211" s="18" t="str">
        <f>+Cursos[[#This Row],[IS]]&amp;Cursos[[#This Row],[Modelo correcto]]</f>
        <v>JAIME VELEZ RODRIGUEZLesson 8 Configure PrintWhere Printing</v>
      </c>
      <c r="G14211" s="18">
        <v>0</v>
      </c>
      <c r="H14211" s="19">
        <v>44197</v>
      </c>
      <c r="I14211" s="18" t="str">
        <f>+IFERROR(VLOOKUP(Cursos[[#This Row],[Modelo correcto]],Modelos[[Modelo correcto]:[Aplica para certificación]],4,FALSE),"REVISAR")</f>
        <v>NO</v>
      </c>
    </row>
    <row r="14212" spans="1:9" x14ac:dyDescent="0.25">
      <c r="A14212" s="144" t="s">
        <v>326</v>
      </c>
      <c r="B14212">
        <v>1</v>
      </c>
      <c r="C14212" s="128" t="s">
        <v>1936</v>
      </c>
      <c r="D14212" s="18" t="str">
        <f>+IFERROR(VLOOKUP(Cursos[[#This Row],[Modelo correcto]],Modelos[[Modelo correcto]:[¿En línea?]],2,FALSE),"REVISAR")</f>
        <v>HP</v>
      </c>
      <c r="E14212" s="145" t="str">
        <f>+IFERROR(VLOOKUP(Cursos[[#This Row],[Modelo correcto]],Modelos[[Modelo correcto]:[¿En línea?]],3,FALSE),"REVISAR")</f>
        <v>SÍ</v>
      </c>
      <c r="F14212" s="18" t="str">
        <f>+Cursos[[#This Row],[IS]]&amp;Cursos[[#This Row],[Modelo correcto]]</f>
        <v>HIRAM GUILLERMO DIAZ ORTIZ008 - HP Advance – PDM</v>
      </c>
      <c r="G14212" s="18">
        <v>0</v>
      </c>
      <c r="H14212" s="19">
        <v>44197</v>
      </c>
      <c r="I14212" s="18" t="str">
        <f>+IFERROR(VLOOKUP(Cursos[[#This Row],[Modelo correcto]],Modelos[[Modelo correcto]:[Aplica para certificación]],4,FALSE),"REVISAR")</f>
        <v>NO</v>
      </c>
    </row>
    <row r="14213" spans="1:9" x14ac:dyDescent="0.25">
      <c r="A14213" s="144" t="s">
        <v>326</v>
      </c>
      <c r="B14213">
        <v>1</v>
      </c>
      <c r="C14213" s="128" t="s">
        <v>2724</v>
      </c>
      <c r="D14213" s="18" t="str">
        <f>+IFERROR(VLOOKUP(Cursos[[#This Row],[Modelo correcto]],Modelos[[Modelo correcto]:[¿En línea?]],2,FALSE),"REVISAR")</f>
        <v>HP</v>
      </c>
      <c r="E14213" s="145" t="str">
        <f>+IFERROR(VLOOKUP(Cursos[[#This Row],[Modelo correcto]],Modelos[[Modelo correcto]:[¿En línea?]],3,FALSE),"REVISAR")</f>
        <v>SÍ</v>
      </c>
      <c r="F14213" s="18" t="str">
        <f>+Cursos[[#This Row],[IS]]&amp;Cursos[[#This Row],[Modelo correcto]]</f>
        <v>HIRAM GUILLERMO DIAZ ORTIZHP Advance Technical Training - Partners</v>
      </c>
      <c r="G14213" s="18">
        <v>0</v>
      </c>
      <c r="H14213" s="19">
        <v>44197</v>
      </c>
      <c r="I14213" s="18" t="str">
        <f>+IFERROR(VLOOKUP(Cursos[[#This Row],[Modelo correcto]],Modelos[[Modelo correcto]:[Aplica para certificación]],4,FALSE),"REVISAR")</f>
        <v>NO</v>
      </c>
    </row>
    <row r="14214" spans="1:9" x14ac:dyDescent="0.25">
      <c r="A14214" s="144" t="s">
        <v>326</v>
      </c>
      <c r="B14214">
        <v>1</v>
      </c>
      <c r="C14214" s="128" t="s">
        <v>2723</v>
      </c>
      <c r="D14214" s="18" t="str">
        <f>+IFERROR(VLOOKUP(Cursos[[#This Row],[Modelo correcto]],Modelos[[Modelo correcto]:[¿En línea?]],2,FALSE),"REVISAR")</f>
        <v>HP</v>
      </c>
      <c r="E14214" s="145" t="str">
        <f>+IFERROR(VLOOKUP(Cursos[[#This Row],[Modelo correcto]],Modelos[[Modelo correcto]:[¿En línea?]],3,FALSE),"REVISAR")</f>
        <v>SÍ</v>
      </c>
      <c r="F14214" s="18" t="str">
        <f>+Cursos[[#This Row],[IS]]&amp;Cursos[[#This Row],[Modelo correcto]]</f>
        <v>HIRAM GUILLERMO DIAZ ORTIZHP 700 Single Function Printer Series (HP Color LaserJet Enterprise M751 and HP Color LaserJet Managed E75245)</v>
      </c>
      <c r="G14214" s="18">
        <v>0</v>
      </c>
      <c r="H14214" s="19">
        <v>44197</v>
      </c>
      <c r="I14214" s="18" t="str">
        <f>+IFERROR(VLOOKUP(Cursos[[#This Row],[Modelo correcto]],Modelos[[Modelo correcto]:[Aplica para certificación]],4,FALSE),"REVISAR")</f>
        <v>NO</v>
      </c>
    </row>
    <row r="14215" spans="1:9" x14ac:dyDescent="0.25">
      <c r="A14215" s="144" t="s">
        <v>2793</v>
      </c>
      <c r="B14215">
        <v>1</v>
      </c>
      <c r="C14215" s="145" t="s">
        <v>29</v>
      </c>
      <c r="D14215" s="18" t="str">
        <f>+IFERROR(VLOOKUP(Cursos[[#This Row],[Modelo correcto]],Modelos[[Modelo correcto]:[¿En línea?]],2,FALSE),"REVISAR")</f>
        <v>XEROX</v>
      </c>
      <c r="E14215" s="145" t="str">
        <f>+IFERROR(VLOOKUP(Cursos[[#This Row],[Modelo correcto]],Modelos[[Modelo correcto]:[¿En línea?]],3,FALSE),"REVISAR")</f>
        <v>SÍ</v>
      </c>
      <c r="F14215" s="18" t="str">
        <f>+Cursos[[#This Row],[IS]]&amp;Cursos[[#This Row],[Modelo correcto]]</f>
        <v>JORGE HERNANDEZ RODRIGUEZW5024A</v>
      </c>
      <c r="G14215" s="18">
        <v>1</v>
      </c>
      <c r="H14215" s="19">
        <v>44197</v>
      </c>
      <c r="I14215" s="18" t="str">
        <f>+IFERROR(VLOOKUP(Cursos[[#This Row],[Modelo correcto]],Modelos[[Modelo correcto]:[Aplica para certificación]],4,FALSE),"REVISAR")</f>
        <v>SÍ</v>
      </c>
    </row>
    <row r="14216" spans="1:9" x14ac:dyDescent="0.25">
      <c r="A14216" s="144" t="s">
        <v>2793</v>
      </c>
      <c r="B14216">
        <v>1</v>
      </c>
      <c r="C14216" s="145" t="s">
        <v>1586</v>
      </c>
      <c r="D14216" s="18" t="str">
        <f>+IFERROR(VLOOKUP(Cursos[[#This Row],[Modelo correcto]],Modelos[[Modelo correcto]:[¿En línea?]],2,FALSE),"REVISAR")</f>
        <v>XEROX</v>
      </c>
      <c r="E14216" s="145" t="str">
        <f>+IFERROR(VLOOKUP(Cursos[[#This Row],[Modelo correcto]],Modelos[[Modelo correcto]:[¿En línea?]],3,FALSE),"REVISAR")</f>
        <v>SÍ</v>
      </c>
      <c r="F14216" s="18" t="str">
        <f>+Cursos[[#This Row],[IS]]&amp;Cursos[[#This Row],[Modelo correcto]]</f>
        <v>JORGE HERNANDEZ RODRIGUEZNHODVC</v>
      </c>
      <c r="G14216" s="18">
        <v>1</v>
      </c>
      <c r="H14216" s="19">
        <v>44197</v>
      </c>
      <c r="I14216" s="18" t="str">
        <f>+IFERROR(VLOOKUP(Cursos[[#This Row],[Modelo correcto]],Modelos[[Modelo correcto]:[Aplica para certificación]],4,FALSE),"REVISAR")</f>
        <v>NO</v>
      </c>
    </row>
    <row r="14217" spans="1:9" x14ac:dyDescent="0.25">
      <c r="A14217" s="144" t="s">
        <v>2793</v>
      </c>
      <c r="B14217">
        <v>1</v>
      </c>
      <c r="C14217" s="145" t="s">
        <v>235</v>
      </c>
      <c r="D14217" s="18" t="str">
        <f>+IFERROR(VLOOKUP(Cursos[[#This Row],[Modelo correcto]],Modelos[[Modelo correcto]:[¿En línea?]],2,FALSE),"REVISAR")</f>
        <v>XEROX</v>
      </c>
      <c r="E14217" s="145" t="str">
        <f>+IFERROR(VLOOKUP(Cursos[[#This Row],[Modelo correcto]],Modelos[[Modelo correcto]:[¿En línea?]],3,FALSE),"REVISAR")</f>
        <v>SÍ</v>
      </c>
      <c r="F14217" s="18" t="str">
        <f>+Cursos[[#This Row],[IS]]&amp;Cursos[[#This Row],[Modelo correcto]]</f>
        <v>JORGE HERNANDEZ RODRIGUEZC13718</v>
      </c>
      <c r="G14217" s="18">
        <v>0</v>
      </c>
      <c r="H14217" s="19">
        <v>44197</v>
      </c>
      <c r="I14217" s="18" t="str">
        <f>+IFERROR(VLOOKUP(Cursos[[#This Row],[Modelo correcto]],Modelos[[Modelo correcto]:[Aplica para certificación]],4,FALSE),"REVISAR")</f>
        <v>NO</v>
      </c>
    </row>
    <row r="14218" spans="1:9" x14ac:dyDescent="0.25">
      <c r="A14218" s="144" t="s">
        <v>2793</v>
      </c>
      <c r="B14218">
        <v>1</v>
      </c>
      <c r="C14218" s="145" t="s">
        <v>2561</v>
      </c>
      <c r="D14218" s="18" t="str">
        <f>+IFERROR(VLOOKUP(Cursos[[#This Row],[Modelo correcto]],Modelos[[Modelo correcto]:[¿En línea?]],2,FALSE),"REVISAR")</f>
        <v>XEROX</v>
      </c>
      <c r="E14218" s="145" t="str">
        <f>+IFERROR(VLOOKUP(Cursos[[#This Row],[Modelo correcto]],Modelos[[Modelo correcto]:[¿En línea?]],3,FALSE),"REVISAR")</f>
        <v>SÍ</v>
      </c>
      <c r="F14218" s="18" t="str">
        <f>+Cursos[[#This Row],[IS]]&amp;Cursos[[#This Row],[Modelo correcto]]</f>
        <v>JORGE HERNANDEZ RODRIGUEZBIL101</v>
      </c>
      <c r="G14218" s="18">
        <v>0</v>
      </c>
      <c r="H14218" s="19">
        <v>44197</v>
      </c>
      <c r="I14218" s="18" t="str">
        <f>+IFERROR(VLOOKUP(Cursos[[#This Row],[Modelo correcto]],Modelos[[Modelo correcto]:[Aplica para certificación]],4,FALSE),"REVISAR")</f>
        <v>NO</v>
      </c>
    </row>
    <row r="14219" spans="1:9" x14ac:dyDescent="0.25">
      <c r="A14219" s="144" t="s">
        <v>517</v>
      </c>
      <c r="B14219">
        <v>1</v>
      </c>
      <c r="C14219" s="145" t="s">
        <v>2596</v>
      </c>
      <c r="D14219" s="18" t="str">
        <f>+IFERROR(VLOOKUP(Cursos[[#This Row],[Modelo correcto]],Modelos[[Modelo correcto]:[¿En línea?]],2,FALSE),"REVISAR")</f>
        <v>HP</v>
      </c>
      <c r="E14219" s="145" t="str">
        <f>+IFERROR(VLOOKUP(Cursos[[#This Row],[Modelo correcto]],Modelos[[Modelo correcto]:[¿En línea?]],3,FALSE),"REVISAR")</f>
        <v>SÍ</v>
      </c>
      <c r="F14219" s="18" t="str">
        <f>+Cursos[[#This Row],[IS]]&amp;Cursos[[#This Row],[Modelo correcto]]</f>
        <v>LUIS ROSENDO PALACIOSHP V3 Universal Print Driver 6.5.0</v>
      </c>
      <c r="G14219" s="18">
        <v>1</v>
      </c>
      <c r="H14219" s="19">
        <v>44197</v>
      </c>
      <c r="I14219" s="18" t="str">
        <f>+IFERROR(VLOOKUP(Cursos[[#This Row],[Modelo correcto]],Modelos[[Modelo correcto]:[Aplica para certificación]],4,FALSE),"REVISAR")</f>
        <v>NO</v>
      </c>
    </row>
    <row r="14220" spans="1:9" x14ac:dyDescent="0.25">
      <c r="A14220" s="144" t="s">
        <v>714</v>
      </c>
      <c r="B14220">
        <v>1</v>
      </c>
      <c r="C14220" s="145" t="s">
        <v>2686</v>
      </c>
      <c r="D14220" s="18" t="str">
        <f>+IFERROR(VLOOKUP(Cursos[[#This Row],[Modelo correcto]],Modelos[[Modelo correcto]:[¿En línea?]],2,FALSE),"REVISAR")</f>
        <v>TRIPPLITE</v>
      </c>
      <c r="E14220" s="145" t="str">
        <f>+IFERROR(VLOOKUP(Cursos[[#This Row],[Modelo correcto]],Modelos[[Modelo correcto]:[¿En línea?]],3,FALSE),"REVISAR")</f>
        <v>SÍ</v>
      </c>
      <c r="F14220" s="18" t="str">
        <f>+Cursos[[#This Row],[IS]]&amp;Cursos[[#This Row],[Modelo correcto]]</f>
        <v>MANUEL ALEJANDRO HERNANDEZ GARCIAEnergia 2</v>
      </c>
      <c r="G14220" s="18">
        <v>1</v>
      </c>
      <c r="H14220" s="19">
        <v>44197</v>
      </c>
      <c r="I14220" s="18" t="str">
        <f>+IFERROR(VLOOKUP(Cursos[[#This Row],[Modelo correcto]],Modelos[[Modelo correcto]:[Aplica para certificación]],4,FALSE),"REVISAR")</f>
        <v>SÍ</v>
      </c>
    </row>
    <row r="14221" spans="1:9" x14ac:dyDescent="0.25">
      <c r="A14221" s="144" t="s">
        <v>517</v>
      </c>
      <c r="B14221">
        <v>1</v>
      </c>
      <c r="C14221" s="145" t="s">
        <v>2686</v>
      </c>
      <c r="D14221" s="18" t="str">
        <f>+IFERROR(VLOOKUP(Cursos[[#This Row],[Modelo correcto]],Modelos[[Modelo correcto]:[¿En línea?]],2,FALSE),"REVISAR")</f>
        <v>TRIPPLITE</v>
      </c>
      <c r="E14221" s="145" t="str">
        <f>+IFERROR(VLOOKUP(Cursos[[#This Row],[Modelo correcto]],Modelos[[Modelo correcto]:[¿En línea?]],3,FALSE),"REVISAR")</f>
        <v>SÍ</v>
      </c>
      <c r="F14221" s="18" t="str">
        <f>+Cursos[[#This Row],[IS]]&amp;Cursos[[#This Row],[Modelo correcto]]</f>
        <v>LUIS ROSENDO PALACIOSEnergia 2</v>
      </c>
      <c r="G14221" s="18">
        <v>1</v>
      </c>
      <c r="H14221" s="19">
        <v>44197</v>
      </c>
      <c r="I14221" s="18" t="str">
        <f>+IFERROR(VLOOKUP(Cursos[[#This Row],[Modelo correcto]],Modelos[[Modelo correcto]:[Aplica para certificación]],4,FALSE),"REVISAR")</f>
        <v>SÍ</v>
      </c>
    </row>
    <row r="14222" spans="1:9" x14ac:dyDescent="0.25">
      <c r="A14222" s="144" t="s">
        <v>327</v>
      </c>
      <c r="B14222">
        <v>1</v>
      </c>
      <c r="C14222" s="145" t="s">
        <v>2725</v>
      </c>
      <c r="D14222" s="18" t="str">
        <f>+IFERROR(VLOOKUP(Cursos[[#This Row],[Modelo correcto]],Modelos[[Modelo correcto]:[¿En línea?]],2,FALSE),"REVISAR")</f>
        <v>HP</v>
      </c>
      <c r="E14222" s="145" t="str">
        <f>+IFERROR(VLOOKUP(Cursos[[#This Row],[Modelo correcto]],Modelos[[Modelo correcto]:[¿En línea?]],3,FALSE),"REVISAR")</f>
        <v>SÍ</v>
      </c>
      <c r="F14222" s="18" t="str">
        <f>+Cursos[[#This Row],[IS]]&amp;Cursos[[#This Row],[Modelo correcto]]</f>
        <v>IVAN ISRAEL MENDEZ RIVERAConsumer Desktop Fundamentals – Model Overview</v>
      </c>
      <c r="G14222" s="18">
        <v>0</v>
      </c>
      <c r="H14222" s="19">
        <v>44197</v>
      </c>
      <c r="I14222" s="18" t="str">
        <f>+IFERROR(VLOOKUP(Cursos[[#This Row],[Modelo correcto]],Modelos[[Modelo correcto]:[Aplica para certificación]],4,FALSE),"REVISAR")</f>
        <v>NO</v>
      </c>
    </row>
    <row r="14223" spans="1:9" x14ac:dyDescent="0.25">
      <c r="A14223" s="144" t="s">
        <v>327</v>
      </c>
      <c r="B14223">
        <v>1</v>
      </c>
      <c r="C14223" s="145" t="s">
        <v>2726</v>
      </c>
      <c r="D14223" s="18" t="str">
        <f>+IFERROR(VLOOKUP(Cursos[[#This Row],[Modelo correcto]],Modelos[[Modelo correcto]:[¿En línea?]],2,FALSE),"REVISAR")</f>
        <v>HP</v>
      </c>
      <c r="E14223" s="145" t="str">
        <f>+IFERROR(VLOOKUP(Cursos[[#This Row],[Modelo correcto]],Modelos[[Modelo correcto]:[¿En línea?]],3,FALSE),"REVISAR")</f>
        <v>SÍ</v>
      </c>
      <c r="F14223" s="18" t="str">
        <f>+Cursos[[#This Row],[IS]]&amp;Cursos[[#This Row],[Modelo correcto]]</f>
        <v>IVAN ISRAEL MENDEZ RIVERAHP Latex Print and Cut Plus Solutions - Install, Use, Service and Repair</v>
      </c>
      <c r="G14223" s="18">
        <v>0</v>
      </c>
      <c r="H14223" s="19">
        <v>44197</v>
      </c>
      <c r="I14223" s="18" t="str">
        <f>+IFERROR(VLOOKUP(Cursos[[#This Row],[Modelo correcto]],Modelos[[Modelo correcto]:[Aplica para certificación]],4,FALSE),"REVISAR")</f>
        <v>NO</v>
      </c>
    </row>
    <row r="14224" spans="1:9" x14ac:dyDescent="0.25">
      <c r="A14224" s="144" t="s">
        <v>327</v>
      </c>
      <c r="B14224">
        <v>1</v>
      </c>
      <c r="C14224" s="145" t="s">
        <v>2686</v>
      </c>
      <c r="D14224" s="18" t="str">
        <f>+IFERROR(VLOOKUP(Cursos[[#This Row],[Modelo correcto]],Modelos[[Modelo correcto]:[¿En línea?]],2,FALSE),"REVISAR")</f>
        <v>TRIPPLITE</v>
      </c>
      <c r="E14224" s="145" t="str">
        <f>+IFERROR(VLOOKUP(Cursos[[#This Row],[Modelo correcto]],Modelos[[Modelo correcto]:[¿En línea?]],3,FALSE),"REVISAR")</f>
        <v>SÍ</v>
      </c>
      <c r="F14224" s="18" t="str">
        <f>+Cursos[[#This Row],[IS]]&amp;Cursos[[#This Row],[Modelo correcto]]</f>
        <v>IVAN ISRAEL MENDEZ RIVERAEnergia 2</v>
      </c>
      <c r="G14224" s="18">
        <v>1</v>
      </c>
      <c r="H14224" s="19">
        <v>44197</v>
      </c>
      <c r="I14224" s="18" t="str">
        <f>+IFERROR(VLOOKUP(Cursos[[#This Row],[Modelo correcto]],Modelos[[Modelo correcto]:[Aplica para certificación]],4,FALSE),"REVISAR")</f>
        <v>SÍ</v>
      </c>
    </row>
    <row r="14225" spans="1:9" x14ac:dyDescent="0.25">
      <c r="A14225" s="144" t="s">
        <v>304</v>
      </c>
      <c r="B14225" s="144">
        <v>1</v>
      </c>
      <c r="C14225" s="145" t="s">
        <v>2686</v>
      </c>
      <c r="D14225" s="18" t="str">
        <f>+IFERROR(VLOOKUP(Cursos[[#This Row],[Modelo correcto]],Modelos[[Modelo correcto]:[¿En línea?]],2,FALSE),"REVISAR")</f>
        <v>TRIPPLITE</v>
      </c>
      <c r="E14225" s="145" t="str">
        <f>+IFERROR(VLOOKUP(Cursos[[#This Row],[Modelo correcto]],Modelos[[Modelo correcto]:[¿En línea?]],3,FALSE),"REVISAR")</f>
        <v>SÍ</v>
      </c>
      <c r="F14225" s="18" t="str">
        <f>+Cursos[[#This Row],[IS]]&amp;Cursos[[#This Row],[Modelo correcto]]</f>
        <v>ANDRES ALVARO PEREZ GARCIAEnergia 2</v>
      </c>
      <c r="G14225" s="18">
        <v>1</v>
      </c>
      <c r="H14225" s="19">
        <v>44197</v>
      </c>
      <c r="I14225" s="18" t="str">
        <f>+IFERROR(VLOOKUP(Cursos[[#This Row],[Modelo correcto]],Modelos[[Modelo correcto]:[Aplica para certificación]],4,FALSE),"REVISAR")</f>
        <v>SÍ</v>
      </c>
    </row>
    <row r="14226" spans="1:9" x14ac:dyDescent="0.25">
      <c r="A14226" s="144" t="s">
        <v>2782</v>
      </c>
      <c r="B14226" s="144">
        <v>1</v>
      </c>
      <c r="C14226" s="145" t="s">
        <v>2686</v>
      </c>
      <c r="D14226" s="18" t="str">
        <f>+IFERROR(VLOOKUP(Cursos[[#This Row],[Modelo correcto]],Modelos[[Modelo correcto]:[¿En línea?]],2,FALSE),"REVISAR")</f>
        <v>TRIPPLITE</v>
      </c>
      <c r="E14226" s="145" t="str">
        <f>+IFERROR(VLOOKUP(Cursos[[#This Row],[Modelo correcto]],Modelos[[Modelo correcto]:[¿En línea?]],3,FALSE),"REVISAR")</f>
        <v>SÍ</v>
      </c>
      <c r="F14226" s="18" t="str">
        <f>+Cursos[[#This Row],[IS]]&amp;Cursos[[#This Row],[Modelo correcto]]</f>
        <v>ERIC WILBERTH NOH DZIBEnergia 2</v>
      </c>
      <c r="G14226" s="18">
        <v>1</v>
      </c>
      <c r="H14226" s="19">
        <v>44197</v>
      </c>
      <c r="I14226" s="18" t="str">
        <f>+IFERROR(VLOOKUP(Cursos[[#This Row],[Modelo correcto]],Modelos[[Modelo correcto]:[Aplica para certificación]],4,FALSE),"REVISAR")</f>
        <v>SÍ</v>
      </c>
    </row>
    <row r="14227" spans="1:9" x14ac:dyDescent="0.25">
      <c r="A14227" s="144" t="s">
        <v>391</v>
      </c>
      <c r="B14227" s="144">
        <v>1</v>
      </c>
      <c r="C14227" s="145" t="s">
        <v>2244</v>
      </c>
      <c r="D14227" s="18" t="str">
        <f>+IFERROR(VLOOKUP(Cursos[[#This Row],[Modelo correcto]],Modelos[[Modelo correcto]:[¿En línea?]],2,FALSE),"REVISAR")</f>
        <v>HP</v>
      </c>
      <c r="E14227" s="145" t="str">
        <f>+IFERROR(VLOOKUP(Cursos[[#This Row],[Modelo correcto]],Modelos[[Modelo correcto]:[¿En línea?]],3,FALSE),"REVISAR")</f>
        <v>SÍ</v>
      </c>
      <c r="F14227" s="18" t="str">
        <f>+Cursos[[#This Row],[IS]]&amp;Cursos[[#This Row],[Modelo correcto]]</f>
        <v>JUAN ANTONIO TORRES VELAZQUEZLesson 6 Configure Email printing</v>
      </c>
      <c r="G14227" s="18">
        <v>1</v>
      </c>
      <c r="H14227" s="19">
        <v>44197</v>
      </c>
      <c r="I14227" s="18" t="str">
        <f>+IFERROR(VLOOKUP(Cursos[[#This Row],[Modelo correcto]],Modelos[[Modelo correcto]:[Aplica para certificación]],4,FALSE),"REVISAR")</f>
        <v>NO</v>
      </c>
    </row>
    <row r="14228" spans="1:9" x14ac:dyDescent="0.25">
      <c r="A14228" s="144" t="s">
        <v>391</v>
      </c>
      <c r="B14228" s="144">
        <v>1</v>
      </c>
      <c r="C14228" s="145" t="s">
        <v>2727</v>
      </c>
      <c r="D14228" s="18" t="str">
        <f>+IFERROR(VLOOKUP(Cursos[[#This Row],[Modelo correcto]],Modelos[[Modelo correcto]:[¿En línea?]],2,FALSE),"REVISAR")</f>
        <v>HP</v>
      </c>
      <c r="E14228" s="145" t="str">
        <f>+IFERROR(VLOOKUP(Cursos[[#This Row],[Modelo correcto]],Modelos[[Modelo correcto]:[¿En línea?]],3,FALSE),"REVISAR")</f>
        <v>SÍ</v>
      </c>
      <c r="F14228" s="18" t="str">
        <f>+Cursos[[#This Row],[IS]]&amp;Cursos[[#This Row],[Modelo correcto]]</f>
        <v>JUAN ANTONIO TORRES VELAZQUEZHP DeskJet 1200 -HP DeskJet Ink Advantage 1200 and HP DeskJet 2300 -HP DeskJet Ink Advantage 2300</v>
      </c>
      <c r="G14228" s="18">
        <v>0</v>
      </c>
      <c r="H14228" s="19">
        <v>44228</v>
      </c>
      <c r="I14228" s="18" t="str">
        <f>+IFERROR(VLOOKUP(Cursos[[#This Row],[Modelo correcto]],Modelos[[Modelo correcto]:[Aplica para certificación]],4,FALSE),"REVISAR")</f>
        <v>NO</v>
      </c>
    </row>
    <row r="14229" spans="1:9" x14ac:dyDescent="0.25">
      <c r="A14229" s="144" t="s">
        <v>326</v>
      </c>
      <c r="B14229" s="144">
        <v>1</v>
      </c>
      <c r="C14229" s="128" t="s">
        <v>2728</v>
      </c>
      <c r="D14229" s="18" t="str">
        <f>+IFERROR(VLOOKUP(Cursos[[#This Row],[Modelo correcto]],Modelos[[Modelo correcto]:[¿En línea?]],2,FALSE),"REVISAR")</f>
        <v>HP</v>
      </c>
      <c r="E14229" s="145" t="str">
        <f>+IFERROR(VLOOKUP(Cursos[[#This Row],[Modelo correcto]],Modelos[[Modelo correcto]:[¿En línea?]],3,FALSE),"REVISAR")</f>
        <v>SÍ</v>
      </c>
      <c r="F14229" s="18" t="str">
        <f>+Cursos[[#This Row],[IS]]&amp;Cursos[[#This Row],[Modelo correcto]]</f>
        <v>HIRAM GUILLERMO DIAZ ORTIZModule 6  HP Daas Financial Fundamentals</v>
      </c>
      <c r="G14229" s="18">
        <v>0</v>
      </c>
      <c r="H14229" s="19">
        <v>44228</v>
      </c>
      <c r="I14229" s="18" t="str">
        <f>+IFERROR(VLOOKUP(Cursos[[#This Row],[Modelo correcto]],Modelos[[Modelo correcto]:[Aplica para certificación]],4,FALSE),"REVISAR")</f>
        <v>NO</v>
      </c>
    </row>
    <row r="14230" spans="1:9" x14ac:dyDescent="0.25">
      <c r="A14230" s="144" t="s">
        <v>326</v>
      </c>
      <c r="B14230" s="144">
        <v>1</v>
      </c>
      <c r="C14230" s="128" t="s">
        <v>2234</v>
      </c>
      <c r="D14230" s="18" t="str">
        <f>+IFERROR(VLOOKUP(Cursos[[#This Row],[Modelo correcto]],Modelos[[Modelo correcto]:[¿En línea?]],2,FALSE),"REVISAR")</f>
        <v>HP</v>
      </c>
      <c r="E14230" s="145" t="str">
        <f>+IFERROR(VLOOKUP(Cursos[[#This Row],[Modelo correcto]],Modelos[[Modelo correcto]:[¿En línea?]],3,FALSE),"REVISAR")</f>
        <v>SÍ</v>
      </c>
      <c r="F14230" s="18" t="str">
        <f>+Cursos[[#This Row],[IS]]&amp;Cursos[[#This Row],[Modelo correcto]]</f>
        <v>HIRAM GUILLERMO DIAZ ORTIZ001 - HP Advance – Scan Introduction</v>
      </c>
      <c r="G14230" s="18">
        <v>0</v>
      </c>
      <c r="H14230" s="19">
        <v>44228</v>
      </c>
      <c r="I14230" s="18" t="str">
        <f>+IFERROR(VLOOKUP(Cursos[[#This Row],[Modelo correcto]],Modelos[[Modelo correcto]:[Aplica para certificación]],4,FALSE),"REVISAR")</f>
        <v>NO</v>
      </c>
    </row>
    <row r="14231" spans="1:9" x14ac:dyDescent="0.25">
      <c r="A14231" s="144" t="s">
        <v>517</v>
      </c>
      <c r="B14231" s="144">
        <v>1</v>
      </c>
      <c r="C14231" s="145" t="s">
        <v>2729</v>
      </c>
      <c r="D14231" s="18" t="str">
        <f>+IFERROR(VLOOKUP(Cursos[[#This Row],[Modelo correcto]],Modelos[[Modelo correcto]:[¿En línea?]],2,FALSE),"REVISAR")</f>
        <v>HP</v>
      </c>
      <c r="E14231" s="145" t="str">
        <f>+IFERROR(VLOOKUP(Cursos[[#This Row],[Modelo correcto]],Modelos[[Modelo correcto]:[¿En línea?]],3,FALSE),"REVISAR")</f>
        <v>SÍ</v>
      </c>
      <c r="F14231" s="18" t="str">
        <f>+Cursos[[#This Row],[IS]]&amp;Cursos[[#This Row],[Modelo correcto]]</f>
        <v>LUIS ROSENDO PALACIOSHP Digital Sending Software  DSSVersion 5.06 Service and support</v>
      </c>
      <c r="G14231" s="18">
        <v>1</v>
      </c>
      <c r="H14231" s="19">
        <v>44228</v>
      </c>
      <c r="I14231" s="18" t="str">
        <f>+IFERROR(VLOOKUP(Cursos[[#This Row],[Modelo correcto]],Modelos[[Modelo correcto]:[Aplica para certificación]],4,FALSE),"REVISAR")</f>
        <v>NO</v>
      </c>
    </row>
    <row r="14232" spans="1:9" x14ac:dyDescent="0.25">
      <c r="A14232" s="144" t="s">
        <v>326</v>
      </c>
      <c r="B14232" s="144">
        <v>1</v>
      </c>
      <c r="C14232" s="145" t="s">
        <v>2686</v>
      </c>
      <c r="D14232" s="18" t="str">
        <f>+IFERROR(VLOOKUP(Cursos[[#This Row],[Modelo correcto]],Modelos[[Modelo correcto]:[¿En línea?]],2,FALSE),"REVISAR")</f>
        <v>TRIPPLITE</v>
      </c>
      <c r="E14232" s="145" t="str">
        <f>+IFERROR(VLOOKUP(Cursos[[#This Row],[Modelo correcto]],Modelos[[Modelo correcto]:[¿En línea?]],3,FALSE),"REVISAR")</f>
        <v>SÍ</v>
      </c>
      <c r="F14232" s="18" t="str">
        <f>+Cursos[[#This Row],[IS]]&amp;Cursos[[#This Row],[Modelo correcto]]</f>
        <v>HIRAM GUILLERMO DIAZ ORTIZEnergia 2</v>
      </c>
      <c r="G14232" s="18">
        <v>1</v>
      </c>
      <c r="H14232" s="19">
        <v>44228</v>
      </c>
      <c r="I14232" s="18" t="str">
        <f>+IFERROR(VLOOKUP(Cursos[[#This Row],[Modelo correcto]],Modelos[[Modelo correcto]:[Aplica para certificación]],4,FALSE),"REVISAR")</f>
        <v>SÍ</v>
      </c>
    </row>
    <row r="14233" spans="1:9" x14ac:dyDescent="0.25">
      <c r="A14233" s="144" t="s">
        <v>389</v>
      </c>
      <c r="B14233" s="144">
        <v>1</v>
      </c>
      <c r="C14233" s="145" t="s">
        <v>2243</v>
      </c>
      <c r="D14233" s="18" t="str">
        <f>+IFERROR(VLOOKUP(Cursos[[#This Row],[Modelo correcto]],Modelos[[Modelo correcto]:[¿En línea?]],2,FALSE),"REVISAR")</f>
        <v>HP</v>
      </c>
      <c r="E14233" s="145" t="str">
        <f>+IFERROR(VLOOKUP(Cursos[[#This Row],[Modelo correcto]],Modelos[[Modelo correcto]:[¿En línea?]],3,FALSE),"REVISAR")</f>
        <v>SÍ</v>
      </c>
      <c r="F14233" s="18" t="str">
        <f>+Cursos[[#This Row],[IS]]&amp;Cursos[[#This Row],[Modelo correcto]]</f>
        <v>JOSE ANTONIO MARTINEZ HERNANDEZLesson 5 Configure Mobile application printing</v>
      </c>
      <c r="G14233" s="18">
        <v>0</v>
      </c>
      <c r="H14233" s="19">
        <v>44228</v>
      </c>
      <c r="I14233" s="18" t="str">
        <f>+IFERROR(VLOOKUP(Cursos[[#This Row],[Modelo correcto]],Modelos[[Modelo correcto]:[Aplica para certificación]],4,FALSE),"REVISAR")</f>
        <v>NO</v>
      </c>
    </row>
    <row r="14234" spans="1:9" x14ac:dyDescent="0.25">
      <c r="A14234" s="144" t="s">
        <v>329</v>
      </c>
      <c r="B14234" s="144">
        <v>1</v>
      </c>
      <c r="C14234" s="145" t="s">
        <v>2249</v>
      </c>
      <c r="D14234" s="18" t="str">
        <f>+IFERROR(VLOOKUP(Cursos[[#This Row],[Modelo correcto]],Modelos[[Modelo correcto]:[¿En línea?]],2,FALSE),"REVISAR")</f>
        <v>HP</v>
      </c>
      <c r="E14234" s="145" t="str">
        <f>+IFERROR(VLOOKUP(Cursos[[#This Row],[Modelo correcto]],Modelos[[Modelo correcto]:[¿En línea?]],3,FALSE),"REVISAR")</f>
        <v>SÍ</v>
      </c>
      <c r="F14234" s="18" t="str">
        <f>+Cursos[[#This Row],[IS]]&amp;Cursos[[#This Row],[Modelo correcto]]</f>
        <v>JAIME VELEZ RODRIGUEZLesson 9 Configure Remote printing</v>
      </c>
      <c r="G14234" s="18">
        <v>0</v>
      </c>
      <c r="H14234" s="19">
        <v>44228</v>
      </c>
      <c r="I14234" s="18" t="str">
        <f>+IFERROR(VLOOKUP(Cursos[[#This Row],[Modelo correcto]],Modelos[[Modelo correcto]:[Aplica para certificación]],4,FALSE),"REVISAR")</f>
        <v>NO</v>
      </c>
    </row>
    <row r="14235" spans="1:9" x14ac:dyDescent="0.25">
      <c r="A14235" s="144" t="s">
        <v>329</v>
      </c>
      <c r="B14235" s="144">
        <v>1</v>
      </c>
      <c r="C14235" s="145" t="s">
        <v>2257</v>
      </c>
      <c r="D14235" s="18" t="str">
        <f>+IFERROR(VLOOKUP(Cursos[[#This Row],[Modelo correcto]],Modelos[[Modelo correcto]:[¿En línea?]],2,FALSE),"REVISAR")</f>
        <v>HP</v>
      </c>
      <c r="E14235" s="145" t="str">
        <f>+IFERROR(VLOOKUP(Cursos[[#This Row],[Modelo correcto]],Modelos[[Modelo correcto]:[¿En línea?]],3,FALSE),"REVISAR")</f>
        <v>SÍ</v>
      </c>
      <c r="F14235" s="18" t="str">
        <f>+Cursos[[#This Row],[IS]]&amp;Cursos[[#This Row],[Modelo correcto]]</f>
        <v>JAIME VELEZ RODRIGUEZLesson 10 Configure guest Printing</v>
      </c>
      <c r="G14235" s="18">
        <v>1</v>
      </c>
      <c r="H14235" s="19">
        <v>44228</v>
      </c>
      <c r="I14235" s="18" t="str">
        <f>+IFERROR(VLOOKUP(Cursos[[#This Row],[Modelo correcto]],Modelos[[Modelo correcto]:[Aplica para certificación]],4,FALSE),"REVISAR")</f>
        <v>NO</v>
      </c>
    </row>
    <row r="14236" spans="1:9" x14ac:dyDescent="0.25">
      <c r="A14236" s="144" t="s">
        <v>336</v>
      </c>
      <c r="B14236" s="144">
        <v>1</v>
      </c>
      <c r="C14236" s="145" t="s">
        <v>2686</v>
      </c>
      <c r="D14236" s="18" t="str">
        <f>+IFERROR(VLOOKUP(Cursos[[#This Row],[Modelo correcto]],Modelos[[Modelo correcto]:[¿En línea?]],2,FALSE),"REVISAR")</f>
        <v>TRIPPLITE</v>
      </c>
      <c r="E14236" s="145" t="str">
        <f>+IFERROR(VLOOKUP(Cursos[[#This Row],[Modelo correcto]],Modelos[[Modelo correcto]:[¿En línea?]],3,FALSE),"REVISAR")</f>
        <v>SÍ</v>
      </c>
      <c r="F14236" s="18" t="str">
        <f>+Cursos[[#This Row],[IS]]&amp;Cursos[[#This Row],[Modelo correcto]]</f>
        <v>JOSE DE JESUS GUTIERREZ CASTILLOEnergia 2</v>
      </c>
      <c r="G14236" s="18">
        <v>1</v>
      </c>
      <c r="H14236" s="19">
        <v>44228</v>
      </c>
      <c r="I14236" s="18" t="str">
        <f>+IFERROR(VLOOKUP(Cursos[[#This Row],[Modelo correcto]],Modelos[[Modelo correcto]:[Aplica para certificación]],4,FALSE),"REVISAR")</f>
        <v>SÍ</v>
      </c>
    </row>
    <row r="14237" spans="1:9" x14ac:dyDescent="0.25">
      <c r="A14237" s="144" t="s">
        <v>2772</v>
      </c>
      <c r="B14237" s="144">
        <v>1</v>
      </c>
      <c r="C14237" s="145" t="s">
        <v>2686</v>
      </c>
      <c r="D14237" s="18" t="str">
        <f>+IFERROR(VLOOKUP(Cursos[[#This Row],[Modelo correcto]],Modelos[[Modelo correcto]:[¿En línea?]],2,FALSE),"REVISAR")</f>
        <v>TRIPPLITE</v>
      </c>
      <c r="E14237" s="145" t="str">
        <f>+IFERROR(VLOOKUP(Cursos[[#This Row],[Modelo correcto]],Modelos[[Modelo correcto]:[¿En línea?]],3,FALSE),"REVISAR")</f>
        <v>SÍ</v>
      </c>
      <c r="F14237" s="18" t="str">
        <f>+Cursos[[#This Row],[IS]]&amp;Cursos[[#This Row],[Modelo correcto]]</f>
        <v>PEDRO EDUARDO VALDIVIEZO AGUILAREnergia 2</v>
      </c>
      <c r="G14237" s="18">
        <v>1</v>
      </c>
      <c r="H14237" s="19">
        <v>44228</v>
      </c>
      <c r="I14237" s="18" t="str">
        <f>+IFERROR(VLOOKUP(Cursos[[#This Row],[Modelo correcto]],Modelos[[Modelo correcto]:[Aplica para certificación]],4,FALSE),"REVISAR")</f>
        <v>SÍ</v>
      </c>
    </row>
    <row r="14238" spans="1:9" x14ac:dyDescent="0.25">
      <c r="A14238" s="144" t="s">
        <v>2795</v>
      </c>
      <c r="B14238" s="144">
        <v>1</v>
      </c>
      <c r="C14238" s="145" t="s">
        <v>2686</v>
      </c>
      <c r="D14238" s="18" t="str">
        <f>+IFERROR(VLOOKUP(Cursos[[#This Row],[Modelo correcto]],Modelos[[Modelo correcto]:[¿En línea?]],2,FALSE),"REVISAR")</f>
        <v>TRIPPLITE</v>
      </c>
      <c r="E14238" s="145" t="str">
        <f>+IFERROR(VLOOKUP(Cursos[[#This Row],[Modelo correcto]],Modelos[[Modelo correcto]:[¿En línea?]],3,FALSE),"REVISAR")</f>
        <v>SÍ</v>
      </c>
      <c r="F14238" s="18" t="str">
        <f>+Cursos[[#This Row],[IS]]&amp;Cursos[[#This Row],[Modelo correcto]]</f>
        <v>JUAN GUADALUPE ESCOBEDO OLIVARESEnergia 2</v>
      </c>
      <c r="G14238" s="18">
        <v>1</v>
      </c>
      <c r="H14238" s="19">
        <v>44228</v>
      </c>
      <c r="I14238" s="18" t="str">
        <f>+IFERROR(VLOOKUP(Cursos[[#This Row],[Modelo correcto]],Modelos[[Modelo correcto]:[Aplica para certificación]],4,FALSE),"REVISAR")</f>
        <v>SÍ</v>
      </c>
    </row>
    <row r="14239" spans="1:9" x14ac:dyDescent="0.25">
      <c r="A14239" s="144" t="s">
        <v>359</v>
      </c>
      <c r="B14239" s="144">
        <v>1</v>
      </c>
      <c r="C14239" s="145" t="s">
        <v>2257</v>
      </c>
      <c r="D14239" s="18" t="str">
        <f>+IFERROR(VLOOKUP(Cursos[[#This Row],[Modelo correcto]],Modelos[[Modelo correcto]:[¿En línea?]],2,FALSE),"REVISAR")</f>
        <v>HP</v>
      </c>
      <c r="E14239" s="145" t="str">
        <f>+IFERROR(VLOOKUP(Cursos[[#This Row],[Modelo correcto]],Modelos[[Modelo correcto]:[¿En línea?]],3,FALSE),"REVISAR")</f>
        <v>SÍ</v>
      </c>
      <c r="F14239" s="18" t="str">
        <f>+Cursos[[#This Row],[IS]]&amp;Cursos[[#This Row],[Modelo correcto]]</f>
        <v>RENE CASTELLON RAMOSLesson 10 Configure guest Printing</v>
      </c>
      <c r="G14239" s="18">
        <v>1</v>
      </c>
      <c r="H14239" s="19">
        <v>44228</v>
      </c>
      <c r="I14239" s="18" t="str">
        <f>+IFERROR(VLOOKUP(Cursos[[#This Row],[Modelo correcto]],Modelos[[Modelo correcto]:[Aplica para certificación]],4,FALSE),"REVISAR")</f>
        <v>NO</v>
      </c>
    </row>
    <row r="14240" spans="1:9" x14ac:dyDescent="0.25">
      <c r="A14240" s="144" t="s">
        <v>359</v>
      </c>
      <c r="B14240" s="144">
        <v>1</v>
      </c>
      <c r="C14240" s="145" t="s">
        <v>2258</v>
      </c>
      <c r="D14240" s="18" t="str">
        <f>+IFERROR(VLOOKUP(Cursos[[#This Row],[Modelo correcto]],Modelos[[Modelo correcto]:[¿En línea?]],2,FALSE),"REVISAR")</f>
        <v>HP</v>
      </c>
      <c r="E14240" s="145" t="str">
        <f>+IFERROR(VLOOKUP(Cursos[[#This Row],[Modelo correcto]],Modelos[[Modelo correcto]:[¿En línea?]],3,FALSE),"REVISAR")</f>
        <v>SÍ</v>
      </c>
      <c r="F14240" s="18" t="str">
        <f>+Cursos[[#This Row],[IS]]&amp;Cursos[[#This Row],[Modelo correcto]]</f>
        <v>RENE CASTELLON RAMOSLesson 11Configure Printing through a Print Management Solution</v>
      </c>
      <c r="G14240" s="18">
        <v>1</v>
      </c>
      <c r="H14240" s="19">
        <v>44228</v>
      </c>
      <c r="I14240" s="18" t="str">
        <f>+IFERROR(VLOOKUP(Cursos[[#This Row],[Modelo correcto]],Modelos[[Modelo correcto]:[Aplica para certificación]],4,FALSE),"REVISAR")</f>
        <v>NO</v>
      </c>
    </row>
    <row r="14241" spans="1:9" x14ac:dyDescent="0.25">
      <c r="A14241" s="144" t="s">
        <v>336</v>
      </c>
      <c r="B14241" s="144">
        <v>1</v>
      </c>
      <c r="C14241" s="145" t="s">
        <v>2445</v>
      </c>
      <c r="D14241" s="18" t="str">
        <f>+IFERROR(VLOOKUP(Cursos[[#This Row],[Modelo correcto]],Modelos[[Modelo correcto]:[¿En línea?]],2,FALSE),"REVISAR")</f>
        <v>EPSON</v>
      </c>
      <c r="E14241" s="145" t="str">
        <f>+IFERROR(VLOOKUP(Cursos[[#This Row],[Modelo correcto]],Modelos[[Modelo correcto]:[¿En línea?]],3,FALSE),"REVISAR")</f>
        <v>SÍ</v>
      </c>
      <c r="F14241" s="18" t="str">
        <f>+Cursos[[#This Row],[IS]]&amp;Cursos[[#This Row],[Modelo correcto]]</f>
        <v>JOSE DE JESUS GUTIERREZ CASTILLOEpson L15150/ L15160</v>
      </c>
      <c r="G14241" s="18">
        <v>1</v>
      </c>
      <c r="H14241" s="19">
        <v>44228</v>
      </c>
      <c r="I14241" s="18" t="str">
        <f>+IFERROR(VLOOKUP(Cursos[[#This Row],[Modelo correcto]],Modelos[[Modelo correcto]:[Aplica para certificación]],4,FALSE),"REVISAR")</f>
        <v>SÍ</v>
      </c>
    </row>
    <row r="14242" spans="1:9" x14ac:dyDescent="0.25">
      <c r="A14242" s="144" t="s">
        <v>2782</v>
      </c>
      <c r="B14242">
        <v>1</v>
      </c>
      <c r="C14242" s="145" t="s">
        <v>2730</v>
      </c>
      <c r="D14242" s="18" t="str">
        <f>+IFERROR(VLOOKUP(Cursos[[#This Row],[Modelo correcto]],Modelos[[Modelo correcto]:[¿En línea?]],2,FALSE),"REVISAR")</f>
        <v>HP</v>
      </c>
      <c r="E14242" s="145" t="str">
        <f>+IFERROR(VLOOKUP(Cursos[[#This Row],[Modelo correcto]],Modelos[[Modelo correcto]:[¿En línea?]],3,FALSE),"REVISAR")</f>
        <v>SÍ</v>
      </c>
      <c r="F14242" s="18" t="str">
        <f>+Cursos[[#This Row],[IS]]&amp;Cursos[[#This Row],[Modelo correcto]]</f>
        <v>ERIC WILBERTH NOH DZIBP 700 Single Function Printer Series (HP Color LaserJet Enterprise M751 and HP Color LaserJet Managed E75245)</v>
      </c>
      <c r="G14242" s="18">
        <v>1</v>
      </c>
      <c r="H14242" s="19">
        <v>44228</v>
      </c>
      <c r="I14242" s="18" t="str">
        <f>+IFERROR(VLOOKUP(Cursos[[#This Row],[Modelo correcto]],Modelos[[Modelo correcto]:[Aplica para certificación]],4,FALSE),"REVISAR")</f>
        <v>NO</v>
      </c>
    </row>
    <row r="14243" spans="1:9" x14ac:dyDescent="0.25">
      <c r="A14243" s="144" t="s">
        <v>714</v>
      </c>
      <c r="B14243">
        <v>1</v>
      </c>
      <c r="C14243" s="145" t="s">
        <v>2731</v>
      </c>
      <c r="D14243" s="18" t="str">
        <f>+IFERROR(VLOOKUP(Cursos[[#This Row],[Modelo correcto]],Modelos[[Modelo correcto]:[¿En línea?]],2,FALSE),"REVISAR")</f>
        <v>HP</v>
      </c>
      <c r="E14243" s="145" t="str">
        <f>+IFERROR(VLOOKUP(Cursos[[#This Row],[Modelo correcto]],Modelos[[Modelo correcto]:[¿En línea?]],3,FALSE),"REVISAR")</f>
        <v>SÍ</v>
      </c>
      <c r="F14243" s="18" t="str">
        <f>+Cursos[[#This Row],[IS]]&amp;Cursos[[#This Row],[Modelo correcto]]</f>
        <v>MANUEL ALEJANDRO HERNANDEZ GARCIAHP Technical Masterclass - HP Smart app - APJ</v>
      </c>
      <c r="G14243" s="18">
        <v>1</v>
      </c>
      <c r="H14243" s="19">
        <v>44228</v>
      </c>
      <c r="I14243" s="18" t="str">
        <f>+IFERROR(VLOOKUP(Cursos[[#This Row],[Modelo correcto]],Modelos[[Modelo correcto]:[Aplica para certificación]],4,FALSE),"REVISAR")</f>
        <v>NO</v>
      </c>
    </row>
    <row r="14244" spans="1:9" x14ac:dyDescent="0.25">
      <c r="A14244" s="144" t="s">
        <v>304</v>
      </c>
      <c r="B14244">
        <v>1</v>
      </c>
      <c r="C14244" s="145" t="s">
        <v>2686</v>
      </c>
      <c r="D14244" s="18" t="str">
        <f>+IFERROR(VLOOKUP(Cursos[[#This Row],[Modelo correcto]],Modelos[[Modelo correcto]:[¿En línea?]],2,FALSE),"REVISAR")</f>
        <v>TRIPPLITE</v>
      </c>
      <c r="E14244" s="18" t="s">
        <v>948</v>
      </c>
      <c r="F14244" s="18" t="str">
        <f>+Cursos[[#This Row],[IS]]&amp;Cursos[[#This Row],[Modelo correcto]]</f>
        <v>ANDRES ALVARO PEREZ GARCIAEnergia 2</v>
      </c>
      <c r="G14244" s="18">
        <v>1</v>
      </c>
      <c r="H14244" s="19">
        <v>44228</v>
      </c>
      <c r="I14244" s="18" t="str">
        <f>+IFERROR(VLOOKUP(Cursos[[#This Row],[Modelo correcto]],Modelos[[Modelo correcto]:[Aplica para certificación]],4,FALSE),"REVISAR")</f>
        <v>SÍ</v>
      </c>
    </row>
    <row r="14245" spans="1:9" x14ac:dyDescent="0.25">
      <c r="A14245" s="144" t="s">
        <v>389</v>
      </c>
      <c r="B14245" s="144">
        <v>1</v>
      </c>
      <c r="C14245" s="145" t="s">
        <v>2686</v>
      </c>
      <c r="D14245" s="18" t="str">
        <f>+IFERROR(VLOOKUP(Cursos[[#This Row],[Modelo correcto]],Modelos[[Modelo correcto]:[¿En línea?]],2,FALSE),"REVISAR")</f>
        <v>TRIPPLITE</v>
      </c>
      <c r="E14245" s="18" t="s">
        <v>948</v>
      </c>
      <c r="F14245" s="18" t="str">
        <f>+Cursos[[#This Row],[IS]]&amp;Cursos[[#This Row],[Modelo correcto]]</f>
        <v>JOSE ANTONIO MARTINEZ HERNANDEZEnergia 2</v>
      </c>
      <c r="G14245" s="18">
        <v>1</v>
      </c>
      <c r="H14245" s="19">
        <v>44228</v>
      </c>
      <c r="I14245" s="18" t="str">
        <f>+IFERROR(VLOOKUP(Cursos[[#This Row],[Modelo correcto]],Modelos[[Modelo correcto]:[Aplica para certificación]],4,FALSE),"REVISAR")</f>
        <v>SÍ</v>
      </c>
    </row>
    <row r="14246" spans="1:9" x14ac:dyDescent="0.25">
      <c r="A14246" s="144" t="s">
        <v>305</v>
      </c>
      <c r="B14246" s="144">
        <v>1</v>
      </c>
      <c r="C14246" s="145" t="s">
        <v>2686</v>
      </c>
      <c r="D14246" s="18" t="str">
        <f>+IFERROR(VLOOKUP(Cursos[[#This Row],[Modelo correcto]],Modelos[[Modelo correcto]:[¿En línea?]],2,FALSE),"REVISAR")</f>
        <v>TRIPPLITE</v>
      </c>
      <c r="E14246" s="18" t="s">
        <v>948</v>
      </c>
      <c r="F14246" s="18" t="str">
        <f>+Cursos[[#This Row],[IS]]&amp;Cursos[[#This Row],[Modelo correcto]]</f>
        <v>ARMANDO SERRANO ESQUIVELEnergia 2</v>
      </c>
      <c r="G14246" s="18">
        <v>1</v>
      </c>
      <c r="H14246" s="19">
        <v>44228</v>
      </c>
      <c r="I14246" s="18" t="str">
        <f>+IFERROR(VLOOKUP(Cursos[[#This Row],[Modelo correcto]],Modelos[[Modelo correcto]:[Aplica para certificación]],4,FALSE),"REVISAR")</f>
        <v>SÍ</v>
      </c>
    </row>
    <row r="14247" spans="1:9" x14ac:dyDescent="0.25">
      <c r="A14247" s="144" t="s">
        <v>371</v>
      </c>
      <c r="B14247" s="144">
        <v>1</v>
      </c>
      <c r="C14247" s="145" t="s">
        <v>2686</v>
      </c>
      <c r="D14247" s="18" t="str">
        <f>+IFERROR(VLOOKUP(Cursos[[#This Row],[Modelo correcto]],Modelos[[Modelo correcto]:[¿En línea?]],2,FALSE),"REVISAR")</f>
        <v>TRIPPLITE</v>
      </c>
      <c r="E14247" s="18" t="s">
        <v>948</v>
      </c>
      <c r="F14247" s="18" t="str">
        <f>+Cursos[[#This Row],[IS]]&amp;Cursos[[#This Row],[Modelo correcto]]</f>
        <v>CARLOS IVAN SOSA LEONEnergia 2</v>
      </c>
      <c r="G14247" s="18">
        <v>1</v>
      </c>
      <c r="H14247" s="19">
        <v>44228</v>
      </c>
      <c r="I14247" s="18" t="str">
        <f>+IFERROR(VLOOKUP(Cursos[[#This Row],[Modelo correcto]],Modelos[[Modelo correcto]:[Aplica para certificación]],4,FALSE),"REVISAR")</f>
        <v>SÍ</v>
      </c>
    </row>
    <row r="14248" spans="1:9" x14ac:dyDescent="0.25">
      <c r="A14248" s="144" t="s">
        <v>337</v>
      </c>
      <c r="B14248" s="144">
        <v>1</v>
      </c>
      <c r="C14248" s="145" t="s">
        <v>2686</v>
      </c>
      <c r="D14248" s="18" t="str">
        <f>+IFERROR(VLOOKUP(Cursos[[#This Row],[Modelo correcto]],Modelos[[Modelo correcto]:[¿En línea?]],2,FALSE),"REVISAR")</f>
        <v>TRIPPLITE</v>
      </c>
      <c r="E14248" s="18" t="s">
        <v>948</v>
      </c>
      <c r="F14248" s="18" t="str">
        <f>+Cursos[[#This Row],[IS]]&amp;Cursos[[#This Row],[Modelo correcto]]</f>
        <v>JOSE GUADALUPE LIZARAN MACEDAEnergia 2</v>
      </c>
      <c r="G14248" s="18">
        <v>1</v>
      </c>
      <c r="H14248" s="19">
        <v>44228</v>
      </c>
      <c r="I14248" s="18" t="str">
        <f>+IFERROR(VLOOKUP(Cursos[[#This Row],[Modelo correcto]],Modelos[[Modelo correcto]:[Aplica para certificación]],4,FALSE),"REVISAR")</f>
        <v>SÍ</v>
      </c>
    </row>
    <row r="14249" spans="1:9" x14ac:dyDescent="0.25">
      <c r="A14249" s="144" t="s">
        <v>332</v>
      </c>
      <c r="B14249" s="144">
        <v>1</v>
      </c>
      <c r="C14249" s="145" t="s">
        <v>2686</v>
      </c>
      <c r="D14249" s="18" t="str">
        <f>+IFERROR(VLOOKUP(Cursos[[#This Row],[Modelo correcto]],Modelos[[Modelo correcto]:[¿En línea?]],2,FALSE),"REVISAR")</f>
        <v>TRIPPLITE</v>
      </c>
      <c r="E14249" s="18" t="s">
        <v>948</v>
      </c>
      <c r="F14249" s="18" t="str">
        <f>+Cursos[[#This Row],[IS]]&amp;Cursos[[#This Row],[Modelo correcto]]</f>
        <v>JESUS PALACIOS RAMOSEnergia 2</v>
      </c>
      <c r="G14249" s="18">
        <v>1</v>
      </c>
      <c r="H14249" s="19">
        <v>44228</v>
      </c>
      <c r="I14249" s="18" t="str">
        <f>+IFERROR(VLOOKUP(Cursos[[#This Row],[Modelo correcto]],Modelos[[Modelo correcto]:[Aplica para certificación]],4,FALSE),"REVISAR")</f>
        <v>SÍ</v>
      </c>
    </row>
    <row r="14250" spans="1:9" x14ac:dyDescent="0.25">
      <c r="A14250" s="144" t="s">
        <v>391</v>
      </c>
      <c r="B14250" s="144">
        <v>1</v>
      </c>
      <c r="C14250" s="145" t="s">
        <v>2686</v>
      </c>
      <c r="D14250" s="18" t="str">
        <f>+IFERROR(VLOOKUP(Cursos[[#This Row],[Modelo correcto]],Modelos[[Modelo correcto]:[¿En línea?]],2,FALSE),"REVISAR")</f>
        <v>TRIPPLITE</v>
      </c>
      <c r="E14250" s="18" t="s">
        <v>948</v>
      </c>
      <c r="F14250" s="18" t="str">
        <f>+Cursos[[#This Row],[IS]]&amp;Cursos[[#This Row],[Modelo correcto]]</f>
        <v>JUAN ANTONIO TORRES VELAZQUEZEnergia 2</v>
      </c>
      <c r="G14250" s="18">
        <v>1</v>
      </c>
      <c r="H14250" s="19">
        <v>44228</v>
      </c>
      <c r="I14250" s="18" t="str">
        <f>+IFERROR(VLOOKUP(Cursos[[#This Row],[Modelo correcto]],Modelos[[Modelo correcto]:[Aplica para certificación]],4,FALSE),"REVISAR")</f>
        <v>SÍ</v>
      </c>
    </row>
    <row r="14251" spans="1:9" x14ac:dyDescent="0.25">
      <c r="A14251" s="144" t="s">
        <v>2772</v>
      </c>
      <c r="B14251" s="144">
        <v>1</v>
      </c>
      <c r="C14251" s="145" t="s">
        <v>2686</v>
      </c>
      <c r="D14251" s="18" t="str">
        <f>+IFERROR(VLOOKUP(Cursos[[#This Row],[Modelo correcto]],Modelos[[Modelo correcto]:[¿En línea?]],2,FALSE),"REVISAR")</f>
        <v>TRIPPLITE</v>
      </c>
      <c r="E14251" s="18" t="s">
        <v>948</v>
      </c>
      <c r="F14251" s="18" t="str">
        <f>+Cursos[[#This Row],[IS]]&amp;Cursos[[#This Row],[Modelo correcto]]</f>
        <v>PEDRO EDUARDO VALDIVIEZO AGUILAREnergia 2</v>
      </c>
      <c r="G14251" s="18">
        <v>1</v>
      </c>
      <c r="H14251" s="19">
        <v>44228</v>
      </c>
      <c r="I14251" s="18" t="str">
        <f>+IFERROR(VLOOKUP(Cursos[[#This Row],[Modelo correcto]],Modelos[[Modelo correcto]:[Aplica para certificación]],4,FALSE),"REVISAR")</f>
        <v>SÍ</v>
      </c>
    </row>
    <row r="14252" spans="1:9" x14ac:dyDescent="0.25">
      <c r="A14252" s="144" t="s">
        <v>2782</v>
      </c>
      <c r="B14252" s="144">
        <v>1</v>
      </c>
      <c r="C14252" s="145" t="s">
        <v>2686</v>
      </c>
      <c r="D14252" s="18" t="str">
        <f>+IFERROR(VLOOKUP(Cursos[[#This Row],[Modelo correcto]],Modelos[[Modelo correcto]:[¿En línea?]],2,FALSE),"REVISAR")</f>
        <v>TRIPPLITE</v>
      </c>
      <c r="E14252" s="18" t="s">
        <v>948</v>
      </c>
      <c r="F14252" s="18" t="str">
        <f>+Cursos[[#This Row],[IS]]&amp;Cursos[[#This Row],[Modelo correcto]]</f>
        <v>ERIC WILBERTH NOH DZIBEnergia 2</v>
      </c>
      <c r="G14252" s="18">
        <v>1</v>
      </c>
      <c r="H14252" s="19">
        <v>44228</v>
      </c>
      <c r="I14252" s="18" t="str">
        <f>+IFERROR(VLOOKUP(Cursos[[#This Row],[Modelo correcto]],Modelos[[Modelo correcto]:[Aplica para certificación]],4,FALSE),"REVISAR")</f>
        <v>SÍ</v>
      </c>
    </row>
    <row r="14253" spans="1:9" x14ac:dyDescent="0.25">
      <c r="A14253" s="144" t="s">
        <v>326</v>
      </c>
      <c r="B14253">
        <v>1</v>
      </c>
      <c r="C14253" s="34" t="s">
        <v>2432</v>
      </c>
      <c r="D14253" s="18" t="str">
        <f>+IFERROR(VLOOKUP(Cursos[[#This Row],[Modelo correcto]],Modelos[[Modelo correcto]:[¿En línea?]],2,FALSE),"REVISAR")</f>
        <v>HP</v>
      </c>
      <c r="E14253" s="18" t="s">
        <v>948</v>
      </c>
      <c r="F14253" s="18" t="str">
        <f>+Cursos[[#This Row],[IS]]&amp;Cursos[[#This Row],[Modelo correcto]]</f>
        <v>HIRAM GUILLERMO DIAZ ORTIZ002 - HP Advance – Scan to Folder</v>
      </c>
      <c r="G14253" s="18">
        <v>0</v>
      </c>
      <c r="H14253" s="19">
        <v>44228</v>
      </c>
      <c r="I14253" s="18" t="str">
        <f>+IFERROR(VLOOKUP(Cursos[[#This Row],[Modelo correcto]],Modelos[[Modelo correcto]:[Aplica para certificación]],4,FALSE),"REVISAR")</f>
        <v>NO</v>
      </c>
    </row>
    <row r="14254" spans="1:9" x14ac:dyDescent="0.25">
      <c r="A14254" s="144" t="s">
        <v>326</v>
      </c>
      <c r="B14254">
        <v>1</v>
      </c>
      <c r="C14254" s="34" t="s">
        <v>2340</v>
      </c>
      <c r="D14254" s="18" t="str">
        <f>+IFERROR(VLOOKUP(Cursos[[#This Row],[Modelo correcto]],Modelos[[Modelo correcto]:[¿En línea?]],2,FALSE),"REVISAR")</f>
        <v>HP</v>
      </c>
      <c r="E14254" s="18" t="s">
        <v>948</v>
      </c>
      <c r="F14254" s="18" t="str">
        <f>+Cursos[[#This Row],[IS]]&amp;Cursos[[#This Row],[Modelo correcto]]</f>
        <v>HIRAM GUILLERMO DIAZ ORTIZ003 - HP Advance – Processing Flow</v>
      </c>
      <c r="G14254" s="18">
        <v>0</v>
      </c>
      <c r="H14254" s="19">
        <v>44228</v>
      </c>
      <c r="I14254" s="18" t="str">
        <f>+IFERROR(VLOOKUP(Cursos[[#This Row],[Modelo correcto]],Modelos[[Modelo correcto]:[Aplica para certificación]],4,FALSE),"REVISAR")</f>
        <v>NO</v>
      </c>
    </row>
    <row r="14255" spans="1:9" x14ac:dyDescent="0.25">
      <c r="A14255" s="144" t="s">
        <v>326</v>
      </c>
      <c r="B14255">
        <v>1</v>
      </c>
      <c r="C14255" s="34" t="s">
        <v>2438</v>
      </c>
      <c r="D14255" s="18" t="str">
        <f>+IFERROR(VLOOKUP(Cursos[[#This Row],[Modelo correcto]],Modelos[[Modelo correcto]:[¿En línea?]],2,FALSE),"REVISAR")</f>
        <v>HP</v>
      </c>
      <c r="E14255" s="18" t="s">
        <v>948</v>
      </c>
      <c r="F14255" s="18" t="str">
        <f>+Cursos[[#This Row],[IS]]&amp;Cursos[[#This Row],[Modelo correcto]]</f>
        <v>HIRAM GUILLERMO DIAZ ORTIZ004 - HP Advance – Scan to E-Mail</v>
      </c>
      <c r="G14255" s="18">
        <v>0</v>
      </c>
      <c r="H14255" s="19">
        <v>44228</v>
      </c>
      <c r="I14255" s="18" t="str">
        <f>+IFERROR(VLOOKUP(Cursos[[#This Row],[Modelo correcto]],Modelos[[Modelo correcto]:[Aplica para certificación]],4,FALSE),"REVISAR")</f>
        <v>NO</v>
      </c>
    </row>
    <row r="14256" spans="1:9" x14ac:dyDescent="0.25">
      <c r="A14256" s="144" t="s">
        <v>329</v>
      </c>
      <c r="B14256" s="144">
        <v>1</v>
      </c>
      <c r="C14256" s="145" t="s">
        <v>2404</v>
      </c>
      <c r="D14256" s="18" t="str">
        <f>+IFERROR(VLOOKUP(Cursos[[#This Row],[Modelo correcto]],Modelos[[Modelo correcto]:[¿En línea?]],2,FALSE),"REVISAR")</f>
        <v>HP</v>
      </c>
      <c r="E14256" s="18" t="s">
        <v>948</v>
      </c>
      <c r="F14256" s="18" t="str">
        <f>+Cursos[[#This Row],[IS]]&amp;Cursos[[#This Row],[Modelo correcto]]</f>
        <v>JAIME VELEZ RODRIGUEZLesson 11 Configure Printing through a Print Management Solution</v>
      </c>
      <c r="G14256" s="18">
        <v>0</v>
      </c>
      <c r="H14256" s="19">
        <v>44228</v>
      </c>
      <c r="I14256" s="18" t="str">
        <f>+IFERROR(VLOOKUP(Cursos[[#This Row],[Modelo correcto]],Modelos[[Modelo correcto]:[Aplica para certificación]],4,FALSE),"REVISAR")</f>
        <v>NO</v>
      </c>
    </row>
    <row r="14257" spans="1:9" x14ac:dyDescent="0.25">
      <c r="A14257" s="144" t="s">
        <v>389</v>
      </c>
      <c r="B14257" s="144">
        <v>1</v>
      </c>
      <c r="C14257" s="145" t="s">
        <v>2238</v>
      </c>
      <c r="D14257" s="18" t="str">
        <f>+IFERROR(VLOOKUP(Cursos[[#This Row],[Modelo correcto]],Modelos[[Modelo correcto]:[¿En línea?]],2,FALSE),"REVISAR")</f>
        <v>HP</v>
      </c>
      <c r="E14257" s="18" t="s">
        <v>948</v>
      </c>
      <c r="F14257" s="18" t="str">
        <f>+Cursos[[#This Row],[IS]]&amp;Cursos[[#This Row],[Modelo correcto]]</f>
        <v>JOSE ANTONIO MARTINEZ HERNANDEZLesson 3 Overview of the PrinterOn configuration Manager</v>
      </c>
      <c r="G14257" s="18">
        <v>0</v>
      </c>
      <c r="H14257" s="19">
        <v>44228</v>
      </c>
      <c r="I14257" s="18" t="str">
        <f>+IFERROR(VLOOKUP(Cursos[[#This Row],[Modelo correcto]],Modelos[[Modelo correcto]:[Aplica para certificación]],4,FALSE),"REVISAR")</f>
        <v>NO</v>
      </c>
    </row>
    <row r="14258" spans="1:9" x14ac:dyDescent="0.25">
      <c r="A14258" s="144" t="s">
        <v>389</v>
      </c>
      <c r="B14258" s="144">
        <v>1</v>
      </c>
      <c r="C14258" s="145" t="s">
        <v>2244</v>
      </c>
      <c r="D14258" s="18" t="str">
        <f>+IFERROR(VLOOKUP(Cursos[[#This Row],[Modelo correcto]],Modelos[[Modelo correcto]:[¿En línea?]],2,FALSE),"REVISAR")</f>
        <v>HP</v>
      </c>
      <c r="E14258" s="18" t="s">
        <v>948</v>
      </c>
      <c r="F14258" s="18" t="str">
        <f>+Cursos[[#This Row],[IS]]&amp;Cursos[[#This Row],[Modelo correcto]]</f>
        <v>JOSE ANTONIO MARTINEZ HERNANDEZLesson 6 Configure Email printing</v>
      </c>
      <c r="G14258" s="18">
        <v>0</v>
      </c>
      <c r="H14258" s="19">
        <v>44228</v>
      </c>
      <c r="I14258" s="18" t="str">
        <f>+IFERROR(VLOOKUP(Cursos[[#This Row],[Modelo correcto]],Modelos[[Modelo correcto]:[Aplica para certificación]],4,FALSE),"REVISAR")</f>
        <v>NO</v>
      </c>
    </row>
    <row r="14259" spans="1:9" x14ac:dyDescent="0.25">
      <c r="A14259" s="144" t="s">
        <v>2771</v>
      </c>
      <c r="B14259">
        <v>1</v>
      </c>
      <c r="C14259" s="145" t="s">
        <v>2686</v>
      </c>
      <c r="D14259" s="18" t="str">
        <f>+IFERROR(VLOOKUP(Cursos[[#This Row],[Modelo correcto]],Modelos[[Modelo correcto]:[¿En línea?]],2,FALSE),"REVISAR")</f>
        <v>TRIPPLITE</v>
      </c>
      <c r="E14259" s="18" t="s">
        <v>948</v>
      </c>
      <c r="F14259" s="18" t="str">
        <f>+Cursos[[#This Row],[IS]]&amp;Cursos[[#This Row],[Modelo correcto]]</f>
        <v>EDGAR ARAM CHAVEZ GOVEAEnergia 2</v>
      </c>
      <c r="G14259" s="18">
        <v>1</v>
      </c>
      <c r="H14259" s="19">
        <v>44228</v>
      </c>
      <c r="I14259" s="18" t="str">
        <f>+IFERROR(VLOOKUP(Cursos[[#This Row],[Modelo correcto]],Modelos[[Modelo correcto]:[Aplica para certificación]],4,FALSE),"REVISAR")</f>
        <v>SÍ</v>
      </c>
    </row>
    <row r="14260" spans="1:9" x14ac:dyDescent="0.25">
      <c r="A14260" s="144" t="s">
        <v>2781</v>
      </c>
      <c r="B14260">
        <v>1</v>
      </c>
      <c r="C14260" s="145" t="s">
        <v>2200</v>
      </c>
      <c r="D14260" s="18" t="str">
        <f>+IFERROR(VLOOKUP(Cursos[[#This Row],[Modelo correcto]],Modelos[[Modelo correcto]:[¿En línea?]],2,FALSE),"REVISAR")</f>
        <v>XEROX</v>
      </c>
      <c r="E14260" s="18"/>
      <c r="F14260" s="18" t="str">
        <f>+Cursos[[#This Row],[IS]]&amp;Cursos[[#This Row],[Modelo correcto]]</f>
        <v>HECTOR HUGO ARROYO RAMIREZPAESSEN</v>
      </c>
      <c r="G14260" s="18"/>
      <c r="H14260" s="18"/>
      <c r="I14260" s="18" t="str">
        <f>+IFERROR(VLOOKUP(Cursos[[#This Row],[Modelo correcto]],Modelos[[Modelo correcto]:[Aplica para certificación]],4,FALSE),"REVISAR")</f>
        <v>NO</v>
      </c>
    </row>
    <row r="14261" spans="1:9" x14ac:dyDescent="0.25">
      <c r="A14261" s="144" t="s">
        <v>2786</v>
      </c>
      <c r="B14261">
        <v>1</v>
      </c>
      <c r="C14261" s="145" t="s">
        <v>2686</v>
      </c>
      <c r="D14261" s="18" t="str">
        <f>+IFERROR(VLOOKUP(Cursos[[#This Row],[Modelo correcto]],Modelos[[Modelo correcto]:[¿En línea?]],2,FALSE),"REVISAR")</f>
        <v>TRIPPLITE</v>
      </c>
      <c r="E14261" s="18" t="s">
        <v>948</v>
      </c>
      <c r="F14261" s="18" t="str">
        <f>+Cursos[[#This Row],[IS]]&amp;Cursos[[#This Row],[Modelo correcto]]</f>
        <v>LUIS FELIPE PUENTE MURGUIAEnergia 2</v>
      </c>
      <c r="G14261" s="18">
        <v>1</v>
      </c>
      <c r="H14261" s="19">
        <v>44228</v>
      </c>
      <c r="I14261" s="18" t="str">
        <f>+IFERROR(VLOOKUP(Cursos[[#This Row],[Modelo correcto]],Modelos[[Modelo correcto]:[Aplica para certificación]],4,FALSE),"REVISAR")</f>
        <v>SÍ</v>
      </c>
    </row>
    <row r="14262" spans="1:9" x14ac:dyDescent="0.25">
      <c r="A14262" s="144" t="s">
        <v>359</v>
      </c>
      <c r="B14262">
        <v>1</v>
      </c>
      <c r="C14262" s="145" t="s">
        <v>2686</v>
      </c>
      <c r="D14262" s="18" t="str">
        <f>+IFERROR(VLOOKUP(Cursos[[#This Row],[Modelo correcto]],Modelos[[Modelo correcto]:[¿En línea?]],2,FALSE),"REVISAR")</f>
        <v>TRIPPLITE</v>
      </c>
      <c r="E14262" s="18" t="s">
        <v>948</v>
      </c>
      <c r="F14262" s="18" t="str">
        <f>+Cursos[[#This Row],[IS]]&amp;Cursos[[#This Row],[Modelo correcto]]</f>
        <v>RENE CASTELLON RAMOSEnergia 2</v>
      </c>
      <c r="G14262" s="18">
        <v>1</v>
      </c>
      <c r="H14262" s="19">
        <v>44228</v>
      </c>
      <c r="I14262" s="18" t="str">
        <f>+IFERROR(VLOOKUP(Cursos[[#This Row],[Modelo correcto]],Modelos[[Modelo correcto]:[Aplica para certificación]],4,FALSE),"REVISAR")</f>
        <v>SÍ</v>
      </c>
    </row>
    <row r="14263" spans="1:9" x14ac:dyDescent="0.25">
      <c r="A14263" s="144" t="s">
        <v>331</v>
      </c>
      <c r="B14263">
        <v>1</v>
      </c>
      <c r="C14263" s="145" t="s">
        <v>2686</v>
      </c>
      <c r="D14263" s="18" t="str">
        <f>+IFERROR(VLOOKUP(Cursos[[#This Row],[Modelo correcto]],Modelos[[Modelo correcto]:[¿En línea?]],2,FALSE),"REVISAR")</f>
        <v>TRIPPLITE</v>
      </c>
      <c r="E14263" s="18" t="s">
        <v>948</v>
      </c>
      <c r="F14263" s="18" t="str">
        <f>+Cursos[[#This Row],[IS]]&amp;Cursos[[#This Row],[Modelo correcto]]</f>
        <v>JESUS LIZARAN MACEDAEnergia 2</v>
      </c>
      <c r="G14263" s="18">
        <v>1</v>
      </c>
      <c r="H14263" s="19">
        <v>44228</v>
      </c>
      <c r="I14263" s="18" t="str">
        <f>+IFERROR(VLOOKUP(Cursos[[#This Row],[Modelo correcto]],Modelos[[Modelo correcto]:[Aplica para certificación]],4,FALSE),"REVISAR")</f>
        <v>SÍ</v>
      </c>
    </row>
    <row r="14264" spans="1:9" x14ac:dyDescent="0.25">
      <c r="A14264" s="144" t="s">
        <v>2795</v>
      </c>
      <c r="B14264" s="144">
        <v>1</v>
      </c>
      <c r="C14264" s="145" t="s">
        <v>2686</v>
      </c>
      <c r="D14264" s="18" t="str">
        <f>+IFERROR(VLOOKUP(Cursos[[#This Row],[Modelo correcto]],Modelos[[Modelo correcto]:[¿En línea?]],2,FALSE),"REVISAR")</f>
        <v>TRIPPLITE</v>
      </c>
      <c r="E14264" s="18" t="s">
        <v>948</v>
      </c>
      <c r="F14264" s="18" t="str">
        <f>+Cursos[[#This Row],[IS]]&amp;Cursos[[#This Row],[Modelo correcto]]</f>
        <v>JUAN GUADALUPE ESCOBEDO OLIVARESEnergia 2</v>
      </c>
      <c r="G14264" s="18">
        <v>1</v>
      </c>
      <c r="H14264" s="19">
        <v>44228</v>
      </c>
      <c r="I14264" s="18" t="str">
        <f>+IFERROR(VLOOKUP(Cursos[[#This Row],[Modelo correcto]],Modelos[[Modelo correcto]:[Aplica para certificación]],4,FALSE),"REVISAR")</f>
        <v>SÍ</v>
      </c>
    </row>
    <row r="14265" spans="1:9" x14ac:dyDescent="0.25">
      <c r="A14265" s="144" t="s">
        <v>2786</v>
      </c>
      <c r="B14265">
        <v>1</v>
      </c>
      <c r="C14265" s="145" t="s">
        <v>2685</v>
      </c>
      <c r="D14265" s="18" t="str">
        <f>+IFERROR(VLOOKUP(Cursos[[#This Row],[Modelo correcto]],Modelos[[Modelo correcto]:[¿En línea?]],2,FALSE),"REVISAR")</f>
        <v>TRIPPLITE</v>
      </c>
      <c r="E14265" s="18" t="s">
        <v>948</v>
      </c>
      <c r="F14265" s="18" t="str">
        <f>+Cursos[[#This Row],[IS]]&amp;Cursos[[#This Row],[Modelo correcto]]</f>
        <v>LUIS FELIPE PUENTE MURGUIAEnergia 1</v>
      </c>
      <c r="G14265" s="18">
        <v>1</v>
      </c>
      <c r="H14265" s="19">
        <v>44228</v>
      </c>
      <c r="I14265" s="18" t="str">
        <f>+IFERROR(VLOOKUP(Cursos[[#This Row],[Modelo correcto]],Modelos[[Modelo correcto]:[Aplica para certificación]],4,FALSE),"REVISAR")</f>
        <v>SÍ</v>
      </c>
    </row>
    <row r="14266" spans="1:9" x14ac:dyDescent="0.25">
      <c r="A14266" s="144" t="s">
        <v>2785</v>
      </c>
      <c r="B14266">
        <v>1</v>
      </c>
      <c r="C14266" s="145" t="s">
        <v>2685</v>
      </c>
      <c r="D14266" s="18" t="str">
        <f>+IFERROR(VLOOKUP(Cursos[[#This Row],[Modelo correcto]],Modelos[[Modelo correcto]:[¿En línea?]],2,FALSE),"REVISAR")</f>
        <v>TRIPPLITE</v>
      </c>
      <c r="E14266" s="18" t="s">
        <v>948</v>
      </c>
      <c r="F14266" s="18" t="str">
        <f>+Cursos[[#This Row],[IS]]&amp;Cursos[[#This Row],[Modelo correcto]]</f>
        <v>JESUS DANIEL HUERAMO HUERAMOEnergia 1</v>
      </c>
      <c r="G14266" s="18">
        <v>1</v>
      </c>
      <c r="H14266" s="19">
        <v>44228</v>
      </c>
      <c r="I14266" s="18" t="str">
        <f>+IFERROR(VLOOKUP(Cursos[[#This Row],[Modelo correcto]],Modelos[[Modelo correcto]:[Aplica para certificación]],4,FALSE),"REVISAR")</f>
        <v>SÍ</v>
      </c>
    </row>
    <row r="14267" spans="1:9" x14ac:dyDescent="0.25">
      <c r="A14267" s="144" t="s">
        <v>2271</v>
      </c>
      <c r="B14267">
        <v>1</v>
      </c>
      <c r="C14267" s="145" t="s">
        <v>2685</v>
      </c>
      <c r="D14267" s="18" t="str">
        <f>+IFERROR(VLOOKUP(Cursos[[#This Row],[Modelo correcto]],Modelos[[Modelo correcto]:[¿En línea?]],2,FALSE),"REVISAR")</f>
        <v>TRIPPLITE</v>
      </c>
      <c r="E14267" s="18" t="s">
        <v>948</v>
      </c>
      <c r="F14267" s="18" t="str">
        <f>+Cursos[[#This Row],[IS]]&amp;Cursos[[#This Row],[Modelo correcto]]</f>
        <v>MIGUEL VARGAS MERCADOEnergia 1</v>
      </c>
      <c r="G14267" s="18">
        <v>1</v>
      </c>
      <c r="H14267" s="19">
        <v>44228</v>
      </c>
      <c r="I14267" s="18" t="str">
        <f>+IFERROR(VLOOKUP(Cursos[[#This Row],[Modelo correcto]],Modelos[[Modelo correcto]:[Aplica para certificación]],4,FALSE),"REVISAR")</f>
        <v>SÍ</v>
      </c>
    </row>
    <row r="14268" spans="1:9" x14ac:dyDescent="0.25">
      <c r="A14268" s="144" t="s">
        <v>2785</v>
      </c>
      <c r="B14268">
        <v>1</v>
      </c>
      <c r="C14268" s="145" t="s">
        <v>2686</v>
      </c>
      <c r="D14268" s="18" t="str">
        <f>+IFERROR(VLOOKUP(Cursos[[#This Row],[Modelo correcto]],Modelos[[Modelo correcto]:[¿En línea?]],2,FALSE),"REVISAR")</f>
        <v>TRIPPLITE</v>
      </c>
      <c r="E14268" s="18" t="s">
        <v>948</v>
      </c>
      <c r="F14268" s="18" t="str">
        <f>+Cursos[[#This Row],[IS]]&amp;Cursos[[#This Row],[Modelo correcto]]</f>
        <v>JESUS DANIEL HUERAMO HUERAMOEnergia 2</v>
      </c>
      <c r="G14268" s="18">
        <v>1</v>
      </c>
      <c r="H14268" s="19">
        <v>44228</v>
      </c>
      <c r="I14268" s="18" t="str">
        <f>+IFERROR(VLOOKUP(Cursos[[#This Row],[Modelo correcto]],Modelos[[Modelo correcto]:[Aplica para certificación]],4,FALSE),"REVISAR")</f>
        <v>SÍ</v>
      </c>
    </row>
    <row r="14269" spans="1:9" x14ac:dyDescent="0.25">
      <c r="A14269" s="144" t="s">
        <v>2271</v>
      </c>
      <c r="B14269">
        <v>1</v>
      </c>
      <c r="C14269" s="145" t="s">
        <v>2686</v>
      </c>
      <c r="D14269" s="18" t="str">
        <f>+IFERROR(VLOOKUP(Cursos[[#This Row],[Modelo correcto]],Modelos[[Modelo correcto]:[¿En línea?]],2,FALSE),"REVISAR")</f>
        <v>TRIPPLITE</v>
      </c>
      <c r="E14269" s="18" t="s">
        <v>948</v>
      </c>
      <c r="F14269" s="18" t="str">
        <f>+Cursos[[#This Row],[IS]]&amp;Cursos[[#This Row],[Modelo correcto]]</f>
        <v>MIGUEL VARGAS MERCADOEnergia 2</v>
      </c>
      <c r="G14269" s="18">
        <v>1</v>
      </c>
      <c r="H14269" s="19">
        <v>44228</v>
      </c>
      <c r="I14269" s="18" t="str">
        <f>+IFERROR(VLOOKUP(Cursos[[#This Row],[Modelo correcto]],Modelos[[Modelo correcto]:[Aplica para certificación]],4,FALSE),"REVISAR")</f>
        <v>SÍ</v>
      </c>
    </row>
    <row r="14270" spans="1:9" x14ac:dyDescent="0.25">
      <c r="A14270" s="144" t="s">
        <v>2782</v>
      </c>
      <c r="B14270">
        <v>1</v>
      </c>
      <c r="C14270" s="145" t="s">
        <v>2695</v>
      </c>
      <c r="D14270" s="18" t="str">
        <f>+IFERROR(VLOOKUP(Cursos[[#This Row],[Modelo correcto]],Modelos[[Modelo correcto]:[¿En línea?]],2,FALSE),"REVISAR")</f>
        <v>HP</v>
      </c>
      <c r="E14270" s="18" t="s">
        <v>948</v>
      </c>
      <c r="F14270" s="18" t="str">
        <f>+Cursos[[#This Row],[IS]]&amp;Cursos[[#This Row],[Modelo correcto]]</f>
        <v>ERIC WILBERTH NOH DZIBModule 6: HP Daas Financial Fundamentals</v>
      </c>
      <c r="G14270" s="18">
        <v>0</v>
      </c>
      <c r="H14270" s="19">
        <v>44228</v>
      </c>
      <c r="I14270" s="18" t="str">
        <f>+IFERROR(VLOOKUP(Cursos[[#This Row],[Modelo correcto]],Modelos[[Modelo correcto]:[Aplica para certificación]],4,FALSE),"REVISAR")</f>
        <v>NO</v>
      </c>
    </row>
    <row r="14271" spans="1:9" x14ac:dyDescent="0.25">
      <c r="A14271" s="144" t="s">
        <v>2797</v>
      </c>
      <c r="B14271">
        <v>1</v>
      </c>
      <c r="C14271" s="145" t="s">
        <v>135</v>
      </c>
      <c r="D14271" s="18" t="str">
        <f>+IFERROR(VLOOKUP(Cursos[[#This Row],[Modelo correcto]],Modelos[[Modelo correcto]:[¿En línea?]],2,FALSE),"REVISAR")</f>
        <v>XEROX</v>
      </c>
      <c r="E14271" s="18" t="s">
        <v>948</v>
      </c>
      <c r="F14271" s="18" t="str">
        <f>+Cursos[[#This Row],[IS]]&amp;Cursos[[#This Row],[Modelo correcto]]</f>
        <v>JOSE LUIS NIETO ORTIZOS2086</v>
      </c>
      <c r="G14271" s="18">
        <v>0</v>
      </c>
      <c r="H14271" s="19">
        <v>44228</v>
      </c>
      <c r="I14271" s="18" t="str">
        <f>+IFERROR(VLOOKUP(Cursos[[#This Row],[Modelo correcto]],Modelos[[Modelo correcto]:[Aplica para certificación]],4,FALSE),"REVISAR")</f>
        <v>NO</v>
      </c>
    </row>
    <row r="14272" spans="1:9" x14ac:dyDescent="0.25">
      <c r="A14272" s="144" t="s">
        <v>326</v>
      </c>
      <c r="B14272">
        <v>1</v>
      </c>
      <c r="C14272" s="128" t="s">
        <v>2382</v>
      </c>
      <c r="D14272" s="18" t="str">
        <f>+IFERROR(VLOOKUP(Cursos[[#This Row],[Modelo correcto]],Modelos[[Modelo correcto]:[¿En línea?]],2,FALSE),"REVISAR")</f>
        <v>HP</v>
      </c>
      <c r="E14272" s="18" t="s">
        <v>948</v>
      </c>
      <c r="F14272" s="18" t="str">
        <f>+Cursos[[#This Row],[IS]]&amp;Cursos[[#This Row],[Modelo correcto]]</f>
        <v>HIRAM GUILLERMO DIAZ ORTIZ005 - HP Advance – Scan to Fax</v>
      </c>
      <c r="G14272" s="18">
        <v>0</v>
      </c>
      <c r="H14272" s="19">
        <v>44228</v>
      </c>
      <c r="I14272" s="18" t="str">
        <f>+IFERROR(VLOOKUP(Cursos[[#This Row],[Modelo correcto]],Modelos[[Modelo correcto]:[Aplica para certificación]],4,FALSE),"REVISAR")</f>
        <v>NO</v>
      </c>
    </row>
    <row r="14273" spans="1:9" x14ac:dyDescent="0.25">
      <c r="A14273" s="144" t="s">
        <v>326</v>
      </c>
      <c r="B14273">
        <v>1</v>
      </c>
      <c r="C14273" s="128" t="s">
        <v>2301</v>
      </c>
      <c r="D14273" s="18" t="str">
        <f>+IFERROR(VLOOKUP(Cursos[[#This Row],[Modelo correcto]],Modelos[[Modelo correcto]:[¿En línea?]],2,FALSE),"REVISAR")</f>
        <v>HP</v>
      </c>
      <c r="E14273" s="18" t="s">
        <v>948</v>
      </c>
      <c r="F14273" s="18" t="str">
        <f>+Cursos[[#This Row],[IS]]&amp;Cursos[[#This Row],[Modelo correcto]]</f>
        <v>HIRAM GUILLERMO DIAZ ORTIZ006 - HP Advance – Accounting Workflow</v>
      </c>
      <c r="G14273" s="18">
        <v>0</v>
      </c>
      <c r="H14273" s="19">
        <v>44228</v>
      </c>
      <c r="I14273" s="18" t="str">
        <f>+IFERROR(VLOOKUP(Cursos[[#This Row],[Modelo correcto]],Modelos[[Modelo correcto]:[Aplica para certificación]],4,FALSE),"REVISAR")</f>
        <v>NO</v>
      </c>
    </row>
    <row r="14274" spans="1:9" x14ac:dyDescent="0.25">
      <c r="A14274" s="144" t="s">
        <v>326</v>
      </c>
      <c r="B14274">
        <v>1</v>
      </c>
      <c r="C14274" s="128" t="s">
        <v>2732</v>
      </c>
      <c r="D14274" s="18" t="str">
        <f>+IFERROR(VLOOKUP(Cursos[[#This Row],[Modelo correcto]],Modelos[[Modelo correcto]:[¿En línea?]],2,FALSE),"REVISAR")</f>
        <v>HP</v>
      </c>
      <c r="E14274" s="18" t="s">
        <v>948</v>
      </c>
      <c r="F14274" s="18" t="str">
        <f>+Cursos[[#This Row],[IS]]&amp;Cursos[[#This Row],[Modelo correcto]]</f>
        <v>HIRAM GUILLERMO DIAZ ORTIZ007 - HP Advance – Single Sign On</v>
      </c>
      <c r="G14274" s="18">
        <v>0</v>
      </c>
      <c r="H14274" s="19">
        <v>44228</v>
      </c>
      <c r="I14274" s="18" t="str">
        <f>+IFERROR(VLOOKUP(Cursos[[#This Row],[Modelo correcto]],Modelos[[Modelo correcto]:[Aplica para certificación]],4,FALSE),"REVISAR")</f>
        <v>NO</v>
      </c>
    </row>
    <row r="14275" spans="1:9" x14ac:dyDescent="0.25">
      <c r="A14275" s="144" t="s">
        <v>714</v>
      </c>
      <c r="B14275">
        <v>1</v>
      </c>
      <c r="C14275" s="145" t="s">
        <v>2493</v>
      </c>
      <c r="D14275" s="18" t="str">
        <f>+IFERROR(VLOOKUP(Cursos[[#This Row],[Modelo correcto]],Modelos[[Modelo correcto]:[¿En línea?]],2,FALSE),"REVISAR")</f>
        <v>HP</v>
      </c>
      <c r="E14275" s="18" t="s">
        <v>948</v>
      </c>
      <c r="F14275" s="18" t="str">
        <f>+Cursos[[#This Row],[IS]]&amp;Cursos[[#This Row],[Modelo correcto]]</f>
        <v>MANUEL ALEJANDRO HERNANDEZ GARCIAHP Technical Masterclass - Smart Device Services</v>
      </c>
      <c r="G14275" s="18">
        <v>0</v>
      </c>
      <c r="H14275" s="19">
        <v>44228</v>
      </c>
      <c r="I14275" s="18" t="str">
        <f>+IFERROR(VLOOKUP(Cursos[[#This Row],[Modelo correcto]],Modelos[[Modelo correcto]:[Aplica para certificación]],4,FALSE),"REVISAR")</f>
        <v>NO</v>
      </c>
    </row>
    <row r="14276" spans="1:9" x14ac:dyDescent="0.25">
      <c r="A14276" s="144" t="s">
        <v>329</v>
      </c>
      <c r="B14276">
        <v>1</v>
      </c>
      <c r="C14276" s="145" t="s">
        <v>2733</v>
      </c>
      <c r="D14276" s="18" t="str">
        <f>+IFERROR(VLOOKUP(Cursos[[#This Row],[Modelo correcto]],Modelos[[Modelo correcto]:[¿En línea?]],2,FALSE),"REVISAR")</f>
        <v>HP</v>
      </c>
      <c r="E14276" s="18" t="s">
        <v>948</v>
      </c>
      <c r="F14276" s="18" t="str">
        <f>+Cursos[[#This Row],[IS]]&amp;Cursos[[#This Row],[Modelo correcto]]</f>
        <v>JAIME VELEZ RODRIGUEZHP FutureSmart 5 and LaserJet Enterprise, Managed M400 series NPI January 2021 - Recording</v>
      </c>
      <c r="G14276" s="18">
        <v>1</v>
      </c>
      <c r="H14276" s="19">
        <v>44228</v>
      </c>
      <c r="I14276" s="18" t="str">
        <f>+IFERROR(VLOOKUP(Cursos[[#This Row],[Modelo correcto]],Modelos[[Modelo correcto]:[Aplica para certificación]],4,FALSE),"REVISAR")</f>
        <v>SÍ</v>
      </c>
    </row>
    <row r="14277" spans="1:9" x14ac:dyDescent="0.25">
      <c r="A14277" s="144" t="s">
        <v>329</v>
      </c>
      <c r="B14277">
        <v>1</v>
      </c>
      <c r="C14277" s="145" t="s">
        <v>2734</v>
      </c>
      <c r="D14277" s="18" t="str">
        <f>+IFERROR(VLOOKUP(Cursos[[#This Row],[Modelo correcto]],Modelos[[Modelo correcto]:[¿En línea?]],2,FALSE),"REVISAR")</f>
        <v>HP</v>
      </c>
      <c r="E14277" s="18" t="s">
        <v>948</v>
      </c>
      <c r="F14277" s="18" t="str">
        <f>+Cursos[[#This Row],[IS]]&amp;Cursos[[#This Row],[Modelo correcto]]</f>
        <v>JAIME VELEZ RODRIGUEZHP Lifecycle Services Overview Maintain</v>
      </c>
      <c r="G14277" s="18">
        <v>1</v>
      </c>
      <c r="H14277" s="19">
        <v>44228</v>
      </c>
      <c r="I14277" s="18" t="str">
        <f>+IFERROR(VLOOKUP(Cursos[[#This Row],[Modelo correcto]],Modelos[[Modelo correcto]:[Aplica para certificación]],4,FALSE),"REVISAR")</f>
        <v>SÍ</v>
      </c>
    </row>
    <row r="14278" spans="1:9" x14ac:dyDescent="0.25">
      <c r="A14278" s="144" t="s">
        <v>329</v>
      </c>
      <c r="B14278">
        <v>1</v>
      </c>
      <c r="C14278" s="145" t="s">
        <v>2259</v>
      </c>
      <c r="D14278" s="18" t="str">
        <f>+IFERROR(VLOOKUP(Cursos[[#This Row],[Modelo correcto]],Modelos[[Modelo correcto]:[¿En línea?]],2,FALSE),"REVISAR")</f>
        <v>HP</v>
      </c>
      <c r="E14278" s="18" t="s">
        <v>948</v>
      </c>
      <c r="F14278" s="18" t="str">
        <f>+Cursos[[#This Row],[IS]]&amp;Cursos[[#This Row],[Modelo correcto]]</f>
        <v>JAIME VELEZ RODRIGUEZLesson 12 Configure Secure Release Anywhere</v>
      </c>
      <c r="G14278" s="18">
        <v>0</v>
      </c>
      <c r="H14278" s="19">
        <v>44228</v>
      </c>
      <c r="I14278" s="18" t="str">
        <f>+IFERROR(VLOOKUP(Cursos[[#This Row],[Modelo correcto]],Modelos[[Modelo correcto]:[Aplica para certificación]],4,FALSE),"REVISAR")</f>
        <v>NO</v>
      </c>
    </row>
    <row r="14279" spans="1:9" x14ac:dyDescent="0.25">
      <c r="A14279" s="144" t="s">
        <v>389</v>
      </c>
      <c r="B14279" s="144">
        <v>1</v>
      </c>
      <c r="C14279" s="145" t="s">
        <v>2247</v>
      </c>
      <c r="D14279" s="18" t="str">
        <f>+IFERROR(VLOOKUP(Cursos[[#This Row],[Modelo correcto]],Modelos[[Modelo correcto]:[¿En línea?]],2,FALSE),"REVISAR")</f>
        <v>HP</v>
      </c>
      <c r="E14279" s="18" t="s">
        <v>948</v>
      </c>
      <c r="F14279" s="18" t="str">
        <f>+Cursos[[#This Row],[IS]]&amp;Cursos[[#This Row],[Modelo correcto]]</f>
        <v>JOSE ANTONIO MARTINEZ HERNANDEZLesson 7 Configure Authentication</v>
      </c>
      <c r="G14279" s="18">
        <v>0</v>
      </c>
      <c r="H14279" s="19">
        <v>44228</v>
      </c>
      <c r="I14279" s="18" t="str">
        <f>+IFERROR(VLOOKUP(Cursos[[#This Row],[Modelo correcto]],Modelos[[Modelo correcto]:[Aplica para certificación]],4,FALSE),"REVISAR")</f>
        <v>NO</v>
      </c>
    </row>
    <row r="14280" spans="1:9" x14ac:dyDescent="0.25">
      <c r="A14280" s="144" t="s">
        <v>389</v>
      </c>
      <c r="B14280" s="144">
        <v>1</v>
      </c>
      <c r="C14280" s="145" t="s">
        <v>2237</v>
      </c>
      <c r="D14280" s="18" t="str">
        <f>+IFERROR(VLOOKUP(Cursos[[#This Row],[Modelo correcto]],Modelos[[Modelo correcto]:[¿En línea?]],2,FALSE),"REVISAR")</f>
        <v>HP</v>
      </c>
      <c r="E14280" s="18" t="s">
        <v>948</v>
      </c>
      <c r="F14280" s="18" t="str">
        <f>+Cursos[[#This Row],[IS]]&amp;Cursos[[#This Row],[Modelo correcto]]</f>
        <v>JOSE ANTONIO MARTINEZ HERNANDEZLesson 2 How to install the PrinterOn Enterprise Solution</v>
      </c>
      <c r="G14280" s="18">
        <v>0</v>
      </c>
      <c r="H14280" s="19">
        <v>44228</v>
      </c>
      <c r="I14280" s="18" t="str">
        <f>+IFERROR(VLOOKUP(Cursos[[#This Row],[Modelo correcto]],Modelos[[Modelo correcto]:[Aplica para certificación]],4,FALSE),"REVISAR")</f>
        <v>NO</v>
      </c>
    </row>
    <row r="14281" spans="1:9" x14ac:dyDescent="0.25">
      <c r="A14281" s="144" t="s">
        <v>389</v>
      </c>
      <c r="B14281" s="144">
        <v>1</v>
      </c>
      <c r="C14281" s="145" t="s">
        <v>2385</v>
      </c>
      <c r="D14281" s="18" t="str">
        <f>+IFERROR(VLOOKUP(Cursos[[#This Row],[Modelo correcto]],Modelos[[Modelo correcto]:[¿En línea?]],2,FALSE),"REVISAR")</f>
        <v>HP</v>
      </c>
      <c r="E14281" s="18" t="s">
        <v>948</v>
      </c>
      <c r="F14281" s="18" t="str">
        <f>+Cursos[[#This Row],[IS]]&amp;Cursos[[#This Row],[Modelo correcto]]</f>
        <v>JOSE ANTONIO MARTINEZ HERNANDEZHP DesignJet Z5600 PostScript and Z2600 Technical Updates</v>
      </c>
      <c r="G14281" s="18">
        <v>0</v>
      </c>
      <c r="H14281" s="19">
        <v>44228</v>
      </c>
      <c r="I14281" s="18" t="str">
        <f>+IFERROR(VLOOKUP(Cursos[[#This Row],[Modelo correcto]],Modelos[[Modelo correcto]:[Aplica para certificación]],4,FALSE),"REVISAR")</f>
        <v>NO</v>
      </c>
    </row>
    <row r="14282" spans="1:9" x14ac:dyDescent="0.25">
      <c r="A14282" s="144" t="s">
        <v>338</v>
      </c>
      <c r="B14282">
        <v>1</v>
      </c>
      <c r="C14282" s="145" t="s">
        <v>2445</v>
      </c>
      <c r="D14282" s="18" t="str">
        <f>+IFERROR(VLOOKUP(Cursos[[#This Row],[Modelo correcto]],Modelos[[Modelo correcto]:[¿En línea?]],2,FALSE),"REVISAR")</f>
        <v>EPSON</v>
      </c>
      <c r="E14282" s="18" t="s">
        <v>948</v>
      </c>
      <c r="F14282" s="18" t="str">
        <f>+Cursos[[#This Row],[IS]]&amp;Cursos[[#This Row],[Modelo correcto]]</f>
        <v>JOSE LUIS CARBAJAL CABUTOEpson L15150/ L15160</v>
      </c>
      <c r="G14282" s="18">
        <v>1</v>
      </c>
      <c r="H14282" s="19">
        <v>44228</v>
      </c>
      <c r="I14282" s="18" t="str">
        <f>+IFERROR(VLOOKUP(Cursos[[#This Row],[Modelo correcto]],Modelos[[Modelo correcto]:[Aplica para certificación]],4,FALSE),"REVISAR")</f>
        <v>SÍ</v>
      </c>
    </row>
    <row r="14283" spans="1:9" x14ac:dyDescent="0.25">
      <c r="A14283" s="144" t="s">
        <v>389</v>
      </c>
      <c r="B14283">
        <v>1</v>
      </c>
      <c r="C14283" s="145" t="s">
        <v>2288</v>
      </c>
      <c r="D14283" s="18" t="str">
        <f>+IFERROR(VLOOKUP(Cursos[[#This Row],[Modelo correcto]],Modelos[[Modelo correcto]:[¿En línea?]],2,FALSE),"REVISAR")</f>
        <v>HP</v>
      </c>
      <c r="E14283" s="18" t="str">
        <f>+IFERROR(VLOOKUP(Cursos[[#This Row],[Modelo correcto]],Modelos[[Modelo correcto]:[¿En línea?]],3,FALSE),"REVISAR")</f>
        <v>SÍ</v>
      </c>
      <c r="F14283" s="18" t="str">
        <f>+Cursos[[#This Row],[IS]]&amp;Cursos[[#This Row],[Modelo correcto]]</f>
        <v>JOSE ANTONIO MARTINEZ HERNANDEZLesson 20 Best practices and Troubleshooting Tips</v>
      </c>
      <c r="G14283" s="18">
        <v>1</v>
      </c>
      <c r="H14283" s="19">
        <v>44228</v>
      </c>
      <c r="I14283" s="18" t="str">
        <f>+IFERROR(VLOOKUP(Cursos[[#This Row],[Modelo correcto]],Modelos[[Modelo correcto]:[Aplica para certificación]],4,FALSE),"REVISAR")</f>
        <v>NO</v>
      </c>
    </row>
    <row r="14284" spans="1:9" x14ac:dyDescent="0.25">
      <c r="A14284" s="144" t="s">
        <v>389</v>
      </c>
      <c r="B14284" s="144">
        <v>1</v>
      </c>
      <c r="C14284" s="145" t="s">
        <v>2248</v>
      </c>
      <c r="D14284" s="18" t="str">
        <f>+IFERROR(VLOOKUP(Cursos[[#This Row],[Modelo correcto]],Modelos[[Modelo correcto]:[¿En línea?]],2,FALSE),"REVISAR")</f>
        <v>HP</v>
      </c>
      <c r="E14284" s="18" t="str">
        <f>+IFERROR(VLOOKUP(Cursos[[#This Row],[Modelo correcto]],Modelos[[Modelo correcto]:[¿En línea?]],3,FALSE),"REVISAR")</f>
        <v>SÍ</v>
      </c>
      <c r="F14284" s="18" t="str">
        <f>+Cursos[[#This Row],[IS]]&amp;Cursos[[#This Row],[Modelo correcto]]</f>
        <v>JOSE ANTONIO MARTINEZ HERNANDEZLesson 8 Configure PrintWhere Printing</v>
      </c>
      <c r="G14284" s="18">
        <v>1</v>
      </c>
      <c r="H14284" s="19">
        <v>44228</v>
      </c>
      <c r="I14284" s="18" t="str">
        <f>+IFERROR(VLOOKUP(Cursos[[#This Row],[Modelo correcto]],Modelos[[Modelo correcto]:[Aplica para certificación]],4,FALSE),"REVISAR")</f>
        <v>NO</v>
      </c>
    </row>
    <row r="14285" spans="1:9" x14ac:dyDescent="0.25">
      <c r="A14285" s="144" t="s">
        <v>389</v>
      </c>
      <c r="B14285" s="144">
        <v>1</v>
      </c>
      <c r="C14285" s="145" t="s">
        <v>2408</v>
      </c>
      <c r="D14285" s="18" t="str">
        <f>+IFERROR(VLOOKUP(Cursos[[#This Row],[Modelo correcto]],Modelos[[Modelo correcto]:[¿En línea?]],2,FALSE),"REVISAR")</f>
        <v>HP</v>
      </c>
      <c r="E14285" s="18" t="str">
        <f>+IFERROR(VLOOKUP(Cursos[[#This Row],[Modelo correcto]],Modelos[[Modelo correcto]:[¿En línea?]],3,FALSE),"REVISAR")</f>
        <v>SÍ</v>
      </c>
      <c r="F14285" s="18" t="str">
        <f>+Cursos[[#This Row],[IS]]&amp;Cursos[[#This Row],[Modelo correcto]]</f>
        <v>JOSE ANTONIO MARTINEZ HERNANDEZHP LaserJet Pro M304-M305, M404-M405, MFP M329, M428-M429 Service and Support</v>
      </c>
      <c r="G14285" s="18">
        <v>1</v>
      </c>
      <c r="H14285" s="19">
        <v>44228</v>
      </c>
      <c r="I14285" s="18" t="str">
        <f>+IFERROR(VLOOKUP(Cursos[[#This Row],[Modelo correcto]],Modelos[[Modelo correcto]:[Aplica para certificación]],4,FALSE),"REVISAR")</f>
        <v>NO</v>
      </c>
    </row>
    <row r="14286" spans="1:9" x14ac:dyDescent="0.25">
      <c r="A14286" s="144" t="s">
        <v>329</v>
      </c>
      <c r="B14286" s="144">
        <v>1</v>
      </c>
      <c r="C14286" s="145" t="s">
        <v>2336</v>
      </c>
      <c r="D14286" s="18" t="str">
        <f>+IFERROR(VLOOKUP(Cursos[[#This Row],[Modelo correcto]],Modelos[[Modelo correcto]:[¿En línea?]],2,FALSE),"REVISAR")</f>
        <v>HP</v>
      </c>
      <c r="E14286" s="18" t="str">
        <f>+IFERROR(VLOOKUP(Cursos[[#This Row],[Modelo correcto]],Modelos[[Modelo correcto]:[¿En línea?]],3,FALSE),"REVISAR")</f>
        <v>SÍ</v>
      </c>
      <c r="F14286" s="18" t="str">
        <f>+Cursos[[#This Row],[IS]]&amp;Cursos[[#This Row],[Modelo correcto]]</f>
        <v>JAIME VELEZ RODRIGUEZModule 5 - Resolving usage issues</v>
      </c>
      <c r="G14286" s="18">
        <v>1</v>
      </c>
      <c r="H14286" s="19">
        <v>44228</v>
      </c>
      <c r="I14286" s="18" t="str">
        <f>+IFERROR(VLOOKUP(Cursos[[#This Row],[Modelo correcto]],Modelos[[Modelo correcto]:[Aplica para certificación]],4,FALSE),"REVISAR")</f>
        <v>NO</v>
      </c>
    </row>
    <row r="14287" spans="1:9" x14ac:dyDescent="0.25">
      <c r="A14287" s="144" t="s">
        <v>326</v>
      </c>
      <c r="B14287" s="144">
        <v>1</v>
      </c>
      <c r="C14287" s="128" t="s">
        <v>2383</v>
      </c>
      <c r="D14287" s="18" t="str">
        <f>+IFERROR(VLOOKUP(Cursos[[#This Row],[Modelo correcto]],Modelos[[Modelo correcto]:[¿En línea?]],2,FALSE),"REVISAR")</f>
        <v>HP</v>
      </c>
      <c r="E14287" s="18" t="str">
        <f>+IFERROR(VLOOKUP(Cursos[[#This Row],[Modelo correcto]],Modelos[[Modelo correcto]:[¿En línea?]],3,FALSE),"REVISAR")</f>
        <v>SÍ</v>
      </c>
      <c r="F14287" s="18" t="str">
        <f>+Cursos[[#This Row],[IS]]&amp;Cursos[[#This Row],[Modelo correcto]]</f>
        <v>HIRAM GUILLERMO DIAZ ORTIZ008 - HP Advance – Scan troubleshooting</v>
      </c>
      <c r="G14287" s="18">
        <v>1</v>
      </c>
      <c r="H14287" s="19">
        <v>44228</v>
      </c>
      <c r="I14287" s="18" t="str">
        <f>+IFERROR(VLOOKUP(Cursos[[#This Row],[Modelo correcto]],Modelos[[Modelo correcto]:[Aplica para certificación]],4,FALSE),"REVISAR")</f>
        <v>NO</v>
      </c>
    </row>
    <row r="14288" spans="1:9" x14ac:dyDescent="0.25">
      <c r="A14288" s="144" t="s">
        <v>326</v>
      </c>
      <c r="B14288" s="144">
        <v>1</v>
      </c>
      <c r="C14288" s="128" t="s">
        <v>2735</v>
      </c>
      <c r="D14288" s="18" t="str">
        <f>+IFERROR(VLOOKUP(Cursos[[#This Row],[Modelo correcto]],Modelos[[Modelo correcto]:[¿En línea?]],2,FALSE),"REVISAR")</f>
        <v>HP</v>
      </c>
      <c r="E14288" s="18" t="str">
        <f>+IFERROR(VLOOKUP(Cursos[[#This Row],[Modelo correcto]],Modelos[[Modelo correcto]:[¿En línea?]],3,FALSE),"REVISAR")</f>
        <v>SÍ</v>
      </c>
      <c r="F14288" s="18" t="str">
        <f>+Cursos[[#This Row],[IS]]&amp;Cursos[[#This Row],[Modelo correcto]]</f>
        <v>HIRAM GUILLERMO DIAZ ORTIZHP Advance – HP Access Control Scan Training</v>
      </c>
      <c r="G14288" s="18">
        <v>1</v>
      </c>
      <c r="H14288" s="19">
        <v>44228</v>
      </c>
      <c r="I14288" s="18" t="str">
        <f>+IFERROR(VLOOKUP(Cursos[[#This Row],[Modelo correcto]],Modelos[[Modelo correcto]:[Aplica para certificación]],4,FALSE),"REVISAR")</f>
        <v>NO</v>
      </c>
    </row>
    <row r="14289" spans="1:9" x14ac:dyDescent="0.25">
      <c r="A14289" s="144" t="s">
        <v>326</v>
      </c>
      <c r="B14289" s="144">
        <v>1</v>
      </c>
      <c r="C14289" s="128" t="s">
        <v>1823</v>
      </c>
      <c r="D14289" s="18" t="str">
        <f>+IFERROR(VLOOKUP(Cursos[[#This Row],[Modelo correcto]],Modelos[[Modelo correcto]:[¿En línea?]],2,FALSE),"REVISAR")</f>
        <v>HP</v>
      </c>
      <c r="E14289" s="18" t="str">
        <f>+IFERROR(VLOOKUP(Cursos[[#This Row],[Modelo correcto]],Modelos[[Modelo correcto]:[¿En línea?]],3,FALSE),"REVISAR")</f>
        <v>SÍ</v>
      </c>
      <c r="F14289" s="18" t="str">
        <f>+Cursos[[#This Row],[IS]]&amp;Cursos[[#This Row],[Modelo correcto]]</f>
        <v>HIRAM GUILLERMO DIAZ ORTIZHP Advance technical training</v>
      </c>
      <c r="G14289" s="18">
        <v>1</v>
      </c>
      <c r="H14289" s="19">
        <v>44228</v>
      </c>
      <c r="I14289" s="18" t="str">
        <f>+IFERROR(VLOOKUP(Cursos[[#This Row],[Modelo correcto]],Modelos[[Modelo correcto]:[Aplica para certificación]],4,FALSE),"REVISAR")</f>
        <v>NO</v>
      </c>
    </row>
    <row r="14290" spans="1:9" x14ac:dyDescent="0.25">
      <c r="A14290" s="144" t="s">
        <v>2782</v>
      </c>
      <c r="B14290">
        <v>1</v>
      </c>
      <c r="C14290" s="145" t="s">
        <v>2718</v>
      </c>
      <c r="D14290" s="18" t="str">
        <f>+IFERROR(VLOOKUP(Cursos[[#This Row],[Modelo correcto]],Modelos[[Modelo correcto]:[¿En línea?]],2,FALSE),"REVISAR")</f>
        <v>HP</v>
      </c>
      <c r="E14290" s="18" t="str">
        <f>+IFERROR(VLOOKUP(Cursos[[#This Row],[Modelo correcto]],Modelos[[Modelo correcto]:[¿En línea?]],3,FALSE),"REVISAR")</f>
        <v>SÍ</v>
      </c>
      <c r="F14290" s="18" t="str">
        <f>+Cursos[[#This Row],[IS]]&amp;Cursos[[#This Row],[Modelo correcto]]</f>
        <v>ERIC WILBERTH NOH DZIBHP PageWide XL Technical Fundamentals</v>
      </c>
      <c r="G14290" s="18">
        <v>1</v>
      </c>
      <c r="H14290" s="19">
        <v>44228</v>
      </c>
      <c r="I14290" s="18" t="str">
        <f>+IFERROR(VLOOKUP(Cursos[[#This Row],[Modelo correcto]],Modelos[[Modelo correcto]:[Aplica para certificación]],4,FALSE),"REVISAR")</f>
        <v>SÍ</v>
      </c>
    </row>
    <row r="14291" spans="1:9" x14ac:dyDescent="0.25">
      <c r="A14291" s="144" t="s">
        <v>714</v>
      </c>
      <c r="B14291" s="144">
        <v>1</v>
      </c>
      <c r="C14291" s="145" t="s">
        <v>2736</v>
      </c>
      <c r="D14291" s="18" t="str">
        <f>+IFERROR(VLOOKUP(Cursos[[#This Row],[Modelo correcto]],Modelos[[Modelo correcto]:[¿En línea?]],2,FALSE),"REVISAR")</f>
        <v>HP</v>
      </c>
      <c r="E14291" s="18" t="str">
        <f>+IFERROR(VLOOKUP(Cursos[[#This Row],[Modelo correcto]],Modelos[[Modelo correcto]:[¿En línea?]],3,FALSE),"REVISAR")</f>
        <v>SÍ</v>
      </c>
      <c r="F14291" s="18" t="str">
        <f>+Cursos[[#This Row],[IS]]&amp;Cursos[[#This Row],[Modelo correcto]]</f>
        <v>MANUEL ALEJANDRO HERNANDEZ GARCIAZ2 G5 series Module 1 Z2 G5 series overview</v>
      </c>
      <c r="G14291" s="18">
        <v>1</v>
      </c>
      <c r="H14291" s="19">
        <v>44228</v>
      </c>
      <c r="I14291" s="18" t="str">
        <f>+IFERROR(VLOOKUP(Cursos[[#This Row],[Modelo correcto]],Modelos[[Modelo correcto]:[Aplica para certificación]],4,FALSE),"REVISAR")</f>
        <v>NO</v>
      </c>
    </row>
    <row r="14292" spans="1:9" x14ac:dyDescent="0.25">
      <c r="A14292" s="144" t="s">
        <v>714</v>
      </c>
      <c r="B14292" s="144">
        <v>1</v>
      </c>
      <c r="C14292" s="145" t="s">
        <v>2493</v>
      </c>
      <c r="D14292" s="18" t="str">
        <f>+IFERROR(VLOOKUP(Cursos[[#This Row],[Modelo correcto]],Modelos[[Modelo correcto]:[¿En línea?]],2,FALSE),"REVISAR")</f>
        <v>HP</v>
      </c>
      <c r="E14292" s="18" t="str">
        <f>+IFERROR(VLOOKUP(Cursos[[#This Row],[Modelo correcto]],Modelos[[Modelo correcto]:[¿En línea?]],3,FALSE),"REVISAR")</f>
        <v>SÍ</v>
      </c>
      <c r="F14292" s="18" t="str">
        <f>+Cursos[[#This Row],[IS]]&amp;Cursos[[#This Row],[Modelo correcto]]</f>
        <v>MANUEL ALEJANDRO HERNANDEZ GARCIAHP Technical Masterclass - Smart Device Services</v>
      </c>
      <c r="G14292" s="18">
        <v>1</v>
      </c>
      <c r="H14292" s="19">
        <v>44228</v>
      </c>
      <c r="I14292" s="18" t="str">
        <f>+IFERROR(VLOOKUP(Cursos[[#This Row],[Modelo correcto]],Modelos[[Modelo correcto]:[Aplica para certificación]],4,FALSE),"REVISAR")</f>
        <v>NO</v>
      </c>
    </row>
    <row r="14293" spans="1:9" x14ac:dyDescent="0.25">
      <c r="A14293" s="144" t="s">
        <v>2793</v>
      </c>
      <c r="B14293" s="144">
        <v>1</v>
      </c>
      <c r="C14293" s="145" t="s">
        <v>207</v>
      </c>
      <c r="D14293" s="18" t="str">
        <f>+IFERROR(VLOOKUP(Cursos[[#This Row],[Modelo correcto]],Modelos[[Modelo correcto]:[¿En línea?]],2,FALSE),"REVISAR")</f>
        <v>XEROX</v>
      </c>
      <c r="E14293" s="18" t="str">
        <f>+IFERROR(VLOOKUP(Cursos[[#This Row],[Modelo correcto]],Modelos[[Modelo correcto]:[¿En línea?]],3,FALSE),"REVISAR")</f>
        <v>SÍ</v>
      </c>
      <c r="F14293" s="18" t="str">
        <f>+Cursos[[#This Row],[IS]]&amp;Cursos[[#This Row],[Modelo correcto]]</f>
        <v>JORGE HERNANDEZ RODRIGUEZE16M09</v>
      </c>
      <c r="G14293" s="18">
        <v>1</v>
      </c>
      <c r="H14293" s="19">
        <v>44228</v>
      </c>
      <c r="I14293" s="18" t="str">
        <f>+IFERROR(VLOOKUP(Cursos[[#This Row],[Modelo correcto]],Modelos[[Modelo correcto]:[Aplica para certificación]],4,FALSE),"REVISAR")</f>
        <v>NO</v>
      </c>
    </row>
    <row r="14294" spans="1:9" ht="15.75" x14ac:dyDescent="0.25">
      <c r="A14294" s="144" t="s">
        <v>2793</v>
      </c>
      <c r="B14294" s="144">
        <v>1</v>
      </c>
      <c r="C14294" s="111" t="s">
        <v>1854</v>
      </c>
      <c r="D14294" s="18" t="str">
        <f>+IFERROR(VLOOKUP(Cursos[[#This Row],[Modelo correcto]],Modelos[[Modelo correcto]:[¿En línea?]],2,FALSE),"REVISAR")</f>
        <v>HP</v>
      </c>
      <c r="E14294" s="18" t="str">
        <f>+IFERROR(VLOOKUP(Cursos[[#This Row],[Modelo correcto]],Modelos[[Modelo correcto]:[¿En línea?]],3,FALSE),"REVISAR")</f>
        <v>SÍ</v>
      </c>
      <c r="F14294" s="18" t="str">
        <f>+Cursos[[#This Row],[IS]]&amp;Cursos[[#This Row],[Modelo correcto]]</f>
        <v>JORGE HERNANDEZ RODRIGUEZHP LaserJet Managed E60000 series NPI Spring 2019  Recording</v>
      </c>
      <c r="G14294" s="18">
        <v>1</v>
      </c>
      <c r="H14294" s="19">
        <v>44228</v>
      </c>
      <c r="I14294" s="18" t="str">
        <f>+IFERROR(VLOOKUP(Cursos[[#This Row],[Modelo correcto]],Modelos[[Modelo correcto]:[Aplica para certificación]],4,FALSE),"REVISAR")</f>
        <v>SÍ</v>
      </c>
    </row>
    <row r="14295" spans="1:9" x14ac:dyDescent="0.25">
      <c r="A14295" s="144" t="s">
        <v>2793</v>
      </c>
      <c r="B14295" s="144">
        <v>1</v>
      </c>
      <c r="C14295" s="145" t="s">
        <v>111</v>
      </c>
      <c r="D14295" s="18" t="str">
        <f>+IFERROR(VLOOKUP(Cursos[[#This Row],[Modelo correcto]],Modelos[[Modelo correcto]:[¿En línea?]],2,FALSE),"REVISAR")</f>
        <v>XEROX</v>
      </c>
      <c r="E14295" s="18" t="str">
        <f>+IFERROR(VLOOKUP(Cursos[[#This Row],[Modelo correcto]],Modelos[[Modelo correcto]:[¿En línea?]],3,FALSE),"REVISAR")</f>
        <v>SÍ</v>
      </c>
      <c r="F14295" s="18" t="str">
        <f>+Cursos[[#This Row],[IS]]&amp;Cursos[[#This Row],[Modelo correcto]]</f>
        <v>JORGE HERNANDEZ RODRIGUEZEFI300</v>
      </c>
      <c r="G14295" s="18">
        <v>1</v>
      </c>
      <c r="H14295" s="19">
        <v>44228</v>
      </c>
      <c r="I14295" s="18" t="str">
        <f>+IFERROR(VLOOKUP(Cursos[[#This Row],[Modelo correcto]],Modelos[[Modelo correcto]:[Aplica para certificación]],4,FALSE),"REVISAR")</f>
        <v>NO</v>
      </c>
    </row>
    <row r="14296" spans="1:9" x14ac:dyDescent="0.25">
      <c r="A14296" s="144" t="s">
        <v>336</v>
      </c>
      <c r="B14296">
        <v>1</v>
      </c>
      <c r="C14296" s="145" t="s">
        <v>1890</v>
      </c>
      <c r="D14296" s="18" t="str">
        <f>+IFERROR(VLOOKUP(Cursos[[#This Row],[Modelo correcto]],Modelos[[Modelo correcto]:[¿En línea?]],2,FALSE),"REVISAR")</f>
        <v>EPSON</v>
      </c>
      <c r="E14296" s="18" t="str">
        <f>+IFERROR(VLOOKUP(Cursos[[#This Row],[Modelo correcto]],Modelos[[Modelo correcto]:[¿En línea?]],3,FALSE),"REVISAR")</f>
        <v>SÍ</v>
      </c>
      <c r="F14296" s="18" t="str">
        <f>+Cursos[[#This Row],[IS]]&amp;Cursos[[#This Row],[Modelo correcto]]</f>
        <v>JOSE DE JESUS GUTIERREZ CASTILLOWorkForce Pro WF-M5299 / WF-M5799</v>
      </c>
      <c r="G14296" s="18">
        <v>1</v>
      </c>
      <c r="H14296" s="19">
        <v>44228</v>
      </c>
      <c r="I14296" s="18" t="str">
        <f>+IFERROR(VLOOKUP(Cursos[[#This Row],[Modelo correcto]],Modelos[[Modelo correcto]:[Aplica para certificación]],4,FALSE),"REVISAR")</f>
        <v>SÍ</v>
      </c>
    </row>
    <row r="14297" spans="1:9" x14ac:dyDescent="0.25">
      <c r="A14297" s="144" t="s">
        <v>2782</v>
      </c>
      <c r="B14297">
        <v>1</v>
      </c>
      <c r="C14297" s="145" t="s">
        <v>1770</v>
      </c>
      <c r="D14297" s="18" t="str">
        <f>+IFERROR(VLOOKUP(Cursos[[#This Row],[Modelo correcto]],Modelos[[Modelo correcto]:[¿En línea?]],2,FALSE),"REVISAR")</f>
        <v>HP</v>
      </c>
      <c r="E14297" s="18" t="str">
        <f>+IFERROR(VLOOKUP(Cursos[[#This Row],[Modelo correcto]],Modelos[[Modelo correcto]:[¿En línea?]],3,FALSE),"REVISAR")</f>
        <v>SÍ</v>
      </c>
      <c r="F14297" s="18" t="str">
        <f>+Cursos[[#This Row],[IS]]&amp;Cursos[[#This Row],[Modelo correcto]]</f>
        <v>ERIC WILBERTH NOH DZIBHP Designjet T Series Printers Technical Update WBT</v>
      </c>
      <c r="G14297" s="18">
        <v>0</v>
      </c>
      <c r="H14297" s="19">
        <v>44228</v>
      </c>
      <c r="I14297" s="18" t="str">
        <f>+IFERROR(VLOOKUP(Cursos[[#This Row],[Modelo correcto]],Modelos[[Modelo correcto]:[Aplica para certificación]],4,FALSE),"REVISAR")</f>
        <v>NO</v>
      </c>
    </row>
    <row r="14298" spans="1:9" x14ac:dyDescent="0.25">
      <c r="A14298" s="144" t="s">
        <v>391</v>
      </c>
      <c r="B14298">
        <v>1</v>
      </c>
      <c r="C14298" s="145" t="s">
        <v>2738</v>
      </c>
      <c r="D14298" s="18" t="str">
        <f>+IFERROR(VLOOKUP(Cursos[[#This Row],[Modelo correcto]],Modelos[[Modelo correcto]:[¿En línea?]],2,FALSE),"REVISAR")</f>
        <v>HP</v>
      </c>
      <c r="E14298" s="18" t="str">
        <f>+IFERROR(VLOOKUP(Cursos[[#This Row],[Modelo correcto]],Modelos[[Modelo correcto]:[¿En línea?]],3,FALSE),"REVISAR")</f>
        <v>SÍ</v>
      </c>
      <c r="F14298" s="18" t="str">
        <f>+Cursos[[#This Row],[IS]]&amp;Cursos[[#This Row],[Modelo correcto]]</f>
        <v>JUAN ANTONIO TORRES VELAZQUEZHP Technical Masterclass - HP Security Manager - France</v>
      </c>
      <c r="G14298" s="18">
        <v>0</v>
      </c>
      <c r="H14298" s="19">
        <v>44228</v>
      </c>
      <c r="I14298" s="18" t="str">
        <f>+IFERROR(VLOOKUP(Cursos[[#This Row],[Modelo correcto]],Modelos[[Modelo correcto]:[Aplica para certificación]],4,FALSE),"REVISAR")</f>
        <v>NO</v>
      </c>
    </row>
    <row r="14299" spans="1:9" x14ac:dyDescent="0.25">
      <c r="A14299" s="144" t="s">
        <v>391</v>
      </c>
      <c r="B14299">
        <v>1</v>
      </c>
      <c r="C14299" s="145" t="s">
        <v>2739</v>
      </c>
      <c r="D14299" s="18" t="str">
        <f>+IFERROR(VLOOKUP(Cursos[[#This Row],[Modelo correcto]],Modelos[[Modelo correcto]:[¿En línea?]],2,FALSE),"REVISAR")</f>
        <v>HP</v>
      </c>
      <c r="E14299" s="18" t="str">
        <f>+IFERROR(VLOOKUP(Cursos[[#This Row],[Modelo correcto]],Modelos[[Modelo correcto]:[¿En línea?]],3,FALSE),"REVISAR")</f>
        <v>SÍ</v>
      </c>
      <c r="F14299" s="18" t="str">
        <f>+Cursos[[#This Row],[IS]]&amp;Cursos[[#This Row],[Modelo correcto]]</f>
        <v>JUAN ANTONIO TORRES VELAZQUEZHP LaserJet Enterprise MFP M725 Series Service and Support</v>
      </c>
      <c r="G14299" s="18">
        <v>0</v>
      </c>
      <c r="H14299" s="19">
        <v>44228</v>
      </c>
      <c r="I14299" s="18" t="str">
        <f>+IFERROR(VLOOKUP(Cursos[[#This Row],[Modelo correcto]],Modelos[[Modelo correcto]:[Aplica para certificación]],4,FALSE),"REVISAR")</f>
        <v>NO</v>
      </c>
    </row>
    <row r="14300" spans="1:9" x14ac:dyDescent="0.25">
      <c r="A14300" s="144" t="s">
        <v>326</v>
      </c>
      <c r="B14300">
        <v>1</v>
      </c>
      <c r="C14300" s="145" t="s">
        <v>2083</v>
      </c>
      <c r="D14300" s="18" t="str">
        <f>+IFERROR(VLOOKUP(Cursos[[#This Row],[Modelo correcto]],Modelos[[Modelo correcto]:[¿En línea?]],2,FALSE),"REVISAR")</f>
        <v>HP</v>
      </c>
      <c r="E14300" s="18" t="str">
        <f>+IFERROR(VLOOKUP(Cursos[[#This Row],[Modelo correcto]],Modelos[[Modelo correcto]:[¿En línea?]],3,FALSE),"REVISAR")</f>
        <v>SÍ</v>
      </c>
      <c r="F14300" s="18" t="str">
        <f>+Cursos[[#This Row],[IS]]&amp;Cursos[[#This Row],[Modelo correcto]]</f>
        <v>HIRAM GUILLERMO DIAZ ORTIZHP LaserJet Enterprise M604, M605, M606 series NPI Technical Training (Recorded)</v>
      </c>
      <c r="G14300" s="18">
        <v>0</v>
      </c>
      <c r="H14300" s="19">
        <v>44228</v>
      </c>
      <c r="I14300" s="18" t="str">
        <f>+IFERROR(VLOOKUP(Cursos[[#This Row],[Modelo correcto]],Modelos[[Modelo correcto]:[Aplica para certificación]],4,FALSE),"REVISAR")</f>
        <v>NO</v>
      </c>
    </row>
    <row r="14301" spans="1:9" x14ac:dyDescent="0.25">
      <c r="A14301" s="144" t="s">
        <v>319</v>
      </c>
      <c r="B14301" s="144">
        <v>1</v>
      </c>
      <c r="C14301" s="145" t="s">
        <v>2740</v>
      </c>
      <c r="D14301" s="18" t="str">
        <f>+IFERROR(VLOOKUP(Cursos[[#This Row],[Modelo correcto]],Modelos[[Modelo correcto]:[¿En línea?]],2,FALSE),"REVISAR")</f>
        <v>LEXMARK</v>
      </c>
      <c r="E14301" s="18" t="str">
        <f>+IFERROR(VLOOKUP(Cursos[[#This Row],[Modelo correcto]],Modelos[[Modelo correcto]:[¿En línea?]],3,FALSE),"REVISAR")</f>
        <v>SÍ</v>
      </c>
      <c r="F14301" s="18" t="str">
        <f>+Cursos[[#This Row],[IS]]&amp;Cursos[[#This Row],[Modelo correcto]]</f>
        <v>FRANCISCO JAVIER CABALLERO DIAZLexmark MB2236adwe Product Overview</v>
      </c>
      <c r="G14301" s="18">
        <v>0</v>
      </c>
      <c r="H14301" s="19">
        <v>44228</v>
      </c>
      <c r="I14301" s="18" t="str">
        <f>+IFERROR(VLOOKUP(Cursos[[#This Row],[Modelo correcto]],Modelos[[Modelo correcto]:[Aplica para certificación]],4,FALSE),"REVISAR")</f>
        <v>NO</v>
      </c>
    </row>
    <row r="14302" spans="1:9" x14ac:dyDescent="0.25">
      <c r="A14302" s="144" t="s">
        <v>329</v>
      </c>
      <c r="B14302" s="144">
        <v>1</v>
      </c>
      <c r="C14302" s="145" t="s">
        <v>2265</v>
      </c>
      <c r="D14302" s="18" t="str">
        <f>+IFERROR(VLOOKUP(Cursos[[#This Row],[Modelo correcto]],Modelos[[Modelo correcto]:[¿En línea?]],2,FALSE),"REVISAR")</f>
        <v>HP</v>
      </c>
      <c r="E14302" s="18" t="str">
        <f>+IFERROR(VLOOKUP(Cursos[[#This Row],[Modelo correcto]],Modelos[[Modelo correcto]:[¿En línea?]],3,FALSE),"REVISAR")</f>
        <v>SÍ</v>
      </c>
      <c r="F14302" s="18" t="str">
        <f>+Cursos[[#This Row],[IS]]&amp;Cursos[[#This Row],[Modelo correcto]]</f>
        <v>JAIME VELEZ RODRIGUEZLesson 13 Configure Native iOS Printing</v>
      </c>
      <c r="G14302" s="18">
        <v>0</v>
      </c>
      <c r="H14302" s="19">
        <v>44228</v>
      </c>
      <c r="I14302" s="18" t="str">
        <f>+IFERROR(VLOOKUP(Cursos[[#This Row],[Modelo correcto]],Modelos[[Modelo correcto]:[Aplica para certificación]],4,FALSE),"REVISAR")</f>
        <v>NO</v>
      </c>
    </row>
    <row r="14303" spans="1:9" x14ac:dyDescent="0.25">
      <c r="A14303" s="144" t="s">
        <v>329</v>
      </c>
      <c r="B14303" s="144">
        <v>1</v>
      </c>
      <c r="C14303" s="14" t="s">
        <v>2350</v>
      </c>
      <c r="D14303" s="18" t="str">
        <f>+IFERROR(VLOOKUP(Cursos[[#This Row],[Modelo correcto]],Modelos[[Modelo correcto]:[¿En línea?]],2,FALSE),"REVISAR")</f>
        <v>HP</v>
      </c>
      <c r="E14303" s="18" t="str">
        <f>+IFERROR(VLOOKUP(Cursos[[#This Row],[Modelo correcto]],Modelos[[Modelo correcto]:[¿En línea?]],3,FALSE),"REVISAR")</f>
        <v>SÍ</v>
      </c>
      <c r="F14303" s="18" t="str">
        <f>+Cursos[[#This Row],[IS]]&amp;Cursos[[#This Row],[Modelo correcto]]</f>
        <v>JAIME VELEZ RODRIGUEZModule 1 - Introduction to Chromebooks</v>
      </c>
      <c r="G14303" s="18">
        <v>0</v>
      </c>
      <c r="H14303" s="19">
        <v>44228</v>
      </c>
      <c r="I14303" s="18" t="str">
        <f>+IFERROR(VLOOKUP(Cursos[[#This Row],[Modelo correcto]],Modelos[[Modelo correcto]:[Aplica para certificación]],4,FALSE),"REVISAR")</f>
        <v>NO</v>
      </c>
    </row>
    <row r="14304" spans="1:9" x14ac:dyDescent="0.25">
      <c r="A14304" s="144" t="s">
        <v>389</v>
      </c>
      <c r="B14304" s="144">
        <v>1</v>
      </c>
      <c r="C14304" s="145" t="s">
        <v>2267</v>
      </c>
      <c r="D14304" s="18" t="str">
        <f>+IFERROR(VLOOKUP(Cursos[[#This Row],[Modelo correcto]],Modelos[[Modelo correcto]:[¿En línea?]],2,FALSE),"REVISAR")</f>
        <v>HP</v>
      </c>
      <c r="E14304" s="18" t="str">
        <f>+IFERROR(VLOOKUP(Cursos[[#This Row],[Modelo correcto]],Modelos[[Modelo correcto]:[¿En línea?]],3,FALSE),"REVISAR")</f>
        <v>SÍ</v>
      </c>
      <c r="F14304" s="18" t="str">
        <f>+Cursos[[#This Row],[IS]]&amp;Cursos[[#This Row],[Modelo correcto]]</f>
        <v>JOSE ANTONIO MARTINEZ HERNANDEZLesson 15 Configure PQMS Printing</v>
      </c>
      <c r="G14304" s="18">
        <v>0</v>
      </c>
      <c r="H14304" s="19">
        <v>44228</v>
      </c>
      <c r="I14304" s="18" t="str">
        <f>+IFERROR(VLOOKUP(Cursos[[#This Row],[Modelo correcto]],Modelos[[Modelo correcto]:[Aplica para certificación]],4,FALSE),"REVISAR")</f>
        <v>NO</v>
      </c>
    </row>
    <row r="14305" spans="1:9" x14ac:dyDescent="0.25">
      <c r="A14305" s="144" t="s">
        <v>2797</v>
      </c>
      <c r="B14305" s="144">
        <v>1</v>
      </c>
      <c r="C14305" s="145" t="s">
        <v>1156</v>
      </c>
      <c r="D14305" s="18" t="str">
        <f>+IFERROR(VLOOKUP(Cursos[[#This Row],[Modelo correcto]],Modelos[[Modelo correcto]:[¿En línea?]],2,FALSE),"REVISAR")</f>
        <v>XEROX</v>
      </c>
      <c r="E14305" s="18" t="str">
        <f>+IFERROR(VLOOKUP(Cursos[[#This Row],[Modelo correcto]],Modelos[[Modelo correcto]:[¿En línea?]],3,FALSE),"REVISAR")</f>
        <v>SÍ</v>
      </c>
      <c r="F14305" s="18" t="str">
        <f>+Cursos[[#This Row],[IS]]&amp;Cursos[[#This Row],[Modelo correcto]]</f>
        <v>JOSE LUIS NIETO ORTIZPC90CMYK</v>
      </c>
      <c r="G14305" s="18">
        <v>0</v>
      </c>
      <c r="H14305" s="19">
        <v>44228</v>
      </c>
      <c r="I14305" s="18" t="str">
        <f>+IFERROR(VLOOKUP(Cursos[[#This Row],[Modelo correcto]],Modelos[[Modelo correcto]:[Aplica para certificación]],4,FALSE),"REVISAR")</f>
        <v>NO</v>
      </c>
    </row>
    <row r="14306" spans="1:9" x14ac:dyDescent="0.25">
      <c r="A14306" s="144" t="s">
        <v>306</v>
      </c>
      <c r="B14306" s="144">
        <v>1</v>
      </c>
      <c r="C14306" s="145" t="s">
        <v>2301</v>
      </c>
      <c r="D14306" s="18" t="str">
        <f>+IFERROR(VLOOKUP(Cursos[[#This Row],[Modelo correcto]],Modelos[[Modelo correcto]:[¿En línea?]],2,FALSE),"REVISAR")</f>
        <v>HP</v>
      </c>
      <c r="E14306" s="18" t="str">
        <f>+IFERROR(VLOOKUP(Cursos[[#This Row],[Modelo correcto]],Modelos[[Modelo correcto]:[¿En línea?]],3,FALSE),"REVISAR")</f>
        <v>SÍ</v>
      </c>
      <c r="F14306" s="18" t="str">
        <f>+Cursos[[#This Row],[IS]]&amp;Cursos[[#This Row],[Modelo correcto]]</f>
        <v>BARRY VLADIMIR COURTENAY GUTIERREZ006 - HP Advance – Accounting Workflow</v>
      </c>
      <c r="G14306" s="18">
        <v>0</v>
      </c>
      <c r="H14306" s="19">
        <v>44228</v>
      </c>
      <c r="I14306" s="18" t="str">
        <f>+IFERROR(VLOOKUP(Cursos[[#This Row],[Modelo correcto]],Modelos[[Modelo correcto]:[Aplica para certificación]],4,FALSE),"REVISAR")</f>
        <v>NO</v>
      </c>
    </row>
    <row r="14307" spans="1:9" x14ac:dyDescent="0.25">
      <c r="A14307" s="144" t="s">
        <v>306</v>
      </c>
      <c r="B14307" s="144">
        <v>1</v>
      </c>
      <c r="C14307" s="145" t="s">
        <v>2249</v>
      </c>
      <c r="D14307" s="18" t="str">
        <f>+IFERROR(VLOOKUP(Cursos[[#This Row],[Modelo correcto]],Modelos[[Modelo correcto]:[¿En línea?]],2,FALSE),"REVISAR")</f>
        <v>HP</v>
      </c>
      <c r="E14307" s="18" t="str">
        <f>+IFERROR(VLOOKUP(Cursos[[#This Row],[Modelo correcto]],Modelos[[Modelo correcto]:[¿En línea?]],3,FALSE),"REVISAR")</f>
        <v>SÍ</v>
      </c>
      <c r="F14307" s="18" t="str">
        <f>+Cursos[[#This Row],[IS]]&amp;Cursos[[#This Row],[Modelo correcto]]</f>
        <v>BARRY VLADIMIR COURTENAY GUTIERREZLesson 9 Configure Remote printing</v>
      </c>
      <c r="G14307" s="18">
        <v>0</v>
      </c>
      <c r="H14307" s="19">
        <v>44228</v>
      </c>
      <c r="I14307" s="18" t="str">
        <f>+IFERROR(VLOOKUP(Cursos[[#This Row],[Modelo correcto]],Modelos[[Modelo correcto]:[Aplica para certificación]],4,FALSE),"REVISAR")</f>
        <v>NO</v>
      </c>
    </row>
    <row r="14308" spans="1:9" x14ac:dyDescent="0.25">
      <c r="A14308" s="144" t="s">
        <v>306</v>
      </c>
      <c r="B14308" s="144">
        <v>1</v>
      </c>
      <c r="C14308" s="145" t="s">
        <v>2395</v>
      </c>
      <c r="D14308" s="18" t="str">
        <f>+IFERROR(VLOOKUP(Cursos[[#This Row],[Modelo correcto]],Modelos[[Modelo correcto]:[¿En línea?]],2,FALSE),"REVISAR")</f>
        <v>HP</v>
      </c>
      <c r="E14308" s="18" t="str">
        <f>+IFERROR(VLOOKUP(Cursos[[#This Row],[Modelo correcto]],Modelos[[Modelo correcto]:[¿En línea?]],3,FALSE),"REVISAR")</f>
        <v>SÍ</v>
      </c>
      <c r="F14308" s="18" t="str">
        <f>+Cursos[[#This Row],[IS]]&amp;Cursos[[#This Row],[Modelo correcto]]</f>
        <v>BARRY VLADIMIR COURTENAY GUTIERREZHP LaserJet Managed A4 NPI Technical Training Recording - Spring 2018</v>
      </c>
      <c r="G14308" s="18">
        <v>0</v>
      </c>
      <c r="H14308" s="19">
        <v>44228</v>
      </c>
      <c r="I14308" s="18" t="str">
        <f>+IFERROR(VLOOKUP(Cursos[[#This Row],[Modelo correcto]],Modelos[[Modelo correcto]:[Aplica para certificación]],4,FALSE),"REVISAR")</f>
        <v>NO</v>
      </c>
    </row>
    <row r="14309" spans="1:9" x14ac:dyDescent="0.25">
      <c r="A14309" s="144" t="s">
        <v>336</v>
      </c>
      <c r="B14309">
        <v>1</v>
      </c>
      <c r="C14309" s="145" t="s">
        <v>2003</v>
      </c>
      <c r="D14309" s="18" t="str">
        <f>+IFERROR(VLOOKUP(Cursos[[#This Row],[Modelo correcto]],Modelos[[Modelo correcto]:[¿En línea?]],2,FALSE),"REVISAR")</f>
        <v>EPSON</v>
      </c>
      <c r="E14309" s="145" t="str">
        <f>+IFERROR(VLOOKUP(Cursos[[#This Row],[Modelo correcto]],Modelos[[Modelo correcto]:[¿En línea?]],3,FALSE),"REVISAR")</f>
        <v>SÍ</v>
      </c>
      <c r="F14309" s="18" t="str">
        <f>+Cursos[[#This Row],[IS]]&amp;Cursos[[#This Row],[Modelo correcto]]</f>
        <v>JOSE DE JESUS GUTIERREZ CASTILLOWorkForce Enterprise WF-M20590</v>
      </c>
      <c r="G14309" s="18">
        <v>1</v>
      </c>
      <c r="H14309" s="19">
        <v>44228</v>
      </c>
      <c r="I14309" s="18" t="str">
        <f>+IFERROR(VLOOKUP(Cursos[[#This Row],[Modelo correcto]],Modelos[[Modelo correcto]:[Aplica para certificación]],4,FALSE),"REVISAR")</f>
        <v>SÍ</v>
      </c>
    </row>
    <row r="14310" spans="1:9" x14ac:dyDescent="0.25">
      <c r="A14310" s="144" t="s">
        <v>306</v>
      </c>
      <c r="B14310">
        <v>1</v>
      </c>
      <c r="C14310" s="145" t="s">
        <v>2432</v>
      </c>
      <c r="D14310" s="18" t="str">
        <f>+IFERROR(VLOOKUP(Cursos[[#This Row],[Modelo correcto]],Modelos[[Modelo correcto]:[¿En línea?]],2,FALSE),"REVISAR")</f>
        <v>HP</v>
      </c>
      <c r="E14310" s="145" t="str">
        <f>+IFERROR(VLOOKUP(Cursos[[#This Row],[Modelo correcto]],Modelos[[Modelo correcto]:[¿En línea?]],3,FALSE),"REVISAR")</f>
        <v>SÍ</v>
      </c>
      <c r="F14310" s="18" t="str">
        <f>+Cursos[[#This Row],[IS]]&amp;Cursos[[#This Row],[Modelo correcto]]</f>
        <v>BARRY VLADIMIR COURTENAY GUTIERREZ002 - HP Advance – Scan to Folder</v>
      </c>
      <c r="G14310" s="18">
        <v>0</v>
      </c>
      <c r="H14310" s="19">
        <v>44228</v>
      </c>
      <c r="I14310" s="18" t="str">
        <f>+IFERROR(VLOOKUP(Cursos[[#This Row],[Modelo correcto]],Modelos[[Modelo correcto]:[Aplica para certificación]],4,FALSE),"REVISAR")</f>
        <v>NO</v>
      </c>
    </row>
    <row r="14311" spans="1:9" x14ac:dyDescent="0.25">
      <c r="A14311" s="144" t="s">
        <v>306</v>
      </c>
      <c r="B14311">
        <v>1</v>
      </c>
      <c r="C14311" s="145" t="s">
        <v>1912</v>
      </c>
      <c r="D14311" s="18" t="str">
        <f>+IFERROR(VLOOKUP(Cursos[[#This Row],[Modelo correcto]],Modelos[[Modelo correcto]:[¿En línea?]],2,FALSE),"REVISAR")</f>
        <v>HP</v>
      </c>
      <c r="E14311" s="145" t="str">
        <f>+IFERROR(VLOOKUP(Cursos[[#This Row],[Modelo correcto]],Modelos[[Modelo correcto]:[¿En línea?]],3,FALSE),"REVISAR")</f>
        <v>SÍ</v>
      </c>
      <c r="F14311" s="18" t="str">
        <f>+Cursos[[#This Row],[IS]]&amp;Cursos[[#This Row],[Modelo correcto]]</f>
        <v>BARRY VLADIMIR COURTENAY GUTIERREZ002 - HP Advance – Security Basics</v>
      </c>
      <c r="G14311" s="18">
        <v>0</v>
      </c>
      <c r="H14311" s="19">
        <v>44228</v>
      </c>
      <c r="I14311" s="18" t="str">
        <f>+IFERROR(VLOOKUP(Cursos[[#This Row],[Modelo correcto]],Modelos[[Modelo correcto]:[Aplica para certificación]],4,FALSE),"REVISAR")</f>
        <v>NO</v>
      </c>
    </row>
    <row r="14312" spans="1:9" x14ac:dyDescent="0.25">
      <c r="A14312" s="144" t="s">
        <v>306</v>
      </c>
      <c r="B14312">
        <v>1</v>
      </c>
      <c r="C14312" s="145" t="s">
        <v>2234</v>
      </c>
      <c r="D14312" s="18" t="str">
        <f>+IFERROR(VLOOKUP(Cursos[[#This Row],[Modelo correcto]],Modelos[[Modelo correcto]:[¿En línea?]],2,FALSE),"REVISAR")</f>
        <v>HP</v>
      </c>
      <c r="E14312" s="145" t="str">
        <f>+IFERROR(VLOOKUP(Cursos[[#This Row],[Modelo correcto]],Modelos[[Modelo correcto]:[¿En línea?]],3,FALSE),"REVISAR")</f>
        <v>SÍ</v>
      </c>
      <c r="F14312" s="18" t="str">
        <f>+Cursos[[#This Row],[IS]]&amp;Cursos[[#This Row],[Modelo correcto]]</f>
        <v>BARRY VLADIMIR COURTENAY GUTIERREZ001 - HP Advance – Scan Introduction</v>
      </c>
      <c r="G14312" s="18">
        <v>0</v>
      </c>
      <c r="H14312" s="19">
        <v>44228</v>
      </c>
      <c r="I14312" s="18" t="str">
        <f>+IFERROR(VLOOKUP(Cursos[[#This Row],[Modelo correcto]],Modelos[[Modelo correcto]:[Aplica para certificación]],4,FALSE),"REVISAR")</f>
        <v>NO</v>
      </c>
    </row>
    <row r="14313" spans="1:9" x14ac:dyDescent="0.25">
      <c r="A14313" s="144" t="s">
        <v>393</v>
      </c>
      <c r="B14313">
        <v>1</v>
      </c>
      <c r="C14313" s="145" t="s">
        <v>1953</v>
      </c>
      <c r="D14313" s="18" t="str">
        <f>+IFERROR(VLOOKUP(Cursos[[#This Row],[Modelo correcto]],Modelos[[Modelo correcto]:[¿En línea?]],2,FALSE),"REVISAR")</f>
        <v>EPSON</v>
      </c>
      <c r="E14313" s="145" t="str">
        <f>+IFERROR(VLOOKUP(Cursos[[#This Row],[Modelo correcto]],Modelos[[Modelo correcto]:[¿En línea?]],3,FALSE),"REVISAR")</f>
        <v>SÍ</v>
      </c>
      <c r="F14313" s="18" t="str">
        <f>+Cursos[[#This Row],[IS]]&amp;Cursos[[#This Row],[Modelo correcto]]</f>
        <v>MARTIN MORGADO FERNANDEZWorkForce Enterprise WF-C20590</v>
      </c>
      <c r="G14313" s="18">
        <v>1</v>
      </c>
      <c r="H14313" s="19">
        <v>44228</v>
      </c>
      <c r="I14313" s="18" t="str">
        <f>+IFERROR(VLOOKUP(Cursos[[#This Row],[Modelo correcto]],Modelos[[Modelo correcto]:[Aplica para certificación]],4,FALSE),"REVISAR")</f>
        <v>SÍ</v>
      </c>
    </row>
    <row r="14314" spans="1:9" x14ac:dyDescent="0.25">
      <c r="A14314" s="144" t="s">
        <v>305</v>
      </c>
      <c r="B14314">
        <v>1</v>
      </c>
      <c r="C14314" s="145" t="s">
        <v>2741</v>
      </c>
      <c r="D14314" s="18" t="str">
        <f>+IFERROR(VLOOKUP(Cursos[[#This Row],[Modelo correcto]],Modelos[[Modelo correcto]:[¿En línea?]],2,FALSE),"REVISAR")</f>
        <v>HP</v>
      </c>
      <c r="E14314" s="145" t="str">
        <f>+IFERROR(VLOOKUP(Cursos[[#This Row],[Modelo correcto]],Modelos[[Modelo correcto]:[¿En línea?]],3,FALSE),"REVISAR")</f>
        <v>SÍ</v>
      </c>
      <c r="F14314" s="18" t="str">
        <f>+Cursos[[#This Row],[IS]]&amp;Cursos[[#This Row],[Modelo correcto]]</f>
        <v>ARMANDO SERRANO ESQUIVELFutureSmart 4 and FutureSmart 5 Firmware</v>
      </c>
      <c r="G14314" s="18">
        <v>1</v>
      </c>
      <c r="H14314" s="19">
        <v>44228</v>
      </c>
      <c r="I14314" s="18" t="str">
        <f>+IFERROR(VLOOKUP(Cursos[[#This Row],[Modelo correcto]],Modelos[[Modelo correcto]:[Aplica para certificación]],4,FALSE),"REVISAR")</f>
        <v>SÍ</v>
      </c>
    </row>
    <row r="14315" spans="1:9" x14ac:dyDescent="0.25">
      <c r="A14315" s="144" t="s">
        <v>517</v>
      </c>
      <c r="B14315" s="144">
        <v>1</v>
      </c>
      <c r="C14315" s="14" t="s">
        <v>2742</v>
      </c>
      <c r="D14315" s="18" t="str">
        <f>+IFERROR(VLOOKUP(Cursos[[#This Row],[Modelo correcto]],Modelos[[Modelo correcto]:[¿En línea?]],2,FALSE),"REVISAR")</f>
        <v>HP</v>
      </c>
      <c r="E14315" s="145" t="str">
        <f>+IFERROR(VLOOKUP(Cursos[[#This Row],[Modelo correcto]],Modelos[[Modelo correcto]:[¿En línea?]],3,FALSE),"REVISAR")</f>
        <v>SÍ</v>
      </c>
      <c r="F14315" s="18" t="str">
        <f>+Cursos[[#This Row],[IS]]&amp;Cursos[[#This Row],[Modelo correcto]]</f>
        <v>LUIS ROSENDO PALACIOSHP Proactive Security Level 2 Customer Engagement Training for Channel Partners</v>
      </c>
      <c r="G14315" s="18">
        <v>0</v>
      </c>
      <c r="H14315" s="19">
        <v>44228</v>
      </c>
      <c r="I14315" s="18" t="str">
        <f>+IFERROR(VLOOKUP(Cursos[[#This Row],[Modelo correcto]],Modelos[[Modelo correcto]:[Aplica para certificación]],4,FALSE),"REVISAR")</f>
        <v>NO</v>
      </c>
    </row>
    <row r="14316" spans="1:9" x14ac:dyDescent="0.25">
      <c r="A14316" s="144" t="s">
        <v>2782</v>
      </c>
      <c r="B14316" s="144">
        <v>1</v>
      </c>
      <c r="C14316" s="145" t="s">
        <v>2687</v>
      </c>
      <c r="D14316" s="18" t="str">
        <f>+IFERROR(VLOOKUP(Cursos[[#This Row],[Modelo correcto]],Modelos[[Modelo correcto]:[¿En línea?]],2,FALSE),"REVISAR")</f>
        <v>TRIPPLITE</v>
      </c>
      <c r="E14316" s="145" t="str">
        <f>+IFERROR(VLOOKUP(Cursos[[#This Row],[Modelo correcto]],Modelos[[Modelo correcto]:[¿En línea?]],3,FALSE),"REVISAR")</f>
        <v>SÍ</v>
      </c>
      <c r="F14316" s="18" t="str">
        <f>+Cursos[[#This Row],[IS]]&amp;Cursos[[#This Row],[Modelo correcto]]</f>
        <v>ERIC WILBERTH NOH DZIBUPS Monofásicos y Bifásicos
y Trifásicos</v>
      </c>
      <c r="G14316" s="18">
        <v>1</v>
      </c>
      <c r="H14316" s="19">
        <v>44228</v>
      </c>
      <c r="I14316" s="18" t="str">
        <f>+IFERROR(VLOOKUP(Cursos[[#This Row],[Modelo correcto]],Modelos[[Modelo correcto]:[Aplica para certificación]],4,FALSE),"REVISAR")</f>
        <v>SÍ</v>
      </c>
    </row>
    <row r="14317" spans="1:9" x14ac:dyDescent="0.25">
      <c r="A14317" s="144" t="s">
        <v>327</v>
      </c>
      <c r="B14317" s="144">
        <v>1</v>
      </c>
      <c r="C14317" s="145" t="s">
        <v>2687</v>
      </c>
      <c r="D14317" s="18" t="str">
        <f>+IFERROR(VLOOKUP(Cursos[[#This Row],[Modelo correcto]],Modelos[[Modelo correcto]:[¿En línea?]],2,FALSE),"REVISAR")</f>
        <v>TRIPPLITE</v>
      </c>
      <c r="E14317" s="145" t="str">
        <f>+IFERROR(VLOOKUP(Cursos[[#This Row],[Modelo correcto]],Modelos[[Modelo correcto]:[¿En línea?]],3,FALSE),"REVISAR")</f>
        <v>SÍ</v>
      </c>
      <c r="F14317" s="18" t="str">
        <f>+Cursos[[#This Row],[IS]]&amp;Cursos[[#This Row],[Modelo correcto]]</f>
        <v>IVAN ISRAEL MENDEZ RIVERAUPS Monofásicos y Bifásicos
y Trifásicos</v>
      </c>
      <c r="G14317" s="18">
        <v>1</v>
      </c>
      <c r="H14317" s="19">
        <v>44228</v>
      </c>
      <c r="I14317" s="18" t="str">
        <f>+IFERROR(VLOOKUP(Cursos[[#This Row],[Modelo correcto]],Modelos[[Modelo correcto]:[Aplica para certificación]],4,FALSE),"REVISAR")</f>
        <v>SÍ</v>
      </c>
    </row>
    <row r="14318" spans="1:9" x14ac:dyDescent="0.25">
      <c r="A14318" s="144" t="s">
        <v>2795</v>
      </c>
      <c r="B14318" s="144">
        <v>1</v>
      </c>
      <c r="C14318" s="145" t="s">
        <v>2687</v>
      </c>
      <c r="D14318" s="18" t="str">
        <f>+IFERROR(VLOOKUP(Cursos[[#This Row],[Modelo correcto]],Modelos[[Modelo correcto]:[¿En línea?]],2,FALSE),"REVISAR")</f>
        <v>TRIPPLITE</v>
      </c>
      <c r="E14318" s="145" t="str">
        <f>+IFERROR(VLOOKUP(Cursos[[#This Row],[Modelo correcto]],Modelos[[Modelo correcto]:[¿En línea?]],3,FALSE),"REVISAR")</f>
        <v>SÍ</v>
      </c>
      <c r="F14318" s="18" t="str">
        <f>+Cursos[[#This Row],[IS]]&amp;Cursos[[#This Row],[Modelo correcto]]</f>
        <v>JUAN GUADALUPE ESCOBEDO OLIVARESUPS Monofásicos y Bifásicos
y Trifásicos</v>
      </c>
      <c r="G14318" s="18">
        <v>1</v>
      </c>
      <c r="H14318" s="19">
        <v>44228</v>
      </c>
      <c r="I14318" s="18" t="str">
        <f>+IFERROR(VLOOKUP(Cursos[[#This Row],[Modelo correcto]],Modelos[[Modelo correcto]:[Aplica para certificación]],4,FALSE),"REVISAR")</f>
        <v>SÍ</v>
      </c>
    </row>
    <row r="14319" spans="1:9" x14ac:dyDescent="0.25">
      <c r="A14319" s="144" t="s">
        <v>2771</v>
      </c>
      <c r="B14319" s="144">
        <v>1</v>
      </c>
      <c r="C14319" s="145" t="s">
        <v>2687</v>
      </c>
      <c r="D14319" s="18" t="str">
        <f>+IFERROR(VLOOKUP(Cursos[[#This Row],[Modelo correcto]],Modelos[[Modelo correcto]:[¿En línea?]],2,FALSE),"REVISAR")</f>
        <v>TRIPPLITE</v>
      </c>
      <c r="E14319" s="145" t="str">
        <f>+IFERROR(VLOOKUP(Cursos[[#This Row],[Modelo correcto]],Modelos[[Modelo correcto]:[¿En línea?]],3,FALSE),"REVISAR")</f>
        <v>SÍ</v>
      </c>
      <c r="F14319" s="18" t="str">
        <f>+Cursos[[#This Row],[IS]]&amp;Cursos[[#This Row],[Modelo correcto]]</f>
        <v>EDGAR ARAM CHAVEZ GOVEAUPS Monofásicos y Bifásicos
y Trifásicos</v>
      </c>
      <c r="G14319" s="18">
        <v>1</v>
      </c>
      <c r="H14319" s="19">
        <v>44228</v>
      </c>
      <c r="I14319" s="18" t="str">
        <f>+IFERROR(VLOOKUP(Cursos[[#This Row],[Modelo correcto]],Modelos[[Modelo correcto]:[Aplica para certificación]],4,FALSE),"REVISAR")</f>
        <v>SÍ</v>
      </c>
    </row>
    <row r="14320" spans="1:9" x14ac:dyDescent="0.25">
      <c r="A14320" s="144" t="s">
        <v>304</v>
      </c>
      <c r="B14320" s="144">
        <v>1</v>
      </c>
      <c r="C14320" s="145" t="s">
        <v>2687</v>
      </c>
      <c r="D14320" s="18" t="str">
        <f>+IFERROR(VLOOKUP(Cursos[[#This Row],[Modelo correcto]],Modelos[[Modelo correcto]:[¿En línea?]],2,FALSE),"REVISAR")</f>
        <v>TRIPPLITE</v>
      </c>
      <c r="E14320" s="145" t="str">
        <f>+IFERROR(VLOOKUP(Cursos[[#This Row],[Modelo correcto]],Modelos[[Modelo correcto]:[¿En línea?]],3,FALSE),"REVISAR")</f>
        <v>SÍ</v>
      </c>
      <c r="F14320" s="18" t="str">
        <f>+Cursos[[#This Row],[IS]]&amp;Cursos[[#This Row],[Modelo correcto]]</f>
        <v>ANDRES ALVARO PEREZ GARCIAUPS Monofásicos y Bifásicos
y Trifásicos</v>
      </c>
      <c r="G14320" s="18">
        <v>1</v>
      </c>
      <c r="H14320" s="19">
        <v>44228</v>
      </c>
      <c r="I14320" s="18" t="str">
        <f>+IFERROR(VLOOKUP(Cursos[[#This Row],[Modelo correcto]],Modelos[[Modelo correcto]:[Aplica para certificación]],4,FALSE),"REVISAR")</f>
        <v>SÍ</v>
      </c>
    </row>
    <row r="14321" spans="1:9" x14ac:dyDescent="0.25">
      <c r="A14321" s="144" t="s">
        <v>517</v>
      </c>
      <c r="B14321" s="144">
        <v>1</v>
      </c>
      <c r="C14321" s="145" t="s">
        <v>2687</v>
      </c>
      <c r="D14321" s="18" t="str">
        <f>+IFERROR(VLOOKUP(Cursos[[#This Row],[Modelo correcto]],Modelos[[Modelo correcto]:[¿En línea?]],2,FALSE),"REVISAR")</f>
        <v>TRIPPLITE</v>
      </c>
      <c r="E14321" s="145" t="str">
        <f>+IFERROR(VLOOKUP(Cursos[[#This Row],[Modelo correcto]],Modelos[[Modelo correcto]:[¿En línea?]],3,FALSE),"REVISAR")</f>
        <v>SÍ</v>
      </c>
      <c r="F14321" s="18" t="str">
        <f>+Cursos[[#This Row],[IS]]&amp;Cursos[[#This Row],[Modelo correcto]]</f>
        <v>LUIS ROSENDO PALACIOSUPS Monofásicos y Bifásicos
y Trifásicos</v>
      </c>
      <c r="G14321" s="18">
        <v>1</v>
      </c>
      <c r="H14321" s="19">
        <v>44228</v>
      </c>
      <c r="I14321" s="18" t="str">
        <f>+IFERROR(VLOOKUP(Cursos[[#This Row],[Modelo correcto]],Modelos[[Modelo correcto]:[Aplica para certificación]],4,FALSE),"REVISAR")</f>
        <v>SÍ</v>
      </c>
    </row>
    <row r="14322" spans="1:9" x14ac:dyDescent="0.25">
      <c r="A14322" s="144" t="s">
        <v>326</v>
      </c>
      <c r="B14322" s="144">
        <v>1</v>
      </c>
      <c r="C14322" s="145" t="s">
        <v>2687</v>
      </c>
      <c r="D14322" s="18" t="str">
        <f>+IFERROR(VLOOKUP(Cursos[[#This Row],[Modelo correcto]],Modelos[[Modelo correcto]:[¿En línea?]],2,FALSE),"REVISAR")</f>
        <v>TRIPPLITE</v>
      </c>
      <c r="E14322" s="145" t="str">
        <f>+IFERROR(VLOOKUP(Cursos[[#This Row],[Modelo correcto]],Modelos[[Modelo correcto]:[¿En línea?]],3,FALSE),"REVISAR")</f>
        <v>SÍ</v>
      </c>
      <c r="F14322" s="18" t="str">
        <f>+Cursos[[#This Row],[IS]]&amp;Cursos[[#This Row],[Modelo correcto]]</f>
        <v>HIRAM GUILLERMO DIAZ ORTIZUPS Monofásicos y Bifásicos
y Trifásicos</v>
      </c>
      <c r="G14322" s="18">
        <v>1</v>
      </c>
      <c r="H14322" s="19">
        <v>44228</v>
      </c>
      <c r="I14322" s="18" t="str">
        <f>+IFERROR(VLOOKUP(Cursos[[#This Row],[Modelo correcto]],Modelos[[Modelo correcto]:[Aplica para certificación]],4,FALSE),"REVISAR")</f>
        <v>SÍ</v>
      </c>
    </row>
    <row r="14323" spans="1:9" x14ac:dyDescent="0.25">
      <c r="A14323" s="144" t="s">
        <v>326</v>
      </c>
      <c r="B14323" s="144">
        <v>1</v>
      </c>
      <c r="C14323" s="128" t="s">
        <v>2742</v>
      </c>
      <c r="D14323" s="18" t="str">
        <f>+IFERROR(VLOOKUP(Cursos[[#This Row],[Modelo correcto]],Modelos[[Modelo correcto]:[¿En línea?]],2,FALSE),"REVISAR")</f>
        <v>HP</v>
      </c>
      <c r="E14323" s="145" t="str">
        <f>+IFERROR(VLOOKUP(Cursos[[#This Row],[Modelo correcto]],Modelos[[Modelo correcto]:[¿En línea?]],3,FALSE),"REVISAR")</f>
        <v>SÍ</v>
      </c>
      <c r="F14323" s="18" t="str">
        <f>+Cursos[[#This Row],[IS]]&amp;Cursos[[#This Row],[Modelo correcto]]</f>
        <v>HIRAM GUILLERMO DIAZ ORTIZHP Proactive Security Level 2 Customer Engagement Training for Channel Partners</v>
      </c>
      <c r="G14323" s="18">
        <v>0</v>
      </c>
      <c r="H14323" s="19">
        <v>44228</v>
      </c>
      <c r="I14323" s="18" t="str">
        <f>+IFERROR(VLOOKUP(Cursos[[#This Row],[Modelo correcto]],Modelos[[Modelo correcto]:[Aplica para certificación]],4,FALSE),"REVISAR")</f>
        <v>NO</v>
      </c>
    </row>
    <row r="14324" spans="1:9" x14ac:dyDescent="0.25">
      <c r="A14324" s="144" t="s">
        <v>326</v>
      </c>
      <c r="B14324" s="144">
        <v>1</v>
      </c>
      <c r="C14324" s="128" t="s">
        <v>2743</v>
      </c>
      <c r="D14324" s="18" t="str">
        <f>+IFERROR(VLOOKUP(Cursos[[#This Row],[Modelo correcto]],Modelos[[Modelo correcto]:[¿En línea?]],2,FALSE),"REVISAR")</f>
        <v>HP</v>
      </c>
      <c r="E14324" s="145" t="str">
        <f>+IFERROR(VLOOKUP(Cursos[[#This Row],[Modelo correcto]],Modelos[[Modelo correcto]:[¿En línea?]],3,FALSE),"REVISAR")</f>
        <v>SÍ</v>
      </c>
      <c r="F14324" s="18" t="str">
        <f>+Cursos[[#This Row],[IS]]&amp;Cursos[[#This Row],[Modelo correcto]]</f>
        <v>HIRAM GUILLERMO DIAZ ORTIZHP Proactive Security Level 1 Foundation Training for Channel Partners</v>
      </c>
      <c r="G14324" s="18">
        <v>1</v>
      </c>
      <c r="H14324" s="19">
        <v>44228</v>
      </c>
      <c r="I14324" s="18" t="str">
        <f>+IFERROR(VLOOKUP(Cursos[[#This Row],[Modelo correcto]],Modelos[[Modelo correcto]:[Aplica para certificación]],4,FALSE),"REVISAR")</f>
        <v>SÍ</v>
      </c>
    </row>
    <row r="14325" spans="1:9" x14ac:dyDescent="0.25">
      <c r="A14325" s="144" t="s">
        <v>391</v>
      </c>
      <c r="B14325">
        <v>1</v>
      </c>
      <c r="C14325" s="145" t="s">
        <v>1969</v>
      </c>
      <c r="D14325" s="18" t="str">
        <f>+IFERROR(VLOOKUP(Cursos[[#This Row],[Modelo correcto]],Modelos[[Modelo correcto]:[¿En línea?]],2,FALSE),"REVISAR")</f>
        <v>EPSON</v>
      </c>
      <c r="E14325" s="145" t="str">
        <f>+IFERROR(VLOOKUP(Cursos[[#This Row],[Modelo correcto]],Modelos[[Modelo correcto]:[¿En línea?]],3,FALSE),"REVISAR")</f>
        <v>SÍ</v>
      </c>
      <c r="F14325" s="18" t="str">
        <f>+Cursos[[#This Row],[IS]]&amp;Cursos[[#This Row],[Modelo correcto]]</f>
        <v>JUAN ANTONIO TORRES VELAZQUEZWorkForce Pro WF-C869R</v>
      </c>
      <c r="G14325" s="18">
        <v>1</v>
      </c>
      <c r="H14325" s="19">
        <v>44228</v>
      </c>
      <c r="I14325" s="18" t="str">
        <f>+IFERROR(VLOOKUP(Cursos[[#This Row],[Modelo correcto]],Modelos[[Modelo correcto]:[Aplica para certificación]],4,FALSE),"REVISAR")</f>
        <v>SÍ</v>
      </c>
    </row>
    <row r="14326" spans="1:9" x14ac:dyDescent="0.25">
      <c r="A14326" s="144" t="s">
        <v>336</v>
      </c>
      <c r="B14326" s="144">
        <v>1</v>
      </c>
      <c r="C14326" s="145" t="s">
        <v>2687</v>
      </c>
      <c r="D14326" s="18" t="str">
        <f>+IFERROR(VLOOKUP(Cursos[[#This Row],[Modelo correcto]],Modelos[[Modelo correcto]:[¿En línea?]],2,FALSE),"REVISAR")</f>
        <v>TRIPPLITE</v>
      </c>
      <c r="E14326" s="145" t="str">
        <f>+IFERROR(VLOOKUP(Cursos[[#This Row],[Modelo correcto]],Modelos[[Modelo correcto]:[¿En línea?]],3,FALSE),"REVISAR")</f>
        <v>SÍ</v>
      </c>
      <c r="F14326" s="18" t="str">
        <f>+Cursos[[#This Row],[IS]]&amp;Cursos[[#This Row],[Modelo correcto]]</f>
        <v>JOSE DE JESUS GUTIERREZ CASTILLOUPS Monofásicos y Bifásicos
y Trifásicos</v>
      </c>
      <c r="G14326" s="18">
        <v>1</v>
      </c>
      <c r="H14326" s="19">
        <v>44228</v>
      </c>
      <c r="I14326" s="18" t="str">
        <f>+IFERROR(VLOOKUP(Cursos[[#This Row],[Modelo correcto]],Modelos[[Modelo correcto]:[Aplica para certificación]],4,FALSE),"REVISAR")</f>
        <v>SÍ</v>
      </c>
    </row>
    <row r="14327" spans="1:9" x14ac:dyDescent="0.25">
      <c r="A14327" s="144" t="s">
        <v>714</v>
      </c>
      <c r="B14327" s="144">
        <v>1</v>
      </c>
      <c r="C14327" s="145" t="s">
        <v>2687</v>
      </c>
      <c r="D14327" s="18" t="str">
        <f>+IFERROR(VLOOKUP(Cursos[[#This Row],[Modelo correcto]],Modelos[[Modelo correcto]:[¿En línea?]],2,FALSE),"REVISAR")</f>
        <v>TRIPPLITE</v>
      </c>
      <c r="E14327" s="145" t="str">
        <f>+IFERROR(VLOOKUP(Cursos[[#This Row],[Modelo correcto]],Modelos[[Modelo correcto]:[¿En línea?]],3,FALSE),"REVISAR")</f>
        <v>SÍ</v>
      </c>
      <c r="F14327" s="18" t="str">
        <f>+Cursos[[#This Row],[IS]]&amp;Cursos[[#This Row],[Modelo correcto]]</f>
        <v>MANUEL ALEJANDRO HERNANDEZ GARCIAUPS Monofásicos y Bifásicos
y Trifásicos</v>
      </c>
      <c r="G14327" s="18">
        <v>1</v>
      </c>
      <c r="H14327" s="19">
        <v>44228</v>
      </c>
      <c r="I14327" s="18" t="str">
        <f>+IFERROR(VLOOKUP(Cursos[[#This Row],[Modelo correcto]],Modelos[[Modelo correcto]:[Aplica para certificación]],4,FALSE),"REVISAR")</f>
        <v>SÍ</v>
      </c>
    </row>
    <row r="14328" spans="1:9" x14ac:dyDescent="0.25">
      <c r="A14328" s="144" t="s">
        <v>2772</v>
      </c>
      <c r="B14328" s="144">
        <v>1</v>
      </c>
      <c r="C14328" s="145" t="s">
        <v>2687</v>
      </c>
      <c r="D14328" s="18" t="str">
        <f>+IFERROR(VLOOKUP(Cursos[[#This Row],[Modelo correcto]],Modelos[[Modelo correcto]:[¿En línea?]],2,FALSE),"REVISAR")</f>
        <v>TRIPPLITE</v>
      </c>
      <c r="E14328" s="145" t="str">
        <f>+IFERROR(VLOOKUP(Cursos[[#This Row],[Modelo correcto]],Modelos[[Modelo correcto]:[¿En línea?]],3,FALSE),"REVISAR")</f>
        <v>SÍ</v>
      </c>
      <c r="F14328" s="18" t="str">
        <f>+Cursos[[#This Row],[IS]]&amp;Cursos[[#This Row],[Modelo correcto]]</f>
        <v>PEDRO EDUARDO VALDIVIEZO AGUILARUPS Monofásicos y Bifásicos
y Trifásicos</v>
      </c>
      <c r="G14328" s="18">
        <v>1</v>
      </c>
      <c r="H14328" s="19">
        <v>44228</v>
      </c>
      <c r="I14328" s="18" t="str">
        <f>+IFERROR(VLOOKUP(Cursos[[#This Row],[Modelo correcto]],Modelos[[Modelo correcto]:[Aplica para certificación]],4,FALSE),"REVISAR")</f>
        <v>SÍ</v>
      </c>
    </row>
    <row r="14329" spans="1:9" x14ac:dyDescent="0.25">
      <c r="A14329" s="144" t="s">
        <v>714</v>
      </c>
      <c r="B14329" s="144">
        <v>1</v>
      </c>
      <c r="C14329" s="14" t="s">
        <v>2595</v>
      </c>
      <c r="D14329" s="18" t="str">
        <f>+IFERROR(VLOOKUP(Cursos[[#This Row],[Modelo correcto]],Modelos[[Modelo correcto]:[¿En línea?]],2,FALSE),"REVISAR")</f>
        <v>HP</v>
      </c>
      <c r="E14329" s="145" t="str">
        <f>+IFERROR(VLOOKUP(Cursos[[#This Row],[Modelo correcto]],Modelos[[Modelo correcto]:[¿En línea?]],3,FALSE),"REVISAR")</f>
        <v>SÍ</v>
      </c>
      <c r="F14329" s="18" t="str">
        <f>+Cursos[[#This Row],[IS]]&amp;Cursos[[#This Row],[Modelo correcto]]</f>
        <v>MANUEL ALEJANDRO HERNANDEZ GARCIAHP Technical Masterclass - HP Secure Print &amp; Insights - APJ</v>
      </c>
      <c r="G14329" s="18">
        <v>0</v>
      </c>
      <c r="H14329" s="19">
        <v>44228</v>
      </c>
      <c r="I14329" s="18" t="str">
        <f>+IFERROR(VLOOKUP(Cursos[[#This Row],[Modelo correcto]],Modelos[[Modelo correcto]:[Aplica para certificación]],4,FALSE),"REVISAR")</f>
        <v>NO</v>
      </c>
    </row>
    <row r="14330" spans="1:9" x14ac:dyDescent="0.25">
      <c r="A14330" s="144" t="s">
        <v>329</v>
      </c>
      <c r="B14330" s="144">
        <v>1</v>
      </c>
      <c r="C14330" s="145" t="s">
        <v>2270</v>
      </c>
      <c r="D14330" s="18" t="str">
        <f>+IFERROR(VLOOKUP(Cursos[[#This Row],[Modelo correcto]],Modelos[[Modelo correcto]:[¿En línea?]],2,FALSE),"REVISAR")</f>
        <v>HP</v>
      </c>
      <c r="E14330" s="145" t="str">
        <f>+IFERROR(VLOOKUP(Cursos[[#This Row],[Modelo correcto]],Modelos[[Modelo correcto]:[¿En línea?]],3,FALSE),"REVISAR")</f>
        <v>SÍ</v>
      </c>
      <c r="F14330" s="18" t="str">
        <f>+Cursos[[#This Row],[IS]]&amp;Cursos[[#This Row],[Modelo correcto]]</f>
        <v>JAIME VELEZ RODRIGUEZLesson 16 Configure Google Cloud printing</v>
      </c>
      <c r="G14330" s="18">
        <v>0</v>
      </c>
      <c r="H14330" s="19">
        <v>44228</v>
      </c>
      <c r="I14330" s="18" t="str">
        <f>+IFERROR(VLOOKUP(Cursos[[#This Row],[Modelo correcto]],Modelos[[Modelo correcto]:[Aplica para certificación]],4,FALSE),"REVISAR")</f>
        <v>NO</v>
      </c>
    </row>
    <row r="14331" spans="1:9" ht="15.75" x14ac:dyDescent="0.25">
      <c r="A14331" s="144" t="s">
        <v>329</v>
      </c>
      <c r="B14331" s="144">
        <v>1</v>
      </c>
      <c r="C14331" s="111" t="s">
        <v>2291</v>
      </c>
      <c r="D14331" s="18" t="str">
        <f>+IFERROR(VLOOKUP(Cursos[[#This Row],[Modelo correcto]],Modelos[[Modelo correcto]:[¿En línea?]],2,FALSE),"REVISAR")</f>
        <v>HP</v>
      </c>
      <c r="E14331" s="145" t="str">
        <f>+IFERROR(VLOOKUP(Cursos[[#This Row],[Modelo correcto]],Modelos[[Modelo correcto]:[¿En línea?]],3,FALSE),"REVISAR")</f>
        <v>SÍ</v>
      </c>
      <c r="F14331" s="18" t="str">
        <f>+Cursos[[#This Row],[IS]]&amp;Cursos[[#This Row],[Modelo correcto]]</f>
        <v>JAIME VELEZ RODRIGUEZModule 2 - Getting started on a Chromebook</v>
      </c>
      <c r="G14331" s="18">
        <v>0</v>
      </c>
      <c r="H14331" s="19">
        <v>44228</v>
      </c>
      <c r="I14331" s="18" t="str">
        <f>+IFERROR(VLOOKUP(Cursos[[#This Row],[Modelo correcto]],Modelos[[Modelo correcto]:[Aplica para certificación]],4,FALSE),"REVISAR")</f>
        <v>NO</v>
      </c>
    </row>
    <row r="14332" spans="1:9" x14ac:dyDescent="0.25">
      <c r="A14332" s="144" t="s">
        <v>2797</v>
      </c>
      <c r="B14332">
        <v>1</v>
      </c>
      <c r="C14332" s="145" t="s">
        <v>2552</v>
      </c>
      <c r="D14332" s="18" t="str">
        <f>+IFERROR(VLOOKUP(Cursos[[#This Row],[Modelo correcto]],Modelos[[Modelo correcto]:[¿En línea?]],2,FALSE),"REVISAR")</f>
        <v>XEROX</v>
      </c>
      <c r="E14332" s="145" t="str">
        <f>+IFERROR(VLOOKUP(Cursos[[#This Row],[Modelo correcto]],Modelos[[Modelo correcto]:[¿En línea?]],3,FALSE),"REVISAR")</f>
        <v>SÍ</v>
      </c>
      <c r="F14332" s="18" t="str">
        <f>+Cursos[[#This Row],[IS]]&amp;Cursos[[#This Row],[Modelo correcto]]</f>
        <v>JOSE LUIS NIETO ORTIZCompTIA A+Exam 220-901: Printes</v>
      </c>
      <c r="G14332" s="18">
        <v>0</v>
      </c>
      <c r="H14332" s="19">
        <v>44228</v>
      </c>
      <c r="I14332" s="18" t="str">
        <f>+IFERROR(VLOOKUP(Cursos[[#This Row],[Modelo correcto]],Modelos[[Modelo correcto]:[Aplica para certificación]],4,FALSE),"REVISAR")</f>
        <v>NO</v>
      </c>
    </row>
    <row r="14333" spans="1:9" x14ac:dyDescent="0.25">
      <c r="A14333" s="144" t="s">
        <v>389</v>
      </c>
      <c r="B14333">
        <v>1</v>
      </c>
      <c r="C14333" s="145" t="s">
        <v>2257</v>
      </c>
      <c r="D14333" s="18" t="str">
        <f>+IFERROR(VLOOKUP(Cursos[[#This Row],[Modelo correcto]],Modelos[[Modelo correcto]:[¿En línea?]],2,FALSE),"REVISAR")</f>
        <v>HP</v>
      </c>
      <c r="E14333" s="145" t="str">
        <f>+IFERROR(VLOOKUP(Cursos[[#This Row],[Modelo correcto]],Modelos[[Modelo correcto]:[¿En línea?]],3,FALSE),"REVISAR")</f>
        <v>SÍ</v>
      </c>
      <c r="F14333" s="18" t="str">
        <f>+Cursos[[#This Row],[IS]]&amp;Cursos[[#This Row],[Modelo correcto]]</f>
        <v>JOSE ANTONIO MARTINEZ HERNANDEZLesson 10 Configure guest Printing</v>
      </c>
      <c r="G14333" s="18">
        <v>0</v>
      </c>
      <c r="H14333" s="19">
        <v>44228</v>
      </c>
      <c r="I14333" s="18" t="str">
        <f>+IFERROR(VLOOKUP(Cursos[[#This Row],[Modelo correcto]],Modelos[[Modelo correcto]:[Aplica para certificación]],4,FALSE),"REVISAR")</f>
        <v>NO</v>
      </c>
    </row>
    <row r="14334" spans="1:9" x14ac:dyDescent="0.25">
      <c r="A14334" s="144" t="s">
        <v>389</v>
      </c>
      <c r="B14334">
        <v>1</v>
      </c>
      <c r="C14334" s="145" t="s">
        <v>2258</v>
      </c>
      <c r="D14334" s="18" t="str">
        <f>+IFERROR(VLOOKUP(Cursos[[#This Row],[Modelo correcto]],Modelos[[Modelo correcto]:[¿En línea?]],2,FALSE),"REVISAR")</f>
        <v>HP</v>
      </c>
      <c r="E14334" s="145" t="str">
        <f>+IFERROR(VLOOKUP(Cursos[[#This Row],[Modelo correcto]],Modelos[[Modelo correcto]:[¿En línea?]],3,FALSE),"REVISAR")</f>
        <v>SÍ</v>
      </c>
      <c r="F14334" s="18" t="str">
        <f>+Cursos[[#This Row],[IS]]&amp;Cursos[[#This Row],[Modelo correcto]]</f>
        <v>JOSE ANTONIO MARTINEZ HERNANDEZLesson 11Configure Printing through a Print Management Solution</v>
      </c>
      <c r="G14334" s="18">
        <v>0</v>
      </c>
      <c r="H14334" s="19">
        <v>44228</v>
      </c>
      <c r="I14334" s="18" t="str">
        <f>+IFERROR(VLOOKUP(Cursos[[#This Row],[Modelo correcto]],Modelos[[Modelo correcto]:[Aplica para certificación]],4,FALSE),"REVISAR")</f>
        <v>NO</v>
      </c>
    </row>
    <row r="14335" spans="1:9" x14ac:dyDescent="0.25">
      <c r="A14335" s="144" t="s">
        <v>389</v>
      </c>
      <c r="B14335">
        <v>1</v>
      </c>
      <c r="C14335" s="145" t="s">
        <v>2291</v>
      </c>
      <c r="D14335" s="18" t="str">
        <f>+IFERROR(VLOOKUP(Cursos[[#This Row],[Modelo correcto]],Modelos[[Modelo correcto]:[¿En línea?]],2,FALSE),"REVISAR")</f>
        <v>HP</v>
      </c>
      <c r="E14335" s="145" t="str">
        <f>+IFERROR(VLOOKUP(Cursos[[#This Row],[Modelo correcto]],Modelos[[Modelo correcto]:[¿En línea?]],3,FALSE),"REVISAR")</f>
        <v>SÍ</v>
      </c>
      <c r="F14335" s="18" t="str">
        <f>+Cursos[[#This Row],[IS]]&amp;Cursos[[#This Row],[Modelo correcto]]</f>
        <v>JOSE ANTONIO MARTINEZ HERNANDEZModule 2 - Getting started on a Chromebook</v>
      </c>
      <c r="G14335" s="18">
        <v>0</v>
      </c>
      <c r="H14335" s="19">
        <v>44228</v>
      </c>
      <c r="I14335" s="18" t="str">
        <f>+IFERROR(VLOOKUP(Cursos[[#This Row],[Modelo correcto]],Modelos[[Modelo correcto]:[Aplica para certificación]],4,FALSE),"REVISAR")</f>
        <v>NO</v>
      </c>
    </row>
    <row r="14336" spans="1:9" x14ac:dyDescent="0.25">
      <c r="A14336" s="144" t="s">
        <v>306</v>
      </c>
      <c r="B14336">
        <v>1</v>
      </c>
      <c r="C14336" s="145" t="s">
        <v>1908</v>
      </c>
      <c r="D14336" s="18" t="str">
        <f>+IFERROR(VLOOKUP(Cursos[[#This Row],[Modelo correcto]],Modelos[[Modelo correcto]:[¿En línea?]],2,FALSE),"REVISAR")</f>
        <v>HP</v>
      </c>
      <c r="E14336" s="145" t="str">
        <f>+IFERROR(VLOOKUP(Cursos[[#This Row],[Modelo correcto]],Modelos[[Modelo correcto]:[¿En línea?]],3,FALSE),"REVISAR")</f>
        <v>SÍ</v>
      </c>
      <c r="F14336" s="18" t="str">
        <f>+Cursos[[#This Row],[IS]]&amp;Cursos[[#This Row],[Modelo correcto]]</f>
        <v>BARRY VLADIMIR COURTENAY GUTIERREZ003 - HP Advance – Secure Print</v>
      </c>
      <c r="G14336" s="18">
        <v>0</v>
      </c>
      <c r="H14336" s="19">
        <v>44228</v>
      </c>
      <c r="I14336" s="18" t="str">
        <f>+IFERROR(VLOOKUP(Cursos[[#This Row],[Modelo correcto]],Modelos[[Modelo correcto]:[Aplica para certificación]],4,FALSE),"REVISAR")</f>
        <v>NO</v>
      </c>
    </row>
    <row r="14337" spans="1:9" x14ac:dyDescent="0.25">
      <c r="A14337" s="144" t="s">
        <v>306</v>
      </c>
      <c r="B14337">
        <v>1</v>
      </c>
      <c r="C14337" s="145" t="s">
        <v>2340</v>
      </c>
      <c r="D14337" s="18" t="str">
        <f>+IFERROR(VLOOKUP(Cursos[[#This Row],[Modelo correcto]],Modelos[[Modelo correcto]:[¿En línea?]],2,FALSE),"REVISAR")</f>
        <v>HP</v>
      </c>
      <c r="E14337" s="145" t="str">
        <f>+IFERROR(VLOOKUP(Cursos[[#This Row],[Modelo correcto]],Modelos[[Modelo correcto]:[¿En línea?]],3,FALSE),"REVISAR")</f>
        <v>SÍ</v>
      </c>
      <c r="F14337" s="18" t="str">
        <f>+Cursos[[#This Row],[IS]]&amp;Cursos[[#This Row],[Modelo correcto]]</f>
        <v>BARRY VLADIMIR COURTENAY GUTIERREZ003 - HP Advance – Processing Flow</v>
      </c>
      <c r="G14337" s="18">
        <v>0</v>
      </c>
      <c r="H14337" s="19">
        <v>44228</v>
      </c>
      <c r="I14337" s="18" t="str">
        <f>+IFERROR(VLOOKUP(Cursos[[#This Row],[Modelo correcto]],Modelos[[Modelo correcto]:[Aplica para certificación]],4,FALSE),"REVISAR")</f>
        <v>NO</v>
      </c>
    </row>
    <row r="14338" spans="1:9" x14ac:dyDescent="0.25">
      <c r="A14338" s="144" t="s">
        <v>714</v>
      </c>
      <c r="B14338">
        <v>1</v>
      </c>
      <c r="C14338" s="145" t="s">
        <v>1992</v>
      </c>
      <c r="D14338" s="18" t="str">
        <f>+IFERROR(VLOOKUP(Cursos[[#This Row],[Modelo correcto]],Modelos[[Modelo correcto]:[¿En línea?]],2,FALSE),"REVISAR")</f>
        <v>HP</v>
      </c>
      <c r="E14338" s="145" t="str">
        <f>+IFERROR(VLOOKUP(Cursos[[#This Row],[Modelo correcto]],Modelos[[Modelo correcto]:[¿En línea?]],3,FALSE),"REVISAR")</f>
        <v>SÍ</v>
      </c>
      <c r="F14338" s="18" t="str">
        <f>+Cursos[[#This Row],[IS]]&amp;Cursos[[#This Row],[Modelo correcto]]</f>
        <v>MANUEL ALEJANDRO HERNANDEZ GARCIAHP Officejet Pro X451 &amp; X551/476 &amp; X576 Service and Support ILT Training (Recording)</v>
      </c>
      <c r="G14338" s="18">
        <v>1</v>
      </c>
      <c r="H14338" s="19">
        <v>44228</v>
      </c>
      <c r="I14338" s="18" t="str">
        <f>+IFERROR(VLOOKUP(Cursos[[#This Row],[Modelo correcto]],Modelos[[Modelo correcto]:[Aplica para certificación]],4,FALSE),"REVISAR")</f>
        <v>NO</v>
      </c>
    </row>
    <row r="14339" spans="1:9" x14ac:dyDescent="0.25">
      <c r="A14339" s="144" t="s">
        <v>517</v>
      </c>
      <c r="B14339" s="144">
        <v>1</v>
      </c>
      <c r="C14339" s="145" t="s">
        <v>1992</v>
      </c>
      <c r="D14339" s="18" t="str">
        <f>+IFERROR(VLOOKUP(Cursos[[#This Row],[Modelo correcto]],Modelos[[Modelo correcto]:[¿En línea?]],2,FALSE),"REVISAR")</f>
        <v>HP</v>
      </c>
      <c r="E14339" s="145" t="str">
        <f>+IFERROR(VLOOKUP(Cursos[[#This Row],[Modelo correcto]],Modelos[[Modelo correcto]:[¿En línea?]],3,FALSE),"REVISAR")</f>
        <v>SÍ</v>
      </c>
      <c r="F14339" s="18" t="str">
        <f>+Cursos[[#This Row],[IS]]&amp;Cursos[[#This Row],[Modelo correcto]]</f>
        <v>LUIS ROSENDO PALACIOSHP Officejet Pro X451 &amp; X551/476 &amp; X576 Service and Support ILT Training (Recording)</v>
      </c>
      <c r="G14339" s="18">
        <v>1</v>
      </c>
      <c r="H14339" s="19">
        <v>44228</v>
      </c>
      <c r="I14339" s="18" t="str">
        <f>+IFERROR(VLOOKUP(Cursos[[#This Row],[Modelo correcto]],Modelos[[Modelo correcto]:[Aplica para certificación]],4,FALSE),"REVISAR")</f>
        <v>NO</v>
      </c>
    </row>
    <row r="14340" spans="1:9" x14ac:dyDescent="0.25">
      <c r="A14340" s="144" t="s">
        <v>2771</v>
      </c>
      <c r="B14340" s="144">
        <v>1</v>
      </c>
      <c r="C14340" s="145" t="s">
        <v>1992</v>
      </c>
      <c r="D14340" s="18" t="str">
        <f>+IFERROR(VLOOKUP(Cursos[[#This Row],[Modelo correcto]],Modelos[[Modelo correcto]:[¿En línea?]],2,FALSE),"REVISAR")</f>
        <v>HP</v>
      </c>
      <c r="E14340" s="145" t="str">
        <f>+IFERROR(VLOOKUP(Cursos[[#This Row],[Modelo correcto]],Modelos[[Modelo correcto]:[¿En línea?]],3,FALSE),"REVISAR")</f>
        <v>SÍ</v>
      </c>
      <c r="F14340" s="18" t="str">
        <f>+Cursos[[#This Row],[IS]]&amp;Cursos[[#This Row],[Modelo correcto]]</f>
        <v>EDGAR ARAM CHAVEZ GOVEAHP Officejet Pro X451 &amp; X551/476 &amp; X576 Service and Support ILT Training (Recording)</v>
      </c>
      <c r="G14340" s="18">
        <v>1</v>
      </c>
      <c r="H14340" s="19">
        <v>44228</v>
      </c>
      <c r="I14340" s="18" t="str">
        <f>+IFERROR(VLOOKUP(Cursos[[#This Row],[Modelo correcto]],Modelos[[Modelo correcto]:[Aplica para certificación]],4,FALSE),"REVISAR")</f>
        <v>NO</v>
      </c>
    </row>
    <row r="14341" spans="1:9" x14ac:dyDescent="0.25">
      <c r="A14341" s="144" t="s">
        <v>2765</v>
      </c>
      <c r="B14341" s="144">
        <v>1</v>
      </c>
      <c r="C14341" s="145" t="s">
        <v>1992</v>
      </c>
      <c r="D14341" s="18" t="str">
        <f>+IFERROR(VLOOKUP(Cursos[[#This Row],[Modelo correcto]],Modelos[[Modelo correcto]:[¿En línea?]],2,FALSE),"REVISAR")</f>
        <v>HP</v>
      </c>
      <c r="E14341" s="145" t="str">
        <f>+IFERROR(VLOOKUP(Cursos[[#This Row],[Modelo correcto]],Modelos[[Modelo correcto]:[¿En línea?]],3,FALSE),"REVISAR")</f>
        <v>SÍ</v>
      </c>
      <c r="F14341" s="18" t="str">
        <f>+Cursos[[#This Row],[IS]]&amp;Cursos[[#This Row],[Modelo correcto]]</f>
        <v>ROBERTO CRUZ HERRERAHP Officejet Pro X451 &amp; X551/476 &amp; X576 Service and Support ILT Training (Recording)</v>
      </c>
      <c r="G14341" s="18">
        <v>1</v>
      </c>
      <c r="H14341" s="19">
        <v>44228</v>
      </c>
      <c r="I14341" s="18" t="str">
        <f>+IFERROR(VLOOKUP(Cursos[[#This Row],[Modelo correcto]],Modelos[[Modelo correcto]:[Aplica para certificación]],4,FALSE),"REVISAR")</f>
        <v>NO</v>
      </c>
    </row>
    <row r="14342" spans="1:9" x14ac:dyDescent="0.25">
      <c r="A14342" s="144" t="s">
        <v>2765</v>
      </c>
      <c r="B14342" s="144">
        <v>1</v>
      </c>
      <c r="C14342" s="145" t="s">
        <v>2744</v>
      </c>
      <c r="D14342" s="18" t="str">
        <f>+IFERROR(VLOOKUP(Cursos[[#This Row],[Modelo correcto]],Modelos[[Modelo correcto]:[¿En línea?]],2,FALSE),"REVISAR")</f>
        <v>HP</v>
      </c>
      <c r="E14342" s="145" t="str">
        <f>+IFERROR(VLOOKUP(Cursos[[#This Row],[Modelo correcto]],Modelos[[Modelo correcto]:[¿En línea?]],3,FALSE),"REVISAR")</f>
        <v>SÍ</v>
      </c>
      <c r="F14342" s="18" t="str">
        <f>+Cursos[[#This Row],[IS]]&amp;Cursos[[#This Row],[Modelo correcto]]</f>
        <v>ROBERTO CRUZ HERRERAIntroduction to HP Managed Print Portfolio 2021</v>
      </c>
      <c r="G14342" s="18">
        <v>1</v>
      </c>
      <c r="H14342" s="19">
        <v>44228</v>
      </c>
      <c r="I14342" s="18" t="str">
        <f>+IFERROR(VLOOKUP(Cursos[[#This Row],[Modelo correcto]],Modelos[[Modelo correcto]:[Aplica para certificación]],4,FALSE),"REVISAR")</f>
        <v>NO</v>
      </c>
    </row>
    <row r="14343" spans="1:9" x14ac:dyDescent="0.25">
      <c r="A14343" s="144" t="s">
        <v>2765</v>
      </c>
      <c r="B14343" s="144">
        <v>1</v>
      </c>
      <c r="C14343" s="145" t="s">
        <v>62</v>
      </c>
      <c r="D14343" s="18" t="str">
        <f>+IFERROR(VLOOKUP(Cursos[[#This Row],[Modelo correcto]],Modelos[[Modelo correcto]:[¿En línea?]],2,FALSE),"REVISAR")</f>
        <v>XEROX</v>
      </c>
      <c r="E14343" s="145" t="str">
        <f>+IFERROR(VLOOKUP(Cursos[[#This Row],[Modelo correcto]],Modelos[[Modelo correcto]:[¿En línea?]],3,FALSE),"REVISAR")</f>
        <v>SÍ</v>
      </c>
      <c r="F14343" s="18" t="str">
        <f>+Cursos[[#This Row],[IS]]&amp;Cursos[[#This Row],[Modelo correcto]]</f>
        <v>ROBERTO CRUZ HERRERAC17502</v>
      </c>
      <c r="G14343" s="18">
        <v>0</v>
      </c>
      <c r="H14343" s="19">
        <v>44228</v>
      </c>
      <c r="I14343" s="18" t="str">
        <f>+IFERROR(VLOOKUP(Cursos[[#This Row],[Modelo correcto]],Modelos[[Modelo correcto]:[Aplica para certificación]],4,FALSE),"REVISAR")</f>
        <v>NO</v>
      </c>
    </row>
    <row r="14344" spans="1:9" x14ac:dyDescent="0.25">
      <c r="A14344" s="144" t="s">
        <v>391</v>
      </c>
      <c r="B14344" s="144">
        <v>1</v>
      </c>
      <c r="C14344" s="145" t="s">
        <v>2745</v>
      </c>
      <c r="D14344" s="18" t="str">
        <f>+IFERROR(VLOOKUP(Cursos[[#This Row],[Modelo correcto]],Modelos[[Modelo correcto]:[¿En línea?]],2,FALSE),"REVISAR")</f>
        <v>HP</v>
      </c>
      <c r="E14344" s="145" t="str">
        <f>+IFERROR(VLOOKUP(Cursos[[#This Row],[Modelo correcto]],Modelos[[Modelo correcto]:[¿En línea?]],3,FALSE),"REVISAR")</f>
        <v>SÍ</v>
      </c>
      <c r="F14344" s="18" t="str">
        <f>+Cursos[[#This Row],[IS]]&amp;Cursos[[#This Row],[Modelo correcto]]</f>
        <v>JUAN ANTONIO TORRES VELAZQUEZHP Sprocket App</v>
      </c>
      <c r="G14344" s="18">
        <v>0</v>
      </c>
      <c r="H14344" s="19">
        <v>44228</v>
      </c>
      <c r="I14344" s="18" t="str">
        <f>+IFERROR(VLOOKUP(Cursos[[#This Row],[Modelo correcto]],Modelos[[Modelo correcto]:[Aplica para certificación]],4,FALSE),"REVISAR")</f>
        <v>NO</v>
      </c>
    </row>
    <row r="14345" spans="1:9" x14ac:dyDescent="0.25">
      <c r="A14345" s="144" t="s">
        <v>2765</v>
      </c>
      <c r="B14345" s="144">
        <v>1</v>
      </c>
      <c r="C14345" s="145" t="s">
        <v>100</v>
      </c>
      <c r="D14345" s="18" t="str">
        <f>+IFERROR(VLOOKUP(Cursos[[#This Row],[Modelo correcto]],Modelos[[Modelo correcto]:[¿En línea?]],2,FALSE),"REVISAR")</f>
        <v>XEROX</v>
      </c>
      <c r="E14345" s="145" t="str">
        <f>+IFERROR(VLOOKUP(Cursos[[#This Row],[Modelo correcto]],Modelos[[Modelo correcto]:[¿En línea?]],3,FALSE),"REVISAR")</f>
        <v>SÍ</v>
      </c>
      <c r="F14345" s="18" t="str">
        <f>+Cursos[[#This Row],[IS]]&amp;Cursos[[#This Row],[Modelo correcto]]</f>
        <v>ROBERTO CRUZ HERRERACK17M16</v>
      </c>
      <c r="G14345" s="18">
        <v>0</v>
      </c>
      <c r="H14345" s="19">
        <v>44228</v>
      </c>
      <c r="I14345" s="18" t="str">
        <f>+IFERROR(VLOOKUP(Cursos[[#This Row],[Modelo correcto]],Modelos[[Modelo correcto]:[Aplica para certificación]],4,FALSE),"REVISAR")</f>
        <v>NO</v>
      </c>
    </row>
    <row r="14346" spans="1:9" x14ac:dyDescent="0.25">
      <c r="A14346" s="144" t="s">
        <v>329</v>
      </c>
      <c r="B14346" s="144">
        <v>1</v>
      </c>
      <c r="C14346" s="145" t="s">
        <v>2292</v>
      </c>
      <c r="D14346" s="18" t="str">
        <f>+IFERROR(VLOOKUP(Cursos[[#This Row],[Modelo correcto]],Modelos[[Modelo correcto]:[¿En línea?]],2,FALSE),"REVISAR")</f>
        <v>HP</v>
      </c>
      <c r="E14346" s="145" t="str">
        <f>+IFERROR(VLOOKUP(Cursos[[#This Row],[Modelo correcto]],Modelos[[Modelo correcto]:[¿En línea?]],3,FALSE),"REVISAR")</f>
        <v>SÍ</v>
      </c>
      <c r="F14346" s="18" t="str">
        <f>+Cursos[[#This Row],[IS]]&amp;Cursos[[#This Row],[Modelo correcto]]</f>
        <v>JAIME VELEZ RODRIGUEZModule 3 - Troubleshooting the basics</v>
      </c>
      <c r="G14346" s="18">
        <v>0</v>
      </c>
      <c r="H14346" s="19">
        <v>44228</v>
      </c>
      <c r="I14346" s="18" t="str">
        <f>+IFERROR(VLOOKUP(Cursos[[#This Row],[Modelo correcto]],Modelos[[Modelo correcto]:[Aplica para certificación]],4,FALSE),"REVISAR")</f>
        <v>NO</v>
      </c>
    </row>
    <row r="14347" spans="1:9" x14ac:dyDescent="0.25">
      <c r="A14347" s="144" t="s">
        <v>329</v>
      </c>
      <c r="B14347" s="144">
        <v>1</v>
      </c>
      <c r="C14347" s="145" t="s">
        <v>2334</v>
      </c>
      <c r="D14347" s="18" t="str">
        <f>+IFERROR(VLOOKUP(Cursos[[#This Row],[Modelo correcto]],Modelos[[Modelo correcto]:[¿En línea?]],2,FALSE),"REVISAR")</f>
        <v>HP</v>
      </c>
      <c r="E14347" s="145" t="str">
        <f>+IFERROR(VLOOKUP(Cursos[[#This Row],[Modelo correcto]],Modelos[[Modelo correcto]:[¿En línea?]],3,FALSE),"REVISAR")</f>
        <v>SÍ</v>
      </c>
      <c r="F14347" s="18" t="str">
        <f>+Cursos[[#This Row],[IS]]&amp;Cursos[[#This Row],[Modelo correcto]]</f>
        <v>JAIME VELEZ RODRIGUEZModule 4 - Resolving hardware issues</v>
      </c>
      <c r="G14347" s="18">
        <v>0</v>
      </c>
      <c r="H14347" s="19">
        <v>44228</v>
      </c>
      <c r="I14347" s="18" t="str">
        <f>+IFERROR(VLOOKUP(Cursos[[#This Row],[Modelo correcto]],Modelos[[Modelo correcto]:[Aplica para certificación]],4,FALSE),"REVISAR")</f>
        <v>NO</v>
      </c>
    </row>
    <row r="14348" spans="1:9" x14ac:dyDescent="0.25">
      <c r="A14348" s="144" t="s">
        <v>326</v>
      </c>
      <c r="B14348" s="144">
        <v>1</v>
      </c>
      <c r="C14348" s="128" t="s">
        <v>2747</v>
      </c>
      <c r="D14348" s="18" t="str">
        <f>+IFERROR(VLOOKUP(Cursos[[#This Row],[Modelo correcto]],Modelos[[Modelo correcto]:[¿En línea?]],2,FALSE),"REVISAR")</f>
        <v>HP</v>
      </c>
      <c r="E14348" s="145" t="str">
        <f>+IFERROR(VLOOKUP(Cursos[[#This Row],[Modelo correcto]],Modelos[[Modelo correcto]:[¿En línea?]],3,FALSE),"REVISAR")</f>
        <v>SÍ</v>
      </c>
      <c r="F14348" s="18" t="str">
        <f>+Cursos[[#This Row],[IS]]&amp;Cursos[[#This Row],[Modelo correcto]]</f>
        <v>HIRAM GUILLERMO DIAZ ORTIZHP Proactive Management Level 1 Training for Channel Partners</v>
      </c>
      <c r="G14348" s="18">
        <v>0</v>
      </c>
      <c r="H14348" s="19">
        <v>44228</v>
      </c>
      <c r="I14348" s="18" t="str">
        <f>+IFERROR(VLOOKUP(Cursos[[#This Row],[Modelo correcto]],Modelos[[Modelo correcto]:[Aplica para certificación]],4,FALSE),"REVISAR")</f>
        <v>NO</v>
      </c>
    </row>
    <row r="14349" spans="1:9" x14ac:dyDescent="0.25">
      <c r="A14349" s="144" t="s">
        <v>326</v>
      </c>
      <c r="B14349" s="144">
        <v>1</v>
      </c>
      <c r="C14349" s="128" t="s">
        <v>2748</v>
      </c>
      <c r="D14349" s="18" t="str">
        <f>+IFERROR(VLOOKUP(Cursos[[#This Row],[Modelo correcto]],Modelos[[Modelo correcto]:[¿En línea?]],2,FALSE),"REVISAR")</f>
        <v>HP</v>
      </c>
      <c r="E14349" s="145" t="str">
        <f>+IFERROR(VLOOKUP(Cursos[[#This Row],[Modelo correcto]],Modelos[[Modelo correcto]:[¿En línea?]],3,FALSE),"REVISAR")</f>
        <v>SÍ</v>
      </c>
      <c r="F14349" s="18" t="str">
        <f>+Cursos[[#This Row],[IS]]&amp;Cursos[[#This Row],[Modelo correcto]]</f>
        <v>HIRAM GUILLERMO DIAZ ORTIZHP Proactive Security Level 2 Service Offer Training for Channel Partners</v>
      </c>
      <c r="G14349" s="18">
        <v>0</v>
      </c>
      <c r="H14349" s="19">
        <v>44228</v>
      </c>
      <c r="I14349" s="18" t="str">
        <f>+IFERROR(VLOOKUP(Cursos[[#This Row],[Modelo correcto]],Modelos[[Modelo correcto]:[Aplica para certificación]],4,FALSE),"REVISAR")</f>
        <v>NO</v>
      </c>
    </row>
    <row r="14350" spans="1:9" x14ac:dyDescent="0.25">
      <c r="A14350" s="144" t="s">
        <v>326</v>
      </c>
      <c r="B14350" s="144">
        <v>1</v>
      </c>
      <c r="C14350" s="128" t="s">
        <v>2746</v>
      </c>
      <c r="D14350" s="18" t="str">
        <f>+IFERROR(VLOOKUP(Cursos[[#This Row],[Modelo correcto]],Modelos[[Modelo correcto]:[¿En línea?]],2,FALSE),"REVISAR")</f>
        <v>HP</v>
      </c>
      <c r="E14350" s="145" t="str">
        <f>+IFERROR(VLOOKUP(Cursos[[#This Row],[Modelo correcto]],Modelos[[Modelo correcto]:[¿En línea?]],3,FALSE),"REVISAR")</f>
        <v>SÍ</v>
      </c>
      <c r="F14350" s="18" t="str">
        <f>+Cursos[[#This Row],[IS]]&amp;Cursos[[#This Row],[Modelo correcto]]</f>
        <v>HIRAM GUILLERMO DIAZ ORTIZHP Experience Platform Training</v>
      </c>
      <c r="G14350" s="18">
        <v>0</v>
      </c>
      <c r="H14350" s="19">
        <v>44228</v>
      </c>
      <c r="I14350" s="18" t="str">
        <f>+IFERROR(VLOOKUP(Cursos[[#This Row],[Modelo correcto]],Modelos[[Modelo correcto]:[Aplica para certificación]],4,FALSE),"REVISAR")</f>
        <v>NO</v>
      </c>
    </row>
    <row r="14351" spans="1:9" x14ac:dyDescent="0.25">
      <c r="A14351" s="144" t="s">
        <v>305</v>
      </c>
      <c r="B14351" s="144">
        <v>1</v>
      </c>
      <c r="C14351" s="145" t="s">
        <v>1953</v>
      </c>
      <c r="D14351" s="18" t="str">
        <f>+IFERROR(VLOOKUP(Cursos[[#This Row],[Modelo correcto]],Modelos[[Modelo correcto]:[¿En línea?]],2,FALSE),"REVISAR")</f>
        <v>EPSON</v>
      </c>
      <c r="E14351" s="145" t="str">
        <f>+IFERROR(VLOOKUP(Cursos[[#This Row],[Modelo correcto]],Modelos[[Modelo correcto]:[¿En línea?]],3,FALSE),"REVISAR")</f>
        <v>SÍ</v>
      </c>
      <c r="F14351" s="18" t="str">
        <f>+Cursos[[#This Row],[IS]]&amp;Cursos[[#This Row],[Modelo correcto]]</f>
        <v>ARMANDO SERRANO ESQUIVELWorkForce Enterprise WF-C20590</v>
      </c>
      <c r="G14351" s="18">
        <v>1</v>
      </c>
      <c r="H14351" s="19">
        <v>44228</v>
      </c>
      <c r="I14351" s="18" t="str">
        <f>+IFERROR(VLOOKUP(Cursos[[#This Row],[Modelo correcto]],Modelos[[Modelo correcto]:[Aplica para certificación]],4,FALSE),"REVISAR")</f>
        <v>SÍ</v>
      </c>
    </row>
    <row r="14352" spans="1:9" x14ac:dyDescent="0.25">
      <c r="A14352" s="144" t="s">
        <v>389</v>
      </c>
      <c r="B14352" s="144">
        <v>1</v>
      </c>
      <c r="C14352" s="145" t="s">
        <v>2270</v>
      </c>
      <c r="D14352" s="18" t="str">
        <f>+IFERROR(VLOOKUP(Cursos[[#This Row],[Modelo correcto]],Modelos[[Modelo correcto]:[¿En línea?]],2,FALSE),"REVISAR")</f>
        <v>HP</v>
      </c>
      <c r="E14352" s="145" t="str">
        <f>+IFERROR(VLOOKUP(Cursos[[#This Row],[Modelo correcto]],Modelos[[Modelo correcto]:[¿En línea?]],3,FALSE),"REVISAR")</f>
        <v>SÍ</v>
      </c>
      <c r="F14352" s="18" t="str">
        <f>+Cursos[[#This Row],[IS]]&amp;Cursos[[#This Row],[Modelo correcto]]</f>
        <v>JOSE ANTONIO MARTINEZ HERNANDEZLesson 16 Configure Google Cloud printing</v>
      </c>
      <c r="G14352" s="18">
        <v>0</v>
      </c>
      <c r="H14352" s="19">
        <v>44228</v>
      </c>
      <c r="I14352" s="18" t="str">
        <f>+IFERROR(VLOOKUP(Cursos[[#This Row],[Modelo correcto]],Modelos[[Modelo correcto]:[Aplica para certificación]],4,FALSE),"REVISAR")</f>
        <v>NO</v>
      </c>
    </row>
    <row r="14353" spans="1:9" x14ac:dyDescent="0.25">
      <c r="A14353" s="144" t="s">
        <v>389</v>
      </c>
      <c r="B14353" s="144">
        <v>1</v>
      </c>
      <c r="C14353" s="145" t="s">
        <v>2324</v>
      </c>
      <c r="D14353" s="18" t="str">
        <f>+IFERROR(VLOOKUP(Cursos[[#This Row],[Modelo correcto]],Modelos[[Modelo correcto]:[¿En línea?]],2,FALSE),"REVISAR")</f>
        <v>HP</v>
      </c>
      <c r="E14353" s="145" t="str">
        <f>+IFERROR(VLOOKUP(Cursos[[#This Row],[Modelo correcto]],Modelos[[Modelo correcto]:[¿En línea?]],3,FALSE),"REVISAR")</f>
        <v>SÍ</v>
      </c>
      <c r="F14353" s="18" t="str">
        <f>+Cursos[[#This Row],[IS]]&amp;Cursos[[#This Row],[Modelo correcto]]</f>
        <v>JOSE ANTONIO MARTINEZ HERNANDEZModule 3. Use and Maintain. HP DesignJet TX20-TX60-Studio Printers</v>
      </c>
      <c r="G14353" s="18">
        <v>0</v>
      </c>
      <c r="H14353" s="19">
        <v>44228</v>
      </c>
      <c r="I14353" s="18" t="str">
        <f>+IFERROR(VLOOKUP(Cursos[[#This Row],[Modelo correcto]],Modelos[[Modelo correcto]:[Aplica para certificación]],4,FALSE),"REVISAR")</f>
        <v>NO</v>
      </c>
    </row>
    <row r="14354" spans="1:9" x14ac:dyDescent="0.25">
      <c r="A14354" s="144" t="s">
        <v>517</v>
      </c>
      <c r="B14354" s="144">
        <v>1</v>
      </c>
      <c r="C14354" s="145" t="s">
        <v>2687</v>
      </c>
      <c r="D14354" s="18" t="str">
        <f>+IFERROR(VLOOKUP(Cursos[[#This Row],[Modelo correcto]],Modelos[[Modelo correcto]:[¿En línea?]],2,FALSE),"REVISAR")</f>
        <v>TRIPPLITE</v>
      </c>
      <c r="E14354" s="145" t="str">
        <f>+IFERROR(VLOOKUP(Cursos[[#This Row],[Modelo correcto]],Modelos[[Modelo correcto]:[¿En línea?]],3,FALSE),"REVISAR")</f>
        <v>SÍ</v>
      </c>
      <c r="F14354" s="18" t="str">
        <f>+Cursos[[#This Row],[IS]]&amp;Cursos[[#This Row],[Modelo correcto]]</f>
        <v>LUIS ROSENDO PALACIOSUPS Monofásicos y Bifásicos
y Trifásicos</v>
      </c>
      <c r="G14354" s="18">
        <v>1</v>
      </c>
      <c r="H14354" s="19">
        <v>44228</v>
      </c>
      <c r="I14354" s="18" t="str">
        <f>+IFERROR(VLOOKUP(Cursos[[#This Row],[Modelo correcto]],Modelos[[Modelo correcto]:[Aplica para certificación]],4,FALSE),"REVISAR")</f>
        <v>SÍ</v>
      </c>
    </row>
    <row r="14355" spans="1:9" x14ac:dyDescent="0.25">
      <c r="A14355" s="144" t="s">
        <v>2769</v>
      </c>
      <c r="B14355" s="144">
        <v>1</v>
      </c>
      <c r="C14355" s="145" t="s">
        <v>2687</v>
      </c>
      <c r="D14355" s="18" t="str">
        <f>+IFERROR(VLOOKUP(Cursos[[#This Row],[Modelo correcto]],Modelos[[Modelo correcto]:[¿En línea?]],2,FALSE),"REVISAR")</f>
        <v>TRIPPLITE</v>
      </c>
      <c r="E14355" s="145" t="str">
        <f>+IFERROR(VLOOKUP(Cursos[[#This Row],[Modelo correcto]],Modelos[[Modelo correcto]:[¿En línea?]],3,FALSE),"REVISAR")</f>
        <v>SÍ</v>
      </c>
      <c r="F14355" s="18" t="str">
        <f>+Cursos[[#This Row],[IS]]&amp;Cursos[[#This Row],[Modelo correcto]]</f>
        <v>DAVID FERNANDO CHAVIRA GARCIAUPS Monofásicos y Bifásicos
y Trifásicos</v>
      </c>
      <c r="G14355" s="18">
        <v>1</v>
      </c>
      <c r="H14355" s="19">
        <v>44228</v>
      </c>
      <c r="I14355" s="18" t="str">
        <f>+IFERROR(VLOOKUP(Cursos[[#This Row],[Modelo correcto]],Modelos[[Modelo correcto]:[Aplica para certificación]],4,FALSE),"REVISAR")</f>
        <v>SÍ</v>
      </c>
    </row>
    <row r="14356" spans="1:9" x14ac:dyDescent="0.25">
      <c r="A14356" s="144" t="s">
        <v>2778</v>
      </c>
      <c r="B14356" s="144">
        <v>1</v>
      </c>
      <c r="C14356" s="145" t="s">
        <v>2487</v>
      </c>
      <c r="D14356" s="18" t="str">
        <f>+IFERROR(VLOOKUP(Cursos[[#This Row],[Modelo correcto]],Modelos[[Modelo correcto]:[¿En línea?]],2,FALSE),"REVISAR")</f>
        <v>HP</v>
      </c>
      <c r="E14356" s="145" t="str">
        <f>+IFERROR(VLOOKUP(Cursos[[#This Row],[Modelo correcto]],Modelos[[Modelo correcto]:[¿En línea?]],3,FALSE),"REVISAR")</f>
        <v>SÍ</v>
      </c>
      <c r="F14356" s="18" t="str">
        <f>+Cursos[[#This Row],[IS]]&amp;Cursos[[#This Row],[Modelo correcto]]</f>
        <v>GERARDO MARIO MARTINEZ ZAMORAHP LaserJet Managed MFP E72525, E72530, E72535 and HP Color LaserJet Managed MFP E77822,
E77825, E77830 service and support WBT</v>
      </c>
      <c r="G14356" s="18">
        <v>1</v>
      </c>
      <c r="H14356" s="19">
        <v>44228</v>
      </c>
      <c r="I14356" s="18" t="str">
        <f>+IFERROR(VLOOKUP(Cursos[[#This Row],[Modelo correcto]],Modelos[[Modelo correcto]:[Aplica para certificación]],4,FALSE),"REVISAR")</f>
        <v>SÍ</v>
      </c>
    </row>
    <row r="14357" spans="1:9" x14ac:dyDescent="0.25">
      <c r="A14357" s="144" t="s">
        <v>732</v>
      </c>
      <c r="B14357">
        <v>1</v>
      </c>
      <c r="C14357" s="145" t="s">
        <v>2749</v>
      </c>
      <c r="D14357" s="18" t="str">
        <f>+IFERROR(VLOOKUP(Cursos[[#This Row],[Modelo correcto]],Modelos[[Modelo correcto]:[¿En línea?]],2,FALSE),"REVISAR")</f>
        <v>HP</v>
      </c>
      <c r="E14357" s="145" t="str">
        <f>+IFERROR(VLOOKUP(Cursos[[#This Row],[Modelo correcto]],Modelos[[Modelo correcto]:[¿En línea?]],3,FALSE),"REVISAR")</f>
        <v>SÍ</v>
      </c>
      <c r="F14357" s="18" t="str">
        <f>+Cursos[[#This Row],[IS]]&amp;Cursos[[#This Row],[Modelo correcto]]</f>
        <v>SALVADOR CHAVEZ DOMINGUEZHP Officejet Pro X451 and X551 Series and HP Officejet Pro X476 and X576 MFP Series</v>
      </c>
      <c r="G14357" s="18">
        <v>0</v>
      </c>
      <c r="H14357" s="19">
        <v>44228</v>
      </c>
      <c r="I14357" s="18" t="str">
        <f>+IFERROR(VLOOKUP(Cursos[[#This Row],[Modelo correcto]],Modelos[[Modelo correcto]:[Aplica para certificación]],4,FALSE),"REVISAR")</f>
        <v>NO</v>
      </c>
    </row>
    <row r="14358" spans="1:9" x14ac:dyDescent="0.25">
      <c r="A14358" s="144" t="s">
        <v>2786</v>
      </c>
      <c r="B14358" s="144">
        <v>1</v>
      </c>
      <c r="C14358" s="145" t="s">
        <v>2687</v>
      </c>
      <c r="D14358" s="18" t="str">
        <f>+IFERROR(VLOOKUP(Cursos[[#This Row],[Modelo correcto]],Modelos[[Modelo correcto]:[¿En línea?]],2,FALSE),"REVISAR")</f>
        <v>TRIPPLITE</v>
      </c>
      <c r="E14358" s="145" t="str">
        <f>+IFERROR(VLOOKUP(Cursos[[#This Row],[Modelo correcto]],Modelos[[Modelo correcto]:[¿En línea?]],3,FALSE),"REVISAR")</f>
        <v>SÍ</v>
      </c>
      <c r="F14358" s="18" t="str">
        <f>+Cursos[[#This Row],[IS]]&amp;Cursos[[#This Row],[Modelo correcto]]</f>
        <v>LUIS FELIPE PUENTE MURGUIAUPS Monofásicos y Bifásicos
y Trifásicos</v>
      </c>
      <c r="G14358" s="18">
        <v>1</v>
      </c>
      <c r="H14358" s="19">
        <v>44228</v>
      </c>
      <c r="I14358" s="18" t="str">
        <f>+IFERROR(VLOOKUP(Cursos[[#This Row],[Modelo correcto]],Modelos[[Modelo correcto]:[Aplica para certificación]],4,FALSE),"REVISAR")</f>
        <v>SÍ</v>
      </c>
    </row>
    <row r="14359" spans="1:9" x14ac:dyDescent="0.25">
      <c r="A14359" s="144" t="s">
        <v>359</v>
      </c>
      <c r="B14359" s="144">
        <v>1</v>
      </c>
      <c r="C14359" s="145" t="s">
        <v>2687</v>
      </c>
      <c r="D14359" s="18" t="str">
        <f>+IFERROR(VLOOKUP(Cursos[[#This Row],[Modelo correcto]],Modelos[[Modelo correcto]:[¿En línea?]],2,FALSE),"REVISAR")</f>
        <v>TRIPPLITE</v>
      </c>
      <c r="E14359" s="145" t="str">
        <f>+IFERROR(VLOOKUP(Cursos[[#This Row],[Modelo correcto]],Modelos[[Modelo correcto]:[¿En línea?]],3,FALSE),"REVISAR")</f>
        <v>SÍ</v>
      </c>
      <c r="F14359" s="18" t="str">
        <f>+Cursos[[#This Row],[IS]]&amp;Cursos[[#This Row],[Modelo correcto]]</f>
        <v>RENE CASTELLON RAMOSUPS Monofásicos y Bifásicos
y Trifásicos</v>
      </c>
      <c r="G14359" s="18">
        <v>1</v>
      </c>
      <c r="H14359" s="19">
        <v>44228</v>
      </c>
      <c r="I14359" s="18" t="str">
        <f>+IFERROR(VLOOKUP(Cursos[[#This Row],[Modelo correcto]],Modelos[[Modelo correcto]:[Aplica para certificación]],4,FALSE),"REVISAR")</f>
        <v>SÍ</v>
      </c>
    </row>
    <row r="14360" spans="1:9" x14ac:dyDescent="0.25">
      <c r="A14360" s="144" t="s">
        <v>2785</v>
      </c>
      <c r="B14360" s="144">
        <v>1</v>
      </c>
      <c r="C14360" s="145" t="s">
        <v>2687</v>
      </c>
      <c r="D14360" s="18" t="str">
        <f>+IFERROR(VLOOKUP(Cursos[[#This Row],[Modelo correcto]],Modelos[[Modelo correcto]:[¿En línea?]],2,FALSE),"REVISAR")</f>
        <v>TRIPPLITE</v>
      </c>
      <c r="E14360" s="145" t="str">
        <f>+IFERROR(VLOOKUP(Cursos[[#This Row],[Modelo correcto]],Modelos[[Modelo correcto]:[¿En línea?]],3,FALSE),"REVISAR")</f>
        <v>SÍ</v>
      </c>
      <c r="F14360" s="18" t="str">
        <f>+Cursos[[#This Row],[IS]]&amp;Cursos[[#This Row],[Modelo correcto]]</f>
        <v>JESUS DANIEL HUERAMO HUERAMOUPS Monofásicos y Bifásicos
y Trifásicos</v>
      </c>
      <c r="G14360" s="18">
        <v>1</v>
      </c>
      <c r="H14360" s="19">
        <v>44228</v>
      </c>
      <c r="I14360" s="18" t="str">
        <f>+IFERROR(VLOOKUP(Cursos[[#This Row],[Modelo correcto]],Modelos[[Modelo correcto]:[Aplica para certificación]],4,FALSE),"REVISAR")</f>
        <v>SÍ</v>
      </c>
    </row>
    <row r="14361" spans="1:9" x14ac:dyDescent="0.25">
      <c r="A14361" s="144" t="s">
        <v>331</v>
      </c>
      <c r="B14361" s="144">
        <v>1</v>
      </c>
      <c r="C14361" s="145" t="s">
        <v>2687</v>
      </c>
      <c r="D14361" s="18" t="str">
        <f>+IFERROR(VLOOKUP(Cursos[[#This Row],[Modelo correcto]],Modelos[[Modelo correcto]:[¿En línea?]],2,FALSE),"REVISAR")</f>
        <v>TRIPPLITE</v>
      </c>
      <c r="E14361" s="145" t="str">
        <f>+IFERROR(VLOOKUP(Cursos[[#This Row],[Modelo correcto]],Modelos[[Modelo correcto]:[¿En línea?]],3,FALSE),"REVISAR")</f>
        <v>SÍ</v>
      </c>
      <c r="F14361" s="18" t="str">
        <f>+Cursos[[#This Row],[IS]]&amp;Cursos[[#This Row],[Modelo correcto]]</f>
        <v>JESUS LIZARAN MACEDAUPS Monofásicos y Bifásicos
y Trifásicos</v>
      </c>
      <c r="G14361" s="18">
        <v>1</v>
      </c>
      <c r="H14361" s="19">
        <v>44228</v>
      </c>
      <c r="I14361" s="18" t="str">
        <f>+IFERROR(VLOOKUP(Cursos[[#This Row],[Modelo correcto]],Modelos[[Modelo correcto]:[Aplica para certificación]],4,FALSE),"REVISAR")</f>
        <v>SÍ</v>
      </c>
    </row>
    <row r="14362" spans="1:9" x14ac:dyDescent="0.25">
      <c r="A14362" s="144" t="s">
        <v>336</v>
      </c>
      <c r="B14362" s="144">
        <v>1</v>
      </c>
      <c r="C14362" s="145" t="s">
        <v>2687</v>
      </c>
      <c r="D14362" s="18" t="str">
        <f>+IFERROR(VLOOKUP(Cursos[[#This Row],[Modelo correcto]],Modelos[[Modelo correcto]:[¿En línea?]],2,FALSE),"REVISAR")</f>
        <v>TRIPPLITE</v>
      </c>
      <c r="E14362" s="145" t="str">
        <f>+IFERROR(VLOOKUP(Cursos[[#This Row],[Modelo correcto]],Modelos[[Modelo correcto]:[¿En línea?]],3,FALSE),"REVISAR")</f>
        <v>SÍ</v>
      </c>
      <c r="F14362" s="18" t="str">
        <f>+Cursos[[#This Row],[IS]]&amp;Cursos[[#This Row],[Modelo correcto]]</f>
        <v>JOSE DE JESUS GUTIERREZ CASTILLOUPS Monofásicos y Bifásicos
y Trifásicos</v>
      </c>
      <c r="G14362" s="18">
        <v>1</v>
      </c>
      <c r="H14362" s="19">
        <v>44228</v>
      </c>
      <c r="I14362" s="18" t="str">
        <f>+IFERROR(VLOOKUP(Cursos[[#This Row],[Modelo correcto]],Modelos[[Modelo correcto]:[Aplica para certificación]],4,FALSE),"REVISAR")</f>
        <v>SÍ</v>
      </c>
    </row>
    <row r="14363" spans="1:9" x14ac:dyDescent="0.25">
      <c r="A14363" s="144" t="s">
        <v>2781</v>
      </c>
      <c r="B14363">
        <v>1</v>
      </c>
      <c r="C14363" s="145" t="s">
        <v>2737</v>
      </c>
      <c r="D14363" s="18" t="str">
        <f>+IFERROR(VLOOKUP(Cursos[[#This Row],[Modelo correcto]],Modelos[[Modelo correcto]:[¿En línea?]],2,FALSE),"REVISAR")</f>
        <v>XEROX</v>
      </c>
      <c r="E14363" s="145" t="str">
        <f>+IFERROR(VLOOKUP(Cursos[[#This Row],[Modelo correcto]],Modelos[[Modelo correcto]:[¿En línea?]],3,FALSE),"REVISAR")</f>
        <v>SÍ</v>
      </c>
      <c r="F14363" s="18" t="str">
        <f>+Cursos[[#This Row],[IS]]&amp;Cursos[[#This Row],[Modelo correcto]]</f>
        <v>HECTOR HUGO ARROYO RAMIREZSQFT02</v>
      </c>
      <c r="G14363" s="18">
        <v>1</v>
      </c>
      <c r="H14363" s="19">
        <v>44228</v>
      </c>
      <c r="I14363" s="18" t="str">
        <f>+IFERROR(VLOOKUP(Cursos[[#This Row],[Modelo correcto]],Modelos[[Modelo correcto]:[Aplica para certificación]],4,FALSE),"REVISAR")</f>
        <v>NO</v>
      </c>
    </row>
    <row r="14364" spans="1:9" x14ac:dyDescent="0.25">
      <c r="A14364" s="144" t="s">
        <v>714</v>
      </c>
      <c r="B14364">
        <v>1</v>
      </c>
      <c r="C14364" s="145" t="s">
        <v>2482</v>
      </c>
      <c r="D14364" s="18" t="str">
        <f>+IFERROR(VLOOKUP(Cursos[[#This Row],[Modelo correcto]],Modelos[[Modelo correcto]:[¿En línea?]],2,FALSE),"REVISAR")</f>
        <v>XEROX</v>
      </c>
      <c r="E14364" s="145" t="str">
        <f>+IFERROR(VLOOKUP(Cursos[[#This Row],[Modelo correcto]],Modelos[[Modelo correcto]:[¿En línea?]],3,FALSE),"REVISAR")</f>
        <v>SÍ</v>
      </c>
      <c r="F14364" s="18" t="str">
        <f>+Cursos[[#This Row],[IS]]&amp;Cursos[[#This Row],[Modelo correcto]]</f>
        <v>MANUEL ALEJANDRO HERNANDEZ GARCIAV280XTA</v>
      </c>
      <c r="G14364" s="18">
        <v>0</v>
      </c>
      <c r="H14364" s="19">
        <v>44228</v>
      </c>
      <c r="I14364" s="18" t="str">
        <f>+IFERROR(VLOOKUP(Cursos[[#This Row],[Modelo correcto]],Modelos[[Modelo correcto]:[Aplica para certificación]],4,FALSE),"REVISAR")</f>
        <v>NO</v>
      </c>
    </row>
    <row r="14365" spans="1:9" x14ac:dyDescent="0.25">
      <c r="A14365" s="144" t="s">
        <v>714</v>
      </c>
      <c r="B14365">
        <v>1</v>
      </c>
      <c r="C14365" s="145" t="s">
        <v>2750</v>
      </c>
      <c r="D14365" s="18" t="str">
        <f>+IFERROR(VLOOKUP(Cursos[[#This Row],[Modelo correcto]],Modelos[[Modelo correcto]:[¿En línea?]],2,FALSE),"REVISAR")</f>
        <v>HP</v>
      </c>
      <c r="E14365" s="145" t="str">
        <f>+IFERROR(VLOOKUP(Cursos[[#This Row],[Modelo correcto]],Modelos[[Modelo correcto]:[¿En línea?]],3,FALSE),"REVISAR")</f>
        <v>SÍ</v>
      </c>
      <c r="F14365" s="18" t="str">
        <f>+Cursos[[#This Row],[IS]]&amp;Cursos[[#This Row],[Modelo correcto]]</f>
        <v>MANUEL ALEJANDRO HERNANDEZ GARCIAOpening Session Team Up for Success - LATAM</v>
      </c>
      <c r="G14365" s="18">
        <v>0</v>
      </c>
      <c r="H14365" s="19">
        <v>44228</v>
      </c>
      <c r="I14365" s="18" t="str">
        <f>+IFERROR(VLOOKUP(Cursos[[#This Row],[Modelo correcto]],Modelos[[Modelo correcto]:[Aplica para certificación]],4,FALSE),"REVISAR")</f>
        <v>NO</v>
      </c>
    </row>
    <row r="14366" spans="1:9" x14ac:dyDescent="0.25">
      <c r="A14366" s="144" t="s">
        <v>2795</v>
      </c>
      <c r="B14366" s="144">
        <v>1</v>
      </c>
      <c r="C14366" s="145" t="s">
        <v>2737</v>
      </c>
      <c r="D14366" s="18" t="str">
        <f>+IFERROR(VLOOKUP(Cursos[[#This Row],[Modelo correcto]],Modelos[[Modelo correcto]:[¿En línea?]],2,FALSE),"REVISAR")</f>
        <v>XEROX</v>
      </c>
      <c r="E14366" s="145" t="str">
        <f>+IFERROR(VLOOKUP(Cursos[[#This Row],[Modelo correcto]],Modelos[[Modelo correcto]:[¿En línea?]],3,FALSE),"REVISAR")</f>
        <v>SÍ</v>
      </c>
      <c r="F14366" s="18" t="str">
        <f>+Cursos[[#This Row],[IS]]&amp;Cursos[[#This Row],[Modelo correcto]]</f>
        <v>JUAN GUADALUPE ESCOBEDO OLIVARESSQFT02</v>
      </c>
      <c r="G14366" s="18">
        <v>0</v>
      </c>
      <c r="H14366" s="19">
        <v>44228</v>
      </c>
      <c r="I14366" s="18" t="str">
        <f>+IFERROR(VLOOKUP(Cursos[[#This Row],[Modelo correcto]],Modelos[[Modelo correcto]:[Aplica para certificación]],4,FALSE),"REVISAR")</f>
        <v>NO</v>
      </c>
    </row>
    <row r="14367" spans="1:9" x14ac:dyDescent="0.25">
      <c r="A14367" s="144" t="s">
        <v>2795</v>
      </c>
      <c r="B14367" s="144">
        <v>1</v>
      </c>
      <c r="C14367" s="145" t="s">
        <v>2410</v>
      </c>
      <c r="D14367" s="18" t="str">
        <f>+IFERROR(VLOOKUP(Cursos[[#This Row],[Modelo correcto]],Modelos[[Modelo correcto]:[¿En línea?]],2,FALSE),"REVISAR")</f>
        <v>XEROX</v>
      </c>
      <c r="E14367" s="145" t="str">
        <f>+IFERROR(VLOOKUP(Cursos[[#This Row],[Modelo correcto]],Modelos[[Modelo correcto]:[¿En línea?]],3,FALSE),"REVISAR")</f>
        <v>SÍ</v>
      </c>
      <c r="F14367" s="18" t="str">
        <f>+Cursos[[#This Row],[IS]]&amp;Cursos[[#This Row],[Modelo correcto]]</f>
        <v>JUAN GUADALUPE ESCOBEDO OLIVARESPPTSERV</v>
      </c>
      <c r="G14367" s="18">
        <v>0</v>
      </c>
      <c r="H14367" s="19">
        <v>44228</v>
      </c>
      <c r="I14367" s="18" t="str">
        <f>+IFERROR(VLOOKUP(Cursos[[#This Row],[Modelo correcto]],Modelos[[Modelo correcto]:[Aplica para certificación]],4,FALSE),"REVISAR")</f>
        <v>NO</v>
      </c>
    </row>
    <row r="14368" spans="1:9" x14ac:dyDescent="0.25">
      <c r="A14368" s="144" t="s">
        <v>2782</v>
      </c>
      <c r="B14368" s="144">
        <v>1</v>
      </c>
      <c r="C14368" s="145" t="s">
        <v>2719</v>
      </c>
      <c r="D14368" s="18" t="str">
        <f>+IFERROR(VLOOKUP(Cursos[[#This Row],[Modelo correcto]],Modelos[[Modelo correcto]:[¿En línea?]],2,FALSE),"REVISAR")</f>
        <v>HP</v>
      </c>
      <c r="E14368" s="145" t="str">
        <f>+IFERROR(VLOOKUP(Cursos[[#This Row],[Modelo correcto]],Modelos[[Modelo correcto]:[¿En línea?]],3,FALSE),"REVISAR")</f>
        <v>SÍ</v>
      </c>
      <c r="F14368" s="18" t="str">
        <f>+Cursos[[#This Row],[IS]]&amp;Cursos[[#This Row],[Modelo correcto]]</f>
        <v>ERIC WILBERTH NOH DZIBHPI GCSN Order Management Training</v>
      </c>
      <c r="G14368" s="18">
        <v>1</v>
      </c>
      <c r="H14368" s="19">
        <v>44228</v>
      </c>
      <c r="I14368" s="18" t="str">
        <f>+IFERROR(VLOOKUP(Cursos[[#This Row],[Modelo correcto]],Modelos[[Modelo correcto]:[Aplica para certificación]],4,FALSE),"REVISAR")</f>
        <v>SÍ</v>
      </c>
    </row>
    <row r="14369" spans="1:9" x14ac:dyDescent="0.25">
      <c r="A14369" s="144" t="s">
        <v>326</v>
      </c>
      <c r="B14369" s="144">
        <v>1</v>
      </c>
      <c r="C14369" s="128" t="s">
        <v>2752</v>
      </c>
      <c r="D14369" s="18" t="str">
        <f>+IFERROR(VLOOKUP(Cursos[[#This Row],[Modelo correcto]],Modelos[[Modelo correcto]:[¿En línea?]],2,FALSE),"REVISAR")</f>
        <v>HP</v>
      </c>
      <c r="E14369" s="145" t="str">
        <f>+IFERROR(VLOOKUP(Cursos[[#This Row],[Modelo correcto]],Modelos[[Modelo correcto]:[¿En línea?]],3,FALSE),"REVISAR")</f>
        <v>SÍ</v>
      </c>
      <c r="F14369" s="18" t="str">
        <f>+Cursos[[#This Row],[IS]]&amp;Cursos[[#This Row],[Modelo correcto]]</f>
        <v>HIRAM GUILLERMO DIAZ ORTIZHP Pro 8 Advanced Rugged Tablet with Voice</v>
      </c>
      <c r="G14369" s="18">
        <v>0</v>
      </c>
      <c r="H14369" s="19">
        <v>44228</v>
      </c>
      <c r="I14369" s="18" t="str">
        <f>+IFERROR(VLOOKUP(Cursos[[#This Row],[Modelo correcto]],Modelos[[Modelo correcto]:[Aplica para certificación]],4,FALSE),"REVISAR")</f>
        <v>NO</v>
      </c>
    </row>
    <row r="14370" spans="1:9" x14ac:dyDescent="0.25">
      <c r="A14370" s="144" t="s">
        <v>326</v>
      </c>
      <c r="B14370" s="144">
        <v>1</v>
      </c>
      <c r="C14370" s="128" t="s">
        <v>2753</v>
      </c>
      <c r="D14370" s="18" t="str">
        <f>+IFERROR(VLOOKUP(Cursos[[#This Row],[Modelo correcto]],Modelos[[Modelo correcto]:[¿En línea?]],2,FALSE),"REVISAR")</f>
        <v>HP</v>
      </c>
      <c r="E14370" s="145" t="str">
        <f>+IFERROR(VLOOKUP(Cursos[[#This Row],[Modelo correcto]],Modelos[[Modelo correcto]:[¿En línea?]],3,FALSE),"REVISAR")</f>
        <v>SÍ</v>
      </c>
      <c r="F14370" s="18" t="str">
        <f>+Cursos[[#This Row],[IS]]&amp;Cursos[[#This Row],[Modelo correcto]]</f>
        <v>HIRAM GUILLERMO DIAZ ORTIZHP Advance – Channel Sales Video 1  An Introduction Highlighting Key Selling Points</v>
      </c>
      <c r="G14370" s="18">
        <v>0</v>
      </c>
      <c r="H14370" s="19">
        <v>44228</v>
      </c>
      <c r="I14370" s="18" t="str">
        <f>+IFERROR(VLOOKUP(Cursos[[#This Row],[Modelo correcto]],Modelos[[Modelo correcto]:[Aplica para certificación]],4,FALSE),"REVISAR")</f>
        <v>NO</v>
      </c>
    </row>
    <row r="14371" spans="1:9" x14ac:dyDescent="0.25">
      <c r="A14371" s="144" t="s">
        <v>326</v>
      </c>
      <c r="B14371" s="144">
        <v>1</v>
      </c>
      <c r="C14371" s="128" t="s">
        <v>2751</v>
      </c>
      <c r="D14371" s="18" t="str">
        <f>+IFERROR(VLOOKUP(Cursos[[#This Row],[Modelo correcto]],Modelos[[Modelo correcto]:[¿En línea?]],2,FALSE),"REVISAR")</f>
        <v>HP</v>
      </c>
      <c r="E14371" s="145" t="str">
        <f>+IFERROR(VLOOKUP(Cursos[[#This Row],[Modelo correcto]],Modelos[[Modelo correcto]:[¿En línea?]],3,FALSE),"REVISAR")</f>
        <v>SÍ</v>
      </c>
      <c r="F14371" s="18" t="str">
        <f>+Cursos[[#This Row],[IS]]&amp;Cursos[[#This Row],[Modelo correcto]]</f>
        <v>HIRAM GUILLERMO DIAZ ORTIZHP Advance – Channel Sales Video 2 Overview of this Scalable and Adaptable Document Management Solution</v>
      </c>
      <c r="G14371" s="18">
        <v>0</v>
      </c>
      <c r="H14371" s="19">
        <v>44228</v>
      </c>
      <c r="I14371" s="18" t="str">
        <f>+IFERROR(VLOOKUP(Cursos[[#This Row],[Modelo correcto]],Modelos[[Modelo correcto]:[Aplica para certificación]],4,FALSE),"REVISAR")</f>
        <v>NO</v>
      </c>
    </row>
    <row r="14372" spans="1:9" ht="15.75" x14ac:dyDescent="0.25">
      <c r="A14372" s="144" t="s">
        <v>327</v>
      </c>
      <c r="B14372" s="144">
        <v>1</v>
      </c>
      <c r="C14372" s="110" t="s">
        <v>2174</v>
      </c>
      <c r="D14372" s="18" t="str">
        <f>+IFERROR(VLOOKUP(Cursos[[#This Row],[Modelo correcto]],Modelos[[Modelo correcto]:[¿En línea?]],2,FALSE),"REVISAR")</f>
        <v>HP</v>
      </c>
      <c r="E14372" s="145" t="str">
        <f>+IFERROR(VLOOKUP(Cursos[[#This Row],[Modelo correcto]],Modelos[[Modelo correcto]:[¿En línea?]],3,FALSE),"REVISAR")</f>
        <v>SÍ</v>
      </c>
      <c r="F14372" s="18" t="str">
        <f>+Cursos[[#This Row],[IS]]&amp;Cursos[[#This Row],[Modelo correcto]]</f>
        <v>IVAN ISRAEL MENDEZ RIVERAHP Color LaserJet Enterprise M500 Series Fall 2020 NPI</v>
      </c>
      <c r="G14372" s="18">
        <v>0</v>
      </c>
      <c r="H14372" s="19">
        <v>44228</v>
      </c>
      <c r="I14372" s="18" t="str">
        <f>+IFERROR(VLOOKUP(Cursos[[#This Row],[Modelo correcto]],Modelos[[Modelo correcto]:[Aplica para certificación]],4,FALSE),"REVISAR")</f>
        <v>NO</v>
      </c>
    </row>
    <row r="14373" spans="1:9" ht="15.75" x14ac:dyDescent="0.25">
      <c r="A14373" s="144" t="s">
        <v>327</v>
      </c>
      <c r="B14373" s="144">
        <v>1</v>
      </c>
      <c r="C14373" s="110" t="s">
        <v>2754</v>
      </c>
      <c r="D14373" s="18" t="str">
        <f>+IFERROR(VLOOKUP(Cursos[[#This Row],[Modelo correcto]],Modelos[[Modelo correcto]:[¿En línea?]],2,FALSE),"REVISAR")</f>
        <v>HP</v>
      </c>
      <c r="E14373" s="145" t="str">
        <f>+IFERROR(VLOOKUP(Cursos[[#This Row],[Modelo correcto]],Modelos[[Modelo correcto]:[¿En línea?]],3,FALSE),"REVISAR")</f>
        <v>SÍ</v>
      </c>
      <c r="F14373" s="18" t="str">
        <f>+Cursos[[#This Row],[IS]]&amp;Cursos[[#This Row],[Modelo correcto]]</f>
        <v>IVAN ISRAEL MENDEZ RIVERAHP EliteBook 700 G6 Series Service and Support</v>
      </c>
      <c r="G14373" s="18">
        <v>0</v>
      </c>
      <c r="H14373" s="19">
        <v>44228</v>
      </c>
      <c r="I14373" s="18" t="str">
        <f>+IFERROR(VLOOKUP(Cursos[[#This Row],[Modelo correcto]],Modelos[[Modelo correcto]:[Aplica para certificación]],4,FALSE),"REVISAR")</f>
        <v>NO</v>
      </c>
    </row>
    <row r="14374" spans="1:9" ht="15.75" x14ac:dyDescent="0.25">
      <c r="A14374" s="144" t="s">
        <v>327</v>
      </c>
      <c r="B14374" s="144">
        <v>1</v>
      </c>
      <c r="C14374" s="110" t="s">
        <v>2140</v>
      </c>
      <c r="D14374" s="18" t="str">
        <f>+IFERROR(VLOOKUP(Cursos[[#This Row],[Modelo correcto]],Modelos[[Modelo correcto]:[¿En línea?]],2,FALSE),"REVISAR")</f>
        <v>HP</v>
      </c>
      <c r="E14374" s="145" t="str">
        <f>+IFERROR(VLOOKUP(Cursos[[#This Row],[Modelo correcto]],Modelos[[Modelo correcto]:[¿En línea?]],3,FALSE),"REVISAR")</f>
        <v>SÍ</v>
      </c>
      <c r="F14374" s="18" t="str">
        <f>+Cursos[[#This Row],[IS]]&amp;Cursos[[#This Row],[Modelo correcto]]</f>
        <v>IVAN ISRAEL MENDEZ RIVERAHP LaserJet Enterprise and Managed 400 series</v>
      </c>
      <c r="G14374" s="18">
        <v>0</v>
      </c>
      <c r="H14374" s="19">
        <v>44228</v>
      </c>
      <c r="I14374" s="18" t="str">
        <f>+IFERROR(VLOOKUP(Cursos[[#This Row],[Modelo correcto]],Modelos[[Modelo correcto]:[Aplica para certificación]],4,FALSE),"REVISAR")</f>
        <v>NO</v>
      </c>
    </row>
    <row r="14375" spans="1:9" x14ac:dyDescent="0.25">
      <c r="A14375" s="144" t="s">
        <v>2797</v>
      </c>
      <c r="B14375" s="144">
        <v>1</v>
      </c>
      <c r="C14375" s="145" t="s">
        <v>2635</v>
      </c>
      <c r="D14375" s="18" t="str">
        <f>+IFERROR(VLOOKUP(Cursos[[#This Row],[Modelo correcto]],Modelos[[Modelo correcto]:[¿En línea?]],2,FALSE),"REVISAR")</f>
        <v>LEXMARK</v>
      </c>
      <c r="E14375" s="145" t="str">
        <f>+IFERROR(VLOOKUP(Cursos[[#This Row],[Modelo correcto]],Modelos[[Modelo correcto]:[¿En línea?]],3,FALSE),"REVISAR")</f>
        <v>SÍ</v>
      </c>
      <c r="F14375" s="18" t="str">
        <f>+Cursos[[#This Row],[IS]]&amp;Cursos[[#This Row],[Modelo correcto]]</f>
        <v>JOSE LUIS NIETO ORTIZMirrored NVRAM (Second Edition)</v>
      </c>
      <c r="G14375" s="18">
        <v>1</v>
      </c>
      <c r="H14375" s="19">
        <v>44228</v>
      </c>
      <c r="I14375" s="18" t="str">
        <f>+IFERROR(VLOOKUP(Cursos[[#This Row],[Modelo correcto]],Modelos[[Modelo correcto]:[Aplica para certificación]],4,FALSE),"REVISAR")</f>
        <v>NO</v>
      </c>
    </row>
    <row r="14376" spans="1:9" x14ac:dyDescent="0.25">
      <c r="A14376" s="144" t="s">
        <v>304</v>
      </c>
      <c r="B14376" s="144">
        <v>1</v>
      </c>
      <c r="C14376" s="145" t="s">
        <v>2687</v>
      </c>
      <c r="D14376" s="18" t="str">
        <f>+IFERROR(VLOOKUP(Cursos[[#This Row],[Modelo correcto]],Modelos[[Modelo correcto]:[¿En línea?]],2,FALSE),"REVISAR")</f>
        <v>TRIPPLITE</v>
      </c>
      <c r="E14376" s="145" t="str">
        <f>+IFERROR(VLOOKUP(Cursos[[#This Row],[Modelo correcto]],Modelos[[Modelo correcto]:[¿En línea?]],3,FALSE),"REVISAR")</f>
        <v>SÍ</v>
      </c>
      <c r="F14376" s="18" t="str">
        <f>+Cursos[[#This Row],[IS]]&amp;Cursos[[#This Row],[Modelo correcto]]</f>
        <v>ANDRES ALVARO PEREZ GARCIAUPS Monofásicos y Bifásicos
y Trifásicos</v>
      </c>
      <c r="G14376" s="18">
        <v>1</v>
      </c>
      <c r="H14376" s="19">
        <v>44228</v>
      </c>
      <c r="I14376" s="18" t="str">
        <f>+IFERROR(VLOOKUP(Cursos[[#This Row],[Modelo correcto]],Modelos[[Modelo correcto]:[Aplica para certificación]],4,FALSE),"REVISAR")</f>
        <v>SÍ</v>
      </c>
    </row>
    <row r="14377" spans="1:9" x14ac:dyDescent="0.25">
      <c r="A14377" s="144" t="s">
        <v>389</v>
      </c>
      <c r="B14377" s="144">
        <v>1</v>
      </c>
      <c r="C14377" s="145" t="s">
        <v>2687</v>
      </c>
      <c r="D14377" s="18" t="str">
        <f>+IFERROR(VLOOKUP(Cursos[[#This Row],[Modelo correcto]],Modelos[[Modelo correcto]:[¿En línea?]],2,FALSE),"REVISAR")</f>
        <v>TRIPPLITE</v>
      </c>
      <c r="E14377" s="145" t="str">
        <f>+IFERROR(VLOOKUP(Cursos[[#This Row],[Modelo correcto]],Modelos[[Modelo correcto]:[¿En línea?]],3,FALSE),"REVISAR")</f>
        <v>SÍ</v>
      </c>
      <c r="F14377" s="18" t="str">
        <f>+Cursos[[#This Row],[IS]]&amp;Cursos[[#This Row],[Modelo correcto]]</f>
        <v>JOSE ANTONIO MARTINEZ HERNANDEZUPS Monofásicos y Bifásicos
y Trifásicos</v>
      </c>
      <c r="G14377" s="18">
        <v>1</v>
      </c>
      <c r="H14377" s="19">
        <v>44228</v>
      </c>
      <c r="I14377" s="18" t="str">
        <f>+IFERROR(VLOOKUP(Cursos[[#This Row],[Modelo correcto]],Modelos[[Modelo correcto]:[Aplica para certificación]],4,FALSE),"REVISAR")</f>
        <v>SÍ</v>
      </c>
    </row>
    <row r="14378" spans="1:9" x14ac:dyDescent="0.25">
      <c r="A14378" s="144" t="s">
        <v>305</v>
      </c>
      <c r="B14378" s="144">
        <v>1</v>
      </c>
      <c r="C14378" s="145" t="s">
        <v>2687</v>
      </c>
      <c r="D14378" s="18" t="str">
        <f>+IFERROR(VLOOKUP(Cursos[[#This Row],[Modelo correcto]],Modelos[[Modelo correcto]:[¿En línea?]],2,FALSE),"REVISAR")</f>
        <v>TRIPPLITE</v>
      </c>
      <c r="E14378" s="145" t="str">
        <f>+IFERROR(VLOOKUP(Cursos[[#This Row],[Modelo correcto]],Modelos[[Modelo correcto]:[¿En línea?]],3,FALSE),"REVISAR")</f>
        <v>SÍ</v>
      </c>
      <c r="F14378" s="18" t="str">
        <f>+Cursos[[#This Row],[IS]]&amp;Cursos[[#This Row],[Modelo correcto]]</f>
        <v>ARMANDO SERRANO ESQUIVELUPS Monofásicos y Bifásicos
y Trifásicos</v>
      </c>
      <c r="G14378" s="18">
        <v>1</v>
      </c>
      <c r="H14378" s="19">
        <v>44228</v>
      </c>
      <c r="I14378" s="18" t="str">
        <f>+IFERROR(VLOOKUP(Cursos[[#This Row],[Modelo correcto]],Modelos[[Modelo correcto]:[Aplica para certificación]],4,FALSE),"REVISAR")</f>
        <v>SÍ</v>
      </c>
    </row>
    <row r="14379" spans="1:9" x14ac:dyDescent="0.25">
      <c r="A14379" s="144" t="s">
        <v>371</v>
      </c>
      <c r="B14379" s="144">
        <v>1</v>
      </c>
      <c r="C14379" s="145" t="s">
        <v>2687</v>
      </c>
      <c r="D14379" s="18" t="str">
        <f>+IFERROR(VLOOKUP(Cursos[[#This Row],[Modelo correcto]],Modelos[[Modelo correcto]:[¿En línea?]],2,FALSE),"REVISAR")</f>
        <v>TRIPPLITE</v>
      </c>
      <c r="E14379" s="145" t="str">
        <f>+IFERROR(VLOOKUP(Cursos[[#This Row],[Modelo correcto]],Modelos[[Modelo correcto]:[¿En línea?]],3,FALSE),"REVISAR")</f>
        <v>SÍ</v>
      </c>
      <c r="F14379" s="18" t="str">
        <f>+Cursos[[#This Row],[IS]]&amp;Cursos[[#This Row],[Modelo correcto]]</f>
        <v>CARLOS IVAN SOSA LEONUPS Monofásicos y Bifásicos
y Trifásicos</v>
      </c>
      <c r="G14379" s="18">
        <v>1</v>
      </c>
      <c r="H14379" s="19">
        <v>44228</v>
      </c>
      <c r="I14379" s="18" t="str">
        <f>+IFERROR(VLOOKUP(Cursos[[#This Row],[Modelo correcto]],Modelos[[Modelo correcto]:[Aplica para certificación]],4,FALSE),"REVISAR")</f>
        <v>SÍ</v>
      </c>
    </row>
    <row r="14380" spans="1:9" x14ac:dyDescent="0.25">
      <c r="A14380" s="144" t="s">
        <v>2782</v>
      </c>
      <c r="B14380" s="144">
        <v>1</v>
      </c>
      <c r="C14380" s="145" t="s">
        <v>2687</v>
      </c>
      <c r="D14380" s="18" t="str">
        <f>+IFERROR(VLOOKUP(Cursos[[#This Row],[Modelo correcto]],Modelos[[Modelo correcto]:[¿En línea?]],2,FALSE),"REVISAR")</f>
        <v>TRIPPLITE</v>
      </c>
      <c r="E14380" s="145" t="str">
        <f>+IFERROR(VLOOKUP(Cursos[[#This Row],[Modelo correcto]],Modelos[[Modelo correcto]:[¿En línea?]],3,FALSE),"REVISAR")</f>
        <v>SÍ</v>
      </c>
      <c r="F14380" s="18" t="str">
        <f>+Cursos[[#This Row],[IS]]&amp;Cursos[[#This Row],[Modelo correcto]]</f>
        <v>ERIC WILBERTH NOH DZIBUPS Monofásicos y Bifásicos
y Trifásicos</v>
      </c>
      <c r="G14380" s="18">
        <v>1</v>
      </c>
      <c r="H14380" s="19">
        <v>44228</v>
      </c>
      <c r="I14380" s="18" t="str">
        <f>+IFERROR(VLOOKUP(Cursos[[#This Row],[Modelo correcto]],Modelos[[Modelo correcto]:[Aplica para certificación]],4,FALSE),"REVISAR")</f>
        <v>SÍ</v>
      </c>
    </row>
    <row r="14381" spans="1:9" x14ac:dyDescent="0.25">
      <c r="A14381" s="144" t="s">
        <v>326</v>
      </c>
      <c r="B14381" s="144">
        <v>1</v>
      </c>
      <c r="C14381" s="145" t="s">
        <v>2687</v>
      </c>
      <c r="D14381" s="18" t="str">
        <f>+IFERROR(VLOOKUP(Cursos[[#This Row],[Modelo correcto]],Modelos[[Modelo correcto]:[¿En línea?]],2,FALSE),"REVISAR")</f>
        <v>TRIPPLITE</v>
      </c>
      <c r="E14381" s="145" t="str">
        <f>+IFERROR(VLOOKUP(Cursos[[#This Row],[Modelo correcto]],Modelos[[Modelo correcto]:[¿En línea?]],3,FALSE),"REVISAR")</f>
        <v>SÍ</v>
      </c>
      <c r="F14381" s="18" t="str">
        <f>+Cursos[[#This Row],[IS]]&amp;Cursos[[#This Row],[Modelo correcto]]</f>
        <v>HIRAM GUILLERMO DIAZ ORTIZUPS Monofásicos y Bifásicos
y Trifásicos</v>
      </c>
      <c r="G14381" s="18">
        <v>1</v>
      </c>
      <c r="H14381" s="19">
        <v>44228</v>
      </c>
      <c r="I14381" s="18" t="str">
        <f>+IFERROR(VLOOKUP(Cursos[[#This Row],[Modelo correcto]],Modelos[[Modelo correcto]:[Aplica para certificación]],4,FALSE),"REVISAR")</f>
        <v>SÍ</v>
      </c>
    </row>
    <row r="14382" spans="1:9" x14ac:dyDescent="0.25">
      <c r="A14382" s="144" t="s">
        <v>389</v>
      </c>
      <c r="B14382" s="144">
        <v>1</v>
      </c>
      <c r="C14382" s="145" t="s">
        <v>2283</v>
      </c>
      <c r="D14382" s="18" t="str">
        <f>+IFERROR(VLOOKUP(Cursos[[#This Row],[Modelo correcto]],Modelos[[Modelo correcto]:[¿En línea?]],2,FALSE),"REVISAR")</f>
        <v>HP</v>
      </c>
      <c r="E14382" s="145" t="str">
        <f>+IFERROR(VLOOKUP(Cursos[[#This Row],[Modelo correcto]],Modelos[[Modelo correcto]:[¿En línea?]],3,FALSE),"REVISAR")</f>
        <v>SÍ</v>
      </c>
      <c r="F14382" s="18" t="str">
        <f>+Cursos[[#This Row],[IS]]&amp;Cursos[[#This Row],[Modelo correcto]]</f>
        <v>JOSE ANTONIO MARTINEZ HERNANDEZLesson 19 Clusterin, load balancing and high availability</v>
      </c>
      <c r="G14382" s="18">
        <v>0</v>
      </c>
      <c r="H14382" s="19">
        <v>44228</v>
      </c>
      <c r="I14382" s="18" t="str">
        <f>+IFERROR(VLOOKUP(Cursos[[#This Row],[Modelo correcto]],Modelos[[Modelo correcto]:[Aplica para certificación]],4,FALSE),"REVISAR")</f>
        <v>NO</v>
      </c>
    </row>
    <row r="14383" spans="1:9" x14ac:dyDescent="0.25">
      <c r="A14383" s="144" t="s">
        <v>389</v>
      </c>
      <c r="B14383" s="144">
        <v>1</v>
      </c>
      <c r="C14383" s="145" t="s">
        <v>2281</v>
      </c>
      <c r="D14383" s="18" t="str">
        <f>+IFERROR(VLOOKUP(Cursos[[#This Row],[Modelo correcto]],Modelos[[Modelo correcto]:[¿En línea?]],2,FALSE),"REVISAR")</f>
        <v>HP</v>
      </c>
      <c r="E14383" s="145" t="str">
        <f>+IFERROR(VLOOKUP(Cursos[[#This Row],[Modelo correcto]],Modelos[[Modelo correcto]:[¿En línea?]],3,FALSE),"REVISAR")</f>
        <v>SÍ</v>
      </c>
      <c r="F14383" s="18" t="str">
        <f>+Cursos[[#This Row],[IS]]&amp;Cursos[[#This Row],[Modelo correcto]]</f>
        <v>JOSE ANTONIO MARTINEZ HERNANDEZLesson 17 Configure Mobile application print preview</v>
      </c>
      <c r="G14383" s="18">
        <v>0</v>
      </c>
      <c r="H14383" s="19">
        <v>44228</v>
      </c>
      <c r="I14383" s="18" t="str">
        <f>+IFERROR(VLOOKUP(Cursos[[#This Row],[Modelo correcto]],Modelos[[Modelo correcto]:[Aplica para certificación]],4,FALSE),"REVISAR")</f>
        <v>NO</v>
      </c>
    </row>
    <row r="14384" spans="1:9" x14ac:dyDescent="0.25">
      <c r="A14384" s="144" t="s">
        <v>389</v>
      </c>
      <c r="B14384" s="144">
        <v>1</v>
      </c>
      <c r="C14384" s="145" t="s">
        <v>2282</v>
      </c>
      <c r="D14384" s="18" t="str">
        <f>+IFERROR(VLOOKUP(Cursos[[#This Row],[Modelo correcto]],Modelos[[Modelo correcto]:[¿En línea?]],2,FALSE),"REVISAR")</f>
        <v>HP</v>
      </c>
      <c r="E14384" s="145" t="str">
        <f>+IFERROR(VLOOKUP(Cursos[[#This Row],[Modelo correcto]],Modelos[[Modelo correcto]:[¿En línea?]],3,FALSE),"REVISAR")</f>
        <v>SÍ</v>
      </c>
      <c r="F14384" s="18" t="str">
        <f>+Cursos[[#This Row],[IS]]&amp;Cursos[[#This Row],[Modelo correcto]]</f>
        <v>JOSE ANTONIO MARTINEZ HERNANDEZLesson 18 Securing the PrinterOn Enterprise Solution</v>
      </c>
      <c r="G14384" s="18">
        <v>0</v>
      </c>
      <c r="H14384" s="19">
        <v>44228</v>
      </c>
      <c r="I14384" s="18" t="str">
        <f>+IFERROR(VLOOKUP(Cursos[[#This Row],[Modelo correcto]],Modelos[[Modelo correcto]:[Aplica para certificación]],4,FALSE),"REVISAR")</f>
        <v>NO</v>
      </c>
    </row>
    <row r="14385" spans="1:9" x14ac:dyDescent="0.25">
      <c r="A14385" s="144" t="s">
        <v>2757</v>
      </c>
      <c r="B14385" s="144">
        <v>1</v>
      </c>
      <c r="C14385" s="145" t="s">
        <v>2395</v>
      </c>
      <c r="D14385" s="18" t="str">
        <f>+IFERROR(VLOOKUP(Cursos[[#This Row],[Modelo correcto]],Modelos[[Modelo correcto]:[¿En línea?]],2,FALSE),"REVISAR")</f>
        <v>HP</v>
      </c>
      <c r="E14385" s="145" t="str">
        <f>+IFERROR(VLOOKUP(Cursos[[#This Row],[Modelo correcto]],Modelos[[Modelo correcto]:[¿En línea?]],3,FALSE),"REVISAR")</f>
        <v>SÍ</v>
      </c>
      <c r="F14385" s="18" t="str">
        <f>+Cursos[[#This Row],[IS]]&amp;Cursos[[#This Row],[Modelo correcto]]</f>
        <v>ALBERTO ANTONIO TENORIO ALVAREZHP LaserJet Managed A4 NPI Technical Training Recording - Spring 2018</v>
      </c>
      <c r="G14385" s="18">
        <v>0</v>
      </c>
      <c r="H14385" s="19">
        <v>44228</v>
      </c>
      <c r="I14385" s="18" t="str">
        <f>+IFERROR(VLOOKUP(Cursos[[#This Row],[Modelo correcto]],Modelos[[Modelo correcto]:[Aplica para certificación]],4,FALSE),"REVISAR")</f>
        <v>NO</v>
      </c>
    </row>
    <row r="14386" spans="1:9" x14ac:dyDescent="0.25">
      <c r="A14386" s="144" t="s">
        <v>517</v>
      </c>
      <c r="B14386" s="144">
        <v>1</v>
      </c>
      <c r="C14386" s="145" t="s">
        <v>2234</v>
      </c>
      <c r="D14386" s="18" t="str">
        <f>+IFERROR(VLOOKUP(Cursos[[#This Row],[Modelo correcto]],Modelos[[Modelo correcto]:[¿En línea?]],2,FALSE),"REVISAR")</f>
        <v>HP</v>
      </c>
      <c r="E14386" s="145" t="str">
        <f>+IFERROR(VLOOKUP(Cursos[[#This Row],[Modelo correcto]],Modelos[[Modelo correcto]:[¿En línea?]],3,FALSE),"REVISAR")</f>
        <v>SÍ</v>
      </c>
      <c r="F14386" s="18" t="str">
        <f>+Cursos[[#This Row],[IS]]&amp;Cursos[[#This Row],[Modelo correcto]]</f>
        <v>LUIS ROSENDO PALACIOS001 - HP Advance – Scan Introduction</v>
      </c>
      <c r="G14386" s="18">
        <v>0</v>
      </c>
      <c r="H14386" s="19">
        <v>44228</v>
      </c>
      <c r="I14386" s="18" t="str">
        <f>+IFERROR(VLOOKUP(Cursos[[#This Row],[Modelo correcto]],Modelos[[Modelo correcto]:[Aplica para certificación]],4,FALSE),"REVISAR")</f>
        <v>NO</v>
      </c>
    </row>
    <row r="14387" spans="1:9" ht="15.75" x14ac:dyDescent="0.25">
      <c r="A14387" s="144" t="s">
        <v>306</v>
      </c>
      <c r="B14387"/>
      <c r="C14387" s="110" t="s">
        <v>1910</v>
      </c>
      <c r="D14387" s="18" t="str">
        <f>+IFERROR(VLOOKUP(Cursos[[#This Row],[Modelo correcto]],Modelos[[Modelo correcto]:[¿En línea?]],2,FALSE),"REVISAR")</f>
        <v>HP</v>
      </c>
      <c r="E14387" s="145" t="str">
        <f>+IFERROR(VLOOKUP(Cursos[[#This Row],[Modelo correcto]],Modelos[[Modelo correcto]:[¿En línea?]],3,FALSE),"REVISAR")</f>
        <v>SÍ</v>
      </c>
      <c r="F14387" s="18" t="str">
        <f>+Cursos[[#This Row],[IS]]&amp;Cursos[[#This Row],[Modelo correcto]]</f>
        <v>BARRY VLADIMIR COURTENAY GUTIERREZ005 - HP Advance – PersonalQ’s</v>
      </c>
      <c r="G14387" s="18">
        <v>0</v>
      </c>
      <c r="H14387" s="19">
        <v>44228</v>
      </c>
      <c r="I14387" s="18" t="str">
        <f>+IFERROR(VLOOKUP(Cursos[[#This Row],[Modelo correcto]],Modelos[[Modelo correcto]:[Aplica para certificación]],4,FALSE),"REVISAR")</f>
        <v>NO</v>
      </c>
    </row>
    <row r="14388" spans="1:9" x14ac:dyDescent="0.25">
      <c r="A14388" s="144" t="s">
        <v>306</v>
      </c>
      <c r="B14388"/>
      <c r="C14388" s="145" t="s">
        <v>2438</v>
      </c>
      <c r="D14388" s="18" t="str">
        <f>+IFERROR(VLOOKUP(Cursos[[#This Row],[Modelo correcto]],Modelos[[Modelo correcto]:[¿En línea?]],2,FALSE),"REVISAR")</f>
        <v>HP</v>
      </c>
      <c r="E14388" s="145" t="str">
        <f>+IFERROR(VLOOKUP(Cursos[[#This Row],[Modelo correcto]],Modelos[[Modelo correcto]:[¿En línea?]],3,FALSE),"REVISAR")</f>
        <v>SÍ</v>
      </c>
      <c r="F14388" s="18" t="str">
        <f>+Cursos[[#This Row],[IS]]&amp;Cursos[[#This Row],[Modelo correcto]]</f>
        <v>BARRY VLADIMIR COURTENAY GUTIERREZ004 - HP Advance – Scan to E-Mail</v>
      </c>
      <c r="G14388" s="18">
        <v>0</v>
      </c>
      <c r="H14388" s="19">
        <v>44228</v>
      </c>
      <c r="I14388" s="18" t="str">
        <f>+IFERROR(VLOOKUP(Cursos[[#This Row],[Modelo correcto]],Modelos[[Modelo correcto]:[Aplica para certificación]],4,FALSE),"REVISAR")</f>
        <v>NO</v>
      </c>
    </row>
    <row r="14389" spans="1:9" x14ac:dyDescent="0.25">
      <c r="A14389" s="144" t="s">
        <v>306</v>
      </c>
      <c r="B14389"/>
      <c r="C14389" s="145" t="s">
        <v>1909</v>
      </c>
      <c r="D14389" s="18" t="str">
        <f>+IFERROR(VLOOKUP(Cursos[[#This Row],[Modelo correcto]],Modelos[[Modelo correcto]:[¿En línea?]],2,FALSE),"REVISAR")</f>
        <v>HP</v>
      </c>
      <c r="E14389" s="145" t="str">
        <f>+IFERROR(VLOOKUP(Cursos[[#This Row],[Modelo correcto]],Modelos[[Modelo correcto]:[¿En línea?]],3,FALSE),"REVISAR")</f>
        <v>SÍ</v>
      </c>
      <c r="F14389" s="18" t="str">
        <f>+Cursos[[#This Row],[IS]]&amp;Cursos[[#This Row],[Modelo correcto]]</f>
        <v>BARRY VLADIMIR COURTENAY GUTIERREZ004 - HP Advance – Driver Uploads</v>
      </c>
      <c r="G14389" s="18">
        <v>0</v>
      </c>
      <c r="H14389" s="19">
        <v>44228</v>
      </c>
      <c r="I14389" s="18" t="str">
        <f>+IFERROR(VLOOKUP(Cursos[[#This Row],[Modelo correcto]],Modelos[[Modelo correcto]:[Aplica para certificación]],4,FALSE),"REVISAR")</f>
        <v>NO</v>
      </c>
    </row>
  </sheetData>
  <phoneticPr fontId="11" type="noConversion"/>
  <conditionalFormatting sqref="C8427">
    <cfRule type="duplicateValues" dxfId="28" priority="19"/>
  </conditionalFormatting>
  <conditionalFormatting sqref="C8896">
    <cfRule type="duplicateValues" dxfId="27" priority="18"/>
  </conditionalFormatting>
  <conditionalFormatting sqref="C8915">
    <cfRule type="duplicateValues" dxfId="26" priority="17"/>
  </conditionalFormatting>
  <conditionalFormatting sqref="C9460">
    <cfRule type="duplicateValues" dxfId="25" priority="16"/>
  </conditionalFormatting>
  <conditionalFormatting sqref="C9461">
    <cfRule type="duplicateValues" dxfId="24" priority="15"/>
  </conditionalFormatting>
  <conditionalFormatting sqref="C10195">
    <cfRule type="duplicateValues" dxfId="23" priority="14"/>
  </conditionalFormatting>
  <conditionalFormatting sqref="C10331">
    <cfRule type="duplicateValues" dxfId="22" priority="13"/>
  </conditionalFormatting>
  <conditionalFormatting sqref="C10576">
    <cfRule type="duplicateValues" dxfId="21" priority="11"/>
  </conditionalFormatting>
  <conditionalFormatting sqref="C10763">
    <cfRule type="duplicateValues" dxfId="20" priority="8"/>
  </conditionalFormatting>
  <conditionalFormatting sqref="C11726">
    <cfRule type="duplicateValues" dxfId="19" priority="7"/>
  </conditionalFormatting>
  <conditionalFormatting sqref="C11725">
    <cfRule type="duplicateValues" dxfId="18" priority="6"/>
  </conditionalFormatting>
  <conditionalFormatting sqref="C11920">
    <cfRule type="duplicateValues" dxfId="17" priority="5"/>
  </conditionalFormatting>
  <conditionalFormatting sqref="C12012">
    <cfRule type="duplicateValues" dxfId="16" priority="4"/>
  </conditionalFormatting>
  <conditionalFormatting sqref="C12923">
    <cfRule type="duplicateValues" dxfId="15" priority="3"/>
  </conditionalFormatting>
  <conditionalFormatting sqref="C13968">
    <cfRule type="duplicateValues" dxfId="14" priority="2"/>
  </conditionalFormatting>
  <conditionalFormatting sqref="C14231">
    <cfRule type="duplicateValues" dxfId="13" priority="1"/>
  </conditionalFormatting>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xr:uid="{80A1AFC5-2817-4DBA-94C5-863D44AD3105}">
          <x14:formula1>
            <xm:f>Ingenieros!$A$2:$A$105</xm:f>
          </x14:formula1>
          <xm:sqref>A2:A14389</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1775A-64B3-4EEB-8DBD-424C69B53A9F}">
  <dimension ref="A1:A105"/>
  <sheetViews>
    <sheetView workbookViewId="0">
      <selection activeCell="B14" sqref="B14"/>
    </sheetView>
  </sheetViews>
  <sheetFormatPr baseColWidth="10" defaultRowHeight="15" x14ac:dyDescent="0.25"/>
  <cols>
    <col min="1" max="2" width="41" bestFit="1" customWidth="1"/>
  </cols>
  <sheetData>
    <row r="1" spans="1:1" x14ac:dyDescent="0.25">
      <c r="A1" t="s">
        <v>2801</v>
      </c>
    </row>
    <row r="2" spans="1:1" x14ac:dyDescent="0.25">
      <c r="A2" t="s">
        <v>394</v>
      </c>
    </row>
    <row r="3" spans="1:1" x14ac:dyDescent="0.25">
      <c r="A3" t="s">
        <v>2756</v>
      </c>
    </row>
    <row r="4" spans="1:1" x14ac:dyDescent="0.25">
      <c r="A4" t="s">
        <v>2757</v>
      </c>
    </row>
    <row r="5" spans="1:1" x14ac:dyDescent="0.25">
      <c r="A5" t="s">
        <v>443</v>
      </c>
    </row>
    <row r="6" spans="1:1" x14ac:dyDescent="0.25">
      <c r="A6" t="s">
        <v>302</v>
      </c>
    </row>
    <row r="7" spans="1:1" x14ac:dyDescent="0.25">
      <c r="A7" t="s">
        <v>381</v>
      </c>
    </row>
    <row r="8" spans="1:1" x14ac:dyDescent="0.25">
      <c r="A8" t="s">
        <v>2758</v>
      </c>
    </row>
    <row r="9" spans="1:1" x14ac:dyDescent="0.25">
      <c r="A9" t="s">
        <v>304</v>
      </c>
    </row>
    <row r="10" spans="1:1" x14ac:dyDescent="0.25">
      <c r="A10" t="s">
        <v>2759</v>
      </c>
    </row>
    <row r="11" spans="1:1" x14ac:dyDescent="0.25">
      <c r="A11" t="s">
        <v>305</v>
      </c>
    </row>
    <row r="12" spans="1:1" x14ac:dyDescent="0.25">
      <c r="A12" t="s">
        <v>306</v>
      </c>
    </row>
    <row r="13" spans="1:1" x14ac:dyDescent="0.25">
      <c r="A13" t="s">
        <v>732</v>
      </c>
    </row>
    <row r="14" spans="1:1" x14ac:dyDescent="0.25">
      <c r="A14" t="s">
        <v>2760</v>
      </c>
    </row>
    <row r="15" spans="1:1" x14ac:dyDescent="0.25">
      <c r="A15" t="s">
        <v>2761</v>
      </c>
    </row>
    <row r="16" spans="1:1" x14ac:dyDescent="0.25">
      <c r="A16" t="s">
        <v>2762</v>
      </c>
    </row>
    <row r="17" spans="1:1" x14ac:dyDescent="0.25">
      <c r="A17" t="s">
        <v>371</v>
      </c>
    </row>
    <row r="18" spans="1:1" x14ac:dyDescent="0.25">
      <c r="A18" t="s">
        <v>2763</v>
      </c>
    </row>
    <row r="19" spans="1:1" x14ac:dyDescent="0.25">
      <c r="A19" t="s">
        <v>2764</v>
      </c>
    </row>
    <row r="20" spans="1:1" x14ac:dyDescent="0.25">
      <c r="A20" t="s">
        <v>2765</v>
      </c>
    </row>
    <row r="21" spans="1:1" x14ac:dyDescent="0.25">
      <c r="A21" t="s">
        <v>2766</v>
      </c>
    </row>
    <row r="22" spans="1:1" x14ac:dyDescent="0.25">
      <c r="A22" t="s">
        <v>2767</v>
      </c>
    </row>
    <row r="23" spans="1:1" x14ac:dyDescent="0.25">
      <c r="A23" t="s">
        <v>311</v>
      </c>
    </row>
    <row r="24" spans="1:1" x14ac:dyDescent="0.25">
      <c r="A24" t="s">
        <v>2768</v>
      </c>
    </row>
    <row r="25" spans="1:1" x14ac:dyDescent="0.25">
      <c r="A25" t="s">
        <v>313</v>
      </c>
    </row>
    <row r="26" spans="1:1" x14ac:dyDescent="0.25">
      <c r="A26" t="s">
        <v>359</v>
      </c>
    </row>
    <row r="27" spans="1:1" x14ac:dyDescent="0.25">
      <c r="A27" t="s">
        <v>547</v>
      </c>
    </row>
    <row r="28" spans="1:1" x14ac:dyDescent="0.25">
      <c r="A28" t="s">
        <v>305</v>
      </c>
    </row>
    <row r="29" spans="1:1" x14ac:dyDescent="0.25">
      <c r="A29" t="s">
        <v>383</v>
      </c>
    </row>
    <row r="30" spans="1:1" x14ac:dyDescent="0.25">
      <c r="A30" t="s">
        <v>2769</v>
      </c>
    </row>
    <row r="31" spans="1:1" x14ac:dyDescent="0.25">
      <c r="A31" t="s">
        <v>568</v>
      </c>
    </row>
    <row r="32" spans="1:1" x14ac:dyDescent="0.25">
      <c r="A32" t="s">
        <v>384</v>
      </c>
    </row>
    <row r="33" spans="1:1" x14ac:dyDescent="0.25">
      <c r="A33" t="s">
        <v>385</v>
      </c>
    </row>
    <row r="34" spans="1:1" x14ac:dyDescent="0.25">
      <c r="A34" t="s">
        <v>2770</v>
      </c>
    </row>
    <row r="35" spans="1:1" x14ac:dyDescent="0.25">
      <c r="A35" t="s">
        <v>2771</v>
      </c>
    </row>
    <row r="36" spans="1:1" x14ac:dyDescent="0.25">
      <c r="A36" t="s">
        <v>2772</v>
      </c>
    </row>
    <row r="37" spans="1:1" x14ac:dyDescent="0.25">
      <c r="A37" t="s">
        <v>2773</v>
      </c>
    </row>
    <row r="38" spans="1:1" x14ac:dyDescent="0.25">
      <c r="A38" t="s">
        <v>2774</v>
      </c>
    </row>
    <row r="39" spans="1:1" x14ac:dyDescent="0.25">
      <c r="A39" t="s">
        <v>386</v>
      </c>
    </row>
    <row r="40" spans="1:1" x14ac:dyDescent="0.25">
      <c r="A40" t="s">
        <v>387</v>
      </c>
    </row>
    <row r="41" spans="1:1" x14ac:dyDescent="0.25">
      <c r="A41" t="s">
        <v>2775</v>
      </c>
    </row>
    <row r="42" spans="1:1" x14ac:dyDescent="0.25">
      <c r="A42" t="s">
        <v>373</v>
      </c>
    </row>
    <row r="43" spans="1:1" x14ac:dyDescent="0.25">
      <c r="A43" t="s">
        <v>2776</v>
      </c>
    </row>
    <row r="44" spans="1:1" x14ac:dyDescent="0.25">
      <c r="A44" t="s">
        <v>388</v>
      </c>
    </row>
    <row r="45" spans="1:1" x14ac:dyDescent="0.25">
      <c r="A45" t="s">
        <v>319</v>
      </c>
    </row>
    <row r="46" spans="1:1" x14ac:dyDescent="0.25">
      <c r="A46" t="s">
        <v>2777</v>
      </c>
    </row>
    <row r="47" spans="1:1" x14ac:dyDescent="0.25">
      <c r="A47" t="s">
        <v>2755</v>
      </c>
    </row>
    <row r="48" spans="1:1" x14ac:dyDescent="0.25">
      <c r="A48" t="s">
        <v>2778</v>
      </c>
    </row>
    <row r="49" spans="1:1" x14ac:dyDescent="0.25">
      <c r="A49" t="s">
        <v>2779</v>
      </c>
    </row>
    <row r="50" spans="1:1" x14ac:dyDescent="0.25">
      <c r="A50" t="s">
        <v>2780</v>
      </c>
    </row>
    <row r="51" spans="1:1" x14ac:dyDescent="0.25">
      <c r="A51" t="s">
        <v>2782</v>
      </c>
    </row>
    <row r="52" spans="1:1" x14ac:dyDescent="0.25">
      <c r="A52" t="s">
        <v>631</v>
      </c>
    </row>
    <row r="53" spans="1:1" x14ac:dyDescent="0.25">
      <c r="A53" t="s">
        <v>393</v>
      </c>
    </row>
    <row r="54" spans="1:1" x14ac:dyDescent="0.25">
      <c r="A54" t="s">
        <v>2781</v>
      </c>
    </row>
    <row r="55" spans="1:1" x14ac:dyDescent="0.25">
      <c r="A55" t="s">
        <v>2783</v>
      </c>
    </row>
    <row r="56" spans="1:1" x14ac:dyDescent="0.25">
      <c r="A56" t="s">
        <v>351</v>
      </c>
    </row>
    <row r="57" spans="1:1" x14ac:dyDescent="0.25">
      <c r="A57" t="s">
        <v>714</v>
      </c>
    </row>
    <row r="58" spans="1:1" x14ac:dyDescent="0.25">
      <c r="A58" t="s">
        <v>325</v>
      </c>
    </row>
    <row r="59" spans="1:1" x14ac:dyDescent="0.25">
      <c r="A59" t="s">
        <v>517</v>
      </c>
    </row>
    <row r="60" spans="1:1" x14ac:dyDescent="0.25">
      <c r="A60" t="s">
        <v>2784</v>
      </c>
    </row>
    <row r="61" spans="1:1" x14ac:dyDescent="0.25">
      <c r="A61" t="s">
        <v>326</v>
      </c>
    </row>
    <row r="62" spans="1:1" x14ac:dyDescent="0.25">
      <c r="A62" t="s">
        <v>327</v>
      </c>
    </row>
    <row r="63" spans="1:1" x14ac:dyDescent="0.25">
      <c r="A63" t="s">
        <v>328</v>
      </c>
    </row>
    <row r="64" spans="1:1" x14ac:dyDescent="0.25">
      <c r="A64" t="s">
        <v>329</v>
      </c>
    </row>
    <row r="65" spans="1:1" x14ac:dyDescent="0.25">
      <c r="A65" t="s">
        <v>348</v>
      </c>
    </row>
    <row r="66" spans="1:1" x14ac:dyDescent="0.25">
      <c r="A66" t="s">
        <v>2785</v>
      </c>
    </row>
    <row r="67" spans="1:1" x14ac:dyDescent="0.25">
      <c r="A67" t="s">
        <v>331</v>
      </c>
    </row>
    <row r="68" spans="1:1" x14ac:dyDescent="0.25">
      <c r="A68" t="s">
        <v>332</v>
      </c>
    </row>
    <row r="69" spans="1:1" x14ac:dyDescent="0.25">
      <c r="A69" t="s">
        <v>2786</v>
      </c>
    </row>
    <row r="70" spans="1:1" x14ac:dyDescent="0.25">
      <c r="A70" t="s">
        <v>2787</v>
      </c>
    </row>
    <row r="71" spans="1:1" x14ac:dyDescent="0.25">
      <c r="A71" t="s">
        <v>2788</v>
      </c>
    </row>
    <row r="72" spans="1:1" x14ac:dyDescent="0.25">
      <c r="A72" t="s">
        <v>2789</v>
      </c>
    </row>
    <row r="73" spans="1:1" x14ac:dyDescent="0.25">
      <c r="A73" t="s">
        <v>2790</v>
      </c>
    </row>
    <row r="74" spans="1:1" x14ac:dyDescent="0.25">
      <c r="A74" t="s">
        <v>2791</v>
      </c>
    </row>
    <row r="75" spans="1:1" x14ac:dyDescent="0.25">
      <c r="A75" t="s">
        <v>344</v>
      </c>
    </row>
    <row r="76" spans="1:1" x14ac:dyDescent="0.25">
      <c r="A76" t="s">
        <v>2792</v>
      </c>
    </row>
    <row r="77" spans="1:1" x14ac:dyDescent="0.25">
      <c r="A77" t="s">
        <v>2793</v>
      </c>
    </row>
    <row r="78" spans="1:1" x14ac:dyDescent="0.25">
      <c r="A78" t="s">
        <v>2794</v>
      </c>
    </row>
    <row r="79" spans="1:1" x14ac:dyDescent="0.25">
      <c r="A79" t="s">
        <v>1041</v>
      </c>
    </row>
    <row r="80" spans="1:1" x14ac:dyDescent="0.25">
      <c r="A80" t="s">
        <v>2795</v>
      </c>
    </row>
    <row r="81" spans="1:1" x14ac:dyDescent="0.25">
      <c r="A81" t="s">
        <v>389</v>
      </c>
    </row>
    <row r="82" spans="1:1" x14ac:dyDescent="0.25">
      <c r="A82" t="s">
        <v>336</v>
      </c>
    </row>
    <row r="83" spans="1:1" x14ac:dyDescent="0.25">
      <c r="A83" t="s">
        <v>337</v>
      </c>
    </row>
    <row r="84" spans="1:1" x14ac:dyDescent="0.25">
      <c r="A84" t="s">
        <v>391</v>
      </c>
    </row>
    <row r="85" spans="1:1" x14ac:dyDescent="0.25">
      <c r="A85" t="s">
        <v>2796</v>
      </c>
    </row>
    <row r="86" spans="1:1" x14ac:dyDescent="0.25">
      <c r="A86" t="s">
        <v>390</v>
      </c>
    </row>
    <row r="87" spans="1:1" x14ac:dyDescent="0.25">
      <c r="A87" t="s">
        <v>338</v>
      </c>
    </row>
    <row r="88" spans="1:1" x14ac:dyDescent="0.25">
      <c r="A88" t="s">
        <v>2797</v>
      </c>
    </row>
    <row r="89" spans="1:1" x14ac:dyDescent="0.25">
      <c r="A89" t="s">
        <v>2798</v>
      </c>
    </row>
    <row r="90" spans="1:1" x14ac:dyDescent="0.25">
      <c r="A90" t="s">
        <v>392</v>
      </c>
    </row>
    <row r="91" spans="1:1" x14ac:dyDescent="0.25">
      <c r="A91" t="s">
        <v>2227</v>
      </c>
    </row>
    <row r="92" spans="1:1" x14ac:dyDescent="0.25">
      <c r="A92" t="s">
        <v>1100</v>
      </c>
    </row>
    <row r="93" spans="1:1" x14ac:dyDescent="0.25">
      <c r="A93" t="s">
        <v>372</v>
      </c>
    </row>
    <row r="94" spans="1:1" x14ac:dyDescent="0.25">
      <c r="A94" t="s">
        <v>374</v>
      </c>
    </row>
    <row r="95" spans="1:1" x14ac:dyDescent="0.25">
      <c r="A95" t="s">
        <v>375</v>
      </c>
    </row>
    <row r="96" spans="1:1" x14ac:dyDescent="0.25">
      <c r="A96" t="s">
        <v>2791</v>
      </c>
    </row>
    <row r="97" spans="1:1" x14ac:dyDescent="0.25">
      <c r="A97" t="s">
        <v>2799</v>
      </c>
    </row>
    <row r="98" spans="1:1" x14ac:dyDescent="0.25">
      <c r="A98" t="s">
        <v>2271</v>
      </c>
    </row>
    <row r="99" spans="1:1" x14ac:dyDescent="0.25">
      <c r="A99" t="s">
        <v>374</v>
      </c>
    </row>
    <row r="100" spans="1:1" x14ac:dyDescent="0.25">
      <c r="A100" t="s">
        <v>2797</v>
      </c>
    </row>
    <row r="101" spans="1:1" x14ac:dyDescent="0.25">
      <c r="A101" t="s">
        <v>2683</v>
      </c>
    </row>
    <row r="102" spans="1:1" x14ac:dyDescent="0.25">
      <c r="A102" t="s">
        <v>371</v>
      </c>
    </row>
    <row r="103" spans="1:1" x14ac:dyDescent="0.25">
      <c r="A103" t="s">
        <v>2800</v>
      </c>
    </row>
    <row r="104" spans="1:1" x14ac:dyDescent="0.25">
      <c r="A104" t="s">
        <v>325</v>
      </c>
    </row>
    <row r="105" spans="1:1" x14ac:dyDescent="0.25">
      <c r="A105" t="s">
        <v>2784</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06F7D-748E-4755-A332-A88F9D275E11}">
  <dimension ref="B1:G2214"/>
  <sheetViews>
    <sheetView topLeftCell="B1259" workbookViewId="0">
      <selection activeCell="D1413" sqref="D1413"/>
    </sheetView>
  </sheetViews>
  <sheetFormatPr baseColWidth="10" defaultColWidth="11.42578125" defaultRowHeight="15" x14ac:dyDescent="0.25"/>
  <cols>
    <col min="4" max="4" width="52.85546875" customWidth="1"/>
    <col min="7" max="7" width="24.5703125" bestFit="1" customWidth="1"/>
  </cols>
  <sheetData>
    <row r="1" spans="2:7" x14ac:dyDescent="0.25">
      <c r="B1" t="s">
        <v>1109</v>
      </c>
    </row>
    <row r="2" spans="2:7" x14ac:dyDescent="0.25">
      <c r="B2" t="s">
        <v>2</v>
      </c>
      <c r="D2" t="s">
        <v>748</v>
      </c>
      <c r="E2" t="s">
        <v>397</v>
      </c>
      <c r="F2" t="s">
        <v>378</v>
      </c>
      <c r="G2" t="s">
        <v>752</v>
      </c>
    </row>
    <row r="3" spans="2:7" hidden="1" x14ac:dyDescent="0.25">
      <c r="B3" t="s">
        <v>1111</v>
      </c>
      <c r="D3" s="14" t="s">
        <v>852</v>
      </c>
      <c r="E3" t="s">
        <v>1110</v>
      </c>
      <c r="F3" t="s">
        <v>530</v>
      </c>
      <c r="G3" t="s">
        <v>530</v>
      </c>
    </row>
    <row r="4" spans="2:7" hidden="1" x14ac:dyDescent="0.25">
      <c r="B4" t="s">
        <v>1112</v>
      </c>
      <c r="D4" s="14" t="s">
        <v>931</v>
      </c>
      <c r="E4" t="s">
        <v>1110</v>
      </c>
      <c r="F4" t="s">
        <v>530</v>
      </c>
      <c r="G4" t="s">
        <v>530</v>
      </c>
    </row>
    <row r="5" spans="2:7" hidden="1" x14ac:dyDescent="0.25">
      <c r="B5" t="s">
        <v>1113</v>
      </c>
      <c r="D5" s="14" t="s">
        <v>926</v>
      </c>
      <c r="E5" t="s">
        <v>1110</v>
      </c>
      <c r="F5" t="s">
        <v>530</v>
      </c>
      <c r="G5" t="s">
        <v>530</v>
      </c>
    </row>
    <row r="6" spans="2:7" hidden="1" x14ac:dyDescent="0.25">
      <c r="B6" t="s">
        <v>1114</v>
      </c>
      <c r="D6" s="14" t="s">
        <v>1015</v>
      </c>
      <c r="E6" t="s">
        <v>1110</v>
      </c>
      <c r="F6" t="s">
        <v>530</v>
      </c>
      <c r="G6" t="s">
        <v>530</v>
      </c>
    </row>
    <row r="7" spans="2:7" hidden="1" x14ac:dyDescent="0.25">
      <c r="B7" t="s">
        <v>1115</v>
      </c>
      <c r="D7" s="14" t="s">
        <v>862</v>
      </c>
      <c r="E7" t="s">
        <v>1110</v>
      </c>
      <c r="F7" t="s">
        <v>530</v>
      </c>
      <c r="G7" t="s">
        <v>530</v>
      </c>
    </row>
    <row r="8" spans="2:7" hidden="1" x14ac:dyDescent="0.25">
      <c r="B8" t="s">
        <v>1110</v>
      </c>
      <c r="D8" s="14" t="s">
        <v>869</v>
      </c>
      <c r="E8" t="s">
        <v>1110</v>
      </c>
      <c r="F8" s="29" t="s">
        <v>948</v>
      </c>
      <c r="G8" s="29" t="s">
        <v>530</v>
      </c>
    </row>
    <row r="9" spans="2:7" hidden="1" x14ac:dyDescent="0.25">
      <c r="B9" t="s">
        <v>424</v>
      </c>
      <c r="D9" s="14">
        <v>3252</v>
      </c>
      <c r="E9" t="s">
        <v>1113</v>
      </c>
      <c r="F9" t="s">
        <v>530</v>
      </c>
      <c r="G9" t="s">
        <v>530</v>
      </c>
    </row>
    <row r="10" spans="2:7" hidden="1" x14ac:dyDescent="0.25">
      <c r="B10" t="s">
        <v>1116</v>
      </c>
      <c r="D10" s="14">
        <v>4545</v>
      </c>
      <c r="E10" t="s">
        <v>1113</v>
      </c>
      <c r="F10" t="s">
        <v>530</v>
      </c>
      <c r="G10" t="s">
        <v>530</v>
      </c>
    </row>
    <row r="11" spans="2:7" hidden="1" x14ac:dyDescent="0.25">
      <c r="B11" t="s">
        <v>1117</v>
      </c>
      <c r="D11" s="14" t="s">
        <v>509</v>
      </c>
      <c r="E11" t="s">
        <v>1113</v>
      </c>
      <c r="F11" t="s">
        <v>530</v>
      </c>
      <c r="G11" t="s">
        <v>530</v>
      </c>
    </row>
    <row r="12" spans="2:7" hidden="1" x14ac:dyDescent="0.25">
      <c r="B12" t="s">
        <v>1118</v>
      </c>
      <c r="D12" s="14" t="s">
        <v>863</v>
      </c>
      <c r="E12" t="s">
        <v>1113</v>
      </c>
      <c r="F12" t="s">
        <v>530</v>
      </c>
      <c r="G12" t="s">
        <v>530</v>
      </c>
    </row>
    <row r="13" spans="2:7" hidden="1" x14ac:dyDescent="0.25">
      <c r="B13" t="s">
        <v>1119</v>
      </c>
      <c r="D13" s="14" t="s">
        <v>995</v>
      </c>
      <c r="E13" t="s">
        <v>1113</v>
      </c>
      <c r="F13" t="s">
        <v>530</v>
      </c>
      <c r="G13" t="s">
        <v>530</v>
      </c>
    </row>
    <row r="14" spans="2:7" hidden="1" x14ac:dyDescent="0.25">
      <c r="B14" t="s">
        <v>1120</v>
      </c>
      <c r="D14" s="14" t="s">
        <v>962</v>
      </c>
      <c r="E14" t="s">
        <v>1113</v>
      </c>
      <c r="F14" t="s">
        <v>530</v>
      </c>
      <c r="G14" t="s">
        <v>530</v>
      </c>
    </row>
    <row r="15" spans="2:7" hidden="1" x14ac:dyDescent="0.25">
      <c r="B15" t="s">
        <v>1121</v>
      </c>
      <c r="D15" s="14" t="s">
        <v>870</v>
      </c>
      <c r="E15" t="s">
        <v>1113</v>
      </c>
      <c r="F15" t="s">
        <v>948</v>
      </c>
      <c r="G15" t="s">
        <v>948</v>
      </c>
    </row>
    <row r="16" spans="2:7" hidden="1" x14ac:dyDescent="0.25">
      <c r="B16" t="s">
        <v>2684</v>
      </c>
      <c r="D16" s="14" t="s">
        <v>1122</v>
      </c>
      <c r="E16" t="s">
        <v>1113</v>
      </c>
      <c r="F16" t="s">
        <v>530</v>
      </c>
      <c r="G16" t="s">
        <v>530</v>
      </c>
    </row>
    <row r="17" spans="4:7" hidden="1" x14ac:dyDescent="0.25">
      <c r="D17" s="14" t="s">
        <v>971</v>
      </c>
      <c r="E17" t="s">
        <v>1113</v>
      </c>
      <c r="F17" t="s">
        <v>530</v>
      </c>
      <c r="G17" t="s">
        <v>530</v>
      </c>
    </row>
    <row r="18" spans="4:7" hidden="1" x14ac:dyDescent="0.25">
      <c r="D18" s="14" t="s">
        <v>959</v>
      </c>
      <c r="E18" t="s">
        <v>1113</v>
      </c>
      <c r="F18" t="s">
        <v>948</v>
      </c>
      <c r="G18" t="s">
        <v>948</v>
      </c>
    </row>
    <row r="19" spans="4:7" hidden="1" x14ac:dyDescent="0.25">
      <c r="D19" s="14" t="s">
        <v>825</v>
      </c>
      <c r="E19" t="s">
        <v>1113</v>
      </c>
      <c r="F19" t="s">
        <v>530</v>
      </c>
      <c r="G19" t="s">
        <v>530</v>
      </c>
    </row>
    <row r="20" spans="4:7" hidden="1" x14ac:dyDescent="0.25">
      <c r="D20" s="14" t="s">
        <v>1123</v>
      </c>
      <c r="E20" t="s">
        <v>1113</v>
      </c>
      <c r="F20" t="s">
        <v>530</v>
      </c>
      <c r="G20" t="s">
        <v>530</v>
      </c>
    </row>
    <row r="21" spans="4:7" hidden="1" x14ac:dyDescent="0.25">
      <c r="D21" s="14" t="s">
        <v>927</v>
      </c>
      <c r="E21" t="s">
        <v>1113</v>
      </c>
      <c r="F21" t="s">
        <v>530</v>
      </c>
      <c r="G21" t="s">
        <v>530</v>
      </c>
    </row>
    <row r="22" spans="4:7" hidden="1" x14ac:dyDescent="0.25">
      <c r="D22" s="14" t="s">
        <v>939</v>
      </c>
      <c r="E22" t="s">
        <v>1113</v>
      </c>
      <c r="F22" t="s">
        <v>530</v>
      </c>
      <c r="G22" t="s">
        <v>530</v>
      </c>
    </row>
    <row r="23" spans="4:7" hidden="1" x14ac:dyDescent="0.25">
      <c r="D23" s="14" t="s">
        <v>934</v>
      </c>
      <c r="E23" t="s">
        <v>1113</v>
      </c>
      <c r="F23" t="s">
        <v>530</v>
      </c>
      <c r="G23" t="s">
        <v>530</v>
      </c>
    </row>
    <row r="24" spans="4:7" hidden="1" x14ac:dyDescent="0.25">
      <c r="D24" s="14" t="s">
        <v>755</v>
      </c>
      <c r="E24" t="s">
        <v>1113</v>
      </c>
      <c r="F24" t="s">
        <v>530</v>
      </c>
      <c r="G24" t="s">
        <v>530</v>
      </c>
    </row>
    <row r="25" spans="4:7" hidden="1" x14ac:dyDescent="0.25">
      <c r="D25" s="14" t="s">
        <v>841</v>
      </c>
      <c r="E25" t="s">
        <v>1113</v>
      </c>
      <c r="F25" t="s">
        <v>530</v>
      </c>
      <c r="G25" t="s">
        <v>530</v>
      </c>
    </row>
    <row r="26" spans="4:7" hidden="1" x14ac:dyDescent="0.25">
      <c r="D26" s="14" t="s">
        <v>996</v>
      </c>
      <c r="E26" t="s">
        <v>1113</v>
      </c>
      <c r="F26" t="s">
        <v>530</v>
      </c>
      <c r="G26" t="s">
        <v>530</v>
      </c>
    </row>
    <row r="27" spans="4:7" hidden="1" x14ac:dyDescent="0.25">
      <c r="D27" s="14" t="s">
        <v>881</v>
      </c>
      <c r="E27" t="s">
        <v>1113</v>
      </c>
      <c r="F27" t="s">
        <v>530</v>
      </c>
      <c r="G27" t="s">
        <v>530</v>
      </c>
    </row>
    <row r="28" spans="4:7" hidden="1" x14ac:dyDescent="0.25">
      <c r="D28" s="14" t="s">
        <v>925</v>
      </c>
      <c r="E28" t="s">
        <v>1113</v>
      </c>
      <c r="F28" t="s">
        <v>530</v>
      </c>
      <c r="G28" t="s">
        <v>530</v>
      </c>
    </row>
    <row r="29" spans="4:7" hidden="1" x14ac:dyDescent="0.25">
      <c r="D29" s="14" t="s">
        <v>1003</v>
      </c>
      <c r="E29" t="s">
        <v>1113</v>
      </c>
      <c r="F29" t="s">
        <v>530</v>
      </c>
      <c r="G29" t="s">
        <v>530</v>
      </c>
    </row>
    <row r="30" spans="4:7" hidden="1" x14ac:dyDescent="0.25">
      <c r="D30" s="14" t="s">
        <v>753</v>
      </c>
      <c r="E30" t="s">
        <v>1113</v>
      </c>
      <c r="F30" t="s">
        <v>948</v>
      </c>
      <c r="G30" t="s">
        <v>948</v>
      </c>
    </row>
    <row r="31" spans="4:7" hidden="1" x14ac:dyDescent="0.25">
      <c r="D31" s="14" t="s">
        <v>1023</v>
      </c>
      <c r="E31" t="s">
        <v>1113</v>
      </c>
      <c r="F31" t="s">
        <v>530</v>
      </c>
      <c r="G31" t="s">
        <v>530</v>
      </c>
    </row>
    <row r="32" spans="4:7" hidden="1" x14ac:dyDescent="0.25">
      <c r="D32" s="14" t="s">
        <v>882</v>
      </c>
      <c r="E32" t="s">
        <v>1113</v>
      </c>
      <c r="F32" t="s">
        <v>530</v>
      </c>
      <c r="G32" t="s">
        <v>530</v>
      </c>
    </row>
    <row r="33" spans="4:7" hidden="1" x14ac:dyDescent="0.25">
      <c r="D33" s="14" t="s">
        <v>1063</v>
      </c>
      <c r="E33" t="s">
        <v>1113</v>
      </c>
      <c r="F33" t="s">
        <v>530</v>
      </c>
      <c r="G33" t="s">
        <v>530</v>
      </c>
    </row>
    <row r="34" spans="4:7" hidden="1" x14ac:dyDescent="0.25">
      <c r="D34" s="14" t="s">
        <v>963</v>
      </c>
      <c r="E34" t="s">
        <v>1113</v>
      </c>
      <c r="F34" t="s">
        <v>530</v>
      </c>
      <c r="G34" t="s">
        <v>530</v>
      </c>
    </row>
    <row r="35" spans="4:7" hidden="1" x14ac:dyDescent="0.25">
      <c r="D35" s="14" t="s">
        <v>883</v>
      </c>
      <c r="E35" t="s">
        <v>1113</v>
      </c>
      <c r="F35" t="s">
        <v>530</v>
      </c>
      <c r="G35" t="s">
        <v>530</v>
      </c>
    </row>
    <row r="36" spans="4:7" hidden="1" x14ac:dyDescent="0.25">
      <c r="D36" s="14" t="s">
        <v>992</v>
      </c>
      <c r="E36" t="s">
        <v>1113</v>
      </c>
      <c r="F36" t="s">
        <v>530</v>
      </c>
      <c r="G36" t="s">
        <v>530</v>
      </c>
    </row>
    <row r="37" spans="4:7" hidden="1" x14ac:dyDescent="0.25">
      <c r="D37" s="14" t="s">
        <v>964</v>
      </c>
      <c r="E37" t="s">
        <v>1113</v>
      </c>
      <c r="F37" t="s">
        <v>530</v>
      </c>
      <c r="G37" t="s">
        <v>530</v>
      </c>
    </row>
    <row r="38" spans="4:7" hidden="1" x14ac:dyDescent="0.25">
      <c r="D38" s="14" t="s">
        <v>965</v>
      </c>
      <c r="E38" t="s">
        <v>1113</v>
      </c>
      <c r="F38" t="s">
        <v>530</v>
      </c>
      <c r="G38" t="s">
        <v>530</v>
      </c>
    </row>
    <row r="39" spans="4:7" hidden="1" x14ac:dyDescent="0.25">
      <c r="D39" s="14" t="s">
        <v>986</v>
      </c>
      <c r="E39" t="s">
        <v>1113</v>
      </c>
      <c r="F39" t="s">
        <v>530</v>
      </c>
      <c r="G39" t="s">
        <v>530</v>
      </c>
    </row>
    <row r="40" spans="4:7" hidden="1" x14ac:dyDescent="0.25">
      <c r="D40" s="14" t="s">
        <v>842</v>
      </c>
      <c r="E40" t="s">
        <v>1113</v>
      </c>
      <c r="F40" t="s">
        <v>530</v>
      </c>
      <c r="G40" t="s">
        <v>530</v>
      </c>
    </row>
    <row r="41" spans="4:7" hidden="1" x14ac:dyDescent="0.25">
      <c r="D41" s="14" t="s">
        <v>833</v>
      </c>
      <c r="E41" t="s">
        <v>1113</v>
      </c>
      <c r="F41" t="s">
        <v>530</v>
      </c>
      <c r="G41" t="s">
        <v>530</v>
      </c>
    </row>
    <row r="42" spans="4:7" hidden="1" x14ac:dyDescent="0.25">
      <c r="D42" s="14" t="s">
        <v>987</v>
      </c>
      <c r="E42" t="s">
        <v>1113</v>
      </c>
      <c r="F42" t="s">
        <v>530</v>
      </c>
      <c r="G42" t="s">
        <v>530</v>
      </c>
    </row>
    <row r="43" spans="4:7" hidden="1" x14ac:dyDescent="0.25">
      <c r="D43" s="14" t="s">
        <v>1077</v>
      </c>
      <c r="E43" t="s">
        <v>1113</v>
      </c>
      <c r="F43" t="s">
        <v>530</v>
      </c>
      <c r="G43" t="s">
        <v>530</v>
      </c>
    </row>
    <row r="44" spans="4:7" hidden="1" x14ac:dyDescent="0.25">
      <c r="D44" s="14" t="s">
        <v>921</v>
      </c>
      <c r="E44" t="s">
        <v>1113</v>
      </c>
      <c r="F44" t="s">
        <v>530</v>
      </c>
      <c r="G44" t="s">
        <v>530</v>
      </c>
    </row>
    <row r="45" spans="4:7" hidden="1" x14ac:dyDescent="0.25">
      <c r="D45" s="14" t="s">
        <v>966</v>
      </c>
      <c r="E45" t="s">
        <v>1113</v>
      </c>
      <c r="F45" t="s">
        <v>530</v>
      </c>
      <c r="G45" t="s">
        <v>530</v>
      </c>
    </row>
    <row r="46" spans="4:7" hidden="1" x14ac:dyDescent="0.25">
      <c r="D46" s="14" t="s">
        <v>988</v>
      </c>
      <c r="E46" t="s">
        <v>1113</v>
      </c>
      <c r="F46" t="s">
        <v>530</v>
      </c>
      <c r="G46" t="s">
        <v>530</v>
      </c>
    </row>
    <row r="47" spans="4:7" hidden="1" x14ac:dyDescent="0.25">
      <c r="D47" s="14" t="s">
        <v>816</v>
      </c>
      <c r="E47" t="s">
        <v>1113</v>
      </c>
      <c r="F47" t="s">
        <v>530</v>
      </c>
      <c r="G47" t="s">
        <v>530</v>
      </c>
    </row>
    <row r="48" spans="4:7" hidden="1" x14ac:dyDescent="0.25">
      <c r="D48" s="14" t="s">
        <v>989</v>
      </c>
      <c r="E48" t="s">
        <v>1113</v>
      </c>
      <c r="F48" t="s">
        <v>530</v>
      </c>
      <c r="G48" t="s">
        <v>530</v>
      </c>
    </row>
    <row r="49" spans="4:7" hidden="1" x14ac:dyDescent="0.25">
      <c r="D49" s="14" t="s">
        <v>834</v>
      </c>
      <c r="E49" t="s">
        <v>1113</v>
      </c>
      <c r="F49" t="s">
        <v>530</v>
      </c>
      <c r="G49" t="s">
        <v>530</v>
      </c>
    </row>
    <row r="50" spans="4:7" hidden="1" x14ac:dyDescent="0.25">
      <c r="D50" s="14" t="s">
        <v>884</v>
      </c>
      <c r="E50" t="s">
        <v>1113</v>
      </c>
      <c r="F50" t="s">
        <v>530</v>
      </c>
      <c r="G50" t="s">
        <v>530</v>
      </c>
    </row>
    <row r="51" spans="4:7" hidden="1" x14ac:dyDescent="0.25">
      <c r="D51" s="14" t="s">
        <v>817</v>
      </c>
      <c r="E51" t="s">
        <v>1113</v>
      </c>
      <c r="F51" t="s">
        <v>530</v>
      </c>
      <c r="G51" t="s">
        <v>530</v>
      </c>
    </row>
    <row r="52" spans="4:7" hidden="1" x14ac:dyDescent="0.25">
      <c r="D52" s="14" t="s">
        <v>835</v>
      </c>
      <c r="E52" t="s">
        <v>1113</v>
      </c>
      <c r="F52" t="s">
        <v>530</v>
      </c>
      <c r="G52" t="s">
        <v>530</v>
      </c>
    </row>
    <row r="53" spans="4:7" hidden="1" x14ac:dyDescent="0.25">
      <c r="D53" s="14" t="s">
        <v>922</v>
      </c>
      <c r="E53" t="s">
        <v>1113</v>
      </c>
      <c r="F53" t="s">
        <v>530</v>
      </c>
      <c r="G53" t="s">
        <v>530</v>
      </c>
    </row>
    <row r="54" spans="4:7" hidden="1" x14ac:dyDescent="0.25">
      <c r="D54" s="14" t="s">
        <v>836</v>
      </c>
      <c r="E54" t="s">
        <v>1113</v>
      </c>
      <c r="F54" t="s">
        <v>530</v>
      </c>
      <c r="G54" t="s">
        <v>530</v>
      </c>
    </row>
    <row r="55" spans="4:7" hidden="1" x14ac:dyDescent="0.25">
      <c r="D55" s="14" t="s">
        <v>990</v>
      </c>
      <c r="E55" t="s">
        <v>1113</v>
      </c>
      <c r="F55" t="s">
        <v>530</v>
      </c>
      <c r="G55" t="s">
        <v>948</v>
      </c>
    </row>
    <row r="56" spans="4:7" hidden="1" x14ac:dyDescent="0.25">
      <c r="D56" s="14" t="s">
        <v>1057</v>
      </c>
      <c r="E56" t="s">
        <v>1113</v>
      </c>
      <c r="F56" t="s">
        <v>948</v>
      </c>
      <c r="G56" t="s">
        <v>530</v>
      </c>
    </row>
    <row r="57" spans="4:7" hidden="1" x14ac:dyDescent="0.25">
      <c r="D57" s="14" t="s">
        <v>997</v>
      </c>
      <c r="E57" t="s">
        <v>1113</v>
      </c>
      <c r="F57" t="s">
        <v>530</v>
      </c>
      <c r="G57" t="s">
        <v>530</v>
      </c>
    </row>
    <row r="58" spans="4:7" hidden="1" x14ac:dyDescent="0.25">
      <c r="D58" s="14" t="s">
        <v>821</v>
      </c>
      <c r="E58" t="s">
        <v>1113</v>
      </c>
      <c r="F58" t="s">
        <v>948</v>
      </c>
      <c r="G58" t="s">
        <v>530</v>
      </c>
    </row>
    <row r="59" spans="4:7" hidden="1" x14ac:dyDescent="0.25">
      <c r="D59" s="14" t="s">
        <v>991</v>
      </c>
      <c r="E59" t="s">
        <v>1113</v>
      </c>
      <c r="F59" t="s">
        <v>530</v>
      </c>
      <c r="G59" t="s">
        <v>530</v>
      </c>
    </row>
    <row r="60" spans="4:7" hidden="1" x14ac:dyDescent="0.25">
      <c r="D60" s="14" t="s">
        <v>449</v>
      </c>
      <c r="E60" t="s">
        <v>1113</v>
      </c>
      <c r="F60" t="s">
        <v>948</v>
      </c>
      <c r="G60" t="s">
        <v>948</v>
      </c>
    </row>
    <row r="61" spans="4:7" hidden="1" x14ac:dyDescent="0.25">
      <c r="D61" s="14" t="s">
        <v>843</v>
      </c>
      <c r="E61" t="s">
        <v>1113</v>
      </c>
      <c r="F61" t="s">
        <v>948</v>
      </c>
      <c r="G61" t="s">
        <v>530</v>
      </c>
    </row>
    <row r="62" spans="4:7" hidden="1" x14ac:dyDescent="0.25">
      <c r="D62" s="14" t="s">
        <v>1124</v>
      </c>
      <c r="E62" t="s">
        <v>1113</v>
      </c>
      <c r="F62" t="s">
        <v>948</v>
      </c>
      <c r="G62" t="s">
        <v>530</v>
      </c>
    </row>
    <row r="63" spans="4:7" hidden="1" x14ac:dyDescent="0.25">
      <c r="D63" s="14" t="s">
        <v>837</v>
      </c>
      <c r="E63" t="s">
        <v>1113</v>
      </c>
      <c r="F63" t="s">
        <v>530</v>
      </c>
      <c r="G63" t="s">
        <v>530</v>
      </c>
    </row>
    <row r="64" spans="4:7" hidden="1" x14ac:dyDescent="0.25">
      <c r="D64" s="14" t="s">
        <v>845</v>
      </c>
      <c r="E64" t="s">
        <v>1113</v>
      </c>
      <c r="F64" t="s">
        <v>948</v>
      </c>
      <c r="G64" t="s">
        <v>530</v>
      </c>
    </row>
    <row r="65" spans="4:7" hidden="1" x14ac:dyDescent="0.25">
      <c r="D65" s="14" t="s">
        <v>848</v>
      </c>
      <c r="E65" t="s">
        <v>1113</v>
      </c>
      <c r="F65" t="s">
        <v>948</v>
      </c>
      <c r="G65" t="s">
        <v>530</v>
      </c>
    </row>
    <row r="66" spans="4:7" hidden="1" x14ac:dyDescent="0.25">
      <c r="D66" s="14" t="s">
        <v>872</v>
      </c>
      <c r="E66" t="s">
        <v>1113</v>
      </c>
      <c r="F66" t="s">
        <v>948</v>
      </c>
      <c r="G66" t="s">
        <v>530</v>
      </c>
    </row>
    <row r="67" spans="4:7" hidden="1" x14ac:dyDescent="0.25">
      <c r="D67" s="14" t="s">
        <v>838</v>
      </c>
      <c r="E67" t="s">
        <v>1113</v>
      </c>
      <c r="F67" t="s">
        <v>530</v>
      </c>
      <c r="G67" t="s">
        <v>530</v>
      </c>
    </row>
    <row r="68" spans="4:7" hidden="1" x14ac:dyDescent="0.25">
      <c r="D68" s="14" t="s">
        <v>1013</v>
      </c>
      <c r="E68" t="s">
        <v>1113</v>
      </c>
      <c r="F68" t="s">
        <v>948</v>
      </c>
      <c r="G68" t="s">
        <v>530</v>
      </c>
    </row>
    <row r="69" spans="4:7" hidden="1" x14ac:dyDescent="0.25">
      <c r="D69" s="14" t="s">
        <v>1027</v>
      </c>
      <c r="E69" t="s">
        <v>1113</v>
      </c>
      <c r="F69" t="s">
        <v>530</v>
      </c>
      <c r="G69" t="s">
        <v>530</v>
      </c>
    </row>
    <row r="70" spans="4:7" hidden="1" x14ac:dyDescent="0.25">
      <c r="D70" s="14" t="s">
        <v>579</v>
      </c>
      <c r="E70" t="s">
        <v>1113</v>
      </c>
      <c r="F70" t="s">
        <v>530</v>
      </c>
      <c r="G70" t="s">
        <v>530</v>
      </c>
    </row>
    <row r="71" spans="4:7" hidden="1" x14ac:dyDescent="0.25">
      <c r="D71" s="14" t="s">
        <v>846</v>
      </c>
      <c r="E71" t="s">
        <v>1113</v>
      </c>
      <c r="F71" t="s">
        <v>948</v>
      </c>
      <c r="G71" t="s">
        <v>530</v>
      </c>
    </row>
    <row r="72" spans="4:7" hidden="1" x14ac:dyDescent="0.25">
      <c r="D72" s="14" t="s">
        <v>1078</v>
      </c>
      <c r="E72" t="s">
        <v>1113</v>
      </c>
      <c r="F72" t="s">
        <v>530</v>
      </c>
      <c r="G72" t="s">
        <v>530</v>
      </c>
    </row>
    <row r="73" spans="4:7" hidden="1" x14ac:dyDescent="0.25">
      <c r="D73" s="14" t="s">
        <v>1065</v>
      </c>
      <c r="E73" t="s">
        <v>1113</v>
      </c>
      <c r="F73" t="s">
        <v>530</v>
      </c>
      <c r="G73" t="s">
        <v>530</v>
      </c>
    </row>
    <row r="74" spans="4:7" hidden="1" x14ac:dyDescent="0.25">
      <c r="D74" s="14" t="s">
        <v>483</v>
      </c>
      <c r="E74" t="s">
        <v>1113</v>
      </c>
      <c r="F74" t="s">
        <v>530</v>
      </c>
      <c r="G74" t="s">
        <v>530</v>
      </c>
    </row>
    <row r="75" spans="4:7" hidden="1" x14ac:dyDescent="0.25">
      <c r="D75" s="14" t="s">
        <v>502</v>
      </c>
      <c r="E75" t="s">
        <v>1113</v>
      </c>
      <c r="F75" t="s">
        <v>948</v>
      </c>
      <c r="G75" t="s">
        <v>530</v>
      </c>
    </row>
    <row r="76" spans="4:7" hidden="1" x14ac:dyDescent="0.25">
      <c r="D76" s="14" t="s">
        <v>754</v>
      </c>
      <c r="E76" t="s">
        <v>1113</v>
      </c>
      <c r="F76" t="s">
        <v>948</v>
      </c>
      <c r="G76" t="s">
        <v>530</v>
      </c>
    </row>
    <row r="77" spans="4:7" hidden="1" x14ac:dyDescent="0.25">
      <c r="D77" s="14" t="s">
        <v>960</v>
      </c>
      <c r="E77" t="s">
        <v>1113</v>
      </c>
      <c r="F77" t="s">
        <v>948</v>
      </c>
      <c r="G77" t="s">
        <v>530</v>
      </c>
    </row>
    <row r="78" spans="4:7" hidden="1" x14ac:dyDescent="0.25">
      <c r="D78" s="14" t="s">
        <v>1125</v>
      </c>
      <c r="E78" t="s">
        <v>1113</v>
      </c>
      <c r="F78" t="s">
        <v>530</v>
      </c>
      <c r="G78" t="s">
        <v>530</v>
      </c>
    </row>
    <row r="79" spans="4:7" hidden="1" x14ac:dyDescent="0.25">
      <c r="D79" s="14" t="s">
        <v>1001</v>
      </c>
      <c r="E79" t="s">
        <v>1113</v>
      </c>
      <c r="F79" t="s">
        <v>948</v>
      </c>
      <c r="G79" t="s">
        <v>530</v>
      </c>
    </row>
    <row r="80" spans="4:7" hidden="1" x14ac:dyDescent="0.25">
      <c r="D80" s="14" t="s">
        <v>528</v>
      </c>
      <c r="E80" t="s">
        <v>1113</v>
      </c>
      <c r="F80" t="s">
        <v>948</v>
      </c>
      <c r="G80" t="s">
        <v>530</v>
      </c>
    </row>
    <row r="81" spans="4:7" hidden="1" x14ac:dyDescent="0.25">
      <c r="D81" s="14" t="s">
        <v>847</v>
      </c>
      <c r="E81" t="s">
        <v>1113</v>
      </c>
      <c r="F81" t="s">
        <v>948</v>
      </c>
      <c r="G81" t="s">
        <v>530</v>
      </c>
    </row>
    <row r="82" spans="4:7" hidden="1" x14ac:dyDescent="0.25">
      <c r="D82" s="14" t="s">
        <v>850</v>
      </c>
      <c r="E82" t="s">
        <v>1113</v>
      </c>
      <c r="F82" t="s">
        <v>948</v>
      </c>
      <c r="G82" t="s">
        <v>530</v>
      </c>
    </row>
    <row r="83" spans="4:7" hidden="1" x14ac:dyDescent="0.25">
      <c r="D83" s="14" t="s">
        <v>851</v>
      </c>
      <c r="E83" t="s">
        <v>1113</v>
      </c>
      <c r="F83" t="s">
        <v>948</v>
      </c>
      <c r="G83" t="s">
        <v>530</v>
      </c>
    </row>
    <row r="84" spans="4:7" hidden="1" x14ac:dyDescent="0.25">
      <c r="D84" s="14" t="s">
        <v>854</v>
      </c>
      <c r="E84" t="s">
        <v>1113</v>
      </c>
      <c r="F84" t="s">
        <v>948</v>
      </c>
      <c r="G84" t="s">
        <v>530</v>
      </c>
    </row>
    <row r="85" spans="4:7" hidden="1" x14ac:dyDescent="0.25">
      <c r="D85" s="14" t="s">
        <v>1014</v>
      </c>
      <c r="E85" t="s">
        <v>1113</v>
      </c>
      <c r="F85" t="s">
        <v>948</v>
      </c>
      <c r="G85" t="s">
        <v>530</v>
      </c>
    </row>
    <row r="86" spans="4:7" hidden="1" x14ac:dyDescent="0.25">
      <c r="D86" s="14" t="s">
        <v>889</v>
      </c>
      <c r="E86" t="s">
        <v>1113</v>
      </c>
      <c r="F86" t="s">
        <v>948</v>
      </c>
      <c r="G86" t="s">
        <v>530</v>
      </c>
    </row>
    <row r="87" spans="4:7" hidden="1" x14ac:dyDescent="0.25">
      <c r="D87" s="14" t="s">
        <v>885</v>
      </c>
      <c r="E87" t="s">
        <v>1113</v>
      </c>
      <c r="F87" t="s">
        <v>530</v>
      </c>
      <c r="G87" t="s">
        <v>530</v>
      </c>
    </row>
    <row r="88" spans="4:7" hidden="1" x14ac:dyDescent="0.25">
      <c r="D88" s="14" t="s">
        <v>849</v>
      </c>
      <c r="E88" t="s">
        <v>1113</v>
      </c>
      <c r="F88" t="s">
        <v>948</v>
      </c>
      <c r="G88" t="s">
        <v>530</v>
      </c>
    </row>
    <row r="89" spans="4:7" hidden="1" x14ac:dyDescent="0.25">
      <c r="D89" s="14" t="s">
        <v>839</v>
      </c>
      <c r="E89" t="s">
        <v>1113</v>
      </c>
      <c r="F89" t="s">
        <v>530</v>
      </c>
      <c r="G89" t="s">
        <v>530</v>
      </c>
    </row>
    <row r="90" spans="4:7" hidden="1" x14ac:dyDescent="0.25">
      <c r="D90" s="14" t="s">
        <v>1002</v>
      </c>
      <c r="E90" t="s">
        <v>1113</v>
      </c>
      <c r="F90" t="s">
        <v>948</v>
      </c>
      <c r="G90" t="s">
        <v>530</v>
      </c>
    </row>
    <row r="91" spans="4:7" hidden="1" x14ac:dyDescent="0.25">
      <c r="D91" s="14" t="s">
        <v>968</v>
      </c>
      <c r="E91" t="s">
        <v>1113</v>
      </c>
      <c r="F91" t="s">
        <v>530</v>
      </c>
      <c r="G91" t="s">
        <v>530</v>
      </c>
    </row>
    <row r="92" spans="4:7" hidden="1" x14ac:dyDescent="0.25">
      <c r="D92" s="14" t="s">
        <v>967</v>
      </c>
      <c r="E92" t="s">
        <v>1113</v>
      </c>
      <c r="F92" t="s">
        <v>530</v>
      </c>
      <c r="G92" t="s">
        <v>530</v>
      </c>
    </row>
    <row r="93" spans="4:7" hidden="1" x14ac:dyDescent="0.25">
      <c r="D93" s="14" t="s">
        <v>844</v>
      </c>
      <c r="E93" t="s">
        <v>1113</v>
      </c>
      <c r="F93" t="s">
        <v>530</v>
      </c>
      <c r="G93" t="s">
        <v>530</v>
      </c>
    </row>
    <row r="94" spans="4:7" hidden="1" x14ac:dyDescent="0.25">
      <c r="D94" s="14" t="s">
        <v>954</v>
      </c>
      <c r="E94" t="s">
        <v>1113</v>
      </c>
      <c r="F94" t="s">
        <v>948</v>
      </c>
      <c r="G94" t="s">
        <v>530</v>
      </c>
    </row>
    <row r="95" spans="4:7" hidden="1" x14ac:dyDescent="0.25">
      <c r="D95" s="14" t="s">
        <v>953</v>
      </c>
      <c r="E95" t="s">
        <v>1113</v>
      </c>
      <c r="F95" t="s">
        <v>948</v>
      </c>
      <c r="G95" t="s">
        <v>530</v>
      </c>
    </row>
    <row r="96" spans="4:7" hidden="1" x14ac:dyDescent="0.25">
      <c r="D96" s="14" t="s">
        <v>907</v>
      </c>
      <c r="E96" t="s">
        <v>1121</v>
      </c>
      <c r="F96" t="s">
        <v>530</v>
      </c>
      <c r="G96" t="s">
        <v>530</v>
      </c>
    </row>
    <row r="97" spans="4:7" hidden="1" x14ac:dyDescent="0.25">
      <c r="D97" s="14" t="s">
        <v>892</v>
      </c>
      <c r="E97" t="s">
        <v>1115</v>
      </c>
      <c r="F97" t="s">
        <v>530</v>
      </c>
      <c r="G97" t="s">
        <v>530</v>
      </c>
    </row>
    <row r="98" spans="4:7" hidden="1" x14ac:dyDescent="0.25">
      <c r="D98" s="14" t="s">
        <v>893</v>
      </c>
      <c r="E98" t="s">
        <v>1115</v>
      </c>
      <c r="F98" t="s">
        <v>530</v>
      </c>
      <c r="G98" t="s">
        <v>530</v>
      </c>
    </row>
    <row r="99" spans="4:7" hidden="1" x14ac:dyDescent="0.25">
      <c r="D99" s="14" t="s">
        <v>894</v>
      </c>
      <c r="E99" t="s">
        <v>1115</v>
      </c>
      <c r="F99" t="s">
        <v>530</v>
      </c>
      <c r="G99" t="s">
        <v>530</v>
      </c>
    </row>
    <row r="100" spans="4:7" hidden="1" x14ac:dyDescent="0.25">
      <c r="D100" s="14">
        <v>476</v>
      </c>
      <c r="E100" t="s">
        <v>1114</v>
      </c>
      <c r="F100" t="s">
        <v>948</v>
      </c>
      <c r="G100" t="s">
        <v>530</v>
      </c>
    </row>
    <row r="101" spans="4:7" x14ac:dyDescent="0.25">
      <c r="D101" s="14">
        <v>8600</v>
      </c>
      <c r="E101" t="s">
        <v>1114</v>
      </c>
      <c r="F101" t="s">
        <v>948</v>
      </c>
      <c r="G101" t="s">
        <v>530</v>
      </c>
    </row>
    <row r="102" spans="4:7" hidden="1" x14ac:dyDescent="0.25">
      <c r="D102" s="14" t="s">
        <v>1176</v>
      </c>
      <c r="E102" t="s">
        <v>1114</v>
      </c>
      <c r="F102" t="s">
        <v>948</v>
      </c>
      <c r="G102" t="s">
        <v>948</v>
      </c>
    </row>
    <row r="103" spans="4:7" hidden="1" x14ac:dyDescent="0.25">
      <c r="D103" s="14" t="s">
        <v>1182</v>
      </c>
      <c r="E103" t="s">
        <v>1114</v>
      </c>
      <c r="F103" t="s">
        <v>948</v>
      </c>
      <c r="G103" t="s">
        <v>948</v>
      </c>
    </row>
    <row r="104" spans="4:7" x14ac:dyDescent="0.25">
      <c r="D104" s="14" t="s">
        <v>1095</v>
      </c>
      <c r="E104" t="s">
        <v>1114</v>
      </c>
      <c r="F104" t="s">
        <v>948</v>
      </c>
      <c r="G104" t="s">
        <v>948</v>
      </c>
    </row>
    <row r="105" spans="4:7" hidden="1" x14ac:dyDescent="0.25">
      <c r="D105" s="14" t="s">
        <v>1216</v>
      </c>
      <c r="E105" t="s">
        <v>1114</v>
      </c>
      <c r="F105" t="s">
        <v>948</v>
      </c>
      <c r="G105" t="s">
        <v>530</v>
      </c>
    </row>
    <row r="106" spans="4:7" hidden="1" x14ac:dyDescent="0.25">
      <c r="D106" s="14" t="s">
        <v>1126</v>
      </c>
      <c r="E106" t="s">
        <v>1114</v>
      </c>
      <c r="F106" t="s">
        <v>948</v>
      </c>
      <c r="G106" t="s">
        <v>530</v>
      </c>
    </row>
    <row r="107" spans="4:7" hidden="1" x14ac:dyDescent="0.25">
      <c r="D107" s="14" t="s">
        <v>1127</v>
      </c>
      <c r="E107" t="s">
        <v>1114</v>
      </c>
      <c r="F107" t="s">
        <v>948</v>
      </c>
      <c r="G107" t="s">
        <v>530</v>
      </c>
    </row>
    <row r="108" spans="4:7" x14ac:dyDescent="0.25">
      <c r="D108" s="14" t="s">
        <v>805</v>
      </c>
      <c r="E108" t="s">
        <v>1114</v>
      </c>
      <c r="F108" t="s">
        <v>948</v>
      </c>
      <c r="G108" t="s">
        <v>530</v>
      </c>
    </row>
    <row r="109" spans="4:7" hidden="1" x14ac:dyDescent="0.25">
      <c r="D109" s="14" t="s">
        <v>764</v>
      </c>
      <c r="E109" t="s">
        <v>1114</v>
      </c>
      <c r="F109" t="s">
        <v>948</v>
      </c>
      <c r="G109" t="s">
        <v>530</v>
      </c>
    </row>
    <row r="110" spans="4:7" hidden="1" x14ac:dyDescent="0.25">
      <c r="D110" s="14" t="s">
        <v>1018</v>
      </c>
      <c r="E110" t="s">
        <v>1114</v>
      </c>
      <c r="F110" t="s">
        <v>948</v>
      </c>
      <c r="G110" t="s">
        <v>948</v>
      </c>
    </row>
    <row r="111" spans="4:7" hidden="1" x14ac:dyDescent="0.25">
      <c r="D111" s="14" t="s">
        <v>903</v>
      </c>
      <c r="E111" t="s">
        <v>1114</v>
      </c>
      <c r="F111" t="s">
        <v>948</v>
      </c>
      <c r="G111" t="s">
        <v>948</v>
      </c>
    </row>
    <row r="112" spans="4:7" hidden="1" x14ac:dyDescent="0.25">
      <c r="D112" s="14" t="s">
        <v>917</v>
      </c>
      <c r="E112" t="s">
        <v>1114</v>
      </c>
      <c r="F112" t="s">
        <v>948</v>
      </c>
      <c r="G112" t="s">
        <v>530</v>
      </c>
    </row>
    <row r="113" spans="4:7" hidden="1" x14ac:dyDescent="0.25">
      <c r="D113" s="14" t="s">
        <v>879</v>
      </c>
      <c r="E113" t="s">
        <v>1114</v>
      </c>
      <c r="F113" t="s">
        <v>948</v>
      </c>
      <c r="G113" t="s">
        <v>530</v>
      </c>
    </row>
    <row r="114" spans="4:7" hidden="1" x14ac:dyDescent="0.25">
      <c r="D114" s="14" t="s">
        <v>806</v>
      </c>
      <c r="E114" t="s">
        <v>1114</v>
      </c>
      <c r="F114" t="s">
        <v>948</v>
      </c>
      <c r="G114" t="s">
        <v>530</v>
      </c>
    </row>
    <row r="115" spans="4:7" hidden="1" x14ac:dyDescent="0.25">
      <c r="D115" s="14" t="s">
        <v>1213</v>
      </c>
      <c r="E115" t="s">
        <v>1114</v>
      </c>
      <c r="F115" s="29" t="s">
        <v>948</v>
      </c>
      <c r="G115" s="29" t="s">
        <v>948</v>
      </c>
    </row>
    <row r="116" spans="4:7" hidden="1" x14ac:dyDescent="0.25">
      <c r="D116" s="14" t="s">
        <v>1184</v>
      </c>
      <c r="E116" t="s">
        <v>1114</v>
      </c>
      <c r="F116" t="s">
        <v>948</v>
      </c>
      <c r="G116" t="s">
        <v>948</v>
      </c>
    </row>
    <row r="117" spans="4:7" hidden="1" x14ac:dyDescent="0.25">
      <c r="D117" s="14" t="s">
        <v>1093</v>
      </c>
      <c r="E117" t="s">
        <v>1114</v>
      </c>
      <c r="F117" t="s">
        <v>948</v>
      </c>
      <c r="G117" t="s">
        <v>948</v>
      </c>
    </row>
    <row r="118" spans="4:7" hidden="1" x14ac:dyDescent="0.25">
      <c r="D118" s="14" t="s">
        <v>970</v>
      </c>
      <c r="E118" t="s">
        <v>1114</v>
      </c>
      <c r="F118" t="s">
        <v>948</v>
      </c>
      <c r="G118" t="s">
        <v>948</v>
      </c>
    </row>
    <row r="119" spans="4:7" hidden="1" x14ac:dyDescent="0.25">
      <c r="D119" s="14" t="s">
        <v>1168</v>
      </c>
      <c r="E119" t="s">
        <v>1114</v>
      </c>
      <c r="F119" t="s">
        <v>948</v>
      </c>
      <c r="G119" t="s">
        <v>948</v>
      </c>
    </row>
    <row r="120" spans="4:7" hidden="1" x14ac:dyDescent="0.25">
      <c r="D120" s="14" t="s">
        <v>919</v>
      </c>
      <c r="E120" t="s">
        <v>1114</v>
      </c>
      <c r="F120" t="s">
        <v>948</v>
      </c>
      <c r="G120" t="s">
        <v>948</v>
      </c>
    </row>
    <row r="121" spans="4:7" x14ac:dyDescent="0.25">
      <c r="D121" s="14" t="s">
        <v>1046</v>
      </c>
      <c r="E121" t="s">
        <v>1114</v>
      </c>
      <c r="F121" t="s">
        <v>948</v>
      </c>
      <c r="G121" t="s">
        <v>948</v>
      </c>
    </row>
    <row r="122" spans="4:7" x14ac:dyDescent="0.25">
      <c r="D122" s="14" t="s">
        <v>877</v>
      </c>
      <c r="E122" t="s">
        <v>1114</v>
      </c>
      <c r="F122" t="s">
        <v>948</v>
      </c>
      <c r="G122" t="s">
        <v>948</v>
      </c>
    </row>
    <row r="123" spans="4:7" x14ac:dyDescent="0.25">
      <c r="D123" s="14" t="s">
        <v>901</v>
      </c>
      <c r="E123" t="s">
        <v>1114</v>
      </c>
      <c r="F123" t="s">
        <v>948</v>
      </c>
      <c r="G123" t="s">
        <v>948</v>
      </c>
    </row>
    <row r="124" spans="4:7" hidden="1" x14ac:dyDescent="0.25">
      <c r="D124" s="14" t="s">
        <v>932</v>
      </c>
      <c r="E124" t="s">
        <v>1112</v>
      </c>
      <c r="F124" t="s">
        <v>530</v>
      </c>
      <c r="G124" t="s">
        <v>530</v>
      </c>
    </row>
    <row r="125" spans="4:7" hidden="1" x14ac:dyDescent="0.25">
      <c r="D125" s="14" t="s">
        <v>928</v>
      </c>
      <c r="E125" t="s">
        <v>1112</v>
      </c>
      <c r="F125" t="s">
        <v>530</v>
      </c>
      <c r="G125" t="s">
        <v>530</v>
      </c>
    </row>
    <row r="126" spans="4:7" hidden="1" x14ac:dyDescent="0.25">
      <c r="D126" s="14" t="s">
        <v>818</v>
      </c>
      <c r="E126" t="s">
        <v>1112</v>
      </c>
      <c r="F126" t="s">
        <v>530</v>
      </c>
      <c r="G126" t="s">
        <v>530</v>
      </c>
    </row>
    <row r="127" spans="4:7" hidden="1" x14ac:dyDescent="0.25">
      <c r="D127" s="14" t="s">
        <v>957</v>
      </c>
      <c r="E127" t="s">
        <v>1112</v>
      </c>
      <c r="F127" t="s">
        <v>530</v>
      </c>
      <c r="G127" t="s">
        <v>530</v>
      </c>
    </row>
    <row r="128" spans="4:7" hidden="1" x14ac:dyDescent="0.25">
      <c r="D128" s="14" t="s">
        <v>853</v>
      </c>
      <c r="E128" t="s">
        <v>1112</v>
      </c>
      <c r="F128" t="s">
        <v>530</v>
      </c>
      <c r="G128" t="s">
        <v>530</v>
      </c>
    </row>
    <row r="129" spans="4:7" hidden="1" x14ac:dyDescent="0.25">
      <c r="D129" s="14">
        <v>306</v>
      </c>
      <c r="E129" t="s">
        <v>1120</v>
      </c>
      <c r="F129" t="s">
        <v>948</v>
      </c>
      <c r="G129" t="s">
        <v>530</v>
      </c>
    </row>
    <row r="130" spans="4:7" hidden="1" x14ac:dyDescent="0.25">
      <c r="D130" s="14">
        <v>3051</v>
      </c>
      <c r="E130" t="s">
        <v>1120</v>
      </c>
      <c r="F130" t="s">
        <v>948</v>
      </c>
      <c r="G130" t="s">
        <v>530</v>
      </c>
    </row>
    <row r="131" spans="4:7" hidden="1" x14ac:dyDescent="0.25">
      <c r="D131" s="14" t="s">
        <v>819</v>
      </c>
      <c r="E131" t="s">
        <v>1120</v>
      </c>
      <c r="F131" t="s">
        <v>530</v>
      </c>
      <c r="G131" t="s">
        <v>530</v>
      </c>
    </row>
    <row r="132" spans="4:7" hidden="1" x14ac:dyDescent="0.25">
      <c r="D132" s="14" t="s">
        <v>820</v>
      </c>
      <c r="E132" t="s">
        <v>1120</v>
      </c>
      <c r="F132" t="s">
        <v>530</v>
      </c>
      <c r="G132" t="s">
        <v>530</v>
      </c>
    </row>
    <row r="133" spans="4:7" hidden="1" x14ac:dyDescent="0.25">
      <c r="D133" s="14" t="s">
        <v>929</v>
      </c>
      <c r="E133" t="s">
        <v>1120</v>
      </c>
      <c r="F133" t="s">
        <v>530</v>
      </c>
      <c r="G133" t="s">
        <v>530</v>
      </c>
    </row>
    <row r="134" spans="4:7" hidden="1" x14ac:dyDescent="0.25">
      <c r="D134" s="14" t="s">
        <v>908</v>
      </c>
      <c r="E134" t="s">
        <v>1120</v>
      </c>
      <c r="F134" t="s">
        <v>530</v>
      </c>
      <c r="G134" t="s">
        <v>530</v>
      </c>
    </row>
    <row r="135" spans="4:7" hidden="1" x14ac:dyDescent="0.25">
      <c r="D135" s="14" t="s">
        <v>1129</v>
      </c>
      <c r="E135" t="s">
        <v>1119</v>
      </c>
      <c r="F135" t="s">
        <v>948</v>
      </c>
      <c r="G135" t="s">
        <v>530</v>
      </c>
    </row>
    <row r="136" spans="4:7" hidden="1" x14ac:dyDescent="0.25">
      <c r="D136" s="14" t="s">
        <v>758</v>
      </c>
      <c r="E136" t="s">
        <v>1119</v>
      </c>
      <c r="F136" t="s">
        <v>948</v>
      </c>
      <c r="G136" t="s">
        <v>530</v>
      </c>
    </row>
    <row r="137" spans="4:7" hidden="1" x14ac:dyDescent="0.25">
      <c r="D137" s="14" t="s">
        <v>944</v>
      </c>
      <c r="E137" t="s">
        <v>1119</v>
      </c>
      <c r="F137" t="s">
        <v>948</v>
      </c>
      <c r="G137" t="s">
        <v>530</v>
      </c>
    </row>
    <row r="138" spans="4:7" hidden="1" x14ac:dyDescent="0.25">
      <c r="D138" s="14" t="s">
        <v>942</v>
      </c>
      <c r="E138" t="s">
        <v>1119</v>
      </c>
      <c r="F138" t="s">
        <v>948</v>
      </c>
      <c r="G138" t="s">
        <v>530</v>
      </c>
    </row>
    <row r="139" spans="4:7" hidden="1" x14ac:dyDescent="0.25">
      <c r="D139" s="14" t="s">
        <v>880</v>
      </c>
      <c r="E139" t="s">
        <v>1119</v>
      </c>
      <c r="F139" t="s">
        <v>948</v>
      </c>
      <c r="G139" t="s">
        <v>530</v>
      </c>
    </row>
    <row r="140" spans="4:7" hidden="1" x14ac:dyDescent="0.25">
      <c r="D140" s="14" t="s">
        <v>1130</v>
      </c>
      <c r="E140" t="s">
        <v>1119</v>
      </c>
      <c r="F140" t="s">
        <v>948</v>
      </c>
      <c r="G140" t="s">
        <v>530</v>
      </c>
    </row>
    <row r="141" spans="4:7" hidden="1" x14ac:dyDescent="0.25">
      <c r="D141" s="14" t="s">
        <v>905</v>
      </c>
      <c r="E141" t="s">
        <v>1119</v>
      </c>
      <c r="F141" t="s">
        <v>948</v>
      </c>
      <c r="G141" t="s">
        <v>530</v>
      </c>
    </row>
    <row r="142" spans="4:7" hidden="1" x14ac:dyDescent="0.25">
      <c r="D142" s="14" t="s">
        <v>760</v>
      </c>
      <c r="E142" t="s">
        <v>1119</v>
      </c>
      <c r="F142" t="s">
        <v>948</v>
      </c>
      <c r="G142" t="s">
        <v>530</v>
      </c>
    </row>
    <row r="143" spans="4:7" hidden="1" x14ac:dyDescent="0.25">
      <c r="D143" s="14" t="s">
        <v>1064</v>
      </c>
      <c r="E143" t="s">
        <v>1119</v>
      </c>
      <c r="F143" t="s">
        <v>948</v>
      </c>
      <c r="G143" t="s">
        <v>530</v>
      </c>
    </row>
    <row r="144" spans="4:7" hidden="1" x14ac:dyDescent="0.25">
      <c r="D144" s="14" t="s">
        <v>761</v>
      </c>
      <c r="E144" t="s">
        <v>1119</v>
      </c>
      <c r="F144" t="s">
        <v>948</v>
      </c>
      <c r="G144" t="s">
        <v>530</v>
      </c>
    </row>
    <row r="145" spans="4:7" hidden="1" x14ac:dyDescent="0.25">
      <c r="D145" s="14" t="s">
        <v>762</v>
      </c>
      <c r="E145" t="s">
        <v>1119</v>
      </c>
      <c r="F145" t="s">
        <v>948</v>
      </c>
      <c r="G145" t="s">
        <v>530</v>
      </c>
    </row>
    <row r="146" spans="4:7" hidden="1" x14ac:dyDescent="0.25">
      <c r="D146" s="14" t="s">
        <v>1035</v>
      </c>
      <c r="E146" t="s">
        <v>1119</v>
      </c>
      <c r="F146" t="s">
        <v>948</v>
      </c>
      <c r="G146" t="s">
        <v>530</v>
      </c>
    </row>
    <row r="147" spans="4:7" hidden="1" x14ac:dyDescent="0.25">
      <c r="D147" s="14" t="s">
        <v>763</v>
      </c>
      <c r="E147" t="s">
        <v>1119</v>
      </c>
      <c r="F147" t="s">
        <v>948</v>
      </c>
      <c r="G147" t="s">
        <v>530</v>
      </c>
    </row>
    <row r="148" spans="4:7" hidden="1" x14ac:dyDescent="0.25">
      <c r="D148" s="14" t="s">
        <v>943</v>
      </c>
      <c r="E148" t="s">
        <v>1119</v>
      </c>
      <c r="F148" t="s">
        <v>948</v>
      </c>
      <c r="G148" t="s">
        <v>530</v>
      </c>
    </row>
    <row r="149" spans="4:7" hidden="1" x14ac:dyDescent="0.25">
      <c r="D149" s="14" t="s">
        <v>823</v>
      </c>
      <c r="E149" t="s">
        <v>1119</v>
      </c>
      <c r="F149" t="s">
        <v>948</v>
      </c>
      <c r="G149" t="s">
        <v>530</v>
      </c>
    </row>
    <row r="150" spans="4:7" hidden="1" x14ac:dyDescent="0.25">
      <c r="D150" s="14" t="s">
        <v>1042</v>
      </c>
      <c r="E150" t="s">
        <v>1119</v>
      </c>
      <c r="F150" t="s">
        <v>948</v>
      </c>
      <c r="G150" t="s">
        <v>530</v>
      </c>
    </row>
    <row r="151" spans="4:7" hidden="1" x14ac:dyDescent="0.25">
      <c r="D151" s="14" t="s">
        <v>765</v>
      </c>
      <c r="E151" t="s">
        <v>1119</v>
      </c>
      <c r="F151" t="s">
        <v>948</v>
      </c>
      <c r="G151" t="s">
        <v>530</v>
      </c>
    </row>
    <row r="152" spans="4:7" hidden="1" x14ac:dyDescent="0.25">
      <c r="D152" s="14" t="s">
        <v>1008</v>
      </c>
      <c r="E152" t="s">
        <v>1119</v>
      </c>
      <c r="F152" t="s">
        <v>948</v>
      </c>
      <c r="G152" t="s">
        <v>948</v>
      </c>
    </row>
    <row r="153" spans="4:7" hidden="1" x14ac:dyDescent="0.25">
      <c r="D153" s="14" t="s">
        <v>767</v>
      </c>
      <c r="E153" t="s">
        <v>1119</v>
      </c>
      <c r="F153" t="s">
        <v>948</v>
      </c>
      <c r="G153" t="s">
        <v>530</v>
      </c>
    </row>
    <row r="154" spans="4:7" hidden="1" x14ac:dyDescent="0.25">
      <c r="D154" s="14" t="s">
        <v>768</v>
      </c>
      <c r="E154" t="s">
        <v>1119</v>
      </c>
      <c r="F154" t="s">
        <v>948</v>
      </c>
      <c r="G154" t="s">
        <v>530</v>
      </c>
    </row>
    <row r="155" spans="4:7" hidden="1" x14ac:dyDescent="0.25">
      <c r="D155" s="14" t="s">
        <v>770</v>
      </c>
      <c r="E155" t="s">
        <v>1119</v>
      </c>
      <c r="F155" t="s">
        <v>948</v>
      </c>
      <c r="G155" t="s">
        <v>530</v>
      </c>
    </row>
    <row r="156" spans="4:7" hidden="1" x14ac:dyDescent="0.25">
      <c r="D156" s="14" t="s">
        <v>772</v>
      </c>
      <c r="E156" t="s">
        <v>1119</v>
      </c>
      <c r="F156" t="s">
        <v>948</v>
      </c>
      <c r="G156" t="s">
        <v>530</v>
      </c>
    </row>
    <row r="157" spans="4:7" hidden="1" x14ac:dyDescent="0.25">
      <c r="D157" s="14" t="s">
        <v>774</v>
      </c>
      <c r="E157" t="s">
        <v>1119</v>
      </c>
      <c r="F157" t="s">
        <v>948</v>
      </c>
      <c r="G157" t="s">
        <v>530</v>
      </c>
    </row>
    <row r="158" spans="4:7" hidden="1" x14ac:dyDescent="0.25">
      <c r="D158" s="14" t="s">
        <v>937</v>
      </c>
      <c r="E158" t="s">
        <v>1119</v>
      </c>
      <c r="F158" t="s">
        <v>948</v>
      </c>
      <c r="G158" t="s">
        <v>530</v>
      </c>
    </row>
    <row r="159" spans="4:7" hidden="1" x14ac:dyDescent="0.25">
      <c r="D159" s="14" t="s">
        <v>1088</v>
      </c>
      <c r="E159" t="s">
        <v>1119</v>
      </c>
      <c r="F159" t="s">
        <v>948</v>
      </c>
      <c r="G159" t="s">
        <v>530</v>
      </c>
    </row>
    <row r="160" spans="4:7" hidden="1" x14ac:dyDescent="0.25">
      <c r="D160" s="14" t="s">
        <v>814</v>
      </c>
      <c r="E160" t="s">
        <v>1119</v>
      </c>
      <c r="F160" t="s">
        <v>948</v>
      </c>
      <c r="G160" t="s">
        <v>530</v>
      </c>
    </row>
    <row r="161" spans="4:7" hidden="1" x14ac:dyDescent="0.25">
      <c r="D161" s="14" t="s">
        <v>961</v>
      </c>
      <c r="E161" t="s">
        <v>1119</v>
      </c>
      <c r="F161" t="s">
        <v>948</v>
      </c>
      <c r="G161" t="s">
        <v>530</v>
      </c>
    </row>
    <row r="162" spans="4:7" hidden="1" x14ac:dyDescent="0.25">
      <c r="D162" s="14" t="s">
        <v>775</v>
      </c>
      <c r="E162" t="s">
        <v>1119</v>
      </c>
      <c r="F162" t="s">
        <v>948</v>
      </c>
      <c r="G162" t="s">
        <v>530</v>
      </c>
    </row>
    <row r="163" spans="4:7" hidden="1" x14ac:dyDescent="0.25">
      <c r="D163" s="14" t="s">
        <v>1033</v>
      </c>
      <c r="E163" t="s">
        <v>1119</v>
      </c>
      <c r="F163" t="s">
        <v>948</v>
      </c>
      <c r="G163" t="s">
        <v>530</v>
      </c>
    </row>
    <row r="164" spans="4:7" hidden="1" x14ac:dyDescent="0.25">
      <c r="D164" s="14" t="s">
        <v>938</v>
      </c>
      <c r="E164" t="s">
        <v>1119</v>
      </c>
      <c r="F164" t="s">
        <v>948</v>
      </c>
      <c r="G164" t="s">
        <v>530</v>
      </c>
    </row>
    <row r="165" spans="4:7" hidden="1" x14ac:dyDescent="0.25">
      <c r="D165" s="14" t="s">
        <v>776</v>
      </c>
      <c r="E165" t="s">
        <v>1119</v>
      </c>
      <c r="F165" t="s">
        <v>948</v>
      </c>
      <c r="G165" t="s">
        <v>530</v>
      </c>
    </row>
    <row r="166" spans="4:7" hidden="1" x14ac:dyDescent="0.25">
      <c r="D166" s="14" t="s">
        <v>784</v>
      </c>
      <c r="E166" t="s">
        <v>1119</v>
      </c>
      <c r="F166" t="s">
        <v>948</v>
      </c>
      <c r="G166" t="s">
        <v>530</v>
      </c>
    </row>
    <row r="167" spans="4:7" hidden="1" x14ac:dyDescent="0.25">
      <c r="D167" s="14" t="s">
        <v>789</v>
      </c>
      <c r="E167" t="s">
        <v>1119</v>
      </c>
      <c r="F167" t="s">
        <v>948</v>
      </c>
      <c r="G167" t="s">
        <v>530</v>
      </c>
    </row>
    <row r="168" spans="4:7" hidden="1" x14ac:dyDescent="0.25">
      <c r="D168" s="14" t="s">
        <v>985</v>
      </c>
      <c r="E168" t="s">
        <v>1119</v>
      </c>
      <c r="F168" t="s">
        <v>948</v>
      </c>
      <c r="G168" t="s">
        <v>530</v>
      </c>
    </row>
    <row r="169" spans="4:7" hidden="1" x14ac:dyDescent="0.25">
      <c r="D169" s="14" t="s">
        <v>824</v>
      </c>
      <c r="E169" t="s">
        <v>1119</v>
      </c>
      <c r="F169" t="s">
        <v>948</v>
      </c>
      <c r="G169" t="s">
        <v>530</v>
      </c>
    </row>
    <row r="170" spans="4:7" hidden="1" x14ac:dyDescent="0.25">
      <c r="D170" s="14" t="s">
        <v>1087</v>
      </c>
      <c r="E170" t="s">
        <v>1119</v>
      </c>
      <c r="F170" t="s">
        <v>948</v>
      </c>
      <c r="G170" t="s">
        <v>530</v>
      </c>
    </row>
    <row r="171" spans="4:7" hidden="1" x14ac:dyDescent="0.25">
      <c r="D171" s="14" t="s">
        <v>856</v>
      </c>
      <c r="E171" t="s">
        <v>1119</v>
      </c>
      <c r="F171" t="s">
        <v>948</v>
      </c>
      <c r="G171" t="s">
        <v>530</v>
      </c>
    </row>
    <row r="172" spans="4:7" hidden="1" x14ac:dyDescent="0.25">
      <c r="D172" s="14" t="s">
        <v>802</v>
      </c>
      <c r="E172" t="s">
        <v>1119</v>
      </c>
      <c r="F172" t="s">
        <v>948</v>
      </c>
      <c r="G172" t="s">
        <v>530</v>
      </c>
    </row>
    <row r="173" spans="4:7" hidden="1" x14ac:dyDescent="0.25">
      <c r="D173" s="14" t="s">
        <v>910</v>
      </c>
      <c r="E173" t="s">
        <v>1119</v>
      </c>
      <c r="F173" t="s">
        <v>948</v>
      </c>
      <c r="G173" t="s">
        <v>530</v>
      </c>
    </row>
    <row r="174" spans="4:7" hidden="1" x14ac:dyDescent="0.25">
      <c r="D174" s="14" t="s">
        <v>826</v>
      </c>
      <c r="E174" t="s">
        <v>1119</v>
      </c>
      <c r="F174" t="s">
        <v>948</v>
      </c>
      <c r="G174" t="s">
        <v>530</v>
      </c>
    </row>
    <row r="175" spans="4:7" hidden="1" x14ac:dyDescent="0.25">
      <c r="D175" s="14" t="s">
        <v>911</v>
      </c>
      <c r="E175" t="s">
        <v>1119</v>
      </c>
      <c r="F175" t="s">
        <v>948</v>
      </c>
      <c r="G175" t="s">
        <v>530</v>
      </c>
    </row>
    <row r="176" spans="4:7" hidden="1" x14ac:dyDescent="0.25">
      <c r="D176" s="14" t="s">
        <v>827</v>
      </c>
      <c r="E176" t="s">
        <v>1119</v>
      </c>
      <c r="F176" t="s">
        <v>948</v>
      </c>
      <c r="G176" t="s">
        <v>530</v>
      </c>
    </row>
    <row r="177" spans="4:7" hidden="1" x14ac:dyDescent="0.25">
      <c r="D177" s="14" t="s">
        <v>1007</v>
      </c>
      <c r="E177" t="s">
        <v>1119</v>
      </c>
      <c r="F177" t="s">
        <v>948</v>
      </c>
      <c r="G177" t="s">
        <v>530</v>
      </c>
    </row>
    <row r="178" spans="4:7" hidden="1" x14ac:dyDescent="0.25">
      <c r="D178" s="14" t="s">
        <v>828</v>
      </c>
      <c r="E178" t="s">
        <v>1119</v>
      </c>
      <c r="F178" t="s">
        <v>948</v>
      </c>
      <c r="G178" t="s">
        <v>530</v>
      </c>
    </row>
    <row r="179" spans="4:7" hidden="1" x14ac:dyDescent="0.25">
      <c r="D179" s="14" t="s">
        <v>1017</v>
      </c>
      <c r="E179" t="s">
        <v>1119</v>
      </c>
      <c r="F179" t="s">
        <v>948</v>
      </c>
      <c r="G179" t="s">
        <v>530</v>
      </c>
    </row>
    <row r="180" spans="4:7" hidden="1" x14ac:dyDescent="0.25">
      <c r="D180" s="14" t="s">
        <v>829</v>
      </c>
      <c r="E180" t="s">
        <v>1119</v>
      </c>
      <c r="F180" t="s">
        <v>948</v>
      </c>
      <c r="G180" t="s">
        <v>530</v>
      </c>
    </row>
    <row r="181" spans="4:7" hidden="1" x14ac:dyDescent="0.25">
      <c r="D181" s="14" t="s">
        <v>830</v>
      </c>
      <c r="E181" t="s">
        <v>1119</v>
      </c>
      <c r="F181" t="s">
        <v>948</v>
      </c>
      <c r="G181" t="s">
        <v>530</v>
      </c>
    </row>
    <row r="182" spans="4:7" hidden="1" x14ac:dyDescent="0.25">
      <c r="D182" s="14" t="s">
        <v>1089</v>
      </c>
      <c r="E182" t="s">
        <v>1119</v>
      </c>
      <c r="F182" t="s">
        <v>948</v>
      </c>
      <c r="G182" t="s">
        <v>530</v>
      </c>
    </row>
    <row r="183" spans="4:7" hidden="1" x14ac:dyDescent="0.25">
      <c r="D183" s="14" t="s">
        <v>800</v>
      </c>
      <c r="E183" t="s">
        <v>1119</v>
      </c>
      <c r="F183" t="s">
        <v>948</v>
      </c>
      <c r="G183" t="s">
        <v>530</v>
      </c>
    </row>
    <row r="184" spans="4:7" hidden="1" x14ac:dyDescent="0.25">
      <c r="D184" s="14" t="s">
        <v>771</v>
      </c>
      <c r="E184" t="s">
        <v>1119</v>
      </c>
      <c r="F184" t="s">
        <v>948</v>
      </c>
      <c r="G184" t="s">
        <v>530</v>
      </c>
    </row>
    <row r="185" spans="4:7" hidden="1" x14ac:dyDescent="0.25">
      <c r="D185" s="14" t="s">
        <v>787</v>
      </c>
      <c r="E185" t="s">
        <v>1119</v>
      </c>
      <c r="F185" t="s">
        <v>948</v>
      </c>
      <c r="G185" t="s">
        <v>530</v>
      </c>
    </row>
    <row r="186" spans="4:7" hidden="1" x14ac:dyDescent="0.25">
      <c r="D186" s="14" t="s">
        <v>1058</v>
      </c>
      <c r="E186" t="s">
        <v>1119</v>
      </c>
      <c r="F186" t="s">
        <v>948</v>
      </c>
      <c r="G186" t="s">
        <v>530</v>
      </c>
    </row>
    <row r="187" spans="4:7" hidden="1" x14ac:dyDescent="0.25">
      <c r="D187" s="14" t="s">
        <v>781</v>
      </c>
      <c r="E187" t="s">
        <v>1119</v>
      </c>
      <c r="F187" t="s">
        <v>948</v>
      </c>
      <c r="G187" t="s">
        <v>530</v>
      </c>
    </row>
    <row r="188" spans="4:7" hidden="1" x14ac:dyDescent="0.25">
      <c r="D188" s="14" t="s">
        <v>1055</v>
      </c>
      <c r="E188" t="s">
        <v>1119</v>
      </c>
      <c r="F188" t="s">
        <v>948</v>
      </c>
      <c r="G188" t="s">
        <v>530</v>
      </c>
    </row>
    <row r="189" spans="4:7" hidden="1" x14ac:dyDescent="0.25">
      <c r="D189" s="14" t="s">
        <v>1045</v>
      </c>
      <c r="E189" t="s">
        <v>1119</v>
      </c>
      <c r="F189" t="s">
        <v>948</v>
      </c>
      <c r="G189" t="s">
        <v>530</v>
      </c>
    </row>
    <row r="190" spans="4:7" hidden="1" x14ac:dyDescent="0.25">
      <c r="D190" s="14" t="s">
        <v>769</v>
      </c>
      <c r="E190" t="s">
        <v>1119</v>
      </c>
      <c r="F190" t="s">
        <v>948</v>
      </c>
      <c r="G190" t="s">
        <v>530</v>
      </c>
    </row>
    <row r="191" spans="4:7" hidden="1" x14ac:dyDescent="0.25">
      <c r="D191" s="14" t="s">
        <v>1059</v>
      </c>
      <c r="E191" t="s">
        <v>1119</v>
      </c>
      <c r="F191" t="s">
        <v>948</v>
      </c>
      <c r="G191" t="s">
        <v>530</v>
      </c>
    </row>
    <row r="192" spans="4:7" hidden="1" x14ac:dyDescent="0.25">
      <c r="D192" s="14" t="s">
        <v>1060</v>
      </c>
      <c r="E192" t="s">
        <v>1119</v>
      </c>
      <c r="F192" t="s">
        <v>948</v>
      </c>
      <c r="G192" t="s">
        <v>530</v>
      </c>
    </row>
    <row r="193" spans="4:7" hidden="1" x14ac:dyDescent="0.25">
      <c r="D193" s="14" t="s">
        <v>801</v>
      </c>
      <c r="E193" t="s">
        <v>1119</v>
      </c>
      <c r="F193" t="s">
        <v>948</v>
      </c>
      <c r="G193" t="s">
        <v>530</v>
      </c>
    </row>
    <row r="194" spans="4:7" hidden="1" x14ac:dyDescent="0.25">
      <c r="D194" s="14" t="s">
        <v>1061</v>
      </c>
      <c r="E194" t="s">
        <v>1119</v>
      </c>
      <c r="F194" t="s">
        <v>948</v>
      </c>
      <c r="G194" t="s">
        <v>530</v>
      </c>
    </row>
    <row r="195" spans="4:7" hidden="1" x14ac:dyDescent="0.25">
      <c r="D195" s="14" t="s">
        <v>1062</v>
      </c>
      <c r="E195" t="s">
        <v>1119</v>
      </c>
      <c r="F195" t="s">
        <v>948</v>
      </c>
      <c r="G195" t="s">
        <v>530</v>
      </c>
    </row>
    <row r="196" spans="4:7" hidden="1" x14ac:dyDescent="0.25">
      <c r="D196" s="14" t="s">
        <v>780</v>
      </c>
      <c r="E196" t="s">
        <v>1119</v>
      </c>
      <c r="F196" t="s">
        <v>948</v>
      </c>
      <c r="G196" t="s">
        <v>530</v>
      </c>
    </row>
    <row r="197" spans="4:7" hidden="1" x14ac:dyDescent="0.25">
      <c r="D197" s="14" t="s">
        <v>1131</v>
      </c>
      <c r="E197" t="s">
        <v>1119</v>
      </c>
      <c r="F197" t="s">
        <v>948</v>
      </c>
      <c r="G197" t="s">
        <v>530</v>
      </c>
    </row>
    <row r="198" spans="4:7" hidden="1" x14ac:dyDescent="0.25">
      <c r="D198" s="14" t="s">
        <v>859</v>
      </c>
      <c r="E198" t="s">
        <v>1119</v>
      </c>
      <c r="F198" t="s">
        <v>948</v>
      </c>
      <c r="G198" t="s">
        <v>530</v>
      </c>
    </row>
    <row r="199" spans="4:7" hidden="1" x14ac:dyDescent="0.25">
      <c r="D199" s="14" t="s">
        <v>956</v>
      </c>
      <c r="E199" t="s">
        <v>1119</v>
      </c>
      <c r="F199" s="29" t="s">
        <v>948</v>
      </c>
      <c r="G199" s="29" t="s">
        <v>530</v>
      </c>
    </row>
    <row r="200" spans="4:7" hidden="1" x14ac:dyDescent="0.25">
      <c r="D200" s="14" t="s">
        <v>773</v>
      </c>
      <c r="E200" t="s">
        <v>1119</v>
      </c>
      <c r="F200" s="29" t="s">
        <v>948</v>
      </c>
      <c r="G200" s="29" t="s">
        <v>530</v>
      </c>
    </row>
    <row r="201" spans="4:7" hidden="1" x14ac:dyDescent="0.25">
      <c r="D201" s="14" t="s">
        <v>782</v>
      </c>
      <c r="E201" t="s">
        <v>1119</v>
      </c>
      <c r="F201" t="s">
        <v>948</v>
      </c>
      <c r="G201" t="s">
        <v>530</v>
      </c>
    </row>
    <row r="202" spans="4:7" hidden="1" x14ac:dyDescent="0.25">
      <c r="D202" s="14" t="s">
        <v>978</v>
      </c>
      <c r="E202" t="s">
        <v>1119</v>
      </c>
      <c r="F202" t="s">
        <v>948</v>
      </c>
      <c r="G202" t="s">
        <v>530</v>
      </c>
    </row>
    <row r="203" spans="4:7" hidden="1" x14ac:dyDescent="0.25">
      <c r="D203" s="14" t="s">
        <v>979</v>
      </c>
      <c r="E203" t="s">
        <v>1119</v>
      </c>
      <c r="F203" t="s">
        <v>948</v>
      </c>
      <c r="G203" t="s">
        <v>530</v>
      </c>
    </row>
    <row r="204" spans="4:7" hidden="1" x14ac:dyDescent="0.25">
      <c r="D204" s="14" t="s">
        <v>980</v>
      </c>
      <c r="E204" t="s">
        <v>1119</v>
      </c>
      <c r="F204" t="s">
        <v>948</v>
      </c>
      <c r="G204" t="s">
        <v>530</v>
      </c>
    </row>
    <row r="205" spans="4:7" hidden="1" x14ac:dyDescent="0.25">
      <c r="D205" s="14" t="s">
        <v>981</v>
      </c>
      <c r="E205" t="s">
        <v>1119</v>
      </c>
      <c r="F205" t="s">
        <v>948</v>
      </c>
      <c r="G205" t="s">
        <v>530</v>
      </c>
    </row>
    <row r="206" spans="4:7" hidden="1" x14ac:dyDescent="0.25">
      <c r="D206" s="14" t="s">
        <v>946</v>
      </c>
      <c r="E206" t="s">
        <v>1119</v>
      </c>
      <c r="F206" t="s">
        <v>948</v>
      </c>
      <c r="G206" t="s">
        <v>530</v>
      </c>
    </row>
    <row r="207" spans="4:7" hidden="1" x14ac:dyDescent="0.25">
      <c r="D207" s="14" t="s">
        <v>1066</v>
      </c>
      <c r="E207" t="s">
        <v>1119</v>
      </c>
      <c r="F207" t="s">
        <v>948</v>
      </c>
      <c r="G207" t="s">
        <v>530</v>
      </c>
    </row>
    <row r="208" spans="4:7" hidden="1" x14ac:dyDescent="0.25">
      <c r="D208" s="14" t="s">
        <v>783</v>
      </c>
      <c r="E208" t="s">
        <v>1119</v>
      </c>
      <c r="F208" t="s">
        <v>948</v>
      </c>
      <c r="G208" t="s">
        <v>530</v>
      </c>
    </row>
    <row r="209" spans="4:7" hidden="1" x14ac:dyDescent="0.25">
      <c r="D209" s="14" t="s">
        <v>1067</v>
      </c>
      <c r="E209" t="s">
        <v>1119</v>
      </c>
      <c r="F209" t="s">
        <v>948</v>
      </c>
      <c r="G209" t="s">
        <v>530</v>
      </c>
    </row>
    <row r="210" spans="4:7" hidden="1" x14ac:dyDescent="0.25">
      <c r="D210" s="14" t="s">
        <v>1068</v>
      </c>
      <c r="E210" t="s">
        <v>1119</v>
      </c>
      <c r="F210" t="s">
        <v>948</v>
      </c>
      <c r="G210" t="s">
        <v>530</v>
      </c>
    </row>
    <row r="211" spans="4:7" hidden="1" x14ac:dyDescent="0.25">
      <c r="D211" s="14" t="s">
        <v>1069</v>
      </c>
      <c r="E211" t="s">
        <v>1119</v>
      </c>
      <c r="F211" t="s">
        <v>948</v>
      </c>
      <c r="G211" t="s">
        <v>530</v>
      </c>
    </row>
    <row r="212" spans="4:7" hidden="1" x14ac:dyDescent="0.25">
      <c r="D212" s="14" t="s">
        <v>1090</v>
      </c>
      <c r="E212" t="s">
        <v>1119</v>
      </c>
      <c r="F212" t="s">
        <v>948</v>
      </c>
      <c r="G212" t="s">
        <v>530</v>
      </c>
    </row>
    <row r="213" spans="4:7" hidden="1" x14ac:dyDescent="0.25">
      <c r="D213" s="14" t="s">
        <v>1091</v>
      </c>
      <c r="E213" t="s">
        <v>1119</v>
      </c>
      <c r="F213" t="s">
        <v>948</v>
      </c>
      <c r="G213" t="s">
        <v>530</v>
      </c>
    </row>
    <row r="214" spans="4:7" hidden="1" x14ac:dyDescent="0.25">
      <c r="D214" s="14" t="s">
        <v>1070</v>
      </c>
      <c r="E214" t="s">
        <v>1119</v>
      </c>
      <c r="F214" t="s">
        <v>948</v>
      </c>
      <c r="G214" t="s">
        <v>530</v>
      </c>
    </row>
    <row r="215" spans="4:7" hidden="1" x14ac:dyDescent="0.25">
      <c r="D215" s="14" t="s">
        <v>1132</v>
      </c>
      <c r="E215" t="s">
        <v>1119</v>
      </c>
      <c r="F215" t="s">
        <v>948</v>
      </c>
      <c r="G215" t="s">
        <v>530</v>
      </c>
    </row>
    <row r="216" spans="4:7" hidden="1" x14ac:dyDescent="0.25">
      <c r="D216" s="14" t="s">
        <v>860</v>
      </c>
      <c r="E216" t="s">
        <v>1119</v>
      </c>
      <c r="F216" t="s">
        <v>948</v>
      </c>
      <c r="G216" t="s">
        <v>530</v>
      </c>
    </row>
    <row r="217" spans="4:7" hidden="1" x14ac:dyDescent="0.25">
      <c r="D217" s="14" t="s">
        <v>1071</v>
      </c>
      <c r="E217" t="s">
        <v>1119</v>
      </c>
      <c r="F217" t="s">
        <v>948</v>
      </c>
      <c r="G217" t="s">
        <v>530</v>
      </c>
    </row>
    <row r="218" spans="4:7" hidden="1" x14ac:dyDescent="0.25">
      <c r="D218" s="14" t="s">
        <v>1072</v>
      </c>
      <c r="E218" t="s">
        <v>1119</v>
      </c>
      <c r="F218" t="s">
        <v>948</v>
      </c>
      <c r="G218" t="s">
        <v>530</v>
      </c>
    </row>
    <row r="219" spans="4:7" hidden="1" x14ac:dyDescent="0.25">
      <c r="D219" s="14" t="s">
        <v>1073</v>
      </c>
      <c r="E219" t="s">
        <v>1119</v>
      </c>
      <c r="F219" t="s">
        <v>948</v>
      </c>
      <c r="G219" t="s">
        <v>530</v>
      </c>
    </row>
    <row r="220" spans="4:7" hidden="1" x14ac:dyDescent="0.25">
      <c r="D220" s="14" t="s">
        <v>1074</v>
      </c>
      <c r="E220" t="s">
        <v>1119</v>
      </c>
      <c r="F220" t="s">
        <v>948</v>
      </c>
      <c r="G220" t="s">
        <v>530</v>
      </c>
    </row>
    <row r="221" spans="4:7" hidden="1" x14ac:dyDescent="0.25">
      <c r="D221" s="14" t="s">
        <v>999</v>
      </c>
      <c r="E221" t="s">
        <v>1119</v>
      </c>
      <c r="F221" t="s">
        <v>948</v>
      </c>
      <c r="G221" t="s">
        <v>530</v>
      </c>
    </row>
    <row r="222" spans="4:7" hidden="1" x14ac:dyDescent="0.25">
      <c r="D222" s="14" t="s">
        <v>1000</v>
      </c>
      <c r="E222" t="s">
        <v>1119</v>
      </c>
      <c r="F222" t="s">
        <v>948</v>
      </c>
      <c r="G222" t="s">
        <v>530</v>
      </c>
    </row>
    <row r="223" spans="4:7" hidden="1" x14ac:dyDescent="0.25">
      <c r="D223" s="14" t="s">
        <v>1075</v>
      </c>
      <c r="E223" t="s">
        <v>1119</v>
      </c>
      <c r="F223" t="s">
        <v>948</v>
      </c>
      <c r="G223" t="s">
        <v>530</v>
      </c>
    </row>
    <row r="224" spans="4:7" hidden="1" x14ac:dyDescent="0.25">
      <c r="D224" s="14" t="s">
        <v>1133</v>
      </c>
      <c r="E224" t="s">
        <v>1119</v>
      </c>
      <c r="F224" t="s">
        <v>948</v>
      </c>
      <c r="G224" t="s">
        <v>530</v>
      </c>
    </row>
    <row r="225" spans="4:7" hidden="1" x14ac:dyDescent="0.25">
      <c r="D225" s="14" t="s">
        <v>975</v>
      </c>
      <c r="E225" t="s">
        <v>424</v>
      </c>
      <c r="F225" t="s">
        <v>530</v>
      </c>
      <c r="G225" t="s">
        <v>530</v>
      </c>
    </row>
    <row r="226" spans="4:7" hidden="1" x14ac:dyDescent="0.25">
      <c r="D226" s="14" t="s">
        <v>983</v>
      </c>
      <c r="E226" t="s">
        <v>424</v>
      </c>
      <c r="F226" t="s">
        <v>530</v>
      </c>
      <c r="G226" t="s">
        <v>530</v>
      </c>
    </row>
    <row r="227" spans="4:7" hidden="1" x14ac:dyDescent="0.25">
      <c r="D227" s="14" t="s">
        <v>998</v>
      </c>
      <c r="E227" t="s">
        <v>424</v>
      </c>
      <c r="F227" t="s">
        <v>530</v>
      </c>
      <c r="G227" t="s">
        <v>530</v>
      </c>
    </row>
    <row r="228" spans="4:7" hidden="1" x14ac:dyDescent="0.25">
      <c r="D228" s="14" t="s">
        <v>506</v>
      </c>
      <c r="E228" t="s">
        <v>424</v>
      </c>
      <c r="F228" t="s">
        <v>530</v>
      </c>
      <c r="G228" t="s">
        <v>530</v>
      </c>
    </row>
    <row r="229" spans="4:7" hidden="1" x14ac:dyDescent="0.25">
      <c r="D229" s="14" t="s">
        <v>515</v>
      </c>
      <c r="E229" t="s">
        <v>424</v>
      </c>
      <c r="F229" t="s">
        <v>530</v>
      </c>
      <c r="G229" t="s">
        <v>530</v>
      </c>
    </row>
    <row r="230" spans="4:7" hidden="1" x14ac:dyDescent="0.25">
      <c r="D230" s="14" t="s">
        <v>930</v>
      </c>
      <c r="E230" t="s">
        <v>1118</v>
      </c>
      <c r="F230" t="s">
        <v>530</v>
      </c>
      <c r="G230" t="s">
        <v>530</v>
      </c>
    </row>
    <row r="231" spans="4:7" hidden="1" x14ac:dyDescent="0.25">
      <c r="D231" s="14" t="s">
        <v>1036</v>
      </c>
      <c r="E231" t="s">
        <v>1118</v>
      </c>
      <c r="F231" t="s">
        <v>530</v>
      </c>
      <c r="G231" t="s">
        <v>530</v>
      </c>
    </row>
    <row r="232" spans="4:7" hidden="1" x14ac:dyDescent="0.25">
      <c r="D232" s="14" t="s">
        <v>895</v>
      </c>
      <c r="E232" t="s">
        <v>1118</v>
      </c>
      <c r="F232" t="s">
        <v>530</v>
      </c>
      <c r="G232" t="s">
        <v>530</v>
      </c>
    </row>
    <row r="233" spans="4:7" hidden="1" x14ac:dyDescent="0.25">
      <c r="D233" s="14" t="s">
        <v>909</v>
      </c>
      <c r="E233" t="s">
        <v>1118</v>
      </c>
      <c r="F233" t="s">
        <v>530</v>
      </c>
      <c r="G233" t="s">
        <v>530</v>
      </c>
    </row>
    <row r="234" spans="4:7" hidden="1" x14ac:dyDescent="0.25">
      <c r="D234" s="14" t="s">
        <v>933</v>
      </c>
      <c r="E234" t="s">
        <v>1118</v>
      </c>
      <c r="F234" t="s">
        <v>530</v>
      </c>
      <c r="G234" t="s">
        <v>530</v>
      </c>
    </row>
    <row r="235" spans="4:7" hidden="1" x14ac:dyDescent="0.25">
      <c r="D235" s="14" t="s">
        <v>1037</v>
      </c>
      <c r="E235" t="s">
        <v>1118</v>
      </c>
      <c r="F235" t="s">
        <v>530</v>
      </c>
      <c r="G235" t="s">
        <v>530</v>
      </c>
    </row>
    <row r="236" spans="4:7" hidden="1" x14ac:dyDescent="0.25">
      <c r="D236" s="14" t="s">
        <v>896</v>
      </c>
      <c r="E236" t="s">
        <v>1118</v>
      </c>
      <c r="F236" t="s">
        <v>530</v>
      </c>
      <c r="G236" t="s">
        <v>530</v>
      </c>
    </row>
    <row r="237" spans="4:7" hidden="1" x14ac:dyDescent="0.25">
      <c r="D237" s="14" t="s">
        <v>1016</v>
      </c>
      <c r="E237" t="s">
        <v>1118</v>
      </c>
      <c r="F237" t="s">
        <v>530</v>
      </c>
      <c r="G237" t="s">
        <v>530</v>
      </c>
    </row>
    <row r="238" spans="4:7" hidden="1" x14ac:dyDescent="0.25">
      <c r="D238" s="14" t="s">
        <v>1038</v>
      </c>
      <c r="E238" t="s">
        <v>1118</v>
      </c>
      <c r="F238" t="s">
        <v>530</v>
      </c>
      <c r="G238" t="s">
        <v>530</v>
      </c>
    </row>
    <row r="239" spans="4:7" hidden="1" x14ac:dyDescent="0.25">
      <c r="D239" s="14" t="s">
        <v>1039</v>
      </c>
      <c r="E239" t="s">
        <v>1118</v>
      </c>
      <c r="F239" t="s">
        <v>530</v>
      </c>
      <c r="G239" t="s">
        <v>530</v>
      </c>
    </row>
    <row r="240" spans="4:7" hidden="1" x14ac:dyDescent="0.25">
      <c r="D240" s="14" t="s">
        <v>855</v>
      </c>
      <c r="E240" t="s">
        <v>1118</v>
      </c>
      <c r="F240" t="s">
        <v>530</v>
      </c>
      <c r="G240" t="s">
        <v>530</v>
      </c>
    </row>
    <row r="241" spans="4:7" hidden="1" x14ac:dyDescent="0.25">
      <c r="D241" s="14" t="s">
        <v>1019</v>
      </c>
      <c r="E241" t="s">
        <v>1118</v>
      </c>
      <c r="F241" t="s">
        <v>530</v>
      </c>
      <c r="G241" t="s">
        <v>530</v>
      </c>
    </row>
    <row r="242" spans="4:7" hidden="1" x14ac:dyDescent="0.25">
      <c r="D242" s="14" t="s">
        <v>864</v>
      </c>
      <c r="E242" t="s">
        <v>1118</v>
      </c>
      <c r="F242" t="s">
        <v>530</v>
      </c>
      <c r="G242" t="s">
        <v>530</v>
      </c>
    </row>
    <row r="243" spans="4:7" hidden="1" x14ac:dyDescent="0.25">
      <c r="D243" s="14" t="s">
        <v>1040</v>
      </c>
      <c r="E243" t="s">
        <v>1118</v>
      </c>
      <c r="F243" t="s">
        <v>530</v>
      </c>
      <c r="G243" t="s">
        <v>530</v>
      </c>
    </row>
    <row r="244" spans="4:7" hidden="1" x14ac:dyDescent="0.25">
      <c r="D244" s="14" t="s">
        <v>897</v>
      </c>
      <c r="E244" t="s">
        <v>1118</v>
      </c>
      <c r="F244" t="s">
        <v>530</v>
      </c>
      <c r="G244" t="s">
        <v>530</v>
      </c>
    </row>
    <row r="245" spans="4:7" hidden="1" x14ac:dyDescent="0.25">
      <c r="D245" s="14" t="s">
        <v>865</v>
      </c>
      <c r="E245" t="s">
        <v>1118</v>
      </c>
      <c r="F245" t="s">
        <v>530</v>
      </c>
      <c r="G245" t="s">
        <v>530</v>
      </c>
    </row>
    <row r="246" spans="4:7" hidden="1" x14ac:dyDescent="0.25">
      <c r="D246" s="14" t="s">
        <v>898</v>
      </c>
      <c r="E246" t="s">
        <v>1118</v>
      </c>
      <c r="F246" t="s">
        <v>530</v>
      </c>
      <c r="G246" t="s">
        <v>530</v>
      </c>
    </row>
    <row r="247" spans="4:7" hidden="1" x14ac:dyDescent="0.25">
      <c r="D247" s="14" t="s">
        <v>899</v>
      </c>
      <c r="E247" t="s">
        <v>1118</v>
      </c>
      <c r="F247" t="s">
        <v>530</v>
      </c>
      <c r="G247" t="s">
        <v>530</v>
      </c>
    </row>
    <row r="248" spans="4:7" hidden="1" x14ac:dyDescent="0.25">
      <c r="D248" s="14" t="s">
        <v>866</v>
      </c>
      <c r="E248" t="s">
        <v>1118</v>
      </c>
      <c r="F248" t="s">
        <v>530</v>
      </c>
      <c r="G248" t="s">
        <v>530</v>
      </c>
    </row>
    <row r="249" spans="4:7" hidden="1" x14ac:dyDescent="0.25">
      <c r="D249" s="14" t="s">
        <v>867</v>
      </c>
      <c r="E249" t="s">
        <v>1118</v>
      </c>
      <c r="F249" t="s">
        <v>530</v>
      </c>
      <c r="G249" t="s">
        <v>530</v>
      </c>
    </row>
    <row r="250" spans="4:7" hidden="1" x14ac:dyDescent="0.25">
      <c r="D250" s="14" t="s">
        <v>900</v>
      </c>
      <c r="E250" t="s">
        <v>1118</v>
      </c>
      <c r="F250" t="s">
        <v>530</v>
      </c>
      <c r="G250" t="s">
        <v>530</v>
      </c>
    </row>
    <row r="251" spans="4:7" hidden="1" x14ac:dyDescent="0.25">
      <c r="D251" s="14" t="s">
        <v>832</v>
      </c>
      <c r="E251" t="s">
        <v>1111</v>
      </c>
      <c r="F251" t="s">
        <v>948</v>
      </c>
      <c r="G251" t="s">
        <v>530</v>
      </c>
    </row>
    <row r="252" spans="4:7" hidden="1" x14ac:dyDescent="0.25">
      <c r="D252" s="14" t="s">
        <v>969</v>
      </c>
      <c r="E252" t="s">
        <v>1111</v>
      </c>
      <c r="F252" t="s">
        <v>948</v>
      </c>
      <c r="G252" t="s">
        <v>530</v>
      </c>
    </row>
    <row r="253" spans="4:7" hidden="1" x14ac:dyDescent="0.25">
      <c r="D253" s="14" t="s">
        <v>786</v>
      </c>
      <c r="E253" t="s">
        <v>1111</v>
      </c>
      <c r="F253" t="s">
        <v>948</v>
      </c>
      <c r="G253" t="s">
        <v>530</v>
      </c>
    </row>
    <row r="254" spans="4:7" hidden="1" x14ac:dyDescent="0.25">
      <c r="D254" s="14" t="s">
        <v>982</v>
      </c>
      <c r="E254" t="s">
        <v>1111</v>
      </c>
      <c r="F254" t="s">
        <v>948</v>
      </c>
      <c r="G254" t="s">
        <v>530</v>
      </c>
    </row>
    <row r="255" spans="4:7" hidden="1" x14ac:dyDescent="0.25">
      <c r="D255" s="14" t="s">
        <v>936</v>
      </c>
      <c r="E255" t="s">
        <v>1111</v>
      </c>
      <c r="F255" t="s">
        <v>948</v>
      </c>
      <c r="G255" t="s">
        <v>530</v>
      </c>
    </row>
    <row r="256" spans="4:7" hidden="1" x14ac:dyDescent="0.25">
      <c r="D256" s="14" t="s">
        <v>812</v>
      </c>
      <c r="E256" t="s">
        <v>1111</v>
      </c>
      <c r="F256" t="s">
        <v>948</v>
      </c>
      <c r="G256" t="s">
        <v>530</v>
      </c>
    </row>
    <row r="257" spans="4:7" hidden="1" x14ac:dyDescent="0.25">
      <c r="D257" s="14" t="s">
        <v>813</v>
      </c>
      <c r="E257" t="s">
        <v>1111</v>
      </c>
      <c r="F257" t="s">
        <v>948</v>
      </c>
      <c r="G257" t="s">
        <v>530</v>
      </c>
    </row>
    <row r="258" spans="4:7" hidden="1" x14ac:dyDescent="0.25">
      <c r="D258" s="14" t="s">
        <v>788</v>
      </c>
      <c r="E258" t="s">
        <v>1111</v>
      </c>
      <c r="F258" t="s">
        <v>948</v>
      </c>
      <c r="G258" t="s">
        <v>530</v>
      </c>
    </row>
    <row r="259" spans="4:7" hidden="1" x14ac:dyDescent="0.25">
      <c r="D259" s="14" t="s">
        <v>972</v>
      </c>
      <c r="E259" t="s">
        <v>1111</v>
      </c>
      <c r="F259" t="s">
        <v>530</v>
      </c>
      <c r="G259" t="s">
        <v>530</v>
      </c>
    </row>
    <row r="260" spans="4:7" hidden="1" x14ac:dyDescent="0.25">
      <c r="D260" s="14" t="s">
        <v>831</v>
      </c>
      <c r="E260" t="s">
        <v>1111</v>
      </c>
      <c r="F260" t="s">
        <v>948</v>
      </c>
      <c r="G260" t="s">
        <v>530</v>
      </c>
    </row>
    <row r="261" spans="4:7" hidden="1" x14ac:dyDescent="0.25">
      <c r="D261" s="14" t="s">
        <v>861</v>
      </c>
      <c r="E261" t="s">
        <v>1111</v>
      </c>
      <c r="F261" t="s">
        <v>948</v>
      </c>
      <c r="G261" t="s">
        <v>530</v>
      </c>
    </row>
    <row r="262" spans="4:7" hidden="1" x14ac:dyDescent="0.25">
      <c r="D262" s="14" t="s">
        <v>1028</v>
      </c>
      <c r="E262" t="s">
        <v>1114</v>
      </c>
      <c r="F262" t="s">
        <v>948</v>
      </c>
      <c r="G262" t="s">
        <v>530</v>
      </c>
    </row>
    <row r="263" spans="4:7" hidden="1" x14ac:dyDescent="0.25">
      <c r="D263" s="14" t="s">
        <v>1029</v>
      </c>
      <c r="E263" t="s">
        <v>1111</v>
      </c>
      <c r="F263" t="s">
        <v>948</v>
      </c>
      <c r="G263" t="s">
        <v>530</v>
      </c>
    </row>
    <row r="264" spans="4:7" hidden="1" x14ac:dyDescent="0.25">
      <c r="D264" s="14" t="s">
        <v>949</v>
      </c>
      <c r="E264" t="s">
        <v>1111</v>
      </c>
      <c r="F264" t="s">
        <v>948</v>
      </c>
      <c r="G264" t="s">
        <v>530</v>
      </c>
    </row>
    <row r="265" spans="4:7" hidden="1" x14ac:dyDescent="0.25">
      <c r="D265" s="14" t="s">
        <v>950</v>
      </c>
      <c r="E265" t="s">
        <v>1111</v>
      </c>
      <c r="F265" t="s">
        <v>948</v>
      </c>
      <c r="G265" t="s">
        <v>530</v>
      </c>
    </row>
    <row r="266" spans="4:7" hidden="1" x14ac:dyDescent="0.25">
      <c r="D266" s="14" t="s">
        <v>952</v>
      </c>
      <c r="E266" t="s">
        <v>1111</v>
      </c>
      <c r="F266" t="s">
        <v>948</v>
      </c>
      <c r="G266" t="s">
        <v>530</v>
      </c>
    </row>
    <row r="267" spans="4:7" hidden="1" x14ac:dyDescent="0.25">
      <c r="D267" s="14" t="s">
        <v>1034</v>
      </c>
      <c r="E267" t="s">
        <v>1111</v>
      </c>
      <c r="F267" t="s">
        <v>948</v>
      </c>
      <c r="G267" t="s">
        <v>530</v>
      </c>
    </row>
    <row r="268" spans="4:7" hidden="1" x14ac:dyDescent="0.25">
      <c r="D268" s="14">
        <v>495</v>
      </c>
      <c r="E268" t="s">
        <v>2</v>
      </c>
      <c r="F268" t="s">
        <v>530</v>
      </c>
      <c r="G268" t="s">
        <v>530</v>
      </c>
    </row>
    <row r="269" spans="4:7" hidden="1" x14ac:dyDescent="0.25">
      <c r="D269" s="14">
        <v>770</v>
      </c>
      <c r="E269" t="s">
        <v>2</v>
      </c>
      <c r="F269" t="s">
        <v>530</v>
      </c>
      <c r="G269" t="s">
        <v>530</v>
      </c>
    </row>
    <row r="270" spans="4:7" hidden="1" x14ac:dyDescent="0.25">
      <c r="D270" s="14">
        <v>4590</v>
      </c>
      <c r="E270" t="s">
        <v>2</v>
      </c>
      <c r="F270" t="s">
        <v>530</v>
      </c>
      <c r="G270" t="s">
        <v>530</v>
      </c>
    </row>
    <row r="271" spans="4:7" hidden="1" x14ac:dyDescent="0.25">
      <c r="D271" s="14">
        <v>4595</v>
      </c>
      <c r="E271" t="s">
        <v>2</v>
      </c>
      <c r="F271" t="s">
        <v>530</v>
      </c>
      <c r="G271" t="s">
        <v>530</v>
      </c>
    </row>
    <row r="272" spans="4:7" hidden="1" x14ac:dyDescent="0.25">
      <c r="D272" s="14">
        <v>8570</v>
      </c>
      <c r="E272" t="s">
        <v>2</v>
      </c>
      <c r="F272" t="s">
        <v>948</v>
      </c>
      <c r="G272" t="s">
        <v>530</v>
      </c>
    </row>
    <row r="273" spans="4:7" hidden="1" x14ac:dyDescent="0.25">
      <c r="D273" s="14" t="s">
        <v>164</v>
      </c>
      <c r="E273" t="s">
        <v>2</v>
      </c>
      <c r="F273" t="s">
        <v>948</v>
      </c>
      <c r="G273" t="s">
        <v>530</v>
      </c>
    </row>
    <row r="274" spans="4:7" hidden="1" x14ac:dyDescent="0.25">
      <c r="D274" s="14" t="s">
        <v>261</v>
      </c>
      <c r="E274" t="s">
        <v>2</v>
      </c>
      <c r="F274" t="s">
        <v>948</v>
      </c>
      <c r="G274" t="s">
        <v>530</v>
      </c>
    </row>
    <row r="275" spans="4:7" hidden="1" x14ac:dyDescent="0.25">
      <c r="D275" s="14" t="s">
        <v>918</v>
      </c>
      <c r="E275" t="s">
        <v>2</v>
      </c>
      <c r="F275" t="s">
        <v>530</v>
      </c>
      <c r="G275" t="s">
        <v>530</v>
      </c>
    </row>
    <row r="276" spans="4:7" hidden="1" x14ac:dyDescent="0.25">
      <c r="D276" s="14" t="s">
        <v>9</v>
      </c>
      <c r="E276" t="s">
        <v>2</v>
      </c>
      <c r="F276" t="s">
        <v>948</v>
      </c>
      <c r="G276" t="s">
        <v>530</v>
      </c>
    </row>
    <row r="277" spans="4:7" hidden="1" x14ac:dyDescent="0.25">
      <c r="D277" s="14" t="s">
        <v>174</v>
      </c>
      <c r="E277" t="s">
        <v>2</v>
      </c>
      <c r="F277" t="s">
        <v>948</v>
      </c>
      <c r="G277" t="s">
        <v>530</v>
      </c>
    </row>
    <row r="278" spans="4:7" hidden="1" x14ac:dyDescent="0.25">
      <c r="D278" s="14" t="s">
        <v>127</v>
      </c>
      <c r="E278" t="s">
        <v>2</v>
      </c>
      <c r="F278" t="s">
        <v>948</v>
      </c>
      <c r="G278" t="s">
        <v>530</v>
      </c>
    </row>
    <row r="279" spans="4:7" hidden="1" x14ac:dyDescent="0.25">
      <c r="D279" s="14" t="s">
        <v>868</v>
      </c>
      <c r="E279" t="s">
        <v>2</v>
      </c>
      <c r="F279" t="s">
        <v>530</v>
      </c>
      <c r="G279" t="s">
        <v>530</v>
      </c>
    </row>
    <row r="280" spans="4:7" hidden="1" x14ac:dyDescent="0.25">
      <c r="D280" s="14" t="s">
        <v>270</v>
      </c>
      <c r="E280" t="s">
        <v>2</v>
      </c>
      <c r="F280" t="s">
        <v>948</v>
      </c>
      <c r="G280" t="s">
        <v>530</v>
      </c>
    </row>
    <row r="281" spans="4:7" hidden="1" x14ac:dyDescent="0.25">
      <c r="D281" s="14" t="s">
        <v>126</v>
      </c>
      <c r="E281" t="s">
        <v>2</v>
      </c>
      <c r="F281" t="s">
        <v>948</v>
      </c>
      <c r="G281" t="s">
        <v>530</v>
      </c>
    </row>
    <row r="282" spans="4:7" hidden="1" x14ac:dyDescent="0.25">
      <c r="D282" s="14" t="s">
        <v>11</v>
      </c>
      <c r="E282" t="s">
        <v>2</v>
      </c>
      <c r="F282" t="s">
        <v>948</v>
      </c>
      <c r="G282" t="s">
        <v>530</v>
      </c>
    </row>
    <row r="283" spans="4:7" hidden="1" x14ac:dyDescent="0.25">
      <c r="D283" s="14" t="s">
        <v>180</v>
      </c>
      <c r="E283" t="s">
        <v>2</v>
      </c>
      <c r="F283" t="s">
        <v>948</v>
      </c>
      <c r="G283" t="s">
        <v>530</v>
      </c>
    </row>
    <row r="284" spans="4:7" hidden="1" x14ac:dyDescent="0.25">
      <c r="D284" s="14" t="s">
        <v>281</v>
      </c>
      <c r="E284" t="s">
        <v>2</v>
      </c>
      <c r="F284" t="s">
        <v>948</v>
      </c>
      <c r="G284" t="s">
        <v>948</v>
      </c>
    </row>
    <row r="285" spans="4:7" hidden="1" x14ac:dyDescent="0.25">
      <c r="D285" s="14" t="s">
        <v>1134</v>
      </c>
      <c r="E285" t="s">
        <v>2</v>
      </c>
      <c r="F285" t="s">
        <v>948</v>
      </c>
      <c r="G285" t="s">
        <v>530</v>
      </c>
    </row>
    <row r="286" spans="4:7" hidden="1" x14ac:dyDescent="0.25">
      <c r="D286" s="14" t="s">
        <v>13</v>
      </c>
      <c r="E286" t="s">
        <v>2</v>
      </c>
      <c r="F286" t="s">
        <v>948</v>
      </c>
      <c r="G286" t="s">
        <v>530</v>
      </c>
    </row>
    <row r="287" spans="4:7" hidden="1" x14ac:dyDescent="0.25">
      <c r="D287" s="14" t="s">
        <v>273</v>
      </c>
      <c r="E287" t="s">
        <v>2</v>
      </c>
      <c r="F287" t="s">
        <v>948</v>
      </c>
      <c r="G287" t="s">
        <v>948</v>
      </c>
    </row>
    <row r="288" spans="4:7" hidden="1" x14ac:dyDescent="0.25">
      <c r="D288" s="14" t="s">
        <v>249</v>
      </c>
      <c r="E288" t="s">
        <v>2</v>
      </c>
      <c r="F288" t="s">
        <v>948</v>
      </c>
      <c r="G288" t="s">
        <v>948</v>
      </c>
    </row>
    <row r="289" spans="4:7" hidden="1" x14ac:dyDescent="0.25">
      <c r="D289" s="14" t="s">
        <v>251</v>
      </c>
      <c r="E289" t="s">
        <v>2</v>
      </c>
      <c r="F289" t="s">
        <v>948</v>
      </c>
      <c r="G289" t="s">
        <v>948</v>
      </c>
    </row>
    <row r="290" spans="4:7" hidden="1" x14ac:dyDescent="0.25">
      <c r="D290" s="14" t="s">
        <v>283</v>
      </c>
      <c r="E290" t="s">
        <v>2</v>
      </c>
      <c r="F290" t="s">
        <v>948</v>
      </c>
      <c r="G290" t="s">
        <v>948</v>
      </c>
    </row>
    <row r="291" spans="4:7" hidden="1" x14ac:dyDescent="0.25">
      <c r="D291" s="14" t="s">
        <v>1135</v>
      </c>
      <c r="E291" t="s">
        <v>2</v>
      </c>
      <c r="F291" t="s">
        <v>948</v>
      </c>
      <c r="G291" t="s">
        <v>530</v>
      </c>
    </row>
    <row r="292" spans="4:7" hidden="1" x14ac:dyDescent="0.25">
      <c r="D292" s="14" t="s">
        <v>87</v>
      </c>
      <c r="E292" t="s">
        <v>2</v>
      </c>
      <c r="F292" t="s">
        <v>948</v>
      </c>
      <c r="G292" t="s">
        <v>530</v>
      </c>
    </row>
    <row r="293" spans="4:7" hidden="1" x14ac:dyDescent="0.25">
      <c r="D293" s="14" t="s">
        <v>83</v>
      </c>
      <c r="E293" t="s">
        <v>2</v>
      </c>
      <c r="F293" t="s">
        <v>948</v>
      </c>
      <c r="G293" t="s">
        <v>530</v>
      </c>
    </row>
    <row r="294" spans="4:7" hidden="1" x14ac:dyDescent="0.25">
      <c r="D294" s="14" t="s">
        <v>297</v>
      </c>
      <c r="E294" t="s">
        <v>2</v>
      </c>
      <c r="F294" t="s">
        <v>948</v>
      </c>
      <c r="G294" t="s">
        <v>948</v>
      </c>
    </row>
    <row r="295" spans="4:7" hidden="1" x14ac:dyDescent="0.25">
      <c r="D295" s="14" t="s">
        <v>89</v>
      </c>
      <c r="E295" t="s">
        <v>2</v>
      </c>
      <c r="F295" t="s">
        <v>948</v>
      </c>
      <c r="G295" t="s">
        <v>530</v>
      </c>
    </row>
    <row r="296" spans="4:7" hidden="1" x14ac:dyDescent="0.25">
      <c r="D296" s="14" t="s">
        <v>129</v>
      </c>
      <c r="E296" t="s">
        <v>2</v>
      </c>
      <c r="F296" t="s">
        <v>948</v>
      </c>
      <c r="G296" t="s">
        <v>530</v>
      </c>
    </row>
    <row r="297" spans="4:7" hidden="1" x14ac:dyDescent="0.25">
      <c r="D297" s="14" t="s">
        <v>128</v>
      </c>
      <c r="E297" t="s">
        <v>2</v>
      </c>
      <c r="F297" t="s">
        <v>948</v>
      </c>
      <c r="G297" t="s">
        <v>530</v>
      </c>
    </row>
    <row r="298" spans="4:7" hidden="1" x14ac:dyDescent="0.25">
      <c r="D298" s="14" t="s">
        <v>259</v>
      </c>
      <c r="E298" t="s">
        <v>2</v>
      </c>
      <c r="F298" t="s">
        <v>948</v>
      </c>
      <c r="G298" t="s">
        <v>530</v>
      </c>
    </row>
    <row r="299" spans="4:7" hidden="1" x14ac:dyDescent="0.25">
      <c r="D299" s="14" t="s">
        <v>147</v>
      </c>
      <c r="E299" t="s">
        <v>2</v>
      </c>
      <c r="F299" t="s">
        <v>948</v>
      </c>
      <c r="G299" t="s">
        <v>530</v>
      </c>
    </row>
    <row r="300" spans="4:7" hidden="1" x14ac:dyDescent="0.25">
      <c r="D300" s="14" t="s">
        <v>117</v>
      </c>
      <c r="E300" t="s">
        <v>2</v>
      </c>
      <c r="F300" t="s">
        <v>948</v>
      </c>
      <c r="G300" t="s">
        <v>530</v>
      </c>
    </row>
    <row r="301" spans="4:7" hidden="1" x14ac:dyDescent="0.25">
      <c r="D301" s="14" t="s">
        <v>131</v>
      </c>
      <c r="E301" t="s">
        <v>2</v>
      </c>
      <c r="F301" t="s">
        <v>948</v>
      </c>
      <c r="G301" t="s">
        <v>948</v>
      </c>
    </row>
    <row r="302" spans="4:7" hidden="1" x14ac:dyDescent="0.25">
      <c r="D302" s="14" t="s">
        <v>149</v>
      </c>
      <c r="E302" t="s">
        <v>2</v>
      </c>
      <c r="F302" t="s">
        <v>948</v>
      </c>
      <c r="G302" t="s">
        <v>530</v>
      </c>
    </row>
    <row r="303" spans="4:7" hidden="1" x14ac:dyDescent="0.25">
      <c r="D303" s="14" t="s">
        <v>1136</v>
      </c>
      <c r="E303" t="s">
        <v>2</v>
      </c>
      <c r="F303" t="s">
        <v>530</v>
      </c>
      <c r="G303" t="s">
        <v>530</v>
      </c>
    </row>
    <row r="304" spans="4:7" hidden="1" x14ac:dyDescent="0.25">
      <c r="D304" s="14" t="s">
        <v>53</v>
      </c>
      <c r="E304" t="s">
        <v>2</v>
      </c>
      <c r="F304" t="s">
        <v>948</v>
      </c>
      <c r="G304" t="s">
        <v>530</v>
      </c>
    </row>
    <row r="305" spans="4:7" hidden="1" x14ac:dyDescent="0.25">
      <c r="D305" s="14" t="s">
        <v>15</v>
      </c>
      <c r="E305" t="s">
        <v>2</v>
      </c>
      <c r="F305" t="s">
        <v>948</v>
      </c>
      <c r="G305" t="s">
        <v>530</v>
      </c>
    </row>
    <row r="306" spans="4:7" hidden="1" x14ac:dyDescent="0.25">
      <c r="D306" s="14" t="s">
        <v>300</v>
      </c>
      <c r="E306" t="s">
        <v>2</v>
      </c>
      <c r="F306" t="s">
        <v>948</v>
      </c>
      <c r="G306" t="s">
        <v>530</v>
      </c>
    </row>
    <row r="307" spans="4:7" hidden="1" x14ac:dyDescent="0.25">
      <c r="D307" s="14" t="s">
        <v>46</v>
      </c>
      <c r="E307" t="s">
        <v>2</v>
      </c>
      <c r="F307" t="s">
        <v>948</v>
      </c>
      <c r="G307" t="s">
        <v>530</v>
      </c>
    </row>
    <row r="308" spans="4:7" hidden="1" x14ac:dyDescent="0.25">
      <c r="D308" s="14" t="s">
        <v>173</v>
      </c>
      <c r="E308" t="s">
        <v>2</v>
      </c>
      <c r="F308" t="s">
        <v>948</v>
      </c>
      <c r="G308" t="s">
        <v>530</v>
      </c>
    </row>
    <row r="309" spans="4:7" hidden="1" x14ac:dyDescent="0.25">
      <c r="D309" s="14" t="s">
        <v>175</v>
      </c>
      <c r="E309" t="s">
        <v>2</v>
      </c>
      <c r="F309" t="s">
        <v>948</v>
      </c>
      <c r="G309" t="s">
        <v>530</v>
      </c>
    </row>
    <row r="310" spans="4:7" hidden="1" x14ac:dyDescent="0.25">
      <c r="D310" s="14" t="s">
        <v>150</v>
      </c>
      <c r="E310" t="s">
        <v>2</v>
      </c>
      <c r="F310" t="s">
        <v>948</v>
      </c>
      <c r="G310" t="s">
        <v>948</v>
      </c>
    </row>
    <row r="311" spans="4:7" hidden="1" x14ac:dyDescent="0.25">
      <c r="D311" s="14" t="s">
        <v>133</v>
      </c>
      <c r="E311" t="s">
        <v>2</v>
      </c>
      <c r="F311" t="s">
        <v>948</v>
      </c>
      <c r="G311" t="s">
        <v>530</v>
      </c>
    </row>
    <row r="312" spans="4:7" hidden="1" x14ac:dyDescent="0.25">
      <c r="D312" s="14" t="s">
        <v>152</v>
      </c>
      <c r="E312" t="s">
        <v>2</v>
      </c>
      <c r="F312" t="s">
        <v>948</v>
      </c>
      <c r="G312" t="s">
        <v>530</v>
      </c>
    </row>
    <row r="313" spans="4:7" hidden="1" x14ac:dyDescent="0.25">
      <c r="D313" s="14" t="s">
        <v>17</v>
      </c>
      <c r="E313" t="s">
        <v>2</v>
      </c>
      <c r="F313" t="s">
        <v>948</v>
      </c>
      <c r="G313" t="s">
        <v>530</v>
      </c>
    </row>
    <row r="314" spans="4:7" hidden="1" x14ac:dyDescent="0.25">
      <c r="D314" s="14" t="s">
        <v>210</v>
      </c>
      <c r="E314" t="s">
        <v>2</v>
      </c>
      <c r="F314" t="s">
        <v>948</v>
      </c>
      <c r="G314" t="s">
        <v>530</v>
      </c>
    </row>
    <row r="315" spans="4:7" hidden="1" x14ac:dyDescent="0.25">
      <c r="D315" s="14" t="s">
        <v>246</v>
      </c>
      <c r="E315" t="s">
        <v>2</v>
      </c>
      <c r="F315" t="s">
        <v>948</v>
      </c>
      <c r="G315" t="s">
        <v>530</v>
      </c>
    </row>
    <row r="316" spans="4:7" hidden="1" x14ac:dyDescent="0.25">
      <c r="D316" s="14" t="s">
        <v>144</v>
      </c>
      <c r="E316" t="s">
        <v>2</v>
      </c>
      <c r="F316" t="s">
        <v>948</v>
      </c>
      <c r="G316" t="s">
        <v>530</v>
      </c>
    </row>
    <row r="317" spans="4:7" hidden="1" x14ac:dyDescent="0.25">
      <c r="D317" s="14" t="s">
        <v>74</v>
      </c>
      <c r="E317" t="s">
        <v>2</v>
      </c>
      <c r="F317" t="s">
        <v>948</v>
      </c>
      <c r="G317" t="s">
        <v>530</v>
      </c>
    </row>
    <row r="318" spans="4:7" hidden="1" x14ac:dyDescent="0.25">
      <c r="D318" s="14" t="s">
        <v>55</v>
      </c>
      <c r="E318" t="s">
        <v>2</v>
      </c>
      <c r="F318" t="s">
        <v>948</v>
      </c>
      <c r="G318" t="s">
        <v>948</v>
      </c>
    </row>
    <row r="319" spans="4:7" hidden="1" x14ac:dyDescent="0.25">
      <c r="D319" s="14" t="s">
        <v>12</v>
      </c>
      <c r="E319" t="s">
        <v>2</v>
      </c>
      <c r="F319" t="s">
        <v>948</v>
      </c>
      <c r="G319" t="s">
        <v>530</v>
      </c>
    </row>
    <row r="320" spans="4:7" hidden="1" x14ac:dyDescent="0.25">
      <c r="D320" s="14" t="s">
        <v>67</v>
      </c>
      <c r="E320" t="s">
        <v>2</v>
      </c>
      <c r="F320" t="s">
        <v>948</v>
      </c>
      <c r="G320" t="s">
        <v>530</v>
      </c>
    </row>
    <row r="321" spans="4:7" hidden="1" x14ac:dyDescent="0.25">
      <c r="D321" s="14" t="s">
        <v>279</v>
      </c>
      <c r="E321" t="s">
        <v>2</v>
      </c>
      <c r="F321" t="s">
        <v>948</v>
      </c>
      <c r="G321" t="s">
        <v>530</v>
      </c>
    </row>
    <row r="322" spans="4:7" hidden="1" x14ac:dyDescent="0.25">
      <c r="D322" s="14" t="s">
        <v>73</v>
      </c>
      <c r="E322" t="s">
        <v>2</v>
      </c>
      <c r="F322" t="s">
        <v>948</v>
      </c>
      <c r="G322" t="s">
        <v>530</v>
      </c>
    </row>
    <row r="323" spans="4:7" hidden="1" x14ac:dyDescent="0.25">
      <c r="D323" s="14" t="s">
        <v>19</v>
      </c>
      <c r="E323" t="s">
        <v>2</v>
      </c>
      <c r="F323" t="s">
        <v>948</v>
      </c>
      <c r="G323" t="s">
        <v>530</v>
      </c>
    </row>
    <row r="324" spans="4:7" hidden="1" x14ac:dyDescent="0.25">
      <c r="D324" s="14" t="s">
        <v>236</v>
      </c>
      <c r="E324" t="s">
        <v>2</v>
      </c>
      <c r="F324" t="s">
        <v>948</v>
      </c>
      <c r="G324" t="s">
        <v>530</v>
      </c>
    </row>
    <row r="325" spans="4:7" hidden="1" x14ac:dyDescent="0.25">
      <c r="D325" s="14" t="s">
        <v>119</v>
      </c>
      <c r="E325" t="s">
        <v>2</v>
      </c>
      <c r="F325" t="s">
        <v>948</v>
      </c>
      <c r="G325" t="s">
        <v>530</v>
      </c>
    </row>
    <row r="326" spans="4:7" hidden="1" x14ac:dyDescent="0.25">
      <c r="D326" s="14" t="s">
        <v>274</v>
      </c>
      <c r="E326" t="s">
        <v>2</v>
      </c>
      <c r="F326" t="s">
        <v>948</v>
      </c>
      <c r="G326" t="s">
        <v>530</v>
      </c>
    </row>
    <row r="327" spans="4:7" hidden="1" x14ac:dyDescent="0.25">
      <c r="D327" s="14" t="s">
        <v>77</v>
      </c>
      <c r="E327" t="s">
        <v>2</v>
      </c>
      <c r="F327" t="s">
        <v>948</v>
      </c>
      <c r="G327" t="s">
        <v>948</v>
      </c>
    </row>
    <row r="328" spans="4:7" hidden="1" x14ac:dyDescent="0.25">
      <c r="D328" s="14" t="s">
        <v>182</v>
      </c>
      <c r="E328" t="s">
        <v>2</v>
      </c>
      <c r="F328" t="s">
        <v>948</v>
      </c>
      <c r="G328" t="s">
        <v>948</v>
      </c>
    </row>
    <row r="329" spans="4:7" hidden="1" x14ac:dyDescent="0.25">
      <c r="D329" s="14" t="s">
        <v>21</v>
      </c>
      <c r="E329" t="s">
        <v>2</v>
      </c>
      <c r="F329" t="s">
        <v>948</v>
      </c>
      <c r="G329" t="s">
        <v>530</v>
      </c>
    </row>
    <row r="330" spans="4:7" hidden="1" x14ac:dyDescent="0.25">
      <c r="D330" s="14" t="s">
        <v>1137</v>
      </c>
      <c r="E330" t="s">
        <v>2</v>
      </c>
      <c r="F330" t="s">
        <v>948</v>
      </c>
      <c r="G330" t="s">
        <v>530</v>
      </c>
    </row>
    <row r="331" spans="4:7" hidden="1" x14ac:dyDescent="0.25">
      <c r="D331" s="14" t="s">
        <v>777</v>
      </c>
      <c r="E331" t="s">
        <v>2</v>
      </c>
      <c r="F331" t="s">
        <v>530</v>
      </c>
      <c r="G331" t="s">
        <v>530</v>
      </c>
    </row>
    <row r="332" spans="4:7" hidden="1" x14ac:dyDescent="0.25">
      <c r="D332" s="14" t="s">
        <v>1024</v>
      </c>
      <c r="E332" t="s">
        <v>2</v>
      </c>
      <c r="F332" t="s">
        <v>530</v>
      </c>
      <c r="G332" t="s">
        <v>530</v>
      </c>
    </row>
    <row r="333" spans="4:7" hidden="1" x14ac:dyDescent="0.25">
      <c r="D333" s="14" t="s">
        <v>91</v>
      </c>
      <c r="E333" t="s">
        <v>2</v>
      </c>
      <c r="F333" t="s">
        <v>948</v>
      </c>
      <c r="G333" t="s">
        <v>530</v>
      </c>
    </row>
    <row r="334" spans="4:7" hidden="1" x14ac:dyDescent="0.25">
      <c r="D334" s="14" t="s">
        <v>93</v>
      </c>
      <c r="E334" t="s">
        <v>2</v>
      </c>
      <c r="F334" t="s">
        <v>948</v>
      </c>
      <c r="G334" t="s">
        <v>530</v>
      </c>
    </row>
    <row r="335" spans="4:7" hidden="1" x14ac:dyDescent="0.25">
      <c r="D335" s="14" t="s">
        <v>99</v>
      </c>
      <c r="E335" t="s">
        <v>2</v>
      </c>
      <c r="F335" t="s">
        <v>948</v>
      </c>
      <c r="G335" t="s">
        <v>530</v>
      </c>
    </row>
    <row r="336" spans="4:7" hidden="1" x14ac:dyDescent="0.25">
      <c r="D336" s="14" t="s">
        <v>176</v>
      </c>
      <c r="E336" t="s">
        <v>2</v>
      </c>
      <c r="F336" t="s">
        <v>948</v>
      </c>
      <c r="G336" t="s">
        <v>530</v>
      </c>
    </row>
    <row r="337" spans="4:7" hidden="1" x14ac:dyDescent="0.25">
      <c r="D337" s="14" t="s">
        <v>208</v>
      </c>
      <c r="E337" t="s">
        <v>2</v>
      </c>
      <c r="F337" t="s">
        <v>948</v>
      </c>
      <c r="G337" t="s">
        <v>530</v>
      </c>
    </row>
    <row r="338" spans="4:7" hidden="1" x14ac:dyDescent="0.25">
      <c r="D338" s="14" t="s">
        <v>101</v>
      </c>
      <c r="E338" t="s">
        <v>2</v>
      </c>
      <c r="F338" t="s">
        <v>948</v>
      </c>
      <c r="G338" t="s">
        <v>530</v>
      </c>
    </row>
    <row r="339" spans="4:7" hidden="1" x14ac:dyDescent="0.25">
      <c r="D339" s="14" t="s">
        <v>103</v>
      </c>
      <c r="E339" t="s">
        <v>2</v>
      </c>
      <c r="F339" t="s">
        <v>948</v>
      </c>
      <c r="G339" t="s">
        <v>530</v>
      </c>
    </row>
    <row r="340" spans="4:7" hidden="1" x14ac:dyDescent="0.25">
      <c r="D340" s="14" t="s">
        <v>234</v>
      </c>
      <c r="E340" t="s">
        <v>2</v>
      </c>
      <c r="F340" t="s">
        <v>948</v>
      </c>
      <c r="G340" t="s">
        <v>530</v>
      </c>
    </row>
    <row r="341" spans="4:7" hidden="1" x14ac:dyDescent="0.25">
      <c r="D341" s="14" t="s">
        <v>68</v>
      </c>
      <c r="E341" t="s">
        <v>2</v>
      </c>
      <c r="F341" s="29" t="s">
        <v>948</v>
      </c>
      <c r="G341" s="29" t="s">
        <v>530</v>
      </c>
    </row>
    <row r="342" spans="4:7" hidden="1" x14ac:dyDescent="0.25">
      <c r="D342" s="14" t="s">
        <v>130</v>
      </c>
      <c r="E342" t="s">
        <v>2</v>
      </c>
      <c r="F342" t="s">
        <v>948</v>
      </c>
      <c r="G342" t="s">
        <v>530</v>
      </c>
    </row>
    <row r="343" spans="4:7" hidden="1" x14ac:dyDescent="0.25">
      <c r="D343" s="14" t="s">
        <v>38</v>
      </c>
      <c r="E343" t="s">
        <v>2</v>
      </c>
      <c r="F343" t="s">
        <v>948</v>
      </c>
      <c r="G343" t="s">
        <v>530</v>
      </c>
    </row>
    <row r="344" spans="4:7" hidden="1" x14ac:dyDescent="0.25">
      <c r="D344" s="14" t="s">
        <v>36</v>
      </c>
      <c r="E344" t="s">
        <v>2</v>
      </c>
      <c r="F344" t="s">
        <v>948</v>
      </c>
      <c r="G344" t="s">
        <v>530</v>
      </c>
    </row>
    <row r="345" spans="4:7" hidden="1" x14ac:dyDescent="0.25">
      <c r="D345" s="14" t="s">
        <v>143</v>
      </c>
      <c r="E345" t="s">
        <v>2</v>
      </c>
      <c r="F345" t="s">
        <v>948</v>
      </c>
      <c r="G345" t="s">
        <v>530</v>
      </c>
    </row>
    <row r="346" spans="4:7" hidden="1" x14ac:dyDescent="0.25">
      <c r="D346" s="14" t="s">
        <v>134</v>
      </c>
      <c r="E346" t="s">
        <v>2</v>
      </c>
      <c r="F346" t="s">
        <v>948</v>
      </c>
      <c r="G346" t="s">
        <v>530</v>
      </c>
    </row>
    <row r="347" spans="4:7" hidden="1" x14ac:dyDescent="0.25">
      <c r="D347" s="14" t="s">
        <v>157</v>
      </c>
      <c r="E347" t="s">
        <v>2</v>
      </c>
      <c r="F347" t="s">
        <v>948</v>
      </c>
      <c r="G347" t="s">
        <v>948</v>
      </c>
    </row>
    <row r="348" spans="4:7" hidden="1" x14ac:dyDescent="0.25">
      <c r="D348" s="14" t="s">
        <v>40</v>
      </c>
      <c r="E348" t="s">
        <v>2</v>
      </c>
      <c r="F348" t="s">
        <v>948</v>
      </c>
      <c r="G348" t="s">
        <v>530</v>
      </c>
    </row>
    <row r="349" spans="4:7" hidden="1" x14ac:dyDescent="0.25">
      <c r="D349" s="14" t="s">
        <v>80</v>
      </c>
      <c r="E349" t="s">
        <v>2</v>
      </c>
      <c r="F349" t="s">
        <v>948</v>
      </c>
      <c r="G349" t="s">
        <v>530</v>
      </c>
    </row>
    <row r="350" spans="4:7" hidden="1" x14ac:dyDescent="0.25">
      <c r="D350" s="14" t="s">
        <v>200</v>
      </c>
      <c r="E350" t="s">
        <v>2</v>
      </c>
      <c r="F350" t="s">
        <v>948</v>
      </c>
      <c r="G350" t="s">
        <v>530</v>
      </c>
    </row>
    <row r="351" spans="4:7" hidden="1" x14ac:dyDescent="0.25">
      <c r="D351" s="14" t="s">
        <v>238</v>
      </c>
      <c r="E351" t="s">
        <v>2</v>
      </c>
      <c r="F351" t="s">
        <v>948</v>
      </c>
      <c r="G351" t="s">
        <v>530</v>
      </c>
    </row>
    <row r="352" spans="4:7" hidden="1" x14ac:dyDescent="0.25">
      <c r="D352" s="14" t="s">
        <v>22</v>
      </c>
      <c r="E352" t="s">
        <v>2</v>
      </c>
      <c r="F352" t="s">
        <v>948</v>
      </c>
      <c r="G352" t="s">
        <v>530</v>
      </c>
    </row>
    <row r="353" spans="4:7" hidden="1" x14ac:dyDescent="0.25">
      <c r="D353" s="14" t="s">
        <v>202</v>
      </c>
      <c r="E353" t="s">
        <v>2</v>
      </c>
      <c r="F353" t="s">
        <v>948</v>
      </c>
      <c r="G353" t="s">
        <v>948</v>
      </c>
    </row>
    <row r="354" spans="4:7" hidden="1" x14ac:dyDescent="0.25">
      <c r="D354" s="14" t="s">
        <v>76</v>
      </c>
      <c r="E354" t="s">
        <v>2</v>
      </c>
      <c r="F354" t="s">
        <v>948</v>
      </c>
      <c r="G354" t="s">
        <v>530</v>
      </c>
    </row>
    <row r="355" spans="4:7" hidden="1" x14ac:dyDescent="0.25">
      <c r="D355" s="14" t="s">
        <v>188</v>
      </c>
      <c r="E355" t="s">
        <v>2</v>
      </c>
      <c r="F355" t="s">
        <v>948</v>
      </c>
      <c r="G355" t="s">
        <v>530</v>
      </c>
    </row>
    <row r="356" spans="4:7" hidden="1" x14ac:dyDescent="0.25">
      <c r="D356" s="14" t="s">
        <v>258</v>
      </c>
      <c r="E356" t="s">
        <v>2</v>
      </c>
      <c r="F356" t="s">
        <v>948</v>
      </c>
      <c r="G356" t="s">
        <v>948</v>
      </c>
    </row>
    <row r="357" spans="4:7" hidden="1" x14ac:dyDescent="0.25">
      <c r="D357" s="14" t="s">
        <v>64</v>
      </c>
      <c r="E357" t="s">
        <v>2</v>
      </c>
      <c r="F357" t="s">
        <v>948</v>
      </c>
      <c r="G357" t="s">
        <v>530</v>
      </c>
    </row>
    <row r="358" spans="4:7" hidden="1" x14ac:dyDescent="0.25">
      <c r="D358" s="14" t="s">
        <v>871</v>
      </c>
      <c r="E358" t="s">
        <v>2</v>
      </c>
      <c r="F358" t="s">
        <v>530</v>
      </c>
      <c r="G358" t="s">
        <v>530</v>
      </c>
    </row>
    <row r="359" spans="4:7" hidden="1" x14ac:dyDescent="0.25">
      <c r="D359" s="14" t="s">
        <v>902</v>
      </c>
      <c r="E359" t="s">
        <v>2</v>
      </c>
      <c r="F359" t="s">
        <v>530</v>
      </c>
      <c r="G359" t="s">
        <v>530</v>
      </c>
    </row>
    <row r="360" spans="4:7" hidden="1" x14ac:dyDescent="0.25">
      <c r="D360" s="14" t="s">
        <v>248</v>
      </c>
      <c r="E360" t="s">
        <v>2</v>
      </c>
      <c r="F360" t="s">
        <v>948</v>
      </c>
      <c r="G360" t="s">
        <v>948</v>
      </c>
    </row>
    <row r="361" spans="4:7" hidden="1" x14ac:dyDescent="0.25">
      <c r="D361" s="14" t="s">
        <v>466</v>
      </c>
      <c r="E361" t="s">
        <v>2</v>
      </c>
      <c r="F361" t="s">
        <v>530</v>
      </c>
      <c r="G361" t="s">
        <v>530</v>
      </c>
    </row>
    <row r="362" spans="4:7" hidden="1" x14ac:dyDescent="0.25">
      <c r="D362" s="14" t="s">
        <v>1051</v>
      </c>
      <c r="E362" t="s">
        <v>2</v>
      </c>
      <c r="F362" t="s">
        <v>530</v>
      </c>
      <c r="G362" t="s">
        <v>530</v>
      </c>
    </row>
    <row r="363" spans="4:7" hidden="1" x14ac:dyDescent="0.25">
      <c r="D363" s="14" t="s">
        <v>890</v>
      </c>
      <c r="E363" t="s">
        <v>2</v>
      </c>
      <c r="F363" t="s">
        <v>530</v>
      </c>
      <c r="G363" t="s">
        <v>530</v>
      </c>
    </row>
    <row r="364" spans="4:7" hidden="1" x14ac:dyDescent="0.25">
      <c r="D364" s="14" t="s">
        <v>803</v>
      </c>
      <c r="E364" t="s">
        <v>2</v>
      </c>
      <c r="F364" t="s">
        <v>530</v>
      </c>
      <c r="G364" t="s">
        <v>530</v>
      </c>
    </row>
    <row r="365" spans="4:7" hidden="1" x14ac:dyDescent="0.25">
      <c r="D365" s="14" t="s">
        <v>1021</v>
      </c>
      <c r="E365" t="s">
        <v>2</v>
      </c>
      <c r="F365" t="s">
        <v>530</v>
      </c>
      <c r="G365" t="s">
        <v>530</v>
      </c>
    </row>
    <row r="366" spans="4:7" hidden="1" x14ac:dyDescent="0.25">
      <c r="D366" s="14" t="s">
        <v>778</v>
      </c>
      <c r="E366" t="s">
        <v>2</v>
      </c>
      <c r="F366" t="s">
        <v>530</v>
      </c>
      <c r="G366" t="s">
        <v>530</v>
      </c>
    </row>
    <row r="367" spans="4:7" hidden="1" x14ac:dyDescent="0.25">
      <c r="D367" s="14" t="s">
        <v>1009</v>
      </c>
      <c r="E367" t="s">
        <v>2</v>
      </c>
      <c r="F367" t="s">
        <v>530</v>
      </c>
      <c r="G367" t="s">
        <v>530</v>
      </c>
    </row>
    <row r="368" spans="4:7" hidden="1" x14ac:dyDescent="0.25">
      <c r="D368" s="14" t="s">
        <v>153</v>
      </c>
      <c r="E368" t="s">
        <v>2</v>
      </c>
      <c r="F368" t="s">
        <v>948</v>
      </c>
      <c r="G368" t="s">
        <v>948</v>
      </c>
    </row>
    <row r="369" spans="4:7" hidden="1" x14ac:dyDescent="0.25">
      <c r="D369" s="14" t="s">
        <v>886</v>
      </c>
      <c r="E369" t="s">
        <v>2</v>
      </c>
      <c r="F369" t="s">
        <v>530</v>
      </c>
      <c r="G369" t="s">
        <v>530</v>
      </c>
    </row>
    <row r="370" spans="4:7" hidden="1" x14ac:dyDescent="0.25">
      <c r="D370" s="14" t="s">
        <v>958</v>
      </c>
      <c r="E370" t="s">
        <v>2</v>
      </c>
      <c r="F370" t="s">
        <v>530</v>
      </c>
      <c r="G370" t="s">
        <v>530</v>
      </c>
    </row>
    <row r="371" spans="4:7" hidden="1" x14ac:dyDescent="0.25">
      <c r="D371" s="14" t="s">
        <v>935</v>
      </c>
      <c r="E371" t="s">
        <v>2</v>
      </c>
      <c r="F371" t="s">
        <v>530</v>
      </c>
      <c r="G371" t="s">
        <v>530</v>
      </c>
    </row>
    <row r="372" spans="4:7" hidden="1" x14ac:dyDescent="0.25">
      <c r="D372" s="14" t="s">
        <v>1022</v>
      </c>
      <c r="E372" t="s">
        <v>2</v>
      </c>
      <c r="F372" t="s">
        <v>530</v>
      </c>
      <c r="G372" t="s">
        <v>530</v>
      </c>
    </row>
    <row r="373" spans="4:7" hidden="1" x14ac:dyDescent="0.25">
      <c r="D373" s="14" t="s">
        <v>1052</v>
      </c>
      <c r="E373" t="s">
        <v>2</v>
      </c>
      <c r="F373" t="s">
        <v>530</v>
      </c>
      <c r="G373" t="s">
        <v>530</v>
      </c>
    </row>
    <row r="374" spans="4:7" hidden="1" x14ac:dyDescent="0.25">
      <c r="D374" s="14" t="s">
        <v>45</v>
      </c>
      <c r="E374" t="s">
        <v>2</v>
      </c>
      <c r="F374" t="s">
        <v>948</v>
      </c>
      <c r="G374" t="s">
        <v>530</v>
      </c>
    </row>
    <row r="375" spans="4:7" hidden="1" x14ac:dyDescent="0.25">
      <c r="D375" s="14" t="s">
        <v>159</v>
      </c>
      <c r="E375" t="s">
        <v>2</v>
      </c>
      <c r="F375" t="s">
        <v>948</v>
      </c>
      <c r="G375" t="s">
        <v>530</v>
      </c>
    </row>
    <row r="376" spans="4:7" hidden="1" x14ac:dyDescent="0.25">
      <c r="D376" s="14" t="s">
        <v>224</v>
      </c>
      <c r="E376" t="s">
        <v>2</v>
      </c>
      <c r="F376" t="s">
        <v>948</v>
      </c>
      <c r="G376" t="s">
        <v>530</v>
      </c>
    </row>
    <row r="377" spans="4:7" hidden="1" x14ac:dyDescent="0.25">
      <c r="D377" s="14" t="s">
        <v>42</v>
      </c>
      <c r="E377" t="s">
        <v>2</v>
      </c>
      <c r="F377" t="s">
        <v>948</v>
      </c>
      <c r="G377" t="s">
        <v>530</v>
      </c>
    </row>
    <row r="378" spans="4:7" hidden="1" x14ac:dyDescent="0.25">
      <c r="D378" s="14" t="s">
        <v>166</v>
      </c>
      <c r="E378" t="s">
        <v>2</v>
      </c>
      <c r="F378" t="s">
        <v>948</v>
      </c>
      <c r="G378" t="s">
        <v>530</v>
      </c>
    </row>
    <row r="379" spans="4:7" hidden="1" x14ac:dyDescent="0.25">
      <c r="D379" s="14" t="s">
        <v>151</v>
      </c>
      <c r="E379" t="s">
        <v>2</v>
      </c>
      <c r="F379" t="s">
        <v>948</v>
      </c>
      <c r="G379" t="s">
        <v>530</v>
      </c>
    </row>
    <row r="380" spans="4:7" hidden="1" x14ac:dyDescent="0.25">
      <c r="D380" s="14" t="s">
        <v>230</v>
      </c>
      <c r="E380" t="s">
        <v>2</v>
      </c>
      <c r="F380" t="s">
        <v>948</v>
      </c>
      <c r="G380" t="s">
        <v>530</v>
      </c>
    </row>
    <row r="381" spans="4:7" hidden="1" x14ac:dyDescent="0.25">
      <c r="D381" s="14" t="s">
        <v>168</v>
      </c>
      <c r="E381" t="s">
        <v>2</v>
      </c>
      <c r="F381" t="s">
        <v>948</v>
      </c>
      <c r="G381" t="s">
        <v>948</v>
      </c>
    </row>
    <row r="382" spans="4:7" hidden="1" x14ac:dyDescent="0.25">
      <c r="D382" s="14" t="s">
        <v>194</v>
      </c>
      <c r="E382" t="s">
        <v>2</v>
      </c>
      <c r="F382" t="s">
        <v>948</v>
      </c>
      <c r="G382" t="s">
        <v>530</v>
      </c>
    </row>
    <row r="383" spans="4:7" hidden="1" x14ac:dyDescent="0.25">
      <c r="D383" s="14" t="s">
        <v>136</v>
      </c>
      <c r="E383" t="s">
        <v>2</v>
      </c>
      <c r="F383" t="s">
        <v>948</v>
      </c>
      <c r="G383" t="s">
        <v>530</v>
      </c>
    </row>
    <row r="384" spans="4:7" hidden="1" x14ac:dyDescent="0.25">
      <c r="D384" s="14" t="s">
        <v>186</v>
      </c>
      <c r="E384" t="s">
        <v>2</v>
      </c>
      <c r="F384" t="s">
        <v>948</v>
      </c>
      <c r="G384" t="s">
        <v>530</v>
      </c>
    </row>
    <row r="385" spans="4:7" hidden="1" x14ac:dyDescent="0.25">
      <c r="D385" s="14" t="s">
        <v>105</v>
      </c>
      <c r="E385" t="s">
        <v>2</v>
      </c>
      <c r="F385" t="s">
        <v>948</v>
      </c>
      <c r="G385" t="s">
        <v>530</v>
      </c>
    </row>
    <row r="386" spans="4:7" hidden="1" x14ac:dyDescent="0.25">
      <c r="D386" s="14" t="s">
        <v>107</v>
      </c>
      <c r="E386" t="s">
        <v>2</v>
      </c>
      <c r="F386" t="s">
        <v>948</v>
      </c>
      <c r="G386" t="s">
        <v>530</v>
      </c>
    </row>
    <row r="387" spans="4:7" hidden="1" x14ac:dyDescent="0.25">
      <c r="D387" s="14" t="s">
        <v>109</v>
      </c>
      <c r="E387" t="s">
        <v>2</v>
      </c>
      <c r="F387" t="s">
        <v>948</v>
      </c>
      <c r="G387" t="s">
        <v>530</v>
      </c>
    </row>
    <row r="388" spans="4:7" hidden="1" x14ac:dyDescent="0.25">
      <c r="D388" s="14" t="s">
        <v>111</v>
      </c>
      <c r="E388" t="s">
        <v>2</v>
      </c>
      <c r="F388" t="s">
        <v>948</v>
      </c>
      <c r="G388" t="s">
        <v>530</v>
      </c>
    </row>
    <row r="389" spans="4:7" hidden="1" x14ac:dyDescent="0.25">
      <c r="D389" s="14" t="s">
        <v>292</v>
      </c>
      <c r="E389" t="s">
        <v>2</v>
      </c>
      <c r="F389" t="s">
        <v>948</v>
      </c>
      <c r="G389" t="s">
        <v>948</v>
      </c>
    </row>
    <row r="390" spans="4:7" hidden="1" x14ac:dyDescent="0.25">
      <c r="D390" s="14" t="s">
        <v>63</v>
      </c>
      <c r="E390" t="s">
        <v>2</v>
      </c>
      <c r="F390" t="s">
        <v>948</v>
      </c>
      <c r="G390" t="s">
        <v>530</v>
      </c>
    </row>
    <row r="391" spans="4:7" hidden="1" x14ac:dyDescent="0.25">
      <c r="D391" s="14" t="s">
        <v>222</v>
      </c>
      <c r="E391" t="s">
        <v>2</v>
      </c>
      <c r="F391" t="s">
        <v>948</v>
      </c>
      <c r="G391" t="s">
        <v>530</v>
      </c>
    </row>
    <row r="392" spans="4:7" hidden="1" x14ac:dyDescent="0.25">
      <c r="D392" s="14" t="s">
        <v>220</v>
      </c>
      <c r="E392" t="s">
        <v>2</v>
      </c>
      <c r="F392" t="s">
        <v>948</v>
      </c>
      <c r="G392" t="s">
        <v>530</v>
      </c>
    </row>
    <row r="393" spans="4:7" hidden="1" x14ac:dyDescent="0.25">
      <c r="D393" s="14" t="s">
        <v>295</v>
      </c>
      <c r="E393" t="s">
        <v>2</v>
      </c>
      <c r="F393" t="s">
        <v>948</v>
      </c>
      <c r="G393" t="s">
        <v>948</v>
      </c>
    </row>
    <row r="394" spans="4:7" hidden="1" x14ac:dyDescent="0.25">
      <c r="D394" s="14" t="s">
        <v>148</v>
      </c>
      <c r="E394" t="s">
        <v>2</v>
      </c>
      <c r="F394" t="s">
        <v>948</v>
      </c>
      <c r="G394" t="s">
        <v>948</v>
      </c>
    </row>
    <row r="395" spans="4:7" hidden="1" x14ac:dyDescent="0.25">
      <c r="D395" s="14" t="s">
        <v>296</v>
      </c>
      <c r="E395" t="s">
        <v>2</v>
      </c>
      <c r="F395" t="s">
        <v>948</v>
      </c>
      <c r="G395" t="s">
        <v>948</v>
      </c>
    </row>
    <row r="396" spans="4:7" hidden="1" x14ac:dyDescent="0.25">
      <c r="D396" s="14" t="s">
        <v>287</v>
      </c>
      <c r="E396" t="s">
        <v>2</v>
      </c>
      <c r="F396" t="s">
        <v>948</v>
      </c>
      <c r="G396" t="s">
        <v>948</v>
      </c>
    </row>
    <row r="397" spans="4:7" hidden="1" x14ac:dyDescent="0.25">
      <c r="D397" s="14" t="s">
        <v>976</v>
      </c>
      <c r="E397" t="s">
        <v>2</v>
      </c>
      <c r="F397" t="s">
        <v>530</v>
      </c>
      <c r="G397" t="s">
        <v>530</v>
      </c>
    </row>
    <row r="398" spans="4:7" hidden="1" x14ac:dyDescent="0.25">
      <c r="D398" s="14" t="s">
        <v>873</v>
      </c>
      <c r="E398" t="s">
        <v>2</v>
      </c>
      <c r="F398" t="s">
        <v>530</v>
      </c>
      <c r="G398" t="s">
        <v>530</v>
      </c>
    </row>
    <row r="399" spans="4:7" hidden="1" x14ac:dyDescent="0.25">
      <c r="D399" s="14" t="s">
        <v>779</v>
      </c>
      <c r="E399" t="s">
        <v>2</v>
      </c>
      <c r="F399" t="s">
        <v>530</v>
      </c>
      <c r="G399" t="s">
        <v>530</v>
      </c>
    </row>
    <row r="400" spans="4:7" hidden="1" x14ac:dyDescent="0.25">
      <c r="D400" s="14" t="s">
        <v>20</v>
      </c>
      <c r="E400" t="s">
        <v>2</v>
      </c>
      <c r="F400" t="s">
        <v>948</v>
      </c>
      <c r="G400" t="s">
        <v>530</v>
      </c>
    </row>
    <row r="401" spans="4:7" hidden="1" x14ac:dyDescent="0.25">
      <c r="D401" s="14" t="s">
        <v>1138</v>
      </c>
      <c r="E401" t="s">
        <v>2</v>
      </c>
      <c r="F401" t="s">
        <v>948</v>
      </c>
      <c r="G401" t="s">
        <v>530</v>
      </c>
    </row>
    <row r="402" spans="4:7" hidden="1" x14ac:dyDescent="0.25">
      <c r="D402" s="14" t="s">
        <v>95</v>
      </c>
      <c r="E402" t="s">
        <v>2</v>
      </c>
      <c r="F402" t="s">
        <v>948</v>
      </c>
      <c r="G402" t="s">
        <v>530</v>
      </c>
    </row>
    <row r="403" spans="4:7" hidden="1" x14ac:dyDescent="0.25">
      <c r="D403" s="14" t="s">
        <v>170</v>
      </c>
      <c r="E403" t="s">
        <v>2</v>
      </c>
      <c r="F403" t="s">
        <v>948</v>
      </c>
      <c r="G403" t="s">
        <v>530</v>
      </c>
    </row>
    <row r="404" spans="4:7" hidden="1" x14ac:dyDescent="0.25">
      <c r="D404" s="14" t="s">
        <v>61</v>
      </c>
      <c r="E404" t="s">
        <v>2</v>
      </c>
      <c r="F404" t="s">
        <v>948</v>
      </c>
      <c r="G404" t="s">
        <v>948</v>
      </c>
    </row>
    <row r="405" spans="4:7" hidden="1" x14ac:dyDescent="0.25">
      <c r="D405" s="14" t="s">
        <v>232</v>
      </c>
      <c r="E405" t="s">
        <v>2</v>
      </c>
      <c r="F405" t="s">
        <v>948</v>
      </c>
      <c r="G405" t="s">
        <v>530</v>
      </c>
    </row>
    <row r="406" spans="4:7" hidden="1" x14ac:dyDescent="0.25">
      <c r="D406" s="14" t="s">
        <v>138</v>
      </c>
      <c r="E406" t="s">
        <v>2</v>
      </c>
      <c r="F406" t="s">
        <v>948</v>
      </c>
      <c r="G406" t="s">
        <v>530</v>
      </c>
    </row>
    <row r="407" spans="4:7" hidden="1" x14ac:dyDescent="0.25">
      <c r="D407" s="14" t="s">
        <v>226</v>
      </c>
      <c r="E407" t="s">
        <v>2</v>
      </c>
      <c r="F407" t="s">
        <v>948</v>
      </c>
      <c r="G407" t="s">
        <v>530</v>
      </c>
    </row>
    <row r="408" spans="4:7" hidden="1" x14ac:dyDescent="0.25">
      <c r="D408" s="14" t="s">
        <v>245</v>
      </c>
      <c r="E408" t="s">
        <v>2</v>
      </c>
      <c r="F408" t="s">
        <v>948</v>
      </c>
      <c r="G408" t="s">
        <v>530</v>
      </c>
    </row>
    <row r="409" spans="4:7" hidden="1" x14ac:dyDescent="0.25">
      <c r="D409" s="14" t="s">
        <v>289</v>
      </c>
      <c r="E409" t="s">
        <v>2</v>
      </c>
      <c r="F409" t="s">
        <v>948</v>
      </c>
      <c r="G409" t="s">
        <v>948</v>
      </c>
    </row>
    <row r="410" spans="4:7" hidden="1" x14ac:dyDescent="0.25">
      <c r="D410" s="14" t="s">
        <v>216</v>
      </c>
      <c r="E410" t="s">
        <v>2</v>
      </c>
      <c r="F410" t="s">
        <v>948</v>
      </c>
      <c r="G410" t="s">
        <v>530</v>
      </c>
    </row>
    <row r="411" spans="4:7" hidden="1" x14ac:dyDescent="0.25">
      <c r="D411" s="14" t="s">
        <v>142</v>
      </c>
      <c r="E411" t="s">
        <v>2</v>
      </c>
      <c r="F411" t="s">
        <v>948</v>
      </c>
      <c r="G411" t="s">
        <v>530</v>
      </c>
    </row>
    <row r="412" spans="4:7" hidden="1" x14ac:dyDescent="0.25">
      <c r="D412" s="14" t="s">
        <v>34</v>
      </c>
      <c r="E412" t="s">
        <v>2</v>
      </c>
      <c r="F412" t="s">
        <v>948</v>
      </c>
      <c r="G412" t="s">
        <v>530</v>
      </c>
    </row>
    <row r="413" spans="4:7" hidden="1" x14ac:dyDescent="0.25">
      <c r="D413" s="14" t="s">
        <v>190</v>
      </c>
      <c r="E413" t="s">
        <v>2</v>
      </c>
      <c r="F413" t="s">
        <v>948</v>
      </c>
      <c r="G413" t="s">
        <v>530</v>
      </c>
    </row>
    <row r="414" spans="4:7" hidden="1" x14ac:dyDescent="0.25">
      <c r="D414" s="14" t="s">
        <v>132</v>
      </c>
      <c r="E414" t="s">
        <v>2</v>
      </c>
      <c r="F414" t="s">
        <v>948</v>
      </c>
      <c r="G414" t="s">
        <v>530</v>
      </c>
    </row>
    <row r="415" spans="4:7" hidden="1" x14ac:dyDescent="0.25">
      <c r="D415" s="14" t="s">
        <v>242</v>
      </c>
      <c r="E415" t="s">
        <v>2</v>
      </c>
      <c r="F415" t="s">
        <v>948</v>
      </c>
      <c r="G415" t="s">
        <v>530</v>
      </c>
    </row>
    <row r="416" spans="4:7" hidden="1" x14ac:dyDescent="0.25">
      <c r="D416" s="14" t="s">
        <v>218</v>
      </c>
      <c r="E416" t="s">
        <v>2</v>
      </c>
      <c r="F416" t="s">
        <v>948</v>
      </c>
      <c r="G416" t="s">
        <v>530</v>
      </c>
    </row>
    <row r="417" spans="4:7" hidden="1" x14ac:dyDescent="0.25">
      <c r="D417" s="14" t="s">
        <v>244</v>
      </c>
      <c r="E417" t="s">
        <v>2</v>
      </c>
      <c r="F417" t="s">
        <v>948</v>
      </c>
      <c r="G417" t="s">
        <v>530</v>
      </c>
    </row>
    <row r="418" spans="4:7" hidden="1" x14ac:dyDescent="0.25">
      <c r="D418" s="14" t="s">
        <v>155</v>
      </c>
      <c r="E418" t="s">
        <v>2</v>
      </c>
      <c r="F418" t="s">
        <v>948</v>
      </c>
      <c r="G418" t="s">
        <v>530</v>
      </c>
    </row>
    <row r="419" spans="4:7" hidden="1" x14ac:dyDescent="0.25">
      <c r="D419" s="14" t="s">
        <v>214</v>
      </c>
      <c r="E419" t="s">
        <v>2</v>
      </c>
      <c r="F419" t="s">
        <v>948</v>
      </c>
      <c r="G419" t="s">
        <v>530</v>
      </c>
    </row>
    <row r="420" spans="4:7" hidden="1" x14ac:dyDescent="0.25">
      <c r="D420" s="14" t="s">
        <v>260</v>
      </c>
      <c r="E420" t="s">
        <v>2</v>
      </c>
      <c r="F420" t="s">
        <v>948</v>
      </c>
      <c r="G420" t="s">
        <v>948</v>
      </c>
    </row>
    <row r="421" spans="4:7" hidden="1" x14ac:dyDescent="0.25">
      <c r="D421" s="14" t="s">
        <v>82</v>
      </c>
      <c r="E421" t="s">
        <v>2</v>
      </c>
      <c r="F421" t="s">
        <v>948</v>
      </c>
      <c r="G421" t="s">
        <v>530</v>
      </c>
    </row>
    <row r="422" spans="4:7" hidden="1" x14ac:dyDescent="0.25">
      <c r="D422" s="14" t="s">
        <v>121</v>
      </c>
      <c r="E422" t="s">
        <v>2</v>
      </c>
      <c r="F422" t="s">
        <v>948</v>
      </c>
      <c r="G422" t="s">
        <v>530</v>
      </c>
    </row>
    <row r="423" spans="4:7" hidden="1" x14ac:dyDescent="0.25">
      <c r="D423" s="14" t="s">
        <v>135</v>
      </c>
      <c r="E423" t="s">
        <v>2</v>
      </c>
      <c r="F423" t="s">
        <v>948</v>
      </c>
      <c r="G423" t="s">
        <v>530</v>
      </c>
    </row>
    <row r="424" spans="4:7" hidden="1" x14ac:dyDescent="0.25">
      <c r="D424" s="14" t="s">
        <v>79</v>
      </c>
      <c r="E424" t="s">
        <v>2</v>
      </c>
      <c r="F424" t="s">
        <v>948</v>
      </c>
      <c r="G424" t="s">
        <v>948</v>
      </c>
    </row>
    <row r="425" spans="4:7" hidden="1" x14ac:dyDescent="0.25">
      <c r="D425" s="14" t="s">
        <v>154</v>
      </c>
      <c r="E425" t="s">
        <v>2</v>
      </c>
      <c r="F425" t="s">
        <v>948</v>
      </c>
      <c r="G425" t="s">
        <v>530</v>
      </c>
    </row>
    <row r="426" spans="4:7" hidden="1" x14ac:dyDescent="0.25">
      <c r="D426" s="14" t="s">
        <v>23</v>
      </c>
      <c r="E426" t="s">
        <v>2</v>
      </c>
      <c r="F426" t="s">
        <v>948</v>
      </c>
      <c r="G426" t="s">
        <v>530</v>
      </c>
    </row>
    <row r="427" spans="4:7" hidden="1" x14ac:dyDescent="0.25">
      <c r="D427" s="14" t="s">
        <v>25</v>
      </c>
      <c r="E427" t="s">
        <v>2</v>
      </c>
      <c r="F427" t="s">
        <v>948</v>
      </c>
      <c r="G427" t="s">
        <v>948</v>
      </c>
    </row>
    <row r="428" spans="4:7" hidden="1" x14ac:dyDescent="0.25">
      <c r="D428" s="14" t="s">
        <v>253</v>
      </c>
      <c r="E428" t="s">
        <v>2</v>
      </c>
      <c r="F428" t="s">
        <v>948</v>
      </c>
      <c r="G428" t="s">
        <v>530</v>
      </c>
    </row>
    <row r="429" spans="4:7" hidden="1" x14ac:dyDescent="0.25">
      <c r="D429" s="14" t="s">
        <v>140</v>
      </c>
      <c r="E429" t="s">
        <v>2</v>
      </c>
      <c r="F429" t="s">
        <v>948</v>
      </c>
      <c r="G429" t="s">
        <v>530</v>
      </c>
    </row>
    <row r="430" spans="4:7" hidden="1" x14ac:dyDescent="0.25">
      <c r="D430" s="14" t="s">
        <v>277</v>
      </c>
      <c r="E430" t="s">
        <v>2</v>
      </c>
      <c r="F430" t="s">
        <v>948</v>
      </c>
      <c r="G430" t="s">
        <v>530</v>
      </c>
    </row>
    <row r="431" spans="4:7" hidden="1" x14ac:dyDescent="0.25">
      <c r="D431" s="14" t="s">
        <v>247</v>
      </c>
      <c r="E431" t="s">
        <v>2</v>
      </c>
      <c r="F431" t="s">
        <v>948</v>
      </c>
      <c r="G431" t="s">
        <v>530</v>
      </c>
    </row>
    <row r="432" spans="4:7" hidden="1" x14ac:dyDescent="0.25">
      <c r="D432" s="14" t="s">
        <v>85</v>
      </c>
      <c r="E432" t="s">
        <v>2</v>
      </c>
      <c r="F432" t="s">
        <v>948</v>
      </c>
      <c r="G432" t="s">
        <v>530</v>
      </c>
    </row>
    <row r="433" spans="4:7" hidden="1" x14ac:dyDescent="0.25">
      <c r="D433" s="14" t="s">
        <v>146</v>
      </c>
      <c r="E433" t="s">
        <v>2</v>
      </c>
      <c r="F433" t="s">
        <v>948</v>
      </c>
      <c r="G433" t="s">
        <v>530</v>
      </c>
    </row>
    <row r="434" spans="4:7" hidden="1" x14ac:dyDescent="0.25">
      <c r="D434" s="14" t="s">
        <v>250</v>
      </c>
      <c r="E434" t="s">
        <v>2</v>
      </c>
      <c r="F434" t="s">
        <v>948</v>
      </c>
      <c r="G434" t="s">
        <v>530</v>
      </c>
    </row>
    <row r="435" spans="4:7" hidden="1" x14ac:dyDescent="0.25">
      <c r="D435" s="14" t="s">
        <v>254</v>
      </c>
      <c r="E435" t="s">
        <v>2</v>
      </c>
      <c r="F435" t="s">
        <v>948</v>
      </c>
      <c r="G435" t="s">
        <v>530</v>
      </c>
    </row>
    <row r="436" spans="4:7" hidden="1" x14ac:dyDescent="0.25">
      <c r="D436" s="14" t="s">
        <v>27</v>
      </c>
      <c r="E436" t="s">
        <v>2</v>
      </c>
      <c r="F436" t="s">
        <v>948</v>
      </c>
      <c r="G436" t="s">
        <v>530</v>
      </c>
    </row>
    <row r="437" spans="4:7" hidden="1" x14ac:dyDescent="0.25">
      <c r="D437" s="14" t="s">
        <v>272</v>
      </c>
      <c r="E437" t="s">
        <v>2</v>
      </c>
      <c r="F437" t="s">
        <v>948</v>
      </c>
      <c r="G437" t="s">
        <v>530</v>
      </c>
    </row>
    <row r="438" spans="4:7" hidden="1" x14ac:dyDescent="0.25">
      <c r="D438" s="14" t="s">
        <v>252</v>
      </c>
      <c r="E438" t="s">
        <v>2</v>
      </c>
      <c r="F438" t="s">
        <v>948</v>
      </c>
      <c r="G438" t="s">
        <v>530</v>
      </c>
    </row>
    <row r="439" spans="4:7" hidden="1" x14ac:dyDescent="0.25">
      <c r="D439" s="14" t="s">
        <v>286</v>
      </c>
      <c r="E439" t="s">
        <v>2</v>
      </c>
      <c r="F439" t="s">
        <v>948</v>
      </c>
      <c r="G439" t="s">
        <v>530</v>
      </c>
    </row>
    <row r="440" spans="4:7" hidden="1" x14ac:dyDescent="0.25">
      <c r="D440" s="14" t="s">
        <v>65</v>
      </c>
      <c r="E440" t="s">
        <v>2</v>
      </c>
      <c r="F440" t="s">
        <v>948</v>
      </c>
      <c r="G440" t="s">
        <v>948</v>
      </c>
    </row>
    <row r="441" spans="4:7" hidden="1" x14ac:dyDescent="0.25">
      <c r="D441" s="14" t="s">
        <v>294</v>
      </c>
      <c r="E441" t="s">
        <v>2</v>
      </c>
      <c r="F441" t="s">
        <v>948</v>
      </c>
      <c r="G441" t="s">
        <v>530</v>
      </c>
    </row>
    <row r="442" spans="4:7" hidden="1" x14ac:dyDescent="0.25">
      <c r="D442" s="14" t="s">
        <v>278</v>
      </c>
      <c r="E442" t="s">
        <v>2</v>
      </c>
      <c r="F442" t="s">
        <v>948</v>
      </c>
      <c r="G442" t="s">
        <v>530</v>
      </c>
    </row>
    <row r="443" spans="4:7" hidden="1" x14ac:dyDescent="0.25">
      <c r="D443" s="14" t="s">
        <v>276</v>
      </c>
      <c r="E443" t="s">
        <v>2</v>
      </c>
      <c r="F443" t="s">
        <v>948</v>
      </c>
      <c r="G443" t="s">
        <v>948</v>
      </c>
    </row>
    <row r="444" spans="4:7" hidden="1" x14ac:dyDescent="0.25">
      <c r="D444" s="14" t="s">
        <v>571</v>
      </c>
      <c r="E444" t="s">
        <v>2</v>
      </c>
      <c r="F444" t="s">
        <v>948</v>
      </c>
      <c r="G444" t="s">
        <v>530</v>
      </c>
    </row>
    <row r="445" spans="4:7" hidden="1" x14ac:dyDescent="0.25">
      <c r="D445" s="14" t="s">
        <v>857</v>
      </c>
      <c r="E445" t="s">
        <v>2</v>
      </c>
      <c r="F445" t="s">
        <v>530</v>
      </c>
      <c r="G445" t="s">
        <v>530</v>
      </c>
    </row>
    <row r="446" spans="4:7" hidden="1" x14ac:dyDescent="0.25">
      <c r="D446" s="14" t="s">
        <v>284</v>
      </c>
      <c r="E446" t="s">
        <v>2</v>
      </c>
      <c r="F446" t="s">
        <v>948</v>
      </c>
      <c r="G446" t="s">
        <v>530</v>
      </c>
    </row>
    <row r="447" spans="4:7" hidden="1" x14ac:dyDescent="0.25">
      <c r="D447" s="14" t="s">
        <v>298</v>
      </c>
      <c r="E447" t="s">
        <v>2</v>
      </c>
      <c r="F447" t="s">
        <v>948</v>
      </c>
      <c r="G447" t="s">
        <v>948</v>
      </c>
    </row>
    <row r="448" spans="4:7" hidden="1" x14ac:dyDescent="0.25">
      <c r="D448" s="14" t="s">
        <v>916</v>
      </c>
      <c r="E448" t="s">
        <v>2</v>
      </c>
      <c r="F448" t="s">
        <v>530</v>
      </c>
      <c r="G448" t="s">
        <v>530</v>
      </c>
    </row>
    <row r="449" spans="4:7" hidden="1" x14ac:dyDescent="0.25">
      <c r="D449" s="14" t="s">
        <v>47</v>
      </c>
      <c r="E449" t="s">
        <v>2</v>
      </c>
      <c r="F449" t="s">
        <v>948</v>
      </c>
      <c r="G449" t="s">
        <v>530</v>
      </c>
    </row>
    <row r="450" spans="4:7" hidden="1" x14ac:dyDescent="0.25">
      <c r="D450" s="14" t="s">
        <v>290</v>
      </c>
      <c r="E450" t="s">
        <v>2</v>
      </c>
      <c r="F450" t="s">
        <v>948</v>
      </c>
      <c r="G450" t="s">
        <v>948</v>
      </c>
    </row>
    <row r="451" spans="4:7" hidden="1" x14ac:dyDescent="0.25">
      <c r="D451" s="14" t="s">
        <v>288</v>
      </c>
      <c r="E451" t="s">
        <v>2</v>
      </c>
      <c r="F451" t="s">
        <v>948</v>
      </c>
      <c r="G451" t="s">
        <v>948</v>
      </c>
    </row>
    <row r="452" spans="4:7" hidden="1" x14ac:dyDescent="0.25">
      <c r="D452" s="14" t="s">
        <v>293</v>
      </c>
      <c r="E452" t="s">
        <v>2</v>
      </c>
      <c r="F452" t="s">
        <v>948</v>
      </c>
      <c r="G452" t="s">
        <v>948</v>
      </c>
    </row>
    <row r="453" spans="4:7" hidden="1" x14ac:dyDescent="0.25">
      <c r="D453" s="14" t="s">
        <v>97</v>
      </c>
      <c r="E453" t="s">
        <v>2</v>
      </c>
      <c r="F453" t="s">
        <v>948</v>
      </c>
      <c r="G453" t="s">
        <v>948</v>
      </c>
    </row>
    <row r="454" spans="4:7" hidden="1" x14ac:dyDescent="0.25">
      <c r="D454" s="14" t="s">
        <v>204</v>
      </c>
      <c r="E454" t="s">
        <v>2</v>
      </c>
      <c r="F454" t="s">
        <v>948</v>
      </c>
      <c r="G454" t="s">
        <v>948</v>
      </c>
    </row>
    <row r="455" spans="4:7" hidden="1" x14ac:dyDescent="0.25">
      <c r="D455" s="14" t="s">
        <v>212</v>
      </c>
      <c r="E455" t="s">
        <v>2</v>
      </c>
      <c r="F455" t="s">
        <v>948</v>
      </c>
      <c r="G455" t="s">
        <v>948</v>
      </c>
    </row>
    <row r="456" spans="4:7" hidden="1" x14ac:dyDescent="0.25">
      <c r="D456" s="14" t="s">
        <v>198</v>
      </c>
      <c r="E456" t="s">
        <v>2</v>
      </c>
      <c r="F456" t="s">
        <v>948</v>
      </c>
      <c r="G456" t="s">
        <v>530</v>
      </c>
    </row>
    <row r="457" spans="4:7" hidden="1" x14ac:dyDescent="0.25">
      <c r="D457" s="14" t="s">
        <v>196</v>
      </c>
      <c r="E457" t="s">
        <v>2</v>
      </c>
      <c r="F457" t="s">
        <v>948</v>
      </c>
      <c r="G457" t="s">
        <v>530</v>
      </c>
    </row>
    <row r="458" spans="4:7" hidden="1" x14ac:dyDescent="0.25">
      <c r="D458" s="14" t="s">
        <v>192</v>
      </c>
      <c r="E458" t="s">
        <v>2</v>
      </c>
      <c r="F458" t="s">
        <v>948</v>
      </c>
      <c r="G458" t="s">
        <v>530</v>
      </c>
    </row>
    <row r="459" spans="4:7" hidden="1" x14ac:dyDescent="0.25">
      <c r="D459" s="14" t="s">
        <v>268</v>
      </c>
      <c r="E459" t="s">
        <v>2</v>
      </c>
      <c r="F459" t="s">
        <v>948</v>
      </c>
      <c r="G459" t="s">
        <v>948</v>
      </c>
    </row>
    <row r="460" spans="4:7" hidden="1" x14ac:dyDescent="0.25">
      <c r="D460" s="14" t="s">
        <v>113</v>
      </c>
      <c r="E460" t="s">
        <v>2</v>
      </c>
      <c r="F460" t="s">
        <v>948</v>
      </c>
      <c r="G460" t="s">
        <v>530</v>
      </c>
    </row>
    <row r="461" spans="4:7" hidden="1" x14ac:dyDescent="0.25">
      <c r="D461" s="14" t="s">
        <v>256</v>
      </c>
      <c r="E461" t="s">
        <v>2</v>
      </c>
      <c r="F461" t="s">
        <v>948</v>
      </c>
      <c r="G461" t="s">
        <v>948</v>
      </c>
    </row>
    <row r="462" spans="4:7" hidden="1" x14ac:dyDescent="0.25">
      <c r="D462" s="14" t="s">
        <v>271</v>
      </c>
      <c r="E462" t="s">
        <v>2</v>
      </c>
      <c r="F462" t="s">
        <v>948</v>
      </c>
      <c r="G462" t="s">
        <v>948</v>
      </c>
    </row>
    <row r="463" spans="4:7" hidden="1" x14ac:dyDescent="0.25">
      <c r="D463" s="14" t="s">
        <v>178</v>
      </c>
      <c r="E463" t="s">
        <v>2</v>
      </c>
      <c r="F463" t="s">
        <v>948</v>
      </c>
      <c r="G463" t="s">
        <v>948</v>
      </c>
    </row>
    <row r="464" spans="4:7" hidden="1" x14ac:dyDescent="0.25">
      <c r="D464" s="14" t="s">
        <v>263</v>
      </c>
      <c r="E464" t="s">
        <v>2</v>
      </c>
      <c r="F464" t="s">
        <v>948</v>
      </c>
      <c r="G464" t="s">
        <v>948</v>
      </c>
    </row>
    <row r="465" spans="4:7" hidden="1" x14ac:dyDescent="0.25">
      <c r="D465" s="14" t="s">
        <v>257</v>
      </c>
      <c r="E465" t="s">
        <v>2</v>
      </c>
      <c r="F465" t="s">
        <v>948</v>
      </c>
      <c r="G465" t="s">
        <v>948</v>
      </c>
    </row>
    <row r="466" spans="4:7" hidden="1" x14ac:dyDescent="0.25">
      <c r="D466" s="14" t="s">
        <v>280</v>
      </c>
      <c r="E466" t="s">
        <v>2</v>
      </c>
      <c r="F466" t="s">
        <v>948</v>
      </c>
      <c r="G466" t="s">
        <v>948</v>
      </c>
    </row>
    <row r="467" spans="4:7" hidden="1" x14ac:dyDescent="0.25">
      <c r="D467" s="14" t="s">
        <v>266</v>
      </c>
      <c r="E467" t="s">
        <v>2</v>
      </c>
      <c r="F467" t="s">
        <v>948</v>
      </c>
      <c r="G467" t="s">
        <v>948</v>
      </c>
    </row>
    <row r="468" spans="4:7" hidden="1" x14ac:dyDescent="0.25">
      <c r="D468" s="14" t="s">
        <v>39</v>
      </c>
      <c r="E468" t="s">
        <v>2</v>
      </c>
      <c r="F468" t="s">
        <v>948</v>
      </c>
      <c r="G468" t="s">
        <v>948</v>
      </c>
    </row>
    <row r="469" spans="4:7" hidden="1" x14ac:dyDescent="0.25">
      <c r="D469" s="14" t="s">
        <v>115</v>
      </c>
      <c r="E469" t="s">
        <v>2</v>
      </c>
      <c r="F469" t="s">
        <v>948</v>
      </c>
      <c r="G469" t="s">
        <v>948</v>
      </c>
    </row>
    <row r="470" spans="4:7" hidden="1" x14ac:dyDescent="0.25">
      <c r="D470" s="14" t="s">
        <v>291</v>
      </c>
      <c r="E470" t="s">
        <v>2</v>
      </c>
      <c r="F470" t="s">
        <v>948</v>
      </c>
      <c r="G470" t="s">
        <v>948</v>
      </c>
    </row>
    <row r="471" spans="4:7" hidden="1" x14ac:dyDescent="0.25">
      <c r="D471" s="14" t="s">
        <v>804</v>
      </c>
      <c r="E471" t="s">
        <v>2</v>
      </c>
      <c r="F471" t="s">
        <v>530</v>
      </c>
      <c r="G471" t="s">
        <v>948</v>
      </c>
    </row>
    <row r="472" spans="4:7" hidden="1" x14ac:dyDescent="0.25">
      <c r="D472" s="14" t="s">
        <v>977</v>
      </c>
      <c r="E472" t="s">
        <v>2</v>
      </c>
      <c r="F472" t="s">
        <v>530</v>
      </c>
      <c r="G472" t="s">
        <v>948</v>
      </c>
    </row>
    <row r="473" spans="4:7" hidden="1" x14ac:dyDescent="0.25">
      <c r="D473" s="14" t="s">
        <v>66</v>
      </c>
      <c r="E473" t="s">
        <v>2</v>
      </c>
      <c r="F473" t="s">
        <v>948</v>
      </c>
      <c r="G473" t="s">
        <v>948</v>
      </c>
    </row>
    <row r="474" spans="4:7" hidden="1" x14ac:dyDescent="0.25">
      <c r="D474" s="14" t="s">
        <v>228</v>
      </c>
      <c r="E474" t="s">
        <v>2</v>
      </c>
      <c r="F474" t="s">
        <v>948</v>
      </c>
      <c r="G474" t="s">
        <v>530</v>
      </c>
    </row>
    <row r="475" spans="4:7" hidden="1" x14ac:dyDescent="0.25">
      <c r="D475" s="14" t="s">
        <v>240</v>
      </c>
      <c r="E475" t="s">
        <v>2</v>
      </c>
      <c r="F475" t="s">
        <v>948</v>
      </c>
      <c r="G475" t="s">
        <v>530</v>
      </c>
    </row>
    <row r="476" spans="4:7" hidden="1" x14ac:dyDescent="0.25">
      <c r="D476" s="14" t="s">
        <v>264</v>
      </c>
      <c r="E476" t="s">
        <v>2</v>
      </c>
      <c r="F476" t="s">
        <v>948</v>
      </c>
      <c r="G476" t="s">
        <v>948</v>
      </c>
    </row>
    <row r="477" spans="4:7" hidden="1" x14ac:dyDescent="0.25">
      <c r="D477" s="14" t="s">
        <v>255</v>
      </c>
      <c r="E477" t="s">
        <v>2</v>
      </c>
      <c r="F477" t="s">
        <v>948</v>
      </c>
      <c r="G477" t="s">
        <v>530</v>
      </c>
    </row>
    <row r="478" spans="4:7" hidden="1" x14ac:dyDescent="0.25">
      <c r="D478" s="14" t="s">
        <v>70</v>
      </c>
      <c r="E478" t="s">
        <v>2</v>
      </c>
      <c r="F478" t="s">
        <v>948</v>
      </c>
      <c r="G478" t="s">
        <v>530</v>
      </c>
    </row>
    <row r="479" spans="4:7" hidden="1" x14ac:dyDescent="0.25">
      <c r="D479" s="14" t="s">
        <v>262</v>
      </c>
      <c r="E479" t="s">
        <v>2</v>
      </c>
      <c r="F479" t="s">
        <v>948</v>
      </c>
      <c r="G479" t="s">
        <v>530</v>
      </c>
    </row>
    <row r="480" spans="4:7" hidden="1" x14ac:dyDescent="0.25">
      <c r="D480" s="14" t="s">
        <v>69</v>
      </c>
      <c r="E480" t="s">
        <v>2</v>
      </c>
      <c r="F480" t="s">
        <v>948</v>
      </c>
      <c r="G480" t="s">
        <v>530</v>
      </c>
    </row>
    <row r="481" spans="4:7" hidden="1" x14ac:dyDescent="0.25">
      <c r="D481" s="14" t="s">
        <v>137</v>
      </c>
      <c r="E481" t="s">
        <v>2</v>
      </c>
      <c r="F481" t="s">
        <v>948</v>
      </c>
      <c r="G481" t="s">
        <v>530</v>
      </c>
    </row>
    <row r="482" spans="4:7" hidden="1" x14ac:dyDescent="0.25">
      <c r="D482" s="14" t="s">
        <v>123</v>
      </c>
      <c r="E482" t="s">
        <v>2</v>
      </c>
      <c r="F482" t="s">
        <v>948</v>
      </c>
      <c r="G482" t="s">
        <v>530</v>
      </c>
    </row>
    <row r="483" spans="4:7" hidden="1" x14ac:dyDescent="0.25">
      <c r="D483" s="14" t="s">
        <v>206</v>
      </c>
      <c r="E483" t="s">
        <v>2</v>
      </c>
      <c r="F483" t="s">
        <v>948</v>
      </c>
      <c r="G483" t="s">
        <v>530</v>
      </c>
    </row>
    <row r="484" spans="4:7" hidden="1" x14ac:dyDescent="0.25">
      <c r="D484" s="14" t="s">
        <v>29</v>
      </c>
      <c r="E484" t="s">
        <v>2</v>
      </c>
      <c r="F484" t="s">
        <v>948</v>
      </c>
      <c r="G484" t="s">
        <v>948</v>
      </c>
    </row>
    <row r="485" spans="4:7" hidden="1" x14ac:dyDescent="0.25">
      <c r="D485" s="14" t="s">
        <v>275</v>
      </c>
      <c r="E485" t="s">
        <v>2</v>
      </c>
      <c r="F485" t="s">
        <v>948</v>
      </c>
      <c r="G485" t="s">
        <v>948</v>
      </c>
    </row>
    <row r="486" spans="4:7" hidden="1" x14ac:dyDescent="0.25">
      <c r="D486" s="14" t="s">
        <v>57</v>
      </c>
      <c r="E486" t="s">
        <v>2</v>
      </c>
      <c r="F486" t="s">
        <v>948</v>
      </c>
      <c r="G486" t="s">
        <v>530</v>
      </c>
    </row>
    <row r="487" spans="4:7" hidden="1" x14ac:dyDescent="0.25">
      <c r="D487" s="14" t="s">
        <v>31</v>
      </c>
      <c r="E487" t="s">
        <v>2</v>
      </c>
      <c r="F487" t="s">
        <v>948</v>
      </c>
      <c r="G487" t="s">
        <v>530</v>
      </c>
    </row>
    <row r="488" spans="4:7" hidden="1" x14ac:dyDescent="0.25">
      <c r="D488" s="14" t="s">
        <v>49</v>
      </c>
      <c r="E488" t="s">
        <v>2</v>
      </c>
      <c r="F488" t="s">
        <v>948</v>
      </c>
      <c r="G488" t="s">
        <v>530</v>
      </c>
    </row>
    <row r="489" spans="4:7" hidden="1" x14ac:dyDescent="0.25">
      <c r="D489" s="14" t="s">
        <v>71</v>
      </c>
      <c r="E489" t="s">
        <v>2</v>
      </c>
      <c r="F489" t="s">
        <v>948</v>
      </c>
      <c r="G489" t="s">
        <v>530</v>
      </c>
    </row>
    <row r="490" spans="4:7" hidden="1" x14ac:dyDescent="0.25">
      <c r="D490" s="14" t="s">
        <v>1025</v>
      </c>
      <c r="E490" t="s">
        <v>2</v>
      </c>
      <c r="F490" t="s">
        <v>530</v>
      </c>
      <c r="G490" t="s">
        <v>530</v>
      </c>
    </row>
    <row r="491" spans="4:7" hidden="1" x14ac:dyDescent="0.25">
      <c r="D491" s="14" t="s">
        <v>940</v>
      </c>
      <c r="E491" t="s">
        <v>2</v>
      </c>
      <c r="F491" t="s">
        <v>530</v>
      </c>
      <c r="G491" t="s">
        <v>530</v>
      </c>
    </row>
    <row r="492" spans="4:7" hidden="1" x14ac:dyDescent="0.25">
      <c r="D492" s="14" t="s">
        <v>184</v>
      </c>
      <c r="E492" t="s">
        <v>2</v>
      </c>
      <c r="F492" t="s">
        <v>948</v>
      </c>
      <c r="G492" t="s">
        <v>530</v>
      </c>
    </row>
    <row r="493" spans="4:7" hidden="1" x14ac:dyDescent="0.25">
      <c r="D493" s="14" t="s">
        <v>51</v>
      </c>
      <c r="E493" t="s">
        <v>2</v>
      </c>
      <c r="F493" t="s">
        <v>948</v>
      </c>
      <c r="G493" t="s">
        <v>948</v>
      </c>
    </row>
    <row r="494" spans="4:7" hidden="1" x14ac:dyDescent="0.25">
      <c r="D494" s="14" t="s">
        <v>139</v>
      </c>
      <c r="E494" t="s">
        <v>2</v>
      </c>
      <c r="F494" t="s">
        <v>948</v>
      </c>
      <c r="G494" t="s">
        <v>530</v>
      </c>
    </row>
    <row r="495" spans="4:7" hidden="1" x14ac:dyDescent="0.25">
      <c r="D495" s="14" t="s">
        <v>145</v>
      </c>
      <c r="E495" t="s">
        <v>2</v>
      </c>
      <c r="F495" t="s">
        <v>948</v>
      </c>
      <c r="G495" t="s">
        <v>530</v>
      </c>
    </row>
    <row r="496" spans="4:7" hidden="1" x14ac:dyDescent="0.25">
      <c r="D496" s="14" t="s">
        <v>172</v>
      </c>
      <c r="E496" t="s">
        <v>2</v>
      </c>
      <c r="F496" t="s">
        <v>948</v>
      </c>
      <c r="G496" t="s">
        <v>948</v>
      </c>
    </row>
    <row r="497" spans="4:7" hidden="1" x14ac:dyDescent="0.25">
      <c r="D497" s="14" t="s">
        <v>891</v>
      </c>
      <c r="E497" t="s">
        <v>2</v>
      </c>
      <c r="F497" t="s">
        <v>530</v>
      </c>
      <c r="G497" t="s">
        <v>530</v>
      </c>
    </row>
    <row r="498" spans="4:7" hidden="1" x14ac:dyDescent="0.25">
      <c r="D498" s="14" t="s">
        <v>791</v>
      </c>
      <c r="E498" t="s">
        <v>2</v>
      </c>
      <c r="F498" t="s">
        <v>530</v>
      </c>
      <c r="G498" t="s">
        <v>530</v>
      </c>
    </row>
    <row r="499" spans="4:7" hidden="1" x14ac:dyDescent="0.25">
      <c r="D499" s="14" t="s">
        <v>59</v>
      </c>
      <c r="E499" t="s">
        <v>2</v>
      </c>
      <c r="F499" t="s">
        <v>948</v>
      </c>
      <c r="G499" t="s">
        <v>530</v>
      </c>
    </row>
    <row r="500" spans="4:7" hidden="1" x14ac:dyDescent="0.25">
      <c r="D500" s="14" t="s">
        <v>941</v>
      </c>
      <c r="E500" t="s">
        <v>2</v>
      </c>
      <c r="F500" t="s">
        <v>530</v>
      </c>
      <c r="G500" t="s">
        <v>530</v>
      </c>
    </row>
    <row r="501" spans="4:7" hidden="1" x14ac:dyDescent="0.25">
      <c r="D501" s="14" t="s">
        <v>1050</v>
      </c>
      <c r="E501" t="s">
        <v>2</v>
      </c>
      <c r="F501" t="s">
        <v>530</v>
      </c>
      <c r="G501" t="s">
        <v>530</v>
      </c>
    </row>
    <row r="502" spans="4:7" hidden="1" x14ac:dyDescent="0.25">
      <c r="D502" s="14" t="s">
        <v>72</v>
      </c>
      <c r="E502" t="s">
        <v>2</v>
      </c>
      <c r="F502" t="s">
        <v>948</v>
      </c>
      <c r="G502" t="s">
        <v>530</v>
      </c>
    </row>
    <row r="503" spans="4:7" hidden="1" x14ac:dyDescent="0.25">
      <c r="D503" s="14" t="s">
        <v>792</v>
      </c>
      <c r="E503" t="s">
        <v>2</v>
      </c>
      <c r="F503" t="s">
        <v>530</v>
      </c>
      <c r="G503" t="s">
        <v>530</v>
      </c>
    </row>
    <row r="504" spans="4:7" hidden="1" x14ac:dyDescent="0.25">
      <c r="D504" s="14" t="s">
        <v>78</v>
      </c>
      <c r="E504" t="s">
        <v>2</v>
      </c>
      <c r="F504" t="s">
        <v>948</v>
      </c>
      <c r="G504" t="s">
        <v>530</v>
      </c>
    </row>
    <row r="505" spans="4:7" hidden="1" x14ac:dyDescent="0.25">
      <c r="D505" s="14" t="s">
        <v>156</v>
      </c>
      <c r="E505" t="s">
        <v>2</v>
      </c>
      <c r="F505" t="s">
        <v>948</v>
      </c>
      <c r="G505" t="s">
        <v>530</v>
      </c>
    </row>
    <row r="506" spans="4:7" hidden="1" x14ac:dyDescent="0.25">
      <c r="D506" s="14" t="s">
        <v>33</v>
      </c>
      <c r="E506" t="s">
        <v>2</v>
      </c>
      <c r="F506" t="s">
        <v>530</v>
      </c>
      <c r="G506" t="s">
        <v>530</v>
      </c>
    </row>
    <row r="507" spans="4:7" hidden="1" x14ac:dyDescent="0.25">
      <c r="D507" s="14" t="s">
        <v>158</v>
      </c>
      <c r="E507" t="s">
        <v>2</v>
      </c>
      <c r="F507" t="s">
        <v>948</v>
      </c>
      <c r="G507" t="s">
        <v>530</v>
      </c>
    </row>
    <row r="508" spans="4:7" hidden="1" x14ac:dyDescent="0.25">
      <c r="D508" s="14" t="s">
        <v>923</v>
      </c>
      <c r="E508" t="s">
        <v>2</v>
      </c>
      <c r="F508" t="s">
        <v>530</v>
      </c>
      <c r="G508" t="s">
        <v>530</v>
      </c>
    </row>
    <row r="509" spans="4:7" hidden="1" x14ac:dyDescent="0.25">
      <c r="D509" s="14" t="s">
        <v>793</v>
      </c>
      <c r="E509" t="s">
        <v>2</v>
      </c>
      <c r="F509" t="s">
        <v>530</v>
      </c>
      <c r="G509" t="s">
        <v>530</v>
      </c>
    </row>
    <row r="510" spans="4:7" hidden="1" x14ac:dyDescent="0.25">
      <c r="D510" s="14" t="s">
        <v>887</v>
      </c>
      <c r="E510" t="s">
        <v>2</v>
      </c>
      <c r="F510" t="s">
        <v>530</v>
      </c>
      <c r="G510" t="s">
        <v>948</v>
      </c>
    </row>
    <row r="511" spans="4:7" hidden="1" x14ac:dyDescent="0.25">
      <c r="D511" s="14" t="s">
        <v>43</v>
      </c>
      <c r="E511" t="s">
        <v>2</v>
      </c>
      <c r="F511" t="s">
        <v>948</v>
      </c>
      <c r="G511" t="s">
        <v>948</v>
      </c>
    </row>
    <row r="512" spans="4:7" hidden="1" x14ac:dyDescent="0.25">
      <c r="D512" s="14" t="s">
        <v>35</v>
      </c>
      <c r="E512" t="s">
        <v>2</v>
      </c>
      <c r="F512" t="s">
        <v>948</v>
      </c>
      <c r="G512" t="s">
        <v>530</v>
      </c>
    </row>
    <row r="513" spans="4:7" hidden="1" x14ac:dyDescent="0.25">
      <c r="D513" s="14" t="s">
        <v>794</v>
      </c>
      <c r="E513" t="s">
        <v>2</v>
      </c>
      <c r="F513" t="s">
        <v>530</v>
      </c>
      <c r="G513" t="s">
        <v>530</v>
      </c>
    </row>
    <row r="514" spans="4:7" hidden="1" x14ac:dyDescent="0.25">
      <c r="D514" s="14" t="s">
        <v>125</v>
      </c>
      <c r="E514" t="s">
        <v>2</v>
      </c>
      <c r="F514" t="s">
        <v>948</v>
      </c>
      <c r="G514" t="s">
        <v>530</v>
      </c>
    </row>
    <row r="515" spans="4:7" hidden="1" x14ac:dyDescent="0.25">
      <c r="D515" s="14" t="s">
        <v>874</v>
      </c>
      <c r="E515" t="s">
        <v>2</v>
      </c>
      <c r="F515" t="s">
        <v>530</v>
      </c>
      <c r="G515" t="s">
        <v>530</v>
      </c>
    </row>
    <row r="516" spans="4:7" hidden="1" x14ac:dyDescent="0.25">
      <c r="D516" s="14" t="s">
        <v>81</v>
      </c>
      <c r="E516" t="s">
        <v>2</v>
      </c>
      <c r="F516" t="s">
        <v>948</v>
      </c>
      <c r="G516" t="s">
        <v>530</v>
      </c>
    </row>
    <row r="517" spans="4:7" hidden="1" x14ac:dyDescent="0.25">
      <c r="D517" s="14" t="s">
        <v>795</v>
      </c>
      <c r="E517" t="s">
        <v>2</v>
      </c>
      <c r="F517" t="s">
        <v>530</v>
      </c>
      <c r="G517" t="s">
        <v>530</v>
      </c>
    </row>
    <row r="518" spans="4:7" hidden="1" x14ac:dyDescent="0.25">
      <c r="D518" s="14" t="s">
        <v>160</v>
      </c>
      <c r="E518" t="s">
        <v>2</v>
      </c>
      <c r="F518" t="s">
        <v>948</v>
      </c>
      <c r="G518" t="s">
        <v>530</v>
      </c>
    </row>
    <row r="519" spans="4:7" hidden="1" x14ac:dyDescent="0.25">
      <c r="D519" s="14" t="s">
        <v>162</v>
      </c>
      <c r="E519" t="s">
        <v>2</v>
      </c>
      <c r="F519" t="s">
        <v>948</v>
      </c>
      <c r="G519" t="s">
        <v>530</v>
      </c>
    </row>
    <row r="520" spans="4:7" hidden="1" x14ac:dyDescent="0.25">
      <c r="D520" s="14" t="s">
        <v>37</v>
      </c>
      <c r="E520" t="s">
        <v>2</v>
      </c>
      <c r="F520" t="s">
        <v>948</v>
      </c>
      <c r="G520" t="s">
        <v>530</v>
      </c>
    </row>
    <row r="521" spans="4:7" hidden="1" x14ac:dyDescent="0.25">
      <c r="D521" s="14" t="s">
        <v>796</v>
      </c>
      <c r="E521" t="s">
        <v>2</v>
      </c>
      <c r="F521" t="s">
        <v>530</v>
      </c>
      <c r="G521" t="s">
        <v>530</v>
      </c>
    </row>
    <row r="522" spans="4:7" hidden="1" x14ac:dyDescent="0.25">
      <c r="D522" s="14" t="s">
        <v>41</v>
      </c>
      <c r="E522" t="s">
        <v>2</v>
      </c>
      <c r="F522" t="s">
        <v>948</v>
      </c>
      <c r="G522" t="s">
        <v>530</v>
      </c>
    </row>
    <row r="523" spans="4:7" hidden="1" x14ac:dyDescent="0.25">
      <c r="D523" s="14" t="s">
        <v>888</v>
      </c>
      <c r="E523" t="s">
        <v>2</v>
      </c>
      <c r="F523" t="s">
        <v>530</v>
      </c>
      <c r="G523" t="s">
        <v>530</v>
      </c>
    </row>
    <row r="524" spans="4:7" hidden="1" x14ac:dyDescent="0.25">
      <c r="D524" s="14" t="s">
        <v>798</v>
      </c>
      <c r="E524" t="s">
        <v>2</v>
      </c>
      <c r="F524" t="s">
        <v>530</v>
      </c>
      <c r="G524" t="s">
        <v>948</v>
      </c>
    </row>
    <row r="525" spans="4:7" hidden="1" x14ac:dyDescent="0.25">
      <c r="D525" s="14" t="s">
        <v>799</v>
      </c>
      <c r="E525" t="s">
        <v>2</v>
      </c>
      <c r="F525" t="s">
        <v>530</v>
      </c>
      <c r="G525" t="s">
        <v>530</v>
      </c>
    </row>
    <row r="526" spans="4:7" hidden="1" x14ac:dyDescent="0.25">
      <c r="D526" s="14" t="s">
        <v>717</v>
      </c>
      <c r="E526" t="s">
        <v>2</v>
      </c>
      <c r="F526" t="s">
        <v>530</v>
      </c>
      <c r="G526" t="s">
        <v>530</v>
      </c>
    </row>
    <row r="527" spans="4:7" hidden="1" x14ac:dyDescent="0.25">
      <c r="D527" s="14" t="s">
        <v>1026</v>
      </c>
      <c r="E527" t="s">
        <v>2</v>
      </c>
      <c r="F527" t="s">
        <v>530</v>
      </c>
      <c r="G527" t="s">
        <v>530</v>
      </c>
    </row>
    <row r="528" spans="4:7" hidden="1" x14ac:dyDescent="0.25">
      <c r="D528" s="14" t="s">
        <v>815</v>
      </c>
      <c r="E528" t="s">
        <v>2</v>
      </c>
      <c r="F528" t="s">
        <v>530</v>
      </c>
      <c r="G528" t="s">
        <v>948</v>
      </c>
    </row>
    <row r="529" spans="4:7" hidden="1" x14ac:dyDescent="0.25">
      <c r="D529" s="14" t="s">
        <v>282</v>
      </c>
      <c r="E529" t="s">
        <v>2</v>
      </c>
      <c r="F529" t="s">
        <v>948</v>
      </c>
      <c r="G529" t="s">
        <v>948</v>
      </c>
    </row>
    <row r="530" spans="4:7" hidden="1" x14ac:dyDescent="0.25">
      <c r="D530" s="14" t="s">
        <v>285</v>
      </c>
      <c r="E530" t="s">
        <v>2</v>
      </c>
      <c r="F530" t="s">
        <v>948</v>
      </c>
      <c r="G530" t="s">
        <v>948</v>
      </c>
    </row>
    <row r="531" spans="4:7" hidden="1" x14ac:dyDescent="0.25">
      <c r="D531" s="14" t="s">
        <v>141</v>
      </c>
      <c r="E531" t="s">
        <v>2</v>
      </c>
      <c r="F531" t="s">
        <v>948</v>
      </c>
      <c r="G531" t="s">
        <v>948</v>
      </c>
    </row>
    <row r="532" spans="4:7" hidden="1" x14ac:dyDescent="0.25">
      <c r="D532" s="14" t="s">
        <v>265</v>
      </c>
      <c r="E532" t="s">
        <v>2</v>
      </c>
      <c r="F532" t="s">
        <v>948</v>
      </c>
      <c r="G532" t="s">
        <v>948</v>
      </c>
    </row>
    <row r="533" spans="4:7" hidden="1" x14ac:dyDescent="0.25">
      <c r="D533" s="14" t="s">
        <v>75</v>
      </c>
      <c r="E533" t="s">
        <v>2</v>
      </c>
      <c r="F533" t="s">
        <v>948</v>
      </c>
      <c r="G533" t="s">
        <v>948</v>
      </c>
    </row>
    <row r="534" spans="4:7" hidden="1" x14ac:dyDescent="0.25">
      <c r="D534" s="14" t="s">
        <v>269</v>
      </c>
      <c r="E534" t="s">
        <v>2</v>
      </c>
      <c r="F534" t="s">
        <v>948</v>
      </c>
      <c r="G534" t="s">
        <v>948</v>
      </c>
    </row>
    <row r="535" spans="4:7" hidden="1" x14ac:dyDescent="0.25">
      <c r="D535" s="14" t="s">
        <v>6</v>
      </c>
      <c r="E535" t="s">
        <v>2</v>
      </c>
      <c r="F535" t="s">
        <v>948</v>
      </c>
      <c r="G535" t="s">
        <v>530</v>
      </c>
    </row>
    <row r="536" spans="4:7" hidden="1" x14ac:dyDescent="0.25">
      <c r="D536" s="14" t="s">
        <v>161</v>
      </c>
      <c r="E536" t="s">
        <v>2</v>
      </c>
      <c r="F536" t="s">
        <v>948</v>
      </c>
      <c r="G536" t="s">
        <v>530</v>
      </c>
    </row>
    <row r="537" spans="4:7" hidden="1" x14ac:dyDescent="0.25">
      <c r="D537" s="14" t="s">
        <v>8</v>
      </c>
      <c r="E537" t="s">
        <v>2</v>
      </c>
      <c r="F537" t="s">
        <v>948</v>
      </c>
      <c r="G537" t="s">
        <v>530</v>
      </c>
    </row>
    <row r="538" spans="4:7" hidden="1" x14ac:dyDescent="0.25">
      <c r="D538" s="14" t="s">
        <v>163</v>
      </c>
      <c r="E538" t="s">
        <v>2</v>
      </c>
      <c r="F538" t="s">
        <v>948</v>
      </c>
      <c r="G538" t="s">
        <v>530</v>
      </c>
    </row>
    <row r="539" spans="4:7" hidden="1" x14ac:dyDescent="0.25">
      <c r="D539" s="14" t="s">
        <v>84</v>
      </c>
      <c r="E539" t="s">
        <v>2</v>
      </c>
      <c r="F539" t="s">
        <v>948</v>
      </c>
      <c r="G539" t="s">
        <v>948</v>
      </c>
    </row>
    <row r="540" spans="4:7" hidden="1" x14ac:dyDescent="0.25">
      <c r="D540" s="14" t="s">
        <v>165</v>
      </c>
      <c r="E540" t="s">
        <v>2</v>
      </c>
      <c r="F540" t="s">
        <v>948</v>
      </c>
      <c r="G540" t="s">
        <v>530</v>
      </c>
    </row>
    <row r="541" spans="4:7" hidden="1" x14ac:dyDescent="0.25">
      <c r="D541" s="14" t="s">
        <v>1139</v>
      </c>
      <c r="E541" t="s">
        <v>2</v>
      </c>
      <c r="F541" t="s">
        <v>948</v>
      </c>
      <c r="G541" t="s">
        <v>530</v>
      </c>
    </row>
    <row r="542" spans="4:7" hidden="1" x14ac:dyDescent="0.25">
      <c r="D542" s="14" t="s">
        <v>44</v>
      </c>
      <c r="E542" t="s">
        <v>2</v>
      </c>
      <c r="F542" t="s">
        <v>948</v>
      </c>
      <c r="G542" t="s">
        <v>530</v>
      </c>
    </row>
    <row r="543" spans="4:7" hidden="1" x14ac:dyDescent="0.25">
      <c r="D543" s="14" t="s">
        <v>167</v>
      </c>
      <c r="E543" t="s">
        <v>2</v>
      </c>
      <c r="F543" t="s">
        <v>948</v>
      </c>
      <c r="G543" t="s">
        <v>530</v>
      </c>
    </row>
    <row r="544" spans="4:7" hidden="1" x14ac:dyDescent="0.25">
      <c r="D544" s="14" t="s">
        <v>86</v>
      </c>
      <c r="E544" t="s">
        <v>2</v>
      </c>
      <c r="F544" t="s">
        <v>948</v>
      </c>
      <c r="G544" t="s">
        <v>530</v>
      </c>
    </row>
    <row r="545" spans="4:7" hidden="1" x14ac:dyDescent="0.25">
      <c r="D545" s="14" t="s">
        <v>169</v>
      </c>
      <c r="E545" t="s">
        <v>2</v>
      </c>
      <c r="F545" t="s">
        <v>948</v>
      </c>
      <c r="G545" t="s">
        <v>530</v>
      </c>
    </row>
    <row r="546" spans="4:7" hidden="1" x14ac:dyDescent="0.25">
      <c r="D546" s="14" t="s">
        <v>24</v>
      </c>
      <c r="E546" t="s">
        <v>2</v>
      </c>
      <c r="F546" t="s">
        <v>948</v>
      </c>
      <c r="G546" t="s">
        <v>530</v>
      </c>
    </row>
    <row r="547" spans="4:7" hidden="1" x14ac:dyDescent="0.25">
      <c r="D547" s="14">
        <v>700</v>
      </c>
      <c r="E547" t="s">
        <v>2</v>
      </c>
      <c r="F547" t="s">
        <v>530</v>
      </c>
      <c r="G547" t="s">
        <v>948</v>
      </c>
    </row>
    <row r="548" spans="4:7" hidden="1" x14ac:dyDescent="0.25">
      <c r="D548" s="14" t="s">
        <v>858</v>
      </c>
      <c r="E548" t="s">
        <v>2</v>
      </c>
      <c r="F548" t="s">
        <v>530</v>
      </c>
      <c r="G548" t="s">
        <v>948</v>
      </c>
    </row>
    <row r="549" spans="4:7" hidden="1" x14ac:dyDescent="0.25">
      <c r="D549" s="14" t="s">
        <v>984</v>
      </c>
      <c r="E549" t="s">
        <v>2</v>
      </c>
      <c r="F549" t="s">
        <v>530</v>
      </c>
      <c r="G549" t="s">
        <v>948</v>
      </c>
    </row>
    <row r="550" spans="4:7" hidden="1" x14ac:dyDescent="0.25">
      <c r="D550" s="14" t="s">
        <v>1043</v>
      </c>
      <c r="E550" t="s">
        <v>2</v>
      </c>
      <c r="F550" t="s">
        <v>530</v>
      </c>
      <c r="G550" t="s">
        <v>948</v>
      </c>
    </row>
    <row r="551" spans="4:7" hidden="1" x14ac:dyDescent="0.25">
      <c r="D551" s="14" t="s">
        <v>951</v>
      </c>
      <c r="E551" t="s">
        <v>2</v>
      </c>
      <c r="F551" t="s">
        <v>530</v>
      </c>
      <c r="G551" t="s">
        <v>948</v>
      </c>
    </row>
    <row r="552" spans="4:7" hidden="1" x14ac:dyDescent="0.25">
      <c r="D552" s="14" t="s">
        <v>1004</v>
      </c>
      <c r="E552" t="s">
        <v>2</v>
      </c>
      <c r="F552" t="s">
        <v>530</v>
      </c>
      <c r="G552" t="s">
        <v>948</v>
      </c>
    </row>
    <row r="553" spans="4:7" hidden="1" x14ac:dyDescent="0.25">
      <c r="D553" s="14" t="s">
        <v>1005</v>
      </c>
      <c r="E553" t="s">
        <v>2</v>
      </c>
      <c r="F553" t="s">
        <v>948</v>
      </c>
      <c r="G553" t="s">
        <v>948</v>
      </c>
    </row>
    <row r="554" spans="4:7" hidden="1" x14ac:dyDescent="0.25">
      <c r="D554" s="14" t="s">
        <v>1006</v>
      </c>
      <c r="E554" t="s">
        <v>2</v>
      </c>
      <c r="F554" t="s">
        <v>530</v>
      </c>
      <c r="G554" t="s">
        <v>948</v>
      </c>
    </row>
    <row r="555" spans="4:7" hidden="1" x14ac:dyDescent="0.25">
      <c r="D555" s="14" t="s">
        <v>171</v>
      </c>
      <c r="E555" t="s">
        <v>2</v>
      </c>
      <c r="F555" t="s">
        <v>948</v>
      </c>
      <c r="G555" t="s">
        <v>530</v>
      </c>
    </row>
    <row r="556" spans="4:7" hidden="1" x14ac:dyDescent="0.25">
      <c r="D556" s="14" t="s">
        <v>88</v>
      </c>
      <c r="E556" t="s">
        <v>2</v>
      </c>
      <c r="F556" t="s">
        <v>948</v>
      </c>
      <c r="G556" t="s">
        <v>530</v>
      </c>
    </row>
    <row r="557" spans="4:7" hidden="1" x14ac:dyDescent="0.25">
      <c r="D557" s="58" t="s">
        <v>90</v>
      </c>
      <c r="E557" t="s">
        <v>2</v>
      </c>
      <c r="F557" t="s">
        <v>948</v>
      </c>
      <c r="G557" t="s">
        <v>530</v>
      </c>
    </row>
    <row r="558" spans="4:7" hidden="1" x14ac:dyDescent="0.25">
      <c r="D558" s="14" t="s">
        <v>177</v>
      </c>
      <c r="E558" t="s">
        <v>2</v>
      </c>
      <c r="F558" t="s">
        <v>948</v>
      </c>
      <c r="G558" t="s">
        <v>530</v>
      </c>
    </row>
    <row r="559" spans="4:7" hidden="1" x14ac:dyDescent="0.25">
      <c r="D559" s="14" t="s">
        <v>14</v>
      </c>
      <c r="E559" t="s">
        <v>2</v>
      </c>
      <c r="F559" t="s">
        <v>948</v>
      </c>
      <c r="G559" t="s">
        <v>530</v>
      </c>
    </row>
    <row r="560" spans="4:7" hidden="1" x14ac:dyDescent="0.25">
      <c r="D560" s="14" t="s">
        <v>179</v>
      </c>
      <c r="E560" t="s">
        <v>2</v>
      </c>
      <c r="F560" t="s">
        <v>948</v>
      </c>
      <c r="G560" t="s">
        <v>530</v>
      </c>
    </row>
    <row r="561" spans="4:7" hidden="1" x14ac:dyDescent="0.25">
      <c r="D561" s="14" t="s">
        <v>92</v>
      </c>
      <c r="E561" t="s">
        <v>2</v>
      </c>
      <c r="F561" t="s">
        <v>948</v>
      </c>
      <c r="G561" t="s">
        <v>530</v>
      </c>
    </row>
    <row r="562" spans="4:7" hidden="1" x14ac:dyDescent="0.25">
      <c r="D562" s="14" t="s">
        <v>181</v>
      </c>
      <c r="E562" t="s">
        <v>2</v>
      </c>
      <c r="F562" s="29" t="s">
        <v>948</v>
      </c>
      <c r="G562" s="29" t="s">
        <v>530</v>
      </c>
    </row>
    <row r="563" spans="4:7" hidden="1" x14ac:dyDescent="0.25">
      <c r="D563" s="14" t="s">
        <v>48</v>
      </c>
      <c r="E563" t="s">
        <v>2</v>
      </c>
      <c r="F563" s="29" t="s">
        <v>948</v>
      </c>
      <c r="G563" s="29" t="s">
        <v>530</v>
      </c>
    </row>
    <row r="564" spans="4:7" hidden="1" x14ac:dyDescent="0.25">
      <c r="D564" s="14" t="s">
        <v>183</v>
      </c>
      <c r="E564" t="s">
        <v>2</v>
      </c>
      <c r="F564" s="29" t="s">
        <v>948</v>
      </c>
      <c r="G564" s="29" t="s">
        <v>530</v>
      </c>
    </row>
    <row r="565" spans="4:7" hidden="1" x14ac:dyDescent="0.25">
      <c r="D565" s="14" t="s">
        <v>94</v>
      </c>
      <c r="E565" t="s">
        <v>2</v>
      </c>
      <c r="F565" s="29" t="s">
        <v>948</v>
      </c>
      <c r="G565" s="29" t="s">
        <v>530</v>
      </c>
    </row>
    <row r="566" spans="4:7" x14ac:dyDescent="0.25">
      <c r="D566" s="14" t="s">
        <v>914</v>
      </c>
      <c r="E566" t="s">
        <v>1114</v>
      </c>
      <c r="F566" t="s">
        <v>948</v>
      </c>
      <c r="G566" t="s">
        <v>948</v>
      </c>
    </row>
    <row r="567" spans="4:7" hidden="1" x14ac:dyDescent="0.25">
      <c r="D567" s="14" t="s">
        <v>185</v>
      </c>
      <c r="E567" t="s">
        <v>2</v>
      </c>
      <c r="F567" t="s">
        <v>948</v>
      </c>
      <c r="G567" t="s">
        <v>530</v>
      </c>
    </row>
    <row r="568" spans="4:7" hidden="1" x14ac:dyDescent="0.25">
      <c r="D568" s="14" t="s">
        <v>26</v>
      </c>
      <c r="E568" t="s">
        <v>2</v>
      </c>
      <c r="F568" t="s">
        <v>948</v>
      </c>
      <c r="G568" t="s">
        <v>530</v>
      </c>
    </row>
    <row r="569" spans="4:7" hidden="1" x14ac:dyDescent="0.25">
      <c r="D569" s="14" t="s">
        <v>267</v>
      </c>
      <c r="E569" t="s">
        <v>2</v>
      </c>
      <c r="F569" t="s">
        <v>948</v>
      </c>
      <c r="G569" t="s">
        <v>948</v>
      </c>
    </row>
    <row r="570" spans="4:7" hidden="1" x14ac:dyDescent="0.25">
      <c r="D570" s="14" t="s">
        <v>187</v>
      </c>
      <c r="E570" t="s">
        <v>2</v>
      </c>
      <c r="F570" t="s">
        <v>948</v>
      </c>
      <c r="G570" t="s">
        <v>530</v>
      </c>
    </row>
    <row r="571" spans="4:7" hidden="1" x14ac:dyDescent="0.25">
      <c r="D571" s="14" t="s">
        <v>96</v>
      </c>
      <c r="E571" t="s">
        <v>2</v>
      </c>
      <c r="F571" t="s">
        <v>948</v>
      </c>
      <c r="G571" t="s">
        <v>530</v>
      </c>
    </row>
    <row r="572" spans="4:7" hidden="1" x14ac:dyDescent="0.25">
      <c r="D572" s="14" t="s">
        <v>189</v>
      </c>
      <c r="E572" t="s">
        <v>2</v>
      </c>
      <c r="F572" t="s">
        <v>948</v>
      </c>
      <c r="G572" t="s">
        <v>530</v>
      </c>
    </row>
    <row r="573" spans="4:7" hidden="1" x14ac:dyDescent="0.25">
      <c r="D573" s="14" t="s">
        <v>211</v>
      </c>
      <c r="E573" t="s">
        <v>2</v>
      </c>
      <c r="F573" t="s">
        <v>948</v>
      </c>
      <c r="G573" t="s">
        <v>530</v>
      </c>
    </row>
    <row r="574" spans="4:7" hidden="1" x14ac:dyDescent="0.25">
      <c r="D574" s="14" t="s">
        <v>108</v>
      </c>
      <c r="E574" t="s">
        <v>2</v>
      </c>
      <c r="F574" t="s">
        <v>948</v>
      </c>
      <c r="G574" t="s">
        <v>530</v>
      </c>
    </row>
    <row r="575" spans="4:7" hidden="1" x14ac:dyDescent="0.25">
      <c r="D575" s="14" t="s">
        <v>191</v>
      </c>
      <c r="E575" t="s">
        <v>2</v>
      </c>
      <c r="F575" t="s">
        <v>948</v>
      </c>
      <c r="G575" t="s">
        <v>530</v>
      </c>
    </row>
    <row r="576" spans="4:7" hidden="1" x14ac:dyDescent="0.25">
      <c r="D576" s="14" t="s">
        <v>98</v>
      </c>
      <c r="E576" t="s">
        <v>2</v>
      </c>
      <c r="F576" t="s">
        <v>948</v>
      </c>
      <c r="G576" t="s">
        <v>530</v>
      </c>
    </row>
    <row r="577" spans="4:7" hidden="1" x14ac:dyDescent="0.25">
      <c r="D577" s="14" t="s">
        <v>16</v>
      </c>
      <c r="E577" t="s">
        <v>2</v>
      </c>
      <c r="F577" t="s">
        <v>948</v>
      </c>
      <c r="G577" t="s">
        <v>530</v>
      </c>
    </row>
    <row r="578" spans="4:7" hidden="1" x14ac:dyDescent="0.25">
      <c r="D578" s="14" t="s">
        <v>207</v>
      </c>
      <c r="E578" t="s">
        <v>2</v>
      </c>
      <c r="F578" t="s">
        <v>948</v>
      </c>
      <c r="G578" t="s">
        <v>530</v>
      </c>
    </row>
    <row r="579" spans="4:7" hidden="1" x14ac:dyDescent="0.25">
      <c r="D579" s="14" t="s">
        <v>1140</v>
      </c>
      <c r="E579" t="s">
        <v>2</v>
      </c>
      <c r="F579" t="s">
        <v>948</v>
      </c>
      <c r="G579" t="s">
        <v>948</v>
      </c>
    </row>
    <row r="580" spans="4:7" hidden="1" x14ac:dyDescent="0.25">
      <c r="D580" s="14" t="s">
        <v>110</v>
      </c>
      <c r="E580" t="s">
        <v>2</v>
      </c>
      <c r="F580" t="s">
        <v>948</v>
      </c>
      <c r="G580" t="s">
        <v>530</v>
      </c>
    </row>
    <row r="581" spans="4:7" hidden="1" x14ac:dyDescent="0.25">
      <c r="D581" s="14" t="s">
        <v>54</v>
      </c>
      <c r="E581" t="s">
        <v>2</v>
      </c>
      <c r="F581" t="s">
        <v>948</v>
      </c>
      <c r="G581" t="s">
        <v>530</v>
      </c>
    </row>
    <row r="582" spans="4:7" hidden="1" x14ac:dyDescent="0.25">
      <c r="D582" s="14" t="s">
        <v>209</v>
      </c>
      <c r="E582" t="s">
        <v>2</v>
      </c>
      <c r="F582" t="s">
        <v>948</v>
      </c>
      <c r="G582" t="s">
        <v>530</v>
      </c>
    </row>
    <row r="583" spans="4:7" hidden="1" x14ac:dyDescent="0.25">
      <c r="D583" s="14" t="s">
        <v>195</v>
      </c>
      <c r="E583" t="s">
        <v>2</v>
      </c>
      <c r="F583" t="s">
        <v>948</v>
      </c>
      <c r="G583" t="s">
        <v>530</v>
      </c>
    </row>
    <row r="584" spans="4:7" hidden="1" x14ac:dyDescent="0.25">
      <c r="D584" s="14" t="s">
        <v>213</v>
      </c>
      <c r="E584" t="s">
        <v>2</v>
      </c>
      <c r="F584" t="s">
        <v>948</v>
      </c>
      <c r="G584" t="s">
        <v>530</v>
      </c>
    </row>
    <row r="585" spans="4:7" hidden="1" x14ac:dyDescent="0.25">
      <c r="D585" s="14" t="s">
        <v>106</v>
      </c>
      <c r="E585" t="s">
        <v>2</v>
      </c>
      <c r="F585" t="s">
        <v>948</v>
      </c>
      <c r="G585" t="s">
        <v>530</v>
      </c>
    </row>
    <row r="586" spans="4:7" hidden="1" x14ac:dyDescent="0.25">
      <c r="D586" s="14" t="s">
        <v>199</v>
      </c>
      <c r="E586" t="s">
        <v>2</v>
      </c>
      <c r="F586" t="s">
        <v>948</v>
      </c>
      <c r="G586" t="s">
        <v>530</v>
      </c>
    </row>
    <row r="587" spans="4:7" hidden="1" x14ac:dyDescent="0.25">
      <c r="D587" s="14" t="s">
        <v>102</v>
      </c>
      <c r="E587" t="s">
        <v>2</v>
      </c>
      <c r="F587" t="s">
        <v>948</v>
      </c>
      <c r="G587" t="s">
        <v>530</v>
      </c>
    </row>
    <row r="588" spans="4:7" hidden="1" x14ac:dyDescent="0.25">
      <c r="D588" s="14" t="s">
        <v>7</v>
      </c>
      <c r="E588" t="s">
        <v>2</v>
      </c>
      <c r="F588" t="s">
        <v>948</v>
      </c>
      <c r="G588" t="s">
        <v>948</v>
      </c>
    </row>
    <row r="589" spans="4:7" hidden="1" x14ac:dyDescent="0.25">
      <c r="D589" s="14" t="s">
        <v>201</v>
      </c>
      <c r="E589" t="s">
        <v>2</v>
      </c>
      <c r="F589" t="s">
        <v>948</v>
      </c>
      <c r="G589" t="s">
        <v>530</v>
      </c>
    </row>
    <row r="590" spans="4:7" hidden="1" x14ac:dyDescent="0.25">
      <c r="D590" s="14" t="s">
        <v>197</v>
      </c>
      <c r="E590" t="s">
        <v>2</v>
      </c>
      <c r="F590" t="s">
        <v>948</v>
      </c>
      <c r="G590" t="s">
        <v>948</v>
      </c>
    </row>
    <row r="591" spans="4:7" hidden="1" x14ac:dyDescent="0.25">
      <c r="D591" s="14" t="s">
        <v>193</v>
      </c>
      <c r="E591" t="s">
        <v>2</v>
      </c>
      <c r="F591" t="s">
        <v>948</v>
      </c>
      <c r="G591" t="s">
        <v>530</v>
      </c>
    </row>
    <row r="592" spans="4:7" hidden="1" x14ac:dyDescent="0.25">
      <c r="D592" s="14" t="s">
        <v>56</v>
      </c>
      <c r="E592" t="s">
        <v>2</v>
      </c>
      <c r="F592" t="s">
        <v>948</v>
      </c>
      <c r="G592" t="s">
        <v>948</v>
      </c>
    </row>
    <row r="593" spans="4:7" hidden="1" x14ac:dyDescent="0.25">
      <c r="D593" s="14" t="s">
        <v>50</v>
      </c>
      <c r="E593" t="s">
        <v>2</v>
      </c>
      <c r="F593" t="s">
        <v>948</v>
      </c>
      <c r="G593" t="s">
        <v>530</v>
      </c>
    </row>
    <row r="594" spans="4:7" hidden="1" x14ac:dyDescent="0.25">
      <c r="D594" s="14" t="s">
        <v>28</v>
      </c>
      <c r="E594" t="s">
        <v>2</v>
      </c>
      <c r="F594" t="s">
        <v>948</v>
      </c>
      <c r="G594" t="s">
        <v>530</v>
      </c>
    </row>
    <row r="595" spans="4:7" hidden="1" x14ac:dyDescent="0.25">
      <c r="D595" s="14" t="s">
        <v>104</v>
      </c>
      <c r="E595" t="s">
        <v>2</v>
      </c>
      <c r="F595" t="s">
        <v>948</v>
      </c>
      <c r="G595" t="s">
        <v>530</v>
      </c>
    </row>
    <row r="596" spans="4:7" hidden="1" x14ac:dyDescent="0.25">
      <c r="D596" s="14" t="s">
        <v>100</v>
      </c>
      <c r="E596" t="s">
        <v>2</v>
      </c>
      <c r="F596" t="s">
        <v>948</v>
      </c>
      <c r="G596" t="s">
        <v>530</v>
      </c>
    </row>
    <row r="597" spans="4:7" hidden="1" x14ac:dyDescent="0.25">
      <c r="D597" s="14" t="s">
        <v>203</v>
      </c>
      <c r="E597" t="s">
        <v>2</v>
      </c>
      <c r="F597" t="s">
        <v>948</v>
      </c>
      <c r="G597" t="s">
        <v>530</v>
      </c>
    </row>
    <row r="598" spans="4:7" hidden="1" x14ac:dyDescent="0.25">
      <c r="D598" s="14" t="s">
        <v>215</v>
      </c>
      <c r="E598" t="s">
        <v>2</v>
      </c>
      <c r="F598" t="s">
        <v>948</v>
      </c>
      <c r="G598" t="s">
        <v>530</v>
      </c>
    </row>
    <row r="599" spans="4:7" hidden="1" x14ac:dyDescent="0.25">
      <c r="D599" s="14" t="s">
        <v>217</v>
      </c>
      <c r="E599" t="s">
        <v>2</v>
      </c>
      <c r="F599" t="s">
        <v>948</v>
      </c>
      <c r="G599" t="s">
        <v>530</v>
      </c>
    </row>
    <row r="600" spans="4:7" hidden="1" x14ac:dyDescent="0.25">
      <c r="D600" s="14" t="s">
        <v>115</v>
      </c>
      <c r="E600" t="s">
        <v>2</v>
      </c>
      <c r="F600" t="s">
        <v>948</v>
      </c>
      <c r="G600" t="s">
        <v>948</v>
      </c>
    </row>
    <row r="601" spans="4:7" hidden="1" x14ac:dyDescent="0.25">
      <c r="D601" s="14" t="s">
        <v>205</v>
      </c>
      <c r="E601" t="s">
        <v>2</v>
      </c>
      <c r="F601" t="s">
        <v>948</v>
      </c>
      <c r="G601" t="s">
        <v>530</v>
      </c>
    </row>
    <row r="602" spans="4:7" hidden="1" x14ac:dyDescent="0.25">
      <c r="D602" s="14" t="s">
        <v>52</v>
      </c>
      <c r="E602" t="s">
        <v>2</v>
      </c>
      <c r="F602" t="s">
        <v>948</v>
      </c>
      <c r="G602" t="s">
        <v>530</v>
      </c>
    </row>
    <row r="603" spans="4:7" hidden="1" x14ac:dyDescent="0.25">
      <c r="D603" s="14" t="s">
        <v>30</v>
      </c>
      <c r="E603" t="s">
        <v>2</v>
      </c>
      <c r="F603" t="s">
        <v>948</v>
      </c>
      <c r="G603" t="s">
        <v>530</v>
      </c>
    </row>
    <row r="604" spans="4:7" hidden="1" x14ac:dyDescent="0.25">
      <c r="D604" s="14" t="s">
        <v>219</v>
      </c>
      <c r="E604" t="s">
        <v>2</v>
      </c>
      <c r="F604" t="s">
        <v>948</v>
      </c>
      <c r="G604" t="s">
        <v>530</v>
      </c>
    </row>
    <row r="605" spans="4:7" hidden="1" x14ac:dyDescent="0.25">
      <c r="D605" s="14" t="s">
        <v>112</v>
      </c>
      <c r="E605" t="s">
        <v>2</v>
      </c>
      <c r="F605" t="s">
        <v>948</v>
      </c>
      <c r="G605" t="s">
        <v>530</v>
      </c>
    </row>
    <row r="606" spans="4:7" hidden="1" x14ac:dyDescent="0.25">
      <c r="D606" s="14" t="s">
        <v>58</v>
      </c>
      <c r="E606" t="s">
        <v>2</v>
      </c>
      <c r="F606" t="s">
        <v>948</v>
      </c>
      <c r="G606" t="s">
        <v>530</v>
      </c>
    </row>
    <row r="607" spans="4:7" hidden="1" x14ac:dyDescent="0.25">
      <c r="D607" s="14" t="s">
        <v>221</v>
      </c>
      <c r="E607" t="s">
        <v>2</v>
      </c>
      <c r="F607" t="s">
        <v>948</v>
      </c>
      <c r="G607" t="s">
        <v>530</v>
      </c>
    </row>
    <row r="608" spans="4:7" hidden="1" x14ac:dyDescent="0.25">
      <c r="D608" s="14">
        <v>5335</v>
      </c>
      <c r="E608" t="s">
        <v>2</v>
      </c>
      <c r="F608" t="s">
        <v>530</v>
      </c>
      <c r="G608" t="s">
        <v>948</v>
      </c>
    </row>
    <row r="609" spans="4:7" hidden="1" x14ac:dyDescent="0.25">
      <c r="D609" s="14" t="s">
        <v>875</v>
      </c>
      <c r="E609" t="s">
        <v>2</v>
      </c>
      <c r="F609" t="s">
        <v>530</v>
      </c>
      <c r="G609" t="s">
        <v>948</v>
      </c>
    </row>
    <row r="610" spans="4:7" ht="12.75" hidden="1" customHeight="1" x14ac:dyDescent="0.25">
      <c r="D610" s="14">
        <v>5755</v>
      </c>
      <c r="E610" t="s">
        <v>2</v>
      </c>
      <c r="F610" t="s">
        <v>530</v>
      </c>
      <c r="G610" t="s">
        <v>948</v>
      </c>
    </row>
    <row r="611" spans="4:7" hidden="1" x14ac:dyDescent="0.25">
      <c r="D611" s="14" t="s">
        <v>790</v>
      </c>
      <c r="E611" t="s">
        <v>2</v>
      </c>
      <c r="F611" t="s">
        <v>530</v>
      </c>
      <c r="G611" t="s">
        <v>948</v>
      </c>
    </row>
    <row r="612" spans="4:7" hidden="1" x14ac:dyDescent="0.25">
      <c r="D612" s="14">
        <v>4260</v>
      </c>
      <c r="E612" t="s">
        <v>2</v>
      </c>
      <c r="F612" t="s">
        <v>530</v>
      </c>
      <c r="G612" t="s">
        <v>948</v>
      </c>
    </row>
    <row r="613" spans="4:7" hidden="1" x14ac:dyDescent="0.25">
      <c r="D613" s="14" t="s">
        <v>785</v>
      </c>
      <c r="E613" t="s">
        <v>2</v>
      </c>
      <c r="F613" t="s">
        <v>530</v>
      </c>
      <c r="G613" t="s">
        <v>948</v>
      </c>
    </row>
    <row r="614" spans="4:7" hidden="1" x14ac:dyDescent="0.25">
      <c r="D614" s="14">
        <v>550</v>
      </c>
      <c r="E614" s="14" t="s">
        <v>2</v>
      </c>
      <c r="F614" s="14" t="s">
        <v>530</v>
      </c>
      <c r="G614" s="14" t="s">
        <v>948</v>
      </c>
    </row>
    <row r="615" spans="4:7" hidden="1" x14ac:dyDescent="0.25">
      <c r="D615" s="14">
        <v>4110</v>
      </c>
      <c r="E615" s="14" t="s">
        <v>2</v>
      </c>
      <c r="F615" s="14" t="s">
        <v>530</v>
      </c>
      <c r="G615" s="14" t="s">
        <v>948</v>
      </c>
    </row>
    <row r="616" spans="4:7" hidden="1" x14ac:dyDescent="0.25">
      <c r="D616" s="14">
        <v>4112</v>
      </c>
      <c r="E616" s="14" t="s">
        <v>2</v>
      </c>
      <c r="F616" s="14" t="s">
        <v>530</v>
      </c>
      <c r="G616" s="14" t="s">
        <v>948</v>
      </c>
    </row>
    <row r="617" spans="4:7" hidden="1" x14ac:dyDescent="0.25">
      <c r="D617" s="14">
        <v>5230</v>
      </c>
      <c r="E617" s="14" t="s">
        <v>2</v>
      </c>
      <c r="F617" s="14" t="s">
        <v>530</v>
      </c>
      <c r="G617" s="14" t="s">
        <v>948</v>
      </c>
    </row>
    <row r="618" spans="4:7" hidden="1" x14ac:dyDescent="0.25">
      <c r="D618" s="14">
        <v>5665</v>
      </c>
      <c r="E618" s="14" t="s">
        <v>2</v>
      </c>
      <c r="F618" s="14" t="s">
        <v>530</v>
      </c>
      <c r="G618" s="14" t="s">
        <v>948</v>
      </c>
    </row>
    <row r="619" spans="4:7" hidden="1" x14ac:dyDescent="0.25">
      <c r="D619" s="14">
        <v>5021</v>
      </c>
      <c r="E619" s="14" t="s">
        <v>2</v>
      </c>
      <c r="F619" s="14" t="s">
        <v>530</v>
      </c>
      <c r="G619" s="14" t="s">
        <v>948</v>
      </c>
    </row>
    <row r="620" spans="4:7" hidden="1" x14ac:dyDescent="0.25">
      <c r="D620" s="14" t="s">
        <v>1011</v>
      </c>
      <c r="E620" s="14" t="s">
        <v>2</v>
      </c>
      <c r="F620" s="14" t="s">
        <v>530</v>
      </c>
      <c r="G620" s="14" t="s">
        <v>948</v>
      </c>
    </row>
    <row r="621" spans="4:7" hidden="1" x14ac:dyDescent="0.25">
      <c r="D621" s="14" t="s">
        <v>797</v>
      </c>
      <c r="E621" s="14" t="s">
        <v>2</v>
      </c>
      <c r="F621" s="14" t="s">
        <v>530</v>
      </c>
      <c r="G621" s="14" t="s">
        <v>948</v>
      </c>
    </row>
    <row r="622" spans="4:7" hidden="1" x14ac:dyDescent="0.25">
      <c r="D622" s="14" t="s">
        <v>1053</v>
      </c>
      <c r="E622" s="14" t="s">
        <v>2</v>
      </c>
      <c r="F622" s="14" t="s">
        <v>530</v>
      </c>
      <c r="G622" s="14" t="s">
        <v>948</v>
      </c>
    </row>
    <row r="623" spans="4:7" hidden="1" x14ac:dyDescent="0.25">
      <c r="D623" s="14" t="s">
        <v>1054</v>
      </c>
      <c r="E623" s="14" t="s">
        <v>2</v>
      </c>
      <c r="F623" s="14" t="s">
        <v>530</v>
      </c>
      <c r="G623" s="14" t="s">
        <v>948</v>
      </c>
    </row>
    <row r="624" spans="4:7" hidden="1" x14ac:dyDescent="0.25">
      <c r="D624" s="14">
        <v>428</v>
      </c>
      <c r="E624" s="14" t="s">
        <v>2</v>
      </c>
      <c r="F624" s="14" t="s">
        <v>530</v>
      </c>
      <c r="G624" s="14" t="s">
        <v>948</v>
      </c>
    </row>
    <row r="625" spans="4:7" hidden="1" x14ac:dyDescent="0.25">
      <c r="D625" s="14">
        <v>8560</v>
      </c>
      <c r="E625" s="14" t="s">
        <v>2</v>
      </c>
      <c r="F625" s="14" t="s">
        <v>530</v>
      </c>
      <c r="G625" s="14" t="s">
        <v>948</v>
      </c>
    </row>
    <row r="626" spans="4:7" hidden="1" x14ac:dyDescent="0.25">
      <c r="D626" s="14">
        <v>9201</v>
      </c>
      <c r="E626" s="14" t="s">
        <v>2</v>
      </c>
      <c r="F626" s="14" t="s">
        <v>530</v>
      </c>
      <c r="G626" s="14" t="s">
        <v>948</v>
      </c>
    </row>
    <row r="627" spans="4:7" hidden="1" x14ac:dyDescent="0.25">
      <c r="D627" s="14">
        <v>7346</v>
      </c>
      <c r="E627" s="14" t="s">
        <v>2</v>
      </c>
      <c r="F627" s="14" t="s">
        <v>530</v>
      </c>
      <c r="G627" s="14" t="s">
        <v>948</v>
      </c>
    </row>
    <row r="628" spans="4:7" hidden="1" x14ac:dyDescent="0.25">
      <c r="D628" s="14">
        <v>7120</v>
      </c>
      <c r="E628" s="55" t="s">
        <v>2</v>
      </c>
      <c r="F628" s="55" t="s">
        <v>530</v>
      </c>
      <c r="G628" s="55" t="s">
        <v>948</v>
      </c>
    </row>
    <row r="629" spans="4:7" hidden="1" x14ac:dyDescent="0.25">
      <c r="D629" s="14" t="s">
        <v>973</v>
      </c>
      <c r="E629" t="s">
        <v>2</v>
      </c>
      <c r="F629" t="s">
        <v>530</v>
      </c>
      <c r="G629" t="s">
        <v>530</v>
      </c>
    </row>
    <row r="630" spans="4:7" hidden="1" x14ac:dyDescent="0.25">
      <c r="D630" s="14">
        <v>7970</v>
      </c>
      <c r="E630" t="s">
        <v>2</v>
      </c>
      <c r="F630" t="s">
        <v>530</v>
      </c>
      <c r="G630" t="s">
        <v>948</v>
      </c>
    </row>
    <row r="631" spans="4:7" hidden="1" x14ac:dyDescent="0.25">
      <c r="D631" s="14">
        <v>5020</v>
      </c>
      <c r="E631" t="s">
        <v>2</v>
      </c>
      <c r="F631" t="s">
        <v>530</v>
      </c>
      <c r="G631" t="s">
        <v>530</v>
      </c>
    </row>
    <row r="632" spans="4:7" hidden="1" x14ac:dyDescent="0.25">
      <c r="D632" s="14">
        <v>3635</v>
      </c>
      <c r="E632" t="s">
        <v>2</v>
      </c>
      <c r="F632" t="s">
        <v>530</v>
      </c>
      <c r="G632" t="s">
        <v>530</v>
      </c>
    </row>
    <row r="633" spans="4:7" hidden="1" x14ac:dyDescent="0.25">
      <c r="D633" s="14">
        <v>3550</v>
      </c>
      <c r="E633" t="s">
        <v>2</v>
      </c>
      <c r="F633" t="s">
        <v>530</v>
      </c>
      <c r="G633" t="s">
        <v>530</v>
      </c>
    </row>
    <row r="634" spans="4:7" hidden="1" x14ac:dyDescent="0.25">
      <c r="D634" s="14">
        <v>7132</v>
      </c>
      <c r="E634" t="s">
        <v>2</v>
      </c>
      <c r="F634" t="s">
        <v>530</v>
      </c>
      <c r="G634" t="s">
        <v>530</v>
      </c>
    </row>
    <row r="635" spans="4:7" hidden="1" x14ac:dyDescent="0.25">
      <c r="D635" s="14" t="s">
        <v>1056</v>
      </c>
      <c r="E635" t="s">
        <v>2</v>
      </c>
      <c r="F635" t="s">
        <v>530</v>
      </c>
      <c r="G635" t="s">
        <v>530</v>
      </c>
    </row>
    <row r="636" spans="4:7" hidden="1" x14ac:dyDescent="0.25">
      <c r="D636" s="14">
        <v>2060</v>
      </c>
      <c r="E636" t="s">
        <v>2</v>
      </c>
      <c r="F636" t="s">
        <v>530</v>
      </c>
      <c r="G636" t="s">
        <v>530</v>
      </c>
    </row>
    <row r="637" spans="4:7" hidden="1" x14ac:dyDescent="0.25">
      <c r="D637" s="14" t="s">
        <v>876</v>
      </c>
      <c r="E637" t="s">
        <v>2</v>
      </c>
      <c r="F637" t="s">
        <v>530</v>
      </c>
      <c r="G637" t="s">
        <v>530</v>
      </c>
    </row>
    <row r="638" spans="4:7" hidden="1" x14ac:dyDescent="0.25">
      <c r="D638" s="14" t="s">
        <v>912</v>
      </c>
      <c r="E638" t="s">
        <v>2</v>
      </c>
      <c r="F638" t="s">
        <v>530</v>
      </c>
      <c r="G638" t="s">
        <v>530</v>
      </c>
    </row>
    <row r="639" spans="4:7" hidden="1" x14ac:dyDescent="0.25">
      <c r="D639" s="14">
        <v>6121</v>
      </c>
      <c r="E639" t="s">
        <v>2</v>
      </c>
      <c r="F639" t="s">
        <v>530</v>
      </c>
      <c r="G639" t="s">
        <v>530</v>
      </c>
    </row>
    <row r="640" spans="4:7" hidden="1" x14ac:dyDescent="0.25">
      <c r="D640" s="14" t="s">
        <v>913</v>
      </c>
      <c r="E640" t="s">
        <v>2</v>
      </c>
      <c r="F640" t="s">
        <v>530</v>
      </c>
      <c r="G640" t="s">
        <v>530</v>
      </c>
    </row>
    <row r="641" spans="4:7" hidden="1" x14ac:dyDescent="0.25">
      <c r="D641" s="14">
        <v>3300</v>
      </c>
      <c r="E641" t="s">
        <v>2</v>
      </c>
      <c r="F641" t="s">
        <v>530</v>
      </c>
      <c r="G641" t="s">
        <v>530</v>
      </c>
    </row>
    <row r="642" spans="4:7" hidden="1" x14ac:dyDescent="0.25">
      <c r="D642" s="14">
        <v>6015</v>
      </c>
      <c r="E642" t="s">
        <v>2</v>
      </c>
      <c r="F642" t="s">
        <v>530</v>
      </c>
      <c r="G642" t="s">
        <v>530</v>
      </c>
    </row>
    <row r="643" spans="4:7" hidden="1" x14ac:dyDescent="0.25">
      <c r="D643" s="14">
        <v>7750</v>
      </c>
      <c r="E643" t="s">
        <v>2</v>
      </c>
      <c r="F643" t="s">
        <v>530</v>
      </c>
      <c r="G643" t="s">
        <v>530</v>
      </c>
    </row>
    <row r="644" spans="4:7" hidden="1" x14ac:dyDescent="0.25">
      <c r="D644" s="14">
        <v>8860</v>
      </c>
      <c r="E644" t="s">
        <v>2</v>
      </c>
      <c r="F644" t="s">
        <v>530</v>
      </c>
      <c r="G644" t="s">
        <v>530</v>
      </c>
    </row>
    <row r="645" spans="4:7" hidden="1" x14ac:dyDescent="0.25">
      <c r="D645" s="14" t="s">
        <v>974</v>
      </c>
      <c r="E645" t="s">
        <v>2</v>
      </c>
      <c r="F645" t="s">
        <v>530</v>
      </c>
      <c r="G645" t="s">
        <v>530</v>
      </c>
    </row>
    <row r="646" spans="4:7" hidden="1" x14ac:dyDescent="0.25">
      <c r="D646" s="14" t="s">
        <v>223</v>
      </c>
      <c r="E646" t="s">
        <v>2</v>
      </c>
      <c r="F646" t="s">
        <v>948</v>
      </c>
      <c r="G646" t="s">
        <v>530</v>
      </c>
    </row>
    <row r="647" spans="4:7" hidden="1" x14ac:dyDescent="0.25">
      <c r="D647" s="14" t="s">
        <v>114</v>
      </c>
      <c r="E647" t="s">
        <v>2</v>
      </c>
      <c r="F647" t="s">
        <v>948</v>
      </c>
      <c r="G647" t="s">
        <v>530</v>
      </c>
    </row>
    <row r="648" spans="4:7" hidden="1" x14ac:dyDescent="0.25">
      <c r="D648" s="14" t="s">
        <v>1141</v>
      </c>
      <c r="E648" t="s">
        <v>2</v>
      </c>
      <c r="F648" t="s">
        <v>948</v>
      </c>
      <c r="G648" t="s">
        <v>530</v>
      </c>
    </row>
    <row r="649" spans="4:7" hidden="1" x14ac:dyDescent="0.25">
      <c r="D649" s="14" t="s">
        <v>225</v>
      </c>
      <c r="E649" t="s">
        <v>2</v>
      </c>
      <c r="F649" t="s">
        <v>948</v>
      </c>
      <c r="G649" t="s">
        <v>530</v>
      </c>
    </row>
    <row r="650" spans="4:7" hidden="1" x14ac:dyDescent="0.25">
      <c r="D650" s="14" t="s">
        <v>10</v>
      </c>
      <c r="E650" t="s">
        <v>2</v>
      </c>
      <c r="F650" t="s">
        <v>948</v>
      </c>
      <c r="G650" t="s">
        <v>530</v>
      </c>
    </row>
    <row r="651" spans="4:7" hidden="1" x14ac:dyDescent="0.25">
      <c r="D651" s="14" t="s">
        <v>227</v>
      </c>
      <c r="E651" t="s">
        <v>2</v>
      </c>
      <c r="F651" t="s">
        <v>948</v>
      </c>
      <c r="G651" t="s">
        <v>530</v>
      </c>
    </row>
    <row r="652" spans="4:7" hidden="1" x14ac:dyDescent="0.25">
      <c r="D652" s="58" t="s">
        <v>116</v>
      </c>
      <c r="E652" t="s">
        <v>2</v>
      </c>
      <c r="F652" t="s">
        <v>948</v>
      </c>
      <c r="G652" t="s">
        <v>530</v>
      </c>
    </row>
    <row r="653" spans="4:7" hidden="1" x14ac:dyDescent="0.25">
      <c r="D653" s="14" t="s">
        <v>231</v>
      </c>
      <c r="E653" t="s">
        <v>2</v>
      </c>
      <c r="F653" t="s">
        <v>948</v>
      </c>
      <c r="G653" t="s">
        <v>530</v>
      </c>
    </row>
    <row r="654" spans="4:7" hidden="1" x14ac:dyDescent="0.25">
      <c r="D654" s="14" t="s">
        <v>229</v>
      </c>
      <c r="E654" t="s">
        <v>2</v>
      </c>
      <c r="F654" t="s">
        <v>948</v>
      </c>
      <c r="G654" t="s">
        <v>530</v>
      </c>
    </row>
    <row r="655" spans="4:7" hidden="1" x14ac:dyDescent="0.25">
      <c r="D655" s="58" t="s">
        <v>60</v>
      </c>
      <c r="E655" t="s">
        <v>2</v>
      </c>
      <c r="F655" t="s">
        <v>948</v>
      </c>
      <c r="G655" t="s">
        <v>530</v>
      </c>
    </row>
    <row r="656" spans="4:7" hidden="1" x14ac:dyDescent="0.25">
      <c r="D656" s="14" t="s">
        <v>233</v>
      </c>
      <c r="E656" t="s">
        <v>2</v>
      </c>
      <c r="F656" t="s">
        <v>948</v>
      </c>
      <c r="G656" t="s">
        <v>530</v>
      </c>
    </row>
    <row r="657" spans="4:7" hidden="1" x14ac:dyDescent="0.25">
      <c r="D657" s="14" t="s">
        <v>120</v>
      </c>
      <c r="E657" t="s">
        <v>2</v>
      </c>
      <c r="F657" t="s">
        <v>948</v>
      </c>
      <c r="G657" t="s">
        <v>530</v>
      </c>
    </row>
    <row r="658" spans="4:7" hidden="1" x14ac:dyDescent="0.25">
      <c r="D658" s="14" t="s">
        <v>118</v>
      </c>
      <c r="E658" t="s">
        <v>2</v>
      </c>
      <c r="F658" t="s">
        <v>948</v>
      </c>
      <c r="G658" t="s">
        <v>530</v>
      </c>
    </row>
    <row r="659" spans="4:7" hidden="1" x14ac:dyDescent="0.25">
      <c r="D659" s="14" t="s">
        <v>759</v>
      </c>
      <c r="E659" t="s">
        <v>1113</v>
      </c>
      <c r="F659" t="s">
        <v>948</v>
      </c>
      <c r="G659" t="s">
        <v>948</v>
      </c>
    </row>
    <row r="660" spans="4:7" hidden="1" x14ac:dyDescent="0.25">
      <c r="D660" s="14" t="s">
        <v>1102</v>
      </c>
      <c r="E660" t="s">
        <v>1114</v>
      </c>
      <c r="F660" s="29" t="s">
        <v>948</v>
      </c>
      <c r="G660" s="29" t="s">
        <v>948</v>
      </c>
    </row>
    <row r="661" spans="4:7" x14ac:dyDescent="0.25">
      <c r="D661" s="14" t="s">
        <v>1047</v>
      </c>
      <c r="E661" t="s">
        <v>1114</v>
      </c>
      <c r="F661" t="s">
        <v>948</v>
      </c>
      <c r="G661" t="s">
        <v>948</v>
      </c>
    </row>
    <row r="662" spans="4:7" hidden="1" x14ac:dyDescent="0.25">
      <c r="D662" s="14" t="s">
        <v>945</v>
      </c>
      <c r="E662" t="s">
        <v>1119</v>
      </c>
      <c r="F662" t="s">
        <v>948</v>
      </c>
      <c r="G662" t="s">
        <v>530</v>
      </c>
    </row>
    <row r="663" spans="4:7" hidden="1" x14ac:dyDescent="0.25">
      <c r="D663" s="14" t="s">
        <v>947</v>
      </c>
      <c r="E663" t="s">
        <v>1119</v>
      </c>
      <c r="F663" t="s">
        <v>948</v>
      </c>
      <c r="G663" t="s">
        <v>530</v>
      </c>
    </row>
    <row r="664" spans="4:7" hidden="1" x14ac:dyDescent="0.25">
      <c r="D664" s="14" t="s">
        <v>1010</v>
      </c>
      <c r="E664" t="s">
        <v>1119</v>
      </c>
      <c r="F664" t="s">
        <v>948</v>
      </c>
      <c r="G664" t="s">
        <v>530</v>
      </c>
    </row>
    <row r="665" spans="4:7" x14ac:dyDescent="0.25">
      <c r="D665" s="14" t="s">
        <v>1049</v>
      </c>
      <c r="E665" t="s">
        <v>1114</v>
      </c>
      <c r="F665" t="s">
        <v>948</v>
      </c>
      <c r="G665" t="s">
        <v>948</v>
      </c>
    </row>
    <row r="666" spans="4:7" hidden="1" x14ac:dyDescent="0.25">
      <c r="D666" s="14" t="s">
        <v>1101</v>
      </c>
      <c r="E666" t="s">
        <v>1114</v>
      </c>
      <c r="F666" s="29" t="s">
        <v>948</v>
      </c>
      <c r="G666" s="29" t="s">
        <v>948</v>
      </c>
    </row>
    <row r="667" spans="4:7" hidden="1" x14ac:dyDescent="0.25">
      <c r="D667" s="14" t="s">
        <v>1167</v>
      </c>
      <c r="E667" t="s">
        <v>1114</v>
      </c>
      <c r="F667" t="s">
        <v>948</v>
      </c>
      <c r="G667" t="s">
        <v>948</v>
      </c>
    </row>
    <row r="668" spans="4:7" hidden="1" x14ac:dyDescent="0.25">
      <c r="D668" s="14" t="s">
        <v>920</v>
      </c>
      <c r="E668" t="s">
        <v>1114</v>
      </c>
      <c r="F668" t="s">
        <v>948</v>
      </c>
      <c r="G668" t="s">
        <v>948</v>
      </c>
    </row>
    <row r="669" spans="4:7" x14ac:dyDescent="0.25">
      <c r="D669" s="14" t="s">
        <v>1048</v>
      </c>
      <c r="E669" t="s">
        <v>1114</v>
      </c>
      <c r="F669" t="s">
        <v>948</v>
      </c>
      <c r="G669" t="s">
        <v>948</v>
      </c>
    </row>
    <row r="670" spans="4:7" hidden="1" x14ac:dyDescent="0.25">
      <c r="D670" s="14" t="s">
        <v>1079</v>
      </c>
      <c r="E670" t="s">
        <v>1114</v>
      </c>
      <c r="F670" t="s">
        <v>948</v>
      </c>
      <c r="G670" t="s">
        <v>948</v>
      </c>
    </row>
    <row r="671" spans="4:7" hidden="1" x14ac:dyDescent="0.25">
      <c r="D671" s="14" t="s">
        <v>1080</v>
      </c>
      <c r="E671" t="s">
        <v>1114</v>
      </c>
      <c r="F671" t="s">
        <v>948</v>
      </c>
      <c r="G671" t="s">
        <v>948</v>
      </c>
    </row>
    <row r="672" spans="4:7" hidden="1" x14ac:dyDescent="0.25">
      <c r="D672" s="14" t="s">
        <v>538</v>
      </c>
      <c r="E672" t="s">
        <v>1113</v>
      </c>
      <c r="F672" t="s">
        <v>530</v>
      </c>
      <c r="G672" t="s">
        <v>948</v>
      </c>
    </row>
    <row r="673" spans="4:7" hidden="1" x14ac:dyDescent="0.25">
      <c r="D673" s="14" t="s">
        <v>235</v>
      </c>
      <c r="E673" t="s">
        <v>2</v>
      </c>
      <c r="F673" t="s">
        <v>948</v>
      </c>
      <c r="G673" t="s">
        <v>530</v>
      </c>
    </row>
    <row r="674" spans="4:7" hidden="1" x14ac:dyDescent="0.25">
      <c r="D674" s="14" t="s">
        <v>1081</v>
      </c>
      <c r="E674" t="s">
        <v>1114</v>
      </c>
      <c r="F674" t="s">
        <v>948</v>
      </c>
      <c r="G674" t="s">
        <v>948</v>
      </c>
    </row>
    <row r="675" spans="4:7" hidden="1" x14ac:dyDescent="0.25">
      <c r="D675" s="14" t="s">
        <v>1128</v>
      </c>
      <c r="E675" t="s">
        <v>1114</v>
      </c>
      <c r="F675" t="s">
        <v>948</v>
      </c>
      <c r="G675" t="s">
        <v>530</v>
      </c>
    </row>
    <row r="676" spans="4:7" hidden="1" x14ac:dyDescent="0.25">
      <c r="D676" s="14" t="s">
        <v>1082</v>
      </c>
      <c r="E676" t="s">
        <v>1114</v>
      </c>
      <c r="F676" t="s">
        <v>948</v>
      </c>
      <c r="G676" t="s">
        <v>948</v>
      </c>
    </row>
    <row r="677" spans="4:7" hidden="1" x14ac:dyDescent="0.25">
      <c r="D677" s="14" t="s">
        <v>32</v>
      </c>
      <c r="E677" t="s">
        <v>2</v>
      </c>
      <c r="F677" t="s">
        <v>948</v>
      </c>
      <c r="G677" t="s">
        <v>530</v>
      </c>
    </row>
    <row r="678" spans="4:7" hidden="1" x14ac:dyDescent="0.25">
      <c r="D678" s="14" t="s">
        <v>32</v>
      </c>
      <c r="E678" t="s">
        <v>2</v>
      </c>
      <c r="F678" t="s">
        <v>948</v>
      </c>
      <c r="G678" t="s">
        <v>530</v>
      </c>
    </row>
    <row r="679" spans="4:7" hidden="1" x14ac:dyDescent="0.25">
      <c r="D679" s="14" t="s">
        <v>993</v>
      </c>
      <c r="E679" t="s">
        <v>1119</v>
      </c>
      <c r="F679" t="s">
        <v>948</v>
      </c>
      <c r="G679" t="s">
        <v>530</v>
      </c>
    </row>
    <row r="680" spans="4:7" hidden="1" x14ac:dyDescent="0.25">
      <c r="D680" s="14" t="s">
        <v>1199</v>
      </c>
      <c r="E680" t="s">
        <v>1114</v>
      </c>
      <c r="F680" t="s">
        <v>948</v>
      </c>
      <c r="G680" t="s">
        <v>948</v>
      </c>
    </row>
    <row r="681" spans="4:7" hidden="1" x14ac:dyDescent="0.25">
      <c r="D681" s="14" t="s">
        <v>915</v>
      </c>
      <c r="E681" t="s">
        <v>1114</v>
      </c>
      <c r="F681" t="s">
        <v>948</v>
      </c>
      <c r="G681" t="s">
        <v>948</v>
      </c>
    </row>
    <row r="682" spans="4:7" ht="16.5" hidden="1" x14ac:dyDescent="0.3">
      <c r="D682" s="94" t="s">
        <v>1094</v>
      </c>
      <c r="E682" t="s">
        <v>1114</v>
      </c>
      <c r="F682" t="s">
        <v>948</v>
      </c>
      <c r="G682" t="s">
        <v>948</v>
      </c>
    </row>
    <row r="683" spans="4:7" hidden="1" x14ac:dyDescent="0.25">
      <c r="D683" s="14" t="s">
        <v>807</v>
      </c>
      <c r="E683" t="s">
        <v>1114</v>
      </c>
      <c r="F683" t="s">
        <v>948</v>
      </c>
      <c r="G683" t="s">
        <v>530</v>
      </c>
    </row>
    <row r="684" spans="4:7" hidden="1" x14ac:dyDescent="0.25">
      <c r="D684" s="14" t="s">
        <v>1083</v>
      </c>
      <c r="E684" t="s">
        <v>1114</v>
      </c>
      <c r="F684" t="s">
        <v>948</v>
      </c>
      <c r="G684" t="s">
        <v>948</v>
      </c>
    </row>
    <row r="685" spans="4:7" hidden="1" x14ac:dyDescent="0.25">
      <c r="D685" s="14" t="s">
        <v>237</v>
      </c>
      <c r="E685" t="s">
        <v>2</v>
      </c>
      <c r="F685" t="s">
        <v>948</v>
      </c>
      <c r="G685" t="s">
        <v>530</v>
      </c>
    </row>
    <row r="686" spans="4:7" hidden="1" x14ac:dyDescent="0.25">
      <c r="D686" s="14" t="s">
        <v>1084</v>
      </c>
      <c r="E686" t="s">
        <v>1114</v>
      </c>
      <c r="F686" t="s">
        <v>948</v>
      </c>
      <c r="G686" t="s">
        <v>948</v>
      </c>
    </row>
    <row r="687" spans="4:7" hidden="1" x14ac:dyDescent="0.25">
      <c r="D687" s="14" t="s">
        <v>1160</v>
      </c>
      <c r="E687" t="s">
        <v>1114</v>
      </c>
      <c r="F687" t="s">
        <v>948</v>
      </c>
      <c r="G687" t="s">
        <v>948</v>
      </c>
    </row>
    <row r="688" spans="4:7" hidden="1" x14ac:dyDescent="0.25">
      <c r="D688" s="14" t="s">
        <v>1155</v>
      </c>
      <c r="E688" t="s">
        <v>1114</v>
      </c>
      <c r="F688" t="s">
        <v>948</v>
      </c>
      <c r="G688" t="s">
        <v>530</v>
      </c>
    </row>
    <row r="689" spans="4:7" hidden="1" x14ac:dyDescent="0.25">
      <c r="D689" s="14" t="s">
        <v>994</v>
      </c>
      <c r="E689" t="s">
        <v>1119</v>
      </c>
      <c r="F689" t="s">
        <v>948</v>
      </c>
      <c r="G689" t="s">
        <v>948</v>
      </c>
    </row>
    <row r="690" spans="4:7" hidden="1" x14ac:dyDescent="0.25">
      <c r="D690" s="14" t="s">
        <v>62</v>
      </c>
      <c r="E690" t="s">
        <v>2</v>
      </c>
      <c r="F690" t="s">
        <v>948</v>
      </c>
      <c r="G690" t="s">
        <v>530</v>
      </c>
    </row>
    <row r="691" spans="4:7" hidden="1" x14ac:dyDescent="0.25">
      <c r="D691" s="14" t="s">
        <v>239</v>
      </c>
      <c r="E691" t="s">
        <v>2</v>
      </c>
      <c r="F691" t="s">
        <v>948</v>
      </c>
      <c r="G691" t="s">
        <v>530</v>
      </c>
    </row>
    <row r="692" spans="4:7" hidden="1" x14ac:dyDescent="0.25">
      <c r="D692" s="14" t="s">
        <v>122</v>
      </c>
      <c r="E692" t="s">
        <v>2</v>
      </c>
      <c r="F692" t="s">
        <v>948</v>
      </c>
      <c r="G692" t="s">
        <v>530</v>
      </c>
    </row>
    <row r="693" spans="4:7" hidden="1" x14ac:dyDescent="0.25">
      <c r="D693" s="14" t="s">
        <v>756</v>
      </c>
      <c r="E693" t="s">
        <v>1113</v>
      </c>
      <c r="F693" t="s">
        <v>948</v>
      </c>
      <c r="G693" t="s">
        <v>948</v>
      </c>
    </row>
    <row r="694" spans="4:7" hidden="1" x14ac:dyDescent="0.25">
      <c r="D694" s="14" t="s">
        <v>757</v>
      </c>
      <c r="E694" t="s">
        <v>1113</v>
      </c>
      <c r="F694" t="s">
        <v>948</v>
      </c>
      <c r="G694" t="s">
        <v>948</v>
      </c>
    </row>
    <row r="695" spans="4:7" hidden="1" x14ac:dyDescent="0.25">
      <c r="D695" s="14" t="s">
        <v>551</v>
      </c>
      <c r="E695" t="s">
        <v>1113</v>
      </c>
      <c r="F695" t="s">
        <v>948</v>
      </c>
      <c r="G695" t="s">
        <v>948</v>
      </c>
    </row>
    <row r="696" spans="4:7" hidden="1" x14ac:dyDescent="0.25">
      <c r="D696" s="14" t="s">
        <v>241</v>
      </c>
      <c r="E696" t="s">
        <v>2</v>
      </c>
      <c r="F696" t="s">
        <v>948</v>
      </c>
      <c r="G696" t="s">
        <v>530</v>
      </c>
    </row>
    <row r="697" spans="4:7" hidden="1" x14ac:dyDescent="0.25">
      <c r="D697" s="14" t="s">
        <v>18</v>
      </c>
      <c r="E697" t="s">
        <v>2</v>
      </c>
      <c r="F697" t="s">
        <v>948</v>
      </c>
      <c r="G697" t="s">
        <v>530</v>
      </c>
    </row>
    <row r="698" spans="4:7" hidden="1" x14ac:dyDescent="0.25">
      <c r="D698" s="14" t="s">
        <v>822</v>
      </c>
      <c r="E698" t="s">
        <v>1114</v>
      </c>
      <c r="F698" t="s">
        <v>948</v>
      </c>
      <c r="G698" t="s">
        <v>530</v>
      </c>
    </row>
    <row r="699" spans="4:7" hidden="1" x14ac:dyDescent="0.25">
      <c r="D699" s="14" t="s">
        <v>906</v>
      </c>
      <c r="E699" t="s">
        <v>1114</v>
      </c>
      <c r="F699" t="s">
        <v>948</v>
      </c>
      <c r="G699" t="s">
        <v>530</v>
      </c>
    </row>
    <row r="700" spans="4:7" hidden="1" x14ac:dyDescent="0.25">
      <c r="D700" s="14" t="s">
        <v>808</v>
      </c>
      <c r="E700" t="s">
        <v>1114</v>
      </c>
      <c r="F700" t="s">
        <v>948</v>
      </c>
      <c r="G700" t="s">
        <v>530</v>
      </c>
    </row>
    <row r="701" spans="4:7" hidden="1" x14ac:dyDescent="0.25">
      <c r="D701" s="14" t="s">
        <v>243</v>
      </c>
      <c r="E701" t="s">
        <v>2</v>
      </c>
      <c r="F701" t="s">
        <v>948</v>
      </c>
      <c r="G701" t="s">
        <v>530</v>
      </c>
    </row>
    <row r="702" spans="4:7" hidden="1" x14ac:dyDescent="0.25">
      <c r="D702" s="14" t="s">
        <v>809</v>
      </c>
      <c r="E702" t="s">
        <v>1114</v>
      </c>
      <c r="F702" t="s">
        <v>948</v>
      </c>
      <c r="G702" t="s">
        <v>530</v>
      </c>
    </row>
    <row r="703" spans="4:7" hidden="1" x14ac:dyDescent="0.25">
      <c r="D703" s="14" t="s">
        <v>1097</v>
      </c>
      <c r="E703" t="s">
        <v>1113</v>
      </c>
      <c r="F703" t="s">
        <v>948</v>
      </c>
      <c r="G703" t="s">
        <v>948</v>
      </c>
    </row>
    <row r="704" spans="4:7" hidden="1" x14ac:dyDescent="0.25">
      <c r="D704" s="14" t="s">
        <v>1098</v>
      </c>
      <c r="E704" t="s">
        <v>1113</v>
      </c>
      <c r="F704" t="s">
        <v>948</v>
      </c>
      <c r="G704" t="s">
        <v>948</v>
      </c>
    </row>
    <row r="705" spans="4:7" hidden="1" x14ac:dyDescent="0.25">
      <c r="D705" s="58" t="s">
        <v>124</v>
      </c>
      <c r="E705" t="s">
        <v>2</v>
      </c>
      <c r="F705" t="s">
        <v>948</v>
      </c>
      <c r="G705" t="s">
        <v>530</v>
      </c>
    </row>
    <row r="706" spans="4:7" hidden="1" x14ac:dyDescent="0.25">
      <c r="D706" s="14" t="s">
        <v>299</v>
      </c>
      <c r="E706" t="s">
        <v>2</v>
      </c>
      <c r="F706" t="s">
        <v>948</v>
      </c>
      <c r="G706" t="s">
        <v>948</v>
      </c>
    </row>
    <row r="707" spans="4:7" hidden="1" x14ac:dyDescent="0.25">
      <c r="D707" s="14" t="s">
        <v>1085</v>
      </c>
      <c r="E707" t="s">
        <v>1114</v>
      </c>
      <c r="F707" t="s">
        <v>948</v>
      </c>
      <c r="G707" t="s">
        <v>948</v>
      </c>
    </row>
    <row r="708" spans="4:7" hidden="1" x14ac:dyDescent="0.25">
      <c r="D708" s="14" t="s">
        <v>1214</v>
      </c>
      <c r="E708" t="s">
        <v>1114</v>
      </c>
      <c r="F708" s="29" t="s">
        <v>948</v>
      </c>
      <c r="G708" s="29" t="s">
        <v>948</v>
      </c>
    </row>
    <row r="709" spans="4:7" hidden="1" x14ac:dyDescent="0.25">
      <c r="D709" s="14" t="s">
        <v>924</v>
      </c>
      <c r="E709" t="s">
        <v>1114</v>
      </c>
      <c r="F709" t="s">
        <v>948</v>
      </c>
      <c r="G709" t="s">
        <v>530</v>
      </c>
    </row>
    <row r="710" spans="4:7" hidden="1" x14ac:dyDescent="0.25">
      <c r="D710" s="14" t="s">
        <v>1103</v>
      </c>
      <c r="E710" t="s">
        <v>2</v>
      </c>
      <c r="F710" t="s">
        <v>948</v>
      </c>
      <c r="G710" t="s">
        <v>530</v>
      </c>
    </row>
    <row r="711" spans="4:7" hidden="1" x14ac:dyDescent="0.25">
      <c r="D711" s="14" t="s">
        <v>1104</v>
      </c>
      <c r="E711" t="s">
        <v>2</v>
      </c>
      <c r="F711" t="s">
        <v>948</v>
      </c>
      <c r="G711" t="s">
        <v>530</v>
      </c>
    </row>
    <row r="712" spans="4:7" hidden="1" x14ac:dyDescent="0.25">
      <c r="D712" s="14" t="s">
        <v>1105</v>
      </c>
      <c r="E712" t="s">
        <v>2</v>
      </c>
      <c r="F712" t="s">
        <v>948</v>
      </c>
      <c r="G712" t="s">
        <v>530</v>
      </c>
    </row>
    <row r="713" spans="4:7" hidden="1" x14ac:dyDescent="0.25">
      <c r="D713" s="14" t="s">
        <v>1106</v>
      </c>
      <c r="E713" t="s">
        <v>1113</v>
      </c>
      <c r="F713" t="s">
        <v>948</v>
      </c>
      <c r="G713" t="s">
        <v>530</v>
      </c>
    </row>
    <row r="714" spans="4:7" hidden="1" x14ac:dyDescent="0.25">
      <c r="D714" s="14" t="s">
        <v>1107</v>
      </c>
      <c r="E714" t="s">
        <v>2</v>
      </c>
      <c r="F714" t="s">
        <v>948</v>
      </c>
      <c r="G714" t="s">
        <v>530</v>
      </c>
    </row>
    <row r="715" spans="4:7" hidden="1" x14ac:dyDescent="0.25">
      <c r="D715" s="14" t="s">
        <v>1108</v>
      </c>
      <c r="E715" t="s">
        <v>2</v>
      </c>
      <c r="F715" t="s">
        <v>948</v>
      </c>
      <c r="G715" t="s">
        <v>530</v>
      </c>
    </row>
    <row r="716" spans="4:7" hidden="1" x14ac:dyDescent="0.25">
      <c r="D716" s="14" t="s">
        <v>810</v>
      </c>
      <c r="E716" t="s">
        <v>1114</v>
      </c>
      <c r="F716" t="s">
        <v>948</v>
      </c>
      <c r="G716" t="s">
        <v>530</v>
      </c>
    </row>
    <row r="717" spans="4:7" hidden="1" x14ac:dyDescent="0.25">
      <c r="D717" s="14" t="s">
        <v>1156</v>
      </c>
      <c r="E717" t="s">
        <v>2</v>
      </c>
      <c r="F717" t="s">
        <v>948</v>
      </c>
      <c r="G717" t="s">
        <v>530</v>
      </c>
    </row>
    <row r="718" spans="4:7" hidden="1" x14ac:dyDescent="0.25">
      <c r="D718" s="14" t="s">
        <v>1157</v>
      </c>
      <c r="E718" t="s">
        <v>1113</v>
      </c>
      <c r="F718" t="s">
        <v>948</v>
      </c>
      <c r="G718" t="s">
        <v>948</v>
      </c>
    </row>
    <row r="719" spans="4:7" hidden="1" x14ac:dyDescent="0.25">
      <c r="D719" s="14" t="s">
        <v>1158</v>
      </c>
      <c r="E719" t="s">
        <v>1113</v>
      </c>
      <c r="F719" t="s">
        <v>948</v>
      </c>
      <c r="G719" t="s">
        <v>530</v>
      </c>
    </row>
    <row r="720" spans="4:7" hidden="1" x14ac:dyDescent="0.25">
      <c r="D720" s="14" t="s">
        <v>878</v>
      </c>
      <c r="E720" t="s">
        <v>1114</v>
      </c>
      <c r="F720" t="s">
        <v>948</v>
      </c>
      <c r="G720" t="s">
        <v>948</v>
      </c>
    </row>
    <row r="721" spans="4:7" hidden="1" x14ac:dyDescent="0.25">
      <c r="D721" s="14" t="s">
        <v>1161</v>
      </c>
      <c r="E721" t="s">
        <v>1113</v>
      </c>
      <c r="F721" t="s">
        <v>948</v>
      </c>
      <c r="G721" t="s">
        <v>530</v>
      </c>
    </row>
    <row r="722" spans="4:7" hidden="1" x14ac:dyDescent="0.25">
      <c r="D722" s="14" t="s">
        <v>1159</v>
      </c>
      <c r="E722" t="s">
        <v>1113</v>
      </c>
      <c r="F722" t="s">
        <v>948</v>
      </c>
      <c r="G722" t="s">
        <v>530</v>
      </c>
    </row>
    <row r="723" spans="4:7" hidden="1" x14ac:dyDescent="0.25">
      <c r="D723" s="14" t="s">
        <v>1162</v>
      </c>
      <c r="E723" t="s">
        <v>1113</v>
      </c>
      <c r="F723" t="s">
        <v>948</v>
      </c>
      <c r="G723" t="s">
        <v>530</v>
      </c>
    </row>
    <row r="724" spans="4:7" hidden="1" x14ac:dyDescent="0.25">
      <c r="D724" s="14" t="s">
        <v>1163</v>
      </c>
      <c r="E724" t="s">
        <v>1113</v>
      </c>
      <c r="F724" t="s">
        <v>948</v>
      </c>
      <c r="G724" t="s">
        <v>530</v>
      </c>
    </row>
    <row r="725" spans="4:7" ht="15.75" hidden="1" x14ac:dyDescent="0.25">
      <c r="D725" s="111" t="s">
        <v>1164</v>
      </c>
      <c r="E725" t="s">
        <v>2</v>
      </c>
      <c r="F725" t="s">
        <v>948</v>
      </c>
      <c r="G725" t="s">
        <v>530</v>
      </c>
    </row>
    <row r="726" spans="4:7" hidden="1" x14ac:dyDescent="0.25">
      <c r="D726" s="14" t="s">
        <v>1165</v>
      </c>
      <c r="E726" t="s">
        <v>1113</v>
      </c>
      <c r="F726" t="s">
        <v>948</v>
      </c>
      <c r="G726" t="s">
        <v>530</v>
      </c>
    </row>
    <row r="727" spans="4:7" hidden="1" x14ac:dyDescent="0.25">
      <c r="D727" s="14" t="s">
        <v>811</v>
      </c>
      <c r="E727" t="s">
        <v>1114</v>
      </c>
      <c r="F727" t="s">
        <v>948</v>
      </c>
      <c r="G727" t="s">
        <v>530</v>
      </c>
    </row>
    <row r="728" spans="4:7" hidden="1" x14ac:dyDescent="0.25">
      <c r="D728" s="14" t="s">
        <v>1194</v>
      </c>
      <c r="E728" t="s">
        <v>1114</v>
      </c>
      <c r="F728" t="s">
        <v>948</v>
      </c>
      <c r="G728" t="s">
        <v>948</v>
      </c>
    </row>
    <row r="729" spans="4:7" hidden="1" x14ac:dyDescent="0.25">
      <c r="D729" s="14" t="s">
        <v>1204</v>
      </c>
      <c r="E729" t="s">
        <v>1114</v>
      </c>
      <c r="F729" t="s">
        <v>948</v>
      </c>
      <c r="G729" t="s">
        <v>948</v>
      </c>
    </row>
    <row r="730" spans="4:7" hidden="1" x14ac:dyDescent="0.25">
      <c r="D730" s="14" t="s">
        <v>1169</v>
      </c>
      <c r="E730" t="s">
        <v>1119</v>
      </c>
      <c r="F730" t="s">
        <v>948</v>
      </c>
      <c r="G730" t="s">
        <v>530</v>
      </c>
    </row>
    <row r="731" spans="4:7" hidden="1" x14ac:dyDescent="0.25">
      <c r="D731" s="14" t="s">
        <v>1170</v>
      </c>
      <c r="E731" t="s">
        <v>1113</v>
      </c>
      <c r="F731" s="29" t="s">
        <v>948</v>
      </c>
      <c r="G731" s="29" t="s">
        <v>948</v>
      </c>
    </row>
    <row r="732" spans="4:7" hidden="1" x14ac:dyDescent="0.25">
      <c r="D732" s="14" t="s">
        <v>1173</v>
      </c>
      <c r="E732" t="s">
        <v>2</v>
      </c>
      <c r="F732" t="s">
        <v>948</v>
      </c>
      <c r="G732" t="s">
        <v>530</v>
      </c>
    </row>
    <row r="733" spans="4:7" hidden="1" x14ac:dyDescent="0.25">
      <c r="D733" s="14" t="s">
        <v>1105</v>
      </c>
      <c r="E733" t="s">
        <v>2</v>
      </c>
      <c r="F733" t="s">
        <v>948</v>
      </c>
      <c r="G733" t="s">
        <v>530</v>
      </c>
    </row>
    <row r="734" spans="4:7" hidden="1" x14ac:dyDescent="0.25">
      <c r="D734" s="58" t="s">
        <v>1174</v>
      </c>
      <c r="E734" t="s">
        <v>2</v>
      </c>
      <c r="F734" t="s">
        <v>948</v>
      </c>
      <c r="G734" t="s">
        <v>530</v>
      </c>
    </row>
    <row r="735" spans="4:7" hidden="1" x14ac:dyDescent="0.25">
      <c r="D735" s="14" t="s">
        <v>1175</v>
      </c>
      <c r="E735" t="s">
        <v>2</v>
      </c>
      <c r="F735" t="s">
        <v>948</v>
      </c>
      <c r="G735" t="s">
        <v>530</v>
      </c>
    </row>
    <row r="736" spans="4:7" hidden="1" x14ac:dyDescent="0.25">
      <c r="D736" s="14" t="s">
        <v>1129</v>
      </c>
      <c r="E736" t="s">
        <v>1119</v>
      </c>
      <c r="F736" t="s">
        <v>948</v>
      </c>
      <c r="G736" t="s">
        <v>530</v>
      </c>
    </row>
    <row r="737" spans="4:7" hidden="1" x14ac:dyDescent="0.25">
      <c r="D737" s="14" t="s">
        <v>1044</v>
      </c>
      <c r="E737" t="s">
        <v>1114</v>
      </c>
      <c r="F737" t="s">
        <v>948</v>
      </c>
      <c r="G737" t="s">
        <v>530</v>
      </c>
    </row>
    <row r="738" spans="4:7" hidden="1" x14ac:dyDescent="0.25">
      <c r="D738" s="14" t="s">
        <v>1179</v>
      </c>
      <c r="E738" t="s">
        <v>2</v>
      </c>
      <c r="F738" t="s">
        <v>948</v>
      </c>
      <c r="G738" t="s">
        <v>530</v>
      </c>
    </row>
    <row r="739" spans="4:7" hidden="1" x14ac:dyDescent="0.25">
      <c r="D739" s="14" t="s">
        <v>1180</v>
      </c>
      <c r="E739" t="s">
        <v>2</v>
      </c>
      <c r="F739" t="s">
        <v>948</v>
      </c>
      <c r="G739" t="s">
        <v>530</v>
      </c>
    </row>
    <row r="740" spans="4:7" hidden="1" x14ac:dyDescent="0.25">
      <c r="D740" s="14" t="s">
        <v>1181</v>
      </c>
      <c r="E740" t="s">
        <v>2</v>
      </c>
      <c r="F740" t="s">
        <v>948</v>
      </c>
      <c r="G740" t="s">
        <v>530</v>
      </c>
    </row>
    <row r="741" spans="4:7" hidden="1" x14ac:dyDescent="0.25">
      <c r="D741" s="14" t="s">
        <v>1099</v>
      </c>
      <c r="E741" t="s">
        <v>1114</v>
      </c>
      <c r="F741" s="29" t="s">
        <v>948</v>
      </c>
      <c r="G741" s="29" t="s">
        <v>948</v>
      </c>
    </row>
    <row r="742" spans="4:7" hidden="1" x14ac:dyDescent="0.25">
      <c r="D742" s="14" t="s">
        <v>1183</v>
      </c>
      <c r="E742" t="s">
        <v>2</v>
      </c>
      <c r="F742" t="s">
        <v>948</v>
      </c>
      <c r="G742" t="s">
        <v>530</v>
      </c>
    </row>
    <row r="743" spans="4:7" hidden="1" x14ac:dyDescent="0.25">
      <c r="D743" s="14" t="s">
        <v>904</v>
      </c>
      <c r="E743" t="s">
        <v>1114</v>
      </c>
      <c r="F743" t="s">
        <v>948</v>
      </c>
      <c r="G743" t="s">
        <v>948</v>
      </c>
    </row>
    <row r="744" spans="4:7" hidden="1" x14ac:dyDescent="0.25">
      <c r="D744" s="14" t="s">
        <v>1185</v>
      </c>
      <c r="E744" t="s">
        <v>2</v>
      </c>
      <c r="F744" s="29" t="s">
        <v>948</v>
      </c>
      <c r="G744" s="29" t="s">
        <v>530</v>
      </c>
    </row>
    <row r="745" spans="4:7" hidden="1" x14ac:dyDescent="0.25">
      <c r="D745" s="14" t="s">
        <v>1186</v>
      </c>
      <c r="E745" t="s">
        <v>2</v>
      </c>
      <c r="F745" s="29" t="s">
        <v>948</v>
      </c>
      <c r="G745" s="29" t="s">
        <v>530</v>
      </c>
    </row>
    <row r="746" spans="4:7" hidden="1" x14ac:dyDescent="0.25">
      <c r="D746" s="14" t="s">
        <v>1188</v>
      </c>
      <c r="E746" t="s">
        <v>2</v>
      </c>
      <c r="F746" t="s">
        <v>948</v>
      </c>
      <c r="G746" t="s">
        <v>530</v>
      </c>
    </row>
    <row r="747" spans="4:7" hidden="1" x14ac:dyDescent="0.25">
      <c r="D747" s="14" t="s">
        <v>1189</v>
      </c>
      <c r="E747" t="s">
        <v>2</v>
      </c>
      <c r="F747" t="s">
        <v>948</v>
      </c>
      <c r="G747" t="s">
        <v>530</v>
      </c>
    </row>
    <row r="748" spans="4:7" hidden="1" x14ac:dyDescent="0.25">
      <c r="D748" s="14" t="s">
        <v>1190</v>
      </c>
      <c r="E748" t="s">
        <v>2</v>
      </c>
      <c r="F748" t="s">
        <v>948</v>
      </c>
      <c r="G748" t="s">
        <v>530</v>
      </c>
    </row>
    <row r="749" spans="4:7" hidden="1" x14ac:dyDescent="0.25">
      <c r="D749" s="14" t="s">
        <v>1191</v>
      </c>
      <c r="E749" t="s">
        <v>2</v>
      </c>
      <c r="F749" t="s">
        <v>948</v>
      </c>
      <c r="G749" t="s">
        <v>530</v>
      </c>
    </row>
    <row r="750" spans="4:7" hidden="1" x14ac:dyDescent="0.25">
      <c r="D750" s="14" t="s">
        <v>1192</v>
      </c>
      <c r="E750" t="s">
        <v>2</v>
      </c>
      <c r="F750" t="s">
        <v>948</v>
      </c>
      <c r="G750" t="s">
        <v>530</v>
      </c>
    </row>
    <row r="751" spans="4:7" hidden="1" x14ac:dyDescent="0.25">
      <c r="D751" s="14" t="s">
        <v>1193</v>
      </c>
      <c r="E751" t="s">
        <v>2</v>
      </c>
      <c r="F751" t="s">
        <v>948</v>
      </c>
      <c r="G751" t="s">
        <v>530</v>
      </c>
    </row>
    <row r="752" spans="4:7" hidden="1" x14ac:dyDescent="0.25">
      <c r="D752" s="14" t="s">
        <v>1096</v>
      </c>
      <c r="E752" t="s">
        <v>1114</v>
      </c>
      <c r="F752" t="s">
        <v>948</v>
      </c>
      <c r="G752" t="s">
        <v>948</v>
      </c>
    </row>
    <row r="753" spans="4:7" hidden="1" x14ac:dyDescent="0.25">
      <c r="D753" s="14" t="s">
        <v>1195</v>
      </c>
      <c r="E753" t="s">
        <v>2</v>
      </c>
      <c r="F753" t="s">
        <v>948</v>
      </c>
      <c r="G753" t="s">
        <v>530</v>
      </c>
    </row>
    <row r="754" spans="4:7" hidden="1" x14ac:dyDescent="0.25">
      <c r="D754" s="14" t="s">
        <v>1196</v>
      </c>
      <c r="E754" t="s">
        <v>2</v>
      </c>
      <c r="F754" t="s">
        <v>948</v>
      </c>
      <c r="G754" t="s">
        <v>530</v>
      </c>
    </row>
    <row r="755" spans="4:7" hidden="1" x14ac:dyDescent="0.25">
      <c r="D755" s="14" t="s">
        <v>1197</v>
      </c>
      <c r="E755" t="s">
        <v>2</v>
      </c>
      <c r="F755" t="s">
        <v>948</v>
      </c>
      <c r="G755" t="s">
        <v>530</v>
      </c>
    </row>
    <row r="756" spans="4:7" hidden="1" x14ac:dyDescent="0.25">
      <c r="D756" s="14" t="s">
        <v>1198</v>
      </c>
      <c r="E756" t="s">
        <v>2</v>
      </c>
      <c r="F756" t="s">
        <v>948</v>
      </c>
      <c r="G756" t="s">
        <v>530</v>
      </c>
    </row>
    <row r="757" spans="4:7" hidden="1" x14ac:dyDescent="0.25">
      <c r="D757" s="14" t="s">
        <v>1166</v>
      </c>
      <c r="E757" t="s">
        <v>1114</v>
      </c>
      <c r="F757" t="s">
        <v>948</v>
      </c>
      <c r="G757" t="s">
        <v>948</v>
      </c>
    </row>
    <row r="758" spans="4:7" hidden="1" x14ac:dyDescent="0.25">
      <c r="D758" s="14" t="s">
        <v>1201</v>
      </c>
      <c r="E758" t="s">
        <v>2</v>
      </c>
      <c r="F758" t="s">
        <v>948</v>
      </c>
      <c r="G758" t="s">
        <v>530</v>
      </c>
    </row>
    <row r="759" spans="4:7" hidden="1" x14ac:dyDescent="0.25">
      <c r="D759" s="14" t="s">
        <v>1202</v>
      </c>
      <c r="E759" t="s">
        <v>2</v>
      </c>
      <c r="F759" t="s">
        <v>948</v>
      </c>
      <c r="G759" t="s">
        <v>530</v>
      </c>
    </row>
    <row r="760" spans="4:7" hidden="1" x14ac:dyDescent="0.25">
      <c r="D760" s="14" t="s">
        <v>1203</v>
      </c>
      <c r="E760" t="s">
        <v>2</v>
      </c>
      <c r="F760" t="s">
        <v>948</v>
      </c>
      <c r="G760" t="s">
        <v>530</v>
      </c>
    </row>
    <row r="761" spans="4:7" hidden="1" x14ac:dyDescent="0.25">
      <c r="D761" s="14" t="s">
        <v>1030</v>
      </c>
      <c r="E761" t="s">
        <v>1114</v>
      </c>
      <c r="F761" t="s">
        <v>948</v>
      </c>
      <c r="G761" t="s">
        <v>530</v>
      </c>
    </row>
    <row r="762" spans="4:7" hidden="1" x14ac:dyDescent="0.25">
      <c r="D762" s="14" t="s">
        <v>1205</v>
      </c>
      <c r="E762" t="s">
        <v>2</v>
      </c>
      <c r="F762" t="s">
        <v>948</v>
      </c>
      <c r="G762" t="s">
        <v>530</v>
      </c>
    </row>
    <row r="763" spans="4:7" hidden="1" x14ac:dyDescent="0.25">
      <c r="D763" s="14" t="s">
        <v>1206</v>
      </c>
      <c r="E763" t="s">
        <v>2</v>
      </c>
      <c r="F763" t="s">
        <v>948</v>
      </c>
      <c r="G763" t="s">
        <v>530</v>
      </c>
    </row>
    <row r="764" spans="4:7" hidden="1" x14ac:dyDescent="0.25">
      <c r="D764" s="14" t="s">
        <v>1207</v>
      </c>
      <c r="E764" t="s">
        <v>2</v>
      </c>
      <c r="F764" t="s">
        <v>948</v>
      </c>
      <c r="G764" t="s">
        <v>530</v>
      </c>
    </row>
    <row r="765" spans="4:7" hidden="1" x14ac:dyDescent="0.25">
      <c r="D765" s="14" t="s">
        <v>170</v>
      </c>
      <c r="E765" t="s">
        <v>2</v>
      </c>
      <c r="F765" t="s">
        <v>948</v>
      </c>
      <c r="G765" t="s">
        <v>530</v>
      </c>
    </row>
    <row r="766" spans="4:7" hidden="1" x14ac:dyDescent="0.25">
      <c r="D766" s="14" t="s">
        <v>1207</v>
      </c>
      <c r="E766" t="s">
        <v>2</v>
      </c>
      <c r="F766" t="s">
        <v>948</v>
      </c>
      <c r="G766" t="s">
        <v>530</v>
      </c>
    </row>
    <row r="767" spans="4:7" hidden="1" x14ac:dyDescent="0.25">
      <c r="D767" s="14" t="s">
        <v>170</v>
      </c>
      <c r="E767" t="s">
        <v>2</v>
      </c>
      <c r="F767" t="s">
        <v>948</v>
      </c>
      <c r="G767" t="s">
        <v>530</v>
      </c>
    </row>
    <row r="768" spans="4:7" hidden="1" x14ac:dyDescent="0.25">
      <c r="D768" s="14" t="s">
        <v>1208</v>
      </c>
      <c r="E768" t="s">
        <v>2</v>
      </c>
      <c r="F768" t="s">
        <v>948</v>
      </c>
      <c r="G768" t="s">
        <v>530</v>
      </c>
    </row>
    <row r="769" spans="4:7" hidden="1" x14ac:dyDescent="0.25">
      <c r="D769" s="14" t="s">
        <v>1209</v>
      </c>
      <c r="E769" t="s">
        <v>2</v>
      </c>
      <c r="F769" t="s">
        <v>948</v>
      </c>
      <c r="G769" t="s">
        <v>530</v>
      </c>
    </row>
    <row r="770" spans="4:7" hidden="1" x14ac:dyDescent="0.25">
      <c r="D770" s="14" t="s">
        <v>1211</v>
      </c>
      <c r="E770" t="s">
        <v>1119</v>
      </c>
      <c r="F770" t="s">
        <v>948</v>
      </c>
      <c r="G770" t="s">
        <v>530</v>
      </c>
    </row>
    <row r="771" spans="4:7" hidden="1" x14ac:dyDescent="0.25">
      <c r="D771" s="14" t="s">
        <v>1187</v>
      </c>
      <c r="E771" t="s">
        <v>2</v>
      </c>
      <c r="F771" t="s">
        <v>948</v>
      </c>
      <c r="G771" t="s">
        <v>530</v>
      </c>
    </row>
    <row r="772" spans="4:7" hidden="1" x14ac:dyDescent="0.25">
      <c r="D772" s="14" t="s">
        <v>1212</v>
      </c>
      <c r="E772" t="s">
        <v>1119</v>
      </c>
      <c r="F772" t="s">
        <v>948</v>
      </c>
      <c r="G772" t="s">
        <v>530</v>
      </c>
    </row>
    <row r="773" spans="4:7" hidden="1" x14ac:dyDescent="0.25">
      <c r="D773" s="14" t="s">
        <v>1031</v>
      </c>
      <c r="E773" t="s">
        <v>1114</v>
      </c>
      <c r="F773" t="s">
        <v>948</v>
      </c>
      <c r="G773" t="s">
        <v>530</v>
      </c>
    </row>
    <row r="774" spans="4:7" hidden="1" x14ac:dyDescent="0.25">
      <c r="D774" s="14" t="s">
        <v>1215</v>
      </c>
      <c r="E774" t="s">
        <v>1119</v>
      </c>
      <c r="F774" t="s">
        <v>530</v>
      </c>
      <c r="G774" t="s">
        <v>530</v>
      </c>
    </row>
    <row r="775" spans="4:7" hidden="1" x14ac:dyDescent="0.25">
      <c r="D775" s="14" t="s">
        <v>1032</v>
      </c>
      <c r="E775" t="s">
        <v>1114</v>
      </c>
      <c r="F775" t="s">
        <v>948</v>
      </c>
      <c r="G775" t="s">
        <v>530</v>
      </c>
    </row>
    <row r="776" spans="4:7" hidden="1" x14ac:dyDescent="0.25">
      <c r="D776" s="14" t="s">
        <v>1217</v>
      </c>
      <c r="E776" t="s">
        <v>2</v>
      </c>
      <c r="F776" t="s">
        <v>948</v>
      </c>
      <c r="G776" t="s">
        <v>530</v>
      </c>
    </row>
    <row r="777" spans="4:7" hidden="1" x14ac:dyDescent="0.25">
      <c r="D777" s="14" t="s">
        <v>1218</v>
      </c>
      <c r="E777" t="s">
        <v>2</v>
      </c>
      <c r="F777" t="s">
        <v>948</v>
      </c>
      <c r="G777" t="s">
        <v>530</v>
      </c>
    </row>
    <row r="778" spans="4:7" hidden="1" x14ac:dyDescent="0.25">
      <c r="D778" s="14" t="s">
        <v>1220</v>
      </c>
      <c r="E778" t="s">
        <v>2</v>
      </c>
      <c r="F778" t="s">
        <v>948</v>
      </c>
      <c r="G778" t="s">
        <v>530</v>
      </c>
    </row>
    <row r="779" spans="4:7" hidden="1" x14ac:dyDescent="0.25">
      <c r="D779" s="14" t="s">
        <v>1221</v>
      </c>
      <c r="E779" t="s">
        <v>1114</v>
      </c>
      <c r="F779" t="s">
        <v>948</v>
      </c>
      <c r="G779" t="s">
        <v>530</v>
      </c>
    </row>
    <row r="780" spans="4:7" hidden="1" x14ac:dyDescent="0.25">
      <c r="D780" s="14" t="s">
        <v>1222</v>
      </c>
      <c r="E780" t="s">
        <v>1114</v>
      </c>
      <c r="F780" t="s">
        <v>948</v>
      </c>
      <c r="G780" t="s">
        <v>530</v>
      </c>
    </row>
    <row r="781" spans="4:7" hidden="1" x14ac:dyDescent="0.25">
      <c r="D781" s="14" t="s">
        <v>1223</v>
      </c>
      <c r="E781" t="s">
        <v>1119</v>
      </c>
      <c r="F781" t="s">
        <v>948</v>
      </c>
      <c r="G781" t="s">
        <v>530</v>
      </c>
    </row>
    <row r="782" spans="4:7" hidden="1" x14ac:dyDescent="0.25">
      <c r="D782" s="14" t="s">
        <v>1225</v>
      </c>
      <c r="E782" t="s">
        <v>2</v>
      </c>
      <c r="F782" t="s">
        <v>948</v>
      </c>
      <c r="G782" t="s">
        <v>530</v>
      </c>
    </row>
    <row r="783" spans="4:7" hidden="1" x14ac:dyDescent="0.25">
      <c r="D783" s="14" t="s">
        <v>1226</v>
      </c>
      <c r="E783" t="s">
        <v>2</v>
      </c>
      <c r="F783" t="s">
        <v>948</v>
      </c>
      <c r="G783" t="s">
        <v>530</v>
      </c>
    </row>
    <row r="784" spans="4:7" hidden="1" x14ac:dyDescent="0.25">
      <c r="D784" s="14" t="s">
        <v>108</v>
      </c>
      <c r="E784" t="s">
        <v>2</v>
      </c>
      <c r="F784" t="s">
        <v>948</v>
      </c>
      <c r="G784" t="s">
        <v>530</v>
      </c>
    </row>
    <row r="785" spans="4:7" hidden="1" x14ac:dyDescent="0.25">
      <c r="D785" s="14" t="s">
        <v>1155</v>
      </c>
      <c r="E785" t="s">
        <v>2</v>
      </c>
      <c r="F785" t="s">
        <v>948</v>
      </c>
      <c r="G785" t="s">
        <v>530</v>
      </c>
    </row>
    <row r="786" spans="4:7" hidden="1" x14ac:dyDescent="0.25">
      <c r="D786" s="14" t="s">
        <v>1227</v>
      </c>
      <c r="E786" t="s">
        <v>2</v>
      </c>
      <c r="F786" t="s">
        <v>948</v>
      </c>
      <c r="G786" t="s">
        <v>530</v>
      </c>
    </row>
    <row r="787" spans="4:7" hidden="1" x14ac:dyDescent="0.25">
      <c r="D787" s="14" t="s">
        <v>1228</v>
      </c>
      <c r="E787" t="s">
        <v>2</v>
      </c>
      <c r="F787" t="s">
        <v>948</v>
      </c>
      <c r="G787" t="s">
        <v>530</v>
      </c>
    </row>
    <row r="788" spans="4:7" hidden="1" x14ac:dyDescent="0.25">
      <c r="D788" s="14" t="s">
        <v>1229</v>
      </c>
      <c r="E788" t="s">
        <v>2</v>
      </c>
      <c r="F788" t="s">
        <v>948</v>
      </c>
      <c r="G788" t="s">
        <v>530</v>
      </c>
    </row>
    <row r="789" spans="4:7" hidden="1" x14ac:dyDescent="0.25">
      <c r="D789" s="14" t="s">
        <v>1231</v>
      </c>
      <c r="E789" t="s">
        <v>1119</v>
      </c>
      <c r="F789" t="s">
        <v>948</v>
      </c>
      <c r="G789" t="s">
        <v>530</v>
      </c>
    </row>
    <row r="790" spans="4:7" hidden="1" x14ac:dyDescent="0.25">
      <c r="D790" s="14" t="s">
        <v>1156</v>
      </c>
      <c r="E790" t="s">
        <v>2</v>
      </c>
      <c r="F790" t="s">
        <v>948</v>
      </c>
      <c r="G790" t="s">
        <v>530</v>
      </c>
    </row>
    <row r="791" spans="4:7" hidden="1" x14ac:dyDescent="0.25">
      <c r="D791" s="14" t="s">
        <v>1232</v>
      </c>
      <c r="E791" t="s">
        <v>1119</v>
      </c>
      <c r="F791" t="s">
        <v>948</v>
      </c>
      <c r="G791" t="s">
        <v>530</v>
      </c>
    </row>
    <row r="792" spans="4:7" hidden="1" x14ac:dyDescent="0.25">
      <c r="D792" s="14" t="s">
        <v>1233</v>
      </c>
      <c r="E792" t="s">
        <v>2</v>
      </c>
      <c r="F792" t="s">
        <v>948</v>
      </c>
      <c r="G792" t="s">
        <v>948</v>
      </c>
    </row>
    <row r="793" spans="4:7" hidden="1" x14ac:dyDescent="0.25">
      <c r="D793" s="14" t="s">
        <v>1235</v>
      </c>
      <c r="E793" t="s">
        <v>1114</v>
      </c>
      <c r="F793" t="s">
        <v>948</v>
      </c>
      <c r="G793" t="s">
        <v>530</v>
      </c>
    </row>
    <row r="794" spans="4:7" hidden="1" x14ac:dyDescent="0.25">
      <c r="D794" s="14" t="s">
        <v>1236</v>
      </c>
      <c r="E794" t="s">
        <v>1119</v>
      </c>
      <c r="F794" t="s">
        <v>948</v>
      </c>
      <c r="G794" t="s">
        <v>530</v>
      </c>
    </row>
    <row r="795" spans="4:7" hidden="1" x14ac:dyDescent="0.25">
      <c r="D795" s="14" t="s">
        <v>1237</v>
      </c>
      <c r="E795" t="s">
        <v>1119</v>
      </c>
      <c r="F795" t="s">
        <v>948</v>
      </c>
      <c r="G795" t="s">
        <v>530</v>
      </c>
    </row>
    <row r="796" spans="4:7" hidden="1" x14ac:dyDescent="0.25">
      <c r="D796" s="14" t="s">
        <v>1238</v>
      </c>
      <c r="E796" t="s">
        <v>2</v>
      </c>
      <c r="F796" t="s">
        <v>948</v>
      </c>
      <c r="G796" t="s">
        <v>530</v>
      </c>
    </row>
    <row r="797" spans="4:7" hidden="1" x14ac:dyDescent="0.25">
      <c r="D797" s="14" t="s">
        <v>1239</v>
      </c>
      <c r="E797" t="s">
        <v>1113</v>
      </c>
      <c r="F797" s="29" t="s">
        <v>948</v>
      </c>
      <c r="G797" s="29" t="s">
        <v>948</v>
      </c>
    </row>
    <row r="798" spans="4:7" hidden="1" x14ac:dyDescent="0.25">
      <c r="D798" s="117" t="s">
        <v>1240</v>
      </c>
      <c r="E798" t="s">
        <v>1113</v>
      </c>
      <c r="F798" s="29" t="s">
        <v>948</v>
      </c>
      <c r="G798" s="29" t="s">
        <v>948</v>
      </c>
    </row>
    <row r="799" spans="4:7" hidden="1" x14ac:dyDescent="0.25">
      <c r="D799" s="14" t="s">
        <v>1241</v>
      </c>
      <c r="E799" t="s">
        <v>2</v>
      </c>
      <c r="F799" t="s">
        <v>948</v>
      </c>
      <c r="G799" t="s">
        <v>530</v>
      </c>
    </row>
    <row r="800" spans="4:7" hidden="1" x14ac:dyDescent="0.25">
      <c r="D800" s="14" t="s">
        <v>1242</v>
      </c>
      <c r="E800" t="s">
        <v>1114</v>
      </c>
      <c r="F800" t="s">
        <v>948</v>
      </c>
      <c r="G800" t="s">
        <v>948</v>
      </c>
    </row>
    <row r="801" spans="4:7" hidden="1" x14ac:dyDescent="0.25">
      <c r="D801" s="14" t="s">
        <v>1243</v>
      </c>
      <c r="E801" t="s">
        <v>2</v>
      </c>
      <c r="F801" t="s">
        <v>948</v>
      </c>
      <c r="G801" t="s">
        <v>948</v>
      </c>
    </row>
    <row r="802" spans="4:7" hidden="1" x14ac:dyDescent="0.25">
      <c r="D802" s="14" t="s">
        <v>1219</v>
      </c>
      <c r="E802" t="s">
        <v>1119</v>
      </c>
      <c r="F802" t="s">
        <v>948</v>
      </c>
      <c r="G802" t="s">
        <v>530</v>
      </c>
    </row>
    <row r="803" spans="4:7" hidden="1" x14ac:dyDescent="0.25">
      <c r="D803" s="14" t="s">
        <v>1224</v>
      </c>
      <c r="E803" t="s">
        <v>2</v>
      </c>
      <c r="F803" t="s">
        <v>948</v>
      </c>
      <c r="G803" t="s">
        <v>530</v>
      </c>
    </row>
    <row r="804" spans="4:7" hidden="1" x14ac:dyDescent="0.25">
      <c r="D804" s="14" t="s">
        <v>1244</v>
      </c>
      <c r="E804" t="s">
        <v>2</v>
      </c>
      <c r="F804" t="s">
        <v>948</v>
      </c>
      <c r="G804" t="s">
        <v>530</v>
      </c>
    </row>
    <row r="805" spans="4:7" hidden="1" x14ac:dyDescent="0.25">
      <c r="D805" s="14" t="s">
        <v>1245</v>
      </c>
      <c r="E805" t="s">
        <v>2</v>
      </c>
      <c r="F805" t="s">
        <v>948</v>
      </c>
      <c r="G805" t="s">
        <v>530</v>
      </c>
    </row>
    <row r="806" spans="4:7" hidden="1" x14ac:dyDescent="0.25">
      <c r="D806" s="14" t="s">
        <v>1246</v>
      </c>
      <c r="E806" t="s">
        <v>2</v>
      </c>
      <c r="F806" t="s">
        <v>948</v>
      </c>
      <c r="G806" t="s">
        <v>530</v>
      </c>
    </row>
    <row r="807" spans="4:7" hidden="1" x14ac:dyDescent="0.25">
      <c r="D807" s="14" t="s">
        <v>1248</v>
      </c>
      <c r="E807" t="s">
        <v>2</v>
      </c>
      <c r="F807" t="s">
        <v>948</v>
      </c>
      <c r="G807" t="s">
        <v>530</v>
      </c>
    </row>
    <row r="808" spans="4:7" hidden="1" x14ac:dyDescent="0.25">
      <c r="D808" s="14" t="s">
        <v>1247</v>
      </c>
      <c r="E808" t="s">
        <v>2</v>
      </c>
      <c r="F808" t="s">
        <v>948</v>
      </c>
      <c r="G808" t="s">
        <v>530</v>
      </c>
    </row>
    <row r="809" spans="4:7" hidden="1" x14ac:dyDescent="0.25">
      <c r="D809" s="14" t="s">
        <v>1249</v>
      </c>
      <c r="E809" t="s">
        <v>2</v>
      </c>
      <c r="F809" t="s">
        <v>948</v>
      </c>
      <c r="G809" t="s">
        <v>530</v>
      </c>
    </row>
    <row r="810" spans="4:7" hidden="1" x14ac:dyDescent="0.25">
      <c r="D810" s="14" t="s">
        <v>1250</v>
      </c>
      <c r="E810" t="s">
        <v>2</v>
      </c>
      <c r="F810" t="s">
        <v>948</v>
      </c>
      <c r="G810" t="s">
        <v>530</v>
      </c>
    </row>
    <row r="811" spans="4:7" hidden="1" x14ac:dyDescent="0.25">
      <c r="D811" s="14" t="s">
        <v>1251</v>
      </c>
      <c r="E811" t="s">
        <v>1119</v>
      </c>
      <c r="F811" t="s">
        <v>948</v>
      </c>
      <c r="G811" t="s">
        <v>530</v>
      </c>
    </row>
    <row r="812" spans="4:7" hidden="1" x14ac:dyDescent="0.25">
      <c r="D812" s="14" t="s">
        <v>1252</v>
      </c>
      <c r="E812" t="s">
        <v>2</v>
      </c>
      <c r="F812" t="s">
        <v>948</v>
      </c>
      <c r="G812" t="s">
        <v>530</v>
      </c>
    </row>
    <row r="813" spans="4:7" hidden="1" x14ac:dyDescent="0.25">
      <c r="D813" s="14" t="s">
        <v>1253</v>
      </c>
      <c r="E813" t="s">
        <v>2</v>
      </c>
      <c r="F813" t="s">
        <v>948</v>
      </c>
      <c r="G813" t="s">
        <v>948</v>
      </c>
    </row>
    <row r="814" spans="4:7" hidden="1" x14ac:dyDescent="0.25">
      <c r="D814" s="14" t="s">
        <v>1254</v>
      </c>
      <c r="E814" t="s">
        <v>2</v>
      </c>
      <c r="F814" t="s">
        <v>948</v>
      </c>
      <c r="G814" t="s">
        <v>530</v>
      </c>
    </row>
    <row r="815" spans="4:7" hidden="1" x14ac:dyDescent="0.25">
      <c r="D815" s="14" t="s">
        <v>1255</v>
      </c>
      <c r="E815" t="s">
        <v>1114</v>
      </c>
      <c r="F815" t="s">
        <v>948</v>
      </c>
      <c r="G815" t="s">
        <v>948</v>
      </c>
    </row>
    <row r="816" spans="4:7" hidden="1" x14ac:dyDescent="0.25">
      <c r="D816" s="14" t="s">
        <v>1256</v>
      </c>
      <c r="E816" t="s">
        <v>2</v>
      </c>
      <c r="F816" t="s">
        <v>948</v>
      </c>
      <c r="G816" t="s">
        <v>948</v>
      </c>
    </row>
    <row r="817" spans="4:7" hidden="1" x14ac:dyDescent="0.25">
      <c r="D817" s="14" t="s">
        <v>1257</v>
      </c>
      <c r="E817" t="s">
        <v>2</v>
      </c>
      <c r="F817" t="s">
        <v>948</v>
      </c>
      <c r="G817" t="s">
        <v>530</v>
      </c>
    </row>
    <row r="818" spans="4:7" hidden="1" x14ac:dyDescent="0.25">
      <c r="D818" s="14" t="s">
        <v>1258</v>
      </c>
      <c r="E818" t="s">
        <v>2</v>
      </c>
      <c r="F818" t="s">
        <v>948</v>
      </c>
      <c r="G818" t="s">
        <v>530</v>
      </c>
    </row>
    <row r="819" spans="4:7" hidden="1" x14ac:dyDescent="0.25">
      <c r="D819" s="14" t="s">
        <v>1259</v>
      </c>
      <c r="E819" t="s">
        <v>2</v>
      </c>
      <c r="F819" t="s">
        <v>948</v>
      </c>
      <c r="G819" t="s">
        <v>530</v>
      </c>
    </row>
    <row r="820" spans="4:7" hidden="1" x14ac:dyDescent="0.25">
      <c r="D820" s="14" t="s">
        <v>1260</v>
      </c>
      <c r="E820" t="s">
        <v>1114</v>
      </c>
      <c r="F820" t="s">
        <v>948</v>
      </c>
      <c r="G820" t="s">
        <v>948</v>
      </c>
    </row>
    <row r="821" spans="4:7" hidden="1" x14ac:dyDescent="0.25">
      <c r="D821" s="14" t="s">
        <v>1261</v>
      </c>
      <c r="E821" t="s">
        <v>1119</v>
      </c>
      <c r="F821" t="s">
        <v>948</v>
      </c>
      <c r="G821" t="s">
        <v>530</v>
      </c>
    </row>
    <row r="822" spans="4:7" hidden="1" x14ac:dyDescent="0.25">
      <c r="D822" s="14" t="s">
        <v>1262</v>
      </c>
      <c r="E822" t="s">
        <v>2</v>
      </c>
      <c r="F822" t="s">
        <v>948</v>
      </c>
      <c r="G822" t="s">
        <v>530</v>
      </c>
    </row>
    <row r="823" spans="4:7" x14ac:dyDescent="0.25">
      <c r="D823" s="14" t="s">
        <v>1263</v>
      </c>
      <c r="E823" t="s">
        <v>1114</v>
      </c>
      <c r="F823" t="s">
        <v>948</v>
      </c>
      <c r="G823" t="s">
        <v>948</v>
      </c>
    </row>
    <row r="824" spans="4:7" hidden="1" x14ac:dyDescent="0.25">
      <c r="D824" s="14" t="s">
        <v>1264</v>
      </c>
      <c r="E824" t="s">
        <v>2</v>
      </c>
      <c r="F824" t="s">
        <v>948</v>
      </c>
      <c r="G824" t="s">
        <v>530</v>
      </c>
    </row>
    <row r="825" spans="4:7" hidden="1" x14ac:dyDescent="0.25">
      <c r="D825" s="14" t="s">
        <v>1265</v>
      </c>
      <c r="E825" t="s">
        <v>1119</v>
      </c>
      <c r="F825" t="s">
        <v>948</v>
      </c>
      <c r="G825" t="s">
        <v>530</v>
      </c>
    </row>
    <row r="826" spans="4:7" hidden="1" x14ac:dyDescent="0.25">
      <c r="D826" s="14" t="s">
        <v>1266</v>
      </c>
      <c r="E826" t="s">
        <v>1119</v>
      </c>
      <c r="F826" t="s">
        <v>948</v>
      </c>
      <c r="G826" t="s">
        <v>530</v>
      </c>
    </row>
    <row r="827" spans="4:7" hidden="1" x14ac:dyDescent="0.25">
      <c r="D827" s="14" t="s">
        <v>1267</v>
      </c>
      <c r="E827" t="s">
        <v>1119</v>
      </c>
      <c r="F827" t="s">
        <v>948</v>
      </c>
      <c r="G827" t="s">
        <v>530</v>
      </c>
    </row>
    <row r="828" spans="4:7" hidden="1" x14ac:dyDescent="0.25">
      <c r="D828" s="14" t="s">
        <v>1268</v>
      </c>
      <c r="E828" t="s">
        <v>1114</v>
      </c>
      <c r="F828" t="s">
        <v>948</v>
      </c>
      <c r="G828" t="s">
        <v>530</v>
      </c>
    </row>
    <row r="829" spans="4:7" hidden="1" x14ac:dyDescent="0.25">
      <c r="D829" s="14" t="s">
        <v>1269</v>
      </c>
      <c r="E829" t="s">
        <v>1119</v>
      </c>
      <c r="F829" t="s">
        <v>948</v>
      </c>
      <c r="G829" t="s">
        <v>530</v>
      </c>
    </row>
    <row r="830" spans="4:7" x14ac:dyDescent="0.25">
      <c r="D830" s="14" t="s">
        <v>1270</v>
      </c>
      <c r="E830" t="s">
        <v>1114</v>
      </c>
      <c r="F830" t="s">
        <v>948</v>
      </c>
      <c r="G830" t="s">
        <v>530</v>
      </c>
    </row>
    <row r="831" spans="4:7" hidden="1" x14ac:dyDescent="0.25">
      <c r="D831" s="14" t="s">
        <v>1271</v>
      </c>
      <c r="E831" t="s">
        <v>1114</v>
      </c>
      <c r="F831" t="s">
        <v>948</v>
      </c>
      <c r="G831" t="s">
        <v>530</v>
      </c>
    </row>
    <row r="832" spans="4:7" hidden="1" x14ac:dyDescent="0.25">
      <c r="D832" s="14" t="s">
        <v>1272</v>
      </c>
      <c r="E832" t="s">
        <v>1119</v>
      </c>
      <c r="F832" t="s">
        <v>948</v>
      </c>
      <c r="G832" t="s">
        <v>530</v>
      </c>
    </row>
    <row r="833" spans="4:7" hidden="1" x14ac:dyDescent="0.25">
      <c r="D833" s="14" t="s">
        <v>1273</v>
      </c>
      <c r="E833" t="s">
        <v>1119</v>
      </c>
      <c r="F833" t="s">
        <v>948</v>
      </c>
      <c r="G833" t="s">
        <v>530</v>
      </c>
    </row>
    <row r="834" spans="4:7" hidden="1" x14ac:dyDescent="0.25">
      <c r="D834" s="14" t="s">
        <v>1274</v>
      </c>
      <c r="E834" t="s">
        <v>1114</v>
      </c>
      <c r="F834" t="s">
        <v>948</v>
      </c>
      <c r="G834" t="s">
        <v>530</v>
      </c>
    </row>
    <row r="835" spans="4:7" hidden="1" x14ac:dyDescent="0.25">
      <c r="D835" s="14" t="s">
        <v>1275</v>
      </c>
      <c r="E835" t="s">
        <v>1119</v>
      </c>
      <c r="F835" t="s">
        <v>948</v>
      </c>
      <c r="G835" t="s">
        <v>948</v>
      </c>
    </row>
    <row r="836" spans="4:7" hidden="1" x14ac:dyDescent="0.25">
      <c r="D836" s="14" t="s">
        <v>1058</v>
      </c>
      <c r="E836" t="s">
        <v>1119</v>
      </c>
      <c r="F836" t="s">
        <v>948</v>
      </c>
      <c r="G836" t="s">
        <v>530</v>
      </c>
    </row>
    <row r="837" spans="4:7" hidden="1" x14ac:dyDescent="0.25">
      <c r="D837" s="14" t="s">
        <v>1276</v>
      </c>
      <c r="E837" t="s">
        <v>2</v>
      </c>
      <c r="F837" t="s">
        <v>948</v>
      </c>
      <c r="G837" t="s">
        <v>530</v>
      </c>
    </row>
    <row r="838" spans="4:7" hidden="1" x14ac:dyDescent="0.25">
      <c r="D838" s="14" t="s">
        <v>1277</v>
      </c>
      <c r="E838" t="s">
        <v>1119</v>
      </c>
      <c r="F838" t="s">
        <v>948</v>
      </c>
      <c r="G838" t="s">
        <v>530</v>
      </c>
    </row>
    <row r="839" spans="4:7" hidden="1" x14ac:dyDescent="0.25">
      <c r="D839" s="14" t="s">
        <v>1278</v>
      </c>
      <c r="E839" t="s">
        <v>1114</v>
      </c>
      <c r="F839" t="s">
        <v>948</v>
      </c>
      <c r="G839" t="s">
        <v>948</v>
      </c>
    </row>
    <row r="840" spans="4:7" hidden="1" x14ac:dyDescent="0.25">
      <c r="D840" s="14" t="s">
        <v>1280</v>
      </c>
      <c r="E840" t="s">
        <v>1114</v>
      </c>
      <c r="F840" t="s">
        <v>948</v>
      </c>
      <c r="G840" t="s">
        <v>948</v>
      </c>
    </row>
    <row r="841" spans="4:7" hidden="1" x14ac:dyDescent="0.25">
      <c r="D841" s="14" t="s">
        <v>1281</v>
      </c>
      <c r="E841" t="s">
        <v>1119</v>
      </c>
      <c r="F841" t="s">
        <v>948</v>
      </c>
      <c r="G841" t="s">
        <v>530</v>
      </c>
    </row>
    <row r="842" spans="4:7" hidden="1" x14ac:dyDescent="0.25">
      <c r="D842" s="14" t="s">
        <v>1282</v>
      </c>
      <c r="E842" t="s">
        <v>1114</v>
      </c>
      <c r="F842" t="s">
        <v>948</v>
      </c>
      <c r="G842" t="s">
        <v>948</v>
      </c>
    </row>
    <row r="843" spans="4:7" hidden="1" x14ac:dyDescent="0.25">
      <c r="D843" s="14" t="s">
        <v>1283</v>
      </c>
      <c r="E843" t="s">
        <v>1114</v>
      </c>
      <c r="F843" t="s">
        <v>948</v>
      </c>
      <c r="G843" t="s">
        <v>948</v>
      </c>
    </row>
    <row r="844" spans="4:7" hidden="1" x14ac:dyDescent="0.25">
      <c r="D844" s="14" t="s">
        <v>1284</v>
      </c>
      <c r="E844" t="s">
        <v>2</v>
      </c>
      <c r="F844" t="s">
        <v>948</v>
      </c>
      <c r="G844" t="s">
        <v>530</v>
      </c>
    </row>
    <row r="845" spans="4:7" hidden="1" x14ac:dyDescent="0.25">
      <c r="D845" s="14" t="s">
        <v>1286</v>
      </c>
      <c r="E845" t="s">
        <v>1119</v>
      </c>
      <c r="F845" t="s">
        <v>948</v>
      </c>
      <c r="G845" t="s">
        <v>530</v>
      </c>
    </row>
    <row r="846" spans="4:7" hidden="1" x14ac:dyDescent="0.25">
      <c r="D846" s="14" t="s">
        <v>1287</v>
      </c>
      <c r="E846" t="s">
        <v>1114</v>
      </c>
      <c r="F846" t="s">
        <v>948</v>
      </c>
      <c r="G846" t="s">
        <v>530</v>
      </c>
    </row>
    <row r="847" spans="4:7" hidden="1" x14ac:dyDescent="0.25">
      <c r="D847" s="14" t="s">
        <v>1288</v>
      </c>
      <c r="E847" t="s">
        <v>1114</v>
      </c>
      <c r="F847" t="s">
        <v>948</v>
      </c>
      <c r="G847" t="s">
        <v>530</v>
      </c>
    </row>
    <row r="848" spans="4:7" hidden="1" x14ac:dyDescent="0.25">
      <c r="D848" s="14" t="s">
        <v>1289</v>
      </c>
      <c r="E848" t="s">
        <v>1114</v>
      </c>
      <c r="F848" t="s">
        <v>948</v>
      </c>
      <c r="G848" t="s">
        <v>530</v>
      </c>
    </row>
    <row r="849" spans="4:7" hidden="1" x14ac:dyDescent="0.25">
      <c r="D849" s="14" t="s">
        <v>1290</v>
      </c>
      <c r="E849" t="s">
        <v>2</v>
      </c>
      <c r="F849" t="s">
        <v>948</v>
      </c>
      <c r="G849" t="s">
        <v>530</v>
      </c>
    </row>
    <row r="850" spans="4:7" hidden="1" x14ac:dyDescent="0.25">
      <c r="D850" s="14" t="s">
        <v>1291</v>
      </c>
      <c r="E850" t="s">
        <v>1114</v>
      </c>
      <c r="F850" t="s">
        <v>948</v>
      </c>
      <c r="G850" t="s">
        <v>948</v>
      </c>
    </row>
    <row r="851" spans="4:7" hidden="1" x14ac:dyDescent="0.25">
      <c r="D851" s="14" t="s">
        <v>1292</v>
      </c>
      <c r="E851" t="s">
        <v>2</v>
      </c>
      <c r="F851" t="s">
        <v>948</v>
      </c>
      <c r="G851" t="s">
        <v>530</v>
      </c>
    </row>
    <row r="852" spans="4:7" hidden="1" x14ac:dyDescent="0.25">
      <c r="D852" s="14" t="s">
        <v>1293</v>
      </c>
      <c r="E852" t="s">
        <v>2</v>
      </c>
      <c r="F852" t="s">
        <v>948</v>
      </c>
      <c r="G852" t="s">
        <v>530</v>
      </c>
    </row>
    <row r="853" spans="4:7" hidden="1" x14ac:dyDescent="0.25">
      <c r="D853" s="14" t="s">
        <v>1295</v>
      </c>
      <c r="E853" t="s">
        <v>1114</v>
      </c>
      <c r="F853" t="s">
        <v>948</v>
      </c>
      <c r="G853" t="s">
        <v>530</v>
      </c>
    </row>
    <row r="854" spans="4:7" hidden="1" x14ac:dyDescent="0.25">
      <c r="D854" s="14" t="s">
        <v>1296</v>
      </c>
      <c r="E854" t="s">
        <v>1119</v>
      </c>
      <c r="F854" s="29" t="s">
        <v>948</v>
      </c>
      <c r="G854" s="29" t="s">
        <v>530</v>
      </c>
    </row>
    <row r="855" spans="4:7" hidden="1" x14ac:dyDescent="0.25">
      <c r="D855" s="14" t="s">
        <v>1297</v>
      </c>
      <c r="E855" t="s">
        <v>2</v>
      </c>
      <c r="F855" s="29" t="s">
        <v>948</v>
      </c>
      <c r="G855" s="29" t="s">
        <v>530</v>
      </c>
    </row>
    <row r="856" spans="4:7" hidden="1" x14ac:dyDescent="0.25">
      <c r="D856" s="14" t="s">
        <v>1298</v>
      </c>
      <c r="E856" t="s">
        <v>2</v>
      </c>
      <c r="F856" t="s">
        <v>948</v>
      </c>
      <c r="G856" t="s">
        <v>530</v>
      </c>
    </row>
    <row r="857" spans="4:7" hidden="1" x14ac:dyDescent="0.25">
      <c r="D857" s="14" t="s">
        <v>1299</v>
      </c>
      <c r="E857" t="s">
        <v>1114</v>
      </c>
      <c r="F857" t="s">
        <v>948</v>
      </c>
      <c r="G857" t="s">
        <v>530</v>
      </c>
    </row>
    <row r="858" spans="4:7" hidden="1" x14ac:dyDescent="0.25">
      <c r="D858" s="14" t="s">
        <v>1300</v>
      </c>
      <c r="E858" t="s">
        <v>2</v>
      </c>
      <c r="F858" t="s">
        <v>948</v>
      </c>
      <c r="G858" t="s">
        <v>530</v>
      </c>
    </row>
    <row r="859" spans="4:7" hidden="1" x14ac:dyDescent="0.25">
      <c r="D859" s="14" t="s">
        <v>1294</v>
      </c>
      <c r="E859" t="s">
        <v>2</v>
      </c>
      <c r="F859" t="s">
        <v>948</v>
      </c>
      <c r="G859" t="s">
        <v>530</v>
      </c>
    </row>
    <row r="860" spans="4:7" x14ac:dyDescent="0.25">
      <c r="D860" s="14" t="s">
        <v>1301</v>
      </c>
      <c r="E860" t="s">
        <v>1114</v>
      </c>
      <c r="F860" t="s">
        <v>948</v>
      </c>
      <c r="G860" t="s">
        <v>948</v>
      </c>
    </row>
    <row r="861" spans="4:7" hidden="1" x14ac:dyDescent="0.25">
      <c r="D861" s="14" t="s">
        <v>1302</v>
      </c>
      <c r="E861" t="s">
        <v>1119</v>
      </c>
      <c r="F861" t="s">
        <v>948</v>
      </c>
      <c r="G861" t="s">
        <v>948</v>
      </c>
    </row>
    <row r="862" spans="4:7" hidden="1" x14ac:dyDescent="0.25">
      <c r="D862" s="14" t="s">
        <v>1303</v>
      </c>
      <c r="E862" t="s">
        <v>1114</v>
      </c>
      <c r="F862" t="s">
        <v>948</v>
      </c>
      <c r="G862" t="s">
        <v>530</v>
      </c>
    </row>
    <row r="863" spans="4:7" hidden="1" x14ac:dyDescent="0.25">
      <c r="D863" s="14" t="s">
        <v>1304</v>
      </c>
      <c r="E863" t="s">
        <v>2</v>
      </c>
      <c r="F863" t="s">
        <v>948</v>
      </c>
      <c r="G863" t="s">
        <v>530</v>
      </c>
    </row>
    <row r="864" spans="4:7" hidden="1" x14ac:dyDescent="0.25">
      <c r="D864" s="14" t="s">
        <v>1305</v>
      </c>
      <c r="E864" t="s">
        <v>2</v>
      </c>
      <c r="F864" t="s">
        <v>948</v>
      </c>
      <c r="G864" t="s">
        <v>530</v>
      </c>
    </row>
    <row r="865" spans="4:7" hidden="1" x14ac:dyDescent="0.25">
      <c r="D865" s="14" t="s">
        <v>1306</v>
      </c>
      <c r="E865" t="s">
        <v>1114</v>
      </c>
      <c r="F865" t="s">
        <v>948</v>
      </c>
      <c r="G865" t="s">
        <v>530</v>
      </c>
    </row>
    <row r="866" spans="4:7" x14ac:dyDescent="0.25">
      <c r="D866" s="14" t="s">
        <v>1307</v>
      </c>
      <c r="E866" t="s">
        <v>1114</v>
      </c>
      <c r="F866" t="s">
        <v>948</v>
      </c>
      <c r="G866" t="s">
        <v>530</v>
      </c>
    </row>
    <row r="867" spans="4:7" hidden="1" x14ac:dyDescent="0.25">
      <c r="D867" s="14" t="s">
        <v>1308</v>
      </c>
      <c r="E867" t="s">
        <v>2</v>
      </c>
      <c r="F867" t="s">
        <v>948</v>
      </c>
      <c r="G867" t="s">
        <v>530</v>
      </c>
    </row>
    <row r="868" spans="4:7" hidden="1" x14ac:dyDescent="0.25">
      <c r="D868" s="14" t="s">
        <v>1309</v>
      </c>
      <c r="E868" t="s">
        <v>1114</v>
      </c>
      <c r="F868" t="s">
        <v>948</v>
      </c>
      <c r="G868" t="s">
        <v>948</v>
      </c>
    </row>
    <row r="869" spans="4:7" hidden="1" x14ac:dyDescent="0.25">
      <c r="D869" s="14" t="s">
        <v>1310</v>
      </c>
      <c r="E869" t="s">
        <v>2</v>
      </c>
      <c r="F869" t="s">
        <v>948</v>
      </c>
      <c r="G869" t="s">
        <v>530</v>
      </c>
    </row>
    <row r="870" spans="4:7" hidden="1" x14ac:dyDescent="0.25">
      <c r="D870" s="14" t="s">
        <v>1311</v>
      </c>
      <c r="E870" t="s">
        <v>1114</v>
      </c>
      <c r="F870" t="s">
        <v>948</v>
      </c>
      <c r="G870" t="s">
        <v>530</v>
      </c>
    </row>
    <row r="871" spans="4:7" hidden="1" x14ac:dyDescent="0.25">
      <c r="D871" s="14" t="s">
        <v>1312</v>
      </c>
      <c r="E871" t="s">
        <v>1119</v>
      </c>
      <c r="F871" t="s">
        <v>948</v>
      </c>
      <c r="G871" t="s">
        <v>530</v>
      </c>
    </row>
    <row r="872" spans="4:7" hidden="1" x14ac:dyDescent="0.25">
      <c r="D872" s="14" t="s">
        <v>1279</v>
      </c>
      <c r="E872" t="s">
        <v>1114</v>
      </c>
      <c r="F872" t="s">
        <v>948</v>
      </c>
      <c r="G872" t="s">
        <v>530</v>
      </c>
    </row>
    <row r="873" spans="4:7" x14ac:dyDescent="0.25">
      <c r="D873" s="14" t="s">
        <v>1313</v>
      </c>
      <c r="E873" t="s">
        <v>1114</v>
      </c>
      <c r="F873" t="s">
        <v>948</v>
      </c>
      <c r="G873" t="s">
        <v>530</v>
      </c>
    </row>
    <row r="874" spans="4:7" hidden="1" x14ac:dyDescent="0.25">
      <c r="D874" s="14" t="s">
        <v>1314</v>
      </c>
      <c r="E874" t="s">
        <v>2</v>
      </c>
      <c r="F874" t="s">
        <v>948</v>
      </c>
      <c r="G874" t="s">
        <v>530</v>
      </c>
    </row>
    <row r="875" spans="4:7" hidden="1" x14ac:dyDescent="0.25">
      <c r="D875" s="14" t="s">
        <v>1315</v>
      </c>
      <c r="E875" t="s">
        <v>2</v>
      </c>
      <c r="F875" t="s">
        <v>948</v>
      </c>
      <c r="G875" t="s">
        <v>530</v>
      </c>
    </row>
    <row r="876" spans="4:7" x14ac:dyDescent="0.25">
      <c r="D876" s="14" t="s">
        <v>1316</v>
      </c>
      <c r="E876" t="s">
        <v>1114</v>
      </c>
      <c r="F876" t="s">
        <v>948</v>
      </c>
      <c r="G876" t="s">
        <v>530</v>
      </c>
    </row>
    <row r="877" spans="4:7" hidden="1" x14ac:dyDescent="0.25">
      <c r="D877" s="14" t="s">
        <v>1317</v>
      </c>
      <c r="E877" t="s">
        <v>1114</v>
      </c>
      <c r="F877" t="s">
        <v>948</v>
      </c>
      <c r="G877" t="s">
        <v>530</v>
      </c>
    </row>
    <row r="878" spans="4:7" hidden="1" x14ac:dyDescent="0.25">
      <c r="D878" s="14" t="s">
        <v>1319</v>
      </c>
      <c r="E878" t="s">
        <v>2</v>
      </c>
      <c r="F878" t="s">
        <v>948</v>
      </c>
      <c r="G878" t="s">
        <v>530</v>
      </c>
    </row>
    <row r="879" spans="4:7" hidden="1" x14ac:dyDescent="0.25">
      <c r="D879" s="14" t="s">
        <v>1320</v>
      </c>
      <c r="E879" t="s">
        <v>1119</v>
      </c>
      <c r="F879" t="s">
        <v>948</v>
      </c>
      <c r="G879" t="s">
        <v>948</v>
      </c>
    </row>
    <row r="880" spans="4:7" hidden="1" x14ac:dyDescent="0.25">
      <c r="D880" s="14" t="s">
        <v>1321</v>
      </c>
      <c r="E880" t="s">
        <v>1119</v>
      </c>
      <c r="F880" t="s">
        <v>948</v>
      </c>
      <c r="G880" t="s">
        <v>530</v>
      </c>
    </row>
    <row r="881" spans="4:7" hidden="1" x14ac:dyDescent="0.25">
      <c r="D881" s="14" t="s">
        <v>1322</v>
      </c>
      <c r="E881" t="s">
        <v>1119</v>
      </c>
      <c r="F881" t="s">
        <v>948</v>
      </c>
      <c r="G881" t="s">
        <v>948</v>
      </c>
    </row>
    <row r="882" spans="4:7" hidden="1" x14ac:dyDescent="0.25">
      <c r="D882" s="14" t="s">
        <v>1323</v>
      </c>
      <c r="E882" t="s">
        <v>1119</v>
      </c>
      <c r="F882" t="s">
        <v>948</v>
      </c>
      <c r="G882" t="s">
        <v>948</v>
      </c>
    </row>
    <row r="883" spans="4:7" hidden="1" x14ac:dyDescent="0.25">
      <c r="D883" s="14" t="s">
        <v>1324</v>
      </c>
      <c r="E883" t="s">
        <v>1119</v>
      </c>
      <c r="F883" t="s">
        <v>948</v>
      </c>
      <c r="G883" t="s">
        <v>948</v>
      </c>
    </row>
    <row r="884" spans="4:7" x14ac:dyDescent="0.25">
      <c r="D884" s="14" t="s">
        <v>1325</v>
      </c>
      <c r="E884" t="s">
        <v>1114</v>
      </c>
      <c r="F884" t="s">
        <v>948</v>
      </c>
      <c r="G884" t="s">
        <v>948</v>
      </c>
    </row>
    <row r="885" spans="4:7" hidden="1" x14ac:dyDescent="0.25">
      <c r="D885" s="14" t="s">
        <v>1326</v>
      </c>
      <c r="E885" t="s">
        <v>1114</v>
      </c>
      <c r="F885" t="s">
        <v>948</v>
      </c>
      <c r="G885" t="s">
        <v>948</v>
      </c>
    </row>
    <row r="886" spans="4:7" x14ac:dyDescent="0.25">
      <c r="D886" s="14" t="s">
        <v>1327</v>
      </c>
      <c r="E886" t="s">
        <v>1114</v>
      </c>
      <c r="F886" t="s">
        <v>948</v>
      </c>
      <c r="G886" t="s">
        <v>948</v>
      </c>
    </row>
    <row r="887" spans="4:7" hidden="1" x14ac:dyDescent="0.25">
      <c r="D887" s="14" t="s">
        <v>1328</v>
      </c>
      <c r="E887" t="s">
        <v>1119</v>
      </c>
      <c r="F887" t="s">
        <v>948</v>
      </c>
      <c r="G887" t="s">
        <v>948</v>
      </c>
    </row>
    <row r="888" spans="4:7" hidden="1" x14ac:dyDescent="0.25">
      <c r="D888" s="14" t="s">
        <v>1329</v>
      </c>
      <c r="E888" t="s">
        <v>1119</v>
      </c>
      <c r="F888" t="s">
        <v>948</v>
      </c>
      <c r="G888" t="s">
        <v>530</v>
      </c>
    </row>
    <row r="889" spans="4:7" hidden="1" x14ac:dyDescent="0.25">
      <c r="D889" s="14" t="s">
        <v>1330</v>
      </c>
      <c r="E889" t="s">
        <v>2</v>
      </c>
      <c r="F889" t="s">
        <v>948</v>
      </c>
      <c r="G889" t="s">
        <v>530</v>
      </c>
    </row>
    <row r="890" spans="4:7" hidden="1" x14ac:dyDescent="0.25">
      <c r="D890" s="14" t="s">
        <v>1332</v>
      </c>
      <c r="E890" t="s">
        <v>1113</v>
      </c>
      <c r="F890" t="s">
        <v>948</v>
      </c>
      <c r="G890" t="s">
        <v>530</v>
      </c>
    </row>
    <row r="891" spans="4:7" hidden="1" x14ac:dyDescent="0.25">
      <c r="D891" s="14" t="s">
        <v>1333</v>
      </c>
      <c r="E891" t="s">
        <v>2</v>
      </c>
      <c r="F891" t="s">
        <v>948</v>
      </c>
      <c r="G891" t="s">
        <v>530</v>
      </c>
    </row>
    <row r="892" spans="4:7" hidden="1" x14ac:dyDescent="0.25">
      <c r="D892" s="14" t="s">
        <v>1334</v>
      </c>
      <c r="E892" t="s">
        <v>2</v>
      </c>
      <c r="F892" t="s">
        <v>948</v>
      </c>
      <c r="G892" t="s">
        <v>530</v>
      </c>
    </row>
    <row r="893" spans="4:7" hidden="1" x14ac:dyDescent="0.25">
      <c r="D893" s="14" t="s">
        <v>1335</v>
      </c>
      <c r="E893" t="s">
        <v>2</v>
      </c>
      <c r="F893" t="s">
        <v>948</v>
      </c>
      <c r="G893" t="s">
        <v>530</v>
      </c>
    </row>
    <row r="894" spans="4:7" hidden="1" x14ac:dyDescent="0.25">
      <c r="D894" s="14" t="s">
        <v>1336</v>
      </c>
      <c r="E894" t="s">
        <v>1119</v>
      </c>
      <c r="F894" t="s">
        <v>948</v>
      </c>
      <c r="G894" t="s">
        <v>530</v>
      </c>
    </row>
    <row r="895" spans="4:7" hidden="1" x14ac:dyDescent="0.25">
      <c r="D895" s="14" t="s">
        <v>1337</v>
      </c>
      <c r="E895" t="s">
        <v>1119</v>
      </c>
      <c r="F895" t="s">
        <v>948</v>
      </c>
      <c r="G895" t="s">
        <v>530</v>
      </c>
    </row>
    <row r="896" spans="4:7" x14ac:dyDescent="0.25">
      <c r="D896" s="14" t="s">
        <v>1338</v>
      </c>
      <c r="E896" t="s">
        <v>1114</v>
      </c>
      <c r="F896" t="s">
        <v>948</v>
      </c>
      <c r="G896" t="s">
        <v>948</v>
      </c>
    </row>
    <row r="897" spans="4:7" hidden="1" x14ac:dyDescent="0.25">
      <c r="D897" s="14" t="s">
        <v>1339</v>
      </c>
      <c r="E897" t="s">
        <v>2</v>
      </c>
      <c r="F897" t="s">
        <v>948</v>
      </c>
      <c r="G897" t="s">
        <v>530</v>
      </c>
    </row>
    <row r="898" spans="4:7" hidden="1" x14ac:dyDescent="0.25">
      <c r="D898" s="14" t="s">
        <v>1340</v>
      </c>
      <c r="E898" t="s">
        <v>1119</v>
      </c>
      <c r="F898" t="s">
        <v>948</v>
      </c>
      <c r="G898" t="s">
        <v>530</v>
      </c>
    </row>
    <row r="899" spans="4:7" hidden="1" x14ac:dyDescent="0.25">
      <c r="D899" s="14" t="s">
        <v>1341</v>
      </c>
      <c r="E899" t="s">
        <v>1114</v>
      </c>
      <c r="F899" t="s">
        <v>948</v>
      </c>
      <c r="G899" t="s">
        <v>948</v>
      </c>
    </row>
    <row r="900" spans="4:7" hidden="1" x14ac:dyDescent="0.25">
      <c r="D900" s="14" t="s">
        <v>1342</v>
      </c>
      <c r="E900" t="s">
        <v>1114</v>
      </c>
      <c r="F900" t="s">
        <v>948</v>
      </c>
      <c r="G900" t="s">
        <v>530</v>
      </c>
    </row>
    <row r="901" spans="4:7" hidden="1" x14ac:dyDescent="0.25">
      <c r="D901" s="14" t="s">
        <v>1343</v>
      </c>
      <c r="E901" t="s">
        <v>1114</v>
      </c>
      <c r="F901" t="s">
        <v>948</v>
      </c>
      <c r="G901" t="s">
        <v>530</v>
      </c>
    </row>
    <row r="902" spans="4:7" hidden="1" x14ac:dyDescent="0.25">
      <c r="D902" s="14" t="s">
        <v>1344</v>
      </c>
      <c r="E902" t="s">
        <v>1119</v>
      </c>
      <c r="F902" t="s">
        <v>948</v>
      </c>
      <c r="G902" t="s">
        <v>530</v>
      </c>
    </row>
    <row r="903" spans="4:7" hidden="1" x14ac:dyDescent="0.25">
      <c r="D903" s="14" t="s">
        <v>1345</v>
      </c>
      <c r="E903" t="s">
        <v>1114</v>
      </c>
      <c r="F903" t="s">
        <v>948</v>
      </c>
      <c r="G903" t="s">
        <v>530</v>
      </c>
    </row>
    <row r="904" spans="4:7" hidden="1" x14ac:dyDescent="0.25">
      <c r="D904" s="14" t="s">
        <v>1346</v>
      </c>
      <c r="E904" t="s">
        <v>1119</v>
      </c>
      <c r="F904" t="s">
        <v>948</v>
      </c>
      <c r="G904" t="s">
        <v>530</v>
      </c>
    </row>
    <row r="905" spans="4:7" hidden="1" x14ac:dyDescent="0.25">
      <c r="D905" s="14" t="s">
        <v>1347</v>
      </c>
      <c r="E905" t="s">
        <v>2</v>
      </c>
      <c r="F905" t="s">
        <v>948</v>
      </c>
      <c r="G905" t="s">
        <v>530</v>
      </c>
    </row>
    <row r="906" spans="4:7" hidden="1" x14ac:dyDescent="0.25">
      <c r="D906" s="14" t="s">
        <v>1348</v>
      </c>
      <c r="E906" t="s">
        <v>2</v>
      </c>
      <c r="F906" t="s">
        <v>948</v>
      </c>
      <c r="G906" t="s">
        <v>530</v>
      </c>
    </row>
    <row r="907" spans="4:7" hidden="1" x14ac:dyDescent="0.25">
      <c r="D907" s="14" t="s">
        <v>1349</v>
      </c>
      <c r="E907" t="s">
        <v>2</v>
      </c>
      <c r="F907" t="s">
        <v>948</v>
      </c>
      <c r="G907" t="s">
        <v>530</v>
      </c>
    </row>
    <row r="908" spans="4:7" hidden="1" x14ac:dyDescent="0.25">
      <c r="D908" s="14" t="s">
        <v>1350</v>
      </c>
      <c r="E908" t="s">
        <v>2</v>
      </c>
      <c r="F908" t="s">
        <v>948</v>
      </c>
      <c r="G908" t="s">
        <v>530</v>
      </c>
    </row>
    <row r="909" spans="4:7" hidden="1" x14ac:dyDescent="0.25">
      <c r="D909" s="14" t="s">
        <v>1351</v>
      </c>
      <c r="E909" t="s">
        <v>2</v>
      </c>
      <c r="F909" t="s">
        <v>948</v>
      </c>
      <c r="G909" t="s">
        <v>530</v>
      </c>
    </row>
    <row r="910" spans="4:7" hidden="1" x14ac:dyDescent="0.25">
      <c r="D910" s="14" t="s">
        <v>1352</v>
      </c>
      <c r="E910" t="s">
        <v>2</v>
      </c>
      <c r="F910" t="s">
        <v>948</v>
      </c>
      <c r="G910" t="s">
        <v>530</v>
      </c>
    </row>
    <row r="911" spans="4:7" hidden="1" x14ac:dyDescent="0.25">
      <c r="D911" s="14" t="s">
        <v>1353</v>
      </c>
      <c r="E911" t="s">
        <v>1119</v>
      </c>
      <c r="F911" t="s">
        <v>948</v>
      </c>
      <c r="G911" t="s">
        <v>530</v>
      </c>
    </row>
    <row r="912" spans="4:7" hidden="1" x14ac:dyDescent="0.25">
      <c r="D912" s="14" t="s">
        <v>1354</v>
      </c>
      <c r="E912" t="s">
        <v>1119</v>
      </c>
      <c r="F912" t="s">
        <v>948</v>
      </c>
      <c r="G912" t="s">
        <v>530</v>
      </c>
    </row>
    <row r="913" spans="4:7" hidden="1" x14ac:dyDescent="0.25">
      <c r="D913" s="14" t="s">
        <v>1355</v>
      </c>
      <c r="E913" t="s">
        <v>1114</v>
      </c>
      <c r="F913" t="s">
        <v>948</v>
      </c>
      <c r="G913" t="s">
        <v>948</v>
      </c>
    </row>
    <row r="914" spans="4:7" hidden="1" x14ac:dyDescent="0.25">
      <c r="D914" s="14" t="s">
        <v>1356</v>
      </c>
      <c r="E914" t="s">
        <v>2</v>
      </c>
      <c r="F914" t="s">
        <v>948</v>
      </c>
      <c r="G914" t="s">
        <v>530</v>
      </c>
    </row>
    <row r="915" spans="4:7" hidden="1" x14ac:dyDescent="0.25">
      <c r="D915" s="14" t="s">
        <v>1357</v>
      </c>
      <c r="E915" t="s">
        <v>1119</v>
      </c>
      <c r="F915" t="s">
        <v>948</v>
      </c>
      <c r="G915" t="s">
        <v>530</v>
      </c>
    </row>
    <row r="916" spans="4:7" hidden="1" x14ac:dyDescent="0.25">
      <c r="D916" s="14" t="s">
        <v>1358</v>
      </c>
      <c r="E916" t="s">
        <v>2</v>
      </c>
      <c r="F916" s="29" t="s">
        <v>948</v>
      </c>
      <c r="G916" s="29" t="s">
        <v>948</v>
      </c>
    </row>
    <row r="917" spans="4:7" hidden="1" x14ac:dyDescent="0.25">
      <c r="D917" s="14" t="s">
        <v>1359</v>
      </c>
      <c r="E917" t="s">
        <v>1119</v>
      </c>
      <c r="F917" t="s">
        <v>948</v>
      </c>
      <c r="G917" t="s">
        <v>948</v>
      </c>
    </row>
    <row r="918" spans="4:7" hidden="1" x14ac:dyDescent="0.25">
      <c r="D918" s="14" t="s">
        <v>1360</v>
      </c>
      <c r="E918" t="s">
        <v>1119</v>
      </c>
      <c r="F918" t="s">
        <v>948</v>
      </c>
      <c r="G918" t="s">
        <v>948</v>
      </c>
    </row>
    <row r="919" spans="4:7" hidden="1" x14ac:dyDescent="0.25">
      <c r="D919" s="14" t="s">
        <v>1361</v>
      </c>
      <c r="E919" t="s">
        <v>1114</v>
      </c>
      <c r="F919" t="s">
        <v>948</v>
      </c>
      <c r="G919" t="s">
        <v>948</v>
      </c>
    </row>
    <row r="920" spans="4:7" x14ac:dyDescent="0.25">
      <c r="D920" s="14" t="s">
        <v>1362</v>
      </c>
      <c r="E920" t="s">
        <v>1114</v>
      </c>
      <c r="F920" t="s">
        <v>948</v>
      </c>
      <c r="G920" t="s">
        <v>948</v>
      </c>
    </row>
    <row r="921" spans="4:7" hidden="1" x14ac:dyDescent="0.25">
      <c r="D921" s="14" t="s">
        <v>1363</v>
      </c>
      <c r="E921" t="s">
        <v>1119</v>
      </c>
      <c r="F921" t="s">
        <v>948</v>
      </c>
      <c r="G921" t="s">
        <v>530</v>
      </c>
    </row>
    <row r="922" spans="4:7" hidden="1" x14ac:dyDescent="0.25">
      <c r="D922" s="14" t="s">
        <v>1364</v>
      </c>
      <c r="E922" t="s">
        <v>2</v>
      </c>
      <c r="F922" t="s">
        <v>948</v>
      </c>
      <c r="G922" t="s">
        <v>530</v>
      </c>
    </row>
    <row r="923" spans="4:7" hidden="1" x14ac:dyDescent="0.25">
      <c r="D923" s="14" t="s">
        <v>1365</v>
      </c>
      <c r="E923" t="s">
        <v>1119</v>
      </c>
      <c r="F923" t="s">
        <v>948</v>
      </c>
      <c r="G923" t="s">
        <v>530</v>
      </c>
    </row>
    <row r="924" spans="4:7" hidden="1" x14ac:dyDescent="0.25">
      <c r="D924" s="14" t="s">
        <v>1367</v>
      </c>
      <c r="E924" t="s">
        <v>1114</v>
      </c>
      <c r="F924" t="s">
        <v>948</v>
      </c>
      <c r="G924" t="s">
        <v>948</v>
      </c>
    </row>
    <row r="925" spans="4:7" hidden="1" x14ac:dyDescent="0.25">
      <c r="D925" s="14" t="s">
        <v>1368</v>
      </c>
      <c r="E925" t="s">
        <v>1114</v>
      </c>
      <c r="F925" t="s">
        <v>948</v>
      </c>
      <c r="G925" t="s">
        <v>530</v>
      </c>
    </row>
    <row r="926" spans="4:7" hidden="1" x14ac:dyDescent="0.25">
      <c r="D926" s="14" t="s">
        <v>1369</v>
      </c>
      <c r="E926" t="s">
        <v>1114</v>
      </c>
      <c r="F926" t="s">
        <v>948</v>
      </c>
      <c r="G926" t="s">
        <v>530</v>
      </c>
    </row>
    <row r="927" spans="4:7" hidden="1" x14ac:dyDescent="0.25">
      <c r="D927" s="14" t="s">
        <v>1370</v>
      </c>
      <c r="E927" t="s">
        <v>2</v>
      </c>
      <c r="F927" t="s">
        <v>948</v>
      </c>
      <c r="G927" t="s">
        <v>530</v>
      </c>
    </row>
    <row r="928" spans="4:7" hidden="1" x14ac:dyDescent="0.25">
      <c r="D928" s="14" t="s">
        <v>1371</v>
      </c>
      <c r="E928" t="s">
        <v>2</v>
      </c>
      <c r="F928" t="s">
        <v>948</v>
      </c>
      <c r="G928" t="s">
        <v>530</v>
      </c>
    </row>
    <row r="929" spans="4:7" hidden="1" x14ac:dyDescent="0.25">
      <c r="D929" s="14" t="s">
        <v>1372</v>
      </c>
      <c r="E929" t="s">
        <v>1119</v>
      </c>
      <c r="F929" t="s">
        <v>948</v>
      </c>
      <c r="G929" t="s">
        <v>530</v>
      </c>
    </row>
    <row r="930" spans="4:7" hidden="1" x14ac:dyDescent="0.25">
      <c r="D930" s="14" t="s">
        <v>1234</v>
      </c>
      <c r="E930" t="s">
        <v>1119</v>
      </c>
      <c r="F930" t="s">
        <v>948</v>
      </c>
      <c r="G930" t="s">
        <v>530</v>
      </c>
    </row>
    <row r="931" spans="4:7" hidden="1" x14ac:dyDescent="0.25">
      <c r="D931" s="14" t="s">
        <v>1373</v>
      </c>
      <c r="E931" t="s">
        <v>1114</v>
      </c>
      <c r="F931" t="s">
        <v>948</v>
      </c>
      <c r="G931" t="s">
        <v>530</v>
      </c>
    </row>
    <row r="932" spans="4:7" hidden="1" x14ac:dyDescent="0.25">
      <c r="D932" s="14" t="s">
        <v>1374</v>
      </c>
      <c r="E932" t="s">
        <v>1114</v>
      </c>
      <c r="F932" t="s">
        <v>948</v>
      </c>
      <c r="G932" t="s">
        <v>530</v>
      </c>
    </row>
    <row r="933" spans="4:7" hidden="1" x14ac:dyDescent="0.25">
      <c r="D933" s="14" t="s">
        <v>1375</v>
      </c>
      <c r="E933" t="s">
        <v>1114</v>
      </c>
      <c r="F933" t="s">
        <v>948</v>
      </c>
      <c r="G933" t="s">
        <v>530</v>
      </c>
    </row>
    <row r="934" spans="4:7" hidden="1" x14ac:dyDescent="0.25">
      <c r="D934" s="14" t="s">
        <v>1377</v>
      </c>
      <c r="E934" t="s">
        <v>1119</v>
      </c>
      <c r="F934" t="s">
        <v>948</v>
      </c>
      <c r="G934" t="s">
        <v>948</v>
      </c>
    </row>
    <row r="935" spans="4:7" hidden="1" x14ac:dyDescent="0.25">
      <c r="D935" s="14" t="s">
        <v>1378</v>
      </c>
      <c r="E935" t="s">
        <v>1119</v>
      </c>
      <c r="F935" t="s">
        <v>948</v>
      </c>
      <c r="G935" t="s">
        <v>948</v>
      </c>
    </row>
    <row r="936" spans="4:7" hidden="1" x14ac:dyDescent="0.25">
      <c r="D936" s="14" t="s">
        <v>1379</v>
      </c>
      <c r="E936" t="s">
        <v>1119</v>
      </c>
      <c r="F936" t="s">
        <v>948</v>
      </c>
      <c r="G936" t="s">
        <v>948</v>
      </c>
    </row>
    <row r="937" spans="4:7" hidden="1" x14ac:dyDescent="0.25">
      <c r="D937" s="14" t="s">
        <v>1380</v>
      </c>
      <c r="E937" t="s">
        <v>1119</v>
      </c>
      <c r="F937" t="s">
        <v>948</v>
      </c>
      <c r="G937" t="s">
        <v>530</v>
      </c>
    </row>
    <row r="938" spans="4:7" hidden="1" x14ac:dyDescent="0.25">
      <c r="D938" s="14" t="s">
        <v>1381</v>
      </c>
      <c r="E938" t="s">
        <v>1115</v>
      </c>
      <c r="F938" t="s">
        <v>530</v>
      </c>
      <c r="G938" t="s">
        <v>530</v>
      </c>
    </row>
    <row r="939" spans="4:7" hidden="1" x14ac:dyDescent="0.25">
      <c r="D939" s="14" t="s">
        <v>1382</v>
      </c>
      <c r="E939" t="s">
        <v>1119</v>
      </c>
      <c r="F939" t="s">
        <v>948</v>
      </c>
      <c r="G939" t="s">
        <v>530</v>
      </c>
    </row>
    <row r="940" spans="4:7" hidden="1" x14ac:dyDescent="0.25">
      <c r="D940" s="14" t="s">
        <v>1383</v>
      </c>
      <c r="E940" t="s">
        <v>1114</v>
      </c>
      <c r="F940" t="s">
        <v>948</v>
      </c>
      <c r="G940" t="s">
        <v>948</v>
      </c>
    </row>
    <row r="941" spans="4:7" hidden="1" x14ac:dyDescent="0.25">
      <c r="D941" s="14" t="s">
        <v>1384</v>
      </c>
      <c r="E941" t="s">
        <v>1114</v>
      </c>
      <c r="F941" t="s">
        <v>948</v>
      </c>
      <c r="G941" t="s">
        <v>530</v>
      </c>
    </row>
    <row r="942" spans="4:7" hidden="1" x14ac:dyDescent="0.25">
      <c r="D942" s="14" t="s">
        <v>1385</v>
      </c>
      <c r="E942" t="s">
        <v>2</v>
      </c>
      <c r="F942" t="s">
        <v>948</v>
      </c>
      <c r="G942" t="s">
        <v>530</v>
      </c>
    </row>
    <row r="943" spans="4:7" hidden="1" x14ac:dyDescent="0.25">
      <c r="D943" s="14" t="s">
        <v>1203</v>
      </c>
      <c r="E943" t="s">
        <v>2</v>
      </c>
      <c r="F943" t="s">
        <v>948</v>
      </c>
      <c r="G943" t="s">
        <v>530</v>
      </c>
    </row>
    <row r="944" spans="4:7" hidden="1" x14ac:dyDescent="0.25">
      <c r="D944" s="14" t="s">
        <v>1386</v>
      </c>
      <c r="E944" t="s">
        <v>1114</v>
      </c>
      <c r="F944" t="s">
        <v>948</v>
      </c>
      <c r="G944" t="s">
        <v>948</v>
      </c>
    </row>
    <row r="945" spans="4:7" hidden="1" x14ac:dyDescent="0.25">
      <c r="D945" s="14" t="s">
        <v>1388</v>
      </c>
      <c r="E945" t="s">
        <v>2</v>
      </c>
      <c r="F945" t="s">
        <v>530</v>
      </c>
      <c r="G945" t="s">
        <v>530</v>
      </c>
    </row>
    <row r="946" spans="4:7" hidden="1" x14ac:dyDescent="0.25">
      <c r="D946" s="14" t="s">
        <v>1389</v>
      </c>
      <c r="E946" t="s">
        <v>1114</v>
      </c>
      <c r="F946" t="s">
        <v>948</v>
      </c>
      <c r="G946" t="s">
        <v>948</v>
      </c>
    </row>
    <row r="947" spans="4:7" hidden="1" x14ac:dyDescent="0.25">
      <c r="D947" s="14" t="s">
        <v>1390</v>
      </c>
      <c r="E947" t="s">
        <v>1114</v>
      </c>
      <c r="F947" t="s">
        <v>948</v>
      </c>
      <c r="G947" t="s">
        <v>948</v>
      </c>
    </row>
    <row r="948" spans="4:7" hidden="1" x14ac:dyDescent="0.25">
      <c r="D948" s="14" t="s">
        <v>1391</v>
      </c>
      <c r="E948" t="s">
        <v>1119</v>
      </c>
      <c r="F948" t="s">
        <v>948</v>
      </c>
      <c r="G948" t="s">
        <v>948</v>
      </c>
    </row>
    <row r="949" spans="4:7" hidden="1" x14ac:dyDescent="0.25">
      <c r="D949" s="14" t="s">
        <v>1392</v>
      </c>
      <c r="E949" t="s">
        <v>1119</v>
      </c>
      <c r="F949" t="s">
        <v>948</v>
      </c>
      <c r="G949" t="s">
        <v>948</v>
      </c>
    </row>
    <row r="950" spans="4:7" hidden="1" x14ac:dyDescent="0.25">
      <c r="D950" s="14" t="s">
        <v>1393</v>
      </c>
      <c r="E950" t="s">
        <v>1119</v>
      </c>
      <c r="F950" t="s">
        <v>948</v>
      </c>
      <c r="G950" t="s">
        <v>530</v>
      </c>
    </row>
    <row r="951" spans="4:7" hidden="1" x14ac:dyDescent="0.25">
      <c r="D951" s="14" t="s">
        <v>1394</v>
      </c>
      <c r="E951" t="s">
        <v>1119</v>
      </c>
      <c r="F951" t="s">
        <v>948</v>
      </c>
      <c r="G951" t="s">
        <v>530</v>
      </c>
    </row>
    <row r="952" spans="4:7" hidden="1" x14ac:dyDescent="0.25">
      <c r="D952" s="14" t="s">
        <v>1395</v>
      </c>
      <c r="E952" t="s">
        <v>1119</v>
      </c>
      <c r="F952" t="s">
        <v>948</v>
      </c>
      <c r="G952" t="s">
        <v>948</v>
      </c>
    </row>
    <row r="953" spans="4:7" hidden="1" x14ac:dyDescent="0.25">
      <c r="D953" s="14" t="s">
        <v>1396</v>
      </c>
      <c r="E953" t="s">
        <v>1119</v>
      </c>
      <c r="F953" t="s">
        <v>948</v>
      </c>
      <c r="G953" t="s">
        <v>948</v>
      </c>
    </row>
    <row r="954" spans="4:7" hidden="1" x14ac:dyDescent="0.25">
      <c r="D954" s="14" t="s">
        <v>1397</v>
      </c>
      <c r="E954" t="s">
        <v>1119</v>
      </c>
      <c r="F954" t="s">
        <v>948</v>
      </c>
      <c r="G954" t="s">
        <v>948</v>
      </c>
    </row>
    <row r="955" spans="4:7" hidden="1" x14ac:dyDescent="0.25">
      <c r="D955" s="14" t="s">
        <v>1398</v>
      </c>
      <c r="E955" t="s">
        <v>1114</v>
      </c>
      <c r="F955" t="s">
        <v>948</v>
      </c>
      <c r="G955" t="s">
        <v>530</v>
      </c>
    </row>
    <row r="956" spans="4:7" hidden="1" x14ac:dyDescent="0.25">
      <c r="D956" s="14" t="s">
        <v>1399</v>
      </c>
      <c r="E956" t="s">
        <v>1114</v>
      </c>
      <c r="F956" t="s">
        <v>948</v>
      </c>
      <c r="G956" t="s">
        <v>530</v>
      </c>
    </row>
    <row r="957" spans="4:7" hidden="1" x14ac:dyDescent="0.25">
      <c r="D957" s="14" t="s">
        <v>1400</v>
      </c>
      <c r="E957" t="s">
        <v>1119</v>
      </c>
      <c r="F957" t="s">
        <v>948</v>
      </c>
      <c r="G957" t="s">
        <v>530</v>
      </c>
    </row>
    <row r="958" spans="4:7" hidden="1" x14ac:dyDescent="0.25">
      <c r="D958" s="14" t="s">
        <v>1401</v>
      </c>
      <c r="E958" t="s">
        <v>1119</v>
      </c>
      <c r="F958" t="s">
        <v>948</v>
      </c>
      <c r="G958" t="s">
        <v>530</v>
      </c>
    </row>
    <row r="959" spans="4:7" hidden="1" x14ac:dyDescent="0.25">
      <c r="D959" s="14" t="s">
        <v>1402</v>
      </c>
      <c r="E959" t="s">
        <v>2</v>
      </c>
      <c r="F959" t="s">
        <v>948</v>
      </c>
      <c r="G959" t="s">
        <v>530</v>
      </c>
    </row>
    <row r="960" spans="4:7" hidden="1" x14ac:dyDescent="0.25">
      <c r="D960" s="14" t="s">
        <v>1403</v>
      </c>
      <c r="E960" t="s">
        <v>1119</v>
      </c>
      <c r="F960" t="s">
        <v>948</v>
      </c>
      <c r="G960" t="s">
        <v>530</v>
      </c>
    </row>
    <row r="961" spans="4:7" hidden="1" x14ac:dyDescent="0.25">
      <c r="D961" s="14" t="s">
        <v>1404</v>
      </c>
      <c r="E961" t="s">
        <v>1119</v>
      </c>
      <c r="F961" t="s">
        <v>948</v>
      </c>
      <c r="G961" t="s">
        <v>530</v>
      </c>
    </row>
    <row r="962" spans="4:7" hidden="1" x14ac:dyDescent="0.25">
      <c r="D962" s="14" t="s">
        <v>1405</v>
      </c>
      <c r="E962" t="s">
        <v>1114</v>
      </c>
      <c r="F962" t="s">
        <v>948</v>
      </c>
      <c r="G962" t="s">
        <v>530</v>
      </c>
    </row>
    <row r="963" spans="4:7" hidden="1" x14ac:dyDescent="0.25">
      <c r="D963" s="14" t="s">
        <v>1406</v>
      </c>
      <c r="E963" t="s">
        <v>1114</v>
      </c>
      <c r="F963" t="s">
        <v>948</v>
      </c>
      <c r="G963" t="s">
        <v>530</v>
      </c>
    </row>
    <row r="964" spans="4:7" hidden="1" x14ac:dyDescent="0.25">
      <c r="D964" s="14" t="s">
        <v>1407</v>
      </c>
      <c r="E964" t="s">
        <v>1114</v>
      </c>
      <c r="F964" t="s">
        <v>948</v>
      </c>
      <c r="G964" t="s">
        <v>530</v>
      </c>
    </row>
    <row r="965" spans="4:7" hidden="1" x14ac:dyDescent="0.25">
      <c r="D965" s="14" t="s">
        <v>1408</v>
      </c>
      <c r="E965" t="s">
        <v>1114</v>
      </c>
      <c r="F965" t="s">
        <v>948</v>
      </c>
      <c r="G965" t="s">
        <v>530</v>
      </c>
    </row>
    <row r="966" spans="4:7" hidden="1" x14ac:dyDescent="0.25">
      <c r="D966" s="14" t="s">
        <v>1409</v>
      </c>
      <c r="E966" t="s">
        <v>1114</v>
      </c>
      <c r="F966" t="s">
        <v>948</v>
      </c>
      <c r="G966" t="s">
        <v>530</v>
      </c>
    </row>
    <row r="967" spans="4:7" hidden="1" x14ac:dyDescent="0.25">
      <c r="D967" s="14" t="s">
        <v>1411</v>
      </c>
      <c r="E967" t="s">
        <v>1114</v>
      </c>
      <c r="F967" t="s">
        <v>948</v>
      </c>
      <c r="G967" t="s">
        <v>948</v>
      </c>
    </row>
    <row r="968" spans="4:7" hidden="1" x14ac:dyDescent="0.25">
      <c r="D968" s="14" t="s">
        <v>1412</v>
      </c>
      <c r="E968" t="s">
        <v>1119</v>
      </c>
      <c r="F968" t="s">
        <v>948</v>
      </c>
      <c r="G968" t="s">
        <v>530</v>
      </c>
    </row>
    <row r="969" spans="4:7" hidden="1" x14ac:dyDescent="0.25">
      <c r="D969" s="14" t="s">
        <v>1414</v>
      </c>
      <c r="E969" t="s">
        <v>1119</v>
      </c>
      <c r="F969" t="s">
        <v>530</v>
      </c>
      <c r="G969" t="s">
        <v>948</v>
      </c>
    </row>
    <row r="970" spans="4:7" hidden="1" x14ac:dyDescent="0.25">
      <c r="D970" s="14" t="s">
        <v>1415</v>
      </c>
      <c r="E970" t="s">
        <v>1119</v>
      </c>
      <c r="F970" t="s">
        <v>948</v>
      </c>
      <c r="G970" t="s">
        <v>948</v>
      </c>
    </row>
    <row r="971" spans="4:7" hidden="1" x14ac:dyDescent="0.25">
      <c r="D971" s="14" t="s">
        <v>1416</v>
      </c>
      <c r="E971" t="s">
        <v>1119</v>
      </c>
      <c r="F971" t="s">
        <v>948</v>
      </c>
      <c r="G971" t="s">
        <v>530</v>
      </c>
    </row>
    <row r="972" spans="4:7" hidden="1" x14ac:dyDescent="0.25">
      <c r="D972" s="14" t="s">
        <v>1417</v>
      </c>
      <c r="E972" t="s">
        <v>1119</v>
      </c>
      <c r="F972" t="s">
        <v>948</v>
      </c>
      <c r="G972" t="s">
        <v>530</v>
      </c>
    </row>
    <row r="973" spans="4:7" hidden="1" x14ac:dyDescent="0.25">
      <c r="D973" s="14" t="s">
        <v>1418</v>
      </c>
      <c r="E973" t="s">
        <v>1114</v>
      </c>
      <c r="F973" t="s">
        <v>948</v>
      </c>
      <c r="G973" t="s">
        <v>530</v>
      </c>
    </row>
    <row r="974" spans="4:7" hidden="1" x14ac:dyDescent="0.25">
      <c r="D974" s="14" t="s">
        <v>1419</v>
      </c>
      <c r="E974" t="s">
        <v>1114</v>
      </c>
      <c r="F974" t="s">
        <v>948</v>
      </c>
      <c r="G974" t="s">
        <v>530</v>
      </c>
    </row>
    <row r="975" spans="4:7" hidden="1" x14ac:dyDescent="0.25">
      <c r="D975" s="14" t="s">
        <v>1420</v>
      </c>
      <c r="E975" t="s">
        <v>1119</v>
      </c>
      <c r="F975" t="s">
        <v>948</v>
      </c>
      <c r="G975" t="s">
        <v>530</v>
      </c>
    </row>
    <row r="976" spans="4:7" hidden="1" x14ac:dyDescent="0.25">
      <c r="D976" s="14" t="s">
        <v>1422</v>
      </c>
      <c r="E976" t="s">
        <v>2</v>
      </c>
      <c r="F976" t="s">
        <v>948</v>
      </c>
      <c r="G976" t="s">
        <v>530</v>
      </c>
    </row>
    <row r="977" spans="4:7" hidden="1" x14ac:dyDescent="0.25">
      <c r="D977" s="14" t="s">
        <v>1423</v>
      </c>
      <c r="E977" t="s">
        <v>1119</v>
      </c>
      <c r="F977" t="s">
        <v>530</v>
      </c>
      <c r="G977" t="s">
        <v>948</v>
      </c>
    </row>
    <row r="978" spans="4:7" hidden="1" x14ac:dyDescent="0.25">
      <c r="D978" s="14" t="s">
        <v>1424</v>
      </c>
      <c r="E978" t="s">
        <v>1119</v>
      </c>
      <c r="F978" t="s">
        <v>530</v>
      </c>
      <c r="G978" t="s">
        <v>948</v>
      </c>
    </row>
    <row r="979" spans="4:7" hidden="1" x14ac:dyDescent="0.25">
      <c r="D979" s="14" t="s">
        <v>1425</v>
      </c>
      <c r="E979" t="s">
        <v>1119</v>
      </c>
      <c r="F979" t="s">
        <v>948</v>
      </c>
      <c r="G979" t="s">
        <v>530</v>
      </c>
    </row>
    <row r="980" spans="4:7" hidden="1" x14ac:dyDescent="0.25">
      <c r="D980" s="14" t="s">
        <v>1426</v>
      </c>
      <c r="E980" t="s">
        <v>1119</v>
      </c>
      <c r="F980" t="s">
        <v>948</v>
      </c>
      <c r="G980" t="s">
        <v>530</v>
      </c>
    </row>
    <row r="981" spans="4:7" hidden="1" x14ac:dyDescent="0.25">
      <c r="D981" s="14" t="s">
        <v>1427</v>
      </c>
      <c r="E981" t="s">
        <v>1119</v>
      </c>
      <c r="F981" t="s">
        <v>948</v>
      </c>
      <c r="G981" t="s">
        <v>530</v>
      </c>
    </row>
    <row r="982" spans="4:7" hidden="1" x14ac:dyDescent="0.25">
      <c r="D982" s="14" t="s">
        <v>1428</v>
      </c>
      <c r="E982" t="s">
        <v>1119</v>
      </c>
      <c r="F982" t="s">
        <v>948</v>
      </c>
      <c r="G982" t="s">
        <v>530</v>
      </c>
    </row>
    <row r="983" spans="4:7" hidden="1" x14ac:dyDescent="0.25">
      <c r="D983" s="14" t="s">
        <v>1429</v>
      </c>
      <c r="E983" t="s">
        <v>1119</v>
      </c>
      <c r="F983" t="s">
        <v>948</v>
      </c>
      <c r="G983" t="s">
        <v>530</v>
      </c>
    </row>
    <row r="984" spans="4:7" hidden="1" x14ac:dyDescent="0.25">
      <c r="D984" s="14" t="s">
        <v>1432</v>
      </c>
      <c r="E984" t="s">
        <v>2</v>
      </c>
      <c r="F984" t="s">
        <v>948</v>
      </c>
      <c r="G984" t="s">
        <v>530</v>
      </c>
    </row>
    <row r="985" spans="4:7" hidden="1" x14ac:dyDescent="0.25">
      <c r="D985" s="14" t="s">
        <v>1433</v>
      </c>
      <c r="E985" t="s">
        <v>1114</v>
      </c>
      <c r="F985" t="s">
        <v>948</v>
      </c>
      <c r="G985" t="s">
        <v>530</v>
      </c>
    </row>
    <row r="986" spans="4:7" hidden="1" x14ac:dyDescent="0.25">
      <c r="D986" s="14" t="s">
        <v>1434</v>
      </c>
      <c r="E986" t="s">
        <v>1114</v>
      </c>
      <c r="F986" t="s">
        <v>948</v>
      </c>
      <c r="G986" t="s">
        <v>530</v>
      </c>
    </row>
    <row r="987" spans="4:7" hidden="1" x14ac:dyDescent="0.25">
      <c r="D987" s="14" t="s">
        <v>1435</v>
      </c>
      <c r="E987" t="s">
        <v>2</v>
      </c>
      <c r="F987" t="s">
        <v>948</v>
      </c>
      <c r="G987" t="s">
        <v>530</v>
      </c>
    </row>
    <row r="988" spans="4:7" hidden="1" x14ac:dyDescent="0.25">
      <c r="D988" s="14" t="s">
        <v>1436</v>
      </c>
      <c r="E988" t="s">
        <v>1119</v>
      </c>
      <c r="F988" t="s">
        <v>530</v>
      </c>
      <c r="G988" t="s">
        <v>948</v>
      </c>
    </row>
    <row r="989" spans="4:7" hidden="1" x14ac:dyDescent="0.25">
      <c r="D989" s="14" t="s">
        <v>1437</v>
      </c>
      <c r="E989" t="s">
        <v>2</v>
      </c>
      <c r="F989" t="s">
        <v>948</v>
      </c>
      <c r="G989" t="s">
        <v>530</v>
      </c>
    </row>
    <row r="990" spans="4:7" hidden="1" x14ac:dyDescent="0.25">
      <c r="D990" s="14" t="s">
        <v>1438</v>
      </c>
      <c r="E990" t="s">
        <v>1119</v>
      </c>
      <c r="F990" t="s">
        <v>948</v>
      </c>
      <c r="G990" t="s">
        <v>530</v>
      </c>
    </row>
    <row r="991" spans="4:7" hidden="1" x14ac:dyDescent="0.25">
      <c r="D991" s="14" t="s">
        <v>1439</v>
      </c>
      <c r="E991" t="s">
        <v>1119</v>
      </c>
      <c r="F991" t="s">
        <v>948</v>
      </c>
      <c r="G991" t="s">
        <v>530</v>
      </c>
    </row>
    <row r="992" spans="4:7" hidden="1" x14ac:dyDescent="0.25">
      <c r="D992" s="14" t="s">
        <v>1441</v>
      </c>
      <c r="E992" t="s">
        <v>1114</v>
      </c>
      <c r="F992" t="s">
        <v>948</v>
      </c>
      <c r="G992" t="s">
        <v>530</v>
      </c>
    </row>
    <row r="993" spans="4:7" hidden="1" x14ac:dyDescent="0.25">
      <c r="D993" s="14" t="s">
        <v>1442</v>
      </c>
      <c r="E993" t="s">
        <v>1114</v>
      </c>
      <c r="F993" t="s">
        <v>948</v>
      </c>
      <c r="G993" t="s">
        <v>530</v>
      </c>
    </row>
    <row r="994" spans="4:7" hidden="1" x14ac:dyDescent="0.25">
      <c r="D994" s="14" t="s">
        <v>1443</v>
      </c>
      <c r="E994" t="s">
        <v>1114</v>
      </c>
      <c r="F994" t="s">
        <v>948</v>
      </c>
      <c r="G994" t="s">
        <v>948</v>
      </c>
    </row>
    <row r="995" spans="4:7" hidden="1" x14ac:dyDescent="0.25">
      <c r="D995" s="14" t="s">
        <v>1444</v>
      </c>
      <c r="E995" t="s">
        <v>1114</v>
      </c>
      <c r="F995" t="s">
        <v>948</v>
      </c>
      <c r="G995" t="s">
        <v>530</v>
      </c>
    </row>
    <row r="996" spans="4:7" hidden="1" x14ac:dyDescent="0.25">
      <c r="D996" s="14" t="s">
        <v>1445</v>
      </c>
      <c r="E996" t="s">
        <v>1119</v>
      </c>
      <c r="F996" t="s">
        <v>530</v>
      </c>
      <c r="G996" t="s">
        <v>530</v>
      </c>
    </row>
    <row r="997" spans="4:7" hidden="1" x14ac:dyDescent="0.25">
      <c r="D997" s="14" t="s">
        <v>1446</v>
      </c>
      <c r="E997" t="s">
        <v>1119</v>
      </c>
      <c r="F997" t="s">
        <v>948</v>
      </c>
      <c r="G997" t="s">
        <v>530</v>
      </c>
    </row>
    <row r="998" spans="4:7" hidden="1" x14ac:dyDescent="0.25">
      <c r="D998" s="14" t="s">
        <v>1447</v>
      </c>
      <c r="E998" t="s">
        <v>1114</v>
      </c>
      <c r="F998" t="s">
        <v>948</v>
      </c>
      <c r="G998" t="s">
        <v>530</v>
      </c>
    </row>
    <row r="999" spans="4:7" hidden="1" x14ac:dyDescent="0.25">
      <c r="D999" s="58" t="s">
        <v>1448</v>
      </c>
      <c r="E999" t="s">
        <v>2</v>
      </c>
      <c r="F999" t="s">
        <v>948</v>
      </c>
      <c r="G999" t="s">
        <v>530</v>
      </c>
    </row>
    <row r="1000" spans="4:7" hidden="1" x14ac:dyDescent="0.25">
      <c r="D1000" s="14" t="s">
        <v>1449</v>
      </c>
      <c r="E1000" t="s">
        <v>2</v>
      </c>
      <c r="F1000" t="s">
        <v>948</v>
      </c>
      <c r="G1000" t="s">
        <v>530</v>
      </c>
    </row>
    <row r="1001" spans="4:7" hidden="1" x14ac:dyDescent="0.25">
      <c r="D1001" s="14" t="s">
        <v>1450</v>
      </c>
      <c r="E1001" t="s">
        <v>1119</v>
      </c>
      <c r="F1001" t="s">
        <v>948</v>
      </c>
      <c r="G1001" t="s">
        <v>530</v>
      </c>
    </row>
    <row r="1002" spans="4:7" hidden="1" x14ac:dyDescent="0.25">
      <c r="D1002" s="14" t="s">
        <v>1451</v>
      </c>
      <c r="E1002" t="s">
        <v>2</v>
      </c>
      <c r="F1002" t="s">
        <v>530</v>
      </c>
      <c r="G1002" t="s">
        <v>948</v>
      </c>
    </row>
    <row r="1003" spans="4:7" hidden="1" x14ac:dyDescent="0.25">
      <c r="D1003" s="14" t="s">
        <v>1452</v>
      </c>
      <c r="E1003" t="s">
        <v>1114</v>
      </c>
      <c r="F1003" t="s">
        <v>948</v>
      </c>
      <c r="G1003" t="s">
        <v>530</v>
      </c>
    </row>
    <row r="1004" spans="4:7" hidden="1" x14ac:dyDescent="0.25">
      <c r="D1004" s="14" t="s">
        <v>1453</v>
      </c>
      <c r="E1004" t="s">
        <v>1119</v>
      </c>
      <c r="F1004" t="s">
        <v>948</v>
      </c>
      <c r="G1004" t="s">
        <v>530</v>
      </c>
    </row>
    <row r="1005" spans="4:7" hidden="1" x14ac:dyDescent="0.25">
      <c r="D1005" s="14" t="s">
        <v>1454</v>
      </c>
      <c r="E1005" t="s">
        <v>1114</v>
      </c>
      <c r="F1005" t="s">
        <v>948</v>
      </c>
      <c r="G1005" t="s">
        <v>530</v>
      </c>
    </row>
    <row r="1006" spans="4:7" hidden="1" x14ac:dyDescent="0.25">
      <c r="D1006" s="14" t="s">
        <v>1455</v>
      </c>
      <c r="E1006" t="s">
        <v>1114</v>
      </c>
      <c r="F1006" t="s">
        <v>948</v>
      </c>
      <c r="G1006" t="s">
        <v>530</v>
      </c>
    </row>
    <row r="1007" spans="4:7" hidden="1" x14ac:dyDescent="0.25">
      <c r="D1007" s="14" t="s">
        <v>1456</v>
      </c>
      <c r="E1007" t="s">
        <v>2</v>
      </c>
      <c r="F1007" t="s">
        <v>948</v>
      </c>
      <c r="G1007" t="s">
        <v>530</v>
      </c>
    </row>
    <row r="1008" spans="4:7" hidden="1" x14ac:dyDescent="0.25">
      <c r="D1008" s="14" t="s">
        <v>1457</v>
      </c>
      <c r="E1008" t="s">
        <v>2</v>
      </c>
      <c r="F1008" t="s">
        <v>948</v>
      </c>
      <c r="G1008" t="s">
        <v>530</v>
      </c>
    </row>
    <row r="1009" spans="4:7" hidden="1" x14ac:dyDescent="0.25">
      <c r="D1009" s="14" t="s">
        <v>1458</v>
      </c>
      <c r="E1009" t="s">
        <v>1119</v>
      </c>
      <c r="F1009" t="s">
        <v>948</v>
      </c>
      <c r="G1009" t="s">
        <v>948</v>
      </c>
    </row>
    <row r="1010" spans="4:7" hidden="1" x14ac:dyDescent="0.25">
      <c r="D1010" s="14" t="s">
        <v>1459</v>
      </c>
      <c r="E1010" t="s">
        <v>1114</v>
      </c>
      <c r="F1010" t="s">
        <v>948</v>
      </c>
      <c r="G1010" t="s">
        <v>530</v>
      </c>
    </row>
    <row r="1011" spans="4:7" hidden="1" x14ac:dyDescent="0.25">
      <c r="D1011" s="14" t="s">
        <v>1460</v>
      </c>
      <c r="E1011" t="s">
        <v>1114</v>
      </c>
      <c r="F1011" t="s">
        <v>948</v>
      </c>
      <c r="G1011" t="s">
        <v>530</v>
      </c>
    </row>
    <row r="1012" spans="4:7" hidden="1" x14ac:dyDescent="0.25">
      <c r="D1012" s="14" t="s">
        <v>1461</v>
      </c>
      <c r="E1012" t="s">
        <v>2</v>
      </c>
      <c r="F1012" t="s">
        <v>948</v>
      </c>
      <c r="G1012" t="s">
        <v>530</v>
      </c>
    </row>
    <row r="1013" spans="4:7" hidden="1" x14ac:dyDescent="0.25">
      <c r="D1013" s="14" t="s">
        <v>1462</v>
      </c>
      <c r="E1013" t="s">
        <v>2</v>
      </c>
      <c r="F1013" t="s">
        <v>948</v>
      </c>
      <c r="G1013" t="s">
        <v>530</v>
      </c>
    </row>
    <row r="1014" spans="4:7" hidden="1" x14ac:dyDescent="0.25">
      <c r="D1014" s="14" t="s">
        <v>1464</v>
      </c>
      <c r="E1014" t="s">
        <v>1114</v>
      </c>
      <c r="F1014" t="s">
        <v>948</v>
      </c>
      <c r="G1014" t="s">
        <v>530</v>
      </c>
    </row>
    <row r="1015" spans="4:7" hidden="1" x14ac:dyDescent="0.25">
      <c r="D1015" s="14" t="s">
        <v>1465</v>
      </c>
      <c r="E1015" t="s">
        <v>1119</v>
      </c>
      <c r="F1015" t="s">
        <v>948</v>
      </c>
      <c r="G1015" t="s">
        <v>530</v>
      </c>
    </row>
    <row r="1016" spans="4:7" hidden="1" x14ac:dyDescent="0.25">
      <c r="D1016" s="14" t="s">
        <v>1466</v>
      </c>
      <c r="E1016" t="s">
        <v>1119</v>
      </c>
      <c r="F1016" t="s">
        <v>948</v>
      </c>
      <c r="G1016" t="s">
        <v>530</v>
      </c>
    </row>
    <row r="1017" spans="4:7" hidden="1" x14ac:dyDescent="0.25">
      <c r="D1017" s="14" t="s">
        <v>1467</v>
      </c>
      <c r="E1017" t="s">
        <v>2</v>
      </c>
      <c r="F1017" t="s">
        <v>948</v>
      </c>
      <c r="G1017" t="s">
        <v>530</v>
      </c>
    </row>
    <row r="1018" spans="4:7" hidden="1" x14ac:dyDescent="0.25">
      <c r="D1018" s="14" t="s">
        <v>1468</v>
      </c>
      <c r="E1018" t="s">
        <v>2</v>
      </c>
      <c r="F1018" t="s">
        <v>948</v>
      </c>
      <c r="G1018" t="s">
        <v>530</v>
      </c>
    </row>
    <row r="1019" spans="4:7" hidden="1" x14ac:dyDescent="0.25">
      <c r="D1019" s="14" t="s">
        <v>1469</v>
      </c>
      <c r="E1019" t="s">
        <v>1114</v>
      </c>
      <c r="F1019" t="s">
        <v>948</v>
      </c>
      <c r="G1019" t="s">
        <v>948</v>
      </c>
    </row>
    <row r="1020" spans="4:7" hidden="1" x14ac:dyDescent="0.25">
      <c r="D1020" s="14" t="s">
        <v>1470</v>
      </c>
      <c r="E1020" t="s">
        <v>1114</v>
      </c>
      <c r="F1020" t="s">
        <v>948</v>
      </c>
      <c r="G1020" t="s">
        <v>948</v>
      </c>
    </row>
    <row r="1021" spans="4:7" hidden="1" x14ac:dyDescent="0.25">
      <c r="D1021" s="14" t="s">
        <v>1471</v>
      </c>
      <c r="E1021" t="s">
        <v>2</v>
      </c>
      <c r="F1021" t="s">
        <v>948</v>
      </c>
      <c r="G1021" t="s">
        <v>530</v>
      </c>
    </row>
    <row r="1022" spans="4:7" hidden="1" x14ac:dyDescent="0.25">
      <c r="D1022" s="14" t="s">
        <v>1472</v>
      </c>
      <c r="E1022" t="s">
        <v>1114</v>
      </c>
      <c r="F1022" t="s">
        <v>948</v>
      </c>
      <c r="G1022" t="s">
        <v>530</v>
      </c>
    </row>
    <row r="1023" spans="4:7" hidden="1" x14ac:dyDescent="0.25">
      <c r="D1023" s="14" t="s">
        <v>1473</v>
      </c>
      <c r="E1023" t="s">
        <v>1114</v>
      </c>
      <c r="F1023" t="s">
        <v>948</v>
      </c>
      <c r="G1023" t="s">
        <v>530</v>
      </c>
    </row>
    <row r="1024" spans="4:7" hidden="1" x14ac:dyDescent="0.25">
      <c r="D1024" s="14" t="s">
        <v>1474</v>
      </c>
      <c r="E1024" t="s">
        <v>1114</v>
      </c>
      <c r="F1024" t="s">
        <v>948</v>
      </c>
      <c r="G1024" t="s">
        <v>530</v>
      </c>
    </row>
    <row r="1025" spans="4:7" hidden="1" x14ac:dyDescent="0.25">
      <c r="D1025" s="14" t="s">
        <v>1476</v>
      </c>
      <c r="E1025" t="s">
        <v>1119</v>
      </c>
      <c r="F1025" t="s">
        <v>948</v>
      </c>
      <c r="G1025" t="s">
        <v>530</v>
      </c>
    </row>
    <row r="1026" spans="4:7" hidden="1" x14ac:dyDescent="0.25">
      <c r="D1026" s="14" t="s">
        <v>1477</v>
      </c>
      <c r="E1026" t="s">
        <v>1114</v>
      </c>
      <c r="F1026" t="s">
        <v>948</v>
      </c>
      <c r="G1026" t="s">
        <v>530</v>
      </c>
    </row>
    <row r="1027" spans="4:7" hidden="1" x14ac:dyDescent="0.25">
      <c r="D1027" s="14" t="s">
        <v>1478</v>
      </c>
      <c r="E1027" t="s">
        <v>1114</v>
      </c>
      <c r="F1027" t="s">
        <v>948</v>
      </c>
      <c r="G1027" t="s">
        <v>530</v>
      </c>
    </row>
    <row r="1028" spans="4:7" hidden="1" x14ac:dyDescent="0.25">
      <c r="D1028" s="14" t="s">
        <v>1479</v>
      </c>
      <c r="E1028" t="s">
        <v>1114</v>
      </c>
      <c r="F1028" t="s">
        <v>948</v>
      </c>
      <c r="G1028" t="s">
        <v>530</v>
      </c>
    </row>
    <row r="1029" spans="4:7" hidden="1" x14ac:dyDescent="0.25">
      <c r="D1029" s="14" t="s">
        <v>1480</v>
      </c>
      <c r="E1029" t="s">
        <v>2</v>
      </c>
      <c r="F1029" t="s">
        <v>948</v>
      </c>
      <c r="G1029" t="s">
        <v>530</v>
      </c>
    </row>
    <row r="1030" spans="4:7" hidden="1" x14ac:dyDescent="0.25">
      <c r="D1030" s="14" t="s">
        <v>1481</v>
      </c>
      <c r="E1030" t="s">
        <v>1114</v>
      </c>
      <c r="F1030" t="s">
        <v>948</v>
      </c>
      <c r="G1030" t="s">
        <v>948</v>
      </c>
    </row>
    <row r="1031" spans="4:7" hidden="1" x14ac:dyDescent="0.25">
      <c r="D1031" s="14">
        <v>1010</v>
      </c>
      <c r="E1031" t="s">
        <v>1114</v>
      </c>
      <c r="F1031" t="s">
        <v>948</v>
      </c>
      <c r="G1031" t="s">
        <v>530</v>
      </c>
    </row>
    <row r="1032" spans="4:7" hidden="1" x14ac:dyDescent="0.25">
      <c r="D1032" s="14" t="s">
        <v>1483</v>
      </c>
      <c r="E1032" t="s">
        <v>2</v>
      </c>
      <c r="F1032" t="s">
        <v>948</v>
      </c>
      <c r="G1032" t="s">
        <v>530</v>
      </c>
    </row>
    <row r="1033" spans="4:7" hidden="1" x14ac:dyDescent="0.25">
      <c r="D1033" s="14" t="s">
        <v>1485</v>
      </c>
      <c r="E1033" t="s">
        <v>1119</v>
      </c>
      <c r="F1033" t="s">
        <v>948</v>
      </c>
      <c r="G1033" t="s">
        <v>530</v>
      </c>
    </row>
    <row r="1034" spans="4:7" hidden="1" x14ac:dyDescent="0.25">
      <c r="D1034" s="117" t="s">
        <v>1486</v>
      </c>
      <c r="E1034" t="s">
        <v>2</v>
      </c>
      <c r="F1034" t="s">
        <v>948</v>
      </c>
      <c r="G1034" t="s">
        <v>530</v>
      </c>
    </row>
    <row r="1035" spans="4:7" hidden="1" x14ac:dyDescent="0.25">
      <c r="D1035" s="14" t="s">
        <v>1487</v>
      </c>
      <c r="E1035" t="s">
        <v>1114</v>
      </c>
      <c r="F1035" t="s">
        <v>948</v>
      </c>
      <c r="G1035" t="s">
        <v>948</v>
      </c>
    </row>
    <row r="1036" spans="4:7" hidden="1" x14ac:dyDescent="0.25">
      <c r="D1036" s="10" t="s">
        <v>1489</v>
      </c>
      <c r="E1036" s="10" t="s">
        <v>1114</v>
      </c>
      <c r="F1036" t="s">
        <v>948</v>
      </c>
      <c r="G1036" t="s">
        <v>530</v>
      </c>
    </row>
    <row r="1037" spans="4:7" hidden="1" x14ac:dyDescent="0.25">
      <c r="D1037" s="14" t="s">
        <v>1490</v>
      </c>
      <c r="E1037" s="10" t="s">
        <v>1114</v>
      </c>
      <c r="F1037" t="s">
        <v>948</v>
      </c>
      <c r="G1037" t="s">
        <v>530</v>
      </c>
    </row>
    <row r="1038" spans="4:7" hidden="1" x14ac:dyDescent="0.25">
      <c r="D1038" s="14" t="s">
        <v>1491</v>
      </c>
      <c r="E1038" t="s">
        <v>1119</v>
      </c>
      <c r="F1038" t="s">
        <v>948</v>
      </c>
      <c r="G1038" t="s">
        <v>530</v>
      </c>
    </row>
    <row r="1039" spans="4:7" hidden="1" x14ac:dyDescent="0.25">
      <c r="D1039" s="14" t="s">
        <v>1492</v>
      </c>
      <c r="E1039" t="s">
        <v>1119</v>
      </c>
      <c r="F1039" t="s">
        <v>948</v>
      </c>
      <c r="G1039" t="s">
        <v>530</v>
      </c>
    </row>
    <row r="1040" spans="4:7" hidden="1" x14ac:dyDescent="0.25">
      <c r="D1040" s="14" t="s">
        <v>1494</v>
      </c>
      <c r="E1040" t="s">
        <v>2</v>
      </c>
      <c r="F1040" t="s">
        <v>948</v>
      </c>
      <c r="G1040" t="s">
        <v>530</v>
      </c>
    </row>
    <row r="1041" spans="4:7" hidden="1" x14ac:dyDescent="0.25">
      <c r="D1041" s="14" t="s">
        <v>1497</v>
      </c>
      <c r="E1041" t="s">
        <v>1114</v>
      </c>
      <c r="F1041" t="s">
        <v>948</v>
      </c>
      <c r="G1041" t="s">
        <v>530</v>
      </c>
    </row>
    <row r="1042" spans="4:7" hidden="1" x14ac:dyDescent="0.25">
      <c r="D1042" s="14" t="s">
        <v>1501</v>
      </c>
      <c r="E1042" t="s">
        <v>1114</v>
      </c>
      <c r="F1042" t="s">
        <v>948</v>
      </c>
      <c r="G1042" t="s">
        <v>530</v>
      </c>
    </row>
    <row r="1043" spans="4:7" hidden="1" x14ac:dyDescent="0.25">
      <c r="D1043" s="14" t="s">
        <v>1502</v>
      </c>
      <c r="E1043" t="s">
        <v>1114</v>
      </c>
      <c r="F1043" t="s">
        <v>948</v>
      </c>
      <c r="G1043" t="s">
        <v>530</v>
      </c>
    </row>
    <row r="1044" spans="4:7" x14ac:dyDescent="0.25">
      <c r="D1044" s="14" t="s">
        <v>1503</v>
      </c>
      <c r="E1044" t="s">
        <v>1114</v>
      </c>
      <c r="F1044" t="s">
        <v>948</v>
      </c>
      <c r="G1044" t="s">
        <v>530</v>
      </c>
    </row>
    <row r="1045" spans="4:7" hidden="1" x14ac:dyDescent="0.25">
      <c r="D1045" s="14" t="s">
        <v>1504</v>
      </c>
      <c r="E1045" t="s">
        <v>1114</v>
      </c>
      <c r="F1045" t="s">
        <v>948</v>
      </c>
      <c r="G1045" t="s">
        <v>530</v>
      </c>
    </row>
    <row r="1046" spans="4:7" hidden="1" x14ac:dyDescent="0.25">
      <c r="D1046" s="14" t="s">
        <v>1505</v>
      </c>
      <c r="E1046" t="s">
        <v>2</v>
      </c>
      <c r="F1046" t="s">
        <v>948</v>
      </c>
      <c r="G1046" t="s">
        <v>530</v>
      </c>
    </row>
    <row r="1047" spans="4:7" x14ac:dyDescent="0.25">
      <c r="D1047" s="14" t="s">
        <v>1507</v>
      </c>
      <c r="E1047" t="s">
        <v>1114</v>
      </c>
      <c r="F1047" t="s">
        <v>948</v>
      </c>
      <c r="G1047" t="s">
        <v>530</v>
      </c>
    </row>
    <row r="1048" spans="4:7" x14ac:dyDescent="0.25">
      <c r="D1048" s="14" t="s">
        <v>1508</v>
      </c>
      <c r="E1048" t="s">
        <v>1114</v>
      </c>
      <c r="F1048" t="s">
        <v>948</v>
      </c>
      <c r="G1048" t="s">
        <v>530</v>
      </c>
    </row>
    <row r="1049" spans="4:7" hidden="1" x14ac:dyDescent="0.25">
      <c r="D1049" s="14" t="s">
        <v>1509</v>
      </c>
      <c r="E1049" t="s">
        <v>1114</v>
      </c>
      <c r="F1049" t="s">
        <v>948</v>
      </c>
      <c r="G1049" t="s">
        <v>530</v>
      </c>
    </row>
    <row r="1050" spans="4:7" hidden="1" x14ac:dyDescent="0.25">
      <c r="D1050" s="14" t="s">
        <v>1510</v>
      </c>
      <c r="E1050" t="s">
        <v>1114</v>
      </c>
      <c r="F1050" t="s">
        <v>948</v>
      </c>
      <c r="G1050" t="s">
        <v>948</v>
      </c>
    </row>
    <row r="1051" spans="4:7" hidden="1" x14ac:dyDescent="0.25">
      <c r="D1051" s="117" t="s">
        <v>1511</v>
      </c>
      <c r="E1051" t="s">
        <v>2</v>
      </c>
      <c r="F1051" t="s">
        <v>948</v>
      </c>
      <c r="G1051" t="s">
        <v>530</v>
      </c>
    </row>
    <row r="1052" spans="4:7" hidden="1" x14ac:dyDescent="0.25">
      <c r="D1052" s="117" t="s">
        <v>1512</v>
      </c>
      <c r="E1052" t="s">
        <v>2</v>
      </c>
      <c r="F1052" t="s">
        <v>948</v>
      </c>
      <c r="G1052" t="s">
        <v>530</v>
      </c>
    </row>
    <row r="1053" spans="4:7" hidden="1" x14ac:dyDescent="0.25">
      <c r="D1053" s="14" t="s">
        <v>1514</v>
      </c>
      <c r="E1053" t="s">
        <v>1119</v>
      </c>
      <c r="F1053" t="s">
        <v>948</v>
      </c>
      <c r="G1053" t="s">
        <v>530</v>
      </c>
    </row>
    <row r="1054" spans="4:7" hidden="1" x14ac:dyDescent="0.25">
      <c r="D1054" s="14" t="s">
        <v>1515</v>
      </c>
      <c r="E1054" t="s">
        <v>1114</v>
      </c>
      <c r="F1054" t="s">
        <v>948</v>
      </c>
      <c r="G1054" t="s">
        <v>530</v>
      </c>
    </row>
    <row r="1055" spans="4:7" hidden="1" x14ac:dyDescent="0.25">
      <c r="D1055" s="14" t="s">
        <v>1516</v>
      </c>
      <c r="E1055" t="s">
        <v>2</v>
      </c>
      <c r="F1055" t="s">
        <v>948</v>
      </c>
      <c r="G1055" t="s">
        <v>530</v>
      </c>
    </row>
    <row r="1056" spans="4:7" hidden="1" x14ac:dyDescent="0.25">
      <c r="D1056" s="14" t="s">
        <v>1517</v>
      </c>
      <c r="E1056" t="s">
        <v>1119</v>
      </c>
      <c r="F1056" t="s">
        <v>948</v>
      </c>
      <c r="G1056" t="s">
        <v>530</v>
      </c>
    </row>
    <row r="1057" spans="4:7" hidden="1" x14ac:dyDescent="0.25">
      <c r="D1057" s="14" t="s">
        <v>1518</v>
      </c>
      <c r="E1057" t="s">
        <v>1119</v>
      </c>
      <c r="F1057" t="s">
        <v>948</v>
      </c>
      <c r="G1057" t="s">
        <v>530</v>
      </c>
    </row>
    <row r="1058" spans="4:7" hidden="1" x14ac:dyDescent="0.25">
      <c r="D1058" s="14" t="s">
        <v>1519</v>
      </c>
      <c r="E1058" t="s">
        <v>1119</v>
      </c>
      <c r="F1058" t="s">
        <v>948</v>
      </c>
      <c r="G1058" t="s">
        <v>530</v>
      </c>
    </row>
    <row r="1059" spans="4:7" hidden="1" x14ac:dyDescent="0.25">
      <c r="D1059" s="14" t="s">
        <v>1520</v>
      </c>
      <c r="E1059" t="s">
        <v>1114</v>
      </c>
      <c r="F1059" t="s">
        <v>948</v>
      </c>
      <c r="G1059" t="s">
        <v>530</v>
      </c>
    </row>
    <row r="1060" spans="4:7" hidden="1" x14ac:dyDescent="0.25">
      <c r="D1060" s="14" t="s">
        <v>1632</v>
      </c>
      <c r="E1060" t="s">
        <v>1114</v>
      </c>
      <c r="F1060" t="s">
        <v>948</v>
      </c>
      <c r="G1060" t="s">
        <v>948</v>
      </c>
    </row>
    <row r="1061" spans="4:7" hidden="1" x14ac:dyDescent="0.25">
      <c r="D1061" s="14" t="s">
        <v>1521</v>
      </c>
      <c r="E1061" t="s">
        <v>1114</v>
      </c>
      <c r="F1061" t="s">
        <v>948</v>
      </c>
      <c r="G1061" t="s">
        <v>948</v>
      </c>
    </row>
    <row r="1062" spans="4:7" hidden="1" x14ac:dyDescent="0.25">
      <c r="D1062" s="14" t="s">
        <v>1522</v>
      </c>
      <c r="E1062" t="s">
        <v>2</v>
      </c>
      <c r="F1062" t="s">
        <v>948</v>
      </c>
      <c r="G1062" t="s">
        <v>530</v>
      </c>
    </row>
    <row r="1063" spans="4:7" hidden="1" x14ac:dyDescent="0.25">
      <c r="D1063" s="14" t="s">
        <v>1523</v>
      </c>
      <c r="E1063" t="s">
        <v>1119</v>
      </c>
      <c r="F1063" t="s">
        <v>948</v>
      </c>
      <c r="G1063" t="s">
        <v>530</v>
      </c>
    </row>
    <row r="1064" spans="4:7" hidden="1" x14ac:dyDescent="0.25">
      <c r="D1064" s="14" t="s">
        <v>1524</v>
      </c>
      <c r="E1064" t="s">
        <v>1119</v>
      </c>
      <c r="F1064" t="s">
        <v>948</v>
      </c>
      <c r="G1064" t="s">
        <v>530</v>
      </c>
    </row>
    <row r="1065" spans="4:7" hidden="1" x14ac:dyDescent="0.25">
      <c r="D1065" s="14" t="s">
        <v>1525</v>
      </c>
      <c r="E1065" t="s">
        <v>1119</v>
      </c>
      <c r="F1065" t="s">
        <v>948</v>
      </c>
      <c r="G1065" t="s">
        <v>530</v>
      </c>
    </row>
    <row r="1066" spans="4:7" hidden="1" x14ac:dyDescent="0.25">
      <c r="D1066" s="14" t="s">
        <v>1526</v>
      </c>
      <c r="E1066" t="s">
        <v>1119</v>
      </c>
      <c r="F1066" t="s">
        <v>948</v>
      </c>
      <c r="G1066" t="s">
        <v>530</v>
      </c>
    </row>
    <row r="1067" spans="4:7" hidden="1" x14ac:dyDescent="0.25">
      <c r="D1067" s="14" t="s">
        <v>1527</v>
      </c>
      <c r="E1067" t="s">
        <v>1114</v>
      </c>
      <c r="F1067" t="s">
        <v>948</v>
      </c>
      <c r="G1067" t="s">
        <v>530</v>
      </c>
    </row>
    <row r="1068" spans="4:7" hidden="1" x14ac:dyDescent="0.25">
      <c r="D1068" s="14" t="s">
        <v>1528</v>
      </c>
      <c r="E1068" t="s">
        <v>1114</v>
      </c>
      <c r="F1068" t="s">
        <v>948</v>
      </c>
      <c r="G1068" t="s">
        <v>530</v>
      </c>
    </row>
    <row r="1069" spans="4:7" hidden="1" x14ac:dyDescent="0.25">
      <c r="D1069" s="14" t="s">
        <v>1529</v>
      </c>
      <c r="E1069" t="s">
        <v>1114</v>
      </c>
      <c r="F1069" t="s">
        <v>948</v>
      </c>
      <c r="G1069" t="s">
        <v>530</v>
      </c>
    </row>
    <row r="1070" spans="4:7" hidden="1" x14ac:dyDescent="0.25">
      <c r="D1070" s="14" t="s">
        <v>1530</v>
      </c>
      <c r="E1070" t="s">
        <v>1114</v>
      </c>
      <c r="F1070" t="s">
        <v>948</v>
      </c>
      <c r="G1070" t="s">
        <v>530</v>
      </c>
    </row>
    <row r="1071" spans="4:7" hidden="1" x14ac:dyDescent="0.25">
      <c r="D1071" s="14" t="s">
        <v>1531</v>
      </c>
      <c r="E1071" t="s">
        <v>2</v>
      </c>
      <c r="F1071" t="s">
        <v>948</v>
      </c>
      <c r="G1071" t="s">
        <v>530</v>
      </c>
    </row>
    <row r="1072" spans="4:7" hidden="1" x14ac:dyDescent="0.25">
      <c r="D1072" s="14" t="s">
        <v>1532</v>
      </c>
      <c r="E1072" t="s">
        <v>1114</v>
      </c>
      <c r="F1072" t="s">
        <v>948</v>
      </c>
      <c r="G1072" t="s">
        <v>530</v>
      </c>
    </row>
    <row r="1073" spans="4:7" hidden="1" x14ac:dyDescent="0.25">
      <c r="D1073" s="117" t="s">
        <v>1533</v>
      </c>
      <c r="E1073" t="s">
        <v>2</v>
      </c>
      <c r="F1073" t="s">
        <v>948</v>
      </c>
      <c r="G1073" t="s">
        <v>530</v>
      </c>
    </row>
    <row r="1074" spans="4:7" hidden="1" x14ac:dyDescent="0.25">
      <c r="D1074" s="117" t="s">
        <v>1534</v>
      </c>
      <c r="E1074" t="s">
        <v>2</v>
      </c>
      <c r="F1074" t="s">
        <v>948</v>
      </c>
      <c r="G1074" t="s">
        <v>530</v>
      </c>
    </row>
    <row r="1075" spans="4:7" hidden="1" x14ac:dyDescent="0.25">
      <c r="D1075" s="14" t="s">
        <v>1535</v>
      </c>
      <c r="E1075" t="s">
        <v>2</v>
      </c>
      <c r="F1075" t="s">
        <v>948</v>
      </c>
      <c r="G1075" t="s">
        <v>530</v>
      </c>
    </row>
    <row r="1076" spans="4:7" hidden="1" x14ac:dyDescent="0.25">
      <c r="D1076" s="14" t="s">
        <v>1536</v>
      </c>
      <c r="E1076" t="s">
        <v>2</v>
      </c>
      <c r="F1076" t="s">
        <v>948</v>
      </c>
      <c r="G1076" t="s">
        <v>530</v>
      </c>
    </row>
    <row r="1077" spans="4:7" hidden="1" x14ac:dyDescent="0.25">
      <c r="D1077" s="14" t="s">
        <v>1537</v>
      </c>
      <c r="E1077" t="s">
        <v>2</v>
      </c>
      <c r="F1077" t="s">
        <v>948</v>
      </c>
      <c r="G1077" t="s">
        <v>530</v>
      </c>
    </row>
    <row r="1078" spans="4:7" hidden="1" x14ac:dyDescent="0.25">
      <c r="D1078" s="14" t="s">
        <v>1538</v>
      </c>
      <c r="E1078" t="s">
        <v>2</v>
      </c>
      <c r="F1078" t="s">
        <v>948</v>
      </c>
      <c r="G1078" t="s">
        <v>530</v>
      </c>
    </row>
    <row r="1079" spans="4:7" hidden="1" x14ac:dyDescent="0.25">
      <c r="D1079" s="14" t="s">
        <v>1540</v>
      </c>
      <c r="E1079" t="s">
        <v>2</v>
      </c>
      <c r="F1079" t="s">
        <v>948</v>
      </c>
      <c r="G1079" t="s">
        <v>530</v>
      </c>
    </row>
    <row r="1080" spans="4:7" hidden="1" x14ac:dyDescent="0.25">
      <c r="D1080" s="14" t="s">
        <v>1541</v>
      </c>
      <c r="E1080" t="s">
        <v>2</v>
      </c>
      <c r="F1080" t="s">
        <v>948</v>
      </c>
      <c r="G1080" t="s">
        <v>530</v>
      </c>
    </row>
    <row r="1081" spans="4:7" hidden="1" x14ac:dyDescent="0.25">
      <c r="D1081" s="14" t="s">
        <v>1542</v>
      </c>
      <c r="E1081" t="s">
        <v>2</v>
      </c>
      <c r="F1081" t="s">
        <v>948</v>
      </c>
      <c r="G1081" t="s">
        <v>530</v>
      </c>
    </row>
    <row r="1082" spans="4:7" hidden="1" x14ac:dyDescent="0.25">
      <c r="D1082" s="14" t="s">
        <v>1543</v>
      </c>
      <c r="E1082" t="s">
        <v>1114</v>
      </c>
      <c r="F1082" t="s">
        <v>948</v>
      </c>
      <c r="G1082" t="s">
        <v>530</v>
      </c>
    </row>
    <row r="1083" spans="4:7" hidden="1" x14ac:dyDescent="0.25">
      <c r="D1083" s="14" t="s">
        <v>1545</v>
      </c>
      <c r="E1083" t="s">
        <v>2</v>
      </c>
      <c r="F1083" t="s">
        <v>948</v>
      </c>
      <c r="G1083" t="s">
        <v>530</v>
      </c>
    </row>
    <row r="1084" spans="4:7" hidden="1" x14ac:dyDescent="0.25">
      <c r="D1084" s="14" t="s">
        <v>1546</v>
      </c>
      <c r="E1084" t="s">
        <v>1119</v>
      </c>
      <c r="F1084" t="s">
        <v>948</v>
      </c>
      <c r="G1084" t="s">
        <v>530</v>
      </c>
    </row>
    <row r="1085" spans="4:7" hidden="1" x14ac:dyDescent="0.25">
      <c r="D1085" s="14" t="s">
        <v>1547</v>
      </c>
      <c r="E1085" t="s">
        <v>424</v>
      </c>
      <c r="F1085" t="s">
        <v>530</v>
      </c>
      <c r="G1085" t="s">
        <v>948</v>
      </c>
    </row>
    <row r="1086" spans="4:7" hidden="1" x14ac:dyDescent="0.25">
      <c r="D1086" s="14" t="s">
        <v>1548</v>
      </c>
      <c r="E1086" t="s">
        <v>2</v>
      </c>
      <c r="F1086" t="s">
        <v>948</v>
      </c>
      <c r="G1086" t="s">
        <v>948</v>
      </c>
    </row>
    <row r="1087" spans="4:7" hidden="1" x14ac:dyDescent="0.25">
      <c r="D1087" s="14" t="s">
        <v>1549</v>
      </c>
      <c r="E1087" t="s">
        <v>2</v>
      </c>
      <c r="F1087" t="s">
        <v>948</v>
      </c>
      <c r="G1087" t="s">
        <v>948</v>
      </c>
    </row>
    <row r="1088" spans="4:7" hidden="1" x14ac:dyDescent="0.25">
      <c r="D1088" s="14" t="s">
        <v>1550</v>
      </c>
      <c r="E1088" t="s">
        <v>2</v>
      </c>
      <c r="F1088" t="s">
        <v>948</v>
      </c>
      <c r="G1088" t="s">
        <v>948</v>
      </c>
    </row>
    <row r="1089" spans="4:7" hidden="1" x14ac:dyDescent="0.25">
      <c r="D1089" s="14" t="s">
        <v>1551</v>
      </c>
      <c r="E1089" t="s">
        <v>1119</v>
      </c>
      <c r="F1089" t="s">
        <v>948</v>
      </c>
      <c r="G1089" t="s">
        <v>530</v>
      </c>
    </row>
    <row r="1090" spans="4:7" hidden="1" x14ac:dyDescent="0.25">
      <c r="D1090" s="14" t="s">
        <v>1553</v>
      </c>
      <c r="E1090" t="s">
        <v>1119</v>
      </c>
      <c r="F1090" t="s">
        <v>948</v>
      </c>
      <c r="G1090" t="s">
        <v>530</v>
      </c>
    </row>
    <row r="1091" spans="4:7" hidden="1" x14ac:dyDescent="0.25">
      <c r="D1091" s="14" t="s">
        <v>1554</v>
      </c>
      <c r="E1091" t="s">
        <v>1119</v>
      </c>
      <c r="F1091" t="s">
        <v>948</v>
      </c>
      <c r="G1091" t="s">
        <v>530</v>
      </c>
    </row>
    <row r="1092" spans="4:7" hidden="1" x14ac:dyDescent="0.25">
      <c r="D1092" s="14" t="s">
        <v>1555</v>
      </c>
      <c r="E1092" t="s">
        <v>1119</v>
      </c>
      <c r="F1092" t="s">
        <v>948</v>
      </c>
      <c r="G1092" t="s">
        <v>530</v>
      </c>
    </row>
    <row r="1093" spans="4:7" hidden="1" x14ac:dyDescent="0.25">
      <c r="D1093" s="14" t="s">
        <v>1556</v>
      </c>
      <c r="E1093" t="s">
        <v>1114</v>
      </c>
      <c r="F1093" t="s">
        <v>948</v>
      </c>
      <c r="G1093" t="s">
        <v>530</v>
      </c>
    </row>
    <row r="1094" spans="4:7" hidden="1" x14ac:dyDescent="0.25">
      <c r="D1094" s="14" t="s">
        <v>1557</v>
      </c>
      <c r="E1094" t="s">
        <v>2</v>
      </c>
      <c r="F1094" t="s">
        <v>948</v>
      </c>
      <c r="G1094" t="s">
        <v>530</v>
      </c>
    </row>
    <row r="1095" spans="4:7" hidden="1" x14ac:dyDescent="0.25">
      <c r="D1095" s="14" t="s">
        <v>1558</v>
      </c>
      <c r="E1095" t="s">
        <v>2</v>
      </c>
      <c r="F1095" t="s">
        <v>948</v>
      </c>
      <c r="G1095" t="s">
        <v>530</v>
      </c>
    </row>
    <row r="1096" spans="4:7" hidden="1" x14ac:dyDescent="0.25">
      <c r="D1096" s="14" t="s">
        <v>1559</v>
      </c>
      <c r="E1096" t="s">
        <v>1119</v>
      </c>
      <c r="F1096" t="s">
        <v>948</v>
      </c>
      <c r="G1096" t="s">
        <v>530</v>
      </c>
    </row>
    <row r="1097" spans="4:7" hidden="1" x14ac:dyDescent="0.25">
      <c r="D1097" s="14" t="s">
        <v>1562</v>
      </c>
      <c r="E1097" t="s">
        <v>1119</v>
      </c>
      <c r="F1097" t="s">
        <v>948</v>
      </c>
      <c r="G1097" t="s">
        <v>530</v>
      </c>
    </row>
    <row r="1098" spans="4:7" hidden="1" x14ac:dyDescent="0.25">
      <c r="D1098" s="14" t="s">
        <v>1563</v>
      </c>
      <c r="E1098" t="s">
        <v>2</v>
      </c>
      <c r="F1098" t="s">
        <v>948</v>
      </c>
      <c r="G1098" t="s">
        <v>530</v>
      </c>
    </row>
    <row r="1099" spans="4:7" hidden="1" x14ac:dyDescent="0.25">
      <c r="D1099" s="14" t="s">
        <v>1564</v>
      </c>
      <c r="E1099" t="s">
        <v>1114</v>
      </c>
      <c r="F1099" t="s">
        <v>948</v>
      </c>
      <c r="G1099" t="s">
        <v>530</v>
      </c>
    </row>
    <row r="1100" spans="4:7" hidden="1" x14ac:dyDescent="0.25">
      <c r="D1100" s="14" t="s">
        <v>1566</v>
      </c>
      <c r="E1100" t="s">
        <v>2</v>
      </c>
      <c r="F1100" t="s">
        <v>948</v>
      </c>
      <c r="G1100" t="s">
        <v>530</v>
      </c>
    </row>
    <row r="1101" spans="4:7" hidden="1" x14ac:dyDescent="0.25">
      <c r="D1101" s="14" t="s">
        <v>1567</v>
      </c>
      <c r="E1101" t="s">
        <v>2</v>
      </c>
      <c r="F1101" t="s">
        <v>948</v>
      </c>
      <c r="G1101" t="s">
        <v>530</v>
      </c>
    </row>
    <row r="1102" spans="4:7" hidden="1" x14ac:dyDescent="0.25">
      <c r="D1102" s="132" t="s">
        <v>1568</v>
      </c>
      <c r="E1102" t="s">
        <v>1119</v>
      </c>
      <c r="F1102" t="s">
        <v>948</v>
      </c>
      <c r="G1102" t="s">
        <v>530</v>
      </c>
    </row>
    <row r="1103" spans="4:7" hidden="1" x14ac:dyDescent="0.25">
      <c r="D1103" s="14" t="s">
        <v>1570</v>
      </c>
      <c r="E1103" t="s">
        <v>1119</v>
      </c>
      <c r="F1103" t="s">
        <v>948</v>
      </c>
      <c r="G1103" t="s">
        <v>530</v>
      </c>
    </row>
    <row r="1104" spans="4:7" hidden="1" x14ac:dyDescent="0.25">
      <c r="D1104" s="14" t="s">
        <v>1571</v>
      </c>
      <c r="E1104" t="s">
        <v>1114</v>
      </c>
      <c r="F1104" t="s">
        <v>948</v>
      </c>
      <c r="G1104" t="s">
        <v>530</v>
      </c>
    </row>
    <row r="1105" spans="4:7" hidden="1" x14ac:dyDescent="0.25">
      <c r="D1105" s="14" t="s">
        <v>1572</v>
      </c>
      <c r="E1105" t="s">
        <v>1114</v>
      </c>
      <c r="F1105" t="s">
        <v>948</v>
      </c>
      <c r="G1105" t="s">
        <v>530</v>
      </c>
    </row>
    <row r="1106" spans="4:7" x14ac:dyDescent="0.25">
      <c r="D1106" s="14" t="s">
        <v>1573</v>
      </c>
      <c r="E1106" t="s">
        <v>1114</v>
      </c>
      <c r="F1106" t="s">
        <v>948</v>
      </c>
      <c r="G1106" t="s">
        <v>530</v>
      </c>
    </row>
    <row r="1107" spans="4:7" hidden="1" x14ac:dyDescent="0.25">
      <c r="D1107" s="14" t="s">
        <v>1574</v>
      </c>
      <c r="E1107" t="s">
        <v>2</v>
      </c>
      <c r="F1107" t="s">
        <v>948</v>
      </c>
      <c r="G1107" t="s">
        <v>530</v>
      </c>
    </row>
    <row r="1108" spans="4:7" hidden="1" x14ac:dyDescent="0.25">
      <c r="D1108" s="14" t="s">
        <v>1575</v>
      </c>
      <c r="E1108" t="s">
        <v>2</v>
      </c>
      <c r="F1108" t="s">
        <v>948</v>
      </c>
      <c r="G1108" t="s">
        <v>530</v>
      </c>
    </row>
    <row r="1109" spans="4:7" hidden="1" x14ac:dyDescent="0.25">
      <c r="D1109" s="14" t="s">
        <v>1576</v>
      </c>
      <c r="E1109" t="s">
        <v>1119</v>
      </c>
      <c r="F1109" t="s">
        <v>948</v>
      </c>
      <c r="G1109" t="s">
        <v>530</v>
      </c>
    </row>
    <row r="1110" spans="4:7" ht="15.75" hidden="1" x14ac:dyDescent="0.25">
      <c r="D1110" s="111" t="s">
        <v>1577</v>
      </c>
      <c r="E1110" t="s">
        <v>1114</v>
      </c>
      <c r="F1110" t="s">
        <v>948</v>
      </c>
      <c r="G1110" t="s">
        <v>530</v>
      </c>
    </row>
    <row r="1111" spans="4:7" hidden="1" x14ac:dyDescent="0.25">
      <c r="D1111" s="14" t="s">
        <v>1578</v>
      </c>
      <c r="E1111" t="s">
        <v>2</v>
      </c>
      <c r="F1111" t="s">
        <v>948</v>
      </c>
      <c r="G1111" t="s">
        <v>530</v>
      </c>
    </row>
    <row r="1112" spans="4:7" x14ac:dyDescent="0.25">
      <c r="D1112" s="14" t="s">
        <v>1580</v>
      </c>
      <c r="E1112" t="s">
        <v>1114</v>
      </c>
      <c r="F1112" t="s">
        <v>948</v>
      </c>
      <c r="G1112" t="s">
        <v>530</v>
      </c>
    </row>
    <row r="1113" spans="4:7" hidden="1" x14ac:dyDescent="0.25">
      <c r="D1113" s="14" t="s">
        <v>1581</v>
      </c>
      <c r="E1113" t="s">
        <v>1114</v>
      </c>
      <c r="F1113" t="s">
        <v>948</v>
      </c>
      <c r="G1113" t="s">
        <v>530</v>
      </c>
    </row>
    <row r="1114" spans="4:7" hidden="1" x14ac:dyDescent="0.25">
      <c r="D1114" s="14" t="s">
        <v>1582</v>
      </c>
      <c r="E1114" t="s">
        <v>2</v>
      </c>
      <c r="F1114" t="s">
        <v>948</v>
      </c>
      <c r="G1114" t="s">
        <v>530</v>
      </c>
    </row>
    <row r="1115" spans="4:7" hidden="1" x14ac:dyDescent="0.25">
      <c r="D1115" s="14" t="s">
        <v>1583</v>
      </c>
      <c r="E1115" t="s">
        <v>2</v>
      </c>
      <c r="F1115" t="s">
        <v>948</v>
      </c>
      <c r="G1115" t="s">
        <v>530</v>
      </c>
    </row>
    <row r="1116" spans="4:7" hidden="1" x14ac:dyDescent="0.25">
      <c r="D1116" s="14" t="s">
        <v>1584</v>
      </c>
      <c r="E1116" t="s">
        <v>2</v>
      </c>
      <c r="F1116" t="s">
        <v>948</v>
      </c>
      <c r="G1116" t="s">
        <v>530</v>
      </c>
    </row>
    <row r="1117" spans="4:7" ht="15.75" hidden="1" x14ac:dyDescent="0.25">
      <c r="D1117" s="111" t="s">
        <v>1585</v>
      </c>
      <c r="E1117" t="s">
        <v>2</v>
      </c>
      <c r="F1117" t="s">
        <v>948</v>
      </c>
      <c r="G1117" t="s">
        <v>530</v>
      </c>
    </row>
    <row r="1118" spans="4:7" hidden="1" x14ac:dyDescent="0.25">
      <c r="D1118" s="14" t="s">
        <v>1586</v>
      </c>
      <c r="E1118" t="s">
        <v>2</v>
      </c>
      <c r="F1118" t="s">
        <v>948</v>
      </c>
      <c r="G1118" t="s">
        <v>530</v>
      </c>
    </row>
    <row r="1119" spans="4:7" hidden="1" x14ac:dyDescent="0.25">
      <c r="D1119" s="14" t="s">
        <v>1587</v>
      </c>
      <c r="E1119" t="s">
        <v>2</v>
      </c>
      <c r="F1119" t="s">
        <v>948</v>
      </c>
      <c r="G1119" t="s">
        <v>530</v>
      </c>
    </row>
    <row r="1120" spans="4:7" x14ac:dyDescent="0.25">
      <c r="D1120" s="14" t="s">
        <v>1588</v>
      </c>
      <c r="E1120" t="s">
        <v>1114</v>
      </c>
      <c r="F1120" t="s">
        <v>948</v>
      </c>
      <c r="G1120" t="s">
        <v>530</v>
      </c>
    </row>
    <row r="1121" spans="4:7" hidden="1" x14ac:dyDescent="0.25">
      <c r="D1121" s="14" t="s">
        <v>1589</v>
      </c>
      <c r="E1121" t="s">
        <v>1114</v>
      </c>
      <c r="F1121" t="s">
        <v>948</v>
      </c>
      <c r="G1121" t="s">
        <v>530</v>
      </c>
    </row>
    <row r="1122" spans="4:7" hidden="1" x14ac:dyDescent="0.25">
      <c r="D1122" s="14" t="s">
        <v>1590</v>
      </c>
      <c r="E1122" t="s">
        <v>1114</v>
      </c>
      <c r="F1122" t="s">
        <v>948</v>
      </c>
      <c r="G1122" t="s">
        <v>530</v>
      </c>
    </row>
    <row r="1123" spans="4:7" hidden="1" x14ac:dyDescent="0.25">
      <c r="D1123" s="14" t="s">
        <v>1591</v>
      </c>
      <c r="E1123" t="s">
        <v>1114</v>
      </c>
      <c r="F1123" t="s">
        <v>948</v>
      </c>
      <c r="G1123" t="s">
        <v>530</v>
      </c>
    </row>
    <row r="1124" spans="4:7" hidden="1" x14ac:dyDescent="0.25">
      <c r="D1124" s="14" t="s">
        <v>1592</v>
      </c>
      <c r="E1124" t="s">
        <v>1114</v>
      </c>
      <c r="F1124" t="s">
        <v>948</v>
      </c>
      <c r="G1124" t="s">
        <v>530</v>
      </c>
    </row>
    <row r="1125" spans="4:7" x14ac:dyDescent="0.25">
      <c r="D1125" s="14" t="s">
        <v>1593</v>
      </c>
      <c r="E1125" t="s">
        <v>1114</v>
      </c>
      <c r="F1125" t="s">
        <v>948</v>
      </c>
      <c r="G1125" t="s">
        <v>530</v>
      </c>
    </row>
    <row r="1126" spans="4:7" hidden="1" x14ac:dyDescent="0.25">
      <c r="D1126" s="14" t="s">
        <v>1595</v>
      </c>
      <c r="E1126" t="s">
        <v>2</v>
      </c>
      <c r="F1126" t="s">
        <v>948</v>
      </c>
      <c r="G1126" t="s">
        <v>530</v>
      </c>
    </row>
    <row r="1127" spans="4:7" hidden="1" x14ac:dyDescent="0.25">
      <c r="D1127" s="14" t="s">
        <v>1594</v>
      </c>
      <c r="E1127" t="s">
        <v>2</v>
      </c>
      <c r="F1127" t="s">
        <v>948</v>
      </c>
      <c r="G1127" t="s">
        <v>530</v>
      </c>
    </row>
    <row r="1128" spans="4:7" hidden="1" x14ac:dyDescent="0.25">
      <c r="D1128" s="132" t="s">
        <v>1597</v>
      </c>
      <c r="E1128" t="s">
        <v>1119</v>
      </c>
      <c r="F1128" t="s">
        <v>948</v>
      </c>
      <c r="G1128" t="s">
        <v>530</v>
      </c>
    </row>
    <row r="1129" spans="4:7" hidden="1" x14ac:dyDescent="0.25">
      <c r="D1129" s="132" t="s">
        <v>1598</v>
      </c>
      <c r="E1129" t="s">
        <v>1119</v>
      </c>
      <c r="F1129" t="s">
        <v>948</v>
      </c>
      <c r="G1129" t="s">
        <v>530</v>
      </c>
    </row>
    <row r="1130" spans="4:7" hidden="1" x14ac:dyDescent="0.25">
      <c r="D1130" s="14" t="s">
        <v>1599</v>
      </c>
      <c r="E1130" t="s">
        <v>1114</v>
      </c>
      <c r="F1130" t="s">
        <v>948</v>
      </c>
      <c r="G1130" t="s">
        <v>530</v>
      </c>
    </row>
    <row r="1131" spans="4:7" x14ac:dyDescent="0.25">
      <c r="D1131" s="14" t="s">
        <v>1600</v>
      </c>
      <c r="E1131" t="s">
        <v>1114</v>
      </c>
      <c r="F1131" t="s">
        <v>948</v>
      </c>
      <c r="G1131" t="s">
        <v>530</v>
      </c>
    </row>
    <row r="1132" spans="4:7" hidden="1" x14ac:dyDescent="0.25">
      <c r="D1132" s="117" t="s">
        <v>1601</v>
      </c>
      <c r="E1132" t="s">
        <v>2</v>
      </c>
      <c r="F1132" t="s">
        <v>948</v>
      </c>
      <c r="G1132" t="s">
        <v>530</v>
      </c>
    </row>
    <row r="1133" spans="4:7" hidden="1" x14ac:dyDescent="0.25">
      <c r="D1133" s="14" t="s">
        <v>1602</v>
      </c>
      <c r="E1133" s="29" t="s">
        <v>1114</v>
      </c>
      <c r="F1133" s="29" t="s">
        <v>948</v>
      </c>
      <c r="G1133" s="29" t="s">
        <v>530</v>
      </c>
    </row>
    <row r="1134" spans="4:7" hidden="1" x14ac:dyDescent="0.25">
      <c r="D1134" s="14" t="s">
        <v>1603</v>
      </c>
      <c r="E1134" s="29" t="s">
        <v>1114</v>
      </c>
      <c r="F1134" s="29" t="s">
        <v>948</v>
      </c>
      <c r="G1134" s="29" t="s">
        <v>530</v>
      </c>
    </row>
    <row r="1135" spans="4:7" ht="15.75" hidden="1" x14ac:dyDescent="0.25">
      <c r="D1135" s="111" t="s">
        <v>1604</v>
      </c>
      <c r="E1135" t="s">
        <v>1119</v>
      </c>
      <c r="F1135" s="29" t="s">
        <v>948</v>
      </c>
      <c r="G1135" s="29" t="s">
        <v>530</v>
      </c>
    </row>
    <row r="1136" spans="4:7" ht="15.75" hidden="1" x14ac:dyDescent="0.25">
      <c r="D1136" s="111" t="s">
        <v>1605</v>
      </c>
      <c r="E1136" t="s">
        <v>1119</v>
      </c>
      <c r="F1136" s="29" t="s">
        <v>948</v>
      </c>
      <c r="G1136" s="29" t="s">
        <v>530</v>
      </c>
    </row>
    <row r="1137" spans="4:7" hidden="1" x14ac:dyDescent="0.25">
      <c r="D1137" s="14" t="s">
        <v>1606</v>
      </c>
      <c r="E1137" t="s">
        <v>1119</v>
      </c>
      <c r="F1137" t="s">
        <v>948</v>
      </c>
      <c r="G1137" t="s">
        <v>530</v>
      </c>
    </row>
    <row r="1138" spans="4:7" hidden="1" x14ac:dyDescent="0.25">
      <c r="D1138" s="14" t="s">
        <v>1607</v>
      </c>
      <c r="E1138" t="s">
        <v>2</v>
      </c>
      <c r="F1138" t="s">
        <v>948</v>
      </c>
      <c r="G1138" t="s">
        <v>530</v>
      </c>
    </row>
    <row r="1139" spans="4:7" hidden="1" x14ac:dyDescent="0.25">
      <c r="D1139" s="14" t="s">
        <v>1608</v>
      </c>
      <c r="E1139" t="s">
        <v>2</v>
      </c>
      <c r="F1139" t="s">
        <v>948</v>
      </c>
      <c r="G1139" t="s">
        <v>530</v>
      </c>
    </row>
    <row r="1140" spans="4:7" hidden="1" x14ac:dyDescent="0.25">
      <c r="D1140" s="14" t="s">
        <v>1610</v>
      </c>
      <c r="E1140" t="s">
        <v>1114</v>
      </c>
      <c r="F1140" t="s">
        <v>948</v>
      </c>
      <c r="G1140" t="s">
        <v>530</v>
      </c>
    </row>
    <row r="1141" spans="4:7" hidden="1" x14ac:dyDescent="0.25">
      <c r="D1141" s="14" t="s">
        <v>1609</v>
      </c>
      <c r="E1141" t="s">
        <v>1119</v>
      </c>
      <c r="F1141" t="s">
        <v>948</v>
      </c>
      <c r="G1141" t="s">
        <v>530</v>
      </c>
    </row>
    <row r="1142" spans="4:7" hidden="1" x14ac:dyDescent="0.25">
      <c r="D1142" s="14" t="s">
        <v>1611</v>
      </c>
      <c r="E1142" t="s">
        <v>2</v>
      </c>
      <c r="F1142" t="s">
        <v>948</v>
      </c>
      <c r="G1142" t="s">
        <v>530</v>
      </c>
    </row>
    <row r="1143" spans="4:7" hidden="1" x14ac:dyDescent="0.25">
      <c r="D1143" s="14" t="s">
        <v>1612</v>
      </c>
      <c r="E1143" t="s">
        <v>2</v>
      </c>
      <c r="F1143" t="s">
        <v>948</v>
      </c>
      <c r="G1143" t="s">
        <v>530</v>
      </c>
    </row>
    <row r="1144" spans="4:7" hidden="1" x14ac:dyDescent="0.25">
      <c r="D1144" s="14" t="s">
        <v>1613</v>
      </c>
      <c r="E1144" t="s">
        <v>1119</v>
      </c>
      <c r="F1144" t="s">
        <v>948</v>
      </c>
      <c r="G1144" t="s">
        <v>530</v>
      </c>
    </row>
    <row r="1145" spans="4:7" x14ac:dyDescent="0.25">
      <c r="D1145" s="14" t="s">
        <v>1614</v>
      </c>
      <c r="E1145" t="s">
        <v>1114</v>
      </c>
      <c r="F1145" t="s">
        <v>948</v>
      </c>
      <c r="G1145" t="s">
        <v>530</v>
      </c>
    </row>
    <row r="1146" spans="4:7" hidden="1" x14ac:dyDescent="0.25">
      <c r="D1146" s="14" t="s">
        <v>1615</v>
      </c>
      <c r="E1146" t="s">
        <v>1119</v>
      </c>
      <c r="F1146" t="s">
        <v>948</v>
      </c>
      <c r="G1146" t="s">
        <v>530</v>
      </c>
    </row>
    <row r="1147" spans="4:7" hidden="1" x14ac:dyDescent="0.25">
      <c r="D1147" s="14" t="s">
        <v>1616</v>
      </c>
      <c r="E1147" t="s">
        <v>2</v>
      </c>
      <c r="F1147" t="s">
        <v>948</v>
      </c>
      <c r="G1147" t="s">
        <v>530</v>
      </c>
    </row>
    <row r="1148" spans="4:7" x14ac:dyDescent="0.25">
      <c r="D1148" s="14" t="s">
        <v>1618</v>
      </c>
      <c r="E1148" t="s">
        <v>1114</v>
      </c>
      <c r="F1148" t="s">
        <v>948</v>
      </c>
      <c r="G1148" t="s">
        <v>530</v>
      </c>
    </row>
    <row r="1149" spans="4:7" hidden="1" x14ac:dyDescent="0.25">
      <c r="D1149" s="14" t="s">
        <v>1619</v>
      </c>
      <c r="E1149" t="s">
        <v>1114</v>
      </c>
      <c r="F1149" t="s">
        <v>948</v>
      </c>
      <c r="G1149" t="s">
        <v>530</v>
      </c>
    </row>
    <row r="1150" spans="4:7" hidden="1" x14ac:dyDescent="0.25">
      <c r="D1150" s="14" t="s">
        <v>1620</v>
      </c>
      <c r="E1150" t="s">
        <v>1114</v>
      </c>
      <c r="F1150" t="s">
        <v>948</v>
      </c>
      <c r="G1150" t="s">
        <v>530</v>
      </c>
    </row>
    <row r="1151" spans="4:7" hidden="1" x14ac:dyDescent="0.25">
      <c r="D1151" s="14" t="s">
        <v>1621</v>
      </c>
      <c r="E1151" t="s">
        <v>2</v>
      </c>
      <c r="F1151" t="s">
        <v>948</v>
      </c>
      <c r="G1151" t="s">
        <v>530</v>
      </c>
    </row>
    <row r="1152" spans="4:7" hidden="1" x14ac:dyDescent="0.25">
      <c r="D1152" s="14" t="s">
        <v>1622</v>
      </c>
      <c r="E1152" t="s">
        <v>2</v>
      </c>
      <c r="F1152" t="s">
        <v>948</v>
      </c>
      <c r="G1152" t="s">
        <v>530</v>
      </c>
    </row>
    <row r="1153" spans="4:7" hidden="1" x14ac:dyDescent="0.25">
      <c r="D1153" s="14" t="s">
        <v>1624</v>
      </c>
      <c r="E1153" t="s">
        <v>2</v>
      </c>
      <c r="F1153" t="s">
        <v>948</v>
      </c>
      <c r="G1153" t="s">
        <v>530</v>
      </c>
    </row>
    <row r="1154" spans="4:7" hidden="1" x14ac:dyDescent="0.25">
      <c r="D1154" s="14" t="s">
        <v>1625</v>
      </c>
      <c r="E1154" t="s">
        <v>1114</v>
      </c>
      <c r="F1154" t="s">
        <v>948</v>
      </c>
      <c r="G1154" t="s">
        <v>530</v>
      </c>
    </row>
    <row r="1155" spans="4:7" hidden="1" x14ac:dyDescent="0.25">
      <c r="D1155" s="14" t="s">
        <v>1626</v>
      </c>
      <c r="E1155" t="s">
        <v>1119</v>
      </c>
      <c r="F1155" t="s">
        <v>948</v>
      </c>
      <c r="G1155" t="s">
        <v>530</v>
      </c>
    </row>
    <row r="1156" spans="4:7" hidden="1" x14ac:dyDescent="0.25">
      <c r="D1156" s="14" t="s">
        <v>1627</v>
      </c>
      <c r="E1156" t="s">
        <v>2</v>
      </c>
      <c r="F1156" t="s">
        <v>948</v>
      </c>
      <c r="G1156" t="s">
        <v>948</v>
      </c>
    </row>
    <row r="1157" spans="4:7" x14ac:dyDescent="0.25">
      <c r="D1157" s="14" t="s">
        <v>1628</v>
      </c>
      <c r="E1157" t="s">
        <v>1114</v>
      </c>
      <c r="F1157" t="s">
        <v>948</v>
      </c>
      <c r="G1157" t="s">
        <v>530</v>
      </c>
    </row>
    <row r="1158" spans="4:7" x14ac:dyDescent="0.25">
      <c r="D1158" s="14" t="s">
        <v>1629</v>
      </c>
      <c r="E1158" t="s">
        <v>1114</v>
      </c>
      <c r="F1158" t="s">
        <v>948</v>
      </c>
      <c r="G1158" t="s">
        <v>530</v>
      </c>
    </row>
    <row r="1159" spans="4:7" hidden="1" x14ac:dyDescent="0.25">
      <c r="D1159" s="14" t="s">
        <v>1631</v>
      </c>
      <c r="E1159" t="s">
        <v>1114</v>
      </c>
      <c r="F1159" t="s">
        <v>948</v>
      </c>
      <c r="G1159" t="s">
        <v>530</v>
      </c>
    </row>
    <row r="1160" spans="4:7" hidden="1" x14ac:dyDescent="0.25">
      <c r="D1160" s="14" t="s">
        <v>1633</v>
      </c>
      <c r="E1160" t="s">
        <v>424</v>
      </c>
      <c r="F1160" t="s">
        <v>530</v>
      </c>
      <c r="G1160" t="s">
        <v>948</v>
      </c>
    </row>
    <row r="1161" spans="4:7" hidden="1" x14ac:dyDescent="0.25">
      <c r="D1161" s="14" t="s">
        <v>1635</v>
      </c>
      <c r="E1161" t="s">
        <v>1119</v>
      </c>
      <c r="F1161" t="s">
        <v>948</v>
      </c>
      <c r="G1161" t="s">
        <v>530</v>
      </c>
    </row>
    <row r="1162" spans="4:7" hidden="1" x14ac:dyDescent="0.25">
      <c r="D1162" s="14" t="s">
        <v>1636</v>
      </c>
      <c r="E1162" t="s">
        <v>2</v>
      </c>
      <c r="F1162" t="s">
        <v>948</v>
      </c>
      <c r="G1162" t="s">
        <v>530</v>
      </c>
    </row>
    <row r="1163" spans="4:7" hidden="1" x14ac:dyDescent="0.25">
      <c r="D1163" s="14" t="s">
        <v>1634</v>
      </c>
      <c r="E1163" t="s">
        <v>1114</v>
      </c>
      <c r="F1163" t="s">
        <v>948</v>
      </c>
      <c r="G1163" t="s">
        <v>530</v>
      </c>
    </row>
    <row r="1164" spans="4:7" hidden="1" x14ac:dyDescent="0.25">
      <c r="D1164" s="14" t="s">
        <v>1637</v>
      </c>
      <c r="E1164" t="s">
        <v>1119</v>
      </c>
      <c r="F1164" t="s">
        <v>948</v>
      </c>
      <c r="G1164" t="s">
        <v>530</v>
      </c>
    </row>
    <row r="1165" spans="4:7" x14ac:dyDescent="0.25">
      <c r="D1165" s="14" t="s">
        <v>1638</v>
      </c>
      <c r="E1165" t="s">
        <v>1114</v>
      </c>
      <c r="F1165" t="s">
        <v>948</v>
      </c>
      <c r="G1165" t="s">
        <v>530</v>
      </c>
    </row>
    <row r="1166" spans="4:7" hidden="1" x14ac:dyDescent="0.25">
      <c r="D1166" s="14" t="s">
        <v>1639</v>
      </c>
      <c r="E1166" t="s">
        <v>2</v>
      </c>
      <c r="F1166" t="s">
        <v>948</v>
      </c>
      <c r="G1166" t="s">
        <v>530</v>
      </c>
    </row>
    <row r="1167" spans="4:7" hidden="1" x14ac:dyDescent="0.25">
      <c r="D1167" s="14" t="s">
        <v>1640</v>
      </c>
      <c r="E1167" t="s">
        <v>1114</v>
      </c>
      <c r="F1167" t="s">
        <v>948</v>
      </c>
      <c r="G1167" t="s">
        <v>530</v>
      </c>
    </row>
    <row r="1168" spans="4:7" x14ac:dyDescent="0.25">
      <c r="D1168" s="14" t="s">
        <v>1641</v>
      </c>
      <c r="E1168" t="s">
        <v>1114</v>
      </c>
      <c r="F1168" t="s">
        <v>948</v>
      </c>
      <c r="G1168" t="s">
        <v>530</v>
      </c>
    </row>
    <row r="1169" spans="4:7" hidden="1" x14ac:dyDescent="0.25">
      <c r="D1169" s="14" t="s">
        <v>1644</v>
      </c>
      <c r="E1169" t="s">
        <v>2</v>
      </c>
      <c r="F1169" t="s">
        <v>948</v>
      </c>
      <c r="G1169" t="s">
        <v>530</v>
      </c>
    </row>
    <row r="1170" spans="4:7" hidden="1" x14ac:dyDescent="0.25">
      <c r="D1170" s="14" t="s">
        <v>1645</v>
      </c>
      <c r="E1170" t="s">
        <v>1114</v>
      </c>
      <c r="F1170" t="s">
        <v>948</v>
      </c>
      <c r="G1170" t="s">
        <v>530</v>
      </c>
    </row>
    <row r="1171" spans="4:7" hidden="1" x14ac:dyDescent="0.25">
      <c r="D1171" s="14" t="s">
        <v>1646</v>
      </c>
      <c r="E1171" t="s">
        <v>1114</v>
      </c>
      <c r="F1171" t="s">
        <v>948</v>
      </c>
      <c r="G1171" t="s">
        <v>530</v>
      </c>
    </row>
    <row r="1172" spans="4:7" hidden="1" x14ac:dyDescent="0.25">
      <c r="D1172" s="14" t="s">
        <v>1647</v>
      </c>
      <c r="E1172" t="s">
        <v>2</v>
      </c>
      <c r="F1172" t="s">
        <v>948</v>
      </c>
      <c r="G1172" t="s">
        <v>530</v>
      </c>
    </row>
    <row r="1173" spans="4:7" hidden="1" x14ac:dyDescent="0.25">
      <c r="D1173" s="14" t="s">
        <v>1648</v>
      </c>
      <c r="E1173" t="s">
        <v>2</v>
      </c>
      <c r="F1173" t="s">
        <v>948</v>
      </c>
      <c r="G1173" t="s">
        <v>530</v>
      </c>
    </row>
    <row r="1174" spans="4:7" hidden="1" x14ac:dyDescent="0.25">
      <c r="D1174" s="14" t="s">
        <v>1649</v>
      </c>
      <c r="E1174" t="s">
        <v>2</v>
      </c>
      <c r="F1174" t="s">
        <v>948</v>
      </c>
      <c r="G1174" t="s">
        <v>530</v>
      </c>
    </row>
    <row r="1175" spans="4:7" hidden="1" x14ac:dyDescent="0.25">
      <c r="D1175" s="14" t="s">
        <v>1650</v>
      </c>
      <c r="E1175" t="s">
        <v>2</v>
      </c>
      <c r="F1175" t="s">
        <v>948</v>
      </c>
      <c r="G1175" t="s">
        <v>530</v>
      </c>
    </row>
    <row r="1176" spans="4:7" hidden="1" x14ac:dyDescent="0.25">
      <c r="D1176" s="10" t="s">
        <v>1652</v>
      </c>
      <c r="E1176" s="10" t="s">
        <v>2</v>
      </c>
      <c r="F1176" t="s">
        <v>948</v>
      </c>
      <c r="G1176" t="s">
        <v>530</v>
      </c>
    </row>
    <row r="1177" spans="4:7" hidden="1" x14ac:dyDescent="0.25">
      <c r="D1177" s="14" t="s">
        <v>1654</v>
      </c>
      <c r="E1177" t="s">
        <v>1114</v>
      </c>
      <c r="F1177" t="s">
        <v>948</v>
      </c>
      <c r="G1177" t="s">
        <v>530</v>
      </c>
    </row>
    <row r="1178" spans="4:7" x14ac:dyDescent="0.25">
      <c r="D1178" s="14" t="s">
        <v>1655</v>
      </c>
      <c r="E1178" t="s">
        <v>1114</v>
      </c>
      <c r="F1178" t="s">
        <v>948</v>
      </c>
      <c r="G1178" t="s">
        <v>530</v>
      </c>
    </row>
    <row r="1179" spans="4:7" hidden="1" x14ac:dyDescent="0.25">
      <c r="D1179" s="14" t="s">
        <v>1656</v>
      </c>
      <c r="E1179" t="s">
        <v>1119</v>
      </c>
      <c r="F1179" t="s">
        <v>948</v>
      </c>
      <c r="G1179" t="s">
        <v>530</v>
      </c>
    </row>
    <row r="1180" spans="4:7" hidden="1" x14ac:dyDescent="0.25">
      <c r="D1180" s="14" t="s">
        <v>1657</v>
      </c>
      <c r="E1180" t="s">
        <v>2</v>
      </c>
      <c r="F1180" t="s">
        <v>948</v>
      </c>
      <c r="G1180" t="s">
        <v>530</v>
      </c>
    </row>
    <row r="1181" spans="4:7" hidden="1" x14ac:dyDescent="0.25">
      <c r="D1181" s="14" t="s">
        <v>1658</v>
      </c>
      <c r="E1181" t="s">
        <v>1119</v>
      </c>
      <c r="F1181" t="s">
        <v>948</v>
      </c>
      <c r="G1181" t="s">
        <v>530</v>
      </c>
    </row>
    <row r="1182" spans="4:7" hidden="1" x14ac:dyDescent="0.25">
      <c r="D1182" s="14" t="s">
        <v>1659</v>
      </c>
      <c r="E1182" t="s">
        <v>1114</v>
      </c>
      <c r="F1182" t="s">
        <v>948</v>
      </c>
      <c r="G1182" t="s">
        <v>530</v>
      </c>
    </row>
    <row r="1183" spans="4:7" hidden="1" x14ac:dyDescent="0.25">
      <c r="D1183" s="14" t="s">
        <v>1660</v>
      </c>
      <c r="E1183" t="s">
        <v>2</v>
      </c>
      <c r="F1183" t="s">
        <v>948</v>
      </c>
      <c r="G1183" t="s">
        <v>530</v>
      </c>
    </row>
    <row r="1184" spans="4:7" hidden="1" x14ac:dyDescent="0.25">
      <c r="D1184" s="14" t="s">
        <v>1661</v>
      </c>
      <c r="E1184" t="s">
        <v>2</v>
      </c>
      <c r="F1184" t="s">
        <v>948</v>
      </c>
      <c r="G1184" t="s">
        <v>530</v>
      </c>
    </row>
    <row r="1185" spans="4:7" hidden="1" x14ac:dyDescent="0.25">
      <c r="D1185" s="14" t="s">
        <v>1662</v>
      </c>
      <c r="E1185" t="s">
        <v>1114</v>
      </c>
      <c r="F1185" t="s">
        <v>948</v>
      </c>
      <c r="G1185" t="s">
        <v>530</v>
      </c>
    </row>
    <row r="1186" spans="4:7" hidden="1" x14ac:dyDescent="0.25">
      <c r="D1186" s="14" t="s">
        <v>1663</v>
      </c>
      <c r="E1186" t="s">
        <v>1119</v>
      </c>
      <c r="F1186" t="s">
        <v>948</v>
      </c>
      <c r="G1186" t="s">
        <v>530</v>
      </c>
    </row>
    <row r="1187" spans="4:7" hidden="1" x14ac:dyDescent="0.25">
      <c r="D1187" s="14" t="s">
        <v>1664</v>
      </c>
      <c r="E1187" t="s">
        <v>1119</v>
      </c>
      <c r="F1187" t="s">
        <v>948</v>
      </c>
      <c r="G1187" t="s">
        <v>530</v>
      </c>
    </row>
    <row r="1188" spans="4:7" hidden="1" x14ac:dyDescent="0.25">
      <c r="D1188" s="14">
        <v>5790</v>
      </c>
      <c r="E1188" t="s">
        <v>2</v>
      </c>
      <c r="F1188" t="s">
        <v>530</v>
      </c>
      <c r="G1188" t="s">
        <v>948</v>
      </c>
    </row>
    <row r="1189" spans="4:7" hidden="1" x14ac:dyDescent="0.25">
      <c r="D1189" s="14">
        <v>240</v>
      </c>
      <c r="E1189" t="s">
        <v>2</v>
      </c>
      <c r="F1189" t="s">
        <v>530</v>
      </c>
      <c r="G1189" t="s">
        <v>948</v>
      </c>
    </row>
    <row r="1190" spans="4:7" hidden="1" x14ac:dyDescent="0.25">
      <c r="D1190" s="14" t="s">
        <v>1665</v>
      </c>
      <c r="E1190" t="s">
        <v>2</v>
      </c>
      <c r="F1190" t="s">
        <v>530</v>
      </c>
      <c r="G1190" t="s">
        <v>948</v>
      </c>
    </row>
    <row r="1191" spans="4:7" hidden="1" x14ac:dyDescent="0.25">
      <c r="D1191" s="14">
        <v>5945</v>
      </c>
      <c r="E1191" t="s">
        <v>2</v>
      </c>
      <c r="F1191" t="s">
        <v>530</v>
      </c>
      <c r="G1191" t="s">
        <v>948</v>
      </c>
    </row>
    <row r="1192" spans="4:7" hidden="1" x14ac:dyDescent="0.25">
      <c r="D1192" s="14" t="s">
        <v>1666</v>
      </c>
      <c r="E1192" t="s">
        <v>2</v>
      </c>
      <c r="F1192" t="s">
        <v>948</v>
      </c>
      <c r="G1192" t="s">
        <v>530</v>
      </c>
    </row>
    <row r="1193" spans="4:7" hidden="1" x14ac:dyDescent="0.25">
      <c r="D1193" s="14" t="s">
        <v>1668</v>
      </c>
      <c r="E1193" t="s">
        <v>2</v>
      </c>
      <c r="F1193" t="s">
        <v>948</v>
      </c>
      <c r="G1193" t="s">
        <v>530</v>
      </c>
    </row>
    <row r="1194" spans="4:7" hidden="1" x14ac:dyDescent="0.25">
      <c r="D1194" s="14" t="s">
        <v>1669</v>
      </c>
      <c r="E1194" t="s">
        <v>2</v>
      </c>
      <c r="F1194" t="s">
        <v>948</v>
      </c>
      <c r="G1194" t="s">
        <v>530</v>
      </c>
    </row>
    <row r="1195" spans="4:7" hidden="1" x14ac:dyDescent="0.25">
      <c r="D1195" s="14" t="s">
        <v>1670</v>
      </c>
      <c r="E1195" t="s">
        <v>1119</v>
      </c>
      <c r="F1195" t="s">
        <v>948</v>
      </c>
      <c r="G1195" t="s">
        <v>530</v>
      </c>
    </row>
    <row r="1196" spans="4:7" hidden="1" x14ac:dyDescent="0.25">
      <c r="D1196" s="14" t="s">
        <v>1671</v>
      </c>
      <c r="E1196" t="s">
        <v>1114</v>
      </c>
      <c r="F1196" t="s">
        <v>948</v>
      </c>
      <c r="G1196" t="s">
        <v>530</v>
      </c>
    </row>
    <row r="1197" spans="4:7" hidden="1" x14ac:dyDescent="0.25">
      <c r="D1197" s="14" t="s">
        <v>1673</v>
      </c>
      <c r="E1197" t="s">
        <v>1114</v>
      </c>
      <c r="F1197" t="s">
        <v>948</v>
      </c>
      <c r="G1197" t="s">
        <v>530</v>
      </c>
    </row>
    <row r="1198" spans="4:7" hidden="1" x14ac:dyDescent="0.25">
      <c r="D1198" s="14" t="s">
        <v>1676</v>
      </c>
      <c r="E1198" t="s">
        <v>1119</v>
      </c>
      <c r="F1198" t="s">
        <v>948</v>
      </c>
      <c r="G1198" t="s">
        <v>530</v>
      </c>
    </row>
    <row r="1199" spans="4:7" hidden="1" x14ac:dyDescent="0.25">
      <c r="D1199" s="14" t="s">
        <v>1675</v>
      </c>
      <c r="E1199" t="s">
        <v>1119</v>
      </c>
      <c r="F1199" t="s">
        <v>948</v>
      </c>
      <c r="G1199" t="s">
        <v>530</v>
      </c>
    </row>
    <row r="1200" spans="4:7" hidden="1" x14ac:dyDescent="0.25">
      <c r="D1200" s="14" t="s">
        <v>1674</v>
      </c>
      <c r="E1200" t="s">
        <v>2</v>
      </c>
      <c r="F1200" t="s">
        <v>948</v>
      </c>
      <c r="G1200" t="s">
        <v>530</v>
      </c>
    </row>
    <row r="1201" spans="4:7" hidden="1" x14ac:dyDescent="0.25">
      <c r="D1201" s="14" t="s">
        <v>1677</v>
      </c>
      <c r="E1201" t="s">
        <v>2</v>
      </c>
      <c r="F1201" t="s">
        <v>948</v>
      </c>
      <c r="G1201" t="s">
        <v>530</v>
      </c>
    </row>
    <row r="1202" spans="4:7" hidden="1" x14ac:dyDescent="0.25">
      <c r="D1202" s="14" t="s">
        <v>1679</v>
      </c>
      <c r="E1202" t="s">
        <v>2</v>
      </c>
      <c r="F1202" t="s">
        <v>948</v>
      </c>
      <c r="G1202" t="s">
        <v>530</v>
      </c>
    </row>
    <row r="1203" spans="4:7" hidden="1" x14ac:dyDescent="0.25">
      <c r="D1203" s="14" t="s">
        <v>1680</v>
      </c>
      <c r="E1203" t="s">
        <v>1119</v>
      </c>
      <c r="F1203" t="s">
        <v>948</v>
      </c>
      <c r="G1203" t="s">
        <v>530</v>
      </c>
    </row>
    <row r="1204" spans="4:7" hidden="1" x14ac:dyDescent="0.25">
      <c r="D1204" s="14" t="s">
        <v>1681</v>
      </c>
      <c r="E1204" t="s">
        <v>1119</v>
      </c>
      <c r="F1204" t="s">
        <v>948</v>
      </c>
      <c r="G1204" t="s">
        <v>530</v>
      </c>
    </row>
    <row r="1205" spans="4:7" hidden="1" x14ac:dyDescent="0.25">
      <c r="D1205" s="14" t="s">
        <v>1682</v>
      </c>
      <c r="E1205" t="s">
        <v>1119</v>
      </c>
      <c r="F1205" t="s">
        <v>948</v>
      </c>
      <c r="G1205" t="s">
        <v>530</v>
      </c>
    </row>
    <row r="1206" spans="4:7" hidden="1" x14ac:dyDescent="0.25">
      <c r="D1206" s="14" t="s">
        <v>1684</v>
      </c>
      <c r="E1206" t="s">
        <v>2</v>
      </c>
      <c r="F1206" t="s">
        <v>948</v>
      </c>
      <c r="G1206" t="s">
        <v>530</v>
      </c>
    </row>
    <row r="1207" spans="4:7" hidden="1" x14ac:dyDescent="0.25">
      <c r="D1207" s="14" t="s">
        <v>1685</v>
      </c>
      <c r="E1207" t="s">
        <v>1114</v>
      </c>
      <c r="F1207" t="s">
        <v>948</v>
      </c>
      <c r="G1207" t="s">
        <v>530</v>
      </c>
    </row>
    <row r="1208" spans="4:7" hidden="1" x14ac:dyDescent="0.25">
      <c r="D1208" s="14" t="s">
        <v>1686</v>
      </c>
      <c r="E1208" t="s">
        <v>2</v>
      </c>
      <c r="F1208" t="s">
        <v>948</v>
      </c>
      <c r="G1208" t="s">
        <v>530</v>
      </c>
    </row>
    <row r="1209" spans="4:7" hidden="1" x14ac:dyDescent="0.25">
      <c r="D1209" s="14" t="s">
        <v>1689</v>
      </c>
      <c r="E1209" t="s">
        <v>1114</v>
      </c>
      <c r="F1209" t="s">
        <v>948</v>
      </c>
      <c r="G1209" t="s">
        <v>530</v>
      </c>
    </row>
    <row r="1210" spans="4:7" hidden="1" x14ac:dyDescent="0.25">
      <c r="D1210" s="14" t="s">
        <v>1690</v>
      </c>
      <c r="E1210" t="s">
        <v>1114</v>
      </c>
      <c r="F1210" t="s">
        <v>948</v>
      </c>
      <c r="G1210" t="s">
        <v>530</v>
      </c>
    </row>
    <row r="1211" spans="4:7" hidden="1" x14ac:dyDescent="0.25">
      <c r="D1211" s="14" t="s">
        <v>1692</v>
      </c>
      <c r="E1211" t="s">
        <v>2</v>
      </c>
      <c r="F1211" t="s">
        <v>948</v>
      </c>
      <c r="G1211" t="s">
        <v>530</v>
      </c>
    </row>
    <row r="1212" spans="4:7" hidden="1" x14ac:dyDescent="0.25">
      <c r="D1212" s="14" t="s">
        <v>1693</v>
      </c>
      <c r="E1212" t="s">
        <v>1114</v>
      </c>
      <c r="F1212" t="s">
        <v>948</v>
      </c>
      <c r="G1212" t="s">
        <v>530</v>
      </c>
    </row>
    <row r="1213" spans="4:7" hidden="1" x14ac:dyDescent="0.25">
      <c r="D1213" s="14" t="s">
        <v>1695</v>
      </c>
      <c r="E1213" t="s">
        <v>1114</v>
      </c>
      <c r="F1213" t="s">
        <v>948</v>
      </c>
      <c r="G1213" t="s">
        <v>530</v>
      </c>
    </row>
    <row r="1214" spans="4:7" hidden="1" x14ac:dyDescent="0.25">
      <c r="D1214" s="14" t="s">
        <v>1696</v>
      </c>
      <c r="E1214" t="s">
        <v>1114</v>
      </c>
      <c r="F1214" t="s">
        <v>948</v>
      </c>
      <c r="G1214" t="s">
        <v>530</v>
      </c>
    </row>
    <row r="1215" spans="4:7" x14ac:dyDescent="0.25">
      <c r="D1215" s="14" t="s">
        <v>1697</v>
      </c>
      <c r="E1215" t="s">
        <v>1114</v>
      </c>
      <c r="F1215" t="s">
        <v>948</v>
      </c>
      <c r="G1215" t="s">
        <v>530</v>
      </c>
    </row>
    <row r="1216" spans="4:7" hidden="1" x14ac:dyDescent="0.25">
      <c r="D1216" s="14" t="s">
        <v>1698</v>
      </c>
      <c r="E1216" t="s">
        <v>2</v>
      </c>
      <c r="F1216" t="s">
        <v>948</v>
      </c>
      <c r="G1216" t="s">
        <v>530</v>
      </c>
    </row>
    <row r="1217" spans="4:7" hidden="1" x14ac:dyDescent="0.25">
      <c r="D1217" s="14" t="s">
        <v>1699</v>
      </c>
      <c r="E1217" t="s">
        <v>1119</v>
      </c>
      <c r="F1217" t="s">
        <v>948</v>
      </c>
      <c r="G1217" t="s">
        <v>530</v>
      </c>
    </row>
    <row r="1218" spans="4:7" hidden="1" x14ac:dyDescent="0.25">
      <c r="D1218" s="14" t="s">
        <v>1700</v>
      </c>
      <c r="E1218" t="s">
        <v>1119</v>
      </c>
      <c r="F1218" t="s">
        <v>948</v>
      </c>
      <c r="G1218" t="s">
        <v>530</v>
      </c>
    </row>
    <row r="1219" spans="4:7" hidden="1" x14ac:dyDescent="0.25">
      <c r="D1219" s="14" t="s">
        <v>1701</v>
      </c>
      <c r="E1219" t="s">
        <v>1119</v>
      </c>
      <c r="F1219" t="s">
        <v>948</v>
      </c>
      <c r="G1219" t="s">
        <v>530</v>
      </c>
    </row>
    <row r="1220" spans="4:7" hidden="1" x14ac:dyDescent="0.25">
      <c r="D1220" s="14" t="s">
        <v>1702</v>
      </c>
      <c r="E1220" t="s">
        <v>1114</v>
      </c>
      <c r="F1220" t="s">
        <v>948</v>
      </c>
      <c r="G1220" t="s">
        <v>530</v>
      </c>
    </row>
    <row r="1221" spans="4:7" hidden="1" x14ac:dyDescent="0.25">
      <c r="D1221" s="14" t="s">
        <v>1703</v>
      </c>
      <c r="E1221" t="s">
        <v>2</v>
      </c>
      <c r="F1221" t="s">
        <v>948</v>
      </c>
      <c r="G1221" t="s">
        <v>530</v>
      </c>
    </row>
    <row r="1222" spans="4:7" hidden="1" x14ac:dyDescent="0.25">
      <c r="D1222" s="14" t="s">
        <v>1704</v>
      </c>
      <c r="E1222" t="s">
        <v>2</v>
      </c>
      <c r="F1222" t="s">
        <v>948</v>
      </c>
      <c r="G1222" t="s">
        <v>530</v>
      </c>
    </row>
    <row r="1223" spans="4:7" hidden="1" x14ac:dyDescent="0.25">
      <c r="D1223" s="14" t="s">
        <v>1705</v>
      </c>
      <c r="E1223" t="s">
        <v>1114</v>
      </c>
      <c r="F1223" t="s">
        <v>948</v>
      </c>
      <c r="G1223" t="s">
        <v>530</v>
      </c>
    </row>
    <row r="1224" spans="4:7" hidden="1" x14ac:dyDescent="0.25">
      <c r="D1224" s="14" t="s">
        <v>1706</v>
      </c>
      <c r="E1224" t="s">
        <v>424</v>
      </c>
      <c r="F1224" t="s">
        <v>530</v>
      </c>
      <c r="G1224" t="s">
        <v>948</v>
      </c>
    </row>
    <row r="1225" spans="4:7" hidden="1" x14ac:dyDescent="0.25">
      <c r="D1225" s="14" t="s">
        <v>1707</v>
      </c>
      <c r="E1225" t="s">
        <v>1114</v>
      </c>
      <c r="F1225" t="s">
        <v>948</v>
      </c>
      <c r="G1225" t="s">
        <v>530</v>
      </c>
    </row>
    <row r="1226" spans="4:7" hidden="1" x14ac:dyDescent="0.25">
      <c r="D1226" s="14" t="s">
        <v>1708</v>
      </c>
      <c r="E1226" t="s">
        <v>1114</v>
      </c>
      <c r="F1226" t="s">
        <v>948</v>
      </c>
      <c r="G1226" t="s">
        <v>530</v>
      </c>
    </row>
    <row r="1227" spans="4:7" hidden="1" x14ac:dyDescent="0.25">
      <c r="D1227" s="14" t="s">
        <v>1709</v>
      </c>
      <c r="E1227" t="s">
        <v>2</v>
      </c>
      <c r="F1227" t="s">
        <v>948</v>
      </c>
      <c r="G1227" t="s">
        <v>530</v>
      </c>
    </row>
    <row r="1228" spans="4:7" hidden="1" x14ac:dyDescent="0.25">
      <c r="D1228" s="117" t="s">
        <v>1710</v>
      </c>
      <c r="E1228" t="s">
        <v>1114</v>
      </c>
      <c r="F1228" t="s">
        <v>948</v>
      </c>
      <c r="G1228" t="s">
        <v>530</v>
      </c>
    </row>
    <row r="1229" spans="4:7" hidden="1" x14ac:dyDescent="0.25">
      <c r="D1229" s="14" t="s">
        <v>1713</v>
      </c>
      <c r="E1229" t="s">
        <v>1114</v>
      </c>
      <c r="F1229" t="s">
        <v>948</v>
      </c>
      <c r="G1229" t="s">
        <v>530</v>
      </c>
    </row>
    <row r="1230" spans="4:7" hidden="1" x14ac:dyDescent="0.25">
      <c r="D1230" s="14" t="s">
        <v>1714</v>
      </c>
      <c r="E1230" t="s">
        <v>2</v>
      </c>
      <c r="F1230" t="s">
        <v>948</v>
      </c>
      <c r="G1230" t="s">
        <v>530</v>
      </c>
    </row>
    <row r="1231" spans="4:7" x14ac:dyDescent="0.25">
      <c r="D1231" s="14" t="s">
        <v>1715</v>
      </c>
      <c r="E1231" t="s">
        <v>1114</v>
      </c>
      <c r="F1231" t="s">
        <v>948</v>
      </c>
      <c r="G1231" t="s">
        <v>530</v>
      </c>
    </row>
    <row r="1232" spans="4:7" hidden="1" x14ac:dyDescent="0.25">
      <c r="D1232" s="14" t="s">
        <v>1716</v>
      </c>
      <c r="E1232" t="s">
        <v>1114</v>
      </c>
      <c r="F1232" t="s">
        <v>948</v>
      </c>
      <c r="G1232" t="s">
        <v>530</v>
      </c>
    </row>
    <row r="1233" spans="4:7" hidden="1" x14ac:dyDescent="0.25">
      <c r="D1233" s="14" t="s">
        <v>1717</v>
      </c>
      <c r="E1233" t="s">
        <v>2</v>
      </c>
      <c r="F1233" t="s">
        <v>948</v>
      </c>
      <c r="G1233" t="s">
        <v>530</v>
      </c>
    </row>
    <row r="1234" spans="4:7" hidden="1" x14ac:dyDescent="0.25">
      <c r="D1234" s="14" t="s">
        <v>114</v>
      </c>
      <c r="E1234" t="s">
        <v>2</v>
      </c>
      <c r="F1234" t="s">
        <v>948</v>
      </c>
      <c r="G1234" t="s">
        <v>530</v>
      </c>
    </row>
    <row r="1235" spans="4:7" hidden="1" x14ac:dyDescent="0.25">
      <c r="D1235" s="14" t="s">
        <v>1718</v>
      </c>
      <c r="E1235" t="s">
        <v>1114</v>
      </c>
      <c r="F1235" t="s">
        <v>948</v>
      </c>
      <c r="G1235" t="s">
        <v>530</v>
      </c>
    </row>
    <row r="1236" spans="4:7" hidden="1" x14ac:dyDescent="0.25">
      <c r="D1236" s="14" t="s">
        <v>1719</v>
      </c>
      <c r="E1236" t="s">
        <v>1114</v>
      </c>
      <c r="F1236" t="s">
        <v>948</v>
      </c>
      <c r="G1236" t="s">
        <v>530</v>
      </c>
    </row>
    <row r="1237" spans="4:7" hidden="1" x14ac:dyDescent="0.25">
      <c r="D1237" s="14" t="s">
        <v>1720</v>
      </c>
      <c r="E1237" t="s">
        <v>424</v>
      </c>
      <c r="F1237" t="s">
        <v>530</v>
      </c>
      <c r="G1237" t="s">
        <v>530</v>
      </c>
    </row>
    <row r="1238" spans="4:7" hidden="1" x14ac:dyDescent="0.25">
      <c r="D1238" s="14" t="s">
        <v>1721</v>
      </c>
      <c r="E1238" t="s">
        <v>1114</v>
      </c>
      <c r="F1238" t="s">
        <v>948</v>
      </c>
      <c r="G1238" t="s">
        <v>530</v>
      </c>
    </row>
    <row r="1239" spans="4:7" hidden="1" x14ac:dyDescent="0.25">
      <c r="D1239" s="14" t="s">
        <v>1722</v>
      </c>
      <c r="E1239" t="s">
        <v>2</v>
      </c>
      <c r="F1239" t="s">
        <v>530</v>
      </c>
      <c r="G1239" t="s">
        <v>530</v>
      </c>
    </row>
    <row r="1240" spans="4:7" hidden="1" x14ac:dyDescent="0.25">
      <c r="D1240" s="14" t="s">
        <v>1724</v>
      </c>
      <c r="E1240" t="s">
        <v>1114</v>
      </c>
      <c r="F1240" t="s">
        <v>948</v>
      </c>
      <c r="G1240" t="s">
        <v>530</v>
      </c>
    </row>
    <row r="1241" spans="4:7" hidden="1" x14ac:dyDescent="0.25">
      <c r="D1241" s="14" t="s">
        <v>1725</v>
      </c>
      <c r="E1241" t="s">
        <v>1114</v>
      </c>
      <c r="F1241" t="s">
        <v>948</v>
      </c>
      <c r="G1241" t="s">
        <v>530</v>
      </c>
    </row>
    <row r="1242" spans="4:7" x14ac:dyDescent="0.25">
      <c r="D1242" s="14" t="s">
        <v>1726</v>
      </c>
      <c r="E1242" t="s">
        <v>1114</v>
      </c>
      <c r="F1242" t="s">
        <v>948</v>
      </c>
      <c r="G1242" t="s">
        <v>530</v>
      </c>
    </row>
    <row r="1243" spans="4:7" hidden="1" x14ac:dyDescent="0.25">
      <c r="D1243" s="14" t="s">
        <v>1727</v>
      </c>
      <c r="E1243" t="s">
        <v>2</v>
      </c>
      <c r="F1243" t="s">
        <v>948</v>
      </c>
      <c r="G1243" t="s">
        <v>530</v>
      </c>
    </row>
    <row r="1244" spans="4:7" hidden="1" x14ac:dyDescent="0.25">
      <c r="D1244" s="14" t="s">
        <v>1728</v>
      </c>
      <c r="E1244" t="s">
        <v>2</v>
      </c>
      <c r="F1244" t="s">
        <v>948</v>
      </c>
      <c r="G1244" t="s">
        <v>530</v>
      </c>
    </row>
    <row r="1245" spans="4:7" hidden="1" x14ac:dyDescent="0.25">
      <c r="D1245" s="14" t="s">
        <v>1712</v>
      </c>
      <c r="E1245" t="s">
        <v>2</v>
      </c>
      <c r="F1245" t="s">
        <v>948</v>
      </c>
      <c r="G1245" t="s">
        <v>530</v>
      </c>
    </row>
    <row r="1246" spans="4:7" hidden="1" x14ac:dyDescent="0.25">
      <c r="D1246" s="14" t="s">
        <v>1440</v>
      </c>
      <c r="E1246" t="s">
        <v>2</v>
      </c>
      <c r="F1246" t="s">
        <v>948</v>
      </c>
      <c r="G1246" t="s">
        <v>530</v>
      </c>
    </row>
    <row r="1247" spans="4:7" hidden="1" x14ac:dyDescent="0.25">
      <c r="D1247" s="14" t="s">
        <v>1729</v>
      </c>
      <c r="E1247" t="s">
        <v>2</v>
      </c>
      <c r="F1247" t="s">
        <v>948</v>
      </c>
      <c r="G1247" t="s">
        <v>530</v>
      </c>
    </row>
    <row r="1248" spans="4:7" hidden="1" x14ac:dyDescent="0.25">
      <c r="D1248" s="14" t="s">
        <v>1730</v>
      </c>
      <c r="E1248" t="s">
        <v>2</v>
      </c>
      <c r="F1248" t="s">
        <v>948</v>
      </c>
      <c r="G1248" t="s">
        <v>530</v>
      </c>
    </row>
    <row r="1249" spans="4:7" hidden="1" x14ac:dyDescent="0.25">
      <c r="D1249" s="14" t="s">
        <v>1731</v>
      </c>
      <c r="E1249" t="s">
        <v>1119</v>
      </c>
      <c r="F1249" t="s">
        <v>948</v>
      </c>
      <c r="G1249" t="s">
        <v>530</v>
      </c>
    </row>
    <row r="1250" spans="4:7" hidden="1" x14ac:dyDescent="0.25">
      <c r="D1250" s="14" t="s">
        <v>1732</v>
      </c>
      <c r="E1250" t="s">
        <v>1114</v>
      </c>
      <c r="F1250" t="s">
        <v>948</v>
      </c>
      <c r="G1250" t="s">
        <v>530</v>
      </c>
    </row>
    <row r="1251" spans="4:7" hidden="1" x14ac:dyDescent="0.25">
      <c r="D1251" s="14" t="s">
        <v>1733</v>
      </c>
      <c r="E1251" t="s">
        <v>1119</v>
      </c>
      <c r="F1251" t="s">
        <v>948</v>
      </c>
      <c r="G1251" t="s">
        <v>530</v>
      </c>
    </row>
    <row r="1252" spans="4:7" hidden="1" x14ac:dyDescent="0.25">
      <c r="D1252" s="14" t="s">
        <v>1734</v>
      </c>
      <c r="E1252" t="s">
        <v>1119</v>
      </c>
      <c r="F1252" t="s">
        <v>948</v>
      </c>
      <c r="G1252" t="s">
        <v>530</v>
      </c>
    </row>
    <row r="1253" spans="4:7" hidden="1" x14ac:dyDescent="0.25">
      <c r="D1253" s="14" t="s">
        <v>1735</v>
      </c>
      <c r="E1253" t="s">
        <v>1114</v>
      </c>
      <c r="F1253" t="s">
        <v>948</v>
      </c>
      <c r="G1253" t="s">
        <v>948</v>
      </c>
    </row>
    <row r="1254" spans="4:7" hidden="1" x14ac:dyDescent="0.25">
      <c r="D1254" s="14" t="s">
        <v>1736</v>
      </c>
      <c r="E1254" t="s">
        <v>1114</v>
      </c>
      <c r="F1254" t="s">
        <v>948</v>
      </c>
      <c r="G1254" t="s">
        <v>530</v>
      </c>
    </row>
    <row r="1255" spans="4:7" x14ac:dyDescent="0.25">
      <c r="D1255" s="14" t="s">
        <v>1737</v>
      </c>
      <c r="E1255" t="s">
        <v>1114</v>
      </c>
      <c r="F1255" t="s">
        <v>948</v>
      </c>
      <c r="G1255" t="s">
        <v>530</v>
      </c>
    </row>
    <row r="1256" spans="4:7" ht="15.75" hidden="1" x14ac:dyDescent="0.25">
      <c r="D1256" s="111" t="s">
        <v>1739</v>
      </c>
      <c r="E1256" t="s">
        <v>1119</v>
      </c>
      <c r="F1256" t="s">
        <v>948</v>
      </c>
      <c r="G1256" t="s">
        <v>530</v>
      </c>
    </row>
    <row r="1257" spans="4:7" hidden="1" x14ac:dyDescent="0.25">
      <c r="D1257" s="14" t="s">
        <v>1740</v>
      </c>
      <c r="E1257" t="s">
        <v>1119</v>
      </c>
      <c r="F1257" t="s">
        <v>948</v>
      </c>
      <c r="G1257" t="s">
        <v>530</v>
      </c>
    </row>
    <row r="1258" spans="4:7" hidden="1" x14ac:dyDescent="0.25">
      <c r="D1258" s="14" t="s">
        <v>1741</v>
      </c>
      <c r="E1258" t="s">
        <v>2</v>
      </c>
      <c r="F1258" t="s">
        <v>948</v>
      </c>
      <c r="G1258" t="s">
        <v>530</v>
      </c>
    </row>
    <row r="1259" spans="4:7" x14ac:dyDescent="0.25">
      <c r="D1259" s="14" t="s">
        <v>1742</v>
      </c>
      <c r="E1259" t="s">
        <v>1114</v>
      </c>
      <c r="F1259" t="s">
        <v>948</v>
      </c>
      <c r="G1259" t="s">
        <v>530</v>
      </c>
    </row>
    <row r="1260" spans="4:7" hidden="1" x14ac:dyDescent="0.25">
      <c r="D1260" s="14" t="s">
        <v>1743</v>
      </c>
      <c r="E1260" t="s">
        <v>2</v>
      </c>
      <c r="F1260" t="s">
        <v>948</v>
      </c>
      <c r="G1260" t="s">
        <v>530</v>
      </c>
    </row>
    <row r="1261" spans="4:7" hidden="1" x14ac:dyDescent="0.25">
      <c r="D1261" s="14" t="s">
        <v>1744</v>
      </c>
      <c r="E1261" t="s">
        <v>2</v>
      </c>
      <c r="F1261" t="s">
        <v>948</v>
      </c>
      <c r="G1261" t="s">
        <v>530</v>
      </c>
    </row>
    <row r="1262" spans="4:7" hidden="1" x14ac:dyDescent="0.25">
      <c r="D1262" s="14" t="s">
        <v>1745</v>
      </c>
      <c r="E1262" t="s">
        <v>2</v>
      </c>
      <c r="F1262" t="s">
        <v>948</v>
      </c>
      <c r="G1262" t="s">
        <v>530</v>
      </c>
    </row>
    <row r="1263" spans="4:7" hidden="1" x14ac:dyDescent="0.25">
      <c r="D1263" s="14" t="s">
        <v>1746</v>
      </c>
      <c r="E1263" t="s">
        <v>2</v>
      </c>
      <c r="F1263" t="s">
        <v>948</v>
      </c>
      <c r="G1263" t="s">
        <v>530</v>
      </c>
    </row>
    <row r="1264" spans="4:7" hidden="1" x14ac:dyDescent="0.25">
      <c r="D1264" s="14" t="s">
        <v>1747</v>
      </c>
      <c r="E1264" t="s">
        <v>1114</v>
      </c>
      <c r="F1264" t="s">
        <v>948</v>
      </c>
      <c r="G1264" t="s">
        <v>530</v>
      </c>
    </row>
    <row r="1265" spans="4:7" hidden="1" x14ac:dyDescent="0.25">
      <c r="D1265" s="14" t="s">
        <v>1748</v>
      </c>
      <c r="E1265" t="s">
        <v>1114</v>
      </c>
      <c r="F1265" t="s">
        <v>948</v>
      </c>
      <c r="G1265" t="s">
        <v>530</v>
      </c>
    </row>
    <row r="1266" spans="4:7" x14ac:dyDescent="0.25">
      <c r="D1266" s="14" t="s">
        <v>1749</v>
      </c>
      <c r="E1266" t="s">
        <v>1114</v>
      </c>
      <c r="F1266" t="s">
        <v>948</v>
      </c>
      <c r="G1266" t="s">
        <v>530</v>
      </c>
    </row>
    <row r="1267" spans="4:7" hidden="1" x14ac:dyDescent="0.25">
      <c r="D1267" s="14" t="s">
        <v>1750</v>
      </c>
      <c r="E1267" t="s">
        <v>2</v>
      </c>
      <c r="F1267" t="s">
        <v>948</v>
      </c>
      <c r="G1267" t="s">
        <v>530</v>
      </c>
    </row>
    <row r="1268" spans="4:7" hidden="1" x14ac:dyDescent="0.25">
      <c r="D1268" s="14" t="s">
        <v>1751</v>
      </c>
      <c r="E1268" t="s">
        <v>1114</v>
      </c>
      <c r="F1268" t="s">
        <v>948</v>
      </c>
      <c r="G1268" t="s">
        <v>530</v>
      </c>
    </row>
    <row r="1269" spans="4:7" x14ac:dyDescent="0.25">
      <c r="D1269" s="14" t="s">
        <v>1752</v>
      </c>
      <c r="E1269" t="s">
        <v>1114</v>
      </c>
      <c r="F1269" t="s">
        <v>948</v>
      </c>
      <c r="G1269" t="s">
        <v>530</v>
      </c>
    </row>
    <row r="1270" spans="4:7" hidden="1" x14ac:dyDescent="0.25">
      <c r="D1270" s="14" t="s">
        <v>1753</v>
      </c>
      <c r="E1270" t="s">
        <v>2</v>
      </c>
      <c r="F1270" t="s">
        <v>948</v>
      </c>
      <c r="G1270" t="s">
        <v>530</v>
      </c>
    </row>
    <row r="1271" spans="4:7" x14ac:dyDescent="0.25">
      <c r="D1271" s="14" t="s">
        <v>1754</v>
      </c>
      <c r="E1271" t="s">
        <v>1114</v>
      </c>
      <c r="F1271" t="s">
        <v>948</v>
      </c>
      <c r="G1271" t="s">
        <v>530</v>
      </c>
    </row>
    <row r="1272" spans="4:7" hidden="1" x14ac:dyDescent="0.25">
      <c r="D1272" s="14" t="s">
        <v>1755</v>
      </c>
      <c r="E1272" t="s">
        <v>1114</v>
      </c>
      <c r="F1272" t="s">
        <v>948</v>
      </c>
      <c r="G1272" t="s">
        <v>530</v>
      </c>
    </row>
    <row r="1273" spans="4:7" hidden="1" x14ac:dyDescent="0.25">
      <c r="D1273" s="14" t="s">
        <v>1756</v>
      </c>
      <c r="E1273" t="s">
        <v>2</v>
      </c>
      <c r="F1273" t="s">
        <v>948</v>
      </c>
      <c r="G1273" t="s">
        <v>530</v>
      </c>
    </row>
    <row r="1274" spans="4:7" x14ac:dyDescent="0.25">
      <c r="D1274" s="14" t="s">
        <v>1757</v>
      </c>
      <c r="E1274" t="s">
        <v>1114</v>
      </c>
      <c r="F1274" t="s">
        <v>948</v>
      </c>
      <c r="G1274" t="s">
        <v>530</v>
      </c>
    </row>
    <row r="1275" spans="4:7" ht="15.75" hidden="1" x14ac:dyDescent="0.25">
      <c r="D1275" s="111" t="s">
        <v>1759</v>
      </c>
      <c r="E1275" t="s">
        <v>1114</v>
      </c>
      <c r="F1275" t="s">
        <v>948</v>
      </c>
      <c r="G1275" t="s">
        <v>530</v>
      </c>
    </row>
    <row r="1276" spans="4:7" ht="15.75" hidden="1" x14ac:dyDescent="0.25">
      <c r="D1276" s="111" t="s">
        <v>1760</v>
      </c>
      <c r="E1276" t="s">
        <v>1114</v>
      </c>
      <c r="F1276" t="s">
        <v>948</v>
      </c>
      <c r="G1276" t="s">
        <v>530</v>
      </c>
    </row>
    <row r="1277" spans="4:7" hidden="1" x14ac:dyDescent="0.25">
      <c r="D1277" s="138" t="s">
        <v>1761</v>
      </c>
      <c r="E1277" t="s">
        <v>1114</v>
      </c>
      <c r="F1277" t="s">
        <v>948</v>
      </c>
      <c r="G1277" t="s">
        <v>530</v>
      </c>
    </row>
    <row r="1278" spans="4:7" hidden="1" x14ac:dyDescent="0.25">
      <c r="D1278" s="14" t="s">
        <v>1762</v>
      </c>
      <c r="E1278" t="s">
        <v>2</v>
      </c>
      <c r="F1278" t="s">
        <v>948</v>
      </c>
      <c r="G1278" t="s">
        <v>530</v>
      </c>
    </row>
    <row r="1279" spans="4:7" hidden="1" x14ac:dyDescent="0.25">
      <c r="D1279" s="14" t="s">
        <v>1764</v>
      </c>
      <c r="E1279" t="s">
        <v>1114</v>
      </c>
      <c r="F1279" t="s">
        <v>948</v>
      </c>
      <c r="G1279" t="s">
        <v>530</v>
      </c>
    </row>
    <row r="1280" spans="4:7" hidden="1" x14ac:dyDescent="0.25">
      <c r="D1280" s="14" t="s">
        <v>1758</v>
      </c>
      <c r="E1280" t="s">
        <v>2</v>
      </c>
      <c r="F1280" t="s">
        <v>948</v>
      </c>
      <c r="G1280" t="s">
        <v>530</v>
      </c>
    </row>
    <row r="1281" spans="4:7" hidden="1" x14ac:dyDescent="0.25">
      <c r="D1281" s="14" t="s">
        <v>1765</v>
      </c>
      <c r="E1281" t="s">
        <v>2</v>
      </c>
      <c r="F1281" t="s">
        <v>948</v>
      </c>
      <c r="G1281" t="s">
        <v>530</v>
      </c>
    </row>
    <row r="1282" spans="4:7" hidden="1" x14ac:dyDescent="0.25">
      <c r="D1282" s="14" t="s">
        <v>1767</v>
      </c>
      <c r="E1282" t="s">
        <v>2</v>
      </c>
      <c r="F1282" t="s">
        <v>948</v>
      </c>
      <c r="G1282" t="s">
        <v>530</v>
      </c>
    </row>
    <row r="1283" spans="4:7" hidden="1" x14ac:dyDescent="0.25">
      <c r="D1283" s="14" t="s">
        <v>1768</v>
      </c>
      <c r="E1283" t="s">
        <v>2</v>
      </c>
      <c r="F1283" t="s">
        <v>948</v>
      </c>
      <c r="G1283" t="s">
        <v>530</v>
      </c>
    </row>
    <row r="1284" spans="4:7" hidden="1" x14ac:dyDescent="0.25">
      <c r="D1284" s="14" t="s">
        <v>1769</v>
      </c>
      <c r="E1284" t="s">
        <v>1114</v>
      </c>
      <c r="F1284" t="s">
        <v>948</v>
      </c>
      <c r="G1284" t="s">
        <v>530</v>
      </c>
    </row>
    <row r="1285" spans="4:7" hidden="1" x14ac:dyDescent="0.25">
      <c r="D1285" s="14" t="s">
        <v>1770</v>
      </c>
      <c r="E1285" t="s">
        <v>1114</v>
      </c>
      <c r="F1285" t="s">
        <v>948</v>
      </c>
      <c r="G1285" t="s">
        <v>530</v>
      </c>
    </row>
    <row r="1286" spans="4:7" hidden="1" x14ac:dyDescent="0.25">
      <c r="D1286" s="14" t="s">
        <v>1771</v>
      </c>
      <c r="E1286" t="s">
        <v>2</v>
      </c>
      <c r="F1286" t="s">
        <v>948</v>
      </c>
      <c r="G1286" t="s">
        <v>530</v>
      </c>
    </row>
    <row r="1287" spans="4:7" hidden="1" x14ac:dyDescent="0.25">
      <c r="D1287" s="14" t="s">
        <v>1772</v>
      </c>
      <c r="E1287" t="s">
        <v>2</v>
      </c>
      <c r="F1287" t="s">
        <v>948</v>
      </c>
      <c r="G1287" t="s">
        <v>530</v>
      </c>
    </row>
    <row r="1288" spans="4:7" x14ac:dyDescent="0.25">
      <c r="D1288" s="14" t="s">
        <v>1773</v>
      </c>
      <c r="E1288" t="s">
        <v>1114</v>
      </c>
      <c r="F1288" t="s">
        <v>948</v>
      </c>
      <c r="G1288" t="s">
        <v>530</v>
      </c>
    </row>
    <row r="1289" spans="4:7" hidden="1" x14ac:dyDescent="0.25">
      <c r="D1289" s="14" t="s">
        <v>1774</v>
      </c>
      <c r="E1289" t="s">
        <v>1114</v>
      </c>
      <c r="F1289" s="29" t="s">
        <v>948</v>
      </c>
      <c r="G1289" s="29" t="s">
        <v>948</v>
      </c>
    </row>
    <row r="1290" spans="4:7" x14ac:dyDescent="0.25">
      <c r="D1290" s="14" t="s">
        <v>1775</v>
      </c>
      <c r="E1290" t="s">
        <v>1114</v>
      </c>
      <c r="F1290" s="29" t="s">
        <v>948</v>
      </c>
      <c r="G1290" s="29" t="s">
        <v>948</v>
      </c>
    </row>
    <row r="1291" spans="4:7" x14ac:dyDescent="0.25">
      <c r="D1291" s="14" t="s">
        <v>1776</v>
      </c>
      <c r="E1291" t="s">
        <v>1114</v>
      </c>
      <c r="F1291" s="29" t="s">
        <v>948</v>
      </c>
      <c r="G1291" s="29" t="s">
        <v>948</v>
      </c>
    </row>
    <row r="1292" spans="4:7" hidden="1" x14ac:dyDescent="0.25">
      <c r="D1292" s="14" t="s">
        <v>1777</v>
      </c>
      <c r="E1292" t="s">
        <v>2</v>
      </c>
      <c r="F1292" t="s">
        <v>948</v>
      </c>
      <c r="G1292" t="s">
        <v>530</v>
      </c>
    </row>
    <row r="1293" spans="4:7" hidden="1" x14ac:dyDescent="0.25">
      <c r="D1293" s="14" t="s">
        <v>1778</v>
      </c>
      <c r="E1293" t="s">
        <v>1114</v>
      </c>
      <c r="F1293" t="s">
        <v>948</v>
      </c>
      <c r="G1293" t="s">
        <v>530</v>
      </c>
    </row>
    <row r="1294" spans="4:7" hidden="1" x14ac:dyDescent="0.25">
      <c r="D1294" s="14" t="s">
        <v>1650</v>
      </c>
      <c r="E1294" t="s">
        <v>2</v>
      </c>
      <c r="F1294" t="s">
        <v>948</v>
      </c>
      <c r="G1294" t="s">
        <v>530</v>
      </c>
    </row>
    <row r="1295" spans="4:7" x14ac:dyDescent="0.25">
      <c r="D1295" s="14" t="s">
        <v>1783</v>
      </c>
      <c r="E1295" t="s">
        <v>1114</v>
      </c>
      <c r="F1295" t="s">
        <v>948</v>
      </c>
      <c r="G1295" t="s">
        <v>530</v>
      </c>
    </row>
    <row r="1296" spans="4:7" hidden="1" x14ac:dyDescent="0.25">
      <c r="D1296" s="14" t="s">
        <v>1784</v>
      </c>
      <c r="E1296" t="s">
        <v>2</v>
      </c>
      <c r="F1296" t="s">
        <v>948</v>
      </c>
      <c r="G1296" t="s">
        <v>530</v>
      </c>
    </row>
    <row r="1297" spans="4:7" hidden="1" x14ac:dyDescent="0.25">
      <c r="D1297" s="14" t="s">
        <v>1785</v>
      </c>
      <c r="E1297" t="s">
        <v>2</v>
      </c>
      <c r="F1297" t="s">
        <v>948</v>
      </c>
      <c r="G1297" t="s">
        <v>530</v>
      </c>
    </row>
    <row r="1298" spans="4:7" hidden="1" x14ac:dyDescent="0.25">
      <c r="D1298" s="14" t="s">
        <v>1786</v>
      </c>
      <c r="E1298" t="s">
        <v>1114</v>
      </c>
      <c r="F1298" t="s">
        <v>948</v>
      </c>
      <c r="G1298" t="s">
        <v>530</v>
      </c>
    </row>
    <row r="1299" spans="4:7" hidden="1" x14ac:dyDescent="0.25">
      <c r="D1299" s="14" t="s">
        <v>1787</v>
      </c>
      <c r="E1299" t="s">
        <v>1114</v>
      </c>
      <c r="F1299" t="s">
        <v>948</v>
      </c>
      <c r="G1299" t="s">
        <v>530</v>
      </c>
    </row>
    <row r="1300" spans="4:7" x14ac:dyDescent="0.25">
      <c r="D1300" s="14" t="s">
        <v>1788</v>
      </c>
      <c r="E1300" t="s">
        <v>1114</v>
      </c>
      <c r="F1300" t="s">
        <v>948</v>
      </c>
      <c r="G1300" t="s">
        <v>530</v>
      </c>
    </row>
    <row r="1301" spans="4:7" hidden="1" x14ac:dyDescent="0.25">
      <c r="D1301" s="14" t="s">
        <v>1789</v>
      </c>
      <c r="E1301" t="s">
        <v>1114</v>
      </c>
      <c r="F1301" t="s">
        <v>948</v>
      </c>
      <c r="G1301" t="s">
        <v>530</v>
      </c>
    </row>
    <row r="1302" spans="4:7" x14ac:dyDescent="0.25">
      <c r="D1302" s="14" t="s">
        <v>1790</v>
      </c>
      <c r="E1302" t="s">
        <v>1114</v>
      </c>
      <c r="F1302" t="s">
        <v>948</v>
      </c>
      <c r="G1302" t="s">
        <v>530</v>
      </c>
    </row>
    <row r="1303" spans="4:7" hidden="1" x14ac:dyDescent="0.25">
      <c r="D1303" s="14" t="s">
        <v>1791</v>
      </c>
      <c r="E1303" t="s">
        <v>1114</v>
      </c>
      <c r="F1303" t="s">
        <v>948</v>
      </c>
      <c r="G1303" t="s">
        <v>530</v>
      </c>
    </row>
    <row r="1304" spans="4:7" hidden="1" x14ac:dyDescent="0.25">
      <c r="D1304" s="14" t="s">
        <v>1792</v>
      </c>
      <c r="E1304" t="s">
        <v>1114</v>
      </c>
      <c r="F1304" t="s">
        <v>948</v>
      </c>
      <c r="G1304" t="s">
        <v>530</v>
      </c>
    </row>
    <row r="1305" spans="4:7" hidden="1" x14ac:dyDescent="0.25">
      <c r="D1305" s="14" t="s">
        <v>1793</v>
      </c>
      <c r="E1305" t="s">
        <v>1114</v>
      </c>
      <c r="F1305" t="s">
        <v>948</v>
      </c>
      <c r="G1305" t="s">
        <v>530</v>
      </c>
    </row>
    <row r="1306" spans="4:7" x14ac:dyDescent="0.25">
      <c r="D1306" s="14" t="s">
        <v>1779</v>
      </c>
      <c r="E1306" t="s">
        <v>1114</v>
      </c>
      <c r="F1306" t="s">
        <v>948</v>
      </c>
      <c r="G1306" t="s">
        <v>530</v>
      </c>
    </row>
    <row r="1307" spans="4:7" hidden="1" x14ac:dyDescent="0.25">
      <c r="D1307" s="14" t="s">
        <v>1794</v>
      </c>
      <c r="E1307" t="s">
        <v>1114</v>
      </c>
      <c r="F1307" t="s">
        <v>948</v>
      </c>
      <c r="G1307" t="s">
        <v>530</v>
      </c>
    </row>
    <row r="1308" spans="4:7" hidden="1" x14ac:dyDescent="0.25">
      <c r="D1308" s="14" t="s">
        <v>1795</v>
      </c>
      <c r="E1308" t="s">
        <v>2</v>
      </c>
      <c r="F1308" t="s">
        <v>948</v>
      </c>
      <c r="G1308" t="s">
        <v>530</v>
      </c>
    </row>
    <row r="1309" spans="4:7" hidden="1" x14ac:dyDescent="0.25">
      <c r="D1309" s="14" t="s">
        <v>1796</v>
      </c>
      <c r="E1309" t="s">
        <v>2</v>
      </c>
      <c r="F1309" t="s">
        <v>948</v>
      </c>
      <c r="G1309" t="s">
        <v>530</v>
      </c>
    </row>
    <row r="1310" spans="4:7" hidden="1" x14ac:dyDescent="0.25">
      <c r="D1310" s="14" t="s">
        <v>1797</v>
      </c>
      <c r="E1310" t="s">
        <v>1114</v>
      </c>
      <c r="F1310" t="s">
        <v>948</v>
      </c>
      <c r="G1310" t="s">
        <v>530</v>
      </c>
    </row>
    <row r="1311" spans="4:7" hidden="1" x14ac:dyDescent="0.25">
      <c r="D1311" s="14" t="s">
        <v>1798</v>
      </c>
      <c r="E1311" t="s">
        <v>2</v>
      </c>
      <c r="F1311" t="s">
        <v>948</v>
      </c>
      <c r="G1311" t="s">
        <v>530</v>
      </c>
    </row>
    <row r="1312" spans="4:7" hidden="1" x14ac:dyDescent="0.25">
      <c r="D1312" s="14" t="s">
        <v>1799</v>
      </c>
      <c r="E1312" t="s">
        <v>1114</v>
      </c>
      <c r="F1312" t="s">
        <v>948</v>
      </c>
      <c r="G1312" t="s">
        <v>530</v>
      </c>
    </row>
    <row r="1313" spans="4:7" hidden="1" x14ac:dyDescent="0.25">
      <c r="D1313" s="14" t="s">
        <v>1800</v>
      </c>
      <c r="E1313" t="s">
        <v>1114</v>
      </c>
      <c r="F1313" t="s">
        <v>948</v>
      </c>
      <c r="G1313" t="s">
        <v>530</v>
      </c>
    </row>
    <row r="1314" spans="4:7" hidden="1" x14ac:dyDescent="0.25">
      <c r="D1314" s="14" t="s">
        <v>1801</v>
      </c>
      <c r="E1314" t="s">
        <v>2</v>
      </c>
      <c r="F1314" t="s">
        <v>948</v>
      </c>
      <c r="G1314" t="s">
        <v>530</v>
      </c>
    </row>
    <row r="1315" spans="4:7" hidden="1" x14ac:dyDescent="0.25">
      <c r="D1315" s="14" t="s">
        <v>1802</v>
      </c>
      <c r="E1315" t="s">
        <v>2</v>
      </c>
      <c r="F1315" t="s">
        <v>948</v>
      </c>
      <c r="G1315" t="s">
        <v>530</v>
      </c>
    </row>
    <row r="1316" spans="4:7" hidden="1" x14ac:dyDescent="0.25">
      <c r="D1316" s="14" t="s">
        <v>1803</v>
      </c>
      <c r="E1316" t="s">
        <v>2</v>
      </c>
      <c r="F1316" t="s">
        <v>948</v>
      </c>
      <c r="G1316" t="s">
        <v>530</v>
      </c>
    </row>
    <row r="1317" spans="4:7" ht="15.75" hidden="1" x14ac:dyDescent="0.25">
      <c r="D1317" s="111" t="s">
        <v>1804</v>
      </c>
      <c r="E1317" t="s">
        <v>2</v>
      </c>
      <c r="F1317" t="s">
        <v>948</v>
      </c>
      <c r="G1317" t="s">
        <v>530</v>
      </c>
    </row>
    <row r="1318" spans="4:7" hidden="1" x14ac:dyDescent="0.25">
      <c r="D1318" s="14" t="s">
        <v>1805</v>
      </c>
      <c r="E1318" t="s">
        <v>2</v>
      </c>
      <c r="F1318" t="s">
        <v>948</v>
      </c>
      <c r="G1318" t="s">
        <v>530</v>
      </c>
    </row>
    <row r="1319" spans="4:7" hidden="1" x14ac:dyDescent="0.25">
      <c r="D1319" s="14" t="s">
        <v>1806</v>
      </c>
      <c r="E1319" t="s">
        <v>1114</v>
      </c>
      <c r="F1319" t="s">
        <v>948</v>
      </c>
      <c r="G1319" t="s">
        <v>530</v>
      </c>
    </row>
    <row r="1320" spans="4:7" hidden="1" x14ac:dyDescent="0.25">
      <c r="D1320" s="14" t="s">
        <v>1807</v>
      </c>
      <c r="E1320" t="s">
        <v>1114</v>
      </c>
      <c r="F1320" t="s">
        <v>948</v>
      </c>
      <c r="G1320" t="s">
        <v>530</v>
      </c>
    </row>
    <row r="1321" spans="4:7" hidden="1" x14ac:dyDescent="0.25">
      <c r="D1321" s="14" t="s">
        <v>1808</v>
      </c>
      <c r="E1321" t="s">
        <v>1114</v>
      </c>
      <c r="F1321" t="s">
        <v>948</v>
      </c>
      <c r="G1321" t="s">
        <v>530</v>
      </c>
    </row>
    <row r="1322" spans="4:7" hidden="1" x14ac:dyDescent="0.25">
      <c r="D1322" s="14" t="s">
        <v>1809</v>
      </c>
      <c r="E1322" t="s">
        <v>1114</v>
      </c>
      <c r="F1322" t="s">
        <v>948</v>
      </c>
      <c r="G1322" t="s">
        <v>530</v>
      </c>
    </row>
    <row r="1323" spans="4:7" hidden="1" x14ac:dyDescent="0.25">
      <c r="D1323" s="14" t="s">
        <v>1810</v>
      </c>
      <c r="E1323" t="s">
        <v>2</v>
      </c>
      <c r="F1323" t="s">
        <v>948</v>
      </c>
      <c r="G1323" t="s">
        <v>530</v>
      </c>
    </row>
    <row r="1324" spans="4:7" hidden="1" x14ac:dyDescent="0.25">
      <c r="D1324" s="14" t="s">
        <v>1811</v>
      </c>
      <c r="E1324" t="s">
        <v>1114</v>
      </c>
      <c r="F1324" t="s">
        <v>948</v>
      </c>
      <c r="G1324" t="s">
        <v>530</v>
      </c>
    </row>
    <row r="1325" spans="4:7" hidden="1" x14ac:dyDescent="0.25">
      <c r="D1325" s="14" t="s">
        <v>1812</v>
      </c>
      <c r="E1325" t="s">
        <v>1114</v>
      </c>
      <c r="F1325" t="s">
        <v>948</v>
      </c>
      <c r="G1325" t="s">
        <v>530</v>
      </c>
    </row>
    <row r="1326" spans="4:7" hidden="1" x14ac:dyDescent="0.25">
      <c r="D1326" s="14" t="s">
        <v>1813</v>
      </c>
      <c r="E1326" t="s">
        <v>1114</v>
      </c>
      <c r="F1326" t="s">
        <v>948</v>
      </c>
      <c r="G1326" t="s">
        <v>530</v>
      </c>
    </row>
    <row r="1327" spans="4:7" hidden="1" x14ac:dyDescent="0.25">
      <c r="D1327" s="14" t="s">
        <v>1814</v>
      </c>
      <c r="E1327" t="s">
        <v>2</v>
      </c>
      <c r="F1327" t="s">
        <v>948</v>
      </c>
      <c r="G1327" t="s">
        <v>530</v>
      </c>
    </row>
    <row r="1328" spans="4:7" hidden="1" x14ac:dyDescent="0.25">
      <c r="D1328" s="14" t="s">
        <v>1815</v>
      </c>
      <c r="E1328" t="s">
        <v>2</v>
      </c>
      <c r="F1328" t="s">
        <v>948</v>
      </c>
      <c r="G1328" t="s">
        <v>530</v>
      </c>
    </row>
    <row r="1329" spans="4:7" hidden="1" x14ac:dyDescent="0.25">
      <c r="D1329" s="14" t="s">
        <v>1816</v>
      </c>
      <c r="E1329" t="s">
        <v>2</v>
      </c>
      <c r="F1329" t="s">
        <v>948</v>
      </c>
      <c r="G1329" t="s">
        <v>530</v>
      </c>
    </row>
    <row r="1330" spans="4:7" hidden="1" x14ac:dyDescent="0.25">
      <c r="D1330" s="14" t="s">
        <v>1819</v>
      </c>
      <c r="E1330" t="s">
        <v>2</v>
      </c>
      <c r="F1330" t="s">
        <v>948</v>
      </c>
      <c r="G1330" t="s">
        <v>530</v>
      </c>
    </row>
    <row r="1331" spans="4:7" hidden="1" x14ac:dyDescent="0.25">
      <c r="D1331" s="14" t="s">
        <v>1821</v>
      </c>
      <c r="E1331" t="s">
        <v>424</v>
      </c>
      <c r="F1331" t="s">
        <v>530</v>
      </c>
      <c r="G1331" t="s">
        <v>948</v>
      </c>
    </row>
    <row r="1332" spans="4:7" hidden="1" x14ac:dyDescent="0.25">
      <c r="D1332" s="14" t="s">
        <v>1822</v>
      </c>
      <c r="E1332" t="s">
        <v>1114</v>
      </c>
      <c r="F1332" t="s">
        <v>948</v>
      </c>
      <c r="G1332" t="s">
        <v>530</v>
      </c>
    </row>
    <row r="1333" spans="4:7" ht="15.75" hidden="1" x14ac:dyDescent="0.25">
      <c r="D1333" s="111" t="s">
        <v>1823</v>
      </c>
      <c r="E1333" t="s">
        <v>1114</v>
      </c>
      <c r="F1333" t="s">
        <v>948</v>
      </c>
      <c r="G1333" t="s">
        <v>530</v>
      </c>
    </row>
    <row r="1334" spans="4:7" ht="15.75" hidden="1" x14ac:dyDescent="0.25">
      <c r="D1334" s="111" t="s">
        <v>1824</v>
      </c>
      <c r="E1334" t="s">
        <v>2</v>
      </c>
      <c r="F1334" t="s">
        <v>948</v>
      </c>
      <c r="G1334" t="s">
        <v>530</v>
      </c>
    </row>
    <row r="1335" spans="4:7" hidden="1" x14ac:dyDescent="0.25">
      <c r="D1335" s="14" t="s">
        <v>1825</v>
      </c>
      <c r="E1335" t="s">
        <v>1114</v>
      </c>
      <c r="F1335" t="s">
        <v>948</v>
      </c>
      <c r="G1335" t="s">
        <v>530</v>
      </c>
    </row>
    <row r="1336" spans="4:7" hidden="1" x14ac:dyDescent="0.25">
      <c r="D1336" s="14" t="s">
        <v>1826</v>
      </c>
      <c r="E1336" t="s">
        <v>1114</v>
      </c>
      <c r="F1336" t="s">
        <v>948</v>
      </c>
      <c r="G1336" t="s">
        <v>530</v>
      </c>
    </row>
    <row r="1337" spans="4:7" hidden="1" x14ac:dyDescent="0.25">
      <c r="D1337" s="14" t="s">
        <v>1827</v>
      </c>
      <c r="E1337" t="s">
        <v>2</v>
      </c>
      <c r="F1337" t="s">
        <v>948</v>
      </c>
      <c r="G1337" t="s">
        <v>530</v>
      </c>
    </row>
    <row r="1338" spans="4:7" x14ac:dyDescent="0.25">
      <c r="D1338" s="14" t="s">
        <v>1828</v>
      </c>
      <c r="E1338" t="s">
        <v>1114</v>
      </c>
      <c r="F1338" t="s">
        <v>948</v>
      </c>
      <c r="G1338" t="s">
        <v>530</v>
      </c>
    </row>
    <row r="1339" spans="4:7" hidden="1" x14ac:dyDescent="0.25">
      <c r="D1339" s="14" t="s">
        <v>1829</v>
      </c>
      <c r="E1339" t="s">
        <v>2</v>
      </c>
      <c r="F1339" t="s">
        <v>948</v>
      </c>
      <c r="G1339" t="s">
        <v>530</v>
      </c>
    </row>
    <row r="1340" spans="4:7" hidden="1" x14ac:dyDescent="0.25">
      <c r="D1340" s="14" t="s">
        <v>1830</v>
      </c>
      <c r="E1340" t="s">
        <v>2</v>
      </c>
      <c r="F1340" t="s">
        <v>948</v>
      </c>
      <c r="G1340" t="s">
        <v>530</v>
      </c>
    </row>
    <row r="1341" spans="4:7" hidden="1" x14ac:dyDescent="0.25">
      <c r="D1341" s="14" t="s">
        <v>1832</v>
      </c>
      <c r="E1341" t="s">
        <v>2</v>
      </c>
      <c r="F1341" t="s">
        <v>948</v>
      </c>
      <c r="G1341" t="s">
        <v>530</v>
      </c>
    </row>
    <row r="1342" spans="4:7" hidden="1" x14ac:dyDescent="0.25">
      <c r="D1342" s="14" t="s">
        <v>1833</v>
      </c>
      <c r="E1342" t="s">
        <v>2</v>
      </c>
      <c r="F1342" t="s">
        <v>948</v>
      </c>
      <c r="G1342" t="s">
        <v>530</v>
      </c>
    </row>
    <row r="1343" spans="4:7" x14ac:dyDescent="0.25">
      <c r="D1343" s="14" t="s">
        <v>1834</v>
      </c>
      <c r="E1343" t="s">
        <v>1114</v>
      </c>
      <c r="F1343" t="s">
        <v>948</v>
      </c>
      <c r="G1343" t="s">
        <v>530</v>
      </c>
    </row>
    <row r="1344" spans="4:7" hidden="1" x14ac:dyDescent="0.25">
      <c r="D1344" s="14" t="s">
        <v>1835</v>
      </c>
      <c r="E1344" t="s">
        <v>2</v>
      </c>
      <c r="F1344" t="s">
        <v>948</v>
      </c>
      <c r="G1344" t="s">
        <v>530</v>
      </c>
    </row>
    <row r="1345" spans="4:7" hidden="1" x14ac:dyDescent="0.25">
      <c r="D1345" s="14" t="s">
        <v>1836</v>
      </c>
      <c r="E1345" t="s">
        <v>1114</v>
      </c>
      <c r="F1345" t="s">
        <v>948</v>
      </c>
      <c r="G1345" t="s">
        <v>530</v>
      </c>
    </row>
    <row r="1346" spans="4:7" hidden="1" x14ac:dyDescent="0.25">
      <c r="D1346" s="14" t="s">
        <v>1837</v>
      </c>
      <c r="E1346" t="s">
        <v>2</v>
      </c>
      <c r="F1346" t="s">
        <v>948</v>
      </c>
      <c r="G1346" t="s">
        <v>530</v>
      </c>
    </row>
    <row r="1347" spans="4:7" hidden="1" x14ac:dyDescent="0.25">
      <c r="D1347" s="14" t="s">
        <v>1838</v>
      </c>
      <c r="E1347" t="s">
        <v>1114</v>
      </c>
      <c r="F1347" t="s">
        <v>948</v>
      </c>
      <c r="G1347" t="s">
        <v>530</v>
      </c>
    </row>
    <row r="1348" spans="4:7" hidden="1" x14ac:dyDescent="0.25">
      <c r="D1348" s="14" t="s">
        <v>1839</v>
      </c>
      <c r="E1348" t="s">
        <v>1114</v>
      </c>
      <c r="F1348" t="s">
        <v>948</v>
      </c>
      <c r="G1348" t="s">
        <v>530</v>
      </c>
    </row>
    <row r="1349" spans="4:7" hidden="1" x14ac:dyDescent="0.25">
      <c r="D1349" s="14" t="s">
        <v>1840</v>
      </c>
      <c r="E1349" t="s">
        <v>1114</v>
      </c>
      <c r="F1349" t="s">
        <v>948</v>
      </c>
      <c r="G1349" t="s">
        <v>530</v>
      </c>
    </row>
    <row r="1350" spans="4:7" hidden="1" x14ac:dyDescent="0.25">
      <c r="D1350" s="14" t="s">
        <v>1841</v>
      </c>
      <c r="E1350" t="s">
        <v>1119</v>
      </c>
      <c r="F1350" t="s">
        <v>948</v>
      </c>
      <c r="G1350" t="s">
        <v>530</v>
      </c>
    </row>
    <row r="1351" spans="4:7" hidden="1" x14ac:dyDescent="0.25">
      <c r="D1351" s="14" t="s">
        <v>1842</v>
      </c>
      <c r="E1351" t="s">
        <v>1119</v>
      </c>
      <c r="F1351" t="s">
        <v>948</v>
      </c>
      <c r="G1351" t="s">
        <v>530</v>
      </c>
    </row>
    <row r="1352" spans="4:7" hidden="1" x14ac:dyDescent="0.25">
      <c r="D1352" s="14" t="s">
        <v>1843</v>
      </c>
      <c r="E1352" t="s">
        <v>2</v>
      </c>
      <c r="F1352" t="s">
        <v>948</v>
      </c>
      <c r="G1352" t="s">
        <v>530</v>
      </c>
    </row>
    <row r="1353" spans="4:7" hidden="1" x14ac:dyDescent="0.25">
      <c r="D1353" s="14" t="s">
        <v>1844</v>
      </c>
      <c r="E1353" t="s">
        <v>2</v>
      </c>
      <c r="F1353" t="s">
        <v>948</v>
      </c>
      <c r="G1353" t="s">
        <v>530</v>
      </c>
    </row>
    <row r="1354" spans="4:7" hidden="1" x14ac:dyDescent="0.25">
      <c r="D1354" s="14" t="s">
        <v>1845</v>
      </c>
      <c r="E1354" t="s">
        <v>2</v>
      </c>
      <c r="F1354" t="s">
        <v>948</v>
      </c>
      <c r="G1354" t="s">
        <v>530</v>
      </c>
    </row>
    <row r="1355" spans="4:7" hidden="1" x14ac:dyDescent="0.25">
      <c r="D1355" s="14" t="s">
        <v>1846</v>
      </c>
      <c r="E1355" t="s">
        <v>2</v>
      </c>
      <c r="F1355" t="s">
        <v>948</v>
      </c>
      <c r="G1355" t="s">
        <v>530</v>
      </c>
    </row>
    <row r="1356" spans="4:7" hidden="1" x14ac:dyDescent="0.25">
      <c r="D1356" s="14" t="s">
        <v>1847</v>
      </c>
      <c r="E1356" t="s">
        <v>1114</v>
      </c>
      <c r="F1356" t="s">
        <v>948</v>
      </c>
      <c r="G1356" t="s">
        <v>530</v>
      </c>
    </row>
    <row r="1357" spans="4:7" hidden="1" x14ac:dyDescent="0.25">
      <c r="D1357" s="14" t="s">
        <v>1848</v>
      </c>
      <c r="E1357" t="s">
        <v>1114</v>
      </c>
      <c r="F1357" t="s">
        <v>948</v>
      </c>
      <c r="G1357" t="s">
        <v>530</v>
      </c>
    </row>
    <row r="1358" spans="4:7" x14ac:dyDescent="0.25">
      <c r="D1358" s="14" t="s">
        <v>1850</v>
      </c>
      <c r="E1358" t="s">
        <v>1114</v>
      </c>
      <c r="F1358" t="s">
        <v>948</v>
      </c>
      <c r="G1358" t="s">
        <v>948</v>
      </c>
    </row>
    <row r="1359" spans="4:7" hidden="1" x14ac:dyDescent="0.25">
      <c r="D1359" s="14" t="s">
        <v>1851</v>
      </c>
      <c r="E1359" t="s">
        <v>1114</v>
      </c>
      <c r="F1359" t="s">
        <v>948</v>
      </c>
      <c r="G1359" t="s">
        <v>948</v>
      </c>
    </row>
    <row r="1360" spans="4:7" ht="15.75" hidden="1" x14ac:dyDescent="0.25">
      <c r="D1360" s="111" t="s">
        <v>1852</v>
      </c>
      <c r="E1360" t="s">
        <v>1114</v>
      </c>
      <c r="F1360" t="s">
        <v>948</v>
      </c>
      <c r="G1360" t="s">
        <v>948</v>
      </c>
    </row>
    <row r="1361" spans="4:7" ht="15.75" x14ac:dyDescent="0.25">
      <c r="D1361" s="111" t="s">
        <v>1853</v>
      </c>
      <c r="E1361" t="s">
        <v>1114</v>
      </c>
      <c r="F1361" t="s">
        <v>948</v>
      </c>
      <c r="G1361" t="s">
        <v>948</v>
      </c>
    </row>
    <row r="1362" spans="4:7" ht="15.75" x14ac:dyDescent="0.25">
      <c r="D1362" s="111" t="s">
        <v>1854</v>
      </c>
      <c r="E1362" t="s">
        <v>1114</v>
      </c>
      <c r="F1362" t="s">
        <v>948</v>
      </c>
      <c r="G1362" t="s">
        <v>948</v>
      </c>
    </row>
    <row r="1363" spans="4:7" ht="15.75" hidden="1" x14ac:dyDescent="0.25">
      <c r="D1363" s="111" t="s">
        <v>1855</v>
      </c>
      <c r="E1363" t="s">
        <v>1114</v>
      </c>
      <c r="F1363" t="s">
        <v>948</v>
      </c>
      <c r="G1363" t="s">
        <v>948</v>
      </c>
    </row>
    <row r="1364" spans="4:7" hidden="1" x14ac:dyDescent="0.25">
      <c r="D1364" s="14" t="s">
        <v>1856</v>
      </c>
      <c r="E1364" t="s">
        <v>1119</v>
      </c>
      <c r="F1364" t="s">
        <v>948</v>
      </c>
      <c r="G1364" t="s">
        <v>530</v>
      </c>
    </row>
    <row r="1365" spans="4:7" hidden="1" x14ac:dyDescent="0.25">
      <c r="D1365" s="14" t="s">
        <v>1857</v>
      </c>
      <c r="E1365" t="s">
        <v>1114</v>
      </c>
      <c r="F1365" t="s">
        <v>948</v>
      </c>
      <c r="G1365" t="s">
        <v>530</v>
      </c>
    </row>
    <row r="1366" spans="4:7" hidden="1" x14ac:dyDescent="0.25">
      <c r="D1366" s="14" t="s">
        <v>1858</v>
      </c>
      <c r="E1366" t="s">
        <v>1114</v>
      </c>
      <c r="F1366" t="s">
        <v>948</v>
      </c>
      <c r="G1366" t="s">
        <v>530</v>
      </c>
    </row>
    <row r="1367" spans="4:7" hidden="1" x14ac:dyDescent="0.25">
      <c r="D1367" s="14" t="s">
        <v>1860</v>
      </c>
      <c r="E1367" t="s">
        <v>1114</v>
      </c>
      <c r="F1367" t="s">
        <v>948</v>
      </c>
      <c r="G1367" t="s">
        <v>530</v>
      </c>
    </row>
    <row r="1368" spans="4:7" hidden="1" x14ac:dyDescent="0.25">
      <c r="D1368" s="14" t="s">
        <v>1861</v>
      </c>
      <c r="E1368" t="s">
        <v>1114</v>
      </c>
      <c r="F1368" t="s">
        <v>948</v>
      </c>
      <c r="G1368" t="s">
        <v>948</v>
      </c>
    </row>
    <row r="1369" spans="4:7" hidden="1" x14ac:dyDescent="0.25">
      <c r="D1369" s="14" t="s">
        <v>1862</v>
      </c>
      <c r="E1369" t="s">
        <v>1114</v>
      </c>
      <c r="F1369" t="s">
        <v>948</v>
      </c>
      <c r="G1369" t="s">
        <v>530</v>
      </c>
    </row>
    <row r="1370" spans="4:7" ht="15.75" hidden="1" x14ac:dyDescent="0.25">
      <c r="D1370" s="111" t="s">
        <v>1863</v>
      </c>
      <c r="E1370" t="s">
        <v>1114</v>
      </c>
      <c r="F1370" t="s">
        <v>948</v>
      </c>
      <c r="G1370" t="s">
        <v>948</v>
      </c>
    </row>
    <row r="1371" spans="4:7" ht="15.75" hidden="1" x14ac:dyDescent="0.25">
      <c r="D1371" s="111" t="s">
        <v>1864</v>
      </c>
      <c r="E1371" t="s">
        <v>1114</v>
      </c>
      <c r="F1371" t="s">
        <v>948</v>
      </c>
      <c r="G1371" t="s">
        <v>530</v>
      </c>
    </row>
    <row r="1372" spans="4:7" ht="15.75" hidden="1" x14ac:dyDescent="0.25">
      <c r="D1372" s="111" t="s">
        <v>1865</v>
      </c>
      <c r="E1372" t="s">
        <v>1114</v>
      </c>
      <c r="F1372" t="s">
        <v>948</v>
      </c>
      <c r="G1372" t="s">
        <v>948</v>
      </c>
    </row>
    <row r="1373" spans="4:7" hidden="1" x14ac:dyDescent="0.25">
      <c r="D1373" s="14" t="s">
        <v>1866</v>
      </c>
      <c r="E1373" t="s">
        <v>1114</v>
      </c>
      <c r="F1373" t="s">
        <v>948</v>
      </c>
      <c r="G1373" t="s">
        <v>530</v>
      </c>
    </row>
    <row r="1374" spans="4:7" hidden="1" x14ac:dyDescent="0.25">
      <c r="D1374" s="14" t="s">
        <v>1867</v>
      </c>
      <c r="E1374" t="s">
        <v>1114</v>
      </c>
      <c r="F1374" t="s">
        <v>948</v>
      </c>
      <c r="G1374" t="s">
        <v>530</v>
      </c>
    </row>
    <row r="1375" spans="4:7" x14ac:dyDescent="0.25">
      <c r="D1375" s="14" t="s">
        <v>1868</v>
      </c>
      <c r="E1375" t="s">
        <v>1114</v>
      </c>
      <c r="F1375" t="s">
        <v>948</v>
      </c>
      <c r="G1375" t="s">
        <v>530</v>
      </c>
    </row>
    <row r="1376" spans="4:7" hidden="1" x14ac:dyDescent="0.25">
      <c r="D1376" s="14" t="s">
        <v>1869</v>
      </c>
      <c r="E1376" t="s">
        <v>2</v>
      </c>
      <c r="F1376" t="s">
        <v>948</v>
      </c>
      <c r="G1376" t="s">
        <v>530</v>
      </c>
    </row>
    <row r="1377" spans="4:7" hidden="1" x14ac:dyDescent="0.25">
      <c r="D1377" s="14" t="s">
        <v>1871</v>
      </c>
      <c r="E1377" t="s">
        <v>2</v>
      </c>
      <c r="F1377" t="s">
        <v>948</v>
      </c>
      <c r="G1377" t="s">
        <v>530</v>
      </c>
    </row>
    <row r="1378" spans="4:7" hidden="1" x14ac:dyDescent="0.25">
      <c r="D1378" s="14" t="s">
        <v>1870</v>
      </c>
      <c r="E1378" t="s">
        <v>2</v>
      </c>
      <c r="F1378" t="s">
        <v>948</v>
      </c>
      <c r="G1378" t="s">
        <v>530</v>
      </c>
    </row>
    <row r="1379" spans="4:7" hidden="1" x14ac:dyDescent="0.25">
      <c r="D1379" s="14" t="s">
        <v>1872</v>
      </c>
      <c r="E1379" t="s">
        <v>2</v>
      </c>
      <c r="F1379" t="s">
        <v>948</v>
      </c>
      <c r="G1379" t="s">
        <v>530</v>
      </c>
    </row>
    <row r="1380" spans="4:7" hidden="1" x14ac:dyDescent="0.25">
      <c r="D1380" s="14" t="s">
        <v>1873</v>
      </c>
      <c r="E1380" t="s">
        <v>1114</v>
      </c>
      <c r="F1380" t="s">
        <v>948</v>
      </c>
      <c r="G1380" t="s">
        <v>530</v>
      </c>
    </row>
    <row r="1381" spans="4:7" hidden="1" x14ac:dyDescent="0.25">
      <c r="D1381" s="14" t="s">
        <v>1874</v>
      </c>
      <c r="E1381" t="s">
        <v>1119</v>
      </c>
      <c r="F1381" t="s">
        <v>948</v>
      </c>
      <c r="G1381" t="s">
        <v>530</v>
      </c>
    </row>
    <row r="1382" spans="4:7" hidden="1" x14ac:dyDescent="0.25">
      <c r="D1382" s="14" t="s">
        <v>1875</v>
      </c>
      <c r="E1382" t="s">
        <v>1119</v>
      </c>
      <c r="F1382" t="s">
        <v>948</v>
      </c>
      <c r="G1382" t="s">
        <v>530</v>
      </c>
    </row>
    <row r="1383" spans="4:7" hidden="1" x14ac:dyDescent="0.25">
      <c r="D1383" s="14" t="s">
        <v>1876</v>
      </c>
      <c r="E1383" t="s">
        <v>2</v>
      </c>
      <c r="F1383" t="s">
        <v>948</v>
      </c>
      <c r="G1383" t="s">
        <v>530</v>
      </c>
    </row>
    <row r="1384" spans="4:7" ht="15.75" hidden="1" x14ac:dyDescent="0.25">
      <c r="D1384" s="111" t="s">
        <v>1877</v>
      </c>
      <c r="E1384" t="s">
        <v>1114</v>
      </c>
      <c r="F1384" t="s">
        <v>948</v>
      </c>
      <c r="G1384" t="s">
        <v>530</v>
      </c>
    </row>
    <row r="1385" spans="4:7" ht="15.75" x14ac:dyDescent="0.25">
      <c r="D1385" s="111" t="s">
        <v>1878</v>
      </c>
      <c r="E1385" t="s">
        <v>1114</v>
      </c>
      <c r="F1385" t="s">
        <v>948</v>
      </c>
      <c r="G1385" t="s">
        <v>530</v>
      </c>
    </row>
    <row r="1386" spans="4:7" hidden="1" x14ac:dyDescent="0.25">
      <c r="D1386" s="14" t="s">
        <v>1880</v>
      </c>
      <c r="E1386" t="s">
        <v>2</v>
      </c>
      <c r="F1386" t="s">
        <v>948</v>
      </c>
      <c r="G1386" t="s">
        <v>530</v>
      </c>
    </row>
    <row r="1387" spans="4:7" ht="15.75" hidden="1" x14ac:dyDescent="0.25">
      <c r="D1387" s="140" t="s">
        <v>1881</v>
      </c>
      <c r="E1387" t="s">
        <v>1114</v>
      </c>
      <c r="F1387" t="s">
        <v>948</v>
      </c>
      <c r="G1387" t="s">
        <v>530</v>
      </c>
    </row>
    <row r="1388" spans="4:7" hidden="1" x14ac:dyDescent="0.25">
      <c r="D1388" s="14" t="s">
        <v>1882</v>
      </c>
      <c r="E1388" t="s">
        <v>2</v>
      </c>
      <c r="F1388" t="s">
        <v>948</v>
      </c>
      <c r="G1388" t="s">
        <v>530</v>
      </c>
    </row>
    <row r="1389" spans="4:7" hidden="1" x14ac:dyDescent="0.25">
      <c r="D1389" s="14" t="s">
        <v>1883</v>
      </c>
      <c r="E1389" t="s">
        <v>1114</v>
      </c>
      <c r="F1389" t="s">
        <v>948</v>
      </c>
      <c r="G1389" t="s">
        <v>530</v>
      </c>
    </row>
    <row r="1390" spans="4:7" hidden="1" x14ac:dyDescent="0.25">
      <c r="D1390" s="14" t="s">
        <v>1884</v>
      </c>
      <c r="E1390" t="s">
        <v>1114</v>
      </c>
      <c r="F1390" t="s">
        <v>948</v>
      </c>
      <c r="G1390" t="s">
        <v>530</v>
      </c>
    </row>
    <row r="1391" spans="4:7" hidden="1" x14ac:dyDescent="0.25">
      <c r="D1391" s="14" t="s">
        <v>1879</v>
      </c>
      <c r="E1391" t="s">
        <v>1114</v>
      </c>
      <c r="F1391" t="s">
        <v>948</v>
      </c>
      <c r="G1391" t="s">
        <v>948</v>
      </c>
    </row>
    <row r="1392" spans="4:7" hidden="1" x14ac:dyDescent="0.25">
      <c r="D1392" s="14" t="s">
        <v>1885</v>
      </c>
      <c r="E1392" t="s">
        <v>1114</v>
      </c>
      <c r="F1392" t="s">
        <v>948</v>
      </c>
      <c r="G1392" t="s">
        <v>530</v>
      </c>
    </row>
    <row r="1393" spans="4:7" hidden="1" x14ac:dyDescent="0.25">
      <c r="D1393" s="14" t="s">
        <v>1886</v>
      </c>
      <c r="E1393" t="s">
        <v>1114</v>
      </c>
      <c r="F1393" t="s">
        <v>948</v>
      </c>
      <c r="G1393" t="s">
        <v>530</v>
      </c>
    </row>
    <row r="1394" spans="4:7" hidden="1" x14ac:dyDescent="0.25">
      <c r="D1394" s="14" t="s">
        <v>1887</v>
      </c>
      <c r="E1394" t="s">
        <v>1114</v>
      </c>
      <c r="F1394" t="s">
        <v>948</v>
      </c>
      <c r="G1394" t="s">
        <v>530</v>
      </c>
    </row>
    <row r="1395" spans="4:7" x14ac:dyDescent="0.25">
      <c r="D1395" s="14" t="s">
        <v>1888</v>
      </c>
      <c r="E1395" t="s">
        <v>1114</v>
      </c>
      <c r="F1395" t="s">
        <v>948</v>
      </c>
      <c r="G1395" t="s">
        <v>530</v>
      </c>
    </row>
    <row r="1396" spans="4:7" hidden="1" x14ac:dyDescent="0.25">
      <c r="D1396" s="14" t="s">
        <v>1889</v>
      </c>
      <c r="E1396" t="s">
        <v>1114</v>
      </c>
      <c r="F1396" t="s">
        <v>948</v>
      </c>
      <c r="G1396" t="s">
        <v>530</v>
      </c>
    </row>
    <row r="1397" spans="4:7" hidden="1" x14ac:dyDescent="0.25">
      <c r="D1397" s="14" t="s">
        <v>1890</v>
      </c>
      <c r="E1397" t="s">
        <v>1115</v>
      </c>
      <c r="F1397" t="s">
        <v>948</v>
      </c>
      <c r="G1397" t="s">
        <v>948</v>
      </c>
    </row>
    <row r="1398" spans="4:7" hidden="1" x14ac:dyDescent="0.25">
      <c r="D1398" s="14" t="s">
        <v>1891</v>
      </c>
      <c r="E1398" t="s">
        <v>1115</v>
      </c>
      <c r="F1398" t="s">
        <v>948</v>
      </c>
      <c r="G1398" t="s">
        <v>948</v>
      </c>
    </row>
    <row r="1399" spans="4:7" hidden="1" x14ac:dyDescent="0.25">
      <c r="D1399" s="14" t="s">
        <v>1892</v>
      </c>
      <c r="E1399" t="s">
        <v>1114</v>
      </c>
      <c r="F1399" t="s">
        <v>948</v>
      </c>
      <c r="G1399" t="s">
        <v>530</v>
      </c>
    </row>
    <row r="1400" spans="4:7" hidden="1" x14ac:dyDescent="0.25">
      <c r="D1400" s="14" t="s">
        <v>1893</v>
      </c>
      <c r="E1400" t="s">
        <v>1114</v>
      </c>
      <c r="F1400" t="s">
        <v>948</v>
      </c>
      <c r="G1400" t="s">
        <v>530</v>
      </c>
    </row>
    <row r="1401" spans="4:7" hidden="1" x14ac:dyDescent="0.25">
      <c r="D1401" s="14" t="s">
        <v>1894</v>
      </c>
      <c r="E1401" t="s">
        <v>1114</v>
      </c>
      <c r="F1401" t="s">
        <v>948</v>
      </c>
      <c r="G1401" t="s">
        <v>530</v>
      </c>
    </row>
    <row r="1402" spans="4:7" hidden="1" x14ac:dyDescent="0.25">
      <c r="D1402" s="14" t="s">
        <v>1898</v>
      </c>
      <c r="E1402" t="s">
        <v>1115</v>
      </c>
      <c r="F1402" t="s">
        <v>530</v>
      </c>
      <c r="G1402" t="s">
        <v>948</v>
      </c>
    </row>
    <row r="1403" spans="4:7" hidden="1" x14ac:dyDescent="0.25">
      <c r="D1403" s="14" t="s">
        <v>1899</v>
      </c>
      <c r="E1403" t="s">
        <v>1114</v>
      </c>
      <c r="F1403" t="s">
        <v>530</v>
      </c>
      <c r="G1403" t="s">
        <v>948</v>
      </c>
    </row>
    <row r="1404" spans="4:7" hidden="1" x14ac:dyDescent="0.25">
      <c r="D1404" s="14" t="s">
        <v>1900</v>
      </c>
      <c r="E1404" t="s">
        <v>1114</v>
      </c>
      <c r="F1404" t="s">
        <v>530</v>
      </c>
      <c r="G1404" t="s">
        <v>948</v>
      </c>
    </row>
    <row r="1405" spans="4:7" hidden="1" x14ac:dyDescent="0.25">
      <c r="D1405" s="14" t="s">
        <v>1901</v>
      </c>
      <c r="E1405" t="s">
        <v>1119</v>
      </c>
      <c r="F1405" t="s">
        <v>948</v>
      </c>
      <c r="G1405" t="s">
        <v>530</v>
      </c>
    </row>
    <row r="1406" spans="4:7" x14ac:dyDescent="0.25">
      <c r="D1406" s="14" t="s">
        <v>1902</v>
      </c>
      <c r="E1406" t="s">
        <v>1114</v>
      </c>
      <c r="F1406" t="s">
        <v>948</v>
      </c>
      <c r="G1406" t="s">
        <v>530</v>
      </c>
    </row>
    <row r="1407" spans="4:7" hidden="1" x14ac:dyDescent="0.25">
      <c r="D1407" s="14" t="s">
        <v>1903</v>
      </c>
      <c r="E1407" t="s">
        <v>1114</v>
      </c>
      <c r="F1407" t="s">
        <v>948</v>
      </c>
      <c r="G1407" t="s">
        <v>530</v>
      </c>
    </row>
    <row r="1408" spans="4:7" hidden="1" x14ac:dyDescent="0.25">
      <c r="D1408" s="14" t="s">
        <v>1904</v>
      </c>
      <c r="E1408" t="s">
        <v>1114</v>
      </c>
      <c r="F1408" t="s">
        <v>948</v>
      </c>
      <c r="G1408" t="s">
        <v>530</v>
      </c>
    </row>
    <row r="1409" spans="4:7" hidden="1" x14ac:dyDescent="0.25">
      <c r="D1409" s="14" t="s">
        <v>1905</v>
      </c>
      <c r="E1409" t="s">
        <v>1114</v>
      </c>
      <c r="F1409" t="s">
        <v>948</v>
      </c>
      <c r="G1409" t="s">
        <v>530</v>
      </c>
    </row>
    <row r="1410" spans="4:7" hidden="1" x14ac:dyDescent="0.25">
      <c r="D1410" s="14" t="s">
        <v>1906</v>
      </c>
      <c r="E1410" t="s">
        <v>2</v>
      </c>
      <c r="F1410" t="s">
        <v>948</v>
      </c>
      <c r="G1410" t="s">
        <v>530</v>
      </c>
    </row>
    <row r="1411" spans="4:7" ht="15.75" x14ac:dyDescent="0.25">
      <c r="D1411" s="111" t="s">
        <v>1908</v>
      </c>
      <c r="E1411" t="s">
        <v>1114</v>
      </c>
      <c r="F1411" t="s">
        <v>948</v>
      </c>
      <c r="G1411" t="s">
        <v>530</v>
      </c>
    </row>
    <row r="1412" spans="4:7" ht="15.75" x14ac:dyDescent="0.25">
      <c r="D1412" s="111" t="s">
        <v>1909</v>
      </c>
      <c r="E1412" t="s">
        <v>1114</v>
      </c>
      <c r="F1412" t="s">
        <v>948</v>
      </c>
      <c r="G1412" t="s">
        <v>530</v>
      </c>
    </row>
    <row r="1413" spans="4:7" ht="15.75" x14ac:dyDescent="0.25">
      <c r="D1413" s="111" t="s">
        <v>1910</v>
      </c>
      <c r="E1413" t="s">
        <v>1114</v>
      </c>
      <c r="F1413" t="s">
        <v>948</v>
      </c>
      <c r="G1413" t="s">
        <v>530</v>
      </c>
    </row>
    <row r="1414" spans="4:7" hidden="1" x14ac:dyDescent="0.25">
      <c r="D1414" s="14" t="s">
        <v>1911</v>
      </c>
      <c r="E1414" t="s">
        <v>2</v>
      </c>
      <c r="F1414" t="s">
        <v>948</v>
      </c>
      <c r="G1414" t="s">
        <v>530</v>
      </c>
    </row>
    <row r="1415" spans="4:7" x14ac:dyDescent="0.25">
      <c r="D1415" s="14" t="s">
        <v>1912</v>
      </c>
      <c r="E1415" t="s">
        <v>1114</v>
      </c>
      <c r="F1415" t="s">
        <v>948</v>
      </c>
      <c r="G1415" t="s">
        <v>530</v>
      </c>
    </row>
    <row r="1416" spans="4:7" hidden="1" x14ac:dyDescent="0.25">
      <c r="D1416" s="14" t="s">
        <v>1913</v>
      </c>
      <c r="E1416" t="s">
        <v>2</v>
      </c>
      <c r="F1416" t="s">
        <v>948</v>
      </c>
      <c r="G1416" t="s">
        <v>530</v>
      </c>
    </row>
    <row r="1417" spans="4:7" hidden="1" x14ac:dyDescent="0.25">
      <c r="D1417" s="14" t="s">
        <v>1914</v>
      </c>
      <c r="E1417" t="s">
        <v>2</v>
      </c>
      <c r="F1417" t="s">
        <v>948</v>
      </c>
      <c r="G1417" t="s">
        <v>530</v>
      </c>
    </row>
    <row r="1418" spans="4:7" ht="15.75" x14ac:dyDescent="0.25">
      <c r="D1418" s="111" t="s">
        <v>1915</v>
      </c>
      <c r="E1418" t="s">
        <v>1114</v>
      </c>
      <c r="F1418" t="s">
        <v>948</v>
      </c>
      <c r="G1418" t="s">
        <v>530</v>
      </c>
    </row>
    <row r="1419" spans="4:7" ht="15.75" hidden="1" x14ac:dyDescent="0.25">
      <c r="D1419" s="111" t="s">
        <v>1916</v>
      </c>
      <c r="E1419" t="s">
        <v>1114</v>
      </c>
      <c r="F1419" t="s">
        <v>948</v>
      </c>
      <c r="G1419" t="s">
        <v>530</v>
      </c>
    </row>
    <row r="1420" spans="4:7" ht="15.75" hidden="1" x14ac:dyDescent="0.25">
      <c r="D1420" s="111" t="s">
        <v>1917</v>
      </c>
      <c r="E1420" t="s">
        <v>1114</v>
      </c>
      <c r="F1420" t="s">
        <v>948</v>
      </c>
      <c r="G1420" t="s">
        <v>530</v>
      </c>
    </row>
    <row r="1421" spans="4:7" hidden="1" x14ac:dyDescent="0.25">
      <c r="D1421" s="14" t="s">
        <v>1919</v>
      </c>
      <c r="E1421" t="s">
        <v>1115</v>
      </c>
      <c r="F1421" t="s">
        <v>948</v>
      </c>
      <c r="G1421" t="s">
        <v>948</v>
      </c>
    </row>
    <row r="1422" spans="4:7" hidden="1" x14ac:dyDescent="0.25">
      <c r="D1422" s="14" t="s">
        <v>1918</v>
      </c>
      <c r="E1422" t="s">
        <v>2</v>
      </c>
      <c r="F1422" t="s">
        <v>948</v>
      </c>
      <c r="G1422" t="s">
        <v>530</v>
      </c>
    </row>
    <row r="1423" spans="4:7" hidden="1" x14ac:dyDescent="0.25">
      <c r="D1423" s="14" t="s">
        <v>1920</v>
      </c>
      <c r="E1423" t="s">
        <v>1114</v>
      </c>
      <c r="F1423" t="s">
        <v>948</v>
      </c>
      <c r="G1423" t="s">
        <v>530</v>
      </c>
    </row>
    <row r="1424" spans="4:7" hidden="1" x14ac:dyDescent="0.25">
      <c r="D1424" s="14" t="s">
        <v>1921</v>
      </c>
      <c r="E1424" t="s">
        <v>1114</v>
      </c>
      <c r="F1424" t="s">
        <v>948</v>
      </c>
      <c r="G1424" t="s">
        <v>530</v>
      </c>
    </row>
    <row r="1425" spans="4:7" hidden="1" x14ac:dyDescent="0.25">
      <c r="D1425" s="14" t="s">
        <v>1922</v>
      </c>
      <c r="E1425" t="s">
        <v>1114</v>
      </c>
      <c r="F1425" t="s">
        <v>948</v>
      </c>
      <c r="G1425" t="s">
        <v>530</v>
      </c>
    </row>
    <row r="1426" spans="4:7" hidden="1" x14ac:dyDescent="0.25">
      <c r="D1426" s="14" t="s">
        <v>1923</v>
      </c>
      <c r="E1426" t="s">
        <v>1114</v>
      </c>
      <c r="F1426" t="s">
        <v>948</v>
      </c>
      <c r="G1426" t="s">
        <v>530</v>
      </c>
    </row>
    <row r="1427" spans="4:7" hidden="1" x14ac:dyDescent="0.25">
      <c r="D1427" s="14" t="s">
        <v>1924</v>
      </c>
      <c r="E1427" t="s">
        <v>2</v>
      </c>
      <c r="F1427" t="s">
        <v>948</v>
      </c>
      <c r="G1427" t="s">
        <v>530</v>
      </c>
    </row>
    <row r="1428" spans="4:7" hidden="1" x14ac:dyDescent="0.25">
      <c r="D1428" s="14" t="s">
        <v>1925</v>
      </c>
      <c r="E1428" t="s">
        <v>1119</v>
      </c>
      <c r="F1428" t="s">
        <v>948</v>
      </c>
      <c r="G1428" t="s">
        <v>530</v>
      </c>
    </row>
    <row r="1429" spans="4:7" hidden="1" x14ac:dyDescent="0.25">
      <c r="D1429" s="14" t="s">
        <v>1926</v>
      </c>
      <c r="E1429" t="s">
        <v>1119</v>
      </c>
      <c r="F1429" t="s">
        <v>948</v>
      </c>
      <c r="G1429" t="s">
        <v>530</v>
      </c>
    </row>
    <row r="1430" spans="4:7" x14ac:dyDescent="0.25">
      <c r="D1430" s="14" t="s">
        <v>1927</v>
      </c>
      <c r="E1430" t="s">
        <v>1114</v>
      </c>
      <c r="F1430" t="s">
        <v>948</v>
      </c>
      <c r="G1430" t="s">
        <v>530</v>
      </c>
    </row>
    <row r="1431" spans="4:7" hidden="1" x14ac:dyDescent="0.25">
      <c r="D1431" s="14" t="s">
        <v>1928</v>
      </c>
      <c r="E1431" t="s">
        <v>2</v>
      </c>
      <c r="F1431" t="s">
        <v>948</v>
      </c>
      <c r="G1431" t="s">
        <v>530</v>
      </c>
    </row>
    <row r="1432" spans="4:7" ht="15.75" hidden="1" x14ac:dyDescent="0.25">
      <c r="D1432" s="111" t="s">
        <v>1929</v>
      </c>
      <c r="E1432" t="s">
        <v>1114</v>
      </c>
      <c r="F1432" t="s">
        <v>948</v>
      </c>
      <c r="G1432" t="s">
        <v>530</v>
      </c>
    </row>
    <row r="1433" spans="4:7" hidden="1" x14ac:dyDescent="0.25">
      <c r="D1433" s="14" t="s">
        <v>1930</v>
      </c>
      <c r="E1433" t="s">
        <v>2</v>
      </c>
      <c r="F1433" t="s">
        <v>948</v>
      </c>
      <c r="G1433" t="s">
        <v>530</v>
      </c>
    </row>
    <row r="1434" spans="4:7" hidden="1" x14ac:dyDescent="0.25">
      <c r="D1434" s="14" t="s">
        <v>1931</v>
      </c>
      <c r="E1434" t="s">
        <v>1115</v>
      </c>
      <c r="F1434" t="s">
        <v>948</v>
      </c>
      <c r="G1434" t="s">
        <v>948</v>
      </c>
    </row>
    <row r="1435" spans="4:7" hidden="1" x14ac:dyDescent="0.25">
      <c r="D1435" s="14" t="s">
        <v>1932</v>
      </c>
      <c r="E1435" t="s">
        <v>1115</v>
      </c>
      <c r="F1435" t="s">
        <v>948</v>
      </c>
      <c r="G1435" t="s">
        <v>948</v>
      </c>
    </row>
    <row r="1436" spans="4:7" hidden="1" x14ac:dyDescent="0.25">
      <c r="D1436" s="14" t="s">
        <v>1933</v>
      </c>
      <c r="E1436" t="s">
        <v>1114</v>
      </c>
      <c r="F1436" t="s">
        <v>948</v>
      </c>
      <c r="G1436" t="s">
        <v>530</v>
      </c>
    </row>
    <row r="1437" spans="4:7" ht="15.75" x14ac:dyDescent="0.25">
      <c r="D1437" s="111" t="s">
        <v>1935</v>
      </c>
      <c r="E1437" t="s">
        <v>1114</v>
      </c>
      <c r="F1437" t="s">
        <v>948</v>
      </c>
      <c r="G1437" t="s">
        <v>530</v>
      </c>
    </row>
    <row r="1438" spans="4:7" ht="15.75" x14ac:dyDescent="0.25">
      <c r="D1438" s="111" t="s">
        <v>1936</v>
      </c>
      <c r="E1438" t="s">
        <v>1114</v>
      </c>
      <c r="F1438" t="s">
        <v>948</v>
      </c>
      <c r="G1438" t="s">
        <v>530</v>
      </c>
    </row>
    <row r="1439" spans="4:7" ht="15.75" x14ac:dyDescent="0.25">
      <c r="D1439" s="111" t="s">
        <v>1937</v>
      </c>
      <c r="E1439" t="s">
        <v>1114</v>
      </c>
      <c r="F1439" t="s">
        <v>948</v>
      </c>
      <c r="G1439" t="s">
        <v>530</v>
      </c>
    </row>
    <row r="1440" spans="4:7" hidden="1" x14ac:dyDescent="0.25">
      <c r="D1440" s="14" t="s">
        <v>1938</v>
      </c>
      <c r="E1440" t="s">
        <v>2</v>
      </c>
      <c r="F1440" t="s">
        <v>948</v>
      </c>
      <c r="G1440" t="s">
        <v>530</v>
      </c>
    </row>
    <row r="1441" spans="4:7" ht="15.75" x14ac:dyDescent="0.25">
      <c r="D1441" s="111" t="s">
        <v>1939</v>
      </c>
      <c r="E1441" t="s">
        <v>1114</v>
      </c>
      <c r="F1441" t="s">
        <v>948</v>
      </c>
      <c r="G1441" t="s">
        <v>530</v>
      </c>
    </row>
    <row r="1442" spans="4:7" ht="15.75" x14ac:dyDescent="0.25">
      <c r="D1442" s="111" t="s">
        <v>1940</v>
      </c>
      <c r="E1442" t="s">
        <v>1114</v>
      </c>
      <c r="F1442" t="s">
        <v>948</v>
      </c>
      <c r="G1442" t="s">
        <v>530</v>
      </c>
    </row>
    <row r="1443" spans="4:7" hidden="1" x14ac:dyDescent="0.25">
      <c r="D1443" s="14" t="s">
        <v>1941</v>
      </c>
      <c r="E1443" t="s">
        <v>1114</v>
      </c>
      <c r="F1443" t="s">
        <v>948</v>
      </c>
      <c r="G1443" t="s">
        <v>530</v>
      </c>
    </row>
    <row r="1444" spans="4:7" hidden="1" x14ac:dyDescent="0.25">
      <c r="D1444" s="14" t="s">
        <v>1943</v>
      </c>
      <c r="E1444" t="s">
        <v>2</v>
      </c>
      <c r="F1444" t="s">
        <v>948</v>
      </c>
      <c r="G1444" t="s">
        <v>530</v>
      </c>
    </row>
    <row r="1445" spans="4:7" hidden="1" x14ac:dyDescent="0.25">
      <c r="D1445" s="14" t="s">
        <v>1944</v>
      </c>
      <c r="E1445" t="s">
        <v>2</v>
      </c>
      <c r="F1445" t="s">
        <v>948</v>
      </c>
      <c r="G1445" t="s">
        <v>530</v>
      </c>
    </row>
    <row r="1446" spans="4:7" hidden="1" x14ac:dyDescent="0.25">
      <c r="D1446" s="14" t="s">
        <v>1945</v>
      </c>
      <c r="E1446" t="s">
        <v>1114</v>
      </c>
      <c r="F1446" t="s">
        <v>948</v>
      </c>
      <c r="G1446" t="s">
        <v>530</v>
      </c>
    </row>
    <row r="1447" spans="4:7" ht="15.75" x14ac:dyDescent="0.25">
      <c r="D1447" s="111" t="s">
        <v>1946</v>
      </c>
      <c r="E1447" t="s">
        <v>1114</v>
      </c>
      <c r="F1447" t="s">
        <v>948</v>
      </c>
      <c r="G1447" t="s">
        <v>530</v>
      </c>
    </row>
    <row r="1448" spans="4:7" ht="15.75" hidden="1" x14ac:dyDescent="0.25">
      <c r="D1448" s="111" t="s">
        <v>1947</v>
      </c>
      <c r="E1448" t="s">
        <v>1114</v>
      </c>
      <c r="F1448" t="s">
        <v>948</v>
      </c>
      <c r="G1448" t="s">
        <v>530</v>
      </c>
    </row>
    <row r="1449" spans="4:7" ht="15.75" hidden="1" x14ac:dyDescent="0.25">
      <c r="D1449" s="111" t="s">
        <v>1948</v>
      </c>
      <c r="E1449" t="s">
        <v>1114</v>
      </c>
      <c r="F1449" t="s">
        <v>948</v>
      </c>
      <c r="G1449" t="s">
        <v>530</v>
      </c>
    </row>
    <row r="1450" spans="4:7" hidden="1" x14ac:dyDescent="0.25">
      <c r="D1450" s="14" t="s">
        <v>1949</v>
      </c>
      <c r="E1450" t="s">
        <v>2</v>
      </c>
      <c r="F1450" t="s">
        <v>948</v>
      </c>
      <c r="G1450" t="s">
        <v>530</v>
      </c>
    </row>
    <row r="1451" spans="4:7" hidden="1" x14ac:dyDescent="0.25">
      <c r="D1451" s="14" t="s">
        <v>1950</v>
      </c>
      <c r="E1451" t="s">
        <v>1114</v>
      </c>
      <c r="F1451" t="s">
        <v>948</v>
      </c>
      <c r="G1451" t="s">
        <v>530</v>
      </c>
    </row>
    <row r="1452" spans="4:7" hidden="1" x14ac:dyDescent="0.25">
      <c r="D1452" s="14" t="s">
        <v>1952</v>
      </c>
      <c r="E1452" t="s">
        <v>1114</v>
      </c>
      <c r="F1452" t="s">
        <v>948</v>
      </c>
      <c r="G1452" t="s">
        <v>530</v>
      </c>
    </row>
    <row r="1453" spans="4:7" hidden="1" x14ac:dyDescent="0.25">
      <c r="D1453" s="14" t="s">
        <v>1953</v>
      </c>
      <c r="E1453" t="s">
        <v>1115</v>
      </c>
      <c r="F1453" t="s">
        <v>948</v>
      </c>
      <c r="G1453" t="s">
        <v>948</v>
      </c>
    </row>
    <row r="1454" spans="4:7" hidden="1" x14ac:dyDescent="0.25">
      <c r="D1454" s="14" t="s">
        <v>1954</v>
      </c>
      <c r="E1454" t="s">
        <v>1114</v>
      </c>
      <c r="F1454" t="s">
        <v>948</v>
      </c>
      <c r="G1454" t="s">
        <v>530</v>
      </c>
    </row>
    <row r="1455" spans="4:7" hidden="1" x14ac:dyDescent="0.25">
      <c r="D1455" s="14" t="s">
        <v>1955</v>
      </c>
      <c r="E1455" t="s">
        <v>2</v>
      </c>
      <c r="F1455" t="s">
        <v>948</v>
      </c>
      <c r="G1455" t="s">
        <v>530</v>
      </c>
    </row>
    <row r="1456" spans="4:7" hidden="1" x14ac:dyDescent="0.25">
      <c r="D1456" s="14" t="s">
        <v>1956</v>
      </c>
      <c r="E1456" t="s">
        <v>1114</v>
      </c>
      <c r="F1456" t="s">
        <v>948</v>
      </c>
      <c r="G1456" t="s">
        <v>530</v>
      </c>
    </row>
    <row r="1457" spans="4:7" hidden="1" x14ac:dyDescent="0.25">
      <c r="D1457" s="14" t="s">
        <v>1957</v>
      </c>
      <c r="E1457" t="s">
        <v>1114</v>
      </c>
      <c r="F1457" t="s">
        <v>948</v>
      </c>
      <c r="G1457" t="s">
        <v>530</v>
      </c>
    </row>
    <row r="1458" spans="4:7" hidden="1" x14ac:dyDescent="0.25">
      <c r="D1458" s="14" t="s">
        <v>1958</v>
      </c>
      <c r="E1458" t="s">
        <v>1114</v>
      </c>
      <c r="F1458" t="s">
        <v>948</v>
      </c>
      <c r="G1458" t="s">
        <v>530</v>
      </c>
    </row>
    <row r="1459" spans="4:7" hidden="1" x14ac:dyDescent="0.25">
      <c r="D1459" s="14" t="s">
        <v>1959</v>
      </c>
      <c r="E1459" t="s">
        <v>1119</v>
      </c>
      <c r="F1459" t="s">
        <v>948</v>
      </c>
      <c r="G1459" t="s">
        <v>530</v>
      </c>
    </row>
    <row r="1460" spans="4:7" hidden="1" x14ac:dyDescent="0.25">
      <c r="D1460" s="14" t="s">
        <v>1960</v>
      </c>
      <c r="E1460" t="s">
        <v>1114</v>
      </c>
      <c r="F1460" t="s">
        <v>948</v>
      </c>
      <c r="G1460" t="s">
        <v>530</v>
      </c>
    </row>
    <row r="1461" spans="4:7" hidden="1" x14ac:dyDescent="0.25">
      <c r="D1461" s="14" t="s">
        <v>1961</v>
      </c>
      <c r="E1461" t="s">
        <v>1114</v>
      </c>
      <c r="F1461" t="s">
        <v>948</v>
      </c>
      <c r="G1461" t="s">
        <v>530</v>
      </c>
    </row>
    <row r="1462" spans="4:7" hidden="1" x14ac:dyDescent="0.25">
      <c r="D1462" s="14" t="s">
        <v>1962</v>
      </c>
      <c r="E1462" t="s">
        <v>1114</v>
      </c>
      <c r="F1462" t="s">
        <v>948</v>
      </c>
      <c r="G1462" t="s">
        <v>530</v>
      </c>
    </row>
    <row r="1463" spans="4:7" hidden="1" x14ac:dyDescent="0.25">
      <c r="D1463" s="14" t="s">
        <v>1963</v>
      </c>
      <c r="E1463" t="s">
        <v>1114</v>
      </c>
      <c r="F1463" t="s">
        <v>948</v>
      </c>
      <c r="G1463" t="s">
        <v>530</v>
      </c>
    </row>
    <row r="1464" spans="4:7" hidden="1" x14ac:dyDescent="0.25">
      <c r="D1464" s="14" t="s">
        <v>1964</v>
      </c>
      <c r="E1464" t="s">
        <v>1114</v>
      </c>
      <c r="F1464" t="s">
        <v>948</v>
      </c>
      <c r="G1464" t="s">
        <v>530</v>
      </c>
    </row>
    <row r="1465" spans="4:7" hidden="1" x14ac:dyDescent="0.25">
      <c r="D1465" s="14" t="s">
        <v>1965</v>
      </c>
      <c r="E1465" t="s">
        <v>1114</v>
      </c>
      <c r="F1465" t="s">
        <v>948</v>
      </c>
      <c r="G1465" t="s">
        <v>530</v>
      </c>
    </row>
    <row r="1466" spans="4:7" ht="15.75" x14ac:dyDescent="0.25">
      <c r="D1466" s="111" t="s">
        <v>1966</v>
      </c>
      <c r="E1466" t="s">
        <v>1114</v>
      </c>
      <c r="F1466" t="s">
        <v>948</v>
      </c>
      <c r="G1466" t="s">
        <v>530</v>
      </c>
    </row>
    <row r="1467" spans="4:7" ht="15.75" hidden="1" x14ac:dyDescent="0.25">
      <c r="D1467" s="111" t="s">
        <v>1967</v>
      </c>
      <c r="E1467" t="s">
        <v>1114</v>
      </c>
      <c r="F1467" t="s">
        <v>948</v>
      </c>
      <c r="G1467" t="s">
        <v>530</v>
      </c>
    </row>
    <row r="1468" spans="4:7" hidden="1" x14ac:dyDescent="0.25">
      <c r="D1468" s="14" t="s">
        <v>1969</v>
      </c>
      <c r="E1468" t="s">
        <v>1115</v>
      </c>
      <c r="F1468" t="s">
        <v>948</v>
      </c>
      <c r="G1468" t="s">
        <v>948</v>
      </c>
    </row>
    <row r="1469" spans="4:7" hidden="1" x14ac:dyDescent="0.25">
      <c r="D1469" s="14" t="s">
        <v>1968</v>
      </c>
      <c r="E1469" t="s">
        <v>1115</v>
      </c>
      <c r="F1469" t="s">
        <v>948</v>
      </c>
      <c r="G1469" t="s">
        <v>948</v>
      </c>
    </row>
    <row r="1470" spans="4:7" hidden="1" x14ac:dyDescent="0.25">
      <c r="D1470" s="14" t="s">
        <v>1970</v>
      </c>
      <c r="E1470" t="s">
        <v>1114</v>
      </c>
      <c r="F1470" t="s">
        <v>948</v>
      </c>
      <c r="G1470" t="s">
        <v>530</v>
      </c>
    </row>
    <row r="1471" spans="4:7" hidden="1" x14ac:dyDescent="0.25">
      <c r="D1471" s="14" t="s">
        <v>1971</v>
      </c>
      <c r="E1471" t="s">
        <v>1114</v>
      </c>
      <c r="F1471" t="s">
        <v>948</v>
      </c>
      <c r="G1471" t="s">
        <v>530</v>
      </c>
    </row>
    <row r="1472" spans="4:7" ht="15.75" hidden="1" x14ac:dyDescent="0.25">
      <c r="D1472" s="111" t="s">
        <v>1972</v>
      </c>
      <c r="E1472" t="s">
        <v>1114</v>
      </c>
      <c r="F1472" t="s">
        <v>948</v>
      </c>
      <c r="G1472" t="s">
        <v>530</v>
      </c>
    </row>
    <row r="1473" spans="4:7" ht="15.75" hidden="1" x14ac:dyDescent="0.25">
      <c r="D1473" s="111" t="s">
        <v>1973</v>
      </c>
      <c r="E1473" t="s">
        <v>1114</v>
      </c>
      <c r="F1473" t="s">
        <v>948</v>
      </c>
      <c r="G1473" t="s">
        <v>530</v>
      </c>
    </row>
    <row r="1474" spans="4:7" ht="15.75" x14ac:dyDescent="0.25">
      <c r="D1474" s="111" t="s">
        <v>1974</v>
      </c>
      <c r="E1474" t="s">
        <v>1114</v>
      </c>
      <c r="F1474" t="s">
        <v>948</v>
      </c>
      <c r="G1474" t="s">
        <v>530</v>
      </c>
    </row>
    <row r="1475" spans="4:7" ht="15.75" x14ac:dyDescent="0.25">
      <c r="D1475" s="111" t="s">
        <v>1974</v>
      </c>
      <c r="E1475" t="s">
        <v>1114</v>
      </c>
      <c r="F1475" t="s">
        <v>948</v>
      </c>
      <c r="G1475" t="s">
        <v>530</v>
      </c>
    </row>
    <row r="1476" spans="4:7" ht="15.75" x14ac:dyDescent="0.25">
      <c r="D1476" s="111" t="s">
        <v>1975</v>
      </c>
      <c r="E1476" t="s">
        <v>1114</v>
      </c>
      <c r="F1476" t="s">
        <v>948</v>
      </c>
      <c r="G1476" t="s">
        <v>530</v>
      </c>
    </row>
    <row r="1477" spans="4:7" x14ac:dyDescent="0.25">
      <c r="D1477" s="14" t="s">
        <v>1976</v>
      </c>
      <c r="E1477" t="s">
        <v>1114</v>
      </c>
      <c r="F1477" t="s">
        <v>948</v>
      </c>
      <c r="G1477" t="s">
        <v>530</v>
      </c>
    </row>
    <row r="1478" spans="4:7" hidden="1" x14ac:dyDescent="0.25">
      <c r="D1478" s="14" t="s">
        <v>1977</v>
      </c>
      <c r="E1478" t="s">
        <v>1114</v>
      </c>
      <c r="F1478" t="s">
        <v>948</v>
      </c>
      <c r="G1478" t="s">
        <v>530</v>
      </c>
    </row>
    <row r="1479" spans="4:7" hidden="1" x14ac:dyDescent="0.25">
      <c r="D1479" s="14" t="s">
        <v>1978</v>
      </c>
      <c r="E1479" t="s">
        <v>1114</v>
      </c>
      <c r="F1479" t="s">
        <v>948</v>
      </c>
      <c r="G1479" t="s">
        <v>530</v>
      </c>
    </row>
    <row r="1480" spans="4:7" x14ac:dyDescent="0.25">
      <c r="D1480" s="14" t="s">
        <v>1979</v>
      </c>
      <c r="E1480" t="s">
        <v>1114</v>
      </c>
      <c r="F1480" t="s">
        <v>948</v>
      </c>
      <c r="G1480" t="s">
        <v>530</v>
      </c>
    </row>
    <row r="1481" spans="4:7" hidden="1" x14ac:dyDescent="0.25">
      <c r="D1481" s="14" t="s">
        <v>1980</v>
      </c>
      <c r="E1481" t="s">
        <v>2</v>
      </c>
      <c r="F1481" t="s">
        <v>948</v>
      </c>
      <c r="G1481" t="s">
        <v>530</v>
      </c>
    </row>
    <row r="1482" spans="4:7" hidden="1" x14ac:dyDescent="0.25">
      <c r="D1482" s="14" t="s">
        <v>1981</v>
      </c>
      <c r="E1482" t="s">
        <v>2</v>
      </c>
      <c r="F1482" t="s">
        <v>948</v>
      </c>
      <c r="G1482" t="s">
        <v>530</v>
      </c>
    </row>
    <row r="1483" spans="4:7" hidden="1" x14ac:dyDescent="0.25">
      <c r="D1483" s="14" t="s">
        <v>1982</v>
      </c>
      <c r="E1483" t="s">
        <v>1114</v>
      </c>
      <c r="F1483" t="s">
        <v>948</v>
      </c>
      <c r="G1483" t="s">
        <v>530</v>
      </c>
    </row>
    <row r="1484" spans="4:7" ht="15.75" hidden="1" x14ac:dyDescent="0.25">
      <c r="D1484" s="111" t="s">
        <v>1984</v>
      </c>
      <c r="E1484" t="s">
        <v>1114</v>
      </c>
      <c r="F1484" t="s">
        <v>948</v>
      </c>
      <c r="G1484" t="s">
        <v>530</v>
      </c>
    </row>
    <row r="1485" spans="4:7" hidden="1" x14ac:dyDescent="0.25">
      <c r="D1485" s="14" t="s">
        <v>1985</v>
      </c>
      <c r="E1485" t="s">
        <v>1115</v>
      </c>
      <c r="F1485" t="s">
        <v>948</v>
      </c>
      <c r="G1485" t="s">
        <v>948</v>
      </c>
    </row>
    <row r="1486" spans="4:7" hidden="1" x14ac:dyDescent="0.25">
      <c r="D1486" s="14" t="s">
        <v>1986</v>
      </c>
      <c r="E1486" t="s">
        <v>1114</v>
      </c>
      <c r="F1486" t="s">
        <v>948</v>
      </c>
      <c r="G1486" t="s">
        <v>530</v>
      </c>
    </row>
    <row r="1487" spans="4:7" hidden="1" x14ac:dyDescent="0.25">
      <c r="D1487" s="14" t="s">
        <v>1987</v>
      </c>
      <c r="E1487" t="s">
        <v>1114</v>
      </c>
      <c r="F1487" t="s">
        <v>948</v>
      </c>
      <c r="G1487" t="s">
        <v>530</v>
      </c>
    </row>
    <row r="1488" spans="4:7" hidden="1" x14ac:dyDescent="0.25">
      <c r="D1488" s="14" t="s">
        <v>1988</v>
      </c>
      <c r="E1488" t="s">
        <v>1114</v>
      </c>
      <c r="F1488" t="s">
        <v>948</v>
      </c>
      <c r="G1488" t="s">
        <v>530</v>
      </c>
    </row>
    <row r="1489" spans="4:7" hidden="1" x14ac:dyDescent="0.25">
      <c r="D1489" s="14" t="s">
        <v>1989</v>
      </c>
      <c r="E1489" t="s">
        <v>1114</v>
      </c>
      <c r="F1489" t="s">
        <v>948</v>
      </c>
      <c r="G1489" t="s">
        <v>530</v>
      </c>
    </row>
    <row r="1490" spans="4:7" x14ac:dyDescent="0.25">
      <c r="D1490" s="14" t="s">
        <v>1990</v>
      </c>
      <c r="E1490" t="s">
        <v>1114</v>
      </c>
      <c r="F1490" t="s">
        <v>948</v>
      </c>
      <c r="G1490" t="s">
        <v>530</v>
      </c>
    </row>
    <row r="1491" spans="4:7" hidden="1" x14ac:dyDescent="0.25">
      <c r="D1491" s="14" t="s">
        <v>1991</v>
      </c>
      <c r="E1491" t="s">
        <v>1114</v>
      </c>
      <c r="F1491" t="s">
        <v>948</v>
      </c>
      <c r="G1491" t="s">
        <v>530</v>
      </c>
    </row>
    <row r="1492" spans="4:7" hidden="1" x14ac:dyDescent="0.25">
      <c r="D1492" s="14" t="s">
        <v>1992</v>
      </c>
      <c r="E1492" t="s">
        <v>1114</v>
      </c>
      <c r="F1492" t="s">
        <v>948</v>
      </c>
      <c r="G1492" t="s">
        <v>530</v>
      </c>
    </row>
    <row r="1493" spans="4:7" hidden="1" x14ac:dyDescent="0.25">
      <c r="D1493" s="14" t="s">
        <v>1993</v>
      </c>
      <c r="E1493" t="s">
        <v>2</v>
      </c>
      <c r="F1493" t="s">
        <v>948</v>
      </c>
      <c r="G1493" t="s">
        <v>530</v>
      </c>
    </row>
    <row r="1494" spans="4:7" x14ac:dyDescent="0.25">
      <c r="D1494" s="14" t="s">
        <v>1994</v>
      </c>
      <c r="E1494" t="s">
        <v>1114</v>
      </c>
      <c r="F1494" t="s">
        <v>948</v>
      </c>
      <c r="G1494" t="s">
        <v>530</v>
      </c>
    </row>
    <row r="1495" spans="4:7" hidden="1" x14ac:dyDescent="0.25">
      <c r="D1495" s="14" t="s">
        <v>1997</v>
      </c>
      <c r="E1495" t="s">
        <v>2</v>
      </c>
      <c r="F1495" t="s">
        <v>948</v>
      </c>
      <c r="G1495" t="s">
        <v>530</v>
      </c>
    </row>
    <row r="1496" spans="4:7" hidden="1" x14ac:dyDescent="0.25">
      <c r="D1496" s="14" t="s">
        <v>1995</v>
      </c>
      <c r="E1496" t="s">
        <v>2</v>
      </c>
      <c r="F1496" t="s">
        <v>948</v>
      </c>
      <c r="G1496" t="s">
        <v>530</v>
      </c>
    </row>
    <row r="1497" spans="4:7" hidden="1" x14ac:dyDescent="0.25">
      <c r="D1497" s="14" t="s">
        <v>1998</v>
      </c>
      <c r="E1497" t="s">
        <v>1114</v>
      </c>
      <c r="F1497" t="s">
        <v>948</v>
      </c>
      <c r="G1497" t="s">
        <v>530</v>
      </c>
    </row>
    <row r="1498" spans="4:7" hidden="1" x14ac:dyDescent="0.25">
      <c r="D1498" s="14" t="s">
        <v>1999</v>
      </c>
      <c r="E1498" t="s">
        <v>1114</v>
      </c>
      <c r="F1498" t="s">
        <v>948</v>
      </c>
      <c r="G1498" t="s">
        <v>530</v>
      </c>
    </row>
    <row r="1499" spans="4:7" hidden="1" x14ac:dyDescent="0.25">
      <c r="D1499" s="14" t="s">
        <v>2000</v>
      </c>
      <c r="E1499" t="s">
        <v>1114</v>
      </c>
      <c r="F1499" t="s">
        <v>948</v>
      </c>
      <c r="G1499" t="s">
        <v>530</v>
      </c>
    </row>
    <row r="1500" spans="4:7" hidden="1" x14ac:dyDescent="0.25">
      <c r="D1500" s="14" t="s">
        <v>2001</v>
      </c>
      <c r="E1500" t="s">
        <v>1114</v>
      </c>
      <c r="F1500" t="s">
        <v>948</v>
      </c>
      <c r="G1500" t="s">
        <v>530</v>
      </c>
    </row>
    <row r="1501" spans="4:7" hidden="1" x14ac:dyDescent="0.25">
      <c r="D1501" s="14" t="s">
        <v>2002</v>
      </c>
      <c r="E1501" t="s">
        <v>2</v>
      </c>
      <c r="F1501" t="s">
        <v>948</v>
      </c>
      <c r="G1501" t="s">
        <v>530</v>
      </c>
    </row>
    <row r="1502" spans="4:7" hidden="1" x14ac:dyDescent="0.25">
      <c r="D1502" s="14" t="s">
        <v>2003</v>
      </c>
      <c r="E1502" t="s">
        <v>1115</v>
      </c>
      <c r="F1502" t="s">
        <v>948</v>
      </c>
      <c r="G1502" t="s">
        <v>948</v>
      </c>
    </row>
    <row r="1503" spans="4:7" hidden="1" x14ac:dyDescent="0.25">
      <c r="D1503" s="14" t="s">
        <v>2004</v>
      </c>
      <c r="E1503" t="s">
        <v>424</v>
      </c>
      <c r="F1503" t="s">
        <v>530</v>
      </c>
      <c r="G1503" t="s">
        <v>948</v>
      </c>
    </row>
    <row r="1504" spans="4:7" hidden="1" x14ac:dyDescent="0.25">
      <c r="D1504" s="14" t="s">
        <v>2005</v>
      </c>
      <c r="E1504" t="s">
        <v>1114</v>
      </c>
      <c r="F1504" t="s">
        <v>948</v>
      </c>
      <c r="G1504" t="s">
        <v>948</v>
      </c>
    </row>
    <row r="1505" spans="4:7" hidden="1" x14ac:dyDescent="0.25">
      <c r="D1505" s="14" t="s">
        <v>2006</v>
      </c>
      <c r="E1505" t="s">
        <v>1114</v>
      </c>
      <c r="F1505" t="s">
        <v>948</v>
      </c>
      <c r="G1505" t="s">
        <v>948</v>
      </c>
    </row>
    <row r="1506" spans="4:7" hidden="1" x14ac:dyDescent="0.25">
      <c r="D1506" s="14" t="s">
        <v>2007</v>
      </c>
      <c r="E1506" t="s">
        <v>1114</v>
      </c>
      <c r="F1506" t="s">
        <v>948</v>
      </c>
      <c r="G1506" t="s">
        <v>530</v>
      </c>
    </row>
    <row r="1507" spans="4:7" hidden="1" x14ac:dyDescent="0.25">
      <c r="D1507" s="14" t="s">
        <v>2008</v>
      </c>
      <c r="E1507" t="s">
        <v>1114</v>
      </c>
      <c r="F1507" t="s">
        <v>948</v>
      </c>
      <c r="G1507" t="s">
        <v>530</v>
      </c>
    </row>
    <row r="1508" spans="4:7" hidden="1" x14ac:dyDescent="0.25">
      <c r="D1508" s="14" t="s">
        <v>2009</v>
      </c>
      <c r="E1508" t="s">
        <v>1114</v>
      </c>
      <c r="F1508" t="s">
        <v>948</v>
      </c>
      <c r="G1508" t="s">
        <v>530</v>
      </c>
    </row>
    <row r="1509" spans="4:7" hidden="1" x14ac:dyDescent="0.25">
      <c r="D1509" s="14" t="s">
        <v>2010</v>
      </c>
      <c r="E1509" t="s">
        <v>2</v>
      </c>
      <c r="F1509" t="s">
        <v>948</v>
      </c>
      <c r="G1509" t="s">
        <v>530</v>
      </c>
    </row>
    <row r="1510" spans="4:7" hidden="1" x14ac:dyDescent="0.25">
      <c r="D1510" s="14" t="s">
        <v>2011</v>
      </c>
      <c r="E1510" t="s">
        <v>1114</v>
      </c>
      <c r="F1510" t="s">
        <v>948</v>
      </c>
      <c r="G1510" t="s">
        <v>530</v>
      </c>
    </row>
    <row r="1511" spans="4:7" hidden="1" x14ac:dyDescent="0.25">
      <c r="D1511" s="14" t="s">
        <v>2012</v>
      </c>
      <c r="E1511" t="s">
        <v>1114</v>
      </c>
      <c r="F1511" t="s">
        <v>948</v>
      </c>
      <c r="G1511" t="s">
        <v>530</v>
      </c>
    </row>
    <row r="1512" spans="4:7" hidden="1" x14ac:dyDescent="0.25">
      <c r="D1512" s="14" t="s">
        <v>2013</v>
      </c>
      <c r="E1512" t="s">
        <v>1114</v>
      </c>
      <c r="F1512" t="s">
        <v>948</v>
      </c>
      <c r="G1512" t="s">
        <v>530</v>
      </c>
    </row>
    <row r="1513" spans="4:7" hidden="1" x14ac:dyDescent="0.25">
      <c r="D1513" s="14" t="s">
        <v>2014</v>
      </c>
      <c r="E1513" t="s">
        <v>2</v>
      </c>
      <c r="F1513" t="s">
        <v>948</v>
      </c>
      <c r="G1513" t="s">
        <v>530</v>
      </c>
    </row>
    <row r="1514" spans="4:7" hidden="1" x14ac:dyDescent="0.25">
      <c r="D1514" s="14" t="s">
        <v>2015</v>
      </c>
      <c r="E1514" t="s">
        <v>1114</v>
      </c>
      <c r="F1514" t="s">
        <v>948</v>
      </c>
      <c r="G1514" t="s">
        <v>530</v>
      </c>
    </row>
    <row r="1515" spans="4:7" hidden="1" x14ac:dyDescent="0.25">
      <c r="D1515" s="14" t="s">
        <v>2016</v>
      </c>
      <c r="E1515" t="s">
        <v>1114</v>
      </c>
      <c r="F1515" t="s">
        <v>948</v>
      </c>
      <c r="G1515" t="s">
        <v>530</v>
      </c>
    </row>
    <row r="1516" spans="4:7" hidden="1" x14ac:dyDescent="0.25">
      <c r="D1516" s="14" t="s">
        <v>2017</v>
      </c>
      <c r="E1516" t="s">
        <v>2</v>
      </c>
      <c r="F1516" t="s">
        <v>948</v>
      </c>
      <c r="G1516" t="s">
        <v>530</v>
      </c>
    </row>
    <row r="1517" spans="4:7" hidden="1" x14ac:dyDescent="0.25">
      <c r="D1517" s="14" t="s">
        <v>2018</v>
      </c>
      <c r="E1517" t="s">
        <v>1114</v>
      </c>
      <c r="F1517" t="s">
        <v>948</v>
      </c>
      <c r="G1517" t="s">
        <v>530</v>
      </c>
    </row>
    <row r="1518" spans="4:7" hidden="1" x14ac:dyDescent="0.25">
      <c r="D1518" s="14" t="s">
        <v>2019</v>
      </c>
      <c r="E1518" t="s">
        <v>1114</v>
      </c>
      <c r="F1518" t="s">
        <v>948</v>
      </c>
      <c r="G1518" t="s">
        <v>530</v>
      </c>
    </row>
    <row r="1519" spans="4:7" hidden="1" x14ac:dyDescent="0.25">
      <c r="D1519" s="14" t="s">
        <v>2020</v>
      </c>
      <c r="E1519" t="s">
        <v>1114</v>
      </c>
      <c r="F1519" t="s">
        <v>948</v>
      </c>
      <c r="G1519" t="s">
        <v>530</v>
      </c>
    </row>
    <row r="1520" spans="4:7" hidden="1" x14ac:dyDescent="0.25">
      <c r="D1520" s="14" t="s">
        <v>2021</v>
      </c>
      <c r="E1520" t="s">
        <v>1114</v>
      </c>
      <c r="F1520" t="s">
        <v>948</v>
      </c>
      <c r="G1520" t="s">
        <v>530</v>
      </c>
    </row>
    <row r="1521" spans="4:7" hidden="1" x14ac:dyDescent="0.25">
      <c r="D1521" s="14" t="s">
        <v>2022</v>
      </c>
      <c r="E1521" t="s">
        <v>1114</v>
      </c>
      <c r="F1521" t="s">
        <v>948</v>
      </c>
      <c r="G1521" t="s">
        <v>530</v>
      </c>
    </row>
    <row r="1522" spans="4:7" hidden="1" x14ac:dyDescent="0.25">
      <c r="D1522" s="14" t="s">
        <v>2023</v>
      </c>
      <c r="E1522" t="s">
        <v>1114</v>
      </c>
      <c r="F1522" t="s">
        <v>948</v>
      </c>
      <c r="G1522" t="s">
        <v>530</v>
      </c>
    </row>
    <row r="1523" spans="4:7" x14ac:dyDescent="0.25">
      <c r="D1523" s="14" t="s">
        <v>2024</v>
      </c>
      <c r="E1523" t="s">
        <v>1114</v>
      </c>
      <c r="F1523" t="s">
        <v>948</v>
      </c>
      <c r="G1523" t="s">
        <v>530</v>
      </c>
    </row>
    <row r="1524" spans="4:7" hidden="1" x14ac:dyDescent="0.25">
      <c r="D1524" s="14" t="s">
        <v>2025</v>
      </c>
      <c r="E1524" t="s">
        <v>2</v>
      </c>
      <c r="F1524" t="s">
        <v>948</v>
      </c>
      <c r="G1524" t="s">
        <v>948</v>
      </c>
    </row>
    <row r="1525" spans="4:7" hidden="1" x14ac:dyDescent="0.25">
      <c r="D1525" s="14" t="s">
        <v>2026</v>
      </c>
      <c r="E1525" t="s">
        <v>1114</v>
      </c>
      <c r="F1525" t="s">
        <v>948</v>
      </c>
      <c r="G1525" t="s">
        <v>530</v>
      </c>
    </row>
    <row r="1526" spans="4:7" hidden="1" x14ac:dyDescent="0.25">
      <c r="D1526" s="14" t="s">
        <v>2027</v>
      </c>
      <c r="E1526" t="s">
        <v>1119</v>
      </c>
      <c r="F1526" t="s">
        <v>948</v>
      </c>
      <c r="G1526" t="s">
        <v>530</v>
      </c>
    </row>
    <row r="1527" spans="4:7" hidden="1" x14ac:dyDescent="0.25">
      <c r="D1527" s="14" t="s">
        <v>2028</v>
      </c>
      <c r="E1527" t="s">
        <v>1114</v>
      </c>
      <c r="F1527" t="s">
        <v>948</v>
      </c>
      <c r="G1527" t="s">
        <v>530</v>
      </c>
    </row>
    <row r="1528" spans="4:7" hidden="1" x14ac:dyDescent="0.25">
      <c r="D1528" s="14" t="s">
        <v>2029</v>
      </c>
      <c r="E1528" t="s">
        <v>2</v>
      </c>
      <c r="F1528" t="s">
        <v>530</v>
      </c>
      <c r="G1528" t="s">
        <v>948</v>
      </c>
    </row>
    <row r="1529" spans="4:7" hidden="1" x14ac:dyDescent="0.25">
      <c r="D1529" s="14" t="s">
        <v>2030</v>
      </c>
      <c r="E1529" t="s">
        <v>2</v>
      </c>
      <c r="F1529" t="s">
        <v>948</v>
      </c>
      <c r="G1529" t="s">
        <v>948</v>
      </c>
    </row>
    <row r="1530" spans="4:7" hidden="1" x14ac:dyDescent="0.25">
      <c r="D1530" s="14" t="s">
        <v>2031</v>
      </c>
      <c r="E1530" t="s">
        <v>2</v>
      </c>
      <c r="F1530" t="s">
        <v>948</v>
      </c>
      <c r="G1530" t="s">
        <v>948</v>
      </c>
    </row>
    <row r="1531" spans="4:7" hidden="1" x14ac:dyDescent="0.25">
      <c r="D1531" s="14" t="s">
        <v>2032</v>
      </c>
      <c r="E1531" t="s">
        <v>1114</v>
      </c>
      <c r="F1531" t="s">
        <v>948</v>
      </c>
      <c r="G1531" t="s">
        <v>948</v>
      </c>
    </row>
    <row r="1532" spans="4:7" hidden="1" x14ac:dyDescent="0.25">
      <c r="D1532" s="14" t="s">
        <v>2033</v>
      </c>
      <c r="E1532" t="s">
        <v>1114</v>
      </c>
      <c r="F1532" t="s">
        <v>948</v>
      </c>
      <c r="G1532" t="s">
        <v>530</v>
      </c>
    </row>
    <row r="1533" spans="4:7" hidden="1" x14ac:dyDescent="0.25">
      <c r="D1533" s="14" t="s">
        <v>2034</v>
      </c>
      <c r="E1533" t="s">
        <v>1114</v>
      </c>
      <c r="F1533" t="s">
        <v>948</v>
      </c>
      <c r="G1533" t="s">
        <v>948</v>
      </c>
    </row>
    <row r="1534" spans="4:7" hidden="1" x14ac:dyDescent="0.25">
      <c r="D1534" s="14" t="s">
        <v>2035</v>
      </c>
      <c r="E1534" t="s">
        <v>1114</v>
      </c>
      <c r="F1534" t="s">
        <v>948</v>
      </c>
      <c r="G1534" t="s">
        <v>530</v>
      </c>
    </row>
    <row r="1535" spans="4:7" hidden="1" x14ac:dyDescent="0.25">
      <c r="D1535" s="14" t="s">
        <v>2036</v>
      </c>
      <c r="E1535" t="s">
        <v>1114</v>
      </c>
      <c r="F1535" t="s">
        <v>948</v>
      </c>
      <c r="G1535" t="s">
        <v>530</v>
      </c>
    </row>
    <row r="1536" spans="4:7" hidden="1" x14ac:dyDescent="0.25">
      <c r="D1536" s="14" t="s">
        <v>2037</v>
      </c>
      <c r="E1536" t="s">
        <v>1114</v>
      </c>
      <c r="F1536" t="s">
        <v>948</v>
      </c>
      <c r="G1536" t="s">
        <v>530</v>
      </c>
    </row>
    <row r="1537" spans="4:7" hidden="1" x14ac:dyDescent="0.25">
      <c r="D1537" s="14" t="s">
        <v>2038</v>
      </c>
      <c r="E1537" t="s">
        <v>1114</v>
      </c>
      <c r="F1537" t="s">
        <v>948</v>
      </c>
      <c r="G1537" t="s">
        <v>530</v>
      </c>
    </row>
    <row r="1538" spans="4:7" hidden="1" x14ac:dyDescent="0.25">
      <c r="D1538" s="14" t="s">
        <v>2039</v>
      </c>
      <c r="E1538" t="s">
        <v>1114</v>
      </c>
      <c r="F1538" t="s">
        <v>948</v>
      </c>
      <c r="G1538" t="s">
        <v>530</v>
      </c>
    </row>
    <row r="1539" spans="4:7" hidden="1" x14ac:dyDescent="0.25">
      <c r="D1539" s="14" t="s">
        <v>2042</v>
      </c>
      <c r="E1539" t="s">
        <v>2</v>
      </c>
      <c r="F1539" s="144" t="s">
        <v>948</v>
      </c>
      <c r="G1539" s="144" t="s">
        <v>530</v>
      </c>
    </row>
    <row r="1540" spans="4:7" hidden="1" x14ac:dyDescent="0.25">
      <c r="D1540" s="14" t="s">
        <v>2041</v>
      </c>
      <c r="E1540" s="144" t="s">
        <v>2</v>
      </c>
      <c r="F1540" s="144" t="s">
        <v>948</v>
      </c>
      <c r="G1540" s="144" t="s">
        <v>530</v>
      </c>
    </row>
    <row r="1541" spans="4:7" hidden="1" x14ac:dyDescent="0.25">
      <c r="D1541" s="105" t="s">
        <v>2044</v>
      </c>
      <c r="E1541" s="144" t="s">
        <v>2</v>
      </c>
      <c r="F1541" s="144" t="s">
        <v>948</v>
      </c>
      <c r="G1541" s="144" t="s">
        <v>530</v>
      </c>
    </row>
    <row r="1542" spans="4:7" hidden="1" x14ac:dyDescent="0.25">
      <c r="D1542" s="105" t="s">
        <v>2045</v>
      </c>
      <c r="E1542" s="144" t="s">
        <v>2</v>
      </c>
      <c r="F1542" s="144" t="s">
        <v>948</v>
      </c>
      <c r="G1542" s="144" t="s">
        <v>530</v>
      </c>
    </row>
    <row r="1543" spans="4:7" hidden="1" x14ac:dyDescent="0.25">
      <c r="D1543" s="105" t="s">
        <v>2046</v>
      </c>
      <c r="E1543" s="144" t="s">
        <v>2</v>
      </c>
      <c r="F1543" s="144" t="s">
        <v>948</v>
      </c>
      <c r="G1543" s="144" t="s">
        <v>530</v>
      </c>
    </row>
    <row r="1544" spans="4:7" hidden="1" x14ac:dyDescent="0.25">
      <c r="D1544" s="105" t="s">
        <v>2047</v>
      </c>
      <c r="E1544" s="144" t="s">
        <v>2</v>
      </c>
      <c r="F1544" s="144" t="s">
        <v>948</v>
      </c>
      <c r="G1544" s="144" t="s">
        <v>530</v>
      </c>
    </row>
    <row r="1545" spans="4:7" hidden="1" x14ac:dyDescent="0.25">
      <c r="D1545" s="105" t="s">
        <v>2048</v>
      </c>
      <c r="E1545" t="s">
        <v>1114</v>
      </c>
      <c r="F1545" t="s">
        <v>948</v>
      </c>
      <c r="G1545" t="s">
        <v>530</v>
      </c>
    </row>
    <row r="1546" spans="4:7" x14ac:dyDescent="0.25">
      <c r="D1546" s="14" t="s">
        <v>2049</v>
      </c>
      <c r="E1546" s="144" t="s">
        <v>1114</v>
      </c>
      <c r="F1546" s="144" t="s">
        <v>948</v>
      </c>
      <c r="G1546" s="144" t="s">
        <v>530</v>
      </c>
    </row>
    <row r="1547" spans="4:7" x14ac:dyDescent="0.25">
      <c r="D1547" s="14" t="s">
        <v>2050</v>
      </c>
      <c r="E1547" s="144" t="s">
        <v>1114</v>
      </c>
      <c r="F1547" s="144" t="s">
        <v>948</v>
      </c>
      <c r="G1547" s="144" t="s">
        <v>530</v>
      </c>
    </row>
    <row r="1548" spans="4:7" hidden="1" x14ac:dyDescent="0.25">
      <c r="D1548" s="14" t="s">
        <v>2051</v>
      </c>
      <c r="E1548" s="144" t="s">
        <v>1114</v>
      </c>
      <c r="F1548" s="144" t="s">
        <v>948</v>
      </c>
      <c r="G1548" s="144" t="s">
        <v>530</v>
      </c>
    </row>
    <row r="1549" spans="4:7" hidden="1" x14ac:dyDescent="0.25">
      <c r="D1549" s="14" t="s">
        <v>2052</v>
      </c>
      <c r="E1549" s="144" t="s">
        <v>1114</v>
      </c>
      <c r="F1549" s="144" t="s">
        <v>948</v>
      </c>
      <c r="G1549" s="144" t="s">
        <v>530</v>
      </c>
    </row>
    <row r="1550" spans="4:7" hidden="1" x14ac:dyDescent="0.25">
      <c r="D1550" s="14" t="s">
        <v>2053</v>
      </c>
      <c r="E1550" s="144" t="s">
        <v>1114</v>
      </c>
      <c r="F1550" s="144" t="s">
        <v>948</v>
      </c>
      <c r="G1550" s="144" t="s">
        <v>530</v>
      </c>
    </row>
    <row r="1551" spans="4:7" hidden="1" x14ac:dyDescent="0.25">
      <c r="D1551" s="14" t="s">
        <v>2054</v>
      </c>
      <c r="E1551" s="144" t="s">
        <v>1114</v>
      </c>
      <c r="F1551" s="144" t="s">
        <v>948</v>
      </c>
      <c r="G1551" s="144" t="s">
        <v>530</v>
      </c>
    </row>
    <row r="1552" spans="4:7" x14ac:dyDescent="0.25">
      <c r="D1552" s="105" t="s">
        <v>2056</v>
      </c>
      <c r="E1552" t="s">
        <v>1114</v>
      </c>
      <c r="F1552" s="144" t="s">
        <v>948</v>
      </c>
      <c r="G1552" s="144" t="s">
        <v>530</v>
      </c>
    </row>
    <row r="1553" spans="4:7" hidden="1" x14ac:dyDescent="0.25">
      <c r="D1553" s="105" t="s">
        <v>2057</v>
      </c>
      <c r="E1553" s="4" t="s">
        <v>2</v>
      </c>
      <c r="F1553" s="144" t="s">
        <v>948</v>
      </c>
      <c r="G1553" s="144" t="s">
        <v>530</v>
      </c>
    </row>
    <row r="1554" spans="4:7" hidden="1" x14ac:dyDescent="0.25">
      <c r="D1554" s="105" t="s">
        <v>2058</v>
      </c>
      <c r="E1554" s="4" t="s">
        <v>2</v>
      </c>
      <c r="F1554" s="144" t="s">
        <v>948</v>
      </c>
      <c r="G1554" s="144" t="s">
        <v>530</v>
      </c>
    </row>
    <row r="1555" spans="4:7" hidden="1" x14ac:dyDescent="0.25">
      <c r="D1555" s="14" t="s">
        <v>2059</v>
      </c>
      <c r="E1555" t="s">
        <v>2</v>
      </c>
      <c r="F1555" t="s">
        <v>948</v>
      </c>
      <c r="G1555" t="s">
        <v>530</v>
      </c>
    </row>
    <row r="1556" spans="4:7" x14ac:dyDescent="0.25">
      <c r="D1556" s="14" t="s">
        <v>2060</v>
      </c>
      <c r="E1556" t="s">
        <v>1114</v>
      </c>
      <c r="F1556" t="s">
        <v>948</v>
      </c>
      <c r="G1556" t="s">
        <v>530</v>
      </c>
    </row>
    <row r="1557" spans="4:7" hidden="1" x14ac:dyDescent="0.25">
      <c r="D1557" s="14" t="s">
        <v>2061</v>
      </c>
      <c r="E1557" t="s">
        <v>1114</v>
      </c>
      <c r="F1557" s="144" t="s">
        <v>948</v>
      </c>
      <c r="G1557" s="144" t="s">
        <v>530</v>
      </c>
    </row>
    <row r="1558" spans="4:7" x14ac:dyDescent="0.25">
      <c r="D1558" s="14" t="s">
        <v>2062</v>
      </c>
      <c r="E1558" s="144" t="s">
        <v>1114</v>
      </c>
      <c r="F1558" s="144" t="s">
        <v>948</v>
      </c>
      <c r="G1558" s="144" t="s">
        <v>530</v>
      </c>
    </row>
    <row r="1559" spans="4:7" hidden="1" x14ac:dyDescent="0.25">
      <c r="D1559" s="14" t="s">
        <v>2064</v>
      </c>
      <c r="E1559" t="s">
        <v>2</v>
      </c>
      <c r="F1559" t="s">
        <v>948</v>
      </c>
      <c r="G1559" t="s">
        <v>530</v>
      </c>
    </row>
    <row r="1560" spans="4:7" x14ac:dyDescent="0.25">
      <c r="D1560" s="14" t="s">
        <v>2063</v>
      </c>
      <c r="E1560" t="s">
        <v>1114</v>
      </c>
      <c r="F1560" s="144" t="s">
        <v>948</v>
      </c>
      <c r="G1560" s="144" t="s">
        <v>530</v>
      </c>
    </row>
    <row r="1561" spans="4:7" x14ac:dyDescent="0.25">
      <c r="D1561" s="148" t="s">
        <v>2065</v>
      </c>
      <c r="E1561" s="4" t="s">
        <v>1114</v>
      </c>
      <c r="F1561" s="144" t="s">
        <v>948</v>
      </c>
      <c r="G1561" s="144" t="s">
        <v>530</v>
      </c>
    </row>
    <row r="1562" spans="4:7" hidden="1" x14ac:dyDescent="0.25">
      <c r="D1562" s="14" t="s">
        <v>2066</v>
      </c>
      <c r="E1562" s="4" t="s">
        <v>1114</v>
      </c>
      <c r="F1562" s="144" t="s">
        <v>948</v>
      </c>
      <c r="G1562" s="144" t="s">
        <v>530</v>
      </c>
    </row>
    <row r="1563" spans="4:7" x14ac:dyDescent="0.25">
      <c r="D1563" s="14" t="s">
        <v>2067</v>
      </c>
      <c r="E1563" s="4" t="s">
        <v>1114</v>
      </c>
      <c r="F1563" s="144" t="s">
        <v>948</v>
      </c>
      <c r="G1563" s="144" t="s">
        <v>530</v>
      </c>
    </row>
    <row r="1564" spans="4:7" hidden="1" x14ac:dyDescent="0.25">
      <c r="D1564" s="14" t="s">
        <v>2068</v>
      </c>
      <c r="E1564" t="s">
        <v>2</v>
      </c>
      <c r="F1564" s="144" t="s">
        <v>948</v>
      </c>
      <c r="G1564" s="144" t="s">
        <v>948</v>
      </c>
    </row>
    <row r="1565" spans="4:7" hidden="1" x14ac:dyDescent="0.25">
      <c r="D1565" s="14" t="s">
        <v>2069</v>
      </c>
      <c r="E1565" t="s">
        <v>1114</v>
      </c>
      <c r="F1565" t="s">
        <v>948</v>
      </c>
      <c r="G1565" t="s">
        <v>530</v>
      </c>
    </row>
    <row r="1566" spans="4:7" hidden="1" x14ac:dyDescent="0.25">
      <c r="D1566" s="14" t="s">
        <v>2070</v>
      </c>
      <c r="E1566" s="144" t="s">
        <v>1114</v>
      </c>
      <c r="F1566" s="144" t="s">
        <v>948</v>
      </c>
      <c r="G1566" s="144" t="s">
        <v>530</v>
      </c>
    </row>
    <row r="1567" spans="4:7" hidden="1" x14ac:dyDescent="0.25">
      <c r="D1567" s="14" t="s">
        <v>2071</v>
      </c>
      <c r="E1567" t="s">
        <v>1114</v>
      </c>
      <c r="F1567" t="s">
        <v>948</v>
      </c>
      <c r="G1567" t="s">
        <v>530</v>
      </c>
    </row>
    <row r="1568" spans="4:7" hidden="1" x14ac:dyDescent="0.25">
      <c r="D1568" s="14" t="s">
        <v>2072</v>
      </c>
      <c r="E1568" s="144" t="s">
        <v>1114</v>
      </c>
      <c r="F1568" s="144" t="s">
        <v>948</v>
      </c>
      <c r="G1568" s="144" t="s">
        <v>530</v>
      </c>
    </row>
    <row r="1569" spans="4:7" hidden="1" x14ac:dyDescent="0.25">
      <c r="D1569" s="14" t="s">
        <v>2073</v>
      </c>
      <c r="E1569" t="s">
        <v>2</v>
      </c>
      <c r="F1569" s="144" t="s">
        <v>948</v>
      </c>
      <c r="G1569" s="144" t="s">
        <v>530</v>
      </c>
    </row>
    <row r="1570" spans="4:7" hidden="1" x14ac:dyDescent="0.25">
      <c r="D1570" s="14" t="s">
        <v>2074</v>
      </c>
      <c r="E1570" s="144" t="s">
        <v>2</v>
      </c>
      <c r="F1570" s="144" t="s">
        <v>948</v>
      </c>
      <c r="G1570" s="144" t="s">
        <v>530</v>
      </c>
    </row>
    <row r="1571" spans="4:7" ht="15.75" hidden="1" x14ac:dyDescent="0.25">
      <c r="D1571" s="140" t="s">
        <v>2076</v>
      </c>
      <c r="E1571" t="s">
        <v>1114</v>
      </c>
      <c r="F1571" t="s">
        <v>948</v>
      </c>
      <c r="G1571" t="s">
        <v>530</v>
      </c>
    </row>
    <row r="1572" spans="4:7" hidden="1" x14ac:dyDescent="0.25">
      <c r="D1572" s="14" t="s">
        <v>2077</v>
      </c>
      <c r="E1572" t="s">
        <v>2</v>
      </c>
      <c r="F1572" t="s">
        <v>948</v>
      </c>
      <c r="G1572" t="s">
        <v>530</v>
      </c>
    </row>
    <row r="1573" spans="4:7" hidden="1" x14ac:dyDescent="0.25">
      <c r="D1573" s="14" t="s">
        <v>2078</v>
      </c>
      <c r="E1573" t="s">
        <v>2</v>
      </c>
      <c r="F1573" t="s">
        <v>530</v>
      </c>
      <c r="G1573" t="s">
        <v>948</v>
      </c>
    </row>
    <row r="1574" spans="4:7" hidden="1" x14ac:dyDescent="0.25">
      <c r="D1574" s="14" t="s">
        <v>2079</v>
      </c>
      <c r="E1574" t="s">
        <v>2</v>
      </c>
      <c r="F1574" t="s">
        <v>948</v>
      </c>
      <c r="G1574" t="s">
        <v>530</v>
      </c>
    </row>
    <row r="1575" spans="4:7" hidden="1" x14ac:dyDescent="0.25">
      <c r="D1575" s="14" t="s">
        <v>2081</v>
      </c>
      <c r="E1575" t="s">
        <v>1114</v>
      </c>
      <c r="F1575" t="s">
        <v>948</v>
      </c>
      <c r="G1575" t="s">
        <v>530</v>
      </c>
    </row>
    <row r="1576" spans="4:7" hidden="1" x14ac:dyDescent="0.25">
      <c r="D1576" s="14" t="s">
        <v>2082</v>
      </c>
      <c r="E1576" s="144" t="s">
        <v>1114</v>
      </c>
      <c r="F1576" s="144" t="s">
        <v>948</v>
      </c>
      <c r="G1576" s="144" t="s">
        <v>530</v>
      </c>
    </row>
    <row r="1577" spans="4:7" hidden="1" x14ac:dyDescent="0.25">
      <c r="D1577" s="14" t="s">
        <v>2083</v>
      </c>
      <c r="E1577" s="144" t="s">
        <v>1114</v>
      </c>
      <c r="F1577" s="144" t="s">
        <v>948</v>
      </c>
      <c r="G1577" s="144" t="s">
        <v>530</v>
      </c>
    </row>
    <row r="1578" spans="4:7" hidden="1" x14ac:dyDescent="0.25">
      <c r="D1578" s="14" t="s">
        <v>2084</v>
      </c>
      <c r="E1578" s="144" t="s">
        <v>1114</v>
      </c>
      <c r="F1578" s="144" t="s">
        <v>948</v>
      </c>
      <c r="G1578" s="144" t="s">
        <v>530</v>
      </c>
    </row>
    <row r="1579" spans="4:7" ht="15.75" hidden="1" x14ac:dyDescent="0.25">
      <c r="D1579" s="111" t="s">
        <v>2087</v>
      </c>
      <c r="E1579" s="144" t="s">
        <v>1114</v>
      </c>
      <c r="F1579" s="144" t="s">
        <v>948</v>
      </c>
      <c r="G1579" s="144" t="s">
        <v>530</v>
      </c>
    </row>
    <row r="1580" spans="4:7" ht="15.75" hidden="1" x14ac:dyDescent="0.25">
      <c r="D1580" s="111" t="s">
        <v>2088</v>
      </c>
      <c r="E1580" s="144" t="s">
        <v>1114</v>
      </c>
      <c r="F1580" s="144" t="s">
        <v>948</v>
      </c>
      <c r="G1580" s="144" t="s">
        <v>530</v>
      </c>
    </row>
    <row r="1581" spans="4:7" hidden="1" x14ac:dyDescent="0.25">
      <c r="D1581" s="14" t="s">
        <v>2089</v>
      </c>
      <c r="E1581" t="s">
        <v>2</v>
      </c>
      <c r="F1581" t="s">
        <v>948</v>
      </c>
      <c r="G1581" t="s">
        <v>530</v>
      </c>
    </row>
    <row r="1582" spans="4:7" x14ac:dyDescent="0.25">
      <c r="D1582" s="14" t="s">
        <v>2085</v>
      </c>
      <c r="E1582" t="s">
        <v>1114</v>
      </c>
      <c r="F1582" t="s">
        <v>948</v>
      </c>
      <c r="G1582" t="s">
        <v>530</v>
      </c>
    </row>
    <row r="1583" spans="4:7" hidden="1" x14ac:dyDescent="0.25">
      <c r="D1583" s="14" t="s">
        <v>2090</v>
      </c>
      <c r="E1583" t="s">
        <v>2</v>
      </c>
      <c r="F1583" t="s">
        <v>948</v>
      </c>
      <c r="G1583" t="s">
        <v>530</v>
      </c>
    </row>
    <row r="1584" spans="4:7" x14ac:dyDescent="0.25">
      <c r="D1584" s="14" t="s">
        <v>2091</v>
      </c>
      <c r="E1584" t="s">
        <v>1114</v>
      </c>
      <c r="F1584" s="144" t="s">
        <v>948</v>
      </c>
      <c r="G1584" s="144" t="s">
        <v>530</v>
      </c>
    </row>
    <row r="1585" spans="4:7" ht="15.75" hidden="1" x14ac:dyDescent="0.25">
      <c r="D1585" s="111" t="s">
        <v>2093</v>
      </c>
      <c r="E1585" s="144" t="s">
        <v>1114</v>
      </c>
      <c r="F1585" s="144" t="s">
        <v>948</v>
      </c>
      <c r="G1585" s="144" t="s">
        <v>530</v>
      </c>
    </row>
    <row r="1586" spans="4:7" ht="15.75" hidden="1" x14ac:dyDescent="0.25">
      <c r="D1586" s="111" t="s">
        <v>2092</v>
      </c>
      <c r="E1586" s="144" t="s">
        <v>1114</v>
      </c>
      <c r="F1586" s="144" t="s">
        <v>948</v>
      </c>
      <c r="G1586" s="144" t="s">
        <v>530</v>
      </c>
    </row>
    <row r="1587" spans="4:7" hidden="1" x14ac:dyDescent="0.25">
      <c r="D1587" s="14" t="s">
        <v>2094</v>
      </c>
      <c r="E1587" t="s">
        <v>2</v>
      </c>
      <c r="F1587" t="s">
        <v>948</v>
      </c>
      <c r="G1587" t="s">
        <v>530</v>
      </c>
    </row>
    <row r="1588" spans="4:7" hidden="1" x14ac:dyDescent="0.25">
      <c r="D1588" s="14" t="s">
        <v>2095</v>
      </c>
      <c r="E1588" t="s">
        <v>1114</v>
      </c>
      <c r="F1588" s="144" t="s">
        <v>948</v>
      </c>
      <c r="G1588" s="144" t="s">
        <v>530</v>
      </c>
    </row>
    <row r="1589" spans="4:7" hidden="1" x14ac:dyDescent="0.25">
      <c r="D1589" s="14" t="s">
        <v>2096</v>
      </c>
      <c r="E1589" s="144" t="s">
        <v>1114</v>
      </c>
      <c r="F1589" s="144" t="s">
        <v>948</v>
      </c>
      <c r="G1589" s="144" t="s">
        <v>530</v>
      </c>
    </row>
    <row r="1590" spans="4:7" hidden="1" x14ac:dyDescent="0.25">
      <c r="D1590" s="14" t="s">
        <v>2097</v>
      </c>
      <c r="E1590" t="s">
        <v>1119</v>
      </c>
      <c r="F1590" t="s">
        <v>948</v>
      </c>
      <c r="G1590" t="s">
        <v>530</v>
      </c>
    </row>
    <row r="1591" spans="4:7" hidden="1" x14ac:dyDescent="0.25">
      <c r="D1591" s="14" t="s">
        <v>2098</v>
      </c>
      <c r="E1591" t="s">
        <v>2</v>
      </c>
      <c r="F1591" t="s">
        <v>948</v>
      </c>
      <c r="G1591" t="s">
        <v>530</v>
      </c>
    </row>
    <row r="1592" spans="4:7" hidden="1" x14ac:dyDescent="0.25">
      <c r="D1592" s="14" t="s">
        <v>2099</v>
      </c>
      <c r="E1592" t="s">
        <v>2</v>
      </c>
      <c r="F1592" t="s">
        <v>948</v>
      </c>
      <c r="G1592" t="s">
        <v>530</v>
      </c>
    </row>
    <row r="1593" spans="4:7" hidden="1" x14ac:dyDescent="0.25">
      <c r="D1593" s="14" t="s">
        <v>2100</v>
      </c>
      <c r="E1593" s="144" t="s">
        <v>2</v>
      </c>
      <c r="F1593" s="144" t="s">
        <v>948</v>
      </c>
      <c r="G1593" s="144" t="s">
        <v>530</v>
      </c>
    </row>
    <row r="1594" spans="4:7" ht="15.75" hidden="1" x14ac:dyDescent="0.25">
      <c r="D1594" s="111" t="s">
        <v>2101</v>
      </c>
      <c r="E1594" t="s">
        <v>1119</v>
      </c>
      <c r="F1594" t="s">
        <v>948</v>
      </c>
      <c r="G1594" t="s">
        <v>530</v>
      </c>
    </row>
    <row r="1595" spans="4:7" hidden="1" x14ac:dyDescent="0.25">
      <c r="D1595" s="14" t="s">
        <v>2102</v>
      </c>
      <c r="E1595" t="s">
        <v>2</v>
      </c>
      <c r="F1595" s="144" t="s">
        <v>948</v>
      </c>
      <c r="G1595" s="144" t="s">
        <v>530</v>
      </c>
    </row>
    <row r="1596" spans="4:7" x14ac:dyDescent="0.25">
      <c r="D1596" s="14" t="s">
        <v>2105</v>
      </c>
      <c r="E1596" s="144" t="s">
        <v>1114</v>
      </c>
      <c r="F1596" s="144" t="s">
        <v>948</v>
      </c>
      <c r="G1596" s="144" t="s">
        <v>530</v>
      </c>
    </row>
    <row r="1597" spans="4:7" hidden="1" x14ac:dyDescent="0.25">
      <c r="D1597" s="14" t="s">
        <v>2109</v>
      </c>
      <c r="E1597" s="144" t="s">
        <v>1114</v>
      </c>
      <c r="F1597" s="144" t="s">
        <v>948</v>
      </c>
      <c r="G1597" s="144" t="s">
        <v>530</v>
      </c>
    </row>
    <row r="1598" spans="4:7" hidden="1" x14ac:dyDescent="0.25">
      <c r="D1598" s="14" t="s">
        <v>2110</v>
      </c>
      <c r="E1598" s="144" t="s">
        <v>1114</v>
      </c>
      <c r="F1598" s="144" t="s">
        <v>948</v>
      </c>
      <c r="G1598" s="144" t="s">
        <v>530</v>
      </c>
    </row>
    <row r="1599" spans="4:7" hidden="1" x14ac:dyDescent="0.25">
      <c r="D1599" s="14" t="s">
        <v>2111</v>
      </c>
      <c r="E1599" s="144" t="s">
        <v>1114</v>
      </c>
      <c r="F1599" s="144" t="s">
        <v>948</v>
      </c>
      <c r="G1599" s="144" t="s">
        <v>530</v>
      </c>
    </row>
    <row r="1600" spans="4:7" ht="15.75" hidden="1" x14ac:dyDescent="0.25">
      <c r="D1600" s="111" t="s">
        <v>2112</v>
      </c>
      <c r="E1600" s="144" t="s">
        <v>1119</v>
      </c>
      <c r="F1600" s="144" t="s">
        <v>948</v>
      </c>
      <c r="G1600" s="144" t="s">
        <v>530</v>
      </c>
    </row>
    <row r="1601" spans="4:7" ht="15.75" hidden="1" x14ac:dyDescent="0.25">
      <c r="D1601" s="111" t="s">
        <v>2113</v>
      </c>
      <c r="E1601" s="144" t="s">
        <v>1119</v>
      </c>
      <c r="F1601" s="144" t="s">
        <v>948</v>
      </c>
      <c r="G1601" s="144" t="s">
        <v>530</v>
      </c>
    </row>
    <row r="1602" spans="4:7" ht="15.75" hidden="1" x14ac:dyDescent="0.25">
      <c r="D1602" s="111" t="s">
        <v>2114</v>
      </c>
      <c r="E1602" s="144" t="s">
        <v>1119</v>
      </c>
      <c r="F1602" s="144" t="s">
        <v>948</v>
      </c>
      <c r="G1602" s="144" t="s">
        <v>530</v>
      </c>
    </row>
    <row r="1603" spans="4:7" hidden="1" x14ac:dyDescent="0.25">
      <c r="D1603" s="14" t="s">
        <v>2116</v>
      </c>
      <c r="E1603" t="s">
        <v>2</v>
      </c>
      <c r="F1603" t="s">
        <v>948</v>
      </c>
      <c r="G1603" t="s">
        <v>530</v>
      </c>
    </row>
    <row r="1604" spans="4:7" hidden="1" x14ac:dyDescent="0.25">
      <c r="D1604" s="14" t="s">
        <v>2117</v>
      </c>
      <c r="E1604" t="s">
        <v>2</v>
      </c>
      <c r="F1604" t="s">
        <v>948</v>
      </c>
      <c r="G1604" t="s">
        <v>530</v>
      </c>
    </row>
    <row r="1605" spans="4:7" hidden="1" x14ac:dyDescent="0.25">
      <c r="D1605" s="14" t="s">
        <v>2118</v>
      </c>
      <c r="E1605" t="s">
        <v>1114</v>
      </c>
      <c r="F1605" s="144" t="s">
        <v>948</v>
      </c>
      <c r="G1605" s="144" t="s">
        <v>530</v>
      </c>
    </row>
    <row r="1606" spans="4:7" hidden="1" x14ac:dyDescent="0.25">
      <c r="D1606" s="14" t="s">
        <v>2119</v>
      </c>
      <c r="E1606" t="s">
        <v>1114</v>
      </c>
      <c r="F1606" s="144" t="s">
        <v>948</v>
      </c>
      <c r="G1606" s="144" t="s">
        <v>530</v>
      </c>
    </row>
    <row r="1607" spans="4:7" hidden="1" x14ac:dyDescent="0.25">
      <c r="D1607" s="14" t="s">
        <v>2120</v>
      </c>
      <c r="E1607" t="s">
        <v>1114</v>
      </c>
      <c r="F1607" s="144" t="s">
        <v>948</v>
      </c>
      <c r="G1607" t="s">
        <v>530</v>
      </c>
    </row>
    <row r="1608" spans="4:7" hidden="1" x14ac:dyDescent="0.25">
      <c r="D1608" s="14" t="s">
        <v>2121</v>
      </c>
      <c r="E1608" t="s">
        <v>1114</v>
      </c>
      <c r="F1608" s="144" t="s">
        <v>948</v>
      </c>
      <c r="G1608" t="s">
        <v>530</v>
      </c>
    </row>
    <row r="1609" spans="4:7" hidden="1" x14ac:dyDescent="0.25">
      <c r="D1609" s="14" t="s">
        <v>2122</v>
      </c>
      <c r="E1609" t="s">
        <v>1114</v>
      </c>
      <c r="F1609" s="144" t="s">
        <v>948</v>
      </c>
      <c r="G1609" t="s">
        <v>530</v>
      </c>
    </row>
    <row r="1610" spans="4:7" hidden="1" x14ac:dyDescent="0.25">
      <c r="D1610" s="14" t="s">
        <v>2126</v>
      </c>
      <c r="E1610" s="144" t="s">
        <v>1114</v>
      </c>
      <c r="F1610" s="144" t="s">
        <v>948</v>
      </c>
      <c r="G1610" s="144" t="s">
        <v>530</v>
      </c>
    </row>
    <row r="1611" spans="4:7" hidden="1" x14ac:dyDescent="0.25">
      <c r="D1611" s="14" t="s">
        <v>2127</v>
      </c>
      <c r="E1611" s="144" t="s">
        <v>1114</v>
      </c>
      <c r="F1611" s="144" t="s">
        <v>948</v>
      </c>
      <c r="G1611" s="144" t="s">
        <v>530</v>
      </c>
    </row>
    <row r="1612" spans="4:7" hidden="1" x14ac:dyDescent="0.25">
      <c r="D1612" s="14" t="s">
        <v>2128</v>
      </c>
      <c r="E1612" t="s">
        <v>2</v>
      </c>
      <c r="F1612" s="144" t="s">
        <v>948</v>
      </c>
      <c r="G1612" s="144" t="s">
        <v>530</v>
      </c>
    </row>
    <row r="1613" spans="4:7" hidden="1" x14ac:dyDescent="0.25">
      <c r="D1613" s="14" t="s">
        <v>2130</v>
      </c>
      <c r="E1613" s="144" t="s">
        <v>2</v>
      </c>
      <c r="F1613" s="144" t="s">
        <v>948</v>
      </c>
      <c r="G1613" s="144" t="s">
        <v>530</v>
      </c>
    </row>
    <row r="1614" spans="4:7" hidden="1" x14ac:dyDescent="0.25">
      <c r="D1614" s="14" t="s">
        <v>2131</v>
      </c>
      <c r="E1614" s="144" t="s">
        <v>2</v>
      </c>
      <c r="F1614" s="144" t="s">
        <v>948</v>
      </c>
      <c r="G1614" s="144" t="s">
        <v>530</v>
      </c>
    </row>
    <row r="1615" spans="4:7" hidden="1" x14ac:dyDescent="0.25">
      <c r="D1615" s="14" t="s">
        <v>2132</v>
      </c>
      <c r="E1615" s="144" t="s">
        <v>2</v>
      </c>
      <c r="F1615" s="144" t="s">
        <v>948</v>
      </c>
      <c r="G1615" s="144" t="s">
        <v>530</v>
      </c>
    </row>
    <row r="1616" spans="4:7" hidden="1" x14ac:dyDescent="0.25">
      <c r="D1616" s="14" t="s">
        <v>2133</v>
      </c>
      <c r="E1616" s="144" t="s">
        <v>2</v>
      </c>
      <c r="F1616" s="144" t="s">
        <v>948</v>
      </c>
      <c r="G1616" s="144" t="s">
        <v>530</v>
      </c>
    </row>
    <row r="1617" spans="4:7" hidden="1" x14ac:dyDescent="0.25">
      <c r="D1617" s="14" t="s">
        <v>2134</v>
      </c>
      <c r="E1617" t="s">
        <v>1114</v>
      </c>
      <c r="F1617" s="144" t="s">
        <v>948</v>
      </c>
      <c r="G1617" s="144" t="s">
        <v>530</v>
      </c>
    </row>
    <row r="1618" spans="4:7" hidden="1" x14ac:dyDescent="0.25">
      <c r="D1618" s="14" t="s">
        <v>2135</v>
      </c>
      <c r="E1618" s="144" t="s">
        <v>1114</v>
      </c>
      <c r="F1618" s="144" t="s">
        <v>948</v>
      </c>
      <c r="G1618" s="144" t="s">
        <v>530</v>
      </c>
    </row>
    <row r="1619" spans="4:7" hidden="1" x14ac:dyDescent="0.25">
      <c r="D1619" s="14" t="s">
        <v>2136</v>
      </c>
      <c r="E1619" s="144" t="s">
        <v>1114</v>
      </c>
      <c r="F1619" s="144" t="s">
        <v>948</v>
      </c>
      <c r="G1619" s="144" t="s">
        <v>530</v>
      </c>
    </row>
    <row r="1620" spans="4:7" hidden="1" x14ac:dyDescent="0.25">
      <c r="D1620" s="14" t="s">
        <v>2138</v>
      </c>
      <c r="E1620" t="s">
        <v>1114</v>
      </c>
      <c r="F1620" t="s">
        <v>948</v>
      </c>
      <c r="G1620" t="s">
        <v>530</v>
      </c>
    </row>
    <row r="1621" spans="4:7" hidden="1" x14ac:dyDescent="0.25">
      <c r="D1621" s="14" t="s">
        <v>2137</v>
      </c>
      <c r="E1621" t="s">
        <v>2</v>
      </c>
      <c r="F1621" t="s">
        <v>948</v>
      </c>
      <c r="G1621" t="s">
        <v>530</v>
      </c>
    </row>
    <row r="1622" spans="4:7" x14ac:dyDescent="0.25">
      <c r="D1622" s="14" t="s">
        <v>2140</v>
      </c>
      <c r="E1622" t="s">
        <v>1114</v>
      </c>
      <c r="F1622" s="144" t="s">
        <v>948</v>
      </c>
      <c r="G1622" s="144" t="s">
        <v>530</v>
      </c>
    </row>
    <row r="1623" spans="4:7" hidden="1" x14ac:dyDescent="0.25">
      <c r="D1623" s="14" t="s">
        <v>2141</v>
      </c>
      <c r="E1623" s="144" t="s">
        <v>1114</v>
      </c>
      <c r="F1623" s="144" t="s">
        <v>948</v>
      </c>
      <c r="G1623" s="144" t="s">
        <v>530</v>
      </c>
    </row>
    <row r="1624" spans="4:7" hidden="1" x14ac:dyDescent="0.25">
      <c r="D1624" s="14" t="s">
        <v>2142</v>
      </c>
      <c r="E1624" t="s">
        <v>2</v>
      </c>
      <c r="F1624" t="s">
        <v>948</v>
      </c>
      <c r="G1624" t="s">
        <v>530</v>
      </c>
    </row>
    <row r="1625" spans="4:7" hidden="1" x14ac:dyDescent="0.25">
      <c r="D1625" s="14" t="s">
        <v>2143</v>
      </c>
      <c r="E1625" t="s">
        <v>1114</v>
      </c>
      <c r="F1625" t="s">
        <v>948</v>
      </c>
      <c r="G1625" t="s">
        <v>530</v>
      </c>
    </row>
    <row r="1626" spans="4:7" x14ac:dyDescent="0.25">
      <c r="D1626" s="14" t="s">
        <v>2146</v>
      </c>
      <c r="E1626" s="144" t="s">
        <v>1114</v>
      </c>
      <c r="F1626" s="144" t="s">
        <v>948</v>
      </c>
      <c r="G1626" s="144" t="s">
        <v>530</v>
      </c>
    </row>
    <row r="1627" spans="4:7" hidden="1" x14ac:dyDescent="0.25">
      <c r="D1627" s="14" t="s">
        <v>2147</v>
      </c>
      <c r="E1627" s="144" t="s">
        <v>1114</v>
      </c>
      <c r="F1627" s="144" t="s">
        <v>948</v>
      </c>
      <c r="G1627" s="144" t="s">
        <v>530</v>
      </c>
    </row>
    <row r="1628" spans="4:7" hidden="1" x14ac:dyDescent="0.25">
      <c r="D1628" s="14" t="s">
        <v>2151</v>
      </c>
      <c r="E1628" t="s">
        <v>2</v>
      </c>
      <c r="F1628" t="s">
        <v>948</v>
      </c>
      <c r="G1628" t="s">
        <v>530</v>
      </c>
    </row>
    <row r="1629" spans="4:7" hidden="1" x14ac:dyDescent="0.25">
      <c r="D1629" s="14" t="s">
        <v>2154</v>
      </c>
      <c r="E1629" s="144" t="s">
        <v>2</v>
      </c>
      <c r="F1629" s="144" t="s">
        <v>948</v>
      </c>
      <c r="G1629" s="144" t="s">
        <v>530</v>
      </c>
    </row>
    <row r="1630" spans="4:7" hidden="1" x14ac:dyDescent="0.25">
      <c r="D1630" s="14" t="s">
        <v>2155</v>
      </c>
      <c r="E1630" t="s">
        <v>1114</v>
      </c>
      <c r="F1630" s="144" t="s">
        <v>948</v>
      </c>
      <c r="G1630" s="144" t="s">
        <v>530</v>
      </c>
    </row>
    <row r="1631" spans="4:7" hidden="1" x14ac:dyDescent="0.25">
      <c r="D1631" s="14" t="s">
        <v>2156</v>
      </c>
      <c r="E1631" s="144" t="s">
        <v>2</v>
      </c>
      <c r="F1631" s="144" t="s">
        <v>948</v>
      </c>
      <c r="G1631" s="144" t="s">
        <v>530</v>
      </c>
    </row>
    <row r="1632" spans="4:7" hidden="1" x14ac:dyDescent="0.25">
      <c r="D1632" s="14" t="s">
        <v>2152</v>
      </c>
      <c r="E1632" s="144" t="s">
        <v>2</v>
      </c>
      <c r="F1632" s="144" t="s">
        <v>948</v>
      </c>
      <c r="G1632" s="144" t="s">
        <v>530</v>
      </c>
    </row>
    <row r="1633" spans="4:7" hidden="1" x14ac:dyDescent="0.25">
      <c r="D1633" s="14" t="s">
        <v>2153</v>
      </c>
      <c r="E1633" s="144" t="s">
        <v>2</v>
      </c>
      <c r="F1633" s="144" t="s">
        <v>948</v>
      </c>
      <c r="G1633" s="144" t="s">
        <v>530</v>
      </c>
    </row>
    <row r="1634" spans="4:7" hidden="1" x14ac:dyDescent="0.25">
      <c r="D1634" s="14" t="s">
        <v>2157</v>
      </c>
      <c r="E1634" s="144" t="s">
        <v>2</v>
      </c>
      <c r="F1634" s="144" t="s">
        <v>948</v>
      </c>
      <c r="G1634" s="144" t="s">
        <v>530</v>
      </c>
    </row>
    <row r="1635" spans="4:7" hidden="1" x14ac:dyDescent="0.25">
      <c r="D1635" s="14" t="s">
        <v>2158</v>
      </c>
      <c r="E1635" s="144" t="s">
        <v>2</v>
      </c>
      <c r="F1635" s="144" t="s">
        <v>948</v>
      </c>
      <c r="G1635" s="144" t="s">
        <v>530</v>
      </c>
    </row>
    <row r="1636" spans="4:7" hidden="1" x14ac:dyDescent="0.25">
      <c r="D1636" s="14" t="s">
        <v>2159</v>
      </c>
      <c r="E1636" s="144" t="s">
        <v>2</v>
      </c>
      <c r="F1636" s="144" t="s">
        <v>948</v>
      </c>
      <c r="G1636" s="144" t="s">
        <v>530</v>
      </c>
    </row>
    <row r="1637" spans="4:7" hidden="1" x14ac:dyDescent="0.25">
      <c r="D1637" s="14" t="s">
        <v>2160</v>
      </c>
      <c r="E1637" s="144" t="s">
        <v>2</v>
      </c>
      <c r="F1637" s="144" t="s">
        <v>948</v>
      </c>
      <c r="G1637" s="144" t="s">
        <v>530</v>
      </c>
    </row>
    <row r="1638" spans="4:7" hidden="1" x14ac:dyDescent="0.25">
      <c r="D1638" s="14" t="s">
        <v>2161</v>
      </c>
      <c r="E1638" t="s">
        <v>2</v>
      </c>
      <c r="F1638" s="144" t="s">
        <v>948</v>
      </c>
      <c r="G1638" s="144" t="s">
        <v>530</v>
      </c>
    </row>
    <row r="1639" spans="4:7" x14ac:dyDescent="0.25">
      <c r="D1639" s="14" t="s">
        <v>2162</v>
      </c>
      <c r="E1639" t="s">
        <v>1114</v>
      </c>
      <c r="F1639" s="144" t="s">
        <v>948</v>
      </c>
      <c r="G1639" s="144" t="s">
        <v>530</v>
      </c>
    </row>
    <row r="1640" spans="4:7" hidden="1" x14ac:dyDescent="0.25">
      <c r="D1640" s="14" t="s">
        <v>2163</v>
      </c>
      <c r="E1640" s="144" t="s">
        <v>1114</v>
      </c>
      <c r="F1640" s="144" t="s">
        <v>948</v>
      </c>
      <c r="G1640" s="144" t="s">
        <v>530</v>
      </c>
    </row>
    <row r="1641" spans="4:7" hidden="1" x14ac:dyDescent="0.25">
      <c r="D1641" s="14" t="s">
        <v>2164</v>
      </c>
      <c r="E1641" s="144" t="s">
        <v>1114</v>
      </c>
      <c r="F1641" s="144" t="s">
        <v>948</v>
      </c>
      <c r="G1641" s="144" t="s">
        <v>530</v>
      </c>
    </row>
    <row r="1642" spans="4:7" ht="15.75" hidden="1" x14ac:dyDescent="0.25">
      <c r="D1642" s="111" t="s">
        <v>2165</v>
      </c>
      <c r="E1642" s="144" t="s">
        <v>1114</v>
      </c>
      <c r="F1642" s="144" t="s">
        <v>948</v>
      </c>
      <c r="G1642" s="144" t="s">
        <v>530</v>
      </c>
    </row>
    <row r="1643" spans="4:7" ht="15.75" hidden="1" x14ac:dyDescent="0.25">
      <c r="D1643" s="111" t="s">
        <v>2166</v>
      </c>
      <c r="E1643" s="144" t="s">
        <v>1114</v>
      </c>
      <c r="F1643" s="144" t="s">
        <v>948</v>
      </c>
      <c r="G1643" s="144" t="s">
        <v>530</v>
      </c>
    </row>
    <row r="1644" spans="4:7" hidden="1" x14ac:dyDescent="0.25">
      <c r="D1644" s="14" t="s">
        <v>2168</v>
      </c>
      <c r="E1644" s="144" t="s">
        <v>1114</v>
      </c>
      <c r="F1644" s="144" t="s">
        <v>948</v>
      </c>
      <c r="G1644" s="144" t="s">
        <v>530</v>
      </c>
    </row>
    <row r="1645" spans="4:7" hidden="1" x14ac:dyDescent="0.25">
      <c r="D1645" s="14" t="s">
        <v>2169</v>
      </c>
      <c r="E1645" t="s">
        <v>2</v>
      </c>
      <c r="F1645" t="s">
        <v>948</v>
      </c>
      <c r="G1645" t="s">
        <v>530</v>
      </c>
    </row>
    <row r="1646" spans="4:7" hidden="1" x14ac:dyDescent="0.25">
      <c r="D1646" s="14" t="s">
        <v>2170</v>
      </c>
      <c r="E1646" t="s">
        <v>1114</v>
      </c>
      <c r="F1646" s="144" t="s">
        <v>948</v>
      </c>
      <c r="G1646" s="144" t="s">
        <v>530</v>
      </c>
    </row>
    <row r="1647" spans="4:7" hidden="1" x14ac:dyDescent="0.25">
      <c r="D1647" s="14" t="s">
        <v>2171</v>
      </c>
      <c r="E1647" s="144" t="s">
        <v>1114</v>
      </c>
      <c r="F1647" s="144" t="s">
        <v>948</v>
      </c>
      <c r="G1647" s="144" t="s">
        <v>530</v>
      </c>
    </row>
    <row r="1648" spans="4:7" hidden="1" x14ac:dyDescent="0.25">
      <c r="D1648" s="14" t="s">
        <v>2172</v>
      </c>
      <c r="E1648" s="144" t="s">
        <v>1114</v>
      </c>
      <c r="F1648" s="144" t="s">
        <v>948</v>
      </c>
      <c r="G1648" s="144" t="s">
        <v>530</v>
      </c>
    </row>
    <row r="1649" spans="4:7" hidden="1" x14ac:dyDescent="0.25">
      <c r="D1649" s="14" t="s">
        <v>2173</v>
      </c>
      <c r="E1649" s="144" t="s">
        <v>2</v>
      </c>
      <c r="F1649" s="144" t="s">
        <v>948</v>
      </c>
      <c r="G1649" s="144" t="s">
        <v>530</v>
      </c>
    </row>
    <row r="1650" spans="4:7" x14ac:dyDescent="0.25">
      <c r="D1650" s="14" t="s">
        <v>2174</v>
      </c>
      <c r="E1650" t="s">
        <v>1114</v>
      </c>
      <c r="F1650" s="144" t="s">
        <v>948</v>
      </c>
      <c r="G1650" s="144" t="s">
        <v>530</v>
      </c>
    </row>
    <row r="1651" spans="4:7" ht="15.75" hidden="1" x14ac:dyDescent="0.25">
      <c r="D1651" s="111" t="s">
        <v>2175</v>
      </c>
      <c r="E1651" s="144" t="s">
        <v>1114</v>
      </c>
      <c r="F1651" s="144" t="s">
        <v>948</v>
      </c>
      <c r="G1651" s="144" t="s">
        <v>530</v>
      </c>
    </row>
    <row r="1652" spans="4:7" ht="15.75" x14ac:dyDescent="0.25">
      <c r="D1652" s="111" t="s">
        <v>2176</v>
      </c>
      <c r="E1652" s="144" t="s">
        <v>1114</v>
      </c>
      <c r="F1652" s="144" t="s">
        <v>948</v>
      </c>
      <c r="G1652" s="144" t="s">
        <v>530</v>
      </c>
    </row>
    <row r="1653" spans="4:7" ht="15.75" hidden="1" x14ac:dyDescent="0.25">
      <c r="D1653" s="111" t="s">
        <v>2177</v>
      </c>
      <c r="E1653" s="144" t="s">
        <v>1114</v>
      </c>
      <c r="F1653" s="144" t="s">
        <v>948</v>
      </c>
      <c r="G1653" s="144" t="s">
        <v>530</v>
      </c>
    </row>
    <row r="1654" spans="4:7" hidden="1" x14ac:dyDescent="0.25">
      <c r="D1654" s="14" t="s">
        <v>2178</v>
      </c>
      <c r="E1654" s="144" t="s">
        <v>1114</v>
      </c>
      <c r="F1654" s="144" t="s">
        <v>948</v>
      </c>
      <c r="G1654" s="144" t="s">
        <v>530</v>
      </c>
    </row>
    <row r="1655" spans="4:7" x14ac:dyDescent="0.25">
      <c r="D1655" s="14" t="s">
        <v>2179</v>
      </c>
      <c r="E1655" s="144" t="s">
        <v>1114</v>
      </c>
      <c r="F1655" s="144" t="s">
        <v>948</v>
      </c>
      <c r="G1655" s="144" t="s">
        <v>530</v>
      </c>
    </row>
    <row r="1656" spans="4:7" hidden="1" x14ac:dyDescent="0.25">
      <c r="D1656" s="14" t="s">
        <v>2181</v>
      </c>
      <c r="E1656" t="s">
        <v>1114</v>
      </c>
      <c r="F1656" s="144" t="s">
        <v>948</v>
      </c>
      <c r="G1656" s="144" t="s">
        <v>530</v>
      </c>
    </row>
    <row r="1657" spans="4:7" ht="15.75" hidden="1" x14ac:dyDescent="0.25">
      <c r="D1657" s="111" t="s">
        <v>2182</v>
      </c>
      <c r="E1657" s="144" t="s">
        <v>1114</v>
      </c>
      <c r="F1657" s="144" t="s">
        <v>948</v>
      </c>
      <c r="G1657" s="144" t="s">
        <v>530</v>
      </c>
    </row>
    <row r="1658" spans="4:7" ht="15.75" hidden="1" x14ac:dyDescent="0.25">
      <c r="D1658" s="111" t="s">
        <v>2183</v>
      </c>
      <c r="E1658" s="144" t="s">
        <v>1114</v>
      </c>
      <c r="F1658" s="144" t="s">
        <v>948</v>
      </c>
      <c r="G1658" s="144" t="s">
        <v>530</v>
      </c>
    </row>
    <row r="1659" spans="4:7" ht="15.75" hidden="1" x14ac:dyDescent="0.25">
      <c r="D1659" s="111" t="s">
        <v>2184</v>
      </c>
      <c r="E1659" s="144" t="s">
        <v>1114</v>
      </c>
      <c r="F1659" s="144" t="s">
        <v>948</v>
      </c>
      <c r="G1659" s="144" t="s">
        <v>530</v>
      </c>
    </row>
    <row r="1660" spans="4:7" hidden="1" x14ac:dyDescent="0.25">
      <c r="D1660" s="14" t="s">
        <v>2273</v>
      </c>
      <c r="E1660" t="s">
        <v>424</v>
      </c>
      <c r="F1660" s="144" t="s">
        <v>530</v>
      </c>
      <c r="G1660" s="144" t="s">
        <v>948</v>
      </c>
    </row>
    <row r="1661" spans="4:7" hidden="1" x14ac:dyDescent="0.25">
      <c r="D1661" s="14" t="s">
        <v>2185</v>
      </c>
      <c r="E1661" t="s">
        <v>1114</v>
      </c>
      <c r="F1661" s="144" t="s">
        <v>948</v>
      </c>
      <c r="G1661" s="144" t="s">
        <v>948</v>
      </c>
    </row>
    <row r="1662" spans="4:7" hidden="1" x14ac:dyDescent="0.25">
      <c r="D1662" s="14" t="s">
        <v>2186</v>
      </c>
      <c r="E1662" t="s">
        <v>2</v>
      </c>
      <c r="F1662" s="144" t="s">
        <v>948</v>
      </c>
      <c r="G1662" s="144" t="s">
        <v>948</v>
      </c>
    </row>
    <row r="1663" spans="4:7" hidden="1" x14ac:dyDescent="0.25">
      <c r="D1663" s="14" t="s">
        <v>2187</v>
      </c>
      <c r="E1663" t="s">
        <v>1114</v>
      </c>
      <c r="F1663" t="s">
        <v>948</v>
      </c>
      <c r="G1663" t="s">
        <v>530</v>
      </c>
    </row>
    <row r="1664" spans="4:7" hidden="1" x14ac:dyDescent="0.25">
      <c r="D1664" s="14" t="s">
        <v>2188</v>
      </c>
      <c r="E1664" t="s">
        <v>2</v>
      </c>
      <c r="F1664" t="s">
        <v>948</v>
      </c>
      <c r="G1664" t="s">
        <v>530</v>
      </c>
    </row>
    <row r="1665" spans="4:7" hidden="1" x14ac:dyDescent="0.25">
      <c r="D1665" s="14" t="s">
        <v>2189</v>
      </c>
      <c r="E1665" s="144" t="s">
        <v>1114</v>
      </c>
      <c r="F1665" s="144" t="s">
        <v>948</v>
      </c>
      <c r="G1665" s="144" t="s">
        <v>948</v>
      </c>
    </row>
    <row r="1666" spans="4:7" hidden="1" x14ac:dyDescent="0.25">
      <c r="D1666" s="14" t="s">
        <v>2190</v>
      </c>
      <c r="E1666" s="144" t="s">
        <v>1114</v>
      </c>
      <c r="F1666" s="144" t="s">
        <v>948</v>
      </c>
      <c r="G1666" s="144" t="s">
        <v>948</v>
      </c>
    </row>
    <row r="1667" spans="4:7" hidden="1" x14ac:dyDescent="0.25">
      <c r="D1667" s="14" t="s">
        <v>2191</v>
      </c>
      <c r="E1667" s="144" t="s">
        <v>1114</v>
      </c>
      <c r="F1667" s="144" t="s">
        <v>948</v>
      </c>
      <c r="G1667" s="144" t="s">
        <v>948</v>
      </c>
    </row>
    <row r="1668" spans="4:7" hidden="1" x14ac:dyDescent="0.25">
      <c r="D1668" s="14" t="s">
        <v>2192</v>
      </c>
      <c r="E1668" s="144" t="s">
        <v>1114</v>
      </c>
      <c r="F1668" s="144" t="s">
        <v>948</v>
      </c>
      <c r="G1668" s="144" t="s">
        <v>948</v>
      </c>
    </row>
    <row r="1669" spans="4:7" hidden="1" x14ac:dyDescent="0.25">
      <c r="D1669" s="14" t="s">
        <v>2193</v>
      </c>
      <c r="E1669" s="144" t="s">
        <v>1114</v>
      </c>
      <c r="F1669" s="144" t="s">
        <v>948</v>
      </c>
      <c r="G1669" s="144" t="s">
        <v>948</v>
      </c>
    </row>
    <row r="1670" spans="4:7" hidden="1" x14ac:dyDescent="0.25">
      <c r="D1670" s="14" t="s">
        <v>2194</v>
      </c>
      <c r="E1670" s="144" t="s">
        <v>1114</v>
      </c>
      <c r="F1670" s="144" t="s">
        <v>948</v>
      </c>
      <c r="G1670" s="144" t="s">
        <v>948</v>
      </c>
    </row>
    <row r="1671" spans="4:7" hidden="1" x14ac:dyDescent="0.25">
      <c r="D1671" s="14" t="s">
        <v>2195</v>
      </c>
      <c r="E1671" s="144" t="s">
        <v>1114</v>
      </c>
      <c r="F1671" s="144" t="s">
        <v>948</v>
      </c>
      <c r="G1671" s="144" t="s">
        <v>948</v>
      </c>
    </row>
    <row r="1672" spans="4:7" ht="15.75" hidden="1" x14ac:dyDescent="0.25">
      <c r="D1672" s="111" t="s">
        <v>2196</v>
      </c>
      <c r="E1672" s="144" t="s">
        <v>1114</v>
      </c>
      <c r="F1672" s="144" t="s">
        <v>948</v>
      </c>
      <c r="G1672" t="s">
        <v>530</v>
      </c>
    </row>
    <row r="1673" spans="4:7" ht="15.75" hidden="1" x14ac:dyDescent="0.25">
      <c r="D1673" s="111" t="s">
        <v>2197</v>
      </c>
      <c r="E1673" s="144" t="s">
        <v>1114</v>
      </c>
      <c r="F1673" s="144" t="s">
        <v>948</v>
      </c>
      <c r="G1673" t="s">
        <v>530</v>
      </c>
    </row>
    <row r="1674" spans="4:7" ht="15.75" hidden="1" x14ac:dyDescent="0.25">
      <c r="D1674" s="111" t="s">
        <v>2198</v>
      </c>
      <c r="E1674" s="144" t="s">
        <v>1114</v>
      </c>
      <c r="F1674" s="144" t="s">
        <v>948</v>
      </c>
      <c r="G1674" t="s">
        <v>530</v>
      </c>
    </row>
    <row r="1675" spans="4:7" hidden="1" x14ac:dyDescent="0.25">
      <c r="D1675" s="58" t="s">
        <v>2199</v>
      </c>
      <c r="E1675" t="s">
        <v>2</v>
      </c>
      <c r="F1675" s="144" t="s">
        <v>948</v>
      </c>
      <c r="G1675" s="144" t="s">
        <v>530</v>
      </c>
    </row>
    <row r="1676" spans="4:7" hidden="1" x14ac:dyDescent="0.25">
      <c r="D1676" s="14" t="s">
        <v>1653</v>
      </c>
      <c r="E1676" s="144" t="s">
        <v>1114</v>
      </c>
      <c r="F1676" s="144" t="s">
        <v>948</v>
      </c>
      <c r="G1676" s="144" t="s">
        <v>948</v>
      </c>
    </row>
    <row r="1677" spans="4:7" hidden="1" x14ac:dyDescent="0.25">
      <c r="D1677" s="14" t="s">
        <v>2200</v>
      </c>
      <c r="E1677" t="s">
        <v>2</v>
      </c>
      <c r="F1677" t="s">
        <v>948</v>
      </c>
      <c r="G1677" t="s">
        <v>530</v>
      </c>
    </row>
    <row r="1678" spans="4:7" hidden="1" x14ac:dyDescent="0.25">
      <c r="D1678" s="14" t="s">
        <v>2202</v>
      </c>
      <c r="E1678" t="s">
        <v>1114</v>
      </c>
      <c r="F1678" s="144" t="s">
        <v>948</v>
      </c>
      <c r="G1678" s="144" t="s">
        <v>530</v>
      </c>
    </row>
    <row r="1679" spans="4:7" hidden="1" x14ac:dyDescent="0.25">
      <c r="D1679" s="14" t="s">
        <v>2203</v>
      </c>
      <c r="E1679" t="s">
        <v>1114</v>
      </c>
      <c r="F1679" s="144" t="s">
        <v>948</v>
      </c>
      <c r="G1679" s="144" t="s">
        <v>530</v>
      </c>
    </row>
    <row r="1680" spans="4:7" hidden="1" x14ac:dyDescent="0.25">
      <c r="D1680" s="14" t="s">
        <v>2201</v>
      </c>
      <c r="E1680" t="s">
        <v>2</v>
      </c>
      <c r="F1680" t="s">
        <v>948</v>
      </c>
      <c r="G1680" t="s">
        <v>530</v>
      </c>
    </row>
    <row r="1681" spans="4:7" ht="15.75" hidden="1" x14ac:dyDescent="0.25">
      <c r="D1681" s="111" t="s">
        <v>2204</v>
      </c>
      <c r="E1681" t="s">
        <v>1114</v>
      </c>
      <c r="F1681" s="144" t="s">
        <v>948</v>
      </c>
      <c r="G1681" s="144" t="s">
        <v>530</v>
      </c>
    </row>
    <row r="1682" spans="4:7" ht="15.75" hidden="1" x14ac:dyDescent="0.25">
      <c r="D1682" s="111" t="s">
        <v>2205</v>
      </c>
      <c r="E1682" t="s">
        <v>1114</v>
      </c>
      <c r="F1682" s="144" t="s">
        <v>948</v>
      </c>
      <c r="G1682" s="144" t="s">
        <v>530</v>
      </c>
    </row>
    <row r="1683" spans="4:7" hidden="1" x14ac:dyDescent="0.25">
      <c r="D1683" s="14" t="s">
        <v>2206</v>
      </c>
      <c r="E1683" t="s">
        <v>2</v>
      </c>
      <c r="F1683" t="s">
        <v>948</v>
      </c>
      <c r="G1683" t="s">
        <v>530</v>
      </c>
    </row>
    <row r="1684" spans="4:7" hidden="1" x14ac:dyDescent="0.25">
      <c r="D1684" s="14" t="s">
        <v>2208</v>
      </c>
      <c r="E1684" t="s">
        <v>1114</v>
      </c>
      <c r="F1684" t="s">
        <v>948</v>
      </c>
      <c r="G1684" t="s">
        <v>530</v>
      </c>
    </row>
    <row r="1685" spans="4:7" hidden="1" x14ac:dyDescent="0.25">
      <c r="D1685" s="14" t="s">
        <v>2209</v>
      </c>
      <c r="E1685" t="s">
        <v>1114</v>
      </c>
      <c r="F1685" s="144" t="s">
        <v>948</v>
      </c>
      <c r="G1685" s="144" t="s">
        <v>530</v>
      </c>
    </row>
    <row r="1686" spans="4:7" ht="15.75" hidden="1" x14ac:dyDescent="0.25">
      <c r="D1686" s="111" t="s">
        <v>2210</v>
      </c>
      <c r="E1686" s="144" t="s">
        <v>1114</v>
      </c>
      <c r="F1686" s="144" t="s">
        <v>948</v>
      </c>
      <c r="G1686" s="144" t="s">
        <v>530</v>
      </c>
    </row>
    <row r="1687" spans="4:7" ht="15.75" hidden="1" x14ac:dyDescent="0.25">
      <c r="D1687" s="111" t="s">
        <v>2211</v>
      </c>
      <c r="E1687" s="144" t="s">
        <v>1114</v>
      </c>
      <c r="F1687" s="144" t="s">
        <v>948</v>
      </c>
      <c r="G1687" s="144" t="s">
        <v>530</v>
      </c>
    </row>
    <row r="1688" spans="4:7" ht="15.75" hidden="1" x14ac:dyDescent="0.25">
      <c r="D1688" s="111" t="s">
        <v>2212</v>
      </c>
      <c r="E1688" s="144" t="s">
        <v>1114</v>
      </c>
      <c r="F1688" s="144" t="s">
        <v>948</v>
      </c>
      <c r="G1688" s="144" t="s">
        <v>530</v>
      </c>
    </row>
    <row r="1689" spans="4:7" hidden="1" x14ac:dyDescent="0.25">
      <c r="D1689" s="14" t="s">
        <v>2213</v>
      </c>
      <c r="E1689" t="s">
        <v>2</v>
      </c>
      <c r="F1689" s="144" t="s">
        <v>948</v>
      </c>
      <c r="G1689" s="144" t="s">
        <v>530</v>
      </c>
    </row>
    <row r="1690" spans="4:7" hidden="1" x14ac:dyDescent="0.25">
      <c r="D1690" s="14" t="s">
        <v>2214</v>
      </c>
      <c r="E1690" s="144" t="s">
        <v>2</v>
      </c>
      <c r="F1690" s="144" t="s">
        <v>948</v>
      </c>
      <c r="G1690" s="144" t="s">
        <v>530</v>
      </c>
    </row>
    <row r="1691" spans="4:7" hidden="1" x14ac:dyDescent="0.25">
      <c r="D1691" s="14" t="s">
        <v>2215</v>
      </c>
      <c r="E1691" t="s">
        <v>1114</v>
      </c>
      <c r="F1691" s="144" t="s">
        <v>948</v>
      </c>
      <c r="G1691" s="144" t="s">
        <v>530</v>
      </c>
    </row>
    <row r="1692" spans="4:7" hidden="1" x14ac:dyDescent="0.25">
      <c r="D1692" s="14" t="s">
        <v>2216</v>
      </c>
      <c r="E1692" t="s">
        <v>1114</v>
      </c>
      <c r="F1692" s="144" t="s">
        <v>948</v>
      </c>
      <c r="G1692" s="144" t="s">
        <v>530</v>
      </c>
    </row>
    <row r="1693" spans="4:7" ht="15.75" hidden="1" x14ac:dyDescent="0.25">
      <c r="D1693" s="111" t="s">
        <v>2217</v>
      </c>
      <c r="E1693" t="s">
        <v>1114</v>
      </c>
      <c r="F1693" s="144" t="s">
        <v>948</v>
      </c>
      <c r="G1693" s="144" t="s">
        <v>530</v>
      </c>
    </row>
    <row r="1694" spans="4:7" hidden="1" x14ac:dyDescent="0.25">
      <c r="D1694" s="14" t="s">
        <v>2218</v>
      </c>
      <c r="E1694" t="s">
        <v>2</v>
      </c>
      <c r="F1694" s="144" t="s">
        <v>948</v>
      </c>
      <c r="G1694" s="144" t="s">
        <v>530</v>
      </c>
    </row>
    <row r="1695" spans="4:7" hidden="1" x14ac:dyDescent="0.25">
      <c r="D1695" s="14" t="s">
        <v>2219</v>
      </c>
      <c r="E1695" t="s">
        <v>1114</v>
      </c>
      <c r="F1695" s="144" t="s">
        <v>948</v>
      </c>
      <c r="G1695" s="144" t="s">
        <v>530</v>
      </c>
    </row>
    <row r="1696" spans="4:7" hidden="1" x14ac:dyDescent="0.25">
      <c r="D1696" s="14" t="s">
        <v>2220</v>
      </c>
      <c r="E1696" t="s">
        <v>1114</v>
      </c>
      <c r="F1696" s="144" t="s">
        <v>948</v>
      </c>
      <c r="G1696" s="144" t="s">
        <v>530</v>
      </c>
    </row>
    <row r="1697" spans="4:7" hidden="1" x14ac:dyDescent="0.25">
      <c r="D1697" s="14" t="s">
        <v>2221</v>
      </c>
      <c r="E1697" t="s">
        <v>1114</v>
      </c>
      <c r="F1697" s="144" t="s">
        <v>948</v>
      </c>
      <c r="G1697" s="144" t="s">
        <v>530</v>
      </c>
    </row>
    <row r="1698" spans="4:7" hidden="1" x14ac:dyDescent="0.25">
      <c r="D1698" s="14" t="s">
        <v>2222</v>
      </c>
      <c r="E1698" s="144" t="s">
        <v>2</v>
      </c>
      <c r="F1698" s="144" t="s">
        <v>948</v>
      </c>
      <c r="G1698" s="144" t="s">
        <v>530</v>
      </c>
    </row>
    <row r="1699" spans="4:7" ht="16.5" hidden="1" x14ac:dyDescent="0.3">
      <c r="D1699" s="152" t="s">
        <v>2223</v>
      </c>
      <c r="E1699" t="s">
        <v>1114</v>
      </c>
      <c r="F1699" s="144" t="s">
        <v>948</v>
      </c>
      <c r="G1699" s="144" t="s">
        <v>530</v>
      </c>
    </row>
    <row r="1700" spans="4:7" hidden="1" x14ac:dyDescent="0.25">
      <c r="D1700" s="14" t="s">
        <v>2224</v>
      </c>
      <c r="E1700" s="144" t="s">
        <v>2</v>
      </c>
      <c r="F1700" s="144" t="s">
        <v>948</v>
      </c>
      <c r="G1700" s="144" t="s">
        <v>530</v>
      </c>
    </row>
    <row r="1701" spans="4:7" hidden="1" x14ac:dyDescent="0.25">
      <c r="D1701" s="14" t="s">
        <v>2225</v>
      </c>
      <c r="E1701" t="s">
        <v>1119</v>
      </c>
      <c r="F1701" s="144" t="s">
        <v>948</v>
      </c>
      <c r="G1701" s="144" t="s">
        <v>530</v>
      </c>
    </row>
    <row r="1702" spans="4:7" hidden="1" x14ac:dyDescent="0.25">
      <c r="D1702" s="14" t="s">
        <v>2226</v>
      </c>
      <c r="E1702" t="s">
        <v>1119</v>
      </c>
      <c r="F1702" s="144" t="s">
        <v>948</v>
      </c>
      <c r="G1702" s="144" t="s">
        <v>530</v>
      </c>
    </row>
    <row r="1703" spans="4:7" hidden="1" x14ac:dyDescent="0.25">
      <c r="D1703" s="14" t="s">
        <v>2229</v>
      </c>
      <c r="E1703" t="s">
        <v>2</v>
      </c>
      <c r="F1703" t="s">
        <v>948</v>
      </c>
      <c r="G1703" t="s">
        <v>530</v>
      </c>
    </row>
    <row r="1704" spans="4:7" hidden="1" x14ac:dyDescent="0.25">
      <c r="D1704" s="14" t="s">
        <v>2228</v>
      </c>
      <c r="E1704" s="144" t="s">
        <v>2</v>
      </c>
      <c r="F1704" s="144" t="s">
        <v>948</v>
      </c>
      <c r="G1704" s="144" t="s">
        <v>530</v>
      </c>
    </row>
    <row r="1705" spans="4:7" hidden="1" x14ac:dyDescent="0.25">
      <c r="D1705" s="14" t="s">
        <v>2230</v>
      </c>
      <c r="E1705" t="s">
        <v>1114</v>
      </c>
      <c r="F1705" s="144" t="s">
        <v>948</v>
      </c>
      <c r="G1705" s="144" t="s">
        <v>530</v>
      </c>
    </row>
    <row r="1706" spans="4:7" hidden="1" x14ac:dyDescent="0.25">
      <c r="D1706" s="14" t="s">
        <v>2231</v>
      </c>
      <c r="E1706" t="s">
        <v>1114</v>
      </c>
      <c r="F1706" s="144" t="s">
        <v>948</v>
      </c>
      <c r="G1706" s="144" t="s">
        <v>530</v>
      </c>
    </row>
    <row r="1707" spans="4:7" hidden="1" x14ac:dyDescent="0.25">
      <c r="D1707" s="14" t="s">
        <v>2232</v>
      </c>
      <c r="E1707" t="s">
        <v>1115</v>
      </c>
      <c r="F1707" s="144" t="s">
        <v>948</v>
      </c>
      <c r="G1707" s="144" t="s">
        <v>948</v>
      </c>
    </row>
    <row r="1708" spans="4:7" hidden="1" x14ac:dyDescent="0.25">
      <c r="D1708" s="14" t="s">
        <v>2233</v>
      </c>
      <c r="E1708" t="s">
        <v>2</v>
      </c>
      <c r="F1708" t="s">
        <v>948</v>
      </c>
      <c r="G1708" t="s">
        <v>530</v>
      </c>
    </row>
    <row r="1709" spans="4:7" hidden="1" x14ac:dyDescent="0.25">
      <c r="D1709" s="14" t="s">
        <v>2235</v>
      </c>
      <c r="E1709" t="s">
        <v>1115</v>
      </c>
      <c r="F1709" t="s">
        <v>530</v>
      </c>
      <c r="G1709" t="s">
        <v>948</v>
      </c>
    </row>
    <row r="1710" spans="4:7" x14ac:dyDescent="0.25">
      <c r="D1710" s="14" t="s">
        <v>2234</v>
      </c>
      <c r="E1710" t="s">
        <v>1114</v>
      </c>
      <c r="F1710" t="s">
        <v>948</v>
      </c>
      <c r="G1710" t="s">
        <v>530</v>
      </c>
    </row>
    <row r="1711" spans="4:7" ht="15.75" hidden="1" x14ac:dyDescent="0.25">
      <c r="D1711" s="111" t="s">
        <v>2236</v>
      </c>
      <c r="E1711" s="144" t="s">
        <v>1114</v>
      </c>
      <c r="F1711" s="144" t="s">
        <v>948</v>
      </c>
      <c r="G1711" s="144" t="s">
        <v>530</v>
      </c>
    </row>
    <row r="1712" spans="4:7" ht="15.75" hidden="1" x14ac:dyDescent="0.25">
      <c r="D1712" s="111" t="s">
        <v>2237</v>
      </c>
      <c r="E1712" s="144" t="s">
        <v>1114</v>
      </c>
      <c r="F1712" s="144" t="s">
        <v>948</v>
      </c>
      <c r="G1712" s="144" t="s">
        <v>530</v>
      </c>
    </row>
    <row r="1713" spans="4:7" hidden="1" x14ac:dyDescent="0.25">
      <c r="D1713" s="14" t="s">
        <v>2239</v>
      </c>
      <c r="E1713" s="144" t="s">
        <v>1114</v>
      </c>
      <c r="F1713" s="144" t="s">
        <v>948</v>
      </c>
      <c r="G1713" s="144" t="s">
        <v>530</v>
      </c>
    </row>
    <row r="1714" spans="4:7" hidden="1" x14ac:dyDescent="0.25">
      <c r="D1714" s="14" t="s">
        <v>2240</v>
      </c>
      <c r="E1714" s="144" t="s">
        <v>1114</v>
      </c>
      <c r="F1714" s="144" t="s">
        <v>948</v>
      </c>
      <c r="G1714" s="144" t="s">
        <v>530</v>
      </c>
    </row>
    <row r="1715" spans="4:7" hidden="1" x14ac:dyDescent="0.25">
      <c r="D1715" s="14" t="s">
        <v>2241</v>
      </c>
      <c r="E1715" s="144" t="s">
        <v>1114</v>
      </c>
      <c r="F1715" s="144" t="s">
        <v>948</v>
      </c>
      <c r="G1715" s="144" t="s">
        <v>530</v>
      </c>
    </row>
    <row r="1716" spans="4:7" hidden="1" x14ac:dyDescent="0.25">
      <c r="D1716" s="14" t="s">
        <v>2242</v>
      </c>
      <c r="E1716" t="s">
        <v>2</v>
      </c>
      <c r="F1716" t="s">
        <v>948</v>
      </c>
      <c r="G1716" t="s">
        <v>530</v>
      </c>
    </row>
    <row r="1717" spans="4:7" ht="15.75" hidden="1" x14ac:dyDescent="0.25">
      <c r="D1717" s="111" t="s">
        <v>2243</v>
      </c>
      <c r="E1717" s="144" t="s">
        <v>1114</v>
      </c>
      <c r="F1717" t="s">
        <v>948</v>
      </c>
      <c r="G1717" t="s">
        <v>530</v>
      </c>
    </row>
    <row r="1718" spans="4:7" ht="15.75" hidden="1" x14ac:dyDescent="0.25">
      <c r="D1718" s="111" t="s">
        <v>2244</v>
      </c>
      <c r="E1718" s="144" t="s">
        <v>1114</v>
      </c>
      <c r="F1718" t="s">
        <v>948</v>
      </c>
      <c r="G1718" t="s">
        <v>530</v>
      </c>
    </row>
    <row r="1719" spans="4:7" hidden="1" x14ac:dyDescent="0.25">
      <c r="D1719" s="14" t="s">
        <v>2245</v>
      </c>
      <c r="E1719" s="144" t="s">
        <v>1114</v>
      </c>
      <c r="F1719" s="144" t="s">
        <v>948</v>
      </c>
      <c r="G1719" s="144" t="s">
        <v>530</v>
      </c>
    </row>
    <row r="1720" spans="4:7" hidden="1" x14ac:dyDescent="0.25">
      <c r="D1720" s="14" t="s">
        <v>2246</v>
      </c>
      <c r="E1720" s="144" t="s">
        <v>1114</v>
      </c>
      <c r="F1720" s="144" t="s">
        <v>948</v>
      </c>
      <c r="G1720" s="144" t="s">
        <v>530</v>
      </c>
    </row>
    <row r="1721" spans="4:7" ht="15.75" hidden="1" x14ac:dyDescent="0.25">
      <c r="D1721" s="111" t="s">
        <v>2247</v>
      </c>
      <c r="E1721" s="144" t="s">
        <v>1114</v>
      </c>
      <c r="F1721" s="144" t="s">
        <v>948</v>
      </c>
      <c r="G1721" s="144" t="s">
        <v>530</v>
      </c>
    </row>
    <row r="1722" spans="4:7" ht="15.75" hidden="1" x14ac:dyDescent="0.25">
      <c r="D1722" s="111" t="s">
        <v>2248</v>
      </c>
      <c r="E1722" s="144" t="s">
        <v>1114</v>
      </c>
      <c r="F1722" s="144" t="s">
        <v>948</v>
      </c>
      <c r="G1722" s="144" t="s">
        <v>530</v>
      </c>
    </row>
    <row r="1723" spans="4:7" ht="15.75" hidden="1" x14ac:dyDescent="0.25">
      <c r="D1723" s="111" t="s">
        <v>2249</v>
      </c>
      <c r="E1723" s="144" t="s">
        <v>1114</v>
      </c>
      <c r="F1723" s="144" t="s">
        <v>948</v>
      </c>
      <c r="G1723" s="144" t="s">
        <v>530</v>
      </c>
    </row>
    <row r="1724" spans="4:7" hidden="1" x14ac:dyDescent="0.25">
      <c r="D1724" s="14" t="s">
        <v>2250</v>
      </c>
      <c r="E1724" t="s">
        <v>2</v>
      </c>
      <c r="F1724" s="144" t="s">
        <v>948</v>
      </c>
      <c r="G1724" s="144" t="s">
        <v>530</v>
      </c>
    </row>
    <row r="1725" spans="4:7" hidden="1" x14ac:dyDescent="0.25">
      <c r="D1725" s="14" t="s">
        <v>2251</v>
      </c>
      <c r="E1725" t="s">
        <v>2</v>
      </c>
      <c r="F1725" s="144" t="s">
        <v>948</v>
      </c>
      <c r="G1725" s="144" t="s">
        <v>530</v>
      </c>
    </row>
    <row r="1726" spans="4:7" hidden="1" x14ac:dyDescent="0.25">
      <c r="D1726" s="14" t="s">
        <v>2252</v>
      </c>
      <c r="E1726" s="144" t="s">
        <v>2</v>
      </c>
      <c r="F1726" s="144" t="s">
        <v>948</v>
      </c>
      <c r="G1726" s="144" t="s">
        <v>530</v>
      </c>
    </row>
    <row r="1727" spans="4:7" hidden="1" x14ac:dyDescent="0.25">
      <c r="D1727" s="14" t="s">
        <v>2253</v>
      </c>
      <c r="E1727" s="144" t="s">
        <v>2</v>
      </c>
      <c r="F1727" s="144" t="s">
        <v>948</v>
      </c>
      <c r="G1727" s="144" t="s">
        <v>530</v>
      </c>
    </row>
    <row r="1728" spans="4:7" hidden="1" x14ac:dyDescent="0.25">
      <c r="D1728" s="14" t="s">
        <v>2254</v>
      </c>
      <c r="E1728" s="144" t="s">
        <v>2</v>
      </c>
      <c r="F1728" s="144" t="s">
        <v>948</v>
      </c>
      <c r="G1728" s="144" t="s">
        <v>530</v>
      </c>
    </row>
    <row r="1729" spans="4:7" hidden="1" x14ac:dyDescent="0.25">
      <c r="D1729" s="14" t="s">
        <v>2255</v>
      </c>
      <c r="E1729" s="144" t="s">
        <v>2</v>
      </c>
      <c r="F1729" s="144" t="s">
        <v>948</v>
      </c>
      <c r="G1729" s="144" t="s">
        <v>530</v>
      </c>
    </row>
    <row r="1730" spans="4:7" hidden="1" x14ac:dyDescent="0.25">
      <c r="D1730" s="14" t="s">
        <v>2256</v>
      </c>
      <c r="E1730" s="144" t="s">
        <v>2</v>
      </c>
      <c r="F1730" s="144" t="s">
        <v>948</v>
      </c>
      <c r="G1730" s="144" t="s">
        <v>530</v>
      </c>
    </row>
    <row r="1731" spans="4:7" ht="15.75" hidden="1" x14ac:dyDescent="0.25">
      <c r="D1731" s="111" t="s">
        <v>2257</v>
      </c>
      <c r="E1731" t="s">
        <v>1114</v>
      </c>
      <c r="F1731" s="144" t="s">
        <v>948</v>
      </c>
      <c r="G1731" s="144" t="s">
        <v>530</v>
      </c>
    </row>
    <row r="1732" spans="4:7" ht="15.75" hidden="1" x14ac:dyDescent="0.25">
      <c r="D1732" s="111" t="s">
        <v>2258</v>
      </c>
      <c r="E1732" s="144" t="s">
        <v>1114</v>
      </c>
      <c r="F1732" s="144" t="s">
        <v>948</v>
      </c>
      <c r="G1732" s="144" t="s">
        <v>530</v>
      </c>
    </row>
    <row r="1733" spans="4:7" ht="15.75" hidden="1" x14ac:dyDescent="0.25">
      <c r="D1733" s="111" t="s">
        <v>2259</v>
      </c>
      <c r="E1733" s="144" t="s">
        <v>1114</v>
      </c>
      <c r="F1733" s="144" t="s">
        <v>948</v>
      </c>
      <c r="G1733" s="144" t="s">
        <v>530</v>
      </c>
    </row>
    <row r="1734" spans="4:7" hidden="1" x14ac:dyDescent="0.25">
      <c r="D1734" s="14" t="s">
        <v>2260</v>
      </c>
      <c r="E1734" t="s">
        <v>2</v>
      </c>
      <c r="F1734" t="s">
        <v>530</v>
      </c>
      <c r="G1734" t="s">
        <v>948</v>
      </c>
    </row>
    <row r="1735" spans="4:7" hidden="1" x14ac:dyDescent="0.25">
      <c r="D1735" s="153" t="s">
        <v>2262</v>
      </c>
      <c r="E1735" t="s">
        <v>1113</v>
      </c>
      <c r="F1735" t="s">
        <v>948</v>
      </c>
      <c r="G1735" t="s">
        <v>948</v>
      </c>
    </row>
    <row r="1736" spans="4:7" hidden="1" x14ac:dyDescent="0.25">
      <c r="D1736" s="153" t="s">
        <v>2263</v>
      </c>
      <c r="E1736" s="144" t="s">
        <v>1113</v>
      </c>
      <c r="F1736" s="144" t="s">
        <v>948</v>
      </c>
      <c r="G1736" s="144" t="s">
        <v>948</v>
      </c>
    </row>
    <row r="1737" spans="4:7" hidden="1" x14ac:dyDescent="0.25">
      <c r="D1737" s="153" t="s">
        <v>2264</v>
      </c>
      <c r="E1737" s="144" t="s">
        <v>1113</v>
      </c>
      <c r="F1737" s="144" t="s">
        <v>948</v>
      </c>
      <c r="G1737" s="144" t="s">
        <v>948</v>
      </c>
    </row>
    <row r="1738" spans="4:7" hidden="1" x14ac:dyDescent="0.25">
      <c r="D1738" s="153" t="s">
        <v>2261</v>
      </c>
      <c r="E1738" s="144" t="s">
        <v>1113</v>
      </c>
      <c r="F1738" s="144" t="s">
        <v>948</v>
      </c>
      <c r="G1738" s="144" t="s">
        <v>948</v>
      </c>
    </row>
    <row r="1739" spans="4:7" ht="15.75" hidden="1" x14ac:dyDescent="0.25">
      <c r="D1739" s="111" t="s">
        <v>2265</v>
      </c>
      <c r="E1739" t="s">
        <v>1114</v>
      </c>
      <c r="F1739" s="144" t="s">
        <v>948</v>
      </c>
      <c r="G1739" t="s">
        <v>530</v>
      </c>
    </row>
    <row r="1740" spans="4:7" ht="15.75" hidden="1" x14ac:dyDescent="0.25">
      <c r="D1740" s="111" t="s">
        <v>2266</v>
      </c>
      <c r="E1740" t="s">
        <v>1114</v>
      </c>
      <c r="F1740" s="144" t="s">
        <v>948</v>
      </c>
      <c r="G1740" t="s">
        <v>530</v>
      </c>
    </row>
    <row r="1741" spans="4:7" ht="15.75" hidden="1" x14ac:dyDescent="0.25">
      <c r="D1741" s="111" t="s">
        <v>2267</v>
      </c>
      <c r="E1741" t="s">
        <v>1114</v>
      </c>
      <c r="F1741" s="144" t="s">
        <v>948</v>
      </c>
      <c r="G1741" t="s">
        <v>530</v>
      </c>
    </row>
    <row r="1742" spans="4:7" hidden="1" x14ac:dyDescent="0.25">
      <c r="D1742" s="14" t="s">
        <v>2268</v>
      </c>
      <c r="E1742" t="s">
        <v>2</v>
      </c>
      <c r="F1742" t="s">
        <v>948</v>
      </c>
      <c r="G1742" t="s">
        <v>530</v>
      </c>
    </row>
    <row r="1743" spans="4:7" hidden="1" x14ac:dyDescent="0.25">
      <c r="D1743" s="14" t="s">
        <v>2269</v>
      </c>
      <c r="E1743" t="s">
        <v>1114</v>
      </c>
      <c r="F1743" s="144" t="s">
        <v>948</v>
      </c>
      <c r="G1743" s="144" t="s">
        <v>530</v>
      </c>
    </row>
    <row r="1744" spans="4:7" ht="15.75" hidden="1" x14ac:dyDescent="0.25">
      <c r="D1744" s="111" t="s">
        <v>2270</v>
      </c>
      <c r="E1744" s="144" t="s">
        <v>1114</v>
      </c>
      <c r="F1744" s="144" t="s">
        <v>948</v>
      </c>
      <c r="G1744" s="144" t="s">
        <v>530</v>
      </c>
    </row>
    <row r="1745" spans="4:7" hidden="1" x14ac:dyDescent="0.25">
      <c r="D1745" s="14" t="s">
        <v>2272</v>
      </c>
      <c r="E1745" t="s">
        <v>2</v>
      </c>
      <c r="F1745" s="144" t="s">
        <v>948</v>
      </c>
      <c r="G1745" s="144" t="s">
        <v>530</v>
      </c>
    </row>
    <row r="1746" spans="4:7" hidden="1" x14ac:dyDescent="0.25">
      <c r="D1746" s="117" t="s">
        <v>2274</v>
      </c>
      <c r="E1746" t="s">
        <v>424</v>
      </c>
      <c r="F1746" s="144" t="s">
        <v>530</v>
      </c>
      <c r="G1746" s="144" t="s">
        <v>948</v>
      </c>
    </row>
    <row r="1747" spans="4:7" hidden="1" x14ac:dyDescent="0.25">
      <c r="D1747" s="117" t="s">
        <v>2275</v>
      </c>
      <c r="E1747" s="144" t="s">
        <v>424</v>
      </c>
      <c r="F1747" s="144" t="s">
        <v>530</v>
      </c>
      <c r="G1747" s="144" t="s">
        <v>948</v>
      </c>
    </row>
    <row r="1748" spans="4:7" hidden="1" x14ac:dyDescent="0.25">
      <c r="D1748" s="117" t="s">
        <v>2276</v>
      </c>
      <c r="E1748" s="144" t="s">
        <v>424</v>
      </c>
      <c r="F1748" s="144" t="s">
        <v>530</v>
      </c>
      <c r="G1748" s="144" t="s">
        <v>948</v>
      </c>
    </row>
    <row r="1749" spans="4:7" hidden="1" x14ac:dyDescent="0.25">
      <c r="D1749" s="153" t="s">
        <v>2277</v>
      </c>
      <c r="E1749" s="144" t="s">
        <v>424</v>
      </c>
      <c r="F1749" s="144" t="s">
        <v>530</v>
      </c>
      <c r="G1749" s="144" t="s">
        <v>948</v>
      </c>
    </row>
    <row r="1750" spans="4:7" hidden="1" x14ac:dyDescent="0.25">
      <c r="D1750" s="14" t="s">
        <v>2278</v>
      </c>
      <c r="E1750" s="144" t="s">
        <v>424</v>
      </c>
      <c r="F1750" s="144" t="s">
        <v>530</v>
      </c>
      <c r="G1750" s="144" t="s">
        <v>948</v>
      </c>
    </row>
    <row r="1751" spans="4:7" hidden="1" x14ac:dyDescent="0.25">
      <c r="D1751" s="153" t="s">
        <v>2279</v>
      </c>
      <c r="E1751" s="144" t="s">
        <v>424</v>
      </c>
      <c r="F1751" s="144" t="s">
        <v>530</v>
      </c>
      <c r="G1751" s="144" t="s">
        <v>948</v>
      </c>
    </row>
    <row r="1752" spans="4:7" hidden="1" x14ac:dyDescent="0.25">
      <c r="D1752" s="14" t="s">
        <v>2280</v>
      </c>
      <c r="E1752" s="144" t="s">
        <v>2</v>
      </c>
      <c r="F1752" s="144" t="s">
        <v>948</v>
      </c>
      <c r="G1752" s="144" t="s">
        <v>530</v>
      </c>
    </row>
    <row r="1753" spans="4:7" ht="15.75" hidden="1" x14ac:dyDescent="0.25">
      <c r="D1753" s="111" t="s">
        <v>2281</v>
      </c>
      <c r="E1753" t="s">
        <v>1114</v>
      </c>
      <c r="F1753" s="144" t="s">
        <v>948</v>
      </c>
      <c r="G1753" s="144" t="s">
        <v>530</v>
      </c>
    </row>
    <row r="1754" spans="4:7" ht="15.75" hidden="1" x14ac:dyDescent="0.25">
      <c r="D1754" s="111" t="s">
        <v>2282</v>
      </c>
      <c r="E1754" t="s">
        <v>1114</v>
      </c>
      <c r="F1754" s="144" t="s">
        <v>948</v>
      </c>
      <c r="G1754" s="144" t="s">
        <v>530</v>
      </c>
    </row>
    <row r="1755" spans="4:7" ht="15.75" hidden="1" x14ac:dyDescent="0.25">
      <c r="D1755" s="154" t="s">
        <v>2283</v>
      </c>
      <c r="E1755" t="s">
        <v>1114</v>
      </c>
      <c r="F1755" s="144" t="s">
        <v>948</v>
      </c>
      <c r="G1755" s="144" t="s">
        <v>530</v>
      </c>
    </row>
    <row r="1756" spans="4:7" hidden="1" x14ac:dyDescent="0.25">
      <c r="D1756" s="14" t="s">
        <v>2284</v>
      </c>
      <c r="E1756" s="144" t="s">
        <v>1114</v>
      </c>
      <c r="F1756" s="144" t="s">
        <v>948</v>
      </c>
      <c r="G1756" s="144" t="s">
        <v>530</v>
      </c>
    </row>
    <row r="1757" spans="4:7" hidden="1" x14ac:dyDescent="0.25">
      <c r="D1757" s="14" t="s">
        <v>2285</v>
      </c>
      <c r="E1757" s="144" t="s">
        <v>2</v>
      </c>
      <c r="F1757" s="144" t="s">
        <v>948</v>
      </c>
      <c r="G1757" s="144" t="s">
        <v>530</v>
      </c>
    </row>
    <row r="1758" spans="4:7" hidden="1" x14ac:dyDescent="0.25">
      <c r="D1758" s="14" t="s">
        <v>2286</v>
      </c>
      <c r="E1758" t="s">
        <v>1110</v>
      </c>
      <c r="F1758" t="s">
        <v>530</v>
      </c>
      <c r="G1758" t="s">
        <v>948</v>
      </c>
    </row>
    <row r="1759" spans="4:7" hidden="1" x14ac:dyDescent="0.25">
      <c r="D1759" s="14" t="s">
        <v>2287</v>
      </c>
      <c r="E1759" s="144" t="s">
        <v>1110</v>
      </c>
      <c r="F1759" t="s">
        <v>530</v>
      </c>
      <c r="G1759" t="s">
        <v>948</v>
      </c>
    </row>
    <row r="1760" spans="4:7" ht="15.75" hidden="1" x14ac:dyDescent="0.25">
      <c r="D1760" s="111" t="s">
        <v>2288</v>
      </c>
      <c r="E1760" s="144" t="s">
        <v>1114</v>
      </c>
      <c r="F1760" t="s">
        <v>948</v>
      </c>
      <c r="G1760" t="s">
        <v>530</v>
      </c>
    </row>
    <row r="1761" spans="4:7" ht="15.75" x14ac:dyDescent="0.25">
      <c r="D1761" s="111" t="s">
        <v>2289</v>
      </c>
      <c r="E1761" t="s">
        <v>1114</v>
      </c>
      <c r="F1761" t="s">
        <v>948</v>
      </c>
      <c r="G1761" t="s">
        <v>530</v>
      </c>
    </row>
    <row r="1762" spans="4:7" hidden="1" x14ac:dyDescent="0.25">
      <c r="D1762" s="14" t="s">
        <v>2290</v>
      </c>
      <c r="E1762" t="s">
        <v>2</v>
      </c>
      <c r="F1762" t="s">
        <v>948</v>
      </c>
      <c r="G1762" t="s">
        <v>530</v>
      </c>
    </row>
    <row r="1763" spans="4:7" ht="15.75" hidden="1" x14ac:dyDescent="0.25">
      <c r="D1763" s="111" t="s">
        <v>2291</v>
      </c>
      <c r="E1763" t="s">
        <v>1114</v>
      </c>
      <c r="F1763" s="144" t="s">
        <v>948</v>
      </c>
      <c r="G1763" s="144" t="s">
        <v>530</v>
      </c>
    </row>
    <row r="1764" spans="4:7" ht="15.75" hidden="1" x14ac:dyDescent="0.25">
      <c r="D1764" s="111" t="s">
        <v>2292</v>
      </c>
      <c r="E1764" t="s">
        <v>1114</v>
      </c>
      <c r="F1764" s="144" t="s">
        <v>948</v>
      </c>
      <c r="G1764" s="144" t="s">
        <v>530</v>
      </c>
    </row>
    <row r="1765" spans="4:7" ht="15.75" hidden="1" x14ac:dyDescent="0.25">
      <c r="D1765" s="111" t="s">
        <v>2293</v>
      </c>
      <c r="E1765" t="s">
        <v>1114</v>
      </c>
      <c r="F1765" s="144" t="s">
        <v>948</v>
      </c>
      <c r="G1765" s="144" t="s">
        <v>530</v>
      </c>
    </row>
    <row r="1766" spans="4:7" hidden="1" x14ac:dyDescent="0.25">
      <c r="D1766" s="14" t="s">
        <v>2295</v>
      </c>
      <c r="E1766" s="144" t="s">
        <v>1114</v>
      </c>
      <c r="F1766" s="144" t="s">
        <v>948</v>
      </c>
      <c r="G1766" s="144" t="s">
        <v>530</v>
      </c>
    </row>
    <row r="1767" spans="4:7" hidden="1" x14ac:dyDescent="0.25">
      <c r="D1767" s="14" t="s">
        <v>2296</v>
      </c>
      <c r="E1767" s="144" t="s">
        <v>1114</v>
      </c>
      <c r="F1767" s="144" t="s">
        <v>948</v>
      </c>
      <c r="G1767" s="144" t="s">
        <v>530</v>
      </c>
    </row>
    <row r="1768" spans="4:7" hidden="1" x14ac:dyDescent="0.25">
      <c r="D1768" s="14" t="s">
        <v>2297</v>
      </c>
      <c r="E1768" t="s">
        <v>1115</v>
      </c>
      <c r="F1768" t="s">
        <v>530</v>
      </c>
      <c r="G1768" t="s">
        <v>948</v>
      </c>
    </row>
    <row r="1769" spans="4:7" hidden="1" x14ac:dyDescent="0.25">
      <c r="D1769" s="14" t="s">
        <v>2298</v>
      </c>
      <c r="E1769" s="144" t="s">
        <v>1115</v>
      </c>
      <c r="F1769" s="144" t="s">
        <v>530</v>
      </c>
      <c r="G1769" s="144" t="s">
        <v>948</v>
      </c>
    </row>
    <row r="1770" spans="4:7" hidden="1" x14ac:dyDescent="0.25">
      <c r="D1770" s="14" t="s">
        <v>2299</v>
      </c>
      <c r="E1770" t="s">
        <v>1114</v>
      </c>
      <c r="F1770" t="s">
        <v>948</v>
      </c>
      <c r="G1770" t="s">
        <v>530</v>
      </c>
    </row>
    <row r="1771" spans="4:7" hidden="1" x14ac:dyDescent="0.25">
      <c r="D1771" s="14" t="s">
        <v>2300</v>
      </c>
      <c r="E1771" t="s">
        <v>1114</v>
      </c>
      <c r="F1771" s="144" t="s">
        <v>948</v>
      </c>
      <c r="G1771" s="144" t="s">
        <v>530</v>
      </c>
    </row>
    <row r="1772" spans="4:7" x14ac:dyDescent="0.25">
      <c r="D1772" s="14" t="s">
        <v>2301</v>
      </c>
      <c r="E1772" s="144" t="s">
        <v>1114</v>
      </c>
      <c r="F1772" s="144" t="s">
        <v>948</v>
      </c>
      <c r="G1772" s="144" t="s">
        <v>530</v>
      </c>
    </row>
    <row r="1773" spans="4:7" hidden="1" x14ac:dyDescent="0.25">
      <c r="D1773" s="14" t="s">
        <v>2302</v>
      </c>
      <c r="E1773" t="s">
        <v>2</v>
      </c>
      <c r="F1773" t="s">
        <v>948</v>
      </c>
      <c r="G1773" t="s">
        <v>530</v>
      </c>
    </row>
    <row r="1774" spans="4:7" hidden="1" x14ac:dyDescent="0.25">
      <c r="D1774" s="132" t="s">
        <v>2303</v>
      </c>
      <c r="E1774" t="s">
        <v>1114</v>
      </c>
      <c r="F1774" t="s">
        <v>948</v>
      </c>
      <c r="G1774" t="s">
        <v>530</v>
      </c>
    </row>
    <row r="1775" spans="4:7" hidden="1" x14ac:dyDescent="0.25">
      <c r="D1775" s="14" t="s">
        <v>2304</v>
      </c>
      <c r="E1775" t="s">
        <v>2</v>
      </c>
      <c r="F1775" s="144" t="s">
        <v>948</v>
      </c>
      <c r="G1775" s="144" t="s">
        <v>530</v>
      </c>
    </row>
    <row r="1776" spans="4:7" hidden="1" x14ac:dyDescent="0.25">
      <c r="D1776" s="14" t="s">
        <v>2305</v>
      </c>
      <c r="E1776" s="144" t="s">
        <v>2</v>
      </c>
      <c r="F1776" s="144" t="s">
        <v>948</v>
      </c>
      <c r="G1776" s="144" t="s">
        <v>530</v>
      </c>
    </row>
    <row r="1777" spans="4:7" hidden="1" x14ac:dyDescent="0.25">
      <c r="D1777" s="14" t="s">
        <v>2306</v>
      </c>
      <c r="E1777" s="144" t="s">
        <v>2</v>
      </c>
      <c r="F1777" s="144" t="s">
        <v>948</v>
      </c>
      <c r="G1777" s="144" t="s">
        <v>948</v>
      </c>
    </row>
    <row r="1778" spans="4:7" hidden="1" x14ac:dyDescent="0.25">
      <c r="D1778" s="14" t="s">
        <v>2307</v>
      </c>
      <c r="E1778" t="s">
        <v>1114</v>
      </c>
      <c r="F1778" t="s">
        <v>948</v>
      </c>
      <c r="G1778" t="s">
        <v>530</v>
      </c>
    </row>
    <row r="1779" spans="4:7" hidden="1" x14ac:dyDescent="0.25">
      <c r="D1779" s="117" t="s">
        <v>2308</v>
      </c>
      <c r="E1779" t="s">
        <v>1110</v>
      </c>
      <c r="F1779" t="s">
        <v>530</v>
      </c>
      <c r="G1779" t="s">
        <v>948</v>
      </c>
    </row>
    <row r="1780" spans="4:7" hidden="1" x14ac:dyDescent="0.25">
      <c r="D1780" s="117" t="s">
        <v>2309</v>
      </c>
      <c r="E1780" s="144" t="s">
        <v>1110</v>
      </c>
      <c r="F1780" s="144" t="s">
        <v>530</v>
      </c>
      <c r="G1780" s="144" t="s">
        <v>948</v>
      </c>
    </row>
    <row r="1781" spans="4:7" hidden="1" x14ac:dyDescent="0.25">
      <c r="D1781" s="117" t="s">
        <v>2310</v>
      </c>
      <c r="E1781" s="144" t="s">
        <v>1110</v>
      </c>
      <c r="F1781" s="144" t="s">
        <v>530</v>
      </c>
      <c r="G1781" s="144" t="s">
        <v>948</v>
      </c>
    </row>
    <row r="1782" spans="4:7" hidden="1" x14ac:dyDescent="0.25">
      <c r="D1782" s="14" t="s">
        <v>2311</v>
      </c>
      <c r="E1782" t="s">
        <v>2</v>
      </c>
      <c r="F1782" t="s">
        <v>948</v>
      </c>
      <c r="G1782" t="s">
        <v>530</v>
      </c>
    </row>
    <row r="1783" spans="4:7" hidden="1" x14ac:dyDescent="0.25">
      <c r="D1783" s="14" t="s">
        <v>2312</v>
      </c>
      <c r="E1783" t="s">
        <v>2</v>
      </c>
      <c r="F1783" t="s">
        <v>948</v>
      </c>
      <c r="G1783" t="s">
        <v>530</v>
      </c>
    </row>
    <row r="1784" spans="4:7" hidden="1" x14ac:dyDescent="0.25">
      <c r="D1784" s="132" t="s">
        <v>2313</v>
      </c>
      <c r="E1784" t="s">
        <v>1114</v>
      </c>
      <c r="F1784" t="s">
        <v>948</v>
      </c>
      <c r="G1784" t="s">
        <v>530</v>
      </c>
    </row>
    <row r="1785" spans="4:7" hidden="1" x14ac:dyDescent="0.25">
      <c r="D1785" s="14" t="s">
        <v>2314</v>
      </c>
      <c r="E1785" t="s">
        <v>1114</v>
      </c>
      <c r="F1785" s="144" t="s">
        <v>948</v>
      </c>
      <c r="G1785" s="144" t="s">
        <v>530</v>
      </c>
    </row>
    <row r="1786" spans="4:7" hidden="1" x14ac:dyDescent="0.25">
      <c r="D1786" s="14" t="s">
        <v>2315</v>
      </c>
      <c r="E1786" t="s">
        <v>1114</v>
      </c>
      <c r="F1786" s="144" t="s">
        <v>948</v>
      </c>
      <c r="G1786" s="144" t="s">
        <v>530</v>
      </c>
    </row>
    <row r="1787" spans="4:7" hidden="1" x14ac:dyDescent="0.25">
      <c r="D1787" s="14" t="s">
        <v>2316</v>
      </c>
      <c r="E1787" t="s">
        <v>1114</v>
      </c>
      <c r="F1787" t="s">
        <v>948</v>
      </c>
      <c r="G1787" t="s">
        <v>530</v>
      </c>
    </row>
    <row r="1788" spans="4:7" ht="15.75" x14ac:dyDescent="0.25">
      <c r="D1788" s="111" t="s">
        <v>2318</v>
      </c>
      <c r="E1788" s="144" t="s">
        <v>1114</v>
      </c>
      <c r="F1788" s="144" t="s">
        <v>948</v>
      </c>
      <c r="G1788" s="144" t="s">
        <v>530</v>
      </c>
    </row>
    <row r="1789" spans="4:7" ht="15.75" x14ac:dyDescent="0.25">
      <c r="D1789" s="111" t="s">
        <v>2317</v>
      </c>
      <c r="E1789" s="144" t="s">
        <v>1114</v>
      </c>
      <c r="F1789" s="144" t="s">
        <v>948</v>
      </c>
      <c r="G1789" s="144" t="s">
        <v>530</v>
      </c>
    </row>
    <row r="1790" spans="4:7" hidden="1" x14ac:dyDescent="0.25">
      <c r="D1790" s="14" t="s">
        <v>2319</v>
      </c>
      <c r="E1790" t="s">
        <v>1119</v>
      </c>
      <c r="F1790" s="144" t="s">
        <v>948</v>
      </c>
      <c r="G1790" s="144" t="s">
        <v>530</v>
      </c>
    </row>
    <row r="1791" spans="4:7" hidden="1" x14ac:dyDescent="0.25">
      <c r="D1791" s="132" t="s">
        <v>2320</v>
      </c>
      <c r="E1791" t="s">
        <v>1114</v>
      </c>
      <c r="F1791" s="144" t="s">
        <v>948</v>
      </c>
      <c r="G1791" s="144" t="s">
        <v>530</v>
      </c>
    </row>
    <row r="1792" spans="4:7" hidden="1" x14ac:dyDescent="0.25">
      <c r="D1792" s="14" t="s">
        <v>2321</v>
      </c>
      <c r="E1792" s="144" t="s">
        <v>2</v>
      </c>
      <c r="F1792" s="144" t="s">
        <v>948</v>
      </c>
      <c r="G1792" s="144" t="s">
        <v>530</v>
      </c>
    </row>
    <row r="1793" spans="4:7" ht="15.75" hidden="1" x14ac:dyDescent="0.25">
      <c r="D1793" s="111" t="s">
        <v>2322</v>
      </c>
      <c r="E1793" t="s">
        <v>1114</v>
      </c>
      <c r="F1793" s="144" t="s">
        <v>948</v>
      </c>
      <c r="G1793" s="144" t="s">
        <v>530</v>
      </c>
    </row>
    <row r="1794" spans="4:7" ht="15.75" hidden="1" x14ac:dyDescent="0.25">
      <c r="D1794" s="111" t="s">
        <v>2323</v>
      </c>
      <c r="E1794" t="s">
        <v>1114</v>
      </c>
      <c r="F1794" s="144" t="s">
        <v>948</v>
      </c>
      <c r="G1794" s="144" t="s">
        <v>530</v>
      </c>
    </row>
    <row r="1795" spans="4:7" ht="15.75" hidden="1" x14ac:dyDescent="0.25">
      <c r="D1795" s="111" t="s">
        <v>2324</v>
      </c>
      <c r="E1795" t="s">
        <v>1114</v>
      </c>
      <c r="F1795" s="144" t="s">
        <v>948</v>
      </c>
      <c r="G1795" s="144" t="s">
        <v>530</v>
      </c>
    </row>
    <row r="1796" spans="4:7" hidden="1" x14ac:dyDescent="0.25">
      <c r="D1796" s="14" t="s">
        <v>2325</v>
      </c>
      <c r="E1796" t="s">
        <v>1114</v>
      </c>
      <c r="F1796" s="144" t="s">
        <v>948</v>
      </c>
      <c r="G1796" s="144" t="s">
        <v>530</v>
      </c>
    </row>
    <row r="1797" spans="4:7" hidden="1" x14ac:dyDescent="0.25">
      <c r="D1797" s="14" t="s">
        <v>2326</v>
      </c>
      <c r="E1797" t="s">
        <v>1113</v>
      </c>
      <c r="F1797" s="144" t="s">
        <v>948</v>
      </c>
      <c r="G1797" s="144" t="s">
        <v>530</v>
      </c>
    </row>
    <row r="1798" spans="4:7" hidden="1" x14ac:dyDescent="0.25">
      <c r="D1798" s="14" t="s">
        <v>2327</v>
      </c>
      <c r="E1798" t="s">
        <v>2</v>
      </c>
      <c r="F1798" t="s">
        <v>948</v>
      </c>
      <c r="G1798" t="s">
        <v>530</v>
      </c>
    </row>
    <row r="1799" spans="4:7" hidden="1" x14ac:dyDescent="0.25">
      <c r="D1799" s="14" t="s">
        <v>2328</v>
      </c>
      <c r="E1799" t="s">
        <v>2</v>
      </c>
      <c r="F1799" t="s">
        <v>530</v>
      </c>
      <c r="G1799" t="s">
        <v>948</v>
      </c>
    </row>
    <row r="1800" spans="4:7" hidden="1" x14ac:dyDescent="0.25">
      <c r="D1800" s="14" t="s">
        <v>2329</v>
      </c>
      <c r="E1800" t="s">
        <v>1114</v>
      </c>
      <c r="F1800" t="s">
        <v>948</v>
      </c>
      <c r="G1800" t="s">
        <v>530</v>
      </c>
    </row>
    <row r="1801" spans="4:7" hidden="1" x14ac:dyDescent="0.25">
      <c r="D1801" s="14" t="s">
        <v>2330</v>
      </c>
      <c r="E1801" t="s">
        <v>1114</v>
      </c>
      <c r="F1801" t="s">
        <v>948</v>
      </c>
      <c r="G1801" t="s">
        <v>530</v>
      </c>
    </row>
    <row r="1802" spans="4:7" hidden="1" x14ac:dyDescent="0.25">
      <c r="D1802" s="14" t="s">
        <v>2332</v>
      </c>
      <c r="E1802" s="144" t="s">
        <v>1114</v>
      </c>
      <c r="F1802" s="144" t="s">
        <v>948</v>
      </c>
      <c r="G1802" s="144" t="s">
        <v>530</v>
      </c>
    </row>
    <row r="1803" spans="4:7" hidden="1" x14ac:dyDescent="0.25">
      <c r="D1803" s="14" t="s">
        <v>2333</v>
      </c>
      <c r="E1803" t="s">
        <v>1115</v>
      </c>
      <c r="F1803" s="144" t="s">
        <v>948</v>
      </c>
      <c r="G1803" s="144" t="s">
        <v>530</v>
      </c>
    </row>
    <row r="1804" spans="4:7" hidden="1" x14ac:dyDescent="0.25">
      <c r="D1804" s="14" t="s">
        <v>2336</v>
      </c>
      <c r="E1804" t="s">
        <v>1114</v>
      </c>
      <c r="F1804" s="144" t="s">
        <v>948</v>
      </c>
      <c r="G1804" s="144" t="s">
        <v>530</v>
      </c>
    </row>
    <row r="1805" spans="4:7" hidden="1" x14ac:dyDescent="0.25">
      <c r="D1805" s="14" t="s">
        <v>2334</v>
      </c>
      <c r="E1805" t="s">
        <v>1114</v>
      </c>
      <c r="F1805" s="144" t="s">
        <v>948</v>
      </c>
      <c r="G1805" s="144" t="s">
        <v>530</v>
      </c>
    </row>
    <row r="1806" spans="4:7" hidden="1" x14ac:dyDescent="0.25">
      <c r="D1806" s="14" t="s">
        <v>2335</v>
      </c>
      <c r="E1806" t="s">
        <v>1114</v>
      </c>
      <c r="F1806" s="144" t="s">
        <v>948</v>
      </c>
      <c r="G1806" s="144" t="s">
        <v>530</v>
      </c>
    </row>
    <row r="1807" spans="4:7" hidden="1" x14ac:dyDescent="0.25">
      <c r="D1807" s="14" t="s">
        <v>2337</v>
      </c>
      <c r="E1807" t="s">
        <v>1119</v>
      </c>
      <c r="F1807" s="144" t="s">
        <v>948</v>
      </c>
      <c r="G1807" s="144" t="s">
        <v>530</v>
      </c>
    </row>
    <row r="1808" spans="4:7" hidden="1" x14ac:dyDescent="0.25">
      <c r="D1808" s="14" t="s">
        <v>2338</v>
      </c>
      <c r="E1808" t="s">
        <v>1114</v>
      </c>
      <c r="F1808" s="144" t="s">
        <v>948</v>
      </c>
      <c r="G1808" s="144" t="s">
        <v>530</v>
      </c>
    </row>
    <row r="1809" spans="4:7" hidden="1" x14ac:dyDescent="0.25">
      <c r="D1809" s="14" t="s">
        <v>2331</v>
      </c>
      <c r="E1809" s="144" t="s">
        <v>1114</v>
      </c>
      <c r="F1809" s="144" t="s">
        <v>948</v>
      </c>
      <c r="G1809" s="144" t="s">
        <v>530</v>
      </c>
    </row>
    <row r="1810" spans="4:7" x14ac:dyDescent="0.25">
      <c r="D1810" s="14" t="s">
        <v>2340</v>
      </c>
      <c r="E1810" s="144" t="s">
        <v>1114</v>
      </c>
      <c r="F1810" s="144" t="s">
        <v>948</v>
      </c>
      <c r="G1810" s="144" t="s">
        <v>530</v>
      </c>
    </row>
    <row r="1811" spans="4:7" hidden="1" x14ac:dyDescent="0.25">
      <c r="D1811" s="14" t="s">
        <v>2341</v>
      </c>
      <c r="E1811" s="144" t="s">
        <v>1114</v>
      </c>
      <c r="F1811" s="144" t="s">
        <v>948</v>
      </c>
      <c r="G1811" s="144" t="s">
        <v>530</v>
      </c>
    </row>
    <row r="1812" spans="4:7" hidden="1" x14ac:dyDescent="0.25">
      <c r="D1812" s="14" t="s">
        <v>2342</v>
      </c>
      <c r="E1812" s="144" t="s">
        <v>1114</v>
      </c>
      <c r="F1812" s="144" t="s">
        <v>948</v>
      </c>
      <c r="G1812" s="144" t="s">
        <v>530</v>
      </c>
    </row>
    <row r="1813" spans="4:7" hidden="1" x14ac:dyDescent="0.25">
      <c r="D1813" s="153" t="s">
        <v>2343</v>
      </c>
      <c r="E1813" t="s">
        <v>1114</v>
      </c>
      <c r="F1813" s="144" t="s">
        <v>948</v>
      </c>
      <c r="G1813" s="144" t="s">
        <v>530</v>
      </c>
    </row>
    <row r="1814" spans="4:7" hidden="1" x14ac:dyDescent="0.25">
      <c r="D1814" s="153" t="s">
        <v>2344</v>
      </c>
      <c r="E1814" t="s">
        <v>1114</v>
      </c>
      <c r="F1814" s="144" t="s">
        <v>948</v>
      </c>
      <c r="G1814" s="144" t="s">
        <v>530</v>
      </c>
    </row>
    <row r="1815" spans="4:7" hidden="1" x14ac:dyDescent="0.25">
      <c r="D1815" s="117" t="s">
        <v>2345</v>
      </c>
      <c r="E1815" t="s">
        <v>1114</v>
      </c>
      <c r="F1815" s="144" t="s">
        <v>948</v>
      </c>
      <c r="G1815" s="144" t="s">
        <v>530</v>
      </c>
    </row>
    <row r="1816" spans="4:7" hidden="1" x14ac:dyDescent="0.25">
      <c r="D1816" s="14" t="s">
        <v>2346</v>
      </c>
      <c r="E1816" t="s">
        <v>2</v>
      </c>
      <c r="F1816" t="s">
        <v>948</v>
      </c>
      <c r="G1816" t="s">
        <v>530</v>
      </c>
    </row>
    <row r="1817" spans="4:7" hidden="1" x14ac:dyDescent="0.25">
      <c r="D1817" s="14" t="s">
        <v>2347</v>
      </c>
      <c r="E1817" t="s">
        <v>1114</v>
      </c>
      <c r="F1817" s="144" t="s">
        <v>948</v>
      </c>
      <c r="G1817" s="144" t="s">
        <v>530</v>
      </c>
    </row>
    <row r="1818" spans="4:7" hidden="1" x14ac:dyDescent="0.25">
      <c r="D1818" s="14" t="s">
        <v>2348</v>
      </c>
      <c r="E1818" t="s">
        <v>1114</v>
      </c>
      <c r="F1818" s="144" t="s">
        <v>948</v>
      </c>
      <c r="G1818" s="144" t="s">
        <v>530</v>
      </c>
    </row>
    <row r="1819" spans="4:7" hidden="1" x14ac:dyDescent="0.25">
      <c r="D1819" s="14" t="s">
        <v>2349</v>
      </c>
      <c r="E1819" t="s">
        <v>1119</v>
      </c>
      <c r="F1819" t="s">
        <v>948</v>
      </c>
      <c r="G1819" t="s">
        <v>530</v>
      </c>
    </row>
    <row r="1820" spans="4:7" hidden="1" x14ac:dyDescent="0.25">
      <c r="D1820" s="14" t="s">
        <v>2350</v>
      </c>
      <c r="E1820" t="s">
        <v>1114</v>
      </c>
      <c r="F1820" s="144" t="s">
        <v>948</v>
      </c>
      <c r="G1820" s="144" t="s">
        <v>530</v>
      </c>
    </row>
    <row r="1821" spans="4:7" hidden="1" x14ac:dyDescent="0.25">
      <c r="D1821" s="14" t="s">
        <v>2351</v>
      </c>
      <c r="E1821" t="s">
        <v>1114</v>
      </c>
      <c r="F1821" s="144" t="s">
        <v>948</v>
      </c>
      <c r="G1821" s="144" t="s">
        <v>530</v>
      </c>
    </row>
    <row r="1822" spans="4:7" hidden="1" x14ac:dyDescent="0.25">
      <c r="D1822" s="14" t="s">
        <v>2352</v>
      </c>
      <c r="E1822" t="s">
        <v>1114</v>
      </c>
      <c r="F1822" s="144" t="s">
        <v>948</v>
      </c>
      <c r="G1822" s="144" t="s">
        <v>530</v>
      </c>
    </row>
    <row r="1823" spans="4:7" hidden="1" x14ac:dyDescent="0.25">
      <c r="D1823" s="14" t="s">
        <v>2353</v>
      </c>
      <c r="E1823" t="s">
        <v>1114</v>
      </c>
      <c r="F1823" s="144" t="s">
        <v>948</v>
      </c>
      <c r="G1823" s="144" t="s">
        <v>530</v>
      </c>
    </row>
    <row r="1824" spans="4:7" hidden="1" x14ac:dyDescent="0.25">
      <c r="D1824" s="14" t="s">
        <v>2354</v>
      </c>
      <c r="E1824" t="s">
        <v>1114</v>
      </c>
      <c r="F1824" s="144" t="s">
        <v>948</v>
      </c>
      <c r="G1824" s="144" t="s">
        <v>530</v>
      </c>
    </row>
    <row r="1825" spans="4:7" hidden="1" x14ac:dyDescent="0.25">
      <c r="D1825" s="14" t="s">
        <v>2355</v>
      </c>
      <c r="E1825" t="s">
        <v>1114</v>
      </c>
      <c r="F1825" s="144" t="s">
        <v>948</v>
      </c>
      <c r="G1825" s="144" t="s">
        <v>530</v>
      </c>
    </row>
    <row r="1826" spans="4:7" hidden="1" x14ac:dyDescent="0.25">
      <c r="D1826" s="14" t="s">
        <v>2356</v>
      </c>
      <c r="E1826" s="144" t="s">
        <v>1114</v>
      </c>
      <c r="F1826" s="144" t="s">
        <v>948</v>
      </c>
      <c r="G1826" s="144" t="s">
        <v>530</v>
      </c>
    </row>
    <row r="1827" spans="4:7" hidden="1" x14ac:dyDescent="0.25">
      <c r="D1827" s="14" t="s">
        <v>2357</v>
      </c>
      <c r="E1827" s="144" t="s">
        <v>1114</v>
      </c>
      <c r="F1827" s="144" t="s">
        <v>948</v>
      </c>
      <c r="G1827" s="144" t="s">
        <v>530</v>
      </c>
    </row>
    <row r="1828" spans="4:7" hidden="1" x14ac:dyDescent="0.25">
      <c r="D1828" s="14" t="s">
        <v>2358</v>
      </c>
      <c r="E1828" s="144" t="s">
        <v>1114</v>
      </c>
      <c r="F1828" s="144" t="s">
        <v>948</v>
      </c>
      <c r="G1828" s="144" t="s">
        <v>530</v>
      </c>
    </row>
    <row r="1829" spans="4:7" hidden="1" x14ac:dyDescent="0.25">
      <c r="D1829" s="14" t="s">
        <v>2360</v>
      </c>
      <c r="E1829" t="s">
        <v>2</v>
      </c>
      <c r="F1829" s="144" t="s">
        <v>948</v>
      </c>
      <c r="G1829" s="144" t="s">
        <v>530</v>
      </c>
    </row>
    <row r="1830" spans="4:7" hidden="1" x14ac:dyDescent="0.25">
      <c r="D1830" s="14" t="s">
        <v>2361</v>
      </c>
      <c r="E1830" t="s">
        <v>1114</v>
      </c>
      <c r="F1830" s="144" t="s">
        <v>948</v>
      </c>
      <c r="G1830" s="144" t="s">
        <v>530</v>
      </c>
    </row>
    <row r="1831" spans="4:7" hidden="1" x14ac:dyDescent="0.25">
      <c r="D1831" s="14" t="s">
        <v>2362</v>
      </c>
      <c r="E1831" t="s">
        <v>2</v>
      </c>
      <c r="F1831" s="144" t="s">
        <v>948</v>
      </c>
      <c r="G1831" s="144" t="s">
        <v>530</v>
      </c>
    </row>
    <row r="1832" spans="4:7" hidden="1" x14ac:dyDescent="0.25">
      <c r="D1832" s="14" t="s">
        <v>2363</v>
      </c>
      <c r="E1832" t="s">
        <v>1114</v>
      </c>
      <c r="F1832" t="s">
        <v>948</v>
      </c>
      <c r="G1832" t="s">
        <v>530</v>
      </c>
    </row>
    <row r="1833" spans="4:7" hidden="1" x14ac:dyDescent="0.25">
      <c r="D1833" s="14" t="s">
        <v>2365</v>
      </c>
      <c r="E1833" s="144" t="s">
        <v>1114</v>
      </c>
      <c r="F1833" s="144" t="s">
        <v>948</v>
      </c>
      <c r="G1833" s="144" t="s">
        <v>530</v>
      </c>
    </row>
    <row r="1834" spans="4:7" hidden="1" x14ac:dyDescent="0.25">
      <c r="D1834" s="14" t="s">
        <v>2366</v>
      </c>
      <c r="E1834" s="144" t="s">
        <v>1114</v>
      </c>
      <c r="F1834" s="144" t="s">
        <v>948</v>
      </c>
      <c r="G1834" s="144" t="s">
        <v>530</v>
      </c>
    </row>
    <row r="1835" spans="4:7" hidden="1" x14ac:dyDescent="0.25">
      <c r="D1835" s="14" t="s">
        <v>2364</v>
      </c>
      <c r="E1835" s="144" t="s">
        <v>2</v>
      </c>
      <c r="F1835" s="144" t="s">
        <v>948</v>
      </c>
      <c r="G1835" s="144" t="s">
        <v>530</v>
      </c>
    </row>
    <row r="1836" spans="4:7" hidden="1" x14ac:dyDescent="0.25">
      <c r="D1836" s="14" t="s">
        <v>2367</v>
      </c>
      <c r="E1836" t="s">
        <v>1114</v>
      </c>
      <c r="F1836" s="29" t="s">
        <v>948</v>
      </c>
      <c r="G1836" t="s">
        <v>530</v>
      </c>
    </row>
    <row r="1837" spans="4:7" hidden="1" x14ac:dyDescent="0.25">
      <c r="D1837" s="14" t="s">
        <v>2368</v>
      </c>
      <c r="E1837" t="s">
        <v>1114</v>
      </c>
      <c r="F1837" s="29" t="s">
        <v>948</v>
      </c>
      <c r="G1837" t="s">
        <v>530</v>
      </c>
    </row>
    <row r="1838" spans="4:7" hidden="1" x14ac:dyDescent="0.25">
      <c r="D1838" s="14" t="s">
        <v>2371</v>
      </c>
      <c r="E1838" t="s">
        <v>1114</v>
      </c>
      <c r="F1838" s="29" t="s">
        <v>948</v>
      </c>
      <c r="G1838" s="144" t="s">
        <v>530</v>
      </c>
    </row>
    <row r="1839" spans="4:7" hidden="1" x14ac:dyDescent="0.25">
      <c r="D1839" s="14" t="s">
        <v>2372</v>
      </c>
      <c r="E1839" t="s">
        <v>1114</v>
      </c>
      <c r="F1839" s="29" t="s">
        <v>948</v>
      </c>
      <c r="G1839" s="144" t="s">
        <v>530</v>
      </c>
    </row>
    <row r="1840" spans="4:7" hidden="1" x14ac:dyDescent="0.25">
      <c r="D1840" s="14" t="s">
        <v>2373</v>
      </c>
      <c r="E1840" t="s">
        <v>1114</v>
      </c>
      <c r="F1840" s="29" t="s">
        <v>948</v>
      </c>
      <c r="G1840" s="144" t="s">
        <v>530</v>
      </c>
    </row>
    <row r="1841" spans="4:7" hidden="1" x14ac:dyDescent="0.25">
      <c r="D1841" s="14" t="s">
        <v>2374</v>
      </c>
      <c r="E1841" t="s">
        <v>2</v>
      </c>
      <c r="F1841" t="s">
        <v>948</v>
      </c>
      <c r="G1841" t="s">
        <v>530</v>
      </c>
    </row>
    <row r="1842" spans="4:7" hidden="1" x14ac:dyDescent="0.25">
      <c r="D1842" s="14" t="s">
        <v>2375</v>
      </c>
      <c r="E1842" t="s">
        <v>1114</v>
      </c>
      <c r="F1842" s="144" t="s">
        <v>948</v>
      </c>
      <c r="G1842" s="144" t="s">
        <v>948</v>
      </c>
    </row>
    <row r="1843" spans="4:7" hidden="1" x14ac:dyDescent="0.25">
      <c r="D1843" s="14" t="s">
        <v>2376</v>
      </c>
      <c r="E1843" t="s">
        <v>1114</v>
      </c>
      <c r="F1843" s="144" t="s">
        <v>948</v>
      </c>
      <c r="G1843" s="144" t="s">
        <v>948</v>
      </c>
    </row>
    <row r="1844" spans="4:7" hidden="1" x14ac:dyDescent="0.25">
      <c r="D1844" s="132" t="s">
        <v>2377</v>
      </c>
      <c r="E1844" s="144" t="s">
        <v>1114</v>
      </c>
      <c r="F1844" s="144" t="s">
        <v>948</v>
      </c>
      <c r="G1844" s="144" t="s">
        <v>948</v>
      </c>
    </row>
    <row r="1845" spans="4:7" hidden="1" x14ac:dyDescent="0.25">
      <c r="D1845" s="14" t="s">
        <v>2378</v>
      </c>
      <c r="E1845" t="s">
        <v>1114</v>
      </c>
      <c r="F1845" t="s">
        <v>530</v>
      </c>
      <c r="G1845" t="s">
        <v>948</v>
      </c>
    </row>
    <row r="1846" spans="4:7" hidden="1" x14ac:dyDescent="0.25">
      <c r="D1846" s="132" t="s">
        <v>2379</v>
      </c>
      <c r="E1846" t="s">
        <v>1114</v>
      </c>
      <c r="F1846" t="s">
        <v>948</v>
      </c>
      <c r="G1846" t="s">
        <v>530</v>
      </c>
    </row>
    <row r="1847" spans="4:7" hidden="1" x14ac:dyDescent="0.25">
      <c r="D1847" s="14" t="s">
        <v>2380</v>
      </c>
      <c r="E1847" t="s">
        <v>2</v>
      </c>
      <c r="F1847" t="s">
        <v>948</v>
      </c>
      <c r="G1847" t="s">
        <v>948</v>
      </c>
    </row>
    <row r="1848" spans="4:7" hidden="1" x14ac:dyDescent="0.25">
      <c r="D1848" s="14" t="s">
        <v>2381</v>
      </c>
      <c r="E1848" t="s">
        <v>1113</v>
      </c>
      <c r="F1848" t="s">
        <v>948</v>
      </c>
      <c r="G1848" t="s">
        <v>530</v>
      </c>
    </row>
    <row r="1849" spans="4:7" ht="15.75" x14ac:dyDescent="0.25">
      <c r="D1849" s="111" t="s">
        <v>2383</v>
      </c>
      <c r="E1849" t="s">
        <v>1114</v>
      </c>
      <c r="F1849" s="144" t="s">
        <v>948</v>
      </c>
      <c r="G1849" s="144" t="s">
        <v>530</v>
      </c>
    </row>
    <row r="1850" spans="4:7" ht="15.75" x14ac:dyDescent="0.25">
      <c r="D1850" s="111" t="s">
        <v>2382</v>
      </c>
      <c r="E1850" t="s">
        <v>1114</v>
      </c>
      <c r="F1850" s="144" t="s">
        <v>948</v>
      </c>
      <c r="G1850" s="144" t="s">
        <v>530</v>
      </c>
    </row>
    <row r="1851" spans="4:7" ht="15.75" hidden="1" x14ac:dyDescent="0.25">
      <c r="D1851" s="111" t="s">
        <v>2384</v>
      </c>
      <c r="E1851" s="144" t="s">
        <v>1114</v>
      </c>
      <c r="F1851" s="144" t="s">
        <v>948</v>
      </c>
      <c r="G1851" s="144" t="s">
        <v>530</v>
      </c>
    </row>
    <row r="1852" spans="4:7" ht="15.75" x14ac:dyDescent="0.25">
      <c r="D1852" s="154" t="s">
        <v>2385</v>
      </c>
      <c r="E1852" s="144" t="s">
        <v>1114</v>
      </c>
      <c r="F1852" s="144" t="s">
        <v>948</v>
      </c>
      <c r="G1852" s="144" t="s">
        <v>530</v>
      </c>
    </row>
    <row r="1853" spans="4:7" ht="15.75" hidden="1" x14ac:dyDescent="0.25">
      <c r="D1853" s="154" t="s">
        <v>2386</v>
      </c>
      <c r="E1853" s="144" t="s">
        <v>1114</v>
      </c>
      <c r="F1853" s="144" t="s">
        <v>948</v>
      </c>
      <c r="G1853" s="144" t="s">
        <v>530</v>
      </c>
    </row>
    <row r="1854" spans="4:7" hidden="1" x14ac:dyDescent="0.25">
      <c r="D1854" s="14" t="s">
        <v>2388</v>
      </c>
      <c r="E1854" t="s">
        <v>1119</v>
      </c>
      <c r="F1854" s="144" t="s">
        <v>948</v>
      </c>
      <c r="G1854" s="144" t="s">
        <v>530</v>
      </c>
    </row>
    <row r="1855" spans="4:7" hidden="1" x14ac:dyDescent="0.25">
      <c r="D1855" s="14" t="s">
        <v>2387</v>
      </c>
      <c r="E1855" t="s">
        <v>1119</v>
      </c>
      <c r="F1855" s="144" t="s">
        <v>948</v>
      </c>
      <c r="G1855" s="144" t="s">
        <v>530</v>
      </c>
    </row>
    <row r="1856" spans="4:7" x14ac:dyDescent="0.25">
      <c r="D1856" s="132" t="s">
        <v>2390</v>
      </c>
      <c r="E1856" t="s">
        <v>1114</v>
      </c>
      <c r="F1856" s="144" t="s">
        <v>948</v>
      </c>
      <c r="G1856" s="144" t="s">
        <v>530</v>
      </c>
    </row>
    <row r="1857" spans="4:7" hidden="1" x14ac:dyDescent="0.25">
      <c r="D1857" s="132" t="s">
        <v>2391</v>
      </c>
      <c r="E1857" t="s">
        <v>1114</v>
      </c>
      <c r="F1857" s="144" t="s">
        <v>948</v>
      </c>
      <c r="G1857" s="144" t="s">
        <v>530</v>
      </c>
    </row>
    <row r="1858" spans="4:7" hidden="1" x14ac:dyDescent="0.25">
      <c r="D1858" s="132" t="s">
        <v>2389</v>
      </c>
      <c r="E1858" t="s">
        <v>1114</v>
      </c>
      <c r="F1858" s="144" t="s">
        <v>948</v>
      </c>
      <c r="G1858" s="144" t="s">
        <v>530</v>
      </c>
    </row>
    <row r="1859" spans="4:7" x14ac:dyDescent="0.25">
      <c r="D1859" s="14" t="s">
        <v>2392</v>
      </c>
      <c r="E1859" t="s">
        <v>1114</v>
      </c>
      <c r="F1859" s="144" t="s">
        <v>948</v>
      </c>
      <c r="G1859" s="144" t="s">
        <v>530</v>
      </c>
    </row>
    <row r="1860" spans="4:7" hidden="1" x14ac:dyDescent="0.25">
      <c r="D1860" s="14" t="s">
        <v>2393</v>
      </c>
      <c r="E1860" s="144" t="s">
        <v>1114</v>
      </c>
      <c r="F1860" s="144" t="s">
        <v>948</v>
      </c>
      <c r="G1860" s="144" t="s">
        <v>530</v>
      </c>
    </row>
    <row r="1861" spans="4:7" x14ac:dyDescent="0.25">
      <c r="D1861" s="14" t="s">
        <v>2394</v>
      </c>
      <c r="E1861" s="144" t="s">
        <v>1114</v>
      </c>
      <c r="F1861" s="144" t="s">
        <v>948</v>
      </c>
      <c r="G1861" s="144" t="s">
        <v>530</v>
      </c>
    </row>
    <row r="1862" spans="4:7" hidden="1" x14ac:dyDescent="0.25">
      <c r="D1862" s="132" t="s">
        <v>2395</v>
      </c>
      <c r="E1862" s="144" t="s">
        <v>1114</v>
      </c>
      <c r="F1862" s="144" t="s">
        <v>948</v>
      </c>
      <c r="G1862" s="144" t="s">
        <v>530</v>
      </c>
    </row>
    <row r="1863" spans="4:7" hidden="1" x14ac:dyDescent="0.25">
      <c r="D1863" s="14" t="s">
        <v>2397</v>
      </c>
      <c r="E1863" s="144" t="s">
        <v>1114</v>
      </c>
      <c r="F1863" s="144" t="s">
        <v>948</v>
      </c>
      <c r="G1863" s="144" t="s">
        <v>530</v>
      </c>
    </row>
    <row r="1864" spans="4:7" hidden="1" x14ac:dyDescent="0.25">
      <c r="D1864" s="14" t="s">
        <v>2396</v>
      </c>
      <c r="E1864" s="144" t="s">
        <v>1114</v>
      </c>
      <c r="F1864" s="144" t="s">
        <v>948</v>
      </c>
      <c r="G1864" s="144" t="s">
        <v>530</v>
      </c>
    </row>
    <row r="1865" spans="4:7" hidden="1" x14ac:dyDescent="0.25">
      <c r="D1865" s="14" t="s">
        <v>2398</v>
      </c>
      <c r="E1865" s="144" t="s">
        <v>1114</v>
      </c>
      <c r="F1865" s="144" t="s">
        <v>948</v>
      </c>
      <c r="G1865" s="144" t="s">
        <v>530</v>
      </c>
    </row>
    <row r="1866" spans="4:7" hidden="1" x14ac:dyDescent="0.25">
      <c r="D1866" s="14" t="s">
        <v>2399</v>
      </c>
      <c r="E1866" s="144" t="s">
        <v>1114</v>
      </c>
      <c r="F1866" s="144" t="s">
        <v>948</v>
      </c>
      <c r="G1866" s="144" t="s">
        <v>530</v>
      </c>
    </row>
    <row r="1867" spans="4:7" hidden="1" x14ac:dyDescent="0.25">
      <c r="D1867" s="14" t="s">
        <v>2400</v>
      </c>
      <c r="E1867" s="144" t="s">
        <v>1114</v>
      </c>
      <c r="F1867" s="144" t="s">
        <v>948</v>
      </c>
      <c r="G1867" s="144" t="s">
        <v>530</v>
      </c>
    </row>
    <row r="1868" spans="4:7" hidden="1" x14ac:dyDescent="0.25">
      <c r="D1868" s="14" t="s">
        <v>2401</v>
      </c>
      <c r="E1868" s="144" t="s">
        <v>1114</v>
      </c>
      <c r="F1868" s="144" t="s">
        <v>948</v>
      </c>
      <c r="G1868" s="144" t="s">
        <v>530</v>
      </c>
    </row>
    <row r="1869" spans="4:7" hidden="1" x14ac:dyDescent="0.25">
      <c r="D1869" s="14" t="s">
        <v>2403</v>
      </c>
      <c r="E1869" s="144" t="s">
        <v>1114</v>
      </c>
      <c r="F1869" s="144" t="s">
        <v>948</v>
      </c>
      <c r="G1869" s="144" t="s">
        <v>530</v>
      </c>
    </row>
    <row r="1870" spans="4:7" ht="45" x14ac:dyDescent="0.25">
      <c r="D1870" s="155" t="s">
        <v>2405</v>
      </c>
      <c r="E1870" s="144" t="s">
        <v>1114</v>
      </c>
      <c r="F1870" s="144" t="s">
        <v>948</v>
      </c>
      <c r="G1870" s="144" t="s">
        <v>530</v>
      </c>
    </row>
    <row r="1871" spans="4:7" hidden="1" x14ac:dyDescent="0.25">
      <c r="D1871" s="132" t="s">
        <v>2404</v>
      </c>
      <c r="E1871" s="144" t="s">
        <v>1114</v>
      </c>
      <c r="F1871" s="144" t="s">
        <v>948</v>
      </c>
      <c r="G1871" s="144" t="s">
        <v>530</v>
      </c>
    </row>
    <row r="1872" spans="4:7" hidden="1" x14ac:dyDescent="0.25">
      <c r="D1872" s="14" t="s">
        <v>2406</v>
      </c>
      <c r="E1872" s="29" t="s">
        <v>1114</v>
      </c>
      <c r="F1872" s="29" t="s">
        <v>948</v>
      </c>
      <c r="G1872" s="29" t="s">
        <v>530</v>
      </c>
    </row>
    <row r="1873" spans="4:7" hidden="1" x14ac:dyDescent="0.25">
      <c r="D1873" s="14" t="s">
        <v>2407</v>
      </c>
      <c r="E1873" s="29" t="s">
        <v>1114</v>
      </c>
      <c r="F1873" s="29" t="s">
        <v>948</v>
      </c>
      <c r="G1873" s="29" t="s">
        <v>530</v>
      </c>
    </row>
    <row r="1874" spans="4:7" hidden="1" x14ac:dyDescent="0.25">
      <c r="D1874" s="14" t="s">
        <v>2408</v>
      </c>
      <c r="E1874" s="29" t="s">
        <v>1114</v>
      </c>
      <c r="F1874" s="29" t="s">
        <v>948</v>
      </c>
      <c r="G1874" s="29" t="s">
        <v>530</v>
      </c>
    </row>
    <row r="1875" spans="4:7" hidden="1" x14ac:dyDescent="0.25">
      <c r="D1875" s="132" t="s">
        <v>2409</v>
      </c>
      <c r="E1875" s="29" t="s">
        <v>1114</v>
      </c>
      <c r="F1875" s="29" t="s">
        <v>948</v>
      </c>
      <c r="G1875" s="29" t="s">
        <v>530</v>
      </c>
    </row>
    <row r="1876" spans="4:7" hidden="1" x14ac:dyDescent="0.25">
      <c r="D1876" s="14" t="s">
        <v>2410</v>
      </c>
      <c r="E1876" s="29" t="s">
        <v>2</v>
      </c>
      <c r="F1876" s="29" t="s">
        <v>948</v>
      </c>
      <c r="G1876" s="29" t="s">
        <v>530</v>
      </c>
    </row>
    <row r="1877" spans="4:7" hidden="1" x14ac:dyDescent="0.25">
      <c r="D1877" s="14" t="s">
        <v>2411</v>
      </c>
      <c r="E1877" s="29" t="s">
        <v>1114</v>
      </c>
      <c r="F1877" s="29" t="s">
        <v>948</v>
      </c>
      <c r="G1877" s="29" t="s">
        <v>530</v>
      </c>
    </row>
    <row r="1878" spans="4:7" hidden="1" x14ac:dyDescent="0.25">
      <c r="D1878" s="14" t="s">
        <v>2412</v>
      </c>
      <c r="E1878" t="s">
        <v>2</v>
      </c>
      <c r="F1878" t="s">
        <v>948</v>
      </c>
      <c r="G1878" t="s">
        <v>948</v>
      </c>
    </row>
    <row r="1879" spans="4:7" hidden="1" x14ac:dyDescent="0.25">
      <c r="D1879" s="117" t="s">
        <v>2413</v>
      </c>
      <c r="E1879" t="s">
        <v>1114</v>
      </c>
      <c r="F1879" s="144" t="s">
        <v>948</v>
      </c>
      <c r="G1879" s="144" t="s">
        <v>948</v>
      </c>
    </row>
    <row r="1880" spans="4:7" hidden="1" x14ac:dyDescent="0.25">
      <c r="D1880" s="14" t="s">
        <v>2414</v>
      </c>
      <c r="E1880" s="144" t="s">
        <v>1114</v>
      </c>
      <c r="F1880" s="144" t="s">
        <v>948</v>
      </c>
      <c r="G1880" s="144" t="s">
        <v>948</v>
      </c>
    </row>
    <row r="1881" spans="4:7" hidden="1" x14ac:dyDescent="0.25">
      <c r="D1881" s="14" t="s">
        <v>2415</v>
      </c>
      <c r="E1881" s="144" t="s">
        <v>1114</v>
      </c>
      <c r="F1881" s="144" t="s">
        <v>948</v>
      </c>
      <c r="G1881" s="144" t="s">
        <v>948</v>
      </c>
    </row>
    <row r="1882" spans="4:7" hidden="1" x14ac:dyDescent="0.25">
      <c r="D1882" s="14" t="s">
        <v>2416</v>
      </c>
      <c r="E1882" s="144" t="s">
        <v>1114</v>
      </c>
      <c r="F1882" s="144" t="s">
        <v>948</v>
      </c>
      <c r="G1882" s="144" t="s">
        <v>948</v>
      </c>
    </row>
    <row r="1883" spans="4:7" hidden="1" x14ac:dyDescent="0.25">
      <c r="D1883" s="14" t="s">
        <v>2417</v>
      </c>
      <c r="E1883" t="s">
        <v>2</v>
      </c>
      <c r="F1883" t="s">
        <v>948</v>
      </c>
      <c r="G1883" t="s">
        <v>948</v>
      </c>
    </row>
    <row r="1884" spans="4:7" hidden="1" x14ac:dyDescent="0.25">
      <c r="D1884" s="14" t="s">
        <v>2418</v>
      </c>
      <c r="E1884" s="144" t="s">
        <v>2</v>
      </c>
      <c r="F1884" s="144" t="s">
        <v>948</v>
      </c>
      <c r="G1884" s="144" t="s">
        <v>948</v>
      </c>
    </row>
    <row r="1885" spans="4:7" hidden="1" x14ac:dyDescent="0.25">
      <c r="D1885" s="14" t="s">
        <v>2419</v>
      </c>
      <c r="E1885" s="144" t="s">
        <v>2</v>
      </c>
      <c r="F1885" s="144" t="s">
        <v>948</v>
      </c>
      <c r="G1885" s="144" t="s">
        <v>948</v>
      </c>
    </row>
    <row r="1886" spans="4:7" hidden="1" x14ac:dyDescent="0.25">
      <c r="D1886" s="14" t="s">
        <v>2420</v>
      </c>
      <c r="E1886" s="144" t="s">
        <v>2</v>
      </c>
      <c r="F1886" s="144" t="s">
        <v>948</v>
      </c>
      <c r="G1886" s="144" t="s">
        <v>948</v>
      </c>
    </row>
    <row r="1887" spans="4:7" hidden="1" x14ac:dyDescent="0.25">
      <c r="D1887" s="14" t="s">
        <v>2421</v>
      </c>
      <c r="E1887" s="144" t="s">
        <v>2</v>
      </c>
      <c r="F1887" s="144" t="s">
        <v>948</v>
      </c>
      <c r="G1887" s="144" t="s">
        <v>948</v>
      </c>
    </row>
    <row r="1888" spans="4:7" hidden="1" x14ac:dyDescent="0.25">
      <c r="D1888" s="14" t="s">
        <v>2422</v>
      </c>
      <c r="E1888" s="144" t="s">
        <v>2</v>
      </c>
      <c r="F1888" s="144" t="s">
        <v>948</v>
      </c>
      <c r="G1888" s="144" t="s">
        <v>948</v>
      </c>
    </row>
    <row r="1889" spans="4:7" hidden="1" x14ac:dyDescent="0.25">
      <c r="D1889" s="14" t="s">
        <v>2423</v>
      </c>
      <c r="E1889" t="s">
        <v>2</v>
      </c>
      <c r="F1889" s="144" t="s">
        <v>948</v>
      </c>
      <c r="G1889" s="144" t="s">
        <v>948</v>
      </c>
    </row>
    <row r="1890" spans="4:7" hidden="1" x14ac:dyDescent="0.25">
      <c r="D1890" s="14" t="s">
        <v>2424</v>
      </c>
      <c r="E1890" t="s">
        <v>1114</v>
      </c>
      <c r="F1890" s="144" t="s">
        <v>948</v>
      </c>
      <c r="G1890" s="144" t="s">
        <v>948</v>
      </c>
    </row>
    <row r="1891" spans="4:7" x14ac:dyDescent="0.25">
      <c r="D1891" s="132" t="s">
        <v>2425</v>
      </c>
      <c r="E1891" s="144" t="s">
        <v>1114</v>
      </c>
      <c r="F1891" s="144" t="s">
        <v>948</v>
      </c>
      <c r="G1891" s="144" t="s">
        <v>948</v>
      </c>
    </row>
    <row r="1892" spans="4:7" hidden="1" x14ac:dyDescent="0.25">
      <c r="D1892" s="14" t="s">
        <v>2426</v>
      </c>
      <c r="E1892" t="s">
        <v>1119</v>
      </c>
      <c r="F1892" s="144" t="s">
        <v>948</v>
      </c>
      <c r="G1892" s="144" t="s">
        <v>530</v>
      </c>
    </row>
    <row r="1893" spans="4:7" hidden="1" x14ac:dyDescent="0.25">
      <c r="D1893" s="14" t="s">
        <v>2427</v>
      </c>
      <c r="E1893" t="s">
        <v>1119</v>
      </c>
      <c r="F1893" s="144" t="s">
        <v>948</v>
      </c>
      <c r="G1893" s="144" t="s">
        <v>530</v>
      </c>
    </row>
    <row r="1894" spans="4:7" hidden="1" x14ac:dyDescent="0.25">
      <c r="D1894" s="14" t="s">
        <v>2428</v>
      </c>
      <c r="E1894" s="144" t="s">
        <v>2</v>
      </c>
      <c r="F1894" s="144" t="s">
        <v>948</v>
      </c>
      <c r="G1894" s="144" t="s">
        <v>530</v>
      </c>
    </row>
    <row r="1895" spans="4:7" hidden="1" x14ac:dyDescent="0.25">
      <c r="D1895" s="14" t="s">
        <v>2429</v>
      </c>
      <c r="E1895" t="s">
        <v>1114</v>
      </c>
      <c r="F1895" s="144" t="s">
        <v>948</v>
      </c>
      <c r="G1895" s="144" t="s">
        <v>530</v>
      </c>
    </row>
    <row r="1896" spans="4:7" hidden="1" x14ac:dyDescent="0.25">
      <c r="D1896" s="14" t="s">
        <v>2430</v>
      </c>
      <c r="E1896" t="s">
        <v>2</v>
      </c>
      <c r="F1896" s="144" t="s">
        <v>948</v>
      </c>
      <c r="G1896" s="144" t="s">
        <v>530</v>
      </c>
    </row>
    <row r="1897" spans="4:7" hidden="1" x14ac:dyDescent="0.25">
      <c r="D1897" s="14" t="s">
        <v>2431</v>
      </c>
      <c r="E1897" s="144" t="s">
        <v>1114</v>
      </c>
      <c r="F1897" s="144" t="s">
        <v>948</v>
      </c>
      <c r="G1897" s="144" t="s">
        <v>530</v>
      </c>
    </row>
    <row r="1898" spans="4:7" x14ac:dyDescent="0.25">
      <c r="D1898" s="14" t="s">
        <v>2432</v>
      </c>
      <c r="E1898" t="s">
        <v>1114</v>
      </c>
      <c r="F1898" s="144" t="s">
        <v>948</v>
      </c>
      <c r="G1898" s="144" t="s">
        <v>530</v>
      </c>
    </row>
    <row r="1899" spans="4:7" hidden="1" x14ac:dyDescent="0.25">
      <c r="D1899" s="14" t="s">
        <v>2433</v>
      </c>
      <c r="E1899" s="144" t="s">
        <v>1114</v>
      </c>
      <c r="F1899" s="144" t="s">
        <v>948</v>
      </c>
      <c r="G1899" s="144" t="s">
        <v>530</v>
      </c>
    </row>
    <row r="1900" spans="4:7" hidden="1" x14ac:dyDescent="0.25">
      <c r="D1900" s="117" t="s">
        <v>2435</v>
      </c>
      <c r="E1900" s="144" t="s">
        <v>1114</v>
      </c>
      <c r="F1900" s="144" t="s">
        <v>948</v>
      </c>
      <c r="G1900" s="144" t="s">
        <v>530</v>
      </c>
    </row>
    <row r="1901" spans="4:7" hidden="1" x14ac:dyDescent="0.25">
      <c r="D1901" s="117" t="s">
        <v>2436</v>
      </c>
      <c r="E1901" s="144" t="s">
        <v>1114</v>
      </c>
      <c r="F1901" s="144" t="s">
        <v>948</v>
      </c>
      <c r="G1901" s="144" t="s">
        <v>530</v>
      </c>
    </row>
    <row r="1902" spans="4:7" hidden="1" x14ac:dyDescent="0.25">
      <c r="D1902" s="14" t="s">
        <v>2437</v>
      </c>
      <c r="E1902" s="144" t="s">
        <v>1114</v>
      </c>
      <c r="F1902" s="144" t="s">
        <v>948</v>
      </c>
      <c r="G1902" s="144" t="s">
        <v>530</v>
      </c>
    </row>
    <row r="1903" spans="4:7" hidden="1" x14ac:dyDescent="0.25">
      <c r="D1903" s="14" t="s">
        <v>2434</v>
      </c>
      <c r="E1903" t="s">
        <v>2</v>
      </c>
      <c r="F1903" t="s">
        <v>948</v>
      </c>
      <c r="G1903" t="s">
        <v>530</v>
      </c>
    </row>
    <row r="1904" spans="4:7" x14ac:dyDescent="0.25">
      <c r="D1904" s="14" t="s">
        <v>2438</v>
      </c>
      <c r="E1904" t="s">
        <v>1114</v>
      </c>
      <c r="F1904" s="144" t="s">
        <v>948</v>
      </c>
      <c r="G1904" s="144" t="s">
        <v>530</v>
      </c>
    </row>
    <row r="1905" spans="4:7" hidden="1" x14ac:dyDescent="0.25">
      <c r="D1905" s="14" t="s">
        <v>2439</v>
      </c>
      <c r="E1905" t="s">
        <v>1114</v>
      </c>
      <c r="F1905" s="144" t="s">
        <v>948</v>
      </c>
      <c r="G1905" s="144" t="s">
        <v>530</v>
      </c>
    </row>
    <row r="1906" spans="4:7" hidden="1" x14ac:dyDescent="0.25">
      <c r="D1906" s="14" t="s">
        <v>2440</v>
      </c>
      <c r="E1906" t="s">
        <v>2</v>
      </c>
      <c r="F1906" t="s">
        <v>948</v>
      </c>
      <c r="G1906" t="s">
        <v>530</v>
      </c>
    </row>
    <row r="1907" spans="4:7" hidden="1" x14ac:dyDescent="0.25">
      <c r="D1907" s="14" t="s">
        <v>2441</v>
      </c>
      <c r="E1907" t="s">
        <v>1114</v>
      </c>
      <c r="F1907" t="s">
        <v>948</v>
      </c>
      <c r="G1907" t="s">
        <v>530</v>
      </c>
    </row>
    <row r="1908" spans="4:7" hidden="1" x14ac:dyDescent="0.25">
      <c r="D1908" s="14" t="s">
        <v>2442</v>
      </c>
      <c r="E1908" s="144" t="s">
        <v>1114</v>
      </c>
      <c r="F1908" s="144" t="s">
        <v>948</v>
      </c>
      <c r="G1908" s="144" t="s">
        <v>948</v>
      </c>
    </row>
    <row r="1909" spans="4:7" hidden="1" x14ac:dyDescent="0.25">
      <c r="D1909" s="14" t="s">
        <v>2444</v>
      </c>
      <c r="E1909" t="s">
        <v>2</v>
      </c>
      <c r="F1909" s="144" t="s">
        <v>948</v>
      </c>
      <c r="G1909" t="s">
        <v>948</v>
      </c>
    </row>
    <row r="1910" spans="4:7" hidden="1" x14ac:dyDescent="0.25">
      <c r="D1910" s="14" t="s">
        <v>2445</v>
      </c>
      <c r="E1910" t="s">
        <v>1115</v>
      </c>
      <c r="F1910" s="144" t="s">
        <v>948</v>
      </c>
      <c r="G1910" t="s">
        <v>948</v>
      </c>
    </row>
    <row r="1911" spans="4:7" hidden="1" x14ac:dyDescent="0.25">
      <c r="D1911" s="14" t="s">
        <v>2446</v>
      </c>
      <c r="E1911" s="144" t="s">
        <v>1119</v>
      </c>
      <c r="F1911" s="144" t="s">
        <v>948</v>
      </c>
      <c r="G1911" s="144" t="s">
        <v>948</v>
      </c>
    </row>
    <row r="1912" spans="4:7" hidden="1" x14ac:dyDescent="0.25">
      <c r="D1912" s="14" t="s">
        <v>2447</v>
      </c>
      <c r="E1912" t="s">
        <v>1114</v>
      </c>
      <c r="F1912" t="s">
        <v>948</v>
      </c>
      <c r="G1912" t="s">
        <v>530</v>
      </c>
    </row>
    <row r="1913" spans="4:7" hidden="1" x14ac:dyDescent="0.25">
      <c r="D1913" s="14" t="s">
        <v>2448</v>
      </c>
      <c r="E1913" s="144" t="s">
        <v>1119</v>
      </c>
      <c r="F1913" s="144" t="s">
        <v>948</v>
      </c>
      <c r="G1913" s="144" t="s">
        <v>948</v>
      </c>
    </row>
    <row r="1914" spans="4:7" hidden="1" x14ac:dyDescent="0.25">
      <c r="D1914" s="14" t="s">
        <v>2449</v>
      </c>
      <c r="E1914" s="144" t="s">
        <v>1119</v>
      </c>
      <c r="F1914" s="144" t="s">
        <v>948</v>
      </c>
      <c r="G1914" s="144" t="s">
        <v>948</v>
      </c>
    </row>
    <row r="1915" spans="4:7" hidden="1" x14ac:dyDescent="0.25">
      <c r="D1915" s="14" t="s">
        <v>2450</v>
      </c>
      <c r="E1915" t="s">
        <v>1114</v>
      </c>
      <c r="F1915" s="144" t="s">
        <v>948</v>
      </c>
      <c r="G1915" s="144" t="s">
        <v>948</v>
      </c>
    </row>
    <row r="1916" spans="4:7" hidden="1" x14ac:dyDescent="0.25">
      <c r="D1916" s="14" t="s">
        <v>2451</v>
      </c>
      <c r="E1916" s="144" t="s">
        <v>1114</v>
      </c>
      <c r="F1916" s="144" t="s">
        <v>948</v>
      </c>
      <c r="G1916" s="144" t="s">
        <v>948</v>
      </c>
    </row>
    <row r="1917" spans="4:7" hidden="1" x14ac:dyDescent="0.25">
      <c r="D1917" s="132" t="s">
        <v>2452</v>
      </c>
      <c r="E1917" s="144" t="s">
        <v>1114</v>
      </c>
      <c r="F1917" s="144" t="s">
        <v>948</v>
      </c>
      <c r="G1917" s="144" t="s">
        <v>948</v>
      </c>
    </row>
    <row r="1918" spans="4:7" hidden="1" x14ac:dyDescent="0.25">
      <c r="D1918" s="14" t="s">
        <v>2453</v>
      </c>
      <c r="E1918" s="144" t="s">
        <v>2</v>
      </c>
      <c r="F1918" s="144" t="s">
        <v>948</v>
      </c>
      <c r="G1918" s="144" t="s">
        <v>530</v>
      </c>
    </row>
    <row r="1919" spans="4:7" hidden="1" x14ac:dyDescent="0.25">
      <c r="D1919" s="14" t="s">
        <v>2454</v>
      </c>
      <c r="E1919" s="144" t="s">
        <v>2</v>
      </c>
      <c r="F1919" s="144" t="s">
        <v>948</v>
      </c>
      <c r="G1919" s="144" t="s">
        <v>530</v>
      </c>
    </row>
    <row r="1920" spans="4:7" hidden="1" x14ac:dyDescent="0.25">
      <c r="D1920" s="14" t="s">
        <v>2455</v>
      </c>
      <c r="E1920" s="144" t="s">
        <v>2</v>
      </c>
      <c r="F1920" s="144" t="s">
        <v>948</v>
      </c>
      <c r="G1920" s="144" t="s">
        <v>530</v>
      </c>
    </row>
    <row r="1921" spans="4:7" hidden="1" x14ac:dyDescent="0.25">
      <c r="D1921" s="14" t="s">
        <v>2456</v>
      </c>
      <c r="E1921" t="s">
        <v>1119</v>
      </c>
      <c r="F1921" s="144" t="s">
        <v>948</v>
      </c>
      <c r="G1921" s="144" t="s">
        <v>530</v>
      </c>
    </row>
    <row r="1922" spans="4:7" hidden="1" x14ac:dyDescent="0.25">
      <c r="D1922" s="14" t="s">
        <v>2457</v>
      </c>
      <c r="E1922" t="s">
        <v>1114</v>
      </c>
      <c r="F1922" s="144" t="s">
        <v>948</v>
      </c>
      <c r="G1922" s="144" t="s">
        <v>530</v>
      </c>
    </row>
    <row r="1923" spans="4:7" x14ac:dyDescent="0.25">
      <c r="D1923" s="14" t="s">
        <v>2458</v>
      </c>
      <c r="E1923" s="144" t="s">
        <v>1114</v>
      </c>
      <c r="F1923" s="144" t="s">
        <v>948</v>
      </c>
      <c r="G1923" s="144" t="s">
        <v>530</v>
      </c>
    </row>
    <row r="1924" spans="4:7" hidden="1" x14ac:dyDescent="0.25">
      <c r="D1924" s="14" t="s">
        <v>2459</v>
      </c>
      <c r="E1924" t="s">
        <v>1119</v>
      </c>
      <c r="F1924" s="144" t="s">
        <v>948</v>
      </c>
      <c r="G1924" s="144" t="s">
        <v>948</v>
      </c>
    </row>
    <row r="1925" spans="4:7" hidden="1" x14ac:dyDescent="0.25">
      <c r="D1925" s="14" t="s">
        <v>2460</v>
      </c>
      <c r="E1925" s="144" t="s">
        <v>1119</v>
      </c>
      <c r="F1925" s="144" t="s">
        <v>948</v>
      </c>
      <c r="G1925" s="144" t="s">
        <v>948</v>
      </c>
    </row>
    <row r="1926" spans="4:7" hidden="1" x14ac:dyDescent="0.25">
      <c r="D1926" s="14" t="s">
        <v>2461</v>
      </c>
      <c r="E1926" s="144" t="s">
        <v>1119</v>
      </c>
      <c r="F1926" s="144" t="s">
        <v>948</v>
      </c>
      <c r="G1926" s="144" t="s">
        <v>948</v>
      </c>
    </row>
    <row r="1927" spans="4:7" hidden="1" x14ac:dyDescent="0.25">
      <c r="D1927" s="132" t="s">
        <v>2404</v>
      </c>
      <c r="E1927" t="s">
        <v>1114</v>
      </c>
      <c r="F1927" s="144" t="s">
        <v>948</v>
      </c>
      <c r="G1927" s="144" t="s">
        <v>530</v>
      </c>
    </row>
    <row r="1928" spans="4:7" hidden="1" x14ac:dyDescent="0.25">
      <c r="D1928" s="14" t="s">
        <v>2462</v>
      </c>
      <c r="E1928" t="s">
        <v>2</v>
      </c>
      <c r="F1928" t="s">
        <v>948</v>
      </c>
      <c r="G1928" t="s">
        <v>530</v>
      </c>
    </row>
    <row r="1929" spans="4:7" hidden="1" x14ac:dyDescent="0.25">
      <c r="D1929" s="14" t="s">
        <v>2463</v>
      </c>
      <c r="E1929" t="s">
        <v>2</v>
      </c>
      <c r="F1929" s="144" t="s">
        <v>948</v>
      </c>
      <c r="G1929" s="144" t="s">
        <v>530</v>
      </c>
    </row>
    <row r="1930" spans="4:7" x14ac:dyDescent="0.25">
      <c r="D1930" s="14" t="s">
        <v>2464</v>
      </c>
      <c r="E1930" s="144" t="s">
        <v>1114</v>
      </c>
      <c r="F1930" s="144" t="s">
        <v>948</v>
      </c>
      <c r="G1930" s="144" t="s">
        <v>530</v>
      </c>
    </row>
    <row r="1931" spans="4:7" x14ac:dyDescent="0.25">
      <c r="D1931" s="132" t="s">
        <v>2466</v>
      </c>
      <c r="E1931" s="144" t="s">
        <v>1114</v>
      </c>
      <c r="F1931" t="s">
        <v>948</v>
      </c>
      <c r="G1931" t="s">
        <v>530</v>
      </c>
    </row>
    <row r="1932" spans="4:7" x14ac:dyDescent="0.25">
      <c r="D1932" s="132" t="s">
        <v>2465</v>
      </c>
      <c r="E1932" s="144" t="s">
        <v>1114</v>
      </c>
      <c r="F1932" t="s">
        <v>948</v>
      </c>
      <c r="G1932" t="s">
        <v>530</v>
      </c>
    </row>
    <row r="1933" spans="4:7" hidden="1" x14ac:dyDescent="0.25">
      <c r="D1933" s="14" t="s">
        <v>2467</v>
      </c>
      <c r="E1933" t="s">
        <v>2</v>
      </c>
      <c r="F1933" t="s">
        <v>948</v>
      </c>
      <c r="G1933" t="s">
        <v>948</v>
      </c>
    </row>
    <row r="1934" spans="4:7" hidden="1" x14ac:dyDescent="0.25">
      <c r="D1934" s="132" t="s">
        <v>2468</v>
      </c>
      <c r="E1934" t="s">
        <v>1114</v>
      </c>
      <c r="F1934" s="144" t="s">
        <v>948</v>
      </c>
      <c r="G1934" t="s">
        <v>530</v>
      </c>
    </row>
    <row r="1935" spans="4:7" x14ac:dyDescent="0.25">
      <c r="D1935" s="14" t="s">
        <v>2469</v>
      </c>
      <c r="E1935" t="s">
        <v>1114</v>
      </c>
      <c r="F1935" t="s">
        <v>948</v>
      </c>
      <c r="G1935" t="s">
        <v>530</v>
      </c>
    </row>
    <row r="1936" spans="4:7" hidden="1" x14ac:dyDescent="0.25">
      <c r="D1936" s="14" t="s">
        <v>2470</v>
      </c>
      <c r="E1936" t="s">
        <v>2</v>
      </c>
      <c r="F1936" t="s">
        <v>948</v>
      </c>
      <c r="G1936" t="s">
        <v>530</v>
      </c>
    </row>
    <row r="1937" spans="4:7" hidden="1" x14ac:dyDescent="0.25">
      <c r="D1937" s="14" t="s">
        <v>2471</v>
      </c>
      <c r="E1937" t="s">
        <v>1114</v>
      </c>
      <c r="F1937" t="s">
        <v>948</v>
      </c>
      <c r="G1937" t="s">
        <v>948</v>
      </c>
    </row>
    <row r="1938" spans="4:7" hidden="1" x14ac:dyDescent="0.25">
      <c r="D1938" s="14" t="s">
        <v>2472</v>
      </c>
      <c r="E1938" t="s">
        <v>2</v>
      </c>
      <c r="F1938" t="s">
        <v>948</v>
      </c>
      <c r="G1938" t="s">
        <v>530</v>
      </c>
    </row>
    <row r="1939" spans="4:7" x14ac:dyDescent="0.25">
      <c r="D1939" s="132" t="s">
        <v>2474</v>
      </c>
      <c r="E1939" t="s">
        <v>1114</v>
      </c>
      <c r="F1939" s="144" t="s">
        <v>948</v>
      </c>
      <c r="G1939" s="144" t="s">
        <v>530</v>
      </c>
    </row>
    <row r="1940" spans="4:7" hidden="1" x14ac:dyDescent="0.25">
      <c r="D1940" s="162" t="s">
        <v>2473</v>
      </c>
      <c r="E1940" t="s">
        <v>1114</v>
      </c>
      <c r="F1940" s="144" t="s">
        <v>948</v>
      </c>
      <c r="G1940" s="144" t="s">
        <v>530</v>
      </c>
    </row>
    <row r="1941" spans="4:7" hidden="1" x14ac:dyDescent="0.25">
      <c r="D1941" s="14" t="s">
        <v>2475</v>
      </c>
      <c r="E1941" s="144" t="s">
        <v>1114</v>
      </c>
      <c r="F1941" s="144" t="s">
        <v>948</v>
      </c>
      <c r="G1941" s="144" t="s">
        <v>530</v>
      </c>
    </row>
    <row r="1942" spans="4:7" hidden="1" x14ac:dyDescent="0.25">
      <c r="D1942" s="132" t="s">
        <v>2476</v>
      </c>
      <c r="E1942" s="144" t="s">
        <v>1114</v>
      </c>
      <c r="F1942" s="144" t="s">
        <v>948</v>
      </c>
      <c r="G1942" s="144" t="s">
        <v>530</v>
      </c>
    </row>
    <row r="1943" spans="4:7" ht="15.75" hidden="1" x14ac:dyDescent="0.25">
      <c r="D1943" s="111" t="s">
        <v>2477</v>
      </c>
      <c r="E1943" s="144" t="s">
        <v>1114</v>
      </c>
      <c r="F1943" s="144" t="s">
        <v>948</v>
      </c>
      <c r="G1943" s="144" t="s">
        <v>530</v>
      </c>
    </row>
    <row r="1944" spans="4:7" hidden="1" x14ac:dyDescent="0.25">
      <c r="D1944" s="14" t="s">
        <v>2478</v>
      </c>
      <c r="E1944" s="144" t="s">
        <v>2</v>
      </c>
      <c r="F1944" s="144" t="s">
        <v>948</v>
      </c>
      <c r="G1944" s="144" t="s">
        <v>530</v>
      </c>
    </row>
    <row r="1945" spans="4:7" hidden="1" x14ac:dyDescent="0.25">
      <c r="D1945" s="14" t="s">
        <v>2479</v>
      </c>
      <c r="E1945" t="s">
        <v>2</v>
      </c>
      <c r="F1945" s="144" t="s">
        <v>948</v>
      </c>
      <c r="G1945" s="144" t="s">
        <v>530</v>
      </c>
    </row>
    <row r="1946" spans="4:7" hidden="1" x14ac:dyDescent="0.25">
      <c r="D1946" s="14" t="s">
        <v>2480</v>
      </c>
      <c r="E1946" t="s">
        <v>1113</v>
      </c>
      <c r="F1946" t="s">
        <v>530</v>
      </c>
      <c r="G1946" t="s">
        <v>948</v>
      </c>
    </row>
    <row r="1947" spans="4:7" hidden="1" x14ac:dyDescent="0.25">
      <c r="D1947" s="132" t="s">
        <v>2481</v>
      </c>
      <c r="E1947" t="s">
        <v>1114</v>
      </c>
      <c r="F1947" t="s">
        <v>948</v>
      </c>
      <c r="G1947" t="s">
        <v>530</v>
      </c>
    </row>
    <row r="1948" spans="4:7" hidden="1" x14ac:dyDescent="0.25">
      <c r="D1948" s="14" t="s">
        <v>2482</v>
      </c>
      <c r="E1948" t="s">
        <v>2</v>
      </c>
      <c r="F1948" t="s">
        <v>948</v>
      </c>
      <c r="G1948" t="s">
        <v>530</v>
      </c>
    </row>
    <row r="1949" spans="4:7" hidden="1" x14ac:dyDescent="0.25">
      <c r="D1949" s="14" t="s">
        <v>2483</v>
      </c>
      <c r="E1949" t="s">
        <v>1114</v>
      </c>
      <c r="F1949" t="s">
        <v>948</v>
      </c>
      <c r="G1949" t="s">
        <v>530</v>
      </c>
    </row>
    <row r="1950" spans="4:7" hidden="1" x14ac:dyDescent="0.25">
      <c r="D1950" s="14" t="s">
        <v>2484</v>
      </c>
      <c r="E1950" t="s">
        <v>1114</v>
      </c>
      <c r="F1950" t="s">
        <v>948</v>
      </c>
      <c r="G1950" t="s">
        <v>530</v>
      </c>
    </row>
    <row r="1951" spans="4:7" hidden="1" x14ac:dyDescent="0.25">
      <c r="D1951" s="14" t="s">
        <v>2485</v>
      </c>
      <c r="E1951" t="s">
        <v>1114</v>
      </c>
      <c r="F1951" t="s">
        <v>948</v>
      </c>
      <c r="G1951" t="s">
        <v>530</v>
      </c>
    </row>
    <row r="1952" spans="4:7" hidden="1" x14ac:dyDescent="0.25">
      <c r="D1952" s="14" t="s">
        <v>2486</v>
      </c>
      <c r="E1952" t="s">
        <v>1119</v>
      </c>
      <c r="F1952" t="s">
        <v>948</v>
      </c>
      <c r="G1952" t="s">
        <v>530</v>
      </c>
    </row>
    <row r="1953" spans="4:7" hidden="1" x14ac:dyDescent="0.25">
      <c r="D1953" s="14" t="s">
        <v>2487</v>
      </c>
      <c r="E1953" t="s">
        <v>1114</v>
      </c>
      <c r="F1953" s="144" t="s">
        <v>948</v>
      </c>
      <c r="G1953" s="144" t="s">
        <v>948</v>
      </c>
    </row>
    <row r="1954" spans="4:7" hidden="1" x14ac:dyDescent="0.25">
      <c r="D1954" s="14" t="s">
        <v>2488</v>
      </c>
      <c r="E1954" t="s">
        <v>1113</v>
      </c>
      <c r="F1954" t="s">
        <v>530</v>
      </c>
      <c r="G1954" t="s">
        <v>948</v>
      </c>
    </row>
    <row r="1955" spans="4:7" hidden="1" x14ac:dyDescent="0.25">
      <c r="D1955" s="132" t="s">
        <v>2490</v>
      </c>
      <c r="E1955" t="s">
        <v>1114</v>
      </c>
      <c r="F1955" t="s">
        <v>948</v>
      </c>
      <c r="G1955" t="s">
        <v>530</v>
      </c>
    </row>
    <row r="1956" spans="4:7" hidden="1" x14ac:dyDescent="0.25">
      <c r="D1956" s="132" t="s">
        <v>2491</v>
      </c>
      <c r="E1956" t="s">
        <v>1114</v>
      </c>
      <c r="F1956" t="s">
        <v>948</v>
      </c>
      <c r="G1956" t="s">
        <v>530</v>
      </c>
    </row>
    <row r="1957" spans="4:7" hidden="1" x14ac:dyDescent="0.25">
      <c r="D1957" s="132" t="s">
        <v>2489</v>
      </c>
      <c r="E1957" t="s">
        <v>1114</v>
      </c>
      <c r="F1957" t="s">
        <v>948</v>
      </c>
      <c r="G1957" t="s">
        <v>530</v>
      </c>
    </row>
    <row r="1958" spans="4:7" hidden="1" x14ac:dyDescent="0.25">
      <c r="D1958" s="14" t="s">
        <v>2492</v>
      </c>
      <c r="E1958" t="s">
        <v>1114</v>
      </c>
      <c r="F1958" t="s">
        <v>948</v>
      </c>
      <c r="G1958" t="s">
        <v>948</v>
      </c>
    </row>
    <row r="1959" spans="4:7" hidden="1" x14ac:dyDescent="0.25">
      <c r="D1959" s="14" t="s">
        <v>2493</v>
      </c>
      <c r="E1959" t="s">
        <v>1114</v>
      </c>
      <c r="F1959" s="144" t="s">
        <v>948</v>
      </c>
      <c r="G1959" s="144" t="s">
        <v>530</v>
      </c>
    </row>
    <row r="1960" spans="4:7" hidden="1" x14ac:dyDescent="0.25">
      <c r="D1960" s="14" t="s">
        <v>2494</v>
      </c>
      <c r="E1960" t="s">
        <v>1114</v>
      </c>
      <c r="F1960" s="144" t="s">
        <v>948</v>
      </c>
      <c r="G1960" s="144" t="s">
        <v>530</v>
      </c>
    </row>
    <row r="1961" spans="4:7" hidden="1" x14ac:dyDescent="0.25">
      <c r="D1961" s="14" t="s">
        <v>2495</v>
      </c>
      <c r="E1961" s="144" t="s">
        <v>1114</v>
      </c>
      <c r="F1961" s="144" t="s">
        <v>948</v>
      </c>
      <c r="G1961" s="144" t="s">
        <v>530</v>
      </c>
    </row>
    <row r="1962" spans="4:7" hidden="1" x14ac:dyDescent="0.25">
      <c r="D1962" s="14" t="s">
        <v>2496</v>
      </c>
      <c r="E1962" s="144" t="s">
        <v>1114</v>
      </c>
      <c r="F1962" s="144" t="s">
        <v>948</v>
      </c>
      <c r="G1962" s="144" t="s">
        <v>530</v>
      </c>
    </row>
    <row r="1963" spans="4:7" hidden="1" x14ac:dyDescent="0.25">
      <c r="D1963" s="14" t="s">
        <v>2497</v>
      </c>
      <c r="E1963" s="144" t="s">
        <v>1114</v>
      </c>
      <c r="F1963" s="144" t="s">
        <v>948</v>
      </c>
      <c r="G1963" s="144" t="s">
        <v>530</v>
      </c>
    </row>
    <row r="1964" spans="4:7" hidden="1" x14ac:dyDescent="0.25">
      <c r="D1964" s="132" t="s">
        <v>2498</v>
      </c>
      <c r="E1964" s="144" t="s">
        <v>1114</v>
      </c>
      <c r="F1964" s="144" t="s">
        <v>948</v>
      </c>
      <c r="G1964" s="144" t="s">
        <v>530</v>
      </c>
    </row>
    <row r="1965" spans="4:7" hidden="1" x14ac:dyDescent="0.25">
      <c r="D1965" s="14" t="s">
        <v>2499</v>
      </c>
      <c r="E1965" s="144" t="s">
        <v>1114</v>
      </c>
      <c r="F1965" s="144" t="s">
        <v>948</v>
      </c>
      <c r="G1965" s="144" t="s">
        <v>530</v>
      </c>
    </row>
    <row r="1966" spans="4:7" x14ac:dyDescent="0.25">
      <c r="D1966" s="14" t="s">
        <v>2730</v>
      </c>
      <c r="E1966" s="144" t="s">
        <v>1114</v>
      </c>
      <c r="F1966" s="144" t="s">
        <v>948</v>
      </c>
      <c r="G1966" s="144" t="s">
        <v>530</v>
      </c>
    </row>
    <row r="1967" spans="4:7" ht="15.75" hidden="1" x14ac:dyDescent="0.25">
      <c r="D1967" s="111" t="s">
        <v>2501</v>
      </c>
      <c r="E1967" s="144" t="s">
        <v>1114</v>
      </c>
      <c r="F1967" s="144" t="s">
        <v>948</v>
      </c>
      <c r="G1967" s="144" t="s">
        <v>530</v>
      </c>
    </row>
    <row r="1968" spans="4:7" ht="15.75" hidden="1" x14ac:dyDescent="0.25">
      <c r="D1968" s="111" t="s">
        <v>2502</v>
      </c>
      <c r="E1968" s="144" t="s">
        <v>1114</v>
      </c>
      <c r="F1968" s="144" t="s">
        <v>948</v>
      </c>
      <c r="G1968" s="144" t="s">
        <v>530</v>
      </c>
    </row>
    <row r="1969" spans="4:7" hidden="1" x14ac:dyDescent="0.25">
      <c r="D1969" s="14" t="s">
        <v>2503</v>
      </c>
      <c r="E1969" s="144" t="s">
        <v>1114</v>
      </c>
      <c r="F1969" s="144" t="s">
        <v>948</v>
      </c>
      <c r="G1969" s="144" t="s">
        <v>530</v>
      </c>
    </row>
    <row r="1970" spans="4:7" x14ac:dyDescent="0.25">
      <c r="D1970" s="14" t="s">
        <v>2504</v>
      </c>
      <c r="E1970" s="144" t="s">
        <v>1114</v>
      </c>
      <c r="F1970" s="144" t="s">
        <v>948</v>
      </c>
      <c r="G1970" s="144" t="s">
        <v>530</v>
      </c>
    </row>
    <row r="1971" spans="4:7" hidden="1" x14ac:dyDescent="0.25">
      <c r="D1971" s="14" t="s">
        <v>2505</v>
      </c>
      <c r="E1971" t="s">
        <v>2</v>
      </c>
      <c r="F1971" s="144" t="s">
        <v>948</v>
      </c>
      <c r="G1971" s="144" t="s">
        <v>530</v>
      </c>
    </row>
    <row r="1972" spans="4:7" hidden="1" x14ac:dyDescent="0.25">
      <c r="D1972" s="14" t="s">
        <v>2173</v>
      </c>
      <c r="E1972" t="s">
        <v>2</v>
      </c>
      <c r="F1972" s="144" t="s">
        <v>948</v>
      </c>
      <c r="G1972" s="144" t="s">
        <v>530</v>
      </c>
    </row>
    <row r="1973" spans="4:7" hidden="1" x14ac:dyDescent="0.25">
      <c r="D1973" s="14" t="s">
        <v>2506</v>
      </c>
      <c r="E1973" t="s">
        <v>1114</v>
      </c>
      <c r="F1973" s="144" t="s">
        <v>948</v>
      </c>
      <c r="G1973" s="144" t="s">
        <v>530</v>
      </c>
    </row>
    <row r="1974" spans="4:7" ht="15.75" hidden="1" x14ac:dyDescent="0.25">
      <c r="D1974" s="111" t="s">
        <v>2507</v>
      </c>
      <c r="E1974" s="144" t="s">
        <v>1114</v>
      </c>
      <c r="F1974" s="144" t="s">
        <v>948</v>
      </c>
      <c r="G1974" s="144" t="s">
        <v>530</v>
      </c>
    </row>
    <row r="1975" spans="4:7" ht="15.75" hidden="1" x14ac:dyDescent="0.25">
      <c r="D1975" s="111" t="s">
        <v>2508</v>
      </c>
      <c r="E1975" s="144" t="s">
        <v>1114</v>
      </c>
      <c r="F1975" s="144" t="s">
        <v>948</v>
      </c>
      <c r="G1975" s="144" t="s">
        <v>530</v>
      </c>
    </row>
    <row r="1976" spans="4:7" hidden="1" x14ac:dyDescent="0.25">
      <c r="D1976" s="14" t="s">
        <v>2509</v>
      </c>
      <c r="E1976" t="s">
        <v>2</v>
      </c>
      <c r="F1976" s="144" t="s">
        <v>948</v>
      </c>
      <c r="G1976" s="144" t="s">
        <v>530</v>
      </c>
    </row>
    <row r="1977" spans="4:7" hidden="1" x14ac:dyDescent="0.25">
      <c r="D1977" s="14" t="s">
        <v>2510</v>
      </c>
      <c r="E1977" t="s">
        <v>2</v>
      </c>
      <c r="F1977" s="144" t="s">
        <v>948</v>
      </c>
      <c r="G1977" s="144" t="s">
        <v>530</v>
      </c>
    </row>
    <row r="1978" spans="4:7" ht="15.75" hidden="1" x14ac:dyDescent="0.25">
      <c r="D1978" s="111" t="s">
        <v>2511</v>
      </c>
      <c r="E1978" t="s">
        <v>1114</v>
      </c>
      <c r="F1978" s="144" t="s">
        <v>948</v>
      </c>
      <c r="G1978" s="144" t="s">
        <v>530</v>
      </c>
    </row>
    <row r="1979" spans="4:7" hidden="1" x14ac:dyDescent="0.25">
      <c r="D1979" s="14" t="s">
        <v>2512</v>
      </c>
      <c r="E1979" t="s">
        <v>1114</v>
      </c>
      <c r="F1979" s="144" t="s">
        <v>948</v>
      </c>
      <c r="G1979" s="144" t="s">
        <v>530</v>
      </c>
    </row>
    <row r="1980" spans="4:7" hidden="1" x14ac:dyDescent="0.25">
      <c r="D1980" s="14" t="s">
        <v>2513</v>
      </c>
      <c r="E1980" t="s">
        <v>1114</v>
      </c>
      <c r="F1980" s="144" t="s">
        <v>948</v>
      </c>
      <c r="G1980" s="144" t="s">
        <v>530</v>
      </c>
    </row>
    <row r="1981" spans="4:7" hidden="1" x14ac:dyDescent="0.25">
      <c r="D1981" s="132" t="s">
        <v>2515</v>
      </c>
      <c r="E1981" s="144" t="s">
        <v>1114</v>
      </c>
      <c r="F1981" s="144" t="s">
        <v>948</v>
      </c>
      <c r="G1981" s="144" t="s">
        <v>530</v>
      </c>
    </row>
    <row r="1982" spans="4:7" hidden="1" x14ac:dyDescent="0.25">
      <c r="D1982" s="14" t="s">
        <v>2516</v>
      </c>
      <c r="E1982" t="s">
        <v>1119</v>
      </c>
      <c r="F1982" s="144" t="s">
        <v>948</v>
      </c>
      <c r="G1982" s="144" t="s">
        <v>530</v>
      </c>
    </row>
    <row r="1983" spans="4:7" ht="15.75" x14ac:dyDescent="0.25">
      <c r="D1983" s="111" t="s">
        <v>2517</v>
      </c>
      <c r="E1983" s="144" t="s">
        <v>1114</v>
      </c>
      <c r="F1983" s="144" t="s">
        <v>948</v>
      </c>
      <c r="G1983" s="144" t="s">
        <v>530</v>
      </c>
    </row>
    <row r="1984" spans="4:7" hidden="1" x14ac:dyDescent="0.25">
      <c r="D1984" s="132" t="s">
        <v>2519</v>
      </c>
      <c r="E1984" s="144" t="s">
        <v>1114</v>
      </c>
      <c r="F1984" s="144" t="s">
        <v>948</v>
      </c>
      <c r="G1984" s="144" t="s">
        <v>530</v>
      </c>
    </row>
    <row r="1985" spans="4:7" hidden="1" x14ac:dyDescent="0.25">
      <c r="D1985" s="132" t="s">
        <v>2518</v>
      </c>
      <c r="E1985" s="144" t="s">
        <v>1114</v>
      </c>
      <c r="F1985" s="144" t="s">
        <v>948</v>
      </c>
      <c r="G1985" s="144" t="s">
        <v>530</v>
      </c>
    </row>
    <row r="1986" spans="4:7" hidden="1" x14ac:dyDescent="0.25">
      <c r="D1986" s="14" t="s">
        <v>2520</v>
      </c>
      <c r="E1986" t="s">
        <v>2</v>
      </c>
      <c r="F1986" s="144" t="s">
        <v>948</v>
      </c>
      <c r="G1986" s="144" t="s">
        <v>948</v>
      </c>
    </row>
    <row r="1987" spans="4:7" hidden="1" x14ac:dyDescent="0.25">
      <c r="D1987" s="14" t="s">
        <v>2521</v>
      </c>
      <c r="E1987" t="s">
        <v>2</v>
      </c>
      <c r="F1987" t="s">
        <v>948</v>
      </c>
      <c r="G1987" t="s">
        <v>948</v>
      </c>
    </row>
    <row r="1988" spans="4:7" hidden="1" x14ac:dyDescent="0.25">
      <c r="D1988" s="132" t="s">
        <v>2523</v>
      </c>
      <c r="E1988" t="s">
        <v>1114</v>
      </c>
      <c r="F1988" t="s">
        <v>948</v>
      </c>
      <c r="G1988" t="s">
        <v>530</v>
      </c>
    </row>
    <row r="1989" spans="4:7" hidden="1" x14ac:dyDescent="0.25">
      <c r="D1989" s="132" t="s">
        <v>2522</v>
      </c>
      <c r="E1989" t="s">
        <v>1114</v>
      </c>
      <c r="F1989" t="s">
        <v>948</v>
      </c>
      <c r="G1989" t="s">
        <v>530</v>
      </c>
    </row>
    <row r="1990" spans="4:7" hidden="1" x14ac:dyDescent="0.25">
      <c r="D1990" s="14" t="s">
        <v>2514</v>
      </c>
      <c r="E1990" s="144" t="s">
        <v>1114</v>
      </c>
      <c r="F1990" s="144" t="s">
        <v>948</v>
      </c>
      <c r="G1990" s="144" t="s">
        <v>530</v>
      </c>
    </row>
    <row r="1991" spans="4:7" hidden="1" x14ac:dyDescent="0.25">
      <c r="D1991" s="14" t="s">
        <v>2524</v>
      </c>
      <c r="E1991" t="s">
        <v>1114</v>
      </c>
      <c r="F1991" t="s">
        <v>948</v>
      </c>
      <c r="G1991" t="s">
        <v>530</v>
      </c>
    </row>
    <row r="1992" spans="4:7" ht="15.75" hidden="1" x14ac:dyDescent="0.25">
      <c r="D1992" s="111" t="s">
        <v>2525</v>
      </c>
      <c r="E1992" s="144" t="s">
        <v>1114</v>
      </c>
      <c r="F1992" s="144" t="s">
        <v>948</v>
      </c>
      <c r="G1992" s="144" t="s">
        <v>530</v>
      </c>
    </row>
    <row r="1993" spans="4:7" ht="15.75" hidden="1" x14ac:dyDescent="0.25">
      <c r="D1993" s="154" t="s">
        <v>2526</v>
      </c>
      <c r="E1993" s="144" t="s">
        <v>1114</v>
      </c>
      <c r="F1993" s="144" t="s">
        <v>948</v>
      </c>
      <c r="G1993" s="144" t="s">
        <v>530</v>
      </c>
    </row>
    <row r="1994" spans="4:7" ht="15.75" hidden="1" x14ac:dyDescent="0.25">
      <c r="D1994" s="154" t="s">
        <v>2527</v>
      </c>
      <c r="E1994" s="144" t="s">
        <v>1114</v>
      </c>
      <c r="F1994" s="144" t="s">
        <v>948</v>
      </c>
      <c r="G1994" s="144" t="s">
        <v>530</v>
      </c>
    </row>
    <row r="1995" spans="4:7" hidden="1" x14ac:dyDescent="0.25">
      <c r="D1995" s="14" t="s">
        <v>2528</v>
      </c>
      <c r="E1995" t="s">
        <v>1119</v>
      </c>
      <c r="F1995" t="s">
        <v>948</v>
      </c>
      <c r="G1995" t="s">
        <v>530</v>
      </c>
    </row>
    <row r="1996" spans="4:7" hidden="1" x14ac:dyDescent="0.25">
      <c r="D1996" s="14" t="s">
        <v>2529</v>
      </c>
      <c r="E1996" t="s">
        <v>2</v>
      </c>
      <c r="F1996" t="s">
        <v>948</v>
      </c>
      <c r="G1996" t="s">
        <v>530</v>
      </c>
    </row>
    <row r="1997" spans="4:7" hidden="1" x14ac:dyDescent="0.25">
      <c r="D1997" s="132" t="s">
        <v>2530</v>
      </c>
      <c r="E1997" t="s">
        <v>1114</v>
      </c>
      <c r="F1997" t="s">
        <v>948</v>
      </c>
      <c r="G1997" t="s">
        <v>530</v>
      </c>
    </row>
    <row r="1998" spans="4:7" hidden="1" x14ac:dyDescent="0.25">
      <c r="D1998" s="14" t="s">
        <v>2531</v>
      </c>
      <c r="E1998" s="144" t="s">
        <v>1114</v>
      </c>
      <c r="F1998" s="144" t="s">
        <v>948</v>
      </c>
      <c r="G1998" s="144" t="s">
        <v>530</v>
      </c>
    </row>
    <row r="1999" spans="4:7" hidden="1" x14ac:dyDescent="0.25">
      <c r="D1999" s="14" t="s">
        <v>2532</v>
      </c>
      <c r="E1999" s="144" t="s">
        <v>1114</v>
      </c>
      <c r="F1999" s="144" t="s">
        <v>948</v>
      </c>
      <c r="G1999" s="144" t="s">
        <v>530</v>
      </c>
    </row>
    <row r="2000" spans="4:7" hidden="1" x14ac:dyDescent="0.25">
      <c r="D2000" s="14" t="s">
        <v>2533</v>
      </c>
      <c r="E2000" t="s">
        <v>1119</v>
      </c>
      <c r="F2000" t="s">
        <v>948</v>
      </c>
      <c r="G2000" t="s">
        <v>530</v>
      </c>
    </row>
    <row r="2001" spans="4:7" hidden="1" x14ac:dyDescent="0.25">
      <c r="D2001" s="14" t="s">
        <v>2534</v>
      </c>
      <c r="E2001" t="s">
        <v>1114</v>
      </c>
      <c r="F2001" t="s">
        <v>948</v>
      </c>
      <c r="G2001" t="s">
        <v>530</v>
      </c>
    </row>
    <row r="2002" spans="4:7" hidden="1" x14ac:dyDescent="0.25">
      <c r="D2002" s="14" t="s">
        <v>2535</v>
      </c>
      <c r="E2002" t="s">
        <v>1113</v>
      </c>
      <c r="F2002" t="s">
        <v>948</v>
      </c>
      <c r="G2002" t="s">
        <v>948</v>
      </c>
    </row>
    <row r="2003" spans="4:7" ht="15.75" x14ac:dyDescent="0.25">
      <c r="D2003" s="111" t="s">
        <v>2536</v>
      </c>
      <c r="E2003" t="s">
        <v>1114</v>
      </c>
      <c r="F2003" s="144" t="s">
        <v>948</v>
      </c>
      <c r="G2003" s="144" t="s">
        <v>948</v>
      </c>
    </row>
    <row r="2004" spans="4:7" ht="15.75" x14ac:dyDescent="0.25">
      <c r="D2004" s="154" t="s">
        <v>2537</v>
      </c>
      <c r="E2004" t="s">
        <v>1114</v>
      </c>
      <c r="F2004" s="144" t="s">
        <v>948</v>
      </c>
      <c r="G2004" s="144" t="s">
        <v>948</v>
      </c>
    </row>
    <row r="2005" spans="4:7" ht="15.75" x14ac:dyDescent="0.25">
      <c r="D2005" s="154" t="s">
        <v>2538</v>
      </c>
      <c r="E2005" t="s">
        <v>1114</v>
      </c>
      <c r="F2005" s="144" t="s">
        <v>948</v>
      </c>
      <c r="G2005" s="144" t="s">
        <v>948</v>
      </c>
    </row>
    <row r="2006" spans="4:7" hidden="1" x14ac:dyDescent="0.25">
      <c r="D2006" s="14" t="s">
        <v>2539</v>
      </c>
      <c r="E2006" t="s">
        <v>1119</v>
      </c>
      <c r="F2006" s="144" t="s">
        <v>948</v>
      </c>
      <c r="G2006" s="144" t="s">
        <v>530</v>
      </c>
    </row>
    <row r="2007" spans="4:7" x14ac:dyDescent="0.25">
      <c r="D2007" s="14" t="s">
        <v>2540</v>
      </c>
      <c r="E2007" t="s">
        <v>1114</v>
      </c>
      <c r="F2007" s="144" t="s">
        <v>948</v>
      </c>
      <c r="G2007" s="144" t="s">
        <v>530</v>
      </c>
    </row>
    <row r="2008" spans="4:7" hidden="1" x14ac:dyDescent="0.25">
      <c r="D2008" s="132" t="s">
        <v>2541</v>
      </c>
      <c r="E2008" s="144" t="s">
        <v>1114</v>
      </c>
      <c r="F2008" s="144" t="s">
        <v>948</v>
      </c>
      <c r="G2008" s="144" t="s">
        <v>530</v>
      </c>
    </row>
    <row r="2009" spans="4:7" hidden="1" x14ac:dyDescent="0.25">
      <c r="D2009" s="14" t="s">
        <v>2542</v>
      </c>
      <c r="E2009" t="s">
        <v>2</v>
      </c>
      <c r="F2009" t="s">
        <v>948</v>
      </c>
      <c r="G2009" t="s">
        <v>530</v>
      </c>
    </row>
    <row r="2010" spans="4:7" hidden="1" x14ac:dyDescent="0.25">
      <c r="D2010" s="14" t="s">
        <v>2543</v>
      </c>
      <c r="E2010" s="144" t="s">
        <v>1114</v>
      </c>
      <c r="F2010" s="144" t="s">
        <v>948</v>
      </c>
      <c r="G2010" s="144" t="s">
        <v>948</v>
      </c>
    </row>
    <row r="2011" spans="4:7" hidden="1" x14ac:dyDescent="0.25">
      <c r="D2011" s="14" t="s">
        <v>2544</v>
      </c>
      <c r="E2011" t="s">
        <v>1114</v>
      </c>
      <c r="F2011" t="s">
        <v>948</v>
      </c>
      <c r="G2011" t="s">
        <v>948</v>
      </c>
    </row>
    <row r="2012" spans="4:7" ht="15.75" hidden="1" x14ac:dyDescent="0.25">
      <c r="D2012" s="111" t="s">
        <v>2545</v>
      </c>
      <c r="E2012" t="s">
        <v>1114</v>
      </c>
      <c r="F2012" t="s">
        <v>948</v>
      </c>
      <c r="G2012" t="s">
        <v>530</v>
      </c>
    </row>
    <row r="2013" spans="4:7" ht="15.75" x14ac:dyDescent="0.25">
      <c r="D2013" s="111" t="s">
        <v>2546</v>
      </c>
      <c r="E2013" t="s">
        <v>1114</v>
      </c>
      <c r="F2013" s="144" t="s">
        <v>948</v>
      </c>
      <c r="G2013" t="s">
        <v>530</v>
      </c>
    </row>
    <row r="2014" spans="4:7" ht="15.75" hidden="1" x14ac:dyDescent="0.25">
      <c r="D2014" s="111" t="s">
        <v>2547</v>
      </c>
      <c r="E2014" t="s">
        <v>1114</v>
      </c>
      <c r="F2014" s="144" t="s">
        <v>948</v>
      </c>
      <c r="G2014" t="s">
        <v>530</v>
      </c>
    </row>
    <row r="2015" spans="4:7" hidden="1" x14ac:dyDescent="0.25">
      <c r="D2015" s="132" t="s">
        <v>2548</v>
      </c>
      <c r="E2015" t="s">
        <v>1114</v>
      </c>
      <c r="F2015" t="s">
        <v>948</v>
      </c>
      <c r="G2015" t="s">
        <v>530</v>
      </c>
    </row>
    <row r="2016" spans="4:7" hidden="1" x14ac:dyDescent="0.25">
      <c r="D2016" s="14" t="s">
        <v>2549</v>
      </c>
      <c r="E2016" s="144" t="s">
        <v>1114</v>
      </c>
      <c r="F2016" s="144" t="s">
        <v>948</v>
      </c>
      <c r="G2016" s="144" t="s">
        <v>530</v>
      </c>
    </row>
    <row r="2017" spans="4:7" hidden="1" x14ac:dyDescent="0.25">
      <c r="D2017" s="14" t="s">
        <v>2550</v>
      </c>
      <c r="E2017" s="144" t="s">
        <v>2</v>
      </c>
      <c r="F2017" s="144" t="s">
        <v>948</v>
      </c>
      <c r="G2017" s="144" t="s">
        <v>530</v>
      </c>
    </row>
    <row r="2018" spans="4:7" hidden="1" x14ac:dyDescent="0.25">
      <c r="D2018" s="14" t="s">
        <v>2551</v>
      </c>
      <c r="E2018" s="144" t="s">
        <v>2</v>
      </c>
      <c r="F2018" s="144" t="s">
        <v>948</v>
      </c>
      <c r="G2018" s="144" t="s">
        <v>530</v>
      </c>
    </row>
    <row r="2019" spans="4:7" hidden="1" x14ac:dyDescent="0.25">
      <c r="D2019" s="14" t="s">
        <v>2552</v>
      </c>
      <c r="E2019" t="s">
        <v>2</v>
      </c>
      <c r="F2019" s="144" t="s">
        <v>948</v>
      </c>
      <c r="G2019" s="144" t="s">
        <v>530</v>
      </c>
    </row>
    <row r="2020" spans="4:7" hidden="1" x14ac:dyDescent="0.25">
      <c r="D2020" s="132" t="s">
        <v>2553</v>
      </c>
      <c r="E2020" t="s">
        <v>1114</v>
      </c>
      <c r="F2020" t="s">
        <v>948</v>
      </c>
      <c r="G2020" t="s">
        <v>530</v>
      </c>
    </row>
    <row r="2021" spans="4:7" hidden="1" x14ac:dyDescent="0.25">
      <c r="D2021" s="14" t="s">
        <v>2554</v>
      </c>
      <c r="E2021" t="s">
        <v>1114</v>
      </c>
      <c r="F2021" s="144" t="s">
        <v>948</v>
      </c>
      <c r="G2021" s="144" t="s">
        <v>530</v>
      </c>
    </row>
    <row r="2022" spans="4:7" hidden="1" x14ac:dyDescent="0.25">
      <c r="D2022" s="14" t="s">
        <v>2555</v>
      </c>
      <c r="E2022" t="s">
        <v>1114</v>
      </c>
      <c r="F2022" s="144" t="s">
        <v>948</v>
      </c>
      <c r="G2022" s="144" t="s">
        <v>530</v>
      </c>
    </row>
    <row r="2023" spans="4:7" hidden="1" x14ac:dyDescent="0.25">
      <c r="D2023" s="14" t="s">
        <v>2556</v>
      </c>
      <c r="E2023" t="s">
        <v>1114</v>
      </c>
      <c r="F2023" s="144" t="s">
        <v>948</v>
      </c>
      <c r="G2023" s="144" t="s">
        <v>530</v>
      </c>
    </row>
    <row r="2024" spans="4:7" ht="15.75" x14ac:dyDescent="0.25">
      <c r="D2024" s="111" t="s">
        <v>2557</v>
      </c>
      <c r="E2024" s="144" t="s">
        <v>1114</v>
      </c>
      <c r="F2024" s="144" t="s">
        <v>948</v>
      </c>
      <c r="G2024" s="144" t="s">
        <v>530</v>
      </c>
    </row>
    <row r="2025" spans="4:7" ht="15.75" hidden="1" x14ac:dyDescent="0.25">
      <c r="D2025" s="111" t="s">
        <v>2558</v>
      </c>
      <c r="E2025" s="144" t="s">
        <v>1114</v>
      </c>
      <c r="F2025" s="144" t="s">
        <v>948</v>
      </c>
      <c r="G2025" s="144" t="s">
        <v>530</v>
      </c>
    </row>
    <row r="2026" spans="4:7" hidden="1" x14ac:dyDescent="0.25">
      <c r="D2026" s="14" t="s">
        <v>2559</v>
      </c>
      <c r="E2026" s="144" t="s">
        <v>1114</v>
      </c>
      <c r="F2026" s="144" t="s">
        <v>948</v>
      </c>
      <c r="G2026" s="144" t="s">
        <v>530</v>
      </c>
    </row>
    <row r="2027" spans="4:7" hidden="1" x14ac:dyDescent="0.25">
      <c r="D2027" s="14" t="s">
        <v>2560</v>
      </c>
      <c r="E2027" s="144" t="s">
        <v>1114</v>
      </c>
      <c r="F2027" s="144" t="s">
        <v>948</v>
      </c>
      <c r="G2027" s="144" t="s">
        <v>530</v>
      </c>
    </row>
    <row r="2028" spans="4:7" hidden="1" x14ac:dyDescent="0.25">
      <c r="D2028" s="14" t="s">
        <v>2561</v>
      </c>
      <c r="E2028" t="s">
        <v>2</v>
      </c>
      <c r="F2028" s="144" t="s">
        <v>948</v>
      </c>
      <c r="G2028" s="144" t="s">
        <v>530</v>
      </c>
    </row>
    <row r="2029" spans="4:7" hidden="1" x14ac:dyDescent="0.25">
      <c r="D2029" s="14" t="s">
        <v>2562</v>
      </c>
      <c r="E2029" t="s">
        <v>2</v>
      </c>
      <c r="F2029" s="144" t="s">
        <v>948</v>
      </c>
      <c r="G2029" s="144" t="s">
        <v>530</v>
      </c>
    </row>
    <row r="2030" spans="4:7" hidden="1" x14ac:dyDescent="0.25">
      <c r="D2030" s="14" t="s">
        <v>2563</v>
      </c>
      <c r="E2030" t="s">
        <v>1114</v>
      </c>
      <c r="F2030" t="s">
        <v>948</v>
      </c>
      <c r="G2030" t="s">
        <v>948</v>
      </c>
    </row>
    <row r="2031" spans="4:7" ht="15.75" hidden="1" x14ac:dyDescent="0.25">
      <c r="D2031" s="111" t="s">
        <v>2564</v>
      </c>
      <c r="E2031" t="s">
        <v>1114</v>
      </c>
      <c r="F2031" s="144" t="s">
        <v>948</v>
      </c>
      <c r="G2031" s="144" t="s">
        <v>530</v>
      </c>
    </row>
    <row r="2032" spans="4:7" ht="15.75" hidden="1" x14ac:dyDescent="0.25">
      <c r="D2032" s="111" t="s">
        <v>2565</v>
      </c>
      <c r="E2032" t="s">
        <v>1114</v>
      </c>
      <c r="F2032" s="144" t="s">
        <v>948</v>
      </c>
      <c r="G2032" s="144" t="s">
        <v>948</v>
      </c>
    </row>
    <row r="2033" spans="4:7" x14ac:dyDescent="0.25">
      <c r="D2033" s="14" t="s">
        <v>2566</v>
      </c>
      <c r="E2033" s="144" t="s">
        <v>1114</v>
      </c>
      <c r="F2033" s="144" t="s">
        <v>948</v>
      </c>
      <c r="G2033" s="144" t="s">
        <v>530</v>
      </c>
    </row>
    <row r="2034" spans="4:7" hidden="1" x14ac:dyDescent="0.25">
      <c r="D2034" s="132" t="s">
        <v>2567</v>
      </c>
      <c r="E2034" s="144" t="s">
        <v>1114</v>
      </c>
      <c r="F2034" s="144" t="s">
        <v>948</v>
      </c>
      <c r="G2034" s="144" t="s">
        <v>530</v>
      </c>
    </row>
    <row r="2035" spans="4:7" ht="15.75" hidden="1" x14ac:dyDescent="0.25">
      <c r="D2035" s="111" t="s">
        <v>2568</v>
      </c>
      <c r="E2035" t="s">
        <v>1114</v>
      </c>
      <c r="F2035" t="s">
        <v>948</v>
      </c>
      <c r="G2035" t="s">
        <v>948</v>
      </c>
    </row>
    <row r="2036" spans="4:7" hidden="1" x14ac:dyDescent="0.25">
      <c r="D2036" s="14" t="s">
        <v>2569</v>
      </c>
      <c r="E2036" t="s">
        <v>1119</v>
      </c>
      <c r="F2036" t="s">
        <v>948</v>
      </c>
      <c r="G2036" t="s">
        <v>948</v>
      </c>
    </row>
    <row r="2037" spans="4:7" hidden="1" x14ac:dyDescent="0.25">
      <c r="D2037" s="132" t="s">
        <v>2571</v>
      </c>
      <c r="E2037" s="144" t="s">
        <v>1114</v>
      </c>
      <c r="F2037" s="144" t="s">
        <v>948</v>
      </c>
      <c r="G2037" s="144" t="s">
        <v>530</v>
      </c>
    </row>
    <row r="2038" spans="4:7" hidden="1" x14ac:dyDescent="0.25">
      <c r="D2038" s="132" t="s">
        <v>2572</v>
      </c>
      <c r="E2038" s="144" t="s">
        <v>1114</v>
      </c>
      <c r="F2038" s="144" t="s">
        <v>948</v>
      </c>
      <c r="G2038" s="144" t="s">
        <v>530</v>
      </c>
    </row>
    <row r="2039" spans="4:7" hidden="1" x14ac:dyDescent="0.25">
      <c r="D2039" s="132" t="s">
        <v>2570</v>
      </c>
      <c r="E2039" s="144" t="s">
        <v>1114</v>
      </c>
      <c r="F2039" s="144" t="s">
        <v>948</v>
      </c>
      <c r="G2039" s="144" t="s">
        <v>530</v>
      </c>
    </row>
    <row r="2040" spans="4:7" ht="15.75" hidden="1" x14ac:dyDescent="0.25">
      <c r="D2040" s="111" t="s">
        <v>2573</v>
      </c>
      <c r="E2040" s="144" t="s">
        <v>1114</v>
      </c>
      <c r="F2040" s="144" t="s">
        <v>948</v>
      </c>
      <c r="G2040" s="144" t="s">
        <v>530</v>
      </c>
    </row>
    <row r="2041" spans="4:7" ht="15.75" hidden="1" x14ac:dyDescent="0.25">
      <c r="D2041" s="154" t="s">
        <v>2574</v>
      </c>
      <c r="E2041" s="144" t="s">
        <v>1114</v>
      </c>
      <c r="F2041" s="144" t="s">
        <v>948</v>
      </c>
      <c r="G2041" s="144" t="s">
        <v>530</v>
      </c>
    </row>
    <row r="2042" spans="4:7" hidden="1" x14ac:dyDescent="0.25">
      <c r="D2042" s="14" t="s">
        <v>2575</v>
      </c>
      <c r="E2042" s="144" t="s">
        <v>1114</v>
      </c>
      <c r="F2042" s="144" t="s">
        <v>948</v>
      </c>
      <c r="G2042" s="144" t="s">
        <v>530</v>
      </c>
    </row>
    <row r="2043" spans="4:7" hidden="1" x14ac:dyDescent="0.25">
      <c r="D2043" s="14" t="s">
        <v>2576</v>
      </c>
      <c r="E2043" s="144" t="s">
        <v>1114</v>
      </c>
      <c r="F2043" s="144" t="s">
        <v>948</v>
      </c>
      <c r="G2043" s="144" t="s">
        <v>530</v>
      </c>
    </row>
    <row r="2044" spans="4:7" hidden="1" x14ac:dyDescent="0.25">
      <c r="D2044" s="14" t="s">
        <v>2577</v>
      </c>
      <c r="E2044" t="s">
        <v>1114</v>
      </c>
      <c r="F2044" s="144" t="s">
        <v>948</v>
      </c>
      <c r="G2044" s="144" t="s">
        <v>948</v>
      </c>
    </row>
    <row r="2045" spans="4:7" hidden="1" x14ac:dyDescent="0.25">
      <c r="D2045" s="14" t="s">
        <v>2578</v>
      </c>
      <c r="E2045" t="s">
        <v>1119</v>
      </c>
      <c r="F2045" s="144" t="s">
        <v>948</v>
      </c>
      <c r="G2045" s="144" t="s">
        <v>948</v>
      </c>
    </row>
    <row r="2046" spans="4:7" hidden="1" x14ac:dyDescent="0.25">
      <c r="D2046" s="14" t="s">
        <v>2579</v>
      </c>
      <c r="E2046" t="s">
        <v>2</v>
      </c>
      <c r="F2046" t="s">
        <v>948</v>
      </c>
      <c r="G2046" t="s">
        <v>948</v>
      </c>
    </row>
    <row r="2047" spans="4:7" hidden="1" x14ac:dyDescent="0.25">
      <c r="D2047" s="14" t="s">
        <v>2580</v>
      </c>
      <c r="E2047" s="144" t="s">
        <v>2</v>
      </c>
      <c r="F2047" s="144" t="s">
        <v>948</v>
      </c>
      <c r="G2047" s="144" t="s">
        <v>948</v>
      </c>
    </row>
    <row r="2048" spans="4:7" x14ac:dyDescent="0.25">
      <c r="D2048" s="14" t="s">
        <v>2582</v>
      </c>
      <c r="E2048" t="s">
        <v>1114</v>
      </c>
      <c r="F2048" t="s">
        <v>948</v>
      </c>
      <c r="G2048" t="s">
        <v>530</v>
      </c>
    </row>
    <row r="2049" spans="4:7" hidden="1" x14ac:dyDescent="0.25">
      <c r="D2049" s="14" t="s">
        <v>2583</v>
      </c>
      <c r="E2049" s="144" t="s">
        <v>1114</v>
      </c>
      <c r="F2049" s="144" t="s">
        <v>948</v>
      </c>
      <c r="G2049" s="144" t="s">
        <v>530</v>
      </c>
    </row>
    <row r="2050" spans="4:7" hidden="1" x14ac:dyDescent="0.25">
      <c r="D2050" s="14" t="s">
        <v>2584</v>
      </c>
      <c r="E2050" t="s">
        <v>1114</v>
      </c>
      <c r="F2050" s="144" t="s">
        <v>948</v>
      </c>
      <c r="G2050" s="144" t="s">
        <v>948</v>
      </c>
    </row>
    <row r="2051" spans="4:7" x14ac:dyDescent="0.25">
      <c r="D2051" s="132" t="s">
        <v>2585</v>
      </c>
      <c r="E2051" t="s">
        <v>1114</v>
      </c>
      <c r="F2051" t="s">
        <v>948</v>
      </c>
      <c r="G2051" t="s">
        <v>948</v>
      </c>
    </row>
    <row r="2052" spans="4:7" hidden="1" x14ac:dyDescent="0.25">
      <c r="D2052" s="14" t="s">
        <v>2586</v>
      </c>
      <c r="E2052" s="144" t="s">
        <v>1114</v>
      </c>
      <c r="F2052" s="144" t="s">
        <v>948</v>
      </c>
      <c r="G2052" s="144" t="s">
        <v>948</v>
      </c>
    </row>
    <row r="2053" spans="4:7" hidden="1" x14ac:dyDescent="0.25">
      <c r="D2053" s="14" t="s">
        <v>2587</v>
      </c>
      <c r="E2053" s="144" t="s">
        <v>1114</v>
      </c>
      <c r="F2053" s="144" t="s">
        <v>948</v>
      </c>
      <c r="G2053" s="144" t="s">
        <v>948</v>
      </c>
    </row>
    <row r="2054" spans="4:7" hidden="1" x14ac:dyDescent="0.25">
      <c r="D2054" s="14" t="s">
        <v>2588</v>
      </c>
      <c r="E2054" s="144" t="s">
        <v>1114</v>
      </c>
      <c r="F2054" s="144" t="s">
        <v>948</v>
      </c>
      <c r="G2054" s="144" t="s">
        <v>948</v>
      </c>
    </row>
    <row r="2055" spans="4:7" hidden="1" x14ac:dyDescent="0.25">
      <c r="D2055" s="14" t="s">
        <v>2589</v>
      </c>
      <c r="E2055" s="144" t="s">
        <v>1114</v>
      </c>
      <c r="F2055" s="144" t="s">
        <v>948</v>
      </c>
      <c r="G2055" s="144" t="s">
        <v>948</v>
      </c>
    </row>
    <row r="2056" spans="4:7" hidden="1" x14ac:dyDescent="0.25">
      <c r="D2056" s="14" t="s">
        <v>2590</v>
      </c>
      <c r="E2056" s="144" t="s">
        <v>1114</v>
      </c>
      <c r="F2056" s="144" t="s">
        <v>948</v>
      </c>
      <c r="G2056" s="144" t="s">
        <v>948</v>
      </c>
    </row>
    <row r="2057" spans="4:7" hidden="1" x14ac:dyDescent="0.25">
      <c r="D2057" s="14" t="s">
        <v>2591</v>
      </c>
      <c r="E2057" s="144" t="s">
        <v>1114</v>
      </c>
      <c r="F2057" s="144" t="s">
        <v>948</v>
      </c>
      <c r="G2057" s="144" t="s">
        <v>948</v>
      </c>
    </row>
    <row r="2058" spans="4:7" hidden="1" x14ac:dyDescent="0.25">
      <c r="D2058" s="14" t="s">
        <v>2594</v>
      </c>
      <c r="E2058" s="144" t="s">
        <v>1114</v>
      </c>
      <c r="F2058" s="144" t="s">
        <v>948</v>
      </c>
      <c r="G2058" s="144" t="s">
        <v>530</v>
      </c>
    </row>
    <row r="2059" spans="4:7" hidden="1" x14ac:dyDescent="0.25">
      <c r="D2059" s="14" t="s">
        <v>2595</v>
      </c>
      <c r="E2059" s="144" t="s">
        <v>1114</v>
      </c>
      <c r="F2059" s="144" t="s">
        <v>948</v>
      </c>
      <c r="G2059" s="144" t="s">
        <v>530</v>
      </c>
    </row>
    <row r="2060" spans="4:7" hidden="1" x14ac:dyDescent="0.25">
      <c r="D2060" s="132" t="s">
        <v>2596</v>
      </c>
      <c r="E2060" t="s">
        <v>1114</v>
      </c>
      <c r="F2060" t="s">
        <v>948</v>
      </c>
      <c r="G2060" t="s">
        <v>530</v>
      </c>
    </row>
    <row r="2061" spans="4:7" hidden="1" x14ac:dyDescent="0.25">
      <c r="D2061" s="14" t="s">
        <v>2597</v>
      </c>
      <c r="E2061" s="144" t="s">
        <v>1114</v>
      </c>
      <c r="F2061" s="144" t="s">
        <v>948</v>
      </c>
      <c r="G2061" s="144" t="s">
        <v>530</v>
      </c>
    </row>
    <row r="2062" spans="4:7" hidden="1" x14ac:dyDescent="0.25">
      <c r="D2062" s="14" t="s">
        <v>2598</v>
      </c>
      <c r="E2062" s="144" t="s">
        <v>1114</v>
      </c>
      <c r="F2062" s="144" t="s">
        <v>948</v>
      </c>
      <c r="G2062" s="144" t="s">
        <v>530</v>
      </c>
    </row>
    <row r="2063" spans="4:7" x14ac:dyDescent="0.25">
      <c r="D2063" s="14" t="s">
        <v>2599</v>
      </c>
      <c r="E2063" s="144" t="s">
        <v>1114</v>
      </c>
      <c r="F2063" s="144" t="s">
        <v>948</v>
      </c>
      <c r="G2063" s="144" t="s">
        <v>530</v>
      </c>
    </row>
    <row r="2064" spans="4:7" hidden="1" x14ac:dyDescent="0.25">
      <c r="D2064" s="14" t="s">
        <v>2600</v>
      </c>
      <c r="E2064" t="s">
        <v>1114</v>
      </c>
      <c r="F2064" s="144" t="s">
        <v>948</v>
      </c>
      <c r="G2064" s="144" t="s">
        <v>530</v>
      </c>
    </row>
    <row r="2065" spans="4:7" hidden="1" x14ac:dyDescent="0.25">
      <c r="D2065" s="14" t="s">
        <v>2601</v>
      </c>
      <c r="E2065" s="144" t="s">
        <v>1114</v>
      </c>
      <c r="F2065" s="144" t="s">
        <v>948</v>
      </c>
      <c r="G2065" s="144" t="s">
        <v>530</v>
      </c>
    </row>
    <row r="2066" spans="4:7" hidden="1" x14ac:dyDescent="0.25">
      <c r="D2066" s="14" t="s">
        <v>2602</v>
      </c>
      <c r="E2066" s="144" t="s">
        <v>1114</v>
      </c>
      <c r="F2066" s="144" t="s">
        <v>948</v>
      </c>
      <c r="G2066" s="144" t="s">
        <v>530</v>
      </c>
    </row>
    <row r="2067" spans="4:7" hidden="1" x14ac:dyDescent="0.25">
      <c r="D2067" s="14" t="s">
        <v>2603</v>
      </c>
      <c r="E2067" t="s">
        <v>1119</v>
      </c>
      <c r="F2067" t="s">
        <v>948</v>
      </c>
      <c r="G2067" t="s">
        <v>948</v>
      </c>
    </row>
    <row r="2068" spans="4:7" hidden="1" x14ac:dyDescent="0.25">
      <c r="D2068" s="14" t="s">
        <v>2604</v>
      </c>
      <c r="E2068" t="s">
        <v>1114</v>
      </c>
      <c r="F2068" t="s">
        <v>948</v>
      </c>
      <c r="G2068" t="s">
        <v>530</v>
      </c>
    </row>
    <row r="2069" spans="4:7" hidden="1" x14ac:dyDescent="0.25">
      <c r="D2069" s="14" t="s">
        <v>2605</v>
      </c>
      <c r="E2069" t="s">
        <v>1114</v>
      </c>
      <c r="F2069" t="s">
        <v>948</v>
      </c>
      <c r="G2069" t="s">
        <v>530</v>
      </c>
    </row>
    <row r="2070" spans="4:7" hidden="1" x14ac:dyDescent="0.25">
      <c r="D2070" s="14" t="s">
        <v>2606</v>
      </c>
      <c r="E2070" t="s">
        <v>1114</v>
      </c>
      <c r="F2070" t="s">
        <v>948</v>
      </c>
      <c r="G2070" t="s">
        <v>530</v>
      </c>
    </row>
    <row r="2071" spans="4:7" hidden="1" x14ac:dyDescent="0.25">
      <c r="D2071" s="14" t="s">
        <v>2608</v>
      </c>
      <c r="E2071" s="144" t="s">
        <v>1114</v>
      </c>
      <c r="F2071" s="144" t="s">
        <v>948</v>
      </c>
      <c r="G2071" s="144" t="s">
        <v>530</v>
      </c>
    </row>
    <row r="2072" spans="4:7" hidden="1" x14ac:dyDescent="0.25">
      <c r="D2072" s="14" t="s">
        <v>2609</v>
      </c>
      <c r="E2072" s="144" t="s">
        <v>1114</v>
      </c>
      <c r="F2072" s="144" t="s">
        <v>948</v>
      </c>
      <c r="G2072" s="144" t="s">
        <v>530</v>
      </c>
    </row>
    <row r="2073" spans="4:7" hidden="1" x14ac:dyDescent="0.25">
      <c r="D2073" s="14" t="s">
        <v>2610</v>
      </c>
      <c r="E2073" s="144" t="s">
        <v>1114</v>
      </c>
      <c r="F2073" s="144" t="s">
        <v>948</v>
      </c>
      <c r="G2073" s="144" t="s">
        <v>530</v>
      </c>
    </row>
    <row r="2074" spans="4:7" hidden="1" x14ac:dyDescent="0.25">
      <c r="D2074" s="14" t="s">
        <v>2611</v>
      </c>
      <c r="E2074" s="144" t="s">
        <v>1114</v>
      </c>
      <c r="F2074" s="144" t="s">
        <v>948</v>
      </c>
      <c r="G2074" s="144" t="s">
        <v>530</v>
      </c>
    </row>
    <row r="2075" spans="4:7" hidden="1" x14ac:dyDescent="0.25">
      <c r="D2075" s="14" t="s">
        <v>2607</v>
      </c>
      <c r="E2075" s="144" t="s">
        <v>1114</v>
      </c>
      <c r="F2075" s="144" t="s">
        <v>948</v>
      </c>
      <c r="G2075" s="144" t="s">
        <v>530</v>
      </c>
    </row>
    <row r="2076" spans="4:7" ht="15.75" x14ac:dyDescent="0.25">
      <c r="D2076" s="111" t="s">
        <v>2612</v>
      </c>
      <c r="E2076" s="144" t="s">
        <v>1114</v>
      </c>
      <c r="F2076" s="144" t="s">
        <v>948</v>
      </c>
      <c r="G2076" s="144" t="s">
        <v>530</v>
      </c>
    </row>
    <row r="2077" spans="4:7" ht="15.75" hidden="1" x14ac:dyDescent="0.25">
      <c r="D2077" s="111" t="s">
        <v>2613</v>
      </c>
      <c r="E2077" s="144" t="s">
        <v>1114</v>
      </c>
      <c r="F2077" s="144" t="s">
        <v>948</v>
      </c>
      <c r="G2077" s="144" t="s">
        <v>530</v>
      </c>
    </row>
    <row r="2078" spans="4:7" ht="15.75" hidden="1" x14ac:dyDescent="0.25">
      <c r="D2078" s="111" t="s">
        <v>2614</v>
      </c>
      <c r="E2078" s="144" t="s">
        <v>1114</v>
      </c>
      <c r="F2078" s="144" t="s">
        <v>948</v>
      </c>
      <c r="G2078" s="144" t="s">
        <v>530</v>
      </c>
    </row>
    <row r="2079" spans="4:7" hidden="1" x14ac:dyDescent="0.25">
      <c r="D2079" s="14" t="s">
        <v>2615</v>
      </c>
      <c r="E2079" t="s">
        <v>1119</v>
      </c>
      <c r="F2079" t="s">
        <v>948</v>
      </c>
      <c r="G2079" t="s">
        <v>530</v>
      </c>
    </row>
    <row r="2080" spans="4:7" hidden="1" x14ac:dyDescent="0.25">
      <c r="D2080" s="14" t="s">
        <v>2617</v>
      </c>
      <c r="E2080" s="144" t="s">
        <v>1114</v>
      </c>
      <c r="F2080" s="144" t="s">
        <v>948</v>
      </c>
      <c r="G2080" s="144" t="s">
        <v>530</v>
      </c>
    </row>
    <row r="2081" spans="4:7" hidden="1" x14ac:dyDescent="0.25">
      <c r="D2081" s="14" t="s">
        <v>2616</v>
      </c>
      <c r="E2081" t="s">
        <v>2</v>
      </c>
      <c r="F2081" t="s">
        <v>948</v>
      </c>
      <c r="G2081" t="s">
        <v>530</v>
      </c>
    </row>
    <row r="2082" spans="4:7" hidden="1" x14ac:dyDescent="0.25">
      <c r="D2082" s="14" t="s">
        <v>2619</v>
      </c>
      <c r="E2082" t="s">
        <v>1119</v>
      </c>
      <c r="F2082" t="s">
        <v>948</v>
      </c>
      <c r="G2082" t="s">
        <v>530</v>
      </c>
    </row>
    <row r="2083" spans="4:7" hidden="1" x14ac:dyDescent="0.25">
      <c r="D2083" s="14" t="s">
        <v>2620</v>
      </c>
      <c r="E2083" s="144" t="s">
        <v>1119</v>
      </c>
      <c r="F2083" s="144" t="s">
        <v>948</v>
      </c>
      <c r="G2083" s="144" t="s">
        <v>530</v>
      </c>
    </row>
    <row r="2084" spans="4:7" hidden="1" x14ac:dyDescent="0.25">
      <c r="D2084" s="14" t="s">
        <v>2621</v>
      </c>
      <c r="E2084" t="s">
        <v>1119</v>
      </c>
      <c r="F2084" s="144" t="s">
        <v>948</v>
      </c>
      <c r="G2084" s="144" t="s">
        <v>530</v>
      </c>
    </row>
    <row r="2085" spans="4:7" hidden="1" x14ac:dyDescent="0.25">
      <c r="D2085" s="14" t="s">
        <v>2622</v>
      </c>
      <c r="E2085" t="s">
        <v>1114</v>
      </c>
      <c r="F2085" s="144" t="s">
        <v>948</v>
      </c>
      <c r="G2085" s="144" t="s">
        <v>530</v>
      </c>
    </row>
    <row r="2086" spans="4:7" hidden="1" x14ac:dyDescent="0.25">
      <c r="D2086" s="14" t="s">
        <v>2623</v>
      </c>
      <c r="E2086" t="s">
        <v>1114</v>
      </c>
      <c r="F2086" s="144" t="s">
        <v>948</v>
      </c>
      <c r="G2086" s="144" t="s">
        <v>530</v>
      </c>
    </row>
    <row r="2087" spans="4:7" ht="15.75" hidden="1" x14ac:dyDescent="0.25">
      <c r="D2087" s="111" t="s">
        <v>2624</v>
      </c>
      <c r="E2087" t="s">
        <v>1119</v>
      </c>
      <c r="F2087" s="144" t="s">
        <v>948</v>
      </c>
      <c r="G2087" s="144" t="s">
        <v>530</v>
      </c>
    </row>
    <row r="2088" spans="4:7" ht="15.75" hidden="1" x14ac:dyDescent="0.25">
      <c r="D2088" s="154" t="s">
        <v>2625</v>
      </c>
      <c r="E2088" t="s">
        <v>1119</v>
      </c>
      <c r="F2088" s="144" t="s">
        <v>948</v>
      </c>
      <c r="G2088" s="144" t="s">
        <v>530</v>
      </c>
    </row>
    <row r="2089" spans="4:7" ht="15.75" x14ac:dyDescent="0.25">
      <c r="D2089" s="154" t="s">
        <v>2626</v>
      </c>
      <c r="E2089" t="s">
        <v>1114</v>
      </c>
      <c r="F2089" s="144" t="s">
        <v>948</v>
      </c>
      <c r="G2089" s="144" t="s">
        <v>530</v>
      </c>
    </row>
    <row r="2090" spans="4:7" hidden="1" x14ac:dyDescent="0.25">
      <c r="D2090" s="14" t="s">
        <v>2627</v>
      </c>
      <c r="E2090" t="s">
        <v>1114</v>
      </c>
      <c r="F2090" s="144" t="s">
        <v>948</v>
      </c>
      <c r="G2090" s="144" t="s">
        <v>530</v>
      </c>
    </row>
    <row r="2091" spans="4:7" hidden="1" x14ac:dyDescent="0.25">
      <c r="D2091" s="14" t="s">
        <v>2628</v>
      </c>
      <c r="E2091" s="144" t="s">
        <v>1114</v>
      </c>
      <c r="F2091" s="144" t="s">
        <v>948</v>
      </c>
      <c r="G2091" s="144" t="s">
        <v>530</v>
      </c>
    </row>
    <row r="2092" spans="4:7" ht="15.75" hidden="1" x14ac:dyDescent="0.25">
      <c r="D2092" s="111" t="s">
        <v>2629</v>
      </c>
      <c r="E2092" t="s">
        <v>1119</v>
      </c>
      <c r="F2092" s="144" t="s">
        <v>948</v>
      </c>
      <c r="G2092" s="144" t="s">
        <v>530</v>
      </c>
    </row>
    <row r="2093" spans="4:7" ht="15.75" hidden="1" x14ac:dyDescent="0.25">
      <c r="D2093" s="111" t="s">
        <v>2630</v>
      </c>
      <c r="E2093" t="s">
        <v>1119</v>
      </c>
      <c r="F2093" s="144" t="s">
        <v>948</v>
      </c>
      <c r="G2093" s="144" t="s">
        <v>530</v>
      </c>
    </row>
    <row r="2094" spans="4:7" ht="15.75" hidden="1" x14ac:dyDescent="0.25">
      <c r="D2094" s="111" t="s">
        <v>2631</v>
      </c>
      <c r="E2094" t="s">
        <v>1119</v>
      </c>
      <c r="F2094" s="144" t="s">
        <v>948</v>
      </c>
      <c r="G2094" s="144" t="s">
        <v>530</v>
      </c>
    </row>
    <row r="2095" spans="4:7" hidden="1" x14ac:dyDescent="0.25">
      <c r="D2095" s="14" t="s">
        <v>2632</v>
      </c>
      <c r="E2095" t="s">
        <v>1114</v>
      </c>
      <c r="F2095" s="144" t="s">
        <v>948</v>
      </c>
      <c r="G2095" s="144" t="s">
        <v>530</v>
      </c>
    </row>
    <row r="2096" spans="4:7" hidden="1" x14ac:dyDescent="0.25">
      <c r="D2096" s="14" t="s">
        <v>2633</v>
      </c>
      <c r="E2096" t="s">
        <v>1114</v>
      </c>
      <c r="F2096" s="144" t="s">
        <v>948</v>
      </c>
      <c r="G2096" s="144" t="s">
        <v>530</v>
      </c>
    </row>
    <row r="2097" spans="4:7" hidden="1" x14ac:dyDescent="0.25">
      <c r="D2097" s="14" t="s">
        <v>2634</v>
      </c>
      <c r="E2097" t="s">
        <v>1119</v>
      </c>
      <c r="F2097" s="144" t="s">
        <v>948</v>
      </c>
      <c r="G2097" s="144" t="s">
        <v>530</v>
      </c>
    </row>
    <row r="2098" spans="4:7" hidden="1" x14ac:dyDescent="0.25">
      <c r="D2098" s="14" t="s">
        <v>2635</v>
      </c>
      <c r="E2098" t="s">
        <v>1119</v>
      </c>
      <c r="F2098" s="144" t="s">
        <v>948</v>
      </c>
      <c r="G2098" s="144" t="s">
        <v>530</v>
      </c>
    </row>
    <row r="2099" spans="4:7" hidden="1" x14ac:dyDescent="0.25">
      <c r="D2099" s="14" t="s">
        <v>2636</v>
      </c>
      <c r="E2099" t="s">
        <v>1114</v>
      </c>
      <c r="F2099" s="144" t="s">
        <v>948</v>
      </c>
      <c r="G2099" s="144" t="s">
        <v>530</v>
      </c>
    </row>
    <row r="2100" spans="4:7" ht="15.75" hidden="1" x14ac:dyDescent="0.25">
      <c r="D2100" s="111" t="s">
        <v>2637</v>
      </c>
      <c r="E2100" t="s">
        <v>1119</v>
      </c>
      <c r="F2100" s="144" t="s">
        <v>948</v>
      </c>
      <c r="G2100" s="144" t="s">
        <v>530</v>
      </c>
    </row>
    <row r="2101" spans="4:7" ht="15.75" hidden="1" x14ac:dyDescent="0.25">
      <c r="D2101" s="154" t="s">
        <v>2638</v>
      </c>
      <c r="E2101" t="s">
        <v>1119</v>
      </c>
      <c r="F2101" s="144" t="s">
        <v>948</v>
      </c>
      <c r="G2101" s="144" t="s">
        <v>530</v>
      </c>
    </row>
    <row r="2102" spans="4:7" hidden="1" x14ac:dyDescent="0.25">
      <c r="D2102" s="132" t="s">
        <v>2640</v>
      </c>
      <c r="E2102" s="144" t="s">
        <v>1114</v>
      </c>
      <c r="F2102" s="144" t="s">
        <v>948</v>
      </c>
      <c r="G2102" s="144" t="s">
        <v>530</v>
      </c>
    </row>
    <row r="2103" spans="4:7" hidden="1" x14ac:dyDescent="0.25">
      <c r="D2103" s="132" t="s">
        <v>2641</v>
      </c>
      <c r="E2103" s="144" t="s">
        <v>1114</v>
      </c>
      <c r="F2103" s="144" t="s">
        <v>948</v>
      </c>
      <c r="G2103" s="144" t="s">
        <v>530</v>
      </c>
    </row>
    <row r="2104" spans="4:7" hidden="1" x14ac:dyDescent="0.25">
      <c r="D2104" s="132" t="s">
        <v>2639</v>
      </c>
      <c r="E2104" s="144" t="s">
        <v>1114</v>
      </c>
      <c r="F2104" s="144" t="s">
        <v>948</v>
      </c>
      <c r="G2104" s="144" t="s">
        <v>530</v>
      </c>
    </row>
    <row r="2105" spans="4:7" hidden="1" x14ac:dyDescent="0.25">
      <c r="D2105" s="14" t="s">
        <v>2642</v>
      </c>
      <c r="E2105" s="144" t="s">
        <v>1114</v>
      </c>
      <c r="F2105" s="144" t="s">
        <v>948</v>
      </c>
      <c r="G2105" s="144" t="s">
        <v>530</v>
      </c>
    </row>
    <row r="2106" spans="4:7" hidden="1" x14ac:dyDescent="0.25">
      <c r="D2106" s="14" t="s">
        <v>2643</v>
      </c>
      <c r="E2106" t="s">
        <v>1114</v>
      </c>
      <c r="F2106" t="s">
        <v>948</v>
      </c>
      <c r="G2106" t="s">
        <v>530</v>
      </c>
    </row>
    <row r="2107" spans="4:7" hidden="1" x14ac:dyDescent="0.25">
      <c r="D2107" s="14" t="s">
        <v>2644</v>
      </c>
      <c r="E2107" s="144" t="s">
        <v>1114</v>
      </c>
      <c r="F2107" s="144" t="s">
        <v>948</v>
      </c>
      <c r="G2107" s="144" t="s">
        <v>530</v>
      </c>
    </row>
    <row r="2108" spans="4:7" hidden="1" x14ac:dyDescent="0.25">
      <c r="D2108" s="14" t="s">
        <v>2645</v>
      </c>
      <c r="E2108" t="s">
        <v>2</v>
      </c>
      <c r="F2108" t="s">
        <v>948</v>
      </c>
      <c r="G2108" t="s">
        <v>530</v>
      </c>
    </row>
    <row r="2109" spans="4:7" hidden="1" x14ac:dyDescent="0.25">
      <c r="D2109" s="14" t="s">
        <v>2646</v>
      </c>
      <c r="E2109" s="144" t="s">
        <v>1114</v>
      </c>
      <c r="F2109" s="144" t="s">
        <v>948</v>
      </c>
      <c r="G2109" s="144" t="s">
        <v>530</v>
      </c>
    </row>
    <row r="2110" spans="4:7" hidden="1" x14ac:dyDescent="0.25">
      <c r="D2110" s="14" t="s">
        <v>2647</v>
      </c>
      <c r="E2110" s="144" t="s">
        <v>1114</v>
      </c>
      <c r="F2110" s="144" t="s">
        <v>948</v>
      </c>
      <c r="G2110" s="144" t="s">
        <v>530</v>
      </c>
    </row>
    <row r="2111" spans="4:7" hidden="1" x14ac:dyDescent="0.25">
      <c r="D2111" s="14" t="s">
        <v>2648</v>
      </c>
      <c r="E2111" s="144" t="s">
        <v>1114</v>
      </c>
      <c r="F2111" s="144" t="s">
        <v>948</v>
      </c>
      <c r="G2111" s="144" t="s">
        <v>530</v>
      </c>
    </row>
    <row r="2112" spans="4:7" hidden="1" x14ac:dyDescent="0.25">
      <c r="D2112" s="14" t="s">
        <v>2649</v>
      </c>
      <c r="E2112" t="s">
        <v>1119</v>
      </c>
      <c r="F2112" s="144" t="s">
        <v>948</v>
      </c>
      <c r="G2112" s="144" t="s">
        <v>530</v>
      </c>
    </row>
    <row r="2113" spans="4:7" hidden="1" x14ac:dyDescent="0.25">
      <c r="D2113" s="14" t="s">
        <v>2650</v>
      </c>
      <c r="E2113" t="s">
        <v>1119</v>
      </c>
      <c r="F2113" s="144" t="s">
        <v>948</v>
      </c>
      <c r="G2113" s="144" t="s">
        <v>530</v>
      </c>
    </row>
    <row r="2114" spans="4:7" hidden="1" x14ac:dyDescent="0.25">
      <c r="D2114" s="14" t="s">
        <v>2651</v>
      </c>
      <c r="E2114" t="s">
        <v>2</v>
      </c>
      <c r="F2114" t="s">
        <v>948</v>
      </c>
      <c r="G2114" t="s">
        <v>530</v>
      </c>
    </row>
    <row r="2115" spans="4:7" hidden="1" x14ac:dyDescent="0.25">
      <c r="D2115" s="14" t="s">
        <v>2652</v>
      </c>
      <c r="E2115" t="s">
        <v>2</v>
      </c>
      <c r="F2115" t="s">
        <v>948</v>
      </c>
      <c r="G2115" t="s">
        <v>530</v>
      </c>
    </row>
    <row r="2116" spans="4:7" hidden="1" x14ac:dyDescent="0.25">
      <c r="D2116" s="14" t="s">
        <v>2653</v>
      </c>
      <c r="E2116" t="s">
        <v>2</v>
      </c>
      <c r="F2116" t="s">
        <v>948</v>
      </c>
      <c r="G2116" t="s">
        <v>530</v>
      </c>
    </row>
    <row r="2117" spans="4:7" hidden="1" x14ac:dyDescent="0.25">
      <c r="D2117" s="14" t="s">
        <v>2654</v>
      </c>
      <c r="E2117" t="s">
        <v>1119</v>
      </c>
      <c r="F2117" s="144" t="s">
        <v>948</v>
      </c>
      <c r="G2117" s="144" t="s">
        <v>530</v>
      </c>
    </row>
    <row r="2118" spans="4:7" hidden="1" x14ac:dyDescent="0.25">
      <c r="D2118" s="14" t="s">
        <v>2655</v>
      </c>
      <c r="E2118" t="s">
        <v>1119</v>
      </c>
      <c r="F2118" s="144" t="s">
        <v>948</v>
      </c>
      <c r="G2118" s="144" t="s">
        <v>530</v>
      </c>
    </row>
    <row r="2119" spans="4:7" hidden="1" x14ac:dyDescent="0.25">
      <c r="D2119" s="14" t="s">
        <v>2656</v>
      </c>
      <c r="E2119" t="s">
        <v>1119</v>
      </c>
      <c r="F2119" s="144" t="s">
        <v>948</v>
      </c>
      <c r="G2119" s="144" t="s">
        <v>530</v>
      </c>
    </row>
    <row r="2120" spans="4:7" hidden="1" x14ac:dyDescent="0.25">
      <c r="D2120" s="14" t="s">
        <v>2657</v>
      </c>
      <c r="E2120" t="s">
        <v>1119</v>
      </c>
      <c r="F2120" t="s">
        <v>948</v>
      </c>
      <c r="G2120" t="s">
        <v>530</v>
      </c>
    </row>
    <row r="2121" spans="4:7" hidden="1" x14ac:dyDescent="0.25">
      <c r="D2121" s="14" t="s">
        <v>2658</v>
      </c>
      <c r="E2121" t="s">
        <v>1114</v>
      </c>
      <c r="F2121" t="s">
        <v>948</v>
      </c>
      <c r="G2121" t="s">
        <v>530</v>
      </c>
    </row>
    <row r="2122" spans="4:7" x14ac:dyDescent="0.25">
      <c r="D2122" s="14" t="s">
        <v>2659</v>
      </c>
      <c r="E2122" s="144" t="s">
        <v>1114</v>
      </c>
      <c r="F2122" s="144" t="s">
        <v>948</v>
      </c>
      <c r="G2122" s="144" t="s">
        <v>530</v>
      </c>
    </row>
    <row r="2123" spans="4:7" ht="15.75" hidden="1" x14ac:dyDescent="0.25">
      <c r="D2123" s="111" t="s">
        <v>2660</v>
      </c>
      <c r="E2123" t="s">
        <v>1119</v>
      </c>
      <c r="F2123" s="144" t="s">
        <v>948</v>
      </c>
      <c r="G2123" s="144" t="s">
        <v>530</v>
      </c>
    </row>
    <row r="2124" spans="4:7" ht="15.75" hidden="1" x14ac:dyDescent="0.25">
      <c r="D2124" s="111" t="s">
        <v>2661</v>
      </c>
      <c r="E2124" t="s">
        <v>1119</v>
      </c>
      <c r="F2124" s="144" t="s">
        <v>948</v>
      </c>
      <c r="G2124" s="144" t="s">
        <v>530</v>
      </c>
    </row>
    <row r="2125" spans="4:7" hidden="1" x14ac:dyDescent="0.25">
      <c r="D2125" s="14" t="s">
        <v>2662</v>
      </c>
      <c r="E2125" s="144" t="s">
        <v>1119</v>
      </c>
      <c r="F2125" s="144" t="s">
        <v>948</v>
      </c>
      <c r="G2125" s="144" t="s">
        <v>530</v>
      </c>
    </row>
    <row r="2126" spans="4:7" hidden="1" x14ac:dyDescent="0.25">
      <c r="D2126" s="132" t="s">
        <v>2663</v>
      </c>
      <c r="E2126" t="s">
        <v>1114</v>
      </c>
      <c r="F2126" t="s">
        <v>948</v>
      </c>
      <c r="G2126" t="s">
        <v>530</v>
      </c>
    </row>
    <row r="2127" spans="4:7" hidden="1" x14ac:dyDescent="0.25">
      <c r="D2127" s="14" t="s">
        <v>2664</v>
      </c>
      <c r="E2127" t="s">
        <v>1119</v>
      </c>
      <c r="F2127" t="s">
        <v>948</v>
      </c>
      <c r="G2127" t="s">
        <v>530</v>
      </c>
    </row>
    <row r="2128" spans="4:7" hidden="1" x14ac:dyDescent="0.25">
      <c r="D2128" s="14" t="s">
        <v>2665</v>
      </c>
      <c r="E2128" t="s">
        <v>1119</v>
      </c>
      <c r="F2128" t="s">
        <v>948</v>
      </c>
      <c r="G2128" t="s">
        <v>530</v>
      </c>
    </row>
    <row r="2129" spans="4:7" hidden="1" x14ac:dyDescent="0.25">
      <c r="D2129" s="132" t="s">
        <v>2666</v>
      </c>
      <c r="E2129" s="144" t="s">
        <v>1114</v>
      </c>
      <c r="F2129" t="s">
        <v>948</v>
      </c>
      <c r="G2129" t="s">
        <v>948</v>
      </c>
    </row>
    <row r="2130" spans="4:7" x14ac:dyDescent="0.25">
      <c r="D2130" s="132" t="s">
        <v>2667</v>
      </c>
      <c r="E2130" s="144" t="s">
        <v>1114</v>
      </c>
      <c r="F2130" t="s">
        <v>948</v>
      </c>
      <c r="G2130" t="s">
        <v>948</v>
      </c>
    </row>
    <row r="2131" spans="4:7" hidden="1" x14ac:dyDescent="0.25">
      <c r="D2131" s="14" t="s">
        <v>2668</v>
      </c>
      <c r="E2131" t="s">
        <v>1119</v>
      </c>
      <c r="F2131" s="144" t="s">
        <v>948</v>
      </c>
      <c r="G2131" s="144" t="s">
        <v>530</v>
      </c>
    </row>
    <row r="2132" spans="4:7" hidden="1" x14ac:dyDescent="0.25">
      <c r="D2132" s="14" t="s">
        <v>2669</v>
      </c>
      <c r="E2132" t="s">
        <v>1119</v>
      </c>
      <c r="F2132" s="144" t="s">
        <v>948</v>
      </c>
      <c r="G2132" s="144" t="s">
        <v>530</v>
      </c>
    </row>
    <row r="2133" spans="4:7" hidden="1" x14ac:dyDescent="0.25">
      <c r="D2133" s="14" t="s">
        <v>2670</v>
      </c>
      <c r="E2133" t="s">
        <v>1119</v>
      </c>
      <c r="F2133" t="s">
        <v>948</v>
      </c>
      <c r="G2133" t="s">
        <v>530</v>
      </c>
    </row>
    <row r="2134" spans="4:7" hidden="1" x14ac:dyDescent="0.25">
      <c r="D2134" s="14" t="s">
        <v>2671</v>
      </c>
      <c r="E2134" s="144" t="s">
        <v>1119</v>
      </c>
      <c r="F2134" s="144" t="s">
        <v>948</v>
      </c>
      <c r="G2134" s="144" t="s">
        <v>530</v>
      </c>
    </row>
    <row r="2135" spans="4:7" x14ac:dyDescent="0.25">
      <c r="D2135" s="14" t="s">
        <v>2672</v>
      </c>
      <c r="E2135" s="144" t="s">
        <v>1114</v>
      </c>
      <c r="F2135" s="144" t="s">
        <v>948</v>
      </c>
      <c r="G2135" s="144" t="s">
        <v>948</v>
      </c>
    </row>
    <row r="2136" spans="4:7" hidden="1" x14ac:dyDescent="0.25">
      <c r="D2136" s="14" t="s">
        <v>2674</v>
      </c>
      <c r="E2136" s="144" t="s">
        <v>1114</v>
      </c>
      <c r="F2136" s="144" t="s">
        <v>948</v>
      </c>
      <c r="G2136" s="144" t="s">
        <v>530</v>
      </c>
    </row>
    <row r="2137" spans="4:7" hidden="1" x14ac:dyDescent="0.25">
      <c r="D2137" s="14" t="s">
        <v>2673</v>
      </c>
      <c r="E2137" s="144" t="s">
        <v>1114</v>
      </c>
      <c r="F2137" s="144" t="s">
        <v>948</v>
      </c>
      <c r="G2137" s="144" t="s">
        <v>530</v>
      </c>
    </row>
    <row r="2138" spans="4:7" ht="15.75" hidden="1" x14ac:dyDescent="0.25">
      <c r="D2138" s="111" t="s">
        <v>2675</v>
      </c>
      <c r="E2138" s="144" t="s">
        <v>1114</v>
      </c>
      <c r="F2138" s="144" t="s">
        <v>948</v>
      </c>
      <c r="G2138" s="144" t="s">
        <v>530</v>
      </c>
    </row>
    <row r="2139" spans="4:7" hidden="1" x14ac:dyDescent="0.25">
      <c r="D2139" s="14" t="s">
        <v>2676</v>
      </c>
      <c r="E2139" t="s">
        <v>1114</v>
      </c>
      <c r="F2139" s="144" t="s">
        <v>948</v>
      </c>
      <c r="G2139" s="144" t="s">
        <v>530</v>
      </c>
    </row>
    <row r="2140" spans="4:7" hidden="1" x14ac:dyDescent="0.25">
      <c r="D2140" s="14" t="s">
        <v>1030</v>
      </c>
      <c r="E2140" t="s">
        <v>1114</v>
      </c>
      <c r="F2140" s="144" t="s">
        <v>948</v>
      </c>
      <c r="G2140" s="144" t="s">
        <v>530</v>
      </c>
    </row>
    <row r="2141" spans="4:7" hidden="1" x14ac:dyDescent="0.25">
      <c r="D2141" s="14" t="s">
        <v>2677</v>
      </c>
      <c r="E2141" s="144" t="s">
        <v>1114</v>
      </c>
      <c r="F2141" s="144" t="s">
        <v>948</v>
      </c>
      <c r="G2141" s="144" t="s">
        <v>530</v>
      </c>
    </row>
    <row r="2142" spans="4:7" hidden="1" x14ac:dyDescent="0.25">
      <c r="D2142" s="14" t="s">
        <v>2679</v>
      </c>
      <c r="E2142" s="144" t="s">
        <v>1114</v>
      </c>
      <c r="F2142" s="144" t="s">
        <v>948</v>
      </c>
      <c r="G2142" s="144" t="s">
        <v>530</v>
      </c>
    </row>
    <row r="2143" spans="4:7" hidden="1" x14ac:dyDescent="0.25">
      <c r="D2143" s="14" t="s">
        <v>2680</v>
      </c>
      <c r="E2143" s="144" t="s">
        <v>1114</v>
      </c>
      <c r="F2143" s="144" t="s">
        <v>948</v>
      </c>
      <c r="G2143" s="144" t="s">
        <v>530</v>
      </c>
    </row>
    <row r="2144" spans="4:7" hidden="1" x14ac:dyDescent="0.25">
      <c r="D2144" s="14" t="s">
        <v>2681</v>
      </c>
      <c r="E2144" s="144" t="s">
        <v>1114</v>
      </c>
      <c r="F2144" s="144" t="s">
        <v>948</v>
      </c>
      <c r="G2144" s="144" t="s">
        <v>530</v>
      </c>
    </row>
    <row r="2145" spans="4:7" hidden="1" x14ac:dyDescent="0.25">
      <c r="D2145" s="14" t="s">
        <v>2682</v>
      </c>
      <c r="E2145" s="144" t="s">
        <v>1114</v>
      </c>
      <c r="F2145" s="144" t="s">
        <v>948</v>
      </c>
      <c r="G2145" s="144" t="s">
        <v>530</v>
      </c>
    </row>
    <row r="2146" spans="4:7" hidden="1" x14ac:dyDescent="0.25">
      <c r="D2146" s="14" t="s">
        <v>2685</v>
      </c>
      <c r="E2146" t="s">
        <v>2684</v>
      </c>
      <c r="F2146" s="144" t="s">
        <v>948</v>
      </c>
      <c r="G2146" t="s">
        <v>948</v>
      </c>
    </row>
    <row r="2147" spans="4:7" hidden="1" x14ac:dyDescent="0.25">
      <c r="D2147" s="14" t="s">
        <v>2686</v>
      </c>
      <c r="E2147" s="144" t="s">
        <v>2684</v>
      </c>
      <c r="F2147" s="144" t="s">
        <v>948</v>
      </c>
      <c r="G2147" t="s">
        <v>948</v>
      </c>
    </row>
    <row r="2148" spans="4:7" hidden="1" x14ac:dyDescent="0.25">
      <c r="D2148" s="14" t="s">
        <v>2687</v>
      </c>
      <c r="E2148" s="144" t="s">
        <v>2684</v>
      </c>
      <c r="F2148" s="144" t="s">
        <v>948</v>
      </c>
      <c r="G2148" s="144" t="s">
        <v>948</v>
      </c>
    </row>
    <row r="2149" spans="4:7" hidden="1" x14ac:dyDescent="0.25">
      <c r="D2149" s="14" t="s">
        <v>2688</v>
      </c>
      <c r="E2149" s="144" t="s">
        <v>2684</v>
      </c>
      <c r="F2149" s="144" t="s">
        <v>948</v>
      </c>
      <c r="G2149" s="144" t="s">
        <v>948</v>
      </c>
    </row>
    <row r="2150" spans="4:7" hidden="1" x14ac:dyDescent="0.25">
      <c r="D2150" s="14" t="s">
        <v>2689</v>
      </c>
      <c r="E2150" s="144" t="s">
        <v>2684</v>
      </c>
      <c r="F2150" s="144" t="s">
        <v>948</v>
      </c>
      <c r="G2150" s="144" t="s">
        <v>948</v>
      </c>
    </row>
    <row r="2151" spans="4:7" hidden="1" x14ac:dyDescent="0.25">
      <c r="D2151" s="14" t="s">
        <v>2690</v>
      </c>
      <c r="E2151" s="144" t="s">
        <v>2684</v>
      </c>
      <c r="F2151" s="144" t="s">
        <v>948</v>
      </c>
      <c r="G2151" s="144" t="s">
        <v>948</v>
      </c>
    </row>
    <row r="2152" spans="4:7" hidden="1" x14ac:dyDescent="0.25">
      <c r="D2152" s="14" t="s">
        <v>2691</v>
      </c>
      <c r="E2152" s="144" t="s">
        <v>2684</v>
      </c>
      <c r="F2152" s="144" t="s">
        <v>948</v>
      </c>
      <c r="G2152" s="144" t="s">
        <v>948</v>
      </c>
    </row>
    <row r="2153" spans="4:7" hidden="1" x14ac:dyDescent="0.25">
      <c r="D2153" s="14" t="s">
        <v>2692</v>
      </c>
      <c r="E2153" s="144" t="s">
        <v>2684</v>
      </c>
      <c r="F2153" s="144" t="s">
        <v>948</v>
      </c>
      <c r="G2153" s="144" t="s">
        <v>948</v>
      </c>
    </row>
    <row r="2154" spans="4:7" hidden="1" x14ac:dyDescent="0.25">
      <c r="D2154" s="14" t="s">
        <v>2693</v>
      </c>
      <c r="E2154" t="s">
        <v>1114</v>
      </c>
      <c r="F2154" s="144" t="s">
        <v>948</v>
      </c>
      <c r="G2154" s="144" t="s">
        <v>530</v>
      </c>
    </row>
    <row r="2155" spans="4:7" x14ac:dyDescent="0.25">
      <c r="D2155" s="14" t="s">
        <v>2694</v>
      </c>
      <c r="E2155" s="144" t="s">
        <v>1114</v>
      </c>
      <c r="F2155" s="144" t="s">
        <v>948</v>
      </c>
      <c r="G2155" s="144" t="s">
        <v>530</v>
      </c>
    </row>
    <row r="2156" spans="4:7" hidden="1" x14ac:dyDescent="0.25">
      <c r="D2156" s="14" t="s">
        <v>2695</v>
      </c>
      <c r="E2156" s="144" t="s">
        <v>1114</v>
      </c>
      <c r="F2156" s="144" t="s">
        <v>948</v>
      </c>
      <c r="G2156" s="144" t="s">
        <v>530</v>
      </c>
    </row>
    <row r="2157" spans="4:7" hidden="1" x14ac:dyDescent="0.25">
      <c r="D2157" s="14" t="s">
        <v>2696</v>
      </c>
      <c r="E2157" s="144" t="s">
        <v>1114</v>
      </c>
      <c r="F2157" s="144" t="s">
        <v>948</v>
      </c>
      <c r="G2157" s="144" t="s">
        <v>530</v>
      </c>
    </row>
    <row r="2158" spans="4:7" hidden="1" x14ac:dyDescent="0.25">
      <c r="D2158" s="14" t="s">
        <v>2697</v>
      </c>
      <c r="E2158" s="144" t="s">
        <v>1114</v>
      </c>
      <c r="F2158" s="144" t="s">
        <v>948</v>
      </c>
      <c r="G2158" t="s">
        <v>948</v>
      </c>
    </row>
    <row r="2159" spans="4:7" hidden="1" x14ac:dyDescent="0.25">
      <c r="D2159" s="14" t="s">
        <v>2698</v>
      </c>
      <c r="E2159" s="144" t="s">
        <v>1114</v>
      </c>
      <c r="F2159" s="144" t="s">
        <v>948</v>
      </c>
      <c r="G2159" s="144" t="s">
        <v>948</v>
      </c>
    </row>
    <row r="2160" spans="4:7" x14ac:dyDescent="0.25">
      <c r="D2160" s="14" t="s">
        <v>2699</v>
      </c>
      <c r="E2160" s="144" t="s">
        <v>1114</v>
      </c>
      <c r="F2160" s="144" t="s">
        <v>948</v>
      </c>
      <c r="G2160" s="144" t="s">
        <v>948</v>
      </c>
    </row>
    <row r="2161" spans="4:7" x14ac:dyDescent="0.25">
      <c r="D2161" s="14" t="s">
        <v>2700</v>
      </c>
      <c r="E2161" s="144" t="s">
        <v>1114</v>
      </c>
      <c r="F2161" s="144" t="s">
        <v>948</v>
      </c>
      <c r="G2161" s="144" t="s">
        <v>948</v>
      </c>
    </row>
    <row r="2162" spans="4:7" hidden="1" x14ac:dyDescent="0.25">
      <c r="D2162" s="14" t="s">
        <v>2701</v>
      </c>
      <c r="E2162" s="144" t="s">
        <v>1114</v>
      </c>
      <c r="F2162" s="144" t="s">
        <v>948</v>
      </c>
      <c r="G2162" s="144" t="s">
        <v>948</v>
      </c>
    </row>
    <row r="2163" spans="4:7" hidden="1" x14ac:dyDescent="0.25">
      <c r="D2163" s="14" t="s">
        <v>2702</v>
      </c>
      <c r="E2163" s="144" t="s">
        <v>1114</v>
      </c>
      <c r="F2163" s="144" t="s">
        <v>948</v>
      </c>
      <c r="G2163" s="144" t="s">
        <v>948</v>
      </c>
    </row>
    <row r="2164" spans="4:7" hidden="1" x14ac:dyDescent="0.25">
      <c r="D2164" s="14" t="s">
        <v>2703</v>
      </c>
      <c r="E2164" s="144" t="s">
        <v>1114</v>
      </c>
      <c r="F2164" s="144" t="s">
        <v>948</v>
      </c>
      <c r="G2164" s="144" t="s">
        <v>948</v>
      </c>
    </row>
    <row r="2165" spans="4:7" hidden="1" x14ac:dyDescent="0.25">
      <c r="D2165" s="14" t="s">
        <v>2704</v>
      </c>
      <c r="E2165" s="144" t="s">
        <v>1114</v>
      </c>
      <c r="F2165" s="144" t="s">
        <v>948</v>
      </c>
      <c r="G2165" s="144" t="s">
        <v>948</v>
      </c>
    </row>
    <row r="2166" spans="4:7" hidden="1" x14ac:dyDescent="0.25">
      <c r="D2166" s="14" t="s">
        <v>2705</v>
      </c>
      <c r="E2166" t="s">
        <v>2</v>
      </c>
      <c r="F2166" t="s">
        <v>948</v>
      </c>
      <c r="G2166" t="s">
        <v>530</v>
      </c>
    </row>
    <row r="2167" spans="4:7" hidden="1" x14ac:dyDescent="0.25">
      <c r="D2167" s="14" t="s">
        <v>2706</v>
      </c>
      <c r="E2167" t="s">
        <v>1114</v>
      </c>
      <c r="F2167" t="s">
        <v>948</v>
      </c>
      <c r="G2167" t="s">
        <v>530</v>
      </c>
    </row>
    <row r="2168" spans="4:7" hidden="1" x14ac:dyDescent="0.25">
      <c r="D2168" s="14" t="s">
        <v>2707</v>
      </c>
      <c r="E2168" t="s">
        <v>1114</v>
      </c>
      <c r="F2168" t="s">
        <v>948</v>
      </c>
      <c r="G2168" t="s">
        <v>530</v>
      </c>
    </row>
    <row r="2169" spans="4:7" hidden="1" x14ac:dyDescent="0.25">
      <c r="D2169" s="14" t="s">
        <v>2708</v>
      </c>
      <c r="E2169" s="144" t="s">
        <v>1114</v>
      </c>
      <c r="F2169" s="144" t="s">
        <v>948</v>
      </c>
      <c r="G2169" t="s">
        <v>948</v>
      </c>
    </row>
    <row r="2170" spans="4:7" hidden="1" x14ac:dyDescent="0.25">
      <c r="D2170" s="14" t="s">
        <v>2709</v>
      </c>
      <c r="E2170" s="144" t="s">
        <v>1114</v>
      </c>
      <c r="F2170" s="144" t="s">
        <v>948</v>
      </c>
      <c r="G2170" t="s">
        <v>948</v>
      </c>
    </row>
    <row r="2171" spans="4:7" x14ac:dyDescent="0.25">
      <c r="D2171" s="14" t="s">
        <v>2710</v>
      </c>
      <c r="E2171" s="144" t="s">
        <v>1114</v>
      </c>
      <c r="F2171" s="144" t="s">
        <v>948</v>
      </c>
      <c r="G2171" t="s">
        <v>948</v>
      </c>
    </row>
    <row r="2172" spans="4:7" ht="15.75" hidden="1" x14ac:dyDescent="0.25">
      <c r="D2172" s="111" t="s">
        <v>2711</v>
      </c>
      <c r="E2172" s="144" t="s">
        <v>1114</v>
      </c>
      <c r="F2172" s="144" t="s">
        <v>948</v>
      </c>
      <c r="G2172" s="144" t="s">
        <v>948</v>
      </c>
    </row>
    <row r="2173" spans="4:7" ht="15.75" hidden="1" x14ac:dyDescent="0.25">
      <c r="D2173" s="111" t="s">
        <v>2712</v>
      </c>
      <c r="E2173" s="144" t="s">
        <v>1114</v>
      </c>
      <c r="F2173" s="144" t="s">
        <v>948</v>
      </c>
      <c r="G2173" s="144" t="s">
        <v>948</v>
      </c>
    </row>
    <row r="2174" spans="4:7" ht="15.75" hidden="1" x14ac:dyDescent="0.25">
      <c r="D2174" s="154" t="s">
        <v>2713</v>
      </c>
      <c r="E2174" s="144" t="s">
        <v>1114</v>
      </c>
      <c r="F2174" s="144" t="s">
        <v>948</v>
      </c>
      <c r="G2174" s="144" t="s">
        <v>948</v>
      </c>
    </row>
    <row r="2175" spans="4:7" hidden="1" x14ac:dyDescent="0.25">
      <c r="D2175" s="14" t="s">
        <v>2714</v>
      </c>
      <c r="E2175" s="144" t="s">
        <v>1114</v>
      </c>
      <c r="F2175" s="144" t="s">
        <v>948</v>
      </c>
      <c r="G2175" s="144" t="s">
        <v>948</v>
      </c>
    </row>
    <row r="2176" spans="4:7" x14ac:dyDescent="0.25">
      <c r="D2176" s="14" t="s">
        <v>2715</v>
      </c>
      <c r="E2176" s="144" t="s">
        <v>1114</v>
      </c>
      <c r="F2176" s="144" t="s">
        <v>948</v>
      </c>
      <c r="G2176" s="144" t="s">
        <v>948</v>
      </c>
    </row>
    <row r="2177" spans="4:7" hidden="1" x14ac:dyDescent="0.25">
      <c r="D2177" s="14" t="s">
        <v>2716</v>
      </c>
      <c r="E2177" s="144" t="s">
        <v>1114</v>
      </c>
      <c r="F2177" s="144" t="s">
        <v>948</v>
      </c>
      <c r="G2177" s="144" t="s">
        <v>948</v>
      </c>
    </row>
    <row r="2178" spans="4:7" hidden="1" x14ac:dyDescent="0.25">
      <c r="D2178" s="117" t="s">
        <v>2717</v>
      </c>
      <c r="E2178" s="144" t="s">
        <v>1114</v>
      </c>
      <c r="F2178" s="144" t="s">
        <v>948</v>
      </c>
      <c r="G2178" s="144" t="s">
        <v>530</v>
      </c>
    </row>
    <row r="2179" spans="4:7" hidden="1" x14ac:dyDescent="0.25">
      <c r="D2179" s="117" t="s">
        <v>2717</v>
      </c>
      <c r="E2179" s="144" t="s">
        <v>1114</v>
      </c>
      <c r="F2179" s="144" t="s">
        <v>948</v>
      </c>
      <c r="G2179" s="144" t="s">
        <v>530</v>
      </c>
    </row>
    <row r="2180" spans="4:7" ht="15.75" hidden="1" x14ac:dyDescent="0.25">
      <c r="D2180" s="111" t="s">
        <v>2718</v>
      </c>
      <c r="E2180" s="144" t="s">
        <v>1114</v>
      </c>
      <c r="F2180" s="144" t="s">
        <v>948</v>
      </c>
      <c r="G2180" s="144" t="s">
        <v>948</v>
      </c>
    </row>
    <row r="2181" spans="4:7" ht="15.75" hidden="1" x14ac:dyDescent="0.25">
      <c r="D2181" s="154" t="s">
        <v>2719</v>
      </c>
      <c r="E2181" s="144" t="s">
        <v>1114</v>
      </c>
      <c r="F2181" s="144" t="s">
        <v>948</v>
      </c>
      <c r="G2181" s="144" t="s">
        <v>948</v>
      </c>
    </row>
    <row r="2182" spans="4:7" hidden="1" x14ac:dyDescent="0.25">
      <c r="D2182" s="14" t="s">
        <v>2720</v>
      </c>
      <c r="E2182" s="144" t="s">
        <v>1119</v>
      </c>
      <c r="F2182" s="144" t="s">
        <v>948</v>
      </c>
      <c r="G2182" s="144" t="s">
        <v>948</v>
      </c>
    </row>
    <row r="2183" spans="4:7" hidden="1" x14ac:dyDescent="0.25">
      <c r="D2183" s="14" t="s">
        <v>2721</v>
      </c>
      <c r="E2183" t="s">
        <v>1114</v>
      </c>
      <c r="F2183" s="144" t="s">
        <v>948</v>
      </c>
      <c r="G2183" s="144" t="s">
        <v>948</v>
      </c>
    </row>
    <row r="2184" spans="4:7" hidden="1" x14ac:dyDescent="0.25">
      <c r="D2184" s="14" t="s">
        <v>2722</v>
      </c>
      <c r="E2184" s="144" t="s">
        <v>1114</v>
      </c>
      <c r="F2184" s="144" t="s">
        <v>948</v>
      </c>
      <c r="G2184" s="144" t="s">
        <v>530</v>
      </c>
    </row>
    <row r="2185" spans="4:7" x14ac:dyDescent="0.25">
      <c r="D2185" s="132" t="s">
        <v>2723</v>
      </c>
      <c r="E2185" t="s">
        <v>1114</v>
      </c>
      <c r="F2185" t="s">
        <v>948</v>
      </c>
      <c r="G2185" t="s">
        <v>530</v>
      </c>
    </row>
    <row r="2186" spans="4:7" hidden="1" x14ac:dyDescent="0.25">
      <c r="D2186" s="14" t="s">
        <v>2725</v>
      </c>
      <c r="E2186" s="144" t="s">
        <v>1114</v>
      </c>
      <c r="F2186" s="144" t="s">
        <v>948</v>
      </c>
      <c r="G2186" s="144" t="s">
        <v>530</v>
      </c>
    </row>
    <row r="2187" spans="4:7" hidden="1" x14ac:dyDescent="0.25">
      <c r="D2187" s="14" t="s">
        <v>2726</v>
      </c>
      <c r="E2187" s="144" t="s">
        <v>1114</v>
      </c>
      <c r="F2187" s="144" t="s">
        <v>948</v>
      </c>
      <c r="G2187" s="144" t="s">
        <v>530</v>
      </c>
    </row>
    <row r="2188" spans="4:7" x14ac:dyDescent="0.25">
      <c r="D2188" s="14" t="s">
        <v>2727</v>
      </c>
      <c r="E2188" s="144" t="s">
        <v>1114</v>
      </c>
      <c r="F2188" s="144" t="s">
        <v>948</v>
      </c>
      <c r="G2188" s="144" t="s">
        <v>530</v>
      </c>
    </row>
    <row r="2189" spans="4:7" hidden="1" x14ac:dyDescent="0.25">
      <c r="D2189" s="132" t="s">
        <v>2728</v>
      </c>
      <c r="E2189" s="144" t="s">
        <v>1114</v>
      </c>
      <c r="F2189" s="144" t="s">
        <v>948</v>
      </c>
      <c r="G2189" s="144" t="s">
        <v>530</v>
      </c>
    </row>
    <row r="2190" spans="4:7" hidden="1" x14ac:dyDescent="0.25">
      <c r="D2190" s="14" t="s">
        <v>2729</v>
      </c>
      <c r="E2190" s="144" t="s">
        <v>1114</v>
      </c>
      <c r="F2190" s="144" t="s">
        <v>948</v>
      </c>
      <c r="G2190" s="144" t="s">
        <v>530</v>
      </c>
    </row>
    <row r="2191" spans="4:7" hidden="1" x14ac:dyDescent="0.25">
      <c r="D2191" s="14" t="s">
        <v>2731</v>
      </c>
      <c r="E2191" t="s">
        <v>1114</v>
      </c>
      <c r="F2191" s="144" t="s">
        <v>948</v>
      </c>
      <c r="G2191" s="144" t="s">
        <v>530</v>
      </c>
    </row>
    <row r="2192" spans="4:7" x14ac:dyDescent="0.25">
      <c r="D2192" s="132" t="s">
        <v>2732</v>
      </c>
      <c r="E2192" s="144" t="s">
        <v>1114</v>
      </c>
      <c r="F2192" s="144" t="s">
        <v>948</v>
      </c>
      <c r="G2192" s="144" t="s">
        <v>530</v>
      </c>
    </row>
    <row r="2193" spans="4:7" x14ac:dyDescent="0.25">
      <c r="D2193" s="14" t="s">
        <v>2733</v>
      </c>
      <c r="E2193" s="144" t="s">
        <v>1114</v>
      </c>
      <c r="F2193" s="144" t="s">
        <v>948</v>
      </c>
      <c r="G2193" s="144" t="s">
        <v>948</v>
      </c>
    </row>
    <row r="2194" spans="4:7" hidden="1" x14ac:dyDescent="0.25">
      <c r="D2194" s="14" t="s">
        <v>2734</v>
      </c>
      <c r="E2194" s="144" t="s">
        <v>1114</v>
      </c>
      <c r="F2194" s="144" t="s">
        <v>948</v>
      </c>
      <c r="G2194" s="144" t="s">
        <v>948</v>
      </c>
    </row>
    <row r="2195" spans="4:7" hidden="1" x14ac:dyDescent="0.25">
      <c r="D2195" s="132" t="s">
        <v>2735</v>
      </c>
      <c r="E2195" t="s">
        <v>1114</v>
      </c>
      <c r="F2195" t="s">
        <v>948</v>
      </c>
      <c r="G2195" t="s">
        <v>530</v>
      </c>
    </row>
    <row r="2196" spans="4:7" hidden="1" x14ac:dyDescent="0.25">
      <c r="D2196" s="14" t="s">
        <v>2736</v>
      </c>
      <c r="E2196" s="144" t="s">
        <v>1114</v>
      </c>
      <c r="F2196" s="144" t="s">
        <v>948</v>
      </c>
      <c r="G2196" s="144" t="s">
        <v>530</v>
      </c>
    </row>
    <row r="2197" spans="4:7" hidden="1" x14ac:dyDescent="0.25">
      <c r="D2197" s="14" t="s">
        <v>2737</v>
      </c>
      <c r="E2197" s="144" t="s">
        <v>2</v>
      </c>
      <c r="F2197" s="144" t="s">
        <v>948</v>
      </c>
      <c r="G2197" s="144" t="s">
        <v>530</v>
      </c>
    </row>
    <row r="2198" spans="4:7" hidden="1" x14ac:dyDescent="0.25">
      <c r="D2198" s="14" t="s">
        <v>2738</v>
      </c>
      <c r="E2198" t="s">
        <v>1114</v>
      </c>
      <c r="F2198" t="s">
        <v>948</v>
      </c>
      <c r="G2198" t="s">
        <v>530</v>
      </c>
    </row>
    <row r="2199" spans="4:7" hidden="1" x14ac:dyDescent="0.25">
      <c r="D2199" s="14" t="s">
        <v>2739</v>
      </c>
      <c r="E2199" t="s">
        <v>1114</v>
      </c>
      <c r="F2199" t="s">
        <v>948</v>
      </c>
      <c r="G2199" t="s">
        <v>530</v>
      </c>
    </row>
    <row r="2200" spans="4:7" hidden="1" x14ac:dyDescent="0.25">
      <c r="D2200" s="14" t="s">
        <v>2740</v>
      </c>
      <c r="E2200" t="s">
        <v>1119</v>
      </c>
      <c r="F2200" s="144" t="s">
        <v>948</v>
      </c>
      <c r="G2200" s="144" t="s">
        <v>530</v>
      </c>
    </row>
    <row r="2201" spans="4:7" hidden="1" x14ac:dyDescent="0.25">
      <c r="D2201" s="14" t="s">
        <v>2742</v>
      </c>
      <c r="E2201" s="144" t="s">
        <v>1114</v>
      </c>
      <c r="F2201" s="144" t="s">
        <v>948</v>
      </c>
      <c r="G2201" s="144" t="s">
        <v>530</v>
      </c>
    </row>
    <row r="2202" spans="4:7" hidden="1" x14ac:dyDescent="0.25">
      <c r="D2202" s="14" t="s">
        <v>2741</v>
      </c>
      <c r="E2202" s="29" t="s">
        <v>1114</v>
      </c>
      <c r="F2202" s="29" t="s">
        <v>948</v>
      </c>
      <c r="G2202" s="29" t="s">
        <v>948</v>
      </c>
    </row>
    <row r="2203" spans="4:7" hidden="1" x14ac:dyDescent="0.25">
      <c r="D2203" s="132" t="s">
        <v>2743</v>
      </c>
      <c r="E2203" s="29" t="s">
        <v>1114</v>
      </c>
      <c r="F2203" s="29" t="s">
        <v>948</v>
      </c>
      <c r="G2203" s="29" t="s">
        <v>948</v>
      </c>
    </row>
    <row r="2204" spans="4:7" hidden="1" x14ac:dyDescent="0.25">
      <c r="D2204" s="14" t="s">
        <v>2744</v>
      </c>
      <c r="E2204" s="144" t="s">
        <v>1114</v>
      </c>
      <c r="F2204" s="144" t="s">
        <v>948</v>
      </c>
      <c r="G2204" s="144" t="s">
        <v>530</v>
      </c>
    </row>
    <row r="2205" spans="4:7" hidden="1" x14ac:dyDescent="0.25">
      <c r="D2205" s="14" t="s">
        <v>2745</v>
      </c>
      <c r="E2205" s="144" t="s">
        <v>1114</v>
      </c>
      <c r="F2205" s="144" t="s">
        <v>948</v>
      </c>
      <c r="G2205" s="144" t="s">
        <v>530</v>
      </c>
    </row>
    <row r="2206" spans="4:7" hidden="1" x14ac:dyDescent="0.25">
      <c r="D2206" s="132" t="s">
        <v>2747</v>
      </c>
      <c r="E2206" t="s">
        <v>1114</v>
      </c>
      <c r="F2206" s="144" t="s">
        <v>948</v>
      </c>
      <c r="G2206" s="144" t="s">
        <v>530</v>
      </c>
    </row>
    <row r="2207" spans="4:7" hidden="1" x14ac:dyDescent="0.25">
      <c r="D2207" s="132" t="s">
        <v>2748</v>
      </c>
      <c r="E2207" t="s">
        <v>1114</v>
      </c>
      <c r="F2207" s="144" t="s">
        <v>948</v>
      </c>
      <c r="G2207" s="144" t="s">
        <v>530</v>
      </c>
    </row>
    <row r="2208" spans="4:7" hidden="1" x14ac:dyDescent="0.25">
      <c r="D2208" s="132" t="s">
        <v>2746</v>
      </c>
      <c r="E2208" t="s">
        <v>1114</v>
      </c>
      <c r="F2208" s="144" t="s">
        <v>948</v>
      </c>
      <c r="G2208" s="144" t="s">
        <v>530</v>
      </c>
    </row>
    <row r="2209" spans="4:7" hidden="1" x14ac:dyDescent="0.25">
      <c r="D2209" s="14" t="s">
        <v>2749</v>
      </c>
      <c r="E2209" t="s">
        <v>1114</v>
      </c>
      <c r="F2209" t="s">
        <v>948</v>
      </c>
      <c r="G2209" t="s">
        <v>530</v>
      </c>
    </row>
    <row r="2210" spans="4:7" hidden="1" x14ac:dyDescent="0.25">
      <c r="D2210" s="14" t="s">
        <v>2750</v>
      </c>
      <c r="E2210" s="144" t="s">
        <v>1114</v>
      </c>
      <c r="F2210" s="144" t="s">
        <v>948</v>
      </c>
      <c r="G2210" s="144" t="s">
        <v>530</v>
      </c>
    </row>
    <row r="2211" spans="4:7" hidden="1" x14ac:dyDescent="0.25">
      <c r="D2211" s="132" t="s">
        <v>2752</v>
      </c>
      <c r="E2211" t="s">
        <v>1114</v>
      </c>
      <c r="F2211" s="29" t="s">
        <v>948</v>
      </c>
      <c r="G2211" s="29" t="s">
        <v>530</v>
      </c>
    </row>
    <row r="2212" spans="4:7" hidden="1" x14ac:dyDescent="0.25">
      <c r="D2212" s="132" t="s">
        <v>2753</v>
      </c>
      <c r="E2212" t="s">
        <v>1114</v>
      </c>
      <c r="F2212" s="29" t="s">
        <v>948</v>
      </c>
      <c r="G2212" s="29" t="s">
        <v>530</v>
      </c>
    </row>
    <row r="2213" spans="4:7" hidden="1" x14ac:dyDescent="0.25">
      <c r="D2213" s="132" t="s">
        <v>2751</v>
      </c>
      <c r="E2213" t="s">
        <v>1114</v>
      </c>
      <c r="F2213" s="29" t="s">
        <v>948</v>
      </c>
      <c r="G2213" s="29" t="s">
        <v>530</v>
      </c>
    </row>
    <row r="2214" spans="4:7" ht="15.75" x14ac:dyDescent="0.25">
      <c r="D2214" s="111" t="s">
        <v>2754</v>
      </c>
      <c r="E2214" s="144" t="s">
        <v>1114</v>
      </c>
      <c r="F2214" s="29" t="s">
        <v>948</v>
      </c>
      <c r="G2214" s="29" t="s">
        <v>530</v>
      </c>
    </row>
  </sheetData>
  <conditionalFormatting sqref="D3:D565 D567:D585">
    <cfRule type="duplicateValues" dxfId="3" priority="1051"/>
  </conditionalFormatting>
  <conditionalFormatting sqref="D2190">
    <cfRule type="duplicateValues" dxfId="2" priority="2"/>
  </conditionalFormatting>
  <conditionalFormatting sqref="D2197">
    <cfRule type="duplicateValues" dxfId="1" priority="1"/>
  </conditionalFormatting>
  <dataValidations count="2">
    <dataValidation type="list" allowBlank="1" showInputMessage="1" showErrorMessage="1" sqref="D1036 D1176 E3:E2214" xr:uid="{FEB22425-2B0F-4324-95B5-D64D928417AE}">
      <formula1>Fabricante</formula1>
    </dataValidation>
    <dataValidation type="list" allowBlank="1" showInputMessage="1" showErrorMessage="1" sqref="F3:G2214" xr:uid="{A9B12B82-4861-40C1-A61E-661FD4A967F6}">
      <formula1>"SÍ,NO"</formula1>
    </dataValidation>
  </dataValidations>
  <pageMargins left="0.7" right="0.7" top="0.75" bottom="0.75" header="0.3" footer="0.3"/>
  <pageSetup orientation="portrait" r:id="rId1"/>
  <tableParts count="2">
    <tablePart r:id="rId2"/>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0912A-8FFD-4F93-9E5A-6CBCF8030BB0}">
  <dimension ref="A1:E6"/>
  <sheetViews>
    <sheetView workbookViewId="0">
      <selection activeCell="F26" sqref="F26"/>
    </sheetView>
  </sheetViews>
  <sheetFormatPr baseColWidth="10" defaultColWidth="11.42578125" defaultRowHeight="15" x14ac:dyDescent="0.25"/>
  <cols>
    <col min="1" max="1" width="19.5703125" bestFit="1" customWidth="1"/>
    <col min="2" max="2" width="14.42578125" bestFit="1" customWidth="1"/>
    <col min="3" max="3" width="8.42578125" bestFit="1" customWidth="1"/>
    <col min="4" max="4" width="10.140625" bestFit="1" customWidth="1"/>
    <col min="5" max="6" width="14.42578125" bestFit="1" customWidth="1"/>
  </cols>
  <sheetData>
    <row r="1" spans="1:5" x14ac:dyDescent="0.25">
      <c r="A1" s="26" t="s">
        <v>497</v>
      </c>
      <c r="B1" t="s">
        <v>509</v>
      </c>
      <c r="C1" s="31" t="s">
        <v>541</v>
      </c>
      <c r="D1" s="21"/>
    </row>
    <row r="2" spans="1:5" x14ac:dyDescent="0.25">
      <c r="A2" s="26" t="s">
        <v>508</v>
      </c>
      <c r="B2" s="31" t="s">
        <v>541</v>
      </c>
      <c r="C2" s="21" t="s">
        <v>511</v>
      </c>
      <c r="D2" t="s">
        <v>512</v>
      </c>
      <c r="E2" t="s">
        <v>538</v>
      </c>
    </row>
    <row r="3" spans="1:5" x14ac:dyDescent="0.25">
      <c r="A3" s="26" t="s">
        <v>536</v>
      </c>
      <c r="B3" t="s">
        <v>538</v>
      </c>
    </row>
    <row r="4" spans="1:5" x14ac:dyDescent="0.25">
      <c r="A4" s="26" t="s">
        <v>524</v>
      </c>
      <c r="B4" s="31" t="s">
        <v>512</v>
      </c>
    </row>
    <row r="6" spans="1:5" x14ac:dyDescent="0.25">
      <c r="A6" s="31" t="s">
        <v>1154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26AB3C743092284DB05A192C30F2E993" ma:contentTypeVersion="12" ma:contentTypeDescription="Crear nuevo documento." ma:contentTypeScope="" ma:versionID="13f6fce94ca6d91d0fd568bb71a94d41">
  <xsd:schema xmlns:xsd="http://www.w3.org/2001/XMLSchema" xmlns:xs="http://www.w3.org/2001/XMLSchema" xmlns:p="http://schemas.microsoft.com/office/2006/metadata/properties" xmlns:ns2="7c5c9e90-4123-4b6f-871b-6d8c2837da01" xmlns:ns3="d862aec0-116f-4b88-a63b-05933f8eac36" targetNamespace="http://schemas.microsoft.com/office/2006/metadata/properties" ma:root="true" ma:fieldsID="201bcf2f1d7fa126d329390e17ee304a" ns2:_="" ns3:_="">
    <xsd:import namespace="7c5c9e90-4123-4b6f-871b-6d8c2837da01"/>
    <xsd:import namespace="d862aec0-116f-4b88-a63b-05933f8eac36"/>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3:SharedWithUsers" minOccurs="0"/>
                <xsd:element ref="ns3:SharedWithDetails" minOccurs="0"/>
                <xsd:element ref="ns2:MediaServiceLocation"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c5c9e90-4123-4b6f-871b-6d8c2837da0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d862aec0-116f-4b88-a63b-05933f8eac36" elementFormDefault="qualified">
    <xsd:import namespace="http://schemas.microsoft.com/office/2006/documentManagement/types"/>
    <xsd:import namespace="http://schemas.microsoft.com/office/infopath/2007/PartnerControls"/>
    <xsd:element name="SharedWithUsers" ma:index="15"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SharedWithUsers xmlns="d862aec0-116f-4b88-a63b-05933f8eac36">
      <UserInfo>
        <DisplayName>Enrique Macias Torres</DisplayName>
        <AccountId>13</AccountId>
        <AccountType/>
      </UserInfo>
    </SharedWithUsers>
  </documentManagement>
</p:properties>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D3C1851-F3D4-44F8-8F59-550EA084B05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c5c9e90-4123-4b6f-871b-6d8c2837da01"/>
    <ds:schemaRef ds:uri="d862aec0-116f-4b88-a63b-05933f8eac3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AE851D7-3F8C-406D-BAF5-BFA00FD93EB4}">
  <ds:schemaRefs>
    <ds:schemaRef ds:uri="http://purl.org/dc/terms/"/>
    <ds:schemaRef ds:uri="http://schemas.microsoft.com/office/infopath/2007/PartnerControls"/>
    <ds:schemaRef ds:uri="http://schemas.microsoft.com/office/2006/documentManagement/types"/>
    <ds:schemaRef ds:uri="http://purl.org/dc/elements/1.1/"/>
    <ds:schemaRef ds:uri="http://schemas.microsoft.com/office/2006/metadata/properties"/>
    <ds:schemaRef ds:uri="d862aec0-116f-4b88-a63b-05933f8eac36"/>
    <ds:schemaRef ds:uri="http://www.w3.org/XML/1998/namespace"/>
    <ds:schemaRef ds:uri="http://schemas.openxmlformats.org/package/2006/metadata/core-properties"/>
    <ds:schemaRef ds:uri="7c5c9e90-4123-4b6f-871b-6d8c2837da01"/>
    <ds:schemaRef ds:uri="http://purl.org/dc/dcmitype/"/>
  </ds:schemaRefs>
</ds:datastoreItem>
</file>

<file path=customXml/itemProps3.xml><?xml version="1.0" encoding="utf-8"?>
<ds:datastoreItem xmlns:ds="http://schemas.openxmlformats.org/officeDocument/2006/customXml" ds:itemID="{05D3FD55-72E8-421C-A542-2644FDC301F7}">
  <ds:schemaRefs>
    <ds:schemaRef ds:uri="http://schemas.microsoft.com/DataMashup"/>
  </ds:schemaRefs>
</ds:datastoreItem>
</file>

<file path=customXml/itemProps4.xml><?xml version="1.0" encoding="utf-8"?>
<ds:datastoreItem xmlns:ds="http://schemas.openxmlformats.org/officeDocument/2006/customXml" ds:itemID="{8A709791-D5A3-4AD2-8FEA-6D428B9FF7F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10</vt:i4>
      </vt:variant>
      <vt:variant>
        <vt:lpstr>Rangos con nombre</vt:lpstr>
      </vt:variant>
      <vt:variant>
        <vt:i4>2</vt:i4>
      </vt:variant>
    </vt:vector>
  </HeadingPairs>
  <TitlesOfParts>
    <vt:vector size="12" baseType="lpstr">
      <vt:lpstr>Matriz</vt:lpstr>
      <vt:lpstr>Cumplimiento</vt:lpstr>
      <vt:lpstr>PROGRAMA CAPACITACIÓN</vt:lpstr>
      <vt:lpstr>Hoja3</vt:lpstr>
      <vt:lpstr>Hoja4</vt:lpstr>
      <vt:lpstr>Hoja2</vt:lpstr>
      <vt:lpstr>Detalle de matriz</vt:lpstr>
      <vt:lpstr>Ingenieros</vt:lpstr>
      <vt:lpstr>Modelo y marcas</vt:lpstr>
      <vt:lpstr>Hoja1</vt:lpstr>
      <vt:lpstr>Fabricante</vt:lpstr>
      <vt:lpstr>Ingenieros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amariscal</dc:creator>
  <cp:keywords/>
  <dc:description/>
  <cp:lastModifiedBy>BENAVIDES HERRERA, DANIELA</cp:lastModifiedBy>
  <cp:revision/>
  <cp:lastPrinted>2020-09-02T16:48:25Z</cp:lastPrinted>
  <dcterms:created xsi:type="dcterms:W3CDTF">2019-06-03T03:59:53Z</dcterms:created>
  <dcterms:modified xsi:type="dcterms:W3CDTF">2021-02-23T15:24:09Z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0x01010026AB3C743092284DB05A192C30F2E993</vt:lpwstr>
  </property>
</Properties>
</file>